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omments/comment1.xml" ContentType="application/vnd.openxmlformats-officedocument.spreadsheetml.comments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98" yWindow="-98" windowWidth="21795" windowHeight="14595" tabRatio="710" firstSheet="8" activeTab="10" autoFilterDateGrouping="1"/>
  </bookViews>
  <sheets>
    <sheet name="マスター" sheetId="1" state="visible" r:id="rId1"/>
    <sheet name="顧客リスト" sheetId="2" state="visible" r:id="rId2"/>
    <sheet name="Graph1" sheetId="3" state="visible" r:id="rId3"/>
    <sheet name="顧客リスト四日市" sheetId="4" state="visible" r:id="rId4"/>
    <sheet name="運送" sheetId="5" state="visible" r:id="rId5"/>
    <sheet name="コード一覧" sheetId="6" state="visible" r:id="rId6"/>
    <sheet name="得意先名" sheetId="7" state="visible" r:id="rId7"/>
    <sheet name="得意先名 (2)" sheetId="8" state="visible" r:id="rId8"/>
    <sheet name="L_User+EndUser" sheetId="9" state="visible" r:id="rId9"/>
    <sheet name="L_Product" sheetId="10" state="visible" r:id="rId10"/>
    <sheet name="paste" sheetId="11" state="visible" r:id="rId11"/>
    <sheet name="データ受入用" sheetId="12" state="visible" r:id="rId12"/>
    <sheet name="データ受入（サンプル)" sheetId="13" state="visible" r:id="rId13"/>
  </sheets>
  <definedNames>
    <definedName name="_xlnm.Print_Titles" localSheetId="0">'マスター'!$1:$3</definedName>
    <definedName name="_xlnm.Print_Area" localSheetId="0">'マスター'!$E$1:$O$124</definedName>
    <definedName name="_xlnm._FilterDatabase" localSheetId="1" hidden="1">'顧客リスト'!$A$4:$L$476</definedName>
    <definedName name="_xlnm._FilterDatabase" localSheetId="4" hidden="1">'コード一覧'!$A$3:$G$858</definedName>
    <definedName name="_xlnm._FilterDatabase" localSheetId="5" hidden="1">'得意先名'!$A$2:$M$972</definedName>
    <definedName name="_xlnm._FilterDatabase" localSheetId="6" hidden="1">'得意先名 (2)'!$A$2:$O$977</definedName>
    <definedName name="_xlnm._FilterDatabase" localSheetId="9" hidden="1">'paste'!$A$3:$P$2095</definedName>
    <definedName name="_xlnm._FilterDatabase" localSheetId="10" hidden="1">'データ受入用'!$A$1:$GE$2158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_);[Red]\(0\)"/>
    <numFmt numFmtId="165" formatCode="m/d;@"/>
    <numFmt numFmtId="166" formatCode="0_ ;[Red]\-0\ "/>
    <numFmt numFmtId="167" formatCode="[$-F800]dddd\,\ mmmm\ dd\,\ yyyy"/>
  </numFmts>
  <fonts count="32">
    <font>
      <name val="ＭＳ Ｐゴシック"/>
      <charset val="128"/>
      <family val="3"/>
      <sz val="11"/>
    </font>
    <font>
      <name val="Yu Gothic"/>
      <charset val="128"/>
      <family val="3"/>
      <sz val="11"/>
    </font>
    <font>
      <name val="ＭＳ Ｐゴシック"/>
      <charset val="128"/>
      <family val="3"/>
      <sz val="6"/>
    </font>
    <font>
      <name val="ＭＳ Ｐゴシック"/>
      <charset val="128"/>
      <family val="3"/>
      <sz val="10"/>
    </font>
    <font>
      <name val="ＭＳ Ｐゴシック"/>
      <charset val="128"/>
      <family val="3"/>
      <sz val="11"/>
    </font>
    <font>
      <name val="ＭＳ Ｐゴシック"/>
      <charset val="128"/>
      <family val="3"/>
      <sz val="9"/>
    </font>
    <font>
      <name val="ＭＳ Ｐゴシック"/>
      <charset val="128"/>
      <family val="3"/>
      <color indexed="10"/>
      <sz val="11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color indexed="8"/>
      <sz val="11"/>
    </font>
    <font>
      <name val="ＭＳ Ｐゴシック"/>
      <charset val="128"/>
      <family val="3"/>
      <color indexed="8"/>
      <sz val="9"/>
    </font>
    <font>
      <name val="ＭＳ Ｐゴシック"/>
      <charset val="128"/>
      <family val="3"/>
      <b val="1"/>
      <sz val="14"/>
    </font>
    <font>
      <name val="ＭＳ Ｐ明朝"/>
      <charset val="128"/>
      <family val="1"/>
      <color indexed="8"/>
      <sz val="12"/>
    </font>
    <font>
      <name val="ＭＳ Ｐ明朝"/>
      <charset val="128"/>
      <family val="1"/>
      <b val="1"/>
      <color indexed="8"/>
      <sz val="22"/>
    </font>
    <font>
      <name val="ＭＳ Ｐ明朝"/>
      <charset val="128"/>
      <family val="1"/>
      <color indexed="8"/>
      <sz val="18"/>
    </font>
    <font>
      <name val="ＭＳ Ｐ明朝"/>
      <charset val="128"/>
      <family val="1"/>
      <sz val="11"/>
    </font>
    <font>
      <name val="ＭＳ Ｐ明朝"/>
      <charset val="128"/>
      <family val="1"/>
      <sz val="12"/>
    </font>
    <font>
      <name val="ＭＳ Ｐ明朝"/>
      <charset val="128"/>
      <family val="1"/>
      <b val="1"/>
      <color indexed="18"/>
      <sz val="12"/>
    </font>
    <font>
      <name val="ＭＳ Ｐ明朝"/>
      <charset val="128"/>
      <family val="1"/>
      <color indexed="8"/>
      <sz val="14"/>
    </font>
    <font>
      <name val="ＭＳ Ｐ明朝"/>
      <charset val="128"/>
      <family val="1"/>
      <color indexed="8"/>
      <sz val="20"/>
    </font>
    <font>
      <name val="ＭＳ Ｐ明朝"/>
      <charset val="128"/>
      <family val="1"/>
      <sz val="14"/>
    </font>
    <font>
      <name val="ＭＳ Ｐ明朝"/>
      <charset val="128"/>
      <family val="1"/>
      <b val="1"/>
      <sz val="18"/>
    </font>
    <font>
      <name val="ＭＳ Ｐ明朝"/>
      <charset val="128"/>
      <family val="1"/>
      <b val="1"/>
      <color indexed="60"/>
      <sz val="12"/>
    </font>
    <font>
      <name val="ＭＳ Ｐ明朝"/>
      <charset val="128"/>
      <family val="1"/>
      <b val="1"/>
      <color indexed="60"/>
      <sz val="10"/>
    </font>
    <font>
      <name val="ＭＳ Ｐ明朝"/>
      <charset val="128"/>
      <family val="1"/>
      <color indexed="60"/>
      <sz val="12"/>
    </font>
    <font>
      <name val="ＭＳ Ｐ明朝"/>
      <charset val="128"/>
      <family val="1"/>
      <sz val="18"/>
    </font>
    <font>
      <name val="ＭＳ Ｐ明朝"/>
      <charset val="128"/>
      <family val="1"/>
      <color indexed="8"/>
      <sz val="11"/>
    </font>
    <font>
      <name val="ＭＳ Ｐ明朝"/>
      <charset val="128"/>
      <family val="1"/>
      <sz val="26"/>
    </font>
    <font>
      <name val="ＭＳ Ｐ明朝"/>
      <charset val="128"/>
      <family val="1"/>
      <color indexed="8"/>
      <sz val="10"/>
    </font>
    <font>
      <name val="ＭＳ Ｐ明朝"/>
      <charset val="128"/>
      <family val="1"/>
      <color indexed="8"/>
      <sz val="13"/>
    </font>
    <font>
      <name val="MS P ゴシック"/>
      <charset val="128"/>
      <family val="3"/>
      <color indexed="81"/>
      <sz val="9"/>
    </font>
    <font>
      <name val="MS P ゴシック"/>
      <charset val="128"/>
      <family val="3"/>
      <b val="1"/>
      <color indexed="81"/>
      <sz val="9"/>
    </font>
    <font>
      <name val="ＭＳ Ｐゴシック"/>
      <charset val="128"/>
      <family val="3"/>
      <color rgb="FFFF0000"/>
      <sz val="11"/>
    </font>
  </fonts>
  <fills count="11">
    <fill>
      <patternFill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4" fillId="0" borderId="0"/>
    <xf numFmtId="38" fontId="4" fillId="0" borderId="0"/>
    <xf numFmtId="0" fontId="4" fillId="0" borderId="0"/>
    <xf numFmtId="0" fontId="3" fillId="0" borderId="0"/>
    <xf numFmtId="0" fontId="8" fillId="0" borderId="0"/>
    <xf numFmtId="0" fontId="8" fillId="0" borderId="0"/>
    <xf numFmtId="0" fontId="4" fillId="0" borderId="0" applyAlignment="1">
      <alignment vertical="center"/>
    </xf>
  </cellStyleXfs>
  <cellXfs count="187">
    <xf numFmtId="0" fontId="0" fillId="0" borderId="0" pivotButton="0" quotePrefix="0" xfId="0"/>
    <xf numFmtId="49" fontId="0" fillId="0" borderId="0" applyAlignment="1" pivotButton="0" quotePrefix="0" xfId="0">
      <alignment horizontal="left"/>
    </xf>
    <xf numFmtId="49" fontId="4" fillId="0" borderId="0" pivotButton="0" quotePrefix="0" xfId="3"/>
    <xf numFmtId="0" fontId="0" fillId="0" borderId="0" applyAlignment="1" pivotButton="0" quotePrefix="0" xfId="0">
      <alignment horizontal="center"/>
    </xf>
    <xf numFmtId="49" fontId="0" fillId="0" borderId="0" applyAlignment="1" pivotButton="0" quotePrefix="0" xfId="0">
      <alignment horizontal="center"/>
    </xf>
    <xf numFmtId="0" fontId="6" fillId="0" borderId="0" pivotButton="0" quotePrefix="0" xfId="0"/>
    <xf numFmtId="0" fontId="9" fillId="2" borderId="2" applyAlignment="1" pivotButton="0" quotePrefix="0" xfId="4">
      <alignment horizontal="center"/>
    </xf>
    <xf numFmtId="0" fontId="9" fillId="2" borderId="3" applyAlignment="1" pivotButton="0" quotePrefix="0" xfId="4">
      <alignment horizontal="center"/>
    </xf>
    <xf numFmtId="0" fontId="4" fillId="0" borderId="0" applyAlignment="1" pivotButton="0" quotePrefix="0" xfId="6">
      <alignment vertical="center"/>
    </xf>
    <xf numFmtId="0" fontId="9" fillId="0" borderId="1" applyAlignment="1" pivotButton="0" quotePrefix="0" xfId="4">
      <alignment wrapText="1"/>
    </xf>
    <xf numFmtId="0" fontId="9" fillId="0" borderId="1" applyAlignment="1" pivotButton="0" quotePrefix="0" xfId="4">
      <alignment horizontal="right" wrapText="1"/>
    </xf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0" fontId="9" fillId="0" borderId="1" pivotButton="0" quotePrefix="0" xfId="4"/>
    <xf numFmtId="0" fontId="6" fillId="0" borderId="0" applyAlignment="1" pivotButton="0" quotePrefix="0" xfId="0">
      <alignment horizontal="center"/>
    </xf>
    <xf numFmtId="0" fontId="10" fillId="0" borderId="0" pivotButton="0" quotePrefix="0" xfId="0"/>
    <xf numFmtId="0" fontId="9" fillId="0" borderId="0" pivotButton="0" quotePrefix="0" xfId="4"/>
    <xf numFmtId="0" fontId="9" fillId="2" borderId="2" applyAlignment="1" pivotButton="0" quotePrefix="0" xfId="5">
      <alignment horizontal="center"/>
    </xf>
    <xf numFmtId="0" fontId="9" fillId="0" borderId="1" applyAlignment="1" pivotButton="0" quotePrefix="0" xfId="5">
      <alignment wrapText="1"/>
    </xf>
    <xf numFmtId="0" fontId="0" fillId="0" borderId="0" applyAlignment="1" pivotButton="0" quotePrefix="0" xfId="0">
      <alignment shrinkToFit="1"/>
    </xf>
    <xf numFmtId="14" fontId="0" fillId="0" borderId="0" pivotButton="0" quotePrefix="1" xfId="0"/>
    <xf numFmtId="0" fontId="0" fillId="0" borderId="0" applyAlignment="1" pivotButton="0" quotePrefix="0" xfId="0">
      <alignment horizontal="left"/>
    </xf>
    <xf numFmtId="17" fontId="0" fillId="0" borderId="0" pivotButton="0" quotePrefix="1" xfId="0"/>
    <xf numFmtId="0" fontId="0" fillId="0" borderId="0" pivotButton="0" quotePrefix="1" xfId="0"/>
    <xf numFmtId="56" fontId="0" fillId="0" borderId="0" pivotButton="0" quotePrefix="1" xfId="0"/>
    <xf numFmtId="17" fontId="0" fillId="0" borderId="0" pivotButton="0" quotePrefix="0" xfId="0"/>
    <xf numFmtId="0" fontId="0" fillId="3" borderId="0" pivotButton="0" quotePrefix="0" xfId="0"/>
    <xf numFmtId="0" fontId="5" fillId="0" borderId="0" pivotButton="0" quotePrefix="0" xfId="0"/>
    <xf numFmtId="0" fontId="0" fillId="0" borderId="0" applyAlignment="1" pivotButton="0" quotePrefix="1" xfId="0">
      <alignment horizontal="left"/>
    </xf>
    <xf numFmtId="0" fontId="4" fillId="0" borderId="0" pivotButton="0" quotePrefix="1" xfId="0"/>
    <xf numFmtId="0" fontId="11" fillId="0" borderId="0" applyAlignment="1" pivotButton="0" quotePrefix="0" xfId="0">
      <alignment vertical="center"/>
    </xf>
    <xf numFmtId="58" fontId="12" fillId="0" borderId="0" applyAlignment="1" pivotButton="0" quotePrefix="0" xfId="0">
      <alignment horizontal="distributed" vertical="center"/>
    </xf>
    <xf numFmtId="0" fontId="11" fillId="0" borderId="0" applyAlignment="1" pivotButton="0" quotePrefix="0" xfId="0">
      <alignment horizontal="center" vertical="center"/>
    </xf>
    <xf numFmtId="0" fontId="14" fillId="0" borderId="0" pivotButton="0" quotePrefix="0" xfId="0"/>
    <xf numFmtId="0" fontId="15" fillId="0" borderId="0" pivotButton="0" quotePrefix="0" xfId="0"/>
    <xf numFmtId="0" fontId="11" fillId="0" borderId="4" applyAlignment="1" pivotButton="0" quotePrefix="0" xfId="0">
      <alignment horizontal="center" vertical="center"/>
    </xf>
    <xf numFmtId="0" fontId="11" fillId="0" borderId="5" applyAlignment="1" pivotButton="0" quotePrefix="0" xfId="0">
      <alignment horizontal="center" vertical="center"/>
    </xf>
    <xf numFmtId="0" fontId="11" fillId="0" borderId="6" applyAlignment="1" pivotButton="0" quotePrefix="0" xfId="0">
      <alignment horizontal="center" vertical="center"/>
    </xf>
    <xf numFmtId="0" fontId="16" fillId="0" borderId="6" applyAlignment="1" pivotButton="0" quotePrefix="0" xfId="0">
      <alignment vertical="center" wrapText="1"/>
    </xf>
    <xf numFmtId="0" fontId="11" fillId="0" borderId="6" applyAlignment="1" pivotButton="0" quotePrefix="0" xfId="0">
      <alignment horizontal="center" vertical="center" wrapText="1"/>
    </xf>
    <xf numFmtId="0" fontId="11" fillId="0" borderId="7" applyAlignment="1" pivotButton="0" quotePrefix="0" xfId="0">
      <alignment horizontal="center"/>
    </xf>
    <xf numFmtId="0" fontId="11" fillId="0" borderId="8" pivotButton="0" quotePrefix="0" xfId="0"/>
    <xf numFmtId="0" fontId="17" fillId="0" borderId="7" pivotButton="0" quotePrefix="0" xfId="0"/>
    <xf numFmtId="0" fontId="11" fillId="0" borderId="9" applyAlignment="1" pivotButton="0" quotePrefix="0" xfId="0">
      <alignment horizontal="center"/>
    </xf>
    <xf numFmtId="0" fontId="18" fillId="0" borderId="9" applyAlignment="1" pivotButton="0" quotePrefix="0" xfId="0">
      <alignment shrinkToFit="1"/>
    </xf>
    <xf numFmtId="164" fontId="18" fillId="0" borderId="9" applyAlignment="1" pivotButton="0" quotePrefix="0" xfId="0">
      <alignment shrinkToFit="1"/>
    </xf>
    <xf numFmtId="0" fontId="14" fillId="0" borderId="9" applyAlignment="1" pivotButton="0" quotePrefix="0" xfId="0">
      <alignment horizontal="right"/>
    </xf>
    <xf numFmtId="165" fontId="11" fillId="0" borderId="9" applyAlignment="1" pivotButton="0" quotePrefix="0" xfId="0">
      <alignment horizontal="center"/>
    </xf>
    <xf numFmtId="0" fontId="17" fillId="0" borderId="9" applyAlignment="1" pivotButton="0" quotePrefix="0" xfId="0">
      <alignment wrapText="1"/>
    </xf>
    <xf numFmtId="0" fontId="11" fillId="0" borderId="9" applyAlignment="1" pivotButton="0" quotePrefix="0" xfId="0">
      <alignment horizontal="center" wrapText="1"/>
    </xf>
    <xf numFmtId="0" fontId="11" fillId="0" borderId="0" applyAlignment="1" pivotButton="0" quotePrefix="0" xfId="0">
      <alignment horizontal="center"/>
    </xf>
    <xf numFmtId="0" fontId="19" fillId="0" borderId="0" pivotButton="0" quotePrefix="0" xfId="0"/>
    <xf numFmtId="56" fontId="11" fillId="0" borderId="10" applyAlignment="1" pivotButton="0" quotePrefix="0" xfId="0">
      <alignment wrapText="1"/>
    </xf>
    <xf numFmtId="0" fontId="11" fillId="0" borderId="11" applyAlignment="1" pivotButton="0" quotePrefix="0" xfId="0">
      <alignment horizontal="center"/>
    </xf>
    <xf numFmtId="0" fontId="11" fillId="0" borderId="12" applyAlignment="1" pivotButton="0" quotePrefix="0" xfId="0">
      <alignment horizontal="center"/>
    </xf>
    <xf numFmtId="0" fontId="18" fillId="0" borderId="12" applyAlignment="1" pivotButton="0" quotePrefix="0" xfId="0">
      <alignment shrinkToFit="1"/>
    </xf>
    <xf numFmtId="164" fontId="18" fillId="0" borderId="12" applyAlignment="1" pivotButton="0" quotePrefix="0" xfId="0">
      <alignment shrinkToFit="1"/>
    </xf>
    <xf numFmtId="0" fontId="14" fillId="0" borderId="12" applyAlignment="1" pivotButton="0" quotePrefix="0" xfId="0">
      <alignment horizontal="right"/>
    </xf>
    <xf numFmtId="0" fontId="17" fillId="0" borderId="12" applyAlignment="1" pivotButton="0" quotePrefix="0" xfId="0">
      <alignment wrapText="1"/>
    </xf>
    <xf numFmtId="165" fontId="11" fillId="0" borderId="12" applyAlignment="1" pivotButton="0" quotePrefix="0" xfId="0">
      <alignment horizontal="center"/>
    </xf>
    <xf numFmtId="0" fontId="11" fillId="0" borderId="12" applyAlignment="1" pivotButton="0" quotePrefix="0" xfId="0">
      <alignment horizontal="center" wrapText="1"/>
    </xf>
    <xf numFmtId="0" fontId="11" fillId="0" borderId="13" applyAlignment="1" pivotButton="0" quotePrefix="0" xfId="0">
      <alignment wrapText="1"/>
    </xf>
    <xf numFmtId="0" fontId="17" fillId="0" borderId="7" applyAlignment="1" pivotButton="0" quotePrefix="0" xfId="0">
      <alignment shrinkToFit="1"/>
    </xf>
    <xf numFmtId="0" fontId="17" fillId="0" borderId="11" pivotButton="0" quotePrefix="0" xfId="0"/>
    <xf numFmtId="0" fontId="11" fillId="0" borderId="14" pivotButton="0" quotePrefix="0" xfId="0"/>
    <xf numFmtId="0" fontId="14" fillId="0" borderId="15" pivotButton="0" quotePrefix="0" xfId="0"/>
    <xf numFmtId="165" fontId="11" fillId="0" borderId="9" applyAlignment="1" pivotButton="0" quotePrefix="0" xfId="0">
      <alignment horizontal="center" shrinkToFit="1"/>
    </xf>
    <xf numFmtId="0" fontId="11" fillId="0" borderId="9" applyAlignment="1" pivotButton="0" quotePrefix="0" xfId="0">
      <alignment wrapText="1"/>
    </xf>
    <xf numFmtId="0" fontId="9" fillId="0" borderId="1" applyAlignment="1" pivotButton="0" quotePrefix="0" xfId="4">
      <alignment horizontal="left" wrapText="1"/>
    </xf>
    <xf numFmtId="0" fontId="21" fillId="0" borderId="16" applyAlignment="1" pivotButton="0" quotePrefix="0" xfId="0">
      <alignment horizontal="center" vertical="center"/>
    </xf>
    <xf numFmtId="0" fontId="22" fillId="0" borderId="4" applyAlignment="1" pivotButton="0" quotePrefix="0" xfId="0">
      <alignment horizontal="center" vertical="center"/>
    </xf>
    <xf numFmtId="0" fontId="21" fillId="0" borderId="6" applyAlignment="1" pivotButton="0" quotePrefix="0" xfId="0">
      <alignment horizontal="center" vertical="center"/>
    </xf>
    <xf numFmtId="0" fontId="21" fillId="0" borderId="6" applyAlignment="1" pivotButton="0" quotePrefix="0" xfId="0">
      <alignment horizontal="center" vertical="center" wrapText="1"/>
    </xf>
    <xf numFmtId="0" fontId="21" fillId="0" borderId="5" applyAlignment="1" pivotButton="0" quotePrefix="0" xfId="0">
      <alignment horizontal="center" vertical="center" wrapText="1"/>
    </xf>
    <xf numFmtId="49" fontId="11" fillId="0" borderId="17" applyAlignment="1" pivotButton="0" quotePrefix="0" xfId="0">
      <alignment horizontal="center"/>
    </xf>
    <xf numFmtId="49" fontId="11" fillId="0" borderId="18" applyAlignment="1" pivotButton="0" quotePrefix="0" xfId="0">
      <alignment horizontal="center"/>
    </xf>
    <xf numFmtId="49" fontId="11" fillId="0" borderId="8" applyAlignment="1" pivotButton="0" quotePrefix="0" xfId="0">
      <alignment horizontal="center" wrapText="1"/>
    </xf>
    <xf numFmtId="49" fontId="11" fillId="0" borderId="14" applyAlignment="1" pivotButton="0" quotePrefix="0" xfId="0">
      <alignment horizontal="center" wrapText="1"/>
    </xf>
    <xf numFmtId="0" fontId="23" fillId="0" borderId="19" applyAlignment="1" pivotButton="0" quotePrefix="0" xfId="0">
      <alignment horizontal="center" vertical="center"/>
    </xf>
    <xf numFmtId="49" fontId="11" fillId="0" borderId="9" applyAlignment="1" pivotButton="0" quotePrefix="0" xfId="0">
      <alignment horizontal="center"/>
    </xf>
    <xf numFmtId="49" fontId="11" fillId="0" borderId="12" applyAlignment="1" pivotButton="0" quotePrefix="0" xfId="0">
      <alignment horizontal="center"/>
    </xf>
    <xf numFmtId="17" fontId="0" fillId="0" borderId="0" applyAlignment="1" pivotButton="0" quotePrefix="0" xfId="0">
      <alignment shrinkToFit="1"/>
    </xf>
    <xf numFmtId="0" fontId="14" fillId="0" borderId="0" applyAlignment="1" pivotButton="0" quotePrefix="0" xfId="0">
      <alignment shrinkToFit="1"/>
    </xf>
    <xf numFmtId="0" fontId="24" fillId="0" borderId="0" pivotButton="0" quotePrefix="0" xfId="0"/>
    <xf numFmtId="0" fontId="17" fillId="0" borderId="20" applyAlignment="1" pivotButton="0" quotePrefix="0" xfId="0">
      <alignment shrinkToFit="1"/>
    </xf>
    <xf numFmtId="0" fontId="11" fillId="0" borderId="20" applyAlignment="1" pivotButton="0" quotePrefix="0" xfId="0">
      <alignment horizontal="center" vertical="center"/>
    </xf>
    <xf numFmtId="0" fontId="21" fillId="0" borderId="20" applyAlignment="1" pivotButton="0" quotePrefix="0" xfId="0">
      <alignment horizontal="center" vertical="center"/>
    </xf>
    <xf numFmtId="0" fontId="11" fillId="0" borderId="20" applyAlignment="1" pivotButton="0" quotePrefix="0" xfId="0">
      <alignment horizontal="center"/>
    </xf>
    <xf numFmtId="0" fontId="18" fillId="0" borderId="20" applyAlignment="1" pivotButton="0" quotePrefix="0" xfId="0">
      <alignment shrinkToFit="1"/>
    </xf>
    <xf numFmtId="164" fontId="18" fillId="0" borderId="20" applyAlignment="1" pivotButton="0" quotePrefix="0" xfId="0">
      <alignment shrinkToFit="1"/>
    </xf>
    <xf numFmtId="0" fontId="14" fillId="0" borderId="20" applyAlignment="1" pivotButton="0" quotePrefix="0" xfId="0">
      <alignment horizontal="right"/>
    </xf>
    <xf numFmtId="165" fontId="11" fillId="0" borderId="20" applyAlignment="1" pivotButton="0" quotePrefix="0" xfId="0">
      <alignment horizontal="center" shrinkToFit="1"/>
    </xf>
    <xf numFmtId="0" fontId="17" fillId="0" borderId="20" applyAlignment="1" pivotButton="0" quotePrefix="0" xfId="0">
      <alignment wrapText="1"/>
    </xf>
    <xf numFmtId="0" fontId="11" fillId="0" borderId="20" applyAlignment="1" pivotButton="0" quotePrefix="0" xfId="0">
      <alignment horizontal="center" wrapText="1"/>
    </xf>
    <xf numFmtId="49" fontId="17" fillId="0" borderId="20" applyAlignment="1" pivotButton="0" quotePrefix="0" xfId="0">
      <alignment horizontal="center" shrinkToFit="1"/>
    </xf>
    <xf numFmtId="56" fontId="11" fillId="0" borderId="20" applyAlignment="1" pivotButton="0" quotePrefix="0" xfId="0">
      <alignment wrapText="1"/>
    </xf>
    <xf numFmtId="0" fontId="11" fillId="0" borderId="20" applyAlignment="1" pivotButton="0" quotePrefix="0" xfId="0">
      <alignment horizontal="center" shrinkToFit="1"/>
    </xf>
    <xf numFmtId="49" fontId="11" fillId="0" borderId="20" applyAlignment="1" pivotButton="0" quotePrefix="0" xfId="0">
      <alignment horizontal="center"/>
    </xf>
    <xf numFmtId="0" fontId="11" fillId="0" borderId="20" applyAlignment="1" pivotButton="0" quotePrefix="0" xfId="0">
      <alignment shrinkToFit="1"/>
    </xf>
    <xf numFmtId="0" fontId="0" fillId="0" borderId="0" applyAlignment="1" pivotButton="0" quotePrefix="0" xfId="6">
      <alignment vertical="center"/>
    </xf>
    <xf numFmtId="49" fontId="0" fillId="0" borderId="0" pivotButton="0" quotePrefix="0" xfId="3"/>
    <xf numFmtId="0" fontId="25" fillId="0" borderId="20" applyAlignment="1" pivotButton="0" quotePrefix="0" xfId="0">
      <alignment wrapText="1"/>
    </xf>
    <xf numFmtId="0" fontId="0" fillId="0" borderId="1" pivotButton="0" quotePrefix="0" xfId="0"/>
    <xf numFmtId="0" fontId="0" fillId="4" borderId="0" pivotButton="0" quotePrefix="0" xfId="0"/>
    <xf numFmtId="49" fontId="0" fillId="4" borderId="0" applyAlignment="1" pivotButton="0" quotePrefix="0" xfId="0">
      <alignment horizontal="left"/>
    </xf>
    <xf numFmtId="0" fontId="0" fillId="4" borderId="0" applyAlignment="1" pivotButton="0" quotePrefix="0" xfId="0">
      <alignment horizontal="center"/>
    </xf>
    <xf numFmtId="49" fontId="4" fillId="4" borderId="0" pivotButton="0" quotePrefix="0" xfId="3"/>
    <xf numFmtId="0" fontId="26" fillId="0" borderId="0" pivotButton="0" quotePrefix="0" xfId="0"/>
    <xf numFmtId="0" fontId="11" fillId="0" borderId="20" applyAlignment="1" pivotButton="0" quotePrefix="0" xfId="0">
      <alignment wrapText="1"/>
    </xf>
    <xf numFmtId="165" fontId="11" fillId="0" borderId="0" applyAlignment="1" pivotButton="0" quotePrefix="0" xfId="0">
      <alignment vertical="center"/>
    </xf>
    <xf numFmtId="14" fontId="14" fillId="0" borderId="0" pivotButton="0" quotePrefix="0" xfId="0"/>
    <xf numFmtId="0" fontId="22" fillId="0" borderId="20" applyAlignment="1" pivotButton="0" quotePrefix="0" xfId="0">
      <alignment horizontal="center" vertical="center" shrinkToFit="1"/>
    </xf>
    <xf numFmtId="0" fontId="11" fillId="0" borderId="0" applyAlignment="1" pivotButton="0" quotePrefix="0" xfId="0">
      <alignment horizontal="center" vertical="center" shrinkToFit="1"/>
    </xf>
    <xf numFmtId="0" fontId="21" fillId="0" borderId="20" applyAlignment="1" pivotButton="0" quotePrefix="0" xfId="0">
      <alignment horizontal="center" vertical="center" wrapText="1"/>
    </xf>
    <xf numFmtId="0" fontId="16" fillId="0" borderId="20" applyAlignment="1" pivotButton="0" quotePrefix="0" xfId="0">
      <alignment vertical="center" wrapText="1"/>
    </xf>
    <xf numFmtId="0" fontId="11" fillId="0" borderId="20" applyAlignment="1" pivotButton="0" quotePrefix="0" xfId="0">
      <alignment horizontal="center" vertical="center" wrapText="1"/>
    </xf>
    <xf numFmtId="0" fontId="21" fillId="0" borderId="20" applyAlignment="1" pivotButton="0" quotePrefix="0" xfId="0">
      <alignment horizontal="center" vertical="center" shrinkToFit="1"/>
    </xf>
    <xf numFmtId="0" fontId="23" fillId="0" borderId="2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 shrinkToFit="1"/>
    </xf>
    <xf numFmtId="0" fontId="14" fillId="5" borderId="0" pivotButton="0" quotePrefix="0" xfId="0"/>
    <xf numFmtId="0" fontId="14" fillId="6" borderId="0" pivotButton="0" quotePrefix="0" xfId="0"/>
    <xf numFmtId="49" fontId="0" fillId="0" borderId="0" applyAlignment="1" pivotButton="0" quotePrefix="0" xfId="3">
      <alignment shrinkToFit="1"/>
    </xf>
    <xf numFmtId="0" fontId="27" fillId="0" borderId="20" applyAlignment="1" pivotButton="0" quotePrefix="0" xfId="0">
      <alignment wrapText="1"/>
    </xf>
    <xf numFmtId="166" fontId="4" fillId="0" borderId="0" pivotButton="0" quotePrefix="0" xfId="1"/>
    <xf numFmtId="166" fontId="4" fillId="0" borderId="0" applyAlignment="1" pivotButton="0" quotePrefix="0" xfId="1">
      <alignment horizontal="center"/>
    </xf>
    <xf numFmtId="0" fontId="11" fillId="0" borderId="21" applyAlignment="1" pivotButton="0" quotePrefix="0" xfId="0">
      <alignment horizontal="center" shrinkToFit="1"/>
    </xf>
    <xf numFmtId="56" fontId="11" fillId="6" borderId="20" applyAlignment="1" pivotButton="0" quotePrefix="0" xfId="0">
      <alignment wrapText="1"/>
    </xf>
    <xf numFmtId="49" fontId="11" fillId="5" borderId="20" applyAlignment="1" pivotButton="0" quotePrefix="0" xfId="0">
      <alignment horizontal="center"/>
    </xf>
    <xf numFmtId="0" fontId="11" fillId="5" borderId="20" applyAlignment="1" pivotButton="0" quotePrefix="0" xfId="0">
      <alignment shrinkToFit="1"/>
    </xf>
    <xf numFmtId="0" fontId="17" fillId="5" borderId="20" applyAlignment="1" pivotButton="0" quotePrefix="0" xfId="0">
      <alignment shrinkToFit="1"/>
    </xf>
    <xf numFmtId="0" fontId="11" fillId="5" borderId="20" applyAlignment="1" pivotButton="0" quotePrefix="0" xfId="0">
      <alignment horizontal="center"/>
    </xf>
    <xf numFmtId="0" fontId="18" fillId="5" borderId="20" applyAlignment="1" pivotButton="0" quotePrefix="0" xfId="0">
      <alignment shrinkToFit="1"/>
    </xf>
    <xf numFmtId="164" fontId="18" fillId="5" borderId="20" applyAlignment="1" pivotButton="0" quotePrefix="0" xfId="0">
      <alignment shrinkToFit="1"/>
    </xf>
    <xf numFmtId="0" fontId="14" fillId="5" borderId="20" applyAlignment="1" pivotButton="0" quotePrefix="0" xfId="0">
      <alignment horizontal="right"/>
    </xf>
    <xf numFmtId="0" fontId="25" fillId="5" borderId="20" applyAlignment="1" pivotButton="0" quotePrefix="0" xfId="0">
      <alignment wrapText="1"/>
    </xf>
    <xf numFmtId="165" fontId="11" fillId="5" borderId="20" applyAlignment="1" pivotButton="0" quotePrefix="0" xfId="0">
      <alignment horizontal="center" shrinkToFit="1"/>
    </xf>
    <xf numFmtId="0" fontId="17" fillId="5" borderId="20" applyAlignment="1" pivotButton="0" quotePrefix="0" xfId="0">
      <alignment wrapText="1"/>
    </xf>
    <xf numFmtId="0" fontId="11" fillId="5" borderId="20" applyAlignment="1" pivotButton="0" quotePrefix="0" xfId="0">
      <alignment horizontal="center" wrapText="1"/>
    </xf>
    <xf numFmtId="49" fontId="17" fillId="5" borderId="20" applyAlignment="1" pivotButton="0" quotePrefix="0" xfId="0">
      <alignment horizontal="center" shrinkToFit="1"/>
    </xf>
    <xf numFmtId="56" fontId="11" fillId="5" borderId="20" applyAlignment="1" pivotButton="0" quotePrefix="0" xfId="0">
      <alignment wrapText="1"/>
    </xf>
    <xf numFmtId="49" fontId="11" fillId="7" borderId="20" applyAlignment="1" pivotButton="0" quotePrefix="0" xfId="0">
      <alignment horizontal="center"/>
    </xf>
    <xf numFmtId="0" fontId="11" fillId="7" borderId="20" applyAlignment="1" pivotButton="0" quotePrefix="0" xfId="0">
      <alignment shrinkToFit="1"/>
    </xf>
    <xf numFmtId="0" fontId="17" fillId="7" borderId="20" applyAlignment="1" pivotButton="0" quotePrefix="0" xfId="0">
      <alignment shrinkToFit="1"/>
    </xf>
    <xf numFmtId="0" fontId="11" fillId="7" borderId="20" applyAlignment="1" pivotButton="0" quotePrefix="0" xfId="0">
      <alignment horizontal="center"/>
    </xf>
    <xf numFmtId="0" fontId="18" fillId="7" borderId="20" applyAlignment="1" pivotButton="0" quotePrefix="0" xfId="0">
      <alignment shrinkToFit="1"/>
    </xf>
    <xf numFmtId="164" fontId="18" fillId="7" borderId="20" applyAlignment="1" pivotButton="0" quotePrefix="0" xfId="0">
      <alignment shrinkToFit="1"/>
    </xf>
    <xf numFmtId="0" fontId="14" fillId="7" borderId="20" applyAlignment="1" pivotButton="0" quotePrefix="0" xfId="0">
      <alignment horizontal="right"/>
    </xf>
    <xf numFmtId="0" fontId="17" fillId="7" borderId="20" applyAlignment="1" pivotButton="0" quotePrefix="0" xfId="0">
      <alignment wrapText="1"/>
    </xf>
    <xf numFmtId="165" fontId="11" fillId="7" borderId="20" applyAlignment="1" pivotButton="0" quotePrefix="0" xfId="0">
      <alignment horizontal="center" shrinkToFit="1"/>
    </xf>
    <xf numFmtId="0" fontId="11" fillId="7" borderId="20" applyAlignment="1" pivotButton="0" quotePrefix="0" xfId="0">
      <alignment horizontal="center" wrapText="1"/>
    </xf>
    <xf numFmtId="49" fontId="17" fillId="7" borderId="20" applyAlignment="1" pivotButton="0" quotePrefix="0" xfId="0">
      <alignment horizontal="center" shrinkToFit="1"/>
    </xf>
    <xf numFmtId="56" fontId="11" fillId="7" borderId="20" applyAlignment="1" pivotButton="0" quotePrefix="0" xfId="0">
      <alignment wrapText="1"/>
    </xf>
    <xf numFmtId="0" fontId="28" fillId="0" borderId="20" applyAlignment="1" pivotButton="0" quotePrefix="0" xfId="0">
      <alignment wrapText="1"/>
    </xf>
    <xf numFmtId="164" fontId="18" fillId="6" borderId="20" applyAlignment="1" pivotButton="0" quotePrefix="0" xfId="0">
      <alignment shrinkToFit="1"/>
    </xf>
    <xf numFmtId="0" fontId="17" fillId="6" borderId="20" applyAlignment="1" pivotButton="0" quotePrefix="0" xfId="0">
      <alignment shrinkToFit="1"/>
    </xf>
    <xf numFmtId="0" fontId="11" fillId="6" borderId="20" applyAlignment="1" pivotButton="0" quotePrefix="0" xfId="0">
      <alignment horizontal="center"/>
    </xf>
    <xf numFmtId="0" fontId="18" fillId="6" borderId="20" applyAlignment="1" pivotButton="0" quotePrefix="0" xfId="0">
      <alignment shrinkToFit="1"/>
    </xf>
    <xf numFmtId="165" fontId="11" fillId="4" borderId="20" applyAlignment="1" pivotButton="0" quotePrefix="0" xfId="0">
      <alignment horizontal="center" shrinkToFit="1"/>
    </xf>
    <xf numFmtId="0" fontId="0" fillId="0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0" fillId="8" borderId="0" pivotButton="0" quotePrefix="0" xfId="0"/>
    <xf numFmtId="0" fontId="0" fillId="9" borderId="0" applyAlignment="1" pivotButton="0" quotePrefix="0" xfId="0">
      <alignment horizontal="center"/>
    </xf>
    <xf numFmtId="0" fontId="0" fillId="9" borderId="0" pivotButton="0" quotePrefix="0" xfId="0"/>
    <xf numFmtId="0" fontId="0" fillId="4" borderId="0" applyAlignment="1" pivotButton="0" quotePrefix="0" xfId="0">
      <alignment vertical="center"/>
    </xf>
    <xf numFmtId="56" fontId="11" fillId="0" borderId="20" applyAlignment="1" pivotButton="0" quotePrefix="0" xfId="0">
      <alignment horizontal="center"/>
    </xf>
    <xf numFmtId="56" fontId="11" fillId="5" borderId="20" applyAlignment="1" pivotButton="0" quotePrefix="0" xfId="0">
      <alignment horizontal="center"/>
    </xf>
    <xf numFmtId="56" fontId="11" fillId="7" borderId="20" applyAlignment="1" pivotButton="0" quotePrefix="0" xfId="0">
      <alignment horizontal="center"/>
    </xf>
    <xf numFmtId="0" fontId="0" fillId="10" borderId="0" applyAlignment="1" pivotButton="0" quotePrefix="0" xfId="0">
      <alignment vertical="center"/>
    </xf>
    <xf numFmtId="56" fontId="17" fillId="0" borderId="20" applyAlignment="1" pivotButton="0" quotePrefix="0" xfId="0">
      <alignment horizontal="center" shrinkToFit="1"/>
    </xf>
    <xf numFmtId="56" fontId="17" fillId="5" borderId="20" applyAlignment="1" pivotButton="0" quotePrefix="0" xfId="0">
      <alignment horizontal="center" shrinkToFit="1"/>
    </xf>
    <xf numFmtId="0" fontId="0" fillId="5" borderId="0" pivotButton="0" quotePrefix="0" xfId="0"/>
    <xf numFmtId="0" fontId="0" fillId="5" borderId="0" applyAlignment="1" pivotButton="0" quotePrefix="0" xfId="0">
      <alignment horizontal="center"/>
    </xf>
    <xf numFmtId="167" fontId="20" fillId="0" borderId="0" applyAlignment="1" pivotButton="0" quotePrefix="0" xfId="0">
      <alignment vertical="center"/>
    </xf>
    <xf numFmtId="0" fontId="31" fillId="0" borderId="0" pivotButton="0" quotePrefix="0" xfId="0"/>
    <xf numFmtId="0" fontId="17" fillId="4" borderId="20" applyAlignment="1" pivotButton="0" quotePrefix="0" xfId="0">
      <alignment shrinkToFit="1"/>
    </xf>
    <xf numFmtId="164" fontId="18" fillId="4" borderId="20" applyAlignment="1" pivotButton="0" quotePrefix="0" xfId="0">
      <alignment shrinkToFit="1"/>
    </xf>
    <xf numFmtId="55" fontId="20" fillId="0" borderId="0" applyAlignment="1" pivotButton="0" quotePrefix="0" xfId="0">
      <alignment horizontal="distributed" vertical="center"/>
    </xf>
    <xf numFmtId="0" fontId="13" fillId="0" borderId="0" applyAlignment="1" pivotButton="0" quotePrefix="0" xfId="0">
      <alignment horizontal="center" vertical="center"/>
    </xf>
    <xf numFmtId="164" fontId="18" fillId="0" borderId="9" applyAlignment="1" pivotButton="0" quotePrefix="0" xfId="0">
      <alignment shrinkToFit="1"/>
    </xf>
    <xf numFmtId="165" fontId="11" fillId="0" borderId="9" applyAlignment="1" pivotButton="0" quotePrefix="0" xfId="0">
      <alignment horizontal="center"/>
    </xf>
    <xf numFmtId="165" fontId="11" fillId="0" borderId="9" applyAlignment="1" pivotButton="0" quotePrefix="0" xfId="0">
      <alignment horizontal="center" shrinkToFit="1"/>
    </xf>
    <xf numFmtId="164" fontId="18" fillId="0" borderId="12" applyAlignment="1" pivotButton="0" quotePrefix="0" xfId="0">
      <alignment shrinkToFit="1"/>
    </xf>
    <xf numFmtId="165" fontId="11" fillId="0" borderId="12" applyAlignment="1" pivotButton="0" quotePrefix="0" xfId="0">
      <alignment horizontal="center"/>
    </xf>
    <xf numFmtId="166" fontId="4" fillId="0" borderId="0" pivotButton="0" quotePrefix="0" xfId="1"/>
    <xf numFmtId="166" fontId="4" fillId="0" borderId="0" applyAlignment="1" pivotButton="0" quotePrefix="0" xfId="1">
      <alignment horizontal="center"/>
    </xf>
    <xf numFmtId="165" fontId="11" fillId="0" borderId="0" applyAlignment="1" pivotButton="0" quotePrefix="0" xfId="0">
      <alignment vertical="center"/>
    </xf>
    <xf numFmtId="167" fontId="20" fillId="0" borderId="0" applyAlignment="1" pivotButton="0" quotePrefix="0" xfId="0">
      <alignment vertical="center"/>
    </xf>
  </cellXfs>
  <cellStyles count="7">
    <cellStyle name="標準" xfId="0" builtinId="0"/>
    <cellStyle name="桁区切り 2" xfId="1"/>
    <cellStyle name="標準 2" xfId="2"/>
    <cellStyle name="標準_~XI22" xfId="3"/>
    <cellStyle name="標準_Sheet1" xfId="4"/>
    <cellStyle name="標準_Sheet4" xfId="5"/>
    <cellStyle name="標準_出庫リスト" xf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chartsheet" Target="/xl/chartsheets/sheet1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charts/chart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6803797468354431"/>
          <y val="0"/>
          <w val="0.8481012658227848"/>
          <h val="0.01186440677966102"/>
        </manualLayout>
      </layout>
      <barChart>
        <barDir val="col"/>
        <grouping val="clustered"/>
        <varyColors val="0"/>
        <ser>
          <idx val="0"/>
          <order val="0"/>
          <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spPr>
          <invertIfNegative val="0"/>
          <cat>
            <multiLvlStrRef>
              <multiLvlStrCache>
                <lvl>
                  <pt idx="0">
                    <v>1100102</v>
                  </pt>
                  <pt idx="1">
                    <v>伊勢海運  中部コーポ</v>
                  </pt>
                  <pt idx="2">
                    <v>5933100</v>
                  </pt>
                  <pt idx="4">
                    <v>愛知</v>
                  </pt>
                  <pt idx="5">
                    <v>豊橋</v>
                  </pt>
                  <pt idx="6">
                    <v>大橋</v>
                  </pt>
                </lvl>
                <lvl>
                  <pt idx="0">
                    <v>1100103</v>
                  </pt>
                  <pt idx="1">
                    <v>伊勢海運  三輪鋳造所</v>
                  </pt>
                  <pt idx="2">
                    <v>6165800</v>
                  </pt>
                  <pt idx="4">
                    <v>愛知</v>
                  </pt>
                  <pt idx="5">
                    <v>豊橋</v>
                  </pt>
                  <pt idx="6">
                    <v>大橋</v>
                  </pt>
                </lvl>
                <lvl>
                  <pt idx="0">
                    <v>1100201</v>
                  </pt>
                  <pt idx="1">
                    <v>クニミネ工業　　愛知時計</v>
                  </pt>
                  <pt idx="2">
                    <v>5800100</v>
                  </pt>
                  <pt idx="4">
                    <v>栃木</v>
                  </pt>
                  <pt idx="5">
                    <v>那須塩原</v>
                  </pt>
                  <pt idx="6">
                    <v>大橋</v>
                  </pt>
                </lvl>
                <lvl>
                  <pt idx="0">
                    <v>1100301</v>
                  </pt>
                  <pt idx="1">
                    <v>ホージュン　桑原鋳工</v>
                  </pt>
                  <pt idx="2">
                    <v>5917000</v>
                  </pt>
                  <pt idx="4">
                    <v>群馬</v>
                  </pt>
                  <pt idx="5">
                    <v>安中</v>
                  </pt>
                  <pt idx="6">
                    <v>大橋</v>
                  </pt>
                </lvl>
                <lvl>
                  <pt idx="0">
                    <v>1100401</v>
                  </pt>
                  <pt idx="1">
                    <v>日本ユテク</v>
                  </pt>
                  <pt idx="2">
                    <v>1100400</v>
                  </pt>
                  <pt idx="4">
                    <v>愛知</v>
                  </pt>
                  <pt idx="5">
                    <v>名古屋</v>
                  </pt>
                  <pt idx="6">
                    <v>大橋</v>
                  </pt>
                </lvl>
                <lvl>
                  <pt idx="0">
                    <v>1100501</v>
                  </pt>
                  <pt idx="1">
                    <v>花王クエーカー　三輪鋳造</v>
                  </pt>
                  <pt idx="2">
                    <v>6165800</v>
                  </pt>
                  <pt idx="4">
                    <v>愛知</v>
                  </pt>
                  <pt idx="5">
                    <v>豊橋</v>
                  </pt>
                  <pt idx="6">
                    <v>大橋</v>
                  </pt>
                </lvl>
                <lvl>
                  <pt idx="0">
                    <v>1100601</v>
                  </pt>
                  <pt idx="1">
                    <v>岡崎ﾋｭｯﾃﾅｽ・ｱﾙﾊﾞｰﾀｽ化成㈱</v>
                  </pt>
                  <pt idx="2">
                    <v>5960000</v>
                  </pt>
                  <pt idx="4">
                    <v>大阪</v>
                  </pt>
                  <pt idx="5">
                    <v>大阪市</v>
                  </pt>
                  <pt idx="6">
                    <v>大橋</v>
                  </pt>
                </lvl>
                <lvl>
                  <pt idx="0">
                    <v>2100101</v>
                  </pt>
                  <pt idx="1">
                    <v>(有)ｷｬｽﾄｺﾑｻｰﾌﾞ</v>
                  </pt>
                  <pt idx="2">
                    <v>6360100</v>
                  </pt>
                  <pt idx="4">
                    <v>愛知</v>
                  </pt>
                  <pt idx="5">
                    <v>春日井市</v>
                  </pt>
                  <pt idx="6">
                    <v>大橋</v>
                  </pt>
                </lvl>
                <lvl>
                  <pt idx="0">
                    <v>2906000</v>
                  </pt>
                  <pt idx="1">
                    <v>井上鋳工㈱</v>
                  </pt>
                  <pt idx="4">
                    <v>愛知県名古屋市中川区五女子町</v>
                  </pt>
                  <pt idx="5">
                    <v>5丁目108番</v>
                  </pt>
                  <pt idx="6">
                    <v>西濃</v>
                  </pt>
                </lvl>
                <lvl>
                  <pt idx="0">
                    <v>2912000</v>
                  </pt>
                  <pt idx="1">
                    <v>㈱　小栗商店</v>
                  </pt>
                  <pt idx="4">
                    <v>岐阜県岐阜市朝霧町</v>
                  </pt>
                  <pt idx="5">
                    <v>33</v>
                  </pt>
                  <pt idx="6">
                    <v>西濃</v>
                  </pt>
                </lvl>
                <lvl>
                  <pt idx="0">
                    <v>2952000</v>
                  </pt>
                  <pt idx="1">
                    <v>㈱　林鋳造所</v>
                  </pt>
                  <pt idx="4">
                    <v>岐阜県岐阜市岩田東</v>
                  </pt>
                  <pt idx="5">
                    <v>1-15</v>
                  </pt>
                  <pt idx="6">
                    <v>西濃</v>
                  </pt>
                </lvl>
                <lvl>
                  <pt idx="0">
                    <v>2970100</v>
                  </pt>
                  <pt idx="1">
                    <v>新報国ﾏﾃﾘｱﾙ㈱</v>
                  </pt>
                  <pt idx="4">
                    <v>三重県三重郡川越町大字高松字中島</v>
                  </pt>
                  <pt idx="5">
                    <v>835-1</v>
                  </pt>
                </lvl>
                <lvl>
                  <pt idx="0">
                    <v>2970101</v>
                  </pt>
                  <pt idx="1">
                    <v xml:space="preserve">（有）美濃部製作所 第2工場 </v>
                  </pt>
                  <pt idx="3">
                    <v>新報国ﾏﾃﾘｱﾙ㈱</v>
                  </pt>
                  <pt idx="4">
                    <v>三重県いなべ市北勢町別名</v>
                  </pt>
                  <pt idx="5">
                    <v>232</v>
                  </pt>
                  <pt idx="6">
                    <v>名鉄</v>
                  </pt>
                </lvl>
                <lvl>
                  <pt idx="0">
                    <v>3012000</v>
                  </pt>
                  <pt idx="1">
                    <v xml:space="preserve">金森藤平商事㈱　新潟(営)　</v>
                  </pt>
                  <pt idx="4">
                    <v>新潟県新潟市竜が島</v>
                  </pt>
                  <pt idx="5">
                    <v>1-2-10</v>
                  </pt>
                  <pt idx="6">
                    <v>名鉄</v>
                  </pt>
                </lvl>
                <lvl>
                  <pt idx="0">
                    <v>3012001</v>
                  </pt>
                  <pt idx="1">
                    <v>㈱　リケン　素形材部品部製造　APS造型WB</v>
                  </pt>
                  <pt idx="3">
                    <v>金森藤平商事　㈱</v>
                  </pt>
                  <pt idx="4">
                    <v>新潟県柏崎市北斗町</v>
                  </pt>
                  <pt idx="5">
                    <v>1-37</v>
                  </pt>
                  <pt idx="6">
                    <v>名鉄</v>
                  </pt>
                </lvl>
                <lvl>
                  <pt idx="0">
                    <v>3012002</v>
                  </pt>
                  <pt idx="1">
                    <v>燕シェルサービス　㈱</v>
                  </pt>
                  <pt idx="3">
                    <v>金森藤平商事　㈱</v>
                  </pt>
                  <pt idx="4">
                    <v>新潟県燕市長所</v>
                  </pt>
                  <pt idx="5">
                    <v>1033</v>
                  </pt>
                  <pt idx="6">
                    <v>名鉄</v>
                  </pt>
                </lvl>
                <lvl>
                  <pt idx="0">
                    <v>3012003</v>
                  </pt>
                  <pt idx="1">
                    <v>㈱　カトメ 成形課 刈田課長様</v>
                  </pt>
                  <pt idx="3">
                    <v>金森藤平商事　㈱</v>
                  </pt>
                  <pt idx="4">
                    <v>新潟県新潟市南区庄瀬</v>
                  </pt>
                  <pt idx="5">
                    <v>350-1</v>
                  </pt>
                  <pt idx="6">
                    <v>名鉄</v>
                  </pt>
                </lvl>
                <lvl>
                  <pt idx="0">
                    <v>3025000</v>
                  </pt>
                  <pt idx="1">
                    <v>シモダ産業　㈱</v>
                  </pt>
                  <pt idx="4">
                    <v>新潟県柏崎市松波</v>
                  </pt>
                  <pt idx="5">
                    <v>2-6-43</v>
                  </pt>
                  <pt idx="6">
                    <v>名鉄</v>
                  </pt>
                </lvl>
                <lvl>
                  <pt idx="0">
                    <v>3025001</v>
                  </pt>
                  <pt idx="1">
                    <v>（有）　山泰鋳工所</v>
                  </pt>
                  <pt idx="3">
                    <v>シモダ産業　㈱</v>
                  </pt>
                  <pt idx="4">
                    <v>新潟県南蒲原郡下田村笹岡</v>
                  </pt>
                  <pt idx="5">
                    <v>2841</v>
                  </pt>
                  <pt idx="6">
                    <v>名鉄</v>
                  </pt>
                </lvl>
                <lvl>
                  <pt idx="0">
                    <v>3112100</v>
                  </pt>
                  <pt idx="1">
                    <v>㈱　トウチュウ長野支店</v>
                  </pt>
                  <pt idx="4">
                    <v>長野県諏訪市清水</v>
                  </pt>
                  <pt idx="5">
                    <v>1-4-7</v>
                  </pt>
                  <pt idx="6">
                    <v>西濃</v>
                  </pt>
                </lvl>
                <lvl>
                  <pt idx="0">
                    <v>3112101</v>
                  </pt>
                  <pt idx="1">
                    <v>㈱　キッツ　伊那工場　FC製造</v>
                  </pt>
                  <pt idx="3">
                    <v>㈱トウチュウ長野支店</v>
                  </pt>
                  <pt idx="4">
                    <v>長野県伊那市東春近</v>
                  </pt>
                  <pt idx="5">
                    <v>7130</v>
                  </pt>
                  <pt idx="6">
                    <v>名鉄</v>
                  </pt>
                </lvl>
                <lvl>
                  <pt idx="0">
                    <v>3112102</v>
                  </pt>
                  <pt idx="1">
                    <v>㈱　キッツ　長坂工場</v>
                  </pt>
                  <pt idx="3">
                    <v>㈱トウチュウ長野支店</v>
                  </pt>
                  <pt idx="4">
                    <v>山梨県北巨摩郡長坂町長坂上条</v>
                  </pt>
                  <pt idx="5">
                    <v>2040</v>
                  </pt>
                  <pt idx="6">
                    <v>名鉄</v>
                  </pt>
                </lvl>
                <lvl>
                  <pt idx="0">
                    <v>3112103</v>
                  </pt>
                  <pt idx="1">
                    <v>㈱　トウチュウ工業事業所</v>
                  </pt>
                  <pt idx="3">
                    <v>㈱トウチュウ長野支店</v>
                  </pt>
                  <pt idx="4">
                    <v>愛知県知多郡美浜町大字野間字北向井</v>
                  </pt>
                  <pt idx="5">
                    <v>1</v>
                  </pt>
                  <pt idx="6">
                    <v>飛騨</v>
                  </pt>
                </lvl>
                <lvl>
                  <pt idx="0">
                    <v>3112104</v>
                  </pt>
                  <pt idx="1">
                    <v>越川工業㈱　塩尻工場</v>
                  </pt>
                  <pt idx="3">
                    <v>㈱トウチュウ長野支店</v>
                  </pt>
                  <pt idx="4">
                    <v>長野県塩尻市東山</v>
                  </pt>
                  <pt idx="5">
                    <v>1590</v>
                  </pt>
                  <pt idx="6">
                    <v>名鉄</v>
                  </pt>
                </lvl>
                <lvl>
                  <pt idx="0">
                    <v>3112105</v>
                  </pt>
                  <pt idx="1">
                    <v>高和製作所</v>
                  </pt>
                  <pt idx="3">
                    <v>㈱トウチュウ長野支店</v>
                  </pt>
                  <pt idx="4">
                    <v>長野県長野市篠ノ井岡田字岡田裏</v>
                  </pt>
                  <pt idx="5">
                    <v>1181</v>
                  </pt>
                  <pt idx="6">
                    <v>名鉄</v>
                  </pt>
                </lvl>
                <lvl>
                  <pt idx="0">
                    <v>3112106</v>
                  </pt>
                  <pt idx="1">
                    <v>炭平製作所</v>
                  </pt>
                  <pt idx="3">
                    <v>㈱トウチュウ長野支店</v>
                  </pt>
                  <pt idx="4">
                    <v>長野県長野市篠ノ井石川</v>
                  </pt>
                  <pt idx="5">
                    <v>482</v>
                  </pt>
                  <pt idx="6">
                    <v>名鉄</v>
                  </pt>
                </lvl>
                <lvl>
                  <pt idx="0">
                    <v>3112107</v>
                  </pt>
                  <pt idx="1">
                    <v>㈱　清和通商</v>
                  </pt>
                  <pt idx="3">
                    <v>㈱トウチュウ長野支店</v>
                  </pt>
                  <pt idx="4">
                    <v>長野県長野市安茂里</v>
                  </pt>
                  <pt idx="5">
                    <v>7737-2</v>
                  </pt>
                  <pt idx="6">
                    <v>名鉄</v>
                  </pt>
                </lvl>
                <lvl>
                  <pt idx="0">
                    <v>3112109</v>
                  </pt>
                  <pt idx="1">
                    <v>㈱　リッポ－</v>
                  </pt>
                  <pt idx="3">
                    <v>㈱トウチュウ長野支店</v>
                  </pt>
                  <pt idx="4">
                    <v>長野県上伊那郡辰野町伊那富</v>
                  </pt>
                  <pt idx="5">
                    <v>1826</v>
                  </pt>
                  <pt idx="6">
                    <v>名鉄</v>
                  </pt>
                </lvl>
                <lvl>
                  <pt idx="0">
                    <v>3112110</v>
                  </pt>
                  <pt idx="1">
                    <v>愛岐工業㈱ 竹村様</v>
                  </pt>
                  <pt idx="3">
                    <v>㈱トウチュウ長野支店</v>
                  </pt>
                  <pt idx="4">
                    <v>岐阜県恵那市大井町</v>
                  </pt>
                  <pt idx="5">
                    <v>2087-10</v>
                  </pt>
                  <pt idx="6">
                    <v>西濃</v>
                  </pt>
                </lvl>
                <lvl>
                  <pt idx="0">
                    <v>3112111</v>
                  </pt>
                  <pt idx="1">
                    <v>花岡鋳造所</v>
                  </pt>
                  <pt idx="3">
                    <v>㈱トウチュウ長野支店</v>
                  </pt>
                  <pt idx="4">
                    <v>長野県岡谷市湊</v>
                  </pt>
                  <pt idx="5">
                    <v>4450-1</v>
                  </pt>
                  <pt idx="6">
                    <v>名鉄</v>
                  </pt>
                </lvl>
                <lvl>
                  <pt idx="0">
                    <v>3112200</v>
                  </pt>
                  <pt idx="1">
                    <v>㈱ﾄｳﾁｭｳ長野支店川中島営業所</v>
                  </pt>
                  <pt idx="4">
                    <v>長野県長野市川中島町原</v>
                  </pt>
                  <pt idx="5">
                    <v>460</v>
                  </pt>
                  <pt idx="6">
                    <v>名鉄</v>
                  </pt>
                </lvl>
                <lvl>
                  <pt idx="0">
                    <v>3112201</v>
                  </pt>
                  <pt idx="1">
                    <v>高和製作所</v>
                  </pt>
                  <pt idx="3">
                    <v>㈱ﾄｳﾁｭｳ長野支店川中島</v>
                  </pt>
                  <pt idx="4">
                    <v>長野県長野市篠ノ井岡田字岡田裏</v>
                  </pt>
                  <pt idx="5">
                    <v>1181</v>
                  </pt>
                  <pt idx="6">
                    <v>名鉄</v>
                  </pt>
                </lvl>
                <lvl>
                  <pt idx="0">
                    <v>3112202</v>
                  </pt>
                  <pt idx="1">
                    <v>炭平製作所</v>
                  </pt>
                  <pt idx="3">
                    <v>㈱ﾄｳﾁｭｳ長野支店川中島</v>
                  </pt>
                  <pt idx="4">
                    <v>長野県長野市篠ノ井石川</v>
                  </pt>
                  <pt idx="5">
                    <v>482</v>
                  </pt>
                  <pt idx="6">
                    <v>名鉄</v>
                  </pt>
                </lvl>
                <lvl>
                  <pt idx="0">
                    <v>3112203</v>
                  </pt>
                  <pt idx="1">
                    <v>浅南工業　㈱</v>
                  </pt>
                  <pt idx="3">
                    <v>㈱ﾄｳﾁｭｳ長野支店川中島</v>
                  </pt>
                  <pt idx="4">
                    <v>長野県佐久市鳴瀬</v>
                  </pt>
                  <pt idx="5">
                    <v>2768</v>
                  </pt>
                  <pt idx="6">
                    <v>名鉄</v>
                  </pt>
                </lvl>
                <lvl>
                  <pt idx="0">
                    <v>3112204</v>
                  </pt>
                  <pt idx="1">
                    <v>㈱　信州技研工業</v>
                  </pt>
                  <pt idx="3">
                    <v>㈱ﾄｳﾁｭｳ長野支店川中島</v>
                  </pt>
                  <pt idx="4">
                    <v>長野県南佐久郡臼田町湯原</v>
                  </pt>
                  <pt idx="5">
                    <v>2</v>
                  </pt>
                  <pt idx="6">
                    <v>名鉄</v>
                  </pt>
                </lvl>
                <lvl>
                  <pt idx="0">
                    <v>3112205</v>
                  </pt>
                  <pt idx="1">
                    <v>藤曲鋳造所</v>
                  </pt>
                  <pt idx="3">
                    <v>㈱ﾄｳﾁｭｳ長野支店川中島</v>
                  </pt>
                  <pt idx="4">
                    <v>長野県須坂市馬場町</v>
                  </pt>
                  <pt idx="5">
                    <v>1678</v>
                  </pt>
                  <pt idx="6">
                    <v>名鉄</v>
                  </pt>
                </lvl>
                <lvl>
                  <pt idx="0">
                    <v>3112206</v>
                  </pt>
                  <pt idx="1">
                    <v>㈱　竹村製作所 小林課長様</v>
                  </pt>
                  <pt idx="3">
                    <v>㈱ﾄｳﾁｭｳ長野支店川中島</v>
                  </pt>
                  <pt idx="4">
                    <v>長野県上水内郡飯網町芋川</v>
                  </pt>
                  <pt idx="5">
                    <v>5150</v>
                  </pt>
                  <pt idx="6">
                    <v>名鉄</v>
                  </pt>
                </lvl>
                <lvl>
                  <pt idx="0">
                    <v>3117000</v>
                  </pt>
                  <pt idx="1">
                    <v>㈱クロス　長野支店</v>
                  </pt>
                  <pt idx="4">
                    <v>長野県千曲市大字鋳物師屋</v>
                  </pt>
                  <pt idx="5">
                    <v>700-1</v>
                  </pt>
                  <pt idx="6">
                    <v>名鉄</v>
                  </pt>
                </lvl>
                <lvl>
                  <pt idx="0">
                    <v>3117001</v>
                  </pt>
                  <pt idx="1">
                    <v>ＴＰＲ　㈱ 調達ｸﾞﾙ-ﾌﾟ</v>
                  </pt>
                  <pt idx="3">
                    <v>㈱クロス　長野支店</v>
                  </pt>
                  <pt idx="4">
                    <v>長野県岡谷市神明町</v>
                  </pt>
                  <pt idx="5">
                    <v>2-1-13</v>
                  </pt>
                  <pt idx="6">
                    <v>名鉄</v>
                  </pt>
                </lvl>
                <lvl>
                  <pt idx="0">
                    <v>3311800</v>
                  </pt>
                  <pt idx="1">
                    <v>金森藤平商事㈱北陸営業所高岡支店 中林様</v>
                  </pt>
                  <pt idx="4">
                    <v>富山県高岡市昭和町</v>
                  </pt>
                  <pt idx="5">
                    <v>1-1-16</v>
                  </pt>
                  <pt idx="6">
                    <v>西濃</v>
                  </pt>
                </lvl>
                <lvl>
                  <pt idx="0">
                    <v>3311801</v>
                  </pt>
                  <pt idx="1">
                    <v xml:space="preserve">㈱若野鋳造所 </v>
                  </pt>
                  <pt idx="3">
                    <v>金森藤平商事㈱北陸営業所高岡支店</v>
                  </pt>
                  <pt idx="4">
                    <v>富山県高岡市早川</v>
                  </pt>
                  <pt idx="5">
                    <v>558</v>
                  </pt>
                  <pt idx="6">
                    <v>西濃</v>
                  </pt>
                </lvl>
                <lvl>
                  <pt idx="0">
                    <v>3311900</v>
                  </pt>
                  <pt idx="1">
                    <v>金森産業㈱　本社　鋳材部</v>
                  </pt>
                  <pt idx="4">
                    <v>富山県高岡市昭和町</v>
                  </pt>
                  <pt idx="5">
                    <v>1-4-1</v>
                  </pt>
                  <pt idx="6">
                    <v>西濃</v>
                  </pt>
                </lvl>
                <lvl>
                  <pt idx="0">
                    <v>3311901</v>
                  </pt>
                  <pt idx="1">
                    <v>㈱　若野鋳造所</v>
                  </pt>
                  <pt idx="3">
                    <v>金森産業　㈱</v>
                  </pt>
                  <pt idx="4">
                    <v>富山県高岡市早川</v>
                  </pt>
                  <pt idx="5">
                    <v>558</v>
                  </pt>
                  <pt idx="6">
                    <v>飛騨</v>
                  </pt>
                </lvl>
                <lvl>
                  <pt idx="0">
                    <v>3311902</v>
                  </pt>
                  <pt idx="1">
                    <v>㈱　石動鋳造所</v>
                  </pt>
                  <pt idx="3">
                    <v>金森産業　㈱</v>
                  </pt>
                  <pt idx="4">
                    <v>富山県小矢部市石動町</v>
                  </pt>
                  <pt idx="5">
                    <v>9-41</v>
                  </pt>
                  <pt idx="6">
                    <v>飛騨</v>
                  </pt>
                </lvl>
                <lvl>
                  <pt idx="0">
                    <v>3311903</v>
                  </pt>
                  <pt idx="1">
                    <v>㈱ホクリン</v>
                  </pt>
                  <pt idx="3">
                    <v>金森産業　㈱</v>
                  </pt>
                  <pt idx="4">
                    <v>富山県高岡市戸出栄町</v>
                  </pt>
                  <pt idx="5">
                    <v>50-2</v>
                  </pt>
                  <pt idx="6">
                    <v>飛騨</v>
                  </pt>
                </lvl>
                <lvl>
                  <pt idx="0">
                    <v>3311905</v>
                  </pt>
                  <pt idx="1">
                    <v>澁澤倉庫 ㈱</v>
                  </pt>
                  <pt idx="3">
                    <v>金森産業　㈱</v>
                  </pt>
                  <pt idx="4">
                    <v>大阪府泉南市泉州空港南1番地 第２国際貨物代理店ビル1-6</v>
                  </pt>
                  <pt idx="6">
                    <v>福山</v>
                  </pt>
                </lvl>
                <lvl>
                  <pt idx="0">
                    <v>3311906</v>
                  </pt>
                  <pt idx="1">
                    <v>重光商事㈱かほく物流センタ－パレット出</v>
                  </pt>
                  <pt idx="3">
                    <v>金森産業　㈱</v>
                  </pt>
                  <pt idx="4">
                    <v>石川県かほく市大崎六字</v>
                  </pt>
                  <pt idx="5">
                    <v>460-3</v>
                  </pt>
                  <pt idx="6">
                    <v>西濃</v>
                  </pt>
                </lvl>
                <lvl>
                  <pt idx="0">
                    <v>3311907</v>
                  </pt>
                  <pt idx="1">
                    <v>澁澤倉庫 ㈱ CFS 3号 上屋 鶴崎様</v>
                  </pt>
                  <pt idx="3">
                    <v>金森産業　㈱</v>
                  </pt>
                  <pt idx="4">
                    <v>兵庫県神戸市中央区港島</v>
                  </pt>
                  <pt idx="5">
                    <v>4-1-1</v>
                  </pt>
                  <pt idx="6">
                    <v>福山</v>
                  </pt>
                </lvl>
                <lvl>
                  <pt idx="0">
                    <v>3311908</v>
                  </pt>
                  <pt idx="1">
                    <v>澁澤倉庫 ㈱ﾎﾟ-ﾄｱｲﾗﾝﾄﾞCFS第3号上屋 金井様 パレット出</v>
                  </pt>
                  <pt idx="3">
                    <v>金森産業　㈱</v>
                  </pt>
                  <pt idx="4">
                    <v>兵庫県神戸市中央区港島</v>
                  </pt>
                  <pt idx="5">
                    <v>4-1-15</v>
                  </pt>
                  <pt idx="6">
                    <v>福山</v>
                  </pt>
                </lvl>
                <lvl>
                  <pt idx="0">
                    <v>3311909</v>
                  </pt>
                  <pt idx="1">
                    <v>澁澤倉庫 ㈱ﾎﾟ-ﾄｱｲﾗﾝﾄﾞ事務所パレット出</v>
                  </pt>
                  <pt idx="3">
                    <v>金森産業　㈱</v>
                  </pt>
                  <pt idx="4">
                    <v>兵庫県神戸市中央区港島</v>
                  </pt>
                  <pt idx="5">
                    <v>4-4ﾎﾟｰﾄｱｲﾗﾝﾄﾞＬ-3ﾊﾞ-ｽ</v>
                  </pt>
                  <pt idx="6">
                    <v>福山</v>
                  </pt>
                </lvl>
                <lvl>
                  <pt idx="0">
                    <v>3311910</v>
                  </pt>
                  <pt idx="1">
                    <v>㈱荏原製作所 中袖地区事務所 杉目様</v>
                  </pt>
                  <pt idx="3">
                    <v>金森産業　㈱</v>
                  </pt>
                  <pt idx="4">
                    <v>千葉県袖ケ浦市中袖</v>
                  </pt>
                  <pt idx="5">
                    <v>30-1</v>
                  </pt>
                  <pt idx="6">
                    <v>名鉄</v>
                  </pt>
                </lvl>
                <lvl>
                  <pt idx="0">
                    <v>3311911</v>
                  </pt>
                  <pt idx="1">
                    <v>鴻池運輸㈱</v>
                  </pt>
                  <pt idx="3">
                    <v>金森産業　㈱</v>
                  </pt>
                  <pt idx="4">
                    <v>大阪府大阪市住之江区南港中</v>
                  </pt>
                  <pt idx="5">
                    <v>7-4-110</v>
                  </pt>
                  <pt idx="6">
                    <v>福山</v>
                  </pt>
                </lvl>
                <lvl>
                  <pt idx="0">
                    <v>3311912</v>
                  </pt>
                  <pt idx="1">
                    <v>大海運輸㈱　倉庫事業部</v>
                  </pt>
                  <pt idx="3">
                    <v>金森産業　㈱</v>
                  </pt>
                  <pt idx="4">
                    <v>兵庫県神戸市中央区小野浜町</v>
                  </pt>
                  <pt idx="5">
                    <v>15番1号</v>
                  </pt>
                  <pt idx="6">
                    <v>福山</v>
                  </pt>
                </lvl>
                <lvl>
                  <pt idx="0">
                    <v>3312000</v>
                  </pt>
                  <pt idx="1">
                    <v>金森藤平商事　㈱</v>
                  </pt>
                  <pt idx="4">
                    <v>富山県高岡市昭和町</v>
                  </pt>
                  <pt idx="5">
                    <v>1-1-6</v>
                  </pt>
                  <pt idx="6">
                    <v>飛騨</v>
                  </pt>
                </lvl>
                <lvl>
                  <pt idx="0">
                    <v>3312100</v>
                  </pt>
                  <pt idx="1">
                    <v>㈱協和製作所 技術開発ｸﾞﾙ-ﾌﾟ 倉田ｻﾌﾞﾘ-ﾀﾞ-様</v>
                  </pt>
                  <pt idx="4">
                    <v>富山県高岡市四日市</v>
                  </pt>
                  <pt idx="5">
                    <v>133-12</v>
                  </pt>
                  <pt idx="6">
                    <v>西濃</v>
                  </pt>
                </lvl>
                <lvl>
                  <pt idx="0">
                    <v>3320000</v>
                  </pt>
                  <pt idx="1">
                    <v>コマツキャステックス㈱氷見第2工場</v>
                  </pt>
                  <pt idx="4">
                    <v>富山県氷見市下田子</v>
                  </pt>
                  <pt idx="5">
                    <v>1-3</v>
                  </pt>
                  <pt idx="6">
                    <v>飛騨</v>
                  </pt>
                </lvl>
                <lvl>
                  <pt idx="0">
                    <v>3320001</v>
                  </pt>
                  <pt idx="1">
                    <v>昭和電気鋳鋼㈱</v>
                  </pt>
                  <pt idx="3">
                    <v>コマツキャステックス㈱氷見第2工場</v>
                  </pt>
                  <pt idx="4">
                    <v>群馬県高崎市倉賀野町</v>
                  </pt>
                  <pt idx="5">
                    <v>3250</v>
                  </pt>
                  <pt idx="6">
                    <v>名鉄</v>
                  </pt>
                </lvl>
                <lvl>
                  <pt idx="0">
                    <v>3324900</v>
                  </pt>
                  <pt idx="1">
                    <v>新森商事　㈱</v>
                  </pt>
                  <pt idx="4">
                    <v>富山県高岡市波岡</v>
                  </pt>
                  <pt idx="5">
                    <v>74</v>
                  </pt>
                  <pt idx="6">
                    <v>西濃</v>
                  </pt>
                </lvl>
                <lvl>
                  <pt idx="0">
                    <v>3325000</v>
                  </pt>
                  <pt idx="1">
                    <v>㈱　リケンCKJV</v>
                  </pt>
                  <pt idx="4">
                    <v>富山県高岡市守護町</v>
                  </pt>
                  <pt idx="5">
                    <v>2-12-1</v>
                  </pt>
                  <pt idx="6">
                    <v>西濃</v>
                  </pt>
                </lvl>
                <lvl>
                  <pt idx="0">
                    <v>3336100</v>
                  </pt>
                  <pt idx="1">
                    <v>帝国金属　㈱</v>
                  </pt>
                  <pt idx="4">
                    <v>富山県高岡市木町</v>
                  </pt>
                  <pt idx="5">
                    <v>5-5</v>
                  </pt>
                  <pt idx="6">
                    <v>西濃</v>
                  </pt>
                </lvl>
                <lvl>
                  <pt idx="0">
                    <v>3352100</v>
                  </pt>
                  <pt idx="1">
                    <v>（株）　PKTテクノ</v>
                  </pt>
                  <pt idx="4">
                    <v>富山県高岡市本保</v>
                  </pt>
                  <pt idx="5">
                    <v>53</v>
                  </pt>
                  <pt idx="6">
                    <v>飛騨</v>
                  </pt>
                </lvl>
                <lvl>
                  <pt idx="0">
                    <v>3352101</v>
                  </pt>
                  <pt idx="1">
                    <v>名港海運㈱　埠頭倉庫　名港４号地倉庫</v>
                  </pt>
                  <pt idx="3">
                    <v>(株)　PKTﾃｸﾉ</v>
                  </pt>
                  <pt idx="4">
                    <v>愛知県名古屋市港区築地町3番地</v>
                  </pt>
                  <pt idx="5">
                    <v>輸出２部</v>
                  </pt>
                  <pt idx="6">
                    <v>名鉄</v>
                  </pt>
                </lvl>
                <lvl>
                  <pt idx="0">
                    <v xml:space="preserve">3352102 </v>
                  </pt>
                  <pt idx="1">
                    <v>日本通運　㈱　金沢支店</v>
                  </pt>
                  <pt idx="3">
                    <v>(株)　PKTﾃｸﾉ</v>
                  </pt>
                  <pt idx="4">
                    <v>石川県金沢市湊</v>
                  </pt>
                  <pt idx="5">
                    <v>3-5</v>
                  </pt>
                  <pt idx="6">
                    <v>名鉄</v>
                  </pt>
                </lvl>
                <lvl>
                  <pt idx="0">
                    <v>3400100</v>
                  </pt>
                  <pt idx="1">
                    <v>㈱明石合銅 鋳造課</v>
                  </pt>
                  <pt idx="4">
                    <v>石川県白山市横江町</v>
                  </pt>
                  <pt idx="5">
                    <v>1484</v>
                  </pt>
                  <pt idx="6">
                    <v>西濃</v>
                  </pt>
                </lvl>
                <lvl>
                  <pt idx="0">
                    <v>3406000</v>
                  </pt>
                  <pt idx="1">
                    <v>石川可鍛製鉄　㈱</v>
                  </pt>
                  <pt idx="4">
                    <v>石川県かほく市宇気い</v>
                  </pt>
                  <pt idx="5">
                    <v>9</v>
                  </pt>
                  <pt idx="6">
                    <v>名鉄</v>
                  </pt>
                </lvl>
                <lvl>
                  <pt idx="0">
                    <v>3412000</v>
                  </pt>
                  <pt idx="1">
                    <v>金森産業㈱　金沢営業所</v>
                  </pt>
                  <pt idx="4">
                    <v>石川県金沢市戸水</v>
                  </pt>
                  <pt idx="5">
                    <v>2-28</v>
                  </pt>
                  <pt idx="6">
                    <v>飛騨</v>
                  </pt>
                </lvl>
                <lvl>
                  <pt idx="0">
                    <v>3412001</v>
                  </pt>
                  <pt idx="1">
                    <v>昭和精工㈱鋳造工場 岩下様</v>
                  </pt>
                  <pt idx="3">
                    <v>金森産業　㈱ 金沢</v>
                  </pt>
                  <pt idx="4">
                    <v>石川県白山市湊町レ</v>
                  </pt>
                  <pt idx="5">
                    <v>37-166</v>
                  </pt>
                  <pt idx="6">
                    <v>西濃</v>
                  </pt>
                </lvl>
                <lvl>
                  <pt idx="0">
                    <v>3412002</v>
                  </pt>
                  <pt idx="1">
                    <v>㈱　中川鉄工所</v>
                  </pt>
                  <pt idx="3">
                    <v>金森産業　㈱ 金沢</v>
                  </pt>
                  <pt idx="4">
                    <v>石川県小松市白江町リ</v>
                  </pt>
                  <pt idx="5">
                    <v>72</v>
                  </pt>
                  <pt idx="6">
                    <v>飛騨</v>
                  </pt>
                </lvl>
                <lvl>
                  <pt idx="0">
                    <v>3473000</v>
                  </pt>
                  <pt idx="1">
                    <v>㈱　ヤノ商事</v>
                  </pt>
                  <pt idx="4">
                    <v>石川県金沢市大浦町</v>
                  </pt>
                  <pt idx="5">
                    <v>ハ-29</v>
                  </pt>
                  <pt idx="6">
                    <v>西濃</v>
                  </pt>
                </lvl>
                <lvl>
                  <pt idx="0">
                    <v>3473001</v>
                  </pt>
                  <pt idx="1">
                    <v>高級鋳鋼　㈱</v>
                  </pt>
                  <pt idx="3">
                    <v>㈱　ヤノ商事</v>
                  </pt>
                  <pt idx="4">
                    <v>石川県白山市湊町己</v>
                  </pt>
                  <pt idx="5">
                    <v>8-6</v>
                  </pt>
                  <pt idx="6">
                    <v>西濃</v>
                  </pt>
                </lvl>
                <lvl>
                  <pt idx="0">
                    <v>3473002</v>
                  </pt>
                  <pt idx="1">
                    <v>昭和鋳工　㈱</v>
                  </pt>
                  <pt idx="3">
                    <v>㈱　ヤノ商事</v>
                  </pt>
                  <pt idx="4">
                    <v>石川県羽咋郡志雄町字子浦む</v>
                  </pt>
                  <pt idx="5">
                    <v>6</v>
                  </pt>
                  <pt idx="6">
                    <v>西濃</v>
                  </pt>
                </lvl>
                <lvl>
                  <pt idx="0">
                    <v>3473003</v>
                  </pt>
                  <pt idx="1">
                    <v>㈱　北島金属</v>
                  </pt>
                  <pt idx="3">
                    <v>㈱　ヤノ商事</v>
                  </pt>
                  <pt idx="4">
                    <v>石川県小松市島田町リ</v>
                  </pt>
                  <pt idx="5">
                    <v>34</v>
                  </pt>
                  <pt idx="6">
                    <v>西濃</v>
                  </pt>
                </lvl>
                <lvl>
                  <pt idx="0">
                    <v>3473004</v>
                  </pt>
                  <pt idx="1">
                    <v>花山工業　㈱</v>
                  </pt>
                  <pt idx="3">
                    <v>㈱　ヤノ商事</v>
                  </pt>
                  <pt idx="4">
                    <v>福井県福井市三尾野町</v>
                  </pt>
                  <pt idx="5">
                    <v>29-2-7</v>
                  </pt>
                  <pt idx="6">
                    <v>名鉄　ミニクマ</v>
                  </pt>
                </lvl>
                <lvl>
                  <pt idx="0">
                    <v>3473005</v>
                  </pt>
                  <pt idx="1">
                    <v>日本海電化鋳造㈱</v>
                  </pt>
                  <pt idx="3">
                    <v>㈱　ヤノ商事</v>
                  </pt>
                  <pt idx="4">
                    <v>石川県河北郡津幡町字能瀬ホ</v>
                  </pt>
                  <pt idx="5">
                    <v>68</v>
                  </pt>
                  <pt idx="6">
                    <v>西濃</v>
                  </pt>
                </lvl>
                <lvl>
                  <pt idx="0">
                    <v>3473006</v>
                  </pt>
                  <pt idx="1">
                    <v>（有）　加賀鋳造所</v>
                  </pt>
                  <pt idx="3">
                    <v>㈱　ヤノ商事</v>
                  </pt>
                  <pt idx="4">
                    <v>石川県鹿島郡中能登町在江ヲ部</v>
                  </pt>
                  <pt idx="5">
                    <v>20</v>
                  </pt>
                  <pt idx="6">
                    <v>飛騨</v>
                  </pt>
                </lvl>
                <lvl>
                  <pt idx="0">
                    <v>3473007</v>
                  </pt>
                  <pt idx="1">
                    <v>田中合金㈱</v>
                  </pt>
                  <pt idx="3">
                    <v>㈱　ヤノ商事</v>
                  </pt>
                  <pt idx="4">
                    <v>福井県鯖江市当田町</v>
                  </pt>
                  <pt idx="5">
                    <v>１３－３　鯖江機械工業団地内</v>
                  </pt>
                  <pt idx="6">
                    <v>西濃</v>
                  </pt>
                </lvl>
                <lvl>
                  <pt idx="0">
                    <v>3473008</v>
                  </pt>
                  <pt idx="1">
                    <v>㈱　中川鉄工所 新垣様</v>
                  </pt>
                  <pt idx="3">
                    <v>㈱　ヤノ商事</v>
                  </pt>
                  <pt idx="4">
                    <v>石川県小松市白江町</v>
                  </pt>
                  <pt idx="5">
                    <v>1172</v>
                  </pt>
                  <pt idx="6">
                    <v>西濃</v>
                  </pt>
                </lvl>
                <lvl>
                  <pt idx="0">
                    <v>3473009</v>
                  </pt>
                  <pt idx="1">
                    <v>㈱　川鋳</v>
                  </pt>
                  <pt idx="3">
                    <v>㈱　ヤノ商事</v>
                  </pt>
                  <pt idx="4">
                    <v>福井県坂井市春江町石塚</v>
                  </pt>
                  <pt idx="5">
                    <v>28-31</v>
                  </pt>
                  <pt idx="6">
                    <v>飛騨</v>
                  </pt>
                </lvl>
                <lvl>
                  <pt idx="0">
                    <v>3473010</v>
                  </pt>
                  <pt idx="1">
                    <v>㈱　西出製作所</v>
                  </pt>
                  <pt idx="3">
                    <v>㈱　ヤノ商事</v>
                  </pt>
                  <pt idx="4">
                    <v>福井県越前市広瀬町</v>
                  </pt>
                  <pt idx="5">
                    <v>58-2</v>
                  </pt>
                  <pt idx="6">
                    <v>西濃</v>
                  </pt>
                </lvl>
                <lvl>
                  <pt idx="0">
                    <v>3473011</v>
                  </pt>
                  <pt idx="1">
                    <v>(有)川特鋳鉄工業</v>
                  </pt>
                  <pt idx="3">
                    <v>㈱　ヤノ商事</v>
                  </pt>
                  <pt idx="4">
                    <v>石川県小松市今江町</v>
                  </pt>
                  <pt idx="5">
                    <v>3-267</v>
                  </pt>
                  <pt idx="6">
                    <v>飛騨</v>
                  </pt>
                </lvl>
                <lvl>
                  <pt idx="0">
                    <v>3473012</v>
                  </pt>
                  <pt idx="1">
                    <v>昭和精工　㈱</v>
                  </pt>
                  <pt idx="3">
                    <v>㈱　ヤノ商事</v>
                  </pt>
                  <pt idx="4">
                    <v>石川県白山市湊町レ</v>
                  </pt>
                  <pt idx="5">
                    <v>37-166</v>
                  </pt>
                  <pt idx="6">
                    <v>飛騨</v>
                  </pt>
                </lvl>
                <lvl>
                  <pt idx="0">
                    <v>3473013</v>
                  </pt>
                  <pt idx="1">
                    <v>福光鋳造㈱</v>
                  </pt>
                  <pt idx="3">
                    <v>㈱　ヤノ商事</v>
                  </pt>
                  <pt idx="4">
                    <v>福井県福井市若栄町</v>
                  </pt>
                  <pt idx="5">
                    <v>808</v>
                  </pt>
                  <pt idx="6">
                    <v>飛騨</v>
                  </pt>
                </lvl>
                <lvl>
                  <pt idx="0">
                    <v>3712100</v>
                  </pt>
                  <pt idx="1">
                    <v>㈱　共和鋳造所　鳥山常務取締役様</v>
                  </pt>
                  <pt idx="4">
                    <v>岐阜県各務原市金属団地</v>
                  </pt>
                  <pt idx="5">
                    <v>86</v>
                  </pt>
                  <pt idx="6">
                    <v>名鉄</v>
                  </pt>
                </lvl>
                <lvl>
                  <pt idx="0">
                    <v>4000000</v>
                  </pt>
                  <pt idx="1">
                    <v>金森産業　㈱　福井営業所</v>
                  </pt>
                  <pt idx="4">
                    <v>福井県福井市大願寺</v>
                  </pt>
                  <pt idx="5">
                    <v>1-4-12</v>
                  </pt>
                  <pt idx="6">
                    <v>飛騨</v>
                  </pt>
                </lvl>
                <lvl>
                  <pt idx="0">
                    <v>4000001</v>
                  </pt>
                  <pt idx="1">
                    <v>（有）　新菱</v>
                  </pt>
                  <pt idx="3">
                    <v>金森産業　㈱　福井</v>
                  </pt>
                  <pt idx="4">
                    <v>福井県鯖江市下野田町18字</v>
                  </pt>
                  <pt idx="5">
                    <v>1513</v>
                  </pt>
                  <pt idx="6">
                    <v>名鉄</v>
                  </pt>
                </lvl>
                <lvl>
                  <pt idx="0">
                    <v>4000100</v>
                  </pt>
                  <pt idx="1">
                    <v>大阪特殊合金　㈱　名古屋支店</v>
                  </pt>
                  <pt idx="4">
                    <v>愛知県小牧市中央2-198</v>
                  </pt>
                  <pt idx="5">
                    <v>濃尾開発ビル202</v>
                  </pt>
                  <pt idx="6">
                    <v>名鉄</v>
                  </pt>
                </lvl>
                <lvl>
                  <pt idx="0">
                    <v>4000101</v>
                  </pt>
                  <pt idx="1">
                    <v>ヤマハマリン㈱　第一生産技術部</v>
                  </pt>
                  <pt idx="3">
                    <v>大阪特殊合金　㈱</v>
                  </pt>
                  <pt idx="4">
                    <v>静岡県浜松市新橋町</v>
                  </pt>
                  <pt idx="5">
                    <v>1400</v>
                  </pt>
                  <pt idx="6">
                    <v>名鉄</v>
                  </pt>
                </lvl>
                <lvl>
                  <pt idx="0">
                    <v>4000102</v>
                  </pt>
                  <pt idx="1">
                    <v>ヤマハ発動機㈱天竜工場Ｍ１工場　千代様</v>
                  </pt>
                  <pt idx="3">
                    <v>大阪特殊合金　㈱</v>
                  </pt>
                  <pt idx="4">
                    <v>静岡県磐田市天竜</v>
                  </pt>
                  <pt idx="5">
                    <v>800</v>
                  </pt>
                  <pt idx="6">
                    <v>名鉄</v>
                  </pt>
                </lvl>
                <lvl>
                  <pt idx="0">
                    <v>4000200</v>
                  </pt>
                  <pt idx="1">
                    <v xml:space="preserve">日産ディ－ゼル工業㈱生産技術・梅林主任様　</v>
                  </pt>
                  <pt idx="4">
                    <v>埼玉県鴻巣市箕田</v>
                  </pt>
                  <pt idx="5">
                    <v>3121-1</v>
                  </pt>
                  <pt idx="6">
                    <v>名鉄</v>
                  </pt>
                </lvl>
                <lvl>
                  <pt idx="0">
                    <v>4000300</v>
                  </pt>
                  <pt idx="1">
                    <v>㈱　佳五</v>
                  </pt>
                  <pt idx="4">
                    <v>愛知県瀬戸市矢形町</v>
                  </pt>
                  <pt idx="5">
                    <v>3</v>
                  </pt>
                  <pt idx="6">
                    <v>飛騨</v>
                  </pt>
                </lvl>
                <lvl>
                  <pt idx="0">
                    <v>4000301</v>
                  </pt>
                  <pt idx="1">
                    <v>㈱　高橋鋳造所</v>
                  </pt>
                  <pt idx="3">
                    <v>㈱　佳五</v>
                  </pt>
                  <pt idx="4">
                    <v>岐阜県各務原市金鋳工業団地</v>
                  </pt>
                  <pt idx="5">
                    <v>90</v>
                  </pt>
                  <pt idx="6">
                    <v>飛騨</v>
                  </pt>
                </lvl>
                <lvl>
                  <pt idx="0">
                    <v>4000400</v>
                  </pt>
                  <pt idx="1">
                    <v>㈱　キャディック</v>
                  </pt>
                  <pt idx="4">
                    <v>神奈川県横浜市港北区新横浜</v>
                  </pt>
                  <pt idx="5">
                    <v>3-19-11</v>
                  </pt>
                  <pt idx="6">
                    <v>名鉄</v>
                  </pt>
                </lvl>
                <lvl>
                  <pt idx="0">
                    <v>4000500</v>
                  </pt>
                  <pt idx="1">
                    <v>日本ユテク㈱</v>
                  </pt>
                  <pt idx="4">
                    <v>愛知県名古屋市緑区野末町</v>
                  </pt>
                  <pt idx="5">
                    <v>1506</v>
                  </pt>
                  <pt idx="6">
                    <v>名鉄　ミニクマ</v>
                  </pt>
                </lvl>
                <lvl>
                  <pt idx="0">
                    <v>4000600</v>
                  </pt>
                  <pt idx="1">
                    <v>合資会社　　幾世鉄工所</v>
                  </pt>
                  <pt idx="4">
                    <v>愛知県常滑市北条</v>
                  </pt>
                  <pt idx="5">
                    <v>1-65</v>
                  </pt>
                  <pt idx="6">
                    <v>名鉄　ミニクマ</v>
                  </pt>
                </lvl>
                <lvl>
                  <pt idx="0">
                    <v>4000700</v>
                  </pt>
                  <pt idx="1">
                    <v>㈱　矢作分析センター</v>
                  </pt>
                  <pt idx="4">
                    <v>愛知県名古屋市港区昭和町</v>
                  </pt>
                  <pt idx="5">
                    <v>18</v>
                  </pt>
                  <pt idx="6">
                    <v>名鉄　ミニクマ</v>
                  </pt>
                </lvl>
                <lvl>
                  <pt idx="0">
                    <v>4000800</v>
                  </pt>
                  <pt idx="1">
                    <v>鍋屋バイテック会社　鋳造部　今熊課長様</v>
                  </pt>
                  <pt idx="4">
                    <v>岐阜県各務原市那加新加納町</v>
                  </pt>
                  <pt idx="5">
                    <v>2070</v>
                  </pt>
                  <pt idx="6">
                    <v>名鉄　ミニクマ</v>
                  </pt>
                </lvl>
                <lvl>
                  <pt idx="0">
                    <v>4000900</v>
                  </pt>
                  <pt idx="1">
                    <v>㈱キトー　機器技術グループ　池谷様</v>
                  </pt>
                  <pt idx="4">
                    <v>山梨県中巨摩郡昭和町築地新居</v>
                  </pt>
                  <pt idx="5">
                    <v>2000</v>
                  </pt>
                  <pt idx="6">
                    <v>名鉄　ミニクマ</v>
                  </pt>
                </lvl>
                <lvl>
                  <pt idx="0">
                    <v>4001000</v>
                  </pt>
                  <pt idx="1">
                    <v>㈱トウチュウ　関東支店</v>
                  </pt>
                  <pt idx="4">
                    <v>茨城県結城市上山川才光寺</v>
                  </pt>
                  <pt idx="5">
                    <v>4020-5</v>
                  </pt>
                  <pt idx="6">
                    <v>名鉄</v>
                  </pt>
                </lvl>
                <lvl>
                  <pt idx="0">
                    <v>4001100</v>
                  </pt>
                  <pt idx="1">
                    <v>伊勢湾海運㈱　豊橋支店　砂試験室</v>
                  </pt>
                  <pt idx="4">
                    <v>愛知県豊橋市明海町</v>
                  </pt>
                  <pt idx="5">
                    <v>4-36</v>
                  </pt>
                  <pt idx="6">
                    <v>名鉄</v>
                  </pt>
                </lvl>
                <lvl>
                  <pt idx="0">
                    <v>4001200</v>
                  </pt>
                  <pt idx="1">
                    <v>㈱コヤマ　生産技術部　生産技術課</v>
                  </pt>
                  <pt idx="4">
                    <v>長野県長野市川中島町原</v>
                  </pt>
                  <pt idx="5">
                    <v>1111</v>
                  </pt>
                  <pt idx="6">
                    <v>名鉄</v>
                  </pt>
                </lvl>
                <lvl>
                  <pt idx="0">
                    <v>4001300</v>
                  </pt>
                  <pt idx="1">
                    <v>合資会社　幾世鉄工所</v>
                  </pt>
                  <pt idx="4">
                    <v>愛知県常滑市北条</v>
                  </pt>
                  <pt idx="5">
                    <v>1-65</v>
                  </pt>
                  <pt idx="6">
                    <v>名鉄　ミニクマ</v>
                  </pt>
                </lvl>
                <lvl>
                  <pt idx="0">
                    <v>4001400</v>
                  </pt>
                  <pt idx="1">
                    <v>花王クエーカー　㈱</v>
                  </pt>
                  <pt idx="4">
                    <v>愛知県豊橋市明海町</v>
                  </pt>
                  <pt idx="5">
                    <v>4-51</v>
                  </pt>
                  <pt idx="6">
                    <v>名鉄　ミニクマ</v>
                  </pt>
                </lvl>
                <lvl>
                  <pt idx="0">
                    <v>4001500</v>
                  </pt>
                  <pt idx="1">
                    <v>(有)共進社コーエー　長野支店</v>
                  </pt>
                  <pt idx="4">
                    <v>クロネコヤマト諏訪上川宅急便センター止め</v>
                  </pt>
                  <pt idx="6">
                    <v>ヤマト</v>
                  </pt>
                </lvl>
                <lvl>
                  <pt idx="0">
                    <v>4001600</v>
                  </pt>
                  <pt idx="1">
                    <v>アイシン精機㈱試作工場　飯田様</v>
                  </pt>
                  <pt idx="4">
                    <v>愛知県刈谷市朝日町２丁目</v>
                  </pt>
                  <pt idx="5">
                    <v>1</v>
                  </pt>
                  <pt idx="6">
                    <v>名鉄　ミニクマ</v>
                  </pt>
                </lvl>
                <lvl>
                  <pt idx="0">
                    <v>4001700</v>
                  </pt>
                  <pt idx="1">
                    <v>㈱　サワテツ　高田様</v>
                  </pt>
                  <pt idx="4">
                    <v>愛知県碧南市須磨町</v>
                  </pt>
                  <pt idx="5">
                    <v>5-25</v>
                  </pt>
                  <pt idx="6">
                    <v>名鉄　ミニクマ</v>
                  </pt>
                </lvl>
                <lvl>
                  <pt idx="0">
                    <v>4001800</v>
                  </pt>
                  <pt idx="1">
                    <v>クニミネ工業㈱　研究所</v>
                  </pt>
                  <pt idx="4">
                    <v>栃木県那須塩原市鍋掛</v>
                  </pt>
                  <pt idx="5">
                    <v>1085-454</v>
                  </pt>
                  <pt idx="6">
                    <v>名鉄　ミニクマ</v>
                  </pt>
                </lvl>
                <lvl>
                  <pt idx="0">
                    <v>4001900</v>
                  </pt>
                  <pt idx="1">
                    <v xml:space="preserve">㈱ハラチュウ　総務企画部　奥山様　</v>
                  </pt>
                  <pt idx="4">
                    <v>山形県山形市立谷川２丁目</v>
                  </pt>
                  <pt idx="5">
                    <v>1213-1</v>
                  </pt>
                  <pt idx="6">
                    <v>名鉄</v>
                  </pt>
                </lvl>
                <lvl>
                  <pt idx="0">
                    <v>4002000</v>
                  </pt>
                  <pt idx="1">
                    <v>㈱ツチヨシマテック　豊橋工場　広瀬様</v>
                  </pt>
                  <pt idx="4">
                    <v>愛知県豊橋市大村町字藤田</v>
                  </pt>
                  <pt idx="5">
                    <v>22</v>
                  </pt>
                  <pt idx="6">
                    <v>名鉄　ミニクマ</v>
                  </pt>
                </lvl>
                <lvl>
                  <pt idx="0">
                    <v>4002100</v>
                  </pt>
                  <pt idx="1">
                    <v>東海電炉　㈱</v>
                  </pt>
                  <pt idx="4">
                    <v>愛知県名古屋市瑞穂区浮島町</v>
                  </pt>
                  <pt idx="5">
                    <v>13-2</v>
                  </pt>
                  <pt idx="6">
                    <v>名鉄</v>
                  </pt>
                </lvl>
                <lvl>
                  <pt idx="0">
                    <v>4002200</v>
                  </pt>
                  <pt idx="1">
                    <v xml:space="preserve">㈱いすずキャステック　本社工場　</v>
                  </pt>
                  <pt idx="4">
                    <v>岩手県北上市和賀町後藤２地割</v>
                  </pt>
                  <pt idx="5">
                    <v>106-6</v>
                  </pt>
                  <pt idx="6">
                    <v>名鉄　ミニクマ</v>
                  </pt>
                </lvl>
                <lvl>
                  <pt idx="0">
                    <v>4002300</v>
                  </pt>
                  <pt idx="1">
                    <v>明和工業　　柴田様</v>
                  </pt>
                  <pt idx="4">
                    <v>愛知県名古屋市昭和区福江</v>
                  </pt>
                  <pt idx="5">
                    <v>2-8-26</v>
                  </pt>
                  <pt idx="6">
                    <v>名鉄</v>
                  </pt>
                </lvl>
                <lvl>
                  <pt idx="0">
                    <v>4002400</v>
                  </pt>
                  <pt idx="1">
                    <v>昭和電気鋳鋼㈱　製造部　重松様</v>
                  </pt>
                  <pt idx="4">
                    <v>群馬県高崎市倉賀野町</v>
                  </pt>
                  <pt idx="5">
                    <v>3250</v>
                  </pt>
                  <pt idx="6">
                    <v>名鉄　ミニクマ</v>
                  </pt>
                </lvl>
                <lvl>
                  <pt idx="0">
                    <v>4002500</v>
                  </pt>
                  <pt idx="1">
                    <v>秋木製鋼㈱　製造支援ｸﾞﾙｰﾌﾟ　渡辺様</v>
                  </pt>
                  <pt idx="4">
                    <v>秋田県能代市中川原</v>
                  </pt>
                  <pt idx="5">
                    <v>26</v>
                  </pt>
                  <pt idx="6">
                    <v>名鉄</v>
                  </pt>
                </lvl>
                <lvl>
                  <pt idx="0">
                    <v>4002700</v>
                  </pt>
                  <pt idx="1">
                    <v>㈱　A・R・D</v>
                  </pt>
                  <pt idx="4">
                    <v>静岡県静岡市駿河区中原</v>
                  </pt>
                  <pt idx="5">
                    <v>530-1</v>
                  </pt>
                  <pt idx="6">
                    <v>名鉄</v>
                  </pt>
                </lvl>
                <lvl>
                  <pt idx="0">
                    <v>4002800</v>
                  </pt>
                  <pt idx="1">
                    <v>豊和鋳機　㈱　吉井様</v>
                  </pt>
                  <pt idx="4">
                    <v>愛知県豊橋市西幸町字東脇</v>
                  </pt>
                  <pt idx="5">
                    <v>145</v>
                  </pt>
                  <pt idx="6">
                    <v>名鉄</v>
                  </pt>
                </lvl>
                <lvl>
                  <pt idx="0">
                    <v>4002900</v>
                  </pt>
                  <pt idx="1">
                    <v>やまと鋳造工業　㈱　稲塚様</v>
                  </pt>
                  <pt idx="4">
                    <v>青森県八戸市大字河原木字北沼</v>
                  </pt>
                  <pt idx="5">
                    <v>15-11</v>
                  </pt>
                  <pt idx="6">
                    <v>名鉄</v>
                  </pt>
                </lvl>
                <lvl>
                  <pt idx="0">
                    <v>4003000</v>
                  </pt>
                  <pt idx="1">
                    <v>㈱　柴田製作所</v>
                  </pt>
                  <pt idx="4">
                    <v>山形県山形市漆山東</v>
                  </pt>
                  <pt idx="5">
                    <v>849</v>
                  </pt>
                  <pt idx="6">
                    <v>名鉄</v>
                  </pt>
                </lvl>
                <lvl>
                  <pt idx="0">
                    <v>4003100</v>
                  </pt>
                  <pt idx="1">
                    <v>(有)キャストコムサーブ</v>
                  </pt>
                  <pt idx="4">
                    <v>愛知県春日井市藤山台</v>
                  </pt>
                  <pt idx="5">
                    <v>10-15-1</v>
                  </pt>
                  <pt idx="6">
                    <v>福山</v>
                  </pt>
                </lvl>
                <lvl>
                  <pt idx="0">
                    <v>4003200</v>
                  </pt>
                  <pt idx="1">
                    <v>㈱　水野製陶園</v>
                  </pt>
                  <pt idx="4">
                    <v>愛知県常滑市奥条</v>
                  </pt>
                  <pt idx="5">
                    <v>4-87</v>
                  </pt>
                  <pt idx="6">
                    <v>飛騨</v>
                  </pt>
                </lvl>
                <lvl>
                  <pt idx="0">
                    <v>4003300</v>
                  </pt>
                  <pt idx="1">
                    <v>㈱　丸栄産業合作社</v>
                  </pt>
                  <pt idx="4">
                    <v>愛知県瀬戸市品野町</v>
                  </pt>
                  <pt idx="5">
                    <v>3-98</v>
                  </pt>
                  <pt idx="6">
                    <v>飛騨</v>
                  </pt>
                </lvl>
                <lvl>
                  <pt idx="0">
                    <v>4003400</v>
                  </pt>
                  <pt idx="1">
                    <v>カクチョウ　㈱　長谷川常務　様</v>
                  </pt>
                  <pt idx="4">
                    <v>山形県山形市鋳物町</v>
                  </pt>
                  <pt idx="5">
                    <v>14</v>
                  </pt>
                  <pt idx="6">
                    <v>名鉄</v>
                  </pt>
                </lvl>
                <lvl>
                  <pt idx="0">
                    <v>4003700</v>
                  </pt>
                  <pt idx="1">
                    <v xml:space="preserve">富士可鍛工業　㈱　</v>
                  </pt>
                  <pt idx="4">
                    <v>愛知県安城市住吉町</v>
                  </pt>
                  <pt idx="5">
                    <v>3-3-45</v>
                  </pt>
                  <pt idx="6">
                    <v>飛騨</v>
                  </pt>
                </lvl>
                <lvl>
                  <pt idx="0">
                    <v>4003800</v>
                  </pt>
                  <pt idx="1">
                    <v>日立機材㈱　関東製作所</v>
                  </pt>
                  <pt idx="4">
                    <v>埼玉県熊谷市三ケ尻</v>
                  </pt>
                  <pt idx="5">
                    <v>5110</v>
                  </pt>
                  <pt idx="6">
                    <v>名鉄</v>
                  </pt>
                </lvl>
                <lvl>
                  <pt idx="0">
                    <v>4003900</v>
                  </pt>
                  <pt idx="1">
                    <v>㈱　岩鋳　飯岡工場　工程管理部</v>
                  </pt>
                  <pt idx="4">
                    <v>岩手県盛岡市上飯岡</v>
                  </pt>
                  <pt idx="5">
                    <v>1-12-4</v>
                  </pt>
                  <pt idx="6">
                    <v>名鉄</v>
                  </pt>
                </lvl>
                <lvl>
                  <pt idx="0">
                    <v>4004000</v>
                  </pt>
                  <pt idx="1">
                    <v>ｺﾏﾂｷｬｽﾃｯｸｽ㈱　小山事業部管理購買課</v>
                  </pt>
                  <pt idx="4">
                    <v>栃木県小山市横倉新田</v>
                  </pt>
                  <pt idx="5">
                    <v>400</v>
                  </pt>
                  <pt idx="6">
                    <v>名鉄</v>
                  </pt>
                </lvl>
                <lvl>
                  <pt idx="0">
                    <v>4004100</v>
                  </pt>
                  <pt idx="1">
                    <v>ワイ・エル・ビー㈱　安井様</v>
                  </pt>
                  <pt idx="4">
                    <v>名古屋市瑞穂区大喜町</v>
                  </pt>
                  <pt idx="5">
                    <v>2-50</v>
                  </pt>
                  <pt idx="6">
                    <v>名鉄</v>
                  </pt>
                </lvl>
                <lvl>
                  <pt idx="0">
                    <v>4004200</v>
                  </pt>
                  <pt idx="1">
                    <v>埼玉県産業支援センター　笹川様</v>
                  </pt>
                  <pt idx="4">
                    <v>埼玉県川口市上青木</v>
                  </pt>
                  <pt idx="5">
                    <v>3-12-18</v>
                  </pt>
                  <pt idx="6">
                    <v>名鉄</v>
                  </pt>
                </lvl>
                <lvl>
                  <pt idx="0">
                    <v>5012100</v>
                  </pt>
                  <pt idx="1">
                    <v>㈱　キタニ　岩手営業所</v>
                  </pt>
                  <pt idx="4">
                    <v>岩手県水沢市羽田町字堀の内</v>
                  </pt>
                  <pt idx="5">
                    <v>15-1</v>
                  </pt>
                  <pt idx="6">
                    <v>西濃</v>
                  </pt>
                </lvl>
                <lvl>
                  <pt idx="0">
                    <v>5012101</v>
                  </pt>
                  <pt idx="1">
                    <v>山崎鋳造所</v>
                  </pt>
                  <pt idx="3">
                    <v>㈱　キタニ　岩手</v>
                  </pt>
                  <pt idx="4">
                    <v>秋田県能代市中川原</v>
                  </pt>
                  <pt idx="5">
                    <v>26-657</v>
                  </pt>
                  <pt idx="6">
                    <v>西濃</v>
                  </pt>
                </lvl>
                <lvl>
                  <pt idx="0">
                    <v>5012102</v>
                  </pt>
                  <pt idx="1">
                    <v>㈱　大館製作所</v>
                  </pt>
                  <pt idx="3">
                    <v>㈱　キタニ　岩手</v>
                  </pt>
                  <pt idx="4">
                    <v>秋田県大館市大茂内字中</v>
                  </pt>
                  <pt idx="6">
                    <v>西濃</v>
                  </pt>
                </lvl>
                <lvl>
                  <pt idx="0">
                    <v>5012103</v>
                  </pt>
                  <pt idx="1">
                    <v>理研産業　㈱</v>
                  </pt>
                  <pt idx="3">
                    <v>㈱　キタニ　岩手</v>
                  </pt>
                  <pt idx="4">
                    <v>秋田県北秋田郡鷹巣町綴子字宇佐坂</v>
                  </pt>
                  <pt idx="5">
                    <v>314-5</v>
                  </pt>
                  <pt idx="6">
                    <v>西濃</v>
                  </pt>
                </lvl>
                <lvl>
                  <pt idx="0">
                    <v>5012104</v>
                  </pt>
                  <pt idx="1">
                    <v>㈱　水田鋳造所</v>
                  </pt>
                  <pt idx="3">
                    <v>㈱　キタニ　岩手</v>
                  </pt>
                  <pt idx="4">
                    <v>岩手県水沢市羽田町字下屋敷</v>
                  </pt>
                  <pt idx="5">
                    <v>28</v>
                  </pt>
                  <pt idx="6">
                    <v>西濃</v>
                  </pt>
                </lvl>
                <lvl>
                  <pt idx="0">
                    <v>5012105</v>
                  </pt>
                  <pt idx="1">
                    <v>㈱　及泰</v>
                  </pt>
                  <pt idx="3">
                    <v>㈱　キタニ　岩手</v>
                  </pt>
                  <pt idx="4">
                    <v>岩手県奥州市水沢区水沢工業団地</v>
                  </pt>
                  <pt idx="5">
                    <v>2-42</v>
                  </pt>
                  <pt idx="6">
                    <v>西濃</v>
                  </pt>
                </lvl>
                <lvl>
                  <pt idx="0">
                    <v>5012106</v>
                  </pt>
                  <pt idx="1">
                    <v>(有)　三協金属</v>
                  </pt>
                  <pt idx="3">
                    <v>㈱　キタニ　岩手</v>
                  </pt>
                  <pt idx="4">
                    <v>岩手県1関市花泉町金沢字北金里</v>
                  </pt>
                  <pt idx="5">
                    <v>24</v>
                  </pt>
                  <pt idx="6">
                    <v>西濃</v>
                  </pt>
                </lvl>
                <lvl>
                  <pt idx="0">
                    <v>5012107</v>
                  </pt>
                  <pt idx="1">
                    <v>㈱水田鋳造所</v>
                  </pt>
                  <pt idx="3">
                    <v>㈱　キタニ　岩手</v>
                  </pt>
                  <pt idx="4">
                    <v>岩手県奥州市水沢区羽田町字下屋敷</v>
                  </pt>
                  <pt idx="5">
                    <v>28</v>
                  </pt>
                  <pt idx="6">
                    <v>西濃</v>
                  </pt>
                </lvl>
                <lvl>
                  <pt idx="0">
                    <v>5012108</v>
                  </pt>
                  <pt idx="1">
                    <v>岩手鋳機工業　㈱</v>
                  </pt>
                  <pt idx="3">
                    <v>㈱　キタニ　岩手</v>
                  </pt>
                  <pt idx="4">
                    <v>岩手県奥州市水沢区桜屋敷西</v>
                  </pt>
                  <pt idx="5">
                    <v>97-1</v>
                  </pt>
                  <pt idx="6">
                    <v>西濃</v>
                  </pt>
                </lvl>
                <lvl>
                  <pt idx="0">
                    <v>5025000</v>
                  </pt>
                  <pt idx="1">
                    <v>㈱シマキュウ八戸営業所</v>
                  </pt>
                  <pt idx="4">
                    <v>青森県八戸市市川町字高森</v>
                  </pt>
                  <pt idx="5">
                    <v>132</v>
                  </pt>
                  <pt idx="6">
                    <v>西濃</v>
                  </pt>
                </lvl>
                <lvl>
                  <pt idx="0">
                    <v>5108100</v>
                  </pt>
                  <pt idx="1">
                    <v>大木産業㈱　　東北営業所</v>
                  </pt>
                  <pt idx="4">
                    <v>岩手県奥州市水沢区羽田町字明正</v>
                  </pt>
                  <pt idx="5">
                    <v>101-2</v>
                  </pt>
                  <pt idx="6">
                    <v>西濃</v>
                  </pt>
                </lvl>
                <lvl>
                  <pt idx="0">
                    <v>5108101</v>
                  </pt>
                  <pt idx="1">
                    <v>㈱　釜石鉄工所</v>
                  </pt>
                  <pt idx="3">
                    <v>大木産業㈱　東北</v>
                  </pt>
                  <pt idx="4">
                    <v>岩手県釜石市大平町</v>
                  </pt>
                  <pt idx="5">
                    <v>4-2-12</v>
                  </pt>
                  <pt idx="6">
                    <v>西濃</v>
                  </pt>
                </lvl>
                <lvl>
                  <pt idx="0">
                    <v>5108102</v>
                  </pt>
                  <pt idx="1">
                    <v>㈱　金子鋳工所</v>
                  </pt>
                  <pt idx="3">
                    <v>大木産業㈱　東北</v>
                  </pt>
                  <pt idx="4">
                    <v>岩手県胆沢郡前沢町古城字</v>
                  </pt>
                  <pt idx="5">
                    <v>105</v>
                  </pt>
                  <pt idx="6">
                    <v>西濃</v>
                  </pt>
                </lvl>
                <lvl>
                  <pt idx="0">
                    <v>5108103</v>
                  </pt>
                  <pt idx="1">
                    <v>㈱　佑川鋳造工業所</v>
                  </pt>
                  <pt idx="3">
                    <v>大木産業㈱　東北</v>
                  </pt>
                  <pt idx="4">
                    <v>青森県八戸市市川町字長谷地</v>
                  </pt>
                  <pt idx="5">
                    <v>87-2</v>
                  </pt>
                  <pt idx="6">
                    <v>西濃</v>
                  </pt>
                </lvl>
                <lvl>
                  <pt idx="0">
                    <v>5108104</v>
                  </pt>
                  <pt idx="1">
                    <v>（有）　前田合金鋳造所</v>
                  </pt>
                  <pt idx="3">
                    <v>大木産業㈱　東北</v>
                  </pt>
                  <pt idx="4">
                    <v>岩手県奥州市前沢区古城字板子沢</v>
                  </pt>
                  <pt idx="5">
                    <v>62-2</v>
                  </pt>
                  <pt idx="6">
                    <v>西濃</v>
                  </pt>
                </lvl>
                <lvl>
                  <pt idx="0">
                    <v>5108105</v>
                  </pt>
                  <pt idx="1">
                    <v>北上鋳工　㈱</v>
                  </pt>
                  <pt idx="3">
                    <v>大木産業㈱　東北</v>
                  </pt>
                  <pt idx="4">
                    <v>岩手県和賀郡西和賀町耳取</v>
                  </pt>
                  <pt idx="5">
                    <v>49-2-100</v>
                  </pt>
                  <pt idx="6">
                    <v>西濃</v>
                  </pt>
                </lvl>
                <lvl>
                  <pt idx="0">
                    <v>5108106</v>
                  </pt>
                  <pt idx="1">
                    <v>大桜製作所</v>
                  </pt>
                  <pt idx="3">
                    <v>大木産業㈱　東北</v>
                  </pt>
                  <pt idx="4">
                    <v>岩手県奥州市前沢区徳沢</v>
                  </pt>
                  <pt idx="5">
                    <v>1-208</v>
                  </pt>
                  <pt idx="6">
                    <v>西濃</v>
                  </pt>
                </lvl>
                <lvl>
                  <pt idx="0">
                    <v>5108107</v>
                  </pt>
                  <pt idx="1">
                    <v>㈱　小西鋳造</v>
                  </pt>
                  <pt idx="3">
                    <v>大木産業㈱　東北</v>
                  </pt>
                  <pt idx="4">
                    <v>岩手県宮古市長町２丁目</v>
                  </pt>
                  <pt idx="5">
                    <v>8-2</v>
                  </pt>
                  <pt idx="6">
                    <v>西濃</v>
                  </pt>
                </lvl>
                <lvl>
                  <pt idx="0">
                    <v>5108108</v>
                  </pt>
                  <pt idx="1">
                    <v>㈱　東北鋳鋼</v>
                  </pt>
                  <pt idx="3">
                    <v>大木産業㈱　東北</v>
                  </pt>
                  <pt idx="4">
                    <v>青森県八戸市桔梗野工業団地</v>
                  </pt>
                  <pt idx="5">
                    <v>2-11-25</v>
                  </pt>
                  <pt idx="6">
                    <v>西濃</v>
                  </pt>
                </lvl>
                <lvl>
                  <pt idx="0">
                    <v>5108109</v>
                  </pt>
                  <pt idx="1">
                    <v>北光金属工業　㈱　平岡様</v>
                  </pt>
                  <pt idx="3">
                    <v>大木産業㈱　東北</v>
                  </pt>
                  <pt idx="4">
                    <v>秋田県秋田市向浜1丁目</v>
                  </pt>
                  <pt idx="5">
                    <v>7-1</v>
                  </pt>
                  <pt idx="6">
                    <v>西濃</v>
                  </pt>
                </lvl>
                <lvl>
                  <pt idx="0">
                    <v>5108110</v>
                  </pt>
                  <pt idx="1">
                    <v>岩手鋳機工業　㈱ 佐藤様</v>
                  </pt>
                  <pt idx="3">
                    <v>大木産業㈱　東北</v>
                  </pt>
                  <pt idx="4">
                    <v>岩手県奥州市水沢区桜屋敷西</v>
                  </pt>
                  <pt idx="5">
                    <v>97-1</v>
                  </pt>
                  <pt idx="6">
                    <v>西濃</v>
                  </pt>
                </lvl>
                <lvl>
                  <pt idx="0">
                    <v>5108111</v>
                  </pt>
                  <pt idx="1">
                    <v>三浦製作所</v>
                  </pt>
                  <pt idx="3">
                    <v>大木産業㈱　東北</v>
                  </pt>
                  <pt idx="4">
                    <v>岩手県奥州市前沢区生母字斉田</v>
                  </pt>
                  <pt idx="5">
                    <v>76-27</v>
                  </pt>
                  <pt idx="6">
                    <v>西濃</v>
                  </pt>
                </lvl>
                <lvl>
                  <pt idx="0">
                    <v>5108112</v>
                  </pt>
                  <pt idx="1">
                    <v>㈱　水沢鋳工所</v>
                  </pt>
                  <pt idx="3">
                    <v>大木産業㈱　東北</v>
                  </pt>
                  <pt idx="4">
                    <v>岩手県奥州市水沢区太日通り</v>
                  </pt>
                  <pt idx="5">
                    <v>1-8-15</v>
                  </pt>
                  <pt idx="6">
                    <v>西濃</v>
                  </pt>
                </lvl>
                <lvl>
                  <pt idx="0">
                    <v>5108113</v>
                  </pt>
                  <pt idx="1">
                    <v>前田鋳工所</v>
                  </pt>
                  <pt idx="3">
                    <v>大木産業㈱　東北</v>
                  </pt>
                  <pt idx="4">
                    <v>岩手県奥州市前沢区古城千刈田</v>
                  </pt>
                  <pt idx="5">
                    <v>1-5</v>
                  </pt>
                  <pt idx="6">
                    <v>西濃</v>
                  </pt>
                </lvl>
                <lvl>
                  <pt idx="0">
                    <v>5108114</v>
                  </pt>
                  <pt idx="1">
                    <v>㈱　増田鉄工場</v>
                  </pt>
                  <pt idx="3">
                    <v>大木産業㈱　東北</v>
                  </pt>
                  <pt idx="4">
                    <v>秋田県横手市十文字町仁井田大道西</v>
                  </pt>
                  <pt idx="5">
                    <v>28</v>
                  </pt>
                  <pt idx="6">
                    <v>西濃</v>
                  </pt>
                </lvl>
                <lvl>
                  <pt idx="0">
                    <v>5112000</v>
                  </pt>
                  <pt idx="1">
                    <v>金森藤平商事㈱　東北営業所</v>
                  </pt>
                  <pt idx="4">
                    <v>山形県山形市鋳物町</v>
                  </pt>
                  <pt idx="5">
                    <v>48</v>
                  </pt>
                  <pt idx="6">
                    <v>西濃</v>
                  </pt>
                </lvl>
                <lvl>
                  <pt idx="0">
                    <v>5112001</v>
                  </pt>
                  <pt idx="1">
                    <v>山川鋳工　㈱　山形工場</v>
                  </pt>
                  <pt idx="3">
                    <v>金森藤平商事　㈱</v>
                  </pt>
                  <pt idx="4">
                    <v>山形県天童市荒谷桜段</v>
                  </pt>
                  <pt idx="5">
                    <v>1347</v>
                  </pt>
                  <pt idx="6">
                    <v>西濃</v>
                  </pt>
                </lvl>
                <lvl>
                  <pt idx="0">
                    <v>5112100</v>
                  </pt>
                  <pt idx="1">
                    <v>㈱　キタニ　新潟営業所</v>
                  </pt>
                  <pt idx="4">
                    <v>新潟県長岡市下々条町</v>
                  </pt>
                  <pt idx="5">
                    <v>3-1461</v>
                  </pt>
                  <pt idx="6">
                    <v>名鉄</v>
                  </pt>
                </lvl>
                <lvl>
                  <pt idx="0">
                    <v>5112101</v>
                  </pt>
                  <pt idx="1">
                    <v>㈱　大久保砲金所</v>
                  </pt>
                  <pt idx="3">
                    <v>㈱　キタニ　新潟</v>
                  </pt>
                  <pt idx="4">
                    <v>新潟県柏崎市田塚</v>
                  </pt>
                  <pt idx="5">
                    <v>3-1-76</v>
                  </pt>
                  <pt idx="6">
                    <v>名鉄</v>
                  </pt>
                </lvl>
                <lvl>
                  <pt idx="0">
                    <v>5112102</v>
                  </pt>
                  <pt idx="1">
                    <v>㈱　片貝製作所</v>
                  </pt>
                  <pt idx="3">
                    <v>㈱　キタニ　新潟</v>
                  </pt>
                  <pt idx="4">
                    <v>新潟県小千谷市片貝町管の谷</v>
                  </pt>
                  <pt idx="5">
                    <v>10367-10</v>
                  </pt>
                  <pt idx="6">
                    <v>名鉄</v>
                  </pt>
                </lvl>
                <lvl>
                  <pt idx="0">
                    <v>5112103</v>
                  </pt>
                  <pt idx="1">
                    <v>（有）　司工業</v>
                  </pt>
                  <pt idx="3">
                    <v>㈱　キタニ　新潟</v>
                  </pt>
                  <pt idx="4">
                    <v>新潟県燕市小池</v>
                  </pt>
                  <pt idx="5">
                    <v>5527</v>
                  </pt>
                  <pt idx="6">
                    <v>名鉄</v>
                  </pt>
                </lvl>
                <lvl>
                  <pt idx="0">
                    <v>5112104</v>
                  </pt>
                  <pt idx="1">
                    <v>三條金属　㈱</v>
                  </pt>
                  <pt idx="3">
                    <v>㈱　キタニ　新潟</v>
                  </pt>
                  <pt idx="4">
                    <v>新潟県長岡市宮下町</v>
                  </pt>
                  <pt idx="5">
                    <v>920-4</v>
                  </pt>
                  <pt idx="6">
                    <v>名鉄</v>
                  </pt>
                </lvl>
                <lvl>
                  <pt idx="0">
                    <v>5112105</v>
                  </pt>
                  <pt idx="1">
                    <v>㈱　マツオ技研</v>
                  </pt>
                  <pt idx="3">
                    <v>㈱　キタニ　新潟</v>
                  </pt>
                  <pt idx="4">
                    <v>新潟県小千谷市片貝町沼田前</v>
                  </pt>
                  <pt idx="5">
                    <v>2670</v>
                  </pt>
                  <pt idx="6">
                    <v>名鉄</v>
                  </pt>
                </lvl>
                <lvl>
                  <pt idx="0">
                    <v>5112106</v>
                  </pt>
                  <pt idx="1">
                    <v>㈱　コンエー</v>
                  </pt>
                  <pt idx="3">
                    <v>㈱　キタニ　新潟</v>
                  </pt>
                  <pt idx="4">
                    <v>新潟県長岡市寺泊竹森</v>
                  </pt>
                  <pt idx="5">
                    <v>1530</v>
                  </pt>
                  <pt idx="6">
                    <v>名鉄</v>
                  </pt>
                </lvl>
                <lvl>
                  <pt idx="0">
                    <v>5112107</v>
                  </pt>
                  <pt idx="1">
                    <v>氏大鋳造　㈱</v>
                  </pt>
                  <pt idx="3">
                    <v xml:space="preserve">㈱　キタニ　新潟　　　</v>
                  </pt>
                  <pt idx="4">
                    <v>新潟県燕市秋葉町</v>
                  </pt>
                  <pt idx="5">
                    <v>3-21-1</v>
                  </pt>
                  <pt idx="6">
                    <v>名鉄</v>
                  </pt>
                </lvl>
                <lvl>
                  <pt idx="0">
                    <v>5112108</v>
                  </pt>
                  <pt idx="1">
                    <v>㈱キャストアンド－</v>
                  </pt>
                  <pt idx="3">
                    <v xml:space="preserve">㈱　キタニ　新潟　　　</v>
                  </pt>
                  <pt idx="4">
                    <v>新潟県長岡市宮下町</v>
                  </pt>
                  <pt idx="5">
                    <v>436-1</v>
                  </pt>
                  <pt idx="6">
                    <v>名鉄</v>
                  </pt>
                </lvl>
                <lvl>
                  <pt idx="0">
                    <v>5112109</v>
                  </pt>
                  <pt idx="1">
                    <v>(有)伊藤鋳造</v>
                  </pt>
                  <pt idx="3">
                    <v xml:space="preserve">㈱　キタニ　新潟　　　</v>
                  </pt>
                  <pt idx="4">
                    <v>新潟県長岡市寺泊万善寺</v>
                  </pt>
                  <pt idx="5">
                    <v>1433</v>
                  </pt>
                  <pt idx="6">
                    <v>名鉄</v>
                  </pt>
                </lvl>
                <lvl>
                  <pt idx="0">
                    <v>5112110</v>
                  </pt>
                  <pt idx="1">
                    <v>新潟精密鋳造（株）</v>
                  </pt>
                  <pt idx="3">
                    <v xml:space="preserve">㈱　キタニ　新潟　　　</v>
                  </pt>
                  <pt idx="4">
                    <v>新潟県燕市砂子塚</v>
                  </pt>
                  <pt idx="5">
                    <v>726-3</v>
                  </pt>
                  <pt idx="6">
                    <v>名鉄</v>
                  </pt>
                </lvl>
                <lvl>
                  <pt idx="0">
                    <v>5112200</v>
                  </pt>
                  <pt idx="1">
                    <v>㈱　キタニ　山形営業所</v>
                  </pt>
                  <pt idx="4">
                    <v>山形県山形市鋳物町</v>
                  </pt>
                  <pt idx="5">
                    <v>15</v>
                  </pt>
                  <pt idx="6">
                    <v>西濃</v>
                  </pt>
                </lvl>
                <lvl>
                  <pt idx="0">
                    <v>5112201</v>
                  </pt>
                  <pt idx="1">
                    <v>北栄鉄工　㈱</v>
                  </pt>
                  <pt idx="3">
                    <v>㈱　キタニ　山形</v>
                  </pt>
                  <pt idx="4">
                    <v>山形県鶴岡市大字白山字村北</v>
                  </pt>
                  <pt idx="5">
                    <v>89</v>
                  </pt>
                  <pt idx="6">
                    <v>西濃</v>
                  </pt>
                </lvl>
                <lvl>
                  <pt idx="0">
                    <v>5112202</v>
                  </pt>
                  <pt idx="1">
                    <v>新井産業　㈱</v>
                  </pt>
                  <pt idx="3">
                    <v>㈱　キタニ　山形</v>
                  </pt>
                  <pt idx="4">
                    <v>山形県東根市蟹沢字下縄目</v>
                  </pt>
                  <pt idx="5">
                    <v>1863-5</v>
                  </pt>
                  <pt idx="6">
                    <v>西濃</v>
                  </pt>
                </lvl>
                <lvl>
                  <pt idx="0">
                    <v>5112300</v>
                  </pt>
                  <pt idx="1">
                    <v xml:space="preserve">㈱キリウ山形　鋳造工場　</v>
                  </pt>
                  <pt idx="4">
                    <v>山形県最上郡舟形町舟形</v>
                  </pt>
                  <pt idx="5">
                    <v>2332-1</v>
                  </pt>
                  <pt idx="6">
                    <v>西濃</v>
                  </pt>
                </lvl>
                <lvl>
                  <pt idx="0">
                    <v>5117000</v>
                  </pt>
                  <pt idx="1">
                    <v>㈱　クロス　山形支店</v>
                  </pt>
                  <pt idx="4">
                    <v>山形県山形市若宮２丁目</v>
                  </pt>
                  <pt idx="5">
                    <v>2-31</v>
                  </pt>
                  <pt idx="6">
                    <v>西濃</v>
                  </pt>
                </lvl>
                <lvl>
                  <pt idx="0">
                    <v>5117001</v>
                  </pt>
                  <pt idx="1">
                    <v>（有）　藤橋鉄工所</v>
                  </pt>
                  <pt idx="3">
                    <v>㈱　クロス　山形</v>
                  </pt>
                  <pt idx="4">
                    <v>山形県米沢市万世町片子字荒井東</v>
                  </pt>
                  <pt idx="5">
                    <v>5846-1</v>
                  </pt>
                  <pt idx="6">
                    <v>西濃</v>
                  </pt>
                </lvl>
                <lvl>
                  <pt idx="0">
                    <v>5117002</v>
                  </pt>
                  <pt idx="1">
                    <v>テ－ピ－工業　㈱</v>
                  </pt>
                  <pt idx="3">
                    <v>㈱　クロス　山形</v>
                  </pt>
                  <pt idx="4">
                    <v>山形県寒河江市中央工業団地</v>
                  </pt>
                  <pt idx="5">
                    <v>1</v>
                  </pt>
                  <pt idx="6">
                    <v>西濃</v>
                  </pt>
                </lvl>
                <lvl>
                  <pt idx="0">
                    <v>5117003</v>
                  </pt>
                  <pt idx="1">
                    <v>（有）　目黒商店</v>
                  </pt>
                  <pt idx="3">
                    <v>㈱　クロス　山形</v>
                  </pt>
                  <pt idx="4">
                    <v>北海道札幌市北区篠路町拓北</v>
                  </pt>
                  <pt idx="5">
                    <v>6-1196</v>
                  </pt>
                  <pt idx="6">
                    <v>名鉄</v>
                  </pt>
                </lvl>
                <lvl>
                  <pt idx="0">
                    <v>5117004</v>
                  </pt>
                  <pt idx="1">
                    <v>㈱　クロス　鶴岡工場　阿部様</v>
                  </pt>
                  <pt idx="4">
                    <v>山形県鶴岡市下清水字内田元</v>
                  </pt>
                  <pt idx="5">
                    <v>42</v>
                  </pt>
                  <pt idx="6">
                    <v>西濃</v>
                  </pt>
                </lvl>
                <lvl>
                  <pt idx="0">
                    <v>5117005</v>
                  </pt>
                  <pt idx="1">
                    <v>㈱　エコ－鋳造事業部</v>
                  </pt>
                  <pt idx="3">
                    <v>㈱　クロス　山形</v>
                  </pt>
                  <pt idx="4">
                    <v>山形県酒田市広栄町２丁目</v>
                  </pt>
                  <pt idx="5">
                    <v>1-1</v>
                  </pt>
                  <pt idx="6">
                    <v>西濃</v>
                  </pt>
                </lvl>
                <lvl>
                  <pt idx="0">
                    <v>5125000</v>
                  </pt>
                  <pt idx="1">
                    <v>㈱　シマキュウ鋳鋼原料部</v>
                  </pt>
                  <pt idx="4">
                    <v>新潟県長岡市原町</v>
                  </pt>
                  <pt idx="5">
                    <v>1-5-15</v>
                  </pt>
                  <pt idx="6">
                    <v>名鉄</v>
                  </pt>
                </lvl>
                <lvl>
                  <pt idx="0">
                    <v>5125001</v>
                  </pt>
                  <pt idx="1">
                    <v>（有）　松崎木型</v>
                  </pt>
                  <pt idx="3">
                    <v>㈱　シマキュウ</v>
                  </pt>
                  <pt idx="4">
                    <v>新潟県新潟市新崎鉄工団地</v>
                  </pt>
                  <pt idx="5">
                    <v>293-2</v>
                  </pt>
                  <pt idx="6">
                    <v>名鉄</v>
                  </pt>
                </lvl>
                <lvl>
                  <pt idx="0">
                    <v>5125002</v>
                  </pt>
                  <pt idx="1">
                    <v>㈱タナベ 鋳物事業部「鋳造チ－ム」</v>
                  </pt>
                  <pt idx="3">
                    <v>㈱　シマキュウ</v>
                  </pt>
                  <pt idx="4">
                    <v>新潟県糸魚川市寺町</v>
                  </pt>
                  <pt idx="5">
                    <v>1-9-20</v>
                  </pt>
                  <pt idx="6">
                    <v>名鉄</v>
                  </pt>
                </lvl>
                <lvl>
                  <pt idx="0">
                    <v>5125003</v>
                  </pt>
                  <pt idx="1">
                    <v>㈱大久保砲金所</v>
                  </pt>
                  <pt idx="3">
                    <v>㈱　シマキュウ</v>
                  </pt>
                  <pt idx="4">
                    <v>新潟県柏崎市田塚</v>
                  </pt>
                  <pt idx="5">
                    <v>3-1-76</v>
                  </pt>
                  <pt idx="6">
                    <v>名鉄</v>
                  </pt>
                </lvl>
                <lvl>
                  <pt idx="0">
                    <v>5172900</v>
                  </pt>
                  <pt idx="1">
                    <v>山形精密鋳造　㈱</v>
                  </pt>
                  <pt idx="4">
                    <v>山形県長井市成田</v>
                  </pt>
                  <pt idx="5">
                    <v>768-2</v>
                  </pt>
                  <pt idx="6">
                    <v>西濃</v>
                  </pt>
                </lvl>
                <lvl>
                  <pt idx="0">
                    <v>5173000</v>
                  </pt>
                  <pt idx="1">
                    <v>（有）　山形鋳材</v>
                  </pt>
                  <pt idx="4">
                    <v>山形県山形市鋳物町</v>
                  </pt>
                  <pt idx="5">
                    <v>48</v>
                  </pt>
                  <pt idx="6">
                    <v>西濃</v>
                  </pt>
                </lvl>
                <lvl>
                  <pt idx="0">
                    <v>5173001</v>
                  </pt>
                  <pt idx="1">
                    <v>㈱　ソーカ</v>
                  </pt>
                  <pt idx="3">
                    <v>(有)　山形鋳材</v>
                  </pt>
                  <pt idx="4">
                    <v>山形県天童市大字川原子</v>
                  </pt>
                  <pt idx="5">
                    <v>4700</v>
                  </pt>
                  <pt idx="6">
                    <v>西濃</v>
                  </pt>
                </lvl>
                <lvl>
                  <pt idx="0">
                    <v>5173002</v>
                  </pt>
                  <pt idx="1">
                    <v>新井産業　㈱</v>
                  </pt>
                  <pt idx="3">
                    <v>(有)　山形鋳材</v>
                  </pt>
                  <pt idx="4">
                    <v>山形県東根市蟹沢字下縄目</v>
                  </pt>
                  <pt idx="5">
                    <v>1863-5</v>
                  </pt>
                  <pt idx="6">
                    <v>西濃</v>
                  </pt>
                </lvl>
                <lvl>
                  <pt idx="0">
                    <v>5173003</v>
                  </pt>
                  <pt idx="1">
                    <v>㈱　鈴木鋳物製作所</v>
                  </pt>
                  <pt idx="3">
                    <v>(有)　山形鋳材</v>
                  </pt>
                  <pt idx="4">
                    <v>山形県山形市鋳物町</v>
                  </pt>
                  <pt idx="5">
                    <v>5</v>
                  </pt>
                  <pt idx="6">
                    <v>西濃</v>
                  </pt>
                </lvl>
                <lvl>
                  <pt idx="0">
                    <v>5173004</v>
                  </pt>
                  <pt idx="1">
                    <v>ﾃｨ-ﾋﾞ-ｱ-ﾙ㈱　Ｃ棟</v>
                  </pt>
                  <pt idx="3">
                    <v>(有)　山形鋳材</v>
                  </pt>
                  <pt idx="4">
                    <v>山形県鶴岡市宝田</v>
                  </pt>
                  <pt idx="5">
                    <v>1-11-16</v>
                  </pt>
                  <pt idx="6">
                    <v>西濃</v>
                  </pt>
                </lvl>
                <lvl>
                  <pt idx="0">
                    <v>5200000</v>
                  </pt>
                  <pt idx="1">
                    <v xml:space="preserve">㈱　会津工場　</v>
                  </pt>
                  <pt idx="4">
                    <v>福島県南会津郡只見町二軒在家字上タモ</v>
                  </pt>
                  <pt idx="5">
                    <v>721-1</v>
                  </pt>
                  <pt idx="6">
                    <v>西濃</v>
                  </pt>
                </lvl>
                <lvl>
                  <pt idx="0">
                    <v>5212000</v>
                  </pt>
                  <pt idx="1">
                    <v>㈱　東北柏</v>
                  </pt>
                  <pt idx="4">
                    <v>福島県福島市土船字鑓合内</v>
                  </pt>
                  <pt idx="5">
                    <v>12-1</v>
                  </pt>
                  <pt idx="6">
                    <v>西濃</v>
                  </pt>
                </lvl>
                <lvl>
                  <pt idx="0">
                    <v>5212001</v>
                  </pt>
                  <pt idx="1">
                    <v>岩手製鉄　㈱</v>
                  </pt>
                  <pt idx="3">
                    <v>㈱　東北　柏</v>
                  </pt>
                  <pt idx="4">
                    <v>岩手県北上市和賀町藤根</v>
                  </pt>
                  <pt idx="5">
                    <v>18-14</v>
                  </pt>
                  <pt idx="6">
                    <v>西濃</v>
                  </pt>
                </lvl>
                <lvl>
                  <pt idx="0">
                    <v>5212002</v>
                  </pt>
                  <pt idx="1">
                    <v>（有）　飯田特殊鋳造所</v>
                  </pt>
                  <pt idx="3">
                    <v>㈱　東北　柏</v>
                  </pt>
                  <pt idx="4">
                    <v>福島県白河市五番町川原</v>
                  </pt>
                  <pt idx="5">
                    <v>23-4</v>
                  </pt>
                  <pt idx="6">
                    <v>西濃</v>
                  </pt>
                </lvl>
                <lvl>
                  <pt idx="0">
                    <v>5212003</v>
                  </pt>
                  <pt idx="1">
                    <v>㈱　福島製作所</v>
                  </pt>
                  <pt idx="3">
                    <v>㈱　東北　柏</v>
                  </pt>
                  <pt idx="4">
                    <v>福島県福島市三河北町</v>
                  </pt>
                  <pt idx="5">
                    <v>9-80</v>
                  </pt>
                  <pt idx="6">
                    <v>西濃</v>
                  </pt>
                </lvl>
                <lvl>
                  <pt idx="0">
                    <v>5212004</v>
                  </pt>
                  <pt idx="1">
                    <v>㈱　小西鋳造</v>
                  </pt>
                  <pt idx="3">
                    <v>㈱　東北　柏</v>
                  </pt>
                  <pt idx="4">
                    <v>岩手県宮古市長町</v>
                  </pt>
                  <pt idx="5">
                    <v>2-8-7</v>
                  </pt>
                  <pt idx="6">
                    <v>西濃</v>
                  </pt>
                </lvl>
                <lvl>
                  <pt idx="0">
                    <v>5212005</v>
                  </pt>
                  <pt idx="1">
                    <v>三菱製鋼　㈱　広田製作所</v>
                  </pt>
                  <pt idx="3">
                    <v>㈱　東北　柏</v>
                  </pt>
                  <pt idx="4">
                    <v>福島県会津若松市河東町広田字六丁</v>
                  </pt>
                  <pt idx="5">
                    <v>405</v>
                  </pt>
                  <pt idx="6">
                    <v>西濃</v>
                  </pt>
                </lvl>
                <lvl>
                  <pt idx="0">
                    <v>5212006</v>
                  </pt>
                  <pt idx="1">
                    <v>㈱　増田鉄工場　石川様</v>
                  </pt>
                  <pt idx="3">
                    <v>㈱　東北　柏</v>
                  </pt>
                  <pt idx="4">
                    <v>秋田県横手市十文字町仁井田大道西</v>
                  </pt>
                  <pt idx="5">
                    <v>28</v>
                  </pt>
                  <pt idx="6">
                    <v>西濃</v>
                  </pt>
                </lvl>
                <lvl>
                  <pt idx="0">
                    <v>5212007</v>
                  </pt>
                  <pt idx="1">
                    <v>高砂鋳造㈱　品質管理課長　尾崎様</v>
                  </pt>
                  <pt idx="3">
                    <v>㈱　東北　柏</v>
                  </pt>
                  <pt idx="4">
                    <v>山形県尾花沢市尾花沢</v>
                  </pt>
                  <pt idx="5">
                    <v>3304</v>
                  </pt>
                  <pt idx="6">
                    <v>西濃</v>
                  </pt>
                </lvl>
                <lvl>
                  <pt idx="0">
                    <v>5212008</v>
                  </pt>
                  <pt idx="1">
                    <v>㈱　都シェル工業所</v>
                  </pt>
                  <pt idx="3">
                    <v>㈱　東北　柏</v>
                  </pt>
                  <pt idx="4">
                    <v>栃木県大田原市市野沢</v>
                  </pt>
                  <pt idx="5">
                    <v>780</v>
                  </pt>
                  <pt idx="6">
                    <v>名鉄</v>
                  </pt>
                </lvl>
                <lvl>
                  <pt idx="0">
                    <v>5212009</v>
                  </pt>
                  <pt idx="1">
                    <v xml:space="preserve">㈱ハラチュウ　調達ｸﾞﾙｰﾌﾟ　森谷様　</v>
                  </pt>
                  <pt idx="3">
                    <v>㈱　東北　柏</v>
                  </pt>
                  <pt idx="4">
                    <v>山形県山形市立谷川</v>
                  </pt>
                  <pt idx="5">
                    <v>2-1213-1</v>
                  </pt>
                  <pt idx="6">
                    <v>西濃</v>
                  </pt>
                </lvl>
                <lvl>
                  <pt idx="0">
                    <v>5212010</v>
                  </pt>
                  <pt idx="1">
                    <v>吉田産業㈱　山形営業所</v>
                  </pt>
                  <pt idx="3">
                    <v>㈱　東北　柏</v>
                  </pt>
                  <pt idx="4">
                    <v>山形県東根市蟹沢字下縄目</v>
                  </pt>
                  <pt idx="5">
                    <v>1863-14</v>
                  </pt>
                  <pt idx="6">
                    <v>西濃</v>
                  </pt>
                </lvl>
                <lvl>
                  <pt idx="0">
                    <v>5212011</v>
                  </pt>
                  <pt idx="1">
                    <v>㈱ハッピ－プロダクツ宮町工場</v>
                  </pt>
                  <pt idx="3">
                    <v>㈱　東北　柏</v>
                  </pt>
                  <pt idx="4">
                    <v>山形県山形市宮町</v>
                  </pt>
                  <pt idx="5">
                    <v>2-11-39</v>
                  </pt>
                  <pt idx="6">
                    <v>西濃</v>
                  </pt>
                </lvl>
                <lvl>
                  <pt idx="0">
                    <v>5212012</v>
                  </pt>
                  <pt idx="1">
                    <v>福島製鋼　㈱　吾妻工場</v>
                  </pt>
                  <pt idx="3">
                    <v>㈱　東北　柏</v>
                  </pt>
                  <pt idx="4">
                    <v>福島県福島市笹木野天竺田</v>
                  </pt>
                  <pt idx="5">
                    <v>8-1</v>
                  </pt>
                  <pt idx="6">
                    <v>クロネコ</v>
                  </pt>
                </lvl>
                <lvl>
                  <pt idx="0">
                    <v>5212013</v>
                  </pt>
                  <pt idx="1">
                    <v>㈱ﾊｯﾋﾟ-ﾌﾟﾛﾀﾞｸﾂ 資材調達係 梶原様</v>
                  </pt>
                  <pt idx="3">
                    <v>㈱　東北　柏</v>
                  </pt>
                  <pt idx="4">
                    <v>山形県山形市立谷川</v>
                  </pt>
                  <pt idx="5">
                    <v>2-1213-1</v>
                  </pt>
                  <pt idx="6">
                    <v>西濃</v>
                  </pt>
                </lvl>
                <lvl>
                  <pt idx="0">
                    <v>5212100</v>
                  </pt>
                  <pt idx="1">
                    <v>㈱　キタニ　福島営業所</v>
                  </pt>
                  <pt idx="4">
                    <v>福島県いわき市好間町中好間中川原</v>
                  </pt>
                  <pt idx="5">
                    <v>25-1</v>
                  </pt>
                  <pt idx="6">
                    <v>名鉄</v>
                  </pt>
                </lvl>
                <lvl>
                  <pt idx="0">
                    <v>5212101</v>
                  </pt>
                  <pt idx="1">
                    <v>㈱　芝浦合金</v>
                  </pt>
                  <pt idx="3">
                    <v>㈱　キタニ　福島</v>
                  </pt>
                  <pt idx="4">
                    <v>福島県石川郡平田村大字上蓬田字遅沢前</v>
                  </pt>
                  <pt idx="5">
                    <v>167</v>
                  </pt>
                  <pt idx="6">
                    <v>名鉄</v>
                  </pt>
                </lvl>
                <lvl>
                  <pt idx="0">
                    <v>5212102</v>
                  </pt>
                  <pt idx="1">
                    <v>日光金属　㈱</v>
                  </pt>
                  <pt idx="3">
                    <v>㈱　キタニ　福島</v>
                  </pt>
                  <pt idx="4">
                    <v>栃木県矢板市沢</v>
                  </pt>
                  <pt idx="5">
                    <v>1033</v>
                  </pt>
                  <pt idx="6">
                    <v>名鉄</v>
                  </pt>
                </lvl>
                <lvl>
                  <pt idx="0">
                    <v>5212200</v>
                  </pt>
                  <pt idx="1">
                    <v>木村可鍛　㈱</v>
                  </pt>
                  <pt idx="4">
                    <v>福島県白河市萱根字金ｹ入</v>
                  </pt>
                  <pt idx="5">
                    <v>14</v>
                  </pt>
                  <pt idx="6">
                    <v>西濃</v>
                  </pt>
                </lvl>
                <lvl>
                  <pt idx="0">
                    <v>5220000</v>
                  </pt>
                  <pt idx="1">
                    <v>互交産業㈱　東北営業所</v>
                  </pt>
                  <pt idx="4">
                    <v>福島県二本松市向作田</v>
                  </pt>
                  <pt idx="5">
                    <v>186-1</v>
                  </pt>
                  <pt idx="6">
                    <v>西濃</v>
                  </pt>
                </lvl>
                <lvl>
                  <pt idx="0">
                    <v>5220001</v>
                  </pt>
                  <pt idx="1">
                    <v>ＳＰＲ　㈱　小谷次長様</v>
                  </pt>
                  <pt idx="3">
                    <v>互交産業㈱　東北</v>
                  </pt>
                  <pt idx="4">
                    <v>埼玉県戸田市喜沢</v>
                  </pt>
                  <pt idx="5">
                    <v>2-42-9</v>
                  </pt>
                  <pt idx="6">
                    <v>西濃</v>
                  </pt>
                </lvl>
                <lvl>
                  <pt idx="0">
                    <v>5220002</v>
                  </pt>
                  <pt idx="1">
                    <v>㈱　ミヤタ　　鈴木総務部長様</v>
                  </pt>
                  <pt idx="3">
                    <v>互交産業㈱　東北</v>
                  </pt>
                  <pt idx="4">
                    <v>福島県西白河郡泉崎村山上山</v>
                  </pt>
                  <pt idx="5">
                    <v>8-1</v>
                  </pt>
                  <pt idx="6">
                    <v>西濃</v>
                  </pt>
                </lvl>
                <lvl>
                  <pt idx="0">
                    <v>5220003</v>
                  </pt>
                  <pt idx="1">
                    <v>㈱ユニエックス</v>
                  </pt>
                  <pt idx="3">
                    <v>互交産業㈱　東北</v>
                  </pt>
                  <pt idx="4">
                    <v>神戸市東灘区向洋町東</v>
                  </pt>
                  <pt idx="5">
                    <v>4-15</v>
                  </pt>
                  <pt idx="6">
                    <v>飛騨</v>
                  </pt>
                </lvl>
                <lvl>
                  <pt idx="0">
                    <v>5220004</v>
                  </pt>
                  <pt idx="1">
                    <v>互交産業㈱　川口営業所</v>
                  </pt>
                  <pt idx="3">
                    <v>互交産業㈱　東北</v>
                  </pt>
                  <pt idx="4">
                    <v>埼玉県川口市東領家</v>
                  </pt>
                  <pt idx="5">
                    <v>1-2-2</v>
                  </pt>
                  <pt idx="6">
                    <v>名鉄</v>
                  </pt>
                </lvl>
                <lvl>
                  <pt idx="0">
                    <v>5220005</v>
                  </pt>
                  <pt idx="1">
                    <v>京都鋳材㈱</v>
                  </pt>
                  <pt idx="3">
                    <v>互交産業㈱　東北</v>
                  </pt>
                </lvl>
                <lvl>
                  <pt idx="0">
                    <v>5225000</v>
                  </pt>
                  <pt idx="1">
                    <v>㈱　シマキュウ　いわき営業所　鋳鋼部</v>
                  </pt>
                  <pt idx="4">
                    <v>福島県いわき市小名浜字芳浜</v>
                  </pt>
                  <pt idx="5">
                    <v>11-53</v>
                  </pt>
                  <pt idx="6">
                    <v>西濃</v>
                  </pt>
                </lvl>
                <lvl>
                  <pt idx="0">
                    <v>5225001</v>
                  </pt>
                  <pt idx="1">
                    <v>㈱　伊藤鋳造鉄工所</v>
                  </pt>
                  <pt idx="3">
                    <v>㈱シマキュウ　いわき</v>
                  </pt>
                  <pt idx="4">
                    <v>茨城県那珂郡東海村村松</v>
                  </pt>
                  <pt idx="5">
                    <v>3129-43</v>
                  </pt>
                  <pt idx="6">
                    <v>名鉄</v>
                  </pt>
                </lvl>
                <lvl>
                  <pt idx="0">
                    <v>5225002</v>
                  </pt>
                  <pt idx="1">
                    <v>（有）　澤幡製作所</v>
                  </pt>
                  <pt idx="3">
                    <v>㈱シマキュウ　いわき</v>
                  </pt>
                  <pt idx="4">
                    <v>茨城県那珂郡東海村村松平原</v>
                  </pt>
                  <pt idx="5">
                    <v>3108-2</v>
                  </pt>
                  <pt idx="6">
                    <v>名鉄</v>
                  </pt>
                </lvl>
                <lvl>
                  <pt idx="0">
                    <v>5225003</v>
                  </pt>
                  <pt idx="1">
                    <v>㈱　アイティオウ</v>
                  </pt>
                  <pt idx="3">
                    <v>㈱シマキュウ　いわき</v>
                  </pt>
                  <pt idx="4">
                    <v>茨城県那珂郡東海村村松</v>
                  </pt>
                  <pt idx="5">
                    <v>3129-49</v>
                  </pt>
                  <pt idx="6">
                    <v>名鉄</v>
                  </pt>
                </lvl>
                <lvl>
                  <pt idx="0">
                    <v>5229000</v>
                  </pt>
                  <pt idx="1">
                    <v>成洋産業㈱ 東北営業所 福島営業部</v>
                  </pt>
                  <pt idx="4">
                    <v>福島県東白川郡塙町西河内古参田</v>
                  </pt>
                  <pt idx="5">
                    <v>4-1</v>
                  </pt>
                  <pt idx="6">
                    <v>西濃</v>
                  </pt>
                </lvl>
                <lvl>
                  <pt idx="0">
                    <v>5229001</v>
                  </pt>
                  <pt idx="1">
                    <v>前澤給装工業　㈱</v>
                  </pt>
                  <pt idx="3">
                    <v>成洋産業㈱　東北</v>
                  </pt>
                  <pt idx="4">
                    <v>福島県安達郡白沢村糠沢</v>
                  </pt>
                  <pt idx="5">
                    <v>138-1</v>
                  </pt>
                  <pt idx="6">
                    <v>名鉄</v>
                  </pt>
                </lvl>
                <lvl>
                  <pt idx="0">
                    <v>5229002</v>
                  </pt>
                  <pt idx="1">
                    <v>㈱　根岸工業所</v>
                  </pt>
                  <pt idx="3">
                    <v>成洋産業㈱　東北</v>
                  </pt>
                  <pt idx="4">
                    <v>岩手県奥州市江刺区岩谷堂字根岸</v>
                  </pt>
                  <pt idx="5">
                    <v>101</v>
                  </pt>
                  <pt idx="6">
                    <v>西濃</v>
                  </pt>
                </lvl>
                <lvl>
                  <pt idx="0">
                    <v>5229003</v>
                  </pt>
                  <pt idx="1">
                    <v>㈱　サスニ合金鋳造所</v>
                  </pt>
                  <pt idx="3">
                    <v>成洋産業㈱　東北</v>
                  </pt>
                  <pt idx="4">
                    <v>茨城県那珂市向山</v>
                  </pt>
                  <pt idx="5">
                    <v>1271-3</v>
                  </pt>
                  <pt idx="6">
                    <v>西濃</v>
                  </pt>
                </lvl>
                <lvl>
                  <pt idx="0">
                    <v>5229004</v>
                  </pt>
                  <pt idx="1">
                    <v>都シェル工業所</v>
                  </pt>
                  <pt idx="3">
                    <v>成洋産業㈱　東北</v>
                  </pt>
                  <pt idx="4">
                    <v>栃木県大田原市市野沢</v>
                  </pt>
                  <pt idx="5">
                    <v>780</v>
                  </pt>
                  <pt idx="6">
                    <v>名鉄</v>
                  </pt>
                </lvl>
                <lvl>
                  <pt idx="0">
                    <v>5229005</v>
                  </pt>
                  <pt idx="1">
                    <v>㈱　キャスト</v>
                  </pt>
                  <pt idx="3">
                    <v>成洋産業㈱　東北</v>
                  </pt>
                  <pt idx="4">
                    <v>福島県白河市東上野出島字笹久保</v>
                  </pt>
                  <pt idx="5">
                    <v>2</v>
                  </pt>
                  <pt idx="6">
                    <v>名鉄</v>
                  </pt>
                </lvl>
                <lvl>
                  <pt idx="0">
                    <v>5229006</v>
                  </pt>
                  <pt idx="1">
                    <v>錦正工業㈱</v>
                  </pt>
                  <pt idx="3">
                    <v>成洋産業㈱　東北</v>
                  </pt>
                  <pt idx="4">
                    <v>栃木県那須塩原市二区町</v>
                  </pt>
                  <pt idx="5">
                    <v>353-6</v>
                  </pt>
                  <pt idx="6">
                    <v>西濃</v>
                  </pt>
                </lvl>
                <lvl>
                  <pt idx="0">
                    <v>5229007</v>
                  </pt>
                  <pt idx="1">
                    <v>㈱笠倉メテック</v>
                  </pt>
                  <pt idx="3">
                    <v>成洋産業㈱　東北</v>
                  </pt>
                  <pt idx="4">
                    <v>茨木県古河市東山田</v>
                  </pt>
                  <pt idx="5">
                    <v>3078</v>
                  </pt>
                  <pt idx="6">
                    <v>名鉄</v>
                  </pt>
                </lvl>
                <lvl>
                  <pt idx="0">
                    <v>5240000</v>
                  </pt>
                  <pt idx="1">
                    <v>㈱　トウチュウ　福島支店</v>
                  </pt>
                  <pt idx="4">
                    <v>福島県いわき市小名浜字芳浜</v>
                  </pt>
                  <pt idx="5">
                    <v>11-43</v>
                  </pt>
                  <pt idx="6">
                    <v>名鉄</v>
                  </pt>
                </lvl>
                <lvl>
                  <pt idx="0">
                    <v>5240001</v>
                  </pt>
                  <pt idx="1">
                    <v>㈱　瓢屋　真岡営業所</v>
                  </pt>
                  <pt idx="3">
                    <v>㈱トウチュウ　福島</v>
                  </pt>
                  <pt idx="4">
                    <v>栃木県真岡市長田</v>
                  </pt>
                  <pt idx="5">
                    <v>1288-11</v>
                  </pt>
                  <pt idx="6">
                    <v>名鉄</v>
                  </pt>
                </lvl>
                <lvl>
                  <pt idx="0">
                    <v>5240002</v>
                  </pt>
                  <pt idx="1">
                    <v>㈱　真興製作所</v>
                  </pt>
                  <pt idx="3">
                    <v>㈱トウチュウ　福島</v>
                  </pt>
                  <pt idx="4">
                    <v>福島県西白河郡矢吹町大字神田字神田東</v>
                  </pt>
                  <pt idx="5">
                    <v>31</v>
                  </pt>
                  <pt idx="6">
                    <v>名鉄</v>
                  </pt>
                </lvl>
                <lvl>
                  <pt idx="0">
                    <v>5240003</v>
                  </pt>
                  <pt idx="1">
                    <v>㈱九州タブチ　上野原ﾃｸﾉﾊﾟｰｸ工場</v>
                  </pt>
                  <pt idx="3">
                    <v>㈱トウチュウ　福島</v>
                  </pt>
                  <pt idx="4">
                    <v>鹿児島県国分市上の段琵琶甲</v>
                  </pt>
                  <pt idx="5">
                    <v>1020</v>
                  </pt>
                  <pt idx="6">
                    <v>福山</v>
                  </pt>
                </lvl>
                <lvl>
                  <pt idx="0">
                    <v>5240004</v>
                  </pt>
                  <pt idx="1">
                    <v>高知機型工業　㈱　大利様</v>
                  </pt>
                  <pt idx="3">
                    <v>㈱トウチュウ  福島</v>
                  </pt>
                  <pt idx="4">
                    <v>高知県高知市大津甲</v>
                  </pt>
                  <pt idx="5">
                    <v>365-1</v>
                  </pt>
                  <pt idx="6">
                    <v>福山</v>
                  </pt>
                </lvl>
                <lvl>
                  <pt idx="0">
                    <v>5252100</v>
                  </pt>
                  <pt idx="1">
                    <v>㈱　瓢屋　福島営業所</v>
                  </pt>
                  <pt idx="4">
                    <v>福島県福島市八島田字下損田</v>
                  </pt>
                  <pt idx="5">
                    <v>7-10</v>
                  </pt>
                  <pt idx="6">
                    <v>西濃</v>
                  </pt>
                </lvl>
                <lvl>
                  <pt idx="0">
                    <v>5252101</v>
                  </pt>
                  <pt idx="1">
                    <v>三條金属　㈱　原町工場</v>
                  </pt>
                  <pt idx="3">
                    <v>㈱　瓢屋　福島</v>
                  </pt>
                  <pt idx="4">
                    <v>福島県原町市北長野字南原田</v>
                  </pt>
                  <pt idx="5">
                    <v>74</v>
                  </pt>
                  <pt idx="6">
                    <v>名鉄</v>
                  </pt>
                </lvl>
                <lvl>
                  <pt idx="0">
                    <v>5252102</v>
                  </pt>
                  <pt idx="1">
                    <v>秋木製鋼㈱</v>
                  </pt>
                  <pt idx="3">
                    <v>㈱　瓢屋　福島</v>
                  </pt>
                  <pt idx="4">
                    <v>秋田県能代市中川原</v>
                  </pt>
                  <pt idx="5">
                    <v>26</v>
                  </pt>
                  <pt idx="6">
                    <v>西濃</v>
                  </pt>
                </lvl>
                <lvl>
                  <pt idx="0">
                    <v>5252103</v>
                  </pt>
                  <pt idx="1">
                    <v>㈱東北機械製作所 ﾏﾃｯｸｽ事業部</v>
                  </pt>
                  <pt idx="3">
                    <v>㈱　瓢屋　福島</v>
                  </pt>
                  <pt idx="6">
                    <v>福山</v>
                  </pt>
                </lvl>
                <lvl>
                  <pt idx="0">
                    <v>5252104</v>
                  </pt>
                  <pt idx="1">
                    <v>テクノメタル㈱鋳造技術課　阿部様</v>
                  </pt>
                  <pt idx="3">
                    <v>㈱　瓢屋　福島</v>
                  </pt>
                  <pt idx="4">
                    <v>福島県二本松市高田</v>
                  </pt>
                  <pt idx="5">
                    <v>100番地</v>
                  </pt>
                  <pt idx="6">
                    <v>西濃</v>
                  </pt>
                </lvl>
                <lvl>
                  <pt idx="0">
                    <v>5307100</v>
                  </pt>
                  <pt idx="1">
                    <v>ECO企画㈱ 福田様</v>
                  </pt>
                  <pt idx="3">
                    <v>ECO企画㈱</v>
                  </pt>
                  <pt idx="4">
                    <v>栃木県下都賀郡壬生町本丸</v>
                  </pt>
                  <pt idx="5">
                    <v>2-18-10</v>
                  </pt>
                  <pt idx="6">
                    <v>名鉄</v>
                  </pt>
                </lvl>
                <lvl>
                  <pt idx="0">
                    <v>5307101</v>
                  </pt>
                  <pt idx="1">
                    <v>(有)蔵王アルミ工場</v>
                  </pt>
                  <pt idx="3">
                    <v>ECO企画㈱</v>
                  </pt>
                  <pt idx="4">
                    <v>山形県山形市蔵王松ヶ丘</v>
                  </pt>
                  <pt idx="5">
                    <v>1-51-1 蔵王産業団地</v>
                  </pt>
                  <pt idx="6">
                    <v>西濃</v>
                  </pt>
                </lvl>
                <lvl>
                  <pt idx="0">
                    <v>5307102</v>
                  </pt>
                  <pt idx="1">
                    <v>JUKI会津㈱　西会津工場　管理部　成田様</v>
                  </pt>
                  <pt idx="3">
                    <v>ECO企画㈱</v>
                  </pt>
                  <pt idx="4">
                    <v>福島県耶麻郡西会津町登世島字上ノ台乙</v>
                  </pt>
                  <pt idx="5">
                    <v>2704</v>
                  </pt>
                  <pt idx="6">
                    <v>西濃</v>
                  </pt>
                </lvl>
                <lvl>
                  <pt idx="0">
                    <v>5307103</v>
                  </pt>
                  <pt idx="1">
                    <v>JUKI会津㈱　本社 製造部 庄司様</v>
                  </pt>
                  <pt idx="3">
                    <v>ECO企画㈱</v>
                  </pt>
                  <pt idx="4">
                    <v>福島県喜多市塩川町小府根字近江</v>
                  </pt>
                  <pt idx="5">
                    <v>75</v>
                  </pt>
                  <pt idx="6">
                    <v>西濃</v>
                  </pt>
                </lvl>
                <lvl>
                  <pt idx="0">
                    <v>5307104</v>
                  </pt>
                  <pt idx="1">
                    <v xml:space="preserve">伊藤電機　㈱　</v>
                  </pt>
                  <pt idx="3">
                    <v>ECO企画㈱</v>
                  </pt>
                  <pt idx="4">
                    <v>福島県喜多方市関紫町平林字道西</v>
                  </pt>
                  <pt idx="5">
                    <v>2-1</v>
                  </pt>
                  <pt idx="6">
                    <v>名鉄</v>
                  </pt>
                </lvl>
                <lvl>
                  <pt idx="0">
                    <v>5307106</v>
                  </pt>
                  <pt idx="1">
                    <v>JUKI会津㈱　本社 生産管理 岩渕様</v>
                  </pt>
                  <pt idx="3">
                    <v>ECO企画㈱</v>
                  </pt>
                  <pt idx="4">
                    <v>福島県喜多市塩川町小府根字近江</v>
                  </pt>
                  <pt idx="5">
                    <v>75</v>
                  </pt>
                  <pt idx="6">
                    <v>西濃</v>
                  </pt>
                </lvl>
                <lvl>
                  <pt idx="0">
                    <v>5307107</v>
                  </pt>
                  <pt idx="1">
                    <v>JUKI会津㈱ 本社 製造第一課 相原課長様</v>
                  </pt>
                  <pt idx="3">
                    <v>ECO企画㈱</v>
                  </pt>
                  <pt idx="4">
                    <v>福島県喜多市塩川町小府根字近江</v>
                  </pt>
                  <pt idx="5">
                    <v>75</v>
                  </pt>
                  <pt idx="6">
                    <v>西濃</v>
                  </pt>
                </lvl>
                <lvl>
                  <pt idx="0">
                    <v>5317000</v>
                  </pt>
                  <pt idx="1">
                    <v>㈱　クロス　福島支店</v>
                  </pt>
                  <pt idx="4">
                    <v>福島県郡山市八山田</v>
                  </pt>
                  <pt idx="5">
                    <v>5-75</v>
                  </pt>
                  <pt idx="6">
                    <v>名鉄</v>
                  </pt>
                </lvl>
                <lvl>
                  <pt idx="0">
                    <v>5317001</v>
                  </pt>
                  <pt idx="1">
                    <v>JUKI会津プレシジョン㈱　若菜部長様</v>
                  </pt>
                  <pt idx="3">
                    <v>㈱　クロス　福島支店</v>
                  </pt>
                  <pt idx="4">
                    <v>福島県喜多市塩川町小府根字近江</v>
                  </pt>
                  <pt idx="5">
                    <v>75</v>
                  </pt>
                  <pt idx="6">
                    <v>名鉄</v>
                  </pt>
                </lvl>
                <lvl>
                  <pt idx="0">
                    <v>5317002</v>
                  </pt>
                  <pt idx="1">
                    <v xml:space="preserve">伊藤電機　㈱　</v>
                  </pt>
                  <pt idx="3">
                    <v>㈱　クロス　福島支店</v>
                  </pt>
                  <pt idx="4">
                    <v>福島県大沼郡会津本郷町権現堂甲</v>
                  </pt>
                  <pt idx="5">
                    <v>1648</v>
                  </pt>
                  <pt idx="6">
                    <v>名鉄</v>
                  </pt>
                </lvl>
                <lvl>
                  <pt idx="0">
                    <v>5317003</v>
                  </pt>
                  <pt idx="1">
                    <v>JUKI会津プレシジョン㈱　本社工場</v>
                  </pt>
                  <pt idx="3">
                    <v>㈱　クロス　福島支店</v>
                  </pt>
                  <pt idx="4">
                    <v>福島県喜多市塩川町小府根字近江</v>
                  </pt>
                  <pt idx="5">
                    <v>75</v>
                  </pt>
                  <pt idx="6">
                    <v>名鉄</v>
                  </pt>
                </lvl>
                <lvl>
                  <pt idx="0">
                    <v>5317004</v>
                  </pt>
                  <pt idx="1">
                    <v>スルガセラム㈱　大久保社長様</v>
                  </pt>
                  <pt idx="3">
                    <v>㈱　クロス　福島支店</v>
                  </pt>
                  <pt idx="4">
                    <v>静岡県富士市依田橋</v>
                  </pt>
                  <pt idx="5">
                    <v>330-1</v>
                  </pt>
                  <pt idx="6">
                    <v>名鉄</v>
                  </pt>
                </lvl>
                <lvl>
                  <pt idx="0">
                    <v>5328000</v>
                  </pt>
                  <pt idx="1">
                    <v>㈱　瓢屋　真岡営業所</v>
                  </pt>
                  <pt idx="4">
                    <v>栃木県真岡市長田</v>
                  </pt>
                  <pt idx="5">
                    <v>1288-11</v>
                  </pt>
                  <pt idx="6">
                    <v>名鉄</v>
                  </pt>
                </lvl>
                <lvl>
                  <pt idx="0">
                    <v>5328001</v>
                  </pt>
                  <pt idx="1">
                    <v>日光金属　㈱　軍次様</v>
                  </pt>
                  <pt idx="3">
                    <v>㈱瓢屋　真岡</v>
                  </pt>
                  <pt idx="4">
                    <v>栃木県矢板市沢</v>
                  </pt>
                  <pt idx="5">
                    <v>1033</v>
                  </pt>
                  <pt idx="6">
                    <v>名鉄</v>
                  </pt>
                </lvl>
                <lvl>
                  <pt idx="0">
                    <v>5352100</v>
                  </pt>
                  <pt idx="1">
                    <v>日立金属　㈱　真岡工場</v>
                  </pt>
                  <pt idx="4">
                    <v>栃木県真岡市鬼怒ケ丘</v>
                  </pt>
                  <pt idx="5">
                    <v>13</v>
                  </pt>
                  <pt idx="6">
                    <v>名鉄</v>
                  </pt>
                </lvl>
                <lvl>
                  <pt idx="0">
                    <v>5380000</v>
                  </pt>
                  <pt idx="1">
                    <v>吉田産業　㈱</v>
                  </pt>
                  <pt idx="4">
                    <v>栃木県河内郡上三川町大字石田</v>
                  </pt>
                  <pt idx="5">
                    <v>1814-14</v>
                  </pt>
                  <pt idx="6">
                    <v>名鉄</v>
                  </pt>
                </lvl>
                <lvl>
                  <pt idx="0">
                    <v>5380001</v>
                  </pt>
                  <pt idx="1">
                    <v>吉田産業　㈱　上三川倉庫</v>
                  </pt>
                  <pt idx="3">
                    <v>吉田産業　㈱</v>
                  </pt>
                  <pt idx="4">
                    <v>栃木県河内郡上三川町石田字作内</v>
                  </pt>
                  <pt idx="5">
                    <v>1814-14</v>
                  </pt>
                  <pt idx="6">
                    <v>名鉄</v>
                  </pt>
                </lvl>
                <lvl>
                  <pt idx="0">
                    <v>5400000</v>
                  </pt>
                  <pt idx="1">
                    <v>浅見鋳材　㈱</v>
                  </pt>
                  <pt idx="4">
                    <v>埼玉県川口市上青木西</v>
                  </pt>
                  <pt idx="5">
                    <v>4-25-22</v>
                  </pt>
                  <pt idx="6">
                    <v>名鉄</v>
                  </pt>
                </lvl>
                <lvl>
                  <pt idx="0">
                    <v>5400100</v>
                  </pt>
                  <pt idx="1">
                    <v>㈱葵一マテリアル ﾊﾟﾚｯﾄ出し</v>
                  </pt>
                  <pt idx="4">
                    <v>埼玉県川口市大字赤井</v>
                  </pt>
                  <pt idx="5">
                    <v>1105-10</v>
                  </pt>
                  <pt idx="6">
                    <v>西濃</v>
                  </pt>
                </lvl>
                <lvl>
                  <pt idx="0">
                    <v>5400101</v>
                  </pt>
                  <pt idx="1">
                    <v>ヤマモトファンドリ－</v>
                  </pt>
                  <pt idx="3">
                    <v>葵一マテリアル</v>
                  </pt>
                  <pt idx="4">
                    <v>静岡県掛川市下垂木</v>
                  </pt>
                  <pt idx="5">
                    <v>2439</v>
                  </pt>
                  <pt idx="6">
                    <v>名鉄</v>
                  </pt>
                </lvl>
                <lvl>
                  <pt idx="0">
                    <v>5400102</v>
                  </pt>
                  <pt idx="1">
                    <v>清和海運　㈱掛川物流ｾﾝﾀ-  パレット出し</v>
                  </pt>
                  <pt idx="3">
                    <v>葵一マテリアル</v>
                  </pt>
                  <pt idx="4">
                    <v>静岡県掛川市淡陽</v>
                  </pt>
                  <pt idx="5">
                    <v>63 掛川物流ｾﾝﾀ-</v>
                  </pt>
                  <pt idx="6">
                    <v>名鉄</v>
                  </pt>
                </lvl>
                <lvl>
                  <pt idx="0">
                    <v>5400103</v>
                  </pt>
                  <pt idx="1">
                    <v>名鉄運輸　足立支店止め パレット出し</v>
                  </pt>
                  <pt idx="3">
                    <v>葵一マテリアル</v>
                  </pt>
                  <pt idx="4">
                    <v>東京都足立区入谷</v>
                  </pt>
                  <pt idx="5">
                    <v>6丁目1番地1号足立トラックタ－ミナル内3号棟</v>
                  </pt>
                  <pt idx="6">
                    <v>名鉄</v>
                  </pt>
                </lvl>
                <lvl>
                  <pt idx="0">
                    <v>5406000</v>
                  </pt>
                  <pt idx="1">
                    <v>稲垣鋳物材料　㈱</v>
                  </pt>
                  <pt idx="4">
                    <v>埼玉県川口市中青木</v>
                  </pt>
                  <pt idx="5">
                    <v>2-4-27</v>
                  </pt>
                  <pt idx="6">
                    <v>名鉄</v>
                  </pt>
                </lvl>
                <lvl>
                  <pt idx="0">
                    <v>5406001</v>
                  </pt>
                  <pt idx="1">
                    <v>野崎鋳造工業</v>
                  </pt>
                  <pt idx="3">
                    <v>稲垣鋳物材料　㈱</v>
                  </pt>
                  <pt idx="4">
                    <v>埼玉県蓮田市根金</v>
                  </pt>
                  <pt idx="5">
                    <v>1766</v>
                  </pt>
                  <pt idx="6">
                    <v>名鉄</v>
                  </pt>
                </lvl>
                <lvl>
                  <pt idx="0">
                    <v>5406002</v>
                  </pt>
                  <pt idx="1">
                    <v>㈱　佐藤鋳造</v>
                  </pt>
                  <pt idx="3">
                    <v>稲垣鋳物材料　㈱</v>
                  </pt>
                  <pt idx="4">
                    <v>山梨県都留市玉川</v>
                  </pt>
                  <pt idx="5">
                    <v>654</v>
                  </pt>
                  <pt idx="6">
                    <v>名鉄</v>
                  </pt>
                </lvl>
                <lvl>
                  <pt idx="0">
                    <v>5406003</v>
                  </pt>
                  <pt idx="1">
                    <v>稲垣鋳物材料㈱　鴻巣営業所</v>
                  </pt>
                  <pt idx="3">
                    <v>稲垣鋳物材料　㈱</v>
                  </pt>
                  <pt idx="4">
                    <v>埼玉県鴻巣市八幡田</v>
                  </pt>
                  <pt idx="5">
                    <v>518</v>
                  </pt>
                  <pt idx="6">
                    <v>名鉄</v>
                  </pt>
                </lvl>
                <lvl>
                  <pt idx="0">
                    <v>5406004</v>
                  </pt>
                  <pt idx="1">
                    <v>稲垣鋳物材料㈱　群馬営業所</v>
                  </pt>
                  <pt idx="3">
                    <v>稲垣鋳物材料　㈱</v>
                  </pt>
                  <pt idx="4">
                    <v>群馬県太田市薮塚町</v>
                  </pt>
                  <pt idx="5">
                    <v>1531-3</v>
                  </pt>
                  <pt idx="6">
                    <v>名鉄</v>
                  </pt>
                </lvl>
                <lvl>
                  <pt idx="0">
                    <v>5406005</v>
                  </pt>
                  <pt idx="1">
                    <v>㈱佐々木鋳工所</v>
                  </pt>
                  <pt idx="3">
                    <v>稲垣鋳物材料　㈱</v>
                  </pt>
                  <pt idx="4">
                    <v>茨城県常陸太田市箕町</v>
                  </pt>
                  <pt idx="5">
                    <v>1075-12</v>
                  </pt>
                  <pt idx="6">
                    <v>名鉄</v>
                  </pt>
                </lvl>
                <lvl>
                  <pt idx="0">
                    <v>5406006</v>
                  </pt>
                  <pt idx="1">
                    <v>ニタック　㈱</v>
                  </pt>
                  <pt idx="3">
                    <v>稲垣鋳物材料　㈱</v>
                  </pt>
                  <pt idx="4">
                    <v>茨城県高萩市上手綱字朝山</v>
                  </pt>
                  <pt idx="5">
                    <v>3641手綱Ｂ工業団地内</v>
                  </pt>
                  <pt idx="6">
                    <v>名鉄</v>
                  </pt>
                </lvl>
                <lvl>
                  <pt idx="0">
                    <v>5406007</v>
                  </pt>
                  <pt idx="1">
                    <v>永瀬留十郎工場 櫛引工場様</v>
                  </pt>
                  <pt idx="3">
                    <v>稲垣鋳物材料　㈱</v>
                  </pt>
                  <pt idx="4">
                    <v>山形県鶴岡市丸岡字鳥飼</v>
                  </pt>
                  <pt idx="5">
                    <v>37-3</v>
                  </pt>
                  <pt idx="6">
                    <v>西濃</v>
                  </pt>
                </lvl>
                <lvl>
                  <pt idx="0">
                    <v>5408000</v>
                  </pt>
                  <pt idx="1">
                    <v>㈱　荏原金属</v>
                  </pt>
                  <pt idx="4">
                    <v>千葉県袖ケ浦市中袖</v>
                  </pt>
                  <pt idx="5">
                    <v>30-1</v>
                  </pt>
                  <pt idx="6">
                    <v>名鉄</v>
                  </pt>
                </lvl>
                <lvl>
                  <pt idx="0">
                    <v>5408001</v>
                  </pt>
                  <pt idx="1">
                    <v>㈱荏原金属　ｽﾃﾝﾚｽ・ﾗｲﾝG滝沢G長様</v>
                  </pt>
                  <pt idx="3">
                    <v>㈱　荏原金属</v>
                  </pt>
                  <pt idx="4">
                    <v>千葉県袖ケ浦市中袖</v>
                  </pt>
                  <pt idx="5">
                    <v>30-1</v>
                  </pt>
                  <pt idx="6">
                    <v>名鉄</v>
                  </pt>
                </lvl>
                <lvl>
                  <pt idx="0">
                    <v>5408002</v>
                  </pt>
                  <pt idx="1">
                    <v>㈱荏原金属　鋳鉄・造型G若林様</v>
                  </pt>
                  <pt idx="3">
                    <v>㈱　荏原金属</v>
                  </pt>
                  <pt idx="4">
                    <v>千葉県袖ケ浦市中袖</v>
                  </pt>
                  <pt idx="5">
                    <v>30-1</v>
                  </pt>
                  <pt idx="6">
                    <v>名鉄</v>
                  </pt>
                </lvl>
                <lvl>
                  <pt idx="0">
                    <v>5408003</v>
                  </pt>
                  <pt idx="1">
                    <v>㈱荏原金属　ｽﾃﾝﾚｽ・手込G</v>
                  </pt>
                  <pt idx="3">
                    <v>㈱　荏原金属</v>
                  </pt>
                  <pt idx="4">
                    <v>千葉県袖ケ浦市中袖</v>
                  </pt>
                  <pt idx="5">
                    <v>30-1</v>
                  </pt>
                  <pt idx="6">
                    <v>名鉄</v>
                  </pt>
                </lvl>
                <lvl>
                  <pt idx="0">
                    <v>5408100</v>
                  </pt>
                  <pt idx="1">
                    <v>大木産業　㈱</v>
                  </pt>
                  <pt idx="4">
                    <v>埼玉県川口市川口</v>
                  </pt>
                  <pt idx="5">
                    <v>1-9-35</v>
                  </pt>
                  <pt idx="6">
                    <v>名鉄</v>
                  </pt>
                </lvl>
                <lvl>
                  <pt idx="0">
                    <v>5408101</v>
                  </pt>
                  <pt idx="1">
                    <v>大木産業　㈱　川越工場</v>
                  </pt>
                  <pt idx="3">
                    <v>大木産業　㈱</v>
                  </pt>
                  <pt idx="4">
                    <v>埼玉県川越市芳野台工業行団地</v>
                  </pt>
                  <pt idx="6">
                    <v>名鉄</v>
                  </pt>
                </lvl>
                <lvl>
                  <pt idx="0">
                    <v>5408102</v>
                  </pt>
                  <pt idx="1">
                    <v xml:space="preserve">ヒノデメタル　㈱　</v>
                  </pt>
                  <pt idx="3">
                    <v>大木産業　㈱</v>
                  </pt>
                  <pt idx="4">
                    <v>埼玉県川越市大字下赤坂字大野原</v>
                  </pt>
                  <pt idx="5">
                    <v>606</v>
                  </pt>
                  <pt idx="6">
                    <v>名鉄</v>
                  </pt>
                </lvl>
                <lvl>
                  <pt idx="0">
                    <v>5408103</v>
                  </pt>
                  <pt idx="1">
                    <v>合資会社　山田鋳物工場</v>
                  </pt>
                  <pt idx="3">
                    <v>大木産業　㈱</v>
                  </pt>
                  <pt idx="4">
                    <v>茨城県古河市丘里</v>
                  </pt>
                  <pt idx="5">
                    <v>11-6丘里工業団地内</v>
                  </pt>
                  <pt idx="6">
                    <v>名鉄</v>
                  </pt>
                </lvl>
                <lvl>
                  <pt idx="0">
                    <v>5408104</v>
                  </pt>
                  <pt idx="1">
                    <v>菱鋼サービス　㈱　宇都宮</v>
                  </pt>
                  <pt idx="3">
                    <v>大木産業　㈱</v>
                  </pt>
                  <pt idx="4">
                    <v>栃木県宇都宮市平出工業団地</v>
                  </pt>
                  <pt idx="6">
                    <v>名鉄</v>
                  </pt>
                </lvl>
                <lvl>
                  <pt idx="0">
                    <v>5408105</v>
                  </pt>
                  <pt idx="1">
                    <v>(有)　太田鋳造所</v>
                  </pt>
                  <pt idx="3">
                    <v>大木産業　㈱</v>
                  </pt>
                  <pt idx="4">
                    <v>栃木県鹿沼市武子字田中台</v>
                  </pt>
                  <pt idx="5">
                    <v>1088-10</v>
                  </pt>
                  <pt idx="6">
                    <v>名鉄</v>
                  </pt>
                </lvl>
                <lvl>
                  <pt idx="0">
                    <v>5408106</v>
                  </pt>
                  <pt idx="1">
                    <v>(有)アロイステンレス</v>
                  </pt>
                  <pt idx="3">
                    <v>大木産業　㈱</v>
                  </pt>
                  <pt idx="4">
                    <v>群馬県安中市西上磯辺</v>
                  </pt>
                  <pt idx="5">
                    <v>1870</v>
                  </pt>
                  <pt idx="6">
                    <v>名鉄</v>
                  </pt>
                </lvl>
                <lvl>
                  <pt idx="0">
                    <v>5408107</v>
                  </pt>
                  <pt idx="1">
                    <v>(有)村上鋳造所</v>
                  </pt>
                  <pt idx="3">
                    <v>大木産業　㈱</v>
                  </pt>
                  <pt idx="4">
                    <v>栃木県鹿沼市白桑田</v>
                  </pt>
                  <pt idx="5">
                    <v>517-5</v>
                  </pt>
                  <pt idx="6">
                    <v>名鉄</v>
                  </pt>
                </lvl>
                <lvl>
                  <pt idx="0">
                    <v>5408108</v>
                  </pt>
                  <pt idx="1">
                    <v>㈱山本合金鋳造所 鶴岡様</v>
                  </pt>
                  <pt idx="3">
                    <v>大木産業　㈱</v>
                  </pt>
                  <pt idx="4">
                    <v>千葉県山武市本須賀</v>
                  </pt>
                  <pt idx="5">
                    <v>3171</v>
                  </pt>
                  <pt idx="6">
                    <v>名鉄</v>
                  </pt>
                </lvl>
                <lvl>
                  <pt idx="0">
                    <v>5408109</v>
                  </pt>
                  <pt idx="1">
                    <v>(有)豊岡鋳造所</v>
                  </pt>
                  <pt idx="3">
                    <v>大木産業　㈱</v>
                  </pt>
                  <pt idx="4">
                    <v>千葉県東金市大沼田</v>
                  </pt>
                  <pt idx="5">
                    <v>901</v>
                  </pt>
                  <pt idx="6">
                    <v>名鉄</v>
                  </pt>
                </lvl>
                <lvl>
                  <pt idx="0">
                    <v>5408110</v>
                  </pt>
                  <pt idx="1">
                    <v>㈱　長堀鉄工所　溶解　佐藤様</v>
                  </pt>
                  <pt idx="3">
                    <v>大木産業　㈱</v>
                  </pt>
                  <pt idx="4">
                    <v>福島県石川郡平田村鴇子字堀内</v>
                  </pt>
                  <pt idx="5">
                    <v>22-1</v>
                  </pt>
                  <pt idx="6">
                    <v>西濃</v>
                  </pt>
                </lvl>
                <lvl>
                  <pt idx="0">
                    <v>5408200</v>
                  </pt>
                  <pt idx="1">
                    <v>大熊鋳材　㈱</v>
                  </pt>
                  <pt idx="4">
                    <v>埼玉県川口市幸町</v>
                  </pt>
                  <pt idx="5">
                    <v>3-10-24</v>
                  </pt>
                  <pt idx="6">
                    <v>名鉄</v>
                  </pt>
                </lvl>
                <lvl>
                  <pt idx="0">
                    <v>5408201</v>
                  </pt>
                  <pt idx="1">
                    <v>前澤工業㈱　鋳造部　佐々木様</v>
                  </pt>
                  <pt idx="3">
                    <v>大熊鋳材　㈱</v>
                  </pt>
                  <pt idx="4">
                    <v>埼玉県幸手市高須賀</v>
                  </pt>
                  <pt idx="5">
                    <v>537</v>
                  </pt>
                  <pt idx="6">
                    <v>名鉄</v>
                  </pt>
                </lvl>
                <lvl>
                  <pt idx="0">
                    <v>5412000</v>
                  </pt>
                  <pt idx="1">
                    <v>（有）　川口鋳材店</v>
                  </pt>
                  <pt idx="4">
                    <v>埼玉県川口市元郷</v>
                  </pt>
                  <pt idx="5">
                    <v>1-11-11</v>
                  </pt>
                  <pt idx="6">
                    <v>西濃</v>
                  </pt>
                </lvl>
                <lvl>
                  <pt idx="0">
                    <v>5412001</v>
                  </pt>
                  <pt idx="1">
                    <v>㈱　ハイキャスト　羽生工場</v>
                  </pt>
                  <pt idx="3">
                    <v xml:space="preserve">(有)　川口鋳材店　　　</v>
                  </pt>
                  <pt idx="4">
                    <v>埼玉県羽生市コマツ台</v>
                  </pt>
                  <pt idx="5">
                    <v>2-705-34</v>
                  </pt>
                  <pt idx="6">
                    <v>名鉄</v>
                  </pt>
                </lvl>
                <lvl>
                  <pt idx="0">
                    <v>5412002</v>
                  </pt>
                  <pt idx="1">
                    <v>札幌鋳物工業　㈱</v>
                  </pt>
                  <pt idx="3">
                    <v>(有)　川口鋳材店</v>
                  </pt>
                  <pt idx="4">
                    <v>北海道札幌市西区発寒十三条12丁目</v>
                  </pt>
                  <pt idx="5">
                    <v>2-30発寒鉄工団地</v>
                  </pt>
                  <pt idx="6">
                    <v>名鉄</v>
                  </pt>
                </lvl>
                <lvl>
                  <pt idx="0">
                    <v>5412003</v>
                  </pt>
                  <pt idx="1">
                    <v>㈱荏原金属　鋳鉄造型G　若林様</v>
                  </pt>
                  <pt idx="3">
                    <v>(有)　川口鋳材店</v>
                  </pt>
                  <pt idx="4">
                    <v>千葉県袖ケ浦市中袖</v>
                  </pt>
                  <pt idx="5">
                    <v>30-1</v>
                  </pt>
                  <pt idx="6">
                    <v>名鉄</v>
                  </pt>
                </lvl>
                <lvl>
                  <pt idx="0">
                    <v>5412004</v>
                  </pt>
                  <pt idx="1">
                    <v>音頭金属　㈱　大島様</v>
                  </pt>
                  <pt idx="3">
                    <v>(有)　川口鋳材店</v>
                  </pt>
                  <pt idx="4">
                    <v>千葉県野田市蕃昌</v>
                  </pt>
                  <pt idx="5">
                    <v>355</v>
                  </pt>
                  <pt idx="6">
                    <v>名鉄</v>
                  </pt>
                </lvl>
                <lvl>
                  <pt idx="0">
                    <v>5412005</v>
                  </pt>
                  <pt idx="1">
                    <v>㈱　榎本鋳工所　平田工場</v>
                  </pt>
                  <pt idx="3">
                    <v>(有)　川口鋳材店</v>
                  </pt>
                  <pt idx="4">
                    <v>福島県石川郡平田村鴇子字堀内</v>
                  </pt>
                  <pt idx="5">
                    <v>22</v>
                  </pt>
                  <pt idx="6">
                    <v>名鉄</v>
                  </pt>
                </lvl>
                <lvl>
                  <pt idx="0">
                    <v>5412006</v>
                  </pt>
                  <pt idx="1">
                    <v>㈱　榎本鋳工所　鷲宮工場</v>
                  </pt>
                  <pt idx="3">
                    <v>(有)　川口鋳材店</v>
                  </pt>
                  <pt idx="4">
                    <v>埼玉県北葛飾郡鷲宮町桜田</v>
                  </pt>
                  <pt idx="5">
                    <v>5-18-8</v>
                  </pt>
                  <pt idx="6">
                    <v>名鉄</v>
                  </pt>
                </lvl>
                <lvl>
                  <pt idx="0">
                    <v>5412007</v>
                  </pt>
                  <pt idx="1">
                    <v>ヤマモトファンドリ－</v>
                  </pt>
                  <pt idx="3">
                    <v>(有)　川口鋳材店</v>
                  </pt>
                  <pt idx="4">
                    <v>静岡県掛川市下垂木</v>
                  </pt>
                  <pt idx="5">
                    <v>2439</v>
                  </pt>
                  <pt idx="6">
                    <v>名鉄</v>
                  </pt>
                </lvl>
                <lvl>
                  <pt idx="0">
                    <v>5412008</v>
                  </pt>
                  <pt idx="1">
                    <v>島村工業　㈱</v>
                  </pt>
                  <pt idx="3">
                    <v>(有)　川口鋳材店</v>
                  </pt>
                  <pt idx="4">
                    <v>千葉県佐蔵市太田</v>
                  </pt>
                  <pt idx="5">
                    <v>2043-11</v>
                  </pt>
                  <pt idx="6">
                    <v>名鉄</v>
                  </pt>
                </lvl>
                <lvl>
                  <pt idx="0">
                    <v>5412009</v>
                  </pt>
                  <pt idx="1">
                    <v>日立造船㈱</v>
                  </pt>
                  <pt idx="3">
                    <v>(有)　川口鋳材店</v>
                  </pt>
                  <pt idx="4">
                    <v>福井県大飯郡高浜町高森</v>
                  </pt>
                  <pt idx="5">
                    <v>2-8</v>
                  </pt>
                  <pt idx="6">
                    <v>飛騨</v>
                  </pt>
                </lvl>
                <lvl>
                  <pt idx="0">
                    <v>5412010</v>
                  </pt>
                  <pt idx="1">
                    <v>清和海運　㈱</v>
                  </pt>
                  <pt idx="3">
                    <v>(有)　川口鋳材店</v>
                  </pt>
                  <pt idx="4">
                    <v>静岡県掛川市淡陽</v>
                  </pt>
                  <pt idx="5">
                    <v>63 掛川物流ｾﾝﾀ-</v>
                  </pt>
                  <pt idx="6">
                    <v>名鉄</v>
                  </pt>
                </lvl>
                <lvl>
                  <pt idx="0">
                    <v>5412011</v>
                  </pt>
                  <pt idx="1">
                    <v>関工業　㈱</v>
                  </pt>
                  <pt idx="3">
                    <v>(有)　川口鋳材店</v>
                  </pt>
                  <pt idx="4">
                    <v>群馬県高崎市倉賀野町</v>
                  </pt>
                  <pt idx="5">
                    <v>2453-17</v>
                  </pt>
                  <pt idx="6">
                    <v>西濃</v>
                  </pt>
                </lvl>
                <lvl>
                  <pt idx="0">
                    <v>5412012</v>
                  </pt>
                  <pt idx="1">
                    <v>㈱荏原製作所 栃木事業所 鋳造ｸﾞﾙ-ﾌﾟ 矢田掘様</v>
                  </pt>
                  <pt idx="3">
                    <v>(有)　川口鋳材店</v>
                  </pt>
                  <pt idx="4">
                    <v>栃木県栃木市藤岡町甲</v>
                  </pt>
                  <pt idx="5">
                    <v>1730</v>
                  </pt>
                  <pt idx="6">
                    <v>名鉄</v>
                  </pt>
                </lvl>
                <lvl>
                  <pt idx="0">
                    <v>5412013</v>
                  </pt>
                  <pt idx="1">
                    <v>東金属産業 ㈱ 泉谷様</v>
                  </pt>
                  <pt idx="3">
                    <v>(有)　川口鋳材店</v>
                  </pt>
                  <pt idx="4">
                    <v>静岡県田方郡函南町肥田奥柳原</v>
                  </pt>
                  <pt idx="5">
                    <v>423</v>
                  </pt>
                  <pt idx="6">
                    <v>名鉄</v>
                  </pt>
                </lvl>
                <lvl>
                  <pt idx="0">
                    <v>5412100</v>
                  </pt>
                  <pt idx="1">
                    <v>近東産業㈱</v>
                  </pt>
                  <pt idx="4">
                    <v>埼玉県川口市飯原町</v>
                  </pt>
                  <pt idx="5">
                    <v>4-8</v>
                  </pt>
                  <pt idx="6">
                    <v>名鉄</v>
                  </pt>
                </lvl>
                <lvl>
                  <pt idx="0">
                    <v>5412101</v>
                  </pt>
                  <pt idx="1">
                    <v>(有)高澤鋳工所</v>
                  </pt>
                  <pt idx="3">
                    <v>近東産業㈱</v>
                  </pt>
                  <pt idx="4">
                    <v>栃木県佐野市馬門町</v>
                  </pt>
                  <pt idx="5">
                    <v>1742-1</v>
                  </pt>
                  <pt idx="6">
                    <v>名鉄</v>
                  </pt>
                </lvl>
                <lvl>
                  <pt idx="0">
                    <v>5412102</v>
                  </pt>
                  <pt idx="1">
                    <v>古河キャステック　㈱</v>
                  </pt>
                  <pt idx="3">
                    <v>近東産業㈱</v>
                  </pt>
                  <pt idx="4">
                    <v>栃木県日光市足尾町下間藤</v>
                  </pt>
                  <pt idx="5">
                    <v>3-5</v>
                  </pt>
                  <pt idx="6">
                    <v>西濃</v>
                  </pt>
                </lvl>
                <lvl>
                  <pt idx="0">
                    <v>5420000</v>
                  </pt>
                  <pt idx="1">
                    <v>互交産業㈱ 川口営業所</v>
                  </pt>
                  <pt idx="4">
                    <v>埼玉県川口市東領家</v>
                  </pt>
                  <pt idx="5">
                    <v>1-2-2</v>
                  </pt>
                  <pt idx="6">
                    <v>名鉄</v>
                  </pt>
                </lvl>
                <lvl>
                  <pt idx="0">
                    <v>5420001</v>
                  </pt>
                  <pt idx="1">
                    <v>㈱小山鋳工所 仲島様</v>
                  </pt>
                  <pt idx="3">
                    <v>互交産業㈱ 川口営業所</v>
                  </pt>
                  <pt idx="4">
                    <v>埼玉県さいたま市緑区間宮大沼</v>
                  </pt>
                  <pt idx="5">
                    <v>930</v>
                  </pt>
                  <pt idx="6">
                    <v>名鉄</v>
                  </pt>
                </lvl>
                <lvl>
                  <pt idx="0">
                    <v>5420100</v>
                  </pt>
                  <pt idx="1">
                    <v>三徳工業㈱　川越事業所　松長様</v>
                  </pt>
                  <pt idx="4">
                    <v>埼玉県川越市新宿町</v>
                  </pt>
                  <pt idx="5">
                    <v>5-13-1</v>
                  </pt>
                  <pt idx="6">
                    <v>名鉄</v>
                  </pt>
                </lvl>
                <lvl>
                  <pt idx="0">
                    <v>5420101</v>
                  </pt>
                  <pt idx="1">
                    <v>日本通運㈱　大黒国際輸送支店　筒井様</v>
                  </pt>
                  <pt idx="3">
                    <v>三徳工業　㈱</v>
                  </pt>
                  <pt idx="4">
                    <v>神奈川県横浜市鶴見区大黒ふ頭</v>
                  </pt>
                  <pt idx="5">
                    <v>15</v>
                  </pt>
                  <pt idx="6">
                    <v>名鉄</v>
                  </pt>
                </lvl>
                <lvl>
                  <pt idx="0">
                    <v>5425100</v>
                  </pt>
                  <pt idx="1">
                    <v>㈱　砂金本店</v>
                  </pt>
                  <pt idx="4">
                    <v>埼玉県川口市並木</v>
                  </pt>
                  <pt idx="5">
                    <v>1-13-10</v>
                  </pt>
                  <pt idx="6">
                    <v>名鉄</v>
                  </pt>
                </lvl>
                <lvl>
                  <pt idx="0">
                    <v>5425101</v>
                  </pt>
                  <pt idx="1">
                    <v>宇徳流通ｻ-ﾋﾞｽ㈱鴨志田様</v>
                  </pt>
                  <pt idx="3">
                    <v>㈱　砂金本店</v>
                  </pt>
                  <pt idx="4">
                    <v>神奈川県横浜市鶴見区大黒埠頭</v>
                  </pt>
                  <pt idx="5">
                    <v>18番地</v>
                  </pt>
                  <pt idx="6">
                    <v>名鉄</v>
                  </pt>
                </lvl>
                <lvl>
                  <pt idx="0">
                    <v>5425102</v>
                  </pt>
                  <pt idx="1">
                    <v>㈱前川製作所 守谷工場 ﾊﾟｰﾂｾﾝﾀ-8番扉 横山千恵子様</v>
                  </pt>
                  <pt idx="3">
                    <v>㈱　砂金本店</v>
                  </pt>
                  <pt idx="4">
                    <v>茨城県守谷市立沢</v>
                  </pt>
                  <pt idx="5">
                    <v>2000</v>
                  </pt>
                  <pt idx="6">
                    <v>名鉄</v>
                  </pt>
                </lvl>
                <lvl>
                  <pt idx="0">
                    <v>5433000</v>
                  </pt>
                  <pt idx="1">
                    <v>㈱　立川商店</v>
                  </pt>
                  <pt idx="4">
                    <v>埼玉県川口市中青木</v>
                  </pt>
                  <pt idx="5">
                    <v>5-15-5</v>
                  </pt>
                  <pt idx="6">
                    <v>名鉄</v>
                  </pt>
                </lvl>
                <lvl>
                  <pt idx="0">
                    <v>5435900</v>
                  </pt>
                  <pt idx="1">
                    <v>㈱　椿本鋳工</v>
                  </pt>
                  <pt idx="4">
                    <v>埼玉県飯能市新光</v>
                  </pt>
                  <pt idx="5">
                    <v>20</v>
                  </pt>
                  <pt idx="6">
                    <v>名鉄</v>
                  </pt>
                </lvl>
                <lvl>
                  <pt idx="0">
                    <v>5436000</v>
                  </pt>
                  <pt idx="1">
                    <v>㈱　ツチヨシマテック　関東</v>
                  </pt>
                  <pt idx="4">
                    <v>栃木県小山市城東</v>
                  </pt>
                  <pt idx="5">
                    <v>1-12-27前田ビル3階</v>
                  </pt>
                  <pt idx="6">
                    <v>名鉄</v>
                  </pt>
                </lvl>
                <lvl>
                  <pt idx="0">
                    <v>5436001</v>
                  </pt>
                  <pt idx="1">
                    <v>㈱　北川鉄工所</v>
                  </pt>
                  <pt idx="3">
                    <v>㈱ツチヨシマテック関東</v>
                  </pt>
                  <pt idx="4">
                    <v>埼玉県さいたま市北区吉野町</v>
                  </pt>
                  <pt idx="5">
                    <v>1-405-1</v>
                  </pt>
                  <pt idx="6">
                    <v>名鉄</v>
                  </pt>
                </lvl>
                <lvl>
                  <pt idx="0">
                    <v>5436002</v>
                  </pt>
                  <pt idx="1">
                    <v>日之出水道機器　㈱</v>
                  </pt>
                  <pt idx="3">
                    <v>㈱ツチヨシマテック関東</v>
                  </pt>
                  <pt idx="4">
                    <v>栃木県大田原市下石上字東山</v>
                  </pt>
                  <pt idx="5">
                    <v>1381-4</v>
                  </pt>
                  <pt idx="6">
                    <v>名鉄</v>
                  </pt>
                </lvl>
                <lvl>
                  <pt idx="0">
                    <v>5436003</v>
                  </pt>
                  <pt idx="1">
                    <v>日光金属　㈱　井上様</v>
                  </pt>
                  <pt idx="3">
                    <v>㈱ツチヨシマテック関東</v>
                  </pt>
                  <pt idx="4">
                    <v>栃木県矢板市沢</v>
                  </pt>
                  <pt idx="5">
                    <v>1033</v>
                  </pt>
                  <pt idx="6">
                    <v>名鉄</v>
                  </pt>
                </lvl>
                <lvl>
                  <pt idx="0">
                    <v>5436004</v>
                  </pt>
                  <pt idx="1">
                    <v>エプソンアトミックス㈱　　伊崎顧問様</v>
                  </pt>
                  <pt idx="4">
                    <v>青森県八戸市大字河原木字海岸</v>
                  </pt>
                  <pt idx="5">
                    <v>4-44</v>
                  </pt>
                  <pt idx="6">
                    <v>名鉄　ミニクマ</v>
                  </pt>
                </lvl>
                <lvl>
                  <pt idx="0">
                    <v>5436005</v>
                  </pt>
                  <pt idx="1">
                    <v>前澤工業　㈱ 鋳造部</v>
                  </pt>
                  <pt idx="3">
                    <v>㈱ツチヨシマテック関東</v>
                  </pt>
                  <pt idx="4">
                    <v>埼玉県幸手市高須賀</v>
                  </pt>
                  <pt idx="5">
                    <v>537</v>
                  </pt>
                  <pt idx="6">
                    <v>名鉄</v>
                  </pt>
                </lvl>
                <lvl>
                  <pt idx="0">
                    <v>5436006</v>
                  </pt>
                  <pt idx="1">
                    <v>帝京大学</v>
                  </pt>
                  <pt idx="3">
                    <v>㈱ツチヨシマテック関東</v>
                  </pt>
                  <pt idx="4">
                    <v>栃木県宇都宮市豊郷台</v>
                  </pt>
                  <pt idx="5">
                    <v>1-1</v>
                  </pt>
                  <pt idx="6">
                    <v>名鉄</v>
                  </pt>
                </lvl>
                <lvl>
                  <pt idx="0">
                    <v>5446000</v>
                  </pt>
                  <pt idx="1">
                    <v>日本ミンコ　㈱</v>
                  </pt>
                  <pt idx="4">
                    <v>埼玉県三郷市谷中</v>
                  </pt>
                  <pt idx="5">
                    <v>398-1</v>
                  </pt>
                  <pt idx="6">
                    <v>名鉄</v>
                  </pt>
                </lvl>
                <lvl>
                  <pt idx="0">
                    <v>5466000</v>
                  </pt>
                  <pt idx="1">
                    <v>三郷合金製作所</v>
                  </pt>
                  <pt idx="4">
                    <v>埼玉県三郷市高州</v>
                  </pt>
                  <pt idx="5">
                    <v>4-144</v>
                  </pt>
                  <pt idx="6">
                    <v>名鉄</v>
                  </pt>
                </lvl>
                <lvl>
                  <pt idx="0">
                    <v>5466100</v>
                  </pt>
                  <pt idx="1">
                    <v>睦合金工業　㈱ 工場長様</v>
                  </pt>
                  <pt idx="4">
                    <v>埼玉県幸手市惣新田</v>
                  </pt>
                  <pt idx="5">
                    <v>5069</v>
                  </pt>
                  <pt idx="6">
                    <v>名鉄</v>
                  </pt>
                </lvl>
                <lvl>
                  <pt idx="0">
                    <v>5505900</v>
                  </pt>
                  <pt idx="1">
                    <v>イケヤ産業　㈱</v>
                  </pt>
                  <pt idx="4">
                    <v>東京都練馬区春日町</v>
                  </pt>
                  <pt idx="5">
                    <v>2-5-34</v>
                  </pt>
                  <pt idx="6">
                    <v>名鉄</v>
                  </pt>
                </lvl>
                <lvl>
                  <pt idx="0">
                    <v>5507100</v>
                  </pt>
                  <pt idx="1">
                    <v>三菱商事建材　㈱</v>
                  </pt>
                  <pt idx="4">
                    <v>東京都渋谷区千駄ケ谷</v>
                  </pt>
                  <pt idx="5">
                    <v>5-33-8</v>
                  </pt>
                  <pt idx="6">
                    <v>名鉄</v>
                  </pt>
                </lvl>
                <lvl>
                  <pt idx="0">
                    <v>5507101</v>
                  </pt>
                  <pt idx="1">
                    <v>㈱IJTT 製造第二部</v>
                  </pt>
                  <pt idx="3">
                    <v>三菱商事建材　㈱</v>
                  </pt>
                  <pt idx="4">
                    <v>岩手県北上市和賀町後藤２地割</v>
                  </pt>
                  <pt idx="5">
                    <v>106-6</v>
                  </pt>
                  <pt idx="6">
                    <v>西濃</v>
                  </pt>
                </lvl>
                <lvl>
                  <pt idx="0">
                    <v>5507102</v>
                  </pt>
                  <pt idx="1">
                    <v>日野自動車㈱　鋳造部鋳造課　清水様</v>
                  </pt>
                  <pt idx="3">
                    <v>三菱商事建材　㈱</v>
                  </pt>
                  <pt idx="4">
                    <v>群馬県太田市新田早川町</v>
                  </pt>
                  <pt idx="5">
                    <v>10-1</v>
                  </pt>
                  <pt idx="6">
                    <v>名鉄</v>
                  </pt>
                </lvl>
                <lvl>
                  <pt idx="0">
                    <v>5508100</v>
                  </pt>
                  <pt idx="1">
                    <v>㈱トウチュウ　東京営業所</v>
                  </pt>
                  <pt idx="4">
                    <v>東京都港区芝浦3-6-6</v>
                  </pt>
                  <pt idx="5">
                    <v>オカザキ芝浦ビル7Ｆ</v>
                  </pt>
                  <pt idx="6">
                    <v>名鉄</v>
                  </pt>
                </lvl>
                <lvl>
                  <pt idx="0">
                    <v>5508101</v>
                  </pt>
                  <pt idx="1">
                    <v>㈱　今井機械製作所</v>
                  </pt>
                  <pt idx="3">
                    <v>㈱トウチュウ東京</v>
                  </pt>
                  <pt idx="4">
                    <v>群馬県高崎市木部町乙</v>
                  </pt>
                  <pt idx="5">
                    <v>201-1</v>
                  </pt>
                  <pt idx="6">
                    <v>名鉄</v>
                  </pt>
                </lvl>
                <lvl>
                  <pt idx="0">
                    <v>5508102</v>
                  </pt>
                  <pt idx="1">
                    <v>千代田製鉄　㈱</v>
                  </pt>
                  <pt idx="3">
                    <v>㈱トウチュウ東京</v>
                  </pt>
                  <pt idx="4">
                    <v>茨城県稲敷市伊佐津</v>
                  </pt>
                  <pt idx="5">
                    <v>2144</v>
                  </pt>
                  <pt idx="6">
                    <v>名鉄</v>
                  </pt>
                </lvl>
                <lvl>
                  <pt idx="0">
                    <v>5508103</v>
                  </pt>
                  <pt idx="1">
                    <v>日本鋳造　㈱　池上工場</v>
                  </pt>
                  <pt idx="3">
                    <v>㈱トウチュウ東京</v>
                  </pt>
                  <pt idx="4">
                    <v>神奈川県川崎市川崎区池上町</v>
                  </pt>
                  <pt idx="5">
                    <v>2-1　JFE東日本製鉄所（京浜地区）</v>
                  </pt>
                  <pt idx="6">
                    <v>名鉄</v>
                  </pt>
                </lvl>
                <lvl>
                  <pt idx="0">
                    <v>5508104</v>
                  </pt>
                  <pt idx="1">
                    <v>日本鋳造　㈱　川崎工場 国内調達部</v>
                  </pt>
                  <pt idx="3">
                    <v>㈱トウチュウ東京</v>
                  </pt>
                  <pt idx="4">
                    <v>神奈川県川崎市川崎区白石町</v>
                  </pt>
                  <pt idx="5">
                    <v>2-1</v>
                  </pt>
                  <pt idx="6">
                    <v>名鉄</v>
                  </pt>
                </lvl>
                <lvl>
                  <pt idx="0">
                    <v>5508105</v>
                  </pt>
                  <pt idx="1">
                    <v>日鉄ﾋﾞｼﾞﾈｽｻ-ﾋﾞｽ東日本㈱</v>
                  </pt>
                  <pt idx="3">
                    <v>㈱トウチュウ東京</v>
                  </pt>
                  <pt idx="4">
                    <v>茨城県鹿嶋市光</v>
                  </pt>
                  <pt idx="5">
                    <v>3番地</v>
                  </pt>
                  <pt idx="6">
                    <v>名鉄</v>
                  </pt>
                </lvl>
                <lvl>
                  <pt idx="0">
                    <v>5508106</v>
                  </pt>
                  <pt idx="1">
                    <v xml:space="preserve">太平金属工業㈱　第二鋳造　志田様　　</v>
                  </pt>
                  <pt idx="3">
                    <v>㈱トウチュウ東京</v>
                  </pt>
                  <pt idx="4">
                    <v>神奈川県大和市中央林間西</v>
                  </pt>
                  <pt idx="5">
                    <v>3-7-1</v>
                  </pt>
                  <pt idx="6">
                    <v>名鉄</v>
                  </pt>
                </lvl>
                <lvl>
                  <pt idx="0">
                    <v>5508107</v>
                  </pt>
                  <pt idx="1">
                    <v>古河キャステック　㈱</v>
                  </pt>
                  <pt idx="3">
                    <v>㈱トウチュウ東京</v>
                  </pt>
                  <pt idx="4">
                    <v>栃木県日光市足尾町下間藤</v>
                  </pt>
                  <pt idx="5">
                    <v>3-5</v>
                  </pt>
                  <pt idx="6">
                    <v>西濃</v>
                  </pt>
                </lvl>
                <lvl>
                  <pt idx="0">
                    <v>5508108</v>
                  </pt>
                  <pt idx="1">
                    <v>太平金属工業㈱　第一鋳造志田様</v>
                  </pt>
                  <pt idx="3">
                    <v>㈱トウチュウ東京</v>
                  </pt>
                  <pt idx="4">
                    <v>神奈川県大和市中央林間西</v>
                  </pt>
                  <pt idx="5">
                    <v>3-7-1</v>
                  </pt>
                  <pt idx="6">
                    <v>名鉄</v>
                  </pt>
                </lvl>
                <lvl>
                  <pt idx="0">
                    <v>5508109</v>
                  </pt>
                  <pt idx="1">
                    <v>昭和電気鋳鋼㈱　製造部鋳造課　関谷課長様</v>
                  </pt>
                  <pt idx="3">
                    <v>㈱トウチュウ東京</v>
                  </pt>
                  <pt idx="4">
                    <v>群馬県高崎市倉賀野町</v>
                  </pt>
                  <pt idx="5">
                    <v>3250</v>
                  </pt>
                  <pt idx="6">
                    <v>名鉄</v>
                  </pt>
                </lvl>
                <lvl>
                  <pt idx="0">
                    <v>5508111</v>
                  </pt>
                  <pt idx="1">
                    <v>間口運輸㈱　南港Ⅰ-10　高見様</v>
                  </pt>
                  <pt idx="3">
                    <v>㈱トウチュウ東京</v>
                  </pt>
                  <pt idx="4">
                    <v>大阪府大阪市住之江区南港東</v>
                  </pt>
                  <pt idx="5">
                    <v>6-5-43</v>
                  </pt>
                  <pt idx="6">
                    <v>福山</v>
                  </pt>
                </lvl>
                <lvl>
                  <pt idx="0">
                    <v>5508112</v>
                  </pt>
                  <pt idx="1">
                    <v>丸一海運㈱南港化学品センタ－41Ｗ95　山本様</v>
                  </pt>
                  <pt idx="3">
                    <v>㈱トウチュウ東京</v>
                  </pt>
                  <pt idx="4">
                    <v>大阪市住之江区南港北</v>
                  </pt>
                  <pt idx="5">
                    <v>3-4-99</v>
                  </pt>
                  <pt idx="6">
                    <v>福山</v>
                  </pt>
                </lvl>
                <lvl>
                  <pt idx="0">
                    <v>5508113</v>
                  </pt>
                  <pt idx="1">
                    <v>新東北メタル㈱</v>
                  </pt>
                  <pt idx="3">
                    <v>㈱トウチュウ東京</v>
                  </pt>
                  <pt idx="4">
                    <v>秋田県北秋田市綴子字上台</v>
                  </pt>
                  <pt idx="5">
                    <v>121-2</v>
                  </pt>
                  <pt idx="6">
                    <v>西濃</v>
                  </pt>
                </lvl>
                <lvl>
                  <pt idx="0">
                    <v>5508114</v>
                  </pt>
                  <pt idx="1">
                    <v>㈱ア－ステクニカ 八代事業所</v>
                  </pt>
                  <pt idx="3">
                    <v>㈱トウチュウ東京</v>
                  </pt>
                  <pt idx="4">
                    <v>千葉県八千代市上高野</v>
                  </pt>
                  <pt idx="5">
                    <v>1780</v>
                  </pt>
                  <pt idx="6">
                    <v>名鉄</v>
                  </pt>
                </lvl>
                <lvl>
                  <pt idx="0">
                    <v>5508115</v>
                  </pt>
                  <pt idx="1">
                    <v>昭和電気鋳鋼㈱パレット出し</v>
                  </pt>
                  <pt idx="3">
                    <v>㈱トウチュウ東京</v>
                  </pt>
                  <pt idx="4">
                    <v>群馬県高崎市倉賀野町</v>
                  </pt>
                  <pt idx="5">
                    <v>3250</v>
                  </pt>
                  <pt idx="6">
                    <v>名鉄</v>
                  </pt>
                </lvl>
                <lvl>
                  <pt idx="0">
                    <v>5508116</v>
                  </pt>
                  <pt idx="1">
                    <v>㈱サトキン</v>
                  </pt>
                  <pt idx="3">
                    <v>㈱トウチュウ東京</v>
                  </pt>
                  <pt idx="4">
                    <v>群馬県高崎市吉井町塩</v>
                  </pt>
                  <pt idx="5">
                    <v>309-8</v>
                  </pt>
                  <pt idx="6">
                    <v>名鉄</v>
                  </pt>
                </lvl>
                <lvl>
                  <pt idx="0">
                    <v>5508118</v>
                  </pt>
                  <pt idx="1">
                    <v>伊勢湾海運㈱11号地現業所</v>
                  </pt>
                  <pt idx="3">
                    <v>㈱トウチュウ東京</v>
                  </pt>
                  <pt idx="4">
                    <v>愛知県名古屋市港区空見町</v>
                  </pt>
                  <pt idx="5">
                    <v>33-2</v>
                  </pt>
                  <pt idx="6">
                    <v>名鉄</v>
                  </pt>
                </lvl>
                <lvl>
                  <pt idx="0">
                    <v>5508119</v>
                  </pt>
                  <pt idx="1">
                    <v>丸一海運㈱木津川倉庫 山中様・宮崎様</v>
                  </pt>
                  <pt idx="3">
                    <v>㈱トウチュウ東京</v>
                  </pt>
                  <pt idx="4">
                    <v>大阪市住之江区平林北</v>
                  </pt>
                  <pt idx="5">
                    <v>1-1-23</v>
                  </pt>
                  <pt idx="6">
                    <v>福山</v>
                  </pt>
                </lvl>
                <lvl>
                  <pt idx="0">
                    <v>5508121</v>
                  </pt>
                  <pt idx="1">
                    <v>㈱辰巳商会　南港 ｺﾝﾃﾅﾌﾚ-ﾄｽﾃ-ｼｮﾝ</v>
                  </pt>
                  <pt idx="3">
                    <v>㈱トウチュウ東京</v>
                  </pt>
                  <pt idx="4">
                    <v>大阪市住之江区南港東</v>
                  </pt>
                  <pt idx="5">
                    <v>7-1-24</v>
                  </pt>
                  <pt idx="6">
                    <v>福山</v>
                  </pt>
                </lvl>
                <lvl>
                  <pt idx="0">
                    <v>5512001</v>
                  </pt>
                  <pt idx="1">
                    <v>㈱リケン　熊谷調達課</v>
                  </pt>
                  <pt idx="3">
                    <v>金森藤平商事㈱　東京</v>
                  </pt>
                  <pt idx="4">
                    <v>埼玉県熊谷市末広</v>
                  </pt>
                  <pt idx="5">
                    <v>4-14-1</v>
                  </pt>
                  <pt idx="6">
                    <v>名鉄</v>
                  </pt>
                </lvl>
                <lvl>
                  <pt idx="0">
                    <v>5512100</v>
                  </pt>
                  <pt idx="1">
                    <v>㈱　キャステム　金澤</v>
                  </pt>
                  <pt idx="4">
                    <v>千葉県習志野市津田</v>
                  </pt>
                  <pt idx="5">
                    <v>7-18-25</v>
                  </pt>
                  <pt idx="6">
                    <v>名鉄</v>
                  </pt>
                </lvl>
                <lvl>
                  <pt idx="0">
                    <v>5512101</v>
                  </pt>
                  <pt idx="1">
                    <v xml:space="preserve">㈱木村鋳造所　本社　品質管理　飯田様　</v>
                  </pt>
                  <pt idx="3">
                    <v>㈱　キャステム金澤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5512102</v>
                  </pt>
                  <pt idx="1">
                    <v>㈱木村鋳造所　群馬工場 受入塗型 大澤様</v>
                  </pt>
                  <pt idx="3">
                    <v>㈱　キャステム金澤</v>
                  </pt>
                  <pt idx="4">
                    <v>群馬県太田市大原町</v>
                  </pt>
                  <pt idx="5">
                    <v>2092-5</v>
                  </pt>
                  <pt idx="6">
                    <v>名鉄</v>
                  </pt>
                </lvl>
                <lvl>
                  <pt idx="0">
                    <v>5512103</v>
                  </pt>
                  <pt idx="1">
                    <v>㈱木村鋳造所　御前崎工場 穴埋段取　塚本様</v>
                  </pt>
                  <pt idx="3">
                    <v>㈱　キャステム金澤</v>
                  </pt>
                  <pt idx="4">
                    <v>静岡県御前崎市門屋</v>
                  </pt>
                  <pt idx="5">
                    <v>1</v>
                  </pt>
                  <pt idx="6">
                    <v>名鉄</v>
                  </pt>
                </lvl>
                <lvl>
                  <pt idx="0">
                    <v>5512104</v>
                  </pt>
                  <pt idx="1">
                    <v>㈱木村鋳造所　群馬工場 造型 内山様</v>
                  </pt>
                  <pt idx="3">
                    <v>㈱　キャステム金澤</v>
                  </pt>
                  <pt idx="4">
                    <v>群馬県太田市大原町</v>
                  </pt>
                  <pt idx="5">
                    <v>2092-5</v>
                  </pt>
                  <pt idx="6">
                    <v>名鉄</v>
                  </pt>
                </lvl>
                <lvl>
                  <pt idx="0">
                    <v>5512105</v>
                  </pt>
                  <pt idx="1">
                    <v>㈱木村鋳造所　群馬工場 受入塗型 鈴木様</v>
                  </pt>
                  <pt idx="3">
                    <v>㈱　キャステム金澤</v>
                  </pt>
                  <pt idx="4">
                    <v>群馬県太田市大原町</v>
                  </pt>
                  <pt idx="5">
                    <v>2092-5</v>
                  </pt>
                  <pt idx="6">
                    <v>名鉄</v>
                  </pt>
                </lvl>
                <lvl>
                  <pt idx="0">
                    <v>5512106</v>
                  </pt>
                  <pt idx="1">
                    <v xml:space="preserve">㈱木村鋳造所　本社　総括　飯田様　</v>
                  </pt>
                  <pt idx="3">
                    <v>㈱　キャステム金澤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5512107</v>
                  </pt>
                  <pt idx="1">
                    <v xml:space="preserve">㈱木村鋳造所　本社　製造　飯田様　</v>
                  </pt>
                  <pt idx="3">
                    <v>㈱　キャステム金澤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5512108</v>
                  </pt>
                  <pt idx="1">
                    <v>㈱木村鋳造所 本社 生産技術 片山様</v>
                  </pt>
                  <pt idx="3">
                    <v>㈱　キャステム金澤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5512109</v>
                  </pt>
                  <pt idx="1">
                    <v>㈱木村鋳造所 本社 生産技術 駒井様</v>
                  </pt>
                  <pt idx="3">
                    <v>㈱　キャステム金澤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5512110</v>
                  </pt>
                  <pt idx="1">
                    <v xml:space="preserve">㈱木村鋳造所　本社　</v>
                  </pt>
                  <pt idx="3">
                    <v>㈱　キャステム金澤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5512111</v>
                  </pt>
                  <pt idx="1">
                    <v>㈱木村鋳造所　群馬工場 FC管理 玉置様</v>
                  </pt>
                  <pt idx="3">
                    <v>㈱　キャステム金澤</v>
                  </pt>
                  <pt idx="4">
                    <v>群馬県太田市大原町</v>
                  </pt>
                  <pt idx="5">
                    <v>2092-5</v>
                  </pt>
                  <pt idx="6">
                    <v>名鉄</v>
                  </pt>
                </lvl>
                <lvl>
                  <pt idx="0">
                    <v>5512112</v>
                  </pt>
                  <pt idx="1">
                    <v>㈱木村鋳造所　群馬FM工場 受入塗型 神山様</v>
                  </pt>
                  <pt idx="3">
                    <v>㈱　キャステム金澤</v>
                  </pt>
                  <pt idx="4">
                    <v>群馬県伊勢崎市国定町</v>
                  </pt>
                  <pt idx="5">
                    <v>1丁目1-3</v>
                  </pt>
                  <pt idx="6">
                    <v>名鉄</v>
                  </pt>
                </lvl>
                <lvl>
                  <pt idx="0">
                    <v>5514100</v>
                  </pt>
                  <pt idx="1">
                    <v xml:space="preserve">㈱　クロス　</v>
                  </pt>
                  <pt idx="4">
                    <v>東京都江東区亀戸</v>
                  </pt>
                  <pt idx="5">
                    <v>6-53-9</v>
                  </pt>
                  <pt idx="6">
                    <v>名鉄</v>
                  </pt>
                </lvl>
                <lvl>
                  <pt idx="0">
                    <v>5514101</v>
                  </pt>
                  <pt idx="1">
                    <v>双葉電子工業㈱</v>
                  </pt>
                  <pt idx="3">
                    <v>㈱　クロス</v>
                  </pt>
                  <pt idx="4">
                    <v>千葉県長生郡睦沢町上市場</v>
                  </pt>
                  <pt idx="5">
                    <v>2300</v>
                  </pt>
                  <pt idx="6">
                    <v>名鉄</v>
                  </pt>
                </lvl>
                <lvl>
                  <pt idx="0">
                    <v>5520100</v>
                  </pt>
                  <pt idx="1">
                    <v>斉藤可鍛工業　㈱　千葉工場</v>
                  </pt>
                  <pt idx="4">
                    <v>千葉県白井市冨士</v>
                  </pt>
                  <pt idx="5">
                    <v>71-2</v>
                  </pt>
                  <pt idx="6">
                    <v>名鉄</v>
                  </pt>
                </lvl>
                <lvl>
                  <pt idx="0">
                    <v>5520200</v>
                  </pt>
                  <pt idx="1">
                    <v>佐藤金属　㈱</v>
                  </pt>
                  <pt idx="4">
                    <v>東京都千代田区神田須田町</v>
                  </pt>
                  <pt idx="5">
                    <v>2-13</v>
                  </pt>
                  <pt idx="6">
                    <v>名鉄</v>
                  </pt>
                </lvl>
                <lvl>
                  <pt idx="0">
                    <v>5520201</v>
                  </pt>
                  <pt idx="1">
                    <v>ﾍﾚｳｽ･ｴﾚｸﾄﾛﾅｲﾄ㈱　市川工場</v>
                  </pt>
                  <pt idx="3">
                    <v>佐藤金属　㈱</v>
                  </pt>
                  <pt idx="4">
                    <v>千葉県市川市鬼高</v>
                  </pt>
                  <pt idx="5">
                    <v>3-28-23</v>
                  </pt>
                  <pt idx="6">
                    <v>西濃</v>
                  </pt>
                </lvl>
                <lvl>
                  <pt idx="0">
                    <v>5520202</v>
                  </pt>
                  <pt idx="1">
                    <v xml:space="preserve">ﾍﾚｳｽ･ｴﾚｸﾄﾛﾅｲﾄ㈱　</v>
                  </pt>
                  <pt idx="3">
                    <v>佐藤金属　㈱</v>
                  </pt>
                  <pt idx="4">
                    <v>岡山県笠岡市茂平字西吉原</v>
                  </pt>
                  <pt idx="5">
                    <v>1715-1</v>
                  </pt>
                  <pt idx="6">
                    <v>福山</v>
                  </pt>
                </lvl>
                <lvl>
                  <pt idx="0">
                    <v>5524900</v>
                  </pt>
                  <pt idx="1">
                    <v>㈱　正栄商会</v>
                  </pt>
                  <pt idx="4">
                    <v>東京都江東区亀戸</v>
                  </pt>
                  <pt idx="5">
                    <v>6-55-20</v>
                  </pt>
                  <pt idx="6">
                    <v>名鉄</v>
                  </pt>
                </lvl>
                <lvl>
                  <pt idx="0">
                    <v>5524901</v>
                  </pt>
                  <pt idx="1">
                    <v>日本ﾌﾟﾚｼｼﾞｮﾝｷｬｽﾁﾝｸﾞ㈱　資材課　柴崎様</v>
                  </pt>
                  <pt idx="3">
                    <v>㈱　正栄商会</v>
                  </pt>
                  <pt idx="4">
                    <v>千葉県長生郡長南町美春台</v>
                  </pt>
                  <pt idx="5">
                    <v>1-5</v>
                  </pt>
                  <pt idx="6">
                    <v>名鉄</v>
                  </pt>
                </lvl>
                <lvl>
                  <pt idx="0">
                    <v>5525000</v>
                  </pt>
                  <pt idx="1">
                    <v>㈱　下山合金鋳造所</v>
                  </pt>
                  <pt idx="4">
                    <v>東京都目黒区下目黒</v>
                  </pt>
                  <pt idx="5">
                    <v>2-5-13</v>
                  </pt>
                  <pt idx="6">
                    <v>名鉄</v>
                  </pt>
                </lvl>
                <lvl>
                  <pt idx="0">
                    <v>5546001</v>
                  </pt>
                  <pt idx="1">
                    <v>㈱松尾商店</v>
                  </pt>
                  <pt idx="2">
                    <v>5546001</v>
                  </pt>
                  <pt idx="3">
                    <v>日星産業㈱</v>
                  </pt>
                  <pt idx="4">
                    <v>岐阜県岐阜市六条南</v>
                  </pt>
                  <pt idx="5">
                    <v>2-3-5</v>
                  </pt>
                  <pt idx="6">
                    <v>西濃</v>
                  </pt>
                </lvl>
                <lvl>
                  <pt idx="0">
                    <v>5546002</v>
                  </pt>
                  <pt idx="1">
                    <v>(有)滋賀ファクトリ－</v>
                  </pt>
                  <pt idx="2">
                    <v>5546001</v>
                  </pt>
                  <pt idx="3">
                    <v>日星産業㈱</v>
                  </pt>
                  <pt idx="4">
                    <v>滋賀県彦根市小泉町</v>
                  </pt>
                  <pt idx="5">
                    <v>159-6</v>
                  </pt>
                  <pt idx="6">
                    <v>飛騨</v>
                  </pt>
                </lvl>
                <lvl>
                  <pt idx="0">
                    <v>5546003</v>
                  </pt>
                  <pt idx="1">
                    <v xml:space="preserve">㈱ＩＨＩ </v>
                  </pt>
                  <pt idx="3">
                    <v>日星産業㈱</v>
                  </pt>
                  <pt idx="4">
                    <v>神奈川県横浜市磯子区新中原町</v>
                  </pt>
                  <pt idx="5">
                    <v>1番地</v>
                  </pt>
                  <pt idx="6">
                    <v>名鉄</v>
                  </pt>
                </lvl>
                <lvl>
                  <pt idx="0">
                    <v>5546004</v>
                  </pt>
                  <pt idx="1">
                    <v>大洋マシナリ-㈱</v>
                  </pt>
                  <pt idx="3">
                    <v>日星産業㈱</v>
                  </pt>
                  <pt idx="4">
                    <v>大阪府大阪市大正区鶴町</v>
                  </pt>
                  <pt idx="5">
                    <v>4-1-7</v>
                  </pt>
                  <pt idx="6">
                    <v>名鉄</v>
                  </pt>
                </lvl>
                <lvl>
                  <pt idx="0">
                    <v>5552100</v>
                  </pt>
                  <pt idx="1">
                    <v>㈱　肥田商店</v>
                  </pt>
                  <pt idx="4">
                    <v>東京都大田区京浜島</v>
                  </pt>
                  <pt idx="5">
                    <v>2-21-2</v>
                  </pt>
                  <pt idx="6">
                    <v>名鉄</v>
                  </pt>
                </lvl>
                <lvl>
                  <pt idx="0">
                    <v>5552101</v>
                  </pt>
                  <pt idx="1">
                    <v>三和アルミ　㈱</v>
                  </pt>
                  <pt idx="3">
                    <v>㈱　肥田商店</v>
                  </pt>
                  <pt idx="4">
                    <v>茨城県猿島郡三和町間中橋字八反田東</v>
                  </pt>
                  <pt idx="5">
                    <v>16-97</v>
                  </pt>
                  <pt idx="6">
                    <v>名鉄</v>
                  </pt>
                </lvl>
                <lvl>
                  <pt idx="0">
                    <v>5558000</v>
                  </pt>
                  <pt idx="1">
                    <v>（有）　富士商会</v>
                  </pt>
                  <pt idx="4">
                    <v>東京都北区田端新町</v>
                  </pt>
                  <pt idx="5">
                    <v>2-17-2</v>
                  </pt>
                  <pt idx="6">
                    <v>名鉄</v>
                  </pt>
                </lvl>
                <lvl>
                  <pt idx="0">
                    <v>5558001</v>
                  </pt>
                  <pt idx="1">
                    <v>（有）　友光合金鋳造所</v>
                  </pt>
                  <pt idx="3">
                    <v>(有)　富士商会</v>
                  </pt>
                  <pt idx="4">
                    <v>茨城県土浦市木田余</v>
                  </pt>
                  <pt idx="5">
                    <v>1-4598</v>
                  </pt>
                  <pt idx="6">
                    <v>名鉄</v>
                  </pt>
                </lvl>
                <lvl>
                  <pt idx="0">
                    <v>5558002</v>
                  </pt>
                  <pt idx="1">
                    <v>山本工機　㈱</v>
                  </pt>
                  <pt idx="3">
                    <v>(有)　富士商会</v>
                  </pt>
                  <pt idx="4">
                    <v>埼玉県八潮市木曽根</v>
                  </pt>
                  <pt idx="5">
                    <v>559-1</v>
                  </pt>
                  <pt idx="6">
                    <v>名鉄</v>
                  </pt>
                </lvl>
                <lvl>
                  <pt idx="0">
                    <v>5558003</v>
                  </pt>
                  <pt idx="1">
                    <v>大桜製作所</v>
                  </pt>
                  <pt idx="3">
                    <v>(有)　富士商会</v>
                  </pt>
                  <pt idx="4">
                    <v>岩手県奥州市前沢区徳沢</v>
                  </pt>
                  <pt idx="5">
                    <v>1-208</v>
                  </pt>
                  <pt idx="6">
                    <v>名鉄</v>
                  </pt>
                </lvl>
                <lvl>
                  <pt idx="0">
                    <v>5558100</v>
                  </pt>
                  <pt idx="1">
                    <v>ﾍﾚｳｽ・ｴﾚｸﾄﾛﾅｲﾄ㈱</v>
                  </pt>
                  <pt idx="4">
                    <v>千葉県市川市鬼高</v>
                  </pt>
                  <pt idx="5">
                    <v>3丁目28番23号</v>
                  </pt>
                  <pt idx="6">
                    <v>西濃</v>
                  </pt>
                </lvl>
                <lvl>
                  <pt idx="0">
                    <v>5612000</v>
                  </pt>
                  <pt idx="1">
                    <v>柏産業　㈱</v>
                  </pt>
                  <pt idx="4">
                    <v>神奈川県相模原市中央区相生</v>
                  </pt>
                  <pt idx="5">
                    <v>4-11-1</v>
                  </pt>
                  <pt idx="6">
                    <v>名鉄</v>
                  </pt>
                </lvl>
                <lvl>
                  <pt idx="0">
                    <v>5612001</v>
                  </pt>
                  <pt idx="1">
                    <v>㈱リケン　熊谷事業所　調達課　堀越様</v>
                  </pt>
                  <pt idx="3">
                    <v>柏産業　㈱</v>
                  </pt>
                  <pt idx="4">
                    <v>埼玉県熊谷市末広</v>
                  </pt>
                  <pt idx="5">
                    <v>4-14-1</v>
                  </pt>
                  <pt idx="6">
                    <v>名鉄</v>
                  </pt>
                </lvl>
                <lvl>
                  <pt idx="0">
                    <v>5612002</v>
                  </pt>
                  <pt idx="1">
                    <v>コマツキャステック㈱　調達課　田尻様</v>
                  </pt>
                  <pt idx="3">
                    <v>柏産業　㈱</v>
                  </pt>
                  <pt idx="4">
                    <v>栃木県小山市横倉新田</v>
                  </pt>
                  <pt idx="5">
                    <v>400</v>
                  </pt>
                  <pt idx="6">
                    <v>名鉄</v>
                  </pt>
                </lvl>
                <lvl>
                  <pt idx="0">
                    <v>5612003</v>
                  </pt>
                  <pt idx="1">
                    <v xml:space="preserve">㈱リケン　熊谷事業所　配管機器部　</v>
                  </pt>
                  <pt idx="3">
                    <v>柏産業　㈱</v>
                  </pt>
                  <pt idx="4">
                    <v>埼玉県熊谷市末広</v>
                  </pt>
                  <pt idx="5">
                    <v>4-14-1</v>
                  </pt>
                  <pt idx="6">
                    <v>名鉄</v>
                  </pt>
                </lvl>
                <lvl>
                  <pt idx="0">
                    <v>5612004</v>
                  </pt>
                  <pt idx="1">
                    <v>HANAEMI㈱　小林　太様</v>
                  </pt>
                  <pt idx="3">
                    <v>柏産業　㈱</v>
                  </pt>
                  <pt idx="4">
                    <v>東京都文京区水道</v>
                  </pt>
                  <pt idx="5">
                    <v>2-4-3</v>
                  </pt>
                  <pt idx="6">
                    <v>名鉄</v>
                  </pt>
                </lvl>
                <lvl>
                  <pt idx="0">
                    <v>5612005</v>
                  </pt>
                  <pt idx="1">
                    <v>㈱リケン熊谷工場 配管機器部 生産技術課 奥野係長様</v>
                  </pt>
                  <pt idx="4">
                    <v>埼玉県熊谷市末広</v>
                  </pt>
                  <pt idx="5">
                    <v>4-14-1</v>
                  </pt>
                  <pt idx="6">
                    <v>名鉄</v>
                  </pt>
                </lvl>
                <lvl>
                  <pt idx="0">
                    <v>5612006</v>
                  </pt>
                  <pt idx="1">
                    <v>野木鋳造 ㈱</v>
                  </pt>
                  <pt idx="3">
                    <v>柏産業　㈱</v>
                  </pt>
                  <pt idx="4">
                    <v>静岡県三島市御園</v>
                  </pt>
                  <pt idx="5">
                    <v>31-5</v>
                  </pt>
                  <pt idx="6">
                    <v>名鉄</v>
                  </pt>
                </lvl>
                <lvl>
                  <pt idx="0">
                    <v>5629000</v>
                  </pt>
                  <pt idx="1">
                    <v>成洋産業　㈱</v>
                  </pt>
                  <pt idx="4">
                    <v>神奈川県横浜市鶴見区平安町</v>
                  </pt>
                  <pt idx="5">
                    <v>2-6-13</v>
                  </pt>
                  <pt idx="6">
                    <v>名鉄</v>
                  </pt>
                </lvl>
                <lvl>
                  <pt idx="0">
                    <v>5629001</v>
                  </pt>
                  <pt idx="1">
                    <v>（有）　アジア合金製作所</v>
                  </pt>
                  <pt idx="3">
                    <v>成洋産業　㈱</v>
                  </pt>
                  <pt idx="4">
                    <v>神奈川県津久井郡藤野町名倉</v>
                  </pt>
                  <pt idx="5">
                    <v>4412-1</v>
                  </pt>
                  <pt idx="6">
                    <v>名鉄</v>
                  </pt>
                </lvl>
                <lvl>
                  <pt idx="0">
                    <v>5629002</v>
                  </pt>
                  <pt idx="1">
                    <v>㈱　辻井製作所</v>
                  </pt>
                  <pt idx="3">
                    <v>成洋産業　㈱</v>
                  </pt>
                  <pt idx="4">
                    <v>埼玉県川口市元郷</v>
                  </pt>
                  <pt idx="5">
                    <v>1-32-9</v>
                  </pt>
                  <pt idx="6">
                    <v>名鉄</v>
                  </pt>
                </lvl>
                <lvl>
                  <pt idx="0">
                    <v>5640000</v>
                  </pt>
                  <pt idx="1">
                    <v>東海機工　㈱</v>
                  </pt>
                  <pt idx="4">
                    <v>神奈川県横浜市瀬谷区目黒町</v>
                  </pt>
                  <pt idx="5">
                    <v>39番地4</v>
                  </pt>
                  <pt idx="6">
                    <v>名鉄</v>
                  </pt>
                </lvl>
                <lvl>
                  <pt idx="0">
                    <v>5640001</v>
                  </pt>
                  <pt idx="1">
                    <v>太平鋳工所</v>
                  </pt>
                  <pt idx="3">
                    <v>東海機工　㈱</v>
                  </pt>
                  <pt idx="4">
                    <v>埼玉県川口市中青木</v>
                  </pt>
                  <pt idx="5">
                    <v>5-6-2</v>
                  </pt>
                  <pt idx="6">
                    <v>名鉄</v>
                  </pt>
                </lvl>
                <lvl>
                  <pt idx="0">
                    <v>5640002</v>
                  </pt>
                  <pt idx="1">
                    <v>笠原鋳物　㈱　　福島工場</v>
                  </pt>
                  <pt idx="3">
                    <v>東海機工　㈱</v>
                  </pt>
                  <pt idx="4">
                    <v>福島県伊達郡川俣町山木屋上松林山</v>
                  </pt>
                  <pt idx="5">
                    <v>1-1</v>
                  </pt>
                  <pt idx="6">
                    <v>西濃</v>
                  </pt>
                </lvl>
                <lvl>
                  <pt idx="0">
                    <v>5640003</v>
                  </pt>
                  <pt idx="1">
                    <v>㈱　鷹島鋳造所</v>
                  </pt>
                  <pt idx="3">
                    <v>東海機工　㈱</v>
                  </pt>
                  <pt idx="4">
                    <v>神奈川県相模原市橋本台</v>
                  </pt>
                  <pt idx="5">
                    <v>2-7-8</v>
                  </pt>
                  <pt idx="6">
                    <v>名鉄</v>
                  </pt>
                </lvl>
                <lvl>
                  <pt idx="0">
                    <v>5640004</v>
                  </pt>
                  <pt idx="1">
                    <v>（有）　斉藤合金鋳造所</v>
                  </pt>
                  <pt idx="3">
                    <v>東海機工　㈱</v>
                  </pt>
                  <pt idx="4">
                    <v>神奈川県綾瀬市吉岡東</v>
                  </pt>
                  <pt idx="5">
                    <v>4-9-33</v>
                  </pt>
                  <pt idx="6">
                    <v>名鉄</v>
                  </pt>
                </lvl>
                <lvl>
                  <pt idx="0">
                    <v>5640005</v>
                  </pt>
                  <pt idx="1">
                    <v>㈱　高尾工芸</v>
                  </pt>
                  <pt idx="3">
                    <v>東海機工　㈱</v>
                  </pt>
                  <pt idx="4">
                    <v>東京都八王子市下恩方町</v>
                  </pt>
                  <pt idx="5">
                    <v>1087</v>
                  </pt>
                  <pt idx="6">
                    <v>名鉄</v>
                  </pt>
                </lvl>
                <lvl>
                  <pt idx="0">
                    <v>5706000</v>
                  </pt>
                  <pt idx="1">
                    <v>㈱　今泉鋳造鉄工所</v>
                  </pt>
                  <pt idx="4">
                    <v>静岡県静岡市駿河区北丸子</v>
                  </pt>
                  <pt idx="5">
                    <v>1-8-10</v>
                  </pt>
                  <pt idx="6">
                    <v>名鉄</v>
                  </pt>
                </lvl>
                <lvl>
                  <pt idx="0">
                    <v>5708000</v>
                  </pt>
                  <pt idx="1">
                    <v>遠州産業　㈱</v>
                  </pt>
                  <pt idx="4">
                    <v>静岡県浜松市中区新津町</v>
                  </pt>
                  <pt idx="5">
                    <v>432</v>
                  </pt>
                  <pt idx="6">
                    <v>名鉄</v>
                  </pt>
                </lvl>
                <lvl>
                  <pt idx="0">
                    <v>5708001</v>
                  </pt>
                  <pt idx="1">
                    <v>ナンヨー　㈱　鋳造　本間様</v>
                  </pt>
                  <pt idx="3">
                    <v>遠州産業　㈱</v>
                  </pt>
                  <pt idx="4">
                    <v>静岡県磐田郡竜洋町駒場</v>
                  </pt>
                  <pt idx="5">
                    <v>4820</v>
                  </pt>
                  <pt idx="6">
                    <v>名鉄</v>
                  </pt>
                </lvl>
                <lvl>
                  <pt idx="0">
                    <v>5708002</v>
                  </pt>
                  <pt idx="1">
                    <v>（合）松野鋳造所</v>
                  </pt>
                  <pt idx="3">
                    <v>遠州産業　㈱</v>
                  </pt>
                  <pt idx="4">
                    <v>静岡県島田市阪本</v>
                  </pt>
                  <pt idx="5">
                    <v>644-1</v>
                  </pt>
                  <pt idx="6">
                    <v>名鉄</v>
                  </pt>
                </lvl>
                <lvl>
                  <pt idx="0">
                    <v>5708100</v>
                  </pt>
                  <pt idx="1">
                    <v>㈱　大場鋳造所</v>
                  </pt>
                  <pt idx="4">
                    <v>静岡県浜松市三新町</v>
                  </pt>
                  <pt idx="5">
                    <v>474-6</v>
                  </pt>
                  <pt idx="6">
                    <v>名鉄</v>
                  </pt>
                </lvl>
                <lvl>
                  <pt idx="0">
                    <v>5712100</v>
                  </pt>
                  <pt idx="1">
                    <v>㈱　キタニ　静岡営業所</v>
                  </pt>
                  <pt idx="4">
                    <v>静岡県静岡市駿河区中吉田</v>
                  </pt>
                  <pt idx="5">
                    <v>12-10</v>
                  </pt>
                  <pt idx="6">
                    <v>名鉄</v>
                  </pt>
                </lvl>
                <lvl>
                  <pt idx="0">
                    <v>5712101</v>
                  </pt>
                  <pt idx="1">
                    <v>（有）　山崎鋳造</v>
                  </pt>
                  <pt idx="3">
                    <v>㈱　キタニ　静岡</v>
                  </pt>
                  <pt idx="4">
                    <v>静岡県菊川市中内田</v>
                  </pt>
                  <pt idx="5">
                    <v>1365-1</v>
                  </pt>
                  <pt idx="6">
                    <v>名鉄</v>
                  </pt>
                </lvl>
                <lvl>
                  <pt idx="0">
                    <v>5712102</v>
                  </pt>
                  <pt idx="1">
                    <v>（有）　都留合金製作所</v>
                  </pt>
                  <pt idx="3">
                    <v>㈱　キタニ　静岡</v>
                  </pt>
                  <pt idx="4">
                    <v>山梨県都留市鹿留</v>
                  </pt>
                  <pt idx="5">
                    <v>3288</v>
                  </pt>
                  <pt idx="6">
                    <v>名鉄</v>
                  </pt>
                </lvl>
                <lvl>
                  <pt idx="0">
                    <v>5712103</v>
                  </pt>
                  <pt idx="1">
                    <v>㈱　落合鋳造所</v>
                  </pt>
                  <pt idx="3">
                    <v>㈱　キタニ　静岡</v>
                  </pt>
                  <pt idx="4">
                    <v>静岡県掛川市上張</v>
                  </pt>
                  <pt idx="5">
                    <v>442</v>
                  </pt>
                  <pt idx="6">
                    <v>名鉄</v>
                  </pt>
                </lvl>
                <lvl>
                  <pt idx="0">
                    <v>5712104</v>
                  </pt>
                  <pt idx="1">
                    <v>（有）　鋳型製作所</v>
                  </pt>
                  <pt idx="3">
                    <v>㈱　キタニ　静岡</v>
                  </pt>
                  <pt idx="4">
                    <v>静岡県焼津市大島</v>
                  </pt>
                  <pt idx="5">
                    <v>1559</v>
                  </pt>
                  <pt idx="6">
                    <v>名鉄</v>
                  </pt>
                </lvl>
                <lvl>
                  <pt idx="0">
                    <v>5712105</v>
                  </pt>
                  <pt idx="1">
                    <v>川口鋳造所</v>
                  </pt>
                  <pt idx="3">
                    <v>㈱　キタニ　静岡</v>
                  </pt>
                  <pt idx="4">
                    <v>静岡県静岡市清水西大曲町</v>
                  </pt>
                  <pt idx="5">
                    <v>12-16</v>
                  </pt>
                  <pt idx="6">
                    <v>名鉄</v>
                  </pt>
                </lvl>
                <lvl>
                  <pt idx="0">
                    <v>5712106</v>
                  </pt>
                  <pt idx="1">
                    <v>武村勲鋳造　㈱</v>
                  </pt>
                  <pt idx="3">
                    <v>㈱　キタニ　静岡</v>
                  </pt>
                  <pt idx="4">
                    <v>静岡県焼津市大島</v>
                  </pt>
                  <pt idx="5">
                    <v>1571</v>
                  </pt>
                  <pt idx="6">
                    <v>名鉄</v>
                  </pt>
                </lvl>
                <lvl>
                  <pt idx="0">
                    <v>5712107</v>
                  </pt>
                  <pt idx="1">
                    <v>㈱　須田鋳工所</v>
                  </pt>
                  <pt idx="3">
                    <v>㈱　キタニ　静岡</v>
                  </pt>
                  <pt idx="4">
                    <v>静岡県磐田市森岡</v>
                  </pt>
                  <pt idx="5">
                    <v>221</v>
                  </pt>
                  <pt idx="6">
                    <v>名鉄</v>
                  </pt>
                </lvl>
                <lvl>
                  <pt idx="0">
                    <v>5712108</v>
                  </pt>
                  <pt idx="1">
                    <v>（資）東洋メタル</v>
                  </pt>
                  <pt idx="3">
                    <v>㈱　キタニ　静岡</v>
                  </pt>
                  <pt idx="4">
                    <v>静岡県静岡市清水辻</v>
                  </pt>
                  <pt idx="5">
                    <v>1丁目10-1</v>
                  </pt>
                  <pt idx="6">
                    <v>名鉄</v>
                  </pt>
                </lvl>
                <lvl>
                  <pt idx="0">
                    <v>5712109</v>
                  </pt>
                  <pt idx="1">
                    <v>㈱　東海製鋸鋼業所</v>
                  </pt>
                  <pt idx="3">
                    <v>㈱　キタニ　静岡</v>
                  </pt>
                  <pt idx="4">
                    <v>静岡県菊川市堀之内</v>
                  </pt>
                  <pt idx="5">
                    <v>401</v>
                  </pt>
                  <pt idx="6">
                    <v>名鉄</v>
                  </pt>
                </lvl>
                <lvl>
                  <pt idx="0">
                    <v>5712110</v>
                  </pt>
                  <pt idx="1">
                    <v>増田鋳造所</v>
                  </pt>
                  <pt idx="3">
                    <v>㈱　キタニ　静岡</v>
                  </pt>
                  <pt idx="4">
                    <v>静岡県焼津市中根</v>
                  </pt>
                  <pt idx="5">
                    <v>28-2</v>
                  </pt>
                  <pt idx="6">
                    <v>名鉄</v>
                  </pt>
                </lvl>
                <lvl>
                  <pt idx="0">
                    <v>5712111</v>
                  </pt>
                  <pt idx="1">
                    <v>㈱　武村鋳造所</v>
                  </pt>
                  <pt idx="3">
                    <v>㈱　キタニ　静岡</v>
                  </pt>
                  <pt idx="4">
                    <v>静岡県焼津市田尻</v>
                  </pt>
                  <pt idx="5">
                    <v>2290-10</v>
                  </pt>
                  <pt idx="6">
                    <v>名鉄</v>
                  </pt>
                </lvl>
                <lvl>
                  <pt idx="0">
                    <v>5712112</v>
                  </pt>
                  <pt idx="1">
                    <v>（有）　平野鋳造所</v>
                  </pt>
                  <pt idx="3">
                    <v>㈱　キタニ　静岡</v>
                  </pt>
                  <pt idx="4">
                    <v>静岡県掛川市下垂木</v>
                  </pt>
                  <pt idx="5">
                    <v>2356-1</v>
                  </pt>
                  <pt idx="6">
                    <v>名鉄</v>
                  </pt>
                </lvl>
                <lvl>
                  <pt idx="0">
                    <v>5712113</v>
                  </pt>
                  <pt idx="1">
                    <v>(有)小穴鋳造所</v>
                  </pt>
                  <pt idx="3">
                    <v>㈱　キタニ　静岡</v>
                  </pt>
                  <pt idx="4">
                    <v>山梨県甲府市下飯田町</v>
                  </pt>
                  <pt idx="5">
                    <v>4-4-18</v>
                  </pt>
                  <pt idx="6">
                    <v>名鉄</v>
                  </pt>
                </lvl>
                <lvl>
                  <pt idx="0">
                    <v>5712114</v>
                  </pt>
                  <pt idx="1">
                    <v>(有)イガタ製作所</v>
                  </pt>
                  <pt idx="3">
                    <v>㈱　キタニ　静岡</v>
                  </pt>
                  <pt idx="4">
                    <v>静岡県志太郡大井川町高新田</v>
                  </pt>
                  <pt idx="5">
                    <v>291-5</v>
                  </pt>
                  <pt idx="6">
                    <v>名鉄</v>
                  </pt>
                </lvl>
                <lvl>
                  <pt idx="0">
                    <v>5712115</v>
                  </pt>
                  <pt idx="1">
                    <v>（有）中山鋳造所</v>
                  </pt>
                  <pt idx="3">
                    <v>㈱　キタニ　静岡</v>
                  </pt>
                  <pt idx="4">
                    <v>静岡県掛川市高御所</v>
                  </pt>
                  <pt idx="5">
                    <v>888-2</v>
                  </pt>
                  <pt idx="6">
                    <v>名鉄</v>
                  </pt>
                </lvl>
                <lvl>
                  <pt idx="0">
                    <v>5712200</v>
                  </pt>
                  <pt idx="1">
                    <v>㈱ 木村鋳造所　開発部　平本様</v>
                  </pt>
                  <pt idx="4">
                    <v>静岡県駿東郡清水町長沢</v>
                  </pt>
                  <pt idx="5">
                    <v>1157</v>
                  </pt>
                  <pt idx="6">
                    <v>名鉄</v>
                  </pt>
                </lvl>
                <lvl>
                  <pt idx="0">
                    <v>5712201</v>
                  </pt>
                  <pt idx="1">
                    <v>㈱木村鋳造所　御前崎工場 生産技術 福田宣宏様</v>
                  </pt>
                  <pt idx="3">
                    <v>㈱ 木村鋳造所</v>
                  </pt>
                  <pt idx="4">
                    <v>静岡県御前崎市門屋</v>
                  </pt>
                  <pt idx="5">
                    <v>1</v>
                  </pt>
                  <pt idx="6">
                    <v>名鉄</v>
                  </pt>
                </lvl>
                <lvl>
                  <pt idx="0">
                    <v>5712202</v>
                  </pt>
                  <pt idx="1">
                    <v>㈱ 木村鋳造所 群馬工場 杉江課長様</v>
                  </pt>
                  <pt idx="3">
                    <v>㈱ 木村鋳造所</v>
                  </pt>
                  <pt idx="4">
                    <v>群馬県太田市大原町</v>
                  </pt>
                  <pt idx="5">
                    <v>2092-5</v>
                  </pt>
                  <pt idx="6">
                    <v>名鉄</v>
                  </pt>
                </lvl>
                <lvl>
                  <pt idx="0">
                    <v>5716900</v>
                  </pt>
                  <pt idx="1">
                    <v>栗田産業　㈱</v>
                  </pt>
                  <pt idx="4">
                    <v>静岡県御前崎市池新田</v>
                  </pt>
                  <pt idx="5">
                    <v>8557</v>
                  </pt>
                  <pt idx="6">
                    <v>名鉄</v>
                  </pt>
                </lvl>
                <lvl>
                  <pt idx="0">
                    <v>5717000</v>
                  </pt>
                  <pt idx="1">
                    <v>㈱　栗田合金鋳造所</v>
                  </pt>
                  <pt idx="4">
                    <v>静岡県静岡市駿河区北丸子</v>
                  </pt>
                  <pt idx="5">
                    <v>1-7-40</v>
                  </pt>
                  <pt idx="6">
                    <v>名鉄</v>
                  </pt>
                </lvl>
                <lvl>
                  <pt idx="0">
                    <v>5733100</v>
                  </pt>
                  <pt idx="1">
                    <v>㈱　鋳研商店</v>
                  </pt>
                  <pt idx="4">
                    <v>静岡県静岡市駿河区豊田</v>
                  </pt>
                  <pt idx="5">
                    <v>1-8-27</v>
                  </pt>
                  <pt idx="6">
                    <v>名鉄</v>
                  </pt>
                </lvl>
                <lvl>
                  <pt idx="0">
                    <v>5733101</v>
                  </pt>
                  <pt idx="1">
                    <v>㈱　村松鋳造所</v>
                  </pt>
                  <pt idx="3">
                    <v>㈱　鋳研商店</v>
                  </pt>
                  <pt idx="4">
                    <v>静岡県浜松市三新町</v>
                  </pt>
                  <pt idx="5">
                    <v>474-5</v>
                  </pt>
                  <pt idx="6">
                    <v>名鉄</v>
                  </pt>
                </lvl>
                <lvl>
                  <pt idx="0">
                    <v>5733102</v>
                  </pt>
                  <pt idx="1">
                    <v>㈱　赤阪鉄工所</v>
                  </pt>
                  <pt idx="3">
                    <v>㈱　鋳研商店</v>
                  </pt>
                  <pt idx="4">
                    <v>静岡県焼津市柳新屋</v>
                  </pt>
                  <pt idx="5">
                    <v>670</v>
                  </pt>
                  <pt idx="6">
                    <v>名鉄</v>
                  </pt>
                </lvl>
                <lvl>
                  <pt idx="0">
                    <v>5733103</v>
                  </pt>
                  <pt idx="1">
                    <v>合資会社　松野鋳造所</v>
                  </pt>
                  <pt idx="3">
                    <v>㈱　鋳研商店</v>
                  </pt>
                  <pt idx="4">
                    <v>静岡県島田市阪本</v>
                  </pt>
                  <pt idx="5">
                    <v>644-1</v>
                  </pt>
                  <pt idx="6">
                    <v>名鉄</v>
                  </pt>
                </lvl>
                <lvl>
                  <pt idx="0">
                    <v>5733104</v>
                  </pt>
                  <pt idx="1">
                    <v>㈱　武村鋳造所</v>
                  </pt>
                  <pt idx="3">
                    <v>㈱　鋳研商店</v>
                  </pt>
                  <pt idx="4">
                    <v>静岡県焼津市田尻</v>
                  </pt>
                  <pt idx="5">
                    <v>2290-10</v>
                  </pt>
                  <pt idx="6">
                    <v>名鉄</v>
                  </pt>
                </lvl>
                <lvl>
                  <pt idx="0">
                    <v>5733105</v>
                  </pt>
                  <pt idx="1">
                    <v>㈱　マエダ</v>
                  </pt>
                  <pt idx="3">
                    <v>㈱　鋳研商店</v>
                  </pt>
                  <pt idx="4">
                    <v>静岡県島田市中河</v>
                  </pt>
                  <pt idx="5">
                    <v>147-2</v>
                  </pt>
                  <pt idx="6">
                    <v>名鉄</v>
                  </pt>
                </lvl>
                <lvl>
                  <pt idx="0">
                    <v>5740000</v>
                  </pt>
                  <pt idx="1">
                    <v>㈱ トウチュウ静岡支店</v>
                  </pt>
                  <pt idx="4">
                    <v>静岡県掛川市大渕</v>
                  </pt>
                  <pt idx="5">
                    <v>11135</v>
                  </pt>
                  <pt idx="6">
                    <v>西濃</v>
                  </pt>
                </lvl>
                <lvl>
                  <pt idx="0">
                    <v>5740001</v>
                  </pt>
                  <pt idx="1">
                    <v>㈱ﾕﾆｵﾝﾊﾟｰﾂ工業 尾野工場 鈴木様</v>
                  </pt>
                  <pt idx="3">
                    <v>㈱トウチュウ静岡</v>
                  </pt>
                  <pt idx="4">
                    <v>静岡県浜松市浜北区尾野</v>
                  </pt>
                  <pt idx="5">
                    <v>2205-1</v>
                  </pt>
                  <pt idx="6">
                    <v>西濃</v>
                  </pt>
                </lvl>
                <lvl>
                  <pt idx="0">
                    <v>5740002</v>
                  </pt>
                  <pt idx="1">
                    <v>スズキ㈱大須賀工場 Dライン鈴木光直組長様</v>
                  </pt>
                  <pt idx="3">
                    <v>㈱トウチュウ静岡</v>
                  </pt>
                  <pt idx="4">
                    <v>静岡県掛川市西大渕</v>
                  </pt>
                  <pt idx="5">
                    <v>6333</v>
                  </pt>
                  <pt idx="6">
                    <v>西濃</v>
                  </pt>
                </lvl>
                <lvl>
                  <pt idx="0">
                    <v>5740003</v>
                  </pt>
                  <pt idx="1">
                    <v>ｽｽﾞｷ㈱生産技術　カソ三井様</v>
                  </pt>
                  <pt idx="3">
                    <v>㈱トウチュウ静岡</v>
                  </pt>
                  <pt idx="4">
                    <v>静岡県掛川市西大渕</v>
                  </pt>
                  <pt idx="5">
                    <v>6333</v>
                  </pt>
                  <pt idx="6">
                    <v>西濃</v>
                  </pt>
                </lvl>
                <lvl>
                  <pt idx="0">
                    <v>5740004</v>
                  </pt>
                  <pt idx="1">
                    <v>スズキ㈱大須賀工場 オイCライン吉川組長様</v>
                  </pt>
                  <pt idx="3">
                    <v>㈱トウチュウ静岡</v>
                  </pt>
                  <pt idx="4">
                    <v>静岡県掛川市西大渕</v>
                  </pt>
                  <pt idx="5">
                    <v>6333</v>
                  </pt>
                  <pt idx="6">
                    <v>西濃</v>
                  </pt>
                </lvl>
                <lvl>
                  <pt idx="0">
                    <v>5752000</v>
                  </pt>
                  <pt idx="1">
                    <v>浜北工業　㈱</v>
                  </pt>
                  <pt idx="4">
                    <v>静岡県浜松市浜北区根堅</v>
                  </pt>
                  <pt idx="5">
                    <v>1066</v>
                  </pt>
                  <pt idx="6">
                    <v>名鉄</v>
                  </pt>
                </lvl>
                <lvl>
                  <pt idx="0">
                    <v>5752100</v>
                  </pt>
                  <pt idx="1">
                    <v>日立金属アドメット㈱　中部支店</v>
                  </pt>
                  <pt idx="4">
                    <v>愛知県名古屋市中村区名駅５丁目</v>
                  </pt>
                  <pt idx="5">
                    <v>7-30</v>
                  </pt>
                  <pt idx="6">
                    <v>名鉄</v>
                  </pt>
                </lvl>
                <lvl>
                  <pt idx="0">
                    <v>5752101</v>
                  </pt>
                  <pt idx="1">
                    <v>ナンヨー　㈱　鋳造２課</v>
                  </pt>
                  <pt idx="3">
                    <v>日立金属ｱﾄﾞﾒｯﾄ　㈱</v>
                  </pt>
                  <pt idx="4">
                    <v>静岡県磐田郡竜洋町駒場</v>
                  </pt>
                  <pt idx="5">
                    <v>4820</v>
                  </pt>
                  <pt idx="6">
                    <v>名鉄</v>
                  </pt>
                </lvl>
                <lvl>
                  <pt idx="0">
                    <v>5752200</v>
                  </pt>
                  <pt idx="1">
                    <v>（有）　平野鋳造所</v>
                  </pt>
                  <pt idx="4">
                    <v>静岡県掛川市下垂木</v>
                  </pt>
                  <pt idx="5">
                    <v>2356-1</v>
                  </pt>
                  <pt idx="6">
                    <v>名鉄</v>
                  </pt>
                </lvl>
                <lvl>
                  <pt idx="0">
                    <v>5752300</v>
                  </pt>
                  <pt idx="1">
                    <v>㈱瓢屋　菊川営業所</v>
                  </pt>
                  <pt idx="4">
                    <v>静岡県菊川市本所</v>
                  </pt>
                  <pt idx="5">
                    <v>1694-1</v>
                  </pt>
                  <pt idx="6">
                    <v>名鉄</v>
                  </pt>
                </lvl>
                <lvl>
                  <pt idx="0">
                    <v>5752301</v>
                  </pt>
                  <pt idx="1">
                    <v>㈱栗田合金鋳造所</v>
                  </pt>
                  <pt idx="3">
                    <v>㈱瓢屋　菊川営業所</v>
                  </pt>
                  <pt idx="4">
                    <v>静岡県静岡市駿河区北丸子</v>
                  </pt>
                  <pt idx="5">
                    <v>1-7-40</v>
                  </pt>
                  <pt idx="6">
                    <v>名鉄</v>
                  </pt>
                </lvl>
                <lvl>
                  <pt idx="0">
                    <v>5752302</v>
                  </pt>
                  <pt idx="1">
                    <v>㈱赤坂鉄工所</v>
                  </pt>
                  <pt idx="3">
                    <v>㈱瓢屋　菊川営業所</v>
                  </pt>
                  <pt idx="4">
                    <v>静岡県焼津市柳新屋</v>
                  </pt>
                  <pt idx="5">
                    <v>670</v>
                  </pt>
                  <pt idx="6">
                    <v>名鉄</v>
                  </pt>
                </lvl>
                <lvl>
                  <pt idx="0">
                    <v>5752303</v>
                  </pt>
                  <pt idx="1">
                    <v>㈱日清特殊鋳造所</v>
                  </pt>
                  <pt idx="3">
                    <v>㈱瓢屋　菊川営業所</v>
                  </pt>
                  <pt idx="4">
                    <v>静岡県御前崎市池新田</v>
                  </pt>
                  <pt idx="5">
                    <v>4196</v>
                  </pt>
                  <pt idx="6">
                    <v>名鉄</v>
                  </pt>
                </lvl>
                <lvl>
                  <pt idx="0">
                    <v>5752304</v>
                  </pt>
                  <pt idx="1">
                    <v>武村勲鋳造　(有)</v>
                  </pt>
                  <pt idx="3">
                    <v>㈱瓢屋　菊川営業所</v>
                  </pt>
                  <pt idx="4">
                    <v>静岡県焼津市大島</v>
                  </pt>
                  <pt idx="5">
                    <v>1571</v>
                  </pt>
                  <pt idx="6">
                    <v>名鉄</v>
                  </pt>
                </lvl>
                <lvl>
                  <pt idx="0">
                    <v>5752305</v>
                  </pt>
                  <pt idx="1">
                    <v>栗田産業　㈱ 上坂様 ﾊﾟﾚｯﾄ出</v>
                  </pt>
                  <pt idx="3">
                    <v>㈱瓢屋　菊川営業所</v>
                  </pt>
                  <pt idx="4">
                    <v>静岡県御前崎市池新田</v>
                  </pt>
                  <pt idx="5">
                    <v>8557</v>
                  </pt>
                  <pt idx="6">
                    <v>名鉄</v>
                  </pt>
                </lvl>
                <lvl>
                  <pt idx="0">
                    <v>5752306</v>
                  </pt>
                  <pt idx="1">
                    <v>芝浦機械㈱</v>
                  </pt>
                  <pt idx="3">
                    <v>㈱瓢屋　菊川営業所</v>
                  </pt>
                  <pt idx="4">
                    <v>静岡県沼津市大岡</v>
                  </pt>
                  <pt idx="5">
                    <v>2068-3</v>
                  </pt>
                  <pt idx="6">
                    <v>西濃</v>
                  </pt>
                </lvl>
                <lvl>
                  <pt idx="0">
                    <v>5752308</v>
                  </pt>
                  <pt idx="1">
                    <v>株式会社 東洋メタル ﾊﾟﾚｯﾄ出</v>
                  </pt>
                  <pt idx="3">
                    <v>㈱瓢屋　菊川営業所</v>
                  </pt>
                  <pt idx="4">
                    <v>静岡県清水区辻</v>
                  </pt>
                  <pt idx="5">
                    <v>1丁目10-1</v>
                  </pt>
                  <pt idx="6">
                    <v>名鉄</v>
                  </pt>
                </lvl>
                <lvl>
                  <pt idx="0">
                    <v>5752309</v>
                  </pt>
                  <pt idx="1">
                    <v>㈱武村鋳造所</v>
                  </pt>
                  <pt idx="3">
                    <v>㈱瓢屋　菊川営業所</v>
                  </pt>
                  <pt idx="4">
                    <v>静岡県焼津市田尻</v>
                  </pt>
                  <pt idx="5">
                    <v>2290-10</v>
                  </pt>
                  <pt idx="6">
                    <v>名鉄</v>
                  </pt>
                </lvl>
                <lvl>
                  <pt idx="0">
                    <v>5752310</v>
                  </pt>
                  <pt idx="1">
                    <v>合資会社　松野鋳造所</v>
                  </pt>
                  <pt idx="3">
                    <v>㈱瓢屋　菊川営業所</v>
                  </pt>
                  <pt idx="4">
                    <v>静岡県島田市坂本</v>
                  </pt>
                  <pt idx="5">
                    <v>644-1</v>
                  </pt>
                  <pt idx="6">
                    <v>名鉄</v>
                  </pt>
                </lvl>
                <lvl>
                  <pt idx="0">
                    <v>5800000</v>
                  </pt>
                  <pt idx="1">
                    <v>㈱　明壁鋳造所</v>
                  </pt>
                  <pt idx="4">
                    <v>愛知県常滑市大谷字坂森</v>
                  </pt>
                  <pt idx="5">
                    <v>35</v>
                  </pt>
                  <pt idx="6">
                    <v>名鉄</v>
                  </pt>
                </lvl>
                <lvl>
                  <pt idx="0">
                    <v>5800200</v>
                  </pt>
                  <pt idx="1">
                    <v>旭通商　㈱</v>
                  </pt>
                  <pt idx="4">
                    <v>愛知県江南市宮後町砂場東</v>
                  </pt>
                  <pt idx="5">
                    <v>46</v>
                  </pt>
                  <pt idx="6">
                    <v>飛騨</v>
                  </pt>
                </lvl>
                <lvl>
                  <pt idx="0">
                    <v>5800201</v>
                  </pt>
                  <pt idx="1">
                    <v>旭通商　㈱　富山営業所</v>
                  </pt>
                  <pt idx="3">
                    <v>旭通商　㈱</v>
                  </pt>
                  <pt idx="4">
                    <v>富山県高岡市能町東</v>
                  </pt>
                  <pt idx="5">
                    <v>16</v>
                  </pt>
                  <pt idx="6">
                    <v>飛騨</v>
                  </pt>
                </lvl>
                <lvl>
                  <pt idx="0">
                    <v>5800202</v>
                  </pt>
                  <pt idx="1">
                    <v>トシコ鋳工　㈱</v>
                  </pt>
                  <pt idx="3">
                    <v>旭通商　㈱</v>
                  </pt>
                  <pt idx="4">
                    <v>静岡県富士市柚木</v>
                  </pt>
                  <pt idx="5">
                    <v>383-1</v>
                  </pt>
                  <pt idx="6">
                    <v>名鉄</v>
                  </pt>
                </lvl>
                <lvl>
                  <pt idx="0">
                    <v>5800203</v>
                  </pt>
                  <pt idx="1">
                    <v>静岡県鋳物工業　㈱</v>
                  </pt>
                  <pt idx="3">
                    <v>旭通商　㈱</v>
                  </pt>
                  <pt idx="4">
                    <v>静岡県榛原郡榛原町静谷</v>
                  </pt>
                  <pt idx="5">
                    <v>332-2</v>
                  </pt>
                  <pt idx="6">
                    <v>名鉄</v>
                  </pt>
                </lvl>
                <lvl>
                  <pt idx="0">
                    <v>5800204</v>
                  </pt>
                  <pt idx="1">
                    <v>ケミプラス㈱</v>
                  </pt>
                  <pt idx="3">
                    <v>旭通商　㈱</v>
                  </pt>
                  <pt idx="4">
                    <v>富山県高岡市石瀬</v>
                  </pt>
                  <pt idx="5">
                    <v>1031</v>
                  </pt>
                  <pt idx="6">
                    <v>西濃</v>
                  </pt>
                </lvl>
                <lvl>
                  <pt idx="0">
                    <v>5800205</v>
                  </pt>
                  <pt idx="1">
                    <v>㈱協和製作所</v>
                  </pt>
                  <pt idx="3">
                    <v>旭通商　㈱</v>
                  </pt>
                  <pt idx="4">
                    <v>富山県高岡市四日市</v>
                  </pt>
                  <pt idx="5">
                    <v>133-12四日市工業団地</v>
                  </pt>
                  <pt idx="6">
                    <v>西濃</v>
                  </pt>
                </lvl>
                <lvl>
                  <pt idx="0">
                    <v>5800206</v>
                  </pt>
                  <pt idx="1">
                    <v>スギヤマシェルサポ－ト</v>
                  </pt>
                  <pt idx="3">
                    <v>旭通商　㈱</v>
                  </pt>
                  <pt idx="4">
                    <v>富山県高岡市木津</v>
                  </pt>
                  <pt idx="5">
                    <v>644-6</v>
                  </pt>
                  <pt idx="6">
                    <v>西濃</v>
                  </pt>
                </lvl>
                <lvl>
                  <pt idx="0">
                    <v>5800207</v>
                  </pt>
                  <pt idx="1">
                    <v>スギヤマトレ－ドサポ－ト㈱波岡倉庫</v>
                  </pt>
                  <pt idx="3">
                    <v>旭通商　㈱</v>
                  </pt>
                  <pt idx="4">
                    <v>富山県高岡市波岡</v>
                  </pt>
                  <pt idx="5">
                    <v>55番地</v>
                  </pt>
                  <pt idx="6">
                    <v>西濃</v>
                  </pt>
                </lvl>
                <lvl>
                  <pt idx="0">
                    <v>5806000</v>
                  </pt>
                  <pt idx="1">
                    <v>（有）　伊藤合金鋳造所</v>
                  </pt>
                  <pt idx="4">
                    <v>愛知県稲沢市日下部東町</v>
                  </pt>
                  <pt idx="5">
                    <v>1-33</v>
                  </pt>
                  <pt idx="6">
                    <v>名鉄</v>
                  </pt>
                </lvl>
                <lvl>
                  <pt idx="0">
                    <v>5808100</v>
                  </pt>
                  <pt idx="1">
                    <v>㈱トウチュウ 名古屋営業所</v>
                  </pt>
                  <pt idx="4">
                    <v>愛知県名古屋市中村区名駅5-4-14</v>
                  </pt>
                  <pt idx="5">
                    <v>花車ビル北館7Ｆ</v>
                  </pt>
                  <pt idx="6">
                    <v>名鉄</v>
                  </pt>
                </lvl>
                <lvl>
                  <pt idx="0">
                    <v>5808101</v>
                  </pt>
                  <pt idx="1">
                    <v>ＪＦＥスチール　㈱　知多製造所</v>
                  </pt>
                  <pt idx="3">
                    <v>㈱トウチュウ名古屋</v>
                  </pt>
                  <pt idx="4">
                    <v>愛知県半田市川崎町</v>
                  </pt>
                  <pt idx="5">
                    <v>1-1</v>
                  </pt>
                  <pt idx="6">
                    <v>名鉄</v>
                  </pt>
                </lvl>
                <lvl>
                  <pt idx="0">
                    <v>5808102</v>
                  </pt>
                  <pt idx="1">
                    <v>古川工業　㈱</v>
                  </pt>
                  <pt idx="3">
                    <v>㈱トウチュウ名古屋</v>
                  </pt>
                  <pt idx="4">
                    <v>滋賀県彦根市古沢町</v>
                  </pt>
                  <pt idx="5">
                    <v>726</v>
                  </pt>
                  <pt idx="6">
                    <v>名鉄</v>
                  </pt>
                </lvl>
                <lvl>
                  <pt idx="0">
                    <v>5808103</v>
                  </pt>
                  <pt idx="1">
                    <v>岡崎ﾋｭｯﾃﾅｽ・ｱﾙﾊﾞｰﾀｽ化成㈱　大山様</v>
                  </pt>
                  <pt idx="3">
                    <v>㈱トウチュウ名古屋</v>
                  </pt>
                  <pt idx="4">
                    <v>大阪府大阪市大正区南恩加島</v>
                  </pt>
                  <pt idx="5">
                    <v>5-8-38</v>
                  </pt>
                  <pt idx="6">
                    <v>飛騨</v>
                  </pt>
                </lvl>
                <lvl>
                  <pt idx="0">
                    <v>5808104</v>
                  </pt>
                  <pt idx="1">
                    <v>間口運輸㈱　南港Ⅰ-10　高見様</v>
                  </pt>
                  <pt idx="3">
                    <v>㈱トウチュウ名古屋</v>
                  </pt>
                  <pt idx="4">
                    <v>大阪府大阪市住之江区南港東</v>
                  </pt>
                  <pt idx="5">
                    <v>6-5-43</v>
                  </pt>
                  <pt idx="6">
                    <v>飛騨</v>
                  </pt>
                </lvl>
                <lvl>
                  <pt idx="0">
                    <v>5808105</v>
                  </pt>
                  <pt idx="1">
                    <v>丸一海運㈱南港化学品センタ－41Ｗ95　山本様</v>
                  </pt>
                  <pt idx="3">
                    <v>㈱トウチュウ名古屋</v>
                  </pt>
                  <pt idx="4">
                    <v>大阪市住之江区南港北</v>
                  </pt>
                  <pt idx="5">
                    <v>3-4-99</v>
                  </pt>
                  <pt idx="6">
                    <v>飛騨</v>
                  </pt>
                </lvl>
                <lvl>
                  <pt idx="0">
                    <v>5808106</v>
                  </pt>
                  <pt idx="1">
                    <v>共英産業㈱ 鋳物部 清水様</v>
                  </pt>
                  <pt idx="3">
                    <v>㈱トウチュウ名古屋</v>
                  </pt>
                  <pt idx="4">
                    <v>愛知県海部郡飛鳥村大字新政成字未之切</v>
                  </pt>
                  <pt idx="5">
                    <v>809-1</v>
                  </pt>
                  <pt idx="6">
                    <v>飛騨</v>
                  </pt>
                </lvl>
                <lvl>
                  <pt idx="0">
                    <v>5808107</v>
                  </pt>
                  <pt idx="1">
                    <v>(有)竹内可鍛工業所</v>
                  </pt>
                  <pt idx="3">
                    <v>㈱トウチュウ名古屋</v>
                  </pt>
                  <pt idx="4">
                    <v>愛知県豊橋市南大清水町字元町</v>
                  </pt>
                  <pt idx="5">
                    <v>203番地</v>
                  </pt>
                  <pt idx="6">
                    <v>名鉄</v>
                  </pt>
                </lvl>
                <lvl>
                  <pt idx="0">
                    <v>5812000</v>
                  </pt>
                  <pt idx="1">
                    <v>㈱　加藤製作所</v>
                  </pt>
                  <pt idx="4">
                    <v>愛知県清須市清洲</v>
                  </pt>
                  <pt idx="5">
                    <v>1668</v>
                  </pt>
                  <pt idx="6">
                    <v>名鉄</v>
                  </pt>
                </lvl>
                <lvl>
                  <pt idx="0">
                    <v>5817000</v>
                  </pt>
                  <pt idx="1">
                    <v>㈱クロス名古屋支店</v>
                  </pt>
                  <pt idx="4">
                    <v>愛知県一宮市朝日</v>
                  </pt>
                  <pt idx="5">
                    <v>1-6-17</v>
                  </pt>
                </lvl>
                <lvl>
                  <pt idx="0">
                    <v>5817001</v>
                  </pt>
                  <pt idx="1">
                    <v>(有)石田鋳造所</v>
                  </pt>
                  <pt idx="3">
                    <v>㈱クロス名古屋支店</v>
                  </pt>
                  <pt idx="4">
                    <v>滋賀県彦根市南川瀬町</v>
                  </pt>
                  <pt idx="5">
                    <v>708</v>
                  </pt>
                  <pt idx="6">
                    <v>飛騨</v>
                  </pt>
                </lvl>
                <lvl>
                  <pt idx="0">
                    <v>5819900</v>
                  </pt>
                  <pt idx="1">
                    <v>広機通商　㈱</v>
                  </pt>
                  <pt idx="4">
                    <v>愛知県名古屋市中区大須</v>
                  </pt>
                  <pt idx="5">
                    <v>4-11-17</v>
                  </pt>
                  <pt idx="6">
                    <v>名鉄</v>
                  </pt>
                </lvl>
                <lvl>
                  <pt idx="0">
                    <v>5819901</v>
                  </pt>
                  <pt idx="1">
                    <v>名鉄ゴールデン航空</v>
                  </pt>
                  <pt idx="3">
                    <v>広機通商　㈱</v>
                  </pt>
                  <pt idx="4">
                    <v>愛知県名古屋市中区大須</v>
                  </pt>
                  <pt idx="5">
                    <v>1-9-34</v>
                  </pt>
                  <pt idx="6">
                    <v>名鉄</v>
                  </pt>
                </lvl>
                <lvl>
                  <pt idx="0">
                    <v>5819902</v>
                  </pt>
                  <pt idx="1">
                    <v>協和梱包</v>
                  </pt>
                  <pt idx="3">
                    <v>広機通商　㈱</v>
                  </pt>
                  <pt idx="4">
                    <v>愛知県名古屋市港区藤前</v>
                  </pt>
                  <pt idx="5">
                    <v>1-752</v>
                  </pt>
                  <pt idx="6">
                    <v>名鉄</v>
                  </pt>
                </lvl>
                <lvl>
                  <pt idx="0">
                    <v>5820000</v>
                  </pt>
                  <pt idx="1">
                    <v>寿工業　㈱</v>
                  </pt>
                  <pt idx="4">
                    <v>愛知県春日井市大手田酉町</v>
                  </pt>
                  <pt idx="5">
                    <v>3-13-35</v>
                  </pt>
                  <pt idx="6">
                    <v>名鉄</v>
                  </pt>
                </lvl>
                <lvl>
                  <pt idx="0">
                    <v>5824800</v>
                  </pt>
                  <pt idx="1">
                    <v>㈱ＪＦＳ貿易</v>
                  </pt>
                  <pt idx="4">
                    <v>愛知県小牧市小牧原新田字樋下</v>
                  </pt>
                  <pt idx="5">
                    <v>1685</v>
                  </pt>
                </lvl>
                <lvl>
                  <pt idx="0">
                    <v>5824801</v>
                  </pt>
                  <pt idx="1">
                    <v>㈱辰巳商会 大阪港総合流通ｾﾝﾀ-Ｗ/Ｈ 渡辺様</v>
                  </pt>
                  <pt idx="3">
                    <v>㈱ＪＦＳ貿易</v>
                  </pt>
                  <pt idx="6">
                    <v>飛騨</v>
                  </pt>
                </lvl>
                <lvl>
                  <pt idx="0">
                    <v>5824802</v>
                  </pt>
                  <pt idx="1">
                    <v>名鉄観光サ－ビス㈱中部空港営業所</v>
                  </pt>
                  <pt idx="3">
                    <v>㈱ＪＦＳ貿易</v>
                  </pt>
                  <pt idx="4">
                    <v>愛知県常滑市セントレア</v>
                  </pt>
                  <pt idx="5">
                    <v>3-16-6</v>
                  </pt>
                </lvl>
                <lvl>
                  <pt idx="0">
                    <v>5824803</v>
                  </pt>
                  <pt idx="1">
                    <v>OCEAN LINKS LTD.</v>
                  </pt>
                  <pt idx="3">
                    <v>㈱ＪＦＳ貿易</v>
                  </pt>
                  <pt idx="4">
                    <v>兵庫県神戸市中央区港島8-14 上組神戸多目的物流ｾﾝﾀ-（ＫＭＤＣ）気付 ｵｰｼｬﾝﾘﾝｸｽ NACCS No.:3FW50　担当：奥田様</v>
                  </pt>
                  <pt idx="6">
                    <v>飛騨</v>
                  </pt>
                </lvl>
                <lvl>
                  <pt idx="0">
                    <v>5824900</v>
                  </pt>
                  <pt idx="1">
                    <v>（有）　敷島電機商会</v>
                  </pt>
                  <pt idx="4">
                    <v>愛知県安城市弁天町</v>
                  </pt>
                  <pt idx="5">
                    <v>4-45</v>
                  </pt>
                  <pt idx="6">
                    <v>飛騨</v>
                  </pt>
                </lvl>
                <lvl>
                  <pt idx="0">
                    <v>5824901</v>
                  </pt>
                  <pt idx="1">
                    <v>（有）　斉藤技研</v>
                  </pt>
                  <pt idx="3">
                    <v>(有)　敷島電機商会</v>
                  </pt>
                  <pt idx="4">
                    <v>愛知県岡崎市土井町蔵屋敷</v>
                  </pt>
                  <pt idx="5">
                    <v>34</v>
                  </pt>
                  <pt idx="6">
                    <v>飛騨</v>
                  </pt>
                </lvl>
                <lvl>
                  <pt idx="0">
                    <v>5824902</v>
                  </pt>
                  <pt idx="1">
                    <v>岡本軽金属工業　㈱　鳥居様</v>
                  </pt>
                  <pt idx="3">
                    <v>(有)　敷島電機商会</v>
                  </pt>
                  <pt idx="4">
                    <v>愛知県碧南市港本町</v>
                  </pt>
                  <pt idx="5">
                    <v>4-58</v>
                  </pt>
                  <pt idx="6">
                    <v>名鉄</v>
                  </pt>
                </lvl>
                <lvl>
                  <pt idx="0">
                    <v>5825000</v>
                  </pt>
                  <pt idx="1">
                    <v>新東工業　㈱　調達課</v>
                  </pt>
                  <pt idx="4">
                    <v>愛知県豊川市大崎町門</v>
                  </pt>
                  <pt idx="5">
                    <v>1-1</v>
                  </pt>
                  <pt idx="6">
                    <v>名鉄</v>
                  </pt>
                </lvl>
                <lvl>
                  <pt idx="0">
                    <v>5825100</v>
                  </pt>
                  <pt idx="1">
                    <v>㈱　スギチュウ</v>
                  </pt>
                  <pt idx="4">
                    <v>愛知県西尾市羽塚町坊山</v>
                  </pt>
                  <pt idx="5">
                    <v>61-1</v>
                  </pt>
                  <pt idx="6">
                    <v>名鉄</v>
                  </pt>
                </lvl>
                <lvl>
                  <pt idx="0">
                    <v>5825101</v>
                  </pt>
                  <pt idx="1">
                    <v>斉藤鋳造　㈱　専務様</v>
                  </pt>
                  <pt idx="3">
                    <v>㈱　スギチュウ</v>
                  </pt>
                  <pt idx="4">
                    <v>愛知県蒲郡市浜町</v>
                  </pt>
                  <pt idx="5">
                    <v>43</v>
                  </pt>
                  <pt idx="6">
                    <v>飛騨</v>
                  </pt>
                </lvl>
                <lvl>
                  <pt idx="0">
                    <v>5825102</v>
                  </pt>
                  <pt idx="1">
                    <v>カネサダ鋳造</v>
                  </pt>
                  <pt idx="3">
                    <v>㈱　スギチュウ</v>
                  </pt>
                  <pt idx="4">
                    <v>愛知県豊橋市大岩町北山</v>
                  </pt>
                  <pt idx="5">
                    <v>6-574</v>
                  </pt>
                  <pt idx="6">
                    <v>名鉄</v>
                  </pt>
                </lvl>
                <lvl>
                  <pt idx="0">
                    <v>5825200</v>
                  </pt>
                  <pt idx="1">
                    <v>㈱　菅沼</v>
                  </pt>
                  <pt idx="4">
                    <v>愛知県豊橋市雲谷町上ノ山</v>
                  </pt>
                  <pt idx="5">
                    <v>239-1</v>
                  </pt>
                  <pt idx="6">
                    <v>飛騨</v>
                  </pt>
                </lvl>
                <lvl>
                  <pt idx="0">
                    <v>5833001</v>
                  </pt>
                  <pt idx="1">
                    <v>鍋屋バイテック会社</v>
                  </pt>
                  <pt idx="3">
                    <v>大銑産業　㈱　名古屋営業所</v>
                  </pt>
                  <pt idx="6">
                    <v>飛騨</v>
                  </pt>
                </lvl>
                <lvl>
                  <pt idx="0">
                    <v>5833002</v>
                  </pt>
                  <pt idx="1">
                    <v>伊藤鋳工㈱佐屋工場 望月工場長様</v>
                  </pt>
                  <pt idx="3">
                    <v>大銑産業　㈱　名古屋営業所</v>
                  </pt>
                  <pt idx="4">
                    <v>愛知県愛西市大井町浦田面</v>
                  </pt>
                  <pt idx="5">
                    <v>540</v>
                  </pt>
                  <pt idx="6">
                    <v>名鉄</v>
                  </pt>
                </lvl>
                <lvl>
                  <pt idx="0">
                    <v>5836100</v>
                  </pt>
                  <pt idx="1">
                    <v>帝研化工　㈱ 本社</v>
                  </pt>
                  <pt idx="4">
                    <v>愛知県名古屋市南区要町</v>
                  </pt>
                  <pt idx="5">
                    <v>5-20-1</v>
                  </pt>
                  <pt idx="6">
                    <v>名鉄</v>
                  </pt>
                </lvl>
                <lvl>
                  <pt idx="0">
                    <v>5836101</v>
                  </pt>
                  <pt idx="1">
                    <v>帝研化工　㈱　碧南営業所</v>
                  </pt>
                  <pt idx="4">
                    <v>愛知県碧南市明石町</v>
                  </pt>
                  <pt idx="5">
                    <v>49-11</v>
                  </pt>
                  <pt idx="6">
                    <v>名鉄</v>
                  </pt>
                </lvl>
                <lvl>
                  <pt idx="0">
                    <v>5836102</v>
                  </pt>
                  <pt idx="1">
                    <v>㈱　ヤマキ</v>
                  </pt>
                  <pt idx="3">
                    <v>帝研化工　碧南営業所</v>
                  </pt>
                  <pt idx="4">
                    <v>愛知県西尾市寺津町四ﾉ割横道西</v>
                  </pt>
                  <pt idx="5">
                    <v>10-1</v>
                  </pt>
                  <pt idx="6">
                    <v>名鉄</v>
                  </pt>
                </lvl>
                <lvl>
                  <pt idx="0">
                    <v>5836103</v>
                  </pt>
                  <pt idx="1">
                    <v>中日本鋳工　㈱　荒木様</v>
                  </pt>
                  <pt idx="3">
                    <v>帝研化工　碧南営業所</v>
                  </pt>
                  <pt idx="4">
                    <v>愛知県西尾市高畠町</v>
                  </pt>
                  <pt idx="5">
                    <v>7-53</v>
                  </pt>
                  <pt idx="6">
                    <v>名鉄</v>
                  </pt>
                </lvl>
                <lvl>
                  <pt idx="0">
                    <v>5836104</v>
                  </pt>
                  <pt idx="1">
                    <v>丸万鋳工　㈱</v>
                  </pt>
                  <pt idx="3">
                    <v>帝研化工　碧南営業所</v>
                  </pt>
                  <pt idx="4">
                    <v>愛知県幡豆郡吉良町大字反国字新田</v>
                  </pt>
                  <pt idx="5">
                    <v>6</v>
                  </pt>
                  <pt idx="6">
                    <v>名鉄</v>
                  </pt>
                </lvl>
                <lvl>
                  <pt idx="0">
                    <v>5836105</v>
                  </pt>
                  <pt idx="1">
                    <v>㈱　富田鋳工所　ササガワ様</v>
                  </pt>
                  <pt idx="3">
                    <v>帝研化工　㈱</v>
                  </pt>
                  <pt idx="4">
                    <v>愛知県海部郡弥富町寛延字実畑</v>
                  </pt>
                  <pt idx="5">
                    <v>31</v>
                  </pt>
                  <pt idx="6">
                    <v>名鉄</v>
                  </pt>
                </lvl>
                <lvl>
                  <pt idx="0">
                    <v>5836106</v>
                  </pt>
                  <pt idx="1">
                    <v>富士可鍛工業　㈱</v>
                  </pt>
                  <pt idx="3">
                    <v>帝研化工　碧南営業所</v>
                  </pt>
                  <pt idx="4">
                    <v>愛知県安城市住吉町</v>
                  </pt>
                  <pt idx="5">
                    <v>3-3-45</v>
                  </pt>
                  <pt idx="6">
                    <v>名鉄</v>
                  </pt>
                </lvl>
                <lvl>
                  <pt idx="0">
                    <v>5836107</v>
                  </pt>
                  <pt idx="1">
                    <v>中日本鋳工　㈱ 鋳造部 北原様</v>
                  </pt>
                  <pt idx="3">
                    <v>帝研化工　碧南営業所</v>
                  </pt>
                  <pt idx="4">
                    <v>愛知県西尾市港町</v>
                  </pt>
                  <pt idx="5">
                    <v>6-66</v>
                  </pt>
                  <pt idx="6">
                    <v>名鉄</v>
                  </pt>
                </lvl>
                <lvl>
                  <pt idx="0">
                    <v>5836108</v>
                  </pt>
                  <pt idx="1">
                    <v>伊藤鋳工㈱　佐屋工場　鈴木様</v>
                  </pt>
                  <pt idx="3">
                    <v>帝研化工　㈱</v>
                  </pt>
                  <pt idx="4">
                    <v>愛知県愛西市大井町字浦田面</v>
                  </pt>
                  <pt idx="5">
                    <v>540</v>
                  </pt>
                  <pt idx="6">
                    <v>名鉄</v>
                  </pt>
                </lvl>
                <lvl>
                  <pt idx="0">
                    <v>5836109</v>
                  </pt>
                  <pt idx="1">
                    <v>㈱レ－ザックス　重工事業本部　山崎様</v>
                  </pt>
                  <pt idx="3">
                    <v>帝研　碧南</v>
                  </pt>
                  <pt idx="4">
                    <v>愛知県知立市内幸町加藤</v>
                  </pt>
                  <pt idx="5">
                    <v>78</v>
                  </pt>
                  <pt idx="6">
                    <v>名鉄</v>
                  </pt>
                </lvl>
                <lvl>
                  <pt idx="0">
                    <v>5836110</v>
                  </pt>
                  <pt idx="1">
                    <v>伊藤鋳工㈱佐屋工場　鈴木様</v>
                  </pt>
                  <pt idx="3">
                    <v>帝研化工　碧南営業所</v>
                  </pt>
                  <pt idx="4">
                    <v>愛知県愛西市大井町字浦田面</v>
                  </pt>
                  <pt idx="5">
                    <v>540</v>
                  </pt>
                  <pt idx="6">
                    <v>名鉄</v>
                  </pt>
                </lvl>
                <lvl>
                  <pt idx="0">
                    <v>5836111</v>
                  </pt>
                  <pt idx="1">
                    <v>山ト鋳造㈱ 加藤部長様</v>
                  </pt>
                  <pt idx="3">
                    <v>帝研化工　碧南営業所</v>
                  </pt>
                  <pt idx="4">
                    <v>愛知県西尾市法光寺町東山</v>
                  </pt>
                  <pt idx="5">
                    <v>53</v>
                  </pt>
                  <pt idx="6">
                    <v>ミニくま</v>
                  </pt>
                </lvl>
                <lvl>
                  <pt idx="0">
                    <v>5836112</v>
                  </pt>
                  <pt idx="1">
                    <v>（資）長崎鋳造所</v>
                  </pt>
                  <pt idx="3">
                    <v>帝研化工　碧南営業所</v>
                  </pt>
                  <pt idx="6">
                    <v>名鉄</v>
                  </pt>
                </lvl>
                <lvl>
                  <pt idx="0">
                    <v>5836113</v>
                  </pt>
                  <pt idx="1">
                    <v>伊藤機工㈱ 鋳造部 森下様</v>
                  </pt>
                  <pt idx="3">
                    <v>帝研化工　㈱</v>
                  </pt>
                  <pt idx="4">
                    <v>愛知県東海市南柴田町ﾇﾉ割</v>
                  </pt>
                  <pt idx="5">
                    <v>412-4</v>
                  </pt>
                  <pt idx="6">
                    <v>名鉄</v>
                  </pt>
                </lvl>
                <lvl>
                  <pt idx="0">
                    <v>5836114</v>
                  </pt>
                  <pt idx="1">
                    <v>土平鋳工 ㈱</v>
                  </pt>
                  <pt idx="3">
                    <v>帝研化工　碧南営業所</v>
                  </pt>
                  <pt idx="4">
                    <v>愛知県半田市乙川末広町</v>
                  </pt>
                  <pt idx="5">
                    <v>1</v>
                  </pt>
                  <pt idx="6">
                    <v>名鉄</v>
                  </pt>
                </lvl>
                <lvl>
                  <pt idx="0">
                    <v>5836200</v>
                  </pt>
                  <pt idx="1">
                    <v>㈱デイバイス・イナ</v>
                  </pt>
                  <pt idx="4">
                    <v>愛知県知多郡阿久比町板山福井</v>
                  </pt>
                  <pt idx="5">
                    <v>28</v>
                  </pt>
                  <pt idx="6">
                    <v>名鉄</v>
                  </pt>
                </lvl>
                <lvl>
                  <pt idx="0">
                    <v>5836201</v>
                  </pt>
                  <pt idx="1">
                    <v xml:space="preserve">三井ミーハナイト・メタル　㈱　</v>
                  </pt>
                  <pt idx="3">
                    <v>㈱デイバイス・イナ</v>
                  </pt>
                  <pt idx="4">
                    <v>愛知県岡崎市岡町上野川</v>
                  </pt>
                  <pt idx="5">
                    <v>111</v>
                  </pt>
                  <pt idx="6">
                    <v>名鉄</v>
                  </pt>
                </lvl>
                <lvl>
                  <pt idx="0">
                    <v>5840000</v>
                  </pt>
                  <pt idx="1">
                    <v>㈱　トタニ合金</v>
                  </pt>
                  <pt idx="4">
                    <v>愛知県海部郡蟹江町西ノ森</v>
                  </pt>
                  <pt idx="5">
                    <v>48</v>
                  </pt>
                  <pt idx="6">
                    <v>名鉄</v>
                  </pt>
                </lvl>
                <lvl>
                  <pt idx="0">
                    <v>5845900</v>
                  </pt>
                  <pt idx="1">
                    <v>西岡可鍛工業　㈱</v>
                  </pt>
                  <pt idx="4">
                    <v>愛知県豊田市吉原町平池</v>
                  </pt>
                  <pt idx="5">
                    <v>88</v>
                  </pt>
                  <pt idx="6">
                    <v>飛騨</v>
                  </pt>
                </lvl>
                <lvl>
                  <pt idx="0">
                    <v>5848100</v>
                  </pt>
                  <pt idx="1">
                    <v>野田化学工業　㈱</v>
                  </pt>
                  <pt idx="4">
                    <v>愛知県名古屋市東区大曽根町</v>
                  </pt>
                  <pt idx="5">
                    <v>37-9</v>
                  </pt>
                  <pt idx="6">
                    <v>名鉄</v>
                  </pt>
                </lvl>
                <lvl>
                  <pt idx="0">
                    <v>5848101</v>
                  </pt>
                  <pt idx="1">
                    <v>札幌鋳物工業　㈱</v>
                  </pt>
                  <pt idx="3">
                    <v>野田化学工業　㈱</v>
                  </pt>
                  <pt idx="4">
                    <v>北海道札幌市西区発寒十三条</v>
                  </pt>
                  <pt idx="5">
                    <v>12-2-30</v>
                  </pt>
                  <pt idx="6">
                    <v>名鉄</v>
                  </pt>
                </lvl>
                <lvl>
                  <pt idx="0">
                    <v>5848102</v>
                  </pt>
                  <pt idx="1">
                    <v>(有)斉藤技研</v>
                  </pt>
                  <pt idx="3">
                    <v>野田化学工業　㈱</v>
                  </pt>
                  <pt idx="4">
                    <v>愛知県岡崎市土井町字蔵屋敷</v>
                  </pt>
                  <pt idx="5">
                    <v>34</v>
                  </pt>
                  <pt idx="6">
                    <v>名鉄</v>
                  </pt>
                </lvl>
                <lvl>
                  <pt idx="0">
                    <v>5848103</v>
                  </pt>
                  <pt idx="1">
                    <v>(有)水野商会 岡谷営業所</v>
                  </pt>
                  <pt idx="3">
                    <v>野田化学工業　㈱</v>
                  </pt>
                  <pt idx="4">
                    <v>長野県岡谷市神明町</v>
                  </pt>
                  <pt idx="5">
                    <v>2-11-7</v>
                  </pt>
                  <pt idx="6">
                    <v>名鉄</v>
                  </pt>
                </lvl>
                <lvl>
                  <pt idx="0">
                    <v>5848104</v>
                  </pt>
                  <pt idx="1">
                    <v>(有)花岡鋳造所</v>
                  </pt>
                  <pt idx="3">
                    <v>野田化学工業　㈱</v>
                  </pt>
                  <pt idx="4">
                    <v>長野県岡谷市湊</v>
                  </pt>
                  <pt idx="5">
                    <v>4450-1</v>
                  </pt>
                  <pt idx="6">
                    <v>名鉄</v>
                  </pt>
                </lvl>
                <lvl>
                  <pt idx="0">
                    <v>5848105</v>
                  </pt>
                  <pt idx="1">
                    <v>(有)水野商会</v>
                  </pt>
                  <pt idx="3">
                    <v>野田化学工業　㈱</v>
                  </pt>
                  <pt idx="4">
                    <v>長野県岡谷市神明町</v>
                  </pt>
                  <pt idx="5">
                    <v>2丁目11-7</v>
                  </pt>
                  <pt idx="6">
                    <v>名鉄</v>
                  </pt>
                </lvl>
                <lvl>
                  <pt idx="0">
                    <v>5848108</v>
                  </pt>
                  <pt idx="1">
                    <v>㈱羽田合金</v>
                  </pt>
                  <pt idx="3">
                    <v>野田化学工業　㈱</v>
                  </pt>
                  <pt idx="4">
                    <v>石川県松任市横江町</v>
                  </pt>
                  <pt idx="5">
                    <v>1843-9</v>
                  </pt>
                  <pt idx="6">
                    <v>西濃</v>
                  </pt>
                </lvl>
                <lvl>
                  <pt idx="0">
                    <v>5848110</v>
                  </pt>
                  <pt idx="1">
                    <v>㈱リッポ－</v>
                  </pt>
                  <pt idx="3">
                    <v>野田化学工業　㈱</v>
                  </pt>
                  <pt idx="4">
                    <v>長野県上伊那郡辰野町伊那富</v>
                  </pt>
                  <pt idx="5">
                    <v>1826</v>
                  </pt>
                  <pt idx="6">
                    <v>西濃</v>
                  </pt>
                </lvl>
                <lvl>
                  <pt idx="0">
                    <v>5852101</v>
                  </pt>
                  <pt idx="1">
                    <v>（合）波多野製作所 非鉄鋳造部</v>
                  </pt>
                  <pt idx="2">
                    <v>9990004</v>
                  </pt>
                  <pt idx="3">
                    <v>㈱瓢屋</v>
                  </pt>
                  <pt idx="4">
                    <v>愛知県瀬戸市西山路町</v>
                  </pt>
                  <pt idx="5">
                    <v>53番地</v>
                  </pt>
                  <pt idx="6">
                    <v>名鉄</v>
                  </pt>
                </lvl>
                <lvl>
                  <pt idx="0">
                    <v>5852102</v>
                  </pt>
                  <pt idx="1">
                    <v>㈱加藤製作所</v>
                  </pt>
                  <pt idx="2">
                    <v>5852100</v>
                  </pt>
                  <pt idx="3">
                    <v>㈱瓢屋</v>
                  </pt>
                  <pt idx="4">
                    <v>愛知県清須市清州</v>
                  </pt>
                  <pt idx="5">
                    <v>1668</v>
                  </pt>
                  <pt idx="6">
                    <v>名鉄</v>
                  </pt>
                </lvl>
                <lvl>
                  <pt idx="0">
                    <v>5852103</v>
                  </pt>
                  <pt idx="1">
                    <v>㈱ユニオンクリエイト 小口社長様</v>
                  </pt>
                  <pt idx="2">
                    <v>5852100</v>
                  </pt>
                  <pt idx="3">
                    <v>㈱瓢屋</v>
                  </pt>
                  <pt idx="4">
                    <v>長野県上伊那郡辰野町大字伊那富</v>
                  </pt>
                  <pt idx="5">
                    <v>7461-33</v>
                  </pt>
                  <pt idx="6">
                    <v>名鉄</v>
                  </pt>
                </lvl>
                <lvl>
                  <pt idx="0">
                    <v>5858000</v>
                  </pt>
                  <pt idx="1">
                    <v>㈱　藤浪商店</v>
                  </pt>
                  <pt idx="4">
                    <v>愛知県名古屋市中村区長戸井町</v>
                  </pt>
                  <pt idx="5">
                    <v>3-10</v>
                  </pt>
                  <pt idx="6">
                    <v>名鉄</v>
                  </pt>
                </lvl>
                <lvl>
                  <pt idx="0">
                    <v>5858001</v>
                  </pt>
                  <pt idx="1">
                    <v>（有）　栗本工業</v>
                  </pt>
                  <pt idx="3">
                    <v>㈱　藤浪商店</v>
                  </pt>
                  <pt idx="4">
                    <v>愛知県一宮市浅野字大島</v>
                  </pt>
                  <pt idx="5">
                    <v>9-1</v>
                  </pt>
                  <pt idx="6">
                    <v>飛騨</v>
                  </pt>
                </lvl>
                <lvl>
                  <pt idx="0">
                    <v>5858002</v>
                  </pt>
                  <pt idx="1">
                    <v>愛新工業</v>
                  </pt>
                  <pt idx="3">
                    <v>㈱藤波商店</v>
                  </pt>
                  <pt idx="4">
                    <v>愛知県江南市般若町南山</v>
                  </pt>
                  <pt idx="5">
                    <v>331</v>
                  </pt>
                  <pt idx="6">
                    <v>飛騨</v>
                  </pt>
                </lvl>
                <lvl>
                  <pt idx="0">
                    <v>5860100</v>
                  </pt>
                  <pt idx="1">
                    <v>㈱　マルトモ</v>
                  </pt>
                  <pt idx="4">
                    <v>愛知県名古屋市港区十一屋</v>
                  </pt>
                  <pt idx="5">
                    <v>1-11</v>
                  </pt>
                  <pt idx="6">
                    <v>名鉄</v>
                  </pt>
                </lvl>
                <lvl>
                  <pt idx="0">
                    <v>5866000</v>
                  </pt>
                  <pt idx="1">
                    <v>三河鉱産　㈱</v>
                  </pt>
                  <pt idx="4">
                    <v>愛知県碧南市田尻町</v>
                  </pt>
                  <pt idx="5">
                    <v>4-29</v>
                  </pt>
                  <pt idx="6">
                    <v>名鉄</v>
                  </pt>
                </lvl>
                <lvl>
                  <pt idx="0">
                    <v>5866001</v>
                  </pt>
                  <pt idx="1">
                    <v>大須賀鉄工　㈱</v>
                  </pt>
                  <pt idx="3">
                    <v>三河鉱産　㈱</v>
                  </pt>
                  <pt idx="4">
                    <v>愛知県名古屋市熱田区沢下町</v>
                  </pt>
                  <pt idx="5">
                    <v>6-24</v>
                  </pt>
                  <pt idx="6">
                    <v>飛騨</v>
                  </pt>
                </lvl>
                <lvl>
                  <pt idx="0">
                    <v>5866002</v>
                  </pt>
                  <pt idx="1">
                    <v>泉鋳造　㈱ 第二事務所 清水様</v>
                  </pt>
                  <pt idx="3">
                    <v>三河鉱産　㈱</v>
                  </pt>
                  <pt idx="4">
                    <v>三重県四日市市黄金町</v>
                  </pt>
                  <pt idx="5">
                    <v xml:space="preserve">8　</v>
                  </pt>
                  <pt idx="6">
                    <v>名鉄</v>
                  </pt>
                </lvl>
                <lvl>
                  <pt idx="0">
                    <v>5866003</v>
                  </pt>
                  <pt idx="1">
                    <v>石川鋳造㈱</v>
                  </pt>
                  <pt idx="3">
                    <v>三河鉱産　㈱</v>
                  </pt>
                  <pt idx="4">
                    <v>愛知県碧南市中松町</v>
                  </pt>
                  <pt idx="5">
                    <v>1-12</v>
                  </pt>
                  <pt idx="6">
                    <v>名鉄</v>
                  </pt>
                </lvl>
                <lvl>
                  <pt idx="0">
                    <v>5866004</v>
                  </pt>
                  <pt idx="1">
                    <v>菱三工業㈱旭工場</v>
                  </pt>
                  <pt idx="3">
                    <v>三河鉱産　㈱</v>
                  </pt>
                  <pt idx="4">
                    <v>愛知県尾張旭市下井町下井</v>
                  </pt>
                  <pt idx="5">
                    <v>2039-1</v>
                  </pt>
                  <pt idx="6">
                    <v>名鉄</v>
                  </pt>
                </lvl>
                <lvl>
                  <pt idx="0">
                    <v>5866100</v>
                  </pt>
                  <pt idx="1">
                    <v>（有）　キュウミック</v>
                  </pt>
                  <pt idx="4">
                    <v>愛知県常滑市長峰一ノ切</v>
                  </pt>
                  <pt idx="5">
                    <v>30-3</v>
                  </pt>
                  <pt idx="6">
                    <v>飛騨</v>
                  </pt>
                </lvl>
                <lvl>
                  <pt idx="0">
                    <v>5866101</v>
                  </pt>
                  <pt idx="1">
                    <v>浅見鋳材　㈱</v>
                  </pt>
                  <pt idx="3">
                    <v>(有)　キュウミック</v>
                  </pt>
                  <pt idx="4">
                    <v>埼玉県川口市上青木西</v>
                  </pt>
                  <pt idx="5">
                    <v>4-25-22</v>
                  </pt>
                  <pt idx="6">
                    <v>名鉄</v>
                  </pt>
                </lvl>
                <lvl>
                  <pt idx="0">
                    <v>5940600</v>
                  </pt>
                  <pt idx="1">
                    <v>㈱　アクティ</v>
                  </pt>
                  <pt idx="4">
                    <v>兵庫県伊丹市口酒井字二重田</v>
                  </pt>
                  <pt idx="5">
                    <v>3-1</v>
                  </pt>
                  <pt idx="6">
                    <v>飛騨</v>
                  </pt>
                </lvl>
                <lvl>
                  <pt idx="0">
                    <v>5960200</v>
                  </pt>
                  <pt idx="1">
                    <v>マルゼン商会</v>
                  </pt>
                  <pt idx="4">
                    <v>三重県桑名市蠣塚新田</v>
                  </pt>
                  <pt idx="5">
                    <v>555</v>
                  </pt>
                </lvl>
                <lvl>
                  <pt idx="0">
                    <v>6005700</v>
                  </pt>
                  <pt idx="1">
                    <v>泉本合金鋳造所</v>
                  </pt>
                  <pt idx="4">
                    <v>滋賀県東浅井郡虎姫町田</v>
                  </pt>
                  <pt idx="6">
                    <v>飛騨</v>
                  </pt>
                </lvl>
                <lvl>
                  <pt idx="0">
                    <v>6005900</v>
                  </pt>
                  <pt idx="1">
                    <v>（有）　石田鋳造所</v>
                  </pt>
                  <pt idx="4">
                    <v>滋賀県彦根市南川瀬町</v>
                  </pt>
                  <pt idx="5">
                    <v>708</v>
                  </pt>
                  <pt idx="6">
                    <v>名鉄</v>
                  </pt>
                </lvl>
                <lvl>
                  <pt idx="0">
                    <v>6006000</v>
                  </pt>
                  <pt idx="1">
                    <v>伊奈精機　㈱</v>
                  </pt>
                  <pt idx="4">
                    <v>滋賀県彦根市服部町</v>
                  </pt>
                  <pt idx="5">
                    <v>840</v>
                  </pt>
                  <pt idx="6">
                    <v>飛騨</v>
                  </pt>
                </lvl>
                <lvl>
                  <pt idx="0">
                    <v>6008100</v>
                  </pt>
                  <pt idx="1">
                    <v>大野合金鋳造所</v>
                  </pt>
                  <pt idx="4">
                    <v>滋賀県犬上郡甲良町長寺</v>
                  </pt>
                  <pt idx="5">
                    <v>513-4</v>
                  </pt>
                  <pt idx="6">
                    <v>飛騨</v>
                  </pt>
                </lvl>
                <lvl>
                  <pt idx="0">
                    <v>6008200</v>
                  </pt>
                  <pt idx="1">
                    <v>ONE-Mファクトリ－ 大野伸也様</v>
                  </pt>
                  <pt idx="4">
                    <v>滋賀県東近江市横溝町</v>
                  </pt>
                  <pt idx="5">
                    <v>10</v>
                  </pt>
                  <pt idx="6">
                    <v>西濃</v>
                  </pt>
                </lvl>
                <lvl>
                  <pt idx="0">
                    <v>6033000</v>
                  </pt>
                  <pt idx="1">
                    <v>大丸工業　㈱</v>
                  </pt>
                  <pt idx="4">
                    <v>滋賀県彦根市西葛籠町</v>
                  </pt>
                  <pt idx="5">
                    <v>422</v>
                  </pt>
                  <pt idx="6">
                    <v>飛騨</v>
                  </pt>
                </lvl>
                <lvl>
                  <pt idx="0">
                    <v>6056100</v>
                  </pt>
                  <pt idx="1">
                    <v>古川ファンドリ-　㈱</v>
                  </pt>
                  <pt idx="4">
                    <v>滋賀県彦根市出町</v>
                  </pt>
                  <pt idx="5">
                    <v>32</v>
                  </pt>
                  <pt idx="6">
                    <v>西濃</v>
                  </pt>
                </lvl>
                <lvl>
                  <pt idx="0">
                    <v>6146000</v>
                  </pt>
                  <pt idx="1">
                    <v>西岡可鍛工業㈱</v>
                  </pt>
                  <pt idx="6">
                    <v>名鉄</v>
                  </pt>
                </lvl>
                <lvl>
                  <pt idx="0">
                    <v>7000000</v>
                  </pt>
                  <pt idx="1">
                    <v>㈱　浅田可鍛鋳鉄所</v>
                  </pt>
                  <pt idx="4">
                    <v>京都府福知山市長田野町</v>
                  </pt>
                  <pt idx="5">
                    <v>1-29</v>
                  </pt>
                  <pt idx="6">
                    <v>名鉄</v>
                  </pt>
                </lvl>
                <lvl>
                  <pt idx="0">
                    <v>7000100</v>
                  </pt>
                  <pt idx="1">
                    <v>山一特殊合金　㈱　*</v>
                  </pt>
                  <pt idx="4">
                    <v>大阪府守口市寺方錦通</v>
                  </pt>
                  <pt idx="5">
                    <v>2-14</v>
                  </pt>
                  <pt idx="6">
                    <v>飛騨</v>
                  </pt>
                </lvl>
                <lvl>
                  <pt idx="0">
                    <v>7000200</v>
                  </pt>
                  <pt idx="1">
                    <v>㈱　ニノミヤファンドリ－</v>
                  </pt>
                  <pt idx="4">
                    <v>島根県那賀郡金城町下来原</v>
                  </pt>
                  <pt idx="5">
                    <v>1084-1</v>
                  </pt>
                  <pt idx="6">
                    <v>福山</v>
                  </pt>
                </lvl>
                <lvl>
                  <pt idx="0">
                    <v>7000300</v>
                  </pt>
                  <pt idx="1">
                    <v>橋本鋳造工業　㈱　*</v>
                  </pt>
                  <pt idx="4">
                    <v>大阪府泉北郡忠岡町馬瀬</v>
                  </pt>
                  <pt idx="5">
                    <v>3-3-27</v>
                  </pt>
                  <pt idx="6">
                    <v>飛騨</v>
                  </pt>
                </lvl>
                <lvl>
                  <pt idx="0">
                    <v>7000400</v>
                  </pt>
                  <pt idx="1">
                    <v>共進金属</v>
                  </pt>
                  <pt idx="4">
                    <v>大阪府豊中市勝部2丁目</v>
                  </pt>
                  <pt idx="5">
                    <v>18-12</v>
                  </pt>
                  <pt idx="6">
                    <v>名鉄</v>
                  </pt>
                </lvl>
                <lvl>
                  <pt idx="0">
                    <v>7000500</v>
                  </pt>
                  <pt idx="1">
                    <v>ティーエーケミカル　㈱　大阪営業所</v>
                  </pt>
                  <pt idx="4">
                    <v>大阪府大阪市西区靱本町</v>
                  </pt>
                  <pt idx="5">
                    <v>1-18-7　村上ビル３Ｆ</v>
                  </pt>
                  <pt idx="6">
                    <v>名鉄　ミニクマ</v>
                  </pt>
                </lvl>
                <lvl>
                  <pt idx="0">
                    <v>7000600</v>
                  </pt>
                  <pt idx="1">
                    <v>㈱　鈴木合金鋳造所</v>
                  </pt>
                  <pt idx="4">
                    <v>大阪府大阪市淀川区田川</v>
                  </pt>
                  <pt idx="5">
                    <v>3-12-36</v>
                  </pt>
                  <pt idx="6">
                    <v>飛騨</v>
                  </pt>
                </lvl>
                <lvl>
                  <pt idx="0">
                    <v>7000800</v>
                  </pt>
                  <pt idx="1">
                    <v>日本通運　㈱　行橋営業所</v>
                  </pt>
                  <pt idx="4">
                    <v>福岡県行橋市大字今井</v>
                  </pt>
                  <pt idx="5">
                    <v>1496</v>
                  </pt>
                  <pt idx="6">
                    <v>西濃</v>
                  </pt>
                </lvl>
                <lvl>
                  <pt idx="0">
                    <v>7000900</v>
                  </pt>
                  <pt idx="1">
                    <v>西村黒鉛㈱　広島支店　戸谷様</v>
                  </pt>
                  <pt idx="4">
                    <v>広島県広島市中区江波西１丁目</v>
                  </pt>
                  <pt idx="5">
                    <v>26-25</v>
                  </pt>
                  <pt idx="6">
                    <v>名鉄　ミニクマ</v>
                  </pt>
                </lvl>
                <lvl>
                  <pt idx="0">
                    <v>7001100</v>
                  </pt>
                  <pt idx="1">
                    <v>岡崎鉱産物㈱大阪営業所　久世様</v>
                  </pt>
                  <pt idx="4">
                    <v>大阪府大阪市西区靱本町</v>
                  </pt>
                  <pt idx="5">
                    <v>1-12-6オカザキビル</v>
                  </pt>
                  <pt idx="6">
                    <v>名鉄</v>
                  </pt>
                </lvl>
                <lvl>
                  <pt idx="0">
                    <v>7001200</v>
                  </pt>
                  <pt idx="1">
                    <v>㈱　宇部スチ－ル　鋳造事業部清中様</v>
                  </pt>
                  <pt idx="4">
                    <v>山口県宇部市小串沖の山</v>
                  </pt>
                  <pt idx="5">
                    <v>1978-19</v>
                  </pt>
                  <pt idx="6">
                    <v>名鉄</v>
                  </pt>
                </lvl>
                <lvl>
                  <pt idx="0">
                    <v>7001300</v>
                  </pt>
                  <pt idx="1">
                    <v>日立金属㈱ 工場長室資材グル－プ 角田様</v>
                  </pt>
                  <pt idx="4">
                    <v>福岡県京都郡苅田町長浜町</v>
                  </pt>
                  <pt idx="5">
                    <v>35</v>
                  </pt>
                  <pt idx="6">
                    <v>名鉄</v>
                  </pt>
                </lvl>
                <lvl>
                  <pt idx="0">
                    <v>7001400</v>
                  </pt>
                  <pt idx="1">
                    <v>尾池ﾊﾟｯｸﾏﾃﾘｱﾙ㈱　製造部　京都製造課</v>
                  </pt>
                  <pt idx="4">
                    <v>京都府京都市南区上鳥羽北塔ノ本町</v>
                  </pt>
                  <pt idx="5">
                    <v>34</v>
                  </pt>
                  <pt idx="6">
                    <v>名鉄　ミニクマ</v>
                  </pt>
                </lvl>
                <lvl>
                  <pt idx="0">
                    <v>7001600</v>
                  </pt>
                  <pt idx="1">
                    <v>日立金属㈱九州工場　製造部　今西様</v>
                  </pt>
                  <pt idx="4">
                    <v>福岡県京都郡苅田町長浜町</v>
                  </pt>
                  <pt idx="5">
                    <v>35</v>
                  </pt>
                  <pt idx="6">
                    <v>名鉄　ミニクマ</v>
                  </pt>
                </lvl>
                <lvl>
                  <pt idx="0">
                    <v>7001700</v>
                  </pt>
                  <pt idx="1">
                    <v>大銑産業㈱　広島支店</v>
                  </pt>
                  <pt idx="4">
                    <v>広島県広島市中区銀山町</v>
                  </pt>
                  <pt idx="5">
                    <v>3-1</v>
                  </pt>
                  <pt idx="6">
                    <v>福山</v>
                  </pt>
                </lvl>
                <lvl>
                  <pt idx="0">
                    <v>7001800</v>
                  </pt>
                  <pt idx="1">
                    <v>オダ工業　㈱</v>
                  </pt>
                  <pt idx="3">
                    <v>㈱ﾂﾁﾖｼｱｸﾃｨ九州事業所</v>
                  </pt>
                  <pt idx="4">
                    <v>大分県大分市豊海５丁目</v>
                  </pt>
                  <pt idx="5">
                    <v>1994-135</v>
                  </pt>
                  <pt idx="6">
                    <v>福山</v>
                  </pt>
                </lvl>
                <lvl>
                  <pt idx="0">
                    <v>7002000</v>
                  </pt>
                  <pt idx="1">
                    <v>明和化学工業㈱　今津工場　吉村様</v>
                  </pt>
                  <pt idx="4">
                    <v>大阪市鶴見区今津北</v>
                  </pt>
                  <pt idx="5">
                    <v>1-7-26</v>
                  </pt>
                  <pt idx="6">
                    <v>名鉄</v>
                  </pt>
                </lvl>
                <lvl>
                  <pt idx="0">
                    <v>7002100</v>
                  </pt>
                  <pt idx="1">
                    <v>フジライト工業㈱　田路取締役技術部長様</v>
                  </pt>
                  <pt idx="4">
                    <v>兵庫県たつの市神岡町追分</v>
                  </pt>
                  <pt idx="5">
                    <v>164-1</v>
                  </pt>
                  <pt idx="6">
                    <v>名鉄　ミニクマ</v>
                  </pt>
                </lvl>
                <lvl>
                  <pt idx="0">
                    <v>7002200</v>
                  </pt>
                  <pt idx="1">
                    <v>三井ミーハナイト・メタル㈱玉野鋳鋼事業部</v>
                  </pt>
                  <pt idx="4">
                    <v>岡山県玉野市玉</v>
                  </pt>
                  <pt idx="5">
                    <v>3-1-1</v>
                  </pt>
                  <pt idx="6">
                    <v>福山</v>
                  </pt>
                </lvl>
                <lvl>
                  <pt idx="0">
                    <v>7002400</v>
                  </pt>
                  <pt idx="1">
                    <v>山川産業㈱技術部　小楠様</v>
                  </pt>
                  <pt idx="4">
                    <v>兵庫県尼崎市西長洲町</v>
                  </pt>
                  <pt idx="5">
                    <v>1-3-27</v>
                  </pt>
                  <pt idx="6">
                    <v>名鉄　ミニクマ</v>
                  </pt>
                </lvl>
                <lvl>
                  <pt idx="0">
                    <v>7002500</v>
                  </pt>
                  <pt idx="1">
                    <v>㈱　ダイセラ</v>
                  </pt>
                  <pt idx="4">
                    <v>大阪府東大阪市中石切町２丁目</v>
                  </pt>
                  <pt idx="5">
                    <v>9-3ﾌﾟﾗｻﾞ21　3F</v>
                  </pt>
                  <pt idx="6">
                    <v>飛騨</v>
                  </pt>
                </lvl>
                <lvl>
                  <pt idx="0">
                    <v>7002501</v>
                  </pt>
                  <pt idx="1">
                    <v>豊通物流　㈱　澤田様</v>
                  </pt>
                  <pt idx="3">
                    <v>㈱　ダイセラ</v>
                  </pt>
                  <pt idx="4">
                    <v>滋賀県湖南市下田</v>
                  </pt>
                  <pt idx="5">
                    <v>1848-3</v>
                  </pt>
                  <pt idx="6">
                    <v>飛騨</v>
                  </pt>
                </lvl>
                <lvl>
                  <pt idx="0">
                    <v>7002600</v>
                  </pt>
                  <pt idx="1">
                    <v>㈱日立ﾒﾀﾙﾌﾟﾚｼｼﾞｮﾝ　生産本部　加川様</v>
                  </pt>
                  <pt idx="4">
                    <v>島根県安来市飯島町</v>
                  </pt>
                  <pt idx="5">
                    <v>1240-2</v>
                  </pt>
                  <pt idx="6">
                    <v>福山</v>
                  </pt>
                </lvl>
                <lvl>
                  <pt idx="0">
                    <v>7002700</v>
                  </pt>
                  <pt idx="1">
                    <v>㈱　荒井　清　商店</v>
                  </pt>
                  <pt idx="4">
                    <v>大阪府大阪市浪速区木津川１丁目</v>
                  </pt>
                  <pt idx="5">
                    <v>4-18</v>
                  </pt>
                  <pt idx="6">
                    <v>飛騨</v>
                  </pt>
                </lvl>
                <lvl>
                  <pt idx="0">
                    <v>7002800</v>
                  </pt>
                  <pt idx="1">
                    <v>高知機型工業　㈱　北　様</v>
                  </pt>
                  <pt idx="4">
                    <v>高知県高知市大津甲</v>
                  </pt>
                  <pt idx="5">
                    <v>365-1</v>
                  </pt>
                  <pt idx="6">
                    <v>福山</v>
                  </pt>
                </lvl>
                <lvl>
                  <pt idx="0">
                    <v>7002900</v>
                  </pt>
                  <pt idx="1">
                    <v>トヨタレンタリ－ス 岡山駅西口</v>
                  </pt>
                  <pt idx="4">
                    <v>岡山県岡山市駅元町</v>
                  </pt>
                  <pt idx="5">
                    <v>11-14</v>
                  </pt>
                  <pt idx="6">
                    <v>福山</v>
                  </pt>
                </lvl>
                <lvl>
                  <pt idx="0">
                    <v>7003000</v>
                  </pt>
                  <pt idx="1">
                    <v>㈱　サワテツ</v>
                  </pt>
                  <pt idx="4">
                    <v>愛知県碧南市須磨町</v>
                  </pt>
                  <pt idx="5">
                    <v>5-25</v>
                  </pt>
                  <pt idx="6">
                    <v>飛騨</v>
                  </pt>
                </lvl>
                <lvl>
                  <pt idx="0">
                    <v>7003100</v>
                  </pt>
                  <pt idx="1">
                    <v>公協産業㈱研究開発課　片桐室長様</v>
                  </pt>
                  <pt idx="4">
                    <v>岡山県岡山市中尾</v>
                  </pt>
                  <pt idx="5">
                    <v>126-4</v>
                  </pt>
                  <pt idx="6">
                    <v>福山</v>
                  </pt>
                </lvl>
                <lvl>
                  <pt idx="0">
                    <v>8766000</v>
                  </pt>
                  <pt idx="1">
                    <v>三重鋼業　㈱</v>
                  </pt>
                  <pt idx="4">
                    <v>三重県津市香良洲町</v>
                  </pt>
                  <pt idx="5">
                    <v>6381-1</v>
                  </pt>
                  <pt idx="6">
                    <v>飛騨</v>
                  </pt>
                </lvl>
                <lvl>
                  <pt idx="0">
                    <v>8806000</v>
                  </pt>
                  <pt idx="1">
                    <v>イタニアルミ　㈱</v>
                  </pt>
                  <pt idx="4">
                    <v>三重県伊賀市広瀬</v>
                  </pt>
                  <pt idx="5">
                    <v>667</v>
                  </pt>
                  <pt idx="6">
                    <v>名鉄</v>
                  </pt>
                </lvl>
                <lvl>
                  <pt idx="0">
                    <v>8820000</v>
                  </pt>
                  <pt idx="1">
                    <v>光洋鋳造　㈱</v>
                  </pt>
                  <pt idx="4">
                    <v>三重県伊賀市予野西出</v>
                  </pt>
                  <pt idx="5">
                    <v>2624</v>
                  </pt>
                  <pt idx="6">
                    <v>名鉄</v>
                  </pt>
                </lvl>
                <lvl>
                  <pt idx="0">
                    <v>8860500</v>
                  </pt>
                  <pt idx="1">
                    <v>丸喜金属工業　㈱</v>
                  </pt>
                  <pt idx="4">
                    <v>三重県伊賀市西明寺</v>
                  </pt>
                  <pt idx="5">
                    <v>3142</v>
                  </pt>
                  <pt idx="6">
                    <v>名鉄</v>
                  </pt>
                </lvl>
                <lvl>
                  <pt idx="0">
                    <v>8872900</v>
                  </pt>
                  <pt idx="1">
                    <v>㈱　安永</v>
                  </pt>
                  <pt idx="4">
                    <v>三重県伊賀市西明寺</v>
                  </pt>
                  <pt idx="5">
                    <v>2260</v>
                  </pt>
                  <pt idx="6">
                    <v>名鉄</v>
                  </pt>
                </lvl>
                <lvl>
                  <pt idx="0">
                    <v>8906000</v>
                  </pt>
                  <pt idx="1">
                    <v>泉鋳造　㈱ 第二事務所 清水様</v>
                  </pt>
                  <pt idx="4">
                    <v>三重県四日市市黄金町</v>
                  </pt>
                  <pt idx="5">
                    <v xml:space="preserve">8　</v>
                  </pt>
                </lvl>
                <lvl>
                  <pt idx="0">
                    <v>8990000</v>
                  </pt>
                  <pt idx="1">
                    <v>ＤＭＧ森精機㈱</v>
                  </pt>
                  <pt idx="4">
                    <v>三重県伊賀市御代</v>
                  </pt>
                  <pt idx="5">
                    <v>201</v>
                  </pt>
                  <pt idx="6">
                    <v>名鉄</v>
                  </pt>
                </lvl>
                <lvl>
                  <pt idx="0">
                    <v>9000000</v>
                  </pt>
                </lvl>
                <lvl>
                  <pt idx="0">
                    <v>9000006</v>
                  </pt>
                  <pt idx="1">
                    <v>福山通運㈱岡山支店止め</v>
                  </pt>
                  <pt idx="4">
                    <v>岡山県岡山市北区野田</v>
                  </pt>
                  <pt idx="5">
                    <v>4-15-30</v>
                  </pt>
                  <pt idx="6">
                    <v>福山</v>
                  </pt>
                </lvl>
                <lvl>
                  <pt idx="0">
                    <v>9000007</v>
                  </pt>
                  <pt idx="1">
                    <v>福山通運㈱下関支店止め</v>
                  </pt>
                  <pt idx="6">
                    <v>福山</v>
                  </pt>
                </lvl>
                <lvl>
                  <pt idx="0">
                    <v>9000008</v>
                  </pt>
                  <pt idx="1">
                    <v>㈱豊田自動織機</v>
                  </pt>
                  <pt idx="4">
                    <v>愛知県半田市日東町</v>
                  </pt>
                  <pt idx="5">
                    <v>4番15</v>
                  </pt>
                  <pt idx="6">
                    <v>名鉄</v>
                  </pt>
                </lvl>
                <lvl>
                  <pt idx="0">
                    <v>9000016</v>
                  </pt>
                  <pt idx="1">
                    <v>㈱クボタ</v>
                  </pt>
                  <pt idx="6">
                    <v>西濃</v>
                  </pt>
                </lvl>
                <lvl>
                  <pt idx="0">
                    <v>9000021</v>
                  </pt>
                  <pt idx="1">
                    <v>㈱三共合金鋳造所 長谷様</v>
                  </pt>
                  <pt idx="3">
                    <v>神鋼商事㈱</v>
                  </pt>
                  <pt idx="4">
                    <v>大阪府大阪市西淀川区佃</v>
                  </pt>
                  <pt idx="5">
                    <v>5-10-7</v>
                  </pt>
                  <pt idx="6">
                    <v>西濃</v>
                  </pt>
                </lvl>
                <lvl>
                  <pt idx="0">
                    <v>9000030</v>
                  </pt>
                  <pt idx="1">
                    <v>大洋鋳造㈱ 山野様</v>
                  </pt>
                  <pt idx="4">
                    <v>和歌山県海草郡紀美野町長谷</v>
                  </pt>
                  <pt idx="5">
                    <v>983</v>
                  </pt>
                  <pt idx="6">
                    <v>西濃</v>
                  </pt>
                </lvl>
                <lvl>
                  <pt idx="0">
                    <v>9000031</v>
                  </pt>
                  <pt idx="1">
                    <v>ヒカリ素材工業㈱ 立木様</v>
                  </pt>
                  <pt idx="4">
                    <v>長野県東御市加沢</v>
                  </pt>
                  <pt idx="5">
                    <v>1313-1</v>
                  </pt>
                  <pt idx="6">
                    <v>西濃</v>
                  </pt>
                </lvl>
                <lvl>
                  <pt idx="0">
                    <v>9000037</v>
                  </pt>
                  <pt idx="1">
                    <v>住友電気工業㈱伊丹製作所 多目的棟三階 材料開発部 吉田貴志様</v>
                  </pt>
                  <pt idx="4">
                    <v>兵庫県伊丹市昆陽北</v>
                  </pt>
                  <pt idx="5">
                    <v>1-1-1</v>
                  </pt>
                  <pt idx="6">
                    <v>福山</v>
                  </pt>
                </lvl>
                <lvl>
                  <pt idx="0">
                    <v>9000041</v>
                  </pt>
                  <pt idx="1">
                    <v>鈴木鋳造㈱ 鈴木康幸社長様</v>
                  </pt>
                  <pt idx="4">
                    <v>岐阜県大垣市浅西</v>
                  </pt>
                  <pt idx="5">
                    <v>1丁目117番地</v>
                  </pt>
                  <pt idx="6">
                    <v>西濃</v>
                  </pt>
                </lvl>
                <lvl>
                  <pt idx="0">
                    <v>9000050</v>
                  </pt>
                  <pt idx="1">
                    <v>㈱三石ハイセラム 福田様</v>
                  </pt>
                  <pt idx="4">
                    <v>岡山県備前市三石</v>
                  </pt>
                  <pt idx="5">
                    <v>2577</v>
                  </pt>
                  <pt idx="6">
                    <v>福山</v>
                  </pt>
                </lvl>
                <lvl>
                  <pt idx="0">
                    <v>9000064</v>
                  </pt>
                  <pt idx="1">
                    <v>東京ﾓ-ﾚｯｸｽ坩堝㈱管理課　土田英子</v>
                  </pt>
                  <pt idx="4">
                    <v>東京都江戸川区平井</v>
                  </pt>
                  <pt idx="5">
                    <v>6-10-15</v>
                  </pt>
                  <pt idx="6">
                    <v>名鉄</v>
                  </pt>
                </lvl>
                <lvl>
                  <pt idx="0">
                    <v>9000072</v>
                  </pt>
                  <pt idx="1">
                    <v>㈱ヤマネ産機</v>
                  </pt>
                  <pt idx="4">
                    <v>鳥取県米子市米原</v>
                  </pt>
                  <pt idx="5">
                    <v>9丁目2番36号</v>
                  </pt>
                  <pt idx="6">
                    <v>福山</v>
                  </pt>
                </lvl>
                <lvl>
                  <pt idx="0">
                    <v>9008100</v>
                  </pt>
                  <pt idx="1">
                    <v>互交産業　㈱</v>
                  </pt>
                  <pt idx="4">
                    <v>愛知県名古屋市港区十一屋</v>
                  </pt>
                  <pt idx="5">
                    <v>2-72</v>
                  </pt>
                  <pt idx="6">
                    <v>名鉄</v>
                  </pt>
                </lvl>
                <lvl>
                  <pt idx="0">
                    <v>9008101</v>
                  </pt>
                  <pt idx="1">
                    <v>日通商事　㈱</v>
                  </pt>
                  <pt idx="3">
                    <v>互交産業　㈱</v>
                  </pt>
                  <pt idx="4">
                    <v>神奈川県川崎市川崎区田辺新田</v>
                  </pt>
                  <pt idx="5">
                    <v>2-1</v>
                  </pt>
                  <pt idx="6">
                    <v>名鉄</v>
                  </pt>
                </lvl>
                <lvl>
                  <pt idx="0">
                    <v>9012001</v>
                  </pt>
                  <pt idx="1">
                    <v>㈱キタムラフォ－セット</v>
                  </pt>
                  <pt idx="3">
                    <v>㈱小栗商店</v>
                  </pt>
                  <pt idx="4">
                    <v>岐阜県関市下有知</v>
                  </pt>
                  <pt idx="5">
                    <v>5523-3</v>
                  </pt>
                  <pt idx="6">
                    <v>飛騨</v>
                  </pt>
                </lvl>
                <lvl>
                  <pt idx="0">
                    <v>9012002</v>
                  </pt>
                  <pt idx="1">
                    <v>㈱K V K</v>
                  </pt>
                  <pt idx="3">
                    <v>㈱小栗商店</v>
                  </pt>
                  <pt idx="4">
                    <v>岐阜県岐阜市黒野</v>
                  </pt>
                  <pt idx="5">
                    <v>308</v>
                  </pt>
                  <pt idx="6">
                    <v>ミニくま</v>
                  </pt>
                </lvl>
                <lvl>
                  <pt idx="0">
                    <v>9012003</v>
                  </pt>
                  <pt idx="1">
                    <v>㈱浅井鋳造所</v>
                  </pt>
                  <pt idx="3">
                    <v>㈱小栗商店</v>
                  </pt>
                  <pt idx="4">
                    <v>愛知県一宮市千秋町小山字東仲田</v>
                  </pt>
                  <pt idx="5">
                    <v>12</v>
                  </pt>
                  <pt idx="6">
                    <v>飛騨</v>
                  </pt>
                </lvl>
                <lvl>
                  <pt idx="0">
                    <v>9012200</v>
                  </pt>
                  <pt idx="1">
                    <v>共和碍子　㈱</v>
                  </pt>
                  <pt idx="4">
                    <v>京都府京都市山科区川田清水焼団地町</v>
                  </pt>
                  <pt idx="5">
                    <v>3-1</v>
                  </pt>
                  <pt idx="6">
                    <v>名鉄</v>
                  </pt>
                </lvl>
                <lvl>
                  <pt idx="0">
                    <v>9016900</v>
                  </pt>
                  <pt idx="1">
                    <v>山一特殊合金　㈱</v>
                  </pt>
                  <pt idx="4">
                    <v>大阪府守口市寺方錦通</v>
                  </pt>
                  <pt idx="5">
                    <v>2-4-6</v>
                  </pt>
                  <pt idx="6">
                    <v>西濃</v>
                  </pt>
                </lvl>
                <lvl>
                  <pt idx="0">
                    <v>9017000</v>
                  </pt>
                  <pt idx="1">
                    <v>橋本鋳造工業　㈱</v>
                  </pt>
                  <pt idx="4">
                    <v>大阪府泉北郡忠岡町馬瀬</v>
                  </pt>
                  <pt idx="5">
                    <v>3-3-27</v>
                  </pt>
                  <pt idx="6">
                    <v>名鉄</v>
                  </pt>
                </lvl>
                <lvl>
                  <pt idx="0">
                    <v>9040000</v>
                  </pt>
                  <pt idx="1">
                    <v>東和鋳工㈱</v>
                  </pt>
                  <pt idx="4">
                    <v>奈良県奈良市月ケ瀬村大字石打</v>
                  </pt>
                  <pt idx="5">
                    <v>36</v>
                  </pt>
                  <pt idx="6">
                    <v>西濃</v>
                  </pt>
                </lvl>
                <lvl>
                  <pt idx="0">
                    <v>9040100</v>
                  </pt>
                  <pt idx="1">
                    <v>㈱　INAX　半田工場</v>
                  </pt>
                  <pt idx="4">
                    <v>愛知県半田市岩滑南浜町</v>
                  </pt>
                  <pt idx="5">
                    <v>70</v>
                  </pt>
                  <pt idx="6">
                    <v>福山</v>
                  </pt>
                </lvl>
                <lvl>
                  <pt idx="0">
                    <v>9046000</v>
                  </pt>
                  <pt idx="1">
                    <v>日本坩堝　㈱</v>
                  </pt>
                  <pt idx="4">
                    <v>愛知県春日井市高蔵寺町北</v>
                  </pt>
                  <pt idx="5">
                    <v>5-1159</v>
                  </pt>
                  <pt idx="6">
                    <v>福山</v>
                  </pt>
                </lvl>
                <lvl>
                  <pt idx="0">
                    <v>9046001</v>
                  </pt>
                  <pt idx="1">
                    <v>日本坩堝　㈱</v>
                  </pt>
                  <pt idx="4">
                    <v>愛知県豊田市御船町山ﾉ神</v>
                  </pt>
                  <pt idx="5">
                    <v>56</v>
                  </pt>
                  <pt idx="6">
                    <v>名鉄</v>
                  </pt>
                </lvl>
                <lvl>
                  <pt idx="0">
                    <v>9059100</v>
                  </pt>
                  <pt idx="1">
                    <v>北勢工業　㈱ 片岡様</v>
                  </pt>
                  <pt idx="4">
                    <v>奈良県山辺郡都祁村藺生</v>
                  </pt>
                  <pt idx="5">
                    <v>1179</v>
                  </pt>
                  <pt idx="6">
                    <v>西濃</v>
                  </pt>
                </lvl>
                <lvl>
                  <pt idx="0">
                    <v>9060100</v>
                  </pt>
                  <pt idx="1">
                    <v>山川産業　㈱　名古屋営業所</v>
                  </pt>
                  <pt idx="4">
                    <v>愛知県名古屋市名東区上社</v>
                  </pt>
                  <pt idx="5">
                    <v>2丁目186-102</v>
                  </pt>
                  <pt idx="6">
                    <v>飛騨</v>
                  </pt>
                </lvl>
                <lvl>
                  <pt idx="0">
                    <v>9060101</v>
                  </pt>
                  <pt idx="1">
                    <v>旭電気製鋼</v>
                  </pt>
                  <pt idx="3">
                    <v>山川産業㈱　名古屋</v>
                  </pt>
                  <pt idx="4">
                    <v>愛知県西尾市武家町長台</v>
                  </pt>
                  <pt idx="5">
                    <v>8</v>
                  </pt>
                  <pt idx="6">
                    <v>飛騨</v>
                  </pt>
                </lvl>
                <lvl>
                  <pt idx="0">
                    <v>9060102</v>
                  </pt>
                  <pt idx="1">
                    <v>㈱　テクノ・ハヤシ</v>
                  </pt>
                  <pt idx="3">
                    <v>山川産業㈱　名古屋</v>
                  </pt>
                  <pt idx="4">
                    <v>岐阜県土岐市泉町久尻</v>
                  </pt>
                  <pt idx="5">
                    <v>1429-175</v>
                  </pt>
                  <pt idx="6">
                    <v>名鉄</v>
                  </pt>
                </lvl>
                <lvl>
                  <pt idx="0">
                    <v>9072700</v>
                  </pt>
                  <pt idx="1">
                    <v>山川産業  ㈱  掛津事業所</v>
                  </pt>
                  <pt idx="4">
                    <v>京都府京丹後市網野町掛津</v>
                  </pt>
                  <pt idx="5">
                    <v>630番地</v>
                  </pt>
                  <pt idx="6">
                    <v>名鉄</v>
                  </pt>
                </lvl>
                <lvl>
                  <pt idx="0">
                    <v>9072800</v>
                  </pt>
                  <pt idx="1">
                    <v>山川産業　㈱　滋賀営業所</v>
                  </pt>
                  <pt idx="4">
                    <v>滋賀県甲賀市水口町笹が丘</v>
                  </pt>
                  <pt idx="5">
                    <v>1-7</v>
                  </pt>
                  <pt idx="6">
                    <v>飛騨</v>
                  </pt>
                </lvl>
                <lvl>
                  <pt idx="0">
                    <v>9072801</v>
                  </pt>
                  <pt idx="1">
                    <v>㈱　マツバヤシ</v>
                  </pt>
                  <pt idx="3">
                    <v>山川産業㈱　滋賀</v>
                  </pt>
                  <pt idx="4">
                    <v>滋賀県彦根市八坂町宮前</v>
                  </pt>
                  <pt idx="5">
                    <v>1083</v>
                  </pt>
                  <pt idx="6">
                    <v>名鉄</v>
                  </pt>
                </lvl>
                <lvl>
                  <pt idx="0">
                    <v>9072802</v>
                  </pt>
                  <pt idx="1">
                    <v>洲崎鋳工㈱京都</v>
                  </pt>
                  <pt idx="3">
                    <v>山川産業㈱　滋賀</v>
                  </pt>
                  <pt idx="4">
                    <v>京都府京都市下京区梅小路西中町</v>
                  </pt>
                  <pt idx="5">
                    <v>82</v>
                  </pt>
                  <pt idx="6">
                    <v>名鉄</v>
                  </pt>
                </lvl>
                <lvl>
                  <pt idx="0">
                    <v>9072803</v>
                  </pt>
                  <pt idx="1">
                    <v>㈱石鋳ファンドリ－</v>
                  </pt>
                  <pt idx="3">
                    <v>山川産業㈱　滋賀</v>
                  </pt>
                  <pt idx="4">
                    <v>滋賀県彦根市葛篭町</v>
                  </pt>
                  <pt idx="5">
                    <v>885 中嶋ﾊﾞﾙﾌﾞ工場内</v>
                  </pt>
                  <pt idx="6">
                    <v>飛騨</v>
                  </pt>
                </lvl>
                <lvl>
                  <pt idx="0">
                    <v>9072900</v>
                  </pt>
                  <pt idx="1">
                    <v>山川産業　㈱　大阪営業所</v>
                  </pt>
                  <pt idx="4">
                    <v>兵庫県尼崎市西長洲町</v>
                  </pt>
                  <pt idx="5">
                    <v>1-3-27</v>
                  </pt>
                  <pt idx="6">
                    <v>福山</v>
                  </pt>
                </lvl>
                <lvl>
                  <pt idx="0">
                    <v>9072901</v>
                  </pt>
                  <pt idx="1">
                    <v>㈱　浅田可鍛鋳鉄所</v>
                  </pt>
                  <pt idx="3">
                    <v>山川産業㈱　大阪</v>
                  </pt>
                  <pt idx="4">
                    <v>京都府福知山市長田野町</v>
                  </pt>
                  <pt idx="5">
                    <v>1-29</v>
                  </pt>
                  <pt idx="6">
                    <v>名鉄</v>
                  </pt>
                </lvl>
                <lvl>
                  <pt idx="0">
                    <v>9072902</v>
                  </pt>
                  <pt idx="1">
                    <v>㈱　光永鋳造所</v>
                  </pt>
                  <pt idx="3">
                    <v xml:space="preserve">山川産業㈱　大阪　</v>
                  </pt>
                  <pt idx="4">
                    <v>大阪府大阪市西淀川区佃</v>
                  </pt>
                  <pt idx="5">
                    <v>6-8-2</v>
                  </pt>
                  <pt idx="6">
                    <v>西濃</v>
                  </pt>
                </lvl>
                <lvl>
                  <pt idx="0">
                    <v>9072903</v>
                  </pt>
                  <pt idx="1">
                    <v>宮崎軽合金工業所</v>
                  </pt>
                  <pt idx="3">
                    <v>山川産業㈱　大阪</v>
                  </pt>
                  <pt idx="4">
                    <v>大阪府羽曳野市野</v>
                  </pt>
                  <pt idx="5">
                    <v>95</v>
                  </pt>
                  <pt idx="6">
                    <v>飛騨</v>
                  </pt>
                </lvl>
                <lvl>
                  <pt idx="0">
                    <v>9072904</v>
                  </pt>
                  <pt idx="1">
                    <v>八光産業㈱</v>
                  </pt>
                  <pt idx="3">
                    <v>山川産業㈱　大阪</v>
                  </pt>
                  <pt idx="4">
                    <v>東大阪市岸田堂西</v>
                  </pt>
                  <pt idx="5">
                    <v>2-2-2</v>
                  </pt>
                  <pt idx="6">
                    <v>飛騨</v>
                  </pt>
                </lvl>
                <lvl>
                  <pt idx="0">
                    <v>9072905</v>
                  </pt>
                  <pt idx="1">
                    <v>㈱　エクセディ鋳造</v>
                  </pt>
                  <pt idx="3">
                    <v>山川産業㈱　大阪</v>
                  </pt>
                  <pt idx="4">
                    <v>京都府福知山市字拝師</v>
                  </pt>
                  <pt idx="5">
                    <v>112</v>
                  </pt>
                  <pt idx="6">
                    <v>名鉄</v>
                  </pt>
                </lvl>
                <lvl>
                  <pt idx="0">
                    <v>9073000</v>
                  </pt>
                  <pt idx="1">
                    <v>大和キャスタル　㈱</v>
                  </pt>
                  <pt idx="4">
                    <v>奈良県奈良市月ケ瀬石打</v>
                  </pt>
                  <pt idx="5">
                    <v>60</v>
                  </pt>
                  <pt idx="6">
                    <v>西濃</v>
                  </pt>
                </lvl>
                <lvl>
                  <pt idx="0">
                    <v>9200000</v>
                  </pt>
                  <pt idx="1">
                    <v>江尻鋳材　㈱</v>
                  </pt>
                  <pt idx="4">
                    <v>大阪府大阪市北区神山町</v>
                  </pt>
                  <pt idx="5">
                    <v>8-1梅田辰巳ﾋﾞﾙ6Ｆ</v>
                  </pt>
                  <pt idx="6">
                    <v>飛騨</v>
                  </pt>
                </lvl>
                <lvl>
                  <pt idx="0">
                    <v>9200001</v>
                  </pt>
                  <pt idx="1">
                    <v>呉羽製鋼　㈱</v>
                  </pt>
                  <pt idx="3">
                    <v>江尻鋳材　㈱</v>
                  </pt>
                  <pt idx="4">
                    <v>大阪府大阪市西淀川区竹島</v>
                  </pt>
                  <pt idx="5">
                    <v>5-4-41</v>
                  </pt>
                  <pt idx="6">
                    <v>飛騨</v>
                  </pt>
                </lvl>
                <lvl>
                  <pt idx="0">
                    <v>9200002</v>
                  </pt>
                  <pt idx="1">
                    <v>コマツ　生産技術開発ｾﾝﾀｰ　田中俊夫様</v>
                  </pt>
                  <pt idx="3">
                    <v>江尻鋳材　㈱</v>
                  </pt>
                  <pt idx="4">
                    <v>大阪府枚方市上野</v>
                  </pt>
                  <pt idx="5">
                    <v>3-1-1</v>
                  </pt>
                  <pt idx="6">
                    <v>飛騨</v>
                  </pt>
                </lvl>
                <lvl>
                  <pt idx="0">
                    <v>9200003</v>
                  </pt>
                  <pt idx="1">
                    <v>㈱ｸﾎﾞﾀ枚方製造所　第4工場　谷口様</v>
                  </pt>
                  <pt idx="3">
                    <v>江尻鋳材　㈱</v>
                  </pt>
                  <pt idx="4">
                    <v>大阪府枚方市中宮大池</v>
                  </pt>
                  <pt idx="5">
                    <v>1-1-1</v>
                  </pt>
                  <pt idx="6">
                    <v>飛騨</v>
                  </pt>
                </lvl>
                <lvl>
                  <pt idx="0">
                    <v>9202000</v>
                  </pt>
                  <pt idx="1">
                    <v>㈱　荒井　清　商店</v>
                  </pt>
                  <pt idx="4">
                    <v>大阪府大阪市浪速区木津川</v>
                  </pt>
                  <pt idx="5">
                    <v>1-4-18</v>
                  </pt>
                  <pt idx="6">
                    <v>飛騨</v>
                  </pt>
                </lvl>
                <lvl>
                  <pt idx="0">
                    <v>9202001</v>
                  </pt>
                  <pt idx="1">
                    <v>上田ブレーキ㈱　岡山工場</v>
                  </pt>
                  <pt idx="3">
                    <v>㈱荒井清商店</v>
                  </pt>
                  <pt idx="4">
                    <v>岡山県瀬戸内市邑久町北島</v>
                  </pt>
                  <pt idx="5">
                    <v>338</v>
                  </pt>
                  <pt idx="6">
                    <v>福山</v>
                  </pt>
                </lvl>
                <lvl>
                  <pt idx="0">
                    <v>9206000</v>
                  </pt>
                  <pt idx="1">
                    <v>鋳研商事㈱　堺支店</v>
                  </pt>
                  <pt idx="4">
                    <v>大阪府堺市福田</v>
                  </pt>
                  <pt idx="5">
                    <v>1333-1</v>
                  </pt>
                  <pt idx="6">
                    <v>福山</v>
                  </pt>
                </lvl>
                <lvl>
                  <pt idx="0">
                    <v>9206001</v>
                  </pt>
                  <pt idx="1">
                    <v>川瀬商店</v>
                  </pt>
                  <pt idx="3">
                    <v>鋳研商事　㈱</v>
                  </pt>
                  <pt idx="4">
                    <v>和歌山県和歌山市直川</v>
                  </pt>
                  <pt idx="5">
                    <v>615</v>
                  </pt>
                  <pt idx="6">
                    <v>名鉄</v>
                  </pt>
                </lvl>
                <lvl>
                  <pt idx="0">
                    <v>9206002</v>
                  </pt>
                  <pt idx="1">
                    <v>㈱　加地テック</v>
                  </pt>
                  <pt idx="3">
                    <v>鋳研商事　㈱</v>
                  </pt>
                  <pt idx="4">
                    <v>大阪府南河内郡美原町菩提</v>
                  </pt>
                  <pt idx="5">
                    <v>6</v>
                  </pt>
                  <pt idx="6">
                    <v>名鉄</v>
                  </pt>
                </lvl>
                <lvl>
                  <pt idx="0">
                    <v>9206003</v>
                  </pt>
                  <pt idx="1">
                    <v>春木商店</v>
                  </pt>
                  <pt idx="3">
                    <v>鋳研商事　㈱</v>
                  </pt>
                  <pt idx="4">
                    <v>福岡県大牟田市草木</v>
                  </pt>
                  <pt idx="5">
                    <v>1288-17</v>
                  </pt>
                  <pt idx="6">
                    <v>名鉄</v>
                  </pt>
                </lvl>
                <lvl>
                  <pt idx="0">
                    <v>9206004</v>
                  </pt>
                  <pt idx="1">
                    <v>（有）　イマヤマ</v>
                  </pt>
                  <pt idx="3">
                    <v>鋳研商事　㈱</v>
                  </pt>
                  <pt idx="4">
                    <v>福岡県柳川市西浜武高子</v>
                  </pt>
                  <pt idx="5">
                    <v>25-1</v>
                  </pt>
                  <pt idx="6">
                    <v>福山</v>
                  </pt>
                </lvl>
                <lvl>
                  <pt idx="0">
                    <v>9206005</v>
                  </pt>
                  <pt idx="1">
                    <v>緒方鋳造　㈱</v>
                  </pt>
                  <pt idx="3">
                    <v>鋳研商事　㈱</v>
                  </pt>
                  <pt idx="4">
                    <v>福岡県大川市大字下青木</v>
                  </pt>
                  <pt idx="5">
                    <v>168</v>
                  </pt>
                  <pt idx="6">
                    <v>福山</v>
                  </pt>
                </lvl>
                <lvl>
                  <pt idx="0">
                    <v>9206006</v>
                  </pt>
                  <pt idx="1">
                    <v>鋳研商事㈱　堺支店</v>
                  </pt>
                  <pt idx="3">
                    <v>鋳研商事</v>
                  </pt>
                  <pt idx="4">
                    <v>大阪府堺市福田</v>
                  </pt>
                  <pt idx="5">
                    <v>1333-1</v>
                  </pt>
                  <pt idx="6">
                    <v>名鉄</v>
                  </pt>
                </lvl>
                <lvl>
                  <pt idx="0">
                    <v>9206007</v>
                  </pt>
                  <pt idx="1">
                    <v>大高鋳材店</v>
                  </pt>
                  <pt idx="3">
                    <v>鋳研商事　㈱</v>
                  </pt>
                  <pt idx="4">
                    <v>福岡県大野城市つつじヶ丘</v>
                  </pt>
                  <pt idx="5">
                    <v>2-18-15</v>
                  </pt>
                  <pt idx="6">
                    <v>福山</v>
                  </pt>
                </lvl>
                <lvl>
                  <pt idx="0">
                    <v>9212000</v>
                  </pt>
                  <pt idx="1">
                    <v>（有）　加来鋳材</v>
                  </pt>
                  <pt idx="4">
                    <v>大阪府羽曳野市桃山台</v>
                  </pt>
                  <pt idx="5">
                    <v>2-2-19</v>
                  </pt>
                  <pt idx="6">
                    <v>名鉄</v>
                  </pt>
                </lvl>
                <lvl>
                  <pt idx="0">
                    <v>9212001</v>
                  </pt>
                  <pt idx="1">
                    <v>美和鋳造　㈱</v>
                  </pt>
                  <pt idx="3">
                    <v>(有)　加来鋳材</v>
                  </pt>
                  <pt idx="4">
                    <v>京都府相楽郡山城町上狛小字桑垣外</v>
                  </pt>
                  <pt idx="5">
                    <v>1</v>
                  </pt>
                  <pt idx="6">
                    <v>名鉄</v>
                  </pt>
                </lvl>
                <lvl>
                  <pt idx="0">
                    <v>9212100</v>
                  </pt>
                  <pt idx="1">
                    <v>近畿鋳材　㈱</v>
                  </pt>
                  <pt idx="4">
                    <v>兵庫県龍野市龍野町島田</v>
                  </pt>
                  <pt idx="5">
                    <v>639</v>
                  </pt>
                  <pt idx="6">
                    <v>福山</v>
                  </pt>
                </lvl>
                <lvl>
                  <pt idx="0">
                    <v>9212101</v>
                  </pt>
                  <pt idx="1">
                    <v>オ-エヌ工業　㈱</v>
                  </pt>
                  <pt idx="3">
                    <v>近畿鋳材　㈱</v>
                  </pt>
                  <pt idx="4">
                    <v>岡山県津山市神戸</v>
                  </pt>
                  <pt idx="5">
                    <v>466</v>
                  </pt>
                  <pt idx="6">
                    <v>福山</v>
                  </pt>
                </lvl>
                <lvl>
                  <pt idx="0">
                    <v>9212102</v>
                  </pt>
                  <pt idx="1">
                    <v>共同組合　岡山鋳物センター</v>
                  </pt>
                  <pt idx="3">
                    <v>近畿鋳材　㈱</v>
                  </pt>
                  <pt idx="4">
                    <v>岡山県岡山市桑野</v>
                  </pt>
                  <pt idx="5">
                    <v>518-1</v>
                  </pt>
                  <pt idx="6">
                    <v>福山</v>
                  </pt>
                </lvl>
                <lvl>
                  <pt idx="0">
                    <v>9212103</v>
                  </pt>
                  <pt idx="1">
                    <v>近畿鋳材㈱　岡山営業所</v>
                  </pt>
                  <pt idx="3">
                    <v>近畿鋳材　㈱</v>
                  </pt>
                  <pt idx="4">
                    <v>岡山県岡山市北区花尻あかね町</v>
                  </pt>
                  <pt idx="5">
                    <v>11-111</v>
                  </pt>
                  <pt idx="6">
                    <v>福山</v>
                  </pt>
                </lvl>
                <lvl>
                  <pt idx="0">
                    <v>9212104</v>
                  </pt>
                  <pt idx="1">
                    <v>福山鋳造　㈱</v>
                  </pt>
                  <pt idx="3">
                    <v>近畿鋳材　㈱</v>
                  </pt>
                  <pt idx="4">
                    <v>岡山県笠岡市緑町</v>
                  </pt>
                  <pt idx="5">
                    <v>3-2</v>
                  </pt>
                  <pt idx="6">
                    <v>福山</v>
                  </pt>
                </lvl>
                <lvl>
                  <pt idx="0">
                    <v>9212105</v>
                  </pt>
                  <pt idx="1">
                    <v>㈱ミタックス　研究開発グループ</v>
                  </pt>
                  <pt idx="3">
                    <v>近畿鋳材　㈱</v>
                  </pt>
                  <pt idx="4">
                    <v>岡山県岡山市古都宿</v>
                  </pt>
                  <pt idx="5">
                    <v>267-1</v>
                  </pt>
                  <pt idx="6">
                    <v>福山</v>
                  </pt>
                </lvl>
                <lvl>
                  <pt idx="0">
                    <v>9212106</v>
                  </pt>
                  <pt idx="1">
                    <v xml:space="preserve">カーストアイ(有)　</v>
                  </pt>
                  <pt idx="3">
                    <v>近畿鋳材　㈱</v>
                  </pt>
                  <pt idx="4">
                    <v>広島県府中市目崎町</v>
                  </pt>
                  <pt idx="5">
                    <v>210-1</v>
                  </pt>
                  <pt idx="6">
                    <v>福山</v>
                  </pt>
                </lvl>
                <lvl>
                  <pt idx="0">
                    <v>9212107</v>
                  </pt>
                  <pt idx="1">
                    <v>㈱亀山鋳造所</v>
                  </pt>
                  <pt idx="3">
                    <v>近畿鋳材　㈱</v>
                  </pt>
                  <pt idx="4">
                    <v>兵庫県損保郡太子町原</v>
                  </pt>
                  <pt idx="5">
                    <v>519</v>
                  </pt>
                  <pt idx="6">
                    <v>福山</v>
                  </pt>
                </lvl>
                <lvl>
                  <pt idx="0">
                    <v>9212108</v>
                  </pt>
                  <pt idx="1">
                    <v>協同組合岡山鋳物センタ－</v>
                  </pt>
                  <pt idx="3">
                    <v>近畿鋳材　㈱</v>
                  </pt>
                  <pt idx="4">
                    <v>岡山県岡山市中区桑野</v>
                  </pt>
                  <pt idx="5">
                    <v>518-1</v>
                  </pt>
                  <pt idx="6">
                    <v>福山</v>
                  </pt>
                </lvl>
                <lvl>
                  <pt idx="0">
                    <v>9212109</v>
                  </pt>
                  <pt idx="1">
                    <v>辰巳工業　㈱</v>
                  </pt>
                  <pt idx="3">
                    <v>近畿鋳材　㈱</v>
                  </pt>
                  <pt idx="4">
                    <v>大阪府茨木市佐保</v>
                  </pt>
                  <pt idx="5">
                    <v>48</v>
                  </pt>
                  <pt idx="6">
                    <v>福山</v>
                  </pt>
                </lvl>
                <lvl>
                  <pt idx="0">
                    <v>9212110</v>
                  </pt>
                  <pt idx="1">
                    <v>㈱三石ハイセラム</v>
                  </pt>
                  <pt idx="3">
                    <v>近畿鋳材　㈱</v>
                  </pt>
                  <pt idx="4">
                    <v>岡山県備前市三石</v>
                  </pt>
                  <pt idx="5">
                    <v>2577</v>
                  </pt>
                  <pt idx="6">
                    <v>福山</v>
                  </pt>
                </lvl>
                <lvl>
                  <pt idx="0">
                    <v>9212111</v>
                  </pt>
                  <pt idx="1">
                    <v>クラシキ機工㈱ 土岐様</v>
                  </pt>
                  <pt idx="3">
                    <v>近畿鋳材　㈱</v>
                  </pt>
                  <pt idx="4">
                    <v>岡山県小田郡矢掛町</v>
                  </pt>
                  <pt idx="5">
                    <v>141-1</v>
                  </pt>
                  <pt idx="6">
                    <v>福山</v>
                  </pt>
                </lvl>
                <lvl>
                  <pt idx="0">
                    <v>9212112</v>
                  </pt>
                  <pt idx="1">
                    <v>（有）宮本鋳造</v>
                  </pt>
                  <pt idx="3">
                    <v>近畿鋳材　㈱</v>
                  </pt>
                  <pt idx="4">
                    <v>岡山県津山市種</v>
                  </pt>
                  <pt idx="5">
                    <v>335-1</v>
                  </pt>
                  <pt idx="6">
                    <v>福山</v>
                  </pt>
                </lvl>
                <lvl>
                  <pt idx="0">
                    <v>9212113</v>
                  </pt>
                  <pt idx="1">
                    <v>三井ミ－ハナイトメタル㈱ 第一　大内様</v>
                  </pt>
                  <pt idx="3">
                    <v>近畿鋳材　㈱</v>
                  </pt>
                  <pt idx="4">
                    <v>岡山県玉野市玉</v>
                  </pt>
                  <pt idx="5">
                    <v>3丁目1-1</v>
                  </pt>
                  <pt idx="6">
                    <v>福山</v>
                  </pt>
                </lvl>
                <lvl>
                  <pt idx="0">
                    <v>9212114</v>
                  </pt>
                  <pt idx="1">
                    <v>㈱シオノ鋳工</v>
                  </pt>
                  <pt idx="3">
                    <v>近畿鋳材　㈱</v>
                  </pt>
                  <pt idx="4">
                    <v>京都府与謝郡与謝野町字金屋</v>
                  </pt>
                  <pt idx="5">
                    <v>1917-1</v>
                  </pt>
                  <pt idx="6">
                    <v>西濃</v>
                  </pt>
                </lvl>
                <lvl>
                  <pt idx="0">
                    <v>9212200</v>
                  </pt>
                  <pt idx="1">
                    <v>㈱　キャステム</v>
                  </pt>
                  <pt idx="4">
                    <v>大阪府池田市畑3丁目</v>
                  </pt>
                  <pt idx="5">
                    <v>6-34</v>
                  </pt>
                  <pt idx="6">
                    <v>福山</v>
                  </pt>
                </lvl>
                <lvl>
                  <pt idx="0">
                    <v>9212201</v>
                  </pt>
                  <pt idx="1">
                    <v>㈱ 小松製作所 氷見工場 第二工場</v>
                  </pt>
                  <pt idx="3">
                    <v>㈱　キャステム</v>
                  </pt>
                  <pt idx="4">
                    <v>富山県氷見市下田子</v>
                  </pt>
                  <pt idx="5">
                    <v>1-3</v>
                  </pt>
                  <pt idx="6">
                    <v>西濃</v>
                  </pt>
                </lvl>
                <lvl>
                  <pt idx="0">
                    <v>9212202</v>
                  </pt>
                  <pt idx="1">
                    <v>㈱　生産鋳造所</v>
                  </pt>
                  <pt idx="3">
                    <v>㈱　キャステム</v>
                  </pt>
                  <pt idx="4">
                    <v>大阪府河内長野市上原西町</v>
                  </pt>
                  <pt idx="5">
                    <v>1-2</v>
                  </pt>
                  <pt idx="6">
                    <v>名鉄</v>
                  </pt>
                </lvl>
                <lvl>
                  <pt idx="0">
                    <v>9212203</v>
                  </pt>
                  <pt idx="1">
                    <v>㈱　田口鋳造所</v>
                  </pt>
                  <pt idx="3">
                    <v>㈱　キャステム</v>
                  </pt>
                  <pt idx="4">
                    <v>広島県福山市千田町千田</v>
                  </pt>
                  <pt idx="5">
                    <v>4144</v>
                  </pt>
                  <pt idx="6">
                    <v>福山</v>
                  </pt>
                </lvl>
                <lvl>
                  <pt idx="0">
                    <v>9212204</v>
                  </pt>
                  <pt idx="1">
                    <v>コマツ物流㈱</v>
                  </pt>
                  <pt idx="3">
                    <v>㈱　キャステム</v>
                  </pt>
                  <pt idx="4">
                    <v>大阪府枚方市上野</v>
                  </pt>
                  <pt idx="5">
                    <v>3-1-1</v>
                  </pt>
                  <pt idx="6">
                    <v>名鉄</v>
                  </pt>
                </lvl>
                <lvl>
                  <pt idx="0">
                    <v>9212205</v>
                  </pt>
                  <pt idx="1">
                    <v>昭和電気鋳鋼㈱</v>
                  </pt>
                  <pt idx="3">
                    <v>㈱　キャステム</v>
                  </pt>
                  <pt idx="4">
                    <v>群馬県高崎市倉賀野町</v>
                  </pt>
                  <pt idx="5">
                    <v>3250</v>
                  </pt>
                  <pt idx="6">
                    <v>名鉄</v>
                  </pt>
                </lvl>
                <lvl>
                  <pt idx="0">
                    <v>9212300</v>
                  </pt>
                  <pt idx="1">
                    <v>金属機械貿易　㈱</v>
                  </pt>
                  <pt idx="4">
                    <v>大阪府大阪市北区神山町</v>
                  </pt>
                  <pt idx="5">
                    <v>2-1</v>
                  </pt>
                  <pt idx="6">
                    <v>福山</v>
                  </pt>
                </lvl>
                <lvl>
                  <pt idx="0">
                    <v>9212301</v>
                  </pt>
                  <pt idx="1">
                    <v>和田合金　㈱　和田様</v>
                  </pt>
                  <pt idx="3">
                    <v>金属機械貿易　㈱</v>
                  </pt>
                  <pt idx="4">
                    <v>福岡県北九州市小倉南区新曽根</v>
                  </pt>
                  <pt idx="5">
                    <v>7-32</v>
                  </pt>
                  <pt idx="6">
                    <v>福山</v>
                  </pt>
                </lvl>
                <lvl>
                  <pt idx="0">
                    <v>9220000</v>
                  </pt>
                  <pt idx="1">
                    <v>神戸鋳材　㈱</v>
                  </pt>
                  <pt idx="4">
                    <v>兵庫県神戸市中央区東雲通</v>
                  </pt>
                  <pt idx="5">
                    <v>1-4</v>
                  </pt>
                  <pt idx="6">
                    <v>福山</v>
                  </pt>
                </lvl>
                <lvl>
                  <pt idx="0">
                    <v>9220001</v>
                  </pt>
                  <pt idx="1">
                    <v>㈱ジェイテクト岡崎工場　鋳造部受入　番様</v>
                  </pt>
                  <pt idx="3">
                    <v>神戸鋳材　㈱</v>
                  </pt>
                  <pt idx="4">
                    <v>愛知県岡崎市市場町桐山</v>
                  </pt>
                  <pt idx="5">
                    <v>8</v>
                  </pt>
                  <pt idx="6">
                    <v>名鉄</v>
                  </pt>
                </lvl>
                <lvl>
                  <pt idx="0">
                    <v>9220100</v>
                  </pt>
                  <pt idx="1">
                    <v>（有）　ヤマト精鋳</v>
                  </pt>
                  <pt idx="4">
                    <v>京都府宇治市二尾東縄手</v>
                  </pt>
                  <pt idx="5">
                    <v>40-1</v>
                  </pt>
                  <pt idx="6">
                    <v>名鉄</v>
                  </pt>
                </lvl>
                <lvl>
                  <pt idx="0">
                    <v>9220300</v>
                  </pt>
                  <pt idx="1">
                    <v>㈱三共合金鋳造所</v>
                  </pt>
                  <pt idx="4">
                    <v>大阪府西淀川区佃</v>
                  </pt>
                  <pt idx="5">
                    <v>5丁目10-7</v>
                  </pt>
                  <pt idx="6">
                    <v>西濃</v>
                  </pt>
                </lvl>
                <lvl>
                  <pt idx="0">
                    <v>9229000</v>
                  </pt>
                  <pt idx="1">
                    <v>洲崎鋳工　㈱　大阪工場</v>
                  </pt>
                  <pt idx="4">
                    <v>大阪府大阪市城東区今福西</v>
                  </pt>
                  <pt idx="5">
                    <v>6-4-26</v>
                  </pt>
                  <pt idx="6">
                    <v>名鉄</v>
                  </pt>
                </lvl>
                <lvl>
                  <pt idx="0">
                    <v>9232800</v>
                  </pt>
                  <pt idx="1">
                    <v>大銑産業㈱　大阪</v>
                  </pt>
                  <pt idx="4">
                    <v>大阪府大阪市中央区今橋</v>
                  </pt>
                  <pt idx="5">
                    <v>2-1-10</v>
                  </pt>
                  <pt idx="6">
                    <v>飛騨</v>
                  </pt>
                </lvl>
                <lvl>
                  <pt idx="0">
                    <v>9232801</v>
                  </pt>
                  <pt idx="1">
                    <v>㈱築港 九号地倉庫</v>
                  </pt>
                  <pt idx="3">
                    <v>大銑産業　㈱　大阪</v>
                  </pt>
                  <pt idx="4">
                    <v>愛知県名古屋市港区潮見町</v>
                  </pt>
                  <pt idx="5">
                    <v>10-3</v>
                  </pt>
                  <pt idx="6">
                    <v>名鉄</v>
                  </pt>
                </lvl>
                <lvl>
                  <pt idx="0">
                    <v>9232802</v>
                  </pt>
                  <pt idx="1">
                    <v>辰巳工業　㈱製造部長 伊藤晶弘様</v>
                  </pt>
                  <pt idx="3">
                    <v>大銑産業　㈱  大阪</v>
                  </pt>
                  <pt idx="4">
                    <v>大阪府茨木市佐保</v>
                  </pt>
                  <pt idx="5">
                    <v>48</v>
                  </pt>
                  <pt idx="6">
                    <v>西濃</v>
                  </pt>
                </lvl>
                <lvl>
                  <pt idx="0">
                    <v>9232900</v>
                  </pt>
                  <pt idx="1">
                    <v>竹本鋳材　㈱</v>
                  </pt>
                  <pt idx="4">
                    <v>大阪府大阪市平野区平野市町</v>
                  </pt>
                  <pt idx="5">
                    <v>2-9-32</v>
                  </pt>
                  <pt idx="6">
                    <v>西濃</v>
                  </pt>
                </lvl>
                <lvl>
                  <pt idx="0">
                    <v>9232901</v>
                  </pt>
                  <pt idx="1">
                    <v>大洋鋳造㈱</v>
                  </pt>
                  <pt idx="3">
                    <v>竹本鋳材　㈱</v>
                  </pt>
                  <pt idx="4">
                    <v>和歌山県海草郡野上町長谷</v>
                  </pt>
                  <pt idx="5">
                    <v>983 野上工業団地内</v>
                  </pt>
                  <pt idx="6">
                    <v>名鉄</v>
                  </pt>
                </lvl>
                <lvl>
                  <pt idx="0">
                    <v>9233000</v>
                  </pt>
                  <pt idx="1">
                    <v>タフトレ－ディング</v>
                  </pt>
                  <pt idx="4">
                    <v>大阪府堺市南区赤坂台</v>
                  </pt>
                  <pt idx="5">
                    <v>5-28-13</v>
                  </pt>
                  <pt idx="6">
                    <v>福山</v>
                  </pt>
                </lvl>
                <lvl>
                  <pt idx="0">
                    <v>9233001</v>
                  </pt>
                  <pt idx="1">
                    <v>尼崎鋳鋼　㈱</v>
                  </pt>
                  <pt idx="3">
                    <v>タフトレ－デイング</v>
                  </pt>
                  <pt idx="4">
                    <v>兵庫県尼崎市西長洲町3丁目</v>
                  </pt>
                  <pt idx="5">
                    <v>1-8</v>
                  </pt>
                  <pt idx="6">
                    <v>福山</v>
                  </pt>
                </lvl>
                <lvl>
                  <pt idx="0">
                    <v>9233002</v>
                  </pt>
                  <pt idx="1">
                    <v>岡本工業</v>
                  </pt>
                  <pt idx="3">
                    <v>タフトレ－デイング</v>
                  </pt>
                  <pt idx="4">
                    <v>大阪府大阪市淀川区木川東</v>
                  </pt>
                  <pt idx="5">
                    <v>2-16-12</v>
                  </pt>
                  <pt idx="6">
                    <v>飛騨</v>
                  </pt>
                </lvl>
                <lvl>
                  <pt idx="0">
                    <v>9236000</v>
                  </pt>
                  <pt idx="1">
                    <v>㈱ツチヨシマテック　関西事業所</v>
                  </pt>
                  <pt idx="4">
                    <v>大阪府大阪市東成区中道</v>
                  </pt>
                  <pt idx="5">
                    <v>1-10-26</v>
                  </pt>
                  <pt idx="6">
                    <v>飛騨</v>
                  </pt>
                </lvl>
                <lvl>
                  <pt idx="0">
                    <v>9236001</v>
                  </pt>
                  <pt idx="1">
                    <v>野村産業　㈱</v>
                  </pt>
                  <pt idx="3">
                    <v>ツチヨシマテック関西</v>
                  </pt>
                  <pt idx="4">
                    <v>奈良県香芝市下田東</v>
                  </pt>
                  <pt idx="5">
                    <v>5-521-1</v>
                  </pt>
                  <pt idx="6">
                    <v>名鉄</v>
                  </pt>
                </lvl>
                <lvl>
                  <pt idx="0">
                    <v>9236002</v>
                  </pt>
                  <pt idx="1">
                    <v>マルテック</v>
                  </pt>
                  <pt idx="3">
                    <v>ツチヨシマテック関西</v>
                  </pt>
                  <pt idx="4">
                    <v>滋賀県栗東市出庭字桂井</v>
                  </pt>
                  <pt idx="5">
                    <v>1726</v>
                  </pt>
                  <pt idx="6">
                    <v>飛騨</v>
                  </pt>
                </lvl>
                <lvl>
                  <pt idx="0">
                    <v>9236003</v>
                  </pt>
                  <pt idx="1">
                    <v>トチノ商店</v>
                  </pt>
                  <pt idx="3">
                    <v>ツチヨシマテック関西</v>
                  </pt>
                  <pt idx="4">
                    <v>大阪府堺市三宝町</v>
                  </pt>
                  <pt idx="5">
                    <v>6-335-2</v>
                  </pt>
                  <pt idx="6">
                    <v>飛騨</v>
                  </pt>
                </lvl>
                <lvl>
                  <pt idx="0">
                    <v>9236004</v>
                  </pt>
                  <pt idx="1">
                    <v>光永鋳造　㈱</v>
                  </pt>
                  <pt idx="3">
                    <v>ツチヨシマテック関西</v>
                  </pt>
                  <pt idx="4">
                    <v>大阪府大阪市西淀川区佃</v>
                  </pt>
                  <pt idx="5">
                    <v>6-8-2</v>
                  </pt>
                  <pt idx="6">
                    <v>飛騨</v>
                  </pt>
                </lvl>
                <lvl>
                  <pt idx="0">
                    <v>9236005</v>
                  </pt>
                  <pt idx="1">
                    <v>㈱　三洋ステンレス鋳鋼所</v>
                  </pt>
                  <pt idx="3">
                    <v>ツチヨシマテック関西</v>
                  </pt>
                  <pt idx="4">
                    <v>大阪府東大阪市善根寺</v>
                  </pt>
                  <pt idx="5">
                    <v>4-4-12</v>
                  </pt>
                  <pt idx="6">
                    <v>西濃</v>
                  </pt>
                </lvl>
                <lvl>
                  <pt idx="0">
                    <v>9236006</v>
                  </pt>
                  <pt idx="1">
                    <v xml:space="preserve">㈱中山製鋼所　鋳機製造課森田様　</v>
                  </pt>
                  <pt idx="3">
                    <v>ツチヨシマテック関西</v>
                  </pt>
                  <pt idx="4">
                    <v>大阪府大阪市大正区船町</v>
                  </pt>
                  <pt idx="5">
                    <v>2-1-107</v>
                  </pt>
                  <pt idx="6">
                    <v>飛騨</v>
                  </pt>
                </lvl>
                <lvl>
                  <pt idx="0">
                    <v>9236007</v>
                  </pt>
                  <pt idx="1">
                    <v>中嶋バルブ工業</v>
                  </pt>
                  <pt idx="3">
                    <v>ツチヨシマテック関西</v>
                  </pt>
                  <pt idx="4">
                    <v>滋賀県彦根市つづら町</v>
                  </pt>
                  <pt idx="5">
                    <v>885</v>
                  </pt>
                  <pt idx="6">
                    <v>飛騨</v>
                  </pt>
                </lvl>
                <lvl>
                  <pt idx="0">
                    <v>9236008</v>
                  </pt>
                  <pt idx="1">
                    <v>㈱栗本鉄工所　南港製品ｾﾝﾀｰＡ棟　平井様</v>
                  </pt>
                  <pt idx="3">
                    <v>ツチヨシマテック関西</v>
                  </pt>
                  <pt idx="4">
                    <v>大阪府大阪市住之江区南港南</v>
                  </pt>
                  <pt idx="5">
                    <v>1-1-153</v>
                  </pt>
                  <pt idx="6">
                    <v>名鉄</v>
                  </pt>
                </lvl>
                <lvl>
                  <pt idx="0">
                    <v>9236009</v>
                  </pt>
                  <pt idx="1">
                    <v>㈱　藤田商店</v>
                  </pt>
                  <pt idx="3">
                    <v>ツチヨシマテック関西</v>
                  </pt>
                  <pt idx="4">
                    <v>大阪府東大阪市高井田本通</v>
                  </pt>
                  <pt idx="5">
                    <v>3-3-15</v>
                  </pt>
                  <pt idx="6">
                    <v>飛騨</v>
                  </pt>
                </lvl>
                <lvl>
                  <pt idx="0">
                    <v>9236010</v>
                  </pt>
                  <pt idx="1">
                    <v>㈱クボタ恩加島事業ｾﾝﾝﾀｰＳＧ職場　高川様</v>
                  </pt>
                  <pt idx="3">
                    <v>ツチヨシマテック関西</v>
                  </pt>
                  <pt idx="4">
                    <v>大阪市大正区南恩加島</v>
                  </pt>
                  <pt idx="5">
                    <v>7-1-22</v>
                  </pt>
                  <pt idx="6">
                    <v>飛騨</v>
                  </pt>
                </lvl>
                <lvl>
                  <pt idx="0">
                    <v>9236011</v>
                  </pt>
                  <pt idx="1">
                    <v>日本継手㈱　資材倉庫パレット出し</v>
                  </pt>
                  <pt idx="3">
                    <v>ツチヨシマテック関西</v>
                  </pt>
                  <pt idx="4">
                    <v>大阪府岸和田市田治米町</v>
                  </pt>
                  <pt idx="5">
                    <v>153-1</v>
                  </pt>
                  <pt idx="6">
                    <v>西濃</v>
                  </pt>
                </lvl>
                <lvl>
                  <pt idx="0">
                    <v>9236012</v>
                  </pt>
                  <pt idx="1">
                    <v>㈱センシュ－ 鋳造部鋳造課　山野課長様</v>
                  </pt>
                  <pt idx="3">
                    <v>ツチヨシマテック関西</v>
                  </pt>
                  <pt idx="4">
                    <v>大阪府岸和田市臨海町</v>
                  </pt>
                  <pt idx="5">
                    <v>20-1</v>
                  </pt>
                  <pt idx="6">
                    <v>名鉄</v>
                  </pt>
                </lvl>
                <lvl>
                  <pt idx="0">
                    <v>9240100</v>
                  </pt>
                  <pt idx="1">
                    <v>三宝通商　㈱</v>
                  </pt>
                  <pt idx="4">
                    <v>大阪府大阪市都島区都島本通</v>
                  </pt>
                  <pt idx="5">
                    <v>1-16-12</v>
                  </pt>
                  <pt idx="6">
                    <v>飛騨</v>
                  </pt>
                </lvl>
                <lvl>
                  <pt idx="0">
                    <v>9240101</v>
                  </pt>
                  <pt idx="1">
                    <v>（有）　第二鋳造所</v>
                  </pt>
                  <pt idx="4">
                    <v>大阪府枚方市招堤大谷</v>
                  </pt>
                  <pt idx="5">
                    <v>2-22-18</v>
                  </pt>
                  <pt idx="6">
                    <v>飛騨</v>
                  </pt>
                </lvl>
                <lvl>
                  <pt idx="0">
                    <v>9245900</v>
                  </pt>
                  <pt idx="1">
                    <v>西村黒鉛　㈱</v>
                  </pt>
                  <pt idx="4">
                    <v>大阪府大阪市淀川区新高</v>
                  </pt>
                  <pt idx="5">
                    <v>1-1-8</v>
                  </pt>
                  <pt idx="6">
                    <v>西濃</v>
                  </pt>
                </lvl>
                <lvl>
                  <pt idx="0">
                    <v>9245901</v>
                  </pt>
                  <pt idx="1">
                    <v>西村商店　㈱</v>
                  </pt>
                  <pt idx="3">
                    <v>西村黒鉛　㈱</v>
                  </pt>
                  <pt idx="4">
                    <v>大阪府東大阪市岸田堂西</v>
                  </pt>
                  <pt idx="5">
                    <v>1-6-13</v>
                  </pt>
                  <pt idx="6">
                    <v>飛騨</v>
                  </pt>
                </lvl>
                <lvl>
                  <pt idx="0">
                    <v>9245902</v>
                  </pt>
                  <pt idx="1">
                    <v>吉清高級鋳物　㈱　カマタ様</v>
                  </pt>
                  <pt idx="3">
                    <v>西村黒鉛　㈱</v>
                  </pt>
                  <pt idx="4">
                    <v>大阪市西淀川区竹島</v>
                  </pt>
                  <pt idx="5">
                    <v>2-6-16</v>
                  </pt>
                  <pt idx="6">
                    <v>名鉄</v>
                  </pt>
                </lvl>
                <lvl>
                  <pt idx="0">
                    <v>9245903</v>
                  </pt>
                  <pt idx="1">
                    <v>平尾製作所</v>
                  </pt>
                  <pt idx="3">
                    <v>西村黒鉛　㈱</v>
                  </pt>
                  <pt idx="4">
                    <v>富山県高岡市中田</v>
                  </pt>
                  <pt idx="5">
                    <v>1-3</v>
                  </pt>
                  <pt idx="6">
                    <v>飛騨</v>
                  </pt>
                </lvl>
                <lvl>
                  <pt idx="0">
                    <v>9245904</v>
                  </pt>
                  <pt idx="1">
                    <v>三宝通商　㈱</v>
                  </pt>
                  <pt idx="3">
                    <v>西村黒鉛　㈱</v>
                  </pt>
                  <pt idx="4">
                    <v>大阪市都島区都島本通</v>
                  </pt>
                  <pt idx="5">
                    <v>1-16-12</v>
                  </pt>
                  <pt idx="6">
                    <v>飛騨</v>
                  </pt>
                </lvl>
                <lvl>
                  <pt idx="0">
                    <v>9245905</v>
                  </pt>
                  <pt idx="1">
                    <v>ヤンマーキャステクノ㈱</v>
                  </pt>
                  <pt idx="3">
                    <v>西村黒鉛　㈱</v>
                  </pt>
                  <pt idx="4">
                    <v>滋賀県湖南市柑子袋</v>
                  </pt>
                  <pt idx="5">
                    <v>360</v>
                  </pt>
                  <pt idx="6">
                    <v>飛騨</v>
                  </pt>
                </lvl>
                <lvl>
                  <pt idx="0">
                    <v>9245906</v>
                  </pt>
                  <pt idx="1">
                    <v>六川鋳造㈱</v>
                  </pt>
                  <pt idx="3">
                    <v>西村黒鉛　㈱</v>
                  </pt>
                  <pt idx="4">
                    <v>和歌山県和歌山市寺内</v>
                  </pt>
                  <pt idx="5">
                    <v>558</v>
                  </pt>
                  <pt idx="6">
                    <v>西濃</v>
                  </pt>
                </lvl>
                <lvl>
                  <pt idx="0">
                    <v>9245907</v>
                  </pt>
                  <pt idx="1">
                    <v>(有)愛新工業</v>
                  </pt>
                  <pt idx="3">
                    <v>西村黒鉛　㈱</v>
                  </pt>
                  <pt idx="4">
                    <v>愛知県江南市般若町南山</v>
                  </pt>
                  <pt idx="5">
                    <v>331</v>
                  </pt>
                  <pt idx="6">
                    <v>名鉄</v>
                  </pt>
                </lvl>
                <lvl>
                  <pt idx="0">
                    <v>9245908</v>
                  </pt>
                  <pt idx="1">
                    <v>日立造船㈱若狭事業所</v>
                  </pt>
                  <pt idx="3">
                    <v>西村黒鉛　㈱</v>
                  </pt>
                  <pt idx="4">
                    <v>福井県大飯郡高浜町高森</v>
                  </pt>
                  <pt idx="5">
                    <v>2番8</v>
                  </pt>
                  <pt idx="6">
                    <v>西濃</v>
                  </pt>
                </lvl>
                <lvl>
                  <pt idx="0">
                    <v>9246000</v>
                  </pt>
                  <pt idx="1">
                    <v>㈱　トウチュウ　大阪支店</v>
                  </pt>
                  <pt idx="4">
                    <v>大阪府泉大津市臨海町</v>
                  </pt>
                  <pt idx="5">
                    <v>1-47</v>
                  </pt>
                  <pt idx="6">
                    <v>飛騨</v>
                  </pt>
                </lvl>
                <lvl>
                  <pt idx="0">
                    <v>9246001</v>
                  </pt>
                  <pt idx="1">
                    <v>㈱九州タブチ　上野原ﾃｸﾉﾊﾟｰｸ工場</v>
                  </pt>
                  <pt idx="3">
                    <v>㈱トウチュウ大阪支店</v>
                  </pt>
                  <pt idx="4">
                    <v>鹿児島県霧島市国分上野原ﾃｸﾉﾊﾟｰｸ</v>
                  </pt>
                  <pt idx="5">
                    <v>11-8</v>
                  </pt>
                  <pt idx="6">
                    <v>福山</v>
                  </pt>
                </lvl>
                <lvl>
                  <pt idx="0">
                    <v>9248100</v>
                  </pt>
                  <pt idx="1">
                    <v>岩田合金鋳造所</v>
                  </pt>
                  <pt idx="4">
                    <v>大阪府大阪市淀川区三津屋南</v>
                  </pt>
                  <pt idx="5">
                    <v>3-17-27</v>
                  </pt>
                  <pt idx="6">
                    <v>飛騨</v>
                  </pt>
                </lvl>
                <lvl>
                  <pt idx="0">
                    <v>9248200</v>
                  </pt>
                  <pt idx="1">
                    <v>野田商店</v>
                  </pt>
                  <pt idx="4">
                    <v>大阪府大阪狭山市西山台</v>
                  </pt>
                  <pt idx="5">
                    <v>3-1-23</v>
                  </pt>
                  <pt idx="6">
                    <v>飛騨</v>
                  </pt>
                </lvl>
                <lvl>
                  <pt idx="0">
                    <v>9248201</v>
                  </pt>
                  <pt idx="1">
                    <v>浦田継手　㈱</v>
                  </pt>
                  <pt idx="3">
                    <v>野田商店</v>
                  </pt>
                  <pt idx="4">
                    <v>大阪府河内長野市木多町</v>
                  </pt>
                  <pt idx="5">
                    <v>5-23</v>
                  </pt>
                  <pt idx="6">
                    <v>飛騨</v>
                  </pt>
                </lvl>
                <lvl>
                  <pt idx="0">
                    <v>9252100</v>
                  </pt>
                  <pt idx="1">
                    <v>光鋳材　㈱</v>
                  </pt>
                  <pt idx="4">
                    <v>大阪府堺市北区金岡町</v>
                  </pt>
                  <pt idx="5">
                    <v>2564-1</v>
                  </pt>
                  <pt idx="6">
                    <v>西濃</v>
                  </pt>
                </lvl>
                <lvl>
                  <pt idx="0">
                    <v>9252101</v>
                  </pt>
                  <pt idx="1">
                    <v>㈱　石川鋳造所</v>
                  </pt>
                  <pt idx="3">
                    <v>光鋳材　㈱</v>
                  </pt>
                  <pt idx="4">
                    <v>大阪府堺市野遠町</v>
                  </pt>
                  <pt idx="5">
                    <v>1-1</v>
                  </pt>
                  <pt idx="6">
                    <v>西濃</v>
                  </pt>
                </lvl>
                <lvl>
                  <pt idx="0">
                    <v>9252102</v>
                  </pt>
                  <pt idx="1">
                    <v>野口合金　（有）</v>
                  </pt>
                  <pt idx="3">
                    <v>光鋳材　㈱</v>
                  </pt>
                  <pt idx="4">
                    <v>大阪府泉佐野市上町</v>
                  </pt>
                  <pt idx="5">
                    <v>1-11-13</v>
                  </pt>
                  <pt idx="6">
                    <v>西濃</v>
                  </pt>
                </lvl>
                <lvl>
                  <pt idx="0">
                    <v>9252103</v>
                  </pt>
                  <pt idx="1">
                    <v>㈱　共栄鋳造所</v>
                  </pt>
                  <pt idx="3">
                    <v>光鋳材　㈱</v>
                  </pt>
                  <pt idx="4">
                    <v>大阪府大阪市大正区泉尾</v>
                  </pt>
                  <pt idx="5">
                    <v>5-13-1</v>
                  </pt>
                  <pt idx="6">
                    <v>飛騨</v>
                  </pt>
                </lvl>
                <lvl>
                  <pt idx="0">
                    <v>9252104</v>
                  </pt>
                  <pt idx="1">
                    <v>岸田鋳工　㈱</v>
                  </pt>
                  <pt idx="3">
                    <v>光鋳材　㈱</v>
                  </pt>
                  <pt idx="4">
                    <v>大阪府岸和田市上町</v>
                  </pt>
                  <pt idx="5">
                    <v>34-15</v>
                  </pt>
                  <pt idx="6">
                    <v>名鉄</v>
                  </pt>
                </lvl>
                <lvl>
                  <pt idx="0">
                    <v>9252105</v>
                  </pt>
                  <pt idx="1">
                    <v>丸玉鋳造　㈱</v>
                  </pt>
                  <pt idx="3">
                    <v>光鋳材　㈱</v>
                  </pt>
                  <pt idx="4">
                    <v>大阪府交野市幾野</v>
                  </pt>
                  <pt idx="5">
                    <v>6-32-5</v>
                  </pt>
                  <pt idx="6">
                    <v>飛騨</v>
                  </pt>
                </lvl>
                <lvl>
                  <pt idx="0">
                    <v>9252106</v>
                  </pt>
                  <pt idx="1">
                    <v>㈱　大野アルミ鋳造所</v>
                  </pt>
                  <pt idx="3">
                    <v>光鋳材　㈱</v>
                  </pt>
                  <pt idx="4">
                    <v>大阪府寝屋川市点野</v>
                  </pt>
                  <pt idx="5">
                    <v>2-12-12</v>
                  </pt>
                  <pt idx="6">
                    <v>飛騨</v>
                  </pt>
                </lvl>
                <lvl>
                  <pt idx="0">
                    <v>9252107</v>
                  </pt>
                  <pt idx="1">
                    <v>㈱瀬尾鋳工所</v>
                  </pt>
                  <pt idx="3">
                    <v>光鋳材　㈱</v>
                  </pt>
                  <pt idx="4">
                    <v>奈良県大和高田市大中東町</v>
                  </pt>
                  <pt idx="5">
                    <v>1-3</v>
                  </pt>
                  <pt idx="6">
                    <v>飛騨</v>
                  </pt>
                </lvl>
                <lvl>
                  <pt idx="0">
                    <v>9252108</v>
                  </pt>
                  <pt idx="1">
                    <v>(有)小金丸鋳造所</v>
                  </pt>
                  <pt idx="3">
                    <v>光鋳材　㈱</v>
                  </pt>
                  <pt idx="4">
                    <v>滋賀県近江八幡市古川</v>
                  </pt>
                  <pt idx="5">
                    <v>1270</v>
                  </pt>
                  <pt idx="6">
                    <v>飛騨</v>
                  </pt>
                </lvl>
                <lvl>
                  <pt idx="0">
                    <v>9252109</v>
                  </pt>
                  <pt idx="1">
                    <v>㈱常盤鋳造所</v>
                  </pt>
                  <pt idx="3">
                    <v>光鋳材　㈱</v>
                  </pt>
                  <pt idx="4">
                    <v>大阪市西淀川区佃</v>
                  </pt>
                  <pt idx="5">
                    <v>5-11-10</v>
                  </pt>
                  <pt idx="6">
                    <v>飛騨</v>
                  </pt>
                </lvl>
                <lvl>
                  <pt idx="0">
                    <v>9252110</v>
                  </pt>
                  <pt idx="1">
                    <v>㈱ナカキン 枚方工場 ポンプ課 鋳造係 吉川様</v>
                  </pt>
                  <pt idx="3">
                    <v>光鋳材　㈱</v>
                  </pt>
                  <pt idx="4">
                    <v>大阪府枚方市春日野</v>
                  </pt>
                  <pt idx="5">
                    <v>2-15-8</v>
                  </pt>
                  <pt idx="6">
                    <v>西濃</v>
                  </pt>
                </lvl>
                <lvl>
                  <pt idx="0">
                    <v>9252111</v>
                  </pt>
                  <pt idx="1">
                    <v>浪速工業㈱</v>
                  </pt>
                  <pt idx="3">
                    <v>光鋳材　㈱</v>
                  </pt>
                  <pt idx="4">
                    <v>大阪府枚方市招堤田近</v>
                  </pt>
                  <pt idx="5">
                    <v>3-2-1</v>
                  </pt>
                  <pt idx="6">
                    <v>西濃</v>
                  </pt>
                </lvl>
                <lvl>
                  <pt idx="0">
                    <v>9252200</v>
                  </pt>
                  <pt idx="1">
                    <v>㈱　共栄</v>
                  </pt>
                  <pt idx="4">
                    <v>大阪府大阪市淀川区加島</v>
                  </pt>
                  <pt idx="5">
                    <v>1-21-38</v>
                  </pt>
                  <pt idx="6">
                    <v>飛騨</v>
                  </pt>
                </lvl>
                <lvl>
                  <pt idx="0">
                    <v>9252201</v>
                  </pt>
                  <pt idx="1">
                    <v>新興弁栓　㈱　岡山</v>
                  </pt>
                  <pt idx="3">
                    <v>㈱　共栄</v>
                  </pt>
                  <pt idx="4">
                    <v>岡山県美作市杉原</v>
                  </pt>
                  <pt idx="5">
                    <v>273</v>
                  </pt>
                  <pt idx="6">
                    <v>福山</v>
                  </pt>
                </lvl>
                <lvl>
                  <pt idx="0">
                    <v>9252202</v>
                  </pt>
                  <pt idx="1">
                    <v>新興弁栓　㈱　豊中工場</v>
                  </pt>
                  <pt idx="3">
                    <v xml:space="preserve">㈱　共栄　</v>
                  </pt>
                  <pt idx="4">
                    <v>大阪府豊中市曽根２丁目</v>
                  </pt>
                  <pt idx="5">
                    <v>18-15</v>
                  </pt>
                  <pt idx="6">
                    <v>飛騨</v>
                  </pt>
                </lvl>
                <lvl>
                  <pt idx="0">
                    <v>9252203</v>
                  </pt>
                  <pt idx="1">
                    <v>近江金属製作所</v>
                  </pt>
                  <pt idx="3">
                    <v xml:space="preserve">㈱　共栄　</v>
                  </pt>
                  <pt idx="4">
                    <v>尼崎市口田中</v>
                  </pt>
                  <pt idx="5">
                    <v>1-7-32</v>
                  </pt>
                  <pt idx="6">
                    <v>福山</v>
                  </pt>
                </lvl>
                <lvl>
                  <pt idx="0">
                    <v>9252204</v>
                  </pt>
                  <pt idx="1">
                    <v>矢内金属工業㈱</v>
                  </pt>
                  <pt idx="3">
                    <v xml:space="preserve">㈱　共栄　</v>
                  </pt>
                  <pt idx="4">
                    <v>大阪市西淀川区御幣島</v>
                  </pt>
                  <pt idx="5">
                    <v>2-5-21</v>
                  </pt>
                  <pt idx="6">
                    <v>飛騨</v>
                  </pt>
                </lvl>
                <lvl>
                  <pt idx="0">
                    <v>9252300</v>
                  </pt>
                  <pt idx="1">
                    <v>㈱　瓢屋　大阪営業所</v>
                  </pt>
                  <pt idx="4">
                    <v>大阪府大阪市淀川区木川西</v>
                  </pt>
                  <pt idx="5">
                    <v>3-2-22</v>
                  </pt>
                  <pt idx="6">
                    <v>飛騨</v>
                  </pt>
                </lvl>
                <lvl>
                  <pt idx="0">
                    <v>9252301</v>
                  </pt>
                  <pt idx="1">
                    <v>東亜高級継手バルブ製造　㈱</v>
                  </pt>
                  <pt idx="3">
                    <v>㈱　瓢屋</v>
                  </pt>
                  <pt idx="4">
                    <v>大阪府枚方市野村元町</v>
                  </pt>
                  <pt idx="5">
                    <v>1-37</v>
                  </pt>
                  <pt idx="6">
                    <v>飛騨</v>
                  </pt>
                </lvl>
                <lvl>
                  <pt idx="0">
                    <v>9252302</v>
                  </pt>
                  <pt idx="1">
                    <v>中井工業　㈱</v>
                  </pt>
                  <pt idx="3">
                    <v>㈱　瓢屋</v>
                  </pt>
                  <pt idx="4">
                    <v>兵庫県加西市下宮木町</v>
                  </pt>
                  <pt idx="5">
                    <v>751</v>
                  </pt>
                  <pt idx="6">
                    <v>名鉄</v>
                  </pt>
                </lvl>
                <lvl>
                  <pt idx="0">
                    <v>9252303</v>
                  </pt>
                  <pt idx="1">
                    <v>ジコー　㈱　大杉様</v>
                  </pt>
                  <pt idx="3">
                    <v>㈱　瓢屋</v>
                  </pt>
                  <pt idx="4">
                    <v>兵庫県姫路市別所町佐土</v>
                  </pt>
                  <pt idx="5">
                    <v>933姫路鉄工団地内</v>
                  </pt>
                  <pt idx="6">
                    <v>福山</v>
                  </pt>
                </lvl>
                <lvl>
                  <pt idx="0">
                    <v>9258000</v>
                  </pt>
                  <pt idx="1">
                    <v>辰巳工業　㈱</v>
                  </pt>
                  <pt idx="4">
                    <v>大阪府茨木市佐保</v>
                  </pt>
                  <pt idx="5">
                    <v>48-49</v>
                  </pt>
                  <pt idx="6">
                    <v>名鉄</v>
                  </pt>
                </lvl>
                <lvl>
                  <pt idx="0">
                    <v>9262100</v>
                  </pt>
                  <pt idx="1">
                    <v>三石黒鉛　㈱</v>
                  </pt>
                  <pt idx="4">
                    <v>大阪府堺市八下北</v>
                  </pt>
                  <pt idx="5">
                    <v>1-34</v>
                  </pt>
                  <pt idx="6">
                    <v>飛騨</v>
                  </pt>
                </lvl>
                <lvl>
                  <pt idx="0">
                    <v>9262101</v>
                  </pt>
                  <pt idx="1">
                    <v>㈱中西可鍛鋳鉄所</v>
                  </pt>
                  <pt idx="3">
                    <v>三石黒鉛　㈱</v>
                  </pt>
                  <pt idx="4">
                    <v>大阪府河内長野市菊水町</v>
                  </pt>
                  <pt idx="5">
                    <v>6-5</v>
                  </pt>
                  <pt idx="6">
                    <v>西濃</v>
                  </pt>
                </lvl>
                <lvl>
                  <pt idx="0">
                    <v>9266100</v>
                  </pt>
                  <pt idx="1">
                    <v>洲崎鋳工　㈱</v>
                  </pt>
                  <pt idx="4">
                    <v>京都府京都市下京区梅小路西中町</v>
                  </pt>
                  <pt idx="5">
                    <v>32</v>
                  </pt>
                  <pt idx="6">
                    <v>名鉄</v>
                  </pt>
                </lvl>
                <lvl>
                  <pt idx="0">
                    <v>9268001</v>
                  </pt>
                  <pt idx="1">
                    <v>㈱暁金属</v>
                  </pt>
                  <pt idx="3">
                    <v>明和化学工業㈱</v>
                  </pt>
                  <pt idx="4">
                    <v>奈良県奈良市藺生町</v>
                  </pt>
                  <pt idx="5">
                    <v>734-8</v>
                  </pt>
                  <pt idx="6">
                    <v>名鉄</v>
                  </pt>
                </lvl>
                <lvl>
                  <pt idx="0">
                    <v>9306100</v>
                  </pt>
                  <pt idx="1">
                    <v>（有）　上野合金鋳造所</v>
                  </pt>
                  <pt idx="4">
                    <v>兵庫県三田市洞</v>
                  </pt>
                  <pt idx="5">
                    <v>27-3</v>
                  </pt>
                  <pt idx="6">
                    <v>福山</v>
                  </pt>
                </lvl>
                <lvl>
                  <pt idx="0">
                    <v>9320000</v>
                  </pt>
                  <pt idx="1">
                    <v>㈱神戸製鋼所 高砂製作所(鋳)調達室</v>
                  </pt>
                  <pt idx="4">
                    <v>兵庫県高砂市荒井町新浜</v>
                  </pt>
                  <pt idx="5">
                    <v>2-3-1</v>
                  </pt>
                </lvl>
                <lvl>
                  <pt idx="0">
                    <v>9335100</v>
                  </pt>
                  <pt idx="1">
                    <v>㈱　ツチヨシアクティ　明石出張所</v>
                  </pt>
                  <pt idx="4">
                    <v>兵庫県明石市相生町１丁目</v>
                  </pt>
                  <pt idx="5">
                    <v>10-10</v>
                  </pt>
                  <pt idx="6">
                    <v>福山</v>
                  </pt>
                </lvl>
                <lvl>
                  <pt idx="0">
                    <v>9335101</v>
                  </pt>
                  <pt idx="1">
                    <v>㈱　神戸製鋼所</v>
                  </pt>
                  <pt idx="3">
                    <v>ツチヨシアクテイ明石</v>
                  </pt>
                  <pt idx="4">
                    <v>兵庫県高砂市荒井町新浜</v>
                  </pt>
                  <pt idx="5">
                    <v>2-3-1</v>
                  </pt>
                  <pt idx="6">
                    <v>福山</v>
                  </pt>
                </lvl>
                <lvl>
                  <pt idx="0">
                    <v>9373000</v>
                  </pt>
                  <pt idx="1">
                    <v>八百谷金属工業㈱ 中間様</v>
                  </pt>
                  <pt idx="4">
                    <v>兵庫県明石市大久保町大窪字大沢</v>
                  </pt>
                  <pt idx="5">
                    <v>2702</v>
                  </pt>
                  <pt idx="6">
                    <v>福山</v>
                  </pt>
                </lvl>
                <lvl>
                  <pt idx="0">
                    <v>9399900</v>
                  </pt>
                  <pt idx="1">
                    <v>三井ミーハナイト・メタル　㈱</v>
                  </pt>
                  <pt idx="4">
                    <v>兵庫県篠山市郡家</v>
                  </pt>
                  <pt idx="5">
                    <v>403-4</v>
                  </pt>
                  <pt idx="6">
                    <v>福山</v>
                  </pt>
                </lvl>
                <lvl>
                  <pt idx="0">
                    <v>9399901</v>
                  </pt>
                  <pt idx="1">
                    <v>三井ﾐ-ﾊﾅｲﾄ・ﾒﾀﾙ㈱ レンガ倉庫ﾊﾟﾚｯﾄ</v>
                  </pt>
                  <pt idx="4">
                    <v>兵庫県篠山市郡家</v>
                  </pt>
                  <pt idx="5">
                    <v>403-4</v>
                  </pt>
                  <pt idx="6">
                    <v>福山</v>
                  </pt>
                </lvl>
                <lvl>
                  <pt idx="0">
                    <v>9399902</v>
                  </pt>
                  <pt idx="1">
                    <v>三井ﾐｰﾊﾅｲﾄ・ﾒﾀﾙ㈱入口No.⑮ﾊﾟﾚｯﾄ出</v>
                  </pt>
                  <pt idx="4">
                    <v>兵庫県篠山市郡家</v>
                  </pt>
                  <pt idx="5">
                    <v>403-4</v>
                  </pt>
                  <pt idx="6">
                    <v>福山</v>
                  </pt>
                </lvl>
                <lvl>
                  <pt idx="0">
                    <v>9500000</v>
                  </pt>
                  <pt idx="1">
                    <v>㈱　　アキオカ</v>
                  </pt>
                  <pt idx="4">
                    <v>岡山県倉敷市玉島乙島</v>
                  </pt>
                  <pt idx="5">
                    <v>8252-35</v>
                  </pt>
                  <pt idx="6">
                    <v>福山</v>
                  </pt>
                </lvl>
                <lvl>
                  <pt idx="0">
                    <v>9500100</v>
                  </pt>
                  <pt idx="1">
                    <v>アサゴエ工業　㈱</v>
                  </pt>
                  <pt idx="4">
                    <v>岡山県岡山市南区箕島</v>
                  </pt>
                  <pt idx="5">
                    <v>557-4</v>
                  </pt>
                  <pt idx="6">
                    <v>福山</v>
                  </pt>
                </lvl>
                <lvl>
                  <pt idx="0">
                    <v>9500200</v>
                  </pt>
                  <pt idx="1">
                    <v xml:space="preserve">アサゴエ工業　㈱　御津工場　</v>
                  </pt>
                  <pt idx="4">
                    <v>岡山県岡山市北区御津高津</v>
                  </pt>
                  <pt idx="5">
                    <v>120-28</v>
                  </pt>
                  <pt idx="6">
                    <v>福山</v>
                  </pt>
                </lvl>
                <lvl>
                  <pt idx="0">
                    <v>9506000</v>
                  </pt>
                  <pt idx="1">
                    <v>山川産業　㈱　出雲営業所</v>
                  </pt>
                  <pt idx="4">
                    <v>島根県出雲市斐川町併川</v>
                  </pt>
                  <pt idx="5">
                    <v>1284</v>
                  </pt>
                  <pt idx="6">
                    <v>福山</v>
                  </pt>
                </lvl>
                <lvl>
                  <pt idx="0">
                    <v>9506001</v>
                  </pt>
                  <pt idx="1">
                    <v>㈱　米子鉄工所</v>
                  </pt>
                  <pt idx="3">
                    <v>山川産業㈱出雲</v>
                  </pt>
                  <pt idx="4">
                    <v>鳥取県米子市夜見町</v>
                  </pt>
                  <pt idx="5">
                    <v>2933-2</v>
                  </pt>
                  <pt idx="6">
                    <v>福山</v>
                  </pt>
                </lvl>
                <lvl>
                  <pt idx="0">
                    <v>9506002</v>
                  </pt>
                  <pt idx="1">
                    <v>石見日東㈱</v>
                  </pt>
                  <pt idx="3">
                    <v>山川産業㈱出雲</v>
                  </pt>
                  <pt idx="4">
                    <v>島根県大田市五十猛町</v>
                  </pt>
                  <pt idx="5">
                    <v>1245</v>
                  </pt>
                  <pt idx="6">
                    <v>福山</v>
                  </pt>
                </lvl>
                <lvl>
                  <pt idx="0">
                    <v>9508100</v>
                  </pt>
                  <pt idx="1">
                    <v>㈱トウチュウ岡山営業所</v>
                  </pt>
                  <pt idx="4">
                    <v>岡山県岡山市北区下石井2-2-5</v>
                  </pt>
                  <pt idx="5">
                    <v>ニッセイ岡山スクエア5Ｆ</v>
                  </pt>
                  <pt idx="6">
                    <v>福山</v>
                  </pt>
                </lvl>
                <lvl>
                  <pt idx="0">
                    <v>9508101</v>
                  </pt>
                  <pt idx="1">
                    <v>備鋳産業　㈱</v>
                  </pt>
                  <pt idx="3">
                    <v>㈱トウチュウ岡山</v>
                  </pt>
                  <pt idx="4">
                    <v>岡山県岡山市中仙道</v>
                  </pt>
                  <pt idx="5">
                    <v>175</v>
                  </pt>
                  <pt idx="6">
                    <v>福山</v>
                  </pt>
                </lvl>
                <lvl>
                  <pt idx="0">
                    <v>9508102</v>
                  </pt>
                  <pt idx="1">
                    <v>アサゴエ工業　㈱　御津工場</v>
                  </pt>
                  <pt idx="4">
                    <v>岡山県御津郡御津町高津</v>
                  </pt>
                  <pt idx="5">
                    <v>120-28</v>
                  </pt>
                  <pt idx="6">
                    <v>福山</v>
                  </pt>
                </lvl>
                <lvl>
                  <pt idx="0">
                    <v>9508103</v>
                  </pt>
                  <pt idx="1">
                    <v>ヒロコー産業　㈱</v>
                  </pt>
                  <pt idx="3">
                    <v>㈱トウチュウ岡山</v>
                  </pt>
                  <pt idx="4">
                    <v>広島県広島市南区宇品海岸</v>
                  </pt>
                  <pt idx="5">
                    <v>2-14-17</v>
                  </pt>
                  <pt idx="6">
                    <v>福山</v>
                  </pt>
                </lvl>
                <lvl>
                  <pt idx="0">
                    <v>9508104</v>
                  </pt>
                  <pt idx="1">
                    <v>マツエディーゼル㈱　山川産業㈱松江事務所</v>
                  </pt>
                  <pt idx="3">
                    <v>㈱トウチュウ岡山</v>
                  </pt>
                  <pt idx="4">
                    <v>島根県松江市八幡町大土手外</v>
                  </pt>
                  <pt idx="5">
                    <v>960-34</v>
                  </pt>
                  <pt idx="6">
                    <v>福山</v>
                  </pt>
                </lvl>
                <lvl>
                  <pt idx="0">
                    <v>9508105</v>
                  </pt>
                  <pt idx="1">
                    <v>友鉄工業　㈱</v>
                  </pt>
                  <pt idx="3">
                    <v>㈱トウチュウ岡山</v>
                  </pt>
                  <pt idx="4">
                    <v>広島県広島市安佐北区安佐町飯室</v>
                  </pt>
                  <pt idx="5">
                    <v>6151-1</v>
                  </pt>
                  <pt idx="6">
                    <v>福山</v>
                  </pt>
                </lvl>
                <lvl>
                  <pt idx="0">
                    <v>9508106</v>
                  </pt>
                  <pt idx="1">
                    <v>㈱　黒川鋳造所</v>
                  </pt>
                  <pt idx="3">
                    <v>㈱トウチュウ岡山</v>
                  </pt>
                  <pt idx="4">
                    <v>岡山県倉敷市玉島稲荷町</v>
                  </pt>
                  <pt idx="5">
                    <v>767</v>
                  </pt>
                  <pt idx="6">
                    <v>福山</v>
                  </pt>
                </lvl>
                <lvl>
                  <pt idx="0">
                    <v>9508107</v>
                  </pt>
                  <pt idx="1">
                    <v>㈱　クリタ</v>
                  </pt>
                  <pt idx="3">
                    <v>㈱トウチュウ岡山</v>
                  </pt>
                  <pt idx="4">
                    <v>愛媛県西条市港</v>
                  </pt>
                  <pt idx="5">
                    <v>1-1</v>
                  </pt>
                  <pt idx="6">
                    <v>福山</v>
                  </pt>
                </lvl>
                <lvl>
                  <pt idx="0">
                    <v>9508108</v>
                  </pt>
                  <pt idx="1">
                    <v>武田鋳造　㈱　高梁工場</v>
                  </pt>
                  <pt idx="4">
                    <v>岡山県高梁市巨瀬町</v>
                  </pt>
                  <pt idx="5">
                    <v>1-1</v>
                  </pt>
                  <pt idx="6">
                    <v>福山</v>
                  </pt>
                </lvl>
                <lvl>
                  <pt idx="0">
                    <v>9508109</v>
                  </pt>
                  <pt idx="1">
                    <v>㈱　特殊製鋼所　資材課 パレット出</v>
                  </pt>
                  <pt idx="3">
                    <v>㈱トウチュウ岡山</v>
                  </pt>
                  <pt idx="4">
                    <v>高知県高知市稲荷町</v>
                  </pt>
                  <pt idx="5">
                    <v>120</v>
                  </pt>
                  <pt idx="6">
                    <v>福山</v>
                  </pt>
                </lvl>
                <lvl>
                  <pt idx="0">
                    <v>9508110</v>
                  </pt>
                  <pt idx="1">
                    <v>東洋製鉄　㈱</v>
                  </pt>
                  <pt idx="3">
                    <v>㈱トウチュウ岡山</v>
                  </pt>
                  <pt idx="4">
                    <v>島根県仁多郡仁多町大字阿井</v>
                  </pt>
                  <pt idx="5">
                    <v>2467</v>
                  </pt>
                  <pt idx="6">
                    <v>福山</v>
                  </pt>
                </lvl>
                <lvl>
                  <pt idx="0">
                    <v>9508111</v>
                  </pt>
                  <pt idx="1">
                    <v>DMG MORI ｷｬｽﾃｯｸ株式会社　　木パレット出し</v>
                  </pt>
                  <pt idx="3">
                    <v>㈱トウチュウ岡山</v>
                  </pt>
                  <pt idx="4">
                    <v>島根県出雲市大津町</v>
                  </pt>
                  <pt idx="5">
                    <v>1378</v>
                  </pt>
                  <pt idx="6">
                    <v>福山</v>
                  </pt>
                </lvl>
                <lvl>
                  <pt idx="0">
                    <v>9508112</v>
                  </pt>
                  <pt idx="1">
                    <v>坂本重工　㈱　吉田工場</v>
                  </pt>
                  <pt idx="3">
                    <v>㈱トウチュウ岡山</v>
                  </pt>
                  <pt idx="4">
                    <v>広島県安芸高田市吉田町竹原</v>
                  </pt>
                  <pt idx="5">
                    <v>515</v>
                  </pt>
                  <pt idx="6">
                    <v>福山</v>
                  </pt>
                </lvl>
                <lvl>
                  <pt idx="0">
                    <v>9508113</v>
                  </pt>
                  <pt idx="1">
                    <v>ホーコス㈱　福山北鋳造工場</v>
                  </pt>
                  <pt idx="3">
                    <v>㈱トウチュウ岡山</v>
                  </pt>
                  <pt idx="4">
                    <v>広島県福山市駅家町大字法成寺</v>
                  </pt>
                  <pt idx="5">
                    <v>1613-50</v>
                  </pt>
                  <pt idx="6">
                    <v>福山</v>
                  </pt>
                </lvl>
                <lvl>
                  <pt idx="0">
                    <v>9508114</v>
                  </pt>
                  <pt idx="1">
                    <v>㈱日立ﾒﾀﾙﾌﾟﾚｼｼﾞｮﾝ鋳鋼</v>
                  </pt>
                  <pt idx="3">
                    <v>㈱トウチュウ岡山</v>
                  </pt>
                  <pt idx="4">
                    <v>島根県安来市飯島町</v>
                  </pt>
                  <pt idx="5">
                    <v>1240-2</v>
                  </pt>
                  <pt idx="6">
                    <v>福山</v>
                  </pt>
                </lvl>
                <lvl>
                  <pt idx="0">
                    <v>9508115</v>
                  </pt>
                  <pt idx="1">
                    <v>ヒロコー産業　㈱</v>
                  </pt>
                  <pt idx="4">
                    <v>広島県広島市南区宇品海岸２丁目</v>
                  </pt>
                  <pt idx="5">
                    <v>14-17</v>
                  </pt>
                  <pt idx="6">
                    <v>福山</v>
                  </pt>
                </lvl>
                <lvl>
                  <pt idx="0">
                    <v>9508116</v>
                  </pt>
                  <pt idx="1">
                    <v>㈱大田鋳造所　千代田事業所</v>
                  </pt>
                  <pt idx="3">
                    <v>㈱トウチュウ岡山</v>
                  </pt>
                  <pt idx="4">
                    <v>広島県山県郡北広島町舞綱</v>
                  </pt>
                  <pt idx="5">
                    <v>157-1</v>
                  </pt>
                  <pt idx="6">
                    <v>福山</v>
                  </pt>
                </lvl>
                <lvl>
                  <pt idx="0">
                    <v>9508117</v>
                  </pt>
                  <pt idx="1">
                    <v>住友重機械ﾊｲﾏﾃｯｸｽ㈱ﾛｰﾙ</v>
                  </pt>
                  <pt idx="3">
                    <v>㈱トウチュウ岡山</v>
                  </pt>
                  <pt idx="4">
                    <v>愛媛県新居浜市惣開町</v>
                  </pt>
                  <pt idx="5">
                    <v>5-2</v>
                  </pt>
                  <pt idx="6">
                    <v>福山</v>
                  </pt>
                </lvl>
                <lvl>
                  <pt idx="0">
                    <v>9508118</v>
                  </pt>
                  <pt idx="1">
                    <v>香川鋳造　㈱</v>
                  </pt>
                  <pt idx="3">
                    <v>㈱トウチュウ岡山</v>
                  </pt>
                  <pt idx="4">
                    <v>香川県さぬき市末</v>
                  </pt>
                  <pt idx="5">
                    <v>371-7ｻﾝﾃｸﾉｼﾄﾞ内</v>
                  </pt>
                  <pt idx="6">
                    <v>福山</v>
                  </pt>
                </lvl>
                <lvl>
                  <pt idx="0">
                    <v>9508119</v>
                  </pt>
                  <pt idx="1">
                    <v>(有)石川鋳造所</v>
                  </pt>
                  <pt idx="3">
                    <v>㈱トウチュウ岡山</v>
                  </pt>
                  <pt idx="4">
                    <v>広島県呉市川尻町原山</v>
                  </pt>
                  <pt idx="5">
                    <v>3-5-1</v>
                  </pt>
                  <pt idx="6">
                    <v>福山</v>
                  </pt>
                </lvl>
                <lvl>
                  <pt idx="0">
                    <v>9508120</v>
                  </pt>
                  <pt idx="1">
                    <v>(有)釜原鋳鋼所</v>
                  </pt>
                  <pt idx="3">
                    <v>㈱トウチュウ岡山</v>
                  </pt>
                  <pt idx="4">
                    <v>高知県高知市東雲町</v>
                  </pt>
                  <pt idx="5">
                    <v>3-3</v>
                  </pt>
                  <pt idx="6">
                    <v>福山</v>
                  </pt>
                </lvl>
                <lvl>
                  <pt idx="0">
                    <v>9508121</v>
                  </pt>
                  <pt idx="1">
                    <v>ﾔﾝﾏ-ｷｬｽﾃｸﾉ㈱松江事業部内　山川産業㈱倉庫</v>
                  </pt>
                  <pt idx="3">
                    <v>㈱トウチュウ岡山</v>
                  </pt>
                  <pt idx="4">
                    <v>島根県松江市八幡町</v>
                  </pt>
                  <pt idx="5">
                    <v>960</v>
                  </pt>
                  <pt idx="6">
                    <v>福山</v>
                  </pt>
                </lvl>
                <lvl>
                  <pt idx="0">
                    <v>9508122</v>
                  </pt>
                  <pt idx="1">
                    <v>三井ミ－ハナイト・メタル㈱</v>
                  </pt>
                  <pt idx="2">
                    <v>9508100</v>
                  </pt>
                  <pt idx="3">
                    <v>㈱トウチュウ岡山</v>
                  </pt>
                  <pt idx="4">
                    <v>岡山県玉野市玉</v>
                  </pt>
                  <pt idx="5">
                    <v>3-1-1</v>
                  </pt>
                  <pt idx="6">
                    <v>福山</v>
                  </pt>
                </lvl>
                <lvl>
                  <pt idx="0">
                    <v>9508124</v>
                  </pt>
                  <pt idx="1">
                    <v>㈱カマハラ鋳鋼所 南国工場</v>
                  </pt>
                  <pt idx="3">
                    <v>㈱トウチュウ岡山</v>
                  </pt>
                  <pt idx="4">
                    <v>高知県南国市久礼田</v>
                  </pt>
                  <pt idx="5">
                    <v>222-1</v>
                  </pt>
                  <pt idx="6">
                    <v>福山</v>
                  </pt>
                </lvl>
                <lvl>
                  <pt idx="0">
                    <v>9508125</v>
                  </pt>
                  <pt idx="1">
                    <v>日本鋳造㈱福山製造所 パレット出</v>
                  </pt>
                  <pt idx="3">
                    <v>㈱トウチュウ岡山</v>
                  </pt>
                  <pt idx="4">
                    <v>広島県福山市鋼管長町</v>
                  </pt>
                  <pt idx="5">
                    <v>1番地</v>
                  </pt>
                  <pt idx="6">
                    <v>福山</v>
                  </pt>
                </lvl>
                <lvl>
                  <pt idx="0">
                    <v>9508126</v>
                  </pt>
                  <pt idx="1">
                    <v>伊勢湾海運㈱11号地現業所（5ＣＷ16）ﾊﾟﾚｯﾄ出</v>
                  </pt>
                  <pt idx="3">
                    <v>㈱トウチュウ岡山</v>
                  </pt>
                  <pt idx="4">
                    <v>愛知県名古屋市港区空見町</v>
                  </pt>
                  <pt idx="5">
                    <v>33-2</v>
                  </pt>
                  <pt idx="6">
                    <v>名鉄</v>
                  </pt>
                </lvl>
                <lvl>
                  <pt idx="0">
                    <v>9508127</v>
                  </pt>
                  <pt idx="1">
                    <v>間口運輸㈱　南港Ⅰ-10</v>
                  </pt>
                  <pt idx="3">
                    <v>㈱トウチュウ岡山</v>
                  </pt>
                  <pt idx="4">
                    <v>大阪府大阪市住之江区南港東</v>
                  </pt>
                  <pt idx="5">
                    <v>6-5-43</v>
                  </pt>
                  <pt idx="6">
                    <v>福山</v>
                  </pt>
                </lvl>
                <lvl>
                  <pt idx="0">
                    <v>9508128</v>
                  </pt>
                  <pt idx="1">
                    <v>(株)築港 名古屋化学品ｾﾝﾀ-</v>
                  </pt>
                  <pt idx="3">
                    <v>㈱トウチュウ岡山</v>
                  </pt>
                  <pt idx="4">
                    <v>愛知県弥富市操出</v>
                  </pt>
                  <pt idx="5">
                    <v>10-10-1</v>
                  </pt>
                  <pt idx="6">
                    <v>名鉄</v>
                  </pt>
                </lvl>
                <lvl>
                  <pt idx="0">
                    <v>9508129</v>
                  </pt>
                  <pt idx="1">
                    <v>濃飛倉庫㈱名古屋ﾛｼﾞｽﾃｲｸｽｾﾝﾀ-</v>
                  </pt>
                  <pt idx="3">
                    <v>㈱トウチュウ岡山</v>
                  </pt>
                  <pt idx="4">
                    <v>愛知県弥富市楠</v>
                  </pt>
                  <pt idx="5">
                    <v>2-65-28</v>
                  </pt>
                  <pt idx="6">
                    <v>名鉄</v>
                  </pt>
                </lvl>
                <lvl>
                  <pt idx="0">
                    <v>9508131</v>
                  </pt>
                  <pt idx="1">
                    <v>上組　飛島複合倉庫（倉庫棟）(5EW60)</v>
                  </pt>
                  <pt idx="3">
                    <v>㈱トウチュウ岡山</v>
                  </pt>
                  <pt idx="4">
                    <v>愛知県海部郡飛島村東浜</v>
                  </pt>
                  <pt idx="5">
                    <v>1-5-4</v>
                  </pt>
                  <pt idx="6">
                    <v>名鉄</v>
                  </pt>
                </lvl>
                <lvl>
                  <pt idx="0">
                    <v>9508200</v>
                  </pt>
                  <pt idx="1">
                    <v>オーエム金属工業　㈱</v>
                  </pt>
                  <pt idx="4">
                    <v>島根県松江市宍道町佐々布</v>
                  </pt>
                  <pt idx="5">
                    <v>75</v>
                  </pt>
                  <pt idx="6">
                    <v>福山</v>
                  </pt>
                </lvl>
                <lvl>
                  <pt idx="0">
                    <v>9508300</v>
                  </pt>
                  <pt idx="1">
                    <v>眞工金属㈱技術グル－プ　原様</v>
                  </pt>
                  <pt idx="2">
                    <v>9508300</v>
                  </pt>
                  <pt idx="3">
                    <v>㈱オクムラセラム</v>
                  </pt>
                  <pt idx="4">
                    <v>山口県熊毛郡平生町大字曽根字佐賀浜</v>
                  </pt>
                  <pt idx="5">
                    <v>1922-1</v>
                  </pt>
                  <pt idx="6">
                    <v>福山</v>
                  </pt>
                </lvl>
                <lvl>
                  <pt idx="0">
                    <v>9508301</v>
                  </pt>
                  <pt idx="1">
                    <v xml:space="preserve">大和重工㈱本社鋳造 1号倉庫 野村様 </v>
                  </pt>
                  <pt idx="2">
                    <v>9508300</v>
                  </pt>
                  <pt idx="3">
                    <v>㈱オクムラセラム</v>
                  </pt>
                  <pt idx="4">
                    <v>広島県広島市安佐北区可部</v>
                  </pt>
                  <pt idx="5">
                    <v>1-21-23</v>
                  </pt>
                  <pt idx="6">
                    <v>福山</v>
                  </pt>
                </lvl>
                <lvl>
                  <pt idx="0">
                    <v>9516802</v>
                  </pt>
                  <pt idx="1">
                    <v>㈱　石田鋳造所</v>
                  </pt>
                  <pt idx="2">
                    <v>9516800</v>
                  </pt>
                  <pt idx="3">
                    <v>㈱　クロス　広島</v>
                  </pt>
                  <pt idx="4">
                    <v>滋賀県彦根市南川瀬町</v>
                  </pt>
                  <pt idx="5">
                    <v>708</v>
                  </pt>
                  <pt idx="6">
                    <v>飛騨</v>
                  </pt>
                </lvl>
                <lvl>
                  <pt idx="0">
                    <v>9516900</v>
                  </pt>
                  <pt idx="1">
                    <v>㈱　黒瀬商店</v>
                  </pt>
                  <pt idx="4">
                    <v>岡山県岡山市大供</v>
                  </pt>
                  <pt idx="5">
                    <v>3-1-42</v>
                  </pt>
                  <pt idx="6">
                    <v>福山</v>
                  </pt>
                </lvl>
                <lvl>
                  <pt idx="0">
                    <v>9516901</v>
                  </pt>
                  <pt idx="1">
                    <v>㈱　高橋製作所</v>
                  </pt>
                  <pt idx="3">
                    <v>㈱　黒瀬商店</v>
                  </pt>
                  <pt idx="4">
                    <v>岡山県勝田郡勝央町豊久田</v>
                  </pt>
                  <pt idx="5">
                    <v>34</v>
                  </pt>
                  <pt idx="6">
                    <v>福山</v>
                  </pt>
                </lvl>
                <lvl>
                  <pt idx="0">
                    <v>9516902</v>
                  </pt>
                  <pt idx="1">
                    <v>（有）　佐々木鋳造所</v>
                  </pt>
                  <pt idx="3">
                    <v>㈱　黒瀬商店</v>
                  </pt>
                  <pt idx="4">
                    <v>広島県福山市水呑町</v>
                  </pt>
                  <pt idx="5">
                    <v>4544</v>
                  </pt>
                  <pt idx="6">
                    <v>福山</v>
                  </pt>
                </lvl>
                <lvl>
                  <pt idx="0">
                    <v>9517000</v>
                  </pt>
                  <pt idx="1">
                    <v>㈱　黒野金属</v>
                  </pt>
                  <pt idx="4">
                    <v>広島県呉市倉橋町字西脇</v>
                  </pt>
                  <pt idx="5">
                    <v>3680-5</v>
                  </pt>
                  <pt idx="6">
                    <v>福山</v>
                  </pt>
                </lvl>
                <lvl>
                  <pt idx="0">
                    <v>9520000</v>
                  </pt>
                  <pt idx="1">
                    <v>神戸鋳材　㈱　三原支店</v>
                  </pt>
                  <pt idx="4">
                    <v>広島県三原市東町</v>
                  </pt>
                  <pt idx="5">
                    <v>1-5-56</v>
                  </pt>
                  <pt idx="6">
                    <v>福山</v>
                  </pt>
                </lvl>
                <lvl>
                  <pt idx="0">
                    <v>9520001</v>
                  </pt>
                  <pt idx="1">
                    <v>三菱重工交通機器ｴﾝｼﾞﾆｱﾘﾝｸﾞ㈱鋳造部　武田様</v>
                  </pt>
                  <pt idx="3">
                    <v>神戸鋳材㈱三原</v>
                  </pt>
                  <pt idx="4">
                    <v>広島県三原市糸崎南</v>
                  </pt>
                  <pt idx="5">
                    <v>1-1-1</v>
                  </pt>
                  <pt idx="6">
                    <v>福山</v>
                  </pt>
                </lvl>
                <lvl>
                  <pt idx="0">
                    <v>9520002</v>
                  </pt>
                  <pt idx="1">
                    <v>三菱重工業㈱広島製作所 機械事業部 機械工作部 鋳鍛課 西川様</v>
                  </pt>
                  <pt idx="3">
                    <v>神戸鋳材㈱三原</v>
                  </pt>
                  <pt idx="4">
                    <v>広島県広島市西区観音新町</v>
                  </pt>
                  <pt idx="5">
                    <v>4-6-22</v>
                  </pt>
                  <pt idx="6">
                    <v>福山</v>
                  </pt>
                </lvl>
                <lvl>
                  <pt idx="0">
                    <v>9520100</v>
                  </pt>
                  <pt idx="1">
                    <v>三共鋳鉄　㈱</v>
                  </pt>
                  <pt idx="4">
                    <v>広島県府中市高木町</v>
                  </pt>
                  <pt idx="5">
                    <v>213-1</v>
                  </pt>
                  <pt idx="6">
                    <v>福山</v>
                  </pt>
                </lvl>
                <lvl>
                  <pt idx="0">
                    <v>9532800</v>
                  </pt>
                  <pt idx="1">
                    <v>大銑産業　㈱　松江営業所</v>
                  </pt>
                  <pt idx="4">
                    <v>島根県松江市朝日町</v>
                  </pt>
                  <pt idx="5">
                    <v>484-16住友生命松江ﾋﾞﾙ7Ｆ</v>
                  </pt>
                  <pt idx="6">
                    <v>福山</v>
                  </pt>
                </lvl>
                <lvl>
                  <pt idx="0">
                    <v>9532801</v>
                  </pt>
                  <pt idx="1">
                    <v>㈱松田安鉄工所</v>
                  </pt>
                  <pt idx="3">
                    <v>大銑産業　㈱　松江営業所</v>
                  </pt>
                  <pt idx="4">
                    <v>鳥取県鳥取市南栄町</v>
                  </pt>
                  <pt idx="5">
                    <v>14</v>
                  </pt>
                  <pt idx="6">
                    <v>福山</v>
                  </pt>
                </lvl>
                <lvl>
                  <pt idx="0">
                    <v>9532900</v>
                  </pt>
                  <pt idx="1">
                    <v>大和重工㈱ 本社鋳造1号倉庫 野村様ﾊﾟﾚｯﾄ出</v>
                  </pt>
                  <pt idx="4">
                    <v>広島県広島市安佐北区可部</v>
                  </pt>
                  <pt idx="5">
                    <v>1丁目21-23</v>
                  </pt>
                  <pt idx="6">
                    <v>福山</v>
                  </pt>
                </lvl>
                <lvl>
                  <pt idx="0">
                    <v>9533000</v>
                  </pt>
                  <pt idx="1">
                    <v>大銑産業㈱　広島営業所</v>
                  </pt>
                  <pt idx="3">
                    <v>大銑産業㈱　広島営業所</v>
                  </pt>
                  <pt idx="4">
                    <v>広島市中区銀山町</v>
                  </pt>
                  <pt idx="5">
                    <v>3-1</v>
                  </pt>
                  <pt idx="6">
                    <v>福山</v>
                  </pt>
                </lvl>
                <lvl>
                  <pt idx="0">
                    <v>9533001</v>
                  </pt>
                  <pt idx="1">
                    <v>㈱大西産業</v>
                  </pt>
                  <pt idx="3">
                    <v>大銑産業㈱　広島営業所</v>
                  </pt>
                  <pt idx="4">
                    <v>広島市南区出島</v>
                  </pt>
                  <pt idx="5">
                    <v>2-21-19</v>
                  </pt>
                  <pt idx="6">
                    <v>福山</v>
                  </pt>
                </lvl>
                <lvl>
                  <pt idx="0">
                    <v>9533002</v>
                  </pt>
                  <pt idx="1">
                    <v>ヨシワ工業㈱初見工場 鋳造部 造型係 実吉主任様</v>
                  </pt>
                  <pt idx="3">
                    <v>大銑産業㈱　広島営業所</v>
                  </pt>
                  <pt idx="4">
                    <v>島根県鹿足郡吉賀町田野原</v>
                  </pt>
                  <pt idx="5">
                    <v>1036-1</v>
                  </pt>
                  <pt idx="6">
                    <v>福山</v>
                  </pt>
                </lvl>
                <lvl>
                  <pt idx="0">
                    <v>9533003</v>
                  </pt>
                  <pt idx="1">
                    <v>ヨシワ工業㈱海田工場 技術開発部 高下様</v>
                  </pt>
                  <pt idx="3">
                    <v>大銑産業㈱　広島営業所</v>
                  </pt>
                  <pt idx="4">
                    <v>広島県安芸郡海田町明神町</v>
                  </pt>
                  <pt idx="5">
                    <v>1番48号</v>
                  </pt>
                  <pt idx="6">
                    <v>福山</v>
                  </pt>
                </lvl>
                <lvl>
                  <pt idx="0">
                    <v>9535800</v>
                  </pt>
                  <pt idx="1">
                    <v>㈱　ツチヨシアクティ　岡山</v>
                  </pt>
                  <pt idx="4">
                    <v>岡山県倉敷市南畝</v>
                  </pt>
                  <pt idx="5">
                    <v>7-11-43</v>
                  </pt>
                  <pt idx="6">
                    <v>福山</v>
                  </pt>
                </lvl>
                <lvl>
                  <pt idx="0">
                    <v>9535801</v>
                  </pt>
                  <pt idx="1">
                    <v>門田鋳工　㈱</v>
                  </pt>
                  <pt idx="3">
                    <v>ツチヨシアクティ岡山</v>
                  </pt>
                  <pt idx="4">
                    <v>広島県福山市西町</v>
                  </pt>
                  <pt idx="5">
                    <v>11-15</v>
                  </pt>
                  <pt idx="6">
                    <v>福山</v>
                  </pt>
                </lvl>
                <lvl>
                  <pt idx="0">
                    <v>9535802</v>
                  </pt>
                  <pt idx="1">
                    <v>JFＥ継手㈱　資材倉庫　河畑様</v>
                  </pt>
                  <pt idx="3">
                    <v>ツチヨシアクティ岡山</v>
                  </pt>
                  <pt idx="4">
                    <v>大阪府岸和田市田治米町</v>
                  </pt>
                  <pt idx="5">
                    <v>153-1</v>
                  </pt>
                  <pt idx="6">
                    <v>名鉄</v>
                  </pt>
                </lvl>
                <lvl>
                  <pt idx="0">
                    <v>9535803</v>
                  </pt>
                  <pt idx="1">
                    <v>㈱坂本合金鋳造所</v>
                  </pt>
                  <pt idx="3">
                    <v>ツチヨシアクティ岡山</v>
                  </pt>
                  <pt idx="4">
                    <v>広島県福山市千田町</v>
                  </pt>
                  <pt idx="5">
                    <v>4丁目18-15</v>
                  </pt>
                  <pt idx="6">
                    <v>福山</v>
                  </pt>
                </lvl>
                <lvl>
                  <pt idx="0">
                    <v>9535900</v>
                  </pt>
                  <pt idx="1">
                    <v>㈱　ツチヨシ産業　営業一課</v>
                  </pt>
                  <pt idx="4">
                    <v>広島県広島市西区天満町</v>
                  </pt>
                  <pt idx="5">
                    <v>3-26</v>
                  </pt>
                  <pt idx="6">
                    <v>福山</v>
                  </pt>
                </lvl>
                <lvl>
                  <pt idx="0">
                    <v>9535901</v>
                  </pt>
                  <pt idx="1">
                    <v>市場重工　㈱</v>
                  </pt>
                  <pt idx="3">
                    <v>ツチヨシ営業一課</v>
                  </pt>
                  <pt idx="4">
                    <v>広島県広島市西区観音新町</v>
                  </pt>
                  <pt idx="5">
                    <v>1-1-21</v>
                  </pt>
                  <pt idx="6">
                    <v>福山</v>
                  </pt>
                </lvl>
                <lvl>
                  <pt idx="0">
                    <v>9535902</v>
                  </pt>
                  <pt idx="1">
                    <v>石川鋳造所</v>
                  </pt>
                  <pt idx="3">
                    <v>ツチヨシ営業一課</v>
                  </pt>
                  <pt idx="4">
                    <v>広島県呉市川尻町原山</v>
                  </pt>
                  <pt idx="5">
                    <v>484</v>
                  </pt>
                  <pt idx="6">
                    <v>福山</v>
                  </pt>
                </lvl>
                <lvl>
                  <pt idx="0">
                    <v>9535903</v>
                  </pt>
                  <pt idx="1">
                    <v>マツダ（株）宇品中地区分析棟 ﾏﾂﾀﾞPT試作Gr</v>
                  </pt>
                  <pt idx="3">
                    <v>㈱ツチヨシ産業広島営業所</v>
                  </pt>
                  <pt idx="4">
                    <v>広島県安芸郡府中町新地</v>
                  </pt>
                  <pt idx="5">
                    <v>3-1</v>
                  </pt>
                  <pt idx="6">
                    <v>福山</v>
                  </pt>
                </lvl>
                <lvl>
                  <pt idx="0">
                    <v>9535904</v>
                  </pt>
                  <pt idx="1">
                    <v>坂本重工㈱</v>
                  </pt>
                  <pt idx="3">
                    <v>㈱ツチヨシ産業広島営業所</v>
                  </pt>
                  <pt idx="4">
                    <v>広島県安芸高田市吉田町竹原</v>
                  </pt>
                  <pt idx="5">
                    <v>515</v>
                  </pt>
                  <pt idx="6">
                    <v>福山</v>
                  </pt>
                </lvl>
                <lvl>
                  <pt idx="0">
                    <v>9536000</v>
                  </pt>
                  <pt idx="1">
                    <v>㈱　ツチヨシ産業　松江</v>
                  </pt>
                  <pt idx="4">
                    <v>島根県松江市富士見町</v>
                  </pt>
                  <pt idx="5">
                    <v>1-6</v>
                  </pt>
                  <pt idx="6">
                    <v>福山</v>
                  </pt>
                </lvl>
                <lvl>
                  <pt idx="0">
                    <v>9536001</v>
                  </pt>
                  <pt idx="1">
                    <v>ヒラタ工業　㈱</v>
                  </pt>
                  <pt idx="3">
                    <v>ツチヨシ産業松江</v>
                  </pt>
                  <pt idx="4">
                    <v>島根県平田市西代町</v>
                  </pt>
                  <pt idx="5">
                    <v>1001</v>
                  </pt>
                  <pt idx="6">
                    <v>福山</v>
                  </pt>
                </lvl>
                <lvl>
                  <pt idx="0">
                    <v>9536002</v>
                  </pt>
                  <pt idx="1">
                    <v>㈱　国神製作所</v>
                  </pt>
                  <pt idx="3">
                    <v>ツチヨシ産業松江</v>
                  </pt>
                  <pt idx="4">
                    <v>島根県八束郡東出雲町揖屋</v>
                  </pt>
                  <pt idx="5">
                    <v>6-1</v>
                  </pt>
                  <pt idx="6">
                    <v>福山</v>
                  </pt>
                </lvl>
                <lvl>
                  <pt idx="0">
                    <v>9536003</v>
                  </pt>
                  <pt idx="1">
                    <v>㈱ツチヨシ産業　出雲出張所</v>
                  </pt>
                  <pt idx="3">
                    <v>ツチヨシ産業松江</v>
                  </pt>
                  <pt idx="4">
                    <v>島根県出雲市神西沖町</v>
                  </pt>
                  <pt idx="5">
                    <v>2400　ダイハツ金属工業内</v>
                  </pt>
                  <pt idx="6">
                    <v>西濃</v>
                  </pt>
                </lvl>
                <lvl>
                  <pt idx="0">
                    <v>9536004</v>
                  </pt>
                  <pt idx="1">
                    <v>ＮＴＮ鋳造　㈱</v>
                  </pt>
                  <pt idx="4">
                    <v>島根県出雲市灘分町</v>
                  </pt>
                  <pt idx="5">
                    <v>475-1</v>
                  </pt>
                  <pt idx="6">
                    <v>福山</v>
                  </pt>
                </lvl>
                <lvl>
                  <pt idx="0">
                    <v>9536005</v>
                  </pt>
                  <pt idx="1">
                    <v>㈱　ミヨシ　米子工場</v>
                  </pt>
                  <pt idx="3">
                    <v>ツチヨシ産業松江</v>
                  </pt>
                  <pt idx="4">
                    <v>鳥取県西伯郡南部町円山</v>
                  </pt>
                  <pt idx="5">
                    <v>1</v>
                  </pt>
                  <pt idx="6">
                    <v>福山</v>
                  </pt>
                </lvl>
                <lvl>
                  <pt idx="0">
                    <v>9536006</v>
                  </pt>
                  <pt idx="1">
                    <v>ヤンマーキャステクノ㈱松江事業部 小谷様・石川様</v>
                  </pt>
                  <pt idx="3">
                    <v>ツチヨシ産業松江</v>
                  </pt>
                  <pt idx="4">
                    <v>島根県松江市八幡町</v>
                  </pt>
                  <pt idx="5">
                    <v>960-34</v>
                  </pt>
                  <pt idx="6">
                    <v>福山</v>
                  </pt>
                </lvl>
                <lvl>
                  <pt idx="0">
                    <v>9536007</v>
                  </pt>
                  <pt idx="1">
                    <v>㈱日立ﾒﾀﾙﾌﾟﾚｼｼﾞｮン</v>
                  </pt>
                  <pt idx="3">
                    <v>ツチヨシ産業松江</v>
                  </pt>
                  <pt idx="4">
                    <v>島根県安来市飯島町</v>
                  </pt>
                  <pt idx="5">
                    <v>1240-2</v>
                  </pt>
                  <pt idx="6">
                    <v>福山</v>
                  </pt>
                </lvl>
                <lvl>
                  <pt idx="0">
                    <v>9536008</v>
                  </pt>
                  <pt idx="1">
                    <v>㈱コダマ 鋳造部 高橋様</v>
                  </pt>
                  <pt idx="3">
                    <v>ツチヨシ産業松江</v>
                  </pt>
                  <pt idx="4">
                    <v>島根県松江市富士見町町</v>
                  </pt>
                  <pt idx="5">
                    <v>1-3</v>
                  </pt>
                  <pt idx="6">
                    <v>福山</v>
                  </pt>
                </lvl>
                <lvl>
                  <pt idx="0">
                    <v>9536009</v>
                  </pt>
                  <pt idx="1">
                    <v>米子製鋼㈱　山本課長様</v>
                  </pt>
                  <pt idx="3">
                    <v>ツチヨシ産業松江</v>
                  </pt>
                  <pt idx="4">
                    <v>鳥取県米子市冨益町</v>
                  </pt>
                  <pt idx="5">
                    <v>88-1</v>
                  </pt>
                  <pt idx="6">
                    <v>福山</v>
                  </pt>
                </lvl>
                <lvl>
                  <pt idx="0">
                    <v>9536010</v>
                  </pt>
                  <pt idx="1">
                    <v>㈱ツチヨシ産業 邑南工場 枝根様</v>
                  </pt>
                  <pt idx="3">
                    <v>ツチヨシ産業松江</v>
                  </pt>
                  <pt idx="4">
                    <v>島根県邑智郡邑南町和田</v>
                  </pt>
                  <pt idx="5">
                    <v>1053-2</v>
                  </pt>
                  <pt idx="6">
                    <v>福山</v>
                  </pt>
                </lvl>
                <lvl>
                  <pt idx="0">
                    <v>9536011</v>
                  </pt>
                  <pt idx="1">
                    <v>㈱ツチヨシ産業 技術部 技術研究ｾﾝﾀ- 枝根様</v>
                  </pt>
                  <pt idx="3">
                    <v>ツチヨシ産業松江</v>
                  </pt>
                  <pt idx="4">
                    <v>島根県邑智郡邑南町和田</v>
                  </pt>
                  <pt idx="5">
                    <v>1051-7</v>
                  </pt>
                  <pt idx="6">
                    <v>福山</v>
                  </pt>
                </lvl>
                <lvl>
                  <pt idx="0">
                    <v>9542100</v>
                  </pt>
                  <pt idx="1">
                    <v>二宮産業　㈱</v>
                  </pt>
                  <pt idx="4">
                    <v>広島県広島市安佐北区可部</v>
                  </pt>
                  <pt idx="5">
                    <v>2-39-18</v>
                  </pt>
                  <pt idx="6">
                    <v>名鉄</v>
                  </pt>
                </lvl>
                <lvl>
                  <pt idx="0">
                    <v>9546000</v>
                  </pt>
                  <pt idx="1">
                    <v>イ－グルハイキャスト㈱パレット出</v>
                  </pt>
                  <pt idx="4">
                    <v>島根県江津市浅利町</v>
                  </pt>
                  <pt idx="5">
                    <v>36</v>
                  </pt>
                  <pt idx="6">
                    <v>西濃</v>
                  </pt>
                </lvl>
                <lvl>
                  <pt idx="0">
                    <v>9546001</v>
                  </pt>
                  <pt idx="1">
                    <v>新ニノミヤメタル　㈱</v>
                  </pt>
                  <pt idx="4">
                    <v>広島県広島市安佐北区可部</v>
                  </pt>
                  <pt idx="5">
                    <v>2-39-18</v>
                  </pt>
                  <pt idx="6">
                    <v>名鉄</v>
                  </pt>
                </lvl>
                <lvl>
                  <pt idx="0">
                    <v>9552100</v>
                  </pt>
                  <pt idx="1">
                    <v>㈱プロテリアル 安来工場 資材課</v>
                  </pt>
                  <pt idx="4">
                    <v>島根県安来市安来町</v>
                  </pt>
                  <pt idx="5">
                    <v>2107-2</v>
                  </pt>
                  <pt idx="6">
                    <v>福山</v>
                  </pt>
                </lvl>
                <lvl>
                  <pt idx="0">
                    <v>9552101</v>
                  </pt>
                  <pt idx="1">
                    <v>阪急大阪ｶ-ｺﾞﾀ-ﾐﾅﾙ阪急阪神ｴｸｽﾌﾟﾚｽ関空倉庫</v>
                  </pt>
                  <pt idx="3">
                    <v>㈱プロテリアル 安来工場 資材課</v>
                  </pt>
                  <pt idx="4">
                    <v>大阪府泉南市泉州空港南</v>
                  </pt>
                  <pt idx="5">
                    <v>1番地 国際貨物上屋Ｆ棟</v>
                  </pt>
                  <pt idx="6">
                    <v>福山</v>
                  </pt>
                </lvl>
                <lvl>
                  <pt idx="0">
                    <v>9552102</v>
                  </pt>
                  <pt idx="1">
                    <v>日東物流㈱六甲ｱｲﾗﾝﾄﾞＣ-4ﾀ-ﾐﾅﾙ事務所パレット出し</v>
                  </pt>
                  <pt idx="3">
                    <v>㈱プロテリアル 安来工場 資材課</v>
                  </pt>
                  <pt idx="4">
                    <v>神戸市東灘区向洋町西</v>
                  </pt>
                  <pt idx="5">
                    <v>6丁目4番</v>
                  </pt>
                  <pt idx="6">
                    <v>福山</v>
                  </pt>
                </lvl>
                <lvl>
                  <pt idx="0">
                    <v>9552103</v>
                  </pt>
                  <pt idx="1">
                    <v>日立金属㈱ 安来工場 飯島2号倉庫</v>
                  </pt>
                  <pt idx="3">
                    <v>㈱プロテリアル 安来工場 資材課</v>
                  </pt>
                  <pt idx="4">
                    <v>島根県安来市飯島町</v>
                  </pt>
                  <pt idx="5">
                    <v>650-1</v>
                  </pt>
                  <pt idx="6">
                    <v>福山</v>
                  </pt>
                </lvl>
                <lvl>
                  <pt idx="0">
                    <v>9552200</v>
                  </pt>
                  <pt idx="1">
                    <v>備鋳産業　㈱</v>
                  </pt>
                  <pt idx="3">
                    <v>備鋳産業　㈱</v>
                  </pt>
                  <pt idx="4">
                    <v>岡山県岡山市中仙道</v>
                  </pt>
                  <pt idx="5">
                    <v>1-20-3</v>
                  </pt>
                  <pt idx="6">
                    <v>福山</v>
                  </pt>
                </lvl>
                <lvl>
                  <pt idx="0">
                    <v>9552201</v>
                  </pt>
                  <pt idx="1">
                    <v>武田鋳造㈱高梁工場ＡＭＦ造型 宮脇様</v>
                  </pt>
                  <pt idx="3">
                    <v>備鋳産業　㈱</v>
                  </pt>
                  <pt idx="4">
                    <v>岡山県高梁市巨瀬町</v>
                  </pt>
                  <pt idx="5">
                    <v>1-1</v>
                  </pt>
                  <pt idx="6">
                    <v>福山</v>
                  </pt>
                </lvl>
                <lvl>
                  <pt idx="0">
                    <v>9552202</v>
                  </pt>
                  <pt idx="1">
                    <v xml:space="preserve">武田鋳造㈱高梁工場ＡPK造型　</v>
                  </pt>
                  <pt idx="3">
                    <v>備鋳産業　㈱</v>
                  </pt>
                  <pt idx="4">
                    <v>岡山県高梁市巨瀬町</v>
                  </pt>
                  <pt idx="5">
                    <v>1-1</v>
                  </pt>
                  <pt idx="6">
                    <v>福山</v>
                  </pt>
                </lvl>
                <lvl>
                  <pt idx="0">
                    <v>9552203</v>
                  </pt>
                  <pt idx="1">
                    <v>ナカシマプロペラ㈱ パレット出</v>
                  </pt>
                  <pt idx="3">
                    <v>備鋳産業　㈱</v>
                  </pt>
                  <pt idx="4">
                    <v>岡山県倉敷市玉島乙島</v>
                  </pt>
                  <pt idx="5">
                    <v>8259-12</v>
                  </pt>
                  <pt idx="6">
                    <v>福山</v>
                  </pt>
                </lvl>
                <lvl>
                  <pt idx="0">
                    <v>9552204</v>
                  </pt>
                  <pt idx="1">
                    <v>武田鋳造㈱高梁工場</v>
                  </pt>
                  <pt idx="3">
                    <v>備鋳産業　㈱</v>
                  </pt>
                  <pt idx="4">
                    <v>岡山県高梁市巨瀬町</v>
                  </pt>
                  <pt idx="5">
                    <v>1-1</v>
                  </pt>
                  <pt idx="6">
                    <v>福山</v>
                  </pt>
                </lvl>
                <lvl>
                  <pt idx="0">
                    <v>9556100</v>
                  </pt>
                  <pt idx="1">
                    <v>双葉金属　㈱</v>
                  </pt>
                  <pt idx="4">
                    <v>岡山県倉敷市粒浦</v>
                  </pt>
                  <pt idx="5">
                    <v>465</v>
                  </pt>
                  <pt idx="6">
                    <v>福山</v>
                  </pt>
                </lvl>
                <lvl>
                  <pt idx="0">
                    <v>9560000</v>
                  </pt>
                  <pt idx="1">
                    <v>ホ-コス　㈱</v>
                  </pt>
                  <pt idx="4">
                    <v>広島県福山市草戸町</v>
                  </pt>
                  <pt idx="5">
                    <v>2-24-20</v>
                  </pt>
                  <pt idx="6">
                    <v>福山</v>
                  </pt>
                </lvl>
                <lvl>
                  <pt idx="0">
                    <v>9560001</v>
                  </pt>
                  <pt idx="1">
                    <v xml:space="preserve">ホーコス㈱　福山北鋳造工場 </v>
                  </pt>
                  <pt idx="3">
                    <v>ホーコス　㈱</v>
                  </pt>
                  <pt idx="4">
                    <v>広島県福山市駅家町大字法成寺</v>
                  </pt>
                  <pt idx="5">
                    <v>1613-50</v>
                  </pt>
                  <pt idx="6">
                    <v>福山</v>
                  </pt>
                </lvl>
                <lvl>
                  <pt idx="0">
                    <v>9560100</v>
                  </pt>
                  <pt idx="1">
                    <v>㈱　丸豊鋳材製作所</v>
                  </pt>
                  <pt idx="4">
                    <v>岡山県倉敷市玉島乙島新湊</v>
                  </pt>
                  <pt idx="5">
                    <v>8256-20</v>
                  </pt>
                  <pt idx="6">
                    <v>福山</v>
                  </pt>
                </lvl>
                <lvl>
                  <pt idx="0">
                    <v>9560101</v>
                  </pt>
                  <pt idx="1">
                    <v>讃岐鋳造鉄工　㈱</v>
                  </pt>
                  <pt idx="3">
                    <v>丸豊鋳材製作所</v>
                  </pt>
                  <pt idx="4">
                    <v>香川県仲多度郡満濃町東高篠</v>
                  </pt>
                  <pt idx="5">
                    <v>1802</v>
                  </pt>
                  <pt idx="6">
                    <v>福山</v>
                  </pt>
                </lvl>
                <lvl>
                  <pt idx="0">
                    <v>9560102</v>
                  </pt>
                  <pt idx="1">
                    <v>クラシキ機工　㈱</v>
                  </pt>
                  <pt idx="3">
                    <v>丸豊鋳材製作所</v>
                  </pt>
                  <pt idx="4">
                    <v>岡山県小田郡矢掛町中</v>
                  </pt>
                  <pt idx="5">
                    <v>141-1</v>
                  </pt>
                  <pt idx="6">
                    <v>福山</v>
                  </pt>
                </lvl>
                <lvl>
                  <pt idx="0">
                    <v>9560103</v>
                  </pt>
                  <pt idx="1">
                    <v>㈱　北川鉄工所　中須工場</v>
                  </pt>
                  <pt idx="3">
                    <v>丸豊鋳材製作所</v>
                  </pt>
                  <pt idx="4">
                    <v>広島県府中市中須町</v>
                  </pt>
                  <pt idx="5">
                    <v>554-3</v>
                  </pt>
                  <pt idx="6">
                    <v>西濃</v>
                  </pt>
                </lvl>
                <lvl>
                  <pt idx="0">
                    <v>9560104</v>
                  </pt>
                  <pt idx="1">
                    <v>キンセイマテック　㈱　田村様</v>
                  </pt>
                  <pt idx="3">
                    <v>丸豊鋳材製作所</v>
                  </pt>
                  <pt idx="4">
                    <v>東京都台東区浅草橋</v>
                  </pt>
                  <pt idx="5">
                    <v>5-2-3鈴和ビル６Ｆ</v>
                  </pt>
                  <pt idx="6">
                    <v>名鉄</v>
                  </pt>
                </lvl>
                <lvl>
                  <pt idx="0">
                    <v>9560105</v>
                  </pt>
                  <pt idx="1">
                    <v xml:space="preserve">㈱上組名古屋支店　弥富物流ｾﾝﾀｰ加藤様　</v>
                  </pt>
                  <pt idx="3">
                    <v>丸豊鋳材製作所</v>
                  </pt>
                  <pt idx="4">
                    <v>愛知県弥富市楠</v>
                  </pt>
                  <pt idx="5">
                    <v>2-65-5</v>
                  </pt>
                  <pt idx="6">
                    <v>名鉄</v>
                  </pt>
                </lvl>
                <lvl>
                  <pt idx="0">
                    <v>9560106</v>
                  </pt>
                  <pt idx="1">
                    <v>三菱重工交通機器ｴﾝｼﾞﾆｱﾘﾝｸﾞ㈱</v>
                  </pt>
                  <pt idx="3">
                    <v>丸豊鋳材製作所</v>
                  </pt>
                  <pt idx="4">
                    <v>広島県三原市糸崎町南</v>
                  </pt>
                  <pt idx="5">
                    <v>1-1-1</v>
                  </pt>
                  <pt idx="6">
                    <v>福山</v>
                  </pt>
                </lvl>
                <lvl>
                  <pt idx="0">
                    <v>9560107</v>
                  </pt>
                  <pt idx="1">
                    <v>㈱上組 金城1号倉庫　水野様</v>
                  </pt>
                  <pt idx="3">
                    <v>丸豊鋳材製作所</v>
                  </pt>
                  <pt idx="4">
                    <v>愛知県名古屋市港区金城ふ頭</v>
                  </pt>
                  <pt idx="5">
                    <v>1-1</v>
                  </pt>
                  <pt idx="6">
                    <v>名鉄</v>
                  </pt>
                </lvl>
                <lvl>
                  <pt idx="0">
                    <v>9560108</v>
                  </pt>
                  <pt idx="1">
                    <v>㈱吉舎鐵工所</v>
                  </pt>
                  <pt idx="3">
                    <v>丸豊鋳材製作所</v>
                  </pt>
                  <pt idx="4">
                    <v>広島県三次市吉舎町三玉</v>
                  </pt>
                  <pt idx="5">
                    <v>541</v>
                  </pt>
                  <pt idx="6">
                    <v>福山</v>
                  </pt>
                </lvl>
                <lvl>
                  <pt idx="0">
                    <v>9560109</v>
                  </pt>
                  <pt idx="1">
                    <v>㈱　北川鉄工所　福山工場</v>
                  </pt>
                  <pt idx="3">
                    <v>丸豊鋳材製作所</v>
                  </pt>
                  <pt idx="4">
                    <v>広島県福山市駅家町大字法成寺</v>
                  </pt>
                  <pt idx="5">
                    <v>1613-10</v>
                  </pt>
                  <pt idx="6">
                    <v>福山</v>
                  </pt>
                </lvl>
                <lvl>
                  <pt idx="0">
                    <v>9560110</v>
                  </pt>
                  <pt idx="1">
                    <v>㈱丸豊鋳材製作所 物流ｾﾝﾀ-</v>
                  </pt>
                  <pt idx="3">
                    <v>丸豊鋳材製作所</v>
                  </pt>
                  <pt idx="4">
                    <v>岡山県倉敷市玉島柏島</v>
                  </pt>
                  <pt idx="5">
                    <v>2720-1</v>
                  </pt>
                  <pt idx="6">
                    <v>福山</v>
                  </pt>
                </lvl>
                <lvl>
                  <pt idx="0">
                    <v>9573000</v>
                  </pt>
                  <pt idx="1">
                    <v>山川産業㈱　広島営業所</v>
                  </pt>
                  <pt idx="4">
                    <v>広島県広島市安佐南区緑井</v>
                  </pt>
                  <pt idx="5">
                    <v>2572</v>
                  </pt>
                  <pt idx="6">
                    <v>福山</v>
                  </pt>
                </lvl>
                <lvl>
                  <pt idx="0">
                    <v>9573001</v>
                  </pt>
                  <pt idx="1">
                    <v>㈱　シンコー　鋳造部</v>
                  </pt>
                  <pt idx="3">
                    <v>山川産業　㈱</v>
                  </pt>
                  <pt idx="4">
                    <v>広島県安芸郡府中町茂陰</v>
                  </pt>
                  <pt idx="5">
                    <v>2-1-1</v>
                  </pt>
                  <pt idx="6">
                    <v>福山</v>
                  </pt>
                </lvl>
                <lvl>
                  <pt idx="0">
                    <v>9576100</v>
                  </pt>
                  <pt idx="1">
                    <v>㈱　米子鉄工所</v>
                  </pt>
                  <pt idx="4">
                    <v>鳥取県米子市夜見町</v>
                  </pt>
                  <pt idx="5">
                    <v>2933-2</v>
                  </pt>
                  <pt idx="6">
                    <v>福山</v>
                  </pt>
                </lvl>
                <lvl>
                  <pt idx="0">
                    <v>9588000</v>
                  </pt>
                  <pt idx="1">
                    <v>㈱レ－ガマテリア</v>
                  </pt>
                  <pt idx="4">
                    <v>岡山県倉敷市東塚</v>
                  </pt>
                  <pt idx="5">
                    <v>7丁目11-25</v>
                  </pt>
                  <pt idx="6">
                    <v>福山</v>
                  </pt>
                </lvl>
                <lvl>
                  <pt idx="0">
                    <v>9588002</v>
                  </pt>
                  <pt idx="1">
                    <v>眞工金属㈱平生工場</v>
                  </pt>
                  <pt idx="3">
                    <v>㈱レ－ガマテリア</v>
                  </pt>
                  <pt idx="4">
                    <v>山口県熊毛郡平生町大字曽根字佐賀浜</v>
                  </pt>
                  <pt idx="5">
                    <v>1922-1</v>
                  </pt>
                  <pt idx="6">
                    <v>福山</v>
                  </pt>
                </lvl>
                <lvl>
                  <pt idx="0">
                    <v>9588003</v>
                  </pt>
                  <pt idx="1">
                    <v>㈱大田鋳造所 千代田事業所</v>
                  </pt>
                  <pt idx="3">
                    <v>㈱レ－ガマテリア</v>
                  </pt>
                  <pt idx="4">
                    <v>広島県山県郡北広島町舞網</v>
                  </pt>
                  <pt idx="5">
                    <v>157-1</v>
                  </pt>
                  <pt idx="6">
                    <v>福山</v>
                  </pt>
                </lvl>
                <lvl>
                  <pt idx="0">
                    <v>9588004</v>
                  </pt>
                  <pt idx="1">
                    <v>福光鋳造㈱</v>
                  </pt>
                  <pt idx="3">
                    <v>㈱レ－ガマテリア</v>
                  </pt>
                  <pt idx="4">
                    <v>福井県福井市若栄町</v>
                  </pt>
                  <pt idx="5">
                    <v>808</v>
                  </pt>
                  <pt idx="6">
                    <v>西濃</v>
                  </pt>
                </lvl>
                <lvl>
                  <pt idx="0">
                    <v>9600000</v>
                  </pt>
                  <pt idx="1">
                    <v>（有）　案納商店</v>
                  </pt>
                  <pt idx="4">
                    <v>福岡県久留米市津福本町</v>
                  </pt>
                  <pt idx="5">
                    <v>2348-43</v>
                  </pt>
                  <pt idx="6">
                    <v>福山</v>
                  </pt>
                </lvl>
                <lvl>
                  <pt idx="0">
                    <v>9600001</v>
                  </pt>
                  <pt idx="1">
                    <v>（有）　黒岩鋳造所</v>
                  </pt>
                  <pt idx="3">
                    <v>(有)　案納商店</v>
                  </pt>
                  <pt idx="4">
                    <v>福岡県久留米市津福本町字津留</v>
                  </pt>
                  <pt idx="5">
                    <v>2348-45</v>
                  </pt>
                  <pt idx="6">
                    <v>福山</v>
                  </pt>
                </lvl>
                <lvl>
                  <pt idx="0">
                    <v>9600002</v>
                  </pt>
                  <pt idx="1">
                    <v>㈱　佐藤製作所 松吉様</v>
                  </pt>
                  <pt idx="3">
                    <v>(有)　案納商店</v>
                  </pt>
                  <pt idx="4">
                    <v>福岡県直方市頓野</v>
                  </pt>
                  <pt idx="5">
                    <v>2253</v>
                  </pt>
                  <pt idx="6">
                    <v>福山</v>
                  </pt>
                </lvl>
                <lvl>
                  <pt idx="0">
                    <v>9600003</v>
                  </pt>
                  <pt idx="1">
                    <v>佐賀鋳物　㈱</v>
                  </pt>
                  <pt idx="3">
                    <v>(有)　案納商店</v>
                  </pt>
                  <pt idx="4">
                    <v>佐賀県佐賀市高木瀬町</v>
                  </pt>
                  <pt idx="5">
                    <v>1063</v>
                  </pt>
                  <pt idx="6">
                    <v>福山</v>
                  </pt>
                </lvl>
                <lvl>
                  <pt idx="0">
                    <v>9600004</v>
                  </pt>
                  <pt idx="1">
                    <v>ｼﾞｬﾊﾟﾝｷｬｽﾃﾘﾝｸﾞ㈱パレット出し</v>
                  </pt>
                  <pt idx="3">
                    <v>(有)　案納商店</v>
                  </pt>
                  <pt idx="4">
                    <v>長崎県佐世保市白岳</v>
                  </pt>
                  <pt idx="5">
                    <v>50-19</v>
                  </pt>
                  <pt idx="6">
                    <v>福山</v>
                  </pt>
                </lvl>
                <lvl>
                  <pt idx="0">
                    <v>9600005</v>
                  </pt>
                  <pt idx="1">
                    <v>（有）　イマヤマ</v>
                  </pt>
                  <pt idx="3">
                    <v>(有)　案納商店</v>
                  </pt>
                  <pt idx="4">
                    <v>福岡県柳川市西浜武高子</v>
                  </pt>
                  <pt idx="5">
                    <v>25-1</v>
                  </pt>
                  <pt idx="6">
                    <v>福山</v>
                  </pt>
                </lvl>
                <lvl>
                  <pt idx="0">
                    <v>9600006</v>
                  </pt>
                  <pt idx="1">
                    <v>服部産業㈱島原工場</v>
                  </pt>
                  <pt idx="3">
                    <v>(有)　案納商店</v>
                  </pt>
                  <pt idx="4">
                    <v>長崎県島原市大手原町甲</v>
                  </pt>
                  <pt idx="5">
                    <v>2141</v>
                  </pt>
                  <pt idx="6">
                    <v>福山</v>
                  </pt>
                </lvl>
                <lvl>
                  <pt idx="0">
                    <v>9608100</v>
                  </pt>
                  <pt idx="1">
                    <v>㈱トウチュウ　北九州営業所</v>
                  </pt>
                  <pt idx="4">
                    <v>福岡県北九州市小倉北区浅野2-11-15</v>
                  </pt>
                  <pt idx="5">
                    <v>ＫＭＭ別館403</v>
                  </pt>
                  <pt idx="6">
                    <v>福山</v>
                  </pt>
                </lvl>
                <lvl>
                  <pt idx="0">
                    <v>9608101</v>
                  </pt>
                  <pt idx="1">
                    <v>㈱　八幡ハイキャスト</v>
                  </pt>
                  <pt idx="3">
                    <v>㈱トウチュウ北九州</v>
                  </pt>
                  <pt idx="4">
                    <v>大分県中津市永添</v>
                  </pt>
                  <pt idx="6">
                    <v>福山</v>
                  </pt>
                </lvl>
                <lvl>
                  <pt idx="0">
                    <v>9608102</v>
                  </pt>
                  <pt idx="1">
                    <v>副島産業　㈱</v>
                  </pt>
                  <pt idx="3">
                    <v>㈱トウチュウ北九州</v>
                  </pt>
                  <pt idx="4">
                    <v>福岡県久留米市荒木町高良台</v>
                  </pt>
                  <pt idx="5">
                    <v>1980-2</v>
                  </pt>
                  <pt idx="6">
                    <v>福山</v>
                  </pt>
                </lvl>
                <lvl>
                  <pt idx="0">
                    <v>9608103</v>
                  </pt>
                  <pt idx="1">
                    <v>エヌティ工業　㈱</v>
                  </pt>
                  <pt idx="3">
                    <v>㈱トウチュウ北九州</v>
                  </pt>
                  <pt idx="4">
                    <v>福岡県嘉穂郡桂川町大字ハジ</v>
                  </pt>
                  <pt idx="5">
                    <v>2422-1</v>
                  </pt>
                  <pt idx="6">
                    <v>福山</v>
                  </pt>
                </lvl>
                <lvl>
                  <pt idx="0">
                    <v>9608104</v>
                  </pt>
                  <pt idx="1">
                    <v>㈱　協栄商会</v>
                  </pt>
                  <pt idx="3">
                    <v>㈱トウチュウ北九州</v>
                  </pt>
                  <pt idx="4">
                    <v>長崎県長崎市田中町</v>
                  </pt>
                  <pt idx="5">
                    <v>586-1　長崎卸ｾﾝﾀー内</v>
                  </pt>
                  <pt idx="6">
                    <v>福山</v>
                  </pt>
                </lvl>
                <lvl>
                  <pt idx="0">
                    <v>9608105</v>
                  </pt>
                  <pt idx="1">
                    <v>岡崎鉱産物　日明倉庫</v>
                  </pt>
                  <pt idx="3">
                    <v>㈱トウチュウ北九州</v>
                  </pt>
                  <pt idx="4">
                    <v>福岡県北九州市小倉北区日明</v>
                  </pt>
                  <pt idx="5">
                    <v>5-1-13</v>
                  </pt>
                  <pt idx="6">
                    <v>福山</v>
                  </pt>
                </lvl>
                <lvl>
                  <pt idx="0">
                    <v>9608106</v>
                  </pt>
                  <pt idx="1">
                    <v>㈱　松永鋳造所</v>
                  </pt>
                  <pt idx="3">
                    <v>㈱トウチュウ北九州</v>
                  </pt>
                  <pt idx="4">
                    <v>長崎県佐世保市白岳町</v>
                  </pt>
                  <pt idx="5">
                    <v>50-4</v>
                  </pt>
                  <pt idx="6">
                    <v>福山</v>
                  </pt>
                </lvl>
                <lvl>
                  <pt idx="0">
                    <v>9608107</v>
                  </pt>
                  <pt idx="1">
                    <v>㈱　宇部スチ－ル　鋳造課　安部様</v>
                  </pt>
                  <pt idx="3">
                    <v>㈱トウチュウ北九州</v>
                  </pt>
                  <pt idx="4">
                    <v>山口県宇部市小串沖の山</v>
                  </pt>
                  <pt idx="5">
                    <v>1978-19</v>
                  </pt>
                  <pt idx="6">
                    <v>福山</v>
                  </pt>
                </lvl>
                <lvl>
                  <pt idx="0">
                    <v>9608108</v>
                  </pt>
                  <pt idx="1">
                    <v>ラサスティ－ル㈱</v>
                  </pt>
                  <pt idx="3">
                    <v>㈱トウチュウ北九州</v>
                  </pt>
                  <pt idx="4">
                    <v>福岡県筑後市羽犬塚</v>
                  </pt>
                  <pt idx="5">
                    <v>324-1</v>
                  </pt>
                  <pt idx="6">
                    <v>福山</v>
                  </pt>
                </lvl>
                <lvl>
                  <pt idx="0">
                    <v>9608109</v>
                  </pt>
                  <pt idx="1">
                    <v>ラサ工業㈱羽犬塚製作所</v>
                  </pt>
                  <pt idx="3">
                    <v>㈱トウチュウ北九州</v>
                  </pt>
                  <pt idx="4">
                    <v>福岡県筑後市羽犬塚</v>
                  </pt>
                  <pt idx="5">
                    <v>324</v>
                  </pt>
                  <pt idx="6">
                    <v>福山</v>
                  </pt>
                </lvl>
                <lvl>
                  <pt idx="0">
                    <v>9608200</v>
                  </pt>
                  <pt idx="1">
                    <v>㈱　前川電気製鋼所</v>
                  </pt>
                  <pt idx="4">
                    <v>福岡県京都郡苅田町浜町</v>
                  </pt>
                  <pt idx="5">
                    <v>44-1</v>
                  </pt>
                  <pt idx="6">
                    <v>福山</v>
                  </pt>
                </lvl>
                <lvl>
                  <pt idx="0">
                    <v>9612100</v>
                  </pt>
                  <pt idx="1">
                    <v>清本鐵工㈱　佐賀支店</v>
                  </pt>
                  <pt idx="4">
                    <v>佐賀県武雄市山内町大字鳥海字椿原</v>
                  </pt>
                  <pt idx="5">
                    <v>11125</v>
                  </pt>
                  <pt idx="6">
                    <v>福山</v>
                  </pt>
                </lvl>
                <lvl>
                  <pt idx="0">
                    <v>9612101</v>
                  </pt>
                  <pt idx="1">
                    <v>清本鐵工㈱　佐賀支店 CA2</v>
                  </pt>
                  <pt idx="4">
                    <v>佐賀県武雄市山内町大字鳥海字椿原</v>
                  </pt>
                  <pt idx="5">
                    <v>11125</v>
                  </pt>
                  <pt idx="6">
                    <v>福山</v>
                  </pt>
                </lvl>
                <lvl>
                  <pt idx="0">
                    <v>9612200</v>
                  </pt>
                  <pt idx="1">
                    <v>㈱ｶｸﾀﾞｲ岐阜工場 小倉Ｂｒａｎｃｈ</v>
                  </pt>
                  <pt idx="4">
                    <v>福岡県北九州市小倉南区新曽根</v>
                  </pt>
                  <pt idx="5">
                    <v>6-26</v>
                  </pt>
                  <pt idx="6">
                    <v>福山</v>
                  </pt>
                </lvl>
                <lvl>
                  <pt idx="0">
                    <v>9614100</v>
                  </pt>
                  <pt idx="1">
                    <v>㈱　栗田鋳造所</v>
                  </pt>
                  <pt idx="4">
                    <v>愛媛県西条市丹原町田野上方</v>
                  </pt>
                  <pt idx="5">
                    <v>1016</v>
                  </pt>
                  <pt idx="6">
                    <v>福山</v>
                  </pt>
                </lvl>
                <lvl>
                  <pt idx="0">
                    <v>9614200</v>
                  </pt>
                  <pt idx="1">
                    <v>熊本小笠原工業　㈱</v>
                  </pt>
                  <pt idx="4">
                    <v>熊本県山鹿市鹿本町御宇田</v>
                  </pt>
                  <pt idx="5">
                    <v>868</v>
                  </pt>
                  <pt idx="6">
                    <v>福山</v>
                  </pt>
                </lvl>
                <lvl>
                  <pt idx="0">
                    <v>9620100</v>
                  </pt>
                  <pt idx="1">
                    <v>佐賀鋳物　㈱</v>
                  </pt>
                  <pt idx="2">
                    <v>9620100</v>
                  </pt>
                  <pt idx="3">
                    <v>佐賀鋳物　㈱</v>
                  </pt>
                  <pt idx="4">
                    <v>佐賀県佐賀市高木瀬西</v>
                  </pt>
                  <pt idx="5">
                    <v>6-4-2</v>
                  </pt>
                  <pt idx="6">
                    <v>福山</v>
                  </pt>
                </lvl>
                <lvl>
                  <pt idx="0">
                    <v>9625100</v>
                  </pt>
                  <pt idx="1">
                    <v>スキタ鉄工　㈱</v>
                  </pt>
                  <pt idx="4">
                    <v>熊本県八代市海士江町</v>
                  </pt>
                  <pt idx="5">
                    <v>2584</v>
                  </pt>
                  <pt idx="6">
                    <v>福山</v>
                  </pt>
                </lvl>
                <lvl>
                  <pt idx="0">
                    <v>9630100</v>
                  </pt>
                  <pt idx="1">
                    <v>大銑産業　㈱　愛媛営業所</v>
                  </pt>
                  <pt idx="4">
                    <v>愛媛県西条市丹原町田野上方</v>
                  </pt>
                  <pt idx="5">
                    <v>1016</v>
                  </pt>
                  <pt idx="6">
                    <v>福山</v>
                  </pt>
                </lvl>
                <lvl>
                  <pt idx="0">
                    <v>9630101</v>
                  </pt>
                  <pt idx="1">
                    <v>木村鋳造</v>
                  </pt>
                  <pt idx="2">
                    <v>9630100</v>
                  </pt>
                  <pt idx="3">
                    <v>大銑産業　㈱　愛媛営業所</v>
                  </pt>
                  <pt idx="4">
                    <v>愛媛県今治市山路</v>
                  </pt>
                  <pt idx="5">
                    <v>468-4</v>
                  </pt>
                  <pt idx="6">
                    <v>福山</v>
                  </pt>
                </lvl>
                <lvl>
                  <pt idx="0">
                    <v>9630102</v>
                  </pt>
                  <pt idx="1">
                    <v>㈱黒石鋳工所</v>
                  </pt>
                  <pt idx="2">
                    <v>9630100</v>
                  </pt>
                  <pt idx="3">
                    <v>大銑産業　㈱　愛媛営業所</v>
                  </pt>
                  <pt idx="4">
                    <v>高知県高知市介良乙</v>
                  </pt>
                  <pt idx="5">
                    <v>3130-1</v>
                  </pt>
                  <pt idx="6">
                    <v>福山</v>
                  </pt>
                </lvl>
                <lvl>
                  <pt idx="0">
                    <v>9630103</v>
                  </pt>
                  <pt idx="1">
                    <v>㈱藤田製作所 港工場</v>
                  </pt>
                  <pt idx="2">
                    <v>9630100</v>
                  </pt>
                  <pt idx="3">
                    <v>大銑産業　㈱　愛媛営業所</v>
                  </pt>
                  <pt idx="4">
                    <v>愛媛県西条市港</v>
                  </pt>
                  <pt idx="5">
                    <v>1-2</v>
                  </pt>
                  <pt idx="6">
                    <v>福山</v>
                  </pt>
                </lvl>
                <lvl>
                  <pt idx="0">
                    <v>9630104</v>
                  </pt>
                  <pt idx="1">
                    <v>㈱　豊和工業</v>
                  </pt>
                  <pt idx="2">
                    <v>9630100</v>
                  </pt>
                  <pt idx="3">
                    <v>大銑産業　㈱　愛媛営業所</v>
                  </pt>
                  <pt idx="4">
                    <v>愛媛県西条市丹原町田野上方</v>
                  </pt>
                  <pt idx="5">
                    <v>1016</v>
                  </pt>
                  <pt idx="6">
                    <v>福山</v>
                  </pt>
                </lvl>
                <lvl>
                  <pt idx="0">
                    <v>9630200</v>
                  </pt>
                  <pt idx="1">
                    <v xml:space="preserve">大和マテリアル　㈱　</v>
                  </pt>
                  <pt idx="4">
                    <v>香川県高松市木太町6区</v>
                  </pt>
                  <pt idx="5">
                    <v>2654-4</v>
                  </pt>
                  <pt idx="6">
                    <v>福山</v>
                  </pt>
                </lvl>
                <lvl>
                  <pt idx="0">
                    <v>9630201</v>
                  </pt>
                  <pt idx="1">
                    <v>讃岐鋳造鉄工　㈱</v>
                  </pt>
                  <pt idx="3">
                    <v>大和マテリアル㈱</v>
                  </pt>
                  <pt idx="4">
                    <v>香川県仲多度郡まんのう町東高篠</v>
                  </pt>
                  <pt idx="5">
                    <v>1802</v>
                  </pt>
                  <pt idx="6">
                    <v>福山</v>
                  </pt>
                </lvl>
                <lvl>
                  <pt idx="0">
                    <v>9632900</v>
                  </pt>
                  <pt idx="1">
                    <v>太陽産業　㈱</v>
                  </pt>
                  <pt idx="4">
                    <v>福岡県北九州市小倉北区東篠崎</v>
                  </pt>
                  <pt idx="5">
                    <v>1丁目17-17号</v>
                  </pt>
                  <pt idx="6">
                    <v>福山</v>
                  </pt>
                </lvl>
                <lvl>
                  <pt idx="0">
                    <v>9632901</v>
                  </pt>
                  <pt idx="1">
                    <v>㈱小月製鋼所</v>
                  </pt>
                  <pt idx="3">
                    <v>太陽産業　㈱</v>
                  </pt>
                  <pt idx="4">
                    <v>山口県下関市吉田</v>
                  </pt>
                  <pt idx="5">
                    <v>2316-1</v>
                  </pt>
                  <pt idx="6">
                    <v>福山</v>
                  </pt>
                </lvl>
                <lvl>
                  <pt idx="0">
                    <v>9632902</v>
                  </pt>
                  <pt idx="1">
                    <v>植田鋳造㈱</v>
                  </pt>
                  <pt idx="3">
                    <v>太陽産業　㈱</v>
                  </pt>
                  <pt idx="4">
                    <v>山口県下関市武久町</v>
                  </pt>
                  <pt idx="5">
                    <v>2-17-1</v>
                  </pt>
                  <pt idx="6">
                    <v>福山</v>
                  </pt>
                </lvl>
                <lvl>
                  <pt idx="0">
                    <v>9632903</v>
                  </pt>
                  <pt idx="1">
                    <v>㈱エノモト 本社工場 松浦課長様</v>
                  </pt>
                  <pt idx="3">
                    <v>太陽産業　㈱</v>
                  </pt>
                  <pt idx="4">
                    <v>福岡県福岡市東区二又瀬</v>
                  </pt>
                  <pt idx="5">
                    <v>1-31</v>
                  </pt>
                  <pt idx="6">
                    <v>福山</v>
                  </pt>
                </lvl>
                <lvl>
                  <pt idx="0">
                    <v>9633000</v>
                  </pt>
                  <pt idx="1">
                    <v>武山鋳造　㈱　熊本工場</v>
                  </pt>
                  <pt idx="4">
                    <v>熊本県菊池郡大津町大字大津宇北楽善</v>
                  </pt>
                  <pt idx="6">
                    <v>福山</v>
                  </pt>
                </lvl>
                <lvl>
                  <pt idx="0">
                    <v>9635701</v>
                  </pt>
                  <pt idx="1">
                    <v>㈱トミナガ</v>
                  </pt>
                  <pt idx="3">
                    <v>㈱ツチヨシアクティ　香川</v>
                  </pt>
                  <pt idx="4">
                    <v>高知県高知市布師田</v>
                  </pt>
                  <pt idx="5">
                    <v>3981-5</v>
                  </pt>
                  <pt idx="6">
                    <v>福山</v>
                  </pt>
                </lvl>
                <lvl>
                  <pt idx="0">
                    <v>9635800</v>
                  </pt>
                  <pt idx="1">
                    <v>㈱ツチヨシアクティ九州</v>
                  </pt>
                  <pt idx="6">
                    <v>福山</v>
                  </pt>
                </lvl>
                <lvl>
                  <pt idx="0">
                    <v>9635801</v>
                  </pt>
                  <pt idx="1">
                    <v>㈱プロテリアル若松</v>
                  </pt>
                  <pt idx="3">
                    <v>㈱ツチヨシアクティ九州</v>
                  </pt>
                  <pt idx="4">
                    <v>北九州市若松区北浜</v>
                  </pt>
                  <pt idx="5">
                    <v>1-9-1</v>
                  </pt>
                  <pt idx="6">
                    <v>福山</v>
                  </pt>
                </lvl>
                <lvl>
                  <pt idx="0">
                    <v>9635802</v>
                  </pt>
                  <pt idx="1">
                    <v>日之出水道機器　㈱佐賀工場 自硬性</v>
                  </pt>
                  <pt idx="3">
                    <v>㈱ツチヨシアクティ九州</v>
                  </pt>
                  <pt idx="6">
                    <v>福山</v>
                  </pt>
                </lvl>
                <lvl>
                  <pt idx="0">
                    <v>9635803</v>
                  </pt>
                  <pt idx="1">
                    <v>㈱プロテリアル若松 芦屋工場 畠山様</v>
                  </pt>
                  <pt idx="3">
                    <v>㈱ツチヨシアクティ九州</v>
                  </pt>
                  <pt idx="4">
                    <v>福岡県遠賀郡芦屋町大字山鹿字後水</v>
                  </pt>
                  <pt idx="5">
                    <v>85-1</v>
                  </pt>
                  <pt idx="6">
                    <v>福山</v>
                  </pt>
                </lvl>
                <lvl>
                  <pt idx="0">
                    <v>9635900</v>
                  </pt>
                  <pt idx="1">
                    <v>㈱ツチヨシアクティ　愛媛出張所</v>
                  </pt>
                  <pt idx="4">
                    <v>愛媛県西条市丹原町田野上方</v>
                  </pt>
                  <pt idx="5">
                    <v>1016</v>
                  </pt>
                  <pt idx="6">
                    <v>福山</v>
                  </pt>
                </lvl>
                <lvl>
                  <pt idx="0">
                    <v>9636000</v>
                  </pt>
                  <pt idx="1">
                    <v>㈱ツチヨシアクティ　熊本営業所</v>
                  </pt>
                  <pt idx="4">
                    <v>熊本県熊本市西原</v>
                  </pt>
                  <pt idx="5">
                    <v>3-5-18</v>
                  </pt>
                  <pt idx="6">
                    <v>福山</v>
                  </pt>
                </lvl>
                <lvl>
                  <pt idx="0">
                    <v>9636001</v>
                  </pt>
                  <pt idx="1">
                    <v>スキタ鉄工　㈱</v>
                  </pt>
                  <pt idx="3">
                    <v>㈱ﾂﾁﾖｼｱｸﾃｨ熊本</v>
                  </pt>
                  <pt idx="4">
                    <v>熊本県八代市海士江町</v>
                  </pt>
                  <pt idx="5">
                    <v>2584</v>
                  </pt>
                  <pt idx="6">
                    <v>福山</v>
                  </pt>
                </lvl>
                <lvl>
                  <pt idx="0">
                    <v>9636002</v>
                  </pt>
                  <pt idx="1">
                    <v>合資会社　原田鋳造所</v>
                  </pt>
                  <pt idx="3">
                    <v>㈱ﾂﾁﾖｼｱｸﾃｨ熊本</v>
                  </pt>
                  <pt idx="4">
                    <v>熊本県上益城郡嘉島町井寺</v>
                  </pt>
                  <pt idx="5">
                    <v>431-8</v>
                  </pt>
                  <pt idx="6">
                    <v>福山</v>
                  </pt>
                </lvl>
                <lvl>
                  <pt idx="0">
                    <v>9636003</v>
                  </pt>
                  <pt idx="1">
                    <v>㈱　太田鋳造所</v>
                  </pt>
                  <pt idx="3">
                    <v>㈱ﾂﾁﾖｼｱｸﾃｨ熊本</v>
                  </pt>
                  <pt idx="4">
                    <v>熊本県上益城郡嘉島町大字井寺</v>
                  </pt>
                  <pt idx="5">
                    <v>431-10</v>
                  </pt>
                  <pt idx="6">
                    <v>福山</v>
                  </pt>
                </lvl>
                <lvl>
                  <pt idx="0">
                    <v>9636004</v>
                  </pt>
                  <pt idx="1">
                    <v>熊本小笠原工業　㈱</v>
                  </pt>
                  <pt idx="3">
                    <v>㈱ﾂﾁﾖｼｱｸﾃｨ熊本</v>
                  </pt>
                  <pt idx="4">
                    <v>熊本県山鹿市鹿本町御宇田</v>
                  </pt>
                  <pt idx="5">
                    <v>868</v>
                  </pt>
                  <pt idx="6">
                    <v>福山</v>
                  </pt>
                </lvl>
                <lvl>
                  <pt idx="0">
                    <v>9639800</v>
                  </pt>
                  <pt idx="1">
                    <v>㈱トウチュウ熊本営業所</v>
                  </pt>
                  <pt idx="4">
                    <v>熊本県玉名郡南関町下坂下</v>
                  </pt>
                  <pt idx="5">
                    <v>4821番地</v>
                  </pt>
                </lvl>
                <lvl>
                  <pt idx="0">
                    <v>9639801</v>
                  </pt>
                  <pt idx="1">
                    <v>㈱九州タブチ　上野原ﾃｸﾉﾊﾟｰｸ工場</v>
                  </pt>
                  <pt idx="3">
                    <v>㈱トウチュウ熊本営業所</v>
                  </pt>
                  <pt idx="4">
                    <v>鹿児島県霧島市国分上野原ﾃｸﾉﾊﾟｰｸ</v>
                  </pt>
                  <pt idx="5">
                    <v>11-8</v>
                  </pt>
                  <pt idx="6">
                    <v>福山</v>
                  </pt>
                </lvl>
                <lvl>
                  <pt idx="0">
                    <v>9639900</v>
                  </pt>
                  <pt idx="1">
                    <v>ｼﾞｬﾊﾟﾝｷｬｽﾃﾘﾝｸﾞ㈱パレット出し</v>
                  </pt>
                  <pt idx="4">
                    <v>福岡県田川郡香春町香春</v>
                  </pt>
                  <pt idx="5">
                    <v>812</v>
                  </pt>
                  <pt idx="6">
                    <v>福山</v>
                  </pt>
                </lvl>
                <lvl>
                  <pt idx="0">
                    <v>9640000</v>
                  </pt>
                  <pt idx="1">
                    <v>ＴＯＴＯ㈱　購買部調達購買センタ－　飯島様</v>
                  </pt>
                  <pt idx="4">
                    <v>福岡県北九州市小倉北区中島</v>
                  </pt>
                  <pt idx="5">
                    <v>2-1</v>
                  </pt>
                  <pt idx="6">
                    <v>福山</v>
                  </pt>
                </lvl>
                <lvl>
                  <pt idx="0">
                    <v>9640001</v>
                  </pt>
                  <pt idx="1">
                    <v>TOTO㈱小倉第二工場　総務課資材T</v>
                  </pt>
                  <pt idx="4">
                    <v>福岡県北九州市小倉南区朽網東</v>
                  </pt>
                  <pt idx="5">
                    <v>5-1-1</v>
                  </pt>
                  <pt idx="6">
                    <v>福山</v>
                  </pt>
                </lvl>
                <lvl>
                  <pt idx="0">
                    <v>9640002</v>
                  </pt>
                  <pt idx="1">
                    <v>TOTO㈱小倉第二工場　新居　淳様</v>
                  </pt>
                  <pt idx="4">
                    <v>福岡県北九州市小倉南区朽網東</v>
                  </pt>
                  <pt idx="5">
                    <v>5-1-1</v>
                  </pt>
                  <pt idx="6">
                    <v>福山</v>
                  </pt>
                </lvl>
                <lvl>
                  <pt idx="0">
                    <v>9640003</v>
                  </pt>
                  <pt idx="1">
                    <v>TOTO㈱小倉第二資材経由水栓部品一課砂型鋳造</v>
                  </pt>
                  <pt idx="4">
                    <v>福岡県北九州市小倉南区朽網東</v>
                  </pt>
                  <pt idx="5">
                    <v>5-1-1</v>
                  </pt>
                  <pt idx="6">
                    <v>福山</v>
                  </pt>
                </lvl>
                <lvl>
                  <pt idx="0">
                    <v>9640004</v>
                  </pt>
                  <pt idx="1">
                    <v>TOTO㈱小倉第二資材経由砂型鋳造ｼｮｯﾌﾟ（Eｺ）</v>
                  </pt>
                  <pt idx="4">
                    <v>福岡県北九州市小倉南区朽網東</v>
                  </pt>
                  <pt idx="5">
                    <v>5-1-1</v>
                  </pt>
                  <pt idx="6">
                    <v>福山</v>
                  </pt>
                </lvl>
                <lvl>
                  <pt idx="0">
                    <v>9640005</v>
                  </pt>
                  <pt idx="1">
                    <v>TOTO㈱TAT小倉（杤網）資材経由小倉水栓 鋳造課砂型鋳造</v>
                  </pt>
                  <pt idx="3">
                    <v>ＴＯＴＯ　㈱</v>
                  </pt>
                  <pt idx="4">
                    <v>福岡県北九州市小倉南区朽網東</v>
                  </pt>
                  <pt idx="5">
                    <v>5-1-1</v>
                  </pt>
                  <pt idx="6">
                    <v>福山</v>
                  </pt>
                </lvl>
                <lvl>
                  <pt idx="0">
                    <v>9640006</v>
                  </pt>
                  <pt idx="1">
                    <v>TOTO㈱小倉第二工場 Eコ N工場 1F 鋳造課 砂型鋳造</v>
                  </pt>
                  <pt idx="4">
                    <v>福岡県北九州市小倉南区朽網東</v>
                  </pt>
                  <pt idx="5">
                    <v>5-1-1</v>
                  </pt>
                  <pt idx="6">
                    <v>福山</v>
                  </pt>
                </lvl>
                <lvl>
                  <pt idx="0">
                    <v>9645900</v>
                  </pt>
                  <pt idx="1">
                    <v>（有）　ニイク商会</v>
                  </pt>
                  <pt idx="4">
                    <v>佐賀県三養基郡基山町大字長野</v>
                  </pt>
                  <pt idx="5">
                    <v>122-16</v>
                  </pt>
                  <pt idx="6">
                    <v>福山</v>
                  </pt>
                </lvl>
                <lvl>
                  <pt idx="0">
                    <v>9645901</v>
                  </pt>
                  <pt idx="1">
                    <v>㈱　小林鋳造所</v>
                  </pt>
                  <pt idx="3">
                    <v>(有)　ニイク商会</v>
                  </pt>
                  <pt idx="4">
                    <v>福岡県久留米市荒木町東山</v>
                  </pt>
                  <pt idx="6">
                    <v>福山</v>
                  </pt>
                </lvl>
                <lvl>
                  <pt idx="0">
                    <v>9645902</v>
                  </pt>
                  <pt idx="1">
                    <v>（有）　天明鋳機</v>
                  </pt>
                  <pt idx="3">
                    <v>(有)　ニイク商会</v>
                  </pt>
                  <pt idx="4">
                    <v>熊本県熊本市内田町</v>
                  </pt>
                  <pt idx="5">
                    <v>1724</v>
                  </pt>
                  <pt idx="6">
                    <v>福山</v>
                  </pt>
                </lvl>
                <lvl>
                  <pt idx="0">
                    <v>9645903</v>
                  </pt>
                  <pt idx="1">
                    <v>（有）　緒方製作所</v>
                  </pt>
                  <pt idx="3">
                    <v>(有)　ニイク商会</v>
                  </pt>
                  <pt idx="4">
                    <v>福岡県筑後市上北島</v>
                  </pt>
                  <pt idx="5">
                    <v>1353-1</v>
                  </pt>
                  <pt idx="6">
                    <v>福山</v>
                  </pt>
                </lvl>
                <lvl>
                  <pt idx="0">
                    <v>9645904</v>
                  </pt>
                  <pt idx="1">
                    <v>㈱　瀬戸製作所</v>
                  </pt>
                  <pt idx="3">
                    <v>(有)　ニイク商会</v>
                  </pt>
                  <pt idx="4">
                    <v>福岡県糟屋郡新宮町的野</v>
                  </pt>
                  <pt idx="5">
                    <v>730-3　香ﾉ木工業団地</v>
                  </pt>
                  <pt idx="6">
                    <v>福山</v>
                  </pt>
                </lvl>
                <lvl>
                  <pt idx="0">
                    <v>9645905</v>
                  </pt>
                  <pt idx="1">
                    <v>㈱ＴＣＡＳＴ</v>
                  </pt>
                  <pt idx="3">
                    <v>(有)　ニイク商会</v>
                  </pt>
                  <pt idx="4">
                    <v>福岡県浮羽郡吉井町富永</v>
                  </pt>
                  <pt idx="5">
                    <v>1916-11</v>
                  </pt>
                  <pt idx="6">
                    <v>福山</v>
                  </pt>
                </lvl>
                <lvl>
                  <pt idx="0">
                    <v>9645906</v>
                  </pt>
                  <pt idx="1">
                    <v>緒方鋳造　㈱</v>
                  </pt>
                  <pt idx="3">
                    <v>(有)　ニイク商会</v>
                  </pt>
                  <pt idx="4">
                    <v>福岡県大川市下青木</v>
                  </pt>
                  <pt idx="5">
                    <v>168</v>
                  </pt>
                  <pt idx="6">
                    <v>福山</v>
                  </pt>
                </lvl>
                <lvl>
                  <pt idx="0">
                    <v>9645907</v>
                  </pt>
                  <pt idx="1">
                    <v>副島産業　㈱</v>
                  </pt>
                  <pt idx="3">
                    <v>(有)　ニイク商会</v>
                  </pt>
                  <pt idx="4">
                    <v>福岡県久留米市荒木町荒木</v>
                  </pt>
                  <pt idx="5">
                    <v>1980-3</v>
                  </pt>
                  <pt idx="6">
                    <v>福山</v>
                  </pt>
                </lvl>
                <lvl>
                  <pt idx="0">
                    <v>9646000</v>
                  </pt>
                  <pt idx="1">
                    <v>西日本鋳材　㈱ パレット出</v>
                  </pt>
                  <pt idx="4">
                    <v>福岡県北九州市戸畑区元宮町</v>
                  </pt>
                  <pt idx="5">
                    <v>5-6</v>
                  </pt>
                  <pt idx="6">
                    <v>福山</v>
                  </pt>
                </lvl>
                <lvl>
                  <pt idx="0">
                    <v>9646001</v>
                  </pt>
                  <pt idx="1">
                    <v>（有）　多賀鋳造所</v>
                  </pt>
                  <pt idx="3">
                    <v>西日本鋳材　㈱</v>
                  </pt>
                  <pt idx="4">
                    <v>山口県下関市彦島迫町1丁目</v>
                  </pt>
                  <pt idx="5">
                    <v>1-29</v>
                  </pt>
                  <pt idx="6">
                    <v>福山</v>
                  </pt>
                </lvl>
                <lvl>
                  <pt idx="0">
                    <v>9646002</v>
                  </pt>
                  <pt idx="1">
                    <v>戸畑鉄工　㈱</v>
                  </pt>
                  <pt idx="3">
                    <v>西日本鋳材　㈱</v>
                  </pt>
                  <pt idx="4">
                    <v>福岡県北九州市小倉南区新曽根</v>
                  </pt>
                  <pt idx="5">
                    <v>9-20</v>
                  </pt>
                  <pt idx="6">
                    <v>福山</v>
                  </pt>
                </lvl>
                <lvl>
                  <pt idx="0">
                    <v>9646003</v>
                  </pt>
                  <pt idx="1">
                    <v>㈱　戸畑製作所</v>
                  </pt>
                  <pt idx="3">
                    <v>西日本鋳材　㈱</v>
                  </pt>
                  <pt idx="4">
                    <v>福岡県北九州市小倉南区新曽根</v>
                  </pt>
                  <pt idx="5">
                    <v>8-21</v>
                  </pt>
                  <pt idx="6">
                    <v>福山</v>
                  </pt>
                </lvl>
                <lvl>
                  <pt idx="0">
                    <v>9646004</v>
                  </pt>
                  <pt idx="1">
                    <v>草野産業　㈱　枝松様</v>
                  </pt>
                  <pt idx="3">
                    <v>西日本鋳材　㈱</v>
                  </pt>
                  <pt idx="4">
                    <v>大阪府大阪市西区靱本町</v>
                  </pt>
                  <pt idx="5">
                    <v>1-10-24N&amp;Dﾗｲﾌﾋﾞﾙ2F</v>
                  </pt>
                  <pt idx="6">
                    <v>飛騨</v>
                  </pt>
                </lvl>
                <lvl>
                  <pt idx="0">
                    <v>9646005</v>
                  </pt>
                  <pt idx="1">
                    <v>㈱　戸畑製作所　　渡　泰喜　様</v>
                  </pt>
                  <pt idx="3">
                    <v>西日本鋳材　㈱</v>
                  </pt>
                  <pt idx="4">
                    <v>福岡県北九州市小倉南区新曽根</v>
                  </pt>
                  <pt idx="5">
                    <v>8-21</v>
                  </pt>
                  <pt idx="6">
                    <v>福山</v>
                  </pt>
                </lvl>
                <lvl>
                  <pt idx="0">
                    <v>9652100</v>
                  </pt>
                  <pt idx="1">
                    <v xml:space="preserve">㈱プロテリアル　資材課パレット出　</v>
                  </pt>
                  <pt idx="4">
                    <v>福岡県京都郡苅田町長浜町</v>
                  </pt>
                  <pt idx="5">
                    <v>35番地</v>
                  </pt>
                  <pt idx="6">
                    <v>福山</v>
                  </pt>
                </lvl>
                <lvl>
                  <pt idx="0">
                    <v>9652101</v>
                  </pt>
                  <pt idx="1">
                    <v>日立金属㈱　九州工場 製造技術ｸﾞﾙ-ﾌﾟ</v>
                  </pt>
                  <pt idx="4">
                    <v>福岡県京都郡苅田町長浜町</v>
                  </pt>
                  <pt idx="5">
                    <v>35番地</v>
                  </pt>
                  <pt idx="6">
                    <v>福山</v>
                  </pt>
                </lvl>
                <lvl>
                  <pt idx="0">
                    <v>9652201</v>
                  </pt>
                  <pt idx="1">
                    <v>木本機器工業㈱</v>
                  </pt>
                  <pt idx="3">
                    <v>㈱瓢屋　九州事業所</v>
                  </pt>
                  <pt idx="4">
                    <v>大分県大分市大字竹中</v>
                  </pt>
                  <pt idx="5">
                    <v>404-1</v>
                  </pt>
                  <pt idx="6">
                    <v>福山</v>
                  </pt>
                </lvl>
                <lvl>
                  <pt idx="0">
                    <v>9660100</v>
                  </pt>
                  <pt idx="1">
                    <v>東洋合金　㈱</v>
                  </pt>
                  <pt idx="4">
                    <v>福岡県北九州市小倉南区新曽根</v>
                  </pt>
                  <pt idx="5">
                    <v>6-26</v>
                  </pt>
                  <pt idx="6">
                    <v>福山</v>
                  </pt>
                </lvl>
                <lvl>
                  <pt idx="0">
                    <v>9666000</v>
                  </pt>
                  <pt idx="1">
                    <v>㈱　三国工業所</v>
                  </pt>
                  <pt idx="4">
                    <v>福岡県京都郡みやこ町惣社</v>
                  </pt>
                  <pt idx="5">
                    <v>916</v>
                  </pt>
                  <pt idx="6">
                    <v>福山</v>
                  </pt>
                </lvl>
                <lvl>
                  <pt idx="0">
                    <v>9808100</v>
                  </pt>
                  <pt idx="1">
                    <v>福井大和塗装　㈱</v>
                  </pt>
                  <pt idx="4">
                    <v>奈良県添上郡月ケ瀬村石打字大田和</v>
                  </pt>
                  <pt idx="5">
                    <v>6</v>
                  </pt>
                  <pt idx="6">
                    <v>名鉄</v>
                  </pt>
                </lvl>
                <lvl>
                  <pt idx="0">
                    <v>9808200</v>
                  </pt>
                  <pt idx="1">
                    <v>東亜バルブエンジニアリング㈱</v>
                  </pt>
                  <pt idx="4">
                    <v>三重県伊賀市川西</v>
                  </pt>
                  <pt idx="5">
                    <v>1700-1</v>
                  </pt>
                  <pt idx="6">
                    <v>名鉄</v>
                  </pt>
                </lvl>
                <lvl>
                  <pt idx="0">
                    <v>9836100</v>
                  </pt>
                  <pt idx="1">
                    <v>帝研化工　㈱　松阪営業所</v>
                  </pt>
                  <pt idx="4">
                    <v>三重県松阪市猟師町東沖</v>
                  </pt>
                  <pt idx="5">
                    <v>326-1</v>
                  </pt>
                  <pt idx="6">
                    <v>名鉄</v>
                  </pt>
                </lvl>
                <lvl>
                  <pt idx="0">
                    <v>9840000</v>
                  </pt>
                  <pt idx="1">
                    <v>㈱　鳥羽テクノメタル　耐熱工場</v>
                  </pt>
                  <pt idx="4">
                    <v>三重県鳥羽市鳥羽</v>
                  </pt>
                  <pt idx="5">
                    <v>3-27-15</v>
                  </pt>
                  <pt idx="6">
                    <v>名鉄</v>
                  </pt>
                </lvl>
                <lvl>
                  <pt idx="0">
                    <v>9840001</v>
                  </pt>
                  <pt idx="1">
                    <v>㈱　鳥羽テクノメタル　遠心工場</v>
                  </pt>
                  <pt idx="4">
                    <v>三重県鳥羽市鳥羽</v>
                  </pt>
                  <pt idx="5">
                    <v>3-27-15</v>
                  </pt>
                  <pt idx="6">
                    <v>名鉄</v>
                  </pt>
                </lvl>
                <lvl>
                  <pt idx="0">
                    <v>9860100</v>
                  </pt>
                  <pt idx="1">
                    <v>松阪可鍛　㈱</v>
                  </pt>
                  <pt idx="4">
                    <v>三重県松阪市朝田町野入</v>
                  </pt>
                  <pt idx="5">
                    <v>3</v>
                  </pt>
                  <pt idx="6">
                    <v>名鉄</v>
                  </pt>
                </lvl>
                <lvl>
                  <pt idx="0">
                    <v>9900001</v>
                  </pt>
                  <pt idx="1">
                    <v>㈱トウチュウ 工業事業所 製鋼工場</v>
                  </pt>
                  <pt idx="4">
                    <v>愛知県知多郡美浜町大字野間字北向井</v>
                  </pt>
                  <pt idx="5">
                    <v>1番地</v>
                  </pt>
                  <pt idx="6">
                    <v>名鉄</v>
                  </pt>
                </lvl>
                <lvl>
                  <pt idx="0">
                    <v>9900006</v>
                  </pt>
                  <pt idx="1">
                    <v>㈱日本材料</v>
                  </pt>
                  <pt idx="2">
                    <v>9900006</v>
                  </pt>
                  <pt idx="3">
                    <v>秀和工業 ㈱</v>
                  </pt>
                  <pt idx="4">
                    <v>長崎県西彼杵郡長与町吉無田郷</v>
                  </pt>
                  <pt idx="5">
                    <v>1185-68C 404</v>
                  </pt>
                  <pt idx="6">
                    <v>福山</v>
                  </pt>
                </lvl>
                <lvl>
                  <pt idx="0">
                    <v>9920100</v>
                  </pt>
                  <pt idx="1">
                    <v>㈱　オシノ</v>
                  </pt>
                  <pt idx="4">
                    <v>宮城県名取市田高字原</v>
                  </pt>
                  <pt idx="5">
                    <v>592-3</v>
                  </pt>
                  <pt idx="6">
                    <v>名鉄</v>
                  </pt>
                </lvl>
                <lvl>
                  <pt idx="0">
                    <v>9990000</v>
                  </pt>
                  <pt idx="1">
                    <v>日立機材㈱　関東製作所</v>
                  </pt>
                  <pt idx="4">
                    <v>埼玉県熊谷市三ケ尻</v>
                  </pt>
                  <pt idx="5">
                    <v>5110</v>
                  </pt>
                  <pt idx="6">
                    <v>名鉄</v>
                  </pt>
                </lvl>
                <lvl>
                  <pt idx="0">
                    <v>9990001</v>
                  </pt>
                  <pt idx="1">
                    <v>日本通運㈱成田空港第三物流ｻｰﾋﾞｽ輸出CFS</v>
                  </pt>
                  <pt idx="3">
                    <v>日立金属㈱　関東</v>
                  </pt>
                  <pt idx="5">
                    <v>30</v>
                  </pt>
                  <pt idx="6">
                    <v>名鉄</v>
                  </pt>
                </lvl>
                <lvl>
                  <pt idx="0">
                    <v>9990005</v>
                  </pt>
                  <pt idx="1">
                    <v>菱三工業㈱旭工場</v>
                  </pt>
                  <pt idx="4">
                    <v>愛知県尾張旭市下井町井</v>
                  </pt>
                  <pt idx="5">
                    <v>2039-1</v>
                  </pt>
                  <pt idx="6">
                    <v>名鉄</v>
                  </pt>
                </lvl>
                <lvl>
                  <pt idx="0">
                    <v>9991002</v>
                  </pt>
                  <pt idx="1">
                    <v>㈱トウチュウ　製鋼工場</v>
                  </pt>
                  <pt idx="3">
                    <v>㈱　トウチュウ　調達部</v>
                  </pt>
                  <pt idx="4">
                    <v>愛知県知多郡美浜町野間北向井</v>
                  </pt>
                  <pt idx="5">
                    <v>1番地</v>
                  </pt>
                  <pt idx="6">
                    <v>西濃</v>
                  </pt>
                </lvl>
                <lvl>
                  <pt idx="0">
                    <v>9992000</v>
                  </pt>
                  <pt idx="1">
                    <v>前沢工業㈱　鋳造課　道祖土課長様</v>
                  </pt>
                  <pt idx="3">
                    <v>㈱　ツチヨシマテック</v>
                  </pt>
                  <pt idx="4">
                    <v>埼玉県幸手市高須賀</v>
                  </pt>
                  <pt idx="5">
                    <v>537</v>
                  </pt>
                  <pt idx="6">
                    <v>名鉄</v>
                  </pt>
                </lvl>
                <lvl>
                  <pt idx="0">
                    <v>9993000</v>
                  </pt>
                  <pt idx="1">
                    <v>日本通運㈱　行橋営業所</v>
                  </pt>
                  <pt idx="4">
                    <v>福岡県行橋市大字今井</v>
                  </pt>
                  <pt idx="5">
                    <v>1496</v>
                  </pt>
                  <pt idx="6">
                    <v>名鉄</v>
                  </pt>
                </lvl>
                <lvl>
                  <pt idx="0">
                    <v>9994000</v>
                  </pt>
                  <pt idx="1">
                    <v>旭テック㈱　ﾀﾞｸﾀｲﾙ事業本部　技術開発部　鈴木課長様</v>
                  </pt>
                  <pt idx="4">
                    <v>愛知県豊川市穂ノ原</v>
                  </pt>
                  <pt idx="5">
                    <v>2-10</v>
                  </pt>
                  <pt idx="6">
                    <v>名鉄</v>
                  </pt>
                </lvl>
                <lvl>
                  <pt idx="0">
                    <v>9998000</v>
                  </pt>
                  <pt idx="1">
                    <v>(有)　共栄木型鋳造</v>
                  </pt>
                  <pt idx="4">
                    <v>神奈川県平塚市大神</v>
                  </pt>
                  <pt idx="5">
                    <v>2893-7</v>
                  </pt>
                  <pt idx="6">
                    <v>名鉄</v>
                  </pt>
                </lvl>
                <lvl>
                  <pt idx="0">
                    <v>9999000</v>
                  </pt>
                  <pt idx="1">
                    <v>㈱　トウチュウ静岡</v>
                  </pt>
                  <pt idx="4">
                    <v>静岡県小笠郡大須賀町大渕</v>
                  </pt>
                  <pt idx="5">
                    <v>11135</v>
                  </pt>
                  <pt idx="6">
                    <v>名鉄</v>
                  </pt>
                </lvl>
                <lvl>
                  <pt idx="0">
                    <v>9999100</v>
                  </pt>
                  <pt idx="1">
                    <v>岡山セラミックス技術振興財団　星山様</v>
                  </pt>
                  <pt idx="2">
                    <v>9999100</v>
                  </pt>
                  <pt idx="3">
                    <v>岡山セラミックス技術振興財団　星山様</v>
                  </pt>
                  <pt idx="4">
                    <v>岡山県備前市西片上</v>
                  </pt>
                  <pt idx="5">
                    <v>1406-18</v>
                  </pt>
                  <pt idx="6">
                    <v>名鉄</v>
                  </pt>
                </lvl>
                <lvl>
                  <pt idx="0">
                    <v>9999101</v>
                  </pt>
                  <pt idx="1">
                    <v>太陽化学㈱ｿﾘｭ-ｼｮﾝ事業部 研究開発G 北畑様</v>
                  </pt>
                  <pt idx="4">
                    <v>三重県四日市市宝町</v>
                  </pt>
                  <pt idx="5">
                    <v>1-3</v>
                  </pt>
                  <pt idx="6">
                    <v>名鉄　ミニクマ</v>
                  </pt>
                </lvl>
                <lvl>
                  <pt idx="0">
                    <v>9999102</v>
                  </pt>
                  <pt idx="1">
                    <v>河田フェザ－</v>
                  </pt>
                </lvl>
                <lvl>
                  <pt idx="0">
                    <v>9999103</v>
                  </pt>
                  <pt idx="1">
                    <v>(有)蔵王アルミ工場　阿部社長様</v>
                  </pt>
                  <pt idx="2">
                    <v>9999940</v>
                  </pt>
                  <pt idx="3">
                    <v>ECO企画㈱ 福田様</v>
                  </pt>
                  <pt idx="4">
                    <v>山形県山形市蔵王松ヶ丘</v>
                  </pt>
                  <pt idx="5">
                    <v>1-51-1 蔵王産業団地</v>
                  </pt>
                  <pt idx="6">
                    <v>名鉄　ミニクマ</v>
                  </pt>
                </lvl>
                <lvl>
                  <pt idx="0">
                    <v>9999104</v>
                  </pt>
                  <pt idx="1">
                    <v>東亜成型　㈱</v>
                  </pt>
                  <pt idx="2">
                    <v>9999104</v>
                  </pt>
                  <pt idx="3">
                    <v>東亜成型　㈱</v>
                  </pt>
                  <pt idx="4">
                    <v>大阪市西淀川区中島</v>
                  </pt>
                  <pt idx="5">
                    <v>2-11-98</v>
                  </pt>
                  <pt idx="6">
                    <v>名鉄</v>
                  </pt>
                </lvl>
                <lvl>
                  <pt idx="0">
                    <v>9999105</v>
                  </pt>
                  <pt idx="1">
                    <v>明治機械製作所㈱</v>
                  </pt>
                  <pt idx="2">
                    <v>9999105</v>
                  </pt>
                  <pt idx="3">
                    <v>明治機械製作所㈱</v>
                  </pt>
                  <pt idx="4">
                    <v>愛知県名古屋市天白区野並</v>
                  </pt>
                  <pt idx="5">
                    <v>2-345</v>
                  </pt>
                  <pt idx="6">
                    <v>名鉄</v>
                  </pt>
                </lvl>
                <lvl>
                  <pt idx="0">
                    <v>9999107</v>
                  </pt>
                  <pt idx="1">
                    <v>㈱　オクムラセラム　片山様</v>
                  </pt>
                  <pt idx="2">
                    <v>9999107</v>
                  </pt>
                  <pt idx="3">
                    <v>㈱　オクムラセラム　片山様</v>
                  </pt>
                  <pt idx="4">
                    <v>広島県広島市南区宇品海岸</v>
                  </pt>
                  <pt idx="5">
                    <v>2-12-19</v>
                  </pt>
                  <pt idx="6">
                    <v>福山</v>
                  </pt>
                </lvl>
                <lvl>
                  <pt idx="0">
                    <v>9999108</v>
                  </pt>
                  <pt idx="1">
                    <v>トヨタレンタカ－　小山駅西口</v>
                  </pt>
                  <pt idx="2">
                    <v>9999108</v>
                  </pt>
                  <pt idx="3">
                    <v>トヨタレンタカ－　小山駅西口</v>
                  </pt>
                  <pt idx="4">
                    <v>栃木県小山市中央町</v>
                  </pt>
                  <pt idx="5">
                    <v>3-11-7</v>
                  </pt>
                  <pt idx="6">
                    <v>名鉄　ミニクマ</v>
                  </pt>
                </lvl>
                <lvl>
                  <pt idx="0">
                    <v>9999300</v>
                  </pt>
                  <pt idx="1">
                    <v>㈱瓢屋　菊川営業所　斉藤様</v>
                  </pt>
                  <pt idx="4">
                    <v>静岡県菊川市本所</v>
                  </pt>
                  <pt idx="5">
                    <v>1694-1</v>
                  </pt>
                  <pt idx="6">
                    <v>名鉄　ミニクマ</v>
                  </pt>
                </lvl>
                <lvl>
                  <pt idx="0">
                    <v>9999301</v>
                  </pt>
                  <pt idx="1">
                    <v>㈱栗田合金鋳造所</v>
                  </pt>
                  <pt idx="2">
                    <v>9999301</v>
                  </pt>
                  <pt idx="3">
                    <v>㈱瓢屋　菊川営業所</v>
                  </pt>
                  <pt idx="4">
                    <v>静岡県静岡市駿河区北丸子</v>
                  </pt>
                  <pt idx="5">
                    <v>1-7-40</v>
                  </pt>
                  <pt idx="6">
                    <v>名鉄</v>
                  </pt>
                </lvl>
                <lvl>
                  <pt idx="0">
                    <v>9999400</v>
                  </pt>
                  <pt idx="1">
                    <v>東尾メック㈱　マレブルＧ鋳造チーム 伊藤様</v>
                  </pt>
                  <pt idx="4">
                    <v>大阪府河内長野市菊水町</v>
                  </pt>
                  <pt idx="5">
                    <v>8-22</v>
                  </pt>
                  <pt idx="6">
                    <v>名鉄　ミニクマ</v>
                  </pt>
                </lvl>
                <lvl>
                  <pt idx="0">
                    <v>9999500</v>
                  </pt>
                  <pt idx="1">
                    <v>㈱シンコ－　府中工場</v>
                  </pt>
                  <pt idx="4">
                    <v>広島県安芸郡府中町茂陰</v>
                  </pt>
                  <pt idx="5">
                    <v>2-1-1</v>
                  </pt>
                  <pt idx="6">
                    <v>名鉄　ミニクマ</v>
                  </pt>
                </lvl>
                <lvl>
                  <pt idx="0">
                    <v>9999600</v>
                  </pt>
                  <pt idx="1">
                    <v>㈱エクセディ鋳造</v>
                  </pt>
                  <pt idx="2">
                    <v>9999600</v>
                  </pt>
                  <pt idx="3">
                    <v>京都鋳材㈱</v>
                  </pt>
                  <pt idx="4">
                    <v>京都府福知山市字拝師</v>
                  </pt>
                  <pt idx="5">
                    <v>112</v>
                  </pt>
                  <pt idx="6">
                    <v>名鉄　ミニクマ</v>
                  </pt>
                </lvl>
                <lvl>
                  <pt idx="0">
                    <v>9999910</v>
                  </pt>
                  <pt idx="1">
                    <v>㈱吉舎鐵工所</v>
                  </pt>
                  <pt idx="2">
                    <v>9999910</v>
                  </pt>
                  <pt idx="3">
                    <v>丸豊鋳材製作所</v>
                  </pt>
                  <pt idx="4">
                    <v>広島県三次吉舎町三玉</v>
                  </pt>
                  <pt idx="5">
                    <v>541</v>
                  </pt>
                  <pt idx="6">
                    <v>福山</v>
                  </pt>
                </lvl>
                <lvl>
                  <pt idx="0">
                    <v>9999914</v>
                  </pt>
                  <pt idx="1">
                    <v>岡崎ヒュッテナス・アルバ－タス化成㈱</v>
                  </pt>
                  <pt idx="4">
                    <v>大阪市大正区南恩加島</v>
                  </pt>
                  <pt idx="5">
                    <v>5-8-38</v>
                  </pt>
                  <pt idx="6">
                    <v>名鉄　ミニクマ</v>
                  </pt>
                </lvl>
                <lvl>
                  <pt idx="0">
                    <v>9999916</v>
                  </pt>
                  <pt idx="1">
                    <v>㈱ニノミヤ　犬童課長様宛て</v>
                  </pt>
                  <pt idx="4">
                    <v>愛知県西尾市横手町川東新田</v>
                  </pt>
                  <pt idx="5">
                    <v>42-1</v>
                  </pt>
                  <pt idx="6">
                    <v>名鉄　ミニクマ</v>
                  </pt>
                </lvl>
                <lvl>
                  <pt idx="0">
                    <v>9999920</v>
                  </pt>
                  <pt idx="1">
                    <v>㈱ホ－ジュン</v>
                  </pt>
                  <pt idx="4">
                    <v>群馬県安中市原市</v>
                  </pt>
                  <pt idx="5">
                    <v>1433-1</v>
                  </pt>
                  <pt idx="6">
                    <v>名鉄</v>
                  </pt>
                </lvl>
                <lvl>
                  <pt idx="0">
                    <v>9999921</v>
                  </pt>
                  <pt idx="1">
                    <v>㈱ボルクレイジャパン</v>
                  </pt>
                  <pt idx="4">
                    <v>東京都港区新橋</v>
                  </pt>
                  <pt idx="5">
                    <v>6-9-6 12東洋海事ビル4階</v>
                  </pt>
                  <pt idx="6">
                    <v>名鉄　ミニクマ</v>
                  </pt>
                </lvl>
                <lvl>
                  <pt idx="0">
                    <v>9999922</v>
                  </pt>
                  <pt idx="1">
                    <v>㈱クロス　名古屋支店</v>
                  </pt>
                  <pt idx="4">
                    <v>愛知県一宮市瀬部漆山</v>
                  </pt>
                  <pt idx="5">
                    <v>67</v>
                  </pt>
                  <pt idx="6">
                    <v>名鉄　ミニクマ</v>
                  </pt>
                </lvl>
                <lvl>
                  <pt idx="0">
                    <v>9999923</v>
                  </pt>
                  <pt idx="1">
                    <v>昭和電気鋳鋼㈱　製造部　鋳造課　関谷課長</v>
                  </pt>
                  <pt idx="4">
                    <v>群馬県高崎市倉賀野町</v>
                  </pt>
                  <pt idx="5">
                    <v>3250</v>
                  </pt>
                  <pt idx="6">
                    <v>名鉄　ミニクマ</v>
                  </pt>
                </lvl>
                <lvl>
                  <pt idx="0">
                    <v>9999924</v>
                  </pt>
                  <pt idx="1">
                    <v>大銑産業㈱　関東支店　福本様</v>
                  </pt>
                  <pt idx="4">
                    <v>東京都中央区日本橋小舟町</v>
                  </pt>
                  <pt idx="5">
                    <v>11-7 ﾀﾞｲｾﾝﾋﾞﾙ2F</v>
                  </pt>
                  <pt idx="6">
                    <v>名鉄　ミニクマ</v>
                  </pt>
                </lvl>
                <lvl>
                  <pt idx="0">
                    <v>9999925</v>
                  </pt>
                  <pt idx="1">
                    <v>日星産業㈱　建設化学品部　三浦岳彦様</v>
                  </pt>
                  <pt idx="4">
                    <v>東京都中央区日本橋本町</v>
                  </pt>
                  <pt idx="5">
                    <v>1-10-5 日産江戸橋ビル</v>
                  </pt>
                  <pt idx="6">
                    <v>名鉄　ミニクマ</v>
                  </pt>
                </lvl>
                <lvl>
                  <pt idx="0">
                    <v>9999926</v>
                  </pt>
                  <pt idx="1">
                    <v>IKKショット㈱営業部　榊原　充係長様</v>
                  </pt>
                  <pt idx="4">
                    <v>愛知県東海市南柴田町</v>
                  </pt>
                  <pt idx="5">
                    <v>ﾇﾉ割412番地の4</v>
                  </pt>
                  <pt idx="6">
                    <v>名鉄　ミニクマ</v>
                  </pt>
                </lvl>
                <lvl>
                  <pt idx="0">
                    <v>9999927</v>
                  </pt>
                  <pt idx="1">
                    <v>㈱クロス 北陸営業所 内川所長様</v>
                  </pt>
                  <pt idx="4">
                    <v>富山県高岡市上四屋</v>
                  </pt>
                  <pt idx="5">
                    <v>1-5</v>
                  </pt>
                  <pt idx="6">
                    <v>名鉄　ミニクマ</v>
                  </pt>
                </lvl>
                <lvl>
                  <pt idx="0">
                    <v>9999928</v>
                  </pt>
                  <pt idx="1">
                    <v>久保田鋳工㈱</v>
                  </pt>
                  <pt idx="2">
                    <v>9999928</v>
                  </pt>
                  <pt idx="3">
                    <v>大銑産業㈱　関東支店</v>
                  </pt>
                  <pt idx="4">
                    <v>群馬県前橋市粕川町深津</v>
                  </pt>
                  <pt idx="5">
                    <v>1880-1</v>
                  </pt>
                  <pt idx="6">
                    <v>名鉄　ミニクマ</v>
                  </pt>
                </lvl>
                <lvl>
                  <pt idx="0">
                    <v>9999929</v>
                  </pt>
                  <pt idx="1">
                    <v>㈱クロス　長野支店　川上哲也様</v>
                  </pt>
                  <pt idx="2">
                    <v>9999929</v>
                  </pt>
                  <pt idx="3">
                    <v>㈱クロス　長野支店　川上哲也様</v>
                  </pt>
                  <pt idx="4">
                    <v>長野県塩尻市広丘堅石</v>
                  </pt>
                  <pt idx="5">
                    <v>2146-432</v>
                  </pt>
                  <pt idx="6">
                    <v>名鉄　ミニクマ</v>
                  </pt>
                </lvl>
                <lvl>
                  <pt idx="0">
                    <v>9999930</v>
                  </pt>
                  <pt idx="1">
                    <v>ECO企画㈱ 福田様</v>
                  </pt>
                  <pt idx="2">
                    <v>9999930</v>
                  </pt>
                  <pt idx="3">
                    <v>ECO企画㈱ 福田様</v>
                  </pt>
                  <pt idx="4">
                    <v>栃木県下都賀郡壬生町本丸</v>
                  </pt>
                  <pt idx="5">
                    <v>2-18-10</v>
                  </pt>
                  <pt idx="6">
                    <v>名鉄　ミニクマ</v>
                  </pt>
                </lvl>
                <lvl>
                  <pt idx="0">
                    <v>9999931</v>
                  </pt>
                  <pt idx="1">
                    <v>中央可鍛工業株 鋳造部生産課　男澤様</v>
                  </pt>
                  <pt idx="2">
                    <v>9999931</v>
                  </pt>
                  <pt idx="3">
                    <v>中央可鍛工業株 鋳造部生産課　男澤様</v>
                  </pt>
                  <pt idx="4">
                    <v>愛知県日進市浅田町平子</v>
                  </pt>
                  <pt idx="5">
                    <v>4</v>
                  </pt>
                  <pt idx="6">
                    <v>名鉄　ミニクマ</v>
                  </pt>
                </lvl>
                <lvl>
                  <pt idx="0">
                    <v>9999932</v>
                  </pt>
                  <pt idx="1">
                    <v>前川鋳工造機㈱ 伊藤　毅様</v>
                  </pt>
                  <pt idx="2">
                    <v>9999932</v>
                  </pt>
                  <pt idx="3">
                    <v>前川鋳工造機㈱ 伊藤　毅様</v>
                  </pt>
                  <pt idx="4">
                    <v>大阪市城東区新喜多東</v>
                  </pt>
                  <pt idx="5">
                    <v>2-1-7</v>
                  </pt>
                  <pt idx="6">
                    <v>名鉄　ミニクマ</v>
                  </pt>
                </lvl>
                <lvl>
                  <pt idx="0">
                    <v>9999933</v>
                  </pt>
                  <pt idx="1">
                    <v>㈱日立ﾒﾀﾙﾌﾟﾚｼｼﾞｮﾝ 生産技術ｸﾞﾙ-ﾌﾟ 加川正純様</v>
                  </pt>
                  <pt idx="2">
                    <v>9999933</v>
                  </pt>
                  <pt idx="3">
                    <v>㈱日立ﾒﾀﾙﾌﾟﾚｼｼﾞｮﾝ 生産技術ｸﾞﾙ-ﾌﾟ 加川正純様</v>
                  </pt>
                  <pt idx="4">
                    <v>島根県安来市飯島町</v>
                  </pt>
                  <pt idx="5">
                    <v>1240-2</v>
                  </pt>
                  <pt idx="6">
                    <v>福山</v>
                  </pt>
                </lvl>
                <lvl>
                  <pt idx="0">
                    <v>9999935</v>
                  </pt>
                  <pt idx="1">
                    <v>清本鐵工㈱　佐賀支店</v>
                  </pt>
                  <pt idx="2">
                    <v>9999935</v>
                  </pt>
                  <pt idx="3">
                    <v>清本鐵工㈱　佐賀支店</v>
                  </pt>
                  <pt idx="4">
                    <v>佐賀県武雄市山内町大字鳥海字椿原</v>
                  </pt>
                  <pt idx="5">
                    <v>11125</v>
                  </pt>
                  <pt idx="6">
                    <v>福山</v>
                  </pt>
                </lvl>
                <lvl>
                  <pt idx="0">
                    <v>9999936</v>
                  </pt>
                  <pt idx="1">
                    <v>明和化学工業㈱　マスダ様</v>
                  </pt>
                  <pt idx="2">
                    <v>9999936</v>
                  </pt>
                  <pt idx="3">
                    <v>明和化学工業㈱　マスダ様</v>
                  </pt>
                  <pt idx="4">
                    <v>大阪市中央区谷町</v>
                  </pt>
                  <pt idx="5">
                    <v>2-2-20</v>
                  </pt>
                  <pt idx="6">
                    <v>名鉄　ミニクマ</v>
                  </pt>
                </lvl>
                <lvl>
                  <pt idx="0">
                    <v>9999937</v>
                  </pt>
                  <pt idx="1">
                    <v>トヨタレンタカ－</v>
                  </pt>
                  <pt idx="2">
                    <v>9999937</v>
                  </pt>
                  <pt idx="3">
                    <v>トヨタレンタカ－</v>
                  </pt>
                  <pt idx="4">
                    <v>福岡市博多区空港前</v>
                  </pt>
                  <pt idx="5">
                    <v>3-1-22</v>
                  </pt>
                  <pt idx="6">
                    <v>福山</v>
                  </pt>
                </lvl>
                <lvl>
                  <pt idx="0">
                    <v>9999939</v>
                  </pt>
                  <pt idx="1">
                    <v>㈱松永鋳造所</v>
                  </pt>
                  <pt idx="2">
                    <v>9999939</v>
                  </pt>
                  <pt idx="3">
                    <v>㈱松永鋳造所</v>
                  </pt>
                  <pt idx="4">
                    <v>長崎県佐世保市白岳町</v>
                  </pt>
                  <pt idx="5">
                    <v>50-4</v>
                  </pt>
                  <pt idx="6">
                    <v>名鉄</v>
                  </pt>
                </lvl>
                <lvl>
                  <pt idx="0">
                    <v>9999941</v>
                  </pt>
                  <pt idx="1">
                    <v>㈱　佳　五</v>
                  </pt>
                  <pt idx="2">
                    <v>9999941</v>
                  </pt>
                  <pt idx="3">
                    <v>㈱　佳　五</v>
                  </pt>
                  <pt idx="4">
                    <v>愛知県瀬戸市矢形町</v>
                  </pt>
                  <pt idx="5">
                    <v>3番地</v>
                  </pt>
                  <pt idx="6">
                    <v>名鉄</v>
                  </pt>
                </lvl>
                <lvl>
                  <pt idx="0">
                    <v>9999943</v>
                  </pt>
                  <pt idx="1">
                    <v>JUKI会津㈱　本社　八賀部長様</v>
                  </pt>
                  <pt idx="2">
                    <v>9999943</v>
                  </pt>
                  <pt idx="3">
                    <v>JUKI会津㈱　本社　八賀部長様</v>
                  </pt>
                  <pt idx="4">
                    <v>福島県耶麻郡塩川町小府根字近江</v>
                  </pt>
                  <pt idx="5">
                    <v>75</v>
                  </pt>
                  <pt idx="6">
                    <v>西濃</v>
                  </pt>
                </lvl>
                <lvl>
                  <pt idx="0">
                    <v>9999944</v>
                  </pt>
                  <pt idx="1">
                    <v>㈱神戸製鋼所</v>
                  </pt>
                  <pt idx="2">
                    <v>9999944</v>
                  </pt>
                  <pt idx="3">
                    <v>㈱神戸製鋼所</v>
                  </pt>
                  <pt idx="4">
                    <v>兵庫県高砂市荒井町新浜</v>
                  </pt>
                  <pt idx="5">
                    <v>２町目3-1</v>
                  </pt>
                  <pt idx="6">
                    <v>名鉄</v>
                  </pt>
                </lvl>
                <lvl>
                  <pt idx="0">
                    <v>9999946</v>
                  </pt>
                  <pt idx="1">
                    <v>岡崎鉱産物㈱　大阪工場　技術部　正司様</v>
                  </pt>
                  <pt idx="2">
                    <v>9999946</v>
                  </pt>
                  <pt idx="3">
                    <v>岡崎鉱産物㈱　大阪工場　技術部　正司様</v>
                  </pt>
                  <pt idx="4">
                    <v>大阪府大阪市大正区南恩加島</v>
                  </pt>
                  <pt idx="5">
                    <v>5-11-20</v>
                  </pt>
                  <pt idx="6">
                    <v>名鉄</v>
                  </pt>
                </lvl>
                <lvl>
                  <pt idx="0">
                    <v>9999947</v>
                  </pt>
                  <pt idx="1">
                    <v>㈱ア－ステクニカ 資材部 安見 友希様</v>
                  </pt>
                  <pt idx="2">
                    <v>9999947</v>
                  </pt>
                  <pt idx="3">
                    <v>㈱ア－ステクニカ 資材部 安見 友希様</v>
                  </pt>
                  <pt idx="4">
                    <v>千葉県八千代市上高野</v>
                  </pt>
                  <pt idx="5">
                    <v>1780番地</v>
                  </pt>
                  <pt idx="6">
                    <v>名鉄</v>
                  </pt>
                </lvl>
                <lvl>
                  <pt idx="0">
                    <v>9999948</v>
                  </pt>
                  <pt idx="1">
                    <v>大銑産業㈱　吉賀</v>
                  </pt>
                  <pt idx="2">
                    <v>9999948</v>
                  </pt>
                  <pt idx="3">
                    <v>大銑産業㈱　吉賀</v>
                  </pt>
                  <pt idx="4">
                    <v>島根県鹿足郡吉賀町広石</v>
                  </pt>
                  <pt idx="5">
                    <v>491-1</v>
                  </pt>
                  <pt idx="6">
                    <v>名鉄</v>
                  </pt>
                </lvl>
                <lvl>
                  <pt idx="0">
                    <v>9999949</v>
                  </pt>
                  <pt idx="1">
                    <v>住友重機械ﾊｲﾏﾃｯｸｽ㈱小野係長</v>
                  </pt>
                </lvl>
                <lvl>
                  <pt idx="0">
                    <v>9999950</v>
                  </pt>
                  <pt idx="1">
                    <v>㈱栗本鐵工所</v>
                  </pt>
                  <pt idx="2">
                    <v>9999950</v>
                  </pt>
                  <pt idx="3">
                    <v>㈱栗本鐵工所</v>
                  </pt>
                  <pt idx="4">
                    <v>大阪市住之江区泉</v>
                  </pt>
                  <pt idx="5">
                    <v>2-1-64</v>
                  </pt>
                  <pt idx="6">
                    <v>飛騨</v>
                  </pt>
                </lvl>
                <lvl>
                  <pt idx="0">
                    <v>9999970</v>
                  </pt>
                  <pt idx="1">
                    <v>長谷川鋳鉄　㈱</v>
                  </pt>
                  <pt idx="2">
                    <v>9999967</v>
                  </pt>
                  <pt idx="3">
                    <v>㈱中村鋳造企画</v>
                  </pt>
                  <pt idx="4">
                    <v>北海道釧路市仲浜町</v>
                  </pt>
                  <pt idx="5">
                    <v>1番地34号</v>
                  </pt>
                  <pt idx="6">
                    <v>名鉄</v>
                  </pt>
                </lvl>
              </multiLvlStrCache>
              <f>得意先名!$B$6:$H$972</f>
            </multiLvlStrRef>
          </cat>
          <val>
            <numRef>
              <f>得意先名!$B$973:$H$973</f>
              <numCache>
                <formatCode>General</formatCode>
                <ptCount val="7"/>
                <pt idx="0">
                  <v>1100101</v>
                </pt>
                <pt idx="1">
                  <v>0</v>
                </pt>
                <pt idx="2">
                  <v>5917000</v>
                </pt>
                <pt idx="4">
                  <v>0</v>
                </pt>
                <pt idx="5">
                  <v>0</v>
                </pt>
                <pt idx="6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1646466464"/>
        <axId val="1"/>
      </barChart>
      <catAx>
        <axId val="1646466464"/>
        <scaling>
          <orientation val="minMax"/>
        </scaling>
        <delete val="0"/>
        <axPos val="b"/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1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1"/>
        <crosses val="autoZero"/>
        <auto val="1"/>
        <lblAlgn val="ctr"/>
        <lblOffset val="100"/>
        <tickLblSkip val="1"/>
        <tickMarkSkip val="1"/>
        <noMultiLvlLbl val="0"/>
      </catAx>
      <valAx>
        <axId val="1"/>
        <scaling>
          <orientation val="minMax"/>
        </scaling>
        <delete val="0"/>
        <axPos val="l"/>
        <majorGridlines>
          <spPr>
            <a:ln w="3175">
              <a:solidFill>
                <a:srgbClr val="000000"/>
              </a:solidFill>
              <a:prstDash val="solid"/>
            </a:ln>
          </spPr>
        </majorGridlines>
        <numFmt formatCode="General" sourceLinked="1"/>
        <majorTickMark val="in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100" b="0" i="0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1646466464"/>
        <crosses val="autoZero"/>
        <crossBetween val="between"/>
      </valAx>
    </plotArea>
    <legend>
      <legendPos val="r"/>
      <layout>
        <manualLayout>
          <xMode val="edge"/>
          <yMode val="edge"/>
          <wMode val="edge"/>
          <hMode val="edge"/>
          <x val="0.9021737829628838"/>
          <y val="0.4759615762315424"/>
          <w val="0.9981881334162203"/>
          <h val="0.509615226668095"/>
        </manualLayout>
      </layout>
      <overlay val="0"/>
      <spPr>
        <a:solidFill>
          <a:srgbClr val="FFFFFF"/>
        </a:solidFill>
        <a:ln w="3175">
          <a:solidFill>
            <a:srgbClr val="000000"/>
          </a:solidFill>
          <a:prstDash val="solid"/>
        </a:ln>
      </spPr>
      <txPr>
        <a:bodyPr/>
        <a:lstStyle/>
        <a:p>
          <a:pPr>
            <a:defRPr sz="1010" b="0" i="0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r>
            <a:t>None</a:t>
          </a:r>
          <a:endParaRPr lang="ja-JP"/>
        </a:p>
      </txPr>
    </legend>
    <plotVisOnly val="1"/>
    <dispBlanksAs val="gap"/>
  </chart>
  <spPr>
    <a:noFill/>
    <a:ln w="9525">
      <a:noFill/>
      <a:prstDash val="solid"/>
    </a:ln>
  </spPr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chartsheets/sheet1.xml><?xml version="1.0" encoding="utf-8"?>
<chartsheet xmlns:r="http://schemas.openxmlformats.org/officeDocument/2006/relationships" xmlns="http://schemas.openxmlformats.org/spreadsheetml/2006/main">
  <sheetPr/>
  <sheetViews>
    <sheetView zoomScale="88" workbookViewId="0" zoomToFit="1"/>
  </sheetViews>
  <pageMargins left="0.75" right="0.75" top="1" bottom="1" header="0.512" footer="0.512"/>
  <drawing r:id="rId1"/>
</chartsheet>
</file>

<file path=xl/comments/comment1.xml><?xml version="1.0" encoding="utf-8"?>
<comments xmlns="http://schemas.openxmlformats.org/spreadsheetml/2006/main">
  <authors>
    <author>Hiroaki Inoue</author>
  </authors>
  <commentList>
    <comment ref="A1" authorId="0" shapeId="0">
      <text>
        <t xml:space="preserve">Hiroaki Inoue:
（行番号が2以上：新規ではない）
=IF(F2&gt;1,A1, →　行番号が１ではない（新規ではない）　なら　伝票No同じ
(月が1ケタ）
IF(AND(I2&lt;10,貼り付け!A4&lt;10),RIGHT(H2,2)&amp;"0"&amp;I2&amp;"000"&amp;貼り付け!A4,　
→　月が10未満　かつ　当月受注noが10未満　なら　{年(2ｹﾀ)}{"0"+月}{"000"+受注no}
例）2023年8月 受注no : 4なら、→　23080004
IF(AND(I2&lt;10,貼り付け!A4&gt;=10,貼り付け!A4&lt;100),RIGHT(H2,2)&amp;"0"&amp;I2&amp;"00"&amp;貼り付け!A4,
→　月が10未満　かつ　当月受注noが10以上-100未満　なら　{年(2ｹﾀ)}{"0"+月}{"00"+受注no}
例）2023年8月 受注no : 50なら、→　23080050
IF(AND(I2&lt;10,貼り付け!A4&gt;=100,貼り付け!A4&lt;1000),RIGHT(H2,2)&amp;"0"&amp;I2&amp;"0"&amp;貼り付け!A4,
→　月が10未満　かつ　当月受注noが100以上-1000未満　なら　{年(2ｹﾀ)}{"0"+月}{"0"+受注no}
例）2023年8月 受注no : 530なら、→　23080530
IF(AND(I2&lt;10,貼り付け!A4&gt;=1000),RIGHT(H2,2)&amp;"0"&amp;I2&amp;貼り付け!A4,
→　月が10未満　かつ　当月受注noが1000以上　なら　{年(2ｹﾀ)}{"0"+月}{受注no}
例）2023年8月 受注no : 1530なら、→　23081530
(月が2ケタ）
IF(AND(I2&gt;=10,貼り付け!A4&lt;10),RIGHT(H2,2)&amp;I2&amp;"000"&amp;貼り付け!A4,　
→　月が10以上　かつ　当月受注noが10未満　なら　{年(2ｹﾀ)}{月(2ｹﾀ)}{"000"+受注no}
例）2023年10月 受注no : 4なら、→　23100004
IF(AND(I2&gt;=10,貼り付け!A4&gt;=10,貼り付け!A4&lt;100),RIGHT(H2,2)&amp;I2&amp;"00"&amp;貼り付け!A4,
→　月が10以上　かつ　当月受注noが10以上-100未満　なら　{年(2ｹﾀ)}{月(2ｹﾀ)}{"00"+受注no}
例）2023年10月 受注no : 50なら、→　23100050
IF(AND(I2&gt;=10,貼り付け!A4&gt;=100,貼り付け!A4&lt;1000),RIGHT(H2,2)&amp;I2&amp;"0"&amp;貼り付け!A4,
→　月が10未満　かつ　当月受注noが100以上-1000未満　なら　{年(2ｹﾀ)}{月(2ｹﾀ)}{"0"+受注no}
例）2023年8月 受注no : 530なら、→　23080530
RIGHT(H2,2)&amp;I2&amp;貼り付け!A4))))
</t>
      </text>
    </comment>
    <comment ref="L1" authorId="0" shapeId="0">
      <text>
        <t>Hiroaki Inoue:
コードなし
貼り付けJ列参照</t>
      </text>
    </comment>
    <comment ref="M1" authorId="0" shapeId="0">
      <text>
        <t>Hiroaki Inoue:
得意先コードがエラーなら、ここに得意先を表示</t>
      </text>
    </comment>
    <comment ref="BM1" authorId="0" shapeId="0">
      <text>
        <t>Hiroaki Inoue:
売上伝票の種:1</t>
      </text>
    </comment>
    <comment ref="BT1" authorId="0" shapeId="0">
      <text>
        <t>Hiroaki Inoue:
2:四日市新倉庫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5524"/>
  <sheetViews>
    <sheetView zoomScale="70" zoomScaleNormal="70" workbookViewId="0">
      <pane ySplit="3" topLeftCell="A4" activePane="bottomLeft" state="frozen"/>
      <selection activeCell="M29" sqref="M29"/>
      <selection pane="bottomLeft" activeCell="H16" sqref="H16"/>
    </sheetView>
  </sheetViews>
  <sheetFormatPr baseColWidth="8" defaultColWidth="9" defaultRowHeight="14.25"/>
  <cols>
    <col width="4.73046875" customWidth="1" style="33" min="1" max="1"/>
    <col width="7.59765625" customWidth="1" style="33" min="2" max="3"/>
    <col width="6.1328125" customWidth="1" style="33" min="4" max="4"/>
    <col width="7.86328125" customWidth="1" style="33" min="5" max="5"/>
    <col width="5.73046875" customWidth="1" style="33" min="6" max="6"/>
    <col width="21.86328125" customWidth="1" style="33" min="7" max="7"/>
    <col width="7.73046875" customWidth="1" style="34" min="8" max="9"/>
    <col width="8.265625" customWidth="1" style="33" min="10" max="10"/>
    <col width="26.73046875" customWidth="1" style="33" min="11" max="11"/>
    <col width="16.73046875" customWidth="1" style="33" min="12" max="12"/>
    <col width="21.1328125" customWidth="1" style="33" min="13" max="13"/>
    <col width="8.265625" customWidth="1" style="33" min="14" max="14"/>
    <col width="9.86328125" customWidth="1" style="33" min="15" max="15"/>
    <col width="18" customWidth="1" style="33" min="16" max="16"/>
    <col width="9" customWidth="1" style="33" min="17" max="16384"/>
  </cols>
  <sheetData>
    <row r="1" ht="30.75" customFormat="1" customHeight="1" s="30">
      <c r="F1" s="31" t="n"/>
      <c r="G1" s="176" t="n">
        <v>41609</v>
      </c>
      <c r="K1" s="177" t="inlineStr">
        <is>
          <t>注文書　/　出荷依頼書</t>
        </is>
      </c>
      <c r="N1" s="32" t="n"/>
      <c r="O1" s="32" t="n"/>
      <c r="Q1" s="32" t="n"/>
    </row>
    <row r="2" ht="9.75" customHeight="1">
      <c r="E2" s="65" t="n"/>
    </row>
    <row r="3" ht="35.25" customHeight="1">
      <c r="A3" s="35" t="inlineStr">
        <is>
          <t>NO</t>
        </is>
      </c>
      <c r="B3" s="71" t="inlineStr">
        <is>
          <t>注文日</t>
        </is>
      </c>
      <c r="C3" s="69" t="inlineStr">
        <is>
          <t>出荷</t>
        </is>
      </c>
      <c r="D3" s="36" t="inlineStr">
        <is>
          <t>店名</t>
        </is>
      </c>
      <c r="E3" s="70" t="inlineStr">
        <is>
          <t>コードNo</t>
        </is>
      </c>
      <c r="F3" s="37" t="inlineStr">
        <is>
          <t>品番</t>
        </is>
      </c>
      <c r="G3" s="37" t="inlineStr">
        <is>
          <t>サイズ</t>
        </is>
      </c>
      <c r="H3" s="71" t="inlineStr">
        <is>
          <t>C/S数</t>
        </is>
      </c>
      <c r="I3" s="72" t="inlineStr">
        <is>
          <t>注残数　c/s</t>
        </is>
      </c>
      <c r="J3" s="38" t="inlineStr">
        <is>
          <t>出荷先
コード</t>
        </is>
      </c>
      <c r="K3" s="37" t="inlineStr">
        <is>
          <t>出荷先名</t>
        </is>
      </c>
      <c r="L3" s="72" t="inlineStr">
        <is>
          <t>納期
注番</t>
        </is>
      </c>
      <c r="M3" s="37" t="inlineStr">
        <is>
          <t>扱い商社</t>
        </is>
      </c>
      <c r="N3" s="39" t="inlineStr">
        <is>
          <t>運送
会社</t>
        </is>
      </c>
      <c r="O3" s="73" t="inlineStr">
        <is>
          <t>到着日</t>
        </is>
      </c>
      <c r="P3" s="78" t="inlineStr">
        <is>
          <t>送り状NO　等</t>
        </is>
      </c>
      <c r="Q3" s="32" t="n"/>
    </row>
    <row r="4" ht="30" customHeight="1">
      <c r="A4" s="40" t="n">
        <v>1</v>
      </c>
      <c r="B4" s="79" t="n"/>
      <c r="C4" s="74" t="n"/>
      <c r="D4" s="41">
        <f>VLOOKUP(E4,コード一覧!$B$4:$E$962,4,FALSE)</f>
        <v/>
      </c>
      <c r="E4" s="62" t="n"/>
      <c r="F4" s="43">
        <f>VLOOKUP(E4,コード一覧!$B$4:$C$850,2,FALSE)</f>
        <v/>
      </c>
      <c r="G4" s="44">
        <f>VLOOKUP(E4,コード一覧!$B$4:$D$868,3,FALSE)</f>
        <v/>
      </c>
      <c r="H4" s="178" t="n"/>
      <c r="I4" s="178" t="n"/>
      <c r="J4" s="46" t="n"/>
      <c r="K4" s="48">
        <f>VLOOKUP(J4,得意先名!$B$8:$C$1022,2,FALSE)</f>
        <v/>
      </c>
      <c r="L4" s="179" t="n"/>
      <c r="M4" s="48">
        <f>VLOOKUP(J4,得意先名!$B$1:$E$1031,4,FALSE)</f>
        <v/>
      </c>
      <c r="N4" s="49">
        <f>VLOOKUP(J4,得意先名!$B$8:$H$1022,7,FALSE)</f>
        <v/>
      </c>
      <c r="O4" s="76" t="n"/>
      <c r="P4" s="52" t="n"/>
      <c r="Q4" s="50" t="n"/>
    </row>
    <row r="5" ht="30" customHeight="1">
      <c r="A5" s="40" t="n">
        <v>2</v>
      </c>
      <c r="B5" s="79" t="n"/>
      <c r="C5" s="74" t="n"/>
      <c r="D5" s="41">
        <f>VLOOKUP(E5,コード一覧!$B$4:$E$962,4,FALSE)</f>
        <v/>
      </c>
      <c r="E5" s="42" t="n"/>
      <c r="F5" s="43">
        <f>VLOOKUP(E5,コード一覧!$B$4:$C$850,2,FALSE)</f>
        <v/>
      </c>
      <c r="G5" s="44">
        <f>VLOOKUP(E5,コード一覧!$B$4:$D$868,3,FALSE)</f>
        <v/>
      </c>
      <c r="H5" s="178" t="n"/>
      <c r="I5" s="178" t="n"/>
      <c r="J5" s="46" t="n"/>
      <c r="K5" s="48">
        <f>VLOOKUP(J5,得意先名!$B$8:$C$1022,2,FALSE)</f>
        <v/>
      </c>
      <c r="L5" s="179" t="n"/>
      <c r="M5" s="48">
        <f>VLOOKUP(J5,得意先名!$B$1:$E$1031,4,FALSE)</f>
        <v/>
      </c>
      <c r="N5" s="49">
        <f>VLOOKUP(J5,得意先名!$B$8:$H$1022,7,FALSE)</f>
        <v/>
      </c>
      <c r="O5" s="76" t="n"/>
      <c r="P5" s="52" t="n"/>
      <c r="Q5" s="50" t="n"/>
    </row>
    <row r="6" ht="30" customHeight="1">
      <c r="A6" s="40" t="n">
        <v>3</v>
      </c>
      <c r="B6" s="79" t="n"/>
      <c r="C6" s="74" t="n"/>
      <c r="D6" s="41">
        <f>VLOOKUP(E6,コード一覧!$B$4:$E$962,4,FALSE)</f>
        <v/>
      </c>
      <c r="E6" s="42" t="n"/>
      <c r="F6" s="43">
        <f>VLOOKUP(E6,コード一覧!$B$4:$C$850,2,FALSE)</f>
        <v/>
      </c>
      <c r="G6" s="44">
        <f>VLOOKUP(E6,コード一覧!$B$4:$D$868,3,FALSE)</f>
        <v/>
      </c>
      <c r="H6" s="178" t="n"/>
      <c r="I6" s="178" t="n"/>
      <c r="J6" s="46" t="n"/>
      <c r="K6" s="67">
        <f>VLOOKUP(J6,得意先名!$B$8:$C$1022,2,FALSE)</f>
        <v/>
      </c>
      <c r="L6" s="180" t="n"/>
      <c r="M6" s="48">
        <f>VLOOKUP(J6,得意先名!$B$1:$E$1031,4,FALSE)</f>
        <v/>
      </c>
      <c r="N6" s="49">
        <f>VLOOKUP(J6,得意先名!$B$8:$H$1022,7,FALSE)</f>
        <v/>
      </c>
      <c r="O6" s="76" t="n"/>
      <c r="P6" s="52" t="n"/>
      <c r="Q6" s="50" t="n"/>
    </row>
    <row r="7" ht="30.75" customHeight="1">
      <c r="A7" s="40" t="n">
        <v>4</v>
      </c>
      <c r="B7" s="79" t="n"/>
      <c r="C7" s="74" t="n"/>
      <c r="D7" s="41">
        <f>VLOOKUP(E7,コード一覧!$B$4:$E$962,4,FALSE)</f>
        <v/>
      </c>
      <c r="E7" s="42" t="n"/>
      <c r="F7" s="43">
        <f>VLOOKUP(E7,コード一覧!$B$4:$C$850,2,FALSE)</f>
        <v/>
      </c>
      <c r="G7" s="44">
        <f>VLOOKUP(E7,コード一覧!$B$4:$D$868,3,FALSE)</f>
        <v/>
      </c>
      <c r="H7" s="178" t="n"/>
      <c r="I7" s="178" t="n"/>
      <c r="J7" s="46" t="n"/>
      <c r="K7" s="48">
        <f>VLOOKUP(J7,得意先名!$B$8:$C$1022,2,FALSE)</f>
        <v/>
      </c>
      <c r="L7" s="179" t="n"/>
      <c r="M7" s="48">
        <f>VLOOKUP(J7,得意先名!$B$1:$E$1031,4,FALSE)</f>
        <v/>
      </c>
      <c r="N7" s="49">
        <f>VLOOKUP(J7,得意先名!$B$8:$H$1022,7,FALSE)</f>
        <v/>
      </c>
      <c r="O7" s="76" t="n"/>
      <c r="P7" s="52" t="n"/>
      <c r="Q7" s="50" t="n"/>
    </row>
    <row r="8" ht="30.75" customHeight="1">
      <c r="A8" s="40" t="n">
        <v>5</v>
      </c>
      <c r="B8" s="79" t="n"/>
      <c r="C8" s="74" t="n"/>
      <c r="D8" s="41">
        <f>VLOOKUP(E8,コード一覧!$B$4:$E$962,4,FALSE)</f>
        <v/>
      </c>
      <c r="E8" s="42" t="n"/>
      <c r="F8" s="43">
        <f>VLOOKUP(E8,コード一覧!$B$4:$C$850,2,FALSE)</f>
        <v/>
      </c>
      <c r="G8" s="44">
        <f>VLOOKUP(E8,コード一覧!$B$4:$D$868,3,FALSE)</f>
        <v/>
      </c>
      <c r="H8" s="178" t="n"/>
      <c r="I8" s="178" t="n"/>
      <c r="J8" s="46" t="n"/>
      <c r="K8" s="67">
        <f>VLOOKUP(J8,得意先名!$B$8:$C$1022,2,FALSE)</f>
        <v/>
      </c>
      <c r="L8" s="180" t="n"/>
      <c r="M8" s="48">
        <f>VLOOKUP(J8,得意先名!$B$1:$E$1031,4,FALSE)</f>
        <v/>
      </c>
      <c r="N8" s="49">
        <f>VLOOKUP(J8,得意先名!$B$8:$H$1022,7,FALSE)</f>
        <v/>
      </c>
      <c r="O8" s="76" t="n"/>
      <c r="P8" s="52" t="n"/>
      <c r="Q8" s="50" t="n"/>
    </row>
    <row r="9" ht="30.75" customHeight="1">
      <c r="A9" s="40" t="n">
        <v>6</v>
      </c>
      <c r="B9" s="79" t="n"/>
      <c r="C9" s="74" t="n"/>
      <c r="D9" s="41">
        <f>VLOOKUP(E9,コード一覧!$B$4:$E$962,4,FALSE)</f>
        <v/>
      </c>
      <c r="E9" s="42" t="n"/>
      <c r="F9" s="43">
        <f>VLOOKUP(E9,コード一覧!$B$4:$C$850,2,FALSE)</f>
        <v/>
      </c>
      <c r="G9" s="44">
        <f>VLOOKUP(E9,コード一覧!$B$4:$D$868,3,FALSE)</f>
        <v/>
      </c>
      <c r="H9" s="178" t="n"/>
      <c r="I9" s="178" t="n"/>
      <c r="J9" s="46" t="n"/>
      <c r="K9" s="48">
        <f>VLOOKUP(J9,得意先名!$B$8:$C$1022,2,FALSE)</f>
        <v/>
      </c>
      <c r="L9" s="179" t="n"/>
      <c r="M9" s="48">
        <f>VLOOKUP(J9,得意先名!$B$1:$E$1031,4,FALSE)</f>
        <v/>
      </c>
      <c r="N9" s="49">
        <f>VLOOKUP(J9,得意先名!$B$8:$H$1022,7,FALSE)</f>
        <v/>
      </c>
      <c r="O9" s="76" t="n"/>
      <c r="P9" s="52" t="n"/>
      <c r="Q9" s="50" t="n"/>
    </row>
    <row r="10" ht="30.75" customHeight="1">
      <c r="A10" s="40" t="n">
        <v>7</v>
      </c>
      <c r="B10" s="79" t="n"/>
      <c r="C10" s="74" t="n"/>
      <c r="D10" s="41">
        <f>VLOOKUP(E10,コード一覧!$B$4:$E$962,4,FALSE)</f>
        <v/>
      </c>
      <c r="E10" s="42" t="n"/>
      <c r="F10" s="43">
        <f>VLOOKUP(E10,コード一覧!$B$4:$C$850,2,FALSE)</f>
        <v/>
      </c>
      <c r="G10" s="44">
        <f>VLOOKUP(E10,コード一覧!$B$4:$D$868,3,FALSE)</f>
        <v/>
      </c>
      <c r="H10" s="178" t="n"/>
      <c r="I10" s="178" t="n"/>
      <c r="J10" s="46" t="n"/>
      <c r="K10" s="48">
        <f>VLOOKUP(J10,得意先名!$B$8:$C$1022,2,FALSE)</f>
        <v/>
      </c>
      <c r="L10" s="179" t="n"/>
      <c r="M10" s="48">
        <f>VLOOKUP(J10,得意先名!$B$1:$E$1031,4,FALSE)</f>
        <v/>
      </c>
      <c r="N10" s="49">
        <f>VLOOKUP(J10,得意先名!$B$8:$H$1022,7,FALSE)</f>
        <v/>
      </c>
      <c r="O10" s="76" t="n"/>
      <c r="P10" s="52" t="n"/>
      <c r="Q10" s="50" t="n"/>
    </row>
    <row r="11" ht="30.75" customHeight="1">
      <c r="A11" s="40" t="n">
        <v>8</v>
      </c>
      <c r="B11" s="79" t="n"/>
      <c r="C11" s="74" t="n"/>
      <c r="D11" s="41">
        <f>VLOOKUP(E11,コード一覧!$B$4:$E$962,4,FALSE)</f>
        <v/>
      </c>
      <c r="E11" s="42" t="n"/>
      <c r="F11" s="43">
        <f>VLOOKUP(E11,コード一覧!$B$4:$C$850,2,FALSE)</f>
        <v/>
      </c>
      <c r="G11" s="44">
        <f>VLOOKUP(E11,コード一覧!$B$4:$D$868,3,FALSE)</f>
        <v/>
      </c>
      <c r="H11" s="178" t="n"/>
      <c r="I11" s="178" t="n"/>
      <c r="J11" s="46" t="n"/>
      <c r="K11" s="48">
        <f>VLOOKUP(J11,得意先名!$B$8:$C$1022,2,FALSE)</f>
        <v/>
      </c>
      <c r="L11" s="179" t="n"/>
      <c r="M11" s="48">
        <f>VLOOKUP(J11,得意先名!$B$1:$E$1031,4,FALSE)</f>
        <v/>
      </c>
      <c r="N11" s="49">
        <f>VLOOKUP(J11,得意先名!$B$8:$H$1022,7,FALSE)</f>
        <v/>
      </c>
      <c r="O11" s="76" t="n"/>
      <c r="P11" s="52" t="n"/>
      <c r="Q11" s="50" t="n"/>
    </row>
    <row r="12" ht="30.75" customHeight="1">
      <c r="A12" s="40" t="n">
        <v>9</v>
      </c>
      <c r="B12" s="79" t="n"/>
      <c r="C12" s="74" t="n"/>
      <c r="D12" s="41">
        <f>VLOOKUP(E12,コード一覧!$B$4:$E$962,4,FALSE)</f>
        <v/>
      </c>
      <c r="E12" s="42" t="n"/>
      <c r="F12" s="43">
        <f>VLOOKUP(E12,コード一覧!$B$4:$C$850,2,FALSE)</f>
        <v/>
      </c>
      <c r="G12" s="44">
        <f>VLOOKUP(E12,コード一覧!$B$4:$D$868,3,FALSE)</f>
        <v/>
      </c>
      <c r="H12" s="178" t="n"/>
      <c r="I12" s="178" t="n"/>
      <c r="J12" s="46" t="n"/>
      <c r="K12" s="48">
        <f>VLOOKUP(J12,得意先名!$B$8:$C$1022,2,FALSE)</f>
        <v/>
      </c>
      <c r="L12" s="179" t="n"/>
      <c r="M12" s="48">
        <f>VLOOKUP(J12,得意先名!$B$1:$E$1031,4,FALSE)</f>
        <v/>
      </c>
      <c r="N12" s="49">
        <f>VLOOKUP(J12,得意先名!$B$8:$H$1022,7,FALSE)</f>
        <v/>
      </c>
      <c r="O12" s="76" t="n"/>
      <c r="P12" s="52" t="n"/>
      <c r="Q12" s="50" t="n"/>
    </row>
    <row r="13" ht="30.75" customHeight="1">
      <c r="A13" s="40" t="n">
        <v>10</v>
      </c>
      <c r="B13" s="79" t="n"/>
      <c r="C13" s="74" t="n"/>
      <c r="D13" s="41">
        <f>VLOOKUP(E13,コード一覧!$B$4:$E$962,4,FALSE)</f>
        <v/>
      </c>
      <c r="E13" s="42" t="n"/>
      <c r="F13" s="43">
        <f>VLOOKUP(E13,コード一覧!$B$4:$C$850,2,FALSE)</f>
        <v/>
      </c>
      <c r="G13" s="44">
        <f>VLOOKUP(E13,コード一覧!$B$4:$D$868,3,FALSE)</f>
        <v/>
      </c>
      <c r="H13" s="178" t="n"/>
      <c r="I13" s="178" t="n"/>
      <c r="J13" s="46" t="n"/>
      <c r="K13" s="48">
        <f>VLOOKUP(J13,得意先名!$B$8:$C$1022,2,FALSE)</f>
        <v/>
      </c>
      <c r="L13" s="179" t="n"/>
      <c r="M13" s="48">
        <f>VLOOKUP(J13,得意先名!$B$1:$E$1031,4,FALSE)</f>
        <v/>
      </c>
      <c r="N13" s="49">
        <f>VLOOKUP(J13,得意先名!$B$8:$H$1022,7,FALSE)</f>
        <v/>
      </c>
      <c r="O13" s="76" t="n"/>
      <c r="P13" s="52" t="n"/>
      <c r="Q13" s="50" t="n"/>
    </row>
    <row r="14" ht="30.75" customHeight="1">
      <c r="A14" s="40" t="n">
        <v>11</v>
      </c>
      <c r="B14" s="79" t="n"/>
      <c r="C14" s="74" t="n"/>
      <c r="D14" s="41">
        <f>VLOOKUP(E14,コード一覧!$B$4:$E$962,4,FALSE)</f>
        <v/>
      </c>
      <c r="E14" s="42" t="n"/>
      <c r="F14" s="43">
        <f>VLOOKUP(E14,コード一覧!$B$4:$C$850,2,FALSE)</f>
        <v/>
      </c>
      <c r="G14" s="44">
        <f>VLOOKUP(E14,コード一覧!$B$4:$D$868,3,FALSE)</f>
        <v/>
      </c>
      <c r="H14" s="178" t="n"/>
      <c r="I14" s="178" t="n"/>
      <c r="J14" s="46" t="n"/>
      <c r="K14" s="48">
        <f>VLOOKUP(J14,得意先名!$B$8:$C$1022,2,FALSE)</f>
        <v/>
      </c>
      <c r="L14" s="180" t="n"/>
      <c r="M14" s="48">
        <f>VLOOKUP(J14,得意先名!$B$1:$E$1031,4,FALSE)</f>
        <v/>
      </c>
      <c r="N14" s="49">
        <f>VLOOKUP(J14,得意先名!$B$8:$H$1022,7,FALSE)</f>
        <v/>
      </c>
      <c r="O14" s="76" t="n"/>
      <c r="P14" s="52" t="n"/>
      <c r="Q14" s="50" t="n"/>
    </row>
    <row r="15" ht="30.75" customHeight="1">
      <c r="A15" s="40" t="n">
        <v>12</v>
      </c>
      <c r="B15" s="79" t="n"/>
      <c r="C15" s="74" t="n"/>
      <c r="D15" s="41">
        <f>VLOOKUP(E15,コード一覧!$B$4:$E$962,4,FALSE)</f>
        <v/>
      </c>
      <c r="E15" s="42" t="n"/>
      <c r="F15" s="43">
        <f>VLOOKUP(E15,コード一覧!$B$4:$C$850,2,FALSE)</f>
        <v/>
      </c>
      <c r="G15" s="44">
        <f>VLOOKUP(E15,コード一覧!$B$4:$D$868,3,FALSE)</f>
        <v/>
      </c>
      <c r="H15" s="178" t="n"/>
      <c r="I15" s="178" t="n"/>
      <c r="J15" s="46" t="n"/>
      <c r="K15" s="48">
        <f>VLOOKUP(J15,得意先名!$B$8:$C$1022,2,FALSE)</f>
        <v/>
      </c>
      <c r="L15" s="179" t="n"/>
      <c r="M15" s="48">
        <f>VLOOKUP(J15,得意先名!$B$1:$E$1031,4,FALSE)</f>
        <v/>
      </c>
      <c r="N15" s="49">
        <f>VLOOKUP(J15,得意先名!$B$8:$H$1022,7,FALSE)</f>
        <v/>
      </c>
      <c r="O15" s="76" t="n"/>
      <c r="P15" s="52" t="n"/>
      <c r="Q15" s="50" t="n"/>
    </row>
    <row r="16" ht="30.75" customHeight="1">
      <c r="A16" s="40" t="n">
        <v>13</v>
      </c>
      <c r="B16" s="79" t="n"/>
      <c r="C16" s="74" t="n"/>
      <c r="D16" s="41">
        <f>VLOOKUP(E16,コード一覧!$B$4:$E$962,4,FALSE)</f>
        <v/>
      </c>
      <c r="E16" s="42" t="n"/>
      <c r="F16" s="43">
        <f>VLOOKUP(E16,コード一覧!$B$4:$C$850,2,FALSE)</f>
        <v/>
      </c>
      <c r="G16" s="44">
        <f>VLOOKUP(E16,コード一覧!$B$4:$D$868,3,FALSE)</f>
        <v/>
      </c>
      <c r="H16" s="178" t="n"/>
      <c r="I16" s="178" t="n"/>
      <c r="J16" s="46" t="n"/>
      <c r="K16" s="67">
        <f>VLOOKUP(J16,得意先名!$B$8:$C$1022,2,FALSE)</f>
        <v/>
      </c>
      <c r="L16" s="179" t="n"/>
      <c r="M16" s="48">
        <f>VLOOKUP(J16,得意先名!$B$1:$E$1031,4,FALSE)</f>
        <v/>
      </c>
      <c r="N16" s="49">
        <f>VLOOKUP(J16,得意先名!$B$8:$H$1022,7,FALSE)</f>
        <v/>
      </c>
      <c r="O16" s="76" t="n"/>
      <c r="P16" s="52" t="n"/>
      <c r="Q16" s="50" t="n"/>
    </row>
    <row r="17" ht="30.75" customHeight="1">
      <c r="A17" s="40" t="n">
        <v>14</v>
      </c>
      <c r="B17" s="79" t="n"/>
      <c r="C17" s="74" t="n"/>
      <c r="D17" s="41">
        <f>VLOOKUP(E17,コード一覧!$B$4:$E$962,4,FALSE)</f>
        <v/>
      </c>
      <c r="E17" s="42" t="n"/>
      <c r="F17" s="43">
        <f>VLOOKUP(E17,コード一覧!$B$4:$C$850,2,FALSE)</f>
        <v/>
      </c>
      <c r="G17" s="44">
        <f>VLOOKUP(E17,コード一覧!$B$4:$D$868,3,FALSE)</f>
        <v/>
      </c>
      <c r="H17" s="178" t="n"/>
      <c r="I17" s="178" t="n"/>
      <c r="J17" s="46" t="n"/>
      <c r="K17" s="67">
        <f>VLOOKUP(J17,得意先名!$B$8:$C$1022,2,FALSE)</f>
        <v/>
      </c>
      <c r="L17" s="179" t="n"/>
      <c r="M17" s="48">
        <f>VLOOKUP(J17,得意先名!$B$1:$E$1031,4,FALSE)</f>
        <v/>
      </c>
      <c r="N17" s="49">
        <f>VLOOKUP(J17,得意先名!$B$8:$H$1022,7,FALSE)</f>
        <v/>
      </c>
      <c r="O17" s="76" t="n"/>
      <c r="P17" s="52" t="n"/>
      <c r="Q17" s="50" t="n"/>
    </row>
    <row r="18" ht="30.75" customHeight="1">
      <c r="A18" s="40" t="n">
        <v>15</v>
      </c>
      <c r="B18" s="79" t="n"/>
      <c r="C18" s="74" t="n"/>
      <c r="D18" s="41">
        <f>VLOOKUP(E18,コード一覧!$B$4:$E$962,4,FALSE)</f>
        <v/>
      </c>
      <c r="E18" s="42" t="n"/>
      <c r="F18" s="43">
        <f>VLOOKUP(E18,コード一覧!$B$4:$C$850,2,FALSE)</f>
        <v/>
      </c>
      <c r="G18" s="44">
        <f>VLOOKUP(E18,コード一覧!$B$4:$D$868,3,FALSE)</f>
        <v/>
      </c>
      <c r="H18" s="178" t="n"/>
      <c r="I18" s="178" t="n"/>
      <c r="J18" s="46" t="n"/>
      <c r="K18" s="48">
        <f>VLOOKUP(J18,得意先名!$B$8:$C$1022,2,FALSE)</f>
        <v/>
      </c>
      <c r="L18" s="179" t="n"/>
      <c r="M18" s="48">
        <f>VLOOKUP(J18,得意先名!$B$1:$E$1031,4,FALSE)</f>
        <v/>
      </c>
      <c r="N18" s="49">
        <f>VLOOKUP(J18,得意先名!$B$8:$H$1022,7,FALSE)</f>
        <v/>
      </c>
      <c r="O18" s="76" t="n"/>
      <c r="P18" s="52" t="n"/>
      <c r="Q18" s="50" t="n"/>
    </row>
    <row r="19" ht="30.75" customHeight="1">
      <c r="A19" s="40" t="n">
        <v>16</v>
      </c>
      <c r="B19" s="79" t="n"/>
      <c r="C19" s="74" t="n"/>
      <c r="D19" s="41">
        <f>VLOOKUP(E19,コード一覧!$B$4:$E$962,4,FALSE)</f>
        <v/>
      </c>
      <c r="E19" s="42" t="n"/>
      <c r="F19" s="43">
        <f>VLOOKUP(E19,コード一覧!$B$4:$C$850,2,FALSE)</f>
        <v/>
      </c>
      <c r="G19" s="44">
        <f>VLOOKUP(E19,コード一覧!$B$4:$D$868,3,FALSE)</f>
        <v/>
      </c>
      <c r="H19" s="178" t="n"/>
      <c r="I19" s="178" t="n"/>
      <c r="J19" s="46" t="n"/>
      <c r="K19" s="48">
        <f>VLOOKUP(J19,得意先名!$B$8:$C$1022,2,FALSE)</f>
        <v/>
      </c>
      <c r="L19" s="179" t="n"/>
      <c r="M19" s="48">
        <f>VLOOKUP(J19,得意先名!$B$1:$E$1031,4,FALSE)</f>
        <v/>
      </c>
      <c r="N19" s="49">
        <f>VLOOKUP(J19,得意先名!$B$8:$H$1022,7,FALSE)</f>
        <v/>
      </c>
      <c r="O19" s="76" t="n"/>
      <c r="P19" s="52" t="n"/>
      <c r="Q19" s="50" t="n"/>
    </row>
    <row r="20" ht="30.75" customHeight="1">
      <c r="A20" s="40" t="n">
        <v>17</v>
      </c>
      <c r="B20" s="79" t="n"/>
      <c r="C20" s="74" t="n"/>
      <c r="D20" s="41">
        <f>VLOOKUP(E20,コード一覧!$B$4:$E$962,4,FALSE)</f>
        <v/>
      </c>
      <c r="E20" s="42" t="n"/>
      <c r="F20" s="43">
        <f>VLOOKUP(E20,コード一覧!$B$4:$C$850,2,FALSE)</f>
        <v/>
      </c>
      <c r="G20" s="44">
        <f>VLOOKUP(E20,コード一覧!$B$4:$D$868,3,FALSE)</f>
        <v/>
      </c>
      <c r="H20" s="178" t="n"/>
      <c r="I20" s="178" t="n"/>
      <c r="J20" s="46" t="n"/>
      <c r="K20" s="48">
        <f>VLOOKUP(J20,得意先名!$B$8:$C$1022,2,FALSE)</f>
        <v/>
      </c>
      <c r="L20" s="179" t="n"/>
      <c r="M20" s="48">
        <f>VLOOKUP(J20,得意先名!$B$1:$E$1031,4,FALSE)</f>
        <v/>
      </c>
      <c r="N20" s="49">
        <f>VLOOKUP(J20,得意先名!$B$8:$H$1022,7,FALSE)</f>
        <v/>
      </c>
      <c r="O20" s="76" t="n"/>
      <c r="P20" s="52" t="n"/>
      <c r="Q20" s="50" t="n"/>
    </row>
    <row r="21" ht="30.75" customHeight="1">
      <c r="A21" s="40" t="n">
        <v>18</v>
      </c>
      <c r="B21" s="79" t="n"/>
      <c r="C21" s="74" t="n"/>
      <c r="D21" s="41">
        <f>VLOOKUP(E21,コード一覧!$B$4:$E$962,4,FALSE)</f>
        <v/>
      </c>
      <c r="E21" s="42" t="n"/>
      <c r="F21" s="43">
        <f>VLOOKUP(E21,コード一覧!$B$4:$C$850,2,FALSE)</f>
        <v/>
      </c>
      <c r="G21" s="44">
        <f>VLOOKUP(E21,コード一覧!$B$4:$D$868,3,FALSE)</f>
        <v/>
      </c>
      <c r="H21" s="178" t="n"/>
      <c r="I21" s="178" t="n"/>
      <c r="J21" s="46" t="n"/>
      <c r="K21" s="48">
        <f>VLOOKUP(J21,得意先名!$B$8:$C$1022,2,FALSE)</f>
        <v/>
      </c>
      <c r="L21" s="179" t="n"/>
      <c r="M21" s="48">
        <f>VLOOKUP(J21,得意先名!$B$1:$E$1031,4,FALSE)</f>
        <v/>
      </c>
      <c r="N21" s="49">
        <f>VLOOKUP(J21,得意先名!$B$8:$H$1022,7,FALSE)</f>
        <v/>
      </c>
      <c r="O21" s="76" t="n"/>
      <c r="P21" s="52" t="n"/>
      <c r="Q21" s="50" t="n"/>
    </row>
    <row r="22" ht="30.75" customHeight="1">
      <c r="A22" s="40" t="n">
        <v>19</v>
      </c>
      <c r="B22" s="79" t="n"/>
      <c r="C22" s="74" t="n"/>
      <c r="D22" s="41">
        <f>VLOOKUP(E22,コード一覧!$B$4:$E$962,4,FALSE)</f>
        <v/>
      </c>
      <c r="E22" s="42" t="n"/>
      <c r="F22" s="43">
        <f>VLOOKUP(E22,コード一覧!$B$4:$C$850,2,FALSE)</f>
        <v/>
      </c>
      <c r="G22" s="44">
        <f>VLOOKUP(E22,コード一覧!$B$4:$D$868,3,FALSE)</f>
        <v/>
      </c>
      <c r="H22" s="178" t="n"/>
      <c r="I22" s="178" t="n"/>
      <c r="J22" s="46" t="n"/>
      <c r="K22" s="48">
        <f>VLOOKUP(J22,得意先名!$B$8:$C$1022,2,FALSE)</f>
        <v/>
      </c>
      <c r="L22" s="179" t="n"/>
      <c r="M22" s="48">
        <f>VLOOKUP(J22,得意先名!$B$1:$E$1031,4,FALSE)</f>
        <v/>
      </c>
      <c r="N22" s="49">
        <f>VLOOKUP(J22,得意先名!$B$8:$H$1022,7,FALSE)</f>
        <v/>
      </c>
      <c r="O22" s="76" t="n"/>
      <c r="P22" s="52" t="n"/>
      <c r="Q22" s="50" t="n"/>
    </row>
    <row r="23" ht="30.75" customHeight="1">
      <c r="A23" s="40" t="n">
        <v>20</v>
      </c>
      <c r="B23" s="79" t="n"/>
      <c r="C23" s="74" t="n"/>
      <c r="D23" s="41">
        <f>VLOOKUP(E23,コード一覧!$B$4:$E$962,4,FALSE)</f>
        <v/>
      </c>
      <c r="E23" s="42" t="n"/>
      <c r="F23" s="43">
        <f>VLOOKUP(E23,コード一覧!$B$4:$C$850,2,FALSE)</f>
        <v/>
      </c>
      <c r="G23" s="44">
        <f>VLOOKUP(E23,コード一覧!$B$4:$D$868,3,FALSE)</f>
        <v/>
      </c>
      <c r="H23" s="178" t="n"/>
      <c r="I23" s="178" t="n"/>
      <c r="J23" s="46" t="n"/>
      <c r="K23" s="48">
        <f>VLOOKUP(J23,得意先名!$B$8:$C$1022,2,FALSE)</f>
        <v/>
      </c>
      <c r="L23" s="179" t="n"/>
      <c r="M23" s="48">
        <f>VLOOKUP(J23,得意先名!$B$1:$E$1031,4,FALSE)</f>
        <v/>
      </c>
      <c r="N23" s="49">
        <f>VLOOKUP(J23,得意先名!$B$8:$H$1022,7,FALSE)</f>
        <v/>
      </c>
      <c r="O23" s="76" t="n"/>
      <c r="P23" s="52" t="n"/>
      <c r="Q23" s="50" t="n"/>
    </row>
    <row r="24" ht="30.75" customHeight="1">
      <c r="A24" s="40" t="n">
        <v>21</v>
      </c>
      <c r="B24" s="79" t="n"/>
      <c r="C24" s="74" t="n"/>
      <c r="D24" s="41">
        <f>VLOOKUP(E24,コード一覧!$B$4:$E$962,4,FALSE)</f>
        <v/>
      </c>
      <c r="E24" s="42" t="n"/>
      <c r="F24" s="43">
        <f>VLOOKUP(E24,コード一覧!$B$4:$C$850,2,FALSE)</f>
        <v/>
      </c>
      <c r="G24" s="44">
        <f>VLOOKUP(E24,コード一覧!$B$4:$D$868,3,FALSE)</f>
        <v/>
      </c>
      <c r="H24" s="178" t="n"/>
      <c r="I24" s="178" t="n"/>
      <c r="J24" s="46" t="n"/>
      <c r="K24" s="48">
        <f>VLOOKUP(J24,得意先名!$B$8:$C$1022,2,FALSE)</f>
        <v/>
      </c>
      <c r="L24" s="179" t="n"/>
      <c r="M24" s="48">
        <f>VLOOKUP(J24,得意先名!$B$1:$E$1031,4,FALSE)</f>
        <v/>
      </c>
      <c r="N24" s="49">
        <f>VLOOKUP(J24,得意先名!$B$8:$H$1022,7,FALSE)</f>
        <v/>
      </c>
      <c r="O24" s="76" t="n"/>
      <c r="P24" s="52" t="n"/>
      <c r="Q24" s="50" t="n"/>
    </row>
    <row r="25" ht="30.75" customHeight="1">
      <c r="A25" s="40" t="n">
        <v>22</v>
      </c>
      <c r="B25" s="79" t="n"/>
      <c r="C25" s="74" t="n"/>
      <c r="D25" s="41">
        <f>VLOOKUP(E25,コード一覧!$B$4:$E$962,4,FALSE)</f>
        <v/>
      </c>
      <c r="E25" s="42" t="n"/>
      <c r="F25" s="43">
        <f>VLOOKUP(E25,コード一覧!$B$4:$C$850,2,FALSE)</f>
        <v/>
      </c>
      <c r="G25" s="44">
        <f>VLOOKUP(E25,コード一覧!$B$4:$D$868,3,FALSE)</f>
        <v/>
      </c>
      <c r="H25" s="178" t="n"/>
      <c r="I25" s="178" t="n"/>
      <c r="J25" s="46" t="n"/>
      <c r="K25" s="48">
        <f>VLOOKUP(J25,得意先名!$B$8:$C$1022,2,FALSE)</f>
        <v/>
      </c>
      <c r="L25" s="179" t="n"/>
      <c r="M25" s="48">
        <f>VLOOKUP(J25,得意先名!$B$1:$E$1031,4,FALSE)</f>
        <v/>
      </c>
      <c r="N25" s="49">
        <f>VLOOKUP(J25,得意先名!$B$8:$H$1022,7,FALSE)</f>
        <v/>
      </c>
      <c r="O25" s="76" t="n"/>
      <c r="P25" s="52" t="n"/>
      <c r="Q25" s="50" t="n"/>
    </row>
    <row r="26" ht="30.75" customHeight="1">
      <c r="A26" s="40" t="n">
        <v>23</v>
      </c>
      <c r="B26" s="79" t="n"/>
      <c r="C26" s="74" t="n"/>
      <c r="D26" s="41">
        <f>VLOOKUP(E26,コード一覧!$B$4:$E$962,4,FALSE)</f>
        <v/>
      </c>
      <c r="E26" s="42" t="n"/>
      <c r="F26" s="43">
        <f>VLOOKUP(E26,コード一覧!$B$4:$C$850,2,FALSE)</f>
        <v/>
      </c>
      <c r="G26" s="44">
        <f>VLOOKUP(E26,コード一覧!$B$4:$D$868,3,FALSE)</f>
        <v/>
      </c>
      <c r="H26" s="178" t="n"/>
      <c r="I26" s="178" t="n"/>
      <c r="J26" s="46" t="n"/>
      <c r="K26" s="48">
        <f>VLOOKUP(J26,得意先名!$B$8:$C$1022,2,FALSE)</f>
        <v/>
      </c>
      <c r="L26" s="179" t="n"/>
      <c r="M26" s="48">
        <f>VLOOKUP(J26,得意先名!$B$1:$E$1031,4,FALSE)</f>
        <v/>
      </c>
      <c r="N26" s="49">
        <f>VLOOKUP(J26,得意先名!$B$8:$H$1022,7,FALSE)</f>
        <v/>
      </c>
      <c r="O26" s="76" t="n"/>
      <c r="P26" s="52" t="n"/>
      <c r="Q26" s="50" t="n"/>
    </row>
    <row r="27" ht="30.75" customHeight="1">
      <c r="A27" s="40" t="n">
        <v>24</v>
      </c>
      <c r="B27" s="79" t="n"/>
      <c r="C27" s="74" t="n"/>
      <c r="D27" s="41">
        <f>VLOOKUP(E27,コード一覧!$B$4:$E$962,4,FALSE)</f>
        <v/>
      </c>
      <c r="E27" s="42" t="n"/>
      <c r="F27" s="43">
        <f>VLOOKUP(E27,コード一覧!$B$4:$C$850,2,FALSE)</f>
        <v/>
      </c>
      <c r="G27" s="44">
        <f>VLOOKUP(E27,コード一覧!$B$4:$D$868,3,FALSE)</f>
        <v/>
      </c>
      <c r="H27" s="178" t="n"/>
      <c r="I27" s="178" t="n"/>
      <c r="J27" s="46" t="n"/>
      <c r="K27" s="48">
        <f>VLOOKUP(J27,得意先名!$B$8:$C$1022,2,FALSE)</f>
        <v/>
      </c>
      <c r="L27" s="179" t="n"/>
      <c r="M27" s="48">
        <f>VLOOKUP(J27,得意先名!$B$1:$E$1031,4,FALSE)</f>
        <v/>
      </c>
      <c r="N27" s="49">
        <f>VLOOKUP(J27,得意先名!$B$8:$H$1022,7,FALSE)</f>
        <v/>
      </c>
      <c r="O27" s="76" t="n"/>
      <c r="P27" s="52" t="n"/>
      <c r="Q27" s="50" t="n"/>
    </row>
    <row r="28" ht="30.75" customHeight="1">
      <c r="A28" s="40" t="n">
        <v>25</v>
      </c>
      <c r="B28" s="79" t="n"/>
      <c r="C28" s="74" t="n"/>
      <c r="D28" s="41">
        <f>VLOOKUP(E28,コード一覧!$B$4:$E$962,4,FALSE)</f>
        <v/>
      </c>
      <c r="E28" s="42" t="n"/>
      <c r="F28" s="43">
        <f>VLOOKUP(E28,コード一覧!$B$4:$C$850,2,FALSE)</f>
        <v/>
      </c>
      <c r="G28" s="44">
        <f>VLOOKUP(E28,コード一覧!$B$4:$D$868,3,FALSE)</f>
        <v/>
      </c>
      <c r="H28" s="178" t="n"/>
      <c r="I28" s="178" t="n"/>
      <c r="J28" s="46" t="n"/>
      <c r="K28" s="48">
        <f>VLOOKUP(J28,得意先名!$B$8:$C$1022,2,FALSE)</f>
        <v/>
      </c>
      <c r="L28" s="179" t="n"/>
      <c r="M28" s="48">
        <f>VLOOKUP(J28,得意先名!$B$1:$E$1031,4,FALSE)</f>
        <v/>
      </c>
      <c r="N28" s="49">
        <f>VLOOKUP(J28,得意先名!$B$8:$H$1022,7,FALSE)</f>
        <v/>
      </c>
      <c r="O28" s="76" t="n"/>
      <c r="P28" s="52" t="n"/>
      <c r="Q28" s="50" t="n"/>
    </row>
    <row r="29" ht="30.75" customHeight="1">
      <c r="A29" s="40" t="n">
        <v>26</v>
      </c>
      <c r="B29" s="79" t="n"/>
      <c r="C29" s="74" t="n"/>
      <c r="D29" s="41">
        <f>VLOOKUP(E29,コード一覧!$B$4:$E$962,4,FALSE)</f>
        <v/>
      </c>
      <c r="E29" s="42" t="n"/>
      <c r="F29" s="43">
        <f>VLOOKUP(E29,コード一覧!$B$4:$C$850,2,FALSE)</f>
        <v/>
      </c>
      <c r="G29" s="44">
        <f>VLOOKUP(E29,コード一覧!$B$4:$D$868,3,FALSE)</f>
        <v/>
      </c>
      <c r="H29" s="178" t="n"/>
      <c r="I29" s="178" t="n"/>
      <c r="J29" s="46" t="n"/>
      <c r="K29" s="67">
        <f>VLOOKUP(J29,得意先名!$B$8:$C$1022,2,FALSE)</f>
        <v/>
      </c>
      <c r="L29" s="179" t="n"/>
      <c r="M29" s="48">
        <f>VLOOKUP(J29,得意先名!$B$1:$E$1031,4,FALSE)</f>
        <v/>
      </c>
      <c r="N29" s="49">
        <f>VLOOKUP(J29,得意先名!$B$8:$H$1022,7,FALSE)</f>
        <v/>
      </c>
      <c r="O29" s="76" t="n"/>
      <c r="P29" s="52" t="n"/>
      <c r="Q29" s="50" t="n"/>
    </row>
    <row r="30" ht="30.75" customHeight="1">
      <c r="A30" s="40" t="n">
        <v>27</v>
      </c>
      <c r="B30" s="79" t="n"/>
      <c r="C30" s="74" t="n"/>
      <c r="D30" s="41">
        <f>VLOOKUP(E30,コード一覧!$B$4:$E$962,4,FALSE)</f>
        <v/>
      </c>
      <c r="E30" s="42" t="n"/>
      <c r="F30" s="43">
        <f>VLOOKUP(E30,コード一覧!$B$4:$C$850,2,FALSE)</f>
        <v/>
      </c>
      <c r="G30" s="44">
        <f>VLOOKUP(E30,コード一覧!$B$4:$D$868,3,FALSE)</f>
        <v/>
      </c>
      <c r="H30" s="178" t="n"/>
      <c r="I30" s="178" t="n"/>
      <c r="J30" s="46" t="n"/>
      <c r="K30" s="67">
        <f>VLOOKUP(J30,得意先名!$B$8:$C$1022,2,FALSE)</f>
        <v/>
      </c>
      <c r="L30" s="179" t="n"/>
      <c r="M30" s="48">
        <f>VLOOKUP(J30,得意先名!$B$1:$E$1031,4,FALSE)</f>
        <v/>
      </c>
      <c r="N30" s="49">
        <f>VLOOKUP(J30,得意先名!$B$8:$H$1022,7,FALSE)</f>
        <v/>
      </c>
      <c r="O30" s="76" t="n"/>
      <c r="P30" s="52" t="n"/>
      <c r="Q30" s="50" t="n"/>
    </row>
    <row r="31" ht="30.75" customHeight="1">
      <c r="A31" s="40" t="n">
        <v>28</v>
      </c>
      <c r="B31" s="79" t="n"/>
      <c r="C31" s="74" t="n"/>
      <c r="D31" s="41">
        <f>VLOOKUP(E31,コード一覧!$B$4:$E$962,4,FALSE)</f>
        <v/>
      </c>
      <c r="E31" s="42" t="n"/>
      <c r="F31" s="43">
        <f>VLOOKUP(E31,コード一覧!$B$4:$C$850,2,FALSE)</f>
        <v/>
      </c>
      <c r="G31" s="44">
        <f>VLOOKUP(E31,コード一覧!$B$4:$D$868,3,FALSE)</f>
        <v/>
      </c>
      <c r="H31" s="178" t="n"/>
      <c r="I31" s="178" t="n"/>
      <c r="J31" s="46" t="n"/>
      <c r="K31" s="67">
        <f>VLOOKUP(J31,得意先名!$B$8:$C$1022,2,FALSE)</f>
        <v/>
      </c>
      <c r="L31" s="179" t="n"/>
      <c r="M31" s="48">
        <f>VLOOKUP(J31,得意先名!$B$1:$E$1031,4,FALSE)</f>
        <v/>
      </c>
      <c r="N31" s="49">
        <f>VLOOKUP(J31,得意先名!$B$8:$H$1022,7,FALSE)</f>
        <v/>
      </c>
      <c r="O31" s="76" t="n"/>
      <c r="P31" s="52" t="n"/>
      <c r="Q31" s="50" t="n"/>
    </row>
    <row r="32" ht="30.75" customHeight="1">
      <c r="A32" s="40" t="n">
        <v>29</v>
      </c>
      <c r="B32" s="79" t="n"/>
      <c r="C32" s="74" t="n"/>
      <c r="D32" s="41">
        <f>VLOOKUP(E32,コード一覧!$B$4:$E$962,4,FALSE)</f>
        <v/>
      </c>
      <c r="E32" s="42" t="n"/>
      <c r="F32" s="43">
        <f>VLOOKUP(E32,コード一覧!$B$4:$C$850,2,FALSE)</f>
        <v/>
      </c>
      <c r="G32" s="44">
        <f>VLOOKUP(E32,コード一覧!$B$4:$D$868,3,FALSE)</f>
        <v/>
      </c>
      <c r="H32" s="178" t="n"/>
      <c r="I32" s="178" t="n"/>
      <c r="J32" s="46" t="n"/>
      <c r="K32" s="67">
        <f>VLOOKUP(J32,得意先名!$B$8:$C$1022,2,FALSE)</f>
        <v/>
      </c>
      <c r="L32" s="179" t="n"/>
      <c r="M32" s="48">
        <f>VLOOKUP(J32,得意先名!$B$1:$E$1031,4,FALSE)</f>
        <v/>
      </c>
      <c r="N32" s="49">
        <f>VLOOKUP(J32,得意先名!$B$8:$H$1022,7,FALSE)</f>
        <v/>
      </c>
      <c r="O32" s="76" t="n"/>
      <c r="P32" s="52" t="n"/>
      <c r="Q32" s="50" t="n"/>
    </row>
    <row r="33" ht="30.75" customHeight="1">
      <c r="A33" s="40" t="n">
        <v>30</v>
      </c>
      <c r="B33" s="79" t="n"/>
      <c r="C33" s="74" t="n"/>
      <c r="D33" s="41">
        <f>VLOOKUP(E33,コード一覧!$B$4:$E$962,4,FALSE)</f>
        <v/>
      </c>
      <c r="E33" s="42" t="n"/>
      <c r="F33" s="43">
        <f>VLOOKUP(E33,コード一覧!$B$4:$C$850,2,FALSE)</f>
        <v/>
      </c>
      <c r="G33" s="44">
        <f>VLOOKUP(E33,コード一覧!$B$4:$D$868,3,FALSE)</f>
        <v/>
      </c>
      <c r="H33" s="178" t="n"/>
      <c r="I33" s="178" t="n"/>
      <c r="J33" s="46" t="n"/>
      <c r="K33" s="67">
        <f>VLOOKUP(J33,得意先名!$B$8:$C$1022,2,FALSE)</f>
        <v/>
      </c>
      <c r="L33" s="179" t="n"/>
      <c r="M33" s="48">
        <f>VLOOKUP(J33,得意先名!$B$1:$E$1031,4,FALSE)</f>
        <v/>
      </c>
      <c r="N33" s="49">
        <f>VLOOKUP(J33,得意先名!$B$8:$H$1022,7,FALSE)</f>
        <v/>
      </c>
      <c r="O33" s="76" t="n"/>
      <c r="P33" s="52" t="n"/>
      <c r="Q33" s="50" t="n"/>
    </row>
    <row r="34" ht="30.75" customHeight="1">
      <c r="A34" s="40" t="n">
        <v>31</v>
      </c>
      <c r="B34" s="79" t="n"/>
      <c r="C34" s="74" t="n"/>
      <c r="D34" s="41">
        <f>VLOOKUP(E34,コード一覧!$B$4:$E$962,4,FALSE)</f>
        <v/>
      </c>
      <c r="E34" s="42" t="n"/>
      <c r="F34" s="43">
        <f>VLOOKUP(E34,コード一覧!$B$4:$C$850,2,FALSE)</f>
        <v/>
      </c>
      <c r="G34" s="44">
        <f>VLOOKUP(E34,コード一覧!$B$4:$D$868,3,FALSE)</f>
        <v/>
      </c>
      <c r="H34" s="178" t="n"/>
      <c r="I34" s="178" t="n"/>
      <c r="J34" s="46" t="n"/>
      <c r="K34" s="67">
        <f>VLOOKUP(J34,得意先名!$B$8:$C$1022,2,FALSE)</f>
        <v/>
      </c>
      <c r="L34" s="179" t="n"/>
      <c r="M34" s="48">
        <f>VLOOKUP(J34,得意先名!$B$1:$E$1031,4,FALSE)</f>
        <v/>
      </c>
      <c r="N34" s="49">
        <f>VLOOKUP(J34,得意先名!$B$8:$H$1022,7,FALSE)</f>
        <v/>
      </c>
      <c r="O34" s="76" t="n"/>
      <c r="P34" s="52" t="n"/>
      <c r="Q34" s="50" t="n"/>
    </row>
    <row r="35" ht="30.75" customHeight="1">
      <c r="A35" s="40" t="n">
        <v>32</v>
      </c>
      <c r="B35" s="79" t="n"/>
      <c r="C35" s="74" t="n"/>
      <c r="D35" s="41">
        <f>VLOOKUP(E35,コード一覧!$B$4:$E$962,4,FALSE)</f>
        <v/>
      </c>
      <c r="E35" s="42" t="n"/>
      <c r="F35" s="43">
        <f>VLOOKUP(E35,コード一覧!$B$4:$C$850,2,FALSE)</f>
        <v/>
      </c>
      <c r="G35" s="44">
        <f>VLOOKUP(E35,コード一覧!$B$4:$D$868,3,FALSE)</f>
        <v/>
      </c>
      <c r="H35" s="178" t="n"/>
      <c r="I35" s="178" t="n"/>
      <c r="J35" s="46" t="n"/>
      <c r="K35" s="67">
        <f>VLOOKUP(J35,得意先名!$B$8:$C$1022,2,FALSE)</f>
        <v/>
      </c>
      <c r="L35" s="179" t="n"/>
      <c r="M35" s="48">
        <f>VLOOKUP(J35,得意先名!$B$1:$E$1031,4,FALSE)</f>
        <v/>
      </c>
      <c r="N35" s="49">
        <f>VLOOKUP(J35,得意先名!$B$8:$H$1022,7,FALSE)</f>
        <v/>
      </c>
      <c r="O35" s="76" t="n"/>
      <c r="P35" s="52" t="n"/>
      <c r="Q35" s="50" t="n"/>
    </row>
    <row r="36" ht="30.75" customHeight="1">
      <c r="A36" s="40" t="n">
        <v>33</v>
      </c>
      <c r="B36" s="79" t="n"/>
      <c r="C36" s="74" t="n"/>
      <c r="D36" s="41">
        <f>VLOOKUP(E36,コード一覧!$B$4:$E$962,4,FALSE)</f>
        <v/>
      </c>
      <c r="E36" s="42" t="n"/>
      <c r="F36" s="43">
        <f>VLOOKUP(E36,コード一覧!$B$4:$C$850,2,FALSE)</f>
        <v/>
      </c>
      <c r="G36" s="44">
        <f>VLOOKUP(E36,コード一覧!$B$4:$D$868,3,FALSE)</f>
        <v/>
      </c>
      <c r="H36" s="178" t="n"/>
      <c r="I36" s="178" t="n"/>
      <c r="J36" s="46" t="n"/>
      <c r="K36" s="67">
        <f>VLOOKUP(J36,得意先名!$B$8:$C$1022,2,FALSE)</f>
        <v/>
      </c>
      <c r="L36" s="179" t="n"/>
      <c r="M36" s="48">
        <f>VLOOKUP(J36,得意先名!$B$1:$E$1031,4,FALSE)</f>
        <v/>
      </c>
      <c r="N36" s="49">
        <f>VLOOKUP(J36,得意先名!$B$8:$H$1022,7,FALSE)</f>
        <v/>
      </c>
      <c r="O36" s="76" t="n"/>
      <c r="P36" s="52" t="n"/>
      <c r="Q36" s="50" t="n"/>
    </row>
    <row r="37" ht="30.75" customHeight="1">
      <c r="A37" s="40" t="n">
        <v>34</v>
      </c>
      <c r="B37" s="79" t="n"/>
      <c r="C37" s="74" t="n"/>
      <c r="D37" s="41">
        <f>VLOOKUP(E37,コード一覧!$B$4:$E$962,4,FALSE)</f>
        <v/>
      </c>
      <c r="E37" s="42" t="n"/>
      <c r="F37" s="43">
        <f>VLOOKUP(E37,コード一覧!$B$4:$C$850,2,FALSE)</f>
        <v/>
      </c>
      <c r="G37" s="44">
        <f>VLOOKUP(E37,コード一覧!$B$4:$D$868,3,FALSE)</f>
        <v/>
      </c>
      <c r="H37" s="178" t="n"/>
      <c r="I37" s="178" t="n"/>
      <c r="J37" s="46" t="n"/>
      <c r="K37" s="48">
        <f>VLOOKUP(J37,得意先名!$B$8:$C$1022,2,FALSE)</f>
        <v/>
      </c>
      <c r="L37" s="179" t="n"/>
      <c r="M37" s="48">
        <f>VLOOKUP(J37,得意先名!$B$1:$E$1031,4,FALSE)</f>
        <v/>
      </c>
      <c r="N37" s="49">
        <f>VLOOKUP(J37,得意先名!$B$8:$H$1022,7,FALSE)</f>
        <v/>
      </c>
      <c r="O37" s="76" t="n"/>
      <c r="P37" s="52" t="n"/>
      <c r="Q37" s="50" t="n"/>
    </row>
    <row r="38" ht="30.75" customHeight="1">
      <c r="A38" s="40" t="n">
        <v>35</v>
      </c>
      <c r="B38" s="79" t="n"/>
      <c r="C38" s="74" t="n"/>
      <c r="D38" s="41">
        <f>VLOOKUP(E38,コード一覧!$B$4:$E$962,4,FALSE)</f>
        <v/>
      </c>
      <c r="E38" s="42" t="n"/>
      <c r="F38" s="43">
        <f>VLOOKUP(E38,コード一覧!$B$4:$C$850,2,FALSE)</f>
        <v/>
      </c>
      <c r="G38" s="44">
        <f>VLOOKUP(E38,コード一覧!$B$4:$D$868,3,FALSE)</f>
        <v/>
      </c>
      <c r="H38" s="178" t="n"/>
      <c r="I38" s="178" t="n"/>
      <c r="J38" s="46" t="n"/>
      <c r="K38" s="48">
        <f>VLOOKUP(J38,得意先名!$B$8:$C$1022,2,FALSE)</f>
        <v/>
      </c>
      <c r="L38" s="179" t="n"/>
      <c r="M38" s="48">
        <f>VLOOKUP(J38,得意先名!$B$1:$E$1031,4,FALSE)</f>
        <v/>
      </c>
      <c r="N38" s="49">
        <f>VLOOKUP(J38,得意先名!$B$8:$H$1022,7,FALSE)</f>
        <v/>
      </c>
      <c r="O38" s="76" t="n"/>
      <c r="P38" s="52" t="n"/>
      <c r="Q38" s="50" t="n"/>
    </row>
    <row r="39" ht="30.75" customHeight="1">
      <c r="A39" s="40" t="n">
        <v>36</v>
      </c>
      <c r="B39" s="79" t="n"/>
      <c r="C39" s="74" t="n"/>
      <c r="D39" s="41">
        <f>VLOOKUP(E39,コード一覧!$B$4:$E$962,4,FALSE)</f>
        <v/>
      </c>
      <c r="E39" s="42" t="n"/>
      <c r="F39" s="43">
        <f>VLOOKUP(E39,コード一覧!$B$4:$C$850,2,FALSE)</f>
        <v/>
      </c>
      <c r="G39" s="44">
        <f>VLOOKUP(E39,コード一覧!$B$4:$D$868,3,FALSE)</f>
        <v/>
      </c>
      <c r="H39" s="178" t="n"/>
      <c r="I39" s="178" t="n"/>
      <c r="J39" s="46" t="n"/>
      <c r="K39" s="48">
        <f>VLOOKUP(J39,得意先名!$B$8:$C$1022,2,FALSE)</f>
        <v/>
      </c>
      <c r="L39" s="179" t="n"/>
      <c r="M39" s="48">
        <f>VLOOKUP(J39,得意先名!$B$1:$E$1031,4,FALSE)</f>
        <v/>
      </c>
      <c r="N39" s="49">
        <f>VLOOKUP(J39,得意先名!$B$8:$H$1022,7,FALSE)</f>
        <v/>
      </c>
      <c r="O39" s="76" t="n"/>
      <c r="P39" s="52" t="n"/>
      <c r="Q39" s="50" t="n"/>
    </row>
    <row r="40" ht="30.75" customHeight="1">
      <c r="A40" s="40" t="n">
        <v>37</v>
      </c>
      <c r="B40" s="79" t="n"/>
      <c r="C40" s="74" t="n"/>
      <c r="D40" s="41">
        <f>VLOOKUP(E40,コード一覧!$B$4:$E$962,4,FALSE)</f>
        <v/>
      </c>
      <c r="E40" s="42" t="n"/>
      <c r="F40" s="43">
        <f>VLOOKUP(E40,コード一覧!$B$4:$C$850,2,FALSE)</f>
        <v/>
      </c>
      <c r="G40" s="44">
        <f>VLOOKUP(E40,コード一覧!$B$4:$D$868,3,FALSE)</f>
        <v/>
      </c>
      <c r="H40" s="178" t="n"/>
      <c r="I40" s="178" t="n"/>
      <c r="J40" s="46" t="n"/>
      <c r="K40" s="48">
        <f>VLOOKUP(J40,得意先名!$B$8:$C$1022,2,FALSE)</f>
        <v/>
      </c>
      <c r="L40" s="179" t="n"/>
      <c r="M40" s="48">
        <f>VLOOKUP(J40,得意先名!$B$1:$E$1031,4,FALSE)</f>
        <v/>
      </c>
      <c r="N40" s="49">
        <f>VLOOKUP(J40,得意先名!$B$8:$H$1022,7,FALSE)</f>
        <v/>
      </c>
      <c r="O40" s="76" t="n"/>
      <c r="P40" s="52" t="n"/>
      <c r="Q40" s="50" t="n"/>
    </row>
    <row r="41" ht="30.75" customHeight="1">
      <c r="A41" s="40" t="n">
        <v>38</v>
      </c>
      <c r="B41" s="79" t="n"/>
      <c r="C41" s="74" t="n"/>
      <c r="D41" s="41">
        <f>VLOOKUP(E41,コード一覧!$B$4:$E$962,4,FALSE)</f>
        <v/>
      </c>
      <c r="E41" s="42" t="n"/>
      <c r="F41" s="43">
        <f>VLOOKUP(E41,コード一覧!$B$4:$C$850,2,FALSE)</f>
        <v/>
      </c>
      <c r="G41" s="44">
        <f>VLOOKUP(E41,コード一覧!$B$4:$D$868,3,FALSE)</f>
        <v/>
      </c>
      <c r="H41" s="178" t="n"/>
      <c r="I41" s="178" t="n"/>
      <c r="J41" s="46" t="n"/>
      <c r="K41" s="48">
        <f>VLOOKUP(J41,得意先名!$B$8:$C$1022,2,FALSE)</f>
        <v/>
      </c>
      <c r="L41" s="179" t="n"/>
      <c r="M41" s="48">
        <f>VLOOKUP(J41,得意先名!$B$1:$E$1031,4,FALSE)</f>
        <v/>
      </c>
      <c r="N41" s="49">
        <f>VLOOKUP(J41,得意先名!$B$8:$H$1022,7,FALSE)</f>
        <v/>
      </c>
      <c r="O41" s="76" t="n"/>
      <c r="P41" s="52" t="n"/>
      <c r="Q41" s="50" t="n"/>
    </row>
    <row r="42" ht="30.75" customHeight="1">
      <c r="A42" s="40" t="n">
        <v>39</v>
      </c>
      <c r="B42" s="79" t="n"/>
      <c r="C42" s="74" t="n"/>
      <c r="D42" s="41">
        <f>VLOOKUP(E42,コード一覧!$B$4:$E$962,4,FALSE)</f>
        <v/>
      </c>
      <c r="E42" s="42" t="n"/>
      <c r="F42" s="43">
        <f>VLOOKUP(E42,コード一覧!$B$4:$C$850,2,FALSE)</f>
        <v/>
      </c>
      <c r="G42" s="44">
        <f>VLOOKUP(E42,コード一覧!$B$4:$D$868,3,FALSE)</f>
        <v/>
      </c>
      <c r="H42" s="178" t="n"/>
      <c r="I42" s="178" t="n"/>
      <c r="J42" s="46" t="n"/>
      <c r="K42" s="48">
        <f>VLOOKUP(J42,得意先名!$B$8:$C$1022,2,FALSE)</f>
        <v/>
      </c>
      <c r="L42" s="179" t="n"/>
      <c r="M42" s="48">
        <f>VLOOKUP(J42,得意先名!$B$1:$E$1031,4,FALSE)</f>
        <v/>
      </c>
      <c r="N42" s="49">
        <f>VLOOKUP(J42,得意先名!$B$8:$H$1022,7,FALSE)</f>
        <v/>
      </c>
      <c r="O42" s="76" t="n"/>
      <c r="P42" s="52" t="n"/>
      <c r="Q42" s="50" t="n"/>
    </row>
    <row r="43" ht="30.75" customHeight="1">
      <c r="A43" s="40" t="n">
        <v>40</v>
      </c>
      <c r="B43" s="79" t="n"/>
      <c r="C43" s="74" t="n"/>
      <c r="D43" s="41">
        <f>VLOOKUP(E43,コード一覧!$B$4:$E$962,4,FALSE)</f>
        <v/>
      </c>
      <c r="E43" s="42" t="n"/>
      <c r="F43" s="43">
        <f>VLOOKUP(E43,コード一覧!$B$4:$C$850,2,FALSE)</f>
        <v/>
      </c>
      <c r="G43" s="44">
        <f>VLOOKUP(E43,コード一覧!$B$4:$D$868,3,FALSE)</f>
        <v/>
      </c>
      <c r="H43" s="178" t="n"/>
      <c r="I43" s="178" t="n"/>
      <c r="J43" s="46" t="n"/>
      <c r="K43" s="48">
        <f>VLOOKUP(J43,得意先名!$B$8:$C$1022,2,FALSE)</f>
        <v/>
      </c>
      <c r="L43" s="179" t="n"/>
      <c r="M43" s="48">
        <f>VLOOKUP(J43,得意先名!$B$1:$E$1031,4,FALSE)</f>
        <v/>
      </c>
      <c r="N43" s="49">
        <f>VLOOKUP(J43,得意先名!$B$8:$H$1022,7,FALSE)</f>
        <v/>
      </c>
      <c r="O43" s="76" t="n"/>
      <c r="P43" s="52" t="n"/>
      <c r="Q43" s="50" t="n"/>
    </row>
    <row r="44" ht="30.75" customHeight="1">
      <c r="A44" s="40" t="n">
        <v>41</v>
      </c>
      <c r="B44" s="79" t="n"/>
      <c r="C44" s="74" t="n"/>
      <c r="D44" s="41">
        <f>VLOOKUP(E44,コード一覧!$B$4:$E$962,4,FALSE)</f>
        <v/>
      </c>
      <c r="E44" s="42" t="n"/>
      <c r="F44" s="43">
        <f>VLOOKUP(E44,コード一覧!$B$4:$C$850,2,FALSE)</f>
        <v/>
      </c>
      <c r="G44" s="44">
        <f>VLOOKUP(E44,コード一覧!$B$4:$D$868,3,FALSE)</f>
        <v/>
      </c>
      <c r="H44" s="178" t="n"/>
      <c r="I44" s="178" t="n"/>
      <c r="J44" s="46" t="n"/>
      <c r="K44" s="48">
        <f>VLOOKUP(J44,得意先名!$B$8:$C$1022,2,FALSE)</f>
        <v/>
      </c>
      <c r="L44" s="179" t="n"/>
      <c r="M44" s="48">
        <f>VLOOKUP(J44,得意先名!$B$1:$E$1031,4,FALSE)</f>
        <v/>
      </c>
      <c r="N44" s="49">
        <f>VLOOKUP(J44,得意先名!$B$8:$H$1022,7,FALSE)</f>
        <v/>
      </c>
      <c r="O44" s="76" t="n"/>
      <c r="P44" s="52" t="n"/>
      <c r="Q44" s="50" t="n"/>
    </row>
    <row r="45" ht="30.75" customHeight="1">
      <c r="A45" s="40" t="n">
        <v>42</v>
      </c>
      <c r="B45" s="79" t="n"/>
      <c r="C45" s="74" t="n"/>
      <c r="D45" s="41">
        <f>VLOOKUP(E45,コード一覧!$B$4:$E$962,4,FALSE)</f>
        <v/>
      </c>
      <c r="E45" s="42" t="n"/>
      <c r="F45" s="43">
        <f>VLOOKUP(E45,コード一覧!$B$4:$C$850,2,FALSE)</f>
        <v/>
      </c>
      <c r="G45" s="44">
        <f>VLOOKUP(E45,コード一覧!$B$4:$D$868,3,FALSE)</f>
        <v/>
      </c>
      <c r="H45" s="178" t="n"/>
      <c r="I45" s="178" t="n"/>
      <c r="J45" s="46" t="n"/>
      <c r="K45" s="48">
        <f>VLOOKUP(J45,得意先名!$B$8:$C$1022,2,FALSE)</f>
        <v/>
      </c>
      <c r="L45" s="179" t="n"/>
      <c r="M45" s="48">
        <f>VLOOKUP(J45,得意先名!$B$1:$E$1031,4,FALSE)</f>
        <v/>
      </c>
      <c r="N45" s="49">
        <f>VLOOKUP(J45,得意先名!$B$8:$H$1022,7,FALSE)</f>
        <v/>
      </c>
      <c r="O45" s="76" t="n"/>
      <c r="P45" s="52" t="n"/>
      <c r="Q45" s="50" t="n"/>
    </row>
    <row r="46" ht="30.75" customHeight="1">
      <c r="A46" s="40" t="n">
        <v>43</v>
      </c>
      <c r="B46" s="79" t="n"/>
      <c r="C46" s="74" t="n"/>
      <c r="D46" s="41">
        <f>VLOOKUP(E46,コード一覧!$B$4:$E$962,4,FALSE)</f>
        <v/>
      </c>
      <c r="E46" s="42" t="n"/>
      <c r="F46" s="43">
        <f>VLOOKUP(E46,コード一覧!$B$4:$C$850,2,FALSE)</f>
        <v/>
      </c>
      <c r="G46" s="44">
        <f>VLOOKUP(E46,コード一覧!$B$4:$D$868,3,FALSE)</f>
        <v/>
      </c>
      <c r="H46" s="178" t="n"/>
      <c r="I46" s="178" t="n"/>
      <c r="J46" s="46" t="n"/>
      <c r="K46" s="48">
        <f>VLOOKUP(J46,得意先名!$B$8:$C$1022,2,FALSE)</f>
        <v/>
      </c>
      <c r="L46" s="179" t="n"/>
      <c r="M46" s="48">
        <f>VLOOKUP(J46,得意先名!$B$1:$E$1031,4,FALSE)</f>
        <v/>
      </c>
      <c r="N46" s="49">
        <f>VLOOKUP(J46,得意先名!$B$8:$H$1022,7,FALSE)</f>
        <v/>
      </c>
      <c r="O46" s="76" t="n"/>
      <c r="P46" s="52" t="n"/>
      <c r="Q46" s="50" t="n"/>
    </row>
    <row r="47" ht="30.75" customHeight="1">
      <c r="A47" s="40" t="n">
        <v>44</v>
      </c>
      <c r="B47" s="79" t="n"/>
      <c r="C47" s="74" t="n"/>
      <c r="D47" s="41">
        <f>VLOOKUP(E47,コード一覧!$B$4:$E$962,4,FALSE)</f>
        <v/>
      </c>
      <c r="E47" s="42" t="n"/>
      <c r="F47" s="43">
        <f>VLOOKUP(E47,コード一覧!$B$4:$C$850,2,FALSE)</f>
        <v/>
      </c>
      <c r="G47" s="44">
        <f>VLOOKUP(E47,コード一覧!$B$4:$D$868,3,FALSE)</f>
        <v/>
      </c>
      <c r="H47" s="178" t="n"/>
      <c r="I47" s="178" t="n"/>
      <c r="J47" s="46" t="n"/>
      <c r="K47" s="48">
        <f>VLOOKUP(J47,得意先名!$B$8:$C$1022,2,FALSE)</f>
        <v/>
      </c>
      <c r="L47" s="179" t="n"/>
      <c r="M47" s="48">
        <f>VLOOKUP(J47,得意先名!$B$1:$E$1031,4,FALSE)</f>
        <v/>
      </c>
      <c r="N47" s="49">
        <f>VLOOKUP(J47,得意先名!$B$8:$H$1022,7,FALSE)</f>
        <v/>
      </c>
      <c r="O47" s="76" t="n"/>
      <c r="P47" s="52" t="n"/>
      <c r="Q47" s="50" t="n"/>
    </row>
    <row r="48" ht="30.75" customHeight="1">
      <c r="A48" s="40" t="n">
        <v>45</v>
      </c>
      <c r="B48" s="79" t="n"/>
      <c r="C48" s="74" t="n"/>
      <c r="D48" s="41">
        <f>VLOOKUP(E48,コード一覧!$B$4:$E$962,4,FALSE)</f>
        <v/>
      </c>
      <c r="E48" s="42" t="n"/>
      <c r="F48" s="43">
        <f>VLOOKUP(E48,コード一覧!$B$4:$C$850,2,FALSE)</f>
        <v/>
      </c>
      <c r="G48" s="44">
        <f>VLOOKUP(E48,コード一覧!$B$4:$D$868,3,FALSE)</f>
        <v/>
      </c>
      <c r="H48" s="178" t="n"/>
      <c r="I48" s="178" t="n"/>
      <c r="J48" s="46" t="n"/>
      <c r="K48" s="48">
        <f>VLOOKUP(J48,得意先名!$B$8:$C$1022,2,FALSE)</f>
        <v/>
      </c>
      <c r="L48" s="179" t="n"/>
      <c r="M48" s="48">
        <f>VLOOKUP(J48,得意先名!$B$1:$E$1031,4,FALSE)</f>
        <v/>
      </c>
      <c r="N48" s="49">
        <f>VLOOKUP(J48,得意先名!$B$8:$H$1022,7,FALSE)</f>
        <v/>
      </c>
      <c r="O48" s="76" t="n"/>
      <c r="P48" s="52" t="n"/>
      <c r="Q48" s="50" t="n"/>
    </row>
    <row r="49" ht="30.75" customHeight="1">
      <c r="A49" s="40" t="n">
        <v>46</v>
      </c>
      <c r="B49" s="79" t="n"/>
      <c r="C49" s="74" t="n"/>
      <c r="D49" s="41">
        <f>VLOOKUP(E49,コード一覧!$B$4:$E$962,4,FALSE)</f>
        <v/>
      </c>
      <c r="E49" s="42" t="n"/>
      <c r="F49" s="43">
        <f>VLOOKUP(E49,コード一覧!$B$4:$C$850,2,FALSE)</f>
        <v/>
      </c>
      <c r="G49" s="44">
        <f>VLOOKUP(E49,コード一覧!$B$4:$D$868,3,FALSE)</f>
        <v/>
      </c>
      <c r="H49" s="178" t="n"/>
      <c r="I49" s="178" t="n"/>
      <c r="J49" s="46" t="n"/>
      <c r="K49" s="48">
        <f>VLOOKUP(J49,得意先名!$B$8:$C$1022,2,FALSE)</f>
        <v/>
      </c>
      <c r="L49" s="179" t="n"/>
      <c r="M49" s="48">
        <f>VLOOKUP(J49,得意先名!$B$1:$E$1031,4,FALSE)</f>
        <v/>
      </c>
      <c r="N49" s="49">
        <f>VLOOKUP(J49,得意先名!$B$8:$H$1022,7,FALSE)</f>
        <v/>
      </c>
      <c r="O49" s="76" t="n"/>
      <c r="P49" s="52" t="n"/>
      <c r="Q49" s="50" t="n"/>
    </row>
    <row r="50" ht="30.75" customHeight="1">
      <c r="A50" s="40" t="n">
        <v>47</v>
      </c>
      <c r="B50" s="79" t="n"/>
      <c r="C50" s="74" t="n"/>
      <c r="D50" s="41">
        <f>VLOOKUP(E50,コード一覧!$B$4:$E$962,4,FALSE)</f>
        <v/>
      </c>
      <c r="E50" s="42" t="n"/>
      <c r="F50" s="43">
        <f>VLOOKUP(E50,コード一覧!$B$4:$C$850,2,FALSE)</f>
        <v/>
      </c>
      <c r="G50" s="44">
        <f>VLOOKUP(E50,コード一覧!$B$4:$D$868,3,FALSE)</f>
        <v/>
      </c>
      <c r="H50" s="178" t="n"/>
      <c r="I50" s="178" t="n"/>
      <c r="J50" s="46" t="n"/>
      <c r="K50" s="48">
        <f>VLOOKUP(J50,得意先名!$B$8:$C$1022,2,FALSE)</f>
        <v/>
      </c>
      <c r="L50" s="179" t="n"/>
      <c r="M50" s="48">
        <f>VLOOKUP(J50,得意先名!$B$1:$E$1031,4,FALSE)</f>
        <v/>
      </c>
      <c r="N50" s="49">
        <f>VLOOKUP(J50,得意先名!$B$8:$H$1022,7,FALSE)</f>
        <v/>
      </c>
      <c r="O50" s="76" t="n"/>
      <c r="P50" s="52" t="n"/>
      <c r="Q50" s="50" t="n"/>
    </row>
    <row r="51" ht="30.75" customHeight="1">
      <c r="A51" s="40" t="n">
        <v>48</v>
      </c>
      <c r="B51" s="79" t="n"/>
      <c r="C51" s="74" t="n"/>
      <c r="D51" s="41">
        <f>VLOOKUP(E51,コード一覧!$B$4:$E$962,4,FALSE)</f>
        <v/>
      </c>
      <c r="E51" s="42" t="n"/>
      <c r="F51" s="43">
        <f>VLOOKUP(E51,コード一覧!$B$4:$C$850,2,FALSE)</f>
        <v/>
      </c>
      <c r="G51" s="44">
        <f>VLOOKUP(E51,コード一覧!$B$4:$D$868,3,FALSE)</f>
        <v/>
      </c>
      <c r="H51" s="178" t="n"/>
      <c r="I51" s="178" t="n"/>
      <c r="J51" s="46" t="n"/>
      <c r="K51" s="48">
        <f>VLOOKUP(J51,得意先名!$B$8:$C$1022,2,FALSE)</f>
        <v/>
      </c>
      <c r="L51" s="179" t="n"/>
      <c r="M51" s="48">
        <f>VLOOKUP(J51,得意先名!$B$1:$E$1031,4,FALSE)</f>
        <v/>
      </c>
      <c r="N51" s="49">
        <f>VLOOKUP(J51,得意先名!$B$8:$H$1022,7,FALSE)</f>
        <v/>
      </c>
      <c r="O51" s="76" t="n"/>
      <c r="P51" s="52" t="n"/>
      <c r="Q51" s="50" t="n"/>
    </row>
    <row r="52" ht="30.75" customHeight="1">
      <c r="A52" s="40" t="n">
        <v>49</v>
      </c>
      <c r="B52" s="79" t="n"/>
      <c r="C52" s="74" t="n"/>
      <c r="D52" s="41">
        <f>VLOOKUP(E52,コード一覧!$B$4:$E$962,4,FALSE)</f>
        <v/>
      </c>
      <c r="E52" s="42" t="n"/>
      <c r="F52" s="43">
        <f>VLOOKUP(E52,コード一覧!$B$4:$C$850,2,FALSE)</f>
        <v/>
      </c>
      <c r="G52" s="44">
        <f>VLOOKUP(E52,コード一覧!$B$4:$D$868,3,FALSE)</f>
        <v/>
      </c>
      <c r="H52" s="178" t="n"/>
      <c r="I52" s="178" t="n"/>
      <c r="J52" s="46" t="n"/>
      <c r="K52" s="48">
        <f>VLOOKUP(J52,得意先名!$B$8:$C$1022,2,FALSE)</f>
        <v/>
      </c>
      <c r="L52" s="179" t="n"/>
      <c r="M52" s="48">
        <f>VLOOKUP(J52,得意先名!$B$1:$E$1031,4,FALSE)</f>
        <v/>
      </c>
      <c r="N52" s="49">
        <f>VLOOKUP(J52,得意先名!$B$8:$H$1022,7,FALSE)</f>
        <v/>
      </c>
      <c r="O52" s="76" t="n"/>
      <c r="P52" s="52" t="n"/>
      <c r="Q52" s="50" t="n"/>
    </row>
    <row r="53" ht="30.75" customHeight="1">
      <c r="A53" s="40" t="n">
        <v>50</v>
      </c>
      <c r="B53" s="79" t="n"/>
      <c r="C53" s="74" t="n"/>
      <c r="D53" s="41">
        <f>VLOOKUP(E53,コード一覧!$B$4:$E$962,4,FALSE)</f>
        <v/>
      </c>
      <c r="E53" s="42" t="n"/>
      <c r="F53" s="43">
        <f>VLOOKUP(E53,コード一覧!$B$4:$C$850,2,FALSE)</f>
        <v/>
      </c>
      <c r="G53" s="44">
        <f>VLOOKUP(E53,コード一覧!$B$4:$D$868,3,FALSE)</f>
        <v/>
      </c>
      <c r="H53" s="178" t="n"/>
      <c r="I53" s="178" t="n"/>
      <c r="J53" s="46" t="n"/>
      <c r="K53" s="48">
        <f>VLOOKUP(J53,得意先名!$B$8:$C$1022,2,FALSE)</f>
        <v/>
      </c>
      <c r="L53" s="179" t="n"/>
      <c r="M53" s="48">
        <f>VLOOKUP(J53,得意先名!$B$1:$E$1031,4,FALSE)</f>
        <v/>
      </c>
      <c r="N53" s="49">
        <f>VLOOKUP(J53,得意先名!$B$8:$H$1022,7,FALSE)</f>
        <v/>
      </c>
      <c r="O53" s="76" t="n"/>
      <c r="P53" s="52" t="n"/>
      <c r="Q53" s="50" t="n"/>
    </row>
    <row r="54" ht="30.75" customHeight="1">
      <c r="A54" s="40" t="n">
        <v>51</v>
      </c>
      <c r="B54" s="79" t="n"/>
      <c r="C54" s="74" t="n"/>
      <c r="D54" s="41">
        <f>VLOOKUP(E54,コード一覧!$B$4:$E$962,4,FALSE)</f>
        <v/>
      </c>
      <c r="E54" s="42" t="n"/>
      <c r="F54" s="43">
        <f>VLOOKUP(E54,コード一覧!$B$4:$C$850,2,FALSE)</f>
        <v/>
      </c>
      <c r="G54" s="44">
        <f>VLOOKUP(E54,コード一覧!$B$4:$D$868,3,FALSE)</f>
        <v/>
      </c>
      <c r="H54" s="178" t="n"/>
      <c r="I54" s="178" t="n"/>
      <c r="J54" s="46" t="n"/>
      <c r="K54" s="48">
        <f>VLOOKUP(J54,得意先名!$B$8:$C$1022,2,FALSE)</f>
        <v/>
      </c>
      <c r="L54" s="179" t="n"/>
      <c r="M54" s="48">
        <f>VLOOKUP(J54,得意先名!$B$1:$E$1031,4,FALSE)</f>
        <v/>
      </c>
      <c r="N54" s="49">
        <f>VLOOKUP(J54,得意先名!$B$8:$H$1022,7,FALSE)</f>
        <v/>
      </c>
      <c r="O54" s="76" t="n"/>
      <c r="P54" s="52" t="n"/>
      <c r="Q54" s="50" t="n"/>
    </row>
    <row r="55" ht="30.75" customHeight="1">
      <c r="A55" s="40" t="n">
        <v>52</v>
      </c>
      <c r="B55" s="79" t="n"/>
      <c r="C55" s="74" t="n"/>
      <c r="D55" s="41">
        <f>VLOOKUP(E55,コード一覧!$B$4:$E$962,4,FALSE)</f>
        <v/>
      </c>
      <c r="E55" s="42" t="n"/>
      <c r="F55" s="43">
        <f>VLOOKUP(E55,コード一覧!$B$4:$C$850,2,FALSE)</f>
        <v/>
      </c>
      <c r="G55" s="44">
        <f>VLOOKUP(E55,コード一覧!$B$4:$D$868,3,FALSE)</f>
        <v/>
      </c>
      <c r="H55" s="178" t="n"/>
      <c r="I55" s="178" t="n"/>
      <c r="J55" s="46" t="n"/>
      <c r="K55" s="48">
        <f>VLOOKUP(J55,得意先名!$B$8:$C$1022,2,FALSE)</f>
        <v/>
      </c>
      <c r="L55" s="179" t="n"/>
      <c r="M55" s="48">
        <f>VLOOKUP(J55,得意先名!$B$1:$E$1031,4,FALSE)</f>
        <v/>
      </c>
      <c r="N55" s="49">
        <f>VLOOKUP(J55,得意先名!$B$8:$H$1022,7,FALSE)</f>
        <v/>
      </c>
      <c r="O55" s="76" t="n"/>
      <c r="P55" s="52" t="n"/>
      <c r="Q55" s="50" t="n"/>
    </row>
    <row r="56" ht="30.75" customHeight="1">
      <c r="A56" s="40" t="n">
        <v>53</v>
      </c>
      <c r="B56" s="79" t="n"/>
      <c r="C56" s="74" t="n"/>
      <c r="D56" s="41">
        <f>VLOOKUP(E56,コード一覧!$B$4:$E$962,4,FALSE)</f>
        <v/>
      </c>
      <c r="E56" s="42" t="n"/>
      <c r="F56" s="43">
        <f>VLOOKUP(E56,コード一覧!$B$4:$C$850,2,FALSE)</f>
        <v/>
      </c>
      <c r="G56" s="44">
        <f>VLOOKUP(E56,コード一覧!$B$4:$D$868,3,FALSE)</f>
        <v/>
      </c>
      <c r="H56" s="178" t="n"/>
      <c r="I56" s="178" t="n"/>
      <c r="J56" s="46" t="n"/>
      <c r="K56" s="48">
        <f>VLOOKUP(J56,得意先名!$B$8:$C$1022,2,FALSE)</f>
        <v/>
      </c>
      <c r="L56" s="179" t="n"/>
      <c r="M56" s="48">
        <f>VLOOKUP(J56,得意先名!$B$1:$E$1031,4,FALSE)</f>
        <v/>
      </c>
      <c r="N56" s="49">
        <f>VLOOKUP(J56,得意先名!$B$8:$H$1022,7,FALSE)</f>
        <v/>
      </c>
      <c r="O56" s="76" t="n"/>
      <c r="P56" s="52" t="n"/>
      <c r="Q56" s="50" t="n"/>
    </row>
    <row r="57" ht="30.75" customHeight="1">
      <c r="A57" s="40" t="n">
        <v>54</v>
      </c>
      <c r="B57" s="79" t="n"/>
      <c r="C57" s="74" t="n"/>
      <c r="D57" s="41">
        <f>VLOOKUP(E57,コード一覧!$B$4:$E$962,4,FALSE)</f>
        <v/>
      </c>
      <c r="E57" s="42" t="n"/>
      <c r="F57" s="43">
        <f>VLOOKUP(E57,コード一覧!$B$4:$C$850,2,FALSE)</f>
        <v/>
      </c>
      <c r="G57" s="44">
        <f>VLOOKUP(E57,コード一覧!$B$4:$D$868,3,FALSE)</f>
        <v/>
      </c>
      <c r="H57" s="178" t="n"/>
      <c r="I57" s="178" t="n"/>
      <c r="J57" s="46" t="n"/>
      <c r="K57" s="48">
        <f>VLOOKUP(J57,得意先名!$B$8:$C$1022,2,FALSE)</f>
        <v/>
      </c>
      <c r="L57" s="179" t="n"/>
      <c r="M57" s="48">
        <f>VLOOKUP(J57,得意先名!$B$1:$E$1031,4,FALSE)</f>
        <v/>
      </c>
      <c r="N57" s="49">
        <f>VLOOKUP(J57,得意先名!$B$8:$H$1022,7,FALSE)</f>
        <v/>
      </c>
      <c r="O57" s="76" t="n"/>
      <c r="P57" s="52" t="n"/>
      <c r="Q57" s="50" t="n"/>
    </row>
    <row r="58" ht="30.75" customHeight="1">
      <c r="A58" s="40" t="n">
        <v>55</v>
      </c>
      <c r="B58" s="79" t="n"/>
      <c r="C58" s="74" t="n"/>
      <c r="D58" s="41">
        <f>VLOOKUP(E58,コード一覧!$B$4:$E$962,4,FALSE)</f>
        <v/>
      </c>
      <c r="E58" s="42" t="n"/>
      <c r="F58" s="43">
        <f>VLOOKUP(E58,コード一覧!$B$4:$C$850,2,FALSE)</f>
        <v/>
      </c>
      <c r="G58" s="44">
        <f>VLOOKUP(E58,コード一覧!$B$4:$D$868,3,FALSE)</f>
        <v/>
      </c>
      <c r="H58" s="178" t="n"/>
      <c r="I58" s="178" t="n"/>
      <c r="J58" s="46" t="n"/>
      <c r="K58" s="48">
        <f>VLOOKUP(J58,得意先名!$B$8:$C$1022,2,FALSE)</f>
        <v/>
      </c>
      <c r="L58" s="179" t="n"/>
      <c r="M58" s="48">
        <f>VLOOKUP(J58,得意先名!$B$1:$E$1031,4,FALSE)</f>
        <v/>
      </c>
      <c r="N58" s="49">
        <f>VLOOKUP(J58,得意先名!$B$8:$H$1022,7,FALSE)</f>
        <v/>
      </c>
      <c r="O58" s="76" t="n"/>
      <c r="P58" s="52" t="n"/>
      <c r="Q58" s="50" t="n"/>
    </row>
    <row r="59" ht="30.75" customHeight="1">
      <c r="A59" s="40" t="n">
        <v>56</v>
      </c>
      <c r="B59" s="79" t="n"/>
      <c r="C59" s="74" t="n"/>
      <c r="D59" s="41">
        <f>VLOOKUP(E59,コード一覧!$B$4:$E$962,4,FALSE)</f>
        <v/>
      </c>
      <c r="E59" s="42" t="n"/>
      <c r="F59" s="43">
        <f>VLOOKUP(E59,コード一覧!$B$4:$C$850,2,FALSE)</f>
        <v/>
      </c>
      <c r="G59" s="44">
        <f>VLOOKUP(E59,コード一覧!$B$4:$D$868,3,FALSE)</f>
        <v/>
      </c>
      <c r="H59" s="178" t="n"/>
      <c r="I59" s="178" t="n"/>
      <c r="J59" s="46" t="n"/>
      <c r="K59" s="48">
        <f>VLOOKUP(J59,得意先名!$B$8:$C$1022,2,FALSE)</f>
        <v/>
      </c>
      <c r="L59" s="179" t="n"/>
      <c r="M59" s="48">
        <f>VLOOKUP(J59,得意先名!$B$1:$E$1031,4,FALSE)</f>
        <v/>
      </c>
      <c r="N59" s="49">
        <f>VLOOKUP(J59,得意先名!$B$8:$H$1022,7,FALSE)</f>
        <v/>
      </c>
      <c r="O59" s="76" t="n"/>
      <c r="P59" s="52" t="n"/>
      <c r="Q59" s="50" t="n"/>
    </row>
    <row r="60" ht="30.75" customHeight="1">
      <c r="A60" s="40" t="n">
        <v>57</v>
      </c>
      <c r="B60" s="79" t="n"/>
      <c r="C60" s="74" t="n"/>
      <c r="D60" s="41">
        <f>VLOOKUP(E60,コード一覧!$B$4:$E$962,4,FALSE)</f>
        <v/>
      </c>
      <c r="E60" s="42" t="n"/>
      <c r="F60" s="43">
        <f>VLOOKUP(E60,コード一覧!$B$4:$C$850,2,FALSE)</f>
        <v/>
      </c>
      <c r="G60" s="44">
        <f>VLOOKUP(E60,コード一覧!$B$4:$D$868,3,FALSE)</f>
        <v/>
      </c>
      <c r="H60" s="178" t="n"/>
      <c r="I60" s="178" t="n"/>
      <c r="J60" s="46" t="n"/>
      <c r="K60" s="48">
        <f>VLOOKUP(J60,得意先名!$B$8:$C$1022,2,FALSE)</f>
        <v/>
      </c>
      <c r="L60" s="179" t="n"/>
      <c r="M60" s="48">
        <f>VLOOKUP(J60,得意先名!$B$1:$E$1031,4,FALSE)</f>
        <v/>
      </c>
      <c r="N60" s="49">
        <f>VLOOKUP(J60,得意先名!$B$8:$H$1022,7,FALSE)</f>
        <v/>
      </c>
      <c r="O60" s="76" t="n"/>
      <c r="P60" s="52" t="n"/>
      <c r="Q60" s="50" t="n"/>
    </row>
    <row r="61" ht="30.75" customHeight="1">
      <c r="A61" s="40" t="n">
        <v>58</v>
      </c>
      <c r="B61" s="79" t="n"/>
      <c r="C61" s="74" t="n"/>
      <c r="D61" s="41">
        <f>VLOOKUP(E61,コード一覧!$B$4:$E$962,4,FALSE)</f>
        <v/>
      </c>
      <c r="E61" s="42" t="n"/>
      <c r="F61" s="43">
        <f>VLOOKUP(E61,コード一覧!$B$4:$C$850,2,FALSE)</f>
        <v/>
      </c>
      <c r="G61" s="44">
        <f>VLOOKUP(E61,コード一覧!$B$4:$D$868,3,FALSE)</f>
        <v/>
      </c>
      <c r="H61" s="178" t="n"/>
      <c r="I61" s="178" t="n"/>
      <c r="J61" s="46" t="n"/>
      <c r="K61" s="48">
        <f>VLOOKUP(J61,得意先名!$B$8:$C$1022,2,FALSE)</f>
        <v/>
      </c>
      <c r="L61" s="179" t="n"/>
      <c r="M61" s="48">
        <f>VLOOKUP(J61,得意先名!$B$1:$E$1031,4,FALSE)</f>
        <v/>
      </c>
      <c r="N61" s="49">
        <f>VLOOKUP(J61,得意先名!$B$8:$H$1022,7,FALSE)</f>
        <v/>
      </c>
      <c r="O61" s="76" t="n"/>
      <c r="P61" s="52" t="n"/>
      <c r="Q61" s="50" t="n"/>
    </row>
    <row r="62" ht="30.75" customHeight="1">
      <c r="A62" s="40" t="n">
        <v>59</v>
      </c>
      <c r="B62" s="79" t="n"/>
      <c r="C62" s="74" t="n"/>
      <c r="D62" s="41">
        <f>VLOOKUP(E62,コード一覧!$B$4:$E$962,4,FALSE)</f>
        <v/>
      </c>
      <c r="E62" s="42" t="n"/>
      <c r="F62" s="43">
        <f>VLOOKUP(E62,コード一覧!$B$4:$C$850,2,FALSE)</f>
        <v/>
      </c>
      <c r="G62" s="44">
        <f>VLOOKUP(E62,コード一覧!$B$4:$D$868,3,FALSE)</f>
        <v/>
      </c>
      <c r="H62" s="178" t="n"/>
      <c r="I62" s="178" t="n"/>
      <c r="J62" s="46" t="n"/>
      <c r="K62" s="48">
        <f>VLOOKUP(J62,得意先名!$B$8:$C$1022,2,FALSE)</f>
        <v/>
      </c>
      <c r="L62" s="179" t="n"/>
      <c r="M62" s="48">
        <f>VLOOKUP(J62,得意先名!$B$1:$E$1031,4,FALSE)</f>
        <v/>
      </c>
      <c r="N62" s="49">
        <f>VLOOKUP(J62,得意先名!$B$8:$H$1022,7,FALSE)</f>
        <v/>
      </c>
      <c r="O62" s="76" t="n"/>
      <c r="P62" s="52" t="n"/>
      <c r="Q62" s="50" t="n"/>
    </row>
    <row r="63" ht="30.75" customHeight="1">
      <c r="A63" s="40" t="n">
        <v>60</v>
      </c>
      <c r="B63" s="79" t="n"/>
      <c r="C63" s="74" t="n"/>
      <c r="D63" s="41">
        <f>VLOOKUP(E63,コード一覧!$B$4:$E$962,4,FALSE)</f>
        <v/>
      </c>
      <c r="E63" s="42" t="n"/>
      <c r="F63" s="43">
        <f>VLOOKUP(E63,コード一覧!$B$4:$C$850,2,FALSE)</f>
        <v/>
      </c>
      <c r="G63" s="44">
        <f>VLOOKUP(E63,コード一覧!$B$4:$D$868,3,FALSE)</f>
        <v/>
      </c>
      <c r="H63" s="178" t="n"/>
      <c r="I63" s="178" t="n"/>
      <c r="J63" s="46" t="n"/>
      <c r="K63" s="48">
        <f>VLOOKUP(J63,得意先名!$B$8:$C$1022,2,FALSE)</f>
        <v/>
      </c>
      <c r="L63" s="179" t="n"/>
      <c r="M63" s="48">
        <f>VLOOKUP(J63,得意先名!$B$1:$E$1031,4,FALSE)</f>
        <v/>
      </c>
      <c r="N63" s="49">
        <f>VLOOKUP(J63,得意先名!$B$8:$H$1022,7,FALSE)</f>
        <v/>
      </c>
      <c r="O63" s="76" t="n"/>
      <c r="P63" s="52" t="n"/>
      <c r="Q63" s="50" t="n"/>
    </row>
    <row r="64" ht="30.75" customHeight="1">
      <c r="A64" s="40" t="n">
        <v>61</v>
      </c>
      <c r="B64" s="79" t="n"/>
      <c r="C64" s="74" t="n"/>
      <c r="D64" s="41">
        <f>VLOOKUP(E64,コード一覧!$B$4:$E$962,4,FALSE)</f>
        <v/>
      </c>
      <c r="E64" s="42" t="n"/>
      <c r="F64" s="43">
        <f>VLOOKUP(E64,コード一覧!$B$4:$C$850,2,FALSE)</f>
        <v/>
      </c>
      <c r="G64" s="44">
        <f>VLOOKUP(E64,コード一覧!$B$4:$D$868,3,FALSE)</f>
        <v/>
      </c>
      <c r="H64" s="178" t="n"/>
      <c r="I64" s="178" t="n"/>
      <c r="J64" s="46" t="n"/>
      <c r="K64" s="48">
        <f>VLOOKUP(J64,得意先名!$B$8:$C$1022,2,FALSE)</f>
        <v/>
      </c>
      <c r="L64" s="179" t="n"/>
      <c r="M64" s="48">
        <f>VLOOKUP(J64,得意先名!$B$1:$E$1031,4,FALSE)</f>
        <v/>
      </c>
      <c r="N64" s="49">
        <f>VLOOKUP(J64,得意先名!$B$8:$H$1022,7,FALSE)</f>
        <v/>
      </c>
      <c r="O64" s="76" t="n"/>
      <c r="P64" s="52" t="n"/>
      <c r="Q64" s="50" t="n"/>
    </row>
    <row r="65" ht="30.75" customHeight="1">
      <c r="A65" s="40" t="n">
        <v>62</v>
      </c>
      <c r="B65" s="79" t="n"/>
      <c r="C65" s="74" t="n"/>
      <c r="D65" s="41">
        <f>VLOOKUP(E65,コード一覧!$B$4:$E$962,4,FALSE)</f>
        <v/>
      </c>
      <c r="E65" s="62" t="n"/>
      <c r="F65" s="43">
        <f>VLOOKUP(E65,コード一覧!$B$4:$C$850,2,FALSE)</f>
        <v/>
      </c>
      <c r="G65" s="44">
        <f>VLOOKUP(E65,コード一覧!$B$4:$D$868,3,FALSE)</f>
        <v/>
      </c>
      <c r="H65" s="178" t="n"/>
      <c r="I65" s="178" t="n"/>
      <c r="J65" s="46" t="n"/>
      <c r="K65" s="48">
        <f>VLOOKUP(J65,得意先名!$B$8:$C$1022,2,FALSE)</f>
        <v/>
      </c>
      <c r="L65" s="179" t="n"/>
      <c r="M65" s="48">
        <f>VLOOKUP(J65,得意先名!$B$1:$E$1031,4,FALSE)</f>
        <v/>
      </c>
      <c r="N65" s="49">
        <f>VLOOKUP(J65,得意先名!$B$8:$H$1022,7,FALSE)</f>
        <v/>
      </c>
      <c r="O65" s="76" t="n"/>
      <c r="P65" s="52" t="n"/>
      <c r="Q65" s="50" t="n"/>
    </row>
    <row r="66" ht="30.75" customHeight="1">
      <c r="A66" s="40" t="n">
        <v>63</v>
      </c>
      <c r="B66" s="79" t="n"/>
      <c r="C66" s="74" t="n"/>
      <c r="D66" s="41">
        <f>VLOOKUP(E66,コード一覧!$B$4:$E$962,4,FALSE)</f>
        <v/>
      </c>
      <c r="E66" s="42" t="n"/>
      <c r="F66" s="43">
        <f>VLOOKUP(E66,コード一覧!$B$4:$C$850,2,FALSE)</f>
        <v/>
      </c>
      <c r="G66" s="44">
        <f>VLOOKUP(E66,コード一覧!$B$4:$D$868,3,FALSE)</f>
        <v/>
      </c>
      <c r="H66" s="178" t="n"/>
      <c r="I66" s="178" t="n"/>
      <c r="J66" s="46" t="n"/>
      <c r="K66" s="48">
        <f>VLOOKUP(J66,得意先名!$B$8:$C$1022,2,FALSE)</f>
        <v/>
      </c>
      <c r="L66" s="179" t="n"/>
      <c r="M66" s="48">
        <f>VLOOKUP(J66,得意先名!$B$1:$E$1031,4,FALSE)</f>
        <v/>
      </c>
      <c r="N66" s="49">
        <f>VLOOKUP(J66,得意先名!$B$8:$H$1022,7,FALSE)</f>
        <v/>
      </c>
      <c r="O66" s="76" t="n"/>
      <c r="P66" s="52" t="n"/>
      <c r="Q66" s="50" t="n"/>
    </row>
    <row r="67" ht="30.75" customHeight="1">
      <c r="A67" s="40" t="n">
        <v>64</v>
      </c>
      <c r="B67" s="79" t="n"/>
      <c r="C67" s="74" t="n"/>
      <c r="D67" s="41">
        <f>VLOOKUP(E67,コード一覧!$B$4:$E$962,4,FALSE)</f>
        <v/>
      </c>
      <c r="E67" s="42" t="n"/>
      <c r="F67" s="43">
        <f>VLOOKUP(E67,コード一覧!$B$4:$C$850,2,FALSE)</f>
        <v/>
      </c>
      <c r="G67" s="44">
        <f>VLOOKUP(E67,コード一覧!$B$4:$D$868,3,FALSE)</f>
        <v/>
      </c>
      <c r="H67" s="178" t="n"/>
      <c r="I67" s="178" t="n"/>
      <c r="J67" s="46" t="n"/>
      <c r="K67" s="48">
        <f>VLOOKUP(J67,得意先名!$B$8:$C$1022,2,FALSE)</f>
        <v/>
      </c>
      <c r="L67" s="179" t="n"/>
      <c r="M67" s="48">
        <f>VLOOKUP(J67,得意先名!$B$1:$E$1031,4,FALSE)</f>
        <v/>
      </c>
      <c r="N67" s="49">
        <f>VLOOKUP(J67,得意先名!$B$8:$H$1022,7,FALSE)</f>
        <v/>
      </c>
      <c r="O67" s="76" t="n"/>
      <c r="P67" s="52" t="n"/>
      <c r="Q67" s="50" t="n"/>
    </row>
    <row r="68" ht="30.75" customHeight="1">
      <c r="A68" s="40" t="n">
        <v>65</v>
      </c>
      <c r="B68" s="79" t="n"/>
      <c r="C68" s="74" t="n"/>
      <c r="D68" s="41">
        <f>VLOOKUP(E68,コード一覧!$B$4:$E$962,4,FALSE)</f>
        <v/>
      </c>
      <c r="E68" s="42" t="n"/>
      <c r="F68" s="43">
        <f>VLOOKUP(E68,コード一覧!$B$4:$C$850,2,FALSE)</f>
        <v/>
      </c>
      <c r="G68" s="44">
        <f>VLOOKUP(E68,コード一覧!$B$4:$D$868,3,FALSE)</f>
        <v/>
      </c>
      <c r="H68" s="178" t="n"/>
      <c r="I68" s="178" t="n"/>
      <c r="J68" s="46" t="n"/>
      <c r="K68" s="48">
        <f>VLOOKUP(J68,得意先名!$B$8:$C$1022,2,FALSE)</f>
        <v/>
      </c>
      <c r="L68" s="179" t="n"/>
      <c r="M68" s="48">
        <f>VLOOKUP(J68,得意先名!$B$1:$E$1031,4,FALSE)</f>
        <v/>
      </c>
      <c r="N68" s="49">
        <f>VLOOKUP(J68,得意先名!$B$8:$H$1022,7,FALSE)</f>
        <v/>
      </c>
      <c r="O68" s="76" t="n"/>
      <c r="P68" s="52" t="n"/>
      <c r="Q68" s="50" t="n"/>
    </row>
    <row r="69" ht="30.75" customHeight="1">
      <c r="A69" s="40" t="n">
        <v>66</v>
      </c>
      <c r="B69" s="79" t="n"/>
      <c r="C69" s="74" t="n"/>
      <c r="D69" s="41">
        <f>VLOOKUP(E69,コード一覧!$B$4:$E$962,4,FALSE)</f>
        <v/>
      </c>
      <c r="E69" s="42" t="n"/>
      <c r="F69" s="43">
        <f>VLOOKUP(E69,コード一覧!$B$4:$C$850,2,FALSE)</f>
        <v/>
      </c>
      <c r="G69" s="44">
        <f>VLOOKUP(E69,コード一覧!$B$4:$D$868,3,FALSE)</f>
        <v/>
      </c>
      <c r="H69" s="178" t="n"/>
      <c r="I69" s="178" t="n"/>
      <c r="J69" s="46" t="n"/>
      <c r="K69" s="48">
        <f>VLOOKUP(J69,得意先名!$B$8:$C$1022,2,FALSE)</f>
        <v/>
      </c>
      <c r="L69" s="179" t="n"/>
      <c r="M69" s="48">
        <f>VLOOKUP(J69,得意先名!$B$1:$E$1031,4,FALSE)</f>
        <v/>
      </c>
      <c r="N69" s="49">
        <f>VLOOKUP(J69,得意先名!$B$8:$H$1022,7,FALSE)</f>
        <v/>
      </c>
      <c r="O69" s="76" t="n"/>
      <c r="P69" s="52" t="n"/>
      <c r="Q69" s="50" t="n"/>
    </row>
    <row r="70" ht="30.75" customHeight="1">
      <c r="A70" s="40" t="n">
        <v>67</v>
      </c>
      <c r="B70" s="79" t="n"/>
      <c r="C70" s="74" t="n"/>
      <c r="D70" s="41">
        <f>VLOOKUP(E70,コード一覧!$B$4:$E$962,4,FALSE)</f>
        <v/>
      </c>
      <c r="E70" s="42" t="n"/>
      <c r="F70" s="43">
        <f>VLOOKUP(E70,コード一覧!$B$4:$C$850,2,FALSE)</f>
        <v/>
      </c>
      <c r="G70" s="44">
        <f>VLOOKUP(E70,コード一覧!$B$4:$D$868,3,FALSE)</f>
        <v/>
      </c>
      <c r="H70" s="178" t="n"/>
      <c r="I70" s="178" t="n"/>
      <c r="J70" s="46" t="n"/>
      <c r="K70" s="48">
        <f>VLOOKUP(J70,得意先名!$B$8:$C$1022,2,FALSE)</f>
        <v/>
      </c>
      <c r="L70" s="179" t="n"/>
      <c r="M70" s="48">
        <f>VLOOKUP(J70,得意先名!$B$1:$E$1031,4,FALSE)</f>
        <v/>
      </c>
      <c r="N70" s="49">
        <f>VLOOKUP(J70,得意先名!$B$8:$H$1022,7,FALSE)</f>
        <v/>
      </c>
      <c r="O70" s="76" t="n"/>
      <c r="P70" s="52" t="n"/>
      <c r="Q70" s="50" t="n"/>
    </row>
    <row r="71" ht="30.75" customHeight="1">
      <c r="A71" s="40" t="n">
        <v>68</v>
      </c>
      <c r="B71" s="79" t="n"/>
      <c r="C71" s="74" t="n"/>
      <c r="D71" s="41">
        <f>VLOOKUP(E71,コード一覧!$B$4:$E$962,4,FALSE)</f>
        <v/>
      </c>
      <c r="E71" s="42" t="n"/>
      <c r="F71" s="43">
        <f>VLOOKUP(E71,コード一覧!$B$4:$C$850,2,FALSE)</f>
        <v/>
      </c>
      <c r="G71" s="44">
        <f>VLOOKUP(E71,コード一覧!$B$4:$D$868,3,FALSE)</f>
        <v/>
      </c>
      <c r="H71" s="178" t="n"/>
      <c r="I71" s="178" t="n"/>
      <c r="J71" s="46" t="n"/>
      <c r="K71" s="48">
        <f>VLOOKUP(J71,得意先名!$B$8:$C$1022,2,FALSE)</f>
        <v/>
      </c>
      <c r="L71" s="179" t="n"/>
      <c r="M71" s="48">
        <f>VLOOKUP(J71,得意先名!$B$1:$E$1031,4,FALSE)</f>
        <v/>
      </c>
      <c r="N71" s="49">
        <f>VLOOKUP(J71,得意先名!$B$8:$H$1022,7,FALSE)</f>
        <v/>
      </c>
      <c r="O71" s="76" t="n"/>
      <c r="P71" s="52" t="n"/>
      <c r="Q71" s="50" t="n"/>
    </row>
    <row r="72" ht="30.75" customHeight="1">
      <c r="A72" s="40" t="n">
        <v>69</v>
      </c>
      <c r="B72" s="79" t="n"/>
      <c r="C72" s="74" t="n"/>
      <c r="D72" s="41">
        <f>VLOOKUP(E72,コード一覧!$B$4:$E$962,4,FALSE)</f>
        <v/>
      </c>
      <c r="E72" s="42" t="n"/>
      <c r="F72" s="43">
        <f>VLOOKUP(E72,コード一覧!$B$4:$C$850,2,FALSE)</f>
        <v/>
      </c>
      <c r="G72" s="44">
        <f>VLOOKUP(E72,コード一覧!$B$4:$D$868,3,FALSE)</f>
        <v/>
      </c>
      <c r="H72" s="178" t="n"/>
      <c r="I72" s="178" t="n"/>
      <c r="J72" s="46" t="n"/>
      <c r="K72" s="48">
        <f>VLOOKUP(J72,得意先名!$B$8:$C$1022,2,FALSE)</f>
        <v/>
      </c>
      <c r="L72" s="179" t="n"/>
      <c r="M72" s="48">
        <f>VLOOKUP(J72,得意先名!$B$1:$E$1031,4,FALSE)</f>
        <v/>
      </c>
      <c r="N72" s="49">
        <f>VLOOKUP(J72,得意先名!$B$8:$H$1022,7,FALSE)</f>
        <v/>
      </c>
      <c r="O72" s="76" t="n"/>
      <c r="P72" s="52" t="n"/>
      <c r="Q72" s="50" t="n"/>
    </row>
    <row r="73" ht="30.75" customHeight="1">
      <c r="A73" s="40" t="n">
        <v>70</v>
      </c>
      <c r="B73" s="79" t="n"/>
      <c r="C73" s="74" t="n"/>
      <c r="D73" s="41">
        <f>VLOOKUP(E73,コード一覧!$B$4:$E$962,4,FALSE)</f>
        <v/>
      </c>
      <c r="E73" s="42" t="n"/>
      <c r="F73" s="43">
        <f>VLOOKUP(E73,コード一覧!$B$4:$C$850,2,FALSE)</f>
        <v/>
      </c>
      <c r="G73" s="44">
        <f>VLOOKUP(E73,コード一覧!$B$4:$D$868,3,FALSE)</f>
        <v/>
      </c>
      <c r="H73" s="178" t="n"/>
      <c r="I73" s="178" t="n"/>
      <c r="J73" s="46" t="n"/>
      <c r="K73" s="67">
        <f>VLOOKUP(J73,得意先名!$B$8:$C$1022,2,FALSE)</f>
        <v/>
      </c>
      <c r="L73" s="179" t="n"/>
      <c r="M73" s="48">
        <f>VLOOKUP(J73,得意先名!$B$1:$E$1031,4,FALSE)</f>
        <v/>
      </c>
      <c r="N73" s="49">
        <f>VLOOKUP(J73,得意先名!$B$8:$H$1022,7,FALSE)</f>
        <v/>
      </c>
      <c r="O73" s="76" t="n"/>
      <c r="P73" s="52" t="n"/>
      <c r="Q73" s="50" t="n"/>
    </row>
    <row r="74" ht="30.75" customHeight="1">
      <c r="A74" s="40" t="n">
        <v>71</v>
      </c>
      <c r="B74" s="79" t="n"/>
      <c r="C74" s="74" t="n"/>
      <c r="D74" s="41">
        <f>VLOOKUP(E74,コード一覧!$B$4:$E$962,4,FALSE)</f>
        <v/>
      </c>
      <c r="E74" s="42" t="n"/>
      <c r="F74" s="43">
        <f>VLOOKUP(E74,コード一覧!$B$4:$C$850,2,FALSE)</f>
        <v/>
      </c>
      <c r="G74" s="44">
        <f>VLOOKUP(E74,コード一覧!$B$4:$D$868,3,FALSE)</f>
        <v/>
      </c>
      <c r="H74" s="178" t="n"/>
      <c r="I74" s="178" t="n"/>
      <c r="J74" s="46" t="n"/>
      <c r="K74" s="48">
        <f>VLOOKUP(J74,得意先名!$B$8:$C$1022,2,FALSE)</f>
        <v/>
      </c>
      <c r="L74" s="179" t="n"/>
      <c r="M74" s="48">
        <f>VLOOKUP(J74,得意先名!$B$1:$E$1031,4,FALSE)</f>
        <v/>
      </c>
      <c r="N74" s="49">
        <f>VLOOKUP(J74,得意先名!$B$8:$H$1022,7,FALSE)</f>
        <v/>
      </c>
      <c r="O74" s="76" t="n"/>
      <c r="P74" s="52" t="n"/>
      <c r="Q74" s="50" t="n"/>
    </row>
    <row r="75" ht="30.75" customHeight="1">
      <c r="A75" s="40" t="n">
        <v>72</v>
      </c>
      <c r="B75" s="79" t="n"/>
      <c r="C75" s="74" t="n"/>
      <c r="D75" s="41">
        <f>VLOOKUP(E75,コード一覧!$B$4:$E$962,4,FALSE)</f>
        <v/>
      </c>
      <c r="E75" s="42" t="n"/>
      <c r="F75" s="43">
        <f>VLOOKUP(E75,コード一覧!$B$4:$C$850,2,FALSE)</f>
        <v/>
      </c>
      <c r="G75" s="44">
        <f>VLOOKUP(E75,コード一覧!$B$4:$D$868,3,FALSE)</f>
        <v/>
      </c>
      <c r="H75" s="178" t="n"/>
      <c r="I75" s="178" t="n"/>
      <c r="J75" s="46" t="n"/>
      <c r="K75" s="48">
        <f>VLOOKUP(J75,得意先名!$B$8:$C$1022,2,FALSE)</f>
        <v/>
      </c>
      <c r="L75" s="179" t="n"/>
      <c r="M75" s="48">
        <f>VLOOKUP(J75,得意先名!$B$1:$E$1031,4,FALSE)</f>
        <v/>
      </c>
      <c r="N75" s="49">
        <f>VLOOKUP(J75,得意先名!$B$8:$H$1022,7,FALSE)</f>
        <v/>
      </c>
      <c r="O75" s="76" t="n"/>
      <c r="P75" s="52" t="n"/>
      <c r="Q75" s="50" t="n"/>
    </row>
    <row r="76" ht="30.75" customHeight="1">
      <c r="A76" s="40" t="n">
        <v>73</v>
      </c>
      <c r="B76" s="79" t="n"/>
      <c r="C76" s="74" t="n"/>
      <c r="D76" s="41">
        <f>VLOOKUP(E76,コード一覧!$B$4:$E$962,4,FALSE)</f>
        <v/>
      </c>
      <c r="E76" s="42" t="n"/>
      <c r="F76" s="43">
        <f>VLOOKUP(E76,コード一覧!$B$4:$C$850,2,FALSE)</f>
        <v/>
      </c>
      <c r="G76" s="44">
        <f>VLOOKUP(E76,コード一覧!$B$4:$D$868,3,FALSE)</f>
        <v/>
      </c>
      <c r="H76" s="178" t="n"/>
      <c r="I76" s="178" t="n"/>
      <c r="J76" s="46" t="n"/>
      <c r="K76" s="48">
        <f>VLOOKUP(J76,得意先名!$B$8:$C$1022,2,FALSE)</f>
        <v/>
      </c>
      <c r="L76" s="179" t="n"/>
      <c r="M76" s="48">
        <f>VLOOKUP(J76,得意先名!$B$1:$E$1031,4,FALSE)</f>
        <v/>
      </c>
      <c r="N76" s="49">
        <f>VLOOKUP(J76,得意先名!$B$8:$H$1022,7,FALSE)</f>
        <v/>
      </c>
      <c r="O76" s="76" t="n"/>
      <c r="P76" s="52" t="n"/>
      <c r="Q76" s="50" t="n"/>
    </row>
    <row r="77" ht="30.75" customHeight="1">
      <c r="A77" s="40" t="n">
        <v>74</v>
      </c>
      <c r="B77" s="79" t="n"/>
      <c r="C77" s="74" t="n"/>
      <c r="D77" s="41">
        <f>VLOOKUP(E77,コード一覧!$B$4:$E$962,4,FALSE)</f>
        <v/>
      </c>
      <c r="E77" s="42" t="n"/>
      <c r="F77" s="43">
        <f>VLOOKUP(E77,コード一覧!$B$4:$C$850,2,FALSE)</f>
        <v/>
      </c>
      <c r="G77" s="44">
        <f>VLOOKUP(E77,コード一覧!$B$4:$D$868,3,FALSE)</f>
        <v/>
      </c>
      <c r="H77" s="178" t="n"/>
      <c r="I77" s="178" t="n"/>
      <c r="J77" s="46" t="n"/>
      <c r="K77" s="48">
        <f>VLOOKUP(J77,得意先名!$B$8:$C$1022,2,FALSE)</f>
        <v/>
      </c>
      <c r="L77" s="179" t="n"/>
      <c r="M77" s="48">
        <f>VLOOKUP(J77,得意先名!$B$1:$E$1031,4,FALSE)</f>
        <v/>
      </c>
      <c r="N77" s="49">
        <f>VLOOKUP(J77,得意先名!$B$8:$H$1022,7,FALSE)</f>
        <v/>
      </c>
      <c r="O77" s="76" t="n"/>
      <c r="P77" s="52" t="n"/>
      <c r="Q77" s="50" t="n"/>
    </row>
    <row r="78" ht="30.75" customHeight="1">
      <c r="A78" s="40" t="n">
        <v>75</v>
      </c>
      <c r="B78" s="79" t="n"/>
      <c r="C78" s="74" t="n"/>
      <c r="D78" s="41">
        <f>VLOOKUP(E78,コード一覧!$B$4:$E$962,4,FALSE)</f>
        <v/>
      </c>
      <c r="E78" s="42" t="n"/>
      <c r="F78" s="43">
        <f>VLOOKUP(E78,コード一覧!$B$4:$C$850,2,FALSE)</f>
        <v/>
      </c>
      <c r="G78" s="44">
        <f>VLOOKUP(E78,コード一覧!$B$4:$D$868,3,FALSE)</f>
        <v/>
      </c>
      <c r="H78" s="178" t="n"/>
      <c r="I78" s="178" t="n"/>
      <c r="J78" s="46" t="n"/>
      <c r="K78" s="48">
        <f>VLOOKUP(J78,得意先名!$B$8:$C$1022,2,FALSE)</f>
        <v/>
      </c>
      <c r="L78" s="179" t="n"/>
      <c r="M78" s="48">
        <f>VLOOKUP(J78,得意先名!$B$1:$E$1031,4,FALSE)</f>
        <v/>
      </c>
      <c r="N78" s="49">
        <f>VLOOKUP(J78,得意先名!$B$8:$H$1022,7,FALSE)</f>
        <v/>
      </c>
      <c r="O78" s="76" t="n"/>
      <c r="P78" s="52" t="n"/>
      <c r="Q78" s="50" t="n"/>
    </row>
    <row r="79" ht="30.75" customHeight="1">
      <c r="A79" s="40" t="n">
        <v>76</v>
      </c>
      <c r="B79" s="79" t="n"/>
      <c r="C79" s="74" t="n"/>
      <c r="D79" s="41">
        <f>VLOOKUP(E79,コード一覧!$B$4:$E$962,4,FALSE)</f>
        <v/>
      </c>
      <c r="E79" s="42" t="n"/>
      <c r="F79" s="43">
        <f>VLOOKUP(E79,コード一覧!$B$4:$C$850,2,FALSE)</f>
        <v/>
      </c>
      <c r="G79" s="44">
        <f>VLOOKUP(E79,コード一覧!$B$4:$D$868,3,FALSE)</f>
        <v/>
      </c>
      <c r="H79" s="178" t="n"/>
      <c r="I79" s="178" t="n"/>
      <c r="J79" s="46" t="n"/>
      <c r="K79" s="48">
        <f>VLOOKUP(J79,得意先名!$B$8:$C$1022,2,FALSE)</f>
        <v/>
      </c>
      <c r="L79" s="179" t="n"/>
      <c r="M79" s="48">
        <f>VLOOKUP(J79,得意先名!$B$1:$E$1031,4,FALSE)</f>
        <v/>
      </c>
      <c r="N79" s="49">
        <f>VLOOKUP(J79,得意先名!$B$8:$H$1022,7,FALSE)</f>
        <v/>
      </c>
      <c r="O79" s="76" t="n"/>
      <c r="P79" s="52" t="n"/>
      <c r="Q79" s="50" t="n"/>
    </row>
    <row r="80" ht="30.75" customHeight="1">
      <c r="A80" s="40" t="n">
        <v>77</v>
      </c>
      <c r="B80" s="79" t="n"/>
      <c r="C80" s="74" t="n"/>
      <c r="D80" s="41">
        <f>VLOOKUP(E80,コード一覧!$B$4:$E$962,4,FALSE)</f>
        <v/>
      </c>
      <c r="E80" s="42" t="n"/>
      <c r="F80" s="43">
        <f>VLOOKUP(E80,コード一覧!$B$4:$C$850,2,FALSE)</f>
        <v/>
      </c>
      <c r="G80" s="44">
        <f>VLOOKUP(E80,コード一覧!$B$4:$D$868,3,FALSE)</f>
        <v/>
      </c>
      <c r="H80" s="178" t="n"/>
      <c r="I80" s="178" t="n"/>
      <c r="J80" s="46" t="n"/>
      <c r="K80" s="48">
        <f>VLOOKUP(J80,得意先名!$B$8:$C$1022,2,FALSE)</f>
        <v/>
      </c>
      <c r="L80" s="179" t="n"/>
      <c r="M80" s="48">
        <f>VLOOKUP(J80,得意先名!$B$1:$E$1031,4,FALSE)</f>
        <v/>
      </c>
      <c r="N80" s="49">
        <f>VLOOKUP(J80,得意先名!$B$8:$H$1022,7,FALSE)</f>
        <v/>
      </c>
      <c r="O80" s="76" t="n"/>
      <c r="P80" s="52" t="n"/>
      <c r="Q80" s="50" t="n"/>
    </row>
    <row r="81" ht="30.75" customHeight="1">
      <c r="A81" s="40" t="n">
        <v>78</v>
      </c>
      <c r="B81" s="79" t="n"/>
      <c r="C81" s="74" t="n"/>
      <c r="D81" s="41">
        <f>VLOOKUP(E81,コード一覧!$B$4:$E$962,4,FALSE)</f>
        <v/>
      </c>
      <c r="E81" s="42" t="n"/>
      <c r="F81" s="43">
        <f>VLOOKUP(E81,コード一覧!$B$4:$C$850,2,FALSE)</f>
        <v/>
      </c>
      <c r="G81" s="44">
        <f>VLOOKUP(E81,コード一覧!$B$4:$D$868,3,FALSE)</f>
        <v/>
      </c>
      <c r="H81" s="178" t="n"/>
      <c r="I81" s="178" t="n"/>
      <c r="J81" s="46" t="n"/>
      <c r="K81" s="48">
        <f>VLOOKUP(J81,得意先名!$B$8:$C$1022,2,FALSE)</f>
        <v/>
      </c>
      <c r="L81" s="179" t="n"/>
      <c r="M81" s="48">
        <f>VLOOKUP(J81,得意先名!$B$1:$E$1031,4,FALSE)</f>
        <v/>
      </c>
      <c r="N81" s="49">
        <f>VLOOKUP(J81,得意先名!$B$8:$H$1022,7,FALSE)</f>
        <v/>
      </c>
      <c r="O81" s="76" t="n"/>
      <c r="P81" s="52" t="n"/>
      <c r="Q81" s="50" t="n"/>
    </row>
    <row r="82" ht="30.75" customHeight="1">
      <c r="A82" s="40" t="n">
        <v>79</v>
      </c>
      <c r="B82" s="79" t="n"/>
      <c r="C82" s="74" t="n"/>
      <c r="D82" s="41">
        <f>VLOOKUP(E82,コード一覧!$B$4:$E$962,4,FALSE)</f>
        <v/>
      </c>
      <c r="E82" s="42" t="n"/>
      <c r="F82" s="43">
        <f>VLOOKUP(E82,コード一覧!$B$4:$C$850,2,FALSE)</f>
        <v/>
      </c>
      <c r="G82" s="44">
        <f>VLOOKUP(E82,コード一覧!$B$4:$D$868,3,FALSE)</f>
        <v/>
      </c>
      <c r="H82" s="178" t="n"/>
      <c r="I82" s="178" t="n"/>
      <c r="J82" s="46" t="n"/>
      <c r="K82" s="67">
        <f>VLOOKUP(J82,得意先名!$B$8:$C$1022,2,FALSE)</f>
        <v/>
      </c>
      <c r="L82" s="179" t="n"/>
      <c r="M82" s="48">
        <f>VLOOKUP(J82,得意先名!$B$1:$E$1031,4,FALSE)</f>
        <v/>
      </c>
      <c r="N82" s="49">
        <f>VLOOKUP(J82,得意先名!$B$8:$H$1022,7,FALSE)</f>
        <v/>
      </c>
      <c r="O82" s="76" t="n"/>
      <c r="P82" s="52" t="n"/>
      <c r="Q82" s="50" t="n"/>
    </row>
    <row r="83" ht="30.75" customHeight="1">
      <c r="A83" s="40" t="n">
        <v>80</v>
      </c>
      <c r="B83" s="79" t="n"/>
      <c r="C83" s="74" t="n"/>
      <c r="D83" s="41">
        <f>VLOOKUP(E83,コード一覧!$B$4:$E$962,4,FALSE)</f>
        <v/>
      </c>
      <c r="E83" s="42" t="n"/>
      <c r="F83" s="43">
        <f>VLOOKUP(E83,コード一覧!$B$4:$C$850,2,FALSE)</f>
        <v/>
      </c>
      <c r="G83" s="44">
        <f>VLOOKUP(E83,コード一覧!$B$4:$D$868,3,FALSE)</f>
        <v/>
      </c>
      <c r="H83" s="178" t="n"/>
      <c r="I83" s="178" t="n"/>
      <c r="J83" s="46" t="n"/>
      <c r="K83" s="48">
        <f>VLOOKUP(J83,得意先名!$B$8:$C$1022,2,FALSE)</f>
        <v/>
      </c>
      <c r="L83" s="179" t="n"/>
      <c r="M83" s="48">
        <f>VLOOKUP(J83,得意先名!$B$1:$E$1031,4,FALSE)</f>
        <v/>
      </c>
      <c r="N83" s="49">
        <f>VLOOKUP(J83,得意先名!$B$8:$H$1022,7,FALSE)</f>
        <v/>
      </c>
      <c r="O83" s="76" t="n"/>
      <c r="P83" s="52" t="n"/>
      <c r="Q83" s="50" t="n"/>
    </row>
    <row r="84" ht="30.75" customHeight="1">
      <c r="A84" s="40" t="n">
        <v>81</v>
      </c>
      <c r="B84" s="79" t="n"/>
      <c r="C84" s="74" t="n"/>
      <c r="D84" s="41">
        <f>VLOOKUP(E84,コード一覧!$B$4:$E$962,4,FALSE)</f>
        <v/>
      </c>
      <c r="E84" s="42" t="n"/>
      <c r="F84" s="43">
        <f>VLOOKUP(E84,コード一覧!$B$4:$C$850,2,FALSE)</f>
        <v/>
      </c>
      <c r="G84" s="44">
        <f>VLOOKUP(E84,コード一覧!$B$4:$D$868,3,FALSE)</f>
        <v/>
      </c>
      <c r="H84" s="178" t="n"/>
      <c r="I84" s="178" t="n"/>
      <c r="J84" s="46" t="n"/>
      <c r="K84" s="67">
        <f>VLOOKUP(J84,得意先名!$B$8:$C$1022,2,FALSE)</f>
        <v/>
      </c>
      <c r="L84" s="179" t="n"/>
      <c r="M84" s="48">
        <f>VLOOKUP(J84,得意先名!$B$1:$E$1031,4,FALSE)</f>
        <v/>
      </c>
      <c r="N84" s="49">
        <f>VLOOKUP(J84,得意先名!$B$8:$H$1022,7,FALSE)</f>
        <v/>
      </c>
      <c r="O84" s="76" t="n"/>
      <c r="P84" s="52" t="n"/>
      <c r="Q84" s="50" t="n"/>
    </row>
    <row r="85" ht="30.75" customHeight="1">
      <c r="A85" s="40" t="n">
        <v>82</v>
      </c>
      <c r="B85" s="79" t="n"/>
      <c r="C85" s="74" t="n"/>
      <c r="D85" s="41">
        <f>VLOOKUP(E85,コード一覧!$B$4:$E$962,4,FALSE)</f>
        <v/>
      </c>
      <c r="E85" s="42" t="n"/>
      <c r="F85" s="43">
        <f>VLOOKUP(E85,コード一覧!$B$4:$C$850,2,FALSE)</f>
        <v/>
      </c>
      <c r="G85" s="44">
        <f>VLOOKUP(E85,コード一覧!$B$4:$D$868,3,FALSE)</f>
        <v/>
      </c>
      <c r="H85" s="178" t="n"/>
      <c r="I85" s="178" t="n"/>
      <c r="J85" s="46" t="n"/>
      <c r="K85" s="67">
        <f>VLOOKUP(J85,得意先名!$B$8:$C$1022,2,FALSE)</f>
        <v/>
      </c>
      <c r="L85" s="179" t="n"/>
      <c r="M85" s="48">
        <f>VLOOKUP(J85,得意先名!$B$1:$E$1031,4,FALSE)</f>
        <v/>
      </c>
      <c r="N85" s="49">
        <f>VLOOKUP(J85,得意先名!$B$8:$H$1022,7,FALSE)</f>
        <v/>
      </c>
      <c r="O85" s="76" t="n"/>
      <c r="P85" s="52" t="n"/>
      <c r="Q85" s="50" t="n"/>
    </row>
    <row r="86" ht="30.75" customHeight="1">
      <c r="A86" s="40" t="n">
        <v>83</v>
      </c>
      <c r="B86" s="79" t="n"/>
      <c r="C86" s="74" t="n"/>
      <c r="D86" s="41">
        <f>VLOOKUP(E86,コード一覧!$B$4:$E$962,4,FALSE)</f>
        <v/>
      </c>
      <c r="E86" s="42" t="n"/>
      <c r="F86" s="43">
        <f>VLOOKUP(E86,コード一覧!$B$4:$C$850,2,FALSE)</f>
        <v/>
      </c>
      <c r="G86" s="44">
        <f>VLOOKUP(E86,コード一覧!$B$4:$D$868,3,FALSE)</f>
        <v/>
      </c>
      <c r="H86" s="178" t="n"/>
      <c r="I86" s="178" t="n"/>
      <c r="J86" s="46" t="n"/>
      <c r="K86" s="67">
        <f>VLOOKUP(J86,得意先名!$B$8:$C$1022,2,FALSE)</f>
        <v/>
      </c>
      <c r="L86" s="179" t="n"/>
      <c r="M86" s="48">
        <f>VLOOKUP(J86,得意先名!$B$1:$E$1031,4,FALSE)</f>
        <v/>
      </c>
      <c r="N86" s="49">
        <f>VLOOKUP(J86,得意先名!$B$8:$H$1022,7,FALSE)</f>
        <v/>
      </c>
      <c r="O86" s="76" t="n"/>
      <c r="P86" s="52" t="n"/>
      <c r="Q86" s="50" t="n"/>
    </row>
    <row r="87" ht="30.75" customHeight="1">
      <c r="A87" s="40" t="n">
        <v>84</v>
      </c>
      <c r="B87" s="79" t="n"/>
      <c r="C87" s="74" t="n"/>
      <c r="D87" s="41">
        <f>VLOOKUP(E87,コード一覧!$B$4:$E$962,4,FALSE)</f>
        <v/>
      </c>
      <c r="E87" s="42" t="n"/>
      <c r="F87" s="43">
        <f>VLOOKUP(E87,コード一覧!$B$4:$C$850,2,FALSE)</f>
        <v/>
      </c>
      <c r="G87" s="44">
        <f>VLOOKUP(E87,コード一覧!$B$4:$D$868,3,FALSE)</f>
        <v/>
      </c>
      <c r="H87" s="178" t="n"/>
      <c r="I87" s="178" t="n"/>
      <c r="J87" s="46" t="n"/>
      <c r="K87" s="67">
        <f>VLOOKUP(J87,得意先名!$B$8:$C$1022,2,FALSE)</f>
        <v/>
      </c>
      <c r="L87" s="179" t="n"/>
      <c r="M87" s="48">
        <f>VLOOKUP(J87,得意先名!$B$1:$E$1031,4,FALSE)</f>
        <v/>
      </c>
      <c r="N87" s="49">
        <f>VLOOKUP(J87,得意先名!$B$8:$H$1022,7,FALSE)</f>
        <v/>
      </c>
      <c r="O87" s="76" t="n"/>
      <c r="P87" s="52" t="n"/>
      <c r="Q87" s="50" t="n"/>
    </row>
    <row r="88" ht="30.75" customHeight="1">
      <c r="A88" s="40" t="n">
        <v>85</v>
      </c>
      <c r="B88" s="79" t="n"/>
      <c r="C88" s="74" t="n"/>
      <c r="D88" s="41">
        <f>VLOOKUP(E88,コード一覧!$B$4:$E$962,4,FALSE)</f>
        <v/>
      </c>
      <c r="E88" s="42" t="n"/>
      <c r="F88" s="43">
        <f>VLOOKUP(E88,コード一覧!$B$4:$C$850,2,FALSE)</f>
        <v/>
      </c>
      <c r="G88" s="44">
        <f>VLOOKUP(E88,コード一覧!$B$4:$D$868,3,FALSE)</f>
        <v/>
      </c>
      <c r="H88" s="178" t="n"/>
      <c r="I88" s="178" t="n"/>
      <c r="J88" s="46" t="n"/>
      <c r="K88" s="67">
        <f>VLOOKUP(J88,得意先名!$B$8:$C$1022,2,FALSE)</f>
        <v/>
      </c>
      <c r="L88" s="179" t="n"/>
      <c r="M88" s="48">
        <f>VLOOKUP(J88,得意先名!$B$1:$E$1031,4,FALSE)</f>
        <v/>
      </c>
      <c r="N88" s="49">
        <f>VLOOKUP(J88,得意先名!$B$8:$H$1022,7,FALSE)</f>
        <v/>
      </c>
      <c r="O88" s="76" t="n"/>
      <c r="P88" s="52" t="n"/>
      <c r="Q88" s="50" t="n"/>
    </row>
    <row r="89" ht="30.75" customHeight="1">
      <c r="A89" s="40" t="n">
        <v>86</v>
      </c>
      <c r="B89" s="79" t="n"/>
      <c r="C89" s="74" t="n"/>
      <c r="D89" s="41">
        <f>VLOOKUP(E89,コード一覧!$B$4:$E$962,4,FALSE)</f>
        <v/>
      </c>
      <c r="E89" s="42" t="n"/>
      <c r="F89" s="43">
        <f>VLOOKUP(E89,コード一覧!$B$4:$C$850,2,FALSE)</f>
        <v/>
      </c>
      <c r="G89" s="44">
        <f>VLOOKUP(E89,コード一覧!$B$4:$D$868,3,FALSE)</f>
        <v/>
      </c>
      <c r="H89" s="178" t="n"/>
      <c r="I89" s="178" t="n"/>
      <c r="J89" s="46" t="n"/>
      <c r="K89" s="48">
        <f>VLOOKUP(J89,得意先名!$B$8:$C$1022,2,FALSE)</f>
        <v/>
      </c>
      <c r="L89" s="179" t="n"/>
      <c r="M89" s="48">
        <f>VLOOKUP(J89,得意先名!$B$1:$E$1031,4,FALSE)</f>
        <v/>
      </c>
      <c r="N89" s="49">
        <f>VLOOKUP(J89,得意先名!$B$8:$H$1022,7,FALSE)</f>
        <v/>
      </c>
      <c r="O89" s="76" t="n"/>
      <c r="P89" s="52" t="n"/>
      <c r="Q89" s="50" t="n"/>
    </row>
    <row r="90" ht="30.75" customHeight="1">
      <c r="A90" s="40" t="n">
        <v>87</v>
      </c>
      <c r="B90" s="79" t="n"/>
      <c r="C90" s="74" t="n"/>
      <c r="D90" s="41">
        <f>VLOOKUP(E90,コード一覧!$B$4:$E$962,4,FALSE)</f>
        <v/>
      </c>
      <c r="E90" s="42" t="n"/>
      <c r="F90" s="43">
        <f>VLOOKUP(E90,コード一覧!$B$4:$C$850,2,FALSE)</f>
        <v/>
      </c>
      <c r="G90" s="44">
        <f>VLOOKUP(E90,コード一覧!$B$4:$D$868,3,FALSE)</f>
        <v/>
      </c>
      <c r="H90" s="178" t="n"/>
      <c r="I90" s="178" t="n"/>
      <c r="J90" s="46" t="n"/>
      <c r="K90" s="48">
        <f>VLOOKUP(J90,得意先名!$B$8:$C$1022,2,FALSE)</f>
        <v/>
      </c>
      <c r="L90" s="179" t="n"/>
      <c r="M90" s="48">
        <f>VLOOKUP(J90,得意先名!$B$1:$E$1031,4,FALSE)</f>
        <v/>
      </c>
      <c r="N90" s="49">
        <f>VLOOKUP(J90,得意先名!$B$8:$H$1022,7,FALSE)</f>
        <v/>
      </c>
      <c r="O90" s="76" t="n"/>
      <c r="P90" s="52" t="n"/>
      <c r="Q90" s="50" t="n"/>
    </row>
    <row r="91" ht="30.75" customHeight="1">
      <c r="A91" s="40" t="n">
        <v>88</v>
      </c>
      <c r="B91" s="79" t="n"/>
      <c r="C91" s="74" t="n"/>
      <c r="D91" s="41">
        <f>VLOOKUP(E91,コード一覧!$B$4:$E$962,4,FALSE)</f>
        <v/>
      </c>
      <c r="E91" s="42" t="n"/>
      <c r="F91" s="43">
        <f>VLOOKUP(E91,コード一覧!$B$4:$C$850,2,FALSE)</f>
        <v/>
      </c>
      <c r="G91" s="44">
        <f>VLOOKUP(E91,コード一覧!$B$4:$D$868,3,FALSE)</f>
        <v/>
      </c>
      <c r="H91" s="178" t="n"/>
      <c r="I91" s="178" t="n"/>
      <c r="J91" s="46" t="n"/>
      <c r="K91" s="48">
        <f>VLOOKUP(J91,得意先名!$B$8:$C$1022,2,FALSE)</f>
        <v/>
      </c>
      <c r="L91" s="179" t="n"/>
      <c r="M91" s="48">
        <f>VLOOKUP(J91,得意先名!$B$1:$E$1031,4,FALSE)</f>
        <v/>
      </c>
      <c r="N91" s="49">
        <f>VLOOKUP(J91,得意先名!$B$8:$H$1022,7,FALSE)</f>
        <v/>
      </c>
      <c r="O91" s="76" t="n"/>
      <c r="P91" s="52" t="n"/>
      <c r="Q91" s="50" t="n"/>
    </row>
    <row r="92" ht="30.75" customHeight="1">
      <c r="A92" s="40" t="n">
        <v>89</v>
      </c>
      <c r="B92" s="79" t="n"/>
      <c r="C92" s="74" t="n"/>
      <c r="D92" s="41">
        <f>VLOOKUP(E92,コード一覧!$B$4:$E$962,4,FALSE)</f>
        <v/>
      </c>
      <c r="E92" s="42" t="n"/>
      <c r="F92" s="43">
        <f>VLOOKUP(E92,コード一覧!$B$4:$C$850,2,FALSE)</f>
        <v/>
      </c>
      <c r="G92" s="44">
        <f>VLOOKUP(E92,コード一覧!$B$4:$D$868,3,FALSE)</f>
        <v/>
      </c>
      <c r="H92" s="178" t="n"/>
      <c r="I92" s="178" t="n"/>
      <c r="J92" s="46" t="n"/>
      <c r="K92" s="48">
        <f>VLOOKUP(J92,得意先名!$B$8:$C$1022,2,FALSE)</f>
        <v/>
      </c>
      <c r="L92" s="179" t="n"/>
      <c r="M92" s="48">
        <f>VLOOKUP(J92,得意先名!$B$1:$E$1031,4,FALSE)</f>
        <v/>
      </c>
      <c r="N92" s="49">
        <f>VLOOKUP(J92,得意先名!$B$8:$H$1022,7,FALSE)</f>
        <v/>
      </c>
      <c r="O92" s="76" t="n"/>
      <c r="P92" s="52" t="n"/>
      <c r="Q92" s="50" t="n"/>
    </row>
    <row r="93" ht="30.75" customHeight="1">
      <c r="A93" s="40" t="n">
        <v>90</v>
      </c>
      <c r="B93" s="79" t="n"/>
      <c r="C93" s="74" t="n"/>
      <c r="D93" s="41">
        <f>VLOOKUP(E93,コード一覧!$B$4:$E$962,4,FALSE)</f>
        <v/>
      </c>
      <c r="E93" s="42" t="n"/>
      <c r="F93" s="43">
        <f>VLOOKUP(E93,コード一覧!$B$4:$C$850,2,FALSE)</f>
        <v/>
      </c>
      <c r="G93" s="44">
        <f>VLOOKUP(E93,コード一覧!$B$4:$D$868,3,FALSE)</f>
        <v/>
      </c>
      <c r="H93" s="178" t="n"/>
      <c r="I93" s="178" t="n"/>
      <c r="J93" s="46" t="n"/>
      <c r="K93" s="48">
        <f>VLOOKUP(J93,得意先名!$B$8:$C$1022,2,FALSE)</f>
        <v/>
      </c>
      <c r="L93" s="179" t="n"/>
      <c r="M93" s="48">
        <f>VLOOKUP(J93,得意先名!$B$1:$E$1031,4,FALSE)</f>
        <v/>
      </c>
      <c r="N93" s="49">
        <f>VLOOKUP(J93,得意先名!$B$8:$H$1022,7,FALSE)</f>
        <v/>
      </c>
      <c r="O93" s="76" t="n"/>
      <c r="P93" s="52" t="n"/>
      <c r="Q93" s="50" t="n"/>
    </row>
    <row r="94" ht="30.75" customHeight="1">
      <c r="A94" s="40" t="n">
        <v>91</v>
      </c>
      <c r="B94" s="79" t="n"/>
      <c r="C94" s="74" t="n"/>
      <c r="D94" s="41">
        <f>VLOOKUP(E94,コード一覧!$B$4:$E$962,4,FALSE)</f>
        <v/>
      </c>
      <c r="E94" s="42" t="n"/>
      <c r="F94" s="43">
        <f>VLOOKUP(E94,コード一覧!$B$4:$C$850,2,FALSE)</f>
        <v/>
      </c>
      <c r="G94" s="44">
        <f>VLOOKUP(E94,コード一覧!$B$4:$D$868,3,FALSE)</f>
        <v/>
      </c>
      <c r="H94" s="178" t="n"/>
      <c r="I94" s="178" t="n"/>
      <c r="J94" s="46" t="n"/>
      <c r="K94" s="48">
        <f>VLOOKUP(J94,得意先名!$B$8:$C$1022,2,FALSE)</f>
        <v/>
      </c>
      <c r="L94" s="179" t="n"/>
      <c r="M94" s="48">
        <f>VLOOKUP(J94,得意先名!$B$1:$E$1031,4,FALSE)</f>
        <v/>
      </c>
      <c r="N94" s="49">
        <f>VLOOKUP(J94,得意先名!$B$8:$H$1022,7,FALSE)</f>
        <v/>
      </c>
      <c r="O94" s="76" t="n"/>
      <c r="P94" s="52" t="n"/>
      <c r="Q94" s="50" t="n"/>
    </row>
    <row r="95" ht="30.75" customHeight="1">
      <c r="A95" s="40" t="n">
        <v>92</v>
      </c>
      <c r="B95" s="79" t="n"/>
      <c r="C95" s="74" t="n"/>
      <c r="D95" s="41">
        <f>VLOOKUP(E95,コード一覧!$B$4:$E$962,4,FALSE)</f>
        <v/>
      </c>
      <c r="E95" s="42" t="n"/>
      <c r="F95" s="43">
        <f>VLOOKUP(E95,コード一覧!$B$4:$C$850,2,FALSE)</f>
        <v/>
      </c>
      <c r="G95" s="44">
        <f>VLOOKUP(E95,コード一覧!$B$4:$D$868,3,FALSE)</f>
        <v/>
      </c>
      <c r="H95" s="178" t="n"/>
      <c r="I95" s="178" t="n"/>
      <c r="J95" s="46" t="n"/>
      <c r="K95" s="48">
        <f>VLOOKUP(J95,得意先名!$B$8:$C$1022,2,FALSE)</f>
        <v/>
      </c>
      <c r="L95" s="179" t="n"/>
      <c r="M95" s="48">
        <f>VLOOKUP(J95,得意先名!$B$1:$E$1031,4,FALSE)</f>
        <v/>
      </c>
      <c r="N95" s="49">
        <f>VLOOKUP(J95,得意先名!$B$8:$H$1022,7,FALSE)</f>
        <v/>
      </c>
      <c r="O95" s="76" t="n"/>
      <c r="P95" s="52" t="n"/>
      <c r="Q95" s="50" t="n"/>
    </row>
    <row r="96" ht="30.75" customHeight="1">
      <c r="A96" s="40" t="n">
        <v>93</v>
      </c>
      <c r="B96" s="79" t="n"/>
      <c r="C96" s="74" t="n"/>
      <c r="D96" s="41">
        <f>VLOOKUP(E96,コード一覧!$B$4:$E$962,4,FALSE)</f>
        <v/>
      </c>
      <c r="E96" s="42" t="n"/>
      <c r="F96" s="43">
        <f>VLOOKUP(E96,コード一覧!$B$4:$C$850,2,FALSE)</f>
        <v/>
      </c>
      <c r="G96" s="44">
        <f>VLOOKUP(E96,コード一覧!$B$4:$D$868,3,FALSE)</f>
        <v/>
      </c>
      <c r="H96" s="178" t="n"/>
      <c r="I96" s="178" t="n"/>
      <c r="J96" s="46" t="n"/>
      <c r="K96" s="48">
        <f>VLOOKUP(J96,得意先名!$B$8:$C$1022,2,FALSE)</f>
        <v/>
      </c>
      <c r="L96" s="179" t="n"/>
      <c r="M96" s="48">
        <f>VLOOKUP(J96,得意先名!$B$1:$E$1031,4,FALSE)</f>
        <v/>
      </c>
      <c r="N96" s="49">
        <f>VLOOKUP(J96,得意先名!$B$8:$H$1022,7,FALSE)</f>
        <v/>
      </c>
      <c r="O96" s="76" t="n"/>
      <c r="P96" s="52" t="n"/>
      <c r="Q96" s="50" t="n"/>
    </row>
    <row r="97" ht="30.75" customHeight="1">
      <c r="A97" s="40" t="n">
        <v>94</v>
      </c>
      <c r="B97" s="79" t="n"/>
      <c r="C97" s="74" t="n"/>
      <c r="D97" s="41">
        <f>VLOOKUP(E97,コード一覧!$B$4:$E$962,4,FALSE)</f>
        <v/>
      </c>
      <c r="E97" s="42" t="n"/>
      <c r="F97" s="43">
        <f>VLOOKUP(E97,コード一覧!$B$4:$C$850,2,FALSE)</f>
        <v/>
      </c>
      <c r="G97" s="44">
        <f>VLOOKUP(E97,コード一覧!$B$4:$D$868,3,FALSE)</f>
        <v/>
      </c>
      <c r="H97" s="178" t="n"/>
      <c r="I97" s="178" t="n"/>
      <c r="J97" s="46" t="n"/>
      <c r="K97" s="48">
        <f>VLOOKUP(J97,得意先名!$B$8:$C$1022,2,FALSE)</f>
        <v/>
      </c>
      <c r="L97" s="179" t="n"/>
      <c r="M97" s="48">
        <f>VLOOKUP(J97,得意先名!$B$1:$E$1031,4,FALSE)</f>
        <v/>
      </c>
      <c r="N97" s="49">
        <f>VLOOKUP(J97,得意先名!$B$8:$H$1022,7,FALSE)</f>
        <v/>
      </c>
      <c r="O97" s="76" t="n"/>
      <c r="P97" s="52" t="n"/>
      <c r="Q97" s="50" t="n"/>
    </row>
    <row r="98" ht="30.75" customHeight="1">
      <c r="A98" s="40" t="n">
        <v>95</v>
      </c>
      <c r="B98" s="79" t="n"/>
      <c r="C98" s="74" t="n"/>
      <c r="D98" s="41">
        <f>VLOOKUP(E98,コード一覧!$B$4:$E$962,4,FALSE)</f>
        <v/>
      </c>
      <c r="E98" s="42" t="n"/>
      <c r="F98" s="43">
        <f>VLOOKUP(E98,コード一覧!$B$4:$C$850,2,FALSE)</f>
        <v/>
      </c>
      <c r="G98" s="44">
        <f>VLOOKUP(E98,コード一覧!$B$4:$D$868,3,FALSE)</f>
        <v/>
      </c>
      <c r="H98" s="178" t="n"/>
      <c r="I98" s="178" t="n"/>
      <c r="J98" s="46" t="n"/>
      <c r="K98" s="48">
        <f>VLOOKUP(J98,得意先名!$B$8:$C$1022,2,FALSE)</f>
        <v/>
      </c>
      <c r="L98" s="179" t="n"/>
      <c r="M98" s="48">
        <f>VLOOKUP(J98,得意先名!$B$1:$E$1031,4,FALSE)</f>
        <v/>
      </c>
      <c r="N98" s="49">
        <f>VLOOKUP(J98,得意先名!$B$8:$H$1022,7,FALSE)</f>
        <v/>
      </c>
      <c r="O98" s="76" t="n"/>
      <c r="P98" s="52" t="n"/>
      <c r="Q98" s="50" t="n"/>
    </row>
    <row r="99" ht="30.75" customHeight="1">
      <c r="A99" s="40" t="n">
        <v>96</v>
      </c>
      <c r="B99" s="79" t="n"/>
      <c r="C99" s="74" t="n"/>
      <c r="D99" s="41">
        <f>VLOOKUP(E99,コード一覧!$B$4:$E$962,4,FALSE)</f>
        <v/>
      </c>
      <c r="E99" s="42" t="n"/>
      <c r="F99" s="43">
        <f>VLOOKUP(E99,コード一覧!$B$4:$C$850,2,FALSE)</f>
        <v/>
      </c>
      <c r="G99" s="44">
        <f>VLOOKUP(E99,コード一覧!$B$4:$D$868,3,FALSE)</f>
        <v/>
      </c>
      <c r="H99" s="178" t="n"/>
      <c r="I99" s="178" t="n"/>
      <c r="J99" s="46" t="n"/>
      <c r="K99" s="48">
        <f>VLOOKUP(J99,得意先名!$B$8:$C$1022,2,FALSE)</f>
        <v/>
      </c>
      <c r="L99" s="179" t="n"/>
      <c r="M99" s="48">
        <f>VLOOKUP(J99,得意先名!$B$1:$E$1031,4,FALSE)</f>
        <v/>
      </c>
      <c r="N99" s="49">
        <f>VLOOKUP(J99,得意先名!$B$8:$H$1022,7,FALSE)</f>
        <v/>
      </c>
      <c r="O99" s="76" t="n"/>
      <c r="P99" s="52" t="n"/>
      <c r="Q99" s="50" t="n"/>
    </row>
    <row r="100" ht="30.75" customHeight="1">
      <c r="A100" s="40" t="n">
        <v>97</v>
      </c>
      <c r="B100" s="79" t="n"/>
      <c r="C100" s="74" t="n"/>
      <c r="D100" s="41">
        <f>VLOOKUP(E100,コード一覧!$B$4:$E$962,4,FALSE)</f>
        <v/>
      </c>
      <c r="E100" s="42" t="n"/>
      <c r="F100" s="43">
        <f>VLOOKUP(E100,コード一覧!$B$4:$C$850,2,FALSE)</f>
        <v/>
      </c>
      <c r="G100" s="44">
        <f>VLOOKUP(E100,コード一覧!$B$4:$D$868,3,FALSE)</f>
        <v/>
      </c>
      <c r="H100" s="178" t="n"/>
      <c r="I100" s="178" t="n"/>
      <c r="J100" s="46" t="n"/>
      <c r="K100" s="48">
        <f>VLOOKUP(J100,得意先名!$B$8:$C$1022,2,FALSE)</f>
        <v/>
      </c>
      <c r="L100" s="179" t="n"/>
      <c r="M100" s="48">
        <f>VLOOKUP(J100,得意先名!$B$1:$E$1031,4,FALSE)</f>
        <v/>
      </c>
      <c r="N100" s="49">
        <f>VLOOKUP(J100,得意先名!$B$8:$H$1022,7,FALSE)</f>
        <v/>
      </c>
      <c r="O100" s="76" t="n"/>
      <c r="P100" s="52" t="n"/>
      <c r="Q100" s="50" t="n"/>
    </row>
    <row r="101" ht="30.75" customHeight="1">
      <c r="A101" s="40" t="n">
        <v>98</v>
      </c>
      <c r="B101" s="79" t="n"/>
      <c r="C101" s="74" t="n"/>
      <c r="D101" s="41">
        <f>VLOOKUP(E101,コード一覧!$B$4:$E$962,4,FALSE)</f>
        <v/>
      </c>
      <c r="E101" s="42" t="n"/>
      <c r="F101" s="43">
        <f>VLOOKUP(E101,コード一覧!$B$4:$C$850,2,FALSE)</f>
        <v/>
      </c>
      <c r="G101" s="44">
        <f>VLOOKUP(E101,コード一覧!$B$4:$D$868,3,FALSE)</f>
        <v/>
      </c>
      <c r="H101" s="178" t="n"/>
      <c r="I101" s="178" t="n"/>
      <c r="J101" s="46" t="n"/>
      <c r="K101" s="48">
        <f>VLOOKUP(J101,得意先名!$B$8:$C$1022,2,FALSE)</f>
        <v/>
      </c>
      <c r="L101" s="179" t="n"/>
      <c r="M101" s="48">
        <f>VLOOKUP(J101,得意先名!$B$1:$E$1031,4,FALSE)</f>
        <v/>
      </c>
      <c r="N101" s="49">
        <f>VLOOKUP(J101,得意先名!$B$8:$H$1022,7,FALSE)</f>
        <v/>
      </c>
      <c r="O101" s="76" t="n"/>
      <c r="P101" s="52" t="n"/>
      <c r="Q101" s="50" t="n"/>
    </row>
    <row r="102" ht="30.75" customHeight="1">
      <c r="A102" s="40" t="n">
        <v>99</v>
      </c>
      <c r="B102" s="79" t="n"/>
      <c r="C102" s="74" t="n"/>
      <c r="D102" s="41">
        <f>VLOOKUP(E102,コード一覧!$B$4:$E$962,4,FALSE)</f>
        <v/>
      </c>
      <c r="E102" s="42" t="n"/>
      <c r="F102" s="43">
        <f>VLOOKUP(E102,コード一覧!$B$4:$C$850,2,FALSE)</f>
        <v/>
      </c>
      <c r="G102" s="44">
        <f>VLOOKUP(E102,コード一覧!$B$4:$D$868,3,FALSE)</f>
        <v/>
      </c>
      <c r="H102" s="178" t="n"/>
      <c r="I102" s="178" t="n"/>
      <c r="J102" s="46" t="n"/>
      <c r="K102" s="48">
        <f>VLOOKUP(J102,得意先名!$B$8:$C$1022,2,FALSE)</f>
        <v/>
      </c>
      <c r="L102" s="179" t="n"/>
      <c r="M102" s="48">
        <f>VLOOKUP(J102,得意先名!$B$1:$E$1031,4,FALSE)</f>
        <v/>
      </c>
      <c r="N102" s="49">
        <f>VLOOKUP(J102,得意先名!$B$8:$H$1022,7,FALSE)</f>
        <v/>
      </c>
      <c r="O102" s="76" t="n"/>
      <c r="P102" s="52" t="n"/>
      <c r="Q102" s="50" t="n"/>
    </row>
    <row r="103" ht="30.75" customHeight="1">
      <c r="A103" s="40" t="n">
        <v>100</v>
      </c>
      <c r="B103" s="79" t="n"/>
      <c r="C103" s="74" t="n"/>
      <c r="D103" s="41">
        <f>VLOOKUP(E103,コード一覧!$B$4:$E$962,4,FALSE)</f>
        <v/>
      </c>
      <c r="E103" s="42" t="n"/>
      <c r="F103" s="43">
        <f>VLOOKUP(E103,コード一覧!$B$4:$C$850,2,FALSE)</f>
        <v/>
      </c>
      <c r="G103" s="44">
        <f>VLOOKUP(E103,コード一覧!$B$4:$D$868,3,FALSE)</f>
        <v/>
      </c>
      <c r="H103" s="178" t="n"/>
      <c r="I103" s="178" t="n"/>
      <c r="J103" s="46" t="n"/>
      <c r="K103" s="48">
        <f>VLOOKUP(J103,得意先名!$B$8:$C$1022,2,FALSE)</f>
        <v/>
      </c>
      <c r="L103" s="179" t="n"/>
      <c r="M103" s="48">
        <f>VLOOKUP(J103,得意先名!$B$1:$E$1031,4,FALSE)</f>
        <v/>
      </c>
      <c r="N103" s="49">
        <f>VLOOKUP(J103,得意先名!$B$8:$H$1022,7,FALSE)</f>
        <v/>
      </c>
      <c r="O103" s="76" t="n"/>
      <c r="P103" s="52" t="n"/>
      <c r="Q103" s="50" t="n"/>
    </row>
    <row r="104" ht="30.75" customHeight="1">
      <c r="A104" s="40" t="n">
        <v>101</v>
      </c>
      <c r="B104" s="79" t="n"/>
      <c r="C104" s="74" t="n"/>
      <c r="D104" s="41">
        <f>VLOOKUP(E104,コード一覧!$B$4:$E$962,4,FALSE)</f>
        <v/>
      </c>
      <c r="E104" s="42" t="n"/>
      <c r="F104" s="43">
        <f>VLOOKUP(E104,コード一覧!$B$4:$C$850,2,FALSE)</f>
        <v/>
      </c>
      <c r="G104" s="44">
        <f>VLOOKUP(E104,コード一覧!$B$4:$D$868,3,FALSE)</f>
        <v/>
      </c>
      <c r="H104" s="178" t="n"/>
      <c r="I104" s="178" t="n"/>
      <c r="J104" s="46" t="n"/>
      <c r="K104" s="48">
        <f>VLOOKUP(J104,得意先名!$B$8:$C$1022,2,FALSE)</f>
        <v/>
      </c>
      <c r="L104" s="179" t="n"/>
      <c r="M104" s="48">
        <f>VLOOKUP(J104,得意先名!$B$1:$E$1031,4,FALSE)</f>
        <v/>
      </c>
      <c r="N104" s="49">
        <f>VLOOKUP(J104,得意先名!$B$8:$H$1022,7,FALSE)</f>
        <v/>
      </c>
      <c r="O104" s="76" t="n"/>
      <c r="P104" s="52" t="n"/>
      <c r="Q104" s="50" t="n"/>
    </row>
    <row r="105" ht="30.75" customHeight="1">
      <c r="A105" s="40" t="n">
        <v>102</v>
      </c>
      <c r="B105" s="79" t="n"/>
      <c r="C105" s="74" t="n"/>
      <c r="D105" s="41">
        <f>VLOOKUP(E105,コード一覧!$B$4:$E$962,4,FALSE)</f>
        <v/>
      </c>
      <c r="E105" s="42" t="n"/>
      <c r="F105" s="43">
        <f>VLOOKUP(E105,コード一覧!$B$4:$C$850,2,FALSE)</f>
        <v/>
      </c>
      <c r="G105" s="44">
        <f>VLOOKUP(E105,コード一覧!$B$4:$D$868,3,FALSE)</f>
        <v/>
      </c>
      <c r="H105" s="178" t="n"/>
      <c r="I105" s="178" t="n"/>
      <c r="J105" s="46" t="n"/>
      <c r="K105" s="48">
        <f>VLOOKUP(J105,得意先名!$B$8:$C$1022,2,FALSE)</f>
        <v/>
      </c>
      <c r="L105" s="179" t="n"/>
      <c r="M105" s="48">
        <f>VLOOKUP(J105,得意先名!$B$1:$E$1031,4,FALSE)</f>
        <v/>
      </c>
      <c r="N105" s="49">
        <f>VLOOKUP(J105,得意先名!$B$8:$H$1022,7,FALSE)</f>
        <v/>
      </c>
      <c r="O105" s="76" t="n"/>
      <c r="P105" s="52" t="n"/>
      <c r="Q105" s="50" t="n"/>
    </row>
    <row r="106" ht="30.75" customHeight="1">
      <c r="A106" s="40" t="n">
        <v>103</v>
      </c>
      <c r="B106" s="79" t="n"/>
      <c r="C106" s="74" t="n"/>
      <c r="D106" s="41">
        <f>VLOOKUP(E106,コード一覧!$B$4:$E$962,4,FALSE)</f>
        <v/>
      </c>
      <c r="E106" s="42" t="n"/>
      <c r="F106" s="43">
        <f>VLOOKUP(E106,コード一覧!$B$4:$C$850,2,FALSE)</f>
        <v/>
      </c>
      <c r="G106" s="44">
        <f>VLOOKUP(E106,コード一覧!$B$4:$D$868,3,FALSE)</f>
        <v/>
      </c>
      <c r="H106" s="178" t="n"/>
      <c r="I106" s="178" t="n"/>
      <c r="J106" s="46" t="n"/>
      <c r="K106" s="48">
        <f>VLOOKUP(J106,得意先名!$B$8:$C$1022,2,FALSE)</f>
        <v/>
      </c>
      <c r="L106" s="179" t="n"/>
      <c r="M106" s="48">
        <f>VLOOKUP(J106,得意先名!$B$1:$E$1031,4,FALSE)</f>
        <v/>
      </c>
      <c r="N106" s="49">
        <f>VLOOKUP(J106,得意先名!$B$8:$H$1022,7,FALSE)</f>
        <v/>
      </c>
      <c r="O106" s="76" t="n"/>
      <c r="P106" s="52" t="n"/>
      <c r="Q106" s="50" t="n"/>
    </row>
    <row r="107" ht="30.75" customHeight="1">
      <c r="A107" s="40" t="n">
        <v>104</v>
      </c>
      <c r="B107" s="79" t="n"/>
      <c r="C107" s="74" t="n"/>
      <c r="D107" s="41">
        <f>VLOOKUP(E107,コード一覧!$B$4:$E$962,4,FALSE)</f>
        <v/>
      </c>
      <c r="E107" s="42" t="n"/>
      <c r="F107" s="43">
        <f>VLOOKUP(E107,コード一覧!$B$4:$C$850,2,FALSE)</f>
        <v/>
      </c>
      <c r="G107" s="44">
        <f>VLOOKUP(E107,コード一覧!$B$4:$D$868,3,FALSE)</f>
        <v/>
      </c>
      <c r="H107" s="178" t="n"/>
      <c r="I107" s="178" t="n"/>
      <c r="J107" s="46" t="n"/>
      <c r="K107" s="48">
        <f>VLOOKUP(J107,得意先名!$B$8:$C$1022,2,FALSE)</f>
        <v/>
      </c>
      <c r="L107" s="179" t="n"/>
      <c r="M107" s="48">
        <f>VLOOKUP(J107,得意先名!$B$1:$E$1031,4,FALSE)</f>
        <v/>
      </c>
      <c r="N107" s="49">
        <f>VLOOKUP(J107,得意先名!$B$8:$H$1022,7,FALSE)</f>
        <v/>
      </c>
      <c r="O107" s="76" t="n"/>
      <c r="P107" s="52" t="n"/>
      <c r="Q107" s="50" t="n"/>
    </row>
    <row r="108" ht="30.75" customHeight="1">
      <c r="A108" s="40" t="n">
        <v>105</v>
      </c>
      <c r="B108" s="79" t="n"/>
      <c r="C108" s="74" t="n"/>
      <c r="D108" s="41">
        <f>VLOOKUP(E108,コード一覧!$B$4:$E$962,4,FALSE)</f>
        <v/>
      </c>
      <c r="E108" s="42" t="n"/>
      <c r="F108" s="43">
        <f>VLOOKUP(E108,コード一覧!$B$4:$C$850,2,FALSE)</f>
        <v/>
      </c>
      <c r="G108" s="44">
        <f>VLOOKUP(E108,コード一覧!$B$4:$D$868,3,FALSE)</f>
        <v/>
      </c>
      <c r="H108" s="178" t="n"/>
      <c r="I108" s="178" t="n"/>
      <c r="J108" s="46" t="n"/>
      <c r="K108" s="48">
        <f>VLOOKUP(J108,得意先名!$B$8:$C$1022,2,FALSE)</f>
        <v/>
      </c>
      <c r="L108" s="179" t="n"/>
      <c r="M108" s="48">
        <f>VLOOKUP(J108,得意先名!$B$1:$E$1031,4,FALSE)</f>
        <v/>
      </c>
      <c r="N108" s="49">
        <f>VLOOKUP(J108,得意先名!$B$8:$H$1022,7,FALSE)</f>
        <v/>
      </c>
      <c r="O108" s="76" t="n"/>
      <c r="P108" s="52" t="n"/>
      <c r="Q108" s="50" t="n"/>
    </row>
    <row r="109" ht="30.75" customHeight="1">
      <c r="A109" s="40" t="n">
        <v>106</v>
      </c>
      <c r="B109" s="79" t="n"/>
      <c r="C109" s="74" t="n"/>
      <c r="D109" s="41">
        <f>VLOOKUP(E109,コード一覧!$B$4:$E$962,4,FALSE)</f>
        <v/>
      </c>
      <c r="E109" s="42" t="n"/>
      <c r="F109" s="43">
        <f>VLOOKUP(E109,コード一覧!$B$4:$C$850,2,FALSE)</f>
        <v/>
      </c>
      <c r="G109" s="44">
        <f>VLOOKUP(E109,コード一覧!$B$4:$D$868,3,FALSE)</f>
        <v/>
      </c>
      <c r="H109" s="178" t="n"/>
      <c r="I109" s="178" t="n"/>
      <c r="J109" s="46" t="n"/>
      <c r="K109" s="48">
        <f>VLOOKUP(J109,得意先名!$B$8:$C$1022,2,FALSE)</f>
        <v/>
      </c>
      <c r="L109" s="179" t="n"/>
      <c r="M109" s="48">
        <f>VLOOKUP(J109,得意先名!$B$1:$E$1031,4,FALSE)</f>
        <v/>
      </c>
      <c r="N109" s="49">
        <f>VLOOKUP(J109,得意先名!$B$8:$H$1022,7,FALSE)</f>
        <v/>
      </c>
      <c r="O109" s="76" t="n"/>
      <c r="P109" s="52" t="n"/>
      <c r="Q109" s="50" t="n"/>
    </row>
    <row r="110" ht="30.75" customHeight="1">
      <c r="A110" s="40" t="n">
        <v>107</v>
      </c>
      <c r="B110" s="79" t="n"/>
      <c r="C110" s="74" t="n"/>
      <c r="D110" s="41">
        <f>VLOOKUP(E110,コード一覧!$B$4:$E$962,4,FALSE)</f>
        <v/>
      </c>
      <c r="E110" s="42" t="n"/>
      <c r="F110" s="43">
        <f>VLOOKUP(E110,コード一覧!$B$4:$C$850,2,FALSE)</f>
        <v/>
      </c>
      <c r="G110" s="44">
        <f>VLOOKUP(E110,コード一覧!$B$4:$D$868,3,FALSE)</f>
        <v/>
      </c>
      <c r="H110" s="178" t="n"/>
      <c r="I110" s="178" t="n"/>
      <c r="J110" s="46" t="n"/>
      <c r="K110" s="48">
        <f>VLOOKUP(J110,得意先名!$B$8:$C$1022,2,FALSE)</f>
        <v/>
      </c>
      <c r="L110" s="179" t="n"/>
      <c r="M110" s="48">
        <f>VLOOKUP(J110,得意先名!$B$1:$E$1031,4,FALSE)</f>
        <v/>
      </c>
      <c r="N110" s="49">
        <f>VLOOKUP(J110,得意先名!$B$8:$H$1022,7,FALSE)</f>
        <v/>
      </c>
      <c r="O110" s="76" t="n"/>
      <c r="P110" s="52" t="n"/>
      <c r="Q110" s="50" t="n"/>
    </row>
    <row r="111" ht="30.75" customHeight="1">
      <c r="A111" s="40" t="n">
        <v>108</v>
      </c>
      <c r="B111" s="79" t="n"/>
      <c r="C111" s="74" t="n"/>
      <c r="D111" s="41">
        <f>VLOOKUP(E111,コード一覧!$B$4:$E$962,4,FALSE)</f>
        <v/>
      </c>
      <c r="E111" s="42" t="n"/>
      <c r="F111" s="43">
        <f>VLOOKUP(E111,コード一覧!$B$4:$C$850,2,FALSE)</f>
        <v/>
      </c>
      <c r="G111" s="44">
        <f>VLOOKUP(E111,コード一覧!$B$4:$D$868,3,FALSE)</f>
        <v/>
      </c>
      <c r="H111" s="178" t="n"/>
      <c r="I111" s="178" t="n"/>
      <c r="J111" s="46" t="n"/>
      <c r="K111" s="48">
        <f>VLOOKUP(J111,得意先名!$B$8:$C$1022,2,FALSE)</f>
        <v/>
      </c>
      <c r="L111" s="179" t="n"/>
      <c r="M111" s="48">
        <f>VLOOKUP(J111,得意先名!$B$1:$E$1031,4,FALSE)</f>
        <v/>
      </c>
      <c r="N111" s="49">
        <f>VLOOKUP(J111,得意先名!$B$8:$H$1022,7,FALSE)</f>
        <v/>
      </c>
      <c r="O111" s="76" t="n"/>
      <c r="P111" s="52" t="n"/>
      <c r="Q111" s="50" t="n"/>
    </row>
    <row r="112" ht="30.75" customHeight="1">
      <c r="A112" s="40" t="n">
        <v>109</v>
      </c>
      <c r="B112" s="79" t="n"/>
      <c r="C112" s="74" t="n"/>
      <c r="D112" s="41">
        <f>VLOOKUP(E112,コード一覧!$B$4:$E$962,4,FALSE)</f>
        <v/>
      </c>
      <c r="E112" s="42" t="n"/>
      <c r="F112" s="43">
        <f>VLOOKUP(E112,コード一覧!$B$4:$C$850,2,FALSE)</f>
        <v/>
      </c>
      <c r="G112" s="44">
        <f>VLOOKUP(E112,コード一覧!$B$4:$D$868,3,FALSE)</f>
        <v/>
      </c>
      <c r="H112" s="178" t="n"/>
      <c r="I112" s="178" t="n"/>
      <c r="J112" s="46" t="n"/>
      <c r="K112" s="48">
        <f>VLOOKUP(J112,得意先名!$B$8:$C$1022,2,FALSE)</f>
        <v/>
      </c>
      <c r="L112" s="179" t="n"/>
      <c r="M112" s="48">
        <f>VLOOKUP(J112,得意先名!$B$1:$E$1031,4,FALSE)</f>
        <v/>
      </c>
      <c r="N112" s="49">
        <f>VLOOKUP(J112,得意先名!$B$8:$H$1022,7,FALSE)</f>
        <v/>
      </c>
      <c r="O112" s="76" t="n"/>
      <c r="P112" s="52" t="n"/>
      <c r="Q112" s="50" t="n"/>
    </row>
    <row r="113" ht="30.75" customHeight="1">
      <c r="A113" s="40" t="n">
        <v>110</v>
      </c>
      <c r="B113" s="79" t="n"/>
      <c r="C113" s="74" t="n"/>
      <c r="D113" s="41">
        <f>VLOOKUP(E113,コード一覧!$B$4:$E$962,4,FALSE)</f>
        <v/>
      </c>
      <c r="E113" s="42" t="n"/>
      <c r="F113" s="43">
        <f>VLOOKUP(E113,コード一覧!$B$4:$C$850,2,FALSE)</f>
        <v/>
      </c>
      <c r="G113" s="44">
        <f>VLOOKUP(E113,コード一覧!$B$4:$D$868,3,FALSE)</f>
        <v/>
      </c>
      <c r="H113" s="178" t="n"/>
      <c r="I113" s="178" t="n"/>
      <c r="J113" s="46" t="n"/>
      <c r="K113" s="48">
        <f>VLOOKUP(J113,得意先名!$B$8:$C$1022,2,FALSE)</f>
        <v/>
      </c>
      <c r="L113" s="179" t="n"/>
      <c r="M113" s="48">
        <f>VLOOKUP(J113,得意先名!$B$1:$E$1031,4,FALSE)</f>
        <v/>
      </c>
      <c r="N113" s="49">
        <f>VLOOKUP(J113,得意先名!$B$8:$H$1022,7,FALSE)</f>
        <v/>
      </c>
      <c r="O113" s="76" t="n"/>
      <c r="P113" s="52" t="n"/>
      <c r="Q113" s="50" t="n"/>
    </row>
    <row r="114" ht="30.75" customHeight="1">
      <c r="A114" s="40" t="n">
        <v>111</v>
      </c>
      <c r="B114" s="79" t="n"/>
      <c r="C114" s="74" t="n"/>
      <c r="D114" s="41">
        <f>VLOOKUP(E114,コード一覧!$B$4:$E$962,4,FALSE)</f>
        <v/>
      </c>
      <c r="E114" s="42" t="n"/>
      <c r="F114" s="43">
        <f>VLOOKUP(E114,コード一覧!$B$4:$C$850,2,FALSE)</f>
        <v/>
      </c>
      <c r="G114" s="44">
        <f>VLOOKUP(E114,コード一覧!$B$4:$D$868,3,FALSE)</f>
        <v/>
      </c>
      <c r="H114" s="178" t="n"/>
      <c r="I114" s="178" t="n"/>
      <c r="J114" s="46" t="n"/>
      <c r="K114" s="48">
        <f>VLOOKUP(J114,得意先名!$B$8:$C$1022,2,FALSE)</f>
        <v/>
      </c>
      <c r="L114" s="179" t="n"/>
      <c r="M114" s="48">
        <f>VLOOKUP(J114,得意先名!$B$1:$E$1031,4,FALSE)</f>
        <v/>
      </c>
      <c r="N114" s="49">
        <f>VLOOKUP(J114,得意先名!$B$8:$H$1022,7,FALSE)</f>
        <v/>
      </c>
      <c r="O114" s="76" t="n"/>
      <c r="P114" s="52" t="n"/>
      <c r="Q114" s="50" t="n"/>
    </row>
    <row r="115" ht="30.75" customHeight="1">
      <c r="A115" s="40" t="n">
        <v>112</v>
      </c>
      <c r="B115" s="79" t="n"/>
      <c r="C115" s="74" t="n"/>
      <c r="D115" s="41">
        <f>VLOOKUP(E115,コード一覧!$B$4:$E$962,4,FALSE)</f>
        <v/>
      </c>
      <c r="E115" s="42" t="n"/>
      <c r="F115" s="43">
        <f>VLOOKUP(E115,コード一覧!$B$4:$C$850,2,FALSE)</f>
        <v/>
      </c>
      <c r="G115" s="44">
        <f>VLOOKUP(E115,コード一覧!$B$4:$D$868,3,FALSE)</f>
        <v/>
      </c>
      <c r="H115" s="178" t="n"/>
      <c r="I115" s="178" t="n"/>
      <c r="J115" s="46" t="n"/>
      <c r="K115" s="48">
        <f>VLOOKUP(J115,得意先名!$B$8:$C$1022,2,FALSE)</f>
        <v/>
      </c>
      <c r="L115" s="179" t="n"/>
      <c r="M115" s="48">
        <f>VLOOKUP(J115,得意先名!$B$1:$E$1031,4,FALSE)</f>
        <v/>
      </c>
      <c r="N115" s="49">
        <f>VLOOKUP(J115,得意先名!$B$8:$H$1022,7,FALSE)</f>
        <v/>
      </c>
      <c r="O115" s="76" t="n"/>
      <c r="P115" s="52" t="n"/>
      <c r="Q115" s="50" t="n"/>
    </row>
    <row r="116" ht="30.75" customHeight="1">
      <c r="A116" s="40" t="n">
        <v>113</v>
      </c>
      <c r="B116" s="79" t="n"/>
      <c r="C116" s="74" t="n"/>
      <c r="D116" s="41">
        <f>VLOOKUP(E116,コード一覧!$B$4:$E$962,4,FALSE)</f>
        <v/>
      </c>
      <c r="E116" s="42" t="n"/>
      <c r="F116" s="43">
        <f>VLOOKUP(E116,コード一覧!$B$4:$C$850,2,FALSE)</f>
        <v/>
      </c>
      <c r="G116" s="44">
        <f>VLOOKUP(E116,コード一覧!$B$4:$D$868,3,FALSE)</f>
        <v/>
      </c>
      <c r="H116" s="178" t="n"/>
      <c r="I116" s="178" t="n"/>
      <c r="J116" s="46" t="n"/>
      <c r="K116" s="48">
        <f>VLOOKUP(J116,得意先名!$B$8:$C$1022,2,FALSE)</f>
        <v/>
      </c>
      <c r="L116" s="179" t="n"/>
      <c r="M116" s="48">
        <f>VLOOKUP(J116,得意先名!$B$1:$E$1031,4,FALSE)</f>
        <v/>
      </c>
      <c r="N116" s="49">
        <f>VLOOKUP(J116,得意先名!$B$8:$H$1022,7,FALSE)</f>
        <v/>
      </c>
      <c r="O116" s="76" t="n"/>
      <c r="P116" s="52" t="n"/>
      <c r="Q116" s="50" t="n"/>
    </row>
    <row r="117" ht="30.75" customHeight="1">
      <c r="A117" s="40" t="n">
        <v>114</v>
      </c>
      <c r="B117" s="79" t="n"/>
      <c r="C117" s="74" t="n"/>
      <c r="D117" s="41">
        <f>VLOOKUP(E117,コード一覧!$B$4:$E$962,4,FALSE)</f>
        <v/>
      </c>
      <c r="E117" s="42" t="n"/>
      <c r="F117" s="43">
        <f>VLOOKUP(E117,コード一覧!$B$4:$C$850,2,FALSE)</f>
        <v/>
      </c>
      <c r="G117" s="44">
        <f>VLOOKUP(E117,コード一覧!$B$4:$D$868,3,FALSE)</f>
        <v/>
      </c>
      <c r="H117" s="178" t="n"/>
      <c r="I117" s="178" t="n"/>
      <c r="J117" s="46" t="n"/>
      <c r="K117" s="48">
        <f>VLOOKUP(J117,得意先名!$B$8:$C$1022,2,FALSE)</f>
        <v/>
      </c>
      <c r="L117" s="179" t="n"/>
      <c r="M117" s="48">
        <f>VLOOKUP(J117,得意先名!$B$1:$E$1031,4,FALSE)</f>
        <v/>
      </c>
      <c r="N117" s="49">
        <f>VLOOKUP(J117,得意先名!$B$8:$H$1022,7,FALSE)</f>
        <v/>
      </c>
      <c r="O117" s="76" t="n"/>
      <c r="P117" s="52" t="n"/>
      <c r="Q117" s="50" t="n"/>
    </row>
    <row r="118" ht="30.75" customHeight="1">
      <c r="A118" s="40" t="n">
        <v>115</v>
      </c>
      <c r="B118" s="79" t="n"/>
      <c r="C118" s="74" t="n"/>
      <c r="D118" s="41">
        <f>VLOOKUP(E118,コード一覧!$B$4:$E$962,4,FALSE)</f>
        <v/>
      </c>
      <c r="E118" s="42" t="n"/>
      <c r="F118" s="43">
        <f>VLOOKUP(E118,コード一覧!$B$4:$C$850,2,FALSE)</f>
        <v/>
      </c>
      <c r="G118" s="44">
        <f>VLOOKUP(E118,コード一覧!$B$4:$D$868,3,FALSE)</f>
        <v/>
      </c>
      <c r="H118" s="178" t="n"/>
      <c r="I118" s="178" t="n"/>
      <c r="J118" s="46" t="n"/>
      <c r="K118" s="48">
        <f>VLOOKUP(J118,得意先名!$B$8:$C$1022,2,FALSE)</f>
        <v/>
      </c>
      <c r="L118" s="179" t="n"/>
      <c r="M118" s="48">
        <f>VLOOKUP(J118,得意先名!$B$1:$E$1031,4,FALSE)</f>
        <v/>
      </c>
      <c r="N118" s="49">
        <f>VLOOKUP(J118,得意先名!$B$8:$H$1022,7,FALSE)</f>
        <v/>
      </c>
      <c r="O118" s="76" t="n"/>
      <c r="P118" s="52" t="n"/>
      <c r="Q118" s="50" t="n"/>
    </row>
    <row r="119" ht="30.75" customHeight="1">
      <c r="A119" s="40" t="n">
        <v>116</v>
      </c>
      <c r="B119" s="79" t="n"/>
      <c r="C119" s="74" t="n"/>
      <c r="D119" s="41">
        <f>VLOOKUP(E119,コード一覧!$B$4:$E$962,4,FALSE)</f>
        <v/>
      </c>
      <c r="E119" s="42" t="n"/>
      <c r="F119" s="43">
        <f>VLOOKUP(E119,コード一覧!$B$4:$C$850,2,FALSE)</f>
        <v/>
      </c>
      <c r="G119" s="44">
        <f>VLOOKUP(E119,コード一覧!$B$4:$D$868,3,FALSE)</f>
        <v/>
      </c>
      <c r="H119" s="178" t="n"/>
      <c r="I119" s="178" t="n"/>
      <c r="J119" s="46" t="n"/>
      <c r="K119" s="48">
        <f>VLOOKUP(J119,得意先名!$B$8:$C$1022,2,FALSE)</f>
        <v/>
      </c>
      <c r="L119" s="179" t="n"/>
      <c r="M119" s="48">
        <f>VLOOKUP(J119,得意先名!$B$1:$E$1031,4,FALSE)</f>
        <v/>
      </c>
      <c r="N119" s="49">
        <f>VLOOKUP(J119,得意先名!$B$8:$H$1022,7,FALSE)</f>
        <v/>
      </c>
      <c r="O119" s="76" t="n"/>
      <c r="P119" s="52" t="n"/>
      <c r="Q119" s="50" t="n"/>
    </row>
    <row r="120" ht="30.75" customHeight="1">
      <c r="A120" s="40" t="n">
        <v>117</v>
      </c>
      <c r="B120" s="79" t="n"/>
      <c r="C120" s="74" t="n"/>
      <c r="D120" s="41">
        <f>VLOOKUP(E120,コード一覧!$B$4:$E$962,4,FALSE)</f>
        <v/>
      </c>
      <c r="E120" s="42" t="n"/>
      <c r="F120" s="43">
        <f>VLOOKUP(E120,コード一覧!$B$4:$C$850,2,FALSE)</f>
        <v/>
      </c>
      <c r="G120" s="44">
        <f>VLOOKUP(E120,コード一覧!$B$4:$D$868,3,FALSE)</f>
        <v/>
      </c>
      <c r="H120" s="178" t="n"/>
      <c r="I120" s="178" t="n"/>
      <c r="J120" s="46" t="n"/>
      <c r="K120" s="48">
        <f>VLOOKUP(J120,得意先名!$B$8:$C$1022,2,FALSE)</f>
        <v/>
      </c>
      <c r="L120" s="179" t="n"/>
      <c r="M120" s="48">
        <f>VLOOKUP(J120,得意先名!$B$1:$E$1031,4,FALSE)</f>
        <v/>
      </c>
      <c r="N120" s="49">
        <f>VLOOKUP(J120,得意先名!$B$8:$H$1022,7,FALSE)</f>
        <v/>
      </c>
      <c r="O120" s="76" t="n"/>
      <c r="P120" s="52" t="n"/>
      <c r="Q120" s="50" t="n"/>
    </row>
    <row r="121" ht="30.75" customHeight="1">
      <c r="A121" s="40" t="n">
        <v>118</v>
      </c>
      <c r="B121" s="79" t="n"/>
      <c r="C121" s="74" t="n"/>
      <c r="D121" s="41">
        <f>VLOOKUP(E121,コード一覧!$B$4:$E$962,4,FALSE)</f>
        <v/>
      </c>
      <c r="E121" s="42" t="n"/>
      <c r="F121" s="43">
        <f>VLOOKUP(E121,コード一覧!$B$4:$C$850,2,FALSE)</f>
        <v/>
      </c>
      <c r="G121" s="44">
        <f>VLOOKUP(E121,コード一覧!$B$4:$D$868,3,FALSE)</f>
        <v/>
      </c>
      <c r="H121" s="178" t="n"/>
      <c r="I121" s="178" t="n"/>
      <c r="J121" s="46" t="n"/>
      <c r="K121" s="48">
        <f>VLOOKUP(J121,得意先名!$B$8:$C$1022,2,FALSE)</f>
        <v/>
      </c>
      <c r="L121" s="179" t="n"/>
      <c r="M121" s="48">
        <f>VLOOKUP(J121,得意先名!$B$1:$E$1031,4,FALSE)</f>
        <v/>
      </c>
      <c r="N121" s="49">
        <f>VLOOKUP(J121,得意先名!$B$8:$H$1022,7,FALSE)</f>
        <v/>
      </c>
      <c r="O121" s="76" t="n"/>
      <c r="P121" s="52" t="n"/>
      <c r="Q121" s="50" t="n"/>
    </row>
    <row r="122" ht="30.75" customHeight="1">
      <c r="A122" s="40" t="n">
        <v>119</v>
      </c>
      <c r="B122" s="79" t="n"/>
      <c r="C122" s="74" t="n"/>
      <c r="D122" s="41">
        <f>VLOOKUP(E122,コード一覧!$B$4:$E$962,4,FALSE)</f>
        <v/>
      </c>
      <c r="E122" s="42" t="n"/>
      <c r="F122" s="43">
        <f>VLOOKUP(E122,コード一覧!$B$4:$C$850,2,FALSE)</f>
        <v/>
      </c>
      <c r="G122" s="44">
        <f>VLOOKUP(E122,コード一覧!$B$4:$D$868,3,FALSE)</f>
        <v/>
      </c>
      <c r="H122" s="178" t="n"/>
      <c r="I122" s="178" t="n"/>
      <c r="J122" s="46" t="n"/>
      <c r="K122" s="48">
        <f>VLOOKUP(J122,得意先名!$B$8:$C$1022,2,FALSE)</f>
        <v/>
      </c>
      <c r="L122" s="179" t="n"/>
      <c r="M122" s="48">
        <f>VLOOKUP(J122,得意先名!$B$1:$E$1031,4,FALSE)</f>
        <v/>
      </c>
      <c r="N122" s="49">
        <f>VLOOKUP(J122,得意先名!$B$8:$H$1022,7,FALSE)</f>
        <v/>
      </c>
      <c r="O122" s="76" t="n"/>
      <c r="P122" s="52" t="n"/>
      <c r="Q122" s="50" t="n"/>
    </row>
    <row r="123" ht="30" customHeight="1">
      <c r="A123" s="40" t="n">
        <v>120</v>
      </c>
      <c r="B123" s="79" t="n"/>
      <c r="C123" s="74" t="n"/>
      <c r="D123" s="41">
        <f>VLOOKUP(E123,コード一覧!$B$4:$E$962,4,FALSE)</f>
        <v/>
      </c>
      <c r="E123" s="42" t="n"/>
      <c r="F123" s="43">
        <f>VLOOKUP(E123,コード一覧!$B$4:$C$850,2,FALSE)</f>
        <v/>
      </c>
      <c r="G123" s="44">
        <f>VLOOKUP(E123,コード一覧!$B$4:$D$868,3,FALSE)</f>
        <v/>
      </c>
      <c r="H123" s="178" t="n"/>
      <c r="I123" s="178" t="n"/>
      <c r="J123" s="46" t="n"/>
      <c r="K123" s="48">
        <f>VLOOKUP(J123,得意先名!$B$8:$C$1022,2,FALSE)</f>
        <v/>
      </c>
      <c r="L123" s="179" t="n"/>
      <c r="M123" s="48">
        <f>VLOOKUP(J123,得意先名!$B$1:$E$1031,4,FALSE)</f>
        <v/>
      </c>
      <c r="N123" s="49">
        <f>VLOOKUP(J123,得意先名!$B$8:$H$1022,7,FALSE)</f>
        <v/>
      </c>
      <c r="O123" s="76" t="n"/>
      <c r="P123" s="52" t="n"/>
      <c r="Q123" s="50" t="n"/>
    </row>
    <row r="124" ht="30.75" customHeight="1">
      <c r="A124" s="53" t="n">
        <v>121</v>
      </c>
      <c r="B124" s="80" t="n"/>
      <c r="C124" s="75" t="n"/>
      <c r="D124" s="64">
        <f>VLOOKUP(E124,コード一覧!$B$4:$E$962,4,FALSE)</f>
        <v/>
      </c>
      <c r="E124" s="63" t="n"/>
      <c r="F124" s="54">
        <f>VLOOKUP(E124,コード一覧!$B$4:$C$850,2,FALSE)</f>
        <v/>
      </c>
      <c r="G124" s="55">
        <f>VLOOKUP(E124,コード一覧!$B$4:$D$868,3,FALSE)</f>
        <v/>
      </c>
      <c r="H124" s="181" t="n"/>
      <c r="I124" s="181" t="n"/>
      <c r="J124" s="57" t="n"/>
      <c r="K124" s="58">
        <f>VLOOKUP(J124,得意先名!$B$8:$C$1022,2,FALSE)</f>
        <v/>
      </c>
      <c r="L124" s="182" t="n"/>
      <c r="M124" s="58">
        <f>VLOOKUP(J124,得意先名!$B$1:$E$1031,4,FALSE)</f>
        <v/>
      </c>
      <c r="N124" s="60">
        <f>VLOOKUP(J124,得意先名!$B$8:$H$1022,7,FALSE)</f>
        <v/>
      </c>
      <c r="O124" s="77" t="n"/>
      <c r="P124" s="61" t="n"/>
      <c r="Q124" s="50" t="n"/>
    </row>
    <row r="125" ht="16.15" customHeight="1">
      <c r="K125" s="51" t="n"/>
    </row>
    <row r="126" ht="16.15" customHeight="1">
      <c r="K126" s="51" t="n"/>
    </row>
    <row r="127" ht="16.15" customHeight="1">
      <c r="K127" s="51" t="n"/>
    </row>
    <row r="128" ht="16.15" customHeight="1">
      <c r="K128" s="51" t="n"/>
    </row>
    <row r="129" ht="16.15" customHeight="1">
      <c r="K129" s="51" t="n"/>
    </row>
    <row r="130" ht="16.15" customHeight="1">
      <c r="K130" s="51" t="n"/>
    </row>
    <row r="131" ht="16.15" customHeight="1">
      <c r="K131" s="51" t="n"/>
    </row>
    <row r="132" ht="16.15" customHeight="1">
      <c r="K132" s="51" t="n"/>
    </row>
    <row r="133" ht="16.15" customHeight="1">
      <c r="K133" s="51" t="n"/>
    </row>
    <row r="134" ht="16.15" customHeight="1">
      <c r="K134" s="51" t="n"/>
    </row>
    <row r="135" ht="16.15" customHeight="1">
      <c r="K135" s="51" t="n"/>
    </row>
    <row r="136" ht="16.15" customHeight="1">
      <c r="K136" s="51" t="n"/>
    </row>
    <row r="137" ht="16.15" customHeight="1">
      <c r="K137" s="51" t="n"/>
    </row>
    <row r="138" ht="16.15" customHeight="1">
      <c r="K138" s="51" t="n"/>
    </row>
    <row r="139" ht="16.15" customHeight="1">
      <c r="K139" s="51" t="n"/>
    </row>
    <row r="140" ht="16.15" customHeight="1">
      <c r="K140" s="51" t="n"/>
    </row>
    <row r="141" ht="16.15" customHeight="1">
      <c r="K141" s="51" t="n"/>
    </row>
    <row r="142" ht="16.15" customHeight="1">
      <c r="K142" s="51" t="n"/>
    </row>
    <row r="143" ht="16.15" customHeight="1">
      <c r="K143" s="51" t="n"/>
    </row>
    <row r="144" ht="16.15" customHeight="1">
      <c r="K144" s="51" t="n"/>
    </row>
    <row r="145" ht="16.15" customHeight="1">
      <c r="K145" s="51" t="n"/>
    </row>
    <row r="146" ht="16.15" customHeight="1">
      <c r="K146" s="51" t="n"/>
    </row>
    <row r="147" ht="16.15" customHeight="1">
      <c r="K147" s="51" t="n"/>
    </row>
    <row r="148" ht="16.15" customHeight="1">
      <c r="K148" s="51" t="n"/>
    </row>
    <row r="149" ht="16.15" customHeight="1">
      <c r="K149" s="51" t="n"/>
    </row>
    <row r="150" ht="16.15" customHeight="1">
      <c r="K150" s="51" t="n"/>
    </row>
    <row r="151" ht="16.15" customHeight="1">
      <c r="K151" s="51" t="n"/>
    </row>
    <row r="152" ht="16.15" customHeight="1">
      <c r="K152" s="51" t="n"/>
    </row>
    <row r="153" ht="16.15" customHeight="1">
      <c r="K153" s="51" t="n"/>
    </row>
    <row r="154" ht="16.15" customHeight="1">
      <c r="K154" s="51" t="n"/>
    </row>
    <row r="155" ht="16.15" customHeight="1">
      <c r="K155" s="51" t="n"/>
    </row>
    <row r="156" ht="16.15" customHeight="1">
      <c r="K156" s="51" t="n"/>
    </row>
    <row r="157" ht="16.15" customHeight="1">
      <c r="K157" s="51" t="n"/>
    </row>
    <row r="158" ht="16.15" customHeight="1">
      <c r="K158" s="51" t="n"/>
    </row>
    <row r="159" ht="16.15" customHeight="1">
      <c r="K159" s="51" t="n"/>
    </row>
    <row r="160" ht="16.15" customHeight="1">
      <c r="K160" s="51" t="n"/>
    </row>
    <row r="161" ht="16.15" customHeight="1">
      <c r="K161" s="51" t="n"/>
    </row>
    <row r="162" ht="16.15" customHeight="1">
      <c r="K162" s="51" t="n"/>
    </row>
    <row r="163" ht="16.15" customHeight="1">
      <c r="K163" s="51" t="n"/>
    </row>
    <row r="164" ht="16.15" customHeight="1">
      <c r="K164" s="51" t="n"/>
    </row>
    <row r="165" ht="16.15" customHeight="1">
      <c r="K165" s="51" t="n"/>
    </row>
    <row r="166" ht="16.15" customHeight="1">
      <c r="K166" s="51" t="n"/>
    </row>
    <row r="167" ht="16.15" customHeight="1">
      <c r="K167" s="51" t="n"/>
    </row>
    <row r="65524">
      <c r="L65524" s="179" t="n"/>
    </row>
  </sheetData>
  <mergeCells count="2">
    <mergeCell ref="K1:L1"/>
    <mergeCell ref="G1:J1"/>
  </mergeCells>
  <printOptions horizontalCentered="1"/>
  <pageMargins left="0.3149606299212598" right="0.5511811023622047" top="0.1574803149606299" bottom="0.3543307086614174" header="0.3149606299212598" footer="0.3149606299212598"/>
  <pageSetup orientation="landscape" paperSize="9" scale="97" horizontalDpi="160" verticalDpi="160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4:L476"/>
  <sheetViews>
    <sheetView workbookViewId="0">
      <selection activeCell="L67" sqref="L67"/>
    </sheetView>
  </sheetViews>
  <sheetFormatPr baseColWidth="8" defaultColWidth="9" defaultRowHeight="15" customHeight="1"/>
  <cols>
    <col width="9" customWidth="1" style="8" min="1" max="1"/>
    <col width="39.1328125" customWidth="1" style="8" min="2" max="2"/>
    <col width="9" customWidth="1" style="8" min="3" max="3"/>
    <col width="29.59765625" customWidth="1" style="8" min="4" max="4"/>
    <col width="18.59765625" customWidth="1" style="8" min="5" max="5"/>
    <col width="12.3984375" customWidth="1" style="8" min="6" max="6"/>
    <col width="9" customWidth="1" style="8" min="7" max="7"/>
    <col width="18.1328125" customWidth="1" style="8" min="8" max="8"/>
    <col width="9" customWidth="1" style="8" min="9" max="16384"/>
  </cols>
  <sheetData>
    <row r="4" ht="15" customHeight="1">
      <c r="A4" s="6" t="inlineStr">
        <is>
          <t>顧客ｃｄ</t>
        </is>
      </c>
      <c r="B4" s="6" t="inlineStr">
        <is>
          <t>会社名</t>
        </is>
      </c>
      <c r="C4" s="6" t="inlineStr">
        <is>
          <t>郵便番号</t>
        </is>
      </c>
      <c r="D4" s="6" t="inlineStr">
        <is>
          <t>都道府県市区町村</t>
        </is>
      </c>
      <c r="E4" s="6" t="inlineStr">
        <is>
          <t>字番地</t>
        </is>
      </c>
      <c r="F4" s="6" t="inlineStr">
        <is>
          <t>電話番号</t>
        </is>
      </c>
      <c r="G4" s="6" t="inlineStr">
        <is>
          <t>商社ｃｄ</t>
        </is>
      </c>
      <c r="H4" s="6" t="inlineStr">
        <is>
          <t>商社名</t>
        </is>
      </c>
      <c r="I4" s="7" t="inlineStr">
        <is>
          <t>運送会社</t>
        </is>
      </c>
      <c r="J4" s="7" t="inlineStr">
        <is>
          <t>担当</t>
        </is>
      </c>
      <c r="K4" s="6" t="inlineStr">
        <is>
          <t>担当者cd</t>
        </is>
      </c>
      <c r="L4" s="6" t="inlineStr">
        <is>
          <t>運送cd</t>
        </is>
      </c>
    </row>
    <row r="5" ht="15" customHeight="1">
      <c r="A5" s="9" t="n">
        <v>3012000</v>
      </c>
      <c r="B5" s="9" t="inlineStr">
        <is>
          <t>金森籐平商事㈱　新潟営業所</t>
        </is>
      </c>
      <c r="C5" s="9" t="inlineStr">
        <is>
          <t>950-0072</t>
        </is>
      </c>
      <c r="D5" s="9" t="inlineStr">
        <is>
          <t>新潟県新潟市竜が島</t>
        </is>
      </c>
      <c r="E5" s="9" t="inlineStr">
        <is>
          <t>1-2-10</t>
        </is>
      </c>
      <c r="F5" s="9" t="inlineStr">
        <is>
          <t>025-247-8241</t>
        </is>
      </c>
      <c r="G5" s="9" t="n">
        <v>3012000</v>
      </c>
      <c r="H5" s="9" t="inlineStr">
        <is>
          <t>金森籐平商事　㈱</t>
        </is>
      </c>
      <c r="I5" s="8">
        <f>I7</f>
        <v/>
      </c>
      <c r="J5" s="8">
        <f>VLOOKUP(K5,#REF!,2,FALSE)</f>
        <v/>
      </c>
      <c r="K5" s="9" t="n">
        <v>2</v>
      </c>
      <c r="L5" s="9" t="n">
        <v>1</v>
      </c>
    </row>
    <row r="6" ht="15" customHeight="1">
      <c r="A6" s="10" t="n">
        <v>3012001</v>
      </c>
      <c r="B6" s="9" t="inlineStr">
        <is>
          <t>㈱　リケン　素形材部品部製造　APS造型WB</t>
        </is>
      </c>
      <c r="C6" s="9" t="inlineStr">
        <is>
          <t>945-0027</t>
        </is>
      </c>
      <c r="D6" s="9" t="inlineStr">
        <is>
          <t>新潟県柏崎市北斗町</t>
        </is>
      </c>
      <c r="E6" s="9" t="inlineStr">
        <is>
          <t>1-37</t>
        </is>
      </c>
      <c r="F6" s="9" t="inlineStr">
        <is>
          <t>0257-23-0672</t>
        </is>
      </c>
      <c r="G6" s="9" t="n">
        <v>3012000</v>
      </c>
      <c r="H6" s="9" t="inlineStr">
        <is>
          <t>金森籐平商事　㈱</t>
        </is>
      </c>
      <c r="I6" s="8">
        <f>VLOOKUP(L6,#REF!,2,FALSE)</f>
        <v/>
      </c>
      <c r="J6" s="8">
        <f>VLOOKUP(K6,#REF!,2,FALSE)</f>
        <v/>
      </c>
      <c r="K6" s="9" t="n">
        <v>2</v>
      </c>
      <c r="L6" s="9" t="n">
        <v>1</v>
      </c>
    </row>
    <row r="7" ht="15" customHeight="1">
      <c r="A7" s="10" t="n">
        <v>3012002</v>
      </c>
      <c r="B7" s="9" t="inlineStr">
        <is>
          <t>燕シェルサービス　㈱</t>
        </is>
      </c>
      <c r="C7" s="9" t="inlineStr">
        <is>
          <t>959-1204</t>
        </is>
      </c>
      <c r="D7" s="9" t="inlineStr">
        <is>
          <t>新潟県燕市長所</t>
        </is>
      </c>
      <c r="E7" s="9" t="inlineStr">
        <is>
          <t>1033</t>
        </is>
      </c>
      <c r="F7" s="9" t="inlineStr">
        <is>
          <t>0256-63-7878</t>
        </is>
      </c>
      <c r="G7" s="9" t="n">
        <v>3012000</v>
      </c>
      <c r="H7" s="9" t="inlineStr">
        <is>
          <t>金森籐平商事　㈱</t>
        </is>
      </c>
      <c r="I7" s="8">
        <f>VLOOKUP(L7,#REF!,2,FALSE)</f>
        <v/>
      </c>
      <c r="J7" s="8">
        <f>VLOOKUP(K7,#REF!,2,FALSE)</f>
        <v/>
      </c>
      <c r="K7" s="9" t="n">
        <v>2</v>
      </c>
      <c r="L7" s="9" t="n">
        <v>1</v>
      </c>
    </row>
    <row r="8" ht="15" customHeight="1">
      <c r="A8" s="9" t="n">
        <v>3025000</v>
      </c>
      <c r="B8" s="9" t="inlineStr">
        <is>
          <t>シモダ産業　㈱</t>
        </is>
      </c>
      <c r="C8" s="9" t="inlineStr">
        <is>
          <t>945-0011</t>
        </is>
      </c>
      <c r="D8" s="9" t="inlineStr">
        <is>
          <t>新潟県柏崎市松波</t>
        </is>
      </c>
      <c r="E8" s="9" t="inlineStr">
        <is>
          <t>2-6-43</t>
        </is>
      </c>
      <c r="F8" s="9" t="inlineStr">
        <is>
          <t>0257-23-5240</t>
        </is>
      </c>
      <c r="G8" s="9" t="n">
        <v>3025000</v>
      </c>
      <c r="H8" s="9" t="inlineStr">
        <is>
          <t>シモダ産業　㈱</t>
        </is>
      </c>
      <c r="I8" s="8">
        <f>VLOOKUP(L8,#REF!,2,FALSE)</f>
        <v/>
      </c>
      <c r="J8" s="8">
        <f>VLOOKUP(K8,#REF!,2,FALSE)</f>
        <v/>
      </c>
      <c r="K8" s="9" t="n">
        <v>2</v>
      </c>
      <c r="L8" s="9" t="n">
        <v>1</v>
      </c>
    </row>
    <row r="9" ht="15" customHeight="1">
      <c r="A9" s="9" t="n">
        <v>3025001</v>
      </c>
      <c r="B9" s="9" t="inlineStr">
        <is>
          <t>（有）　山泰鋳工所</t>
        </is>
      </c>
      <c r="C9" s="9" t="inlineStr">
        <is>
          <t>955-0152</t>
        </is>
      </c>
      <c r="D9" s="9" t="inlineStr">
        <is>
          <t>新潟県南蒲原郡下田村笹岡</t>
        </is>
      </c>
      <c r="E9" s="9" t="inlineStr">
        <is>
          <t>2841</t>
        </is>
      </c>
      <c r="F9" s="9" t="inlineStr">
        <is>
          <t>048-252-6666</t>
        </is>
      </c>
      <c r="G9" s="9" t="n">
        <v>3025000</v>
      </c>
      <c r="H9" s="9" t="inlineStr">
        <is>
          <t>シモダ産業　㈱</t>
        </is>
      </c>
      <c r="I9" s="8">
        <f>VLOOKUP(L9,#REF!,2,FALSE)</f>
        <v/>
      </c>
      <c r="J9" s="8">
        <f>VLOOKUP(K9,#REF!,2,FALSE)</f>
        <v/>
      </c>
      <c r="K9" s="9" t="n">
        <v>2</v>
      </c>
      <c r="L9" s="9" t="n">
        <v>1</v>
      </c>
    </row>
    <row r="10" ht="15" customHeight="1">
      <c r="A10" s="9" t="n">
        <v>3112100</v>
      </c>
      <c r="B10" s="9" t="inlineStr">
        <is>
          <t>（有）　共進社コーエー</t>
        </is>
      </c>
      <c r="C10" s="9" t="inlineStr">
        <is>
          <t>392-0007</t>
        </is>
      </c>
      <c r="D10" s="9" t="inlineStr">
        <is>
          <t>長野県諏訪市清水</t>
        </is>
      </c>
      <c r="E10" s="9" t="inlineStr">
        <is>
          <t>1-4-7</t>
        </is>
      </c>
      <c r="F10" s="9" t="inlineStr">
        <is>
          <t>0266-53-3355</t>
        </is>
      </c>
      <c r="G10" s="9" t="n">
        <v>3112100</v>
      </c>
      <c r="H10" s="9" t="inlineStr">
        <is>
          <t>(有)　共進社コーエー</t>
        </is>
      </c>
      <c r="I10" s="8">
        <f>VLOOKUP(L10,#REF!,2,FALSE)</f>
        <v/>
      </c>
      <c r="J10" s="8">
        <f>VLOOKUP(K10,#REF!,2,FALSE)</f>
        <v/>
      </c>
      <c r="K10" s="9" t="n">
        <v>2</v>
      </c>
      <c r="L10" s="9" t="n">
        <v>1</v>
      </c>
    </row>
    <row r="11" ht="15" customHeight="1">
      <c r="A11" s="9" t="n">
        <v>3112101</v>
      </c>
      <c r="B11" s="9" t="inlineStr">
        <is>
          <t>㈱　キッツ　伊那工場　FC製造</t>
        </is>
      </c>
      <c r="C11" s="9" t="inlineStr">
        <is>
          <t>399-4432</t>
        </is>
      </c>
      <c r="D11" s="9" t="inlineStr">
        <is>
          <t>長野県伊那市東春近</t>
        </is>
      </c>
      <c r="E11" s="9" t="inlineStr">
        <is>
          <t>7130</t>
        </is>
      </c>
      <c r="F11" s="9" t="inlineStr">
        <is>
          <t>0265-78-1115</t>
        </is>
      </c>
      <c r="G11" s="9" t="n">
        <v>3112100</v>
      </c>
      <c r="H11" s="9" t="inlineStr">
        <is>
          <t>(有)　共進社コーエー</t>
        </is>
      </c>
      <c r="I11" s="8">
        <f>VLOOKUP(L11,#REF!,2,FALSE)</f>
        <v/>
      </c>
      <c r="J11" s="8">
        <f>VLOOKUP(K11,#REF!,2,FALSE)</f>
        <v/>
      </c>
      <c r="K11" s="9" t="n">
        <v>2</v>
      </c>
      <c r="L11" s="9" t="n">
        <v>1</v>
      </c>
    </row>
    <row r="12" ht="15" customHeight="1">
      <c r="A12" s="9" t="n">
        <v>3112102</v>
      </c>
      <c r="B12" s="9" t="inlineStr">
        <is>
          <t>㈱　キッツ　長坂工場</t>
        </is>
      </c>
      <c r="C12" s="9" t="inlineStr">
        <is>
          <t>408-0021</t>
        </is>
      </c>
      <c r="D12" s="9" t="inlineStr">
        <is>
          <t>山梨県北巨摩郡長坂町長坂上条</t>
        </is>
      </c>
      <c r="E12" s="9" t="inlineStr">
        <is>
          <t>2040</t>
        </is>
      </c>
      <c r="F12" s="9" t="inlineStr">
        <is>
          <t>0551-32-2221</t>
        </is>
      </c>
      <c r="G12" s="9" t="n">
        <v>3112100</v>
      </c>
      <c r="H12" s="9" t="inlineStr">
        <is>
          <t>(有)　共進社コーエー</t>
        </is>
      </c>
      <c r="I12" s="8">
        <f>VLOOKUP(L12,#REF!,2,FALSE)</f>
        <v/>
      </c>
      <c r="J12" s="8">
        <f>VLOOKUP(K12,#REF!,2,FALSE)</f>
        <v/>
      </c>
      <c r="K12" s="9" t="n">
        <v>2</v>
      </c>
      <c r="L12" s="9" t="n">
        <v>1</v>
      </c>
    </row>
    <row r="13" ht="15" customHeight="1">
      <c r="A13" s="9" t="n">
        <v>3112103</v>
      </c>
      <c r="B13" s="9" t="inlineStr">
        <is>
          <t>㈱　トウチュウ工業事業所</t>
        </is>
      </c>
      <c r="C13" s="9" t="inlineStr">
        <is>
          <t>470-3235</t>
        </is>
      </c>
      <c r="D13" s="9" t="inlineStr">
        <is>
          <t>愛知県知多郡美浜町大字野間字北向井</t>
        </is>
      </c>
      <c r="E13" s="9" t="inlineStr">
        <is>
          <t>1</t>
        </is>
      </c>
      <c r="F13" s="9" t="inlineStr">
        <is>
          <t>0569-87-0521</t>
        </is>
      </c>
      <c r="G13" s="9" t="n">
        <v>3112100</v>
      </c>
      <c r="H13" s="9" t="inlineStr">
        <is>
          <t>(有)　共進社コーエー</t>
        </is>
      </c>
      <c r="I13" s="8">
        <f>VLOOKUP(L13,#REF!,2,FALSE)</f>
        <v/>
      </c>
      <c r="J13" s="8">
        <f>VLOOKUP(K13,#REF!,2,FALSE)</f>
        <v/>
      </c>
      <c r="K13" s="9" t="n">
        <v>2</v>
      </c>
      <c r="L13" s="9" t="n">
        <v>4</v>
      </c>
    </row>
    <row r="14" ht="15" customHeight="1">
      <c r="A14" s="9" t="n">
        <v>3112200</v>
      </c>
      <c r="B14" s="9" t="inlineStr">
        <is>
          <t>（有）　共進社コーエー　川中島営業所</t>
        </is>
      </c>
      <c r="C14" s="9" t="inlineStr">
        <is>
          <t>381-2224</t>
        </is>
      </c>
      <c r="D14" s="9" t="inlineStr">
        <is>
          <t>長野県長野市川中島町原</t>
        </is>
      </c>
      <c r="E14" s="9" t="inlineStr">
        <is>
          <t>460</t>
        </is>
      </c>
      <c r="F14" s="9" t="inlineStr">
        <is>
          <t>0262-92-1640</t>
        </is>
      </c>
      <c r="G14" s="9" t="n">
        <v>3112200</v>
      </c>
      <c r="H14" s="9" t="inlineStr"/>
      <c r="I14" s="8">
        <f>VLOOKUP(L14,#REF!,2,FALSE)</f>
        <v/>
      </c>
      <c r="J14" s="8">
        <f>VLOOKUP(K14,#REF!,2,FALSE)</f>
        <v/>
      </c>
      <c r="K14" s="9" t="n">
        <v>2</v>
      </c>
      <c r="L14" s="9" t="n">
        <v>1</v>
      </c>
    </row>
    <row r="15" ht="15" customHeight="1">
      <c r="A15" s="9" t="n">
        <v>3112201</v>
      </c>
      <c r="B15" s="9" t="inlineStr">
        <is>
          <t>高和製作所</t>
        </is>
      </c>
      <c r="C15" s="9" t="inlineStr">
        <is>
          <t>381-2225</t>
        </is>
      </c>
      <c r="D15" s="9" t="inlineStr">
        <is>
          <t>長野県長野市篠ノ井岡田字岡田裏</t>
        </is>
      </c>
      <c r="E15" s="9" t="inlineStr">
        <is>
          <t>1181</t>
        </is>
      </c>
      <c r="F15" s="9" t="inlineStr">
        <is>
          <t>0262-92-1095</t>
        </is>
      </c>
      <c r="G15" s="9" t="n">
        <v>3112201</v>
      </c>
      <c r="H15" s="9" t="inlineStr">
        <is>
          <t>(有)　共進社川中島</t>
        </is>
      </c>
      <c r="I15" s="8">
        <f>VLOOKUP(L15,#REF!,2,FALSE)</f>
        <v/>
      </c>
      <c r="J15" s="8">
        <f>VLOOKUP(K15,#REF!,2,FALSE)</f>
        <v/>
      </c>
      <c r="K15" s="9" t="n">
        <v>2</v>
      </c>
      <c r="L15" s="9" t="n">
        <v>1</v>
      </c>
    </row>
    <row r="16" ht="15" customHeight="1">
      <c r="A16" s="9" t="n">
        <v>3112202</v>
      </c>
      <c r="B16" s="9" t="inlineStr">
        <is>
          <t>炭平製作所</t>
        </is>
      </c>
      <c r="C16" s="9" t="inlineStr">
        <is>
          <t>388-8015</t>
        </is>
      </c>
      <c r="D16" s="9" t="inlineStr">
        <is>
          <t>長野県長野市篠ノ井石川</t>
        </is>
      </c>
      <c r="E16" s="9" t="inlineStr">
        <is>
          <t>482</t>
        </is>
      </c>
      <c r="F16" s="9" t="inlineStr">
        <is>
          <t>0262-92-5151</t>
        </is>
      </c>
      <c r="G16" s="9" t="n">
        <v>3112202</v>
      </c>
      <c r="H16" s="9" t="inlineStr">
        <is>
          <t>(有)　共進社川中島</t>
        </is>
      </c>
      <c r="I16" s="8">
        <f>VLOOKUP(L16,#REF!,2,FALSE)</f>
        <v/>
      </c>
      <c r="J16" s="8">
        <f>VLOOKUP(K16,#REF!,2,FALSE)</f>
        <v/>
      </c>
      <c r="K16" s="9" t="n">
        <v>2</v>
      </c>
      <c r="L16" s="9" t="n">
        <v>1</v>
      </c>
    </row>
    <row r="17" ht="15" customHeight="1">
      <c r="A17" s="9" t="n">
        <v>3112203</v>
      </c>
      <c r="B17" s="9" t="inlineStr">
        <is>
          <t>浅南工業　㈱</t>
        </is>
      </c>
      <c r="C17" s="9" t="inlineStr">
        <is>
          <t>385-0016</t>
        </is>
      </c>
      <c r="D17" s="9" t="inlineStr">
        <is>
          <t>長野県佐久市鳴瀬</t>
        </is>
      </c>
      <c r="E17" s="9" t="inlineStr">
        <is>
          <t>2768</t>
        </is>
      </c>
      <c r="F17" s="9" t="inlineStr">
        <is>
          <t>0267-68-2221</t>
        </is>
      </c>
      <c r="G17" s="9" t="n">
        <v>3112203</v>
      </c>
      <c r="H17" s="9" t="inlineStr">
        <is>
          <t>(有)　共進社川中島</t>
        </is>
      </c>
      <c r="I17" s="8">
        <f>VLOOKUP(L17,#REF!,2,FALSE)</f>
        <v/>
      </c>
      <c r="J17" s="8">
        <f>VLOOKUP(K17,#REF!,2,FALSE)</f>
        <v/>
      </c>
      <c r="K17" s="9" t="n">
        <v>2</v>
      </c>
      <c r="L17" s="9" t="n">
        <v>1</v>
      </c>
    </row>
    <row r="18" ht="15" customHeight="1">
      <c r="A18" s="9" t="n">
        <v>3112204</v>
      </c>
      <c r="B18" s="9" t="inlineStr">
        <is>
          <t>㈱　信州技研工業</t>
        </is>
      </c>
      <c r="C18" s="9" t="inlineStr">
        <is>
          <t>384-0307</t>
        </is>
      </c>
      <c r="D18" s="9" t="inlineStr">
        <is>
          <t>長野県南佐久郡臼田町湯原</t>
        </is>
      </c>
      <c r="E18" s="9" t="inlineStr">
        <is>
          <t>2</t>
        </is>
      </c>
      <c r="F18" s="9" t="inlineStr">
        <is>
          <t>0267-82-3682</t>
        </is>
      </c>
      <c r="G18" s="9" t="n">
        <v>3112204</v>
      </c>
      <c r="H18" s="9" t="inlineStr">
        <is>
          <t>(有)　共進社川中島</t>
        </is>
      </c>
      <c r="I18" s="8">
        <f>VLOOKUP(L18,#REF!,2,FALSE)</f>
        <v/>
      </c>
      <c r="J18" s="8">
        <f>VLOOKUP(K18,#REF!,2,FALSE)</f>
        <v/>
      </c>
      <c r="K18" s="9" t="n">
        <v>2</v>
      </c>
      <c r="L18" s="9" t="n">
        <v>1</v>
      </c>
    </row>
    <row r="19" ht="15" customHeight="1">
      <c r="A19" s="9" t="n">
        <v>3112205</v>
      </c>
      <c r="B19" s="9" t="inlineStr">
        <is>
          <t>藤曲鋳造所</t>
        </is>
      </c>
      <c r="C19" s="9" t="inlineStr">
        <is>
          <t>382-0076</t>
        </is>
      </c>
      <c r="D19" s="9" t="inlineStr">
        <is>
          <t>長野県須坂市馬場町</t>
        </is>
      </c>
      <c r="E19" s="9" t="inlineStr">
        <is>
          <t>1678</t>
        </is>
      </c>
      <c r="F19" s="9" t="inlineStr">
        <is>
          <t>026-245-0907</t>
        </is>
      </c>
      <c r="G19" s="9" t="n">
        <v>3112205</v>
      </c>
      <c r="H19" s="9" t="inlineStr">
        <is>
          <t>(有)共進社川中島</t>
        </is>
      </c>
      <c r="I19" s="8">
        <f>VLOOKUP(L19,#REF!,2,FALSE)</f>
        <v/>
      </c>
      <c r="J19" s="8">
        <f>VLOOKUP(K19,#REF!,2,FALSE)</f>
        <v/>
      </c>
      <c r="K19" s="9" t="n">
        <v>2</v>
      </c>
      <c r="L19" s="9" t="n">
        <v>1</v>
      </c>
    </row>
    <row r="20" ht="15" customHeight="1">
      <c r="A20" s="9" t="n">
        <v>3311900</v>
      </c>
      <c r="B20" s="9" t="inlineStr">
        <is>
          <t>金森産業　㈱</t>
        </is>
      </c>
      <c r="C20" s="9" t="inlineStr">
        <is>
          <t>933-0946</t>
        </is>
      </c>
      <c r="D20" s="9" t="inlineStr">
        <is>
          <t>富山県高岡市昭和町</t>
        </is>
      </c>
      <c r="E20" s="9" t="inlineStr">
        <is>
          <t>1-4-1</t>
        </is>
      </c>
      <c r="F20" s="9" t="inlineStr">
        <is>
          <t>0766-25-0121</t>
        </is>
      </c>
      <c r="G20" s="9" t="n">
        <v>3311900</v>
      </c>
      <c r="H20" s="9" t="inlineStr"/>
      <c r="I20" s="8">
        <f>VLOOKUP(L20,#REF!,2,FALSE)</f>
        <v/>
      </c>
      <c r="J20" s="8">
        <f>VLOOKUP(K20,#REF!,2,FALSE)</f>
        <v/>
      </c>
      <c r="K20" s="9" t="n">
        <v>2</v>
      </c>
      <c r="L20" s="9" t="n">
        <v>4</v>
      </c>
    </row>
    <row r="21" ht="15" customHeight="1">
      <c r="A21" s="9" t="n">
        <v>3311901</v>
      </c>
      <c r="B21" s="9" t="inlineStr">
        <is>
          <t>㈱　若野鋳造所</t>
        </is>
      </c>
      <c r="C21" s="9" t="inlineStr">
        <is>
          <t>933-0957</t>
        </is>
      </c>
      <c r="D21" s="9" t="inlineStr">
        <is>
          <t>富山県高岡市早川</t>
        </is>
      </c>
      <c r="E21" s="9" t="inlineStr">
        <is>
          <t>558</t>
        </is>
      </c>
      <c r="F21" s="9" t="inlineStr">
        <is>
          <t>0766-24-2624</t>
        </is>
      </c>
      <c r="G21" s="9" t="n">
        <v>3311901</v>
      </c>
      <c r="H21" s="9" t="inlineStr">
        <is>
          <t>金森産業　㈱</t>
        </is>
      </c>
      <c r="I21" s="8">
        <f>VLOOKUP(L21,#REF!,2,FALSE)</f>
        <v/>
      </c>
      <c r="J21" s="8">
        <f>VLOOKUP(K21,#REF!,2,FALSE)</f>
        <v/>
      </c>
      <c r="K21" s="9" t="n">
        <v>2</v>
      </c>
      <c r="L21" s="9" t="n">
        <v>4</v>
      </c>
    </row>
    <row r="22" ht="15" customHeight="1">
      <c r="A22" s="9" t="n">
        <v>3311902</v>
      </c>
      <c r="B22" s="9" t="inlineStr">
        <is>
          <t>㈱　石動鋳造所</t>
        </is>
      </c>
      <c r="C22" s="9" t="inlineStr">
        <is>
          <t>932-0053</t>
        </is>
      </c>
      <c r="D22" s="9" t="inlineStr">
        <is>
          <t>富山県小矢部市石動町</t>
        </is>
      </c>
      <c r="E22" s="9" t="inlineStr">
        <is>
          <t>9-41</t>
        </is>
      </c>
      <c r="F22" s="9" t="inlineStr">
        <is>
          <t>0766-67-1180</t>
        </is>
      </c>
      <c r="G22" s="9" t="n">
        <v>3311902</v>
      </c>
      <c r="H22" s="9" t="inlineStr">
        <is>
          <t>金森産業　㈱</t>
        </is>
      </c>
      <c r="I22" s="8">
        <f>VLOOKUP(L22,#REF!,2,FALSE)</f>
        <v/>
      </c>
      <c r="J22" s="8">
        <f>VLOOKUP(K22,#REF!,2,FALSE)</f>
        <v/>
      </c>
      <c r="K22" s="9" t="n">
        <v>2</v>
      </c>
      <c r="L22" s="9" t="n">
        <v>4</v>
      </c>
    </row>
    <row r="23" ht="15" customHeight="1">
      <c r="A23" s="9" t="n">
        <v>3312000</v>
      </c>
      <c r="B23" s="9" t="inlineStr">
        <is>
          <t>金森籐平商事　㈱</t>
        </is>
      </c>
      <c r="C23" s="9" t="inlineStr">
        <is>
          <t>933-0946</t>
        </is>
      </c>
      <c r="D23" s="9" t="inlineStr">
        <is>
          <t>富山県高岡市昭和町</t>
        </is>
      </c>
      <c r="E23" s="9" t="inlineStr">
        <is>
          <t>1-1-6</t>
        </is>
      </c>
      <c r="F23" s="9" t="inlineStr">
        <is>
          <t>0766-21-0921</t>
        </is>
      </c>
      <c r="G23" s="9" t="n">
        <v>3312000</v>
      </c>
      <c r="H23" s="9" t="inlineStr"/>
      <c r="I23" s="8">
        <f>VLOOKUP(L23,#REF!,2,FALSE)</f>
        <v/>
      </c>
      <c r="J23" s="8">
        <f>VLOOKUP(K23,#REF!,2,FALSE)</f>
        <v/>
      </c>
      <c r="K23" s="9" t="n">
        <v>2</v>
      </c>
      <c r="L23" s="9" t="n">
        <v>4</v>
      </c>
    </row>
    <row r="24" ht="15" customHeight="1">
      <c r="A24" s="9" t="n">
        <v>3325000</v>
      </c>
      <c r="B24" s="9" t="inlineStr">
        <is>
          <t>シーケー金属　㈱</t>
        </is>
      </c>
      <c r="C24" s="9" t="inlineStr">
        <is>
          <t>933-0983</t>
        </is>
      </c>
      <c r="D24" s="9" t="inlineStr">
        <is>
          <t>富山県高岡市守護町</t>
        </is>
      </c>
      <c r="E24" s="9" t="inlineStr">
        <is>
          <t>2-12-1</t>
        </is>
      </c>
      <c r="F24" s="9" t="inlineStr">
        <is>
          <t>0766-21-1448</t>
        </is>
      </c>
      <c r="G24" s="9" t="n">
        <v>3325000</v>
      </c>
      <c r="H24" s="9" t="inlineStr"/>
      <c r="I24" s="8">
        <f>VLOOKUP(L24,#REF!,2,FALSE)</f>
        <v/>
      </c>
      <c r="J24" s="8">
        <f>VLOOKUP(K24,#REF!,2,FALSE)</f>
        <v/>
      </c>
      <c r="K24" s="9" t="n">
        <v>2</v>
      </c>
      <c r="L24" s="9" t="n">
        <v>4</v>
      </c>
    </row>
    <row r="25" ht="15" customHeight="1">
      <c r="A25" s="9" t="n">
        <v>3336100</v>
      </c>
      <c r="B25" s="9" t="inlineStr">
        <is>
          <t>帝国金属　㈱</t>
        </is>
      </c>
      <c r="C25" s="9" t="inlineStr">
        <is>
          <t>933-0908</t>
        </is>
      </c>
      <c r="D25" s="9" t="inlineStr">
        <is>
          <t>富山県高岡市木町</t>
        </is>
      </c>
      <c r="E25" s="9" t="inlineStr">
        <is>
          <t>5-5</t>
        </is>
      </c>
      <c r="F25" s="9" t="inlineStr">
        <is>
          <t>0766-22-0417</t>
        </is>
      </c>
      <c r="G25" s="9" t="n">
        <v>3336100</v>
      </c>
      <c r="H25" s="9" t="inlineStr"/>
      <c r="I25" s="8">
        <f>VLOOKUP(L25,#REF!,2,FALSE)</f>
        <v/>
      </c>
      <c r="J25" s="8">
        <f>VLOOKUP(K25,#REF!,2,FALSE)</f>
        <v/>
      </c>
      <c r="K25" s="9" t="n">
        <v>2</v>
      </c>
      <c r="L25" s="9" t="n">
        <v>4</v>
      </c>
    </row>
    <row r="26" ht="15" customHeight="1">
      <c r="A26" s="9" t="n">
        <v>3352100</v>
      </c>
      <c r="B26" s="9" t="inlineStr">
        <is>
          <t>（有）　PKTテクノサービス</t>
        </is>
      </c>
      <c r="C26" s="9" t="inlineStr">
        <is>
          <t>933-0333</t>
        </is>
      </c>
      <c r="D26" s="9" t="inlineStr">
        <is>
          <t>富山県高岡市本保</t>
        </is>
      </c>
      <c r="E26" s="9" t="inlineStr">
        <is>
          <t>53</t>
        </is>
      </c>
      <c r="F26" s="9" t="inlineStr">
        <is>
          <t>0766-31-5886</t>
        </is>
      </c>
      <c r="G26" s="9" t="n">
        <v>3352100</v>
      </c>
      <c r="H26" s="9" t="inlineStr"/>
      <c r="I26" s="8">
        <f>VLOOKUP(L26,#REF!,2,FALSE)</f>
        <v/>
      </c>
      <c r="J26" s="8">
        <f>VLOOKUP(K26,#REF!,2,FALSE)</f>
        <v/>
      </c>
      <c r="K26" s="9" t="n">
        <v>2</v>
      </c>
      <c r="L26" s="9" t="n">
        <v>4</v>
      </c>
    </row>
    <row r="27" ht="15" customHeight="1">
      <c r="A27" s="9" t="n">
        <v>3352101</v>
      </c>
      <c r="B27" s="9" t="inlineStr">
        <is>
          <t>名港海運㈱　埠頭倉庫　名港４号地倉庫</t>
        </is>
      </c>
      <c r="C27" s="9" t="inlineStr">
        <is>
          <t>455-0045</t>
        </is>
      </c>
      <c r="D27" s="9" t="inlineStr">
        <is>
          <t>愛知県名古屋市港区築地町3番地</t>
        </is>
      </c>
      <c r="E27" s="9" t="inlineStr">
        <is>
          <t>輸出２部</t>
        </is>
      </c>
      <c r="F27" s="9" t="inlineStr">
        <is>
          <t>052-661-1591</t>
        </is>
      </c>
      <c r="G27" s="9" t="n">
        <v>3352101</v>
      </c>
      <c r="H27" s="9" t="inlineStr">
        <is>
          <t>(有)　PKTﾃｸﾉｻｰﾋﾞｽ</t>
        </is>
      </c>
      <c r="I27" s="8">
        <f>VLOOKUP(L27,#REF!,2,FALSE)</f>
        <v/>
      </c>
      <c r="J27" s="8">
        <f>VLOOKUP(K27,#REF!,2,FALSE)</f>
        <v/>
      </c>
      <c r="K27" s="9" t="n">
        <v>2</v>
      </c>
      <c r="L27" s="9" t="n">
        <v>1</v>
      </c>
    </row>
    <row r="28" ht="15" customHeight="1">
      <c r="A28" s="9" t="n">
        <v>3352102</v>
      </c>
      <c r="B28" s="9" t="inlineStr">
        <is>
          <t>日本通運㈱　金沢支店</t>
        </is>
      </c>
      <c r="C28" s="9" t="inlineStr">
        <is>
          <t>920-0211</t>
        </is>
      </c>
      <c r="D28" s="9" t="inlineStr">
        <is>
          <t>石川県金沢市湊</t>
        </is>
      </c>
      <c r="E28" s="9" t="inlineStr">
        <is>
          <t>3-5</t>
        </is>
      </c>
      <c r="F28" s="9" t="inlineStr">
        <is>
          <t>076-238-5915</t>
        </is>
      </c>
      <c r="G28" s="9" t="n">
        <v>3352102</v>
      </c>
      <c r="H28" s="9" t="inlineStr">
        <is>
          <t>(有)　PKTﾃｸﾉｻｰﾋﾞｽ</t>
        </is>
      </c>
      <c r="I28" s="8">
        <f>VLOOKUP(L28,#REF!,2,FALSE)</f>
        <v/>
      </c>
      <c r="J28" s="8">
        <f>VLOOKUP(K28,#REF!,2,FALSE)</f>
        <v/>
      </c>
      <c r="K28" s="9" t="n">
        <v>2</v>
      </c>
      <c r="L28" s="9" t="n">
        <v>1</v>
      </c>
    </row>
    <row r="29" ht="15" customHeight="1">
      <c r="A29" s="9" t="n">
        <v>3400100</v>
      </c>
      <c r="B29" s="9" t="inlineStr">
        <is>
          <t>㈱　明石合銅　鋳造グループ　野村様</t>
        </is>
      </c>
      <c r="C29" s="9" t="inlineStr">
        <is>
          <t>924-0011</t>
        </is>
      </c>
      <c r="D29" s="9" t="inlineStr">
        <is>
          <t>石川県白山市横江町</t>
        </is>
      </c>
      <c r="E29" s="9" t="inlineStr">
        <is>
          <t>1484</t>
        </is>
      </c>
      <c r="F29" s="9" t="inlineStr">
        <is>
          <t>076-276-5533</t>
        </is>
      </c>
      <c r="G29" s="9" t="n">
        <v>3400100</v>
      </c>
      <c r="H29" s="9" t="inlineStr"/>
      <c r="I29" s="8">
        <f>VLOOKUP(L29,#REF!,2,FALSE)</f>
        <v/>
      </c>
      <c r="J29" s="8">
        <f>VLOOKUP(K29,#REF!,2,FALSE)</f>
        <v/>
      </c>
      <c r="K29" s="9" t="n">
        <v>2</v>
      </c>
      <c r="L29" s="9" t="n">
        <v>4</v>
      </c>
    </row>
    <row r="30" ht="15" customHeight="1">
      <c r="A30" s="9" t="n">
        <v>3406000</v>
      </c>
      <c r="B30" s="9" t="inlineStr">
        <is>
          <t>石川可鍛製鉄　㈱</t>
        </is>
      </c>
      <c r="C30" s="9" t="inlineStr">
        <is>
          <t>929-1121</t>
        </is>
      </c>
      <c r="D30" s="9" t="inlineStr">
        <is>
          <t>石川県かほく市宇気い</t>
        </is>
      </c>
      <c r="E30" s="9" t="inlineStr">
        <is>
          <t>9</t>
        </is>
      </c>
      <c r="F30" s="9" t="inlineStr">
        <is>
          <t>076-283-2128</t>
        </is>
      </c>
      <c r="G30" s="9" t="n">
        <v>3406000</v>
      </c>
      <c r="H30" s="9" t="inlineStr"/>
      <c r="I30" s="8">
        <f>VLOOKUP(L30,#REF!,2,FALSE)</f>
        <v/>
      </c>
      <c r="J30" s="8">
        <f>VLOOKUP(K30,#REF!,2,FALSE)</f>
        <v/>
      </c>
      <c r="K30" s="9" t="n">
        <v>2</v>
      </c>
      <c r="L30" s="9" t="n">
        <v>1</v>
      </c>
    </row>
    <row r="31" ht="15" customHeight="1">
      <c r="A31" s="9" t="n">
        <v>3412000</v>
      </c>
      <c r="B31" s="9" t="inlineStr">
        <is>
          <t>金森産業　㈱　金沢営業所</t>
        </is>
      </c>
      <c r="C31" s="9" t="inlineStr">
        <is>
          <t>920-8204</t>
        </is>
      </c>
      <c r="D31" s="9" t="inlineStr">
        <is>
          <t>石川県金沢市戸水</t>
        </is>
      </c>
      <c r="E31" s="9" t="inlineStr">
        <is>
          <t>2-28</t>
        </is>
      </c>
      <c r="F31" s="9" t="inlineStr">
        <is>
          <t>076-268-5400</t>
        </is>
      </c>
      <c r="G31" s="9" t="n">
        <v>3412000</v>
      </c>
      <c r="H31" s="9" t="inlineStr"/>
      <c r="I31" s="8">
        <f>VLOOKUP(L31,#REF!,2,FALSE)</f>
        <v/>
      </c>
      <c r="J31" s="8">
        <f>VLOOKUP(K31,#REF!,2,FALSE)</f>
        <v/>
      </c>
      <c r="K31" s="9" t="n">
        <v>2</v>
      </c>
      <c r="L31" s="9" t="n">
        <v>4</v>
      </c>
    </row>
    <row r="32" ht="15" customHeight="1">
      <c r="A32" s="9" t="n">
        <v>3412001</v>
      </c>
      <c r="B32" s="9" t="inlineStr">
        <is>
          <t>昭和精工㈱　　鋳造工場</t>
        </is>
      </c>
      <c r="C32" s="9" t="inlineStr">
        <is>
          <t>929-0217</t>
        </is>
      </c>
      <c r="D32" s="9" t="inlineStr">
        <is>
          <t>石川県白山市湊町レ</t>
        </is>
      </c>
      <c r="E32" s="9" t="inlineStr">
        <is>
          <t>37-166</t>
        </is>
      </c>
      <c r="F32" s="9" t="inlineStr">
        <is>
          <t>076-278-3271</t>
        </is>
      </c>
      <c r="G32" s="9" t="n">
        <v>3412001</v>
      </c>
      <c r="H32" s="9" t="inlineStr">
        <is>
          <t>金森産業　㈱</t>
        </is>
      </c>
      <c r="I32" s="8">
        <f>VLOOKUP(L32,#REF!,2,FALSE)</f>
        <v/>
      </c>
      <c r="J32" s="8">
        <f>VLOOKUP(K32,#REF!,2,FALSE)</f>
        <v/>
      </c>
      <c r="K32" s="9" t="n">
        <v>2</v>
      </c>
      <c r="L32" s="9" t="n">
        <v>4</v>
      </c>
    </row>
    <row r="33" ht="15" customHeight="1">
      <c r="A33" s="9" t="n">
        <v>3412002</v>
      </c>
      <c r="B33" s="9" t="inlineStr">
        <is>
          <t>㈱　中川鉄工所</t>
        </is>
      </c>
      <c r="C33" s="9" t="inlineStr">
        <is>
          <t>923-0811</t>
        </is>
      </c>
      <c r="D33" s="9" t="inlineStr">
        <is>
          <t>石川県小松市白江町リ</t>
        </is>
      </c>
      <c r="E33" s="9" t="inlineStr">
        <is>
          <t>72</t>
        </is>
      </c>
      <c r="F33" s="9" t="inlineStr">
        <is>
          <t>0761-22-3787</t>
        </is>
      </c>
      <c r="G33" s="9" t="n">
        <v>3412002</v>
      </c>
      <c r="H33" s="9" t="inlineStr">
        <is>
          <t>金森産業　㈱</t>
        </is>
      </c>
      <c r="I33" s="8">
        <f>VLOOKUP(L33,#REF!,2,FALSE)</f>
        <v/>
      </c>
      <c r="J33" s="8">
        <f>VLOOKUP(K33,#REF!,2,FALSE)</f>
        <v/>
      </c>
      <c r="K33" s="9" t="n">
        <v>2</v>
      </c>
      <c r="L33" s="9" t="n">
        <v>4</v>
      </c>
    </row>
    <row r="34" ht="15" customHeight="1">
      <c r="A34" s="9" t="n">
        <v>3473000</v>
      </c>
      <c r="B34" s="9" t="inlineStr">
        <is>
          <t>㈱　ヤノ商事</t>
        </is>
      </c>
      <c r="C34" s="9" t="inlineStr">
        <is>
          <t>920-0205</t>
        </is>
      </c>
      <c r="D34" s="9" t="inlineStr">
        <is>
          <t>石川県金沢市大浦町</t>
        </is>
      </c>
      <c r="E34" s="9" t="inlineStr">
        <is>
          <t>ハ-29</t>
        </is>
      </c>
      <c r="F34" s="9" t="inlineStr">
        <is>
          <t>076-238-1122</t>
        </is>
      </c>
      <c r="G34" s="9" t="n">
        <v>3473000</v>
      </c>
      <c r="H34" s="9" t="inlineStr"/>
      <c r="I34" s="8">
        <f>VLOOKUP(L34,#REF!,2,FALSE)</f>
        <v/>
      </c>
      <c r="J34" s="8">
        <f>VLOOKUP(K34,#REF!,2,FALSE)</f>
        <v/>
      </c>
      <c r="K34" s="9" t="n">
        <v>2</v>
      </c>
      <c r="L34" s="9" t="n">
        <v>4</v>
      </c>
    </row>
    <row r="35" ht="15" customHeight="1">
      <c r="A35" s="9" t="n">
        <v>3473001</v>
      </c>
      <c r="B35" s="9" t="inlineStr">
        <is>
          <t>高級鋳鋼　㈱</t>
        </is>
      </c>
      <c r="C35" s="9" t="inlineStr">
        <is>
          <t>929-0217</t>
        </is>
      </c>
      <c r="D35" s="9" t="inlineStr">
        <is>
          <t>石川県白山市湊町己</t>
        </is>
      </c>
      <c r="E35" s="9" t="inlineStr">
        <is>
          <t>8-6</t>
        </is>
      </c>
      <c r="F35" s="9" t="inlineStr">
        <is>
          <t>076-278-4710</t>
        </is>
      </c>
      <c r="G35" s="9" t="n">
        <v>3473001</v>
      </c>
      <c r="H35" s="9" t="inlineStr">
        <is>
          <t>㈱　ヤノ商事</t>
        </is>
      </c>
      <c r="I35" s="8">
        <f>VLOOKUP(L35,#REF!,2,FALSE)</f>
        <v/>
      </c>
      <c r="J35" s="8">
        <f>VLOOKUP(K35,#REF!,2,FALSE)</f>
        <v/>
      </c>
      <c r="K35" s="9" t="n">
        <v>2</v>
      </c>
      <c r="L35" s="9" t="n">
        <v>4</v>
      </c>
    </row>
    <row r="36" ht="15" customHeight="1">
      <c r="A36" s="9" t="n">
        <v>3473002</v>
      </c>
      <c r="B36" s="9" t="inlineStr">
        <is>
          <t>昭和鋳工　㈱</t>
        </is>
      </c>
      <c r="C36" s="9" t="inlineStr">
        <is>
          <t>929-0217</t>
        </is>
      </c>
      <c r="D36" s="9" t="inlineStr">
        <is>
          <t>石川県白山市湊町レ</t>
        </is>
      </c>
      <c r="E36" s="9" t="inlineStr">
        <is>
          <t>37-166</t>
        </is>
      </c>
      <c r="F36" s="9" t="inlineStr">
        <is>
          <t>0767-29-4161</t>
        </is>
      </c>
      <c r="G36" s="9" t="n">
        <v>3473002</v>
      </c>
      <c r="H36" s="9" t="inlineStr">
        <is>
          <t>㈱　ヤノ商事</t>
        </is>
      </c>
      <c r="I36" s="8">
        <f>VLOOKUP(L36,#REF!,2,FALSE)</f>
        <v/>
      </c>
      <c r="J36" s="8">
        <f>VLOOKUP(K36,#REF!,2,FALSE)</f>
        <v/>
      </c>
      <c r="K36" s="9" t="n">
        <v>2</v>
      </c>
      <c r="L36" s="9" t="n">
        <v>4</v>
      </c>
    </row>
    <row r="37" ht="15" customHeight="1">
      <c r="A37" s="9" t="n">
        <v>3473003</v>
      </c>
      <c r="B37" s="9" t="inlineStr">
        <is>
          <t>㈱　北島金属</t>
        </is>
      </c>
      <c r="C37" s="9" t="inlineStr">
        <is>
          <t>923-0021</t>
        </is>
      </c>
      <c r="D37" s="9" t="inlineStr">
        <is>
          <t>石川県小松市島田町リ</t>
        </is>
      </c>
      <c r="E37" s="9" t="inlineStr">
        <is>
          <t>34</t>
        </is>
      </c>
      <c r="F37" s="9" t="inlineStr">
        <is>
          <t>0761-24-1878</t>
        </is>
      </c>
      <c r="G37" s="9" t="n">
        <v>3473003</v>
      </c>
      <c r="H37" s="9" t="inlineStr">
        <is>
          <t>㈱ヤノ商事</t>
        </is>
      </c>
      <c r="I37" s="8">
        <f>VLOOKUP(L37,#REF!,2,FALSE)</f>
        <v/>
      </c>
      <c r="J37" s="8">
        <f>VLOOKUP(K37,#REF!,2,FALSE)</f>
        <v/>
      </c>
      <c r="K37" s="9" t="n">
        <v>2</v>
      </c>
      <c r="L37" s="9" t="n">
        <v>1</v>
      </c>
    </row>
    <row r="38" ht="15" customHeight="1">
      <c r="A38" s="9" t="n">
        <v>3473005</v>
      </c>
      <c r="B38" s="9" t="inlineStr">
        <is>
          <t>日本海電化鋳造　㈱</t>
        </is>
      </c>
      <c r="C38" s="9" t="inlineStr">
        <is>
          <t>929-0319</t>
        </is>
      </c>
      <c r="D38" s="9" t="inlineStr">
        <is>
          <t>石川県河北郡津幡町能瀬ホ</t>
        </is>
      </c>
      <c r="E38" s="9" t="inlineStr">
        <is>
          <t>68</t>
        </is>
      </c>
      <c r="F38" s="9" t="inlineStr">
        <is>
          <t>076-289-3175</t>
        </is>
      </c>
      <c r="G38" s="9" t="n">
        <v>3473005</v>
      </c>
      <c r="H38" s="9" t="inlineStr">
        <is>
          <t>㈱ヤノ商事</t>
        </is>
      </c>
      <c r="I38" s="8">
        <f>VLOOKUP(L38,#REF!,2,FALSE)</f>
        <v/>
      </c>
      <c r="J38" s="8">
        <f>VLOOKUP(K38,#REF!,2,FALSE)</f>
        <v/>
      </c>
      <c r="K38" s="9" t="n">
        <v>2</v>
      </c>
      <c r="L38" s="9" t="n">
        <v>4</v>
      </c>
    </row>
    <row r="39" ht="15" customHeight="1">
      <c r="A39" s="9" t="n">
        <v>3473006</v>
      </c>
      <c r="B39" s="9" t="inlineStr">
        <is>
          <t>（有）　加賀鋳造所</t>
        </is>
      </c>
      <c r="C39" s="9" t="inlineStr">
        <is>
          <t>929-1804</t>
        </is>
      </c>
      <c r="D39" s="9" t="inlineStr">
        <is>
          <t>石川県鹿島郡中能登町在江ヲ部</t>
        </is>
      </c>
      <c r="E39" s="9" t="inlineStr">
        <is>
          <t>20</t>
        </is>
      </c>
      <c r="F39" s="9" t="inlineStr">
        <is>
          <t>0767-57-1416</t>
        </is>
      </c>
      <c r="G39" s="9" t="n">
        <v>3473006</v>
      </c>
      <c r="H39" s="9" t="inlineStr">
        <is>
          <t>㈱ヤノ商事</t>
        </is>
      </c>
      <c r="I39" s="8">
        <f>VLOOKUP(L39,#REF!,2,FALSE)</f>
        <v/>
      </c>
      <c r="J39" s="8">
        <f>VLOOKUP(K39,#REF!,2,FALSE)</f>
        <v/>
      </c>
      <c r="K39" s="9" t="n">
        <v>2</v>
      </c>
      <c r="L39" s="9" t="n">
        <v>1</v>
      </c>
    </row>
    <row r="40" ht="15" customHeight="1">
      <c r="A40" s="9" t="n">
        <v>3473007</v>
      </c>
      <c r="B40" s="9" t="inlineStr">
        <is>
          <t>㈱　川鋳</t>
        </is>
      </c>
      <c r="C40" s="9" t="inlineStr">
        <is>
          <t>919-0483</t>
        </is>
      </c>
      <c r="D40" s="9" t="inlineStr">
        <is>
          <t>福井県坂井市春江町石塚</t>
        </is>
      </c>
      <c r="E40" s="9" t="inlineStr">
        <is>
          <t>28-31</t>
        </is>
      </c>
      <c r="F40" s="9" t="inlineStr">
        <is>
          <t>0776-51-1369</t>
        </is>
      </c>
      <c r="G40" s="9" t="n">
        <v>3473007</v>
      </c>
      <c r="H40" s="9" t="inlineStr">
        <is>
          <t>㈱ヤノ商事</t>
        </is>
      </c>
      <c r="I40" s="8">
        <f>VLOOKUP(L40,#REF!,2,FALSE)</f>
        <v/>
      </c>
      <c r="J40" s="8">
        <f>VLOOKUP(K40,#REF!,2,FALSE)</f>
        <v/>
      </c>
      <c r="K40" s="9" t="n">
        <v>2</v>
      </c>
      <c r="L40" s="9" t="n">
        <v>4</v>
      </c>
    </row>
    <row r="41" ht="15" customHeight="1">
      <c r="A41" s="9" t="n">
        <v>3473008</v>
      </c>
      <c r="B41" s="9" t="inlineStr">
        <is>
          <t>㈱　中川鉄工所</t>
        </is>
      </c>
      <c r="C41" s="9" t="inlineStr">
        <is>
          <t>923-0811</t>
        </is>
      </c>
      <c r="D41" s="9" t="inlineStr">
        <is>
          <t>石川県小松市白江町り</t>
        </is>
      </c>
      <c r="E41" s="9" t="inlineStr">
        <is>
          <t>72</t>
        </is>
      </c>
      <c r="F41" s="9" t="inlineStr">
        <is>
          <t>0761-22-3787</t>
        </is>
      </c>
      <c r="G41" s="9" t="n">
        <v>3473008</v>
      </c>
      <c r="H41" s="9" t="inlineStr">
        <is>
          <t>㈱ヤノ商事</t>
        </is>
      </c>
      <c r="I41" s="8">
        <f>VLOOKUP(L41,#REF!,2,FALSE)</f>
        <v/>
      </c>
      <c r="J41" s="8">
        <f>VLOOKUP(K41,#REF!,2,FALSE)</f>
        <v/>
      </c>
      <c r="K41" s="9" t="n">
        <v>2</v>
      </c>
      <c r="L41" s="9" t="n">
        <v>4</v>
      </c>
    </row>
    <row r="42" ht="15" customHeight="1">
      <c r="A42" s="9" t="n">
        <v>3473009</v>
      </c>
      <c r="B42" s="9" t="inlineStr">
        <is>
          <t>㈱　西出製作所</t>
        </is>
      </c>
      <c r="C42" s="9" t="inlineStr">
        <is>
          <t>915-0872</t>
        </is>
      </c>
      <c r="D42" s="9" t="inlineStr">
        <is>
          <t>福井県越前市広瀬町58号</t>
        </is>
      </c>
      <c r="E42" s="9" t="inlineStr">
        <is>
          <t>2</t>
        </is>
      </c>
      <c r="F42" s="9" t="inlineStr">
        <is>
          <t>0778-23-5111</t>
        </is>
      </c>
      <c r="G42" s="9" t="n">
        <v>3473009</v>
      </c>
      <c r="H42" s="9" t="inlineStr">
        <is>
          <t>㈱ヤノ商事</t>
        </is>
      </c>
      <c r="I42" s="8">
        <f>VLOOKUP(L42,#REF!,2,FALSE)</f>
        <v/>
      </c>
      <c r="J42" s="8">
        <f>VLOOKUP(K42,#REF!,2,FALSE)</f>
        <v/>
      </c>
      <c r="K42" s="9" t="n">
        <v>2</v>
      </c>
      <c r="L42" s="9" t="n">
        <v>4</v>
      </c>
    </row>
    <row r="43" ht="15" customHeight="1">
      <c r="A43" s="9" t="n">
        <v>3752000</v>
      </c>
      <c r="B43" s="9" t="inlineStr">
        <is>
          <t>㈱　林鋳造所</t>
        </is>
      </c>
      <c r="C43" s="9" t="inlineStr">
        <is>
          <t>504-0904</t>
        </is>
      </c>
      <c r="D43" s="9" t="inlineStr">
        <is>
          <t>岐阜県各務原市蘇原三柿野町</t>
        </is>
      </c>
      <c r="E43" s="9" t="inlineStr">
        <is>
          <t>970-34</t>
        </is>
      </c>
      <c r="F43" s="9" t="inlineStr">
        <is>
          <t>0583-82-1775</t>
        </is>
      </c>
      <c r="G43" s="9" t="n">
        <v>3752000</v>
      </c>
      <c r="H43" s="9" t="inlineStr"/>
      <c r="I43" s="8">
        <f>VLOOKUP(L43,#REF!,2,FALSE)</f>
        <v/>
      </c>
      <c r="J43" s="8">
        <f>VLOOKUP(K43,#REF!,2,FALSE)</f>
        <v/>
      </c>
      <c r="K43" s="9" t="n">
        <v>2</v>
      </c>
      <c r="L43" s="9" t="n">
        <v>4</v>
      </c>
    </row>
    <row r="44" ht="15" customHeight="1">
      <c r="A44" s="9" t="n">
        <v>4000000</v>
      </c>
      <c r="B44" s="9" t="inlineStr">
        <is>
          <t>金森産業　福井営業所</t>
        </is>
      </c>
      <c r="C44" s="9" t="inlineStr">
        <is>
          <t>910-0001</t>
        </is>
      </c>
      <c r="D44" s="9" t="inlineStr">
        <is>
          <t>福井県福井市大願寺</t>
        </is>
      </c>
      <c r="E44" s="9" t="inlineStr">
        <is>
          <t>1-4-12</t>
        </is>
      </c>
      <c r="F44" s="9" t="inlineStr">
        <is>
          <t>0776-27-1621</t>
        </is>
      </c>
      <c r="G44" s="9" t="n">
        <v>4000000</v>
      </c>
      <c r="H44" s="9" t="inlineStr"/>
      <c r="I44" s="8">
        <f>VLOOKUP(L44,#REF!,2,FALSE)</f>
        <v/>
      </c>
      <c r="J44" s="8">
        <f>VLOOKUP(K44,#REF!,2,FALSE)</f>
        <v/>
      </c>
      <c r="K44" s="9" t="n">
        <v>2</v>
      </c>
      <c r="L44" s="9" t="n">
        <v>4</v>
      </c>
    </row>
    <row r="45" ht="15" customHeight="1">
      <c r="A45" s="9" t="n">
        <v>4000001</v>
      </c>
      <c r="B45" s="9" t="inlineStr">
        <is>
          <t>（有）　新菱</t>
        </is>
      </c>
      <c r="C45" s="9" t="inlineStr">
        <is>
          <t>916-0073</t>
        </is>
      </c>
      <c r="D45" s="9" t="inlineStr">
        <is>
          <t>福井県鯖江市下野田町18字</t>
        </is>
      </c>
      <c r="E45" s="9" t="inlineStr">
        <is>
          <t>1513</t>
        </is>
      </c>
      <c r="F45" s="9" t="inlineStr">
        <is>
          <t>0778-62-1706</t>
        </is>
      </c>
      <c r="G45" s="9" t="n">
        <v>4000001</v>
      </c>
      <c r="H45" s="9" t="inlineStr">
        <is>
          <t>金森産業　㈱　福井</t>
        </is>
      </c>
      <c r="I45" s="8">
        <f>VLOOKUP(L45,#REF!,2,FALSE)</f>
        <v/>
      </c>
      <c r="J45" s="8">
        <f>VLOOKUP(K45,#REF!,2,FALSE)</f>
        <v/>
      </c>
      <c r="K45" s="9" t="n">
        <v>2</v>
      </c>
      <c r="L45" s="9" t="n">
        <v>1</v>
      </c>
    </row>
    <row r="46" ht="15" customHeight="1">
      <c r="A46" s="9" t="n">
        <v>4000100</v>
      </c>
      <c r="B46" s="9" t="inlineStr">
        <is>
          <t>大阪特殊合金㈱　名古屋支店</t>
        </is>
      </c>
      <c r="C46" s="9" t="inlineStr">
        <is>
          <t>485-0029</t>
        </is>
      </c>
      <c r="D46" s="9" t="inlineStr">
        <is>
          <t>愛知県小牧市中央2-198</t>
        </is>
      </c>
      <c r="E46" s="9" t="inlineStr">
        <is>
          <t>濃尾開発ビル202</t>
        </is>
      </c>
      <c r="F46" s="9" t="inlineStr">
        <is>
          <t>0568-73-5591</t>
        </is>
      </c>
      <c r="G46" s="9" t="n">
        <v>4000100</v>
      </c>
      <c r="H46" s="9" t="inlineStr"/>
      <c r="I46" s="8">
        <f>VLOOKUP(L46,#REF!,2,FALSE)</f>
        <v/>
      </c>
      <c r="J46" s="8">
        <f>VLOOKUP(K46,#REF!,2,FALSE)</f>
        <v/>
      </c>
      <c r="K46" s="9" t="n">
        <v>2</v>
      </c>
      <c r="L46" s="9" t="n">
        <v>1</v>
      </c>
    </row>
    <row r="47" ht="15" customHeight="1">
      <c r="A47" s="9" t="n">
        <v>4000101</v>
      </c>
      <c r="B47" s="9" t="inlineStr">
        <is>
          <t>ヤマハマリン　㈱</t>
        </is>
      </c>
      <c r="C47" s="9" t="inlineStr">
        <is>
          <t>432-8058</t>
        </is>
      </c>
      <c r="D47" s="9" t="inlineStr">
        <is>
          <t>静岡県浜松市新橋町</t>
        </is>
      </c>
      <c r="E47" s="9" t="inlineStr">
        <is>
          <t>1400</t>
        </is>
      </c>
      <c r="F47" s="9" t="inlineStr">
        <is>
          <t>053-441-3199</t>
        </is>
      </c>
      <c r="G47" s="9" t="n">
        <v>4000101</v>
      </c>
      <c r="H47" s="9" t="inlineStr">
        <is>
          <t>大阪特殊　㈱</t>
        </is>
      </c>
      <c r="I47" s="8">
        <f>VLOOKUP(L47,#REF!,2,FALSE)</f>
        <v/>
      </c>
      <c r="J47" s="8">
        <f>VLOOKUP(K47,#REF!,2,FALSE)</f>
        <v/>
      </c>
      <c r="K47" s="9" t="n">
        <v>2</v>
      </c>
      <c r="L47" s="9" t="n">
        <v>1</v>
      </c>
    </row>
    <row r="48" ht="15" customHeight="1">
      <c r="A48" s="9" t="n">
        <v>4000102</v>
      </c>
      <c r="B48" s="9" t="inlineStr">
        <is>
          <t>ヤマハ発動機㈱天竜工場ＭＩ工場鋳造生技課</t>
        </is>
      </c>
      <c r="C48" s="9" t="inlineStr">
        <is>
          <t>438-0075</t>
        </is>
      </c>
      <c r="D48" s="9" t="inlineStr">
        <is>
          <t>静岡県磐田市天竜</t>
        </is>
      </c>
      <c r="E48" s="9" t="inlineStr">
        <is>
          <t>800</t>
        </is>
      </c>
      <c r="F48" s="9" t="inlineStr">
        <is>
          <t>0538-37-4172</t>
        </is>
      </c>
      <c r="G48" s="9" t="n">
        <v>4000102</v>
      </c>
      <c r="H48" s="9" t="inlineStr">
        <is>
          <t>大阪特殊合金</t>
        </is>
      </c>
      <c r="I48" s="8">
        <f>VLOOKUP(L48,#REF!,2,FALSE)</f>
        <v/>
      </c>
      <c r="J48" s="8">
        <f>VLOOKUP(K48,#REF!,2,FALSE)</f>
        <v/>
      </c>
      <c r="K48" s="9" t="n">
        <v>2</v>
      </c>
      <c r="L48" s="9" t="n">
        <v>1</v>
      </c>
    </row>
    <row r="49" ht="15" customHeight="1">
      <c r="A49" s="9" t="n">
        <v>4000300</v>
      </c>
      <c r="B49" s="9" t="inlineStr">
        <is>
          <t>㈱　佳五</t>
        </is>
      </c>
      <c r="C49" s="9" t="inlineStr">
        <is>
          <t>489-0866</t>
        </is>
      </c>
      <c r="D49" s="9" t="inlineStr">
        <is>
          <t>愛知県瀬戸市矢形町</t>
        </is>
      </c>
      <c r="E49" s="9" t="inlineStr">
        <is>
          <t>3</t>
        </is>
      </c>
      <c r="F49" s="9" t="inlineStr">
        <is>
          <t>0561-84-3006</t>
        </is>
      </c>
      <c r="G49" s="9" t="n">
        <v>4000300</v>
      </c>
      <c r="H49" s="9" t="inlineStr"/>
      <c r="I49" s="8">
        <f>VLOOKUP(L49,#REF!,2,FALSE)</f>
        <v/>
      </c>
      <c r="J49" s="8">
        <f>VLOOKUP(K49,#REF!,2,FALSE)</f>
        <v/>
      </c>
      <c r="K49" s="9" t="n">
        <v>2</v>
      </c>
      <c r="L49" s="9" t="n">
        <v>4</v>
      </c>
    </row>
    <row r="50" ht="15" customHeight="1">
      <c r="A50" s="9" t="n">
        <v>4000301</v>
      </c>
      <c r="B50" s="9" t="inlineStr">
        <is>
          <t>㈱　高橋鋳造所</t>
        </is>
      </c>
      <c r="C50" s="9" t="inlineStr">
        <is>
          <t>504-0000</t>
        </is>
      </c>
      <c r="D50" s="9" t="inlineStr">
        <is>
          <t>岐阜県各務原市金鋳工業団地</t>
        </is>
      </c>
      <c r="E50" s="9" t="inlineStr">
        <is>
          <t>90</t>
        </is>
      </c>
      <c r="F50" s="9" t="inlineStr">
        <is>
          <t>0583-82-2106</t>
        </is>
      </c>
      <c r="G50" s="9" t="n">
        <v>4000301</v>
      </c>
      <c r="H50" s="9" t="inlineStr">
        <is>
          <t>㈱　佳五</t>
        </is>
      </c>
      <c r="I50" s="8">
        <f>VLOOKUP(L50,#REF!,2,FALSE)</f>
        <v/>
      </c>
      <c r="J50" s="8">
        <f>VLOOKUP(K50,#REF!,2,FALSE)</f>
        <v/>
      </c>
      <c r="K50" s="9" t="n">
        <v>2</v>
      </c>
      <c r="L50" s="9" t="n">
        <v>4</v>
      </c>
    </row>
    <row r="51" ht="15" customHeight="1">
      <c r="A51" s="9" t="n">
        <v>4000400</v>
      </c>
      <c r="B51" s="9" t="inlineStr">
        <is>
          <t>㈱キャデイック</t>
        </is>
      </c>
      <c r="C51" s="9" t="inlineStr">
        <is>
          <t>222-0033</t>
        </is>
      </c>
      <c r="D51" s="9" t="inlineStr">
        <is>
          <t>神奈川県横浜市港北区新横浜</t>
        </is>
      </c>
      <c r="E51" s="9" t="inlineStr">
        <is>
          <t>3-19-11</t>
        </is>
      </c>
      <c r="F51" s="9" t="inlineStr">
        <is>
          <t>045-475-4711</t>
        </is>
      </c>
      <c r="G51" s="9" t="n">
        <v>4000400</v>
      </c>
      <c r="H51" s="9" t="inlineStr"/>
      <c r="I51" s="8">
        <f>VLOOKUP(L51,#REF!,2,FALSE)</f>
        <v/>
      </c>
      <c r="J51" s="8">
        <f>VLOOKUP(K51,#REF!,2,FALSE)</f>
        <v/>
      </c>
      <c r="K51" s="9" t="n">
        <v>2</v>
      </c>
      <c r="L51" s="9" t="n">
        <v>1</v>
      </c>
    </row>
    <row r="52" ht="15" customHeight="1">
      <c r="A52" s="9" t="n">
        <v>4000500</v>
      </c>
      <c r="B52" s="9" t="inlineStr">
        <is>
          <t>㈱　クロス　山形支店</t>
        </is>
      </c>
      <c r="C52" s="9" t="inlineStr">
        <is>
          <t>990-2452</t>
        </is>
      </c>
      <c r="D52" s="9" t="inlineStr">
        <is>
          <t>山形県山形市三ツ江</t>
        </is>
      </c>
      <c r="E52" s="9" t="inlineStr">
        <is>
          <t>35-1</t>
        </is>
      </c>
      <c r="F52" s="9" t="inlineStr">
        <is>
          <t>023-643-2281</t>
        </is>
      </c>
      <c r="G52" s="9" t="n">
        <v>4000500</v>
      </c>
      <c r="H52" s="9" t="inlineStr"/>
      <c r="I52" s="8">
        <f>VLOOKUP(L52,#REF!,2,FALSE)</f>
        <v/>
      </c>
      <c r="J52" s="8">
        <f>VLOOKUP(K52,#REF!,2,FALSE)</f>
        <v/>
      </c>
      <c r="K52" s="9" t="n">
        <v>2</v>
      </c>
      <c r="L52" s="9" t="n">
        <v>1</v>
      </c>
    </row>
    <row r="53" ht="15" customHeight="1">
      <c r="A53" s="9" t="n">
        <v>4000501</v>
      </c>
      <c r="B53" s="9" t="inlineStr">
        <is>
          <t>（有）　藤橋鉄工所</t>
        </is>
      </c>
      <c r="C53" s="9" t="inlineStr">
        <is>
          <t>992-1125</t>
        </is>
      </c>
      <c r="D53" s="9" t="inlineStr">
        <is>
          <t>山形県米沢市万世町片子字荒井東</t>
        </is>
      </c>
      <c r="E53" s="9" t="inlineStr">
        <is>
          <t>5846-1</t>
        </is>
      </c>
      <c r="F53" s="9" t="inlineStr">
        <is>
          <t>0238-28-6230</t>
        </is>
      </c>
      <c r="G53" s="9" t="n">
        <v>4000501</v>
      </c>
      <c r="H53" s="9" t="inlineStr">
        <is>
          <t>㈱　クロス山形</t>
        </is>
      </c>
      <c r="I53" s="8">
        <f>VLOOKUP(L53,#REF!,2,FALSE)</f>
        <v/>
      </c>
      <c r="J53" s="8">
        <f>VLOOKUP(K53,#REF!,2,FALSE)</f>
        <v/>
      </c>
      <c r="K53" s="9" t="n">
        <v>2</v>
      </c>
      <c r="L53" s="9" t="n">
        <v>1</v>
      </c>
    </row>
    <row r="54" ht="15" customHeight="1">
      <c r="A54" s="9" t="n">
        <v>4000502</v>
      </c>
      <c r="B54" s="9" t="inlineStr">
        <is>
          <t>テ－ピ－工業　㈱</t>
        </is>
      </c>
      <c r="C54" s="9" t="inlineStr">
        <is>
          <t>990-0561</t>
        </is>
      </c>
      <c r="D54" s="9" t="inlineStr">
        <is>
          <t>山形県寒河江市中央工業団地</t>
        </is>
      </c>
      <c r="E54" s="9" t="inlineStr">
        <is>
          <t>1</t>
        </is>
      </c>
      <c r="F54" s="9" t="inlineStr">
        <is>
          <t>0237-86-4131</t>
        </is>
      </c>
      <c r="G54" s="9" t="n">
        <v>4000502</v>
      </c>
      <c r="H54" s="9" t="inlineStr">
        <is>
          <t>㈱　クロス山形</t>
        </is>
      </c>
      <c r="I54" s="8">
        <f>VLOOKUP(L54,#REF!,2,FALSE)</f>
        <v/>
      </c>
      <c r="J54" s="8">
        <f>VLOOKUP(K54,#REF!,2,FALSE)</f>
        <v/>
      </c>
      <c r="K54" s="9" t="n">
        <v>2</v>
      </c>
      <c r="L54" s="9" t="n">
        <v>1</v>
      </c>
    </row>
    <row r="55" ht="15" customHeight="1">
      <c r="A55" s="9" t="n">
        <v>4000503</v>
      </c>
      <c r="B55" s="9" t="inlineStr">
        <is>
          <t>（有）　目黒商店</t>
        </is>
      </c>
      <c r="C55" s="9" t="inlineStr">
        <is>
          <t>002-8054</t>
        </is>
      </c>
      <c r="D55" s="9" t="inlineStr">
        <is>
          <t>北海道札幌市北区篠路町拓北</t>
        </is>
      </c>
      <c r="E55" s="9" t="inlineStr">
        <is>
          <t>6-1196</t>
        </is>
      </c>
      <c r="F55" s="9" t="inlineStr">
        <is>
          <t>011-775-2823</t>
        </is>
      </c>
      <c r="G55" s="9" t="n">
        <v>4000503</v>
      </c>
      <c r="H55" s="9" t="inlineStr">
        <is>
          <t>㈱　クロス山形</t>
        </is>
      </c>
      <c r="I55" s="8">
        <f>VLOOKUP(L55,#REF!,2,FALSE)</f>
        <v/>
      </c>
      <c r="J55" s="8">
        <f>VLOOKUP(K55,#REF!,2,FALSE)</f>
        <v/>
      </c>
      <c r="K55" s="9" t="n">
        <v>2</v>
      </c>
      <c r="L55" s="9" t="n">
        <v>1</v>
      </c>
    </row>
    <row r="56" ht="15" customHeight="1">
      <c r="A56" s="9" t="n">
        <v>4002600</v>
      </c>
      <c r="B56" s="9" t="inlineStr">
        <is>
          <t>㈱　トウチュウ静岡支店</t>
        </is>
      </c>
      <c r="C56" s="9" t="inlineStr">
        <is>
          <t>436-0000</t>
        </is>
      </c>
      <c r="D56" s="9" t="inlineStr">
        <is>
          <t>静岡県掛川市大渕</t>
        </is>
      </c>
      <c r="E56" s="9" t="inlineStr">
        <is>
          <t>11135</t>
        </is>
      </c>
      <c r="F56" s="9" t="inlineStr">
        <is>
          <t>0535-48-4956</t>
        </is>
      </c>
      <c r="G56" s="9" t="n">
        <v>4002600</v>
      </c>
      <c r="H56" s="9" t="inlineStr"/>
      <c r="I56" s="8">
        <f>VLOOKUP(L56,#REF!,2,FALSE)</f>
        <v/>
      </c>
      <c r="J56" s="8">
        <f>VLOOKUP(K56,#REF!,2,FALSE)</f>
        <v/>
      </c>
      <c r="K56" s="9" t="n">
        <v>2</v>
      </c>
      <c r="L56" s="9" t="n">
        <v>1</v>
      </c>
    </row>
    <row r="57" ht="15" customHeight="1">
      <c r="A57" s="9" t="n">
        <v>4002601</v>
      </c>
      <c r="B57" s="9" t="inlineStr">
        <is>
          <t>㈱　ユニオンパーツ工業尾野工場</t>
        </is>
      </c>
      <c r="C57" s="9" t="inlineStr">
        <is>
          <t>434-0002</t>
        </is>
      </c>
      <c r="D57" s="9" t="inlineStr">
        <is>
          <t>静岡県浜北市尾野</t>
        </is>
      </c>
      <c r="E57" s="9" t="inlineStr">
        <is>
          <t>2205-1</t>
        </is>
      </c>
      <c r="F57" s="9" t="inlineStr">
        <is>
          <t>053-589-8622</t>
        </is>
      </c>
      <c r="G57" s="9" t="n">
        <v>4002601</v>
      </c>
      <c r="H57" s="9" t="inlineStr">
        <is>
          <t>㈱トウチュウ静岡</t>
        </is>
      </c>
      <c r="I57" s="8">
        <f>VLOOKUP(L57,#REF!,2,FALSE)</f>
        <v/>
      </c>
      <c r="J57" s="8">
        <f>VLOOKUP(K57,#REF!,2,FALSE)</f>
        <v/>
      </c>
      <c r="K57" s="9" t="n">
        <v>2</v>
      </c>
      <c r="L57" s="9" t="n">
        <v>1</v>
      </c>
    </row>
    <row r="58" ht="15" customHeight="1">
      <c r="A58" s="9" t="n">
        <v>4003500</v>
      </c>
      <c r="B58" s="9" t="inlineStr">
        <is>
          <t>大熊鋳材　㈱</t>
        </is>
      </c>
      <c r="C58" s="9" t="inlineStr">
        <is>
          <t>332-0000</t>
        </is>
      </c>
      <c r="D58" s="9" t="inlineStr">
        <is>
          <t>埼玉県川口市</t>
        </is>
      </c>
      <c r="E58" s="9" t="inlineStr">
        <is>
          <t>3-10-24</t>
        </is>
      </c>
      <c r="F58" s="9" t="inlineStr">
        <is>
          <t>048-252-2036</t>
        </is>
      </c>
      <c r="G58" s="9" t="n">
        <v>4003500</v>
      </c>
      <c r="H58" s="9" t="inlineStr"/>
      <c r="I58" s="8">
        <f>VLOOKUP(L58,#REF!,2,FALSE)</f>
        <v/>
      </c>
      <c r="J58" s="8">
        <f>VLOOKUP(K58,#REF!,2,FALSE)</f>
        <v/>
      </c>
      <c r="K58" s="9" t="n">
        <v>2</v>
      </c>
      <c r="L58" s="9" t="n">
        <v>1</v>
      </c>
    </row>
    <row r="59" ht="15" customHeight="1">
      <c r="A59" s="9" t="n">
        <v>4003501</v>
      </c>
      <c r="B59" s="9" t="inlineStr">
        <is>
          <t>前澤工業　㈱　鋳造部　木村様</t>
        </is>
      </c>
      <c r="C59" s="9" t="inlineStr">
        <is>
          <t>340-0102</t>
        </is>
      </c>
      <c r="D59" s="9" t="inlineStr">
        <is>
          <t>埼玉県幸手市高須賀</t>
        </is>
      </c>
      <c r="E59" s="9" t="inlineStr">
        <is>
          <t>537</t>
        </is>
      </c>
      <c r="F59" s="9" t="inlineStr">
        <is>
          <t>0480-42-1116</t>
        </is>
      </c>
      <c r="G59" s="9" t="n">
        <v>4003501</v>
      </c>
      <c r="H59" s="9" t="inlineStr">
        <is>
          <t>大熊鋳材㈱</t>
        </is>
      </c>
      <c r="I59" s="8">
        <f>VLOOKUP(L59,#REF!,2,FALSE)</f>
        <v/>
      </c>
      <c r="J59" s="8">
        <f>VLOOKUP(K59,#REF!,2,FALSE)</f>
        <v/>
      </c>
      <c r="K59" s="9" t="n">
        <v>2</v>
      </c>
      <c r="L59" s="9" t="n">
        <v>1</v>
      </c>
    </row>
    <row r="60" ht="15" customHeight="1">
      <c r="A60" s="9" t="n">
        <v>5012100</v>
      </c>
      <c r="B60" s="9" t="inlineStr">
        <is>
          <t>㈱　キタニ岩手営業所</t>
        </is>
      </c>
      <c r="C60" s="9" t="inlineStr">
        <is>
          <t>023-0132</t>
        </is>
      </c>
      <c r="D60" s="9" t="inlineStr">
        <is>
          <t>岩手県水沢市羽田町字堀の内</t>
        </is>
      </c>
      <c r="E60" s="9" t="inlineStr">
        <is>
          <t>15-1</t>
        </is>
      </c>
      <c r="F60" s="9" t="inlineStr">
        <is>
          <t>0197-24-1246</t>
        </is>
      </c>
      <c r="G60" s="9" t="n">
        <v>5012100</v>
      </c>
      <c r="H60" s="9" t="inlineStr"/>
      <c r="I60" s="8">
        <f>VLOOKUP(L60,#REF!,2,FALSE)</f>
        <v/>
      </c>
      <c r="J60" s="8">
        <f>VLOOKUP(K60,#REF!,2,FALSE)</f>
        <v/>
      </c>
      <c r="K60" s="9" t="n">
        <v>2</v>
      </c>
      <c r="L60" s="9" t="n">
        <v>1</v>
      </c>
    </row>
    <row r="61" ht="15" customHeight="1">
      <c r="A61" s="9" t="n">
        <v>5012101</v>
      </c>
      <c r="B61" s="9" t="inlineStr">
        <is>
          <t>山崎鋳造所</t>
        </is>
      </c>
      <c r="C61" s="9" t="inlineStr">
        <is>
          <t>016-0814</t>
        </is>
      </c>
      <c r="D61" s="9" t="inlineStr">
        <is>
          <t>秋田県能代市中川原</t>
        </is>
      </c>
      <c r="E61" s="9" t="inlineStr">
        <is>
          <t>26-657</t>
        </is>
      </c>
      <c r="F61" s="9" t="inlineStr">
        <is>
          <t>0185-54-1341</t>
        </is>
      </c>
      <c r="G61" s="9" t="n">
        <v>5012101</v>
      </c>
      <c r="H61" s="9" t="inlineStr">
        <is>
          <t>㈱　キタニ岩手</t>
        </is>
      </c>
      <c r="I61" s="8">
        <f>VLOOKUP(L61,#REF!,2,FALSE)</f>
        <v/>
      </c>
      <c r="J61" s="8">
        <f>VLOOKUP(K61,#REF!,2,FALSE)</f>
        <v/>
      </c>
      <c r="K61" s="9" t="n">
        <v>2</v>
      </c>
      <c r="L61" s="9" t="n">
        <v>1</v>
      </c>
    </row>
    <row r="62" ht="15" customHeight="1">
      <c r="A62" s="9" t="n">
        <v>5012102</v>
      </c>
      <c r="B62" s="9" t="inlineStr">
        <is>
          <t>㈱　大館製作所</t>
        </is>
      </c>
      <c r="C62" s="9" t="inlineStr">
        <is>
          <t>017-0024</t>
        </is>
      </c>
      <c r="D62" s="9" t="inlineStr">
        <is>
          <t>秋田県大館市大茂内字中</t>
        </is>
      </c>
      <c r="E62" s="9" t="inlineStr"/>
      <c r="F62" s="9" t="inlineStr">
        <is>
          <t>0186-48-3321</t>
        </is>
      </c>
      <c r="G62" s="9" t="n">
        <v>5012102</v>
      </c>
      <c r="H62" s="9" t="inlineStr">
        <is>
          <t>㈱　キタニ岩手</t>
        </is>
      </c>
      <c r="I62" s="8">
        <f>VLOOKUP(L62,#REF!,2,FALSE)</f>
        <v/>
      </c>
      <c r="J62" s="8">
        <f>VLOOKUP(K62,#REF!,2,FALSE)</f>
        <v/>
      </c>
      <c r="K62" s="9" t="n">
        <v>2</v>
      </c>
      <c r="L62" s="9" t="n">
        <v>1</v>
      </c>
    </row>
    <row r="63" ht="15" customHeight="1">
      <c r="A63" s="9" t="n">
        <v>5012103</v>
      </c>
      <c r="B63" s="9" t="inlineStr">
        <is>
          <t>理研産業　㈱</t>
        </is>
      </c>
      <c r="C63" s="9" t="inlineStr">
        <is>
          <t>018-3301</t>
        </is>
      </c>
      <c r="D63" s="9" t="inlineStr">
        <is>
          <t>秋田県北秋田郡鷹巣町綴子字宇佐坂</t>
        </is>
      </c>
      <c r="E63" s="9" t="inlineStr">
        <is>
          <t>314-5</t>
        </is>
      </c>
      <c r="F63" s="9" t="inlineStr">
        <is>
          <t>0186-62-3316</t>
        </is>
      </c>
      <c r="G63" s="9" t="n">
        <v>5012103</v>
      </c>
      <c r="H63" s="9" t="inlineStr">
        <is>
          <t>㈱　キタニ岩手</t>
        </is>
      </c>
      <c r="I63" s="8">
        <f>VLOOKUP(L63,#REF!,2,FALSE)</f>
        <v/>
      </c>
      <c r="J63" s="8">
        <f>VLOOKUP(K63,#REF!,2,FALSE)</f>
        <v/>
      </c>
      <c r="K63" s="9" t="n">
        <v>2</v>
      </c>
      <c r="L63" s="9" t="n">
        <v>1</v>
      </c>
    </row>
    <row r="64" ht="15" customHeight="1">
      <c r="A64" s="9" t="n">
        <v>5012104</v>
      </c>
      <c r="B64" s="9" t="inlineStr">
        <is>
          <t>㈱　水田鋳造所</t>
        </is>
      </c>
      <c r="C64" s="9" t="inlineStr">
        <is>
          <t>023-0132</t>
        </is>
      </c>
      <c r="D64" s="9" t="inlineStr">
        <is>
          <t>岩手県水沢市羽田町字下屋敷</t>
        </is>
      </c>
      <c r="E64" s="9" t="inlineStr">
        <is>
          <t>28</t>
        </is>
      </c>
      <c r="F64" s="9" t="inlineStr">
        <is>
          <t>0197-24-2611</t>
        </is>
      </c>
      <c r="G64" s="9" t="n">
        <v>5012104</v>
      </c>
      <c r="H64" s="9" t="inlineStr">
        <is>
          <t>㈱　キタニ岩手</t>
        </is>
      </c>
      <c r="I64" s="8">
        <f>VLOOKUP(L64,#REF!,2,FALSE)</f>
        <v/>
      </c>
      <c r="J64" s="8">
        <f>VLOOKUP(K64,#REF!,2,FALSE)</f>
        <v/>
      </c>
      <c r="K64" s="9" t="n">
        <v>2</v>
      </c>
      <c r="L64" s="9" t="n">
        <v>1</v>
      </c>
    </row>
    <row r="65" ht="15" customHeight="1">
      <c r="A65" s="9" t="n">
        <v>5012105</v>
      </c>
      <c r="B65" s="9" t="inlineStr">
        <is>
          <t>㈱　及泰</t>
        </is>
      </c>
      <c r="C65" s="9" t="inlineStr">
        <is>
          <t>023-0002</t>
        </is>
      </c>
      <c r="D65" s="9" t="inlineStr">
        <is>
          <t>岩手県水沢市　水沢工業団地</t>
        </is>
      </c>
      <c r="E65" s="9" t="inlineStr">
        <is>
          <t>2-42</t>
        </is>
      </c>
      <c r="F65" s="9" t="inlineStr">
        <is>
          <t>0197-23-8275</t>
        </is>
      </c>
      <c r="G65" s="9" t="n">
        <v>5012105</v>
      </c>
      <c r="H65" s="9" t="inlineStr">
        <is>
          <t>㈱キタニ岩手</t>
        </is>
      </c>
      <c r="I65" s="8">
        <f>VLOOKUP(L65,#REF!,2,FALSE)</f>
        <v/>
      </c>
      <c r="J65" s="8">
        <f>VLOOKUP(K65,#REF!,2,FALSE)</f>
        <v/>
      </c>
      <c r="K65" s="9" t="n">
        <v>2</v>
      </c>
      <c r="L65" s="9" t="n">
        <v>1</v>
      </c>
    </row>
    <row r="66" ht="15" customHeight="1">
      <c r="A66" s="9" t="n">
        <v>5025000</v>
      </c>
      <c r="B66" s="9" t="inlineStr">
        <is>
          <t>㈱ｼﾏｷｭｳ　八戸営業所</t>
        </is>
      </c>
      <c r="C66" s="9" t="inlineStr">
        <is>
          <t>039-2241</t>
        </is>
      </c>
      <c r="D66" s="9" t="inlineStr">
        <is>
          <t>青森県八戸市市川町字長谷地高森</t>
        </is>
      </c>
      <c r="E66" s="68" t="n">
        <v>132</v>
      </c>
      <c r="F66" s="9" t="inlineStr">
        <is>
          <t>0178-52-3444</t>
        </is>
      </c>
      <c r="G66" s="9" t="n">
        <v>5025000</v>
      </c>
      <c r="H66" s="9" t="n"/>
      <c r="I66" s="8">
        <f>VLOOKUP(L66,#REF!,2,FALSE)</f>
        <v/>
      </c>
      <c r="J66" s="8">
        <f>VLOOKUP(K66,#REF!,2,FALSE)</f>
        <v/>
      </c>
      <c r="K66" s="9" t="n">
        <v>2</v>
      </c>
      <c r="L66" s="9" t="n">
        <v>1</v>
      </c>
    </row>
    <row r="67" ht="15" customHeight="1">
      <c r="A67" s="9" t="n">
        <v>5108100</v>
      </c>
      <c r="B67" s="9" t="inlineStr">
        <is>
          <t>大木産業㈱　　東北営業所</t>
        </is>
      </c>
      <c r="C67" s="9" t="inlineStr">
        <is>
          <t>023-0132</t>
        </is>
      </c>
      <c r="D67" s="9" t="inlineStr">
        <is>
          <t>岩手県奥州市水沢区羽田町字明正</t>
        </is>
      </c>
      <c r="E67" s="9" t="inlineStr">
        <is>
          <t>101-2</t>
        </is>
      </c>
      <c r="F67" s="9" t="inlineStr">
        <is>
          <t>0197-22-3241</t>
        </is>
      </c>
      <c r="G67" s="9" t="n">
        <v>5108100</v>
      </c>
      <c r="H67" s="9" t="inlineStr"/>
      <c r="I67" s="8">
        <f>VLOOKUP(L67,#REF!,2,FALSE)</f>
        <v/>
      </c>
      <c r="J67" s="8">
        <f>VLOOKUP(K67,#REF!,2,FALSE)</f>
        <v/>
      </c>
      <c r="K67" s="9" t="n">
        <v>2</v>
      </c>
      <c r="L67" s="9" t="n">
        <v>1</v>
      </c>
    </row>
    <row r="68" ht="15" customHeight="1">
      <c r="A68" s="9" t="n">
        <v>5108101</v>
      </c>
      <c r="B68" s="9" t="inlineStr">
        <is>
          <t>㈱　釜石鉄工所</t>
        </is>
      </c>
      <c r="C68" s="9" t="inlineStr">
        <is>
          <t>026-0002</t>
        </is>
      </c>
      <c r="D68" s="9" t="inlineStr">
        <is>
          <t>岩手県釜石市大平町</t>
        </is>
      </c>
      <c r="E68" s="9" t="inlineStr">
        <is>
          <t>4-2-12</t>
        </is>
      </c>
      <c r="F68" s="9" t="inlineStr">
        <is>
          <t>0193-22-4137</t>
        </is>
      </c>
      <c r="G68" s="9" t="n">
        <v>5108101</v>
      </c>
      <c r="H68" s="9" t="inlineStr">
        <is>
          <t>大木産業㈱　東北</t>
        </is>
      </c>
      <c r="I68" s="8">
        <f>VLOOKUP(L68,#REF!,2,FALSE)</f>
        <v/>
      </c>
      <c r="J68" s="8">
        <f>VLOOKUP(K68,#REF!,2,FALSE)</f>
        <v/>
      </c>
      <c r="K68" s="9" t="n">
        <v>2</v>
      </c>
      <c r="L68" s="9" t="n">
        <v>1</v>
      </c>
    </row>
    <row r="69" ht="15" customHeight="1">
      <c r="A69" s="9" t="n">
        <v>5108102</v>
      </c>
      <c r="B69" s="9" t="inlineStr">
        <is>
          <t>㈱　金子鋳工所</t>
        </is>
      </c>
      <c r="C69" s="9" t="inlineStr">
        <is>
          <t>029-4201</t>
        </is>
      </c>
      <c r="D69" s="9" t="inlineStr">
        <is>
          <t>岩手県胆沢郡前沢町古城字</t>
        </is>
      </c>
      <c r="E69" s="9" t="inlineStr">
        <is>
          <t>105</t>
        </is>
      </c>
      <c r="F69" s="9" t="inlineStr">
        <is>
          <t>0197-56-7060</t>
        </is>
      </c>
      <c r="G69" s="9" t="n">
        <v>5108102</v>
      </c>
      <c r="H69" s="9" t="inlineStr">
        <is>
          <t>大木産業㈱　東北</t>
        </is>
      </c>
      <c r="I69" s="8">
        <f>VLOOKUP(L69,#REF!,2,FALSE)</f>
        <v/>
      </c>
      <c r="J69" s="8">
        <f>VLOOKUP(K69,#REF!,2,FALSE)</f>
        <v/>
      </c>
      <c r="K69" s="9" t="n">
        <v>2</v>
      </c>
      <c r="L69" s="9" t="n">
        <v>1</v>
      </c>
    </row>
    <row r="70" ht="15" customHeight="1">
      <c r="A70" s="9" t="n">
        <v>5108103</v>
      </c>
      <c r="B70" s="9" t="inlineStr">
        <is>
          <t>㈱　佑川鋳造工業所</t>
        </is>
      </c>
      <c r="C70" s="9" t="inlineStr">
        <is>
          <t>039-2241</t>
        </is>
      </c>
      <c r="D70" s="9" t="inlineStr">
        <is>
          <t>青森県八戸市市川町字長谷地</t>
        </is>
      </c>
      <c r="E70" s="9" t="inlineStr">
        <is>
          <t>87-2</t>
        </is>
      </c>
      <c r="F70" s="9" t="inlineStr">
        <is>
          <t>0178-20-1212</t>
        </is>
      </c>
      <c r="G70" s="9" t="n">
        <v>5108103</v>
      </c>
      <c r="H70" s="9" t="inlineStr">
        <is>
          <t>大木産業㈱　東北</t>
        </is>
      </c>
      <c r="I70" s="8">
        <f>VLOOKUP(L70,#REF!,2,FALSE)</f>
        <v/>
      </c>
      <c r="J70" s="8">
        <f>VLOOKUP(K70,#REF!,2,FALSE)</f>
        <v/>
      </c>
      <c r="K70" s="9" t="n">
        <v>2</v>
      </c>
      <c r="L70" s="9" t="n">
        <v>1</v>
      </c>
    </row>
    <row r="71" ht="15" customHeight="1">
      <c r="A71" s="9" t="n">
        <v>5108104</v>
      </c>
      <c r="B71" s="9" t="inlineStr">
        <is>
          <t>（有）　前田合金鋳造所</t>
        </is>
      </c>
      <c r="C71" s="9" t="inlineStr">
        <is>
          <t>029-4201</t>
        </is>
      </c>
      <c r="D71" s="9" t="inlineStr">
        <is>
          <t>岩手県奥州市前沢区古城字板子沢</t>
        </is>
      </c>
      <c r="E71" s="9" t="inlineStr">
        <is>
          <t>62-2</t>
        </is>
      </c>
      <c r="F71" s="9" t="inlineStr">
        <is>
          <t>0197-56-6313</t>
        </is>
      </c>
      <c r="G71" s="9" t="n">
        <v>5108104</v>
      </c>
      <c r="H71" s="9" t="inlineStr">
        <is>
          <t>大木産業㈱　東北</t>
        </is>
      </c>
      <c r="I71" s="8">
        <f>VLOOKUP(L71,#REF!,2,FALSE)</f>
        <v/>
      </c>
      <c r="J71" s="8">
        <f>VLOOKUP(K71,#REF!,2,FALSE)</f>
        <v/>
      </c>
      <c r="K71" s="9" t="n">
        <v>2</v>
      </c>
      <c r="L71" s="9" t="n">
        <v>1</v>
      </c>
    </row>
    <row r="72" ht="15" customHeight="1">
      <c r="A72" s="9" t="n">
        <v>5108105</v>
      </c>
      <c r="B72" s="9" t="inlineStr">
        <is>
          <t>北上鋳工　㈱</t>
        </is>
      </c>
      <c r="C72" s="9" t="inlineStr">
        <is>
          <t>029-5500</t>
        </is>
      </c>
      <c r="D72" s="9" t="inlineStr">
        <is>
          <t>岩手県和賀郡西和賀町耳取</t>
        </is>
      </c>
      <c r="E72" s="9" t="inlineStr">
        <is>
          <t>49-2-100</t>
        </is>
      </c>
      <c r="F72" s="9" t="inlineStr">
        <is>
          <t>0197-82-3152</t>
        </is>
      </c>
      <c r="G72" s="9" t="n">
        <v>5108105</v>
      </c>
      <c r="H72" s="9" t="inlineStr">
        <is>
          <t>大木産業㈱　東北</t>
        </is>
      </c>
      <c r="I72" s="8">
        <f>VLOOKUP(L72,#REF!,2,FALSE)</f>
        <v/>
      </c>
      <c r="J72" s="8">
        <f>VLOOKUP(K72,#REF!,2,FALSE)</f>
        <v/>
      </c>
      <c r="K72" s="9" t="n">
        <v>2</v>
      </c>
      <c r="L72" s="9" t="n">
        <v>1</v>
      </c>
    </row>
    <row r="73" ht="15" customHeight="1">
      <c r="A73" s="9" t="n">
        <v>5108106</v>
      </c>
      <c r="B73" s="9" t="inlineStr">
        <is>
          <t>大桜製作所</t>
        </is>
      </c>
      <c r="C73" s="9" t="inlineStr">
        <is>
          <t>029-4205</t>
        </is>
      </c>
      <c r="D73" s="9" t="inlineStr">
        <is>
          <t>岩手県奥州市前沢区徳沢</t>
        </is>
      </c>
      <c r="E73" s="9" t="inlineStr">
        <is>
          <t>1-208</t>
        </is>
      </c>
      <c r="F73" s="9" t="inlineStr">
        <is>
          <t>0197-56-3834</t>
        </is>
      </c>
      <c r="G73" s="9" t="n">
        <v>5108106</v>
      </c>
      <c r="H73" s="9" t="inlineStr">
        <is>
          <t>大木産業㈱　東北</t>
        </is>
      </c>
      <c r="I73" s="8">
        <f>VLOOKUP(L73,#REF!,2,FALSE)</f>
        <v/>
      </c>
      <c r="J73" s="8">
        <f>VLOOKUP(K73,#REF!,2,FALSE)</f>
        <v/>
      </c>
      <c r="K73" s="9" t="n">
        <v>2</v>
      </c>
      <c r="L73" s="9" t="n">
        <v>1</v>
      </c>
    </row>
    <row r="74" ht="15" customHeight="1">
      <c r="A74" s="9" t="n">
        <v>5108107</v>
      </c>
      <c r="B74" s="9" t="inlineStr">
        <is>
          <t>㈱　小西鋳造</t>
        </is>
      </c>
      <c r="C74" s="9" t="inlineStr">
        <is>
          <t>027-0053</t>
        </is>
      </c>
      <c r="D74" s="9" t="inlineStr">
        <is>
          <t>岩手県宮古市長町２丁目</t>
        </is>
      </c>
      <c r="E74" s="9" t="inlineStr">
        <is>
          <t>8-2</t>
        </is>
      </c>
      <c r="F74" s="9" t="inlineStr">
        <is>
          <t>0193-64-2389</t>
        </is>
      </c>
      <c r="G74" s="9" t="n">
        <v>5108107</v>
      </c>
      <c r="H74" s="9" t="inlineStr">
        <is>
          <t>大木産業㈱　東北</t>
        </is>
      </c>
      <c r="I74" s="8">
        <f>VLOOKUP(L74,#REF!,2,FALSE)</f>
        <v/>
      </c>
      <c r="J74" s="8">
        <f>VLOOKUP(K74,#REF!,2,FALSE)</f>
        <v/>
      </c>
      <c r="K74" s="9" t="n">
        <v>2</v>
      </c>
      <c r="L74" s="9" t="n">
        <v>1</v>
      </c>
    </row>
    <row r="75" ht="15" customHeight="1">
      <c r="A75" s="9" t="n">
        <v>5108108</v>
      </c>
      <c r="B75" s="9" t="inlineStr">
        <is>
          <t>㈱　東北鋳鋼</t>
        </is>
      </c>
      <c r="C75" s="9" t="inlineStr">
        <is>
          <t>031-0000</t>
        </is>
      </c>
      <c r="D75" s="9" t="inlineStr">
        <is>
          <t>青森県八戸市桔梗野工業団地</t>
        </is>
      </c>
      <c r="E75" s="9" t="inlineStr">
        <is>
          <t>2-11-25</t>
        </is>
      </c>
      <c r="F75" s="9" t="inlineStr">
        <is>
          <t>0178-20-1213</t>
        </is>
      </c>
      <c r="G75" s="9" t="n">
        <v>5108108</v>
      </c>
      <c r="H75" s="9" t="inlineStr">
        <is>
          <t>大木産業㈱　東北</t>
        </is>
      </c>
      <c r="I75" s="8">
        <f>VLOOKUP(L75,#REF!,2,FALSE)</f>
        <v/>
      </c>
      <c r="J75" s="8">
        <f>VLOOKUP(K75,#REF!,2,FALSE)</f>
        <v/>
      </c>
      <c r="K75" s="9" t="n">
        <v>2</v>
      </c>
      <c r="L75" s="9" t="n">
        <v>1</v>
      </c>
    </row>
    <row r="76" ht="15" customHeight="1">
      <c r="A76" s="9" t="n">
        <v>5108109</v>
      </c>
      <c r="B76" s="9" t="inlineStr">
        <is>
          <t>北光金属工業　㈱　総務課　平岡様</t>
        </is>
      </c>
      <c r="C76" s="9" t="inlineStr">
        <is>
          <t>010-1601</t>
        </is>
      </c>
      <c r="D76" s="9" t="inlineStr">
        <is>
          <t>秋田県秋田市向浜1丁目</t>
        </is>
      </c>
      <c r="E76" s="9" t="inlineStr">
        <is>
          <t>7-1</t>
        </is>
      </c>
      <c r="F76" s="9" t="inlineStr">
        <is>
          <t>0188-63-0004</t>
        </is>
      </c>
      <c r="G76" s="9" t="n">
        <v>5108109</v>
      </c>
      <c r="H76" s="9" t="inlineStr">
        <is>
          <t>大木産業㈱　東北</t>
        </is>
      </c>
      <c r="I76" s="8">
        <f>VLOOKUP(L76,#REF!,2,FALSE)</f>
        <v/>
      </c>
      <c r="J76" s="8">
        <f>VLOOKUP(K76,#REF!,2,FALSE)</f>
        <v/>
      </c>
      <c r="K76" s="9" t="n">
        <v>2</v>
      </c>
      <c r="L76" s="9" t="n">
        <v>1</v>
      </c>
    </row>
    <row r="77" ht="15" customHeight="1">
      <c r="A77" s="9" t="n">
        <v>5108110</v>
      </c>
      <c r="B77" s="9" t="inlineStr">
        <is>
          <t>岩手鋳機工業　㈱</t>
        </is>
      </c>
      <c r="C77" s="9" t="inlineStr">
        <is>
          <t>023-0872</t>
        </is>
      </c>
      <c r="D77" s="9" t="inlineStr">
        <is>
          <t>岩手県水沢市桜屋敷西</t>
        </is>
      </c>
      <c r="E77" s="9" t="inlineStr">
        <is>
          <t>98</t>
        </is>
      </c>
      <c r="F77" s="9" t="inlineStr">
        <is>
          <t>0197-24-2121</t>
        </is>
      </c>
      <c r="G77" s="9" t="n">
        <v>5108110</v>
      </c>
      <c r="H77" s="9" t="inlineStr">
        <is>
          <t>大木産業㈱　東北</t>
        </is>
      </c>
      <c r="I77" s="8">
        <f>VLOOKUP(L77,#REF!,2,FALSE)</f>
        <v/>
      </c>
      <c r="J77" s="8">
        <f>VLOOKUP(K77,#REF!,2,FALSE)</f>
        <v/>
      </c>
      <c r="K77" s="9" t="n">
        <v>2</v>
      </c>
      <c r="L77" s="9" t="n">
        <v>1</v>
      </c>
    </row>
    <row r="78" ht="15" customHeight="1">
      <c r="A78" s="9" t="n">
        <v>5108111</v>
      </c>
      <c r="B78" s="9" t="inlineStr">
        <is>
          <t>三浦製作所</t>
        </is>
      </c>
      <c r="C78" s="9" t="inlineStr">
        <is>
          <t>029-4203</t>
        </is>
      </c>
      <c r="D78" s="9" t="inlineStr">
        <is>
          <t>岩手県奥州市前沢区生母字斉田</t>
        </is>
      </c>
      <c r="E78" s="9" t="inlineStr">
        <is>
          <t>76-27</t>
        </is>
      </c>
      <c r="F78" s="9" t="inlineStr">
        <is>
          <t>0197-56-2857</t>
        </is>
      </c>
      <c r="G78" s="9" t="n">
        <v>5108111</v>
      </c>
      <c r="H78" s="9" t="inlineStr">
        <is>
          <t>大木産業㈱東北</t>
        </is>
      </c>
      <c r="I78" s="8">
        <f>VLOOKUP(L78,#REF!,2,FALSE)</f>
        <v/>
      </c>
      <c r="J78" s="8">
        <f>VLOOKUP(K78,#REF!,2,FALSE)</f>
        <v/>
      </c>
      <c r="K78" s="9" t="n">
        <v>2</v>
      </c>
      <c r="L78" s="9" t="n">
        <v>1</v>
      </c>
    </row>
    <row r="79" ht="15" customHeight="1">
      <c r="A79" s="9" t="n">
        <v>5112000</v>
      </c>
      <c r="B79" s="9" t="inlineStr">
        <is>
          <t>金森籐平商事㈱　東北営業所</t>
        </is>
      </c>
      <c r="C79" s="9" t="inlineStr">
        <is>
          <t>990-2351</t>
        </is>
      </c>
      <c r="D79" s="9" t="inlineStr">
        <is>
          <t>山形県山形市鋳物町</t>
        </is>
      </c>
      <c r="E79" s="9" t="inlineStr">
        <is>
          <t>48</t>
        </is>
      </c>
      <c r="F79" s="9" t="inlineStr">
        <is>
          <t>023-644-0505</t>
        </is>
      </c>
      <c r="G79" s="9" t="n">
        <v>5112000</v>
      </c>
      <c r="H79" s="9" t="inlineStr"/>
      <c r="I79" s="8">
        <f>VLOOKUP(L79,#REF!,2,FALSE)</f>
        <v/>
      </c>
      <c r="J79" s="8">
        <f>VLOOKUP(K79,#REF!,2,FALSE)</f>
        <v/>
      </c>
      <c r="K79" s="9" t="n">
        <v>2</v>
      </c>
      <c r="L79" s="9" t="n">
        <v>1</v>
      </c>
    </row>
    <row r="80" ht="15" customHeight="1">
      <c r="A80" s="9" t="n">
        <v>5112100</v>
      </c>
      <c r="B80" s="9" t="inlineStr">
        <is>
          <t>㈱　キタニ新潟営業所</t>
        </is>
      </c>
      <c r="C80" s="9" t="inlineStr">
        <is>
          <t>940-0011</t>
        </is>
      </c>
      <c r="D80" s="9" t="inlineStr">
        <is>
          <t>新潟県長岡市下々条町</t>
        </is>
      </c>
      <c r="E80" s="9" t="inlineStr">
        <is>
          <t>3-1461</t>
        </is>
      </c>
      <c r="F80" s="9" t="inlineStr">
        <is>
          <t>0258-24-7337</t>
        </is>
      </c>
      <c r="G80" s="9" t="n">
        <v>5112100</v>
      </c>
      <c r="H80" s="9" t="inlineStr"/>
      <c r="I80" s="8">
        <f>VLOOKUP(L80,#REF!,2,FALSE)</f>
        <v/>
      </c>
      <c r="J80" s="8">
        <f>VLOOKUP(K80,#REF!,2,FALSE)</f>
        <v/>
      </c>
      <c r="K80" s="9" t="n">
        <v>2</v>
      </c>
      <c r="L80" s="9" t="n">
        <v>1</v>
      </c>
    </row>
    <row r="81" ht="15" customHeight="1">
      <c r="A81" s="9" t="n">
        <v>5112101</v>
      </c>
      <c r="B81" s="9" t="inlineStr">
        <is>
          <t>㈱　大久保砲金所</t>
        </is>
      </c>
      <c r="C81" s="9" t="inlineStr">
        <is>
          <t>945-0032</t>
        </is>
      </c>
      <c r="D81" s="9" t="inlineStr">
        <is>
          <t>新潟県柏崎市田塚</t>
        </is>
      </c>
      <c r="E81" s="9" t="inlineStr">
        <is>
          <t>3-1-76</t>
        </is>
      </c>
      <c r="F81" s="9" t="inlineStr">
        <is>
          <t>0257-22-5771</t>
        </is>
      </c>
      <c r="G81" s="9" t="n">
        <v>5112101</v>
      </c>
      <c r="H81" s="9" t="inlineStr">
        <is>
          <t>㈱　キタニ　新潟</t>
        </is>
      </c>
      <c r="I81" s="8">
        <f>VLOOKUP(L81,#REF!,2,FALSE)</f>
        <v/>
      </c>
      <c r="J81" s="8">
        <f>VLOOKUP(K81,#REF!,2,FALSE)</f>
        <v/>
      </c>
      <c r="K81" s="9" t="n">
        <v>2</v>
      </c>
      <c r="L81" s="9" t="n">
        <v>1</v>
      </c>
    </row>
    <row r="82" ht="15" customHeight="1">
      <c r="A82" s="9" t="n">
        <v>5112102</v>
      </c>
      <c r="B82" s="9" t="inlineStr">
        <is>
          <t>㈱　片貝製作所</t>
        </is>
      </c>
      <c r="C82" s="9" t="inlineStr">
        <is>
          <t>947-0101</t>
        </is>
      </c>
      <c r="D82" s="9" t="inlineStr">
        <is>
          <t>新潟県小千谷市片貝町管の谷</t>
        </is>
      </c>
      <c r="E82" s="9" t="inlineStr">
        <is>
          <t>10367-10</t>
        </is>
      </c>
      <c r="F82" s="9" t="inlineStr">
        <is>
          <t>0258-84-2322</t>
        </is>
      </c>
      <c r="G82" s="9" t="n">
        <v>5112102</v>
      </c>
      <c r="H82" s="9" t="inlineStr">
        <is>
          <t>㈱　キタニ　新潟</t>
        </is>
      </c>
      <c r="I82" s="8">
        <f>VLOOKUP(L82,#REF!,2,FALSE)</f>
        <v/>
      </c>
      <c r="J82" s="8">
        <f>VLOOKUP(K82,#REF!,2,FALSE)</f>
        <v/>
      </c>
      <c r="K82" s="9" t="n">
        <v>2</v>
      </c>
      <c r="L82" s="9" t="n">
        <v>1</v>
      </c>
    </row>
    <row r="83" ht="15" customHeight="1">
      <c r="A83" s="9" t="n">
        <v>5112103</v>
      </c>
      <c r="B83" s="9" t="inlineStr">
        <is>
          <t>（有）　司工業</t>
        </is>
      </c>
      <c r="C83" s="9" t="inlineStr">
        <is>
          <t>959-1276</t>
        </is>
      </c>
      <c r="D83" s="9" t="inlineStr">
        <is>
          <t>新潟県燕市小池</t>
        </is>
      </c>
      <c r="E83" s="9" t="inlineStr">
        <is>
          <t>5527</t>
        </is>
      </c>
      <c r="F83" s="9" t="inlineStr">
        <is>
          <t>0256-66-2855</t>
        </is>
      </c>
      <c r="G83" s="9" t="n">
        <v>5112103</v>
      </c>
      <c r="H83" s="9" t="inlineStr">
        <is>
          <t>㈱　キタニ　新潟</t>
        </is>
      </c>
      <c r="I83" s="8">
        <f>VLOOKUP(L83,#REF!,2,FALSE)</f>
        <v/>
      </c>
      <c r="J83" s="8">
        <f>VLOOKUP(K83,#REF!,2,FALSE)</f>
        <v/>
      </c>
      <c r="K83" s="9" t="n">
        <v>2</v>
      </c>
      <c r="L83" s="9" t="n">
        <v>1</v>
      </c>
    </row>
    <row r="84" ht="15" customHeight="1">
      <c r="A84" s="9" t="n">
        <v>5112104</v>
      </c>
      <c r="B84" s="9" t="inlineStr">
        <is>
          <t>三條金属　㈱</t>
        </is>
      </c>
      <c r="C84" s="9" t="inlineStr">
        <is>
          <t>940-0882</t>
        </is>
      </c>
      <c r="D84" s="9" t="inlineStr">
        <is>
          <t>新潟県長岡市宮下町</t>
        </is>
      </c>
      <c r="E84" s="9" t="inlineStr">
        <is>
          <t>920-4</t>
        </is>
      </c>
      <c r="F84" s="9" t="inlineStr">
        <is>
          <t>0258-21-2825</t>
        </is>
      </c>
      <c r="G84" s="9" t="n">
        <v>5112104</v>
      </c>
      <c r="H84" s="9" t="inlineStr">
        <is>
          <t>㈱　キタニ　新潟</t>
        </is>
      </c>
      <c r="I84" s="8">
        <f>VLOOKUP(L84,#REF!,2,FALSE)</f>
        <v/>
      </c>
      <c r="J84" s="8">
        <f>VLOOKUP(K84,#REF!,2,FALSE)</f>
        <v/>
      </c>
      <c r="K84" s="9" t="n">
        <v>2</v>
      </c>
      <c r="L84" s="9" t="n">
        <v>1</v>
      </c>
    </row>
    <row r="85" ht="15" customHeight="1">
      <c r="A85" s="9" t="n">
        <v>5112105</v>
      </c>
      <c r="B85" s="9" t="inlineStr">
        <is>
          <t>㈱　マツオ技研</t>
        </is>
      </c>
      <c r="C85" s="9" t="inlineStr">
        <is>
          <t>947-0101</t>
        </is>
      </c>
      <c r="D85" s="9" t="inlineStr">
        <is>
          <t>新潟県小千谷市片貝町沼田前</t>
        </is>
      </c>
      <c r="E85" s="9" t="inlineStr">
        <is>
          <t>2670</t>
        </is>
      </c>
      <c r="F85" s="9" t="inlineStr">
        <is>
          <t>0258-84-2421</t>
        </is>
      </c>
      <c r="G85" s="9" t="n">
        <v>5112105</v>
      </c>
      <c r="H85" s="9" t="inlineStr">
        <is>
          <t>㈱　キタニ　新潟</t>
        </is>
      </c>
      <c r="I85" s="8">
        <f>VLOOKUP(L85,#REF!,2,FALSE)</f>
        <v/>
      </c>
      <c r="J85" s="8">
        <f>VLOOKUP(K85,#REF!,2,FALSE)</f>
        <v/>
      </c>
      <c r="K85" s="9" t="n">
        <v>2</v>
      </c>
      <c r="L85" s="9" t="n">
        <v>1</v>
      </c>
    </row>
    <row r="86" ht="15" customHeight="1">
      <c r="A86" s="9" t="n">
        <v>5112106</v>
      </c>
      <c r="B86" s="9" t="inlineStr">
        <is>
          <t>㈱　コンエー</t>
        </is>
      </c>
      <c r="C86" s="9" t="inlineStr">
        <is>
          <t>959-0161</t>
        </is>
      </c>
      <c r="D86" s="9" t="inlineStr">
        <is>
          <t>新潟県三島郡寺泊町竹森</t>
        </is>
      </c>
      <c r="E86" s="9" t="inlineStr">
        <is>
          <t>1530</t>
        </is>
      </c>
      <c r="F86" s="9" t="inlineStr">
        <is>
          <t>0256-97-2872</t>
        </is>
      </c>
      <c r="G86" s="9" t="n">
        <v>5112106</v>
      </c>
      <c r="H86" s="9" t="inlineStr">
        <is>
          <t>㈱　キタニ　新潟</t>
        </is>
      </c>
      <c r="I86" s="8">
        <f>VLOOKUP(L86,#REF!,2,FALSE)</f>
        <v/>
      </c>
      <c r="J86" s="8">
        <f>VLOOKUP(K86,#REF!,2,FALSE)</f>
        <v/>
      </c>
      <c r="K86" s="9" t="n">
        <v>2</v>
      </c>
      <c r="L86" s="9" t="n">
        <v>1</v>
      </c>
    </row>
    <row r="87" ht="15" customHeight="1">
      <c r="A87" s="9" t="n">
        <v>5112107</v>
      </c>
      <c r="B87" s="9" t="inlineStr">
        <is>
          <t>氏大鋳造　㈱</t>
        </is>
      </c>
      <c r="C87" s="9" t="inlineStr">
        <is>
          <t>959-1261</t>
        </is>
      </c>
      <c r="D87" s="9" t="inlineStr">
        <is>
          <t>新潟県燕市秋葉町</t>
        </is>
      </c>
      <c r="E87" s="9" t="inlineStr">
        <is>
          <t>3-21-1</t>
        </is>
      </c>
      <c r="F87" s="9" t="inlineStr">
        <is>
          <t>0256-62-2021</t>
        </is>
      </c>
      <c r="G87" s="9" t="n">
        <v>5112107</v>
      </c>
      <c r="H87" s="9" t="inlineStr">
        <is>
          <t>㈱キタニ新潟</t>
        </is>
      </c>
      <c r="I87" s="8">
        <f>VLOOKUP(L87,#REF!,2,FALSE)</f>
        <v/>
      </c>
      <c r="J87" s="8">
        <f>VLOOKUP(K87,#REF!,2,FALSE)</f>
        <v/>
      </c>
      <c r="K87" s="9" t="n">
        <v>2</v>
      </c>
      <c r="L87" s="9" t="n">
        <v>1</v>
      </c>
    </row>
    <row r="88" ht="15" customHeight="1">
      <c r="A88" s="9" t="n">
        <v>5112200</v>
      </c>
      <c r="B88" s="9" t="inlineStr">
        <is>
          <t>㈱　キタニ山形営業所</t>
        </is>
      </c>
      <c r="C88" s="9" t="inlineStr">
        <is>
          <t>990-2351</t>
        </is>
      </c>
      <c r="D88" s="9" t="inlineStr">
        <is>
          <t>山形県山形市鋳物町</t>
        </is>
      </c>
      <c r="E88" s="9" t="inlineStr">
        <is>
          <t>15</t>
        </is>
      </c>
      <c r="F88" s="9" t="inlineStr">
        <is>
          <t>023-647-6672</t>
        </is>
      </c>
      <c r="G88" s="9" t="n">
        <v>5112200</v>
      </c>
      <c r="H88" s="9" t="inlineStr"/>
      <c r="I88" s="8">
        <f>VLOOKUP(L88,#REF!,2,FALSE)</f>
        <v/>
      </c>
      <c r="J88" s="8">
        <f>VLOOKUP(K88,#REF!,2,FALSE)</f>
        <v/>
      </c>
      <c r="K88" s="9" t="n">
        <v>2</v>
      </c>
      <c r="L88" s="9" t="n">
        <v>1</v>
      </c>
    </row>
    <row r="89" ht="15" customHeight="1">
      <c r="A89" s="9" t="n">
        <v>5112201</v>
      </c>
      <c r="B89" s="9" t="inlineStr">
        <is>
          <t>新井産業　㈱</t>
        </is>
      </c>
      <c r="C89" s="9" t="inlineStr">
        <is>
          <t>999-3716</t>
        </is>
      </c>
      <c r="D89" s="9" t="inlineStr">
        <is>
          <t>山形県東根市蟹沢字下縄目</t>
        </is>
      </c>
      <c r="E89" s="9" t="inlineStr">
        <is>
          <t>1863-5</t>
        </is>
      </c>
      <c r="F89" s="9" t="inlineStr">
        <is>
          <t>0237-43-2070</t>
        </is>
      </c>
      <c r="G89" s="9" t="n">
        <v>5112201</v>
      </c>
      <c r="H89" s="9" t="inlineStr">
        <is>
          <t>㈱キタニ山形</t>
        </is>
      </c>
      <c r="I89" s="8">
        <f>VLOOKUP(L89,#REF!,2,FALSE)</f>
        <v/>
      </c>
      <c r="J89" s="8">
        <f>VLOOKUP(K89,#REF!,2,FALSE)</f>
        <v/>
      </c>
      <c r="K89" s="9" t="n">
        <v>2</v>
      </c>
      <c r="L89" s="9" t="n">
        <v>1</v>
      </c>
    </row>
    <row r="90" ht="15" customHeight="1">
      <c r="A90" s="9" t="n">
        <v>5125000</v>
      </c>
      <c r="B90" s="9" t="inlineStr">
        <is>
          <t>㈱　シマキュウ</t>
        </is>
      </c>
      <c r="C90" s="9" t="inlineStr">
        <is>
          <t>940-0013</t>
        </is>
      </c>
      <c r="D90" s="9" t="inlineStr">
        <is>
          <t>新潟県長岡市原町</t>
        </is>
      </c>
      <c r="E90" s="9" t="inlineStr">
        <is>
          <t>1-5-15</t>
        </is>
      </c>
      <c r="F90" s="9" t="inlineStr">
        <is>
          <t>0258-24-2707</t>
        </is>
      </c>
      <c r="G90" s="9" t="n">
        <v>5125000</v>
      </c>
      <c r="H90" s="9" t="inlineStr"/>
      <c r="I90" s="8">
        <f>VLOOKUP(L90,#REF!,2,FALSE)</f>
        <v/>
      </c>
      <c r="J90" s="8">
        <f>VLOOKUP(K90,#REF!,2,FALSE)</f>
        <v/>
      </c>
      <c r="K90" s="9" t="n">
        <v>2</v>
      </c>
      <c r="L90" s="9" t="n">
        <v>1</v>
      </c>
    </row>
    <row r="91" ht="15" customHeight="1">
      <c r="A91" s="9" t="n">
        <v>5125001</v>
      </c>
      <c r="B91" s="9" t="inlineStr">
        <is>
          <t>（有）　松崎木型</t>
        </is>
      </c>
      <c r="C91" s="9" t="inlineStr">
        <is>
          <t>950-3134</t>
        </is>
      </c>
      <c r="D91" s="9" t="inlineStr">
        <is>
          <t>新潟県新潟市新崎鉄工団地</t>
        </is>
      </c>
      <c r="E91" s="9" t="inlineStr">
        <is>
          <t>293-2</t>
        </is>
      </c>
      <c r="F91" s="9" t="inlineStr">
        <is>
          <t>025-259-3133</t>
        </is>
      </c>
      <c r="G91" s="9" t="n">
        <v>5125001</v>
      </c>
      <c r="H91" s="9" t="inlineStr">
        <is>
          <t>㈱シマキュウ</t>
        </is>
      </c>
      <c r="I91" s="8">
        <f>VLOOKUP(L91,#REF!,2,FALSE)</f>
        <v/>
      </c>
      <c r="J91" s="8">
        <f>VLOOKUP(K91,#REF!,2,FALSE)</f>
        <v/>
      </c>
      <c r="K91" s="9" t="n">
        <v>2</v>
      </c>
      <c r="L91" s="9" t="n">
        <v>1</v>
      </c>
    </row>
    <row r="92" ht="15" customHeight="1">
      <c r="A92" s="9" t="n">
        <v>5173000</v>
      </c>
      <c r="B92" s="9" t="inlineStr">
        <is>
          <t>（有）　山形鋳材</t>
        </is>
      </c>
      <c r="C92" s="9" t="inlineStr">
        <is>
          <t>990-2351</t>
        </is>
      </c>
      <c r="D92" s="9" t="inlineStr">
        <is>
          <t>山形県山形市鋳物町</t>
        </is>
      </c>
      <c r="E92" s="9" t="inlineStr">
        <is>
          <t>48</t>
        </is>
      </c>
      <c r="F92" s="9" t="inlineStr">
        <is>
          <t>023-644-2452</t>
        </is>
      </c>
      <c r="G92" s="9" t="n">
        <v>5173000</v>
      </c>
      <c r="H92" s="9" t="inlineStr"/>
      <c r="I92" s="8">
        <f>VLOOKUP(L92,#REF!,2,FALSE)</f>
        <v/>
      </c>
      <c r="J92" s="8">
        <f>VLOOKUP(K92,#REF!,2,FALSE)</f>
        <v/>
      </c>
      <c r="K92" s="9" t="n">
        <v>2</v>
      </c>
      <c r="L92" s="9" t="n">
        <v>1</v>
      </c>
    </row>
    <row r="93" ht="15" customHeight="1">
      <c r="A93" s="9" t="n">
        <v>5200000</v>
      </c>
      <c r="B93" s="9" t="inlineStr">
        <is>
          <t>㈱　会津工場</t>
        </is>
      </c>
      <c r="C93" s="9" t="inlineStr">
        <is>
          <t>968-0605</t>
        </is>
      </c>
      <c r="D93" s="9" t="inlineStr">
        <is>
          <t>福島県南会津郡只見町二軒在家字上タモ</t>
        </is>
      </c>
      <c r="E93" s="9" t="inlineStr">
        <is>
          <t>721-1</t>
        </is>
      </c>
      <c r="F93" s="9" t="inlineStr">
        <is>
          <t>0241-86-2553</t>
        </is>
      </c>
      <c r="G93" s="9" t="n">
        <v>5200000</v>
      </c>
      <c r="H93" s="9" t="inlineStr"/>
      <c r="I93" s="8">
        <f>VLOOKUP(L93,#REF!,2,FALSE)</f>
        <v/>
      </c>
      <c r="J93" s="8">
        <f>VLOOKUP(K93,#REF!,2,FALSE)</f>
        <v/>
      </c>
      <c r="K93" s="9" t="n">
        <v>2</v>
      </c>
      <c r="L93" s="9" t="n">
        <v>1</v>
      </c>
    </row>
    <row r="94" ht="15" customHeight="1">
      <c r="A94" s="9" t="n">
        <v>5212000</v>
      </c>
      <c r="B94" s="9" t="inlineStr">
        <is>
          <t>㈱　東北柏</t>
        </is>
      </c>
      <c r="C94" s="9" t="inlineStr">
        <is>
          <t>960-2152</t>
        </is>
      </c>
      <c r="D94" s="9" t="inlineStr">
        <is>
          <t>福島県福島市土船</t>
        </is>
      </c>
      <c r="E94" s="9" t="inlineStr">
        <is>
          <t>12-1</t>
        </is>
      </c>
      <c r="F94" s="9" t="inlineStr">
        <is>
          <t>024-593-4701</t>
        </is>
      </c>
      <c r="G94" s="9" t="n">
        <v>5212000</v>
      </c>
      <c r="H94" s="9" t="inlineStr"/>
      <c r="I94" s="8">
        <f>VLOOKUP(L94,#REF!,2,FALSE)</f>
        <v/>
      </c>
      <c r="J94" s="8">
        <f>VLOOKUP(K94,#REF!,2,FALSE)</f>
        <v/>
      </c>
      <c r="K94" s="9" t="n">
        <v>2</v>
      </c>
      <c r="L94" s="9" t="n">
        <v>1</v>
      </c>
    </row>
    <row r="95" ht="15" customHeight="1">
      <c r="A95" s="9" t="n">
        <v>5212001</v>
      </c>
      <c r="B95" s="9" t="inlineStr">
        <is>
          <t>岩手製鉄　㈱</t>
        </is>
      </c>
      <c r="C95" s="9" t="inlineStr">
        <is>
          <t>024-0334</t>
        </is>
      </c>
      <c r="D95" s="9" t="inlineStr">
        <is>
          <t>岩手県北上市和賀町藤根</t>
        </is>
      </c>
      <c r="E95" s="9" t="inlineStr">
        <is>
          <t>18-14</t>
        </is>
      </c>
      <c r="F95" s="9" t="inlineStr">
        <is>
          <t>0197-73-5121</t>
        </is>
      </c>
      <c r="G95" s="9" t="n">
        <v>5212001</v>
      </c>
      <c r="H95" s="9" t="inlineStr">
        <is>
          <t>㈱　東北　柏</t>
        </is>
      </c>
      <c r="I95" s="8">
        <f>VLOOKUP(L95,#REF!,2,FALSE)</f>
        <v/>
      </c>
      <c r="J95" s="8">
        <f>VLOOKUP(K95,#REF!,2,FALSE)</f>
        <v/>
      </c>
      <c r="K95" s="9" t="n">
        <v>2</v>
      </c>
      <c r="L95" s="9" t="n">
        <v>1</v>
      </c>
    </row>
    <row r="96" ht="15" customHeight="1">
      <c r="A96" s="9" t="n">
        <v>5212002</v>
      </c>
      <c r="B96" s="9" t="inlineStr">
        <is>
          <t>飯田特殊鋳造所</t>
        </is>
      </c>
      <c r="C96" s="9" t="inlineStr">
        <is>
          <t>961-0076</t>
        </is>
      </c>
      <c r="D96" s="9" t="inlineStr">
        <is>
          <t>福島県白河市五番町川原</t>
        </is>
      </c>
      <c r="E96" s="9" t="inlineStr">
        <is>
          <t>23-4</t>
        </is>
      </c>
      <c r="F96" s="9" t="inlineStr">
        <is>
          <t>0248-22-1031</t>
        </is>
      </c>
      <c r="G96" s="9" t="n">
        <v>5212002</v>
      </c>
      <c r="H96" s="9" t="inlineStr">
        <is>
          <t>㈱　東北　柏</t>
        </is>
      </c>
      <c r="I96" s="8">
        <f>VLOOKUP(L96,#REF!,2,FALSE)</f>
        <v/>
      </c>
      <c r="J96" s="8">
        <f>VLOOKUP(K96,#REF!,2,FALSE)</f>
        <v/>
      </c>
      <c r="K96" s="9" t="n">
        <v>2</v>
      </c>
      <c r="L96" s="9" t="n">
        <v>1</v>
      </c>
    </row>
    <row r="97" ht="15" customHeight="1">
      <c r="A97" s="9" t="n">
        <v>5212003</v>
      </c>
      <c r="B97" s="9" t="inlineStr">
        <is>
          <t>㈱　福島製作所</t>
        </is>
      </c>
      <c r="C97" s="9" t="inlineStr">
        <is>
          <t>960-8054</t>
        </is>
      </c>
      <c r="D97" s="9" t="inlineStr">
        <is>
          <t>福島県福島市三河北町</t>
        </is>
      </c>
      <c r="E97" s="9" t="inlineStr">
        <is>
          <t>9-80</t>
        </is>
      </c>
      <c r="F97" s="9" t="inlineStr">
        <is>
          <t>024-534-3146</t>
        </is>
      </c>
      <c r="G97" s="9" t="n">
        <v>5212003</v>
      </c>
      <c r="H97" s="9" t="inlineStr">
        <is>
          <t>㈱　東北　柏</t>
        </is>
      </c>
      <c r="I97" s="8">
        <f>VLOOKUP(L97,#REF!,2,FALSE)</f>
        <v/>
      </c>
      <c r="J97" s="8">
        <f>VLOOKUP(K97,#REF!,2,FALSE)</f>
        <v/>
      </c>
      <c r="K97" s="9" t="n">
        <v>2</v>
      </c>
      <c r="L97" s="9" t="n">
        <v>1</v>
      </c>
    </row>
    <row r="98" ht="15" customHeight="1">
      <c r="A98" s="9" t="n">
        <v>5212004</v>
      </c>
      <c r="B98" s="9" t="inlineStr">
        <is>
          <t>㈱　小西鋳造</t>
        </is>
      </c>
      <c r="C98" s="9" t="inlineStr">
        <is>
          <t>027-0053</t>
        </is>
      </c>
      <c r="D98" s="9" t="inlineStr">
        <is>
          <t>岩手県宮古市長町</t>
        </is>
      </c>
      <c r="E98" s="9" t="inlineStr">
        <is>
          <t>2-8-7</t>
        </is>
      </c>
      <c r="F98" s="9" t="inlineStr">
        <is>
          <t>0193-64-2389</t>
        </is>
      </c>
      <c r="G98" s="9" t="n">
        <v>5212004</v>
      </c>
      <c r="H98" s="9" t="inlineStr">
        <is>
          <t>㈱　東北　柏</t>
        </is>
      </c>
      <c r="I98" s="8">
        <f>VLOOKUP(L98,#REF!,2,FALSE)</f>
        <v/>
      </c>
      <c r="J98" s="8">
        <f>VLOOKUP(K98,#REF!,2,FALSE)</f>
        <v/>
      </c>
      <c r="K98" s="9" t="n">
        <v>2</v>
      </c>
      <c r="L98" s="9" t="n">
        <v>1</v>
      </c>
    </row>
    <row r="99" ht="15" customHeight="1">
      <c r="A99" s="9" t="n">
        <v>5212005</v>
      </c>
      <c r="B99" s="9" t="inlineStr">
        <is>
          <t>三菱製鋼㈱　広田製作所</t>
        </is>
      </c>
      <c r="C99" s="9" t="inlineStr">
        <is>
          <t>969-3471</t>
        </is>
      </c>
      <c r="D99" s="9" t="inlineStr">
        <is>
          <t>福島県合津若松市河東町広田字六丁</t>
        </is>
      </c>
      <c r="E99" s="9" t="inlineStr">
        <is>
          <t>405</t>
        </is>
      </c>
      <c r="F99" s="9" t="inlineStr">
        <is>
          <t>0242-75-3111</t>
        </is>
      </c>
      <c r="G99" s="9" t="n">
        <v>5212005</v>
      </c>
      <c r="H99" s="9" t="inlineStr">
        <is>
          <t>㈱　東北　柏</t>
        </is>
      </c>
      <c r="I99" s="8">
        <f>VLOOKUP(L99,#REF!,2,FALSE)</f>
        <v/>
      </c>
      <c r="J99" s="8">
        <f>VLOOKUP(K99,#REF!,2,FALSE)</f>
        <v/>
      </c>
      <c r="K99" s="9" t="n">
        <v>2</v>
      </c>
      <c r="L99" s="9" t="n">
        <v>1</v>
      </c>
    </row>
    <row r="100" ht="15" customHeight="1">
      <c r="A100" s="9" t="n">
        <v>5212006</v>
      </c>
      <c r="B100" s="9" t="inlineStr">
        <is>
          <t>増田鉄工場</t>
        </is>
      </c>
      <c r="C100" s="9" t="inlineStr">
        <is>
          <t>013-0000</t>
        </is>
      </c>
      <c r="D100" s="9" t="inlineStr">
        <is>
          <t>秋田県横手市十文字町仁井田大道西</t>
        </is>
      </c>
      <c r="E100" s="9" t="inlineStr">
        <is>
          <t>28</t>
        </is>
      </c>
      <c r="F100" s="9" t="inlineStr">
        <is>
          <t>0182-42-1352</t>
        </is>
      </c>
      <c r="G100" s="9" t="n">
        <v>5212006</v>
      </c>
      <c r="H100" s="9" t="inlineStr">
        <is>
          <t>㈱　東北　柏</t>
        </is>
      </c>
      <c r="I100" s="8">
        <f>VLOOKUP(L100,#REF!,2,FALSE)</f>
        <v/>
      </c>
      <c r="J100" s="8">
        <f>VLOOKUP(K100,#REF!,2,FALSE)</f>
        <v/>
      </c>
      <c r="K100" s="9" t="n">
        <v>2</v>
      </c>
      <c r="L100" s="9" t="n">
        <v>1</v>
      </c>
    </row>
    <row r="101" ht="15" customHeight="1">
      <c r="A101" s="9" t="n">
        <v>5212100</v>
      </c>
      <c r="B101" s="9" t="inlineStr">
        <is>
          <t>㈱　キタニ福島営業所</t>
        </is>
      </c>
      <c r="C101" s="9" t="inlineStr">
        <is>
          <t>970-1152</t>
        </is>
      </c>
      <c r="D101" s="9" t="inlineStr">
        <is>
          <t>福島県いわき市好間町中好間中川原</t>
        </is>
      </c>
      <c r="E101" s="9" t="inlineStr">
        <is>
          <t>25-1</t>
        </is>
      </c>
      <c r="F101" s="9" t="inlineStr">
        <is>
          <t>0246-36-5511</t>
        </is>
      </c>
      <c r="G101" s="9" t="n">
        <v>5212100</v>
      </c>
      <c r="H101" s="9" t="inlineStr"/>
      <c r="I101" s="8">
        <f>VLOOKUP(L101,#REF!,2,FALSE)</f>
        <v/>
      </c>
      <c r="J101" s="8">
        <f>VLOOKUP(K101,#REF!,2,FALSE)</f>
        <v/>
      </c>
      <c r="K101" s="9" t="n">
        <v>2</v>
      </c>
      <c r="L101" s="9" t="n">
        <v>1</v>
      </c>
    </row>
    <row r="102" ht="15" customHeight="1">
      <c r="A102" s="9" t="n">
        <v>5212200</v>
      </c>
      <c r="B102" s="9" t="inlineStr">
        <is>
          <t>木村可鍛　㈱</t>
        </is>
      </c>
      <c r="C102" s="9" t="inlineStr">
        <is>
          <t>961-0004</t>
        </is>
      </c>
      <c r="D102" s="9" t="inlineStr">
        <is>
          <t>福島県白河市萱根字金ｹ入</t>
        </is>
      </c>
      <c r="E102" s="9" t="inlineStr">
        <is>
          <t>14</t>
        </is>
      </c>
      <c r="F102" s="9" t="inlineStr">
        <is>
          <t>0248-23-4761</t>
        </is>
      </c>
      <c r="G102" s="9" t="n">
        <v>5212200</v>
      </c>
      <c r="H102" s="9" t="inlineStr"/>
      <c r="I102" s="8">
        <f>VLOOKUP(L102,#REF!,2,FALSE)</f>
        <v/>
      </c>
      <c r="J102" s="8">
        <f>VLOOKUP(K102,#REF!,2,FALSE)</f>
        <v/>
      </c>
      <c r="K102" s="9" t="n">
        <v>2</v>
      </c>
      <c r="L102" s="9" t="n">
        <v>1</v>
      </c>
    </row>
    <row r="103" ht="15" customHeight="1">
      <c r="A103" s="9" t="n">
        <v>5220000</v>
      </c>
      <c r="B103" s="9" t="inlineStr">
        <is>
          <t>互交産業㈱　東北営業所</t>
        </is>
      </c>
      <c r="C103" s="9" t="inlineStr">
        <is>
          <t>964-0801</t>
        </is>
      </c>
      <c r="D103" s="9" t="inlineStr">
        <is>
          <t>福島県二本松市向作田</t>
        </is>
      </c>
      <c r="E103" s="9" t="inlineStr">
        <is>
          <t>186-1</t>
        </is>
      </c>
      <c r="F103" s="9" t="inlineStr">
        <is>
          <t>0243-23-4591</t>
        </is>
      </c>
      <c r="G103" s="9" t="n">
        <v>5220000</v>
      </c>
      <c r="H103" s="9" t="inlineStr"/>
      <c r="I103" s="8">
        <f>VLOOKUP(L103,#REF!,2,FALSE)</f>
        <v/>
      </c>
      <c r="J103" s="8">
        <f>VLOOKUP(K103,#REF!,2,FALSE)</f>
        <v/>
      </c>
      <c r="K103" s="9" t="n">
        <v>2</v>
      </c>
      <c r="L103" s="9" t="n">
        <v>1</v>
      </c>
    </row>
    <row r="104" ht="15" customHeight="1">
      <c r="A104" s="9" t="n">
        <v>5220001</v>
      </c>
      <c r="B104" s="9" t="inlineStr">
        <is>
          <t>㈱　ミヤタ　総務部長　鈴木様</t>
        </is>
      </c>
      <c r="C104" s="9" t="inlineStr">
        <is>
          <t>969-0100</t>
        </is>
      </c>
      <c r="D104" s="9" t="inlineStr">
        <is>
          <t>福島県西白河郡泉崎村山上山8-1</t>
        </is>
      </c>
      <c r="E104" s="9" t="inlineStr">
        <is>
          <t>泉崎第一工業団地</t>
        </is>
      </c>
      <c r="F104" s="9" t="inlineStr">
        <is>
          <t>0248-53-4111</t>
        </is>
      </c>
      <c r="G104" s="9" t="n">
        <v>5220001</v>
      </c>
      <c r="H104" s="9" t="inlineStr">
        <is>
          <t>互交産業㈱東北</t>
        </is>
      </c>
      <c r="I104" s="8">
        <f>VLOOKUP(L104,#REF!,2,FALSE)</f>
        <v/>
      </c>
      <c r="J104" s="8">
        <f>VLOOKUP(K104,#REF!,2,FALSE)</f>
        <v/>
      </c>
      <c r="K104" s="9" t="n">
        <v>2</v>
      </c>
      <c r="L104" s="9" t="n">
        <v>1</v>
      </c>
    </row>
    <row r="105" ht="15" customHeight="1">
      <c r="A105" s="9" t="n">
        <v>5225000</v>
      </c>
      <c r="B105" s="9" t="inlineStr">
        <is>
          <t>㈱　シマキュウいわき営業所</t>
        </is>
      </c>
      <c r="C105" s="9" t="inlineStr">
        <is>
          <t>971-8101</t>
        </is>
      </c>
      <c r="D105" s="9" t="inlineStr">
        <is>
          <t>福島県いわき市小名浜字芳浜</t>
        </is>
      </c>
      <c r="E105" s="9" t="inlineStr">
        <is>
          <t>11-53</t>
        </is>
      </c>
      <c r="F105" s="9" t="inlineStr">
        <is>
          <t>0246-73-0034</t>
        </is>
      </c>
      <c r="G105" s="9" t="n">
        <v>5225000</v>
      </c>
      <c r="H105" s="9" t="inlineStr"/>
      <c r="I105" s="8">
        <f>VLOOKUP(L105,#REF!,2,FALSE)</f>
        <v/>
      </c>
      <c r="J105" s="8">
        <f>VLOOKUP(K105,#REF!,2,FALSE)</f>
        <v/>
      </c>
      <c r="K105" s="9" t="n">
        <v>2</v>
      </c>
      <c r="L105" s="9" t="n">
        <v>1</v>
      </c>
    </row>
    <row r="106" ht="15" customHeight="1">
      <c r="A106" s="9" t="n">
        <v>5225001</v>
      </c>
      <c r="B106" s="9" t="inlineStr">
        <is>
          <t>㈱　伊藤鋳造鉄工所</t>
        </is>
      </c>
      <c r="C106" s="9" t="inlineStr">
        <is>
          <t>319-1112</t>
        </is>
      </c>
      <c r="D106" s="9" t="inlineStr">
        <is>
          <t>茨城県那珂郡東海村村松</t>
        </is>
      </c>
      <c r="E106" s="9" t="inlineStr">
        <is>
          <t>3129-43</t>
        </is>
      </c>
      <c r="F106" s="9" t="inlineStr">
        <is>
          <t>029-306-0030</t>
        </is>
      </c>
      <c r="G106" s="9" t="n">
        <v>5225001</v>
      </c>
      <c r="H106" s="9" t="inlineStr">
        <is>
          <t>㈱シマキュウ　いわき</t>
        </is>
      </c>
      <c r="I106" s="8">
        <f>VLOOKUP(L106,#REF!,2,FALSE)</f>
        <v/>
      </c>
      <c r="J106" s="8">
        <f>VLOOKUP(K106,#REF!,2,FALSE)</f>
        <v/>
      </c>
      <c r="K106" s="9" t="n">
        <v>2</v>
      </c>
      <c r="L106" s="9" t="n">
        <v>1</v>
      </c>
    </row>
    <row r="107" ht="15" customHeight="1">
      <c r="A107" s="9" t="n">
        <v>5225003</v>
      </c>
      <c r="B107" s="9" t="inlineStr">
        <is>
          <t>㈱　アイティオウ</t>
        </is>
      </c>
      <c r="C107" s="9" t="inlineStr">
        <is>
          <t>319-1112</t>
        </is>
      </c>
      <c r="D107" s="9" t="inlineStr">
        <is>
          <t>茨城県那珂郡東海村村松</t>
        </is>
      </c>
      <c r="E107" s="9" t="inlineStr">
        <is>
          <t>3129-49</t>
        </is>
      </c>
      <c r="F107" s="9" t="inlineStr">
        <is>
          <t>029-297-7888</t>
        </is>
      </c>
      <c r="G107" s="9" t="n">
        <v>5225003</v>
      </c>
      <c r="H107" s="9" t="inlineStr">
        <is>
          <t>㈱シマキュウいわき</t>
        </is>
      </c>
      <c r="I107" s="8">
        <f>VLOOKUP(L107,#REF!,2,FALSE)</f>
        <v/>
      </c>
      <c r="J107" s="8">
        <f>VLOOKUP(K107,#REF!,2,FALSE)</f>
        <v/>
      </c>
      <c r="K107" s="9" t="n">
        <v>2</v>
      </c>
      <c r="L107" s="9" t="n">
        <v>1</v>
      </c>
    </row>
    <row r="108" ht="15" customHeight="1">
      <c r="A108" s="9" t="n">
        <v>5229000</v>
      </c>
      <c r="B108" s="9" t="inlineStr">
        <is>
          <t>成洋産業㈱　　福島営業所</t>
        </is>
      </c>
      <c r="C108" s="9" t="inlineStr">
        <is>
          <t>963-5407</t>
        </is>
      </c>
      <c r="D108" s="9" t="inlineStr">
        <is>
          <t>福島県東白川郡塙町西河内古参田</t>
        </is>
      </c>
      <c r="E108" s="9" t="inlineStr">
        <is>
          <t>4-1</t>
        </is>
      </c>
      <c r="F108" s="9" t="inlineStr">
        <is>
          <t>0247-43-0625</t>
        </is>
      </c>
      <c r="G108" s="9" t="n">
        <v>5229000</v>
      </c>
      <c r="H108" s="9" t="inlineStr"/>
      <c r="I108" s="8">
        <f>VLOOKUP(L108,#REF!,2,FALSE)</f>
        <v/>
      </c>
      <c r="J108" s="8">
        <f>VLOOKUP(K108,#REF!,2,FALSE)</f>
        <v/>
      </c>
      <c r="K108" s="9" t="n">
        <v>2</v>
      </c>
      <c r="L108" s="9" t="n">
        <v>1</v>
      </c>
    </row>
    <row r="109" ht="15" customHeight="1">
      <c r="A109" s="9" t="n">
        <v>5229001</v>
      </c>
      <c r="B109" s="9" t="inlineStr">
        <is>
          <t>前澤給装工業　㈱</t>
        </is>
      </c>
      <c r="C109" s="9" t="inlineStr">
        <is>
          <t>969-1204</t>
        </is>
      </c>
      <c r="D109" s="9" t="inlineStr">
        <is>
          <t>福島県安達郡白沢村糠沢</t>
        </is>
      </c>
      <c r="E109" s="9" t="inlineStr">
        <is>
          <t>138-1</t>
        </is>
      </c>
      <c r="F109" s="9" t="inlineStr">
        <is>
          <t>0243-44-4520</t>
        </is>
      </c>
      <c r="G109" s="9" t="n">
        <v>5229001</v>
      </c>
      <c r="H109" s="9" t="inlineStr">
        <is>
          <t>成洋産業㈱　福島</t>
        </is>
      </c>
      <c r="I109" s="8">
        <f>VLOOKUP(L109,#REF!,2,FALSE)</f>
        <v/>
      </c>
      <c r="J109" s="8">
        <f>VLOOKUP(K109,#REF!,2,FALSE)</f>
        <v/>
      </c>
      <c r="K109" s="9" t="n">
        <v>2</v>
      </c>
      <c r="L109" s="9" t="n">
        <v>1</v>
      </c>
    </row>
    <row r="110" ht="15" customHeight="1">
      <c r="A110" s="9" t="n">
        <v>5229002</v>
      </c>
      <c r="B110" s="9" t="inlineStr">
        <is>
          <t>（有）　根岸工業</t>
        </is>
      </c>
      <c r="C110" s="9" t="inlineStr">
        <is>
          <t>023-1101</t>
        </is>
      </c>
      <c r="D110" s="9" t="inlineStr">
        <is>
          <t>岩手県奥州市江刺区岩谷堂字根岸</t>
        </is>
      </c>
      <c r="E110" s="9" t="inlineStr">
        <is>
          <t>101</t>
        </is>
      </c>
      <c r="F110" s="9" t="inlineStr">
        <is>
          <t>0197-35-5763</t>
        </is>
      </c>
      <c r="G110" s="9" t="n">
        <v>5229002</v>
      </c>
      <c r="H110" s="9" t="inlineStr">
        <is>
          <t>成洋産業㈱　福島</t>
        </is>
      </c>
      <c r="I110" s="8">
        <f>VLOOKUP(L110,#REF!,2,FALSE)</f>
        <v/>
      </c>
      <c r="J110" s="8">
        <f>VLOOKUP(K110,#REF!,2,FALSE)</f>
        <v/>
      </c>
      <c r="K110" s="9" t="n">
        <v>2</v>
      </c>
      <c r="L110" s="9" t="n">
        <v>1</v>
      </c>
    </row>
    <row r="111" ht="15" customHeight="1">
      <c r="A111" s="9" t="n">
        <v>5229003</v>
      </c>
      <c r="B111" s="9" t="inlineStr">
        <is>
          <t>㈱　サスニ合金鋳造所</t>
        </is>
      </c>
      <c r="C111" s="9" t="inlineStr">
        <is>
          <t>311-0102</t>
        </is>
      </c>
      <c r="D111" s="9" t="inlineStr">
        <is>
          <t>茨城県那珂市向山</t>
        </is>
      </c>
      <c r="E111" s="9" t="inlineStr">
        <is>
          <t>1271-3</t>
        </is>
      </c>
      <c r="F111" s="9" t="inlineStr">
        <is>
          <t>029-298-1234</t>
        </is>
      </c>
      <c r="G111" s="9" t="n">
        <v>5229003</v>
      </c>
      <c r="H111" s="9" t="inlineStr">
        <is>
          <t>成洋産業㈱　福島</t>
        </is>
      </c>
      <c r="I111" s="8">
        <f>VLOOKUP(L111,#REF!,2,FALSE)</f>
        <v/>
      </c>
      <c r="J111" s="8">
        <f>VLOOKUP(K111,#REF!,2,FALSE)</f>
        <v/>
      </c>
      <c r="K111" s="9" t="n">
        <v>2</v>
      </c>
      <c r="L111" s="9" t="n">
        <v>1</v>
      </c>
    </row>
    <row r="112" ht="15" customHeight="1">
      <c r="A112" s="9" t="n">
        <v>5240000</v>
      </c>
      <c r="B112" s="9" t="inlineStr">
        <is>
          <t>㈱　トウチュウ福島支店</t>
        </is>
      </c>
      <c r="C112" s="9" t="inlineStr">
        <is>
          <t>971-8101</t>
        </is>
      </c>
      <c r="D112" s="9" t="inlineStr">
        <is>
          <t>福島県いわき市小名浜字芳浜</t>
        </is>
      </c>
      <c r="E112" s="9" t="inlineStr">
        <is>
          <t>11-43</t>
        </is>
      </c>
      <c r="F112" s="9" t="inlineStr">
        <is>
          <t>0246-54-3411</t>
        </is>
      </c>
      <c r="G112" s="9" t="n">
        <v>5240000</v>
      </c>
      <c r="H112" s="9" t="inlineStr"/>
      <c r="I112" s="8">
        <f>VLOOKUP(L112,#REF!,2,FALSE)</f>
        <v/>
      </c>
      <c r="J112" s="8">
        <f>VLOOKUP(K112,#REF!,2,FALSE)</f>
        <v/>
      </c>
      <c r="K112" s="9" t="n">
        <v>2</v>
      </c>
      <c r="L112" s="9" t="n">
        <v>1</v>
      </c>
    </row>
    <row r="113" ht="15" customHeight="1">
      <c r="A113" s="9" t="n">
        <v>5240001</v>
      </c>
      <c r="B113" s="9" t="inlineStr">
        <is>
          <t>㈱　瓢屋真岡営業所</t>
        </is>
      </c>
      <c r="C113" s="9" t="inlineStr">
        <is>
          <t>321-4364</t>
        </is>
      </c>
      <c r="D113" s="9" t="inlineStr">
        <is>
          <t>栃木県真岡市長田</t>
        </is>
      </c>
      <c r="E113" s="9" t="inlineStr">
        <is>
          <t>1288-11</t>
        </is>
      </c>
      <c r="F113" s="9" t="inlineStr">
        <is>
          <t>0285-84-1885</t>
        </is>
      </c>
      <c r="G113" s="9" t="n">
        <v>5240001</v>
      </c>
      <c r="H113" s="9" t="inlineStr">
        <is>
          <t>㈱トウチュウ　福島</t>
        </is>
      </c>
      <c r="I113" s="8">
        <f>VLOOKUP(L113,#REF!,2,FALSE)</f>
        <v/>
      </c>
      <c r="J113" s="8">
        <f>VLOOKUP(K113,#REF!,2,FALSE)</f>
        <v/>
      </c>
      <c r="K113" s="9" t="n">
        <v>2</v>
      </c>
      <c r="L113" s="9" t="n">
        <v>1</v>
      </c>
    </row>
    <row r="114" ht="15" customHeight="1">
      <c r="A114" s="9" t="n">
        <v>5240002</v>
      </c>
      <c r="B114" s="9" t="inlineStr">
        <is>
          <t>㈱　真興製作所</t>
        </is>
      </c>
      <c r="C114" s="9" t="inlineStr">
        <is>
          <t>969-0200</t>
        </is>
      </c>
      <c r="D114" s="9" t="inlineStr">
        <is>
          <t>福島県西白河郡矢吹町大字神田字神田東</t>
        </is>
      </c>
      <c r="E114" s="9" t="inlineStr">
        <is>
          <t>31</t>
        </is>
      </c>
      <c r="F114" s="9" t="inlineStr">
        <is>
          <t>0248-45-2331</t>
        </is>
      </c>
      <c r="G114" s="9" t="n">
        <v>5240002</v>
      </c>
      <c r="H114" s="9" t="inlineStr">
        <is>
          <t>㈱トウチュウ　福島</t>
        </is>
      </c>
      <c r="I114" s="8">
        <f>VLOOKUP(L114,#REF!,2,FALSE)</f>
        <v/>
      </c>
      <c r="J114" s="8">
        <f>VLOOKUP(K114,#REF!,2,FALSE)</f>
        <v/>
      </c>
      <c r="K114" s="9" t="n">
        <v>2</v>
      </c>
      <c r="L114" s="9" t="n">
        <v>1</v>
      </c>
    </row>
    <row r="115" ht="15" customHeight="1">
      <c r="A115" s="9" t="n">
        <v>5240004</v>
      </c>
      <c r="B115" s="9" t="inlineStr">
        <is>
          <t>高知機型工業　㈱　大利様</t>
        </is>
      </c>
      <c r="C115" s="9" t="inlineStr">
        <is>
          <t>781-5102</t>
        </is>
      </c>
      <c r="D115" s="9" t="inlineStr">
        <is>
          <t>高知県高知市大津甲</t>
        </is>
      </c>
      <c r="E115" s="9" t="inlineStr">
        <is>
          <t>365-1</t>
        </is>
      </c>
      <c r="F115" s="9" t="inlineStr">
        <is>
          <t>088-866-3988</t>
        </is>
      </c>
      <c r="G115" s="9" t="n">
        <v>5240004</v>
      </c>
      <c r="H115" s="9" t="inlineStr">
        <is>
          <t>㈱トウチュウ  福島</t>
        </is>
      </c>
      <c r="I115" s="8">
        <f>VLOOKUP(L115,#REF!,2,FALSE)</f>
        <v/>
      </c>
      <c r="J115" s="8">
        <f>VLOOKUP(K115,#REF!,2,FALSE)</f>
        <v/>
      </c>
      <c r="K115" s="9" t="n">
        <v>2</v>
      </c>
      <c r="L115" s="9" t="n">
        <v>3</v>
      </c>
    </row>
    <row r="116" ht="15" customHeight="1">
      <c r="A116" s="9" t="n">
        <v>5252100</v>
      </c>
      <c r="B116" s="9" t="inlineStr">
        <is>
          <t>㈱　瓢屋福島営業所</t>
        </is>
      </c>
      <c r="C116" s="9" t="inlineStr">
        <is>
          <t>960-8056</t>
        </is>
      </c>
      <c r="D116" s="9" t="inlineStr">
        <is>
          <t>福島県福島市八島田字下損田</t>
        </is>
      </c>
      <c r="E116" s="9" t="inlineStr">
        <is>
          <t>7-10</t>
        </is>
      </c>
      <c r="F116" s="9" t="inlineStr">
        <is>
          <t>024-558-1175</t>
        </is>
      </c>
      <c r="G116" s="9" t="n">
        <v>5252100</v>
      </c>
      <c r="H116" s="9" t="inlineStr"/>
      <c r="I116" s="8">
        <f>VLOOKUP(L116,#REF!,2,FALSE)</f>
        <v/>
      </c>
      <c r="J116" s="8">
        <f>VLOOKUP(K116,#REF!,2,FALSE)</f>
        <v/>
      </c>
      <c r="K116" s="9" t="n">
        <v>2</v>
      </c>
      <c r="L116" s="9" t="n">
        <v>1</v>
      </c>
    </row>
    <row r="117" ht="15" customHeight="1">
      <c r="A117" s="9" t="n">
        <v>5252101</v>
      </c>
      <c r="B117" s="9" t="inlineStr">
        <is>
          <t>三條金属㈱原町工場</t>
        </is>
      </c>
      <c r="C117" s="9" t="inlineStr">
        <is>
          <t>975-0072</t>
        </is>
      </c>
      <c r="D117" s="9" t="inlineStr">
        <is>
          <t>福島県原町市北長野字南原田</t>
        </is>
      </c>
      <c r="E117" s="9" t="inlineStr">
        <is>
          <t>74</t>
        </is>
      </c>
      <c r="F117" s="9" t="inlineStr">
        <is>
          <t>0244-230239</t>
        </is>
      </c>
      <c r="G117" s="9" t="n">
        <v>5252101</v>
      </c>
      <c r="H117" s="9" t="inlineStr">
        <is>
          <t>瓢屋福島営業所</t>
        </is>
      </c>
      <c r="I117" s="8">
        <f>VLOOKUP(L117,#REF!,2,FALSE)</f>
        <v/>
      </c>
      <c r="J117" s="8">
        <f>VLOOKUP(K117,#REF!,2,FALSE)</f>
        <v/>
      </c>
      <c r="K117" s="9" t="n">
        <v>2</v>
      </c>
      <c r="L117" s="9" t="n">
        <v>1</v>
      </c>
    </row>
    <row r="118" ht="15" customHeight="1">
      <c r="A118" s="9" t="n">
        <v>5317000</v>
      </c>
      <c r="B118" s="9" t="inlineStr">
        <is>
          <t>㈱　クロス北関東支店</t>
        </is>
      </c>
      <c r="C118" s="9" t="inlineStr">
        <is>
          <t>323-0807</t>
        </is>
      </c>
      <c r="D118" s="9" t="inlineStr">
        <is>
          <t>栃木県小山市城東</t>
        </is>
      </c>
      <c r="E118" s="9" t="inlineStr">
        <is>
          <t>1-7-30</t>
        </is>
      </c>
      <c r="F118" s="9" t="inlineStr">
        <is>
          <t>0285-23-1866</t>
        </is>
      </c>
      <c r="G118" s="9" t="n">
        <v>5317000</v>
      </c>
      <c r="H118" s="9" t="inlineStr"/>
      <c r="I118" s="8">
        <f>VLOOKUP(L118,#REF!,2,FALSE)</f>
        <v/>
      </c>
      <c r="J118" s="8">
        <f>VLOOKUP(K118,#REF!,2,FALSE)</f>
        <v/>
      </c>
      <c r="K118" s="9" t="n">
        <v>2</v>
      </c>
      <c r="L118" s="9" t="n">
        <v>1</v>
      </c>
    </row>
    <row r="119" ht="15" customHeight="1">
      <c r="A119" s="9" t="n">
        <v>5317001</v>
      </c>
      <c r="B119" s="9" t="inlineStr">
        <is>
          <t>ジュ-キ会津プレシジョン㈱</t>
        </is>
      </c>
      <c r="C119" s="9" t="inlineStr">
        <is>
          <t>969-3532</t>
        </is>
      </c>
      <c r="D119" s="9" t="inlineStr">
        <is>
          <t>福島県耶麻郡塩川町大字小府根近江</t>
        </is>
      </c>
      <c r="E119" s="9" t="inlineStr">
        <is>
          <t>75</t>
        </is>
      </c>
      <c r="F119" s="9" t="inlineStr">
        <is>
          <t>0241-27-3101</t>
        </is>
      </c>
      <c r="G119" s="9" t="n">
        <v>5317001</v>
      </c>
      <c r="H119" s="9" t="inlineStr">
        <is>
          <t>㈱　クロス　北関東</t>
        </is>
      </c>
      <c r="I119" s="8">
        <f>VLOOKUP(L119,#REF!,2,FALSE)</f>
        <v/>
      </c>
      <c r="J119" s="8">
        <f>VLOOKUP(K119,#REF!,2,FALSE)</f>
        <v/>
      </c>
      <c r="K119" s="9" t="n">
        <v>2</v>
      </c>
      <c r="L119" s="9" t="n">
        <v>1</v>
      </c>
    </row>
    <row r="120" ht="15" customHeight="1">
      <c r="A120" s="9" t="n">
        <v>5317003</v>
      </c>
      <c r="B120" s="9" t="inlineStr">
        <is>
          <t>伊藤電機　㈱</t>
        </is>
      </c>
      <c r="C120" s="9" t="inlineStr">
        <is>
          <t>969-6174</t>
        </is>
      </c>
      <c r="D120" s="9" t="inlineStr">
        <is>
          <t>福島県大沼郡会津本郷町権現堂甲</t>
        </is>
      </c>
      <c r="E120" s="9" t="inlineStr">
        <is>
          <t>1648</t>
        </is>
      </c>
      <c r="F120" s="9" t="inlineStr">
        <is>
          <t>0242-56-3659</t>
        </is>
      </c>
      <c r="G120" s="9" t="n">
        <v>5317003</v>
      </c>
      <c r="H120" s="9" t="inlineStr">
        <is>
          <t>㈱　クロス　北関東</t>
        </is>
      </c>
      <c r="I120" s="8">
        <f>VLOOKUP(L120,#REF!,2,FALSE)</f>
        <v/>
      </c>
      <c r="J120" s="8">
        <f>VLOOKUP(K120,#REF!,2,FALSE)</f>
        <v/>
      </c>
      <c r="K120" s="9" t="n">
        <v>2</v>
      </c>
      <c r="L120" s="9" t="n">
        <v>1</v>
      </c>
    </row>
    <row r="121" ht="15" customHeight="1">
      <c r="A121" s="9" t="n">
        <v>5328000</v>
      </c>
      <c r="B121" s="9" t="inlineStr">
        <is>
          <t>㈱　瓢屋真岡営業所</t>
        </is>
      </c>
      <c r="C121" s="9" t="inlineStr">
        <is>
          <t>321-4364</t>
        </is>
      </c>
      <c r="D121" s="9" t="inlineStr">
        <is>
          <t>栃木県真岡市長田</t>
        </is>
      </c>
      <c r="E121" s="9" t="inlineStr">
        <is>
          <t>1288-11</t>
        </is>
      </c>
      <c r="F121" s="9" t="inlineStr">
        <is>
          <t>0285-84-1885</t>
        </is>
      </c>
      <c r="G121" s="9" t="n">
        <v>5328000</v>
      </c>
      <c r="H121" s="9" t="inlineStr"/>
      <c r="I121" s="8">
        <f>VLOOKUP(L121,#REF!,2,FALSE)</f>
        <v/>
      </c>
      <c r="J121" s="8">
        <f>VLOOKUP(K121,#REF!,2,FALSE)</f>
        <v/>
      </c>
      <c r="K121" s="9" t="n">
        <v>2</v>
      </c>
      <c r="L121" s="9" t="n">
        <v>1</v>
      </c>
    </row>
    <row r="122" ht="15" customHeight="1">
      <c r="A122" s="9" t="n">
        <v>5328001</v>
      </c>
      <c r="B122" s="9" t="inlineStr">
        <is>
          <t>日光金属　㈱　軍次様</t>
        </is>
      </c>
      <c r="C122" s="9" t="inlineStr">
        <is>
          <t>329-2132</t>
        </is>
      </c>
      <c r="D122" s="9" t="inlineStr">
        <is>
          <t>栃木県矢板市沢</t>
        </is>
      </c>
      <c r="E122" s="9" t="inlineStr">
        <is>
          <t>1033</t>
        </is>
      </c>
      <c r="F122" s="9" t="inlineStr"/>
      <c r="G122" s="9" t="n">
        <v>5328001</v>
      </c>
      <c r="H122" s="9" t="inlineStr">
        <is>
          <t>㈱瓢屋　真岡</t>
        </is>
      </c>
      <c r="I122" s="8">
        <f>VLOOKUP(L122,#REF!,2,FALSE)</f>
        <v/>
      </c>
      <c r="J122" s="8">
        <f>VLOOKUP(K122,#REF!,2,FALSE)</f>
        <v/>
      </c>
      <c r="K122" s="9" t="n">
        <v>2</v>
      </c>
      <c r="L122" s="9" t="n">
        <v>1</v>
      </c>
    </row>
    <row r="123" ht="15" customHeight="1">
      <c r="A123" s="9" t="n">
        <v>5352100</v>
      </c>
      <c r="B123" s="9" t="inlineStr">
        <is>
          <t>日立金属㈱　真岡工場</t>
        </is>
      </c>
      <c r="C123" s="9" t="inlineStr">
        <is>
          <t>321-4367</t>
        </is>
      </c>
      <c r="D123" s="9" t="inlineStr">
        <is>
          <t>栃木県真岡市鬼怒ケ丘</t>
        </is>
      </c>
      <c r="E123" s="9" t="inlineStr">
        <is>
          <t>13</t>
        </is>
      </c>
      <c r="F123" s="9" t="inlineStr">
        <is>
          <t>0285-82-3113</t>
        </is>
      </c>
      <c r="G123" s="9" t="n">
        <v>5352100</v>
      </c>
      <c r="H123" s="9" t="inlineStr"/>
      <c r="I123" s="8">
        <f>VLOOKUP(L123,#REF!,2,FALSE)</f>
        <v/>
      </c>
      <c r="J123" s="8">
        <f>VLOOKUP(K123,#REF!,2,FALSE)</f>
        <v/>
      </c>
      <c r="K123" s="9" t="n">
        <v>2</v>
      </c>
      <c r="L123" s="9" t="n">
        <v>1</v>
      </c>
    </row>
    <row r="124" ht="15" customHeight="1">
      <c r="A124" s="9" t="n">
        <v>5380000</v>
      </c>
      <c r="B124" s="9" t="inlineStr">
        <is>
          <t>吉田産業　㈱</t>
        </is>
      </c>
      <c r="C124" s="9" t="inlineStr">
        <is>
          <t>329-0521</t>
        </is>
      </c>
      <c r="D124" s="9" t="inlineStr">
        <is>
          <t>栃木県河内郡上三川町大字石田</t>
        </is>
      </c>
      <c r="E124" s="9" t="inlineStr">
        <is>
          <t>1814-14</t>
        </is>
      </c>
      <c r="F124" s="9" t="inlineStr">
        <is>
          <t>0285-56-1177</t>
        </is>
      </c>
      <c r="G124" s="9" t="n">
        <v>5380000</v>
      </c>
      <c r="H124" s="9" t="inlineStr"/>
      <c r="I124" s="8">
        <f>VLOOKUP(L124,#REF!,2,FALSE)</f>
        <v/>
      </c>
      <c r="J124" s="8">
        <f>VLOOKUP(K124,#REF!,2,FALSE)</f>
        <v/>
      </c>
      <c r="K124" s="9" t="n">
        <v>2</v>
      </c>
      <c r="L124" s="9" t="n">
        <v>1</v>
      </c>
    </row>
    <row r="125" ht="15" customHeight="1">
      <c r="A125" s="9" t="n">
        <v>5380001</v>
      </c>
      <c r="B125" s="9" t="inlineStr">
        <is>
          <t>吉田産業　㈱　上三川倉庫</t>
        </is>
      </c>
      <c r="C125" s="9" t="inlineStr">
        <is>
          <t>329-0521</t>
        </is>
      </c>
      <c r="D125" s="9" t="inlineStr">
        <is>
          <t>栃木県河内郡上三川町石田字作内</t>
        </is>
      </c>
      <c r="E125" s="9" t="inlineStr">
        <is>
          <t>1814-14</t>
        </is>
      </c>
      <c r="F125" s="9" t="inlineStr">
        <is>
          <t>0285-56-3295</t>
        </is>
      </c>
      <c r="G125" s="9" t="n">
        <v>5380001</v>
      </c>
      <c r="H125" s="9" t="inlineStr">
        <is>
          <t>吉田産業㈱</t>
        </is>
      </c>
      <c r="I125" s="8">
        <f>VLOOKUP(L125,#REF!,2,FALSE)</f>
        <v/>
      </c>
      <c r="J125" s="8">
        <f>VLOOKUP(K125,#REF!,2,FALSE)</f>
        <v/>
      </c>
      <c r="K125" s="9" t="n">
        <v>2</v>
      </c>
      <c r="L125" s="9" t="n">
        <v>1</v>
      </c>
    </row>
    <row r="126" ht="15" customHeight="1">
      <c r="A126" s="9" t="n">
        <v>5406000</v>
      </c>
      <c r="B126" s="9" t="inlineStr">
        <is>
          <t>稲垣鋳物材料　㈱</t>
        </is>
      </c>
      <c r="C126" s="9" t="inlineStr">
        <is>
          <t>332-0032</t>
        </is>
      </c>
      <c r="D126" s="9" t="inlineStr">
        <is>
          <t>埼玉県川口市中青木</t>
        </is>
      </c>
      <c r="E126" s="9" t="inlineStr">
        <is>
          <t>2-4-27</t>
        </is>
      </c>
      <c r="F126" s="9" t="inlineStr">
        <is>
          <t>048-252-3790</t>
        </is>
      </c>
      <c r="G126" s="9" t="n">
        <v>5406000</v>
      </c>
      <c r="H126" s="9" t="inlineStr"/>
      <c r="I126" s="8">
        <f>VLOOKUP(L126,#REF!,2,FALSE)</f>
        <v/>
      </c>
      <c r="J126" s="8">
        <f>VLOOKUP(K126,#REF!,2,FALSE)</f>
        <v/>
      </c>
      <c r="K126" s="9" t="n">
        <v>2</v>
      </c>
      <c r="L126" s="9" t="n">
        <v>1</v>
      </c>
    </row>
    <row r="127" ht="15" customHeight="1">
      <c r="A127" s="9" t="n">
        <v>5406001</v>
      </c>
      <c r="B127" s="9" t="inlineStr">
        <is>
          <t>野崎鋳造工業　㈱</t>
        </is>
      </c>
      <c r="C127" s="9" t="inlineStr">
        <is>
          <t>349-0131</t>
        </is>
      </c>
      <c r="D127" s="9" t="inlineStr">
        <is>
          <t>埼玉県蓮田市根金</t>
        </is>
      </c>
      <c r="E127" s="9" t="inlineStr">
        <is>
          <t>1766</t>
        </is>
      </c>
      <c r="F127" s="9" t="inlineStr">
        <is>
          <t>048-766-1021</t>
        </is>
      </c>
      <c r="G127" s="9" t="n">
        <v>5406001</v>
      </c>
      <c r="H127" s="9" t="inlineStr">
        <is>
          <t>稲垣鋳物材料　㈱</t>
        </is>
      </c>
      <c r="I127" s="8">
        <f>VLOOKUP(L127,#REF!,2,FALSE)</f>
        <v/>
      </c>
      <c r="J127" s="8">
        <f>VLOOKUP(K127,#REF!,2,FALSE)</f>
        <v/>
      </c>
      <c r="K127" s="9" t="n">
        <v>2</v>
      </c>
      <c r="L127" s="9" t="n">
        <v>1</v>
      </c>
    </row>
    <row r="128" ht="15" customHeight="1">
      <c r="A128" s="9" t="n">
        <v>5406003</v>
      </c>
      <c r="B128" s="9" t="inlineStr">
        <is>
          <t>稲垣鋳物材料㈱　鴻巣営業所</t>
        </is>
      </c>
      <c r="C128" s="9" t="inlineStr">
        <is>
          <t>365-0073</t>
        </is>
      </c>
      <c r="D128" s="9" t="inlineStr">
        <is>
          <t>埼玉県鴻巣市八幡田</t>
        </is>
      </c>
      <c r="E128" s="9" t="inlineStr">
        <is>
          <t>518</t>
        </is>
      </c>
      <c r="F128" s="9" t="inlineStr"/>
      <c r="G128" s="9" t="n">
        <v>5406003</v>
      </c>
      <c r="H128" s="9" t="inlineStr">
        <is>
          <t>稲垣材料㈱</t>
        </is>
      </c>
      <c r="I128" s="8">
        <f>VLOOKUP(L128,#REF!,2,FALSE)</f>
        <v/>
      </c>
      <c r="J128" s="8">
        <f>VLOOKUP(K128,#REF!,2,FALSE)</f>
        <v/>
      </c>
      <c r="K128" s="9" t="n">
        <v>2</v>
      </c>
      <c r="L128" s="9" t="n">
        <v>1</v>
      </c>
    </row>
    <row r="129" ht="15" customHeight="1">
      <c r="A129" s="9" t="n">
        <v>5408000</v>
      </c>
      <c r="B129" s="9" t="inlineStr">
        <is>
          <t>㈱　荏原金属</t>
        </is>
      </c>
      <c r="C129" s="9" t="inlineStr">
        <is>
          <t>299-0267</t>
        </is>
      </c>
      <c r="D129" s="9" t="inlineStr">
        <is>
          <t>千葉県袖ケ浦市中袖</t>
        </is>
      </c>
      <c r="E129" s="9" t="inlineStr">
        <is>
          <t>30-1</t>
        </is>
      </c>
      <c r="F129" s="9" t="inlineStr">
        <is>
          <t>0438-60-1554</t>
        </is>
      </c>
      <c r="G129" s="9" t="n">
        <v>5408000</v>
      </c>
      <c r="H129" s="9" t="inlineStr"/>
      <c r="I129" s="8">
        <f>VLOOKUP(L129,#REF!,2,FALSE)</f>
        <v/>
      </c>
      <c r="J129" s="8">
        <f>VLOOKUP(K129,#REF!,2,FALSE)</f>
        <v/>
      </c>
      <c r="K129" s="9" t="n">
        <v>2</v>
      </c>
      <c r="L129" s="9" t="n">
        <v>1</v>
      </c>
    </row>
    <row r="130" ht="15" customHeight="1">
      <c r="A130" s="9" t="n">
        <v>5408001</v>
      </c>
      <c r="B130" s="9" t="inlineStr">
        <is>
          <t>㈱荏原金属　ｽﾃﾝﾚｽ・ﾗｲﾝＧ　滝沢Ｇ長様</t>
        </is>
      </c>
      <c r="C130" s="9" t="inlineStr">
        <is>
          <t>299-0267</t>
        </is>
      </c>
      <c r="D130" s="9" t="inlineStr">
        <is>
          <t>千葉県袖ケ浦市中袖</t>
        </is>
      </c>
      <c r="E130" s="9" t="inlineStr">
        <is>
          <t>30-1</t>
        </is>
      </c>
      <c r="F130" s="9" t="inlineStr">
        <is>
          <t>0438-60-1554</t>
        </is>
      </c>
      <c r="G130" s="9" t="n">
        <v>5408001</v>
      </c>
      <c r="H130" s="9" t="inlineStr">
        <is>
          <t>㈱　荏原金属</t>
        </is>
      </c>
      <c r="I130" s="8">
        <f>VLOOKUP(L130,#REF!,2,FALSE)</f>
        <v/>
      </c>
      <c r="J130" s="8">
        <f>VLOOKUP(K130,#REF!,2,FALSE)</f>
        <v/>
      </c>
      <c r="K130" s="9" t="n">
        <v>2</v>
      </c>
      <c r="L130" s="9" t="n">
        <v>1</v>
      </c>
    </row>
    <row r="131" ht="15" customHeight="1">
      <c r="A131" s="9" t="n">
        <v>5408002</v>
      </c>
      <c r="B131" s="9" t="inlineStr">
        <is>
          <t>㈱荏原金属　鋳鉄・造型Ｇ　若林様</t>
        </is>
      </c>
      <c r="C131" s="9" t="inlineStr">
        <is>
          <t>299-0267</t>
        </is>
      </c>
      <c r="D131" s="9" t="inlineStr">
        <is>
          <t>千葉県袖ケ浦市中袖</t>
        </is>
      </c>
      <c r="E131" s="9" t="inlineStr">
        <is>
          <t>30-1</t>
        </is>
      </c>
      <c r="F131" s="9" t="inlineStr">
        <is>
          <t>0438-60-1554</t>
        </is>
      </c>
      <c r="G131" s="9" t="n">
        <v>5408002</v>
      </c>
      <c r="H131" s="9" t="inlineStr">
        <is>
          <t>㈱　荏原金属</t>
        </is>
      </c>
      <c r="I131" s="8">
        <f>VLOOKUP(L131,#REF!,2,FALSE)</f>
        <v/>
      </c>
      <c r="J131" s="8">
        <f>VLOOKUP(K131,#REF!,2,FALSE)</f>
        <v/>
      </c>
      <c r="K131" s="9" t="n">
        <v>2</v>
      </c>
      <c r="L131" s="9" t="n">
        <v>1</v>
      </c>
    </row>
    <row r="132" ht="15" customHeight="1">
      <c r="A132" s="9" t="n">
        <v>5408100</v>
      </c>
      <c r="B132" s="9" t="inlineStr">
        <is>
          <t>大木産業　㈱</t>
        </is>
      </c>
      <c r="C132" s="9" t="inlineStr">
        <is>
          <t>332-0015</t>
        </is>
      </c>
      <c r="D132" s="9" t="inlineStr">
        <is>
          <t>埼玉県川口市川口</t>
        </is>
      </c>
      <c r="E132" s="9" t="inlineStr">
        <is>
          <t>1-9-13</t>
        </is>
      </c>
      <c r="F132" s="9" t="inlineStr">
        <is>
          <t>048-228-0323</t>
        </is>
      </c>
      <c r="G132" s="9" t="n">
        <v>5408100</v>
      </c>
      <c r="H132" s="9" t="inlineStr"/>
      <c r="I132" s="8">
        <f>VLOOKUP(L132,#REF!,2,FALSE)</f>
        <v/>
      </c>
      <c r="J132" s="8">
        <f>VLOOKUP(K132,#REF!,2,FALSE)</f>
        <v/>
      </c>
      <c r="K132" s="9" t="n">
        <v>2</v>
      </c>
      <c r="L132" s="9" t="n">
        <v>1</v>
      </c>
    </row>
    <row r="133" ht="15" customHeight="1">
      <c r="A133" s="9" t="n">
        <v>5408101</v>
      </c>
      <c r="B133" s="9" t="inlineStr">
        <is>
          <t>大木産業㈱　川越工場</t>
        </is>
      </c>
      <c r="C133" s="9" t="inlineStr">
        <is>
          <t>350-0833</t>
        </is>
      </c>
      <c r="D133" s="9" t="inlineStr">
        <is>
          <t>埼玉県川越市芳野台工業行団地</t>
        </is>
      </c>
      <c r="E133" s="9" t="inlineStr"/>
      <c r="F133" s="9" t="inlineStr">
        <is>
          <t>0492-23-3241</t>
        </is>
      </c>
      <c r="G133" s="9" t="n">
        <v>5408101</v>
      </c>
      <c r="H133" s="9" t="inlineStr">
        <is>
          <t>大木産業　㈱</t>
        </is>
      </c>
      <c r="I133" s="8">
        <f>VLOOKUP(L133,#REF!,2,FALSE)</f>
        <v/>
      </c>
      <c r="J133" s="8">
        <f>VLOOKUP(K133,#REF!,2,FALSE)</f>
        <v/>
      </c>
      <c r="K133" s="9" t="n">
        <v>2</v>
      </c>
      <c r="L133" s="9" t="n">
        <v>1</v>
      </c>
    </row>
    <row r="134" ht="15" customHeight="1">
      <c r="A134" s="9" t="n">
        <v>5408102</v>
      </c>
      <c r="B134" s="9" t="inlineStr">
        <is>
          <t>ヒノデメタル　㈱</t>
        </is>
      </c>
      <c r="C134" s="9" t="inlineStr">
        <is>
          <t>350-1155</t>
        </is>
      </c>
      <c r="D134" s="9" t="inlineStr">
        <is>
          <t>埼玉県川越市大字下赤坂字大野原</t>
        </is>
      </c>
      <c r="E134" s="9" t="inlineStr">
        <is>
          <t>606</t>
        </is>
      </c>
      <c r="F134" s="9" t="inlineStr">
        <is>
          <t>0492-64-2600</t>
        </is>
      </c>
      <c r="G134" s="9" t="n">
        <v>5408102</v>
      </c>
      <c r="H134" s="9" t="inlineStr">
        <is>
          <t>大木産業　㈱</t>
        </is>
      </c>
      <c r="I134" s="8">
        <f>VLOOKUP(L134,#REF!,2,FALSE)</f>
        <v/>
      </c>
      <c r="J134" s="8">
        <f>VLOOKUP(K134,#REF!,2,FALSE)</f>
        <v/>
      </c>
      <c r="K134" s="9" t="n">
        <v>2</v>
      </c>
      <c r="L134" s="9" t="n">
        <v>1</v>
      </c>
    </row>
    <row r="135" ht="15" customHeight="1">
      <c r="A135" s="9" t="n">
        <v>5408103</v>
      </c>
      <c r="B135" s="9" t="inlineStr">
        <is>
          <t>（資）　山田鋳物工場</t>
        </is>
      </c>
      <c r="C135" s="9" t="inlineStr">
        <is>
          <t>306-0206</t>
        </is>
      </c>
      <c r="D135" s="9" t="inlineStr">
        <is>
          <t>茨城県古河市丘里</t>
        </is>
      </c>
      <c r="E135" s="9" t="inlineStr">
        <is>
          <t>11-6</t>
        </is>
      </c>
      <c r="F135" s="9" t="inlineStr">
        <is>
          <t>0280-98-1265</t>
        </is>
      </c>
      <c r="G135" s="9" t="n">
        <v>5408103</v>
      </c>
      <c r="H135" s="9" t="inlineStr">
        <is>
          <t>大木産業　㈱</t>
        </is>
      </c>
      <c r="I135" s="8">
        <f>VLOOKUP(L135,#REF!,2,FALSE)</f>
        <v/>
      </c>
      <c r="J135" s="8">
        <f>VLOOKUP(K135,#REF!,2,FALSE)</f>
        <v/>
      </c>
      <c r="K135" s="9" t="n">
        <v>2</v>
      </c>
      <c r="L135" s="9" t="n">
        <v>1</v>
      </c>
    </row>
    <row r="136" ht="15" customHeight="1">
      <c r="A136" s="9" t="n">
        <v>5408104</v>
      </c>
      <c r="B136" s="9" t="inlineStr">
        <is>
          <t>菱鋼サービス㈱　　宇都宮</t>
        </is>
      </c>
      <c r="C136" s="9" t="inlineStr">
        <is>
          <t>321-0905</t>
        </is>
      </c>
      <c r="D136" s="9" t="inlineStr">
        <is>
          <t>栃木県宇都宮市平出工業団地</t>
        </is>
      </c>
      <c r="E136" s="9" t="inlineStr"/>
      <c r="F136" s="9" t="inlineStr">
        <is>
          <t>028-661-2618</t>
        </is>
      </c>
      <c r="G136" s="9" t="n">
        <v>5408104</v>
      </c>
      <c r="H136" s="9" t="inlineStr">
        <is>
          <t>大木産業　㈱</t>
        </is>
      </c>
      <c r="I136" s="8">
        <f>VLOOKUP(L136,#REF!,2,FALSE)</f>
        <v/>
      </c>
      <c r="J136" s="8">
        <f>VLOOKUP(K136,#REF!,2,FALSE)</f>
        <v/>
      </c>
      <c r="K136" s="9" t="n">
        <v>2</v>
      </c>
      <c r="L136" s="9" t="n">
        <v>1</v>
      </c>
    </row>
    <row r="137" ht="15" customHeight="1">
      <c r="A137" s="9" t="n">
        <v>5412000</v>
      </c>
      <c r="B137" s="9" t="inlineStr">
        <is>
          <t>（有）　川口鋳材店</t>
        </is>
      </c>
      <c r="C137" s="9" t="inlineStr">
        <is>
          <t>332-0011</t>
        </is>
      </c>
      <c r="D137" s="9" t="inlineStr">
        <is>
          <t>埼玉県川口市元郷</t>
        </is>
      </c>
      <c r="E137" s="9" t="inlineStr">
        <is>
          <t>1-11-11</t>
        </is>
      </c>
      <c r="F137" s="9" t="inlineStr">
        <is>
          <t>048-222-6091</t>
        </is>
      </c>
      <c r="G137" s="9" t="n">
        <v>5412000</v>
      </c>
      <c r="H137" s="9" t="inlineStr"/>
      <c r="I137" s="8">
        <f>VLOOKUP(L137,#REF!,2,FALSE)</f>
        <v/>
      </c>
      <c r="J137" s="8">
        <f>VLOOKUP(K137,#REF!,2,FALSE)</f>
        <v/>
      </c>
      <c r="K137" s="9" t="n">
        <v>2</v>
      </c>
      <c r="L137" s="9" t="n">
        <v>1</v>
      </c>
    </row>
    <row r="138" ht="15" customHeight="1">
      <c r="A138" s="9" t="n">
        <v>5412001</v>
      </c>
      <c r="B138" s="9" t="inlineStr">
        <is>
          <t>㈱　ハイキャスト羽生工場</t>
        </is>
      </c>
      <c r="C138" s="9" t="inlineStr">
        <is>
          <t>348-0000</t>
        </is>
      </c>
      <c r="D138" s="9" t="inlineStr">
        <is>
          <t>埼玉県羽生市コマツ台</t>
        </is>
      </c>
      <c r="E138" s="9" t="inlineStr">
        <is>
          <t>2-705-34</t>
        </is>
      </c>
      <c r="F138" s="9" t="inlineStr">
        <is>
          <t>048-561-5241</t>
        </is>
      </c>
      <c r="G138" s="9" t="n">
        <v>5412001</v>
      </c>
      <c r="H138" s="9" t="inlineStr">
        <is>
          <t>(有)川口鋳材店</t>
        </is>
      </c>
      <c r="I138" s="8">
        <f>VLOOKUP(L138,#REF!,2,FALSE)</f>
        <v/>
      </c>
      <c r="J138" s="8">
        <f>VLOOKUP(K138,#REF!,2,FALSE)</f>
        <v/>
      </c>
      <c r="K138" s="9" t="n">
        <v>2</v>
      </c>
      <c r="L138" s="9" t="n">
        <v>1</v>
      </c>
    </row>
    <row r="139" ht="15" customHeight="1">
      <c r="A139" s="9" t="n">
        <v>5412002</v>
      </c>
      <c r="B139" s="9" t="inlineStr">
        <is>
          <t>㈱　榎本鋳工所　平田工場　第二造形</t>
        </is>
      </c>
      <c r="C139" s="9" t="inlineStr">
        <is>
          <t>963-8204</t>
        </is>
      </c>
      <c r="D139" s="9" t="inlineStr">
        <is>
          <t>福島県石川郡平田村鴇子字坪内</t>
        </is>
      </c>
      <c r="E139" s="9" t="inlineStr">
        <is>
          <t>22</t>
        </is>
      </c>
      <c r="F139" s="9" t="inlineStr">
        <is>
          <t>0247-55-3210</t>
        </is>
      </c>
      <c r="G139" s="9" t="n">
        <v>5412002</v>
      </c>
      <c r="H139" s="9" t="inlineStr">
        <is>
          <t>川口鋳材店</t>
        </is>
      </c>
      <c r="I139" s="8">
        <f>VLOOKUP(L139,#REF!,2,FALSE)</f>
        <v/>
      </c>
      <c r="J139" s="8">
        <f>VLOOKUP(K139,#REF!,2,FALSE)</f>
        <v/>
      </c>
      <c r="K139" s="9" t="n">
        <v>2</v>
      </c>
      <c r="L139" s="9" t="n">
        <v>1</v>
      </c>
    </row>
    <row r="140" ht="15" customHeight="1">
      <c r="A140" s="9" t="n">
        <v>5412003</v>
      </c>
      <c r="B140" s="9" t="inlineStr">
        <is>
          <t>㈱　荏原金属　鋳鉄造型Ｇ　若林様</t>
        </is>
      </c>
      <c r="C140" s="9" t="inlineStr">
        <is>
          <t>299-0267</t>
        </is>
      </c>
      <c r="D140" s="9" t="inlineStr">
        <is>
          <t>千葉県袖ケ浦市中袖</t>
        </is>
      </c>
      <c r="E140" s="9" t="inlineStr">
        <is>
          <t>30-1</t>
        </is>
      </c>
      <c r="F140" s="9" t="inlineStr">
        <is>
          <t>0438-63-0131</t>
        </is>
      </c>
      <c r="G140" s="9" t="n">
        <v>5412003</v>
      </c>
      <c r="H140" s="9" t="inlineStr">
        <is>
          <t>(有)川口鋳材店</t>
        </is>
      </c>
      <c r="I140" s="8">
        <f>VLOOKUP(L140,#REF!,2,FALSE)</f>
        <v/>
      </c>
      <c r="J140" s="8">
        <f>VLOOKUP(K140,#REF!,2,FALSE)</f>
        <v/>
      </c>
      <c r="K140" s="9" t="n">
        <v>2</v>
      </c>
      <c r="L140" s="9" t="n">
        <v>1</v>
      </c>
    </row>
    <row r="141" ht="15" customHeight="1">
      <c r="A141" s="9" t="n">
        <v>5420100</v>
      </c>
      <c r="B141" s="9" t="inlineStr">
        <is>
          <t>三徳工業　㈱　川越事業所</t>
        </is>
      </c>
      <c r="C141" s="9" t="inlineStr">
        <is>
          <t>350-1124</t>
        </is>
      </c>
      <c r="D141" s="9" t="inlineStr">
        <is>
          <t>埼玉県川越市新宿町</t>
        </is>
      </c>
      <c r="E141" s="9" t="inlineStr">
        <is>
          <t>5-13-1</t>
        </is>
      </c>
      <c r="F141" s="9" t="inlineStr">
        <is>
          <t>049-2381161</t>
        </is>
      </c>
      <c r="G141" s="9" t="n">
        <v>5420100</v>
      </c>
      <c r="H141" s="9" t="inlineStr">
        <is>
          <t>049-238-1161</t>
        </is>
      </c>
      <c r="I141" s="8">
        <f>VLOOKUP(L141,#REF!,2,FALSE)</f>
        <v/>
      </c>
      <c r="J141" s="8">
        <f>VLOOKUP(K141,#REF!,2,FALSE)</f>
        <v/>
      </c>
      <c r="K141" s="9" t="n">
        <v>2</v>
      </c>
      <c r="L141" s="9" t="n">
        <v>1</v>
      </c>
    </row>
    <row r="142" ht="15" customHeight="1">
      <c r="A142" s="9" t="n">
        <v>5420101</v>
      </c>
      <c r="B142" s="9" t="inlineStr">
        <is>
          <t>日本通運㈱大黒国際輸送支店　筒井様</t>
        </is>
      </c>
      <c r="C142" s="9" t="inlineStr">
        <is>
          <t>230-0054</t>
        </is>
      </c>
      <c r="D142" s="9" t="inlineStr">
        <is>
          <t>神奈川県横浜市鶴見区大黒ふ頭</t>
        </is>
      </c>
      <c r="E142" s="9" t="inlineStr">
        <is>
          <t>15</t>
        </is>
      </c>
      <c r="F142" s="9" t="inlineStr">
        <is>
          <t>045-503-2222</t>
        </is>
      </c>
      <c r="G142" s="9" t="n">
        <v>5420101</v>
      </c>
      <c r="H142" s="9" t="inlineStr">
        <is>
          <t>三徳工業　川越</t>
        </is>
      </c>
      <c r="I142" s="8">
        <f>VLOOKUP(L142,#REF!,2,FALSE)</f>
        <v/>
      </c>
      <c r="J142" s="8">
        <f>VLOOKUP(K142,#REF!,2,FALSE)</f>
        <v/>
      </c>
      <c r="K142" s="9" t="n">
        <v>2</v>
      </c>
      <c r="L142" s="9" t="n">
        <v>1</v>
      </c>
    </row>
    <row r="143" ht="15" customHeight="1">
      <c r="A143" s="9" t="n">
        <v>5433000</v>
      </c>
      <c r="B143" s="9" t="inlineStr">
        <is>
          <t>㈱　立川商店</t>
        </is>
      </c>
      <c r="C143" s="9" t="inlineStr">
        <is>
          <t>332-0032</t>
        </is>
      </c>
      <c r="D143" s="9" t="inlineStr">
        <is>
          <t>埼玉県川口市中青木</t>
        </is>
      </c>
      <c r="E143" s="9" t="inlineStr">
        <is>
          <t>5-15-5</t>
        </is>
      </c>
      <c r="F143" s="9" t="inlineStr">
        <is>
          <t>048-252-5681</t>
        </is>
      </c>
      <c r="G143" s="9" t="n">
        <v>5433000</v>
      </c>
      <c r="H143" s="9" t="inlineStr"/>
      <c r="I143" s="8">
        <f>VLOOKUP(L143,#REF!,2,FALSE)</f>
        <v/>
      </c>
      <c r="J143" s="8">
        <f>VLOOKUP(K143,#REF!,2,FALSE)</f>
        <v/>
      </c>
      <c r="K143" s="9" t="n">
        <v>2</v>
      </c>
      <c r="L143" s="9" t="n">
        <v>1</v>
      </c>
    </row>
    <row r="144" ht="15" customHeight="1">
      <c r="A144" s="9" t="n">
        <v>5435900</v>
      </c>
      <c r="B144" s="9" t="inlineStr">
        <is>
          <t>㈱　椿本鋳工</t>
        </is>
      </c>
      <c r="C144" s="9" t="inlineStr">
        <is>
          <t>357-0022</t>
        </is>
      </c>
      <c r="D144" s="9" t="inlineStr">
        <is>
          <t>埼玉県飯能市新光</t>
        </is>
      </c>
      <c r="E144" s="9" t="inlineStr">
        <is>
          <t>20</t>
        </is>
      </c>
      <c r="F144" s="9" t="inlineStr">
        <is>
          <t>042-973-8031</t>
        </is>
      </c>
      <c r="G144" s="9" t="n">
        <v>5435900</v>
      </c>
      <c r="H144" s="9" t="inlineStr"/>
      <c r="I144" s="8">
        <f>VLOOKUP(L144,#REF!,2,FALSE)</f>
        <v/>
      </c>
      <c r="J144" s="8">
        <f>VLOOKUP(K144,#REF!,2,FALSE)</f>
        <v/>
      </c>
      <c r="K144" s="9" t="n">
        <v>2</v>
      </c>
      <c r="L144" s="9" t="n">
        <v>1</v>
      </c>
    </row>
    <row r="145" ht="15" customHeight="1">
      <c r="A145" s="9" t="n">
        <v>5436000</v>
      </c>
      <c r="B145" s="9" t="inlineStr">
        <is>
          <t>㈱　ツチヨシマテック関東</t>
        </is>
      </c>
      <c r="C145" s="9" t="inlineStr">
        <is>
          <t>332-0031</t>
        </is>
      </c>
      <c r="D145" s="9" t="inlineStr">
        <is>
          <t>埼玉県川口市青木</t>
        </is>
      </c>
      <c r="E145" s="9" t="inlineStr">
        <is>
          <t>4-8-36</t>
        </is>
      </c>
      <c r="F145" s="9" t="inlineStr">
        <is>
          <t>048-255-3400</t>
        </is>
      </c>
      <c r="G145" s="9" t="n">
        <v>5436000</v>
      </c>
      <c r="H145" s="9" t="inlineStr"/>
      <c r="I145" s="8">
        <f>VLOOKUP(L145,#REF!,2,FALSE)</f>
        <v/>
      </c>
      <c r="J145" s="8">
        <f>VLOOKUP(K145,#REF!,2,FALSE)</f>
        <v/>
      </c>
      <c r="K145" s="9" t="n">
        <v>2</v>
      </c>
      <c r="L145" s="9" t="n">
        <v>1</v>
      </c>
    </row>
    <row r="146" ht="15" customHeight="1">
      <c r="A146" s="9" t="n">
        <v>5436001</v>
      </c>
      <c r="B146" s="9" t="inlineStr">
        <is>
          <t>㈱　北川鉄工所</t>
        </is>
      </c>
      <c r="C146" s="9" t="inlineStr">
        <is>
          <t>331-0811</t>
        </is>
      </c>
      <c r="D146" s="9" t="inlineStr">
        <is>
          <t>埼玉県さいたま市北区吉野町</t>
        </is>
      </c>
      <c r="E146" s="9" t="inlineStr">
        <is>
          <t>1-405-1</t>
        </is>
      </c>
      <c r="F146" s="9" t="inlineStr">
        <is>
          <t>048-663-4411</t>
        </is>
      </c>
      <c r="G146" s="9" t="n">
        <v>5436001</v>
      </c>
      <c r="H146" s="9" t="inlineStr">
        <is>
          <t>㈱ツチヨシマテック</t>
        </is>
      </c>
      <c r="I146" s="8">
        <f>VLOOKUP(L146,#REF!,2,FALSE)</f>
        <v/>
      </c>
      <c r="J146" s="8">
        <f>VLOOKUP(K146,#REF!,2,FALSE)</f>
        <v/>
      </c>
      <c r="K146" s="9" t="n">
        <v>2</v>
      </c>
      <c r="L146" s="9" t="n">
        <v>1</v>
      </c>
    </row>
    <row r="147" ht="15" customHeight="1">
      <c r="A147" s="9" t="n">
        <v>5436002</v>
      </c>
      <c r="B147" s="9" t="inlineStr">
        <is>
          <t>日之出水道機器　㈱</t>
        </is>
      </c>
      <c r="C147" s="9" t="inlineStr">
        <is>
          <t>324-0036</t>
        </is>
      </c>
      <c r="D147" s="9" t="inlineStr">
        <is>
          <t>栃木県大田原市下石上字東山</t>
        </is>
      </c>
      <c r="E147" s="9" t="inlineStr">
        <is>
          <t>1381-4</t>
        </is>
      </c>
      <c r="F147" s="9" t="inlineStr">
        <is>
          <t>0287-29-2512</t>
        </is>
      </c>
      <c r="G147" s="9" t="n">
        <v>5436002</v>
      </c>
      <c r="H147" s="9" t="inlineStr">
        <is>
          <t>㈱ツチヨシマテック</t>
        </is>
      </c>
      <c r="I147" s="8">
        <f>VLOOKUP(L147,#REF!,2,FALSE)</f>
        <v/>
      </c>
      <c r="J147" s="8">
        <f>VLOOKUP(K147,#REF!,2,FALSE)</f>
        <v/>
      </c>
      <c r="K147" s="9" t="n">
        <v>2</v>
      </c>
      <c r="L147" s="9" t="n">
        <v>1</v>
      </c>
    </row>
    <row r="148" ht="15" customHeight="1">
      <c r="A148" s="9" t="n">
        <v>5436003</v>
      </c>
      <c r="B148" s="9" t="inlineStr">
        <is>
          <t>日光金属　㈱</t>
        </is>
      </c>
      <c r="C148" s="9" t="inlineStr">
        <is>
          <t>329-2132</t>
        </is>
      </c>
      <c r="D148" s="9" t="inlineStr">
        <is>
          <t>栃木県矢板市沢</t>
        </is>
      </c>
      <c r="E148" s="9" t="inlineStr">
        <is>
          <t>1033</t>
        </is>
      </c>
      <c r="F148" s="9" t="inlineStr">
        <is>
          <t>0287-40-2041</t>
        </is>
      </c>
      <c r="G148" s="9" t="n">
        <v>5436003</v>
      </c>
      <c r="H148" s="9" t="inlineStr">
        <is>
          <t>㈱ツチヨシマテック</t>
        </is>
      </c>
      <c r="I148" s="8">
        <f>VLOOKUP(L148,#REF!,2,FALSE)</f>
        <v/>
      </c>
      <c r="J148" s="8">
        <f>VLOOKUP(K148,#REF!,2,FALSE)</f>
        <v/>
      </c>
      <c r="K148" s="9" t="n">
        <v>2</v>
      </c>
      <c r="L148" s="9" t="n">
        <v>1</v>
      </c>
    </row>
    <row r="149" ht="15" customHeight="1">
      <c r="A149" s="9" t="n">
        <v>5436004</v>
      </c>
      <c r="B149" s="9" t="inlineStr">
        <is>
          <t>前澤工業㈱　鋳造課　古沢様</t>
        </is>
      </c>
      <c r="C149" s="9" t="inlineStr">
        <is>
          <t>340-0102</t>
        </is>
      </c>
      <c r="D149" s="9" t="inlineStr">
        <is>
          <t>埼玉県幸手市高須賀</t>
        </is>
      </c>
      <c r="E149" s="9" t="inlineStr">
        <is>
          <t>537</t>
        </is>
      </c>
      <c r="F149" s="9" t="inlineStr">
        <is>
          <t>0480-42-1111</t>
        </is>
      </c>
      <c r="G149" s="9" t="n">
        <v>5436004</v>
      </c>
      <c r="H149" s="9" t="inlineStr">
        <is>
          <t>ツチヨシマテック関東</t>
        </is>
      </c>
      <c r="I149" s="8">
        <f>VLOOKUP(L149,#REF!,2,FALSE)</f>
        <v/>
      </c>
      <c r="J149" s="8">
        <f>VLOOKUP(K149,#REF!,2,FALSE)</f>
        <v/>
      </c>
      <c r="K149" s="9" t="n">
        <v>2</v>
      </c>
      <c r="L149" s="9" t="n">
        <v>1</v>
      </c>
    </row>
    <row r="150" ht="15" customHeight="1">
      <c r="A150" s="9" t="n">
        <v>5446000</v>
      </c>
      <c r="B150" s="9" t="inlineStr">
        <is>
          <t>日本ミンコ　㈱</t>
        </is>
      </c>
      <c r="C150" s="9" t="inlineStr">
        <is>
          <t>341-0032</t>
        </is>
      </c>
      <c r="D150" s="9" t="inlineStr">
        <is>
          <t>埼玉県三郷市谷中</t>
        </is>
      </c>
      <c r="E150" s="9" t="inlineStr">
        <is>
          <t>388-1</t>
        </is>
      </c>
      <c r="F150" s="9" t="inlineStr">
        <is>
          <t>048-952-8701</t>
        </is>
      </c>
      <c r="G150" s="9" t="n">
        <v>5446000</v>
      </c>
      <c r="H150" s="9" t="inlineStr"/>
      <c r="I150" s="8">
        <f>VLOOKUP(L150,#REF!,2,FALSE)</f>
        <v/>
      </c>
      <c r="J150" s="8">
        <f>VLOOKUP(K150,#REF!,2,FALSE)</f>
        <v/>
      </c>
      <c r="K150" s="9" t="n">
        <v>2</v>
      </c>
      <c r="L150" s="9" t="n">
        <v>1</v>
      </c>
    </row>
    <row r="151" ht="15" customHeight="1">
      <c r="A151" s="9" t="n">
        <v>5466000</v>
      </c>
      <c r="B151" s="9" t="inlineStr">
        <is>
          <t>三郷合金製作所</t>
        </is>
      </c>
      <c r="C151" s="9" t="inlineStr">
        <is>
          <t>341-0037</t>
        </is>
      </c>
      <c r="D151" s="9" t="inlineStr">
        <is>
          <t>埼玉県三郷市高州</t>
        </is>
      </c>
      <c r="E151" s="9" t="inlineStr">
        <is>
          <t>4-144</t>
        </is>
      </c>
      <c r="F151" s="9" t="inlineStr">
        <is>
          <t>048-955-0323</t>
        </is>
      </c>
      <c r="G151" s="9" t="n">
        <v>5466000</v>
      </c>
      <c r="H151" s="9" t="inlineStr"/>
      <c r="I151" s="8">
        <f>VLOOKUP(L151,#REF!,2,FALSE)</f>
        <v/>
      </c>
      <c r="J151" s="8">
        <f>VLOOKUP(K151,#REF!,2,FALSE)</f>
        <v/>
      </c>
      <c r="K151" s="9" t="n">
        <v>2</v>
      </c>
      <c r="L151" s="9" t="n">
        <v>1</v>
      </c>
    </row>
    <row r="152" ht="15" customHeight="1">
      <c r="A152" s="9" t="n">
        <v>5466100</v>
      </c>
      <c r="B152" s="9" t="inlineStr">
        <is>
          <t>睦合金工業　㈱</t>
        </is>
      </c>
      <c r="C152" s="9" t="inlineStr">
        <is>
          <t>340-0133</t>
        </is>
      </c>
      <c r="D152" s="9" t="inlineStr">
        <is>
          <t>埼玉県幸手市惣新田</t>
        </is>
      </c>
      <c r="E152" s="9" t="inlineStr">
        <is>
          <t>5069</t>
        </is>
      </c>
      <c r="F152" s="9" t="inlineStr">
        <is>
          <t>0480-48-1045</t>
        </is>
      </c>
      <c r="G152" s="9" t="n">
        <v>5466100</v>
      </c>
      <c r="H152" s="9" t="inlineStr"/>
      <c r="I152" s="8">
        <f>VLOOKUP(L152,#REF!,2,FALSE)</f>
        <v/>
      </c>
      <c r="J152" s="8">
        <f>VLOOKUP(K152,#REF!,2,FALSE)</f>
        <v/>
      </c>
      <c r="K152" s="9" t="n">
        <v>2</v>
      </c>
      <c r="L152" s="9" t="n">
        <v>1</v>
      </c>
    </row>
    <row r="153" ht="15" customHeight="1">
      <c r="A153" s="9" t="n">
        <v>5507100</v>
      </c>
      <c r="B153" s="9" t="inlineStr">
        <is>
          <t>三菱商事建材㈱</t>
        </is>
      </c>
      <c r="C153" s="9" t="inlineStr">
        <is>
          <t>101-0031</t>
        </is>
      </c>
      <c r="D153" s="9" t="inlineStr">
        <is>
          <t>東京都千代田区東神田2-5-12</t>
        </is>
      </c>
      <c r="E153" s="9" t="inlineStr">
        <is>
          <t>龍角散ビル　8Ｆ</t>
        </is>
      </c>
      <c r="F153" s="9" t="inlineStr">
        <is>
          <t>03-3863-2041</t>
        </is>
      </c>
      <c r="G153" s="9" t="n">
        <v>5507100</v>
      </c>
      <c r="H153" s="9" t="inlineStr"/>
      <c r="I153" s="8">
        <f>VLOOKUP(L153,#REF!,2,FALSE)</f>
        <v/>
      </c>
      <c r="J153" s="8">
        <f>VLOOKUP(K153,#REF!,2,FALSE)</f>
        <v/>
      </c>
      <c r="K153" s="9" t="n">
        <v>2</v>
      </c>
      <c r="L153" s="9" t="n">
        <v>1</v>
      </c>
    </row>
    <row r="154" ht="15" customHeight="1">
      <c r="A154" s="9" t="n">
        <v>5507101</v>
      </c>
      <c r="B154" s="9" t="inlineStr">
        <is>
          <t>㈱アイメタルテクノロジー南工場</t>
        </is>
      </c>
      <c r="C154" s="9" t="inlineStr">
        <is>
          <t>024-0335</t>
        </is>
      </c>
      <c r="D154" s="9" t="inlineStr">
        <is>
          <t>岩手県北上市和賀町後藤２地割</t>
        </is>
      </c>
      <c r="E154" s="9" t="inlineStr">
        <is>
          <t>106-6</t>
        </is>
      </c>
      <c r="F154" s="9" t="inlineStr">
        <is>
          <t>0197-73-8501</t>
        </is>
      </c>
      <c r="G154" s="9" t="n">
        <v>5507101</v>
      </c>
      <c r="H154" s="9" t="inlineStr">
        <is>
          <t>三菱商事建材㈱</t>
        </is>
      </c>
      <c r="I154" s="8">
        <f>VLOOKUP(L154,#REF!,2,FALSE)</f>
        <v/>
      </c>
      <c r="J154" s="8">
        <f>VLOOKUP(K154,#REF!,2,FALSE)</f>
        <v/>
      </c>
      <c r="K154" s="9" t="n">
        <v>2</v>
      </c>
      <c r="L154" s="9" t="n">
        <v>1</v>
      </c>
    </row>
    <row r="155" ht="15" customHeight="1">
      <c r="A155" s="9" t="n">
        <v>5507102</v>
      </c>
      <c r="B155" s="9" t="inlineStr">
        <is>
          <t>日野自動車㈱鋳造部鋳造課　清水様</t>
        </is>
      </c>
      <c r="C155" s="9" t="inlineStr">
        <is>
          <t>373-0000</t>
        </is>
      </c>
      <c r="D155" s="9" t="inlineStr">
        <is>
          <t>群馬県太田市新田早川町</t>
        </is>
      </c>
      <c r="E155" s="9" t="inlineStr">
        <is>
          <t>10-1</t>
        </is>
      </c>
      <c r="F155" s="9" t="inlineStr">
        <is>
          <t>0276-56-5714</t>
        </is>
      </c>
      <c r="G155" s="9" t="n">
        <v>5507102</v>
      </c>
      <c r="H155" s="9" t="inlineStr">
        <is>
          <t>三菱商事建材㈱</t>
        </is>
      </c>
      <c r="I155" s="8">
        <f>VLOOKUP(L155,#REF!,2,FALSE)</f>
        <v/>
      </c>
      <c r="J155" s="8">
        <f>VLOOKUP(K155,#REF!,2,FALSE)</f>
        <v/>
      </c>
      <c r="K155" s="9" t="n">
        <v>2</v>
      </c>
      <c r="L155" s="9" t="n">
        <v>1</v>
      </c>
    </row>
    <row r="156" ht="15" customHeight="1">
      <c r="A156" s="9" t="n">
        <v>5508100</v>
      </c>
      <c r="B156" s="9" t="inlineStr">
        <is>
          <t>岡崎鉱産物㈱　東京営業所</t>
        </is>
      </c>
      <c r="C156" s="9" t="inlineStr">
        <is>
          <t>108-0023</t>
        </is>
      </c>
      <c r="D156" s="9" t="inlineStr">
        <is>
          <t>東京都港区芝浦3-6-6</t>
        </is>
      </c>
      <c r="E156" s="9" t="inlineStr">
        <is>
          <t>オカザキ芝浦ビル7Ｆ</t>
        </is>
      </c>
      <c r="F156" s="9" t="inlineStr">
        <is>
          <t>03-3453-8051</t>
        </is>
      </c>
      <c r="G156" s="9" t="n">
        <v>5508100</v>
      </c>
      <c r="H156" s="9" t="inlineStr"/>
      <c r="I156" s="8">
        <f>VLOOKUP(L156,#REF!,2,FALSE)</f>
        <v/>
      </c>
      <c r="J156" s="8">
        <f>VLOOKUP(K156,#REF!,2,FALSE)</f>
        <v/>
      </c>
      <c r="K156" s="9" t="n">
        <v>2</v>
      </c>
      <c r="L156" s="9" t="n">
        <v>1</v>
      </c>
    </row>
    <row r="157" ht="15" customHeight="1">
      <c r="A157" s="9" t="n">
        <v>5508101</v>
      </c>
      <c r="B157" s="9" t="inlineStr">
        <is>
          <t>㈱　今井機械製作所</t>
        </is>
      </c>
      <c r="C157" s="9" t="inlineStr">
        <is>
          <t>370-1212</t>
        </is>
      </c>
      <c r="D157" s="9" t="inlineStr">
        <is>
          <t>群馬県高崎市木部町乙</t>
        </is>
      </c>
      <c r="E157" s="9" t="inlineStr">
        <is>
          <t>201-1</t>
        </is>
      </c>
      <c r="F157" s="9" t="inlineStr">
        <is>
          <t>027-346-2254</t>
        </is>
      </c>
      <c r="G157" s="9" t="n">
        <v>5508101</v>
      </c>
      <c r="H157" s="9" t="inlineStr">
        <is>
          <t>岡崎鉱産物　㈱</t>
        </is>
      </c>
      <c r="I157" s="8">
        <f>VLOOKUP(L157,#REF!,2,FALSE)</f>
        <v/>
      </c>
      <c r="J157" s="8">
        <f>VLOOKUP(K157,#REF!,2,FALSE)</f>
        <v/>
      </c>
      <c r="K157" s="9" t="n">
        <v>2</v>
      </c>
      <c r="L157" s="9" t="n">
        <v>1</v>
      </c>
    </row>
    <row r="158" ht="15" customHeight="1">
      <c r="A158" s="9" t="n">
        <v>5508102</v>
      </c>
      <c r="B158" s="9" t="inlineStr">
        <is>
          <t>千代田製鉄　㈱</t>
        </is>
      </c>
      <c r="C158" s="9" t="inlineStr">
        <is>
          <t>300-1411</t>
        </is>
      </c>
      <c r="D158" s="9" t="inlineStr">
        <is>
          <t>茨城県稲敷市伊佐津</t>
        </is>
      </c>
      <c r="E158" s="9" t="inlineStr">
        <is>
          <t>2144</t>
        </is>
      </c>
      <c r="F158" s="9" t="inlineStr">
        <is>
          <t>0297-87-2111</t>
        </is>
      </c>
      <c r="G158" s="9" t="n">
        <v>5508102</v>
      </c>
      <c r="H158" s="9" t="inlineStr">
        <is>
          <t>岡崎鉱産物　㈱</t>
        </is>
      </c>
      <c r="I158" s="8">
        <f>VLOOKUP(L158,#REF!,2,FALSE)</f>
        <v/>
      </c>
      <c r="J158" s="8">
        <f>VLOOKUP(K158,#REF!,2,FALSE)</f>
        <v/>
      </c>
      <c r="K158" s="9" t="n">
        <v>2</v>
      </c>
      <c r="L158" s="9" t="n">
        <v>1</v>
      </c>
    </row>
    <row r="159" ht="15" customHeight="1">
      <c r="A159" s="9" t="n">
        <v>5508103</v>
      </c>
      <c r="B159" s="9" t="inlineStr">
        <is>
          <t>日本鋳造㈱　池上工場</t>
        </is>
      </c>
      <c r="C159" s="9" t="inlineStr">
        <is>
          <t>210-0864</t>
        </is>
      </c>
      <c r="D159" s="9" t="inlineStr">
        <is>
          <t>神奈川県川崎市川崎区池上町</t>
        </is>
      </c>
      <c r="E159" s="9" t="inlineStr">
        <is>
          <t>2-1　JFE東日本製鉄所（京浜地区）</t>
        </is>
      </c>
      <c r="F159" s="9" t="inlineStr">
        <is>
          <t>044-333-5177</t>
        </is>
      </c>
      <c r="G159" s="9" t="n">
        <v>5508103</v>
      </c>
      <c r="H159" s="9" t="inlineStr">
        <is>
          <t>岡崎鉱産物　㈱</t>
        </is>
      </c>
      <c r="I159" s="8">
        <f>VLOOKUP(L159,#REF!,2,FALSE)</f>
        <v/>
      </c>
      <c r="J159" s="8">
        <f>VLOOKUP(K159,#REF!,2,FALSE)</f>
        <v/>
      </c>
      <c r="K159" s="9" t="n">
        <v>2</v>
      </c>
      <c r="L159" s="9" t="n">
        <v>1</v>
      </c>
    </row>
    <row r="160" ht="15" customHeight="1">
      <c r="A160" s="9" t="n">
        <v>5508104</v>
      </c>
      <c r="B160" s="9" t="inlineStr">
        <is>
          <t>日本鋳造㈱　白石工場</t>
        </is>
      </c>
      <c r="C160" s="9" t="inlineStr">
        <is>
          <t>210-0857</t>
        </is>
      </c>
      <c r="D160" s="9" t="inlineStr">
        <is>
          <t>神奈川県川崎市川崎区白石町</t>
        </is>
      </c>
      <c r="E160" s="9" t="inlineStr">
        <is>
          <t>2-1</t>
        </is>
      </c>
      <c r="F160" s="9" t="inlineStr">
        <is>
          <t>044-322-3751</t>
        </is>
      </c>
      <c r="G160" s="9" t="n">
        <v>5508104</v>
      </c>
      <c r="H160" s="9" t="inlineStr">
        <is>
          <t>岡崎鉱産物　㈱</t>
        </is>
      </c>
      <c r="I160" s="8">
        <f>VLOOKUP(L160,#REF!,2,FALSE)</f>
        <v/>
      </c>
      <c r="J160" s="8">
        <f>VLOOKUP(K160,#REF!,2,FALSE)</f>
        <v/>
      </c>
      <c r="K160" s="9" t="n">
        <v>2</v>
      </c>
      <c r="L160" s="9" t="n">
        <v>1</v>
      </c>
    </row>
    <row r="161" ht="15" customHeight="1">
      <c r="A161" s="9" t="n">
        <v>5508105</v>
      </c>
      <c r="B161" s="9" t="inlineStr">
        <is>
          <t>住金鹿島総合サ-ビス㈱直鋳事業部</t>
        </is>
      </c>
      <c r="C161" s="9" t="inlineStr">
        <is>
          <t>314-0014</t>
        </is>
      </c>
      <c r="D161" s="9" t="inlineStr">
        <is>
          <t>茨城県鹿嶋市光</t>
        </is>
      </c>
      <c r="E161" s="9" t="inlineStr">
        <is>
          <t>3</t>
        </is>
      </c>
      <c r="F161" s="9" t="inlineStr">
        <is>
          <t>0299-84-2685</t>
        </is>
      </c>
      <c r="G161" s="9" t="n">
        <v>5508105</v>
      </c>
      <c r="H161" s="9" t="inlineStr">
        <is>
          <t>岡崎鉱産物　㈱</t>
        </is>
      </c>
      <c r="I161" s="8">
        <f>VLOOKUP(L161,#REF!,2,FALSE)</f>
        <v/>
      </c>
      <c r="J161" s="8">
        <f>VLOOKUP(K161,#REF!,2,FALSE)</f>
        <v/>
      </c>
      <c r="K161" s="9" t="n">
        <v>2</v>
      </c>
      <c r="L161" s="9" t="n">
        <v>1</v>
      </c>
    </row>
    <row r="162" ht="15" customHeight="1">
      <c r="A162" s="9" t="n">
        <v>5508106</v>
      </c>
      <c r="B162" s="9" t="inlineStr">
        <is>
          <t>太平金属工業㈱相模工場 第二鋳造　栗山様</t>
        </is>
      </c>
      <c r="C162" s="9" t="inlineStr">
        <is>
          <t>242-0004</t>
        </is>
      </c>
      <c r="D162" s="9" t="inlineStr">
        <is>
          <t>神奈川県大和市鶴間字丁</t>
        </is>
      </c>
      <c r="E162" s="9" t="inlineStr">
        <is>
          <t>1-3860</t>
        </is>
      </c>
      <c r="F162" s="9" t="inlineStr">
        <is>
          <t>046-274-1606</t>
        </is>
      </c>
      <c r="G162" s="9" t="n">
        <v>5508106</v>
      </c>
      <c r="H162" s="9" t="inlineStr">
        <is>
          <t>岡崎鉱産物　㈱</t>
        </is>
      </c>
      <c r="I162" s="8">
        <f>VLOOKUP(L162,#REF!,2,FALSE)</f>
        <v/>
      </c>
      <c r="J162" s="8">
        <f>VLOOKUP(K162,#REF!,2,FALSE)</f>
        <v/>
      </c>
      <c r="K162" s="9" t="n">
        <v>2</v>
      </c>
      <c r="L162" s="9" t="n">
        <v>1</v>
      </c>
    </row>
    <row r="163" ht="15" customHeight="1">
      <c r="A163" s="9" t="n">
        <v>5508107</v>
      </c>
      <c r="B163" s="9" t="inlineStr">
        <is>
          <t>古河キャステック　㈱</t>
        </is>
      </c>
      <c r="C163" s="9" t="inlineStr">
        <is>
          <t>321-1506</t>
        </is>
      </c>
      <c r="D163" s="9" t="inlineStr">
        <is>
          <t>栃木県上都賀郡足尾町下間藤</t>
        </is>
      </c>
      <c r="E163" s="9" t="inlineStr">
        <is>
          <t>3-5</t>
        </is>
      </c>
      <c r="F163" s="9" t="inlineStr">
        <is>
          <t>0288-93-3512</t>
        </is>
      </c>
      <c r="G163" s="9" t="n">
        <v>5508107</v>
      </c>
      <c r="H163" s="9" t="inlineStr">
        <is>
          <t>岡崎鉱産物　㈱</t>
        </is>
      </c>
      <c r="I163" s="8">
        <f>VLOOKUP(L163,#REF!,2,FALSE)</f>
        <v/>
      </c>
      <c r="J163" s="8">
        <f>VLOOKUP(K163,#REF!,2,FALSE)</f>
        <v/>
      </c>
      <c r="K163" s="9" t="n">
        <v>2</v>
      </c>
      <c r="L163" s="9" t="n">
        <v>1</v>
      </c>
    </row>
    <row r="164" ht="15" customHeight="1">
      <c r="A164" s="9" t="n">
        <v>5512100</v>
      </c>
      <c r="B164" s="9" t="inlineStr">
        <is>
          <t>㈱　キャステム金澤</t>
        </is>
      </c>
      <c r="C164" s="9" t="inlineStr">
        <is>
          <t>275-0016</t>
        </is>
      </c>
      <c r="D164" s="9" t="inlineStr">
        <is>
          <t>千葉県習志野市津田</t>
        </is>
      </c>
      <c r="E164" s="9" t="inlineStr">
        <is>
          <t>7-18-25</t>
        </is>
      </c>
      <c r="F164" s="9" t="inlineStr">
        <is>
          <t>047-452-9541</t>
        </is>
      </c>
      <c r="G164" s="9" t="n">
        <v>5512100</v>
      </c>
      <c r="H164" s="9" t="inlineStr"/>
      <c r="I164" s="8">
        <f>VLOOKUP(L164,#REF!,2,FALSE)</f>
        <v/>
      </c>
      <c r="J164" s="8">
        <f>VLOOKUP(K164,#REF!,2,FALSE)</f>
        <v/>
      </c>
      <c r="K164" s="9" t="n">
        <v>2</v>
      </c>
      <c r="L164" s="9" t="n">
        <v>1</v>
      </c>
    </row>
    <row r="165" ht="15" customHeight="1">
      <c r="A165" s="9" t="n">
        <v>5512101</v>
      </c>
      <c r="B165" s="9" t="inlineStr">
        <is>
          <t>㈱　木村鋳造所　本社</t>
        </is>
      </c>
      <c r="C165" s="9" t="inlineStr">
        <is>
          <t>411-0905</t>
        </is>
      </c>
      <c r="D165" s="9" t="inlineStr">
        <is>
          <t>静岡県駿東郡清水町長沢</t>
        </is>
      </c>
      <c r="E165" s="9" t="inlineStr">
        <is>
          <t>1157</t>
        </is>
      </c>
      <c r="F165" s="9" t="inlineStr">
        <is>
          <t>055-975-7050</t>
        </is>
      </c>
      <c r="G165" s="9" t="n">
        <v>5512101</v>
      </c>
      <c r="H165" s="9" t="inlineStr">
        <is>
          <t>㈱　キャステム金澤</t>
        </is>
      </c>
      <c r="I165" s="8">
        <f>VLOOKUP(L165,#REF!,2,FALSE)</f>
        <v/>
      </c>
      <c r="J165" s="8">
        <f>VLOOKUP(K165,#REF!,2,FALSE)</f>
        <v/>
      </c>
      <c r="K165" s="9" t="n">
        <v>2</v>
      </c>
      <c r="L165" s="9" t="n">
        <v>1</v>
      </c>
    </row>
    <row r="166" ht="15" customHeight="1">
      <c r="A166" s="9" t="n">
        <v>5512102</v>
      </c>
      <c r="B166" s="9" t="inlineStr">
        <is>
          <t>ジャパンメタル　㈱</t>
        </is>
      </c>
      <c r="C166" s="9" t="inlineStr">
        <is>
          <t>379-2304</t>
        </is>
      </c>
      <c r="D166" s="9" t="inlineStr">
        <is>
          <t>群馬県新田郡藪塚本町大原</t>
        </is>
      </c>
      <c r="E166" s="9" t="inlineStr">
        <is>
          <t>2092-5</t>
        </is>
      </c>
      <c r="F166" s="9" t="inlineStr">
        <is>
          <t>0277-78-6178</t>
        </is>
      </c>
      <c r="G166" s="9" t="n">
        <v>5512102</v>
      </c>
      <c r="H166" s="9" t="inlineStr">
        <is>
          <t>㈱　キャステム金澤</t>
        </is>
      </c>
      <c r="I166" s="8">
        <f>VLOOKUP(L166,#REF!,2,FALSE)</f>
        <v/>
      </c>
      <c r="J166" s="8">
        <f>VLOOKUP(K166,#REF!,2,FALSE)</f>
        <v/>
      </c>
      <c r="K166" s="9" t="n">
        <v>2</v>
      </c>
      <c r="L166" s="9" t="n">
        <v>1</v>
      </c>
    </row>
    <row r="167" ht="15" customHeight="1">
      <c r="A167" s="9" t="n">
        <v>5512103</v>
      </c>
      <c r="B167" s="9" t="inlineStr">
        <is>
          <t>㈱　木村鋳造所　御前崎工場</t>
        </is>
      </c>
      <c r="C167" s="9" t="inlineStr">
        <is>
          <t>437-1615</t>
        </is>
      </c>
      <c r="D167" s="9" t="inlineStr">
        <is>
          <t>静岡県御前崎市門屋</t>
        </is>
      </c>
      <c r="E167" s="9" t="inlineStr">
        <is>
          <t>1</t>
        </is>
      </c>
      <c r="F167" s="9" t="inlineStr">
        <is>
          <t>0537-86-8877</t>
        </is>
      </c>
      <c r="G167" s="9" t="n">
        <v>5512103</v>
      </c>
      <c r="H167" s="9" t="inlineStr">
        <is>
          <t>㈱キャステム</t>
        </is>
      </c>
      <c r="I167" s="8">
        <f>VLOOKUP(L167,#REF!,2,FALSE)</f>
        <v/>
      </c>
      <c r="J167" s="8">
        <f>VLOOKUP(K167,#REF!,2,FALSE)</f>
        <v/>
      </c>
      <c r="K167" s="9" t="n">
        <v>2</v>
      </c>
      <c r="L167" s="9" t="n">
        <v>1</v>
      </c>
    </row>
    <row r="168" ht="15" customHeight="1">
      <c r="A168" s="9" t="n">
        <v>5514100</v>
      </c>
      <c r="B168" s="9" t="inlineStr">
        <is>
          <t>㈱　クロス</t>
        </is>
      </c>
      <c r="C168" s="9" t="inlineStr">
        <is>
          <t>136-0071</t>
        </is>
      </c>
      <c r="D168" s="9" t="inlineStr">
        <is>
          <t>東京都江東区亀戸</t>
        </is>
      </c>
      <c r="E168" s="9" t="inlineStr">
        <is>
          <t>6-53-9</t>
        </is>
      </c>
      <c r="F168" s="9" t="inlineStr">
        <is>
          <t>03-3864-4111</t>
        </is>
      </c>
      <c r="G168" s="9" t="n">
        <v>5514100</v>
      </c>
      <c r="H168" s="9" t="inlineStr"/>
      <c r="I168" s="8">
        <f>VLOOKUP(L168,#REF!,2,FALSE)</f>
        <v/>
      </c>
      <c r="J168" s="8">
        <f>VLOOKUP(K168,#REF!,2,FALSE)</f>
        <v/>
      </c>
      <c r="K168" s="9" t="n">
        <v>2</v>
      </c>
      <c r="L168" s="9" t="n">
        <v>1</v>
      </c>
    </row>
    <row r="169" ht="15" customHeight="1">
      <c r="A169" s="9" t="n">
        <v>5514101</v>
      </c>
      <c r="B169" s="9" t="inlineStr">
        <is>
          <t>双葉鋳造　㈱</t>
        </is>
      </c>
      <c r="C169" s="9" t="inlineStr">
        <is>
          <t>299-4403</t>
        </is>
      </c>
      <c r="D169" s="9" t="inlineStr">
        <is>
          <t>千葉県長生郡睦沢町上市場</t>
        </is>
      </c>
      <c r="E169" s="9" t="inlineStr">
        <is>
          <t>2300</t>
        </is>
      </c>
      <c r="F169" s="9" t="inlineStr">
        <is>
          <t>0475-44-1218</t>
        </is>
      </c>
      <c r="G169" s="9" t="n">
        <v>5514101</v>
      </c>
      <c r="H169" s="9" t="inlineStr">
        <is>
          <t>㈱　クロス</t>
        </is>
      </c>
      <c r="I169" s="8">
        <f>VLOOKUP(L169,#REF!,2,FALSE)</f>
        <v/>
      </c>
      <c r="J169" s="8">
        <f>VLOOKUP(K169,#REF!,2,FALSE)</f>
        <v/>
      </c>
      <c r="K169" s="9" t="n">
        <v>2</v>
      </c>
      <c r="L169" s="9" t="n">
        <v>1</v>
      </c>
    </row>
    <row r="170" ht="15" customHeight="1">
      <c r="A170" s="9" t="n">
        <v>5520100</v>
      </c>
      <c r="B170" s="9" t="inlineStr">
        <is>
          <t>斎藤可鍛工業　㈱</t>
        </is>
      </c>
      <c r="C170" s="9" t="inlineStr">
        <is>
          <t>270-1432</t>
        </is>
      </c>
      <c r="D170" s="9" t="inlineStr">
        <is>
          <t>千葉県白井市冨士栄</t>
        </is>
      </c>
      <c r="E170" s="9" t="inlineStr">
        <is>
          <t>71-2</t>
        </is>
      </c>
      <c r="F170" s="9" t="inlineStr">
        <is>
          <t>047-443-4021</t>
        </is>
      </c>
      <c r="G170" s="9" t="n">
        <v>5520100</v>
      </c>
      <c r="H170" s="9" t="inlineStr"/>
      <c r="I170" s="8">
        <f>VLOOKUP(L170,#REF!,2,FALSE)</f>
        <v/>
      </c>
      <c r="J170" s="8">
        <f>VLOOKUP(K170,#REF!,2,FALSE)</f>
        <v/>
      </c>
      <c r="K170" s="9" t="n">
        <v>2</v>
      </c>
      <c r="L170" s="9" t="n">
        <v>1</v>
      </c>
    </row>
    <row r="171" ht="15" customHeight="1">
      <c r="A171" s="9" t="n">
        <v>5520200</v>
      </c>
      <c r="B171" s="9" t="inlineStr">
        <is>
          <t>佐藤金属　㈱</t>
        </is>
      </c>
      <c r="C171" s="9" t="inlineStr">
        <is>
          <t>101-0041</t>
        </is>
      </c>
      <c r="D171" s="9" t="inlineStr">
        <is>
          <t>東京都千代田区神田須田町</t>
        </is>
      </c>
      <c r="E171" s="9" t="inlineStr">
        <is>
          <t>2-13</t>
        </is>
      </c>
      <c r="F171" s="9" t="inlineStr">
        <is>
          <t>03-3253-7171</t>
        </is>
      </c>
      <c r="G171" s="9" t="n">
        <v>5520200</v>
      </c>
      <c r="H171" s="9" t="inlineStr"/>
      <c r="I171" s="8">
        <f>VLOOKUP(L171,#REF!,2,FALSE)</f>
        <v/>
      </c>
      <c r="J171" s="8">
        <f>VLOOKUP(K171,#REF!,2,FALSE)</f>
        <v/>
      </c>
      <c r="K171" s="9" t="n">
        <v>2</v>
      </c>
      <c r="L171" s="9" t="n">
        <v>1</v>
      </c>
    </row>
    <row r="172" ht="15" customHeight="1">
      <c r="A172" s="9" t="n">
        <v>5520201</v>
      </c>
      <c r="B172" s="9" t="inlineStr">
        <is>
          <t>ヘレウス・エレクトロナイト㈱　市川工場</t>
        </is>
      </c>
      <c r="C172" s="9" t="inlineStr">
        <is>
          <t>272-0015</t>
        </is>
      </c>
      <c r="D172" s="9" t="inlineStr">
        <is>
          <t>千葉県市川市鬼高</t>
        </is>
      </c>
      <c r="E172" s="9" t="inlineStr">
        <is>
          <t>3-28-23</t>
        </is>
      </c>
      <c r="F172" s="9" t="inlineStr">
        <is>
          <t>047-370-4181</t>
        </is>
      </c>
      <c r="G172" s="9" t="n">
        <v>5520201</v>
      </c>
      <c r="H172" s="9" t="inlineStr">
        <is>
          <t>佐藤金属　㈱</t>
        </is>
      </c>
      <c r="I172" s="8">
        <f>VLOOKUP(L172,#REF!,2,FALSE)</f>
        <v/>
      </c>
      <c r="J172" s="8">
        <f>VLOOKUP(K172,#REF!,2,FALSE)</f>
        <v/>
      </c>
      <c r="K172" s="9" t="n">
        <v>2</v>
      </c>
      <c r="L172" s="9" t="n">
        <v>1</v>
      </c>
    </row>
    <row r="173" ht="15" customHeight="1">
      <c r="A173" s="9" t="n">
        <v>5524900</v>
      </c>
      <c r="B173" s="9" t="inlineStr">
        <is>
          <t>㈱　正栄商会</t>
        </is>
      </c>
      <c r="C173" s="9" t="inlineStr">
        <is>
          <t>136-0071</t>
        </is>
      </c>
      <c r="D173" s="9" t="inlineStr">
        <is>
          <t>東京都江東区亀戸</t>
        </is>
      </c>
      <c r="E173" s="9" t="inlineStr">
        <is>
          <t>6-55-20</t>
        </is>
      </c>
      <c r="F173" s="9" t="inlineStr">
        <is>
          <t>03-3682-7821</t>
        </is>
      </c>
      <c r="G173" s="9" t="n">
        <v>5524900</v>
      </c>
      <c r="H173" s="9" t="inlineStr"/>
      <c r="I173" s="8">
        <f>VLOOKUP(L173,#REF!,2,FALSE)</f>
        <v/>
      </c>
      <c r="J173" s="8">
        <f>VLOOKUP(K173,#REF!,2,FALSE)</f>
        <v/>
      </c>
      <c r="K173" s="9" t="n">
        <v>2</v>
      </c>
      <c r="L173" s="9" t="n">
        <v>1</v>
      </c>
    </row>
    <row r="174" ht="15" customHeight="1">
      <c r="A174" s="9" t="n">
        <v>5525000</v>
      </c>
      <c r="B174" s="9" t="inlineStr">
        <is>
          <t>㈱　下山合金鋳造所</t>
        </is>
      </c>
      <c r="C174" s="9" t="inlineStr">
        <is>
          <t>153-0064</t>
        </is>
      </c>
      <c r="D174" s="9" t="inlineStr">
        <is>
          <t>東京都目黒区下目黒</t>
        </is>
      </c>
      <c r="E174" s="9" t="inlineStr">
        <is>
          <t>2-5-13</t>
        </is>
      </c>
      <c r="F174" s="9" t="inlineStr">
        <is>
          <t>03-3493-2561</t>
        </is>
      </c>
      <c r="G174" s="9" t="n">
        <v>5525000</v>
      </c>
      <c r="H174" s="9" t="inlineStr"/>
      <c r="I174" s="8">
        <f>VLOOKUP(L174,#REF!,2,FALSE)</f>
        <v/>
      </c>
      <c r="J174" s="8">
        <f>VLOOKUP(K174,#REF!,2,FALSE)</f>
        <v/>
      </c>
      <c r="K174" s="9" t="n">
        <v>2</v>
      </c>
      <c r="L174" s="9" t="n">
        <v>1</v>
      </c>
    </row>
    <row r="175" ht="15" customHeight="1">
      <c r="A175" s="9" t="n">
        <v>5552100</v>
      </c>
      <c r="B175" s="9" t="inlineStr">
        <is>
          <t>㈱　肥田商店</t>
        </is>
      </c>
      <c r="C175" s="9" t="inlineStr">
        <is>
          <t>143-0003</t>
        </is>
      </c>
      <c r="D175" s="9" t="inlineStr">
        <is>
          <t>東京都大田区京浜島</t>
        </is>
      </c>
      <c r="E175" s="9" t="inlineStr">
        <is>
          <t>2-21-2</t>
        </is>
      </c>
      <c r="F175" s="9" t="inlineStr">
        <is>
          <t>03-3790-1735</t>
        </is>
      </c>
      <c r="G175" s="9" t="n">
        <v>5552100</v>
      </c>
      <c r="H175" s="9" t="inlineStr"/>
      <c r="I175" s="8">
        <f>VLOOKUP(L175,#REF!,2,FALSE)</f>
        <v/>
      </c>
      <c r="J175" s="8">
        <f>VLOOKUP(K175,#REF!,2,FALSE)</f>
        <v/>
      </c>
      <c r="K175" s="9" t="n">
        <v>2</v>
      </c>
      <c r="L175" s="9" t="n">
        <v>5</v>
      </c>
    </row>
    <row r="176" ht="15" customHeight="1">
      <c r="A176" s="9" t="n">
        <v>5552101</v>
      </c>
      <c r="B176" s="9" t="inlineStr">
        <is>
          <t>三和アルミ　㈱</t>
        </is>
      </c>
      <c r="C176" s="9" t="inlineStr">
        <is>
          <t>306-0102</t>
        </is>
      </c>
      <c r="D176" s="9" t="inlineStr">
        <is>
          <t>茨城県猿島郡三和町間中橋字八反田東</t>
        </is>
      </c>
      <c r="E176" s="9" t="inlineStr">
        <is>
          <t>16-97</t>
        </is>
      </c>
      <c r="F176" s="9" t="inlineStr">
        <is>
          <t>0280-76-0898</t>
        </is>
      </c>
      <c r="G176" s="9" t="n">
        <v>5552101</v>
      </c>
      <c r="H176" s="9" t="inlineStr">
        <is>
          <t>㈱　肥田商店</t>
        </is>
      </c>
      <c r="I176" s="8">
        <f>VLOOKUP(L176,#REF!,2,FALSE)</f>
        <v/>
      </c>
      <c r="J176" s="8">
        <f>VLOOKUP(K176,#REF!,2,FALSE)</f>
        <v/>
      </c>
      <c r="K176" s="9" t="n">
        <v>2</v>
      </c>
      <c r="L176" s="9" t="n">
        <v>1</v>
      </c>
    </row>
    <row r="177" ht="15" customHeight="1">
      <c r="A177" s="9" t="n">
        <v>5558000</v>
      </c>
      <c r="B177" s="9" t="inlineStr">
        <is>
          <t>（有）　富士商会</t>
        </is>
      </c>
      <c r="C177" s="9" t="inlineStr">
        <is>
          <t>114-0012</t>
        </is>
      </c>
      <c r="D177" s="9" t="inlineStr">
        <is>
          <t>東京都北区田端新町</t>
        </is>
      </c>
      <c r="E177" s="9" t="inlineStr">
        <is>
          <t>2-17-2</t>
        </is>
      </c>
      <c r="F177" s="9" t="inlineStr">
        <is>
          <t>03-3800-2521</t>
        </is>
      </c>
      <c r="G177" s="9" t="n">
        <v>5558000</v>
      </c>
      <c r="H177" s="9" t="inlineStr"/>
      <c r="I177" s="8">
        <f>VLOOKUP(L177,#REF!,2,FALSE)</f>
        <v/>
      </c>
      <c r="J177" s="8">
        <f>VLOOKUP(K177,#REF!,2,FALSE)</f>
        <v/>
      </c>
      <c r="K177" s="9" t="n">
        <v>2</v>
      </c>
      <c r="L177" s="9" t="n">
        <v>1</v>
      </c>
    </row>
    <row r="178" ht="15" customHeight="1">
      <c r="A178" s="9" t="n">
        <v>5558001</v>
      </c>
      <c r="B178" s="9" t="inlineStr">
        <is>
          <t>（有）　友光合金鋳造所</t>
        </is>
      </c>
      <c r="C178" s="9" t="inlineStr">
        <is>
          <t>300-0026</t>
        </is>
      </c>
      <c r="D178" s="9" t="inlineStr">
        <is>
          <t>茨城県土浦市木田余</t>
        </is>
      </c>
      <c r="E178" s="9" t="inlineStr">
        <is>
          <t>1-4598</t>
        </is>
      </c>
      <c r="F178" s="9" t="inlineStr">
        <is>
          <t>029-821-6155</t>
        </is>
      </c>
      <c r="G178" s="9" t="n">
        <v>5558001</v>
      </c>
      <c r="H178" s="9" t="inlineStr">
        <is>
          <t>(有)　富士商会</t>
        </is>
      </c>
      <c r="I178" s="8">
        <f>VLOOKUP(L178,#REF!,2,FALSE)</f>
        <v/>
      </c>
      <c r="J178" s="8">
        <f>VLOOKUP(K178,#REF!,2,FALSE)</f>
        <v/>
      </c>
      <c r="K178" s="9" t="n">
        <v>2</v>
      </c>
      <c r="L178" s="9" t="n">
        <v>1</v>
      </c>
    </row>
    <row r="179" ht="15" customHeight="1">
      <c r="A179" s="9" t="n">
        <v>5558002</v>
      </c>
      <c r="B179" s="9" t="inlineStr">
        <is>
          <t>山本工機　㈱</t>
        </is>
      </c>
      <c r="C179" s="9" t="inlineStr">
        <is>
          <t>340-0813</t>
        </is>
      </c>
      <c r="D179" s="9" t="inlineStr">
        <is>
          <t>埼玉県八潮市木曽根</t>
        </is>
      </c>
      <c r="E179" s="9" t="inlineStr">
        <is>
          <t>559-1</t>
        </is>
      </c>
      <c r="F179" s="9" t="inlineStr">
        <is>
          <t>048-996-2710</t>
        </is>
      </c>
      <c r="G179" s="9" t="n">
        <v>5558002</v>
      </c>
      <c r="H179" s="9" t="inlineStr">
        <is>
          <t>(有)富士商会</t>
        </is>
      </c>
      <c r="I179" s="8">
        <f>VLOOKUP(L179,#REF!,2,FALSE)</f>
        <v/>
      </c>
      <c r="J179" s="8">
        <f>VLOOKUP(K179,#REF!,2,FALSE)</f>
        <v/>
      </c>
      <c r="K179" s="9" t="n">
        <v>2</v>
      </c>
      <c r="L179" s="9" t="n">
        <v>1</v>
      </c>
    </row>
    <row r="180" ht="15" customHeight="1">
      <c r="A180" s="9" t="n">
        <v>5558003</v>
      </c>
      <c r="B180" s="9" t="inlineStr">
        <is>
          <t>大桜製作所</t>
        </is>
      </c>
      <c r="C180" s="9" t="inlineStr">
        <is>
          <t>029-4205</t>
        </is>
      </c>
      <c r="D180" s="9" t="inlineStr">
        <is>
          <t>岩手県奥州市前沢区徳沢</t>
        </is>
      </c>
      <c r="E180" s="9" t="inlineStr">
        <is>
          <t>1-208</t>
        </is>
      </c>
      <c r="F180" s="9" t="inlineStr">
        <is>
          <t>0197-56-3834</t>
        </is>
      </c>
      <c r="G180" s="9" t="n">
        <v>5558003</v>
      </c>
      <c r="H180" s="9" t="inlineStr">
        <is>
          <t>(有)富士商会</t>
        </is>
      </c>
      <c r="I180" s="8">
        <f>VLOOKUP(L180,#REF!,2,FALSE)</f>
        <v/>
      </c>
      <c r="J180" s="8">
        <f>VLOOKUP(K180,#REF!,2,FALSE)</f>
        <v/>
      </c>
      <c r="K180" s="9" t="n">
        <v>2</v>
      </c>
      <c r="L180" s="9" t="n">
        <v>1</v>
      </c>
    </row>
    <row r="181" ht="15" customHeight="1">
      <c r="A181" s="9" t="n">
        <v>5612000</v>
      </c>
      <c r="B181" s="9" t="inlineStr">
        <is>
          <t>柏産業　㈱</t>
        </is>
      </c>
      <c r="C181" s="9" t="inlineStr">
        <is>
          <t>229-0035</t>
        </is>
      </c>
      <c r="D181" s="9" t="inlineStr">
        <is>
          <t>神奈川県相模原市相生</t>
        </is>
      </c>
      <c r="E181" s="9" t="inlineStr">
        <is>
          <t>4-11-1</t>
        </is>
      </c>
      <c r="F181" s="9" t="inlineStr">
        <is>
          <t>042-776-3588</t>
        </is>
      </c>
      <c r="G181" s="9" t="n">
        <v>5612000</v>
      </c>
      <c r="H181" s="9" t="inlineStr"/>
      <c r="I181" s="8">
        <f>VLOOKUP(L181,#REF!,2,FALSE)</f>
        <v/>
      </c>
      <c r="J181" s="8">
        <f>VLOOKUP(K181,#REF!,2,FALSE)</f>
        <v/>
      </c>
      <c r="K181" s="9" t="n">
        <v>2</v>
      </c>
      <c r="L181" s="9" t="n">
        <v>1</v>
      </c>
    </row>
    <row r="182" ht="15" customHeight="1">
      <c r="A182" s="9" t="n">
        <v>5612001</v>
      </c>
      <c r="B182" s="9" t="inlineStr">
        <is>
          <t>㈱　リケン　熊谷事業所</t>
        </is>
      </c>
      <c r="C182" s="9" t="inlineStr">
        <is>
          <t>360-0031</t>
        </is>
      </c>
      <c r="D182" s="9" t="inlineStr">
        <is>
          <t>埼玉県熊谷市末広</t>
        </is>
      </c>
      <c r="E182" s="9" t="inlineStr">
        <is>
          <t>4-14-1</t>
        </is>
      </c>
      <c r="F182" s="9" t="inlineStr">
        <is>
          <t>048-521-3512</t>
        </is>
      </c>
      <c r="G182" s="9" t="n">
        <v>5612001</v>
      </c>
      <c r="H182" s="9" t="inlineStr">
        <is>
          <t>柏産業　㈱</t>
        </is>
      </c>
      <c r="I182" s="8">
        <f>VLOOKUP(L182,#REF!,2,FALSE)</f>
        <v/>
      </c>
      <c r="J182" s="8">
        <f>VLOOKUP(K182,#REF!,2,FALSE)</f>
        <v/>
      </c>
      <c r="K182" s="9" t="n">
        <v>2</v>
      </c>
      <c r="L182" s="9" t="n">
        <v>1</v>
      </c>
    </row>
    <row r="183" ht="15" customHeight="1">
      <c r="A183" s="9" t="n">
        <v>5612002</v>
      </c>
      <c r="B183" s="9" t="inlineStr">
        <is>
          <t>コマツキャステック　㈱</t>
        </is>
      </c>
      <c r="C183" s="9" t="inlineStr">
        <is>
          <t>323-0819</t>
        </is>
      </c>
      <c r="D183" s="9" t="inlineStr">
        <is>
          <t>栃木県小山市横倉新田</t>
        </is>
      </c>
      <c r="E183" s="9" t="inlineStr">
        <is>
          <t>400</t>
        </is>
      </c>
      <c r="F183" s="9" t="inlineStr">
        <is>
          <t>0285-28-8275</t>
        </is>
      </c>
      <c r="G183" s="9" t="n">
        <v>5612002</v>
      </c>
      <c r="H183" s="9" t="inlineStr">
        <is>
          <t>柏産業　㈱</t>
        </is>
      </c>
      <c r="I183" s="8">
        <f>VLOOKUP(L183,#REF!,2,FALSE)</f>
        <v/>
      </c>
      <c r="J183" s="8">
        <f>VLOOKUP(K183,#REF!,2,FALSE)</f>
        <v/>
      </c>
      <c r="K183" s="9" t="n">
        <v>2</v>
      </c>
      <c r="L183" s="9" t="n">
        <v>1</v>
      </c>
    </row>
    <row r="184" ht="15" customHeight="1">
      <c r="A184" s="9" t="n">
        <v>5629000</v>
      </c>
      <c r="B184" s="9" t="inlineStr">
        <is>
          <t>成洋産業　㈱</t>
        </is>
      </c>
      <c r="C184" s="9" t="inlineStr">
        <is>
          <t>230-0031</t>
        </is>
      </c>
      <c r="D184" s="9" t="inlineStr">
        <is>
          <t>神奈川県横浜市鶴見区平安町</t>
        </is>
      </c>
      <c r="E184" s="9" t="inlineStr">
        <is>
          <t>2-6-13</t>
        </is>
      </c>
      <c r="F184" s="9" t="inlineStr">
        <is>
          <t>045-521-4545</t>
        </is>
      </c>
      <c r="G184" s="9" t="n">
        <v>5629000</v>
      </c>
      <c r="H184" s="9" t="inlineStr"/>
      <c r="I184" s="8">
        <f>VLOOKUP(L184,#REF!,2,FALSE)</f>
        <v/>
      </c>
      <c r="J184" s="8">
        <f>VLOOKUP(K184,#REF!,2,FALSE)</f>
        <v/>
      </c>
      <c r="K184" s="9" t="n">
        <v>2</v>
      </c>
      <c r="L184" s="9" t="n">
        <v>1</v>
      </c>
    </row>
    <row r="185" ht="15" customHeight="1">
      <c r="A185" s="9" t="n">
        <v>5640000</v>
      </c>
      <c r="B185" s="9" t="inlineStr">
        <is>
          <t>東海サンド㈱　横浜営業所</t>
        </is>
      </c>
      <c r="C185" s="9" t="inlineStr">
        <is>
          <t>242-0025</t>
        </is>
      </c>
      <c r="D185" s="9" t="inlineStr">
        <is>
          <t>神奈川県大和市代官</t>
        </is>
      </c>
      <c r="E185" s="9" t="inlineStr">
        <is>
          <t>2-2-4</t>
        </is>
      </c>
      <c r="F185" s="9" t="inlineStr">
        <is>
          <t>046-269-8089</t>
        </is>
      </c>
      <c r="G185" s="9" t="n">
        <v>5640000</v>
      </c>
      <c r="H185" s="9" t="inlineStr"/>
      <c r="I185" s="8">
        <f>VLOOKUP(L185,#REF!,2,FALSE)</f>
        <v/>
      </c>
      <c r="J185" s="8">
        <f>VLOOKUP(K185,#REF!,2,FALSE)</f>
        <v/>
      </c>
      <c r="K185" s="9" t="n">
        <v>2</v>
      </c>
      <c r="L185" s="9" t="n">
        <v>1</v>
      </c>
    </row>
    <row r="186" ht="15" customHeight="1">
      <c r="A186" s="9" t="n">
        <v>5640001</v>
      </c>
      <c r="B186" s="9" t="inlineStr">
        <is>
          <t>太平鋳工所</t>
        </is>
      </c>
      <c r="C186" s="9" t="inlineStr">
        <is>
          <t>332-0032</t>
        </is>
      </c>
      <c r="D186" s="9" t="inlineStr">
        <is>
          <t>埼玉県川口市中青木</t>
        </is>
      </c>
      <c r="E186" s="9" t="inlineStr">
        <is>
          <t>5-6-2</t>
        </is>
      </c>
      <c r="F186" s="9" t="inlineStr">
        <is>
          <t>048-251-1100</t>
        </is>
      </c>
      <c r="G186" s="9" t="n">
        <v>5640001</v>
      </c>
      <c r="H186" s="9" t="inlineStr">
        <is>
          <t>東海サンド　㈱</t>
        </is>
      </c>
      <c r="I186" s="8">
        <f>VLOOKUP(L186,#REF!,2,FALSE)</f>
        <v/>
      </c>
      <c r="J186" s="8">
        <f>VLOOKUP(K186,#REF!,2,FALSE)</f>
        <v/>
      </c>
      <c r="K186" s="9" t="n">
        <v>2</v>
      </c>
      <c r="L186" s="9" t="n">
        <v>1</v>
      </c>
    </row>
    <row r="187" ht="15" customHeight="1">
      <c r="A187" s="9" t="n">
        <v>5640002</v>
      </c>
      <c r="B187" s="9" t="inlineStr">
        <is>
          <t>笠原鋳物㈱　　福島工場</t>
        </is>
      </c>
      <c r="C187" s="9" t="inlineStr">
        <is>
          <t>960-1501</t>
        </is>
      </c>
      <c r="D187" s="9" t="inlineStr">
        <is>
          <t>福島県伊達郡川俣町山木屋上松林山</t>
        </is>
      </c>
      <c r="E187" s="9" t="inlineStr">
        <is>
          <t>1-1</t>
        </is>
      </c>
      <c r="F187" s="9" t="inlineStr">
        <is>
          <t>024-563-2111</t>
        </is>
      </c>
      <c r="G187" s="9" t="n">
        <v>5640002</v>
      </c>
      <c r="H187" s="9" t="inlineStr">
        <is>
          <t>東海サンド　㈱</t>
        </is>
      </c>
      <c r="I187" s="8">
        <f>VLOOKUP(L187,#REF!,2,FALSE)</f>
        <v/>
      </c>
      <c r="J187" s="8">
        <f>VLOOKUP(K187,#REF!,2,FALSE)</f>
        <v/>
      </c>
      <c r="K187" s="9" t="n">
        <v>2</v>
      </c>
      <c r="L187" s="9" t="n">
        <v>1</v>
      </c>
    </row>
    <row r="188" ht="15" customHeight="1">
      <c r="A188" s="9" t="n">
        <v>5640003</v>
      </c>
      <c r="B188" s="9" t="inlineStr">
        <is>
          <t>㈱　鷹島鋳造所</t>
        </is>
      </c>
      <c r="C188" s="9" t="inlineStr">
        <is>
          <t>229-1132</t>
        </is>
      </c>
      <c r="D188" s="9" t="inlineStr">
        <is>
          <t>神奈川県相模原市橋本台</t>
        </is>
      </c>
      <c r="E188" s="9" t="inlineStr">
        <is>
          <t>2-7-8</t>
        </is>
      </c>
      <c r="F188" s="9" t="inlineStr">
        <is>
          <t>0427-72-6454</t>
        </is>
      </c>
      <c r="G188" s="9" t="n">
        <v>5640003</v>
      </c>
      <c r="H188" s="9" t="inlineStr">
        <is>
          <t>東海サンド　㈱</t>
        </is>
      </c>
      <c r="I188" s="8">
        <f>VLOOKUP(L188,#REF!,2,FALSE)</f>
        <v/>
      </c>
      <c r="J188" s="8">
        <f>VLOOKUP(K188,#REF!,2,FALSE)</f>
        <v/>
      </c>
      <c r="K188" s="9" t="n">
        <v>2</v>
      </c>
      <c r="L188" s="9" t="n">
        <v>1</v>
      </c>
    </row>
    <row r="189" ht="15" customHeight="1">
      <c r="A189" s="9" t="n">
        <v>5640004</v>
      </c>
      <c r="B189" s="9" t="inlineStr">
        <is>
          <t>（有）　斉藤合金鋳造所</t>
        </is>
      </c>
      <c r="C189" s="9" t="inlineStr">
        <is>
          <t>252-1125</t>
        </is>
      </c>
      <c r="D189" s="9" t="inlineStr">
        <is>
          <t>神奈川県綾瀬市吉岡東</t>
        </is>
      </c>
      <c r="E189" s="9" t="inlineStr">
        <is>
          <t>4-9-33</t>
        </is>
      </c>
      <c r="F189" s="9" t="inlineStr">
        <is>
          <t>0467-77-4090</t>
        </is>
      </c>
      <c r="G189" s="9" t="n">
        <v>5640004</v>
      </c>
      <c r="H189" s="9" t="inlineStr">
        <is>
          <t>東海サンド　㈱</t>
        </is>
      </c>
      <c r="I189" s="8">
        <f>VLOOKUP(L189,#REF!,2,FALSE)</f>
        <v/>
      </c>
      <c r="J189" s="8">
        <f>VLOOKUP(K189,#REF!,2,FALSE)</f>
        <v/>
      </c>
      <c r="K189" s="9" t="n">
        <v>2</v>
      </c>
      <c r="L189" s="9" t="n">
        <v>1</v>
      </c>
    </row>
    <row r="190" ht="15" customHeight="1">
      <c r="A190" s="9" t="n">
        <v>5640005</v>
      </c>
      <c r="B190" s="9" t="inlineStr">
        <is>
          <t>㈱　高尾工芸</t>
        </is>
      </c>
      <c r="C190" s="9" t="inlineStr">
        <is>
          <t>192-0154</t>
        </is>
      </c>
      <c r="D190" s="9" t="inlineStr">
        <is>
          <t>東京都八王子市下恩方町</t>
        </is>
      </c>
      <c r="E190" s="9" t="inlineStr">
        <is>
          <t>1087</t>
        </is>
      </c>
      <c r="F190" s="9" t="inlineStr">
        <is>
          <t>0426-51-9955</t>
        </is>
      </c>
      <c r="G190" s="9" t="n">
        <v>5640005</v>
      </c>
      <c r="H190" s="9" t="inlineStr">
        <is>
          <t>東海サンド㈱</t>
        </is>
      </c>
      <c r="I190" s="8">
        <f>VLOOKUP(L190,#REF!,2,FALSE)</f>
        <v/>
      </c>
      <c r="J190" s="8">
        <f>VLOOKUP(K190,#REF!,2,FALSE)</f>
        <v/>
      </c>
      <c r="K190" s="9" t="n">
        <v>2</v>
      </c>
      <c r="L190" s="9" t="n">
        <v>1</v>
      </c>
    </row>
    <row r="191" ht="15" customHeight="1">
      <c r="A191" s="9" t="n">
        <v>5706000</v>
      </c>
      <c r="B191" s="9" t="inlineStr">
        <is>
          <t>㈱　今泉鋳造鉄工所</t>
        </is>
      </c>
      <c r="C191" s="9" t="inlineStr">
        <is>
          <t>422-0000</t>
        </is>
      </c>
      <c r="D191" s="9" t="inlineStr">
        <is>
          <t>静岡県静岡市駿河区北丸子</t>
        </is>
      </c>
      <c r="E191" s="9" t="inlineStr">
        <is>
          <t>1-8-10</t>
        </is>
      </c>
      <c r="F191" s="9" t="inlineStr">
        <is>
          <t>054-259-1331</t>
        </is>
      </c>
      <c r="G191" s="9" t="n">
        <v>5706000</v>
      </c>
      <c r="H191" s="9" t="inlineStr"/>
      <c r="I191" s="8">
        <f>VLOOKUP(L191,#REF!,2,FALSE)</f>
        <v/>
      </c>
      <c r="J191" s="8">
        <f>VLOOKUP(K191,#REF!,2,FALSE)</f>
        <v/>
      </c>
      <c r="K191" s="9" t="n">
        <v>2</v>
      </c>
      <c r="L191" s="9" t="n">
        <v>1</v>
      </c>
    </row>
    <row r="192" ht="15" customHeight="1">
      <c r="A192" s="9" t="n">
        <v>5708000</v>
      </c>
      <c r="B192" s="9" t="inlineStr">
        <is>
          <t>遠州産業　㈱</t>
        </is>
      </c>
      <c r="C192" s="9" t="inlineStr">
        <is>
          <t>430-0911</t>
        </is>
      </c>
      <c r="D192" s="9" t="inlineStr">
        <is>
          <t>静岡県浜松市新津町</t>
        </is>
      </c>
      <c r="E192" s="9" t="inlineStr">
        <is>
          <t>432</t>
        </is>
      </c>
      <c r="F192" s="9" t="inlineStr">
        <is>
          <t>053-461-0451</t>
        </is>
      </c>
      <c r="G192" s="9" t="n">
        <v>5708000</v>
      </c>
      <c r="H192" s="9" t="inlineStr"/>
      <c r="I192" s="8">
        <f>VLOOKUP(L192,#REF!,2,FALSE)</f>
        <v/>
      </c>
      <c r="J192" s="8">
        <f>VLOOKUP(K192,#REF!,2,FALSE)</f>
        <v/>
      </c>
      <c r="K192" s="9" t="n">
        <v>2</v>
      </c>
      <c r="L192" s="9" t="n">
        <v>1</v>
      </c>
    </row>
    <row r="193" ht="15" customHeight="1">
      <c r="A193" s="9" t="n">
        <v>5708100</v>
      </c>
      <c r="B193" s="9" t="inlineStr">
        <is>
          <t>㈱　大場鋳造所</t>
        </is>
      </c>
      <c r="C193" s="9" t="inlineStr">
        <is>
          <t>430-0833</t>
        </is>
      </c>
      <c r="D193" s="9" t="inlineStr">
        <is>
          <t>静岡県浜松市三新町</t>
        </is>
      </c>
      <c r="E193" s="9" t="inlineStr">
        <is>
          <t>474-6</t>
        </is>
      </c>
      <c r="F193" s="9" t="inlineStr">
        <is>
          <t>053-426-1210</t>
        </is>
      </c>
      <c r="G193" s="9" t="n">
        <v>5708100</v>
      </c>
      <c r="H193" s="9" t="inlineStr"/>
      <c r="I193" s="8">
        <f>VLOOKUP(L193,#REF!,2,FALSE)</f>
        <v/>
      </c>
      <c r="J193" s="8">
        <f>VLOOKUP(K193,#REF!,2,FALSE)</f>
        <v/>
      </c>
      <c r="K193" s="9" t="n">
        <v>2</v>
      </c>
      <c r="L193" s="9" t="n">
        <v>1</v>
      </c>
    </row>
    <row r="194" ht="15" customHeight="1">
      <c r="A194" s="9" t="n">
        <v>5712100</v>
      </c>
      <c r="B194" s="9" t="inlineStr">
        <is>
          <t>㈱　キタニ静岡営業所</t>
        </is>
      </c>
      <c r="C194" s="9" t="inlineStr">
        <is>
          <t>422-0000</t>
        </is>
      </c>
      <c r="D194" s="9" t="inlineStr">
        <is>
          <t>静岡県静岡市駿河区中吉田</t>
        </is>
      </c>
      <c r="E194" s="9" t="inlineStr">
        <is>
          <t>12-10</t>
        </is>
      </c>
      <c r="F194" s="9" t="inlineStr">
        <is>
          <t>054-261-1515</t>
        </is>
      </c>
      <c r="G194" s="9" t="n">
        <v>5712100</v>
      </c>
      <c r="H194" s="9" t="inlineStr"/>
      <c r="I194" s="8">
        <f>VLOOKUP(L194,#REF!,2,FALSE)</f>
        <v/>
      </c>
      <c r="J194" s="8">
        <f>VLOOKUP(K194,#REF!,2,FALSE)</f>
        <v/>
      </c>
      <c r="K194" s="9" t="n">
        <v>2</v>
      </c>
      <c r="L194" s="9" t="n">
        <v>1</v>
      </c>
    </row>
    <row r="195" ht="15" customHeight="1">
      <c r="A195" s="9" t="n">
        <v>5712101</v>
      </c>
      <c r="B195" s="9" t="inlineStr">
        <is>
          <t>（有）　山崎鋳造</t>
        </is>
      </c>
      <c r="C195" s="9" t="inlineStr">
        <is>
          <t>439-0036</t>
        </is>
      </c>
      <c r="D195" s="9" t="inlineStr">
        <is>
          <t>静岡県菊川市中内田</t>
        </is>
      </c>
      <c r="E195" s="9" t="inlineStr">
        <is>
          <t>1365-1</t>
        </is>
      </c>
      <c r="F195" s="9" t="inlineStr">
        <is>
          <t>0537-35-2268</t>
        </is>
      </c>
      <c r="G195" s="9" t="n">
        <v>5712101</v>
      </c>
      <c r="H195" s="9" t="inlineStr">
        <is>
          <t>㈱　キタニ静岡</t>
        </is>
      </c>
      <c r="I195" s="8">
        <f>VLOOKUP(L195,#REF!,2,FALSE)</f>
        <v/>
      </c>
      <c r="J195" s="8">
        <f>VLOOKUP(K195,#REF!,2,FALSE)</f>
        <v/>
      </c>
      <c r="K195" s="9" t="n">
        <v>2</v>
      </c>
      <c r="L195" s="9" t="n">
        <v>1</v>
      </c>
    </row>
    <row r="196" ht="15" customHeight="1">
      <c r="A196" s="9" t="n">
        <v>5712102</v>
      </c>
      <c r="B196" s="9" t="inlineStr">
        <is>
          <t>（有）　都留合金製作所</t>
        </is>
      </c>
      <c r="C196" s="9" t="inlineStr">
        <is>
          <t>402-0032</t>
        </is>
      </c>
      <c r="D196" s="9" t="inlineStr">
        <is>
          <t>山梨県都留市鹿留</t>
        </is>
      </c>
      <c r="E196" s="9" t="inlineStr">
        <is>
          <t>3288</t>
        </is>
      </c>
      <c r="F196" s="9" t="inlineStr">
        <is>
          <t>0554-43-1335</t>
        </is>
      </c>
      <c r="G196" s="9" t="n">
        <v>5712102</v>
      </c>
      <c r="H196" s="9" t="inlineStr">
        <is>
          <t>㈱　キタニ静岡</t>
        </is>
      </c>
      <c r="I196" s="8">
        <f>VLOOKUP(L196,#REF!,2,FALSE)</f>
        <v/>
      </c>
      <c r="J196" s="8">
        <f>VLOOKUP(K196,#REF!,2,FALSE)</f>
        <v/>
      </c>
      <c r="K196" s="9" t="n">
        <v>2</v>
      </c>
      <c r="L196" s="9" t="n">
        <v>1</v>
      </c>
    </row>
    <row r="197" ht="15" customHeight="1">
      <c r="A197" s="9" t="n">
        <v>5712103</v>
      </c>
      <c r="B197" s="9" t="inlineStr">
        <is>
          <t>㈱　落合鋳造所</t>
        </is>
      </c>
      <c r="C197" s="9" t="inlineStr">
        <is>
          <t>436-0022</t>
        </is>
      </c>
      <c r="D197" s="9" t="inlineStr">
        <is>
          <t>静岡県掛川市上張</t>
        </is>
      </c>
      <c r="E197" s="9" t="inlineStr">
        <is>
          <t>442</t>
        </is>
      </c>
      <c r="F197" s="9" t="inlineStr">
        <is>
          <t>0537-22-3121</t>
        </is>
      </c>
      <c r="G197" s="9" t="n">
        <v>5712103</v>
      </c>
      <c r="H197" s="9" t="inlineStr">
        <is>
          <t>㈱　キタニ静岡</t>
        </is>
      </c>
      <c r="I197" s="8">
        <f>VLOOKUP(L197,#REF!,2,FALSE)</f>
        <v/>
      </c>
      <c r="J197" s="8">
        <f>VLOOKUP(K197,#REF!,2,FALSE)</f>
        <v/>
      </c>
      <c r="K197" s="9" t="n">
        <v>2</v>
      </c>
      <c r="L197" s="9" t="n">
        <v>1</v>
      </c>
    </row>
    <row r="198" ht="15" customHeight="1">
      <c r="A198" s="9" t="n">
        <v>5712104</v>
      </c>
      <c r="B198" s="9" t="inlineStr">
        <is>
          <t>（有）　鋳型製作所</t>
        </is>
      </c>
      <c r="C198" s="9" t="inlineStr">
        <is>
          <t>425-0066</t>
        </is>
      </c>
      <c r="D198" s="9" t="inlineStr">
        <is>
          <t>静岡県焼津市大島</t>
        </is>
      </c>
      <c r="E198" s="9" t="inlineStr">
        <is>
          <t>1559</t>
        </is>
      </c>
      <c r="F198" s="9" t="inlineStr">
        <is>
          <t>054-624-8803</t>
        </is>
      </c>
      <c r="G198" s="9" t="n">
        <v>5712104</v>
      </c>
      <c r="H198" s="9" t="inlineStr">
        <is>
          <t>㈱　キタニ静岡</t>
        </is>
      </c>
      <c r="I198" s="8">
        <f>VLOOKUP(L198,#REF!,2,FALSE)</f>
        <v/>
      </c>
      <c r="J198" s="8">
        <f>VLOOKUP(K198,#REF!,2,FALSE)</f>
        <v/>
      </c>
      <c r="K198" s="9" t="n">
        <v>2</v>
      </c>
      <c r="L198" s="9" t="n">
        <v>1</v>
      </c>
    </row>
    <row r="199" ht="15" customHeight="1">
      <c r="A199" s="9" t="n">
        <v>5712106</v>
      </c>
      <c r="B199" s="9" t="inlineStr">
        <is>
          <t>武村勲鋳造　㈱</t>
        </is>
      </c>
      <c r="C199" s="9" t="inlineStr">
        <is>
          <t>425-0066</t>
        </is>
      </c>
      <c r="D199" s="9" t="inlineStr">
        <is>
          <t>静岡県焼津市大島</t>
        </is>
      </c>
      <c r="E199" s="9" t="inlineStr">
        <is>
          <t>1571</t>
        </is>
      </c>
      <c r="F199" s="9" t="inlineStr">
        <is>
          <t>054-624-0350</t>
        </is>
      </c>
      <c r="G199" s="9" t="n">
        <v>5712106</v>
      </c>
      <c r="H199" s="9" t="inlineStr">
        <is>
          <t>㈱キタニ静岡</t>
        </is>
      </c>
      <c r="I199" s="8">
        <f>VLOOKUP(L199,#REF!,2,FALSE)</f>
        <v/>
      </c>
      <c r="J199" s="8">
        <f>VLOOKUP(K199,#REF!,2,FALSE)</f>
        <v/>
      </c>
      <c r="K199" s="9" t="n">
        <v>2</v>
      </c>
      <c r="L199" s="9" t="n">
        <v>1</v>
      </c>
    </row>
    <row r="200" ht="15" customHeight="1">
      <c r="A200" s="9" t="n">
        <v>5712107</v>
      </c>
      <c r="B200" s="9" t="inlineStr">
        <is>
          <t>川口鋳造所</t>
        </is>
      </c>
      <c r="C200" s="9" t="inlineStr">
        <is>
          <t>422-0000</t>
        </is>
      </c>
      <c r="D200" s="9" t="inlineStr">
        <is>
          <t>静岡県静岡市清水区西大曲町</t>
        </is>
      </c>
      <c r="E200" s="9" t="inlineStr">
        <is>
          <t>12-16</t>
        </is>
      </c>
      <c r="F200" s="9" t="inlineStr">
        <is>
          <t>0543-66-0419</t>
        </is>
      </c>
      <c r="G200" s="9" t="n">
        <v>5712107</v>
      </c>
      <c r="H200" s="9" t="inlineStr">
        <is>
          <t>キタニ静岡</t>
        </is>
      </c>
      <c r="I200" s="8">
        <f>VLOOKUP(L200,#REF!,2,FALSE)</f>
        <v/>
      </c>
      <c r="J200" s="8">
        <f>VLOOKUP(K200,#REF!,2,FALSE)</f>
        <v/>
      </c>
      <c r="K200" s="9" t="n">
        <v>2</v>
      </c>
      <c r="L200" s="9" t="n">
        <v>1</v>
      </c>
    </row>
    <row r="201" ht="15" customHeight="1">
      <c r="A201" s="9" t="n">
        <v>5712108</v>
      </c>
      <c r="B201" s="9" t="inlineStr">
        <is>
          <t>（資）　東洋メタル</t>
        </is>
      </c>
      <c r="C201" s="9" t="inlineStr">
        <is>
          <t>422-0000</t>
        </is>
      </c>
      <c r="D201" s="9" t="inlineStr">
        <is>
          <t>静岡県静岡市清水区辻１丁目</t>
        </is>
      </c>
      <c r="E201" s="9" t="inlineStr">
        <is>
          <t>10-1</t>
        </is>
      </c>
      <c r="F201" s="9" t="inlineStr">
        <is>
          <t>0543-66-0063</t>
        </is>
      </c>
      <c r="G201" s="9" t="n">
        <v>5712108</v>
      </c>
      <c r="H201" s="9" t="inlineStr">
        <is>
          <t>キタニ静岡</t>
        </is>
      </c>
      <c r="I201" s="8">
        <f>VLOOKUP(L201,#REF!,2,FALSE)</f>
        <v/>
      </c>
      <c r="J201" s="8">
        <f>VLOOKUP(K201,#REF!,2,FALSE)</f>
        <v/>
      </c>
      <c r="K201" s="9" t="n">
        <v>2</v>
      </c>
      <c r="L201" s="9" t="n">
        <v>1</v>
      </c>
    </row>
    <row r="202" ht="15" customHeight="1">
      <c r="A202" s="9" t="n">
        <v>5712109</v>
      </c>
      <c r="B202" s="9" t="inlineStr">
        <is>
          <t>㈱　東海製鋸鋼業所</t>
        </is>
      </c>
      <c r="C202" s="9" t="inlineStr">
        <is>
          <t>422-0000</t>
        </is>
      </c>
      <c r="D202" s="9" t="inlineStr">
        <is>
          <t>静岡県菊川市堀之内</t>
        </is>
      </c>
      <c r="E202" s="9" t="inlineStr">
        <is>
          <t>401</t>
        </is>
      </c>
      <c r="F202" s="9" t="inlineStr">
        <is>
          <t>0537-35-2860</t>
        </is>
      </c>
      <c r="G202" s="9" t="n">
        <v>5712109</v>
      </c>
      <c r="H202" s="9" t="inlineStr">
        <is>
          <t>㈱キタニ静岡</t>
        </is>
      </c>
      <c r="I202" s="8">
        <f>VLOOKUP(L202,#REF!,2,FALSE)</f>
        <v/>
      </c>
      <c r="J202" s="8">
        <f>VLOOKUP(K202,#REF!,2,FALSE)</f>
        <v/>
      </c>
      <c r="K202" s="9" t="n">
        <v>2</v>
      </c>
      <c r="L202" s="9" t="n">
        <v>1</v>
      </c>
    </row>
    <row r="203" ht="15" customHeight="1">
      <c r="A203" s="9" t="n">
        <v>5712110</v>
      </c>
      <c r="B203" s="9" t="inlineStr">
        <is>
          <t>㈱　武村鋳造所</t>
        </is>
      </c>
      <c r="C203" s="9" t="inlineStr">
        <is>
          <t>425-0052</t>
        </is>
      </c>
      <c r="D203" s="9" t="inlineStr">
        <is>
          <t>静岡県焼津市田尻</t>
        </is>
      </c>
      <c r="E203" s="9" t="inlineStr">
        <is>
          <t>2290-10</t>
        </is>
      </c>
      <c r="F203" s="9" t="inlineStr">
        <is>
          <t>054-623-3421</t>
        </is>
      </c>
      <c r="G203" s="9" t="n">
        <v>5712110</v>
      </c>
      <c r="H203" s="9" t="inlineStr">
        <is>
          <t>㈱｣キタニ静岡</t>
        </is>
      </c>
      <c r="I203" s="8">
        <f>VLOOKUP(L203,#REF!,2,FALSE)</f>
        <v/>
      </c>
      <c r="J203" s="8">
        <f>VLOOKUP(K203,#REF!,2,FALSE)</f>
        <v/>
      </c>
      <c r="K203" s="9" t="n">
        <v>2</v>
      </c>
      <c r="L203" s="9" t="n">
        <v>1</v>
      </c>
    </row>
    <row r="204" ht="15" customHeight="1">
      <c r="A204" s="9" t="n">
        <v>5716900</v>
      </c>
      <c r="B204" s="9" t="inlineStr">
        <is>
          <t>大豊商事　㈱</t>
        </is>
      </c>
      <c r="C204" s="9" t="inlineStr">
        <is>
          <t>437-1612</t>
        </is>
      </c>
      <c r="D204" s="9" t="inlineStr">
        <is>
          <t>静岡県小笠郡浜岡町池新田</t>
        </is>
      </c>
      <c r="E204" s="9" t="inlineStr">
        <is>
          <t>8557</t>
        </is>
      </c>
      <c r="F204" s="9" t="inlineStr">
        <is>
          <t>0537-86-2370</t>
        </is>
      </c>
      <c r="G204" s="9" t="n">
        <v>5716900</v>
      </c>
      <c r="H204" s="9" t="inlineStr"/>
      <c r="I204" s="8">
        <f>VLOOKUP(L204,#REF!,2,FALSE)</f>
        <v/>
      </c>
      <c r="J204" s="8">
        <f>VLOOKUP(K204,#REF!,2,FALSE)</f>
        <v/>
      </c>
      <c r="K204" s="9" t="n">
        <v>2</v>
      </c>
      <c r="L204" s="9" t="n">
        <v>1</v>
      </c>
    </row>
    <row r="205" ht="15" customHeight="1">
      <c r="A205" s="9" t="n">
        <v>5716901</v>
      </c>
      <c r="B205" s="9" t="inlineStr">
        <is>
          <t>栗田産業　㈱　御前崎工場</t>
        </is>
      </c>
      <c r="C205" s="9" t="inlineStr">
        <is>
          <t>442-0007</t>
        </is>
      </c>
      <c r="D205" s="9" t="inlineStr">
        <is>
          <t>静岡県御前崎市池新田</t>
        </is>
      </c>
      <c r="E205" s="9" t="inlineStr">
        <is>
          <t>8557</t>
        </is>
      </c>
      <c r="F205" s="9" t="inlineStr">
        <is>
          <t>0537-86-2370</t>
        </is>
      </c>
      <c r="G205" s="9" t="n">
        <v>5716901</v>
      </c>
      <c r="H205" s="9" t="inlineStr">
        <is>
          <t>大豊商事㈱</t>
        </is>
      </c>
      <c r="I205" s="8">
        <f>VLOOKUP(L205,#REF!,2,FALSE)</f>
        <v/>
      </c>
      <c r="J205" s="8">
        <f>VLOOKUP(K205,#REF!,2,FALSE)</f>
        <v/>
      </c>
      <c r="K205" s="9" t="n">
        <v>2</v>
      </c>
      <c r="L205" s="9" t="n">
        <v>1</v>
      </c>
    </row>
    <row r="206" ht="15" customHeight="1">
      <c r="A206" s="9" t="n">
        <v>5717000</v>
      </c>
      <c r="B206" s="9" t="inlineStr">
        <is>
          <t>㈱　栗田合金鋳造所</t>
        </is>
      </c>
      <c r="C206" s="9" t="inlineStr">
        <is>
          <t>422-0000</t>
        </is>
      </c>
      <c r="D206" s="9" t="inlineStr">
        <is>
          <t>静岡県静岡市駿河区北丸子</t>
        </is>
      </c>
      <c r="E206" s="9" t="inlineStr">
        <is>
          <t>1-7-40</t>
        </is>
      </c>
      <c r="F206" s="9" t="inlineStr">
        <is>
          <t>054-259-6579</t>
        </is>
      </c>
      <c r="G206" s="9" t="n">
        <v>5717000</v>
      </c>
      <c r="H206" s="9" t="inlineStr"/>
      <c r="I206" s="8">
        <f>VLOOKUP(L206,#REF!,2,FALSE)</f>
        <v/>
      </c>
      <c r="J206" s="8">
        <f>VLOOKUP(K206,#REF!,2,FALSE)</f>
        <v/>
      </c>
      <c r="K206" s="9" t="n">
        <v>2</v>
      </c>
      <c r="L206" s="9" t="n">
        <v>1</v>
      </c>
    </row>
    <row r="207" ht="15" customHeight="1">
      <c r="A207" s="9" t="n">
        <v>5733100</v>
      </c>
      <c r="B207" s="9" t="inlineStr">
        <is>
          <t>㈱　鋳研商店</t>
        </is>
      </c>
      <c r="C207" s="9" t="inlineStr">
        <is>
          <t>422-8006</t>
        </is>
      </c>
      <c r="D207" s="9" t="inlineStr">
        <is>
          <t>静岡県静岡駿河区市曲金</t>
        </is>
      </c>
      <c r="E207" s="9" t="inlineStr">
        <is>
          <t>3-11-19</t>
        </is>
      </c>
      <c r="F207" s="9" t="inlineStr">
        <is>
          <t>054-285-6137</t>
        </is>
      </c>
      <c r="G207" s="9" t="n">
        <v>5733100</v>
      </c>
      <c r="H207" s="9" t="inlineStr"/>
      <c r="I207" s="8">
        <f>VLOOKUP(L207,#REF!,2,FALSE)</f>
        <v/>
      </c>
      <c r="J207" s="8">
        <f>VLOOKUP(K207,#REF!,2,FALSE)</f>
        <v/>
      </c>
      <c r="K207" s="9" t="n">
        <v>2</v>
      </c>
      <c r="L207" s="9" t="n">
        <v>1</v>
      </c>
    </row>
    <row r="208" ht="15" customHeight="1">
      <c r="A208" s="9" t="n">
        <v>5733101</v>
      </c>
      <c r="B208" s="9" t="inlineStr">
        <is>
          <t xml:space="preserve">㈱　村松鋳造所　</t>
        </is>
      </c>
      <c r="C208" s="9" t="inlineStr">
        <is>
          <t>430-0833</t>
        </is>
      </c>
      <c r="D208" s="9" t="inlineStr">
        <is>
          <t>静岡県浜松市三新町</t>
        </is>
      </c>
      <c r="E208" s="9" t="inlineStr">
        <is>
          <t>474-5</t>
        </is>
      </c>
      <c r="F208" s="9" t="inlineStr">
        <is>
          <t>053-426-0881</t>
        </is>
      </c>
      <c r="G208" s="9" t="n">
        <v>5733101</v>
      </c>
      <c r="H208" s="9" t="inlineStr">
        <is>
          <t>㈱鋳研商店</t>
        </is>
      </c>
      <c r="I208" s="8">
        <f>VLOOKUP(L208,#REF!,2,FALSE)</f>
        <v/>
      </c>
      <c r="J208" s="8">
        <f>VLOOKUP(K208,#REF!,2,FALSE)</f>
        <v/>
      </c>
      <c r="K208" s="9" t="n">
        <v>2</v>
      </c>
      <c r="L208" s="9" t="n">
        <v>1</v>
      </c>
    </row>
    <row r="209" ht="15" customHeight="1">
      <c r="A209" s="9" t="n">
        <v>5733102</v>
      </c>
      <c r="B209" s="9" t="inlineStr">
        <is>
          <t>㈱　赤阪鉄工所</t>
        </is>
      </c>
      <c r="C209" s="9" t="inlineStr">
        <is>
          <t>425-0074</t>
        </is>
      </c>
      <c r="D209" s="9" t="inlineStr">
        <is>
          <t>静岡県焼津市柳新屋</t>
        </is>
      </c>
      <c r="E209" s="9" t="inlineStr">
        <is>
          <t>670</t>
        </is>
      </c>
      <c r="F209" s="9" t="inlineStr">
        <is>
          <t>054-627-5091</t>
        </is>
      </c>
      <c r="G209" s="9" t="n">
        <v>5733102</v>
      </c>
      <c r="H209" s="9" t="inlineStr">
        <is>
          <t>㈱)鋳研商店</t>
        </is>
      </c>
      <c r="I209" s="8">
        <f>VLOOKUP(L209,#REF!,2,FALSE)</f>
        <v/>
      </c>
      <c r="J209" s="8">
        <f>VLOOKUP(K209,#REF!,2,FALSE)</f>
        <v/>
      </c>
      <c r="K209" s="9" t="n">
        <v>2</v>
      </c>
      <c r="L209" s="9" t="n">
        <v>1</v>
      </c>
    </row>
    <row r="210" ht="15" customHeight="1">
      <c r="A210" s="9" t="n">
        <v>5733103</v>
      </c>
      <c r="B210" s="9" t="inlineStr">
        <is>
          <t>（資）　松野鋳造所</t>
        </is>
      </c>
      <c r="C210" s="9" t="inlineStr">
        <is>
          <t>427-0024</t>
        </is>
      </c>
      <c r="D210" s="9" t="inlineStr">
        <is>
          <t>静岡県島田市横井</t>
        </is>
      </c>
      <c r="E210" s="9" t="inlineStr">
        <is>
          <t>3-3-13</t>
        </is>
      </c>
      <c r="F210" s="9" t="inlineStr">
        <is>
          <t>0547-37-4074</t>
        </is>
      </c>
      <c r="G210" s="9" t="n">
        <v>5733103</v>
      </c>
      <c r="H210" s="9" t="inlineStr">
        <is>
          <t>㈱鋳研商店</t>
        </is>
      </c>
      <c r="I210" s="8">
        <f>VLOOKUP(L210,#REF!,2,FALSE)</f>
        <v/>
      </c>
      <c r="J210" s="8">
        <f>VLOOKUP(K210,#REF!,2,FALSE)</f>
        <v/>
      </c>
      <c r="K210" s="9" t="n">
        <v>2</v>
      </c>
      <c r="L210" s="9" t="n">
        <v>1</v>
      </c>
    </row>
    <row r="211" ht="15" customHeight="1">
      <c r="A211" s="9" t="n">
        <v>5733104</v>
      </c>
      <c r="B211" s="9" t="inlineStr">
        <is>
          <t>㈱　武村松男鋳造所</t>
        </is>
      </c>
      <c r="C211" s="9" t="inlineStr">
        <is>
          <t>425-0052</t>
        </is>
      </c>
      <c r="D211" s="9" t="inlineStr">
        <is>
          <t>静岡県焼津市田尻</t>
        </is>
      </c>
      <c r="E211" s="9" t="inlineStr">
        <is>
          <t>2290-10</t>
        </is>
      </c>
      <c r="F211" s="9" t="inlineStr">
        <is>
          <t>054-623-3421</t>
        </is>
      </c>
      <c r="G211" s="9" t="n">
        <v>5733104</v>
      </c>
      <c r="H211" s="9" t="inlineStr">
        <is>
          <t>㈱鋳研商店</t>
        </is>
      </c>
      <c r="I211" s="8">
        <f>VLOOKUP(L211,#REF!,2,FALSE)</f>
        <v/>
      </c>
      <c r="J211" s="8">
        <f>VLOOKUP(K211,#REF!,2,FALSE)</f>
        <v/>
      </c>
      <c r="K211" s="9" t="n">
        <v>2</v>
      </c>
      <c r="L211" s="9" t="n">
        <v>1</v>
      </c>
    </row>
    <row r="212" ht="15" customHeight="1">
      <c r="A212" s="9" t="n">
        <v>5733105</v>
      </c>
      <c r="B212" s="9" t="inlineStr">
        <is>
          <t>㈱　マエダ</t>
        </is>
      </c>
      <c r="C212" s="9" t="inlineStr">
        <is>
          <t>427-0103</t>
        </is>
      </c>
      <c r="D212" s="9" t="inlineStr">
        <is>
          <t>静岡県島田市中河</t>
        </is>
      </c>
      <c r="E212" s="9" t="inlineStr">
        <is>
          <t>147-2</t>
        </is>
      </c>
      <c r="F212" s="9" t="inlineStr">
        <is>
          <t>0547-38-4005</t>
        </is>
      </c>
      <c r="G212" s="9" t="n">
        <v>5733105</v>
      </c>
      <c r="H212" s="9" t="inlineStr">
        <is>
          <t>㈱鋳研商店</t>
        </is>
      </c>
      <c r="I212" s="8">
        <f>VLOOKUP(L212,#REF!,2,FALSE)</f>
        <v/>
      </c>
      <c r="J212" s="8">
        <f>VLOOKUP(K212,#REF!,2,FALSE)</f>
        <v/>
      </c>
      <c r="K212" s="9" t="n">
        <v>2</v>
      </c>
      <c r="L212" s="9" t="n">
        <v>1</v>
      </c>
    </row>
    <row r="213" ht="15" customHeight="1">
      <c r="A213" s="9" t="n">
        <v>5733106</v>
      </c>
      <c r="B213" s="9" t="inlineStr">
        <is>
          <t xml:space="preserve">（資）　松野鋳造所　</t>
        </is>
      </c>
      <c r="C213" s="9" t="inlineStr">
        <is>
          <t>427-0111</t>
        </is>
      </c>
      <c r="D213" s="9" t="inlineStr">
        <is>
          <t>静岡県島田市阪本</t>
        </is>
      </c>
      <c r="E213" s="9" t="inlineStr">
        <is>
          <t>644-1</t>
        </is>
      </c>
      <c r="F213" s="9" t="inlineStr">
        <is>
          <t>0547-38-6441</t>
        </is>
      </c>
      <c r="G213" s="9" t="n">
        <v>5733106</v>
      </c>
      <c r="H213" s="9" t="inlineStr">
        <is>
          <t xml:space="preserve">㈱鋳研商店　</t>
        </is>
      </c>
      <c r="I213" s="8">
        <f>VLOOKUP(L213,#REF!,2,FALSE)</f>
        <v/>
      </c>
      <c r="J213" s="8">
        <f>VLOOKUP(K213,#REF!,2,FALSE)</f>
        <v/>
      </c>
      <c r="K213" s="9" t="n">
        <v>2</v>
      </c>
      <c r="L213" s="9" t="n">
        <v>1</v>
      </c>
    </row>
    <row r="214" ht="15" customHeight="1">
      <c r="A214" s="9" t="n">
        <v>5752000</v>
      </c>
      <c r="B214" s="9" t="inlineStr">
        <is>
          <t>浜北工業　㈱</t>
        </is>
      </c>
      <c r="C214" s="9" t="inlineStr">
        <is>
          <t>434-0016</t>
        </is>
      </c>
      <c r="D214" s="9" t="inlineStr">
        <is>
          <t>静岡県浜北市根堅</t>
        </is>
      </c>
      <c r="E214" s="9" t="inlineStr">
        <is>
          <t>1066</t>
        </is>
      </c>
      <c r="F214" s="9" t="inlineStr">
        <is>
          <t>053-589-8231</t>
        </is>
      </c>
      <c r="G214" s="9" t="n">
        <v>5752000</v>
      </c>
      <c r="H214" s="9" t="inlineStr"/>
      <c r="I214" s="8">
        <f>VLOOKUP(L214,#REF!,2,FALSE)</f>
        <v/>
      </c>
      <c r="J214" s="8">
        <f>VLOOKUP(K214,#REF!,2,FALSE)</f>
        <v/>
      </c>
      <c r="K214" s="9" t="n">
        <v>2</v>
      </c>
      <c r="L214" s="9" t="n">
        <v>1</v>
      </c>
    </row>
    <row r="215" ht="15" customHeight="1">
      <c r="A215" s="9" t="n">
        <v>5752100</v>
      </c>
      <c r="B215" s="9" t="inlineStr">
        <is>
          <t>日立金属アドメット㈱　中部支店</t>
        </is>
      </c>
      <c r="C215" s="9" t="inlineStr">
        <is>
          <t>450-0002</t>
        </is>
      </c>
      <c r="D215" s="9" t="inlineStr">
        <is>
          <t>愛知県名古屋市中村区名駅</t>
        </is>
      </c>
      <c r="E215" s="9" t="inlineStr">
        <is>
          <t>5-7-30</t>
        </is>
      </c>
      <c r="F215" s="9" t="inlineStr">
        <is>
          <t>052-582-4051</t>
        </is>
      </c>
      <c r="G215" s="9" t="n">
        <v>5752100</v>
      </c>
      <c r="H215" s="9" t="inlineStr"/>
      <c r="I215" s="8">
        <f>VLOOKUP(L215,#REF!,2,FALSE)</f>
        <v/>
      </c>
      <c r="J215" s="8">
        <f>VLOOKUP(K215,#REF!,2,FALSE)</f>
        <v/>
      </c>
      <c r="K215" s="9" t="n">
        <v>2</v>
      </c>
      <c r="L215" s="9" t="n">
        <v>1</v>
      </c>
    </row>
    <row r="216" ht="15" customHeight="1">
      <c r="A216" s="9" t="n">
        <v>5752101</v>
      </c>
      <c r="B216" s="9" t="inlineStr">
        <is>
          <t>ナンヨー　㈱　鋳造２課</t>
        </is>
      </c>
      <c r="C216" s="9" t="inlineStr">
        <is>
          <t>438-0233</t>
        </is>
      </c>
      <c r="D216" s="9" t="inlineStr">
        <is>
          <t>静岡県磐田郡竜洋町駒場</t>
        </is>
      </c>
      <c r="E216" s="9" t="inlineStr">
        <is>
          <t>4820</t>
        </is>
      </c>
      <c r="F216" s="9" t="inlineStr">
        <is>
          <t>0538-66-1131</t>
        </is>
      </c>
      <c r="G216" s="9" t="n">
        <v>5752101</v>
      </c>
      <c r="H216" s="9" t="inlineStr">
        <is>
          <t>日立金属ｱﾄﾞﾒｯﾄ㈱</t>
        </is>
      </c>
      <c r="I216" s="8">
        <f>VLOOKUP(L216,#REF!,2,FALSE)</f>
        <v/>
      </c>
      <c r="J216" s="8">
        <f>VLOOKUP(K216,#REF!,2,FALSE)</f>
        <v/>
      </c>
      <c r="K216" s="9" t="n">
        <v>2</v>
      </c>
      <c r="L216" s="9" t="n">
        <v>1</v>
      </c>
    </row>
    <row r="217" ht="15" customHeight="1">
      <c r="A217" s="9" t="n">
        <v>5752200</v>
      </c>
      <c r="B217" s="9" t="inlineStr">
        <is>
          <t>（有）　平野鋳造所</t>
        </is>
      </c>
      <c r="C217" s="9" t="inlineStr">
        <is>
          <t>436-0222</t>
        </is>
      </c>
      <c r="D217" s="9" t="inlineStr">
        <is>
          <t>静岡県掛川市下垂木</t>
        </is>
      </c>
      <c r="E217" s="9" t="inlineStr">
        <is>
          <t>2356-1</t>
        </is>
      </c>
      <c r="F217" s="9" t="inlineStr">
        <is>
          <t>0537-22-5258</t>
        </is>
      </c>
      <c r="G217" s="9" t="n">
        <v>5752200</v>
      </c>
      <c r="H217" s="9" t="inlineStr"/>
      <c r="I217" s="8">
        <f>VLOOKUP(L217,#REF!,2,FALSE)</f>
        <v/>
      </c>
      <c r="J217" s="8">
        <f>VLOOKUP(K217,#REF!,2,FALSE)</f>
        <v/>
      </c>
      <c r="K217" s="9" t="n">
        <v>2</v>
      </c>
      <c r="L217" s="9" t="n">
        <v>1</v>
      </c>
    </row>
    <row r="218" ht="15" customHeight="1">
      <c r="A218" s="9" t="n">
        <v>5800000</v>
      </c>
      <c r="B218" s="9" t="inlineStr">
        <is>
          <t>㈱　明壁鋳造所</t>
        </is>
      </c>
      <c r="C218" s="9" t="inlineStr">
        <is>
          <t>479-0806</t>
        </is>
      </c>
      <c r="D218" s="9" t="inlineStr">
        <is>
          <t>愛知県常滑市大谷字坂森</t>
        </is>
      </c>
      <c r="E218" s="9" t="inlineStr">
        <is>
          <t>35</t>
        </is>
      </c>
      <c r="F218" s="9" t="inlineStr">
        <is>
          <t>0569-37-0465</t>
        </is>
      </c>
      <c r="G218" s="9" t="n">
        <v>5800000</v>
      </c>
      <c r="H218" s="9" t="inlineStr"/>
      <c r="I218" s="8">
        <f>VLOOKUP(L218,#REF!,2,FALSE)</f>
        <v/>
      </c>
      <c r="J218" s="8">
        <f>VLOOKUP(K218,#REF!,2,FALSE)</f>
        <v/>
      </c>
      <c r="K218" s="9" t="n">
        <v>4</v>
      </c>
      <c r="L218" s="9" t="n">
        <v>1</v>
      </c>
    </row>
    <row r="219" ht="15" customHeight="1">
      <c r="A219" s="9" t="n">
        <v>5800200</v>
      </c>
      <c r="B219" s="9" t="inlineStr">
        <is>
          <t>旭通商　㈱</t>
        </is>
      </c>
      <c r="C219" s="9" t="inlineStr">
        <is>
          <t>483-8044</t>
        </is>
      </c>
      <c r="D219" s="9" t="inlineStr">
        <is>
          <t>愛知県江南市宮後町砂場東</t>
        </is>
      </c>
      <c r="E219" s="9" t="inlineStr">
        <is>
          <t>46</t>
        </is>
      </c>
      <c r="F219" s="9" t="inlineStr">
        <is>
          <t>0587-53-0070</t>
        </is>
      </c>
      <c r="G219" s="9" t="n">
        <v>5800200</v>
      </c>
      <c r="H219" s="9" t="inlineStr"/>
      <c r="I219" s="8">
        <f>VLOOKUP(L219,#REF!,2,FALSE)</f>
        <v/>
      </c>
      <c r="J219" s="8">
        <f>VLOOKUP(K219,#REF!,2,FALSE)</f>
        <v/>
      </c>
      <c r="K219" s="9" t="n">
        <v>2</v>
      </c>
      <c r="L219" s="9" t="n">
        <v>4</v>
      </c>
    </row>
    <row r="220" ht="15" customHeight="1">
      <c r="A220" s="9" t="n">
        <v>5800201</v>
      </c>
      <c r="B220" s="9" t="inlineStr">
        <is>
          <t>旭通商　㈱</t>
        </is>
      </c>
      <c r="C220" s="9" t="inlineStr">
        <is>
          <t>933-0946</t>
        </is>
      </c>
      <c r="D220" s="9" t="inlineStr">
        <is>
          <t>富山県高岡市昭和町</t>
        </is>
      </c>
      <c r="E220" s="9" t="inlineStr">
        <is>
          <t>1-4-15</t>
        </is>
      </c>
      <c r="F220" s="9" t="inlineStr">
        <is>
          <t>0766-22-7395</t>
        </is>
      </c>
      <c r="G220" s="9" t="n">
        <v>5800201</v>
      </c>
      <c r="H220" s="9" t="inlineStr"/>
      <c r="I220" s="8">
        <f>VLOOKUP(L220,#REF!,2,FALSE)</f>
        <v/>
      </c>
      <c r="J220" s="8">
        <f>VLOOKUP(K220,#REF!,2,FALSE)</f>
        <v/>
      </c>
      <c r="K220" s="9" t="n">
        <v>2</v>
      </c>
      <c r="L220" s="9" t="n">
        <v>4</v>
      </c>
    </row>
    <row r="221" ht="15" customHeight="1">
      <c r="A221" s="9" t="n">
        <v>5800202</v>
      </c>
      <c r="B221" s="9" t="inlineStr">
        <is>
          <t>トシコ鋳工　㈱</t>
        </is>
      </c>
      <c r="C221" s="9" t="inlineStr">
        <is>
          <t>416-0908</t>
        </is>
      </c>
      <c r="D221" s="9" t="inlineStr">
        <is>
          <t>静岡県富士市柚木</t>
        </is>
      </c>
      <c r="E221" s="9" t="inlineStr">
        <is>
          <t>383-1</t>
        </is>
      </c>
      <c r="F221" s="9" t="inlineStr">
        <is>
          <t>0545-61-1359</t>
        </is>
      </c>
      <c r="G221" s="9" t="n">
        <v>5800202</v>
      </c>
      <c r="H221" s="9" t="inlineStr">
        <is>
          <t>旭通商　㈱</t>
        </is>
      </c>
      <c r="I221" s="8">
        <f>VLOOKUP(L221,#REF!,2,FALSE)</f>
        <v/>
      </c>
      <c r="J221" s="8">
        <f>VLOOKUP(K221,#REF!,2,FALSE)</f>
        <v/>
      </c>
      <c r="K221" s="9" t="n">
        <v>2</v>
      </c>
      <c r="L221" s="9" t="n">
        <v>1</v>
      </c>
    </row>
    <row r="222" ht="15" customHeight="1">
      <c r="A222" s="9" t="n">
        <v>5800203</v>
      </c>
      <c r="B222" s="9" t="inlineStr">
        <is>
          <t>静岡県鋳物工業　㈱</t>
        </is>
      </c>
      <c r="C222" s="9" t="inlineStr">
        <is>
          <t>421-0404</t>
        </is>
      </c>
      <c r="D222" s="9" t="inlineStr">
        <is>
          <t>静岡県榛原郡榛原町静谷</t>
        </is>
      </c>
      <c r="E222" s="9" t="inlineStr">
        <is>
          <t>332-2</t>
        </is>
      </c>
      <c r="F222" s="9" t="inlineStr">
        <is>
          <t>0548-22-7151</t>
        </is>
      </c>
      <c r="G222" s="9" t="n">
        <v>5800203</v>
      </c>
      <c r="H222" s="9" t="inlineStr">
        <is>
          <t>旭通商　㈱</t>
        </is>
      </c>
      <c r="I222" s="8">
        <f>VLOOKUP(L222,#REF!,2,FALSE)</f>
        <v/>
      </c>
      <c r="J222" s="8">
        <f>VLOOKUP(K222,#REF!,2,FALSE)</f>
        <v/>
      </c>
      <c r="K222" s="9" t="n">
        <v>2</v>
      </c>
      <c r="L222" s="9" t="n">
        <v>1</v>
      </c>
    </row>
    <row r="223" ht="15" customHeight="1">
      <c r="A223" s="9" t="n">
        <v>5806000</v>
      </c>
      <c r="B223" s="9" t="inlineStr">
        <is>
          <t>（有）　伊藤合金鋳造所</t>
        </is>
      </c>
      <c r="C223" s="9" t="inlineStr">
        <is>
          <t>492-8177</t>
        </is>
      </c>
      <c r="D223" s="9" t="inlineStr">
        <is>
          <t>愛知県稲沢市日下部東町</t>
        </is>
      </c>
      <c r="E223" s="9" t="inlineStr">
        <is>
          <t>1-33</t>
        </is>
      </c>
      <c r="F223" s="9" t="inlineStr">
        <is>
          <t>0587-32-3234</t>
        </is>
      </c>
      <c r="G223" s="9" t="n">
        <v>5806000</v>
      </c>
      <c r="H223" s="9" t="inlineStr"/>
      <c r="I223" s="8">
        <f>VLOOKUP(L223,#REF!,2,FALSE)</f>
        <v/>
      </c>
      <c r="J223" s="8">
        <f>VLOOKUP(K223,#REF!,2,FALSE)</f>
        <v/>
      </c>
      <c r="K223" s="9" t="n">
        <v>2</v>
      </c>
      <c r="L223" s="9" t="n">
        <v>4</v>
      </c>
    </row>
    <row r="224" ht="15" customHeight="1">
      <c r="A224" s="9" t="n">
        <v>5808100</v>
      </c>
      <c r="B224" s="9" t="inlineStr">
        <is>
          <t>岡崎鉱産物㈱　名古屋営業所</t>
        </is>
      </c>
      <c r="C224" s="9" t="inlineStr">
        <is>
          <t>450-0002</t>
        </is>
      </c>
      <c r="D224" s="9" t="inlineStr">
        <is>
          <t>愛知県名古屋市中村区名駅5-4-14</t>
        </is>
      </c>
      <c r="E224" s="9" t="inlineStr">
        <is>
          <t>花車ビル北館7Ｆ</t>
        </is>
      </c>
      <c r="F224" s="9" t="inlineStr">
        <is>
          <t>052-582-5881</t>
        </is>
      </c>
      <c r="G224" s="9" t="n">
        <v>5808100</v>
      </c>
      <c r="H224" s="9" t="inlineStr"/>
      <c r="I224" s="8">
        <f>VLOOKUP(L224,#REF!,2,FALSE)</f>
        <v/>
      </c>
      <c r="J224" s="8">
        <f>VLOOKUP(K224,#REF!,2,FALSE)</f>
        <v/>
      </c>
      <c r="K224" s="9" t="n">
        <v>2</v>
      </c>
      <c r="L224" s="9" t="n">
        <v>1</v>
      </c>
    </row>
    <row r="225" ht="15" customHeight="1">
      <c r="A225" s="9" t="n">
        <v>5808102</v>
      </c>
      <c r="B225" s="9" t="inlineStr">
        <is>
          <t>古川工業　㈱　　山中様</t>
        </is>
      </c>
      <c r="C225" s="9" t="inlineStr">
        <is>
          <t>522-0007</t>
        </is>
      </c>
      <c r="D225" s="9" t="inlineStr">
        <is>
          <t>滋賀県彦根市古沢町</t>
        </is>
      </c>
      <c r="E225" s="9" t="inlineStr">
        <is>
          <t>726</t>
        </is>
      </c>
      <c r="F225" s="9" t="inlineStr">
        <is>
          <t>0749-22-1800</t>
        </is>
      </c>
      <c r="G225" s="9" t="n">
        <v>5808102</v>
      </c>
      <c r="H225" s="9" t="inlineStr">
        <is>
          <t>岡崎鉱産物名古屋</t>
        </is>
      </c>
      <c r="I225" s="8">
        <f>VLOOKUP(L225,#REF!,2,FALSE)</f>
        <v/>
      </c>
      <c r="J225" s="8">
        <f>VLOOKUP(K225,#REF!,2,FALSE)</f>
        <v/>
      </c>
      <c r="K225" s="9" t="n">
        <v>2</v>
      </c>
      <c r="L225" s="9" t="n">
        <v>4</v>
      </c>
    </row>
    <row r="226" ht="15" customHeight="1">
      <c r="A226" s="9" t="n">
        <v>5808103</v>
      </c>
      <c r="B226" s="9" t="inlineStr">
        <is>
          <t>間口運輸㈱　南港　Ｉ-10　高見様</t>
        </is>
      </c>
      <c r="C226" s="9" t="inlineStr">
        <is>
          <t>559-0031</t>
        </is>
      </c>
      <c r="D226" s="9" t="inlineStr">
        <is>
          <t>大阪府大阪市住之江区南港東</t>
        </is>
      </c>
      <c r="E226" s="9" t="inlineStr">
        <is>
          <t>6-5-43</t>
        </is>
      </c>
      <c r="F226" s="9" t="inlineStr">
        <is>
          <t>06-6613-8881</t>
        </is>
      </c>
      <c r="G226" s="9" t="n">
        <v>5808103</v>
      </c>
      <c r="H226" s="9" t="inlineStr">
        <is>
          <t>岡崎鉱産物㈱名古屋</t>
        </is>
      </c>
      <c r="I226" s="8">
        <f>VLOOKUP(L226,#REF!,2,FALSE)</f>
        <v/>
      </c>
      <c r="J226" s="8">
        <f>VLOOKUP(K226,#REF!,2,FALSE)</f>
        <v/>
      </c>
      <c r="K226" s="9" t="n">
        <v>2</v>
      </c>
      <c r="L226" s="9" t="n">
        <v>4</v>
      </c>
    </row>
    <row r="227" ht="15" customHeight="1">
      <c r="A227" s="9" t="n">
        <v>5812000</v>
      </c>
      <c r="B227" s="9" t="inlineStr">
        <is>
          <t>㈱　加藤製作所</t>
        </is>
      </c>
      <c r="C227" s="9" t="inlineStr">
        <is>
          <t>452-0942</t>
        </is>
      </c>
      <c r="D227" s="9" t="inlineStr">
        <is>
          <t>愛知県清洲市清洲</t>
        </is>
      </c>
      <c r="E227" s="9" t="inlineStr">
        <is>
          <t>1668</t>
        </is>
      </c>
      <c r="F227" s="9" t="inlineStr">
        <is>
          <t>052-400-7231</t>
        </is>
      </c>
      <c r="G227" s="9" t="n">
        <v>5812000</v>
      </c>
      <c r="H227" s="9" t="inlineStr"/>
      <c r="I227" s="8">
        <f>VLOOKUP(L227,#REF!,2,FALSE)</f>
        <v/>
      </c>
      <c r="J227" s="8">
        <f>VLOOKUP(K227,#REF!,2,FALSE)</f>
        <v/>
      </c>
      <c r="K227" s="9" t="n">
        <v>2</v>
      </c>
      <c r="L227" s="9" t="n">
        <v>1</v>
      </c>
    </row>
    <row r="228" ht="15" customHeight="1">
      <c r="A228" s="9" t="n">
        <v>5819900</v>
      </c>
      <c r="B228" s="9" t="inlineStr">
        <is>
          <t>広機通商　㈱</t>
        </is>
      </c>
      <c r="C228" s="9" t="inlineStr">
        <is>
          <t>460-0011</t>
        </is>
      </c>
      <c r="D228" s="9" t="inlineStr">
        <is>
          <t>愛知県名古屋市中区大須</t>
        </is>
      </c>
      <c r="E228" s="9" t="inlineStr">
        <is>
          <t>4-11-17</t>
        </is>
      </c>
      <c r="F228" s="9" t="inlineStr">
        <is>
          <t>052-252-7177</t>
        </is>
      </c>
      <c r="G228" s="9" t="n">
        <v>5819900</v>
      </c>
      <c r="H228" s="9" t="inlineStr"/>
      <c r="I228" s="8">
        <f>VLOOKUP(L228,#REF!,2,FALSE)</f>
        <v/>
      </c>
      <c r="J228" s="8">
        <f>VLOOKUP(K228,#REF!,2,FALSE)</f>
        <v/>
      </c>
      <c r="K228" s="9" t="n">
        <v>2</v>
      </c>
      <c r="L228" s="9" t="n">
        <v>1</v>
      </c>
    </row>
    <row r="229" ht="15" customHeight="1">
      <c r="A229" s="9" t="n">
        <v>5819901</v>
      </c>
      <c r="B229" s="9" t="inlineStr">
        <is>
          <t>名鉄ゴールデン航空</t>
        </is>
      </c>
      <c r="C229" s="9" t="inlineStr">
        <is>
          <t>460-0011</t>
        </is>
      </c>
      <c r="D229" s="9" t="inlineStr">
        <is>
          <t>愛知県名古屋市中区大須</t>
        </is>
      </c>
      <c r="E229" s="9" t="inlineStr">
        <is>
          <t>1-9-34</t>
        </is>
      </c>
      <c r="F229" s="9" t="inlineStr">
        <is>
          <t>052-211-1096</t>
        </is>
      </c>
      <c r="G229" s="9" t="n">
        <v>5819901</v>
      </c>
      <c r="H229" s="9" t="inlineStr">
        <is>
          <t>広機通商　㈱</t>
        </is>
      </c>
      <c r="I229" s="8">
        <f>VLOOKUP(L229,#REF!,2,FALSE)</f>
        <v/>
      </c>
      <c r="J229" s="8">
        <f>VLOOKUP(K229,#REF!,2,FALSE)</f>
        <v/>
      </c>
      <c r="K229" s="9" t="n">
        <v>2</v>
      </c>
      <c r="L229" s="9" t="n">
        <v>1</v>
      </c>
    </row>
    <row r="230" ht="15" customHeight="1">
      <c r="A230" s="9" t="n">
        <v>5819902</v>
      </c>
      <c r="B230" s="9" t="inlineStr">
        <is>
          <t>協和梱包</t>
        </is>
      </c>
      <c r="C230" s="9" t="inlineStr">
        <is>
          <t>455-0855</t>
        </is>
      </c>
      <c r="D230" s="9" t="inlineStr">
        <is>
          <t>愛知県名古屋市港区藤前</t>
        </is>
      </c>
      <c r="E230" s="9" t="inlineStr">
        <is>
          <t>1-752</t>
        </is>
      </c>
      <c r="F230" s="9" t="inlineStr">
        <is>
          <t>052-303-6526</t>
        </is>
      </c>
      <c r="G230" s="9" t="n">
        <v>5819902</v>
      </c>
      <c r="H230" s="9" t="inlineStr">
        <is>
          <t>広機通商　㈱</t>
        </is>
      </c>
      <c r="I230" s="8">
        <f>VLOOKUP(L230,#REF!,2,FALSE)</f>
        <v/>
      </c>
      <c r="J230" s="8">
        <f>VLOOKUP(K230,#REF!,2,FALSE)</f>
        <v/>
      </c>
      <c r="K230" s="9" t="n">
        <v>2</v>
      </c>
      <c r="L230" s="9" t="n">
        <v>1</v>
      </c>
    </row>
    <row r="231" ht="15" customHeight="1">
      <c r="A231" s="9" t="n">
        <v>5820000</v>
      </c>
      <c r="B231" s="9" t="inlineStr">
        <is>
          <t>寿工業　㈱　ＡＴＮ工場</t>
        </is>
      </c>
      <c r="C231" s="9" t="inlineStr">
        <is>
          <t>486-0806</t>
        </is>
      </c>
      <c r="D231" s="9" t="inlineStr">
        <is>
          <t>愛知県春日井市大手田酉町</t>
        </is>
      </c>
      <c r="E231" s="9" t="inlineStr">
        <is>
          <t>3-13-35</t>
        </is>
      </c>
      <c r="F231" s="9" t="inlineStr">
        <is>
          <t>0568-81-4135</t>
        </is>
      </c>
      <c r="G231" s="9" t="n">
        <v>5820000</v>
      </c>
      <c r="H231" s="9" t="inlineStr"/>
      <c r="I231" s="8">
        <f>VLOOKUP(L231,#REF!,2,FALSE)</f>
        <v/>
      </c>
      <c r="J231" s="8">
        <f>VLOOKUP(K231,#REF!,2,FALSE)</f>
        <v/>
      </c>
      <c r="K231" s="9" t="n">
        <v>2</v>
      </c>
      <c r="L231" s="9" t="n">
        <v>4</v>
      </c>
    </row>
    <row r="232" ht="15" customHeight="1">
      <c r="A232" s="9" t="n">
        <v>5824900</v>
      </c>
      <c r="B232" s="9" t="inlineStr">
        <is>
          <t>（有）　敷島電機商会</t>
        </is>
      </c>
      <c r="C232" s="9" t="inlineStr">
        <is>
          <t>446-0064</t>
        </is>
      </c>
      <c r="D232" s="9" t="inlineStr">
        <is>
          <t>愛知県安城市弁天町</t>
        </is>
      </c>
      <c r="E232" s="9" t="inlineStr">
        <is>
          <t>4-45</t>
        </is>
      </c>
      <c r="F232" s="9" t="inlineStr">
        <is>
          <t>0566-74-5346</t>
        </is>
      </c>
      <c r="G232" s="9" t="n">
        <v>5824900</v>
      </c>
      <c r="H232" s="9" t="inlineStr"/>
      <c r="I232" s="8">
        <f>VLOOKUP(L232,#REF!,2,FALSE)</f>
        <v/>
      </c>
      <c r="J232" s="8">
        <f>VLOOKUP(K232,#REF!,2,FALSE)</f>
        <v/>
      </c>
      <c r="K232" s="9" t="n">
        <v>2</v>
      </c>
      <c r="L232" s="9" t="n">
        <v>4</v>
      </c>
    </row>
    <row r="233" ht="15" customHeight="1">
      <c r="A233" s="9" t="n">
        <v>5825000</v>
      </c>
      <c r="B233" s="9" t="inlineStr">
        <is>
          <t xml:space="preserve">新東ブレ-タ-　㈱　</t>
        </is>
      </c>
      <c r="C233" s="9" t="inlineStr">
        <is>
          <t>442-0007</t>
        </is>
      </c>
      <c r="D233" s="9" t="inlineStr">
        <is>
          <t>愛知県豊川市大崎町門</t>
        </is>
      </c>
      <c r="E233" s="9" t="inlineStr">
        <is>
          <t>1-1</t>
        </is>
      </c>
      <c r="F233" s="9" t="inlineStr">
        <is>
          <t>0533-86-3111</t>
        </is>
      </c>
      <c r="G233" s="9" t="n">
        <v>5825000</v>
      </c>
      <c r="H233" s="9" t="inlineStr"/>
      <c r="I233" s="8">
        <f>VLOOKUP(L233,#REF!,2,FALSE)</f>
        <v/>
      </c>
      <c r="J233" s="8">
        <f>VLOOKUP(K233,#REF!,2,FALSE)</f>
        <v/>
      </c>
      <c r="K233" s="9" t="n">
        <v>2</v>
      </c>
      <c r="L233" s="9" t="n">
        <v>4</v>
      </c>
    </row>
    <row r="234" ht="15" customHeight="1">
      <c r="A234" s="9" t="n">
        <v>5825100</v>
      </c>
      <c r="B234" s="9" t="inlineStr">
        <is>
          <t>㈱　スギチュウ</t>
        </is>
      </c>
      <c r="C234" s="9" t="inlineStr">
        <is>
          <t>444-0316</t>
        </is>
      </c>
      <c r="D234" s="9" t="inlineStr">
        <is>
          <t>愛知県西尾市羽塚町坊山</t>
        </is>
      </c>
      <c r="E234" s="9" t="inlineStr">
        <is>
          <t>61-1</t>
        </is>
      </c>
      <c r="F234" s="9" t="inlineStr">
        <is>
          <t>0563-59-8168</t>
        </is>
      </c>
      <c r="G234" s="9" t="n">
        <v>5825100</v>
      </c>
      <c r="H234" s="9" t="inlineStr"/>
      <c r="I234" s="8">
        <f>VLOOKUP(L234,#REF!,2,FALSE)</f>
        <v/>
      </c>
      <c r="J234" s="8">
        <f>VLOOKUP(K234,#REF!,2,FALSE)</f>
        <v/>
      </c>
      <c r="K234" s="9" t="n">
        <v>2</v>
      </c>
      <c r="L234" s="9" t="n">
        <v>4</v>
      </c>
    </row>
    <row r="235" ht="15" customHeight="1">
      <c r="A235" s="9" t="n">
        <v>5825200</v>
      </c>
      <c r="B235" s="9" t="inlineStr">
        <is>
          <t>㈱　菅沼</t>
        </is>
      </c>
      <c r="C235" s="9" t="inlineStr">
        <is>
          <t>441-3103</t>
        </is>
      </c>
      <c r="D235" s="9" t="inlineStr">
        <is>
          <t>愛知県豊橋市雲谷町上ノ山</t>
        </is>
      </c>
      <c r="E235" s="9" t="inlineStr">
        <is>
          <t>239-1</t>
        </is>
      </c>
      <c r="F235" s="9" t="inlineStr">
        <is>
          <t>0532-41-0461</t>
        </is>
      </c>
      <c r="G235" s="9" t="n">
        <v>5825200</v>
      </c>
      <c r="H235" s="9" t="inlineStr"/>
      <c r="I235" s="8">
        <f>VLOOKUP(L235,#REF!,2,FALSE)</f>
        <v/>
      </c>
      <c r="J235" s="8">
        <f>VLOOKUP(K235,#REF!,2,FALSE)</f>
        <v/>
      </c>
      <c r="K235" s="9" t="n">
        <v>2</v>
      </c>
      <c r="L235" s="9" t="n">
        <v>4</v>
      </c>
    </row>
    <row r="236" ht="15" customHeight="1">
      <c r="A236" s="9" t="n">
        <v>5833000</v>
      </c>
      <c r="B236" s="9" t="inlineStr">
        <is>
          <t>武山鋳造　㈱</t>
        </is>
      </c>
      <c r="C236" s="9" t="inlineStr">
        <is>
          <t>454-0049</t>
        </is>
      </c>
      <c r="D236" s="9" t="inlineStr">
        <is>
          <t>愛知県名古屋市中川区清川町</t>
        </is>
      </c>
      <c r="E236" s="9" t="inlineStr">
        <is>
          <t>3-1</t>
        </is>
      </c>
      <c r="F236" s="9" t="inlineStr">
        <is>
          <t>052-361-2221</t>
        </is>
      </c>
      <c r="G236" s="9" t="n">
        <v>5833000</v>
      </c>
      <c r="H236" s="9" t="inlineStr"/>
      <c r="I236" s="8">
        <f>VLOOKUP(L236,#REF!,2,FALSE)</f>
        <v/>
      </c>
      <c r="J236" s="8">
        <f>VLOOKUP(K236,#REF!,2,FALSE)</f>
        <v/>
      </c>
      <c r="K236" s="9" t="n">
        <v>2</v>
      </c>
      <c r="L236" s="9" t="n">
        <v>4</v>
      </c>
    </row>
    <row r="237" ht="15" customHeight="1">
      <c r="A237" s="9" t="n">
        <v>5833001</v>
      </c>
      <c r="B237" s="9" t="inlineStr">
        <is>
          <t>武山鋳造㈱　熊本工場</t>
        </is>
      </c>
      <c r="C237" s="9" t="inlineStr">
        <is>
          <t>869-1200</t>
        </is>
      </c>
      <c r="D237" s="9" t="inlineStr">
        <is>
          <t>熊本県菊池郡大津町北楽善</t>
        </is>
      </c>
      <c r="E237" s="9" t="inlineStr"/>
      <c r="F237" s="9" t="inlineStr">
        <is>
          <t>096-293-4321</t>
        </is>
      </c>
      <c r="G237" s="9" t="n">
        <v>5833001</v>
      </c>
      <c r="H237" s="9" t="inlineStr">
        <is>
          <t>武山鋳造　㈱</t>
        </is>
      </c>
      <c r="I237" s="8">
        <f>VLOOKUP(L237,#REF!,2,FALSE)</f>
        <v/>
      </c>
      <c r="J237" s="8">
        <f>VLOOKUP(K237,#REF!,2,FALSE)</f>
        <v/>
      </c>
      <c r="K237" s="9" t="n">
        <v>2</v>
      </c>
      <c r="L237" s="9" t="n">
        <v>5</v>
      </c>
    </row>
    <row r="238" ht="15" customHeight="1">
      <c r="A238" s="9" t="n">
        <v>5833100</v>
      </c>
      <c r="B238" s="9" t="inlineStr">
        <is>
          <t>中央可鍛工業　㈱</t>
        </is>
      </c>
      <c r="C238" s="9" t="inlineStr">
        <is>
          <t>470-0124</t>
        </is>
      </c>
      <c r="D238" s="9" t="inlineStr">
        <is>
          <t>愛知県日進市浅田町平子</t>
        </is>
      </c>
      <c r="E238" s="9" t="inlineStr">
        <is>
          <t>4</t>
        </is>
      </c>
      <c r="F238" s="9" t="inlineStr">
        <is>
          <t>052-802-1261</t>
        </is>
      </c>
      <c r="G238" s="9" t="n">
        <v>5833100</v>
      </c>
      <c r="H238" s="9" t="inlineStr"/>
      <c r="I238" s="8">
        <f>VLOOKUP(L238,#REF!,2,FALSE)</f>
        <v/>
      </c>
      <c r="J238" s="8">
        <f>VLOOKUP(K238,#REF!,2,FALSE)</f>
        <v/>
      </c>
      <c r="K238" s="9" t="n">
        <v>4</v>
      </c>
      <c r="L238" s="9" t="n">
        <v>1</v>
      </c>
    </row>
    <row r="239" ht="15" customHeight="1">
      <c r="A239" s="9" t="n">
        <v>5836100</v>
      </c>
      <c r="B239" s="9" t="inlineStr">
        <is>
          <t>帝研化工　㈱</t>
        </is>
      </c>
      <c r="C239" s="9" t="inlineStr">
        <is>
          <t>457-0802</t>
        </is>
      </c>
      <c r="D239" s="9" t="inlineStr">
        <is>
          <t>愛知県名古屋市南区要町</t>
        </is>
      </c>
      <c r="E239" s="9" t="inlineStr">
        <is>
          <t>5-20-1</t>
        </is>
      </c>
      <c r="F239" s="9" t="inlineStr">
        <is>
          <t>052-614-1661</t>
        </is>
      </c>
      <c r="G239" s="9" t="n">
        <v>5836100</v>
      </c>
      <c r="H239" s="9" t="inlineStr"/>
      <c r="I239" s="8">
        <f>VLOOKUP(L239,#REF!,2,FALSE)</f>
        <v/>
      </c>
      <c r="J239" s="8">
        <f>VLOOKUP(K239,#REF!,2,FALSE)</f>
        <v/>
      </c>
      <c r="K239" s="9" t="n">
        <v>2</v>
      </c>
      <c r="L239" s="9" t="n">
        <v>1</v>
      </c>
    </row>
    <row r="240" ht="15" customHeight="1">
      <c r="A240" s="9" t="n">
        <v>5836101</v>
      </c>
      <c r="B240" s="9" t="inlineStr">
        <is>
          <t>帝研化工　㈱　碧南</t>
        </is>
      </c>
      <c r="C240" s="9" t="inlineStr">
        <is>
          <t>447-0866</t>
        </is>
      </c>
      <c r="D240" s="9" t="inlineStr">
        <is>
          <t>愛知県碧南市明石町</t>
        </is>
      </c>
      <c r="E240" s="9" t="inlineStr">
        <is>
          <t>49-11</t>
        </is>
      </c>
      <c r="F240" s="9" t="inlineStr">
        <is>
          <t>0566-48-2511</t>
        </is>
      </c>
      <c r="G240" s="9" t="n">
        <v>5836101</v>
      </c>
      <c r="H240" s="9" t="inlineStr"/>
      <c r="I240" s="8">
        <f>VLOOKUP(L240,#REF!,2,FALSE)</f>
        <v/>
      </c>
      <c r="J240" s="8">
        <f>VLOOKUP(K240,#REF!,2,FALSE)</f>
        <v/>
      </c>
      <c r="K240" s="9" t="n">
        <v>2</v>
      </c>
      <c r="L240" s="9" t="n">
        <v>1</v>
      </c>
    </row>
    <row r="241" ht="15" customHeight="1">
      <c r="A241" s="9" t="n">
        <v>5836102</v>
      </c>
      <c r="B241" s="9" t="inlineStr">
        <is>
          <t>㈱　ヤマキ</t>
        </is>
      </c>
      <c r="C241" s="9" t="inlineStr">
        <is>
          <t>444-0324</t>
        </is>
      </c>
      <c r="D241" s="9" t="inlineStr">
        <is>
          <t>愛知県西尾市寺津町四ﾉ割横道西</t>
        </is>
      </c>
      <c r="E241" s="9" t="inlineStr">
        <is>
          <t>10-1</t>
        </is>
      </c>
      <c r="F241" s="9" t="inlineStr">
        <is>
          <t>0563-59-7135</t>
        </is>
      </c>
      <c r="G241" s="9" t="n">
        <v>5836102</v>
      </c>
      <c r="H241" s="9" t="inlineStr">
        <is>
          <t>帝研化工　碧南</t>
        </is>
      </c>
      <c r="I241" s="8">
        <f>VLOOKUP(L241,#REF!,2,FALSE)</f>
        <v/>
      </c>
      <c r="J241" s="8">
        <f>VLOOKUP(K241,#REF!,2,FALSE)</f>
        <v/>
      </c>
      <c r="K241" s="9" t="n">
        <v>2</v>
      </c>
      <c r="L241" s="9" t="n">
        <v>4</v>
      </c>
    </row>
    <row r="242" ht="15" customHeight="1">
      <c r="A242" s="9" t="n">
        <v>5836103</v>
      </c>
      <c r="B242" s="9" t="inlineStr">
        <is>
          <t xml:space="preserve">中日本鋳工㈱　鋳造課　朝岡様　</t>
        </is>
      </c>
      <c r="C242" s="9" t="inlineStr">
        <is>
          <t>444-0335</t>
        </is>
      </c>
      <c r="D242" s="9" t="inlineStr">
        <is>
          <t>愛知県西尾市港町</t>
        </is>
      </c>
      <c r="E242" s="9" t="inlineStr">
        <is>
          <t>6-66</t>
        </is>
      </c>
      <c r="F242" s="9" t="inlineStr">
        <is>
          <t>0563-55-4455</t>
        </is>
      </c>
      <c r="G242" s="9" t="n">
        <v>5836103</v>
      </c>
      <c r="H242" s="9" t="inlineStr">
        <is>
          <t>帝研化工　碧南</t>
        </is>
      </c>
      <c r="I242" s="8">
        <f>VLOOKUP(L242,#REF!,2,FALSE)</f>
        <v/>
      </c>
      <c r="J242" s="8">
        <f>VLOOKUP(K242,#REF!,2,FALSE)</f>
        <v/>
      </c>
      <c r="K242" s="9" t="n">
        <v>2</v>
      </c>
      <c r="L242" s="9" t="n">
        <v>1</v>
      </c>
    </row>
    <row r="243" ht="15" customHeight="1">
      <c r="A243" s="9" t="n">
        <v>5836106</v>
      </c>
      <c r="B243" s="9" t="inlineStr">
        <is>
          <t>富士可鍛工業　㈱</t>
        </is>
      </c>
      <c r="C243" s="9" t="inlineStr">
        <is>
          <t>446-0072</t>
        </is>
      </c>
      <c r="D243" s="9" t="inlineStr">
        <is>
          <t>愛知県安城市住吉町</t>
        </is>
      </c>
      <c r="E243" s="9" t="inlineStr">
        <is>
          <t>3-3-45</t>
        </is>
      </c>
      <c r="F243" s="9" t="inlineStr">
        <is>
          <t>0566-97-9251</t>
        </is>
      </c>
      <c r="G243" s="9" t="n">
        <v>5836106</v>
      </c>
      <c r="H243" s="9" t="inlineStr">
        <is>
          <t>帝研化工碧南</t>
        </is>
      </c>
      <c r="I243" s="8">
        <f>VLOOKUP(L243,#REF!,2,FALSE)</f>
        <v/>
      </c>
      <c r="J243" s="8">
        <f>VLOOKUP(K243,#REF!,2,FALSE)</f>
        <v/>
      </c>
      <c r="K243" s="9" t="n">
        <v>2</v>
      </c>
      <c r="L243" s="9" t="n">
        <v>1</v>
      </c>
    </row>
    <row r="244" ht="15" customHeight="1">
      <c r="A244" s="9" t="n">
        <v>5836107</v>
      </c>
      <c r="B244" s="9" t="inlineStr">
        <is>
          <t>伊藤鋳工㈱　佐屋工場　鈴木様</t>
        </is>
      </c>
      <c r="C244" s="9" t="inlineStr">
        <is>
          <t>469-0921</t>
        </is>
      </c>
      <c r="D244" s="9" t="inlineStr">
        <is>
          <t>愛知県愛西市大井町字浦田面</t>
        </is>
      </c>
      <c r="E244" s="9" t="inlineStr">
        <is>
          <t>540</t>
        </is>
      </c>
      <c r="F244" s="9" t="inlineStr">
        <is>
          <t>0567-31-0683</t>
        </is>
      </c>
      <c r="G244" s="9" t="n">
        <v>5836107</v>
      </c>
      <c r="H244" s="9" t="inlineStr">
        <is>
          <t>帝研化工</t>
        </is>
      </c>
      <c r="I244" s="8">
        <f>VLOOKUP(L244,#REF!,2,FALSE)</f>
        <v/>
      </c>
      <c r="J244" s="8">
        <f>VLOOKUP(K244,#REF!,2,FALSE)</f>
        <v/>
      </c>
      <c r="K244" s="9" t="n">
        <v>2</v>
      </c>
      <c r="L244" s="9" t="n">
        <v>1</v>
      </c>
    </row>
    <row r="245" ht="15" customHeight="1">
      <c r="A245" s="9" t="n">
        <v>5836109</v>
      </c>
      <c r="B245" s="9" t="inlineStr">
        <is>
          <t>丸真重工　㈱　山崎様</t>
        </is>
      </c>
      <c r="C245" s="9" t="inlineStr">
        <is>
          <t>472-0042</t>
        </is>
      </c>
      <c r="D245" s="9" t="inlineStr">
        <is>
          <t>愛知県知立市内幸町加藤</t>
        </is>
      </c>
      <c r="E245" s="9" t="inlineStr">
        <is>
          <t>78</t>
        </is>
      </c>
      <c r="F245" s="9" t="inlineStr">
        <is>
          <t>0566-82-7211</t>
        </is>
      </c>
      <c r="G245" s="9" t="n">
        <v>5836109</v>
      </c>
      <c r="H245" s="9" t="inlineStr">
        <is>
          <t>帝研　碧南</t>
        </is>
      </c>
      <c r="I245" s="8">
        <f>VLOOKUP(L245,#REF!,2,FALSE)</f>
        <v/>
      </c>
      <c r="J245" s="8">
        <f>VLOOKUP(K245,#REF!,2,FALSE)</f>
        <v/>
      </c>
      <c r="K245" s="9" t="n">
        <v>2</v>
      </c>
      <c r="L245" s="9" t="n">
        <v>1</v>
      </c>
    </row>
    <row r="246" ht="15" customHeight="1">
      <c r="A246" s="9" t="n">
        <v>5836200</v>
      </c>
      <c r="B246" s="9" t="inlineStr">
        <is>
          <t>デイバイス・イナ</t>
        </is>
      </c>
      <c r="C246" s="9" t="inlineStr">
        <is>
          <t>470-2203</t>
        </is>
      </c>
      <c r="D246" s="9" t="inlineStr">
        <is>
          <t>愛知県知多郡阿久比町板山福井</t>
        </is>
      </c>
      <c r="E246" s="9" t="inlineStr">
        <is>
          <t>28</t>
        </is>
      </c>
      <c r="F246" s="9" t="inlineStr">
        <is>
          <t>0569-48-8686</t>
        </is>
      </c>
      <c r="G246" s="9" t="n">
        <v>5836200</v>
      </c>
      <c r="H246" s="9" t="inlineStr"/>
      <c r="I246" s="8">
        <f>VLOOKUP(L246,#REF!,2,FALSE)</f>
        <v/>
      </c>
      <c r="J246" s="8">
        <f>VLOOKUP(K246,#REF!,2,FALSE)</f>
        <v/>
      </c>
      <c r="K246" s="9" t="n">
        <v>4</v>
      </c>
      <c r="L246" s="9" t="n">
        <v>1</v>
      </c>
    </row>
    <row r="247" ht="15" customHeight="1">
      <c r="A247" s="9" t="n">
        <v>5836201</v>
      </c>
      <c r="B247" s="9" t="inlineStr">
        <is>
          <t xml:space="preserve">三井ミーハナイト・メタル　㈱　</t>
        </is>
      </c>
      <c r="C247" s="9" t="inlineStr">
        <is>
          <t>444-0005</t>
        </is>
      </c>
      <c r="D247" s="9" t="inlineStr">
        <is>
          <t>愛知県岡崎市岡町上野川</t>
        </is>
      </c>
      <c r="E247" s="9" t="inlineStr">
        <is>
          <t>111</t>
        </is>
      </c>
      <c r="F247" s="9" t="inlineStr">
        <is>
          <t>0564-51-3521</t>
        </is>
      </c>
      <c r="G247" s="9" t="n">
        <v>5836201</v>
      </c>
      <c r="H247" s="9" t="inlineStr">
        <is>
          <t>デイバイス・イナ</t>
        </is>
      </c>
      <c r="I247" s="8">
        <f>VLOOKUP(L247,#REF!,2,FALSE)</f>
        <v/>
      </c>
      <c r="J247" s="8">
        <f>VLOOKUP(K247,#REF!,2,FALSE)</f>
        <v/>
      </c>
      <c r="K247" s="9" t="n">
        <v>4</v>
      </c>
      <c r="L247" s="9" t="n">
        <v>1</v>
      </c>
    </row>
    <row r="248" ht="15" customHeight="1">
      <c r="A248" s="9" t="n">
        <v>5840000</v>
      </c>
      <c r="B248" s="9" t="inlineStr">
        <is>
          <t>㈱　トタニ合金</t>
        </is>
      </c>
      <c r="C248" s="9" t="inlineStr">
        <is>
          <t>497-0052</t>
        </is>
      </c>
      <c r="D248" s="9" t="inlineStr">
        <is>
          <t>愛知県海部郡蟹江町西之森</t>
        </is>
      </c>
      <c r="E248" s="9" t="inlineStr">
        <is>
          <t>48</t>
        </is>
      </c>
      <c r="F248" s="9" t="inlineStr">
        <is>
          <t>05679-5-2628</t>
        </is>
      </c>
      <c r="G248" s="9" t="n">
        <v>5840000</v>
      </c>
      <c r="H248" s="9" t="inlineStr"/>
      <c r="I248" s="8">
        <f>VLOOKUP(L248,#REF!,2,FALSE)</f>
        <v/>
      </c>
      <c r="J248" s="8">
        <f>VLOOKUP(K248,#REF!,2,FALSE)</f>
        <v/>
      </c>
      <c r="K248" s="9" t="n">
        <v>4</v>
      </c>
      <c r="L248" s="9" t="n">
        <v>4</v>
      </c>
    </row>
    <row r="249" ht="15" customHeight="1">
      <c r="A249" s="9" t="n">
        <v>5845900</v>
      </c>
      <c r="B249" s="9" t="inlineStr">
        <is>
          <t>西岡可鍛工業　㈱</t>
        </is>
      </c>
      <c r="C249" s="9" t="inlineStr">
        <is>
          <t>473-0916</t>
        </is>
      </c>
      <c r="D249" s="9" t="inlineStr">
        <is>
          <t>愛知県豊田市吉原町平池</t>
        </is>
      </c>
      <c r="E249" s="9" t="inlineStr">
        <is>
          <t>88</t>
        </is>
      </c>
      <c r="F249" s="9" t="inlineStr">
        <is>
          <t>0565-52-3311</t>
        </is>
      </c>
      <c r="G249" s="9" t="n">
        <v>5845900</v>
      </c>
      <c r="H249" s="9" t="inlineStr"/>
      <c r="I249" s="8">
        <f>VLOOKUP(L249,#REF!,2,FALSE)</f>
        <v/>
      </c>
      <c r="J249" s="8">
        <f>VLOOKUP(K249,#REF!,2,FALSE)</f>
        <v/>
      </c>
      <c r="K249" s="9" t="n">
        <v>4</v>
      </c>
      <c r="L249" s="9" t="n">
        <v>4</v>
      </c>
    </row>
    <row r="250" ht="15" customHeight="1">
      <c r="A250" s="9" t="n">
        <v>5848100</v>
      </c>
      <c r="B250" s="9" t="inlineStr">
        <is>
          <t>野田化学工業　㈱</t>
        </is>
      </c>
      <c r="C250" s="9" t="inlineStr">
        <is>
          <t>461-0021</t>
        </is>
      </c>
      <c r="D250" s="9" t="inlineStr">
        <is>
          <t>愛知県名古屋市東区大曽根町</t>
        </is>
      </c>
      <c r="E250" s="9" t="inlineStr">
        <is>
          <t>37-9</t>
        </is>
      </c>
      <c r="F250" s="9" t="inlineStr">
        <is>
          <t>052-936-3355</t>
        </is>
      </c>
      <c r="G250" s="9" t="n">
        <v>5848100</v>
      </c>
      <c r="H250" s="9" t="inlineStr"/>
      <c r="I250" s="8">
        <f>VLOOKUP(L250,#REF!,2,FALSE)</f>
        <v/>
      </c>
      <c r="J250" s="8">
        <f>VLOOKUP(K250,#REF!,2,FALSE)</f>
        <v/>
      </c>
      <c r="K250" s="9" t="n">
        <v>2</v>
      </c>
      <c r="L250" s="9" t="n">
        <v>4</v>
      </c>
    </row>
    <row r="251" ht="15" customHeight="1">
      <c r="A251" s="9" t="n">
        <v>5848101</v>
      </c>
      <c r="B251" s="9" t="inlineStr">
        <is>
          <t>札幌鋳物工業　㈱</t>
        </is>
      </c>
      <c r="C251" s="9" t="inlineStr">
        <is>
          <t>063-0833</t>
        </is>
      </c>
      <c r="D251" s="9" t="inlineStr">
        <is>
          <t>北海道札幌市西区発寒十三条</t>
        </is>
      </c>
      <c r="E251" s="9" t="inlineStr">
        <is>
          <t>12-2-30</t>
        </is>
      </c>
      <c r="F251" s="9" t="inlineStr">
        <is>
          <t>011-661-6151</t>
        </is>
      </c>
      <c r="G251" s="9" t="n">
        <v>5848101</v>
      </c>
      <c r="H251" s="9" t="inlineStr">
        <is>
          <t>野田化学工業　㈱</t>
        </is>
      </c>
      <c r="I251" s="8">
        <f>VLOOKUP(L251,#REF!,2,FALSE)</f>
        <v/>
      </c>
      <c r="J251" s="8">
        <f>VLOOKUP(K251,#REF!,2,FALSE)</f>
        <v/>
      </c>
      <c r="K251" s="9" t="n">
        <v>2</v>
      </c>
      <c r="L251" s="9" t="n">
        <v>1</v>
      </c>
    </row>
    <row r="252" ht="15" customHeight="1">
      <c r="A252" s="9" t="n">
        <v>5858000</v>
      </c>
      <c r="B252" s="9" t="inlineStr">
        <is>
          <t>㈱　藤浪商店</t>
        </is>
      </c>
      <c r="C252" s="9" t="inlineStr">
        <is>
          <t>453-0803</t>
        </is>
      </c>
      <c r="D252" s="9" t="inlineStr">
        <is>
          <t>愛知県名古屋市中村区長戸井町</t>
        </is>
      </c>
      <c r="E252" s="9" t="inlineStr">
        <is>
          <t>3-10</t>
        </is>
      </c>
      <c r="F252" s="9" t="inlineStr">
        <is>
          <t>052-451-7246</t>
        </is>
      </c>
      <c r="G252" s="9" t="n">
        <v>5858000</v>
      </c>
      <c r="H252" s="9" t="inlineStr"/>
      <c r="I252" s="8">
        <f>VLOOKUP(L252,#REF!,2,FALSE)</f>
        <v/>
      </c>
      <c r="J252" s="8">
        <f>VLOOKUP(K252,#REF!,2,FALSE)</f>
        <v/>
      </c>
      <c r="K252" s="9" t="n">
        <v>2</v>
      </c>
      <c r="L252" s="9" t="n">
        <v>4</v>
      </c>
    </row>
    <row r="253" ht="15" customHeight="1">
      <c r="A253" s="9" t="n">
        <v>5858001</v>
      </c>
      <c r="B253" s="9" t="inlineStr">
        <is>
          <t>（有）　栗本工業</t>
        </is>
      </c>
      <c r="C253" s="9" t="inlineStr">
        <is>
          <t>491-0871</t>
        </is>
      </c>
      <c r="D253" s="9" t="inlineStr">
        <is>
          <t>愛知県一宮市浅野字大島</t>
        </is>
      </c>
      <c r="E253" s="9" t="inlineStr">
        <is>
          <t>9-1</t>
        </is>
      </c>
      <c r="F253" s="9" t="inlineStr">
        <is>
          <t>0586-81-0304</t>
        </is>
      </c>
      <c r="G253" s="9" t="n">
        <v>5858001</v>
      </c>
      <c r="H253" s="9" t="inlineStr">
        <is>
          <t>㈱藤浪商店</t>
        </is>
      </c>
      <c r="I253" s="8">
        <f>VLOOKUP(L253,#REF!,2,FALSE)</f>
        <v/>
      </c>
      <c r="J253" s="8">
        <f>VLOOKUP(K253,#REF!,2,FALSE)</f>
        <v/>
      </c>
      <c r="K253" s="9" t="n">
        <v>2</v>
      </c>
      <c r="L253" s="9" t="n">
        <v>4</v>
      </c>
    </row>
    <row r="254" ht="15" customHeight="1">
      <c r="A254" s="9" t="n">
        <v>5858002</v>
      </c>
      <c r="B254" s="9" t="inlineStr">
        <is>
          <t>愛新工業</t>
        </is>
      </c>
      <c r="C254" s="9" t="inlineStr">
        <is>
          <t>483-0000</t>
        </is>
      </c>
      <c r="D254" s="9" t="inlineStr">
        <is>
          <t>愛知県江南市船町南山</t>
        </is>
      </c>
      <c r="E254" s="9" t="inlineStr">
        <is>
          <t>31</t>
        </is>
      </c>
      <c r="F254" s="9" t="inlineStr">
        <is>
          <t>0587-51-5777</t>
        </is>
      </c>
      <c r="G254" s="9" t="n">
        <v>5858002</v>
      </c>
      <c r="H254" s="9" t="inlineStr">
        <is>
          <t>㈱藤波商店</t>
        </is>
      </c>
      <c r="I254" s="8">
        <f>VLOOKUP(L254,#REF!,2,FALSE)</f>
        <v/>
      </c>
      <c r="J254" s="8">
        <f>VLOOKUP(K254,#REF!,2,FALSE)</f>
        <v/>
      </c>
      <c r="K254" s="9" t="n">
        <v>2</v>
      </c>
      <c r="L254" s="9" t="n">
        <v>4</v>
      </c>
    </row>
    <row r="255" ht="15" customHeight="1">
      <c r="A255" s="9" t="n">
        <v>5860100</v>
      </c>
      <c r="B255" s="9" t="inlineStr">
        <is>
          <t>㈱　マルトモ</t>
        </is>
      </c>
      <c r="C255" s="9" t="inlineStr">
        <is>
          <t>455-0831</t>
        </is>
      </c>
      <c r="D255" s="9" t="inlineStr">
        <is>
          <t>愛知県名古屋市港区十一屋</t>
        </is>
      </c>
      <c r="E255" s="9" t="inlineStr">
        <is>
          <t>1-11</t>
        </is>
      </c>
      <c r="F255" s="9" t="inlineStr">
        <is>
          <t>052-381-5177</t>
        </is>
      </c>
      <c r="G255" s="9" t="n">
        <v>5860100</v>
      </c>
      <c r="H255" s="9" t="inlineStr"/>
      <c r="I255" s="8">
        <f>VLOOKUP(L255,#REF!,2,FALSE)</f>
        <v/>
      </c>
      <c r="J255" s="8">
        <f>VLOOKUP(K255,#REF!,2,FALSE)</f>
        <v/>
      </c>
      <c r="K255" s="9" t="n">
        <v>2</v>
      </c>
      <c r="L255" s="9" t="n">
        <v>4</v>
      </c>
    </row>
    <row r="256" ht="15" customHeight="1">
      <c r="A256" s="9" t="n">
        <v>5866000</v>
      </c>
      <c r="B256" s="9" t="inlineStr">
        <is>
          <t>三河鉱産　㈱</t>
        </is>
      </c>
      <c r="C256" s="9" t="inlineStr">
        <is>
          <t>447-0867</t>
        </is>
      </c>
      <c r="D256" s="9" t="inlineStr">
        <is>
          <t>愛知県碧南市田尻町</t>
        </is>
      </c>
      <c r="E256" s="9" t="inlineStr">
        <is>
          <t>4-29</t>
        </is>
      </c>
      <c r="F256" s="9" t="inlineStr">
        <is>
          <t>0566-42-2211</t>
        </is>
      </c>
      <c r="G256" s="9" t="n">
        <v>5866000</v>
      </c>
      <c r="H256" s="9" t="inlineStr"/>
      <c r="I256" s="8">
        <f>VLOOKUP(L256,#REF!,2,FALSE)</f>
        <v/>
      </c>
      <c r="J256" s="8">
        <f>VLOOKUP(K256,#REF!,2,FALSE)</f>
        <v/>
      </c>
      <c r="K256" s="9" t="n">
        <v>2</v>
      </c>
      <c r="L256" s="9" t="n">
        <v>4</v>
      </c>
    </row>
    <row r="257" ht="15" customHeight="1">
      <c r="A257" s="9" t="n">
        <v>5866001</v>
      </c>
      <c r="B257" s="9" t="inlineStr">
        <is>
          <t>大須賀鉄工　㈱</t>
        </is>
      </c>
      <c r="C257" s="9" t="inlineStr">
        <is>
          <t>456-0006</t>
        </is>
      </c>
      <c r="D257" s="9" t="inlineStr">
        <is>
          <t>愛知県名古屋市熱田区沢下町</t>
        </is>
      </c>
      <c r="E257" s="9" t="inlineStr">
        <is>
          <t>6-24</t>
        </is>
      </c>
      <c r="F257" s="9" t="inlineStr">
        <is>
          <t>052-882-2640</t>
        </is>
      </c>
      <c r="G257" s="9" t="n">
        <v>5866001</v>
      </c>
      <c r="H257" s="9" t="inlineStr">
        <is>
          <t>三河鉱産　㈱</t>
        </is>
      </c>
      <c r="I257" s="8">
        <f>VLOOKUP(L257,#REF!,2,FALSE)</f>
        <v/>
      </c>
      <c r="J257" s="8">
        <f>VLOOKUP(K257,#REF!,2,FALSE)</f>
        <v/>
      </c>
      <c r="K257" s="9" t="n">
        <v>2</v>
      </c>
      <c r="L257" s="9" t="n">
        <v>4</v>
      </c>
    </row>
    <row r="258" ht="15" customHeight="1">
      <c r="A258" s="9" t="n">
        <v>5866002</v>
      </c>
      <c r="B258" s="9" t="inlineStr">
        <is>
          <t>泉鋳造　㈱</t>
        </is>
      </c>
      <c r="C258" s="9" t="inlineStr">
        <is>
          <t>512-8062</t>
        </is>
      </c>
      <c r="D258" s="9" t="inlineStr">
        <is>
          <t>三重県四日市市黄金町</t>
        </is>
      </c>
      <c r="E258" s="9" t="inlineStr">
        <is>
          <t>8</t>
        </is>
      </c>
      <c r="F258" s="9" t="inlineStr">
        <is>
          <t>0593-64-1575</t>
        </is>
      </c>
      <c r="G258" s="9" t="n">
        <v>5866002</v>
      </c>
      <c r="H258" s="9" t="inlineStr">
        <is>
          <t>三河鉱産㈱</t>
        </is>
      </c>
      <c r="I258" s="8">
        <f>VLOOKUP(L258,#REF!,2,FALSE)</f>
        <v/>
      </c>
      <c r="J258" s="8">
        <f>VLOOKUP(K258,#REF!,2,FALSE)</f>
        <v/>
      </c>
      <c r="K258" s="9" t="n">
        <v>2</v>
      </c>
      <c r="L258" s="9" t="n">
        <v>1</v>
      </c>
    </row>
    <row r="259" ht="15" customHeight="1">
      <c r="A259" s="9" t="n">
        <v>5866100</v>
      </c>
      <c r="B259" s="9" t="inlineStr">
        <is>
          <t>（有）　キュウミック</t>
        </is>
      </c>
      <c r="C259" s="9" t="inlineStr">
        <is>
          <t>479-0023</t>
        </is>
      </c>
      <c r="D259" s="9" t="inlineStr">
        <is>
          <t>愛知県常滑市長峰一ノ切</t>
        </is>
      </c>
      <c r="E259" s="9" t="inlineStr">
        <is>
          <t>30-3</t>
        </is>
      </c>
      <c r="F259" s="9" t="inlineStr">
        <is>
          <t>0569-34-7718</t>
        </is>
      </c>
      <c r="G259" s="9" t="n">
        <v>5866100</v>
      </c>
      <c r="H259" s="9" t="inlineStr"/>
      <c r="I259" s="8">
        <f>VLOOKUP(L259,#REF!,2,FALSE)</f>
        <v/>
      </c>
      <c r="J259" s="8">
        <f>VLOOKUP(K259,#REF!,2,FALSE)</f>
        <v/>
      </c>
      <c r="K259" s="9" t="n">
        <v>2</v>
      </c>
      <c r="L259" s="9" t="n">
        <v>4</v>
      </c>
    </row>
    <row r="260" ht="15" customHeight="1">
      <c r="A260" s="9" t="n">
        <v>5866101</v>
      </c>
      <c r="B260" s="9" t="inlineStr">
        <is>
          <t>浅見鋳材　㈱</t>
        </is>
      </c>
      <c r="C260" s="9" t="inlineStr">
        <is>
          <t>332-0031</t>
        </is>
      </c>
      <c r="D260" s="9" t="inlineStr">
        <is>
          <t>埼玉県川口市青木西</t>
        </is>
      </c>
      <c r="E260" s="9" t="inlineStr">
        <is>
          <t>4-25-22</t>
        </is>
      </c>
      <c r="F260" s="9" t="inlineStr">
        <is>
          <t>048-265-2323</t>
        </is>
      </c>
      <c r="G260" s="9" t="n">
        <v>5866101</v>
      </c>
      <c r="H260" s="9" t="inlineStr">
        <is>
          <t>(有)　キュウミック</t>
        </is>
      </c>
      <c r="I260" s="8">
        <f>VLOOKUP(L260,#REF!,2,FALSE)</f>
        <v/>
      </c>
      <c r="J260" s="8">
        <f>VLOOKUP(K260,#REF!,2,FALSE)</f>
        <v/>
      </c>
      <c r="K260" s="9" t="n">
        <v>2</v>
      </c>
      <c r="L260" s="9" t="n">
        <v>1</v>
      </c>
    </row>
    <row r="261" ht="15" customHeight="1">
      <c r="A261" s="9" t="n">
        <v>5940600</v>
      </c>
      <c r="B261" s="9" t="inlineStr">
        <is>
          <t>㈱　アクテイ</t>
        </is>
      </c>
      <c r="C261" s="9" t="inlineStr">
        <is>
          <t>664-0844</t>
        </is>
      </c>
      <c r="D261" s="9" t="inlineStr">
        <is>
          <t>兵庫県伊丹市口酒井字二重田</t>
        </is>
      </c>
      <c r="E261" s="9" t="inlineStr">
        <is>
          <t>3-1</t>
        </is>
      </c>
      <c r="F261" s="9" t="inlineStr">
        <is>
          <t>0727-85-6766</t>
        </is>
      </c>
      <c r="G261" s="9" t="n">
        <v>5940600</v>
      </c>
      <c r="H261" s="9" t="inlineStr"/>
      <c r="I261" s="8">
        <f>VLOOKUP(L261,#REF!,2,FALSE)</f>
        <v/>
      </c>
      <c r="J261" s="8">
        <f>VLOOKUP(K261,#REF!,2,FALSE)</f>
        <v/>
      </c>
      <c r="K261" s="9" t="n">
        <v>4</v>
      </c>
      <c r="L261" s="9" t="n">
        <v>4</v>
      </c>
    </row>
    <row r="262" ht="15" customHeight="1">
      <c r="A262" s="9" t="n">
        <v>6005700</v>
      </c>
      <c r="B262" s="9" t="inlineStr">
        <is>
          <t>泉本合金鋳造所</t>
        </is>
      </c>
      <c r="C262" s="9" t="inlineStr">
        <is>
          <t>529-0142</t>
        </is>
      </c>
      <c r="D262" s="9" t="inlineStr">
        <is>
          <t>滋賀県東浅井郡虎姫町田</t>
        </is>
      </c>
      <c r="E262" s="9" t="inlineStr"/>
      <c r="F262" s="9" t="inlineStr">
        <is>
          <t>0749-73-2455</t>
        </is>
      </c>
      <c r="G262" s="9" t="n">
        <v>6005700</v>
      </c>
      <c r="H262" s="9" t="inlineStr"/>
      <c r="I262" s="8">
        <f>VLOOKUP(L262,#REF!,2,FALSE)</f>
        <v/>
      </c>
      <c r="J262" s="8">
        <f>VLOOKUP(K262,#REF!,2,FALSE)</f>
        <v/>
      </c>
      <c r="K262" s="9" t="n">
        <v>4</v>
      </c>
      <c r="L262" s="9" t="n">
        <v>4</v>
      </c>
    </row>
    <row r="263" ht="15" customHeight="1">
      <c r="A263" s="9" t="n">
        <v>6005900</v>
      </c>
      <c r="B263" s="9" t="inlineStr">
        <is>
          <t>（有）　石田鋳造所</t>
        </is>
      </c>
      <c r="C263" s="9" t="inlineStr">
        <is>
          <t>522-0222</t>
        </is>
      </c>
      <c r="D263" s="9" t="inlineStr">
        <is>
          <t>滋賀県彦根市南川瀬町</t>
        </is>
      </c>
      <c r="E263" s="9" t="inlineStr">
        <is>
          <t>708</t>
        </is>
      </c>
      <c r="F263" s="9" t="inlineStr">
        <is>
          <t>0749-28-1110</t>
        </is>
      </c>
      <c r="G263" s="9" t="n">
        <v>6005900</v>
      </c>
      <c r="H263" s="9" t="inlineStr"/>
      <c r="I263" s="8">
        <f>VLOOKUP(L263,#REF!,2,FALSE)</f>
        <v/>
      </c>
      <c r="J263" s="8">
        <f>VLOOKUP(K263,#REF!,2,FALSE)</f>
        <v/>
      </c>
      <c r="K263" s="9" t="n">
        <v>4</v>
      </c>
      <c r="L263" s="9" t="n">
        <v>4</v>
      </c>
    </row>
    <row r="264" ht="15" customHeight="1">
      <c r="A264" s="9" t="n">
        <v>6006000</v>
      </c>
      <c r="B264" s="9" t="inlineStr">
        <is>
          <t>伊奈精機　㈱</t>
        </is>
      </c>
      <c r="C264" s="9" t="inlineStr">
        <is>
          <t>521-1126</t>
        </is>
      </c>
      <c r="D264" s="9" t="inlineStr">
        <is>
          <t>滋賀県彦根市服部町</t>
        </is>
      </c>
      <c r="E264" s="9" t="inlineStr">
        <is>
          <t>840</t>
        </is>
      </c>
      <c r="F264" s="9" t="inlineStr">
        <is>
          <t>0749-43-3201</t>
        </is>
      </c>
      <c r="G264" s="9" t="n">
        <v>6006000</v>
      </c>
      <c r="H264" s="9" t="inlineStr"/>
      <c r="I264" s="8">
        <f>VLOOKUP(L264,#REF!,2,FALSE)</f>
        <v/>
      </c>
      <c r="J264" s="8">
        <f>VLOOKUP(K264,#REF!,2,FALSE)</f>
        <v/>
      </c>
      <c r="K264" s="9" t="n">
        <v>4</v>
      </c>
      <c r="L264" s="9" t="n">
        <v>4</v>
      </c>
    </row>
    <row r="265" ht="15" customHeight="1">
      <c r="A265" s="9" t="n">
        <v>6008100</v>
      </c>
      <c r="B265" s="9" t="inlineStr">
        <is>
          <t>大野合金鋳造所</t>
        </is>
      </c>
      <c r="C265" s="9" t="inlineStr">
        <is>
          <t>522-0261</t>
        </is>
      </c>
      <c r="D265" s="9" t="inlineStr">
        <is>
          <t>滋賀県犬上郡甲良町長寺</t>
        </is>
      </c>
      <c r="E265" s="9" t="inlineStr">
        <is>
          <t>513-4</t>
        </is>
      </c>
      <c r="F265" s="9" t="inlineStr">
        <is>
          <t>0749-38-2879</t>
        </is>
      </c>
      <c r="G265" s="9" t="n">
        <v>6008100</v>
      </c>
      <c r="H265" s="9" t="inlineStr"/>
      <c r="I265" s="8">
        <f>VLOOKUP(L265,#REF!,2,FALSE)</f>
        <v/>
      </c>
      <c r="J265" s="8">
        <f>VLOOKUP(K265,#REF!,2,FALSE)</f>
        <v/>
      </c>
      <c r="K265" s="9" t="n">
        <v>4</v>
      </c>
      <c r="L265" s="9" t="n">
        <v>4</v>
      </c>
    </row>
    <row r="266" ht="15" customHeight="1">
      <c r="A266" s="9" t="n">
        <v>6033000</v>
      </c>
      <c r="B266" s="9" t="inlineStr">
        <is>
          <t>大丸工業　㈱</t>
        </is>
      </c>
      <c r="C266" s="9" t="inlineStr">
        <is>
          <t>522-0213</t>
        </is>
      </c>
      <c r="D266" s="9" t="inlineStr">
        <is>
          <t>滋賀県彦根市西葛籠町</t>
        </is>
      </c>
      <c r="E266" s="9" t="inlineStr">
        <is>
          <t>422</t>
        </is>
      </c>
      <c r="F266" s="9" t="inlineStr">
        <is>
          <t>0749-25-1769</t>
        </is>
      </c>
      <c r="G266" s="9" t="n">
        <v>6033000</v>
      </c>
      <c r="H266" s="9" t="inlineStr"/>
      <c r="I266" s="8">
        <f>VLOOKUP(L266,#REF!,2,FALSE)</f>
        <v/>
      </c>
      <c r="J266" s="8">
        <f>VLOOKUP(K266,#REF!,2,FALSE)</f>
        <v/>
      </c>
      <c r="K266" s="9" t="n">
        <v>4</v>
      </c>
      <c r="L266" s="9" t="n">
        <v>4</v>
      </c>
    </row>
    <row r="267" ht="15" customHeight="1">
      <c r="A267" s="9" t="n">
        <v>6056100</v>
      </c>
      <c r="B267" s="9" t="inlineStr">
        <is>
          <t>古川ファンドリ-　㈱</t>
        </is>
      </c>
      <c r="C267" s="9" t="inlineStr">
        <is>
          <t>522-0214</t>
        </is>
      </c>
      <c r="D267" s="9" t="inlineStr">
        <is>
          <t>滋賀県彦根市出町</t>
        </is>
      </c>
      <c r="E267" s="9" t="inlineStr">
        <is>
          <t>32</t>
        </is>
      </c>
      <c r="F267" s="9" t="inlineStr">
        <is>
          <t>0749-25-1135</t>
        </is>
      </c>
      <c r="G267" s="9" t="n">
        <v>6056100</v>
      </c>
      <c r="H267" s="9" t="inlineStr"/>
      <c r="I267" s="8">
        <f>VLOOKUP(L267,#REF!,2,FALSE)</f>
        <v/>
      </c>
      <c r="J267" s="8">
        <f>VLOOKUP(K267,#REF!,2,FALSE)</f>
        <v/>
      </c>
      <c r="K267" s="9" t="n">
        <v>4</v>
      </c>
      <c r="L267" s="9" t="n">
        <v>4</v>
      </c>
    </row>
    <row r="268" ht="15" customHeight="1">
      <c r="A268" s="9" t="n">
        <v>7000000</v>
      </c>
      <c r="B268" s="9" t="inlineStr">
        <is>
          <t>㈱　浅田可鍛鋳鉄所</t>
        </is>
      </c>
      <c r="C268" s="9" t="inlineStr">
        <is>
          <t>620-0853</t>
        </is>
      </c>
      <c r="D268" s="9" t="inlineStr">
        <is>
          <t>京都府福知山市長田野町</t>
        </is>
      </c>
      <c r="E268" s="9" t="inlineStr">
        <is>
          <t>1-29</t>
        </is>
      </c>
      <c r="F268" s="9" t="inlineStr">
        <is>
          <t>0773-27-2058</t>
        </is>
      </c>
      <c r="G268" s="9" t="n">
        <v>7000000</v>
      </c>
      <c r="H268" s="9" t="inlineStr"/>
      <c r="I268" s="8">
        <f>VLOOKUP(L268,#REF!,2,FALSE)</f>
        <v/>
      </c>
      <c r="J268" s="8">
        <f>VLOOKUP(K268,#REF!,2,FALSE)</f>
        <v/>
      </c>
      <c r="K268" s="9" t="n">
        <v>2</v>
      </c>
      <c r="L268" s="9" t="n">
        <v>1</v>
      </c>
    </row>
    <row r="269" ht="15" customHeight="1">
      <c r="A269" s="9" t="n">
        <v>7000100</v>
      </c>
      <c r="B269" s="9" t="inlineStr">
        <is>
          <t>山一特殊合金</t>
        </is>
      </c>
      <c r="C269" s="9" t="inlineStr">
        <is>
          <t>570-0042</t>
        </is>
      </c>
      <c r="D269" s="9" t="inlineStr">
        <is>
          <t>大阪府守口市寺方錦通</t>
        </is>
      </c>
      <c r="E269" s="9" t="inlineStr">
        <is>
          <t>2-14</t>
        </is>
      </c>
      <c r="F269" s="9" t="inlineStr">
        <is>
          <t>06-6993-1446</t>
        </is>
      </c>
      <c r="G269" s="9" t="n">
        <v>7000100</v>
      </c>
      <c r="H269" s="9" t="inlineStr"/>
      <c r="I269" s="8">
        <f>VLOOKUP(L269,#REF!,2,FALSE)</f>
        <v/>
      </c>
      <c r="J269" s="8">
        <f>VLOOKUP(K269,#REF!,2,FALSE)</f>
        <v/>
      </c>
      <c r="K269" s="9" t="n">
        <v>2</v>
      </c>
      <c r="L269" s="9" t="n">
        <v>4</v>
      </c>
    </row>
    <row r="270" ht="15" customHeight="1">
      <c r="A270" s="9" t="n">
        <v>7000200</v>
      </c>
      <c r="B270" s="9" t="inlineStr">
        <is>
          <t>㈱　ニノミヤファンドリ－</t>
        </is>
      </c>
      <c r="C270" s="9" t="inlineStr">
        <is>
          <t>697-0121</t>
        </is>
      </c>
      <c r="D270" s="9" t="inlineStr">
        <is>
          <t>島根県那賀郡金城町下来原</t>
        </is>
      </c>
      <c r="E270" s="9" t="inlineStr">
        <is>
          <t>1084-1</t>
        </is>
      </c>
      <c r="F270" s="9" t="inlineStr">
        <is>
          <t>0855-42-1811</t>
        </is>
      </c>
      <c r="G270" s="9" t="n">
        <v>7000200</v>
      </c>
      <c r="H270" s="9" t="inlineStr"/>
      <c r="I270" s="8">
        <f>VLOOKUP(L270,#REF!,2,FALSE)</f>
        <v/>
      </c>
      <c r="J270" s="8">
        <f>VLOOKUP(K270,#REF!,2,FALSE)</f>
        <v/>
      </c>
      <c r="K270" s="9" t="n">
        <v>2</v>
      </c>
      <c r="L270" s="9" t="n">
        <v>3</v>
      </c>
    </row>
    <row r="271" ht="15" customHeight="1">
      <c r="A271" s="9" t="n">
        <v>7000300</v>
      </c>
      <c r="B271" s="9" t="inlineStr">
        <is>
          <t>橋本鋳造工業　㈱</t>
        </is>
      </c>
      <c r="C271" s="9" t="inlineStr">
        <is>
          <t>595-0804</t>
        </is>
      </c>
      <c r="D271" s="9" t="inlineStr">
        <is>
          <t>大阪府泉北郡忠岡町馬瀬</t>
        </is>
      </c>
      <c r="E271" s="9" t="inlineStr">
        <is>
          <t>3-3-27</t>
        </is>
      </c>
      <c r="F271" s="9" t="inlineStr">
        <is>
          <t>0725-33-1521</t>
        </is>
      </c>
      <c r="G271" s="9" t="n">
        <v>7000300</v>
      </c>
      <c r="H271" s="9" t="inlineStr"/>
      <c r="I271" s="8">
        <f>VLOOKUP(L271,#REF!,2,FALSE)</f>
        <v/>
      </c>
      <c r="J271" s="8">
        <f>VLOOKUP(K271,#REF!,2,FALSE)</f>
        <v/>
      </c>
      <c r="K271" s="9" t="n">
        <v>2</v>
      </c>
      <c r="L271" s="9" t="n">
        <v>1</v>
      </c>
    </row>
    <row r="272" ht="15" customHeight="1">
      <c r="A272" s="9" t="n">
        <v>7000400</v>
      </c>
      <c r="B272" s="9" t="inlineStr">
        <is>
          <t>共進金属</t>
        </is>
      </c>
      <c r="C272" s="9" t="inlineStr">
        <is>
          <t>561-0894</t>
        </is>
      </c>
      <c r="D272" s="9" t="inlineStr">
        <is>
          <t>大阪府豊中市勝部2丁目</t>
        </is>
      </c>
      <c r="E272" s="9" t="inlineStr">
        <is>
          <t>18-12</t>
        </is>
      </c>
      <c r="F272" s="9" t="inlineStr">
        <is>
          <t>06-6856-3250</t>
        </is>
      </c>
      <c r="G272" s="9" t="n">
        <v>7000400</v>
      </c>
      <c r="H272" s="9" t="inlineStr"/>
      <c r="I272" s="8">
        <f>VLOOKUP(L272,#REF!,2,FALSE)</f>
        <v/>
      </c>
      <c r="J272" s="8">
        <f>VLOOKUP(K272,#REF!,2,FALSE)</f>
        <v/>
      </c>
      <c r="K272" s="9" t="n">
        <v>2</v>
      </c>
      <c r="L272" s="9" t="n">
        <v>4</v>
      </c>
    </row>
    <row r="273" ht="15" customHeight="1">
      <c r="A273" s="9" t="n">
        <v>7000500</v>
      </c>
      <c r="B273" s="9" t="inlineStr">
        <is>
          <t>ティーエーケミカル㈱　大阪営業所</t>
        </is>
      </c>
      <c r="C273" s="9" t="inlineStr">
        <is>
          <t>550-0004</t>
        </is>
      </c>
      <c r="D273" s="9" t="inlineStr">
        <is>
          <t>大阪府大阪市西区靱本町</t>
        </is>
      </c>
      <c r="E273" s="9" t="inlineStr">
        <is>
          <t>1-18-7　村上ビル３Ｆ</t>
        </is>
      </c>
      <c r="F273" s="9" t="inlineStr">
        <is>
          <t>06-6479-2575</t>
        </is>
      </c>
      <c r="G273" s="9" t="n">
        <v>7000500</v>
      </c>
      <c r="H273" s="9" t="inlineStr"/>
      <c r="I273" s="8">
        <f>VLOOKUP(L273,#REF!,2,FALSE)</f>
        <v/>
      </c>
      <c r="J273" s="8">
        <f>VLOOKUP(K273,#REF!,2,FALSE)</f>
        <v/>
      </c>
      <c r="K273" s="9" t="n">
        <v>2</v>
      </c>
      <c r="L273" s="9" t="n">
        <v>2</v>
      </c>
    </row>
    <row r="274" ht="15" customHeight="1">
      <c r="A274" s="9" t="n">
        <v>7000700</v>
      </c>
      <c r="B274" s="9" t="inlineStr">
        <is>
          <t>熊本小笠原工業　㈱</t>
        </is>
      </c>
      <c r="C274" s="9" t="inlineStr">
        <is>
          <t>861-0304</t>
        </is>
      </c>
      <c r="D274" s="9" t="inlineStr">
        <is>
          <t>熊本県鹿本市鹿本町御宇田</t>
        </is>
      </c>
      <c r="E274" s="9" t="inlineStr">
        <is>
          <t>868</t>
        </is>
      </c>
      <c r="F274" s="9" t="inlineStr">
        <is>
          <t>0968-46-3144</t>
        </is>
      </c>
      <c r="G274" s="9" t="n">
        <v>7000700</v>
      </c>
      <c r="H274" s="9" t="inlineStr"/>
      <c r="I274" s="8">
        <f>VLOOKUP(L274,#REF!,2,FALSE)</f>
        <v/>
      </c>
      <c r="J274" s="8">
        <f>VLOOKUP(K274,#REF!,2,FALSE)</f>
        <v/>
      </c>
      <c r="K274" s="9" t="n">
        <v>2</v>
      </c>
      <c r="L274" s="9" t="n">
        <v>5</v>
      </c>
    </row>
    <row r="275" ht="15" customHeight="1">
      <c r="A275" s="9" t="n">
        <v>7000800</v>
      </c>
      <c r="B275" s="9" t="inlineStr">
        <is>
          <t>日本通運㈱　行橋営業所</t>
        </is>
      </c>
      <c r="C275" s="9" t="inlineStr">
        <is>
          <t>824-0018</t>
        </is>
      </c>
      <c r="D275" s="9" t="inlineStr">
        <is>
          <t>福岡県行橋市今井</t>
        </is>
      </c>
      <c r="E275" s="9" t="inlineStr">
        <is>
          <t>1496</t>
        </is>
      </c>
      <c r="F275" s="9" t="inlineStr"/>
      <c r="G275" s="9" t="n">
        <v>7000800</v>
      </c>
      <c r="H275" s="9" t="inlineStr"/>
      <c r="I275" s="8">
        <f>VLOOKUP(L275,#REF!,2,FALSE)</f>
        <v/>
      </c>
      <c r="J275" s="8">
        <f>VLOOKUP(K275,#REF!,2,FALSE)</f>
        <v/>
      </c>
      <c r="K275" s="9" t="n">
        <v>2</v>
      </c>
      <c r="L275" s="9" t="n">
        <v>1</v>
      </c>
    </row>
    <row r="276" ht="15" customHeight="1">
      <c r="A276" s="9" t="n">
        <v>7002300</v>
      </c>
      <c r="B276" s="9" t="inlineStr">
        <is>
          <t>㈱　共栄</t>
        </is>
      </c>
      <c r="C276" s="9" t="inlineStr">
        <is>
          <t>532-0031</t>
        </is>
      </c>
      <c r="D276" s="9" t="inlineStr">
        <is>
          <t>大阪府大阪市淀川区加島</t>
        </is>
      </c>
      <c r="E276" s="9" t="inlineStr">
        <is>
          <t>1-21-38</t>
        </is>
      </c>
      <c r="F276" s="9" t="inlineStr">
        <is>
          <t>06-6309-4936</t>
        </is>
      </c>
      <c r="G276" s="9" t="n">
        <v>7002300</v>
      </c>
      <c r="H276" s="9" t="inlineStr"/>
      <c r="I276" s="8">
        <f>VLOOKUP(L276,#REF!,2,FALSE)</f>
        <v/>
      </c>
      <c r="J276" s="8">
        <f>VLOOKUP(K276,#REF!,2,FALSE)</f>
        <v/>
      </c>
      <c r="K276" s="9" t="n">
        <v>2</v>
      </c>
      <c r="L276" s="9" t="n">
        <v>4</v>
      </c>
    </row>
    <row r="277" ht="15" customHeight="1">
      <c r="A277" s="9" t="n">
        <v>7002301</v>
      </c>
      <c r="B277" s="9" t="inlineStr">
        <is>
          <t>新興弁栓　㈱　岡山工場</t>
        </is>
      </c>
      <c r="C277" s="9" t="inlineStr"/>
      <c r="D277" s="9" t="inlineStr">
        <is>
          <t>岡山県美咲市杉原</t>
        </is>
      </c>
      <c r="E277" s="9" t="inlineStr">
        <is>
          <t>273</t>
        </is>
      </c>
      <c r="F277" s="9" t="inlineStr"/>
      <c r="G277" s="9" t="n">
        <v>7002301</v>
      </c>
      <c r="H277" s="9" t="inlineStr">
        <is>
          <t>㈱共栄</t>
        </is>
      </c>
      <c r="I277" s="8">
        <f>VLOOKUP(L277,#REF!,2,FALSE)</f>
        <v/>
      </c>
      <c r="J277" s="8">
        <f>VLOOKUP(K277,#REF!,2,FALSE)</f>
        <v/>
      </c>
      <c r="K277" s="9" t="n">
        <v>2</v>
      </c>
      <c r="L277" s="9" t="n">
        <v>3</v>
      </c>
    </row>
    <row r="278" ht="15" customHeight="1">
      <c r="A278" s="9" t="n">
        <v>7002302</v>
      </c>
      <c r="B278" s="9" t="inlineStr">
        <is>
          <t>新興弁栓　㈱　豊中工場</t>
        </is>
      </c>
      <c r="C278" s="9" t="inlineStr">
        <is>
          <t>560-0000</t>
        </is>
      </c>
      <c r="D278" s="9" t="inlineStr">
        <is>
          <t>大阪府豊中市</t>
        </is>
      </c>
      <c r="E278" s="9" t="inlineStr">
        <is>
          <t>2-18-15</t>
        </is>
      </c>
      <c r="F278" s="9" t="inlineStr">
        <is>
          <t>06-6334-5817</t>
        </is>
      </c>
      <c r="G278" s="9" t="n">
        <v>7002302</v>
      </c>
      <c r="H278" s="9" t="inlineStr">
        <is>
          <t>㈱共栄</t>
        </is>
      </c>
      <c r="I278" s="8">
        <f>VLOOKUP(L278,#REF!,2,FALSE)</f>
        <v/>
      </c>
      <c r="J278" s="8">
        <f>VLOOKUP(K278,#REF!,2,FALSE)</f>
        <v/>
      </c>
      <c r="K278" s="9" t="n">
        <v>2</v>
      </c>
      <c r="L278" s="9" t="n">
        <v>1</v>
      </c>
    </row>
    <row r="279" ht="15" customHeight="1">
      <c r="A279" s="9" t="n">
        <v>7002500</v>
      </c>
      <c r="B279" s="9" t="inlineStr">
        <is>
          <t>㈱　ダイセラ</t>
        </is>
      </c>
      <c r="C279" s="9" t="inlineStr">
        <is>
          <t>579-8014</t>
        </is>
      </c>
      <c r="D279" s="9" t="inlineStr">
        <is>
          <t>大阪府東大阪市中石切町2丁目</t>
        </is>
      </c>
      <c r="E279" s="9" t="inlineStr">
        <is>
          <t>9-3</t>
        </is>
      </c>
      <c r="F279" s="9" t="inlineStr">
        <is>
          <t>072-985-3773</t>
        </is>
      </c>
      <c r="G279" s="9" t="n">
        <v>7002500</v>
      </c>
      <c r="H279" s="9" t="inlineStr"/>
      <c r="I279" s="8">
        <f>VLOOKUP(L279,#REF!,2,FALSE)</f>
        <v/>
      </c>
      <c r="J279" s="8">
        <f>VLOOKUP(K279,#REF!,2,FALSE)</f>
        <v/>
      </c>
      <c r="K279" s="9" t="n">
        <v>2</v>
      </c>
      <c r="L279" s="9" t="n">
        <v>4</v>
      </c>
    </row>
    <row r="280" ht="15" customHeight="1">
      <c r="A280" s="9" t="n">
        <v>7002501</v>
      </c>
      <c r="B280" s="9" t="inlineStr">
        <is>
          <t>豊通物流　㈱　　澤田様</t>
        </is>
      </c>
      <c r="C280" s="9" t="inlineStr">
        <is>
          <t>520-3201</t>
        </is>
      </c>
      <c r="D280" s="9" t="inlineStr">
        <is>
          <t>滋賀県湖南市下田</t>
        </is>
      </c>
      <c r="E280" s="9" t="inlineStr">
        <is>
          <t>1848-3</t>
        </is>
      </c>
      <c r="F280" s="9" t="inlineStr">
        <is>
          <t>0748-75-1105</t>
        </is>
      </c>
      <c r="G280" s="9" t="n">
        <v>7002501</v>
      </c>
      <c r="H280" s="9" t="inlineStr">
        <is>
          <t>㈱ダイセラ</t>
        </is>
      </c>
      <c r="I280" s="8">
        <f>VLOOKUP(L280,#REF!,2,FALSE)</f>
        <v/>
      </c>
      <c r="J280" s="8">
        <f>VLOOKUP(K280,#REF!,2,FALSE)</f>
        <v/>
      </c>
      <c r="K280" s="9" t="n">
        <v>2</v>
      </c>
      <c r="L280" s="9" t="n">
        <v>4</v>
      </c>
    </row>
    <row r="281" ht="15" customHeight="1">
      <c r="A281" s="9" t="n">
        <v>8806000</v>
      </c>
      <c r="B281" s="9" t="inlineStr">
        <is>
          <t>イタニアルミ　㈱</t>
        </is>
      </c>
      <c r="C281" s="9" t="inlineStr">
        <is>
          <t>518-1426</t>
        </is>
      </c>
      <c r="D281" s="9" t="inlineStr">
        <is>
          <t>三重県伊賀市広瀬</t>
        </is>
      </c>
      <c r="E281" s="9" t="inlineStr">
        <is>
          <t>667</t>
        </is>
      </c>
      <c r="F281" s="9" t="inlineStr">
        <is>
          <t>0595-47-0326</t>
        </is>
      </c>
      <c r="G281" s="9" t="n">
        <v>8806000</v>
      </c>
      <c r="H281" s="9" t="inlineStr"/>
      <c r="I281" s="8">
        <f>VLOOKUP(L281,#REF!,2,FALSE)</f>
        <v/>
      </c>
      <c r="J281" s="8">
        <f>VLOOKUP(K281,#REF!,2,FALSE)</f>
        <v/>
      </c>
      <c r="K281" s="9" t="n">
        <v>1</v>
      </c>
      <c r="L281" s="9" t="n">
        <v>1</v>
      </c>
    </row>
    <row r="282" ht="15" customHeight="1">
      <c r="A282" s="9" t="n">
        <v>8820000</v>
      </c>
      <c r="B282" s="9" t="inlineStr">
        <is>
          <t>光洋鋳造　㈱</t>
        </is>
      </c>
      <c r="C282" s="9" t="inlineStr">
        <is>
          <t>518-1152</t>
        </is>
      </c>
      <c r="D282" s="9" t="inlineStr">
        <is>
          <t>三重県伊賀市予野西出</t>
        </is>
      </c>
      <c r="E282" s="9" t="inlineStr">
        <is>
          <t>2624</t>
        </is>
      </c>
      <c r="F282" s="9" t="inlineStr">
        <is>
          <t>0595-39-0080</t>
        </is>
      </c>
      <c r="G282" s="9" t="n">
        <v>8820000</v>
      </c>
      <c r="H282" s="9" t="inlineStr"/>
      <c r="I282" s="8">
        <f>VLOOKUP(L282,#REF!,2,FALSE)</f>
        <v/>
      </c>
      <c r="J282" s="8">
        <f>VLOOKUP(K282,#REF!,2,FALSE)</f>
        <v/>
      </c>
      <c r="K282" s="9" t="n">
        <v>1</v>
      </c>
      <c r="L282" s="9" t="n">
        <v>1</v>
      </c>
    </row>
    <row r="283" ht="15" customHeight="1">
      <c r="A283" s="9" t="n">
        <v>8860500</v>
      </c>
      <c r="B283" s="9" t="inlineStr">
        <is>
          <t>丸喜金属工業　㈱</t>
        </is>
      </c>
      <c r="C283" s="9" t="inlineStr">
        <is>
          <t>518-0809</t>
        </is>
      </c>
      <c r="D283" s="9" t="inlineStr">
        <is>
          <t>三重県伊賀市西明寺</t>
        </is>
      </c>
      <c r="E283" s="9" t="inlineStr">
        <is>
          <t>3142</t>
        </is>
      </c>
      <c r="F283" s="9" t="inlineStr">
        <is>
          <t>0595-21-5354</t>
        </is>
      </c>
      <c r="G283" s="9" t="n">
        <v>8860500</v>
      </c>
      <c r="H283" s="9" t="inlineStr"/>
      <c r="I283" s="8">
        <f>VLOOKUP(L283,#REF!,2,FALSE)</f>
        <v/>
      </c>
      <c r="J283" s="8">
        <f>VLOOKUP(K283,#REF!,2,FALSE)</f>
        <v/>
      </c>
      <c r="K283" s="9" t="n">
        <v>1</v>
      </c>
      <c r="L283" s="9" t="n">
        <v>1</v>
      </c>
    </row>
    <row r="284" ht="15" customHeight="1">
      <c r="A284" s="9" t="n">
        <v>8872900</v>
      </c>
      <c r="B284" s="9" t="inlineStr">
        <is>
          <t>㈱　安永</t>
        </is>
      </c>
      <c r="C284" s="9" t="inlineStr">
        <is>
          <t>518-0809</t>
        </is>
      </c>
      <c r="D284" s="9" t="inlineStr">
        <is>
          <t>三重県伊賀市西明寺</t>
        </is>
      </c>
      <c r="E284" s="9" t="inlineStr">
        <is>
          <t>2260</t>
        </is>
      </c>
      <c r="F284" s="9" t="inlineStr">
        <is>
          <t>0595-21-2116</t>
        </is>
      </c>
      <c r="G284" s="9" t="n">
        <v>8872900</v>
      </c>
      <c r="H284" s="9" t="inlineStr"/>
      <c r="I284" s="8">
        <f>VLOOKUP(L284,#REF!,2,FALSE)</f>
        <v/>
      </c>
      <c r="J284" s="8">
        <f>VLOOKUP(K284,#REF!,2,FALSE)</f>
        <v/>
      </c>
      <c r="K284" s="9" t="n">
        <v>1</v>
      </c>
      <c r="L284" s="9" t="n">
        <v>1</v>
      </c>
    </row>
    <row r="285" ht="15" customHeight="1">
      <c r="A285" s="9" t="n">
        <v>9008100</v>
      </c>
      <c r="B285" s="9" t="inlineStr">
        <is>
          <t>互交産業　㈱</t>
        </is>
      </c>
      <c r="C285" s="9" t="inlineStr">
        <is>
          <t>455-0831</t>
        </is>
      </c>
      <c r="D285" s="9" t="inlineStr">
        <is>
          <t>愛知県名古屋市港区十一屋</t>
        </is>
      </c>
      <c r="E285" s="9" t="inlineStr">
        <is>
          <t>2-72</t>
        </is>
      </c>
      <c r="F285" s="9" t="inlineStr">
        <is>
          <t>052-381-7271</t>
        </is>
      </c>
      <c r="G285" s="9" t="n">
        <v>9008100</v>
      </c>
      <c r="H285" s="9" t="inlineStr"/>
      <c r="I285" s="8">
        <f>VLOOKUP(L285,#REF!,2,FALSE)</f>
        <v/>
      </c>
      <c r="J285" s="8">
        <f>VLOOKUP(K285,#REF!,2,FALSE)</f>
        <v/>
      </c>
      <c r="K285" s="9" t="n">
        <v>2</v>
      </c>
      <c r="L285" s="9" t="n">
        <v>1</v>
      </c>
    </row>
    <row r="286" ht="15" customHeight="1">
      <c r="A286" s="9" t="n">
        <v>9008101</v>
      </c>
      <c r="B286" s="9" t="inlineStr">
        <is>
          <t>日通商事　㈱</t>
        </is>
      </c>
      <c r="C286" s="9" t="inlineStr">
        <is>
          <t>210-0856</t>
        </is>
      </c>
      <c r="D286" s="9" t="inlineStr">
        <is>
          <t>神奈川県川崎市川崎区田辺新田</t>
        </is>
      </c>
      <c r="E286" s="9" t="inlineStr">
        <is>
          <t>2-1</t>
        </is>
      </c>
      <c r="F286" s="9" t="inlineStr">
        <is>
          <t>044-366-1111</t>
        </is>
      </c>
      <c r="G286" s="9" t="n">
        <v>9008101</v>
      </c>
      <c r="H286" s="9" t="inlineStr">
        <is>
          <t>互交産業　㈱</t>
        </is>
      </c>
      <c r="I286" s="8">
        <f>VLOOKUP(L286,#REF!,2,FALSE)</f>
        <v/>
      </c>
      <c r="J286" s="8">
        <f>VLOOKUP(K286,#REF!,2,FALSE)</f>
        <v/>
      </c>
      <c r="K286" s="9" t="n">
        <v>2</v>
      </c>
      <c r="L286" s="9" t="n">
        <v>1</v>
      </c>
    </row>
    <row r="287" ht="15" customHeight="1">
      <c r="A287" s="9" t="n">
        <v>9012000</v>
      </c>
      <c r="B287" s="9" t="inlineStr">
        <is>
          <t>㈱　小栗商店</t>
        </is>
      </c>
      <c r="C287" s="9" t="inlineStr">
        <is>
          <t>500-8255</t>
        </is>
      </c>
      <c r="D287" s="9" t="inlineStr">
        <is>
          <t>岐阜県岐阜市朝霧町</t>
        </is>
      </c>
      <c r="E287" s="9" t="inlineStr">
        <is>
          <t>33</t>
        </is>
      </c>
      <c r="F287" s="9" t="inlineStr">
        <is>
          <t>058-271-5073</t>
        </is>
      </c>
      <c r="G287" s="9" t="n">
        <v>9012000</v>
      </c>
      <c r="H287" s="9" t="inlineStr"/>
      <c r="I287" s="8">
        <f>VLOOKUP(L287,#REF!,2,FALSE)</f>
        <v/>
      </c>
      <c r="J287" s="8">
        <f>VLOOKUP(K287,#REF!,2,FALSE)</f>
        <v/>
      </c>
      <c r="K287" s="9" t="n">
        <v>2</v>
      </c>
      <c r="L287" s="9" t="n">
        <v>4</v>
      </c>
    </row>
    <row r="288" ht="15" customHeight="1">
      <c r="A288" s="9" t="n">
        <v>9012200</v>
      </c>
      <c r="B288" s="9" t="inlineStr">
        <is>
          <t>共和碍子　㈱</t>
        </is>
      </c>
      <c r="C288" s="9" t="inlineStr">
        <is>
          <t>607-8322</t>
        </is>
      </c>
      <c r="D288" s="9" t="inlineStr">
        <is>
          <t>京都府京都市山科区川田清水焼団地町</t>
        </is>
      </c>
      <c r="E288" s="9" t="inlineStr">
        <is>
          <t>3-1</t>
        </is>
      </c>
      <c r="F288" s="9" t="inlineStr">
        <is>
          <t>075-581-7171</t>
        </is>
      </c>
      <c r="G288" s="9" t="n">
        <v>9012200</v>
      </c>
      <c r="H288" s="9" t="inlineStr"/>
      <c r="I288" s="8">
        <f>VLOOKUP(L288,#REF!,2,FALSE)</f>
        <v/>
      </c>
      <c r="J288" s="8">
        <f>VLOOKUP(K288,#REF!,2,FALSE)</f>
        <v/>
      </c>
      <c r="K288" s="9" t="n">
        <v>2</v>
      </c>
      <c r="L288" s="9" t="n">
        <v>1</v>
      </c>
    </row>
    <row r="289" ht="15" customHeight="1">
      <c r="A289" s="9" t="n">
        <v>9016900</v>
      </c>
      <c r="B289" s="9" t="inlineStr">
        <is>
          <t>山一特殊合金</t>
        </is>
      </c>
      <c r="C289" s="9" t="inlineStr">
        <is>
          <t>570-0042</t>
        </is>
      </c>
      <c r="D289" s="9" t="inlineStr">
        <is>
          <t>大阪府守口市寺方錦通</t>
        </is>
      </c>
      <c r="E289" s="9" t="inlineStr">
        <is>
          <t>2-14</t>
        </is>
      </c>
      <c r="F289" s="9" t="inlineStr">
        <is>
          <t>06-6993-1446</t>
        </is>
      </c>
      <c r="G289" s="9" t="n">
        <v>9016900</v>
      </c>
      <c r="H289" s="9" t="inlineStr"/>
      <c r="I289" s="8">
        <f>VLOOKUP(L289,#REF!,2,FALSE)</f>
        <v/>
      </c>
      <c r="J289" s="8">
        <f>VLOOKUP(K289,#REF!,2,FALSE)</f>
        <v/>
      </c>
      <c r="K289" s="9" t="n">
        <v>2</v>
      </c>
      <c r="L289" s="9" t="n">
        <v>4</v>
      </c>
    </row>
    <row r="290" ht="15" customHeight="1">
      <c r="A290" s="9" t="n">
        <v>9017000</v>
      </c>
      <c r="B290" s="9" t="inlineStr">
        <is>
          <t>㈱　国松鋳造所</t>
        </is>
      </c>
      <c r="C290" s="9" t="inlineStr">
        <is>
          <t>612-8317</t>
        </is>
      </c>
      <c r="D290" s="9" t="inlineStr">
        <is>
          <t>京都府京都市伏見区堀詰町</t>
        </is>
      </c>
      <c r="E290" s="9" t="inlineStr">
        <is>
          <t>550</t>
        </is>
      </c>
      <c r="F290" s="9" t="inlineStr">
        <is>
          <t>075-611-9101</t>
        </is>
      </c>
      <c r="G290" s="9" t="n">
        <v>9017000</v>
      </c>
      <c r="H290" s="9" t="inlineStr"/>
      <c r="I290" s="8">
        <f>VLOOKUP(L290,#REF!,2,FALSE)</f>
        <v/>
      </c>
      <c r="J290" s="8">
        <f>VLOOKUP(K290,#REF!,2,FALSE)</f>
        <v/>
      </c>
      <c r="K290" s="9" t="n">
        <v>2</v>
      </c>
      <c r="L290" s="9" t="n">
        <v>4</v>
      </c>
    </row>
    <row r="291" ht="15" customHeight="1">
      <c r="A291" s="9" t="n">
        <v>9040100</v>
      </c>
      <c r="B291" s="9" t="inlineStr">
        <is>
          <t>㈱　INAX半田工場</t>
        </is>
      </c>
      <c r="C291" s="9" t="inlineStr">
        <is>
          <t>475-0901</t>
        </is>
      </c>
      <c r="D291" s="9" t="inlineStr">
        <is>
          <t>愛知県半田市岩滑南浜町</t>
        </is>
      </c>
      <c r="E291" s="9" t="inlineStr">
        <is>
          <t>70</t>
        </is>
      </c>
      <c r="F291" s="9" t="inlineStr">
        <is>
          <t>0569-21-2611</t>
        </is>
      </c>
      <c r="G291" s="9" t="n">
        <v>9040100</v>
      </c>
      <c r="H291" s="9" t="inlineStr"/>
      <c r="I291" s="8">
        <f>VLOOKUP(L291,#REF!,2,FALSE)</f>
        <v/>
      </c>
      <c r="J291" s="8">
        <f>VLOOKUP(K291,#REF!,2,FALSE)</f>
        <v/>
      </c>
      <c r="K291" s="9" t="n">
        <v>2</v>
      </c>
      <c r="L291" s="9" t="n">
        <v>3</v>
      </c>
    </row>
    <row r="292" ht="15" customHeight="1">
      <c r="A292" s="9" t="n">
        <v>9046000</v>
      </c>
      <c r="B292" s="9" t="inlineStr">
        <is>
          <t>日本坩堝　㈱</t>
        </is>
      </c>
      <c r="C292" s="9" t="inlineStr">
        <is>
          <t>487-0016</t>
        </is>
      </c>
      <c r="D292" s="9" t="inlineStr">
        <is>
          <t>愛知県春日井市高蔵寺町北</t>
        </is>
      </c>
      <c r="E292" s="9" t="inlineStr">
        <is>
          <t>5-1159</t>
        </is>
      </c>
      <c r="F292" s="9" t="inlineStr">
        <is>
          <t>0568-52-6311</t>
        </is>
      </c>
      <c r="G292" s="9" t="n">
        <v>9046000</v>
      </c>
      <c r="H292" s="9" t="inlineStr"/>
      <c r="I292" s="8">
        <f>VLOOKUP(L292,#REF!,2,FALSE)</f>
        <v/>
      </c>
      <c r="J292" s="8">
        <f>VLOOKUP(K292,#REF!,2,FALSE)</f>
        <v/>
      </c>
      <c r="K292" s="9" t="n">
        <v>2</v>
      </c>
      <c r="L292" s="9" t="n">
        <v>3</v>
      </c>
    </row>
    <row r="293" ht="15" customHeight="1">
      <c r="A293" s="9" t="n">
        <v>9046001</v>
      </c>
      <c r="B293" s="9" t="inlineStr">
        <is>
          <t>日本坩堝　㈱</t>
        </is>
      </c>
      <c r="C293" s="9" t="inlineStr">
        <is>
          <t>470-0371</t>
        </is>
      </c>
      <c r="D293" s="9" t="inlineStr">
        <is>
          <t>愛知県豊田市御船町山ﾉ神</t>
        </is>
      </c>
      <c r="E293" s="9" t="inlineStr">
        <is>
          <t>56</t>
        </is>
      </c>
      <c r="F293" s="9" t="inlineStr">
        <is>
          <t>0565-45-0625</t>
        </is>
      </c>
      <c r="G293" s="9" t="n">
        <v>9046001</v>
      </c>
      <c r="H293" s="9" t="inlineStr"/>
      <c r="I293" s="8">
        <f>VLOOKUP(L293,#REF!,2,FALSE)</f>
        <v/>
      </c>
      <c r="J293" s="8">
        <f>VLOOKUP(K293,#REF!,2,FALSE)</f>
        <v/>
      </c>
      <c r="K293" s="9" t="n">
        <v>2</v>
      </c>
      <c r="L293" s="9" t="n">
        <v>1</v>
      </c>
    </row>
    <row r="294" ht="15" customHeight="1">
      <c r="A294" s="9" t="n">
        <v>9059100</v>
      </c>
      <c r="B294" s="9" t="inlineStr">
        <is>
          <t>北勢工業　㈱</t>
        </is>
      </c>
      <c r="C294" s="9" t="inlineStr">
        <is>
          <t>632-0245</t>
        </is>
      </c>
      <c r="D294" s="9" t="inlineStr">
        <is>
          <t>奈良県山辺郡都祁村藺生</t>
        </is>
      </c>
      <c r="E294" s="9" t="inlineStr">
        <is>
          <t>1179</t>
        </is>
      </c>
      <c r="F294" s="9" t="inlineStr">
        <is>
          <t>0743-82-0075</t>
        </is>
      </c>
      <c r="G294" s="9" t="n">
        <v>9059100</v>
      </c>
      <c r="H294" s="9" t="inlineStr"/>
      <c r="I294" s="8">
        <f>VLOOKUP(L294,#REF!,2,FALSE)</f>
        <v/>
      </c>
      <c r="J294" s="8">
        <f>VLOOKUP(K294,#REF!,2,FALSE)</f>
        <v/>
      </c>
      <c r="K294" s="9" t="n">
        <v>1</v>
      </c>
      <c r="L294" s="9" t="n">
        <v>4</v>
      </c>
    </row>
    <row r="295" ht="15" customHeight="1">
      <c r="A295" s="9" t="n">
        <v>9060100</v>
      </c>
      <c r="B295" s="9" t="inlineStr">
        <is>
          <t>山川産業㈱　名古屋営業所</t>
        </is>
      </c>
      <c r="C295" s="9" t="inlineStr">
        <is>
          <t>465-0025</t>
        </is>
      </c>
      <c r="D295" s="9" t="inlineStr">
        <is>
          <t>愛知県名古屋市名東区上社</t>
        </is>
      </c>
      <c r="E295" s="9" t="inlineStr">
        <is>
          <t>1-605</t>
        </is>
      </c>
      <c r="F295" s="9" t="inlineStr">
        <is>
          <t>052-774-6666</t>
        </is>
      </c>
      <c r="G295" s="9" t="n">
        <v>9060100</v>
      </c>
      <c r="H295" s="9" t="inlineStr"/>
      <c r="I295" s="8">
        <f>VLOOKUP(L295,#REF!,2,FALSE)</f>
        <v/>
      </c>
      <c r="J295" s="8">
        <f>VLOOKUP(K295,#REF!,2,FALSE)</f>
        <v/>
      </c>
      <c r="K295" s="9" t="n">
        <v>2</v>
      </c>
      <c r="L295" s="9" t="n">
        <v>4</v>
      </c>
    </row>
    <row r="296" ht="15" customHeight="1">
      <c r="A296" s="9" t="n">
        <v>9060101</v>
      </c>
      <c r="B296" s="9" t="inlineStr">
        <is>
          <t>旭電気製鋼</t>
        </is>
      </c>
      <c r="C296" s="9" t="inlineStr">
        <is>
          <t>445-0000</t>
        </is>
      </c>
      <c r="D296" s="9" t="inlineStr">
        <is>
          <t>愛知県西尾市武家町長台</t>
        </is>
      </c>
      <c r="E296" s="9" t="inlineStr">
        <is>
          <t>8</t>
        </is>
      </c>
      <c r="F296" s="9" t="inlineStr">
        <is>
          <t>0563-52-1111</t>
        </is>
      </c>
      <c r="G296" s="9" t="n">
        <v>9060101</v>
      </c>
      <c r="H296" s="9" t="inlineStr">
        <is>
          <t>山川産業㈱　名古屋</t>
        </is>
      </c>
      <c r="I296" s="8">
        <f>VLOOKUP(L296,#REF!,2,FALSE)</f>
        <v/>
      </c>
      <c r="J296" s="8">
        <f>VLOOKUP(K296,#REF!,2,FALSE)</f>
        <v/>
      </c>
      <c r="K296" s="9" t="n">
        <v>2</v>
      </c>
      <c r="L296" s="9" t="n">
        <v>4</v>
      </c>
    </row>
    <row r="297" ht="15" customHeight="1">
      <c r="A297" s="9" t="n">
        <v>9072900</v>
      </c>
      <c r="B297" s="9" t="inlineStr">
        <is>
          <t>山川産業㈱　大阪営業所</t>
        </is>
      </c>
      <c r="C297" s="9" t="inlineStr">
        <is>
          <t>660-0805</t>
        </is>
      </c>
      <c r="D297" s="9" t="inlineStr">
        <is>
          <t>兵庫県尼崎市西長洲町</t>
        </is>
      </c>
      <c r="E297" s="9" t="inlineStr">
        <is>
          <t>1-3-27</t>
        </is>
      </c>
      <c r="F297" s="9" t="inlineStr">
        <is>
          <t>06-4868-1566</t>
        </is>
      </c>
      <c r="G297" s="9" t="n">
        <v>9072900</v>
      </c>
      <c r="H297" s="9" t="inlineStr"/>
      <c r="I297" s="8">
        <f>VLOOKUP(L297,#REF!,2,FALSE)</f>
        <v/>
      </c>
      <c r="J297" s="8">
        <f>VLOOKUP(K297,#REF!,2,FALSE)</f>
        <v/>
      </c>
      <c r="K297" s="9" t="n">
        <v>2</v>
      </c>
      <c r="L297" s="9" t="n">
        <v>3</v>
      </c>
    </row>
    <row r="298" ht="15" customHeight="1">
      <c r="A298" s="9" t="n">
        <v>9072901</v>
      </c>
      <c r="B298" s="9" t="inlineStr">
        <is>
          <t>㈱　浅田可鍛鋳鉄所</t>
        </is>
      </c>
      <c r="C298" s="9" t="inlineStr">
        <is>
          <t>620-0853</t>
        </is>
      </c>
      <c r="D298" s="9" t="inlineStr">
        <is>
          <t>京都府福知山市長田野町</t>
        </is>
      </c>
      <c r="E298" s="9" t="inlineStr">
        <is>
          <t>1-29</t>
        </is>
      </c>
      <c r="F298" s="9" t="inlineStr">
        <is>
          <t>0773-27-2058</t>
        </is>
      </c>
      <c r="G298" s="9" t="n">
        <v>9072901</v>
      </c>
      <c r="H298" s="9" t="inlineStr">
        <is>
          <t>山川産業㈱　大阪</t>
        </is>
      </c>
      <c r="I298" s="8">
        <f>VLOOKUP(L298,#REF!,2,FALSE)</f>
        <v/>
      </c>
      <c r="J298" s="8">
        <f>VLOOKUP(K298,#REF!,2,FALSE)</f>
        <v/>
      </c>
      <c r="K298" s="9" t="n">
        <v>2</v>
      </c>
      <c r="L298" s="9" t="n">
        <v>1</v>
      </c>
    </row>
    <row r="299" ht="15" customHeight="1">
      <c r="A299" s="9" t="n">
        <v>9072902</v>
      </c>
      <c r="B299" s="9" t="inlineStr">
        <is>
          <t>㈱　光永鋳造所</t>
        </is>
      </c>
      <c r="C299" s="9" t="inlineStr">
        <is>
          <t>555-0001</t>
        </is>
      </c>
      <c r="D299" s="9" t="inlineStr">
        <is>
          <t>大阪府大阪市西淀川区佃</t>
        </is>
      </c>
      <c r="E299" s="9" t="inlineStr">
        <is>
          <t>6-8-2</t>
        </is>
      </c>
      <c r="F299" s="9" t="inlineStr">
        <is>
          <t>06-6474-1782</t>
        </is>
      </c>
      <c r="G299" s="9" t="n">
        <v>9072902</v>
      </c>
      <c r="H299" s="9" t="inlineStr">
        <is>
          <t xml:space="preserve">山川産業㈱　大阪　</t>
        </is>
      </c>
      <c r="I299" s="8">
        <f>VLOOKUP(L299,#REF!,2,FALSE)</f>
        <v/>
      </c>
      <c r="J299" s="8">
        <f>VLOOKUP(K299,#REF!,2,FALSE)</f>
        <v/>
      </c>
      <c r="K299" s="9" t="n">
        <v>2</v>
      </c>
      <c r="L299" s="9" t="n">
        <v>4</v>
      </c>
    </row>
    <row r="300" ht="15" customHeight="1">
      <c r="A300" s="9" t="n">
        <v>9073000</v>
      </c>
      <c r="B300" s="9" t="inlineStr">
        <is>
          <t>大和キャスタル　㈱</t>
        </is>
      </c>
      <c r="C300" s="9" t="inlineStr">
        <is>
          <t>630-0000</t>
        </is>
      </c>
      <c r="D300" s="9" t="inlineStr">
        <is>
          <t>奈良県奈良市月ケ瀬石打</t>
        </is>
      </c>
      <c r="E300" s="9" t="inlineStr">
        <is>
          <t>60</t>
        </is>
      </c>
      <c r="F300" s="9" t="inlineStr">
        <is>
          <t>07439-2-0311</t>
        </is>
      </c>
      <c r="G300" s="9" t="n">
        <v>9073000</v>
      </c>
      <c r="H300" s="9" t="inlineStr"/>
      <c r="I300" s="8">
        <f>VLOOKUP(L300,#REF!,2,FALSE)</f>
        <v/>
      </c>
      <c r="J300" s="8">
        <f>VLOOKUP(K300,#REF!,2,FALSE)</f>
        <v/>
      </c>
      <c r="K300" s="9" t="n">
        <v>1</v>
      </c>
      <c r="L300" s="9" t="n">
        <v>1</v>
      </c>
    </row>
    <row r="301" ht="15" customHeight="1">
      <c r="A301" s="9" t="n">
        <v>9200000</v>
      </c>
      <c r="B301" s="9" t="inlineStr">
        <is>
          <t>江尻鋳材　㈱</t>
        </is>
      </c>
      <c r="C301" s="9" t="inlineStr">
        <is>
          <t>530-0026</t>
        </is>
      </c>
      <c r="D301" s="9" t="inlineStr">
        <is>
          <t>大阪府大阪市北区神山町</t>
        </is>
      </c>
      <c r="E301" s="9" t="inlineStr">
        <is>
          <t>8-1</t>
        </is>
      </c>
      <c r="F301" s="9" t="inlineStr">
        <is>
          <t>06-6312-8335</t>
        </is>
      </c>
      <c r="G301" s="9" t="n">
        <v>9200000</v>
      </c>
      <c r="H301" s="9" t="inlineStr"/>
      <c r="I301" s="8">
        <f>VLOOKUP(L301,#REF!,2,FALSE)</f>
        <v/>
      </c>
      <c r="J301" s="8">
        <f>VLOOKUP(K301,#REF!,2,FALSE)</f>
        <v/>
      </c>
      <c r="K301" s="9" t="n">
        <v>2</v>
      </c>
      <c r="L301" s="9" t="n">
        <v>4</v>
      </c>
    </row>
    <row r="302" ht="15" customHeight="1">
      <c r="A302" s="9" t="n">
        <v>9200001</v>
      </c>
      <c r="B302" s="9" t="inlineStr">
        <is>
          <t>呉羽製鋼　㈱</t>
        </is>
      </c>
      <c r="C302" s="9" t="inlineStr">
        <is>
          <t>555-0011</t>
        </is>
      </c>
      <c r="D302" s="9" t="inlineStr">
        <is>
          <t>大阪府大阪市西淀川区竹島５丁目</t>
        </is>
      </c>
      <c r="E302" s="9" t="inlineStr">
        <is>
          <t>4-41</t>
        </is>
      </c>
      <c r="F302" s="9" t="inlineStr">
        <is>
          <t>06-6471-4331</t>
        </is>
      </c>
      <c r="G302" s="9" t="n">
        <v>9200001</v>
      </c>
      <c r="H302" s="9" t="inlineStr">
        <is>
          <t>江尻鋳材㈱</t>
        </is>
      </c>
      <c r="I302" s="8">
        <f>VLOOKUP(L302,#REF!,2,FALSE)</f>
        <v/>
      </c>
      <c r="J302" s="8">
        <f>VLOOKUP(K302,#REF!,2,FALSE)</f>
        <v/>
      </c>
      <c r="K302" s="9" t="n">
        <v>2</v>
      </c>
      <c r="L302" s="9" t="n">
        <v>4</v>
      </c>
    </row>
    <row r="303" ht="15" customHeight="1">
      <c r="A303" s="9" t="n">
        <v>9200002</v>
      </c>
      <c r="B303" s="9" t="inlineStr">
        <is>
          <t>コマツ　生産技術開発センター田中俊夫様</t>
        </is>
      </c>
      <c r="C303" s="9" t="inlineStr">
        <is>
          <t>573-1175</t>
        </is>
      </c>
      <c r="D303" s="9" t="inlineStr">
        <is>
          <t>大阪府枚方市上野</t>
        </is>
      </c>
      <c r="E303" s="9" t="inlineStr">
        <is>
          <t>3-1-1</t>
        </is>
      </c>
      <c r="F303" s="9" t="inlineStr">
        <is>
          <t>072-840-6334</t>
        </is>
      </c>
      <c r="G303" s="9" t="n">
        <v>9200002</v>
      </c>
      <c r="H303" s="9" t="inlineStr">
        <is>
          <t>江尻鋳材㈱大阪支店</t>
        </is>
      </c>
      <c r="I303" s="8">
        <f>VLOOKUP(L303,#REF!,2,FALSE)</f>
        <v/>
      </c>
      <c r="J303" s="8">
        <f>VLOOKUP(K303,#REF!,2,FALSE)</f>
        <v/>
      </c>
      <c r="K303" s="9" t="n">
        <v>2</v>
      </c>
      <c r="L303" s="9" t="n">
        <v>1</v>
      </c>
    </row>
    <row r="304" ht="15" customHeight="1">
      <c r="A304" s="9" t="n">
        <v>9200003</v>
      </c>
      <c r="B304" s="9" t="inlineStr">
        <is>
          <t>㈱　クボタ枚方製造所第4工場　谷口様</t>
        </is>
      </c>
      <c r="C304" s="9" t="inlineStr">
        <is>
          <t>573-0004</t>
        </is>
      </c>
      <c r="D304" s="9" t="inlineStr">
        <is>
          <t>大阪府枚方市中宮大池</t>
        </is>
      </c>
      <c r="E304" s="9" t="inlineStr">
        <is>
          <t>1-1-1</t>
        </is>
      </c>
      <c r="F304" s="9" t="inlineStr">
        <is>
          <t>072-840-1308</t>
        </is>
      </c>
      <c r="G304" s="9" t="n">
        <v>9200003</v>
      </c>
      <c r="H304" s="9" t="inlineStr">
        <is>
          <t>江尻鋳材㈱</t>
        </is>
      </c>
      <c r="I304" s="8">
        <f>VLOOKUP(L304,#REF!,2,FALSE)</f>
        <v/>
      </c>
      <c r="J304" s="8">
        <f>VLOOKUP(K304,#REF!,2,FALSE)</f>
        <v/>
      </c>
      <c r="K304" s="9" t="n">
        <v>2</v>
      </c>
      <c r="L304" s="9" t="n">
        <v>4</v>
      </c>
    </row>
    <row r="305" ht="15" customHeight="1">
      <c r="A305" s="9" t="n">
        <v>92020</v>
      </c>
      <c r="B305" s="9" t="inlineStr">
        <is>
          <t>㈱　荒井　清　商店</t>
        </is>
      </c>
      <c r="C305" s="9" t="inlineStr">
        <is>
          <t>556-0027</t>
        </is>
      </c>
      <c r="D305" s="9" t="inlineStr">
        <is>
          <t>大阪府大阪市浪速区木津川1丁目</t>
        </is>
      </c>
      <c r="E305" s="9" t="inlineStr">
        <is>
          <t>4-8</t>
        </is>
      </c>
      <c r="F305" s="9" t="inlineStr">
        <is>
          <t>06-6561-3057</t>
        </is>
      </c>
      <c r="G305" s="9" t="n">
        <v>92020</v>
      </c>
      <c r="H305" s="9" t="inlineStr"/>
      <c r="I305" s="8">
        <f>VLOOKUP(L305,#REF!,2,FALSE)</f>
        <v/>
      </c>
      <c r="J305" s="8">
        <f>VLOOKUP(K305,#REF!,2,FALSE)</f>
        <v/>
      </c>
      <c r="K305" s="9" t="n">
        <v>2</v>
      </c>
      <c r="L305" s="9" t="n">
        <v>4</v>
      </c>
    </row>
    <row r="306" ht="15" customHeight="1">
      <c r="A306" s="9" t="n">
        <v>9202001</v>
      </c>
      <c r="B306" s="9" t="inlineStr">
        <is>
          <t>上田ブレーキ　㈱　岡山工場</t>
        </is>
      </c>
      <c r="C306" s="9" t="inlineStr">
        <is>
          <t>701-4232</t>
        </is>
      </c>
      <c r="D306" s="9" t="inlineStr">
        <is>
          <t>岡山県邑久郡邑久町北島</t>
        </is>
      </c>
      <c r="E306" s="9" t="inlineStr">
        <is>
          <t>338</t>
        </is>
      </c>
      <c r="F306" s="9" t="inlineStr">
        <is>
          <t>0869-24-1222</t>
        </is>
      </c>
      <c r="G306" s="9" t="n">
        <v>9202001</v>
      </c>
      <c r="H306" s="9" t="inlineStr">
        <is>
          <t>㈱荒井清商店</t>
        </is>
      </c>
      <c r="I306" s="8">
        <f>VLOOKUP(L306,#REF!,2,FALSE)</f>
        <v/>
      </c>
      <c r="J306" s="8">
        <f>VLOOKUP(K306,#REF!,2,FALSE)</f>
        <v/>
      </c>
      <c r="K306" s="9" t="n">
        <v>2</v>
      </c>
      <c r="L306" s="9" t="n">
        <v>5</v>
      </c>
    </row>
    <row r="307" ht="15" customHeight="1">
      <c r="A307" s="9" t="n">
        <v>9206000</v>
      </c>
      <c r="B307" s="9" t="inlineStr">
        <is>
          <t>鋳研商事　㈱</t>
        </is>
      </c>
      <c r="C307" s="9" t="inlineStr">
        <is>
          <t>590-0000</t>
        </is>
      </c>
      <c r="D307" s="9" t="inlineStr">
        <is>
          <t>大阪府堺市中区福田</t>
        </is>
      </c>
      <c r="E307" s="9" t="inlineStr">
        <is>
          <t>1333-1</t>
        </is>
      </c>
      <c r="F307" s="9" t="inlineStr">
        <is>
          <t>072-235-0077</t>
        </is>
      </c>
      <c r="G307" s="9" t="n">
        <v>9206000</v>
      </c>
      <c r="H307" s="9" t="inlineStr"/>
      <c r="I307" s="8">
        <f>VLOOKUP(L307,#REF!,2,FALSE)</f>
        <v/>
      </c>
      <c r="J307" s="8">
        <f>VLOOKUP(K307,#REF!,2,FALSE)</f>
        <v/>
      </c>
      <c r="K307" s="9" t="n">
        <v>2</v>
      </c>
      <c r="L307" s="9" t="n">
        <v>3</v>
      </c>
    </row>
    <row r="308" ht="15" customHeight="1">
      <c r="A308" s="9" t="n">
        <v>9206001</v>
      </c>
      <c r="B308" s="9" t="inlineStr">
        <is>
          <t>川瀬商店</t>
        </is>
      </c>
      <c r="C308" s="9" t="inlineStr">
        <is>
          <t>640-8481</t>
        </is>
      </c>
      <c r="D308" s="9" t="inlineStr">
        <is>
          <t>和歌山県和歌山市直川</t>
        </is>
      </c>
      <c r="E308" s="9" t="inlineStr">
        <is>
          <t>615</t>
        </is>
      </c>
      <c r="F308" s="9" t="inlineStr">
        <is>
          <t>0734-61-3803</t>
        </is>
      </c>
      <c r="G308" s="9" t="n">
        <v>9206001</v>
      </c>
      <c r="H308" s="9" t="inlineStr">
        <is>
          <t>鋳研商事　㈱</t>
        </is>
      </c>
      <c r="I308" s="8">
        <f>VLOOKUP(L308,#REF!,2,FALSE)</f>
        <v/>
      </c>
      <c r="J308" s="8">
        <f>VLOOKUP(K308,#REF!,2,FALSE)</f>
        <v/>
      </c>
      <c r="K308" s="9" t="n">
        <v>2</v>
      </c>
      <c r="L308" s="9" t="n">
        <v>1</v>
      </c>
    </row>
    <row r="309" ht="15" customHeight="1">
      <c r="A309" s="9" t="n">
        <v>9206002</v>
      </c>
      <c r="B309" s="9" t="inlineStr">
        <is>
          <t>㈱　加地テック</t>
        </is>
      </c>
      <c r="C309" s="9" t="inlineStr">
        <is>
          <t>587-0064</t>
        </is>
      </c>
      <c r="D309" s="9" t="inlineStr">
        <is>
          <t>大阪府南河内郡美原町菩提</t>
        </is>
      </c>
      <c r="E309" s="9" t="inlineStr">
        <is>
          <t>6</t>
        </is>
      </c>
      <c r="F309" s="9" t="inlineStr">
        <is>
          <t>0723-61-0881</t>
        </is>
      </c>
      <c r="G309" s="9" t="n">
        <v>9206002</v>
      </c>
      <c r="H309" s="9" t="inlineStr">
        <is>
          <t>鋳研商事　㈱</t>
        </is>
      </c>
      <c r="I309" s="8">
        <f>VLOOKUP(L309,#REF!,2,FALSE)</f>
        <v/>
      </c>
      <c r="J309" s="8">
        <f>VLOOKUP(K309,#REF!,2,FALSE)</f>
        <v/>
      </c>
      <c r="K309" s="9" t="n">
        <v>2</v>
      </c>
      <c r="L309" s="9" t="n">
        <v>1</v>
      </c>
    </row>
    <row r="310" ht="15" customHeight="1">
      <c r="A310" s="9" t="n">
        <v>9206003</v>
      </c>
      <c r="B310" s="9" t="inlineStr">
        <is>
          <t>（有）　イマヤマ</t>
        </is>
      </c>
      <c r="C310" s="9" t="inlineStr">
        <is>
          <t>832-0081</t>
        </is>
      </c>
      <c r="D310" s="9" t="inlineStr">
        <is>
          <t>福岡県柳川市西浜武</t>
        </is>
      </c>
      <c r="E310" s="9" t="inlineStr">
        <is>
          <t>25-1</t>
        </is>
      </c>
      <c r="F310" s="9" t="inlineStr">
        <is>
          <t>0944-72-8214</t>
        </is>
      </c>
      <c r="G310" s="9" t="n">
        <v>9206003</v>
      </c>
      <c r="H310" s="9" t="inlineStr">
        <is>
          <t>鋳研商事㈱</t>
        </is>
      </c>
      <c r="I310" s="8">
        <f>VLOOKUP(L310,#REF!,2,FALSE)</f>
        <v/>
      </c>
      <c r="J310" s="8">
        <f>VLOOKUP(K310,#REF!,2,FALSE)</f>
        <v/>
      </c>
      <c r="K310" s="9" t="n">
        <v>2</v>
      </c>
      <c r="L310" s="9" t="n">
        <v>3</v>
      </c>
    </row>
    <row r="311" ht="15" customHeight="1">
      <c r="A311" s="9" t="n">
        <v>9206004</v>
      </c>
      <c r="B311" s="9" t="inlineStr">
        <is>
          <t>緒方鋳造　㈱</t>
        </is>
      </c>
      <c r="C311" s="9" t="inlineStr">
        <is>
          <t>831-0001</t>
        </is>
      </c>
      <c r="D311" s="9" t="inlineStr">
        <is>
          <t>福岡県大川市下青木</t>
        </is>
      </c>
      <c r="E311" s="9" t="inlineStr">
        <is>
          <t>168</t>
        </is>
      </c>
      <c r="F311" s="9" t="inlineStr">
        <is>
          <t>0944-87-3080</t>
        </is>
      </c>
      <c r="G311" s="9" t="n">
        <v>9206004</v>
      </c>
      <c r="H311" s="9" t="inlineStr">
        <is>
          <t>鋳研商事</t>
        </is>
      </c>
      <c r="I311" s="8">
        <f>VLOOKUP(L311,#REF!,2,FALSE)</f>
        <v/>
      </c>
      <c r="J311" s="8">
        <f>VLOOKUP(K311,#REF!,2,FALSE)</f>
        <v/>
      </c>
      <c r="K311" s="9" t="n">
        <v>2</v>
      </c>
      <c r="L311" s="9" t="n">
        <v>5</v>
      </c>
    </row>
    <row r="312" ht="15" customHeight="1">
      <c r="A312" s="9" t="n">
        <v>9212000</v>
      </c>
      <c r="B312" s="9" t="inlineStr">
        <is>
          <t>（有）　加来鋳材</t>
        </is>
      </c>
      <c r="C312" s="9" t="inlineStr">
        <is>
          <t>583-0873</t>
        </is>
      </c>
      <c r="D312" s="9" t="inlineStr">
        <is>
          <t>大阪府羽曳野市桃山台</t>
        </is>
      </c>
      <c r="E312" s="9" t="inlineStr">
        <is>
          <t>2-2-19</t>
        </is>
      </c>
      <c r="F312" s="9" t="inlineStr">
        <is>
          <t>0729-57-1458</t>
        </is>
      </c>
      <c r="G312" s="9" t="n">
        <v>9212000</v>
      </c>
      <c r="H312" s="9" t="inlineStr"/>
      <c r="I312" s="8">
        <f>VLOOKUP(L312,#REF!,2,FALSE)</f>
        <v/>
      </c>
      <c r="J312" s="8">
        <f>VLOOKUP(K312,#REF!,2,FALSE)</f>
        <v/>
      </c>
      <c r="K312" s="9" t="n">
        <v>2</v>
      </c>
      <c r="L312" s="9" t="n">
        <v>1</v>
      </c>
    </row>
    <row r="313" ht="15" customHeight="1">
      <c r="A313" s="9" t="n">
        <v>9212001</v>
      </c>
      <c r="B313" s="9" t="inlineStr">
        <is>
          <t>美和鋳造　㈱</t>
        </is>
      </c>
      <c r="C313" s="9" t="inlineStr">
        <is>
          <t>619-0204</t>
        </is>
      </c>
      <c r="D313" s="9" t="inlineStr">
        <is>
          <t>京都府相楽郡山城町上狛小字桑垣外</t>
        </is>
      </c>
      <c r="E313" s="9" t="inlineStr">
        <is>
          <t>1</t>
        </is>
      </c>
      <c r="F313" s="9" t="inlineStr">
        <is>
          <t>077-486-2630</t>
        </is>
      </c>
      <c r="G313" s="9" t="n">
        <v>9212001</v>
      </c>
      <c r="H313" s="9" t="inlineStr">
        <is>
          <t>(有)　加来鋳材</t>
        </is>
      </c>
      <c r="I313" s="8">
        <f>VLOOKUP(L313,#REF!,2,FALSE)</f>
        <v/>
      </c>
      <c r="J313" s="8">
        <f>VLOOKUP(K313,#REF!,2,FALSE)</f>
        <v/>
      </c>
      <c r="K313" s="9" t="n">
        <v>2</v>
      </c>
      <c r="L313" s="9" t="n">
        <v>1</v>
      </c>
    </row>
    <row r="314" ht="15" customHeight="1">
      <c r="A314" s="9" t="n">
        <v>9212100</v>
      </c>
      <c r="B314" s="9" t="inlineStr">
        <is>
          <t>近畿鋳材　㈱</t>
        </is>
      </c>
      <c r="C314" s="9" t="inlineStr">
        <is>
          <t>679-4121</t>
        </is>
      </c>
      <c r="D314" s="9" t="inlineStr">
        <is>
          <t>兵庫県龍野市龍野町島田</t>
        </is>
      </c>
      <c r="E314" s="9" t="inlineStr">
        <is>
          <t>639</t>
        </is>
      </c>
      <c r="F314" s="9" t="inlineStr">
        <is>
          <t>0791-63-1855</t>
        </is>
      </c>
      <c r="G314" s="9" t="n">
        <v>9212100</v>
      </c>
      <c r="H314" s="9" t="inlineStr"/>
      <c r="I314" s="8">
        <f>VLOOKUP(L314,#REF!,2,FALSE)</f>
        <v/>
      </c>
      <c r="J314" s="8">
        <f>VLOOKUP(K314,#REF!,2,FALSE)</f>
        <v/>
      </c>
      <c r="K314" s="9" t="n">
        <v>2</v>
      </c>
      <c r="L314" s="9" t="n">
        <v>3</v>
      </c>
    </row>
    <row r="315" ht="15" customHeight="1">
      <c r="A315" s="9" t="n">
        <v>9212101</v>
      </c>
      <c r="B315" s="9" t="inlineStr">
        <is>
          <t>オ-エヌ工業　㈱</t>
        </is>
      </c>
      <c r="C315" s="9" t="inlineStr">
        <is>
          <t>708-0015</t>
        </is>
      </c>
      <c r="D315" s="9" t="inlineStr">
        <is>
          <t>岡山県津山市神戸</t>
        </is>
      </c>
      <c r="E315" s="9" t="inlineStr">
        <is>
          <t>466</t>
        </is>
      </c>
      <c r="F315" s="9" t="inlineStr">
        <is>
          <t>0868-28-3551</t>
        </is>
      </c>
      <c r="G315" s="9" t="n">
        <v>9212101</v>
      </c>
      <c r="H315" s="9" t="inlineStr">
        <is>
          <t>近畿鋳材　㈱</t>
        </is>
      </c>
      <c r="I315" s="8">
        <f>VLOOKUP(L315,#REF!,2,FALSE)</f>
        <v/>
      </c>
      <c r="J315" s="8">
        <f>VLOOKUP(K315,#REF!,2,FALSE)</f>
        <v/>
      </c>
      <c r="K315" s="9" t="n">
        <v>2</v>
      </c>
      <c r="L315" s="9" t="n">
        <v>3</v>
      </c>
    </row>
    <row r="316" ht="15" customHeight="1">
      <c r="A316" s="9" t="n">
        <v>9212102</v>
      </c>
      <c r="B316" s="9" t="inlineStr">
        <is>
          <t>共同組合　岡山鋳物センター</t>
        </is>
      </c>
      <c r="C316" s="9" t="inlineStr">
        <is>
          <t>702-8002</t>
        </is>
      </c>
      <c r="D316" s="9" t="inlineStr">
        <is>
          <t>岡山県岡山市桑野</t>
        </is>
      </c>
      <c r="E316" s="9" t="inlineStr">
        <is>
          <t>518-1</t>
        </is>
      </c>
      <c r="F316" s="9" t="inlineStr">
        <is>
          <t>086-277-5579</t>
        </is>
      </c>
      <c r="G316" s="9" t="n">
        <v>9212102</v>
      </c>
      <c r="H316" s="9" t="inlineStr">
        <is>
          <t>近畿鋳材　㈱</t>
        </is>
      </c>
      <c r="I316" s="8">
        <f>VLOOKUP(L316,#REF!,2,FALSE)</f>
        <v/>
      </c>
      <c r="J316" s="8">
        <f>VLOOKUP(K316,#REF!,2,FALSE)</f>
        <v/>
      </c>
      <c r="K316" s="9" t="n">
        <v>2</v>
      </c>
      <c r="L316" s="9" t="n">
        <v>3</v>
      </c>
    </row>
    <row r="317" ht="15" customHeight="1">
      <c r="A317" s="9" t="n">
        <v>9212103</v>
      </c>
      <c r="B317" s="9" t="inlineStr">
        <is>
          <t>近畿鋳材㈱　岡山営業所</t>
        </is>
      </c>
      <c r="C317" s="9" t="inlineStr">
        <is>
          <t>701-0133</t>
        </is>
      </c>
      <c r="D317" s="9" t="inlineStr">
        <is>
          <t>岡山県岡山市花尻あかね町</t>
        </is>
      </c>
      <c r="E317" s="9" t="inlineStr">
        <is>
          <t>11-111</t>
        </is>
      </c>
      <c r="F317" s="9" t="inlineStr">
        <is>
          <t>086-253-0890</t>
        </is>
      </c>
      <c r="G317" s="9" t="n">
        <v>9212103</v>
      </c>
      <c r="H317" s="9" t="inlineStr">
        <is>
          <t>近畿鋳材　㈱</t>
        </is>
      </c>
      <c r="I317" s="8">
        <f>VLOOKUP(L317,#REF!,2,FALSE)</f>
        <v/>
      </c>
      <c r="J317" s="8">
        <f>VLOOKUP(K317,#REF!,2,FALSE)</f>
        <v/>
      </c>
      <c r="K317" s="9" t="n">
        <v>2</v>
      </c>
      <c r="L317" s="9" t="n">
        <v>3</v>
      </c>
    </row>
    <row r="318" ht="15" customHeight="1">
      <c r="A318" s="9" t="n">
        <v>9212104</v>
      </c>
      <c r="B318" s="9" t="inlineStr">
        <is>
          <t>福山鋳造　㈱</t>
        </is>
      </c>
      <c r="C318" s="9" t="inlineStr">
        <is>
          <t>714-0048</t>
        </is>
      </c>
      <c r="D318" s="9" t="inlineStr">
        <is>
          <t>岡山県笠岡市緑町</t>
        </is>
      </c>
      <c r="E318" s="9" t="inlineStr">
        <is>
          <t>3-2</t>
        </is>
      </c>
      <c r="F318" s="9" t="inlineStr">
        <is>
          <t>0865-67-1221</t>
        </is>
      </c>
      <c r="G318" s="9" t="n">
        <v>9212104</v>
      </c>
      <c r="H318" s="9" t="inlineStr">
        <is>
          <t>近畿鋳材　㈱</t>
        </is>
      </c>
      <c r="I318" s="8">
        <f>VLOOKUP(L318,#REF!,2,FALSE)</f>
        <v/>
      </c>
      <c r="J318" s="8">
        <f>VLOOKUP(K318,#REF!,2,FALSE)</f>
        <v/>
      </c>
      <c r="K318" s="9" t="n">
        <v>2</v>
      </c>
      <c r="L318" s="9" t="n">
        <v>3</v>
      </c>
    </row>
    <row r="319" ht="15" customHeight="1">
      <c r="A319" s="9" t="n">
        <v>9212105</v>
      </c>
      <c r="B319" s="9" t="inlineStr">
        <is>
          <t>㈱ミタックス　研究開発グループ</t>
        </is>
      </c>
      <c r="C319" s="9" t="inlineStr">
        <is>
          <t>703-8212</t>
        </is>
      </c>
      <c r="D319" s="9" t="inlineStr">
        <is>
          <t>岡山県岡山市古都宿</t>
        </is>
      </c>
      <c r="E319" s="9" t="inlineStr">
        <is>
          <t>267-1</t>
        </is>
      </c>
      <c r="F319" s="9" t="inlineStr">
        <is>
          <t>086-279-0555</t>
        </is>
      </c>
      <c r="G319" s="9" t="n">
        <v>9212105</v>
      </c>
      <c r="H319" s="9" t="inlineStr">
        <is>
          <t>近畿鋳材　㈱</t>
        </is>
      </c>
      <c r="I319" s="8">
        <f>VLOOKUP(L319,#REF!,2,FALSE)</f>
        <v/>
      </c>
      <c r="J319" s="8">
        <f>VLOOKUP(K319,#REF!,2,FALSE)</f>
        <v/>
      </c>
      <c r="K319" s="9" t="n">
        <v>2</v>
      </c>
      <c r="L319" s="9" t="n">
        <v>3</v>
      </c>
    </row>
    <row r="320" ht="15" customHeight="1">
      <c r="A320" s="9" t="n">
        <v>9212200</v>
      </c>
      <c r="B320" s="9" t="inlineStr">
        <is>
          <t>㈱　キャステム</t>
        </is>
      </c>
      <c r="C320" s="9" t="inlineStr">
        <is>
          <t>563-0021</t>
        </is>
      </c>
      <c r="D320" s="9" t="inlineStr">
        <is>
          <t>大阪府池田市畑3丁目</t>
        </is>
      </c>
      <c r="E320" s="9" t="inlineStr">
        <is>
          <t>6-34</t>
        </is>
      </c>
      <c r="F320" s="9" t="inlineStr">
        <is>
          <t>072-750-0855</t>
        </is>
      </c>
      <c r="G320" s="9" t="n">
        <v>9212200</v>
      </c>
      <c r="H320" s="9" t="inlineStr"/>
      <c r="I320" s="8">
        <f>VLOOKUP(L320,#REF!,2,FALSE)</f>
        <v/>
      </c>
      <c r="J320" s="8">
        <f>VLOOKUP(K320,#REF!,2,FALSE)</f>
        <v/>
      </c>
      <c r="K320" s="9" t="n">
        <v>2</v>
      </c>
      <c r="L320" s="9" t="n">
        <v>3</v>
      </c>
    </row>
    <row r="321" ht="15" customHeight="1">
      <c r="A321" s="9" t="n">
        <v>9212201</v>
      </c>
      <c r="B321" s="9" t="inlineStr">
        <is>
          <t>コマツキャステックス　㈱</t>
        </is>
      </c>
      <c r="C321" s="9" t="inlineStr">
        <is>
          <t>935-0036</t>
        </is>
      </c>
      <c r="D321" s="9" t="inlineStr">
        <is>
          <t>富山県氷見市下田子</t>
        </is>
      </c>
      <c r="E321" s="9" t="inlineStr">
        <is>
          <t>1-3</t>
        </is>
      </c>
      <c r="F321" s="9" t="inlineStr">
        <is>
          <t>0766-91-1601</t>
        </is>
      </c>
      <c r="G321" s="9" t="n">
        <v>9212201</v>
      </c>
      <c r="H321" s="9" t="inlineStr">
        <is>
          <t>㈱　キャステム</t>
        </is>
      </c>
      <c r="I321" s="8">
        <f>VLOOKUP(L321,#REF!,2,FALSE)</f>
        <v/>
      </c>
      <c r="J321" s="8">
        <f>VLOOKUP(K321,#REF!,2,FALSE)</f>
        <v/>
      </c>
      <c r="K321" s="9" t="n">
        <v>2</v>
      </c>
      <c r="L321" s="9" t="n">
        <v>4</v>
      </c>
    </row>
    <row r="322" ht="15" customHeight="1">
      <c r="A322" s="9" t="n">
        <v>9212202</v>
      </c>
      <c r="B322" s="9" t="inlineStr">
        <is>
          <t>㈱　生産鋳造所</t>
        </is>
      </c>
      <c r="C322" s="9" t="inlineStr">
        <is>
          <t>586-0038</t>
        </is>
      </c>
      <c r="D322" s="9" t="inlineStr">
        <is>
          <t>大阪府河内長野市上原西町</t>
        </is>
      </c>
      <c r="E322" s="9" t="inlineStr">
        <is>
          <t>1-2</t>
        </is>
      </c>
      <c r="F322" s="9" t="inlineStr">
        <is>
          <t>0721-53-5287</t>
        </is>
      </c>
      <c r="G322" s="9" t="n">
        <v>9212202</v>
      </c>
      <c r="H322" s="9" t="inlineStr">
        <is>
          <t>㈱　キャステム</t>
        </is>
      </c>
      <c r="I322" s="8">
        <f>VLOOKUP(L322,#REF!,2,FALSE)</f>
        <v/>
      </c>
      <c r="J322" s="8">
        <f>VLOOKUP(K322,#REF!,2,FALSE)</f>
        <v/>
      </c>
      <c r="K322" s="9" t="n">
        <v>2</v>
      </c>
      <c r="L322" s="9" t="n">
        <v>1</v>
      </c>
    </row>
    <row r="323" ht="15" customHeight="1">
      <c r="A323" s="9" t="n">
        <v>9212203</v>
      </c>
      <c r="B323" s="9" t="inlineStr">
        <is>
          <t>㈱　田口鋳造所</t>
        </is>
      </c>
      <c r="C323" s="9" t="inlineStr">
        <is>
          <t>720-0013</t>
        </is>
      </c>
      <c r="D323" s="9" t="inlineStr">
        <is>
          <t>広島県福山市千田町千田</t>
        </is>
      </c>
      <c r="E323" s="9" t="inlineStr">
        <is>
          <t>4144</t>
        </is>
      </c>
      <c r="F323" s="9" t="inlineStr">
        <is>
          <t>0849-55-1336</t>
        </is>
      </c>
      <c r="G323" s="9" t="n">
        <v>9212203</v>
      </c>
      <c r="H323" s="9" t="inlineStr">
        <is>
          <t>㈱　キャステム</t>
        </is>
      </c>
      <c r="I323" s="8">
        <f>VLOOKUP(L323,#REF!,2,FALSE)</f>
        <v/>
      </c>
      <c r="J323" s="8">
        <f>VLOOKUP(K323,#REF!,2,FALSE)</f>
        <v/>
      </c>
      <c r="K323" s="9" t="n">
        <v>2</v>
      </c>
      <c r="L323" s="9" t="n">
        <v>3</v>
      </c>
    </row>
    <row r="324" ht="15" customHeight="1">
      <c r="A324" s="9" t="n">
        <v>9212300</v>
      </c>
      <c r="B324" s="9" t="inlineStr">
        <is>
          <t>金属機械貿易　㈱</t>
        </is>
      </c>
      <c r="C324" s="9" t="inlineStr">
        <is>
          <t>530-0026</t>
        </is>
      </c>
      <c r="D324" s="9" t="inlineStr">
        <is>
          <t>大阪府大阪市北区神山町</t>
        </is>
      </c>
      <c r="E324" s="9" t="inlineStr">
        <is>
          <t>3-4</t>
        </is>
      </c>
      <c r="F324" s="9" t="inlineStr">
        <is>
          <t>06-6313-2031</t>
        </is>
      </c>
      <c r="G324" s="9" t="n">
        <v>9212300</v>
      </c>
      <c r="H324" s="9" t="inlineStr"/>
      <c r="I324" s="8">
        <f>VLOOKUP(L324,#REF!,2,FALSE)</f>
        <v/>
      </c>
      <c r="J324" s="8">
        <f>VLOOKUP(K324,#REF!,2,FALSE)</f>
        <v/>
      </c>
      <c r="K324" s="9" t="n">
        <v>2</v>
      </c>
      <c r="L324" s="9" t="n">
        <v>3</v>
      </c>
    </row>
    <row r="325" ht="15" customHeight="1">
      <c r="A325" s="9" t="n">
        <v>9212301</v>
      </c>
      <c r="B325" s="9" t="inlineStr">
        <is>
          <t>和田合金　㈱</t>
        </is>
      </c>
      <c r="C325" s="9" t="inlineStr">
        <is>
          <t>800-0211</t>
        </is>
      </c>
      <c r="D325" s="9" t="inlineStr">
        <is>
          <t>福岡県北九州市小倉南区新曽根</t>
        </is>
      </c>
      <c r="E325" s="9" t="inlineStr">
        <is>
          <t>7-32</t>
        </is>
      </c>
      <c r="F325" s="9" t="inlineStr">
        <is>
          <t>093-471-7130</t>
        </is>
      </c>
      <c r="G325" s="9" t="n">
        <v>9212301</v>
      </c>
      <c r="H325" s="9" t="inlineStr">
        <is>
          <t>金属機械貿易　㈱</t>
        </is>
      </c>
      <c r="I325" s="8">
        <f>VLOOKUP(L325,#REF!,2,FALSE)</f>
        <v/>
      </c>
      <c r="J325" s="8">
        <f>VLOOKUP(K325,#REF!,2,FALSE)</f>
        <v/>
      </c>
      <c r="K325" s="9" t="n">
        <v>2</v>
      </c>
      <c r="L325" s="9" t="n">
        <v>3</v>
      </c>
    </row>
    <row r="326" ht="15" customHeight="1">
      <c r="A326" s="9" t="n">
        <v>9220000</v>
      </c>
      <c r="B326" s="9" t="inlineStr">
        <is>
          <t>神戸鋳材　㈱</t>
        </is>
      </c>
      <c r="C326" s="9" t="inlineStr">
        <is>
          <t>651-0079</t>
        </is>
      </c>
      <c r="D326" s="9" t="inlineStr">
        <is>
          <t>兵庫県神戸市中央区東雲通</t>
        </is>
      </c>
      <c r="E326" s="9" t="inlineStr">
        <is>
          <t>1-4-11</t>
        </is>
      </c>
      <c r="F326" s="9" t="inlineStr">
        <is>
          <t>078-221-2238</t>
        </is>
      </c>
      <c r="G326" s="9" t="n">
        <v>9220000</v>
      </c>
      <c r="H326" s="9" t="inlineStr"/>
      <c r="I326" s="8">
        <f>VLOOKUP(L326,#REF!,2,FALSE)</f>
        <v/>
      </c>
      <c r="J326" s="8">
        <f>VLOOKUP(K326,#REF!,2,FALSE)</f>
        <v/>
      </c>
      <c r="K326" s="9" t="n">
        <v>2</v>
      </c>
      <c r="L326" s="9" t="n">
        <v>3</v>
      </c>
    </row>
    <row r="327" ht="15" customHeight="1">
      <c r="A327" s="9" t="n">
        <v>9220001</v>
      </c>
      <c r="B327" s="9" t="inlineStr">
        <is>
          <t>㈱ジェイテクト　岡崎工場　鋳造部　番様</t>
        </is>
      </c>
      <c r="C327" s="9" t="inlineStr">
        <is>
          <t>444-3521</t>
        </is>
      </c>
      <c r="D327" s="9" t="inlineStr">
        <is>
          <t>愛知県岡崎市市場町桐山</t>
        </is>
      </c>
      <c r="E327" s="9" t="inlineStr">
        <is>
          <t>8</t>
        </is>
      </c>
      <c r="F327" s="9" t="inlineStr">
        <is>
          <t>0564-48-5827</t>
        </is>
      </c>
      <c r="G327" s="9" t="n">
        <v>9220001</v>
      </c>
      <c r="H327" s="9" t="inlineStr">
        <is>
          <t>神戸鋳材　㈱</t>
        </is>
      </c>
      <c r="I327" s="8">
        <f>VLOOKUP(L327,#REF!,2,FALSE)</f>
        <v/>
      </c>
      <c r="J327" s="8">
        <f>VLOOKUP(K327,#REF!,2,FALSE)</f>
        <v/>
      </c>
      <c r="K327" s="9" t="n">
        <v>2</v>
      </c>
      <c r="L327" s="9" t="n">
        <v>1</v>
      </c>
    </row>
    <row r="328" ht="15" customHeight="1">
      <c r="A328" s="9" t="n">
        <v>9220100</v>
      </c>
      <c r="B328" s="9" t="inlineStr">
        <is>
          <t>（有）　ヤマト精鋳</t>
        </is>
      </c>
      <c r="C328" s="9" t="inlineStr">
        <is>
          <t>601-1393</t>
        </is>
      </c>
      <c r="D328" s="9" t="inlineStr">
        <is>
          <t>京都府宇治市二尾東縄手</t>
        </is>
      </c>
      <c r="E328" s="9" t="inlineStr">
        <is>
          <t>40-1</t>
        </is>
      </c>
      <c r="F328" s="9" t="inlineStr">
        <is>
          <t>0774-24-7946</t>
        </is>
      </c>
      <c r="G328" s="9" t="n">
        <v>9220100</v>
      </c>
      <c r="H328" s="9" t="inlineStr"/>
      <c r="I328" s="8">
        <f>VLOOKUP(L328,#REF!,2,FALSE)</f>
        <v/>
      </c>
      <c r="J328" s="8">
        <f>VLOOKUP(K328,#REF!,2,FALSE)</f>
        <v/>
      </c>
      <c r="K328" s="9" t="n">
        <v>2</v>
      </c>
      <c r="L328" s="9" t="n">
        <v>1</v>
      </c>
    </row>
    <row r="329" ht="15" customHeight="1">
      <c r="A329" s="9" t="n">
        <v>9229000</v>
      </c>
      <c r="B329" s="9" t="inlineStr">
        <is>
          <t>州崎鋳工㈱　大阪工場</t>
        </is>
      </c>
      <c r="C329" s="9" t="inlineStr">
        <is>
          <t>536-0004</t>
        </is>
      </c>
      <c r="D329" s="9" t="inlineStr">
        <is>
          <t>大阪府大阪市城東区今福西</t>
        </is>
      </c>
      <c r="E329" s="9" t="inlineStr">
        <is>
          <t>6-4-26</t>
        </is>
      </c>
      <c r="F329" s="9" t="inlineStr">
        <is>
          <t>06-6931-5038</t>
        </is>
      </c>
      <c r="G329" s="9" t="n">
        <v>9229000</v>
      </c>
      <c r="H329" s="9" t="inlineStr"/>
      <c r="I329" s="8">
        <f>VLOOKUP(L329,#REF!,2,FALSE)</f>
        <v/>
      </c>
      <c r="J329" s="8">
        <f>VLOOKUP(K329,#REF!,2,FALSE)</f>
        <v/>
      </c>
      <c r="K329" s="9" t="n">
        <v>2</v>
      </c>
      <c r="L329" s="9" t="n">
        <v>1</v>
      </c>
    </row>
    <row r="330" ht="15" customHeight="1">
      <c r="A330" s="9" t="n">
        <v>9232900</v>
      </c>
      <c r="B330" s="9" t="inlineStr">
        <is>
          <t>竹本鋳材　㈱</t>
        </is>
      </c>
      <c r="C330" s="9" t="inlineStr">
        <is>
          <t>547-0042</t>
        </is>
      </c>
      <c r="D330" s="9" t="inlineStr">
        <is>
          <t>大阪府大阪市平野区平野市町</t>
        </is>
      </c>
      <c r="E330" s="9" t="inlineStr">
        <is>
          <t>2-9-32</t>
        </is>
      </c>
      <c r="F330" s="9" t="inlineStr">
        <is>
          <t>06-6791-0304</t>
        </is>
      </c>
      <c r="G330" s="9" t="n">
        <v>9232900</v>
      </c>
      <c r="H330" s="9" t="inlineStr"/>
      <c r="I330" s="8">
        <f>VLOOKUP(L330,#REF!,2,FALSE)</f>
        <v/>
      </c>
      <c r="J330" s="8">
        <f>VLOOKUP(K330,#REF!,2,FALSE)</f>
        <v/>
      </c>
      <c r="K330" s="9" t="n">
        <v>2</v>
      </c>
      <c r="L330" s="9" t="n">
        <v>4</v>
      </c>
    </row>
    <row r="331" ht="15" customHeight="1">
      <c r="A331" s="9" t="n">
        <v>9233000</v>
      </c>
      <c r="B331" s="9" t="inlineStr">
        <is>
          <t>タフトレ－ディング</t>
        </is>
      </c>
      <c r="C331" s="9" t="inlineStr">
        <is>
          <t>590-0144</t>
        </is>
      </c>
      <c r="D331" s="9" t="inlineStr">
        <is>
          <t>大阪府堺市赤坂台</t>
        </is>
      </c>
      <c r="E331" s="9" t="inlineStr">
        <is>
          <t>5-28</t>
        </is>
      </c>
      <c r="F331" s="9" t="inlineStr">
        <is>
          <t>0722-98-3910</t>
        </is>
      </c>
      <c r="G331" s="9" t="n">
        <v>9233000</v>
      </c>
      <c r="H331" s="9" t="inlineStr"/>
      <c r="I331" s="8">
        <f>VLOOKUP(L331,#REF!,2,FALSE)</f>
        <v/>
      </c>
      <c r="J331" s="8">
        <f>VLOOKUP(K331,#REF!,2,FALSE)</f>
        <v/>
      </c>
      <c r="K331" s="9" t="n">
        <v>2</v>
      </c>
      <c r="L331" s="9" t="n">
        <v>3</v>
      </c>
    </row>
    <row r="332" ht="15" customHeight="1">
      <c r="A332" s="9" t="n">
        <v>9233001</v>
      </c>
      <c r="B332" s="9" t="inlineStr">
        <is>
          <t>尼崎鋳鋼　㈱</t>
        </is>
      </c>
      <c r="C332" s="9" t="inlineStr">
        <is>
          <t>660-0805</t>
        </is>
      </c>
      <c r="D332" s="9" t="inlineStr">
        <is>
          <t>兵庫県尼崎市西長洲町3丁目</t>
        </is>
      </c>
      <c r="E332" s="9" t="inlineStr">
        <is>
          <t>1-8</t>
        </is>
      </c>
      <c r="F332" s="9" t="inlineStr">
        <is>
          <t>06-6401-4444</t>
        </is>
      </c>
      <c r="G332" s="9" t="n">
        <v>9233001</v>
      </c>
      <c r="H332" s="9" t="inlineStr">
        <is>
          <t>タフトレ－デイング</t>
        </is>
      </c>
      <c r="I332" s="8">
        <f>VLOOKUP(L332,#REF!,2,FALSE)</f>
        <v/>
      </c>
      <c r="J332" s="8">
        <f>VLOOKUP(K332,#REF!,2,FALSE)</f>
        <v/>
      </c>
      <c r="K332" s="9" t="n">
        <v>2</v>
      </c>
      <c r="L332" s="9" t="n">
        <v>3</v>
      </c>
    </row>
    <row r="333" ht="15" customHeight="1">
      <c r="A333" s="9" t="n">
        <v>9233002</v>
      </c>
      <c r="B333" s="9" t="inlineStr">
        <is>
          <t>岡本工業</t>
        </is>
      </c>
      <c r="C333" s="9" t="inlineStr">
        <is>
          <t>532-0012</t>
        </is>
      </c>
      <c r="D333" s="9" t="inlineStr">
        <is>
          <t>大阪府大阪市淀川区木川東</t>
        </is>
      </c>
      <c r="E333" s="9" t="inlineStr">
        <is>
          <t>2-16-12</t>
        </is>
      </c>
      <c r="F333" s="9" t="inlineStr">
        <is>
          <t>06-6301-7381</t>
        </is>
      </c>
      <c r="G333" s="9" t="n">
        <v>9233002</v>
      </c>
      <c r="H333" s="9" t="inlineStr">
        <is>
          <t>タフトレ－デイング</t>
        </is>
      </c>
      <c r="I333" s="8">
        <f>VLOOKUP(L333,#REF!,2,FALSE)</f>
        <v/>
      </c>
      <c r="J333" s="8">
        <f>VLOOKUP(K333,#REF!,2,FALSE)</f>
        <v/>
      </c>
      <c r="K333" s="9" t="n">
        <v>2</v>
      </c>
      <c r="L333" s="9" t="n">
        <v>4</v>
      </c>
    </row>
    <row r="334" ht="15" customHeight="1">
      <c r="A334" s="9" t="n">
        <v>9236000</v>
      </c>
      <c r="B334" s="9" t="inlineStr">
        <is>
          <t>㈱　ツチヨソマテック関西</t>
        </is>
      </c>
      <c r="C334" s="9" t="inlineStr">
        <is>
          <t>537-0025</t>
        </is>
      </c>
      <c r="D334" s="9" t="inlineStr">
        <is>
          <t>大阪府大阪市東成区中道</t>
        </is>
      </c>
      <c r="E334" s="9" t="inlineStr">
        <is>
          <t>1-10-26</t>
        </is>
      </c>
      <c r="F334" s="9" t="inlineStr">
        <is>
          <t>06-6976-8330</t>
        </is>
      </c>
      <c r="G334" s="9" t="n">
        <v>9236000</v>
      </c>
      <c r="H334" s="9" t="inlineStr"/>
      <c r="I334" s="8">
        <f>VLOOKUP(L334,#REF!,2,FALSE)</f>
        <v/>
      </c>
      <c r="J334" s="8">
        <f>VLOOKUP(K334,#REF!,2,FALSE)</f>
        <v/>
      </c>
      <c r="K334" s="9" t="n">
        <v>2</v>
      </c>
      <c r="L334" s="9" t="n">
        <v>4</v>
      </c>
    </row>
    <row r="335" ht="15" customHeight="1">
      <c r="A335" s="9" t="n">
        <v>9236001</v>
      </c>
      <c r="B335" s="9" t="inlineStr">
        <is>
          <t>野村産業　㈱</t>
        </is>
      </c>
      <c r="C335" s="9" t="inlineStr">
        <is>
          <t>639-0232</t>
        </is>
      </c>
      <c r="D335" s="9" t="inlineStr">
        <is>
          <t>奈良県香芝市下田東</t>
        </is>
      </c>
      <c r="E335" s="9" t="inlineStr">
        <is>
          <t>5-521-1</t>
        </is>
      </c>
      <c r="F335" s="9" t="inlineStr">
        <is>
          <t>0745-78-8456</t>
        </is>
      </c>
      <c r="G335" s="9" t="n">
        <v>9236001</v>
      </c>
      <c r="H335" s="9" t="inlineStr">
        <is>
          <t>ツチヨシマテック関西</t>
        </is>
      </c>
      <c r="I335" s="8">
        <f>VLOOKUP(L335,#REF!,2,FALSE)</f>
        <v/>
      </c>
      <c r="J335" s="8">
        <f>VLOOKUP(K335,#REF!,2,FALSE)</f>
        <v/>
      </c>
      <c r="K335" s="9" t="n">
        <v>2</v>
      </c>
      <c r="L335" s="9" t="n">
        <v>1</v>
      </c>
    </row>
    <row r="336" ht="15" customHeight="1">
      <c r="A336" s="9" t="n">
        <v>9236002</v>
      </c>
      <c r="B336" s="9" t="inlineStr">
        <is>
          <t>マルテック</t>
        </is>
      </c>
      <c r="C336" s="9" t="inlineStr">
        <is>
          <t>520-3041</t>
        </is>
      </c>
      <c r="D336" s="9" t="inlineStr">
        <is>
          <t>滋賀県栗東市出庭字桂井</t>
        </is>
      </c>
      <c r="E336" s="9" t="inlineStr">
        <is>
          <t>1726</t>
        </is>
      </c>
      <c r="F336" s="9" t="inlineStr">
        <is>
          <t>077-552-4411</t>
        </is>
      </c>
      <c r="G336" s="9" t="n">
        <v>9236002</v>
      </c>
      <c r="H336" s="9" t="inlineStr">
        <is>
          <t>ツチヨシマテック関西</t>
        </is>
      </c>
      <c r="I336" s="8">
        <f>VLOOKUP(L336,#REF!,2,FALSE)</f>
        <v/>
      </c>
      <c r="J336" s="8">
        <f>VLOOKUP(K336,#REF!,2,FALSE)</f>
        <v/>
      </c>
      <c r="K336" s="9" t="n">
        <v>2</v>
      </c>
      <c r="L336" s="9" t="n">
        <v>4</v>
      </c>
    </row>
    <row r="337" ht="15" customHeight="1">
      <c r="A337" s="9" t="n">
        <v>9236003</v>
      </c>
      <c r="B337" s="9" t="inlineStr">
        <is>
          <t>トチノ商店</t>
        </is>
      </c>
      <c r="C337" s="9" t="inlineStr">
        <is>
          <t>590-0906</t>
        </is>
      </c>
      <c r="D337" s="9" t="inlineStr">
        <is>
          <t>大阪府堺市三宝町</t>
        </is>
      </c>
      <c r="E337" s="9" t="inlineStr">
        <is>
          <t>6-335-2</t>
        </is>
      </c>
      <c r="F337" s="9" t="inlineStr">
        <is>
          <t>072-233-5677</t>
        </is>
      </c>
      <c r="G337" s="9" t="n">
        <v>9236003</v>
      </c>
      <c r="H337" s="9" t="inlineStr">
        <is>
          <t>ツチヨシマテック関西</t>
        </is>
      </c>
      <c r="I337" s="8">
        <f>VLOOKUP(L337,#REF!,2,FALSE)</f>
        <v/>
      </c>
      <c r="J337" s="8">
        <f>VLOOKUP(K337,#REF!,2,FALSE)</f>
        <v/>
      </c>
      <c r="K337" s="9" t="n">
        <v>2</v>
      </c>
      <c r="L337" s="9" t="n">
        <v>4</v>
      </c>
    </row>
    <row r="338" ht="15" customHeight="1">
      <c r="A338" s="9" t="n">
        <v>9236004</v>
      </c>
      <c r="B338" s="9" t="inlineStr">
        <is>
          <t>光永鋳造　㈱</t>
        </is>
      </c>
      <c r="C338" s="9" t="inlineStr">
        <is>
          <t>555-0001</t>
        </is>
      </c>
      <c r="D338" s="9" t="inlineStr">
        <is>
          <t>大阪府大阪市西淀川区佃</t>
        </is>
      </c>
      <c r="E338" s="9" t="inlineStr">
        <is>
          <t>6-8-2</t>
        </is>
      </c>
      <c r="F338" s="9" t="inlineStr">
        <is>
          <t>06-6474-1781</t>
        </is>
      </c>
      <c r="G338" s="9" t="n">
        <v>9236004</v>
      </c>
      <c r="H338" s="9" t="inlineStr">
        <is>
          <t>ツチヨシマテック関西</t>
        </is>
      </c>
      <c r="I338" s="8">
        <f>VLOOKUP(L338,#REF!,2,FALSE)</f>
        <v/>
      </c>
      <c r="J338" s="8">
        <f>VLOOKUP(K338,#REF!,2,FALSE)</f>
        <v/>
      </c>
      <c r="K338" s="9" t="n">
        <v>2</v>
      </c>
      <c r="L338" s="9" t="n">
        <v>4</v>
      </c>
    </row>
    <row r="339" ht="15" customHeight="1">
      <c r="A339" s="9" t="n">
        <v>9236005</v>
      </c>
      <c r="B339" s="9" t="inlineStr">
        <is>
          <t>㈱　三洋ステンレス鋳鋼所</t>
        </is>
      </c>
      <c r="C339" s="9" t="inlineStr">
        <is>
          <t>579-8001</t>
        </is>
      </c>
      <c r="D339" s="9" t="inlineStr">
        <is>
          <t>大阪府東大阪市善根寺</t>
        </is>
      </c>
      <c r="E339" s="9" t="inlineStr">
        <is>
          <t>4-4-12</t>
        </is>
      </c>
      <c r="F339" s="9" t="inlineStr">
        <is>
          <t>0729-81-1555</t>
        </is>
      </c>
      <c r="G339" s="9" t="n">
        <v>9236005</v>
      </c>
      <c r="H339" s="9" t="inlineStr">
        <is>
          <t>ツチヨシマテック関西</t>
        </is>
      </c>
      <c r="I339" s="8">
        <f>VLOOKUP(L339,#REF!,2,FALSE)</f>
        <v/>
      </c>
      <c r="J339" s="8">
        <f>VLOOKUP(K339,#REF!,2,FALSE)</f>
        <v/>
      </c>
      <c r="K339" s="9" t="n">
        <v>2</v>
      </c>
      <c r="L339" s="9" t="n">
        <v>4</v>
      </c>
    </row>
    <row r="340" ht="15" customHeight="1">
      <c r="A340" s="9" t="n">
        <v>9236006</v>
      </c>
      <c r="B340" s="9" t="inlineStr">
        <is>
          <t xml:space="preserve">㈱中山製鋼所　</t>
        </is>
      </c>
      <c r="C340" s="9" t="inlineStr">
        <is>
          <t>551-0022</t>
        </is>
      </c>
      <c r="D340" s="9" t="inlineStr">
        <is>
          <t>大阪府大阪市大正区船町</t>
        </is>
      </c>
      <c r="E340" s="9" t="inlineStr">
        <is>
          <t>2-1-107</t>
        </is>
      </c>
      <c r="F340" s="9" t="inlineStr">
        <is>
          <t>06-6555-3271</t>
        </is>
      </c>
      <c r="G340" s="9" t="n">
        <v>9236006</v>
      </c>
      <c r="H340" s="9" t="inlineStr">
        <is>
          <t>ツチヨシマテック関西</t>
        </is>
      </c>
      <c r="I340" s="8">
        <f>VLOOKUP(L340,#REF!,2,FALSE)</f>
        <v/>
      </c>
      <c r="J340" s="8">
        <f>VLOOKUP(K340,#REF!,2,FALSE)</f>
        <v/>
      </c>
      <c r="K340" s="9" t="n">
        <v>2</v>
      </c>
      <c r="L340" s="9" t="n">
        <v>4</v>
      </c>
    </row>
    <row r="341" ht="15" customHeight="1">
      <c r="A341" s="9" t="n">
        <v>9236007</v>
      </c>
      <c r="B341" s="9" t="inlineStr">
        <is>
          <t>中嶋バルブ工業</t>
        </is>
      </c>
      <c r="C341" s="9" t="inlineStr">
        <is>
          <t>522-0000</t>
        </is>
      </c>
      <c r="D341" s="9" t="inlineStr">
        <is>
          <t>滋賀県彦根市つづら町</t>
        </is>
      </c>
      <c r="E341" s="9" t="inlineStr">
        <is>
          <t>885</t>
        </is>
      </c>
      <c r="F341" s="9" t="inlineStr">
        <is>
          <t>0749-25-1131</t>
        </is>
      </c>
      <c r="G341" s="9" t="n">
        <v>9236007</v>
      </c>
      <c r="H341" s="9" t="inlineStr">
        <is>
          <t>ツチヨシマテック関西</t>
        </is>
      </c>
      <c r="I341" s="8">
        <f>VLOOKUP(L341,#REF!,2,FALSE)</f>
        <v/>
      </c>
      <c r="J341" s="8">
        <f>VLOOKUP(K341,#REF!,2,FALSE)</f>
        <v/>
      </c>
      <c r="K341" s="9" t="n">
        <v>2</v>
      </c>
      <c r="L341" s="9" t="n">
        <v>4</v>
      </c>
    </row>
    <row r="342" ht="15" customHeight="1">
      <c r="A342" s="9" t="n">
        <v>9236008</v>
      </c>
      <c r="B342" s="9" t="inlineStr">
        <is>
          <t>㈱栗本鉄工所　南港製品センターＡ棟　平井様宛</t>
        </is>
      </c>
      <c r="C342" s="9" t="inlineStr">
        <is>
          <t>559-0032</t>
        </is>
      </c>
      <c r="D342" s="9" t="inlineStr">
        <is>
          <t>大阪府大阪市住之江区南港南</t>
        </is>
      </c>
      <c r="E342" s="9" t="inlineStr">
        <is>
          <t>1-1-153</t>
        </is>
      </c>
      <c r="F342" s="9" t="inlineStr">
        <is>
          <t>06-6613-0909</t>
        </is>
      </c>
      <c r="G342" s="9" t="n">
        <v>9236008</v>
      </c>
      <c r="H342" s="9" t="inlineStr">
        <is>
          <t>ツチヨシマテック関西</t>
        </is>
      </c>
      <c r="I342" s="8">
        <f>VLOOKUP(L342,#REF!,2,FALSE)</f>
        <v/>
      </c>
      <c r="J342" s="8">
        <f>VLOOKUP(K342,#REF!,2,FALSE)</f>
        <v/>
      </c>
      <c r="K342" s="9" t="n">
        <v>2</v>
      </c>
      <c r="L342" s="9" t="n">
        <v>4</v>
      </c>
    </row>
    <row r="343" ht="15" customHeight="1">
      <c r="A343" s="9" t="n">
        <v>9236009</v>
      </c>
      <c r="B343" s="9" t="inlineStr">
        <is>
          <t>㈱　藤田商店</t>
        </is>
      </c>
      <c r="C343" s="9" t="inlineStr">
        <is>
          <t>577-0066</t>
        </is>
      </c>
      <c r="D343" s="9" t="inlineStr">
        <is>
          <t>大阪府東大阪市高井田本通</t>
        </is>
      </c>
      <c r="E343" s="9" t="inlineStr">
        <is>
          <t>3-3-15</t>
        </is>
      </c>
      <c r="F343" s="9" t="inlineStr">
        <is>
          <t>06-6781-1054</t>
        </is>
      </c>
      <c r="G343" s="9" t="n">
        <v>9236009</v>
      </c>
      <c r="H343" s="9" t="inlineStr">
        <is>
          <t>ツチヨシマテック関西</t>
        </is>
      </c>
      <c r="I343" s="8">
        <f>VLOOKUP(L343,#REF!,2,FALSE)</f>
        <v/>
      </c>
      <c r="J343" s="8">
        <f>VLOOKUP(K343,#REF!,2,FALSE)</f>
        <v/>
      </c>
      <c r="K343" s="9" t="n">
        <v>2</v>
      </c>
      <c r="L343" s="9" t="n">
        <v>1</v>
      </c>
    </row>
    <row r="344" ht="15" customHeight="1">
      <c r="A344" s="9" t="n">
        <v>9236010</v>
      </c>
      <c r="B344" s="9" t="inlineStr">
        <is>
          <t>㈱クボタ恩加島事業センターＳＧ職場　高川様</t>
        </is>
      </c>
      <c r="C344" s="9" t="inlineStr">
        <is>
          <t>551-0021</t>
        </is>
      </c>
      <c r="D344" s="9" t="inlineStr">
        <is>
          <t>大阪府大阪市大正区南恩加島</t>
        </is>
      </c>
      <c r="E344" s="9" t="inlineStr">
        <is>
          <t>7-1-22</t>
        </is>
      </c>
      <c r="F344" s="9" t="inlineStr">
        <is>
          <t>06-6552-1180</t>
        </is>
      </c>
      <c r="G344" s="9" t="n">
        <v>9236010</v>
      </c>
      <c r="H344" s="9" t="inlineStr">
        <is>
          <t>ツチヨシマテック関西</t>
        </is>
      </c>
      <c r="I344" s="8">
        <f>VLOOKUP(L344,#REF!,2,FALSE)</f>
        <v/>
      </c>
      <c r="J344" s="8">
        <f>VLOOKUP(K344,#REF!,2,FALSE)</f>
        <v/>
      </c>
      <c r="K344" s="9" t="n">
        <v>2</v>
      </c>
      <c r="L344" s="9" t="n">
        <v>4</v>
      </c>
    </row>
    <row r="345" ht="15" customHeight="1">
      <c r="A345" s="9" t="n">
        <v>9240100</v>
      </c>
      <c r="B345" s="9" t="inlineStr">
        <is>
          <t>太陽商会</t>
        </is>
      </c>
      <c r="C345" s="9" t="inlineStr">
        <is>
          <t>555-0041</t>
        </is>
      </c>
      <c r="D345" s="9" t="inlineStr">
        <is>
          <t>大阪府大阪市西淀川区中島</t>
        </is>
      </c>
      <c r="E345" s="9" t="inlineStr">
        <is>
          <t>2-11-98</t>
        </is>
      </c>
      <c r="F345" s="9" t="inlineStr">
        <is>
          <t>06-6471-3281</t>
        </is>
      </c>
      <c r="G345" s="9" t="n">
        <v>9240100</v>
      </c>
      <c r="H345" s="9" t="inlineStr"/>
      <c r="I345" s="8">
        <f>VLOOKUP(L345,#REF!,2,FALSE)</f>
        <v/>
      </c>
      <c r="J345" s="8">
        <f>VLOOKUP(K345,#REF!,2,FALSE)</f>
        <v/>
      </c>
      <c r="K345" s="9" t="n">
        <v>2</v>
      </c>
      <c r="L345" s="9" t="n">
        <v>3</v>
      </c>
    </row>
    <row r="346" ht="15" customHeight="1">
      <c r="A346" s="9" t="n">
        <v>9240101</v>
      </c>
      <c r="B346" s="9" t="inlineStr">
        <is>
          <t>三宝通商　㈱</t>
        </is>
      </c>
      <c r="C346" s="9" t="inlineStr">
        <is>
          <t>534-0021</t>
        </is>
      </c>
      <c r="D346" s="9" t="inlineStr">
        <is>
          <t>大阪府大阪市都島区都島本通</t>
        </is>
      </c>
      <c r="E346" s="9" t="inlineStr">
        <is>
          <t>1-16-12</t>
        </is>
      </c>
      <c r="F346" s="9" t="inlineStr">
        <is>
          <t>06-6921-4670</t>
        </is>
      </c>
      <c r="G346" s="9" t="n">
        <v>9240101</v>
      </c>
      <c r="H346" s="9" t="inlineStr"/>
      <c r="I346" s="8">
        <f>VLOOKUP(L346,#REF!,2,FALSE)</f>
        <v/>
      </c>
      <c r="J346" s="8">
        <f>VLOOKUP(K346,#REF!,2,FALSE)</f>
        <v/>
      </c>
      <c r="K346" s="9" t="n">
        <v>2</v>
      </c>
      <c r="L346" s="9" t="n">
        <v>4</v>
      </c>
    </row>
    <row r="347" ht="15" customHeight="1">
      <c r="A347" s="9" t="n">
        <v>9245900</v>
      </c>
      <c r="B347" s="9" t="inlineStr">
        <is>
          <t>西村黒鉛　㈱</t>
        </is>
      </c>
      <c r="C347" s="9" t="inlineStr">
        <is>
          <t>532-0033</t>
        </is>
      </c>
      <c r="D347" s="9" t="inlineStr">
        <is>
          <t>大阪府大阪市淀川区新高</t>
        </is>
      </c>
      <c r="E347" s="9" t="inlineStr">
        <is>
          <t>1-1-8</t>
        </is>
      </c>
      <c r="F347" s="9" t="inlineStr">
        <is>
          <t>06-6394-2241</t>
        </is>
      </c>
      <c r="G347" s="9" t="n">
        <v>9245900</v>
      </c>
      <c r="H347" s="9" t="inlineStr"/>
      <c r="I347" s="8">
        <f>VLOOKUP(L347,#REF!,2,FALSE)</f>
        <v/>
      </c>
      <c r="J347" s="8">
        <f>VLOOKUP(K347,#REF!,2,FALSE)</f>
        <v/>
      </c>
      <c r="K347" s="9" t="n">
        <v>2</v>
      </c>
      <c r="L347" s="9" t="n">
        <v>4</v>
      </c>
    </row>
    <row r="348" ht="15" customHeight="1">
      <c r="A348" s="9" t="n">
        <v>9245901</v>
      </c>
      <c r="B348" s="9" t="inlineStr">
        <is>
          <t>西村商店　㈱</t>
        </is>
      </c>
      <c r="C348" s="9" t="inlineStr">
        <is>
          <t>577-0848</t>
        </is>
      </c>
      <c r="D348" s="9" t="inlineStr">
        <is>
          <t>大阪府東大阪市岸田堂西</t>
        </is>
      </c>
      <c r="E348" s="9" t="inlineStr">
        <is>
          <t>1-6-13</t>
        </is>
      </c>
      <c r="F348" s="9" t="inlineStr">
        <is>
          <t>06-6727-1331</t>
        </is>
      </c>
      <c r="G348" s="9" t="n">
        <v>9245901</v>
      </c>
      <c r="H348" s="9" t="inlineStr">
        <is>
          <t>西村黒鉛　㈱</t>
        </is>
      </c>
      <c r="I348" s="8">
        <f>VLOOKUP(L348,#REF!,2,FALSE)</f>
        <v/>
      </c>
      <c r="J348" s="8">
        <f>VLOOKUP(K348,#REF!,2,FALSE)</f>
        <v/>
      </c>
      <c r="K348" s="9" t="n">
        <v>2</v>
      </c>
      <c r="L348" s="9" t="n">
        <v>4</v>
      </c>
    </row>
    <row r="349" ht="15" customHeight="1">
      <c r="A349" s="9" t="n">
        <v>9246000</v>
      </c>
      <c r="B349" s="9" t="inlineStr">
        <is>
          <t>㈱　トウチュウ　大阪支店</t>
        </is>
      </c>
      <c r="C349" s="9" t="inlineStr">
        <is>
          <t>595-0075</t>
        </is>
      </c>
      <c r="D349" s="9" t="inlineStr">
        <is>
          <t>大阪府泉大津市臨海町</t>
        </is>
      </c>
      <c r="E349" s="9" t="inlineStr">
        <is>
          <t>1-47</t>
        </is>
      </c>
      <c r="F349" s="9" t="inlineStr">
        <is>
          <t>0725-21-6351</t>
        </is>
      </c>
      <c r="G349" s="9" t="n">
        <v>9246000</v>
      </c>
      <c r="H349" s="9" t="inlineStr"/>
      <c r="I349" s="8">
        <f>VLOOKUP(L349,#REF!,2,FALSE)</f>
        <v/>
      </c>
      <c r="J349" s="8">
        <f>VLOOKUP(K349,#REF!,2,FALSE)</f>
        <v/>
      </c>
      <c r="K349" s="9" t="n">
        <v>2</v>
      </c>
      <c r="L349" s="9" t="n">
        <v>4</v>
      </c>
    </row>
    <row r="350" ht="15" customHeight="1">
      <c r="A350" s="9" t="n">
        <v>9246001</v>
      </c>
      <c r="B350" s="9" t="inlineStr">
        <is>
          <t>㈱　九州タブチ　上野原テクノパーク工場</t>
        </is>
      </c>
      <c r="C350" s="9" t="inlineStr">
        <is>
          <t>899-4461</t>
        </is>
      </c>
      <c r="D350" s="9" t="inlineStr">
        <is>
          <t>鹿児島県霧島市国分上野原テクノパーク</t>
        </is>
      </c>
      <c r="E350" s="9" t="inlineStr">
        <is>
          <t>11-8</t>
        </is>
      </c>
      <c r="F350" s="9" t="inlineStr">
        <is>
          <t>0995-45-9111</t>
        </is>
      </c>
      <c r="G350" s="9" t="n">
        <v>9246001</v>
      </c>
      <c r="H350" s="9" t="inlineStr">
        <is>
          <t>㈱トウチュウ　大阪支店</t>
        </is>
      </c>
      <c r="I350" s="8">
        <f>VLOOKUP(L350,#REF!,2,FALSE)</f>
        <v/>
      </c>
      <c r="J350" s="8">
        <f>VLOOKUP(K350,#REF!,2,FALSE)</f>
        <v/>
      </c>
      <c r="K350" s="9" t="n">
        <v>2</v>
      </c>
      <c r="L350" s="9" t="n">
        <v>3</v>
      </c>
    </row>
    <row r="351" ht="15" customHeight="1">
      <c r="A351" s="9" t="n">
        <v>9248100</v>
      </c>
      <c r="B351" s="9" t="inlineStr">
        <is>
          <t>岩田合金鋳造所</t>
        </is>
      </c>
      <c r="C351" s="9" t="inlineStr">
        <is>
          <t>532-0035</t>
        </is>
      </c>
      <c r="D351" s="9" t="inlineStr">
        <is>
          <t>大阪府大阪市淀川区三津屋南</t>
        </is>
      </c>
      <c r="E351" s="9" t="inlineStr">
        <is>
          <t>3-17-27</t>
        </is>
      </c>
      <c r="F351" s="9" t="inlineStr">
        <is>
          <t>06-6885-2219</t>
        </is>
      </c>
      <c r="G351" s="9" t="n">
        <v>9248100</v>
      </c>
      <c r="H351" s="9" t="inlineStr"/>
      <c r="I351" s="8">
        <f>VLOOKUP(L351,#REF!,2,FALSE)</f>
        <v/>
      </c>
      <c r="J351" s="8">
        <f>VLOOKUP(K351,#REF!,2,FALSE)</f>
        <v/>
      </c>
      <c r="K351" s="9" t="n">
        <v>2</v>
      </c>
      <c r="L351" s="9" t="n">
        <v>4</v>
      </c>
    </row>
    <row r="352" ht="15" customHeight="1">
      <c r="A352" s="9" t="n">
        <v>9248200</v>
      </c>
      <c r="B352" s="9" t="inlineStr">
        <is>
          <t>野田商店</t>
        </is>
      </c>
      <c r="C352" s="9" t="inlineStr">
        <is>
          <t>589-0022</t>
        </is>
      </c>
      <c r="D352" s="9" t="inlineStr">
        <is>
          <t>大阪府大阪狭山市西山台</t>
        </is>
      </c>
      <c r="E352" s="9" t="inlineStr">
        <is>
          <t>3-1-23</t>
        </is>
      </c>
      <c r="F352" s="9" t="inlineStr">
        <is>
          <t>0723-65-4318</t>
        </is>
      </c>
      <c r="G352" s="9" t="n">
        <v>9248200</v>
      </c>
      <c r="H352" s="9" t="inlineStr"/>
      <c r="I352" s="8">
        <f>VLOOKUP(L352,#REF!,2,FALSE)</f>
        <v/>
      </c>
      <c r="J352" s="8">
        <f>VLOOKUP(K352,#REF!,2,FALSE)</f>
        <v/>
      </c>
      <c r="K352" s="9" t="n">
        <v>2</v>
      </c>
      <c r="L352" s="9" t="n">
        <v>4</v>
      </c>
    </row>
    <row r="353" ht="15" customHeight="1">
      <c r="A353" s="9" t="n">
        <v>9248201</v>
      </c>
      <c r="B353" s="9" t="inlineStr">
        <is>
          <t>浦田継手　㈱</t>
        </is>
      </c>
      <c r="C353" s="9" t="inlineStr">
        <is>
          <t>586-0022</t>
        </is>
      </c>
      <c r="D353" s="9" t="inlineStr">
        <is>
          <t>大阪府河内長野市本多町</t>
        </is>
      </c>
      <c r="E353" s="9" t="inlineStr">
        <is>
          <t>5-23</t>
        </is>
      </c>
      <c r="F353" s="9" t="inlineStr">
        <is>
          <t>0721-53-3041</t>
        </is>
      </c>
      <c r="G353" s="9" t="n">
        <v>9248201</v>
      </c>
      <c r="H353" s="9" t="inlineStr">
        <is>
          <t>野田商店</t>
        </is>
      </c>
      <c r="I353" s="8">
        <f>VLOOKUP(L353,#REF!,2,FALSE)</f>
        <v/>
      </c>
      <c r="J353" s="8">
        <f>VLOOKUP(K353,#REF!,2,FALSE)</f>
        <v/>
      </c>
      <c r="K353" s="9" t="n">
        <v>2</v>
      </c>
      <c r="L353" s="9" t="n">
        <v>1</v>
      </c>
    </row>
    <row r="354" ht="15" customHeight="1">
      <c r="A354" s="9" t="n">
        <v>9252100</v>
      </c>
      <c r="B354" s="9" t="inlineStr">
        <is>
          <t>光鋳材　㈱</t>
        </is>
      </c>
      <c r="C354" s="9" t="inlineStr">
        <is>
          <t>590-0000</t>
        </is>
      </c>
      <c r="D354" s="9" t="inlineStr">
        <is>
          <t>大阪府堺市北区金岡町</t>
        </is>
      </c>
      <c r="E354" s="9" t="inlineStr">
        <is>
          <t>2564-1</t>
        </is>
      </c>
      <c r="F354" s="9" t="inlineStr">
        <is>
          <t>0722-59-2781</t>
        </is>
      </c>
      <c r="G354" s="9" t="n">
        <v>9252100</v>
      </c>
      <c r="H354" s="9" t="inlineStr"/>
      <c r="I354" s="8">
        <f>VLOOKUP(L354,#REF!,2,FALSE)</f>
        <v/>
      </c>
      <c r="J354" s="8">
        <f>VLOOKUP(K354,#REF!,2,FALSE)</f>
        <v/>
      </c>
      <c r="K354" s="9" t="n">
        <v>2</v>
      </c>
      <c r="L354" s="9" t="n">
        <v>4</v>
      </c>
    </row>
    <row r="355" ht="15" customHeight="1">
      <c r="A355" s="9" t="n">
        <v>9252101</v>
      </c>
      <c r="B355" s="9" t="inlineStr">
        <is>
          <t>㈱　石川鋳造所</t>
        </is>
      </c>
      <c r="C355" s="9" t="inlineStr">
        <is>
          <t>591-8013</t>
        </is>
      </c>
      <c r="D355" s="9" t="inlineStr">
        <is>
          <t>大阪府堺市野遠町</t>
        </is>
      </c>
      <c r="E355" s="9" t="inlineStr">
        <is>
          <t>1-1</t>
        </is>
      </c>
      <c r="F355" s="9" t="inlineStr">
        <is>
          <t>0722-59-2661</t>
        </is>
      </c>
      <c r="G355" s="9" t="n">
        <v>9252101</v>
      </c>
      <c r="H355" s="9" t="inlineStr">
        <is>
          <t>光鋳材　㈱</t>
        </is>
      </c>
      <c r="I355" s="8">
        <f>VLOOKUP(L355,#REF!,2,FALSE)</f>
        <v/>
      </c>
      <c r="J355" s="8">
        <f>VLOOKUP(K355,#REF!,2,FALSE)</f>
        <v/>
      </c>
      <c r="K355" s="9" t="n">
        <v>2</v>
      </c>
      <c r="L355" s="9" t="n">
        <v>4</v>
      </c>
    </row>
    <row r="356" ht="15" customHeight="1">
      <c r="A356" s="9" t="n">
        <v>9252102</v>
      </c>
      <c r="B356" s="9" t="inlineStr">
        <is>
          <t>野口合金　（有）</t>
        </is>
      </c>
      <c r="C356" s="9" t="inlineStr">
        <is>
          <t>598-0007</t>
        </is>
      </c>
      <c r="D356" s="9" t="inlineStr">
        <is>
          <t>大阪府泉佐野市上町</t>
        </is>
      </c>
      <c r="E356" s="9" t="inlineStr">
        <is>
          <t>11-13</t>
        </is>
      </c>
      <c r="F356" s="9" t="inlineStr">
        <is>
          <t>0704-62-0208</t>
        </is>
      </c>
      <c r="G356" s="9" t="n">
        <v>9252102</v>
      </c>
      <c r="H356" s="9" t="inlineStr">
        <is>
          <t>光鋳材㈱</t>
        </is>
      </c>
      <c r="I356" s="8">
        <f>VLOOKUP(L356,#REF!,2,FALSE)</f>
        <v/>
      </c>
      <c r="J356" s="8">
        <f>VLOOKUP(K356,#REF!,2,FALSE)</f>
        <v/>
      </c>
      <c r="K356" s="9" t="n">
        <v>2</v>
      </c>
      <c r="L356" s="9" t="n">
        <v>1</v>
      </c>
    </row>
    <row r="357" ht="15" customHeight="1">
      <c r="A357" s="9" t="n">
        <v>9252103</v>
      </c>
      <c r="B357" s="9" t="inlineStr">
        <is>
          <t>㈱　共栄鋳造所</t>
        </is>
      </c>
      <c r="C357" s="9" t="inlineStr">
        <is>
          <t>551-0031</t>
        </is>
      </c>
      <c r="D357" s="9" t="inlineStr">
        <is>
          <t>大阪府大阪市大正区泉尾</t>
        </is>
      </c>
      <c r="E357" s="9" t="inlineStr">
        <is>
          <t>5-13-1</t>
        </is>
      </c>
      <c r="F357" s="9" t="inlineStr">
        <is>
          <t>06-6551-1415</t>
        </is>
      </c>
      <c r="G357" s="9" t="n">
        <v>9252103</v>
      </c>
      <c r="H357" s="9" t="inlineStr">
        <is>
          <t>光鋳材㈱</t>
        </is>
      </c>
      <c r="I357" s="8">
        <f>VLOOKUP(L357,#REF!,2,FALSE)</f>
        <v/>
      </c>
      <c r="J357" s="8">
        <f>VLOOKUP(K357,#REF!,2,FALSE)</f>
        <v/>
      </c>
      <c r="K357" s="9" t="n">
        <v>2</v>
      </c>
      <c r="L357" s="9" t="n">
        <v>1</v>
      </c>
    </row>
    <row r="358" ht="15" customHeight="1">
      <c r="A358" s="9" t="n">
        <v>9252200</v>
      </c>
      <c r="B358" s="9" t="inlineStr">
        <is>
          <t>㈱　共栄</t>
        </is>
      </c>
      <c r="C358" s="9" t="inlineStr">
        <is>
          <t>532-0031</t>
        </is>
      </c>
      <c r="D358" s="9" t="inlineStr">
        <is>
          <t>大阪府大阪市淀川区加島</t>
        </is>
      </c>
      <c r="E358" s="9" t="inlineStr">
        <is>
          <t>1-21</t>
        </is>
      </c>
      <c r="F358" s="9" t="inlineStr">
        <is>
          <t>06-6309-4936</t>
        </is>
      </c>
      <c r="G358" s="9" t="n">
        <v>9252200</v>
      </c>
      <c r="H358" s="9" t="inlineStr"/>
      <c r="I358" s="8">
        <f>VLOOKUP(L358,#REF!,2,FALSE)</f>
        <v/>
      </c>
      <c r="J358" s="8">
        <f>VLOOKUP(K358,#REF!,2,FALSE)</f>
        <v/>
      </c>
      <c r="K358" s="9" t="n">
        <v>2</v>
      </c>
      <c r="L358" s="9" t="n">
        <v>4</v>
      </c>
    </row>
    <row r="359" ht="15" customHeight="1">
      <c r="A359" s="9" t="n">
        <v>9252201</v>
      </c>
      <c r="B359" s="9" t="inlineStr">
        <is>
          <t>新興弁栓　㈱　岡山工場</t>
        </is>
      </c>
      <c r="C359" s="9" t="inlineStr">
        <is>
          <t>707-0000</t>
        </is>
      </c>
      <c r="D359" s="9" t="inlineStr">
        <is>
          <t>岡山県美作市杉原</t>
        </is>
      </c>
      <c r="E359" s="9" t="inlineStr">
        <is>
          <t>273</t>
        </is>
      </c>
      <c r="F359" s="9" t="inlineStr">
        <is>
          <t>08687-7-0091</t>
        </is>
      </c>
      <c r="G359" s="9" t="n">
        <v>9252201</v>
      </c>
      <c r="H359" s="9" t="inlineStr">
        <is>
          <t>㈱共栄</t>
        </is>
      </c>
      <c r="I359" s="8">
        <f>VLOOKUP(L359,#REF!,2,FALSE)</f>
        <v/>
      </c>
      <c r="J359" s="8">
        <f>VLOOKUP(K359,#REF!,2,FALSE)</f>
        <v/>
      </c>
      <c r="K359" s="9" t="n">
        <v>2</v>
      </c>
      <c r="L359" s="9" t="n">
        <v>5</v>
      </c>
    </row>
    <row r="360" ht="15" customHeight="1">
      <c r="A360" s="9" t="n">
        <v>9252300</v>
      </c>
      <c r="B360" s="9" t="inlineStr">
        <is>
          <t>㈱瓢屋　大阪営業所</t>
        </is>
      </c>
      <c r="C360" s="9" t="inlineStr">
        <is>
          <t>532-0013</t>
        </is>
      </c>
      <c r="D360" s="9" t="inlineStr">
        <is>
          <t>大阪府大阪市淀川区木川西</t>
        </is>
      </c>
      <c r="E360" s="9" t="inlineStr">
        <is>
          <t>3-2-22</t>
        </is>
      </c>
      <c r="F360" s="9" t="inlineStr">
        <is>
          <t>06-6885-5805</t>
        </is>
      </c>
      <c r="G360" s="9" t="n">
        <v>9252300</v>
      </c>
      <c r="H360" s="9" t="inlineStr"/>
      <c r="I360" s="8">
        <f>VLOOKUP(L360,#REF!,2,FALSE)</f>
        <v/>
      </c>
      <c r="J360" s="8">
        <f>VLOOKUP(K360,#REF!,2,FALSE)</f>
        <v/>
      </c>
      <c r="K360" s="9" t="n">
        <v>2</v>
      </c>
      <c r="L360" s="9" t="n">
        <v>4</v>
      </c>
    </row>
    <row r="361" ht="15" customHeight="1">
      <c r="A361" s="9" t="n">
        <v>9252301</v>
      </c>
      <c r="B361" s="9" t="inlineStr">
        <is>
          <t>東亜高級継手バルブ製造　㈱</t>
        </is>
      </c>
      <c r="C361" s="9" t="inlineStr">
        <is>
          <t>573-0132</t>
        </is>
      </c>
      <c r="D361" s="9" t="inlineStr">
        <is>
          <t>大阪府枚方市野村元町</t>
        </is>
      </c>
      <c r="E361" s="9" t="inlineStr">
        <is>
          <t>1-37</t>
        </is>
      </c>
      <c r="F361" s="9" t="inlineStr">
        <is>
          <t>072-858-8031</t>
        </is>
      </c>
      <c r="G361" s="9" t="n">
        <v>9252301</v>
      </c>
      <c r="H361" s="9" t="inlineStr">
        <is>
          <t>㈱　瓢屋</t>
        </is>
      </c>
      <c r="I361" s="8">
        <f>VLOOKUP(L361,#REF!,2,FALSE)</f>
        <v/>
      </c>
      <c r="J361" s="8">
        <f>VLOOKUP(K361,#REF!,2,FALSE)</f>
        <v/>
      </c>
      <c r="K361" s="9" t="n">
        <v>2</v>
      </c>
      <c r="L361" s="9" t="n">
        <v>4</v>
      </c>
    </row>
    <row r="362" ht="15" customHeight="1">
      <c r="A362" s="9" t="n">
        <v>9252302</v>
      </c>
      <c r="B362" s="9" t="inlineStr">
        <is>
          <t>中井工業　㈱</t>
        </is>
      </c>
      <c r="C362" s="9" t="inlineStr">
        <is>
          <t>675-2105</t>
        </is>
      </c>
      <c r="D362" s="9" t="inlineStr">
        <is>
          <t>兵庫県加西市下宮木町</t>
        </is>
      </c>
      <c r="E362" s="9" t="inlineStr">
        <is>
          <t>751</t>
        </is>
      </c>
      <c r="F362" s="9" t="inlineStr">
        <is>
          <t>0790-49-0353</t>
        </is>
      </c>
      <c r="G362" s="9" t="n">
        <v>9252302</v>
      </c>
      <c r="H362" s="9" t="inlineStr"/>
      <c r="I362" s="8">
        <f>VLOOKUP(L362,#REF!,2,FALSE)</f>
        <v/>
      </c>
      <c r="J362" s="8">
        <f>VLOOKUP(K362,#REF!,2,FALSE)</f>
        <v/>
      </c>
      <c r="K362" s="9" t="n">
        <v>2</v>
      </c>
      <c r="L362" s="9" t="n">
        <v>1</v>
      </c>
    </row>
    <row r="363" ht="15" customHeight="1">
      <c r="A363" s="9" t="n">
        <v>9258000</v>
      </c>
      <c r="B363" s="9" t="inlineStr">
        <is>
          <t>辰巳工業　㈱</t>
        </is>
      </c>
      <c r="C363" s="9" t="inlineStr">
        <is>
          <t>568-0095</t>
        </is>
      </c>
      <c r="D363" s="9" t="inlineStr">
        <is>
          <t>大阪府茨木市佐保</t>
        </is>
      </c>
      <c r="E363" s="9" t="inlineStr">
        <is>
          <t>48-49</t>
        </is>
      </c>
      <c r="F363" s="9" t="inlineStr">
        <is>
          <t>0726-49-2341</t>
        </is>
      </c>
      <c r="G363" s="9" t="n">
        <v>9258000</v>
      </c>
      <c r="H363" s="9" t="inlineStr"/>
      <c r="I363" s="8">
        <f>VLOOKUP(L363,#REF!,2,FALSE)</f>
        <v/>
      </c>
      <c r="J363" s="8">
        <f>VLOOKUP(K363,#REF!,2,FALSE)</f>
        <v/>
      </c>
      <c r="K363" s="9" t="n">
        <v>2</v>
      </c>
      <c r="L363" s="9" t="n">
        <v>1</v>
      </c>
    </row>
    <row r="364" ht="15" customHeight="1">
      <c r="A364" s="9" t="n">
        <v>9262100</v>
      </c>
      <c r="B364" s="9" t="inlineStr">
        <is>
          <t>三石黒鉛　㈱</t>
        </is>
      </c>
      <c r="C364" s="9" t="inlineStr">
        <is>
          <t>591-8014</t>
        </is>
      </c>
      <c r="D364" s="9" t="inlineStr">
        <is>
          <t>大阪府堺市八下北</t>
        </is>
      </c>
      <c r="E364" s="9" t="inlineStr">
        <is>
          <t>1-34</t>
        </is>
      </c>
      <c r="F364" s="9" t="inlineStr">
        <is>
          <t>0722-59-4591</t>
        </is>
      </c>
      <c r="G364" s="9" t="n">
        <v>9262100</v>
      </c>
      <c r="H364" s="9" t="inlineStr"/>
      <c r="I364" s="8">
        <f>VLOOKUP(L364,#REF!,2,FALSE)</f>
        <v/>
      </c>
      <c r="J364" s="8">
        <f>VLOOKUP(K364,#REF!,2,FALSE)</f>
        <v/>
      </c>
      <c r="K364" s="9" t="n">
        <v>2</v>
      </c>
      <c r="L364" s="9" t="n">
        <v>4</v>
      </c>
    </row>
    <row r="365" ht="15" customHeight="1">
      <c r="A365" s="9" t="n">
        <v>9266100</v>
      </c>
      <c r="B365" s="9" t="inlineStr">
        <is>
          <t>州崎鋳工　㈱</t>
        </is>
      </c>
      <c r="C365" s="9" t="inlineStr">
        <is>
          <t>600-8854</t>
        </is>
      </c>
      <c r="D365" s="9" t="inlineStr">
        <is>
          <t>京都府京都市下京区梅小路西中町</t>
        </is>
      </c>
      <c r="E365" s="9" t="inlineStr">
        <is>
          <t>82</t>
        </is>
      </c>
      <c r="F365" s="9" t="inlineStr">
        <is>
          <t>075-313-6187</t>
        </is>
      </c>
      <c r="G365" s="9" t="n">
        <v>9266100</v>
      </c>
      <c r="H365" s="9" t="inlineStr"/>
      <c r="I365" s="8">
        <f>VLOOKUP(L365,#REF!,2,FALSE)</f>
        <v/>
      </c>
      <c r="J365" s="8">
        <f>VLOOKUP(K365,#REF!,2,FALSE)</f>
        <v/>
      </c>
      <c r="K365" s="9" t="n">
        <v>2</v>
      </c>
      <c r="L365" s="9" t="n">
        <v>1</v>
      </c>
    </row>
    <row r="366" ht="15" customHeight="1">
      <c r="A366" s="9" t="n">
        <v>9306100</v>
      </c>
      <c r="B366" s="9" t="inlineStr">
        <is>
          <t>（有）　上野合金鋳造所</t>
        </is>
      </c>
      <c r="C366" s="9" t="inlineStr">
        <is>
          <t>669-1343</t>
        </is>
      </c>
      <c r="D366" s="9" t="inlineStr">
        <is>
          <t>兵庫県三田市洞</t>
        </is>
      </c>
      <c r="E366" s="9" t="inlineStr">
        <is>
          <t>27-3</t>
        </is>
      </c>
      <c r="F366" s="9" t="inlineStr">
        <is>
          <t>079-568-0356</t>
        </is>
      </c>
      <c r="G366" s="9" t="n">
        <v>9306100</v>
      </c>
      <c r="H366" s="9" t="inlineStr"/>
      <c r="I366" s="8">
        <f>VLOOKUP(L366,#REF!,2,FALSE)</f>
        <v/>
      </c>
      <c r="J366" s="8">
        <f>VLOOKUP(K366,#REF!,2,FALSE)</f>
        <v/>
      </c>
      <c r="K366" s="9" t="n">
        <v>2</v>
      </c>
      <c r="L366" s="9" t="n">
        <v>3</v>
      </c>
    </row>
    <row r="367" ht="15" customHeight="1">
      <c r="A367" s="9" t="n">
        <v>9335100</v>
      </c>
      <c r="B367" s="9" t="inlineStr">
        <is>
          <t>㈱　ツチヨシ　明石</t>
        </is>
      </c>
      <c r="C367" s="9" t="inlineStr">
        <is>
          <t>673-0882</t>
        </is>
      </c>
      <c r="D367" s="9" t="inlineStr">
        <is>
          <t>兵庫県明石市相生町１丁目</t>
        </is>
      </c>
      <c r="E367" s="9" t="inlineStr">
        <is>
          <t>10-10</t>
        </is>
      </c>
      <c r="F367" s="9" t="inlineStr">
        <is>
          <t>078-918-1801</t>
        </is>
      </c>
      <c r="G367" s="9" t="n">
        <v>9335100</v>
      </c>
      <c r="H367" s="9" t="inlineStr"/>
      <c r="I367" s="8">
        <f>VLOOKUP(L367,#REF!,2,FALSE)</f>
        <v/>
      </c>
      <c r="J367" s="8">
        <f>VLOOKUP(K367,#REF!,2,FALSE)</f>
        <v/>
      </c>
      <c r="K367" s="9" t="n">
        <v>2</v>
      </c>
      <c r="L367" s="9" t="n">
        <v>3</v>
      </c>
    </row>
    <row r="368" ht="15" customHeight="1">
      <c r="A368" s="9" t="n">
        <v>9335101</v>
      </c>
      <c r="B368" s="9" t="inlineStr">
        <is>
          <t>㈱神戸製鋼所</t>
        </is>
      </c>
      <c r="C368" s="9" t="inlineStr">
        <is>
          <t>676-0008</t>
        </is>
      </c>
      <c r="D368" s="9" t="inlineStr">
        <is>
          <t>兵庫県高砂市荒井町新浜</t>
        </is>
      </c>
      <c r="E368" s="9" t="inlineStr">
        <is>
          <t>2-3-1</t>
        </is>
      </c>
      <c r="F368" s="9" t="inlineStr">
        <is>
          <t>0794-45-7124</t>
        </is>
      </c>
      <c r="G368" s="9" t="n">
        <v>9335101</v>
      </c>
      <c r="H368" s="9" t="inlineStr">
        <is>
          <t>ツチヨシアクテイ　明石</t>
        </is>
      </c>
      <c r="I368" s="8">
        <f>VLOOKUP(L368,#REF!,2,FALSE)</f>
        <v/>
      </c>
      <c r="J368" s="8">
        <f>VLOOKUP(K368,#REF!,2,FALSE)</f>
        <v/>
      </c>
      <c r="K368" s="9" t="n">
        <v>2</v>
      </c>
      <c r="L368" s="9" t="n">
        <v>3</v>
      </c>
    </row>
    <row r="369" ht="15" customHeight="1">
      <c r="A369" s="9" t="n">
        <v>9373000</v>
      </c>
      <c r="B369" s="9" t="inlineStr">
        <is>
          <t>八百谷金属工業　㈱</t>
        </is>
      </c>
      <c r="C369" s="9" t="inlineStr">
        <is>
          <t>674-0051</t>
        </is>
      </c>
      <c r="D369" s="9" t="inlineStr">
        <is>
          <t>兵庫県明石市大久保町大窪字大沢</t>
        </is>
      </c>
      <c r="E369" s="9" t="inlineStr">
        <is>
          <t>2702</t>
        </is>
      </c>
      <c r="F369" s="9" t="inlineStr">
        <is>
          <t>078-936-0507</t>
        </is>
      </c>
      <c r="G369" s="9" t="n">
        <v>9373000</v>
      </c>
      <c r="H369" s="9" t="inlineStr"/>
      <c r="I369" s="8">
        <f>VLOOKUP(L369,#REF!,2,FALSE)</f>
        <v/>
      </c>
      <c r="J369" s="8">
        <f>VLOOKUP(K369,#REF!,2,FALSE)</f>
        <v/>
      </c>
      <c r="K369" s="9" t="n">
        <v>2</v>
      </c>
      <c r="L369" s="9" t="n">
        <v>3</v>
      </c>
    </row>
    <row r="370" ht="15" customHeight="1">
      <c r="A370" s="9" t="n">
        <v>9399900</v>
      </c>
      <c r="B370" s="9" t="inlineStr">
        <is>
          <t>三井ミ-ハナイト・メタル　㈱</t>
        </is>
      </c>
      <c r="C370" s="9" t="inlineStr">
        <is>
          <t>669-2341</t>
        </is>
      </c>
      <c r="D370" s="9" t="inlineStr">
        <is>
          <t>兵庫県篠山市郡家</t>
        </is>
      </c>
      <c r="E370" s="9" t="inlineStr">
        <is>
          <t>403-4</t>
        </is>
      </c>
      <c r="F370" s="9" t="inlineStr">
        <is>
          <t>079-552-2141</t>
        </is>
      </c>
      <c r="G370" s="9" t="n">
        <v>9399900</v>
      </c>
      <c r="H370" s="9" t="inlineStr"/>
      <c r="I370" s="8">
        <f>VLOOKUP(L370,#REF!,2,FALSE)</f>
        <v/>
      </c>
      <c r="J370" s="8">
        <f>VLOOKUP(K370,#REF!,2,FALSE)</f>
        <v/>
      </c>
      <c r="K370" s="9" t="n">
        <v>2</v>
      </c>
      <c r="L370" s="9" t="n">
        <v>1</v>
      </c>
    </row>
    <row r="371" ht="15" customHeight="1">
      <c r="A371" s="9" t="n">
        <v>9500000</v>
      </c>
      <c r="B371" s="9" t="inlineStr">
        <is>
          <t>㈱　　アキオカ</t>
        </is>
      </c>
      <c r="C371" s="9" t="inlineStr">
        <is>
          <t>713-8103</t>
        </is>
      </c>
      <c r="D371" s="9" t="inlineStr">
        <is>
          <t>岡山県倉敷市玉島乙島</t>
        </is>
      </c>
      <c r="E371" s="9" t="inlineStr">
        <is>
          <t>8252-35</t>
        </is>
      </c>
      <c r="F371" s="9" t="inlineStr">
        <is>
          <t>086-552-7686</t>
        </is>
      </c>
      <c r="G371" s="9" t="n">
        <v>9500000</v>
      </c>
      <c r="H371" s="9" t="inlineStr"/>
      <c r="I371" s="8">
        <f>VLOOKUP(L371,#REF!,2,FALSE)</f>
        <v/>
      </c>
      <c r="J371" s="8">
        <f>VLOOKUP(K371,#REF!,2,FALSE)</f>
        <v/>
      </c>
      <c r="K371" s="9" t="n">
        <v>2</v>
      </c>
      <c r="L371" s="9" t="n">
        <v>5</v>
      </c>
    </row>
    <row r="372" ht="15" customHeight="1">
      <c r="A372" s="9" t="n">
        <v>9500100</v>
      </c>
      <c r="B372" s="9" t="inlineStr">
        <is>
          <t>アサゴエ工業　㈱</t>
        </is>
      </c>
      <c r="C372" s="9" t="inlineStr">
        <is>
          <t>701-0206</t>
        </is>
      </c>
      <c r="D372" s="9" t="inlineStr">
        <is>
          <t>岡山県岡山市箕島</t>
        </is>
      </c>
      <c r="E372" s="9" t="inlineStr">
        <is>
          <t>557-4</t>
        </is>
      </c>
      <c r="F372" s="9" t="inlineStr">
        <is>
          <t>0862-82-0131</t>
        </is>
      </c>
      <c r="G372" s="9" t="n">
        <v>9500100</v>
      </c>
      <c r="H372" s="9" t="inlineStr"/>
      <c r="I372" s="8">
        <f>VLOOKUP(L372,#REF!,2,FALSE)</f>
        <v/>
      </c>
      <c r="J372" s="8">
        <f>VLOOKUP(K372,#REF!,2,FALSE)</f>
        <v/>
      </c>
      <c r="K372" s="9" t="n">
        <v>2</v>
      </c>
      <c r="L372" s="9" t="n">
        <v>3</v>
      </c>
    </row>
    <row r="373" ht="15" customHeight="1">
      <c r="A373" s="9" t="n">
        <v>9500101</v>
      </c>
      <c r="B373" s="9" t="inlineStr">
        <is>
          <t xml:space="preserve">アサゴエ工業㈱　御津工場　</t>
        </is>
      </c>
      <c r="C373" s="9" t="inlineStr">
        <is>
          <t>709-2124</t>
        </is>
      </c>
      <c r="D373" s="9" t="inlineStr">
        <is>
          <t>岡山県御津郡御津町高津</t>
        </is>
      </c>
      <c r="E373" s="9" t="inlineStr">
        <is>
          <t>120-28</t>
        </is>
      </c>
      <c r="F373" s="9" t="inlineStr">
        <is>
          <t>0867-24-0141</t>
        </is>
      </c>
      <c r="G373" s="9" t="n">
        <v>9500101</v>
      </c>
      <c r="H373" s="9" t="inlineStr"/>
      <c r="I373" s="8">
        <f>VLOOKUP(L373,#REF!,2,FALSE)</f>
        <v/>
      </c>
      <c r="J373" s="8">
        <f>VLOOKUP(K373,#REF!,2,FALSE)</f>
        <v/>
      </c>
      <c r="K373" s="9" t="n">
        <v>2</v>
      </c>
      <c r="L373" s="9" t="n">
        <v>3</v>
      </c>
    </row>
    <row r="374" ht="15" customHeight="1">
      <c r="A374" s="9" t="n">
        <v>9506000</v>
      </c>
      <c r="B374" s="9" t="inlineStr">
        <is>
          <t>山川産業㈱　出雲営業所</t>
        </is>
      </c>
      <c r="C374" s="9" t="inlineStr">
        <is>
          <t>699-0615</t>
        </is>
      </c>
      <c r="D374" s="9" t="inlineStr">
        <is>
          <t>島根県簸川郡斐川町併川</t>
        </is>
      </c>
      <c r="E374" s="9" t="inlineStr">
        <is>
          <t>1284</t>
        </is>
      </c>
      <c r="F374" s="9" t="inlineStr">
        <is>
          <t>0853-72-0288</t>
        </is>
      </c>
      <c r="G374" s="9" t="n">
        <v>9506000</v>
      </c>
      <c r="H374" s="9" t="inlineStr"/>
      <c r="I374" s="8">
        <f>VLOOKUP(L374,#REF!,2,FALSE)</f>
        <v/>
      </c>
      <c r="J374" s="8">
        <f>VLOOKUP(K374,#REF!,2,FALSE)</f>
        <v/>
      </c>
      <c r="K374" s="9" t="n">
        <v>2</v>
      </c>
      <c r="L374" s="9" t="n">
        <v>3</v>
      </c>
    </row>
    <row r="375" ht="15" customHeight="1">
      <c r="A375" s="9" t="n">
        <v>9506001</v>
      </c>
      <c r="B375" s="9" t="inlineStr">
        <is>
          <t>㈱　米子鉄工所</t>
        </is>
      </c>
      <c r="C375" s="9" t="inlineStr">
        <is>
          <t>683-0851</t>
        </is>
      </c>
      <c r="D375" s="9" t="inlineStr">
        <is>
          <t>鳥取県米子市夜見町</t>
        </is>
      </c>
      <c r="E375" s="9" t="inlineStr">
        <is>
          <t>2933-2</t>
        </is>
      </c>
      <c r="F375" s="9" t="inlineStr">
        <is>
          <t>0859-29-0614</t>
        </is>
      </c>
      <c r="G375" s="9" t="n">
        <v>9506001</v>
      </c>
      <c r="H375" s="9" t="inlineStr">
        <is>
          <t>山川産業　㈱</t>
        </is>
      </c>
      <c r="I375" s="8">
        <f>VLOOKUP(L375,#REF!,2,FALSE)</f>
        <v/>
      </c>
      <c r="J375" s="8">
        <f>VLOOKUP(K375,#REF!,2,FALSE)</f>
        <v/>
      </c>
      <c r="K375" s="9" t="n">
        <v>2</v>
      </c>
      <c r="L375" s="9" t="n">
        <v>3</v>
      </c>
    </row>
    <row r="376" ht="15" customHeight="1">
      <c r="A376" s="9" t="n">
        <v>9506002</v>
      </c>
      <c r="B376" s="9" t="inlineStr">
        <is>
          <t>㈱　日ピス島根　管理グループ　稗田様</t>
        </is>
      </c>
      <c r="C376" s="9" t="inlineStr">
        <is>
          <t>694-0035</t>
        </is>
      </c>
      <c r="D376" s="9" t="inlineStr">
        <is>
          <t>島根県大田市五十猛町</t>
        </is>
      </c>
      <c r="E376" s="9" t="inlineStr">
        <is>
          <t>1245</t>
        </is>
      </c>
      <c r="F376" s="9" t="inlineStr"/>
      <c r="G376" s="9" t="n">
        <v>9506002</v>
      </c>
      <c r="H376" s="9" t="inlineStr">
        <is>
          <t>山川産業㈱出雲</t>
        </is>
      </c>
      <c r="I376" s="8">
        <f>VLOOKUP(L376,#REF!,2,FALSE)</f>
        <v/>
      </c>
      <c r="J376" s="8">
        <f>VLOOKUP(K376,#REF!,2,FALSE)</f>
        <v/>
      </c>
      <c r="K376" s="9" t="n">
        <v>2</v>
      </c>
      <c r="L376" s="9" t="n">
        <v>5</v>
      </c>
    </row>
    <row r="377" ht="15" customHeight="1">
      <c r="A377" s="9" t="n">
        <v>9508100</v>
      </c>
      <c r="B377" s="9" t="inlineStr">
        <is>
          <t>岡崎鉱産物㈱　岡山営業所</t>
        </is>
      </c>
      <c r="C377" s="9" t="inlineStr">
        <is>
          <t>700-0907</t>
        </is>
      </c>
      <c r="D377" s="9" t="inlineStr">
        <is>
          <t>岡山県岡山市下石井2-2-5</t>
        </is>
      </c>
      <c r="E377" s="9" t="inlineStr">
        <is>
          <t>ニッセイ岡山スクエア5Ｆ</t>
        </is>
      </c>
      <c r="F377" s="9" t="inlineStr">
        <is>
          <t>086-231-0278</t>
        </is>
      </c>
      <c r="G377" s="9" t="n">
        <v>9508100</v>
      </c>
      <c r="H377" s="9" t="inlineStr"/>
      <c r="I377" s="8">
        <f>VLOOKUP(L377,#REF!,2,FALSE)</f>
        <v/>
      </c>
      <c r="J377" s="8">
        <f>VLOOKUP(K377,#REF!,2,FALSE)</f>
        <v/>
      </c>
      <c r="K377" s="9" t="n">
        <v>2</v>
      </c>
      <c r="L377" s="9" t="n">
        <v>3</v>
      </c>
    </row>
    <row r="378" ht="15" customHeight="1">
      <c r="A378" s="9" t="n">
        <v>9508101</v>
      </c>
      <c r="B378" s="9" t="inlineStr">
        <is>
          <t>備鋳産業　㈱</t>
        </is>
      </c>
      <c r="C378" s="9" t="inlineStr">
        <is>
          <t>700-0964</t>
        </is>
      </c>
      <c r="D378" s="9" t="inlineStr">
        <is>
          <t>岡山県岡山市中仙道</t>
        </is>
      </c>
      <c r="E378" s="9" t="inlineStr">
        <is>
          <t>175</t>
        </is>
      </c>
      <c r="F378" s="9" t="inlineStr">
        <is>
          <t>086-243-4376</t>
        </is>
      </c>
      <c r="G378" s="9" t="n">
        <v>9508101</v>
      </c>
      <c r="H378" s="9" t="inlineStr">
        <is>
          <t>岡崎鉱産物　㈱</t>
        </is>
      </c>
      <c r="I378" s="8">
        <f>VLOOKUP(L378,#REF!,2,FALSE)</f>
        <v/>
      </c>
      <c r="J378" s="8">
        <f>VLOOKUP(K378,#REF!,2,FALSE)</f>
        <v/>
      </c>
      <c r="K378" s="9" t="n">
        <v>2</v>
      </c>
      <c r="L378" s="9" t="n">
        <v>3</v>
      </c>
    </row>
    <row r="379" ht="15" customHeight="1">
      <c r="A379" s="9" t="n">
        <v>9508102</v>
      </c>
      <c r="B379" s="9" t="inlineStr">
        <is>
          <t>アサゴエ工業㈱　　御津工場</t>
        </is>
      </c>
      <c r="C379" s="9" t="inlineStr">
        <is>
          <t>709-2124</t>
        </is>
      </c>
      <c r="D379" s="9" t="inlineStr">
        <is>
          <t>岡山県御津郡御津町高津</t>
        </is>
      </c>
      <c r="E379" s="9" t="inlineStr">
        <is>
          <t>120-28</t>
        </is>
      </c>
      <c r="F379" s="9" t="inlineStr">
        <is>
          <t>0867-24-0141</t>
        </is>
      </c>
      <c r="G379" s="9" t="n">
        <v>9508102</v>
      </c>
      <c r="H379" s="9" t="inlineStr"/>
      <c r="I379" s="8">
        <f>VLOOKUP(L379,#REF!,2,FALSE)</f>
        <v/>
      </c>
      <c r="J379" s="8">
        <f>VLOOKUP(K379,#REF!,2,FALSE)</f>
        <v/>
      </c>
      <c r="K379" s="9" t="n">
        <v>2</v>
      </c>
      <c r="L379" s="9" t="n">
        <v>3</v>
      </c>
    </row>
    <row r="380" ht="15" customHeight="1">
      <c r="A380" s="9" t="n">
        <v>9508103</v>
      </c>
      <c r="B380" s="9" t="inlineStr">
        <is>
          <t>ヒロコー産業　㈱</t>
        </is>
      </c>
      <c r="C380" s="9" t="inlineStr">
        <is>
          <t>734-0011</t>
        </is>
      </c>
      <c r="D380" s="9" t="inlineStr">
        <is>
          <t>広島県広島市南区宇品海岸</t>
        </is>
      </c>
      <c r="E380" s="9" t="inlineStr">
        <is>
          <t>2-14-17</t>
        </is>
      </c>
      <c r="F380" s="9" t="inlineStr">
        <is>
          <t>082-255-1130</t>
        </is>
      </c>
      <c r="G380" s="9" t="n">
        <v>9508103</v>
      </c>
      <c r="H380" s="9" t="inlineStr">
        <is>
          <t>岡崎鉱産物　㈱</t>
        </is>
      </c>
      <c r="I380" s="8">
        <f>VLOOKUP(L380,#REF!,2,FALSE)</f>
        <v/>
      </c>
      <c r="J380" s="8">
        <f>VLOOKUP(K380,#REF!,2,FALSE)</f>
        <v/>
      </c>
      <c r="K380" s="9" t="n">
        <v>2</v>
      </c>
      <c r="L380" s="9" t="n">
        <v>3</v>
      </c>
    </row>
    <row r="381" ht="15" customHeight="1">
      <c r="A381" s="9" t="n">
        <v>9508104</v>
      </c>
      <c r="B381" s="9" t="inlineStr">
        <is>
          <t>マツエディーゼル　㈱</t>
        </is>
      </c>
      <c r="C381" s="9" t="inlineStr">
        <is>
          <t>690-0025</t>
        </is>
      </c>
      <c r="D381" s="9" t="inlineStr">
        <is>
          <t>島根県松江市八幡町大土手外</t>
        </is>
      </c>
      <c r="E381" s="9" t="inlineStr">
        <is>
          <t>960-34</t>
        </is>
      </c>
      <c r="F381" s="9" t="inlineStr">
        <is>
          <t>0852-37-2288</t>
        </is>
      </c>
      <c r="G381" s="9" t="n">
        <v>9508104</v>
      </c>
      <c r="H381" s="9" t="inlineStr">
        <is>
          <t>岡崎鉱産物㈱岡山</t>
        </is>
      </c>
      <c r="I381" s="8">
        <f>VLOOKUP(L381,#REF!,2,FALSE)</f>
        <v/>
      </c>
      <c r="J381" s="8">
        <f>VLOOKUP(K381,#REF!,2,FALSE)</f>
        <v/>
      </c>
      <c r="K381" s="9" t="n">
        <v>2</v>
      </c>
      <c r="L381" s="9" t="n">
        <v>3</v>
      </c>
    </row>
    <row r="382" ht="15" customHeight="1">
      <c r="A382" s="9" t="n">
        <v>9508105</v>
      </c>
      <c r="B382" s="9" t="inlineStr">
        <is>
          <t>友鉄工業　㈱</t>
        </is>
      </c>
      <c r="C382" s="9" t="inlineStr">
        <is>
          <t>731-1142</t>
        </is>
      </c>
      <c r="D382" s="9" t="inlineStr">
        <is>
          <t>広島県広島市安佐北区安佐町飯室</t>
        </is>
      </c>
      <c r="E382" s="9" t="inlineStr">
        <is>
          <t>6151-1</t>
        </is>
      </c>
      <c r="F382" s="9" t="inlineStr">
        <is>
          <t>082-837-0490</t>
        </is>
      </c>
      <c r="G382" s="9" t="n">
        <v>9508105</v>
      </c>
      <c r="H382" s="9" t="inlineStr">
        <is>
          <t>岡崎鉱産物㈱岡山</t>
        </is>
      </c>
      <c r="I382" s="8">
        <f>VLOOKUP(L382,#REF!,2,FALSE)</f>
        <v/>
      </c>
      <c r="J382" s="8">
        <f>VLOOKUP(K382,#REF!,2,FALSE)</f>
        <v/>
      </c>
      <c r="K382" s="9" t="n">
        <v>2</v>
      </c>
      <c r="L382" s="9" t="n">
        <v>3</v>
      </c>
    </row>
    <row r="383" ht="15" customHeight="1">
      <c r="A383" s="9" t="n">
        <v>9508106</v>
      </c>
      <c r="B383" s="9" t="inlineStr">
        <is>
          <t>㈱　黒川鋳造所</t>
        </is>
      </c>
      <c r="C383" s="9" t="inlineStr">
        <is>
          <t>713-8102</t>
        </is>
      </c>
      <c r="D383" s="9" t="inlineStr">
        <is>
          <t>岡山県倉敷市玉島稲荷町</t>
        </is>
      </c>
      <c r="E383" s="9" t="inlineStr">
        <is>
          <t>767</t>
        </is>
      </c>
      <c r="F383" s="9" t="inlineStr">
        <is>
          <t>086-522-2522</t>
        </is>
      </c>
      <c r="G383" s="9" t="n">
        <v>9508106</v>
      </c>
      <c r="H383" s="9" t="inlineStr">
        <is>
          <t>岡崎鉱産物　㈱</t>
        </is>
      </c>
      <c r="I383" s="8">
        <f>VLOOKUP(L383,#REF!,2,FALSE)</f>
        <v/>
      </c>
      <c r="J383" s="8">
        <f>VLOOKUP(K383,#REF!,2,FALSE)</f>
        <v/>
      </c>
      <c r="K383" s="9" t="n">
        <v>2</v>
      </c>
      <c r="L383" s="9" t="n">
        <v>3</v>
      </c>
    </row>
    <row r="384" ht="15" customHeight="1">
      <c r="A384" s="9" t="n">
        <v>9508107</v>
      </c>
      <c r="B384" s="9" t="inlineStr">
        <is>
          <t>㈱　クリタ</t>
        </is>
      </c>
      <c r="C384" s="9" t="inlineStr">
        <is>
          <t>793-0046</t>
        </is>
      </c>
      <c r="D384" s="9" t="inlineStr">
        <is>
          <t>愛媛県西条市港</t>
        </is>
      </c>
      <c r="E384" s="9" t="inlineStr">
        <is>
          <t>1-1</t>
        </is>
      </c>
      <c r="F384" s="9" t="inlineStr">
        <is>
          <t>0897-56-2016</t>
        </is>
      </c>
      <c r="G384" s="9" t="n">
        <v>9508107</v>
      </c>
      <c r="H384" s="9" t="inlineStr">
        <is>
          <t>岡崎鉱産物　㈱</t>
        </is>
      </c>
      <c r="I384" s="8">
        <f>VLOOKUP(L384,#REF!,2,FALSE)</f>
        <v/>
      </c>
      <c r="J384" s="8">
        <f>VLOOKUP(K384,#REF!,2,FALSE)</f>
        <v/>
      </c>
      <c r="K384" s="9" t="n">
        <v>2</v>
      </c>
      <c r="L384" s="9" t="n">
        <v>3</v>
      </c>
    </row>
    <row r="385" ht="15" customHeight="1">
      <c r="A385" s="9" t="n">
        <v>9508108</v>
      </c>
      <c r="B385" s="9" t="inlineStr">
        <is>
          <t>武田鋳造㈱　高梁工場</t>
        </is>
      </c>
      <c r="C385" s="9" t="inlineStr">
        <is>
          <t>716-1311</t>
        </is>
      </c>
      <c r="D385" s="9" t="inlineStr">
        <is>
          <t>岡山県高梁市巨瀬町</t>
        </is>
      </c>
      <c r="E385" s="9" t="inlineStr">
        <is>
          <t>1-1</t>
        </is>
      </c>
      <c r="F385" s="9" t="inlineStr">
        <is>
          <t>0866-25-0306</t>
        </is>
      </c>
      <c r="G385" s="9" t="n">
        <v>9508108</v>
      </c>
      <c r="H385" s="9" t="inlineStr"/>
      <c r="I385" s="8">
        <f>VLOOKUP(L385,#REF!,2,FALSE)</f>
        <v/>
      </c>
      <c r="J385" s="8">
        <f>VLOOKUP(K385,#REF!,2,FALSE)</f>
        <v/>
      </c>
      <c r="K385" s="9" t="n">
        <v>2</v>
      </c>
      <c r="L385" s="9" t="n">
        <v>3</v>
      </c>
    </row>
    <row r="386" ht="15" customHeight="1">
      <c r="A386" s="9" t="n">
        <v>9508109</v>
      </c>
      <c r="B386" s="9" t="inlineStr">
        <is>
          <t>㈱　特殊製鋼所　資材課</t>
        </is>
      </c>
      <c r="C386" s="9" t="inlineStr">
        <is>
          <t>780-0814</t>
        </is>
      </c>
      <c r="D386" s="9" t="inlineStr">
        <is>
          <t>高知県高知市稲荷町</t>
        </is>
      </c>
      <c r="E386" s="9" t="inlineStr">
        <is>
          <t>120</t>
        </is>
      </c>
      <c r="F386" s="9" t="inlineStr">
        <is>
          <t>088-883-1291</t>
        </is>
      </c>
      <c r="G386" s="9" t="n">
        <v>9508109</v>
      </c>
      <c r="H386" s="9" t="inlineStr">
        <is>
          <t>岡崎鉱産物　㈱</t>
        </is>
      </c>
      <c r="I386" s="8">
        <f>VLOOKUP(L386,#REF!,2,FALSE)</f>
        <v/>
      </c>
      <c r="J386" s="8">
        <f>VLOOKUP(K386,#REF!,2,FALSE)</f>
        <v/>
      </c>
      <c r="K386" s="9" t="n">
        <v>2</v>
      </c>
      <c r="L386" s="9" t="n">
        <v>3</v>
      </c>
    </row>
    <row r="387" ht="15" customHeight="1">
      <c r="A387" s="9" t="n">
        <v>9508110</v>
      </c>
      <c r="B387" s="9" t="inlineStr">
        <is>
          <t>東洋製鉄　㈱</t>
        </is>
      </c>
      <c r="C387" s="9" t="inlineStr">
        <is>
          <t>699-1500</t>
        </is>
      </c>
      <c r="D387" s="9" t="inlineStr">
        <is>
          <t>島根県仁多郡仁多町大字阿井</t>
        </is>
      </c>
      <c r="E387" s="9" t="inlineStr">
        <is>
          <t>2467</t>
        </is>
      </c>
      <c r="F387" s="9" t="inlineStr">
        <is>
          <t>0854-56-0234</t>
        </is>
      </c>
      <c r="G387" s="9" t="n">
        <v>9508110</v>
      </c>
      <c r="H387" s="9" t="inlineStr">
        <is>
          <t>岡崎鉱産物　㈱</t>
        </is>
      </c>
      <c r="I387" s="8">
        <f>VLOOKUP(L387,#REF!,2,FALSE)</f>
        <v/>
      </c>
      <c r="J387" s="8">
        <f>VLOOKUP(K387,#REF!,2,FALSE)</f>
        <v/>
      </c>
      <c r="K387" s="9" t="n">
        <v>2</v>
      </c>
      <c r="L387" s="9" t="n">
        <v>3</v>
      </c>
    </row>
    <row r="388" ht="15" customHeight="1">
      <c r="A388" s="9" t="n">
        <v>9508111</v>
      </c>
      <c r="B388" s="9" t="inlineStr">
        <is>
          <t>㈱　渡部製鋼所　安田様</t>
        </is>
      </c>
      <c r="C388" s="9" t="inlineStr">
        <is>
          <t>693-0011</t>
        </is>
      </c>
      <c r="D388" s="9" t="inlineStr">
        <is>
          <t>島根県出雲市大津町</t>
        </is>
      </c>
      <c r="E388" s="9" t="inlineStr">
        <is>
          <t>1378</t>
        </is>
      </c>
      <c r="F388" s="9" t="inlineStr">
        <is>
          <t>0853-21-6280</t>
        </is>
      </c>
      <c r="G388" s="9" t="n">
        <v>9508111</v>
      </c>
      <c r="H388" s="9" t="inlineStr">
        <is>
          <t>岡崎鉱産物　㈱</t>
        </is>
      </c>
      <c r="I388" s="8">
        <f>VLOOKUP(L388,#REF!,2,FALSE)</f>
        <v/>
      </c>
      <c r="J388" s="8">
        <f>VLOOKUP(K388,#REF!,2,FALSE)</f>
        <v/>
      </c>
      <c r="K388" s="9" t="n">
        <v>2</v>
      </c>
      <c r="L388" s="9" t="n">
        <v>3</v>
      </c>
    </row>
    <row r="389" ht="15" customHeight="1">
      <c r="A389" s="9" t="n">
        <v>9508112</v>
      </c>
      <c r="B389" s="9" t="inlineStr">
        <is>
          <t>坂本重工㈱　吉田工場</t>
        </is>
      </c>
      <c r="C389" s="9" t="inlineStr"/>
      <c r="D389" s="9" t="inlineStr">
        <is>
          <t>広島県安芸高田市吉田町竹原</t>
        </is>
      </c>
      <c r="E389" s="9" t="inlineStr">
        <is>
          <t>515</t>
        </is>
      </c>
      <c r="F389" s="9" t="inlineStr">
        <is>
          <t>0826-43-1211</t>
        </is>
      </c>
      <c r="G389" s="9" t="n">
        <v>9508112</v>
      </c>
      <c r="H389" s="9" t="inlineStr">
        <is>
          <t>岡崎鉱産物　㈱</t>
        </is>
      </c>
      <c r="I389" s="8">
        <f>VLOOKUP(L389,#REF!,2,FALSE)</f>
        <v/>
      </c>
      <c r="J389" s="8">
        <f>VLOOKUP(K389,#REF!,2,FALSE)</f>
        <v/>
      </c>
      <c r="K389" s="9" t="n">
        <v>2</v>
      </c>
      <c r="L389" s="9" t="n">
        <v>3</v>
      </c>
    </row>
    <row r="390" ht="15" customHeight="1">
      <c r="A390" s="9" t="n">
        <v>9508113</v>
      </c>
      <c r="B390" s="9" t="inlineStr">
        <is>
          <t>㈱　日立メタルプレシジョン鋳鋼</t>
        </is>
      </c>
      <c r="C390" s="9" t="inlineStr">
        <is>
          <t>692-0014</t>
        </is>
      </c>
      <c r="D390" s="9" t="inlineStr">
        <is>
          <t>島根県安来市飯島町</t>
        </is>
      </c>
      <c r="E390" s="9" t="inlineStr">
        <is>
          <t>1240-2</t>
        </is>
      </c>
      <c r="F390" s="9" t="inlineStr">
        <is>
          <t>0854-22-6149</t>
        </is>
      </c>
      <c r="G390" s="9" t="n">
        <v>9508113</v>
      </c>
      <c r="H390" s="9" t="inlineStr">
        <is>
          <t>岡崎鉱産岡山</t>
        </is>
      </c>
      <c r="I390" s="8">
        <f>VLOOKUP(L390,#REF!,2,FALSE)</f>
        <v/>
      </c>
      <c r="J390" s="8">
        <f>VLOOKUP(K390,#REF!,2,FALSE)</f>
        <v/>
      </c>
      <c r="K390" s="9" t="n">
        <v>2</v>
      </c>
      <c r="L390" s="9" t="n">
        <v>5</v>
      </c>
    </row>
    <row r="391" ht="15" customHeight="1">
      <c r="A391" s="9" t="n">
        <v>9508117</v>
      </c>
      <c r="B391" s="9" t="inlineStr">
        <is>
          <t>住友重機械ハイマテックス㈱　製造部矢野様</t>
        </is>
      </c>
      <c r="C391" s="9" t="inlineStr">
        <is>
          <t>792-0001</t>
        </is>
      </c>
      <c r="D391" s="9" t="inlineStr">
        <is>
          <t>愛媛県新居浜市惣開町</t>
        </is>
      </c>
      <c r="E391" s="9" t="inlineStr">
        <is>
          <t>5-2</t>
        </is>
      </c>
      <c r="F391" s="9" t="inlineStr">
        <is>
          <t>0897-32-6493</t>
        </is>
      </c>
      <c r="G391" s="9" t="n">
        <v>9508117</v>
      </c>
      <c r="H391" s="9" t="inlineStr">
        <is>
          <t>岡崎鉱産物㈱岡山</t>
        </is>
      </c>
      <c r="I391" s="8">
        <f>VLOOKUP(L391,#REF!,2,FALSE)</f>
        <v/>
      </c>
      <c r="J391" s="8">
        <f>VLOOKUP(K391,#REF!,2,FALSE)</f>
        <v/>
      </c>
      <c r="K391" s="9" t="n">
        <v>2</v>
      </c>
      <c r="L391" s="9" t="n">
        <v>3</v>
      </c>
    </row>
    <row r="392" ht="15" customHeight="1">
      <c r="A392" s="9" t="n">
        <v>9508118</v>
      </c>
      <c r="B392" s="9" t="inlineStr">
        <is>
          <t>香川鋳造　㈱</t>
        </is>
      </c>
      <c r="C392" s="9" t="inlineStr">
        <is>
          <t>769-2105</t>
        </is>
      </c>
      <c r="D392" s="9" t="inlineStr">
        <is>
          <t>香川県さぬき市末</t>
        </is>
      </c>
      <c r="E392" s="9" t="inlineStr">
        <is>
          <t>371-7</t>
        </is>
      </c>
      <c r="F392" s="9" t="inlineStr">
        <is>
          <t>0878-94-7775</t>
        </is>
      </c>
      <c r="G392" s="9" t="n">
        <v>9508118</v>
      </c>
      <c r="H392" s="9" t="inlineStr">
        <is>
          <t>岡崎鉱産㈱岡山</t>
        </is>
      </c>
      <c r="I392" s="8">
        <f>VLOOKUP(L392,#REF!,2,FALSE)</f>
        <v/>
      </c>
      <c r="J392" s="8">
        <f>VLOOKUP(K392,#REF!,2,FALSE)</f>
        <v/>
      </c>
      <c r="K392" s="9" t="n">
        <v>2</v>
      </c>
      <c r="L392" s="9" t="n">
        <v>3</v>
      </c>
    </row>
    <row r="393" ht="15" customHeight="1">
      <c r="A393" s="9" t="n">
        <v>9508200</v>
      </c>
      <c r="B393" s="9" t="inlineStr">
        <is>
          <t>オーエム金属工業　㈱</t>
        </is>
      </c>
      <c r="C393" s="9" t="inlineStr">
        <is>
          <t>690-0000</t>
        </is>
      </c>
      <c r="D393" s="9" t="inlineStr">
        <is>
          <t>島根県松江市宍道町佐々布</t>
        </is>
      </c>
      <c r="E393" s="9" t="inlineStr">
        <is>
          <t>75</t>
        </is>
      </c>
      <c r="F393" s="9" t="inlineStr">
        <is>
          <t>0852-66-0320</t>
        </is>
      </c>
      <c r="G393" s="9" t="n">
        <v>9508200</v>
      </c>
      <c r="H393" s="9" t="inlineStr"/>
      <c r="I393" s="8">
        <f>VLOOKUP(L393,#REF!,2,FALSE)</f>
        <v/>
      </c>
      <c r="J393" s="8">
        <f>VLOOKUP(K393,#REF!,2,FALSE)</f>
        <v/>
      </c>
      <c r="K393" s="9" t="n">
        <v>2</v>
      </c>
      <c r="L393" s="9" t="n">
        <v>3</v>
      </c>
    </row>
    <row r="394" ht="15" customHeight="1">
      <c r="A394" s="9" t="n">
        <v>9516900</v>
      </c>
      <c r="B394" s="9" t="inlineStr">
        <is>
          <t>㈱　黒瀬商店</t>
        </is>
      </c>
      <c r="C394" s="9" t="inlineStr">
        <is>
          <t>700-0913</t>
        </is>
      </c>
      <c r="D394" s="9" t="inlineStr">
        <is>
          <t>岡山県岡山市大供</t>
        </is>
      </c>
      <c r="E394" s="9" t="inlineStr">
        <is>
          <t>3-1-42</t>
        </is>
      </c>
      <c r="F394" s="9" t="inlineStr">
        <is>
          <t>086-224-0977</t>
        </is>
      </c>
      <c r="G394" s="9" t="n">
        <v>9516900</v>
      </c>
      <c r="H394" s="9" t="inlineStr"/>
      <c r="I394" s="8">
        <f>VLOOKUP(L394,#REF!,2,FALSE)</f>
        <v/>
      </c>
      <c r="J394" s="8">
        <f>VLOOKUP(K394,#REF!,2,FALSE)</f>
        <v/>
      </c>
      <c r="K394" s="9" t="n">
        <v>2</v>
      </c>
      <c r="L394" s="9" t="n">
        <v>3</v>
      </c>
    </row>
    <row r="395" ht="15" customHeight="1">
      <c r="A395" s="9" t="n">
        <v>9516901</v>
      </c>
      <c r="B395" s="9" t="inlineStr">
        <is>
          <t>㈱　高橋製作所</t>
        </is>
      </c>
      <c r="C395" s="9" t="inlineStr">
        <is>
          <t>709-4303</t>
        </is>
      </c>
      <c r="D395" s="9" t="inlineStr">
        <is>
          <t>岡山県勝田郡勝央町豊久田</t>
        </is>
      </c>
      <c r="E395" s="9" t="inlineStr">
        <is>
          <t>34</t>
        </is>
      </c>
      <c r="F395" s="9" t="inlineStr">
        <is>
          <t>0868-38-5461</t>
        </is>
      </c>
      <c r="G395" s="9" t="n">
        <v>9516901</v>
      </c>
      <c r="H395" s="9" t="inlineStr">
        <is>
          <t>㈱　黒瀬商店</t>
        </is>
      </c>
      <c r="I395" s="8">
        <f>VLOOKUP(L395,#REF!,2,FALSE)</f>
        <v/>
      </c>
      <c r="J395" s="8">
        <f>VLOOKUP(K395,#REF!,2,FALSE)</f>
        <v/>
      </c>
      <c r="K395" s="9" t="n">
        <v>2</v>
      </c>
      <c r="L395" s="9" t="n">
        <v>3</v>
      </c>
    </row>
    <row r="396" ht="15" customHeight="1">
      <c r="A396" s="9" t="n">
        <v>9516902</v>
      </c>
      <c r="B396" s="9" t="inlineStr">
        <is>
          <t>（有）　佐々木鋳造所</t>
        </is>
      </c>
      <c r="C396" s="9" t="inlineStr">
        <is>
          <t>720-0832</t>
        </is>
      </c>
      <c r="D396" s="9" t="inlineStr">
        <is>
          <t>広島県福山市水呑町</t>
        </is>
      </c>
      <c r="E396" s="9" t="inlineStr">
        <is>
          <t>4544</t>
        </is>
      </c>
      <c r="F396" s="9" t="inlineStr">
        <is>
          <t>084-956-0339</t>
        </is>
      </c>
      <c r="G396" s="9" t="n">
        <v>9516902</v>
      </c>
      <c r="H396" s="9" t="inlineStr">
        <is>
          <t>黒瀬商店</t>
        </is>
      </c>
      <c r="I396" s="8">
        <f>VLOOKUP(L396,#REF!,2,FALSE)</f>
        <v/>
      </c>
      <c r="J396" s="8">
        <f>VLOOKUP(K396,#REF!,2,FALSE)</f>
        <v/>
      </c>
      <c r="K396" s="9" t="n">
        <v>2</v>
      </c>
      <c r="L396" s="9" t="n">
        <v>3</v>
      </c>
    </row>
    <row r="397" ht="15" customHeight="1">
      <c r="A397" s="9" t="n">
        <v>9517000</v>
      </c>
      <c r="B397" s="9" t="inlineStr">
        <is>
          <t>㈱　黒野金属</t>
        </is>
      </c>
      <c r="C397" s="9" t="inlineStr">
        <is>
          <t>737-0000</t>
        </is>
      </c>
      <c r="D397" s="9" t="inlineStr">
        <is>
          <t>広島県呉市倉橋町字西脇</t>
        </is>
      </c>
      <c r="E397" s="9" t="inlineStr">
        <is>
          <t>3680-5</t>
        </is>
      </c>
      <c r="F397" s="9" t="inlineStr">
        <is>
          <t>0823-54-1166</t>
        </is>
      </c>
      <c r="G397" s="9" t="n">
        <v>9517000</v>
      </c>
      <c r="H397" s="9" t="inlineStr"/>
      <c r="I397" s="8">
        <f>VLOOKUP(L397,#REF!,2,FALSE)</f>
        <v/>
      </c>
      <c r="J397" s="8">
        <f>VLOOKUP(K397,#REF!,2,FALSE)</f>
        <v/>
      </c>
      <c r="K397" s="9" t="n">
        <v>2</v>
      </c>
      <c r="L397" s="9" t="n">
        <v>3</v>
      </c>
    </row>
    <row r="398" ht="15" customHeight="1">
      <c r="A398" s="9" t="n">
        <v>9520000</v>
      </c>
      <c r="B398" s="9" t="inlineStr">
        <is>
          <t>神戸鋳材㈱　三原支店</t>
        </is>
      </c>
      <c r="C398" s="9" t="inlineStr">
        <is>
          <t>723-0011</t>
        </is>
      </c>
      <c r="D398" s="9" t="inlineStr">
        <is>
          <t>広島県三原市東町</t>
        </is>
      </c>
      <c r="E398" s="9" t="inlineStr">
        <is>
          <t>1-5-56</t>
        </is>
      </c>
      <c r="F398" s="9" t="inlineStr">
        <is>
          <t>0848-63-3633</t>
        </is>
      </c>
      <c r="G398" s="9" t="n">
        <v>9520000</v>
      </c>
      <c r="H398" s="9" t="inlineStr"/>
      <c r="I398" s="8">
        <f>VLOOKUP(L398,#REF!,2,FALSE)</f>
        <v/>
      </c>
      <c r="J398" s="8">
        <f>VLOOKUP(K398,#REF!,2,FALSE)</f>
        <v/>
      </c>
      <c r="K398" s="9" t="n">
        <v>2</v>
      </c>
      <c r="L398" s="9" t="n">
        <v>3</v>
      </c>
    </row>
    <row r="399" ht="15" customHeight="1">
      <c r="A399" s="9" t="n">
        <v>9520001</v>
      </c>
      <c r="B399" s="9" t="inlineStr">
        <is>
          <t>三原菱重機工㈱　鋳造部　武田様</t>
        </is>
      </c>
      <c r="C399" s="9" t="inlineStr">
        <is>
          <t>723-0000</t>
        </is>
      </c>
      <c r="D399" s="9" t="inlineStr">
        <is>
          <t>広島県三原市糸崎南町</t>
        </is>
      </c>
      <c r="E399" s="9" t="inlineStr">
        <is>
          <t>1-1-1</t>
        </is>
      </c>
      <c r="F399" s="9" t="inlineStr">
        <is>
          <t>0848-62-2520</t>
        </is>
      </c>
      <c r="G399" s="9" t="n">
        <v>9520001</v>
      </c>
      <c r="H399" s="9" t="inlineStr">
        <is>
          <t>神戸鋳材　㈱</t>
        </is>
      </c>
      <c r="I399" s="8">
        <f>VLOOKUP(L399,#REF!,2,FALSE)</f>
        <v/>
      </c>
      <c r="J399" s="8">
        <f>VLOOKUP(K399,#REF!,2,FALSE)</f>
        <v/>
      </c>
      <c r="K399" s="9" t="n">
        <v>2</v>
      </c>
      <c r="L399" s="9" t="n">
        <v>1</v>
      </c>
    </row>
    <row r="400" ht="15" customHeight="1">
      <c r="A400" s="9" t="n">
        <v>9520002</v>
      </c>
      <c r="B400" s="9" t="inlineStr">
        <is>
          <t xml:space="preserve">㈱　ジェイテクト　岡崎工場　</t>
        </is>
      </c>
      <c r="C400" s="9" t="inlineStr">
        <is>
          <t>444-3521</t>
        </is>
      </c>
      <c r="D400" s="9" t="inlineStr">
        <is>
          <t xml:space="preserve">愛知県岡崎市市場町桐山　</t>
        </is>
      </c>
      <c r="E400" s="9" t="inlineStr">
        <is>
          <t>8</t>
        </is>
      </c>
      <c r="F400" s="9" t="inlineStr">
        <is>
          <t>0564-48-5827</t>
        </is>
      </c>
      <c r="G400" s="9" t="n">
        <v>9520002</v>
      </c>
      <c r="H400" s="9" t="inlineStr">
        <is>
          <t>神戸鋳材　㈱</t>
        </is>
      </c>
      <c r="I400" s="8">
        <f>VLOOKUP(L400,#REF!,2,FALSE)</f>
        <v/>
      </c>
      <c r="J400" s="8">
        <f>VLOOKUP(K400,#REF!,2,FALSE)</f>
        <v/>
      </c>
      <c r="K400" s="9" t="n">
        <v>2</v>
      </c>
      <c r="L400" s="9" t="n">
        <v>1</v>
      </c>
    </row>
    <row r="401" ht="15" customHeight="1">
      <c r="A401" s="9" t="n">
        <v>9520100</v>
      </c>
      <c r="B401" s="9" t="inlineStr">
        <is>
          <t>三共鋳鉄　㈱</t>
        </is>
      </c>
      <c r="C401" s="9" t="inlineStr">
        <is>
          <t>726-0013</t>
        </is>
      </c>
      <c r="D401" s="9" t="inlineStr">
        <is>
          <t>広島県府中市高木町</t>
        </is>
      </c>
      <c r="E401" s="9" t="inlineStr">
        <is>
          <t>213-1</t>
        </is>
      </c>
      <c r="F401" s="9" t="inlineStr">
        <is>
          <t>0847-45-3178</t>
        </is>
      </c>
      <c r="G401" s="9" t="n">
        <v>9520100</v>
      </c>
      <c r="H401" s="9" t="inlineStr"/>
      <c r="I401" s="8">
        <f>VLOOKUP(L401,#REF!,2,FALSE)</f>
        <v/>
      </c>
      <c r="J401" s="8">
        <f>VLOOKUP(K401,#REF!,2,FALSE)</f>
        <v/>
      </c>
      <c r="K401" s="9" t="n">
        <v>2</v>
      </c>
      <c r="L401" s="9" t="n">
        <v>5</v>
      </c>
    </row>
    <row r="402" ht="15" customHeight="1">
      <c r="A402" s="9" t="n">
        <v>9535800</v>
      </c>
      <c r="B402" s="9" t="inlineStr">
        <is>
          <t>㈱ツチヨシアクテイ　岡山</t>
        </is>
      </c>
      <c r="C402" s="9" t="inlineStr">
        <is>
          <t>712-8055</t>
        </is>
      </c>
      <c r="D402" s="9" t="inlineStr">
        <is>
          <t>岡山県倉敷市南畝</t>
        </is>
      </c>
      <c r="E402" s="9" t="inlineStr">
        <is>
          <t>7-11-43</t>
        </is>
      </c>
      <c r="F402" s="9" t="inlineStr">
        <is>
          <t>086-450-3400</t>
        </is>
      </c>
      <c r="G402" s="9" t="n">
        <v>9535800</v>
      </c>
      <c r="H402" s="9" t="inlineStr"/>
      <c r="I402" s="8">
        <f>VLOOKUP(L402,#REF!,2,FALSE)</f>
        <v/>
      </c>
      <c r="J402" s="8">
        <f>VLOOKUP(K402,#REF!,2,FALSE)</f>
        <v/>
      </c>
      <c r="K402" s="9" t="n">
        <v>2</v>
      </c>
      <c r="L402" s="9" t="n">
        <v>3</v>
      </c>
    </row>
    <row r="403" ht="15" customHeight="1">
      <c r="A403" s="9" t="n">
        <v>9535801</v>
      </c>
      <c r="B403" s="9" t="inlineStr">
        <is>
          <t>門田鋳工　㈱</t>
        </is>
      </c>
      <c r="C403" s="9" t="inlineStr">
        <is>
          <t>720-0067</t>
        </is>
      </c>
      <c r="D403" s="9" t="inlineStr">
        <is>
          <t>広島県福山市西町</t>
        </is>
      </c>
      <c r="E403" s="9" t="inlineStr">
        <is>
          <t>11-15</t>
        </is>
      </c>
      <c r="F403" s="9" t="inlineStr">
        <is>
          <t>0849-23-0414</t>
        </is>
      </c>
      <c r="G403" s="9" t="n">
        <v>9535801</v>
      </c>
      <c r="H403" s="9" t="inlineStr">
        <is>
          <t>ツチヨシアクテイ岡山</t>
        </is>
      </c>
      <c r="I403" s="8">
        <f>VLOOKUP(L403,#REF!,2,FALSE)</f>
        <v/>
      </c>
      <c r="J403" s="8">
        <f>VLOOKUP(K403,#REF!,2,FALSE)</f>
        <v/>
      </c>
      <c r="K403" s="9" t="n">
        <v>2</v>
      </c>
      <c r="L403" s="9" t="n">
        <v>5</v>
      </c>
    </row>
    <row r="404" ht="15" customHeight="1">
      <c r="A404" s="9" t="n">
        <v>9535802</v>
      </c>
      <c r="B404" s="9" t="inlineStr">
        <is>
          <t>ＪＦＥ継手㈱　資材倉庫　河畑様</t>
        </is>
      </c>
      <c r="C404" s="9" t="inlineStr">
        <is>
          <t>596-0805</t>
        </is>
      </c>
      <c r="D404" s="9" t="inlineStr">
        <is>
          <t>大阪府岸和田市田治米町</t>
        </is>
      </c>
      <c r="E404" s="9" t="inlineStr">
        <is>
          <t>153-1</t>
        </is>
      </c>
      <c r="F404" s="9" t="inlineStr">
        <is>
          <t>0724-45-6128</t>
        </is>
      </c>
      <c r="G404" s="9" t="n">
        <v>9535802</v>
      </c>
      <c r="H404" s="9" t="inlineStr">
        <is>
          <t>ツチヨシアクテイ岡山</t>
        </is>
      </c>
      <c r="I404" s="8">
        <f>VLOOKUP(L404,#REF!,2,FALSE)</f>
        <v/>
      </c>
      <c r="J404" s="8">
        <f>VLOOKUP(K404,#REF!,2,FALSE)</f>
        <v/>
      </c>
      <c r="K404" s="9" t="n">
        <v>2</v>
      </c>
      <c r="L404" s="9" t="n">
        <v>1</v>
      </c>
    </row>
    <row r="405" ht="15" customHeight="1">
      <c r="A405" s="9" t="n">
        <v>9535900</v>
      </c>
      <c r="B405" s="9" t="inlineStr">
        <is>
          <t>㈱ツチヨシ産業　広島</t>
        </is>
      </c>
      <c r="C405" s="9" t="inlineStr">
        <is>
          <t>733-0022</t>
        </is>
      </c>
      <c r="D405" s="9" t="inlineStr">
        <is>
          <t>広島県広島市西区天満町</t>
        </is>
      </c>
      <c r="E405" s="9" t="inlineStr">
        <is>
          <t>3-26</t>
        </is>
      </c>
      <c r="F405" s="9" t="inlineStr">
        <is>
          <t>082-291-6464</t>
        </is>
      </c>
      <c r="G405" s="9" t="n">
        <v>9535900</v>
      </c>
      <c r="H405" s="9" t="inlineStr"/>
      <c r="I405" s="8">
        <f>VLOOKUP(L405,#REF!,2,FALSE)</f>
        <v/>
      </c>
      <c r="J405" s="8">
        <f>VLOOKUP(K405,#REF!,2,FALSE)</f>
        <v/>
      </c>
      <c r="K405" s="9" t="n">
        <v>2</v>
      </c>
      <c r="L405" s="9" t="n">
        <v>3</v>
      </c>
    </row>
    <row r="406" ht="15" customHeight="1">
      <c r="A406" s="9" t="n">
        <v>9535901</v>
      </c>
      <c r="B406" s="9" t="inlineStr">
        <is>
          <t>市場重工　㈱</t>
        </is>
      </c>
      <c r="C406" s="9" t="inlineStr">
        <is>
          <t>733-0036</t>
        </is>
      </c>
      <c r="D406" s="9" t="inlineStr">
        <is>
          <t>広島県広島市西区観音新町</t>
        </is>
      </c>
      <c r="E406" s="9" t="inlineStr">
        <is>
          <t>1-1-21</t>
        </is>
      </c>
      <c r="F406" s="9" t="inlineStr">
        <is>
          <t>082-291-4450</t>
        </is>
      </c>
      <c r="G406" s="9" t="n">
        <v>9535901</v>
      </c>
      <c r="H406" s="9" t="inlineStr">
        <is>
          <t>ツチヨシ営業一課</t>
        </is>
      </c>
      <c r="I406" s="8">
        <f>VLOOKUP(L406,#REF!,2,FALSE)</f>
        <v/>
      </c>
      <c r="J406" s="8">
        <f>VLOOKUP(K406,#REF!,2,FALSE)</f>
        <v/>
      </c>
      <c r="K406" s="9" t="n">
        <v>2</v>
      </c>
      <c r="L406" s="9" t="n">
        <v>5</v>
      </c>
    </row>
    <row r="407" ht="15" customHeight="1">
      <c r="A407" s="9" t="n">
        <v>9535902</v>
      </c>
      <c r="B407" s="9" t="inlineStr">
        <is>
          <t>石川鋳造所</t>
        </is>
      </c>
      <c r="C407" s="9" t="inlineStr">
        <is>
          <t>737-0000</t>
        </is>
      </c>
      <c r="D407" s="9" t="inlineStr">
        <is>
          <t>広島県呉市川尻町原山</t>
        </is>
      </c>
      <c r="E407" s="9" t="inlineStr">
        <is>
          <t>484</t>
        </is>
      </c>
      <c r="F407" s="9" t="inlineStr">
        <is>
          <t>0823-87-3220</t>
        </is>
      </c>
      <c r="G407" s="9" t="n">
        <v>9535902</v>
      </c>
      <c r="H407" s="9" t="inlineStr">
        <is>
          <t>ツチヨシ営業一課</t>
        </is>
      </c>
      <c r="I407" s="8">
        <f>VLOOKUP(L407,#REF!,2,FALSE)</f>
        <v/>
      </c>
      <c r="J407" s="8">
        <f>VLOOKUP(K407,#REF!,2,FALSE)</f>
        <v/>
      </c>
      <c r="K407" s="9" t="n">
        <v>2</v>
      </c>
      <c r="L407" s="9" t="n">
        <v>1</v>
      </c>
    </row>
    <row r="408" ht="15" customHeight="1">
      <c r="A408" s="9" t="n">
        <v>9536000</v>
      </c>
      <c r="B408" s="9" t="inlineStr">
        <is>
          <t>㈱ツチヨシ産業　松江営業所</t>
        </is>
      </c>
      <c r="C408" s="9" t="inlineStr">
        <is>
          <t>690-0026</t>
        </is>
      </c>
      <c r="D408" s="9" t="inlineStr">
        <is>
          <t>島根県松江市富士見町</t>
        </is>
      </c>
      <c r="E408" s="9" t="inlineStr">
        <is>
          <t>1-6</t>
        </is>
      </c>
      <c r="F408" s="9" t="inlineStr">
        <is>
          <t>0852-37-1400</t>
        </is>
      </c>
      <c r="G408" s="9" t="n">
        <v>9536000</v>
      </c>
      <c r="H408" s="9" t="inlineStr"/>
      <c r="I408" s="8">
        <f>VLOOKUP(L408,#REF!,2,FALSE)</f>
        <v/>
      </c>
      <c r="J408" s="8">
        <f>VLOOKUP(K408,#REF!,2,FALSE)</f>
        <v/>
      </c>
      <c r="K408" s="9" t="n">
        <v>2</v>
      </c>
      <c r="L408" s="9" t="n">
        <v>3</v>
      </c>
    </row>
    <row r="409" ht="15" customHeight="1">
      <c r="A409" s="9" t="n">
        <v>9536001</v>
      </c>
      <c r="B409" s="9" t="inlineStr">
        <is>
          <t>ヒラタ工業　㈱</t>
        </is>
      </c>
      <c r="C409" s="9" t="inlineStr">
        <is>
          <t>691-0012</t>
        </is>
      </c>
      <c r="D409" s="9" t="inlineStr">
        <is>
          <t>島根県平田市西代町</t>
        </is>
      </c>
      <c r="E409" s="9" t="inlineStr">
        <is>
          <t>1001</t>
        </is>
      </c>
      <c r="F409" s="9" t="inlineStr">
        <is>
          <t>0853-63-0880</t>
        </is>
      </c>
      <c r="G409" s="9" t="n">
        <v>9536001</v>
      </c>
      <c r="H409" s="9" t="inlineStr">
        <is>
          <t>ツチヨシ産業松江</t>
        </is>
      </c>
      <c r="I409" s="8">
        <f>VLOOKUP(L409,#REF!,2,FALSE)</f>
        <v/>
      </c>
      <c r="J409" s="8">
        <f>VLOOKUP(K409,#REF!,2,FALSE)</f>
        <v/>
      </c>
      <c r="K409" s="9" t="n">
        <v>2</v>
      </c>
      <c r="L409" s="9" t="n">
        <v>3</v>
      </c>
    </row>
    <row r="410" ht="15" customHeight="1">
      <c r="A410" s="9" t="n">
        <v>9536002</v>
      </c>
      <c r="B410" s="9" t="inlineStr">
        <is>
          <t>㈱　国神製作所</t>
        </is>
      </c>
      <c r="C410" s="9" t="inlineStr">
        <is>
          <t>699-0101</t>
        </is>
      </c>
      <c r="D410" s="9" t="inlineStr">
        <is>
          <t>島根県八束郡東出雲町揖屋</t>
        </is>
      </c>
      <c r="E410" s="9" t="inlineStr">
        <is>
          <t>6-1</t>
        </is>
      </c>
      <c r="F410" s="9" t="inlineStr">
        <is>
          <t>0852-52-2350</t>
        </is>
      </c>
      <c r="G410" s="9" t="n">
        <v>9536002</v>
      </c>
      <c r="H410" s="9" t="inlineStr">
        <is>
          <t>ツチヨシ産業松江</t>
        </is>
      </c>
      <c r="I410" s="8">
        <f>VLOOKUP(L410,#REF!,2,FALSE)</f>
        <v/>
      </c>
      <c r="J410" s="8">
        <f>VLOOKUP(K410,#REF!,2,FALSE)</f>
        <v/>
      </c>
      <c r="K410" s="9" t="n">
        <v>2</v>
      </c>
      <c r="L410" s="9" t="n">
        <v>3</v>
      </c>
    </row>
    <row r="411" ht="15" customHeight="1">
      <c r="A411" s="9" t="n">
        <v>9536003</v>
      </c>
      <c r="B411" s="9" t="inlineStr">
        <is>
          <t>㈱　ツチヨシ出雲</t>
        </is>
      </c>
      <c r="C411" s="9" t="inlineStr">
        <is>
          <t>699-0822</t>
        </is>
      </c>
      <c r="D411" s="9" t="inlineStr">
        <is>
          <t>島根県出雲市神西沖町</t>
        </is>
      </c>
      <c r="E411" s="9" t="inlineStr">
        <is>
          <t>2400　ダイハツ金属工業内</t>
        </is>
      </c>
      <c r="F411" s="9" t="inlineStr">
        <is>
          <t>0853-43-2041</t>
        </is>
      </c>
      <c r="G411" s="9" t="n">
        <v>9536003</v>
      </c>
      <c r="H411" s="9" t="inlineStr">
        <is>
          <t>ツチヨシ産業松江</t>
        </is>
      </c>
      <c r="I411" s="8">
        <f>VLOOKUP(L411,#REF!,2,FALSE)</f>
        <v/>
      </c>
      <c r="J411" s="8">
        <f>VLOOKUP(K411,#REF!,2,FALSE)</f>
        <v/>
      </c>
      <c r="K411" s="9" t="n">
        <v>2</v>
      </c>
      <c r="L411" s="9" t="n">
        <v>3</v>
      </c>
    </row>
    <row r="412" ht="15" customHeight="1">
      <c r="A412" s="9" t="n">
        <v>9536004</v>
      </c>
      <c r="B412" s="9" t="inlineStr">
        <is>
          <t>ＮＴＮ鋳造　㈱</t>
        </is>
      </c>
      <c r="C412" s="9" t="inlineStr">
        <is>
          <t>691-0003</t>
        </is>
      </c>
      <c r="D412" s="9" t="inlineStr">
        <is>
          <t>島根県平田市灘分町</t>
        </is>
      </c>
      <c r="E412" s="9" t="inlineStr">
        <is>
          <t>478-1</t>
        </is>
      </c>
      <c r="F412" s="9" t="inlineStr">
        <is>
          <t>0853-63-3108</t>
        </is>
      </c>
      <c r="G412" s="9" t="n">
        <v>9536004</v>
      </c>
      <c r="H412" s="9" t="inlineStr">
        <is>
          <t>ツチヨシ産業松江</t>
        </is>
      </c>
      <c r="I412" s="8">
        <f>VLOOKUP(L412,#REF!,2,FALSE)</f>
        <v/>
      </c>
      <c r="J412" s="8">
        <f>VLOOKUP(K412,#REF!,2,FALSE)</f>
        <v/>
      </c>
      <c r="K412" s="9" t="n">
        <v>2</v>
      </c>
      <c r="L412" s="9" t="n">
        <v>3</v>
      </c>
    </row>
    <row r="413" ht="15" customHeight="1">
      <c r="A413" s="9" t="n">
        <v>9536006</v>
      </c>
      <c r="B413" s="9" t="inlineStr">
        <is>
          <t>ヤンマーキャステクノ　㈱　大型・宮沢様</t>
        </is>
      </c>
      <c r="C413" s="9" t="inlineStr">
        <is>
          <t>690-0025</t>
        </is>
      </c>
      <c r="D413" s="9" t="inlineStr">
        <is>
          <t>島根県松江市八幡町</t>
        </is>
      </c>
      <c r="E413" s="9" t="inlineStr">
        <is>
          <t>960-34</t>
        </is>
      </c>
      <c r="F413" s="9" t="inlineStr">
        <is>
          <t>0852-37-2288</t>
        </is>
      </c>
      <c r="G413" s="9" t="n">
        <v>9536006</v>
      </c>
      <c r="H413" s="9" t="inlineStr">
        <is>
          <t>ツチヨシ産業松江　　　松江</t>
        </is>
      </c>
      <c r="I413" s="8">
        <f>VLOOKUP(L413,#REF!,2,FALSE)</f>
        <v/>
      </c>
      <c r="J413" s="8">
        <f>VLOOKUP(K413,#REF!,2,FALSE)</f>
        <v/>
      </c>
      <c r="K413" s="9" t="n">
        <v>2</v>
      </c>
      <c r="L413" s="9" t="n">
        <v>5</v>
      </c>
    </row>
    <row r="414" ht="15" customHeight="1">
      <c r="A414" s="9" t="n">
        <v>9536007</v>
      </c>
      <c r="B414" s="9" t="inlineStr">
        <is>
          <t>㈱　ミヨシ・米子工場</t>
        </is>
      </c>
      <c r="C414" s="9" t="inlineStr">
        <is>
          <t>683-0000</t>
        </is>
      </c>
      <c r="D414" s="9" t="inlineStr">
        <is>
          <t>鳥取県西伯郡南部町円山</t>
        </is>
      </c>
      <c r="E414" s="9" t="inlineStr">
        <is>
          <t>1</t>
        </is>
      </c>
      <c r="F414" s="9" t="inlineStr">
        <is>
          <t>0859-64-3211</t>
        </is>
      </c>
      <c r="G414" s="9" t="n">
        <v>9536007</v>
      </c>
      <c r="H414" s="9" t="inlineStr">
        <is>
          <t>ツチヨシ産業松江</t>
        </is>
      </c>
      <c r="I414" s="8">
        <f>VLOOKUP(L414,#REF!,2,FALSE)</f>
        <v/>
      </c>
      <c r="J414" s="8">
        <f>VLOOKUP(K414,#REF!,2,FALSE)</f>
        <v/>
      </c>
      <c r="K414" s="9" t="n">
        <v>2</v>
      </c>
      <c r="L414" s="9" t="n">
        <v>1</v>
      </c>
    </row>
    <row r="415" ht="15" customHeight="1">
      <c r="A415" s="9" t="n">
        <v>9542100</v>
      </c>
      <c r="B415" s="9" t="inlineStr">
        <is>
          <t>二宮産業　㈱</t>
        </is>
      </c>
      <c r="C415" s="9" t="inlineStr">
        <is>
          <t>731-0221</t>
        </is>
      </c>
      <c r="D415" s="9" t="inlineStr">
        <is>
          <t>広島県広島市安佐北区可部</t>
        </is>
      </c>
      <c r="E415" s="9" t="inlineStr">
        <is>
          <t>2-39-18</t>
        </is>
      </c>
      <c r="F415" s="9" t="inlineStr">
        <is>
          <t>082-815-5511</t>
        </is>
      </c>
      <c r="G415" s="9" t="n">
        <v>9542100</v>
      </c>
      <c r="H415" s="9" t="inlineStr"/>
      <c r="I415" s="8">
        <f>VLOOKUP(L415,#REF!,2,FALSE)</f>
        <v/>
      </c>
      <c r="J415" s="8">
        <f>VLOOKUP(K415,#REF!,2,FALSE)</f>
        <v/>
      </c>
      <c r="K415" s="9" t="n">
        <v>2</v>
      </c>
      <c r="L415" s="9" t="n">
        <v>5</v>
      </c>
    </row>
    <row r="416" ht="15" customHeight="1">
      <c r="A416" s="9" t="n">
        <v>9546000</v>
      </c>
      <c r="B416" s="9" t="inlineStr">
        <is>
          <t>新ニノミヤメタル　㈱</t>
        </is>
      </c>
      <c r="C416" s="9" t="inlineStr">
        <is>
          <t>695-0002</t>
        </is>
      </c>
      <c r="D416" s="9" t="inlineStr">
        <is>
          <t>島根県江津市浅利町</t>
        </is>
      </c>
      <c r="E416" s="9" t="inlineStr">
        <is>
          <t>36</t>
        </is>
      </c>
      <c r="F416" s="9" t="inlineStr">
        <is>
          <t>0855-55-1076</t>
        </is>
      </c>
      <c r="G416" s="9" t="n">
        <v>9546000</v>
      </c>
      <c r="H416" s="9" t="inlineStr"/>
      <c r="I416" s="8">
        <f>VLOOKUP(L416,#REF!,2,FALSE)</f>
        <v/>
      </c>
      <c r="J416" s="8">
        <f>VLOOKUP(K416,#REF!,2,FALSE)</f>
        <v/>
      </c>
      <c r="K416" s="9" t="n">
        <v>2</v>
      </c>
      <c r="L416" s="9" t="n">
        <v>3</v>
      </c>
    </row>
    <row r="417" ht="15" customHeight="1">
      <c r="A417" s="9" t="n">
        <v>9556100</v>
      </c>
      <c r="B417" s="9" t="inlineStr">
        <is>
          <t>双葉金属　㈱</t>
        </is>
      </c>
      <c r="C417" s="9" t="inlineStr">
        <is>
          <t>710-0036</t>
        </is>
      </c>
      <c r="D417" s="9" t="inlineStr">
        <is>
          <t>岡山県倉敷市粒浦</t>
        </is>
      </c>
      <c r="E417" s="9" t="inlineStr">
        <is>
          <t>465</t>
        </is>
      </c>
      <c r="F417" s="9" t="inlineStr">
        <is>
          <t>086-425-6161</t>
        </is>
      </c>
      <c r="G417" s="9" t="n">
        <v>9556100</v>
      </c>
      <c r="H417" s="9" t="inlineStr"/>
      <c r="I417" s="8">
        <f>VLOOKUP(L417,#REF!,2,FALSE)</f>
        <v/>
      </c>
      <c r="J417" s="8">
        <f>VLOOKUP(K417,#REF!,2,FALSE)</f>
        <v/>
      </c>
      <c r="K417" s="9" t="n">
        <v>2</v>
      </c>
      <c r="L417" s="9" t="n">
        <v>3</v>
      </c>
    </row>
    <row r="418" ht="15" customHeight="1">
      <c r="A418" s="9" t="n">
        <v>9560000</v>
      </c>
      <c r="B418" s="9" t="inlineStr">
        <is>
          <t>ホ-コス　㈱</t>
        </is>
      </c>
      <c r="C418" s="9" t="inlineStr">
        <is>
          <t>720-0831</t>
        </is>
      </c>
      <c r="D418" s="9" t="inlineStr">
        <is>
          <t>広島県福山市草戸町</t>
        </is>
      </c>
      <c r="E418" s="9" t="inlineStr">
        <is>
          <t>2-24-20</t>
        </is>
      </c>
      <c r="F418" s="9" t="inlineStr">
        <is>
          <t>084-922-2625</t>
        </is>
      </c>
      <c r="G418" s="9" t="n">
        <v>9560000</v>
      </c>
      <c r="H418" s="9" t="inlineStr"/>
      <c r="I418" s="8">
        <f>VLOOKUP(L418,#REF!,2,FALSE)</f>
        <v/>
      </c>
      <c r="J418" s="8">
        <f>VLOOKUP(K418,#REF!,2,FALSE)</f>
        <v/>
      </c>
      <c r="K418" s="9" t="n">
        <v>2</v>
      </c>
      <c r="L418" s="9" t="n">
        <v>3</v>
      </c>
    </row>
    <row r="419" ht="15" customHeight="1">
      <c r="A419" s="9" t="n">
        <v>9560001</v>
      </c>
      <c r="B419" s="9" t="inlineStr">
        <is>
          <t>ホーコス㈱　福山北鋳造工場</t>
        </is>
      </c>
      <c r="C419" s="9" t="inlineStr">
        <is>
          <t>720-2413</t>
        </is>
      </c>
      <c r="D419" s="9" t="inlineStr">
        <is>
          <t>広島県福山市駅家町大字法成寺</t>
        </is>
      </c>
      <c r="E419" s="9" t="inlineStr">
        <is>
          <t>1613-50</t>
        </is>
      </c>
      <c r="F419" s="9" t="inlineStr">
        <is>
          <t>084-949-3701</t>
        </is>
      </c>
      <c r="G419" s="9" t="n">
        <v>9560001</v>
      </c>
      <c r="H419" s="9" t="inlineStr">
        <is>
          <t>ホーコス㈱</t>
        </is>
      </c>
      <c r="I419" s="8">
        <f>VLOOKUP(L419,#REF!,2,FALSE)</f>
        <v/>
      </c>
      <c r="J419" s="8">
        <f>VLOOKUP(K419,#REF!,2,FALSE)</f>
        <v/>
      </c>
      <c r="K419" s="9" t="n">
        <v>2</v>
      </c>
      <c r="L419" s="9" t="n">
        <v>3</v>
      </c>
    </row>
    <row r="420" ht="15" customHeight="1">
      <c r="A420" s="9" t="n">
        <v>9560100</v>
      </c>
      <c r="B420" s="9" t="inlineStr">
        <is>
          <t>㈱　丸豊鋳材製作所</t>
        </is>
      </c>
      <c r="C420" s="9" t="inlineStr">
        <is>
          <t>713-8103</t>
        </is>
      </c>
      <c r="D420" s="9" t="inlineStr">
        <is>
          <t>岡山県倉敷市玉島乙島新湊</t>
        </is>
      </c>
      <c r="E420" s="9" t="inlineStr">
        <is>
          <t>8256-20</t>
        </is>
      </c>
      <c r="F420" s="9" t="inlineStr">
        <is>
          <t>086-526-0550</t>
        </is>
      </c>
      <c r="G420" s="9" t="n">
        <v>9560100</v>
      </c>
      <c r="H420" s="9" t="inlineStr"/>
      <c r="I420" s="8">
        <f>VLOOKUP(L420,#REF!,2,FALSE)</f>
        <v/>
      </c>
      <c r="J420" s="8">
        <f>VLOOKUP(K420,#REF!,2,FALSE)</f>
        <v/>
      </c>
      <c r="K420" s="9" t="n">
        <v>2</v>
      </c>
      <c r="L420" s="9" t="n">
        <v>5</v>
      </c>
    </row>
    <row r="421" ht="15" customHeight="1">
      <c r="A421" s="9" t="n">
        <v>9560101</v>
      </c>
      <c r="B421" s="9" t="inlineStr">
        <is>
          <t>讃岐鋳造鉄工　㈱</t>
        </is>
      </c>
      <c r="C421" s="9" t="inlineStr">
        <is>
          <t>766-0013</t>
        </is>
      </c>
      <c r="D421" s="9" t="inlineStr">
        <is>
          <t>香川県仲多度郡満濃町東高篠</t>
        </is>
      </c>
      <c r="E421" s="9" t="inlineStr">
        <is>
          <t>1802</t>
        </is>
      </c>
      <c r="F421" s="9" t="inlineStr">
        <is>
          <t>0877-73-4121</t>
        </is>
      </c>
      <c r="G421" s="9" t="n">
        <v>9560101</v>
      </c>
      <c r="H421" s="9" t="inlineStr">
        <is>
          <t>丸豊鋳材製作所</t>
        </is>
      </c>
      <c r="I421" s="8">
        <f>VLOOKUP(L421,#REF!,2,FALSE)</f>
        <v/>
      </c>
      <c r="J421" s="8">
        <f>VLOOKUP(K421,#REF!,2,FALSE)</f>
        <v/>
      </c>
      <c r="K421" s="9" t="n">
        <v>2</v>
      </c>
      <c r="L421" s="9" t="n">
        <v>5</v>
      </c>
    </row>
    <row r="422" ht="15" customHeight="1">
      <c r="A422" s="9" t="n">
        <v>9560102</v>
      </c>
      <c r="B422" s="9" t="inlineStr">
        <is>
          <t>クラシキ機工　㈱</t>
        </is>
      </c>
      <c r="C422" s="9" t="inlineStr">
        <is>
          <t>714-1215</t>
        </is>
      </c>
      <c r="D422" s="9" t="inlineStr">
        <is>
          <t>岡山県小田郡矢掛町中</t>
        </is>
      </c>
      <c r="E422" s="9" t="inlineStr">
        <is>
          <t>141-1</t>
        </is>
      </c>
      <c r="F422" s="9" t="inlineStr">
        <is>
          <t>0866-83-0955</t>
        </is>
      </c>
      <c r="G422" s="9" t="n">
        <v>9560102</v>
      </c>
      <c r="H422" s="9" t="inlineStr">
        <is>
          <t>丸豊鋳材製作所</t>
        </is>
      </c>
      <c r="I422" s="8">
        <f>VLOOKUP(L422,#REF!,2,FALSE)</f>
        <v/>
      </c>
      <c r="J422" s="8">
        <f>VLOOKUP(K422,#REF!,2,FALSE)</f>
        <v/>
      </c>
      <c r="K422" s="9" t="n">
        <v>2</v>
      </c>
      <c r="L422" s="9" t="n">
        <v>3</v>
      </c>
    </row>
    <row r="423" ht="15" customHeight="1">
      <c r="A423" s="9" t="n">
        <v>9560103</v>
      </c>
      <c r="B423" s="9" t="inlineStr">
        <is>
          <t>㈱　北川鉄工所　中須工場</t>
        </is>
      </c>
      <c r="C423" s="9" t="inlineStr">
        <is>
          <t>726-0012</t>
        </is>
      </c>
      <c r="D423" s="9" t="inlineStr">
        <is>
          <t>広島県府中市中須町</t>
        </is>
      </c>
      <c r="E423" s="9" t="inlineStr">
        <is>
          <t>554-3</t>
        </is>
      </c>
      <c r="F423" s="9" t="inlineStr">
        <is>
          <t>0847-45-4567</t>
        </is>
      </c>
      <c r="G423" s="9" t="n">
        <v>9560103</v>
      </c>
      <c r="H423" s="9" t="inlineStr">
        <is>
          <t>丸豊鋳材製作所</t>
        </is>
      </c>
      <c r="I423" s="8">
        <f>VLOOKUP(L423,#REF!,2,FALSE)</f>
        <v/>
      </c>
      <c r="J423" s="8">
        <f>VLOOKUP(K423,#REF!,2,FALSE)</f>
        <v/>
      </c>
      <c r="K423" s="9" t="n">
        <v>2</v>
      </c>
      <c r="L423" s="9" t="n">
        <v>3</v>
      </c>
    </row>
    <row r="424" ht="15" customHeight="1">
      <c r="A424" s="9" t="n">
        <v>9560104</v>
      </c>
      <c r="B424" s="9" t="inlineStr">
        <is>
          <t>キンセイマテック　㈱</t>
        </is>
      </c>
      <c r="C424" s="9" t="inlineStr">
        <is>
          <t>111-0053</t>
        </is>
      </c>
      <c r="D424" s="9" t="inlineStr">
        <is>
          <t>東京都台東区浅草橋</t>
        </is>
      </c>
      <c r="E424" s="9" t="inlineStr">
        <is>
          <t>5-2-3鈴和ビル6Ｆ</t>
        </is>
      </c>
      <c r="F424" s="9" t="inlineStr">
        <is>
          <t>03-3852-1911</t>
        </is>
      </c>
      <c r="G424" s="9" t="n">
        <v>9560104</v>
      </c>
      <c r="H424" s="9" t="inlineStr">
        <is>
          <t>㈱丸豊鋳材製作所</t>
        </is>
      </c>
      <c r="I424" s="8">
        <f>VLOOKUP(L424,#REF!,2,FALSE)</f>
        <v/>
      </c>
      <c r="J424" s="8">
        <f>VLOOKUP(K424,#REF!,2,FALSE)</f>
        <v/>
      </c>
      <c r="K424" s="9" t="n">
        <v>2</v>
      </c>
      <c r="L424" s="9" t="n">
        <v>1</v>
      </c>
    </row>
    <row r="425" ht="15" customHeight="1">
      <c r="A425" s="9" t="n">
        <v>9560105</v>
      </c>
      <c r="B425" s="9" t="inlineStr">
        <is>
          <t>㈱　上組　名古屋支社弥富物流センター加藤様</t>
        </is>
      </c>
      <c r="C425" s="9" t="inlineStr">
        <is>
          <t>498-0066</t>
        </is>
      </c>
      <c r="D425" s="9" t="inlineStr">
        <is>
          <t>愛知県弥富市楠</t>
        </is>
      </c>
      <c r="E425" s="9" t="inlineStr">
        <is>
          <t>2-65-5</t>
        </is>
      </c>
      <c r="F425" s="9" t="inlineStr">
        <is>
          <t>0567-66-3291</t>
        </is>
      </c>
      <c r="G425" s="9" t="n">
        <v>9560105</v>
      </c>
      <c r="H425" s="9" t="inlineStr">
        <is>
          <t>㈱丸豊鋳材</t>
        </is>
      </c>
      <c r="I425" s="8">
        <f>VLOOKUP(L425,#REF!,2,FALSE)</f>
        <v/>
      </c>
      <c r="J425" s="8">
        <f>VLOOKUP(K425,#REF!,2,FALSE)</f>
        <v/>
      </c>
      <c r="K425" s="9" t="n">
        <v>2</v>
      </c>
      <c r="L425" s="9" t="n">
        <v>4</v>
      </c>
    </row>
    <row r="426" ht="15" customHeight="1">
      <c r="A426" s="9" t="n">
        <v>9560106</v>
      </c>
      <c r="B426" s="9" t="inlineStr">
        <is>
          <t>三原菱重機工㈱　鋳造部　武田様</t>
        </is>
      </c>
      <c r="C426" s="9" t="inlineStr">
        <is>
          <t>729-0324</t>
        </is>
      </c>
      <c r="D426" s="9" t="inlineStr">
        <is>
          <t>広島県三原市糸崎町南</t>
        </is>
      </c>
      <c r="E426" s="9" t="inlineStr">
        <is>
          <t>1-1-1</t>
        </is>
      </c>
      <c r="F426" s="9" t="inlineStr">
        <is>
          <t>0848-67-2276</t>
        </is>
      </c>
      <c r="G426" s="9" t="n">
        <v>9560106</v>
      </c>
      <c r="H426" s="9" t="inlineStr">
        <is>
          <t>㈱丸豊鋳材製作所</t>
        </is>
      </c>
      <c r="I426" s="8">
        <f>VLOOKUP(L426,#REF!,2,FALSE)</f>
        <v/>
      </c>
      <c r="J426" s="8">
        <f>VLOOKUP(K426,#REF!,2,FALSE)</f>
        <v/>
      </c>
      <c r="K426" s="9" t="n">
        <v>2</v>
      </c>
      <c r="L426" s="9" t="n">
        <v>3</v>
      </c>
    </row>
    <row r="427" ht="15" customHeight="1">
      <c r="A427" s="9" t="n">
        <v>9573000</v>
      </c>
      <c r="B427" s="9" t="inlineStr">
        <is>
          <t>山川産業㈱　広島営業所</t>
        </is>
      </c>
      <c r="C427" s="9" t="inlineStr">
        <is>
          <t>731-0103</t>
        </is>
      </c>
      <c r="D427" s="9" t="inlineStr">
        <is>
          <t>広島県広島市安佐南区緑井</t>
        </is>
      </c>
      <c r="E427" s="9" t="inlineStr">
        <is>
          <t>2572</t>
        </is>
      </c>
      <c r="F427" s="9" t="inlineStr">
        <is>
          <t>082-876-2511</t>
        </is>
      </c>
      <c r="G427" s="9" t="n">
        <v>9573000</v>
      </c>
      <c r="H427" s="9" t="inlineStr"/>
      <c r="I427" s="8">
        <f>VLOOKUP(L427,#REF!,2,FALSE)</f>
        <v/>
      </c>
      <c r="J427" s="8">
        <f>VLOOKUP(K427,#REF!,2,FALSE)</f>
        <v/>
      </c>
      <c r="K427" s="9" t="n">
        <v>2</v>
      </c>
      <c r="L427" s="9" t="n">
        <v>3</v>
      </c>
    </row>
    <row r="428" ht="15" customHeight="1">
      <c r="A428" s="9" t="n">
        <v>9573001</v>
      </c>
      <c r="B428" s="9" t="inlineStr">
        <is>
          <t>㈱　シンコー　鋳造部</t>
        </is>
      </c>
      <c r="C428" s="9" t="inlineStr">
        <is>
          <t>735-0029</t>
        </is>
      </c>
      <c r="D428" s="9" t="inlineStr">
        <is>
          <t>広島県安芸郡府中町茂陰</t>
        </is>
      </c>
      <c r="E428" s="9" t="inlineStr">
        <is>
          <t>2-1-1</t>
        </is>
      </c>
      <c r="F428" s="9" t="inlineStr">
        <is>
          <t>082-283-8421</t>
        </is>
      </c>
      <c r="G428" s="9" t="n">
        <v>9573001</v>
      </c>
      <c r="H428" s="9" t="inlineStr">
        <is>
          <t>山川産業　㈱</t>
        </is>
      </c>
      <c r="I428" s="8">
        <f>VLOOKUP(L428,#REF!,2,FALSE)</f>
        <v/>
      </c>
      <c r="J428" s="8">
        <f>VLOOKUP(K428,#REF!,2,FALSE)</f>
        <v/>
      </c>
      <c r="K428" s="9" t="n">
        <v>2</v>
      </c>
      <c r="L428" s="9" t="n">
        <v>3</v>
      </c>
    </row>
    <row r="429" ht="15" customHeight="1">
      <c r="A429" s="9" t="n">
        <v>9573002</v>
      </c>
      <c r="B429" s="9" t="inlineStr">
        <is>
          <t>㈱　米子鉄工所</t>
        </is>
      </c>
      <c r="C429" s="9" t="inlineStr">
        <is>
          <t>683-0851</t>
        </is>
      </c>
      <c r="D429" s="9" t="inlineStr">
        <is>
          <t>鳥取県米子市夜見町</t>
        </is>
      </c>
      <c r="E429" s="9" t="inlineStr">
        <is>
          <t>2933-2</t>
        </is>
      </c>
      <c r="F429" s="9" t="inlineStr">
        <is>
          <t>0859-29-0611</t>
        </is>
      </c>
      <c r="G429" s="9" t="n">
        <v>9573002</v>
      </c>
      <c r="H429" s="9" t="inlineStr">
        <is>
          <t>山川産業　㈱</t>
        </is>
      </c>
      <c r="I429" s="8">
        <f>VLOOKUP(L429,#REF!,2,FALSE)</f>
        <v/>
      </c>
      <c r="J429" s="8">
        <f>VLOOKUP(K429,#REF!,2,FALSE)</f>
        <v/>
      </c>
      <c r="K429" s="9" t="n">
        <v>2</v>
      </c>
      <c r="L429" s="9" t="n">
        <v>3</v>
      </c>
    </row>
    <row r="430" ht="15" customHeight="1">
      <c r="A430" s="9" t="n">
        <v>9576100</v>
      </c>
      <c r="B430" s="9" t="inlineStr">
        <is>
          <t>㈱　米子鉄工所</t>
        </is>
      </c>
      <c r="C430" s="9" t="inlineStr">
        <is>
          <t>683-0851</t>
        </is>
      </c>
      <c r="D430" s="9" t="inlineStr">
        <is>
          <t>鳥取県米子市夜見町</t>
        </is>
      </c>
      <c r="E430" s="9" t="inlineStr">
        <is>
          <t>2933-2</t>
        </is>
      </c>
      <c r="F430" s="9" t="inlineStr">
        <is>
          <t>0859-29-0611</t>
        </is>
      </c>
      <c r="G430" s="9" t="n">
        <v>9576100</v>
      </c>
      <c r="H430" s="9" t="inlineStr"/>
      <c r="I430" s="8">
        <f>VLOOKUP(L430,#REF!,2,FALSE)</f>
        <v/>
      </c>
      <c r="J430" s="8">
        <f>VLOOKUP(K430,#REF!,2,FALSE)</f>
        <v/>
      </c>
      <c r="K430" s="9" t="n">
        <v>2</v>
      </c>
      <c r="L430" s="9" t="n">
        <v>3</v>
      </c>
    </row>
    <row r="431" ht="15" customHeight="1">
      <c r="A431" s="9" t="n">
        <v>9600000</v>
      </c>
      <c r="B431" s="9" t="inlineStr">
        <is>
          <t>（有）　案納商店</t>
        </is>
      </c>
      <c r="C431" s="9" t="inlineStr">
        <is>
          <t>830-0047</t>
        </is>
      </c>
      <c r="D431" s="9" t="inlineStr">
        <is>
          <t>福岡県久留米市津福本町</t>
        </is>
      </c>
      <c r="E431" s="9" t="inlineStr">
        <is>
          <t>2348-43</t>
        </is>
      </c>
      <c r="F431" s="9" t="inlineStr">
        <is>
          <t>0942-33-0518</t>
        </is>
      </c>
      <c r="G431" s="9" t="n">
        <v>9600000</v>
      </c>
      <c r="H431" s="9" t="inlineStr"/>
      <c r="I431" s="8">
        <f>VLOOKUP(L431,#REF!,2,FALSE)</f>
        <v/>
      </c>
      <c r="J431" s="8">
        <f>VLOOKUP(K431,#REF!,2,FALSE)</f>
        <v/>
      </c>
      <c r="K431" s="9" t="n">
        <v>2</v>
      </c>
      <c r="L431" s="9" t="n">
        <v>3</v>
      </c>
    </row>
    <row r="432" ht="15" customHeight="1">
      <c r="A432" s="9" t="n">
        <v>9600001</v>
      </c>
      <c r="B432" s="9" t="inlineStr">
        <is>
          <t>（有）　黒岩鋳造所</t>
        </is>
      </c>
      <c r="C432" s="9" t="inlineStr">
        <is>
          <t>830-0047</t>
        </is>
      </c>
      <c r="D432" s="9" t="inlineStr">
        <is>
          <t>福岡県久留米市津福本町字津留</t>
        </is>
      </c>
      <c r="E432" s="9" t="inlineStr">
        <is>
          <t>2348-45</t>
        </is>
      </c>
      <c r="F432" s="9" t="inlineStr">
        <is>
          <t>0942-33-7183</t>
        </is>
      </c>
      <c r="G432" s="9" t="n">
        <v>9600001</v>
      </c>
      <c r="H432" s="9" t="inlineStr">
        <is>
          <t>(有)　案納商店</t>
        </is>
      </c>
      <c r="I432" s="8">
        <f>VLOOKUP(L432,#REF!,2,FALSE)</f>
        <v/>
      </c>
      <c r="J432" s="8">
        <f>VLOOKUP(K432,#REF!,2,FALSE)</f>
        <v/>
      </c>
      <c r="K432" s="9" t="n">
        <v>2</v>
      </c>
      <c r="L432" s="9" t="n">
        <v>3</v>
      </c>
    </row>
    <row r="433" ht="15" customHeight="1">
      <c r="A433" s="9" t="n">
        <v>9600002</v>
      </c>
      <c r="B433" s="9" t="inlineStr">
        <is>
          <t>㈱　佐藤製作所</t>
        </is>
      </c>
      <c r="C433" s="9" t="inlineStr">
        <is>
          <t>822-0002</t>
        </is>
      </c>
      <c r="D433" s="9" t="inlineStr">
        <is>
          <t>福岡県直方市頓野</t>
        </is>
      </c>
      <c r="E433" s="9" t="inlineStr">
        <is>
          <t>2253</t>
        </is>
      </c>
      <c r="F433" s="9" t="inlineStr">
        <is>
          <t>0949-26-4171</t>
        </is>
      </c>
      <c r="G433" s="9" t="n">
        <v>9600002</v>
      </c>
      <c r="H433" s="9" t="inlineStr">
        <is>
          <t>(有)　案納商店</t>
        </is>
      </c>
      <c r="I433" s="8">
        <f>VLOOKUP(L433,#REF!,2,FALSE)</f>
        <v/>
      </c>
      <c r="J433" s="8">
        <f>VLOOKUP(K433,#REF!,2,FALSE)</f>
        <v/>
      </c>
      <c r="K433" s="9" t="n">
        <v>2</v>
      </c>
      <c r="L433" s="9" t="n">
        <v>3</v>
      </c>
    </row>
    <row r="434" ht="15" customHeight="1">
      <c r="A434" s="9" t="n">
        <v>9600003</v>
      </c>
      <c r="B434" s="9" t="inlineStr">
        <is>
          <t>佐賀鋳物　㈱</t>
        </is>
      </c>
      <c r="C434" s="9" t="inlineStr">
        <is>
          <t>849-0000</t>
        </is>
      </c>
      <c r="D434" s="9" t="inlineStr">
        <is>
          <t>佐賀県佐賀市高木瀬町</t>
        </is>
      </c>
      <c r="E434" s="9" t="inlineStr">
        <is>
          <t>1063</t>
        </is>
      </c>
      <c r="F434" s="9" t="inlineStr">
        <is>
          <t>0952-31-3175</t>
        </is>
      </c>
      <c r="G434" s="9" t="n">
        <v>9600003</v>
      </c>
      <c r="H434" s="9" t="inlineStr">
        <is>
          <t>(有)　案納商店</t>
        </is>
      </c>
      <c r="I434" s="8">
        <f>VLOOKUP(L434,#REF!,2,FALSE)</f>
        <v/>
      </c>
      <c r="J434" s="8">
        <f>VLOOKUP(K434,#REF!,2,FALSE)</f>
        <v/>
      </c>
      <c r="K434" s="9" t="n">
        <v>2</v>
      </c>
      <c r="L434" s="9" t="n">
        <v>3</v>
      </c>
    </row>
    <row r="435" ht="15" customHeight="1">
      <c r="A435" s="9" t="n">
        <v>9600004</v>
      </c>
      <c r="B435" s="9" t="inlineStr">
        <is>
          <t>㈱　佐世保メタル</t>
        </is>
      </c>
      <c r="C435" s="9" t="inlineStr">
        <is>
          <t>857-1164</t>
        </is>
      </c>
      <c r="D435" s="9" t="inlineStr">
        <is>
          <t>長崎県佐世保市白岳</t>
        </is>
      </c>
      <c r="E435" s="9" t="inlineStr">
        <is>
          <t>50-19</t>
        </is>
      </c>
      <c r="F435" s="9" t="inlineStr">
        <is>
          <t>0956-31-3184</t>
        </is>
      </c>
      <c r="G435" s="9" t="n">
        <v>9600004</v>
      </c>
      <c r="H435" s="9" t="inlineStr">
        <is>
          <t>(有)　案納商店</t>
        </is>
      </c>
      <c r="I435" s="8">
        <f>VLOOKUP(L435,#REF!,2,FALSE)</f>
        <v/>
      </c>
      <c r="J435" s="8">
        <f>VLOOKUP(K435,#REF!,2,FALSE)</f>
        <v/>
      </c>
      <c r="K435" s="9" t="n">
        <v>2</v>
      </c>
      <c r="L435" s="9" t="n">
        <v>3</v>
      </c>
    </row>
    <row r="436" ht="15" customHeight="1">
      <c r="A436" s="9" t="n">
        <v>9608100</v>
      </c>
      <c r="B436" s="9" t="inlineStr">
        <is>
          <t>岡崎鉱産物㈱　九州営業所</t>
        </is>
      </c>
      <c r="C436" s="9" t="inlineStr">
        <is>
          <t>802-0001</t>
        </is>
      </c>
      <c r="D436" s="9" t="inlineStr">
        <is>
          <t>福岡県北九州市小倉北区浅野2-11-15</t>
        </is>
      </c>
      <c r="E436" s="9" t="inlineStr">
        <is>
          <t>ＫＭＭ別館403</t>
        </is>
      </c>
      <c r="F436" s="9" t="inlineStr">
        <is>
          <t>093-512-7000</t>
        </is>
      </c>
      <c r="G436" s="9" t="n">
        <v>9608100</v>
      </c>
      <c r="H436" s="9" t="inlineStr"/>
      <c r="I436" s="8">
        <f>VLOOKUP(L436,#REF!,2,FALSE)</f>
        <v/>
      </c>
      <c r="J436" s="8">
        <f>VLOOKUP(K436,#REF!,2,FALSE)</f>
        <v/>
      </c>
      <c r="K436" s="9" t="n">
        <v>2</v>
      </c>
      <c r="L436" s="9" t="n">
        <v>3</v>
      </c>
    </row>
    <row r="437" ht="15" customHeight="1">
      <c r="A437" s="9" t="n">
        <v>9608101</v>
      </c>
      <c r="B437" s="9" t="inlineStr">
        <is>
          <t>㈱　八幡ハイキャスト</t>
        </is>
      </c>
      <c r="C437" s="9" t="inlineStr">
        <is>
          <t>871-0162</t>
        </is>
      </c>
      <c r="D437" s="9" t="inlineStr">
        <is>
          <t>大分県中津市永添</t>
        </is>
      </c>
      <c r="E437" s="9" t="inlineStr"/>
      <c r="F437" s="9" t="inlineStr">
        <is>
          <t>0979-22-0305</t>
        </is>
      </c>
      <c r="G437" s="9" t="n">
        <v>9608101</v>
      </c>
      <c r="H437" s="9" t="inlineStr">
        <is>
          <t>岡崎鉱産物　㈱</t>
        </is>
      </c>
      <c r="I437" s="8">
        <f>VLOOKUP(L437,#REF!,2,FALSE)</f>
        <v/>
      </c>
      <c r="J437" s="8">
        <f>VLOOKUP(K437,#REF!,2,FALSE)</f>
        <v/>
      </c>
      <c r="K437" s="9" t="n">
        <v>2</v>
      </c>
      <c r="L437" s="9" t="n">
        <v>3</v>
      </c>
    </row>
    <row r="438" ht="15" customHeight="1">
      <c r="A438" s="9" t="n">
        <v>9608102</v>
      </c>
      <c r="B438" s="9" t="inlineStr">
        <is>
          <t>副島産業　㈱</t>
        </is>
      </c>
      <c r="C438" s="9" t="inlineStr">
        <is>
          <t>839-0000</t>
        </is>
      </c>
      <c r="D438" s="9" t="inlineStr">
        <is>
          <t>福岡県久留米市荒木町高良台</t>
        </is>
      </c>
      <c r="E438" s="9" t="inlineStr">
        <is>
          <t>1980-2</t>
        </is>
      </c>
      <c r="F438" s="9" t="inlineStr">
        <is>
          <t>0942-26-3141</t>
        </is>
      </c>
      <c r="G438" s="9" t="n">
        <v>9608102</v>
      </c>
      <c r="H438" s="9" t="inlineStr">
        <is>
          <t>岡崎鉱産物　㈱</t>
        </is>
      </c>
      <c r="I438" s="8">
        <f>VLOOKUP(L438,#REF!,2,FALSE)</f>
        <v/>
      </c>
      <c r="J438" s="8">
        <f>VLOOKUP(K438,#REF!,2,FALSE)</f>
        <v/>
      </c>
      <c r="K438" s="9" t="n">
        <v>2</v>
      </c>
      <c r="L438" s="9" t="n">
        <v>3</v>
      </c>
    </row>
    <row r="439" ht="15" customHeight="1">
      <c r="A439" s="9" t="n">
        <v>9608103</v>
      </c>
      <c r="B439" s="9" t="inlineStr">
        <is>
          <t>エヌティ工業　㈱</t>
        </is>
      </c>
      <c r="C439" s="9" t="inlineStr">
        <is>
          <t>820-0607</t>
        </is>
      </c>
      <c r="D439" s="9" t="inlineStr">
        <is>
          <t>福岡県嘉穂郡桂川町大字ハジ</t>
        </is>
      </c>
      <c r="E439" s="9" t="inlineStr">
        <is>
          <t>2422-1</t>
        </is>
      </c>
      <c r="F439" s="9" t="inlineStr">
        <is>
          <t>0948-65-1001</t>
        </is>
      </c>
      <c r="G439" s="9" t="n">
        <v>9608103</v>
      </c>
      <c r="H439" s="9" t="inlineStr">
        <is>
          <t>岡崎鉱産物　㈱</t>
        </is>
      </c>
      <c r="I439" s="8">
        <f>VLOOKUP(L439,#REF!,2,FALSE)</f>
        <v/>
      </c>
      <c r="J439" s="8">
        <f>VLOOKUP(K439,#REF!,2,FALSE)</f>
        <v/>
      </c>
      <c r="K439" s="9" t="n">
        <v>2</v>
      </c>
      <c r="L439" s="9" t="n">
        <v>3</v>
      </c>
    </row>
    <row r="440" ht="15" customHeight="1">
      <c r="A440" s="9" t="n">
        <v>9608104</v>
      </c>
      <c r="B440" s="9" t="inlineStr">
        <is>
          <t>㈱　協栄商会</t>
        </is>
      </c>
      <c r="C440" s="9" t="inlineStr">
        <is>
          <t>851-0134</t>
        </is>
      </c>
      <c r="D440" s="9" t="inlineStr">
        <is>
          <t>長崎県長崎市田中町</t>
        </is>
      </c>
      <c r="E440" s="9" t="inlineStr">
        <is>
          <t>586-1　長崎卸ｾﾝﾀー内</t>
        </is>
      </c>
      <c r="F440" s="9" t="inlineStr">
        <is>
          <t>095-837-8275</t>
        </is>
      </c>
      <c r="G440" s="9" t="n">
        <v>9608104</v>
      </c>
      <c r="H440" s="9" t="inlineStr">
        <is>
          <t>岡崎鉱産物　㈱</t>
        </is>
      </c>
      <c r="I440" s="8">
        <f>VLOOKUP(L440,#REF!,2,FALSE)</f>
        <v/>
      </c>
      <c r="J440" s="8">
        <f>VLOOKUP(K440,#REF!,2,FALSE)</f>
        <v/>
      </c>
      <c r="K440" s="9" t="n">
        <v>2</v>
      </c>
      <c r="L440" s="9" t="n">
        <v>3</v>
      </c>
    </row>
    <row r="441" ht="15" customHeight="1">
      <c r="A441" s="9" t="n">
        <v>9608105</v>
      </c>
      <c r="B441" s="9" t="inlineStr">
        <is>
          <t>岡崎鉱産物　日明倉庫</t>
        </is>
      </c>
      <c r="C441" s="9" t="inlineStr">
        <is>
          <t>803-0831</t>
        </is>
      </c>
      <c r="D441" s="9" t="inlineStr">
        <is>
          <t>福岡県北九州市小倉北区日明</t>
        </is>
      </c>
      <c r="E441" s="9" t="inlineStr">
        <is>
          <t>5-1-13</t>
        </is>
      </c>
      <c r="F441" s="9" t="inlineStr">
        <is>
          <t>093-591-0918</t>
        </is>
      </c>
      <c r="G441" s="9" t="n">
        <v>9608105</v>
      </c>
      <c r="H441" s="9" t="inlineStr">
        <is>
          <t>岡崎鉱産物　㈱</t>
        </is>
      </c>
      <c r="I441" s="8">
        <f>VLOOKUP(L441,#REF!,2,FALSE)</f>
        <v/>
      </c>
      <c r="J441" s="8">
        <f>VLOOKUP(K441,#REF!,2,FALSE)</f>
        <v/>
      </c>
      <c r="K441" s="9" t="n">
        <v>2</v>
      </c>
      <c r="L441" s="9" t="n">
        <v>3</v>
      </c>
    </row>
    <row r="442" ht="15" customHeight="1">
      <c r="A442" s="9" t="n">
        <v>9608200</v>
      </c>
      <c r="B442" s="9" t="inlineStr">
        <is>
          <t>㈱前川電気製鋼所</t>
        </is>
      </c>
      <c r="C442" s="9" t="inlineStr">
        <is>
          <t>800-0324</t>
        </is>
      </c>
      <c r="D442" s="9" t="inlineStr">
        <is>
          <t>福岡県京都郡苅田町浜町</t>
        </is>
      </c>
      <c r="E442" s="9" t="inlineStr">
        <is>
          <t>44-1</t>
        </is>
      </c>
      <c r="F442" s="9" t="inlineStr">
        <is>
          <t>093-434-3432</t>
        </is>
      </c>
      <c r="G442" s="9" t="n">
        <v>9608200</v>
      </c>
      <c r="H442" s="9" t="inlineStr"/>
      <c r="I442" s="8">
        <f>VLOOKUP(L442,#REF!,2,FALSE)</f>
        <v/>
      </c>
      <c r="J442" s="8">
        <f>VLOOKUP(K442,#REF!,2,FALSE)</f>
        <v/>
      </c>
      <c r="K442" s="9" t="n">
        <v>2</v>
      </c>
      <c r="L442" s="9" t="n">
        <v>3</v>
      </c>
    </row>
    <row r="443" ht="15" customHeight="1">
      <c r="A443" s="9" t="n">
        <v>9614100</v>
      </c>
      <c r="B443" s="9" t="inlineStr">
        <is>
          <t>㈱　栗田鋳造所</t>
        </is>
      </c>
      <c r="C443" s="9" t="inlineStr">
        <is>
          <t>793-0000</t>
        </is>
      </c>
      <c r="D443" s="9" t="inlineStr">
        <is>
          <t>愛媛県西条市丹原町田野上方</t>
        </is>
      </c>
      <c r="E443" s="9" t="inlineStr">
        <is>
          <t>1016</t>
        </is>
      </c>
      <c r="F443" s="9" t="inlineStr">
        <is>
          <t>0898-68-7037</t>
        </is>
      </c>
      <c r="G443" s="9" t="n">
        <v>9614100</v>
      </c>
      <c r="H443" s="9" t="inlineStr"/>
      <c r="I443" s="8">
        <f>VLOOKUP(L443,#REF!,2,FALSE)</f>
        <v/>
      </c>
      <c r="J443" s="8">
        <f>VLOOKUP(K443,#REF!,2,FALSE)</f>
        <v/>
      </c>
      <c r="K443" s="9" t="n">
        <v>2</v>
      </c>
      <c r="L443" s="9" t="n">
        <v>3</v>
      </c>
    </row>
    <row r="444" ht="15" customHeight="1">
      <c r="A444" s="9" t="n">
        <v>9625100</v>
      </c>
      <c r="B444" s="9" t="inlineStr">
        <is>
          <t>スキタ鉄工　㈱</t>
        </is>
      </c>
      <c r="C444" s="9" t="inlineStr">
        <is>
          <t>866-0893</t>
        </is>
      </c>
      <c r="D444" s="9" t="inlineStr">
        <is>
          <t>熊本県八代市海士江町</t>
        </is>
      </c>
      <c r="E444" s="9" t="inlineStr">
        <is>
          <t>2584</t>
        </is>
      </c>
      <c r="F444" s="9" t="inlineStr">
        <is>
          <t>0965-33-4646</t>
        </is>
      </c>
      <c r="G444" s="9" t="n">
        <v>9625100</v>
      </c>
      <c r="H444" s="9" t="inlineStr"/>
      <c r="I444" s="8">
        <f>VLOOKUP(L444,#REF!,2,FALSE)</f>
        <v/>
      </c>
      <c r="J444" s="8">
        <f>VLOOKUP(K444,#REF!,2,FALSE)</f>
        <v/>
      </c>
      <c r="K444" s="9" t="n">
        <v>2</v>
      </c>
      <c r="L444" s="9" t="n">
        <v>3</v>
      </c>
    </row>
    <row r="445" ht="15" customHeight="1">
      <c r="A445" s="9" t="n">
        <v>9630200</v>
      </c>
      <c r="B445" s="9" t="inlineStr">
        <is>
          <t>大和マテリアル　㈱</t>
        </is>
      </c>
      <c r="C445" s="9" t="inlineStr">
        <is>
          <t>760-0080</t>
        </is>
      </c>
      <c r="D445" s="9" t="inlineStr">
        <is>
          <t>香川県高松市木太町６区</t>
        </is>
      </c>
      <c r="E445" s="9" t="inlineStr">
        <is>
          <t>2654-4</t>
        </is>
      </c>
      <c r="F445" s="9" t="inlineStr">
        <is>
          <t>087-834-3508</t>
        </is>
      </c>
      <c r="G445" s="9" t="n">
        <v>9630200</v>
      </c>
      <c r="H445" s="9" t="inlineStr"/>
      <c r="I445" s="8">
        <f>VLOOKUP(L445,#REF!,2,FALSE)</f>
        <v/>
      </c>
      <c r="J445" s="8">
        <f>VLOOKUP(K445,#REF!,2,FALSE)</f>
        <v/>
      </c>
      <c r="K445" s="9" t="n">
        <v>2</v>
      </c>
      <c r="L445" s="9" t="n">
        <v>5</v>
      </c>
    </row>
    <row r="446" ht="15" customHeight="1">
      <c r="A446" s="9" t="n">
        <v>9630201</v>
      </c>
      <c r="B446" s="9" t="inlineStr">
        <is>
          <t>讃岐鋳造鉄工　㈱</t>
        </is>
      </c>
      <c r="C446" s="9" t="inlineStr">
        <is>
          <t>766-0013</t>
        </is>
      </c>
      <c r="D446" s="9" t="inlineStr">
        <is>
          <t>香川県仲多度郡満濃町東高篠</t>
        </is>
      </c>
      <c r="E446" s="9" t="inlineStr">
        <is>
          <t>1802</t>
        </is>
      </c>
      <c r="F446" s="9" t="inlineStr">
        <is>
          <t>0877-73-4121</t>
        </is>
      </c>
      <c r="G446" s="9" t="n">
        <v>9630201</v>
      </c>
      <c r="H446" s="9" t="inlineStr">
        <is>
          <t>大和マテリアル㈱</t>
        </is>
      </c>
      <c r="I446" s="8">
        <f>VLOOKUP(L446,#REF!,2,FALSE)</f>
        <v/>
      </c>
      <c r="J446" s="8">
        <f>VLOOKUP(K446,#REF!,2,FALSE)</f>
        <v/>
      </c>
      <c r="K446" s="9" t="n">
        <v>2</v>
      </c>
      <c r="L446" s="9" t="n">
        <v>5</v>
      </c>
    </row>
    <row r="447" ht="15" customHeight="1">
      <c r="A447" s="9" t="n">
        <v>9636000</v>
      </c>
      <c r="B447" s="9" t="inlineStr">
        <is>
          <t>㈱ツチヨシアクテイ　九州事業所</t>
        </is>
      </c>
      <c r="C447" s="9" t="inlineStr">
        <is>
          <t>862-0929</t>
        </is>
      </c>
      <c r="D447" s="9" t="inlineStr">
        <is>
          <t>熊本県熊本市西原</t>
        </is>
      </c>
      <c r="E447" s="9" t="inlineStr">
        <is>
          <t>3-5-18</t>
        </is>
      </c>
      <c r="F447" s="9" t="inlineStr">
        <is>
          <t>096-348-5003</t>
        </is>
      </c>
      <c r="G447" s="9" t="n">
        <v>9636000</v>
      </c>
      <c r="H447" s="9" t="inlineStr"/>
      <c r="I447" s="8">
        <f>VLOOKUP(L447,#REF!,2,FALSE)</f>
        <v/>
      </c>
      <c r="J447" s="8">
        <f>VLOOKUP(K447,#REF!,2,FALSE)</f>
        <v/>
      </c>
      <c r="K447" s="9" t="n">
        <v>2</v>
      </c>
      <c r="L447" s="9" t="n">
        <v>3</v>
      </c>
    </row>
    <row r="448" ht="15" customHeight="1">
      <c r="A448" s="9" t="n">
        <v>9636001</v>
      </c>
      <c r="B448" s="9" t="inlineStr">
        <is>
          <t>スキタ鉄工　㈱</t>
        </is>
      </c>
      <c r="C448" s="9" t="inlineStr">
        <is>
          <t>866-0893</t>
        </is>
      </c>
      <c r="D448" s="9" t="inlineStr">
        <is>
          <t>熊本県八代市海士江町</t>
        </is>
      </c>
      <c r="E448" s="9" t="inlineStr">
        <is>
          <t>2584</t>
        </is>
      </c>
      <c r="F448" s="9" t="inlineStr">
        <is>
          <t>0965-33-4646</t>
        </is>
      </c>
      <c r="G448" s="9" t="n">
        <v>9636001</v>
      </c>
      <c r="H448" s="9" t="inlineStr">
        <is>
          <t>ツチヨシ九州</t>
        </is>
      </c>
      <c r="I448" s="8">
        <f>VLOOKUP(L448,#REF!,2,FALSE)</f>
        <v/>
      </c>
      <c r="J448" s="8">
        <f>VLOOKUP(K448,#REF!,2,FALSE)</f>
        <v/>
      </c>
      <c r="K448" s="9" t="n">
        <v>2</v>
      </c>
      <c r="L448" s="9" t="n">
        <v>3</v>
      </c>
    </row>
    <row r="449" ht="15" customHeight="1">
      <c r="A449" s="9" t="n">
        <v>9636002</v>
      </c>
      <c r="B449" s="9" t="inlineStr">
        <is>
          <t>（資）　原田鋳造所</t>
        </is>
      </c>
      <c r="C449" s="9" t="inlineStr">
        <is>
          <t>861-3103</t>
        </is>
      </c>
      <c r="D449" s="9" t="inlineStr">
        <is>
          <t>熊本県上益城郡嘉島町井寺</t>
        </is>
      </c>
      <c r="E449" s="9" t="inlineStr">
        <is>
          <t>431-8</t>
        </is>
      </c>
      <c r="F449" s="9" t="inlineStr">
        <is>
          <t>096-237-2251</t>
        </is>
      </c>
      <c r="G449" s="9" t="n">
        <v>9636002</v>
      </c>
      <c r="H449" s="9" t="inlineStr">
        <is>
          <t>ツチヨシ九州</t>
        </is>
      </c>
      <c r="I449" s="8">
        <f>VLOOKUP(L449,#REF!,2,FALSE)</f>
        <v/>
      </c>
      <c r="J449" s="8">
        <f>VLOOKUP(K449,#REF!,2,FALSE)</f>
        <v/>
      </c>
      <c r="K449" s="9" t="n">
        <v>2</v>
      </c>
      <c r="L449" s="9" t="n">
        <v>3</v>
      </c>
    </row>
    <row r="450" ht="15" customHeight="1">
      <c r="A450" s="9" t="n">
        <v>9639900</v>
      </c>
      <c r="B450" s="9" t="inlineStr">
        <is>
          <t>㈱　香春製鋼所</t>
        </is>
      </c>
      <c r="C450" s="9" t="inlineStr">
        <is>
          <t>822-1406</t>
        </is>
      </c>
      <c r="D450" s="9" t="inlineStr">
        <is>
          <t>福岡県田川郡香春町香春</t>
        </is>
      </c>
      <c r="E450" s="9" t="inlineStr">
        <is>
          <t>812</t>
        </is>
      </c>
      <c r="F450" s="9" t="inlineStr">
        <is>
          <t>0947-32-3307</t>
        </is>
      </c>
      <c r="G450" s="9" t="n">
        <v>9639900</v>
      </c>
      <c r="H450" s="9" t="inlineStr"/>
      <c r="I450" s="8">
        <f>VLOOKUP(L450,#REF!,2,FALSE)</f>
        <v/>
      </c>
      <c r="J450" s="8">
        <f>VLOOKUP(K450,#REF!,2,FALSE)</f>
        <v/>
      </c>
      <c r="K450" s="9" t="n">
        <v>2</v>
      </c>
      <c r="L450" s="9" t="n">
        <v>3</v>
      </c>
    </row>
    <row r="451" ht="15" customHeight="1">
      <c r="A451" s="9" t="n">
        <v>9640000</v>
      </c>
      <c r="B451" s="9" t="inlineStr">
        <is>
          <t>東陶機器　㈱</t>
        </is>
      </c>
      <c r="C451" s="9" t="inlineStr">
        <is>
          <t>802-0076</t>
        </is>
      </c>
      <c r="D451" s="9" t="inlineStr">
        <is>
          <t>福岡県北九州市小倉北区中島</t>
        </is>
      </c>
      <c r="E451" s="9" t="inlineStr">
        <is>
          <t>2-1</t>
        </is>
      </c>
      <c r="F451" s="9" t="inlineStr">
        <is>
          <t>093-951-2212</t>
        </is>
      </c>
      <c r="G451" s="9" t="n">
        <v>9640000</v>
      </c>
      <c r="H451" s="9" t="inlineStr"/>
      <c r="I451" s="8">
        <f>VLOOKUP(L451,#REF!,2,FALSE)</f>
        <v/>
      </c>
      <c r="J451" s="8">
        <f>VLOOKUP(K451,#REF!,2,FALSE)</f>
        <v/>
      </c>
      <c r="K451" s="9" t="n">
        <v>2</v>
      </c>
      <c r="L451" s="9" t="n">
        <v>3</v>
      </c>
    </row>
    <row r="452" ht="15" customHeight="1">
      <c r="A452" s="9" t="n">
        <v>9640001</v>
      </c>
      <c r="B452" s="9" t="inlineStr">
        <is>
          <t>東陶機器　㈱　小倉第二工場</t>
        </is>
      </c>
      <c r="C452" s="9" t="inlineStr">
        <is>
          <t>800-0232</t>
        </is>
      </c>
      <c r="D452" s="9" t="inlineStr">
        <is>
          <t>福岡県北九州市小倉南区朽網東</t>
        </is>
      </c>
      <c r="E452" s="9" t="inlineStr">
        <is>
          <t>5-1-1</t>
        </is>
      </c>
      <c r="F452" s="9" t="inlineStr">
        <is>
          <t>093-471-1152</t>
        </is>
      </c>
      <c r="G452" s="9" t="n">
        <v>9640001</v>
      </c>
      <c r="H452" s="9" t="inlineStr"/>
      <c r="I452" s="8">
        <f>VLOOKUP(L452,#REF!,2,FALSE)</f>
        <v/>
      </c>
      <c r="J452" s="8">
        <f>VLOOKUP(K452,#REF!,2,FALSE)</f>
        <v/>
      </c>
      <c r="K452" s="9" t="n">
        <v>2</v>
      </c>
      <c r="L452" s="9" t="n">
        <v>1</v>
      </c>
    </row>
    <row r="453" ht="15" customHeight="1">
      <c r="A453" s="9" t="n">
        <v>9645900</v>
      </c>
      <c r="B453" s="9" t="inlineStr">
        <is>
          <t>（有）　ニイク商会</t>
        </is>
      </c>
      <c r="C453" s="9" t="inlineStr">
        <is>
          <t>841-0061</t>
        </is>
      </c>
      <c r="D453" s="9" t="inlineStr">
        <is>
          <t>佐賀県鳥栖市轟木町</t>
        </is>
      </c>
      <c r="E453" s="9" t="inlineStr">
        <is>
          <t>1120-3</t>
        </is>
      </c>
      <c r="F453" s="9" t="inlineStr">
        <is>
          <t>0942-83-2385</t>
        </is>
      </c>
      <c r="G453" s="9" t="n">
        <v>9645900</v>
      </c>
      <c r="H453" s="9" t="inlineStr"/>
      <c r="I453" s="8">
        <f>VLOOKUP(L453,#REF!,2,FALSE)</f>
        <v/>
      </c>
      <c r="J453" s="8">
        <f>VLOOKUP(K453,#REF!,2,FALSE)</f>
        <v/>
      </c>
      <c r="K453" s="9" t="n">
        <v>2</v>
      </c>
      <c r="L453" s="9" t="n">
        <v>3</v>
      </c>
    </row>
    <row r="454" ht="15" customHeight="1">
      <c r="A454" s="9" t="n">
        <v>9645901</v>
      </c>
      <c r="B454" s="9" t="inlineStr">
        <is>
          <t>㈱　小林鋳造所</t>
        </is>
      </c>
      <c r="C454" s="9" t="inlineStr">
        <is>
          <t>839-0000</t>
        </is>
      </c>
      <c r="D454" s="9" t="inlineStr">
        <is>
          <t>福岡県久留米市荒木町東山</t>
        </is>
      </c>
      <c r="E454" s="9" t="inlineStr"/>
      <c r="F454" s="9" t="inlineStr">
        <is>
          <t>0942-27-1125</t>
        </is>
      </c>
      <c r="G454" s="9" t="n">
        <v>9645901</v>
      </c>
      <c r="H454" s="9" t="inlineStr">
        <is>
          <t>(有)　ニイク商会</t>
        </is>
      </c>
      <c r="I454" s="8">
        <f>VLOOKUP(L454,#REF!,2,FALSE)</f>
        <v/>
      </c>
      <c r="J454" s="8">
        <f>VLOOKUP(K454,#REF!,2,FALSE)</f>
        <v/>
      </c>
      <c r="K454" s="9" t="n">
        <v>2</v>
      </c>
      <c r="L454" s="9" t="n">
        <v>3</v>
      </c>
    </row>
    <row r="455" ht="15" customHeight="1">
      <c r="A455" s="9" t="n">
        <v>9645902</v>
      </c>
      <c r="B455" s="9" t="inlineStr">
        <is>
          <t>（有）　天明鋳機</t>
        </is>
      </c>
      <c r="C455" s="9" t="inlineStr">
        <is>
          <t>861-4127</t>
        </is>
      </c>
      <c r="D455" s="9" t="inlineStr">
        <is>
          <t>熊本県熊本市内田町</t>
        </is>
      </c>
      <c r="E455" s="9" t="inlineStr">
        <is>
          <t>1724</t>
        </is>
      </c>
      <c r="F455" s="9" t="inlineStr">
        <is>
          <t>096-223-2214</t>
        </is>
      </c>
      <c r="G455" s="9" t="n">
        <v>9645902</v>
      </c>
      <c r="H455" s="9" t="inlineStr">
        <is>
          <t>(有)　ニイク商会</t>
        </is>
      </c>
      <c r="I455" s="8">
        <f>VLOOKUP(L455,#REF!,2,FALSE)</f>
        <v/>
      </c>
      <c r="J455" s="8">
        <f>VLOOKUP(K455,#REF!,2,FALSE)</f>
        <v/>
      </c>
      <c r="K455" s="9" t="n">
        <v>2</v>
      </c>
      <c r="L455" s="9" t="n">
        <v>3</v>
      </c>
    </row>
    <row r="456" ht="15" customHeight="1">
      <c r="A456" s="9" t="n">
        <v>9645903</v>
      </c>
      <c r="B456" s="9" t="inlineStr">
        <is>
          <t>（有）　緒方製作所</t>
        </is>
      </c>
      <c r="C456" s="9" t="inlineStr">
        <is>
          <t>833-0033</t>
        </is>
      </c>
      <c r="D456" s="9" t="inlineStr">
        <is>
          <t>福岡県筑後市上北島</t>
        </is>
      </c>
      <c r="E456" s="9" t="inlineStr">
        <is>
          <t>1353-1</t>
        </is>
      </c>
      <c r="F456" s="9" t="inlineStr">
        <is>
          <t>0942-53-2703</t>
        </is>
      </c>
      <c r="G456" s="9" t="n">
        <v>9645903</v>
      </c>
      <c r="H456" s="9" t="inlineStr">
        <is>
          <t>(有)　ニイク商会</t>
        </is>
      </c>
      <c r="I456" s="8">
        <f>VLOOKUP(L456,#REF!,2,FALSE)</f>
        <v/>
      </c>
      <c r="J456" s="8">
        <f>VLOOKUP(K456,#REF!,2,FALSE)</f>
        <v/>
      </c>
      <c r="K456" s="9" t="n">
        <v>2</v>
      </c>
      <c r="L456" s="9" t="n">
        <v>3</v>
      </c>
    </row>
    <row r="457" ht="15" customHeight="1">
      <c r="A457" s="9" t="n">
        <v>9645904</v>
      </c>
      <c r="B457" s="9" t="inlineStr">
        <is>
          <t>㈱　瀬戸製作所</t>
        </is>
      </c>
      <c r="C457" s="9" t="inlineStr">
        <is>
          <t>811-0104</t>
        </is>
      </c>
      <c r="D457" s="9" t="inlineStr">
        <is>
          <t>福岡県糟屋郡新宮町的野</t>
        </is>
      </c>
      <c r="E457" s="9" t="inlineStr">
        <is>
          <t>730-3　香ﾉ木工業団地</t>
        </is>
      </c>
      <c r="F457" s="9" t="inlineStr">
        <is>
          <t>092-962-5565</t>
        </is>
      </c>
      <c r="G457" s="9" t="n">
        <v>9645904</v>
      </c>
      <c r="H457" s="9" t="inlineStr">
        <is>
          <t>(有)　ニイク商会</t>
        </is>
      </c>
      <c r="I457" s="8">
        <f>VLOOKUP(L457,#REF!,2,FALSE)</f>
        <v/>
      </c>
      <c r="J457" s="8">
        <f>VLOOKUP(K457,#REF!,2,FALSE)</f>
        <v/>
      </c>
      <c r="K457" s="9" t="n">
        <v>2</v>
      </c>
      <c r="L457" s="9" t="n">
        <v>3</v>
      </c>
    </row>
    <row r="458" ht="15" customHeight="1">
      <c r="A458" s="9" t="n">
        <v>9645905</v>
      </c>
      <c r="B458" s="9" t="inlineStr">
        <is>
          <t>鷹取鋳造　㈱</t>
        </is>
      </c>
      <c r="C458" s="9" t="inlineStr">
        <is>
          <t>839-1333</t>
        </is>
      </c>
      <c r="D458" s="9" t="inlineStr">
        <is>
          <t>福岡県浮羽郡吉井町富永</t>
        </is>
      </c>
      <c r="E458" s="9" t="inlineStr">
        <is>
          <t>1916-11</t>
        </is>
      </c>
      <c r="F458" s="9" t="inlineStr">
        <is>
          <t>0943-75-5731</t>
        </is>
      </c>
      <c r="G458" s="9" t="n">
        <v>9645905</v>
      </c>
      <c r="H458" s="9" t="inlineStr">
        <is>
          <t>(有)　ニイク商会</t>
        </is>
      </c>
      <c r="I458" s="8">
        <f>VLOOKUP(L458,#REF!,2,FALSE)</f>
        <v/>
      </c>
      <c r="J458" s="8">
        <f>VLOOKUP(K458,#REF!,2,FALSE)</f>
        <v/>
      </c>
      <c r="K458" s="9" t="n">
        <v>2</v>
      </c>
      <c r="L458" s="9" t="n">
        <v>3</v>
      </c>
    </row>
    <row r="459" ht="15" customHeight="1">
      <c r="A459" s="9" t="n">
        <v>9646000</v>
      </c>
      <c r="B459" s="9" t="inlineStr">
        <is>
          <t>西日本鋳材　㈱</t>
        </is>
      </c>
      <c r="C459" s="9" t="inlineStr">
        <is>
          <t>804-0072</t>
        </is>
      </c>
      <c r="D459" s="9" t="inlineStr">
        <is>
          <t>福岡県北九州市戸畑区元宮町</t>
        </is>
      </c>
      <c r="E459" s="9" t="inlineStr">
        <is>
          <t>5-6</t>
        </is>
      </c>
      <c r="F459" s="9" t="inlineStr">
        <is>
          <t>093-881-4127</t>
        </is>
      </c>
      <c r="G459" s="9" t="n">
        <v>9646000</v>
      </c>
      <c r="H459" s="9" t="inlineStr"/>
      <c r="I459" s="8">
        <f>VLOOKUP(L459,#REF!,2,FALSE)</f>
        <v/>
      </c>
      <c r="J459" s="8">
        <f>VLOOKUP(K459,#REF!,2,FALSE)</f>
        <v/>
      </c>
      <c r="K459" s="9" t="n">
        <v>2</v>
      </c>
      <c r="L459" s="9" t="n">
        <v>3</v>
      </c>
    </row>
    <row r="460" ht="15" customHeight="1">
      <c r="A460" s="9" t="n">
        <v>9646001</v>
      </c>
      <c r="B460" s="9" t="inlineStr">
        <is>
          <t>（有）　多賀鋳造所</t>
        </is>
      </c>
      <c r="C460" s="9" t="inlineStr">
        <is>
          <t>750-0092</t>
        </is>
      </c>
      <c r="D460" s="9" t="inlineStr">
        <is>
          <t>山口県下関市彦島迫町1丁目</t>
        </is>
      </c>
      <c r="E460" s="9" t="inlineStr">
        <is>
          <t>1-29</t>
        </is>
      </c>
      <c r="F460" s="9" t="inlineStr">
        <is>
          <t>0832-66-1685</t>
        </is>
      </c>
      <c r="G460" s="9" t="n">
        <v>9646001</v>
      </c>
      <c r="H460" s="9" t="inlineStr">
        <is>
          <t>西日本鋳材　㈱</t>
        </is>
      </c>
      <c r="I460" s="8">
        <f>VLOOKUP(L460,#REF!,2,FALSE)</f>
        <v/>
      </c>
      <c r="J460" s="8">
        <f>VLOOKUP(K460,#REF!,2,FALSE)</f>
        <v/>
      </c>
      <c r="K460" s="9" t="n">
        <v>2</v>
      </c>
      <c r="L460" s="9" t="n">
        <v>3</v>
      </c>
    </row>
    <row r="461" ht="15" customHeight="1">
      <c r="A461" s="9" t="n">
        <v>9646003</v>
      </c>
      <c r="B461" s="9" t="inlineStr">
        <is>
          <t>㈱　戸畑製作所</t>
        </is>
      </c>
      <c r="C461" s="9" t="inlineStr">
        <is>
          <t>800-0211</t>
        </is>
      </c>
      <c r="D461" s="9" t="inlineStr">
        <is>
          <t>福岡県北九州市小倉南区新曽根</t>
        </is>
      </c>
      <c r="E461" s="9" t="inlineStr">
        <is>
          <t>8-21</t>
        </is>
      </c>
      <c r="F461" s="9" t="inlineStr">
        <is>
          <t>093-471-7789</t>
        </is>
      </c>
      <c r="G461" s="9" t="n">
        <v>9646003</v>
      </c>
      <c r="H461" s="9" t="inlineStr">
        <is>
          <t>西日本鋳材㈱</t>
        </is>
      </c>
      <c r="I461" s="8">
        <f>VLOOKUP(L461,#REF!,2,FALSE)</f>
        <v/>
      </c>
      <c r="J461" s="8">
        <f>VLOOKUP(K461,#REF!,2,FALSE)</f>
        <v/>
      </c>
      <c r="K461" s="9" t="n">
        <v>2</v>
      </c>
      <c r="L461" s="9" t="n">
        <v>5</v>
      </c>
    </row>
    <row r="462" ht="15" customHeight="1">
      <c r="A462" s="9" t="n">
        <v>9646004</v>
      </c>
      <c r="B462" s="9" t="inlineStr">
        <is>
          <t>草野産業　㈱　枝松様</t>
        </is>
      </c>
      <c r="C462" s="9" t="inlineStr">
        <is>
          <t>550-0004</t>
        </is>
      </c>
      <c r="D462" s="9" t="inlineStr">
        <is>
          <t>大阪府大阪市西区靱本町</t>
        </is>
      </c>
      <c r="E462" s="9" t="inlineStr">
        <is>
          <t>1-10-24</t>
        </is>
      </c>
      <c r="F462" s="9" t="inlineStr">
        <is>
          <t>06-6225-2101</t>
        </is>
      </c>
      <c r="G462" s="9" t="n">
        <v>9646004</v>
      </c>
      <c r="H462" s="9" t="inlineStr">
        <is>
          <t>西日本鋳材㈱</t>
        </is>
      </c>
      <c r="I462" s="8">
        <f>VLOOKUP(L462,#REF!,2,FALSE)</f>
        <v/>
      </c>
      <c r="J462" s="8">
        <f>VLOOKUP(K462,#REF!,2,FALSE)</f>
        <v/>
      </c>
      <c r="K462" s="9" t="n">
        <v>2</v>
      </c>
      <c r="L462" s="9" t="n">
        <v>4</v>
      </c>
    </row>
    <row r="463" ht="15" customHeight="1">
      <c r="A463" s="9" t="n">
        <v>9646005</v>
      </c>
      <c r="B463" s="9" t="inlineStr">
        <is>
          <t>㈱　戸畑製作所　渡　泰喜　様</t>
        </is>
      </c>
      <c r="C463" s="9" t="inlineStr">
        <is>
          <t>800-0211</t>
        </is>
      </c>
      <c r="D463" s="9" t="inlineStr">
        <is>
          <t>福岡県北九州市小倉南区新曽根</t>
        </is>
      </c>
      <c r="E463" s="9" t="inlineStr">
        <is>
          <t>8-21</t>
        </is>
      </c>
      <c r="F463" s="9" t="inlineStr">
        <is>
          <t>093-471-7789</t>
        </is>
      </c>
      <c r="G463" s="9" t="n">
        <v>9646005</v>
      </c>
      <c r="H463" s="9" t="inlineStr">
        <is>
          <t>西日本鋳材㈱</t>
        </is>
      </c>
      <c r="I463" s="8">
        <f>VLOOKUP(L463,#REF!,2,FALSE)</f>
        <v/>
      </c>
      <c r="J463" s="8">
        <f>VLOOKUP(K463,#REF!,2,FALSE)</f>
        <v/>
      </c>
      <c r="K463" s="9" t="n">
        <v>2</v>
      </c>
      <c r="L463" s="9" t="n">
        <v>3</v>
      </c>
    </row>
    <row r="464" ht="15" customHeight="1">
      <c r="A464" s="9" t="n">
        <v>9660100</v>
      </c>
      <c r="B464" s="9" t="inlineStr">
        <is>
          <t>東洋合金　㈱</t>
        </is>
      </c>
      <c r="C464" s="9" t="inlineStr">
        <is>
          <t>800-0211</t>
        </is>
      </c>
      <c r="D464" s="9" t="inlineStr">
        <is>
          <t>福岡県北九州市小倉南区新曽根</t>
        </is>
      </c>
      <c r="E464" s="9" t="inlineStr">
        <is>
          <t>6-26</t>
        </is>
      </c>
      <c r="F464" s="9" t="inlineStr">
        <is>
          <t>093-474-1535</t>
        </is>
      </c>
      <c r="G464" s="9" t="n">
        <v>9660100</v>
      </c>
      <c r="H464" s="9" t="inlineStr"/>
      <c r="I464" s="8">
        <f>VLOOKUP(L464,#REF!,2,FALSE)</f>
        <v/>
      </c>
      <c r="J464" s="8">
        <f>VLOOKUP(K464,#REF!,2,FALSE)</f>
        <v/>
      </c>
      <c r="K464" s="9" t="n">
        <v>2</v>
      </c>
      <c r="L464" s="9" t="n">
        <v>3</v>
      </c>
    </row>
    <row r="465" ht="15" customHeight="1">
      <c r="A465" s="9" t="n">
        <v>9666000</v>
      </c>
      <c r="B465" s="9" t="inlineStr">
        <is>
          <t>㈱　三国工業所</t>
        </is>
      </c>
      <c r="C465" s="9" t="inlineStr">
        <is>
          <t>824-0124</t>
        </is>
      </c>
      <c r="D465" s="9" t="inlineStr">
        <is>
          <t>福岡県京都郡豊津町惣社</t>
        </is>
      </c>
      <c r="E465" s="9" t="inlineStr"/>
      <c r="F465" s="9" t="inlineStr">
        <is>
          <t>093-033-2076</t>
        </is>
      </c>
      <c r="G465" s="9" t="n">
        <v>9666000</v>
      </c>
      <c r="H465" s="9" t="inlineStr"/>
      <c r="I465" s="8">
        <f>VLOOKUP(L465,#REF!,2,FALSE)</f>
        <v/>
      </c>
      <c r="J465" s="8">
        <f>VLOOKUP(K465,#REF!,2,FALSE)</f>
        <v/>
      </c>
      <c r="K465" s="9" t="n">
        <v>2</v>
      </c>
      <c r="L465" s="9" t="n">
        <v>5</v>
      </c>
    </row>
    <row r="466" ht="15" customHeight="1">
      <c r="A466" s="9" t="n">
        <v>9808100</v>
      </c>
      <c r="B466" s="9" t="inlineStr">
        <is>
          <t>福井大和塗装　㈱</t>
        </is>
      </c>
      <c r="C466" s="9" t="inlineStr">
        <is>
          <t>630-2301</t>
        </is>
      </c>
      <c r="D466" s="9" t="inlineStr">
        <is>
          <t>奈良県添上郡月ケ瀬村石打字大田和</t>
        </is>
      </c>
      <c r="E466" s="9" t="inlineStr">
        <is>
          <t>6</t>
        </is>
      </c>
      <c r="F466" s="9" t="inlineStr">
        <is>
          <t>07439-2-0430</t>
        </is>
      </c>
      <c r="G466" s="9" t="n">
        <v>9808100</v>
      </c>
      <c r="H466" s="9" t="inlineStr"/>
      <c r="I466" s="8">
        <f>VLOOKUP(L466,#REF!,2,FALSE)</f>
        <v/>
      </c>
      <c r="J466" s="8">
        <f>VLOOKUP(K466,#REF!,2,FALSE)</f>
        <v/>
      </c>
      <c r="K466" s="9" t="n">
        <v>1</v>
      </c>
      <c r="L466" s="9" t="n">
        <v>4</v>
      </c>
    </row>
    <row r="467" ht="15" customHeight="1">
      <c r="A467" s="9" t="n">
        <v>9808200</v>
      </c>
      <c r="B467" s="9" t="inlineStr">
        <is>
          <t>㈱　高田製高所</t>
        </is>
      </c>
      <c r="C467" s="9" t="inlineStr">
        <is>
          <t>519-1425</t>
        </is>
      </c>
      <c r="D467" s="9" t="inlineStr">
        <is>
          <t>三重県伊賀市川西</t>
        </is>
      </c>
      <c r="E467" s="9" t="inlineStr">
        <is>
          <t>1700-1</t>
        </is>
      </c>
      <c r="F467" s="9" t="inlineStr">
        <is>
          <t>0595-45-4105</t>
        </is>
      </c>
      <c r="G467" s="9" t="n">
        <v>9808200</v>
      </c>
      <c r="H467" s="9" t="inlineStr"/>
      <c r="I467" s="8">
        <f>VLOOKUP(L467,#REF!,2,FALSE)</f>
        <v/>
      </c>
      <c r="J467" s="8">
        <f>VLOOKUP(K467,#REF!,2,FALSE)</f>
        <v/>
      </c>
      <c r="K467" s="9" t="n">
        <v>1</v>
      </c>
      <c r="L467" s="9" t="n">
        <v>4</v>
      </c>
    </row>
    <row r="468" ht="15" customHeight="1">
      <c r="A468" s="9" t="n">
        <v>9836100</v>
      </c>
      <c r="B468" s="9" t="inlineStr">
        <is>
          <t>帝研化工㈱　松阪営業所</t>
        </is>
      </c>
      <c r="C468" s="9" t="inlineStr">
        <is>
          <t>515-0802</t>
        </is>
      </c>
      <c r="D468" s="9" t="inlineStr">
        <is>
          <t>三重県松阪市猟師町東沖</t>
        </is>
      </c>
      <c r="E468" s="9" t="inlineStr">
        <is>
          <t>326-1</t>
        </is>
      </c>
      <c r="F468" s="9" t="inlineStr">
        <is>
          <t>0598-51-3911</t>
        </is>
      </c>
      <c r="G468" s="9" t="n">
        <v>9836100</v>
      </c>
      <c r="H468" s="9" t="inlineStr"/>
      <c r="I468" s="8">
        <f>VLOOKUP(L468,#REF!,2,FALSE)</f>
        <v/>
      </c>
      <c r="J468" s="8">
        <f>VLOOKUP(K468,#REF!,2,FALSE)</f>
        <v/>
      </c>
      <c r="K468" s="9" t="n">
        <v>1</v>
      </c>
      <c r="L468" s="9" t="n">
        <v>4</v>
      </c>
    </row>
    <row r="469" ht="15" customHeight="1">
      <c r="A469" s="9" t="n">
        <v>9840000</v>
      </c>
      <c r="B469" s="9" t="inlineStr">
        <is>
          <t>㈱　鳥羽テクノメタル</t>
        </is>
      </c>
      <c r="C469" s="9" t="inlineStr">
        <is>
          <t>517-0011</t>
        </is>
      </c>
      <c r="D469" s="9" t="inlineStr">
        <is>
          <t>三重県鳥羽市鳥羽</t>
        </is>
      </c>
      <c r="E469" s="9" t="inlineStr">
        <is>
          <t>3-27-15</t>
        </is>
      </c>
      <c r="F469" s="9" t="inlineStr">
        <is>
          <t>0599-26-2002</t>
        </is>
      </c>
      <c r="G469" s="9" t="n">
        <v>9840000</v>
      </c>
      <c r="H469" s="9" t="inlineStr"/>
      <c r="I469" s="8">
        <f>VLOOKUP(L469,#REF!,2,FALSE)</f>
        <v/>
      </c>
      <c r="J469" s="8">
        <f>VLOOKUP(K469,#REF!,2,FALSE)</f>
        <v/>
      </c>
      <c r="K469" s="9" t="n">
        <v>1</v>
      </c>
      <c r="L469" s="9" t="n">
        <v>1</v>
      </c>
    </row>
    <row r="470" ht="15" customHeight="1">
      <c r="A470" s="9" t="n">
        <v>9860100</v>
      </c>
      <c r="B470" s="9" t="inlineStr">
        <is>
          <t>松阪可鍛　㈱</t>
        </is>
      </c>
      <c r="C470" s="9" t="inlineStr">
        <is>
          <t>515-0027</t>
        </is>
      </c>
      <c r="D470" s="9" t="inlineStr">
        <is>
          <t>三重県松阪市朝田町野入</t>
        </is>
      </c>
      <c r="E470" s="9" t="inlineStr">
        <is>
          <t>3</t>
        </is>
      </c>
      <c r="F470" s="9" t="inlineStr">
        <is>
          <t>0598-51-5511</t>
        </is>
      </c>
      <c r="G470" s="9" t="n">
        <v>9860100</v>
      </c>
      <c r="H470" s="9" t="inlineStr"/>
      <c r="I470" s="8">
        <f>VLOOKUP(L470,#REF!,2,FALSE)</f>
        <v/>
      </c>
      <c r="J470" s="8">
        <f>VLOOKUP(K470,#REF!,2,FALSE)</f>
        <v/>
      </c>
      <c r="K470" s="9" t="n">
        <v>1</v>
      </c>
      <c r="L470" s="9" t="n">
        <v>4</v>
      </c>
    </row>
    <row r="471" ht="15" customHeight="1">
      <c r="A471" s="9" t="n">
        <v>9920100</v>
      </c>
      <c r="B471" s="9" t="inlineStr">
        <is>
          <t>㈱　オシノ</t>
        </is>
      </c>
      <c r="C471" s="9" t="inlineStr">
        <is>
          <t>981-1221</t>
        </is>
      </c>
      <c r="D471" s="9" t="inlineStr">
        <is>
          <t>宮城県名取市田高字原</t>
        </is>
      </c>
      <c r="E471" s="9" t="inlineStr">
        <is>
          <t>592-3</t>
        </is>
      </c>
      <c r="F471" s="9" t="inlineStr">
        <is>
          <t>022-382-1972</t>
        </is>
      </c>
      <c r="G471" s="9" t="n">
        <v>9920100</v>
      </c>
      <c r="H471" s="9" t="inlineStr"/>
      <c r="I471" s="8">
        <f>VLOOKUP(L471,#REF!,2,FALSE)</f>
        <v/>
      </c>
      <c r="J471" s="8">
        <f>VLOOKUP(K471,#REF!,2,FALSE)</f>
        <v/>
      </c>
      <c r="K471" s="9" t="n">
        <v>1</v>
      </c>
      <c r="L471" s="9" t="n">
        <v>1</v>
      </c>
    </row>
    <row r="472" ht="15" customHeight="1">
      <c r="A472" s="9" t="n">
        <v>9920101</v>
      </c>
      <c r="B472" s="9" t="inlineStr">
        <is>
          <t>山形精密鋳造　㈱</t>
        </is>
      </c>
      <c r="C472" s="9" t="inlineStr">
        <is>
          <t>993-0075</t>
        </is>
      </c>
      <c r="D472" s="9" t="inlineStr">
        <is>
          <t>山形県長井市成田</t>
        </is>
      </c>
      <c r="E472" s="9" t="inlineStr">
        <is>
          <t>768-2</t>
        </is>
      </c>
      <c r="F472" s="9" t="inlineStr">
        <is>
          <t>0238-84-3500</t>
        </is>
      </c>
      <c r="G472" s="9" t="n">
        <v>9920101</v>
      </c>
      <c r="H472" s="9" t="inlineStr">
        <is>
          <t>㈱　オシノ</t>
        </is>
      </c>
      <c r="I472" s="8">
        <f>VLOOKUP(L472,#REF!,2,FALSE)</f>
        <v/>
      </c>
      <c r="J472" s="8">
        <f>VLOOKUP(K472,#REF!,2,FALSE)</f>
        <v/>
      </c>
      <c r="K472" s="9" t="n">
        <v>2</v>
      </c>
      <c r="L472" s="9" t="n">
        <v>5</v>
      </c>
    </row>
    <row r="473" ht="15" customHeight="1">
      <c r="A473" s="9" t="n">
        <v>9990000</v>
      </c>
      <c r="B473" s="9" t="inlineStr">
        <is>
          <t>日立機材　㈱　関東製作所</t>
        </is>
      </c>
      <c r="C473" s="9" t="inlineStr">
        <is>
          <t>360-0843</t>
        </is>
      </c>
      <c r="D473" s="9" t="inlineStr">
        <is>
          <t>埼玉県熊谷市三ヶ尻</t>
        </is>
      </c>
      <c r="E473" s="9" t="inlineStr">
        <is>
          <t>5110</t>
        </is>
      </c>
      <c r="F473" s="9" t="inlineStr">
        <is>
          <t>048-531-1523</t>
        </is>
      </c>
      <c r="G473" s="9" t="n">
        <v>9990000</v>
      </c>
      <c r="H473" s="9" t="inlineStr"/>
      <c r="I473" s="8">
        <f>VLOOKUP(L473,#REF!,2,FALSE)</f>
        <v/>
      </c>
      <c r="J473" s="8">
        <f>VLOOKUP(K473,#REF!,2,FALSE)</f>
        <v/>
      </c>
      <c r="K473" s="9" t="n">
        <v>2</v>
      </c>
      <c r="L473" s="9" t="n">
        <v>1</v>
      </c>
    </row>
    <row r="474" ht="15" customHeight="1">
      <c r="A474" s="9" t="n">
        <v>9990001</v>
      </c>
      <c r="B474" s="9" t="inlineStr">
        <is>
          <t>日本通運㈱成田空港第三物流センター輸出ＣＦＳ</t>
        </is>
      </c>
      <c r="C474" s="9" t="inlineStr">
        <is>
          <t>286-0825</t>
        </is>
      </c>
      <c r="D474" s="9" t="inlineStr">
        <is>
          <t>千葉県成田市新泉</t>
        </is>
      </c>
      <c r="E474" s="9" t="inlineStr">
        <is>
          <t>30</t>
        </is>
      </c>
      <c r="F474" s="9" t="inlineStr">
        <is>
          <t>0476-40-9821</t>
        </is>
      </c>
      <c r="G474" s="9" t="n">
        <v>9990001</v>
      </c>
      <c r="H474" s="9" t="inlineStr">
        <is>
          <t>日立機材㈱関東製作所</t>
        </is>
      </c>
      <c r="I474" s="8">
        <f>VLOOKUP(L474,#REF!,2,FALSE)</f>
        <v/>
      </c>
      <c r="J474" s="8">
        <f>VLOOKUP(K474,#REF!,2,FALSE)</f>
        <v/>
      </c>
      <c r="K474" s="9" t="n">
        <v>2</v>
      </c>
      <c r="L474" s="9" t="n">
        <v>1</v>
      </c>
    </row>
    <row r="475" ht="15" customHeight="1">
      <c r="A475" s="9" t="n">
        <v>9999800</v>
      </c>
      <c r="B475" s="9" t="inlineStr">
        <is>
          <t>金属機械貿易㈱</t>
        </is>
      </c>
      <c r="C475" s="9" t="inlineStr">
        <is>
          <t>569-0844</t>
        </is>
      </c>
      <c r="D475" s="9" t="inlineStr">
        <is>
          <t>大阪府高槻市柱本1丁目</t>
        </is>
      </c>
      <c r="E475" s="9" t="inlineStr">
        <is>
          <t>1-27</t>
        </is>
      </c>
      <c r="F475" s="9" t="inlineStr">
        <is>
          <t>072-677-0177</t>
        </is>
      </c>
      <c r="G475" s="9" t="n">
        <v>9999800</v>
      </c>
      <c r="H475" s="9" t="inlineStr"/>
      <c r="I475" s="8">
        <f>VLOOKUP(L475,#REF!,2,FALSE)</f>
        <v/>
      </c>
      <c r="J475" s="8">
        <f>VLOOKUP(K475,#REF!,2,FALSE)</f>
        <v/>
      </c>
      <c r="K475" s="9" t="n">
        <v>4</v>
      </c>
      <c r="L475" s="9" t="n">
        <v>1</v>
      </c>
    </row>
    <row r="476" ht="15" customHeight="1">
      <c r="A476" s="9" t="n">
        <v>9999900</v>
      </c>
      <c r="B476" s="9" t="inlineStr">
        <is>
          <t>豊国石油　㈱　桶谷様</t>
        </is>
      </c>
      <c r="C476" s="9" t="inlineStr">
        <is>
          <t>592-0001</t>
        </is>
      </c>
      <c r="D476" s="9" t="inlineStr">
        <is>
          <t>大阪府高石市高砂</t>
        </is>
      </c>
      <c r="E476" s="9" t="inlineStr">
        <is>
          <t>2-6</t>
        </is>
      </c>
      <c r="F476" s="9" t="inlineStr">
        <is>
          <t>0722-68-1584</t>
        </is>
      </c>
      <c r="G476" s="9" t="n">
        <v>9999900</v>
      </c>
      <c r="H476" s="9" t="inlineStr"/>
      <c r="I476" s="8">
        <f>VLOOKUP(L476,#REF!,2,FALSE)</f>
        <v/>
      </c>
      <c r="J476" s="8">
        <f>VLOOKUP(K476,#REF!,2,FALSE)</f>
        <v/>
      </c>
      <c r="K476" s="9" t="n">
        <v>4</v>
      </c>
      <c r="L476" s="9" t="n">
        <v>1</v>
      </c>
    </row>
  </sheetData>
  <autoFilter ref="A4:L476"/>
  <pageMargins left="0.75" right="0.75" top="1" bottom="1" header="0.512" footer="0.512"/>
  <pageSetup orientation="portrait" paperSize="9" horizontalDpi="160" verticalDpi="160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L593"/>
  <sheetViews>
    <sheetView workbookViewId="0">
      <pane ySplit="1" topLeftCell="A2" activePane="bottomLeft" state="frozen"/>
      <selection activeCell="H13" sqref="H13"/>
      <selection pane="bottomLeft" activeCell="C19" sqref="C19"/>
    </sheetView>
  </sheetViews>
  <sheetFormatPr baseColWidth="8" defaultRowHeight="12.75"/>
  <cols>
    <col width="12.3984375" customWidth="1" min="9" max="9"/>
    <col width="8.86328125" customWidth="1" min="10" max="10"/>
  </cols>
  <sheetData>
    <row r="1">
      <c r="A1" s="17" t="inlineStr">
        <is>
          <t>顧客cd</t>
        </is>
      </c>
      <c r="B1" s="17" t="inlineStr">
        <is>
          <t>会社名</t>
        </is>
      </c>
      <c r="C1" s="17" t="inlineStr">
        <is>
          <t>略称</t>
        </is>
      </c>
      <c r="D1" s="17" t="inlineStr">
        <is>
          <t>郵便番号</t>
        </is>
      </c>
      <c r="E1" s="17" t="inlineStr">
        <is>
          <t>都道府県市区町村</t>
        </is>
      </c>
      <c r="F1" s="17" t="inlineStr">
        <is>
          <t>字番地</t>
        </is>
      </c>
      <c r="G1" s="17" t="inlineStr">
        <is>
          <t>電話番号</t>
        </is>
      </c>
      <c r="H1" s="17" t="inlineStr">
        <is>
          <t>商社名</t>
        </is>
      </c>
      <c r="I1" s="17" t="inlineStr">
        <is>
          <t>運送</t>
        </is>
      </c>
      <c r="J1" s="17" t="inlineStr">
        <is>
          <t>担当者</t>
        </is>
      </c>
      <c r="K1" s="17" t="inlineStr">
        <is>
          <t>担当者cd</t>
        </is>
      </c>
      <c r="L1" s="17" t="inlineStr">
        <is>
          <t>運送cd</t>
        </is>
      </c>
    </row>
    <row r="2" ht="31.9" customHeight="1">
      <c r="A2" s="18" t="n">
        <v>3012000</v>
      </c>
      <c r="B2" s="18" t="inlineStr">
        <is>
          <t xml:space="preserve">金森藤平商事㈱　新潟(営)　</t>
        </is>
      </c>
      <c r="C2" s="18" t="inlineStr"/>
      <c r="D2" s="18" t="inlineStr">
        <is>
          <t>950-0072</t>
        </is>
      </c>
      <c r="E2" s="18" t="inlineStr">
        <is>
          <t>新潟県新潟市竜が島</t>
        </is>
      </c>
      <c r="F2" s="18" t="inlineStr">
        <is>
          <t>1-2-10</t>
        </is>
      </c>
      <c r="G2" s="18" t="inlineStr">
        <is>
          <t>025-247-8241</t>
        </is>
      </c>
      <c r="H2" s="18" t="inlineStr"/>
      <c r="I2" s="8">
        <f>VLOOKUP(L2,運送!$A$2:$B$8,2,FALSE)</f>
        <v/>
      </c>
      <c r="J2" s="8">
        <f>VLOOKUP(K2,運送!$A$18:$B$21,2,FALSE)</f>
        <v/>
      </c>
      <c r="K2" s="18" t="n">
        <v>2</v>
      </c>
      <c r="L2" s="18" t="n">
        <v>1</v>
      </c>
    </row>
    <row r="3" ht="42.4" customHeight="1">
      <c r="A3" s="18" t="n">
        <v>3012001</v>
      </c>
      <c r="B3" s="18" t="inlineStr">
        <is>
          <t>㈱　リケン　素形材部品部製造　APS造型WB</t>
        </is>
      </c>
      <c r="C3" s="18" t="inlineStr"/>
      <c r="D3" s="18" t="inlineStr">
        <is>
          <t>945-0027</t>
        </is>
      </c>
      <c r="E3" s="18" t="inlineStr">
        <is>
          <t>新潟県柏崎市北斗町</t>
        </is>
      </c>
      <c r="F3" s="18" t="inlineStr">
        <is>
          <t>1-37</t>
        </is>
      </c>
      <c r="G3" s="18" t="inlineStr">
        <is>
          <t>0257-23-0672</t>
        </is>
      </c>
      <c r="H3" s="18" t="inlineStr">
        <is>
          <t>金森藤平商事　㈱</t>
        </is>
      </c>
      <c r="I3" s="8">
        <f>VLOOKUP(L3,運送!$A$2:$B$8,2,FALSE)</f>
        <v/>
      </c>
      <c r="J3" s="8">
        <f>VLOOKUP(K3,運送!$A$18:$B$21,2,FALSE)</f>
        <v/>
      </c>
      <c r="K3" s="18" t="n">
        <v>2</v>
      </c>
      <c r="L3" s="18" t="n">
        <v>1</v>
      </c>
    </row>
    <row r="4" ht="31.9" customHeight="1">
      <c r="A4" s="18" t="n">
        <v>3012002</v>
      </c>
      <c r="B4" s="18" t="inlineStr">
        <is>
          <t>燕シェルサービス　株式会社</t>
        </is>
      </c>
      <c r="C4" s="18" t="inlineStr"/>
      <c r="D4" s="18" t="inlineStr">
        <is>
          <t>959-1204</t>
        </is>
      </c>
      <c r="E4" s="18" t="inlineStr">
        <is>
          <t>新潟県燕市長所</t>
        </is>
      </c>
      <c r="F4" s="18" t="inlineStr">
        <is>
          <t>1033</t>
        </is>
      </c>
      <c r="G4" s="18" t="inlineStr">
        <is>
          <t>0256-63-7878</t>
        </is>
      </c>
      <c r="H4" s="18" t="inlineStr">
        <is>
          <t>金森藤平商事　㈱</t>
        </is>
      </c>
      <c r="I4" s="8">
        <f>VLOOKUP(L4,運送!$A$2:$B$8,2,FALSE)</f>
        <v/>
      </c>
      <c r="J4" s="8">
        <f>VLOOKUP(K4,運送!$A$18:$B$21,2,FALSE)</f>
        <v/>
      </c>
      <c r="K4" s="18" t="n">
        <v>2</v>
      </c>
      <c r="L4" s="18" t="n">
        <v>1</v>
      </c>
    </row>
    <row r="5" ht="21.4" customHeight="1">
      <c r="A5" s="18" t="n">
        <v>3025000</v>
      </c>
      <c r="B5" s="18" t="inlineStr">
        <is>
          <t>シモダ産業　株式会社</t>
        </is>
      </c>
      <c r="C5" s="18" t="inlineStr"/>
      <c r="D5" s="18" t="inlineStr">
        <is>
          <t>945-0011</t>
        </is>
      </c>
      <c r="E5" s="18" t="inlineStr">
        <is>
          <t>新潟県柏崎市松波</t>
        </is>
      </c>
      <c r="F5" s="18" t="inlineStr">
        <is>
          <t>2-6-43</t>
        </is>
      </c>
      <c r="G5" s="18" t="inlineStr">
        <is>
          <t>0257-23-5240</t>
        </is>
      </c>
      <c r="H5" s="18" t="inlineStr"/>
      <c r="I5" s="8">
        <f>VLOOKUP(L5,運送!$A$2:$B$8,2,FALSE)</f>
        <v/>
      </c>
      <c r="J5" s="8">
        <f>VLOOKUP(K5,運送!$A$18:$B$21,2,FALSE)</f>
        <v/>
      </c>
      <c r="K5" s="18" t="n">
        <v>2</v>
      </c>
      <c r="L5" s="18" t="n">
        <v>1</v>
      </c>
    </row>
    <row r="6" ht="31.9" customHeight="1">
      <c r="A6" s="18" t="n">
        <v>3025001</v>
      </c>
      <c r="B6" s="18" t="inlineStr">
        <is>
          <t>有限会社　山泰鋳工所</t>
        </is>
      </c>
      <c r="C6" s="18" t="inlineStr"/>
      <c r="D6" s="18" t="inlineStr">
        <is>
          <t>955-0152</t>
        </is>
      </c>
      <c r="E6" s="18" t="inlineStr">
        <is>
          <t>新潟県南蒲原郡下田村笹岡</t>
        </is>
      </c>
      <c r="F6" s="18" t="inlineStr">
        <is>
          <t>2841</t>
        </is>
      </c>
      <c r="G6" s="18" t="inlineStr">
        <is>
          <t>048-252-6666</t>
        </is>
      </c>
      <c r="H6" s="18" t="inlineStr">
        <is>
          <t>シモダ産業　㈱</t>
        </is>
      </c>
      <c r="I6" s="8">
        <f>VLOOKUP(L6,運送!$A$2:$B$8,2,FALSE)</f>
        <v/>
      </c>
      <c r="J6" s="8">
        <f>VLOOKUP(K6,運送!$A$18:$B$21,2,FALSE)</f>
        <v/>
      </c>
      <c r="K6" s="18" t="n">
        <v>2</v>
      </c>
      <c r="L6" s="18" t="n">
        <v>1</v>
      </c>
    </row>
    <row r="7" ht="31.9" customHeight="1">
      <c r="A7" s="18" t="n">
        <v>3112100</v>
      </c>
      <c r="B7" s="18" t="inlineStr">
        <is>
          <t>（有）　共進社コーエー　長野支店</t>
        </is>
      </c>
      <c r="C7" s="18" t="inlineStr"/>
      <c r="D7" s="18" t="inlineStr">
        <is>
          <t>392-0007</t>
        </is>
      </c>
      <c r="E7" s="18" t="inlineStr">
        <is>
          <t>長野県諏訪市清水</t>
        </is>
      </c>
      <c r="F7" s="18" t="inlineStr">
        <is>
          <t>1-4-7</t>
        </is>
      </c>
      <c r="G7" s="18" t="inlineStr">
        <is>
          <t>0266-53-3355</t>
        </is>
      </c>
      <c r="H7" s="18" t="inlineStr"/>
      <c r="I7" s="8">
        <f>VLOOKUP(L7,運送!$A$2:$B$8,2,FALSE)</f>
        <v/>
      </c>
      <c r="J7" s="8">
        <f>VLOOKUP(K7,運送!$A$18:$B$21,2,FALSE)</f>
        <v/>
      </c>
      <c r="K7" s="18" t="n">
        <v>2</v>
      </c>
      <c r="L7" s="18" t="n">
        <v>1</v>
      </c>
    </row>
    <row r="8" ht="42.4" customHeight="1">
      <c r="A8" s="18" t="n">
        <v>3112101</v>
      </c>
      <c r="B8" s="18" t="inlineStr">
        <is>
          <t>株式会社　キッツ　伊那工場　FC製造</t>
        </is>
      </c>
      <c r="C8" s="18" t="inlineStr"/>
      <c r="D8" s="18" t="inlineStr">
        <is>
          <t>399-4432</t>
        </is>
      </c>
      <c r="E8" s="18" t="inlineStr">
        <is>
          <t>長野県伊那市東春近</t>
        </is>
      </c>
      <c r="F8" s="18" t="inlineStr">
        <is>
          <t>7130</t>
        </is>
      </c>
      <c r="G8" s="18" t="inlineStr">
        <is>
          <t>0265-78-1115</t>
        </is>
      </c>
      <c r="H8" s="18" t="inlineStr">
        <is>
          <t>(有)共進社コーエー</t>
        </is>
      </c>
      <c r="I8" s="8">
        <f>VLOOKUP(L8,運送!$A$2:$B$8,2,FALSE)</f>
        <v/>
      </c>
      <c r="J8" s="8">
        <f>VLOOKUP(K8,運送!$A$18:$B$21,2,FALSE)</f>
        <v/>
      </c>
      <c r="K8" s="18" t="n">
        <v>2</v>
      </c>
      <c r="L8" s="18" t="n">
        <v>1</v>
      </c>
    </row>
    <row r="9" ht="31.9" customHeight="1">
      <c r="A9" s="18" t="n">
        <v>3112102</v>
      </c>
      <c r="B9" s="18" t="inlineStr">
        <is>
          <t>株式会社　キッツ　長坂工場</t>
        </is>
      </c>
      <c r="C9" s="18" t="inlineStr"/>
      <c r="D9" s="18" t="inlineStr">
        <is>
          <t>408-0021</t>
        </is>
      </c>
      <c r="E9" s="18" t="inlineStr">
        <is>
          <t>山梨県北巨摩郡長坂町長坂上条</t>
        </is>
      </c>
      <c r="F9" s="18" t="inlineStr">
        <is>
          <t>2040</t>
        </is>
      </c>
      <c r="G9" s="18" t="inlineStr">
        <is>
          <t>0551-32-2221</t>
        </is>
      </c>
      <c r="H9" s="18" t="inlineStr">
        <is>
          <t>(有)共進社コーエー</t>
        </is>
      </c>
      <c r="I9" s="8">
        <f>VLOOKUP(L9,運送!$A$2:$B$8,2,FALSE)</f>
        <v/>
      </c>
      <c r="J9" s="8">
        <f>VLOOKUP(K9,運送!$A$18:$B$21,2,FALSE)</f>
        <v/>
      </c>
      <c r="K9" s="18" t="n">
        <v>2</v>
      </c>
      <c r="L9" s="18" t="n">
        <v>1</v>
      </c>
    </row>
    <row r="10" ht="42.4" customHeight="1">
      <c r="A10" s="18" t="n">
        <v>3112103</v>
      </c>
      <c r="B10" s="18" t="inlineStr">
        <is>
          <t>株式会社　トウチュウ工業事業所</t>
        </is>
      </c>
      <c r="C10" s="18" t="inlineStr"/>
      <c r="D10" s="18" t="inlineStr">
        <is>
          <t>470-3235</t>
        </is>
      </c>
      <c r="E10" s="18" t="inlineStr">
        <is>
          <t>愛知県知多郡美浜町大字野間字北向井</t>
        </is>
      </c>
      <c r="F10" s="18" t="inlineStr">
        <is>
          <t>1</t>
        </is>
      </c>
      <c r="G10" s="18" t="inlineStr">
        <is>
          <t>0569-87-0521</t>
        </is>
      </c>
      <c r="H10" s="18" t="inlineStr">
        <is>
          <t>(有)共進社コーエー</t>
        </is>
      </c>
      <c r="I10" s="8">
        <f>VLOOKUP(L10,運送!$A$2:$B$8,2,FALSE)</f>
        <v/>
      </c>
      <c r="J10" s="8">
        <f>VLOOKUP(K10,運送!$A$18:$B$21,2,FALSE)</f>
        <v/>
      </c>
      <c r="K10" s="18" t="n">
        <v>2</v>
      </c>
      <c r="L10" s="18" t="n">
        <v>4</v>
      </c>
    </row>
    <row r="11" ht="21.4" customHeight="1">
      <c r="A11" s="18" t="n">
        <v>3112104</v>
      </c>
      <c r="B11" s="18" t="inlineStr">
        <is>
          <t>越川工業㈱　塩尻工場</t>
        </is>
      </c>
      <c r="C11" s="18" t="inlineStr"/>
      <c r="D11" s="18" t="inlineStr">
        <is>
          <t>399-0700</t>
        </is>
      </c>
      <c r="E11" s="18" t="inlineStr">
        <is>
          <t>長野県塩尻市東山</t>
        </is>
      </c>
      <c r="F11" s="18" t="inlineStr">
        <is>
          <t>1590</t>
        </is>
      </c>
      <c r="G11" s="18" t="inlineStr">
        <is>
          <t>0263-56-2331</t>
        </is>
      </c>
      <c r="H11" s="18" t="inlineStr">
        <is>
          <t>(有)共進社コーエー</t>
        </is>
      </c>
      <c r="I11" s="8">
        <f>VLOOKUP(L11,運送!$A$2:$B$8,2,FALSE)</f>
        <v/>
      </c>
      <c r="J11" s="8">
        <f>VLOOKUP(K11,運送!$A$18:$B$21,2,FALSE)</f>
        <v/>
      </c>
      <c r="K11" s="18" t="n">
        <v>2</v>
      </c>
      <c r="L11" s="18" t="n">
        <v>1</v>
      </c>
    </row>
    <row r="12" ht="42.4" customHeight="1">
      <c r="A12" s="18" t="n">
        <v>3112200</v>
      </c>
      <c r="B12" s="18" t="inlineStr">
        <is>
          <t>(有)共進社コーエー長野支店　川中島（営）</t>
        </is>
      </c>
      <c r="C12" s="18" t="inlineStr"/>
      <c r="D12" s="18" t="inlineStr">
        <is>
          <t>381-2224</t>
        </is>
      </c>
      <c r="E12" s="18" t="inlineStr">
        <is>
          <t>長野県長野市川中島町原</t>
        </is>
      </c>
      <c r="F12" s="18" t="inlineStr">
        <is>
          <t>460</t>
        </is>
      </c>
      <c r="G12" s="18" t="inlineStr">
        <is>
          <t>0262-92-1640</t>
        </is>
      </c>
      <c r="H12" s="18" t="inlineStr"/>
      <c r="I12" s="8">
        <f>VLOOKUP(L12,運送!$A$2:$B$8,2,FALSE)</f>
        <v/>
      </c>
      <c r="J12" s="8">
        <f>VLOOKUP(K12,運送!$A$18:$B$21,2,FALSE)</f>
        <v/>
      </c>
      <c r="K12" s="18" t="n">
        <v>2</v>
      </c>
      <c r="L12" s="18" t="n">
        <v>1</v>
      </c>
    </row>
    <row r="13" ht="31.9" customHeight="1">
      <c r="A13" s="18" t="n">
        <v>3112201</v>
      </c>
      <c r="B13" s="18" t="inlineStr">
        <is>
          <t>高和製作所</t>
        </is>
      </c>
      <c r="C13" s="18" t="inlineStr"/>
      <c r="D13" s="18" t="inlineStr">
        <is>
          <t>381-2225</t>
        </is>
      </c>
      <c r="E13" s="18" t="inlineStr">
        <is>
          <t>長野県長野市篠ノ井岡田字岡田裏</t>
        </is>
      </c>
      <c r="F13" s="18" t="inlineStr">
        <is>
          <t>1181</t>
        </is>
      </c>
      <c r="G13" s="18" t="inlineStr">
        <is>
          <t>0262-92-1095</t>
        </is>
      </c>
      <c r="H13" s="18" t="inlineStr">
        <is>
          <t>(有)共進社ｺｰｴｰ川中島</t>
        </is>
      </c>
      <c r="I13" s="8">
        <f>VLOOKUP(L13,運送!$A$2:$B$8,2,FALSE)</f>
        <v/>
      </c>
      <c r="J13" s="8">
        <f>VLOOKUP(K13,運送!$A$18:$B$21,2,FALSE)</f>
        <v/>
      </c>
      <c r="K13" s="18" t="n">
        <v>2</v>
      </c>
      <c r="L13" s="18" t="n">
        <v>1</v>
      </c>
    </row>
    <row r="14" ht="31.9" customHeight="1">
      <c r="A14" s="18" t="n">
        <v>3112202</v>
      </c>
      <c r="B14" s="18" t="inlineStr">
        <is>
          <t>炭平製作所</t>
        </is>
      </c>
      <c r="C14" s="18" t="inlineStr"/>
      <c r="D14" s="18" t="inlineStr">
        <is>
          <t>388-8015</t>
        </is>
      </c>
      <c r="E14" s="18" t="inlineStr">
        <is>
          <t>長野県長野市篠ノ井石川</t>
        </is>
      </c>
      <c r="F14" s="18" t="inlineStr">
        <is>
          <t>482</t>
        </is>
      </c>
      <c r="G14" s="18" t="inlineStr">
        <is>
          <t>0262-92-5151</t>
        </is>
      </c>
      <c r="H14" s="18" t="inlineStr">
        <is>
          <t>(有)共進社ｺｰｴｰ川中島</t>
        </is>
      </c>
      <c r="I14" s="8">
        <f>VLOOKUP(L14,運送!$A$2:$B$8,2,FALSE)</f>
        <v/>
      </c>
      <c r="J14" s="8">
        <f>VLOOKUP(K14,運送!$A$18:$B$21,2,FALSE)</f>
        <v/>
      </c>
      <c r="K14" s="18" t="n">
        <v>2</v>
      </c>
      <c r="L14" s="18" t="n">
        <v>1</v>
      </c>
    </row>
    <row r="15" ht="21.4" customHeight="1">
      <c r="A15" s="18" t="n">
        <v>3112203</v>
      </c>
      <c r="B15" s="18" t="inlineStr">
        <is>
          <t>浅南工業　株式会社</t>
        </is>
      </c>
      <c r="C15" s="18" t="inlineStr"/>
      <c r="D15" s="18" t="inlineStr">
        <is>
          <t>385-0016</t>
        </is>
      </c>
      <c r="E15" s="18" t="inlineStr">
        <is>
          <t>長野県佐久市鳴瀬</t>
        </is>
      </c>
      <c r="F15" s="18" t="inlineStr">
        <is>
          <t>2768</t>
        </is>
      </c>
      <c r="G15" s="18" t="inlineStr">
        <is>
          <t>0267-68-2221</t>
        </is>
      </c>
      <c r="H15" s="18" t="inlineStr">
        <is>
          <t>(有)共進社ｺｰｴｰ川中島</t>
        </is>
      </c>
      <c r="I15" s="8">
        <f>VLOOKUP(L15,運送!$A$2:$B$8,2,FALSE)</f>
        <v/>
      </c>
      <c r="J15" s="8">
        <f>VLOOKUP(K15,運送!$A$18:$B$21,2,FALSE)</f>
        <v/>
      </c>
      <c r="K15" s="18" t="n">
        <v>2</v>
      </c>
      <c r="L15" s="18" t="n">
        <v>1</v>
      </c>
    </row>
    <row r="16" ht="31.9" customHeight="1">
      <c r="A16" s="18" t="n">
        <v>3112204</v>
      </c>
      <c r="B16" s="18" t="inlineStr">
        <is>
          <t>株式会社　信州技研工業</t>
        </is>
      </c>
      <c r="C16" s="18" t="inlineStr"/>
      <c r="D16" s="18" t="inlineStr">
        <is>
          <t>384-0307</t>
        </is>
      </c>
      <c r="E16" s="18" t="inlineStr">
        <is>
          <t>長野県南佐久郡臼田町湯原</t>
        </is>
      </c>
      <c r="F16" s="18" t="inlineStr">
        <is>
          <t>2</t>
        </is>
      </c>
      <c r="G16" s="18" t="inlineStr">
        <is>
          <t>0267-82-3682</t>
        </is>
      </c>
      <c r="H16" s="18" t="inlineStr">
        <is>
          <t>(有)共進社ｺｰｴｰ川中島</t>
        </is>
      </c>
      <c r="I16" s="8">
        <f>VLOOKUP(L16,運送!$A$2:$B$8,2,FALSE)</f>
        <v/>
      </c>
      <c r="J16" s="8">
        <f>VLOOKUP(K16,運送!$A$18:$B$21,2,FALSE)</f>
        <v/>
      </c>
      <c r="K16" s="18" t="n">
        <v>2</v>
      </c>
      <c r="L16" s="18" t="n">
        <v>1</v>
      </c>
    </row>
    <row r="17" ht="21.4" customHeight="1">
      <c r="A17" s="18" t="n">
        <v>3112205</v>
      </c>
      <c r="B17" s="18" t="inlineStr">
        <is>
          <t>藤曲鋳造所</t>
        </is>
      </c>
      <c r="C17" s="18" t="inlineStr"/>
      <c r="D17" s="18" t="inlineStr">
        <is>
          <t>382-0076</t>
        </is>
      </c>
      <c r="E17" s="18" t="inlineStr">
        <is>
          <t>長野県須坂市馬場町</t>
        </is>
      </c>
      <c r="F17" s="18" t="inlineStr">
        <is>
          <t>1678</t>
        </is>
      </c>
      <c r="G17" s="18" t="inlineStr">
        <is>
          <t>026-245-0907</t>
        </is>
      </c>
      <c r="H17" s="18" t="inlineStr">
        <is>
          <t>(有)共進社ｺｰｴｰ川中島</t>
        </is>
      </c>
      <c r="I17" s="8">
        <f>VLOOKUP(L17,運送!$A$2:$B$8,2,FALSE)</f>
        <v/>
      </c>
      <c r="J17" s="8">
        <f>VLOOKUP(K17,運送!$A$18:$B$21,2,FALSE)</f>
        <v/>
      </c>
      <c r="K17" s="18" t="n">
        <v>2</v>
      </c>
      <c r="L17" s="18" t="n">
        <v>1</v>
      </c>
    </row>
    <row r="18" ht="31.9" customHeight="1">
      <c r="A18" s="18" t="n">
        <v>3311900</v>
      </c>
      <c r="B18" s="18" t="inlineStr">
        <is>
          <t>金森産業㈱　本社　鋳材部</t>
        </is>
      </c>
      <c r="C18" s="18" t="inlineStr"/>
      <c r="D18" s="18" t="inlineStr">
        <is>
          <t>933-0946</t>
        </is>
      </c>
      <c r="E18" s="18" t="inlineStr">
        <is>
          <t>富山県高岡市昭和町</t>
        </is>
      </c>
      <c r="F18" s="18" t="inlineStr">
        <is>
          <t>1-4-1</t>
        </is>
      </c>
      <c r="G18" s="18" t="inlineStr">
        <is>
          <t>0766-25-0121</t>
        </is>
      </c>
      <c r="H18" s="18" t="inlineStr"/>
      <c r="I18" s="8">
        <f>VLOOKUP(L18,運送!$A$2:$B$8,2,FALSE)</f>
        <v/>
      </c>
      <c r="J18" s="8">
        <f>VLOOKUP(K18,運送!$A$18:$B$21,2,FALSE)</f>
        <v/>
      </c>
      <c r="K18" s="18" t="n">
        <v>2</v>
      </c>
      <c r="L18" s="18" t="n">
        <v>4</v>
      </c>
    </row>
    <row r="19" ht="21.4" customHeight="1">
      <c r="A19" s="18" t="n">
        <v>3311901</v>
      </c>
      <c r="B19" s="18" t="inlineStr">
        <is>
          <t>株式会社　若野鋳造所</t>
        </is>
      </c>
      <c r="C19" s="18" t="inlineStr"/>
      <c r="D19" s="18" t="inlineStr">
        <is>
          <t>933-0957</t>
        </is>
      </c>
      <c r="E19" s="18" t="inlineStr">
        <is>
          <t>富山県高岡市早川</t>
        </is>
      </c>
      <c r="F19" s="18" t="inlineStr">
        <is>
          <t>558</t>
        </is>
      </c>
      <c r="G19" s="18" t="inlineStr">
        <is>
          <t>0766-24-2624</t>
        </is>
      </c>
      <c r="H19" s="18" t="inlineStr">
        <is>
          <t>金森産業　㈱</t>
        </is>
      </c>
      <c r="I19" s="8">
        <f>VLOOKUP(L19,運送!$A$2:$B$8,2,FALSE)</f>
        <v/>
      </c>
      <c r="J19" s="8">
        <f>VLOOKUP(K19,運送!$A$18:$B$21,2,FALSE)</f>
        <v/>
      </c>
      <c r="K19" s="18" t="n">
        <v>2</v>
      </c>
      <c r="L19" s="18" t="n">
        <v>4</v>
      </c>
    </row>
    <row r="20" ht="21.4" customHeight="1">
      <c r="A20" s="18" t="n">
        <v>3311902</v>
      </c>
      <c r="B20" s="18" t="inlineStr">
        <is>
          <t>株式会社　石動鋳造所</t>
        </is>
      </c>
      <c r="C20" s="18" t="inlineStr"/>
      <c r="D20" s="18" t="inlineStr">
        <is>
          <t>932-0053</t>
        </is>
      </c>
      <c r="E20" s="18" t="inlineStr">
        <is>
          <t>富山県小矢部市石動町</t>
        </is>
      </c>
      <c r="F20" s="18" t="inlineStr">
        <is>
          <t>9-41</t>
        </is>
      </c>
      <c r="G20" s="18" t="inlineStr">
        <is>
          <t>0766-67-1180</t>
        </is>
      </c>
      <c r="H20" s="18" t="inlineStr">
        <is>
          <t>金森産業　㈱</t>
        </is>
      </c>
      <c r="I20" s="8">
        <f>VLOOKUP(L20,運送!$A$2:$B$8,2,FALSE)</f>
        <v/>
      </c>
      <c r="J20" s="8">
        <f>VLOOKUP(K20,運送!$A$18:$B$21,2,FALSE)</f>
        <v/>
      </c>
      <c r="K20" s="18" t="n">
        <v>2</v>
      </c>
      <c r="L20" s="18" t="n">
        <v>4</v>
      </c>
    </row>
    <row r="21" ht="31.9" customHeight="1">
      <c r="A21" s="18" t="n">
        <v>3312000</v>
      </c>
      <c r="B21" s="18" t="inlineStr">
        <is>
          <t>金森藤平商事　株式会社</t>
        </is>
      </c>
      <c r="C21" s="18" t="inlineStr"/>
      <c r="D21" s="18" t="inlineStr">
        <is>
          <t>933-0946</t>
        </is>
      </c>
      <c r="E21" s="18" t="inlineStr">
        <is>
          <t>富山県高岡市昭和町</t>
        </is>
      </c>
      <c r="F21" s="18" t="inlineStr">
        <is>
          <t>1-1-6</t>
        </is>
      </c>
      <c r="G21" s="18" t="inlineStr">
        <is>
          <t>0766-21-0921</t>
        </is>
      </c>
      <c r="H21" s="18" t="inlineStr"/>
      <c r="I21" s="8">
        <f>VLOOKUP(L21,運送!$A$2:$B$8,2,FALSE)</f>
        <v/>
      </c>
      <c r="J21" s="8">
        <f>VLOOKUP(K21,運送!$A$18:$B$21,2,FALSE)</f>
        <v/>
      </c>
      <c r="K21" s="18" t="n">
        <v>2</v>
      </c>
      <c r="L21" s="18" t="n">
        <v>4</v>
      </c>
    </row>
    <row r="22" ht="31.9" customHeight="1">
      <c r="A22" s="18" t="n">
        <v>3325000</v>
      </c>
      <c r="B22" s="18" t="inlineStr">
        <is>
          <t xml:space="preserve">シーケー金属　株式会社　</t>
        </is>
      </c>
      <c r="C22" s="18" t="inlineStr"/>
      <c r="D22" s="18" t="inlineStr">
        <is>
          <t>933-0983</t>
        </is>
      </c>
      <c r="E22" s="18" t="inlineStr">
        <is>
          <t>富山県高岡市守護町</t>
        </is>
      </c>
      <c r="F22" s="18" t="inlineStr">
        <is>
          <t>2-12-1</t>
        </is>
      </c>
      <c r="G22" s="18" t="inlineStr">
        <is>
          <t>0766-21-1448</t>
        </is>
      </c>
      <c r="H22" s="18" t="inlineStr"/>
      <c r="I22" s="8">
        <f>VLOOKUP(L22,運送!$A$2:$B$8,2,FALSE)</f>
        <v/>
      </c>
      <c r="J22" s="8">
        <f>VLOOKUP(K22,運送!$A$18:$B$21,2,FALSE)</f>
        <v/>
      </c>
      <c r="K22" s="18" t="n">
        <v>2</v>
      </c>
      <c r="L22" s="18" t="n">
        <v>4</v>
      </c>
    </row>
    <row r="23" ht="21.4" customHeight="1">
      <c r="A23" s="18" t="n">
        <v>3336100</v>
      </c>
      <c r="B23" s="18" t="inlineStr">
        <is>
          <t>帝国金属　株式会社</t>
        </is>
      </c>
      <c r="C23" s="18" t="inlineStr"/>
      <c r="D23" s="18" t="inlineStr">
        <is>
          <t>933-0908</t>
        </is>
      </c>
      <c r="E23" s="18" t="inlineStr">
        <is>
          <t>富山県高岡市木町</t>
        </is>
      </c>
      <c r="F23" s="18" t="inlineStr">
        <is>
          <t>5-5</t>
        </is>
      </c>
      <c r="G23" s="18" t="inlineStr">
        <is>
          <t>0766-22-0417</t>
        </is>
      </c>
      <c r="H23" s="18" t="inlineStr"/>
      <c r="I23" s="8">
        <f>VLOOKUP(L23,運送!$A$2:$B$8,2,FALSE)</f>
        <v/>
      </c>
      <c r="J23" s="8">
        <f>VLOOKUP(K23,運送!$A$18:$B$21,2,FALSE)</f>
        <v/>
      </c>
      <c r="K23" s="18" t="n">
        <v>2</v>
      </c>
      <c r="L23" s="18" t="n">
        <v>4</v>
      </c>
    </row>
    <row r="24" ht="31.9" customHeight="1">
      <c r="A24" s="18" t="n">
        <v>3352100</v>
      </c>
      <c r="B24" s="18" t="inlineStr">
        <is>
          <t>有限会社　PKTテクノサービス</t>
        </is>
      </c>
      <c r="C24" s="18" t="inlineStr"/>
      <c r="D24" s="18" t="inlineStr">
        <is>
          <t>933-0333</t>
        </is>
      </c>
      <c r="E24" s="18" t="inlineStr">
        <is>
          <t>富山県高岡市本保</t>
        </is>
      </c>
      <c r="F24" s="18" t="inlineStr">
        <is>
          <t>53</t>
        </is>
      </c>
      <c r="G24" s="18" t="inlineStr">
        <is>
          <t>0766-31-5886</t>
        </is>
      </c>
      <c r="H24" s="18" t="inlineStr"/>
      <c r="I24" s="8">
        <f>VLOOKUP(L24,運送!$A$2:$B$8,2,FALSE)</f>
        <v/>
      </c>
      <c r="J24" s="8">
        <f>VLOOKUP(K24,運送!$A$18:$B$21,2,FALSE)</f>
        <v/>
      </c>
      <c r="K24" s="18" t="n">
        <v>2</v>
      </c>
      <c r="L24" s="18" t="n">
        <v>4</v>
      </c>
    </row>
    <row r="25" ht="42.4" customHeight="1">
      <c r="A25" s="18" t="n">
        <v>3352101</v>
      </c>
      <c r="B25" s="18" t="inlineStr">
        <is>
          <t>名港海運㈱　埠頭倉庫　名港４号地倉庫</t>
        </is>
      </c>
      <c r="C25" s="18" t="inlineStr"/>
      <c r="D25" s="18" t="inlineStr">
        <is>
          <t>455-0045</t>
        </is>
      </c>
      <c r="E25" s="18" t="inlineStr">
        <is>
          <t>愛知県名古屋市港区築地町3番地</t>
        </is>
      </c>
      <c r="F25" s="18" t="inlineStr">
        <is>
          <t>輸出２部</t>
        </is>
      </c>
      <c r="G25" s="18" t="inlineStr">
        <is>
          <t>052-661-1591</t>
        </is>
      </c>
      <c r="H25" s="18" t="inlineStr">
        <is>
          <t>(有)　PKTﾃｸﾉｻｰﾋﾞｽ</t>
        </is>
      </c>
      <c r="I25" s="8">
        <f>VLOOKUP(L25,運送!$A$2:$B$8,2,FALSE)</f>
        <v/>
      </c>
      <c r="J25" s="8">
        <f>VLOOKUP(K25,運送!$A$18:$B$21,2,FALSE)</f>
        <v/>
      </c>
      <c r="K25" s="18" t="n">
        <v>2</v>
      </c>
      <c r="L25" s="18" t="n">
        <v>1</v>
      </c>
    </row>
    <row r="26" ht="31.9" customHeight="1">
      <c r="A26" s="18" t="n">
        <v>3352102</v>
      </c>
      <c r="B26" s="18" t="inlineStr">
        <is>
          <t>日本通運　株式会社　金沢支店</t>
        </is>
      </c>
      <c r="C26" s="18" t="inlineStr"/>
      <c r="D26" s="18" t="inlineStr">
        <is>
          <t>920-0211</t>
        </is>
      </c>
      <c r="E26" s="18" t="inlineStr">
        <is>
          <t>石川県金沢市湊</t>
        </is>
      </c>
      <c r="F26" s="18" t="inlineStr">
        <is>
          <t>3-5</t>
        </is>
      </c>
      <c r="G26" s="18" t="inlineStr">
        <is>
          <t>076-238-5915</t>
        </is>
      </c>
      <c r="H26" s="18" t="inlineStr">
        <is>
          <t>(有)　PKTﾃｸﾉｻｰﾋﾞｽ</t>
        </is>
      </c>
      <c r="I26" s="8">
        <f>VLOOKUP(L26,運送!$A$2:$B$8,2,FALSE)</f>
        <v/>
      </c>
      <c r="J26" s="8">
        <f>VLOOKUP(K26,運送!$A$18:$B$21,2,FALSE)</f>
        <v/>
      </c>
      <c r="K26" s="18" t="n">
        <v>2</v>
      </c>
      <c r="L26" s="18" t="n">
        <v>1</v>
      </c>
    </row>
    <row r="27" ht="31.9" customHeight="1">
      <c r="A27" s="18" t="n">
        <v>3400100</v>
      </c>
      <c r="B27" s="18" t="inlineStr">
        <is>
          <t>㈱明石合銅　鋳造ｸﾞﾙｰﾌﾟＢＺ鋳造</t>
        </is>
      </c>
      <c r="C27" s="18" t="inlineStr"/>
      <c r="D27" s="18" t="inlineStr">
        <is>
          <t>924-0011</t>
        </is>
      </c>
      <c r="E27" s="18" t="inlineStr">
        <is>
          <t>石川県白山市横江町</t>
        </is>
      </c>
      <c r="F27" s="18" t="inlineStr">
        <is>
          <t>1484</t>
        </is>
      </c>
      <c r="G27" s="18" t="inlineStr">
        <is>
          <t>076-276-5533</t>
        </is>
      </c>
      <c r="H27" s="18" t="inlineStr"/>
      <c r="I27" s="8">
        <f>VLOOKUP(L27,運送!$A$2:$B$8,2,FALSE)</f>
        <v/>
      </c>
      <c r="J27" s="8">
        <f>VLOOKUP(K27,運送!$A$18:$B$21,2,FALSE)</f>
        <v/>
      </c>
      <c r="K27" s="18" t="n">
        <v>2</v>
      </c>
      <c r="L27" s="18" t="n">
        <v>4</v>
      </c>
    </row>
    <row r="28" ht="31.9" customHeight="1">
      <c r="A28" s="18" t="n">
        <v>3406000</v>
      </c>
      <c r="B28" s="18" t="inlineStr">
        <is>
          <t>石川可鍛製鉄　株式会社</t>
        </is>
      </c>
      <c r="C28" s="18" t="inlineStr"/>
      <c r="D28" s="18" t="inlineStr">
        <is>
          <t>929-1121</t>
        </is>
      </c>
      <c r="E28" s="18" t="inlineStr">
        <is>
          <t>石川県かほく市宇気い</t>
        </is>
      </c>
      <c r="F28" s="18" t="inlineStr">
        <is>
          <t>9</t>
        </is>
      </c>
      <c r="G28" s="18" t="inlineStr">
        <is>
          <t>076-283-2128</t>
        </is>
      </c>
      <c r="H28" s="18" t="inlineStr"/>
      <c r="I28" s="8">
        <f>VLOOKUP(L28,運送!$A$2:$B$8,2,FALSE)</f>
        <v/>
      </c>
      <c r="J28" s="8">
        <f>VLOOKUP(K28,運送!$A$18:$B$21,2,FALSE)</f>
        <v/>
      </c>
      <c r="K28" s="18" t="n">
        <v>2</v>
      </c>
      <c r="L28" s="18" t="n">
        <v>4</v>
      </c>
    </row>
    <row r="29" ht="21.4" customHeight="1">
      <c r="A29" s="18" t="n">
        <v>3412000</v>
      </c>
      <c r="B29" s="18" t="inlineStr">
        <is>
          <t>金森産業㈱　金沢営業所</t>
        </is>
      </c>
      <c r="C29" s="18" t="inlineStr"/>
      <c r="D29" s="18" t="inlineStr">
        <is>
          <t>920-8204</t>
        </is>
      </c>
      <c r="E29" s="18" t="inlineStr">
        <is>
          <t>石川県金沢市戸水</t>
        </is>
      </c>
      <c r="F29" s="18" t="inlineStr">
        <is>
          <t>2-28</t>
        </is>
      </c>
      <c r="G29" s="18" t="inlineStr">
        <is>
          <t>076-268-5400</t>
        </is>
      </c>
      <c r="H29" s="18" t="inlineStr"/>
      <c r="I29" s="8">
        <f>VLOOKUP(L29,運送!$A$2:$B$8,2,FALSE)</f>
        <v/>
      </c>
      <c r="J29" s="8">
        <f>VLOOKUP(K29,運送!$A$18:$B$21,2,FALSE)</f>
        <v/>
      </c>
      <c r="K29" s="18" t="n">
        <v>2</v>
      </c>
      <c r="L29" s="18" t="n">
        <v>4</v>
      </c>
    </row>
    <row r="30" ht="31.9" customHeight="1">
      <c r="A30" s="18" t="n">
        <v>3412001</v>
      </c>
      <c r="B30" s="18" t="inlineStr">
        <is>
          <t>昭和精工　株式会社　鋳造工場</t>
        </is>
      </c>
      <c r="C30" s="18" t="inlineStr"/>
      <c r="D30" s="18" t="inlineStr">
        <is>
          <t>929-0217</t>
        </is>
      </c>
      <c r="E30" s="18" t="inlineStr">
        <is>
          <t>石川県白山市湊町レ</t>
        </is>
      </c>
      <c r="F30" s="18" t="inlineStr">
        <is>
          <t>37-166</t>
        </is>
      </c>
      <c r="G30" s="18" t="inlineStr">
        <is>
          <t>076-278-3271</t>
        </is>
      </c>
      <c r="H30" s="18" t="inlineStr">
        <is>
          <t>金森産業　㈱</t>
        </is>
      </c>
      <c r="I30" s="8">
        <f>VLOOKUP(L30,運送!$A$2:$B$8,2,FALSE)</f>
        <v/>
      </c>
      <c r="J30" s="8">
        <f>VLOOKUP(K30,運送!$A$18:$B$21,2,FALSE)</f>
        <v/>
      </c>
      <c r="K30" s="18" t="n">
        <v>2</v>
      </c>
      <c r="L30" s="18" t="n">
        <v>4</v>
      </c>
    </row>
    <row r="31" ht="21.4" customHeight="1">
      <c r="A31" s="18" t="n">
        <v>3412002</v>
      </c>
      <c r="B31" s="18" t="inlineStr">
        <is>
          <t>株式会社　中川鉄工所</t>
        </is>
      </c>
      <c r="C31" s="18" t="inlineStr"/>
      <c r="D31" s="18" t="inlineStr">
        <is>
          <t>923-0811</t>
        </is>
      </c>
      <c r="E31" s="18" t="inlineStr">
        <is>
          <t>石川県小松市白江町リ</t>
        </is>
      </c>
      <c r="F31" s="18" t="inlineStr">
        <is>
          <t>72</t>
        </is>
      </c>
      <c r="G31" s="18" t="inlineStr">
        <is>
          <t>0761-22-3787</t>
        </is>
      </c>
      <c r="H31" s="18" t="inlineStr">
        <is>
          <t>金森産業　㈱</t>
        </is>
      </c>
      <c r="I31" s="8">
        <f>VLOOKUP(L31,運送!$A$2:$B$8,2,FALSE)</f>
        <v/>
      </c>
      <c r="J31" s="8">
        <f>VLOOKUP(K31,運送!$A$18:$B$21,2,FALSE)</f>
        <v/>
      </c>
      <c r="K31" s="18" t="n">
        <v>2</v>
      </c>
      <c r="L31" s="18" t="n">
        <v>4</v>
      </c>
    </row>
    <row r="32" ht="21.4" customHeight="1">
      <c r="A32" s="18" t="n">
        <v>3473000</v>
      </c>
      <c r="B32" s="18" t="inlineStr">
        <is>
          <t>株式会社　ヤノ商事</t>
        </is>
      </c>
      <c r="C32" s="18" t="inlineStr"/>
      <c r="D32" s="18" t="inlineStr">
        <is>
          <t>920-0205</t>
        </is>
      </c>
      <c r="E32" s="18" t="inlineStr">
        <is>
          <t>石川県金沢市大浦町</t>
        </is>
      </c>
      <c r="F32" s="18" t="inlineStr">
        <is>
          <t>ハ-29</t>
        </is>
      </c>
      <c r="G32" s="18" t="inlineStr">
        <is>
          <t>076-238-1122</t>
        </is>
      </c>
      <c r="H32" s="18" t="inlineStr"/>
      <c r="I32" s="8">
        <f>VLOOKUP(L32,運送!$A$2:$B$8,2,FALSE)</f>
        <v/>
      </c>
      <c r="J32" s="8">
        <f>VLOOKUP(K32,運送!$A$18:$B$21,2,FALSE)</f>
        <v/>
      </c>
      <c r="K32" s="18" t="n">
        <v>2</v>
      </c>
      <c r="L32" s="18" t="n">
        <v>4</v>
      </c>
    </row>
    <row r="33" ht="21.4" customHeight="1">
      <c r="A33" s="18" t="n">
        <v>3473001</v>
      </c>
      <c r="B33" s="18" t="inlineStr">
        <is>
          <t>高級鋳鋼　株式会社</t>
        </is>
      </c>
      <c r="C33" s="18" t="inlineStr"/>
      <c r="D33" s="18" t="inlineStr">
        <is>
          <t>929-0217</t>
        </is>
      </c>
      <c r="E33" s="18" t="inlineStr">
        <is>
          <t>石川県白山市湊町己</t>
        </is>
      </c>
      <c r="F33" s="18" t="inlineStr">
        <is>
          <t>8-6</t>
        </is>
      </c>
      <c r="G33" s="18" t="inlineStr">
        <is>
          <t>076-278-4710</t>
        </is>
      </c>
      <c r="H33" s="18" t="inlineStr">
        <is>
          <t>㈱　ヤノ商事</t>
        </is>
      </c>
      <c r="I33" s="8">
        <f>VLOOKUP(L33,運送!$A$2:$B$8,2,FALSE)</f>
        <v/>
      </c>
      <c r="J33" s="8">
        <f>VLOOKUP(K33,運送!$A$18:$B$21,2,FALSE)</f>
        <v/>
      </c>
      <c r="K33" s="18" t="n">
        <v>2</v>
      </c>
      <c r="L33" s="18" t="n">
        <v>4</v>
      </c>
    </row>
    <row r="34" ht="31.9" customHeight="1">
      <c r="A34" s="18" t="n">
        <v>3473002</v>
      </c>
      <c r="B34" s="18" t="inlineStr">
        <is>
          <t>昭和鋳工　株式会社</t>
        </is>
      </c>
      <c r="C34" s="18" t="inlineStr"/>
      <c r="D34" s="18" t="inlineStr">
        <is>
          <t>929-1425</t>
        </is>
      </c>
      <c r="E34" s="18" t="inlineStr">
        <is>
          <t>石川県羽咋郡志雄町字子浦む</t>
        </is>
      </c>
      <c r="F34" s="18" t="inlineStr">
        <is>
          <t>6</t>
        </is>
      </c>
      <c r="G34" s="18" t="inlineStr">
        <is>
          <t>0767-29-4161</t>
        </is>
      </c>
      <c r="H34" s="18" t="inlineStr">
        <is>
          <t>㈱　ヤノ商事</t>
        </is>
      </c>
      <c r="I34" s="8">
        <f>VLOOKUP(L34,運送!$A$2:$B$8,2,FALSE)</f>
        <v/>
      </c>
      <c r="J34" s="8">
        <f>VLOOKUP(K34,運送!$A$18:$B$21,2,FALSE)</f>
        <v/>
      </c>
      <c r="K34" s="18" t="n">
        <v>2</v>
      </c>
      <c r="L34" s="18" t="n">
        <v>4</v>
      </c>
    </row>
    <row r="35" ht="21.4" customHeight="1">
      <c r="A35" s="18" t="n">
        <v>3473003</v>
      </c>
      <c r="B35" s="18" t="inlineStr">
        <is>
          <t>株式会社　北島金属</t>
        </is>
      </c>
      <c r="C35" s="18" t="inlineStr"/>
      <c r="D35" s="18" t="inlineStr">
        <is>
          <t>923-0021</t>
        </is>
      </c>
      <c r="E35" s="18" t="inlineStr">
        <is>
          <t>石川県小松市島田町リ</t>
        </is>
      </c>
      <c r="F35" s="18" t="inlineStr">
        <is>
          <t>34</t>
        </is>
      </c>
      <c r="G35" s="18" t="inlineStr">
        <is>
          <t>0761-24-1878</t>
        </is>
      </c>
      <c r="H35" s="18" t="inlineStr">
        <is>
          <t>㈱　ヤノ商事</t>
        </is>
      </c>
      <c r="I35" s="8">
        <f>VLOOKUP(L35,運送!$A$2:$B$8,2,FALSE)</f>
        <v/>
      </c>
      <c r="J35" s="8">
        <f>VLOOKUP(K35,運送!$A$18:$B$21,2,FALSE)</f>
        <v/>
      </c>
      <c r="K35" s="18" t="n">
        <v>2</v>
      </c>
      <c r="L35" s="18" t="n">
        <v>4</v>
      </c>
    </row>
    <row r="36" ht="21.4" customHeight="1">
      <c r="A36" s="18" t="n">
        <v>3473004</v>
      </c>
      <c r="B36" s="18" t="inlineStr">
        <is>
          <t>花山工業　株式会社</t>
        </is>
      </c>
      <c r="C36" s="18" t="inlineStr"/>
      <c r="D36" s="18" t="inlineStr">
        <is>
          <t>918-8188</t>
        </is>
      </c>
      <c r="E36" s="18" t="inlineStr">
        <is>
          <t>福井県福井市三尾野町</t>
        </is>
      </c>
      <c r="F36" s="18" t="inlineStr">
        <is>
          <t>29-2-7</t>
        </is>
      </c>
      <c r="G36" s="18" t="inlineStr">
        <is>
          <t>0776-35-2213</t>
        </is>
      </c>
      <c r="H36" s="18" t="inlineStr">
        <is>
          <t>㈱　ヤノ商事</t>
        </is>
      </c>
      <c r="I36" s="8">
        <f>VLOOKUP(L36,運送!$A$2:$B$8,2,FALSE)</f>
        <v/>
      </c>
      <c r="J36" s="8">
        <f>VLOOKUP(K36,運送!$A$18:$B$21,2,FALSE)</f>
        <v/>
      </c>
      <c r="K36" s="18" t="n">
        <v>2</v>
      </c>
      <c r="L36" s="18" t="n">
        <v>2</v>
      </c>
    </row>
    <row r="37" ht="31.9" customHeight="1">
      <c r="A37" s="18" t="n">
        <v>3473005</v>
      </c>
      <c r="B37" s="18" t="inlineStr">
        <is>
          <t>日本海電化鋳造　株式会社</t>
        </is>
      </c>
      <c r="C37" s="18" t="inlineStr"/>
      <c r="D37" s="18" t="inlineStr">
        <is>
          <t>929-0319</t>
        </is>
      </c>
      <c r="E37" s="18" t="inlineStr">
        <is>
          <t>石川県河北郡津幡町字能瀬ホ</t>
        </is>
      </c>
      <c r="F37" s="18" t="inlineStr">
        <is>
          <t>68</t>
        </is>
      </c>
      <c r="G37" s="18" t="inlineStr">
        <is>
          <t>076-289-3175</t>
        </is>
      </c>
      <c r="H37" s="18" t="inlineStr">
        <is>
          <t>㈱　ヤノ商事</t>
        </is>
      </c>
      <c r="I37" s="8">
        <f>VLOOKUP(L37,運送!$A$2:$B$8,2,FALSE)</f>
        <v/>
      </c>
      <c r="J37" s="8">
        <f>VLOOKUP(K37,運送!$A$18:$B$21,2,FALSE)</f>
        <v/>
      </c>
      <c r="K37" s="18" t="n">
        <v>2</v>
      </c>
      <c r="L37" s="18" t="n">
        <v>4</v>
      </c>
    </row>
    <row r="38" ht="31.9" customHeight="1">
      <c r="A38" s="18" t="n">
        <v>3473006</v>
      </c>
      <c r="B38" s="18" t="inlineStr">
        <is>
          <t>有限会社　加賀鋳造所</t>
        </is>
      </c>
      <c r="C38" s="18" t="inlineStr"/>
      <c r="D38" s="18" t="inlineStr">
        <is>
          <t>929-1804</t>
        </is>
      </c>
      <c r="E38" s="18" t="inlineStr">
        <is>
          <t>石川県鹿島郡中能登町在江ヲ部</t>
        </is>
      </c>
      <c r="F38" s="18" t="inlineStr">
        <is>
          <t>20</t>
        </is>
      </c>
      <c r="G38" s="18" t="inlineStr">
        <is>
          <t>0767-57-1416</t>
        </is>
      </c>
      <c r="H38" s="18" t="inlineStr">
        <is>
          <t>㈱　ヤノ商事</t>
        </is>
      </c>
      <c r="I38" s="8">
        <f>VLOOKUP(L38,運送!$A$2:$B$8,2,FALSE)</f>
        <v/>
      </c>
      <c r="J38" s="8">
        <f>VLOOKUP(K38,運送!$A$18:$B$21,2,FALSE)</f>
        <v/>
      </c>
      <c r="K38" s="18" t="n">
        <v>2</v>
      </c>
      <c r="L38" s="18" t="n">
        <v>4</v>
      </c>
    </row>
    <row r="39" ht="31.9" customHeight="1">
      <c r="A39" s="18" t="n">
        <v>3473007</v>
      </c>
      <c r="B39" s="18" t="inlineStr">
        <is>
          <t>田中合金株式会社</t>
        </is>
      </c>
      <c r="C39" s="18" t="inlineStr"/>
      <c r="D39" s="18" t="inlineStr">
        <is>
          <t>916-0065</t>
        </is>
      </c>
      <c r="E39" s="18" t="inlineStr">
        <is>
          <t>福井県鯖江市当田町</t>
        </is>
      </c>
      <c r="F39" s="18" t="inlineStr">
        <is>
          <t>１３－３　鯖江機械工業団地内</t>
        </is>
      </c>
      <c r="G39" s="18" t="inlineStr">
        <is>
          <t>0778-62-0624</t>
        </is>
      </c>
      <c r="H39" s="18" t="inlineStr">
        <is>
          <t>㈱　ヤノ商事</t>
        </is>
      </c>
      <c r="I39" s="8">
        <f>VLOOKUP(L39,運送!$A$2:$B$8,2,FALSE)</f>
        <v/>
      </c>
      <c r="J39" s="8">
        <f>VLOOKUP(K39,運送!$A$18:$B$21,2,FALSE)</f>
        <v/>
      </c>
      <c r="K39" s="18" t="n">
        <v>2</v>
      </c>
      <c r="L39" s="18" t="n">
        <v>4</v>
      </c>
    </row>
    <row r="40" ht="21.4" customHeight="1">
      <c r="A40" s="18" t="n">
        <v>3473008</v>
      </c>
      <c r="B40" s="18" t="inlineStr">
        <is>
          <t>株式会社　中川鉄工所</t>
        </is>
      </c>
      <c r="C40" s="18" t="inlineStr"/>
      <c r="D40" s="18" t="inlineStr">
        <is>
          <t>923-0811</t>
        </is>
      </c>
      <c r="E40" s="18" t="inlineStr">
        <is>
          <t>石川県小松市白江町</t>
        </is>
      </c>
      <c r="F40" s="18" t="inlineStr">
        <is>
          <t>1172</t>
        </is>
      </c>
      <c r="G40" s="18" t="inlineStr">
        <is>
          <t>0761-22-3787</t>
        </is>
      </c>
      <c r="H40" s="18" t="inlineStr">
        <is>
          <t>㈱　ヤノ商事</t>
        </is>
      </c>
      <c r="I40" s="8">
        <f>VLOOKUP(L40,運送!$A$2:$B$8,2,FALSE)</f>
        <v/>
      </c>
      <c r="J40" s="8">
        <f>VLOOKUP(K40,運送!$A$18:$B$21,2,FALSE)</f>
        <v/>
      </c>
      <c r="K40" s="18" t="n">
        <v>2</v>
      </c>
      <c r="L40" s="18" t="n">
        <v>4</v>
      </c>
    </row>
    <row r="41" ht="31.9" customHeight="1">
      <c r="A41" s="18" t="n">
        <v>3473009</v>
      </c>
      <c r="B41" s="18" t="inlineStr">
        <is>
          <t>株式会社　川鋳</t>
        </is>
      </c>
      <c r="C41" s="18" t="inlineStr"/>
      <c r="D41" s="18" t="inlineStr">
        <is>
          <t>919-0483</t>
        </is>
      </c>
      <c r="E41" s="18" t="inlineStr">
        <is>
          <t>福井県坂井市春江町石塚</t>
        </is>
      </c>
      <c r="F41" s="18" t="inlineStr">
        <is>
          <t>28-31</t>
        </is>
      </c>
      <c r="G41" s="18" t="inlineStr">
        <is>
          <t>0776-51-1369</t>
        </is>
      </c>
      <c r="H41" s="18" t="inlineStr">
        <is>
          <t>㈱　ヤノ商事</t>
        </is>
      </c>
      <c r="I41" s="8">
        <f>VLOOKUP(L41,運送!$A$2:$B$8,2,FALSE)</f>
        <v/>
      </c>
      <c r="J41" s="8">
        <f>VLOOKUP(K41,運送!$A$18:$B$21,2,FALSE)</f>
        <v/>
      </c>
      <c r="K41" s="18" t="n">
        <v>2</v>
      </c>
      <c r="L41" s="18" t="n">
        <v>4</v>
      </c>
    </row>
    <row r="42" ht="21.4" customHeight="1">
      <c r="A42" s="18" t="n">
        <v>3473010</v>
      </c>
      <c r="B42" s="18" t="inlineStr">
        <is>
          <t>株式会社　西出製作所</t>
        </is>
      </c>
      <c r="C42" s="18" t="inlineStr"/>
      <c r="D42" s="18" t="inlineStr">
        <is>
          <t>915-0872</t>
        </is>
      </c>
      <c r="E42" s="18" t="inlineStr">
        <is>
          <t>福井県越前市広瀬町</t>
        </is>
      </c>
      <c r="F42" s="18" t="inlineStr">
        <is>
          <t>58-2</t>
        </is>
      </c>
      <c r="G42" s="18" t="inlineStr">
        <is>
          <t>0778-23-5111</t>
        </is>
      </c>
      <c r="H42" s="18" t="inlineStr">
        <is>
          <t>㈱　ヤノ商事</t>
        </is>
      </c>
      <c r="I42" s="8">
        <f>VLOOKUP(L42,運送!$A$2:$B$8,2,FALSE)</f>
        <v/>
      </c>
      <c r="J42" s="8">
        <f>VLOOKUP(K42,運送!$A$18:$B$21,2,FALSE)</f>
        <v/>
      </c>
      <c r="K42" s="18" t="n">
        <v>2</v>
      </c>
      <c r="L42" s="18" t="n">
        <v>4</v>
      </c>
    </row>
    <row r="43" ht="42.4" customHeight="1">
      <c r="A43" s="18" t="n">
        <v>3712100</v>
      </c>
      <c r="B43" s="18" t="inlineStr">
        <is>
          <t>㈱　共和鋳造所　鳥山常務取締役様</t>
        </is>
      </c>
      <c r="C43" s="18" t="inlineStr"/>
      <c r="D43" s="18" t="inlineStr">
        <is>
          <t>504-0957</t>
        </is>
      </c>
      <c r="E43" s="18" t="inlineStr">
        <is>
          <t>岐阜県各務原市金属団地</t>
        </is>
      </c>
      <c r="F43" s="18" t="inlineStr">
        <is>
          <t>86</t>
        </is>
      </c>
      <c r="G43" s="18" t="inlineStr">
        <is>
          <t>0583-82-2195</t>
        </is>
      </c>
      <c r="H43" s="18" t="inlineStr"/>
      <c r="I43" s="8">
        <f>VLOOKUP(L43,運送!$A$2:$B$8,2,FALSE)</f>
        <v/>
      </c>
      <c r="J43" s="8">
        <f>VLOOKUP(K43,運送!$A$18:$B$21,2,FALSE)</f>
        <v/>
      </c>
      <c r="K43" s="18" t="n">
        <v>2</v>
      </c>
      <c r="L43" s="18" t="n">
        <v>1</v>
      </c>
    </row>
    <row r="44" ht="31.9" customHeight="1">
      <c r="A44" s="18" t="n">
        <v>3752000</v>
      </c>
      <c r="B44" s="18" t="inlineStr">
        <is>
          <t>株式会社　林鋳造所</t>
        </is>
      </c>
      <c r="C44" s="18" t="inlineStr"/>
      <c r="D44" s="18" t="inlineStr">
        <is>
          <t>504-0904</t>
        </is>
      </c>
      <c r="E44" s="18" t="inlineStr">
        <is>
          <t>岐阜県各務原市蘇原三柿野町</t>
        </is>
      </c>
      <c r="F44" s="18" t="inlineStr">
        <is>
          <t>970-34</t>
        </is>
      </c>
      <c r="G44" s="18" t="inlineStr">
        <is>
          <t>0583-82-1775</t>
        </is>
      </c>
      <c r="H44" s="18" t="inlineStr"/>
      <c r="I44" s="8">
        <f>VLOOKUP(L44,運送!$A$2:$B$8,2,FALSE)</f>
        <v/>
      </c>
      <c r="J44" s="8">
        <f>VLOOKUP(K44,運送!$A$18:$B$21,2,FALSE)</f>
        <v/>
      </c>
      <c r="K44" s="18" t="n">
        <v>2</v>
      </c>
      <c r="L44" s="18" t="n">
        <v>4</v>
      </c>
    </row>
    <row r="45" ht="31.9" customHeight="1">
      <c r="A45" s="18" t="n">
        <v>4000000</v>
      </c>
      <c r="B45" s="18" t="inlineStr">
        <is>
          <t>金森産業　株式会社　福井営業所</t>
        </is>
      </c>
      <c r="C45" s="18" t="inlineStr"/>
      <c r="D45" s="18" t="inlineStr">
        <is>
          <t>910-0001</t>
        </is>
      </c>
      <c r="E45" s="18" t="inlineStr">
        <is>
          <t>福井県福井市大願寺</t>
        </is>
      </c>
      <c r="F45" s="18" t="inlineStr">
        <is>
          <t>1-4-12</t>
        </is>
      </c>
      <c r="G45" s="18" t="inlineStr">
        <is>
          <t>0776-27-1621</t>
        </is>
      </c>
      <c r="H45" s="18" t="inlineStr"/>
      <c r="I45" s="8">
        <f>VLOOKUP(L45,運送!$A$2:$B$8,2,FALSE)</f>
        <v/>
      </c>
      <c r="J45" s="8">
        <f>VLOOKUP(K45,運送!$A$18:$B$21,2,FALSE)</f>
        <v/>
      </c>
      <c r="K45" s="18" t="n">
        <v>2</v>
      </c>
      <c r="L45" s="18" t="n">
        <v>4</v>
      </c>
    </row>
    <row r="46" ht="31.9" customHeight="1">
      <c r="A46" s="18" t="n">
        <v>4000001</v>
      </c>
      <c r="B46" s="18" t="inlineStr">
        <is>
          <t>有限会社　新菱</t>
        </is>
      </c>
      <c r="C46" s="18" t="inlineStr"/>
      <c r="D46" s="18" t="inlineStr">
        <is>
          <t>916-0073</t>
        </is>
      </c>
      <c r="E46" s="18" t="inlineStr">
        <is>
          <t>福井県鯖江市下野田町18字</t>
        </is>
      </c>
      <c r="F46" s="18" t="inlineStr">
        <is>
          <t>1513</t>
        </is>
      </c>
      <c r="G46" s="18" t="inlineStr">
        <is>
          <t>0778-62-1706</t>
        </is>
      </c>
      <c r="H46" s="18" t="inlineStr">
        <is>
          <t>金森産業　㈱　福井</t>
        </is>
      </c>
      <c r="I46" s="8">
        <f>VLOOKUP(L46,運送!$A$2:$B$8,2,FALSE)</f>
        <v/>
      </c>
      <c r="J46" s="8">
        <f>VLOOKUP(K46,運送!$A$18:$B$21,2,FALSE)</f>
        <v/>
      </c>
      <c r="K46" s="18" t="n">
        <v>2</v>
      </c>
      <c r="L46" s="18" t="n">
        <v>1</v>
      </c>
    </row>
    <row r="47" ht="42.4" customHeight="1">
      <c r="A47" s="18" t="n">
        <v>4000100</v>
      </c>
      <c r="B47" s="18" t="inlineStr">
        <is>
          <t>大阪特殊合金　株式会社　名古屋支店</t>
        </is>
      </c>
      <c r="C47" s="18" t="inlineStr"/>
      <c r="D47" s="18" t="inlineStr">
        <is>
          <t>485-0029</t>
        </is>
      </c>
      <c r="E47" s="18" t="inlineStr">
        <is>
          <t>愛知県小牧市中央2-198</t>
        </is>
      </c>
      <c r="F47" s="18" t="inlineStr">
        <is>
          <t>濃尾開発ビル202</t>
        </is>
      </c>
      <c r="G47" s="18" t="inlineStr">
        <is>
          <t>0568-73-5591</t>
        </is>
      </c>
      <c r="H47" s="18" t="inlineStr"/>
      <c r="I47" s="8">
        <f>VLOOKUP(L47,運送!$A$2:$B$8,2,FALSE)</f>
        <v/>
      </c>
      <c r="J47" s="8">
        <f>VLOOKUP(K47,運送!$A$18:$B$21,2,FALSE)</f>
        <v/>
      </c>
      <c r="K47" s="18" t="n">
        <v>2</v>
      </c>
      <c r="L47" s="18" t="n">
        <v>1</v>
      </c>
    </row>
    <row r="48" ht="31.9" customHeight="1">
      <c r="A48" s="18" t="n">
        <v>4000101</v>
      </c>
      <c r="B48" s="18" t="inlineStr">
        <is>
          <t>ヤマハマリン㈱　第一生産技術部</t>
        </is>
      </c>
      <c r="C48" s="18" t="inlineStr"/>
      <c r="D48" s="18" t="inlineStr">
        <is>
          <t>432-8058</t>
        </is>
      </c>
      <c r="E48" s="18" t="inlineStr">
        <is>
          <t>静岡県浜松市新橋町</t>
        </is>
      </c>
      <c r="F48" s="18" t="inlineStr">
        <is>
          <t>1400</t>
        </is>
      </c>
      <c r="G48" s="18" t="inlineStr">
        <is>
          <t>053-441-3199</t>
        </is>
      </c>
      <c r="H48" s="18" t="inlineStr">
        <is>
          <t>大阪特殊合金　㈱</t>
        </is>
      </c>
      <c r="I48" s="8">
        <f>VLOOKUP(L48,運送!$A$2:$B$8,2,FALSE)</f>
        <v/>
      </c>
      <c r="J48" s="8">
        <f>VLOOKUP(K48,運送!$A$18:$B$21,2,FALSE)</f>
        <v/>
      </c>
      <c r="K48" s="18" t="n">
        <v>2</v>
      </c>
      <c r="L48" s="18" t="n">
        <v>1</v>
      </c>
    </row>
    <row r="49" ht="42.4" customHeight="1">
      <c r="A49" s="18" t="n">
        <v>4000102</v>
      </c>
      <c r="B49" s="18" t="inlineStr">
        <is>
          <t>ヤマハ発動機㈱天竜工場Ｍ１工場　千代様</t>
        </is>
      </c>
      <c r="C49" s="18" t="inlineStr"/>
      <c r="D49" s="18" t="inlineStr">
        <is>
          <t>438-0075</t>
        </is>
      </c>
      <c r="E49" s="18" t="inlineStr">
        <is>
          <t>静岡県磐田市天竜</t>
        </is>
      </c>
      <c r="F49" s="18" t="inlineStr">
        <is>
          <t>800</t>
        </is>
      </c>
      <c r="G49" s="18" t="inlineStr">
        <is>
          <t>0538-37-4172</t>
        </is>
      </c>
      <c r="H49" s="18" t="inlineStr">
        <is>
          <t>大阪特殊合金　㈱</t>
        </is>
      </c>
      <c r="I49" s="8">
        <f>VLOOKUP(L49,運送!$A$2:$B$8,2,FALSE)</f>
        <v/>
      </c>
      <c r="J49" s="8">
        <f>VLOOKUP(K49,運送!$A$18:$B$21,2,FALSE)</f>
        <v/>
      </c>
      <c r="K49" s="18" t="n">
        <v>2</v>
      </c>
      <c r="L49" s="18" t="n">
        <v>1</v>
      </c>
    </row>
    <row r="50" ht="42.4" customHeight="1">
      <c r="A50" s="18" t="n">
        <v>4000200</v>
      </c>
      <c r="B50" s="18" t="inlineStr">
        <is>
          <t xml:space="preserve">日産ディ－ゼル工業㈱生産技術・梅林主任様　</t>
        </is>
      </c>
      <c r="C50" s="18" t="inlineStr"/>
      <c r="D50" s="18" t="inlineStr">
        <is>
          <t>365-0062</t>
        </is>
      </c>
      <c r="E50" s="18" t="inlineStr">
        <is>
          <t>埼玉県鴻巣市箕田</t>
        </is>
      </c>
      <c r="F50" s="18" t="inlineStr">
        <is>
          <t>3121-1</t>
        </is>
      </c>
      <c r="G50" s="18" t="inlineStr">
        <is>
          <t>048-596-5054</t>
        </is>
      </c>
      <c r="H50" s="18" t="inlineStr"/>
      <c r="I50" s="8">
        <f>VLOOKUP(L50,運送!$A$2:$B$8,2,FALSE)</f>
        <v/>
      </c>
      <c r="J50" s="8">
        <f>VLOOKUP(K50,運送!$A$18:$B$21,2,FALSE)</f>
        <v/>
      </c>
      <c r="K50" s="18" t="n">
        <v>2</v>
      </c>
      <c r="L50" s="18" t="n">
        <v>1</v>
      </c>
    </row>
    <row r="51" ht="21.4" customHeight="1">
      <c r="A51" s="18" t="n">
        <v>4000300</v>
      </c>
      <c r="B51" s="18" t="inlineStr">
        <is>
          <t>株式会社　佳五</t>
        </is>
      </c>
      <c r="C51" s="18" t="inlineStr"/>
      <c r="D51" s="18" t="inlineStr">
        <is>
          <t>489-0866</t>
        </is>
      </c>
      <c r="E51" s="18" t="inlineStr">
        <is>
          <t>愛知県瀬戸市矢形町</t>
        </is>
      </c>
      <c r="F51" s="18" t="inlineStr">
        <is>
          <t>3</t>
        </is>
      </c>
      <c r="G51" s="18" t="inlineStr">
        <is>
          <t>0561-84-3006</t>
        </is>
      </c>
      <c r="H51" s="18" t="inlineStr"/>
      <c r="I51" s="8">
        <f>VLOOKUP(L51,運送!$A$2:$B$8,2,FALSE)</f>
        <v/>
      </c>
      <c r="J51" s="8">
        <f>VLOOKUP(K51,運送!$A$18:$B$21,2,FALSE)</f>
        <v/>
      </c>
      <c r="K51" s="18" t="n">
        <v>2</v>
      </c>
      <c r="L51" s="18" t="n">
        <v>4</v>
      </c>
    </row>
    <row r="52" ht="31.9" customHeight="1">
      <c r="A52" s="18" t="n">
        <v>4000301</v>
      </c>
      <c r="B52" s="18" t="inlineStr">
        <is>
          <t>株式会社　高橋鋳造所</t>
        </is>
      </c>
      <c r="C52" s="18" t="inlineStr"/>
      <c r="D52" s="18" t="inlineStr">
        <is>
          <t>504-0000</t>
        </is>
      </c>
      <c r="E52" s="18" t="inlineStr">
        <is>
          <t>岐阜県各務原市金鋳工業団地</t>
        </is>
      </c>
      <c r="F52" s="18" t="inlineStr">
        <is>
          <t>90</t>
        </is>
      </c>
      <c r="G52" s="18" t="inlineStr">
        <is>
          <t>0583-82-2106</t>
        </is>
      </c>
      <c r="H52" s="18" t="inlineStr">
        <is>
          <t>㈱　佳五</t>
        </is>
      </c>
      <c r="I52" s="8">
        <f>VLOOKUP(L52,運送!$A$2:$B$8,2,FALSE)</f>
        <v/>
      </c>
      <c r="J52" s="8">
        <f>VLOOKUP(K52,運送!$A$18:$B$21,2,FALSE)</f>
        <v/>
      </c>
      <c r="K52" s="18" t="n">
        <v>2</v>
      </c>
      <c r="L52" s="18" t="n">
        <v>4</v>
      </c>
    </row>
    <row r="53" ht="31.9" customHeight="1">
      <c r="A53" s="18" t="n">
        <v>4000400</v>
      </c>
      <c r="B53" s="18" t="inlineStr">
        <is>
          <t>株式会社　キャディック</t>
        </is>
      </c>
      <c r="C53" s="18" t="inlineStr"/>
      <c r="D53" s="18" t="inlineStr">
        <is>
          <t>222-0033</t>
        </is>
      </c>
      <c r="E53" s="18" t="inlineStr">
        <is>
          <t>神奈川県横浜市港北区新横浜</t>
        </is>
      </c>
      <c r="F53" s="18" t="inlineStr">
        <is>
          <t>3-19-11</t>
        </is>
      </c>
      <c r="G53" s="18" t="inlineStr">
        <is>
          <t>045-475-4711</t>
        </is>
      </c>
      <c r="H53" s="18" t="inlineStr"/>
      <c r="I53" s="8">
        <f>VLOOKUP(L53,運送!$A$2:$B$8,2,FALSE)</f>
        <v/>
      </c>
      <c r="J53" s="8">
        <f>VLOOKUP(K53,運送!$A$18:$B$21,2,FALSE)</f>
        <v/>
      </c>
      <c r="K53" s="18" t="n">
        <v>2</v>
      </c>
      <c r="L53" s="18" t="n">
        <v>1</v>
      </c>
    </row>
    <row r="54" ht="31.9" customHeight="1">
      <c r="A54" s="18" t="n">
        <v>4000500</v>
      </c>
      <c r="B54" s="18" t="inlineStr">
        <is>
          <t>日本ユテク株式会社</t>
        </is>
      </c>
      <c r="C54" s="18" t="inlineStr"/>
      <c r="D54" s="18" t="inlineStr">
        <is>
          <t>458-0915</t>
        </is>
      </c>
      <c r="E54" s="18" t="inlineStr">
        <is>
          <t>愛知県名古屋市緑区野末町</t>
        </is>
      </c>
      <c r="F54" s="18" t="inlineStr">
        <is>
          <t>1506</t>
        </is>
      </c>
      <c r="G54" s="18" t="inlineStr">
        <is>
          <t>052-623-9571</t>
        </is>
      </c>
      <c r="H54" s="18" t="inlineStr"/>
      <c r="I54" s="8">
        <f>VLOOKUP(L54,運送!$A$2:$B$8,2,FALSE)</f>
        <v/>
      </c>
      <c r="J54" s="8">
        <f>VLOOKUP(K54,運送!$A$18:$B$21,2,FALSE)</f>
        <v/>
      </c>
      <c r="K54" s="18" t="n">
        <v>2</v>
      </c>
      <c r="L54" s="18" t="n">
        <v>2</v>
      </c>
    </row>
    <row r="55" ht="21.4" customHeight="1">
      <c r="A55" s="18" t="n">
        <v>4000600</v>
      </c>
      <c r="B55" s="18" t="inlineStr">
        <is>
          <t>合資会社　　幾世鉄工所</t>
        </is>
      </c>
      <c r="C55" s="18" t="inlineStr"/>
      <c r="D55" s="18" t="inlineStr">
        <is>
          <t>479-0833</t>
        </is>
      </c>
      <c r="E55" s="18" t="inlineStr">
        <is>
          <t>愛知県常滑市北条</t>
        </is>
      </c>
      <c r="F55" s="18" t="inlineStr">
        <is>
          <t>1-65</t>
        </is>
      </c>
      <c r="G55" s="18" t="inlineStr">
        <is>
          <t>0569-35-2961</t>
        </is>
      </c>
      <c r="H55" s="18" t="inlineStr"/>
      <c r="I55" s="8">
        <f>VLOOKUP(L55,運送!$A$2:$B$8,2,FALSE)</f>
        <v/>
      </c>
      <c r="J55" s="8">
        <f>VLOOKUP(K55,運送!$A$18:$B$21,2,FALSE)</f>
        <v/>
      </c>
      <c r="K55" s="18" t="n">
        <v>2</v>
      </c>
      <c r="L55" s="18" t="n">
        <v>2</v>
      </c>
    </row>
    <row r="56" ht="31.9" customHeight="1">
      <c r="A56" s="18" t="n">
        <v>4000700</v>
      </c>
      <c r="B56" s="18" t="inlineStr">
        <is>
          <t>株式会社　矢作分析センター</t>
        </is>
      </c>
      <c r="C56" s="18" t="inlineStr"/>
      <c r="D56" s="18" t="inlineStr">
        <is>
          <t>455-0026</t>
        </is>
      </c>
      <c r="E56" s="18" t="inlineStr">
        <is>
          <t>愛知県名古屋市港区昭和町</t>
        </is>
      </c>
      <c r="F56" s="18" t="inlineStr">
        <is>
          <t>18</t>
        </is>
      </c>
      <c r="G56" s="18" t="inlineStr">
        <is>
          <t>052-611-1514</t>
        </is>
      </c>
      <c r="H56" s="18" t="inlineStr"/>
      <c r="I56" s="8">
        <f>VLOOKUP(L56,運送!$A$2:$B$8,2,FALSE)</f>
        <v/>
      </c>
      <c r="J56" s="8">
        <f>VLOOKUP(K56,運送!$A$18:$B$21,2,FALSE)</f>
        <v/>
      </c>
      <c r="K56" s="18" t="n">
        <v>1</v>
      </c>
      <c r="L56" s="18" t="n">
        <v>2</v>
      </c>
    </row>
    <row r="57" ht="42.4" customHeight="1">
      <c r="A57" s="18" t="n">
        <v>4000800</v>
      </c>
      <c r="B57" s="18" t="inlineStr">
        <is>
          <t>鍋屋バイテック会社　鋳造部　今熊課長様</t>
        </is>
      </c>
      <c r="C57" s="18" t="inlineStr"/>
      <c r="D57" s="18" t="inlineStr">
        <is>
          <t>504-0958</t>
        </is>
      </c>
      <c r="E57" s="18" t="inlineStr">
        <is>
          <t>岐阜県各務原市那加新加納町</t>
        </is>
      </c>
      <c r="F57" s="18" t="inlineStr">
        <is>
          <t>2070</t>
        </is>
      </c>
      <c r="G57" s="18" t="inlineStr">
        <is>
          <t>0583-83-5111</t>
        </is>
      </c>
      <c r="H57" s="18" t="inlineStr"/>
      <c r="I57" s="8">
        <f>VLOOKUP(L57,運送!$A$2:$B$8,2,FALSE)</f>
        <v/>
      </c>
      <c r="J57" s="8">
        <f>VLOOKUP(K57,運送!$A$18:$B$21,2,FALSE)</f>
        <v/>
      </c>
      <c r="K57" s="18" t="n">
        <v>2</v>
      </c>
      <c r="L57" s="18" t="n">
        <v>2</v>
      </c>
    </row>
    <row r="58" ht="42.4" customHeight="1">
      <c r="A58" s="18" t="n">
        <v>4000900</v>
      </c>
      <c r="B58" s="18" t="inlineStr">
        <is>
          <t>㈱キトー　機器技術グループ　池谷様</t>
        </is>
      </c>
      <c r="C58" s="18" t="inlineStr"/>
      <c r="D58" s="18" t="inlineStr">
        <is>
          <t>409-3853</t>
        </is>
      </c>
      <c r="E58" s="18" t="inlineStr">
        <is>
          <t>山梨県中巨摩郡昭和町築地新居</t>
        </is>
      </c>
      <c r="F58" s="18" t="inlineStr">
        <is>
          <t>2000</t>
        </is>
      </c>
      <c r="G58" s="18" t="inlineStr">
        <is>
          <t>055-275-7781</t>
        </is>
      </c>
      <c r="H58" s="18" t="inlineStr"/>
      <c r="I58" s="8">
        <f>VLOOKUP(L58,運送!$A$2:$B$8,2,FALSE)</f>
        <v/>
      </c>
      <c r="J58" s="8">
        <f>VLOOKUP(K58,運送!$A$18:$B$21,2,FALSE)</f>
        <v/>
      </c>
      <c r="K58" s="18" t="n">
        <v>2</v>
      </c>
      <c r="L58" s="18" t="n">
        <v>2</v>
      </c>
    </row>
    <row r="59" ht="31.9" customHeight="1">
      <c r="A59" s="18" t="n">
        <v>4001000</v>
      </c>
      <c r="B59" s="18" t="inlineStr">
        <is>
          <t>㈱トウチュウ　関東支店</t>
        </is>
      </c>
      <c r="C59" s="18" t="inlineStr"/>
      <c r="D59" s="18" t="inlineStr">
        <is>
          <t>307-0021</t>
        </is>
      </c>
      <c r="E59" s="18" t="inlineStr">
        <is>
          <t>茨城県結城市上山川才光寺</t>
        </is>
      </c>
      <c r="F59" s="18" t="inlineStr">
        <is>
          <t>4020-5</t>
        </is>
      </c>
      <c r="G59" s="18" t="inlineStr">
        <is>
          <t>0296-32-3838</t>
        </is>
      </c>
      <c r="H59" s="18" t="inlineStr"/>
      <c r="I59" s="8">
        <f>VLOOKUP(L59,運送!$A$2:$B$8,2,FALSE)</f>
        <v/>
      </c>
      <c r="J59" s="8">
        <f>VLOOKUP(K59,運送!$A$18:$B$21,2,FALSE)</f>
        <v/>
      </c>
      <c r="K59" s="18" t="n">
        <v>2</v>
      </c>
      <c r="L59" s="18" t="n">
        <v>1</v>
      </c>
    </row>
    <row r="60" ht="42.4" customHeight="1">
      <c r="A60" s="18" t="n">
        <v>4001100</v>
      </c>
      <c r="B60" s="18" t="inlineStr">
        <is>
          <t>伊勢湾海運㈱　豊橋支店　砂試験室</t>
        </is>
      </c>
      <c r="C60" s="18" t="inlineStr"/>
      <c r="D60" s="18" t="inlineStr">
        <is>
          <t>441-8074</t>
        </is>
      </c>
      <c r="E60" s="18" t="inlineStr">
        <is>
          <t>愛知県豊橋市明海町</t>
        </is>
      </c>
      <c r="F60" s="18" t="inlineStr">
        <is>
          <t>4-36</t>
        </is>
      </c>
      <c r="G60" s="18" t="inlineStr">
        <is>
          <t>0532-23-3816</t>
        </is>
      </c>
      <c r="H60" s="18" t="inlineStr"/>
      <c r="I60" s="8">
        <f>VLOOKUP(L60,運送!$A$2:$B$8,2,FALSE)</f>
        <v/>
      </c>
      <c r="J60" s="8">
        <f>VLOOKUP(K60,運送!$A$18:$B$21,2,FALSE)</f>
        <v/>
      </c>
      <c r="K60" s="18" t="n">
        <v>1</v>
      </c>
      <c r="L60" s="18" t="n">
        <v>1</v>
      </c>
    </row>
    <row r="61" ht="31.9" customHeight="1">
      <c r="A61" s="18" t="n">
        <v>4001200</v>
      </c>
      <c r="B61" s="18" t="inlineStr">
        <is>
          <t>㈱コヤマ　生産技術部　生産技術課</t>
        </is>
      </c>
      <c r="C61" s="18" t="inlineStr"/>
      <c r="D61" s="18" t="inlineStr">
        <is>
          <t>381-2224</t>
        </is>
      </c>
      <c r="E61" s="18" t="inlineStr">
        <is>
          <t>長野県長野市川中島町原</t>
        </is>
      </c>
      <c r="F61" s="18" t="inlineStr">
        <is>
          <t>1111</t>
        </is>
      </c>
      <c r="G61" s="18" t="inlineStr">
        <is>
          <t>026-292-2700</t>
        </is>
      </c>
      <c r="H61" s="18" t="inlineStr"/>
      <c r="I61" s="8">
        <f>VLOOKUP(L61,運送!$A$2:$B$8,2,FALSE)</f>
        <v/>
      </c>
      <c r="J61" s="8">
        <f>VLOOKUP(K61,運送!$A$18:$B$21,2,FALSE)</f>
        <v/>
      </c>
      <c r="K61" s="18" t="n">
        <v>2</v>
      </c>
      <c r="L61" s="18" t="n">
        <v>1</v>
      </c>
    </row>
    <row r="62" ht="21.4" customHeight="1">
      <c r="A62" s="18" t="n">
        <v>4001300</v>
      </c>
      <c r="B62" s="18" t="inlineStr">
        <is>
          <t>合資会社　幾世鉄工所</t>
        </is>
      </c>
      <c r="C62" s="18" t="inlineStr"/>
      <c r="D62" s="18" t="inlineStr">
        <is>
          <t>479-0833</t>
        </is>
      </c>
      <c r="E62" s="18" t="inlineStr">
        <is>
          <t>愛知県常滑市北条</t>
        </is>
      </c>
      <c r="F62" s="18" t="inlineStr">
        <is>
          <t>1-65</t>
        </is>
      </c>
      <c r="G62" s="18" t="inlineStr">
        <is>
          <t>0569-35-2961</t>
        </is>
      </c>
      <c r="H62" s="18" t="inlineStr"/>
      <c r="I62" s="8">
        <f>VLOOKUP(L62,運送!$A$2:$B$8,2,FALSE)</f>
        <v/>
      </c>
      <c r="J62" s="8">
        <f>VLOOKUP(K62,運送!$A$18:$B$21,2,FALSE)</f>
        <v/>
      </c>
      <c r="K62" s="18" t="n">
        <v>2</v>
      </c>
      <c r="L62" s="18" t="n">
        <v>2</v>
      </c>
    </row>
    <row r="63" ht="31.9" customHeight="1">
      <c r="A63" s="18" t="n">
        <v>4001400</v>
      </c>
      <c r="B63" s="18" t="inlineStr">
        <is>
          <t>花王クエーカー　株式会社</t>
        </is>
      </c>
      <c r="C63" s="18" t="inlineStr"/>
      <c r="D63" s="18" t="inlineStr">
        <is>
          <t>441-8074</t>
        </is>
      </c>
      <c r="E63" s="18" t="inlineStr">
        <is>
          <t>愛知県豊橋市明海町</t>
        </is>
      </c>
      <c r="F63" s="18" t="inlineStr">
        <is>
          <t>4-51</t>
        </is>
      </c>
      <c r="G63" s="18" t="inlineStr">
        <is>
          <t>0532-23-3111</t>
        </is>
      </c>
      <c r="H63" s="18" t="inlineStr"/>
      <c r="I63" s="8">
        <f>VLOOKUP(L63,運送!$A$2:$B$8,2,FALSE)</f>
        <v/>
      </c>
      <c r="J63" s="8">
        <f>VLOOKUP(K63,運送!$A$18:$B$21,2,FALSE)</f>
        <v/>
      </c>
      <c r="K63" s="18" t="n">
        <v>1</v>
      </c>
      <c r="L63" s="18" t="n">
        <v>2</v>
      </c>
    </row>
    <row r="64" ht="42.4" customHeight="1">
      <c r="A64" s="18" t="n">
        <v>4001500</v>
      </c>
      <c r="B64" s="18" t="inlineStr">
        <is>
          <t>(有)共進社コーエー　長野支店</t>
        </is>
      </c>
      <c r="C64" s="18" t="inlineStr"/>
      <c r="D64" s="18" t="inlineStr"/>
      <c r="E64" s="18" t="inlineStr">
        <is>
          <t>クロネコヤマト諏訪上川宅急便センター止め</t>
        </is>
      </c>
      <c r="F64" s="18" t="inlineStr"/>
      <c r="G64" s="18" t="inlineStr">
        <is>
          <t>0266-53-3355</t>
        </is>
      </c>
      <c r="H64" s="18" t="inlineStr"/>
      <c r="I64" s="8">
        <f>VLOOKUP(L64,運送!$A$2:$B$8,2,FALSE)</f>
        <v/>
      </c>
      <c r="J64" s="8">
        <f>VLOOKUP(K64,運送!$A$18:$B$21,2,FALSE)</f>
        <v/>
      </c>
      <c r="K64" s="18" t="n">
        <v>2</v>
      </c>
      <c r="L64" s="18" t="n">
        <v>7</v>
      </c>
    </row>
    <row r="65" ht="31.9" customHeight="1">
      <c r="A65" s="18" t="n">
        <v>4001600</v>
      </c>
      <c r="B65" s="18" t="inlineStr">
        <is>
          <t>アイシン精機㈱試作工場　飯田様</t>
        </is>
      </c>
      <c r="C65" s="18" t="inlineStr"/>
      <c r="D65" s="18" t="inlineStr">
        <is>
          <t>448-0032</t>
        </is>
      </c>
      <c r="E65" s="18" t="inlineStr">
        <is>
          <t>愛知県刈谷市朝日町２丁目</t>
        </is>
      </c>
      <c r="F65" s="18" t="inlineStr">
        <is>
          <t>1</t>
        </is>
      </c>
      <c r="G65" s="18" t="inlineStr">
        <is>
          <t>0566-24-8721</t>
        </is>
      </c>
      <c r="H65" s="18" t="inlineStr"/>
      <c r="I65" s="8">
        <f>VLOOKUP(L65,運送!$A$2:$B$8,2,FALSE)</f>
        <v/>
      </c>
      <c r="J65" s="8">
        <f>VLOOKUP(K65,運送!$A$18:$B$21,2,FALSE)</f>
        <v/>
      </c>
      <c r="K65" s="18" t="n">
        <v>2</v>
      </c>
      <c r="L65" s="18" t="n">
        <v>2</v>
      </c>
    </row>
    <row r="66" ht="31.9" customHeight="1">
      <c r="A66" s="18" t="n">
        <v>4001700</v>
      </c>
      <c r="B66" s="18" t="inlineStr">
        <is>
          <t>株式会社　サワテツ　高田様</t>
        </is>
      </c>
      <c r="C66" s="18" t="inlineStr"/>
      <c r="D66" s="18" t="inlineStr">
        <is>
          <t>447-0854</t>
        </is>
      </c>
      <c r="E66" s="18" t="inlineStr">
        <is>
          <t>愛知県碧南市須磨町</t>
        </is>
      </c>
      <c r="F66" s="18" t="inlineStr">
        <is>
          <t>5-25</t>
        </is>
      </c>
      <c r="G66" s="18" t="inlineStr">
        <is>
          <t>0566-48-4831</t>
        </is>
      </c>
      <c r="H66" s="18" t="inlineStr"/>
      <c r="I66" s="8">
        <f>VLOOKUP(L66,運送!$A$2:$B$8,2,FALSE)</f>
        <v/>
      </c>
      <c r="J66" s="8">
        <f>VLOOKUP(K66,運送!$A$18:$B$21,2,FALSE)</f>
        <v/>
      </c>
      <c r="K66" s="18" t="n">
        <v>2</v>
      </c>
      <c r="L66" s="18" t="n">
        <v>2</v>
      </c>
    </row>
    <row r="67" ht="21.4" customHeight="1">
      <c r="A67" s="18" t="n">
        <v>4001800</v>
      </c>
      <c r="B67" s="18" t="inlineStr">
        <is>
          <t>クニミネ工業㈱　研究所</t>
        </is>
      </c>
      <c r="C67" s="18" t="inlineStr"/>
      <c r="D67" s="18" t="inlineStr">
        <is>
          <t>325-0013</t>
        </is>
      </c>
      <c r="E67" s="18" t="inlineStr">
        <is>
          <t>栃木県那須塩原市鍋掛</t>
        </is>
      </c>
      <c r="F67" s="18" t="inlineStr">
        <is>
          <t>1085-454</t>
        </is>
      </c>
      <c r="G67" s="18" t="inlineStr">
        <is>
          <t>0287-64-1981</t>
        </is>
      </c>
      <c r="H67" s="18" t="inlineStr"/>
      <c r="I67" s="8">
        <f>VLOOKUP(L67,運送!$A$2:$B$8,2,FALSE)</f>
        <v/>
      </c>
      <c r="J67" s="8">
        <f>VLOOKUP(K67,運送!$A$18:$B$21,2,FALSE)</f>
        <v/>
      </c>
      <c r="K67" s="18" t="n">
        <v>2</v>
      </c>
      <c r="L67" s="18" t="n">
        <v>2</v>
      </c>
    </row>
    <row r="68" ht="42.4" customHeight="1">
      <c r="A68" s="18" t="n">
        <v>4001900</v>
      </c>
      <c r="B68" s="18" t="inlineStr">
        <is>
          <t xml:space="preserve">㈱ハラチュウ　総務企画部　奥山様　</t>
        </is>
      </c>
      <c r="C68" s="18" t="inlineStr"/>
      <c r="D68" s="18" t="inlineStr">
        <is>
          <t>990-2251</t>
        </is>
      </c>
      <c r="E68" s="18" t="inlineStr">
        <is>
          <t>山形県山形市立谷川２丁目</t>
        </is>
      </c>
      <c r="F68" s="18" t="inlineStr">
        <is>
          <t>1213-1</t>
        </is>
      </c>
      <c r="G68" s="18" t="inlineStr">
        <is>
          <t>023-686-4121</t>
        </is>
      </c>
      <c r="H68" s="18" t="inlineStr"/>
      <c r="I68" s="8">
        <f>VLOOKUP(L68,運送!$A$2:$B$8,2,FALSE)</f>
        <v/>
      </c>
      <c r="J68" s="8">
        <f>VLOOKUP(K68,運送!$A$18:$B$21,2,FALSE)</f>
        <v/>
      </c>
      <c r="K68" s="18" t="n">
        <v>2</v>
      </c>
      <c r="L68" s="18" t="n">
        <v>1</v>
      </c>
    </row>
    <row r="69" ht="42.4" customHeight="1">
      <c r="A69" s="18" t="n">
        <v>4002000</v>
      </c>
      <c r="B69" s="18" t="inlineStr">
        <is>
          <t>㈱ツチヨシマテック　豊橋工場　広瀬様</t>
        </is>
      </c>
      <c r="C69" s="18" t="inlineStr"/>
      <c r="D69" s="18" t="inlineStr">
        <is>
          <t>440-0081</t>
        </is>
      </c>
      <c r="E69" s="18" t="inlineStr">
        <is>
          <t>愛知県豊橋市大村町字藤田</t>
        </is>
      </c>
      <c r="F69" s="18" t="inlineStr">
        <is>
          <t>22</t>
        </is>
      </c>
      <c r="G69" s="18" t="inlineStr">
        <is>
          <t>0532-52-1151</t>
        </is>
      </c>
      <c r="H69" s="18" t="inlineStr"/>
      <c r="I69" s="8">
        <f>VLOOKUP(L69,運送!$A$2:$B$8,2,FALSE)</f>
        <v/>
      </c>
      <c r="J69" s="8">
        <f>VLOOKUP(K69,運送!$A$18:$B$21,2,FALSE)</f>
        <v/>
      </c>
      <c r="K69" s="18" t="n">
        <v>2</v>
      </c>
      <c r="L69" s="18" t="n">
        <v>2</v>
      </c>
    </row>
    <row r="70" ht="31.9" customHeight="1">
      <c r="A70" s="18" t="n">
        <v>4002100</v>
      </c>
      <c r="B70" s="18" t="inlineStr">
        <is>
          <t>東海電炉　株式会社</t>
        </is>
      </c>
      <c r="C70" s="18" t="inlineStr"/>
      <c r="D70" s="18" t="inlineStr">
        <is>
          <t>467-0854</t>
        </is>
      </c>
      <c r="E70" s="18" t="inlineStr">
        <is>
          <t>愛知県名古屋市瑞穂区浮島町</t>
        </is>
      </c>
      <c r="F70" s="18" t="inlineStr">
        <is>
          <t>13-2</t>
        </is>
      </c>
      <c r="G70" s="18" t="inlineStr">
        <is>
          <t>052-693-1281</t>
        </is>
      </c>
      <c r="H70" s="18" t="inlineStr"/>
      <c r="I70" s="8">
        <f>VLOOKUP(L70,運送!$A$2:$B$8,2,FALSE)</f>
        <v/>
      </c>
      <c r="J70" s="8">
        <f>VLOOKUP(K70,運送!$A$18:$B$21,2,FALSE)</f>
        <v/>
      </c>
      <c r="K70" s="18" t="n">
        <v>2</v>
      </c>
      <c r="L70" s="18" t="n">
        <v>1</v>
      </c>
    </row>
    <row r="71" ht="31.9" customHeight="1">
      <c r="A71" s="18" t="n">
        <v>4002200</v>
      </c>
      <c r="B71" s="18" t="inlineStr">
        <is>
          <t xml:space="preserve">㈱いすずキャステック　本社工場　</t>
        </is>
      </c>
      <c r="C71" s="18" t="inlineStr"/>
      <c r="D71" s="18" t="inlineStr">
        <is>
          <t>024-0335</t>
        </is>
      </c>
      <c r="E71" s="18" t="inlineStr">
        <is>
          <t>岩手県北上市和賀町後藤２地割</t>
        </is>
      </c>
      <c r="F71" s="18" t="inlineStr">
        <is>
          <t>106-6</t>
        </is>
      </c>
      <c r="G71" s="18" t="inlineStr">
        <is>
          <t>0197-73-8115</t>
        </is>
      </c>
      <c r="H71" s="18" t="inlineStr"/>
      <c r="I71" s="8">
        <f>VLOOKUP(L71,運送!$A$2:$B$8,2,FALSE)</f>
        <v/>
      </c>
      <c r="J71" s="8">
        <f>VLOOKUP(K71,運送!$A$18:$B$21,2,FALSE)</f>
        <v/>
      </c>
      <c r="K71" s="18" t="n">
        <v>2</v>
      </c>
      <c r="L71" s="18" t="n">
        <v>2</v>
      </c>
    </row>
    <row r="72" ht="31.9" customHeight="1">
      <c r="A72" s="18" t="n">
        <v>4002300</v>
      </c>
      <c r="B72" s="18" t="inlineStr">
        <is>
          <t>明和工業　　柴田様</t>
        </is>
      </c>
      <c r="C72" s="18" t="inlineStr"/>
      <c r="D72" s="18" t="inlineStr">
        <is>
          <t>466-0059</t>
        </is>
      </c>
      <c r="E72" s="18" t="inlineStr">
        <is>
          <t>愛知県名古屋市昭和区福江</t>
        </is>
      </c>
      <c r="F72" s="18" t="inlineStr">
        <is>
          <t>2-8-26</t>
        </is>
      </c>
      <c r="G72" s="18" t="inlineStr">
        <is>
          <t>052-881-5466</t>
        </is>
      </c>
      <c r="H72" s="18" t="inlineStr"/>
      <c r="I72" s="8">
        <f>VLOOKUP(L72,運送!$A$2:$B$8,2,FALSE)</f>
        <v/>
      </c>
      <c r="J72" s="8">
        <f>VLOOKUP(K72,運送!$A$18:$B$21,2,FALSE)</f>
        <v/>
      </c>
      <c r="K72" s="18" t="n">
        <v>1</v>
      </c>
      <c r="L72" s="18" t="n">
        <v>1</v>
      </c>
    </row>
    <row r="73" ht="31.9" customHeight="1">
      <c r="A73" s="18" t="n">
        <v>4002400</v>
      </c>
      <c r="B73" s="18" t="inlineStr">
        <is>
          <t>昭和電気鋳鋼㈱　製造部　重松様</t>
        </is>
      </c>
      <c r="C73" s="18" t="inlineStr"/>
      <c r="D73" s="18" t="inlineStr">
        <is>
          <t>370-1201</t>
        </is>
      </c>
      <c r="E73" s="18" t="inlineStr">
        <is>
          <t>群馬県高崎市倉賀野町</t>
        </is>
      </c>
      <c r="F73" s="18" t="inlineStr">
        <is>
          <t>3250</t>
        </is>
      </c>
      <c r="G73" s="18" t="inlineStr">
        <is>
          <t>027-346-4704</t>
        </is>
      </c>
      <c r="H73" s="18" t="inlineStr"/>
      <c r="I73" s="8">
        <f>VLOOKUP(L73,運送!$A$2:$B$8,2,FALSE)</f>
        <v/>
      </c>
      <c r="J73" s="8">
        <f>VLOOKUP(K73,運送!$A$18:$B$21,2,FALSE)</f>
        <v/>
      </c>
      <c r="K73" s="18" t="n">
        <v>2</v>
      </c>
      <c r="L73" s="18" t="n">
        <v>2</v>
      </c>
    </row>
    <row r="74" ht="42.4" customHeight="1">
      <c r="A74" s="18" t="n">
        <v>4002500</v>
      </c>
      <c r="B74" s="18" t="inlineStr">
        <is>
          <t>秋木製鋼㈱　製造支援ｸﾞﾙｰﾌﾟ　渡辺様</t>
        </is>
      </c>
      <c r="C74" s="18" t="inlineStr"/>
      <c r="D74" s="18" t="inlineStr">
        <is>
          <t>016-0814</t>
        </is>
      </c>
      <c r="E74" s="18" t="inlineStr">
        <is>
          <t>秋田県能代市中川原</t>
        </is>
      </c>
      <c r="F74" s="18" t="inlineStr">
        <is>
          <t>26</t>
        </is>
      </c>
      <c r="G74" s="18" t="inlineStr">
        <is>
          <t>0185-52-6311</t>
        </is>
      </c>
      <c r="H74" s="18" t="inlineStr"/>
      <c r="I74" s="8">
        <f>VLOOKUP(L74,運送!$A$2:$B$8,2,FALSE)</f>
        <v/>
      </c>
      <c r="J74" s="8">
        <f>VLOOKUP(K74,運送!$A$18:$B$21,2,FALSE)</f>
        <v/>
      </c>
      <c r="K74" s="18" t="n">
        <v>2</v>
      </c>
      <c r="L74" s="18" t="n">
        <v>1</v>
      </c>
    </row>
    <row r="75" ht="31.9" customHeight="1">
      <c r="A75" s="18" t="n">
        <v>4002600</v>
      </c>
      <c r="B75" s="18" t="inlineStr">
        <is>
          <t>株式会社 トウチュウ静岡支店</t>
        </is>
      </c>
      <c r="C75" s="18" t="inlineStr"/>
      <c r="D75" s="18" t="inlineStr">
        <is>
          <t>436-0000</t>
        </is>
      </c>
      <c r="E75" s="18" t="inlineStr">
        <is>
          <t>静岡県掛川市大渕</t>
        </is>
      </c>
      <c r="F75" s="18" t="inlineStr">
        <is>
          <t>11135</t>
        </is>
      </c>
      <c r="G75" s="18" t="inlineStr">
        <is>
          <t>0537-48-4956</t>
        </is>
      </c>
      <c r="H75" s="18" t="inlineStr"/>
      <c r="I75" s="8">
        <f>VLOOKUP(L75,運送!$A$2:$B$8,2,FALSE)</f>
        <v/>
      </c>
      <c r="J75" s="8">
        <f>VLOOKUP(K75,運送!$A$18:$B$21,2,FALSE)</f>
        <v/>
      </c>
      <c r="K75" s="18" t="n">
        <v>2</v>
      </c>
      <c r="L75" s="18" t="n">
        <v>1</v>
      </c>
    </row>
    <row r="76" ht="31.9" customHeight="1">
      <c r="A76" s="18" t="n">
        <v>4002601</v>
      </c>
      <c r="B76" s="18" t="inlineStr">
        <is>
          <t>㈱ﾕﾆｵﾝﾊﾟｰﾂ工業 尾野工場 鈴木様</t>
        </is>
      </c>
      <c r="C76" s="18" t="inlineStr"/>
      <c r="D76" s="18" t="inlineStr">
        <is>
          <t>432-0000</t>
        </is>
      </c>
      <c r="E76" s="18" t="inlineStr">
        <is>
          <t>静岡県浜松市浜北区尾野</t>
        </is>
      </c>
      <c r="F76" s="18" t="inlineStr">
        <is>
          <t>2205-1</t>
        </is>
      </c>
      <c r="G76" s="18" t="inlineStr">
        <is>
          <t>053-586-8622</t>
        </is>
      </c>
      <c r="H76" s="18" t="inlineStr">
        <is>
          <t>㈱トウチュウ静岡</t>
        </is>
      </c>
      <c r="I76" s="8">
        <f>VLOOKUP(L76,運送!$A$2:$B$8,2,FALSE)</f>
        <v/>
      </c>
      <c r="J76" s="8">
        <f>VLOOKUP(K76,運送!$A$18:$B$21,2,FALSE)</f>
        <v/>
      </c>
      <c r="K76" s="18" t="n">
        <v>2</v>
      </c>
      <c r="L76" s="18" t="n">
        <v>1</v>
      </c>
    </row>
    <row r="77" ht="31.9" customHeight="1">
      <c r="A77" s="18" t="n">
        <v>4002700</v>
      </c>
      <c r="B77" s="18" t="inlineStr">
        <is>
          <t>株式会社　A・R・D</t>
        </is>
      </c>
      <c r="C77" s="18" t="inlineStr"/>
      <c r="D77" s="18" t="inlineStr">
        <is>
          <t>422-0000</t>
        </is>
      </c>
      <c r="E77" s="18" t="inlineStr">
        <is>
          <t>静岡県静岡市駿河区中原</t>
        </is>
      </c>
      <c r="F77" s="18" t="inlineStr">
        <is>
          <t>530-1</t>
        </is>
      </c>
      <c r="G77" s="18" t="inlineStr">
        <is>
          <t>054-280-1220</t>
        </is>
      </c>
      <c r="H77" s="18" t="inlineStr"/>
      <c r="I77" s="8">
        <f>VLOOKUP(L77,運送!$A$2:$B$8,2,FALSE)</f>
        <v/>
      </c>
      <c r="J77" s="8">
        <f>VLOOKUP(K77,運送!$A$18:$B$21,2,FALSE)</f>
        <v/>
      </c>
      <c r="K77" s="18" t="n">
        <v>2</v>
      </c>
      <c r="L77" s="18" t="n">
        <v>1</v>
      </c>
    </row>
    <row r="78" ht="31.9" customHeight="1">
      <c r="A78" s="18" t="n">
        <v>4002800</v>
      </c>
      <c r="B78" s="18" t="inlineStr">
        <is>
          <t>豊和鋳機　株式会社　吉井様</t>
        </is>
      </c>
      <c r="C78" s="18" t="inlineStr"/>
      <c r="D78" s="18" t="inlineStr">
        <is>
          <t>441-8113</t>
        </is>
      </c>
      <c r="E78" s="18" t="inlineStr">
        <is>
          <t>愛知県豊橋市西幸町字東脇</t>
        </is>
      </c>
      <c r="F78" s="18" t="inlineStr">
        <is>
          <t>145</t>
        </is>
      </c>
      <c r="G78" s="18" t="inlineStr">
        <is>
          <t>0532-45-3161</t>
        </is>
      </c>
      <c r="H78" s="18" t="inlineStr"/>
      <c r="I78" s="8">
        <f>VLOOKUP(L78,運送!$A$2:$B$8,2,FALSE)</f>
        <v/>
      </c>
      <c r="J78" s="8">
        <f>VLOOKUP(K78,運送!$A$18:$B$21,2,FALSE)</f>
        <v/>
      </c>
      <c r="K78" s="18" t="n">
        <v>1</v>
      </c>
      <c r="L78" s="18" t="n">
        <v>1</v>
      </c>
    </row>
    <row r="79" ht="31.9" customHeight="1">
      <c r="A79" s="18" t="n">
        <v>4002900</v>
      </c>
      <c r="B79" s="18" t="inlineStr">
        <is>
          <t>やまと鋳造工業　㈱　稲塚様</t>
        </is>
      </c>
      <c r="C79" s="18" t="inlineStr"/>
      <c r="D79" s="18" t="inlineStr">
        <is>
          <t>039-1161</t>
        </is>
      </c>
      <c r="E79" s="18" t="inlineStr">
        <is>
          <t>青森県八戸市大字河原木字北沼</t>
        </is>
      </c>
      <c r="F79" s="18" t="inlineStr">
        <is>
          <t>15-11</t>
        </is>
      </c>
      <c r="G79" s="18" t="inlineStr">
        <is>
          <t>0178-28-9922</t>
        </is>
      </c>
      <c r="H79" s="18" t="inlineStr"/>
      <c r="I79" s="8">
        <f>VLOOKUP(L79,運送!$A$2:$B$8,2,FALSE)</f>
        <v/>
      </c>
      <c r="J79" s="8">
        <f>VLOOKUP(K79,運送!$A$18:$B$21,2,FALSE)</f>
        <v/>
      </c>
      <c r="K79" s="18" t="n">
        <v>2</v>
      </c>
      <c r="L79" s="18" t="n">
        <v>1</v>
      </c>
    </row>
    <row r="80" ht="21.4" customHeight="1">
      <c r="A80" s="18" t="n">
        <v>4003000</v>
      </c>
      <c r="B80" s="18" t="inlineStr">
        <is>
          <t>株式会社　柴田製作所</t>
        </is>
      </c>
      <c r="C80" s="18" t="inlineStr"/>
      <c r="D80" s="18" t="inlineStr">
        <is>
          <t>990-2161</t>
        </is>
      </c>
      <c r="E80" s="18" t="inlineStr">
        <is>
          <t>山形県山形市漆山東</t>
        </is>
      </c>
      <c r="F80" s="18" t="inlineStr">
        <is>
          <t>849</t>
        </is>
      </c>
      <c r="G80" s="18" t="inlineStr">
        <is>
          <t>0236-86-4181</t>
        </is>
      </c>
      <c r="H80" s="18" t="inlineStr"/>
      <c r="I80" s="8">
        <f>VLOOKUP(L80,運送!$A$2:$B$8,2,FALSE)</f>
        <v/>
      </c>
      <c r="J80" s="8">
        <f>VLOOKUP(K80,運送!$A$18:$B$21,2,FALSE)</f>
        <v/>
      </c>
      <c r="K80" s="18" t="n">
        <v>2</v>
      </c>
      <c r="L80" s="18" t="n">
        <v>1</v>
      </c>
    </row>
    <row r="81" ht="21.4" customHeight="1">
      <c r="A81" s="18" t="n">
        <v>4003100</v>
      </c>
      <c r="B81" s="18" t="inlineStr">
        <is>
          <t>(有)キャストコムサーブ</t>
        </is>
      </c>
      <c r="C81" s="18" t="inlineStr"/>
      <c r="D81" s="18" t="inlineStr">
        <is>
          <t>487-0035</t>
        </is>
      </c>
      <c r="E81" s="18" t="inlineStr">
        <is>
          <t>愛知県春日井市藤山台</t>
        </is>
      </c>
      <c r="F81" s="18" t="inlineStr">
        <is>
          <t>10-15-1</t>
        </is>
      </c>
      <c r="G81" s="18" t="inlineStr">
        <is>
          <t>0568-91-4016</t>
        </is>
      </c>
      <c r="H81" s="18" t="inlineStr"/>
      <c r="I81" s="8">
        <f>VLOOKUP(L81,運送!$A$2:$B$8,2,FALSE)</f>
        <v/>
      </c>
      <c r="J81" s="8">
        <f>VLOOKUP(K81,運送!$A$18:$B$21,2,FALSE)</f>
        <v/>
      </c>
      <c r="K81" s="18" t="n">
        <v>1</v>
      </c>
      <c r="L81" s="18" t="n">
        <v>3</v>
      </c>
    </row>
    <row r="82" ht="21.4" customHeight="1">
      <c r="A82" s="18" t="n">
        <v>4003200</v>
      </c>
      <c r="B82" s="18" t="inlineStr">
        <is>
          <t>株式会社　水野製陶園</t>
        </is>
      </c>
      <c r="C82" s="18" t="inlineStr"/>
      <c r="D82" s="18" t="inlineStr">
        <is>
          <t>479-0822</t>
        </is>
      </c>
      <c r="E82" s="18" t="inlineStr">
        <is>
          <t>愛知県常滑市奥条</t>
        </is>
      </c>
      <c r="F82" s="18" t="inlineStr">
        <is>
          <t>4-87</t>
        </is>
      </c>
      <c r="G82" s="18" t="inlineStr">
        <is>
          <t>05693-5-4353</t>
        </is>
      </c>
      <c r="H82" s="18" t="inlineStr"/>
      <c r="I82" s="8">
        <f>VLOOKUP(L82,運送!$A$2:$B$8,2,FALSE)</f>
        <v/>
      </c>
      <c r="J82" s="8">
        <f>VLOOKUP(K82,運送!$A$18:$B$21,2,FALSE)</f>
        <v/>
      </c>
      <c r="K82" s="18" t="n">
        <v>2</v>
      </c>
      <c r="L82" s="18" t="n">
        <v>4</v>
      </c>
    </row>
    <row r="83" ht="31.9" customHeight="1">
      <c r="A83" s="18" t="n">
        <v>4003300</v>
      </c>
      <c r="B83" s="18" t="inlineStr">
        <is>
          <t>株式会社　丸栄産業合作社</t>
        </is>
      </c>
      <c r="C83" s="18" t="inlineStr"/>
      <c r="D83" s="18" t="inlineStr">
        <is>
          <t>480-1207</t>
        </is>
      </c>
      <c r="E83" s="18" t="inlineStr">
        <is>
          <t>愛知県瀬戸市品野町</t>
        </is>
      </c>
      <c r="F83" s="18" t="inlineStr">
        <is>
          <t>3-98</t>
        </is>
      </c>
      <c r="G83" s="18" t="inlineStr">
        <is>
          <t>0561-42-0071</t>
        </is>
      </c>
      <c r="H83" s="18" t="inlineStr"/>
      <c r="I83" s="8">
        <f>VLOOKUP(L83,運送!$A$2:$B$8,2,FALSE)</f>
        <v/>
      </c>
      <c r="J83" s="8">
        <f>VLOOKUP(K83,運送!$A$18:$B$21,2,FALSE)</f>
        <v/>
      </c>
      <c r="K83" s="18" t="n">
        <v>2</v>
      </c>
      <c r="L83" s="18" t="n">
        <v>4</v>
      </c>
    </row>
    <row r="84" ht="31.9" customHeight="1">
      <c r="A84" s="18" t="n">
        <v>4003400</v>
      </c>
      <c r="B84" s="18" t="inlineStr">
        <is>
          <t>カクチョウ　㈱　長谷川常務　様</t>
        </is>
      </c>
      <c r="C84" s="18" t="inlineStr"/>
      <c r="D84" s="18" t="inlineStr">
        <is>
          <t>990-2351</t>
        </is>
      </c>
      <c r="E84" s="18" t="inlineStr">
        <is>
          <t>山形県山形市鋳物町</t>
        </is>
      </c>
      <c r="F84" s="18" t="inlineStr">
        <is>
          <t>14</t>
        </is>
      </c>
      <c r="G84" s="18" t="inlineStr">
        <is>
          <t>023-643-7766</t>
        </is>
      </c>
      <c r="H84" s="18" t="inlineStr"/>
      <c r="I84" s="8">
        <f>VLOOKUP(L84,運送!$A$2:$B$8,2,FALSE)</f>
        <v/>
      </c>
      <c r="J84" s="8">
        <f>VLOOKUP(K84,運送!$A$18:$B$21,2,FALSE)</f>
        <v/>
      </c>
      <c r="K84" s="18" t="n">
        <v>2</v>
      </c>
      <c r="L84" s="18" t="n">
        <v>1</v>
      </c>
    </row>
    <row r="85" ht="31.9" customHeight="1">
      <c r="A85" s="18" t="n">
        <v>4003700</v>
      </c>
      <c r="B85" s="18" t="inlineStr">
        <is>
          <t xml:space="preserve">富士可鍛工業　株式会社　</t>
        </is>
      </c>
      <c r="C85" s="18" t="inlineStr"/>
      <c r="D85" s="18" t="inlineStr">
        <is>
          <t>446-0072</t>
        </is>
      </c>
      <c r="E85" s="18" t="inlineStr">
        <is>
          <t>愛知県安城市住吉町</t>
        </is>
      </c>
      <c r="F85" s="18" t="inlineStr">
        <is>
          <t>3-3-45</t>
        </is>
      </c>
      <c r="G85" s="18" t="inlineStr">
        <is>
          <t>0566-97-9251</t>
        </is>
      </c>
      <c r="H85" s="18" t="inlineStr"/>
      <c r="I85" s="8">
        <f>VLOOKUP(L85,運送!$A$2:$B$8,2,FALSE)</f>
        <v/>
      </c>
      <c r="J85" s="8">
        <f>VLOOKUP(K85,運送!$A$18:$B$21,2,FALSE)</f>
        <v/>
      </c>
      <c r="K85" s="18" t="n">
        <v>2</v>
      </c>
      <c r="L85" s="18" t="n">
        <v>4</v>
      </c>
    </row>
    <row r="86" ht="21.4" customHeight="1">
      <c r="A86" s="18" t="n">
        <v>4003800</v>
      </c>
      <c r="B86" s="18" t="inlineStr">
        <is>
          <t>日立機材㈱　関東製作所</t>
        </is>
      </c>
      <c r="C86" s="18" t="inlineStr"/>
      <c r="D86" s="18" t="inlineStr">
        <is>
          <t>360-0843</t>
        </is>
      </c>
      <c r="E86" s="18" t="inlineStr">
        <is>
          <t>埼玉県熊谷市三ケ尻</t>
        </is>
      </c>
      <c r="F86" s="18" t="inlineStr">
        <is>
          <t>5110</t>
        </is>
      </c>
      <c r="G86" s="18" t="inlineStr">
        <is>
          <t>048-531-1523</t>
        </is>
      </c>
      <c r="H86" s="18" t="inlineStr"/>
      <c r="I86" s="8">
        <f>VLOOKUP(L86,運送!$A$2:$B$8,2,FALSE)</f>
        <v/>
      </c>
      <c r="J86" s="8">
        <f>VLOOKUP(K86,運送!$A$18:$B$21,2,FALSE)</f>
        <v/>
      </c>
      <c r="K86" s="18" t="n">
        <v>2</v>
      </c>
      <c r="L86" s="18" t="n">
        <v>1</v>
      </c>
    </row>
    <row r="87" ht="31.9" customHeight="1">
      <c r="A87" s="18" t="n">
        <v>4003900</v>
      </c>
      <c r="B87" s="18" t="inlineStr">
        <is>
          <t>㈱　岩鋳　飯岡工場　工程管理部</t>
        </is>
      </c>
      <c r="C87" s="18" t="inlineStr"/>
      <c r="D87" s="18" t="inlineStr">
        <is>
          <t>020-0854</t>
        </is>
      </c>
      <c r="E87" s="18" t="inlineStr">
        <is>
          <t>岩手県盛岡市上飯岡</t>
        </is>
      </c>
      <c r="F87" s="18" t="inlineStr">
        <is>
          <t>1-12-4</t>
        </is>
      </c>
      <c r="G87" s="18" t="inlineStr">
        <is>
          <t>019-638-8556</t>
        </is>
      </c>
      <c r="H87" s="18" t="inlineStr"/>
      <c r="I87" s="8">
        <f>VLOOKUP(L87,運送!$A$2:$B$8,2,FALSE)</f>
        <v/>
      </c>
      <c r="J87" s="8">
        <f>VLOOKUP(K87,運送!$A$18:$B$21,2,FALSE)</f>
        <v/>
      </c>
      <c r="K87" s="18" t="n">
        <v>2</v>
      </c>
      <c r="L87" s="18" t="n">
        <v>1</v>
      </c>
    </row>
    <row r="88" ht="42.4" customHeight="1">
      <c r="A88" s="18" t="n">
        <v>4004000</v>
      </c>
      <c r="B88" s="18" t="inlineStr">
        <is>
          <t>ｺﾏﾂｷｬｽﾃｯｸｽ㈱　小山事業部管理購買課</t>
        </is>
      </c>
      <c r="C88" s="18" t="inlineStr"/>
      <c r="D88" s="18" t="inlineStr">
        <is>
          <t>323-0819</t>
        </is>
      </c>
      <c r="E88" s="18" t="inlineStr">
        <is>
          <t>栃木県小山市横倉新田</t>
        </is>
      </c>
      <c r="F88" s="18" t="inlineStr">
        <is>
          <t>400</t>
        </is>
      </c>
      <c r="G88" s="18" t="inlineStr">
        <is>
          <t>0285-28-8344</t>
        </is>
      </c>
      <c r="H88" s="18" t="inlineStr"/>
      <c r="I88" s="8">
        <f>VLOOKUP(L88,運送!$A$2:$B$8,2,FALSE)</f>
        <v/>
      </c>
      <c r="J88" s="8">
        <f>VLOOKUP(K88,運送!$A$18:$B$21,2,FALSE)</f>
        <v/>
      </c>
      <c r="K88" s="18" t="n">
        <v>2</v>
      </c>
      <c r="L88" s="18" t="n">
        <v>1</v>
      </c>
    </row>
    <row r="89" ht="31.9" customHeight="1">
      <c r="A89" s="18" t="n">
        <v>4004100</v>
      </c>
      <c r="B89" s="18" t="inlineStr">
        <is>
          <t>ワイ・エル・ビー㈱　安井様</t>
        </is>
      </c>
      <c r="C89" s="18" t="inlineStr"/>
      <c r="D89" s="18" t="inlineStr">
        <is>
          <t>467-0822</t>
        </is>
      </c>
      <c r="E89" s="18" t="inlineStr">
        <is>
          <t>名古屋市瑞穂区大喜町</t>
        </is>
      </c>
      <c r="F89" s="18" t="inlineStr">
        <is>
          <t>2-50</t>
        </is>
      </c>
      <c r="G89" s="18" t="inlineStr">
        <is>
          <t>052-622-0842</t>
        </is>
      </c>
      <c r="H89" s="18" t="inlineStr"/>
      <c r="I89" s="8">
        <f>VLOOKUP(L89,運送!$A$2:$B$8,2,FALSE)</f>
        <v/>
      </c>
      <c r="J89" s="8">
        <f>VLOOKUP(K89,運送!$A$18:$B$21,2,FALSE)</f>
        <v/>
      </c>
      <c r="K89" s="18" t="n">
        <v>1</v>
      </c>
      <c r="L89" s="18" t="n">
        <v>1</v>
      </c>
    </row>
    <row r="90" ht="31.9" customHeight="1">
      <c r="A90" s="18" t="n">
        <v>4004200</v>
      </c>
      <c r="B90" s="18" t="inlineStr">
        <is>
          <t>埼玉県産業支援センター　笹川様</t>
        </is>
      </c>
      <c r="C90" s="18" t="inlineStr"/>
      <c r="D90" s="18" t="inlineStr">
        <is>
          <t>333-0844</t>
        </is>
      </c>
      <c r="E90" s="18" t="inlineStr">
        <is>
          <t>埼玉県川口市上青木</t>
        </is>
      </c>
      <c r="F90" s="18" t="inlineStr">
        <is>
          <t>3-12-18</t>
        </is>
      </c>
      <c r="G90" s="18" t="inlineStr">
        <is>
          <t>048-265-1369</t>
        </is>
      </c>
      <c r="H90" s="18" t="inlineStr"/>
      <c r="I90" s="8">
        <f>VLOOKUP(L90,運送!$A$2:$B$8,2,FALSE)</f>
        <v/>
      </c>
      <c r="J90" s="8">
        <f>VLOOKUP(K90,運送!$A$18:$B$21,2,FALSE)</f>
        <v/>
      </c>
      <c r="K90" s="18" t="n">
        <v>2</v>
      </c>
      <c r="L90" s="18" t="n">
        <v>1</v>
      </c>
    </row>
    <row r="91" ht="31.9" customHeight="1">
      <c r="A91" s="18" t="n">
        <v>5012100</v>
      </c>
      <c r="B91" s="18" t="inlineStr">
        <is>
          <t>株式会社　キタニ　岩手営業所</t>
        </is>
      </c>
      <c r="C91" s="18" t="inlineStr"/>
      <c r="D91" s="18" t="inlineStr">
        <is>
          <t>023-0132</t>
        </is>
      </c>
      <c r="E91" s="18" t="inlineStr">
        <is>
          <t>岩手県水沢市羽田町字堀の内</t>
        </is>
      </c>
      <c r="F91" s="18" t="inlineStr">
        <is>
          <t>15-1</t>
        </is>
      </c>
      <c r="G91" s="18" t="inlineStr">
        <is>
          <t>0197-24-1246</t>
        </is>
      </c>
      <c r="H91" s="18" t="inlineStr"/>
      <c r="I91" s="8">
        <f>VLOOKUP(L91,運送!$A$2:$B$8,2,FALSE)</f>
        <v/>
      </c>
      <c r="J91" s="8">
        <f>VLOOKUP(K91,運送!$A$18:$B$21,2,FALSE)</f>
        <v/>
      </c>
      <c r="K91" s="18" t="n">
        <v>2</v>
      </c>
      <c r="L91" s="18" t="n">
        <v>1</v>
      </c>
    </row>
    <row r="92" ht="21.4" customHeight="1">
      <c r="A92" s="18" t="n">
        <v>5012101</v>
      </c>
      <c r="B92" s="18" t="inlineStr">
        <is>
          <t>山崎鋳造所</t>
        </is>
      </c>
      <c r="C92" s="18" t="inlineStr"/>
      <c r="D92" s="18" t="inlineStr">
        <is>
          <t>016-0814</t>
        </is>
      </c>
      <c r="E92" s="18" t="inlineStr">
        <is>
          <t>秋田県能代市中川原</t>
        </is>
      </c>
      <c r="F92" s="18" t="inlineStr">
        <is>
          <t>26-657</t>
        </is>
      </c>
      <c r="G92" s="18" t="inlineStr">
        <is>
          <t>0185-54-1341</t>
        </is>
      </c>
      <c r="H92" s="18" t="inlineStr">
        <is>
          <t>㈱　キタニ　岩手</t>
        </is>
      </c>
      <c r="I92" s="8">
        <f>VLOOKUP(L92,運送!$A$2:$B$8,2,FALSE)</f>
        <v/>
      </c>
      <c r="J92" s="8">
        <f>VLOOKUP(K92,運送!$A$18:$B$21,2,FALSE)</f>
        <v/>
      </c>
      <c r="K92" s="18" t="n">
        <v>2</v>
      </c>
      <c r="L92" s="18" t="n">
        <v>1</v>
      </c>
    </row>
    <row r="93" ht="31.9" customHeight="1">
      <c r="A93" s="18" t="n">
        <v>5012102</v>
      </c>
      <c r="B93" s="18" t="inlineStr">
        <is>
          <t>株式会社　大館製作所</t>
        </is>
      </c>
      <c r="C93" s="18" t="inlineStr"/>
      <c r="D93" s="18" t="inlineStr">
        <is>
          <t>017-0024</t>
        </is>
      </c>
      <c r="E93" s="18" t="inlineStr">
        <is>
          <t>秋田県大館市大茂内字中</t>
        </is>
      </c>
      <c r="F93" s="18" t="inlineStr"/>
      <c r="G93" s="18" t="inlineStr">
        <is>
          <t>0186-48-3321</t>
        </is>
      </c>
      <c r="H93" s="18" t="inlineStr">
        <is>
          <t>㈱　キタニ　岩手</t>
        </is>
      </c>
      <c r="I93" s="8">
        <f>VLOOKUP(L93,運送!$A$2:$B$8,2,FALSE)</f>
        <v/>
      </c>
      <c r="J93" s="8">
        <f>VLOOKUP(K93,運送!$A$18:$B$21,2,FALSE)</f>
        <v/>
      </c>
      <c r="K93" s="18" t="n">
        <v>2</v>
      </c>
      <c r="L93" s="18" t="n">
        <v>1</v>
      </c>
    </row>
    <row r="94" ht="42.4" customHeight="1">
      <c r="A94" s="18" t="n">
        <v>5012103</v>
      </c>
      <c r="B94" s="18" t="inlineStr">
        <is>
          <t>理研産業　株式会社</t>
        </is>
      </c>
      <c r="C94" s="18" t="inlineStr"/>
      <c r="D94" s="18" t="inlineStr">
        <is>
          <t>018-3301</t>
        </is>
      </c>
      <c r="E94" s="18" t="inlineStr">
        <is>
          <t>秋田県北秋田郡鷹巣町綴子字宇佐坂</t>
        </is>
      </c>
      <c r="F94" s="18" t="inlineStr">
        <is>
          <t>314-5</t>
        </is>
      </c>
      <c r="G94" s="18" t="inlineStr">
        <is>
          <t>0186-62-3316</t>
        </is>
      </c>
      <c r="H94" s="18" t="inlineStr">
        <is>
          <t>㈱　キタニ　岩手</t>
        </is>
      </c>
      <c r="I94" s="8">
        <f>VLOOKUP(L94,運送!$A$2:$B$8,2,FALSE)</f>
        <v/>
      </c>
      <c r="J94" s="8">
        <f>VLOOKUP(K94,運送!$A$18:$B$21,2,FALSE)</f>
        <v/>
      </c>
      <c r="K94" s="18" t="n">
        <v>2</v>
      </c>
      <c r="L94" s="18" t="n">
        <v>1</v>
      </c>
    </row>
    <row r="95" ht="31.9" customHeight="1">
      <c r="A95" s="18" t="n">
        <v>5012104</v>
      </c>
      <c r="B95" s="18" t="inlineStr">
        <is>
          <t>株式会社　水田鋳造所</t>
        </is>
      </c>
      <c r="C95" s="18" t="inlineStr"/>
      <c r="D95" s="18" t="inlineStr">
        <is>
          <t>023-0132</t>
        </is>
      </c>
      <c r="E95" s="18" t="inlineStr">
        <is>
          <t>岩手県水沢市羽田町字下屋敷</t>
        </is>
      </c>
      <c r="F95" s="18" t="inlineStr">
        <is>
          <t>28</t>
        </is>
      </c>
      <c r="G95" s="18" t="inlineStr">
        <is>
          <t>0197-24-2611</t>
        </is>
      </c>
      <c r="H95" s="18" t="inlineStr">
        <is>
          <t>㈱　キタニ　岩手</t>
        </is>
      </c>
      <c r="I95" s="8">
        <f>VLOOKUP(L95,運送!$A$2:$B$8,2,FALSE)</f>
        <v/>
      </c>
      <c r="J95" s="8">
        <f>VLOOKUP(K95,運送!$A$18:$B$21,2,FALSE)</f>
        <v/>
      </c>
      <c r="K95" s="18" t="n">
        <v>2</v>
      </c>
      <c r="L95" s="18" t="n">
        <v>1</v>
      </c>
    </row>
    <row r="96" ht="31.9" customHeight="1">
      <c r="A96" s="18" t="n">
        <v>5012105</v>
      </c>
      <c r="B96" s="18" t="inlineStr">
        <is>
          <t>株式会社　及泰</t>
        </is>
      </c>
      <c r="C96" s="18" t="inlineStr"/>
      <c r="D96" s="18" t="inlineStr">
        <is>
          <t>023-0002</t>
        </is>
      </c>
      <c r="E96" s="18" t="inlineStr">
        <is>
          <t>岩手県水沢市水沢工業団地</t>
        </is>
      </c>
      <c r="F96" s="18" t="inlineStr">
        <is>
          <t>2-42</t>
        </is>
      </c>
      <c r="G96" s="18" t="inlineStr">
        <is>
          <t>0197-23-8275</t>
        </is>
      </c>
      <c r="H96" s="18" t="inlineStr">
        <is>
          <t>㈱　キタニ　岩手</t>
        </is>
      </c>
      <c r="I96" s="8">
        <f>VLOOKUP(L96,運送!$A$2:$B$8,2,FALSE)</f>
        <v/>
      </c>
      <c r="J96" s="8">
        <f>VLOOKUP(K96,運送!$A$18:$B$21,2,FALSE)</f>
        <v/>
      </c>
      <c r="K96" s="18" t="n">
        <v>2</v>
      </c>
      <c r="L96" s="18" t="n">
        <v>1</v>
      </c>
    </row>
    <row r="97" ht="31.9" customHeight="1">
      <c r="A97" s="18" t="n">
        <v>5108100</v>
      </c>
      <c r="B97" s="18" t="inlineStr">
        <is>
          <t>大木産業㈱　　東北営業所</t>
        </is>
      </c>
      <c r="C97" s="18" t="inlineStr"/>
      <c r="D97" s="18" t="inlineStr">
        <is>
          <t>023-0132</t>
        </is>
      </c>
      <c r="E97" s="18" t="inlineStr">
        <is>
          <t>岩手県奥州市水沢区羽田町字明正</t>
        </is>
      </c>
      <c r="F97" s="18" t="inlineStr">
        <is>
          <t>101-2</t>
        </is>
      </c>
      <c r="G97" s="18" t="inlineStr">
        <is>
          <t>0197-22-3241</t>
        </is>
      </c>
      <c r="H97" s="18" t="inlineStr"/>
      <c r="I97" s="8">
        <f>VLOOKUP(L97,運送!$A$2:$B$8,2,FALSE)</f>
        <v/>
      </c>
      <c r="J97" s="8">
        <f>VLOOKUP(K97,運送!$A$18:$B$21,2,FALSE)</f>
        <v/>
      </c>
      <c r="K97" s="18" t="n">
        <v>2</v>
      </c>
      <c r="L97" s="18" t="n">
        <v>1</v>
      </c>
    </row>
    <row r="98" ht="21.4" customHeight="1">
      <c r="A98" s="18" t="n">
        <v>5108101</v>
      </c>
      <c r="B98" s="18" t="inlineStr">
        <is>
          <t>株式会社　釜石鉄工所</t>
        </is>
      </c>
      <c r="C98" s="18" t="inlineStr"/>
      <c r="D98" s="18" t="inlineStr">
        <is>
          <t>026-0002</t>
        </is>
      </c>
      <c r="E98" s="18" t="inlineStr">
        <is>
          <t>岩手県釜石市大平町</t>
        </is>
      </c>
      <c r="F98" s="18" t="inlineStr">
        <is>
          <t>4-2-12</t>
        </is>
      </c>
      <c r="G98" s="18" t="inlineStr">
        <is>
          <t>0193-22-4137</t>
        </is>
      </c>
      <c r="H98" s="18" t="inlineStr">
        <is>
          <t>大木産業㈱　東北</t>
        </is>
      </c>
      <c r="I98" s="8">
        <f>VLOOKUP(L98,運送!$A$2:$B$8,2,FALSE)</f>
        <v/>
      </c>
      <c r="J98" s="8">
        <f>VLOOKUP(K98,運送!$A$18:$B$21,2,FALSE)</f>
        <v/>
      </c>
      <c r="K98" s="18" t="n">
        <v>2</v>
      </c>
      <c r="L98" s="18" t="n">
        <v>1</v>
      </c>
    </row>
    <row r="99" ht="31.9" customHeight="1">
      <c r="A99" s="18" t="n">
        <v>5108102</v>
      </c>
      <c r="B99" s="18" t="inlineStr">
        <is>
          <t>株式会社　金子鋳工所</t>
        </is>
      </c>
      <c r="C99" s="18" t="inlineStr"/>
      <c r="D99" s="18" t="inlineStr">
        <is>
          <t>029-4201</t>
        </is>
      </c>
      <c r="E99" s="18" t="inlineStr">
        <is>
          <t>岩手県胆沢郡前沢町古城字</t>
        </is>
      </c>
      <c r="F99" s="18" t="inlineStr">
        <is>
          <t>105</t>
        </is>
      </c>
      <c r="G99" s="18" t="inlineStr">
        <is>
          <t>0197-56-7060</t>
        </is>
      </c>
      <c r="H99" s="18" t="inlineStr">
        <is>
          <t>大木産業㈱　東北</t>
        </is>
      </c>
      <c r="I99" s="8">
        <f>VLOOKUP(L99,運送!$A$2:$B$8,2,FALSE)</f>
        <v/>
      </c>
      <c r="J99" s="8">
        <f>VLOOKUP(K99,運送!$A$18:$B$21,2,FALSE)</f>
        <v/>
      </c>
      <c r="K99" s="18" t="n">
        <v>2</v>
      </c>
      <c r="L99" s="18" t="n">
        <v>1</v>
      </c>
    </row>
    <row r="100" ht="31.9" customHeight="1">
      <c r="A100" s="18" t="n">
        <v>5108103</v>
      </c>
      <c r="B100" s="18" t="inlineStr">
        <is>
          <t>株式会社　佑川鋳造工業所</t>
        </is>
      </c>
      <c r="C100" s="18" t="inlineStr"/>
      <c r="D100" s="18" t="inlineStr">
        <is>
          <t>039-2241</t>
        </is>
      </c>
      <c r="E100" s="18" t="inlineStr">
        <is>
          <t>青森県八戸市市川町字長谷地</t>
        </is>
      </c>
      <c r="F100" s="18" t="inlineStr">
        <is>
          <t>87-2</t>
        </is>
      </c>
      <c r="G100" s="18" t="inlineStr">
        <is>
          <t>0178-20-1212</t>
        </is>
      </c>
      <c r="H100" s="18" t="inlineStr">
        <is>
          <t>大木産業㈱　東北</t>
        </is>
      </c>
      <c r="I100" s="8">
        <f>VLOOKUP(L100,運送!$A$2:$B$8,2,FALSE)</f>
        <v/>
      </c>
      <c r="J100" s="8">
        <f>VLOOKUP(K100,運送!$A$18:$B$21,2,FALSE)</f>
        <v/>
      </c>
      <c r="K100" s="18" t="n">
        <v>2</v>
      </c>
      <c r="L100" s="18" t="n">
        <v>1</v>
      </c>
    </row>
    <row r="101" ht="31.9" customHeight="1">
      <c r="A101" s="18" t="n">
        <v>5108104</v>
      </c>
      <c r="B101" s="18" t="inlineStr">
        <is>
          <t>有限会社　前田合金鋳造所</t>
        </is>
      </c>
      <c r="C101" s="18" t="inlineStr"/>
      <c r="D101" s="18" t="inlineStr">
        <is>
          <t>029-4201</t>
        </is>
      </c>
      <c r="E101" s="18" t="inlineStr">
        <is>
          <t>岩手県奥州市前沢区古城字板子沢</t>
        </is>
      </c>
      <c r="F101" s="18" t="inlineStr">
        <is>
          <t>62-2</t>
        </is>
      </c>
      <c r="G101" s="18" t="inlineStr">
        <is>
          <t>0197-56-6313</t>
        </is>
      </c>
      <c r="H101" s="18" t="inlineStr">
        <is>
          <t>大木産業㈱　東北</t>
        </is>
      </c>
      <c r="I101" s="8">
        <f>VLOOKUP(L101,運送!$A$2:$B$8,2,FALSE)</f>
        <v/>
      </c>
      <c r="J101" s="8">
        <f>VLOOKUP(K101,運送!$A$18:$B$21,2,FALSE)</f>
        <v/>
      </c>
      <c r="K101" s="18" t="n">
        <v>2</v>
      </c>
      <c r="L101" s="18" t="n">
        <v>1</v>
      </c>
    </row>
    <row r="102" ht="31.9" customHeight="1">
      <c r="A102" s="18" t="n">
        <v>5108105</v>
      </c>
      <c r="B102" s="18" t="inlineStr">
        <is>
          <t>北上鋳工　株式会社</t>
        </is>
      </c>
      <c r="C102" s="18" t="inlineStr"/>
      <c r="D102" s="18" t="inlineStr">
        <is>
          <t>029-5500</t>
        </is>
      </c>
      <c r="E102" s="18" t="inlineStr">
        <is>
          <t>岩手県和賀郡西和賀町耳取</t>
        </is>
      </c>
      <c r="F102" s="18" t="inlineStr">
        <is>
          <t>49-2-100</t>
        </is>
      </c>
      <c r="G102" s="18" t="inlineStr">
        <is>
          <t>0197-82-3152</t>
        </is>
      </c>
      <c r="H102" s="18" t="inlineStr">
        <is>
          <t>大木産業㈱　東北</t>
        </is>
      </c>
      <c r="I102" s="8">
        <f>VLOOKUP(L102,運送!$A$2:$B$8,2,FALSE)</f>
        <v/>
      </c>
      <c r="J102" s="8">
        <f>VLOOKUP(K102,運送!$A$18:$B$21,2,FALSE)</f>
        <v/>
      </c>
      <c r="K102" s="18" t="n">
        <v>2</v>
      </c>
      <c r="L102" s="18" t="n">
        <v>1</v>
      </c>
    </row>
    <row r="103" ht="31.9" customHeight="1">
      <c r="A103" s="18" t="n">
        <v>5108106</v>
      </c>
      <c r="B103" s="18" t="inlineStr">
        <is>
          <t>大桜製作所</t>
        </is>
      </c>
      <c r="C103" s="18" t="inlineStr"/>
      <c r="D103" s="18" t="inlineStr">
        <is>
          <t>029-4205</t>
        </is>
      </c>
      <c r="E103" s="18" t="inlineStr">
        <is>
          <t>岩手県奥州市前沢区徳沢</t>
        </is>
      </c>
      <c r="F103" s="18" t="inlineStr">
        <is>
          <t>1-208</t>
        </is>
      </c>
      <c r="G103" s="18" t="inlineStr">
        <is>
          <t>0197-56-3834</t>
        </is>
      </c>
      <c r="H103" s="18" t="inlineStr">
        <is>
          <t>大木産業㈱　東北</t>
        </is>
      </c>
      <c r="I103" s="8">
        <f>VLOOKUP(L103,運送!$A$2:$B$8,2,FALSE)</f>
        <v/>
      </c>
      <c r="J103" s="8">
        <f>VLOOKUP(K103,運送!$A$18:$B$21,2,FALSE)</f>
        <v/>
      </c>
      <c r="K103" s="18" t="n">
        <v>2</v>
      </c>
      <c r="L103" s="18" t="n">
        <v>1</v>
      </c>
    </row>
    <row r="104" ht="31.9" customHeight="1">
      <c r="A104" s="18" t="n">
        <v>5108107</v>
      </c>
      <c r="B104" s="18" t="inlineStr">
        <is>
          <t>株式会社　小西鋳造</t>
        </is>
      </c>
      <c r="C104" s="18" t="inlineStr"/>
      <c r="D104" s="18" t="inlineStr">
        <is>
          <t>027-0053</t>
        </is>
      </c>
      <c r="E104" s="18" t="inlineStr">
        <is>
          <t>岩手県宮古市長町２丁目</t>
        </is>
      </c>
      <c r="F104" s="18" t="inlineStr">
        <is>
          <t>8-2</t>
        </is>
      </c>
      <c r="G104" s="18" t="inlineStr">
        <is>
          <t>0193-64-2389</t>
        </is>
      </c>
      <c r="H104" s="18" t="inlineStr">
        <is>
          <t>大木産業㈱　東北</t>
        </is>
      </c>
      <c r="I104" s="8">
        <f>VLOOKUP(L104,運送!$A$2:$B$8,2,FALSE)</f>
        <v/>
      </c>
      <c r="J104" s="8">
        <f>VLOOKUP(K104,運送!$A$18:$B$21,2,FALSE)</f>
        <v/>
      </c>
      <c r="K104" s="18" t="n">
        <v>2</v>
      </c>
      <c r="L104" s="18" t="n">
        <v>1</v>
      </c>
    </row>
    <row r="105" ht="31.9" customHeight="1">
      <c r="A105" s="18" t="n">
        <v>5108108</v>
      </c>
      <c r="B105" s="18" t="inlineStr">
        <is>
          <t>株式会社　東北鋳鋼</t>
        </is>
      </c>
      <c r="C105" s="18" t="inlineStr"/>
      <c r="D105" s="18" t="inlineStr">
        <is>
          <t>031-0000</t>
        </is>
      </c>
      <c r="E105" s="18" t="inlineStr">
        <is>
          <t>青森県八戸市桔梗野工業団地</t>
        </is>
      </c>
      <c r="F105" s="18" t="inlineStr">
        <is>
          <t>2-11-25</t>
        </is>
      </c>
      <c r="G105" s="18" t="inlineStr">
        <is>
          <t>0178-20-1213</t>
        </is>
      </c>
      <c r="H105" s="18" t="inlineStr">
        <is>
          <t>大木産業㈱　東北</t>
        </is>
      </c>
      <c r="I105" s="8">
        <f>VLOOKUP(L105,運送!$A$2:$B$8,2,FALSE)</f>
        <v/>
      </c>
      <c r="J105" s="8">
        <f>VLOOKUP(K105,運送!$A$18:$B$21,2,FALSE)</f>
        <v/>
      </c>
      <c r="K105" s="18" t="n">
        <v>2</v>
      </c>
      <c r="L105" s="18" t="n">
        <v>1</v>
      </c>
    </row>
    <row r="106" ht="42.4" customHeight="1">
      <c r="A106" s="18" t="n">
        <v>5108109</v>
      </c>
      <c r="B106" s="18" t="inlineStr">
        <is>
          <t>北光金属工業　株式会社　総務課　平岡様</t>
        </is>
      </c>
      <c r="C106" s="18" t="inlineStr"/>
      <c r="D106" s="18" t="inlineStr">
        <is>
          <t>010-1601</t>
        </is>
      </c>
      <c r="E106" s="18" t="inlineStr">
        <is>
          <t>秋田県秋田市向浜1丁目</t>
        </is>
      </c>
      <c r="F106" s="18" t="inlineStr">
        <is>
          <t>7-1</t>
        </is>
      </c>
      <c r="G106" s="18" t="inlineStr">
        <is>
          <t>0188-63-0004</t>
        </is>
      </c>
      <c r="H106" s="18" t="inlineStr">
        <is>
          <t>大木産業㈱　東北</t>
        </is>
      </c>
      <c r="I106" s="8">
        <f>VLOOKUP(L106,運送!$A$2:$B$8,2,FALSE)</f>
        <v/>
      </c>
      <c r="J106" s="8">
        <f>VLOOKUP(K106,運送!$A$18:$B$21,2,FALSE)</f>
        <v/>
      </c>
      <c r="K106" s="18" t="n">
        <v>2</v>
      </c>
      <c r="L106" s="18" t="n">
        <v>1</v>
      </c>
    </row>
    <row r="107" ht="31.9" customHeight="1">
      <c r="A107" s="18" t="n">
        <v>5108110</v>
      </c>
      <c r="B107" s="18" t="inlineStr">
        <is>
          <t>岩手鋳機工業　株式会社</t>
        </is>
      </c>
      <c r="C107" s="18" t="inlineStr"/>
      <c r="D107" s="18" t="inlineStr">
        <is>
          <t>023-0872</t>
        </is>
      </c>
      <c r="E107" s="18" t="inlineStr">
        <is>
          <t>岩手県奥州市水沢区桜屋敷西</t>
        </is>
      </c>
      <c r="F107" s="18" t="inlineStr">
        <is>
          <t>97-1</t>
        </is>
      </c>
      <c r="G107" s="18" t="inlineStr">
        <is>
          <t>0197-24-2121</t>
        </is>
      </c>
      <c r="H107" s="18" t="inlineStr">
        <is>
          <t>大木産業㈱　東北</t>
        </is>
      </c>
      <c r="I107" s="8">
        <f>VLOOKUP(L107,運送!$A$2:$B$8,2,FALSE)</f>
        <v/>
      </c>
      <c r="J107" s="8">
        <f>VLOOKUP(K107,運送!$A$18:$B$21,2,FALSE)</f>
        <v/>
      </c>
      <c r="K107" s="18" t="n">
        <v>2</v>
      </c>
      <c r="L107" s="18" t="n">
        <v>1</v>
      </c>
    </row>
    <row r="108" ht="31.9" customHeight="1">
      <c r="A108" s="18" t="n">
        <v>5108111</v>
      </c>
      <c r="B108" s="18" t="inlineStr">
        <is>
          <t>三浦製作所</t>
        </is>
      </c>
      <c r="C108" s="18" t="inlineStr"/>
      <c r="D108" s="18" t="inlineStr">
        <is>
          <t>029-4203</t>
        </is>
      </c>
      <c r="E108" s="18" t="inlineStr">
        <is>
          <t>岩手県奥州市前沢区生母字斉田</t>
        </is>
      </c>
      <c r="F108" s="18" t="inlineStr">
        <is>
          <t>76-27</t>
        </is>
      </c>
      <c r="G108" s="18" t="inlineStr">
        <is>
          <t>0197-56-2857</t>
        </is>
      </c>
      <c r="H108" s="18" t="inlineStr">
        <is>
          <t>大木産業㈱　東北</t>
        </is>
      </c>
      <c r="I108" s="8">
        <f>VLOOKUP(L108,運送!$A$2:$B$8,2,FALSE)</f>
        <v/>
      </c>
      <c r="J108" s="8">
        <f>VLOOKUP(K108,運送!$A$18:$B$21,2,FALSE)</f>
        <v/>
      </c>
      <c r="K108" s="18" t="n">
        <v>2</v>
      </c>
      <c r="L108" s="18" t="n">
        <v>1</v>
      </c>
    </row>
    <row r="109" ht="31.9" customHeight="1">
      <c r="A109" s="18" t="n">
        <v>5108112</v>
      </c>
      <c r="B109" s="18" t="inlineStr">
        <is>
          <t>株式会社　水沢鋳工所</t>
        </is>
      </c>
      <c r="C109" s="18" t="inlineStr"/>
      <c r="D109" s="18" t="inlineStr"/>
      <c r="E109" s="18" t="inlineStr">
        <is>
          <t>岩手県奥州市水沢区太日通り</t>
        </is>
      </c>
      <c r="F109" s="18" t="inlineStr">
        <is>
          <t>1-8-15</t>
        </is>
      </c>
      <c r="G109" s="18" t="inlineStr">
        <is>
          <t>0197-24-7218</t>
        </is>
      </c>
      <c r="H109" s="18" t="inlineStr">
        <is>
          <t>大木産業㈱　東北</t>
        </is>
      </c>
      <c r="I109" s="8">
        <f>VLOOKUP(L109,運送!$A$2:$B$8,2,FALSE)</f>
        <v/>
      </c>
      <c r="J109" s="8">
        <f>VLOOKUP(K109,運送!$A$18:$B$21,2,FALSE)</f>
        <v/>
      </c>
      <c r="K109" s="18" t="n">
        <v>2</v>
      </c>
      <c r="L109" s="18" t="n">
        <v>1</v>
      </c>
    </row>
    <row r="110" ht="31.9" customHeight="1">
      <c r="A110" s="18" t="n">
        <v>5108113</v>
      </c>
      <c r="B110" s="18" t="inlineStr">
        <is>
          <t>前田鋳工所</t>
        </is>
      </c>
      <c r="C110" s="18" t="inlineStr"/>
      <c r="D110" s="18" t="inlineStr"/>
      <c r="E110" s="18" t="inlineStr">
        <is>
          <t>岩手県奥州市前沢区古城千刈田</t>
        </is>
      </c>
      <c r="F110" s="18" t="inlineStr">
        <is>
          <t>1-5</t>
        </is>
      </c>
      <c r="G110" s="18" t="inlineStr">
        <is>
          <t>0197-56-5333</t>
        </is>
      </c>
      <c r="H110" s="18" t="inlineStr">
        <is>
          <t>大木産業㈱　東北</t>
        </is>
      </c>
      <c r="I110" s="8">
        <f>VLOOKUP(L110,運送!$A$2:$B$8,2,FALSE)</f>
        <v/>
      </c>
      <c r="J110" s="8">
        <f>VLOOKUP(K110,運送!$A$18:$B$21,2,FALSE)</f>
        <v/>
      </c>
      <c r="K110" s="18" t="n">
        <v>2</v>
      </c>
      <c r="L110" s="18" t="n">
        <v>1</v>
      </c>
    </row>
    <row r="111" ht="31.9" customHeight="1">
      <c r="A111" s="18" t="n">
        <v>5112000</v>
      </c>
      <c r="B111" s="18" t="inlineStr">
        <is>
          <t>金森藤平商事㈱　東北営業所</t>
        </is>
      </c>
      <c r="C111" s="18" t="inlineStr"/>
      <c r="D111" s="18" t="inlineStr">
        <is>
          <t>990-2351</t>
        </is>
      </c>
      <c r="E111" s="18" t="inlineStr">
        <is>
          <t>山形県山形市鋳物町</t>
        </is>
      </c>
      <c r="F111" s="18" t="inlineStr">
        <is>
          <t>48</t>
        </is>
      </c>
      <c r="G111" s="18" t="inlineStr">
        <is>
          <t>023-644-0505</t>
        </is>
      </c>
      <c r="H111" s="18" t="inlineStr"/>
      <c r="I111" s="8">
        <f>VLOOKUP(L111,運送!$A$2:$B$8,2,FALSE)</f>
        <v/>
      </c>
      <c r="J111" s="8">
        <f>VLOOKUP(K111,運送!$A$18:$B$21,2,FALSE)</f>
        <v/>
      </c>
      <c r="K111" s="18" t="n">
        <v>2</v>
      </c>
      <c r="L111" s="18" t="n">
        <v>1</v>
      </c>
    </row>
    <row r="112" ht="31.9" customHeight="1">
      <c r="A112" s="18" t="n">
        <v>5112001</v>
      </c>
      <c r="B112" s="18" t="inlineStr">
        <is>
          <t>山川鋳工　㈱　山形工場</t>
        </is>
      </c>
      <c r="C112" s="18" t="inlineStr"/>
      <c r="D112" s="18" t="inlineStr">
        <is>
          <t>994-0054</t>
        </is>
      </c>
      <c r="E112" s="18" t="inlineStr">
        <is>
          <t>山形県天童市荒谷桜段</t>
        </is>
      </c>
      <c r="F112" s="18" t="inlineStr">
        <is>
          <t>1347</t>
        </is>
      </c>
      <c r="G112" s="18" t="inlineStr">
        <is>
          <t>023-655-5110</t>
        </is>
      </c>
      <c r="H112" s="18" t="inlineStr">
        <is>
          <t>金森藤平商事　㈱</t>
        </is>
      </c>
      <c r="I112" s="8">
        <f>VLOOKUP(L112,運送!$A$2:$B$8,2,FALSE)</f>
        <v/>
      </c>
      <c r="J112" s="8">
        <f>VLOOKUP(K112,運送!$A$18:$B$21,2,FALSE)</f>
        <v/>
      </c>
      <c r="K112" s="18" t="n">
        <v>2</v>
      </c>
      <c r="L112" s="18" t="n">
        <v>1</v>
      </c>
    </row>
    <row r="113" ht="31.9" customHeight="1">
      <c r="A113" s="18" t="n">
        <v>5112100</v>
      </c>
      <c r="B113" s="18" t="inlineStr">
        <is>
          <t>株式会社　キタニ　新潟営業所</t>
        </is>
      </c>
      <c r="C113" s="18" t="inlineStr"/>
      <c r="D113" s="18" t="inlineStr">
        <is>
          <t>940-0011</t>
        </is>
      </c>
      <c r="E113" s="18" t="inlineStr">
        <is>
          <t>新潟県長岡市下々条町</t>
        </is>
      </c>
      <c r="F113" s="18" t="inlineStr">
        <is>
          <t>3-1461</t>
        </is>
      </c>
      <c r="G113" s="18" t="inlineStr">
        <is>
          <t>0258-24-7337</t>
        </is>
      </c>
      <c r="H113" s="18" t="inlineStr"/>
      <c r="I113" s="8">
        <f>VLOOKUP(L113,運送!$A$2:$B$8,2,FALSE)</f>
        <v/>
      </c>
      <c r="J113" s="8">
        <f>VLOOKUP(K113,運送!$A$18:$B$21,2,FALSE)</f>
        <v/>
      </c>
      <c r="K113" s="18" t="n">
        <v>2</v>
      </c>
      <c r="L113" s="18" t="n">
        <v>1</v>
      </c>
    </row>
    <row r="114" ht="31.9" customHeight="1">
      <c r="A114" s="18" t="n">
        <v>5112101</v>
      </c>
      <c r="B114" s="18" t="inlineStr">
        <is>
          <t>株式会社　大久保砲金所</t>
        </is>
      </c>
      <c r="C114" s="18" t="inlineStr"/>
      <c r="D114" s="18" t="inlineStr">
        <is>
          <t>945-0032</t>
        </is>
      </c>
      <c r="E114" s="18" t="inlineStr">
        <is>
          <t>新潟県柏崎市田塚</t>
        </is>
      </c>
      <c r="F114" s="18" t="inlineStr">
        <is>
          <t>3-1-76</t>
        </is>
      </c>
      <c r="G114" s="18" t="inlineStr">
        <is>
          <t>0257-22-5771</t>
        </is>
      </c>
      <c r="H114" s="18" t="inlineStr">
        <is>
          <t>㈱　キタニ　新潟</t>
        </is>
      </c>
      <c r="I114" s="8">
        <f>VLOOKUP(L114,運送!$A$2:$B$8,2,FALSE)</f>
        <v/>
      </c>
      <c r="J114" s="8">
        <f>VLOOKUP(K114,運送!$A$18:$B$21,2,FALSE)</f>
        <v/>
      </c>
      <c r="K114" s="18" t="n">
        <v>2</v>
      </c>
      <c r="L114" s="18" t="n">
        <v>1</v>
      </c>
    </row>
    <row r="115" ht="31.9" customHeight="1">
      <c r="A115" s="18" t="n">
        <v>5112102</v>
      </c>
      <c r="B115" s="18" t="inlineStr">
        <is>
          <t>株式会社　片貝製作所</t>
        </is>
      </c>
      <c r="C115" s="18" t="inlineStr"/>
      <c r="D115" s="18" t="inlineStr">
        <is>
          <t>947-0101</t>
        </is>
      </c>
      <c r="E115" s="18" t="inlineStr">
        <is>
          <t>新潟県小千谷市片貝町管の谷</t>
        </is>
      </c>
      <c r="F115" s="18" t="inlineStr">
        <is>
          <t>10367-10</t>
        </is>
      </c>
      <c r="G115" s="18" t="inlineStr">
        <is>
          <t>0258-84-2322</t>
        </is>
      </c>
      <c r="H115" s="18" t="inlineStr">
        <is>
          <t>㈱　キタニ　新潟</t>
        </is>
      </c>
      <c r="I115" s="8">
        <f>VLOOKUP(L115,運送!$A$2:$B$8,2,FALSE)</f>
        <v/>
      </c>
      <c r="J115" s="8">
        <f>VLOOKUP(K115,運送!$A$18:$B$21,2,FALSE)</f>
        <v/>
      </c>
      <c r="K115" s="18" t="n">
        <v>2</v>
      </c>
      <c r="L115" s="18" t="n">
        <v>1</v>
      </c>
    </row>
    <row r="116" ht="21.4" customHeight="1">
      <c r="A116" s="18" t="n">
        <v>5112103</v>
      </c>
      <c r="B116" s="18" t="inlineStr">
        <is>
          <t>有限会社　司工業</t>
        </is>
      </c>
      <c r="C116" s="18" t="inlineStr"/>
      <c r="D116" s="18" t="inlineStr">
        <is>
          <t>959-1276</t>
        </is>
      </c>
      <c r="E116" s="18" t="inlineStr">
        <is>
          <t>新潟県燕市小池</t>
        </is>
      </c>
      <c r="F116" s="18" t="inlineStr">
        <is>
          <t>5527</t>
        </is>
      </c>
      <c r="G116" s="18" t="inlineStr">
        <is>
          <t>0256-66-2855</t>
        </is>
      </c>
      <c r="H116" s="18" t="inlineStr">
        <is>
          <t>㈱　キタニ　新潟</t>
        </is>
      </c>
      <c r="I116" s="8">
        <f>VLOOKUP(L116,運送!$A$2:$B$8,2,FALSE)</f>
        <v/>
      </c>
      <c r="J116" s="8">
        <f>VLOOKUP(K116,運送!$A$18:$B$21,2,FALSE)</f>
        <v/>
      </c>
      <c r="K116" s="18" t="n">
        <v>2</v>
      </c>
      <c r="L116" s="18" t="n">
        <v>1</v>
      </c>
    </row>
    <row r="117" ht="21.4" customHeight="1">
      <c r="A117" s="18" t="n">
        <v>5112104</v>
      </c>
      <c r="B117" s="18" t="inlineStr">
        <is>
          <t>三條金属　株式会社</t>
        </is>
      </c>
      <c r="C117" s="18" t="inlineStr"/>
      <c r="D117" s="18" t="inlineStr">
        <is>
          <t>940-0882</t>
        </is>
      </c>
      <c r="E117" s="18" t="inlineStr">
        <is>
          <t>新潟県長岡市宮下町</t>
        </is>
      </c>
      <c r="F117" s="18" t="inlineStr">
        <is>
          <t>920-4</t>
        </is>
      </c>
      <c r="G117" s="18" t="inlineStr">
        <is>
          <t>0258-21-2825</t>
        </is>
      </c>
      <c r="H117" s="18" t="inlineStr">
        <is>
          <t>㈱　キタニ　新潟</t>
        </is>
      </c>
      <c r="I117" s="8">
        <f>VLOOKUP(L117,運送!$A$2:$B$8,2,FALSE)</f>
        <v/>
      </c>
      <c r="J117" s="8">
        <f>VLOOKUP(K117,運送!$A$18:$B$21,2,FALSE)</f>
        <v/>
      </c>
      <c r="K117" s="18" t="n">
        <v>2</v>
      </c>
      <c r="L117" s="18" t="n">
        <v>1</v>
      </c>
    </row>
    <row r="118" ht="31.9" customHeight="1">
      <c r="A118" s="18" t="n">
        <v>5112105</v>
      </c>
      <c r="B118" s="18" t="inlineStr">
        <is>
          <t>株式会社　マツオ技研</t>
        </is>
      </c>
      <c r="C118" s="18" t="inlineStr"/>
      <c r="D118" s="18" t="inlineStr">
        <is>
          <t>947-0101</t>
        </is>
      </c>
      <c r="E118" s="18" t="inlineStr">
        <is>
          <t>新潟県小千谷市片貝町沼田前</t>
        </is>
      </c>
      <c r="F118" s="18" t="inlineStr">
        <is>
          <t>2670</t>
        </is>
      </c>
      <c r="G118" s="18" t="inlineStr">
        <is>
          <t>0258-84-2421</t>
        </is>
      </c>
      <c r="H118" s="18" t="inlineStr">
        <is>
          <t>㈱　キタニ　新潟</t>
        </is>
      </c>
      <c r="I118" s="8">
        <f>VLOOKUP(L118,運送!$A$2:$B$8,2,FALSE)</f>
        <v/>
      </c>
      <c r="J118" s="8">
        <f>VLOOKUP(K118,運送!$A$18:$B$21,2,FALSE)</f>
        <v/>
      </c>
      <c r="K118" s="18" t="n">
        <v>2</v>
      </c>
      <c r="L118" s="18" t="n">
        <v>1</v>
      </c>
    </row>
    <row r="119" ht="21.4" customHeight="1">
      <c r="A119" s="18" t="n">
        <v>5112106</v>
      </c>
      <c r="B119" s="18" t="inlineStr">
        <is>
          <t>株式会社　コンエー</t>
        </is>
      </c>
      <c r="C119" s="18" t="inlineStr"/>
      <c r="D119" s="18" t="inlineStr">
        <is>
          <t>940-0000</t>
        </is>
      </c>
      <c r="E119" s="18" t="inlineStr">
        <is>
          <t>新潟県長岡市寺泊竹森</t>
        </is>
      </c>
      <c r="F119" s="18" t="inlineStr">
        <is>
          <t>1530</t>
        </is>
      </c>
      <c r="G119" s="18" t="inlineStr">
        <is>
          <t>0256-97-2872</t>
        </is>
      </c>
      <c r="H119" s="18" t="inlineStr">
        <is>
          <t>㈱　キタニ　新潟</t>
        </is>
      </c>
      <c r="I119" s="8">
        <f>VLOOKUP(L119,運送!$A$2:$B$8,2,FALSE)</f>
        <v/>
      </c>
      <c r="J119" s="8">
        <f>VLOOKUP(K119,運送!$A$18:$B$21,2,FALSE)</f>
        <v/>
      </c>
      <c r="K119" s="18" t="n">
        <v>2</v>
      </c>
      <c r="L119" s="18" t="n">
        <v>1</v>
      </c>
    </row>
    <row r="120" ht="21.4" customHeight="1">
      <c r="A120" s="18" t="n">
        <v>5112107</v>
      </c>
      <c r="B120" s="18" t="inlineStr">
        <is>
          <t>氏大鋳造　株式会社</t>
        </is>
      </c>
      <c r="C120" s="18" t="inlineStr"/>
      <c r="D120" s="18" t="inlineStr">
        <is>
          <t>959-1261</t>
        </is>
      </c>
      <c r="E120" s="18" t="inlineStr">
        <is>
          <t>新潟県燕市秋葉町</t>
        </is>
      </c>
      <c r="F120" s="18" t="inlineStr">
        <is>
          <t>3-21-1</t>
        </is>
      </c>
      <c r="G120" s="18" t="inlineStr">
        <is>
          <t>0256-62-2021</t>
        </is>
      </c>
      <c r="H120" s="18" t="inlineStr">
        <is>
          <t xml:space="preserve">㈱　キタニ　新潟　　　</t>
        </is>
      </c>
      <c r="I120" s="8">
        <f>VLOOKUP(L120,運送!$A$2:$B$8,2,FALSE)</f>
        <v/>
      </c>
      <c r="J120" s="8">
        <f>VLOOKUP(K120,運送!$A$18:$B$21,2,FALSE)</f>
        <v/>
      </c>
      <c r="K120" s="18" t="n">
        <v>2</v>
      </c>
      <c r="L120" s="18" t="n">
        <v>1</v>
      </c>
    </row>
    <row r="121" ht="31.9" customHeight="1">
      <c r="A121" s="18" t="n">
        <v>5112200</v>
      </c>
      <c r="B121" s="18" t="inlineStr">
        <is>
          <t>株式会社　キタニ　山形営業所</t>
        </is>
      </c>
      <c r="C121" s="18" t="inlineStr"/>
      <c r="D121" s="18" t="inlineStr">
        <is>
          <t>990-2351</t>
        </is>
      </c>
      <c r="E121" s="18" t="inlineStr">
        <is>
          <t>山形県山形市鋳物町</t>
        </is>
      </c>
      <c r="F121" s="18" t="inlineStr">
        <is>
          <t>15</t>
        </is>
      </c>
      <c r="G121" s="18" t="inlineStr">
        <is>
          <t>023-647-6672</t>
        </is>
      </c>
      <c r="H121" s="18" t="inlineStr"/>
      <c r="I121" s="8">
        <f>VLOOKUP(L121,運送!$A$2:$B$8,2,FALSE)</f>
        <v/>
      </c>
      <c r="J121" s="8">
        <f>VLOOKUP(K121,運送!$A$18:$B$21,2,FALSE)</f>
        <v/>
      </c>
      <c r="K121" s="18" t="n">
        <v>2</v>
      </c>
      <c r="L121" s="18" t="n">
        <v>1</v>
      </c>
    </row>
    <row r="122" ht="31.9" customHeight="1">
      <c r="A122" s="18" t="n">
        <v>5112201</v>
      </c>
      <c r="B122" s="18" t="inlineStr">
        <is>
          <t>北栄鉄工　株式会社</t>
        </is>
      </c>
      <c r="C122" s="18" t="inlineStr"/>
      <c r="D122" s="18" t="inlineStr">
        <is>
          <t>997-0841</t>
        </is>
      </c>
      <c r="E122" s="18" t="inlineStr">
        <is>
          <t>山形県鶴岡市大字白山字村北</t>
        </is>
      </c>
      <c r="F122" s="18" t="inlineStr">
        <is>
          <t>89</t>
        </is>
      </c>
      <c r="G122" s="18" t="inlineStr">
        <is>
          <t>0235-22-0673</t>
        </is>
      </c>
      <c r="H122" s="18" t="inlineStr">
        <is>
          <t>㈱　キタニ　山形</t>
        </is>
      </c>
      <c r="I122" s="8">
        <f>VLOOKUP(L122,運送!$A$2:$B$8,2,FALSE)</f>
        <v/>
      </c>
      <c r="J122" s="8">
        <f>VLOOKUP(K122,運送!$A$18:$B$21,2,FALSE)</f>
        <v/>
      </c>
      <c r="K122" s="18" t="n">
        <v>2</v>
      </c>
      <c r="L122" s="18" t="n">
        <v>1</v>
      </c>
    </row>
    <row r="123" ht="31.9" customHeight="1">
      <c r="A123" s="18" t="n">
        <v>5112202</v>
      </c>
      <c r="B123" s="18" t="inlineStr">
        <is>
          <t>新井産業　株式会社</t>
        </is>
      </c>
      <c r="C123" s="18" t="inlineStr"/>
      <c r="D123" s="18" t="inlineStr">
        <is>
          <t>999-3716</t>
        </is>
      </c>
      <c r="E123" s="18" t="inlineStr">
        <is>
          <t>山形県東根市蟹沢字下縄目</t>
        </is>
      </c>
      <c r="F123" s="18" t="inlineStr">
        <is>
          <t>1863-5</t>
        </is>
      </c>
      <c r="G123" s="18" t="inlineStr">
        <is>
          <t>0237-43-2070</t>
        </is>
      </c>
      <c r="H123" s="18" t="inlineStr">
        <is>
          <t>㈱　キタニ　山形</t>
        </is>
      </c>
      <c r="I123" s="8">
        <f>VLOOKUP(L123,運送!$A$2:$B$8,2,FALSE)</f>
        <v/>
      </c>
      <c r="J123" s="8">
        <f>VLOOKUP(K123,運送!$A$18:$B$21,2,FALSE)</f>
        <v/>
      </c>
      <c r="K123" s="18" t="n">
        <v>2</v>
      </c>
      <c r="L123" s="18" t="n">
        <v>1</v>
      </c>
    </row>
    <row r="124" ht="31.9" customHeight="1">
      <c r="A124" s="18" t="n">
        <v>5112300</v>
      </c>
      <c r="B124" s="18" t="inlineStr">
        <is>
          <t xml:space="preserve">㈱キリウ山形　鋳造工場　</t>
        </is>
      </c>
      <c r="C124" s="18" t="inlineStr"/>
      <c r="D124" s="18" t="inlineStr">
        <is>
          <t>999-4601</t>
        </is>
      </c>
      <c r="E124" s="18" t="inlineStr">
        <is>
          <t>山形県最上郡舟形町舟形</t>
        </is>
      </c>
      <c r="F124" s="18" t="inlineStr">
        <is>
          <t>2332-1</t>
        </is>
      </c>
      <c r="G124" s="18" t="inlineStr">
        <is>
          <t>0233-32-2324</t>
        </is>
      </c>
      <c r="H124" s="18" t="inlineStr"/>
      <c r="I124" s="8">
        <f>VLOOKUP(L124,運送!$A$2:$B$8,2,FALSE)</f>
        <v/>
      </c>
      <c r="J124" s="8">
        <f>VLOOKUP(K124,運送!$A$18:$B$21,2,FALSE)</f>
        <v/>
      </c>
      <c r="K124" s="18" t="n">
        <v>2</v>
      </c>
      <c r="L124" s="18" t="n">
        <v>1</v>
      </c>
    </row>
    <row r="125" ht="31.9" customHeight="1">
      <c r="A125" s="18" t="n">
        <v>5117000</v>
      </c>
      <c r="B125" s="18" t="inlineStr">
        <is>
          <t>株式会社　クロス　山形支店</t>
        </is>
      </c>
      <c r="C125" s="18" t="inlineStr"/>
      <c r="D125" s="18" t="inlineStr">
        <is>
          <t>990-2453</t>
        </is>
      </c>
      <c r="E125" s="18" t="inlineStr">
        <is>
          <t>山形県山形市若宮２丁目</t>
        </is>
      </c>
      <c r="F125" s="18" t="inlineStr">
        <is>
          <t>2-31</t>
        </is>
      </c>
      <c r="G125" s="18" t="inlineStr">
        <is>
          <t>023-643-2281</t>
        </is>
      </c>
      <c r="H125" s="18" t="inlineStr"/>
      <c r="I125" s="8">
        <f>VLOOKUP(L125,運送!$A$2:$B$8,2,FALSE)</f>
        <v/>
      </c>
      <c r="J125" s="8">
        <f>VLOOKUP(K125,運送!$A$18:$B$21,2,FALSE)</f>
        <v/>
      </c>
      <c r="K125" s="18" t="n">
        <v>2</v>
      </c>
      <c r="L125" s="18" t="n">
        <v>1</v>
      </c>
    </row>
    <row r="126" ht="31.9" customHeight="1">
      <c r="A126" s="18" t="n">
        <v>5117001</v>
      </c>
      <c r="B126" s="18" t="inlineStr">
        <is>
          <t>有限会社　藤橋鉄工所</t>
        </is>
      </c>
      <c r="C126" s="18" t="inlineStr"/>
      <c r="D126" s="18" t="inlineStr">
        <is>
          <t>992-1125</t>
        </is>
      </c>
      <c r="E126" s="18" t="inlineStr">
        <is>
          <t>山形県米沢市万世町片子字荒井東</t>
        </is>
      </c>
      <c r="F126" s="18" t="inlineStr">
        <is>
          <t>5846-1</t>
        </is>
      </c>
      <c r="G126" s="18" t="inlineStr">
        <is>
          <t>0238-28-6230</t>
        </is>
      </c>
      <c r="H126" s="18" t="inlineStr">
        <is>
          <t>㈱　クロス　山形</t>
        </is>
      </c>
      <c r="I126" s="8">
        <f>VLOOKUP(L126,運送!$A$2:$B$8,2,FALSE)</f>
        <v/>
      </c>
      <c r="J126" s="8">
        <f>VLOOKUP(K126,運送!$A$18:$B$21,2,FALSE)</f>
        <v/>
      </c>
      <c r="K126" s="18" t="n">
        <v>2</v>
      </c>
      <c r="L126" s="18" t="n">
        <v>1</v>
      </c>
    </row>
    <row r="127" ht="31.9" customHeight="1">
      <c r="A127" s="18" t="n">
        <v>5117002</v>
      </c>
      <c r="B127" s="18" t="inlineStr">
        <is>
          <t>テ－ピ－工業　株式会社</t>
        </is>
      </c>
      <c r="C127" s="18" t="inlineStr"/>
      <c r="D127" s="18" t="inlineStr">
        <is>
          <t>990-0561</t>
        </is>
      </c>
      <c r="E127" s="18" t="inlineStr">
        <is>
          <t>山形県寒河江市中央工業団地</t>
        </is>
      </c>
      <c r="F127" s="18" t="inlineStr">
        <is>
          <t>1</t>
        </is>
      </c>
      <c r="G127" s="18" t="inlineStr">
        <is>
          <t>0237-86-4131</t>
        </is>
      </c>
      <c r="H127" s="18" t="inlineStr">
        <is>
          <t>㈱　クロス　山形</t>
        </is>
      </c>
      <c r="I127" s="8">
        <f>VLOOKUP(L127,運送!$A$2:$B$8,2,FALSE)</f>
        <v/>
      </c>
      <c r="J127" s="8">
        <f>VLOOKUP(K127,運送!$A$18:$B$21,2,FALSE)</f>
        <v/>
      </c>
      <c r="K127" s="18" t="n">
        <v>2</v>
      </c>
      <c r="L127" s="18" t="n">
        <v>1</v>
      </c>
    </row>
    <row r="128" ht="31.9" customHeight="1">
      <c r="A128" s="18" t="n">
        <v>5117003</v>
      </c>
      <c r="B128" s="18" t="inlineStr">
        <is>
          <t>有限会社　目黒商店</t>
        </is>
      </c>
      <c r="C128" s="18" t="inlineStr"/>
      <c r="D128" s="18" t="inlineStr">
        <is>
          <t>002-8054</t>
        </is>
      </c>
      <c r="E128" s="18" t="inlineStr">
        <is>
          <t>北海道札幌市北区篠路町拓北</t>
        </is>
      </c>
      <c r="F128" s="18" t="inlineStr">
        <is>
          <t>6-1196</t>
        </is>
      </c>
      <c r="G128" s="18" t="inlineStr">
        <is>
          <t>011-775-2823</t>
        </is>
      </c>
      <c r="H128" s="18" t="inlineStr">
        <is>
          <t>㈱　クロス　山形</t>
        </is>
      </c>
      <c r="I128" s="8">
        <f>VLOOKUP(L128,運送!$A$2:$B$8,2,FALSE)</f>
        <v/>
      </c>
      <c r="J128" s="8">
        <f>VLOOKUP(K128,運送!$A$18:$B$21,2,FALSE)</f>
        <v/>
      </c>
      <c r="K128" s="18" t="n">
        <v>2</v>
      </c>
      <c r="L128" s="18" t="n">
        <v>1</v>
      </c>
    </row>
    <row r="129" ht="42.4" customHeight="1">
      <c r="A129" s="18" t="n">
        <v>5117004</v>
      </c>
      <c r="B129" s="18" t="inlineStr">
        <is>
          <t>株式会社　クロス　鶴岡工場　阿部様</t>
        </is>
      </c>
      <c r="C129" s="18" t="inlineStr"/>
      <c r="D129" s="18" t="inlineStr">
        <is>
          <t>997-0845</t>
        </is>
      </c>
      <c r="E129" s="18" t="inlineStr">
        <is>
          <t>山形県鶴岡市下清水字内田元</t>
        </is>
      </c>
      <c r="F129" s="18" t="inlineStr">
        <is>
          <t>42</t>
        </is>
      </c>
      <c r="G129" s="18" t="inlineStr">
        <is>
          <t>0235-24-0888</t>
        </is>
      </c>
      <c r="H129" s="18" t="inlineStr"/>
      <c r="I129" s="8">
        <f>VLOOKUP(L129,運送!$A$2:$B$8,2,FALSE)</f>
        <v/>
      </c>
      <c r="J129" s="8">
        <f>VLOOKUP(K129,運送!$A$18:$B$21,2,FALSE)</f>
        <v/>
      </c>
      <c r="K129" s="18" t="n">
        <v>2</v>
      </c>
      <c r="L129" s="18" t="n">
        <v>1</v>
      </c>
    </row>
    <row r="130" ht="31.9" customHeight="1">
      <c r="A130" s="18" t="n">
        <v>5117005</v>
      </c>
      <c r="B130" s="18" t="inlineStr">
        <is>
          <t xml:space="preserve">株式会社　酒田鋳造　</t>
        </is>
      </c>
      <c r="C130" s="18" t="inlineStr"/>
      <c r="D130" s="18" t="inlineStr">
        <is>
          <t>998-0104</t>
        </is>
      </c>
      <c r="E130" s="18" t="inlineStr">
        <is>
          <t>山形県酒田市広栄町２丁目</t>
        </is>
      </c>
      <c r="F130" s="18" t="inlineStr">
        <is>
          <t>1-1</t>
        </is>
      </c>
      <c r="G130" s="18" t="inlineStr">
        <is>
          <t>0234-31-3653</t>
        </is>
      </c>
      <c r="H130" s="18" t="inlineStr">
        <is>
          <t>㈱　クロス　山形</t>
        </is>
      </c>
      <c r="I130" s="8">
        <f>VLOOKUP(L130,運送!$A$2:$B$8,2,FALSE)</f>
        <v/>
      </c>
      <c r="J130" s="8">
        <f>VLOOKUP(K130,運送!$A$18:$B$21,2,FALSE)</f>
        <v/>
      </c>
      <c r="K130" s="18" t="n">
        <v>2</v>
      </c>
      <c r="L130" s="18" t="n">
        <v>1</v>
      </c>
    </row>
    <row r="131" ht="21.4" customHeight="1">
      <c r="A131" s="18" t="n">
        <v>5125000</v>
      </c>
      <c r="B131" s="18" t="inlineStr">
        <is>
          <t>株式会社　シマキュウ</t>
        </is>
      </c>
      <c r="C131" s="18" t="inlineStr"/>
      <c r="D131" s="18" t="inlineStr">
        <is>
          <t>940-0013</t>
        </is>
      </c>
      <c r="E131" s="18" t="inlineStr">
        <is>
          <t>新潟県長岡市原町</t>
        </is>
      </c>
      <c r="F131" s="18" t="inlineStr">
        <is>
          <t>1-5-15</t>
        </is>
      </c>
      <c r="G131" s="18" t="inlineStr">
        <is>
          <t>0258-24-2707</t>
        </is>
      </c>
      <c r="H131" s="18" t="inlineStr"/>
      <c r="I131" s="8">
        <f>VLOOKUP(L131,運送!$A$2:$B$8,2,FALSE)</f>
        <v/>
      </c>
      <c r="J131" s="8">
        <f>VLOOKUP(K131,運送!$A$18:$B$21,2,FALSE)</f>
        <v/>
      </c>
      <c r="K131" s="18" t="n">
        <v>2</v>
      </c>
      <c r="L131" s="18" t="n">
        <v>1</v>
      </c>
    </row>
    <row r="132" ht="31.9" customHeight="1">
      <c r="A132" s="18" t="n">
        <v>5125001</v>
      </c>
      <c r="B132" s="18" t="inlineStr">
        <is>
          <t>有限会社　松崎木型</t>
        </is>
      </c>
      <c r="C132" s="18" t="inlineStr"/>
      <c r="D132" s="18" t="inlineStr">
        <is>
          <t>950-3134</t>
        </is>
      </c>
      <c r="E132" s="18" t="inlineStr">
        <is>
          <t>新潟県新潟市新崎鉄工団地</t>
        </is>
      </c>
      <c r="F132" s="18" t="inlineStr">
        <is>
          <t>293-2</t>
        </is>
      </c>
      <c r="G132" s="18" t="inlineStr">
        <is>
          <t>025-259-3133</t>
        </is>
      </c>
      <c r="H132" s="18" t="inlineStr">
        <is>
          <t>㈱　シマキュウ</t>
        </is>
      </c>
      <c r="I132" s="8">
        <f>VLOOKUP(L132,運送!$A$2:$B$8,2,FALSE)</f>
        <v/>
      </c>
      <c r="J132" s="8">
        <f>VLOOKUP(K132,運送!$A$18:$B$21,2,FALSE)</f>
        <v/>
      </c>
      <c r="K132" s="18" t="n">
        <v>2</v>
      </c>
      <c r="L132" s="18" t="n">
        <v>1</v>
      </c>
    </row>
    <row r="133" ht="31.9" customHeight="1">
      <c r="A133" s="18" t="n">
        <v>5172900</v>
      </c>
      <c r="B133" s="18" t="inlineStr">
        <is>
          <t>山形精密鋳造　株式会社</t>
        </is>
      </c>
      <c r="C133" s="18" t="inlineStr"/>
      <c r="D133" s="18" t="inlineStr">
        <is>
          <t>993-0075</t>
        </is>
      </c>
      <c r="E133" s="18" t="inlineStr">
        <is>
          <t>山形県長井市成田</t>
        </is>
      </c>
      <c r="F133" s="18" t="inlineStr">
        <is>
          <t>768-2</t>
        </is>
      </c>
      <c r="G133" s="18" t="inlineStr">
        <is>
          <t>0238-84-3500</t>
        </is>
      </c>
      <c r="H133" s="18" t="inlineStr"/>
      <c r="I133" s="8">
        <f>VLOOKUP(L133,運送!$A$2:$B$8,2,FALSE)</f>
        <v/>
      </c>
      <c r="J133" s="8">
        <f>VLOOKUP(K133,運送!$A$18:$B$21,2,FALSE)</f>
        <v/>
      </c>
      <c r="K133" s="18" t="n">
        <v>2</v>
      </c>
      <c r="L133" s="18" t="n">
        <v>1</v>
      </c>
    </row>
    <row r="134" ht="21.4" customHeight="1">
      <c r="A134" s="18" t="n">
        <v>5173000</v>
      </c>
      <c r="B134" s="18" t="inlineStr">
        <is>
          <t>有限会社　山形鋳材</t>
        </is>
      </c>
      <c r="C134" s="18" t="inlineStr"/>
      <c r="D134" s="18" t="inlineStr">
        <is>
          <t>990-2351</t>
        </is>
      </c>
      <c r="E134" s="18" t="inlineStr">
        <is>
          <t>山形県山形市鋳物町</t>
        </is>
      </c>
      <c r="F134" s="18" t="inlineStr">
        <is>
          <t>48</t>
        </is>
      </c>
      <c r="G134" s="18" t="inlineStr">
        <is>
          <t>023-644-2452</t>
        </is>
      </c>
      <c r="H134" s="18" t="inlineStr"/>
      <c r="I134" s="8">
        <f>VLOOKUP(L134,運送!$A$2:$B$8,2,FALSE)</f>
        <v/>
      </c>
      <c r="J134" s="8">
        <f>VLOOKUP(K134,運送!$A$18:$B$21,2,FALSE)</f>
        <v/>
      </c>
      <c r="K134" s="18" t="n">
        <v>2</v>
      </c>
      <c r="L134" s="18" t="n">
        <v>1</v>
      </c>
    </row>
    <row r="135" ht="31.9" customHeight="1">
      <c r="A135" s="18" t="n">
        <v>5173001</v>
      </c>
      <c r="B135" s="18" t="inlineStr">
        <is>
          <t>株式会社　ソーカ</t>
        </is>
      </c>
      <c r="C135" s="18" t="inlineStr"/>
      <c r="D135" s="18" t="inlineStr">
        <is>
          <t>994-0103</t>
        </is>
      </c>
      <c r="E135" s="18" t="inlineStr">
        <is>
          <t>山形県天童市大字川原子</t>
        </is>
      </c>
      <c r="F135" s="18" t="inlineStr">
        <is>
          <t>4700</t>
        </is>
      </c>
      <c r="G135" s="18" t="inlineStr">
        <is>
          <t>023-658-2150</t>
        </is>
      </c>
      <c r="H135" s="18" t="inlineStr">
        <is>
          <t>(有)　山形鋳材</t>
        </is>
      </c>
      <c r="I135" s="8">
        <f>VLOOKUP(L135,運送!$A$2:$B$8,2,FALSE)</f>
        <v/>
      </c>
      <c r="J135" s="8">
        <f>VLOOKUP(K135,運送!$A$18:$B$21,2,FALSE)</f>
        <v/>
      </c>
      <c r="K135" s="18" t="n">
        <v>2</v>
      </c>
      <c r="L135" s="18" t="n">
        <v>1</v>
      </c>
    </row>
    <row r="136" ht="31.9" customHeight="1">
      <c r="A136" s="18" t="n">
        <v>5173002</v>
      </c>
      <c r="B136" s="18" t="inlineStr">
        <is>
          <t>新井産業　株式会社</t>
        </is>
      </c>
      <c r="C136" s="18" t="inlineStr"/>
      <c r="D136" s="18" t="inlineStr">
        <is>
          <t>999-3716</t>
        </is>
      </c>
      <c r="E136" s="18" t="inlineStr">
        <is>
          <t>山形県東根市蟹沢字下縄目</t>
        </is>
      </c>
      <c r="F136" s="18" t="inlineStr">
        <is>
          <t>1863-5</t>
        </is>
      </c>
      <c r="G136" s="18" t="inlineStr">
        <is>
          <t>0237-43-2070</t>
        </is>
      </c>
      <c r="H136" s="18" t="inlineStr">
        <is>
          <t>(有)　山形鋳材</t>
        </is>
      </c>
      <c r="I136" s="8">
        <f>VLOOKUP(L136,運送!$A$2:$B$8,2,FALSE)</f>
        <v/>
      </c>
      <c r="J136" s="8">
        <f>VLOOKUP(K136,運送!$A$18:$B$21,2,FALSE)</f>
        <v/>
      </c>
      <c r="K136" s="18" t="n">
        <v>2</v>
      </c>
      <c r="L136" s="18" t="n">
        <v>1</v>
      </c>
    </row>
    <row r="137" ht="31.9" customHeight="1">
      <c r="A137" s="18" t="n">
        <v>5173003</v>
      </c>
      <c r="B137" s="18" t="inlineStr">
        <is>
          <t>株式会社　鈴木鋳物製作所</t>
        </is>
      </c>
      <c r="C137" s="18" t="inlineStr"/>
      <c r="D137" s="18" t="inlineStr">
        <is>
          <t>990-2351</t>
        </is>
      </c>
      <c r="E137" s="18" t="inlineStr">
        <is>
          <t>山形県山形市鋳物町</t>
        </is>
      </c>
      <c r="F137" s="18" t="inlineStr">
        <is>
          <t>5</t>
        </is>
      </c>
      <c r="G137" s="18" t="inlineStr">
        <is>
          <t>023-643-4566</t>
        </is>
      </c>
      <c r="H137" s="18" t="inlineStr">
        <is>
          <t>(有)　山形鋳材</t>
        </is>
      </c>
      <c r="I137" s="8">
        <f>VLOOKUP(L137,運送!$A$2:$B$8,2,FALSE)</f>
        <v/>
      </c>
      <c r="J137" s="8">
        <f>VLOOKUP(K137,運送!$A$18:$B$21,2,FALSE)</f>
        <v/>
      </c>
      <c r="K137" s="18" t="n">
        <v>2</v>
      </c>
      <c r="L137" s="18" t="n">
        <v>1</v>
      </c>
    </row>
    <row r="138" ht="42.4" customHeight="1">
      <c r="A138" s="18" t="n">
        <v>5200000</v>
      </c>
      <c r="B138" s="18" t="inlineStr">
        <is>
          <t xml:space="preserve">株式会社　会津工場　</t>
        </is>
      </c>
      <c r="C138" s="18" t="inlineStr"/>
      <c r="D138" s="18" t="inlineStr">
        <is>
          <t>968-0605</t>
        </is>
      </c>
      <c r="E138" s="18" t="inlineStr">
        <is>
          <t>福島県南会津郡只見町二軒在家字上タモ</t>
        </is>
      </c>
      <c r="F138" s="18" t="inlineStr">
        <is>
          <t>721-1</t>
        </is>
      </c>
      <c r="G138" s="18" t="inlineStr">
        <is>
          <t>0241-86-2553</t>
        </is>
      </c>
      <c r="H138" s="18" t="inlineStr"/>
      <c r="I138" s="8">
        <f>VLOOKUP(L138,運送!$A$2:$B$8,2,FALSE)</f>
        <v/>
      </c>
      <c r="J138" s="8">
        <f>VLOOKUP(K138,運送!$A$18:$B$21,2,FALSE)</f>
        <v/>
      </c>
      <c r="K138" s="18" t="n">
        <v>2</v>
      </c>
      <c r="L138" s="18" t="n">
        <v>1</v>
      </c>
    </row>
    <row r="139" ht="31.9" customHeight="1">
      <c r="A139" s="18" t="n">
        <v>5212000</v>
      </c>
      <c r="B139" s="18" t="inlineStr">
        <is>
          <t>株式会社　東北柏</t>
        </is>
      </c>
      <c r="C139" s="18" t="inlineStr"/>
      <c r="D139" s="18" t="inlineStr">
        <is>
          <t>960-2152</t>
        </is>
      </c>
      <c r="E139" s="18" t="inlineStr">
        <is>
          <t>福島県福島市土船字鑓合内</t>
        </is>
      </c>
      <c r="F139" s="18" t="inlineStr">
        <is>
          <t>12-1</t>
        </is>
      </c>
      <c r="G139" s="18" t="inlineStr">
        <is>
          <t>024-593-4701</t>
        </is>
      </c>
      <c r="H139" s="18" t="inlineStr"/>
      <c r="I139" s="8">
        <f>VLOOKUP(L139,運送!$A$2:$B$10,2,FALSE)</f>
        <v/>
      </c>
      <c r="J139" s="8">
        <f>VLOOKUP(K139,運送!$A$18:$B$21,2,FALSE)</f>
        <v/>
      </c>
      <c r="K139" s="18" t="n">
        <v>2</v>
      </c>
      <c r="L139" s="18" t="n">
        <v>9</v>
      </c>
    </row>
    <row r="140" ht="31.9" customHeight="1">
      <c r="A140" s="18" t="n">
        <v>5212001</v>
      </c>
      <c r="B140" s="18" t="inlineStr">
        <is>
          <t>岩手製鉄　株式会社</t>
        </is>
      </c>
      <c r="C140" s="18" t="inlineStr"/>
      <c r="D140" s="18" t="inlineStr">
        <is>
          <t>024-0334</t>
        </is>
      </c>
      <c r="E140" s="18" t="inlineStr">
        <is>
          <t>岩手県北上市和賀町藤根</t>
        </is>
      </c>
      <c r="F140" s="18" t="inlineStr">
        <is>
          <t>18-14</t>
        </is>
      </c>
      <c r="G140" s="18" t="inlineStr">
        <is>
          <t>0197-73-5121</t>
        </is>
      </c>
      <c r="H140" s="18" t="inlineStr">
        <is>
          <t>㈱　東北　柏</t>
        </is>
      </c>
      <c r="I140" s="8">
        <f>VLOOKUP(L140,運送!$A$2:$B$10,2,FALSE)</f>
        <v/>
      </c>
      <c r="J140" s="8">
        <f>VLOOKUP(K140,運送!$A$18:$B$21,2,FALSE)</f>
        <v/>
      </c>
      <c r="K140" s="18" t="n">
        <v>2</v>
      </c>
      <c r="L140" s="18" t="n">
        <v>1</v>
      </c>
    </row>
    <row r="141" ht="31.9" customHeight="1">
      <c r="A141" s="18" t="n">
        <v>5212002</v>
      </c>
      <c r="B141" s="18" t="inlineStr">
        <is>
          <t>有限会社　飯田特殊鋳造所</t>
        </is>
      </c>
      <c r="C141" s="18" t="inlineStr"/>
      <c r="D141" s="18" t="inlineStr">
        <is>
          <t>961-0076</t>
        </is>
      </c>
      <c r="E141" s="18" t="inlineStr">
        <is>
          <t>福島県白河市五番町川原</t>
        </is>
      </c>
      <c r="F141" s="18" t="inlineStr">
        <is>
          <t>23-4</t>
        </is>
      </c>
      <c r="G141" s="18" t="inlineStr">
        <is>
          <t>0248-22-1031</t>
        </is>
      </c>
      <c r="H141" s="18" t="inlineStr">
        <is>
          <t>㈱　東北　柏</t>
        </is>
      </c>
      <c r="I141" s="8">
        <f>VLOOKUP(L141,運送!$A$2:$B$10,2,FALSE)</f>
        <v/>
      </c>
      <c r="J141" s="8">
        <f>VLOOKUP(K141,運送!$A$18:$B$21,2,FALSE)</f>
        <v/>
      </c>
      <c r="K141" s="18" t="n">
        <v>2</v>
      </c>
      <c r="L141" s="18" t="n">
        <v>1</v>
      </c>
    </row>
    <row r="142" ht="21.4" customHeight="1">
      <c r="A142" s="18" t="n">
        <v>5212003</v>
      </c>
      <c r="B142" s="18" t="inlineStr">
        <is>
          <t>株式会社　福島製作所</t>
        </is>
      </c>
      <c r="C142" s="18" t="inlineStr"/>
      <c r="D142" s="18" t="inlineStr">
        <is>
          <t>960-8054</t>
        </is>
      </c>
      <c r="E142" s="18" t="inlineStr">
        <is>
          <t>福島県福島市三河北町</t>
        </is>
      </c>
      <c r="F142" s="18" t="inlineStr">
        <is>
          <t>9-80</t>
        </is>
      </c>
      <c r="G142" s="18" t="inlineStr">
        <is>
          <t>024-534-3146</t>
        </is>
      </c>
      <c r="H142" s="18" t="inlineStr">
        <is>
          <t>㈱　東北　柏</t>
        </is>
      </c>
      <c r="I142" s="8">
        <f>VLOOKUP(L142,運送!$A$2:$B$10,2,FALSE)</f>
        <v/>
      </c>
      <c r="J142" s="8">
        <f>VLOOKUP(K142,運送!$A$18:$B$21,2,FALSE)</f>
        <v/>
      </c>
      <c r="K142" s="18" t="n">
        <v>2</v>
      </c>
      <c r="L142" s="18" t="n">
        <v>1</v>
      </c>
    </row>
    <row r="143" ht="21.4" customHeight="1">
      <c r="A143" s="18" t="n">
        <v>5212004</v>
      </c>
      <c r="B143" s="18" t="inlineStr">
        <is>
          <t>株式会社　小西鋳造</t>
        </is>
      </c>
      <c r="C143" s="18" t="inlineStr"/>
      <c r="D143" s="18" t="inlineStr">
        <is>
          <t>027-0053</t>
        </is>
      </c>
      <c r="E143" s="18" t="inlineStr">
        <is>
          <t>岩手県宮古市長町</t>
        </is>
      </c>
      <c r="F143" s="18" t="inlineStr">
        <is>
          <t>2-8-7</t>
        </is>
      </c>
      <c r="G143" s="18" t="inlineStr">
        <is>
          <t>0193-64-2389</t>
        </is>
      </c>
      <c r="H143" s="18" t="inlineStr">
        <is>
          <t>㈱　東北　柏</t>
        </is>
      </c>
      <c r="I143" s="8">
        <f>VLOOKUP(L143,運送!$A$2:$B$10,2,FALSE)</f>
        <v/>
      </c>
      <c r="J143" s="8">
        <f>VLOOKUP(K143,運送!$A$18:$B$21,2,FALSE)</f>
        <v/>
      </c>
      <c r="K143" s="18" t="n">
        <v>2</v>
      </c>
      <c r="L143" s="18" t="n">
        <v>1</v>
      </c>
    </row>
    <row r="144" ht="42.4" customHeight="1">
      <c r="A144" s="18" t="n">
        <v>5212005</v>
      </c>
      <c r="B144" s="18" t="inlineStr">
        <is>
          <t>三菱製鋼　株式会社　広田製作所</t>
        </is>
      </c>
      <c r="C144" s="18" t="inlineStr"/>
      <c r="D144" s="18" t="inlineStr">
        <is>
          <t>965-0000</t>
        </is>
      </c>
      <c r="E144" s="18" t="inlineStr">
        <is>
          <t>福島県会津若松市河東町広田字六丁</t>
        </is>
      </c>
      <c r="F144" s="18" t="inlineStr">
        <is>
          <t>405</t>
        </is>
      </c>
      <c r="G144" s="18" t="inlineStr">
        <is>
          <t>0242-75-3111</t>
        </is>
      </c>
      <c r="H144" s="18" t="inlineStr">
        <is>
          <t>㈱　東北　柏</t>
        </is>
      </c>
      <c r="I144" s="8">
        <f>VLOOKUP(L144,運送!$A$2:$B$10,2,FALSE)</f>
        <v/>
      </c>
      <c r="J144" s="8">
        <f>VLOOKUP(K144,運送!$A$18:$B$21,2,FALSE)</f>
        <v/>
      </c>
      <c r="K144" s="18" t="n">
        <v>2</v>
      </c>
      <c r="L144" s="18" t="n">
        <v>9</v>
      </c>
    </row>
    <row r="145" ht="42.4" customHeight="1">
      <c r="A145" s="18" t="n">
        <v>5212006</v>
      </c>
      <c r="B145" s="18" t="inlineStr">
        <is>
          <t>株式会社　増田鉄工場　石川様</t>
        </is>
      </c>
      <c r="C145" s="18" t="inlineStr"/>
      <c r="D145" s="18" t="inlineStr">
        <is>
          <t>013-0000</t>
        </is>
      </c>
      <c r="E145" s="18" t="inlineStr">
        <is>
          <t>秋田県横手市十文字町仁井田大道西</t>
        </is>
      </c>
      <c r="F145" s="18" t="inlineStr">
        <is>
          <t>28</t>
        </is>
      </c>
      <c r="G145" s="18" t="inlineStr">
        <is>
          <t>0182-42-1352</t>
        </is>
      </c>
      <c r="H145" s="18" t="inlineStr">
        <is>
          <t>㈱　東北　柏</t>
        </is>
      </c>
      <c r="I145" s="8">
        <f>VLOOKUP(L145,運送!$A$2:$B$10,2,FALSE)</f>
        <v/>
      </c>
      <c r="J145" s="8">
        <f>VLOOKUP(K145,運送!$A$18:$B$21,2,FALSE)</f>
        <v/>
      </c>
      <c r="K145" s="18" t="n">
        <v>2</v>
      </c>
      <c r="L145" s="18" t="n">
        <v>1</v>
      </c>
    </row>
    <row r="146" ht="31.9" customHeight="1">
      <c r="A146" s="18" t="n">
        <v>5212007</v>
      </c>
      <c r="B146" s="18" t="inlineStr">
        <is>
          <t>高砂鋳造㈱　品質管理課長　尾崎様</t>
        </is>
      </c>
      <c r="C146" s="18" t="inlineStr"/>
      <c r="D146" s="18" t="inlineStr">
        <is>
          <t>999-4221</t>
        </is>
      </c>
      <c r="E146" s="18" t="inlineStr">
        <is>
          <t>山形県尾花沢市尾花沢</t>
        </is>
      </c>
      <c r="F146" s="18" t="inlineStr">
        <is>
          <t>3304</t>
        </is>
      </c>
      <c r="G146" s="18" t="inlineStr">
        <is>
          <t>0237-22-1312</t>
        </is>
      </c>
      <c r="H146" s="18" t="inlineStr">
        <is>
          <t>㈱　東北　柏</t>
        </is>
      </c>
      <c r="I146" s="8">
        <f>VLOOKUP(L146,運送!$A$2:$B$8,2,FALSE)</f>
        <v/>
      </c>
      <c r="J146" s="8">
        <f>VLOOKUP(K146,運送!$A$18:$B$21,2,FALSE)</f>
        <v/>
      </c>
      <c r="K146" s="18" t="n">
        <v>2</v>
      </c>
      <c r="L146" s="18" t="n">
        <v>2</v>
      </c>
    </row>
    <row r="147" ht="31.9" customHeight="1">
      <c r="A147" s="18" t="n">
        <v>5212008</v>
      </c>
      <c r="B147" s="18" t="inlineStr">
        <is>
          <t>株式会社　都シェル工業所</t>
        </is>
      </c>
      <c r="C147" s="18" t="inlineStr"/>
      <c r="D147" s="18" t="inlineStr">
        <is>
          <t>324-0006</t>
        </is>
      </c>
      <c r="E147" s="18" t="inlineStr">
        <is>
          <t>栃木県大田原市市野沢</t>
        </is>
      </c>
      <c r="F147" s="18" t="inlineStr">
        <is>
          <t>780</t>
        </is>
      </c>
      <c r="G147" s="18" t="inlineStr">
        <is>
          <t>0287-22-4431</t>
        </is>
      </c>
      <c r="H147" s="18" t="inlineStr">
        <is>
          <t>㈱　東北　柏</t>
        </is>
      </c>
      <c r="I147" s="8">
        <f>VLOOKUP(L147,運送!$A$2:$B$8,2,FALSE)</f>
        <v/>
      </c>
      <c r="J147" s="8">
        <f>VLOOKUP(K147,運送!$A$18:$B$21,2,FALSE)</f>
        <v/>
      </c>
      <c r="K147" s="18" t="n">
        <v>2</v>
      </c>
      <c r="L147" s="18" t="n">
        <v>1</v>
      </c>
    </row>
    <row r="148" ht="42.4" customHeight="1">
      <c r="A148" s="18" t="n">
        <v>5212009</v>
      </c>
      <c r="B148" s="18" t="inlineStr">
        <is>
          <t xml:space="preserve">㈱ハラチュウ　調達ｸﾞﾙｰﾌﾟ　森谷様　</t>
        </is>
      </c>
      <c r="C148" s="18" t="inlineStr"/>
      <c r="D148" s="18" t="inlineStr">
        <is>
          <t>990-2251</t>
        </is>
      </c>
      <c r="E148" s="18" t="inlineStr">
        <is>
          <t>山形県山形市立谷川</t>
        </is>
      </c>
      <c r="F148" s="18" t="inlineStr">
        <is>
          <t>2-1213-1</t>
        </is>
      </c>
      <c r="G148" s="18" t="inlineStr">
        <is>
          <t>023-686-4121</t>
        </is>
      </c>
      <c r="H148" s="18" t="inlineStr">
        <is>
          <t>㈱　東北　柏</t>
        </is>
      </c>
      <c r="I148" s="8">
        <f>VLOOKUP(L148,運送!$A$2:$B$8,2,FALSE)</f>
        <v/>
      </c>
      <c r="J148" s="8">
        <f>VLOOKUP(K148,運送!$A$18:$B$21,2,FALSE)</f>
        <v/>
      </c>
      <c r="K148" s="18" t="n">
        <v>2</v>
      </c>
      <c r="L148" s="18" t="n">
        <v>1</v>
      </c>
    </row>
    <row r="149" ht="42.4" customHeight="1">
      <c r="A149" s="18" t="n">
        <v>5212100</v>
      </c>
      <c r="B149" s="18" t="inlineStr">
        <is>
          <t>株式会社　キタニ　福島営業所</t>
        </is>
      </c>
      <c r="C149" s="18" t="inlineStr"/>
      <c r="D149" s="18" t="inlineStr">
        <is>
          <t>970-1152</t>
        </is>
      </c>
      <c r="E149" s="18" t="inlineStr">
        <is>
          <t>福島県いわき市好間町中好間中川原</t>
        </is>
      </c>
      <c r="F149" s="18" t="inlineStr">
        <is>
          <t>25-1</t>
        </is>
      </c>
      <c r="G149" s="18" t="inlineStr">
        <is>
          <t>0246-36-5511</t>
        </is>
      </c>
      <c r="H149" s="18" t="inlineStr"/>
      <c r="I149" s="8">
        <f>VLOOKUP(L149,運送!$A$2:$B$8,2,FALSE)</f>
        <v/>
      </c>
      <c r="J149" s="8">
        <f>VLOOKUP(K149,運送!$A$18:$B$21,2,FALSE)</f>
        <v/>
      </c>
      <c r="K149" s="18" t="n">
        <v>2</v>
      </c>
      <c r="L149" s="18" t="n">
        <v>1</v>
      </c>
    </row>
    <row r="150" ht="42.4" customHeight="1">
      <c r="A150" s="18" t="n">
        <v>5212101</v>
      </c>
      <c r="B150" s="18" t="inlineStr">
        <is>
          <t>株式会社　芝浦合金</t>
        </is>
      </c>
      <c r="C150" s="18" t="inlineStr"/>
      <c r="D150" s="18" t="inlineStr">
        <is>
          <t>963-8202</t>
        </is>
      </c>
      <c r="E150" s="18" t="inlineStr">
        <is>
          <t>福島県石川郡平田村大字上蓬田字遅沢前</t>
        </is>
      </c>
      <c r="F150" s="18" t="inlineStr">
        <is>
          <t>167</t>
        </is>
      </c>
      <c r="G150" s="18" t="inlineStr"/>
      <c r="H150" s="18" t="inlineStr">
        <is>
          <t>㈱　キタニ　福島</t>
        </is>
      </c>
      <c r="I150" s="8">
        <f>VLOOKUP(L150,運送!$A$2:$B$8,2,FALSE)</f>
        <v/>
      </c>
      <c r="J150" s="8">
        <f>VLOOKUP(K150,運送!$A$18:$B$21,2,FALSE)</f>
        <v/>
      </c>
      <c r="K150" s="18" t="n">
        <v>2</v>
      </c>
      <c r="L150" s="18" t="n">
        <v>1</v>
      </c>
    </row>
    <row r="151" ht="31.9" customHeight="1">
      <c r="A151" s="18" t="n">
        <v>5212200</v>
      </c>
      <c r="B151" s="18" t="inlineStr">
        <is>
          <t>木村可鍛　株式会社</t>
        </is>
      </c>
      <c r="C151" s="18" t="inlineStr"/>
      <c r="D151" s="18" t="inlineStr">
        <is>
          <t>961-0004</t>
        </is>
      </c>
      <c r="E151" s="18" t="inlineStr">
        <is>
          <t>福島県白河市萱根字金ｹ入</t>
        </is>
      </c>
      <c r="F151" s="18" t="inlineStr">
        <is>
          <t>14</t>
        </is>
      </c>
      <c r="G151" s="18" t="inlineStr">
        <is>
          <t>0248-23-4761</t>
        </is>
      </c>
      <c r="H151" s="18" t="inlineStr"/>
      <c r="I151" s="8">
        <f>VLOOKUP(L151,運送!$A$2:$B$8,2,FALSE)</f>
        <v/>
      </c>
      <c r="J151" s="8">
        <f>VLOOKUP(K151,運送!$A$18:$B$21,2,FALSE)</f>
        <v/>
      </c>
      <c r="K151" s="18" t="n">
        <v>2</v>
      </c>
      <c r="L151" s="18" t="n">
        <v>1</v>
      </c>
    </row>
    <row r="152" ht="21.4" customHeight="1">
      <c r="A152" s="18" t="n">
        <v>5220000</v>
      </c>
      <c r="B152" s="18" t="inlineStr">
        <is>
          <t>互交産業㈱　東北営業所</t>
        </is>
      </c>
      <c r="C152" s="18" t="inlineStr"/>
      <c r="D152" s="18" t="inlineStr">
        <is>
          <t>964-0801</t>
        </is>
      </c>
      <c r="E152" s="18" t="inlineStr">
        <is>
          <t>福島県二本松市向作田</t>
        </is>
      </c>
      <c r="F152" s="18" t="inlineStr">
        <is>
          <t>186-1</t>
        </is>
      </c>
      <c r="G152" s="18" t="inlineStr">
        <is>
          <t>0243-23-4591</t>
        </is>
      </c>
      <c r="H152" s="18" t="inlineStr"/>
      <c r="I152" s="8">
        <f>VLOOKUP(L152,運送!$A$2:$B$8,2,FALSE)</f>
        <v/>
      </c>
      <c r="J152" s="8">
        <f>VLOOKUP(K152,運送!$A$18:$B$21,2,FALSE)</f>
        <v/>
      </c>
      <c r="K152" s="18" t="n">
        <v>2</v>
      </c>
      <c r="L152" s="18" t="n">
        <v>1</v>
      </c>
    </row>
    <row r="153" ht="31.9" customHeight="1">
      <c r="A153" s="18" t="n">
        <v>5220001</v>
      </c>
      <c r="B153" s="18" t="inlineStr">
        <is>
          <t>ＳＰＲ　株式会社　小谷次長様</t>
        </is>
      </c>
      <c r="C153" s="18" t="inlineStr"/>
      <c r="D153" s="18" t="inlineStr">
        <is>
          <t>335-0013</t>
        </is>
      </c>
      <c r="E153" s="18" t="inlineStr">
        <is>
          <t>埼玉県戸田市喜沢</t>
        </is>
      </c>
      <c r="F153" s="18" t="inlineStr">
        <is>
          <t>2-42-9</t>
        </is>
      </c>
      <c r="G153" s="18" t="inlineStr">
        <is>
          <t>048-433-0005</t>
        </is>
      </c>
      <c r="H153" s="18" t="inlineStr">
        <is>
          <t>互交産業㈱　東北</t>
        </is>
      </c>
      <c r="I153" s="8">
        <f>VLOOKUP(L153,運送!$A$2:$B$8,2,FALSE)</f>
        <v/>
      </c>
      <c r="J153" s="8">
        <f>VLOOKUP(K153,運送!$A$18:$B$21,2,FALSE)</f>
        <v/>
      </c>
      <c r="K153" s="18" t="n">
        <v>2</v>
      </c>
      <c r="L153" s="18" t="n">
        <v>1</v>
      </c>
    </row>
    <row r="154" ht="31.9" customHeight="1">
      <c r="A154" s="18" t="n">
        <v>5220002</v>
      </c>
      <c r="B154" s="18" t="inlineStr">
        <is>
          <t>㈱　ミヤタ　　鈴木総務部長様</t>
        </is>
      </c>
      <c r="C154" s="18" t="inlineStr"/>
      <c r="D154" s="18" t="inlineStr">
        <is>
          <t>969-0100</t>
        </is>
      </c>
      <c r="E154" s="18" t="inlineStr">
        <is>
          <t>福島県西白河郡泉崎村山上山</t>
        </is>
      </c>
      <c r="F154" s="18" t="inlineStr">
        <is>
          <t>8-1</t>
        </is>
      </c>
      <c r="G154" s="18" t="inlineStr">
        <is>
          <t>0248-53-4111</t>
        </is>
      </c>
      <c r="H154" s="18" t="inlineStr">
        <is>
          <t>互交産業㈱　東北</t>
        </is>
      </c>
      <c r="I154" s="8">
        <f>VLOOKUP(L154,運送!$A$2:$B$8,2,FALSE)</f>
        <v/>
      </c>
      <c r="J154" s="8">
        <f>VLOOKUP(K154,運送!$A$18:$B$21,2,FALSE)</f>
        <v/>
      </c>
      <c r="K154" s="18" t="n">
        <v>2</v>
      </c>
      <c r="L154" s="18" t="n">
        <v>1</v>
      </c>
    </row>
    <row r="155" ht="42.4" customHeight="1">
      <c r="A155" s="18" t="n">
        <v>5225000</v>
      </c>
      <c r="B155" s="18" t="inlineStr">
        <is>
          <t>株式会社　シマキュウ　いわき営業所</t>
        </is>
      </c>
      <c r="C155" s="18" t="inlineStr"/>
      <c r="D155" s="18" t="inlineStr">
        <is>
          <t>971-8101</t>
        </is>
      </c>
      <c r="E155" s="18" t="inlineStr">
        <is>
          <t>福島県いわき市小名浜字芳浜</t>
        </is>
      </c>
      <c r="F155" s="18" t="inlineStr">
        <is>
          <t>11-53</t>
        </is>
      </c>
      <c r="G155" s="18" t="inlineStr">
        <is>
          <t>0246-73-0034</t>
        </is>
      </c>
      <c r="H155" s="18" t="inlineStr"/>
      <c r="I155" s="8">
        <f>VLOOKUP(L155,運送!$A$2:$B$8,2,FALSE)</f>
        <v/>
      </c>
      <c r="J155" s="8">
        <f>VLOOKUP(K155,運送!$A$18:$B$21,2,FALSE)</f>
        <v/>
      </c>
      <c r="K155" s="18" t="n">
        <v>2</v>
      </c>
      <c r="L155" s="18" t="n">
        <v>1</v>
      </c>
    </row>
    <row r="156" ht="31.9" customHeight="1">
      <c r="A156" s="18" t="n">
        <v>5225001</v>
      </c>
      <c r="B156" s="18" t="inlineStr">
        <is>
          <t>株式会社　伊藤鋳造鉄工所</t>
        </is>
      </c>
      <c r="C156" s="18" t="inlineStr"/>
      <c r="D156" s="18" t="inlineStr">
        <is>
          <t>319-1112</t>
        </is>
      </c>
      <c r="E156" s="18" t="inlineStr">
        <is>
          <t>茨城県那珂郡東海村村松</t>
        </is>
      </c>
      <c r="F156" s="18" t="inlineStr">
        <is>
          <t>3129-43</t>
        </is>
      </c>
      <c r="G156" s="18" t="inlineStr">
        <is>
          <t>029-306-0030</t>
        </is>
      </c>
      <c r="H156" s="18" t="inlineStr">
        <is>
          <t>㈱シマキュウ　いわき</t>
        </is>
      </c>
      <c r="I156" s="8">
        <f>VLOOKUP(L156,運送!$A$2:$B$8,2,FALSE)</f>
        <v/>
      </c>
      <c r="J156" s="8">
        <f>VLOOKUP(K156,運送!$A$18:$B$21,2,FALSE)</f>
        <v/>
      </c>
      <c r="K156" s="18" t="n">
        <v>2</v>
      </c>
      <c r="L156" s="18" t="n">
        <v>1</v>
      </c>
    </row>
    <row r="157" ht="31.9" customHeight="1">
      <c r="A157" s="18" t="n">
        <v>5225002</v>
      </c>
      <c r="B157" s="18" t="inlineStr">
        <is>
          <t>有限会社　澤幡製作所</t>
        </is>
      </c>
      <c r="C157" s="18" t="inlineStr"/>
      <c r="D157" s="18" t="inlineStr">
        <is>
          <t>319-1112</t>
        </is>
      </c>
      <c r="E157" s="18" t="inlineStr">
        <is>
          <t>茨城県那珂郡東海村村松平原</t>
        </is>
      </c>
      <c r="F157" s="18" t="inlineStr">
        <is>
          <t>3108-2</t>
        </is>
      </c>
      <c r="G157" s="18" t="inlineStr">
        <is>
          <t>0292-82-7639</t>
        </is>
      </c>
      <c r="H157" s="18" t="inlineStr">
        <is>
          <t>㈱シマキュウ　いわき</t>
        </is>
      </c>
      <c r="I157" s="8">
        <f>VLOOKUP(L157,運送!$A$2:$B$8,2,FALSE)</f>
        <v/>
      </c>
      <c r="J157" s="8">
        <f>VLOOKUP(K157,運送!$A$18:$B$21,2,FALSE)</f>
        <v/>
      </c>
      <c r="K157" s="18" t="n">
        <v>2</v>
      </c>
      <c r="L157" s="18" t="n">
        <v>1</v>
      </c>
    </row>
    <row r="158" ht="31.9" customHeight="1">
      <c r="A158" s="18" t="n">
        <v>5225003</v>
      </c>
      <c r="B158" s="18" t="inlineStr">
        <is>
          <t>株式会社　アイティオウ</t>
        </is>
      </c>
      <c r="C158" s="18" t="inlineStr"/>
      <c r="D158" s="18" t="inlineStr">
        <is>
          <t>319-1112</t>
        </is>
      </c>
      <c r="E158" s="18" t="inlineStr">
        <is>
          <t>茨城県那珂郡東海村村松</t>
        </is>
      </c>
      <c r="F158" s="18" t="inlineStr">
        <is>
          <t>3129-49</t>
        </is>
      </c>
      <c r="G158" s="18" t="inlineStr">
        <is>
          <t>029-297-7888</t>
        </is>
      </c>
      <c r="H158" s="18" t="inlineStr">
        <is>
          <t>㈱シマキュウ　いわき</t>
        </is>
      </c>
      <c r="I158" s="8">
        <f>VLOOKUP(L158,運送!$A$2:$B$8,2,FALSE)</f>
        <v/>
      </c>
      <c r="J158" s="8">
        <f>VLOOKUP(K158,運送!$A$18:$B$21,2,FALSE)</f>
        <v/>
      </c>
      <c r="K158" s="18" t="n">
        <v>2</v>
      </c>
      <c r="L158" s="18" t="n">
        <v>1</v>
      </c>
    </row>
    <row r="159" ht="31.9" customHeight="1">
      <c r="A159" s="18" t="n">
        <v>5229000</v>
      </c>
      <c r="B159" s="18" t="inlineStr">
        <is>
          <t>成洋産業㈱　　福島営業所</t>
        </is>
      </c>
      <c r="C159" s="18" t="inlineStr"/>
      <c r="D159" s="18" t="inlineStr">
        <is>
          <t>963-5407</t>
        </is>
      </c>
      <c r="E159" s="18" t="inlineStr">
        <is>
          <t>福島県東白川郡塙町西河内古参田</t>
        </is>
      </c>
      <c r="F159" s="18" t="inlineStr">
        <is>
          <t>4-1</t>
        </is>
      </c>
      <c r="G159" s="18" t="inlineStr">
        <is>
          <t>0247-43-0625</t>
        </is>
      </c>
      <c r="H159" s="18" t="inlineStr"/>
      <c r="I159" s="8">
        <f>VLOOKUP(L159,運送!$A$2:$B$10,2,FALSE)</f>
        <v/>
      </c>
      <c r="J159" s="8">
        <f>VLOOKUP(K159,運送!$A$18:$B$21,2,FALSE)</f>
        <v/>
      </c>
      <c r="K159" s="18" t="n">
        <v>2</v>
      </c>
      <c r="L159" s="18" t="n">
        <v>9</v>
      </c>
    </row>
    <row r="160" ht="31.9" customHeight="1">
      <c r="A160" s="18" t="n">
        <v>5229001</v>
      </c>
      <c r="B160" s="18" t="inlineStr">
        <is>
          <t>前澤給装工業　株式会社</t>
        </is>
      </c>
      <c r="C160" s="18" t="inlineStr"/>
      <c r="D160" s="18" t="inlineStr">
        <is>
          <t>969-1204</t>
        </is>
      </c>
      <c r="E160" s="18" t="inlineStr">
        <is>
          <t>福島県安達郡白沢村糠沢</t>
        </is>
      </c>
      <c r="F160" s="18" t="inlineStr">
        <is>
          <t>138-1</t>
        </is>
      </c>
      <c r="G160" s="18" t="inlineStr">
        <is>
          <t>0243-44-4520</t>
        </is>
      </c>
      <c r="H160" s="18" t="inlineStr">
        <is>
          <t>成洋産業㈱　福島</t>
        </is>
      </c>
      <c r="I160" s="8">
        <f>VLOOKUP(L160,運送!$A$2:$B$8,2,FALSE)</f>
        <v/>
      </c>
      <c r="J160" s="8">
        <f>VLOOKUP(K160,運送!$A$18:$B$21,2,FALSE)</f>
        <v/>
      </c>
      <c r="K160" s="18" t="n">
        <v>2</v>
      </c>
      <c r="L160" s="18" t="n">
        <v>1</v>
      </c>
    </row>
    <row r="161" ht="31.9" customHeight="1">
      <c r="A161" s="18" t="n">
        <v>5229002</v>
      </c>
      <c r="B161" s="18" t="inlineStr">
        <is>
          <t>有限会社　根岸工業所</t>
        </is>
      </c>
      <c r="C161" s="18" t="inlineStr"/>
      <c r="D161" s="18" t="inlineStr">
        <is>
          <t>023-1101</t>
        </is>
      </c>
      <c r="E161" s="18" t="inlineStr">
        <is>
          <t>岩手県奥州市江刺区岩谷堂字根岸</t>
        </is>
      </c>
      <c r="F161" s="18" t="inlineStr">
        <is>
          <t>101</t>
        </is>
      </c>
      <c r="G161" s="18" t="inlineStr">
        <is>
          <t>0197-35-5763</t>
        </is>
      </c>
      <c r="H161" s="18" t="inlineStr">
        <is>
          <t>成洋産業㈱　福島</t>
        </is>
      </c>
      <c r="I161" s="8">
        <f>VLOOKUP(L161,運送!$A$2:$B$8,2,FALSE)</f>
        <v/>
      </c>
      <c r="J161" s="8">
        <f>VLOOKUP(K161,運送!$A$18:$B$21,2,FALSE)</f>
        <v/>
      </c>
      <c r="K161" s="18" t="n">
        <v>2</v>
      </c>
      <c r="L161" s="18" t="n">
        <v>1</v>
      </c>
    </row>
    <row r="162" ht="31.9" customHeight="1">
      <c r="A162" s="18" t="n">
        <v>5229003</v>
      </c>
      <c r="B162" s="18" t="inlineStr">
        <is>
          <t>㈱　サスニ合金鋳造所　藤崎部長様</t>
        </is>
      </c>
      <c r="C162" s="18" t="inlineStr"/>
      <c r="D162" s="18" t="inlineStr">
        <is>
          <t>311-0102</t>
        </is>
      </c>
      <c r="E162" s="18" t="inlineStr">
        <is>
          <t>茨城県那珂市向山</t>
        </is>
      </c>
      <c r="F162" s="18" t="inlineStr">
        <is>
          <t>1271-3</t>
        </is>
      </c>
      <c r="G162" s="18" t="inlineStr">
        <is>
          <t>029-298-1234</t>
        </is>
      </c>
      <c r="H162" s="18" t="inlineStr">
        <is>
          <t>成洋産業㈱　福島</t>
        </is>
      </c>
      <c r="I162" s="8">
        <f>VLOOKUP(L162,運送!$A$2:$B$8,2,FALSE)</f>
        <v/>
      </c>
      <c r="J162" s="8">
        <f>VLOOKUP(K162,運送!$A$18:$B$21,2,FALSE)</f>
        <v/>
      </c>
      <c r="K162" s="18" t="n">
        <v>2</v>
      </c>
      <c r="L162" s="18" t="n">
        <v>1</v>
      </c>
    </row>
    <row r="163" ht="21.4" customHeight="1">
      <c r="A163" s="18" t="n">
        <v>5229004</v>
      </c>
      <c r="B163" s="18" t="inlineStr">
        <is>
          <t>都シェル工業所</t>
        </is>
      </c>
      <c r="C163" s="18" t="inlineStr"/>
      <c r="D163" s="18" t="inlineStr">
        <is>
          <t>324-0006</t>
        </is>
      </c>
      <c r="E163" s="18" t="inlineStr">
        <is>
          <t>栃木県大田原市市野沢</t>
        </is>
      </c>
      <c r="F163" s="18" t="inlineStr">
        <is>
          <t>780</t>
        </is>
      </c>
      <c r="G163" s="18" t="inlineStr">
        <is>
          <t>0287-22-4431</t>
        </is>
      </c>
      <c r="H163" s="18" t="inlineStr">
        <is>
          <t>成洋産業㈱　福島</t>
        </is>
      </c>
      <c r="I163" s="8">
        <f>VLOOKUP(L163,運送!$A$2:$B$8,2,FALSE)</f>
        <v/>
      </c>
      <c r="J163" s="8">
        <f>VLOOKUP(K163,運送!$A$18:$B$21,2,FALSE)</f>
        <v/>
      </c>
      <c r="K163" s="18" t="n">
        <v>2</v>
      </c>
      <c r="L163" s="18" t="n">
        <v>1</v>
      </c>
    </row>
    <row r="164" ht="31.9" customHeight="1">
      <c r="A164" s="18" t="n">
        <v>5240000</v>
      </c>
      <c r="B164" s="18" t="inlineStr">
        <is>
          <t>株式会社　トウチュウ　福島支店</t>
        </is>
      </c>
      <c r="C164" s="18" t="inlineStr"/>
      <c r="D164" s="18" t="inlineStr">
        <is>
          <t>971-8101</t>
        </is>
      </c>
      <c r="E164" s="18" t="inlineStr">
        <is>
          <t>福島県いわき市小名浜字芳浜</t>
        </is>
      </c>
      <c r="F164" s="18" t="inlineStr">
        <is>
          <t>11-43</t>
        </is>
      </c>
      <c r="G164" s="18" t="inlineStr">
        <is>
          <t>0246-54-3411</t>
        </is>
      </c>
      <c r="H164" s="18" t="inlineStr"/>
      <c r="I164" s="8">
        <f>VLOOKUP(L164,運送!$A$2:$B$8,2,FALSE)</f>
        <v/>
      </c>
      <c r="J164" s="8">
        <f>VLOOKUP(K164,運送!$A$18:$B$21,2,FALSE)</f>
        <v/>
      </c>
      <c r="K164" s="18" t="n">
        <v>2</v>
      </c>
      <c r="L164" s="18" t="n">
        <v>1</v>
      </c>
    </row>
    <row r="165" ht="31.9" customHeight="1">
      <c r="A165" s="18" t="n">
        <v>5240001</v>
      </c>
      <c r="B165" s="18" t="inlineStr">
        <is>
          <t>株式会社　瓢屋　真岡営業所</t>
        </is>
      </c>
      <c r="C165" s="18" t="inlineStr"/>
      <c r="D165" s="18" t="inlineStr">
        <is>
          <t>321-4364</t>
        </is>
      </c>
      <c r="E165" s="18" t="inlineStr">
        <is>
          <t>栃木県真岡市長田</t>
        </is>
      </c>
      <c r="F165" s="18" t="inlineStr">
        <is>
          <t>1288-11</t>
        </is>
      </c>
      <c r="G165" s="18" t="inlineStr">
        <is>
          <t>0285-84-1885</t>
        </is>
      </c>
      <c r="H165" s="18" t="inlineStr">
        <is>
          <t>㈱トウチュウ　福島</t>
        </is>
      </c>
      <c r="I165" s="8">
        <f>VLOOKUP(L165,運送!$A$2:$B$8,2,FALSE)</f>
        <v/>
      </c>
      <c r="J165" s="8">
        <f>VLOOKUP(K165,運送!$A$18:$B$21,2,FALSE)</f>
        <v/>
      </c>
      <c r="K165" s="18" t="n">
        <v>2</v>
      </c>
      <c r="L165" s="18" t="n">
        <v>1</v>
      </c>
    </row>
    <row r="166" ht="42.4" customHeight="1">
      <c r="A166" s="18" t="n">
        <v>5240002</v>
      </c>
      <c r="B166" s="18" t="inlineStr">
        <is>
          <t>株式会社　真興製作所</t>
        </is>
      </c>
      <c r="C166" s="18" t="inlineStr"/>
      <c r="D166" s="18" t="inlineStr">
        <is>
          <t>969-0200</t>
        </is>
      </c>
      <c r="E166" s="18" t="inlineStr">
        <is>
          <t>福島県西白河郡矢吹町大字神田字神田東</t>
        </is>
      </c>
      <c r="F166" s="18" t="inlineStr">
        <is>
          <t>31</t>
        </is>
      </c>
      <c r="G166" s="18" t="inlineStr">
        <is>
          <t>0248-45-2331</t>
        </is>
      </c>
      <c r="H166" s="18" t="inlineStr">
        <is>
          <t>㈱トウチュウ　福島</t>
        </is>
      </c>
      <c r="I166" s="8">
        <f>VLOOKUP(L166,運送!$A$2:$B$8,2,FALSE)</f>
        <v/>
      </c>
      <c r="J166" s="8">
        <f>VLOOKUP(K166,運送!$A$18:$B$21,2,FALSE)</f>
        <v/>
      </c>
      <c r="K166" s="18" t="n">
        <v>2</v>
      </c>
      <c r="L166" s="18" t="n">
        <v>1</v>
      </c>
    </row>
    <row r="167" ht="31.9" customHeight="1">
      <c r="A167" s="18" t="n">
        <v>5240003</v>
      </c>
      <c r="B167" s="18" t="inlineStr">
        <is>
          <t>㈱九州タブチ　上野原ﾃｸﾉﾊﾟｰｸ工場</t>
        </is>
      </c>
      <c r="C167" s="18" t="inlineStr"/>
      <c r="D167" s="18" t="inlineStr">
        <is>
          <t>899-4461</t>
        </is>
      </c>
      <c r="E167" s="18" t="inlineStr">
        <is>
          <t>鹿児島県国分市上の段琵琶甲</t>
        </is>
      </c>
      <c r="F167" s="18" t="inlineStr">
        <is>
          <t>1020</t>
        </is>
      </c>
      <c r="G167" s="18" t="inlineStr">
        <is>
          <t>0995-45-9111</t>
        </is>
      </c>
      <c r="H167" s="18" t="inlineStr">
        <is>
          <t>㈱トウチュウ　福島</t>
        </is>
      </c>
      <c r="I167" s="8">
        <f>VLOOKUP(L167,運送!$A$2:$B$8,2,FALSE)</f>
        <v/>
      </c>
      <c r="J167" s="8">
        <f>VLOOKUP(K167,運送!$A$18:$B$21,2,FALSE)</f>
        <v/>
      </c>
      <c r="K167" s="18" t="n">
        <v>2</v>
      </c>
      <c r="L167" s="18" t="n">
        <v>3</v>
      </c>
    </row>
    <row r="168" ht="31.9" customHeight="1">
      <c r="A168" s="18" t="n">
        <v>5240004</v>
      </c>
      <c r="B168" s="18" t="inlineStr">
        <is>
          <t>高知機型工業　株式会社　大利様</t>
        </is>
      </c>
      <c r="C168" s="18" t="inlineStr"/>
      <c r="D168" s="18" t="inlineStr">
        <is>
          <t>781-5102</t>
        </is>
      </c>
      <c r="E168" s="18" t="inlineStr">
        <is>
          <t>高知県高知市大津甲</t>
        </is>
      </c>
      <c r="F168" s="18" t="inlineStr">
        <is>
          <t>365-1</t>
        </is>
      </c>
      <c r="G168" s="18" t="inlineStr">
        <is>
          <t>088-866-3988</t>
        </is>
      </c>
      <c r="H168" s="18" t="inlineStr">
        <is>
          <t>㈱トウチュウ  福島</t>
        </is>
      </c>
      <c r="I168" s="8">
        <f>VLOOKUP(L168,運送!$A$2:$B$8,2,FALSE)</f>
        <v/>
      </c>
      <c r="J168" s="8">
        <f>VLOOKUP(K168,運送!$A$18:$B$21,2,FALSE)</f>
        <v/>
      </c>
      <c r="K168" s="18" t="n">
        <v>2</v>
      </c>
      <c r="L168" s="18" t="n">
        <v>3</v>
      </c>
    </row>
    <row r="169" ht="31.9" customHeight="1">
      <c r="A169" s="18" t="n">
        <v>5252100</v>
      </c>
      <c r="B169" s="18" t="inlineStr">
        <is>
          <t>株式会社　瓢屋　福島営業所</t>
        </is>
      </c>
      <c r="C169" s="18" t="inlineStr"/>
      <c r="D169" s="18" t="inlineStr">
        <is>
          <t>960-8056</t>
        </is>
      </c>
      <c r="E169" s="18" t="inlineStr">
        <is>
          <t>福島県福島市八島田字下損田</t>
        </is>
      </c>
      <c r="F169" s="18" t="inlineStr">
        <is>
          <t>7-10</t>
        </is>
      </c>
      <c r="G169" s="18" t="inlineStr">
        <is>
          <t>024-558-1175</t>
        </is>
      </c>
      <c r="H169" s="18" t="inlineStr"/>
      <c r="I169" s="8">
        <f>VLOOKUP(L169,運送!$A$2:$B$8,2,FALSE)</f>
        <v/>
      </c>
      <c r="J169" s="8">
        <f>VLOOKUP(K169,運送!$A$18:$B$21,2,FALSE)</f>
        <v/>
      </c>
      <c r="K169" s="18" t="n">
        <v>2</v>
      </c>
      <c r="L169" s="18" t="n">
        <v>1</v>
      </c>
    </row>
    <row r="170" ht="31.9" customHeight="1">
      <c r="A170" s="18" t="n">
        <v>5252101</v>
      </c>
      <c r="B170" s="18" t="inlineStr">
        <is>
          <t>三條金属　株式会社　原町工場</t>
        </is>
      </c>
      <c r="C170" s="18" t="inlineStr"/>
      <c r="D170" s="18" t="inlineStr">
        <is>
          <t>975-0072</t>
        </is>
      </c>
      <c r="E170" s="18" t="inlineStr">
        <is>
          <t>福島県原町市北長野字南原田</t>
        </is>
      </c>
      <c r="F170" s="18" t="inlineStr">
        <is>
          <t>74</t>
        </is>
      </c>
      <c r="G170" s="18" t="inlineStr"/>
      <c r="H170" s="18" t="inlineStr">
        <is>
          <t>㈱　瓢屋　福島</t>
        </is>
      </c>
      <c r="I170" s="8">
        <f>VLOOKUP(L170,運送!$A$2:$B$8,2,FALSE)</f>
        <v/>
      </c>
      <c r="J170" s="8">
        <f>VLOOKUP(K170,運送!$A$18:$B$21,2,FALSE)</f>
        <v/>
      </c>
      <c r="K170" s="18" t="n">
        <v>2</v>
      </c>
      <c r="L170" s="18" t="n">
        <v>1</v>
      </c>
    </row>
    <row r="171" ht="31.9" customHeight="1">
      <c r="A171" s="18" t="n">
        <v>5317000</v>
      </c>
      <c r="B171" s="18" t="inlineStr">
        <is>
          <t>株式会社　クロス　北関東支店</t>
        </is>
      </c>
      <c r="C171" s="18" t="inlineStr"/>
      <c r="D171" s="18" t="inlineStr">
        <is>
          <t>323-0807</t>
        </is>
      </c>
      <c r="E171" s="18" t="inlineStr">
        <is>
          <t>栃木県小山市城東</t>
        </is>
      </c>
      <c r="F171" s="18" t="inlineStr">
        <is>
          <t>1-7-30</t>
        </is>
      </c>
      <c r="G171" s="18" t="inlineStr">
        <is>
          <t>0285-23-1866</t>
        </is>
      </c>
      <c r="H171" s="18" t="inlineStr"/>
      <c r="I171" s="8">
        <f>VLOOKUP(L171,運送!$A$2:$B$8,2,FALSE)</f>
        <v/>
      </c>
      <c r="J171" s="8">
        <f>VLOOKUP(K171,運送!$A$18:$B$21,2,FALSE)</f>
        <v/>
      </c>
      <c r="K171" s="18" t="n">
        <v>2</v>
      </c>
      <c r="L171" s="18" t="n">
        <v>1</v>
      </c>
    </row>
    <row r="172" ht="31.9" customHeight="1">
      <c r="A172" s="18" t="n">
        <v>5317001</v>
      </c>
      <c r="B172" s="18" t="inlineStr">
        <is>
          <t>JUKI会津プレシジョン㈱　若菜部長様</t>
        </is>
      </c>
      <c r="C172" s="18" t="inlineStr"/>
      <c r="D172" s="18" t="inlineStr">
        <is>
          <t>969-3532</t>
        </is>
      </c>
      <c r="E172" s="18" t="inlineStr">
        <is>
          <t>福島県喜多市塩川町小府根字近江</t>
        </is>
      </c>
      <c r="F172" s="18" t="inlineStr">
        <is>
          <t>75</t>
        </is>
      </c>
      <c r="G172" s="18" t="inlineStr">
        <is>
          <t>0241-27-3101</t>
        </is>
      </c>
      <c r="H172" s="18" t="inlineStr">
        <is>
          <t>㈱　クロス　北関東</t>
        </is>
      </c>
      <c r="I172" s="8">
        <f>VLOOKUP(L172,運送!$A$2:$B$8,2,FALSE)</f>
        <v/>
      </c>
      <c r="J172" s="8">
        <f>VLOOKUP(K172,運送!$A$18:$B$21,2,FALSE)</f>
        <v/>
      </c>
      <c r="K172" s="18" t="n">
        <v>2</v>
      </c>
      <c r="L172" s="18" t="n">
        <v>1</v>
      </c>
    </row>
    <row r="173" ht="31.9" customHeight="1">
      <c r="A173" s="18" t="n">
        <v>5317002</v>
      </c>
      <c r="B173" s="18" t="inlineStr">
        <is>
          <t xml:space="preserve">伊藤電機　株式会社　</t>
        </is>
      </c>
      <c r="C173" s="18" t="inlineStr"/>
      <c r="D173" s="18" t="inlineStr">
        <is>
          <t>969-6174</t>
        </is>
      </c>
      <c r="E173" s="18" t="inlineStr">
        <is>
          <t>福島県大沼郡会津本郷町権現堂甲</t>
        </is>
      </c>
      <c r="F173" s="18" t="inlineStr">
        <is>
          <t>1648</t>
        </is>
      </c>
      <c r="G173" s="18" t="inlineStr">
        <is>
          <t>0242-56-3659</t>
        </is>
      </c>
      <c r="H173" s="18" t="inlineStr">
        <is>
          <t>㈱　クロス　北関東</t>
        </is>
      </c>
      <c r="I173" s="8">
        <f>VLOOKUP(L173,運送!$A$2:$B$8,2,FALSE)</f>
        <v/>
      </c>
      <c r="J173" s="8">
        <f>VLOOKUP(K173,運送!$A$18:$B$21,2,FALSE)</f>
        <v/>
      </c>
      <c r="K173" s="18" t="n">
        <v>2</v>
      </c>
      <c r="L173" s="18" t="n">
        <v>1</v>
      </c>
    </row>
    <row r="174" ht="31.9" customHeight="1">
      <c r="A174" s="18" t="n">
        <v>5317003</v>
      </c>
      <c r="B174" s="18" t="inlineStr">
        <is>
          <t>UKI会津プレシジョン㈱　本社工場</t>
        </is>
      </c>
      <c r="C174" s="18" t="inlineStr"/>
      <c r="D174" s="18" t="inlineStr">
        <is>
          <t>969-3532</t>
        </is>
      </c>
      <c r="E174" s="18" t="inlineStr">
        <is>
          <t>福島県喜多市塩川町小府根字近江</t>
        </is>
      </c>
      <c r="F174" s="18" t="inlineStr">
        <is>
          <t>75</t>
        </is>
      </c>
      <c r="G174" s="18" t="inlineStr">
        <is>
          <t>0241-27-3101</t>
        </is>
      </c>
      <c r="H174" s="18" t="inlineStr">
        <is>
          <t>㈱　クロス　北関東</t>
        </is>
      </c>
      <c r="I174" s="8">
        <f>VLOOKUP(L174,運送!$A$2:$B$8,2,FALSE)</f>
        <v/>
      </c>
      <c r="J174" s="8">
        <f>VLOOKUP(K174,運送!$A$18:$B$21,2,FALSE)</f>
        <v/>
      </c>
      <c r="K174" s="18" t="n">
        <v>2</v>
      </c>
      <c r="L174" s="18" t="n">
        <v>1</v>
      </c>
    </row>
    <row r="175" ht="31.9" customHeight="1">
      <c r="A175" s="18" t="n">
        <v>5317004</v>
      </c>
      <c r="B175" s="18" t="inlineStr">
        <is>
          <t>スルガセラム㈱　大久保社長様</t>
        </is>
      </c>
      <c r="C175" s="18" t="inlineStr"/>
      <c r="D175" s="18" t="inlineStr">
        <is>
          <t>417-0002</t>
        </is>
      </c>
      <c r="E175" s="18" t="inlineStr">
        <is>
          <t>静岡県富士市依田橋</t>
        </is>
      </c>
      <c r="F175" s="18" t="inlineStr">
        <is>
          <t>330-1</t>
        </is>
      </c>
      <c r="G175" s="18" t="inlineStr">
        <is>
          <t>0545-33-4611</t>
        </is>
      </c>
      <c r="H175" s="18" t="inlineStr">
        <is>
          <t>㈱　クロス　北関東</t>
        </is>
      </c>
      <c r="I175" s="8">
        <f>VLOOKUP(L175,運送!$A$2:$B$8,2,FALSE)</f>
        <v/>
      </c>
      <c r="J175" s="8">
        <f>VLOOKUP(K175,運送!$A$18:$B$21,2,FALSE)</f>
        <v/>
      </c>
      <c r="K175" s="18" t="n">
        <v>2</v>
      </c>
      <c r="L175" s="18" t="n">
        <v>1</v>
      </c>
    </row>
    <row r="176" ht="31.9" customHeight="1">
      <c r="A176" s="18" t="n">
        <v>5328000</v>
      </c>
      <c r="B176" s="18" t="inlineStr">
        <is>
          <t>株式会社　瓢屋　真岡営業所</t>
        </is>
      </c>
      <c r="C176" s="18" t="inlineStr"/>
      <c r="D176" s="18" t="inlineStr">
        <is>
          <t>321-4364</t>
        </is>
      </c>
      <c r="E176" s="18" t="inlineStr">
        <is>
          <t>栃木県真岡市長田</t>
        </is>
      </c>
      <c r="F176" s="18" t="inlineStr">
        <is>
          <t>1288-11</t>
        </is>
      </c>
      <c r="G176" s="18" t="inlineStr">
        <is>
          <t>0285-84-1885</t>
        </is>
      </c>
      <c r="H176" s="18" t="inlineStr"/>
      <c r="I176" s="8">
        <f>VLOOKUP(L176,運送!$A$2:$B$8,2,FALSE)</f>
        <v/>
      </c>
      <c r="J176" s="8">
        <f>VLOOKUP(K176,運送!$A$18:$B$21,2,FALSE)</f>
        <v/>
      </c>
      <c r="K176" s="18" t="n">
        <v>2</v>
      </c>
      <c r="L176" s="18" t="n">
        <v>1</v>
      </c>
    </row>
    <row r="177" ht="31.9" customHeight="1">
      <c r="A177" s="18" t="n">
        <v>5328001</v>
      </c>
      <c r="B177" s="18" t="inlineStr">
        <is>
          <t>日光金属　株式会社　軍次様</t>
        </is>
      </c>
      <c r="C177" s="18" t="inlineStr"/>
      <c r="D177" s="18" t="inlineStr">
        <is>
          <t>329-2132</t>
        </is>
      </c>
      <c r="E177" s="18" t="inlineStr">
        <is>
          <t>栃木県矢板市沢</t>
        </is>
      </c>
      <c r="F177" s="18" t="inlineStr">
        <is>
          <t>1033</t>
        </is>
      </c>
      <c r="G177" s="18" t="inlineStr">
        <is>
          <t>0287-40-2041</t>
        </is>
      </c>
      <c r="H177" s="18" t="inlineStr">
        <is>
          <t>㈱瓢屋　真岡</t>
        </is>
      </c>
      <c r="I177" s="8">
        <f>VLOOKUP(L177,運送!$A$2:$B$8,2,FALSE)</f>
        <v/>
      </c>
      <c r="J177" s="8">
        <f>VLOOKUP(K177,運送!$A$18:$B$21,2,FALSE)</f>
        <v/>
      </c>
      <c r="K177" s="18" t="n">
        <v>2</v>
      </c>
      <c r="L177" s="18" t="n">
        <v>1</v>
      </c>
    </row>
    <row r="178" ht="31.9" customHeight="1">
      <c r="A178" s="18" t="n">
        <v>5352100</v>
      </c>
      <c r="B178" s="18" t="inlineStr">
        <is>
          <t>日立金属　株式会社　真岡工場</t>
        </is>
      </c>
      <c r="C178" s="18" t="inlineStr"/>
      <c r="D178" s="18" t="inlineStr">
        <is>
          <t>321-4367</t>
        </is>
      </c>
      <c r="E178" s="18" t="inlineStr">
        <is>
          <t>栃木県真岡市鬼怒ケ丘</t>
        </is>
      </c>
      <c r="F178" s="18" t="inlineStr">
        <is>
          <t>13</t>
        </is>
      </c>
      <c r="G178" s="18" t="inlineStr">
        <is>
          <t>0285-82-3113</t>
        </is>
      </c>
      <c r="H178" s="18" t="inlineStr"/>
      <c r="I178" s="8">
        <f>VLOOKUP(L178,運送!$A$2:$B$8,2,FALSE)</f>
        <v/>
      </c>
      <c r="J178" s="8">
        <f>VLOOKUP(K178,運送!$A$18:$B$21,2,FALSE)</f>
        <v/>
      </c>
      <c r="K178" s="18" t="n">
        <v>2</v>
      </c>
      <c r="L178" s="18" t="n">
        <v>1</v>
      </c>
    </row>
    <row r="179" ht="31.9" customHeight="1">
      <c r="A179" s="18" t="n">
        <v>5380000</v>
      </c>
      <c r="B179" s="18" t="inlineStr">
        <is>
          <t>吉田産業　株式会社</t>
        </is>
      </c>
      <c r="C179" s="18" t="inlineStr"/>
      <c r="D179" s="18" t="inlineStr">
        <is>
          <t>329-0521</t>
        </is>
      </c>
      <c r="E179" s="18" t="inlineStr">
        <is>
          <t>栃木県河内郡上三川町大字石田</t>
        </is>
      </c>
      <c r="F179" s="18" t="inlineStr">
        <is>
          <t>1814-14</t>
        </is>
      </c>
      <c r="G179" s="18" t="inlineStr">
        <is>
          <t>0285-56-1177</t>
        </is>
      </c>
      <c r="H179" s="18" t="inlineStr"/>
      <c r="I179" s="8">
        <f>VLOOKUP(L179,運送!$A$2:$B$8,2,FALSE)</f>
        <v/>
      </c>
      <c r="J179" s="8">
        <f>VLOOKUP(K179,運送!$A$18:$B$21,2,FALSE)</f>
        <v/>
      </c>
      <c r="K179" s="18" t="n">
        <v>2</v>
      </c>
      <c r="L179" s="18" t="n">
        <v>1</v>
      </c>
    </row>
    <row r="180" ht="31.9" customHeight="1">
      <c r="A180" s="18" t="n">
        <v>5380001</v>
      </c>
      <c r="B180" s="18" t="inlineStr">
        <is>
          <t>吉田産業　株式会社　上三川倉庫</t>
        </is>
      </c>
      <c r="C180" s="18" t="inlineStr"/>
      <c r="D180" s="18" t="inlineStr">
        <is>
          <t>329-0521</t>
        </is>
      </c>
      <c r="E180" s="18" t="inlineStr">
        <is>
          <t>栃木県河内郡上三川町石田字作内</t>
        </is>
      </c>
      <c r="F180" s="18" t="inlineStr">
        <is>
          <t>1814-14</t>
        </is>
      </c>
      <c r="G180" s="18" t="inlineStr">
        <is>
          <t>0285-56-3295</t>
        </is>
      </c>
      <c r="H180" s="18" t="inlineStr">
        <is>
          <t>吉田産業　㈱</t>
        </is>
      </c>
      <c r="I180" s="8">
        <f>VLOOKUP(L180,運送!$A$2:$B$8,2,FALSE)</f>
        <v/>
      </c>
      <c r="J180" s="8">
        <f>VLOOKUP(K180,運送!$A$18:$B$21,2,FALSE)</f>
        <v/>
      </c>
      <c r="K180" s="18" t="n">
        <v>2</v>
      </c>
      <c r="L180" s="18" t="n">
        <v>1</v>
      </c>
    </row>
    <row r="181" ht="31.9" customHeight="1">
      <c r="A181" s="18" t="n">
        <v>5406000</v>
      </c>
      <c r="B181" s="18" t="inlineStr">
        <is>
          <t>稲垣鋳物材料　株式会社</t>
        </is>
      </c>
      <c r="C181" s="18" t="inlineStr"/>
      <c r="D181" s="18" t="inlineStr">
        <is>
          <t>332-0032</t>
        </is>
      </c>
      <c r="E181" s="18" t="inlineStr">
        <is>
          <t>埼玉県川口市中青木</t>
        </is>
      </c>
      <c r="F181" s="18" t="inlineStr">
        <is>
          <t>2-4-27</t>
        </is>
      </c>
      <c r="G181" s="18" t="inlineStr">
        <is>
          <t>048-252-3790</t>
        </is>
      </c>
      <c r="H181" s="18" t="inlineStr"/>
      <c r="I181" s="8">
        <f>VLOOKUP(L181,運送!$A$2:$B$8,2,FALSE)</f>
        <v/>
      </c>
      <c r="J181" s="8">
        <f>VLOOKUP(K181,運送!$A$18:$B$21,2,FALSE)</f>
        <v/>
      </c>
      <c r="K181" s="18" t="n">
        <v>2</v>
      </c>
      <c r="L181" s="18" t="n">
        <v>1</v>
      </c>
    </row>
    <row r="182" ht="21.4" customHeight="1">
      <c r="A182" s="18" t="n">
        <v>5406001</v>
      </c>
      <c r="B182" s="18" t="inlineStr">
        <is>
          <t>野崎鋳造工業</t>
        </is>
      </c>
      <c r="C182" s="18" t="inlineStr"/>
      <c r="D182" s="18" t="inlineStr">
        <is>
          <t>349-0131</t>
        </is>
      </c>
      <c r="E182" s="18" t="inlineStr">
        <is>
          <t>埼玉県蓮田市根金</t>
        </is>
      </c>
      <c r="F182" s="18" t="inlineStr">
        <is>
          <t>1766</t>
        </is>
      </c>
      <c r="G182" s="18" t="inlineStr">
        <is>
          <t>048-766-1021</t>
        </is>
      </c>
      <c r="H182" s="18" t="inlineStr">
        <is>
          <t>稲垣鋳物材料　㈱</t>
        </is>
      </c>
      <c r="I182" s="8">
        <f>VLOOKUP(L182,運送!$A$2:$B$8,2,FALSE)</f>
        <v/>
      </c>
      <c r="J182" s="8">
        <f>VLOOKUP(K182,運送!$A$18:$B$21,2,FALSE)</f>
        <v/>
      </c>
      <c r="K182" s="18" t="n">
        <v>2</v>
      </c>
      <c r="L182" s="18" t="n">
        <v>1</v>
      </c>
    </row>
    <row r="183" ht="21.4" customHeight="1">
      <c r="A183" s="18" t="n">
        <v>5406002</v>
      </c>
      <c r="B183" s="18" t="inlineStr">
        <is>
          <t>株式会社　佐藤鋳造</t>
        </is>
      </c>
      <c r="C183" s="18" t="inlineStr"/>
      <c r="D183" s="18" t="inlineStr">
        <is>
          <t>402-0021</t>
        </is>
      </c>
      <c r="E183" s="18" t="inlineStr">
        <is>
          <t>山梨県都留市玉川</t>
        </is>
      </c>
      <c r="F183" s="18" t="inlineStr">
        <is>
          <t>654</t>
        </is>
      </c>
      <c r="G183" s="18" t="inlineStr">
        <is>
          <t>0554-43-5501</t>
        </is>
      </c>
      <c r="H183" s="18" t="inlineStr">
        <is>
          <t>稲垣鋳物材料　㈱</t>
        </is>
      </c>
      <c r="I183" s="8">
        <f>VLOOKUP(L183,運送!$A$2:$B$8,2,FALSE)</f>
        <v/>
      </c>
      <c r="J183" s="8">
        <f>VLOOKUP(K183,運送!$A$18:$B$21,2,FALSE)</f>
        <v/>
      </c>
      <c r="K183" s="18" t="n">
        <v>2</v>
      </c>
      <c r="L183" s="18" t="n">
        <v>1</v>
      </c>
    </row>
    <row r="184" ht="31.9" customHeight="1">
      <c r="A184" s="18" t="n">
        <v>5406003</v>
      </c>
      <c r="B184" s="18" t="inlineStr">
        <is>
          <t>稲垣鋳物材料㈱　鴻巣営業所</t>
        </is>
      </c>
      <c r="C184" s="18" t="inlineStr"/>
      <c r="D184" s="18" t="inlineStr">
        <is>
          <t>365-0073</t>
        </is>
      </c>
      <c r="E184" s="18" t="inlineStr">
        <is>
          <t>埼玉県鴻巣市八幡田</t>
        </is>
      </c>
      <c r="F184" s="18" t="inlineStr">
        <is>
          <t>518</t>
        </is>
      </c>
      <c r="G184" s="18" t="inlineStr">
        <is>
          <t>0485-96-1495</t>
        </is>
      </c>
      <c r="H184" s="18" t="inlineStr">
        <is>
          <t>稲垣鋳物材料　㈱</t>
        </is>
      </c>
      <c r="I184" s="8">
        <f>VLOOKUP(L184,運送!$A$2:$B$8,2,FALSE)</f>
        <v/>
      </c>
      <c r="J184" s="8">
        <f>VLOOKUP(K184,運送!$A$18:$B$21,2,FALSE)</f>
        <v/>
      </c>
      <c r="K184" s="18" t="n">
        <v>2</v>
      </c>
      <c r="L184" s="18" t="n">
        <v>1</v>
      </c>
    </row>
    <row r="185" ht="21.4" customHeight="1">
      <c r="A185" s="18" t="n">
        <v>5408000</v>
      </c>
      <c r="B185" s="18" t="inlineStr">
        <is>
          <t>株式会社　荏原金属</t>
        </is>
      </c>
      <c r="C185" s="18" t="inlineStr"/>
      <c r="D185" s="18" t="inlineStr">
        <is>
          <t>299-0267</t>
        </is>
      </c>
      <c r="E185" s="18" t="inlineStr">
        <is>
          <t>千葉県袖ケ浦市中袖</t>
        </is>
      </c>
      <c r="F185" s="18" t="inlineStr">
        <is>
          <t>30-1</t>
        </is>
      </c>
      <c r="G185" s="18" t="inlineStr">
        <is>
          <t>0438-60-1554</t>
        </is>
      </c>
      <c r="H185" s="18" t="inlineStr"/>
      <c r="I185" s="8">
        <f>VLOOKUP(L185,運送!$A$2:$B$8,2,FALSE)</f>
        <v/>
      </c>
      <c r="J185" s="8">
        <f>VLOOKUP(K185,運送!$A$18:$B$21,2,FALSE)</f>
        <v/>
      </c>
      <c r="K185" s="18" t="n">
        <v>2</v>
      </c>
      <c r="L185" s="18" t="n">
        <v>1</v>
      </c>
    </row>
    <row r="186" ht="31.9" customHeight="1">
      <c r="A186" s="18" t="n">
        <v>5408001</v>
      </c>
      <c r="B186" s="18" t="inlineStr">
        <is>
          <t>㈱荏原金属　ｽﾃﾝﾚｽ・ﾗｲﾝG滝沢G長様</t>
        </is>
      </c>
      <c r="C186" s="18" t="inlineStr"/>
      <c r="D186" s="18" t="inlineStr">
        <is>
          <t>299-0267</t>
        </is>
      </c>
      <c r="E186" s="18" t="inlineStr">
        <is>
          <t>千葉県袖ケ浦市中袖</t>
        </is>
      </c>
      <c r="F186" s="18" t="inlineStr">
        <is>
          <t>30-1</t>
        </is>
      </c>
      <c r="G186" s="18" t="inlineStr">
        <is>
          <t>0438-60-1554</t>
        </is>
      </c>
      <c r="H186" s="18" t="inlineStr">
        <is>
          <t>㈱　荏原金属</t>
        </is>
      </c>
      <c r="I186" s="8">
        <f>VLOOKUP(L186,運送!$A$2:$B$8,2,FALSE)</f>
        <v/>
      </c>
      <c r="J186" s="8">
        <f>VLOOKUP(K186,運送!$A$18:$B$21,2,FALSE)</f>
        <v/>
      </c>
      <c r="K186" s="18" t="n">
        <v>2</v>
      </c>
      <c r="L186" s="18" t="n">
        <v>1</v>
      </c>
    </row>
    <row r="187" ht="31.9" customHeight="1">
      <c r="A187" s="18" t="n">
        <v>5408002</v>
      </c>
      <c r="B187" s="18" t="inlineStr">
        <is>
          <t>㈱荏原金属　鋳鉄・造型G若林様</t>
        </is>
      </c>
      <c r="C187" s="18" t="inlineStr"/>
      <c r="D187" s="18" t="inlineStr">
        <is>
          <t>299-0267</t>
        </is>
      </c>
      <c r="E187" s="18" t="inlineStr">
        <is>
          <t>千葉県袖ケ浦市中袖</t>
        </is>
      </c>
      <c r="F187" s="18" t="inlineStr">
        <is>
          <t>30-1</t>
        </is>
      </c>
      <c r="G187" s="18" t="inlineStr">
        <is>
          <t>0438-60-1554</t>
        </is>
      </c>
      <c r="H187" s="18" t="inlineStr">
        <is>
          <t>㈱　荏原金属</t>
        </is>
      </c>
      <c r="I187" s="8">
        <f>VLOOKUP(L187,運送!$A$2:$B$8,2,FALSE)</f>
        <v/>
      </c>
      <c r="J187" s="8">
        <f>VLOOKUP(K187,運送!$A$18:$B$21,2,FALSE)</f>
        <v/>
      </c>
      <c r="K187" s="18" t="n">
        <v>2</v>
      </c>
      <c r="L187" s="18" t="n">
        <v>1</v>
      </c>
    </row>
    <row r="188" ht="21.4" customHeight="1">
      <c r="A188" s="18" t="n">
        <v>5408100</v>
      </c>
      <c r="B188" s="18" t="inlineStr">
        <is>
          <t>大木産業　株式会社</t>
        </is>
      </c>
      <c r="C188" s="18" t="inlineStr"/>
      <c r="D188" s="18" t="inlineStr">
        <is>
          <t>332-0015</t>
        </is>
      </c>
      <c r="E188" s="18" t="inlineStr">
        <is>
          <t>埼玉県川口市川口</t>
        </is>
      </c>
      <c r="F188" s="18" t="inlineStr">
        <is>
          <t>1-9-35</t>
        </is>
      </c>
      <c r="G188" s="18" t="inlineStr">
        <is>
          <t>048-228-0323</t>
        </is>
      </c>
      <c r="H188" s="18" t="inlineStr"/>
      <c r="I188" s="8">
        <f>VLOOKUP(L188,運送!$A$2:$B$8,2,FALSE)</f>
        <v/>
      </c>
      <c r="J188" s="8">
        <f>VLOOKUP(K188,運送!$A$18:$B$21,2,FALSE)</f>
        <v/>
      </c>
      <c r="K188" s="18" t="n">
        <v>2</v>
      </c>
      <c r="L188" s="18" t="n">
        <v>1</v>
      </c>
    </row>
    <row r="189" ht="31.9" customHeight="1">
      <c r="A189" s="18" t="n">
        <v>5408101</v>
      </c>
      <c r="B189" s="18" t="inlineStr">
        <is>
          <t>大木産業　株式会社　川越工場</t>
        </is>
      </c>
      <c r="C189" s="18" t="inlineStr"/>
      <c r="D189" s="18" t="inlineStr">
        <is>
          <t>350-0833</t>
        </is>
      </c>
      <c r="E189" s="18" t="inlineStr">
        <is>
          <t>埼玉県川越市芳野台工業行団地</t>
        </is>
      </c>
      <c r="F189" s="18" t="inlineStr"/>
      <c r="G189" s="18" t="inlineStr">
        <is>
          <t>049-223-3241</t>
        </is>
      </c>
      <c r="H189" s="18" t="inlineStr">
        <is>
          <t>大木産業　㈱</t>
        </is>
      </c>
      <c r="I189" s="8">
        <f>VLOOKUP(L189,運送!$A$2:$B$8,2,FALSE)</f>
        <v/>
      </c>
      <c r="J189" s="8">
        <f>VLOOKUP(K189,運送!$A$18:$B$21,2,FALSE)</f>
        <v/>
      </c>
      <c r="K189" s="18" t="n">
        <v>2</v>
      </c>
      <c r="L189" s="18" t="n">
        <v>1</v>
      </c>
    </row>
    <row r="190" ht="31.9" customHeight="1">
      <c r="A190" s="18" t="n">
        <v>5408102</v>
      </c>
      <c r="B190" s="18" t="inlineStr">
        <is>
          <t xml:space="preserve">ヒノデメタル　株式会社　</t>
        </is>
      </c>
      <c r="C190" s="18" t="inlineStr"/>
      <c r="D190" s="18" t="inlineStr">
        <is>
          <t>350-1155</t>
        </is>
      </c>
      <c r="E190" s="18" t="inlineStr">
        <is>
          <t>埼玉県川越市大字下赤坂字大野原</t>
        </is>
      </c>
      <c r="F190" s="18" t="inlineStr">
        <is>
          <t>606</t>
        </is>
      </c>
      <c r="G190" s="18" t="inlineStr">
        <is>
          <t>049-264-2600</t>
        </is>
      </c>
      <c r="H190" s="18" t="inlineStr">
        <is>
          <t>大木産業　㈱</t>
        </is>
      </c>
      <c r="I190" s="8">
        <f>VLOOKUP(L190,運送!$A$2:$B$8,2,FALSE)</f>
        <v/>
      </c>
      <c r="J190" s="8">
        <f>VLOOKUP(K190,運送!$A$18:$B$21,2,FALSE)</f>
        <v/>
      </c>
      <c r="K190" s="18" t="n">
        <v>2</v>
      </c>
      <c r="L190" s="18" t="n">
        <v>1</v>
      </c>
    </row>
    <row r="191" ht="31.9" customHeight="1">
      <c r="A191" s="18" t="n">
        <v>5408103</v>
      </c>
      <c r="B191" s="18" t="inlineStr">
        <is>
          <t>合資会社　山田鋳物工場</t>
        </is>
      </c>
      <c r="C191" s="18" t="inlineStr"/>
      <c r="D191" s="18" t="inlineStr">
        <is>
          <t>306-0000</t>
        </is>
      </c>
      <c r="E191" s="18" t="inlineStr">
        <is>
          <t>茨城県古河市丘里</t>
        </is>
      </c>
      <c r="F191" s="18" t="inlineStr">
        <is>
          <t>11-6丘里工業団地内</t>
        </is>
      </c>
      <c r="G191" s="18" t="inlineStr">
        <is>
          <t>0280-98-1265</t>
        </is>
      </c>
      <c r="H191" s="18" t="inlineStr">
        <is>
          <t>大木産業　㈱</t>
        </is>
      </c>
      <c r="I191" s="8">
        <f>VLOOKUP(L191,運送!$A$2:$B$8,2,FALSE)</f>
        <v/>
      </c>
      <c r="J191" s="8">
        <f>VLOOKUP(K191,運送!$A$18:$B$21,2,FALSE)</f>
        <v/>
      </c>
      <c r="K191" s="18" t="n">
        <v>2</v>
      </c>
      <c r="L191" s="18" t="n">
        <v>1</v>
      </c>
    </row>
    <row r="192" ht="31.9" customHeight="1">
      <c r="A192" s="18" t="n">
        <v>5408104</v>
      </c>
      <c r="B192" s="18" t="inlineStr">
        <is>
          <t>菱鋼サービス　株式会社　宇都宮</t>
        </is>
      </c>
      <c r="C192" s="18" t="inlineStr"/>
      <c r="D192" s="18" t="inlineStr">
        <is>
          <t>321-0905</t>
        </is>
      </c>
      <c r="E192" s="18" t="inlineStr">
        <is>
          <t>栃木県宇都宮市平出工業団地</t>
        </is>
      </c>
      <c r="F192" s="18" t="inlineStr"/>
      <c r="G192" s="18" t="inlineStr">
        <is>
          <t>028-661-2618</t>
        </is>
      </c>
      <c r="H192" s="18" t="inlineStr">
        <is>
          <t>大木産業　㈱</t>
        </is>
      </c>
      <c r="I192" s="8">
        <f>VLOOKUP(L192,運送!$A$2:$B$8,2,FALSE)</f>
        <v/>
      </c>
      <c r="J192" s="8">
        <f>VLOOKUP(K192,運送!$A$18:$B$21,2,FALSE)</f>
        <v/>
      </c>
      <c r="K192" s="18" t="n">
        <v>2</v>
      </c>
      <c r="L192" s="18" t="n">
        <v>1</v>
      </c>
    </row>
    <row r="193" ht="21.4" customHeight="1">
      <c r="A193" s="18" t="n">
        <v>5412000</v>
      </c>
      <c r="B193" s="18" t="inlineStr">
        <is>
          <t>有限会社　川口鋳材店</t>
        </is>
      </c>
      <c r="C193" s="18" t="inlineStr"/>
      <c r="D193" s="18" t="inlineStr">
        <is>
          <t>332-0011</t>
        </is>
      </c>
      <c r="E193" s="18" t="inlineStr">
        <is>
          <t>埼玉県川口市元郷</t>
        </is>
      </c>
      <c r="F193" s="18" t="inlineStr">
        <is>
          <t>1-11-11</t>
        </is>
      </c>
      <c r="G193" s="18" t="inlineStr">
        <is>
          <t>048-222-6091</t>
        </is>
      </c>
      <c r="H193" s="18" t="inlineStr"/>
      <c r="I193" s="8">
        <f>VLOOKUP(L193,運送!$A$2:$B$8,2,FALSE)</f>
        <v/>
      </c>
      <c r="J193" s="8">
        <f>VLOOKUP(K193,運送!$A$18:$B$21,2,FALSE)</f>
        <v/>
      </c>
      <c r="K193" s="18" t="n">
        <v>2</v>
      </c>
      <c r="L193" s="18" t="n">
        <v>1</v>
      </c>
    </row>
    <row r="194" ht="31.9" customHeight="1">
      <c r="A194" s="18" t="n">
        <v>5412001</v>
      </c>
      <c r="B194" s="18" t="inlineStr">
        <is>
          <t>株式会社　ハイキャスト　羽生工場</t>
        </is>
      </c>
      <c r="C194" s="18" t="inlineStr"/>
      <c r="D194" s="18" t="inlineStr">
        <is>
          <t>348-0000</t>
        </is>
      </c>
      <c r="E194" s="18" t="inlineStr">
        <is>
          <t>埼玉県羽生市コマツ台</t>
        </is>
      </c>
      <c r="F194" s="18" t="inlineStr">
        <is>
          <t>2-705-34</t>
        </is>
      </c>
      <c r="G194" s="18" t="inlineStr">
        <is>
          <t>048-561-5241</t>
        </is>
      </c>
      <c r="H194" s="18" t="inlineStr">
        <is>
          <t xml:space="preserve">(有)　川口鋳材店　　　</t>
        </is>
      </c>
      <c r="I194" s="8">
        <f>VLOOKUP(L194,運送!$A$2:$B$8,2,FALSE)</f>
        <v/>
      </c>
      <c r="J194" s="8">
        <f>VLOOKUP(K194,運送!$A$18:$B$21,2,FALSE)</f>
        <v/>
      </c>
      <c r="K194" s="18" t="n">
        <v>2</v>
      </c>
      <c r="L194" s="18" t="n">
        <v>1</v>
      </c>
    </row>
    <row r="195" ht="42.4" customHeight="1">
      <c r="A195" s="18" t="n">
        <v>5412002</v>
      </c>
      <c r="B195" s="18" t="inlineStr">
        <is>
          <t>札幌鋳物工業　株式会社</t>
        </is>
      </c>
      <c r="C195" s="18" t="inlineStr"/>
      <c r="D195" s="18" t="inlineStr">
        <is>
          <t>063-0833</t>
        </is>
      </c>
      <c r="E195" s="18" t="inlineStr">
        <is>
          <t>北海道札幌市西区発寒十三条12丁目</t>
        </is>
      </c>
      <c r="F195" s="18" t="inlineStr">
        <is>
          <t>2-30発寒鉄工団地</t>
        </is>
      </c>
      <c r="G195" s="18" t="inlineStr">
        <is>
          <t>011-661-6151</t>
        </is>
      </c>
      <c r="H195" s="18" t="inlineStr">
        <is>
          <t>(有)　川口鋳材店</t>
        </is>
      </c>
      <c r="I195" s="8">
        <f>VLOOKUP(L195,運送!$A$2:$B$8,2,FALSE)</f>
        <v/>
      </c>
      <c r="J195" s="8">
        <f>VLOOKUP(K195,運送!$A$18:$B$21,2,FALSE)</f>
        <v/>
      </c>
      <c r="K195" s="18" t="n">
        <v>2</v>
      </c>
      <c r="L195" s="18" t="n">
        <v>1</v>
      </c>
    </row>
    <row r="196" ht="31.9" customHeight="1">
      <c r="A196" s="18" t="n">
        <v>5412003</v>
      </c>
      <c r="B196" s="18" t="inlineStr">
        <is>
          <t>㈱荏原金属　鋳鉄造型G　若林様</t>
        </is>
      </c>
      <c r="C196" s="18" t="inlineStr"/>
      <c r="D196" s="18" t="inlineStr">
        <is>
          <t>299-0267</t>
        </is>
      </c>
      <c r="E196" s="18" t="inlineStr">
        <is>
          <t>千葉県袖ケ浦市中袖</t>
        </is>
      </c>
      <c r="F196" s="18" t="inlineStr">
        <is>
          <t>30-1</t>
        </is>
      </c>
      <c r="G196" s="18" t="inlineStr">
        <is>
          <t>0438-63-0131</t>
        </is>
      </c>
      <c r="H196" s="18" t="inlineStr">
        <is>
          <t>(有)　川口鋳材店</t>
        </is>
      </c>
      <c r="I196" s="8">
        <f>VLOOKUP(L196,運送!$A$2:$B$8,2,FALSE)</f>
        <v/>
      </c>
      <c r="J196" s="8">
        <f>VLOOKUP(K196,運送!$A$18:$B$21,2,FALSE)</f>
        <v/>
      </c>
      <c r="K196" s="18" t="n">
        <v>2</v>
      </c>
      <c r="L196" s="18" t="n">
        <v>1</v>
      </c>
    </row>
    <row r="197" ht="21.4" customHeight="1">
      <c r="A197" s="18" t="n">
        <v>5412004</v>
      </c>
      <c r="B197" s="18" t="inlineStr">
        <is>
          <t>音頭金属　㈱　大島様</t>
        </is>
      </c>
      <c r="C197" s="18" t="inlineStr"/>
      <c r="D197" s="18" t="inlineStr">
        <is>
          <t>278-0041</t>
        </is>
      </c>
      <c r="E197" s="18" t="inlineStr">
        <is>
          <t>千葉県野田市蕃昌</t>
        </is>
      </c>
      <c r="F197" s="18" t="inlineStr">
        <is>
          <t>355</t>
        </is>
      </c>
      <c r="G197" s="18" t="inlineStr">
        <is>
          <t>04-7129-2181</t>
        </is>
      </c>
      <c r="H197" s="18" t="inlineStr">
        <is>
          <t>(有)　川口鋳材店</t>
        </is>
      </c>
      <c r="I197" s="8">
        <f>VLOOKUP(L197,運送!$A$2:$B$8,2,FALSE)</f>
        <v/>
      </c>
      <c r="J197" s="8">
        <f>VLOOKUP(K197,運送!$A$18:$B$21,2,FALSE)</f>
        <v/>
      </c>
      <c r="K197" s="18" t="n">
        <v>2</v>
      </c>
      <c r="L197" s="18" t="n">
        <v>1</v>
      </c>
    </row>
    <row r="198" ht="21.4" customHeight="1">
      <c r="A198" s="18" t="n">
        <v>5420000</v>
      </c>
      <c r="B198" s="18" t="inlineStr">
        <is>
          <t>五大鉱産　株式会社</t>
        </is>
      </c>
      <c r="C198" s="18" t="inlineStr"/>
      <c r="D198" s="18" t="inlineStr">
        <is>
          <t>358-0003</t>
        </is>
      </c>
      <c r="E198" s="18" t="inlineStr">
        <is>
          <t>埼玉県入間市豊岡</t>
        </is>
      </c>
      <c r="F198" s="18" t="inlineStr">
        <is>
          <t>1-3-25 半田ビル2F</t>
        </is>
      </c>
      <c r="G198" s="18" t="inlineStr">
        <is>
          <t>04-2966-1555</t>
        </is>
      </c>
      <c r="H198" s="18" t="inlineStr"/>
      <c r="I198" s="8">
        <f>VLOOKUP(L198,運送!$A$2:$B$8,2,FALSE)</f>
        <v/>
      </c>
      <c r="J198" s="8">
        <f>VLOOKUP(K198,運送!$A$18:$B$21,2,FALSE)</f>
        <v/>
      </c>
      <c r="K198" s="18" t="n">
        <v>2</v>
      </c>
      <c r="L198" s="18" t="n">
        <v>1</v>
      </c>
    </row>
    <row r="199" ht="31.9" customHeight="1">
      <c r="A199" s="18" t="n">
        <v>5420100</v>
      </c>
      <c r="B199" s="18" t="inlineStr">
        <is>
          <t>三徳工業㈱　川越事業所　松長様</t>
        </is>
      </c>
      <c r="C199" s="18" t="inlineStr"/>
      <c r="D199" s="18" t="inlineStr">
        <is>
          <t>350-1124</t>
        </is>
      </c>
      <c r="E199" s="18" t="inlineStr">
        <is>
          <t>埼玉県川越市新宿町</t>
        </is>
      </c>
      <c r="F199" s="18" t="inlineStr">
        <is>
          <t>5-13-1</t>
        </is>
      </c>
      <c r="G199" s="18" t="inlineStr">
        <is>
          <t>049-238-1161</t>
        </is>
      </c>
      <c r="H199" s="18" t="inlineStr"/>
      <c r="I199" s="8">
        <f>VLOOKUP(L199,運送!$A$2:$B$8,2,FALSE)</f>
        <v/>
      </c>
      <c r="J199" s="8">
        <f>VLOOKUP(K199,運送!$A$18:$B$21,2,FALSE)</f>
        <v/>
      </c>
      <c r="K199" s="18" t="n">
        <v>2</v>
      </c>
      <c r="L199" s="18" t="n">
        <v>1</v>
      </c>
    </row>
    <row r="200" ht="42.4" customHeight="1">
      <c r="A200" s="18" t="n">
        <v>5420101</v>
      </c>
      <c r="B200" s="18" t="inlineStr">
        <is>
          <t>日本通運㈱　大黒国際輸送支店　筒井様</t>
        </is>
      </c>
      <c r="C200" s="18" t="inlineStr"/>
      <c r="D200" s="18" t="inlineStr">
        <is>
          <t>230-0054</t>
        </is>
      </c>
      <c r="E200" s="18" t="inlineStr">
        <is>
          <t>神奈川県横浜市鶴見区大黒ふ頭</t>
        </is>
      </c>
      <c r="F200" s="18" t="inlineStr">
        <is>
          <t>15</t>
        </is>
      </c>
      <c r="G200" s="18" t="inlineStr">
        <is>
          <t>045-503-2222</t>
        </is>
      </c>
      <c r="H200" s="18" t="inlineStr">
        <is>
          <t>三徳工業　㈱</t>
        </is>
      </c>
      <c r="I200" s="8">
        <f>VLOOKUP(L200,運送!$A$2:$B$8,2,FALSE)</f>
        <v/>
      </c>
      <c r="J200" s="8">
        <f>VLOOKUP(K200,運送!$A$18:$B$21,2,FALSE)</f>
        <v/>
      </c>
      <c r="K200" s="18" t="n">
        <v>2</v>
      </c>
      <c r="L200" s="18" t="n">
        <v>1</v>
      </c>
    </row>
    <row r="201" ht="21.4" customHeight="1">
      <c r="A201" s="18" t="n">
        <v>5433000</v>
      </c>
      <c r="B201" s="18" t="inlineStr">
        <is>
          <t>株式会社　立川商店</t>
        </is>
      </c>
      <c r="C201" s="18" t="inlineStr"/>
      <c r="D201" s="18" t="inlineStr">
        <is>
          <t>332-0032</t>
        </is>
      </c>
      <c r="E201" s="18" t="inlineStr">
        <is>
          <t>埼玉県川口市中青木</t>
        </is>
      </c>
      <c r="F201" s="18" t="inlineStr">
        <is>
          <t>5-15-5</t>
        </is>
      </c>
      <c r="G201" s="18" t="inlineStr">
        <is>
          <t>048-252-5681</t>
        </is>
      </c>
      <c r="H201" s="18" t="inlineStr"/>
      <c r="I201" s="8">
        <f>VLOOKUP(L201,運送!$A$2:$B$8,2,FALSE)</f>
        <v/>
      </c>
      <c r="J201" s="8">
        <f>VLOOKUP(K201,運送!$A$18:$B$21,2,FALSE)</f>
        <v/>
      </c>
      <c r="K201" s="18" t="n">
        <v>2</v>
      </c>
      <c r="L201" s="18" t="n">
        <v>1</v>
      </c>
    </row>
    <row r="202" ht="21.4" customHeight="1">
      <c r="A202" s="18" t="n">
        <v>5435900</v>
      </c>
      <c r="B202" s="18" t="inlineStr">
        <is>
          <t>株式会社　椿本鋳工</t>
        </is>
      </c>
      <c r="C202" s="18" t="inlineStr"/>
      <c r="D202" s="18" t="inlineStr">
        <is>
          <t>357-0022</t>
        </is>
      </c>
      <c r="E202" s="18" t="inlineStr">
        <is>
          <t>埼玉県飯能市新光</t>
        </is>
      </c>
      <c r="F202" s="18" t="inlineStr">
        <is>
          <t>20</t>
        </is>
      </c>
      <c r="G202" s="18" t="inlineStr">
        <is>
          <t>042-973-8031</t>
        </is>
      </c>
      <c r="H202" s="18" t="inlineStr"/>
      <c r="I202" s="8">
        <f>VLOOKUP(L202,運送!$A$2:$B$8,2,FALSE)</f>
        <v/>
      </c>
      <c r="J202" s="8">
        <f>VLOOKUP(K202,運送!$A$18:$B$21,2,FALSE)</f>
        <v/>
      </c>
      <c r="K202" s="18" t="n">
        <v>2</v>
      </c>
      <c r="L202" s="18" t="n">
        <v>1</v>
      </c>
    </row>
    <row r="203" ht="31.9" customHeight="1">
      <c r="A203" s="18" t="n">
        <v>5436000</v>
      </c>
      <c r="B203" s="18" t="inlineStr">
        <is>
          <t>株式会社　ツチヨシマテック　関東</t>
        </is>
      </c>
      <c r="C203" s="18" t="inlineStr"/>
      <c r="D203" s="18" t="inlineStr">
        <is>
          <t>332-0031</t>
        </is>
      </c>
      <c r="E203" s="18" t="inlineStr">
        <is>
          <t>埼玉県川口市青木</t>
        </is>
      </c>
      <c r="F203" s="18" t="inlineStr">
        <is>
          <t>4-8-36</t>
        </is>
      </c>
      <c r="G203" s="18" t="inlineStr">
        <is>
          <t>048-255-3400</t>
        </is>
      </c>
      <c r="H203" s="18" t="inlineStr"/>
      <c r="I203" s="8">
        <f>VLOOKUP(L203,運送!$A$2:$B$8,2,FALSE)</f>
        <v/>
      </c>
      <c r="J203" s="8">
        <f>VLOOKUP(K203,運送!$A$18:$B$21,2,FALSE)</f>
        <v/>
      </c>
      <c r="K203" s="18" t="n">
        <v>2</v>
      </c>
      <c r="L203" s="18" t="n">
        <v>1</v>
      </c>
    </row>
    <row r="204" ht="31.9" customHeight="1">
      <c r="A204" s="18" t="n">
        <v>5436001</v>
      </c>
      <c r="B204" s="18" t="inlineStr">
        <is>
          <t>株式会社　北川鉄工所</t>
        </is>
      </c>
      <c r="C204" s="18" t="inlineStr"/>
      <c r="D204" s="18" t="inlineStr">
        <is>
          <t>331-0811</t>
        </is>
      </c>
      <c r="E204" s="18" t="inlineStr">
        <is>
          <t>埼玉県さいたま市北区吉野町</t>
        </is>
      </c>
      <c r="F204" s="18" t="inlineStr">
        <is>
          <t>1-405-1</t>
        </is>
      </c>
      <c r="G204" s="18" t="inlineStr">
        <is>
          <t>048-663-4411</t>
        </is>
      </c>
      <c r="H204" s="18" t="inlineStr">
        <is>
          <t>㈱　ツチヨシマテック</t>
        </is>
      </c>
      <c r="I204" s="8">
        <f>VLOOKUP(L204,運送!$A$2:$B$8,2,FALSE)</f>
        <v/>
      </c>
      <c r="J204" s="8">
        <f>VLOOKUP(K204,運送!$A$18:$B$21,2,FALSE)</f>
        <v/>
      </c>
      <c r="K204" s="18" t="n">
        <v>2</v>
      </c>
      <c r="L204" s="18" t="n">
        <v>1</v>
      </c>
    </row>
    <row r="205" ht="31.9" customHeight="1">
      <c r="A205" s="18" t="n">
        <v>5436002</v>
      </c>
      <c r="B205" s="18" t="inlineStr">
        <is>
          <t>日之出水道機器　株式会社</t>
        </is>
      </c>
      <c r="C205" s="18" t="inlineStr"/>
      <c r="D205" s="18" t="inlineStr">
        <is>
          <t>324-0036</t>
        </is>
      </c>
      <c r="E205" s="18" t="inlineStr">
        <is>
          <t>栃木県大田原市下石上字東山</t>
        </is>
      </c>
      <c r="F205" s="18" t="inlineStr">
        <is>
          <t>1381-4</t>
        </is>
      </c>
      <c r="G205" s="18" t="inlineStr">
        <is>
          <t>0287-29-2512</t>
        </is>
      </c>
      <c r="H205" s="18" t="inlineStr">
        <is>
          <t>㈱　ツチヨシマテック</t>
        </is>
      </c>
      <c r="I205" s="8">
        <f>VLOOKUP(L205,運送!$A$2:$B$8,2,FALSE)</f>
        <v/>
      </c>
      <c r="J205" s="8">
        <f>VLOOKUP(K205,運送!$A$18:$B$21,2,FALSE)</f>
        <v/>
      </c>
      <c r="K205" s="18" t="n">
        <v>2</v>
      </c>
      <c r="L205" s="18" t="n">
        <v>1</v>
      </c>
    </row>
    <row r="206" ht="31.9" customHeight="1">
      <c r="A206" s="18" t="n">
        <v>5436003</v>
      </c>
      <c r="B206" s="18" t="inlineStr">
        <is>
          <t>日光金属　株式会社　井上様</t>
        </is>
      </c>
      <c r="C206" s="18" t="inlineStr"/>
      <c r="D206" s="18" t="inlineStr">
        <is>
          <t>329-2132</t>
        </is>
      </c>
      <c r="E206" s="18" t="inlineStr">
        <is>
          <t>栃木県矢板市沢</t>
        </is>
      </c>
      <c r="F206" s="18" t="inlineStr">
        <is>
          <t>1033</t>
        </is>
      </c>
      <c r="G206" s="18" t="inlineStr">
        <is>
          <t>0287-40-2041</t>
        </is>
      </c>
      <c r="H206" s="18" t="inlineStr">
        <is>
          <t>㈱　ツチヨシマテック</t>
        </is>
      </c>
      <c r="I206" s="8">
        <f>VLOOKUP(L206,運送!$A$2:$B$8,2,FALSE)</f>
        <v/>
      </c>
      <c r="J206" s="8">
        <f>VLOOKUP(K206,運送!$A$18:$B$21,2,FALSE)</f>
        <v/>
      </c>
      <c r="K206" s="18" t="n">
        <v>2</v>
      </c>
      <c r="L206" s="18" t="n">
        <v>1</v>
      </c>
    </row>
    <row r="207" ht="31.9" customHeight="1">
      <c r="A207" s="18" t="n">
        <v>5436004</v>
      </c>
      <c r="B207" s="18" t="inlineStr">
        <is>
          <t>エプソンアトミックス㈱　　伊崎顧問様</t>
        </is>
      </c>
      <c r="C207" s="18" t="inlineStr"/>
      <c r="D207" s="18" t="inlineStr">
        <is>
          <t>039-1161</t>
        </is>
      </c>
      <c r="E207" s="18" t="inlineStr">
        <is>
          <t>青森県八戸市大字河原木字海岸</t>
        </is>
      </c>
      <c r="F207" s="18" t="inlineStr">
        <is>
          <t>4-44</t>
        </is>
      </c>
      <c r="G207" s="18" t="inlineStr">
        <is>
          <t>0178-73-2821</t>
        </is>
      </c>
      <c r="H207" s="18" t="inlineStr"/>
      <c r="I207" s="8">
        <f>VLOOKUP(L207,運送!$A$2:$B$8,2,FALSE)</f>
        <v/>
      </c>
      <c r="J207" s="8">
        <f>VLOOKUP(K207,運送!$A$18:$B$21,2,FALSE)</f>
        <v/>
      </c>
      <c r="K207" s="18" t="n">
        <v>2</v>
      </c>
      <c r="L207" s="18" t="n">
        <v>2</v>
      </c>
    </row>
    <row r="208" ht="21.4" customHeight="1">
      <c r="A208" s="18" t="n">
        <v>5436005</v>
      </c>
      <c r="B208" s="18" t="inlineStr">
        <is>
          <t xml:space="preserve">前澤工業　㈱　鋳造課　</t>
        </is>
      </c>
      <c r="C208" s="18" t="inlineStr"/>
      <c r="D208" s="18" t="inlineStr">
        <is>
          <t>340-0102</t>
        </is>
      </c>
      <c r="E208" s="18" t="inlineStr">
        <is>
          <t>埼玉県幸手市高須賀</t>
        </is>
      </c>
      <c r="F208" s="18" t="inlineStr">
        <is>
          <t>537</t>
        </is>
      </c>
      <c r="G208" s="18" t="inlineStr">
        <is>
          <t>0480-42-1111</t>
        </is>
      </c>
      <c r="H208" s="18" t="inlineStr">
        <is>
          <t>㈱　ツチヨシマテック</t>
        </is>
      </c>
      <c r="I208" s="8">
        <f>VLOOKUP(L208,運送!$A$2:$B$8,2,FALSE)</f>
        <v/>
      </c>
      <c r="J208" s="8">
        <f>VLOOKUP(K208,運送!$A$18:$B$21,2,FALSE)</f>
        <v/>
      </c>
      <c r="K208" s="18" t="n">
        <v>2</v>
      </c>
      <c r="L208" s="18" t="n">
        <v>1</v>
      </c>
    </row>
    <row r="209" ht="21.4" customHeight="1">
      <c r="A209" s="18" t="n">
        <v>5446000</v>
      </c>
      <c r="B209" s="18" t="inlineStr">
        <is>
          <t>日本ミンコ　株式会社</t>
        </is>
      </c>
      <c r="C209" s="18" t="inlineStr"/>
      <c r="D209" s="18" t="inlineStr">
        <is>
          <t>341-0012</t>
        </is>
      </c>
      <c r="E209" s="18" t="inlineStr">
        <is>
          <t>埼玉県三郷市半田</t>
        </is>
      </c>
      <c r="F209" s="18" t="inlineStr">
        <is>
          <t>278</t>
        </is>
      </c>
      <c r="G209" s="18" t="inlineStr">
        <is>
          <t>048-952-8701</t>
        </is>
      </c>
      <c r="H209" s="18" t="inlineStr"/>
      <c r="I209" s="8">
        <f>VLOOKUP(L209,運送!$A$2:$B$8,2,FALSE)</f>
        <v/>
      </c>
      <c r="J209" s="8">
        <f>VLOOKUP(K209,運送!$A$18:$B$21,2,FALSE)</f>
        <v/>
      </c>
      <c r="K209" s="18" t="n">
        <v>2</v>
      </c>
      <c r="L209" s="18" t="n">
        <v>1</v>
      </c>
    </row>
    <row r="210" ht="21.4" customHeight="1">
      <c r="A210" s="18" t="n">
        <v>5466000</v>
      </c>
      <c r="B210" s="18" t="inlineStr">
        <is>
          <t>三郷合金製作所</t>
        </is>
      </c>
      <c r="C210" s="18" t="inlineStr"/>
      <c r="D210" s="18" t="inlineStr">
        <is>
          <t>341-0037</t>
        </is>
      </c>
      <c r="E210" s="18" t="inlineStr">
        <is>
          <t>埼玉県三郷市高州</t>
        </is>
      </c>
      <c r="F210" s="18" t="inlineStr">
        <is>
          <t>4-144</t>
        </is>
      </c>
      <c r="G210" s="18" t="inlineStr">
        <is>
          <t>048-955-0323</t>
        </is>
      </c>
      <c r="H210" s="18" t="inlineStr"/>
      <c r="I210" s="8">
        <f>VLOOKUP(L210,運送!$A$2:$B$8,2,FALSE)</f>
        <v/>
      </c>
      <c r="J210" s="8">
        <f>VLOOKUP(K210,運送!$A$18:$B$21,2,FALSE)</f>
        <v/>
      </c>
      <c r="K210" s="18" t="n">
        <v>2</v>
      </c>
      <c r="L210" s="18" t="n">
        <v>1</v>
      </c>
    </row>
    <row r="211" ht="21.4" customHeight="1">
      <c r="A211" s="18" t="n">
        <v>5466100</v>
      </c>
      <c r="B211" s="18" t="inlineStr">
        <is>
          <t>睦合金工業　株式会社</t>
        </is>
      </c>
      <c r="C211" s="18" t="inlineStr"/>
      <c r="D211" s="18" t="inlineStr">
        <is>
          <t>340-0133</t>
        </is>
      </c>
      <c r="E211" s="18" t="inlineStr">
        <is>
          <t>埼玉県幸手市惣新田</t>
        </is>
      </c>
      <c r="F211" s="18" t="inlineStr">
        <is>
          <t>5069</t>
        </is>
      </c>
      <c r="G211" s="18" t="inlineStr">
        <is>
          <t>0480-48-1045</t>
        </is>
      </c>
      <c r="H211" s="18" t="inlineStr"/>
      <c r="I211" s="8">
        <f>VLOOKUP(L211,運送!$A$2:$B$8,2,FALSE)</f>
        <v/>
      </c>
      <c r="J211" s="8">
        <f>VLOOKUP(K211,運送!$A$18:$B$21,2,FALSE)</f>
        <v/>
      </c>
      <c r="K211" s="18" t="n">
        <v>2</v>
      </c>
      <c r="L211" s="18" t="n">
        <v>1</v>
      </c>
    </row>
    <row r="212" ht="21.4" customHeight="1">
      <c r="A212" s="18" t="n">
        <v>5505900</v>
      </c>
      <c r="B212" s="18" t="inlineStr">
        <is>
          <t>イケヤ産業　株式会社</t>
        </is>
      </c>
      <c r="C212" s="18" t="inlineStr"/>
      <c r="D212" s="18" t="inlineStr">
        <is>
          <t>179-0074</t>
        </is>
      </c>
      <c r="E212" s="18" t="inlineStr">
        <is>
          <t>東京都練馬区春日町</t>
        </is>
      </c>
      <c r="F212" s="18" t="inlineStr">
        <is>
          <t>2-5-34</t>
        </is>
      </c>
      <c r="G212" s="18" t="inlineStr">
        <is>
          <t>03-3990-2705</t>
        </is>
      </c>
      <c r="H212" s="18" t="inlineStr"/>
      <c r="I212" s="8">
        <f>VLOOKUP(L212,運送!$A$2:$B$8,2,FALSE)</f>
        <v/>
      </c>
      <c r="J212" s="8">
        <f>VLOOKUP(K212,運送!$A$18:$B$21,2,FALSE)</f>
        <v/>
      </c>
      <c r="K212" s="18" t="n">
        <v>2</v>
      </c>
      <c r="L212" s="18" t="n">
        <v>1</v>
      </c>
    </row>
    <row r="213" ht="31.9" customHeight="1">
      <c r="A213" s="18" t="n">
        <v>5507100</v>
      </c>
      <c r="B213" s="18" t="inlineStr">
        <is>
          <t>三菱商事建材　株式会社</t>
        </is>
      </c>
      <c r="C213" s="18" t="inlineStr"/>
      <c r="D213" s="18" t="inlineStr">
        <is>
          <t>151-0051</t>
        </is>
      </c>
      <c r="E213" s="18" t="inlineStr">
        <is>
          <t>東京都渋谷区千駄ケ谷</t>
        </is>
      </c>
      <c r="F213" s="18" t="inlineStr">
        <is>
          <t>5-33-8</t>
        </is>
      </c>
      <c r="G213" s="18" t="inlineStr">
        <is>
          <t>03-5360-7211</t>
        </is>
      </c>
      <c r="H213" s="18" t="inlineStr"/>
      <c r="I213" s="8">
        <f>VLOOKUP(L213,運送!$A$2:$B$8,2,FALSE)</f>
        <v/>
      </c>
      <c r="J213" s="8">
        <f>VLOOKUP(K213,運送!$A$18:$B$21,2,FALSE)</f>
        <v/>
      </c>
      <c r="K213" s="18" t="n">
        <v>2</v>
      </c>
      <c r="L213" s="18" t="n">
        <v>1</v>
      </c>
    </row>
    <row r="214" ht="31.9" customHeight="1">
      <c r="A214" s="18" t="n">
        <v>5507101</v>
      </c>
      <c r="B214" s="18" t="inlineStr">
        <is>
          <t>㈱アイメタルテクノロジー　南工場</t>
        </is>
      </c>
      <c r="C214" s="18" t="inlineStr"/>
      <c r="D214" s="18" t="inlineStr">
        <is>
          <t>024-0335</t>
        </is>
      </c>
      <c r="E214" s="18" t="inlineStr">
        <is>
          <t>岩手県北上市和賀町後藤２地割</t>
        </is>
      </c>
      <c r="F214" s="18" t="inlineStr">
        <is>
          <t>106-6</t>
        </is>
      </c>
      <c r="G214" s="18" t="inlineStr">
        <is>
          <t>0197-73-8501</t>
        </is>
      </c>
      <c r="H214" s="18" t="inlineStr">
        <is>
          <t>三菱商事建材　㈱</t>
        </is>
      </c>
      <c r="I214" s="8">
        <f>VLOOKUP(L214,運送!$A$2:$B$8,2,FALSE)</f>
        <v/>
      </c>
      <c r="J214" s="8">
        <f>VLOOKUP(K214,運送!$A$18:$B$21,2,FALSE)</f>
        <v/>
      </c>
      <c r="K214" s="18" t="n">
        <v>2</v>
      </c>
      <c r="L214" s="18" t="n">
        <v>1</v>
      </c>
    </row>
    <row r="215" ht="42.4" customHeight="1">
      <c r="A215" s="18" t="n">
        <v>5507102</v>
      </c>
      <c r="B215" s="18" t="inlineStr">
        <is>
          <t>日野自動車㈱　鋳造部鋳造課　清水様</t>
        </is>
      </c>
      <c r="C215" s="18" t="inlineStr"/>
      <c r="D215" s="18" t="inlineStr">
        <is>
          <t>373-0000</t>
        </is>
      </c>
      <c r="E215" s="18" t="inlineStr">
        <is>
          <t>群馬県太田市新田早川町</t>
        </is>
      </c>
      <c r="F215" s="18" t="inlineStr">
        <is>
          <t>10-1</t>
        </is>
      </c>
      <c r="G215" s="18" t="inlineStr">
        <is>
          <t>0276-56-5714</t>
        </is>
      </c>
      <c r="H215" s="18" t="inlineStr">
        <is>
          <t>三菱商事建材　㈱</t>
        </is>
      </c>
      <c r="I215" s="8">
        <f>VLOOKUP(L215,運送!$A$2:$B$8,2,FALSE)</f>
        <v/>
      </c>
      <c r="J215" s="8">
        <f>VLOOKUP(K215,運送!$A$18:$B$21,2,FALSE)</f>
        <v/>
      </c>
      <c r="K215" s="18" t="n">
        <v>2</v>
      </c>
      <c r="L215" s="18" t="n">
        <v>1</v>
      </c>
    </row>
    <row r="216" ht="31.9" customHeight="1">
      <c r="A216" s="18" t="n">
        <v>5508100</v>
      </c>
      <c r="B216" s="18" t="inlineStr">
        <is>
          <t>岡崎鉱産物　株式会社　東京営業所</t>
        </is>
      </c>
      <c r="C216" s="18" t="inlineStr"/>
      <c r="D216" s="18" t="inlineStr">
        <is>
          <t>108-0023</t>
        </is>
      </c>
      <c r="E216" s="18" t="inlineStr">
        <is>
          <t>東京都港区芝浦3-6-6</t>
        </is>
      </c>
      <c r="F216" s="18" t="inlineStr">
        <is>
          <t>オカザキ芝浦ビル7Ｆ</t>
        </is>
      </c>
      <c r="G216" s="18" t="inlineStr">
        <is>
          <t>03-3453-8051</t>
        </is>
      </c>
      <c r="H216" s="18" t="inlineStr"/>
      <c r="I216" s="8">
        <f>VLOOKUP(L216,運送!$A$2:$B$8,2,FALSE)</f>
        <v/>
      </c>
      <c r="J216" s="8">
        <f>VLOOKUP(K216,運送!$A$18:$B$21,2,FALSE)</f>
        <v/>
      </c>
      <c r="K216" s="18" t="n">
        <v>2</v>
      </c>
      <c r="L216" s="18" t="n">
        <v>1</v>
      </c>
    </row>
    <row r="217" ht="31.9" customHeight="1">
      <c r="A217" s="18" t="n">
        <v>5508101</v>
      </c>
      <c r="B217" s="18" t="inlineStr">
        <is>
          <t>株式会社　今井機械製作所</t>
        </is>
      </c>
      <c r="C217" s="18" t="inlineStr"/>
      <c r="D217" s="18" t="inlineStr">
        <is>
          <t>370-1212</t>
        </is>
      </c>
      <c r="E217" s="18" t="inlineStr">
        <is>
          <t>群馬県高崎市木部町乙</t>
        </is>
      </c>
      <c r="F217" s="18" t="inlineStr">
        <is>
          <t>201-1</t>
        </is>
      </c>
      <c r="G217" s="18" t="inlineStr">
        <is>
          <t>027-346-2254</t>
        </is>
      </c>
      <c r="H217" s="18" t="inlineStr">
        <is>
          <t>岡崎鉱産物　㈱</t>
        </is>
      </c>
      <c r="I217" s="8">
        <f>VLOOKUP(L217,運送!$A$2:$B$8,2,FALSE)</f>
        <v/>
      </c>
      <c r="J217" s="8">
        <f>VLOOKUP(K217,運送!$A$18:$B$21,2,FALSE)</f>
        <v/>
      </c>
      <c r="K217" s="18" t="n">
        <v>2</v>
      </c>
      <c r="L217" s="18" t="n">
        <v>1</v>
      </c>
    </row>
    <row r="218" ht="21.4" customHeight="1">
      <c r="A218" s="18" t="n">
        <v>5508102</v>
      </c>
      <c r="B218" s="18" t="inlineStr">
        <is>
          <t>千代田製鉄　株式会社</t>
        </is>
      </c>
      <c r="C218" s="18" t="inlineStr"/>
      <c r="D218" s="18" t="inlineStr">
        <is>
          <t>300-1411</t>
        </is>
      </c>
      <c r="E218" s="18" t="inlineStr">
        <is>
          <t>茨城県稲敷市伊佐津</t>
        </is>
      </c>
      <c r="F218" s="18" t="inlineStr">
        <is>
          <t>2144</t>
        </is>
      </c>
      <c r="G218" s="18" t="inlineStr">
        <is>
          <t>0297-87-2111</t>
        </is>
      </c>
      <c r="H218" s="18" t="inlineStr">
        <is>
          <t>岡崎鉱産物　㈱</t>
        </is>
      </c>
      <c r="I218" s="8">
        <f>VLOOKUP(L218,運送!$A$2:$B$8,2,FALSE)</f>
        <v/>
      </c>
      <c r="J218" s="8">
        <f>VLOOKUP(K218,運送!$A$18:$B$21,2,FALSE)</f>
        <v/>
      </c>
      <c r="K218" s="18" t="n">
        <v>2</v>
      </c>
      <c r="L218" s="18" t="n">
        <v>1</v>
      </c>
    </row>
    <row r="219" ht="31.9" customHeight="1">
      <c r="A219" s="18" t="n">
        <v>5508103</v>
      </c>
      <c r="B219" s="18" t="inlineStr">
        <is>
          <t>日本鋳造　株式会社　池上工場</t>
        </is>
      </c>
      <c r="C219" s="18" t="inlineStr"/>
      <c r="D219" s="18" t="inlineStr">
        <is>
          <t>210-0864</t>
        </is>
      </c>
      <c r="E219" s="18" t="inlineStr">
        <is>
          <t>神奈川県川崎市川崎区池上町</t>
        </is>
      </c>
      <c r="F219" s="18" t="inlineStr">
        <is>
          <t>2-1　JFE東日本製鉄所（京浜地区）</t>
        </is>
      </c>
      <c r="G219" s="18" t="inlineStr">
        <is>
          <t>044-333-5177</t>
        </is>
      </c>
      <c r="H219" s="18" t="inlineStr">
        <is>
          <t>岡崎鉱産物　㈱</t>
        </is>
      </c>
      <c r="I219" s="8">
        <f>VLOOKUP(L219,運送!$A$2:$B$8,2,FALSE)</f>
        <v/>
      </c>
      <c r="J219" s="8">
        <f>VLOOKUP(K219,運送!$A$18:$B$21,2,FALSE)</f>
        <v/>
      </c>
      <c r="K219" s="18" t="n">
        <v>2</v>
      </c>
      <c r="L219" s="18" t="n">
        <v>1</v>
      </c>
    </row>
    <row r="220" ht="31.9" customHeight="1">
      <c r="A220" s="18" t="n">
        <v>5508104</v>
      </c>
      <c r="B220" s="18" t="inlineStr">
        <is>
          <t>日本鋳造　株式会社　白石工場</t>
        </is>
      </c>
      <c r="C220" s="18" t="inlineStr"/>
      <c r="D220" s="18" t="inlineStr">
        <is>
          <t>210-0857</t>
        </is>
      </c>
      <c r="E220" s="18" t="inlineStr">
        <is>
          <t>神奈川県川崎市川崎区白石町</t>
        </is>
      </c>
      <c r="F220" s="18" t="inlineStr">
        <is>
          <t>2-1</t>
        </is>
      </c>
      <c r="G220" s="18" t="inlineStr">
        <is>
          <t>044-322-3751</t>
        </is>
      </c>
      <c r="H220" s="18" t="inlineStr">
        <is>
          <t>岡崎鉱産物　㈱</t>
        </is>
      </c>
      <c r="I220" s="8">
        <f>VLOOKUP(L220,運送!$A$2:$B$8,2,FALSE)</f>
        <v/>
      </c>
      <c r="J220" s="8">
        <f>VLOOKUP(K220,運送!$A$18:$B$21,2,FALSE)</f>
        <v/>
      </c>
      <c r="K220" s="18" t="n">
        <v>2</v>
      </c>
      <c r="L220" s="18" t="n">
        <v>1</v>
      </c>
    </row>
    <row r="221" ht="31.9" customHeight="1">
      <c r="A221" s="18" t="n">
        <v>5508105</v>
      </c>
      <c r="B221" s="18" t="inlineStr">
        <is>
          <t>住金鹿島総合サ-ビス㈱　直鋳事業部</t>
        </is>
      </c>
      <c r="C221" s="18" t="inlineStr"/>
      <c r="D221" s="18" t="inlineStr">
        <is>
          <t>314-0014</t>
        </is>
      </c>
      <c r="E221" s="18" t="inlineStr">
        <is>
          <t>茨城県鹿嶋市光</t>
        </is>
      </c>
      <c r="F221" s="18" t="inlineStr">
        <is>
          <t>3</t>
        </is>
      </c>
      <c r="G221" s="18" t="inlineStr">
        <is>
          <t>0299-84-2685</t>
        </is>
      </c>
      <c r="H221" s="18" t="inlineStr">
        <is>
          <t>岡崎鉱産物　㈱</t>
        </is>
      </c>
      <c r="I221" s="8">
        <f>VLOOKUP(L221,運送!$A$2:$B$8,2,FALSE)</f>
        <v/>
      </c>
      <c r="J221" s="8">
        <f>VLOOKUP(K221,運送!$A$18:$B$21,2,FALSE)</f>
        <v/>
      </c>
      <c r="K221" s="18" t="n">
        <v>2</v>
      </c>
      <c r="L221" s="18" t="n">
        <v>1</v>
      </c>
    </row>
    <row r="222" ht="42.4" customHeight="1">
      <c r="A222" s="18" t="n">
        <v>5508106</v>
      </c>
      <c r="B222" s="18" t="inlineStr">
        <is>
          <t xml:space="preserve">太平金属工業㈱　第二鋳造　栗山様　　</t>
        </is>
      </c>
      <c r="C222" s="18" t="inlineStr"/>
      <c r="D222" s="18" t="inlineStr">
        <is>
          <t>242-0001</t>
        </is>
      </c>
      <c r="E222" s="18" t="inlineStr">
        <is>
          <t>神奈川県大和市下鶴間字丁</t>
        </is>
      </c>
      <c r="F222" s="18" t="inlineStr">
        <is>
          <t>1-3860</t>
        </is>
      </c>
      <c r="G222" s="18" t="inlineStr">
        <is>
          <t>046-274-1606</t>
        </is>
      </c>
      <c r="H222" s="18" t="inlineStr">
        <is>
          <t>岡崎鉱産物　㈱</t>
        </is>
      </c>
      <c r="I222" s="8">
        <f>VLOOKUP(L222,運送!$A$2:$B$8,2,FALSE)</f>
        <v/>
      </c>
      <c r="J222" s="8">
        <f>VLOOKUP(K222,運送!$A$18:$B$21,2,FALSE)</f>
        <v/>
      </c>
      <c r="K222" s="18" t="n">
        <v>2</v>
      </c>
      <c r="L222" s="18" t="n">
        <v>1</v>
      </c>
    </row>
    <row r="223" ht="31.9" customHeight="1">
      <c r="A223" s="18" t="n">
        <v>5508107</v>
      </c>
      <c r="B223" s="18" t="inlineStr">
        <is>
          <t>古河キャステック　株式会社</t>
        </is>
      </c>
      <c r="C223" s="18" t="inlineStr"/>
      <c r="D223" s="18" t="inlineStr">
        <is>
          <t>321-1400</t>
        </is>
      </c>
      <c r="E223" s="18" t="inlineStr">
        <is>
          <t>栃木県日光市足尾町下間藤</t>
        </is>
      </c>
      <c r="F223" s="18" t="inlineStr">
        <is>
          <t>3-5</t>
        </is>
      </c>
      <c r="G223" s="18" t="inlineStr">
        <is>
          <t>0288-93-3512</t>
        </is>
      </c>
      <c r="H223" s="18" t="inlineStr">
        <is>
          <t>岡崎鉱産物　㈱</t>
        </is>
      </c>
      <c r="I223" s="8">
        <f>VLOOKUP(L223,運送!$A$2:$B$8,2,FALSE)</f>
        <v/>
      </c>
      <c r="J223" s="8">
        <f>VLOOKUP(K223,運送!$A$18:$B$21,2,FALSE)</f>
        <v/>
      </c>
      <c r="K223" s="18" t="n">
        <v>2</v>
      </c>
      <c r="L223" s="18" t="n">
        <v>1</v>
      </c>
    </row>
    <row r="224" ht="42.4" customHeight="1">
      <c r="A224" s="18" t="n">
        <v>5508108</v>
      </c>
      <c r="B224" s="18" t="inlineStr">
        <is>
          <t>太平金属工業㈱相模工場　第一鋳造阿部様</t>
        </is>
      </c>
      <c r="C224" s="18" t="inlineStr"/>
      <c r="D224" s="18" t="inlineStr">
        <is>
          <t>242-0001</t>
        </is>
      </c>
      <c r="E224" s="18" t="inlineStr">
        <is>
          <t>神奈川県大和市下鶴間字丁</t>
        </is>
      </c>
      <c r="F224" s="18" t="inlineStr">
        <is>
          <t>1-3860</t>
        </is>
      </c>
      <c r="G224" s="18" t="inlineStr">
        <is>
          <t>046-274-1606</t>
        </is>
      </c>
      <c r="H224" s="18" t="inlineStr">
        <is>
          <t>岡崎鉱産物㈱</t>
        </is>
      </c>
      <c r="I224" s="8">
        <f>VLOOKUP(L224,運送!$A$2:$B$8,2,FALSE)</f>
        <v/>
      </c>
      <c r="J224" s="8">
        <f>VLOOKUP(K224,運送!$A$18:$B$21,2,FALSE)</f>
        <v/>
      </c>
      <c r="K224" s="18" t="n">
        <v>2</v>
      </c>
      <c r="L224" s="18" t="n">
        <v>1</v>
      </c>
    </row>
    <row r="225" ht="31.9" customHeight="1">
      <c r="A225" s="18" t="n">
        <v>5512100</v>
      </c>
      <c r="B225" s="18" t="inlineStr">
        <is>
          <t>株式会社　キャステム　金澤</t>
        </is>
      </c>
      <c r="C225" s="18" t="inlineStr"/>
      <c r="D225" s="18" t="inlineStr">
        <is>
          <t>275-0016</t>
        </is>
      </c>
      <c r="E225" s="18" t="inlineStr">
        <is>
          <t>千葉県習志野市津田</t>
        </is>
      </c>
      <c r="F225" s="18" t="inlineStr">
        <is>
          <t>7-18-25</t>
        </is>
      </c>
      <c r="G225" s="18" t="inlineStr">
        <is>
          <t>047-452-9541</t>
        </is>
      </c>
      <c r="H225" s="18" t="inlineStr"/>
      <c r="I225" s="8">
        <f>VLOOKUP(L225,運送!$A$2:$B$8,2,FALSE)</f>
        <v/>
      </c>
      <c r="J225" s="8">
        <f>VLOOKUP(K225,運送!$A$18:$B$21,2,FALSE)</f>
        <v/>
      </c>
      <c r="K225" s="18" t="n">
        <v>2</v>
      </c>
      <c r="L225" s="18" t="n">
        <v>1</v>
      </c>
    </row>
    <row r="226" ht="42.4" customHeight="1">
      <c r="A226" s="18" t="n">
        <v>5512101</v>
      </c>
      <c r="B226" s="18" t="inlineStr">
        <is>
          <t xml:space="preserve">㈱木村鋳造所　本社　製造部　萩野様　</t>
        </is>
      </c>
      <c r="C226" s="18" t="inlineStr"/>
      <c r="D226" s="18" t="inlineStr">
        <is>
          <t>411-0905</t>
        </is>
      </c>
      <c r="E226" s="18" t="inlineStr">
        <is>
          <t>静岡県駿東郡清水町長沢</t>
        </is>
      </c>
      <c r="F226" s="18" t="inlineStr">
        <is>
          <t>1157</t>
        </is>
      </c>
      <c r="G226" s="18" t="inlineStr">
        <is>
          <t>055-975-7050</t>
        </is>
      </c>
      <c r="H226" s="18" t="inlineStr">
        <is>
          <t>㈱　キャステム金澤</t>
        </is>
      </c>
      <c r="I226" s="8">
        <f>VLOOKUP(L226,運送!$A$2:$B$8,2,FALSE)</f>
        <v/>
      </c>
      <c r="J226" s="8">
        <f>VLOOKUP(K226,運送!$A$18:$B$21,2,FALSE)</f>
        <v/>
      </c>
      <c r="K226" s="18" t="n">
        <v>2</v>
      </c>
      <c r="L226" s="18" t="n">
        <v>1</v>
      </c>
    </row>
    <row r="227" ht="31.9" customHeight="1">
      <c r="A227" s="18" t="n">
        <v>5512102</v>
      </c>
      <c r="B227" s="18" t="inlineStr">
        <is>
          <t>ジャパンメタル　株式会社</t>
        </is>
      </c>
      <c r="C227" s="18" t="inlineStr"/>
      <c r="D227" s="18" t="inlineStr">
        <is>
          <t>379-2304</t>
        </is>
      </c>
      <c r="E227" s="18" t="inlineStr">
        <is>
          <t>群馬県新田郡藪塚本町大原</t>
        </is>
      </c>
      <c r="F227" s="18" t="inlineStr">
        <is>
          <t>2092-5</t>
        </is>
      </c>
      <c r="G227" s="18" t="inlineStr">
        <is>
          <t>0277-78-6178</t>
        </is>
      </c>
      <c r="H227" s="18" t="inlineStr">
        <is>
          <t>㈱　キャステム金澤</t>
        </is>
      </c>
      <c r="I227" s="8">
        <f>VLOOKUP(L227,運送!$A$2:$B$8,2,FALSE)</f>
        <v/>
      </c>
      <c r="J227" s="8">
        <f>VLOOKUP(K227,運送!$A$18:$B$21,2,FALSE)</f>
        <v/>
      </c>
      <c r="K227" s="18" t="n">
        <v>2</v>
      </c>
      <c r="L227" s="18" t="n">
        <v>1</v>
      </c>
    </row>
    <row r="228" ht="31.9" customHeight="1">
      <c r="A228" s="18" t="n">
        <v>5512103</v>
      </c>
      <c r="B228" s="18" t="inlineStr">
        <is>
          <t xml:space="preserve">㈱木村鋳造所　御前崎工場　</t>
        </is>
      </c>
      <c r="C228" s="18" t="inlineStr"/>
      <c r="D228" s="18" t="inlineStr">
        <is>
          <t>437-1615</t>
        </is>
      </c>
      <c r="E228" s="18" t="inlineStr">
        <is>
          <t>静岡県御前崎市門屋</t>
        </is>
      </c>
      <c r="F228" s="18" t="inlineStr">
        <is>
          <t>1</t>
        </is>
      </c>
      <c r="G228" s="18" t="inlineStr">
        <is>
          <t>0537-86-8877</t>
        </is>
      </c>
      <c r="H228" s="18" t="inlineStr">
        <is>
          <t>㈱　キャステム金澤</t>
        </is>
      </c>
      <c r="I228" s="8">
        <f>VLOOKUP(L228,運送!$A$2:$B$8,2,FALSE)</f>
        <v/>
      </c>
      <c r="J228" s="8">
        <f>VLOOKUP(K228,運送!$A$18:$B$21,2,FALSE)</f>
        <v/>
      </c>
      <c r="K228" s="18" t="n">
        <v>2</v>
      </c>
      <c r="L228" s="18" t="n">
        <v>1</v>
      </c>
    </row>
    <row r="229" ht="21.4" customHeight="1">
      <c r="A229" s="18" t="n">
        <v>5514100</v>
      </c>
      <c r="B229" s="18" t="inlineStr">
        <is>
          <t xml:space="preserve">株式会社　クロス　</t>
        </is>
      </c>
      <c r="C229" s="18" t="inlineStr"/>
      <c r="D229" s="18" t="inlineStr">
        <is>
          <t>136-0071</t>
        </is>
      </c>
      <c r="E229" s="18" t="inlineStr">
        <is>
          <t>東京都江東区亀戸</t>
        </is>
      </c>
      <c r="F229" s="18" t="inlineStr">
        <is>
          <t>6-53-9</t>
        </is>
      </c>
      <c r="G229" s="18" t="inlineStr">
        <is>
          <t>03-3864-4111</t>
        </is>
      </c>
      <c r="H229" s="18" t="inlineStr"/>
      <c r="I229" s="8">
        <f>VLOOKUP(L229,運送!$A$2:$B$8,2,FALSE)</f>
        <v/>
      </c>
      <c r="J229" s="8">
        <f>VLOOKUP(K229,運送!$A$18:$B$21,2,FALSE)</f>
        <v/>
      </c>
      <c r="K229" s="18" t="n">
        <v>2</v>
      </c>
      <c r="L229" s="18" t="n">
        <v>1</v>
      </c>
    </row>
    <row r="230" ht="31.9" customHeight="1">
      <c r="A230" s="18" t="n">
        <v>5514101</v>
      </c>
      <c r="B230" s="18" t="inlineStr">
        <is>
          <t>双葉鋳造　株式会社　皆川様</t>
        </is>
      </c>
      <c r="C230" s="18" t="inlineStr"/>
      <c r="D230" s="18" t="inlineStr">
        <is>
          <t>299-4403</t>
        </is>
      </c>
      <c r="E230" s="18" t="inlineStr">
        <is>
          <t>千葉県長生郡睦沢町上市場</t>
        </is>
      </c>
      <c r="F230" s="18" t="inlineStr">
        <is>
          <t>2300</t>
        </is>
      </c>
      <c r="G230" s="18" t="inlineStr">
        <is>
          <t>0475-44-1218</t>
        </is>
      </c>
      <c r="H230" s="18" t="inlineStr">
        <is>
          <t>㈱　クロス</t>
        </is>
      </c>
      <c r="I230" s="8">
        <f>VLOOKUP(L230,運送!$A$2:$B$8,2,FALSE)</f>
        <v/>
      </c>
      <c r="J230" s="8">
        <f>VLOOKUP(K230,運送!$A$18:$B$21,2,FALSE)</f>
        <v/>
      </c>
      <c r="K230" s="18" t="n">
        <v>2</v>
      </c>
      <c r="L230" s="18" t="n">
        <v>1</v>
      </c>
    </row>
    <row r="231" ht="42.4" customHeight="1">
      <c r="A231" s="18" t="n">
        <v>5520100</v>
      </c>
      <c r="B231" s="18" t="inlineStr">
        <is>
          <t>斉藤可鍛工業　株式会社　千葉工場</t>
        </is>
      </c>
      <c r="C231" s="18" t="inlineStr"/>
      <c r="D231" s="18" t="inlineStr">
        <is>
          <t>270-1432</t>
        </is>
      </c>
      <c r="E231" s="18" t="inlineStr">
        <is>
          <t>千葉県白井市冨士</t>
        </is>
      </c>
      <c r="F231" s="18" t="inlineStr">
        <is>
          <t>71-2</t>
        </is>
      </c>
      <c r="G231" s="18" t="inlineStr">
        <is>
          <t>047-443-4021</t>
        </is>
      </c>
      <c r="H231" s="18" t="inlineStr"/>
      <c r="I231" s="8">
        <f>VLOOKUP(L231,運送!$A$2:$B$8,2,FALSE)</f>
        <v/>
      </c>
      <c r="J231" s="8">
        <f>VLOOKUP(K231,運送!$A$18:$B$21,2,FALSE)</f>
        <v/>
      </c>
      <c r="K231" s="18" t="n">
        <v>2</v>
      </c>
      <c r="L231" s="18" t="n">
        <v>1</v>
      </c>
    </row>
    <row r="232" ht="31.9" customHeight="1">
      <c r="A232" s="18" t="n">
        <v>5520200</v>
      </c>
      <c r="B232" s="18" t="inlineStr">
        <is>
          <t>佐藤金属　株式会社</t>
        </is>
      </c>
      <c r="C232" s="18" t="inlineStr"/>
      <c r="D232" s="18" t="inlineStr">
        <is>
          <t>101-0041</t>
        </is>
      </c>
      <c r="E232" s="18" t="inlineStr">
        <is>
          <t>東京都千代田区神田須田町</t>
        </is>
      </c>
      <c r="F232" s="18" t="inlineStr">
        <is>
          <t>2-13</t>
        </is>
      </c>
      <c r="G232" s="18" t="inlineStr">
        <is>
          <t>03-3253-7171</t>
        </is>
      </c>
      <c r="H232" s="18" t="inlineStr"/>
      <c r="I232" s="8">
        <f>VLOOKUP(L232,運送!$A$2:$B$8,2,FALSE)</f>
        <v/>
      </c>
      <c r="J232" s="8">
        <f>VLOOKUP(K232,運送!$A$18:$B$21,2,FALSE)</f>
        <v/>
      </c>
      <c r="K232" s="18" t="n">
        <v>2</v>
      </c>
      <c r="L232" s="18" t="n">
        <v>1</v>
      </c>
    </row>
    <row r="233" ht="31.9" customHeight="1">
      <c r="A233" s="18" t="n">
        <v>5520201</v>
      </c>
      <c r="B233" s="18" t="inlineStr">
        <is>
          <t>ﾍﾚｳｽ･ｴﾚｸﾄﾛﾅｲﾄ㈱　市川工場</t>
        </is>
      </c>
      <c r="C233" s="18" t="inlineStr"/>
      <c r="D233" s="18" t="inlineStr">
        <is>
          <t>272-0015</t>
        </is>
      </c>
      <c r="E233" s="18" t="inlineStr">
        <is>
          <t>千葉県市川市鬼高</t>
        </is>
      </c>
      <c r="F233" s="18" t="inlineStr">
        <is>
          <t>3-28-23</t>
        </is>
      </c>
      <c r="G233" s="18" t="inlineStr">
        <is>
          <t>047-370-4181</t>
        </is>
      </c>
      <c r="H233" s="18" t="inlineStr">
        <is>
          <t>佐藤金属　㈱</t>
        </is>
      </c>
      <c r="I233" s="8">
        <f>VLOOKUP(L233,運送!$A$2:$B$8,2,FALSE)</f>
        <v/>
      </c>
      <c r="J233" s="8">
        <f>VLOOKUP(K233,運送!$A$18:$B$21,2,FALSE)</f>
        <v/>
      </c>
      <c r="K233" s="18" t="n">
        <v>2</v>
      </c>
      <c r="L233" s="18" t="n">
        <v>1</v>
      </c>
    </row>
    <row r="234" ht="21.4" customHeight="1">
      <c r="A234" s="18" t="n">
        <v>5524900</v>
      </c>
      <c r="B234" s="18" t="inlineStr">
        <is>
          <t>株式会社　正栄商会</t>
        </is>
      </c>
      <c r="C234" s="18" t="inlineStr"/>
      <c r="D234" s="18" t="inlineStr">
        <is>
          <t>136-0071</t>
        </is>
      </c>
      <c r="E234" s="18" t="inlineStr">
        <is>
          <t>東京都江東区亀戸</t>
        </is>
      </c>
      <c r="F234" s="18" t="inlineStr">
        <is>
          <t>6-55-20</t>
        </is>
      </c>
      <c r="G234" s="18" t="inlineStr">
        <is>
          <t>03-3682-7821</t>
        </is>
      </c>
      <c r="H234" s="18" t="inlineStr"/>
      <c r="I234" s="8">
        <f>VLOOKUP(L234,運送!$A$2:$B$8,2,FALSE)</f>
        <v/>
      </c>
      <c r="J234" s="8">
        <f>VLOOKUP(K234,運送!$A$18:$B$21,2,FALSE)</f>
        <v/>
      </c>
      <c r="K234" s="18" t="n">
        <v>2</v>
      </c>
      <c r="L234" s="18" t="n">
        <v>1</v>
      </c>
    </row>
    <row r="235" ht="42.4" customHeight="1">
      <c r="A235" s="18" t="n">
        <v>5524901</v>
      </c>
      <c r="B235" s="18" t="inlineStr">
        <is>
          <t>日本ﾌﾟﾚｼｼﾞｮﾝｷｬｽﾁﾝｸﾞ㈱　資材課　柴崎様</t>
        </is>
      </c>
      <c r="C235" s="18" t="inlineStr"/>
      <c r="D235" s="18" t="inlineStr">
        <is>
          <t>297-0100</t>
        </is>
      </c>
      <c r="E235" s="18" t="inlineStr">
        <is>
          <t>千葉県長生郡長南町美春台</t>
        </is>
      </c>
      <c r="F235" s="18" t="inlineStr">
        <is>
          <t>1-5</t>
        </is>
      </c>
      <c r="G235" s="18" t="inlineStr">
        <is>
          <t>0475-46-1915</t>
        </is>
      </c>
      <c r="H235" s="18" t="inlineStr">
        <is>
          <t>㈱　正栄商会</t>
        </is>
      </c>
      <c r="I235" s="8">
        <f>VLOOKUP(L235,運送!$A$2:$B$8,2,FALSE)</f>
        <v/>
      </c>
      <c r="J235" s="8">
        <f>VLOOKUP(K235,運送!$A$18:$B$21,2,FALSE)</f>
        <v/>
      </c>
      <c r="K235" s="18" t="n">
        <v>2</v>
      </c>
      <c r="L235" s="18" t="n">
        <v>1</v>
      </c>
    </row>
    <row r="236" ht="31.9" customHeight="1">
      <c r="A236" s="18" t="n">
        <v>5525000</v>
      </c>
      <c r="B236" s="18" t="inlineStr">
        <is>
          <t>株式会社　下山合金鋳造所</t>
        </is>
      </c>
      <c r="C236" s="18" t="inlineStr"/>
      <c r="D236" s="18" t="inlineStr">
        <is>
          <t>153-0064</t>
        </is>
      </c>
      <c r="E236" s="18" t="inlineStr">
        <is>
          <t>東京都目黒区下目黒</t>
        </is>
      </c>
      <c r="F236" s="18" t="inlineStr">
        <is>
          <t>2-5-13</t>
        </is>
      </c>
      <c r="G236" s="18" t="inlineStr">
        <is>
          <t>03-3493-2561</t>
        </is>
      </c>
      <c r="H236" s="18" t="inlineStr"/>
      <c r="I236" s="8">
        <f>VLOOKUP(L236,運送!$A$2:$B$8,2,FALSE)</f>
        <v/>
      </c>
      <c r="J236" s="8">
        <f>VLOOKUP(K236,運送!$A$18:$B$21,2,FALSE)</f>
        <v/>
      </c>
      <c r="K236" s="18" t="n">
        <v>2</v>
      </c>
      <c r="L236" s="18" t="n">
        <v>1</v>
      </c>
    </row>
    <row r="237" ht="21.4" customHeight="1">
      <c r="A237" s="18" t="n">
        <v>5552100</v>
      </c>
      <c r="B237" s="18" t="inlineStr">
        <is>
          <t>株式会社　肥田商店</t>
        </is>
      </c>
      <c r="C237" s="18" t="inlineStr"/>
      <c r="D237" s="18" t="inlineStr">
        <is>
          <t>143-0003</t>
        </is>
      </c>
      <c r="E237" s="18" t="inlineStr">
        <is>
          <t>東京都大田区京浜島</t>
        </is>
      </c>
      <c r="F237" s="18" t="inlineStr">
        <is>
          <t>2-21-2</t>
        </is>
      </c>
      <c r="G237" s="18" t="inlineStr">
        <is>
          <t>03-3790-1735</t>
        </is>
      </c>
      <c r="H237" s="18" t="inlineStr"/>
      <c r="I237" s="8">
        <f>VLOOKUP(L237,運送!$A$2:$B$8,2,FALSE)</f>
        <v/>
      </c>
      <c r="J237" s="8">
        <f>VLOOKUP(K237,運送!$A$18:$B$21,2,FALSE)</f>
        <v/>
      </c>
      <c r="K237" s="18" t="n">
        <v>2</v>
      </c>
      <c r="L237" s="18" t="n">
        <v>5</v>
      </c>
    </row>
    <row r="238" ht="42.4" customHeight="1">
      <c r="A238" s="18" t="n">
        <v>5552101</v>
      </c>
      <c r="B238" s="18" t="inlineStr">
        <is>
          <t>三和アルミ　株式会社</t>
        </is>
      </c>
      <c r="C238" s="18" t="inlineStr"/>
      <c r="D238" s="18" t="inlineStr">
        <is>
          <t>306-0102</t>
        </is>
      </c>
      <c r="E238" s="18" t="inlineStr">
        <is>
          <t>茨城県猿島郡三和町間中橋字八反田東</t>
        </is>
      </c>
      <c r="F238" s="18" t="inlineStr">
        <is>
          <t>16-97</t>
        </is>
      </c>
      <c r="G238" s="18" t="inlineStr">
        <is>
          <t>0280-76-0898</t>
        </is>
      </c>
      <c r="H238" s="18" t="inlineStr">
        <is>
          <t>㈱　肥田商店</t>
        </is>
      </c>
      <c r="I238" s="8">
        <f>VLOOKUP(L238,運送!$A$2:$B$8,2,FALSE)</f>
        <v/>
      </c>
      <c r="J238" s="8">
        <f>VLOOKUP(K238,運送!$A$18:$B$21,2,FALSE)</f>
        <v/>
      </c>
      <c r="K238" s="18" t="n">
        <v>2</v>
      </c>
      <c r="L238" s="18" t="n">
        <v>1</v>
      </c>
    </row>
    <row r="239" ht="21.4" customHeight="1">
      <c r="A239" s="18" t="n">
        <v>5558000</v>
      </c>
      <c r="B239" s="18" t="inlineStr">
        <is>
          <t>有限会社　富士商会</t>
        </is>
      </c>
      <c r="C239" s="18" t="inlineStr"/>
      <c r="D239" s="18" t="inlineStr">
        <is>
          <t>114-0012</t>
        </is>
      </c>
      <c r="E239" s="18" t="inlineStr">
        <is>
          <t>東京都北区田端新町</t>
        </is>
      </c>
      <c r="F239" s="18" t="inlineStr">
        <is>
          <t>2-17-2</t>
        </is>
      </c>
      <c r="G239" s="18" t="inlineStr">
        <is>
          <t>03-3800-2521</t>
        </is>
      </c>
      <c r="H239" s="18" t="inlineStr"/>
      <c r="I239" s="8">
        <f>VLOOKUP(L239,運送!$A$2:$B$8,2,FALSE)</f>
        <v/>
      </c>
      <c r="J239" s="8">
        <f>VLOOKUP(K239,運送!$A$18:$B$21,2,FALSE)</f>
        <v/>
      </c>
      <c r="K239" s="18" t="n">
        <v>2</v>
      </c>
      <c r="L239" s="18" t="n">
        <v>1</v>
      </c>
    </row>
    <row r="240" ht="31.9" customHeight="1">
      <c r="A240" s="18" t="n">
        <v>5558001</v>
      </c>
      <c r="B240" s="18" t="inlineStr">
        <is>
          <t>有限会社　友光合金鋳造所</t>
        </is>
      </c>
      <c r="C240" s="18" t="inlineStr"/>
      <c r="D240" s="18" t="inlineStr">
        <is>
          <t>300-0026</t>
        </is>
      </c>
      <c r="E240" s="18" t="inlineStr">
        <is>
          <t>茨城県土浦市木田余</t>
        </is>
      </c>
      <c r="F240" s="18" t="inlineStr">
        <is>
          <t>1-4598</t>
        </is>
      </c>
      <c r="G240" s="18" t="inlineStr">
        <is>
          <t>029-821-6155</t>
        </is>
      </c>
      <c r="H240" s="18" t="inlineStr">
        <is>
          <t>(有)　富士商会</t>
        </is>
      </c>
      <c r="I240" s="8">
        <f>VLOOKUP(L240,運送!$A$2:$B$8,2,FALSE)</f>
        <v/>
      </c>
      <c r="J240" s="8">
        <f>VLOOKUP(K240,運送!$A$18:$B$21,2,FALSE)</f>
        <v/>
      </c>
      <c r="K240" s="18" t="n">
        <v>2</v>
      </c>
      <c r="L240" s="18" t="n">
        <v>1</v>
      </c>
    </row>
    <row r="241" ht="21.4" customHeight="1">
      <c r="A241" s="18" t="n">
        <v>5558002</v>
      </c>
      <c r="B241" s="18" t="inlineStr">
        <is>
          <t>山本工機　株式会社</t>
        </is>
      </c>
      <c r="C241" s="18" t="inlineStr"/>
      <c r="D241" s="18" t="inlineStr">
        <is>
          <t>340-0813</t>
        </is>
      </c>
      <c r="E241" s="18" t="inlineStr">
        <is>
          <t>埼玉県八潮市木曽根</t>
        </is>
      </c>
      <c r="F241" s="18" t="inlineStr">
        <is>
          <t>559-1</t>
        </is>
      </c>
      <c r="G241" s="18" t="inlineStr">
        <is>
          <t>048-996-2710</t>
        </is>
      </c>
      <c r="H241" s="18" t="inlineStr">
        <is>
          <t>(有)　富士商会</t>
        </is>
      </c>
      <c r="I241" s="8">
        <f>VLOOKUP(L241,運送!$A$2:$B$8,2,FALSE)</f>
        <v/>
      </c>
      <c r="J241" s="8">
        <f>VLOOKUP(K241,運送!$A$18:$B$21,2,FALSE)</f>
        <v/>
      </c>
      <c r="K241" s="18" t="n">
        <v>2</v>
      </c>
      <c r="L241" s="18" t="n">
        <v>1</v>
      </c>
    </row>
    <row r="242" ht="31.9" customHeight="1">
      <c r="A242" s="18" t="n">
        <v>5558003</v>
      </c>
      <c r="B242" s="18" t="inlineStr">
        <is>
          <t>大桜製作所</t>
        </is>
      </c>
      <c r="C242" s="18" t="inlineStr"/>
      <c r="D242" s="18" t="inlineStr"/>
      <c r="E242" s="18" t="inlineStr">
        <is>
          <t>岩手県奥州市前沢区徳沢</t>
        </is>
      </c>
      <c r="F242" s="18" t="inlineStr">
        <is>
          <t>1-208</t>
        </is>
      </c>
      <c r="G242" s="18" t="inlineStr">
        <is>
          <t>0197-56-3834</t>
        </is>
      </c>
      <c r="H242" s="18" t="inlineStr">
        <is>
          <t>(有)　富士商会</t>
        </is>
      </c>
      <c r="I242" s="8">
        <f>VLOOKUP(L242,運送!$A$2:$B$8,2,FALSE)</f>
        <v/>
      </c>
      <c r="J242" s="8">
        <f>VLOOKUP(K242,運送!$A$18:$B$21,2,FALSE)</f>
        <v/>
      </c>
      <c r="K242" s="18" t="n">
        <v>2</v>
      </c>
      <c r="L242" s="18" t="n">
        <v>1</v>
      </c>
    </row>
    <row r="243" ht="21.4" customHeight="1">
      <c r="A243" s="18" t="n">
        <v>5612000</v>
      </c>
      <c r="B243" s="18" t="inlineStr">
        <is>
          <t>柏産業　株式会社</t>
        </is>
      </c>
      <c r="C243" s="18" t="inlineStr"/>
      <c r="D243" s="18" t="inlineStr">
        <is>
          <t>229-0035</t>
        </is>
      </c>
      <c r="E243" s="18" t="inlineStr">
        <is>
          <t>神奈川県相模原市相生</t>
        </is>
      </c>
      <c r="F243" s="18" t="inlineStr">
        <is>
          <t>4-11-1</t>
        </is>
      </c>
      <c r="G243" s="18" t="inlineStr">
        <is>
          <t>042-776-3588</t>
        </is>
      </c>
      <c r="H243" s="18" t="inlineStr"/>
      <c r="I243" s="8">
        <f>VLOOKUP(L243,運送!$A$2:$B$8,2,FALSE)</f>
        <v/>
      </c>
      <c r="J243" s="8">
        <f>VLOOKUP(K243,運送!$A$18:$B$21,2,FALSE)</f>
        <v/>
      </c>
      <c r="K243" s="18" t="n">
        <v>2</v>
      </c>
      <c r="L243" s="18" t="n">
        <v>1</v>
      </c>
    </row>
    <row r="244" ht="42.4" customHeight="1">
      <c r="A244" s="18" t="n">
        <v>5612001</v>
      </c>
      <c r="B244" s="18" t="inlineStr">
        <is>
          <t>㈱リケン　熊谷事業所　調達課　堀越様</t>
        </is>
      </c>
      <c r="C244" s="18" t="inlineStr"/>
      <c r="D244" s="18" t="inlineStr">
        <is>
          <t>360-0031</t>
        </is>
      </c>
      <c r="E244" s="18" t="inlineStr">
        <is>
          <t>埼玉県熊谷市末広</t>
        </is>
      </c>
      <c r="F244" s="18" t="inlineStr">
        <is>
          <t>4-14-1</t>
        </is>
      </c>
      <c r="G244" s="18" t="inlineStr">
        <is>
          <t>048-521-3512</t>
        </is>
      </c>
      <c r="H244" s="18" t="inlineStr">
        <is>
          <t>柏産業　㈱</t>
        </is>
      </c>
      <c r="I244" s="8">
        <f>VLOOKUP(L244,運送!$A$2:$B$8,2,FALSE)</f>
        <v/>
      </c>
      <c r="J244" s="8">
        <f>VLOOKUP(K244,運送!$A$18:$B$21,2,FALSE)</f>
        <v/>
      </c>
      <c r="K244" s="18" t="n">
        <v>2</v>
      </c>
      <c r="L244" s="18" t="n">
        <v>1</v>
      </c>
    </row>
    <row r="245" ht="42.4" customHeight="1">
      <c r="A245" s="18" t="n">
        <v>5612002</v>
      </c>
      <c r="B245" s="18" t="inlineStr">
        <is>
          <t>コマツキャステック㈱　調達課　田尻様</t>
        </is>
      </c>
      <c r="C245" s="18" t="inlineStr"/>
      <c r="D245" s="18" t="inlineStr">
        <is>
          <t>323-0819</t>
        </is>
      </c>
      <c r="E245" s="18" t="inlineStr">
        <is>
          <t>栃木県小山市横倉新田</t>
        </is>
      </c>
      <c r="F245" s="18" t="inlineStr">
        <is>
          <t>400</t>
        </is>
      </c>
      <c r="G245" s="18" t="inlineStr">
        <is>
          <t>0285-28-8275</t>
        </is>
      </c>
      <c r="H245" s="18" t="inlineStr">
        <is>
          <t>柏産業　㈱</t>
        </is>
      </c>
      <c r="I245" s="8">
        <f>VLOOKUP(L245,運送!$A$2:$B$8,2,FALSE)</f>
        <v/>
      </c>
      <c r="J245" s="8">
        <f>VLOOKUP(K245,運送!$A$18:$B$21,2,FALSE)</f>
        <v/>
      </c>
      <c r="K245" s="18" t="n">
        <v>2</v>
      </c>
      <c r="L245" s="18" t="n">
        <v>1</v>
      </c>
    </row>
    <row r="246" ht="31.9" customHeight="1">
      <c r="A246" s="18" t="n">
        <v>5612003</v>
      </c>
      <c r="B246" s="18" t="inlineStr">
        <is>
          <t xml:space="preserve">㈱リケン　熊谷事業所　配管機器部　</t>
        </is>
      </c>
      <c r="C246" s="18" t="inlineStr"/>
      <c r="D246" s="18" t="inlineStr">
        <is>
          <t>360-0031</t>
        </is>
      </c>
      <c r="E246" s="18" t="inlineStr">
        <is>
          <t>埼玉県熊谷市末広</t>
        </is>
      </c>
      <c r="F246" s="18" t="inlineStr">
        <is>
          <t>4-14-1</t>
        </is>
      </c>
      <c r="G246" s="18" t="inlineStr">
        <is>
          <t>048-521-3512</t>
        </is>
      </c>
      <c r="H246" s="18" t="inlineStr">
        <is>
          <t>柏産業　㈱</t>
        </is>
      </c>
      <c r="I246" s="8">
        <f>VLOOKUP(L246,運送!$A$2:$B$8,2,FALSE)</f>
        <v/>
      </c>
      <c r="J246" s="8">
        <f>VLOOKUP(K246,運送!$A$18:$B$21,2,FALSE)</f>
        <v/>
      </c>
      <c r="K246" s="18" t="n">
        <v>2</v>
      </c>
      <c r="L246" s="18" t="n">
        <v>1</v>
      </c>
    </row>
    <row r="247" ht="31.9" customHeight="1">
      <c r="A247" s="18" t="n">
        <v>5629000</v>
      </c>
      <c r="B247" s="18" t="inlineStr">
        <is>
          <t>成洋産業　株式会社</t>
        </is>
      </c>
      <c r="C247" s="18" t="inlineStr"/>
      <c r="D247" s="18" t="inlineStr">
        <is>
          <t>230-0031</t>
        </is>
      </c>
      <c r="E247" s="18" t="inlineStr">
        <is>
          <t>神奈川県横浜市鶴見区平安町</t>
        </is>
      </c>
      <c r="F247" s="18" t="inlineStr">
        <is>
          <t>2-6-13</t>
        </is>
      </c>
      <c r="G247" s="18" t="inlineStr">
        <is>
          <t>045-521-4545</t>
        </is>
      </c>
      <c r="H247" s="18" t="inlineStr"/>
      <c r="I247" s="8">
        <f>VLOOKUP(L247,運送!$A$2:$B$8,2,FALSE)</f>
        <v/>
      </c>
      <c r="J247" s="8">
        <f>VLOOKUP(K247,運送!$A$18:$B$21,2,FALSE)</f>
        <v/>
      </c>
      <c r="K247" s="18" t="n">
        <v>2</v>
      </c>
      <c r="L247" s="18" t="n">
        <v>1</v>
      </c>
    </row>
    <row r="248" ht="31.9" customHeight="1">
      <c r="A248" s="18" t="n">
        <v>5629001</v>
      </c>
      <c r="B248" s="18" t="inlineStr">
        <is>
          <t>有限会社　アジア合金製作所</t>
        </is>
      </c>
      <c r="C248" s="18" t="inlineStr"/>
      <c r="D248" s="18" t="inlineStr">
        <is>
          <t>199-0207</t>
        </is>
      </c>
      <c r="E248" s="18" t="inlineStr">
        <is>
          <t>神奈川県津久井郡藤野町名倉</t>
        </is>
      </c>
      <c r="F248" s="18" t="inlineStr">
        <is>
          <t>4412-1</t>
        </is>
      </c>
      <c r="G248" s="18" t="inlineStr">
        <is>
          <t>0426-87-3911</t>
        </is>
      </c>
      <c r="H248" s="18" t="inlineStr">
        <is>
          <t>成洋産業　㈱</t>
        </is>
      </c>
      <c r="I248" s="8">
        <f>VLOOKUP(L248,運送!$A$2:$B$8,2,FALSE)</f>
        <v/>
      </c>
      <c r="J248" s="8">
        <f>VLOOKUP(K248,運送!$A$18:$B$21,2,FALSE)</f>
        <v/>
      </c>
      <c r="K248" s="18" t="n">
        <v>2</v>
      </c>
      <c r="L248" s="18" t="n">
        <v>1</v>
      </c>
    </row>
    <row r="249" ht="21.4" customHeight="1">
      <c r="A249" s="18" t="n">
        <v>5629002</v>
      </c>
      <c r="B249" s="18" t="inlineStr">
        <is>
          <t>株式会社　辻井製作所</t>
        </is>
      </c>
      <c r="C249" s="18" t="inlineStr"/>
      <c r="D249" s="18" t="inlineStr">
        <is>
          <t>332-0011</t>
        </is>
      </c>
      <c r="E249" s="18" t="inlineStr">
        <is>
          <t>埼玉県川口市元郷</t>
        </is>
      </c>
      <c r="F249" s="18" t="inlineStr">
        <is>
          <t>1-32-9</t>
        </is>
      </c>
      <c r="G249" s="18" t="inlineStr">
        <is>
          <t>048-222-3363</t>
        </is>
      </c>
      <c r="H249" s="18" t="inlineStr">
        <is>
          <t>成洋産業　㈱</t>
        </is>
      </c>
      <c r="I249" s="8">
        <f>VLOOKUP(L249,運送!$A$2:$B$8,2,FALSE)</f>
        <v/>
      </c>
      <c r="J249" s="8">
        <f>VLOOKUP(K249,運送!$A$18:$B$21,2,FALSE)</f>
        <v/>
      </c>
      <c r="K249" s="18" t="n">
        <v>2</v>
      </c>
      <c r="L249" s="18" t="n">
        <v>1</v>
      </c>
    </row>
    <row r="250" ht="31.9" customHeight="1">
      <c r="A250" s="18" t="n">
        <v>5640000</v>
      </c>
      <c r="B250" s="18" t="inlineStr">
        <is>
          <t>東海サンド　株式会社　横浜営業所</t>
        </is>
      </c>
      <c r="C250" s="18" t="inlineStr"/>
      <c r="D250" s="18" t="inlineStr">
        <is>
          <t>242-0025</t>
        </is>
      </c>
      <c r="E250" s="18" t="inlineStr">
        <is>
          <t>神奈川県大和市代官</t>
        </is>
      </c>
      <c r="F250" s="18" t="inlineStr">
        <is>
          <t>2-2-4</t>
        </is>
      </c>
      <c r="G250" s="18" t="inlineStr">
        <is>
          <t>046-269-8089</t>
        </is>
      </c>
      <c r="H250" s="18" t="inlineStr"/>
      <c r="I250" s="8">
        <f>VLOOKUP(L250,運送!$A$2:$B$8,2,FALSE)</f>
        <v/>
      </c>
      <c r="J250" s="8">
        <f>VLOOKUP(K250,運送!$A$18:$B$21,2,FALSE)</f>
        <v/>
      </c>
      <c r="K250" s="18" t="n">
        <v>2</v>
      </c>
      <c r="L250" s="18" t="n">
        <v>1</v>
      </c>
    </row>
    <row r="251" ht="21.4" customHeight="1">
      <c r="A251" s="18" t="n">
        <v>5640001</v>
      </c>
      <c r="B251" s="18" t="inlineStr">
        <is>
          <t>太平鋳工所</t>
        </is>
      </c>
      <c r="C251" s="18" t="inlineStr"/>
      <c r="D251" s="18" t="inlineStr">
        <is>
          <t>332-0032</t>
        </is>
      </c>
      <c r="E251" s="18" t="inlineStr">
        <is>
          <t>埼玉県川口市中青木</t>
        </is>
      </c>
      <c r="F251" s="18" t="inlineStr">
        <is>
          <t>5-6-2</t>
        </is>
      </c>
      <c r="G251" s="18" t="inlineStr">
        <is>
          <t>048-251-1100</t>
        </is>
      </c>
      <c r="H251" s="18" t="inlineStr">
        <is>
          <t>東海サンド　㈱</t>
        </is>
      </c>
      <c r="I251" s="8">
        <f>VLOOKUP(L251,運送!$A$2:$B$8,2,FALSE)</f>
        <v/>
      </c>
      <c r="J251" s="8">
        <f>VLOOKUP(K251,運送!$A$18:$B$21,2,FALSE)</f>
        <v/>
      </c>
      <c r="K251" s="18" t="n">
        <v>2</v>
      </c>
      <c r="L251" s="18" t="n">
        <v>1</v>
      </c>
    </row>
    <row r="252" ht="42.4" customHeight="1">
      <c r="A252" s="18" t="n">
        <v>5640002</v>
      </c>
      <c r="B252" s="18" t="inlineStr">
        <is>
          <t>笠原鋳物　株式会社　　福島工場</t>
        </is>
      </c>
      <c r="C252" s="18" t="inlineStr"/>
      <c r="D252" s="18" t="inlineStr">
        <is>
          <t>960-1501</t>
        </is>
      </c>
      <c r="E252" s="18" t="inlineStr">
        <is>
          <t>福島県伊達郡川俣町山木屋上松林山</t>
        </is>
      </c>
      <c r="F252" s="18" t="inlineStr">
        <is>
          <t>1-1</t>
        </is>
      </c>
      <c r="G252" s="18" t="inlineStr">
        <is>
          <t>024-563-2111</t>
        </is>
      </c>
      <c r="H252" s="18" t="inlineStr">
        <is>
          <t>東海サンド　㈱</t>
        </is>
      </c>
      <c r="I252" s="8">
        <f>VLOOKUP(L252,運送!$A$2:$B$8,2,FALSE)</f>
        <v/>
      </c>
      <c r="J252" s="8">
        <f>VLOOKUP(K252,運送!$A$18:$B$21,2,FALSE)</f>
        <v/>
      </c>
      <c r="K252" s="18" t="n">
        <v>2</v>
      </c>
      <c r="L252" s="18" t="n">
        <v>1</v>
      </c>
    </row>
    <row r="253" ht="31.9" customHeight="1">
      <c r="A253" s="18" t="n">
        <v>5640003</v>
      </c>
      <c r="B253" s="18" t="inlineStr">
        <is>
          <t>株式会社　鷹島鋳造所</t>
        </is>
      </c>
      <c r="C253" s="18" t="inlineStr"/>
      <c r="D253" s="18" t="inlineStr">
        <is>
          <t>229-1132</t>
        </is>
      </c>
      <c r="E253" s="18" t="inlineStr">
        <is>
          <t>神奈川県相模原市橋本台</t>
        </is>
      </c>
      <c r="F253" s="18" t="inlineStr">
        <is>
          <t>2-7-8</t>
        </is>
      </c>
      <c r="G253" s="18" t="inlineStr">
        <is>
          <t>042-772-6454</t>
        </is>
      </c>
      <c r="H253" s="18" t="inlineStr">
        <is>
          <t>東海サンド　㈱</t>
        </is>
      </c>
      <c r="I253" s="8">
        <f>VLOOKUP(L253,運送!$A$2:$B$8,2,FALSE)</f>
        <v/>
      </c>
      <c r="J253" s="8">
        <f>VLOOKUP(K253,運送!$A$18:$B$21,2,FALSE)</f>
        <v/>
      </c>
      <c r="K253" s="18" t="n">
        <v>2</v>
      </c>
      <c r="L253" s="18" t="n">
        <v>1</v>
      </c>
    </row>
    <row r="254" ht="31.9" customHeight="1">
      <c r="A254" s="18" t="n">
        <v>5640004</v>
      </c>
      <c r="B254" s="18" t="inlineStr">
        <is>
          <t>有限会社　斉藤合金鋳造所</t>
        </is>
      </c>
      <c r="C254" s="18" t="inlineStr"/>
      <c r="D254" s="18" t="inlineStr">
        <is>
          <t>252-1125</t>
        </is>
      </c>
      <c r="E254" s="18" t="inlineStr">
        <is>
          <t>神奈川県綾瀬市吉岡東</t>
        </is>
      </c>
      <c r="F254" s="18" t="inlineStr">
        <is>
          <t>4-9-33</t>
        </is>
      </c>
      <c r="G254" s="18" t="inlineStr">
        <is>
          <t>0467-77-3090</t>
        </is>
      </c>
      <c r="H254" s="18" t="inlineStr">
        <is>
          <t>東海サンド　㈱</t>
        </is>
      </c>
      <c r="I254" s="8">
        <f>VLOOKUP(L254,運送!$A$2:$B$8,2,FALSE)</f>
        <v/>
      </c>
      <c r="J254" s="8">
        <f>VLOOKUP(K254,運送!$A$18:$B$21,2,FALSE)</f>
        <v/>
      </c>
      <c r="K254" s="18" t="n">
        <v>2</v>
      </c>
      <c r="L254" s="18" t="n">
        <v>1</v>
      </c>
    </row>
    <row r="255" ht="31.9" customHeight="1">
      <c r="A255" s="18" t="n">
        <v>5640005</v>
      </c>
      <c r="B255" s="18" t="inlineStr">
        <is>
          <t>株式会社　高尾工芸</t>
        </is>
      </c>
      <c r="C255" s="18" t="inlineStr"/>
      <c r="D255" s="18" t="inlineStr">
        <is>
          <t>192-0154</t>
        </is>
      </c>
      <c r="E255" s="18" t="inlineStr">
        <is>
          <t>東京都八王子市下恩方町</t>
        </is>
      </c>
      <c r="F255" s="18" t="inlineStr">
        <is>
          <t>1087</t>
        </is>
      </c>
      <c r="G255" s="18" t="inlineStr">
        <is>
          <t>0426-51-9955</t>
        </is>
      </c>
      <c r="H255" s="18" t="inlineStr">
        <is>
          <t>東海サンド　㈱</t>
        </is>
      </c>
      <c r="I255" s="8">
        <f>VLOOKUP(L255,運送!$A$2:$B$8,2,FALSE)</f>
        <v/>
      </c>
      <c r="J255" s="8">
        <f>VLOOKUP(K255,運送!$A$18:$B$21,2,FALSE)</f>
        <v/>
      </c>
      <c r="K255" s="18" t="n">
        <v>2</v>
      </c>
      <c r="L255" s="18" t="n">
        <v>1</v>
      </c>
    </row>
    <row r="256" ht="31.9" customHeight="1">
      <c r="A256" s="18" t="n">
        <v>5706000</v>
      </c>
      <c r="B256" s="18" t="inlineStr">
        <is>
          <t>株式会社　今泉鋳造鉄工所</t>
        </is>
      </c>
      <c r="C256" s="18" t="inlineStr"/>
      <c r="D256" s="18" t="inlineStr">
        <is>
          <t>422-0000</t>
        </is>
      </c>
      <c r="E256" s="18" t="inlineStr">
        <is>
          <t>静岡県静岡市駿河区北丸子</t>
        </is>
      </c>
      <c r="F256" s="18" t="inlineStr">
        <is>
          <t>1-8-10</t>
        </is>
      </c>
      <c r="G256" s="18" t="inlineStr">
        <is>
          <t>054-259-1331</t>
        </is>
      </c>
      <c r="H256" s="18" t="inlineStr"/>
      <c r="I256" s="8">
        <f>VLOOKUP(L256,運送!$A$2:$B$8,2,FALSE)</f>
        <v/>
      </c>
      <c r="J256" s="8">
        <f>VLOOKUP(K256,運送!$A$18:$B$21,2,FALSE)</f>
        <v/>
      </c>
      <c r="K256" s="18" t="n">
        <v>2</v>
      </c>
      <c r="L256" s="18" t="n">
        <v>1</v>
      </c>
    </row>
    <row r="257" ht="31.9" customHeight="1">
      <c r="A257" s="18" t="n">
        <v>5708000</v>
      </c>
      <c r="B257" s="18" t="inlineStr">
        <is>
          <t>遠州産業　株式会社</t>
        </is>
      </c>
      <c r="C257" s="18" t="inlineStr"/>
      <c r="D257" s="18" t="inlineStr">
        <is>
          <t>432-0000</t>
        </is>
      </c>
      <c r="E257" s="18" t="inlineStr">
        <is>
          <t>静岡県浜松市中区新津町</t>
        </is>
      </c>
      <c r="F257" s="18" t="inlineStr">
        <is>
          <t>432</t>
        </is>
      </c>
      <c r="G257" s="18" t="inlineStr">
        <is>
          <t>053-461-0451</t>
        </is>
      </c>
      <c r="H257" s="18" t="inlineStr"/>
      <c r="I257" s="8">
        <f>VLOOKUP(L257,運送!$A$2:$B$8,2,FALSE)</f>
        <v/>
      </c>
      <c r="J257" s="8">
        <f>VLOOKUP(K257,運送!$A$18:$B$21,2,FALSE)</f>
        <v/>
      </c>
      <c r="K257" s="18" t="n">
        <v>2</v>
      </c>
      <c r="L257" s="18" t="n">
        <v>1</v>
      </c>
    </row>
    <row r="258" ht="31.9" customHeight="1">
      <c r="A258" s="18" t="n">
        <v>5708001</v>
      </c>
      <c r="B258" s="18" t="inlineStr">
        <is>
          <t>ナンヨー　株式会社　鋳造　本間様</t>
        </is>
      </c>
      <c r="C258" s="18" t="inlineStr"/>
      <c r="D258" s="18" t="inlineStr">
        <is>
          <t>438-0233</t>
        </is>
      </c>
      <c r="E258" s="18" t="inlineStr">
        <is>
          <t>静岡県磐田郡竜洋町駒場</t>
        </is>
      </c>
      <c r="F258" s="18" t="inlineStr">
        <is>
          <t>4820</t>
        </is>
      </c>
      <c r="G258" s="18" t="inlineStr">
        <is>
          <t>0538-66-1131</t>
        </is>
      </c>
      <c r="H258" s="18" t="inlineStr">
        <is>
          <t>遠州産業　㈱</t>
        </is>
      </c>
      <c r="I258" s="8">
        <f>VLOOKUP(L258,運送!$A$2:$B$8,2,FALSE)</f>
        <v/>
      </c>
      <c r="J258" s="8">
        <f>VLOOKUP(K258,運送!$A$18:$B$21,2,FALSE)</f>
        <v/>
      </c>
      <c r="K258" s="18" t="n">
        <v>2</v>
      </c>
      <c r="L258" s="18" t="n">
        <v>1</v>
      </c>
    </row>
    <row r="259" ht="21.4" customHeight="1">
      <c r="A259" s="18" t="n">
        <v>5708100</v>
      </c>
      <c r="B259" s="18" t="inlineStr">
        <is>
          <t>株式会社　大場鋳造所</t>
        </is>
      </c>
      <c r="C259" s="18" t="inlineStr"/>
      <c r="D259" s="18" t="inlineStr">
        <is>
          <t>430-0833</t>
        </is>
      </c>
      <c r="E259" s="18" t="inlineStr">
        <is>
          <t>静岡県浜松市三新町</t>
        </is>
      </c>
      <c r="F259" s="18" t="inlineStr">
        <is>
          <t>474-6</t>
        </is>
      </c>
      <c r="G259" s="18" t="inlineStr">
        <is>
          <t>053-426-1210</t>
        </is>
      </c>
      <c r="H259" s="18" t="inlineStr"/>
      <c r="I259" s="8">
        <f>VLOOKUP(L259,運送!$A$2:$B$8,2,FALSE)</f>
        <v/>
      </c>
      <c r="J259" s="8">
        <f>VLOOKUP(K259,運送!$A$18:$B$21,2,FALSE)</f>
        <v/>
      </c>
      <c r="K259" s="18" t="n">
        <v>2</v>
      </c>
      <c r="L259" s="18" t="n">
        <v>1</v>
      </c>
    </row>
    <row r="260" ht="31.9" customHeight="1">
      <c r="A260" s="18" t="n">
        <v>5712100</v>
      </c>
      <c r="B260" s="18" t="inlineStr">
        <is>
          <t>株式会社　キタニ　静岡営業所</t>
        </is>
      </c>
      <c r="C260" s="18" t="inlineStr"/>
      <c r="D260" s="18" t="inlineStr">
        <is>
          <t>422-0000</t>
        </is>
      </c>
      <c r="E260" s="18" t="inlineStr">
        <is>
          <t>静岡県静岡市駿河区中吉田</t>
        </is>
      </c>
      <c r="F260" s="18" t="inlineStr">
        <is>
          <t>12-10</t>
        </is>
      </c>
      <c r="G260" s="18" t="inlineStr">
        <is>
          <t>054-261-1515</t>
        </is>
      </c>
      <c r="H260" s="18" t="inlineStr"/>
      <c r="I260" s="8">
        <f>VLOOKUP(L260,運送!$A$2:$B$8,2,FALSE)</f>
        <v/>
      </c>
      <c r="J260" s="8">
        <f>VLOOKUP(K260,運送!$A$18:$B$21,2,FALSE)</f>
        <v/>
      </c>
      <c r="K260" s="18" t="n">
        <v>2</v>
      </c>
      <c r="L260" s="18" t="n">
        <v>1</v>
      </c>
    </row>
    <row r="261" ht="21.4" customHeight="1">
      <c r="A261" s="18" t="n">
        <v>5712101</v>
      </c>
      <c r="B261" s="18" t="inlineStr">
        <is>
          <t>有限会社　山崎鋳造</t>
        </is>
      </c>
      <c r="C261" s="18" t="inlineStr"/>
      <c r="D261" s="18" t="inlineStr">
        <is>
          <t>439-0036</t>
        </is>
      </c>
      <c r="E261" s="18" t="inlineStr">
        <is>
          <t>静岡県菊川市中内田</t>
        </is>
      </c>
      <c r="F261" s="18" t="inlineStr">
        <is>
          <t>1365-1</t>
        </is>
      </c>
      <c r="G261" s="18" t="inlineStr">
        <is>
          <t>0537-35-2268</t>
        </is>
      </c>
      <c r="H261" s="18" t="inlineStr">
        <is>
          <t>㈱　キタニ　静岡</t>
        </is>
      </c>
      <c r="I261" s="8">
        <f>VLOOKUP(L261,運送!$A$2:$B$8,2,FALSE)</f>
        <v/>
      </c>
      <c r="J261" s="8">
        <f>VLOOKUP(K261,運送!$A$18:$B$21,2,FALSE)</f>
        <v/>
      </c>
      <c r="K261" s="18" t="n">
        <v>2</v>
      </c>
      <c r="L261" s="18" t="n">
        <v>1</v>
      </c>
    </row>
    <row r="262" ht="31.9" customHeight="1">
      <c r="A262" s="18" t="n">
        <v>5712102</v>
      </c>
      <c r="B262" s="18" t="inlineStr">
        <is>
          <t>有限会社　都留合金製作所</t>
        </is>
      </c>
      <c r="C262" s="18" t="inlineStr"/>
      <c r="D262" s="18" t="inlineStr">
        <is>
          <t>402-0032</t>
        </is>
      </c>
      <c r="E262" s="18" t="inlineStr">
        <is>
          <t>山梨県都留市鹿留</t>
        </is>
      </c>
      <c r="F262" s="18" t="inlineStr">
        <is>
          <t>3288</t>
        </is>
      </c>
      <c r="G262" s="18" t="inlineStr">
        <is>
          <t>0554-43-1335</t>
        </is>
      </c>
      <c r="H262" s="18" t="inlineStr">
        <is>
          <t>㈱　キタニ　静岡</t>
        </is>
      </c>
      <c r="I262" s="8">
        <f>VLOOKUP(L262,運送!$A$2:$B$8,2,FALSE)</f>
        <v/>
      </c>
      <c r="J262" s="8">
        <f>VLOOKUP(K262,運送!$A$18:$B$21,2,FALSE)</f>
        <v/>
      </c>
      <c r="K262" s="18" t="n">
        <v>2</v>
      </c>
      <c r="L262" s="18" t="n">
        <v>1</v>
      </c>
    </row>
    <row r="263" ht="21.4" customHeight="1">
      <c r="A263" s="18" t="n">
        <v>5712103</v>
      </c>
      <c r="B263" s="18" t="inlineStr">
        <is>
          <t>株式会社　落合鋳造所</t>
        </is>
      </c>
      <c r="C263" s="18" t="inlineStr"/>
      <c r="D263" s="18" t="inlineStr">
        <is>
          <t>436-0022</t>
        </is>
      </c>
      <c r="E263" s="18" t="inlineStr">
        <is>
          <t>静岡県掛川市上張</t>
        </is>
      </c>
      <c r="F263" s="18" t="inlineStr">
        <is>
          <t>442</t>
        </is>
      </c>
      <c r="G263" s="18" t="inlineStr">
        <is>
          <t>0537-22-3121</t>
        </is>
      </c>
      <c r="H263" s="18" t="inlineStr">
        <is>
          <t>㈱　キタニ　静岡</t>
        </is>
      </c>
      <c r="I263" s="8">
        <f>VLOOKUP(L263,運送!$A$2:$B$8,2,FALSE)</f>
        <v/>
      </c>
      <c r="J263" s="8">
        <f>VLOOKUP(K263,運送!$A$18:$B$21,2,FALSE)</f>
        <v/>
      </c>
      <c r="K263" s="18" t="n">
        <v>2</v>
      </c>
      <c r="L263" s="18" t="n">
        <v>1</v>
      </c>
    </row>
    <row r="264" ht="21.4" customHeight="1">
      <c r="A264" s="18" t="n">
        <v>5712104</v>
      </c>
      <c r="B264" s="18" t="inlineStr">
        <is>
          <t>有限会社　鋳型製作所</t>
        </is>
      </c>
      <c r="C264" s="18" t="inlineStr"/>
      <c r="D264" s="18" t="inlineStr">
        <is>
          <t>425-0066</t>
        </is>
      </c>
      <c r="E264" s="18" t="inlineStr">
        <is>
          <t>静岡県焼津市大島</t>
        </is>
      </c>
      <c r="F264" s="18" t="inlineStr">
        <is>
          <t>1559</t>
        </is>
      </c>
      <c r="G264" s="18" t="inlineStr">
        <is>
          <t>054-624-8803</t>
        </is>
      </c>
      <c r="H264" s="18" t="inlineStr">
        <is>
          <t>㈱　キタニ　静岡</t>
        </is>
      </c>
      <c r="I264" s="8">
        <f>VLOOKUP(L264,運送!$A$2:$B$8,2,FALSE)</f>
        <v/>
      </c>
      <c r="J264" s="8">
        <f>VLOOKUP(K264,運送!$A$18:$B$21,2,FALSE)</f>
        <v/>
      </c>
      <c r="K264" s="18" t="n">
        <v>2</v>
      </c>
      <c r="L264" s="18" t="n">
        <v>1</v>
      </c>
    </row>
    <row r="265" ht="31.9" customHeight="1">
      <c r="A265" s="18" t="n">
        <v>5712105</v>
      </c>
      <c r="B265" s="18" t="inlineStr">
        <is>
          <t>川口鋳造所</t>
        </is>
      </c>
      <c r="C265" s="18" t="inlineStr"/>
      <c r="D265" s="18" t="inlineStr">
        <is>
          <t>424-0046</t>
        </is>
      </c>
      <c r="E265" s="18" t="inlineStr">
        <is>
          <t>静岡県静岡市清水西大曲町</t>
        </is>
      </c>
      <c r="F265" s="18" t="inlineStr">
        <is>
          <t>12-16</t>
        </is>
      </c>
      <c r="G265" s="18" t="inlineStr">
        <is>
          <t>0543-66-0419</t>
        </is>
      </c>
      <c r="H265" s="18" t="inlineStr">
        <is>
          <t>㈱　キタニ　静岡</t>
        </is>
      </c>
      <c r="I265" s="8">
        <f>VLOOKUP(L265,運送!$A$2:$B$8,2,FALSE)</f>
        <v/>
      </c>
      <c r="J265" s="8">
        <f>VLOOKUP(K265,運送!$A$18:$B$21,2,FALSE)</f>
        <v/>
      </c>
      <c r="K265" s="18" t="n">
        <v>2</v>
      </c>
      <c r="L265" s="18" t="n">
        <v>1</v>
      </c>
    </row>
    <row r="266" ht="21.4" customHeight="1">
      <c r="A266" s="18" t="n">
        <v>5712106</v>
      </c>
      <c r="B266" s="18" t="inlineStr">
        <is>
          <t>武村勲鋳造　株式会社</t>
        </is>
      </c>
      <c r="C266" s="18" t="inlineStr"/>
      <c r="D266" s="18" t="inlineStr">
        <is>
          <t>425-0066</t>
        </is>
      </c>
      <c r="E266" s="18" t="inlineStr">
        <is>
          <t>静岡県焼津市大島</t>
        </is>
      </c>
      <c r="F266" s="18" t="inlineStr">
        <is>
          <t>1571</t>
        </is>
      </c>
      <c r="G266" s="18" t="inlineStr">
        <is>
          <t>054-624-0350</t>
        </is>
      </c>
      <c r="H266" s="18" t="inlineStr">
        <is>
          <t>㈱　キタニ　静岡</t>
        </is>
      </c>
      <c r="I266" s="8">
        <f>VLOOKUP(L266,運送!$A$2:$B$8,2,FALSE)</f>
        <v/>
      </c>
      <c r="J266" s="8">
        <f>VLOOKUP(K266,運送!$A$18:$B$21,2,FALSE)</f>
        <v/>
      </c>
      <c r="K266" s="18" t="n">
        <v>2</v>
      </c>
      <c r="L266" s="18" t="n">
        <v>1</v>
      </c>
    </row>
    <row r="267" ht="21.4" customHeight="1">
      <c r="A267" s="18" t="n">
        <v>5712107</v>
      </c>
      <c r="B267" s="18" t="inlineStr">
        <is>
          <t>株式会社　須田鋳工所</t>
        </is>
      </c>
      <c r="C267" s="18" t="inlineStr"/>
      <c r="D267" s="18" t="inlineStr">
        <is>
          <t>438-0000</t>
        </is>
      </c>
      <c r="E267" s="18" t="inlineStr">
        <is>
          <t>静岡県磐田市森岡</t>
        </is>
      </c>
      <c r="F267" s="18" t="inlineStr">
        <is>
          <t>221</t>
        </is>
      </c>
      <c r="G267" s="18" t="inlineStr">
        <is>
          <t>05383-2-3759</t>
        </is>
      </c>
      <c r="H267" s="18" t="inlineStr">
        <is>
          <t>㈱　キタニ　静岡</t>
        </is>
      </c>
      <c r="I267" s="8">
        <f>VLOOKUP(L267,運送!$A$2:$B$8,2,FALSE)</f>
        <v/>
      </c>
      <c r="J267" s="8">
        <f>VLOOKUP(K267,運送!$A$18:$B$21,2,FALSE)</f>
        <v/>
      </c>
      <c r="K267" s="18" t="n">
        <v>2</v>
      </c>
      <c r="L267" s="18" t="n">
        <v>1</v>
      </c>
    </row>
    <row r="268" ht="21.4" customHeight="1">
      <c r="A268" s="18" t="n">
        <v>5712108</v>
      </c>
      <c r="B268" s="18" t="inlineStr">
        <is>
          <t>（資）東洋メタル</t>
        </is>
      </c>
      <c r="C268" s="18" t="inlineStr"/>
      <c r="D268" s="18" t="inlineStr">
        <is>
          <t>424-0806</t>
        </is>
      </c>
      <c r="E268" s="18" t="inlineStr">
        <is>
          <t>静岡県静岡市清水辻</t>
        </is>
      </c>
      <c r="F268" s="18" t="inlineStr">
        <is>
          <t>1丁目10-1</t>
        </is>
      </c>
      <c r="G268" s="18" t="inlineStr">
        <is>
          <t>0543-66-0063</t>
        </is>
      </c>
      <c r="H268" s="18" t="inlineStr">
        <is>
          <t>㈱　キタニ　静岡</t>
        </is>
      </c>
      <c r="I268" s="8">
        <f>VLOOKUP(L268,運送!$A$2:$B$8,2,FALSE)</f>
        <v/>
      </c>
      <c r="J268" s="8">
        <f>VLOOKUP(K268,運送!$A$18:$B$21,2,FALSE)</f>
        <v/>
      </c>
      <c r="K268" s="18" t="n">
        <v>2</v>
      </c>
      <c r="L268" s="18" t="n">
        <v>1</v>
      </c>
    </row>
    <row r="269" ht="31.9" customHeight="1">
      <c r="A269" s="18" t="n">
        <v>5712109</v>
      </c>
      <c r="B269" s="18" t="inlineStr">
        <is>
          <t>株式会社　東海製鋸鋼業所</t>
        </is>
      </c>
      <c r="C269" s="18" t="inlineStr"/>
      <c r="D269" s="18" t="inlineStr">
        <is>
          <t>439-0006</t>
        </is>
      </c>
      <c r="E269" s="18" t="inlineStr">
        <is>
          <t>静岡県菊川市堀之内</t>
        </is>
      </c>
      <c r="F269" s="18" t="inlineStr">
        <is>
          <t>401</t>
        </is>
      </c>
      <c r="G269" s="18" t="inlineStr">
        <is>
          <t>0537-35-2860</t>
        </is>
      </c>
      <c r="H269" s="18" t="inlineStr">
        <is>
          <t>㈱　キタニ　静岡</t>
        </is>
      </c>
      <c r="I269" s="8">
        <f>VLOOKUP(L269,運送!$A$2:$B$8,2,FALSE)</f>
        <v/>
      </c>
      <c r="J269" s="8">
        <f>VLOOKUP(K269,運送!$A$18:$B$21,2,FALSE)</f>
        <v/>
      </c>
      <c r="K269" s="18" t="n">
        <v>2</v>
      </c>
      <c r="L269" s="18" t="n">
        <v>1</v>
      </c>
    </row>
    <row r="270" ht="21.4" customHeight="1">
      <c r="A270" s="18" t="n">
        <v>5712110</v>
      </c>
      <c r="B270" s="18" t="inlineStr">
        <is>
          <t>増田鋳造所</t>
        </is>
      </c>
      <c r="C270" s="18" t="inlineStr"/>
      <c r="D270" s="18" t="inlineStr">
        <is>
          <t>425-0061</t>
        </is>
      </c>
      <c r="E270" s="18" t="inlineStr">
        <is>
          <t>静岡県焼津市中根</t>
        </is>
      </c>
      <c r="F270" s="18" t="inlineStr">
        <is>
          <t>28-2</t>
        </is>
      </c>
      <c r="G270" s="18" t="inlineStr">
        <is>
          <t>054-624-4471</t>
        </is>
      </c>
      <c r="H270" s="18" t="inlineStr">
        <is>
          <t>㈱　キタニ　静岡</t>
        </is>
      </c>
      <c r="I270" s="8">
        <f>VLOOKUP(L270,運送!$A$2:$B$8,2,FALSE)</f>
        <v/>
      </c>
      <c r="J270" s="8">
        <f>VLOOKUP(K270,運送!$A$18:$B$21,2,FALSE)</f>
        <v/>
      </c>
      <c r="K270" s="18" t="n">
        <v>2</v>
      </c>
      <c r="L270" s="18" t="n">
        <v>1</v>
      </c>
    </row>
    <row r="271" ht="21.4" customHeight="1">
      <c r="A271" s="18" t="n">
        <v>5712111</v>
      </c>
      <c r="B271" s="18" t="inlineStr">
        <is>
          <t>株式会社　武村鋳造所</t>
        </is>
      </c>
      <c r="C271" s="18" t="inlineStr"/>
      <c r="D271" s="18" t="inlineStr">
        <is>
          <t>425-0052</t>
        </is>
      </c>
      <c r="E271" s="18" t="inlineStr">
        <is>
          <t>静岡県焼津市田尻</t>
        </is>
      </c>
      <c r="F271" s="18" t="inlineStr">
        <is>
          <t>2290-10</t>
        </is>
      </c>
      <c r="G271" s="18" t="inlineStr">
        <is>
          <t>054-623-3421</t>
        </is>
      </c>
      <c r="H271" s="18" t="inlineStr">
        <is>
          <t>㈱　キタニ　静岡</t>
        </is>
      </c>
      <c r="I271" s="8">
        <f>VLOOKUP(L271,運送!$A$2:$B$8,2,FALSE)</f>
        <v/>
      </c>
      <c r="J271" s="8">
        <f>VLOOKUP(K271,運送!$A$18:$B$21,2,FALSE)</f>
        <v/>
      </c>
      <c r="K271" s="18" t="n">
        <v>2</v>
      </c>
      <c r="L271" s="18" t="n">
        <v>1</v>
      </c>
    </row>
    <row r="272" ht="31.9" customHeight="1">
      <c r="A272" s="18" t="n">
        <v>5716900</v>
      </c>
      <c r="B272" s="18" t="inlineStr">
        <is>
          <t>大豊商事　株式会社</t>
        </is>
      </c>
      <c r="C272" s="18" t="inlineStr"/>
      <c r="D272" s="18" t="inlineStr">
        <is>
          <t>437-1612</t>
        </is>
      </c>
      <c r="E272" s="18" t="inlineStr">
        <is>
          <t>静岡県小笠郡浜岡町池新田</t>
        </is>
      </c>
      <c r="F272" s="18" t="inlineStr">
        <is>
          <t>8557</t>
        </is>
      </c>
      <c r="G272" s="18" t="inlineStr">
        <is>
          <t>0537-86-2370</t>
        </is>
      </c>
      <c r="H272" s="18" t="inlineStr"/>
      <c r="I272" s="8">
        <f>VLOOKUP(L272,運送!$A$2:$B$8,2,FALSE)</f>
        <v/>
      </c>
      <c r="J272" s="8">
        <f>VLOOKUP(K272,運送!$A$18:$B$21,2,FALSE)</f>
        <v/>
      </c>
      <c r="K272" s="18" t="n">
        <v>2</v>
      </c>
      <c r="L272" s="18" t="n">
        <v>1</v>
      </c>
    </row>
    <row r="273" ht="31.9" customHeight="1">
      <c r="A273" s="18" t="n">
        <v>5716901</v>
      </c>
      <c r="B273" s="18" t="inlineStr">
        <is>
          <t>栗田産業　株式会社　御前崎工場</t>
        </is>
      </c>
      <c r="C273" s="18" t="inlineStr"/>
      <c r="D273" s="18" t="inlineStr">
        <is>
          <t>442-0007</t>
        </is>
      </c>
      <c r="E273" s="18" t="inlineStr">
        <is>
          <t>静岡県御前崎市池新田</t>
        </is>
      </c>
      <c r="F273" s="18" t="inlineStr">
        <is>
          <t>8557</t>
        </is>
      </c>
      <c r="G273" s="18" t="inlineStr">
        <is>
          <t>0537-86-2370</t>
        </is>
      </c>
      <c r="H273" s="18" t="inlineStr">
        <is>
          <t>大豊商事　㈱</t>
        </is>
      </c>
      <c r="I273" s="8">
        <f>VLOOKUP(L273,運送!$A$2:$B$8,2,FALSE)</f>
        <v/>
      </c>
      <c r="J273" s="8">
        <f>VLOOKUP(K273,運送!$A$18:$B$21,2,FALSE)</f>
        <v/>
      </c>
      <c r="K273" s="18" t="n">
        <v>2</v>
      </c>
      <c r="L273" s="18" t="n">
        <v>1</v>
      </c>
    </row>
    <row r="274" ht="31.9" customHeight="1">
      <c r="A274" s="18" t="n">
        <v>5717000</v>
      </c>
      <c r="B274" s="18" t="inlineStr">
        <is>
          <t>株式会社　栗田合金鋳造所</t>
        </is>
      </c>
      <c r="C274" s="18" t="inlineStr"/>
      <c r="D274" s="18" t="inlineStr">
        <is>
          <t>422-0000</t>
        </is>
      </c>
      <c r="E274" s="18" t="inlineStr">
        <is>
          <t>静岡県静岡市駿河区北丸子</t>
        </is>
      </c>
      <c r="F274" s="18" t="inlineStr">
        <is>
          <t>1-7-40</t>
        </is>
      </c>
      <c r="G274" s="18" t="inlineStr">
        <is>
          <t>054-259-6579</t>
        </is>
      </c>
      <c r="H274" s="18" t="inlineStr"/>
      <c r="I274" s="8">
        <f>VLOOKUP(L274,運送!$A$2:$B$8,2,FALSE)</f>
        <v/>
      </c>
      <c r="J274" s="8">
        <f>VLOOKUP(K274,運送!$A$18:$B$21,2,FALSE)</f>
        <v/>
      </c>
      <c r="K274" s="18" t="n">
        <v>2</v>
      </c>
      <c r="L274" s="18" t="n">
        <v>1</v>
      </c>
    </row>
    <row r="275" ht="31.9" customHeight="1">
      <c r="A275" s="18" t="n">
        <v>5733100</v>
      </c>
      <c r="B275" s="18" t="inlineStr">
        <is>
          <t>株式会社　鋳研商店</t>
        </is>
      </c>
      <c r="C275" s="18" t="inlineStr"/>
      <c r="D275" s="18" t="inlineStr">
        <is>
          <t>422-8006</t>
        </is>
      </c>
      <c r="E275" s="18" t="inlineStr">
        <is>
          <t>静岡県静岡駿河区市曲金</t>
        </is>
      </c>
      <c r="F275" s="18" t="inlineStr">
        <is>
          <t>3-11-19</t>
        </is>
      </c>
      <c r="G275" s="18" t="inlineStr">
        <is>
          <t>054-285-6137</t>
        </is>
      </c>
      <c r="H275" s="18" t="inlineStr"/>
      <c r="I275" s="8">
        <f>VLOOKUP(L275,運送!$A$2:$B$8,2,FALSE)</f>
        <v/>
      </c>
      <c r="J275" s="8">
        <f>VLOOKUP(K275,運送!$A$18:$B$21,2,FALSE)</f>
        <v/>
      </c>
      <c r="K275" s="18" t="n">
        <v>2</v>
      </c>
      <c r="L275" s="18" t="n">
        <v>1</v>
      </c>
    </row>
    <row r="276" ht="21.4" customHeight="1">
      <c r="A276" s="18" t="n">
        <v>5733101</v>
      </c>
      <c r="B276" s="18" t="inlineStr">
        <is>
          <t>株式会社　村松鋳造所</t>
        </is>
      </c>
      <c r="C276" s="18" t="inlineStr"/>
      <c r="D276" s="18" t="inlineStr">
        <is>
          <t>430-0833</t>
        </is>
      </c>
      <c r="E276" s="18" t="inlineStr">
        <is>
          <t>静岡県浜松市三新町</t>
        </is>
      </c>
      <c r="F276" s="18" t="inlineStr">
        <is>
          <t>474-5</t>
        </is>
      </c>
      <c r="G276" s="18" t="inlineStr">
        <is>
          <t>053-426-0881</t>
        </is>
      </c>
      <c r="H276" s="18" t="inlineStr">
        <is>
          <t>㈱　鋳研商店</t>
        </is>
      </c>
      <c r="I276" s="8">
        <f>VLOOKUP(L276,運送!$A$2:$B$8,2,FALSE)</f>
        <v/>
      </c>
      <c r="J276" s="8">
        <f>VLOOKUP(K276,運送!$A$18:$B$21,2,FALSE)</f>
        <v/>
      </c>
      <c r="K276" s="18" t="n">
        <v>2</v>
      </c>
      <c r="L276" s="18" t="n">
        <v>1</v>
      </c>
    </row>
    <row r="277" ht="21.4" customHeight="1">
      <c r="A277" s="18" t="n">
        <v>5733102</v>
      </c>
      <c r="B277" s="18" t="inlineStr">
        <is>
          <t>株式会社　赤阪鉄工所</t>
        </is>
      </c>
      <c r="C277" s="18" t="inlineStr"/>
      <c r="D277" s="18" t="inlineStr">
        <is>
          <t>425-0074</t>
        </is>
      </c>
      <c r="E277" s="18" t="inlineStr">
        <is>
          <t>静岡県焼津市柳新屋</t>
        </is>
      </c>
      <c r="F277" s="18" t="inlineStr">
        <is>
          <t>670</t>
        </is>
      </c>
      <c r="G277" s="18" t="inlineStr">
        <is>
          <t>054-627-5091</t>
        </is>
      </c>
      <c r="H277" s="18" t="inlineStr">
        <is>
          <t>㈱　鋳研商店</t>
        </is>
      </c>
      <c r="I277" s="8">
        <f>VLOOKUP(L277,運送!$A$2:$B$8,2,FALSE)</f>
        <v/>
      </c>
      <c r="J277" s="8">
        <f>VLOOKUP(K277,運送!$A$18:$B$21,2,FALSE)</f>
        <v/>
      </c>
      <c r="K277" s="18" t="n">
        <v>2</v>
      </c>
      <c r="L277" s="18" t="n">
        <v>1</v>
      </c>
    </row>
    <row r="278" ht="21.4" customHeight="1">
      <c r="A278" s="18" t="n">
        <v>5733103</v>
      </c>
      <c r="B278" s="18" t="inlineStr">
        <is>
          <t>合資会社　松野鋳造所</t>
        </is>
      </c>
      <c r="C278" s="18" t="inlineStr"/>
      <c r="D278" s="18" t="inlineStr">
        <is>
          <t>427-0111</t>
        </is>
      </c>
      <c r="E278" s="18" t="inlineStr">
        <is>
          <t>静岡県島田市阪本</t>
        </is>
      </c>
      <c r="F278" s="18" t="inlineStr">
        <is>
          <t>644-1</t>
        </is>
      </c>
      <c r="G278" s="18" t="inlineStr">
        <is>
          <t>0547-38-6441</t>
        </is>
      </c>
      <c r="H278" s="18" t="inlineStr">
        <is>
          <t>㈱　鋳研商店</t>
        </is>
      </c>
      <c r="I278" s="8">
        <f>VLOOKUP(L278,運送!$A$2:$B$8,2,FALSE)</f>
        <v/>
      </c>
      <c r="J278" s="8">
        <f>VLOOKUP(K278,運送!$A$18:$B$21,2,FALSE)</f>
        <v/>
      </c>
      <c r="K278" s="18" t="n">
        <v>2</v>
      </c>
      <c r="L278" s="18" t="n">
        <v>1</v>
      </c>
    </row>
    <row r="279" ht="21.4" customHeight="1">
      <c r="A279" s="18" t="n">
        <v>5733104</v>
      </c>
      <c r="B279" s="18" t="inlineStr">
        <is>
          <t>株式会社　武村鋳造所</t>
        </is>
      </c>
      <c r="C279" s="18" t="inlineStr"/>
      <c r="D279" s="18" t="inlineStr">
        <is>
          <t>425-0052</t>
        </is>
      </c>
      <c r="E279" s="18" t="inlineStr">
        <is>
          <t>静岡県焼津市田尻</t>
        </is>
      </c>
      <c r="F279" s="18" t="inlineStr">
        <is>
          <t>2290-10</t>
        </is>
      </c>
      <c r="G279" s="18" t="inlineStr">
        <is>
          <t>054-623-3421</t>
        </is>
      </c>
      <c r="H279" s="18" t="inlineStr">
        <is>
          <t>㈱　鋳研商店</t>
        </is>
      </c>
      <c r="I279" s="8">
        <f>VLOOKUP(L279,運送!$A$2:$B$8,2,FALSE)</f>
        <v/>
      </c>
      <c r="J279" s="8">
        <f>VLOOKUP(K279,運送!$A$18:$B$21,2,FALSE)</f>
        <v/>
      </c>
      <c r="K279" s="18" t="n">
        <v>2</v>
      </c>
      <c r="L279" s="18" t="n">
        <v>1</v>
      </c>
    </row>
    <row r="280" ht="21.4" customHeight="1">
      <c r="A280" s="18" t="n">
        <v>5733105</v>
      </c>
      <c r="B280" s="18" t="inlineStr">
        <is>
          <t>株式会社　マエダ</t>
        </is>
      </c>
      <c r="C280" s="18" t="inlineStr"/>
      <c r="D280" s="18" t="inlineStr">
        <is>
          <t>427-0103</t>
        </is>
      </c>
      <c r="E280" s="18" t="inlineStr">
        <is>
          <t>静岡県島田市中河</t>
        </is>
      </c>
      <c r="F280" s="18" t="inlineStr">
        <is>
          <t>147-2</t>
        </is>
      </c>
      <c r="G280" s="18" t="inlineStr">
        <is>
          <t>0547-38-4005</t>
        </is>
      </c>
      <c r="H280" s="18" t="inlineStr">
        <is>
          <t>㈱　鋳研商店</t>
        </is>
      </c>
      <c r="I280" s="8">
        <f>VLOOKUP(L280,運送!$A$2:$B$8,2,FALSE)</f>
        <v/>
      </c>
      <c r="J280" s="8">
        <f>VLOOKUP(K280,運送!$A$18:$B$21,2,FALSE)</f>
        <v/>
      </c>
      <c r="K280" s="18" t="n">
        <v>2</v>
      </c>
      <c r="L280" s="18" t="n">
        <v>1</v>
      </c>
    </row>
    <row r="281" ht="21.4" customHeight="1">
      <c r="A281" s="18" t="n">
        <v>5752000</v>
      </c>
      <c r="B281" s="18" t="inlineStr">
        <is>
          <t>浜北工業　株式会社</t>
        </is>
      </c>
      <c r="C281" s="18" t="inlineStr"/>
      <c r="D281" s="18" t="inlineStr">
        <is>
          <t>434-0016</t>
        </is>
      </c>
      <c r="E281" s="18" t="inlineStr">
        <is>
          <t>静岡県浜北市根堅</t>
        </is>
      </c>
      <c r="F281" s="18" t="inlineStr">
        <is>
          <t>1066</t>
        </is>
      </c>
      <c r="G281" s="18" t="inlineStr">
        <is>
          <t>053-589-8231</t>
        </is>
      </c>
      <c r="H281" s="18" t="inlineStr"/>
      <c r="I281" s="8">
        <f>VLOOKUP(L281,運送!$A$2:$B$8,2,FALSE)</f>
        <v/>
      </c>
      <c r="J281" s="8">
        <f>VLOOKUP(K281,運送!$A$18:$B$21,2,FALSE)</f>
        <v/>
      </c>
      <c r="K281" s="18" t="n">
        <v>2</v>
      </c>
      <c r="L281" s="18" t="n">
        <v>1</v>
      </c>
    </row>
    <row r="282" ht="31.9" customHeight="1">
      <c r="A282" s="18" t="n">
        <v>5752100</v>
      </c>
      <c r="B282" s="18" t="inlineStr">
        <is>
          <t>日立金属アドメット㈱　中部支店</t>
        </is>
      </c>
      <c r="C282" s="18" t="inlineStr"/>
      <c r="D282" s="18" t="inlineStr">
        <is>
          <t>450-0002</t>
        </is>
      </c>
      <c r="E282" s="18" t="inlineStr">
        <is>
          <t>愛知県名古屋市中村区名駅５丁目</t>
        </is>
      </c>
      <c r="F282" s="18" t="inlineStr">
        <is>
          <t>7-13ORE名駅東ﾋﾞﾙ7F</t>
        </is>
      </c>
      <c r="G282" s="18" t="inlineStr">
        <is>
          <t>052-582-4051</t>
        </is>
      </c>
      <c r="H282" s="18" t="inlineStr"/>
      <c r="I282" s="8">
        <f>VLOOKUP(L282,運送!$A$2:$B$8,2,FALSE)</f>
        <v/>
      </c>
      <c r="J282" s="8">
        <f>VLOOKUP(K282,運送!$A$18:$B$21,2,FALSE)</f>
        <v/>
      </c>
      <c r="K282" s="18" t="n">
        <v>2</v>
      </c>
      <c r="L282" s="18" t="n">
        <v>1</v>
      </c>
    </row>
    <row r="283" ht="31.9" customHeight="1">
      <c r="A283" s="18" t="n">
        <v>5752101</v>
      </c>
      <c r="B283" s="18" t="inlineStr">
        <is>
          <t>ナンヨー　株式会社　鋳造２課</t>
        </is>
      </c>
      <c r="C283" s="18" t="inlineStr"/>
      <c r="D283" s="18" t="inlineStr">
        <is>
          <t>438-0233</t>
        </is>
      </c>
      <c r="E283" s="18" t="inlineStr">
        <is>
          <t>静岡県磐田郡竜洋町駒場</t>
        </is>
      </c>
      <c r="F283" s="18" t="inlineStr">
        <is>
          <t>4820</t>
        </is>
      </c>
      <c r="G283" s="18" t="inlineStr">
        <is>
          <t>0538-66-1131</t>
        </is>
      </c>
      <c r="H283" s="18" t="inlineStr">
        <is>
          <t>日立金属ｱﾄﾞﾒｯﾄ　㈱</t>
        </is>
      </c>
      <c r="I283" s="8">
        <f>VLOOKUP(L283,運送!$A$2:$B$8,2,FALSE)</f>
        <v/>
      </c>
      <c r="J283" s="8">
        <f>VLOOKUP(K283,運送!$A$18:$B$21,2,FALSE)</f>
        <v/>
      </c>
      <c r="K283" s="18" t="n">
        <v>2</v>
      </c>
      <c r="L283" s="18" t="n">
        <v>1</v>
      </c>
    </row>
    <row r="284" ht="21.4" customHeight="1">
      <c r="A284" s="18" t="n">
        <v>5752200</v>
      </c>
      <c r="B284" s="18" t="inlineStr">
        <is>
          <t>有限会社　平野鋳造所</t>
        </is>
      </c>
      <c r="C284" s="18" t="inlineStr"/>
      <c r="D284" s="18" t="inlineStr">
        <is>
          <t>436-0222</t>
        </is>
      </c>
      <c r="E284" s="18" t="inlineStr">
        <is>
          <t>静岡県掛川市下垂木</t>
        </is>
      </c>
      <c r="F284" s="18" t="inlineStr">
        <is>
          <t>2356-1</t>
        </is>
      </c>
      <c r="G284" s="18" t="inlineStr">
        <is>
          <t>0537-22-5258</t>
        </is>
      </c>
      <c r="H284" s="18" t="inlineStr"/>
      <c r="I284" s="8">
        <f>VLOOKUP(L284,運送!$A$2:$B$8,2,FALSE)</f>
        <v/>
      </c>
      <c r="J284" s="8">
        <f>VLOOKUP(K284,運送!$A$18:$B$21,2,FALSE)</f>
        <v/>
      </c>
      <c r="K284" s="18" t="n">
        <v>2</v>
      </c>
      <c r="L284" s="18" t="n">
        <v>1</v>
      </c>
    </row>
    <row r="285" ht="31.9" customHeight="1">
      <c r="A285" s="18" t="n">
        <v>5800000</v>
      </c>
      <c r="B285" s="18" t="inlineStr">
        <is>
          <t>株式会社　明壁鋳造所</t>
        </is>
      </c>
      <c r="C285" s="18" t="inlineStr"/>
      <c r="D285" s="18" t="inlineStr">
        <is>
          <t>479-0806</t>
        </is>
      </c>
      <c r="E285" s="18" t="inlineStr">
        <is>
          <t>愛知県常滑市大谷字坂森</t>
        </is>
      </c>
      <c r="F285" s="18" t="inlineStr">
        <is>
          <t>35</t>
        </is>
      </c>
      <c r="G285" s="18" t="inlineStr">
        <is>
          <t>0569-37-0465</t>
        </is>
      </c>
      <c r="H285" s="18" t="inlineStr"/>
      <c r="I285" s="8">
        <f>VLOOKUP(L285,運送!$A$2:$B$8,2,FALSE)</f>
        <v/>
      </c>
      <c r="J285" s="8">
        <f>VLOOKUP(K285,運送!$A$18:$B$21,2,FALSE)</f>
        <v/>
      </c>
      <c r="K285" s="18" t="n">
        <v>4</v>
      </c>
      <c r="L285" s="18" t="n">
        <v>1</v>
      </c>
    </row>
    <row r="286" ht="31.9" customHeight="1">
      <c r="A286" s="18" t="n">
        <v>5800200</v>
      </c>
      <c r="B286" s="18" t="inlineStr">
        <is>
          <t>旭通商　株式会社</t>
        </is>
      </c>
      <c r="C286" s="18" t="inlineStr"/>
      <c r="D286" s="18" t="inlineStr">
        <is>
          <t>483-8044</t>
        </is>
      </c>
      <c r="E286" s="18" t="inlineStr">
        <is>
          <t>愛知県江南市宮後町砂場東</t>
        </is>
      </c>
      <c r="F286" s="18" t="inlineStr">
        <is>
          <t>46</t>
        </is>
      </c>
      <c r="G286" s="18" t="inlineStr">
        <is>
          <t>0587-53-0070</t>
        </is>
      </c>
      <c r="H286" s="18" t="inlineStr"/>
      <c r="I286" s="8">
        <f>VLOOKUP(L286,運送!$A$2:$B$8,2,FALSE)</f>
        <v/>
      </c>
      <c r="J286" s="8">
        <f>VLOOKUP(K286,運送!$A$18:$B$21,2,FALSE)</f>
        <v/>
      </c>
      <c r="K286" s="18" t="n">
        <v>2</v>
      </c>
      <c r="L286" s="18" t="n">
        <v>4</v>
      </c>
    </row>
    <row r="287" ht="31.9" customHeight="1">
      <c r="A287" s="18" t="n">
        <v>5800201</v>
      </c>
      <c r="B287" s="18" t="inlineStr">
        <is>
          <t>旭通商　株式会社　富山営業所</t>
        </is>
      </c>
      <c r="C287" s="18" t="inlineStr"/>
      <c r="D287" s="18" t="inlineStr">
        <is>
          <t>933-0004</t>
        </is>
      </c>
      <c r="E287" s="18" t="inlineStr">
        <is>
          <t>富山県高岡市能町東</t>
        </is>
      </c>
      <c r="F287" s="18" t="inlineStr">
        <is>
          <t>16</t>
        </is>
      </c>
      <c r="G287" s="18" t="inlineStr">
        <is>
          <t>0766-22-7395</t>
        </is>
      </c>
      <c r="H287" s="18" t="inlineStr">
        <is>
          <t>旭通商　㈱</t>
        </is>
      </c>
      <c r="I287" s="8">
        <f>VLOOKUP(L287,運送!$A$2:$B$8,2,FALSE)</f>
        <v/>
      </c>
      <c r="J287" s="8">
        <f>VLOOKUP(K287,運送!$A$18:$B$21,2,FALSE)</f>
        <v/>
      </c>
      <c r="K287" s="18" t="n">
        <v>2</v>
      </c>
      <c r="L287" s="18" t="n">
        <v>4</v>
      </c>
    </row>
    <row r="288" ht="21.4" customHeight="1">
      <c r="A288" s="18" t="n">
        <v>5800202</v>
      </c>
      <c r="B288" s="18" t="inlineStr">
        <is>
          <t>トシコ鋳工　株式会社</t>
        </is>
      </c>
      <c r="C288" s="18" t="inlineStr"/>
      <c r="D288" s="18" t="inlineStr">
        <is>
          <t>416-0908</t>
        </is>
      </c>
      <c r="E288" s="18" t="inlineStr">
        <is>
          <t>静岡県富士市柚木</t>
        </is>
      </c>
      <c r="F288" s="18" t="inlineStr">
        <is>
          <t>383-1</t>
        </is>
      </c>
      <c r="G288" s="18" t="inlineStr">
        <is>
          <t>0545-61-1359</t>
        </is>
      </c>
      <c r="H288" s="18" t="inlineStr">
        <is>
          <t>旭通商　㈱</t>
        </is>
      </c>
      <c r="I288" s="8">
        <f>VLOOKUP(L288,運送!$A$2:$B$8,2,FALSE)</f>
        <v/>
      </c>
      <c r="J288" s="8">
        <f>VLOOKUP(K288,運送!$A$18:$B$21,2,FALSE)</f>
        <v/>
      </c>
      <c r="K288" s="18" t="n">
        <v>2</v>
      </c>
      <c r="L288" s="18" t="n">
        <v>1</v>
      </c>
    </row>
    <row r="289" ht="31.9" customHeight="1">
      <c r="A289" s="18" t="n">
        <v>5800203</v>
      </c>
      <c r="B289" s="18" t="inlineStr">
        <is>
          <t>静岡県鋳物工業　株式会社</t>
        </is>
      </c>
      <c r="C289" s="18" t="inlineStr"/>
      <c r="D289" s="18" t="inlineStr">
        <is>
          <t>421-0404</t>
        </is>
      </c>
      <c r="E289" s="18" t="inlineStr">
        <is>
          <t>静岡県榛原郡榛原町静谷</t>
        </is>
      </c>
      <c r="F289" s="18" t="inlineStr">
        <is>
          <t>332-2</t>
        </is>
      </c>
      <c r="G289" s="18" t="inlineStr">
        <is>
          <t>0548-22-7151</t>
        </is>
      </c>
      <c r="H289" s="18" t="inlineStr">
        <is>
          <t>旭通商　㈱</t>
        </is>
      </c>
      <c r="I289" s="8">
        <f>VLOOKUP(L289,運送!$A$2:$B$8,2,FALSE)</f>
        <v/>
      </c>
      <c r="J289" s="8">
        <f>VLOOKUP(K289,運送!$A$18:$B$21,2,FALSE)</f>
        <v/>
      </c>
      <c r="K289" s="18" t="n">
        <v>2</v>
      </c>
      <c r="L289" s="18" t="n">
        <v>1</v>
      </c>
    </row>
    <row r="290" ht="31.9" customHeight="1">
      <c r="A290" s="18" t="n">
        <v>5806000</v>
      </c>
      <c r="B290" s="18" t="inlineStr">
        <is>
          <t>有限会社　伊藤合金鋳造所</t>
        </is>
      </c>
      <c r="C290" s="18" t="inlineStr"/>
      <c r="D290" s="18" t="inlineStr">
        <is>
          <t>492-8177</t>
        </is>
      </c>
      <c r="E290" s="18" t="inlineStr">
        <is>
          <t>愛知県稲沢市日下部東町</t>
        </is>
      </c>
      <c r="F290" s="18" t="inlineStr">
        <is>
          <t>1-33</t>
        </is>
      </c>
      <c r="G290" s="18" t="inlineStr">
        <is>
          <t>0587-32-3234</t>
        </is>
      </c>
      <c r="H290" s="18" t="inlineStr"/>
      <c r="I290" s="8">
        <f>VLOOKUP(L290,運送!$A$2:$B$8,2,FALSE)</f>
        <v/>
      </c>
      <c r="J290" s="8">
        <f>VLOOKUP(K290,運送!$A$18:$B$21,2,FALSE)</f>
        <v/>
      </c>
      <c r="K290" s="18" t="n">
        <v>2</v>
      </c>
      <c r="L290" s="18" t="n">
        <v>1</v>
      </c>
    </row>
    <row r="291" ht="42.4" customHeight="1">
      <c r="A291" s="18" t="n">
        <v>5808100</v>
      </c>
      <c r="B291" s="18" t="inlineStr">
        <is>
          <t>岡崎鉱産物　株式会社　名古屋営業所</t>
        </is>
      </c>
      <c r="C291" s="18" t="inlineStr"/>
      <c r="D291" s="18" t="inlineStr">
        <is>
          <t>450-0002</t>
        </is>
      </c>
      <c r="E291" s="18" t="inlineStr">
        <is>
          <t>愛知県名古屋市中村区名駅5-4-14</t>
        </is>
      </c>
      <c r="F291" s="18" t="inlineStr">
        <is>
          <t>花車ビル北館7Ｆ</t>
        </is>
      </c>
      <c r="G291" s="18" t="inlineStr">
        <is>
          <t>052-582-5881</t>
        </is>
      </c>
      <c r="H291" s="18" t="inlineStr"/>
      <c r="I291" s="8">
        <f>VLOOKUP(L291,運送!$A$2:$B$8,2,FALSE)</f>
        <v/>
      </c>
      <c r="J291" s="8">
        <f>VLOOKUP(K291,運送!$A$18:$B$21,2,FALSE)</f>
        <v/>
      </c>
      <c r="K291" s="18" t="n">
        <v>2</v>
      </c>
      <c r="L291" s="18" t="n">
        <v>1</v>
      </c>
    </row>
    <row r="292" ht="31.9" customHeight="1">
      <c r="A292" s="18" t="n">
        <v>5808101</v>
      </c>
      <c r="B292" s="18" t="inlineStr">
        <is>
          <t>ＪＦＥスチール　株式会社</t>
        </is>
      </c>
      <c r="C292" s="18" t="inlineStr"/>
      <c r="D292" s="18" t="inlineStr">
        <is>
          <t>475-0832</t>
        </is>
      </c>
      <c r="E292" s="18" t="inlineStr">
        <is>
          <t>愛知県半田市川崎町</t>
        </is>
      </c>
      <c r="F292" s="18" t="inlineStr">
        <is>
          <t>1-1</t>
        </is>
      </c>
      <c r="G292" s="18" t="inlineStr">
        <is>
          <t>0569-24-2461</t>
        </is>
      </c>
      <c r="H292" s="18" t="inlineStr">
        <is>
          <t>岡崎鉱産物㈱名古屋</t>
        </is>
      </c>
      <c r="I292" s="8">
        <f>VLOOKUP(L292,運送!$A$2:$B$8,2,FALSE)</f>
        <v/>
      </c>
      <c r="J292" s="8">
        <f>VLOOKUP(K292,運送!$A$18:$B$21,2,FALSE)</f>
        <v/>
      </c>
      <c r="K292" s="18" t="n">
        <v>2</v>
      </c>
      <c r="L292" s="18" t="n">
        <v>1</v>
      </c>
    </row>
    <row r="293" ht="31.9" customHeight="1">
      <c r="A293" s="18" t="n">
        <v>5808102</v>
      </c>
      <c r="B293" s="18" t="inlineStr">
        <is>
          <t>古川工業　株式会社　山中様</t>
        </is>
      </c>
      <c r="C293" s="18" t="inlineStr"/>
      <c r="D293" s="18" t="inlineStr">
        <is>
          <t>522-0007</t>
        </is>
      </c>
      <c r="E293" s="18" t="inlineStr">
        <is>
          <t>滋賀県彦根市古沢町</t>
        </is>
      </c>
      <c r="F293" s="18" t="inlineStr">
        <is>
          <t>726</t>
        </is>
      </c>
      <c r="G293" s="18" t="inlineStr">
        <is>
          <t>0749-22-1800</t>
        </is>
      </c>
      <c r="H293" s="18" t="inlineStr">
        <is>
          <t>岡崎鉱産物㈱名古屋</t>
        </is>
      </c>
      <c r="I293" s="8">
        <f>VLOOKUP(L293,運送!$A$2:$B$8,2,FALSE)</f>
        <v/>
      </c>
      <c r="J293" s="8">
        <f>VLOOKUP(K293,運送!$A$18:$B$21,2,FALSE)</f>
        <v/>
      </c>
      <c r="K293" s="18" t="n">
        <v>2</v>
      </c>
      <c r="L293" s="18" t="n">
        <v>4</v>
      </c>
    </row>
    <row r="294" ht="42.4" customHeight="1">
      <c r="A294" s="18" t="n">
        <v>5808103</v>
      </c>
      <c r="B294" s="18" t="inlineStr">
        <is>
          <t>岡崎ﾋｭｯﾃﾅｽ・ｱﾙﾊﾞｰﾀｽ化成㈱　大山様</t>
        </is>
      </c>
      <c r="C294" s="18" t="inlineStr"/>
      <c r="D294" s="18" t="inlineStr">
        <is>
          <t>551-0021</t>
        </is>
      </c>
      <c r="E294" s="18" t="inlineStr">
        <is>
          <t>大阪府大阪市大正区南恩加島</t>
        </is>
      </c>
      <c r="F294" s="18" t="inlineStr">
        <is>
          <t>5-8-38</t>
        </is>
      </c>
      <c r="G294" s="18" t="inlineStr">
        <is>
          <t>06-6554-2231</t>
        </is>
      </c>
      <c r="H294" s="18" t="inlineStr">
        <is>
          <t>岡崎鉱産物㈱名古屋</t>
        </is>
      </c>
      <c r="I294" s="8">
        <f>VLOOKUP(L294,運送!$A$2:$B$8,2,FALSE)</f>
        <v/>
      </c>
      <c r="J294" s="8">
        <f>VLOOKUP(K294,運送!$A$18:$B$21,2,FALSE)</f>
        <v/>
      </c>
      <c r="K294" s="18" t="n">
        <v>2</v>
      </c>
      <c r="L294" s="18" t="n">
        <v>4</v>
      </c>
    </row>
    <row r="295" ht="31.9" customHeight="1">
      <c r="A295" s="18" t="n">
        <v>5808104</v>
      </c>
      <c r="B295" s="18" t="inlineStr">
        <is>
          <t>間口運輸㈱　南港Ⅰ-10　高見様</t>
        </is>
      </c>
      <c r="C295" s="18" t="inlineStr"/>
      <c r="D295" s="18" t="inlineStr">
        <is>
          <t>559-0031</t>
        </is>
      </c>
      <c r="E295" s="18" t="inlineStr">
        <is>
          <t>大阪府大阪市住之江区南港東</t>
        </is>
      </c>
      <c r="F295" s="18" t="inlineStr">
        <is>
          <t>6-5-43</t>
        </is>
      </c>
      <c r="G295" s="18" t="inlineStr">
        <is>
          <t>06-6613-8881</t>
        </is>
      </c>
      <c r="H295" s="18" t="inlineStr">
        <is>
          <t>岡崎鉱産物㈱名古屋</t>
        </is>
      </c>
      <c r="I295" s="8">
        <f>VLOOKUP(L295,運送!$A$2:$B$8,2,FALSE)</f>
        <v/>
      </c>
      <c r="J295" s="8">
        <f>VLOOKUP(K295,運送!$A$18:$B$21,2,FALSE)</f>
        <v/>
      </c>
      <c r="K295" s="18" t="n">
        <v>2</v>
      </c>
      <c r="L295" s="18" t="n">
        <v>4</v>
      </c>
    </row>
    <row r="296" ht="21.4" customHeight="1">
      <c r="A296" s="18" t="n">
        <v>5812000</v>
      </c>
      <c r="B296" s="18" t="inlineStr">
        <is>
          <t>株式会社　加藤製作所</t>
        </is>
      </c>
      <c r="C296" s="18" t="inlineStr"/>
      <c r="D296" s="18" t="inlineStr">
        <is>
          <t>452-0942</t>
        </is>
      </c>
      <c r="E296" s="18" t="inlineStr">
        <is>
          <t>愛知県清須市清洲</t>
        </is>
      </c>
      <c r="F296" s="18" t="inlineStr">
        <is>
          <t>1668</t>
        </is>
      </c>
      <c r="G296" s="18" t="inlineStr">
        <is>
          <t>052-400-7231</t>
        </is>
      </c>
      <c r="H296" s="18" t="inlineStr"/>
      <c r="I296" s="8">
        <f>VLOOKUP(L296,運送!$A$2:$B$8,2,FALSE)</f>
        <v/>
      </c>
      <c r="J296" s="8">
        <f>VLOOKUP(K296,運送!$A$18:$B$21,2,FALSE)</f>
        <v/>
      </c>
      <c r="K296" s="18" t="n">
        <v>2</v>
      </c>
      <c r="L296" s="18" t="n">
        <v>1</v>
      </c>
    </row>
    <row r="297" ht="31.9" customHeight="1">
      <c r="A297" s="18" t="n">
        <v>5819900</v>
      </c>
      <c r="B297" s="18" t="inlineStr">
        <is>
          <t>広機通商　株式会社</t>
        </is>
      </c>
      <c r="C297" s="18" t="inlineStr"/>
      <c r="D297" s="18" t="inlineStr">
        <is>
          <t>460-0011</t>
        </is>
      </c>
      <c r="E297" s="18" t="inlineStr">
        <is>
          <t>愛知県名古屋市中区大須</t>
        </is>
      </c>
      <c r="F297" s="18" t="inlineStr">
        <is>
          <t>4-11-17</t>
        </is>
      </c>
      <c r="G297" s="18" t="inlineStr">
        <is>
          <t>052-252-7177</t>
        </is>
      </c>
      <c r="H297" s="18" t="inlineStr"/>
      <c r="I297" s="8">
        <f>VLOOKUP(L297,運送!$A$2:$B$8,2,FALSE)</f>
        <v/>
      </c>
      <c r="J297" s="8">
        <f>VLOOKUP(K297,運送!$A$18:$B$21,2,FALSE)</f>
        <v/>
      </c>
      <c r="K297" s="18" t="n">
        <v>2</v>
      </c>
      <c r="L297" s="18" t="n">
        <v>1</v>
      </c>
    </row>
    <row r="298" ht="31.9" customHeight="1">
      <c r="A298" s="18" t="n">
        <v>5819901</v>
      </c>
      <c r="B298" s="18" t="inlineStr">
        <is>
          <t>名鉄ゴールデン航空</t>
        </is>
      </c>
      <c r="C298" s="18" t="inlineStr"/>
      <c r="D298" s="18" t="inlineStr">
        <is>
          <t>460-0011</t>
        </is>
      </c>
      <c r="E298" s="18" t="inlineStr">
        <is>
          <t>愛知県名古屋市中区大須</t>
        </is>
      </c>
      <c r="F298" s="18" t="inlineStr">
        <is>
          <t>1-9-34</t>
        </is>
      </c>
      <c r="G298" s="18" t="inlineStr">
        <is>
          <t>052-211-1096</t>
        </is>
      </c>
      <c r="H298" s="18" t="inlineStr">
        <is>
          <t>広機通商　㈱</t>
        </is>
      </c>
      <c r="I298" s="8">
        <f>VLOOKUP(L298,運送!$A$2:$B$8,2,FALSE)</f>
        <v/>
      </c>
      <c r="J298" s="8">
        <f>VLOOKUP(K298,運送!$A$18:$B$21,2,FALSE)</f>
        <v/>
      </c>
      <c r="K298" s="18" t="n">
        <v>2</v>
      </c>
      <c r="L298" s="18" t="n">
        <v>1</v>
      </c>
    </row>
    <row r="299" ht="31.9" customHeight="1">
      <c r="A299" s="18" t="n">
        <v>5819902</v>
      </c>
      <c r="B299" s="18" t="inlineStr">
        <is>
          <t>協和梱包</t>
        </is>
      </c>
      <c r="C299" s="18" t="inlineStr"/>
      <c r="D299" s="18" t="inlineStr">
        <is>
          <t>455-0855</t>
        </is>
      </c>
      <c r="E299" s="18" t="inlineStr">
        <is>
          <t>愛知県名古屋市港区藤前</t>
        </is>
      </c>
      <c r="F299" s="18" t="inlineStr">
        <is>
          <t>1-752</t>
        </is>
      </c>
      <c r="G299" s="18" t="inlineStr">
        <is>
          <t>052-303-6526</t>
        </is>
      </c>
      <c r="H299" s="18" t="inlineStr">
        <is>
          <t>広機通商　㈱</t>
        </is>
      </c>
      <c r="I299" s="8">
        <f>VLOOKUP(L299,運送!$A$2:$B$8,2,FALSE)</f>
        <v/>
      </c>
      <c r="J299" s="8">
        <f>VLOOKUP(K299,運送!$A$18:$B$21,2,FALSE)</f>
        <v/>
      </c>
      <c r="K299" s="18" t="n">
        <v>2</v>
      </c>
      <c r="L299" s="18" t="n">
        <v>1</v>
      </c>
    </row>
    <row r="300" ht="31.9" customHeight="1">
      <c r="A300" s="18" t="n">
        <v>5820000</v>
      </c>
      <c r="B300" s="18" t="inlineStr">
        <is>
          <t>寿工業　株式会社</t>
        </is>
      </c>
      <c r="C300" s="18" t="inlineStr"/>
      <c r="D300" s="18" t="inlineStr">
        <is>
          <t>486-0806</t>
        </is>
      </c>
      <c r="E300" s="18" t="inlineStr">
        <is>
          <t>愛知県春日井市大手田酉町</t>
        </is>
      </c>
      <c r="F300" s="18" t="inlineStr">
        <is>
          <t>3-13-35</t>
        </is>
      </c>
      <c r="G300" s="18" t="inlineStr">
        <is>
          <t>0568-81-4135</t>
        </is>
      </c>
      <c r="H300" s="18" t="inlineStr"/>
      <c r="I300" s="8">
        <f>VLOOKUP(L300,運送!$A$2:$B$8,2,FALSE)</f>
        <v/>
      </c>
      <c r="J300" s="8">
        <f>VLOOKUP(K300,運送!$A$18:$B$21,2,FALSE)</f>
        <v/>
      </c>
      <c r="K300" s="18" t="n">
        <v>2</v>
      </c>
      <c r="L300" s="18" t="n">
        <v>4</v>
      </c>
    </row>
    <row r="301" ht="31.9" customHeight="1">
      <c r="A301" s="18" t="n">
        <v>5824900</v>
      </c>
      <c r="B301" s="18" t="inlineStr">
        <is>
          <t>有限会社　敷島電機商会</t>
        </is>
      </c>
      <c r="C301" s="18" t="inlineStr"/>
      <c r="D301" s="18" t="inlineStr">
        <is>
          <t>446-0064</t>
        </is>
      </c>
      <c r="E301" s="18" t="inlineStr">
        <is>
          <t>愛知県安城市弁天町</t>
        </is>
      </c>
      <c r="F301" s="18" t="inlineStr">
        <is>
          <t>4-45</t>
        </is>
      </c>
      <c r="G301" s="18" t="inlineStr">
        <is>
          <t>0566-74-5346</t>
        </is>
      </c>
      <c r="H301" s="18" t="inlineStr"/>
      <c r="I301" s="8">
        <f>VLOOKUP(L301,運送!$A$2:$B$8,2,FALSE)</f>
        <v/>
      </c>
      <c r="J301" s="8">
        <f>VLOOKUP(K301,運送!$A$18:$B$21,2,FALSE)</f>
        <v/>
      </c>
      <c r="K301" s="18" t="n">
        <v>2</v>
      </c>
      <c r="L301" s="18" t="n">
        <v>4</v>
      </c>
    </row>
    <row r="302" ht="31.9" customHeight="1">
      <c r="A302" s="18" t="n">
        <v>5824901</v>
      </c>
      <c r="B302" s="18" t="inlineStr">
        <is>
          <t>有限会社　斉藤技研</t>
        </is>
      </c>
      <c r="C302" s="18" t="inlineStr"/>
      <c r="D302" s="18" t="inlineStr">
        <is>
          <t>444-0204</t>
        </is>
      </c>
      <c r="E302" s="18" t="inlineStr">
        <is>
          <t>愛知県岡崎市土井町蔵屋敷</t>
        </is>
      </c>
      <c r="F302" s="18" t="inlineStr">
        <is>
          <t>34</t>
        </is>
      </c>
      <c r="G302" s="18" t="inlineStr">
        <is>
          <t>0564-52-2615</t>
        </is>
      </c>
      <c r="H302" s="18" t="inlineStr">
        <is>
          <t>(有)　敷島電機商会</t>
        </is>
      </c>
      <c r="I302" s="8">
        <f>VLOOKUP(L302,運送!$A$2:$B$8,2,FALSE)</f>
        <v/>
      </c>
      <c r="J302" s="8">
        <f>VLOOKUP(K302,運送!$A$18:$B$21,2,FALSE)</f>
        <v/>
      </c>
      <c r="K302" s="18" t="n">
        <v>2</v>
      </c>
      <c r="L302" s="18" t="n">
        <v>4</v>
      </c>
    </row>
    <row r="303" ht="21.4" customHeight="1">
      <c r="A303" s="18" t="n">
        <v>5825000</v>
      </c>
      <c r="B303" s="18" t="inlineStr">
        <is>
          <t xml:space="preserve">新東ブレ-タ-　株式会社　</t>
        </is>
      </c>
      <c r="C303" s="18" t="inlineStr"/>
      <c r="D303" s="18" t="inlineStr">
        <is>
          <t>442-0007</t>
        </is>
      </c>
      <c r="E303" s="18" t="inlineStr">
        <is>
          <t>愛知県豊川市大崎町門</t>
        </is>
      </c>
      <c r="F303" s="18" t="inlineStr">
        <is>
          <t>1-1</t>
        </is>
      </c>
      <c r="G303" s="18" t="inlineStr">
        <is>
          <t>0533-86-3111</t>
        </is>
      </c>
      <c r="H303" s="18" t="inlineStr"/>
      <c r="I303" s="8">
        <f>VLOOKUP(L303,運送!$A$2:$B$8,2,FALSE)</f>
        <v/>
      </c>
      <c r="J303" s="8">
        <f>VLOOKUP(K303,運送!$A$18:$B$21,2,FALSE)</f>
        <v/>
      </c>
      <c r="K303" s="18" t="n">
        <v>2</v>
      </c>
      <c r="L303" s="18" t="n">
        <v>4</v>
      </c>
    </row>
    <row r="304" ht="31.9" customHeight="1">
      <c r="A304" s="18" t="n">
        <v>5825100</v>
      </c>
      <c r="B304" s="18" t="inlineStr">
        <is>
          <t>株式会社　スギチュウ</t>
        </is>
      </c>
      <c r="C304" s="18" t="inlineStr"/>
      <c r="D304" s="18" t="inlineStr">
        <is>
          <t>444-0316</t>
        </is>
      </c>
      <c r="E304" s="18" t="inlineStr">
        <is>
          <t>愛知県西尾市羽塚町坊山</t>
        </is>
      </c>
      <c r="F304" s="18" t="inlineStr">
        <is>
          <t>61-1</t>
        </is>
      </c>
      <c r="G304" s="18" t="inlineStr">
        <is>
          <t>0563-59-8168</t>
        </is>
      </c>
      <c r="H304" s="18" t="inlineStr"/>
      <c r="I304" s="8">
        <f>VLOOKUP(L304,運送!$A$2:$B$8,2,FALSE)</f>
        <v/>
      </c>
      <c r="J304" s="8">
        <f>VLOOKUP(K304,運送!$A$18:$B$21,2,FALSE)</f>
        <v/>
      </c>
      <c r="K304" s="18" t="n">
        <v>2</v>
      </c>
      <c r="L304" s="18" t="n">
        <v>4</v>
      </c>
    </row>
    <row r="305" ht="31.9" customHeight="1">
      <c r="A305" s="18" t="n">
        <v>5825101</v>
      </c>
      <c r="B305" s="18" t="inlineStr">
        <is>
          <t>斉藤鋳造　株式会社　専務様</t>
        </is>
      </c>
      <c r="C305" s="18" t="inlineStr"/>
      <c r="D305" s="18" t="inlineStr">
        <is>
          <t>443-0036</t>
        </is>
      </c>
      <c r="E305" s="18" t="inlineStr">
        <is>
          <t>愛知県蒲郡市浜町</t>
        </is>
      </c>
      <c r="F305" s="18" t="inlineStr">
        <is>
          <t>43</t>
        </is>
      </c>
      <c r="G305" s="18" t="inlineStr">
        <is>
          <t>0533-68-6808</t>
        </is>
      </c>
      <c r="H305" s="18" t="inlineStr">
        <is>
          <t>㈱　スギチュウ</t>
        </is>
      </c>
      <c r="I305" s="8">
        <f>VLOOKUP(L305,運送!$A$2:$B$8,2,FALSE)</f>
        <v/>
      </c>
      <c r="J305" s="8">
        <f>VLOOKUP(K305,運送!$A$18:$B$21,2,FALSE)</f>
        <v/>
      </c>
      <c r="K305" s="18" t="n">
        <v>2</v>
      </c>
      <c r="L305" s="18" t="n">
        <v>4</v>
      </c>
    </row>
    <row r="306" ht="31.9" customHeight="1">
      <c r="A306" s="18" t="n">
        <v>5825102</v>
      </c>
      <c r="B306" s="18" t="inlineStr">
        <is>
          <t>カネサダ鋳造</t>
        </is>
      </c>
      <c r="C306" s="18" t="inlineStr"/>
      <c r="D306" s="18" t="inlineStr">
        <is>
          <t>441-3146</t>
        </is>
      </c>
      <c r="E306" s="18" t="inlineStr">
        <is>
          <t>愛知県豊橋市大岩町北山</t>
        </is>
      </c>
      <c r="F306" s="18" t="inlineStr">
        <is>
          <t>6-574</t>
        </is>
      </c>
      <c r="G306" s="18" t="inlineStr">
        <is>
          <t>0532-41-0397</t>
        </is>
      </c>
      <c r="H306" s="18" t="inlineStr">
        <is>
          <t>㈱　スギチュウ</t>
        </is>
      </c>
      <c r="I306" s="8">
        <f>VLOOKUP(L306,運送!$A$2:$B$8,2,FALSE)</f>
        <v/>
      </c>
      <c r="J306" s="8">
        <f>VLOOKUP(K306,運送!$A$18:$B$21,2,FALSE)</f>
        <v/>
      </c>
      <c r="K306" s="18" t="n">
        <v>2</v>
      </c>
      <c r="L306" s="18" t="n">
        <v>4</v>
      </c>
    </row>
    <row r="307" ht="31.9" customHeight="1">
      <c r="A307" s="18" t="n">
        <v>5825200</v>
      </c>
      <c r="B307" s="18" t="inlineStr">
        <is>
          <t>株式会社　菅沼</t>
        </is>
      </c>
      <c r="C307" s="18" t="inlineStr"/>
      <c r="D307" s="18" t="inlineStr">
        <is>
          <t>441-3103</t>
        </is>
      </c>
      <c r="E307" s="18" t="inlineStr">
        <is>
          <t>愛知県豊橋市雲谷町上ノ山</t>
        </is>
      </c>
      <c r="F307" s="18" t="inlineStr">
        <is>
          <t>239-1</t>
        </is>
      </c>
      <c r="G307" s="18" t="inlineStr">
        <is>
          <t>0532-41-0461</t>
        </is>
      </c>
      <c r="H307" s="18" t="inlineStr"/>
      <c r="I307" s="8">
        <f>VLOOKUP(L307,運送!$A$2:$B$8,2,FALSE)</f>
        <v/>
      </c>
      <c r="J307" s="8">
        <f>VLOOKUP(K307,運送!$A$18:$B$21,2,FALSE)</f>
        <v/>
      </c>
      <c r="K307" s="18" t="n">
        <v>2</v>
      </c>
      <c r="L307" s="18" t="n">
        <v>4</v>
      </c>
    </row>
    <row r="308" ht="31.9" customHeight="1">
      <c r="A308" s="18" t="n">
        <v>5833000</v>
      </c>
      <c r="B308" s="18" t="inlineStr">
        <is>
          <t>武山鋳造　株式会社</t>
        </is>
      </c>
      <c r="C308" s="18" t="inlineStr"/>
      <c r="D308" s="18" t="inlineStr">
        <is>
          <t>454-0049</t>
        </is>
      </c>
      <c r="E308" s="18" t="inlineStr">
        <is>
          <t>愛知県名古屋市中川区清川町</t>
        </is>
      </c>
      <c r="F308" s="18" t="inlineStr">
        <is>
          <t>3-1</t>
        </is>
      </c>
      <c r="G308" s="18" t="inlineStr">
        <is>
          <t>052-361-2221</t>
        </is>
      </c>
      <c r="H308" s="18" t="inlineStr"/>
      <c r="I308" s="8">
        <f>VLOOKUP(L308,運送!$A$2:$B$8,2,FALSE)</f>
        <v/>
      </c>
      <c r="J308" s="8">
        <f>VLOOKUP(K308,運送!$A$18:$B$21,2,FALSE)</f>
        <v/>
      </c>
      <c r="K308" s="18" t="n">
        <v>2</v>
      </c>
      <c r="L308" s="18" t="n">
        <v>4</v>
      </c>
    </row>
    <row r="309" ht="42.4" customHeight="1">
      <c r="A309" s="18" t="n">
        <v>5833001</v>
      </c>
      <c r="B309" s="18" t="inlineStr">
        <is>
          <t>武山鋳造　株式会社　熊本工場</t>
        </is>
      </c>
      <c r="C309" s="18" t="inlineStr"/>
      <c r="D309" s="18" t="inlineStr">
        <is>
          <t>869-1233</t>
        </is>
      </c>
      <c r="E309" s="18" t="inlineStr">
        <is>
          <t>熊本県菊池郡大津町大字大津宇北楽善</t>
        </is>
      </c>
      <c r="F309" s="18" t="inlineStr"/>
      <c r="G309" s="18" t="inlineStr">
        <is>
          <t>096-293-4321</t>
        </is>
      </c>
      <c r="H309" s="18" t="inlineStr">
        <is>
          <t>武山鋳造　㈱</t>
        </is>
      </c>
      <c r="I309" s="8">
        <f>VLOOKUP(L309,運送!$A$2:$B$8,2,FALSE)</f>
        <v/>
      </c>
      <c r="J309" s="8">
        <f>VLOOKUP(K309,運送!$A$18:$B$21,2,FALSE)</f>
        <v/>
      </c>
      <c r="K309" s="18" t="n">
        <v>2</v>
      </c>
      <c r="L309" s="18" t="n">
        <v>3</v>
      </c>
    </row>
    <row r="310" ht="31.9" customHeight="1">
      <c r="A310" s="18" t="n">
        <v>5836100</v>
      </c>
      <c r="B310" s="18" t="inlineStr">
        <is>
          <t>帝研化工　株式会社</t>
        </is>
      </c>
      <c r="C310" s="18" t="inlineStr"/>
      <c r="D310" s="18" t="inlineStr">
        <is>
          <t>457-0802</t>
        </is>
      </c>
      <c r="E310" s="18" t="inlineStr">
        <is>
          <t>愛知県名古屋市南区要町</t>
        </is>
      </c>
      <c r="F310" s="18" t="inlineStr">
        <is>
          <t>5-20-1</t>
        </is>
      </c>
      <c r="G310" s="18" t="inlineStr">
        <is>
          <t>052-614-1661</t>
        </is>
      </c>
      <c r="H310" s="18" t="inlineStr"/>
      <c r="I310" s="8">
        <f>VLOOKUP(L310,運送!$A$2:$B$8,2,FALSE)</f>
        <v/>
      </c>
      <c r="J310" s="8">
        <f>VLOOKUP(K310,運送!$A$18:$B$21,2,FALSE)</f>
        <v/>
      </c>
      <c r="K310" s="18" t="n">
        <v>2</v>
      </c>
      <c r="L310" s="18" t="n">
        <v>1</v>
      </c>
    </row>
    <row r="311" ht="31.9" customHeight="1">
      <c r="A311" s="18" t="n">
        <v>5836101</v>
      </c>
      <c r="B311" s="18" t="inlineStr">
        <is>
          <t>帝研化工　株式会社　碧南営業所</t>
        </is>
      </c>
      <c r="C311" s="18" t="inlineStr"/>
      <c r="D311" s="18" t="inlineStr">
        <is>
          <t>447-0866</t>
        </is>
      </c>
      <c r="E311" s="18" t="inlineStr">
        <is>
          <t>愛知県碧南市明石町</t>
        </is>
      </c>
      <c r="F311" s="18" t="inlineStr">
        <is>
          <t>49-11</t>
        </is>
      </c>
      <c r="G311" s="18" t="inlineStr">
        <is>
          <t>0566-48-2511</t>
        </is>
      </c>
      <c r="H311" s="18" t="inlineStr"/>
      <c r="I311" s="8">
        <f>VLOOKUP(L311,運送!$A$2:$B$8,2,FALSE)</f>
        <v/>
      </c>
      <c r="J311" s="8">
        <f>VLOOKUP(K311,運送!$A$18:$B$21,2,FALSE)</f>
        <v/>
      </c>
      <c r="K311" s="18" t="n">
        <v>2</v>
      </c>
      <c r="L311" s="18" t="n">
        <v>1</v>
      </c>
    </row>
    <row r="312" ht="31.9" customHeight="1">
      <c r="A312" s="18" t="n">
        <v>5836102</v>
      </c>
      <c r="B312" s="18" t="inlineStr">
        <is>
          <t>株式会社　ヤマキ</t>
        </is>
      </c>
      <c r="C312" s="18" t="inlineStr"/>
      <c r="D312" s="18" t="inlineStr">
        <is>
          <t>444-0324</t>
        </is>
      </c>
      <c r="E312" s="18" t="inlineStr">
        <is>
          <t>愛知県西尾市寺津町四ﾉ割横道西</t>
        </is>
      </c>
      <c r="F312" s="18" t="inlineStr">
        <is>
          <t>10-1</t>
        </is>
      </c>
      <c r="G312" s="18" t="inlineStr">
        <is>
          <t>0563-59-7135</t>
        </is>
      </c>
      <c r="H312" s="18" t="inlineStr">
        <is>
          <t>帝研化工　碧南営業所</t>
        </is>
      </c>
      <c r="I312" s="8">
        <f>VLOOKUP(L312,運送!$A$2:$B$8,2,FALSE)</f>
        <v/>
      </c>
      <c r="J312" s="8">
        <f>VLOOKUP(K312,運送!$A$18:$B$21,2,FALSE)</f>
        <v/>
      </c>
      <c r="K312" s="18" t="n">
        <v>2</v>
      </c>
      <c r="L312" s="18" t="n">
        <v>1</v>
      </c>
    </row>
    <row r="313" ht="21.4" customHeight="1">
      <c r="A313" s="18" t="n">
        <v>5836103</v>
      </c>
      <c r="B313" s="18" t="inlineStr">
        <is>
          <t>中日本鋳工　㈱　荒木様</t>
        </is>
      </c>
      <c r="C313" s="18" t="inlineStr"/>
      <c r="D313" s="18" t="inlineStr">
        <is>
          <t>445-0064</t>
        </is>
      </c>
      <c r="E313" s="18" t="inlineStr">
        <is>
          <t>愛知県西尾市高畠町</t>
        </is>
      </c>
      <c r="F313" s="18" t="inlineStr">
        <is>
          <t>7-53</t>
        </is>
      </c>
      <c r="G313" s="18" t="inlineStr">
        <is>
          <t>0563-56-2125</t>
        </is>
      </c>
      <c r="H313" s="18" t="inlineStr">
        <is>
          <t>帝研化工　碧南営業所</t>
        </is>
      </c>
      <c r="I313" s="8">
        <f>VLOOKUP(L313,運送!$A$2:$B$8,2,FALSE)</f>
        <v/>
      </c>
      <c r="J313" s="8">
        <f>VLOOKUP(K313,運送!$A$18:$B$21,2,FALSE)</f>
        <v/>
      </c>
      <c r="K313" s="18" t="n">
        <v>2</v>
      </c>
      <c r="L313" s="18" t="n">
        <v>1</v>
      </c>
    </row>
    <row r="314" ht="42.4" customHeight="1">
      <c r="A314" s="18" t="n">
        <v>5836104</v>
      </c>
      <c r="B314" s="18" t="inlineStr">
        <is>
          <t>丸万鋳工　株式会社</t>
        </is>
      </c>
      <c r="C314" s="18" t="inlineStr"/>
      <c r="D314" s="18" t="inlineStr">
        <is>
          <t>444-0500</t>
        </is>
      </c>
      <c r="E314" s="18" t="inlineStr">
        <is>
          <t>愛知県幡豆郡吉良町大字反国字新田</t>
        </is>
      </c>
      <c r="F314" s="18" t="inlineStr">
        <is>
          <t>6</t>
        </is>
      </c>
      <c r="G314" s="18" t="inlineStr">
        <is>
          <t>0563-35-0753</t>
        </is>
      </c>
      <c r="H314" s="18" t="inlineStr">
        <is>
          <t>帝研化工　碧南営業所</t>
        </is>
      </c>
      <c r="I314" s="8">
        <f>VLOOKUP(L314,運送!$A$2:$B$8,2,FALSE)</f>
        <v/>
      </c>
      <c r="J314" s="8">
        <f>VLOOKUP(K314,運送!$A$18:$B$21,2,FALSE)</f>
        <v/>
      </c>
      <c r="K314" s="18" t="n">
        <v>2</v>
      </c>
      <c r="L314" s="18" t="n">
        <v>1</v>
      </c>
    </row>
    <row r="315" ht="31.9" customHeight="1">
      <c r="A315" s="18" t="n">
        <v>5836105</v>
      </c>
      <c r="B315" s="18" t="inlineStr">
        <is>
          <t>㈱　富田鋳工所　ササガワ様</t>
        </is>
      </c>
      <c r="C315" s="18" t="inlineStr"/>
      <c r="D315" s="18" t="inlineStr">
        <is>
          <t>498-0043</t>
        </is>
      </c>
      <c r="E315" s="18" t="inlineStr">
        <is>
          <t>愛知県海部郡弥富町寛延字実畑</t>
        </is>
      </c>
      <c r="F315" s="18" t="inlineStr">
        <is>
          <t>31</t>
        </is>
      </c>
      <c r="G315" s="18" t="inlineStr">
        <is>
          <t>0567-68-1125</t>
        </is>
      </c>
      <c r="H315" s="18" t="inlineStr">
        <is>
          <t>帝研化工　㈱</t>
        </is>
      </c>
      <c r="I315" s="8">
        <f>VLOOKUP(L315,運送!$A$2:$B$8,2,FALSE)</f>
        <v/>
      </c>
      <c r="J315" s="8">
        <f>VLOOKUP(K315,運送!$A$18:$B$21,2,FALSE)</f>
        <v/>
      </c>
      <c r="K315" s="18" t="n">
        <v>2</v>
      </c>
      <c r="L315" s="18" t="n">
        <v>1</v>
      </c>
    </row>
    <row r="316" ht="31.9" customHeight="1">
      <c r="A316" s="18" t="n">
        <v>5836106</v>
      </c>
      <c r="B316" s="18" t="inlineStr">
        <is>
          <t>富士可鍛工業　株式会社</t>
        </is>
      </c>
      <c r="C316" s="18" t="inlineStr"/>
      <c r="D316" s="18" t="inlineStr">
        <is>
          <t>446-0072</t>
        </is>
      </c>
      <c r="E316" s="18" t="inlineStr">
        <is>
          <t>愛知県安城市住吉町</t>
        </is>
      </c>
      <c r="F316" s="18" t="inlineStr">
        <is>
          <t>3-3-45</t>
        </is>
      </c>
      <c r="G316" s="18" t="inlineStr">
        <is>
          <t>0566-97-9251</t>
        </is>
      </c>
      <c r="H316" s="18" t="inlineStr">
        <is>
          <t>帝研化工　碧南営業所</t>
        </is>
      </c>
      <c r="I316" s="8">
        <f>VLOOKUP(L316,運送!$A$2:$B$8,2,FALSE)</f>
        <v/>
      </c>
      <c r="J316" s="8">
        <f>VLOOKUP(K316,運送!$A$18:$B$21,2,FALSE)</f>
        <v/>
      </c>
      <c r="K316" s="18" t="n">
        <v>2</v>
      </c>
      <c r="L316" s="18" t="n">
        <v>1</v>
      </c>
    </row>
    <row r="317" ht="21.4" customHeight="1">
      <c r="A317" s="18" t="n">
        <v>5836107</v>
      </c>
      <c r="B317" s="18" t="inlineStr">
        <is>
          <t>中日本鋳工　㈱　朝岡様</t>
        </is>
      </c>
      <c r="C317" s="18" t="inlineStr"/>
      <c r="D317" s="18" t="inlineStr">
        <is>
          <t>444-0335</t>
        </is>
      </c>
      <c r="E317" s="18" t="inlineStr">
        <is>
          <t>愛知県西尾市港町</t>
        </is>
      </c>
      <c r="F317" s="18" t="inlineStr">
        <is>
          <t>6-66</t>
        </is>
      </c>
      <c r="G317" s="18" t="inlineStr">
        <is>
          <t>0563-55-4455</t>
        </is>
      </c>
      <c r="H317" s="18" t="inlineStr">
        <is>
          <t>帝研化工　碧南営業所</t>
        </is>
      </c>
      <c r="I317" s="8">
        <f>VLOOKUP(L317,運送!$A$2:$B$8,2,FALSE)</f>
        <v/>
      </c>
      <c r="J317" s="8">
        <f>VLOOKUP(K317,運送!$A$18:$B$21,2,FALSE)</f>
        <v/>
      </c>
      <c r="K317" s="18" t="n">
        <v>2</v>
      </c>
      <c r="L317" s="18" t="n">
        <v>1</v>
      </c>
    </row>
    <row r="318" ht="31.9" customHeight="1">
      <c r="A318" s="18" t="n">
        <v>5836108</v>
      </c>
      <c r="B318" s="18" t="inlineStr">
        <is>
          <t>伊藤鋳工㈱　佐屋工場　鈴木様</t>
        </is>
      </c>
      <c r="C318" s="18" t="inlineStr"/>
      <c r="D318" s="18" t="inlineStr">
        <is>
          <t>469-0921</t>
        </is>
      </c>
      <c r="E318" s="18" t="inlineStr">
        <is>
          <t>愛知県愛西市大井町字浦田面</t>
        </is>
      </c>
      <c r="F318" s="18" t="inlineStr">
        <is>
          <t>540</t>
        </is>
      </c>
      <c r="G318" s="18" t="inlineStr">
        <is>
          <t>0567-31-0683</t>
        </is>
      </c>
      <c r="H318" s="18" t="inlineStr">
        <is>
          <t>帝研化工　㈱</t>
        </is>
      </c>
      <c r="I318" s="8">
        <f>VLOOKUP(L318,運送!$A$2:$B$8,2,FALSE)</f>
        <v/>
      </c>
      <c r="J318" s="8">
        <f>VLOOKUP(K318,運送!$A$18:$B$21,2,FALSE)</f>
        <v/>
      </c>
      <c r="K318" s="18" t="n">
        <v>2</v>
      </c>
      <c r="L318" s="18" t="n">
        <v>1</v>
      </c>
    </row>
    <row r="319" ht="31.9" customHeight="1">
      <c r="A319" s="18" t="n">
        <v>5836109</v>
      </c>
      <c r="B319" s="18" t="inlineStr">
        <is>
          <t>丸真重工　株式会社　山崎様</t>
        </is>
      </c>
      <c r="C319" s="18" t="inlineStr"/>
      <c r="D319" s="18" t="inlineStr">
        <is>
          <t>472-0042</t>
        </is>
      </c>
      <c r="E319" s="18" t="inlineStr">
        <is>
          <t>愛知県知立市内幸町加藤</t>
        </is>
      </c>
      <c r="F319" s="18" t="inlineStr">
        <is>
          <t>78</t>
        </is>
      </c>
      <c r="G319" s="18" t="inlineStr">
        <is>
          <t>0566-82-7211</t>
        </is>
      </c>
      <c r="H319" s="18" t="inlineStr">
        <is>
          <t>帝研　碧南</t>
        </is>
      </c>
      <c r="I319" s="8">
        <f>VLOOKUP(L319,運送!$A$2:$B$8,2,FALSE)</f>
        <v/>
      </c>
      <c r="J319" s="8">
        <f>VLOOKUP(K319,運送!$A$18:$B$21,2,FALSE)</f>
        <v/>
      </c>
      <c r="K319" s="18" t="n">
        <v>2</v>
      </c>
      <c r="L319" s="18" t="n">
        <v>1</v>
      </c>
    </row>
    <row r="320" ht="31.9" customHeight="1">
      <c r="A320" s="18" t="n">
        <v>5836110</v>
      </c>
      <c r="B320" s="18" t="inlineStr">
        <is>
          <t>伊藤鋳工㈱佐屋工場　鈴木様</t>
        </is>
      </c>
      <c r="C320" s="18" t="inlineStr"/>
      <c r="D320" s="18" t="inlineStr">
        <is>
          <t>496-0921</t>
        </is>
      </c>
      <c r="E320" s="18" t="inlineStr">
        <is>
          <t>愛知県愛西市大井町字浦田面</t>
        </is>
      </c>
      <c r="F320" s="18" t="inlineStr">
        <is>
          <t>540</t>
        </is>
      </c>
      <c r="G320" s="18" t="inlineStr">
        <is>
          <t>0567-31-0683</t>
        </is>
      </c>
      <c r="H320" s="18" t="inlineStr">
        <is>
          <t>研化工　碧南営業所</t>
        </is>
      </c>
      <c r="I320" s="8">
        <f>VLOOKUP(L320,運送!$A$2:$B$8,2,FALSE)</f>
        <v/>
      </c>
      <c r="J320" s="8">
        <f>VLOOKUP(K320,運送!$A$18:$B$21,2,FALSE)</f>
        <v/>
      </c>
      <c r="K320" s="18" t="n">
        <v>2</v>
      </c>
      <c r="L320" s="18" t="n">
        <v>1</v>
      </c>
    </row>
    <row r="321" ht="31.9" customHeight="1">
      <c r="A321" s="18" t="n">
        <v>5836200</v>
      </c>
      <c r="B321" s="18" t="inlineStr">
        <is>
          <t>デイバイス・イナ</t>
        </is>
      </c>
      <c r="C321" s="18" t="inlineStr"/>
      <c r="D321" s="18" t="inlineStr">
        <is>
          <t>470-2203</t>
        </is>
      </c>
      <c r="E321" s="18" t="inlineStr">
        <is>
          <t>愛知県知多郡阿久比町板山福井</t>
        </is>
      </c>
      <c r="F321" s="18" t="inlineStr">
        <is>
          <t>28</t>
        </is>
      </c>
      <c r="G321" s="18" t="inlineStr">
        <is>
          <t>0569-48-8686</t>
        </is>
      </c>
      <c r="H321" s="18" t="inlineStr"/>
      <c r="I321" s="8">
        <f>VLOOKUP(L321,運送!$A$2:$B$8,2,FALSE)</f>
        <v/>
      </c>
      <c r="J321" s="8">
        <f>VLOOKUP(K321,運送!$A$18:$B$21,2,FALSE)</f>
        <v/>
      </c>
      <c r="K321" s="18" t="n">
        <v>4</v>
      </c>
      <c r="L321" s="18" t="n">
        <v>1</v>
      </c>
    </row>
    <row r="322" ht="42.4" customHeight="1">
      <c r="A322" s="18" t="n">
        <v>5836201</v>
      </c>
      <c r="B322" s="18" t="inlineStr">
        <is>
          <t xml:space="preserve">三井ミーハナイト・メタル　株式会社　</t>
        </is>
      </c>
      <c r="C322" s="18" t="inlineStr"/>
      <c r="D322" s="18" t="inlineStr">
        <is>
          <t>444-0005</t>
        </is>
      </c>
      <c r="E322" s="18" t="inlineStr">
        <is>
          <t>愛知県岡崎市岡町上野川</t>
        </is>
      </c>
      <c r="F322" s="18" t="inlineStr">
        <is>
          <t>111</t>
        </is>
      </c>
      <c r="G322" s="18" t="inlineStr">
        <is>
          <t>0564-51-3521</t>
        </is>
      </c>
      <c r="H322" s="18" t="inlineStr">
        <is>
          <t>デイバイス・イナ</t>
        </is>
      </c>
      <c r="I322" s="8">
        <f>VLOOKUP(L322,運送!$A$2:$B$8,2,FALSE)</f>
        <v/>
      </c>
      <c r="J322" s="8">
        <f>VLOOKUP(K322,運送!$A$18:$B$21,2,FALSE)</f>
        <v/>
      </c>
      <c r="K322" s="18" t="n">
        <v>4</v>
      </c>
      <c r="L322" s="18" t="n">
        <v>1</v>
      </c>
    </row>
    <row r="323" ht="31.9" customHeight="1">
      <c r="A323" s="18" t="n">
        <v>5845900</v>
      </c>
      <c r="B323" s="18" t="inlineStr">
        <is>
          <t>西岡可鍛工業　株式会社</t>
        </is>
      </c>
      <c r="C323" s="18" t="inlineStr"/>
      <c r="D323" s="18" t="inlineStr">
        <is>
          <t>473-0916</t>
        </is>
      </c>
      <c r="E323" s="18" t="inlineStr">
        <is>
          <t>愛知県豊田市吉原町平池</t>
        </is>
      </c>
      <c r="F323" s="18" t="inlineStr">
        <is>
          <t>88</t>
        </is>
      </c>
      <c r="G323" s="18" t="inlineStr">
        <is>
          <t>0565-52-3311</t>
        </is>
      </c>
      <c r="H323" s="18" t="inlineStr"/>
      <c r="I323" s="8">
        <f>VLOOKUP(L323,運送!$A$2:$B$8,2,FALSE)</f>
        <v/>
      </c>
      <c r="J323" s="8">
        <f>VLOOKUP(K323,運送!$A$18:$B$21,2,FALSE)</f>
        <v/>
      </c>
      <c r="K323" s="18" t="n">
        <v>4</v>
      </c>
      <c r="L323" s="18" t="n">
        <v>4</v>
      </c>
    </row>
    <row r="324" ht="31.9" customHeight="1">
      <c r="A324" s="18" t="n">
        <v>5848100</v>
      </c>
      <c r="B324" s="18" t="inlineStr">
        <is>
          <t>野田化学工業　株式会社</t>
        </is>
      </c>
      <c r="C324" s="18" t="inlineStr"/>
      <c r="D324" s="18" t="inlineStr">
        <is>
          <t>461-0021</t>
        </is>
      </c>
      <c r="E324" s="18" t="inlineStr">
        <is>
          <t>愛知県名古屋市東区大曽根町</t>
        </is>
      </c>
      <c r="F324" s="18" t="inlineStr">
        <is>
          <t>37-9</t>
        </is>
      </c>
      <c r="G324" s="18" t="inlineStr">
        <is>
          <t>052-936-3355</t>
        </is>
      </c>
      <c r="H324" s="18" t="inlineStr"/>
      <c r="I324" s="8">
        <f>VLOOKUP(L324,運送!$A$2:$B$8,2,FALSE)</f>
        <v/>
      </c>
      <c r="J324" s="8">
        <f>VLOOKUP(K324,運送!$A$18:$B$21,2,FALSE)</f>
        <v/>
      </c>
      <c r="K324" s="18" t="n">
        <v>2</v>
      </c>
      <c r="L324" s="18" t="n">
        <v>4</v>
      </c>
    </row>
    <row r="325" ht="31.9" customHeight="1">
      <c r="A325" s="18" t="n">
        <v>5848101</v>
      </c>
      <c r="B325" s="18" t="inlineStr">
        <is>
          <t>札幌鋳物工業　株式会社</t>
        </is>
      </c>
      <c r="C325" s="18" t="inlineStr"/>
      <c r="D325" s="18" t="inlineStr">
        <is>
          <t>063-0833</t>
        </is>
      </c>
      <c r="E325" s="18" t="inlineStr">
        <is>
          <t>北海道札幌市西区発寒十三条</t>
        </is>
      </c>
      <c r="F325" s="18" t="inlineStr">
        <is>
          <t>12-2-30</t>
        </is>
      </c>
      <c r="G325" s="18" t="inlineStr">
        <is>
          <t>011-661-6151</t>
        </is>
      </c>
      <c r="H325" s="18" t="inlineStr">
        <is>
          <t>野田化学工業　㈱</t>
        </is>
      </c>
      <c r="I325" s="8">
        <f>VLOOKUP(L325,運送!$A$2:$B$8,2,FALSE)</f>
        <v/>
      </c>
      <c r="J325" s="8">
        <f>VLOOKUP(K325,運送!$A$18:$B$21,2,FALSE)</f>
        <v/>
      </c>
      <c r="K325" s="18" t="n">
        <v>2</v>
      </c>
      <c r="L325" s="18" t="n">
        <v>1</v>
      </c>
    </row>
    <row r="326" ht="31.9" customHeight="1">
      <c r="A326" s="18" t="n">
        <v>5858000</v>
      </c>
      <c r="B326" s="18" t="inlineStr">
        <is>
          <t>株式会社　藤浪商店</t>
        </is>
      </c>
      <c r="C326" s="18" t="inlineStr"/>
      <c r="D326" s="18" t="inlineStr">
        <is>
          <t>453-0803</t>
        </is>
      </c>
      <c r="E326" s="18" t="inlineStr">
        <is>
          <t>愛知県名古屋市中村区長戸井町</t>
        </is>
      </c>
      <c r="F326" s="18" t="inlineStr">
        <is>
          <t>3-10</t>
        </is>
      </c>
      <c r="G326" s="18" t="inlineStr">
        <is>
          <t>052-451-7246</t>
        </is>
      </c>
      <c r="H326" s="18" t="inlineStr"/>
      <c r="I326" s="8">
        <f>VLOOKUP(L326,運送!$A$2:$B$8,2,FALSE)</f>
        <v/>
      </c>
      <c r="J326" s="8">
        <f>VLOOKUP(K326,運送!$A$18:$B$21,2,FALSE)</f>
        <v/>
      </c>
      <c r="K326" s="18" t="n">
        <v>2</v>
      </c>
      <c r="L326" s="18" t="n">
        <v>4</v>
      </c>
    </row>
    <row r="327" ht="31.9" customHeight="1">
      <c r="A327" s="18" t="n">
        <v>5858001</v>
      </c>
      <c r="B327" s="18" t="inlineStr">
        <is>
          <t>有限会社　栗本工業</t>
        </is>
      </c>
      <c r="C327" s="18" t="inlineStr"/>
      <c r="D327" s="18" t="inlineStr">
        <is>
          <t>491-0871</t>
        </is>
      </c>
      <c r="E327" s="18" t="inlineStr">
        <is>
          <t>愛知県一宮市浅野字大島</t>
        </is>
      </c>
      <c r="F327" s="18" t="inlineStr">
        <is>
          <t>9-1</t>
        </is>
      </c>
      <c r="G327" s="18" t="inlineStr">
        <is>
          <t>0586-81-0304</t>
        </is>
      </c>
      <c r="H327" s="18" t="inlineStr">
        <is>
          <t>㈱　藤浪商店</t>
        </is>
      </c>
      <c r="I327" s="8">
        <f>VLOOKUP(L327,運送!$A$2:$B$8,2,FALSE)</f>
        <v/>
      </c>
      <c r="J327" s="8">
        <f>VLOOKUP(K327,運送!$A$18:$B$21,2,FALSE)</f>
        <v/>
      </c>
      <c r="K327" s="18" t="n">
        <v>2</v>
      </c>
      <c r="L327" s="18" t="n">
        <v>4</v>
      </c>
    </row>
    <row r="328" ht="31.9" customHeight="1">
      <c r="A328" s="18" t="n">
        <v>5858002</v>
      </c>
      <c r="B328" s="18" t="inlineStr">
        <is>
          <t>愛新工業</t>
        </is>
      </c>
      <c r="C328" s="18" t="inlineStr"/>
      <c r="D328" s="18" t="inlineStr">
        <is>
          <t>483-8013</t>
        </is>
      </c>
      <c r="E328" s="18" t="inlineStr">
        <is>
          <t>愛知県江南市般若町南山</t>
        </is>
      </c>
      <c r="F328" s="18" t="inlineStr">
        <is>
          <t>331</t>
        </is>
      </c>
      <c r="G328" s="18" t="inlineStr">
        <is>
          <t>0587-51-5777</t>
        </is>
      </c>
      <c r="H328" s="18" t="inlineStr">
        <is>
          <t>㈱藤波商店</t>
        </is>
      </c>
      <c r="I328" s="8">
        <f>VLOOKUP(L328,運送!$A$2:$B$8,2,FALSE)</f>
        <v/>
      </c>
      <c r="J328" s="8">
        <f>VLOOKUP(K328,運送!$A$18:$B$21,2,FALSE)</f>
        <v/>
      </c>
      <c r="K328" s="18" t="n">
        <v>2</v>
      </c>
      <c r="L328" s="18" t="n">
        <v>4</v>
      </c>
    </row>
    <row r="329" ht="31.9" customHeight="1">
      <c r="A329" s="18" t="n">
        <v>5860100</v>
      </c>
      <c r="B329" s="18" t="inlineStr">
        <is>
          <t>株式会社　マルトモ</t>
        </is>
      </c>
      <c r="C329" s="18" t="inlineStr"/>
      <c r="D329" s="18" t="inlineStr">
        <is>
          <t>455-0831</t>
        </is>
      </c>
      <c r="E329" s="18" t="inlineStr">
        <is>
          <t>愛知県名古屋市港区十一屋</t>
        </is>
      </c>
      <c r="F329" s="18" t="inlineStr">
        <is>
          <t>1-11</t>
        </is>
      </c>
      <c r="G329" s="18" t="inlineStr">
        <is>
          <t>052-381-5177</t>
        </is>
      </c>
      <c r="H329" s="18" t="inlineStr"/>
      <c r="I329" s="8">
        <f>VLOOKUP(L329,運送!$A$2:$B$8,2,FALSE)</f>
        <v/>
      </c>
      <c r="J329" s="8">
        <f>VLOOKUP(K329,運送!$A$18:$B$21,2,FALSE)</f>
        <v/>
      </c>
      <c r="K329" s="18" t="n">
        <v>2</v>
      </c>
      <c r="L329" s="18" t="n">
        <v>4</v>
      </c>
    </row>
    <row r="330" ht="21.4" customHeight="1">
      <c r="A330" s="18" t="n">
        <v>5866000</v>
      </c>
      <c r="B330" s="18" t="inlineStr">
        <is>
          <t>三河鉱産　株式会社</t>
        </is>
      </c>
      <c r="C330" s="18" t="inlineStr"/>
      <c r="D330" s="18" t="inlineStr">
        <is>
          <t>447-0867</t>
        </is>
      </c>
      <c r="E330" s="18" t="inlineStr">
        <is>
          <t>愛知県碧南市田尻町</t>
        </is>
      </c>
      <c r="F330" s="18" t="inlineStr">
        <is>
          <t>4-29</t>
        </is>
      </c>
      <c r="G330" s="18" t="inlineStr">
        <is>
          <t>0566-42-2211</t>
        </is>
      </c>
      <c r="H330" s="18" t="inlineStr"/>
      <c r="I330" s="8">
        <f>VLOOKUP(L330,運送!$A$2:$B$8,2,FALSE)</f>
        <v/>
      </c>
      <c r="J330" s="8">
        <f>VLOOKUP(K330,運送!$A$18:$B$21,2,FALSE)</f>
        <v/>
      </c>
      <c r="K330" s="18" t="n">
        <v>2</v>
      </c>
      <c r="L330" s="18" t="n">
        <v>4</v>
      </c>
    </row>
    <row r="331" ht="31.9" customHeight="1">
      <c r="A331" s="18" t="n">
        <v>5866001</v>
      </c>
      <c r="B331" s="18" t="inlineStr">
        <is>
          <t>大須賀鉄工　株式会社</t>
        </is>
      </c>
      <c r="C331" s="18" t="inlineStr"/>
      <c r="D331" s="18" t="inlineStr">
        <is>
          <t>456-0006</t>
        </is>
      </c>
      <c r="E331" s="18" t="inlineStr">
        <is>
          <t>愛知県名古屋市熱田区沢下町</t>
        </is>
      </c>
      <c r="F331" s="18" t="inlineStr">
        <is>
          <t>6-24</t>
        </is>
      </c>
      <c r="G331" s="18" t="inlineStr">
        <is>
          <t>052-882-2640</t>
        </is>
      </c>
      <c r="H331" s="18" t="inlineStr">
        <is>
          <t>三河鉱産　㈱</t>
        </is>
      </c>
      <c r="I331" s="8">
        <f>VLOOKUP(L331,運送!$A$2:$B$8,2,FALSE)</f>
        <v/>
      </c>
      <c r="J331" s="8">
        <f>VLOOKUP(K331,運送!$A$18:$B$21,2,FALSE)</f>
        <v/>
      </c>
      <c r="K331" s="18" t="n">
        <v>2</v>
      </c>
      <c r="L331" s="18" t="n">
        <v>4</v>
      </c>
    </row>
    <row r="332" ht="21.4" customHeight="1">
      <c r="A332" s="18" t="n">
        <v>5866002</v>
      </c>
      <c r="B332" s="18" t="inlineStr">
        <is>
          <t>泉鋳造　株式会社</t>
        </is>
      </c>
      <c r="C332" s="18" t="inlineStr"/>
      <c r="D332" s="18" t="inlineStr">
        <is>
          <t>512-8062</t>
        </is>
      </c>
      <c r="E332" s="18" t="inlineStr">
        <is>
          <t>三重県四日市市黄金町</t>
        </is>
      </c>
      <c r="F332" s="18" t="inlineStr">
        <is>
          <t xml:space="preserve">8　</t>
        </is>
      </c>
      <c r="G332" s="18" t="inlineStr">
        <is>
          <t>059-364-1575</t>
        </is>
      </c>
      <c r="H332" s="18" t="inlineStr">
        <is>
          <t>三河鉱産　㈱</t>
        </is>
      </c>
      <c r="I332" s="8">
        <f>VLOOKUP(L332,運送!$A$2:$B$8,2,FALSE)</f>
        <v/>
      </c>
      <c r="J332" s="8">
        <f>VLOOKUP(K332,運送!$A$18:$B$21,2,FALSE)</f>
        <v/>
      </c>
      <c r="K332" s="18" t="n">
        <v>2</v>
      </c>
      <c r="L332" s="18" t="n">
        <v>1</v>
      </c>
    </row>
    <row r="333" ht="31.9" customHeight="1">
      <c r="A333" s="18" t="n">
        <v>5866100</v>
      </c>
      <c r="B333" s="18" t="inlineStr">
        <is>
          <t>有限会社　キュウミック</t>
        </is>
      </c>
      <c r="C333" s="18" t="inlineStr"/>
      <c r="D333" s="18" t="inlineStr">
        <is>
          <t>479-0023</t>
        </is>
      </c>
      <c r="E333" s="18" t="inlineStr">
        <is>
          <t>愛知県常滑市長峰一ノ切</t>
        </is>
      </c>
      <c r="F333" s="18" t="inlineStr">
        <is>
          <t>30-3</t>
        </is>
      </c>
      <c r="G333" s="18" t="inlineStr">
        <is>
          <t>0569-34-7718</t>
        </is>
      </c>
      <c r="H333" s="18" t="inlineStr"/>
      <c r="I333" s="8">
        <f>VLOOKUP(L333,運送!$A$2:$B$8,2,FALSE)</f>
        <v/>
      </c>
      <c r="J333" s="8">
        <f>VLOOKUP(K333,運送!$A$18:$B$21,2,FALSE)</f>
        <v/>
      </c>
      <c r="K333" s="18" t="n">
        <v>2</v>
      </c>
      <c r="L333" s="18" t="n">
        <v>4</v>
      </c>
    </row>
    <row r="334" ht="21.4" customHeight="1">
      <c r="A334" s="18" t="n">
        <v>5866101</v>
      </c>
      <c r="B334" s="18" t="inlineStr">
        <is>
          <t>浅見鋳材　株式会社</t>
        </is>
      </c>
      <c r="C334" s="18" t="inlineStr"/>
      <c r="D334" s="18" t="inlineStr">
        <is>
          <t>333-0845</t>
        </is>
      </c>
      <c r="E334" s="18" t="inlineStr">
        <is>
          <t>埼玉県川口市上青木西</t>
        </is>
      </c>
      <c r="F334" s="18" t="inlineStr">
        <is>
          <t>4-25-22</t>
        </is>
      </c>
      <c r="G334" s="18" t="inlineStr">
        <is>
          <t>048-265-2323</t>
        </is>
      </c>
      <c r="H334" s="18" t="inlineStr">
        <is>
          <t>(有)　キュウミック</t>
        </is>
      </c>
      <c r="I334" s="8">
        <f>VLOOKUP(L334,運送!$A$2:$B$8,2,FALSE)</f>
        <v/>
      </c>
      <c r="J334" s="8">
        <f>VLOOKUP(K334,運送!$A$18:$B$21,2,FALSE)</f>
        <v/>
      </c>
      <c r="K334" s="18" t="n">
        <v>2</v>
      </c>
      <c r="L334" s="18" t="n">
        <v>1</v>
      </c>
    </row>
    <row r="335" ht="31.9" customHeight="1">
      <c r="A335" s="18" t="n">
        <v>5940600</v>
      </c>
      <c r="B335" s="18" t="inlineStr">
        <is>
          <t>株式会社　アクティ</t>
        </is>
      </c>
      <c r="C335" s="18" t="inlineStr"/>
      <c r="D335" s="18" t="inlineStr">
        <is>
          <t>664-0844</t>
        </is>
      </c>
      <c r="E335" s="18" t="inlineStr">
        <is>
          <t>兵庫県伊丹市口酒井字二重田</t>
        </is>
      </c>
      <c r="F335" s="18" t="inlineStr">
        <is>
          <t>3-1</t>
        </is>
      </c>
      <c r="G335" s="18" t="inlineStr">
        <is>
          <t>0727-85-6766</t>
        </is>
      </c>
      <c r="H335" s="18" t="inlineStr"/>
      <c r="I335" s="8">
        <f>VLOOKUP(L335,運送!$A$2:$B$8,2,FALSE)</f>
        <v/>
      </c>
      <c r="J335" s="8">
        <f>VLOOKUP(K335,運送!$A$18:$B$21,2,FALSE)</f>
        <v/>
      </c>
      <c r="K335" s="18" t="n">
        <v>4</v>
      </c>
      <c r="L335" s="18" t="n">
        <v>4</v>
      </c>
    </row>
    <row r="336" ht="31.9" customHeight="1">
      <c r="A336" s="18" t="n">
        <v>6005700</v>
      </c>
      <c r="B336" s="18" t="inlineStr">
        <is>
          <t>泉本合金鋳造所</t>
        </is>
      </c>
      <c r="C336" s="18" t="inlineStr"/>
      <c r="D336" s="18" t="inlineStr">
        <is>
          <t>529-0142</t>
        </is>
      </c>
      <c r="E336" s="18" t="inlineStr">
        <is>
          <t>滋賀県東浅井郡虎姫町田</t>
        </is>
      </c>
      <c r="F336" s="18" t="inlineStr"/>
      <c r="G336" s="18" t="inlineStr">
        <is>
          <t>0749-73-2455</t>
        </is>
      </c>
      <c r="H336" s="18" t="inlineStr"/>
      <c r="I336" s="8">
        <f>VLOOKUP(L336,運送!$A$2:$B$8,2,FALSE)</f>
        <v/>
      </c>
      <c r="J336" s="8">
        <f>VLOOKUP(K336,運送!$A$18:$B$21,2,FALSE)</f>
        <v/>
      </c>
      <c r="K336" s="18" t="n">
        <v>4</v>
      </c>
      <c r="L336" s="18" t="n">
        <v>4</v>
      </c>
    </row>
    <row r="337" ht="21.4" customHeight="1">
      <c r="A337" s="18" t="n">
        <v>6005900</v>
      </c>
      <c r="B337" s="18" t="inlineStr">
        <is>
          <t>有限会社　石田鋳造所</t>
        </is>
      </c>
      <c r="C337" s="18" t="inlineStr"/>
      <c r="D337" s="18" t="inlineStr">
        <is>
          <t>522-0222</t>
        </is>
      </c>
      <c r="E337" s="18" t="inlineStr">
        <is>
          <t>滋賀県彦根市南川瀬町</t>
        </is>
      </c>
      <c r="F337" s="18" t="inlineStr">
        <is>
          <t>708</t>
        </is>
      </c>
      <c r="G337" s="18" t="inlineStr">
        <is>
          <t>0749-28-1110</t>
        </is>
      </c>
      <c r="H337" s="18" t="inlineStr"/>
      <c r="I337" s="8">
        <f>VLOOKUP(L337,運送!$A$2:$B$8,2,FALSE)</f>
        <v/>
      </c>
      <c r="J337" s="8">
        <f>VLOOKUP(K337,運送!$A$18:$B$21,2,FALSE)</f>
        <v/>
      </c>
      <c r="K337" s="18" t="n">
        <v>4</v>
      </c>
      <c r="L337" s="18" t="n">
        <v>4</v>
      </c>
    </row>
    <row r="338" ht="21.4" customHeight="1">
      <c r="A338" s="18" t="n">
        <v>6006000</v>
      </c>
      <c r="B338" s="18" t="inlineStr">
        <is>
          <t>伊奈精機　株式会社</t>
        </is>
      </c>
      <c r="C338" s="18" t="inlineStr"/>
      <c r="D338" s="18" t="inlineStr">
        <is>
          <t>521-1126</t>
        </is>
      </c>
      <c r="E338" s="18" t="inlineStr">
        <is>
          <t>滋賀県彦根市服部町</t>
        </is>
      </c>
      <c r="F338" s="18" t="inlineStr">
        <is>
          <t>840</t>
        </is>
      </c>
      <c r="G338" s="18" t="inlineStr">
        <is>
          <t>0749-43-3201</t>
        </is>
      </c>
      <c r="H338" s="18" t="inlineStr"/>
      <c r="I338" s="8">
        <f>VLOOKUP(L338,運送!$A$2:$B$8,2,FALSE)</f>
        <v/>
      </c>
      <c r="J338" s="8">
        <f>VLOOKUP(K338,運送!$A$18:$B$21,2,FALSE)</f>
        <v/>
      </c>
      <c r="K338" s="18" t="n">
        <v>4</v>
      </c>
      <c r="L338" s="18" t="n">
        <v>4</v>
      </c>
    </row>
    <row r="339" ht="31.9" customHeight="1">
      <c r="A339" s="18" t="n">
        <v>6008100</v>
      </c>
      <c r="B339" s="18" t="inlineStr">
        <is>
          <t>大野合金鋳造所</t>
        </is>
      </c>
      <c r="C339" s="18" t="inlineStr"/>
      <c r="D339" s="18" t="inlineStr">
        <is>
          <t>522-0261</t>
        </is>
      </c>
      <c r="E339" s="18" t="inlineStr">
        <is>
          <t>滋賀県犬上郡甲良町長寺</t>
        </is>
      </c>
      <c r="F339" s="18" t="inlineStr">
        <is>
          <t>513-4</t>
        </is>
      </c>
      <c r="G339" s="18" t="inlineStr">
        <is>
          <t>0749-38-2879</t>
        </is>
      </c>
      <c r="H339" s="18" t="inlineStr"/>
      <c r="I339" s="8">
        <f>VLOOKUP(L339,運送!$A$2:$B$8,2,FALSE)</f>
        <v/>
      </c>
      <c r="J339" s="8">
        <f>VLOOKUP(K339,運送!$A$18:$B$21,2,FALSE)</f>
        <v/>
      </c>
      <c r="K339" s="18" t="n">
        <v>4</v>
      </c>
      <c r="L339" s="18" t="n">
        <v>4</v>
      </c>
    </row>
    <row r="340" ht="21.4" customHeight="1">
      <c r="A340" s="18" t="n">
        <v>6033000</v>
      </c>
      <c r="B340" s="18" t="inlineStr">
        <is>
          <t>大丸工業　株式会社</t>
        </is>
      </c>
      <c r="C340" s="18" t="inlineStr"/>
      <c r="D340" s="18" t="inlineStr">
        <is>
          <t>522-0213</t>
        </is>
      </c>
      <c r="E340" s="18" t="inlineStr">
        <is>
          <t>滋賀県彦根市西葛籠町</t>
        </is>
      </c>
      <c r="F340" s="18" t="inlineStr">
        <is>
          <t>422</t>
        </is>
      </c>
      <c r="G340" s="18" t="inlineStr">
        <is>
          <t>0749-25-1769</t>
        </is>
      </c>
      <c r="H340" s="18" t="inlineStr"/>
      <c r="I340" s="8">
        <f>VLOOKUP(L340,運送!$A$2:$B$8,2,FALSE)</f>
        <v/>
      </c>
      <c r="J340" s="8">
        <f>VLOOKUP(K340,運送!$A$18:$B$21,2,FALSE)</f>
        <v/>
      </c>
      <c r="K340" s="18" t="n">
        <v>4</v>
      </c>
      <c r="L340" s="18" t="n">
        <v>4</v>
      </c>
    </row>
    <row r="341" ht="31.9" customHeight="1">
      <c r="A341" s="18" t="n">
        <v>6056100</v>
      </c>
      <c r="B341" s="18" t="inlineStr">
        <is>
          <t>古川ファンドリ-　株式会社</t>
        </is>
      </c>
      <c r="C341" s="18" t="inlineStr"/>
      <c r="D341" s="18" t="inlineStr">
        <is>
          <t>522-0214</t>
        </is>
      </c>
      <c r="E341" s="18" t="inlineStr">
        <is>
          <t>滋賀県彦根市出町</t>
        </is>
      </c>
      <c r="F341" s="18" t="inlineStr">
        <is>
          <t>32</t>
        </is>
      </c>
      <c r="G341" s="18" t="inlineStr">
        <is>
          <t>0749-25-1135</t>
        </is>
      </c>
      <c r="H341" s="18" t="inlineStr"/>
      <c r="I341" s="8">
        <f>VLOOKUP(L341,運送!$A$2:$B$8,2,FALSE)</f>
        <v/>
      </c>
      <c r="J341" s="8">
        <f>VLOOKUP(K341,運送!$A$18:$B$21,2,FALSE)</f>
        <v/>
      </c>
      <c r="K341" s="18" t="n">
        <v>4</v>
      </c>
      <c r="L341" s="18" t="n">
        <v>4</v>
      </c>
    </row>
    <row r="342" ht="31.9" customHeight="1">
      <c r="A342" s="18" t="n">
        <v>7000000</v>
      </c>
      <c r="B342" s="18" t="inlineStr">
        <is>
          <t>株式会社　浅田可鍛鋳鉄所</t>
        </is>
      </c>
      <c r="C342" s="18" t="inlineStr"/>
      <c r="D342" s="18" t="inlineStr">
        <is>
          <t>620-0853</t>
        </is>
      </c>
      <c r="E342" s="18" t="inlineStr">
        <is>
          <t>京都府福知山市長田野町</t>
        </is>
      </c>
      <c r="F342" s="18" t="inlineStr">
        <is>
          <t>1-29</t>
        </is>
      </c>
      <c r="G342" s="18" t="inlineStr">
        <is>
          <t>0773-27-2058</t>
        </is>
      </c>
      <c r="H342" s="18" t="inlineStr"/>
      <c r="I342" s="8">
        <f>VLOOKUP(L342,運送!$A$2:$B$8,2,FALSE)</f>
        <v/>
      </c>
      <c r="J342" s="8">
        <f>VLOOKUP(K342,運送!$A$18:$B$21,2,FALSE)</f>
        <v/>
      </c>
      <c r="K342" s="18" t="n">
        <v>2</v>
      </c>
      <c r="L342" s="18" t="n">
        <v>1</v>
      </c>
    </row>
    <row r="343" ht="31.9" customHeight="1">
      <c r="A343" s="18" t="n">
        <v>7000100</v>
      </c>
      <c r="B343" s="18" t="inlineStr">
        <is>
          <t>山一特殊合金　株式会社　*</t>
        </is>
      </c>
      <c r="C343" s="18" t="inlineStr"/>
      <c r="D343" s="18" t="inlineStr">
        <is>
          <t>570-0042</t>
        </is>
      </c>
      <c r="E343" s="18" t="inlineStr">
        <is>
          <t>大阪府守口市寺方錦通</t>
        </is>
      </c>
      <c r="F343" s="18" t="inlineStr">
        <is>
          <t>2-14</t>
        </is>
      </c>
      <c r="G343" s="18" t="inlineStr">
        <is>
          <t>06-6993-1446</t>
        </is>
      </c>
      <c r="H343" s="18" t="inlineStr"/>
      <c r="I343" s="8">
        <f>VLOOKUP(L343,運送!$A$2:$B$8,2,FALSE)</f>
        <v/>
      </c>
      <c r="J343" s="8">
        <f>VLOOKUP(K343,運送!$A$18:$B$21,2,FALSE)</f>
        <v/>
      </c>
      <c r="K343" s="18" t="n">
        <v>2</v>
      </c>
      <c r="L343" s="18" t="n">
        <v>4</v>
      </c>
    </row>
    <row r="344" ht="31.9" customHeight="1">
      <c r="A344" s="18" t="n">
        <v>7000200</v>
      </c>
      <c r="B344" s="18" t="inlineStr">
        <is>
          <t>株式会社　ニノミヤファンドリ－</t>
        </is>
      </c>
      <c r="C344" s="18" t="inlineStr"/>
      <c r="D344" s="18" t="inlineStr">
        <is>
          <t>697-0121</t>
        </is>
      </c>
      <c r="E344" s="18" t="inlineStr">
        <is>
          <t>島根県那賀郡金城町下来原</t>
        </is>
      </c>
      <c r="F344" s="18" t="inlineStr">
        <is>
          <t>1084-1</t>
        </is>
      </c>
      <c r="G344" s="18" t="inlineStr">
        <is>
          <t>0855-42-1811</t>
        </is>
      </c>
      <c r="H344" s="18" t="inlineStr"/>
      <c r="I344" s="8">
        <f>VLOOKUP(L344,運送!$A$2:$B$8,2,FALSE)</f>
        <v/>
      </c>
      <c r="J344" s="8">
        <f>VLOOKUP(K344,運送!$A$18:$B$21,2,FALSE)</f>
        <v/>
      </c>
      <c r="K344" s="18" t="n">
        <v>2</v>
      </c>
      <c r="L344" s="18" t="n">
        <v>3</v>
      </c>
    </row>
    <row r="345" ht="31.9" customHeight="1">
      <c r="A345" s="18" t="n">
        <v>7000300</v>
      </c>
      <c r="B345" s="18" t="inlineStr">
        <is>
          <t>橋本鋳造工業　株式会社　*</t>
        </is>
      </c>
      <c r="C345" s="18" t="inlineStr"/>
      <c r="D345" s="18" t="inlineStr">
        <is>
          <t>595-0804</t>
        </is>
      </c>
      <c r="E345" s="18" t="inlineStr">
        <is>
          <t>大阪府泉北郡忠岡町馬瀬</t>
        </is>
      </c>
      <c r="F345" s="18" t="inlineStr">
        <is>
          <t>3-3-27</t>
        </is>
      </c>
      <c r="G345" s="18" t="inlineStr">
        <is>
          <t>0725-33-1521</t>
        </is>
      </c>
      <c r="H345" s="18" t="inlineStr"/>
      <c r="I345" s="8">
        <f>VLOOKUP(L345,運送!$A$2:$B$8,2,FALSE)</f>
        <v/>
      </c>
      <c r="J345" s="8">
        <f>VLOOKUP(K345,運送!$A$18:$B$21,2,FALSE)</f>
        <v/>
      </c>
      <c r="K345" s="18" t="n">
        <v>2</v>
      </c>
      <c r="L345" s="18" t="n">
        <v>4</v>
      </c>
    </row>
    <row r="346" ht="31.9" customHeight="1">
      <c r="A346" s="18" t="n">
        <v>7000400</v>
      </c>
      <c r="B346" s="18" t="inlineStr">
        <is>
          <t>共進金属</t>
        </is>
      </c>
      <c r="C346" s="18" t="inlineStr"/>
      <c r="D346" s="18" t="inlineStr">
        <is>
          <t>561-0894</t>
        </is>
      </c>
      <c r="E346" s="18" t="inlineStr">
        <is>
          <t>大阪府豊中市勝部2丁目</t>
        </is>
      </c>
      <c r="F346" s="18" t="inlineStr">
        <is>
          <t>18-12</t>
        </is>
      </c>
      <c r="G346" s="18" t="inlineStr">
        <is>
          <t>06-6856-3250</t>
        </is>
      </c>
      <c r="H346" s="18" t="inlineStr"/>
      <c r="I346" s="8">
        <f>VLOOKUP(L346,運送!$A$2:$B$8,2,FALSE)</f>
        <v/>
      </c>
      <c r="J346" s="8">
        <f>VLOOKUP(K346,運送!$A$18:$B$21,2,FALSE)</f>
        <v/>
      </c>
      <c r="K346" s="18" t="n">
        <v>2</v>
      </c>
      <c r="L346" s="18" t="n">
        <v>1</v>
      </c>
    </row>
    <row r="347" ht="42.4" customHeight="1">
      <c r="A347" s="18" t="n">
        <v>7000500</v>
      </c>
      <c r="B347" s="18" t="inlineStr">
        <is>
          <t>ティーエーケミカル　株式会社　大阪営業所</t>
        </is>
      </c>
      <c r="C347" s="18" t="inlineStr"/>
      <c r="D347" s="18" t="inlineStr">
        <is>
          <t>550-0004</t>
        </is>
      </c>
      <c r="E347" s="18" t="inlineStr">
        <is>
          <t>大阪府大阪市西区靱本町</t>
        </is>
      </c>
      <c r="F347" s="18" t="inlineStr">
        <is>
          <t>1-18-7　村上ビル３Ｆ</t>
        </is>
      </c>
      <c r="G347" s="18" t="inlineStr">
        <is>
          <t>06-6479-2575</t>
        </is>
      </c>
      <c r="H347" s="18" t="inlineStr"/>
      <c r="I347" s="8">
        <f>VLOOKUP(L347,運送!$A$2:$B$8,2,FALSE)</f>
        <v/>
      </c>
      <c r="J347" s="8">
        <f>VLOOKUP(K347,運送!$A$18:$B$21,2,FALSE)</f>
        <v/>
      </c>
      <c r="K347" s="18" t="n">
        <v>2</v>
      </c>
      <c r="L347" s="18" t="n">
        <v>2</v>
      </c>
    </row>
    <row r="348" ht="31.9" customHeight="1">
      <c r="A348" s="18" t="n">
        <v>7000600</v>
      </c>
      <c r="B348" s="18" t="inlineStr">
        <is>
          <t>株式会社　鈴木合金鋳造所</t>
        </is>
      </c>
      <c r="C348" s="18" t="inlineStr"/>
      <c r="D348" s="18" t="inlineStr">
        <is>
          <t>532-0027</t>
        </is>
      </c>
      <c r="E348" s="18" t="inlineStr">
        <is>
          <t>大阪府大阪市淀川区田川</t>
        </is>
      </c>
      <c r="F348" s="18" t="inlineStr">
        <is>
          <t>3-12-36</t>
        </is>
      </c>
      <c r="G348" s="18" t="inlineStr">
        <is>
          <t>06-6308-6725</t>
        </is>
      </c>
      <c r="H348" s="18" t="inlineStr"/>
      <c r="I348" s="8">
        <f>VLOOKUP(L348,運送!$A$2:$B$8,2,FALSE)</f>
        <v/>
      </c>
      <c r="J348" s="8">
        <f>VLOOKUP(K348,運送!$A$18:$B$21,2,FALSE)</f>
        <v/>
      </c>
      <c r="K348" s="18" t="n">
        <v>2</v>
      </c>
      <c r="L348" s="18" t="n">
        <v>4</v>
      </c>
    </row>
    <row r="349" ht="31.9" customHeight="1">
      <c r="A349" s="18" t="n">
        <v>7000800</v>
      </c>
      <c r="B349" s="18" t="inlineStr">
        <is>
          <t>日本通運　株式会社　行橋営業所</t>
        </is>
      </c>
      <c r="C349" s="18" t="inlineStr"/>
      <c r="D349" s="18" t="inlineStr">
        <is>
          <t>824-0018</t>
        </is>
      </c>
      <c r="E349" s="18" t="inlineStr">
        <is>
          <t>福岡県行橋市大字今井</t>
        </is>
      </c>
      <c r="F349" s="18" t="inlineStr">
        <is>
          <t>1496</t>
        </is>
      </c>
      <c r="G349" s="18" t="inlineStr">
        <is>
          <t>0930-24-7867</t>
        </is>
      </c>
      <c r="H349" s="18" t="inlineStr"/>
      <c r="I349" s="8">
        <f>VLOOKUP(L349,運送!$A$2:$B$8,2,FALSE)</f>
        <v/>
      </c>
      <c r="J349" s="8">
        <f>VLOOKUP(K349,運送!$A$18:$B$21,2,FALSE)</f>
        <v/>
      </c>
      <c r="K349" s="18" t="n">
        <v>2</v>
      </c>
      <c r="L349" s="18" t="n">
        <v>6</v>
      </c>
    </row>
    <row r="350" ht="31.9" customHeight="1">
      <c r="A350" s="18" t="n">
        <v>7000900</v>
      </c>
      <c r="B350" s="18" t="inlineStr">
        <is>
          <t>西村黒鉛㈱　広島支店　戸谷様</t>
        </is>
      </c>
      <c r="C350" s="18" t="inlineStr"/>
      <c r="D350" s="18" t="inlineStr">
        <is>
          <t>730-0831</t>
        </is>
      </c>
      <c r="E350" s="18" t="inlineStr">
        <is>
          <t>広島県広島市中区江波西１丁目</t>
        </is>
      </c>
      <c r="F350" s="18" t="inlineStr">
        <is>
          <t>26-25</t>
        </is>
      </c>
      <c r="G350" s="18" t="inlineStr">
        <is>
          <t>082-231-2045</t>
        </is>
      </c>
      <c r="H350" s="18" t="inlineStr"/>
      <c r="I350" s="8">
        <f>VLOOKUP(L350,運送!$A$2:$B$8,2,FALSE)</f>
        <v/>
      </c>
      <c r="J350" s="8">
        <f>VLOOKUP(K350,運送!$A$18:$B$21,2,FALSE)</f>
        <v/>
      </c>
      <c r="K350" s="18" t="n">
        <v>2</v>
      </c>
      <c r="L350" s="18" t="n">
        <v>2</v>
      </c>
    </row>
    <row r="351" ht="31.9" customHeight="1">
      <c r="A351" s="18" t="n">
        <v>7001100</v>
      </c>
      <c r="B351" s="18" t="inlineStr">
        <is>
          <t>岡崎鉱産物㈱大阪営業所　久世様</t>
        </is>
      </c>
      <c r="C351" s="18" t="inlineStr"/>
      <c r="D351" s="18" t="inlineStr">
        <is>
          <t>550-0004</t>
        </is>
      </c>
      <c r="E351" s="18" t="inlineStr">
        <is>
          <t>大阪府大阪市西区靱本町</t>
        </is>
      </c>
      <c r="F351" s="18" t="inlineStr">
        <is>
          <t>1-12-6オカザキビル</t>
        </is>
      </c>
      <c r="G351" s="18" t="inlineStr">
        <is>
          <t>06-6443-8015</t>
        </is>
      </c>
      <c r="H351" s="18" t="inlineStr"/>
      <c r="I351" s="8">
        <f>VLOOKUP(L351,運送!$A$2:$B$8,2,FALSE)</f>
        <v/>
      </c>
      <c r="J351" s="8">
        <f>VLOOKUP(K351,運送!$A$18:$B$21,2,FALSE)</f>
        <v/>
      </c>
      <c r="K351" s="18" t="n">
        <v>2</v>
      </c>
      <c r="L351" s="18" t="n">
        <v>1</v>
      </c>
    </row>
    <row r="352" ht="42.4" customHeight="1">
      <c r="A352" s="18" t="n">
        <v>7001200</v>
      </c>
      <c r="B352" s="18" t="inlineStr">
        <is>
          <t>株式会社　宇部スチ－ル　鋳造事業部清中様</t>
        </is>
      </c>
      <c r="C352" s="18" t="inlineStr"/>
      <c r="D352" s="18" t="inlineStr">
        <is>
          <t>755-0067</t>
        </is>
      </c>
      <c r="E352" s="18" t="inlineStr">
        <is>
          <t>山口県宇部市小串沖の山</t>
        </is>
      </c>
      <c r="F352" s="18" t="inlineStr">
        <is>
          <t>1978-19</t>
        </is>
      </c>
      <c r="G352" s="18" t="inlineStr">
        <is>
          <t>0836-35-1325</t>
        </is>
      </c>
      <c r="H352" s="18" t="inlineStr"/>
      <c r="I352" s="8">
        <f>VLOOKUP(L352,運送!$A$2:$B$8,2,FALSE)</f>
        <v/>
      </c>
      <c r="J352" s="8">
        <f>VLOOKUP(K352,運送!$A$18:$B$21,2,FALSE)</f>
        <v/>
      </c>
      <c r="K352" s="18" t="n">
        <v>2</v>
      </c>
      <c r="L352" s="18" t="n">
        <v>1</v>
      </c>
    </row>
    <row r="353" ht="42.4" customHeight="1">
      <c r="A353" s="18" t="n">
        <v>7001300</v>
      </c>
      <c r="B353" s="18" t="inlineStr">
        <is>
          <t>日立金属㈱ 工場長室資材グル－プ 角田様</t>
        </is>
      </c>
      <c r="C353" s="18" t="inlineStr"/>
      <c r="D353" s="18" t="inlineStr">
        <is>
          <t>800-0311</t>
        </is>
      </c>
      <c r="E353" s="18" t="inlineStr">
        <is>
          <t>福岡県京都郡苅田町長浜町</t>
        </is>
      </c>
      <c r="F353" s="18" t="inlineStr">
        <is>
          <t>35</t>
        </is>
      </c>
      <c r="G353" s="18" t="inlineStr">
        <is>
          <t>093-436-2714</t>
        </is>
      </c>
      <c r="H353" s="18" t="inlineStr"/>
      <c r="I353" s="8">
        <f>VLOOKUP(L353,運送!$A$2:$B$8,2,FALSE)</f>
        <v/>
      </c>
      <c r="J353" s="8">
        <f>VLOOKUP(K353,運送!$A$18:$B$21,2,FALSE)</f>
        <v/>
      </c>
      <c r="K353" s="18" t="n">
        <v>2</v>
      </c>
      <c r="L353" s="18" t="n">
        <v>1</v>
      </c>
    </row>
    <row r="354" ht="42.4" customHeight="1">
      <c r="A354" s="18" t="n">
        <v>7001400</v>
      </c>
      <c r="B354" s="18" t="inlineStr">
        <is>
          <t>尾池ﾊﾟｯｸﾏﾃﾘｱﾙ㈱　製造部　京都製造課</t>
        </is>
      </c>
      <c r="C354" s="18" t="inlineStr"/>
      <c r="D354" s="18" t="inlineStr">
        <is>
          <t>601-8122</t>
        </is>
      </c>
      <c r="E354" s="18" t="inlineStr">
        <is>
          <t>京都府京都市南区上鳥羽北塔ノ本町</t>
        </is>
      </c>
      <c r="F354" s="18" t="inlineStr">
        <is>
          <t>34</t>
        </is>
      </c>
      <c r="G354" s="18" t="inlineStr">
        <is>
          <t>075-681-2342</t>
        </is>
      </c>
      <c r="H354" s="18" t="inlineStr"/>
      <c r="I354" s="8">
        <f>VLOOKUP(L354,運送!$A$2:$B$8,2,FALSE)</f>
        <v/>
      </c>
      <c r="J354" s="8">
        <f>VLOOKUP(K354,運送!$A$18:$B$21,2,FALSE)</f>
        <v/>
      </c>
      <c r="K354" s="18" t="n">
        <v>2</v>
      </c>
      <c r="L354" s="18" t="n">
        <v>2</v>
      </c>
    </row>
    <row r="355" ht="42.4" customHeight="1">
      <c r="A355" s="18" t="n">
        <v>7001600</v>
      </c>
      <c r="B355" s="18" t="inlineStr">
        <is>
          <t>日立金属㈱九州工場　製造部　今西様</t>
        </is>
      </c>
      <c r="C355" s="18" t="inlineStr"/>
      <c r="D355" s="18" t="inlineStr">
        <is>
          <t>800-0311</t>
        </is>
      </c>
      <c r="E355" s="18" t="inlineStr">
        <is>
          <t>福岡県京都郡苅田町長浜町</t>
        </is>
      </c>
      <c r="F355" s="18" t="inlineStr">
        <is>
          <t>35</t>
        </is>
      </c>
      <c r="G355" s="18" t="inlineStr">
        <is>
          <t>093-436-2702</t>
        </is>
      </c>
      <c r="H355" s="18" t="inlineStr"/>
      <c r="I355" s="8">
        <f>VLOOKUP(L355,運送!$A$2:$B$8,2,FALSE)</f>
        <v/>
      </c>
      <c r="J355" s="8">
        <f>VLOOKUP(K355,運送!$A$18:$B$21,2,FALSE)</f>
        <v/>
      </c>
      <c r="K355" s="18" t="n">
        <v>2</v>
      </c>
      <c r="L355" s="18" t="n">
        <v>2</v>
      </c>
    </row>
    <row r="356" ht="31.9" customHeight="1">
      <c r="A356" s="18" t="n">
        <v>7001700</v>
      </c>
      <c r="B356" s="18" t="inlineStr">
        <is>
          <t>大銑産業㈱　広島支店</t>
        </is>
      </c>
      <c r="C356" s="18" t="inlineStr"/>
      <c r="D356" s="18" t="inlineStr">
        <is>
          <t>730-0022</t>
        </is>
      </c>
      <c r="E356" s="18" t="inlineStr">
        <is>
          <t>広島県広島市中区銀山町</t>
        </is>
      </c>
      <c r="F356" s="18" t="inlineStr">
        <is>
          <t>3-1</t>
        </is>
      </c>
      <c r="G356" s="18" t="inlineStr">
        <is>
          <t>082-244-3766</t>
        </is>
      </c>
      <c r="H356" s="18" t="inlineStr"/>
      <c r="I356" s="8">
        <f>VLOOKUP(L356,運送!$A$2:$B$8,2,FALSE)</f>
        <v/>
      </c>
      <c r="J356" s="8">
        <f>VLOOKUP(K356,運送!$A$18:$B$21,2,FALSE)</f>
        <v/>
      </c>
      <c r="K356" s="18" t="n">
        <v>2</v>
      </c>
      <c r="L356" s="18" t="n">
        <v>3</v>
      </c>
    </row>
    <row r="357" ht="31.9" customHeight="1">
      <c r="A357" s="18" t="n">
        <v>7001800</v>
      </c>
      <c r="B357" s="18" t="inlineStr">
        <is>
          <t>オダ工業　株式会社</t>
        </is>
      </c>
      <c r="C357" s="18" t="inlineStr"/>
      <c r="D357" s="18" t="inlineStr">
        <is>
          <t>870-0018</t>
        </is>
      </c>
      <c r="E357" s="18" t="inlineStr">
        <is>
          <t>大分県大分市豊海５丁目</t>
        </is>
      </c>
      <c r="F357" s="18" t="inlineStr">
        <is>
          <t>1994-135</t>
        </is>
      </c>
      <c r="G357" s="18" t="inlineStr">
        <is>
          <t>0975-36-3041</t>
        </is>
      </c>
      <c r="H357" s="18" t="inlineStr">
        <is>
          <t>㈱ﾂﾁﾖｼｱｸﾃｨ九州事業所</t>
        </is>
      </c>
      <c r="I357" s="8">
        <f>VLOOKUP(L357,運送!$A$2:$B$8,2,FALSE)</f>
        <v/>
      </c>
      <c r="J357" s="8">
        <f>VLOOKUP(K357,運送!$A$18:$B$21,2,FALSE)</f>
        <v/>
      </c>
      <c r="K357" s="18" t="n">
        <v>2</v>
      </c>
      <c r="L357" s="18" t="n">
        <v>3</v>
      </c>
    </row>
    <row r="358" ht="42.4" customHeight="1">
      <c r="A358" s="18" t="n">
        <v>7002000</v>
      </c>
      <c r="B358" s="18" t="inlineStr">
        <is>
          <t>明和化学工業㈱　今津工場　吉村様</t>
        </is>
      </c>
      <c r="C358" s="18" t="inlineStr"/>
      <c r="D358" s="18" t="inlineStr">
        <is>
          <t>538-0041</t>
        </is>
      </c>
      <c r="E358" s="18" t="inlineStr">
        <is>
          <t>大阪市鶴見区今津北</t>
        </is>
      </c>
      <c r="F358" s="18" t="inlineStr">
        <is>
          <t>1-7-26</t>
        </is>
      </c>
      <c r="G358" s="18" t="inlineStr">
        <is>
          <t>06-6962-8555</t>
        </is>
      </c>
      <c r="H358" s="18" t="inlineStr"/>
      <c r="I358" s="8">
        <f>VLOOKUP(L358,運送!$A$2:$B$8,2,FALSE)</f>
        <v/>
      </c>
      <c r="J358" s="8">
        <f>VLOOKUP(K358,運送!$A$18:$B$21,2,FALSE)</f>
        <v/>
      </c>
      <c r="K358" s="18" t="n">
        <v>3</v>
      </c>
      <c r="L358" s="18" t="n">
        <v>1</v>
      </c>
    </row>
    <row r="359" ht="42.4" customHeight="1">
      <c r="A359" s="18" t="n">
        <v>7002100</v>
      </c>
      <c r="B359" s="18" t="inlineStr">
        <is>
          <t>フジライト工業㈱　田路取締役技術部長様</t>
        </is>
      </c>
      <c r="C359" s="18" t="inlineStr"/>
      <c r="D359" s="18" t="inlineStr">
        <is>
          <t>679-4112</t>
        </is>
      </c>
      <c r="E359" s="18" t="inlineStr">
        <is>
          <t>兵庫県たつの市神岡町追分</t>
        </is>
      </c>
      <c r="F359" s="18" t="inlineStr">
        <is>
          <t>164-1</t>
        </is>
      </c>
      <c r="G359" s="18" t="inlineStr">
        <is>
          <t>0791-65-0237</t>
        </is>
      </c>
      <c r="H359" s="18" t="inlineStr"/>
      <c r="I359" s="8">
        <f>VLOOKUP(L359,運送!$A$2:$B$8,2,FALSE)</f>
        <v/>
      </c>
      <c r="J359" s="8">
        <f>VLOOKUP(K359,運送!$A$18:$B$21,2,FALSE)</f>
        <v/>
      </c>
      <c r="K359" s="18" t="n">
        <v>2</v>
      </c>
      <c r="L359" s="18" t="n">
        <v>2</v>
      </c>
    </row>
    <row r="360" ht="42.4" customHeight="1">
      <c r="A360" s="18" t="n">
        <v>7002200</v>
      </c>
      <c r="B360" s="18" t="inlineStr">
        <is>
          <t>三井ミーハナイト・メタル㈱玉野鋳鋼事業部</t>
        </is>
      </c>
      <c r="C360" s="18" t="inlineStr"/>
      <c r="D360" s="18" t="inlineStr">
        <is>
          <t>706-0012</t>
        </is>
      </c>
      <c r="E360" s="18" t="inlineStr">
        <is>
          <t>岡山県玉野市玉</t>
        </is>
      </c>
      <c r="F360" s="18" t="inlineStr">
        <is>
          <t>3-1-1</t>
        </is>
      </c>
      <c r="G360" s="18" t="inlineStr">
        <is>
          <t>0863-23-2685</t>
        </is>
      </c>
      <c r="H360" s="18" t="inlineStr"/>
      <c r="I360" s="8">
        <f>VLOOKUP(L360,運送!$A$2:$B$8,2,FALSE)</f>
        <v/>
      </c>
      <c r="J360" s="8">
        <f>VLOOKUP(K360,運送!$A$18:$B$21,2,FALSE)</f>
        <v/>
      </c>
      <c r="K360" s="18" t="n">
        <v>2</v>
      </c>
      <c r="L360" s="18" t="n">
        <v>3</v>
      </c>
    </row>
    <row r="361" ht="31.9" customHeight="1">
      <c r="A361" s="18" t="n">
        <v>7002400</v>
      </c>
      <c r="B361" s="18" t="inlineStr">
        <is>
          <t>山川産業㈱技術部　小楠様</t>
        </is>
      </c>
      <c r="C361" s="18" t="inlineStr"/>
      <c r="D361" s="18" t="inlineStr">
        <is>
          <t>660-0805</t>
        </is>
      </c>
      <c r="E361" s="18" t="inlineStr">
        <is>
          <t>兵庫県尼崎市西長洲町</t>
        </is>
      </c>
      <c r="F361" s="18" t="inlineStr">
        <is>
          <t>1-3-27</t>
        </is>
      </c>
      <c r="G361" s="18" t="inlineStr">
        <is>
          <t>06-4868-1562</t>
        </is>
      </c>
      <c r="H361" s="18" t="inlineStr"/>
      <c r="I361" s="8">
        <f>VLOOKUP(L361,運送!$A$2:$B$8,2,FALSE)</f>
        <v/>
      </c>
      <c r="J361" s="8">
        <f>VLOOKUP(K361,運送!$A$18:$B$21,2,FALSE)</f>
        <v/>
      </c>
      <c r="K361" s="18" t="n">
        <v>1</v>
      </c>
      <c r="L361" s="18" t="n">
        <v>2</v>
      </c>
    </row>
    <row r="362" ht="31.9" customHeight="1">
      <c r="A362" s="18" t="n">
        <v>7002500</v>
      </c>
      <c r="B362" s="18" t="inlineStr">
        <is>
          <t>株式会社　ダイセラ</t>
        </is>
      </c>
      <c r="C362" s="18" t="inlineStr"/>
      <c r="D362" s="18" t="inlineStr">
        <is>
          <t>579-8014</t>
        </is>
      </c>
      <c r="E362" s="18" t="inlineStr">
        <is>
          <t>大阪府東大阪市中石切町２丁目</t>
        </is>
      </c>
      <c r="F362" s="18" t="inlineStr">
        <is>
          <t>9-3ﾌﾟﾗｻﾞ21　3F</t>
        </is>
      </c>
      <c r="G362" s="18" t="inlineStr">
        <is>
          <t>072-985-3773</t>
        </is>
      </c>
      <c r="H362" s="18" t="inlineStr"/>
      <c r="I362" s="8">
        <f>VLOOKUP(L362,運送!$A$2:$B$8,2,FALSE)</f>
        <v/>
      </c>
      <c r="J362" s="8">
        <f>VLOOKUP(K362,運送!$A$18:$B$21,2,FALSE)</f>
        <v/>
      </c>
      <c r="K362" s="18" t="n">
        <v>2</v>
      </c>
      <c r="L362" s="18" t="n">
        <v>4</v>
      </c>
    </row>
    <row r="363" ht="21.4" customHeight="1">
      <c r="A363" s="18" t="n">
        <v>7002501</v>
      </c>
      <c r="B363" s="18" t="inlineStr">
        <is>
          <t>豊通物流　㈱　澤田様</t>
        </is>
      </c>
      <c r="C363" s="18" t="inlineStr"/>
      <c r="D363" s="18" t="inlineStr">
        <is>
          <t>520-3201</t>
        </is>
      </c>
      <c r="E363" s="18" t="inlineStr">
        <is>
          <t>滋賀県湖南市下田</t>
        </is>
      </c>
      <c r="F363" s="18" t="inlineStr">
        <is>
          <t>1848-3</t>
        </is>
      </c>
      <c r="G363" s="18" t="inlineStr">
        <is>
          <t>0748-75-1105</t>
        </is>
      </c>
      <c r="H363" s="18" t="inlineStr">
        <is>
          <t>㈱　ダイセラ</t>
        </is>
      </c>
      <c r="I363" s="8">
        <f>VLOOKUP(L363,運送!$A$2:$B$8,2,FALSE)</f>
        <v/>
      </c>
      <c r="J363" s="8">
        <f>VLOOKUP(K363,運送!$A$18:$B$21,2,FALSE)</f>
        <v/>
      </c>
      <c r="K363" s="18" t="n">
        <v>2</v>
      </c>
      <c r="L363" s="18" t="n">
        <v>4</v>
      </c>
    </row>
    <row r="364" ht="42.4" customHeight="1">
      <c r="A364" s="18" t="n">
        <v>7002600</v>
      </c>
      <c r="B364" s="18" t="inlineStr">
        <is>
          <t>㈱日立ﾒﾀﾙﾌﾟﾚｼｼﾞｮﾝ　生産本部　加川様</t>
        </is>
      </c>
      <c r="C364" s="18" t="inlineStr"/>
      <c r="D364" s="18" t="inlineStr">
        <is>
          <t>692-0014</t>
        </is>
      </c>
      <c r="E364" s="18" t="inlineStr">
        <is>
          <t>島根県安来市飯島町</t>
        </is>
      </c>
      <c r="F364" s="18" t="inlineStr">
        <is>
          <t>1240-2</t>
        </is>
      </c>
      <c r="G364" s="18" t="inlineStr">
        <is>
          <t>0854-23-1298</t>
        </is>
      </c>
      <c r="H364" s="18" t="inlineStr"/>
      <c r="I364" s="8">
        <f>VLOOKUP(L364,運送!$A$2:$B$8,2,FALSE)</f>
        <v/>
      </c>
      <c r="J364" s="8">
        <f>VLOOKUP(K364,運送!$A$18:$B$21,2,FALSE)</f>
        <v/>
      </c>
      <c r="K364" s="18" t="n">
        <v>2</v>
      </c>
      <c r="L364" s="18" t="n">
        <v>3</v>
      </c>
    </row>
    <row r="365" ht="31.9" customHeight="1">
      <c r="A365" s="18" t="n">
        <v>7002700</v>
      </c>
      <c r="B365" s="18" t="inlineStr">
        <is>
          <t>株式会社　荒井　清　商店</t>
        </is>
      </c>
      <c r="C365" s="18" t="inlineStr"/>
      <c r="D365" s="18" t="inlineStr">
        <is>
          <t>556-0027</t>
        </is>
      </c>
      <c r="E365" s="18" t="inlineStr">
        <is>
          <t>大阪府大阪市浪速区木津川１丁目</t>
        </is>
      </c>
      <c r="F365" s="18" t="inlineStr">
        <is>
          <t>4-18</t>
        </is>
      </c>
      <c r="G365" s="18" t="inlineStr">
        <is>
          <t>06-6561-3057</t>
        </is>
      </c>
      <c r="H365" s="18" t="inlineStr"/>
      <c r="I365" s="8">
        <f>VLOOKUP(L365,運送!$A$2:$B$8,2,FALSE)</f>
        <v/>
      </c>
      <c r="J365" s="8">
        <f>VLOOKUP(K365,運送!$A$18:$B$21,2,FALSE)</f>
        <v/>
      </c>
      <c r="K365" s="18" t="n">
        <v>2</v>
      </c>
      <c r="L365" s="18" t="n">
        <v>4</v>
      </c>
    </row>
    <row r="366" ht="31.9" customHeight="1">
      <c r="A366" s="18" t="n">
        <v>7002800</v>
      </c>
      <c r="B366" s="18" t="inlineStr">
        <is>
          <t>高知機型工業　株式会社　北　様</t>
        </is>
      </c>
      <c r="C366" s="18" t="inlineStr"/>
      <c r="D366" s="18" t="inlineStr">
        <is>
          <t>781-5102</t>
        </is>
      </c>
      <c r="E366" s="18" t="inlineStr">
        <is>
          <t>高知県高知市大津甲</t>
        </is>
      </c>
      <c r="F366" s="18" t="inlineStr">
        <is>
          <t>365-1</t>
        </is>
      </c>
      <c r="G366" s="18" t="inlineStr">
        <is>
          <t>088-866-3988</t>
        </is>
      </c>
      <c r="H366" s="18" t="inlineStr"/>
      <c r="I366" s="8">
        <f>VLOOKUP(L366,運送!$A$2:$B$8,2,FALSE)</f>
        <v/>
      </c>
      <c r="J366" s="8">
        <f>VLOOKUP(K366,運送!$A$18:$B$21,2,FALSE)</f>
        <v/>
      </c>
      <c r="K366" s="18" t="n">
        <v>2</v>
      </c>
      <c r="L366" s="18" t="n">
        <v>3</v>
      </c>
    </row>
    <row r="367" ht="31.9" customHeight="1">
      <c r="A367" s="18" t="n">
        <v>7002900</v>
      </c>
      <c r="B367" s="18" t="inlineStr">
        <is>
          <t>トヨタレンタリ－ス 岡山駅西口</t>
        </is>
      </c>
      <c r="C367" s="18" t="inlineStr"/>
      <c r="D367" s="18" t="inlineStr">
        <is>
          <t>700-0024</t>
        </is>
      </c>
      <c r="E367" s="18" t="inlineStr">
        <is>
          <t>岡山県岡山市駅元町</t>
        </is>
      </c>
      <c r="F367" s="18" t="inlineStr">
        <is>
          <t>11-14</t>
        </is>
      </c>
      <c r="G367" s="18" t="inlineStr">
        <is>
          <t>086-254-0100</t>
        </is>
      </c>
      <c r="H367" s="18" t="inlineStr"/>
      <c r="I367" s="8">
        <f>VLOOKUP(L367,運送!$A$2:$B$8,2,FALSE)</f>
        <v/>
      </c>
      <c r="J367" s="8">
        <f>VLOOKUP(K367,運送!$A$18:$B$21,2,FALSE)</f>
        <v/>
      </c>
      <c r="K367" s="18" t="n">
        <v>2</v>
      </c>
      <c r="L367" s="18" t="n">
        <v>3</v>
      </c>
    </row>
    <row r="368" ht="21.4" customHeight="1">
      <c r="A368" s="18" t="n">
        <v>7003000</v>
      </c>
      <c r="B368" s="18" t="inlineStr">
        <is>
          <t>株式会社　サワテツ</t>
        </is>
      </c>
      <c r="C368" s="18" t="inlineStr"/>
      <c r="D368" s="18" t="inlineStr">
        <is>
          <t>447-0854</t>
        </is>
      </c>
      <c r="E368" s="18" t="inlineStr">
        <is>
          <t>愛知県碧南市須磨町</t>
        </is>
      </c>
      <c r="F368" s="18" t="inlineStr">
        <is>
          <t>5-25</t>
        </is>
      </c>
      <c r="G368" s="18" t="inlineStr">
        <is>
          <t>0566-48-4831</t>
        </is>
      </c>
      <c r="H368" s="18" t="inlineStr"/>
      <c r="I368" s="8">
        <f>VLOOKUP(L368,運送!$A$2:$B$8,2,FALSE)</f>
        <v/>
      </c>
      <c r="J368" s="8">
        <f>VLOOKUP(K368,運送!$A$18:$B$21,2,FALSE)</f>
        <v/>
      </c>
      <c r="K368" s="18" t="n">
        <v>2</v>
      </c>
      <c r="L368" s="18" t="n">
        <v>4</v>
      </c>
    </row>
    <row r="369" ht="31.9" customHeight="1">
      <c r="A369" s="18" t="n">
        <v>7003100</v>
      </c>
      <c r="B369" s="18" t="inlineStr">
        <is>
          <t>公協産業㈱研究開発課　片桐室長様</t>
        </is>
      </c>
      <c r="C369" s="18" t="inlineStr"/>
      <c r="D369" s="18" t="inlineStr">
        <is>
          <t>709-0626</t>
        </is>
      </c>
      <c r="E369" s="18" t="inlineStr">
        <is>
          <t>岡山県岡山市中尾</t>
        </is>
      </c>
      <c r="F369" s="18" t="inlineStr">
        <is>
          <t>126-4</t>
        </is>
      </c>
      <c r="G369" s="18" t="inlineStr">
        <is>
          <t>086-278-9770</t>
        </is>
      </c>
      <c r="H369" s="18" t="inlineStr"/>
      <c r="I369" s="8">
        <f>VLOOKUP(L369,運送!$A$2:$B$8,2,FALSE)</f>
        <v/>
      </c>
      <c r="J369" s="8">
        <f>VLOOKUP(K369,運送!$A$18:$B$21,2,FALSE)</f>
        <v/>
      </c>
      <c r="K369" s="18" t="n">
        <v>2</v>
      </c>
      <c r="L369" s="18" t="n">
        <v>3</v>
      </c>
    </row>
    <row r="370" ht="21.4" customHeight="1">
      <c r="A370" s="18" t="n">
        <v>8766000</v>
      </c>
      <c r="B370" s="18" t="inlineStr">
        <is>
          <t>三重鋼業　株式会社</t>
        </is>
      </c>
      <c r="C370" s="18" t="inlineStr"/>
      <c r="D370" s="18" t="inlineStr">
        <is>
          <t>514-0000</t>
        </is>
      </c>
      <c r="E370" s="18" t="inlineStr">
        <is>
          <t>三重県津市香良洲町</t>
        </is>
      </c>
      <c r="F370" s="18" t="inlineStr">
        <is>
          <t>6381-1</t>
        </is>
      </c>
      <c r="G370" s="18" t="inlineStr">
        <is>
          <t>05929-2-2811</t>
        </is>
      </c>
      <c r="H370" s="18" t="inlineStr"/>
      <c r="I370" s="8">
        <f>VLOOKUP(L370,運送!$A$2:$B$8,2,FALSE)</f>
        <v/>
      </c>
      <c r="J370" s="8">
        <f>VLOOKUP(K370,運送!$A$18:$B$21,2,FALSE)</f>
        <v/>
      </c>
      <c r="K370" s="18" t="n">
        <v>1</v>
      </c>
      <c r="L370" s="18" t="n">
        <v>4</v>
      </c>
    </row>
    <row r="371" ht="21.4" customHeight="1">
      <c r="A371" s="18" t="n">
        <v>8806000</v>
      </c>
      <c r="B371" s="18" t="inlineStr">
        <is>
          <t>イタニアルミ　株式会社</t>
        </is>
      </c>
      <c r="C371" s="18" t="inlineStr"/>
      <c r="D371" s="18" t="inlineStr">
        <is>
          <t>518-1426</t>
        </is>
      </c>
      <c r="E371" s="18" t="inlineStr">
        <is>
          <t>三重県伊賀市広瀬</t>
        </is>
      </c>
      <c r="F371" s="18" t="inlineStr">
        <is>
          <t>667</t>
        </is>
      </c>
      <c r="G371" s="18" t="inlineStr">
        <is>
          <t>0595-47-0326</t>
        </is>
      </c>
      <c r="H371" s="18" t="inlineStr"/>
      <c r="I371" s="8">
        <f>VLOOKUP(L371,運送!$A$2:$B$8,2,FALSE)</f>
        <v/>
      </c>
      <c r="J371" s="8">
        <f>VLOOKUP(K371,運送!$A$18:$B$21,2,FALSE)</f>
        <v/>
      </c>
      <c r="K371" s="18" t="n">
        <v>1</v>
      </c>
      <c r="L371" s="18" t="n">
        <v>1</v>
      </c>
    </row>
    <row r="372" ht="21.4" customHeight="1">
      <c r="A372" s="18" t="n">
        <v>8820000</v>
      </c>
      <c r="B372" s="18" t="inlineStr">
        <is>
          <t>光洋鋳造　株式会社</t>
        </is>
      </c>
      <c r="C372" s="18" t="inlineStr"/>
      <c r="D372" s="18" t="inlineStr">
        <is>
          <t>518-1152</t>
        </is>
      </c>
      <c r="E372" s="18" t="inlineStr">
        <is>
          <t>三重県伊賀市予野西出</t>
        </is>
      </c>
      <c r="F372" s="18" t="inlineStr">
        <is>
          <t>2624</t>
        </is>
      </c>
      <c r="G372" s="18" t="inlineStr">
        <is>
          <t>0595-39-0080</t>
        </is>
      </c>
      <c r="H372" s="18" t="inlineStr"/>
      <c r="I372" s="8">
        <f>VLOOKUP(L372,運送!$A$2:$B$8,2,FALSE)</f>
        <v/>
      </c>
      <c r="J372" s="8">
        <f>VLOOKUP(K372,運送!$A$18:$B$21,2,FALSE)</f>
        <v/>
      </c>
      <c r="K372" s="18" t="n">
        <v>1</v>
      </c>
      <c r="L372" s="18" t="n">
        <v>1</v>
      </c>
    </row>
    <row r="373" ht="31.9" customHeight="1">
      <c r="A373" s="18" t="n">
        <v>8860500</v>
      </c>
      <c r="B373" s="18" t="inlineStr">
        <is>
          <t>丸喜金属工業　株式会社</t>
        </is>
      </c>
      <c r="C373" s="18" t="inlineStr"/>
      <c r="D373" s="18" t="inlineStr">
        <is>
          <t>518-0809</t>
        </is>
      </c>
      <c r="E373" s="18" t="inlineStr">
        <is>
          <t>三重県伊賀市西明寺</t>
        </is>
      </c>
      <c r="F373" s="18" t="inlineStr">
        <is>
          <t>3142</t>
        </is>
      </c>
      <c r="G373" s="18" t="inlineStr">
        <is>
          <t>0595-21-5354</t>
        </is>
      </c>
      <c r="H373" s="18" t="inlineStr"/>
      <c r="I373" s="8">
        <f>VLOOKUP(L373,運送!$A$2:$B$8,2,FALSE)</f>
        <v/>
      </c>
      <c r="J373" s="8">
        <f>VLOOKUP(K373,運送!$A$18:$B$21,2,FALSE)</f>
        <v/>
      </c>
      <c r="K373" s="18" t="n">
        <v>1</v>
      </c>
      <c r="L373" s="18" t="n">
        <v>1</v>
      </c>
    </row>
    <row r="374" ht="21.4" customHeight="1">
      <c r="A374" s="18" t="n">
        <v>8872900</v>
      </c>
      <c r="B374" s="18" t="inlineStr">
        <is>
          <t>株式会社　安永</t>
        </is>
      </c>
      <c r="C374" s="18" t="inlineStr"/>
      <c r="D374" s="18" t="inlineStr">
        <is>
          <t>518-0809</t>
        </is>
      </c>
      <c r="E374" s="18" t="inlineStr">
        <is>
          <t>三重県伊賀市西明寺</t>
        </is>
      </c>
      <c r="F374" s="18" t="inlineStr">
        <is>
          <t>2260</t>
        </is>
      </c>
      <c r="G374" s="18" t="inlineStr">
        <is>
          <t>0595-21-2116</t>
        </is>
      </c>
      <c r="H374" s="18" t="inlineStr"/>
      <c r="I374" s="8">
        <f>VLOOKUP(L374,運送!$A$2:$B$8,2,FALSE)</f>
        <v/>
      </c>
      <c r="J374" s="8">
        <f>VLOOKUP(K374,運送!$A$18:$B$21,2,FALSE)</f>
        <v/>
      </c>
      <c r="K374" s="18" t="n">
        <v>1</v>
      </c>
      <c r="L374" s="18" t="n">
        <v>1</v>
      </c>
    </row>
    <row r="375" ht="31.9" customHeight="1">
      <c r="A375" s="18" t="n">
        <v>9008100</v>
      </c>
      <c r="B375" s="18" t="inlineStr">
        <is>
          <t>互交産業　株式会社</t>
        </is>
      </c>
      <c r="C375" s="18" t="inlineStr"/>
      <c r="D375" s="18" t="inlineStr">
        <is>
          <t>455-0831</t>
        </is>
      </c>
      <c r="E375" s="18" t="inlineStr">
        <is>
          <t>愛知県名古屋市港区十一屋</t>
        </is>
      </c>
      <c r="F375" s="18" t="inlineStr">
        <is>
          <t>2-72</t>
        </is>
      </c>
      <c r="G375" s="18" t="inlineStr">
        <is>
          <t>052-381-7271</t>
        </is>
      </c>
      <c r="H375" s="18" t="inlineStr"/>
      <c r="I375" s="8">
        <f>VLOOKUP(L375,運送!$A$2:$B$8,2,FALSE)</f>
        <v/>
      </c>
      <c r="J375" s="8">
        <f>VLOOKUP(K375,運送!$A$18:$B$21,2,FALSE)</f>
        <v/>
      </c>
      <c r="K375" s="18" t="n">
        <v>2</v>
      </c>
      <c r="L375" s="18" t="n">
        <v>1</v>
      </c>
    </row>
    <row r="376" ht="31.9" customHeight="1">
      <c r="A376" s="18" t="n">
        <v>9008101</v>
      </c>
      <c r="B376" s="18" t="inlineStr">
        <is>
          <t>日通商事　株式会社</t>
        </is>
      </c>
      <c r="C376" s="18" t="inlineStr"/>
      <c r="D376" s="18" t="inlineStr">
        <is>
          <t>210-0856</t>
        </is>
      </c>
      <c r="E376" s="18" t="inlineStr">
        <is>
          <t>神奈川県川崎市川崎区田辺新田</t>
        </is>
      </c>
      <c r="F376" s="18" t="inlineStr">
        <is>
          <t>2-1</t>
        </is>
      </c>
      <c r="G376" s="18" t="inlineStr">
        <is>
          <t>044-366-1111</t>
        </is>
      </c>
      <c r="H376" s="18" t="inlineStr">
        <is>
          <t>互交産業　㈱</t>
        </is>
      </c>
      <c r="I376" s="8">
        <f>VLOOKUP(L376,運送!$A$2:$B$8,2,FALSE)</f>
        <v/>
      </c>
      <c r="J376" s="8">
        <f>VLOOKUP(K376,運送!$A$18:$B$21,2,FALSE)</f>
        <v/>
      </c>
      <c r="K376" s="18" t="n">
        <v>2</v>
      </c>
      <c r="L376" s="18" t="n">
        <v>1</v>
      </c>
    </row>
    <row r="377" ht="21.4" customHeight="1">
      <c r="A377" s="18" t="n">
        <v>9012000</v>
      </c>
      <c r="B377" s="18" t="inlineStr">
        <is>
          <t>株式会社　小栗商店</t>
        </is>
      </c>
      <c r="C377" s="18" t="inlineStr"/>
      <c r="D377" s="18" t="inlineStr">
        <is>
          <t>500-8255</t>
        </is>
      </c>
      <c r="E377" s="18" t="inlineStr">
        <is>
          <t>岐阜県岐阜市朝霧町</t>
        </is>
      </c>
      <c r="F377" s="18" t="inlineStr">
        <is>
          <t>33</t>
        </is>
      </c>
      <c r="G377" s="18" t="inlineStr">
        <is>
          <t>058-271-5073</t>
        </is>
      </c>
      <c r="H377" s="18" t="inlineStr"/>
      <c r="I377" s="8">
        <f>VLOOKUP(L377,運送!$A$2:$B$8,2,FALSE)</f>
        <v/>
      </c>
      <c r="J377" s="8">
        <f>VLOOKUP(K377,運送!$A$18:$B$21,2,FALSE)</f>
        <v/>
      </c>
      <c r="K377" s="18" t="n">
        <v>2</v>
      </c>
      <c r="L377" s="18" t="n">
        <v>4</v>
      </c>
    </row>
    <row r="378" ht="42.4" customHeight="1">
      <c r="A378" s="18" t="n">
        <v>9012200</v>
      </c>
      <c r="B378" s="18" t="inlineStr">
        <is>
          <t>共和碍子　株式会社</t>
        </is>
      </c>
      <c r="C378" s="18" t="inlineStr"/>
      <c r="D378" s="18" t="inlineStr">
        <is>
          <t>607-8322</t>
        </is>
      </c>
      <c r="E378" s="18" t="inlineStr">
        <is>
          <t>京都府京都市山科区川田清水焼団地町</t>
        </is>
      </c>
      <c r="F378" s="18" t="inlineStr">
        <is>
          <t>3-1</t>
        </is>
      </c>
      <c r="G378" s="18" t="inlineStr">
        <is>
          <t>075-581-7171</t>
        </is>
      </c>
      <c r="H378" s="18" t="inlineStr"/>
      <c r="I378" s="8">
        <f>VLOOKUP(L378,運送!$A$2:$B$8,2,FALSE)</f>
        <v/>
      </c>
      <c r="J378" s="8">
        <f>VLOOKUP(K378,運送!$A$18:$B$21,2,FALSE)</f>
        <v/>
      </c>
      <c r="K378" s="18" t="n">
        <v>2</v>
      </c>
      <c r="L378" s="18" t="n">
        <v>1</v>
      </c>
    </row>
    <row r="379" ht="31.9" customHeight="1">
      <c r="A379" s="18" t="n">
        <v>9016900</v>
      </c>
      <c r="B379" s="18" t="inlineStr">
        <is>
          <t>山一特殊合金　株式会社</t>
        </is>
      </c>
      <c r="C379" s="18" t="inlineStr"/>
      <c r="D379" s="18" t="inlineStr">
        <is>
          <t>570-0042</t>
        </is>
      </c>
      <c r="E379" s="18" t="inlineStr">
        <is>
          <t>大阪府守口市寺方錦通</t>
        </is>
      </c>
      <c r="F379" s="18" t="inlineStr">
        <is>
          <t>2-4-6</t>
        </is>
      </c>
      <c r="G379" s="18" t="inlineStr">
        <is>
          <t>06-6993-1446</t>
        </is>
      </c>
      <c r="H379" s="18" t="inlineStr"/>
      <c r="I379" s="8">
        <f>VLOOKUP(L379,運送!$A$2:$B$8,2,FALSE)</f>
        <v/>
      </c>
      <c r="J379" s="8">
        <f>VLOOKUP(K379,運送!$A$18:$B$21,2,FALSE)</f>
        <v/>
      </c>
      <c r="K379" s="18" t="n">
        <v>2</v>
      </c>
      <c r="L379" s="18" t="n">
        <v>4</v>
      </c>
    </row>
    <row r="380" ht="31.9" customHeight="1">
      <c r="A380" s="18" t="n">
        <v>9017000</v>
      </c>
      <c r="B380" s="18" t="inlineStr">
        <is>
          <t>橋本鋳造工業　株式会社</t>
        </is>
      </c>
      <c r="C380" s="18" t="inlineStr"/>
      <c r="D380" s="18" t="inlineStr">
        <is>
          <t>595-0804</t>
        </is>
      </c>
      <c r="E380" s="18" t="inlineStr">
        <is>
          <t>大阪府泉北郡忠岡町馬瀬</t>
        </is>
      </c>
      <c r="F380" s="18" t="inlineStr">
        <is>
          <t>3-3-27</t>
        </is>
      </c>
      <c r="G380" s="18" t="inlineStr">
        <is>
          <t>0725-33-1521</t>
        </is>
      </c>
      <c r="H380" s="18" t="inlineStr"/>
      <c r="I380" s="8">
        <f>VLOOKUP(L380,運送!$A$2:$B$8,2,FALSE)</f>
        <v/>
      </c>
      <c r="J380" s="8">
        <f>VLOOKUP(K380,運送!$A$18:$B$21,2,FALSE)</f>
        <v/>
      </c>
      <c r="K380" s="18" t="n">
        <v>2</v>
      </c>
      <c r="L380" s="18" t="n">
        <v>1</v>
      </c>
    </row>
    <row r="381" ht="31.9" customHeight="1">
      <c r="A381" s="18" t="n">
        <v>9040100</v>
      </c>
      <c r="B381" s="18" t="inlineStr">
        <is>
          <t>株式会社　INAX　半田工場</t>
        </is>
      </c>
      <c r="C381" s="18" t="inlineStr"/>
      <c r="D381" s="18" t="inlineStr">
        <is>
          <t>475-0901</t>
        </is>
      </c>
      <c r="E381" s="18" t="inlineStr">
        <is>
          <t>愛知県半田市岩滑南浜町</t>
        </is>
      </c>
      <c r="F381" s="18" t="inlineStr">
        <is>
          <t>70</t>
        </is>
      </c>
      <c r="G381" s="18" t="inlineStr">
        <is>
          <t>0569-21-2611</t>
        </is>
      </c>
      <c r="H381" s="18" t="inlineStr"/>
      <c r="I381" s="8">
        <f>VLOOKUP(L381,運送!$A$2:$B$8,2,FALSE)</f>
        <v/>
      </c>
      <c r="J381" s="8">
        <f>VLOOKUP(K381,運送!$A$18:$B$21,2,FALSE)</f>
        <v/>
      </c>
      <c r="K381" s="18" t="n">
        <v>2</v>
      </c>
      <c r="L381" s="18" t="n">
        <v>3</v>
      </c>
    </row>
    <row r="382" ht="31.9" customHeight="1">
      <c r="A382" s="18" t="n">
        <v>9046000</v>
      </c>
      <c r="B382" s="18" t="inlineStr">
        <is>
          <t>日本坩堝　株式会社</t>
        </is>
      </c>
      <c r="C382" s="18" t="inlineStr"/>
      <c r="D382" s="18" t="inlineStr">
        <is>
          <t>487-0016</t>
        </is>
      </c>
      <c r="E382" s="18" t="inlineStr">
        <is>
          <t>愛知県春日井市高蔵寺町北</t>
        </is>
      </c>
      <c r="F382" s="18" t="inlineStr">
        <is>
          <t>5-1159</t>
        </is>
      </c>
      <c r="G382" s="18" t="inlineStr">
        <is>
          <t>0568-52-6311</t>
        </is>
      </c>
      <c r="H382" s="18" t="inlineStr"/>
      <c r="I382" s="8">
        <f>VLOOKUP(L382,運送!$A$2:$B$8,2,FALSE)</f>
        <v/>
      </c>
      <c r="J382" s="8">
        <f>VLOOKUP(K382,運送!$A$18:$B$21,2,FALSE)</f>
        <v/>
      </c>
      <c r="K382" s="18" t="n">
        <v>2</v>
      </c>
      <c r="L382" s="18" t="n">
        <v>3</v>
      </c>
    </row>
    <row r="383" ht="31.9" customHeight="1">
      <c r="A383" s="18" t="n">
        <v>9046001</v>
      </c>
      <c r="B383" s="18" t="inlineStr">
        <is>
          <t>日本坩堝　株式会社</t>
        </is>
      </c>
      <c r="C383" s="18" t="inlineStr"/>
      <c r="D383" s="18" t="inlineStr">
        <is>
          <t>470-0371</t>
        </is>
      </c>
      <c r="E383" s="18" t="inlineStr">
        <is>
          <t>愛知県豊田市御船町山ﾉ神</t>
        </is>
      </c>
      <c r="F383" s="18" t="inlineStr">
        <is>
          <t>56</t>
        </is>
      </c>
      <c r="G383" s="18" t="inlineStr">
        <is>
          <t>0565-45-0625</t>
        </is>
      </c>
      <c r="H383" s="18" t="inlineStr"/>
      <c r="I383" s="8">
        <f>VLOOKUP(L383,運送!$A$2:$B$8,2,FALSE)</f>
        <v/>
      </c>
      <c r="J383" s="8">
        <f>VLOOKUP(K383,運送!$A$18:$B$21,2,FALSE)</f>
        <v/>
      </c>
      <c r="K383" s="18" t="n">
        <v>2</v>
      </c>
      <c r="L383" s="18" t="n">
        <v>1</v>
      </c>
    </row>
    <row r="384" ht="31.9" customHeight="1">
      <c r="A384" s="18" t="n">
        <v>9059100</v>
      </c>
      <c r="B384" s="18" t="inlineStr">
        <is>
          <t>北勢工業　株式会社</t>
        </is>
      </c>
      <c r="C384" s="18" t="inlineStr"/>
      <c r="D384" s="18" t="inlineStr">
        <is>
          <t>632-0245</t>
        </is>
      </c>
      <c r="E384" s="18" t="inlineStr">
        <is>
          <t>奈良県山辺郡都祁村藺生</t>
        </is>
      </c>
      <c r="F384" s="18" t="inlineStr">
        <is>
          <t>1179</t>
        </is>
      </c>
      <c r="G384" s="18" t="inlineStr">
        <is>
          <t>0743-82-0075</t>
        </is>
      </c>
      <c r="H384" s="18" t="inlineStr"/>
      <c r="I384" s="8">
        <f>VLOOKUP(L384,運送!$A$2:$B$8,2,FALSE)</f>
        <v/>
      </c>
      <c r="J384" s="8">
        <f>VLOOKUP(K384,運送!$A$18:$B$21,2,FALSE)</f>
        <v/>
      </c>
      <c r="K384" s="18" t="n">
        <v>1</v>
      </c>
      <c r="L384" s="18" t="n">
        <v>4</v>
      </c>
    </row>
    <row r="385" ht="42.4" customHeight="1">
      <c r="A385" s="18" t="n">
        <v>9060100</v>
      </c>
      <c r="B385" s="18" t="inlineStr">
        <is>
          <t>山川産業　株式会社　名古屋営業所</t>
        </is>
      </c>
      <c r="C385" s="18" t="inlineStr"/>
      <c r="D385" s="18" t="inlineStr">
        <is>
          <t>465-0025</t>
        </is>
      </c>
      <c r="E385" s="18" t="inlineStr">
        <is>
          <t>愛知県名古屋市名東区上社</t>
        </is>
      </c>
      <c r="F385" s="18" t="inlineStr">
        <is>
          <t>1-605</t>
        </is>
      </c>
      <c r="G385" s="18" t="inlineStr">
        <is>
          <t>052-774-6666</t>
        </is>
      </c>
      <c r="H385" s="18" t="inlineStr"/>
      <c r="I385" s="8">
        <f>VLOOKUP(L385,運送!$A$2:$B$8,2,FALSE)</f>
        <v/>
      </c>
      <c r="J385" s="8">
        <f>VLOOKUP(K385,運送!$A$18:$B$21,2,FALSE)</f>
        <v/>
      </c>
      <c r="K385" s="18" t="n">
        <v>2</v>
      </c>
      <c r="L385" s="18" t="n">
        <v>4</v>
      </c>
    </row>
    <row r="386" ht="31.9" customHeight="1">
      <c r="A386" s="18" t="n">
        <v>9060101</v>
      </c>
      <c r="B386" s="18" t="inlineStr">
        <is>
          <t>旭電気製鋼</t>
        </is>
      </c>
      <c r="C386" s="18" t="inlineStr"/>
      <c r="D386" s="18" t="inlineStr">
        <is>
          <t>445-0000</t>
        </is>
      </c>
      <c r="E386" s="18" t="inlineStr">
        <is>
          <t>愛知県西尾市武家町長台</t>
        </is>
      </c>
      <c r="F386" s="18" t="inlineStr">
        <is>
          <t>8</t>
        </is>
      </c>
      <c r="G386" s="18" t="inlineStr">
        <is>
          <t>0563-52-1111</t>
        </is>
      </c>
      <c r="H386" s="18" t="inlineStr">
        <is>
          <t>山川産業㈱　名古屋</t>
        </is>
      </c>
      <c r="I386" s="8">
        <f>VLOOKUP(L386,運送!$A$2:$B$8,2,FALSE)</f>
        <v/>
      </c>
      <c r="J386" s="8">
        <f>VLOOKUP(K386,運送!$A$18:$B$21,2,FALSE)</f>
        <v/>
      </c>
      <c r="K386" s="18" t="n">
        <v>2</v>
      </c>
      <c r="L386" s="18" t="n">
        <v>4</v>
      </c>
    </row>
    <row r="387" ht="31.9" customHeight="1">
      <c r="A387" s="18" t="n">
        <v>9072900</v>
      </c>
      <c r="B387" s="18" t="inlineStr">
        <is>
          <t>山川産業　株式会社　大阪営業所</t>
        </is>
      </c>
      <c r="C387" s="18" t="inlineStr"/>
      <c r="D387" s="18" t="inlineStr">
        <is>
          <t>660-0805</t>
        </is>
      </c>
      <c r="E387" s="18" t="inlineStr">
        <is>
          <t>兵庫県尼崎市西長洲町</t>
        </is>
      </c>
      <c r="F387" s="18" t="inlineStr">
        <is>
          <t>1-3-27</t>
        </is>
      </c>
      <c r="G387" s="18" t="inlineStr">
        <is>
          <t>06-4868-1566</t>
        </is>
      </c>
      <c r="H387" s="18" t="inlineStr"/>
      <c r="I387" s="8">
        <f>VLOOKUP(L387,運送!$A$2:$B$8,2,FALSE)</f>
        <v/>
      </c>
      <c r="J387" s="8">
        <f>VLOOKUP(K387,運送!$A$18:$B$21,2,FALSE)</f>
        <v/>
      </c>
      <c r="K387" s="18" t="n">
        <v>2</v>
      </c>
      <c r="L387" s="18" t="n">
        <v>3</v>
      </c>
    </row>
    <row r="388" ht="31.9" customHeight="1">
      <c r="A388" s="18" t="n">
        <v>9072901</v>
      </c>
      <c r="B388" s="18" t="inlineStr">
        <is>
          <t>株式会社　浅田可鍛鋳鉄所</t>
        </is>
      </c>
      <c r="C388" s="18" t="inlineStr"/>
      <c r="D388" s="18" t="inlineStr">
        <is>
          <t>620-0853</t>
        </is>
      </c>
      <c r="E388" s="18" t="inlineStr">
        <is>
          <t>京都府福知山市長田野町</t>
        </is>
      </c>
      <c r="F388" s="18" t="inlineStr">
        <is>
          <t>1-29</t>
        </is>
      </c>
      <c r="G388" s="18" t="inlineStr">
        <is>
          <t>0773-27-2058</t>
        </is>
      </c>
      <c r="H388" s="18" t="inlineStr">
        <is>
          <t>山川産業㈱　大阪</t>
        </is>
      </c>
      <c r="I388" s="8">
        <f>VLOOKUP(L388,運送!$A$2:$B$8,2,FALSE)</f>
        <v/>
      </c>
      <c r="J388" s="8">
        <f>VLOOKUP(K388,運送!$A$18:$B$21,2,FALSE)</f>
        <v/>
      </c>
      <c r="K388" s="18" t="n">
        <v>2</v>
      </c>
      <c r="L388" s="18" t="n">
        <v>1</v>
      </c>
    </row>
    <row r="389" ht="31.9" customHeight="1">
      <c r="A389" s="18" t="n">
        <v>9072902</v>
      </c>
      <c r="B389" s="18" t="inlineStr">
        <is>
          <t>株式会社　光永鋳造所</t>
        </is>
      </c>
      <c r="C389" s="18" t="inlineStr"/>
      <c r="D389" s="18" t="inlineStr">
        <is>
          <t>555-0001</t>
        </is>
      </c>
      <c r="E389" s="18" t="inlineStr">
        <is>
          <t>大阪府大阪市西淀川区佃</t>
        </is>
      </c>
      <c r="F389" s="18" t="inlineStr">
        <is>
          <t>6-8-2</t>
        </is>
      </c>
      <c r="G389" s="18" t="inlineStr">
        <is>
          <t>06-6474-1782</t>
        </is>
      </c>
      <c r="H389" s="18" t="inlineStr">
        <is>
          <t xml:space="preserve">山川産業㈱　大阪　</t>
        </is>
      </c>
      <c r="I389" s="8">
        <f>VLOOKUP(L389,運送!$A$2:$B$8,2,FALSE)</f>
        <v/>
      </c>
      <c r="J389" s="8">
        <f>VLOOKUP(K389,運送!$A$18:$B$21,2,FALSE)</f>
        <v/>
      </c>
      <c r="K389" s="18" t="n">
        <v>2</v>
      </c>
      <c r="L389" s="18" t="n">
        <v>4</v>
      </c>
    </row>
    <row r="390" ht="21.4" customHeight="1">
      <c r="A390" s="18" t="n">
        <v>9072903</v>
      </c>
      <c r="B390" s="18" t="inlineStr">
        <is>
          <t>宮崎軽合金工業所</t>
        </is>
      </c>
      <c r="C390" s="18" t="inlineStr"/>
      <c r="D390" s="18" t="inlineStr">
        <is>
          <t>583-0884</t>
        </is>
      </c>
      <c r="E390" s="18" t="inlineStr">
        <is>
          <t>大阪府羽曳野市野</t>
        </is>
      </c>
      <c r="F390" s="18" t="inlineStr">
        <is>
          <t>95</t>
        </is>
      </c>
      <c r="G390" s="18" t="inlineStr">
        <is>
          <t>0729-54-7566</t>
        </is>
      </c>
      <c r="H390" s="18" t="inlineStr">
        <is>
          <t>山川産業㈱　大阪</t>
        </is>
      </c>
      <c r="I390" s="8">
        <f>VLOOKUP(L390,運送!$A$2:$B$8,2,FALSE)</f>
        <v/>
      </c>
      <c r="J390" s="8">
        <f>VLOOKUP(K390,運送!$A$18:$B$21,2,FALSE)</f>
        <v/>
      </c>
      <c r="K390" s="18" t="n">
        <v>2</v>
      </c>
      <c r="L390" s="18" t="n">
        <v>4</v>
      </c>
    </row>
    <row r="391" ht="31.9" customHeight="1">
      <c r="A391" s="18" t="n">
        <v>9073000</v>
      </c>
      <c r="B391" s="18" t="inlineStr">
        <is>
          <t>大和キャスタル　株式会社</t>
        </is>
      </c>
      <c r="C391" s="18" t="inlineStr"/>
      <c r="D391" s="18" t="inlineStr">
        <is>
          <t>630-0000</t>
        </is>
      </c>
      <c r="E391" s="18" t="inlineStr">
        <is>
          <t>奈良県奈良市月ケ瀬石打</t>
        </is>
      </c>
      <c r="F391" s="18" t="inlineStr">
        <is>
          <t>60</t>
        </is>
      </c>
      <c r="G391" s="18" t="inlineStr">
        <is>
          <t>07439-2-0311</t>
        </is>
      </c>
      <c r="H391" s="18" t="inlineStr"/>
      <c r="I391" s="8">
        <f>VLOOKUP(L391,運送!$A$2:$B$8,2,FALSE)</f>
        <v/>
      </c>
      <c r="J391" s="8">
        <f>VLOOKUP(K391,運送!$A$18:$B$21,2,FALSE)</f>
        <v/>
      </c>
      <c r="K391" s="18" t="n">
        <v>1</v>
      </c>
      <c r="L391" s="18" t="n">
        <v>1</v>
      </c>
    </row>
    <row r="392" ht="31.9" customHeight="1">
      <c r="A392" s="18" t="n">
        <v>9200000</v>
      </c>
      <c r="B392" s="18" t="inlineStr">
        <is>
          <t>江尻鋳材　株式会社</t>
        </is>
      </c>
      <c r="C392" s="18" t="inlineStr"/>
      <c r="D392" s="18" t="inlineStr">
        <is>
          <t>530-0026</t>
        </is>
      </c>
      <c r="E392" s="18" t="inlineStr">
        <is>
          <t>大阪府大阪市北区神山町</t>
        </is>
      </c>
      <c r="F392" s="18" t="inlineStr">
        <is>
          <t>8-1梅田辰巳ﾋﾞﾙ6Ｆ</t>
        </is>
      </c>
      <c r="G392" s="18" t="inlineStr">
        <is>
          <t>06-6312-8335</t>
        </is>
      </c>
      <c r="H392" s="18" t="inlineStr"/>
      <c r="I392" s="8">
        <f>VLOOKUP(L392,運送!$A$2:$B$8,2,FALSE)</f>
        <v/>
      </c>
      <c r="J392" s="8">
        <f>VLOOKUP(K392,運送!$A$18:$B$21,2,FALSE)</f>
        <v/>
      </c>
      <c r="K392" s="18" t="n">
        <v>2</v>
      </c>
      <c r="L392" s="18" t="n">
        <v>4</v>
      </c>
    </row>
    <row r="393" ht="31.9" customHeight="1">
      <c r="A393" s="18" t="n">
        <v>9200001</v>
      </c>
      <c r="B393" s="18" t="inlineStr">
        <is>
          <t>呉羽製鋼　株式会社</t>
        </is>
      </c>
      <c r="C393" s="18" t="inlineStr"/>
      <c r="D393" s="18" t="inlineStr">
        <is>
          <t>555-0011</t>
        </is>
      </c>
      <c r="E393" s="18" t="inlineStr">
        <is>
          <t>大阪府大阪市西淀川区竹島</t>
        </is>
      </c>
      <c r="F393" s="18" t="inlineStr">
        <is>
          <t>5-4-41</t>
        </is>
      </c>
      <c r="G393" s="18" t="inlineStr">
        <is>
          <t>06-6471-4331</t>
        </is>
      </c>
      <c r="H393" s="18" t="inlineStr">
        <is>
          <t>江尻鋳材　㈱</t>
        </is>
      </c>
      <c r="I393" s="8">
        <f>VLOOKUP(L393,運送!$A$2:$B$8,2,FALSE)</f>
        <v/>
      </c>
      <c r="J393" s="8">
        <f>VLOOKUP(K393,運送!$A$18:$B$21,2,FALSE)</f>
        <v/>
      </c>
      <c r="K393" s="18" t="n">
        <v>2</v>
      </c>
      <c r="L393" s="18" t="n">
        <v>4</v>
      </c>
    </row>
    <row r="394" ht="42.4" customHeight="1">
      <c r="A394" s="18" t="n">
        <v>9200002</v>
      </c>
      <c r="B394" s="18" t="inlineStr">
        <is>
          <t>コマツ　生産技術開発ｾﾝﾀｰ　田中俊夫様</t>
        </is>
      </c>
      <c r="C394" s="18" t="inlineStr"/>
      <c r="D394" s="18" t="inlineStr">
        <is>
          <t>573-1175</t>
        </is>
      </c>
      <c r="E394" s="18" t="inlineStr">
        <is>
          <t>大阪府枚方市上野</t>
        </is>
      </c>
      <c r="F394" s="18" t="inlineStr">
        <is>
          <t>3-1-1</t>
        </is>
      </c>
      <c r="G394" s="18" t="inlineStr">
        <is>
          <t>072-840-6334</t>
        </is>
      </c>
      <c r="H394" s="18" t="inlineStr">
        <is>
          <t>江尻鋳材　㈱</t>
        </is>
      </c>
      <c r="I394" s="8">
        <f>VLOOKUP(L394,運送!$A$2:$B$8,2,FALSE)</f>
        <v/>
      </c>
      <c r="J394" s="8">
        <f>VLOOKUP(K394,運送!$A$18:$B$21,2,FALSE)</f>
        <v/>
      </c>
      <c r="K394" s="18" t="n">
        <v>2</v>
      </c>
      <c r="L394" s="18" t="n">
        <v>4</v>
      </c>
    </row>
    <row r="395" ht="42.4" customHeight="1">
      <c r="A395" s="18" t="n">
        <v>9200003</v>
      </c>
      <c r="B395" s="18" t="inlineStr">
        <is>
          <t>㈱ｸﾎﾞﾀ枚方製造所　第4工場　谷口様</t>
        </is>
      </c>
      <c r="C395" s="18" t="inlineStr"/>
      <c r="D395" s="18" t="inlineStr">
        <is>
          <t>573-0004</t>
        </is>
      </c>
      <c r="E395" s="18" t="inlineStr">
        <is>
          <t>大阪府枚方市中宮大池</t>
        </is>
      </c>
      <c r="F395" s="18" t="inlineStr">
        <is>
          <t>1-1-1</t>
        </is>
      </c>
      <c r="G395" s="18" t="inlineStr">
        <is>
          <t>072-840-1308</t>
        </is>
      </c>
      <c r="H395" s="18" t="inlineStr">
        <is>
          <t>江尻鋳材　㈱</t>
        </is>
      </c>
      <c r="I395" s="8">
        <f>VLOOKUP(L395,運送!$A$2:$B$8,2,FALSE)</f>
        <v/>
      </c>
      <c r="J395" s="8">
        <f>VLOOKUP(K395,運送!$A$18:$B$21,2,FALSE)</f>
        <v/>
      </c>
      <c r="K395" s="18" t="n">
        <v>2</v>
      </c>
      <c r="L395" s="18" t="n">
        <v>4</v>
      </c>
    </row>
    <row r="396" ht="31.9" customHeight="1">
      <c r="A396" s="18" t="n">
        <v>9202000</v>
      </c>
      <c r="B396" s="18" t="inlineStr">
        <is>
          <t>株式会社　荒井　清　商店</t>
        </is>
      </c>
      <c r="C396" s="18" t="inlineStr"/>
      <c r="D396" s="18" t="inlineStr">
        <is>
          <t>556-0027</t>
        </is>
      </c>
      <c r="E396" s="18" t="inlineStr">
        <is>
          <t>大阪府大阪市浪速区木津川</t>
        </is>
      </c>
      <c r="F396" s="18" t="inlineStr">
        <is>
          <t>1-4-18</t>
        </is>
      </c>
      <c r="G396" s="18" t="inlineStr">
        <is>
          <t>06-6561-3057</t>
        </is>
      </c>
      <c r="H396" s="18" t="inlineStr"/>
      <c r="I396" s="8">
        <f>VLOOKUP(L396,運送!$A$2:$B$8,2,FALSE)</f>
        <v/>
      </c>
      <c r="J396" s="8">
        <f>VLOOKUP(K396,運送!$A$18:$B$21,2,FALSE)</f>
        <v/>
      </c>
      <c r="K396" s="18" t="n">
        <v>2</v>
      </c>
      <c r="L396" s="18" t="n">
        <v>4</v>
      </c>
    </row>
    <row r="397" ht="31.9" customHeight="1">
      <c r="A397" s="18" t="n">
        <v>9202001</v>
      </c>
      <c r="B397" s="18" t="inlineStr">
        <is>
          <t>上田ブレーキ㈱　岡山工場</t>
        </is>
      </c>
      <c r="C397" s="18" t="inlineStr"/>
      <c r="D397" s="18" t="inlineStr">
        <is>
          <t>701-4232</t>
        </is>
      </c>
      <c r="E397" s="18" t="inlineStr">
        <is>
          <t>岡山県瀬戸内市邑久町北島</t>
        </is>
      </c>
      <c r="F397" s="18" t="inlineStr">
        <is>
          <t>338</t>
        </is>
      </c>
      <c r="G397" s="18" t="inlineStr">
        <is>
          <t>0869-24-1222</t>
        </is>
      </c>
      <c r="H397" s="18" t="inlineStr">
        <is>
          <t>㈱荒井清商店</t>
        </is>
      </c>
      <c r="I397" s="8">
        <f>VLOOKUP(L397,運送!$A$2:$B$8,2,FALSE)</f>
        <v/>
      </c>
      <c r="J397" s="8">
        <f>VLOOKUP(K397,運送!$A$18:$B$21,2,FALSE)</f>
        <v/>
      </c>
      <c r="K397" s="18" t="n">
        <v>2</v>
      </c>
      <c r="L397" s="18" t="n">
        <v>3</v>
      </c>
    </row>
    <row r="398" ht="31.9" customHeight="1">
      <c r="A398" s="18" t="n">
        <v>9206000</v>
      </c>
      <c r="B398" s="18" t="inlineStr">
        <is>
          <t>鋳研商事株式会社　堺支店</t>
        </is>
      </c>
      <c r="C398" s="18" t="inlineStr"/>
      <c r="D398" s="18" t="inlineStr">
        <is>
          <t>599-8241</t>
        </is>
      </c>
      <c r="E398" s="18" t="inlineStr">
        <is>
          <t>大阪府堺市福田</t>
        </is>
      </c>
      <c r="F398" s="18" t="inlineStr">
        <is>
          <t>1333-1</t>
        </is>
      </c>
      <c r="G398" s="18" t="inlineStr">
        <is>
          <t>072-235-0077</t>
        </is>
      </c>
      <c r="H398" s="18" t="inlineStr"/>
      <c r="I398" s="8">
        <f>VLOOKUP(L398,運送!$A$2:$B$8,2,FALSE)</f>
        <v/>
      </c>
      <c r="J398" s="8">
        <f>VLOOKUP(K398,運送!$A$18:$B$21,2,FALSE)</f>
        <v/>
      </c>
      <c r="K398" s="18" t="n">
        <v>2</v>
      </c>
      <c r="L398" s="18" t="n">
        <v>3</v>
      </c>
    </row>
    <row r="399" ht="21.4" customHeight="1">
      <c r="A399" s="18" t="n">
        <v>9206001</v>
      </c>
      <c r="B399" s="18" t="inlineStr">
        <is>
          <t>川瀬商店</t>
        </is>
      </c>
      <c r="C399" s="18" t="inlineStr"/>
      <c r="D399" s="18" t="inlineStr">
        <is>
          <t>640-8481</t>
        </is>
      </c>
      <c r="E399" s="18" t="inlineStr">
        <is>
          <t>和歌山県和歌山市直川</t>
        </is>
      </c>
      <c r="F399" s="18" t="inlineStr">
        <is>
          <t>615</t>
        </is>
      </c>
      <c r="G399" s="18" t="inlineStr">
        <is>
          <t>0734-61-3803</t>
        </is>
      </c>
      <c r="H399" s="18" t="inlineStr">
        <is>
          <t>鋳研商事　㈱</t>
        </is>
      </c>
      <c r="I399" s="8">
        <f>VLOOKUP(L399,運送!$A$2:$B$8,2,FALSE)</f>
        <v/>
      </c>
      <c r="J399" s="8">
        <f>VLOOKUP(K399,運送!$A$18:$B$21,2,FALSE)</f>
        <v/>
      </c>
      <c r="K399" s="18" t="n">
        <v>2</v>
      </c>
      <c r="L399" s="18" t="n">
        <v>1</v>
      </c>
    </row>
    <row r="400" ht="31.9" customHeight="1">
      <c r="A400" s="18" t="n">
        <v>9206002</v>
      </c>
      <c r="B400" s="18" t="inlineStr">
        <is>
          <t>株式会社　加地テック</t>
        </is>
      </c>
      <c r="C400" s="18" t="inlineStr"/>
      <c r="D400" s="18" t="inlineStr">
        <is>
          <t>587-0064</t>
        </is>
      </c>
      <c r="E400" s="18" t="inlineStr">
        <is>
          <t>大阪府南河内郡美原町菩提</t>
        </is>
      </c>
      <c r="F400" s="18" t="inlineStr">
        <is>
          <t>6</t>
        </is>
      </c>
      <c r="G400" s="18" t="inlineStr">
        <is>
          <t>0723-61-0881</t>
        </is>
      </c>
      <c r="H400" s="18" t="inlineStr">
        <is>
          <t>鋳研商事　㈱</t>
        </is>
      </c>
      <c r="I400" s="8">
        <f>VLOOKUP(L400,運送!$A$2:$B$8,2,FALSE)</f>
        <v/>
      </c>
      <c r="J400" s="8">
        <f>VLOOKUP(K400,運送!$A$18:$B$21,2,FALSE)</f>
        <v/>
      </c>
      <c r="K400" s="18" t="n">
        <v>2</v>
      </c>
      <c r="L400" s="18" t="n">
        <v>1</v>
      </c>
    </row>
    <row r="401" ht="21.4" customHeight="1">
      <c r="A401" s="18" t="n">
        <v>9206003</v>
      </c>
      <c r="B401" s="18" t="inlineStr">
        <is>
          <t>春木商店</t>
        </is>
      </c>
      <c r="C401" s="18" t="inlineStr"/>
      <c r="D401" s="18" t="inlineStr">
        <is>
          <t>837-0917</t>
        </is>
      </c>
      <c r="E401" s="18" t="inlineStr">
        <is>
          <t>福岡県大牟田市草木</t>
        </is>
      </c>
      <c r="F401" s="18" t="inlineStr">
        <is>
          <t>1288-17</t>
        </is>
      </c>
      <c r="G401" s="18" t="inlineStr">
        <is>
          <t>0944-55-7517</t>
        </is>
      </c>
      <c r="H401" s="18" t="inlineStr">
        <is>
          <t>鋳研商事　㈱</t>
        </is>
      </c>
      <c r="I401" s="8">
        <f>VLOOKUP(L401,運送!$A$2:$B$8,2,FALSE)</f>
        <v/>
      </c>
      <c r="J401" s="8">
        <f>VLOOKUP(K401,運送!$A$18:$B$21,2,FALSE)</f>
        <v/>
      </c>
      <c r="K401" s="18" t="n">
        <v>2</v>
      </c>
      <c r="L401" s="18" t="n">
        <v>1</v>
      </c>
    </row>
    <row r="402" ht="31.9" customHeight="1">
      <c r="A402" s="18" t="n">
        <v>9206004</v>
      </c>
      <c r="B402" s="18" t="inlineStr">
        <is>
          <t>有限会社　イマヤマ</t>
        </is>
      </c>
      <c r="C402" s="18" t="inlineStr"/>
      <c r="D402" s="18" t="inlineStr">
        <is>
          <t>832-0081</t>
        </is>
      </c>
      <c r="E402" s="18" t="inlineStr">
        <is>
          <t>福岡県柳川市西浜武高子</t>
        </is>
      </c>
      <c r="F402" s="18" t="inlineStr">
        <is>
          <t>25-1</t>
        </is>
      </c>
      <c r="G402" s="18" t="inlineStr">
        <is>
          <t>0944-72-8214</t>
        </is>
      </c>
      <c r="H402" s="18" t="inlineStr">
        <is>
          <t>鋳研商事　㈱</t>
        </is>
      </c>
      <c r="I402" s="8">
        <f>VLOOKUP(L402,運送!$A$2:$B$8,2,FALSE)</f>
        <v/>
      </c>
      <c r="J402" s="8">
        <f>VLOOKUP(K402,運送!$A$18:$B$21,2,FALSE)</f>
        <v/>
      </c>
      <c r="K402" s="18" t="n">
        <v>2</v>
      </c>
      <c r="L402" s="18" t="n">
        <v>3</v>
      </c>
    </row>
    <row r="403" ht="31.9" customHeight="1">
      <c r="A403" s="18" t="n">
        <v>9206005</v>
      </c>
      <c r="B403" s="18" t="inlineStr">
        <is>
          <t>緒方鋳造　株式会社</t>
        </is>
      </c>
      <c r="C403" s="18" t="inlineStr"/>
      <c r="D403" s="18" t="inlineStr">
        <is>
          <t>831-0001</t>
        </is>
      </c>
      <c r="E403" s="18" t="inlineStr">
        <is>
          <t>福岡県大川市大字下青木</t>
        </is>
      </c>
      <c r="F403" s="18" t="inlineStr">
        <is>
          <t>168</t>
        </is>
      </c>
      <c r="G403" s="18" t="inlineStr">
        <is>
          <t>0944-87-3080</t>
        </is>
      </c>
      <c r="H403" s="18" t="inlineStr">
        <is>
          <t>鋳研商事　㈱</t>
        </is>
      </c>
      <c r="I403" s="8">
        <f>VLOOKUP(L403,運送!$A$2:$B$8,2,FALSE)</f>
        <v/>
      </c>
      <c r="J403" s="8">
        <f>VLOOKUP(K403,運送!$A$18:$B$21,2,FALSE)</f>
        <v/>
      </c>
      <c r="K403" s="18" t="n">
        <v>2</v>
      </c>
      <c r="L403" s="18" t="n">
        <v>3</v>
      </c>
    </row>
    <row r="404" ht="31.9" customHeight="1">
      <c r="A404" s="18" t="n">
        <v>9206006</v>
      </c>
      <c r="B404" s="18" t="inlineStr">
        <is>
          <t>鋳研商事株式会社　堺支店</t>
        </is>
      </c>
      <c r="C404" s="18" t="inlineStr"/>
      <c r="D404" s="18" t="inlineStr">
        <is>
          <t>599-8241</t>
        </is>
      </c>
      <c r="E404" s="18" t="inlineStr">
        <is>
          <t>大阪府堺市福田</t>
        </is>
      </c>
      <c r="F404" s="18" t="inlineStr">
        <is>
          <t>1333-1</t>
        </is>
      </c>
      <c r="G404" s="18" t="inlineStr">
        <is>
          <t>072-235-0077</t>
        </is>
      </c>
      <c r="H404" s="18" t="inlineStr">
        <is>
          <t>鋳研商事</t>
        </is>
      </c>
      <c r="I404" s="8">
        <f>VLOOKUP(L404,運送!$A$2:$B$8,2,FALSE)</f>
        <v/>
      </c>
      <c r="J404" s="8">
        <f>VLOOKUP(K404,運送!$A$18:$B$21,2,FALSE)</f>
        <v/>
      </c>
      <c r="K404" s="18" t="n">
        <v>2</v>
      </c>
      <c r="L404" s="18" t="n">
        <v>1</v>
      </c>
    </row>
    <row r="405" ht="31.9" customHeight="1">
      <c r="A405" s="18" t="n">
        <v>9206007</v>
      </c>
      <c r="B405" s="18" t="inlineStr">
        <is>
          <t>大高鋳材店</t>
        </is>
      </c>
      <c r="C405" s="18" t="inlineStr"/>
      <c r="D405" s="18" t="inlineStr"/>
      <c r="E405" s="18" t="inlineStr">
        <is>
          <t>福岡県大野城市つつじヶ丘</t>
        </is>
      </c>
      <c r="F405" s="18" t="inlineStr">
        <is>
          <t>2-18-15</t>
        </is>
      </c>
      <c r="G405" s="18" t="inlineStr">
        <is>
          <t>092-596-1160</t>
        </is>
      </c>
      <c r="H405" s="18" t="inlineStr">
        <is>
          <t>鋳研商事　㈱</t>
        </is>
      </c>
      <c r="I405" s="8">
        <f>VLOOKUP(L405,運送!$A$2:$B$8,2,FALSE)</f>
        <v/>
      </c>
      <c r="J405" s="8">
        <f>VLOOKUP(K405,運送!$A$18:$B$21,2,FALSE)</f>
        <v/>
      </c>
      <c r="K405" s="18" t="n">
        <v>2</v>
      </c>
      <c r="L405" s="18" t="n">
        <v>3</v>
      </c>
    </row>
    <row r="406" ht="21.4" customHeight="1">
      <c r="A406" s="18" t="n">
        <v>9212000</v>
      </c>
      <c r="B406" s="18" t="inlineStr">
        <is>
          <t>有限会社　加来鋳材</t>
        </is>
      </c>
      <c r="C406" s="18" t="inlineStr"/>
      <c r="D406" s="18" t="inlineStr">
        <is>
          <t>583-0873</t>
        </is>
      </c>
      <c r="E406" s="18" t="inlineStr">
        <is>
          <t>大阪府羽曳野市桃山台</t>
        </is>
      </c>
      <c r="F406" s="18" t="inlineStr">
        <is>
          <t>2-2-19</t>
        </is>
      </c>
      <c r="G406" s="18" t="inlineStr">
        <is>
          <t>0729-57-1458</t>
        </is>
      </c>
      <c r="H406" s="18" t="inlineStr"/>
      <c r="I406" s="8">
        <f>VLOOKUP(L406,運送!$A$2:$B$8,2,FALSE)</f>
        <v/>
      </c>
      <c r="J406" s="8">
        <f>VLOOKUP(K406,運送!$A$18:$B$21,2,FALSE)</f>
        <v/>
      </c>
      <c r="K406" s="18" t="n">
        <v>2</v>
      </c>
      <c r="L406" s="18" t="n">
        <v>1</v>
      </c>
    </row>
    <row r="407" ht="42.4" customHeight="1">
      <c r="A407" s="18" t="n">
        <v>9212001</v>
      </c>
      <c r="B407" s="18" t="inlineStr">
        <is>
          <t>美和鋳造　株式会社</t>
        </is>
      </c>
      <c r="C407" s="18" t="inlineStr"/>
      <c r="D407" s="18" t="inlineStr">
        <is>
          <t>619-0204</t>
        </is>
      </c>
      <c r="E407" s="18" t="inlineStr">
        <is>
          <t>京都府相楽郡山城町上狛小字桑垣外</t>
        </is>
      </c>
      <c r="F407" s="18" t="inlineStr">
        <is>
          <t>1</t>
        </is>
      </c>
      <c r="G407" s="18" t="inlineStr">
        <is>
          <t>0774-86-2630</t>
        </is>
      </c>
      <c r="H407" s="18" t="inlineStr">
        <is>
          <t>(有)　加来鋳材</t>
        </is>
      </c>
      <c r="I407" s="8">
        <f>VLOOKUP(L407,運送!$A$2:$B$8,2,FALSE)</f>
        <v/>
      </c>
      <c r="J407" s="8">
        <f>VLOOKUP(K407,運送!$A$18:$B$21,2,FALSE)</f>
        <v/>
      </c>
      <c r="K407" s="18" t="n">
        <v>2</v>
      </c>
      <c r="L407" s="18" t="n">
        <v>1</v>
      </c>
    </row>
    <row r="408" ht="31.9" customHeight="1">
      <c r="A408" s="18" t="n">
        <v>9212100</v>
      </c>
      <c r="B408" s="18" t="inlineStr">
        <is>
          <t>近畿鋳材　株式会社</t>
        </is>
      </c>
      <c r="C408" s="18" t="inlineStr"/>
      <c r="D408" s="18" t="inlineStr">
        <is>
          <t>679-4121</t>
        </is>
      </c>
      <c r="E408" s="18" t="inlineStr">
        <is>
          <t>兵庫県龍野市龍野町島田</t>
        </is>
      </c>
      <c r="F408" s="18" t="inlineStr">
        <is>
          <t>639</t>
        </is>
      </c>
      <c r="G408" s="18" t="inlineStr">
        <is>
          <t>0791-63-1855</t>
        </is>
      </c>
      <c r="H408" s="18" t="inlineStr"/>
      <c r="I408" s="8">
        <f>VLOOKUP(L408,運送!$A$2:$B$8,2,FALSE)</f>
        <v/>
      </c>
      <c r="J408" s="8">
        <f>VLOOKUP(K408,運送!$A$18:$B$21,2,FALSE)</f>
        <v/>
      </c>
      <c r="K408" s="18" t="n">
        <v>2</v>
      </c>
      <c r="L408" s="18" t="n">
        <v>3</v>
      </c>
    </row>
    <row r="409" ht="21.4" customHeight="1">
      <c r="A409" s="18" t="n">
        <v>9212101</v>
      </c>
      <c r="B409" s="18" t="inlineStr">
        <is>
          <t>オ-エヌ工業　株式会社</t>
        </is>
      </c>
      <c r="C409" s="18" t="inlineStr"/>
      <c r="D409" s="18" t="inlineStr">
        <is>
          <t>708-0015</t>
        </is>
      </c>
      <c r="E409" s="18" t="inlineStr">
        <is>
          <t>岡山県津山市神戸</t>
        </is>
      </c>
      <c r="F409" s="18" t="inlineStr">
        <is>
          <t>466</t>
        </is>
      </c>
      <c r="G409" s="18" t="inlineStr">
        <is>
          <t>0868-28-3551</t>
        </is>
      </c>
      <c r="H409" s="18" t="inlineStr">
        <is>
          <t>近畿鋳材　㈱</t>
        </is>
      </c>
      <c r="I409" s="8">
        <f>VLOOKUP(L409,運送!$A$2:$B$8,2,FALSE)</f>
        <v/>
      </c>
      <c r="J409" s="8">
        <f>VLOOKUP(K409,運送!$A$18:$B$21,2,FALSE)</f>
        <v/>
      </c>
      <c r="K409" s="18" t="n">
        <v>2</v>
      </c>
      <c r="L409" s="18" t="n">
        <v>3</v>
      </c>
    </row>
    <row r="410" ht="31.9" customHeight="1">
      <c r="A410" s="18" t="n">
        <v>9212102</v>
      </c>
      <c r="B410" s="18" t="inlineStr">
        <is>
          <t>共同組合　岡山鋳物センター</t>
        </is>
      </c>
      <c r="C410" s="18" t="inlineStr"/>
      <c r="D410" s="18" t="inlineStr">
        <is>
          <t>702-8002</t>
        </is>
      </c>
      <c r="E410" s="18" t="inlineStr">
        <is>
          <t>岡山県岡山市桑野</t>
        </is>
      </c>
      <c r="F410" s="18" t="inlineStr">
        <is>
          <t>518-1</t>
        </is>
      </c>
      <c r="G410" s="18" t="inlineStr">
        <is>
          <t>086-277-5579</t>
        </is>
      </c>
      <c r="H410" s="18" t="inlineStr">
        <is>
          <t>近畿鋳材　㈱</t>
        </is>
      </c>
      <c r="I410" s="8">
        <f>VLOOKUP(L410,運送!$A$2:$B$8,2,FALSE)</f>
        <v/>
      </c>
      <c r="J410" s="8">
        <f>VLOOKUP(K410,運送!$A$18:$B$21,2,FALSE)</f>
        <v/>
      </c>
      <c r="K410" s="18" t="n">
        <v>2</v>
      </c>
      <c r="L410" s="18" t="n">
        <v>3</v>
      </c>
    </row>
    <row r="411" ht="31.9" customHeight="1">
      <c r="A411" s="18" t="n">
        <v>9212103</v>
      </c>
      <c r="B411" s="18" t="inlineStr">
        <is>
          <t>近畿鋳材㈱　岡山営業所</t>
        </is>
      </c>
      <c r="C411" s="18" t="inlineStr"/>
      <c r="D411" s="18" t="inlineStr">
        <is>
          <t>701-0133</t>
        </is>
      </c>
      <c r="E411" s="18" t="inlineStr">
        <is>
          <t>岡山県岡山市花尻あかね町</t>
        </is>
      </c>
      <c r="F411" s="18" t="inlineStr">
        <is>
          <t>11-111</t>
        </is>
      </c>
      <c r="G411" s="18" t="inlineStr">
        <is>
          <t>086-253-0890</t>
        </is>
      </c>
      <c r="H411" s="18" t="inlineStr">
        <is>
          <t>近畿鋳材　㈱</t>
        </is>
      </c>
      <c r="I411" s="8">
        <f>VLOOKUP(L411,運送!$A$2:$B$8,2,FALSE)</f>
        <v/>
      </c>
      <c r="J411" s="8">
        <f>VLOOKUP(K411,運送!$A$18:$B$21,2,FALSE)</f>
        <v/>
      </c>
      <c r="K411" s="18" t="n">
        <v>2</v>
      </c>
      <c r="L411" s="18" t="n">
        <v>3</v>
      </c>
    </row>
    <row r="412" ht="21.4" customHeight="1">
      <c r="A412" s="18" t="n">
        <v>9212104</v>
      </c>
      <c r="B412" s="18" t="inlineStr">
        <is>
          <t>福山鋳造　株式会社</t>
        </is>
      </c>
      <c r="C412" s="18" t="inlineStr"/>
      <c r="D412" s="18" t="inlineStr">
        <is>
          <t>714-0048</t>
        </is>
      </c>
      <c r="E412" s="18" t="inlineStr">
        <is>
          <t>岡山県笠岡市緑町</t>
        </is>
      </c>
      <c r="F412" s="18" t="inlineStr">
        <is>
          <t>3-2</t>
        </is>
      </c>
      <c r="G412" s="18" t="inlineStr">
        <is>
          <t>0865-67-1221</t>
        </is>
      </c>
      <c r="H412" s="18" t="inlineStr">
        <is>
          <t>近畿鋳材　㈱</t>
        </is>
      </c>
      <c r="I412" s="8">
        <f>VLOOKUP(L412,運送!$A$2:$B$8,2,FALSE)</f>
        <v/>
      </c>
      <c r="J412" s="8">
        <f>VLOOKUP(K412,運送!$A$18:$B$21,2,FALSE)</f>
        <v/>
      </c>
      <c r="K412" s="18" t="n">
        <v>2</v>
      </c>
      <c r="L412" s="18" t="n">
        <v>3</v>
      </c>
    </row>
    <row r="413" ht="31.9" customHeight="1">
      <c r="A413" s="18" t="n">
        <v>9212105</v>
      </c>
      <c r="B413" s="18" t="inlineStr">
        <is>
          <t>㈱ミタックス　研究開発グループ</t>
        </is>
      </c>
      <c r="C413" s="18" t="inlineStr"/>
      <c r="D413" s="18" t="inlineStr">
        <is>
          <t>703-8212</t>
        </is>
      </c>
      <c r="E413" s="18" t="inlineStr">
        <is>
          <t>岡山県岡山市古都宿</t>
        </is>
      </c>
      <c r="F413" s="18" t="inlineStr">
        <is>
          <t>267-1</t>
        </is>
      </c>
      <c r="G413" s="18" t="inlineStr">
        <is>
          <t>086-279-0555</t>
        </is>
      </c>
      <c r="H413" s="18" t="inlineStr">
        <is>
          <t>近畿鋳材　㈱</t>
        </is>
      </c>
      <c r="I413" s="8">
        <f>VLOOKUP(L413,運送!$A$2:$B$8,2,FALSE)</f>
        <v/>
      </c>
      <c r="J413" s="8">
        <f>VLOOKUP(K413,運送!$A$18:$B$21,2,FALSE)</f>
        <v/>
      </c>
      <c r="K413" s="18" t="n">
        <v>2</v>
      </c>
      <c r="L413" s="18" t="n">
        <v>3</v>
      </c>
    </row>
    <row r="414" ht="21.4" customHeight="1">
      <c r="A414" s="18" t="n">
        <v>9212106</v>
      </c>
      <c r="B414" s="18" t="inlineStr">
        <is>
          <t xml:space="preserve">カーストアイ(有)　</t>
        </is>
      </c>
      <c r="C414" s="18" t="inlineStr"/>
      <c r="D414" s="18" t="inlineStr">
        <is>
          <t>726-0033</t>
        </is>
      </c>
      <c r="E414" s="18" t="inlineStr">
        <is>
          <t>広島県府中市目崎町</t>
        </is>
      </c>
      <c r="F414" s="18" t="inlineStr">
        <is>
          <t>210-1</t>
        </is>
      </c>
      <c r="G414" s="18" t="inlineStr">
        <is>
          <t>0847-43-8475</t>
        </is>
      </c>
      <c r="H414" s="18" t="inlineStr">
        <is>
          <t>近畿鋳材　㈱</t>
        </is>
      </c>
      <c r="I414" s="8">
        <f>VLOOKUP(L414,運送!$A$2:$B$8,2,FALSE)</f>
        <v/>
      </c>
      <c r="J414" s="8">
        <f>VLOOKUP(K414,運送!$A$18:$B$21,2,FALSE)</f>
        <v/>
      </c>
      <c r="K414" s="18" t="n">
        <v>2</v>
      </c>
      <c r="L414" s="18" t="n">
        <v>3</v>
      </c>
    </row>
    <row r="415" ht="21.4" customHeight="1">
      <c r="A415" s="18" t="n">
        <v>9212200</v>
      </c>
      <c r="B415" s="18" t="inlineStr">
        <is>
          <t>株式会社　キャステム</t>
        </is>
      </c>
      <c r="C415" s="18" t="inlineStr"/>
      <c r="D415" s="18" t="inlineStr">
        <is>
          <t>563-0021</t>
        </is>
      </c>
      <c r="E415" s="18" t="inlineStr">
        <is>
          <t>大阪府池田市畑3丁目</t>
        </is>
      </c>
      <c r="F415" s="18" t="inlineStr">
        <is>
          <t>6-34</t>
        </is>
      </c>
      <c r="G415" s="18" t="inlineStr">
        <is>
          <t>072-750-0855</t>
        </is>
      </c>
      <c r="H415" s="18" t="inlineStr"/>
      <c r="I415" s="8">
        <f>VLOOKUP(L415,運送!$A$2:$B$8,2,FALSE)</f>
        <v/>
      </c>
      <c r="J415" s="8">
        <f>VLOOKUP(K415,運送!$A$18:$B$21,2,FALSE)</f>
        <v/>
      </c>
      <c r="K415" s="18" t="n">
        <v>2</v>
      </c>
      <c r="L415" s="18" t="n">
        <v>3</v>
      </c>
    </row>
    <row r="416" ht="52.9" customHeight="1">
      <c r="A416" s="18" t="n">
        <v>9212201</v>
      </c>
      <c r="B416" s="18" t="inlineStr">
        <is>
          <t>コマツキャステックス　株式会社　第二工場　多田様</t>
        </is>
      </c>
      <c r="C416" s="18" t="inlineStr"/>
      <c r="D416" s="18" t="inlineStr">
        <is>
          <t>935-0036</t>
        </is>
      </c>
      <c r="E416" s="18" t="inlineStr">
        <is>
          <t>富山県氷見市下田子</t>
        </is>
      </c>
      <c r="F416" s="18" t="inlineStr">
        <is>
          <t>1-3</t>
        </is>
      </c>
      <c r="G416" s="18" t="inlineStr">
        <is>
          <t>0766-91-1511</t>
        </is>
      </c>
      <c r="H416" s="18" t="inlineStr">
        <is>
          <t>㈱　キャステム</t>
        </is>
      </c>
      <c r="I416" s="8">
        <f>VLOOKUP(L416,運送!$A$2:$B$8,2,FALSE)</f>
        <v/>
      </c>
      <c r="J416" s="8">
        <f>VLOOKUP(K416,運送!$A$18:$B$21,2,FALSE)</f>
        <v/>
      </c>
      <c r="K416" s="18" t="n">
        <v>2</v>
      </c>
      <c r="L416" s="18" t="n">
        <v>4</v>
      </c>
    </row>
    <row r="417" ht="31.9" customHeight="1">
      <c r="A417" s="18" t="n">
        <v>9212202</v>
      </c>
      <c r="B417" s="18" t="inlineStr">
        <is>
          <t>株式会社　生産鋳造所</t>
        </is>
      </c>
      <c r="C417" s="18" t="inlineStr"/>
      <c r="D417" s="18" t="inlineStr">
        <is>
          <t>586-0038</t>
        </is>
      </c>
      <c r="E417" s="18" t="inlineStr">
        <is>
          <t>大阪府河内長野市上原西町</t>
        </is>
      </c>
      <c r="F417" s="18" t="inlineStr">
        <is>
          <t>1-2</t>
        </is>
      </c>
      <c r="G417" s="18" t="inlineStr">
        <is>
          <t>0721-53-5287</t>
        </is>
      </c>
      <c r="H417" s="18" t="inlineStr">
        <is>
          <t>㈱　キャステム</t>
        </is>
      </c>
      <c r="I417" s="8">
        <f>VLOOKUP(L417,運送!$A$2:$B$8,2,FALSE)</f>
        <v/>
      </c>
      <c r="J417" s="8">
        <f>VLOOKUP(K417,運送!$A$18:$B$21,2,FALSE)</f>
        <v/>
      </c>
      <c r="K417" s="18" t="n">
        <v>2</v>
      </c>
      <c r="L417" s="18" t="n">
        <v>1</v>
      </c>
    </row>
    <row r="418" ht="31.9" customHeight="1">
      <c r="A418" s="18" t="n">
        <v>9212203</v>
      </c>
      <c r="B418" s="18" t="inlineStr">
        <is>
          <t>株式会社　田口鋳造所</t>
        </is>
      </c>
      <c r="C418" s="18" t="inlineStr"/>
      <c r="D418" s="18" t="inlineStr">
        <is>
          <t>720-0013</t>
        </is>
      </c>
      <c r="E418" s="18" t="inlineStr">
        <is>
          <t>広島県福山市千田町千田</t>
        </is>
      </c>
      <c r="F418" s="18" t="inlineStr">
        <is>
          <t>4144</t>
        </is>
      </c>
      <c r="G418" s="18" t="inlineStr">
        <is>
          <t>084-955-1336</t>
        </is>
      </c>
      <c r="H418" s="18" t="inlineStr">
        <is>
          <t>㈱　キャステム</t>
        </is>
      </c>
      <c r="I418" s="8">
        <f>VLOOKUP(L418,運送!$A$2:$B$8,2,FALSE)</f>
        <v/>
      </c>
      <c r="J418" s="8">
        <f>VLOOKUP(K418,運送!$A$18:$B$21,2,FALSE)</f>
        <v/>
      </c>
      <c r="K418" s="18" t="n">
        <v>2</v>
      </c>
      <c r="L418" s="18" t="n">
        <v>3</v>
      </c>
    </row>
    <row r="419" ht="21.4" customHeight="1">
      <c r="A419" s="18" t="n">
        <v>9212204</v>
      </c>
      <c r="B419" s="18" t="inlineStr">
        <is>
          <t>コマツ物流株式会社</t>
        </is>
      </c>
      <c r="C419" s="18" t="inlineStr"/>
      <c r="D419" s="18" t="inlineStr">
        <is>
          <t>573-1175</t>
        </is>
      </c>
      <c r="E419" s="18" t="inlineStr">
        <is>
          <t>大阪府枚方市上野</t>
        </is>
      </c>
      <c r="F419" s="18" t="inlineStr">
        <is>
          <t>3-1-1</t>
        </is>
      </c>
      <c r="G419" s="18" t="inlineStr">
        <is>
          <t>072-849-0150</t>
        </is>
      </c>
      <c r="H419" s="18" t="inlineStr">
        <is>
          <t>㈱　キャステム</t>
        </is>
      </c>
      <c r="I419" s="8">
        <f>VLOOKUP(L419,運送!$A$2:$B$8,2,FALSE)</f>
        <v/>
      </c>
      <c r="J419" s="8">
        <f>VLOOKUP(K419,運送!$A$18:$B$21,2,FALSE)</f>
        <v/>
      </c>
      <c r="K419" s="18" t="n">
        <v>2</v>
      </c>
      <c r="L419" s="18" t="n">
        <v>1</v>
      </c>
    </row>
    <row r="420" ht="31.9" customHeight="1">
      <c r="A420" s="18" t="n">
        <v>9212300</v>
      </c>
      <c r="B420" s="18" t="inlineStr">
        <is>
          <t>金属機械貿易　株式会社</t>
        </is>
      </c>
      <c r="C420" s="18" t="inlineStr"/>
      <c r="D420" s="18" t="inlineStr">
        <is>
          <t>530-0026</t>
        </is>
      </c>
      <c r="E420" s="18" t="inlineStr">
        <is>
          <t>大阪府大阪市北区神山町</t>
        </is>
      </c>
      <c r="F420" s="18" t="inlineStr">
        <is>
          <t>3-4</t>
        </is>
      </c>
      <c r="G420" s="18" t="inlineStr">
        <is>
          <t>06-6313-2031</t>
        </is>
      </c>
      <c r="H420" s="18" t="inlineStr"/>
      <c r="I420" s="8">
        <f>VLOOKUP(L420,運送!$A$2:$B$8,2,FALSE)</f>
        <v/>
      </c>
      <c r="J420" s="8">
        <f>VLOOKUP(K420,運送!$A$18:$B$21,2,FALSE)</f>
        <v/>
      </c>
      <c r="K420" s="18" t="n">
        <v>2</v>
      </c>
      <c r="L420" s="18" t="n">
        <v>3</v>
      </c>
    </row>
    <row r="421" ht="31.9" customHeight="1">
      <c r="A421" s="18" t="n">
        <v>9212301</v>
      </c>
      <c r="B421" s="18" t="inlineStr">
        <is>
          <t>和田合金　株式会社　司城様</t>
        </is>
      </c>
      <c r="C421" s="18" t="inlineStr"/>
      <c r="D421" s="18" t="inlineStr">
        <is>
          <t>800-0211</t>
        </is>
      </c>
      <c r="E421" s="18" t="inlineStr">
        <is>
          <t>福岡県北九州市小倉南区新曽根</t>
        </is>
      </c>
      <c r="F421" s="18" t="inlineStr">
        <is>
          <t>7-32</t>
        </is>
      </c>
      <c r="G421" s="18" t="inlineStr">
        <is>
          <t>093-471-7130</t>
        </is>
      </c>
      <c r="H421" s="18" t="inlineStr">
        <is>
          <t>金属機械貿易　㈱</t>
        </is>
      </c>
      <c r="I421" s="8">
        <f>VLOOKUP(L421,運送!$A$2:$B$8,2,FALSE)</f>
        <v/>
      </c>
      <c r="J421" s="8">
        <f>VLOOKUP(K421,運送!$A$18:$B$21,2,FALSE)</f>
        <v/>
      </c>
      <c r="K421" s="18" t="n">
        <v>2</v>
      </c>
      <c r="L421" s="18" t="n">
        <v>3</v>
      </c>
    </row>
    <row r="422" ht="31.9" customHeight="1">
      <c r="A422" s="18" t="n">
        <v>9220000</v>
      </c>
      <c r="B422" s="18" t="inlineStr">
        <is>
          <t>神戸鋳材　株式会社</t>
        </is>
      </c>
      <c r="C422" s="18" t="inlineStr"/>
      <c r="D422" s="18" t="inlineStr">
        <is>
          <t>651-0079</t>
        </is>
      </c>
      <c r="E422" s="18" t="inlineStr">
        <is>
          <t>兵庫県神戸市中央区東雲通</t>
        </is>
      </c>
      <c r="F422" s="18" t="inlineStr">
        <is>
          <t>1-4</t>
        </is>
      </c>
      <c r="G422" s="18" t="inlineStr">
        <is>
          <t>078-221-2238</t>
        </is>
      </c>
      <c r="H422" s="18" t="inlineStr"/>
      <c r="I422" s="8">
        <f>VLOOKUP(L422,運送!$A$2:$B$8,2,FALSE)</f>
        <v/>
      </c>
      <c r="J422" s="8">
        <f>VLOOKUP(K422,運送!$A$18:$B$21,2,FALSE)</f>
        <v/>
      </c>
      <c r="K422" s="18" t="n">
        <v>2</v>
      </c>
      <c r="L422" s="18" t="n">
        <v>3</v>
      </c>
    </row>
    <row r="423" ht="42.4" customHeight="1">
      <c r="A423" s="18" t="n">
        <v>9220001</v>
      </c>
      <c r="B423" s="18" t="inlineStr">
        <is>
          <t>㈱ジェイテクト岡崎工場　鋳造部受入　番様</t>
        </is>
      </c>
      <c r="C423" s="18" t="inlineStr"/>
      <c r="D423" s="18" t="inlineStr">
        <is>
          <t>444-3521</t>
        </is>
      </c>
      <c r="E423" s="18" t="inlineStr">
        <is>
          <t>愛知県岡崎市市場町桐山</t>
        </is>
      </c>
      <c r="F423" s="18" t="inlineStr">
        <is>
          <t>8</t>
        </is>
      </c>
      <c r="G423" s="18" t="inlineStr">
        <is>
          <t>0564-48-5827</t>
        </is>
      </c>
      <c r="H423" s="18" t="inlineStr">
        <is>
          <t>神戸鋳材　㈱</t>
        </is>
      </c>
      <c r="I423" s="8">
        <f>VLOOKUP(L423,運送!$A$2:$B$8,2,FALSE)</f>
        <v/>
      </c>
      <c r="J423" s="8">
        <f>VLOOKUP(K423,運送!$A$18:$B$21,2,FALSE)</f>
        <v/>
      </c>
      <c r="K423" s="18" t="n">
        <v>2</v>
      </c>
      <c r="L423" s="18" t="n">
        <v>1</v>
      </c>
    </row>
    <row r="424" ht="31.9" customHeight="1">
      <c r="A424" s="18" t="n">
        <v>9220100</v>
      </c>
      <c r="B424" s="18" t="inlineStr">
        <is>
          <t>有限会社　ヤマト精鋳</t>
        </is>
      </c>
      <c r="C424" s="18" t="inlineStr"/>
      <c r="D424" s="18" t="inlineStr">
        <is>
          <t>601-1393</t>
        </is>
      </c>
      <c r="E424" s="18" t="inlineStr">
        <is>
          <t>京都府宇治市二尾東縄手</t>
        </is>
      </c>
      <c r="F424" s="18" t="inlineStr">
        <is>
          <t>40-1</t>
        </is>
      </c>
      <c r="G424" s="18" t="inlineStr">
        <is>
          <t>0774-24-7946</t>
        </is>
      </c>
      <c r="H424" s="18" t="inlineStr"/>
      <c r="I424" s="8">
        <f>VLOOKUP(L424,運送!$A$2:$B$8,2,FALSE)</f>
        <v/>
      </c>
      <c r="J424" s="8">
        <f>VLOOKUP(K424,運送!$A$18:$B$21,2,FALSE)</f>
        <v/>
      </c>
      <c r="K424" s="18" t="n">
        <v>2</v>
      </c>
      <c r="L424" s="18" t="n">
        <v>1</v>
      </c>
    </row>
    <row r="425" ht="31.9" customHeight="1">
      <c r="A425" s="18" t="n">
        <v>9229000</v>
      </c>
      <c r="B425" s="18" t="inlineStr">
        <is>
          <t>洲崎鋳工　株式会社　大阪工場</t>
        </is>
      </c>
      <c r="C425" s="18" t="inlineStr"/>
      <c r="D425" s="18" t="inlineStr">
        <is>
          <t>536-0004</t>
        </is>
      </c>
      <c r="E425" s="18" t="inlineStr">
        <is>
          <t>大阪府大阪市城東区今福西</t>
        </is>
      </c>
      <c r="F425" s="18" t="inlineStr">
        <is>
          <t>6-4-26</t>
        </is>
      </c>
      <c r="G425" s="18" t="inlineStr">
        <is>
          <t>06-6931-5038</t>
        </is>
      </c>
      <c r="H425" s="18" t="inlineStr"/>
      <c r="I425" s="8">
        <f>VLOOKUP(L425,運送!$A$2:$B$8,2,FALSE)</f>
        <v/>
      </c>
      <c r="J425" s="8">
        <f>VLOOKUP(K425,運送!$A$18:$B$21,2,FALSE)</f>
        <v/>
      </c>
      <c r="K425" s="18" t="n">
        <v>2</v>
      </c>
      <c r="L425" s="18" t="n">
        <v>1</v>
      </c>
    </row>
    <row r="426" ht="31.9" customHeight="1">
      <c r="A426" s="18" t="n">
        <v>9232900</v>
      </c>
      <c r="B426" s="18" t="inlineStr">
        <is>
          <t>竹本鋳材　株式会社</t>
        </is>
      </c>
      <c r="C426" s="18" t="inlineStr"/>
      <c r="D426" s="18" t="inlineStr">
        <is>
          <t>547-0042</t>
        </is>
      </c>
      <c r="E426" s="18" t="inlineStr">
        <is>
          <t>大阪府大阪市平野区平野市町</t>
        </is>
      </c>
      <c r="F426" s="18" t="inlineStr">
        <is>
          <t>2-9-32</t>
        </is>
      </c>
      <c r="G426" s="18" t="inlineStr">
        <is>
          <t>06-6791-0304</t>
        </is>
      </c>
      <c r="H426" s="18" t="inlineStr"/>
      <c r="I426" s="8">
        <f>VLOOKUP(L426,運送!$A$2:$B$8,2,FALSE)</f>
        <v/>
      </c>
      <c r="J426" s="8">
        <f>VLOOKUP(K426,運送!$A$18:$B$21,2,FALSE)</f>
        <v/>
      </c>
      <c r="K426" s="18" t="n">
        <v>2</v>
      </c>
      <c r="L426" s="18" t="n">
        <v>4</v>
      </c>
    </row>
    <row r="427" ht="21.4" customHeight="1">
      <c r="A427" s="18" t="n">
        <v>9233000</v>
      </c>
      <c r="B427" s="18" t="inlineStr">
        <is>
          <t>タフトレ－ディング</t>
        </is>
      </c>
      <c r="C427" s="18" t="inlineStr"/>
      <c r="D427" s="18" t="inlineStr">
        <is>
          <t>590-0000</t>
        </is>
      </c>
      <c r="E427" s="18" t="inlineStr">
        <is>
          <t>大阪府堺市南区赤坂台</t>
        </is>
      </c>
      <c r="F427" s="18" t="inlineStr">
        <is>
          <t>5-28-13</t>
        </is>
      </c>
      <c r="G427" s="18" t="inlineStr">
        <is>
          <t>072-298-3910</t>
        </is>
      </c>
      <c r="H427" s="18" t="inlineStr"/>
      <c r="I427" s="8">
        <f>VLOOKUP(L427,運送!$A$2:$B$8,2,FALSE)</f>
        <v/>
      </c>
      <c r="J427" s="8">
        <f>VLOOKUP(K427,運送!$A$18:$B$21,2,FALSE)</f>
        <v/>
      </c>
      <c r="K427" s="18" t="n">
        <v>2</v>
      </c>
      <c r="L427" s="18" t="n">
        <v>3</v>
      </c>
    </row>
    <row r="428" ht="31.9" customHeight="1">
      <c r="A428" s="18" t="n">
        <v>9233001</v>
      </c>
      <c r="B428" s="18" t="inlineStr">
        <is>
          <t>尼崎鋳鋼　株式会社</t>
        </is>
      </c>
      <c r="C428" s="18" t="inlineStr"/>
      <c r="D428" s="18" t="inlineStr">
        <is>
          <t>660-0805</t>
        </is>
      </c>
      <c r="E428" s="18" t="inlineStr">
        <is>
          <t>兵庫県尼崎市西長洲町3丁目</t>
        </is>
      </c>
      <c r="F428" s="18" t="inlineStr">
        <is>
          <t>1-8</t>
        </is>
      </c>
      <c r="G428" s="18" t="inlineStr">
        <is>
          <t>06-6401-4444</t>
        </is>
      </c>
      <c r="H428" s="18" t="inlineStr">
        <is>
          <t>タフトレ－デイング</t>
        </is>
      </c>
      <c r="I428" s="8">
        <f>VLOOKUP(L428,運送!$A$2:$B$8,2,FALSE)</f>
        <v/>
      </c>
      <c r="J428" s="8">
        <f>VLOOKUP(K428,運送!$A$18:$B$21,2,FALSE)</f>
        <v/>
      </c>
      <c r="K428" s="18" t="n">
        <v>2</v>
      </c>
      <c r="L428" s="18" t="n">
        <v>3</v>
      </c>
    </row>
    <row r="429" ht="31.9" customHeight="1">
      <c r="A429" s="18" t="n">
        <v>9233002</v>
      </c>
      <c r="B429" s="18" t="inlineStr">
        <is>
          <t>岡本工業</t>
        </is>
      </c>
      <c r="C429" s="18" t="inlineStr"/>
      <c r="D429" s="18" t="inlineStr">
        <is>
          <t>532-0012</t>
        </is>
      </c>
      <c r="E429" s="18" t="inlineStr">
        <is>
          <t>大阪府大阪市淀川区木川東</t>
        </is>
      </c>
      <c r="F429" s="18" t="inlineStr">
        <is>
          <t>2-16-12</t>
        </is>
      </c>
      <c r="G429" s="18" t="inlineStr">
        <is>
          <t>06-6301-7381</t>
        </is>
      </c>
      <c r="H429" s="18" t="inlineStr">
        <is>
          <t>タフトレ－デイング</t>
        </is>
      </c>
      <c r="I429" s="8">
        <f>VLOOKUP(L429,運送!$A$2:$B$8,2,FALSE)</f>
        <v/>
      </c>
      <c r="J429" s="8">
        <f>VLOOKUP(K429,運送!$A$18:$B$21,2,FALSE)</f>
        <v/>
      </c>
      <c r="K429" s="18" t="n">
        <v>2</v>
      </c>
      <c r="L429" s="18" t="n">
        <v>4</v>
      </c>
    </row>
    <row r="430" ht="31.9" customHeight="1">
      <c r="A430" s="18" t="n">
        <v>9236000</v>
      </c>
      <c r="B430" s="18" t="inlineStr">
        <is>
          <t>㈱ツチヨシマテック　関西事業所</t>
        </is>
      </c>
      <c r="C430" s="18" t="inlineStr"/>
      <c r="D430" s="18" t="inlineStr">
        <is>
          <t>537-0025</t>
        </is>
      </c>
      <c r="E430" s="18" t="inlineStr">
        <is>
          <t>大阪府大阪市東成区中道</t>
        </is>
      </c>
      <c r="F430" s="18" t="inlineStr">
        <is>
          <t>1-10-26</t>
        </is>
      </c>
      <c r="G430" s="18" t="inlineStr">
        <is>
          <t>06-6976-8330</t>
        </is>
      </c>
      <c r="H430" s="18" t="inlineStr"/>
      <c r="I430" s="8">
        <f>VLOOKUP(L430,運送!$A$2:$B$8,2,FALSE)</f>
        <v/>
      </c>
      <c r="J430" s="8">
        <f>VLOOKUP(K430,運送!$A$18:$B$21,2,FALSE)</f>
        <v/>
      </c>
      <c r="K430" s="18" t="n">
        <v>2</v>
      </c>
      <c r="L430" s="18" t="n">
        <v>4</v>
      </c>
    </row>
    <row r="431" ht="21.4" customHeight="1">
      <c r="A431" s="18" t="n">
        <v>9236001</v>
      </c>
      <c r="B431" s="18" t="inlineStr">
        <is>
          <t>野村産業　株式会社</t>
        </is>
      </c>
      <c r="C431" s="18" t="inlineStr"/>
      <c r="D431" s="18" t="inlineStr">
        <is>
          <t>639-0232</t>
        </is>
      </c>
      <c r="E431" s="18" t="inlineStr">
        <is>
          <t>奈良県香芝市下田東</t>
        </is>
      </c>
      <c r="F431" s="18" t="inlineStr">
        <is>
          <t>5-521-1</t>
        </is>
      </c>
      <c r="G431" s="18" t="inlineStr">
        <is>
          <t>0745-78-8456</t>
        </is>
      </c>
      <c r="H431" s="18" t="inlineStr">
        <is>
          <t>ツチヨシマテック関西</t>
        </is>
      </c>
      <c r="I431" s="8">
        <f>VLOOKUP(L431,運送!$A$2:$B$8,2,FALSE)</f>
        <v/>
      </c>
      <c r="J431" s="8">
        <f>VLOOKUP(K431,運送!$A$18:$B$21,2,FALSE)</f>
        <v/>
      </c>
      <c r="K431" s="18" t="n">
        <v>2</v>
      </c>
      <c r="L431" s="18" t="n">
        <v>1</v>
      </c>
    </row>
    <row r="432" ht="31.9" customHeight="1">
      <c r="A432" s="18" t="n">
        <v>9236002</v>
      </c>
      <c r="B432" s="18" t="inlineStr">
        <is>
          <t>マルテック</t>
        </is>
      </c>
      <c r="C432" s="18" t="inlineStr"/>
      <c r="D432" s="18" t="inlineStr">
        <is>
          <t>520-3041</t>
        </is>
      </c>
      <c r="E432" s="18" t="inlineStr">
        <is>
          <t>滋賀県栗東市出庭字桂井</t>
        </is>
      </c>
      <c r="F432" s="18" t="inlineStr">
        <is>
          <t>1726</t>
        </is>
      </c>
      <c r="G432" s="18" t="inlineStr">
        <is>
          <t>077-552-4411</t>
        </is>
      </c>
      <c r="H432" s="18" t="inlineStr">
        <is>
          <t>ツチヨシマテック関西</t>
        </is>
      </c>
      <c r="I432" s="8">
        <f>VLOOKUP(L432,運送!$A$2:$B$8,2,FALSE)</f>
        <v/>
      </c>
      <c r="J432" s="8">
        <f>VLOOKUP(K432,運送!$A$18:$B$21,2,FALSE)</f>
        <v/>
      </c>
      <c r="K432" s="18" t="n">
        <v>2</v>
      </c>
      <c r="L432" s="18" t="n">
        <v>4</v>
      </c>
    </row>
    <row r="433" ht="21.4" customHeight="1">
      <c r="A433" s="18" t="n">
        <v>9236003</v>
      </c>
      <c r="B433" s="18" t="inlineStr">
        <is>
          <t>トチノ商店</t>
        </is>
      </c>
      <c r="C433" s="18" t="inlineStr"/>
      <c r="D433" s="18" t="inlineStr">
        <is>
          <t>590-0906</t>
        </is>
      </c>
      <c r="E433" s="18" t="inlineStr">
        <is>
          <t>大阪府堺市三宝町</t>
        </is>
      </c>
      <c r="F433" s="18" t="inlineStr">
        <is>
          <t>6-335-2</t>
        </is>
      </c>
      <c r="G433" s="18" t="inlineStr">
        <is>
          <t>072-233-5677</t>
        </is>
      </c>
      <c r="H433" s="18" t="inlineStr">
        <is>
          <t>ツチヨシマテック関西</t>
        </is>
      </c>
      <c r="I433" s="8">
        <f>VLOOKUP(L433,運送!$A$2:$B$8,2,FALSE)</f>
        <v/>
      </c>
      <c r="J433" s="8">
        <f>VLOOKUP(K433,運送!$A$18:$B$21,2,FALSE)</f>
        <v/>
      </c>
      <c r="K433" s="18" t="n">
        <v>2</v>
      </c>
      <c r="L433" s="18" t="n">
        <v>4</v>
      </c>
    </row>
    <row r="434" ht="31.9" customHeight="1">
      <c r="A434" s="18" t="n">
        <v>9236004</v>
      </c>
      <c r="B434" s="18" t="inlineStr">
        <is>
          <t>光永鋳造　株式会社</t>
        </is>
      </c>
      <c r="C434" s="18" t="inlineStr"/>
      <c r="D434" s="18" t="inlineStr">
        <is>
          <t>555-0001</t>
        </is>
      </c>
      <c r="E434" s="18" t="inlineStr">
        <is>
          <t>大阪府大阪市西淀川区佃</t>
        </is>
      </c>
      <c r="F434" s="18" t="inlineStr">
        <is>
          <t>6-8-2</t>
        </is>
      </c>
      <c r="G434" s="18" t="inlineStr">
        <is>
          <t>06-6474-1781</t>
        </is>
      </c>
      <c r="H434" s="18" t="inlineStr">
        <is>
          <t>ツチヨシマテック関西</t>
        </is>
      </c>
      <c r="I434" s="8">
        <f>VLOOKUP(L434,運送!$A$2:$B$8,2,FALSE)</f>
        <v/>
      </c>
      <c r="J434" s="8">
        <f>VLOOKUP(K434,運送!$A$18:$B$21,2,FALSE)</f>
        <v/>
      </c>
      <c r="K434" s="18" t="n">
        <v>2</v>
      </c>
      <c r="L434" s="18" t="n">
        <v>4</v>
      </c>
    </row>
    <row r="435" ht="31.9" customHeight="1">
      <c r="A435" s="18" t="n">
        <v>9236005</v>
      </c>
      <c r="B435" s="18" t="inlineStr">
        <is>
          <t>株式会社　三洋ステンレス鋳鋼所</t>
        </is>
      </c>
      <c r="C435" s="18" t="inlineStr"/>
      <c r="D435" s="18" t="inlineStr">
        <is>
          <t>579-8001</t>
        </is>
      </c>
      <c r="E435" s="18" t="inlineStr">
        <is>
          <t>大阪府東大阪市善根寺</t>
        </is>
      </c>
      <c r="F435" s="18" t="inlineStr">
        <is>
          <t>4-4-12</t>
        </is>
      </c>
      <c r="G435" s="18" t="inlineStr">
        <is>
          <t>0729-81-1555</t>
        </is>
      </c>
      <c r="H435" s="18" t="inlineStr">
        <is>
          <t>ツチヨシマテック関西</t>
        </is>
      </c>
      <c r="I435" s="8">
        <f>VLOOKUP(L435,運送!$A$2:$B$8,2,FALSE)</f>
        <v/>
      </c>
      <c r="J435" s="8">
        <f>VLOOKUP(K435,運送!$A$18:$B$21,2,FALSE)</f>
        <v/>
      </c>
      <c r="K435" s="18" t="n">
        <v>2</v>
      </c>
      <c r="L435" s="18" t="n">
        <v>4</v>
      </c>
    </row>
    <row r="436" ht="31.9" customHeight="1">
      <c r="A436" s="18" t="n">
        <v>9236006</v>
      </c>
      <c r="B436" s="18" t="inlineStr">
        <is>
          <t xml:space="preserve">㈱中山製鋼所　鋳機製造課森田様　</t>
        </is>
      </c>
      <c r="C436" s="18" t="inlineStr"/>
      <c r="D436" s="18" t="inlineStr">
        <is>
          <t>551-0022</t>
        </is>
      </c>
      <c r="E436" s="18" t="inlineStr">
        <is>
          <t>大阪府大阪市大正区船町</t>
        </is>
      </c>
      <c r="F436" s="18" t="inlineStr">
        <is>
          <t>2-1-107</t>
        </is>
      </c>
      <c r="G436" s="18" t="inlineStr">
        <is>
          <t>06-6555-3271</t>
        </is>
      </c>
      <c r="H436" s="18" t="inlineStr">
        <is>
          <t>ツチヨシマテック関西</t>
        </is>
      </c>
      <c r="I436" s="8">
        <f>VLOOKUP(L436,運送!$A$2:$B$8,2,FALSE)</f>
        <v/>
      </c>
      <c r="J436" s="8">
        <f>VLOOKUP(K436,運送!$A$18:$B$21,2,FALSE)</f>
        <v/>
      </c>
      <c r="K436" s="18" t="n">
        <v>2</v>
      </c>
      <c r="L436" s="18" t="n">
        <v>4</v>
      </c>
    </row>
    <row r="437" ht="21.4" customHeight="1">
      <c r="A437" s="18" t="n">
        <v>9236007</v>
      </c>
      <c r="B437" s="18" t="inlineStr">
        <is>
          <t>中嶋バルブ工業</t>
        </is>
      </c>
      <c r="C437" s="18" t="inlineStr"/>
      <c r="D437" s="18" t="inlineStr">
        <is>
          <t>522-0000</t>
        </is>
      </c>
      <c r="E437" s="18" t="inlineStr">
        <is>
          <t>滋賀県彦根市つづら町</t>
        </is>
      </c>
      <c r="F437" s="18" t="inlineStr">
        <is>
          <t>885</t>
        </is>
      </c>
      <c r="G437" s="18" t="inlineStr">
        <is>
          <t>0749-25-1131</t>
        </is>
      </c>
      <c r="H437" s="18" t="inlineStr">
        <is>
          <t>ツチヨシマテック関西</t>
        </is>
      </c>
      <c r="I437" s="8">
        <f>VLOOKUP(L437,運送!$A$2:$B$8,2,FALSE)</f>
        <v/>
      </c>
      <c r="J437" s="8">
        <f>VLOOKUP(K437,運送!$A$18:$B$21,2,FALSE)</f>
        <v/>
      </c>
      <c r="K437" s="18" t="n">
        <v>2</v>
      </c>
      <c r="L437" s="18" t="n">
        <v>4</v>
      </c>
    </row>
    <row r="438" ht="42.4" customHeight="1">
      <c r="A438" s="18" t="n">
        <v>9236008</v>
      </c>
      <c r="B438" s="18" t="inlineStr">
        <is>
          <t>㈱栗本鉄工所　南港製品ｾﾝﾀｰＡ棟　平井様</t>
        </is>
      </c>
      <c r="C438" s="18" t="inlineStr"/>
      <c r="D438" s="18" t="inlineStr">
        <is>
          <t>559-0032</t>
        </is>
      </c>
      <c r="E438" s="18" t="inlineStr">
        <is>
          <t>大阪府大阪市住之江区南港南</t>
        </is>
      </c>
      <c r="F438" s="18" t="inlineStr">
        <is>
          <t>1-1-153</t>
        </is>
      </c>
      <c r="G438" s="18" t="inlineStr">
        <is>
          <t>06-6613-0909</t>
        </is>
      </c>
      <c r="H438" s="18" t="inlineStr">
        <is>
          <t>ツチヨシマテック関西</t>
        </is>
      </c>
      <c r="I438" s="8">
        <f>VLOOKUP(L438,運送!$A$2:$B$8,2,FALSE)</f>
        <v/>
      </c>
      <c r="J438" s="8">
        <f>VLOOKUP(K438,運送!$A$18:$B$21,2,FALSE)</f>
        <v/>
      </c>
      <c r="K438" s="18" t="n">
        <v>2</v>
      </c>
      <c r="L438" s="18" t="n">
        <v>1</v>
      </c>
    </row>
    <row r="439" ht="31.9" customHeight="1">
      <c r="A439" s="18" t="n">
        <v>9236009</v>
      </c>
      <c r="B439" s="18" t="inlineStr">
        <is>
          <t>株式会社　藤田商店</t>
        </is>
      </c>
      <c r="C439" s="18" t="inlineStr"/>
      <c r="D439" s="18" t="inlineStr">
        <is>
          <t>577-0066</t>
        </is>
      </c>
      <c r="E439" s="18" t="inlineStr">
        <is>
          <t>大阪府東大阪市高井田本通</t>
        </is>
      </c>
      <c r="F439" s="18" t="inlineStr">
        <is>
          <t>3-3-15</t>
        </is>
      </c>
      <c r="G439" s="18" t="inlineStr">
        <is>
          <t>06-6781-1054</t>
        </is>
      </c>
      <c r="H439" s="18" t="inlineStr">
        <is>
          <t>ツチヨシマテック関西</t>
        </is>
      </c>
      <c r="I439" s="8">
        <f>VLOOKUP(L439,運送!$A$2:$B$8,2,FALSE)</f>
        <v/>
      </c>
      <c r="J439" s="8">
        <f>VLOOKUP(K439,運送!$A$18:$B$21,2,FALSE)</f>
        <v/>
      </c>
      <c r="K439" s="18" t="n">
        <v>2</v>
      </c>
      <c r="L439" s="18" t="n">
        <v>4</v>
      </c>
    </row>
    <row r="440" ht="42.4" customHeight="1">
      <c r="A440" s="18" t="n">
        <v>9236010</v>
      </c>
      <c r="B440" s="18" t="inlineStr">
        <is>
          <t>㈱クボタ恩加島事業ｾﾝﾝﾀｰＳＧ職場　高川様</t>
        </is>
      </c>
      <c r="C440" s="18" t="inlineStr"/>
      <c r="D440" s="18" t="inlineStr">
        <is>
          <t>551-0021</t>
        </is>
      </c>
      <c r="E440" s="18" t="inlineStr">
        <is>
          <t>大阪市大正区南恩加島</t>
        </is>
      </c>
      <c r="F440" s="18" t="inlineStr">
        <is>
          <t>7-1-22</t>
        </is>
      </c>
      <c r="G440" s="18" t="inlineStr">
        <is>
          <t>06-6552-1183</t>
        </is>
      </c>
      <c r="H440" s="18" t="inlineStr">
        <is>
          <t>ツチヨシマテック関西</t>
        </is>
      </c>
      <c r="I440" s="8">
        <f>VLOOKUP(L440,運送!$A$2:$B$8,2,FALSE)</f>
        <v/>
      </c>
      <c r="J440" s="8">
        <f>VLOOKUP(K440,運送!$A$18:$B$21,2,FALSE)</f>
        <v/>
      </c>
      <c r="K440" s="18" t="n">
        <v>2</v>
      </c>
      <c r="L440" s="18" t="n">
        <v>4</v>
      </c>
    </row>
    <row r="441" ht="31.9" customHeight="1">
      <c r="A441" s="18" t="n">
        <v>9240100</v>
      </c>
      <c r="B441" s="18" t="inlineStr">
        <is>
          <t>三宝通商　株式会社</t>
        </is>
      </c>
      <c r="C441" s="18" t="inlineStr"/>
      <c r="D441" s="18" t="inlineStr">
        <is>
          <t>534-0021</t>
        </is>
      </c>
      <c r="E441" s="18" t="inlineStr">
        <is>
          <t>大阪府大阪市都島区都島本通</t>
        </is>
      </c>
      <c r="F441" s="18" t="inlineStr">
        <is>
          <t>1-16-12</t>
        </is>
      </c>
      <c r="G441" s="18" t="inlineStr">
        <is>
          <t>06-6921-4670</t>
        </is>
      </c>
      <c r="H441" s="18" t="inlineStr"/>
      <c r="I441" s="8">
        <f>VLOOKUP(L441,運送!$A$2:$B$8,2,FALSE)</f>
        <v/>
      </c>
      <c r="J441" s="8">
        <f>VLOOKUP(K441,運送!$A$18:$B$21,2,FALSE)</f>
        <v/>
      </c>
      <c r="K441" s="18" t="n">
        <v>2</v>
      </c>
      <c r="L441" s="18" t="n">
        <v>4</v>
      </c>
    </row>
    <row r="442" ht="21.4" customHeight="1">
      <c r="A442" s="18" t="n">
        <v>9240101</v>
      </c>
      <c r="B442" s="18" t="inlineStr">
        <is>
          <t>有限会社　第二鋳造所</t>
        </is>
      </c>
      <c r="C442" s="18" t="inlineStr"/>
      <c r="D442" s="18" t="inlineStr">
        <is>
          <t>573-0000</t>
        </is>
      </c>
      <c r="E442" s="18" t="inlineStr">
        <is>
          <t>大阪府枚方市招堤大谷</t>
        </is>
      </c>
      <c r="F442" s="18" t="inlineStr">
        <is>
          <t>2-22-18</t>
        </is>
      </c>
      <c r="G442" s="18" t="inlineStr">
        <is>
          <t>0728-57-3371</t>
        </is>
      </c>
      <c r="H442" s="18" t="inlineStr"/>
      <c r="I442" s="8">
        <f>VLOOKUP(L442,運送!$A$2:$B$8,2,FALSE)</f>
        <v/>
      </c>
      <c r="J442" s="8">
        <f>VLOOKUP(K442,運送!$A$18:$B$21,2,FALSE)</f>
        <v/>
      </c>
      <c r="K442" s="18" t="n">
        <v>2</v>
      </c>
      <c r="L442" s="18" t="n">
        <v>4</v>
      </c>
    </row>
    <row r="443" ht="31.9" customHeight="1">
      <c r="A443" s="18" t="n">
        <v>9245900</v>
      </c>
      <c r="B443" s="18" t="inlineStr">
        <is>
          <t>西村黒鉛　株式会社</t>
        </is>
      </c>
      <c r="C443" s="18" t="inlineStr"/>
      <c r="D443" s="18" t="inlineStr">
        <is>
          <t>532-0033</t>
        </is>
      </c>
      <c r="E443" s="18" t="inlineStr">
        <is>
          <t>大阪府大阪市淀川区新高</t>
        </is>
      </c>
      <c r="F443" s="18" t="inlineStr">
        <is>
          <t>1-1-8</t>
        </is>
      </c>
      <c r="G443" s="18" t="inlineStr">
        <is>
          <t>06-6394-2241</t>
        </is>
      </c>
      <c r="H443" s="18" t="inlineStr"/>
      <c r="I443" s="8">
        <f>VLOOKUP(L443,運送!$A$2:$B$8,2,FALSE)</f>
        <v/>
      </c>
      <c r="J443" s="8">
        <f>VLOOKUP(K443,運送!$A$18:$B$21,2,FALSE)</f>
        <v/>
      </c>
      <c r="K443" s="18" t="n">
        <v>2</v>
      </c>
      <c r="L443" s="18" t="n">
        <v>4</v>
      </c>
    </row>
    <row r="444" ht="31.9" customHeight="1">
      <c r="A444" s="18" t="n">
        <v>9245901</v>
      </c>
      <c r="B444" s="18" t="inlineStr">
        <is>
          <t>西村商店　株式会社</t>
        </is>
      </c>
      <c r="C444" s="18" t="inlineStr"/>
      <c r="D444" s="18" t="inlineStr">
        <is>
          <t>577-0848</t>
        </is>
      </c>
      <c r="E444" s="18" t="inlineStr">
        <is>
          <t>大阪府東大阪市岸田堂西</t>
        </is>
      </c>
      <c r="F444" s="18" t="inlineStr">
        <is>
          <t>1-6-13</t>
        </is>
      </c>
      <c r="G444" s="18" t="inlineStr">
        <is>
          <t>06-6727-1331</t>
        </is>
      </c>
      <c r="H444" s="18" t="inlineStr">
        <is>
          <t>西村黒鉛　㈱</t>
        </is>
      </c>
      <c r="I444" s="8">
        <f>VLOOKUP(L444,運送!$A$2:$B$8,2,FALSE)</f>
        <v/>
      </c>
      <c r="J444" s="8">
        <f>VLOOKUP(K444,運送!$A$18:$B$21,2,FALSE)</f>
        <v/>
      </c>
      <c r="K444" s="18" t="n">
        <v>2</v>
      </c>
      <c r="L444" s="18" t="n">
        <v>4</v>
      </c>
    </row>
    <row r="445" ht="31.9" customHeight="1">
      <c r="A445" s="18" t="n">
        <v>9245902</v>
      </c>
      <c r="B445" s="18" t="inlineStr">
        <is>
          <t>吉清高級鋳物　株式会社　カマタ様</t>
        </is>
      </c>
      <c r="C445" s="18" t="inlineStr"/>
      <c r="D445" s="18" t="inlineStr">
        <is>
          <t>555-0011</t>
        </is>
      </c>
      <c r="E445" s="18" t="inlineStr">
        <is>
          <t>大阪市西淀川区竹島</t>
        </is>
      </c>
      <c r="F445" s="18" t="inlineStr">
        <is>
          <t>2-6-16</t>
        </is>
      </c>
      <c r="G445" s="18" t="inlineStr">
        <is>
          <t>06-6475-0261</t>
        </is>
      </c>
      <c r="H445" s="18" t="inlineStr">
        <is>
          <t>西村黒鉛　㈱</t>
        </is>
      </c>
      <c r="I445" s="8">
        <f>VLOOKUP(L445,運送!$A$2:$B$8,2,FALSE)</f>
        <v/>
      </c>
      <c r="J445" s="8">
        <f>VLOOKUP(K445,運送!$A$18:$B$21,2,FALSE)</f>
        <v/>
      </c>
      <c r="K445" s="18" t="n">
        <v>2</v>
      </c>
      <c r="L445" s="18" t="n">
        <v>1</v>
      </c>
    </row>
    <row r="446" ht="21.4" customHeight="1">
      <c r="A446" s="18" t="n">
        <v>9245903</v>
      </c>
      <c r="B446" s="18" t="inlineStr">
        <is>
          <t>平尾製作所</t>
        </is>
      </c>
      <c r="C446" s="18" t="inlineStr"/>
      <c r="D446" s="18" t="inlineStr">
        <is>
          <t>939-1275</t>
        </is>
      </c>
      <c r="E446" s="18" t="inlineStr">
        <is>
          <t>富山県高岡市中田</t>
        </is>
      </c>
      <c r="F446" s="18" t="inlineStr">
        <is>
          <t>1-3</t>
        </is>
      </c>
      <c r="G446" s="18" t="inlineStr">
        <is>
          <t>0766-36-1056</t>
        </is>
      </c>
      <c r="H446" s="18" t="inlineStr">
        <is>
          <t>西村黒鉛　㈱</t>
        </is>
      </c>
      <c r="I446" s="8">
        <f>VLOOKUP(L446,運送!$A$2:$B$8,2,FALSE)</f>
        <v/>
      </c>
      <c r="J446" s="8">
        <f>VLOOKUP(K446,運送!$A$18:$B$21,2,FALSE)</f>
        <v/>
      </c>
      <c r="K446" s="18" t="n">
        <v>2</v>
      </c>
      <c r="L446" s="18" t="n">
        <v>4</v>
      </c>
    </row>
    <row r="447" ht="31.9" customHeight="1">
      <c r="A447" s="18" t="n">
        <v>9246000</v>
      </c>
      <c r="B447" s="18" t="inlineStr">
        <is>
          <t>㈱　トウチュウ　大阪支店</t>
        </is>
      </c>
      <c r="C447" s="18" t="inlineStr"/>
      <c r="D447" s="18" t="inlineStr">
        <is>
          <t>595-0075</t>
        </is>
      </c>
      <c r="E447" s="18" t="inlineStr">
        <is>
          <t>大阪府泉大津市臨海町</t>
        </is>
      </c>
      <c r="F447" s="18" t="inlineStr">
        <is>
          <t>1-47</t>
        </is>
      </c>
      <c r="G447" s="18" t="inlineStr">
        <is>
          <t>0725-21-6351</t>
        </is>
      </c>
      <c r="H447" s="18" t="inlineStr"/>
      <c r="I447" s="8">
        <f>VLOOKUP(L447,運送!$A$2:$B$8,2,FALSE)</f>
        <v/>
      </c>
      <c r="J447" s="8">
        <f>VLOOKUP(K447,運送!$A$18:$B$21,2,FALSE)</f>
        <v/>
      </c>
      <c r="K447" s="18" t="n">
        <v>2</v>
      </c>
      <c r="L447" s="18" t="n">
        <v>4</v>
      </c>
    </row>
    <row r="448" ht="42.4" customHeight="1">
      <c r="A448" s="18" t="n">
        <v>9246001</v>
      </c>
      <c r="B448" s="18" t="inlineStr">
        <is>
          <t>㈱九州タブチ　上野原ﾃｸﾉﾊﾟｰｸ工場</t>
        </is>
      </c>
      <c r="C448" s="18" t="inlineStr"/>
      <c r="D448" s="18" t="inlineStr"/>
      <c r="E448" s="18" t="inlineStr">
        <is>
          <t>鹿児島県霧島市国分上野原ﾃｸﾉﾊﾟｰｸ</t>
        </is>
      </c>
      <c r="F448" s="18" t="inlineStr">
        <is>
          <t>11-8</t>
        </is>
      </c>
      <c r="G448" s="18" t="inlineStr">
        <is>
          <t>0995-45-9111</t>
        </is>
      </c>
      <c r="H448" s="18" t="inlineStr">
        <is>
          <t>㈱トウチュウ大阪支店</t>
        </is>
      </c>
      <c r="I448" s="8">
        <f>VLOOKUP(L448,運送!$A$2:$B$8,2,FALSE)</f>
        <v/>
      </c>
      <c r="J448" s="8">
        <f>VLOOKUP(K448,運送!$A$18:$B$21,2,FALSE)</f>
        <v/>
      </c>
      <c r="K448" s="18" t="n">
        <v>2</v>
      </c>
      <c r="L448" s="18" t="n">
        <v>3</v>
      </c>
    </row>
    <row r="449" ht="31.9" customHeight="1">
      <c r="A449" s="18" t="n">
        <v>9248100</v>
      </c>
      <c r="B449" s="18" t="inlineStr">
        <is>
          <t>岩田合金鋳造所</t>
        </is>
      </c>
      <c r="C449" s="18" t="inlineStr"/>
      <c r="D449" s="18" t="inlineStr">
        <is>
          <t>532-0035</t>
        </is>
      </c>
      <c r="E449" s="18" t="inlineStr">
        <is>
          <t>大阪府大阪市淀川区三津屋南</t>
        </is>
      </c>
      <c r="F449" s="18" t="inlineStr">
        <is>
          <t>3-17-27</t>
        </is>
      </c>
      <c r="G449" s="18" t="inlineStr">
        <is>
          <t>06-6885-2219</t>
        </is>
      </c>
      <c r="H449" s="18" t="inlineStr"/>
      <c r="I449" s="8">
        <f>VLOOKUP(L449,運送!$A$2:$B$8,2,FALSE)</f>
        <v/>
      </c>
      <c r="J449" s="8">
        <f>VLOOKUP(K449,運送!$A$18:$B$21,2,FALSE)</f>
        <v/>
      </c>
      <c r="K449" s="18" t="n">
        <v>2</v>
      </c>
      <c r="L449" s="18" t="n">
        <v>4</v>
      </c>
    </row>
    <row r="450" ht="31.9" customHeight="1">
      <c r="A450" s="18" t="n">
        <v>9248200</v>
      </c>
      <c r="B450" s="18" t="inlineStr">
        <is>
          <t>野田商店</t>
        </is>
      </c>
      <c r="C450" s="18" t="inlineStr"/>
      <c r="D450" s="18" t="inlineStr">
        <is>
          <t>589-0022</t>
        </is>
      </c>
      <c r="E450" s="18" t="inlineStr">
        <is>
          <t>大阪府大阪狭山市西山台</t>
        </is>
      </c>
      <c r="F450" s="18" t="inlineStr">
        <is>
          <t>3-1-23</t>
        </is>
      </c>
      <c r="G450" s="18" t="inlineStr">
        <is>
          <t>072-365-4318</t>
        </is>
      </c>
      <c r="H450" s="18" t="inlineStr"/>
      <c r="I450" s="8">
        <f>VLOOKUP(L450,運送!$A$2:$B$8,2,FALSE)</f>
        <v/>
      </c>
      <c r="J450" s="8">
        <f>VLOOKUP(K450,運送!$A$18:$B$21,2,FALSE)</f>
        <v/>
      </c>
      <c r="K450" s="18" t="n">
        <v>2</v>
      </c>
      <c r="L450" s="18" t="n">
        <v>4</v>
      </c>
    </row>
    <row r="451" ht="31.9" customHeight="1">
      <c r="A451" s="18" t="n">
        <v>9248201</v>
      </c>
      <c r="B451" s="18" t="inlineStr">
        <is>
          <t>浦田継手　株式会社</t>
        </is>
      </c>
      <c r="C451" s="18" t="inlineStr"/>
      <c r="D451" s="18" t="inlineStr">
        <is>
          <t>586-0000</t>
        </is>
      </c>
      <c r="E451" s="18" t="inlineStr">
        <is>
          <t>大阪府河内長野市木多町</t>
        </is>
      </c>
      <c r="F451" s="18" t="inlineStr">
        <is>
          <t>5-23</t>
        </is>
      </c>
      <c r="G451" s="18" t="inlineStr">
        <is>
          <t>0721-53-3041</t>
        </is>
      </c>
      <c r="H451" s="18" t="inlineStr">
        <is>
          <t>野田商店</t>
        </is>
      </c>
      <c r="I451" s="8">
        <f>VLOOKUP(L451,運送!$A$2:$B$8,2,FALSE)</f>
        <v/>
      </c>
      <c r="J451" s="8">
        <f>VLOOKUP(K451,運送!$A$18:$B$21,2,FALSE)</f>
        <v/>
      </c>
      <c r="K451" s="18" t="n">
        <v>2</v>
      </c>
      <c r="L451" s="18" t="n">
        <v>4</v>
      </c>
    </row>
    <row r="452" ht="21.4" customHeight="1">
      <c r="A452" s="18" t="n">
        <v>9252100</v>
      </c>
      <c r="B452" s="18" t="inlineStr">
        <is>
          <t>光鋳材　株式会社</t>
        </is>
      </c>
      <c r="C452" s="18" t="inlineStr"/>
      <c r="D452" s="18" t="inlineStr">
        <is>
          <t>590-0000</t>
        </is>
      </c>
      <c r="E452" s="18" t="inlineStr">
        <is>
          <t>大阪府堺市北区金岡町</t>
        </is>
      </c>
      <c r="F452" s="18" t="inlineStr">
        <is>
          <t>2564-1</t>
        </is>
      </c>
      <c r="G452" s="18" t="inlineStr">
        <is>
          <t>072-259-2781</t>
        </is>
      </c>
      <c r="H452" s="18" t="inlineStr"/>
      <c r="I452" s="8">
        <f>VLOOKUP(L452,運送!$A$2:$B$8,2,FALSE)</f>
        <v/>
      </c>
      <c r="J452" s="8">
        <f>VLOOKUP(K452,運送!$A$18:$B$21,2,FALSE)</f>
        <v/>
      </c>
      <c r="K452" s="18" t="n">
        <v>2</v>
      </c>
      <c r="L452" s="18" t="n">
        <v>4</v>
      </c>
    </row>
    <row r="453" ht="21.4" customHeight="1">
      <c r="A453" s="18" t="n">
        <v>9252101</v>
      </c>
      <c r="B453" s="18" t="inlineStr">
        <is>
          <t>株式会社　石川鋳造所</t>
        </is>
      </c>
      <c r="C453" s="18" t="inlineStr"/>
      <c r="D453" s="18" t="inlineStr">
        <is>
          <t>591-8013</t>
        </is>
      </c>
      <c r="E453" s="18" t="inlineStr">
        <is>
          <t>大阪府堺市野遠町</t>
        </is>
      </c>
      <c r="F453" s="18" t="inlineStr">
        <is>
          <t>1-1</t>
        </is>
      </c>
      <c r="G453" s="18" t="inlineStr">
        <is>
          <t>072-259-2661</t>
        </is>
      </c>
      <c r="H453" s="18" t="inlineStr">
        <is>
          <t>光鋳材　㈱</t>
        </is>
      </c>
      <c r="I453" s="8">
        <f>VLOOKUP(L453,運送!$A$2:$B$8,2,FALSE)</f>
        <v/>
      </c>
      <c r="J453" s="8">
        <f>VLOOKUP(K453,運送!$A$18:$B$21,2,FALSE)</f>
        <v/>
      </c>
      <c r="K453" s="18" t="n">
        <v>2</v>
      </c>
      <c r="L453" s="18" t="n">
        <v>4</v>
      </c>
    </row>
    <row r="454" ht="21.4" customHeight="1">
      <c r="A454" s="18" t="n">
        <v>9252102</v>
      </c>
      <c r="B454" s="18" t="inlineStr">
        <is>
          <t>野口合金　有限会社</t>
        </is>
      </c>
      <c r="C454" s="18" t="inlineStr"/>
      <c r="D454" s="18" t="inlineStr">
        <is>
          <t>598-0007</t>
        </is>
      </c>
      <c r="E454" s="18" t="inlineStr">
        <is>
          <t>大阪府泉佐野市上町</t>
        </is>
      </c>
      <c r="F454" s="18" t="inlineStr">
        <is>
          <t>1-11-13</t>
        </is>
      </c>
      <c r="G454" s="18" t="inlineStr">
        <is>
          <t>0724-62-0228</t>
        </is>
      </c>
      <c r="H454" s="18" t="inlineStr">
        <is>
          <t>光鋳材　㈱</t>
        </is>
      </c>
      <c r="I454" s="8">
        <f>VLOOKUP(L454,運送!$A$2:$B$8,2,FALSE)</f>
        <v/>
      </c>
      <c r="J454" s="8">
        <f>VLOOKUP(K454,運送!$A$18:$B$21,2,FALSE)</f>
        <v/>
      </c>
      <c r="K454" s="18" t="n">
        <v>2</v>
      </c>
      <c r="L454" s="18" t="n">
        <v>4</v>
      </c>
    </row>
    <row r="455" ht="31.9" customHeight="1">
      <c r="A455" s="18" t="n">
        <v>9252103</v>
      </c>
      <c r="B455" s="18" t="inlineStr">
        <is>
          <t>株式会社　共栄鋳造所</t>
        </is>
      </c>
      <c r="C455" s="18" t="inlineStr"/>
      <c r="D455" s="18" t="inlineStr">
        <is>
          <t>551-0031</t>
        </is>
      </c>
      <c r="E455" s="18" t="inlineStr">
        <is>
          <t>大阪府大阪市大正区泉尾</t>
        </is>
      </c>
      <c r="F455" s="18" t="inlineStr">
        <is>
          <t>5-13-1</t>
        </is>
      </c>
      <c r="G455" s="18" t="inlineStr">
        <is>
          <t>06-6551-1415</t>
        </is>
      </c>
      <c r="H455" s="18" t="inlineStr">
        <is>
          <t>光鋳材　㈱</t>
        </is>
      </c>
      <c r="I455" s="8">
        <f>VLOOKUP(L455,運送!$A$2:$B$8,2,FALSE)</f>
        <v/>
      </c>
      <c r="J455" s="8">
        <f>VLOOKUP(K455,運送!$A$18:$B$21,2,FALSE)</f>
        <v/>
      </c>
      <c r="K455" s="18" t="n">
        <v>2</v>
      </c>
      <c r="L455" s="18" t="n">
        <v>4</v>
      </c>
    </row>
    <row r="456" ht="21.4" customHeight="1">
      <c r="A456" s="18" t="n">
        <v>9252104</v>
      </c>
      <c r="B456" s="18" t="inlineStr">
        <is>
          <t>岸田鋳工　株式会社</t>
        </is>
      </c>
      <c r="C456" s="18" t="inlineStr"/>
      <c r="D456" s="18" t="inlineStr">
        <is>
          <t>596-0077</t>
        </is>
      </c>
      <c r="E456" s="18" t="inlineStr">
        <is>
          <t>大阪府岸和田市上町</t>
        </is>
      </c>
      <c r="F456" s="18" t="inlineStr">
        <is>
          <t>34-15</t>
        </is>
      </c>
      <c r="G456" s="18" t="inlineStr">
        <is>
          <t>0724-22-0775</t>
        </is>
      </c>
      <c r="H456" s="18" t="inlineStr">
        <is>
          <t>光鋳材　㈱</t>
        </is>
      </c>
      <c r="I456" s="8">
        <f>VLOOKUP(L456,運送!$A$2:$B$8,2,FALSE)</f>
        <v/>
      </c>
      <c r="J456" s="8">
        <f>VLOOKUP(K456,運送!$A$18:$B$21,2,FALSE)</f>
        <v/>
      </c>
      <c r="K456" s="18" t="n">
        <v>2</v>
      </c>
      <c r="L456" s="18" t="n">
        <v>1</v>
      </c>
    </row>
    <row r="457" ht="21.4" customHeight="1">
      <c r="A457" s="18" t="n">
        <v>9252105</v>
      </c>
      <c r="B457" s="18" t="inlineStr">
        <is>
          <t>丸玉鋳造　株式会社</t>
        </is>
      </c>
      <c r="C457" s="18" t="inlineStr"/>
      <c r="D457" s="18" t="inlineStr">
        <is>
          <t>576-0054</t>
        </is>
      </c>
      <c r="E457" s="18" t="inlineStr">
        <is>
          <t>大阪府交野市幾野</t>
        </is>
      </c>
      <c r="F457" s="18" t="inlineStr">
        <is>
          <t>6-32-5</t>
        </is>
      </c>
      <c r="G457" s="18" t="inlineStr">
        <is>
          <t>0728-91-7385</t>
        </is>
      </c>
      <c r="H457" s="18" t="inlineStr">
        <is>
          <t>光鋳材　㈱</t>
        </is>
      </c>
      <c r="I457" s="8">
        <f>VLOOKUP(L457,運送!$A$2:$B$8,2,FALSE)</f>
        <v/>
      </c>
      <c r="J457" s="8">
        <f>VLOOKUP(K457,運送!$A$18:$B$21,2,FALSE)</f>
        <v/>
      </c>
      <c r="K457" s="18" t="n">
        <v>2</v>
      </c>
      <c r="L457" s="18" t="n">
        <v>4</v>
      </c>
    </row>
    <row r="458" ht="31.9" customHeight="1">
      <c r="A458" s="18" t="n">
        <v>9252200</v>
      </c>
      <c r="B458" s="18" t="inlineStr">
        <is>
          <t>株式会社　共栄</t>
        </is>
      </c>
      <c r="C458" s="18" t="inlineStr"/>
      <c r="D458" s="18" t="inlineStr">
        <is>
          <t>532-0031</t>
        </is>
      </c>
      <c r="E458" s="18" t="inlineStr">
        <is>
          <t>大阪府大阪市淀川区加島</t>
        </is>
      </c>
      <c r="F458" s="18" t="inlineStr">
        <is>
          <t>1-21-38</t>
        </is>
      </c>
      <c r="G458" s="18" t="inlineStr">
        <is>
          <t>06-6309-4936</t>
        </is>
      </c>
      <c r="H458" s="18" t="inlineStr"/>
      <c r="I458" s="8">
        <f>VLOOKUP(L458,運送!$A$2:$B$8,2,FALSE)</f>
        <v/>
      </c>
      <c r="J458" s="8">
        <f>VLOOKUP(K458,運送!$A$18:$B$21,2,FALSE)</f>
        <v/>
      </c>
      <c r="K458" s="18" t="n">
        <v>2</v>
      </c>
      <c r="L458" s="18" t="n">
        <v>4</v>
      </c>
    </row>
    <row r="459" ht="21.4" customHeight="1">
      <c r="A459" s="18" t="n">
        <v>9252201</v>
      </c>
      <c r="B459" s="18" t="inlineStr">
        <is>
          <t>新興弁栓　㈱　岡山</t>
        </is>
      </c>
      <c r="C459" s="18" t="inlineStr"/>
      <c r="D459" s="18" t="inlineStr"/>
      <c r="E459" s="18" t="inlineStr">
        <is>
          <t>岡山県美作市杉原</t>
        </is>
      </c>
      <c r="F459" s="18" t="inlineStr">
        <is>
          <t>273</t>
        </is>
      </c>
      <c r="G459" s="18" t="inlineStr">
        <is>
          <t>08687-7-0091</t>
        </is>
      </c>
      <c r="H459" s="18" t="inlineStr">
        <is>
          <t>㈱　共栄</t>
        </is>
      </c>
      <c r="I459" s="8">
        <f>VLOOKUP(L459,運送!$A$2:$B$8,2,FALSE)</f>
        <v/>
      </c>
      <c r="J459" s="8">
        <f>VLOOKUP(K459,運送!$A$18:$B$21,2,FALSE)</f>
        <v/>
      </c>
      <c r="K459" s="18" t="n">
        <v>2</v>
      </c>
      <c r="L459" s="18" t="n">
        <v>3</v>
      </c>
    </row>
    <row r="460" ht="31.9" customHeight="1">
      <c r="A460" s="18" t="n">
        <v>9252202</v>
      </c>
      <c r="B460" s="18" t="inlineStr">
        <is>
          <t>新興弁栓　㈱　豊中工場</t>
        </is>
      </c>
      <c r="C460" s="18" t="inlineStr"/>
      <c r="D460" s="18" t="inlineStr">
        <is>
          <t>560-0000</t>
        </is>
      </c>
      <c r="E460" s="18" t="inlineStr">
        <is>
          <t>大阪府豊中市曽根２丁目</t>
        </is>
      </c>
      <c r="F460" s="18" t="inlineStr">
        <is>
          <t>18-15</t>
        </is>
      </c>
      <c r="G460" s="18" t="inlineStr">
        <is>
          <t>06-6334-5817</t>
        </is>
      </c>
      <c r="H460" s="18" t="inlineStr">
        <is>
          <t xml:space="preserve">㈱　共栄　</t>
        </is>
      </c>
      <c r="I460" s="8">
        <f>VLOOKUP(L460,運送!$A$2:$B$8,2,FALSE)</f>
        <v/>
      </c>
      <c r="J460" s="8">
        <f>VLOOKUP(K460,運送!$A$18:$B$21,2,FALSE)</f>
        <v/>
      </c>
      <c r="K460" s="18" t="n">
        <v>1</v>
      </c>
      <c r="L460" s="18" t="n">
        <v>4</v>
      </c>
    </row>
    <row r="461" ht="31.9" customHeight="1">
      <c r="A461" s="18" t="n">
        <v>9252300</v>
      </c>
      <c r="B461" s="18" t="inlineStr">
        <is>
          <t>株式会社　瓢屋　大阪営業所</t>
        </is>
      </c>
      <c r="C461" s="18" t="inlineStr"/>
      <c r="D461" s="18" t="inlineStr">
        <is>
          <t>532-0013</t>
        </is>
      </c>
      <c r="E461" s="18" t="inlineStr">
        <is>
          <t>大阪府大阪市淀川区木川西</t>
        </is>
      </c>
      <c r="F461" s="18" t="inlineStr">
        <is>
          <t>3-2-22</t>
        </is>
      </c>
      <c r="G461" s="18" t="inlineStr">
        <is>
          <t>06-6885-5805</t>
        </is>
      </c>
      <c r="H461" s="18" t="inlineStr"/>
      <c r="I461" s="8">
        <f>VLOOKUP(L461,運送!$A$2:$B$8,2,FALSE)</f>
        <v/>
      </c>
      <c r="J461" s="8">
        <f>VLOOKUP(K461,運送!$A$18:$B$21,2,FALSE)</f>
        <v/>
      </c>
      <c r="K461" s="18" t="n">
        <v>2</v>
      </c>
      <c r="L461" s="18" t="n">
        <v>4</v>
      </c>
    </row>
    <row r="462" ht="42.4" customHeight="1">
      <c r="A462" s="18" t="n">
        <v>9252301</v>
      </c>
      <c r="B462" s="18" t="inlineStr">
        <is>
          <t>東亜高級継手バルブ製造　株式会社</t>
        </is>
      </c>
      <c r="C462" s="18" t="inlineStr"/>
      <c r="D462" s="18" t="inlineStr">
        <is>
          <t>573-0132</t>
        </is>
      </c>
      <c r="E462" s="18" t="inlineStr">
        <is>
          <t>大阪府枚方市野村元町</t>
        </is>
      </c>
      <c r="F462" s="18" t="inlineStr">
        <is>
          <t>1-37</t>
        </is>
      </c>
      <c r="G462" s="18" t="inlineStr">
        <is>
          <t>072-858-8031</t>
        </is>
      </c>
      <c r="H462" s="18" t="inlineStr">
        <is>
          <t>㈱　瓢屋</t>
        </is>
      </c>
      <c r="I462" s="8">
        <f>VLOOKUP(L462,運送!$A$2:$B$8,2,FALSE)</f>
        <v/>
      </c>
      <c r="J462" s="8">
        <f>VLOOKUP(K462,運送!$A$18:$B$21,2,FALSE)</f>
        <v/>
      </c>
      <c r="K462" s="18" t="n">
        <v>2</v>
      </c>
      <c r="L462" s="18" t="n">
        <v>4</v>
      </c>
    </row>
    <row r="463" ht="21.4" customHeight="1">
      <c r="A463" s="18" t="n">
        <v>9252302</v>
      </c>
      <c r="B463" s="18" t="inlineStr">
        <is>
          <t>中井工業　株式会社</t>
        </is>
      </c>
      <c r="C463" s="18" t="inlineStr"/>
      <c r="D463" s="18" t="inlineStr">
        <is>
          <t>675-2105</t>
        </is>
      </c>
      <c r="E463" s="18" t="inlineStr">
        <is>
          <t>兵庫県加西市下宮木町</t>
        </is>
      </c>
      <c r="F463" s="18" t="inlineStr">
        <is>
          <t>751</t>
        </is>
      </c>
      <c r="G463" s="18" t="inlineStr">
        <is>
          <t>0790-49-0353</t>
        </is>
      </c>
      <c r="H463" s="18" t="inlineStr">
        <is>
          <t>㈱　瓢屋</t>
        </is>
      </c>
      <c r="I463" s="8">
        <f>VLOOKUP(L463,運送!$A$2:$B$8,2,FALSE)</f>
        <v/>
      </c>
      <c r="J463" s="8">
        <f>VLOOKUP(K463,運送!$A$18:$B$21,2,FALSE)</f>
        <v/>
      </c>
      <c r="K463" s="18" t="n">
        <v>2</v>
      </c>
      <c r="L463" s="18" t="n">
        <v>1</v>
      </c>
    </row>
    <row r="464" ht="31.9" customHeight="1">
      <c r="A464" s="18" t="n">
        <v>9252303</v>
      </c>
      <c r="B464" s="18" t="inlineStr">
        <is>
          <t>ジコー　株式会社　大杉様</t>
        </is>
      </c>
      <c r="C464" s="18" t="inlineStr"/>
      <c r="D464" s="18" t="inlineStr">
        <is>
          <t>671-0224</t>
        </is>
      </c>
      <c r="E464" s="18" t="inlineStr">
        <is>
          <t>兵庫県姫路市別所町佐土</t>
        </is>
      </c>
      <c r="F464" s="18" t="inlineStr">
        <is>
          <t>933姫路鉄工団地内</t>
        </is>
      </c>
      <c r="G464" s="18" t="inlineStr">
        <is>
          <t>0792-53-7290</t>
        </is>
      </c>
      <c r="H464" s="18" t="inlineStr">
        <is>
          <t>㈱　瓢屋</t>
        </is>
      </c>
      <c r="I464" s="8">
        <f>VLOOKUP(L464,運送!$A$2:$B$8,2,FALSE)</f>
        <v/>
      </c>
      <c r="J464" s="8">
        <f>VLOOKUP(K464,運送!$A$18:$B$21,2,FALSE)</f>
        <v/>
      </c>
      <c r="K464" s="18" t="n">
        <v>2</v>
      </c>
      <c r="L464" s="18" t="n">
        <v>3</v>
      </c>
    </row>
    <row r="465" ht="21.4" customHeight="1">
      <c r="A465" s="18" t="n">
        <v>9258000</v>
      </c>
      <c r="B465" s="18" t="inlineStr">
        <is>
          <t>辰巳工業　株式会社</t>
        </is>
      </c>
      <c r="C465" s="18" t="inlineStr"/>
      <c r="D465" s="18" t="inlineStr">
        <is>
          <t>568-0095</t>
        </is>
      </c>
      <c r="E465" s="18" t="inlineStr">
        <is>
          <t>大阪府茨木市佐保</t>
        </is>
      </c>
      <c r="F465" s="18" t="inlineStr">
        <is>
          <t>48-49</t>
        </is>
      </c>
      <c r="G465" s="18" t="inlineStr">
        <is>
          <t>0726-49-2341</t>
        </is>
      </c>
      <c r="H465" s="18" t="inlineStr"/>
      <c r="I465" s="8">
        <f>VLOOKUP(L465,運送!$A$2:$B$8,2,FALSE)</f>
        <v/>
      </c>
      <c r="J465" s="8">
        <f>VLOOKUP(K465,運送!$A$18:$B$21,2,FALSE)</f>
        <v/>
      </c>
      <c r="K465" s="18" t="n">
        <v>2</v>
      </c>
      <c r="L465" s="18" t="n">
        <v>1</v>
      </c>
    </row>
    <row r="466" ht="21.4" customHeight="1">
      <c r="A466" s="18" t="n">
        <v>9262100</v>
      </c>
      <c r="B466" s="18" t="inlineStr">
        <is>
          <t>三石黒鉛　株式会社</t>
        </is>
      </c>
      <c r="C466" s="18" t="inlineStr"/>
      <c r="D466" s="18" t="inlineStr">
        <is>
          <t>591-8014</t>
        </is>
      </c>
      <c r="E466" s="18" t="inlineStr">
        <is>
          <t>大阪府堺市八下北</t>
        </is>
      </c>
      <c r="F466" s="18" t="inlineStr">
        <is>
          <t>1-34</t>
        </is>
      </c>
      <c r="G466" s="18" t="inlineStr">
        <is>
          <t>0722-59-4591</t>
        </is>
      </c>
      <c r="H466" s="18" t="inlineStr"/>
      <c r="I466" s="8">
        <f>VLOOKUP(L466,運送!$A$2:$B$8,2,FALSE)</f>
        <v/>
      </c>
      <c r="J466" s="8">
        <f>VLOOKUP(K466,運送!$A$18:$B$21,2,FALSE)</f>
        <v/>
      </c>
      <c r="K466" s="18" t="n">
        <v>2</v>
      </c>
      <c r="L466" s="18" t="n">
        <v>4</v>
      </c>
    </row>
    <row r="467" ht="31.9" customHeight="1">
      <c r="A467" s="18" t="n">
        <v>9266100</v>
      </c>
      <c r="B467" s="18" t="inlineStr">
        <is>
          <t>洲崎鋳工　株式会社</t>
        </is>
      </c>
      <c r="C467" s="18" t="inlineStr"/>
      <c r="D467" s="18" t="inlineStr">
        <is>
          <t>600-8854</t>
        </is>
      </c>
      <c r="E467" s="18" t="inlineStr">
        <is>
          <t>京都府京都市下京区梅小路西中町</t>
        </is>
      </c>
      <c r="F467" s="18" t="inlineStr">
        <is>
          <t>32</t>
        </is>
      </c>
      <c r="G467" s="18" t="inlineStr">
        <is>
          <t>075-313-6187</t>
        </is>
      </c>
      <c r="H467" s="18" t="inlineStr"/>
      <c r="I467" s="8">
        <f>VLOOKUP(L467,運送!$A$2:$B$8,2,FALSE)</f>
        <v/>
      </c>
      <c r="J467" s="8">
        <f>VLOOKUP(K467,運送!$A$18:$B$21,2,FALSE)</f>
        <v/>
      </c>
      <c r="K467" s="18" t="n">
        <v>2</v>
      </c>
      <c r="L467" s="18" t="n">
        <v>1</v>
      </c>
    </row>
    <row r="468" ht="31.9" customHeight="1">
      <c r="A468" s="18" t="n">
        <v>9306100</v>
      </c>
      <c r="B468" s="18" t="inlineStr">
        <is>
          <t>有限会社　上野合金鋳造所</t>
        </is>
      </c>
      <c r="C468" s="18" t="inlineStr"/>
      <c r="D468" s="18" t="inlineStr">
        <is>
          <t>669-1343</t>
        </is>
      </c>
      <c r="E468" s="18" t="inlineStr">
        <is>
          <t>兵庫県三田市洞</t>
        </is>
      </c>
      <c r="F468" s="18" t="inlineStr">
        <is>
          <t>27-3</t>
        </is>
      </c>
      <c r="G468" s="18" t="inlineStr">
        <is>
          <t>079-568-0356</t>
        </is>
      </c>
      <c r="H468" s="18" t="inlineStr"/>
      <c r="I468" s="8">
        <f>VLOOKUP(L468,運送!$A$2:$B$8,2,FALSE)</f>
        <v/>
      </c>
      <c r="J468" s="8">
        <f>VLOOKUP(K468,運送!$A$18:$B$21,2,FALSE)</f>
        <v/>
      </c>
      <c r="K468" s="18" t="n">
        <v>2</v>
      </c>
      <c r="L468" s="18" t="n">
        <v>3</v>
      </c>
    </row>
    <row r="469" ht="42.4" customHeight="1">
      <c r="A469" s="18" t="n">
        <v>9335100</v>
      </c>
      <c r="B469" s="18" t="inlineStr">
        <is>
          <t>株式会社　ツチヨシアクティ　明石出張所</t>
        </is>
      </c>
      <c r="C469" s="18" t="inlineStr"/>
      <c r="D469" s="18" t="inlineStr">
        <is>
          <t>673-0882</t>
        </is>
      </c>
      <c r="E469" s="18" t="inlineStr">
        <is>
          <t>兵庫県明石市相生町１丁目</t>
        </is>
      </c>
      <c r="F469" s="18" t="inlineStr">
        <is>
          <t>10-10</t>
        </is>
      </c>
      <c r="G469" s="18" t="inlineStr">
        <is>
          <t>078-918-1801</t>
        </is>
      </c>
      <c r="H469" s="18" t="inlineStr"/>
      <c r="I469" s="8">
        <f>VLOOKUP(L469,運送!$A$2:$B$8,2,FALSE)</f>
        <v/>
      </c>
      <c r="J469" s="8">
        <f>VLOOKUP(K469,運送!$A$18:$B$21,2,FALSE)</f>
        <v/>
      </c>
      <c r="K469" s="18" t="n">
        <v>2</v>
      </c>
      <c r="L469" s="18" t="n">
        <v>3</v>
      </c>
    </row>
    <row r="470" ht="31.9" customHeight="1">
      <c r="A470" s="18" t="n">
        <v>9335101</v>
      </c>
      <c r="B470" s="18" t="inlineStr">
        <is>
          <t>株式会社　神戸製鋼所</t>
        </is>
      </c>
      <c r="C470" s="18" t="inlineStr"/>
      <c r="D470" s="18" t="inlineStr">
        <is>
          <t>676-0008</t>
        </is>
      </c>
      <c r="E470" s="18" t="inlineStr">
        <is>
          <t>兵庫県高砂市荒井町新浜</t>
        </is>
      </c>
      <c r="F470" s="18" t="inlineStr">
        <is>
          <t>2-3-1</t>
        </is>
      </c>
      <c r="G470" s="18" t="inlineStr">
        <is>
          <t>0794-45-7124</t>
        </is>
      </c>
      <c r="H470" s="18" t="inlineStr">
        <is>
          <t>ツチヨシアクテイ明石</t>
        </is>
      </c>
      <c r="I470" s="8">
        <f>VLOOKUP(L470,運送!$A$2:$B$8,2,FALSE)</f>
        <v/>
      </c>
      <c r="J470" s="8">
        <f>VLOOKUP(K470,運送!$A$18:$B$21,2,FALSE)</f>
        <v/>
      </c>
      <c r="K470" s="18" t="n">
        <v>2</v>
      </c>
      <c r="L470" s="18" t="n">
        <v>3</v>
      </c>
    </row>
    <row r="471" ht="31.9" customHeight="1">
      <c r="A471" s="18" t="n">
        <v>9373000</v>
      </c>
      <c r="B471" s="18" t="inlineStr">
        <is>
          <t>八百谷金属工業　株式会社</t>
        </is>
      </c>
      <c r="C471" s="18" t="inlineStr"/>
      <c r="D471" s="18" t="inlineStr">
        <is>
          <t>674-0051</t>
        </is>
      </c>
      <c r="E471" s="18" t="inlineStr">
        <is>
          <t>兵庫県明石市大久保町大窪字大沢</t>
        </is>
      </c>
      <c r="F471" s="18" t="inlineStr">
        <is>
          <t>2702</t>
        </is>
      </c>
      <c r="G471" s="18" t="inlineStr">
        <is>
          <t>078-936-0507</t>
        </is>
      </c>
      <c r="H471" s="18" t="inlineStr"/>
      <c r="I471" s="8">
        <f>VLOOKUP(L471,運送!$A$2:$B$8,2,FALSE)</f>
        <v/>
      </c>
      <c r="J471" s="8">
        <f>VLOOKUP(K471,運送!$A$18:$B$21,2,FALSE)</f>
        <v/>
      </c>
      <c r="K471" s="18" t="n">
        <v>2</v>
      </c>
      <c r="L471" s="18" t="n">
        <v>3</v>
      </c>
    </row>
    <row r="472" ht="42.4" customHeight="1">
      <c r="A472" s="18" t="n">
        <v>9399900</v>
      </c>
      <c r="B472" s="18" t="inlineStr">
        <is>
          <t>三井ミーハナイト・メタル　株式会社</t>
        </is>
      </c>
      <c r="C472" s="18" t="inlineStr"/>
      <c r="D472" s="18" t="inlineStr">
        <is>
          <t>669-2341</t>
        </is>
      </c>
      <c r="E472" s="18" t="inlineStr">
        <is>
          <t>兵庫県篠山市郡家</t>
        </is>
      </c>
      <c r="F472" s="18" t="inlineStr">
        <is>
          <t>403-4</t>
        </is>
      </c>
      <c r="G472" s="18" t="inlineStr">
        <is>
          <t>079-552-2141</t>
        </is>
      </c>
      <c r="H472" s="18" t="inlineStr"/>
      <c r="I472" s="8">
        <f>VLOOKUP(L472,運送!$A$2:$B$8,2,FALSE)</f>
        <v/>
      </c>
      <c r="J472" s="8">
        <f>VLOOKUP(K472,運送!$A$18:$B$21,2,FALSE)</f>
        <v/>
      </c>
      <c r="K472" s="18" t="n">
        <v>2</v>
      </c>
      <c r="L472" s="18" t="n">
        <v>1</v>
      </c>
    </row>
    <row r="473" ht="21.4" customHeight="1">
      <c r="A473" s="18" t="n">
        <v>9500000</v>
      </c>
      <c r="B473" s="18" t="inlineStr">
        <is>
          <t>株式会社　　アキオカ</t>
        </is>
      </c>
      <c r="C473" s="18" t="inlineStr"/>
      <c r="D473" s="18" t="inlineStr">
        <is>
          <t>713-8103</t>
        </is>
      </c>
      <c r="E473" s="18" t="inlineStr">
        <is>
          <t>岡山県倉敷市玉島乙島</t>
        </is>
      </c>
      <c r="F473" s="18" t="inlineStr">
        <is>
          <t>8252-35</t>
        </is>
      </c>
      <c r="G473" s="18" t="inlineStr">
        <is>
          <t>086-552-7686</t>
        </is>
      </c>
      <c r="H473" s="18" t="inlineStr"/>
      <c r="I473" s="8">
        <f>VLOOKUP(L473,運送!$A$2:$B$8,2,FALSE)</f>
        <v/>
      </c>
      <c r="J473" s="8">
        <f>VLOOKUP(K473,運送!$A$18:$B$21,2,FALSE)</f>
        <v/>
      </c>
      <c r="K473" s="18" t="n">
        <v>2</v>
      </c>
      <c r="L473" s="18" t="n">
        <v>3</v>
      </c>
    </row>
    <row r="474" ht="31.9" customHeight="1">
      <c r="A474" s="18" t="n">
        <v>9500100</v>
      </c>
      <c r="B474" s="18" t="inlineStr">
        <is>
          <t>アサゴエ工業　株式会社</t>
        </is>
      </c>
      <c r="C474" s="18" t="inlineStr"/>
      <c r="D474" s="18" t="inlineStr">
        <is>
          <t>701-0206</t>
        </is>
      </c>
      <c r="E474" s="18" t="inlineStr">
        <is>
          <t>岡山県岡山市箕島</t>
        </is>
      </c>
      <c r="F474" s="18" t="inlineStr">
        <is>
          <t>557-4</t>
        </is>
      </c>
      <c r="G474" s="18" t="inlineStr">
        <is>
          <t>086-282-0131</t>
        </is>
      </c>
      <c r="H474" s="18" t="inlineStr"/>
      <c r="I474" s="8">
        <f>VLOOKUP(L474,運送!$A$2:$B$8,2,FALSE)</f>
        <v/>
      </c>
      <c r="J474" s="8">
        <f>VLOOKUP(K474,運送!$A$18:$B$21,2,FALSE)</f>
        <v/>
      </c>
      <c r="K474" s="18" t="n">
        <v>2</v>
      </c>
      <c r="L474" s="18" t="n">
        <v>3</v>
      </c>
    </row>
    <row r="475" ht="31.9" customHeight="1">
      <c r="A475" s="18" t="n">
        <v>9500200</v>
      </c>
      <c r="B475" s="18" t="inlineStr">
        <is>
          <t xml:space="preserve">アサゴエ工業　㈱　御津工場　</t>
        </is>
      </c>
      <c r="C475" s="18" t="inlineStr"/>
      <c r="D475" s="18" t="inlineStr">
        <is>
          <t>700-0000</t>
        </is>
      </c>
      <c r="E475" s="18" t="inlineStr">
        <is>
          <t>岡山県岡山市御津高津</t>
        </is>
      </c>
      <c r="F475" s="18" t="inlineStr">
        <is>
          <t>120-28</t>
        </is>
      </c>
      <c r="G475" s="18" t="inlineStr">
        <is>
          <t>0867-24-0141</t>
        </is>
      </c>
      <c r="H475" s="18" t="inlineStr"/>
      <c r="I475" s="8">
        <f>VLOOKUP(L475,運送!$A$2:$B$8,2,FALSE)</f>
        <v/>
      </c>
      <c r="J475" s="8">
        <f>VLOOKUP(K475,運送!$A$18:$B$21,2,FALSE)</f>
        <v/>
      </c>
      <c r="K475" s="18" t="n">
        <v>2</v>
      </c>
      <c r="L475" s="18" t="n">
        <v>3</v>
      </c>
    </row>
    <row r="476" ht="31.9" customHeight="1">
      <c r="A476" s="18" t="n">
        <v>9506000</v>
      </c>
      <c r="B476" s="18" t="inlineStr">
        <is>
          <t>山川産業　株式会社　出雲営業所</t>
        </is>
      </c>
      <c r="C476" s="18" t="inlineStr"/>
      <c r="D476" s="18" t="inlineStr">
        <is>
          <t>699-0615</t>
        </is>
      </c>
      <c r="E476" s="18" t="inlineStr">
        <is>
          <t>島根県簸川郡斐川町併川</t>
        </is>
      </c>
      <c r="F476" s="18" t="inlineStr">
        <is>
          <t>1284</t>
        </is>
      </c>
      <c r="G476" s="18" t="inlineStr">
        <is>
          <t>0853-72-0288</t>
        </is>
      </c>
      <c r="H476" s="18" t="inlineStr"/>
      <c r="I476" s="8">
        <f>VLOOKUP(L476,運送!$A$2:$B$8,2,FALSE)</f>
        <v/>
      </c>
      <c r="J476" s="8">
        <f>VLOOKUP(K476,運送!$A$18:$B$21,2,FALSE)</f>
        <v/>
      </c>
      <c r="K476" s="18" t="n">
        <v>2</v>
      </c>
      <c r="L476" s="18" t="n">
        <v>3</v>
      </c>
    </row>
    <row r="477" ht="21.4" customHeight="1">
      <c r="A477" s="18" t="n">
        <v>9506001</v>
      </c>
      <c r="B477" s="18" t="inlineStr">
        <is>
          <t>株式会社　米子鉄工所</t>
        </is>
      </c>
      <c r="C477" s="18" t="inlineStr"/>
      <c r="D477" s="18" t="inlineStr">
        <is>
          <t>683-0851</t>
        </is>
      </c>
      <c r="E477" s="18" t="inlineStr">
        <is>
          <t>鳥取県米子市夜見町</t>
        </is>
      </c>
      <c r="F477" s="18" t="inlineStr">
        <is>
          <t>2933-2</t>
        </is>
      </c>
      <c r="G477" s="18" t="inlineStr">
        <is>
          <t>0859-29-0614</t>
        </is>
      </c>
      <c r="H477" s="18" t="inlineStr">
        <is>
          <t>山川産業㈱出雲</t>
        </is>
      </c>
      <c r="I477" s="8">
        <f>VLOOKUP(L477,運送!$A$2:$B$8,2,FALSE)</f>
        <v/>
      </c>
      <c r="J477" s="8">
        <f>VLOOKUP(K477,運送!$A$18:$B$21,2,FALSE)</f>
        <v/>
      </c>
      <c r="K477" s="18" t="n">
        <v>2</v>
      </c>
      <c r="L477" s="18" t="n">
        <v>3</v>
      </c>
    </row>
    <row r="478" ht="42.4" customHeight="1">
      <c r="A478" s="18" t="n">
        <v>9506002</v>
      </c>
      <c r="B478" s="18" t="inlineStr">
        <is>
          <t>㈱日ピス島根　管理ｸﾞﾙｰﾌﾟ　稗田様</t>
        </is>
      </c>
      <c r="C478" s="18" t="inlineStr"/>
      <c r="D478" s="18" t="inlineStr">
        <is>
          <t>694-0035</t>
        </is>
      </c>
      <c r="E478" s="18" t="inlineStr">
        <is>
          <t>島根県大田市五十猛町</t>
        </is>
      </c>
      <c r="F478" s="18" t="inlineStr">
        <is>
          <t>1245</t>
        </is>
      </c>
      <c r="G478" s="18" t="inlineStr">
        <is>
          <t>0854-87-0321</t>
        </is>
      </c>
      <c r="H478" s="18" t="inlineStr">
        <is>
          <t>山川産業㈱出雲</t>
        </is>
      </c>
      <c r="I478" s="8">
        <f>VLOOKUP(L478,運送!$A$2:$B$8,2,FALSE)</f>
        <v/>
      </c>
      <c r="J478" s="8">
        <f>VLOOKUP(K478,運送!$A$18:$B$21,2,FALSE)</f>
        <v/>
      </c>
      <c r="K478" s="18" t="n">
        <v>2</v>
      </c>
      <c r="L478" s="18" t="n">
        <v>3</v>
      </c>
    </row>
    <row r="479" ht="31.9" customHeight="1">
      <c r="A479" s="18" t="n">
        <v>9508100</v>
      </c>
      <c r="B479" s="18" t="inlineStr">
        <is>
          <t>岡崎鉱産物　株式会社　岡山営業所</t>
        </is>
      </c>
      <c r="C479" s="18" t="inlineStr"/>
      <c r="D479" s="18" t="inlineStr">
        <is>
          <t>700-0907</t>
        </is>
      </c>
      <c r="E479" s="18" t="inlineStr">
        <is>
          <t>岡山県岡山市下石井2-2-5</t>
        </is>
      </c>
      <c r="F479" s="18" t="inlineStr">
        <is>
          <t>ニッセイ岡山スクエア5Ｆ</t>
        </is>
      </c>
      <c r="G479" s="18" t="inlineStr">
        <is>
          <t>086-231-0278</t>
        </is>
      </c>
      <c r="H479" s="18" t="inlineStr"/>
      <c r="I479" s="8">
        <f>VLOOKUP(L479,運送!$A$2:$B$8,2,FALSE)</f>
        <v/>
      </c>
      <c r="J479" s="8">
        <f>VLOOKUP(K479,運送!$A$18:$B$21,2,FALSE)</f>
        <v/>
      </c>
      <c r="K479" s="18" t="n">
        <v>2</v>
      </c>
      <c r="L479" s="18" t="n">
        <v>3</v>
      </c>
    </row>
    <row r="480" ht="21.4" customHeight="1">
      <c r="A480" s="18" t="n">
        <v>9508101</v>
      </c>
      <c r="B480" s="18" t="inlineStr">
        <is>
          <t>備鋳産業　株式会社</t>
        </is>
      </c>
      <c r="C480" s="18" t="inlineStr"/>
      <c r="D480" s="18" t="inlineStr">
        <is>
          <t>700-0964</t>
        </is>
      </c>
      <c r="E480" s="18" t="inlineStr">
        <is>
          <t>岡山県岡山市中仙道</t>
        </is>
      </c>
      <c r="F480" s="18" t="inlineStr">
        <is>
          <t>175</t>
        </is>
      </c>
      <c r="G480" s="18" t="inlineStr">
        <is>
          <t>086-243-4376</t>
        </is>
      </c>
      <c r="H480" s="18" t="inlineStr">
        <is>
          <t>岡崎鉱産物　㈱</t>
        </is>
      </c>
      <c r="I480" s="8">
        <f>VLOOKUP(L480,運送!$A$2:$B$8,2,FALSE)</f>
        <v/>
      </c>
      <c r="J480" s="8">
        <f>VLOOKUP(K480,運送!$A$18:$B$21,2,FALSE)</f>
        <v/>
      </c>
      <c r="K480" s="18" t="n">
        <v>2</v>
      </c>
      <c r="L480" s="18" t="n">
        <v>3</v>
      </c>
    </row>
    <row r="481" ht="42.4" customHeight="1">
      <c r="A481" s="18" t="n">
        <v>9508102</v>
      </c>
      <c r="B481" s="18" t="inlineStr">
        <is>
          <t>アサゴエ工業　株式会社　御津工場</t>
        </is>
      </c>
      <c r="C481" s="18" t="inlineStr"/>
      <c r="D481" s="18" t="inlineStr">
        <is>
          <t>709-2124</t>
        </is>
      </c>
      <c r="E481" s="18" t="inlineStr">
        <is>
          <t>岡山県御津郡御津町高津</t>
        </is>
      </c>
      <c r="F481" s="18" t="inlineStr">
        <is>
          <t>120-28</t>
        </is>
      </c>
      <c r="G481" s="18" t="inlineStr">
        <is>
          <t>0867-24-0141</t>
        </is>
      </c>
      <c r="H481" s="18" t="inlineStr"/>
      <c r="I481" s="8">
        <f>VLOOKUP(L481,運送!$A$2:$B$8,2,FALSE)</f>
        <v/>
      </c>
      <c r="J481" s="8">
        <f>VLOOKUP(K481,運送!$A$18:$B$21,2,FALSE)</f>
        <v/>
      </c>
      <c r="K481" s="18" t="n">
        <v>2</v>
      </c>
      <c r="L481" s="18" t="n">
        <v>3</v>
      </c>
    </row>
    <row r="482" ht="31.9" customHeight="1">
      <c r="A482" s="18" t="n">
        <v>9508103</v>
      </c>
      <c r="B482" s="18" t="inlineStr">
        <is>
          <t>ヒロコー産業　株式会社</t>
        </is>
      </c>
      <c r="C482" s="18" t="inlineStr"/>
      <c r="D482" s="18" t="inlineStr">
        <is>
          <t>734-0011</t>
        </is>
      </c>
      <c r="E482" s="18" t="inlineStr">
        <is>
          <t>広島県広島市南区宇品海岸</t>
        </is>
      </c>
      <c r="F482" s="18" t="inlineStr">
        <is>
          <t>2-14-17</t>
        </is>
      </c>
      <c r="G482" s="18" t="inlineStr">
        <is>
          <t>082-255-1130</t>
        </is>
      </c>
      <c r="H482" s="18" t="inlineStr">
        <is>
          <t>岡崎鉱産物　㈱</t>
        </is>
      </c>
      <c r="I482" s="8">
        <f>VLOOKUP(L482,運送!$A$2:$B$8,2,FALSE)</f>
        <v/>
      </c>
      <c r="J482" s="8">
        <f>VLOOKUP(K482,運送!$A$18:$B$21,2,FALSE)</f>
        <v/>
      </c>
      <c r="K482" s="18" t="n">
        <v>2</v>
      </c>
      <c r="L482" s="18" t="n">
        <v>3</v>
      </c>
    </row>
    <row r="483" ht="42.4" customHeight="1">
      <c r="A483" s="18" t="n">
        <v>9508104</v>
      </c>
      <c r="B483" s="18" t="inlineStr">
        <is>
          <t>マツエディーゼル㈱　山川産業㈱松江事務所</t>
        </is>
      </c>
      <c r="C483" s="18" t="inlineStr"/>
      <c r="D483" s="18" t="inlineStr">
        <is>
          <t>690-0025</t>
        </is>
      </c>
      <c r="E483" s="18" t="inlineStr">
        <is>
          <t>島根県松江市八幡町大土手外</t>
        </is>
      </c>
      <c r="F483" s="18" t="inlineStr">
        <is>
          <t>960-34</t>
        </is>
      </c>
      <c r="G483" s="18" t="inlineStr">
        <is>
          <t>0852-37-2010</t>
        </is>
      </c>
      <c r="H483" s="18" t="inlineStr">
        <is>
          <t>岡崎鉱産物　㈱</t>
        </is>
      </c>
      <c r="I483" s="8">
        <f>VLOOKUP(L483,運送!$A$2:$B$8,2,FALSE)</f>
        <v/>
      </c>
      <c r="J483" s="8">
        <f>VLOOKUP(K483,運送!$A$18:$B$21,2,FALSE)</f>
        <v/>
      </c>
      <c r="K483" s="18" t="n">
        <v>2</v>
      </c>
      <c r="L483" s="18" t="n">
        <v>3</v>
      </c>
    </row>
    <row r="484" ht="31.9" customHeight="1">
      <c r="A484" s="18" t="n">
        <v>9508105</v>
      </c>
      <c r="B484" s="18" t="inlineStr">
        <is>
          <t>友鉄工業　株式会社</t>
        </is>
      </c>
      <c r="C484" s="18" t="inlineStr"/>
      <c r="D484" s="18" t="inlineStr">
        <is>
          <t>731-1142</t>
        </is>
      </c>
      <c r="E484" s="18" t="inlineStr">
        <is>
          <t>広島県広島市安佐北区安佐町飯室</t>
        </is>
      </c>
      <c r="F484" s="18" t="inlineStr">
        <is>
          <t>6151-1</t>
        </is>
      </c>
      <c r="G484" s="18" t="inlineStr">
        <is>
          <t>082-837-0490</t>
        </is>
      </c>
      <c r="H484" s="18" t="inlineStr">
        <is>
          <t>岡崎鉱産物　㈱</t>
        </is>
      </c>
      <c r="I484" s="8">
        <f>VLOOKUP(L484,運送!$A$2:$B$8,2,FALSE)</f>
        <v/>
      </c>
      <c r="J484" s="8">
        <f>VLOOKUP(K484,運送!$A$18:$B$21,2,FALSE)</f>
        <v/>
      </c>
      <c r="K484" s="18" t="n">
        <v>2</v>
      </c>
      <c r="L484" s="18" t="n">
        <v>3</v>
      </c>
    </row>
    <row r="485" ht="31.9" customHeight="1">
      <c r="A485" s="18" t="n">
        <v>9508106</v>
      </c>
      <c r="B485" s="18" t="inlineStr">
        <is>
          <t>株式会社　黒川鋳造所</t>
        </is>
      </c>
      <c r="C485" s="18" t="inlineStr"/>
      <c r="D485" s="18" t="inlineStr">
        <is>
          <t>713-8102</t>
        </is>
      </c>
      <c r="E485" s="18" t="inlineStr">
        <is>
          <t>岡山県倉敷市玉島稲荷町</t>
        </is>
      </c>
      <c r="F485" s="18" t="inlineStr">
        <is>
          <t>767</t>
        </is>
      </c>
      <c r="G485" s="18" t="inlineStr">
        <is>
          <t>086-522-2522</t>
        </is>
      </c>
      <c r="H485" s="18" t="inlineStr">
        <is>
          <t>岡崎鉱産物　㈱</t>
        </is>
      </c>
      <c r="I485" s="8">
        <f>VLOOKUP(L485,運送!$A$2:$B$8,2,FALSE)</f>
        <v/>
      </c>
      <c r="J485" s="8">
        <f>VLOOKUP(K485,運送!$A$18:$B$21,2,FALSE)</f>
        <v/>
      </c>
      <c r="K485" s="18" t="n">
        <v>2</v>
      </c>
      <c r="L485" s="18" t="n">
        <v>3</v>
      </c>
    </row>
    <row r="486" ht="21.4" customHeight="1">
      <c r="A486" s="18" t="n">
        <v>9508107</v>
      </c>
      <c r="B486" s="18" t="inlineStr">
        <is>
          <t>株式会社　クリタ</t>
        </is>
      </c>
      <c r="C486" s="18" t="inlineStr"/>
      <c r="D486" s="18" t="inlineStr">
        <is>
          <t>793-0046</t>
        </is>
      </c>
      <c r="E486" s="18" t="inlineStr">
        <is>
          <t>愛媛県西条市港</t>
        </is>
      </c>
      <c r="F486" s="18" t="inlineStr">
        <is>
          <t>1-1</t>
        </is>
      </c>
      <c r="G486" s="18" t="inlineStr">
        <is>
          <t>0897-56-2016</t>
        </is>
      </c>
      <c r="H486" s="18" t="inlineStr">
        <is>
          <t>岡崎鉱産物　㈱</t>
        </is>
      </c>
      <c r="I486" s="8">
        <f>VLOOKUP(L486,運送!$A$2:$B$8,2,FALSE)</f>
        <v/>
      </c>
      <c r="J486" s="8">
        <f>VLOOKUP(K486,運送!$A$18:$B$21,2,FALSE)</f>
        <v/>
      </c>
      <c r="K486" s="18" t="n">
        <v>2</v>
      </c>
      <c r="L486" s="18" t="n">
        <v>3</v>
      </c>
    </row>
    <row r="487" ht="31.9" customHeight="1">
      <c r="A487" s="18" t="n">
        <v>9508108</v>
      </c>
      <c r="B487" s="18" t="inlineStr">
        <is>
          <t>武田鋳造　株式会社　高梁工場</t>
        </is>
      </c>
      <c r="C487" s="18" t="inlineStr"/>
      <c r="D487" s="18" t="inlineStr">
        <is>
          <t>716-1311</t>
        </is>
      </c>
      <c r="E487" s="18" t="inlineStr">
        <is>
          <t>岡山県高梁市巨瀬町</t>
        </is>
      </c>
      <c r="F487" s="18" t="inlineStr">
        <is>
          <t>1-1</t>
        </is>
      </c>
      <c r="G487" s="18" t="inlineStr">
        <is>
          <t>0866-25-0306</t>
        </is>
      </c>
      <c r="H487" s="18" t="inlineStr"/>
      <c r="I487" s="8">
        <f>VLOOKUP(L487,運送!$A$2:$B$8,2,FALSE)</f>
        <v/>
      </c>
      <c r="J487" s="8">
        <f>VLOOKUP(K487,運送!$A$18:$B$21,2,FALSE)</f>
        <v/>
      </c>
      <c r="K487" s="18" t="n">
        <v>2</v>
      </c>
      <c r="L487" s="18" t="n">
        <v>3</v>
      </c>
    </row>
    <row r="488" ht="31.9" customHeight="1">
      <c r="A488" s="18" t="n">
        <v>9508109</v>
      </c>
      <c r="B488" s="18" t="inlineStr">
        <is>
          <t>株式会社　特殊製鋼所　資材課</t>
        </is>
      </c>
      <c r="C488" s="18" t="inlineStr"/>
      <c r="D488" s="18" t="inlineStr">
        <is>
          <t>780-0814</t>
        </is>
      </c>
      <c r="E488" s="18" t="inlineStr">
        <is>
          <t>高知県高知市稲荷町</t>
        </is>
      </c>
      <c r="F488" s="18" t="inlineStr">
        <is>
          <t>120</t>
        </is>
      </c>
      <c r="G488" s="18" t="inlineStr">
        <is>
          <t>088-883-1291</t>
        </is>
      </c>
      <c r="H488" s="18" t="inlineStr">
        <is>
          <t>岡崎鉱産物　㈱</t>
        </is>
      </c>
      <c r="I488" s="8">
        <f>VLOOKUP(L488,運送!$A$2:$B$8,2,FALSE)</f>
        <v/>
      </c>
      <c r="J488" s="8">
        <f>VLOOKUP(K488,運送!$A$18:$B$21,2,FALSE)</f>
        <v/>
      </c>
      <c r="K488" s="18" t="n">
        <v>2</v>
      </c>
      <c r="L488" s="18" t="n">
        <v>3</v>
      </c>
    </row>
    <row r="489" ht="31.9" customHeight="1">
      <c r="A489" s="18" t="n">
        <v>9508110</v>
      </c>
      <c r="B489" s="18" t="inlineStr">
        <is>
          <t>東洋製鉄　株式会社</t>
        </is>
      </c>
      <c r="C489" s="18" t="inlineStr"/>
      <c r="D489" s="18" t="inlineStr">
        <is>
          <t>699-1500</t>
        </is>
      </c>
      <c r="E489" s="18" t="inlineStr">
        <is>
          <t>島根県仁多郡仁多町大字阿井</t>
        </is>
      </c>
      <c r="F489" s="18" t="inlineStr">
        <is>
          <t>2467</t>
        </is>
      </c>
      <c r="G489" s="18" t="inlineStr">
        <is>
          <t>0854-56-0234</t>
        </is>
      </c>
      <c r="H489" s="18" t="inlineStr">
        <is>
          <t>岡崎鉱産物　㈱</t>
        </is>
      </c>
      <c r="I489" s="8">
        <f>VLOOKUP(L489,運送!$A$2:$B$8,2,FALSE)</f>
        <v/>
      </c>
      <c r="J489" s="8">
        <f>VLOOKUP(K489,運送!$A$18:$B$21,2,FALSE)</f>
        <v/>
      </c>
      <c r="K489" s="18" t="n">
        <v>2</v>
      </c>
      <c r="L489" s="18" t="n">
        <v>3</v>
      </c>
    </row>
    <row r="490" ht="31.9" customHeight="1">
      <c r="A490" s="18" t="n">
        <v>9508111</v>
      </c>
      <c r="B490" s="18" t="inlineStr">
        <is>
          <t>株式会社　渡部製鋼所　石倉様</t>
        </is>
      </c>
      <c r="C490" s="18" t="inlineStr"/>
      <c r="D490" s="18" t="inlineStr">
        <is>
          <t>693-0011</t>
        </is>
      </c>
      <c r="E490" s="18" t="inlineStr">
        <is>
          <t>島根県出雲市大津町</t>
        </is>
      </c>
      <c r="F490" s="18" t="inlineStr">
        <is>
          <t>1378</t>
        </is>
      </c>
      <c r="G490" s="18" t="inlineStr">
        <is>
          <t>0853-21-6280</t>
        </is>
      </c>
      <c r="H490" s="18" t="inlineStr">
        <is>
          <t>岡崎鉱産物　㈱</t>
        </is>
      </c>
      <c r="I490" s="8">
        <f>VLOOKUP(L490,運送!$A$2:$B$8,2,FALSE)</f>
        <v/>
      </c>
      <c r="J490" s="8">
        <f>VLOOKUP(K490,運送!$A$18:$B$21,2,FALSE)</f>
        <v/>
      </c>
      <c r="K490" s="18" t="n">
        <v>2</v>
      </c>
      <c r="L490" s="18" t="n">
        <v>3</v>
      </c>
    </row>
    <row r="491" ht="31.9" customHeight="1">
      <c r="A491" s="18" t="n">
        <v>9508112</v>
      </c>
      <c r="B491" s="18" t="inlineStr">
        <is>
          <t>坂本重工　株式会社　吉田工場</t>
        </is>
      </c>
      <c r="C491" s="18" t="inlineStr"/>
      <c r="D491" s="18" t="inlineStr"/>
      <c r="E491" s="18" t="inlineStr">
        <is>
          <t>広島県安芸高田市吉田町竹原</t>
        </is>
      </c>
      <c r="F491" s="18" t="inlineStr">
        <is>
          <t>515</t>
        </is>
      </c>
      <c r="G491" s="18" t="inlineStr">
        <is>
          <t>0826-43-1211</t>
        </is>
      </c>
      <c r="H491" s="18" t="inlineStr">
        <is>
          <t>岡崎鉱産物　㈱</t>
        </is>
      </c>
      <c r="I491" s="8">
        <f>VLOOKUP(L491,運送!$A$2:$B$8,2,FALSE)</f>
        <v/>
      </c>
      <c r="J491" s="8">
        <f>VLOOKUP(K491,運送!$A$18:$B$21,2,FALSE)</f>
        <v/>
      </c>
      <c r="K491" s="18" t="n">
        <v>2</v>
      </c>
      <c r="L491" s="18" t="n">
        <v>3</v>
      </c>
    </row>
    <row r="492" ht="31.9" customHeight="1">
      <c r="A492" s="18" t="n">
        <v>9508113</v>
      </c>
      <c r="B492" s="18" t="inlineStr">
        <is>
          <t>ホーコス㈱　福山北鋳造工場</t>
        </is>
      </c>
      <c r="C492" s="18" t="inlineStr"/>
      <c r="D492" s="18" t="inlineStr">
        <is>
          <t>720-2413</t>
        </is>
      </c>
      <c r="E492" s="18" t="inlineStr">
        <is>
          <t>広島県福山市駅家町大字法成寺</t>
        </is>
      </c>
      <c r="F492" s="18" t="inlineStr">
        <is>
          <t>1613-50</t>
        </is>
      </c>
      <c r="G492" s="18" t="inlineStr">
        <is>
          <t>084-949-3701</t>
        </is>
      </c>
      <c r="H492" s="18" t="inlineStr">
        <is>
          <t>岡崎鉱産物　㈱</t>
        </is>
      </c>
      <c r="I492" s="8">
        <f>VLOOKUP(L492,運送!$A$2:$B$8,2,FALSE)</f>
        <v/>
      </c>
      <c r="J492" s="8">
        <f>VLOOKUP(K492,運送!$A$18:$B$21,2,FALSE)</f>
        <v/>
      </c>
      <c r="K492" s="18" t="n">
        <v>2</v>
      </c>
      <c r="L492" s="18" t="n">
        <v>3</v>
      </c>
    </row>
    <row r="493" ht="31.9" customHeight="1">
      <c r="A493" s="18" t="n">
        <v>9508114</v>
      </c>
      <c r="B493" s="18" t="inlineStr">
        <is>
          <t>㈱　日立ﾒﾀﾙﾌﾟﾚｼｼﾞｮﾝ鋳鋼</t>
        </is>
      </c>
      <c r="C493" s="18" t="inlineStr"/>
      <c r="D493" s="18" t="inlineStr">
        <is>
          <t>692-0014</t>
        </is>
      </c>
      <c r="E493" s="18" t="inlineStr">
        <is>
          <t>島根県安来市飯島町</t>
        </is>
      </c>
      <c r="F493" s="18" t="inlineStr">
        <is>
          <t>1240-2</t>
        </is>
      </c>
      <c r="G493" s="18" t="inlineStr">
        <is>
          <t>0854-22-6149</t>
        </is>
      </c>
      <c r="H493" s="18" t="inlineStr">
        <is>
          <t>岡崎鉱産物　㈱</t>
        </is>
      </c>
      <c r="I493" s="8">
        <f>VLOOKUP(L493,運送!$A$2:$B$8,2,FALSE)</f>
        <v/>
      </c>
      <c r="J493" s="8">
        <f>VLOOKUP(K493,運送!$A$18:$B$21,2,FALSE)</f>
        <v/>
      </c>
      <c r="K493" s="18" t="n">
        <v>2</v>
      </c>
      <c r="L493" s="18" t="n">
        <v>3</v>
      </c>
    </row>
    <row r="494" ht="31.9" customHeight="1">
      <c r="A494" s="18" t="n">
        <v>9508115</v>
      </c>
      <c r="B494" s="18" t="inlineStr">
        <is>
          <t>ヒロコー産業　株式会社</t>
        </is>
      </c>
      <c r="C494" s="18" t="inlineStr"/>
      <c r="D494" s="18" t="inlineStr">
        <is>
          <t>734-0011</t>
        </is>
      </c>
      <c r="E494" s="18" t="inlineStr">
        <is>
          <t>広島県広島市南区宇品海岸２丁目</t>
        </is>
      </c>
      <c r="F494" s="18" t="inlineStr">
        <is>
          <t>14-17</t>
        </is>
      </c>
      <c r="G494" s="18" t="inlineStr">
        <is>
          <t>082-255-1130</t>
        </is>
      </c>
      <c r="H494" s="18" t="inlineStr"/>
      <c r="I494" s="8">
        <f>VLOOKUP(L494,運送!$A$2:$B$8,2,FALSE)</f>
        <v/>
      </c>
      <c r="J494" s="8">
        <f>VLOOKUP(K494,運送!$A$18:$B$21,2,FALSE)</f>
        <v/>
      </c>
      <c r="K494" s="18" t="n">
        <v>2</v>
      </c>
      <c r="L494" s="18" t="n">
        <v>3</v>
      </c>
    </row>
    <row r="495" ht="42.4" customHeight="1">
      <c r="A495" s="18" t="n">
        <v>9508116</v>
      </c>
      <c r="B495" s="18" t="inlineStr">
        <is>
          <t>㈱大田鋳造所　鋳造部　松下工場長様</t>
        </is>
      </c>
      <c r="C495" s="18" t="inlineStr"/>
      <c r="D495" s="18" t="inlineStr">
        <is>
          <t>731-1505</t>
        </is>
      </c>
      <c r="E495" s="18" t="inlineStr">
        <is>
          <t>広島県山県郡北広島町舞綱</t>
        </is>
      </c>
      <c r="F495" s="18" t="inlineStr">
        <is>
          <t>157-1</t>
        </is>
      </c>
      <c r="G495" s="18" t="inlineStr">
        <is>
          <t>0826-72-5151</t>
        </is>
      </c>
      <c r="H495" s="18" t="inlineStr">
        <is>
          <t>岡崎鉱産物　㈱</t>
        </is>
      </c>
      <c r="I495" s="8">
        <f>VLOOKUP(L495,運送!$A$2:$B$8,2,FALSE)</f>
        <v/>
      </c>
      <c r="J495" s="8">
        <f>VLOOKUP(K495,運送!$A$18:$B$21,2,FALSE)</f>
        <v/>
      </c>
      <c r="K495" s="18" t="n">
        <v>2</v>
      </c>
      <c r="L495" s="18" t="n">
        <v>3</v>
      </c>
    </row>
    <row r="496" ht="42.4" customHeight="1">
      <c r="A496" s="18" t="n">
        <v>9508117</v>
      </c>
      <c r="B496" s="18" t="inlineStr">
        <is>
          <t>住友重機械ﾊｲﾏﾃｯｸｽ㈱　製造部矢野様</t>
        </is>
      </c>
      <c r="C496" s="18" t="inlineStr"/>
      <c r="D496" s="18" t="inlineStr">
        <is>
          <t>792-0001</t>
        </is>
      </c>
      <c r="E496" s="18" t="inlineStr">
        <is>
          <t>愛媛県新居浜市惣開町</t>
        </is>
      </c>
      <c r="F496" s="18" t="inlineStr">
        <is>
          <t>5-2</t>
        </is>
      </c>
      <c r="G496" s="18" t="inlineStr">
        <is>
          <t>0897-32-6493</t>
        </is>
      </c>
      <c r="H496" s="18" t="inlineStr">
        <is>
          <t>岡崎鉱産物　㈱</t>
        </is>
      </c>
      <c r="I496" s="8">
        <f>VLOOKUP(L496,運送!$A$2:$B$8,2,FALSE)</f>
        <v/>
      </c>
      <c r="J496" s="8">
        <f>VLOOKUP(K496,運送!$A$18:$B$21,2,FALSE)</f>
        <v/>
      </c>
      <c r="K496" s="18" t="n">
        <v>2</v>
      </c>
      <c r="L496" s="18" t="n">
        <v>3</v>
      </c>
    </row>
    <row r="497" ht="21.4" customHeight="1">
      <c r="A497" s="18" t="n">
        <v>9508118</v>
      </c>
      <c r="B497" s="18" t="inlineStr">
        <is>
          <t>香川鋳造　株式会社</t>
        </is>
      </c>
      <c r="C497" s="18" t="inlineStr"/>
      <c r="D497" s="18" t="inlineStr">
        <is>
          <t>769-2105</t>
        </is>
      </c>
      <c r="E497" s="18" t="inlineStr">
        <is>
          <t>香川県さぬき市末</t>
        </is>
      </c>
      <c r="F497" s="18" t="inlineStr">
        <is>
          <t>371-7ｻﾝﾃｸﾉｼﾄﾞ内</t>
        </is>
      </c>
      <c r="G497" s="18" t="inlineStr">
        <is>
          <t>087-894-7775</t>
        </is>
      </c>
      <c r="H497" s="18" t="inlineStr">
        <is>
          <t>岡崎鉱産物　㈱</t>
        </is>
      </c>
      <c r="I497" s="8">
        <f>VLOOKUP(L497,運送!$A$2:$B$8,2,FALSE)</f>
        <v/>
      </c>
      <c r="J497" s="8">
        <f>VLOOKUP(K497,運送!$A$18:$B$21,2,FALSE)</f>
        <v/>
      </c>
      <c r="K497" s="18" t="n">
        <v>2</v>
      </c>
      <c r="L497" s="18" t="n">
        <v>3</v>
      </c>
    </row>
    <row r="498" ht="31.9" customHeight="1">
      <c r="A498" s="18" t="n">
        <v>9508200</v>
      </c>
      <c r="B498" s="18" t="inlineStr">
        <is>
          <t>オーエム金属工業　㈱</t>
        </is>
      </c>
      <c r="C498" s="18" t="inlineStr"/>
      <c r="D498" s="18" t="inlineStr">
        <is>
          <t>690-0000</t>
        </is>
      </c>
      <c r="E498" s="18" t="inlineStr">
        <is>
          <t>島根県松江市宍道町佐々布</t>
        </is>
      </c>
      <c r="F498" s="18" t="inlineStr">
        <is>
          <t>75</t>
        </is>
      </c>
      <c r="G498" s="18" t="inlineStr">
        <is>
          <t>0852-66-0320</t>
        </is>
      </c>
      <c r="H498" s="18" t="inlineStr"/>
      <c r="I498" s="8">
        <f>VLOOKUP(L498,運送!$A$2:$B$8,2,FALSE)</f>
        <v/>
      </c>
      <c r="J498" s="8">
        <f>VLOOKUP(K498,運送!$A$18:$B$21,2,FALSE)</f>
        <v/>
      </c>
      <c r="K498" s="18" t="n">
        <v>2</v>
      </c>
      <c r="L498" s="18" t="n">
        <v>3</v>
      </c>
    </row>
    <row r="499" ht="21.4" customHeight="1">
      <c r="A499" s="18" t="n">
        <v>9516900</v>
      </c>
      <c r="B499" s="18" t="inlineStr">
        <is>
          <t>株式会社　黒瀬商店</t>
        </is>
      </c>
      <c r="C499" s="18" t="inlineStr"/>
      <c r="D499" s="18" t="inlineStr">
        <is>
          <t>700-0913</t>
        </is>
      </c>
      <c r="E499" s="18" t="inlineStr">
        <is>
          <t>岡山県岡山市大供</t>
        </is>
      </c>
      <c r="F499" s="18" t="inlineStr">
        <is>
          <t>3-1-42</t>
        </is>
      </c>
      <c r="G499" s="18" t="inlineStr">
        <is>
          <t>086-224-0977</t>
        </is>
      </c>
      <c r="H499" s="18" t="inlineStr"/>
      <c r="I499" s="8">
        <f>VLOOKUP(L499,運送!$A$2:$B$8,2,FALSE)</f>
        <v/>
      </c>
      <c r="J499" s="8">
        <f>VLOOKUP(K499,運送!$A$18:$B$21,2,FALSE)</f>
        <v/>
      </c>
      <c r="K499" s="18" t="n">
        <v>2</v>
      </c>
      <c r="L499" s="18" t="n">
        <v>3</v>
      </c>
    </row>
    <row r="500" ht="31.9" customHeight="1">
      <c r="A500" s="18" t="n">
        <v>9516901</v>
      </c>
      <c r="B500" s="18" t="inlineStr">
        <is>
          <t>株式会社　高橋製作所</t>
        </is>
      </c>
      <c r="C500" s="18" t="inlineStr"/>
      <c r="D500" s="18" t="inlineStr">
        <is>
          <t>709-4303</t>
        </is>
      </c>
      <c r="E500" s="18" t="inlineStr">
        <is>
          <t>岡山県勝田郡勝央町豊久田</t>
        </is>
      </c>
      <c r="F500" s="18" t="inlineStr">
        <is>
          <t>34</t>
        </is>
      </c>
      <c r="G500" s="18" t="inlineStr">
        <is>
          <t>0868-38-5461</t>
        </is>
      </c>
      <c r="H500" s="18" t="inlineStr">
        <is>
          <t>㈱　黒瀬商店</t>
        </is>
      </c>
      <c r="I500" s="8">
        <f>VLOOKUP(L500,運送!$A$2:$B$8,2,FALSE)</f>
        <v/>
      </c>
      <c r="J500" s="8">
        <f>VLOOKUP(K500,運送!$A$18:$B$21,2,FALSE)</f>
        <v/>
      </c>
      <c r="K500" s="18" t="n">
        <v>2</v>
      </c>
      <c r="L500" s="18" t="n">
        <v>3</v>
      </c>
    </row>
    <row r="501" ht="31.9" customHeight="1">
      <c r="A501" s="18" t="n">
        <v>9516902</v>
      </c>
      <c r="B501" s="18" t="inlineStr">
        <is>
          <t>有限会社　佐々木鋳造所</t>
        </is>
      </c>
      <c r="C501" s="18" t="inlineStr"/>
      <c r="D501" s="18" t="inlineStr">
        <is>
          <t>720-0832</t>
        </is>
      </c>
      <c r="E501" s="18" t="inlineStr">
        <is>
          <t>広島県福山市水呑町</t>
        </is>
      </c>
      <c r="F501" s="18" t="inlineStr">
        <is>
          <t>4544</t>
        </is>
      </c>
      <c r="G501" s="18" t="inlineStr">
        <is>
          <t>084-956-0339</t>
        </is>
      </c>
      <c r="H501" s="18" t="inlineStr">
        <is>
          <t>㈱　黒瀬商店</t>
        </is>
      </c>
      <c r="I501" s="8">
        <f>VLOOKUP(L501,運送!$A$2:$B$8,2,FALSE)</f>
        <v/>
      </c>
      <c r="J501" s="8">
        <f>VLOOKUP(K501,運送!$A$18:$B$21,2,FALSE)</f>
        <v/>
      </c>
      <c r="K501" s="18" t="n">
        <v>2</v>
      </c>
      <c r="L501" s="18" t="n">
        <v>3</v>
      </c>
    </row>
    <row r="502" ht="31.9" customHeight="1">
      <c r="A502" s="18" t="n">
        <v>9517000</v>
      </c>
      <c r="B502" s="18" t="inlineStr">
        <is>
          <t>株式会社　黒野金属</t>
        </is>
      </c>
      <c r="C502" s="18" t="inlineStr"/>
      <c r="D502" s="18" t="inlineStr">
        <is>
          <t>737-0000</t>
        </is>
      </c>
      <c r="E502" s="18" t="inlineStr">
        <is>
          <t>広島県呉市倉橋町字西脇</t>
        </is>
      </c>
      <c r="F502" s="18" t="inlineStr">
        <is>
          <t>3680-5</t>
        </is>
      </c>
      <c r="G502" s="18" t="inlineStr">
        <is>
          <t>0823-54-1166</t>
        </is>
      </c>
      <c r="H502" s="18" t="inlineStr"/>
      <c r="I502" s="8">
        <f>VLOOKUP(L502,運送!$A$2:$B$8,2,FALSE)</f>
        <v/>
      </c>
      <c r="J502" s="8">
        <f>VLOOKUP(K502,運送!$A$18:$B$21,2,FALSE)</f>
        <v/>
      </c>
      <c r="K502" s="18" t="n">
        <v>2</v>
      </c>
      <c r="L502" s="18" t="n">
        <v>3</v>
      </c>
    </row>
    <row r="503" ht="31.9" customHeight="1">
      <c r="A503" s="18" t="n">
        <v>9520000</v>
      </c>
      <c r="B503" s="18" t="inlineStr">
        <is>
          <t>神戸鋳材　株式会社　三原支店</t>
        </is>
      </c>
      <c r="C503" s="18" t="inlineStr"/>
      <c r="D503" s="18" t="inlineStr">
        <is>
          <t>723-0011</t>
        </is>
      </c>
      <c r="E503" s="18" t="inlineStr">
        <is>
          <t>広島県三原市東町</t>
        </is>
      </c>
      <c r="F503" s="18" t="inlineStr">
        <is>
          <t>1-5-56</t>
        </is>
      </c>
      <c r="G503" s="18" t="inlineStr">
        <is>
          <t>0848-63-3633</t>
        </is>
      </c>
      <c r="H503" s="18" t="inlineStr"/>
      <c r="I503" s="8">
        <f>VLOOKUP(L503,運送!$A$2:$B$8,2,FALSE)</f>
        <v/>
      </c>
      <c r="J503" s="8">
        <f>VLOOKUP(K503,運送!$A$18:$B$21,2,FALSE)</f>
        <v/>
      </c>
      <c r="K503" s="18" t="n">
        <v>2</v>
      </c>
      <c r="L503" s="18" t="n">
        <v>3</v>
      </c>
    </row>
    <row r="504" ht="31.9" customHeight="1">
      <c r="A504" s="18" t="n">
        <v>9520001</v>
      </c>
      <c r="B504" s="18" t="inlineStr">
        <is>
          <t>三原菱重機工㈱　鋳造部　武田様</t>
        </is>
      </c>
      <c r="C504" s="18" t="inlineStr"/>
      <c r="D504" s="18" t="inlineStr">
        <is>
          <t>729-0393</t>
        </is>
      </c>
      <c r="E504" s="18" t="inlineStr">
        <is>
          <t>広島県三原市糸崎南</t>
        </is>
      </c>
      <c r="F504" s="18" t="inlineStr">
        <is>
          <t>1-1-1</t>
        </is>
      </c>
      <c r="G504" s="18" t="inlineStr">
        <is>
          <t>0848-67-2276</t>
        </is>
      </c>
      <c r="H504" s="18" t="inlineStr">
        <is>
          <t>神戸鋳材㈱三原</t>
        </is>
      </c>
      <c r="I504" s="8">
        <f>VLOOKUP(L504,運送!$A$2:$B$8,2,FALSE)</f>
        <v/>
      </c>
      <c r="J504" s="8">
        <f>VLOOKUP(K504,運送!$A$18:$B$21,2,FALSE)</f>
        <v/>
      </c>
      <c r="K504" s="18" t="n">
        <v>2</v>
      </c>
      <c r="L504" s="18" t="n">
        <v>3</v>
      </c>
    </row>
    <row r="505" ht="21.4" customHeight="1">
      <c r="A505" s="18" t="n">
        <v>9520100</v>
      </c>
      <c r="B505" s="18" t="inlineStr">
        <is>
          <t>三共鋳鉄　株式会社</t>
        </is>
      </c>
      <c r="C505" s="18" t="inlineStr"/>
      <c r="D505" s="18" t="inlineStr">
        <is>
          <t>726-0013</t>
        </is>
      </c>
      <c r="E505" s="18" t="inlineStr">
        <is>
          <t>広島県府中市高木町</t>
        </is>
      </c>
      <c r="F505" s="18" t="inlineStr">
        <is>
          <t>213-1</t>
        </is>
      </c>
      <c r="G505" s="18" t="inlineStr">
        <is>
          <t>0847-45-3178</t>
        </is>
      </c>
      <c r="H505" s="18" t="inlineStr"/>
      <c r="I505" s="8">
        <f>VLOOKUP(L505,運送!$A$2:$B$8,2,FALSE)</f>
        <v/>
      </c>
      <c r="J505" s="8">
        <f>VLOOKUP(K505,運送!$A$18:$B$21,2,FALSE)</f>
        <v/>
      </c>
      <c r="K505" s="18" t="n">
        <v>2</v>
      </c>
      <c r="L505" s="18" t="n">
        <v>3</v>
      </c>
    </row>
    <row r="506" ht="31.9" customHeight="1">
      <c r="A506" s="18" t="n">
        <v>9535800</v>
      </c>
      <c r="B506" s="18" t="inlineStr">
        <is>
          <t>株式会社　ツチヨシアクティ　岡山</t>
        </is>
      </c>
      <c r="C506" s="18" t="inlineStr"/>
      <c r="D506" s="18" t="inlineStr">
        <is>
          <t>712-8055</t>
        </is>
      </c>
      <c r="E506" s="18" t="inlineStr">
        <is>
          <t>岡山県倉敷市南畝</t>
        </is>
      </c>
      <c r="F506" s="18" t="inlineStr">
        <is>
          <t>7-11-43</t>
        </is>
      </c>
      <c r="G506" s="18" t="inlineStr">
        <is>
          <t>086-450-3400</t>
        </is>
      </c>
      <c r="H506" s="18" t="inlineStr"/>
      <c r="I506" s="8">
        <f>VLOOKUP(L506,運送!$A$2:$B$8,2,FALSE)</f>
        <v/>
      </c>
      <c r="J506" s="8">
        <f>VLOOKUP(K506,運送!$A$18:$B$21,2,FALSE)</f>
        <v/>
      </c>
      <c r="K506" s="18" t="n">
        <v>2</v>
      </c>
      <c r="L506" s="18" t="n">
        <v>3</v>
      </c>
    </row>
    <row r="507" ht="21.4" customHeight="1">
      <c r="A507" s="18" t="n">
        <v>9535801</v>
      </c>
      <c r="B507" s="18" t="inlineStr">
        <is>
          <t>門田鋳工　株式会社</t>
        </is>
      </c>
      <c r="C507" s="18" t="inlineStr"/>
      <c r="D507" s="18" t="inlineStr">
        <is>
          <t>720-0067</t>
        </is>
      </c>
      <c r="E507" s="18" t="inlineStr">
        <is>
          <t>広島県福山市西町</t>
        </is>
      </c>
      <c r="F507" s="18" t="inlineStr">
        <is>
          <t>11-15</t>
        </is>
      </c>
      <c r="G507" s="18" t="inlineStr">
        <is>
          <t>084-923-0414</t>
        </is>
      </c>
      <c r="H507" s="18" t="inlineStr">
        <is>
          <t>ツチヨシアクティ岡山</t>
        </is>
      </c>
      <c r="I507" s="8">
        <f>VLOOKUP(L507,運送!$A$2:$B$8,2,FALSE)</f>
        <v/>
      </c>
      <c r="J507" s="8">
        <f>VLOOKUP(K507,運送!$A$18:$B$21,2,FALSE)</f>
        <v/>
      </c>
      <c r="K507" s="18" t="n">
        <v>2</v>
      </c>
      <c r="L507" s="18" t="n">
        <v>3</v>
      </c>
    </row>
    <row r="508" ht="31.9" customHeight="1">
      <c r="A508" s="18" t="n">
        <v>9535802</v>
      </c>
      <c r="B508" s="18" t="inlineStr">
        <is>
          <t>JFＥ継手㈱　資材倉庫　河畑様</t>
        </is>
      </c>
      <c r="C508" s="18" t="inlineStr"/>
      <c r="D508" s="18" t="inlineStr">
        <is>
          <t>596-0805</t>
        </is>
      </c>
      <c r="E508" s="18" t="inlineStr">
        <is>
          <t>大阪府岸和田市田治米町</t>
        </is>
      </c>
      <c r="F508" s="18" t="inlineStr">
        <is>
          <t>153-1</t>
        </is>
      </c>
      <c r="G508" s="18" t="inlineStr">
        <is>
          <t>0724-45-6128</t>
        </is>
      </c>
      <c r="H508" s="18" t="inlineStr">
        <is>
          <t>ツチヨシアクティ岡山</t>
        </is>
      </c>
      <c r="I508" s="8">
        <f>VLOOKUP(L508,運送!$A$2:$B$8,2,FALSE)</f>
        <v/>
      </c>
      <c r="J508" s="8">
        <f>VLOOKUP(K508,運送!$A$18:$B$21,2,FALSE)</f>
        <v/>
      </c>
      <c r="K508" s="18" t="n">
        <v>2</v>
      </c>
      <c r="L508" s="18" t="n">
        <v>1</v>
      </c>
    </row>
    <row r="509" ht="31.9" customHeight="1">
      <c r="A509" s="18" t="n">
        <v>9535900</v>
      </c>
      <c r="B509" s="18" t="inlineStr">
        <is>
          <t>㈱　ツチヨシ産業　営業一課</t>
        </is>
      </c>
      <c r="C509" s="18" t="inlineStr"/>
      <c r="D509" s="18" t="inlineStr">
        <is>
          <t>733-0022</t>
        </is>
      </c>
      <c r="E509" s="18" t="inlineStr">
        <is>
          <t>広島県広島市西区天満町</t>
        </is>
      </c>
      <c r="F509" s="18" t="inlineStr">
        <is>
          <t>3-26</t>
        </is>
      </c>
      <c r="G509" s="18" t="inlineStr">
        <is>
          <t>082-291-6464</t>
        </is>
      </c>
      <c r="H509" s="18" t="inlineStr"/>
      <c r="I509" s="8">
        <f>VLOOKUP(L509,運送!$A$2:$B$8,2,FALSE)</f>
        <v/>
      </c>
      <c r="J509" s="8">
        <f>VLOOKUP(K509,運送!$A$18:$B$21,2,FALSE)</f>
        <v/>
      </c>
      <c r="K509" s="18" t="n">
        <v>2</v>
      </c>
      <c r="L509" s="18" t="n">
        <v>3</v>
      </c>
    </row>
    <row r="510" ht="31.9" customHeight="1">
      <c r="A510" s="18" t="n">
        <v>9535901</v>
      </c>
      <c r="B510" s="18" t="inlineStr">
        <is>
          <t>市場重工　株式会社</t>
        </is>
      </c>
      <c r="C510" s="18" t="inlineStr"/>
      <c r="D510" s="18" t="inlineStr">
        <is>
          <t>733-0036</t>
        </is>
      </c>
      <c r="E510" s="18" t="inlineStr">
        <is>
          <t>広島県広島市西区観音新町</t>
        </is>
      </c>
      <c r="F510" s="18" t="inlineStr">
        <is>
          <t>1-1-21</t>
        </is>
      </c>
      <c r="G510" s="18" t="inlineStr">
        <is>
          <t>082-291-4450</t>
        </is>
      </c>
      <c r="H510" s="18" t="inlineStr">
        <is>
          <t>ツチヨシ営業一課</t>
        </is>
      </c>
      <c r="I510" s="8">
        <f>VLOOKUP(L510,運送!$A$2:$B$8,2,FALSE)</f>
        <v/>
      </c>
      <c r="J510" s="8">
        <f>VLOOKUP(K510,運送!$A$18:$B$21,2,FALSE)</f>
        <v/>
      </c>
      <c r="K510" s="18" t="n">
        <v>2</v>
      </c>
      <c r="L510" s="18" t="n">
        <v>3</v>
      </c>
    </row>
    <row r="511" ht="21.4" customHeight="1">
      <c r="A511" s="18" t="n">
        <v>9535902</v>
      </c>
      <c r="B511" s="18" t="inlineStr">
        <is>
          <t>石川鋳造所</t>
        </is>
      </c>
      <c r="C511" s="18" t="inlineStr"/>
      <c r="D511" s="18" t="inlineStr">
        <is>
          <t>737-0000</t>
        </is>
      </c>
      <c r="E511" s="18" t="inlineStr">
        <is>
          <t>広島県呉市川尻町原山</t>
        </is>
      </c>
      <c r="F511" s="18" t="inlineStr">
        <is>
          <t>484</t>
        </is>
      </c>
      <c r="G511" s="18" t="inlineStr">
        <is>
          <t>0823-87-3220</t>
        </is>
      </c>
      <c r="H511" s="18" t="inlineStr">
        <is>
          <t>ツチヨシ営業一課</t>
        </is>
      </c>
      <c r="I511" s="8">
        <f>VLOOKUP(L511,運送!$A$2:$B$8,2,FALSE)</f>
        <v/>
      </c>
      <c r="J511" s="8">
        <f>VLOOKUP(K511,運送!$A$18:$B$21,2,FALSE)</f>
        <v/>
      </c>
      <c r="K511" s="18" t="n">
        <v>2</v>
      </c>
      <c r="L511" s="18" t="n">
        <v>3</v>
      </c>
    </row>
    <row r="512" ht="31.9" customHeight="1">
      <c r="A512" s="18" t="n">
        <v>9536000</v>
      </c>
      <c r="B512" s="18" t="inlineStr">
        <is>
          <t>株式会社　ツチヨシ産業　松江</t>
        </is>
      </c>
      <c r="C512" s="18" t="inlineStr"/>
      <c r="D512" s="18" t="inlineStr">
        <is>
          <t>690-0026</t>
        </is>
      </c>
      <c r="E512" s="18" t="inlineStr">
        <is>
          <t>島根県松江市富士見町</t>
        </is>
      </c>
      <c r="F512" s="18" t="inlineStr">
        <is>
          <t>1-6</t>
        </is>
      </c>
      <c r="G512" s="18" t="inlineStr">
        <is>
          <t>0852-37-1400</t>
        </is>
      </c>
      <c r="H512" s="18" t="inlineStr"/>
      <c r="I512" s="8">
        <f>VLOOKUP(L512,運送!$A$2:$B$8,2,FALSE)</f>
        <v/>
      </c>
      <c r="J512" s="8">
        <f>VLOOKUP(K512,運送!$A$18:$B$21,2,FALSE)</f>
        <v/>
      </c>
      <c r="K512" s="18" t="n">
        <v>2</v>
      </c>
      <c r="L512" s="18" t="n">
        <v>3</v>
      </c>
    </row>
    <row r="513" ht="21.4" customHeight="1">
      <c r="A513" s="18" t="n">
        <v>9536001</v>
      </c>
      <c r="B513" s="18" t="inlineStr">
        <is>
          <t>ヒラタ工業　株式会社</t>
        </is>
      </c>
      <c r="C513" s="18" t="inlineStr"/>
      <c r="D513" s="18" t="inlineStr">
        <is>
          <t>691-0012</t>
        </is>
      </c>
      <c r="E513" s="18" t="inlineStr">
        <is>
          <t>島根県平田市西代町</t>
        </is>
      </c>
      <c r="F513" s="18" t="inlineStr">
        <is>
          <t>1001</t>
        </is>
      </c>
      <c r="G513" s="18" t="inlineStr">
        <is>
          <t>0853-63-0880</t>
        </is>
      </c>
      <c r="H513" s="18" t="inlineStr">
        <is>
          <t>ツチヨシ産業松江</t>
        </is>
      </c>
      <c r="I513" s="8">
        <f>VLOOKUP(L513,運送!$A$2:$B$8,2,FALSE)</f>
        <v/>
      </c>
      <c r="J513" s="8">
        <f>VLOOKUP(K513,運送!$A$18:$B$21,2,FALSE)</f>
        <v/>
      </c>
      <c r="K513" s="18" t="n">
        <v>2</v>
      </c>
      <c r="L513" s="18" t="n">
        <v>3</v>
      </c>
    </row>
    <row r="514" ht="31.9" customHeight="1">
      <c r="A514" s="18" t="n">
        <v>9536002</v>
      </c>
      <c r="B514" s="18" t="inlineStr">
        <is>
          <t>株式会社　国神製作所</t>
        </is>
      </c>
      <c r="C514" s="18" t="inlineStr"/>
      <c r="D514" s="18" t="inlineStr">
        <is>
          <t>699-0101</t>
        </is>
      </c>
      <c r="E514" s="18" t="inlineStr">
        <is>
          <t>島根県八束郡東出雲町揖屋</t>
        </is>
      </c>
      <c r="F514" s="18" t="inlineStr">
        <is>
          <t>6-1</t>
        </is>
      </c>
      <c r="G514" s="18" t="inlineStr">
        <is>
          <t>0852-52-2350</t>
        </is>
      </c>
      <c r="H514" s="18" t="inlineStr">
        <is>
          <t>ツチヨシ産業松江</t>
        </is>
      </c>
      <c r="I514" s="8">
        <f>VLOOKUP(L514,運送!$A$2:$B$8,2,FALSE)</f>
        <v/>
      </c>
      <c r="J514" s="8">
        <f>VLOOKUP(K514,運送!$A$18:$B$21,2,FALSE)</f>
        <v/>
      </c>
      <c r="K514" s="18" t="n">
        <v>2</v>
      </c>
      <c r="L514" s="18" t="n">
        <v>3</v>
      </c>
    </row>
    <row r="515" ht="31.9" customHeight="1">
      <c r="A515" s="18" t="n">
        <v>9536003</v>
      </c>
      <c r="B515" s="18" t="inlineStr">
        <is>
          <t xml:space="preserve">㈱ツチヨシ産業　出雲駐在所　</t>
        </is>
      </c>
      <c r="C515" s="18" t="inlineStr"/>
      <c r="D515" s="18" t="inlineStr">
        <is>
          <t>699-0822</t>
        </is>
      </c>
      <c r="E515" s="18" t="inlineStr">
        <is>
          <t>島根県出雲市神西沖町</t>
        </is>
      </c>
      <c r="F515" s="18" t="inlineStr">
        <is>
          <t>2400　ダイハツ金属工業内</t>
        </is>
      </c>
      <c r="G515" s="18" t="inlineStr">
        <is>
          <t>0853-43-2041</t>
        </is>
      </c>
      <c r="H515" s="18" t="inlineStr">
        <is>
          <t>ツチヨシ産業松江</t>
        </is>
      </c>
      <c r="I515" s="8">
        <f>VLOOKUP(L515,運送!$A$2:$B$8,2,FALSE)</f>
        <v/>
      </c>
      <c r="J515" s="8">
        <f>VLOOKUP(K515,運送!$A$18:$B$21,2,FALSE)</f>
        <v/>
      </c>
      <c r="K515" s="18" t="n">
        <v>2</v>
      </c>
      <c r="L515" s="18" t="n">
        <v>3</v>
      </c>
    </row>
    <row r="516" ht="21.4" customHeight="1">
      <c r="A516" s="18" t="n">
        <v>9536004</v>
      </c>
      <c r="B516" s="18" t="inlineStr">
        <is>
          <t>ＮＴＮ鋳造　株式会社</t>
        </is>
      </c>
      <c r="C516" s="18" t="inlineStr"/>
      <c r="D516" s="18" t="inlineStr">
        <is>
          <t>693-0000</t>
        </is>
      </c>
      <c r="E516" s="18" t="inlineStr">
        <is>
          <t>島根県出雲市灘分町</t>
        </is>
      </c>
      <c r="F516" s="18" t="inlineStr">
        <is>
          <t>475-1</t>
        </is>
      </c>
      <c r="G516" s="18" t="inlineStr">
        <is>
          <t>0853-63-3108</t>
        </is>
      </c>
      <c r="H516" s="18" t="inlineStr"/>
      <c r="I516" s="8">
        <f>VLOOKUP(L516,運送!$A$2:$B$8,2,FALSE)</f>
        <v/>
      </c>
      <c r="J516" s="8">
        <f>VLOOKUP(K516,運送!$A$18:$B$21,2,FALSE)</f>
        <v/>
      </c>
      <c r="K516" s="18" t="n">
        <v>2</v>
      </c>
      <c r="L516" s="18" t="n">
        <v>3</v>
      </c>
    </row>
    <row r="517" ht="31.9" customHeight="1">
      <c r="A517" s="18" t="n">
        <v>9536005</v>
      </c>
      <c r="B517" s="18" t="inlineStr">
        <is>
          <t>株式会社　ミヨシ　米子工場</t>
        </is>
      </c>
      <c r="C517" s="18" t="inlineStr"/>
      <c r="D517" s="18" t="inlineStr"/>
      <c r="E517" s="18" t="inlineStr">
        <is>
          <t>鳥取県西伯郡南部町円山</t>
        </is>
      </c>
      <c r="F517" s="18" t="inlineStr">
        <is>
          <t>1</t>
        </is>
      </c>
      <c r="G517" s="18" t="inlineStr">
        <is>
          <t>0859-64-3211</t>
        </is>
      </c>
      <c r="H517" s="18" t="inlineStr">
        <is>
          <t>ツチヨシ産業松江</t>
        </is>
      </c>
      <c r="I517" s="8">
        <f>VLOOKUP(L517,運送!$A$2:$B$8,2,FALSE)</f>
        <v/>
      </c>
      <c r="J517" s="8">
        <f>VLOOKUP(K517,運送!$A$18:$B$21,2,FALSE)</f>
        <v/>
      </c>
      <c r="K517" s="18" t="n">
        <v>2</v>
      </c>
      <c r="L517" s="18" t="n">
        <v>3</v>
      </c>
    </row>
    <row r="518" ht="42.4" customHeight="1">
      <c r="A518" s="18" t="n">
        <v>9536006</v>
      </c>
      <c r="B518" s="18" t="inlineStr">
        <is>
          <t>ヤンマーキャステクノ㈱　大型・宮沢様</t>
        </is>
      </c>
      <c r="C518" s="18" t="inlineStr"/>
      <c r="D518" s="18" t="inlineStr">
        <is>
          <t>690-0025</t>
        </is>
      </c>
      <c r="E518" s="18" t="inlineStr">
        <is>
          <t>島根県松江市八幡町</t>
        </is>
      </c>
      <c r="F518" s="18" t="inlineStr">
        <is>
          <t>960-34</t>
        </is>
      </c>
      <c r="G518" s="18" t="inlineStr">
        <is>
          <t>0852-37-2288</t>
        </is>
      </c>
      <c r="H518" s="18" t="inlineStr">
        <is>
          <t>ツチヨシ産業松江</t>
        </is>
      </c>
      <c r="I518" s="8">
        <f>VLOOKUP(L518,運送!$A$2:$B$8,2,FALSE)</f>
        <v/>
      </c>
      <c r="J518" s="8">
        <f>VLOOKUP(K518,運送!$A$18:$B$21,2,FALSE)</f>
        <v/>
      </c>
      <c r="K518" s="18" t="n">
        <v>2</v>
      </c>
      <c r="L518" s="18" t="n">
        <v>3</v>
      </c>
    </row>
    <row r="519" ht="31.9" customHeight="1">
      <c r="A519" s="18" t="n">
        <v>9542100</v>
      </c>
      <c r="B519" s="18" t="inlineStr">
        <is>
          <t>二宮産業　株式会社</t>
        </is>
      </c>
      <c r="C519" s="18" t="inlineStr"/>
      <c r="D519" s="18" t="inlineStr">
        <is>
          <t>731-0221</t>
        </is>
      </c>
      <c r="E519" s="18" t="inlineStr">
        <is>
          <t>広島県広島市安佐北区可部</t>
        </is>
      </c>
      <c r="F519" s="18" t="inlineStr">
        <is>
          <t>2-39-18</t>
        </is>
      </c>
      <c r="G519" s="18" t="inlineStr">
        <is>
          <t>082-815-5511</t>
        </is>
      </c>
      <c r="H519" s="18" t="inlineStr"/>
      <c r="I519" s="8">
        <f>VLOOKUP(L519,運送!$A$2:$B$8,2,FALSE)</f>
        <v/>
      </c>
      <c r="J519" s="8">
        <f>VLOOKUP(K519,運送!$A$18:$B$21,2,FALSE)</f>
        <v/>
      </c>
      <c r="K519" s="18" t="n">
        <v>2</v>
      </c>
      <c r="L519" s="18" t="n">
        <v>1</v>
      </c>
    </row>
    <row r="520" ht="31.9" customHeight="1">
      <c r="A520" s="18" t="n">
        <v>9546000</v>
      </c>
      <c r="B520" s="18" t="inlineStr">
        <is>
          <t>新ニノミヤメタル　株式会社</t>
        </is>
      </c>
      <c r="C520" s="18" t="inlineStr"/>
      <c r="D520" s="18" t="inlineStr">
        <is>
          <t>695-0002</t>
        </is>
      </c>
      <c r="E520" s="18" t="inlineStr">
        <is>
          <t>島根県江津市浅利町</t>
        </is>
      </c>
      <c r="F520" s="18" t="inlineStr">
        <is>
          <t>36</t>
        </is>
      </c>
      <c r="G520" s="18" t="inlineStr">
        <is>
          <t>0855-55-1076</t>
        </is>
      </c>
      <c r="H520" s="18" t="inlineStr"/>
      <c r="I520" s="8">
        <f>VLOOKUP(L520,運送!$A$2:$B$8,2,FALSE)</f>
        <v/>
      </c>
      <c r="J520" s="8">
        <f>VLOOKUP(K520,運送!$A$18:$B$21,2,FALSE)</f>
        <v/>
      </c>
      <c r="K520" s="18" t="n">
        <v>2</v>
      </c>
      <c r="L520" s="18" t="n">
        <v>3</v>
      </c>
    </row>
    <row r="521" ht="21.4" customHeight="1">
      <c r="A521" s="18" t="n">
        <v>9552200</v>
      </c>
      <c r="B521" s="18" t="inlineStr">
        <is>
          <t>備鋳産業　株式会社</t>
        </is>
      </c>
      <c r="C521" s="18" t="inlineStr"/>
      <c r="D521" s="18" t="inlineStr">
        <is>
          <t>700-0964</t>
        </is>
      </c>
      <c r="E521" s="18" t="inlineStr">
        <is>
          <t>岡山県岡山市中仙道</t>
        </is>
      </c>
      <c r="F521" s="18" t="inlineStr">
        <is>
          <t>175</t>
        </is>
      </c>
      <c r="G521" s="18" t="inlineStr">
        <is>
          <t>0862-43-4376</t>
        </is>
      </c>
      <c r="H521" s="18" t="inlineStr"/>
      <c r="I521" s="8">
        <f>VLOOKUP(L521,運送!$A$2:$B$8,2,FALSE)</f>
        <v/>
      </c>
      <c r="J521" s="8">
        <f>VLOOKUP(K521,運送!$A$18:$B$21,2,FALSE)</f>
        <v/>
      </c>
      <c r="K521" s="18" t="n">
        <v>2</v>
      </c>
      <c r="L521" s="18" t="n">
        <v>3</v>
      </c>
    </row>
    <row r="522" ht="21.4" customHeight="1">
      <c r="A522" s="18" t="n">
        <v>9556100</v>
      </c>
      <c r="B522" s="18" t="inlineStr">
        <is>
          <t>双葉金属　株式会社</t>
        </is>
      </c>
      <c r="C522" s="18" t="inlineStr"/>
      <c r="D522" s="18" t="inlineStr">
        <is>
          <t>710-0036</t>
        </is>
      </c>
      <c r="E522" s="18" t="inlineStr">
        <is>
          <t>岡山県倉敷市粒浦</t>
        </is>
      </c>
      <c r="F522" s="18" t="inlineStr">
        <is>
          <t>465</t>
        </is>
      </c>
      <c r="G522" s="18" t="inlineStr">
        <is>
          <t>086-425-6161</t>
        </is>
      </c>
      <c r="H522" s="18" t="inlineStr"/>
      <c r="I522" s="8">
        <f>VLOOKUP(L522,運送!$A$2:$B$8,2,FALSE)</f>
        <v/>
      </c>
      <c r="J522" s="8">
        <f>VLOOKUP(K522,運送!$A$18:$B$21,2,FALSE)</f>
        <v/>
      </c>
      <c r="K522" s="18" t="n">
        <v>2</v>
      </c>
      <c r="L522" s="18" t="n">
        <v>3</v>
      </c>
    </row>
    <row r="523" ht="21.4" customHeight="1">
      <c r="A523" s="18" t="n">
        <v>9560000</v>
      </c>
      <c r="B523" s="18" t="inlineStr">
        <is>
          <t>ホ-コス　株式会社</t>
        </is>
      </c>
      <c r="C523" s="18" t="inlineStr"/>
      <c r="D523" s="18" t="inlineStr">
        <is>
          <t>720-0831</t>
        </is>
      </c>
      <c r="E523" s="18" t="inlineStr">
        <is>
          <t>広島県福山市草戸町</t>
        </is>
      </c>
      <c r="F523" s="18" t="inlineStr">
        <is>
          <t>2-24-20</t>
        </is>
      </c>
      <c r="G523" s="18" t="inlineStr">
        <is>
          <t>084-922-2625</t>
        </is>
      </c>
      <c r="H523" s="18" t="inlineStr"/>
      <c r="I523" s="8">
        <f>VLOOKUP(L523,運送!$A$2:$B$8,2,FALSE)</f>
        <v/>
      </c>
      <c r="J523" s="8">
        <f>VLOOKUP(K523,運送!$A$18:$B$21,2,FALSE)</f>
        <v/>
      </c>
      <c r="K523" s="18" t="n">
        <v>2</v>
      </c>
      <c r="L523" s="18" t="n">
        <v>3</v>
      </c>
    </row>
    <row r="524" ht="31.9" customHeight="1">
      <c r="A524" s="18" t="n">
        <v>9560001</v>
      </c>
      <c r="B524" s="18" t="inlineStr">
        <is>
          <t>ホーコス㈱　福山北鋳造工場</t>
        </is>
      </c>
      <c r="C524" s="18" t="inlineStr"/>
      <c r="D524" s="18" t="inlineStr">
        <is>
          <t>720-2413</t>
        </is>
      </c>
      <c r="E524" s="18" t="inlineStr">
        <is>
          <t>広島県福山市駅家町大字法成寺</t>
        </is>
      </c>
      <c r="F524" s="18" t="inlineStr">
        <is>
          <t>1613-50</t>
        </is>
      </c>
      <c r="G524" s="18" t="inlineStr">
        <is>
          <t>084-949-3701</t>
        </is>
      </c>
      <c r="H524" s="18" t="inlineStr">
        <is>
          <t>ホーコス　㈱</t>
        </is>
      </c>
      <c r="I524" s="8">
        <f>VLOOKUP(L524,運送!$A$2:$B$8,2,FALSE)</f>
        <v/>
      </c>
      <c r="J524" s="8">
        <f>VLOOKUP(K524,運送!$A$18:$B$21,2,FALSE)</f>
        <v/>
      </c>
      <c r="K524" s="18" t="n">
        <v>2</v>
      </c>
      <c r="L524" s="18" t="n">
        <v>3</v>
      </c>
    </row>
    <row r="525" ht="31.9" customHeight="1">
      <c r="A525" s="18" t="n">
        <v>9560100</v>
      </c>
      <c r="B525" s="18" t="inlineStr">
        <is>
          <t>株式会社　丸豊鋳材製作所</t>
        </is>
      </c>
      <c r="C525" s="18" t="inlineStr"/>
      <c r="D525" s="18" t="inlineStr">
        <is>
          <t>713-8103</t>
        </is>
      </c>
      <c r="E525" s="18" t="inlineStr">
        <is>
          <t>岡山県倉敷市玉島乙島新湊</t>
        </is>
      </c>
      <c r="F525" s="18" t="inlineStr">
        <is>
          <t>8256-20</t>
        </is>
      </c>
      <c r="G525" s="18" t="inlineStr">
        <is>
          <t>086-526-0550</t>
        </is>
      </c>
      <c r="H525" s="18" t="inlineStr"/>
      <c r="I525" s="8">
        <f>VLOOKUP(L525,運送!$A$2:$B$8,2,FALSE)</f>
        <v/>
      </c>
      <c r="J525" s="8">
        <f>VLOOKUP(K525,運送!$A$18:$B$21,2,FALSE)</f>
        <v/>
      </c>
      <c r="K525" s="18" t="n">
        <v>2</v>
      </c>
      <c r="L525" s="18" t="n">
        <v>3</v>
      </c>
    </row>
    <row r="526" ht="31.9" customHeight="1">
      <c r="A526" s="18" t="n">
        <v>9560101</v>
      </c>
      <c r="B526" s="18" t="inlineStr">
        <is>
          <t>讃岐鋳造鉄工　株式会社</t>
        </is>
      </c>
      <c r="C526" s="18" t="inlineStr"/>
      <c r="D526" s="18" t="inlineStr">
        <is>
          <t>766-0013</t>
        </is>
      </c>
      <c r="E526" s="18" t="inlineStr">
        <is>
          <t>香川県仲多度郡満濃町東高篠</t>
        </is>
      </c>
      <c r="F526" s="18" t="inlineStr">
        <is>
          <t>1802</t>
        </is>
      </c>
      <c r="G526" s="18" t="inlineStr">
        <is>
          <t>0877-73-4121</t>
        </is>
      </c>
      <c r="H526" s="18" t="inlineStr">
        <is>
          <t>丸豊鋳材製作所</t>
        </is>
      </c>
      <c r="I526" s="8">
        <f>VLOOKUP(L526,運送!$A$2:$B$8,2,FALSE)</f>
        <v/>
      </c>
      <c r="J526" s="8">
        <f>VLOOKUP(K526,運送!$A$18:$B$21,2,FALSE)</f>
        <v/>
      </c>
      <c r="K526" s="18" t="n">
        <v>2</v>
      </c>
      <c r="L526" s="18" t="n">
        <v>3</v>
      </c>
    </row>
    <row r="527" ht="31.9" customHeight="1">
      <c r="A527" s="18" t="n">
        <v>9560102</v>
      </c>
      <c r="B527" s="18" t="inlineStr">
        <is>
          <t>クラシキ機工　株式会社</t>
        </is>
      </c>
      <c r="C527" s="18" t="inlineStr"/>
      <c r="D527" s="18" t="inlineStr">
        <is>
          <t>714-1215</t>
        </is>
      </c>
      <c r="E527" s="18" t="inlineStr">
        <is>
          <t>岡山県小田郡矢掛町中</t>
        </is>
      </c>
      <c r="F527" s="18" t="inlineStr">
        <is>
          <t>141-1</t>
        </is>
      </c>
      <c r="G527" s="18" t="inlineStr">
        <is>
          <t>0866-83-0955</t>
        </is>
      </c>
      <c r="H527" s="18" t="inlineStr">
        <is>
          <t>丸豊鋳材製作所</t>
        </is>
      </c>
      <c r="I527" s="8">
        <f>VLOOKUP(L527,運送!$A$2:$B$8,2,FALSE)</f>
        <v/>
      </c>
      <c r="J527" s="8">
        <f>VLOOKUP(K527,運送!$A$18:$B$21,2,FALSE)</f>
        <v/>
      </c>
      <c r="K527" s="18" t="n">
        <v>2</v>
      </c>
      <c r="L527" s="18" t="n">
        <v>3</v>
      </c>
    </row>
    <row r="528" ht="31.9" customHeight="1">
      <c r="A528" s="18" t="n">
        <v>9560103</v>
      </c>
      <c r="B528" s="18" t="inlineStr">
        <is>
          <t>㈱　北川鉄工所　中須工場</t>
        </is>
      </c>
      <c r="C528" s="18" t="inlineStr"/>
      <c r="D528" s="18" t="inlineStr">
        <is>
          <t>726-0012</t>
        </is>
      </c>
      <c r="E528" s="18" t="inlineStr">
        <is>
          <t>広島県府中市中須町</t>
        </is>
      </c>
      <c r="F528" s="18" t="inlineStr">
        <is>
          <t>554-3</t>
        </is>
      </c>
      <c r="G528" s="18" t="inlineStr">
        <is>
          <t>0847-45-4567</t>
        </is>
      </c>
      <c r="H528" s="18" t="inlineStr">
        <is>
          <t>丸豊鋳材製作所</t>
        </is>
      </c>
      <c r="I528" s="8">
        <f>VLOOKUP(L528,運送!$A$2:$B$8,2,FALSE)</f>
        <v/>
      </c>
      <c r="J528" s="8">
        <f>VLOOKUP(K528,運送!$A$18:$B$21,2,FALSE)</f>
        <v/>
      </c>
      <c r="K528" s="18" t="n">
        <v>2</v>
      </c>
      <c r="L528" s="18" t="n">
        <v>3</v>
      </c>
    </row>
    <row r="529" ht="42.4" customHeight="1">
      <c r="A529" s="18" t="n">
        <v>9560104</v>
      </c>
      <c r="B529" s="18" t="inlineStr">
        <is>
          <t>キンセイマテック　株式会社　田村様</t>
        </is>
      </c>
      <c r="C529" s="18" t="inlineStr"/>
      <c r="D529" s="18" t="inlineStr">
        <is>
          <t>111-0053</t>
        </is>
      </c>
      <c r="E529" s="18" t="inlineStr">
        <is>
          <t>東京都台東区浅草橋</t>
        </is>
      </c>
      <c r="F529" s="18" t="inlineStr">
        <is>
          <t>5-2-3鈴和ビル６Ｆ</t>
        </is>
      </c>
      <c r="G529" s="18" t="inlineStr">
        <is>
          <t>03-3862-1911</t>
        </is>
      </c>
      <c r="H529" s="18" t="inlineStr">
        <is>
          <t>丸豊鋳材製作所</t>
        </is>
      </c>
      <c r="I529" s="8">
        <f>VLOOKUP(L529,運送!$A$2:$B$8,2,FALSE)</f>
        <v/>
      </c>
      <c r="J529" s="8">
        <f>VLOOKUP(K529,運送!$A$18:$B$21,2,FALSE)</f>
        <v/>
      </c>
      <c r="K529" s="18" t="n">
        <v>2</v>
      </c>
      <c r="L529" s="18" t="n">
        <v>1</v>
      </c>
    </row>
    <row r="530" ht="42.4" customHeight="1">
      <c r="A530" s="18" t="n">
        <v>9560105</v>
      </c>
      <c r="B530" s="18" t="inlineStr">
        <is>
          <t xml:space="preserve">㈱上組名古屋支店　弥富物流ｾﾝﾀｰ加藤様　</t>
        </is>
      </c>
      <c r="C530" s="18" t="inlineStr"/>
      <c r="D530" s="18" t="inlineStr"/>
      <c r="E530" s="18" t="inlineStr">
        <is>
          <t>愛知県弥富市楠</t>
        </is>
      </c>
      <c r="F530" s="18" t="inlineStr">
        <is>
          <t>2-65-5</t>
        </is>
      </c>
      <c r="G530" s="18" t="inlineStr">
        <is>
          <t>0567-66-3291</t>
        </is>
      </c>
      <c r="H530" s="18" t="inlineStr">
        <is>
          <t>丸豊鋳材製作所</t>
        </is>
      </c>
      <c r="I530" s="8">
        <f>VLOOKUP(L530,運送!$A$2:$B$8,2,FALSE)</f>
        <v/>
      </c>
      <c r="J530" s="8">
        <f>VLOOKUP(K530,運送!$A$18:$B$21,2,FALSE)</f>
        <v/>
      </c>
      <c r="K530" s="18" t="n">
        <v>2</v>
      </c>
      <c r="L530" s="18" t="n">
        <v>4</v>
      </c>
    </row>
    <row r="531" ht="31.9" customHeight="1">
      <c r="A531" s="18" t="n">
        <v>9560106</v>
      </c>
      <c r="B531" s="18" t="inlineStr">
        <is>
          <t>三原菱重機工㈱　鋳造部　武田様</t>
        </is>
      </c>
      <c r="C531" s="18" t="inlineStr"/>
      <c r="D531" s="18" t="inlineStr">
        <is>
          <t>729-0324</t>
        </is>
      </c>
      <c r="E531" s="18" t="inlineStr">
        <is>
          <t>広島県三原市糸崎町南</t>
        </is>
      </c>
      <c r="F531" s="18" t="inlineStr">
        <is>
          <t>1-1-1</t>
        </is>
      </c>
      <c r="G531" s="18" t="inlineStr">
        <is>
          <t>0848-67-2276</t>
        </is>
      </c>
      <c r="H531" s="18" t="inlineStr">
        <is>
          <t>丸豊鋳材製作所</t>
        </is>
      </c>
      <c r="I531" s="8">
        <f>VLOOKUP(L531,運送!$A$2:$B$8,2,FALSE)</f>
        <v/>
      </c>
      <c r="J531" s="8">
        <f>VLOOKUP(K531,運送!$A$18:$B$21,2,FALSE)</f>
        <v/>
      </c>
      <c r="K531" s="18" t="n">
        <v>2</v>
      </c>
      <c r="L531" s="18" t="n">
        <v>3</v>
      </c>
    </row>
    <row r="532" ht="31.9" customHeight="1">
      <c r="A532" s="18" t="n">
        <v>9573000</v>
      </c>
      <c r="B532" s="18" t="inlineStr">
        <is>
          <t>山川産業株式会社　広島営業所</t>
        </is>
      </c>
      <c r="C532" s="18" t="inlineStr"/>
      <c r="D532" s="18" t="inlineStr">
        <is>
          <t>731-0103</t>
        </is>
      </c>
      <c r="E532" s="18" t="inlineStr">
        <is>
          <t>広島県広島市安佐南区緑井</t>
        </is>
      </c>
      <c r="F532" s="18" t="inlineStr">
        <is>
          <t>2572</t>
        </is>
      </c>
      <c r="G532" s="18" t="inlineStr">
        <is>
          <t>082-876-2511</t>
        </is>
      </c>
      <c r="H532" s="18" t="inlineStr"/>
      <c r="I532" s="8">
        <f>VLOOKUP(L532,運送!$A$2:$B$8,2,FALSE)</f>
        <v/>
      </c>
      <c r="J532" s="8">
        <f>VLOOKUP(K532,運送!$A$18:$B$21,2,FALSE)</f>
        <v/>
      </c>
      <c r="K532" s="18" t="n">
        <v>2</v>
      </c>
      <c r="L532" s="18" t="n">
        <v>3</v>
      </c>
    </row>
    <row r="533" ht="31.9" customHeight="1">
      <c r="A533" s="18" t="n">
        <v>9573001</v>
      </c>
      <c r="B533" s="18" t="inlineStr">
        <is>
          <t>株式会社　シンコー　鋳造部</t>
        </is>
      </c>
      <c r="C533" s="18" t="inlineStr"/>
      <c r="D533" s="18" t="inlineStr">
        <is>
          <t>735-0029</t>
        </is>
      </c>
      <c r="E533" s="18" t="inlineStr">
        <is>
          <t>広島県安芸郡府中町茂陰</t>
        </is>
      </c>
      <c r="F533" s="18" t="inlineStr">
        <is>
          <t>2-1-1</t>
        </is>
      </c>
      <c r="G533" s="18" t="inlineStr">
        <is>
          <t>082-283-8421</t>
        </is>
      </c>
      <c r="H533" s="18" t="inlineStr">
        <is>
          <t>山川産業　㈱</t>
        </is>
      </c>
      <c r="I533" s="8">
        <f>VLOOKUP(L533,運送!$A$2:$B$8,2,FALSE)</f>
        <v/>
      </c>
      <c r="J533" s="8">
        <f>VLOOKUP(K533,運送!$A$18:$B$21,2,FALSE)</f>
        <v/>
      </c>
      <c r="K533" s="18" t="n">
        <v>2</v>
      </c>
      <c r="L533" s="18" t="n">
        <v>3</v>
      </c>
    </row>
    <row r="534" ht="21.4" customHeight="1">
      <c r="A534" s="18" t="n">
        <v>9576100</v>
      </c>
      <c r="B534" s="18" t="inlineStr">
        <is>
          <t>株式会社　米子鉄工所</t>
        </is>
      </c>
      <c r="C534" s="18" t="inlineStr"/>
      <c r="D534" s="18" t="inlineStr">
        <is>
          <t>683-0851</t>
        </is>
      </c>
      <c r="E534" s="18" t="inlineStr">
        <is>
          <t>鳥取県米子市夜見町</t>
        </is>
      </c>
      <c r="F534" s="18" t="inlineStr">
        <is>
          <t>2933-2</t>
        </is>
      </c>
      <c r="G534" s="18" t="inlineStr">
        <is>
          <t>0859-29-0611</t>
        </is>
      </c>
      <c r="H534" s="18" t="inlineStr"/>
      <c r="I534" s="8">
        <f>VLOOKUP(L534,運送!$A$2:$B$8,2,FALSE)</f>
        <v/>
      </c>
      <c r="J534" s="8">
        <f>VLOOKUP(K534,運送!$A$18:$B$21,2,FALSE)</f>
        <v/>
      </c>
      <c r="K534" s="18" t="n">
        <v>2</v>
      </c>
      <c r="L534" s="18" t="n">
        <v>3</v>
      </c>
    </row>
    <row r="535" ht="31.9" customHeight="1">
      <c r="A535" s="18" t="n">
        <v>9600000</v>
      </c>
      <c r="B535" s="18" t="inlineStr">
        <is>
          <t>有限会社　案納商店</t>
        </is>
      </c>
      <c r="C535" s="18" t="inlineStr"/>
      <c r="D535" s="18" t="inlineStr">
        <is>
          <t>830-0047</t>
        </is>
      </c>
      <c r="E535" s="18" t="inlineStr">
        <is>
          <t>福岡県久留米市津福本町</t>
        </is>
      </c>
      <c r="F535" s="18" t="inlineStr">
        <is>
          <t>2348-43</t>
        </is>
      </c>
      <c r="G535" s="18" t="inlineStr">
        <is>
          <t>0942-33-0518</t>
        </is>
      </c>
      <c r="H535" s="18" t="inlineStr"/>
      <c r="I535" s="8">
        <f>VLOOKUP(L535,運送!$A$2:$B$8,2,FALSE)</f>
        <v/>
      </c>
      <c r="J535" s="8">
        <f>VLOOKUP(K535,運送!$A$18:$B$21,2,FALSE)</f>
        <v/>
      </c>
      <c r="K535" s="18" t="n">
        <v>2</v>
      </c>
      <c r="L535" s="18" t="n">
        <v>3</v>
      </c>
    </row>
    <row r="536" ht="31.9" customHeight="1">
      <c r="A536" s="18" t="n">
        <v>9600001</v>
      </c>
      <c r="B536" s="18" t="inlineStr">
        <is>
          <t>有限会社　黒岩鋳造所</t>
        </is>
      </c>
      <c r="C536" s="18" t="inlineStr"/>
      <c r="D536" s="18" t="inlineStr">
        <is>
          <t>830-0047</t>
        </is>
      </c>
      <c r="E536" s="18" t="inlineStr">
        <is>
          <t>福岡県久留米市津福本町字津留</t>
        </is>
      </c>
      <c r="F536" s="18" t="inlineStr">
        <is>
          <t>2348-45</t>
        </is>
      </c>
      <c r="G536" s="18" t="inlineStr">
        <is>
          <t>0942-33-7183</t>
        </is>
      </c>
      <c r="H536" s="18" t="inlineStr">
        <is>
          <t>(有)　案納商店</t>
        </is>
      </c>
      <c r="I536" s="8">
        <f>VLOOKUP(L536,運送!$A$2:$B$8,2,FALSE)</f>
        <v/>
      </c>
      <c r="J536" s="8">
        <f>VLOOKUP(K536,運送!$A$18:$B$21,2,FALSE)</f>
        <v/>
      </c>
      <c r="K536" s="18" t="n">
        <v>2</v>
      </c>
      <c r="L536" s="18" t="n">
        <v>3</v>
      </c>
    </row>
    <row r="537" ht="21.4" customHeight="1">
      <c r="A537" s="18" t="n">
        <v>9600002</v>
      </c>
      <c r="B537" s="18" t="inlineStr">
        <is>
          <t>株式会社　佐藤製作所</t>
        </is>
      </c>
      <c r="C537" s="18" t="inlineStr"/>
      <c r="D537" s="18" t="inlineStr">
        <is>
          <t>822-0002</t>
        </is>
      </c>
      <c r="E537" s="18" t="inlineStr">
        <is>
          <t>福岡県直方市頓野</t>
        </is>
      </c>
      <c r="F537" s="18" t="inlineStr">
        <is>
          <t>2253</t>
        </is>
      </c>
      <c r="G537" s="18" t="inlineStr">
        <is>
          <t>0949-26-4171</t>
        </is>
      </c>
      <c r="H537" s="18" t="inlineStr">
        <is>
          <t>(有)　案納商店</t>
        </is>
      </c>
      <c r="I537" s="8">
        <f>VLOOKUP(L537,運送!$A$2:$B$8,2,FALSE)</f>
        <v/>
      </c>
      <c r="J537" s="8">
        <f>VLOOKUP(K537,運送!$A$18:$B$21,2,FALSE)</f>
        <v/>
      </c>
      <c r="K537" s="18" t="n">
        <v>2</v>
      </c>
      <c r="L537" s="18" t="n">
        <v>3</v>
      </c>
    </row>
    <row r="538" ht="21.4" customHeight="1">
      <c r="A538" s="18" t="n">
        <v>9600003</v>
      </c>
      <c r="B538" s="18" t="inlineStr">
        <is>
          <t>佐賀鋳物　株式会社</t>
        </is>
      </c>
      <c r="C538" s="18" t="inlineStr"/>
      <c r="D538" s="18" t="inlineStr">
        <is>
          <t>849-0000</t>
        </is>
      </c>
      <c r="E538" s="18" t="inlineStr">
        <is>
          <t>佐賀県佐賀市高木瀬町</t>
        </is>
      </c>
      <c r="F538" s="18" t="inlineStr">
        <is>
          <t>1063</t>
        </is>
      </c>
      <c r="G538" s="18" t="inlineStr">
        <is>
          <t>0952-31-3175</t>
        </is>
      </c>
      <c r="H538" s="18" t="inlineStr">
        <is>
          <t>(有)　案納商店</t>
        </is>
      </c>
      <c r="I538" s="8">
        <f>VLOOKUP(L538,運送!$A$2:$B$8,2,FALSE)</f>
        <v/>
      </c>
      <c r="J538" s="8">
        <f>VLOOKUP(K538,運送!$A$18:$B$21,2,FALSE)</f>
        <v/>
      </c>
      <c r="K538" s="18" t="n">
        <v>2</v>
      </c>
      <c r="L538" s="18" t="n">
        <v>3</v>
      </c>
    </row>
    <row r="539" ht="31.9" customHeight="1">
      <c r="A539" s="18" t="n">
        <v>9600004</v>
      </c>
      <c r="B539" s="18" t="inlineStr">
        <is>
          <t>株式会社　佐世保メタル</t>
        </is>
      </c>
      <c r="C539" s="18" t="inlineStr"/>
      <c r="D539" s="18" t="inlineStr">
        <is>
          <t>857-1164</t>
        </is>
      </c>
      <c r="E539" s="18" t="inlineStr">
        <is>
          <t>長崎県佐世保市白岳</t>
        </is>
      </c>
      <c r="F539" s="18" t="inlineStr">
        <is>
          <t>50-19</t>
        </is>
      </c>
      <c r="G539" s="18" t="inlineStr">
        <is>
          <t>0956-31-3101</t>
        </is>
      </c>
      <c r="H539" s="18" t="inlineStr">
        <is>
          <t>(有)　案納商店</t>
        </is>
      </c>
      <c r="I539" s="8">
        <f>VLOOKUP(L539,運送!$A$2:$B$8,2,FALSE)</f>
        <v/>
      </c>
      <c r="J539" s="8">
        <f>VLOOKUP(K539,運送!$A$18:$B$21,2,FALSE)</f>
        <v/>
      </c>
      <c r="K539" s="18" t="n">
        <v>2</v>
      </c>
      <c r="L539" s="18" t="n">
        <v>3</v>
      </c>
    </row>
    <row r="540" ht="31.9" customHeight="1">
      <c r="A540" s="18" t="n">
        <v>9600005</v>
      </c>
      <c r="B540" s="18" t="inlineStr">
        <is>
          <t>有限会社　イマヤマ</t>
        </is>
      </c>
      <c r="C540" s="18" t="inlineStr"/>
      <c r="D540" s="18" t="inlineStr">
        <is>
          <t>832-0081</t>
        </is>
      </c>
      <c r="E540" s="18" t="inlineStr">
        <is>
          <t>福岡県柳川市西浜武高子</t>
        </is>
      </c>
      <c r="F540" s="18" t="inlineStr">
        <is>
          <t>25-1</t>
        </is>
      </c>
      <c r="G540" s="18" t="inlineStr">
        <is>
          <t>0944-72-8214</t>
        </is>
      </c>
      <c r="H540" s="18" t="inlineStr">
        <is>
          <t>案納商店</t>
        </is>
      </c>
      <c r="I540" s="8">
        <f>VLOOKUP(L540,運送!$A$2:$B$8,2,FALSE)</f>
        <v/>
      </c>
      <c r="J540" s="8">
        <f>VLOOKUP(K540,運送!$A$18:$B$21,2,FALSE)</f>
        <v/>
      </c>
      <c r="K540" s="18" t="n">
        <v>2</v>
      </c>
      <c r="L540" s="18" t="n">
        <v>3</v>
      </c>
    </row>
    <row r="541" ht="42.4" customHeight="1">
      <c r="A541" s="18" t="n">
        <v>9608100</v>
      </c>
      <c r="B541" s="18" t="inlineStr">
        <is>
          <t>岡崎鉱産物　株式会社　九州営業所</t>
        </is>
      </c>
      <c r="C541" s="18" t="inlineStr"/>
      <c r="D541" s="18" t="inlineStr">
        <is>
          <t>802-0001</t>
        </is>
      </c>
      <c r="E541" s="18" t="inlineStr">
        <is>
          <t>福岡県北九州市小倉北区浅野2-11-15</t>
        </is>
      </c>
      <c r="F541" s="18" t="inlineStr">
        <is>
          <t>ＫＭＭ別館403</t>
        </is>
      </c>
      <c r="G541" s="18" t="inlineStr">
        <is>
          <t>093-512-7000</t>
        </is>
      </c>
      <c r="H541" s="18" t="inlineStr"/>
      <c r="I541" s="8">
        <f>VLOOKUP(L541,運送!$A$2:$B$8,2,FALSE)</f>
        <v/>
      </c>
      <c r="J541" s="8">
        <f>VLOOKUP(K541,運送!$A$18:$B$21,2,FALSE)</f>
        <v/>
      </c>
      <c r="K541" s="18" t="n">
        <v>2</v>
      </c>
      <c r="L541" s="18" t="n">
        <v>3</v>
      </c>
    </row>
    <row r="542" ht="31.9" customHeight="1">
      <c r="A542" s="18" t="n">
        <v>9608101</v>
      </c>
      <c r="B542" s="18" t="inlineStr">
        <is>
          <t>株式会社　八幡ハイキャスト</t>
        </is>
      </c>
      <c r="C542" s="18" t="inlineStr"/>
      <c r="D542" s="18" t="inlineStr">
        <is>
          <t>871-0162</t>
        </is>
      </c>
      <c r="E542" s="18" t="inlineStr">
        <is>
          <t>大分県中津市永添</t>
        </is>
      </c>
      <c r="F542" s="18" t="inlineStr"/>
      <c r="G542" s="18" t="inlineStr">
        <is>
          <t>0979-22-0305</t>
        </is>
      </c>
      <c r="H542" s="18" t="inlineStr">
        <is>
          <t>岡崎鉱産物　㈱</t>
        </is>
      </c>
      <c r="I542" s="8">
        <f>VLOOKUP(L542,運送!$A$2:$B$8,2,FALSE)</f>
        <v/>
      </c>
      <c r="J542" s="8">
        <f>VLOOKUP(K542,運送!$A$18:$B$21,2,FALSE)</f>
        <v/>
      </c>
      <c r="K542" s="18" t="n">
        <v>2</v>
      </c>
      <c r="L542" s="18" t="n">
        <v>3</v>
      </c>
    </row>
    <row r="543" ht="31.9" customHeight="1">
      <c r="A543" s="18" t="n">
        <v>9608102</v>
      </c>
      <c r="B543" s="18" t="inlineStr">
        <is>
          <t>副島産業　株式会社</t>
        </is>
      </c>
      <c r="C543" s="18" t="inlineStr"/>
      <c r="D543" s="18" t="inlineStr">
        <is>
          <t>839-0000</t>
        </is>
      </c>
      <c r="E543" s="18" t="inlineStr">
        <is>
          <t>福岡県久留米市荒木町高良台</t>
        </is>
      </c>
      <c r="F543" s="18" t="inlineStr">
        <is>
          <t>1980-2</t>
        </is>
      </c>
      <c r="G543" s="18" t="inlineStr">
        <is>
          <t>0942-26-3141</t>
        </is>
      </c>
      <c r="H543" s="18" t="inlineStr">
        <is>
          <t>岡崎鉱産物　㈱</t>
        </is>
      </c>
      <c r="I543" s="8">
        <f>VLOOKUP(L543,運送!$A$2:$B$8,2,FALSE)</f>
        <v/>
      </c>
      <c r="J543" s="8">
        <f>VLOOKUP(K543,運送!$A$18:$B$21,2,FALSE)</f>
        <v/>
      </c>
      <c r="K543" s="18" t="n">
        <v>2</v>
      </c>
      <c r="L543" s="18" t="n">
        <v>3</v>
      </c>
    </row>
    <row r="544" ht="31.9" customHeight="1">
      <c r="A544" s="18" t="n">
        <v>9608103</v>
      </c>
      <c r="B544" s="18" t="inlineStr">
        <is>
          <t>エヌティ工業　株式会社</t>
        </is>
      </c>
      <c r="C544" s="18" t="inlineStr"/>
      <c r="D544" s="18" t="inlineStr">
        <is>
          <t>820-0607</t>
        </is>
      </c>
      <c r="E544" s="18" t="inlineStr">
        <is>
          <t>福岡県嘉穂郡桂川町大字ハジ</t>
        </is>
      </c>
      <c r="F544" s="18" t="inlineStr">
        <is>
          <t>2422-1</t>
        </is>
      </c>
      <c r="G544" s="18" t="inlineStr">
        <is>
          <t>0948-65-1001</t>
        </is>
      </c>
      <c r="H544" s="18" t="inlineStr">
        <is>
          <t>伸興商事</t>
        </is>
      </c>
      <c r="I544" s="8">
        <f>VLOOKUP(L544,運送!$A$2:$B$8,2,FALSE)</f>
        <v/>
      </c>
      <c r="J544" s="8">
        <f>VLOOKUP(K544,運送!$A$18:$B$21,2,FALSE)</f>
        <v/>
      </c>
      <c r="K544" s="18" t="n">
        <v>2</v>
      </c>
      <c r="L544" s="18" t="n">
        <v>3</v>
      </c>
    </row>
    <row r="545" ht="21.4" customHeight="1">
      <c r="A545" s="18" t="n">
        <v>9608104</v>
      </c>
      <c r="B545" s="18" t="inlineStr">
        <is>
          <t>株式会社　協栄商会</t>
        </is>
      </c>
      <c r="C545" s="18" t="inlineStr"/>
      <c r="D545" s="18" t="inlineStr">
        <is>
          <t>851-0134</t>
        </is>
      </c>
      <c r="E545" s="18" t="inlineStr">
        <is>
          <t>長崎県長崎市田中町</t>
        </is>
      </c>
      <c r="F545" s="18" t="inlineStr">
        <is>
          <t>586-1　長崎卸ｾﾝﾀー内</t>
        </is>
      </c>
      <c r="G545" s="18" t="inlineStr">
        <is>
          <t>095-837-8275</t>
        </is>
      </c>
      <c r="H545" s="18" t="inlineStr">
        <is>
          <t>岡崎鉱産物　㈱</t>
        </is>
      </c>
      <c r="I545" s="8">
        <f>VLOOKUP(L545,運送!$A$2:$B$8,2,FALSE)</f>
        <v/>
      </c>
      <c r="J545" s="8">
        <f>VLOOKUP(K545,運送!$A$18:$B$21,2,FALSE)</f>
        <v/>
      </c>
      <c r="K545" s="18" t="n">
        <v>2</v>
      </c>
      <c r="L545" s="18" t="n">
        <v>3</v>
      </c>
    </row>
    <row r="546" ht="31.9" customHeight="1">
      <c r="A546" s="18" t="n">
        <v>9608105</v>
      </c>
      <c r="B546" s="18" t="inlineStr">
        <is>
          <t>岡崎鉱産物　日明倉庫</t>
        </is>
      </c>
      <c r="C546" s="18" t="inlineStr"/>
      <c r="D546" s="18" t="inlineStr">
        <is>
          <t>803-0831</t>
        </is>
      </c>
      <c r="E546" s="18" t="inlineStr">
        <is>
          <t>福岡県北九州市小倉北区日明</t>
        </is>
      </c>
      <c r="F546" s="18" t="inlineStr">
        <is>
          <t>5-1-13</t>
        </is>
      </c>
      <c r="G546" s="18" t="inlineStr">
        <is>
          <t>093-591-0918</t>
        </is>
      </c>
      <c r="H546" s="18" t="inlineStr">
        <is>
          <t>岡崎鉱産物　㈱</t>
        </is>
      </c>
      <c r="I546" s="8">
        <f>VLOOKUP(L546,運送!$A$2:$B$8,2,FALSE)</f>
        <v/>
      </c>
      <c r="J546" s="8">
        <f>VLOOKUP(K546,運送!$A$18:$B$21,2,FALSE)</f>
        <v/>
      </c>
      <c r="K546" s="18" t="n">
        <v>2</v>
      </c>
      <c r="L546" s="18" t="n">
        <v>3</v>
      </c>
    </row>
    <row r="547" ht="21.4" customHeight="1">
      <c r="A547" s="18" t="n">
        <v>9608106</v>
      </c>
      <c r="B547" s="18" t="inlineStr">
        <is>
          <t>株式会社　松永鋳造所</t>
        </is>
      </c>
      <c r="C547" s="18" t="inlineStr"/>
      <c r="D547" s="18" t="inlineStr">
        <is>
          <t>857-1164</t>
        </is>
      </c>
      <c r="E547" s="18" t="inlineStr">
        <is>
          <t>長崎県佐世保市白岳町</t>
        </is>
      </c>
      <c r="F547" s="18" t="inlineStr">
        <is>
          <t>50-4</t>
        </is>
      </c>
      <c r="G547" s="18" t="inlineStr">
        <is>
          <t>0596-31-8321</t>
        </is>
      </c>
      <c r="H547" s="18" t="inlineStr">
        <is>
          <t>㈱　協栄商会</t>
        </is>
      </c>
      <c r="I547" s="8">
        <f>VLOOKUP(L547,運送!$A$2:$B$8,2,FALSE)</f>
        <v/>
      </c>
      <c r="J547" s="8">
        <f>VLOOKUP(K547,運送!$A$18:$B$21,2,FALSE)</f>
        <v/>
      </c>
      <c r="K547" s="18" t="n">
        <v>2</v>
      </c>
      <c r="L547" s="18" t="n">
        <v>3</v>
      </c>
    </row>
    <row r="548" ht="31.9" customHeight="1">
      <c r="A548" s="18" t="n">
        <v>9608200</v>
      </c>
      <c r="B548" s="18" t="inlineStr">
        <is>
          <t>株式会社　前川電気製鋼所</t>
        </is>
      </c>
      <c r="C548" s="18" t="inlineStr"/>
      <c r="D548" s="18" t="inlineStr">
        <is>
          <t>800-0324</t>
        </is>
      </c>
      <c r="E548" s="18" t="inlineStr">
        <is>
          <t>福岡県京都郡苅田町浜町</t>
        </is>
      </c>
      <c r="F548" s="18" t="inlineStr">
        <is>
          <t>44-1</t>
        </is>
      </c>
      <c r="G548" s="18" t="inlineStr">
        <is>
          <t>093-434-3432</t>
        </is>
      </c>
      <c r="H548" s="18" t="inlineStr"/>
      <c r="I548" s="8">
        <f>VLOOKUP(L548,運送!$A$2:$B$8,2,FALSE)</f>
        <v/>
      </c>
      <c r="J548" s="8">
        <f>VLOOKUP(K548,運送!$A$18:$B$21,2,FALSE)</f>
        <v/>
      </c>
      <c r="K548" s="18" t="n">
        <v>2</v>
      </c>
      <c r="L548" s="18" t="n">
        <v>3</v>
      </c>
    </row>
    <row r="549" ht="31.9" customHeight="1">
      <c r="A549" s="18" t="n">
        <v>9614100</v>
      </c>
      <c r="B549" s="18" t="inlineStr">
        <is>
          <t>株式会社　栗田鋳造所</t>
        </is>
      </c>
      <c r="C549" s="18" t="inlineStr"/>
      <c r="D549" s="18" t="inlineStr">
        <is>
          <t>793-0000</t>
        </is>
      </c>
      <c r="E549" s="18" t="inlineStr">
        <is>
          <t>愛媛県西条市丹原町田野上方</t>
        </is>
      </c>
      <c r="F549" s="18" t="inlineStr">
        <is>
          <t>1016</t>
        </is>
      </c>
      <c r="G549" s="18" t="inlineStr">
        <is>
          <t>0898-68-7037</t>
        </is>
      </c>
      <c r="H549" s="18" t="inlineStr"/>
      <c r="I549" s="8">
        <f>VLOOKUP(L549,運送!$A$2:$B$8,2,FALSE)</f>
        <v/>
      </c>
      <c r="J549" s="8">
        <f>VLOOKUP(K549,運送!$A$18:$B$21,2,FALSE)</f>
        <v/>
      </c>
      <c r="K549" s="18" t="n">
        <v>2</v>
      </c>
      <c r="L549" s="18" t="n">
        <v>3</v>
      </c>
    </row>
    <row r="550" ht="31.9" customHeight="1">
      <c r="A550" s="18" t="n">
        <v>9614200</v>
      </c>
      <c r="B550" s="18" t="inlineStr">
        <is>
          <t>熊本小笠原工業　株式会社</t>
        </is>
      </c>
      <c r="C550" s="18" t="inlineStr"/>
      <c r="D550" s="18" t="inlineStr">
        <is>
          <t>861-0500</t>
        </is>
      </c>
      <c r="E550" s="18" t="inlineStr">
        <is>
          <t>熊本県山鹿市鹿本町御宇田</t>
        </is>
      </c>
      <c r="F550" s="18" t="inlineStr">
        <is>
          <t>868</t>
        </is>
      </c>
      <c r="G550" s="18" t="inlineStr">
        <is>
          <t>0968-46-3144</t>
        </is>
      </c>
      <c r="H550" s="18" t="inlineStr"/>
      <c r="I550" s="8">
        <f>VLOOKUP(L550,運送!$A$2:$B$8,2,FALSE)</f>
        <v/>
      </c>
      <c r="J550" s="8">
        <f>VLOOKUP(K550,運送!$A$18:$B$21,2,FALSE)</f>
        <v/>
      </c>
      <c r="K550" s="18" t="n">
        <v>2</v>
      </c>
      <c r="L550" s="18" t="n">
        <v>3</v>
      </c>
    </row>
    <row r="551" ht="21.4" customHeight="1">
      <c r="A551" s="18" t="n">
        <v>9625100</v>
      </c>
      <c r="B551" s="18" t="inlineStr">
        <is>
          <t>スキタ鉄工　株式会社</t>
        </is>
      </c>
      <c r="C551" s="18" t="inlineStr"/>
      <c r="D551" s="18" t="inlineStr">
        <is>
          <t>866-0893</t>
        </is>
      </c>
      <c r="E551" s="18" t="inlineStr">
        <is>
          <t>熊本県八代市海士江町</t>
        </is>
      </c>
      <c r="F551" s="18" t="inlineStr">
        <is>
          <t>2584</t>
        </is>
      </c>
      <c r="G551" s="18" t="inlineStr">
        <is>
          <t>0965-33-4646</t>
        </is>
      </c>
      <c r="H551" s="18" t="inlineStr"/>
      <c r="I551" s="8">
        <f>VLOOKUP(L551,運送!$A$2:$B$8,2,FALSE)</f>
        <v/>
      </c>
      <c r="J551" s="8">
        <f>VLOOKUP(K551,運送!$A$18:$B$21,2,FALSE)</f>
        <v/>
      </c>
      <c r="K551" s="18" t="n">
        <v>2</v>
      </c>
      <c r="L551" s="18" t="n">
        <v>3</v>
      </c>
    </row>
    <row r="552" ht="31.9" customHeight="1">
      <c r="A552" s="18" t="n">
        <v>9630100</v>
      </c>
      <c r="B552" s="18" t="inlineStr">
        <is>
          <t>大銑産業　株式会社　愛媛営業所</t>
        </is>
      </c>
      <c r="C552" s="18" t="inlineStr"/>
      <c r="D552" s="18" t="inlineStr">
        <is>
          <t>793-0000</t>
        </is>
      </c>
      <c r="E552" s="18" t="inlineStr">
        <is>
          <t>愛媛県西条市丹原町田野上方</t>
        </is>
      </c>
      <c r="F552" s="18" t="inlineStr">
        <is>
          <t>1016</t>
        </is>
      </c>
      <c r="G552" s="18" t="inlineStr">
        <is>
          <t>0898-68-6005</t>
        </is>
      </c>
      <c r="H552" s="18" t="inlineStr"/>
      <c r="I552" s="8">
        <f>VLOOKUP(L552,運送!$A$2:$B$8,2,FALSE)</f>
        <v/>
      </c>
      <c r="J552" s="8">
        <f>VLOOKUP(K552,運送!$A$18:$B$21,2,FALSE)</f>
        <v/>
      </c>
      <c r="K552" s="18" t="n">
        <v>2</v>
      </c>
      <c r="L552" s="18" t="n">
        <v>3</v>
      </c>
    </row>
    <row r="553" ht="31.9" customHeight="1">
      <c r="A553" s="18" t="n">
        <v>9630200</v>
      </c>
      <c r="B553" s="18" t="inlineStr">
        <is>
          <t xml:space="preserve">大和マテリアル　株式会社　</t>
        </is>
      </c>
      <c r="C553" s="18" t="inlineStr"/>
      <c r="D553" s="18" t="inlineStr">
        <is>
          <t>760-0080</t>
        </is>
      </c>
      <c r="E553" s="18" t="inlineStr">
        <is>
          <t>香川県高松市木太町6区</t>
        </is>
      </c>
      <c r="F553" s="18" t="inlineStr">
        <is>
          <t>2654-4</t>
        </is>
      </c>
      <c r="G553" s="18" t="inlineStr">
        <is>
          <t>087-834-3508</t>
        </is>
      </c>
      <c r="H553" s="18" t="inlineStr"/>
      <c r="I553" s="8">
        <f>VLOOKUP(L553,運送!$A$2:$B$8,2,FALSE)</f>
        <v/>
      </c>
      <c r="J553" s="8">
        <f>VLOOKUP(K553,運送!$A$18:$B$21,2,FALSE)</f>
        <v/>
      </c>
      <c r="K553" s="18" t="n">
        <v>2</v>
      </c>
      <c r="L553" s="18" t="n">
        <v>3</v>
      </c>
    </row>
    <row r="554" ht="31.9" customHeight="1">
      <c r="A554" s="18" t="n">
        <v>9630201</v>
      </c>
      <c r="B554" s="18" t="inlineStr">
        <is>
          <t>讃岐鋳造鉄工　株式会社</t>
        </is>
      </c>
      <c r="C554" s="18" t="inlineStr"/>
      <c r="D554" s="18" t="inlineStr">
        <is>
          <t>766-0013</t>
        </is>
      </c>
      <c r="E554" s="18" t="inlineStr">
        <is>
          <t>香川県仲多度郡まんのう町東高篠</t>
        </is>
      </c>
      <c r="F554" s="18" t="inlineStr">
        <is>
          <t>1802</t>
        </is>
      </c>
      <c r="G554" s="18" t="inlineStr">
        <is>
          <t>0877-73-4121</t>
        </is>
      </c>
      <c r="H554" s="18" t="inlineStr">
        <is>
          <t>大和マテリアル㈱</t>
        </is>
      </c>
      <c r="I554" s="8">
        <f>VLOOKUP(L554,運送!$A$2:$B$8,2,FALSE)</f>
        <v/>
      </c>
      <c r="J554" s="8">
        <f>VLOOKUP(K554,運送!$A$18:$B$21,2,FALSE)</f>
        <v/>
      </c>
      <c r="K554" s="18" t="n">
        <v>2</v>
      </c>
      <c r="L554" s="18" t="n">
        <v>3</v>
      </c>
    </row>
    <row r="555" ht="42.4" customHeight="1">
      <c r="A555" s="18" t="n">
        <v>9636000</v>
      </c>
      <c r="B555" s="18" t="inlineStr">
        <is>
          <t>㈱ツチヨシアクティ　九州事業所熊本営業所</t>
        </is>
      </c>
      <c r="C555" s="18" t="inlineStr"/>
      <c r="D555" s="18" t="inlineStr">
        <is>
          <t>862-0929</t>
        </is>
      </c>
      <c r="E555" s="18" t="inlineStr">
        <is>
          <t>熊本県熊本市西原</t>
        </is>
      </c>
      <c r="F555" s="18" t="inlineStr">
        <is>
          <t>3-5-18</t>
        </is>
      </c>
      <c r="G555" s="18" t="inlineStr">
        <is>
          <t>096-348-5003</t>
        </is>
      </c>
      <c r="H555" s="18" t="inlineStr"/>
      <c r="I555" s="8">
        <f>VLOOKUP(L555,運送!$A$2:$B$8,2,FALSE)</f>
        <v/>
      </c>
      <c r="J555" s="8">
        <f>VLOOKUP(K555,運送!$A$18:$B$21,2,FALSE)</f>
        <v/>
      </c>
      <c r="K555" s="18" t="n">
        <v>2</v>
      </c>
      <c r="L555" s="18" t="n">
        <v>3</v>
      </c>
    </row>
    <row r="556" ht="21.4" customHeight="1">
      <c r="A556" s="18" t="n">
        <v>9636001</v>
      </c>
      <c r="B556" s="18" t="inlineStr">
        <is>
          <t>スキタ鉄工　株式会社</t>
        </is>
      </c>
      <c r="C556" s="18" t="inlineStr"/>
      <c r="D556" s="18" t="inlineStr">
        <is>
          <t>866-0893</t>
        </is>
      </c>
      <c r="E556" s="18" t="inlineStr">
        <is>
          <t>熊本県八代市海士江町</t>
        </is>
      </c>
      <c r="F556" s="18" t="inlineStr">
        <is>
          <t>2584</t>
        </is>
      </c>
      <c r="G556" s="18" t="inlineStr">
        <is>
          <t>0965-33-4646</t>
        </is>
      </c>
      <c r="H556" s="18" t="inlineStr">
        <is>
          <t>ツチヨシ九州</t>
        </is>
      </c>
      <c r="I556" s="8">
        <f>VLOOKUP(L556,運送!$A$2:$B$8,2,FALSE)</f>
        <v/>
      </c>
      <c r="J556" s="8">
        <f>VLOOKUP(K556,運送!$A$18:$B$21,2,FALSE)</f>
        <v/>
      </c>
      <c r="K556" s="18" t="n">
        <v>2</v>
      </c>
      <c r="L556" s="18" t="n">
        <v>3</v>
      </c>
    </row>
    <row r="557" ht="31.9" customHeight="1">
      <c r="A557" s="18" t="n">
        <v>9636002</v>
      </c>
      <c r="B557" s="18" t="inlineStr">
        <is>
          <t>合資会社　原田鋳造所</t>
        </is>
      </c>
      <c r="C557" s="18" t="inlineStr"/>
      <c r="D557" s="18" t="inlineStr">
        <is>
          <t>861-3103</t>
        </is>
      </c>
      <c r="E557" s="18" t="inlineStr">
        <is>
          <t>熊本県上益城郡嘉島町井寺</t>
        </is>
      </c>
      <c r="F557" s="18" t="inlineStr">
        <is>
          <t>431-8</t>
        </is>
      </c>
      <c r="G557" s="18" t="inlineStr">
        <is>
          <t>096-237-2251</t>
        </is>
      </c>
      <c r="H557" s="18" t="inlineStr">
        <is>
          <t>ツチヨシ九州</t>
        </is>
      </c>
      <c r="I557" s="8">
        <f>VLOOKUP(L557,運送!$A$2:$B$8,2,FALSE)</f>
        <v/>
      </c>
      <c r="J557" s="8">
        <f>VLOOKUP(K557,運送!$A$18:$B$21,2,FALSE)</f>
        <v/>
      </c>
      <c r="K557" s="18" t="n">
        <v>2</v>
      </c>
      <c r="L557" s="18" t="n">
        <v>3</v>
      </c>
    </row>
    <row r="558" ht="31.9" customHeight="1">
      <c r="A558" s="18" t="n">
        <v>9636003</v>
      </c>
      <c r="B558" s="18" t="inlineStr">
        <is>
          <t>株式会社　太田鋳造所</t>
        </is>
      </c>
      <c r="C558" s="18" t="inlineStr"/>
      <c r="D558" s="18" t="inlineStr">
        <is>
          <t>861-3103</t>
        </is>
      </c>
      <c r="E558" s="18" t="inlineStr">
        <is>
          <t>熊本県上益城郡嘉島町大字井寺</t>
        </is>
      </c>
      <c r="F558" s="18" t="inlineStr">
        <is>
          <t>431-10</t>
        </is>
      </c>
      <c r="G558" s="18" t="inlineStr">
        <is>
          <t>096-237-2511</t>
        </is>
      </c>
      <c r="H558" s="18" t="inlineStr">
        <is>
          <t>ツチヨシ九州</t>
        </is>
      </c>
      <c r="I558" s="8">
        <f>VLOOKUP(L558,運送!$A$2:$B$8,2,FALSE)</f>
        <v/>
      </c>
      <c r="J558" s="8">
        <f>VLOOKUP(K558,運送!$A$18:$B$21,2,FALSE)</f>
        <v/>
      </c>
      <c r="K558" s="18" t="n">
        <v>2</v>
      </c>
      <c r="L558" s="18" t="n">
        <v>3</v>
      </c>
    </row>
    <row r="559" ht="31.9" customHeight="1">
      <c r="A559" s="18" t="n">
        <v>9636004</v>
      </c>
      <c r="B559" s="18" t="inlineStr">
        <is>
          <t>熊本小笠原工業　株式会社</t>
        </is>
      </c>
      <c r="C559" s="18" t="inlineStr"/>
      <c r="D559" s="18" t="inlineStr">
        <is>
          <t>861-0500</t>
        </is>
      </c>
      <c r="E559" s="18" t="inlineStr">
        <is>
          <t>熊本県山鹿市鹿本町御宇田</t>
        </is>
      </c>
      <c r="F559" s="18" t="inlineStr">
        <is>
          <t>868</t>
        </is>
      </c>
      <c r="G559" s="18" t="inlineStr">
        <is>
          <t>0968-46-3144</t>
        </is>
      </c>
      <c r="H559" s="18" t="inlineStr">
        <is>
          <t>ツチヨシ九州</t>
        </is>
      </c>
      <c r="I559" s="8">
        <f>VLOOKUP(L559,運送!$A$2:$B$8,2,FALSE)</f>
        <v/>
      </c>
      <c r="J559" s="8">
        <f>VLOOKUP(K559,運送!$A$18:$B$21,2,FALSE)</f>
        <v/>
      </c>
      <c r="K559" s="18" t="n">
        <v>2</v>
      </c>
      <c r="L559" s="18" t="n">
        <v>3</v>
      </c>
    </row>
    <row r="560" ht="31.9" customHeight="1">
      <c r="A560" s="18" t="n">
        <v>9639900</v>
      </c>
      <c r="B560" s="18" t="inlineStr">
        <is>
          <t>株式会社　香春製鋼所</t>
        </is>
      </c>
      <c r="C560" s="18" t="inlineStr"/>
      <c r="D560" s="18" t="inlineStr">
        <is>
          <t>822-1406</t>
        </is>
      </c>
      <c r="E560" s="18" t="inlineStr">
        <is>
          <t>福岡県田川郡香春町香春</t>
        </is>
      </c>
      <c r="F560" s="18" t="inlineStr">
        <is>
          <t>812</t>
        </is>
      </c>
      <c r="G560" s="18" t="inlineStr">
        <is>
          <t>0947-32-3307</t>
        </is>
      </c>
      <c r="H560" s="18" t="inlineStr"/>
      <c r="I560" s="8">
        <f>VLOOKUP(L560,運送!$A$2:$B$8,2,FALSE)</f>
        <v/>
      </c>
      <c r="J560" s="8">
        <f>VLOOKUP(K560,運送!$A$18:$B$21,2,FALSE)</f>
        <v/>
      </c>
      <c r="K560" s="18" t="n">
        <v>2</v>
      </c>
      <c r="L560" s="18" t="n">
        <v>3</v>
      </c>
    </row>
    <row r="561" ht="42.4" customHeight="1">
      <c r="A561" s="18" t="n">
        <v>9640000</v>
      </c>
      <c r="B561" s="18" t="inlineStr">
        <is>
          <t>ＴＯＴＯ㈱　購買部調達購買センタ－　飯島様</t>
        </is>
      </c>
      <c r="C561" s="18" t="inlineStr"/>
      <c r="D561" s="18" t="inlineStr">
        <is>
          <t>802-0076</t>
        </is>
      </c>
      <c r="E561" s="18" t="inlineStr">
        <is>
          <t>福岡県北九州市小倉北区中島</t>
        </is>
      </c>
      <c r="F561" s="18" t="inlineStr">
        <is>
          <t>2-1</t>
        </is>
      </c>
      <c r="G561" s="18" t="inlineStr">
        <is>
          <t>093-951-2212</t>
        </is>
      </c>
      <c r="H561" s="18" t="inlineStr"/>
      <c r="I561" s="8">
        <f>VLOOKUP(L561,運送!$A$2:$B$8,2,FALSE)</f>
        <v/>
      </c>
      <c r="J561" s="8">
        <f>VLOOKUP(K561,運送!$A$18:$B$21,2,FALSE)</f>
        <v/>
      </c>
      <c r="K561" s="18" t="n">
        <v>2</v>
      </c>
      <c r="L561" s="18" t="n">
        <v>3</v>
      </c>
    </row>
    <row r="562" ht="42.4" customHeight="1">
      <c r="A562" s="18" t="n">
        <v>9640001</v>
      </c>
      <c r="B562" s="18" t="inlineStr">
        <is>
          <t>TOTO㈱小倉第二工場　総務課資材T</t>
        </is>
      </c>
      <c r="C562" s="18" t="inlineStr"/>
      <c r="D562" s="18" t="inlineStr">
        <is>
          <t>800-0232</t>
        </is>
      </c>
      <c r="E562" s="18" t="inlineStr">
        <is>
          <t>福岡県北九州市小倉南区朽網東</t>
        </is>
      </c>
      <c r="F562" s="18" t="inlineStr">
        <is>
          <t>5-1-1</t>
        </is>
      </c>
      <c r="G562" s="18" t="inlineStr">
        <is>
          <t>093-471-1152</t>
        </is>
      </c>
      <c r="H562" s="18" t="inlineStr"/>
      <c r="I562" s="8">
        <f>VLOOKUP(L562,運送!$A$2:$B$8,2,FALSE)</f>
        <v/>
      </c>
      <c r="J562" s="8">
        <f>VLOOKUP(K562,運送!$A$18:$B$21,2,FALSE)</f>
        <v/>
      </c>
      <c r="K562" s="18" t="n">
        <v>2</v>
      </c>
      <c r="L562" s="18" t="n">
        <v>3</v>
      </c>
    </row>
    <row r="563" ht="31.9" customHeight="1">
      <c r="A563" s="18" t="n">
        <v>9640002</v>
      </c>
      <c r="B563" s="18" t="inlineStr">
        <is>
          <t>TOTO㈱小倉第二工場　新居　淳様</t>
        </is>
      </c>
      <c r="C563" s="18" t="inlineStr"/>
      <c r="D563" s="18" t="inlineStr">
        <is>
          <t>800-0232</t>
        </is>
      </c>
      <c r="E563" s="18" t="inlineStr">
        <is>
          <t>福岡県北九州市小倉南区朽網東</t>
        </is>
      </c>
      <c r="F563" s="18" t="inlineStr">
        <is>
          <t>5-1-1</t>
        </is>
      </c>
      <c r="G563" s="18" t="inlineStr">
        <is>
          <t>093-471-7188</t>
        </is>
      </c>
      <c r="H563" s="18" t="inlineStr"/>
      <c r="I563" s="8">
        <f>VLOOKUP(L563,運送!$A$2:$B$8,2,FALSE)</f>
        <v/>
      </c>
      <c r="J563" s="8">
        <f>VLOOKUP(K563,運送!$A$18:$B$21,2,FALSE)</f>
        <v/>
      </c>
      <c r="K563" s="18" t="n">
        <v>2</v>
      </c>
      <c r="L563" s="18" t="n">
        <v>3</v>
      </c>
    </row>
    <row r="564" ht="52.9" customHeight="1">
      <c r="A564" s="18" t="n">
        <v>9640003</v>
      </c>
      <c r="B564" s="18" t="inlineStr">
        <is>
          <t>TOTO㈱小倉第二資材経由水栓部品一課砂型鋳造</t>
        </is>
      </c>
      <c r="C564" s="18" t="inlineStr"/>
      <c r="D564" s="18" t="inlineStr">
        <is>
          <t>800-0232</t>
        </is>
      </c>
      <c r="E564" s="18" t="inlineStr">
        <is>
          <t>福岡県北九州市小倉南区朽網東</t>
        </is>
      </c>
      <c r="F564" s="18" t="inlineStr">
        <is>
          <t>5-1-1</t>
        </is>
      </c>
      <c r="G564" s="18" t="inlineStr">
        <is>
          <t>093-471-1164</t>
        </is>
      </c>
      <c r="H564" s="18" t="inlineStr"/>
      <c r="I564" s="8">
        <f>VLOOKUP(L564,運送!$A$2:$B$8,2,FALSE)</f>
        <v/>
      </c>
      <c r="J564" s="8">
        <f>VLOOKUP(K564,運送!$A$18:$B$21,2,FALSE)</f>
        <v/>
      </c>
      <c r="K564" s="18" t="n">
        <v>2</v>
      </c>
      <c r="L564" s="18" t="n">
        <v>3</v>
      </c>
    </row>
    <row r="565" ht="52.9" customHeight="1">
      <c r="A565" s="18" t="n">
        <v>9640004</v>
      </c>
      <c r="B565" s="18" t="inlineStr">
        <is>
          <t>TOTO㈱小倉第二資材経由砂型鋳造ｼｮｯﾌﾟ（Eｺ）</t>
        </is>
      </c>
      <c r="C565" s="18" t="inlineStr"/>
      <c r="D565" s="18" t="inlineStr">
        <is>
          <t>800-0232</t>
        </is>
      </c>
      <c r="E565" s="18" t="inlineStr">
        <is>
          <t>福岡県北九州市小倉南区朽網東</t>
        </is>
      </c>
      <c r="F565" s="18" t="inlineStr">
        <is>
          <t>5-1-1</t>
        </is>
      </c>
      <c r="G565" s="18" t="inlineStr">
        <is>
          <t>093-471-1164</t>
        </is>
      </c>
      <c r="H565" s="18" t="inlineStr"/>
      <c r="I565" s="8">
        <f>VLOOKUP(L565,運送!$A$2:$B$8,2,FALSE)</f>
        <v/>
      </c>
      <c r="J565" s="8">
        <f>VLOOKUP(K565,運送!$A$18:$B$21,2,FALSE)</f>
        <v/>
      </c>
      <c r="K565" s="18" t="n">
        <v>2</v>
      </c>
      <c r="L565" s="18" t="n">
        <v>3</v>
      </c>
    </row>
    <row r="566" ht="21.4" customHeight="1">
      <c r="A566" s="18" t="n">
        <v>9645900</v>
      </c>
      <c r="B566" s="18" t="inlineStr">
        <is>
          <t>有限会社　ニイク商会</t>
        </is>
      </c>
      <c r="C566" s="18" t="inlineStr"/>
      <c r="D566" s="18" t="inlineStr">
        <is>
          <t>841-0061</t>
        </is>
      </c>
      <c r="E566" s="18" t="inlineStr">
        <is>
          <t>佐賀県鳥栖市轟木町</t>
        </is>
      </c>
      <c r="F566" s="18" t="inlineStr">
        <is>
          <t>1120-3</t>
        </is>
      </c>
      <c r="G566" s="18" t="inlineStr">
        <is>
          <t>0942-83-2385</t>
        </is>
      </c>
      <c r="H566" s="18" t="inlineStr"/>
      <c r="I566" s="8">
        <f>VLOOKUP(L566,運送!$A$2:$B$8,2,FALSE)</f>
        <v/>
      </c>
      <c r="J566" s="8">
        <f>VLOOKUP(K566,運送!$A$18:$B$21,2,FALSE)</f>
        <v/>
      </c>
      <c r="K566" s="18" t="n">
        <v>2</v>
      </c>
      <c r="L566" s="18" t="n">
        <v>3</v>
      </c>
    </row>
    <row r="567" ht="31.9" customHeight="1">
      <c r="A567" s="18" t="n">
        <v>9645901</v>
      </c>
      <c r="B567" s="18" t="inlineStr">
        <is>
          <t>株式会社　小林鋳造所</t>
        </is>
      </c>
      <c r="C567" s="18" t="inlineStr"/>
      <c r="D567" s="18" t="inlineStr">
        <is>
          <t>839-0000</t>
        </is>
      </c>
      <c r="E567" s="18" t="inlineStr">
        <is>
          <t>福岡県久留米市荒木町東山</t>
        </is>
      </c>
      <c r="F567" s="18" t="inlineStr"/>
      <c r="G567" s="18" t="inlineStr">
        <is>
          <t>0942-27-1125</t>
        </is>
      </c>
      <c r="H567" s="18" t="inlineStr">
        <is>
          <t>(有)　ニイク商会</t>
        </is>
      </c>
      <c r="I567" s="8">
        <f>VLOOKUP(L567,運送!$A$2:$B$8,2,FALSE)</f>
        <v/>
      </c>
      <c r="J567" s="8">
        <f>VLOOKUP(K567,運送!$A$18:$B$21,2,FALSE)</f>
        <v/>
      </c>
      <c r="K567" s="18" t="n">
        <v>2</v>
      </c>
      <c r="L567" s="18" t="n">
        <v>3</v>
      </c>
    </row>
    <row r="568" ht="21.4" customHeight="1">
      <c r="A568" s="18" t="n">
        <v>9645902</v>
      </c>
      <c r="B568" s="18" t="inlineStr">
        <is>
          <t>有限会社　天明鋳機</t>
        </is>
      </c>
      <c r="C568" s="18" t="inlineStr"/>
      <c r="D568" s="18" t="inlineStr">
        <is>
          <t>861-4127</t>
        </is>
      </c>
      <c r="E568" s="18" t="inlineStr">
        <is>
          <t>熊本県熊本市内田町</t>
        </is>
      </c>
      <c r="F568" s="18" t="inlineStr">
        <is>
          <t>1724</t>
        </is>
      </c>
      <c r="G568" s="18" t="inlineStr">
        <is>
          <t>096-223-2214</t>
        </is>
      </c>
      <c r="H568" s="18" t="inlineStr">
        <is>
          <t>(有)　ニイク商会</t>
        </is>
      </c>
      <c r="I568" s="8">
        <f>VLOOKUP(L568,運送!$A$2:$B$8,2,FALSE)</f>
        <v/>
      </c>
      <c r="J568" s="8">
        <f>VLOOKUP(K568,運送!$A$18:$B$21,2,FALSE)</f>
        <v/>
      </c>
      <c r="K568" s="18" t="n">
        <v>2</v>
      </c>
      <c r="L568" s="18" t="n">
        <v>3</v>
      </c>
    </row>
    <row r="569" ht="21.4" customHeight="1">
      <c r="A569" s="18" t="n">
        <v>9645903</v>
      </c>
      <c r="B569" s="18" t="inlineStr">
        <is>
          <t>有限会社　緒方製作所</t>
        </is>
      </c>
      <c r="C569" s="18" t="inlineStr"/>
      <c r="D569" s="18" t="inlineStr">
        <is>
          <t>833-0033</t>
        </is>
      </c>
      <c r="E569" s="18" t="inlineStr">
        <is>
          <t>福岡県筑後市上北島</t>
        </is>
      </c>
      <c r="F569" s="18" t="inlineStr">
        <is>
          <t>1353-1</t>
        </is>
      </c>
      <c r="G569" s="18" t="inlineStr">
        <is>
          <t>0942-53-2703</t>
        </is>
      </c>
      <c r="H569" s="18" t="inlineStr">
        <is>
          <t>(有)　ニイク商会</t>
        </is>
      </c>
      <c r="I569" s="8">
        <f>VLOOKUP(L569,運送!$A$2:$B$8,2,FALSE)</f>
        <v/>
      </c>
      <c r="J569" s="8">
        <f>VLOOKUP(K569,運送!$A$18:$B$21,2,FALSE)</f>
        <v/>
      </c>
      <c r="K569" s="18" t="n">
        <v>2</v>
      </c>
      <c r="L569" s="18" t="n">
        <v>3</v>
      </c>
    </row>
    <row r="570" ht="31.9" customHeight="1">
      <c r="A570" s="18" t="n">
        <v>9645904</v>
      </c>
      <c r="B570" s="18" t="inlineStr">
        <is>
          <t>株式会社　瀬戸製作所</t>
        </is>
      </c>
      <c r="C570" s="18" t="inlineStr"/>
      <c r="D570" s="18" t="inlineStr">
        <is>
          <t>811-0104</t>
        </is>
      </c>
      <c r="E570" s="18" t="inlineStr">
        <is>
          <t>福岡県糟屋郡新宮町的野</t>
        </is>
      </c>
      <c r="F570" s="18" t="inlineStr">
        <is>
          <t>730-3　香ﾉ木工業団地</t>
        </is>
      </c>
      <c r="G570" s="18" t="inlineStr">
        <is>
          <t>092-962-5565</t>
        </is>
      </c>
      <c r="H570" s="18" t="inlineStr">
        <is>
          <t>(有)　ニイク商会</t>
        </is>
      </c>
      <c r="I570" s="8">
        <f>VLOOKUP(L570,運送!$A$2:$B$8,2,FALSE)</f>
        <v/>
      </c>
      <c r="J570" s="8">
        <f>VLOOKUP(K570,運送!$A$18:$B$21,2,FALSE)</f>
        <v/>
      </c>
      <c r="K570" s="18" t="n">
        <v>2</v>
      </c>
      <c r="L570" s="18" t="n">
        <v>3</v>
      </c>
    </row>
    <row r="571" ht="31.9" customHeight="1">
      <c r="A571" s="18" t="n">
        <v>9645905</v>
      </c>
      <c r="B571" s="18" t="inlineStr">
        <is>
          <t>鷹取鋳造　株式会社</t>
        </is>
      </c>
      <c r="C571" s="18" t="inlineStr"/>
      <c r="D571" s="18" t="inlineStr">
        <is>
          <t>839-1333</t>
        </is>
      </c>
      <c r="E571" s="18" t="inlineStr">
        <is>
          <t>福岡県浮羽郡吉井町富永</t>
        </is>
      </c>
      <c r="F571" s="18" t="inlineStr">
        <is>
          <t>1916-11</t>
        </is>
      </c>
      <c r="G571" s="18" t="inlineStr">
        <is>
          <t>0943-75-5731</t>
        </is>
      </c>
      <c r="H571" s="18" t="inlineStr">
        <is>
          <t>(有)　ニイク商会</t>
        </is>
      </c>
      <c r="I571" s="8">
        <f>VLOOKUP(L571,運送!$A$2:$B$8,2,FALSE)</f>
        <v/>
      </c>
      <c r="J571" s="8">
        <f>VLOOKUP(K571,運送!$A$18:$B$21,2,FALSE)</f>
        <v/>
      </c>
      <c r="K571" s="18" t="n">
        <v>2</v>
      </c>
      <c r="L571" s="18" t="n">
        <v>3</v>
      </c>
    </row>
    <row r="572" ht="31.9" customHeight="1">
      <c r="A572" s="18" t="n">
        <v>9646000</v>
      </c>
      <c r="B572" s="18" t="inlineStr">
        <is>
          <t>西日本鋳材　株式会社</t>
        </is>
      </c>
      <c r="C572" s="18" t="inlineStr"/>
      <c r="D572" s="18" t="inlineStr">
        <is>
          <t>804-0072</t>
        </is>
      </c>
      <c r="E572" s="18" t="inlineStr">
        <is>
          <t>福岡県北九州市戸畑区元宮町</t>
        </is>
      </c>
      <c r="F572" s="18" t="inlineStr">
        <is>
          <t>5-6</t>
        </is>
      </c>
      <c r="G572" s="18" t="inlineStr">
        <is>
          <t>093-881-4127</t>
        </is>
      </c>
      <c r="H572" s="18" t="inlineStr"/>
      <c r="I572" s="8">
        <f>VLOOKUP(L572,運送!$A$2:$B$8,2,FALSE)</f>
        <v/>
      </c>
      <c r="J572" s="8">
        <f>VLOOKUP(K572,運送!$A$18:$B$21,2,FALSE)</f>
        <v/>
      </c>
      <c r="K572" s="18" t="n">
        <v>2</v>
      </c>
      <c r="L572" s="18" t="n">
        <v>3</v>
      </c>
    </row>
    <row r="573" ht="31.9" customHeight="1">
      <c r="A573" s="18" t="n">
        <v>9646001</v>
      </c>
      <c r="B573" s="18" t="inlineStr">
        <is>
          <t>有限会社　多賀鋳造所</t>
        </is>
      </c>
      <c r="C573" s="18" t="inlineStr"/>
      <c r="D573" s="18" t="inlineStr">
        <is>
          <t>750-0092</t>
        </is>
      </c>
      <c r="E573" s="18" t="inlineStr">
        <is>
          <t>山口県下関市彦島迫町1丁目</t>
        </is>
      </c>
      <c r="F573" s="18" t="inlineStr">
        <is>
          <t>1-29</t>
        </is>
      </c>
      <c r="G573" s="18" t="inlineStr">
        <is>
          <t>0832-66-1685</t>
        </is>
      </c>
      <c r="H573" s="18" t="inlineStr">
        <is>
          <t>西日本鋳材　㈱</t>
        </is>
      </c>
      <c r="I573" s="8">
        <f>VLOOKUP(L573,運送!$A$2:$B$8,2,FALSE)</f>
        <v/>
      </c>
      <c r="J573" s="8">
        <f>VLOOKUP(K573,運送!$A$18:$B$21,2,FALSE)</f>
        <v/>
      </c>
      <c r="K573" s="18" t="n">
        <v>2</v>
      </c>
      <c r="L573" s="18" t="n">
        <v>3</v>
      </c>
    </row>
    <row r="574" ht="31.9" customHeight="1">
      <c r="A574" s="18" t="n">
        <v>9646002</v>
      </c>
      <c r="B574" s="18" t="inlineStr">
        <is>
          <t>戸畑鉄工　株式会社</t>
        </is>
      </c>
      <c r="C574" s="18" t="inlineStr"/>
      <c r="D574" s="18" t="inlineStr">
        <is>
          <t>800-0211</t>
        </is>
      </c>
      <c r="E574" s="18" t="inlineStr">
        <is>
          <t>福岡県北九州市小倉南区新曽根</t>
        </is>
      </c>
      <c r="F574" s="18" t="inlineStr">
        <is>
          <t>9-20</t>
        </is>
      </c>
      <c r="G574" s="18" t="inlineStr">
        <is>
          <t>093-471-7955</t>
        </is>
      </c>
      <c r="H574" s="18" t="inlineStr">
        <is>
          <t>西日本鋳材　㈱</t>
        </is>
      </c>
      <c r="I574" s="8">
        <f>VLOOKUP(L574,運送!$A$2:$B$8,2,FALSE)</f>
        <v/>
      </c>
      <c r="J574" s="8">
        <f>VLOOKUP(K574,運送!$A$18:$B$21,2,FALSE)</f>
        <v/>
      </c>
      <c r="K574" s="18" t="n">
        <v>2</v>
      </c>
      <c r="L574" s="18" t="n">
        <v>3</v>
      </c>
    </row>
    <row r="575" ht="31.9" customHeight="1">
      <c r="A575" s="18" t="n">
        <v>9646003</v>
      </c>
      <c r="B575" s="18" t="inlineStr">
        <is>
          <t>株式会社　戸畑製作所</t>
        </is>
      </c>
      <c r="C575" s="18" t="inlineStr"/>
      <c r="D575" s="18" t="inlineStr">
        <is>
          <t>800-0211</t>
        </is>
      </c>
      <c r="E575" s="18" t="inlineStr">
        <is>
          <t>福岡県北九州市小倉南区新曽根</t>
        </is>
      </c>
      <c r="F575" s="18" t="inlineStr">
        <is>
          <t>8-21</t>
        </is>
      </c>
      <c r="G575" s="18" t="inlineStr">
        <is>
          <t>093-471-7789</t>
        </is>
      </c>
      <c r="H575" s="18" t="inlineStr">
        <is>
          <t>西日本鋳材　㈱</t>
        </is>
      </c>
      <c r="I575" s="8">
        <f>VLOOKUP(L575,運送!$A$2:$B$8,2,FALSE)</f>
        <v/>
      </c>
      <c r="J575" s="8">
        <f>VLOOKUP(K575,運送!$A$18:$B$21,2,FALSE)</f>
        <v/>
      </c>
      <c r="K575" s="18" t="n">
        <v>2</v>
      </c>
      <c r="L575" s="18" t="n">
        <v>3</v>
      </c>
    </row>
    <row r="576" ht="31.9" customHeight="1">
      <c r="A576" s="18" t="n">
        <v>9646004</v>
      </c>
      <c r="B576" s="18" t="inlineStr">
        <is>
          <t>草野産業　株式会社　枝松様</t>
        </is>
      </c>
      <c r="C576" s="18" t="inlineStr"/>
      <c r="D576" s="18" t="inlineStr">
        <is>
          <t>550-0004</t>
        </is>
      </c>
      <c r="E576" s="18" t="inlineStr">
        <is>
          <t>大阪府大阪市西区靱本町</t>
        </is>
      </c>
      <c r="F576" s="18" t="inlineStr">
        <is>
          <t>1-10-24N&amp;Dﾗｲﾌﾋﾞﾙ2F</t>
        </is>
      </c>
      <c r="G576" s="18" t="inlineStr">
        <is>
          <t>06-6225-2101</t>
        </is>
      </c>
      <c r="H576" s="18" t="inlineStr">
        <is>
          <t>西日本鋳材　㈱</t>
        </is>
      </c>
      <c r="I576" s="8">
        <f>VLOOKUP(L576,運送!$A$2:$B$8,2,FALSE)</f>
        <v/>
      </c>
      <c r="J576" s="8">
        <f>VLOOKUP(K576,運送!$A$18:$B$21,2,FALSE)</f>
        <v/>
      </c>
      <c r="K576" s="18" t="n">
        <v>2</v>
      </c>
      <c r="L576" s="18" t="n">
        <v>4</v>
      </c>
    </row>
    <row r="577" ht="31.9" customHeight="1">
      <c r="A577" s="18" t="n">
        <v>9646005</v>
      </c>
      <c r="B577" s="18" t="inlineStr">
        <is>
          <t>㈱　戸畑製作所　　渡　泰喜　様</t>
        </is>
      </c>
      <c r="C577" s="18" t="inlineStr"/>
      <c r="D577" s="18" t="inlineStr">
        <is>
          <t>800-0211</t>
        </is>
      </c>
      <c r="E577" s="18" t="inlineStr">
        <is>
          <t>福岡県北九州市小倉南区新曽根</t>
        </is>
      </c>
      <c r="F577" s="18" t="inlineStr">
        <is>
          <t>8-21</t>
        </is>
      </c>
      <c r="G577" s="18" t="inlineStr">
        <is>
          <t>093-471-7789</t>
        </is>
      </c>
      <c r="H577" s="18" t="inlineStr">
        <is>
          <t>西日本鋳材　㈱</t>
        </is>
      </c>
      <c r="I577" s="8">
        <f>VLOOKUP(L577,運送!$A$2:$B$8,2,FALSE)</f>
        <v/>
      </c>
      <c r="J577" s="8">
        <f>VLOOKUP(K577,運送!$A$18:$B$21,2,FALSE)</f>
        <v/>
      </c>
      <c r="K577" s="18" t="n">
        <v>2</v>
      </c>
      <c r="L577" s="18" t="n">
        <v>3</v>
      </c>
    </row>
    <row r="578" ht="31.9" customHeight="1">
      <c r="A578" s="18" t="n">
        <v>9652100</v>
      </c>
      <c r="B578" s="18" t="inlineStr">
        <is>
          <t xml:space="preserve">日立金属㈱　九州工場資材課　</t>
        </is>
      </c>
      <c r="C578" s="18" t="inlineStr"/>
      <c r="D578" s="18" t="inlineStr">
        <is>
          <t>800-0311</t>
        </is>
      </c>
      <c r="E578" s="18" t="inlineStr">
        <is>
          <t>福岡県京都郡苅田町長浜町</t>
        </is>
      </c>
      <c r="F578" s="18" t="inlineStr">
        <is>
          <t>35</t>
        </is>
      </c>
      <c r="G578" s="18" t="inlineStr">
        <is>
          <t>093-436-2714</t>
        </is>
      </c>
      <c r="H578" s="18" t="inlineStr"/>
      <c r="I578" s="8">
        <f>VLOOKUP(L578,運送!$A$2:$B$8,2,FALSE)</f>
        <v/>
      </c>
      <c r="J578" s="8">
        <f>VLOOKUP(K578,運送!$A$18:$B$21,2,FALSE)</f>
        <v/>
      </c>
      <c r="K578" s="18" t="n">
        <v>2</v>
      </c>
      <c r="L578" s="18" t="n">
        <v>3</v>
      </c>
    </row>
    <row r="579" ht="31.9" customHeight="1">
      <c r="A579" s="18" t="n">
        <v>9660100</v>
      </c>
      <c r="B579" s="18" t="inlineStr">
        <is>
          <t>東洋合金　株式会社</t>
        </is>
      </c>
      <c r="C579" s="18" t="inlineStr"/>
      <c r="D579" s="18" t="inlineStr">
        <is>
          <t>800-0211</t>
        </is>
      </c>
      <c r="E579" s="18" t="inlineStr">
        <is>
          <t>福岡県北九州市小倉南区新曽根</t>
        </is>
      </c>
      <c r="F579" s="18" t="inlineStr">
        <is>
          <t>6-26</t>
        </is>
      </c>
      <c r="G579" s="18" t="inlineStr">
        <is>
          <t>093-474-1535</t>
        </is>
      </c>
      <c r="H579" s="18" t="inlineStr"/>
      <c r="I579" s="8">
        <f>VLOOKUP(L579,運送!$A$2:$B$8,2,FALSE)</f>
        <v/>
      </c>
      <c r="J579" s="8">
        <f>VLOOKUP(K579,運送!$A$18:$B$21,2,FALSE)</f>
        <v/>
      </c>
      <c r="K579" s="18" t="n">
        <v>2</v>
      </c>
      <c r="L579" s="18" t="n">
        <v>3</v>
      </c>
    </row>
    <row r="580" ht="31.9" customHeight="1">
      <c r="A580" s="18" t="n">
        <v>9666000</v>
      </c>
      <c r="B580" s="18" t="inlineStr">
        <is>
          <t>株式会社　三国工業所</t>
        </is>
      </c>
      <c r="C580" s="18" t="inlineStr"/>
      <c r="D580" s="18" t="inlineStr">
        <is>
          <t>824-0124</t>
        </is>
      </c>
      <c r="E580" s="18" t="inlineStr">
        <is>
          <t>福岡県京都郡みやこ町惣社</t>
        </is>
      </c>
      <c r="F580" s="18" t="inlineStr">
        <is>
          <t>916</t>
        </is>
      </c>
      <c r="G580" s="18" t="inlineStr">
        <is>
          <t>0930-33-2076</t>
        </is>
      </c>
      <c r="H580" s="18" t="inlineStr"/>
      <c r="I580" s="8">
        <f>VLOOKUP(L580,運送!$A$2:$B$8,2,FALSE)</f>
        <v/>
      </c>
      <c r="J580" s="8">
        <f>VLOOKUP(K580,運送!$A$18:$B$21,2,FALSE)</f>
        <v/>
      </c>
      <c r="K580" s="18" t="n">
        <v>2</v>
      </c>
      <c r="L580" s="18" t="n">
        <v>3</v>
      </c>
    </row>
    <row r="581" ht="42.4" customHeight="1">
      <c r="A581" s="18" t="n">
        <v>9808100</v>
      </c>
      <c r="B581" s="18" t="inlineStr">
        <is>
          <t>福井大和塗装　株式会社</t>
        </is>
      </c>
      <c r="C581" s="18" t="inlineStr"/>
      <c r="D581" s="18" t="inlineStr">
        <is>
          <t>630-2301</t>
        </is>
      </c>
      <c r="E581" s="18" t="inlineStr">
        <is>
          <t>奈良県添上郡月ケ瀬村石打字大田和</t>
        </is>
      </c>
      <c r="F581" s="18" t="inlineStr">
        <is>
          <t>6</t>
        </is>
      </c>
      <c r="G581" s="18" t="inlineStr">
        <is>
          <t>07439-2-0430</t>
        </is>
      </c>
      <c r="H581" s="18" t="inlineStr"/>
      <c r="I581" s="8">
        <f>VLOOKUP(L581,運送!$A$2:$B$8,2,FALSE)</f>
        <v/>
      </c>
      <c r="J581" s="8">
        <f>VLOOKUP(K581,運送!$A$18:$B$21,2,FALSE)</f>
        <v/>
      </c>
      <c r="K581" s="18" t="n">
        <v>1</v>
      </c>
      <c r="L581" s="18" t="n">
        <v>4</v>
      </c>
    </row>
    <row r="582" ht="42.4" customHeight="1">
      <c r="A582" s="18" t="n">
        <v>9808200</v>
      </c>
      <c r="B582" s="18" t="inlineStr">
        <is>
          <t>東亜バルブ㈱　高田製鋼所　調達課</t>
        </is>
      </c>
      <c r="C582" s="18" t="inlineStr"/>
      <c r="D582" s="18" t="inlineStr">
        <is>
          <t>519-1425</t>
        </is>
      </c>
      <c r="E582" s="18" t="inlineStr">
        <is>
          <t>三重県伊賀市川西</t>
        </is>
      </c>
      <c r="F582" s="18" t="inlineStr">
        <is>
          <t>1700-1</t>
        </is>
      </c>
      <c r="G582" s="18" t="inlineStr">
        <is>
          <t>0595-45-4105</t>
        </is>
      </c>
      <c r="H582" s="18" t="inlineStr"/>
      <c r="I582" s="8">
        <f>VLOOKUP(L582,運送!$A$2:$B$8,2,FALSE)</f>
        <v/>
      </c>
      <c r="J582" s="8">
        <f>VLOOKUP(K582,運送!$A$18:$B$21,2,FALSE)</f>
        <v/>
      </c>
      <c r="K582" s="18" t="n">
        <v>1</v>
      </c>
      <c r="L582" s="18" t="n">
        <v>1</v>
      </c>
    </row>
    <row r="583" ht="31.9" customHeight="1">
      <c r="A583" s="18" t="n">
        <v>9836100</v>
      </c>
      <c r="B583" s="18" t="inlineStr">
        <is>
          <t>帝研化工　株式会社　松阪営業所</t>
        </is>
      </c>
      <c r="C583" s="18" t="inlineStr"/>
      <c r="D583" s="18" t="inlineStr">
        <is>
          <t>515-0802</t>
        </is>
      </c>
      <c r="E583" s="18" t="inlineStr">
        <is>
          <t>三重県松阪市猟師町東沖</t>
        </is>
      </c>
      <c r="F583" s="18" t="inlineStr">
        <is>
          <t>326-1</t>
        </is>
      </c>
      <c r="G583" s="18" t="inlineStr">
        <is>
          <t>0598-51-3911</t>
        </is>
      </c>
      <c r="H583" s="18" t="inlineStr"/>
      <c r="I583" s="8">
        <f>VLOOKUP(L583,運送!$A$2:$B$8,2,FALSE)</f>
        <v/>
      </c>
      <c r="J583" s="8">
        <f>VLOOKUP(K583,運送!$A$18:$B$21,2,FALSE)</f>
        <v/>
      </c>
      <c r="K583" s="18" t="n">
        <v>1</v>
      </c>
      <c r="L583" s="18" t="n">
        <v>4</v>
      </c>
    </row>
    <row r="584" ht="31.9" customHeight="1">
      <c r="A584" s="18" t="n">
        <v>9840000</v>
      </c>
      <c r="B584" s="18" t="inlineStr">
        <is>
          <t>株式会社　鳥羽テクノメタル</t>
        </is>
      </c>
      <c r="C584" s="18" t="inlineStr"/>
      <c r="D584" s="18" t="inlineStr">
        <is>
          <t>517-0011</t>
        </is>
      </c>
      <c r="E584" s="18" t="inlineStr">
        <is>
          <t>三重県鳥羽市鳥羽</t>
        </is>
      </c>
      <c r="F584" s="18" t="inlineStr">
        <is>
          <t>3-27-15</t>
        </is>
      </c>
      <c r="G584" s="18" t="inlineStr">
        <is>
          <t>0599-26-2002</t>
        </is>
      </c>
      <c r="H584" s="18" t="inlineStr"/>
      <c r="I584" s="8">
        <f>VLOOKUP(L584,運送!$A$2:$B$8,2,FALSE)</f>
        <v/>
      </c>
      <c r="J584" s="8">
        <f>VLOOKUP(K584,運送!$A$18:$B$21,2,FALSE)</f>
        <v/>
      </c>
      <c r="K584" s="18" t="n">
        <v>1</v>
      </c>
      <c r="L584" s="18" t="n">
        <v>1</v>
      </c>
    </row>
    <row r="585" ht="31.9" customHeight="1">
      <c r="A585" s="18" t="n">
        <v>9860100</v>
      </c>
      <c r="B585" s="18" t="inlineStr">
        <is>
          <t>松阪可鍛　株式会社</t>
        </is>
      </c>
      <c r="C585" s="18" t="inlineStr"/>
      <c r="D585" s="18" t="inlineStr">
        <is>
          <t>515-0027</t>
        </is>
      </c>
      <c r="E585" s="18" t="inlineStr">
        <is>
          <t>三重県松阪市朝田町野入</t>
        </is>
      </c>
      <c r="F585" s="18" t="inlineStr">
        <is>
          <t>3</t>
        </is>
      </c>
      <c r="G585" s="18" t="inlineStr">
        <is>
          <t>0598-51-5511</t>
        </is>
      </c>
      <c r="H585" s="18" t="inlineStr"/>
      <c r="I585" s="8">
        <f>VLOOKUP(L585,運送!$A$2:$B$8,2,FALSE)</f>
        <v/>
      </c>
      <c r="J585" s="8">
        <f>VLOOKUP(K585,運送!$A$18:$B$21,2,FALSE)</f>
        <v/>
      </c>
      <c r="K585" s="18" t="n">
        <v>1</v>
      </c>
      <c r="L585" s="18" t="n">
        <v>1</v>
      </c>
    </row>
    <row r="586" ht="21.4" customHeight="1">
      <c r="A586" s="18" t="n">
        <v>9920100</v>
      </c>
      <c r="B586" s="18" t="inlineStr">
        <is>
          <t>株式会社　オシノ</t>
        </is>
      </c>
      <c r="C586" s="18" t="inlineStr"/>
      <c r="D586" s="18" t="inlineStr">
        <is>
          <t>981-1221</t>
        </is>
      </c>
      <c r="E586" s="18" t="inlineStr">
        <is>
          <t>宮城県名取市田高字原</t>
        </is>
      </c>
      <c r="F586" s="18" t="inlineStr">
        <is>
          <t>592-3</t>
        </is>
      </c>
      <c r="G586" s="18" t="inlineStr">
        <is>
          <t>022-382-1972</t>
        </is>
      </c>
      <c r="H586" s="18" t="inlineStr"/>
      <c r="I586" s="8">
        <f>VLOOKUP(L586,運送!$A$2:$B$8,2,FALSE)</f>
        <v/>
      </c>
      <c r="J586" s="8">
        <f>VLOOKUP(K586,運送!$A$18:$B$21,2,FALSE)</f>
        <v/>
      </c>
      <c r="K586" s="18" t="n">
        <v>2</v>
      </c>
      <c r="L586" s="18" t="n">
        <v>1</v>
      </c>
    </row>
    <row r="587" ht="21.4" customHeight="1">
      <c r="A587" s="18" t="n">
        <v>9990000</v>
      </c>
      <c r="B587" s="18" t="inlineStr">
        <is>
          <t>日立機材㈱　関東製作所</t>
        </is>
      </c>
      <c r="C587" s="18" t="inlineStr"/>
      <c r="D587" s="18" t="inlineStr">
        <is>
          <t>360-0843</t>
        </is>
      </c>
      <c r="E587" s="18" t="inlineStr">
        <is>
          <t>埼玉県熊谷市三ケ尻</t>
        </is>
      </c>
      <c r="F587" s="18" t="inlineStr">
        <is>
          <t>5110</t>
        </is>
      </c>
      <c r="G587" s="18" t="inlineStr">
        <is>
          <t>048-531-1523</t>
        </is>
      </c>
      <c r="H587" s="18" t="inlineStr"/>
      <c r="I587" s="8">
        <f>VLOOKUP(L587,運送!$A$2:$B$8,2,FALSE)</f>
        <v/>
      </c>
      <c r="J587" s="8">
        <f>VLOOKUP(K587,運送!$A$18:$B$21,2,FALSE)</f>
        <v/>
      </c>
      <c r="K587" s="18" t="n">
        <v>2</v>
      </c>
      <c r="L587" s="18" t="n">
        <v>1</v>
      </c>
    </row>
    <row r="588" ht="42.4" customHeight="1">
      <c r="A588" s="18" t="n">
        <v>9990001</v>
      </c>
      <c r="B588" s="18" t="inlineStr">
        <is>
          <t>日本通運㈱成田空港第三物流ｻｰﾋﾞｽ輸出CFS</t>
        </is>
      </c>
      <c r="C588" s="18" t="inlineStr"/>
      <c r="D588" s="18" t="inlineStr">
        <is>
          <t>286-0000</t>
        </is>
      </c>
      <c r="E588" s="18" t="inlineStr">
        <is>
          <t>千葉県成田市和泉</t>
        </is>
      </c>
      <c r="F588" s="18" t="inlineStr">
        <is>
          <t>30</t>
        </is>
      </c>
      <c r="G588" s="18" t="inlineStr">
        <is>
          <t>0476-40-9821</t>
        </is>
      </c>
      <c r="H588" s="18" t="inlineStr">
        <is>
          <t>日立金属㈱　関東</t>
        </is>
      </c>
      <c r="I588" s="8">
        <f>VLOOKUP(L588,運送!$A$2:$B$8,2,FALSE)</f>
        <v/>
      </c>
      <c r="J588" s="8">
        <f>VLOOKUP(K588,運送!$A$18:$B$21,2,FALSE)</f>
        <v/>
      </c>
      <c r="K588" s="18" t="n">
        <v>2</v>
      </c>
      <c r="L588" s="18" t="n">
        <v>1</v>
      </c>
    </row>
    <row r="589" ht="21.4" customHeight="1">
      <c r="A589" s="18" t="n">
        <v>9991000</v>
      </c>
      <c r="B589" s="18" t="inlineStr">
        <is>
          <t>大熊鋳材　株式会社</t>
        </is>
      </c>
      <c r="C589" s="18" t="inlineStr"/>
      <c r="D589" s="18" t="inlineStr">
        <is>
          <t>332-0016</t>
        </is>
      </c>
      <c r="E589" s="18" t="inlineStr">
        <is>
          <t>埼玉県川口市幸町</t>
        </is>
      </c>
      <c r="F589" s="18" t="inlineStr">
        <is>
          <t>3-10-24</t>
        </is>
      </c>
      <c r="G589" s="18" t="inlineStr">
        <is>
          <t>048-252-2036</t>
        </is>
      </c>
      <c r="H589" s="18" t="inlineStr"/>
      <c r="I589" s="8">
        <f>VLOOKUP(L589,運送!$A$2:$B$8,2,FALSE)</f>
        <v/>
      </c>
      <c r="J589" s="8">
        <f>VLOOKUP(K589,運送!$A$18:$B$21,2,FALSE)</f>
        <v/>
      </c>
      <c r="K589" s="18" t="n">
        <v>2</v>
      </c>
      <c r="L589" s="18" t="n">
        <v>1</v>
      </c>
    </row>
    <row r="590" ht="31.9" customHeight="1">
      <c r="A590" s="18" t="n">
        <v>9991001</v>
      </c>
      <c r="B590" s="18" t="inlineStr">
        <is>
          <t>前澤工業㈱　鋳造部　木村様</t>
        </is>
      </c>
      <c r="C590" s="18" t="inlineStr"/>
      <c r="D590" s="18" t="inlineStr">
        <is>
          <t>340-0102</t>
        </is>
      </c>
      <c r="E590" s="18" t="inlineStr">
        <is>
          <t>埼玉県幸手市高須賀</t>
        </is>
      </c>
      <c r="F590" s="18" t="inlineStr">
        <is>
          <t>537</t>
        </is>
      </c>
      <c r="G590" s="18" t="inlineStr">
        <is>
          <t>0480-42-1116</t>
        </is>
      </c>
      <c r="H590" s="18" t="inlineStr">
        <is>
          <t>大熊鋳材　㈱</t>
        </is>
      </c>
      <c r="I590" s="8">
        <f>VLOOKUP(L590,運送!$A$2:$B$8,2,FALSE)</f>
        <v/>
      </c>
      <c r="J590" s="8">
        <f>VLOOKUP(K590,運送!$A$18:$B$21,2,FALSE)</f>
        <v/>
      </c>
      <c r="K590" s="18" t="n">
        <v>2</v>
      </c>
      <c r="L590" s="18" t="n">
        <v>1</v>
      </c>
    </row>
    <row r="591" ht="31.9" customHeight="1">
      <c r="A591" s="18" t="n">
        <v>9992000</v>
      </c>
      <c r="B591" s="18" t="inlineStr">
        <is>
          <t>前沢工業㈱　鋳造課　道祖土課長様</t>
        </is>
      </c>
      <c r="C591" s="18" t="inlineStr"/>
      <c r="D591" s="18" t="inlineStr">
        <is>
          <t>340-0102</t>
        </is>
      </c>
      <c r="E591" s="18" t="inlineStr">
        <is>
          <t>埼玉県幸手市高須賀</t>
        </is>
      </c>
      <c r="F591" s="18" t="inlineStr">
        <is>
          <t>537</t>
        </is>
      </c>
      <c r="G591" s="18" t="inlineStr">
        <is>
          <t>0480-42-1111</t>
        </is>
      </c>
      <c r="H591" s="18" t="inlineStr">
        <is>
          <t>㈱　ツチヨシマテック</t>
        </is>
      </c>
      <c r="I591" s="8">
        <f>VLOOKUP(L591,運送!$A$2:$B$8,2,FALSE)</f>
        <v/>
      </c>
      <c r="J591" s="8">
        <f>VLOOKUP(K591,運送!$A$18:$B$21,2,FALSE)</f>
        <v/>
      </c>
      <c r="K591" s="18" t="n">
        <v>2</v>
      </c>
      <c r="L591" s="18" t="n">
        <v>1</v>
      </c>
    </row>
    <row r="592" ht="21.4" customHeight="1">
      <c r="A592" s="18" t="n">
        <v>9993000</v>
      </c>
      <c r="B592" s="18" t="inlineStr">
        <is>
          <t>日本通運㈱　行橋営業所</t>
        </is>
      </c>
      <c r="C592" s="18" t="inlineStr"/>
      <c r="D592" s="18" t="inlineStr">
        <is>
          <t>824-0018</t>
        </is>
      </c>
      <c r="E592" s="18" t="inlineStr">
        <is>
          <t>福岡県行橋市大字今井</t>
        </is>
      </c>
      <c r="F592" s="18" t="inlineStr">
        <is>
          <t>1496</t>
        </is>
      </c>
      <c r="G592" s="18" t="inlineStr">
        <is>
          <t>093-025-0845</t>
        </is>
      </c>
      <c r="H592" s="18" t="inlineStr"/>
      <c r="I592" s="8">
        <f>VLOOKUP(L592,運送!$A$2:$B$8,2,FALSE)</f>
        <v/>
      </c>
      <c r="J592" s="8">
        <f>VLOOKUP(K592,運送!$A$18:$B$21,2,FALSE)</f>
        <v/>
      </c>
      <c r="K592" s="18" t="n">
        <v>2</v>
      </c>
      <c r="L592" s="18" t="n">
        <v>1</v>
      </c>
    </row>
    <row r="593" ht="52.9" customHeight="1">
      <c r="A593" s="18" t="n">
        <v>9994000</v>
      </c>
      <c r="B593" s="18" t="inlineStr">
        <is>
          <t>旭テック㈱　ﾀﾞｸﾀｲﾙ事業本部　技術開発部　鈴木課長様</t>
        </is>
      </c>
      <c r="C593" s="18" t="inlineStr"/>
      <c r="D593" s="18" t="inlineStr">
        <is>
          <t>442-0061</t>
        </is>
      </c>
      <c r="E593" s="18" t="inlineStr">
        <is>
          <t>愛知県豊川市穂ノ原</t>
        </is>
      </c>
      <c r="F593" s="18" t="inlineStr">
        <is>
          <t>2-10</t>
        </is>
      </c>
      <c r="G593" s="18" t="inlineStr">
        <is>
          <t>0533-86-2008</t>
        </is>
      </c>
      <c r="H593" s="18" t="inlineStr"/>
      <c r="I593" s="8">
        <f>VLOOKUP(L593,運送!$A$2:$B$8,2,FALSE)</f>
        <v/>
      </c>
      <c r="J593" s="8">
        <f>VLOOKUP(K593,運送!$A$18:$B$21,2,FALSE)</f>
        <v/>
      </c>
      <c r="K593" s="18" t="n">
        <v>2</v>
      </c>
      <c r="L593" s="18" t="n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Sheet5">
    <outlinePr summaryBelow="1" summaryRight="1"/>
    <pageSetUpPr/>
  </sheetPr>
  <dimension ref="A1:B21"/>
  <sheetViews>
    <sheetView workbookViewId="0">
      <selection activeCell="C21" sqref="C21"/>
    </sheetView>
  </sheetViews>
  <sheetFormatPr baseColWidth="8" defaultRowHeight="12.75"/>
  <cols>
    <col width="14.86328125" customWidth="1" min="2" max="2"/>
  </cols>
  <sheetData>
    <row r="1">
      <c r="A1" t="inlineStr">
        <is>
          <t>運送番号</t>
        </is>
      </c>
    </row>
    <row r="2">
      <c r="A2" t="n">
        <v>1</v>
      </c>
      <c r="B2" t="inlineStr">
        <is>
          <t>名鉄</t>
        </is>
      </c>
    </row>
    <row r="3">
      <c r="A3" t="n">
        <v>2</v>
      </c>
      <c r="B3" t="inlineStr">
        <is>
          <t>名鉄　ミニクマ</t>
        </is>
      </c>
    </row>
    <row r="4">
      <c r="A4" t="n">
        <v>3</v>
      </c>
      <c r="B4" t="inlineStr">
        <is>
          <t>福山</t>
        </is>
      </c>
    </row>
    <row r="5">
      <c r="A5" t="n">
        <v>4</v>
      </c>
      <c r="B5" t="inlineStr">
        <is>
          <t>飛騨</t>
        </is>
      </c>
    </row>
    <row r="6">
      <c r="A6" t="n">
        <v>5</v>
      </c>
      <c r="B6" t="inlineStr">
        <is>
          <t>フットワーク</t>
        </is>
      </c>
    </row>
    <row r="7">
      <c r="A7" t="n">
        <v>6</v>
      </c>
      <c r="B7" t="inlineStr">
        <is>
          <t>西濃</t>
        </is>
      </c>
    </row>
    <row r="8">
      <c r="A8" t="n">
        <v>7</v>
      </c>
      <c r="B8" t="inlineStr">
        <is>
          <t>ヤマト</t>
        </is>
      </c>
    </row>
    <row r="9">
      <c r="A9" t="n">
        <v>8</v>
      </c>
      <c r="B9" s="9" t="inlineStr">
        <is>
          <t>こぐまの名鉄宅配便</t>
        </is>
      </c>
    </row>
    <row r="10">
      <c r="A10" t="n">
        <v>9</v>
      </c>
      <c r="B10" t="inlineStr">
        <is>
          <t>第一貨物</t>
        </is>
      </c>
    </row>
    <row r="17">
      <c r="A17" t="inlineStr">
        <is>
          <t>担当ｃｄ</t>
        </is>
      </c>
      <c r="B17" t="inlineStr">
        <is>
          <t xml:space="preserve">　氏　名</t>
        </is>
      </c>
    </row>
    <row r="18">
      <c r="A18" t="n">
        <v>1</v>
      </c>
    </row>
    <row r="19">
      <c r="A19" t="n">
        <v>2</v>
      </c>
      <c r="B19" t="inlineStr">
        <is>
          <t>井上</t>
        </is>
      </c>
    </row>
    <row r="20">
      <c r="A20" t="n">
        <v>3</v>
      </c>
      <c r="B20" t="inlineStr">
        <is>
          <t>井出</t>
        </is>
      </c>
    </row>
    <row r="21">
      <c r="A21" t="n">
        <v>4</v>
      </c>
      <c r="B21" t="inlineStr">
        <is>
          <t>大橋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 codeName="Sheet4">
    <outlinePr summaryBelow="1" summaryRight="1"/>
    <pageSetUpPr/>
  </sheetPr>
  <dimension ref="B1:H863"/>
  <sheetViews>
    <sheetView workbookViewId="0">
      <pane ySplit="1" activePane="bottomLeft" state="split"/>
      <selection activeCell="H13" sqref="H13"/>
      <selection pane="bottomLeft" activeCell="H643" sqref="H643"/>
    </sheetView>
  </sheetViews>
  <sheetFormatPr baseColWidth="8" defaultRowHeight="12.75"/>
  <cols>
    <col width="9.46484375" bestFit="1" customWidth="1" min="2" max="2"/>
    <col width="16.59765625" customWidth="1" min="4" max="4"/>
    <col width="9" customWidth="1" style="3" min="7" max="7"/>
  </cols>
  <sheetData>
    <row r="1" ht="16.15" customHeight="1">
      <c r="D1" s="15" t="inlineStr">
        <is>
          <t>コードNO  一覧表</t>
        </is>
      </c>
    </row>
    <row r="3">
      <c r="B3" t="inlineStr">
        <is>
          <t>コード</t>
        </is>
      </c>
      <c r="C3" t="inlineStr">
        <is>
          <t>品番</t>
        </is>
      </c>
      <c r="D3" t="inlineStr">
        <is>
          <t>サイズ</t>
        </is>
      </c>
      <c r="E3" t="inlineStr">
        <is>
          <t>店名</t>
        </is>
      </c>
      <c r="F3" t="inlineStr">
        <is>
          <t>入り数</t>
        </is>
      </c>
      <c r="G3" s="3" t="inlineStr">
        <is>
          <t>在庫数</t>
        </is>
      </c>
    </row>
    <row r="4">
      <c r="B4" t="n">
        <v>0</v>
      </c>
    </row>
    <row r="5">
      <c r="B5" t="n">
        <v>10301</v>
      </c>
      <c r="C5" t="n">
        <v>301</v>
      </c>
      <c r="D5" t="inlineStr">
        <is>
          <t>30*8*9</t>
        </is>
      </c>
      <c r="E5" t="inlineStr">
        <is>
          <t>四日市</t>
        </is>
      </c>
      <c r="F5" t="n">
        <v>3000</v>
      </c>
    </row>
    <row r="6">
      <c r="B6" t="n">
        <v>10353</v>
      </c>
      <c r="C6" t="n">
        <v>353</v>
      </c>
      <c r="D6" t="inlineStr">
        <is>
          <t>35*8*18</t>
        </is>
      </c>
      <c r="E6" t="inlineStr">
        <is>
          <t>四日市</t>
        </is>
      </c>
      <c r="F6" t="n">
        <v>2200</v>
      </c>
    </row>
    <row r="7">
      <c r="B7" t="n">
        <v>10354</v>
      </c>
      <c r="C7" t="n">
        <v>354</v>
      </c>
      <c r="D7" t="inlineStr">
        <is>
          <t>35*9*16　小栗</t>
        </is>
      </c>
      <c r="E7" t="inlineStr">
        <is>
          <t>員弁</t>
        </is>
      </c>
      <c r="F7" t="n">
        <v>2000</v>
      </c>
    </row>
    <row r="8">
      <c r="B8" t="n">
        <v>10355</v>
      </c>
      <c r="C8" t="n">
        <v>355</v>
      </c>
      <c r="D8" t="inlineStr">
        <is>
          <t>35*9*16</t>
        </is>
      </c>
      <c r="E8" t="inlineStr">
        <is>
          <t>四日市</t>
        </is>
      </c>
      <c r="F8" t="n">
        <v>2000</v>
      </c>
      <c r="G8" s="3" t="inlineStr">
        <is>
          <t>◎</t>
        </is>
      </c>
    </row>
    <row r="9">
      <c r="B9" t="n">
        <v>10380</v>
      </c>
      <c r="C9" t="n">
        <v>380</v>
      </c>
      <c r="D9" t="inlineStr">
        <is>
          <t>38*6*29</t>
        </is>
      </c>
      <c r="E9" t="inlineStr">
        <is>
          <t>四日市</t>
        </is>
      </c>
      <c r="F9" t="n">
        <v>2200</v>
      </c>
    </row>
    <row r="10">
      <c r="B10" t="n">
        <v>10381</v>
      </c>
      <c r="C10" t="n">
        <v>381</v>
      </c>
      <c r="D10" t="inlineStr">
        <is>
          <t>38*6*7</t>
        </is>
      </c>
      <c r="E10" t="inlineStr">
        <is>
          <t>四日市</t>
        </is>
      </c>
      <c r="F10" t="n">
        <v>2200</v>
      </c>
    </row>
    <row r="11">
      <c r="B11" t="n">
        <v>10383</v>
      </c>
      <c r="C11" t="n">
        <v>383</v>
      </c>
      <c r="D11" t="inlineStr">
        <is>
          <t>38*6*11</t>
        </is>
      </c>
      <c r="E11" t="inlineStr">
        <is>
          <t>員弁・受注</t>
        </is>
      </c>
      <c r="F11" t="n">
        <v>2200</v>
      </c>
    </row>
    <row r="12">
      <c r="B12" t="n">
        <v>10386</v>
      </c>
      <c r="C12" t="n">
        <v>386</v>
      </c>
      <c r="D12" t="inlineStr">
        <is>
          <t>38*6*22</t>
        </is>
      </c>
      <c r="E12" t="inlineStr">
        <is>
          <t>四日市</t>
        </is>
      </c>
      <c r="F12" t="n">
        <v>2200</v>
      </c>
    </row>
    <row r="13">
      <c r="B13" t="n">
        <v>10400</v>
      </c>
      <c r="C13" t="n">
        <v>400</v>
      </c>
      <c r="D13" t="inlineStr">
        <is>
          <t>40*6*8</t>
        </is>
      </c>
      <c r="E13" t="inlineStr">
        <is>
          <t>四日市</t>
        </is>
      </c>
      <c r="F13" t="n">
        <v>2200</v>
      </c>
    </row>
    <row r="14">
      <c r="B14" t="n">
        <v>10402</v>
      </c>
      <c r="C14" t="n">
        <v>402</v>
      </c>
      <c r="D14" t="inlineStr">
        <is>
          <t>40*6*11 5.5φ</t>
        </is>
      </c>
      <c r="E14" t="inlineStr">
        <is>
          <t>四日市</t>
        </is>
      </c>
      <c r="F14" t="n">
        <v>1700</v>
      </c>
    </row>
    <row r="15">
      <c r="B15" t="n">
        <v>10403</v>
      </c>
      <c r="C15" t="n">
        <v>403</v>
      </c>
      <c r="D15" t="inlineStr">
        <is>
          <t>40*6*11 6φ</t>
        </is>
      </c>
      <c r="E15" t="inlineStr">
        <is>
          <t>四日市</t>
        </is>
      </c>
      <c r="F15" t="n">
        <v>2200</v>
      </c>
    </row>
    <row r="16">
      <c r="B16" t="n">
        <v>10411</v>
      </c>
      <c r="C16" t="n">
        <v>411</v>
      </c>
      <c r="D16" t="inlineStr">
        <is>
          <t>41*8*19</t>
        </is>
      </c>
      <c r="E16" t="inlineStr">
        <is>
          <t>四日市</t>
        </is>
      </c>
      <c r="F16" t="n">
        <v>1700</v>
      </c>
    </row>
    <row r="17">
      <c r="B17" t="n">
        <v>10412</v>
      </c>
      <c r="C17" t="n">
        <v>412</v>
      </c>
      <c r="D17" t="inlineStr">
        <is>
          <t>41*9*19</t>
        </is>
      </c>
      <c r="E17" t="inlineStr">
        <is>
          <t>四日市</t>
        </is>
      </c>
      <c r="F17" t="n">
        <v>1400</v>
      </c>
    </row>
    <row r="18">
      <c r="B18" t="n">
        <v>10431</v>
      </c>
      <c r="C18" t="n">
        <v>431</v>
      </c>
      <c r="D18" t="inlineStr">
        <is>
          <t>43*9*16</t>
        </is>
      </c>
      <c r="E18" t="inlineStr">
        <is>
          <t>四日市</t>
        </is>
      </c>
      <c r="F18" t="n">
        <v>1300</v>
      </c>
    </row>
    <row r="19">
      <c r="B19" t="n">
        <v>10432</v>
      </c>
      <c r="C19" t="n">
        <v>432</v>
      </c>
      <c r="D19" t="inlineStr">
        <is>
          <t>43*9*9</t>
        </is>
      </c>
      <c r="E19" t="inlineStr">
        <is>
          <t>四日市</t>
        </is>
      </c>
      <c r="F19" t="n">
        <v>1300</v>
      </c>
    </row>
    <row r="20">
      <c r="B20" t="n">
        <v>10433</v>
      </c>
      <c r="C20" t="n">
        <v>433</v>
      </c>
      <c r="D20" t="inlineStr">
        <is>
          <t>43*9*19 4.5φ</t>
        </is>
      </c>
      <c r="E20" t="inlineStr">
        <is>
          <t>四日市</t>
        </is>
      </c>
      <c r="F20" t="n">
        <v>1300</v>
      </c>
    </row>
    <row r="21">
      <c r="B21" t="n">
        <v>10434</v>
      </c>
      <c r="C21" t="n">
        <v>434</v>
      </c>
      <c r="D21" t="inlineStr">
        <is>
          <t>43*9*19 5φ</t>
        </is>
      </c>
      <c r="E21" t="inlineStr">
        <is>
          <t>四日市</t>
        </is>
      </c>
      <c r="F21" t="n">
        <v>1300</v>
      </c>
    </row>
    <row r="22">
      <c r="B22" t="n">
        <v>10435</v>
      </c>
      <c r="C22" t="n">
        <v>435</v>
      </c>
      <c r="D22" t="inlineStr">
        <is>
          <t>43*9*16 4.5φ</t>
        </is>
      </c>
      <c r="E22" t="inlineStr">
        <is>
          <t>四日市</t>
        </is>
      </c>
      <c r="F22" t="n">
        <v>1300</v>
      </c>
    </row>
    <row r="23">
      <c r="B23" t="n">
        <v>10441</v>
      </c>
      <c r="C23" t="n">
        <v>441</v>
      </c>
      <c r="D23" t="inlineStr">
        <is>
          <t>44*10*18</t>
        </is>
      </c>
      <c r="E23" t="inlineStr">
        <is>
          <t>四日市</t>
        </is>
      </c>
      <c r="F23" t="n">
        <v>1200</v>
      </c>
    </row>
    <row r="24">
      <c r="B24" t="n">
        <v>10442</v>
      </c>
      <c r="C24" t="n">
        <v>442</v>
      </c>
      <c r="D24" t="inlineStr">
        <is>
          <t>44*10*18</t>
        </is>
      </c>
      <c r="E24" t="inlineStr">
        <is>
          <t>四日市</t>
        </is>
      </c>
      <c r="F24" t="n">
        <v>1200</v>
      </c>
    </row>
    <row r="25">
      <c r="B25" t="n">
        <v>10450</v>
      </c>
      <c r="C25" t="n">
        <v>450</v>
      </c>
      <c r="D25" t="inlineStr">
        <is>
          <t>45*8*12</t>
        </is>
      </c>
      <c r="E25" t="inlineStr">
        <is>
          <t>四日市</t>
        </is>
      </c>
      <c r="F25" t="n">
        <v>1250</v>
      </c>
    </row>
    <row r="26">
      <c r="B26" t="n">
        <v>10451</v>
      </c>
      <c r="C26" t="n">
        <v>451</v>
      </c>
      <c r="D26" t="inlineStr">
        <is>
          <t>45*10*12　小</t>
        </is>
      </c>
      <c r="E26" t="inlineStr">
        <is>
          <t>四日市</t>
        </is>
      </c>
      <c r="F26" t="n">
        <v>950</v>
      </c>
    </row>
    <row r="27">
      <c r="B27" t="n">
        <v>10452</v>
      </c>
      <c r="C27" t="n">
        <v>452</v>
      </c>
      <c r="D27" t="inlineStr">
        <is>
          <t>45*10*12　大</t>
        </is>
      </c>
      <c r="E27" t="inlineStr">
        <is>
          <t>四日市</t>
        </is>
      </c>
      <c r="F27" t="n">
        <v>950</v>
      </c>
    </row>
    <row r="28">
      <c r="B28" t="n">
        <v>10453</v>
      </c>
      <c r="C28" t="n">
        <v>453</v>
      </c>
      <c r="D28" t="inlineStr">
        <is>
          <t>45*10*17</t>
        </is>
      </c>
      <c r="E28" t="inlineStr">
        <is>
          <t>四日市</t>
        </is>
      </c>
      <c r="F28" t="n">
        <v>950</v>
      </c>
    </row>
    <row r="29">
      <c r="B29" t="n">
        <v>10457</v>
      </c>
      <c r="C29" t="n">
        <v>457</v>
      </c>
      <c r="D29" t="inlineStr">
        <is>
          <t>38*6*22</t>
        </is>
      </c>
      <c r="E29" t="inlineStr">
        <is>
          <t>四日市</t>
        </is>
      </c>
      <c r="F29" t="n">
        <v>2200</v>
      </c>
    </row>
    <row r="30">
      <c r="B30" t="n">
        <v>11460</v>
      </c>
      <c r="C30" t="n">
        <v>460</v>
      </c>
      <c r="D30" t="inlineStr">
        <is>
          <t>46*6*10</t>
        </is>
      </c>
      <c r="E30" t="inlineStr">
        <is>
          <t>四日市</t>
        </is>
      </c>
      <c r="F30" t="n">
        <v>1600</v>
      </c>
    </row>
    <row r="31">
      <c r="B31" t="n">
        <v>11471</v>
      </c>
      <c r="C31" t="n">
        <v>471</v>
      </c>
      <c r="D31" t="inlineStr">
        <is>
          <t>47*9*13</t>
        </is>
      </c>
      <c r="E31" t="inlineStr">
        <is>
          <t>四日市</t>
        </is>
      </c>
      <c r="F31" t="n">
        <v>1050</v>
      </c>
    </row>
    <row r="32">
      <c r="B32" t="n">
        <v>11480</v>
      </c>
      <c r="C32" t="n">
        <v>480</v>
      </c>
      <c r="D32" t="inlineStr">
        <is>
          <t>48*8*17</t>
        </is>
      </c>
      <c r="E32" t="inlineStr">
        <is>
          <t>四日市</t>
        </is>
      </c>
      <c r="F32" t="n">
        <v>1100</v>
      </c>
    </row>
    <row r="33">
      <c r="B33" t="n">
        <v>11481</v>
      </c>
      <c r="C33" t="n">
        <v>481</v>
      </c>
      <c r="D33" t="inlineStr">
        <is>
          <t>48*8*16</t>
        </is>
      </c>
      <c r="E33" t="inlineStr">
        <is>
          <t>四日市</t>
        </is>
      </c>
      <c r="F33" t="n">
        <v>1100</v>
      </c>
    </row>
    <row r="34">
      <c r="B34" t="n">
        <v>11499</v>
      </c>
      <c r="C34" t="n">
        <v>499</v>
      </c>
      <c r="D34" t="inlineStr">
        <is>
          <t>50*10*22</t>
        </is>
      </c>
      <c r="E34" t="inlineStr">
        <is>
          <t>四日市</t>
        </is>
      </c>
      <c r="F34" t="n">
        <v>800</v>
      </c>
    </row>
    <row r="35">
      <c r="B35" t="n">
        <v>11501</v>
      </c>
      <c r="C35" t="n">
        <v>501</v>
      </c>
      <c r="D35" t="inlineStr">
        <is>
          <t>50*7*12</t>
        </is>
      </c>
      <c r="E35" t="inlineStr">
        <is>
          <t>四日市</t>
        </is>
      </c>
      <c r="F35" t="n">
        <v>1100</v>
      </c>
    </row>
    <row r="36">
      <c r="B36" t="n">
        <v>11502</v>
      </c>
      <c r="C36" t="n">
        <v>502</v>
      </c>
      <c r="D36" t="inlineStr">
        <is>
          <t>50*7*15</t>
        </is>
      </c>
      <c r="E36" t="inlineStr">
        <is>
          <t>四日市</t>
        </is>
      </c>
      <c r="F36" t="n">
        <v>1100</v>
      </c>
    </row>
    <row r="37">
      <c r="B37" t="n">
        <v>11503</v>
      </c>
      <c r="C37" t="n">
        <v>503</v>
      </c>
      <c r="D37" t="inlineStr">
        <is>
          <t>50*8*11</t>
        </is>
      </c>
      <c r="E37" t="inlineStr">
        <is>
          <t>四日市</t>
        </is>
      </c>
      <c r="F37" t="n">
        <v>1000</v>
      </c>
    </row>
    <row r="38">
      <c r="B38" t="n">
        <v>11504</v>
      </c>
      <c r="C38" t="n">
        <v>504</v>
      </c>
      <c r="D38" t="inlineStr">
        <is>
          <t>50*10*15</t>
        </is>
      </c>
      <c r="E38" t="inlineStr">
        <is>
          <t>四日市</t>
        </is>
      </c>
      <c r="F38" t="n">
        <v>1000</v>
      </c>
    </row>
    <row r="39">
      <c r="B39" t="n">
        <v>11505</v>
      </c>
      <c r="C39" t="n">
        <v>505</v>
      </c>
      <c r="D39" t="inlineStr">
        <is>
          <t>50*10*18</t>
        </is>
      </c>
      <c r="E39" t="inlineStr">
        <is>
          <t>四日市</t>
        </is>
      </c>
      <c r="F39" t="n">
        <v>800</v>
      </c>
    </row>
    <row r="40">
      <c r="B40" t="n">
        <v>11507</v>
      </c>
      <c r="C40" t="n">
        <v>507</v>
      </c>
      <c r="D40" t="inlineStr">
        <is>
          <t>50*8*19</t>
        </is>
      </c>
      <c r="E40" t="inlineStr">
        <is>
          <t>四日市</t>
        </is>
      </c>
      <c r="F40" t="n">
        <v>1000</v>
      </c>
    </row>
    <row r="41">
      <c r="B41" t="n">
        <v>11508</v>
      </c>
      <c r="C41" t="n">
        <v>508</v>
      </c>
      <c r="D41" t="inlineStr">
        <is>
          <t>50*10*18</t>
        </is>
      </c>
      <c r="E41" t="inlineStr">
        <is>
          <t>四日市</t>
        </is>
      </c>
      <c r="F41" t="n">
        <v>800</v>
      </c>
    </row>
    <row r="42">
      <c r="B42" t="n">
        <v>11509</v>
      </c>
      <c r="C42" t="n">
        <v>509</v>
      </c>
      <c r="D42" t="inlineStr">
        <is>
          <t>50*10*19</t>
        </is>
      </c>
      <c r="E42" t="inlineStr">
        <is>
          <t>四日市</t>
        </is>
      </c>
      <c r="F42" t="n">
        <v>800</v>
      </c>
    </row>
    <row r="43">
      <c r="B43" t="n">
        <v>11510</v>
      </c>
      <c r="C43" t="n">
        <v>510</v>
      </c>
      <c r="D43" t="inlineStr">
        <is>
          <t>51*7*11</t>
        </is>
      </c>
      <c r="E43" t="inlineStr">
        <is>
          <t>四日市</t>
        </is>
      </c>
      <c r="F43" t="n">
        <v>1100</v>
      </c>
    </row>
    <row r="44">
      <c r="B44" t="n">
        <v>11520</v>
      </c>
      <c r="C44" t="n">
        <v>520</v>
      </c>
      <c r="D44" t="inlineStr">
        <is>
          <t>52*10*19</t>
        </is>
      </c>
      <c r="E44" t="inlineStr">
        <is>
          <t>員弁</t>
        </is>
      </c>
      <c r="F44" t="n">
        <v>800</v>
      </c>
    </row>
    <row r="45">
      <c r="B45" t="n">
        <v>11521</v>
      </c>
      <c r="C45" t="n">
        <v>521</v>
      </c>
      <c r="D45" t="inlineStr">
        <is>
          <t>52*8*19</t>
        </is>
      </c>
      <c r="E45" t="inlineStr">
        <is>
          <t>員弁</t>
        </is>
      </c>
      <c r="F45" t="n">
        <v>930</v>
      </c>
    </row>
    <row r="46">
      <c r="B46" t="n">
        <v>11522</v>
      </c>
      <c r="C46" t="n">
        <v>522</v>
      </c>
      <c r="D46" t="inlineStr">
        <is>
          <t>52*10*22 4.8φ</t>
        </is>
      </c>
      <c r="E46" t="inlineStr">
        <is>
          <t>四日市</t>
        </is>
      </c>
      <c r="F46" t="n">
        <v>800</v>
      </c>
    </row>
    <row r="47">
      <c r="B47" t="n">
        <v>11540</v>
      </c>
      <c r="C47" t="n">
        <v>540</v>
      </c>
      <c r="D47" t="inlineStr">
        <is>
          <t>54*7*12</t>
        </is>
      </c>
      <c r="E47" t="inlineStr">
        <is>
          <t>四日市</t>
        </is>
      </c>
      <c r="F47" t="n">
        <v>1100</v>
      </c>
    </row>
    <row r="48">
      <c r="B48" t="n">
        <v>11541</v>
      </c>
      <c r="C48" t="n">
        <v>541</v>
      </c>
      <c r="D48" t="inlineStr">
        <is>
          <t>54*9*32</t>
        </is>
      </c>
      <c r="E48" t="inlineStr">
        <is>
          <t>四日市</t>
        </is>
      </c>
      <c r="F48" t="n">
        <v>800</v>
      </c>
    </row>
    <row r="49">
      <c r="B49" t="n">
        <v>11550</v>
      </c>
      <c r="C49" t="n">
        <v>550</v>
      </c>
      <c r="D49" t="inlineStr">
        <is>
          <t>55*9*13</t>
        </is>
      </c>
      <c r="E49" t="inlineStr">
        <is>
          <t>四日市</t>
        </is>
      </c>
      <c r="F49" t="n">
        <v>800</v>
      </c>
    </row>
    <row r="50">
      <c r="B50" t="n">
        <v>11551</v>
      </c>
      <c r="C50" t="n">
        <v>551</v>
      </c>
      <c r="D50" t="inlineStr">
        <is>
          <t>55*10*16</t>
        </is>
      </c>
      <c r="E50" t="inlineStr">
        <is>
          <t>四日市</t>
        </is>
      </c>
      <c r="F50" t="n">
        <v>570</v>
      </c>
    </row>
    <row r="51">
      <c r="B51" t="n">
        <v>11560</v>
      </c>
      <c r="C51" t="n">
        <v>560</v>
      </c>
      <c r="D51" t="inlineStr">
        <is>
          <t>56*10*13</t>
        </is>
      </c>
      <c r="E51" t="inlineStr">
        <is>
          <t>四日市</t>
        </is>
      </c>
      <c r="F51" t="n">
        <v>570</v>
      </c>
    </row>
    <row r="52">
      <c r="B52" t="n">
        <v>11562</v>
      </c>
      <c r="C52" t="n">
        <v>562</v>
      </c>
      <c r="D52" t="inlineStr">
        <is>
          <t>56*10*19 5φ</t>
        </is>
      </c>
      <c r="E52" t="inlineStr">
        <is>
          <t>員弁</t>
        </is>
      </c>
      <c r="F52" t="n">
        <v>570</v>
      </c>
    </row>
    <row r="53">
      <c r="B53" t="n">
        <v>11564</v>
      </c>
      <c r="C53" t="n">
        <v>564</v>
      </c>
      <c r="D53" t="inlineStr">
        <is>
          <t>56*10*19 6φ</t>
        </is>
      </c>
      <c r="E53" t="inlineStr">
        <is>
          <t>四日市</t>
        </is>
      </c>
      <c r="F53" t="n">
        <v>570</v>
      </c>
    </row>
    <row r="54">
      <c r="B54" t="n">
        <v>11566</v>
      </c>
      <c r="C54" t="n">
        <v>566</v>
      </c>
      <c r="D54" t="inlineStr">
        <is>
          <t>56*10*20</t>
        </is>
      </c>
      <c r="E54" t="inlineStr">
        <is>
          <t>四日市</t>
        </is>
      </c>
      <c r="F54" t="n">
        <v>570</v>
      </c>
    </row>
    <row r="55">
      <c r="B55" t="n">
        <v>11568</v>
      </c>
      <c r="C55" t="n">
        <v>568</v>
      </c>
      <c r="D55" t="inlineStr">
        <is>
          <t>56*10*22</t>
        </is>
      </c>
      <c r="E55" t="inlineStr">
        <is>
          <t>四日市</t>
        </is>
      </c>
      <c r="F55" t="n">
        <v>570</v>
      </c>
    </row>
    <row r="56">
      <c r="B56" t="n">
        <v>11570</v>
      </c>
      <c r="C56" t="n">
        <v>570</v>
      </c>
      <c r="D56" t="inlineStr">
        <is>
          <t>56*10*15 8.5φ</t>
        </is>
      </c>
      <c r="E56" t="inlineStr">
        <is>
          <t>四日市</t>
        </is>
      </c>
      <c r="F56" t="n">
        <v>570</v>
      </c>
    </row>
    <row r="57">
      <c r="B57" t="n">
        <v>11572</v>
      </c>
      <c r="C57" t="n">
        <v>572</v>
      </c>
      <c r="D57" t="inlineStr">
        <is>
          <t>56*10*15 6φ</t>
        </is>
      </c>
      <c r="E57" t="inlineStr">
        <is>
          <t>員弁</t>
        </is>
      </c>
      <c r="F57" t="n">
        <v>570</v>
      </c>
    </row>
    <row r="58">
      <c r="B58" t="n">
        <v>11573</v>
      </c>
      <c r="C58" t="n">
        <v>573</v>
      </c>
      <c r="D58" t="inlineStr">
        <is>
          <t>56*10*17</t>
        </is>
      </c>
      <c r="E58" t="inlineStr">
        <is>
          <t>四日市</t>
        </is>
      </c>
      <c r="F58" t="n">
        <v>570</v>
      </c>
    </row>
    <row r="59">
      <c r="B59" t="n">
        <v>11583</v>
      </c>
      <c r="C59" t="n">
        <v>583</v>
      </c>
      <c r="D59" t="inlineStr">
        <is>
          <t>58*10*18</t>
        </is>
      </c>
      <c r="E59" t="inlineStr">
        <is>
          <t>四日市</t>
        </is>
      </c>
      <c r="F59" t="n">
        <v>550</v>
      </c>
    </row>
    <row r="60">
      <c r="B60" t="n">
        <v>11600</v>
      </c>
      <c r="C60" t="n">
        <v>600</v>
      </c>
      <c r="D60" t="inlineStr">
        <is>
          <t>60*7.5*12</t>
        </is>
      </c>
      <c r="E60" t="inlineStr">
        <is>
          <t>四日市</t>
        </is>
      </c>
      <c r="F60" t="n">
        <v>750</v>
      </c>
    </row>
    <row r="61">
      <c r="B61" t="n">
        <v>11601</v>
      </c>
      <c r="C61" t="n">
        <v>601</v>
      </c>
      <c r="D61" t="inlineStr">
        <is>
          <t>60*10*17</t>
        </is>
      </c>
      <c r="E61" t="inlineStr">
        <is>
          <t>四日市</t>
        </is>
      </c>
      <c r="F61" t="n">
        <v>550</v>
      </c>
    </row>
    <row r="62">
      <c r="B62" t="n">
        <v>11602</v>
      </c>
      <c r="C62" t="n">
        <v>602</v>
      </c>
      <c r="D62" t="inlineStr">
        <is>
          <t>60*8.5*17</t>
        </is>
      </c>
      <c r="E62" t="inlineStr">
        <is>
          <t>四日市</t>
        </is>
      </c>
      <c r="F62" t="n">
        <v>600</v>
      </c>
    </row>
    <row r="63">
      <c r="B63" t="n">
        <v>11603</v>
      </c>
      <c r="C63" t="n">
        <v>603</v>
      </c>
      <c r="D63" t="inlineStr">
        <is>
          <t>60*12*18</t>
        </is>
      </c>
      <c r="E63" t="inlineStr">
        <is>
          <t>四日市</t>
        </is>
      </c>
      <c r="F63" t="n">
        <v>450</v>
      </c>
    </row>
    <row r="64">
      <c r="B64" t="n">
        <v>11604</v>
      </c>
      <c r="C64" t="n">
        <v>604</v>
      </c>
      <c r="D64" t="inlineStr">
        <is>
          <t>60*12*17</t>
        </is>
      </c>
      <c r="E64" t="inlineStr">
        <is>
          <t>四日市</t>
        </is>
      </c>
      <c r="F64" t="n">
        <v>450</v>
      </c>
    </row>
    <row r="65">
      <c r="B65" t="n">
        <v>11610</v>
      </c>
      <c r="C65" t="n">
        <v>610</v>
      </c>
      <c r="D65" t="inlineStr">
        <is>
          <t>61*7*15</t>
        </is>
      </c>
      <c r="E65" t="inlineStr">
        <is>
          <t>四日市</t>
        </is>
      </c>
      <c r="F65" t="n">
        <v>800</v>
      </c>
    </row>
    <row r="66">
      <c r="B66" t="n">
        <v>11620</v>
      </c>
      <c r="C66" t="n">
        <v>620</v>
      </c>
      <c r="D66" t="inlineStr">
        <is>
          <t>62*10*17</t>
        </is>
      </c>
      <c r="E66" t="inlineStr">
        <is>
          <t>四日市</t>
        </is>
      </c>
      <c r="F66" t="n">
        <v>540</v>
      </c>
    </row>
    <row r="67">
      <c r="B67" t="n">
        <v>11621</v>
      </c>
      <c r="C67" t="n">
        <v>621</v>
      </c>
      <c r="D67" t="inlineStr">
        <is>
          <t>62*8.5*19</t>
        </is>
      </c>
      <c r="E67" t="inlineStr">
        <is>
          <t>員弁</t>
        </is>
      </c>
      <c r="F67" t="n">
        <v>500</v>
      </c>
    </row>
    <row r="68">
      <c r="B68" t="n">
        <v>11650</v>
      </c>
      <c r="C68" t="n">
        <v>650</v>
      </c>
      <c r="D68" t="inlineStr">
        <is>
          <t>65*7.5*15</t>
        </is>
      </c>
      <c r="E68" t="inlineStr">
        <is>
          <t>四日市</t>
        </is>
      </c>
      <c r="F68" t="n">
        <v>650</v>
      </c>
    </row>
    <row r="69">
      <c r="B69" t="n">
        <v>11651</v>
      </c>
      <c r="C69" t="n">
        <v>651</v>
      </c>
      <c r="D69" t="inlineStr">
        <is>
          <t>65*10*33</t>
        </is>
      </c>
      <c r="E69" t="inlineStr">
        <is>
          <t>四日市</t>
        </is>
      </c>
      <c r="F69" t="n">
        <v>500</v>
      </c>
    </row>
    <row r="70">
      <c r="B70" t="n">
        <v>11652</v>
      </c>
      <c r="C70" t="n">
        <v>652</v>
      </c>
      <c r="D70" t="inlineStr">
        <is>
          <t>65*17*33 φ5</t>
        </is>
      </c>
      <c r="E70" t="inlineStr">
        <is>
          <t>四日市</t>
        </is>
      </c>
      <c r="F70" t="n">
        <v>300</v>
      </c>
    </row>
    <row r="71">
      <c r="B71" t="n">
        <v>11660</v>
      </c>
      <c r="C71" t="n">
        <v>660</v>
      </c>
      <c r="D71" t="inlineStr">
        <is>
          <t>66*8*16</t>
        </is>
      </c>
      <c r="E71" t="inlineStr">
        <is>
          <t>員弁</t>
        </is>
      </c>
      <c r="F71" t="n">
        <v>600</v>
      </c>
    </row>
    <row r="72">
      <c r="B72" t="n">
        <v>11700</v>
      </c>
      <c r="C72" t="n">
        <v>700</v>
      </c>
      <c r="D72" t="inlineStr">
        <is>
          <t>70*10*17</t>
        </is>
      </c>
      <c r="E72" t="inlineStr">
        <is>
          <t>四日市</t>
        </is>
      </c>
      <c r="F72" t="n">
        <v>440</v>
      </c>
    </row>
    <row r="73">
      <c r="B73" t="n">
        <v>11701</v>
      </c>
      <c r="C73" t="n">
        <v>701</v>
      </c>
      <c r="D73" t="inlineStr">
        <is>
          <t>70*10*21</t>
        </is>
      </c>
      <c r="E73" t="inlineStr">
        <is>
          <t>四日市</t>
        </is>
      </c>
      <c r="F73" t="n">
        <v>440</v>
      </c>
    </row>
    <row r="74">
      <c r="B74" t="n">
        <v>11702</v>
      </c>
      <c r="C74" t="n">
        <v>702</v>
      </c>
      <c r="D74" t="inlineStr">
        <is>
          <t>70*10*16</t>
        </is>
      </c>
      <c r="E74" t="inlineStr">
        <is>
          <t>四日市</t>
        </is>
      </c>
      <c r="F74" t="n">
        <v>440</v>
      </c>
    </row>
    <row r="75">
      <c r="B75" t="n">
        <v>11744</v>
      </c>
      <c r="D75" t="inlineStr">
        <is>
          <t>40φフタ</t>
        </is>
      </c>
      <c r="E75" t="inlineStr">
        <is>
          <t>四日市</t>
        </is>
      </c>
      <c r="F75" t="n">
        <v>1500</v>
      </c>
    </row>
    <row r="76">
      <c r="B76" t="n">
        <v>11745</v>
      </c>
      <c r="C76" t="n">
        <v>745</v>
      </c>
      <c r="D76" t="inlineStr">
        <is>
          <t>100φｱﾅﾅｼ</t>
        </is>
      </c>
      <c r="E76" t="inlineStr">
        <is>
          <t>四日市</t>
        </is>
      </c>
      <c r="F76" t="n">
        <v>130</v>
      </c>
    </row>
    <row r="77">
      <c r="B77" t="n">
        <v>11746</v>
      </c>
      <c r="C77" t="n">
        <v>746</v>
      </c>
      <c r="D77" t="inlineStr">
        <is>
          <t>60φｱﾅﾅｼ</t>
        </is>
      </c>
      <c r="E77" t="inlineStr">
        <is>
          <t>四日市</t>
        </is>
      </c>
      <c r="F77" t="n">
        <v>700</v>
      </c>
    </row>
    <row r="78">
      <c r="B78" t="n">
        <v>11747</v>
      </c>
      <c r="C78" t="n">
        <v>747</v>
      </c>
      <c r="D78" t="inlineStr">
        <is>
          <t>53*8*18</t>
        </is>
      </c>
      <c r="E78" t="inlineStr">
        <is>
          <t>四日市</t>
        </is>
      </c>
      <c r="F78" t="n">
        <v>1300</v>
      </c>
    </row>
    <row r="79">
      <c r="B79" t="n">
        <v>11753</v>
      </c>
      <c r="C79" t="n">
        <v>753</v>
      </c>
      <c r="D79" t="inlineStr">
        <is>
          <t>75*9*19</t>
        </is>
      </c>
      <c r="E79" t="inlineStr">
        <is>
          <t>員弁</t>
        </is>
      </c>
      <c r="F79" t="n">
        <v>320</v>
      </c>
    </row>
    <row r="80">
      <c r="B80" t="n">
        <v>12750</v>
      </c>
      <c r="C80" t="n">
        <v>750</v>
      </c>
      <c r="D80" t="inlineStr">
        <is>
          <t>75*10*18</t>
        </is>
      </c>
      <c r="E80" t="inlineStr">
        <is>
          <t>四日市</t>
        </is>
      </c>
      <c r="F80" t="n">
        <v>300</v>
      </c>
    </row>
    <row r="81">
      <c r="B81" t="n">
        <v>12752</v>
      </c>
      <c r="C81" t="n">
        <v>752</v>
      </c>
      <c r="D81" t="inlineStr">
        <is>
          <t>75*13*17</t>
        </is>
      </c>
      <c r="E81" t="inlineStr">
        <is>
          <t>四日市</t>
        </is>
      </c>
      <c r="F81" t="n">
        <v>220</v>
      </c>
    </row>
    <row r="82">
      <c r="B82" t="n">
        <v>12753</v>
      </c>
      <c r="C82" t="n">
        <v>753</v>
      </c>
      <c r="D82" t="inlineStr">
        <is>
          <t>75*9*19</t>
        </is>
      </c>
      <c r="E82" t="inlineStr">
        <is>
          <t>四日市</t>
        </is>
      </c>
      <c r="F82" t="n">
        <v>320</v>
      </c>
    </row>
    <row r="83">
      <c r="B83" t="n">
        <v>12760</v>
      </c>
      <c r="C83" t="n">
        <v>760</v>
      </c>
      <c r="D83" t="inlineStr">
        <is>
          <t>76*10*19</t>
        </is>
      </c>
      <c r="E83" t="inlineStr">
        <is>
          <t>四日市</t>
        </is>
      </c>
      <c r="F83" t="n">
        <v>280</v>
      </c>
    </row>
    <row r="84">
      <c r="B84" t="n">
        <v>12800</v>
      </c>
      <c r="C84" t="n">
        <v>800</v>
      </c>
      <c r="D84" t="inlineStr">
        <is>
          <t>80*10*16</t>
        </is>
      </c>
      <c r="E84" t="inlineStr">
        <is>
          <t>四日市</t>
        </is>
      </c>
      <c r="F84" t="n">
        <v>260</v>
      </c>
    </row>
    <row r="85">
      <c r="B85" t="n">
        <v>12802</v>
      </c>
      <c r="C85" t="n">
        <v>802</v>
      </c>
      <c r="D85" t="inlineStr">
        <is>
          <t>80*11*23</t>
        </is>
      </c>
      <c r="E85" t="inlineStr">
        <is>
          <t>四日市</t>
        </is>
      </c>
      <c r="F85" t="n">
        <v>250</v>
      </c>
    </row>
    <row r="86">
      <c r="B86" t="n">
        <v>12804</v>
      </c>
      <c r="C86" t="n">
        <v>804</v>
      </c>
      <c r="D86" t="inlineStr">
        <is>
          <t>80*12*23</t>
        </is>
      </c>
      <c r="E86" t="inlineStr">
        <is>
          <t>四日市</t>
        </is>
      </c>
      <c r="F86" t="n">
        <v>220</v>
      </c>
    </row>
    <row r="87">
      <c r="B87" t="n">
        <v>12841</v>
      </c>
      <c r="C87" t="n">
        <v>841</v>
      </c>
      <c r="D87" t="inlineStr">
        <is>
          <t>84*12*13</t>
        </is>
      </c>
      <c r="E87" t="inlineStr">
        <is>
          <t>四日市</t>
        </is>
      </c>
      <c r="F87" t="n">
        <v>200</v>
      </c>
    </row>
    <row r="88">
      <c r="B88" t="n">
        <v>12842</v>
      </c>
      <c r="C88" t="n">
        <v>842</v>
      </c>
      <c r="D88" t="inlineStr">
        <is>
          <t>84*12*20</t>
        </is>
      </c>
      <c r="E88" t="inlineStr">
        <is>
          <t>四日市</t>
        </is>
      </c>
      <c r="F88" t="n">
        <v>200</v>
      </c>
    </row>
    <row r="89">
      <c r="B89" t="n">
        <v>12843</v>
      </c>
      <c r="C89" t="n">
        <v>843</v>
      </c>
      <c r="D89" t="inlineStr">
        <is>
          <t>84*12*8</t>
        </is>
      </c>
      <c r="E89" t="inlineStr">
        <is>
          <t>四日市</t>
        </is>
      </c>
      <c r="F89" t="n">
        <v>200</v>
      </c>
    </row>
    <row r="90">
      <c r="B90" t="n">
        <v>12844</v>
      </c>
      <c r="C90" t="n">
        <v>844</v>
      </c>
      <c r="D90" t="inlineStr">
        <is>
          <t>84*12*29</t>
        </is>
      </c>
      <c r="E90" t="inlineStr">
        <is>
          <t>員弁</t>
        </is>
      </c>
      <c r="F90" t="n">
        <v>200</v>
      </c>
    </row>
    <row r="91">
      <c r="B91" t="n">
        <v>12845</v>
      </c>
      <c r="C91" t="n">
        <v>845</v>
      </c>
      <c r="D91" t="inlineStr">
        <is>
          <t>84*12*10</t>
        </is>
      </c>
      <c r="E91" t="inlineStr">
        <is>
          <t>四日市</t>
        </is>
      </c>
      <c r="F91" t="n">
        <v>200</v>
      </c>
    </row>
    <row r="92">
      <c r="B92" t="n">
        <v>12890</v>
      </c>
      <c r="C92" t="n">
        <v>890</v>
      </c>
      <c r="D92" t="inlineStr">
        <is>
          <t>89*14*21</t>
        </is>
      </c>
      <c r="E92" t="inlineStr">
        <is>
          <t>四日市</t>
        </is>
      </c>
      <c r="F92" t="n">
        <v>160</v>
      </c>
    </row>
    <row r="93">
      <c r="B93" t="n">
        <v>12900</v>
      </c>
      <c r="C93" t="n">
        <v>900</v>
      </c>
      <c r="D93" t="inlineStr">
        <is>
          <t>90*13*19</t>
        </is>
      </c>
      <c r="E93" t="inlineStr">
        <is>
          <t>四日市</t>
        </is>
      </c>
      <c r="F93" t="n">
        <v>180</v>
      </c>
    </row>
    <row r="94">
      <c r="B94" t="n">
        <v>12901</v>
      </c>
      <c r="C94" t="n">
        <v>901</v>
      </c>
      <c r="D94" t="inlineStr">
        <is>
          <t>90*14*36</t>
        </is>
      </c>
      <c r="E94" t="inlineStr">
        <is>
          <t>四日市</t>
        </is>
      </c>
      <c r="F94" t="n">
        <v>160</v>
      </c>
    </row>
    <row r="95">
      <c r="B95" t="n">
        <v>12902</v>
      </c>
      <c r="C95" t="n">
        <v>902</v>
      </c>
      <c r="D95" t="inlineStr">
        <is>
          <t>90*17*37</t>
        </is>
      </c>
      <c r="E95" t="inlineStr">
        <is>
          <t>四日市</t>
        </is>
      </c>
      <c r="F95" t="n">
        <v>130</v>
      </c>
    </row>
    <row r="96">
      <c r="B96" t="n">
        <v>12920</v>
      </c>
      <c r="C96" t="n">
        <v>920</v>
      </c>
      <c r="D96" t="inlineStr">
        <is>
          <t>92*14*19</t>
        </is>
      </c>
      <c r="E96" t="inlineStr">
        <is>
          <t>四日市</t>
        </is>
      </c>
      <c r="F96" t="n">
        <v>160</v>
      </c>
    </row>
    <row r="97">
      <c r="B97" t="n">
        <v>12940</v>
      </c>
      <c r="C97" t="n">
        <v>940</v>
      </c>
      <c r="D97" t="inlineStr">
        <is>
          <t>94*12*37</t>
        </is>
      </c>
      <c r="E97" t="inlineStr">
        <is>
          <t>四日市</t>
        </is>
      </c>
      <c r="F97" t="n">
        <v>200</v>
      </c>
    </row>
    <row r="98">
      <c r="B98" t="n">
        <v>12945</v>
      </c>
      <c r="C98" t="n">
        <v>945</v>
      </c>
      <c r="D98" t="inlineStr">
        <is>
          <t>100*15*56</t>
        </is>
      </c>
      <c r="E98" t="inlineStr">
        <is>
          <t>四日市</t>
        </is>
      </c>
      <c r="F98" t="n">
        <v>100</v>
      </c>
    </row>
    <row r="99">
      <c r="B99" t="n">
        <v>12950</v>
      </c>
      <c r="C99" t="n">
        <v>950</v>
      </c>
      <c r="D99" t="inlineStr">
        <is>
          <t>104*15*31</t>
        </is>
      </c>
      <c r="E99" t="inlineStr">
        <is>
          <t>四日市</t>
        </is>
      </c>
      <c r="F99" t="n">
        <v>100</v>
      </c>
    </row>
    <row r="100">
      <c r="B100" t="n">
        <v>12951</v>
      </c>
      <c r="C100" t="n">
        <v>951</v>
      </c>
      <c r="D100" t="inlineStr">
        <is>
          <t>105*15*32</t>
        </is>
      </c>
      <c r="E100" t="inlineStr">
        <is>
          <t>四日市</t>
        </is>
      </c>
      <c r="F100" t="n">
        <v>100</v>
      </c>
    </row>
    <row r="101">
      <c r="B101" t="n">
        <v>12952</v>
      </c>
      <c r="C101" t="n">
        <v>952</v>
      </c>
      <c r="D101" t="inlineStr">
        <is>
          <t>105*15*56</t>
        </is>
      </c>
      <c r="E101" t="inlineStr">
        <is>
          <t>四日市</t>
        </is>
      </c>
      <c r="F101" t="n">
        <v>100</v>
      </c>
    </row>
    <row r="102">
      <c r="B102" t="n">
        <v>12956</v>
      </c>
      <c r="C102" t="n">
        <v>956</v>
      </c>
      <c r="D102" t="inlineStr">
        <is>
          <t>110*20*30</t>
        </is>
      </c>
      <c r="E102" t="inlineStr">
        <is>
          <t>四日市</t>
        </is>
      </c>
      <c r="F102" t="n">
        <v>45</v>
      </c>
    </row>
    <row r="103">
      <c r="B103" t="n">
        <v>12957</v>
      </c>
      <c r="C103" t="n">
        <v>957</v>
      </c>
      <c r="D103" t="inlineStr">
        <is>
          <t>110*20*30 検</t>
        </is>
      </c>
      <c r="E103" t="inlineStr">
        <is>
          <t>四日市</t>
        </is>
      </c>
      <c r="F103" t="n">
        <v>45</v>
      </c>
    </row>
    <row r="104">
      <c r="B104" t="n">
        <v>12959</v>
      </c>
      <c r="C104" t="n">
        <v>959</v>
      </c>
      <c r="D104" t="inlineStr">
        <is>
          <t>129*16*26</t>
        </is>
      </c>
      <c r="E104" t="inlineStr">
        <is>
          <t>四日市</t>
        </is>
      </c>
      <c r="F104" t="n">
        <v>50</v>
      </c>
    </row>
    <row r="105">
      <c r="B105" t="n">
        <v>12964</v>
      </c>
      <c r="C105" t="n">
        <v>964</v>
      </c>
      <c r="D105" t="inlineStr">
        <is>
          <t>130*15*37</t>
        </is>
      </c>
      <c r="E105" t="inlineStr">
        <is>
          <t>四日市</t>
        </is>
      </c>
      <c r="F105" t="n">
        <v>55</v>
      </c>
    </row>
    <row r="106">
      <c r="B106" t="n">
        <v>12965</v>
      </c>
      <c r="C106" t="n">
        <v>965</v>
      </c>
      <c r="D106" t="inlineStr">
        <is>
          <t>130*20*37</t>
        </is>
      </c>
      <c r="E106" t="inlineStr">
        <is>
          <t>四日市</t>
        </is>
      </c>
      <c r="F106" t="n">
        <v>40</v>
      </c>
    </row>
    <row r="107">
      <c r="B107" t="n">
        <v>12966</v>
      </c>
      <c r="C107" t="n">
        <v>966</v>
      </c>
      <c r="D107" t="inlineStr">
        <is>
          <t>130*20*37 検</t>
        </is>
      </c>
      <c r="E107" t="inlineStr">
        <is>
          <t>四日市</t>
        </is>
      </c>
      <c r="F107" t="n">
        <v>40</v>
      </c>
    </row>
    <row r="108">
      <c r="B108" t="n">
        <v>12967</v>
      </c>
      <c r="C108" t="n">
        <v>967</v>
      </c>
      <c r="D108" t="inlineStr">
        <is>
          <t>130*20*27</t>
        </is>
      </c>
      <c r="E108" t="inlineStr">
        <is>
          <t>四日市</t>
        </is>
      </c>
      <c r="F108" t="n">
        <v>40</v>
      </c>
    </row>
    <row r="109">
      <c r="B109" t="n">
        <v>12968</v>
      </c>
      <c r="C109" t="n">
        <v>968</v>
      </c>
      <c r="D109" t="inlineStr">
        <is>
          <t>100*46*11*32</t>
        </is>
      </c>
      <c r="E109" t="inlineStr">
        <is>
          <t>員弁</t>
        </is>
      </c>
      <c r="F109" t="n">
        <v>330</v>
      </c>
    </row>
    <row r="110">
      <c r="B110" t="n">
        <v>12969</v>
      </c>
      <c r="C110" t="n">
        <v>969</v>
      </c>
      <c r="D110" t="inlineStr">
        <is>
          <t>102*60*12*32</t>
        </is>
      </c>
      <c r="E110" t="inlineStr">
        <is>
          <t>員弁</t>
        </is>
      </c>
      <c r="F110" t="n">
        <v>200</v>
      </c>
    </row>
    <row r="111">
      <c r="B111" t="n">
        <v>12970</v>
      </c>
      <c r="C111" t="n">
        <v>970</v>
      </c>
      <c r="D111" t="inlineStr">
        <is>
          <t>150*20*38</t>
        </is>
      </c>
      <c r="E111" t="inlineStr">
        <is>
          <t>四日市</t>
        </is>
      </c>
      <c r="F111" t="n">
        <v>34</v>
      </c>
    </row>
    <row r="112">
      <c r="B112" t="n">
        <v>12988</v>
      </c>
      <c r="C112" t="n">
        <v>988</v>
      </c>
      <c r="D112" t="inlineStr">
        <is>
          <t>48*8*8</t>
        </is>
      </c>
      <c r="E112" t="inlineStr">
        <is>
          <t>員弁</t>
        </is>
      </c>
      <c r="F112" t="n">
        <v>1600</v>
      </c>
    </row>
    <row r="113">
      <c r="B113" t="n">
        <v>12989</v>
      </c>
      <c r="C113" t="n">
        <v>989</v>
      </c>
      <c r="D113" t="inlineStr">
        <is>
          <t>50-45*10*38</t>
        </is>
      </c>
      <c r="E113" t="inlineStr">
        <is>
          <t>四日市</t>
        </is>
      </c>
      <c r="F113" t="n">
        <v>950</v>
      </c>
    </row>
    <row r="114">
      <c r="B114" t="n">
        <v>12999</v>
      </c>
      <c r="C114" t="n">
        <v>12999</v>
      </c>
      <c r="E114" t="inlineStr">
        <is>
          <t>四日市</t>
        </is>
      </c>
    </row>
    <row r="115">
      <c r="B115" t="n">
        <v>13030</v>
      </c>
      <c r="C115" t="inlineStr">
        <is>
          <t>セラ30</t>
        </is>
      </c>
      <c r="D115" t="inlineStr">
        <is>
          <t>30*4*21</t>
        </is>
      </c>
      <c r="E115" t="inlineStr">
        <is>
          <t>四日市</t>
        </is>
      </c>
      <c r="F115" t="n">
        <v>4400</v>
      </c>
    </row>
    <row r="116">
      <c r="B116" t="n">
        <v>13031</v>
      </c>
      <c r="C116" t="inlineStr">
        <is>
          <t>セラ31</t>
        </is>
      </c>
      <c r="D116" t="inlineStr">
        <is>
          <t>30*5*36</t>
        </is>
      </c>
      <c r="E116" t="inlineStr">
        <is>
          <t>四日市</t>
        </is>
      </c>
      <c r="F116" t="n">
        <v>3400</v>
      </c>
    </row>
    <row r="117">
      <c r="B117" t="n">
        <v>13035</v>
      </c>
      <c r="C117" t="inlineStr">
        <is>
          <t>セラ35</t>
        </is>
      </c>
      <c r="D117" t="inlineStr">
        <is>
          <t>35*4*33</t>
        </is>
      </c>
      <c r="E117" t="inlineStr">
        <is>
          <t>四日市</t>
        </is>
      </c>
      <c r="F117" t="n">
        <v>3200</v>
      </c>
    </row>
    <row r="118">
      <c r="B118" t="n">
        <v>13036</v>
      </c>
      <c r="C118" t="inlineStr">
        <is>
          <t>セラ35</t>
        </is>
      </c>
      <c r="D118" t="inlineStr">
        <is>
          <t>ｼﾞﾙｺﾝ35*4*33</t>
        </is>
      </c>
      <c r="E118" t="inlineStr">
        <is>
          <t>四日市</t>
        </is>
      </c>
      <c r="F118" t="n">
        <v>3200</v>
      </c>
    </row>
    <row r="119">
      <c r="B119" t="n">
        <v>13040</v>
      </c>
      <c r="C119" t="inlineStr">
        <is>
          <t>セラ40</t>
        </is>
      </c>
      <c r="D119" t="inlineStr">
        <is>
          <t>セラ40*4*46</t>
        </is>
      </c>
      <c r="E119" t="inlineStr">
        <is>
          <t>四日市</t>
        </is>
      </c>
      <c r="F119" t="n">
        <v>2700</v>
      </c>
    </row>
    <row r="120">
      <c r="B120" t="n">
        <v>13042</v>
      </c>
      <c r="C120" t="inlineStr">
        <is>
          <t>セラ42</t>
        </is>
      </c>
      <c r="D120" t="inlineStr">
        <is>
          <t>42*10*62</t>
        </is>
      </c>
      <c r="E120" t="inlineStr">
        <is>
          <t>四日市</t>
        </is>
      </c>
      <c r="F120" t="n">
        <v>900</v>
      </c>
    </row>
    <row r="121">
      <c r="B121" t="n">
        <v>13045</v>
      </c>
      <c r="C121" t="inlineStr">
        <is>
          <t>セラ45</t>
        </is>
      </c>
      <c r="D121" t="inlineStr">
        <is>
          <t>セラ45*5*53</t>
        </is>
      </c>
      <c r="E121" t="inlineStr">
        <is>
          <t>四日市</t>
        </is>
      </c>
      <c r="F121" t="n">
        <v>1600</v>
      </c>
    </row>
    <row r="122">
      <c r="B122" t="n">
        <v>13046</v>
      </c>
      <c r="C122" t="inlineStr">
        <is>
          <t>セラ46</t>
        </is>
      </c>
      <c r="D122" t="inlineStr">
        <is>
          <t>45*5*62</t>
        </is>
      </c>
      <c r="E122" t="inlineStr">
        <is>
          <t>四日市</t>
        </is>
      </c>
      <c r="F122" t="n">
        <v>1600</v>
      </c>
    </row>
    <row r="123">
      <c r="B123" t="n">
        <v>13050</v>
      </c>
      <c r="C123" t="inlineStr">
        <is>
          <t>セラ50</t>
        </is>
      </c>
      <c r="D123" t="inlineStr">
        <is>
          <t>セラ50*6*61</t>
        </is>
      </c>
      <c r="E123" t="inlineStr">
        <is>
          <t>四日市</t>
        </is>
      </c>
      <c r="F123" t="n">
        <v>1080</v>
      </c>
    </row>
    <row r="124">
      <c r="B124" t="n">
        <v>13051</v>
      </c>
      <c r="C124" t="inlineStr">
        <is>
          <t>セラ51</t>
        </is>
      </c>
      <c r="D124" t="inlineStr">
        <is>
          <t>50*6*143</t>
        </is>
      </c>
      <c r="E124" t="inlineStr">
        <is>
          <t>四日市</t>
        </is>
      </c>
      <c r="F124" t="n">
        <v>1080</v>
      </c>
    </row>
    <row r="125">
      <c r="B125" t="n">
        <v>13052</v>
      </c>
      <c r="C125" t="inlineStr">
        <is>
          <t>セラ52</t>
        </is>
      </c>
      <c r="D125" t="inlineStr">
        <is>
          <t>50*6*139</t>
        </is>
      </c>
      <c r="E125" t="inlineStr">
        <is>
          <t>四日市</t>
        </is>
      </c>
      <c r="F125" t="n">
        <v>1080</v>
      </c>
    </row>
    <row r="126">
      <c r="B126" t="n">
        <v>13053</v>
      </c>
      <c r="C126" t="inlineStr">
        <is>
          <t>セラ53</t>
        </is>
      </c>
      <c r="D126" t="inlineStr">
        <is>
          <t>50*10*143</t>
        </is>
      </c>
      <c r="E126" t="inlineStr">
        <is>
          <t>四日市</t>
        </is>
      </c>
      <c r="F126" t="n">
        <v>500</v>
      </c>
    </row>
    <row r="127">
      <c r="B127" t="n">
        <v>13055</v>
      </c>
      <c r="C127" t="inlineStr">
        <is>
          <t>セラ55</t>
        </is>
      </c>
      <c r="D127" t="inlineStr">
        <is>
          <t>セラ56*6*95</t>
        </is>
      </c>
      <c r="E127" t="inlineStr">
        <is>
          <t>四日市</t>
        </is>
      </c>
      <c r="F127" t="n">
        <v>820</v>
      </c>
    </row>
    <row r="128">
      <c r="B128" t="n">
        <v>13060</v>
      </c>
      <c r="C128" t="inlineStr">
        <is>
          <t>セラ60</t>
        </is>
      </c>
      <c r="D128" t="inlineStr">
        <is>
          <t>セラ60*7*72</t>
        </is>
      </c>
      <c r="E128" t="inlineStr">
        <is>
          <t>四日市</t>
        </is>
      </c>
      <c r="F128" t="n">
        <v>660</v>
      </c>
    </row>
    <row r="129">
      <c r="B129" t="n">
        <v>13070</v>
      </c>
      <c r="C129" t="inlineStr">
        <is>
          <t>N70</t>
        </is>
      </c>
      <c r="D129" t="inlineStr">
        <is>
          <t>Z70*10*199ｶｰﾄﾝ</t>
        </is>
      </c>
      <c r="E129" t="inlineStr">
        <is>
          <t>四日市</t>
        </is>
      </c>
      <c r="F129" t="n">
        <v>300</v>
      </c>
    </row>
    <row r="130">
      <c r="B130" t="n">
        <v>13071</v>
      </c>
      <c r="C130" t="inlineStr">
        <is>
          <t>セラ71</t>
        </is>
      </c>
      <c r="D130" t="inlineStr">
        <is>
          <t>70*10*94</t>
        </is>
      </c>
      <c r="E130" t="inlineStr">
        <is>
          <t>四日市</t>
        </is>
      </c>
      <c r="F130" t="n">
        <v>280</v>
      </c>
    </row>
    <row r="131">
      <c r="B131" t="n">
        <v>13072</v>
      </c>
      <c r="C131" t="inlineStr">
        <is>
          <t>セラ72</t>
        </is>
      </c>
      <c r="D131" t="inlineStr">
        <is>
          <t>70*12*199ｶ-ﾄﾝ</t>
        </is>
      </c>
      <c r="E131" t="inlineStr">
        <is>
          <t>四日市</t>
        </is>
      </c>
      <c r="F131" t="n">
        <v>290</v>
      </c>
    </row>
    <row r="132">
      <c r="B132" t="n">
        <v>13073</v>
      </c>
      <c r="C132" t="inlineStr">
        <is>
          <t>セラ73</t>
        </is>
      </c>
      <c r="D132" t="inlineStr">
        <is>
          <t>70*12*94</t>
        </is>
      </c>
      <c r="E132" t="inlineStr">
        <is>
          <t>四日市</t>
        </is>
      </c>
      <c r="F132" t="n">
        <v>360</v>
      </c>
    </row>
    <row r="133">
      <c r="B133" t="n">
        <v>13080</v>
      </c>
      <c r="C133" t="inlineStr">
        <is>
          <t>セラ80</t>
        </is>
      </c>
      <c r="D133" t="inlineStr">
        <is>
          <t>セラ80*12*109</t>
        </is>
      </c>
      <c r="E133" t="inlineStr">
        <is>
          <t>四日市</t>
        </is>
      </c>
      <c r="F133" t="n">
        <v>180</v>
      </c>
    </row>
    <row r="134">
      <c r="B134" t="n">
        <v>13088</v>
      </c>
      <c r="C134" t="inlineStr">
        <is>
          <t>セラ88</t>
        </is>
      </c>
      <c r="D134" t="inlineStr">
        <is>
          <t>88*12*89</t>
        </is>
      </c>
      <c r="E134" t="inlineStr">
        <is>
          <t>四日市</t>
        </is>
      </c>
      <c r="F134" t="n">
        <v>200</v>
      </c>
    </row>
    <row r="135">
      <c r="B135" t="n">
        <v>13105</v>
      </c>
      <c r="C135" t="inlineStr">
        <is>
          <t>セラ105</t>
        </is>
      </c>
      <c r="D135" t="inlineStr">
        <is>
          <t>ｾﾗ105*15*188</t>
        </is>
      </c>
      <c r="E135" t="inlineStr">
        <is>
          <t>四日市</t>
        </is>
      </c>
      <c r="F135" t="n">
        <v>100</v>
      </c>
    </row>
    <row r="136">
      <c r="B136" t="n">
        <v>13106</v>
      </c>
      <c r="D136" t="inlineStr">
        <is>
          <t>ｾﾗ105*20*188</t>
        </is>
      </c>
      <c r="E136" t="inlineStr">
        <is>
          <t>四日市</t>
        </is>
      </c>
      <c r="F136" t="n">
        <v>75</v>
      </c>
    </row>
    <row r="137">
      <c r="B137" t="n">
        <v>13140</v>
      </c>
      <c r="C137" t="inlineStr">
        <is>
          <t>セラ140</t>
        </is>
      </c>
      <c r="D137" t="inlineStr">
        <is>
          <t>ｾﾗ140*20*225</t>
        </is>
      </c>
      <c r="E137" t="inlineStr">
        <is>
          <t>四日市</t>
        </is>
      </c>
      <c r="F137" t="n">
        <v>30</v>
      </c>
    </row>
    <row r="138">
      <c r="B138" t="n">
        <v>13999</v>
      </c>
    </row>
    <row r="139">
      <c r="B139" t="n">
        <v>14040</v>
      </c>
      <c r="C139" t="inlineStr">
        <is>
          <t>T40</t>
        </is>
      </c>
      <c r="D139" t="inlineStr">
        <is>
          <t>40*5*62</t>
        </is>
      </c>
      <c r="E139" t="inlineStr">
        <is>
          <t>四日市</t>
        </is>
      </c>
      <c r="F139" t="n">
        <v>2000</v>
      </c>
    </row>
    <row r="140">
      <c r="B140" t="n">
        <v>14041</v>
      </c>
      <c r="C140" t="inlineStr">
        <is>
          <t>T41</t>
        </is>
      </c>
      <c r="D140" t="inlineStr">
        <is>
          <t>40*8*62</t>
        </is>
      </c>
      <c r="E140" t="inlineStr">
        <is>
          <t>四日市</t>
        </is>
      </c>
      <c r="F140" t="n">
        <v>1300</v>
      </c>
    </row>
    <row r="141">
      <c r="B141" t="n">
        <v>14042</v>
      </c>
      <c r="C141" t="inlineStr">
        <is>
          <t>T42</t>
        </is>
      </c>
      <c r="D141" t="inlineStr">
        <is>
          <t>40*8*63</t>
        </is>
      </c>
      <c r="E141" t="inlineStr">
        <is>
          <t>四日市</t>
        </is>
      </c>
      <c r="F141" t="n">
        <v>1300</v>
      </c>
    </row>
    <row r="142">
      <c r="B142" t="n">
        <v>14045</v>
      </c>
      <c r="C142" t="inlineStr">
        <is>
          <t>T45</t>
        </is>
      </c>
      <c r="D142" t="inlineStr">
        <is>
          <t>45*8*62</t>
        </is>
      </c>
      <c r="E142" t="inlineStr">
        <is>
          <t>四日市</t>
        </is>
      </c>
      <c r="F142" t="n">
        <v>1000</v>
      </c>
    </row>
    <row r="143">
      <c r="B143" t="n">
        <v>14046</v>
      </c>
      <c r="C143" t="inlineStr">
        <is>
          <t>T46</t>
        </is>
      </c>
      <c r="D143" t="inlineStr">
        <is>
          <t>45*10*52</t>
        </is>
      </c>
      <c r="E143" t="inlineStr">
        <is>
          <t>四日市</t>
        </is>
      </c>
      <c r="F143" t="n">
        <v>950</v>
      </c>
    </row>
    <row r="144">
      <c r="B144" t="n">
        <v>14047</v>
      </c>
      <c r="C144" t="inlineStr">
        <is>
          <t>T47</t>
        </is>
      </c>
      <c r="D144" t="inlineStr">
        <is>
          <t>45*8*80</t>
        </is>
      </c>
      <c r="E144" t="inlineStr">
        <is>
          <t>四日市</t>
        </is>
      </c>
      <c r="F144" t="n">
        <v>1000</v>
      </c>
    </row>
    <row r="145">
      <c r="B145" t="n">
        <v>14048</v>
      </c>
      <c r="D145" t="inlineStr">
        <is>
          <t>50*8*61</t>
        </is>
      </c>
      <c r="E145" t="inlineStr">
        <is>
          <t>四日市</t>
        </is>
      </c>
      <c r="F145" t="n">
        <v>700</v>
      </c>
    </row>
    <row r="146">
      <c r="B146" t="n">
        <v>14049</v>
      </c>
      <c r="C146" t="inlineStr">
        <is>
          <t>T49</t>
        </is>
      </c>
      <c r="D146" t="inlineStr">
        <is>
          <t>50*10*34</t>
        </is>
      </c>
      <c r="E146" t="inlineStr">
        <is>
          <t>四日市</t>
        </is>
      </c>
      <c r="F146" t="n">
        <v>800</v>
      </c>
    </row>
    <row r="147">
      <c r="B147" t="n">
        <v>14050</v>
      </c>
      <c r="C147" t="inlineStr">
        <is>
          <t>Ｔ50</t>
        </is>
      </c>
      <c r="D147" t="inlineStr">
        <is>
          <t>50*8*96</t>
        </is>
      </c>
      <c r="E147" t="inlineStr">
        <is>
          <t>四日市</t>
        </is>
      </c>
      <c r="F147" t="n">
        <v>700</v>
      </c>
    </row>
    <row r="148">
      <c r="B148" t="n">
        <v>14051</v>
      </c>
      <c r="C148" t="inlineStr">
        <is>
          <t>Ｔ51</t>
        </is>
      </c>
      <c r="D148" t="inlineStr">
        <is>
          <t>50*12*96</t>
        </is>
      </c>
      <c r="E148" t="inlineStr">
        <is>
          <t>四日市</t>
        </is>
      </c>
      <c r="F148" t="n">
        <v>520</v>
      </c>
    </row>
    <row r="149">
      <c r="B149" t="n">
        <v>14052</v>
      </c>
      <c r="C149" t="inlineStr">
        <is>
          <t>N50</t>
        </is>
      </c>
      <c r="D149" t="inlineStr">
        <is>
          <t>50*8*96 検</t>
        </is>
      </c>
      <c r="E149" t="inlineStr">
        <is>
          <t>四日市</t>
        </is>
      </c>
      <c r="F149" t="n">
        <v>700</v>
      </c>
    </row>
    <row r="150">
      <c r="B150" t="n">
        <v>14053</v>
      </c>
      <c r="C150" t="inlineStr">
        <is>
          <t>Ｔ53</t>
        </is>
      </c>
      <c r="D150" t="inlineStr">
        <is>
          <t>50*10*62</t>
        </is>
      </c>
      <c r="E150" t="inlineStr">
        <is>
          <t>四日市</t>
        </is>
      </c>
      <c r="F150" t="n">
        <v>600</v>
      </c>
    </row>
    <row r="151">
      <c r="B151" t="n">
        <v>14054</v>
      </c>
      <c r="C151" t="inlineStr">
        <is>
          <t>T54</t>
        </is>
      </c>
      <c r="D151" t="inlineStr">
        <is>
          <t>50*7*55</t>
        </is>
      </c>
      <c r="E151" t="inlineStr">
        <is>
          <t>四日市</t>
        </is>
      </c>
      <c r="F151" t="n">
        <v>840</v>
      </c>
    </row>
    <row r="152">
      <c r="B152" t="n">
        <v>14056</v>
      </c>
      <c r="C152" t="inlineStr">
        <is>
          <t>Ｔ56</t>
        </is>
      </c>
      <c r="D152" t="inlineStr">
        <is>
          <t>56*10*44</t>
        </is>
      </c>
      <c r="E152" t="inlineStr">
        <is>
          <t>四日市</t>
        </is>
      </c>
      <c r="F152" t="n">
        <v>570</v>
      </c>
    </row>
    <row r="153">
      <c r="B153" t="n">
        <v>14057</v>
      </c>
      <c r="C153" t="inlineStr">
        <is>
          <t>Ｔ57</t>
        </is>
      </c>
      <c r="D153" t="inlineStr">
        <is>
          <t>56*10*62</t>
        </is>
      </c>
      <c r="E153" t="inlineStr">
        <is>
          <t>四日市</t>
        </is>
      </c>
      <c r="F153" t="n">
        <v>570</v>
      </c>
    </row>
    <row r="154">
      <c r="B154" t="n">
        <v>14058</v>
      </c>
      <c r="C154" t="inlineStr">
        <is>
          <t>T58</t>
        </is>
      </c>
      <c r="D154" t="inlineStr">
        <is>
          <t>58*10*95</t>
        </is>
      </c>
      <c r="E154" t="inlineStr">
        <is>
          <t>四日市</t>
        </is>
      </c>
      <c r="F154" t="n">
        <v>550</v>
      </c>
    </row>
    <row r="155">
      <c r="B155" t="n">
        <v>14059</v>
      </c>
      <c r="C155" t="inlineStr">
        <is>
          <t>Ｔ59</t>
        </is>
      </c>
      <c r="D155" t="inlineStr">
        <is>
          <t>56*10*53</t>
        </is>
      </c>
      <c r="E155" t="inlineStr">
        <is>
          <t>四日市</t>
        </is>
      </c>
      <c r="F155" t="n">
        <v>570</v>
      </c>
    </row>
    <row r="156">
      <c r="B156" t="n">
        <v>14060</v>
      </c>
      <c r="C156" t="inlineStr">
        <is>
          <t>Ｔ60</t>
        </is>
      </c>
      <c r="D156" t="inlineStr">
        <is>
          <t>60*10*34</t>
        </is>
      </c>
      <c r="E156" t="inlineStr">
        <is>
          <t>四日市</t>
        </is>
      </c>
      <c r="F156" t="n">
        <v>540</v>
      </c>
    </row>
    <row r="157">
      <c r="B157" t="n">
        <v>14061</v>
      </c>
      <c r="C157" t="inlineStr">
        <is>
          <t>Ｔ61</t>
        </is>
      </c>
      <c r="D157" t="inlineStr">
        <is>
          <t>60*10*34 φ4.5</t>
        </is>
      </c>
      <c r="E157" t="inlineStr">
        <is>
          <t>員弁</t>
        </is>
      </c>
      <c r="F157" t="n">
        <v>540</v>
      </c>
    </row>
    <row r="158">
      <c r="B158" t="n">
        <v>14062</v>
      </c>
      <c r="C158" t="inlineStr">
        <is>
          <t>T62</t>
        </is>
      </c>
      <c r="D158" t="inlineStr">
        <is>
          <t>60*7*93</t>
        </is>
      </c>
      <c r="E158" t="inlineStr">
        <is>
          <t>四日市</t>
        </is>
      </c>
      <c r="F158" t="n">
        <v>660</v>
      </c>
    </row>
    <row r="159">
      <c r="B159" t="n">
        <v>14063</v>
      </c>
      <c r="C159" t="inlineStr">
        <is>
          <t>T63</t>
        </is>
      </c>
      <c r="D159" t="inlineStr">
        <is>
          <t>63.5*10.2*163</t>
        </is>
      </c>
      <c r="E159" t="inlineStr">
        <is>
          <t>四日市</t>
        </is>
      </c>
      <c r="F159" t="n">
        <v>500</v>
      </c>
    </row>
    <row r="160">
      <c r="B160" t="n">
        <v>14064</v>
      </c>
      <c r="D160" t="inlineStr">
        <is>
          <t>60*10*163</t>
        </is>
      </c>
      <c r="E160" t="inlineStr">
        <is>
          <t>四日市</t>
        </is>
      </c>
      <c r="F160" t="n">
        <v>400</v>
      </c>
    </row>
    <row r="161">
      <c r="B161" t="n">
        <v>14065</v>
      </c>
      <c r="C161" t="inlineStr">
        <is>
          <t>T65</t>
        </is>
      </c>
      <c r="D161" t="inlineStr">
        <is>
          <t>65*10*112 3.0φ</t>
        </is>
      </c>
      <c r="E161" t="inlineStr">
        <is>
          <t>四日市</t>
        </is>
      </c>
      <c r="F161" t="n">
        <v>500</v>
      </c>
    </row>
    <row r="162">
      <c r="B162" t="n">
        <v>14066</v>
      </c>
      <c r="D162" t="inlineStr">
        <is>
          <t>60*8*163</t>
        </is>
      </c>
      <c r="E162" t="inlineStr">
        <is>
          <t>四日市</t>
        </is>
      </c>
      <c r="F162" t="n">
        <v>500</v>
      </c>
    </row>
    <row r="163">
      <c r="B163" t="n">
        <v>14069</v>
      </c>
      <c r="C163" t="inlineStr">
        <is>
          <t>N70</t>
        </is>
      </c>
      <c r="D163" t="inlineStr">
        <is>
          <t>70*8*199</t>
        </is>
      </c>
      <c r="E163" t="inlineStr">
        <is>
          <t>四日市</t>
        </is>
      </c>
    </row>
    <row r="164">
      <c r="B164" t="n">
        <v>14070</v>
      </c>
      <c r="C164" t="inlineStr">
        <is>
          <t>T70</t>
        </is>
      </c>
      <c r="D164" t="inlineStr">
        <is>
          <t>70*10*144</t>
        </is>
      </c>
      <c r="E164" t="inlineStr">
        <is>
          <t>四日市</t>
        </is>
      </c>
      <c r="F164" t="n">
        <v>440</v>
      </c>
    </row>
    <row r="165">
      <c r="B165" t="n">
        <v>14076</v>
      </c>
      <c r="C165" t="inlineStr">
        <is>
          <t>T76</t>
        </is>
      </c>
      <c r="D165" t="inlineStr">
        <is>
          <t>75*10*94</t>
        </is>
      </c>
      <c r="E165" t="inlineStr">
        <is>
          <t>四日市</t>
        </is>
      </c>
      <c r="F165" t="n">
        <v>240</v>
      </c>
    </row>
    <row r="166">
      <c r="B166" t="n">
        <v>14088</v>
      </c>
      <c r="C166" t="inlineStr">
        <is>
          <t>Ｔ88</t>
        </is>
      </c>
      <c r="D166" t="inlineStr">
        <is>
          <t>88*12*89</t>
        </is>
      </c>
      <c r="E166" t="inlineStr">
        <is>
          <t>四日市</t>
        </is>
      </c>
      <c r="F166" t="n">
        <v>200</v>
      </c>
    </row>
    <row r="167">
      <c r="B167" t="n">
        <v>14999</v>
      </c>
      <c r="E167" t="inlineStr">
        <is>
          <t>四日市</t>
        </is>
      </c>
    </row>
    <row r="168">
      <c r="B168" t="n">
        <v>15040</v>
      </c>
      <c r="C168" t="inlineStr">
        <is>
          <t>S40</t>
        </is>
      </c>
      <c r="D168" t="inlineStr">
        <is>
          <t>S40*40*10*52</t>
        </is>
      </c>
      <c r="E168" t="inlineStr">
        <is>
          <t>四日市</t>
        </is>
      </c>
      <c r="F168" t="n">
        <v>900</v>
      </c>
    </row>
    <row r="169">
      <c r="B169" t="n">
        <v>15041</v>
      </c>
      <c r="C169" t="inlineStr">
        <is>
          <t>S41</t>
        </is>
      </c>
      <c r="D169" t="inlineStr">
        <is>
          <t>S40*40*10*90</t>
        </is>
      </c>
      <c r="E169" t="inlineStr">
        <is>
          <t>四日市</t>
        </is>
      </c>
      <c r="F169" t="n">
        <v>900</v>
      </c>
    </row>
    <row r="170">
      <c r="B170" t="n">
        <v>15042</v>
      </c>
      <c r="C170" t="inlineStr">
        <is>
          <t>S42</t>
        </is>
      </c>
      <c r="D170" t="inlineStr">
        <is>
          <t>S40*40*20*90</t>
        </is>
      </c>
      <c r="E170" t="inlineStr">
        <is>
          <t>四日市</t>
        </is>
      </c>
      <c r="F170" t="n">
        <v>440</v>
      </c>
    </row>
    <row r="171">
      <c r="B171" t="n">
        <v>15043</v>
      </c>
      <c r="D171" t="inlineStr">
        <is>
          <t>S40*40*5*90</t>
        </is>
      </c>
      <c r="E171" t="inlineStr">
        <is>
          <t>四日市</t>
        </is>
      </c>
    </row>
    <row r="172">
      <c r="B172" t="n">
        <v>15046</v>
      </c>
      <c r="C172" t="inlineStr">
        <is>
          <t>S46</t>
        </is>
      </c>
      <c r="D172" t="inlineStr">
        <is>
          <t>S40*40*14*90</t>
        </is>
      </c>
      <c r="E172" t="inlineStr">
        <is>
          <t>四日市</t>
        </is>
      </c>
      <c r="F172" t="n">
        <v>640</v>
      </c>
    </row>
    <row r="173">
      <c r="B173" t="n">
        <v>15048</v>
      </c>
      <c r="C173" t="inlineStr">
        <is>
          <t>S48</t>
        </is>
      </c>
      <c r="D173" t="inlineStr">
        <is>
          <t>S49*49*7*97</t>
        </is>
      </c>
      <c r="E173" t="inlineStr">
        <is>
          <t>四日市</t>
        </is>
      </c>
      <c r="F173" t="n">
        <v>800</v>
      </c>
    </row>
    <row r="174">
      <c r="B174" t="n">
        <v>15049</v>
      </c>
      <c r="C174" t="inlineStr">
        <is>
          <t>S49</t>
        </is>
      </c>
      <c r="D174" t="inlineStr">
        <is>
          <t>S49*49*14*97</t>
        </is>
      </c>
      <c r="E174" t="inlineStr">
        <is>
          <t>四日市</t>
        </is>
      </c>
      <c r="F174" t="n">
        <v>440</v>
      </c>
    </row>
    <row r="175">
      <c r="B175" t="n">
        <v>15047</v>
      </c>
      <c r="D175" t="inlineStr">
        <is>
          <t>S49*74*9*153 段付</t>
        </is>
      </c>
      <c r="E175" t="inlineStr">
        <is>
          <t>四日市</t>
        </is>
      </c>
      <c r="F175" t="n">
        <v>400</v>
      </c>
    </row>
    <row r="176">
      <c r="B176" t="n">
        <v>15050</v>
      </c>
      <c r="C176" t="inlineStr">
        <is>
          <t>S50</t>
        </is>
      </c>
      <c r="D176" t="inlineStr">
        <is>
          <t>S50*50*7*142</t>
        </is>
      </c>
      <c r="E176" t="inlineStr">
        <is>
          <t>四日市</t>
        </is>
      </c>
      <c r="F176" t="n">
        <v>800</v>
      </c>
    </row>
    <row r="177">
      <c r="B177" t="n">
        <v>15051</v>
      </c>
      <c r="C177" t="inlineStr">
        <is>
          <t>S51</t>
        </is>
      </c>
      <c r="D177" t="inlineStr">
        <is>
          <t>S50*50*10*142</t>
        </is>
      </c>
      <c r="E177" t="inlineStr">
        <is>
          <t>四日市</t>
        </is>
      </c>
      <c r="F177" t="n">
        <v>560</v>
      </c>
    </row>
    <row r="178">
      <c r="B178" t="n">
        <v>15052</v>
      </c>
      <c r="C178" t="inlineStr">
        <is>
          <t>S52</t>
        </is>
      </c>
      <c r="D178" t="inlineStr">
        <is>
          <t>S50*50*20*142</t>
        </is>
      </c>
      <c r="E178" t="inlineStr">
        <is>
          <t>四日市</t>
        </is>
      </c>
      <c r="F178" t="n">
        <v>300</v>
      </c>
    </row>
    <row r="179">
      <c r="B179" t="n">
        <v>15053</v>
      </c>
      <c r="C179" t="inlineStr">
        <is>
          <t>S53</t>
        </is>
      </c>
      <c r="D179" t="inlineStr">
        <is>
          <t>S50*50*13*124</t>
        </is>
      </c>
      <c r="E179" t="inlineStr">
        <is>
          <t>四日市</t>
        </is>
      </c>
      <c r="F179" t="n">
        <v>300</v>
      </c>
    </row>
    <row r="180">
      <c r="B180" t="n">
        <v>15054</v>
      </c>
      <c r="C180" t="inlineStr">
        <is>
          <t>S54</t>
        </is>
      </c>
      <c r="D180" t="inlineStr">
        <is>
          <t>S50*50*21*142</t>
        </is>
      </c>
      <c r="E180" t="inlineStr">
        <is>
          <t>四日市</t>
        </is>
      </c>
      <c r="F180" t="n">
        <v>300</v>
      </c>
    </row>
    <row r="181">
      <c r="B181" t="n">
        <v>15055</v>
      </c>
      <c r="C181" t="inlineStr">
        <is>
          <t>S55</t>
        </is>
      </c>
      <c r="D181" t="inlineStr">
        <is>
          <t>S50*75*10*217</t>
        </is>
      </c>
      <c r="E181" t="inlineStr">
        <is>
          <t>四日市</t>
        </is>
      </c>
      <c r="F181" t="n">
        <v>340</v>
      </c>
    </row>
    <row r="182">
      <c r="B182" t="n">
        <v>15056</v>
      </c>
      <c r="C182" t="inlineStr">
        <is>
          <t>S56</t>
        </is>
      </c>
      <c r="D182" t="inlineStr">
        <is>
          <t>S50*75*10*173</t>
        </is>
      </c>
      <c r="E182" t="inlineStr">
        <is>
          <t>四日市</t>
        </is>
      </c>
      <c r="F182" t="n">
        <v>340</v>
      </c>
    </row>
    <row r="183">
      <c r="B183" t="n">
        <v>15057</v>
      </c>
      <c r="C183" t="inlineStr">
        <is>
          <t>S57</t>
        </is>
      </c>
      <c r="D183" t="inlineStr">
        <is>
          <t>S50*75*10*287</t>
        </is>
      </c>
      <c r="E183" t="inlineStr">
        <is>
          <t>四日市</t>
        </is>
      </c>
      <c r="F183" t="n">
        <v>340</v>
      </c>
    </row>
    <row r="184">
      <c r="B184" t="n">
        <v>15058</v>
      </c>
      <c r="C184" t="inlineStr">
        <is>
          <t>S58</t>
        </is>
      </c>
      <c r="D184" t="inlineStr">
        <is>
          <t>S50*75*20*187</t>
        </is>
      </c>
      <c r="E184" t="inlineStr">
        <is>
          <t>四日市</t>
        </is>
      </c>
      <c r="F184" t="n">
        <v>170</v>
      </c>
    </row>
    <row r="185">
      <c r="B185" t="n">
        <v>15059</v>
      </c>
      <c r="C185" t="inlineStr">
        <is>
          <t>S59</t>
        </is>
      </c>
      <c r="D185" t="inlineStr">
        <is>
          <t>S50*75*10*187</t>
        </is>
      </c>
      <c r="E185" t="inlineStr">
        <is>
          <t>四日市</t>
        </is>
      </c>
      <c r="F185" t="n">
        <v>340</v>
      </c>
    </row>
    <row r="186">
      <c r="B186" t="n">
        <v>15060</v>
      </c>
      <c r="C186" t="inlineStr">
        <is>
          <t>S60</t>
        </is>
      </c>
      <c r="D186" t="inlineStr">
        <is>
          <t>S60*60*12*202</t>
        </is>
      </c>
      <c r="E186" t="inlineStr">
        <is>
          <t>四日市</t>
        </is>
      </c>
      <c r="F186" t="n">
        <v>330</v>
      </c>
    </row>
    <row r="187">
      <c r="B187" t="n">
        <v>15061</v>
      </c>
      <c r="C187" t="inlineStr">
        <is>
          <t>S61</t>
        </is>
      </c>
      <c r="D187" t="inlineStr">
        <is>
          <t>S60*60*10*202</t>
        </is>
      </c>
      <c r="E187" t="inlineStr">
        <is>
          <t>四日市</t>
        </is>
      </c>
      <c r="F187" t="n">
        <v>400</v>
      </c>
    </row>
    <row r="188">
      <c r="B188" t="n">
        <v>15062</v>
      </c>
      <c r="C188" t="inlineStr">
        <is>
          <t>S62</t>
        </is>
      </c>
      <c r="D188" t="inlineStr">
        <is>
          <t>S60*60*20*188</t>
        </is>
      </c>
      <c r="E188" t="inlineStr">
        <is>
          <t>四日市</t>
        </is>
      </c>
      <c r="F188" t="n">
        <v>180</v>
      </c>
    </row>
    <row r="189">
      <c r="B189" t="n">
        <v>15063</v>
      </c>
      <c r="C189" t="inlineStr">
        <is>
          <t>S63</t>
        </is>
      </c>
      <c r="D189" t="inlineStr">
        <is>
          <t>S60*60*20*202</t>
        </is>
      </c>
      <c r="E189" t="inlineStr">
        <is>
          <t>四日市</t>
        </is>
      </c>
      <c r="F189" t="n">
        <v>180</v>
      </c>
    </row>
    <row r="190">
      <c r="B190" t="n">
        <v>15064</v>
      </c>
      <c r="C190" t="inlineStr">
        <is>
          <t>S61</t>
        </is>
      </c>
      <c r="D190" t="inlineStr">
        <is>
          <t>S60*60*10*188</t>
        </is>
      </c>
      <c r="E190" t="inlineStr">
        <is>
          <t>四日市</t>
        </is>
      </c>
      <c r="F190" t="n">
        <v>400</v>
      </c>
    </row>
    <row r="191">
      <c r="B191" t="n">
        <v>15065</v>
      </c>
      <c r="D191" t="inlineStr">
        <is>
          <t>S60*60*12*188</t>
        </is>
      </c>
      <c r="E191" t="inlineStr">
        <is>
          <t>四日市</t>
        </is>
      </c>
      <c r="F191" t="n">
        <v>330</v>
      </c>
    </row>
    <row r="192">
      <c r="B192" t="n">
        <v>15073</v>
      </c>
      <c r="D192" s="19" t="inlineStr">
        <is>
          <t>S75*75*19*241ｶｰﾄﾝ</t>
        </is>
      </c>
      <c r="E192" t="inlineStr">
        <is>
          <t>四日市</t>
        </is>
      </c>
      <c r="F192" t="n">
        <v>140</v>
      </c>
    </row>
    <row r="193">
      <c r="B193" t="n">
        <v>15074</v>
      </c>
      <c r="C193" t="inlineStr">
        <is>
          <t>S74</t>
        </is>
      </c>
      <c r="D193" t="inlineStr">
        <is>
          <t>S75*75*20*241</t>
        </is>
      </c>
      <c r="E193" t="inlineStr">
        <is>
          <t>四日市</t>
        </is>
      </c>
      <c r="F193" t="n">
        <v>120</v>
      </c>
    </row>
    <row r="194">
      <c r="B194" t="n">
        <v>15075</v>
      </c>
      <c r="C194" t="inlineStr">
        <is>
          <t>S75</t>
        </is>
      </c>
      <c r="D194" t="inlineStr">
        <is>
          <t>S75*75*20*287</t>
        </is>
      </c>
      <c r="E194" t="inlineStr">
        <is>
          <t>四日市</t>
        </is>
      </c>
      <c r="F194" t="n">
        <v>120</v>
      </c>
    </row>
    <row r="195">
      <c r="B195" t="n">
        <v>15076</v>
      </c>
      <c r="C195" t="inlineStr">
        <is>
          <t>S76</t>
        </is>
      </c>
      <c r="D195" t="inlineStr">
        <is>
          <t>S75*75*10*287</t>
        </is>
      </c>
      <c r="E195" t="inlineStr">
        <is>
          <t>四日市</t>
        </is>
      </c>
      <c r="F195" t="n">
        <v>240</v>
      </c>
    </row>
    <row r="196">
      <c r="B196" t="n">
        <v>15100</v>
      </c>
      <c r="D196" t="inlineStr">
        <is>
          <t>S100*100*20*459(50入）</t>
        </is>
      </c>
      <c r="E196" t="inlineStr">
        <is>
          <t>四日市</t>
        </is>
      </c>
      <c r="F196" t="n">
        <v>50</v>
      </c>
    </row>
    <row r="197">
      <c r="B197" t="n">
        <v>15133</v>
      </c>
      <c r="D197" t="inlineStr">
        <is>
          <t>角133*133*20*449</t>
        </is>
      </c>
      <c r="E197" t="inlineStr">
        <is>
          <t>四日市</t>
        </is>
      </c>
    </row>
    <row r="198">
      <c r="B198" t="n">
        <v>15132</v>
      </c>
      <c r="D198" t="inlineStr">
        <is>
          <t>ﾑﾗｲﾄ角133*133*19*449</t>
        </is>
      </c>
      <c r="E198" t="inlineStr">
        <is>
          <t>四日市</t>
        </is>
      </c>
      <c r="F198" t="n">
        <v>40</v>
      </c>
    </row>
    <row r="199" ht="12.75" customHeight="1">
      <c r="B199" t="n">
        <v>15530</v>
      </c>
      <c r="D199" t="inlineStr">
        <is>
          <t>30*5*55 2.8φ</t>
        </is>
      </c>
      <c r="E199" t="inlineStr">
        <is>
          <t>四日市</t>
        </is>
      </c>
      <c r="F199" t="n">
        <v>3400</v>
      </c>
    </row>
    <row r="200">
      <c r="B200" t="n">
        <v>15541</v>
      </c>
      <c r="C200" t="inlineStr">
        <is>
          <t>S40丸7</t>
        </is>
      </c>
      <c r="D200" t="inlineStr">
        <is>
          <t>40*7*85</t>
        </is>
      </c>
      <c r="E200" t="inlineStr">
        <is>
          <t>四日市</t>
        </is>
      </c>
      <c r="F200" t="n">
        <v>1400</v>
      </c>
    </row>
    <row r="201">
      <c r="B201" t="n">
        <v>15542</v>
      </c>
      <c r="C201" t="inlineStr">
        <is>
          <t>S40丸4</t>
        </is>
      </c>
      <c r="D201" t="inlineStr">
        <is>
          <t>40*4*85</t>
        </is>
      </c>
      <c r="E201" t="inlineStr">
        <is>
          <t>四日市</t>
        </is>
      </c>
      <c r="F201" t="n">
        <v>2400</v>
      </c>
    </row>
    <row r="202">
      <c r="B202" t="n">
        <v>15543</v>
      </c>
      <c r="C202" t="inlineStr">
        <is>
          <t>S140丸</t>
        </is>
      </c>
      <c r="D202" t="inlineStr">
        <is>
          <t>140*20*885</t>
        </is>
      </c>
      <c r="E202" t="inlineStr">
        <is>
          <t>四日市</t>
        </is>
      </c>
      <c r="F202" t="n">
        <v>30</v>
      </c>
    </row>
    <row r="203">
      <c r="B203" t="n">
        <v>15570</v>
      </c>
      <c r="C203" t="inlineStr">
        <is>
          <t>ｼﾞﾙｺﾝ</t>
        </is>
      </c>
      <c r="D203" t="inlineStr">
        <is>
          <t>70*8*309　カートン</t>
        </is>
      </c>
      <c r="E203" t="inlineStr">
        <is>
          <t>四日市</t>
        </is>
      </c>
      <c r="F203" t="n">
        <v>370</v>
      </c>
    </row>
    <row r="204">
      <c r="B204" t="n">
        <v>16052</v>
      </c>
      <c r="D204" t="inlineStr">
        <is>
          <t>日産50*8*96ｶ-ﾄﾝ</t>
        </is>
      </c>
      <c r="E204" t="inlineStr">
        <is>
          <t>四日市</t>
        </is>
      </c>
      <c r="F204" t="n">
        <v>700</v>
      </c>
    </row>
    <row r="205">
      <c r="B205" t="n">
        <v>16053</v>
      </c>
      <c r="D205" t="inlineStr">
        <is>
          <t>ｽｽﾞｷ50*8*96ｶ-ﾄﾝ</t>
        </is>
      </c>
      <c r="E205" t="inlineStr">
        <is>
          <t>四日市</t>
        </is>
      </c>
      <c r="F205" t="n">
        <v>700</v>
      </c>
    </row>
    <row r="206">
      <c r="B206" t="n">
        <v>16060</v>
      </c>
      <c r="C206" t="inlineStr">
        <is>
          <t>Ｔ60</t>
        </is>
      </c>
      <c r="D206" t="inlineStr">
        <is>
          <t>60*10*34　ｶｰﾄﾝ</t>
        </is>
      </c>
      <c r="E206" t="inlineStr">
        <is>
          <t>四日市</t>
        </is>
      </c>
      <c r="F206" t="n">
        <v>540</v>
      </c>
    </row>
    <row r="207">
      <c r="B207" t="n">
        <v>16071</v>
      </c>
      <c r="C207" t="inlineStr">
        <is>
          <t>ML71</t>
        </is>
      </c>
      <c r="D207" t="inlineStr">
        <is>
          <t>ML70*10*94　ｶｰﾄﾝ</t>
        </is>
      </c>
      <c r="E207" t="inlineStr">
        <is>
          <t>四日市</t>
        </is>
      </c>
      <c r="F207" t="n">
        <v>400</v>
      </c>
    </row>
    <row r="208">
      <c r="B208" t="n">
        <v>16073</v>
      </c>
      <c r="D208" s="19" t="inlineStr">
        <is>
          <t>S75*75*19*241 カートン</t>
        </is>
      </c>
      <c r="E208" t="inlineStr">
        <is>
          <t>四日市</t>
        </is>
      </c>
      <c r="F208" t="n">
        <v>140</v>
      </c>
    </row>
    <row r="209">
      <c r="B209" t="n">
        <v>16074</v>
      </c>
      <c r="D209" s="19" t="inlineStr">
        <is>
          <t>S75*75*20*241 カートン</t>
        </is>
      </c>
      <c r="E209" t="inlineStr">
        <is>
          <t>四日市</t>
        </is>
      </c>
      <c r="F209" t="n">
        <v>140</v>
      </c>
    </row>
    <row r="210">
      <c r="B210" t="n">
        <v>16075</v>
      </c>
      <c r="D210" t="inlineStr">
        <is>
          <t>ﾑﾗｲﾄ角133*133*19*449ｶｰﾄﾝ</t>
        </is>
      </c>
      <c r="E210" t="inlineStr">
        <is>
          <t>四日市</t>
        </is>
      </c>
      <c r="F210" t="n">
        <v>40</v>
      </c>
    </row>
    <row r="211">
      <c r="B211" t="n">
        <v>16560</v>
      </c>
      <c r="C211" t="n">
        <v>560</v>
      </c>
      <c r="D211" t="inlineStr">
        <is>
          <t>56*10*13   カートン</t>
        </is>
      </c>
      <c r="E211" t="inlineStr">
        <is>
          <t>員弁</t>
        </is>
      </c>
      <c r="F211" t="n">
        <v>570</v>
      </c>
    </row>
    <row r="212">
      <c r="B212" t="n">
        <v>16562</v>
      </c>
      <c r="C212" t="n">
        <v>562</v>
      </c>
      <c r="D212" t="inlineStr">
        <is>
          <t>56*10*19 5φカートン</t>
        </is>
      </c>
      <c r="E212" t="inlineStr">
        <is>
          <t>員弁</t>
        </is>
      </c>
      <c r="F212" t="n">
        <v>570</v>
      </c>
    </row>
    <row r="213">
      <c r="B213" t="n">
        <v>16564</v>
      </c>
      <c r="C213" t="n">
        <v>564</v>
      </c>
      <c r="D213" t="inlineStr">
        <is>
          <t>56*10*19 6φカートン</t>
        </is>
      </c>
      <c r="E213" t="inlineStr">
        <is>
          <t>員弁</t>
        </is>
      </c>
      <c r="F213" t="n">
        <v>570</v>
      </c>
    </row>
    <row r="214">
      <c r="B214" t="n">
        <v>16566</v>
      </c>
      <c r="C214" t="n">
        <v>566</v>
      </c>
      <c r="D214" t="inlineStr">
        <is>
          <t>56*10*20 ｶｰﾄﾝ</t>
        </is>
      </c>
      <c r="E214" t="inlineStr">
        <is>
          <t>員弁</t>
        </is>
      </c>
      <c r="F214" t="n">
        <v>570</v>
      </c>
    </row>
    <row r="215">
      <c r="B215" t="n">
        <v>16570</v>
      </c>
      <c r="C215" t="n">
        <v>570</v>
      </c>
      <c r="D215" t="inlineStr">
        <is>
          <t>56*10*15 8.5φ ｶｰﾄﾝ</t>
        </is>
      </c>
      <c r="E215" t="inlineStr">
        <is>
          <t>員弁</t>
        </is>
      </c>
      <c r="F215" t="n">
        <v>570</v>
      </c>
    </row>
    <row r="216">
      <c r="B216" t="n">
        <v>16573</v>
      </c>
      <c r="C216" t="n">
        <v>573</v>
      </c>
      <c r="D216" t="inlineStr">
        <is>
          <t>56*10*17 ｶｰﾄﾝ</t>
        </is>
      </c>
      <c r="E216" t="inlineStr">
        <is>
          <t>員弁</t>
        </is>
      </c>
      <c r="F216" t="n">
        <v>570</v>
      </c>
    </row>
    <row r="217">
      <c r="B217" t="n">
        <v>16601</v>
      </c>
      <c r="C217" t="n">
        <v>601</v>
      </c>
      <c r="D217" t="inlineStr">
        <is>
          <t>60*10*17 ｶｰﾄﾝ</t>
        </is>
      </c>
      <c r="E217" t="inlineStr">
        <is>
          <t>四日市</t>
        </is>
      </c>
      <c r="F217" t="n">
        <v>550</v>
      </c>
    </row>
    <row r="218">
      <c r="B218" t="n">
        <v>16701</v>
      </c>
      <c r="C218" t="n">
        <v>701</v>
      </c>
      <c r="D218" t="inlineStr">
        <is>
          <t>70*10*21 ｶｰﾄﾝ</t>
        </is>
      </c>
      <c r="E218" t="inlineStr">
        <is>
          <t>四日市</t>
        </is>
      </c>
      <c r="F218" t="n">
        <v>400</v>
      </c>
    </row>
    <row r="219">
      <c r="B219" t="n">
        <v>16802</v>
      </c>
      <c r="C219" t="n">
        <v>802</v>
      </c>
      <c r="D219" t="inlineStr">
        <is>
          <t>80*11*23 ｶｰﾄﾝ</t>
        </is>
      </c>
      <c r="E219" t="inlineStr">
        <is>
          <t>四日市</t>
        </is>
      </c>
      <c r="F219" t="n">
        <v>250</v>
      </c>
    </row>
    <row r="220">
      <c r="B220" t="n">
        <v>16900</v>
      </c>
      <c r="C220" t="n">
        <v>900</v>
      </c>
      <c r="D220" t="inlineStr">
        <is>
          <t>90*13*19 ｶｰﾄﾝ</t>
        </is>
      </c>
      <c r="E220" t="inlineStr">
        <is>
          <t>四日市</t>
        </is>
      </c>
      <c r="F220" t="n">
        <v>180</v>
      </c>
    </row>
    <row r="221">
      <c r="B221" t="n">
        <v>16956</v>
      </c>
      <c r="C221" t="n">
        <v>956</v>
      </c>
      <c r="D221" t="inlineStr">
        <is>
          <t>110*20*30 ｶｰﾄﾝ</t>
        </is>
      </c>
      <c r="E221" t="inlineStr">
        <is>
          <t>四日市</t>
        </is>
      </c>
      <c r="F221" t="n">
        <v>75</v>
      </c>
    </row>
    <row r="222">
      <c r="B222" t="n">
        <v>16967</v>
      </c>
      <c r="C222" t="n">
        <v>967</v>
      </c>
      <c r="D222" t="inlineStr">
        <is>
          <t>130*20*27 ｶｰﾄﾝ</t>
        </is>
      </c>
      <c r="E222" t="inlineStr">
        <is>
          <t>四日市</t>
        </is>
      </c>
      <c r="F222" t="n">
        <v>50</v>
      </c>
    </row>
    <row r="223">
      <c r="B223" t="n">
        <v>17065</v>
      </c>
      <c r="C223" t="inlineStr">
        <is>
          <t>MH65</t>
        </is>
      </c>
      <c r="D223" t="inlineStr">
        <is>
          <t>ＭＨ65*10*112</t>
        </is>
      </c>
      <c r="E223" t="inlineStr">
        <is>
          <t>四日市</t>
        </is>
      </c>
      <c r="F223" t="n">
        <v>500</v>
      </c>
    </row>
    <row r="224">
      <c r="B224" t="n">
        <v>17088</v>
      </c>
      <c r="C224" t="inlineStr">
        <is>
          <t>MH88</t>
        </is>
      </c>
      <c r="D224" t="inlineStr">
        <is>
          <t>MH88*12*89</t>
        </is>
      </c>
      <c r="E224" t="inlineStr">
        <is>
          <t>四日市</t>
        </is>
      </c>
      <c r="F224" t="n">
        <v>200</v>
      </c>
    </row>
    <row r="225">
      <c r="B225" t="n">
        <v>17105</v>
      </c>
      <c r="C225" t="inlineStr">
        <is>
          <t>MH105</t>
        </is>
      </c>
      <c r="D225" t="inlineStr">
        <is>
          <t>MH105*15*188</t>
        </is>
      </c>
      <c r="E225" t="inlineStr">
        <is>
          <t>四日市</t>
        </is>
      </c>
      <c r="F225" t="n">
        <v>100</v>
      </c>
    </row>
    <row r="226">
      <c r="B226" t="n">
        <v>17106</v>
      </c>
      <c r="C226" t="inlineStr">
        <is>
          <t>MH106</t>
        </is>
      </c>
      <c r="D226" t="inlineStr">
        <is>
          <t>MH105*20*188</t>
        </is>
      </c>
      <c r="E226" t="inlineStr">
        <is>
          <t>四日市</t>
        </is>
      </c>
      <c r="F226" t="n">
        <v>75</v>
      </c>
    </row>
    <row r="227">
      <c r="B227" t="n">
        <v>17140</v>
      </c>
      <c r="C227" t="inlineStr">
        <is>
          <t>MH140</t>
        </is>
      </c>
      <c r="D227" t="inlineStr">
        <is>
          <t>MH140*20*225</t>
        </is>
      </c>
      <c r="E227" t="inlineStr">
        <is>
          <t>四日市</t>
        </is>
      </c>
      <c r="F227" t="n">
        <v>30</v>
      </c>
    </row>
    <row r="228">
      <c r="B228" t="n">
        <v>17651</v>
      </c>
      <c r="C228" t="inlineStr">
        <is>
          <t>MH651</t>
        </is>
      </c>
      <c r="D228" t="inlineStr">
        <is>
          <t>MH65*10*33</t>
        </is>
      </c>
      <c r="E228" t="inlineStr">
        <is>
          <t>四日市</t>
        </is>
      </c>
      <c r="F228" t="n">
        <v>500</v>
      </c>
    </row>
    <row r="229">
      <c r="B229" t="n">
        <v>17752</v>
      </c>
      <c r="C229" t="inlineStr">
        <is>
          <t>MH752</t>
        </is>
      </c>
      <c r="D229" t="inlineStr">
        <is>
          <t>MH75*13*17</t>
        </is>
      </c>
      <c r="E229" t="inlineStr">
        <is>
          <t>四日市</t>
        </is>
      </c>
      <c r="F229" t="n">
        <v>220</v>
      </c>
    </row>
    <row r="230">
      <c r="B230" t="n">
        <v>17805</v>
      </c>
      <c r="C230" t="inlineStr">
        <is>
          <t>MH805</t>
        </is>
      </c>
      <c r="D230" t="inlineStr">
        <is>
          <t>MH80*12*23</t>
        </is>
      </c>
      <c r="E230" t="inlineStr">
        <is>
          <t>四日市</t>
        </is>
      </c>
      <c r="F230" t="n">
        <v>220</v>
      </c>
    </row>
    <row r="231">
      <c r="B231" t="n">
        <v>17806</v>
      </c>
      <c r="C231" t="inlineStr">
        <is>
          <t>MH806</t>
        </is>
      </c>
      <c r="D231" t="inlineStr">
        <is>
          <t>MH80*20*23</t>
        </is>
      </c>
      <c r="E231" t="inlineStr">
        <is>
          <t>四日市</t>
        </is>
      </c>
      <c r="F231" t="n">
        <v>120</v>
      </c>
    </row>
    <row r="232">
      <c r="B232" t="n">
        <v>17951</v>
      </c>
      <c r="C232" t="inlineStr">
        <is>
          <t>MH951</t>
        </is>
      </c>
      <c r="D232" t="inlineStr">
        <is>
          <t>MH105*15*32</t>
        </is>
      </c>
      <c r="E232" t="inlineStr">
        <is>
          <t>四日市</t>
        </is>
      </c>
      <c r="F232" t="n">
        <v>100</v>
      </c>
    </row>
    <row r="233">
      <c r="B233" t="n">
        <v>18071</v>
      </c>
      <c r="C233" t="inlineStr">
        <is>
          <t>ML71</t>
        </is>
      </c>
      <c r="D233" t="inlineStr">
        <is>
          <t>ML70*10*94</t>
        </is>
      </c>
      <c r="E233" t="inlineStr">
        <is>
          <t>四日市</t>
        </is>
      </c>
      <c r="F233" t="n">
        <v>280</v>
      </c>
    </row>
    <row r="234">
      <c r="B234" t="n">
        <v>18073</v>
      </c>
      <c r="C234" t="inlineStr">
        <is>
          <t>ML73</t>
        </is>
      </c>
      <c r="D234" t="inlineStr">
        <is>
          <t>ジルコン70*12*94</t>
        </is>
      </c>
      <c r="E234" t="inlineStr">
        <is>
          <t>四日市</t>
        </is>
      </c>
      <c r="F234" t="n">
        <v>360</v>
      </c>
    </row>
    <row r="235">
      <c r="B235" t="n">
        <v>18080</v>
      </c>
      <c r="C235" t="inlineStr">
        <is>
          <t>ML80</t>
        </is>
      </c>
      <c r="D235" t="inlineStr">
        <is>
          <t>ML80*12*109</t>
        </is>
      </c>
      <c r="E235" t="inlineStr">
        <is>
          <t>四日市</t>
        </is>
      </c>
      <c r="F235" t="n">
        <v>180</v>
      </c>
    </row>
    <row r="236">
      <c r="B236" t="n">
        <v>18088</v>
      </c>
      <c r="C236" t="inlineStr">
        <is>
          <t>ML88</t>
        </is>
      </c>
      <c r="D236" t="inlineStr">
        <is>
          <t>ML88*12*89</t>
        </is>
      </c>
      <c r="E236" t="inlineStr">
        <is>
          <t>四日市</t>
        </is>
      </c>
      <c r="F236" t="n">
        <v>200</v>
      </c>
    </row>
    <row r="237">
      <c r="B237" t="n">
        <v>18105</v>
      </c>
      <c r="C237" t="inlineStr">
        <is>
          <t>ML105</t>
        </is>
      </c>
      <c r="D237" t="inlineStr">
        <is>
          <t>ML105*15*188</t>
        </is>
      </c>
      <c r="E237" t="inlineStr">
        <is>
          <t>四日市</t>
        </is>
      </c>
      <c r="F237" t="n">
        <v>100</v>
      </c>
    </row>
    <row r="238">
      <c r="B238" t="n">
        <v>18804</v>
      </c>
      <c r="C238" t="inlineStr">
        <is>
          <t>ML804</t>
        </is>
      </c>
      <c r="D238" t="inlineStr">
        <is>
          <t>ML80*12*23</t>
        </is>
      </c>
      <c r="E238" t="inlineStr">
        <is>
          <t>四日市</t>
        </is>
      </c>
      <c r="F238" t="n">
        <v>220</v>
      </c>
    </row>
    <row r="239">
      <c r="B239" t="n">
        <v>18951</v>
      </c>
      <c r="C239" t="inlineStr">
        <is>
          <t>ML951</t>
        </is>
      </c>
      <c r="D239" t="inlineStr">
        <is>
          <t>ML105*15*32</t>
        </is>
      </c>
      <c r="E239" t="inlineStr">
        <is>
          <t>四日市</t>
        </is>
      </c>
      <c r="F239" t="n">
        <v>100</v>
      </c>
    </row>
    <row r="240">
      <c r="B240" t="n">
        <v>18956</v>
      </c>
      <c r="C240" t="inlineStr">
        <is>
          <t>MＬ956</t>
        </is>
      </c>
      <c r="D240" t="inlineStr">
        <is>
          <t>MＬ110*20*30</t>
        </is>
      </c>
      <c r="E240" t="inlineStr">
        <is>
          <t>四日市</t>
        </is>
      </c>
      <c r="F240" t="n">
        <v>45</v>
      </c>
    </row>
    <row r="241">
      <c r="B241" t="n">
        <v>18964</v>
      </c>
      <c r="C241" t="inlineStr">
        <is>
          <t>ML964</t>
        </is>
      </c>
      <c r="D241" t="inlineStr">
        <is>
          <t>ML130*15*37</t>
        </is>
      </c>
      <c r="E241" t="inlineStr">
        <is>
          <t>四日市</t>
        </is>
      </c>
      <c r="F241" t="n">
        <v>55</v>
      </c>
    </row>
    <row r="242">
      <c r="B242" t="n">
        <v>19050</v>
      </c>
      <c r="C242" t="n">
        <v>0</v>
      </c>
      <c r="D242" t="inlineStr">
        <is>
          <t>ジルコン50*8*96</t>
        </is>
      </c>
      <c r="E242" t="inlineStr">
        <is>
          <t>四日市</t>
        </is>
      </c>
      <c r="F242" t="n">
        <v>700</v>
      </c>
    </row>
    <row r="243">
      <c r="B243" t="n">
        <v>19063</v>
      </c>
      <c r="C243" t="n">
        <v>0</v>
      </c>
      <c r="D243" t="inlineStr">
        <is>
          <t>ｼﾘﾏﾅｲﾄ63.5*10.2*163</t>
        </is>
      </c>
      <c r="E243" t="inlineStr">
        <is>
          <t>四日市</t>
        </is>
      </c>
      <c r="F243" t="n">
        <v>320</v>
      </c>
    </row>
    <row r="244">
      <c r="B244" t="n">
        <v>19064</v>
      </c>
      <c r="C244" t="n">
        <v>0</v>
      </c>
      <c r="D244" s="19" t="inlineStr">
        <is>
          <t>ｼﾘﾏﾅｲﾄ60*10*163</t>
        </is>
      </c>
      <c r="E244" t="inlineStr">
        <is>
          <t>四日市</t>
        </is>
      </c>
      <c r="F244" t="n">
        <v>400</v>
      </c>
    </row>
    <row r="245">
      <c r="B245" t="n">
        <v>19065</v>
      </c>
      <c r="C245" t="n">
        <v>0</v>
      </c>
      <c r="D245" s="19" t="inlineStr">
        <is>
          <t>ｼﾘﾏﾅｲﾄ65*10*33</t>
        </is>
      </c>
      <c r="E245" t="inlineStr">
        <is>
          <t>四日市</t>
        </is>
      </c>
      <c r="F245" t="n">
        <v>500</v>
      </c>
    </row>
    <row r="246">
      <c r="B246" t="n">
        <v>19074</v>
      </c>
      <c r="C246" t="n">
        <v>0</v>
      </c>
      <c r="D246" s="19" t="inlineStr">
        <is>
          <t>ｼﾘﾏﾅｲﾄS75*75*20*241</t>
        </is>
      </c>
      <c r="E246" t="inlineStr">
        <is>
          <t>四日市</t>
        </is>
      </c>
      <c r="F246" t="n">
        <v>120</v>
      </c>
    </row>
    <row r="247">
      <c r="B247" t="n">
        <v>19075</v>
      </c>
      <c r="C247" t="n">
        <v>0</v>
      </c>
      <c r="D247" s="19" t="inlineStr">
        <is>
          <t>ｼﾘﾏﾅｲﾄS75*75*20*146</t>
        </is>
      </c>
      <c r="E247" t="inlineStr">
        <is>
          <t>四日市</t>
        </is>
      </c>
      <c r="F247" t="n">
        <v>120</v>
      </c>
    </row>
    <row r="248">
      <c r="B248" t="n">
        <v>19076</v>
      </c>
      <c r="C248" t="n">
        <v>0</v>
      </c>
      <c r="D248" s="19" t="inlineStr">
        <is>
          <t>ｼﾘﾏﾅｲﾄS133*133*20*449</t>
        </is>
      </c>
      <c r="E248" t="inlineStr">
        <is>
          <t>四日市</t>
        </is>
      </c>
    </row>
    <row r="249">
      <c r="B249" t="n">
        <v>19077</v>
      </c>
      <c r="C249" t="n">
        <v>0</v>
      </c>
      <c r="D249" s="19" t="inlineStr">
        <is>
          <t>ｼﾘﾏﾅｲﾄＳ角100*100*20*459</t>
        </is>
      </c>
      <c r="E249" t="inlineStr">
        <is>
          <t>四日市</t>
        </is>
      </c>
      <c r="F249" t="n">
        <v>50</v>
      </c>
    </row>
    <row r="250">
      <c r="B250" t="n">
        <v>19081</v>
      </c>
      <c r="C250" t="n">
        <v>0</v>
      </c>
      <c r="D250" s="19" t="inlineStr">
        <is>
          <t>ｼﾘﾏﾅｲﾄ150*20*38</t>
        </is>
      </c>
      <c r="E250" t="inlineStr">
        <is>
          <t>四日市</t>
        </is>
      </c>
      <c r="F250" t="n">
        <v>34</v>
      </c>
    </row>
    <row r="251">
      <c r="B251" t="n">
        <v>19082</v>
      </c>
      <c r="C251" t="n">
        <v>0</v>
      </c>
      <c r="D251" s="19" t="inlineStr">
        <is>
          <t>ｼﾘﾏﾅｲﾄ150*20*38 検</t>
        </is>
      </c>
      <c r="E251" t="inlineStr">
        <is>
          <t>四日市</t>
        </is>
      </c>
      <c r="F251" t="n">
        <v>34</v>
      </c>
    </row>
    <row r="252">
      <c r="B252" t="n">
        <v>19083</v>
      </c>
      <c r="C252" t="n">
        <v>0</v>
      </c>
      <c r="D252" s="19" t="inlineStr">
        <is>
          <t>ｼﾘﾏﾅｲﾄ104*15*31</t>
        </is>
      </c>
      <c r="E252" t="inlineStr">
        <is>
          <t>四日市</t>
        </is>
      </c>
      <c r="F252" t="n">
        <v>100</v>
      </c>
    </row>
    <row r="253">
      <c r="B253" t="n">
        <v>19084</v>
      </c>
      <c r="C253" t="n">
        <v>0</v>
      </c>
      <c r="D253" s="19" t="inlineStr">
        <is>
          <t>ｼﾘﾏﾅｲﾄ105*15*32</t>
        </is>
      </c>
      <c r="E253" t="inlineStr">
        <is>
          <t>四日市</t>
        </is>
      </c>
      <c r="F253" t="n">
        <v>100</v>
      </c>
    </row>
    <row r="254">
      <c r="B254" t="n">
        <v>19085</v>
      </c>
      <c r="C254" t="n">
        <v>0</v>
      </c>
      <c r="D254" s="19" t="inlineStr">
        <is>
          <t>ｼﾘﾏﾅｲﾄ80*11*23</t>
        </is>
      </c>
      <c r="E254" t="inlineStr">
        <is>
          <t>四日市</t>
        </is>
      </c>
      <c r="F254" t="n">
        <v>250</v>
      </c>
    </row>
    <row r="255">
      <c r="B255" t="n">
        <v>19086</v>
      </c>
      <c r="C255" t="n">
        <v>0</v>
      </c>
      <c r="D255" s="19" t="inlineStr">
        <is>
          <t>ｼﾘﾏﾅｲﾄ80*12*23</t>
        </is>
      </c>
      <c r="E255" t="inlineStr">
        <is>
          <t>四日市</t>
        </is>
      </c>
      <c r="F255" t="n">
        <v>220</v>
      </c>
    </row>
    <row r="256">
      <c r="B256" t="n">
        <v>19095</v>
      </c>
      <c r="C256" t="n">
        <v>0</v>
      </c>
      <c r="D256" s="19" t="inlineStr">
        <is>
          <t>ｼﾘﾏﾅｲﾄ129*16*26</t>
        </is>
      </c>
      <c r="E256" t="inlineStr">
        <is>
          <t>四日市</t>
        </is>
      </c>
      <c r="F256" t="n">
        <v>50</v>
      </c>
    </row>
    <row r="257">
      <c r="B257" t="n">
        <v>19500</v>
      </c>
      <c r="C257" t="n">
        <v>0</v>
      </c>
      <c r="D257" t="inlineStr">
        <is>
          <t>堰管10φ</t>
        </is>
      </c>
      <c r="E257" t="inlineStr">
        <is>
          <t>四日市</t>
        </is>
      </c>
      <c r="F257" t="n">
        <v>840</v>
      </c>
    </row>
    <row r="258">
      <c r="B258" t="n">
        <v>19501</v>
      </c>
      <c r="C258" t="n">
        <v>0</v>
      </c>
      <c r="D258" t="inlineStr">
        <is>
          <t>堰管10φ-1</t>
        </is>
      </c>
      <c r="E258" t="inlineStr">
        <is>
          <t>四日市</t>
        </is>
      </c>
      <c r="F258" t="n">
        <v>840</v>
      </c>
    </row>
    <row r="259">
      <c r="B259" t="n">
        <v>19700</v>
      </c>
      <c r="C259" t="n">
        <v>0</v>
      </c>
      <c r="D259" t="inlineStr">
        <is>
          <t>堰管Ｎ1</t>
        </is>
      </c>
      <c r="E259" t="inlineStr">
        <is>
          <t>四日市</t>
        </is>
      </c>
      <c r="F259" t="n">
        <v>720</v>
      </c>
    </row>
    <row r="260">
      <c r="B260" t="n">
        <v>19701</v>
      </c>
      <c r="C260" t="n">
        <v>0</v>
      </c>
      <c r="D260" t="inlineStr">
        <is>
          <t>堰管Ｎ2</t>
        </is>
      </c>
      <c r="E260" t="inlineStr">
        <is>
          <t>四日市</t>
        </is>
      </c>
      <c r="F260" t="n">
        <v>720</v>
      </c>
    </row>
    <row r="261">
      <c r="B261" t="n">
        <v>19702</v>
      </c>
      <c r="C261" t="n">
        <v>0</v>
      </c>
      <c r="D261" t="inlineStr">
        <is>
          <t>堰管Ｎ3</t>
        </is>
      </c>
      <c r="E261" t="inlineStr">
        <is>
          <t>四日市</t>
        </is>
      </c>
      <c r="F261" t="n">
        <v>720</v>
      </c>
    </row>
    <row r="262">
      <c r="B262" t="n">
        <v>19703</v>
      </c>
      <c r="C262" t="n">
        <v>0</v>
      </c>
      <c r="D262" t="inlineStr">
        <is>
          <t xml:space="preserve">堰管35ｘ50　</t>
        </is>
      </c>
      <c r="E262" t="inlineStr">
        <is>
          <t>四日市</t>
        </is>
      </c>
      <c r="F262" t="n">
        <v>300</v>
      </c>
    </row>
    <row r="263">
      <c r="B263" t="n">
        <v>19704</v>
      </c>
      <c r="C263" t="n">
        <v>0</v>
      </c>
      <c r="D263" s="19" t="inlineStr">
        <is>
          <t>ｾﾗﾐｯｸ湯口ｽﾘｰﾌﾞ41ｘ17</t>
        </is>
      </c>
      <c r="E263" t="inlineStr">
        <is>
          <t>四日市</t>
        </is>
      </c>
      <c r="F263" t="n">
        <v>1000</v>
      </c>
    </row>
    <row r="264">
      <c r="B264" t="n">
        <v>19705</v>
      </c>
      <c r="C264" t="n">
        <v>0</v>
      </c>
      <c r="D264" s="19" t="inlineStr">
        <is>
          <t>ｾﾗﾐｯｸ湯口ｽﾘｰﾌﾞ46ｘ17</t>
        </is>
      </c>
      <c r="E264" t="inlineStr">
        <is>
          <t>四日市</t>
        </is>
      </c>
      <c r="F264" t="n">
        <v>1000</v>
      </c>
    </row>
    <row r="265">
      <c r="B265" t="n">
        <v>19706</v>
      </c>
      <c r="C265" t="n">
        <v>0</v>
      </c>
      <c r="D265" s="19" t="inlineStr">
        <is>
          <t>ｾﾗﾐｯｸ湯口ｽﾘｰﾌﾞ46ｘ20</t>
        </is>
      </c>
      <c r="E265" t="inlineStr">
        <is>
          <t>四日市</t>
        </is>
      </c>
    </row>
    <row r="266">
      <c r="B266" t="n">
        <v>19710</v>
      </c>
      <c r="C266" t="n">
        <v>0</v>
      </c>
      <c r="D266" t="inlineStr">
        <is>
          <t>ﾃｰﾊﾟｰ管φ50-φ60</t>
        </is>
      </c>
      <c r="E266" t="inlineStr">
        <is>
          <t>四日市</t>
        </is>
      </c>
      <c r="F266" t="n">
        <v>45</v>
      </c>
    </row>
    <row r="267">
      <c r="B267" t="n">
        <v>19750</v>
      </c>
      <c r="C267" t="n">
        <v>0</v>
      </c>
      <c r="D267" t="inlineStr">
        <is>
          <t>ﾘﾝｸﾞ　44φ</t>
        </is>
      </c>
      <c r="E267" t="inlineStr">
        <is>
          <t>四日市</t>
        </is>
      </c>
      <c r="F267" t="n">
        <v>220</v>
      </c>
    </row>
    <row r="268">
      <c r="B268" t="n">
        <v>19751</v>
      </c>
      <c r="C268" t="n">
        <v>0</v>
      </c>
      <c r="D268" t="inlineStr">
        <is>
          <t>ﾘﾝｸﾞ　33φ</t>
        </is>
      </c>
      <c r="E268" t="inlineStr">
        <is>
          <t>四日市</t>
        </is>
      </c>
      <c r="F268" t="n">
        <v>220</v>
      </c>
    </row>
    <row r="269">
      <c r="B269" t="n">
        <v>19754</v>
      </c>
      <c r="C269" t="n">
        <v>0</v>
      </c>
      <c r="D269" t="inlineStr">
        <is>
          <t>ﾘﾝｸﾞ　140丸</t>
        </is>
      </c>
      <c r="E269" t="inlineStr">
        <is>
          <t>四日市</t>
        </is>
      </c>
      <c r="F269" t="n">
        <v>45</v>
      </c>
    </row>
    <row r="270">
      <c r="B270" t="n">
        <v>19755</v>
      </c>
      <c r="C270" t="n">
        <v>0</v>
      </c>
      <c r="D270" t="inlineStr">
        <is>
          <t>湯口ｶｯﾌﾟφ100-50Ｈ</t>
        </is>
      </c>
      <c r="E270" t="inlineStr">
        <is>
          <t>四日市</t>
        </is>
      </c>
      <c r="F270" t="n">
        <v>78</v>
      </c>
    </row>
    <row r="271">
      <c r="B271" t="n">
        <v>19756</v>
      </c>
      <c r="C271" t="n">
        <v>0</v>
      </c>
      <c r="D271" t="inlineStr">
        <is>
          <t>ﾃｰﾊﾟｰﾘﾝｸﾞφ135-30</t>
        </is>
      </c>
      <c r="E271" t="inlineStr">
        <is>
          <t>四日市</t>
        </is>
      </c>
      <c r="F271" t="n">
        <v>90</v>
      </c>
    </row>
    <row r="272">
      <c r="B272" t="n">
        <v>19757</v>
      </c>
      <c r="C272" t="n">
        <v>0</v>
      </c>
      <c r="D272" t="inlineStr">
        <is>
          <t>ﾃｰﾊﾟｰﾘﾝｸﾞφ118-37</t>
        </is>
      </c>
      <c r="E272" t="inlineStr">
        <is>
          <t>四日市</t>
        </is>
      </c>
      <c r="F272" t="n">
        <v>88</v>
      </c>
    </row>
    <row r="273">
      <c r="B273" t="n">
        <v>19758</v>
      </c>
      <c r="C273" t="n">
        <v>0</v>
      </c>
      <c r="D273" t="inlineStr">
        <is>
          <t>ﾁﾀﾝ用ﾂﾘ-湯口ｾﾗﾐｯｸﾘﾝｸﾞ</t>
        </is>
      </c>
      <c r="E273" t="inlineStr">
        <is>
          <t>四日市</t>
        </is>
      </c>
      <c r="F273" t="n">
        <v>66</v>
      </c>
    </row>
    <row r="274">
      <c r="B274" t="n">
        <v>19759</v>
      </c>
      <c r="C274" t="n">
        <v>0</v>
      </c>
      <c r="D274" t="inlineStr">
        <is>
          <t>ｼﾞﾙｺﾝﾃｰﾊﾟｰﾘﾝｸﾞφ135-30</t>
        </is>
      </c>
      <c r="E274" t="inlineStr">
        <is>
          <t>四日市</t>
        </is>
      </c>
      <c r="F274" t="n">
        <v>90</v>
      </c>
    </row>
    <row r="275">
      <c r="B275" t="n">
        <v>19760</v>
      </c>
      <c r="C275" t="n">
        <v>0</v>
      </c>
      <c r="D275" t="inlineStr">
        <is>
          <t>ﾃｰﾊﾟｰﾘﾝｸﾞφ136.5-27</t>
        </is>
      </c>
      <c r="E275" t="inlineStr">
        <is>
          <t>四日市</t>
        </is>
      </c>
      <c r="F275" t="n">
        <v>96</v>
      </c>
    </row>
    <row r="276">
      <c r="B276" t="n">
        <v>19799</v>
      </c>
      <c r="C276" t="n">
        <v>0</v>
      </c>
      <c r="D276" t="inlineStr">
        <is>
          <t>円盤　340φ</t>
        </is>
      </c>
      <c r="E276" t="inlineStr">
        <is>
          <t>四日市</t>
        </is>
      </c>
    </row>
    <row r="277">
      <c r="B277" t="n">
        <v>19800</v>
      </c>
      <c r="C277" t="n">
        <v>0</v>
      </c>
      <c r="D277" t="inlineStr">
        <is>
          <t>AO.1  20φ</t>
        </is>
      </c>
      <c r="E277" t="inlineStr">
        <is>
          <t>四日市</t>
        </is>
      </c>
      <c r="F277" t="n">
        <v>1000</v>
      </c>
    </row>
    <row r="278">
      <c r="B278" t="n">
        <v>19801</v>
      </c>
      <c r="C278" t="n">
        <v>0</v>
      </c>
      <c r="D278" t="inlineStr">
        <is>
          <t>仕切板MO１</t>
        </is>
      </c>
      <c r="E278" t="inlineStr">
        <is>
          <t>四日市</t>
        </is>
      </c>
      <c r="F278" t="n">
        <v>1000</v>
      </c>
    </row>
    <row r="279">
      <c r="B279" t="n">
        <v>19802</v>
      </c>
      <c r="C279" t="n">
        <v>0</v>
      </c>
      <c r="D279" t="inlineStr">
        <is>
          <t>円盤</t>
        </is>
      </c>
      <c r="E279" t="inlineStr">
        <is>
          <t>員弁</t>
        </is>
      </c>
      <c r="F279" t="n">
        <v>1000</v>
      </c>
      <c r="G279" s="3" t="inlineStr">
        <is>
          <t>ｘ</t>
        </is>
      </c>
    </row>
    <row r="280">
      <c r="B280" t="n">
        <v>19803</v>
      </c>
      <c r="C280" t="n">
        <v>0</v>
      </c>
      <c r="D280" t="inlineStr">
        <is>
          <t>ネックダウンコア80*60-40*30</t>
        </is>
      </c>
      <c r="E280" t="inlineStr">
        <is>
          <t>員弁</t>
        </is>
      </c>
      <c r="F280" t="n">
        <v>500</v>
      </c>
    </row>
    <row r="281">
      <c r="B281" t="n">
        <v>19804</v>
      </c>
      <c r="C281" t="n">
        <v>0</v>
      </c>
      <c r="D281" t="inlineStr">
        <is>
          <t>角型コア46*36-23*16</t>
        </is>
      </c>
      <c r="E281" t="inlineStr">
        <is>
          <t>員弁</t>
        </is>
      </c>
      <c r="F281" t="n">
        <v>400</v>
      </c>
    </row>
    <row r="282">
      <c r="B282" t="n">
        <v>19805</v>
      </c>
      <c r="C282" t="n">
        <v>0</v>
      </c>
      <c r="D282" t="inlineStr">
        <is>
          <t>キャップ　39φ*25</t>
        </is>
      </c>
      <c r="E282" t="inlineStr">
        <is>
          <t>四日市</t>
        </is>
      </c>
      <c r="F282" t="n">
        <v>400</v>
      </c>
    </row>
    <row r="283">
      <c r="B283" t="n">
        <v>19820</v>
      </c>
      <c r="C283" t="n">
        <v>0</v>
      </c>
      <c r="D283" t="inlineStr">
        <is>
          <t>Ｃ－２０（Ｔ４５）144入</t>
        </is>
      </c>
      <c r="E283" t="inlineStr">
        <is>
          <t>四日市</t>
        </is>
      </c>
      <c r="F283" t="n">
        <v>144</v>
      </c>
    </row>
    <row r="284">
      <c r="B284" t="n">
        <v>19825</v>
      </c>
      <c r="C284" t="n">
        <v>0</v>
      </c>
      <c r="D284" t="inlineStr">
        <is>
          <t>Ｃ－２５（Ｔ４５）</t>
        </is>
      </c>
      <c r="E284" t="inlineStr">
        <is>
          <t>四日市</t>
        </is>
      </c>
      <c r="F284" t="n">
        <v>138</v>
      </c>
    </row>
    <row r="285">
      <c r="B285" t="n">
        <v>19826</v>
      </c>
      <c r="C285" t="n">
        <v>0</v>
      </c>
      <c r="D285" t="inlineStr">
        <is>
          <t>Ｃ－２５（Ｔ５０）</t>
        </is>
      </c>
      <c r="E285" t="inlineStr">
        <is>
          <t>四日市</t>
        </is>
      </c>
      <c r="F285" t="n">
        <v>138</v>
      </c>
    </row>
    <row r="286">
      <c r="B286" t="n">
        <v>19827</v>
      </c>
      <c r="C286" t="n">
        <v>0</v>
      </c>
      <c r="D286" t="inlineStr">
        <is>
          <t>Ｃ－２５（Ｔ４７）138入</t>
        </is>
      </c>
      <c r="E286" t="inlineStr">
        <is>
          <t>四日市</t>
        </is>
      </c>
    </row>
    <row r="287">
      <c r="B287" t="n">
        <v>19830</v>
      </c>
      <c r="C287" t="n">
        <v>0</v>
      </c>
      <c r="D287" t="inlineStr">
        <is>
          <t>Ｃ－３０（Ｔ５０）100入</t>
        </is>
      </c>
      <c r="E287" t="inlineStr">
        <is>
          <t>四日市</t>
        </is>
      </c>
      <c r="F287" t="n">
        <v>100</v>
      </c>
    </row>
    <row r="288">
      <c r="B288" t="n">
        <v>19833</v>
      </c>
      <c r="C288" t="n">
        <v>0</v>
      </c>
      <c r="D288" t="inlineStr">
        <is>
          <t>Ｃ－３５（カップのみ）100入</t>
        </is>
      </c>
      <c r="E288" t="inlineStr">
        <is>
          <t>四日市</t>
        </is>
      </c>
      <c r="F288" t="n">
        <v>100</v>
      </c>
    </row>
    <row r="289">
      <c r="B289" t="n">
        <v>19834</v>
      </c>
      <c r="C289" t="n">
        <v>0</v>
      </c>
      <c r="D289" t="inlineStr">
        <is>
          <t>Ｃ－３０（カップのみ）200入</t>
        </is>
      </c>
      <c r="E289" t="inlineStr">
        <is>
          <t>四日市</t>
        </is>
      </c>
      <c r="F289" t="n">
        <v>200</v>
      </c>
    </row>
    <row r="290">
      <c r="B290" t="n">
        <v>19840</v>
      </c>
      <c r="C290" t="n">
        <v>0</v>
      </c>
      <c r="D290" t="inlineStr">
        <is>
          <t>Ｃ－４０（セラ７2）</t>
        </is>
      </c>
      <c r="E290" t="inlineStr">
        <is>
          <t>四日市</t>
        </is>
      </c>
      <c r="F290" t="n">
        <v>40</v>
      </c>
    </row>
    <row r="291">
      <c r="B291" t="n">
        <v>19842</v>
      </c>
      <c r="C291" t="n">
        <v>0</v>
      </c>
      <c r="D291" t="inlineStr">
        <is>
          <t>Ｃ－４０（702）40入</t>
        </is>
      </c>
      <c r="E291" t="inlineStr">
        <is>
          <t>四日市</t>
        </is>
      </c>
      <c r="F291" t="n">
        <v>40</v>
      </c>
    </row>
    <row r="292">
      <c r="C292" t="n">
        <v>0</v>
      </c>
      <c r="D292" t="inlineStr">
        <is>
          <t>Ｃ－３０（503）100入</t>
        </is>
      </c>
      <c r="E292" t="inlineStr">
        <is>
          <t>四日市</t>
        </is>
      </c>
      <c r="F292" t="n">
        <v>100</v>
      </c>
    </row>
    <row r="293">
      <c r="B293" t="n">
        <v>19999</v>
      </c>
      <c r="E293" t="inlineStr">
        <is>
          <t>四日市</t>
        </is>
      </c>
    </row>
    <row r="294">
      <c r="B294" t="n">
        <v>30103</v>
      </c>
      <c r="D294" t="inlineStr">
        <is>
          <t>ポ－ルカップＳＢ６０</t>
        </is>
      </c>
      <c r="E294" t="inlineStr">
        <is>
          <t>四日市</t>
        </is>
      </c>
    </row>
    <row r="295">
      <c r="B295" t="n">
        <v>30602</v>
      </c>
      <c r="D295" t="inlineStr">
        <is>
          <t>ＫＳＡ－７０(3６入）</t>
        </is>
      </c>
      <c r="E295" t="inlineStr">
        <is>
          <t>四日市</t>
        </is>
      </c>
      <c r="F295" t="n">
        <v>36</v>
      </c>
    </row>
    <row r="296">
      <c r="B296" t="n">
        <v>30605</v>
      </c>
      <c r="D296" t="inlineStr">
        <is>
          <t>ＭＳＩ－５０（60入）</t>
        </is>
      </c>
      <c r="E296" t="inlineStr">
        <is>
          <t>四日市</t>
        </is>
      </c>
      <c r="F296" t="n">
        <v>60</v>
      </c>
    </row>
    <row r="297">
      <c r="B297" t="n">
        <v>30606</v>
      </c>
      <c r="D297" t="inlineStr">
        <is>
          <t>ＫＳＡ－６０(30入）</t>
        </is>
      </c>
      <c r="E297" t="inlineStr">
        <is>
          <t>四日市</t>
        </is>
      </c>
      <c r="F297" t="n">
        <v>30</v>
      </c>
    </row>
    <row r="298">
      <c r="B298" t="n">
        <v>30607</v>
      </c>
      <c r="D298" t="inlineStr">
        <is>
          <t>ＫＳＡ－７０(36入）</t>
        </is>
      </c>
      <c r="E298" t="inlineStr">
        <is>
          <t>四日市</t>
        </is>
      </c>
      <c r="F298" t="n">
        <v>36</v>
      </c>
    </row>
    <row r="299">
      <c r="B299" t="n">
        <v>30608</v>
      </c>
      <c r="D299" t="inlineStr">
        <is>
          <t>ＫＳＡ－８０(34入）</t>
        </is>
      </c>
      <c r="E299" t="inlineStr">
        <is>
          <t>四日市</t>
        </is>
      </c>
      <c r="F299" t="n">
        <v>34</v>
      </c>
    </row>
    <row r="300">
      <c r="B300" t="n">
        <v>30616</v>
      </c>
      <c r="D300" t="inlineStr">
        <is>
          <t>ＭＳＩ－６０（45入)</t>
        </is>
      </c>
      <c r="E300" t="inlineStr">
        <is>
          <t>四日市</t>
        </is>
      </c>
      <c r="F300" t="n">
        <v>45</v>
      </c>
    </row>
    <row r="301">
      <c r="B301" t="n">
        <v>30999</v>
      </c>
      <c r="D301" t="inlineStr">
        <is>
          <t>KU-70 (湯だまりﾚﾝｶﾞ)</t>
        </is>
      </c>
      <c r="E301" t="inlineStr">
        <is>
          <t>四日市</t>
        </is>
      </c>
    </row>
    <row r="302">
      <c r="B302" t="n">
        <v>31021</v>
      </c>
      <c r="D302" t="inlineStr">
        <is>
          <t>20LA 100*150</t>
        </is>
      </c>
      <c r="E302" t="inlineStr">
        <is>
          <t>四日市</t>
        </is>
      </c>
      <c r="F302" t="n">
        <v>86</v>
      </c>
    </row>
    <row r="303">
      <c r="B303" t="n">
        <v>31026</v>
      </c>
      <c r="D303" t="inlineStr">
        <is>
          <t>25LA 100*100</t>
        </is>
      </c>
      <c r="E303" t="inlineStr">
        <is>
          <t>四日市</t>
        </is>
      </c>
      <c r="F303" t="n">
        <v>90</v>
      </c>
    </row>
    <row r="304">
      <c r="B304" t="n">
        <v>31027</v>
      </c>
      <c r="D304" t="inlineStr">
        <is>
          <t>25LA 100*150</t>
        </is>
      </c>
      <c r="E304" t="inlineStr">
        <is>
          <t>四日市</t>
        </is>
      </c>
      <c r="F304" t="n">
        <v>72</v>
      </c>
    </row>
    <row r="305">
      <c r="B305" t="n">
        <v>31031</v>
      </c>
      <c r="D305" t="inlineStr">
        <is>
          <t>30LA 100*100</t>
        </is>
      </c>
      <c r="E305" t="inlineStr">
        <is>
          <t>四日市</t>
        </is>
      </c>
      <c r="F305" t="n">
        <v>60</v>
      </c>
    </row>
    <row r="306">
      <c r="B306" t="n">
        <v>31032</v>
      </c>
      <c r="D306" t="inlineStr">
        <is>
          <t>30LA 100*150</t>
        </is>
      </c>
      <c r="E306" t="inlineStr">
        <is>
          <t>四日市</t>
        </is>
      </c>
      <c r="F306" t="n">
        <v>60</v>
      </c>
    </row>
    <row r="307">
      <c r="B307" t="n">
        <v>31036</v>
      </c>
      <c r="D307" t="inlineStr">
        <is>
          <t>35LA 100*150</t>
        </is>
      </c>
      <c r="E307" t="inlineStr">
        <is>
          <t>四日市</t>
        </is>
      </c>
      <c r="F307" t="n">
        <v>42</v>
      </c>
    </row>
    <row r="308">
      <c r="B308" t="n">
        <v>31041</v>
      </c>
      <c r="D308" t="inlineStr">
        <is>
          <t>40LA 100*150</t>
        </is>
      </c>
      <c r="E308" t="inlineStr">
        <is>
          <t>四日市</t>
        </is>
      </c>
      <c r="F308" t="n">
        <v>35</v>
      </c>
    </row>
    <row r="309">
      <c r="B309" t="n">
        <v>31620</v>
      </c>
      <c r="D309" t="inlineStr">
        <is>
          <t>120L</t>
        </is>
      </c>
      <c r="E309" t="inlineStr">
        <is>
          <t>四日市</t>
        </is>
      </c>
      <c r="F309" t="n">
        <v>4</v>
      </c>
    </row>
    <row r="310">
      <c r="B310" t="n">
        <v>31999</v>
      </c>
      <c r="D310" t="inlineStr">
        <is>
          <t>ﾃ-ﾊﾟ-管　Ｐ-80</t>
        </is>
      </c>
      <c r="E310" t="inlineStr">
        <is>
          <t>四日市</t>
        </is>
      </c>
      <c r="F310" t="n">
        <v>30</v>
      </c>
    </row>
    <row r="311">
      <c r="B311" t="n">
        <v>32045</v>
      </c>
      <c r="D311" t="inlineStr">
        <is>
          <t>45TA</t>
        </is>
      </c>
      <c r="E311" t="inlineStr">
        <is>
          <t>四日市</t>
        </is>
      </c>
      <c r="F311" t="n">
        <v>63</v>
      </c>
    </row>
    <row r="312">
      <c r="B312" t="n">
        <v>32556</v>
      </c>
      <c r="D312" t="inlineStr">
        <is>
          <t>50-60T</t>
        </is>
      </c>
      <c r="E312" t="inlineStr">
        <is>
          <t>四日市</t>
        </is>
      </c>
      <c r="F312" t="n">
        <v>26</v>
      </c>
    </row>
    <row r="313">
      <c r="B313" t="n">
        <v>32557</v>
      </c>
      <c r="D313" t="inlineStr">
        <is>
          <t>50-70T</t>
        </is>
      </c>
      <c r="E313" t="inlineStr">
        <is>
          <t>四日市</t>
        </is>
      </c>
    </row>
    <row r="314">
      <c r="B314" t="n">
        <v>32568</v>
      </c>
      <c r="D314" t="inlineStr">
        <is>
          <t>60-80T</t>
        </is>
      </c>
      <c r="E314" t="inlineStr">
        <is>
          <t>四日市</t>
        </is>
      </c>
      <c r="F314" t="n">
        <v>18</v>
      </c>
    </row>
    <row r="315">
      <c r="B315" t="n">
        <v>32580</v>
      </c>
      <c r="D315" t="inlineStr">
        <is>
          <t>80T</t>
        </is>
      </c>
      <c r="E315" t="inlineStr">
        <is>
          <t>四日市</t>
        </is>
      </c>
      <c r="F315" t="n">
        <v>16</v>
      </c>
    </row>
    <row r="316">
      <c r="B316" t="n">
        <v>32600</v>
      </c>
      <c r="D316" t="inlineStr">
        <is>
          <t>100T</t>
        </is>
      </c>
      <c r="E316" t="inlineStr">
        <is>
          <t>四日市</t>
        </is>
      </c>
      <c r="F316" t="n">
        <v>6</v>
      </c>
    </row>
    <row r="317">
      <c r="B317" t="n">
        <v>32601</v>
      </c>
      <c r="D317" s="19" t="inlineStr">
        <is>
          <t>ｾｷ（30ｘ100角）-70</t>
        </is>
      </c>
      <c r="E317" t="inlineStr">
        <is>
          <t>四日市</t>
        </is>
      </c>
    </row>
    <row r="318">
      <c r="B318" t="n">
        <v>32602</v>
      </c>
      <c r="D318" s="19" t="inlineStr">
        <is>
          <t>ｾｷ（30ｘ100角）-100</t>
        </is>
      </c>
      <c r="E318" t="inlineStr">
        <is>
          <t>四日市</t>
        </is>
      </c>
    </row>
    <row r="319">
      <c r="B319" t="n">
        <v>32603</v>
      </c>
      <c r="D319" s="19" t="inlineStr">
        <is>
          <t>ｾｷ（35ｘ50角）-70</t>
        </is>
      </c>
      <c r="E319" t="inlineStr">
        <is>
          <t>四日市</t>
        </is>
      </c>
      <c r="F319" t="n">
        <v>75</v>
      </c>
    </row>
    <row r="320">
      <c r="B320" t="n">
        <v>32604</v>
      </c>
      <c r="D320" s="19" t="inlineStr">
        <is>
          <t>ｾｷ（35ｘ50角）-200</t>
        </is>
      </c>
      <c r="E320" t="inlineStr">
        <is>
          <t>四日市</t>
        </is>
      </c>
    </row>
    <row r="321">
      <c r="B321" t="n">
        <v>32605</v>
      </c>
      <c r="D321" s="19" t="inlineStr">
        <is>
          <t>ｾｷ（30ｘ15角）-100</t>
        </is>
      </c>
      <c r="E321" t="inlineStr">
        <is>
          <t>四日市</t>
        </is>
      </c>
      <c r="F321" t="n">
        <v>128</v>
      </c>
    </row>
    <row r="322">
      <c r="B322" t="n">
        <v>32611</v>
      </c>
      <c r="D322" s="19" t="inlineStr">
        <is>
          <t>ＳＤ80（35ｘ50角）Ｔ</t>
        </is>
      </c>
      <c r="E322" t="inlineStr">
        <is>
          <t>四日市</t>
        </is>
      </c>
      <c r="F322" t="n">
        <v>14</v>
      </c>
    </row>
    <row r="323">
      <c r="B323" t="n">
        <v>32612</v>
      </c>
      <c r="D323" s="19" t="inlineStr">
        <is>
          <t>ＳＤ100（30ｘ100角）Ｔ</t>
        </is>
      </c>
      <c r="E323" t="inlineStr">
        <is>
          <t>四日市</t>
        </is>
      </c>
      <c r="F323" t="n">
        <v>10</v>
      </c>
    </row>
    <row r="324">
      <c r="B324" t="n">
        <v>32613</v>
      </c>
      <c r="D324" s="19" t="inlineStr">
        <is>
          <t>ＳＤ100（35ｘ50角）Ｔ</t>
        </is>
      </c>
      <c r="E324" t="inlineStr">
        <is>
          <t>四日市</t>
        </is>
      </c>
      <c r="F324" t="n">
        <v>10</v>
      </c>
    </row>
    <row r="325">
      <c r="B325" t="n">
        <v>32614</v>
      </c>
      <c r="D325" s="19" t="inlineStr">
        <is>
          <t>ＳＤ100-30Ｔ</t>
        </is>
      </c>
      <c r="E325" t="inlineStr">
        <is>
          <t>四日市</t>
        </is>
      </c>
    </row>
    <row r="326">
      <c r="B326" t="n">
        <v>32615</v>
      </c>
      <c r="D326" s="19" t="inlineStr">
        <is>
          <t>SD50-(30ｘ15角)T</t>
        </is>
      </c>
      <c r="E326" t="inlineStr">
        <is>
          <t>四日市</t>
        </is>
      </c>
      <c r="F326" t="n">
        <v>20</v>
      </c>
    </row>
    <row r="327">
      <c r="B327" t="n">
        <v>32701</v>
      </c>
      <c r="D327" s="19" t="inlineStr">
        <is>
          <t>MD 50-70</t>
        </is>
      </c>
      <c r="E327" t="inlineStr">
        <is>
          <t>四日市</t>
        </is>
      </c>
      <c r="F327" t="n">
        <v>17</v>
      </c>
    </row>
    <row r="328">
      <c r="B328" t="n">
        <v>32702</v>
      </c>
      <c r="D328" s="19" t="inlineStr">
        <is>
          <t>MD 70-100</t>
        </is>
      </c>
      <c r="E328" t="inlineStr">
        <is>
          <t>四日市</t>
        </is>
      </c>
      <c r="F328" t="n">
        <v>8</v>
      </c>
    </row>
    <row r="329">
      <c r="B329" t="n">
        <v>32711</v>
      </c>
      <c r="D329" s="19" t="inlineStr">
        <is>
          <t>吊り天狗 ＃５０</t>
        </is>
      </c>
      <c r="E329" t="inlineStr">
        <is>
          <t>四日市</t>
        </is>
      </c>
      <c r="F329" t="n">
        <v>45</v>
      </c>
    </row>
    <row r="330">
      <c r="B330" t="n">
        <v>32712</v>
      </c>
      <c r="D330" s="19" t="inlineStr">
        <is>
          <t>吊り天狗 ＃７５</t>
        </is>
      </c>
      <c r="E330" t="inlineStr">
        <is>
          <t>四日市</t>
        </is>
      </c>
      <c r="F330" t="n">
        <v>32</v>
      </c>
    </row>
    <row r="331">
      <c r="B331" t="n">
        <v>32713</v>
      </c>
      <c r="D331" s="19" t="inlineStr">
        <is>
          <t>吊り天狗 ＃１００</t>
        </is>
      </c>
      <c r="E331" t="inlineStr">
        <is>
          <t>四日市</t>
        </is>
      </c>
      <c r="F331" t="n">
        <v>15</v>
      </c>
    </row>
    <row r="332">
      <c r="B332" t="n">
        <v>32714</v>
      </c>
      <c r="D332" s="19" t="inlineStr">
        <is>
          <t>陶板数字「０」</t>
        </is>
      </c>
      <c r="E332" t="inlineStr">
        <is>
          <t>四日市</t>
        </is>
      </c>
      <c r="F332" t="n">
        <v>400</v>
      </c>
    </row>
    <row r="333">
      <c r="B333" t="n">
        <v>32715</v>
      </c>
      <c r="D333" s="19" t="inlineStr">
        <is>
          <t>陶板数字「１」</t>
        </is>
      </c>
      <c r="E333" t="inlineStr">
        <is>
          <t>四日市</t>
        </is>
      </c>
      <c r="F333" t="n">
        <v>400</v>
      </c>
    </row>
    <row r="334">
      <c r="B334" t="n">
        <v>32716</v>
      </c>
      <c r="D334" s="19" t="inlineStr">
        <is>
          <t>陶板数字「２」</t>
        </is>
      </c>
      <c r="E334" t="inlineStr">
        <is>
          <t>四日市</t>
        </is>
      </c>
      <c r="F334" t="n">
        <v>400</v>
      </c>
    </row>
    <row r="335">
      <c r="B335" t="n">
        <v>32717</v>
      </c>
      <c r="D335" s="19" t="inlineStr">
        <is>
          <t>陶板数字「３」</t>
        </is>
      </c>
      <c r="E335" t="inlineStr">
        <is>
          <t>四日市</t>
        </is>
      </c>
      <c r="F335" t="n">
        <v>400</v>
      </c>
    </row>
    <row r="336">
      <c r="B336" t="n">
        <v>32718</v>
      </c>
      <c r="D336" s="19" t="inlineStr">
        <is>
          <t>陶板数字「４」</t>
        </is>
      </c>
      <c r="E336" t="inlineStr">
        <is>
          <t>四日市</t>
        </is>
      </c>
      <c r="F336" t="n">
        <v>400</v>
      </c>
    </row>
    <row r="337">
      <c r="B337" t="n">
        <v>32719</v>
      </c>
      <c r="D337" s="19" t="inlineStr">
        <is>
          <t>陶板数字「５」</t>
        </is>
      </c>
      <c r="E337" t="inlineStr">
        <is>
          <t>四日市</t>
        </is>
      </c>
      <c r="F337" t="n">
        <v>400</v>
      </c>
    </row>
    <row r="338">
      <c r="B338" t="n">
        <v>32720</v>
      </c>
      <c r="D338" s="19" t="inlineStr">
        <is>
          <t>陶板数字「６」</t>
        </is>
      </c>
      <c r="E338" t="inlineStr">
        <is>
          <t>四日市</t>
        </is>
      </c>
      <c r="F338" t="n">
        <v>400</v>
      </c>
    </row>
    <row r="339">
      <c r="B339" t="n">
        <v>32721</v>
      </c>
      <c r="D339" s="19" t="inlineStr">
        <is>
          <t>陶板数字「７」</t>
        </is>
      </c>
      <c r="E339" t="inlineStr">
        <is>
          <t>四日市</t>
        </is>
      </c>
      <c r="F339" t="n">
        <v>400</v>
      </c>
    </row>
    <row r="340">
      <c r="B340" t="n">
        <v>32722</v>
      </c>
      <c r="D340" s="19" t="inlineStr">
        <is>
          <t>陶板数字「8」</t>
        </is>
      </c>
      <c r="E340" t="inlineStr">
        <is>
          <t>四日市</t>
        </is>
      </c>
      <c r="F340" t="n">
        <v>400</v>
      </c>
    </row>
    <row r="341">
      <c r="B341" t="n">
        <v>32723</v>
      </c>
      <c r="D341" s="19" t="inlineStr">
        <is>
          <t>陶板数字「X」</t>
        </is>
      </c>
      <c r="E341" t="inlineStr">
        <is>
          <t>四日市</t>
        </is>
      </c>
      <c r="F341" t="n">
        <v>400</v>
      </c>
    </row>
    <row r="342">
      <c r="B342" t="n">
        <v>32724</v>
      </c>
      <c r="D342" s="19" t="inlineStr">
        <is>
          <t>陶板数字「Ｙ」</t>
        </is>
      </c>
      <c r="E342" t="inlineStr">
        <is>
          <t>四日市</t>
        </is>
      </c>
      <c r="F342" t="n">
        <v>400</v>
      </c>
    </row>
    <row r="343">
      <c r="B343" t="n">
        <v>32725</v>
      </c>
      <c r="D343" s="19" t="inlineStr">
        <is>
          <t>陶板数字「Ｚ」</t>
        </is>
      </c>
      <c r="E343" t="inlineStr">
        <is>
          <t>四日市</t>
        </is>
      </c>
      <c r="F343" t="n">
        <v>400</v>
      </c>
    </row>
    <row r="344">
      <c r="B344" t="n">
        <v>32726</v>
      </c>
      <c r="D344" t="inlineStr">
        <is>
          <t>ｽﾄｯﾊﾟ-台　＃80</t>
        </is>
      </c>
      <c r="E344" t="inlineStr">
        <is>
          <t>四日市</t>
        </is>
      </c>
      <c r="F344" t="n">
        <v>30</v>
      </c>
    </row>
    <row r="345">
      <c r="B345" t="n">
        <v>32727</v>
      </c>
      <c r="D345" t="inlineStr">
        <is>
          <t>ｽﾄｯﾊﾟ-台　＃100</t>
        </is>
      </c>
      <c r="E345" t="inlineStr">
        <is>
          <t>四日市</t>
        </is>
      </c>
      <c r="F345" t="n">
        <v>30</v>
      </c>
    </row>
    <row r="346">
      <c r="B346" t="n">
        <v>32806</v>
      </c>
      <c r="D346" t="inlineStr">
        <is>
          <t>MST60</t>
        </is>
      </c>
      <c r="E346" t="inlineStr">
        <is>
          <t>四日市</t>
        </is>
      </c>
      <c r="F346" t="n">
        <v>48</v>
      </c>
    </row>
    <row r="347">
      <c r="B347" t="n">
        <v>32807</v>
      </c>
      <c r="D347" t="inlineStr">
        <is>
          <t>MST70</t>
        </is>
      </c>
      <c r="E347" t="inlineStr">
        <is>
          <t>四日市</t>
        </is>
      </c>
      <c r="F347" t="n">
        <v>28</v>
      </c>
    </row>
    <row r="348">
      <c r="B348" t="n">
        <v>32815</v>
      </c>
      <c r="D348" t="inlineStr">
        <is>
          <t>MSI 50</t>
        </is>
      </c>
      <c r="E348" t="inlineStr">
        <is>
          <t>四日市</t>
        </is>
      </c>
      <c r="F348" t="n">
        <v>36</v>
      </c>
    </row>
    <row r="349">
      <c r="B349" t="n">
        <v>32816</v>
      </c>
      <c r="D349" t="inlineStr">
        <is>
          <t>MSI 60</t>
        </is>
      </c>
      <c r="E349" t="inlineStr">
        <is>
          <t>四日市</t>
        </is>
      </c>
      <c r="F349" t="n">
        <v>36</v>
      </c>
    </row>
    <row r="350">
      <c r="B350" t="n">
        <v>32817</v>
      </c>
      <c r="D350" t="inlineStr">
        <is>
          <t>MSI 70</t>
        </is>
      </c>
      <c r="E350" t="inlineStr">
        <is>
          <t>四日市</t>
        </is>
      </c>
      <c r="F350" t="n">
        <v>14</v>
      </c>
    </row>
    <row r="351">
      <c r="B351" t="n">
        <v>32824</v>
      </c>
      <c r="D351" t="inlineStr">
        <is>
          <t>MR 40-60</t>
        </is>
      </c>
      <c r="E351" t="inlineStr">
        <is>
          <t>四日市</t>
        </is>
      </c>
      <c r="F351" t="n">
        <v>100</v>
      </c>
    </row>
    <row r="352">
      <c r="B352" t="n">
        <v>32825</v>
      </c>
      <c r="D352" t="inlineStr">
        <is>
          <t>MR 50-70</t>
        </is>
      </c>
      <c r="E352" t="inlineStr">
        <is>
          <t>四日市</t>
        </is>
      </c>
    </row>
    <row r="353">
      <c r="B353" t="n">
        <v>32827</v>
      </c>
      <c r="D353" t="inlineStr">
        <is>
          <t>MR 70-100</t>
        </is>
      </c>
      <c r="E353" t="inlineStr">
        <is>
          <t>四日市</t>
        </is>
      </c>
    </row>
    <row r="354">
      <c r="B354" t="n">
        <v>32836</v>
      </c>
      <c r="D354" t="inlineStr">
        <is>
          <t>MSS60</t>
        </is>
      </c>
      <c r="E354" t="inlineStr">
        <is>
          <t>員弁</t>
        </is>
      </c>
    </row>
    <row r="355">
      <c r="B355" t="n">
        <v>32837</v>
      </c>
      <c r="D355" t="inlineStr">
        <is>
          <t>MSS70</t>
        </is>
      </c>
      <c r="E355" t="inlineStr">
        <is>
          <t>員弁</t>
        </is>
      </c>
    </row>
    <row r="356">
      <c r="B356" t="n">
        <v>32850</v>
      </c>
      <c r="D356" t="inlineStr">
        <is>
          <t>ポ－ルカップＤＢ50</t>
        </is>
      </c>
      <c r="E356" t="inlineStr">
        <is>
          <t>四日市</t>
        </is>
      </c>
    </row>
    <row r="357">
      <c r="B357" t="n">
        <v>3290770</v>
      </c>
      <c r="D357" t="inlineStr">
        <is>
          <t>特殊ｽﾘ-ﾌﾞ7*70角20ｍｍ厚3.5ｍｍ</t>
        </is>
      </c>
      <c r="E357" t="inlineStr">
        <is>
          <t>四日市</t>
        </is>
      </c>
      <c r="F357" t="n">
        <v>300</v>
      </c>
    </row>
    <row r="358">
      <c r="B358" t="n">
        <v>32999</v>
      </c>
      <c r="D358" t="inlineStr">
        <is>
          <t>キュ－ミック商品</t>
        </is>
      </c>
      <c r="E358" t="inlineStr">
        <is>
          <t>四日市</t>
        </is>
      </c>
    </row>
    <row r="359">
      <c r="B359" t="n">
        <v>33002</v>
      </c>
      <c r="D359" t="inlineStr">
        <is>
          <t>ｱｶﾄﾘ　140-50</t>
        </is>
      </c>
      <c r="E359" t="inlineStr">
        <is>
          <t>四日市</t>
        </is>
      </c>
    </row>
    <row r="360">
      <c r="B360" t="n">
        <v>33005</v>
      </c>
      <c r="D360" t="inlineStr">
        <is>
          <t>ｱｶﾄﾘ　220-155</t>
        </is>
      </c>
      <c r="E360" t="inlineStr">
        <is>
          <t>四日市</t>
        </is>
      </c>
      <c r="F360" t="n">
        <v>25</v>
      </c>
    </row>
    <row r="361">
      <c r="B361" t="n">
        <v>33006</v>
      </c>
      <c r="D361" t="inlineStr">
        <is>
          <t>ｱｶﾄﾘ　130-50</t>
        </is>
      </c>
      <c r="E361" t="inlineStr">
        <is>
          <t>四日市</t>
        </is>
      </c>
      <c r="F361" t="n">
        <v>300</v>
      </c>
    </row>
    <row r="362">
      <c r="B362" t="n">
        <v>33007</v>
      </c>
      <c r="D362" t="inlineStr">
        <is>
          <t>ｱｶﾄﾘ　130-40</t>
        </is>
      </c>
      <c r="E362" t="inlineStr">
        <is>
          <t>四日市</t>
        </is>
      </c>
      <c r="F362" t="n">
        <v>400</v>
      </c>
    </row>
    <row r="363">
      <c r="B363" t="n">
        <v>390691</v>
      </c>
      <c r="D363" s="19" t="inlineStr">
        <is>
          <t>半割れｽﾘ-ﾌﾞ 60-130(120入)</t>
        </is>
      </c>
      <c r="E363" t="inlineStr">
        <is>
          <t>四日市</t>
        </is>
      </c>
      <c r="F363" t="n">
        <v>120</v>
      </c>
    </row>
    <row r="364">
      <c r="B364" t="n">
        <v>33982</v>
      </c>
      <c r="D364" t="inlineStr">
        <is>
          <t>ホルン管 50-35</t>
        </is>
      </c>
      <c r="E364" t="inlineStr">
        <is>
          <t>四日市</t>
        </is>
      </c>
      <c r="F364" t="n">
        <v>80</v>
      </c>
    </row>
    <row r="365">
      <c r="B365" s="26" t="n">
        <v>33985</v>
      </c>
      <c r="C365" s="26" t="n"/>
      <c r="D365" s="26" t="inlineStr">
        <is>
          <t>45TA</t>
        </is>
      </c>
      <c r="E365" s="26" t="inlineStr">
        <is>
          <t>四日市</t>
        </is>
      </c>
      <c r="F365" s="26" t="n"/>
    </row>
    <row r="366">
      <c r="B366" t="n">
        <v>33989</v>
      </c>
      <c r="D366" t="inlineStr">
        <is>
          <t>35*20*85</t>
        </is>
      </c>
      <c r="E366" t="inlineStr">
        <is>
          <t>四日市</t>
        </is>
      </c>
      <c r="F366" t="n">
        <v>75</v>
      </c>
    </row>
    <row r="367">
      <c r="B367" t="n">
        <v>33999</v>
      </c>
      <c r="D367" s="19" t="inlineStr">
        <is>
          <t>棚板波板440*300*16ｔ</t>
        </is>
      </c>
      <c r="E367" t="inlineStr">
        <is>
          <t>四日市</t>
        </is>
      </c>
    </row>
    <row r="368">
      <c r="B368" t="n">
        <v>34352</v>
      </c>
      <c r="D368" t="inlineStr">
        <is>
          <t>K35-200</t>
        </is>
      </c>
      <c r="E368" t="inlineStr">
        <is>
          <t>四日市</t>
        </is>
      </c>
      <c r="F368" t="n">
        <v>45</v>
      </c>
    </row>
    <row r="369">
      <c r="B369" t="n">
        <v>34360</v>
      </c>
      <c r="D369" t="inlineStr">
        <is>
          <t>K30-600</t>
        </is>
      </c>
      <c r="E369" t="inlineStr">
        <is>
          <t>四日市</t>
        </is>
      </c>
      <c r="F369" t="n">
        <v>30</v>
      </c>
    </row>
    <row r="370">
      <c r="B370" t="n">
        <v>34440</v>
      </c>
      <c r="D370" t="inlineStr">
        <is>
          <t>K40-400</t>
        </is>
      </c>
      <c r="E370" t="inlineStr">
        <is>
          <t>四日市</t>
        </is>
      </c>
    </row>
    <row r="371">
      <c r="B371" t="n">
        <v>34450</v>
      </c>
      <c r="D371" t="inlineStr">
        <is>
          <t>K40-500</t>
        </is>
      </c>
      <c r="E371" t="inlineStr">
        <is>
          <t>四日市</t>
        </is>
      </c>
      <c r="F371" t="n">
        <v>39</v>
      </c>
    </row>
    <row r="372">
      <c r="B372" t="n">
        <v>34957</v>
      </c>
      <c r="D372" t="inlineStr">
        <is>
          <t>K100-700</t>
        </is>
      </c>
      <c r="E372" t="inlineStr">
        <is>
          <t>員弁</t>
        </is>
      </c>
    </row>
    <row r="373">
      <c r="B373" t="n">
        <v>34999</v>
      </c>
    </row>
    <row r="374">
      <c r="B374" t="n">
        <v>35999</v>
      </c>
      <c r="E374" t="inlineStr">
        <is>
          <t>四日市</t>
        </is>
      </c>
    </row>
    <row r="375">
      <c r="B375" t="n">
        <v>36060</v>
      </c>
      <c r="D375" s="19" t="inlineStr">
        <is>
          <t>ﾊｲｱﾙﾐﾅ 60L</t>
        </is>
      </c>
      <c r="E375" t="inlineStr">
        <is>
          <t>四日市</t>
        </is>
      </c>
      <c r="F375" t="n">
        <v>27</v>
      </c>
    </row>
    <row r="376">
      <c r="B376" t="n">
        <v>36080</v>
      </c>
      <c r="D376" s="19" t="inlineStr">
        <is>
          <t>ﾊｲｱﾙﾐﾅ 80L</t>
        </is>
      </c>
      <c r="E376" t="inlineStr">
        <is>
          <t>四日市</t>
        </is>
      </c>
    </row>
    <row r="377">
      <c r="B377" t="n">
        <v>36160</v>
      </c>
      <c r="D377" s="19" t="inlineStr">
        <is>
          <t>ﾊｲｱﾙﾐﾅ 60T</t>
        </is>
      </c>
      <c r="E377" t="inlineStr">
        <is>
          <t>四日市</t>
        </is>
      </c>
      <c r="F377" t="n">
        <v>18</v>
      </c>
    </row>
    <row r="378">
      <c r="B378" t="n">
        <v>36180</v>
      </c>
      <c r="D378" s="19" t="inlineStr">
        <is>
          <t>ﾊｲｱﾙﾐﾅ80Ｔ</t>
        </is>
      </c>
      <c r="E378" t="inlineStr">
        <is>
          <t>四日市</t>
        </is>
      </c>
    </row>
    <row r="379">
      <c r="B379" t="n">
        <v>36430</v>
      </c>
      <c r="D379" s="19" t="inlineStr">
        <is>
          <t>ﾊｲｱﾙﾐﾅ40-300厚口</t>
        </is>
      </c>
      <c r="E379" t="inlineStr">
        <is>
          <t>四日市</t>
        </is>
      </c>
      <c r="F379" t="n">
        <v>34</v>
      </c>
    </row>
    <row r="380">
      <c r="B380" t="n">
        <v>36431</v>
      </c>
      <c r="D380" s="19" t="inlineStr">
        <is>
          <t>ﾊｲｱﾙﾐﾅ40-300A</t>
        </is>
      </c>
      <c r="E380" t="inlineStr">
        <is>
          <t>四日市</t>
        </is>
      </c>
      <c r="F380" t="n">
        <v>39</v>
      </c>
    </row>
    <row r="381">
      <c r="B381" t="n">
        <v>36530</v>
      </c>
      <c r="D381" s="19" t="inlineStr">
        <is>
          <t>ﾊｲｱﾙﾐﾅ50-300厚口</t>
        </is>
      </c>
      <c r="E381" t="inlineStr">
        <is>
          <t>四日市</t>
        </is>
      </c>
      <c r="F381" t="n">
        <v>20</v>
      </c>
    </row>
    <row r="382">
      <c r="B382" t="n">
        <v>36610</v>
      </c>
      <c r="D382" s="19" t="inlineStr">
        <is>
          <t>ﾊｲｱﾙﾐﾅ60-100厚口</t>
        </is>
      </c>
      <c r="E382" t="inlineStr">
        <is>
          <t>四日市</t>
        </is>
      </c>
    </row>
    <row r="383">
      <c r="B383" t="n">
        <v>36615</v>
      </c>
      <c r="D383" s="19" t="inlineStr">
        <is>
          <t>ﾊｲｱﾙﾐﾅ60-150厚口</t>
        </is>
      </c>
      <c r="E383" t="inlineStr">
        <is>
          <t>四日市</t>
        </is>
      </c>
      <c r="F383" t="n">
        <v>30</v>
      </c>
    </row>
    <row r="384">
      <c r="B384" t="n">
        <v>36620</v>
      </c>
      <c r="D384" s="19" t="inlineStr">
        <is>
          <t>ﾊｲｱﾙﾐﾅ60-200厚口</t>
        </is>
      </c>
      <c r="E384" t="inlineStr">
        <is>
          <t>四日市</t>
        </is>
      </c>
      <c r="F384" t="n">
        <v>30</v>
      </c>
    </row>
    <row r="385">
      <c r="B385" t="n">
        <v>36630</v>
      </c>
      <c r="D385" s="19" t="inlineStr">
        <is>
          <t>ﾊｲｱﾙﾐﾅ60-300厚口</t>
        </is>
      </c>
      <c r="E385" t="inlineStr">
        <is>
          <t>四日市</t>
        </is>
      </c>
      <c r="F385" t="n">
        <v>15</v>
      </c>
    </row>
    <row r="386">
      <c r="B386" t="n">
        <v>36631</v>
      </c>
      <c r="D386" s="19" t="inlineStr">
        <is>
          <t>ﾊｲｱﾙﾐﾅ60-300A</t>
        </is>
      </c>
      <c r="E386" t="inlineStr">
        <is>
          <t>四日市</t>
        </is>
      </c>
      <c r="F386" t="n">
        <v>19</v>
      </c>
    </row>
    <row r="387">
      <c r="B387" t="n">
        <v>36730</v>
      </c>
      <c r="D387" s="19" t="inlineStr">
        <is>
          <t>ﾊｲｱﾙﾐﾅ 70-300厚口</t>
        </is>
      </c>
      <c r="E387" t="inlineStr">
        <is>
          <t>四日市</t>
        </is>
      </c>
      <c r="F387" t="n">
        <v>14</v>
      </c>
    </row>
    <row r="388">
      <c r="B388" t="n">
        <v>36810</v>
      </c>
      <c r="D388" s="19" t="inlineStr">
        <is>
          <t>ﾊｲｱﾙﾐﾅ 80-100厚口</t>
        </is>
      </c>
      <c r="E388" t="inlineStr">
        <is>
          <t>四日市</t>
        </is>
      </c>
    </row>
    <row r="389">
      <c r="B389" t="n">
        <v>36815</v>
      </c>
      <c r="D389" s="19" t="inlineStr">
        <is>
          <t>ﾊｲｱﾙﾐﾅ 80-150厚口</t>
        </is>
      </c>
      <c r="E389" t="inlineStr">
        <is>
          <t>四日市</t>
        </is>
      </c>
      <c r="F389" t="n">
        <v>22</v>
      </c>
    </row>
    <row r="390">
      <c r="B390" t="n">
        <v>36820</v>
      </c>
      <c r="D390" s="19" t="inlineStr">
        <is>
          <t>ﾊｲｱﾙﾐﾅ80-200厚口</t>
        </is>
      </c>
      <c r="E390" t="inlineStr">
        <is>
          <t>四日市</t>
        </is>
      </c>
      <c r="F390" t="n">
        <v>18</v>
      </c>
    </row>
    <row r="391">
      <c r="B391" t="n">
        <v>36830</v>
      </c>
      <c r="D391" s="19" t="inlineStr">
        <is>
          <t>ﾊｲｱﾙﾐﾅ80-300厚口</t>
        </is>
      </c>
      <c r="E391" t="inlineStr">
        <is>
          <t>四日市</t>
        </is>
      </c>
    </row>
    <row r="392">
      <c r="B392" t="n">
        <v>36831</v>
      </c>
      <c r="D392" s="19" t="inlineStr">
        <is>
          <t>ﾊｲｱﾙﾐﾅ80-300A</t>
        </is>
      </c>
      <c r="E392" t="inlineStr">
        <is>
          <t>四日市</t>
        </is>
      </c>
      <c r="F392" t="n">
        <v>12</v>
      </c>
    </row>
    <row r="393">
      <c r="B393" t="n">
        <v>36999</v>
      </c>
      <c r="D393" s="19" t="inlineStr">
        <is>
          <t>ﾊｲｱﾙﾐﾅ</t>
        </is>
      </c>
      <c r="E393" t="inlineStr">
        <is>
          <t>四日市</t>
        </is>
      </c>
    </row>
    <row r="394">
      <c r="B394" t="n">
        <v>37015</v>
      </c>
      <c r="D394" t="inlineStr">
        <is>
          <t>15LA</t>
        </is>
      </c>
      <c r="E394" t="inlineStr">
        <is>
          <t>四日市</t>
        </is>
      </c>
      <c r="F394" t="n">
        <v>600</v>
      </c>
    </row>
    <row r="395">
      <c r="B395" t="n">
        <v>37020</v>
      </c>
      <c r="D395" t="inlineStr">
        <is>
          <t>20ＬＡ</t>
        </is>
      </c>
      <c r="E395" t="inlineStr">
        <is>
          <t>四日市</t>
        </is>
      </c>
      <c r="F395" t="n">
        <v>400</v>
      </c>
    </row>
    <row r="396">
      <c r="B396" t="n">
        <v>37021</v>
      </c>
      <c r="D396" t="inlineStr">
        <is>
          <t>20-LA 異形</t>
        </is>
      </c>
      <c r="E396" t="inlineStr">
        <is>
          <t>四日市</t>
        </is>
      </c>
      <c r="F396" t="n">
        <v>300</v>
      </c>
    </row>
    <row r="397">
      <c r="B397" t="n">
        <v>37022</v>
      </c>
      <c r="D397" t="inlineStr">
        <is>
          <t>20-LA 特殊異形</t>
        </is>
      </c>
      <c r="E397" t="inlineStr">
        <is>
          <t>員弁</t>
        </is>
      </c>
      <c r="F397" t="n">
        <v>280</v>
      </c>
    </row>
    <row r="398">
      <c r="B398" t="n">
        <v>37025</v>
      </c>
      <c r="D398" t="inlineStr">
        <is>
          <t>25ＬＡ</t>
        </is>
      </c>
      <c r="E398" t="inlineStr">
        <is>
          <t>四日市</t>
        </is>
      </c>
      <c r="F398" t="n">
        <v>256</v>
      </c>
    </row>
    <row r="399">
      <c r="B399" t="n">
        <v>37030</v>
      </c>
      <c r="D399" t="inlineStr">
        <is>
          <t>30ＬＡ</t>
        </is>
      </c>
      <c r="E399" t="inlineStr">
        <is>
          <t>四日市</t>
        </is>
      </c>
      <c r="F399" t="n">
        <v>180</v>
      </c>
    </row>
    <row r="400">
      <c r="B400" t="n">
        <v>37035</v>
      </c>
      <c r="D400" t="inlineStr">
        <is>
          <t>35ＬＡ</t>
        </is>
      </c>
      <c r="E400" t="inlineStr">
        <is>
          <t>四日市</t>
        </is>
      </c>
      <c r="F400" t="n">
        <v>100</v>
      </c>
    </row>
    <row r="401">
      <c r="B401" t="n">
        <v>37040</v>
      </c>
      <c r="D401" t="inlineStr">
        <is>
          <t>40LA</t>
        </is>
      </c>
      <c r="E401" t="inlineStr">
        <is>
          <t>四日市</t>
        </is>
      </c>
      <c r="F401" t="n">
        <v>100</v>
      </c>
    </row>
    <row r="402">
      <c r="B402" t="n">
        <v>37045</v>
      </c>
      <c r="D402" t="inlineStr">
        <is>
          <t>45LA</t>
        </is>
      </c>
      <c r="E402" t="inlineStr">
        <is>
          <t>四日市</t>
        </is>
      </c>
      <c r="F402" t="n">
        <v>90</v>
      </c>
    </row>
    <row r="403">
      <c r="B403" t="n">
        <v>37050</v>
      </c>
      <c r="D403" t="inlineStr">
        <is>
          <t>50LA</t>
        </is>
      </c>
      <c r="E403" t="inlineStr">
        <is>
          <t>四日市</t>
        </is>
      </c>
      <c r="F403" t="n">
        <v>50</v>
      </c>
    </row>
    <row r="404">
      <c r="B404" t="n">
        <v>37055</v>
      </c>
      <c r="D404" s="25" t="inlineStr">
        <is>
          <t>55LA</t>
        </is>
      </c>
      <c r="E404" t="inlineStr">
        <is>
          <t>四日市</t>
        </is>
      </c>
      <c r="F404" t="n">
        <v>40</v>
      </c>
    </row>
    <row r="405">
      <c r="B405" t="n">
        <v>37060</v>
      </c>
      <c r="D405" t="inlineStr">
        <is>
          <t>60ＬＡ</t>
        </is>
      </c>
      <c r="E405" t="inlineStr">
        <is>
          <t>四日市</t>
        </is>
      </c>
      <c r="F405" t="n">
        <v>32</v>
      </c>
    </row>
    <row r="406">
      <c r="B406" t="n">
        <v>37070</v>
      </c>
      <c r="D406" t="inlineStr">
        <is>
          <t>70ＬＡ</t>
        </is>
      </c>
      <c r="E406" t="inlineStr">
        <is>
          <t>四日市</t>
        </is>
      </c>
      <c r="F406" t="n">
        <v>24</v>
      </c>
    </row>
    <row r="407">
      <c r="B407" t="n">
        <v>37080</v>
      </c>
      <c r="D407" t="inlineStr">
        <is>
          <t>80LA</t>
        </is>
      </c>
      <c r="E407" t="inlineStr">
        <is>
          <t>四日市</t>
        </is>
      </c>
      <c r="F407" t="n">
        <v>18</v>
      </c>
    </row>
    <row r="408">
      <c r="B408" t="n">
        <v>37535</v>
      </c>
      <c r="D408" t="inlineStr">
        <is>
          <t>35Ｌ</t>
        </is>
      </c>
      <c r="E408" t="inlineStr">
        <is>
          <t>四日市</t>
        </is>
      </c>
      <c r="F408" t="n">
        <v>90</v>
      </c>
    </row>
    <row r="409">
      <c r="B409" t="n">
        <v>37536</v>
      </c>
      <c r="D409" t="inlineStr">
        <is>
          <t>50-35  L</t>
        </is>
      </c>
      <c r="E409" t="inlineStr">
        <is>
          <t>員弁</t>
        </is>
      </c>
      <c r="F409" t="n">
        <v>50</v>
      </c>
    </row>
    <row r="410">
      <c r="B410" t="n">
        <v>37550</v>
      </c>
      <c r="D410" t="inlineStr">
        <is>
          <t>50L</t>
        </is>
      </c>
      <c r="E410" t="inlineStr">
        <is>
          <t>四日市</t>
        </is>
      </c>
      <c r="F410" t="n">
        <v>50</v>
      </c>
    </row>
    <row r="411">
      <c r="B411" t="n">
        <v>37560</v>
      </c>
      <c r="D411" t="inlineStr">
        <is>
          <t>60Ｌ</t>
        </is>
      </c>
      <c r="E411" t="inlineStr">
        <is>
          <t>四日市</t>
        </is>
      </c>
      <c r="F411" t="n">
        <v>30</v>
      </c>
    </row>
    <row r="412">
      <c r="B412" t="n">
        <v>37570</v>
      </c>
      <c r="D412" t="inlineStr">
        <is>
          <t>70Ｌ</t>
        </is>
      </c>
      <c r="E412" t="inlineStr">
        <is>
          <t>四日市</t>
        </is>
      </c>
      <c r="F412" t="n">
        <v>18</v>
      </c>
    </row>
    <row r="413">
      <c r="B413" t="n">
        <v>37580</v>
      </c>
      <c r="D413" t="inlineStr">
        <is>
          <t>80Ｌ(21入）</t>
        </is>
      </c>
      <c r="E413" t="inlineStr">
        <is>
          <t>四日市</t>
        </is>
      </c>
      <c r="F413" t="n">
        <v>21</v>
      </c>
    </row>
    <row r="414">
      <c r="B414" t="n">
        <v>37581</v>
      </c>
      <c r="D414" t="inlineStr">
        <is>
          <t>80L (15入)</t>
        </is>
      </c>
      <c r="E414" t="inlineStr">
        <is>
          <t>四日市</t>
        </is>
      </c>
      <c r="F414" t="n">
        <v>15</v>
      </c>
    </row>
    <row r="415">
      <c r="B415" t="n">
        <v>37590</v>
      </c>
      <c r="D415" t="inlineStr">
        <is>
          <t>９０Ｌ</t>
        </is>
      </c>
      <c r="E415" t="inlineStr">
        <is>
          <t>四日市</t>
        </is>
      </c>
      <c r="F415" t="n">
        <v>10</v>
      </c>
    </row>
    <row r="416">
      <c r="B416" t="n">
        <v>37600</v>
      </c>
      <c r="D416" t="inlineStr">
        <is>
          <t>100L(9入）</t>
        </is>
      </c>
      <c r="E416" t="inlineStr">
        <is>
          <t>四日市</t>
        </is>
      </c>
      <c r="F416" t="n">
        <v>9</v>
      </c>
    </row>
    <row r="417">
      <c r="B417" t="n">
        <v>37601</v>
      </c>
      <c r="D417" t="inlineStr">
        <is>
          <t>100L(6入）</t>
        </is>
      </c>
      <c r="E417" t="inlineStr">
        <is>
          <t>四日市</t>
        </is>
      </c>
      <c r="F417" t="n">
        <v>6</v>
      </c>
    </row>
    <row r="418">
      <c r="B418" t="n">
        <v>37602</v>
      </c>
      <c r="D418" t="inlineStr">
        <is>
          <t>ホルン管 100-75</t>
        </is>
      </c>
      <c r="E418" t="inlineStr">
        <is>
          <t>員弁</t>
        </is>
      </c>
      <c r="F418" t="n">
        <v>8</v>
      </c>
    </row>
    <row r="419">
      <c r="B419" t="n">
        <v>37800</v>
      </c>
      <c r="D419" t="inlineStr">
        <is>
          <t>80ＬＡ</t>
        </is>
      </c>
      <c r="E419" t="inlineStr">
        <is>
          <t>四日市</t>
        </is>
      </c>
    </row>
    <row r="420">
      <c r="B420" t="n">
        <v>37870</v>
      </c>
      <c r="D420" t="inlineStr">
        <is>
          <t>70ＬA発泡付ﾊﾟﾚﾃｨｰﾅ</t>
        </is>
      </c>
      <c r="E420" t="inlineStr">
        <is>
          <t>四日市</t>
        </is>
      </c>
      <c r="F420" t="n">
        <v>200</v>
      </c>
    </row>
    <row r="421">
      <c r="B421" t="n">
        <v>37960</v>
      </c>
      <c r="D421" t="inlineStr">
        <is>
          <t>60Ｌ　ﾊﾟﾚﾃｨｰﾅ</t>
        </is>
      </c>
      <c r="E421" t="inlineStr">
        <is>
          <t>四日市</t>
        </is>
      </c>
      <c r="F421" t="n">
        <v>448</v>
      </c>
    </row>
    <row r="422">
      <c r="B422" t="n">
        <v>37970</v>
      </c>
      <c r="D422" t="inlineStr">
        <is>
          <t>70Ｌ　ﾊﾟﾚﾃｨｰﾅ</t>
        </is>
      </c>
      <c r="E422" t="inlineStr">
        <is>
          <t>四日市</t>
        </is>
      </c>
      <c r="F422" t="n">
        <v>294</v>
      </c>
    </row>
    <row r="423">
      <c r="B423" t="n">
        <v>37980</v>
      </c>
      <c r="D423" t="inlineStr">
        <is>
          <t>80Ｌ　ﾊﾟﾚﾃｨｰﾅ</t>
        </is>
      </c>
      <c r="E423" t="inlineStr">
        <is>
          <t>四日市</t>
        </is>
      </c>
      <c r="F423" t="n">
        <v>250</v>
      </c>
    </row>
    <row r="424">
      <c r="B424" t="n">
        <v>37981</v>
      </c>
      <c r="D424" t="inlineStr">
        <is>
          <t>80Ｌ発泡付ﾊﾟﾚﾃｨｰﾅ</t>
        </is>
      </c>
      <c r="E424" t="inlineStr">
        <is>
          <t>四日市</t>
        </is>
      </c>
      <c r="F424" t="n">
        <v>154</v>
      </c>
    </row>
    <row r="425">
      <c r="B425" t="n">
        <v>38020</v>
      </c>
      <c r="D425" t="inlineStr">
        <is>
          <t>20-TA</t>
        </is>
      </c>
      <c r="E425" t="inlineStr">
        <is>
          <t>四日市</t>
        </is>
      </c>
      <c r="F425" t="n">
        <v>260</v>
      </c>
    </row>
    <row r="426">
      <c r="B426" t="n">
        <v>38025</v>
      </c>
      <c r="D426" t="inlineStr">
        <is>
          <t>25-TA</t>
        </is>
      </c>
      <c r="E426" t="inlineStr">
        <is>
          <t>四日市</t>
        </is>
      </c>
      <c r="F426" t="n">
        <v>168</v>
      </c>
    </row>
    <row r="427">
      <c r="B427" t="n">
        <v>3800253</v>
      </c>
      <c r="D427" t="inlineStr">
        <is>
          <t>25-TA　新</t>
        </is>
      </c>
      <c r="E427" t="inlineStr">
        <is>
          <t>四日市</t>
        </is>
      </c>
      <c r="F427" t="n">
        <v>168</v>
      </c>
    </row>
    <row r="428">
      <c r="B428" t="n">
        <v>38030</v>
      </c>
      <c r="D428" t="inlineStr">
        <is>
          <t>30-TA</t>
        </is>
      </c>
      <c r="E428" t="inlineStr">
        <is>
          <t>四日市</t>
        </is>
      </c>
      <c r="F428" t="n">
        <v>130</v>
      </c>
    </row>
    <row r="429">
      <c r="B429" t="n">
        <v>38031</v>
      </c>
      <c r="D429" s="25" t="inlineStr">
        <is>
          <t>30TA フタ有り</t>
        </is>
      </c>
      <c r="E429" t="inlineStr">
        <is>
          <t>四日市</t>
        </is>
      </c>
      <c r="F429" t="n">
        <v>100</v>
      </c>
    </row>
    <row r="430">
      <c r="B430" t="n">
        <v>3800303</v>
      </c>
      <c r="D430" t="inlineStr">
        <is>
          <t>30-TA　新</t>
        </is>
      </c>
      <c r="E430" t="inlineStr">
        <is>
          <t>四日市</t>
        </is>
      </c>
      <c r="F430" t="n">
        <v>130</v>
      </c>
    </row>
    <row r="431">
      <c r="B431" t="n">
        <v>38035</v>
      </c>
      <c r="D431" t="inlineStr">
        <is>
          <t>35-TA</t>
        </is>
      </c>
      <c r="E431" t="inlineStr">
        <is>
          <t>四日市</t>
        </is>
      </c>
      <c r="F431" t="n">
        <v>80</v>
      </c>
    </row>
    <row r="432">
      <c r="B432" t="n">
        <v>3800353</v>
      </c>
      <c r="D432" t="inlineStr">
        <is>
          <t>35-TA　新</t>
        </is>
      </c>
      <c r="E432" t="inlineStr">
        <is>
          <t>四日市</t>
        </is>
      </c>
      <c r="F432" t="n">
        <v>80</v>
      </c>
    </row>
    <row r="433">
      <c r="B433" t="n">
        <v>38040</v>
      </c>
      <c r="D433" t="inlineStr">
        <is>
          <t>40TA</t>
        </is>
      </c>
      <c r="E433" t="inlineStr">
        <is>
          <t>四日市</t>
        </is>
      </c>
      <c r="F433" t="n">
        <v>75</v>
      </c>
    </row>
    <row r="434">
      <c r="B434" t="n">
        <v>38041</v>
      </c>
      <c r="D434" t="inlineStr">
        <is>
          <t>40ｘ20ｘ85</t>
        </is>
      </c>
      <c r="E434" t="inlineStr">
        <is>
          <t>四日市</t>
        </is>
      </c>
      <c r="F434" t="n">
        <v>42</v>
      </c>
    </row>
    <row r="435">
      <c r="B435" t="n">
        <v>38042</v>
      </c>
      <c r="D435" t="inlineStr">
        <is>
          <t>40ｘ30ｘ70</t>
        </is>
      </c>
      <c r="E435" t="inlineStr">
        <is>
          <t>四日市</t>
        </is>
      </c>
      <c r="F435" t="n">
        <v>72</v>
      </c>
    </row>
    <row r="436">
      <c r="B436" t="n">
        <v>38043</v>
      </c>
      <c r="D436" t="inlineStr">
        <is>
          <t>40-25TA</t>
        </is>
      </c>
      <c r="E436" t="inlineStr">
        <is>
          <t>四日市</t>
        </is>
      </c>
      <c r="F436" t="n">
        <v>112</v>
      </c>
    </row>
    <row r="437">
      <c r="B437" t="n">
        <v>38044</v>
      </c>
      <c r="D437" t="inlineStr">
        <is>
          <t>40-20TA</t>
        </is>
      </c>
      <c r="E437" t="inlineStr">
        <is>
          <t>四日市</t>
        </is>
      </c>
    </row>
    <row r="438">
      <c r="B438" t="n">
        <v>380441</v>
      </c>
      <c r="D438" t="inlineStr">
        <is>
          <t>40-30TA</t>
        </is>
      </c>
      <c r="E438" t="inlineStr">
        <is>
          <t>四日市</t>
        </is>
      </c>
      <c r="F438" t="n">
        <v>80</v>
      </c>
    </row>
    <row r="439">
      <c r="B439" t="n">
        <v>38045</v>
      </c>
      <c r="D439" t="inlineStr">
        <is>
          <t>45-TA</t>
        </is>
      </c>
      <c r="E439" t="inlineStr">
        <is>
          <t>四日市</t>
        </is>
      </c>
      <c r="F439" t="n">
        <v>63</v>
      </c>
    </row>
    <row r="440">
      <c r="B440" t="n">
        <v>38046</v>
      </c>
      <c r="D440" t="inlineStr">
        <is>
          <t>45ｘ25ｘ85</t>
        </is>
      </c>
      <c r="E440" t="inlineStr">
        <is>
          <t>四日市</t>
        </is>
      </c>
      <c r="F440" t="n">
        <v>36</v>
      </c>
    </row>
    <row r="441">
      <c r="B441" t="n">
        <v>38050</v>
      </c>
      <c r="D441" t="inlineStr">
        <is>
          <t>50-TA</t>
        </is>
      </c>
      <c r="E441" t="inlineStr">
        <is>
          <t>四日市</t>
        </is>
      </c>
      <c r="F441" t="n">
        <v>45</v>
      </c>
    </row>
    <row r="442">
      <c r="B442" t="n">
        <v>38051</v>
      </c>
      <c r="D442" t="inlineStr">
        <is>
          <t>50-25TA</t>
        </is>
      </c>
      <c r="E442" t="inlineStr">
        <is>
          <t>四日市</t>
        </is>
      </c>
      <c r="F442" t="n">
        <v>84</v>
      </c>
    </row>
    <row r="443">
      <c r="B443" t="n">
        <v>38053</v>
      </c>
      <c r="D443" t="inlineStr">
        <is>
          <t>50-30TA</t>
        </is>
      </c>
      <c r="E443" t="inlineStr">
        <is>
          <t>四日市</t>
        </is>
      </c>
      <c r="F443" t="n">
        <v>60</v>
      </c>
    </row>
    <row r="444">
      <c r="B444" t="n">
        <v>38054</v>
      </c>
      <c r="D444" t="inlineStr">
        <is>
          <t>50-40TA</t>
        </is>
      </c>
      <c r="E444" t="inlineStr">
        <is>
          <t>四日市</t>
        </is>
      </c>
      <c r="F444" t="n">
        <v>45</v>
      </c>
    </row>
    <row r="445">
      <c r="B445" t="n">
        <v>38055</v>
      </c>
      <c r="D445" t="inlineStr">
        <is>
          <t>50-35TA</t>
        </is>
      </c>
      <c r="E445" t="inlineStr">
        <is>
          <t>四日市</t>
        </is>
      </c>
      <c r="F445" t="n">
        <v>60</v>
      </c>
    </row>
    <row r="446">
      <c r="B446" t="n">
        <v>38060</v>
      </c>
      <c r="D446" t="inlineStr">
        <is>
          <t>60ＴＡ</t>
        </is>
      </c>
      <c r="E446" t="inlineStr">
        <is>
          <t>四日市</t>
        </is>
      </c>
      <c r="F446" t="n">
        <v>32</v>
      </c>
    </row>
    <row r="447">
      <c r="B447" t="n">
        <v>38061</v>
      </c>
      <c r="D447" t="inlineStr">
        <is>
          <t>60-40TA</t>
        </is>
      </c>
      <c r="E447" t="inlineStr">
        <is>
          <t>四日市</t>
        </is>
      </c>
      <c r="F447" t="n">
        <v>42</v>
      </c>
    </row>
    <row r="448">
      <c r="B448" t="n">
        <v>38062</v>
      </c>
      <c r="D448" t="inlineStr">
        <is>
          <t>60-30TA</t>
        </is>
      </c>
      <c r="E448" t="inlineStr">
        <is>
          <t>四日市</t>
        </is>
      </c>
      <c r="F448" t="n">
        <v>33</v>
      </c>
    </row>
    <row r="449">
      <c r="B449" t="n">
        <v>38063</v>
      </c>
      <c r="D449" t="inlineStr">
        <is>
          <t>60-30TA(136*100)</t>
        </is>
      </c>
      <c r="E449" t="inlineStr">
        <is>
          <t>四日市</t>
        </is>
      </c>
      <c r="F449" t="n">
        <v>33</v>
      </c>
    </row>
    <row r="450">
      <c r="B450" t="n">
        <v>38070</v>
      </c>
      <c r="D450" t="inlineStr">
        <is>
          <t>70TA</t>
        </is>
      </c>
      <c r="E450" t="inlineStr">
        <is>
          <t>四日市</t>
        </is>
      </c>
      <c r="F450" t="n">
        <v>24</v>
      </c>
    </row>
    <row r="451">
      <c r="B451" t="n">
        <v>38080</v>
      </c>
      <c r="D451" t="inlineStr">
        <is>
          <t>80ＴＡ</t>
        </is>
      </c>
      <c r="E451" t="inlineStr">
        <is>
          <t>四日市</t>
        </is>
      </c>
      <c r="F451" t="n">
        <v>16</v>
      </c>
    </row>
    <row r="452">
      <c r="B452" t="n">
        <v>38081</v>
      </c>
      <c r="D452" t="inlineStr">
        <is>
          <t>80-30TA</t>
        </is>
      </c>
      <c r="E452" t="inlineStr">
        <is>
          <t>四日市</t>
        </is>
      </c>
    </row>
    <row r="453">
      <c r="B453" t="n">
        <v>38082</v>
      </c>
      <c r="D453" t="inlineStr">
        <is>
          <t>80-40TA</t>
        </is>
      </c>
      <c r="E453" t="inlineStr">
        <is>
          <t>四日市</t>
        </is>
      </c>
      <c r="F453" t="n">
        <v>16</v>
      </c>
    </row>
    <row r="454">
      <c r="B454" t="n">
        <v>38501</v>
      </c>
      <c r="D454" t="inlineStr">
        <is>
          <t>50Ｔ</t>
        </is>
      </c>
      <c r="E454" t="inlineStr">
        <is>
          <t>四日市</t>
        </is>
      </c>
    </row>
    <row r="455">
      <c r="B455" t="n">
        <v>38550</v>
      </c>
      <c r="D455" t="inlineStr">
        <is>
          <t>50Ｔ</t>
        </is>
      </c>
      <c r="E455" t="inlineStr">
        <is>
          <t>四日市</t>
        </is>
      </c>
    </row>
    <row r="456">
      <c r="B456" t="n">
        <v>38560</v>
      </c>
      <c r="D456" t="inlineStr">
        <is>
          <t>60Ｔ</t>
        </is>
      </c>
      <c r="E456" t="inlineStr">
        <is>
          <t>四日市</t>
        </is>
      </c>
      <c r="F456" t="n">
        <v>30</v>
      </c>
    </row>
    <row r="457">
      <c r="B457" t="n">
        <v>38561</v>
      </c>
      <c r="D457" t="inlineStr">
        <is>
          <t>60ｘ90ｘ106</t>
        </is>
      </c>
      <c r="E457" t="inlineStr">
        <is>
          <t>四日市</t>
        </is>
      </c>
      <c r="F457" t="n">
        <v>10</v>
      </c>
    </row>
    <row r="458">
      <c r="B458" t="n">
        <v>38570</v>
      </c>
      <c r="D458" t="inlineStr">
        <is>
          <t>70Ｔ</t>
        </is>
      </c>
      <c r="E458" t="inlineStr">
        <is>
          <t>四日市</t>
        </is>
      </c>
      <c r="F458" t="n">
        <v>20</v>
      </c>
    </row>
    <row r="459">
      <c r="B459" t="n">
        <v>3800701</v>
      </c>
      <c r="D459" t="inlineStr">
        <is>
          <t>70-100T</t>
        </is>
      </c>
      <c r="E459" t="inlineStr">
        <is>
          <t>四日市</t>
        </is>
      </c>
      <c r="F459" t="n">
        <v>12</v>
      </c>
    </row>
    <row r="460">
      <c r="B460" t="n">
        <v>38580</v>
      </c>
      <c r="D460" t="inlineStr">
        <is>
          <t>80T</t>
        </is>
      </c>
      <c r="E460" t="inlineStr">
        <is>
          <t>四日市</t>
        </is>
      </c>
      <c r="F460" t="n">
        <v>16</v>
      </c>
    </row>
    <row r="461">
      <c r="B461" t="n">
        <v>38590</v>
      </c>
      <c r="D461" t="inlineStr">
        <is>
          <t>90Ｔ</t>
        </is>
      </c>
      <c r="E461" t="inlineStr">
        <is>
          <t>四日市</t>
        </is>
      </c>
      <c r="F461" t="n">
        <v>10</v>
      </c>
    </row>
    <row r="462">
      <c r="B462" t="n">
        <v>38600</v>
      </c>
      <c r="D462" s="25" t="inlineStr">
        <is>
          <t>100T</t>
        </is>
      </c>
      <c r="E462" t="inlineStr">
        <is>
          <t>四日市</t>
        </is>
      </c>
      <c r="F462" t="inlineStr">
        <is>
          <t>6→8へ</t>
        </is>
      </c>
    </row>
    <row r="463">
      <c r="B463" t="n">
        <v>38601</v>
      </c>
      <c r="D463" t="inlineStr">
        <is>
          <t>100-40TA</t>
        </is>
      </c>
      <c r="E463" t="inlineStr">
        <is>
          <t>四日市</t>
        </is>
      </c>
      <c r="F463" t="n">
        <v>10</v>
      </c>
    </row>
    <row r="464">
      <c r="B464" t="n">
        <v>38602</v>
      </c>
      <c r="D464" t="inlineStr">
        <is>
          <t>100-50TA</t>
        </is>
      </c>
      <c r="E464" t="inlineStr">
        <is>
          <t>四日市</t>
        </is>
      </c>
      <c r="F464" t="n">
        <v>10</v>
      </c>
    </row>
    <row r="465">
      <c r="B465" t="n">
        <v>39069</v>
      </c>
      <c r="D465" t="inlineStr">
        <is>
          <t>60-90半割</t>
        </is>
      </c>
      <c r="E465" t="inlineStr">
        <is>
          <t>四日市</t>
        </is>
      </c>
      <c r="F465" t="n">
        <v>120</v>
      </c>
    </row>
    <row r="466">
      <c r="B466" t="n">
        <v>390691</v>
      </c>
      <c r="D466" t="inlineStr">
        <is>
          <t>60-130半割</t>
        </is>
      </c>
      <c r="E466" t="inlineStr">
        <is>
          <t>四日市</t>
        </is>
      </c>
      <c r="F466" t="n">
        <v>120</v>
      </c>
    </row>
    <row r="467">
      <c r="B467" t="n">
        <v>39071</v>
      </c>
      <c r="D467" t="inlineStr">
        <is>
          <t>70-110　半割</t>
        </is>
      </c>
      <c r="E467" t="inlineStr">
        <is>
          <t>四日市</t>
        </is>
      </c>
      <c r="F467" t="n">
        <v>96</v>
      </c>
    </row>
    <row r="468">
      <c r="B468" t="n">
        <v>39072</v>
      </c>
      <c r="D468" t="inlineStr">
        <is>
          <t>70-200　半割</t>
        </is>
      </c>
      <c r="E468" t="inlineStr">
        <is>
          <t>四日市</t>
        </is>
      </c>
      <c r="F468" t="n">
        <v>48</v>
      </c>
    </row>
    <row r="469">
      <c r="B469" t="n">
        <v>39074</v>
      </c>
      <c r="D469" t="inlineStr">
        <is>
          <t>70-175半割</t>
        </is>
      </c>
      <c r="E469" t="inlineStr">
        <is>
          <t>四日市</t>
        </is>
      </c>
      <c r="F469" t="n">
        <v>48</v>
      </c>
    </row>
    <row r="470">
      <c r="B470" t="n">
        <v>39081</v>
      </c>
      <c r="D470" t="inlineStr">
        <is>
          <t>80-140半割</t>
        </is>
      </c>
      <c r="E470" t="inlineStr">
        <is>
          <t>四日市</t>
        </is>
      </c>
    </row>
    <row r="471">
      <c r="B471" t="n">
        <v>39102</v>
      </c>
      <c r="D471" t="inlineStr">
        <is>
          <t>100-200　半割</t>
        </is>
      </c>
      <c r="E471" t="inlineStr">
        <is>
          <t>四日市</t>
        </is>
      </c>
      <c r="F471" t="n">
        <v>25</v>
      </c>
    </row>
    <row r="472">
      <c r="B472" t="n">
        <v>39103</v>
      </c>
      <c r="D472" t="inlineStr">
        <is>
          <t>100-300　半割</t>
        </is>
      </c>
      <c r="E472" t="inlineStr">
        <is>
          <t>四日市</t>
        </is>
      </c>
      <c r="F472" t="n">
        <v>25</v>
      </c>
    </row>
    <row r="473">
      <c r="B473" t="n">
        <v>39104</v>
      </c>
      <c r="D473" t="inlineStr">
        <is>
          <t>100-200　半割17mm</t>
        </is>
      </c>
      <c r="E473" t="inlineStr">
        <is>
          <t>四日市</t>
        </is>
      </c>
      <c r="F473" t="n">
        <v>30</v>
      </c>
    </row>
    <row r="474">
      <c r="B474" t="n">
        <v>39105</v>
      </c>
      <c r="D474" t="inlineStr">
        <is>
          <t>100-200　半割22mm</t>
        </is>
      </c>
      <c r="E474" t="inlineStr">
        <is>
          <t>四日市</t>
        </is>
      </c>
      <c r="F474" t="n">
        <v>24</v>
      </c>
    </row>
    <row r="475">
      <c r="B475" t="n">
        <v>39122</v>
      </c>
      <c r="D475" t="inlineStr">
        <is>
          <t>120-200　半割</t>
        </is>
      </c>
      <c r="E475" t="inlineStr">
        <is>
          <t>四日市</t>
        </is>
      </c>
      <c r="F475" t="n">
        <v>13</v>
      </c>
    </row>
    <row r="476">
      <c r="B476" t="n">
        <v>39123</v>
      </c>
      <c r="D476" t="inlineStr">
        <is>
          <t>120-300　半割</t>
        </is>
      </c>
      <c r="E476" t="inlineStr">
        <is>
          <t>四日市</t>
        </is>
      </c>
      <c r="F476" t="n">
        <v>13</v>
      </c>
    </row>
    <row r="477">
      <c r="B477" t="n">
        <v>39201</v>
      </c>
      <c r="D477" s="22" t="inlineStr">
        <is>
          <t>6078-1</t>
        </is>
      </c>
      <c r="E477" t="inlineStr">
        <is>
          <t>四日市</t>
        </is>
      </c>
      <c r="F477" t="n">
        <v>95</v>
      </c>
    </row>
    <row r="478">
      <c r="B478" t="n">
        <v>39202</v>
      </c>
      <c r="D478" s="23" t="inlineStr">
        <is>
          <t>6078-2</t>
        </is>
      </c>
      <c r="E478" t="inlineStr">
        <is>
          <t>四日市</t>
        </is>
      </c>
      <c r="F478" t="n">
        <v>95</v>
      </c>
    </row>
    <row r="479">
      <c r="B479" t="n">
        <v>39203</v>
      </c>
      <c r="D479" t="inlineStr">
        <is>
          <t>429-A</t>
        </is>
      </c>
      <c r="E479" t="inlineStr">
        <is>
          <t>四日市</t>
        </is>
      </c>
    </row>
    <row r="480">
      <c r="B480" t="n">
        <v>39204</v>
      </c>
      <c r="D480" t="inlineStr">
        <is>
          <t>429-B</t>
        </is>
      </c>
      <c r="E480" t="inlineStr">
        <is>
          <t>四日市</t>
        </is>
      </c>
    </row>
    <row r="481">
      <c r="B481" t="n">
        <v>39205</v>
      </c>
      <c r="D481" t="inlineStr">
        <is>
          <t>429-C</t>
        </is>
      </c>
      <c r="E481" t="inlineStr">
        <is>
          <t>四日市</t>
        </is>
      </c>
    </row>
    <row r="482">
      <c r="B482" t="n">
        <v>39206</v>
      </c>
      <c r="D482" t="inlineStr">
        <is>
          <t>429-C</t>
        </is>
      </c>
      <c r="E482" t="inlineStr">
        <is>
          <t>四日市</t>
        </is>
      </c>
    </row>
    <row r="483">
      <c r="B483" t="n">
        <v>39207</v>
      </c>
      <c r="D483" s="23" t="inlineStr">
        <is>
          <t>6079-A</t>
        </is>
      </c>
      <c r="E483" t="inlineStr">
        <is>
          <t>四日市</t>
        </is>
      </c>
      <c r="F483" t="n">
        <v>240</v>
      </c>
    </row>
    <row r="484">
      <c r="B484" t="n">
        <v>39208</v>
      </c>
      <c r="D484" t="inlineStr">
        <is>
          <t>6079-B</t>
        </is>
      </c>
      <c r="E484" t="inlineStr">
        <is>
          <t>四日市</t>
        </is>
      </c>
      <c r="F484" t="n">
        <v>120</v>
      </c>
    </row>
    <row r="485">
      <c r="B485" t="n">
        <v>39209</v>
      </c>
      <c r="D485" t="inlineStr">
        <is>
          <t>6079-下</t>
        </is>
      </c>
      <c r="E485" t="inlineStr">
        <is>
          <t>四日市</t>
        </is>
      </c>
      <c r="F485" t="n">
        <v>80</v>
      </c>
    </row>
    <row r="486">
      <c r="B486" t="n">
        <v>39210</v>
      </c>
      <c r="D486" s="22" t="inlineStr">
        <is>
          <t>6079-2</t>
        </is>
      </c>
      <c r="E486" t="inlineStr">
        <is>
          <t>四日市</t>
        </is>
      </c>
      <c r="F486" t="n">
        <v>60</v>
      </c>
    </row>
    <row r="487">
      <c r="B487" t="n">
        <v>39211</v>
      </c>
      <c r="D487" s="22" t="inlineStr">
        <is>
          <t>6980-1</t>
        </is>
      </c>
      <c r="E487" t="inlineStr">
        <is>
          <t>四日市</t>
        </is>
      </c>
    </row>
    <row r="488">
      <c r="B488" t="n">
        <v>39212</v>
      </c>
      <c r="D488" s="22" t="inlineStr">
        <is>
          <t>6980-2</t>
        </is>
      </c>
      <c r="E488" t="inlineStr">
        <is>
          <t>四日市</t>
        </is>
      </c>
    </row>
    <row r="489">
      <c r="B489" t="n">
        <v>39213</v>
      </c>
      <c r="D489" s="22" t="inlineStr">
        <is>
          <t>7304-A</t>
        </is>
      </c>
      <c r="E489" t="inlineStr">
        <is>
          <t>四日市</t>
        </is>
      </c>
    </row>
    <row r="490">
      <c r="B490" t="n">
        <v>39214</v>
      </c>
      <c r="D490" s="25" t="inlineStr">
        <is>
          <t>7304-B</t>
        </is>
      </c>
      <c r="E490" t="inlineStr">
        <is>
          <t>四日市</t>
        </is>
      </c>
    </row>
    <row r="491">
      <c r="B491" t="n">
        <v>39215</v>
      </c>
      <c r="D491" s="25" t="inlineStr">
        <is>
          <t>7304-C</t>
        </is>
      </c>
      <c r="E491" t="inlineStr">
        <is>
          <t>四日市</t>
        </is>
      </c>
    </row>
    <row r="492">
      <c r="B492" t="n">
        <v>39540</v>
      </c>
      <c r="D492" s="25" t="inlineStr">
        <is>
          <t>ﾃ-ﾊﾟ-管100角-40φ</t>
        </is>
      </c>
      <c r="E492" t="inlineStr">
        <is>
          <t>員弁</t>
        </is>
      </c>
      <c r="F492" t="n">
        <v>34</v>
      </c>
    </row>
    <row r="493">
      <c r="B493" t="n">
        <v>39710</v>
      </c>
      <c r="D493" s="81" t="inlineStr">
        <is>
          <t>100φ穴なし</t>
        </is>
      </c>
      <c r="E493" t="inlineStr">
        <is>
          <t>四日市</t>
        </is>
      </c>
      <c r="F493" t="n">
        <v>130</v>
      </c>
    </row>
    <row r="494">
      <c r="B494" t="n">
        <v>39711</v>
      </c>
      <c r="D494" s="25" t="inlineStr">
        <is>
          <t>110φフタ</t>
        </is>
      </c>
      <c r="E494" t="inlineStr">
        <is>
          <t>四日市</t>
        </is>
      </c>
    </row>
    <row r="495">
      <c r="B495" t="n">
        <v>39712</v>
      </c>
      <c r="D495" s="25" t="inlineStr">
        <is>
          <t>120φフタ</t>
        </is>
      </c>
      <c r="E495" t="inlineStr">
        <is>
          <t>四日市</t>
        </is>
      </c>
    </row>
    <row r="496">
      <c r="B496" t="n">
        <v>39713</v>
      </c>
      <c r="D496" s="25" t="inlineStr">
        <is>
          <t>124φフタ</t>
        </is>
      </c>
      <c r="E496" t="inlineStr">
        <is>
          <t>四日市</t>
        </is>
      </c>
      <c r="F496" t="n">
        <v>80</v>
      </c>
    </row>
    <row r="497">
      <c r="B497" t="n">
        <v>39714</v>
      </c>
      <c r="D497" s="25" t="inlineStr">
        <is>
          <t>フタ100φ22ｍｍ</t>
        </is>
      </c>
      <c r="E497" t="inlineStr">
        <is>
          <t>四日市</t>
        </is>
      </c>
      <c r="F497" t="n">
        <v>65</v>
      </c>
    </row>
    <row r="498">
      <c r="B498" t="n">
        <v>39801</v>
      </c>
      <c r="D498" s="25" t="inlineStr">
        <is>
          <t>セラミック中子</t>
        </is>
      </c>
      <c r="E498" t="inlineStr">
        <is>
          <t>四日市</t>
        </is>
      </c>
    </row>
    <row r="499">
      <c r="B499" t="n">
        <v>39900</v>
      </c>
      <c r="D499" t="inlineStr">
        <is>
          <t>Ｃ－６0　ｻﾝｽﾘｰﾌﾞ</t>
        </is>
      </c>
      <c r="E499" t="inlineStr">
        <is>
          <t>四日市</t>
        </is>
      </c>
      <c r="F499" t="n">
        <v>42</v>
      </c>
    </row>
    <row r="500">
      <c r="B500" t="n">
        <v>39901</v>
      </c>
      <c r="D500" t="inlineStr">
        <is>
          <t>Ｃ－80　ｻﾝｽﾘｰﾌﾞ</t>
        </is>
      </c>
      <c r="E500" t="inlineStr">
        <is>
          <t>四日市</t>
        </is>
      </c>
      <c r="F500" t="n">
        <v>20</v>
      </c>
    </row>
    <row r="501">
      <c r="B501" t="n">
        <v>39905</v>
      </c>
      <c r="D501" t="inlineStr">
        <is>
          <t>φ100-50H</t>
        </is>
      </c>
      <c r="E501" t="inlineStr">
        <is>
          <t>四日市</t>
        </is>
      </c>
      <c r="F501" t="n">
        <v>78</v>
      </c>
    </row>
    <row r="502">
      <c r="B502" t="n">
        <v>39998</v>
      </c>
      <c r="E502" t="inlineStr">
        <is>
          <t>四日市</t>
        </is>
      </c>
      <c r="F502" t="n">
        <v>400</v>
      </c>
    </row>
    <row r="503">
      <c r="B503" t="n">
        <v>41124</v>
      </c>
      <c r="D503" t="inlineStr">
        <is>
          <t>砥石405*3*25.4C30-551</t>
        </is>
      </c>
      <c r="E503" t="inlineStr">
        <is>
          <t>四日市</t>
        </is>
      </c>
    </row>
    <row r="504">
      <c r="B504" t="n">
        <v>41520</v>
      </c>
      <c r="D504" t="inlineStr">
        <is>
          <t>パ－チン粉25Kg</t>
        </is>
      </c>
      <c r="E504" t="inlineStr">
        <is>
          <t>四日市</t>
        </is>
      </c>
      <c r="F504" t="n">
        <v>20</v>
      </c>
    </row>
    <row r="505">
      <c r="B505" t="n">
        <v>42252</v>
      </c>
      <c r="D505" t="inlineStr">
        <is>
          <t>スペッシボンド</t>
        </is>
      </c>
      <c r="E505" t="inlineStr">
        <is>
          <t>四日市</t>
        </is>
      </c>
      <c r="F505" t="n">
        <v>120</v>
      </c>
    </row>
    <row r="506">
      <c r="B506" t="n">
        <v>42679</v>
      </c>
      <c r="D506" t="inlineStr">
        <is>
          <t>メタノ－ル1斗缶</t>
        </is>
      </c>
      <c r="E506" t="inlineStr">
        <is>
          <t>四日市</t>
        </is>
      </c>
    </row>
    <row r="507">
      <c r="B507" t="n">
        <v>44117</v>
      </c>
      <c r="D507" s="19" t="inlineStr">
        <is>
          <t>カガライト1号</t>
        </is>
      </c>
      <c r="E507" t="inlineStr">
        <is>
          <t>四日市</t>
        </is>
      </c>
    </row>
    <row r="508">
      <c r="B508" t="n">
        <v>44118</v>
      </c>
      <c r="D508" s="19" t="inlineStr">
        <is>
          <t>カガライト2号</t>
        </is>
      </c>
      <c r="E508" t="inlineStr">
        <is>
          <t>四日市</t>
        </is>
      </c>
    </row>
    <row r="509">
      <c r="B509" t="n">
        <v>44119</v>
      </c>
      <c r="D509" s="19" t="inlineStr">
        <is>
          <t>カガライト3号</t>
        </is>
      </c>
      <c r="E509" t="inlineStr">
        <is>
          <t>四日市</t>
        </is>
      </c>
    </row>
    <row r="510">
      <c r="B510" t="n">
        <v>44300</v>
      </c>
      <c r="D510" s="19" t="inlineStr">
        <is>
          <t>築炉ｼﾘﾝﾀﾞ-　（100kg）</t>
        </is>
      </c>
      <c r="E510" t="inlineStr">
        <is>
          <t>四日市</t>
        </is>
      </c>
    </row>
    <row r="511">
      <c r="B511" t="n">
        <v>44312</v>
      </c>
      <c r="D511" s="19" t="inlineStr">
        <is>
          <t>マイカ240ＧＰ</t>
        </is>
      </c>
      <c r="E511" t="inlineStr">
        <is>
          <t>四日市</t>
        </is>
      </c>
    </row>
    <row r="512">
      <c r="B512" t="n">
        <v>44518</v>
      </c>
      <c r="D512" s="19" t="inlineStr">
        <is>
          <t>ポ－ルカップＳＢ５０</t>
        </is>
      </c>
      <c r="E512" t="inlineStr">
        <is>
          <t>四日市</t>
        </is>
      </c>
      <c r="F512" t="n">
        <v>10</v>
      </c>
    </row>
    <row r="513">
      <c r="B513" t="n">
        <v>46330</v>
      </c>
      <c r="D513" s="19" t="inlineStr">
        <is>
          <t>ダ－トグリ－ン＃10</t>
        </is>
      </c>
      <c r="E513" t="inlineStr">
        <is>
          <t>四日市</t>
        </is>
      </c>
      <c r="F513" t="n">
        <v>50</v>
      </c>
    </row>
    <row r="514">
      <c r="B514" t="n">
        <v>193071</v>
      </c>
      <c r="D514" s="19" t="inlineStr">
        <is>
          <t>ｼﾘﾏﾅｲﾄ70*10*94</t>
        </is>
      </c>
      <c r="E514" t="inlineStr">
        <is>
          <t>四日市</t>
        </is>
      </c>
      <c r="F514" t="n">
        <v>280</v>
      </c>
    </row>
    <row r="515">
      <c r="B515" t="n">
        <v>193080</v>
      </c>
      <c r="D515" s="19" t="inlineStr">
        <is>
          <t>ｼﾘﾏﾅｲﾄ80*12*109</t>
        </is>
      </c>
      <c r="E515" t="inlineStr">
        <is>
          <t>四日市</t>
        </is>
      </c>
      <c r="F515" t="n">
        <v>180</v>
      </c>
    </row>
    <row r="516">
      <c r="B516" t="n">
        <v>193950</v>
      </c>
      <c r="D516" s="19" t="inlineStr">
        <is>
          <t>ｼﾘﾏﾅｲﾄ104*15*31</t>
        </is>
      </c>
      <c r="E516" t="inlineStr">
        <is>
          <t>四日市</t>
        </is>
      </c>
      <c r="F516" t="n">
        <v>100</v>
      </c>
    </row>
    <row r="517">
      <c r="B517" t="n">
        <v>198301</v>
      </c>
      <c r="D517" t="inlineStr">
        <is>
          <t>Ｃ－３０（ｼﾘﾏﾅｲﾄＴ５０）</t>
        </is>
      </c>
      <c r="E517" t="inlineStr">
        <is>
          <t>四日市</t>
        </is>
      </c>
      <c r="F517" t="n">
        <v>100</v>
      </c>
    </row>
    <row r="518">
      <c r="B518" t="n">
        <v>19841</v>
      </c>
      <c r="D518" t="inlineStr">
        <is>
          <t>Ｃ－４０ｶｯﾌﾟのみ(100入)</t>
        </is>
      </c>
      <c r="E518" t="inlineStr">
        <is>
          <t>四日市</t>
        </is>
      </c>
      <c r="F518" t="n">
        <v>100</v>
      </c>
    </row>
    <row r="519">
      <c r="B519" t="n">
        <v>198402</v>
      </c>
      <c r="D519" t="inlineStr">
        <is>
          <t>Ｃ－４０(ｼﾘﾏﾅｲﾄN70)</t>
        </is>
      </c>
      <c r="E519" t="inlineStr">
        <is>
          <t>四日市</t>
        </is>
      </c>
    </row>
    <row r="520">
      <c r="B520" t="n">
        <v>344520</v>
      </c>
      <c r="D520" t="inlineStr">
        <is>
          <t>K45-200</t>
        </is>
      </c>
      <c r="E520" t="inlineStr">
        <is>
          <t>四日市</t>
        </is>
      </c>
      <c r="F520" t="n">
        <v>24</v>
      </c>
    </row>
    <row r="521">
      <c r="B521" t="n">
        <v>344523</v>
      </c>
      <c r="D521" t="inlineStr">
        <is>
          <t>K45-230</t>
        </is>
      </c>
      <c r="E521" t="inlineStr">
        <is>
          <t>四日市</t>
        </is>
      </c>
      <c r="F521" t="n">
        <v>24</v>
      </c>
    </row>
    <row r="522">
      <c r="B522" t="n">
        <v>344525</v>
      </c>
      <c r="D522" t="inlineStr">
        <is>
          <t>K45-250</t>
        </is>
      </c>
      <c r="E522" t="inlineStr">
        <is>
          <t>四日市</t>
        </is>
      </c>
      <c r="F522" t="n">
        <v>24</v>
      </c>
    </row>
    <row r="523">
      <c r="B523" t="n">
        <v>345023</v>
      </c>
      <c r="D523" t="inlineStr">
        <is>
          <t>K50-230</t>
        </is>
      </c>
      <c r="E523" t="inlineStr">
        <is>
          <t>四日市</t>
        </is>
      </c>
      <c r="F523" t="n">
        <v>20</v>
      </c>
    </row>
    <row r="524">
      <c r="B524" t="n">
        <v>346023</v>
      </c>
      <c r="D524" t="inlineStr">
        <is>
          <t>K60-230</t>
        </is>
      </c>
      <c r="E524" t="inlineStr">
        <is>
          <t>四日市</t>
        </is>
      </c>
      <c r="F524" t="n">
        <v>15</v>
      </c>
    </row>
    <row r="525">
      <c r="B525" t="n">
        <v>380251</v>
      </c>
      <c r="D525" t="inlineStr">
        <is>
          <t>25-TA 検</t>
        </is>
      </c>
      <c r="E525" t="inlineStr">
        <is>
          <t>四日市</t>
        </is>
      </c>
      <c r="F525" t="n">
        <v>168</v>
      </c>
    </row>
    <row r="526">
      <c r="B526" t="n">
        <v>380301</v>
      </c>
      <c r="D526" t="inlineStr">
        <is>
          <t>30-TA 検</t>
        </is>
      </c>
      <c r="E526" t="inlineStr">
        <is>
          <t>四日市</t>
        </is>
      </c>
      <c r="F526" t="n">
        <v>130</v>
      </c>
    </row>
    <row r="527">
      <c r="B527" t="n">
        <v>380351</v>
      </c>
      <c r="D527" t="inlineStr">
        <is>
          <t>35-TA 検</t>
        </is>
      </c>
      <c r="E527" t="inlineStr">
        <is>
          <t>四日市</t>
        </is>
      </c>
      <c r="F527" t="n">
        <v>80</v>
      </c>
    </row>
    <row r="528">
      <c r="B528" t="n">
        <v>3420300</v>
      </c>
      <c r="D528" t="inlineStr">
        <is>
          <t>K20-300</t>
        </is>
      </c>
      <c r="E528" t="inlineStr">
        <is>
          <t>四日市</t>
        </is>
      </c>
      <c r="F528" t="n">
        <v>90</v>
      </c>
    </row>
    <row r="529">
      <c r="B529" t="n">
        <v>3425300</v>
      </c>
      <c r="D529" t="inlineStr">
        <is>
          <t>K25-300</t>
        </is>
      </c>
      <c r="E529" t="inlineStr">
        <is>
          <t>四日市</t>
        </is>
      </c>
      <c r="F529" t="n">
        <v>60</v>
      </c>
    </row>
    <row r="530">
      <c r="B530" t="n">
        <v>3430300</v>
      </c>
      <c r="D530" t="inlineStr">
        <is>
          <t>K30-300</t>
        </is>
      </c>
      <c r="E530" t="inlineStr">
        <is>
          <t>四日市</t>
        </is>
      </c>
      <c r="F530" t="n">
        <v>55</v>
      </c>
    </row>
    <row r="531">
      <c r="B531" t="n">
        <v>3435300</v>
      </c>
      <c r="D531" t="inlineStr">
        <is>
          <t>K35-300</t>
        </is>
      </c>
      <c r="E531" t="inlineStr">
        <is>
          <t>四日市</t>
        </is>
      </c>
      <c r="F531" t="n">
        <v>40</v>
      </c>
    </row>
    <row r="532">
      <c r="B532" t="n">
        <v>3440100</v>
      </c>
      <c r="D532" t="inlineStr">
        <is>
          <t>K40-100</t>
        </is>
      </c>
      <c r="E532" t="inlineStr">
        <is>
          <t>四日市</t>
        </is>
      </c>
      <c r="F532" t="n">
        <v>102</v>
      </c>
    </row>
    <row r="533">
      <c r="B533" t="n">
        <v>3440150</v>
      </c>
      <c r="D533" t="inlineStr">
        <is>
          <t>K40-150</t>
        </is>
      </c>
      <c r="E533" t="inlineStr">
        <is>
          <t>四日市</t>
        </is>
      </c>
      <c r="F533" t="n">
        <v>68</v>
      </c>
    </row>
    <row r="534">
      <c r="B534" t="n">
        <v>3440180</v>
      </c>
      <c r="D534" t="inlineStr">
        <is>
          <t>K40-180</t>
        </is>
      </c>
      <c r="E534" t="inlineStr">
        <is>
          <t>四日市</t>
        </is>
      </c>
      <c r="F534" t="n">
        <v>28</v>
      </c>
    </row>
    <row r="535">
      <c r="B535" t="n">
        <v>3440200</v>
      </c>
      <c r="D535" t="inlineStr">
        <is>
          <t>K40-200</t>
        </is>
      </c>
      <c r="E535" t="inlineStr">
        <is>
          <t>四日市</t>
        </is>
      </c>
      <c r="F535" t="n">
        <v>28</v>
      </c>
    </row>
    <row r="536">
      <c r="B536" t="n">
        <v>3440250</v>
      </c>
      <c r="D536" t="inlineStr">
        <is>
          <t>K40-250</t>
        </is>
      </c>
      <c r="E536" t="inlineStr">
        <is>
          <t>四日市</t>
        </is>
      </c>
    </row>
    <row r="537">
      <c r="B537" t="n">
        <v>3440300</v>
      </c>
      <c r="D537" t="inlineStr">
        <is>
          <t>K40-300</t>
        </is>
      </c>
      <c r="E537" t="inlineStr">
        <is>
          <t>四日市</t>
        </is>
      </c>
      <c r="F537" t="n">
        <v>34</v>
      </c>
    </row>
    <row r="538">
      <c r="B538" t="n">
        <v>3445200</v>
      </c>
      <c r="D538" t="inlineStr">
        <is>
          <t>K45-200</t>
        </is>
      </c>
      <c r="E538" t="inlineStr">
        <is>
          <t>四日市</t>
        </is>
      </c>
      <c r="F538" t="n">
        <v>24</v>
      </c>
    </row>
    <row r="539">
      <c r="B539" t="n">
        <v>3445280</v>
      </c>
      <c r="D539" t="inlineStr">
        <is>
          <t>K45-280</t>
        </is>
      </c>
      <c r="E539" t="inlineStr">
        <is>
          <t>四日市</t>
        </is>
      </c>
      <c r="F539" t="n">
        <v>24</v>
      </c>
    </row>
    <row r="540">
      <c r="B540" t="n">
        <v>3445300</v>
      </c>
      <c r="D540" t="inlineStr">
        <is>
          <t>K45-300</t>
        </is>
      </c>
      <c r="E540" t="inlineStr">
        <is>
          <t>四日市</t>
        </is>
      </c>
      <c r="F540" t="n">
        <v>24</v>
      </c>
    </row>
    <row r="541">
      <c r="B541" t="n">
        <v>3450010</v>
      </c>
      <c r="D541" t="inlineStr">
        <is>
          <t>K50-10</t>
        </is>
      </c>
      <c r="E541" t="inlineStr">
        <is>
          <t>四日市</t>
        </is>
      </c>
      <c r="F541" t="n">
        <v>600</v>
      </c>
    </row>
    <row r="542">
      <c r="B542" t="n">
        <v>3450050</v>
      </c>
      <c r="D542" t="inlineStr">
        <is>
          <t>K50-50(120入)</t>
        </is>
      </c>
      <c r="E542" t="inlineStr">
        <is>
          <t>四日市</t>
        </is>
      </c>
      <c r="F542" t="n">
        <v>120</v>
      </c>
    </row>
    <row r="543">
      <c r="B543" t="n">
        <v>3450080</v>
      </c>
      <c r="D543" t="inlineStr">
        <is>
          <t>K50-80(80入）</t>
        </is>
      </c>
      <c r="E543" t="inlineStr">
        <is>
          <t>四日市</t>
        </is>
      </c>
      <c r="F543" t="n">
        <v>80</v>
      </c>
    </row>
    <row r="544">
      <c r="B544" t="n">
        <v>3450100</v>
      </c>
      <c r="D544" t="inlineStr">
        <is>
          <t>K50-100</t>
        </is>
      </c>
      <c r="E544" t="inlineStr">
        <is>
          <t>四日市</t>
        </is>
      </c>
      <c r="F544" t="n">
        <v>60</v>
      </c>
    </row>
    <row r="545">
      <c r="B545" t="n">
        <v>3450140</v>
      </c>
      <c r="D545" t="inlineStr">
        <is>
          <t>K50-140(40入)</t>
        </is>
      </c>
      <c r="E545" t="inlineStr">
        <is>
          <t>四日市</t>
        </is>
      </c>
      <c r="F545" t="n">
        <v>40</v>
      </c>
    </row>
    <row r="546">
      <c r="B546" t="n">
        <v>3450150</v>
      </c>
      <c r="D546" t="inlineStr">
        <is>
          <t>K50-150</t>
        </is>
      </c>
      <c r="E546" t="inlineStr">
        <is>
          <t>四日市</t>
        </is>
      </c>
      <c r="F546" t="n">
        <v>40</v>
      </c>
    </row>
    <row r="547">
      <c r="B547" t="n">
        <v>3450165</v>
      </c>
      <c r="D547" t="inlineStr">
        <is>
          <t>K50-165</t>
        </is>
      </c>
      <c r="E547" t="inlineStr">
        <is>
          <t>四日市</t>
        </is>
      </c>
      <c r="F547" t="n">
        <v>40</v>
      </c>
    </row>
    <row r="548">
      <c r="B548" t="n">
        <v>3450180</v>
      </c>
      <c r="D548" t="inlineStr">
        <is>
          <t>K50-180(20入)</t>
        </is>
      </c>
      <c r="E548" t="inlineStr">
        <is>
          <t>四日市</t>
        </is>
      </c>
      <c r="F548" t="n">
        <v>20</v>
      </c>
    </row>
    <row r="549">
      <c r="B549" t="n">
        <v>3450200</v>
      </c>
      <c r="D549" t="inlineStr">
        <is>
          <t>K50-200</t>
        </is>
      </c>
      <c r="E549" t="inlineStr">
        <is>
          <t>四日市</t>
        </is>
      </c>
      <c r="F549" t="n">
        <v>40</v>
      </c>
    </row>
    <row r="550">
      <c r="B550" t="n">
        <v>3450220</v>
      </c>
      <c r="D550" t="inlineStr">
        <is>
          <t>K50-220</t>
        </is>
      </c>
      <c r="E550" t="inlineStr">
        <is>
          <t>四日市</t>
        </is>
      </c>
      <c r="F550" t="n">
        <v>40</v>
      </c>
    </row>
    <row r="551">
      <c r="B551" t="n">
        <v>3450250</v>
      </c>
      <c r="D551" t="inlineStr">
        <is>
          <t>K50-250</t>
        </is>
      </c>
      <c r="E551" t="inlineStr">
        <is>
          <t>四日市</t>
        </is>
      </c>
      <c r="F551" t="n">
        <v>20</v>
      </c>
    </row>
    <row r="552">
      <c r="B552" t="n">
        <v>3450270</v>
      </c>
      <c r="D552" t="inlineStr">
        <is>
          <t>K50-270</t>
        </is>
      </c>
      <c r="E552" t="inlineStr">
        <is>
          <t>四日市</t>
        </is>
      </c>
      <c r="F552" t="n">
        <v>20</v>
      </c>
    </row>
    <row r="553">
      <c r="B553" t="n">
        <v>3450280</v>
      </c>
      <c r="D553" t="inlineStr">
        <is>
          <t>K50-280</t>
        </is>
      </c>
      <c r="E553" t="inlineStr">
        <is>
          <t>四日市</t>
        </is>
      </c>
      <c r="F553" t="n">
        <v>20</v>
      </c>
    </row>
    <row r="554">
      <c r="B554" t="n">
        <v>3450300</v>
      </c>
      <c r="D554" t="inlineStr">
        <is>
          <t>K50-300</t>
        </is>
      </c>
      <c r="E554" t="inlineStr">
        <is>
          <t>四日市</t>
        </is>
      </c>
      <c r="F554" t="n">
        <v>20</v>
      </c>
    </row>
    <row r="555">
      <c r="B555" t="n">
        <v>3450800</v>
      </c>
      <c r="D555" t="inlineStr">
        <is>
          <t>K50-800</t>
        </is>
      </c>
      <c r="E555" t="inlineStr">
        <is>
          <t>四日市</t>
        </is>
      </c>
      <c r="F555" t="n">
        <v>40</v>
      </c>
    </row>
    <row r="556">
      <c r="B556" t="n">
        <v>3455300</v>
      </c>
      <c r="D556" t="inlineStr">
        <is>
          <t>K55-300</t>
        </is>
      </c>
      <c r="E556" t="inlineStr">
        <is>
          <t>四日市</t>
        </is>
      </c>
      <c r="F556" t="n">
        <v>18</v>
      </c>
    </row>
    <row r="557">
      <c r="B557" t="n">
        <v>3460050</v>
      </c>
      <c r="D557" t="inlineStr">
        <is>
          <t>K60-50(90入)</t>
        </is>
      </c>
      <c r="E557" t="inlineStr">
        <is>
          <t>四日市</t>
        </is>
      </c>
      <c r="F557" t="n">
        <v>90</v>
      </c>
    </row>
    <row r="558">
      <c r="B558" t="n">
        <v>3160054</v>
      </c>
      <c r="D558" t="inlineStr">
        <is>
          <t>K60-54切込つき（90入)</t>
        </is>
      </c>
      <c r="E558" t="inlineStr">
        <is>
          <t>四日市</t>
        </is>
      </c>
      <c r="F558" t="n">
        <v>90</v>
      </c>
    </row>
    <row r="559">
      <c r="B559" t="n">
        <v>3460080</v>
      </c>
      <c r="D559" t="inlineStr">
        <is>
          <t>K60-80(60入）</t>
        </is>
      </c>
      <c r="E559" t="inlineStr">
        <is>
          <t>四日市</t>
        </is>
      </c>
      <c r="F559" t="n">
        <v>60</v>
      </c>
    </row>
    <row r="560">
      <c r="B560" t="n">
        <v>3460100</v>
      </c>
      <c r="D560" t="inlineStr">
        <is>
          <t>K60-100</t>
        </is>
      </c>
      <c r="E560" t="inlineStr">
        <is>
          <t>四日市</t>
        </is>
      </c>
      <c r="F560" t="n">
        <v>45</v>
      </c>
    </row>
    <row r="561">
      <c r="B561" t="n">
        <v>3460100</v>
      </c>
      <c r="D561" t="inlineStr">
        <is>
          <t>K60-100</t>
        </is>
      </c>
      <c r="E561" t="inlineStr">
        <is>
          <t>四日市</t>
        </is>
      </c>
      <c r="F561" t="n">
        <v>45</v>
      </c>
    </row>
    <row r="562">
      <c r="B562" t="n">
        <v>3460120</v>
      </c>
      <c r="D562" t="inlineStr">
        <is>
          <t>K60-120（45入)</t>
        </is>
      </c>
      <c r="E562" t="inlineStr">
        <is>
          <t>四日市</t>
        </is>
      </c>
      <c r="F562" t="n">
        <v>45</v>
      </c>
    </row>
    <row r="563">
      <c r="B563" t="n">
        <v>3460140</v>
      </c>
      <c r="D563" t="inlineStr">
        <is>
          <t>K60-140(30入)</t>
        </is>
      </c>
      <c r="E563" t="inlineStr">
        <is>
          <t>四日市</t>
        </is>
      </c>
      <c r="F563" t="n">
        <v>30</v>
      </c>
    </row>
    <row r="564">
      <c r="B564" t="n">
        <v>3460150</v>
      </c>
      <c r="D564" t="inlineStr">
        <is>
          <t>K60-150(30入）</t>
        </is>
      </c>
      <c r="E564" t="inlineStr">
        <is>
          <t>四日市</t>
        </is>
      </c>
      <c r="F564" t="n">
        <v>30</v>
      </c>
    </row>
    <row r="565">
      <c r="B565" t="n">
        <v>3460180</v>
      </c>
      <c r="D565" t="inlineStr">
        <is>
          <t>K60-180(30入）</t>
        </is>
      </c>
      <c r="E565" t="inlineStr">
        <is>
          <t>四日市</t>
        </is>
      </c>
      <c r="F565" t="n">
        <v>30</v>
      </c>
    </row>
    <row r="566">
      <c r="B566" t="n">
        <v>3460200</v>
      </c>
      <c r="D566" t="inlineStr">
        <is>
          <t>K60-200</t>
        </is>
      </c>
      <c r="E566" t="inlineStr">
        <is>
          <t>四日市</t>
        </is>
      </c>
      <c r="F566" t="n">
        <v>30</v>
      </c>
    </row>
    <row r="567">
      <c r="B567" t="n">
        <v>3460220</v>
      </c>
      <c r="D567" t="inlineStr">
        <is>
          <t>K60-220</t>
        </is>
      </c>
      <c r="E567" t="inlineStr">
        <is>
          <t>員弁</t>
        </is>
      </c>
      <c r="F567" t="n">
        <v>30</v>
      </c>
    </row>
    <row r="568">
      <c r="B568" t="n">
        <v>3460230</v>
      </c>
      <c r="D568" t="inlineStr">
        <is>
          <t>K60-230</t>
        </is>
      </c>
      <c r="E568" t="inlineStr">
        <is>
          <t>四日市</t>
        </is>
      </c>
      <c r="F568" t="n">
        <v>15</v>
      </c>
    </row>
    <row r="569">
      <c r="B569" t="n">
        <v>3460250</v>
      </c>
      <c r="D569" t="inlineStr">
        <is>
          <t>K60-250</t>
        </is>
      </c>
      <c r="E569" t="inlineStr">
        <is>
          <t>四日市</t>
        </is>
      </c>
      <c r="F569" t="n">
        <v>15</v>
      </c>
    </row>
    <row r="570">
      <c r="B570" t="n">
        <v>3460300</v>
      </c>
      <c r="D570" t="inlineStr">
        <is>
          <t>K60-300</t>
        </is>
      </c>
      <c r="E570" t="inlineStr">
        <is>
          <t>四日市</t>
        </is>
      </c>
      <c r="F570" t="n">
        <v>15</v>
      </c>
    </row>
    <row r="571">
      <c r="B571" t="n">
        <v>3470050</v>
      </c>
      <c r="D571" t="inlineStr">
        <is>
          <t>K70-50(84入）</t>
        </is>
      </c>
      <c r="E571" t="inlineStr">
        <is>
          <t>員弁</t>
        </is>
      </c>
      <c r="F571" t="n">
        <v>84</v>
      </c>
    </row>
    <row r="572">
      <c r="B572" t="n">
        <v>3470080</v>
      </c>
      <c r="D572" t="inlineStr">
        <is>
          <t>K70-80(36入)</t>
        </is>
      </c>
      <c r="E572" t="inlineStr">
        <is>
          <t>四日市</t>
        </is>
      </c>
      <c r="F572" t="n">
        <v>36</v>
      </c>
    </row>
    <row r="573">
      <c r="B573" t="n">
        <v>3470100</v>
      </c>
      <c r="D573" t="inlineStr">
        <is>
          <t>K70-100</t>
        </is>
      </c>
      <c r="E573" t="inlineStr">
        <is>
          <t>四日市</t>
        </is>
      </c>
      <c r="F573" t="n">
        <v>36</v>
      </c>
    </row>
    <row r="574">
      <c r="B574" t="n">
        <v>3470150</v>
      </c>
      <c r="D574" t="inlineStr">
        <is>
          <t>K70-150</t>
        </is>
      </c>
      <c r="E574" t="inlineStr">
        <is>
          <t>員弁</t>
        </is>
      </c>
      <c r="F574" t="n">
        <v>28</v>
      </c>
    </row>
    <row r="575">
      <c r="B575" t="n">
        <v>3470180</v>
      </c>
      <c r="D575" t="inlineStr">
        <is>
          <t>K70-180(24入)</t>
        </is>
      </c>
      <c r="E575" t="inlineStr">
        <is>
          <t>四日市</t>
        </is>
      </c>
      <c r="F575" t="n">
        <v>24</v>
      </c>
    </row>
    <row r="576">
      <c r="B576" t="n">
        <v>3470200</v>
      </c>
      <c r="D576" t="inlineStr">
        <is>
          <t>K70-200</t>
        </is>
      </c>
      <c r="E576" t="inlineStr">
        <is>
          <t>四日市</t>
        </is>
      </c>
      <c r="F576" t="n">
        <v>24</v>
      </c>
    </row>
    <row r="577">
      <c r="B577" t="n">
        <v>3470230</v>
      </c>
      <c r="D577" t="inlineStr">
        <is>
          <t>K70-230</t>
        </is>
      </c>
      <c r="E577" t="inlineStr">
        <is>
          <t>員弁</t>
        </is>
      </c>
      <c r="F577" t="n">
        <v>12</v>
      </c>
    </row>
    <row r="578">
      <c r="B578" t="n">
        <v>3470240</v>
      </c>
      <c r="D578" t="inlineStr">
        <is>
          <t>K70-240(14入）</t>
        </is>
      </c>
      <c r="E578" t="inlineStr">
        <is>
          <t>四日市</t>
        </is>
      </c>
      <c r="F578" t="n">
        <v>14</v>
      </c>
    </row>
    <row r="579">
      <c r="B579" t="n">
        <v>3470250</v>
      </c>
      <c r="D579" t="inlineStr">
        <is>
          <t>K70-250</t>
        </is>
      </c>
      <c r="E579" t="inlineStr">
        <is>
          <t>四日市</t>
        </is>
      </c>
      <c r="F579" t="n">
        <v>14</v>
      </c>
    </row>
    <row r="580">
      <c r="B580" t="n">
        <v>3470260</v>
      </c>
      <c r="D580" t="inlineStr">
        <is>
          <t>K70-260(14入)</t>
        </is>
      </c>
      <c r="E580" t="inlineStr">
        <is>
          <t>四日市</t>
        </is>
      </c>
      <c r="F580" t="n">
        <v>14</v>
      </c>
    </row>
    <row r="581">
      <c r="B581" t="n">
        <v>3470300</v>
      </c>
      <c r="D581" t="inlineStr">
        <is>
          <t>K70-300</t>
        </is>
      </c>
      <c r="E581" t="inlineStr">
        <is>
          <t>四日市</t>
        </is>
      </c>
      <c r="F581" t="n">
        <v>14</v>
      </c>
    </row>
    <row r="582">
      <c r="B582" t="n">
        <v>3470400</v>
      </c>
      <c r="D582" t="inlineStr">
        <is>
          <t>K70-400</t>
        </is>
      </c>
      <c r="E582" t="inlineStr">
        <is>
          <t>員弁</t>
        </is>
      </c>
      <c r="F582" t="n">
        <v>12</v>
      </c>
    </row>
    <row r="583">
      <c r="B583" t="n">
        <v>3470500</v>
      </c>
      <c r="D583" t="inlineStr">
        <is>
          <t>K70-500(12入)</t>
        </is>
      </c>
      <c r="E583" t="inlineStr">
        <is>
          <t>四日市</t>
        </is>
      </c>
      <c r="F583" t="n">
        <v>12</v>
      </c>
    </row>
    <row r="584">
      <c r="B584" t="n">
        <v>3475300</v>
      </c>
      <c r="D584" t="inlineStr">
        <is>
          <t>K75-300(12入)</t>
        </is>
      </c>
      <c r="E584" t="inlineStr">
        <is>
          <t>四日市</t>
        </is>
      </c>
      <c r="F584" t="n">
        <v>12</v>
      </c>
    </row>
    <row r="585">
      <c r="B585" t="n">
        <v>3480050</v>
      </c>
      <c r="D585" t="inlineStr">
        <is>
          <t>K80-50(66入)</t>
        </is>
      </c>
      <c r="E585" t="inlineStr">
        <is>
          <t>四日市</t>
        </is>
      </c>
      <c r="F585" t="n">
        <v>66</v>
      </c>
    </row>
    <row r="586">
      <c r="B586" t="n">
        <v>3480080</v>
      </c>
      <c r="D586" t="inlineStr">
        <is>
          <t>K80-80</t>
        </is>
      </c>
      <c r="E586" t="inlineStr">
        <is>
          <t>員弁</t>
        </is>
      </c>
      <c r="F586" t="n">
        <v>27</v>
      </c>
    </row>
    <row r="587">
      <c r="B587" t="n">
        <v>3480100</v>
      </c>
      <c r="D587" t="inlineStr">
        <is>
          <t>K80-100(27入)</t>
        </is>
      </c>
      <c r="E587" t="inlineStr">
        <is>
          <t>四日市</t>
        </is>
      </c>
      <c r="F587" t="n">
        <v>27</v>
      </c>
    </row>
    <row r="588">
      <c r="B588" t="n">
        <v>3180150</v>
      </c>
      <c r="D588" t="inlineStr">
        <is>
          <t>K80-150(22入)</t>
        </is>
      </c>
      <c r="E588" t="inlineStr">
        <is>
          <t>四日市</t>
        </is>
      </c>
      <c r="F588" t="n">
        <v>22</v>
      </c>
    </row>
    <row r="589">
      <c r="B589" t="n">
        <v>3480200</v>
      </c>
      <c r="D589" t="inlineStr">
        <is>
          <t>K80-200</t>
        </is>
      </c>
      <c r="E589" t="inlineStr">
        <is>
          <t>四日市</t>
        </is>
      </c>
      <c r="F589" t="n">
        <v>18</v>
      </c>
    </row>
    <row r="590">
      <c r="B590" t="n">
        <v>3480201</v>
      </c>
      <c r="D590" t="inlineStr">
        <is>
          <t>K80-200 JFE(18入）</t>
        </is>
      </c>
      <c r="E590" t="inlineStr">
        <is>
          <t>四日市</t>
        </is>
      </c>
      <c r="F590" t="n">
        <v>18</v>
      </c>
    </row>
    <row r="591">
      <c r="B591" t="n">
        <v>3480230</v>
      </c>
      <c r="D591" t="inlineStr">
        <is>
          <t>K80-230</t>
        </is>
      </c>
      <c r="E591" t="inlineStr">
        <is>
          <t>員弁</t>
        </is>
      </c>
      <c r="F591" t="n">
        <v>9</v>
      </c>
    </row>
    <row r="592">
      <c r="B592" t="n">
        <v>3480250</v>
      </c>
      <c r="D592" t="inlineStr">
        <is>
          <t>K80-250</t>
        </is>
      </c>
      <c r="E592" t="inlineStr">
        <is>
          <t>四日市</t>
        </is>
      </c>
      <c r="F592" t="n">
        <v>9</v>
      </c>
    </row>
    <row r="593">
      <c r="B593" t="n">
        <v>3480300</v>
      </c>
      <c r="D593" t="inlineStr">
        <is>
          <t>K80-300</t>
        </is>
      </c>
      <c r="E593" t="inlineStr">
        <is>
          <t>四日市</t>
        </is>
      </c>
      <c r="F593" t="n">
        <v>11</v>
      </c>
    </row>
    <row r="594">
      <c r="B594" t="n">
        <v>3480301</v>
      </c>
      <c r="D594" t="inlineStr">
        <is>
          <t>K80-300特(12入）</t>
        </is>
      </c>
      <c r="E594" t="inlineStr">
        <is>
          <t>四日市</t>
        </is>
      </c>
      <c r="F594" t="n">
        <v>12</v>
      </c>
    </row>
    <row r="595">
      <c r="B595" t="n">
        <v>3480350</v>
      </c>
      <c r="D595" t="inlineStr">
        <is>
          <t>K80-350</t>
        </is>
      </c>
      <c r="E595" t="inlineStr">
        <is>
          <t>員弁</t>
        </is>
      </c>
      <c r="F595" t="n">
        <v>9</v>
      </c>
    </row>
    <row r="596">
      <c r="B596" t="n">
        <v>3480400</v>
      </c>
      <c r="D596" t="inlineStr">
        <is>
          <t>K80-400</t>
        </is>
      </c>
      <c r="E596" t="inlineStr">
        <is>
          <t>員弁</t>
        </is>
      </c>
      <c r="F596" t="n">
        <v>9</v>
      </c>
    </row>
    <row r="597">
      <c r="B597" t="n">
        <v>3480500</v>
      </c>
      <c r="D597" t="inlineStr">
        <is>
          <t>K80-500(9入)</t>
        </is>
      </c>
      <c r="E597" t="inlineStr">
        <is>
          <t>四日市</t>
        </is>
      </c>
      <c r="F597" t="n">
        <v>9</v>
      </c>
    </row>
    <row r="598">
      <c r="B598" t="n">
        <v>3485300</v>
      </c>
      <c r="D598" t="inlineStr">
        <is>
          <t>K85-300(10入）</t>
        </is>
      </c>
      <c r="E598" t="inlineStr">
        <is>
          <t>四日市</t>
        </is>
      </c>
      <c r="F598" t="n">
        <v>10</v>
      </c>
    </row>
    <row r="599">
      <c r="B599" t="n">
        <v>3490050</v>
      </c>
      <c r="D599" t="inlineStr">
        <is>
          <t>K90-50(42入)</t>
        </is>
      </c>
      <c r="E599" t="inlineStr">
        <is>
          <t>四日市</t>
        </is>
      </c>
      <c r="F599" t="n">
        <v>42</v>
      </c>
    </row>
    <row r="600">
      <c r="B600" t="n">
        <v>3490070</v>
      </c>
      <c r="D600" t="inlineStr">
        <is>
          <t>K90-70</t>
        </is>
      </c>
      <c r="E600" t="inlineStr">
        <is>
          <t>員弁</t>
        </is>
      </c>
      <c r="F600" t="n">
        <v>28</v>
      </c>
    </row>
    <row r="601">
      <c r="B601" t="n">
        <v>3490100</v>
      </c>
      <c r="D601" t="inlineStr">
        <is>
          <t>K90-100</t>
        </is>
      </c>
      <c r="E601" t="inlineStr">
        <is>
          <t>員弁</t>
        </is>
      </c>
      <c r="F601" t="n">
        <v>21</v>
      </c>
    </row>
    <row r="602">
      <c r="B602" t="n">
        <v>3490150</v>
      </c>
      <c r="D602" t="inlineStr">
        <is>
          <t>K90-150</t>
        </is>
      </c>
      <c r="E602" t="inlineStr">
        <is>
          <t>員弁</t>
        </is>
      </c>
      <c r="F602" t="n">
        <v>14</v>
      </c>
    </row>
    <row r="603">
      <c r="B603" t="n">
        <v>3490200</v>
      </c>
      <c r="D603" t="inlineStr">
        <is>
          <t>K90-200</t>
        </is>
      </c>
      <c r="E603" t="inlineStr">
        <is>
          <t>四日市</t>
        </is>
      </c>
      <c r="F603" t="n">
        <v>14</v>
      </c>
    </row>
    <row r="604">
      <c r="B604" t="n">
        <v>3490220</v>
      </c>
      <c r="D604" t="inlineStr">
        <is>
          <t>K90-220</t>
        </is>
      </c>
      <c r="E604" t="inlineStr">
        <is>
          <t>員弁</t>
        </is>
      </c>
      <c r="F604" t="n">
        <v>14</v>
      </c>
    </row>
    <row r="605">
      <c r="B605" t="n">
        <v>3490220</v>
      </c>
      <c r="D605" t="inlineStr">
        <is>
          <t>K90-220</t>
        </is>
      </c>
      <c r="E605" t="inlineStr">
        <is>
          <t>員弁</t>
        </is>
      </c>
      <c r="F605" t="n">
        <v>7</v>
      </c>
    </row>
    <row r="606">
      <c r="B606" t="n">
        <v>3490240</v>
      </c>
      <c r="D606" t="inlineStr">
        <is>
          <t>K90-240</t>
        </is>
      </c>
      <c r="E606" t="inlineStr">
        <is>
          <t>員弁</t>
        </is>
      </c>
      <c r="F606" t="n">
        <v>9</v>
      </c>
    </row>
    <row r="607">
      <c r="B607" t="n">
        <v>3490270</v>
      </c>
      <c r="D607" t="inlineStr">
        <is>
          <t>K90-270(7入)</t>
        </is>
      </c>
      <c r="E607" t="inlineStr">
        <is>
          <t>四日市</t>
        </is>
      </c>
      <c r="F607" t="n">
        <v>7</v>
      </c>
    </row>
    <row r="608">
      <c r="B608" t="n">
        <v>3490300</v>
      </c>
      <c r="D608" t="inlineStr">
        <is>
          <t>K90-300</t>
        </is>
      </c>
      <c r="E608" t="inlineStr">
        <is>
          <t>四日市</t>
        </is>
      </c>
      <c r="F608" t="n">
        <v>9</v>
      </c>
    </row>
    <row r="609">
      <c r="B609" t="n">
        <v>3490400</v>
      </c>
      <c r="D609" t="inlineStr">
        <is>
          <t>K90-400</t>
        </is>
      </c>
      <c r="E609" t="inlineStr">
        <is>
          <t>員弁</t>
        </is>
      </c>
      <c r="F609" t="n">
        <v>7</v>
      </c>
    </row>
    <row r="610">
      <c r="B610" t="n">
        <v>3492050</v>
      </c>
      <c r="D610" t="inlineStr">
        <is>
          <t>K100-50</t>
        </is>
      </c>
      <c r="E610" t="inlineStr">
        <is>
          <t>員弁</t>
        </is>
      </c>
      <c r="F610" t="n">
        <v>36</v>
      </c>
    </row>
    <row r="611">
      <c r="B611" t="n">
        <v>3492080</v>
      </c>
      <c r="D611" t="inlineStr">
        <is>
          <t>K100-80</t>
        </is>
      </c>
      <c r="E611" t="inlineStr">
        <is>
          <t>員弁</t>
        </is>
      </c>
      <c r="F611" t="n">
        <v>18</v>
      </c>
    </row>
    <row r="612">
      <c r="B612" t="n">
        <v>3492100</v>
      </c>
      <c r="D612" t="inlineStr">
        <is>
          <t>K100-100(21入)</t>
        </is>
      </c>
      <c r="E612" t="inlineStr">
        <is>
          <t>四日市</t>
        </is>
      </c>
      <c r="F612" t="n">
        <v>21</v>
      </c>
    </row>
    <row r="613">
      <c r="B613" t="n">
        <v>3492120</v>
      </c>
      <c r="D613" t="inlineStr">
        <is>
          <t>K100-120</t>
        </is>
      </c>
      <c r="E613" t="inlineStr">
        <is>
          <t>員弁</t>
        </is>
      </c>
      <c r="F613" t="n">
        <v>12</v>
      </c>
    </row>
    <row r="614">
      <c r="B614" t="n">
        <v>3492150</v>
      </c>
      <c r="D614" t="inlineStr">
        <is>
          <t>K100-150(14入)</t>
        </is>
      </c>
      <c r="E614" t="inlineStr">
        <is>
          <t>四日市</t>
        </is>
      </c>
      <c r="F614" t="n">
        <v>14</v>
      </c>
    </row>
    <row r="615">
      <c r="B615" t="n">
        <v>3492170</v>
      </c>
      <c r="D615" t="inlineStr">
        <is>
          <t>K100-170</t>
        </is>
      </c>
      <c r="E615" t="inlineStr">
        <is>
          <t>員弁</t>
        </is>
      </c>
      <c r="F615" t="n">
        <v>12</v>
      </c>
    </row>
    <row r="616">
      <c r="B616" t="n">
        <v>3492200</v>
      </c>
      <c r="D616" t="inlineStr">
        <is>
          <t>K100-200</t>
        </is>
      </c>
      <c r="E616" t="inlineStr">
        <is>
          <t>四日市</t>
        </is>
      </c>
      <c r="F616" t="n">
        <v>12</v>
      </c>
    </row>
    <row r="617">
      <c r="B617" t="n">
        <v>3492230</v>
      </c>
      <c r="D617" t="inlineStr">
        <is>
          <t>K100-230</t>
        </is>
      </c>
      <c r="E617" t="inlineStr">
        <is>
          <t>員弁</t>
        </is>
      </c>
      <c r="F617" t="n">
        <v>6</v>
      </c>
    </row>
    <row r="618">
      <c r="B618" t="n">
        <v>3492250</v>
      </c>
      <c r="D618" t="inlineStr">
        <is>
          <t>K100-250</t>
        </is>
      </c>
      <c r="E618" t="inlineStr">
        <is>
          <t>四日市</t>
        </is>
      </c>
      <c r="F618" t="n">
        <v>7</v>
      </c>
    </row>
    <row r="619">
      <c r="B619" t="n">
        <v>3492300</v>
      </c>
      <c r="D619" t="inlineStr">
        <is>
          <t>K100-300</t>
        </is>
      </c>
      <c r="E619" t="inlineStr">
        <is>
          <t>四日市</t>
        </is>
      </c>
      <c r="F619" t="n">
        <v>7</v>
      </c>
    </row>
    <row r="620">
      <c r="B620" t="n">
        <v>3492400</v>
      </c>
      <c r="D620" t="inlineStr">
        <is>
          <t>K100-400</t>
        </is>
      </c>
      <c r="E620" t="inlineStr">
        <is>
          <t>員弁</t>
        </is>
      </c>
      <c r="F620" t="n">
        <v>6</v>
      </c>
    </row>
    <row r="621">
      <c r="B621" t="n">
        <v>3492450</v>
      </c>
      <c r="D621" t="inlineStr">
        <is>
          <t>K100-450</t>
        </is>
      </c>
      <c r="E621" t="inlineStr">
        <is>
          <t>員弁</t>
        </is>
      </c>
    </row>
    <row r="622">
      <c r="B622" t="n">
        <v>3492500</v>
      </c>
      <c r="D622" t="inlineStr">
        <is>
          <t>K100-500(6入)</t>
        </is>
      </c>
      <c r="E622" t="inlineStr">
        <is>
          <t>四日市</t>
        </is>
      </c>
      <c r="F622" t="n">
        <v>6</v>
      </c>
    </row>
    <row r="623">
      <c r="B623" t="n">
        <v>3494150</v>
      </c>
      <c r="D623" t="inlineStr">
        <is>
          <t>K120-150</t>
        </is>
      </c>
      <c r="E623" t="inlineStr">
        <is>
          <t>員弁</t>
        </is>
      </c>
      <c r="F623" t="n">
        <v>10</v>
      </c>
    </row>
    <row r="624">
      <c r="B624" t="n">
        <v>3494250</v>
      </c>
      <c r="D624" t="inlineStr">
        <is>
          <t>K120-250</t>
        </is>
      </c>
      <c r="E624" t="inlineStr">
        <is>
          <t>四日市</t>
        </is>
      </c>
      <c r="F624" t="n">
        <v>5</v>
      </c>
    </row>
    <row r="625">
      <c r="B625" t="n">
        <v>3494300</v>
      </c>
      <c r="D625" t="inlineStr">
        <is>
          <t>K120-300</t>
        </is>
      </c>
      <c r="E625" t="inlineStr">
        <is>
          <t>四日市</t>
        </is>
      </c>
      <c r="F625" t="n">
        <v>5</v>
      </c>
    </row>
    <row r="626">
      <c r="B626" t="n">
        <v>3494500</v>
      </c>
      <c r="D626" t="inlineStr">
        <is>
          <t>K120-500</t>
        </is>
      </c>
      <c r="E626" t="inlineStr">
        <is>
          <t>員弁</t>
        </is>
      </c>
      <c r="F626" t="n">
        <v>4</v>
      </c>
    </row>
    <row r="627">
      <c r="B627" t="n">
        <v>3497300</v>
      </c>
      <c r="D627" t="inlineStr">
        <is>
          <t>K150-300</t>
        </is>
      </c>
      <c r="E627" t="inlineStr">
        <is>
          <t>員弁</t>
        </is>
      </c>
      <c r="F627" t="n">
        <v>2</v>
      </c>
    </row>
    <row r="628">
      <c r="B628" t="n">
        <v>3499071</v>
      </c>
      <c r="D628" t="inlineStr">
        <is>
          <t>K70-300ﾊﾟﾚｯﾄ(362本)</t>
        </is>
      </c>
      <c r="E628" t="inlineStr">
        <is>
          <t>四日市</t>
        </is>
      </c>
      <c r="F628" t="n">
        <v>362</v>
      </c>
    </row>
    <row r="629">
      <c r="B629" t="n">
        <v>3499101</v>
      </c>
      <c r="D629" t="inlineStr">
        <is>
          <t>K100-300ﾊﾟﾚｯﾄ(224本)</t>
        </is>
      </c>
      <c r="E629" t="inlineStr">
        <is>
          <t>四日市</t>
        </is>
      </c>
      <c r="F629" t="n">
        <v>224</v>
      </c>
    </row>
    <row r="630">
      <c r="B630" t="n">
        <v>3499102</v>
      </c>
      <c r="D630" t="inlineStr">
        <is>
          <t>K100-500ﾊﾟﾚｯﾄ</t>
        </is>
      </c>
      <c r="E630" t="inlineStr">
        <is>
          <t>員弁</t>
        </is>
      </c>
      <c r="F630" t="n">
        <v>112</v>
      </c>
    </row>
    <row r="631">
      <c r="B631" t="n">
        <v>3499121</v>
      </c>
      <c r="D631" t="inlineStr">
        <is>
          <t>K120-300ﾊﾟﾚｯﾄ(196本)</t>
        </is>
      </c>
      <c r="E631" t="inlineStr">
        <is>
          <t>四日市</t>
        </is>
      </c>
      <c r="F631" t="n">
        <v>196</v>
      </c>
    </row>
    <row r="632">
      <c r="B632" t="n">
        <v>3499122</v>
      </c>
      <c r="D632" t="inlineStr">
        <is>
          <t>K120-300ﾊﾟﾚｯﾄ(147本)</t>
        </is>
      </c>
      <c r="E632" t="inlineStr">
        <is>
          <t>四日市</t>
        </is>
      </c>
      <c r="F632" t="n">
        <v>98</v>
      </c>
    </row>
    <row r="633">
      <c r="B633" t="n">
        <v>3499151</v>
      </c>
      <c r="D633" t="inlineStr">
        <is>
          <t>K150-300ﾊﾟﾚｯﾄ</t>
        </is>
      </c>
      <c r="E633" t="inlineStr">
        <is>
          <t>員弁</t>
        </is>
      </c>
      <c r="F633" t="n">
        <v>75</v>
      </c>
    </row>
    <row r="634">
      <c r="B634" t="n">
        <v>3280301</v>
      </c>
      <c r="D634" t="inlineStr">
        <is>
          <t>K180-300ﾊﾟﾚｯﾄ(75本)</t>
        </is>
      </c>
      <c r="E634" t="inlineStr">
        <is>
          <t>四日市</t>
        </is>
      </c>
      <c r="F634" t="n">
        <v>75</v>
      </c>
    </row>
    <row r="635">
      <c r="B635" t="n">
        <v>3515200</v>
      </c>
      <c r="D635" t="inlineStr">
        <is>
          <t>15-200Ａ</t>
        </is>
      </c>
      <c r="E635" t="inlineStr">
        <is>
          <t>四日市</t>
        </is>
      </c>
      <c r="F635" t="n">
        <v>240</v>
      </c>
    </row>
    <row r="636">
      <c r="B636" t="n">
        <v>3515250</v>
      </c>
      <c r="D636" t="inlineStr">
        <is>
          <t>15-250Ａ</t>
        </is>
      </c>
      <c r="E636" t="inlineStr">
        <is>
          <t>四日市</t>
        </is>
      </c>
      <c r="F636" t="n">
        <v>240</v>
      </c>
    </row>
    <row r="637">
      <c r="B637" t="n">
        <v>3515300</v>
      </c>
      <c r="D637" t="inlineStr">
        <is>
          <t>15-300Ａ</t>
        </is>
      </c>
      <c r="E637" t="inlineStr">
        <is>
          <t>四日市</t>
        </is>
      </c>
      <c r="F637" t="n">
        <v>240</v>
      </c>
    </row>
    <row r="638">
      <c r="B638" t="n">
        <v>3515350</v>
      </c>
      <c r="D638" t="inlineStr">
        <is>
          <t>15-350Ａ</t>
        </is>
      </c>
      <c r="E638" t="inlineStr">
        <is>
          <t>四日市</t>
        </is>
      </c>
    </row>
    <row r="639">
      <c r="B639" t="n">
        <v>3518300</v>
      </c>
      <c r="D639" t="inlineStr">
        <is>
          <t>18-300A</t>
        </is>
      </c>
      <c r="E639" t="inlineStr">
        <is>
          <t>四日市</t>
        </is>
      </c>
      <c r="F639" t="n">
        <v>135</v>
      </c>
    </row>
    <row r="640">
      <c r="B640" t="n">
        <v>3518350</v>
      </c>
      <c r="D640" t="inlineStr">
        <is>
          <t>18-350A</t>
        </is>
      </c>
      <c r="E640" t="inlineStr">
        <is>
          <t>四日市</t>
        </is>
      </c>
      <c r="F640" t="n">
        <v>160</v>
      </c>
    </row>
    <row r="641">
      <c r="B641" t="n">
        <v>3520030</v>
      </c>
      <c r="D641" t="inlineStr">
        <is>
          <t>20-30A(200入)</t>
        </is>
      </c>
      <c r="E641" t="inlineStr">
        <is>
          <t>四日市</t>
        </is>
      </c>
      <c r="F641" t="n">
        <v>200</v>
      </c>
    </row>
    <row r="642">
      <c r="B642" t="n">
        <v>3520040</v>
      </c>
      <c r="D642" t="inlineStr">
        <is>
          <t>20-40A(180入)</t>
        </is>
      </c>
      <c r="E642" t="inlineStr">
        <is>
          <t>四日市</t>
        </is>
      </c>
      <c r="F642" t="n">
        <v>180</v>
      </c>
    </row>
    <row r="643">
      <c r="B643" t="n">
        <v>3520050</v>
      </c>
      <c r="D643" t="inlineStr">
        <is>
          <t>20-50A(810入)</t>
        </is>
      </c>
      <c r="E643" t="inlineStr">
        <is>
          <t>四日市</t>
        </is>
      </c>
      <c r="F643" t="n">
        <v>810</v>
      </c>
    </row>
    <row r="644">
      <c r="B644" t="n">
        <v>3520070</v>
      </c>
      <c r="D644" t="inlineStr">
        <is>
          <t>20-70A(100入)</t>
        </is>
      </c>
      <c r="E644" t="inlineStr">
        <is>
          <t>四日市</t>
        </is>
      </c>
      <c r="F644" t="n">
        <v>100</v>
      </c>
    </row>
    <row r="645">
      <c r="B645" t="n">
        <v>3520100</v>
      </c>
      <c r="D645" t="inlineStr">
        <is>
          <t>20-100Ａ</t>
        </is>
      </c>
      <c r="E645" t="inlineStr">
        <is>
          <t>四日市</t>
        </is>
      </c>
      <c r="F645" t="n">
        <v>405</v>
      </c>
    </row>
    <row r="646">
      <c r="B646" t="n">
        <v>3520120</v>
      </c>
      <c r="D646" t="inlineStr">
        <is>
          <t>20-120A(62入)</t>
        </is>
      </c>
      <c r="E646" t="inlineStr">
        <is>
          <t>四日市</t>
        </is>
      </c>
      <c r="F646" t="n">
        <v>62</v>
      </c>
    </row>
    <row r="647">
      <c r="B647" t="n">
        <v>3520150</v>
      </c>
      <c r="D647" t="inlineStr">
        <is>
          <t>20-150Ａ</t>
        </is>
      </c>
      <c r="E647" t="inlineStr">
        <is>
          <t>四日市</t>
        </is>
      </c>
      <c r="F647" t="n">
        <v>270</v>
      </c>
    </row>
    <row r="648">
      <c r="B648" t="n">
        <v>3520180</v>
      </c>
      <c r="D648" t="inlineStr">
        <is>
          <t>20-180A(135入)</t>
        </is>
      </c>
      <c r="E648" t="inlineStr">
        <is>
          <t>四日市</t>
        </is>
      </c>
      <c r="F648" t="n">
        <v>135</v>
      </c>
    </row>
    <row r="649">
      <c r="B649" t="n">
        <v>3520203</v>
      </c>
      <c r="D649" t="inlineStr">
        <is>
          <t>20-203Ａ(135入)</t>
        </is>
      </c>
      <c r="E649" t="inlineStr">
        <is>
          <t>四日市</t>
        </is>
      </c>
      <c r="F649" t="n">
        <v>135</v>
      </c>
    </row>
    <row r="650">
      <c r="B650" t="n">
        <v>3520200</v>
      </c>
      <c r="D650" t="inlineStr">
        <is>
          <t>20-200Ａ(135入)</t>
        </is>
      </c>
      <c r="E650" t="inlineStr">
        <is>
          <t>四日市</t>
        </is>
      </c>
      <c r="F650" t="n">
        <v>135</v>
      </c>
    </row>
    <row r="651">
      <c r="B651" t="n">
        <v>3520210</v>
      </c>
      <c r="D651" t="inlineStr">
        <is>
          <t>20-210Ａ</t>
        </is>
      </c>
      <c r="E651" t="inlineStr">
        <is>
          <t>四日市</t>
        </is>
      </c>
      <c r="F651" t="n">
        <v>135</v>
      </c>
    </row>
    <row r="652">
      <c r="B652" t="n">
        <v>3520220</v>
      </c>
      <c r="D652" t="inlineStr">
        <is>
          <t>20-220A(135入)</t>
        </is>
      </c>
      <c r="E652" t="inlineStr">
        <is>
          <t>四日市</t>
        </is>
      </c>
      <c r="F652" t="n">
        <v>135</v>
      </c>
    </row>
    <row r="653">
      <c r="B653" t="n">
        <v>3520260</v>
      </c>
      <c r="D653" t="inlineStr">
        <is>
          <t>20-260Ａ</t>
        </is>
      </c>
      <c r="E653" t="inlineStr">
        <is>
          <t>四日市</t>
        </is>
      </c>
      <c r="F653" t="n">
        <v>135</v>
      </c>
    </row>
    <row r="654">
      <c r="B654" t="n">
        <v>3520280</v>
      </c>
      <c r="D654" t="inlineStr">
        <is>
          <t>20-280A</t>
        </is>
      </c>
      <c r="E654" t="inlineStr">
        <is>
          <t>四日市</t>
        </is>
      </c>
      <c r="F654" t="n">
        <v>135</v>
      </c>
    </row>
    <row r="655">
      <c r="B655" t="n">
        <v>3520290</v>
      </c>
      <c r="D655" t="inlineStr">
        <is>
          <t>20-290A</t>
        </is>
      </c>
      <c r="E655" t="inlineStr">
        <is>
          <t>四日市</t>
        </is>
      </c>
      <c r="F655" t="n">
        <v>135</v>
      </c>
    </row>
    <row r="656">
      <c r="B656" t="n">
        <v>3520300</v>
      </c>
      <c r="D656" t="inlineStr">
        <is>
          <t>20-300Ａ</t>
        </is>
      </c>
      <c r="E656" t="inlineStr">
        <is>
          <t>四日市</t>
        </is>
      </c>
      <c r="F656" t="n">
        <v>135</v>
      </c>
    </row>
    <row r="657">
      <c r="B657" t="n">
        <v>3520350</v>
      </c>
      <c r="D657" t="inlineStr">
        <is>
          <t>20-350A</t>
        </is>
      </c>
      <c r="E657" t="inlineStr">
        <is>
          <t>四日市</t>
        </is>
      </c>
      <c r="F657" t="n">
        <v>135</v>
      </c>
    </row>
    <row r="658">
      <c r="B658" t="n">
        <v>3525060</v>
      </c>
      <c r="D658" t="inlineStr">
        <is>
          <t>25-60Ａ</t>
        </is>
      </c>
      <c r="E658" t="inlineStr">
        <is>
          <t>四日市</t>
        </is>
      </c>
      <c r="F658" t="n">
        <v>480</v>
      </c>
    </row>
    <row r="659">
      <c r="B659" t="n">
        <v>3525095</v>
      </c>
      <c r="D659" t="inlineStr">
        <is>
          <t>25-95Ａ</t>
        </is>
      </c>
      <c r="E659" t="inlineStr">
        <is>
          <t>四日市</t>
        </is>
      </c>
      <c r="F659" t="n">
        <v>288</v>
      </c>
    </row>
    <row r="660">
      <c r="B660" t="n">
        <v>3525100</v>
      </c>
      <c r="D660" t="inlineStr">
        <is>
          <t>25-100Ａ</t>
        </is>
      </c>
      <c r="E660" t="inlineStr">
        <is>
          <t>四日市</t>
        </is>
      </c>
      <c r="F660" t="n">
        <v>288</v>
      </c>
    </row>
    <row r="661">
      <c r="B661" t="n">
        <v>3525120</v>
      </c>
      <c r="D661" t="inlineStr">
        <is>
          <t>25-120Ａ</t>
        </is>
      </c>
      <c r="E661" t="inlineStr">
        <is>
          <t>四日市</t>
        </is>
      </c>
      <c r="F661" t="n">
        <v>192</v>
      </c>
    </row>
    <row r="662">
      <c r="B662" t="n">
        <v>3525130</v>
      </c>
      <c r="D662" t="inlineStr">
        <is>
          <t>25-130A(192入)</t>
        </is>
      </c>
      <c r="E662" t="inlineStr">
        <is>
          <t>四日市</t>
        </is>
      </c>
      <c r="F662" t="n">
        <v>192</v>
      </c>
    </row>
    <row r="663">
      <c r="B663" t="n">
        <v>3525150</v>
      </c>
      <c r="D663" t="inlineStr">
        <is>
          <t>25-150Ａ</t>
        </is>
      </c>
      <c r="E663" t="inlineStr">
        <is>
          <t>四日市</t>
        </is>
      </c>
      <c r="F663" t="n">
        <v>192</v>
      </c>
    </row>
    <row r="664">
      <c r="B664" t="n">
        <v>3525170</v>
      </c>
      <c r="D664" t="inlineStr">
        <is>
          <t>25-170Ａ</t>
        </is>
      </c>
      <c r="E664" t="inlineStr">
        <is>
          <t>四日市</t>
        </is>
      </c>
      <c r="F664" t="n">
        <v>192</v>
      </c>
    </row>
    <row r="665">
      <c r="B665" t="n">
        <v>3525175</v>
      </c>
      <c r="D665" t="inlineStr">
        <is>
          <t>25-175Ａ</t>
        </is>
      </c>
      <c r="E665" t="inlineStr">
        <is>
          <t>四日市</t>
        </is>
      </c>
      <c r="F665" t="n">
        <v>192</v>
      </c>
    </row>
    <row r="666">
      <c r="B666" t="n">
        <v>3525180</v>
      </c>
      <c r="D666" t="inlineStr">
        <is>
          <t>25-180A</t>
        </is>
      </c>
      <c r="E666" t="inlineStr">
        <is>
          <t>四日市</t>
        </is>
      </c>
      <c r="F666" t="n">
        <v>96</v>
      </c>
    </row>
    <row r="667">
      <c r="B667" t="n">
        <v>3525200</v>
      </c>
      <c r="D667" t="inlineStr">
        <is>
          <t>25-200Ａ</t>
        </is>
      </c>
      <c r="E667" t="inlineStr">
        <is>
          <t>四日市</t>
        </is>
      </c>
      <c r="F667" t="n">
        <v>96</v>
      </c>
    </row>
    <row r="668">
      <c r="B668" t="n">
        <v>3525210</v>
      </c>
      <c r="D668" t="inlineStr">
        <is>
          <t>25-210A</t>
        </is>
      </c>
      <c r="E668" t="inlineStr">
        <is>
          <t>四日市</t>
        </is>
      </c>
      <c r="F668" t="n">
        <v>96</v>
      </c>
    </row>
    <row r="669">
      <c r="B669" t="n">
        <v>3525215</v>
      </c>
      <c r="D669" t="inlineStr">
        <is>
          <t>25-215Ａ</t>
        </is>
      </c>
      <c r="E669" t="inlineStr">
        <is>
          <t>四日市</t>
        </is>
      </c>
      <c r="F669" t="n">
        <v>96</v>
      </c>
    </row>
    <row r="670">
      <c r="B670" t="n">
        <v>3525235</v>
      </c>
      <c r="D670" t="inlineStr">
        <is>
          <t>25-235Ａ</t>
        </is>
      </c>
      <c r="E670" t="inlineStr">
        <is>
          <t>四日市</t>
        </is>
      </c>
      <c r="F670" t="n">
        <v>96</v>
      </c>
    </row>
    <row r="671">
      <c r="B671" t="n">
        <v>3525240</v>
      </c>
      <c r="D671" t="inlineStr">
        <is>
          <t>25-240A</t>
        </is>
      </c>
      <c r="E671" t="inlineStr">
        <is>
          <t>四日市</t>
        </is>
      </c>
      <c r="F671" t="n">
        <v>96</v>
      </c>
    </row>
    <row r="672">
      <c r="B672" t="n">
        <v>3525260</v>
      </c>
      <c r="D672" t="inlineStr">
        <is>
          <t>25-260A</t>
        </is>
      </c>
      <c r="E672" t="inlineStr">
        <is>
          <t>四日市</t>
        </is>
      </c>
      <c r="F672" t="n">
        <v>96</v>
      </c>
    </row>
    <row r="673">
      <c r="B673" t="n">
        <v>3525280</v>
      </c>
      <c r="D673" t="inlineStr">
        <is>
          <t>25-280A</t>
        </is>
      </c>
      <c r="E673" t="inlineStr">
        <is>
          <t>四日市</t>
        </is>
      </c>
      <c r="F673" t="n">
        <v>96</v>
      </c>
    </row>
    <row r="674">
      <c r="B674" t="n">
        <v>3525300</v>
      </c>
      <c r="D674" t="inlineStr">
        <is>
          <t>25-300Ａ</t>
        </is>
      </c>
      <c r="E674" t="inlineStr">
        <is>
          <t>四日市</t>
        </is>
      </c>
      <c r="F674" t="n">
        <v>96</v>
      </c>
    </row>
    <row r="675">
      <c r="B675" t="n">
        <v>3530030</v>
      </c>
      <c r="D675" s="25" t="inlineStr">
        <is>
          <t>30-30A(700入）</t>
        </is>
      </c>
      <c r="E675" t="inlineStr">
        <is>
          <t>四日市</t>
        </is>
      </c>
      <c r="F675" t="n">
        <v>700</v>
      </c>
    </row>
    <row r="676">
      <c r="B676" t="n">
        <v>3530031</v>
      </c>
      <c r="D676" t="inlineStr">
        <is>
          <t>30-31A(630入)</t>
        </is>
      </c>
      <c r="E676" t="inlineStr">
        <is>
          <t>四日市</t>
        </is>
      </c>
      <c r="F676" t="n">
        <v>630</v>
      </c>
    </row>
    <row r="677">
      <c r="B677" t="n">
        <v>3530034</v>
      </c>
      <c r="D677" t="inlineStr">
        <is>
          <t>30-34A(560入）</t>
        </is>
      </c>
      <c r="E677" t="inlineStr">
        <is>
          <t>四日市</t>
        </is>
      </c>
      <c r="F677" t="n">
        <v>560</v>
      </c>
    </row>
    <row r="678">
      <c r="B678" t="n">
        <v>3530050</v>
      </c>
      <c r="D678" t="inlineStr">
        <is>
          <t>30-50Ａ(420入)</t>
        </is>
      </c>
      <c r="E678" t="inlineStr">
        <is>
          <t>四日市</t>
        </is>
      </c>
      <c r="F678" t="n">
        <v>420</v>
      </c>
    </row>
    <row r="679">
      <c r="B679" t="n">
        <v>3530056</v>
      </c>
      <c r="D679" t="inlineStr">
        <is>
          <t>30-56Ａ(350入）</t>
        </is>
      </c>
      <c r="E679" t="inlineStr">
        <is>
          <t>四日市</t>
        </is>
      </c>
      <c r="F679" t="n">
        <v>350</v>
      </c>
    </row>
    <row r="680">
      <c r="B680" t="n">
        <v>3530067</v>
      </c>
      <c r="D680" t="inlineStr">
        <is>
          <t>30-67A(280入）</t>
        </is>
      </c>
      <c r="E680" t="inlineStr">
        <is>
          <t>四日市</t>
        </is>
      </c>
      <c r="F680" t="n">
        <v>280</v>
      </c>
    </row>
    <row r="681">
      <c r="B681" t="n">
        <v>3530070</v>
      </c>
      <c r="D681" t="inlineStr">
        <is>
          <t>30-70A(280入）</t>
        </is>
      </c>
      <c r="E681" t="inlineStr">
        <is>
          <t>四日市</t>
        </is>
      </c>
      <c r="F681" t="n">
        <v>280</v>
      </c>
    </row>
    <row r="682">
      <c r="B682" t="n">
        <v>3530075</v>
      </c>
      <c r="D682" t="inlineStr">
        <is>
          <t>30-75A(280入）</t>
        </is>
      </c>
      <c r="E682" t="inlineStr">
        <is>
          <t>四日市</t>
        </is>
      </c>
      <c r="F682" t="n">
        <v>280</v>
      </c>
    </row>
    <row r="683">
      <c r="B683" t="n">
        <v>3530080</v>
      </c>
      <c r="D683" t="inlineStr">
        <is>
          <t>30-80Ａ</t>
        </is>
      </c>
      <c r="E683" t="inlineStr">
        <is>
          <t>四日市</t>
        </is>
      </c>
      <c r="F683" t="n">
        <v>210</v>
      </c>
    </row>
    <row r="684">
      <c r="B684" t="n">
        <v>3530080</v>
      </c>
      <c r="D684" s="25" t="inlineStr">
        <is>
          <t>30-80A</t>
        </is>
      </c>
      <c r="E684" t="inlineStr">
        <is>
          <t>四日市</t>
        </is>
      </c>
      <c r="F684" t="n">
        <v>210</v>
      </c>
    </row>
    <row r="685">
      <c r="B685" t="n">
        <v>3530100</v>
      </c>
      <c r="D685" t="inlineStr">
        <is>
          <t>30-100Ａ</t>
        </is>
      </c>
      <c r="E685" t="inlineStr">
        <is>
          <t>四日市</t>
        </is>
      </c>
      <c r="F685" t="n">
        <v>210</v>
      </c>
    </row>
    <row r="686">
      <c r="B686" t="n">
        <v>3530115</v>
      </c>
      <c r="D686" t="inlineStr">
        <is>
          <t>30-115Ａ(140入)</t>
        </is>
      </c>
      <c r="E686" t="inlineStr">
        <is>
          <t>四日市</t>
        </is>
      </c>
      <c r="F686" t="n">
        <v>140</v>
      </c>
    </row>
    <row r="687">
      <c r="B687" t="n">
        <v>3530130</v>
      </c>
      <c r="D687" t="inlineStr">
        <is>
          <t>30-130Ａ</t>
        </is>
      </c>
      <c r="E687" t="inlineStr">
        <is>
          <t>四日市</t>
        </is>
      </c>
      <c r="F687" t="n">
        <v>140</v>
      </c>
    </row>
    <row r="688">
      <c r="B688" t="n">
        <v>3530144</v>
      </c>
      <c r="D688" t="inlineStr">
        <is>
          <t>30-144Ａ(140入）</t>
        </is>
      </c>
      <c r="E688" t="inlineStr">
        <is>
          <t>四日市</t>
        </is>
      </c>
      <c r="F688" t="n">
        <v>140</v>
      </c>
    </row>
    <row r="689">
      <c r="B689" t="n">
        <v>3530150</v>
      </c>
      <c r="D689" t="inlineStr">
        <is>
          <t>30-150Ａ</t>
        </is>
      </c>
      <c r="E689" t="inlineStr">
        <is>
          <t>四日市</t>
        </is>
      </c>
      <c r="F689" t="n">
        <v>140</v>
      </c>
    </row>
    <row r="690">
      <c r="B690" t="n">
        <v>3530170</v>
      </c>
      <c r="D690" t="inlineStr">
        <is>
          <t>30-170Ａ</t>
        </is>
      </c>
      <c r="E690" t="inlineStr">
        <is>
          <t>四日市</t>
        </is>
      </c>
      <c r="F690" t="n">
        <v>140</v>
      </c>
    </row>
    <row r="691">
      <c r="B691" t="n">
        <v>3530180</v>
      </c>
      <c r="D691" t="inlineStr">
        <is>
          <t>30-180Ａ</t>
        </is>
      </c>
      <c r="E691" t="inlineStr">
        <is>
          <t>四日市</t>
        </is>
      </c>
      <c r="F691" t="n">
        <v>70</v>
      </c>
    </row>
    <row r="692">
      <c r="B692" t="n">
        <v>3530200</v>
      </c>
      <c r="D692" t="inlineStr">
        <is>
          <t>30-200Ａ</t>
        </is>
      </c>
      <c r="E692" t="inlineStr">
        <is>
          <t>四日市</t>
        </is>
      </c>
      <c r="F692" t="n">
        <v>70</v>
      </c>
    </row>
    <row r="693">
      <c r="B693" t="n">
        <v>3530210</v>
      </c>
      <c r="D693" t="inlineStr">
        <is>
          <t>30-210Ａ</t>
        </is>
      </c>
      <c r="E693" t="inlineStr">
        <is>
          <t>四日市</t>
        </is>
      </c>
      <c r="F693" t="n">
        <v>70</v>
      </c>
    </row>
    <row r="694">
      <c r="B694" t="n">
        <v>3530250</v>
      </c>
      <c r="D694" t="inlineStr">
        <is>
          <t>30-250A</t>
        </is>
      </c>
      <c r="E694" t="inlineStr">
        <is>
          <t>四日市</t>
        </is>
      </c>
    </row>
    <row r="695">
      <c r="B695" t="n">
        <v>3530250</v>
      </c>
      <c r="D695" t="inlineStr">
        <is>
          <t>30-250Ａ</t>
        </is>
      </c>
      <c r="E695" t="inlineStr">
        <is>
          <t>四日市</t>
        </is>
      </c>
      <c r="F695" t="n">
        <v>70</v>
      </c>
    </row>
    <row r="696">
      <c r="B696" t="n">
        <v>3530260</v>
      </c>
      <c r="D696" t="inlineStr">
        <is>
          <t>30-260Ａ</t>
        </is>
      </c>
      <c r="E696" t="inlineStr">
        <is>
          <t>四日市</t>
        </is>
      </c>
      <c r="F696" t="n">
        <v>70</v>
      </c>
    </row>
    <row r="697">
      <c r="B697" t="n">
        <v>3530300</v>
      </c>
      <c r="C697" t="n">
        <v>0</v>
      </c>
      <c r="D697" t="inlineStr">
        <is>
          <t>30-300Ａ</t>
        </is>
      </c>
      <c r="E697" t="inlineStr">
        <is>
          <t>四日市</t>
        </is>
      </c>
      <c r="F697" t="n">
        <v>70</v>
      </c>
    </row>
    <row r="698">
      <c r="B698" t="n">
        <v>3530301</v>
      </c>
      <c r="D698" t="inlineStr">
        <is>
          <t>30-300Ａ 検</t>
        </is>
      </c>
      <c r="E698" t="inlineStr">
        <is>
          <t>四日市</t>
        </is>
      </c>
      <c r="F698" t="n">
        <v>70</v>
      </c>
    </row>
    <row r="699">
      <c r="B699" t="n">
        <v>3530350</v>
      </c>
      <c r="D699" t="inlineStr">
        <is>
          <t>30-350Ａ</t>
        </is>
      </c>
      <c r="E699" t="inlineStr">
        <is>
          <t>四日市</t>
        </is>
      </c>
      <c r="F699" t="n">
        <v>70</v>
      </c>
    </row>
    <row r="700">
      <c r="B700" t="n">
        <v>3530400</v>
      </c>
      <c r="D700" t="inlineStr">
        <is>
          <t>30-400Ａ</t>
        </is>
      </c>
      <c r="E700" t="inlineStr">
        <is>
          <t>四日市</t>
        </is>
      </c>
      <c r="F700" t="n">
        <v>70</v>
      </c>
    </row>
    <row r="701">
      <c r="B701" t="n">
        <v>3530500</v>
      </c>
      <c r="D701" t="inlineStr">
        <is>
          <t>30-500Ａ</t>
        </is>
      </c>
      <c r="E701" t="inlineStr">
        <is>
          <t>四日市</t>
        </is>
      </c>
      <c r="F701" t="n">
        <v>70</v>
      </c>
    </row>
    <row r="702">
      <c r="B702" t="n">
        <v>3535050</v>
      </c>
      <c r="D702" t="inlineStr">
        <is>
          <t>35-50A(330入)</t>
        </is>
      </c>
      <c r="E702" t="inlineStr">
        <is>
          <t>四日市</t>
        </is>
      </c>
      <c r="F702" t="n">
        <v>330</v>
      </c>
    </row>
    <row r="703">
      <c r="B703" t="n">
        <v>3035071</v>
      </c>
      <c r="D703" t="inlineStr">
        <is>
          <t>35-71A(220入)</t>
        </is>
      </c>
      <c r="E703" t="inlineStr">
        <is>
          <t>四日市</t>
        </is>
      </c>
      <c r="F703" t="n">
        <v>220</v>
      </c>
    </row>
    <row r="704">
      <c r="B704" t="n">
        <v>3535100</v>
      </c>
      <c r="D704" t="inlineStr">
        <is>
          <t>35-100Ａ</t>
        </is>
      </c>
      <c r="E704" t="inlineStr">
        <is>
          <t>四日市</t>
        </is>
      </c>
      <c r="F704" t="n">
        <v>165</v>
      </c>
    </row>
    <row r="705">
      <c r="B705" t="n">
        <v>3535150</v>
      </c>
      <c r="D705" t="inlineStr">
        <is>
          <t>35-150Ａ(110入)</t>
        </is>
      </c>
      <c r="E705" t="inlineStr">
        <is>
          <t>四日市</t>
        </is>
      </c>
      <c r="F705" t="n">
        <v>110</v>
      </c>
    </row>
    <row r="706">
      <c r="B706" t="n">
        <v>3535200</v>
      </c>
      <c r="D706" t="inlineStr">
        <is>
          <t>35-200Ａ</t>
        </is>
      </c>
      <c r="E706" t="inlineStr">
        <is>
          <t>四日市</t>
        </is>
      </c>
      <c r="F706" t="n">
        <v>55</v>
      </c>
    </row>
    <row r="707">
      <c r="B707" t="n">
        <v>3535220</v>
      </c>
      <c r="D707" t="inlineStr">
        <is>
          <t>35-220A</t>
        </is>
      </c>
      <c r="E707" t="inlineStr">
        <is>
          <t>四日市</t>
        </is>
      </c>
      <c r="F707" t="n">
        <v>55</v>
      </c>
    </row>
    <row r="708">
      <c r="B708" t="n">
        <v>3535250</v>
      </c>
      <c r="D708" t="inlineStr">
        <is>
          <t>35-250A(55入)</t>
        </is>
      </c>
      <c r="E708" t="inlineStr">
        <is>
          <t>四日市</t>
        </is>
      </c>
      <c r="F708" t="n">
        <v>55</v>
      </c>
    </row>
    <row r="709">
      <c r="B709" t="n">
        <v>3535250</v>
      </c>
      <c r="D709" t="inlineStr">
        <is>
          <t>35-250Ａ</t>
        </is>
      </c>
      <c r="E709" t="inlineStr">
        <is>
          <t>四日市</t>
        </is>
      </c>
      <c r="F709" t="n">
        <v>55</v>
      </c>
    </row>
    <row r="710">
      <c r="B710" t="n">
        <v>3535260</v>
      </c>
      <c r="D710" t="inlineStr">
        <is>
          <t>35-260A</t>
        </is>
      </c>
      <c r="E710" t="inlineStr">
        <is>
          <t>四日市</t>
        </is>
      </c>
      <c r="F710" t="n">
        <v>55</v>
      </c>
    </row>
    <row r="711">
      <c r="B711" t="n">
        <v>3535280</v>
      </c>
      <c r="D711" t="inlineStr">
        <is>
          <t>35-280A</t>
        </is>
      </c>
      <c r="E711" t="inlineStr">
        <is>
          <t>四日市</t>
        </is>
      </c>
      <c r="F711" t="n">
        <v>46</v>
      </c>
    </row>
    <row r="712">
      <c r="B712" t="n">
        <v>3535300</v>
      </c>
      <c r="D712" t="inlineStr">
        <is>
          <t>35-300Ａ</t>
        </is>
      </c>
      <c r="E712" t="inlineStr">
        <is>
          <t>四日市</t>
        </is>
      </c>
      <c r="F712" t="n">
        <v>55</v>
      </c>
    </row>
    <row r="713">
      <c r="B713" t="n">
        <v>3535400</v>
      </c>
      <c r="D713" t="inlineStr">
        <is>
          <t>35-400Ａ</t>
        </is>
      </c>
      <c r="E713" t="inlineStr">
        <is>
          <t>四日市</t>
        </is>
      </c>
      <c r="F713" t="n">
        <v>55</v>
      </c>
    </row>
    <row r="714">
      <c r="B714" t="n">
        <v>3535500</v>
      </c>
      <c r="D714" t="inlineStr">
        <is>
          <t>35-500Ａ</t>
        </is>
      </c>
      <c r="E714" t="inlineStr">
        <is>
          <t>四日市</t>
        </is>
      </c>
      <c r="F714" t="n">
        <v>55</v>
      </c>
    </row>
    <row r="715">
      <c r="B715" t="n">
        <v>3535600</v>
      </c>
      <c r="D715" t="inlineStr">
        <is>
          <t>35-600Ａ</t>
        </is>
      </c>
      <c r="E715" t="inlineStr">
        <is>
          <t>四日市</t>
        </is>
      </c>
      <c r="F715" t="n">
        <v>50</v>
      </c>
    </row>
    <row r="716">
      <c r="B716" t="n">
        <v>3540030</v>
      </c>
      <c r="D716" t="inlineStr">
        <is>
          <t>40-30Ａ(390入)</t>
        </is>
      </c>
      <c r="E716" t="inlineStr">
        <is>
          <t>四日市</t>
        </is>
      </c>
      <c r="F716" t="n">
        <v>390</v>
      </c>
    </row>
    <row r="717">
      <c r="B717" t="n">
        <v>3540034</v>
      </c>
      <c r="D717" t="inlineStr">
        <is>
          <t>40-34Ａ(312入)</t>
        </is>
      </c>
      <c r="E717" t="inlineStr">
        <is>
          <t>四日市</t>
        </is>
      </c>
      <c r="F717" t="n">
        <v>312</v>
      </c>
    </row>
    <row r="718">
      <c r="B718" t="n">
        <v>3540050</v>
      </c>
      <c r="D718" t="inlineStr">
        <is>
          <t>40-50Ａ(234入)</t>
        </is>
      </c>
      <c r="E718" t="inlineStr">
        <is>
          <t>四日市</t>
        </is>
      </c>
      <c r="F718" t="n">
        <v>234</v>
      </c>
    </row>
    <row r="719">
      <c r="B719" t="n">
        <v>3540056</v>
      </c>
      <c r="D719" t="inlineStr">
        <is>
          <t>40-56A(156入)</t>
        </is>
      </c>
      <c r="E719" t="inlineStr">
        <is>
          <t>四日市</t>
        </is>
      </c>
      <c r="F719" t="n">
        <v>156</v>
      </c>
    </row>
    <row r="720">
      <c r="B720" t="n">
        <v>3540060</v>
      </c>
      <c r="D720" t="inlineStr">
        <is>
          <t>40-60Ａ(195入)</t>
        </is>
      </c>
      <c r="E720" t="inlineStr">
        <is>
          <t>四日市</t>
        </is>
      </c>
      <c r="F720" t="n">
        <v>195</v>
      </c>
    </row>
    <row r="721">
      <c r="B721" t="n">
        <v>3540067</v>
      </c>
      <c r="D721" t="inlineStr">
        <is>
          <t>40-67A(156入)</t>
        </is>
      </c>
      <c r="E721" t="inlineStr">
        <is>
          <t>四日市</t>
        </is>
      </c>
      <c r="F721" t="n">
        <v>156</v>
      </c>
    </row>
    <row r="722">
      <c r="B722" t="n">
        <v>3040070</v>
      </c>
      <c r="D722" t="inlineStr">
        <is>
          <t>40-70A(156入)</t>
        </is>
      </c>
      <c r="E722" t="inlineStr">
        <is>
          <t>四日市</t>
        </is>
      </c>
      <c r="F722" t="n">
        <v>156</v>
      </c>
    </row>
    <row r="723">
      <c r="B723" t="n">
        <v>3540100</v>
      </c>
      <c r="D723" t="inlineStr">
        <is>
          <t>40-100Ａ</t>
        </is>
      </c>
      <c r="E723" t="inlineStr">
        <is>
          <t>四日市</t>
        </is>
      </c>
      <c r="F723" t="n">
        <v>117</v>
      </c>
    </row>
    <row r="724">
      <c r="B724" t="n">
        <v>3540125</v>
      </c>
      <c r="D724" t="inlineStr">
        <is>
          <t>40-125A</t>
        </is>
      </c>
      <c r="E724" t="inlineStr">
        <is>
          <t>四日市</t>
        </is>
      </c>
      <c r="F724" t="n">
        <v>78</v>
      </c>
    </row>
    <row r="725">
      <c r="B725" t="n">
        <v>3540144</v>
      </c>
      <c r="D725" t="inlineStr">
        <is>
          <t>40-144A(78入)</t>
        </is>
      </c>
      <c r="E725" t="inlineStr">
        <is>
          <t>四日市</t>
        </is>
      </c>
      <c r="F725" t="n">
        <v>78</v>
      </c>
    </row>
    <row r="726">
      <c r="B726" t="n">
        <v>3540150</v>
      </c>
      <c r="D726" t="inlineStr">
        <is>
          <t>40-150Ａ</t>
        </is>
      </c>
      <c r="E726" t="inlineStr">
        <is>
          <t>四日市</t>
        </is>
      </c>
      <c r="F726" t="n">
        <v>78</v>
      </c>
    </row>
    <row r="727">
      <c r="B727" t="n">
        <v>3540180</v>
      </c>
      <c r="D727" t="inlineStr">
        <is>
          <t>40-180Ａ</t>
        </is>
      </c>
      <c r="E727" t="inlineStr">
        <is>
          <t>四日市</t>
        </is>
      </c>
      <c r="F727" t="n">
        <v>78</v>
      </c>
    </row>
    <row r="728">
      <c r="B728" t="n">
        <v>3540200</v>
      </c>
      <c r="D728" t="inlineStr">
        <is>
          <t>40-200Ａ</t>
        </is>
      </c>
      <c r="E728" t="inlineStr">
        <is>
          <t>四日市</t>
        </is>
      </c>
      <c r="F728" t="n">
        <v>78</v>
      </c>
    </row>
    <row r="729">
      <c r="B729" t="n">
        <v>3540250</v>
      </c>
      <c r="D729" t="inlineStr">
        <is>
          <t>40-250Ａ(39入)</t>
        </is>
      </c>
      <c r="E729" t="inlineStr">
        <is>
          <t>四日市</t>
        </is>
      </c>
      <c r="F729" t="n">
        <v>39</v>
      </c>
    </row>
    <row r="730">
      <c r="B730" t="n">
        <v>3540260</v>
      </c>
      <c r="D730" t="inlineStr">
        <is>
          <t>40-260Ａ</t>
        </is>
      </c>
      <c r="E730" t="inlineStr">
        <is>
          <t>四日市</t>
        </is>
      </c>
      <c r="F730" t="n">
        <v>39</v>
      </c>
    </row>
    <row r="731">
      <c r="B731" t="n">
        <v>3540280</v>
      </c>
      <c r="D731" t="inlineStr">
        <is>
          <t>40-280A</t>
        </is>
      </c>
      <c r="E731" t="inlineStr">
        <is>
          <t>四日市</t>
        </is>
      </c>
      <c r="F731" t="n">
        <v>39</v>
      </c>
    </row>
    <row r="732">
      <c r="B732" t="n">
        <v>3540290</v>
      </c>
      <c r="D732" t="inlineStr">
        <is>
          <t>40-290Ａ</t>
        </is>
      </c>
      <c r="E732" t="inlineStr">
        <is>
          <t>四日市</t>
        </is>
      </c>
      <c r="F732" t="n">
        <v>39</v>
      </c>
    </row>
    <row r="733">
      <c r="B733" t="n">
        <v>3540300</v>
      </c>
      <c r="D733" t="inlineStr">
        <is>
          <t>40-300Ａ</t>
        </is>
      </c>
      <c r="E733" t="inlineStr">
        <is>
          <t>四日市</t>
        </is>
      </c>
      <c r="F733" t="n">
        <v>39</v>
      </c>
    </row>
    <row r="734">
      <c r="B734" t="n">
        <v>3540320</v>
      </c>
      <c r="D734" t="inlineStr">
        <is>
          <t>40-320A(39入）</t>
        </is>
      </c>
      <c r="E734" t="inlineStr">
        <is>
          <t>四日市</t>
        </is>
      </c>
      <c r="F734" t="n">
        <v>39</v>
      </c>
    </row>
    <row r="735">
      <c r="B735" t="n">
        <v>3540340</v>
      </c>
      <c r="D735" t="inlineStr">
        <is>
          <t>40-340A(39入）</t>
        </is>
      </c>
      <c r="E735" t="inlineStr">
        <is>
          <t>四日市</t>
        </is>
      </c>
      <c r="F735" t="n">
        <v>39</v>
      </c>
    </row>
    <row r="736">
      <c r="B736" t="n">
        <v>3540400</v>
      </c>
      <c r="D736" t="inlineStr">
        <is>
          <t>40-400Ａ</t>
        </is>
      </c>
      <c r="E736" t="inlineStr">
        <is>
          <t>四日市</t>
        </is>
      </c>
      <c r="F736" t="n">
        <v>39</v>
      </c>
    </row>
    <row r="737">
      <c r="B737" t="n">
        <v>3540800</v>
      </c>
      <c r="D737" t="inlineStr">
        <is>
          <t>40-800Ａ</t>
        </is>
      </c>
      <c r="E737" t="inlineStr">
        <is>
          <t>四日市</t>
        </is>
      </c>
      <c r="F737" t="n">
        <v>39</v>
      </c>
    </row>
    <row r="738">
      <c r="B738" t="n">
        <v>3545030</v>
      </c>
      <c r="D738" t="inlineStr">
        <is>
          <t>45-30A(330入）</t>
        </is>
      </c>
      <c r="E738" t="inlineStr">
        <is>
          <t>四日市</t>
        </is>
      </c>
      <c r="F738" t="n">
        <v>330</v>
      </c>
    </row>
    <row r="739">
      <c r="B739" t="n">
        <v>3545050</v>
      </c>
      <c r="D739" t="inlineStr">
        <is>
          <t>45-50Ａ</t>
        </is>
      </c>
      <c r="E739" t="inlineStr">
        <is>
          <t>四日市</t>
        </is>
      </c>
      <c r="F739" t="n">
        <v>198</v>
      </c>
    </row>
    <row r="740">
      <c r="B740" t="n">
        <v>3545100</v>
      </c>
      <c r="D740" t="inlineStr">
        <is>
          <t>45-100A(99入)</t>
        </is>
      </c>
      <c r="E740" t="inlineStr">
        <is>
          <t>四日市</t>
        </is>
      </c>
      <c r="F740" t="n">
        <v>99</v>
      </c>
    </row>
    <row r="741">
      <c r="B741" t="n">
        <v>3545150</v>
      </c>
      <c r="D741" t="inlineStr">
        <is>
          <t>45-150A(66入)</t>
        </is>
      </c>
      <c r="E741" t="inlineStr">
        <is>
          <t>四日市</t>
        </is>
      </c>
      <c r="F741" t="n">
        <v>66</v>
      </c>
    </row>
    <row r="742">
      <c r="B742" t="n">
        <v>3545200</v>
      </c>
      <c r="D742" t="inlineStr">
        <is>
          <t>45-200Ａ(66入)</t>
        </is>
      </c>
      <c r="E742" t="inlineStr">
        <is>
          <t>四日市</t>
        </is>
      </c>
      <c r="F742" t="n">
        <v>66</v>
      </c>
    </row>
    <row r="743">
      <c r="B743" t="n">
        <v>3545210</v>
      </c>
      <c r="D743" t="inlineStr">
        <is>
          <t>45-210Ａ</t>
        </is>
      </c>
      <c r="E743" t="inlineStr">
        <is>
          <t>四日市</t>
        </is>
      </c>
      <c r="F743" t="n">
        <v>66</v>
      </c>
    </row>
    <row r="744">
      <c r="B744" t="n">
        <v>3545230</v>
      </c>
      <c r="D744" t="inlineStr">
        <is>
          <t>45-230Ａ</t>
        </is>
      </c>
      <c r="E744" t="inlineStr">
        <is>
          <t>四日市</t>
        </is>
      </c>
      <c r="F744" t="n">
        <v>33</v>
      </c>
    </row>
    <row r="745">
      <c r="B745" t="n">
        <v>3545245</v>
      </c>
      <c r="D745" t="inlineStr">
        <is>
          <t>45-245Ａ</t>
        </is>
      </c>
      <c r="E745" t="inlineStr">
        <is>
          <t>四日市</t>
        </is>
      </c>
      <c r="F745" t="n">
        <v>33</v>
      </c>
    </row>
    <row r="746">
      <c r="B746" t="n">
        <v>3545250</v>
      </c>
      <c r="D746" t="inlineStr">
        <is>
          <t>45-250Ａ</t>
        </is>
      </c>
      <c r="E746" t="inlineStr">
        <is>
          <t>四日市</t>
        </is>
      </c>
      <c r="F746" t="n">
        <v>24</v>
      </c>
    </row>
    <row r="747">
      <c r="B747" t="n">
        <v>3545300</v>
      </c>
      <c r="D747" t="inlineStr">
        <is>
          <t>45-300Ａ</t>
        </is>
      </c>
      <c r="E747" t="inlineStr">
        <is>
          <t>四日市</t>
        </is>
      </c>
      <c r="F747" t="n">
        <v>33</v>
      </c>
    </row>
    <row r="748">
      <c r="B748" t="n">
        <v>3545400</v>
      </c>
      <c r="D748" t="inlineStr">
        <is>
          <t>45-400Ａ</t>
        </is>
      </c>
      <c r="E748" t="inlineStr">
        <is>
          <t>四日市</t>
        </is>
      </c>
      <c r="F748" t="n">
        <v>33</v>
      </c>
    </row>
    <row r="749">
      <c r="B749" t="n">
        <v>3545500</v>
      </c>
      <c r="D749" t="inlineStr">
        <is>
          <t>45-500A(33入）</t>
        </is>
      </c>
      <c r="E749" t="inlineStr">
        <is>
          <t>四日市</t>
        </is>
      </c>
      <c r="F749" t="n">
        <v>33</v>
      </c>
    </row>
    <row r="750">
      <c r="B750" t="n">
        <v>3550030</v>
      </c>
      <c r="D750" t="inlineStr">
        <is>
          <t>50-30A(250入）</t>
        </is>
      </c>
      <c r="E750" t="inlineStr">
        <is>
          <t>四日市</t>
        </is>
      </c>
      <c r="F750" t="n">
        <v>250</v>
      </c>
    </row>
    <row r="751">
      <c r="B751" t="n">
        <v>3550040</v>
      </c>
      <c r="D751" t="inlineStr">
        <is>
          <t>50-40A(175入)</t>
        </is>
      </c>
      <c r="E751" t="inlineStr">
        <is>
          <t>四日市</t>
        </is>
      </c>
      <c r="F751" t="n">
        <v>175</v>
      </c>
    </row>
    <row r="752">
      <c r="B752" t="n">
        <v>3550050</v>
      </c>
      <c r="D752" t="inlineStr">
        <is>
          <t>50-50Ａ(150入)</t>
        </is>
      </c>
      <c r="E752" t="inlineStr">
        <is>
          <t>四日市</t>
        </is>
      </c>
      <c r="F752" t="n">
        <v>150</v>
      </c>
    </row>
    <row r="753">
      <c r="B753" t="n">
        <v>3050055</v>
      </c>
      <c r="D753" t="inlineStr">
        <is>
          <t>50-55Ａ(150入)</t>
        </is>
      </c>
      <c r="E753" t="inlineStr">
        <is>
          <t>四日市</t>
        </is>
      </c>
      <c r="F753" t="n">
        <v>150</v>
      </c>
    </row>
    <row r="754">
      <c r="B754" t="n">
        <v>3550060</v>
      </c>
      <c r="D754" t="inlineStr">
        <is>
          <t>50-60A(125入）</t>
        </is>
      </c>
      <c r="E754" t="inlineStr">
        <is>
          <t>四日市</t>
        </is>
      </c>
      <c r="F754" t="n">
        <v>125</v>
      </c>
    </row>
    <row r="755">
      <c r="B755" t="n">
        <v>3550060</v>
      </c>
      <c r="D755" t="inlineStr">
        <is>
          <t>50-60A</t>
        </is>
      </c>
      <c r="E755" t="inlineStr">
        <is>
          <t>四日市</t>
        </is>
      </c>
      <c r="F755" t="n">
        <v>125</v>
      </c>
    </row>
    <row r="756">
      <c r="B756" t="n">
        <v>3550065</v>
      </c>
      <c r="D756" t="inlineStr">
        <is>
          <t>50-65Ａ(125入)</t>
        </is>
      </c>
      <c r="E756" t="inlineStr">
        <is>
          <t>四日市</t>
        </is>
      </c>
      <c r="F756" t="n">
        <v>125</v>
      </c>
    </row>
    <row r="757">
      <c r="B757" t="n">
        <v>3550070</v>
      </c>
      <c r="D757" t="inlineStr">
        <is>
          <t>50-70Ａ(100入)</t>
        </is>
      </c>
      <c r="E757" t="inlineStr">
        <is>
          <t>四日市</t>
        </is>
      </c>
      <c r="F757" t="n">
        <v>100</v>
      </c>
    </row>
    <row r="758">
      <c r="B758" t="n">
        <v>3550075</v>
      </c>
      <c r="D758" t="inlineStr">
        <is>
          <t>50-75Ａ(100入)</t>
        </is>
      </c>
      <c r="E758" t="inlineStr">
        <is>
          <t>四日市</t>
        </is>
      </c>
      <c r="F758" t="n">
        <v>100</v>
      </c>
    </row>
    <row r="759">
      <c r="B759" t="n">
        <v>3550080</v>
      </c>
      <c r="D759" t="inlineStr">
        <is>
          <t>50-80Ａ(100入)</t>
        </is>
      </c>
      <c r="E759" t="inlineStr">
        <is>
          <t>四日市</t>
        </is>
      </c>
      <c r="F759" t="n">
        <v>100</v>
      </c>
    </row>
    <row r="760">
      <c r="B760" t="n">
        <v>3550100</v>
      </c>
      <c r="D760" t="inlineStr">
        <is>
          <t>50-100Ａ</t>
        </is>
      </c>
      <c r="E760" t="inlineStr">
        <is>
          <t>四日市</t>
        </is>
      </c>
      <c r="F760" t="n">
        <v>75</v>
      </c>
    </row>
    <row r="761">
      <c r="B761" t="n">
        <v>3550125</v>
      </c>
      <c r="D761" t="inlineStr">
        <is>
          <t>50-125Ａ</t>
        </is>
      </c>
      <c r="E761" t="inlineStr">
        <is>
          <t>四日市</t>
        </is>
      </c>
      <c r="F761" t="n">
        <v>50</v>
      </c>
    </row>
    <row r="762">
      <c r="B762" t="n">
        <v>3550135</v>
      </c>
      <c r="D762" t="inlineStr">
        <is>
          <t>50-135A</t>
        </is>
      </c>
      <c r="E762" t="inlineStr">
        <is>
          <t>四日市</t>
        </is>
      </c>
      <c r="F762" t="n">
        <v>50</v>
      </c>
    </row>
    <row r="763">
      <c r="B763" t="n">
        <v>3550150</v>
      </c>
      <c r="D763" t="inlineStr">
        <is>
          <t>50-150Ａ</t>
        </is>
      </c>
      <c r="E763" t="inlineStr">
        <is>
          <t>四日市</t>
        </is>
      </c>
      <c r="F763" t="n">
        <v>50</v>
      </c>
    </row>
    <row r="764">
      <c r="B764" t="n">
        <v>3550165</v>
      </c>
      <c r="D764" t="inlineStr">
        <is>
          <t>50-165Ａ</t>
        </is>
      </c>
      <c r="E764" t="inlineStr">
        <is>
          <t>四日市</t>
        </is>
      </c>
      <c r="F764" t="n">
        <v>50</v>
      </c>
    </row>
    <row r="765">
      <c r="B765" t="n">
        <v>3550180</v>
      </c>
      <c r="D765" t="inlineStr">
        <is>
          <t>50-180Ａ</t>
        </is>
      </c>
      <c r="E765" t="inlineStr">
        <is>
          <t>四日市</t>
        </is>
      </c>
      <c r="F765" t="n">
        <v>50</v>
      </c>
    </row>
    <row r="766">
      <c r="B766" t="n">
        <v>3550200</v>
      </c>
      <c r="D766" t="inlineStr">
        <is>
          <t>50-200Ａ</t>
        </is>
      </c>
      <c r="E766" t="inlineStr">
        <is>
          <t>四日市</t>
        </is>
      </c>
      <c r="F766" t="n">
        <v>50</v>
      </c>
    </row>
    <row r="767">
      <c r="B767" t="n">
        <v>3550210</v>
      </c>
      <c r="D767" t="inlineStr">
        <is>
          <t>50-210Ａ</t>
        </is>
      </c>
      <c r="E767" t="inlineStr">
        <is>
          <t>四日市</t>
        </is>
      </c>
      <c r="F767" t="n">
        <v>50</v>
      </c>
    </row>
    <row r="768">
      <c r="B768" t="n">
        <v>3550220</v>
      </c>
      <c r="D768" t="inlineStr">
        <is>
          <t>50-220Ａ</t>
        </is>
      </c>
      <c r="E768" t="inlineStr">
        <is>
          <t>四日市</t>
        </is>
      </c>
      <c r="F768" t="n">
        <v>50</v>
      </c>
    </row>
    <row r="769">
      <c r="B769" t="n">
        <v>3550230</v>
      </c>
      <c r="D769" t="inlineStr">
        <is>
          <t>50-230Ａ</t>
        </is>
      </c>
      <c r="E769" t="inlineStr">
        <is>
          <t>四日市</t>
        </is>
      </c>
      <c r="F769" t="n">
        <v>25</v>
      </c>
    </row>
    <row r="770">
      <c r="B770" t="n">
        <v>3550245</v>
      </c>
      <c r="D770" t="inlineStr">
        <is>
          <t>50-245A(25入)</t>
        </is>
      </c>
      <c r="E770" t="inlineStr">
        <is>
          <t>四日市</t>
        </is>
      </c>
      <c r="F770" t="n">
        <v>25</v>
      </c>
    </row>
    <row r="771">
      <c r="B771" t="n">
        <v>3550250</v>
      </c>
      <c r="D771" t="inlineStr">
        <is>
          <t>50-250Ａ</t>
        </is>
      </c>
      <c r="E771" t="inlineStr">
        <is>
          <t>四日市</t>
        </is>
      </c>
      <c r="F771" t="n">
        <v>25</v>
      </c>
      <c r="H771" t="inlineStr">
        <is>
          <t>190円</t>
        </is>
      </c>
    </row>
    <row r="772">
      <c r="B772" t="n">
        <v>3550270</v>
      </c>
      <c r="D772" t="inlineStr">
        <is>
          <t>50-270Ａ</t>
        </is>
      </c>
      <c r="E772" t="inlineStr">
        <is>
          <t>四日市</t>
        </is>
      </c>
      <c r="F772" t="n">
        <v>40</v>
      </c>
    </row>
    <row r="773">
      <c r="B773" t="n">
        <v>3550280</v>
      </c>
      <c r="D773" t="inlineStr">
        <is>
          <t>50-280Ａ</t>
        </is>
      </c>
      <c r="E773" t="inlineStr">
        <is>
          <t>四日市</t>
        </is>
      </c>
      <c r="F773" t="n">
        <v>25</v>
      </c>
    </row>
    <row r="774">
      <c r="B774" t="n">
        <v>3550290</v>
      </c>
      <c r="D774" t="inlineStr">
        <is>
          <t>50-290Ａ</t>
        </is>
      </c>
      <c r="E774" t="inlineStr">
        <is>
          <t>四日市</t>
        </is>
      </c>
      <c r="F774" t="n">
        <v>25</v>
      </c>
    </row>
    <row r="775">
      <c r="B775" t="n">
        <v>3550300</v>
      </c>
      <c r="D775" t="inlineStr">
        <is>
          <t>50-300Ａ</t>
        </is>
      </c>
      <c r="E775" t="inlineStr">
        <is>
          <t>四日市</t>
        </is>
      </c>
      <c r="F775" t="n">
        <v>25</v>
      </c>
    </row>
    <row r="776">
      <c r="B776" t="n">
        <v>3550315</v>
      </c>
      <c r="D776" t="inlineStr">
        <is>
          <t>50-315Ａ</t>
        </is>
      </c>
      <c r="E776" t="inlineStr">
        <is>
          <t>四日市</t>
        </is>
      </c>
      <c r="F776" t="n">
        <v>25</v>
      </c>
    </row>
    <row r="777">
      <c r="B777" t="n">
        <v>3550320</v>
      </c>
      <c r="D777" t="inlineStr">
        <is>
          <t>50-320A(25入）</t>
        </is>
      </c>
      <c r="E777" t="inlineStr">
        <is>
          <t>四日市</t>
        </is>
      </c>
      <c r="F777" t="n">
        <v>25</v>
      </c>
    </row>
    <row r="778">
      <c r="B778" t="n">
        <v>3550330</v>
      </c>
      <c r="D778" t="inlineStr">
        <is>
          <t>50-330Ａ</t>
        </is>
      </c>
      <c r="E778" t="inlineStr">
        <is>
          <t>四日市</t>
        </is>
      </c>
      <c r="F778" t="n">
        <v>25</v>
      </c>
    </row>
    <row r="779">
      <c r="B779" t="n">
        <v>3550340</v>
      </c>
      <c r="D779" t="inlineStr">
        <is>
          <t>50-340A(25入)</t>
        </is>
      </c>
      <c r="E779" t="inlineStr">
        <is>
          <t>四日市</t>
        </is>
      </c>
      <c r="F779" t="n">
        <v>25</v>
      </c>
    </row>
    <row r="780">
      <c r="B780" t="n">
        <v>3550345</v>
      </c>
      <c r="D780" t="inlineStr">
        <is>
          <t>50-345Ａ</t>
        </is>
      </c>
      <c r="E780" t="inlineStr">
        <is>
          <t>四日市</t>
        </is>
      </c>
      <c r="F780" t="n">
        <v>25</v>
      </c>
    </row>
    <row r="781">
      <c r="B781" t="n">
        <v>3550360</v>
      </c>
      <c r="D781" t="inlineStr">
        <is>
          <t>50-360A(25入）</t>
        </is>
      </c>
      <c r="E781" t="inlineStr">
        <is>
          <t>四日市</t>
        </is>
      </c>
      <c r="F781" t="n">
        <v>25</v>
      </c>
    </row>
    <row r="782">
      <c r="B782" t="n">
        <v>3550400</v>
      </c>
      <c r="D782" t="inlineStr">
        <is>
          <t>50-400Ａ</t>
        </is>
      </c>
      <c r="E782" t="inlineStr">
        <is>
          <t>四日市</t>
        </is>
      </c>
      <c r="F782" t="n">
        <v>25</v>
      </c>
    </row>
    <row r="783">
      <c r="B783" t="n">
        <v>3550450</v>
      </c>
      <c r="D783" t="inlineStr">
        <is>
          <t>50-450Ａ</t>
        </is>
      </c>
      <c r="E783" t="inlineStr">
        <is>
          <t>四日市</t>
        </is>
      </c>
      <c r="F783" t="n">
        <v>25</v>
      </c>
    </row>
    <row r="784">
      <c r="B784" t="n">
        <v>3550500</v>
      </c>
      <c r="D784" t="inlineStr">
        <is>
          <t>50-500Ａ(25入)</t>
        </is>
      </c>
      <c r="E784" t="inlineStr">
        <is>
          <t>四日市</t>
        </is>
      </c>
      <c r="F784" t="n">
        <v>25</v>
      </c>
    </row>
    <row r="785">
      <c r="B785" t="n">
        <v>3555050</v>
      </c>
      <c r="D785" t="inlineStr">
        <is>
          <t>55-50A(138入）</t>
        </is>
      </c>
      <c r="E785" t="inlineStr">
        <is>
          <t>四日市</t>
        </is>
      </c>
      <c r="F785" t="n">
        <v>138</v>
      </c>
    </row>
    <row r="786">
      <c r="B786" t="n">
        <v>3555150</v>
      </c>
      <c r="D786" t="inlineStr">
        <is>
          <t>55-150A(46入）</t>
        </is>
      </c>
      <c r="E786" t="inlineStr">
        <is>
          <t>四日市</t>
        </is>
      </c>
      <c r="F786" t="n">
        <v>46</v>
      </c>
    </row>
    <row r="787">
      <c r="B787" t="n">
        <v>3555280</v>
      </c>
      <c r="D787" t="inlineStr">
        <is>
          <t>55-280Ａ</t>
        </is>
      </c>
      <c r="E787" t="inlineStr">
        <is>
          <t>四日市</t>
        </is>
      </c>
      <c r="F787" t="n">
        <v>23</v>
      </c>
    </row>
    <row r="788">
      <c r="B788" t="n">
        <v>3555300</v>
      </c>
      <c r="D788" t="inlineStr">
        <is>
          <t>55-300Ａ</t>
        </is>
      </c>
      <c r="E788" t="inlineStr">
        <is>
          <t>四日市</t>
        </is>
      </c>
      <c r="F788" t="n">
        <v>23</v>
      </c>
    </row>
    <row r="789">
      <c r="B789" t="n">
        <v>3555370</v>
      </c>
      <c r="D789" t="inlineStr">
        <is>
          <t>55-370Ａ</t>
        </is>
      </c>
      <c r="E789" t="inlineStr">
        <is>
          <t>四日市</t>
        </is>
      </c>
      <c r="F789" t="n">
        <v>23</v>
      </c>
    </row>
    <row r="790">
      <c r="B790" t="n">
        <v>3560030</v>
      </c>
      <c r="D790" t="inlineStr">
        <is>
          <t>60-30A(190入)</t>
        </is>
      </c>
      <c r="E790" t="inlineStr">
        <is>
          <t>四日市</t>
        </is>
      </c>
      <c r="F790" t="n">
        <v>190</v>
      </c>
    </row>
    <row r="791">
      <c r="B791" t="n">
        <v>3560050</v>
      </c>
      <c r="D791" t="inlineStr">
        <is>
          <t>60-50A(114入)</t>
        </is>
      </c>
      <c r="E791" t="inlineStr">
        <is>
          <t>四日市</t>
        </is>
      </c>
      <c r="F791" t="n">
        <v>114</v>
      </c>
    </row>
    <row r="792">
      <c r="B792" t="n">
        <v>3560075</v>
      </c>
      <c r="D792" t="inlineStr">
        <is>
          <t>60-75A(76入）</t>
        </is>
      </c>
      <c r="E792" t="inlineStr">
        <is>
          <t>四日市</t>
        </is>
      </c>
      <c r="F792" t="n">
        <v>76</v>
      </c>
    </row>
    <row r="793">
      <c r="B793" t="n">
        <v>3560080</v>
      </c>
      <c r="D793" t="inlineStr">
        <is>
          <t>60-80A</t>
        </is>
      </c>
      <c r="E793" t="inlineStr">
        <is>
          <t>員弁</t>
        </is>
      </c>
      <c r="F793" t="n">
        <v>57</v>
      </c>
    </row>
    <row r="794">
      <c r="B794" t="n">
        <v>3560090</v>
      </c>
      <c r="D794" t="inlineStr">
        <is>
          <t>60-90A</t>
        </is>
      </c>
      <c r="E794" t="inlineStr">
        <is>
          <t>員弁</t>
        </is>
      </c>
      <c r="F794" t="n">
        <v>57</v>
      </c>
    </row>
    <row r="795">
      <c r="B795" t="n">
        <v>3560100</v>
      </c>
      <c r="D795" t="inlineStr">
        <is>
          <t>60-100A</t>
        </is>
      </c>
      <c r="E795" t="inlineStr">
        <is>
          <t>四日市</t>
        </is>
      </c>
      <c r="F795" t="n">
        <v>57</v>
      </c>
    </row>
    <row r="796">
      <c r="B796" t="n">
        <v>3560150</v>
      </c>
      <c r="D796" t="inlineStr">
        <is>
          <t>60-150A</t>
        </is>
      </c>
      <c r="E796" t="inlineStr">
        <is>
          <t>四日市</t>
        </is>
      </c>
      <c r="F796" t="n">
        <v>38</v>
      </c>
    </row>
    <row r="797">
      <c r="B797" t="n">
        <v>3560180</v>
      </c>
      <c r="D797" t="inlineStr">
        <is>
          <t>60-180A</t>
        </is>
      </c>
      <c r="E797" t="inlineStr">
        <is>
          <t>員弁</t>
        </is>
      </c>
      <c r="F797" t="n">
        <v>38</v>
      </c>
    </row>
    <row r="798">
      <c r="B798" t="n">
        <v>3560200</v>
      </c>
      <c r="D798" t="inlineStr">
        <is>
          <t>60-200A</t>
        </is>
      </c>
      <c r="E798" t="inlineStr">
        <is>
          <t>四日市</t>
        </is>
      </c>
      <c r="F798" t="n">
        <v>38</v>
      </c>
    </row>
    <row r="799">
      <c r="B799" t="n">
        <v>3560230</v>
      </c>
      <c r="D799" t="inlineStr">
        <is>
          <t>60-230A</t>
        </is>
      </c>
      <c r="E799" t="inlineStr">
        <is>
          <t>員弁</t>
        </is>
      </c>
      <c r="F799" t="n">
        <v>19</v>
      </c>
    </row>
    <row r="800">
      <c r="B800" t="n">
        <v>3560250</v>
      </c>
      <c r="D800" t="inlineStr">
        <is>
          <t>60-250A</t>
        </is>
      </c>
      <c r="E800" t="inlineStr">
        <is>
          <t>四日市</t>
        </is>
      </c>
      <c r="F800" t="n">
        <v>19</v>
      </c>
    </row>
    <row r="801">
      <c r="B801" t="n">
        <v>3560270</v>
      </c>
      <c r="D801" t="inlineStr">
        <is>
          <t>60-270A</t>
        </is>
      </c>
      <c r="E801" t="inlineStr">
        <is>
          <t>員弁</t>
        </is>
      </c>
      <c r="F801" t="n">
        <v>25</v>
      </c>
    </row>
    <row r="802">
      <c r="B802" t="n">
        <v>3560300</v>
      </c>
      <c r="D802" t="inlineStr">
        <is>
          <t>60-300A</t>
        </is>
      </c>
      <c r="E802" t="inlineStr">
        <is>
          <t>四日市</t>
        </is>
      </c>
      <c r="F802" t="n">
        <v>19</v>
      </c>
    </row>
    <row r="803">
      <c r="B803" t="n">
        <v>3560360</v>
      </c>
      <c r="D803" t="inlineStr">
        <is>
          <t>60-360A(19入)</t>
        </is>
      </c>
      <c r="E803" t="inlineStr">
        <is>
          <t>四日市</t>
        </is>
      </c>
      <c r="F803" t="n">
        <v>19</v>
      </c>
    </row>
    <row r="804">
      <c r="B804" t="n">
        <v>3560400</v>
      </c>
      <c r="D804" t="inlineStr">
        <is>
          <t>60-400A</t>
        </is>
      </c>
      <c r="E804" t="inlineStr">
        <is>
          <t>四日市</t>
        </is>
      </c>
      <c r="F804" t="n">
        <v>19</v>
      </c>
    </row>
    <row r="805">
      <c r="B805" t="n">
        <v>3560450</v>
      </c>
      <c r="D805" t="inlineStr">
        <is>
          <t>60-450A</t>
        </is>
      </c>
      <c r="E805" t="inlineStr">
        <is>
          <t>員弁</t>
        </is>
      </c>
      <c r="F805" t="n">
        <v>19</v>
      </c>
    </row>
    <row r="806">
      <c r="B806" t="n">
        <v>3565125</v>
      </c>
      <c r="D806" t="inlineStr">
        <is>
          <t>65-125A</t>
        </is>
      </c>
      <c r="E806" t="inlineStr">
        <is>
          <t>四日市</t>
        </is>
      </c>
      <c r="F806" t="n">
        <v>30</v>
      </c>
    </row>
    <row r="807">
      <c r="B807" t="n">
        <v>3565300</v>
      </c>
      <c r="D807" t="inlineStr">
        <is>
          <t>65-300A</t>
        </is>
      </c>
      <c r="E807" t="inlineStr">
        <is>
          <t>四日市</t>
        </is>
      </c>
      <c r="F807" t="n">
        <v>15</v>
      </c>
    </row>
    <row r="808">
      <c r="B808" t="n">
        <v>3570030</v>
      </c>
      <c r="D808" t="inlineStr">
        <is>
          <t>70-30A(130入）</t>
        </is>
      </c>
      <c r="E808" t="inlineStr">
        <is>
          <t>四日市</t>
        </is>
      </c>
      <c r="F808" t="n">
        <v>130</v>
      </c>
    </row>
    <row r="809">
      <c r="B809" t="n">
        <v>3570050</v>
      </c>
      <c r="D809" t="inlineStr">
        <is>
          <t>70-50A</t>
        </is>
      </c>
      <c r="E809" t="inlineStr">
        <is>
          <t>員弁</t>
        </is>
      </c>
      <c r="F809" t="n">
        <v>78</v>
      </c>
    </row>
    <row r="810">
      <c r="B810" t="n">
        <v>3570070</v>
      </c>
      <c r="D810" t="inlineStr">
        <is>
          <t>70-70A(52入)</t>
        </is>
      </c>
      <c r="E810" t="inlineStr">
        <is>
          <t>四日市</t>
        </is>
      </c>
      <c r="F810" t="n">
        <v>52</v>
      </c>
    </row>
    <row r="811">
      <c r="B811" t="n">
        <v>3570080</v>
      </c>
      <c r="D811" t="inlineStr">
        <is>
          <t>70-80A(52入）</t>
        </is>
      </c>
      <c r="E811" t="inlineStr">
        <is>
          <t>員弁</t>
        </is>
      </c>
      <c r="F811" t="n">
        <v>52</v>
      </c>
    </row>
    <row r="812">
      <c r="B812" t="n">
        <v>3570080</v>
      </c>
      <c r="D812" t="inlineStr">
        <is>
          <t>70-80A</t>
        </is>
      </c>
      <c r="E812" s="11" t="inlineStr">
        <is>
          <t>四日市</t>
        </is>
      </c>
      <c r="F812" t="n">
        <v>52</v>
      </c>
    </row>
    <row r="813">
      <c r="B813" t="n">
        <v>3570090</v>
      </c>
      <c r="D813" t="inlineStr">
        <is>
          <t>70-90A</t>
        </is>
      </c>
      <c r="E813" t="inlineStr">
        <is>
          <t>員弁</t>
        </is>
      </c>
      <c r="F813" t="n">
        <v>39</v>
      </c>
    </row>
    <row r="814">
      <c r="B814" t="n">
        <v>3570100</v>
      </c>
      <c r="D814" t="inlineStr">
        <is>
          <t>70-100A</t>
        </is>
      </c>
      <c r="E814" s="11" t="inlineStr">
        <is>
          <t>四日市</t>
        </is>
      </c>
      <c r="F814" t="n">
        <v>39</v>
      </c>
    </row>
    <row r="815">
      <c r="B815" t="n">
        <v>3570130</v>
      </c>
      <c r="D815" t="inlineStr">
        <is>
          <t>70-130A</t>
        </is>
      </c>
      <c r="E815" t="inlineStr">
        <is>
          <t>員弁</t>
        </is>
      </c>
    </row>
    <row r="816">
      <c r="B816" t="n">
        <v>3570150</v>
      </c>
      <c r="D816" t="inlineStr">
        <is>
          <t>70-150A</t>
        </is>
      </c>
      <c r="E816" t="inlineStr">
        <is>
          <t>四日市</t>
        </is>
      </c>
      <c r="F816" t="n">
        <v>26</v>
      </c>
    </row>
    <row r="817">
      <c r="B817" t="n">
        <v>3570165</v>
      </c>
      <c r="D817" t="inlineStr">
        <is>
          <t>70-165A</t>
        </is>
      </c>
      <c r="E817" t="inlineStr">
        <is>
          <t>員弁</t>
        </is>
      </c>
      <c r="F817" t="n">
        <v>26</v>
      </c>
    </row>
    <row r="818">
      <c r="B818" t="n">
        <v>3570180</v>
      </c>
      <c r="D818" t="inlineStr">
        <is>
          <t>70-180A</t>
        </is>
      </c>
      <c r="E818" t="inlineStr">
        <is>
          <t>員弁</t>
        </is>
      </c>
      <c r="F818" t="n">
        <v>26</v>
      </c>
    </row>
    <row r="819">
      <c r="B819" t="n">
        <v>3570200</v>
      </c>
      <c r="D819" t="inlineStr">
        <is>
          <t>70-200A</t>
        </is>
      </c>
      <c r="E819" t="inlineStr">
        <is>
          <t>四日市</t>
        </is>
      </c>
      <c r="F819" t="n">
        <v>26</v>
      </c>
    </row>
    <row r="820">
      <c r="B820" t="n">
        <v>3570250</v>
      </c>
      <c r="D820" t="inlineStr">
        <is>
          <t>70-250A</t>
        </is>
      </c>
      <c r="E820" t="inlineStr">
        <is>
          <t>四日市</t>
        </is>
      </c>
      <c r="F820" t="n">
        <v>15</v>
      </c>
    </row>
    <row r="821">
      <c r="B821" t="n">
        <v>3570300</v>
      </c>
      <c r="D821" t="inlineStr">
        <is>
          <t>70-300A</t>
        </is>
      </c>
      <c r="E821" t="inlineStr">
        <is>
          <t>四日市</t>
        </is>
      </c>
      <c r="F821" t="n">
        <v>15</v>
      </c>
    </row>
    <row r="822">
      <c r="B822" t="n">
        <v>3570400</v>
      </c>
      <c r="D822" t="inlineStr">
        <is>
          <t>70-400A</t>
        </is>
      </c>
      <c r="E822" t="inlineStr">
        <is>
          <t>四日市</t>
        </is>
      </c>
      <c r="F822" t="n">
        <v>13</v>
      </c>
    </row>
    <row r="823">
      <c r="B823" t="n">
        <v>3570600</v>
      </c>
      <c r="D823" t="inlineStr">
        <is>
          <t>70-600A</t>
        </is>
      </c>
      <c r="E823" t="inlineStr">
        <is>
          <t>四日市</t>
        </is>
      </c>
      <c r="F823" t="n">
        <v>15</v>
      </c>
    </row>
    <row r="824">
      <c r="B824" t="n">
        <v>3580090</v>
      </c>
      <c r="D824" t="inlineStr">
        <is>
          <t>80-90A</t>
        </is>
      </c>
      <c r="E824" t="inlineStr">
        <is>
          <t>員弁</t>
        </is>
      </c>
      <c r="F824" t="n">
        <v>30</v>
      </c>
    </row>
    <row r="825">
      <c r="B825" t="n">
        <v>3580100</v>
      </c>
      <c r="D825" t="inlineStr">
        <is>
          <t>80-100A</t>
        </is>
      </c>
      <c r="E825" t="inlineStr">
        <is>
          <t>四日市</t>
        </is>
      </c>
      <c r="F825" t="n">
        <v>36</v>
      </c>
    </row>
    <row r="826">
      <c r="B826" t="n">
        <v>3580150</v>
      </c>
      <c r="D826" t="inlineStr">
        <is>
          <t>80-150Ａ</t>
        </is>
      </c>
      <c r="E826" t="inlineStr">
        <is>
          <t>四日市</t>
        </is>
      </c>
      <c r="F826" t="n">
        <v>24</v>
      </c>
    </row>
    <row r="827">
      <c r="B827" t="n">
        <v>3580195</v>
      </c>
      <c r="D827" t="inlineStr">
        <is>
          <t>80-195Ａ(20入)</t>
        </is>
      </c>
      <c r="E827" t="inlineStr">
        <is>
          <t>四日市</t>
        </is>
      </c>
      <c r="F827" t="n">
        <v>20</v>
      </c>
    </row>
    <row r="828">
      <c r="B828" t="n">
        <v>3580200</v>
      </c>
      <c r="D828" t="inlineStr">
        <is>
          <t>80-200A</t>
        </is>
      </c>
      <c r="E828" t="inlineStr">
        <is>
          <t>四日市</t>
        </is>
      </c>
      <c r="F828" t="n">
        <v>20</v>
      </c>
    </row>
    <row r="829">
      <c r="B829" t="n">
        <v>3580300</v>
      </c>
      <c r="D829" t="inlineStr">
        <is>
          <t>80-300A</t>
        </is>
      </c>
      <c r="E829" t="inlineStr">
        <is>
          <t>四日市</t>
        </is>
      </c>
      <c r="F829" t="n">
        <v>12</v>
      </c>
    </row>
    <row r="830">
      <c r="B830" t="n">
        <v>3580400</v>
      </c>
      <c r="D830" t="inlineStr">
        <is>
          <t>80-400A</t>
        </is>
      </c>
      <c r="E830" t="inlineStr">
        <is>
          <t>員弁</t>
        </is>
      </c>
      <c r="F830" t="n">
        <v>10</v>
      </c>
    </row>
    <row r="831">
      <c r="B831" t="n">
        <v>3930251</v>
      </c>
      <c r="D831" s="25" t="inlineStr">
        <is>
          <t>25LA 100*150</t>
        </is>
      </c>
      <c r="E831" t="inlineStr">
        <is>
          <t>四日市</t>
        </is>
      </c>
    </row>
    <row r="832">
      <c r="B832" t="n">
        <v>3930301</v>
      </c>
      <c r="D832" s="25" t="inlineStr">
        <is>
          <t>30LA 100*150</t>
        </is>
      </c>
      <c r="E832" t="inlineStr">
        <is>
          <t>四日市</t>
        </is>
      </c>
      <c r="F832" t="n">
        <v>60</v>
      </c>
    </row>
    <row r="833">
      <c r="B833" t="n">
        <v>3930351</v>
      </c>
      <c r="D833" s="25" t="inlineStr">
        <is>
          <t>35LA100*150</t>
        </is>
      </c>
      <c r="E833" t="inlineStr">
        <is>
          <t>四日市</t>
        </is>
      </c>
    </row>
    <row r="834">
      <c r="B834" t="n">
        <v>3930401</v>
      </c>
      <c r="D834" s="25" t="inlineStr">
        <is>
          <t>40LA 100*150</t>
        </is>
      </c>
      <c r="E834" t="inlineStr">
        <is>
          <t>四日市</t>
        </is>
      </c>
      <c r="F834" t="n">
        <v>35</v>
      </c>
    </row>
    <row r="835">
      <c r="B835" t="n">
        <v>3940001</v>
      </c>
      <c r="D835" s="25" t="inlineStr">
        <is>
          <t>湯口継手60十字</t>
        </is>
      </c>
      <c r="E835" t="inlineStr">
        <is>
          <t>四日市</t>
        </is>
      </c>
      <c r="F835" t="n">
        <v>30</v>
      </c>
    </row>
    <row r="836">
      <c r="B836" t="n">
        <v>3950002</v>
      </c>
      <c r="D836" s="25" t="inlineStr">
        <is>
          <t>堰先管φ50-φ70(42入)</t>
        </is>
      </c>
      <c r="E836" t="inlineStr">
        <is>
          <t>四日市</t>
        </is>
      </c>
      <c r="F836" t="n">
        <v>42</v>
      </c>
    </row>
    <row r="837">
      <c r="B837" t="n">
        <v>3970750</v>
      </c>
      <c r="D837" s="25" t="inlineStr">
        <is>
          <t>φ75フタ厚み12ｍｍ(190入)</t>
        </is>
      </c>
      <c r="E837" t="inlineStr">
        <is>
          <t>四日市</t>
        </is>
      </c>
      <c r="F837" t="n">
        <v>190</v>
      </c>
    </row>
    <row r="838">
      <c r="B838" t="n">
        <v>3970860</v>
      </c>
      <c r="D838" s="25" t="inlineStr">
        <is>
          <t>φ86フタ厚み12ｍｍ(180入)</t>
        </is>
      </c>
      <c r="E838" t="inlineStr">
        <is>
          <t>四日市</t>
        </is>
      </c>
      <c r="F838" t="n">
        <v>180</v>
      </c>
    </row>
    <row r="839">
      <c r="B839" t="n">
        <v>3950003</v>
      </c>
      <c r="D839" s="25" t="inlineStr">
        <is>
          <t>堰先管φ70-φ90(18入)</t>
        </is>
      </c>
      <c r="E839" t="inlineStr">
        <is>
          <t>四日市</t>
        </is>
      </c>
      <c r="F839" t="n">
        <v>18</v>
      </c>
    </row>
    <row r="840">
      <c r="B840" t="n">
        <v>3960001</v>
      </c>
      <c r="D840" s="25" t="inlineStr">
        <is>
          <t>吊り天狗＃50</t>
        </is>
      </c>
      <c r="E840" t="inlineStr">
        <is>
          <t>員弁</t>
        </is>
      </c>
      <c r="F840" t="n">
        <v>45</v>
      </c>
    </row>
    <row r="841">
      <c r="B841" t="n">
        <v>3960002</v>
      </c>
      <c r="D841" s="25" t="inlineStr">
        <is>
          <t>吊り天狗＃75</t>
        </is>
      </c>
      <c r="E841" t="inlineStr">
        <is>
          <t>員弁</t>
        </is>
      </c>
      <c r="F841" t="n">
        <v>32</v>
      </c>
    </row>
    <row r="842">
      <c r="B842" t="n">
        <v>3960003</v>
      </c>
      <c r="D842" s="25" t="inlineStr">
        <is>
          <t>吊り天狗＃100</t>
        </is>
      </c>
      <c r="E842" t="inlineStr">
        <is>
          <t>員弁</t>
        </is>
      </c>
    </row>
    <row r="843">
      <c r="B843" t="n">
        <v>3965060</v>
      </c>
      <c r="D843" s="25" t="inlineStr">
        <is>
          <t>陶管ﾉｽﾞﾙ60φ(40入)</t>
        </is>
      </c>
      <c r="E843" t="inlineStr">
        <is>
          <t>四日市</t>
        </is>
      </c>
      <c r="F843" t="n">
        <v>40</v>
      </c>
    </row>
    <row r="844">
      <c r="B844" t="n">
        <v>3965070</v>
      </c>
      <c r="D844" s="25" t="inlineStr">
        <is>
          <t>陶管ﾉｽﾞﾙ70φ(32入)</t>
        </is>
      </c>
      <c r="E844" t="inlineStr">
        <is>
          <t>四日市</t>
        </is>
      </c>
      <c r="F844" t="n">
        <v>32</v>
      </c>
    </row>
    <row r="845">
      <c r="B845" t="n">
        <v>3965080</v>
      </c>
      <c r="D845" s="25" t="inlineStr">
        <is>
          <t>陶管ﾉｽﾞﾙ80φ(24入）</t>
        </is>
      </c>
      <c r="E845" t="inlineStr">
        <is>
          <t>四日市</t>
        </is>
      </c>
      <c r="F845" t="n">
        <v>24</v>
      </c>
    </row>
    <row r="846">
      <c r="B846" t="n">
        <v>3965090</v>
      </c>
      <c r="D846" s="25" t="inlineStr">
        <is>
          <t>陶管ﾉｽﾞﾙ90φ(24入)</t>
        </is>
      </c>
      <c r="E846" t="inlineStr">
        <is>
          <t>四日市</t>
        </is>
      </c>
      <c r="F846" t="n">
        <v>24</v>
      </c>
    </row>
    <row r="847">
      <c r="B847" t="n">
        <v>3965100</v>
      </c>
      <c r="D847" s="25" t="inlineStr">
        <is>
          <t>陶管ﾉｽﾞﾙ100φ(18入)</t>
        </is>
      </c>
      <c r="E847" t="inlineStr">
        <is>
          <t>四日市</t>
        </is>
      </c>
      <c r="F847" t="n">
        <v>18</v>
      </c>
    </row>
    <row r="848">
      <c r="B848" t="n">
        <v>3966003</v>
      </c>
      <c r="D848" s="81" t="inlineStr">
        <is>
          <t>φ120ﾌｨﾙﾀ-用100-87ﾃ-ﾊﾟ-付</t>
        </is>
      </c>
      <c r="E848" t="inlineStr">
        <is>
          <t>四日市</t>
        </is>
      </c>
      <c r="F848" t="n">
        <v>12</v>
      </c>
    </row>
    <row r="849">
      <c r="B849" t="n">
        <v>3966004</v>
      </c>
      <c r="D849" s="81" t="inlineStr">
        <is>
          <t>φ120ﾌｨﾙﾀ-用120-25</t>
        </is>
      </c>
      <c r="E849" t="inlineStr">
        <is>
          <t>四日市</t>
        </is>
      </c>
      <c r="F849" t="n">
        <v>60</v>
      </c>
    </row>
    <row r="850">
      <c r="B850" t="n">
        <v>3966005</v>
      </c>
      <c r="D850" s="81" t="inlineStr">
        <is>
          <t>φ150ﾌｨﾙﾀ-用120-87ﾃ-ﾊﾟ-付</t>
        </is>
      </c>
      <c r="E850" t="inlineStr">
        <is>
          <t>員弁</t>
        </is>
      </c>
      <c r="F850" t="n">
        <v>9</v>
      </c>
    </row>
    <row r="851">
      <c r="B851" t="n">
        <v>3966006</v>
      </c>
      <c r="D851" s="81" t="inlineStr">
        <is>
          <t>φ150ﾌｨﾙﾀ-用150-25(24入)</t>
        </is>
      </c>
      <c r="E851" t="inlineStr">
        <is>
          <t>四日市</t>
        </is>
      </c>
      <c r="F851" t="n">
        <v>24</v>
      </c>
    </row>
    <row r="852">
      <c r="B852" t="n">
        <v>3966007</v>
      </c>
      <c r="D852" s="81" t="inlineStr">
        <is>
          <t>φ180ﾌｨﾙﾀ-用150-87ﾃ-ﾊﾟ-付</t>
        </is>
      </c>
      <c r="E852" t="inlineStr">
        <is>
          <t>員弁</t>
        </is>
      </c>
      <c r="F852" t="n">
        <v>6</v>
      </c>
    </row>
    <row r="853">
      <c r="B853" t="n">
        <v>3966008</v>
      </c>
      <c r="D853" s="81" t="inlineStr">
        <is>
          <t>φ180ﾌｨﾙﾀ-用180-25(20入)</t>
        </is>
      </c>
      <c r="E853" t="inlineStr">
        <is>
          <t>四日市</t>
        </is>
      </c>
      <c r="F853" t="n">
        <v>27</v>
      </c>
    </row>
    <row r="854">
      <c r="B854" t="n">
        <v>3966009</v>
      </c>
      <c r="D854" s="81" t="inlineStr">
        <is>
          <t>φ120ﾌｨﾙﾀ-用ｾｯﾄ品(改)(7ｾｯﾄ）</t>
        </is>
      </c>
      <c r="E854" t="inlineStr">
        <is>
          <t>四日市</t>
        </is>
      </c>
      <c r="F854" t="n">
        <v>7</v>
      </c>
    </row>
    <row r="855">
      <c r="B855" t="n">
        <v>3966010</v>
      </c>
      <c r="D855" s="81" t="inlineStr">
        <is>
          <t>φ150ﾌｨﾙﾀ-用ｾｯﾄ品(4ｾｯﾄ）</t>
        </is>
      </c>
      <c r="E855" t="inlineStr">
        <is>
          <t>四日市</t>
        </is>
      </c>
      <c r="F855" t="n">
        <v>4</v>
      </c>
    </row>
    <row r="856">
      <c r="B856" t="n">
        <v>3966011</v>
      </c>
      <c r="D856" s="81" t="inlineStr">
        <is>
          <t>φ180ﾌｨﾙﾀ-用ｾｯﾄ品(改）(3ｾｯﾄ）</t>
        </is>
      </c>
      <c r="E856" t="inlineStr">
        <is>
          <t>四日市</t>
        </is>
      </c>
      <c r="F856" t="n">
        <v>3</v>
      </c>
    </row>
    <row r="857">
      <c r="B857" t="n">
        <v>3966012</v>
      </c>
      <c r="D857" s="81" t="inlineStr">
        <is>
          <t>φ100ﾌｨﾙﾀ-用ｾｯﾄ品(12ｾｯﾄ）</t>
        </is>
      </c>
      <c r="E857" t="inlineStr">
        <is>
          <t>四日市</t>
        </is>
      </c>
      <c r="F857" t="n">
        <v>12</v>
      </c>
    </row>
    <row r="858">
      <c r="B858" t="n">
        <v>3966013</v>
      </c>
      <c r="D858" s="81" t="inlineStr">
        <is>
          <t>ｶｯﾄｽﾘ-ﾌﾞ150-200（45度ｶｯﾄ）</t>
        </is>
      </c>
      <c r="E858" t="inlineStr">
        <is>
          <t>員弁</t>
        </is>
      </c>
    </row>
    <row r="863">
      <c r="B863" t="n">
        <v>10380</v>
      </c>
      <c r="C863" t="n">
        <v>380</v>
      </c>
      <c r="D863" t="inlineStr">
        <is>
          <t>38*6*29</t>
        </is>
      </c>
      <c r="E863" t="inlineStr">
        <is>
          <t>四日市</t>
        </is>
      </c>
      <c r="F863" t="n">
        <v>2200</v>
      </c>
    </row>
  </sheetData>
  <autoFilter ref="A3:G858">
    <sortState ref="B4:G835">
      <sortCondition ref="B3:B835"/>
    </sortState>
  </autoFilter>
  <pageMargins left="0.7" right="0.7" top="0.75" bottom="0.75" header="0.3" footer="0.3"/>
  <pageSetup orientation="portrait" paperSize="9" horizontalDpi="160" verticalDpi="160"/>
</worksheet>
</file>

<file path=xl/worksheets/sheet6.xml><?xml version="1.0" encoding="utf-8"?>
<worksheet xmlns="http://schemas.openxmlformats.org/spreadsheetml/2006/main">
  <sheetPr codeName="Sheet2">
    <outlinePr summaryBelow="1" summaryRight="1"/>
    <pageSetUpPr/>
  </sheetPr>
  <dimension ref="B2:L991"/>
  <sheetViews>
    <sheetView workbookViewId="0">
      <pane ySplit="2" topLeftCell="A646" activePane="bottomLeft" state="frozen"/>
      <selection activeCell="H13" sqref="H13"/>
      <selection pane="bottomLeft" activeCell="E13" sqref="E13"/>
    </sheetView>
  </sheetViews>
  <sheetFormatPr baseColWidth="8" defaultRowHeight="12.75"/>
  <cols>
    <col width="4.46484375" customWidth="1" min="1" max="1"/>
    <col width="11.46484375" customWidth="1" style="3" min="2" max="2"/>
    <col width="30.3984375" customWidth="1" min="3" max="3"/>
    <col width="8.59765625" customWidth="1" style="3" min="4" max="4"/>
    <col width="21.73046875" customWidth="1" min="5" max="6"/>
    <col width="8.3984375" customWidth="1" min="7" max="7"/>
    <col width="5.59765625" customWidth="1" min="9" max="9"/>
  </cols>
  <sheetData>
    <row r="2">
      <c r="B2" s="3" t="inlineStr">
        <is>
          <t>出荷先コード</t>
        </is>
      </c>
      <c r="C2" t="inlineStr">
        <is>
          <t>出荷先</t>
        </is>
      </c>
      <c r="D2" s="3" t="inlineStr">
        <is>
          <t>コード</t>
        </is>
      </c>
      <c r="E2" t="inlineStr">
        <is>
          <t>得意先名</t>
        </is>
      </c>
      <c r="F2" t="inlineStr">
        <is>
          <t>都道府県市区町村</t>
        </is>
      </c>
      <c r="G2" t="inlineStr">
        <is>
          <t>市</t>
        </is>
      </c>
      <c r="H2" t="inlineStr">
        <is>
          <t>運送</t>
        </is>
      </c>
      <c r="I2" t="inlineStr">
        <is>
          <t>立替</t>
        </is>
      </c>
      <c r="J2" t="inlineStr">
        <is>
          <t>担当者</t>
        </is>
      </c>
    </row>
    <row r="3">
      <c r="B3" s="3" t="n">
        <v>9999982</v>
      </c>
      <c r="C3" t="inlineStr">
        <is>
          <t>㈱日本製鋼所室蘭製作所</t>
        </is>
      </c>
      <c r="D3" s="3" t="n">
        <v>9999951</v>
      </c>
      <c r="E3" t="inlineStr">
        <is>
          <t>㈱日本製鋼所室蘭製作所</t>
        </is>
      </c>
      <c r="F3" s="16" t="n"/>
      <c r="G3" s="23" t="n"/>
      <c r="H3" s="8" t="inlineStr">
        <is>
          <t>松岡満運輸</t>
        </is>
      </c>
      <c r="J3" t="inlineStr">
        <is>
          <t>井上</t>
        </is>
      </c>
    </row>
    <row r="4">
      <c r="B4" s="3" t="n">
        <v>9999978</v>
      </c>
      <c r="C4" t="inlineStr">
        <is>
          <t>ヤマモトファンドリ－</t>
        </is>
      </c>
      <c r="D4" s="3" t="n">
        <v>9999978</v>
      </c>
      <c r="E4" t="inlineStr">
        <is>
          <t>ヤマモトファンドリ－</t>
        </is>
      </c>
      <c r="F4" s="16" t="inlineStr">
        <is>
          <t>静岡県掛川市下垂木</t>
        </is>
      </c>
      <c r="G4" s="23" t="n"/>
      <c r="H4" s="8" t="n"/>
    </row>
    <row r="5">
      <c r="B5" s="3" t="n">
        <v>9999971</v>
      </c>
      <c r="C5" t="inlineStr">
        <is>
          <t>㈱中村鋳造企画</t>
        </is>
      </c>
      <c r="F5" s="16" t="inlineStr">
        <is>
          <t>北海道札幌市手稲区曙</t>
        </is>
      </c>
      <c r="G5" t="inlineStr">
        <is>
          <t>2条3丁目2-2</t>
        </is>
      </c>
      <c r="H5" s="8" t="inlineStr">
        <is>
          <t>名鉄</t>
        </is>
      </c>
      <c r="J5" t="inlineStr">
        <is>
          <t>井上</t>
        </is>
      </c>
    </row>
    <row r="6">
      <c r="B6" s="3" t="n">
        <v>9999970</v>
      </c>
      <c r="C6" t="inlineStr">
        <is>
          <t>長谷川鋳鉄　㈱</t>
        </is>
      </c>
      <c r="D6" s="3" t="n">
        <v>9999967</v>
      </c>
      <c r="E6" t="inlineStr">
        <is>
          <t>㈱中村鋳造企画</t>
        </is>
      </c>
      <c r="F6" s="16" t="inlineStr">
        <is>
          <t>北海道釧路市仲浜町</t>
        </is>
      </c>
      <c r="G6" t="inlineStr">
        <is>
          <t>1番地34号</t>
        </is>
      </c>
      <c r="H6" s="8" t="inlineStr">
        <is>
          <t>名鉄</t>
        </is>
      </c>
      <c r="J6" t="inlineStr">
        <is>
          <t>井上</t>
        </is>
      </c>
    </row>
    <row r="7">
      <c r="B7" s="3" t="n">
        <v>9999950</v>
      </c>
      <c r="C7" t="inlineStr">
        <is>
          <t>㈱栗本鐵工所</t>
        </is>
      </c>
      <c r="D7" s="3" t="n">
        <v>9999950</v>
      </c>
      <c r="E7" t="inlineStr">
        <is>
          <t>㈱栗本鐵工所</t>
        </is>
      </c>
      <c r="F7" s="13" t="inlineStr">
        <is>
          <t>大阪市住之江区泉</t>
        </is>
      </c>
      <c r="G7" s="23" t="inlineStr">
        <is>
          <t>2-1-64</t>
        </is>
      </c>
      <c r="H7" t="inlineStr">
        <is>
          <t>飛騨</t>
        </is>
      </c>
      <c r="J7" t="inlineStr">
        <is>
          <t>井上</t>
        </is>
      </c>
      <c r="K7" s="183" t="n"/>
    </row>
    <row r="8">
      <c r="B8" s="3" t="n">
        <v>9999949</v>
      </c>
      <c r="C8" t="inlineStr">
        <is>
          <t>住友重機械ﾊｲﾏﾃｯｸｽ㈱小野係長</t>
        </is>
      </c>
      <c r="F8" s="13" t="n"/>
      <c r="G8" s="23" t="n"/>
      <c r="K8" s="183" t="n"/>
    </row>
    <row r="9">
      <c r="B9" s="3" t="n">
        <v>9999948</v>
      </c>
      <c r="C9" t="inlineStr">
        <is>
          <t>大銑産業㈱　吉賀</t>
        </is>
      </c>
      <c r="D9" s="3" t="n">
        <v>9999948</v>
      </c>
      <c r="E9" t="inlineStr">
        <is>
          <t>大銑産業㈱　吉賀</t>
        </is>
      </c>
      <c r="F9" s="13" t="inlineStr">
        <is>
          <t>島根県鹿足郡吉賀町広石</t>
        </is>
      </c>
      <c r="G9" s="23" t="inlineStr">
        <is>
          <t>491-1</t>
        </is>
      </c>
      <c r="H9" t="inlineStr">
        <is>
          <t>名鉄</t>
        </is>
      </c>
      <c r="J9" t="inlineStr">
        <is>
          <t>井上</t>
        </is>
      </c>
      <c r="K9" s="183" t="n"/>
    </row>
    <row r="10">
      <c r="B10" s="3" t="n">
        <v>9999947</v>
      </c>
      <c r="C10" t="inlineStr">
        <is>
          <t>㈱ア－ステクニカ 資材部 安見 友希様</t>
        </is>
      </c>
      <c r="D10" s="3" t="n">
        <v>9999947</v>
      </c>
      <c r="E10" t="inlineStr">
        <is>
          <t>㈱ア－ステクニカ 資材部 安見 友希様</t>
        </is>
      </c>
      <c r="F10" s="102" t="inlineStr">
        <is>
          <t>千葉県八千代市上高野</t>
        </is>
      </c>
      <c r="G10" s="23" t="inlineStr">
        <is>
          <t>1780番地</t>
        </is>
      </c>
      <c r="H10" t="inlineStr">
        <is>
          <t>名鉄</t>
        </is>
      </c>
      <c r="J10" t="inlineStr">
        <is>
          <t>井上</t>
        </is>
      </c>
    </row>
    <row r="11">
      <c r="B11" s="3" t="n">
        <v>9999946</v>
      </c>
      <c r="C11" t="inlineStr">
        <is>
          <t>岡崎鉱産物㈱　大阪工場　技術部　正司様</t>
        </is>
      </c>
      <c r="D11" s="3" t="n">
        <v>9999946</v>
      </c>
      <c r="E11" t="inlineStr">
        <is>
          <t>岡崎鉱産物㈱　大阪工場　技術部　正司様</t>
        </is>
      </c>
      <c r="F11" s="102" t="inlineStr">
        <is>
          <t>大阪府大阪市大正区南恩加島</t>
        </is>
      </c>
      <c r="G11" s="23" t="inlineStr">
        <is>
          <t>5-11-20</t>
        </is>
      </c>
      <c r="H11" t="inlineStr">
        <is>
          <t>名鉄</t>
        </is>
      </c>
      <c r="J11" t="inlineStr">
        <is>
          <t>井上</t>
        </is>
      </c>
      <c r="K11" s="183" t="n"/>
    </row>
    <row r="12">
      <c r="B12" s="3" t="n">
        <v>9999944</v>
      </c>
      <c r="C12" t="inlineStr">
        <is>
          <t>㈱神戸製鋼所</t>
        </is>
      </c>
      <c r="D12" s="3" t="n">
        <v>9999944</v>
      </c>
      <c r="E12" t="inlineStr">
        <is>
          <t>㈱神戸製鋼所</t>
        </is>
      </c>
      <c r="F12" s="102" t="inlineStr">
        <is>
          <t>兵庫県高砂市荒井町新浜</t>
        </is>
      </c>
      <c r="G12" t="inlineStr">
        <is>
          <t>２町目3-1</t>
        </is>
      </c>
      <c r="H12" s="8" t="inlineStr">
        <is>
          <t>名鉄</t>
        </is>
      </c>
      <c r="J12" t="inlineStr">
        <is>
          <t>井上</t>
        </is>
      </c>
      <c r="K12" s="183" t="n"/>
    </row>
    <row r="13">
      <c r="B13" s="3" t="n">
        <v>9999943</v>
      </c>
      <c r="C13" t="inlineStr">
        <is>
          <t>JUKI会津㈱　本社　八賀部長様</t>
        </is>
      </c>
      <c r="D13" s="3" t="n">
        <v>9999943</v>
      </c>
      <c r="E13" t="inlineStr">
        <is>
          <t>JUKI会津㈱　本社　八賀部長様</t>
        </is>
      </c>
      <c r="F13" s="13" t="inlineStr">
        <is>
          <t>福島県耶麻郡塩川町小府根字近江</t>
        </is>
      </c>
      <c r="G13" s="23" t="inlineStr">
        <is>
          <t>75</t>
        </is>
      </c>
      <c r="H13" t="inlineStr">
        <is>
          <t>西濃</t>
        </is>
      </c>
      <c r="J13" t="inlineStr">
        <is>
          <t>井上</t>
        </is>
      </c>
    </row>
    <row r="14">
      <c r="B14" s="3" t="n">
        <v>9999941</v>
      </c>
      <c r="C14" t="inlineStr">
        <is>
          <t>㈱　佳　五</t>
        </is>
      </c>
      <c r="D14" s="3" t="n">
        <v>9999941</v>
      </c>
      <c r="E14" t="inlineStr">
        <is>
          <t>㈱　佳　五</t>
        </is>
      </c>
      <c r="F14" s="102" t="inlineStr">
        <is>
          <t>愛知県瀬戸市矢形町</t>
        </is>
      </c>
      <c r="G14" t="inlineStr">
        <is>
          <t>3番地</t>
        </is>
      </c>
      <c r="H14" t="inlineStr">
        <is>
          <t>名鉄</t>
        </is>
      </c>
      <c r="J14" t="inlineStr">
        <is>
          <t>井上</t>
        </is>
      </c>
    </row>
    <row r="15">
      <c r="B15" s="3" t="n">
        <v>9999939</v>
      </c>
      <c r="C15" t="inlineStr">
        <is>
          <t>㈱松永鋳造所</t>
        </is>
      </c>
      <c r="D15" s="3" t="n">
        <v>9999939</v>
      </c>
      <c r="E15" t="inlineStr">
        <is>
          <t>㈱松永鋳造所</t>
        </is>
      </c>
      <c r="F15" s="13" t="inlineStr">
        <is>
          <t>長崎県佐世保市白岳町</t>
        </is>
      </c>
      <c r="G15" s="23" t="inlineStr">
        <is>
          <t>50-4</t>
        </is>
      </c>
      <c r="H15" s="8" t="inlineStr">
        <is>
          <t>名鉄</t>
        </is>
      </c>
      <c r="J15" t="inlineStr">
        <is>
          <t>井上</t>
        </is>
      </c>
    </row>
    <row r="16">
      <c r="B16" s="3" t="n">
        <v>9999937</v>
      </c>
      <c r="C16" t="inlineStr">
        <is>
          <t>トヨタレンタカ－</t>
        </is>
      </c>
      <c r="D16" s="3" t="n">
        <v>9999937</v>
      </c>
      <c r="E16" t="inlineStr">
        <is>
          <t>トヨタレンタカ－</t>
        </is>
      </c>
      <c r="F16" s="13" t="inlineStr">
        <is>
          <t>福岡市博多区空港前</t>
        </is>
      </c>
      <c r="G16" s="23" t="inlineStr">
        <is>
          <t>3-1-22</t>
        </is>
      </c>
      <c r="H16" s="8" t="inlineStr">
        <is>
          <t>福山</t>
        </is>
      </c>
      <c r="J16" t="inlineStr">
        <is>
          <t>井上</t>
        </is>
      </c>
    </row>
    <row r="17">
      <c r="B17" s="3" t="n">
        <v>9999936</v>
      </c>
      <c r="C17" t="inlineStr">
        <is>
          <t>明和化学工業㈱　マスダ様</t>
        </is>
      </c>
      <c r="D17" s="3" t="n">
        <v>9999936</v>
      </c>
      <c r="E17" t="inlineStr">
        <is>
          <t>明和化学工業㈱　マスダ様</t>
        </is>
      </c>
      <c r="F17" s="13" t="inlineStr">
        <is>
          <t>大阪市中央区谷町</t>
        </is>
      </c>
      <c r="G17" s="23" t="inlineStr">
        <is>
          <t>2-2-20</t>
        </is>
      </c>
      <c r="H17" s="8" t="inlineStr">
        <is>
          <t>名鉄　ミニクマ</t>
        </is>
      </c>
      <c r="J17" t="inlineStr">
        <is>
          <t>井上</t>
        </is>
      </c>
    </row>
    <row r="18">
      <c r="B18" s="3" t="n">
        <v>9999935</v>
      </c>
      <c r="C18" t="inlineStr">
        <is>
          <t>清本鐵工㈱　佐賀支店</t>
        </is>
      </c>
      <c r="D18" s="3" t="n">
        <v>9999935</v>
      </c>
      <c r="E18" t="inlineStr">
        <is>
          <t>清本鐵工㈱　佐賀支店</t>
        </is>
      </c>
      <c r="F18" s="13" t="inlineStr">
        <is>
          <t>佐賀県武雄市山内町大字鳥海字椿原</t>
        </is>
      </c>
      <c r="G18" s="23" t="inlineStr">
        <is>
          <t>11125</t>
        </is>
      </c>
      <c r="H18" s="8" t="inlineStr">
        <is>
          <t>福山</t>
        </is>
      </c>
      <c r="J18" t="inlineStr">
        <is>
          <t>井上</t>
        </is>
      </c>
    </row>
    <row r="19">
      <c r="B19" s="3" t="n">
        <v>9999933</v>
      </c>
      <c r="C19" t="inlineStr">
        <is>
          <t>㈱日立ﾒﾀﾙﾌﾟﾚｼｼﾞｮﾝ 生産技術ｸﾞﾙ-ﾌﾟ 加川正純様</t>
        </is>
      </c>
      <c r="D19" s="3" t="n">
        <v>9999933</v>
      </c>
      <c r="E19" t="inlineStr">
        <is>
          <t>㈱日立ﾒﾀﾙﾌﾟﾚｼｼﾞｮﾝ 生産技術ｸﾞﾙ-ﾌﾟ 加川正純様</t>
        </is>
      </c>
      <c r="F19" s="16" t="inlineStr">
        <is>
          <t>島根県安来市飯島町</t>
        </is>
      </c>
      <c r="G19" s="22" t="inlineStr">
        <is>
          <t>1240-2</t>
        </is>
      </c>
      <c r="H19" s="8" t="inlineStr">
        <is>
          <t>福山</t>
        </is>
      </c>
      <c r="J19" t="inlineStr">
        <is>
          <t>井上</t>
        </is>
      </c>
    </row>
    <row r="20">
      <c r="B20" s="3" t="n">
        <v>9999932</v>
      </c>
      <c r="C20" t="inlineStr">
        <is>
          <t>前川鋳工造機㈱ 伊藤　毅様</t>
        </is>
      </c>
      <c r="D20" s="3" t="n">
        <v>9999932</v>
      </c>
      <c r="E20" t="inlineStr">
        <is>
          <t>前川鋳工造機㈱ 伊藤　毅様</t>
        </is>
      </c>
      <c r="F20" s="13" t="inlineStr">
        <is>
          <t>大阪市城東区新喜多東</t>
        </is>
      </c>
      <c r="G20" s="23" t="inlineStr">
        <is>
          <t>2-1-7</t>
        </is>
      </c>
      <c r="H20" s="8" t="inlineStr">
        <is>
          <t>名鉄　ミニクマ</t>
        </is>
      </c>
      <c r="J20" t="inlineStr">
        <is>
          <t>井上</t>
        </is>
      </c>
    </row>
    <row r="21">
      <c r="B21" s="3" t="n">
        <v>9999931</v>
      </c>
      <c r="C21" t="inlineStr">
        <is>
          <t>中央可鍛工業株 鋳造部生産課　男澤様</t>
        </is>
      </c>
      <c r="D21" s="3" t="n">
        <v>9999931</v>
      </c>
      <c r="E21" t="inlineStr">
        <is>
          <t>中央可鍛工業株 鋳造部生産課　男澤様</t>
        </is>
      </c>
      <c r="F21" s="13" t="inlineStr">
        <is>
          <t>愛知県日進市浅田町平子</t>
        </is>
      </c>
      <c r="G21" s="23" t="inlineStr">
        <is>
          <t>4</t>
        </is>
      </c>
      <c r="H21" s="8" t="inlineStr">
        <is>
          <t>名鉄　ミニクマ</t>
        </is>
      </c>
      <c r="J21" t="inlineStr">
        <is>
          <t>井上</t>
        </is>
      </c>
    </row>
    <row r="22">
      <c r="B22" s="3" t="n">
        <v>9999930</v>
      </c>
      <c r="C22" t="inlineStr">
        <is>
          <t>ECO企画㈱ 福田様</t>
        </is>
      </c>
      <c r="D22" s="3" t="n">
        <v>9999930</v>
      </c>
      <c r="E22" t="inlineStr">
        <is>
          <t>ECO企画㈱ 福田様</t>
        </is>
      </c>
      <c r="F22" s="13" t="inlineStr">
        <is>
          <t>栃木県下都賀郡壬生町本丸</t>
        </is>
      </c>
      <c r="G22" s="23" t="inlineStr">
        <is>
          <t>2-18-10</t>
        </is>
      </c>
      <c r="H22" s="8" t="inlineStr">
        <is>
          <t>名鉄　ミニクマ</t>
        </is>
      </c>
      <c r="J22" t="inlineStr">
        <is>
          <t>井上</t>
        </is>
      </c>
    </row>
    <row r="23">
      <c r="B23" s="3" t="n">
        <v>9999929</v>
      </c>
      <c r="C23" t="inlineStr">
        <is>
          <t>㈱クロス　長野支店　川上哲也様</t>
        </is>
      </c>
      <c r="D23" s="3" t="n">
        <v>9999929</v>
      </c>
      <c r="E23" t="inlineStr">
        <is>
          <t>㈱クロス　長野支店　川上哲也様</t>
        </is>
      </c>
      <c r="F23" s="13" t="inlineStr">
        <is>
          <t>長野県塩尻市広丘堅石</t>
        </is>
      </c>
      <c r="G23" s="23" t="inlineStr">
        <is>
          <t>2146-432</t>
        </is>
      </c>
      <c r="H23" s="8" t="inlineStr">
        <is>
          <t>名鉄　ミニクマ</t>
        </is>
      </c>
      <c r="J23" t="inlineStr">
        <is>
          <t>井上</t>
        </is>
      </c>
    </row>
    <row r="24">
      <c r="B24" s="3" t="n">
        <v>9999928</v>
      </c>
      <c r="C24" t="inlineStr">
        <is>
          <t>久保田鋳工㈱</t>
        </is>
      </c>
      <c r="D24" s="3" t="n">
        <v>9999928</v>
      </c>
      <c r="E24" t="inlineStr">
        <is>
          <t>大銑産業㈱　関東支店</t>
        </is>
      </c>
      <c r="F24" s="13" t="inlineStr">
        <is>
          <t>群馬県前橋市粕川町深津</t>
        </is>
      </c>
      <c r="G24" s="23" t="inlineStr">
        <is>
          <t>1880-1</t>
        </is>
      </c>
      <c r="H24" s="8" t="inlineStr">
        <is>
          <t>名鉄　ミニクマ</t>
        </is>
      </c>
      <c r="J24" t="inlineStr">
        <is>
          <t>井上</t>
        </is>
      </c>
    </row>
    <row r="25">
      <c r="B25" s="3" t="n">
        <v>9999927</v>
      </c>
      <c r="C25" t="inlineStr">
        <is>
          <t>㈱クロス 北陸営業所 内川所長様</t>
        </is>
      </c>
      <c r="F25" s="13" t="inlineStr">
        <is>
          <t>富山県高岡市上四屋</t>
        </is>
      </c>
      <c r="G25" s="23" t="inlineStr">
        <is>
          <t>1-5</t>
        </is>
      </c>
      <c r="H25" s="8" t="inlineStr">
        <is>
          <t>名鉄　ミニクマ</t>
        </is>
      </c>
      <c r="J25" t="inlineStr">
        <is>
          <t>井上</t>
        </is>
      </c>
    </row>
    <row r="26">
      <c r="B26" s="3" t="n">
        <v>9999926</v>
      </c>
      <c r="C26" t="inlineStr">
        <is>
          <t>IKKショット㈱営業部　榊原　充係長様</t>
        </is>
      </c>
      <c r="F26" s="13" t="inlineStr">
        <is>
          <t>愛知県東海市南柴田町</t>
        </is>
      </c>
      <c r="G26" s="23" t="inlineStr">
        <is>
          <t>ﾇﾉ割412番地の4</t>
        </is>
      </c>
      <c r="H26" s="8" t="inlineStr">
        <is>
          <t>名鉄　ミニクマ</t>
        </is>
      </c>
      <c r="J26" t="inlineStr">
        <is>
          <t>井上</t>
        </is>
      </c>
    </row>
    <row r="27">
      <c r="B27" s="3" t="n">
        <v>9999925</v>
      </c>
      <c r="C27" t="inlineStr">
        <is>
          <t>日星産業㈱　建設化学品部　三浦岳彦様</t>
        </is>
      </c>
      <c r="F27" s="13" t="inlineStr">
        <is>
          <t>東京都中央区日本橋本町</t>
        </is>
      </c>
      <c r="G27" s="23" t="inlineStr">
        <is>
          <t>1-10-5 日産江戸橋ビル</t>
        </is>
      </c>
      <c r="H27" s="8" t="inlineStr">
        <is>
          <t>名鉄　ミニクマ</t>
        </is>
      </c>
      <c r="J27" t="inlineStr">
        <is>
          <t>井上</t>
        </is>
      </c>
    </row>
    <row r="28">
      <c r="B28" s="3" t="n">
        <v>9999924</v>
      </c>
      <c r="C28" t="inlineStr">
        <is>
          <t>大銑産業㈱　関東支店　福本様</t>
        </is>
      </c>
      <c r="F28" s="13" t="inlineStr">
        <is>
          <t>東京都中央区日本橋小舟町</t>
        </is>
      </c>
      <c r="G28" s="23" t="inlineStr">
        <is>
          <t>11-7 ﾀﾞｲｾﾝﾋﾞﾙ2F</t>
        </is>
      </c>
      <c r="H28" s="8" t="inlineStr">
        <is>
          <t>名鉄　ミニクマ</t>
        </is>
      </c>
      <c r="J28" t="inlineStr">
        <is>
          <t>井上</t>
        </is>
      </c>
    </row>
    <row r="29">
      <c r="B29" s="3" t="n">
        <v>9999923</v>
      </c>
      <c r="C29" t="inlineStr">
        <is>
          <t>昭和電気鋳鋼㈱　製造部　鋳造課　関谷課長</t>
        </is>
      </c>
      <c r="F29" s="13" t="inlineStr">
        <is>
          <t>群馬県高崎市倉賀野町</t>
        </is>
      </c>
      <c r="G29" s="23" t="inlineStr">
        <is>
          <t>3250</t>
        </is>
      </c>
      <c r="H29" s="8" t="inlineStr">
        <is>
          <t>名鉄　ミニクマ</t>
        </is>
      </c>
      <c r="J29" t="inlineStr">
        <is>
          <t>井上</t>
        </is>
      </c>
    </row>
    <row r="30">
      <c r="B30" s="3" t="n">
        <v>9999922</v>
      </c>
      <c r="C30" t="inlineStr">
        <is>
          <t>㈱クロス　名古屋支店</t>
        </is>
      </c>
      <c r="F30" s="13" t="inlineStr">
        <is>
          <t>愛知県一宮市瀬部漆山</t>
        </is>
      </c>
      <c r="G30" s="23" t="inlineStr">
        <is>
          <t>67</t>
        </is>
      </c>
      <c r="H30" s="8" t="inlineStr">
        <is>
          <t>名鉄　ミニクマ</t>
        </is>
      </c>
      <c r="J30" t="inlineStr">
        <is>
          <t>井上</t>
        </is>
      </c>
    </row>
    <row r="31">
      <c r="B31" s="3" t="n">
        <v>9999921</v>
      </c>
      <c r="C31" t="inlineStr">
        <is>
          <t>㈱ボルクレイジャパン</t>
        </is>
      </c>
      <c r="F31" s="13" t="inlineStr">
        <is>
          <t>東京都港区新橋</t>
        </is>
      </c>
      <c r="G31" s="23" t="inlineStr">
        <is>
          <t>6-9-6 12東洋海事ビル4階</t>
        </is>
      </c>
      <c r="H31" s="8" t="inlineStr">
        <is>
          <t>名鉄　ミニクマ</t>
        </is>
      </c>
      <c r="J31" t="inlineStr">
        <is>
          <t>井上</t>
        </is>
      </c>
    </row>
    <row r="32">
      <c r="B32" s="3" t="n">
        <v>9999920</v>
      </c>
      <c r="C32" t="inlineStr">
        <is>
          <t>㈱ホ－ジュン</t>
        </is>
      </c>
      <c r="F32" s="13" t="inlineStr">
        <is>
          <t>群馬県安中市原市</t>
        </is>
      </c>
      <c r="G32" s="23" t="inlineStr">
        <is>
          <t>1433-1</t>
        </is>
      </c>
      <c r="H32" s="8" t="inlineStr">
        <is>
          <t>名鉄</t>
        </is>
      </c>
      <c r="J32" t="inlineStr">
        <is>
          <t>井上</t>
        </is>
      </c>
    </row>
    <row r="33">
      <c r="B33" s="3" t="n">
        <v>9999916</v>
      </c>
      <c r="C33" t="inlineStr">
        <is>
          <t>㈱ニノミヤ　犬童課長様宛て</t>
        </is>
      </c>
      <c r="F33" s="13" t="inlineStr">
        <is>
          <t>愛知県西尾市横手町川東新田</t>
        </is>
      </c>
      <c r="G33" s="23" t="inlineStr">
        <is>
          <t>42-1</t>
        </is>
      </c>
      <c r="H33" s="8" t="inlineStr">
        <is>
          <t>名鉄　ミニクマ</t>
        </is>
      </c>
    </row>
    <row r="34">
      <c r="B34" s="3" t="n">
        <v>9999914</v>
      </c>
      <c r="C34" t="inlineStr">
        <is>
          <t>岡崎ヒュッテナス・アルバ－タス化成㈱</t>
        </is>
      </c>
      <c r="F34" s="13" t="inlineStr">
        <is>
          <t>大阪市大正区南恩加島</t>
        </is>
      </c>
      <c r="G34" s="23" t="inlineStr">
        <is>
          <t>5-8-38</t>
        </is>
      </c>
      <c r="H34" s="8" t="inlineStr">
        <is>
          <t>名鉄　ミニクマ</t>
        </is>
      </c>
      <c r="J34" t="inlineStr">
        <is>
          <t>井上</t>
        </is>
      </c>
    </row>
    <row r="35">
      <c r="B35" s="3" t="n">
        <v>9999910</v>
      </c>
      <c r="C35" t="inlineStr">
        <is>
          <t>㈱吉舎鐵工所</t>
        </is>
      </c>
      <c r="D35" s="3" t="n">
        <v>9999910</v>
      </c>
      <c r="E35" t="inlineStr">
        <is>
          <t>丸豊鋳材製作所</t>
        </is>
      </c>
      <c r="F35" s="13" t="inlineStr">
        <is>
          <t>広島県三次吉舎町三玉</t>
        </is>
      </c>
      <c r="G35" s="23" t="inlineStr">
        <is>
          <t>541</t>
        </is>
      </c>
      <c r="H35" s="8" t="inlineStr">
        <is>
          <t>福山</t>
        </is>
      </c>
    </row>
    <row r="36">
      <c r="B36" s="3" t="n">
        <v>9999600</v>
      </c>
      <c r="C36" t="inlineStr">
        <is>
          <t>㈱エクセディ鋳造</t>
        </is>
      </c>
      <c r="D36" s="3" t="n">
        <v>9999600</v>
      </c>
      <c r="E36" t="inlineStr">
        <is>
          <t>京都鋳材㈱</t>
        </is>
      </c>
      <c r="F36" s="13" t="inlineStr">
        <is>
          <t>京都府福知山市字拝師</t>
        </is>
      </c>
      <c r="G36" s="23" t="inlineStr">
        <is>
          <t>112</t>
        </is>
      </c>
      <c r="H36" s="8" t="inlineStr">
        <is>
          <t>名鉄　ミニクマ</t>
        </is>
      </c>
      <c r="J36" t="inlineStr">
        <is>
          <t>井上</t>
        </is>
      </c>
    </row>
    <row r="37">
      <c r="B37" s="3" t="n">
        <v>9999500</v>
      </c>
      <c r="C37" t="inlineStr">
        <is>
          <t>㈱シンコ－　府中工場</t>
        </is>
      </c>
      <c r="F37" s="13" t="inlineStr">
        <is>
          <t>広島県安芸郡府中町茂陰</t>
        </is>
      </c>
      <c r="G37" t="inlineStr">
        <is>
          <t>2-1-1</t>
        </is>
      </c>
      <c r="H37" s="8" t="inlineStr">
        <is>
          <t>名鉄　ミニクマ</t>
        </is>
      </c>
      <c r="J37" t="inlineStr">
        <is>
          <t>井上</t>
        </is>
      </c>
    </row>
    <row r="38">
      <c r="B38" s="3" t="n">
        <v>9999400</v>
      </c>
      <c r="C38" t="inlineStr">
        <is>
          <t>東尾メック㈱　マレブルＧ鋳造チーム 伊藤様</t>
        </is>
      </c>
      <c r="F38" s="13" t="inlineStr">
        <is>
          <t>大阪府河内長野市菊水町</t>
        </is>
      </c>
      <c r="G38" s="23" t="inlineStr">
        <is>
          <t>8-22</t>
        </is>
      </c>
      <c r="H38" s="8" t="inlineStr">
        <is>
          <t>名鉄　ミニクマ</t>
        </is>
      </c>
      <c r="J38" t="inlineStr">
        <is>
          <t>井上</t>
        </is>
      </c>
    </row>
    <row r="39">
      <c r="B39" s="3" t="n">
        <v>9999301</v>
      </c>
      <c r="C39" t="inlineStr">
        <is>
          <t>㈱栗田合金鋳造所</t>
        </is>
      </c>
      <c r="D39" s="3" t="n">
        <v>9999301</v>
      </c>
      <c r="E39" t="inlineStr">
        <is>
          <t>㈱瓢屋　菊川営業所</t>
        </is>
      </c>
      <c r="F39" s="13" t="inlineStr">
        <is>
          <t>静岡県静岡市駿河区北丸子</t>
        </is>
      </c>
      <c r="G39" s="23" t="inlineStr">
        <is>
          <t>1-7-40</t>
        </is>
      </c>
      <c r="H39" s="8" t="inlineStr">
        <is>
          <t>名鉄</t>
        </is>
      </c>
      <c r="J39" t="inlineStr">
        <is>
          <t>井上</t>
        </is>
      </c>
    </row>
    <row r="40">
      <c r="B40" s="3" t="n">
        <v>9999300</v>
      </c>
      <c r="C40" t="inlineStr">
        <is>
          <t>㈱瓢屋　菊川営業所　斉藤様</t>
        </is>
      </c>
      <c r="F40" s="13" t="inlineStr">
        <is>
          <t>静岡県菊川市本所</t>
        </is>
      </c>
      <c r="G40" s="23" t="inlineStr">
        <is>
          <t>1694-1</t>
        </is>
      </c>
      <c r="H40" s="8" t="inlineStr">
        <is>
          <t>名鉄　ミニクマ</t>
        </is>
      </c>
      <c r="J40" t="inlineStr">
        <is>
          <t>井上</t>
        </is>
      </c>
    </row>
    <row r="41">
      <c r="B41" s="3" t="n">
        <v>9999108</v>
      </c>
      <c r="C41" t="inlineStr">
        <is>
          <t>トヨタレンタカ－　小山駅西口</t>
        </is>
      </c>
      <c r="D41" s="3" t="n">
        <v>9999108</v>
      </c>
      <c r="E41" t="inlineStr">
        <is>
          <t>トヨタレンタカ－　小山駅西口</t>
        </is>
      </c>
      <c r="F41" s="13" t="inlineStr">
        <is>
          <t>栃木県小山市中央町</t>
        </is>
      </c>
      <c r="G41" s="23" t="inlineStr">
        <is>
          <t>3-11-7</t>
        </is>
      </c>
      <c r="H41" s="8" t="inlineStr">
        <is>
          <t>名鉄　ミニクマ</t>
        </is>
      </c>
      <c r="J41" t="inlineStr">
        <is>
          <t>井上</t>
        </is>
      </c>
    </row>
    <row r="42">
      <c r="B42" s="3" t="n">
        <v>9999107</v>
      </c>
      <c r="C42" t="inlineStr">
        <is>
          <t>㈱　オクムラセラム　片山様</t>
        </is>
      </c>
      <c r="D42" s="3" t="n">
        <v>9999107</v>
      </c>
      <c r="E42" t="inlineStr">
        <is>
          <t>㈱　オクムラセラム　片山様</t>
        </is>
      </c>
      <c r="F42" s="13" t="inlineStr">
        <is>
          <t>広島県広島市南区宇品海岸</t>
        </is>
      </c>
      <c r="G42" s="23" t="inlineStr">
        <is>
          <t>2-12-19</t>
        </is>
      </c>
      <c r="H42" s="8" t="inlineStr">
        <is>
          <t>福山</t>
        </is>
      </c>
      <c r="J42" t="inlineStr">
        <is>
          <t>井上</t>
        </is>
      </c>
    </row>
    <row r="43">
      <c r="B43" s="3" t="n">
        <v>9999105</v>
      </c>
      <c r="C43" t="inlineStr">
        <is>
          <t>明治機械製作所㈱</t>
        </is>
      </c>
      <c r="D43" s="3" t="n">
        <v>9999105</v>
      </c>
      <c r="E43" t="inlineStr">
        <is>
          <t>明治機械製作所㈱</t>
        </is>
      </c>
      <c r="F43" s="13" t="inlineStr">
        <is>
          <t>愛知県名古屋市天白区野並</t>
        </is>
      </c>
      <c r="G43" s="23" t="inlineStr">
        <is>
          <t>2-345</t>
        </is>
      </c>
      <c r="H43" s="8" t="inlineStr">
        <is>
          <t>名鉄</t>
        </is>
      </c>
      <c r="J43" t="inlineStr">
        <is>
          <t>井上</t>
        </is>
      </c>
    </row>
    <row r="44">
      <c r="B44" s="3" t="n">
        <v>9999104</v>
      </c>
      <c r="C44" t="inlineStr">
        <is>
          <t>東亜成型　㈱</t>
        </is>
      </c>
      <c r="D44" s="3" t="n">
        <v>9999104</v>
      </c>
      <c r="E44" t="inlineStr">
        <is>
          <t>東亜成型　㈱</t>
        </is>
      </c>
      <c r="F44" s="13" t="inlineStr">
        <is>
          <t>大阪市西淀川区中島</t>
        </is>
      </c>
      <c r="G44" s="23" t="inlineStr">
        <is>
          <t>2-11-98</t>
        </is>
      </c>
      <c r="H44" s="8" t="inlineStr">
        <is>
          <t>名鉄</t>
        </is>
      </c>
    </row>
    <row r="45">
      <c r="B45" s="3" t="n">
        <v>9999103</v>
      </c>
      <c r="C45" t="inlineStr">
        <is>
          <t>(有)蔵王アルミ工場　阿部社長様</t>
        </is>
      </c>
      <c r="D45" s="3" t="n">
        <v>9999940</v>
      </c>
      <c r="E45" t="inlineStr">
        <is>
          <t>ECO企画㈱ 福田様</t>
        </is>
      </c>
      <c r="F45" s="13" t="inlineStr">
        <is>
          <t>山形県山形市蔵王松ヶ丘</t>
        </is>
      </c>
      <c r="G45" s="23" t="inlineStr">
        <is>
          <t>1-51-1 蔵王産業団地</t>
        </is>
      </c>
      <c r="H45" s="8" t="inlineStr">
        <is>
          <t>名鉄　ミニクマ</t>
        </is>
      </c>
      <c r="J45" t="inlineStr">
        <is>
          <t>井上</t>
        </is>
      </c>
    </row>
    <row r="46">
      <c r="B46" s="3" t="n">
        <v>9999102</v>
      </c>
      <c r="C46" t="inlineStr">
        <is>
          <t>河田フェザ－</t>
        </is>
      </c>
      <c r="F46" s="13" t="n"/>
      <c r="G46" s="23" t="n"/>
      <c r="H46" s="8" t="n"/>
    </row>
    <row r="47">
      <c r="B47" s="3" t="n">
        <v>9999101</v>
      </c>
      <c r="C47" t="inlineStr">
        <is>
          <t>太陽化学㈱ｿﾘｭ-ｼｮﾝ事業部 研究開発G 北畑様</t>
        </is>
      </c>
      <c r="F47" s="13" t="inlineStr">
        <is>
          <t>三重県四日市市宝町</t>
        </is>
      </c>
      <c r="G47" s="23" t="inlineStr">
        <is>
          <t>1-3</t>
        </is>
      </c>
      <c r="H47" s="8" t="inlineStr">
        <is>
          <t>名鉄　ミニクマ</t>
        </is>
      </c>
      <c r="J47" t="inlineStr">
        <is>
          <t>井上</t>
        </is>
      </c>
    </row>
    <row r="48">
      <c r="B48" s="3" t="n">
        <v>9999100</v>
      </c>
      <c r="C48" t="inlineStr">
        <is>
          <t>岡山セラミックス技術振興財団　星山様</t>
        </is>
      </c>
      <c r="D48" s="3" t="n">
        <v>9999100</v>
      </c>
      <c r="E48" t="inlineStr">
        <is>
          <t>岡山セラミックス技術振興財団　星山様</t>
        </is>
      </c>
      <c r="F48" s="13" t="inlineStr">
        <is>
          <t>岡山県備前市西片上</t>
        </is>
      </c>
      <c r="G48" s="23" t="inlineStr">
        <is>
          <t>1406-18</t>
        </is>
      </c>
      <c r="H48" s="8" t="inlineStr">
        <is>
          <t>名鉄</t>
        </is>
      </c>
      <c r="J48" t="inlineStr">
        <is>
          <t>井上</t>
        </is>
      </c>
      <c r="K48" s="183" t="n"/>
    </row>
    <row r="49">
      <c r="B49" s="3" t="n">
        <v>9999000</v>
      </c>
      <c r="C49" t="inlineStr">
        <is>
          <t>㈱　トウチュウ静岡</t>
        </is>
      </c>
      <c r="F49" s="13" t="inlineStr">
        <is>
          <t>静岡県小笠郡大須賀町大渕</t>
        </is>
      </c>
      <c r="G49" s="22" t="inlineStr">
        <is>
          <t>11135</t>
        </is>
      </c>
      <c r="H49" s="8" t="inlineStr">
        <is>
          <t>名鉄</t>
        </is>
      </c>
      <c r="J49" t="inlineStr">
        <is>
          <t>井上</t>
        </is>
      </c>
      <c r="K49" s="183" t="n"/>
    </row>
    <row r="50">
      <c r="B50" s="3" t="n">
        <v>9998000</v>
      </c>
      <c r="C50" t="inlineStr">
        <is>
          <t>(有)　共栄木型鋳造</t>
        </is>
      </c>
      <c r="F50" s="16" t="inlineStr">
        <is>
          <t>神奈川県平塚市大神</t>
        </is>
      </c>
      <c r="G50" s="22" t="inlineStr">
        <is>
          <t>2893-7</t>
        </is>
      </c>
      <c r="H50" s="8" t="inlineStr">
        <is>
          <t>名鉄</t>
        </is>
      </c>
      <c r="J50" t="inlineStr">
        <is>
          <t>井上</t>
        </is>
      </c>
      <c r="K50" s="183" t="n"/>
    </row>
    <row r="51">
      <c r="B51" s="3" t="n">
        <v>9994000</v>
      </c>
      <c r="C51" t="inlineStr">
        <is>
          <t>旭テック㈱　ﾀﾞｸﾀｲﾙ事業本部　技術開発部　鈴木課長様</t>
        </is>
      </c>
      <c r="D51" s="3" t="inlineStr"/>
      <c r="F51" s="16" t="inlineStr">
        <is>
          <t>愛知県豊川市穂ノ原</t>
        </is>
      </c>
      <c r="G51" t="inlineStr">
        <is>
          <t>2-10</t>
        </is>
      </c>
      <c r="H51" s="8" t="inlineStr">
        <is>
          <t>名鉄</t>
        </is>
      </c>
      <c r="J51" t="inlineStr">
        <is>
          <t>井上</t>
        </is>
      </c>
      <c r="K51" s="183" t="n"/>
    </row>
    <row r="52">
      <c r="B52" s="3" t="n">
        <v>9993000</v>
      </c>
      <c r="C52" t="inlineStr">
        <is>
          <t>日本通運㈱　行橋営業所</t>
        </is>
      </c>
      <c r="D52" s="3" t="inlineStr"/>
      <c r="F52" s="16" t="inlineStr">
        <is>
          <t>福岡県行橋市大字今井</t>
        </is>
      </c>
      <c r="G52" t="inlineStr">
        <is>
          <t>1496</t>
        </is>
      </c>
      <c r="H52" s="8" t="inlineStr">
        <is>
          <t>名鉄</t>
        </is>
      </c>
      <c r="J52" t="inlineStr">
        <is>
          <t>井上</t>
        </is>
      </c>
      <c r="K52" s="183" t="n"/>
    </row>
    <row r="53">
      <c r="B53" s="3" t="n">
        <v>9992000</v>
      </c>
      <c r="C53" t="inlineStr">
        <is>
          <t>前沢工業㈱　鋳造課　道祖土課長様</t>
        </is>
      </c>
      <c r="D53" s="3" t="inlineStr"/>
      <c r="E53" t="inlineStr">
        <is>
          <t>㈱　ツチヨシマテック</t>
        </is>
      </c>
      <c r="F53" s="16" t="inlineStr">
        <is>
          <t>埼玉県幸手市高須賀</t>
        </is>
      </c>
      <c r="G53" t="inlineStr">
        <is>
          <t>537</t>
        </is>
      </c>
      <c r="H53" s="8" t="inlineStr">
        <is>
          <t>名鉄</t>
        </is>
      </c>
      <c r="J53" t="inlineStr">
        <is>
          <t>井上</t>
        </is>
      </c>
      <c r="K53" s="183" t="n"/>
    </row>
    <row r="54">
      <c r="B54" s="3" t="n">
        <v>9991002</v>
      </c>
      <c r="C54" t="inlineStr">
        <is>
          <t>㈱トウチュウ　製鋼工場</t>
        </is>
      </c>
      <c r="E54" t="inlineStr">
        <is>
          <t>㈱　トウチュウ　調達部</t>
        </is>
      </c>
      <c r="F54" s="16" t="inlineStr">
        <is>
          <t>愛知県知多郡美浜町野間北向井</t>
        </is>
      </c>
      <c r="G54" t="inlineStr">
        <is>
          <t>1番地</t>
        </is>
      </c>
      <c r="H54" s="99" t="inlineStr">
        <is>
          <t>西濃</t>
        </is>
      </c>
      <c r="J54" t="inlineStr">
        <is>
          <t>井上</t>
        </is>
      </c>
      <c r="K54" s="183" t="n"/>
    </row>
    <row r="55">
      <c r="B55" s="3" t="n">
        <v>9990005</v>
      </c>
      <c r="C55" t="inlineStr">
        <is>
          <t>菱三工業㈱旭工場</t>
        </is>
      </c>
      <c r="F55" s="16" t="inlineStr">
        <is>
          <t>愛知県尾張旭市下井町井</t>
        </is>
      </c>
      <c r="G55" s="23" t="inlineStr">
        <is>
          <t>2039-1</t>
        </is>
      </c>
      <c r="H55" s="8" t="inlineStr">
        <is>
          <t>名鉄</t>
        </is>
      </c>
      <c r="J55" t="inlineStr">
        <is>
          <t>井上</t>
        </is>
      </c>
      <c r="K55" s="183" t="n"/>
    </row>
    <row r="56">
      <c r="B56" s="3" t="n">
        <v>9990001</v>
      </c>
      <c r="C56" t="inlineStr">
        <is>
          <t>日本通運㈱成田空港第三物流ｻｰﾋﾞｽ輸出CFS</t>
        </is>
      </c>
      <c r="D56" s="3" t="inlineStr"/>
      <c r="E56" t="inlineStr">
        <is>
          <t>日立金属㈱　関東</t>
        </is>
      </c>
      <c r="F56" s="16" t="n"/>
      <c r="G56" t="inlineStr">
        <is>
          <t>30</t>
        </is>
      </c>
      <c r="H56" s="8" t="inlineStr">
        <is>
          <t>名鉄</t>
        </is>
      </c>
      <c r="J56" t="inlineStr">
        <is>
          <t>井上</t>
        </is>
      </c>
      <c r="K56" s="183" t="n"/>
    </row>
    <row r="57">
      <c r="B57" s="3" t="n">
        <v>9990000</v>
      </c>
      <c r="C57" t="inlineStr">
        <is>
          <t>日立機材㈱　関東製作所</t>
        </is>
      </c>
      <c r="D57" s="3" t="inlineStr"/>
      <c r="F57" s="13" t="inlineStr">
        <is>
          <t>埼玉県熊谷市三ケ尻</t>
        </is>
      </c>
      <c r="G57" t="inlineStr">
        <is>
          <t>5110</t>
        </is>
      </c>
      <c r="H57" s="8" t="inlineStr">
        <is>
          <t>名鉄</t>
        </is>
      </c>
      <c r="J57" t="inlineStr">
        <is>
          <t>井上</t>
        </is>
      </c>
      <c r="K57" s="183" t="n"/>
    </row>
    <row r="58">
      <c r="B58" s="3" t="n">
        <v>9920100</v>
      </c>
      <c r="C58" t="inlineStr">
        <is>
          <t>㈱　オシノ</t>
        </is>
      </c>
      <c r="D58" s="3" t="inlineStr"/>
      <c r="F58" s="13" t="inlineStr">
        <is>
          <t>宮城県名取市田高字原</t>
        </is>
      </c>
      <c r="G58" t="inlineStr">
        <is>
          <t>592-3</t>
        </is>
      </c>
      <c r="H58" s="8" t="inlineStr">
        <is>
          <t>名鉄</t>
        </is>
      </c>
      <c r="J58" t="inlineStr">
        <is>
          <t>井上</t>
        </is>
      </c>
      <c r="K58" s="183" t="n"/>
    </row>
    <row r="59">
      <c r="B59" s="3" t="n">
        <v>9900006</v>
      </c>
      <c r="C59" t="inlineStr">
        <is>
          <t>㈱日本材料</t>
        </is>
      </c>
      <c r="D59" s="3" t="n">
        <v>9900006</v>
      </c>
      <c r="E59" t="inlineStr">
        <is>
          <t>秀和工業 ㈱</t>
        </is>
      </c>
      <c r="F59" s="16" t="inlineStr">
        <is>
          <t>長崎県西彼杵郡長与町吉無田郷</t>
        </is>
      </c>
      <c r="G59" t="inlineStr">
        <is>
          <t>1185-68C 404</t>
        </is>
      </c>
      <c r="H59" s="8" t="inlineStr">
        <is>
          <t>福山</t>
        </is>
      </c>
      <c r="J59" t="inlineStr">
        <is>
          <t>井上</t>
        </is>
      </c>
      <c r="K59" s="183" t="n"/>
    </row>
    <row r="60">
      <c r="B60" s="3" t="n">
        <v>9900001</v>
      </c>
      <c r="C60" t="inlineStr">
        <is>
          <t>㈱トウチュウ 工業事業所 製鋼工場</t>
        </is>
      </c>
      <c r="F60" s="13" t="inlineStr">
        <is>
          <t>愛知県知多郡美浜町大字野間字北向井</t>
        </is>
      </c>
      <c r="G60" t="inlineStr">
        <is>
          <t>1番地</t>
        </is>
      </c>
      <c r="H60" s="99" t="inlineStr">
        <is>
          <t>名鉄</t>
        </is>
      </c>
      <c r="J60" t="inlineStr">
        <is>
          <t>井上</t>
        </is>
      </c>
      <c r="K60" s="183" t="n"/>
    </row>
    <row r="61">
      <c r="B61" s="3" t="n">
        <v>9860100</v>
      </c>
      <c r="C61" t="inlineStr">
        <is>
          <t>松阪可鍛　㈱</t>
        </is>
      </c>
      <c r="D61" s="3" t="inlineStr"/>
      <c r="F61" s="13" t="inlineStr">
        <is>
          <t>三重県松阪市朝田町野入</t>
        </is>
      </c>
      <c r="G61" t="inlineStr">
        <is>
          <t>3</t>
        </is>
      </c>
      <c r="H61" s="8" t="inlineStr">
        <is>
          <t>名鉄</t>
        </is>
      </c>
      <c r="J61" t="inlineStr">
        <is>
          <t>井上裕</t>
        </is>
      </c>
      <c r="K61" s="183" t="n"/>
    </row>
    <row r="62">
      <c r="B62" s="3" t="n">
        <v>9840001</v>
      </c>
      <c r="C62" t="inlineStr">
        <is>
          <t>㈱　鳥羽テクノメタル　遠心工場</t>
        </is>
      </c>
      <c r="F62" s="13" t="inlineStr">
        <is>
          <t>三重県鳥羽市鳥羽</t>
        </is>
      </c>
      <c r="G62" t="inlineStr">
        <is>
          <t>3-27-15</t>
        </is>
      </c>
      <c r="H62" s="8" t="inlineStr">
        <is>
          <t>名鉄</t>
        </is>
      </c>
      <c r="J62" t="inlineStr">
        <is>
          <t>井上裕</t>
        </is>
      </c>
      <c r="K62" s="183" t="n"/>
    </row>
    <row r="63">
      <c r="B63" s="3" t="n">
        <v>9840000</v>
      </c>
      <c r="C63" t="inlineStr">
        <is>
          <t>㈱　鳥羽テクノメタル　耐熱工場</t>
        </is>
      </c>
      <c r="D63" s="3" t="inlineStr"/>
      <c r="F63" s="13" t="inlineStr">
        <is>
          <t>三重県鳥羽市鳥羽</t>
        </is>
      </c>
      <c r="G63" t="inlineStr">
        <is>
          <t>3-27-15</t>
        </is>
      </c>
      <c r="H63" s="8" t="inlineStr">
        <is>
          <t>名鉄</t>
        </is>
      </c>
      <c r="J63" t="inlineStr">
        <is>
          <t>井上裕</t>
        </is>
      </c>
      <c r="K63" s="183" t="n"/>
    </row>
    <row r="64">
      <c r="B64" s="3" t="n">
        <v>9836100</v>
      </c>
      <c r="C64" t="inlineStr">
        <is>
          <t>帝研化工　㈱　松阪営業所</t>
        </is>
      </c>
      <c r="D64" s="3" t="inlineStr"/>
      <c r="F64" s="13" t="inlineStr">
        <is>
          <t>三重県松阪市猟師町東沖</t>
        </is>
      </c>
      <c r="G64" t="inlineStr">
        <is>
          <t>326-1</t>
        </is>
      </c>
      <c r="H64" s="8" t="inlineStr">
        <is>
          <t>名鉄</t>
        </is>
      </c>
      <c r="J64" t="inlineStr">
        <is>
          <t>井上裕</t>
        </is>
      </c>
      <c r="K64" s="183" t="n"/>
    </row>
    <row r="65">
      <c r="B65" s="3" t="n">
        <v>9808200</v>
      </c>
      <c r="C65" t="inlineStr">
        <is>
          <t>東亜バルブエンジニアリング㈱</t>
        </is>
      </c>
      <c r="D65" s="3" t="inlineStr"/>
      <c r="F65" s="13" t="inlineStr">
        <is>
          <t>三重県伊賀市川西</t>
        </is>
      </c>
      <c r="G65" t="inlineStr">
        <is>
          <t>1700-1</t>
        </is>
      </c>
      <c r="H65" s="8" t="inlineStr">
        <is>
          <t>名鉄</t>
        </is>
      </c>
      <c r="J65" t="inlineStr">
        <is>
          <t>井上裕</t>
        </is>
      </c>
      <c r="K65" s="183" t="n"/>
    </row>
    <row r="66">
      <c r="B66" s="3" t="n">
        <v>9808100</v>
      </c>
      <c r="C66" t="inlineStr">
        <is>
          <t>福井大和塗装　㈱</t>
        </is>
      </c>
      <c r="D66" s="3" t="inlineStr"/>
      <c r="F66" s="13" t="inlineStr">
        <is>
          <t>奈良県添上郡月ケ瀬村石打字大田和</t>
        </is>
      </c>
      <c r="G66" t="inlineStr">
        <is>
          <t>6</t>
        </is>
      </c>
      <c r="H66" s="8" t="inlineStr">
        <is>
          <t>名鉄</t>
        </is>
      </c>
      <c r="J66" t="inlineStr">
        <is>
          <t>井上裕</t>
        </is>
      </c>
      <c r="K66" s="183" t="n"/>
    </row>
    <row r="67">
      <c r="B67" s="3" t="n">
        <v>9666000</v>
      </c>
      <c r="C67" t="inlineStr">
        <is>
          <t>㈱　三国工業所</t>
        </is>
      </c>
      <c r="D67" s="3" t="inlineStr"/>
      <c r="F67" s="13" t="inlineStr">
        <is>
          <t>福岡県京都郡みやこ町惣社</t>
        </is>
      </c>
      <c r="G67" t="inlineStr">
        <is>
          <t>916</t>
        </is>
      </c>
      <c r="H67" s="8" t="inlineStr">
        <is>
          <t>福山</t>
        </is>
      </c>
      <c r="J67" t="inlineStr">
        <is>
          <t>井上</t>
        </is>
      </c>
      <c r="K67" s="183" t="n"/>
    </row>
    <row r="68">
      <c r="B68" s="3" t="n">
        <v>9660100</v>
      </c>
      <c r="C68" t="inlineStr">
        <is>
          <t>東洋合金　㈱</t>
        </is>
      </c>
      <c r="D68" s="3" t="inlineStr"/>
      <c r="F68" s="13" t="inlineStr">
        <is>
          <t>福岡県北九州市小倉南区新曽根</t>
        </is>
      </c>
      <c r="G68" t="inlineStr">
        <is>
          <t>6-26</t>
        </is>
      </c>
      <c r="H68" s="8" t="inlineStr">
        <is>
          <t>福山</t>
        </is>
      </c>
      <c r="J68" t="inlineStr">
        <is>
          <t>井上</t>
        </is>
      </c>
      <c r="K68" s="183" t="n"/>
      <c r="L68" s="183" t="n"/>
    </row>
    <row r="69">
      <c r="B69" s="3" t="n">
        <v>9652201</v>
      </c>
      <c r="C69" t="inlineStr">
        <is>
          <t>木本機器工業㈱</t>
        </is>
      </c>
      <c r="E69" t="inlineStr">
        <is>
          <t>㈱瓢屋　九州事業所</t>
        </is>
      </c>
      <c r="F69" s="13" t="inlineStr">
        <is>
          <t>大分県大分市大字竹中</t>
        </is>
      </c>
      <c r="G69" s="23" t="inlineStr">
        <is>
          <t>404-1</t>
        </is>
      </c>
      <c r="H69" s="8" t="inlineStr">
        <is>
          <t>福山</t>
        </is>
      </c>
      <c r="J69" t="inlineStr">
        <is>
          <t>井上</t>
        </is>
      </c>
      <c r="K69" s="183" t="n"/>
      <c r="L69" s="183" t="n"/>
    </row>
    <row r="70">
      <c r="B70" s="3" t="n">
        <v>9652101</v>
      </c>
      <c r="C70" t="inlineStr">
        <is>
          <t>日立金属㈱　九州工場 製造技術ｸﾞﾙ-ﾌﾟ</t>
        </is>
      </c>
      <c r="F70" s="13" t="inlineStr">
        <is>
          <t>福岡県京都郡苅田町長浜町</t>
        </is>
      </c>
      <c r="G70" t="inlineStr">
        <is>
          <t>35番地</t>
        </is>
      </c>
      <c r="H70" s="8" t="inlineStr">
        <is>
          <t>福山</t>
        </is>
      </c>
      <c r="J70" t="inlineStr">
        <is>
          <t>井上</t>
        </is>
      </c>
      <c r="K70" s="183" t="n"/>
      <c r="L70" s="183" t="n"/>
    </row>
    <row r="71">
      <c r="B71" s="3" t="n">
        <v>9652100</v>
      </c>
      <c r="C71" t="inlineStr">
        <is>
          <t xml:space="preserve">㈱プロテリアル　資材課パレット出　</t>
        </is>
      </c>
      <c r="D71" s="3" t="inlineStr"/>
      <c r="F71" s="13" t="inlineStr">
        <is>
          <t>福岡県京都郡苅田町長浜町</t>
        </is>
      </c>
      <c r="G71" t="inlineStr">
        <is>
          <t>35番地</t>
        </is>
      </c>
      <c r="H71" s="8" t="inlineStr">
        <is>
          <t>福山</t>
        </is>
      </c>
      <c r="J71" t="inlineStr">
        <is>
          <t>井上</t>
        </is>
      </c>
      <c r="K71" s="183" t="n"/>
      <c r="L71" s="183" t="n"/>
    </row>
    <row r="72">
      <c r="B72" s="3" t="n">
        <v>9646005</v>
      </c>
      <c r="C72" t="inlineStr">
        <is>
          <t>㈱　戸畑製作所　　渡　泰喜　様</t>
        </is>
      </c>
      <c r="D72" s="3" t="inlineStr"/>
      <c r="E72" t="inlineStr">
        <is>
          <t>西日本鋳材　㈱</t>
        </is>
      </c>
      <c r="F72" s="13" t="inlineStr">
        <is>
          <t>福岡県北九州市小倉南区新曽根</t>
        </is>
      </c>
      <c r="G72" t="inlineStr">
        <is>
          <t>8-21</t>
        </is>
      </c>
      <c r="H72" s="8" t="inlineStr">
        <is>
          <t>福山</t>
        </is>
      </c>
      <c r="J72" t="inlineStr">
        <is>
          <t>井上</t>
        </is>
      </c>
      <c r="K72" s="183" t="n"/>
    </row>
    <row r="73">
      <c r="B73" s="3" t="n">
        <v>9646004</v>
      </c>
      <c r="C73" t="inlineStr">
        <is>
          <t>草野産業　㈱　枝松様</t>
        </is>
      </c>
      <c r="D73" s="3" t="inlineStr"/>
      <c r="E73" t="inlineStr">
        <is>
          <t>西日本鋳材　㈱</t>
        </is>
      </c>
      <c r="F73" s="13" t="inlineStr">
        <is>
          <t>大阪府大阪市西区靱本町</t>
        </is>
      </c>
      <c r="G73" t="inlineStr">
        <is>
          <t>1-10-24N&amp;Dﾗｲﾌﾋﾞﾙ2F</t>
        </is>
      </c>
      <c r="H73" s="8" t="inlineStr">
        <is>
          <t>飛騨</t>
        </is>
      </c>
      <c r="J73" t="inlineStr">
        <is>
          <t>井上</t>
        </is>
      </c>
    </row>
    <row r="74">
      <c r="B74" s="3" t="n">
        <v>9646003</v>
      </c>
      <c r="C74" t="inlineStr">
        <is>
          <t>㈱　戸畑製作所</t>
        </is>
      </c>
      <c r="D74" s="3" t="inlineStr"/>
      <c r="E74" t="inlineStr">
        <is>
          <t>西日本鋳材　㈱</t>
        </is>
      </c>
      <c r="F74" s="13" t="inlineStr">
        <is>
          <t>福岡県北九州市小倉南区新曽根</t>
        </is>
      </c>
      <c r="G74" t="inlineStr">
        <is>
          <t>8-21</t>
        </is>
      </c>
      <c r="H74" s="8" t="inlineStr">
        <is>
          <t>福山</t>
        </is>
      </c>
      <c r="J74" t="inlineStr">
        <is>
          <t>井上</t>
        </is>
      </c>
    </row>
    <row r="75">
      <c r="B75" s="3" t="n">
        <v>9646002</v>
      </c>
      <c r="C75" t="inlineStr">
        <is>
          <t>戸畑鉄工　㈱</t>
        </is>
      </c>
      <c r="D75" s="3" t="inlineStr"/>
      <c r="E75" t="inlineStr">
        <is>
          <t>西日本鋳材　㈱</t>
        </is>
      </c>
      <c r="F75" s="13" t="inlineStr">
        <is>
          <t>福岡県北九州市小倉南区新曽根</t>
        </is>
      </c>
      <c r="G75" t="inlineStr">
        <is>
          <t>9-20</t>
        </is>
      </c>
      <c r="H75" s="8" t="inlineStr">
        <is>
          <t>福山</t>
        </is>
      </c>
      <c r="J75" t="inlineStr">
        <is>
          <t>井上</t>
        </is>
      </c>
    </row>
    <row r="76">
      <c r="B76" s="3" t="n">
        <v>9646001</v>
      </c>
      <c r="C76" t="inlineStr">
        <is>
          <t>（有）　多賀鋳造所</t>
        </is>
      </c>
      <c r="D76" s="3" t="inlineStr"/>
      <c r="E76" t="inlineStr">
        <is>
          <t>西日本鋳材　㈱</t>
        </is>
      </c>
      <c r="F76" s="13" t="inlineStr">
        <is>
          <t>山口県下関市彦島迫町1丁目</t>
        </is>
      </c>
      <c r="G76" t="inlineStr">
        <is>
          <t>1-29</t>
        </is>
      </c>
      <c r="H76" s="8" t="inlineStr">
        <is>
          <t>福山</t>
        </is>
      </c>
      <c r="J76" t="inlineStr">
        <is>
          <t>井上</t>
        </is>
      </c>
    </row>
    <row r="77">
      <c r="B77" s="3" t="n">
        <v>9646000</v>
      </c>
      <c r="C77" t="inlineStr">
        <is>
          <t>西日本鋳材　㈱ パレット出</t>
        </is>
      </c>
      <c r="D77" s="3" t="inlineStr"/>
      <c r="F77" s="13" t="inlineStr">
        <is>
          <t>福岡県北九州市戸畑区元宮町</t>
        </is>
      </c>
      <c r="G77" t="inlineStr">
        <is>
          <t>5-6</t>
        </is>
      </c>
      <c r="H77" s="8" t="inlineStr">
        <is>
          <t>福山</t>
        </is>
      </c>
      <c r="J77" t="inlineStr">
        <is>
          <t>井上</t>
        </is>
      </c>
    </row>
    <row r="78">
      <c r="B78" s="3" t="n">
        <v>9645907</v>
      </c>
      <c r="C78" t="inlineStr">
        <is>
          <t>副島産業　㈱</t>
        </is>
      </c>
      <c r="E78" t="inlineStr">
        <is>
          <t>(有)　ニイク商会</t>
        </is>
      </c>
      <c r="F78" s="13" t="inlineStr">
        <is>
          <t>福岡県久留米市荒木町荒木</t>
        </is>
      </c>
      <c r="G78" s="23" t="inlineStr">
        <is>
          <t>1980-3</t>
        </is>
      </c>
      <c r="H78" s="8" t="inlineStr">
        <is>
          <t>福山</t>
        </is>
      </c>
      <c r="J78" t="inlineStr">
        <is>
          <t>井上</t>
        </is>
      </c>
    </row>
    <row r="79">
      <c r="B79" s="3" t="n">
        <v>9645906</v>
      </c>
      <c r="C79" t="inlineStr">
        <is>
          <t>緒方鋳造　㈱</t>
        </is>
      </c>
      <c r="E79" t="inlineStr">
        <is>
          <t>(有)　ニイク商会</t>
        </is>
      </c>
      <c r="F79" s="13" t="inlineStr">
        <is>
          <t>福岡県大川市下青木</t>
        </is>
      </c>
      <c r="G79" s="23" t="inlineStr">
        <is>
          <t>168</t>
        </is>
      </c>
      <c r="H79" s="8" t="inlineStr">
        <is>
          <t>福山</t>
        </is>
      </c>
      <c r="J79" t="inlineStr">
        <is>
          <t>井上</t>
        </is>
      </c>
    </row>
    <row r="80">
      <c r="B80" s="3" t="n">
        <v>9645905</v>
      </c>
      <c r="C80" t="inlineStr">
        <is>
          <t>㈱ＴＣＡＳＴ</t>
        </is>
      </c>
      <c r="D80" s="3" t="inlineStr"/>
      <c r="E80" t="inlineStr">
        <is>
          <t>(有)　ニイク商会</t>
        </is>
      </c>
      <c r="F80" s="13" t="inlineStr">
        <is>
          <t>福岡県浮羽郡吉井町富永</t>
        </is>
      </c>
      <c r="G80" t="inlineStr">
        <is>
          <t>1916-11</t>
        </is>
      </c>
      <c r="H80" s="8" t="inlineStr">
        <is>
          <t>福山</t>
        </is>
      </c>
      <c r="J80" t="inlineStr">
        <is>
          <t>井上</t>
        </is>
      </c>
    </row>
    <row r="81">
      <c r="B81" s="3" t="n">
        <v>9645904</v>
      </c>
      <c r="C81" t="inlineStr">
        <is>
          <t>㈱　瀬戸製作所</t>
        </is>
      </c>
      <c r="D81" s="3" t="inlineStr"/>
      <c r="E81" t="inlineStr">
        <is>
          <t>(有)　ニイク商会</t>
        </is>
      </c>
      <c r="F81" s="13" t="inlineStr">
        <is>
          <t>福岡県糟屋郡新宮町的野</t>
        </is>
      </c>
      <c r="G81" t="inlineStr">
        <is>
          <t>730-3　香ﾉ木工業団地</t>
        </is>
      </c>
      <c r="H81" s="8" t="inlineStr">
        <is>
          <t>福山</t>
        </is>
      </c>
      <c r="J81" t="inlineStr">
        <is>
          <t>井上</t>
        </is>
      </c>
    </row>
    <row r="82">
      <c r="B82" s="3" t="n">
        <v>9645903</v>
      </c>
      <c r="C82" t="inlineStr">
        <is>
          <t>（有）　緒方製作所</t>
        </is>
      </c>
      <c r="D82" s="3" t="inlineStr"/>
      <c r="E82" t="inlineStr">
        <is>
          <t>(有)　ニイク商会</t>
        </is>
      </c>
      <c r="F82" s="13" t="inlineStr">
        <is>
          <t>福岡県筑後市上北島</t>
        </is>
      </c>
      <c r="G82" t="inlineStr">
        <is>
          <t>1353-1</t>
        </is>
      </c>
      <c r="H82" s="8" t="inlineStr">
        <is>
          <t>福山</t>
        </is>
      </c>
      <c r="J82" t="inlineStr">
        <is>
          <t>井上</t>
        </is>
      </c>
    </row>
    <row r="83">
      <c r="B83" s="3" t="n">
        <v>9645902</v>
      </c>
      <c r="C83" t="inlineStr">
        <is>
          <t>（有）　天明鋳機</t>
        </is>
      </c>
      <c r="D83" s="3" t="inlineStr"/>
      <c r="E83" t="inlineStr">
        <is>
          <t>(有)　ニイク商会</t>
        </is>
      </c>
      <c r="F83" s="13" t="inlineStr">
        <is>
          <t>熊本県熊本市内田町</t>
        </is>
      </c>
      <c r="G83" t="inlineStr">
        <is>
          <t>1724</t>
        </is>
      </c>
      <c r="H83" s="8" t="inlineStr">
        <is>
          <t>福山</t>
        </is>
      </c>
      <c r="J83" t="inlineStr">
        <is>
          <t>井上</t>
        </is>
      </c>
    </row>
    <row r="84">
      <c r="B84" s="3" t="n">
        <v>9645901</v>
      </c>
      <c r="C84" t="inlineStr">
        <is>
          <t>㈱　小林鋳造所</t>
        </is>
      </c>
      <c r="D84" s="3" t="inlineStr"/>
      <c r="E84" t="inlineStr">
        <is>
          <t>(有)　ニイク商会</t>
        </is>
      </c>
      <c r="F84" s="13" t="inlineStr">
        <is>
          <t>福岡県久留米市荒木町東山</t>
        </is>
      </c>
      <c r="H84" s="8" t="inlineStr">
        <is>
          <t>福山</t>
        </is>
      </c>
      <c r="J84" t="inlineStr">
        <is>
          <t>井上</t>
        </is>
      </c>
    </row>
    <row r="85">
      <c r="B85" s="3" t="n">
        <v>9645900</v>
      </c>
      <c r="C85" t="inlineStr">
        <is>
          <t>（有）　ニイク商会</t>
        </is>
      </c>
      <c r="D85" s="3" t="inlineStr"/>
      <c r="F85" s="13" t="inlineStr">
        <is>
          <t>佐賀県三養基郡基山町大字長野</t>
        </is>
      </c>
      <c r="G85" s="23" t="inlineStr">
        <is>
          <t>122-16</t>
        </is>
      </c>
      <c r="H85" s="8" t="inlineStr">
        <is>
          <t>福山</t>
        </is>
      </c>
      <c r="J85" t="inlineStr">
        <is>
          <t>井上</t>
        </is>
      </c>
    </row>
    <row r="86">
      <c r="B86" s="3" t="n">
        <v>9640006</v>
      </c>
      <c r="C86" t="inlineStr">
        <is>
          <t>TOTO㈱小倉第二工場 Eコ N工場 1F 鋳造課 砂型鋳造</t>
        </is>
      </c>
      <c r="F86" s="13" t="inlineStr">
        <is>
          <t>福岡県北九州市小倉南区朽網東</t>
        </is>
      </c>
      <c r="G86" t="inlineStr">
        <is>
          <t>5-1-1</t>
        </is>
      </c>
      <c r="H86" s="8" t="inlineStr">
        <is>
          <t>福山</t>
        </is>
      </c>
      <c r="J86" t="inlineStr">
        <is>
          <t>井上</t>
        </is>
      </c>
    </row>
    <row r="87">
      <c r="B87" s="3" t="n">
        <v>9640005</v>
      </c>
      <c r="C87" t="inlineStr">
        <is>
          <t>TOTO㈱TAT小倉（杤網）資材経由小倉水栓 鋳造課砂型鋳造</t>
        </is>
      </c>
      <c r="E87" t="inlineStr">
        <is>
          <t>ＴＯＴＯ　㈱</t>
        </is>
      </c>
      <c r="F87" s="13" t="inlineStr">
        <is>
          <t>福岡県北九州市小倉南区朽網東</t>
        </is>
      </c>
      <c r="G87" t="inlineStr">
        <is>
          <t>5-1-1</t>
        </is>
      </c>
      <c r="H87" s="8" t="inlineStr">
        <is>
          <t>福山</t>
        </is>
      </c>
      <c r="J87" t="inlineStr">
        <is>
          <t>井上</t>
        </is>
      </c>
    </row>
    <row r="88">
      <c r="B88" s="3" t="n">
        <v>9640004</v>
      </c>
      <c r="C88" t="inlineStr">
        <is>
          <t>TOTO㈱小倉第二資材経由砂型鋳造ｼｮｯﾌﾟ（Eｺ）</t>
        </is>
      </c>
      <c r="D88" s="3" t="inlineStr"/>
      <c r="F88" s="13" t="inlineStr">
        <is>
          <t>福岡県北九州市小倉南区朽網東</t>
        </is>
      </c>
      <c r="G88" t="inlineStr">
        <is>
          <t>5-1-1</t>
        </is>
      </c>
      <c r="H88" s="8" t="inlineStr">
        <is>
          <t>福山</t>
        </is>
      </c>
      <c r="J88" t="inlineStr">
        <is>
          <t>井上</t>
        </is>
      </c>
    </row>
    <row r="89">
      <c r="B89" s="3" t="n">
        <v>9640003</v>
      </c>
      <c r="C89" t="inlineStr">
        <is>
          <t>TOTO㈱小倉第二資材経由水栓部品一課砂型鋳造</t>
        </is>
      </c>
      <c r="D89" s="3" t="inlineStr"/>
      <c r="F89" s="13" t="inlineStr">
        <is>
          <t>福岡県北九州市小倉南区朽網東</t>
        </is>
      </c>
      <c r="G89" t="inlineStr">
        <is>
          <t>5-1-1</t>
        </is>
      </c>
      <c r="H89" s="8" t="inlineStr">
        <is>
          <t>福山</t>
        </is>
      </c>
      <c r="J89" t="inlineStr">
        <is>
          <t>井上</t>
        </is>
      </c>
    </row>
    <row r="90">
      <c r="B90" s="3" t="n">
        <v>9640002</v>
      </c>
      <c r="C90" t="inlineStr">
        <is>
          <t>TOTO㈱小倉第二工場　新居　淳様</t>
        </is>
      </c>
      <c r="D90" s="3" t="inlineStr"/>
      <c r="F90" s="13" t="inlineStr">
        <is>
          <t>福岡県北九州市小倉南区朽網東</t>
        </is>
      </c>
      <c r="G90" t="inlineStr">
        <is>
          <t>5-1-1</t>
        </is>
      </c>
      <c r="H90" s="8" t="inlineStr">
        <is>
          <t>福山</t>
        </is>
      </c>
      <c r="J90" t="inlineStr">
        <is>
          <t>井上</t>
        </is>
      </c>
    </row>
    <row r="91">
      <c r="B91" s="3" t="n">
        <v>9640001</v>
      </c>
      <c r="C91" t="inlineStr">
        <is>
          <t>TOTO㈱小倉第二工場　総務課資材T</t>
        </is>
      </c>
      <c r="D91" s="3" t="inlineStr"/>
      <c r="F91" s="13" t="inlineStr">
        <is>
          <t>福岡県北九州市小倉南区朽網東</t>
        </is>
      </c>
      <c r="G91" t="inlineStr">
        <is>
          <t>5-1-1</t>
        </is>
      </c>
      <c r="H91" s="8" t="inlineStr">
        <is>
          <t>福山</t>
        </is>
      </c>
      <c r="J91" t="inlineStr">
        <is>
          <t>井上</t>
        </is>
      </c>
    </row>
    <row r="92">
      <c r="B92" s="3" t="n">
        <v>9640000</v>
      </c>
      <c r="C92" t="inlineStr">
        <is>
          <t>ＴＯＴＯ㈱　購買部調達購買センタ－　飯島様</t>
        </is>
      </c>
      <c r="D92" s="3" t="inlineStr"/>
      <c r="F92" s="13" t="inlineStr">
        <is>
          <t>福岡県北九州市小倉北区中島</t>
        </is>
      </c>
      <c r="G92" t="inlineStr">
        <is>
          <t>2-1</t>
        </is>
      </c>
      <c r="H92" s="8" t="inlineStr">
        <is>
          <t>福山</t>
        </is>
      </c>
      <c r="J92" t="inlineStr">
        <is>
          <t>井上</t>
        </is>
      </c>
    </row>
    <row r="93">
      <c r="B93" s="3" t="n">
        <v>9639900</v>
      </c>
      <c r="C93" t="inlineStr">
        <is>
          <t>ｼﾞｬﾊﾟﾝｷｬｽﾃﾘﾝｸﾞ㈱パレット出し</t>
        </is>
      </c>
      <c r="D93" s="3" t="inlineStr"/>
      <c r="F93" s="13" t="inlineStr">
        <is>
          <t>福岡県田川郡香春町香春</t>
        </is>
      </c>
      <c r="G93" t="inlineStr">
        <is>
          <t>812</t>
        </is>
      </c>
      <c r="H93" s="8" t="inlineStr">
        <is>
          <t>福山</t>
        </is>
      </c>
      <c r="J93" t="inlineStr">
        <is>
          <t>井上</t>
        </is>
      </c>
    </row>
    <row r="94">
      <c r="B94" s="3" t="n">
        <v>9639801</v>
      </c>
      <c r="C94" t="inlineStr">
        <is>
          <t>㈱九州タブチ　上野原ﾃｸﾉﾊﾟｰｸ工場</t>
        </is>
      </c>
      <c r="E94" t="inlineStr">
        <is>
          <t>㈱トウチュウ熊本営業所</t>
        </is>
      </c>
      <c r="F94" s="13" t="inlineStr">
        <is>
          <t>鹿児島県霧島市国分上野原ﾃｸﾉﾊﾟｰｸ</t>
        </is>
      </c>
      <c r="G94" t="inlineStr">
        <is>
          <t>11-8</t>
        </is>
      </c>
      <c r="H94" s="8" t="inlineStr">
        <is>
          <t>福山</t>
        </is>
      </c>
      <c r="J94" t="inlineStr">
        <is>
          <t>井上</t>
        </is>
      </c>
    </row>
    <row r="95">
      <c r="B95" s="3" t="n">
        <v>9639800</v>
      </c>
      <c r="C95" t="inlineStr">
        <is>
          <t>㈱トウチュウ熊本営業所</t>
        </is>
      </c>
      <c r="F95" s="13" t="inlineStr">
        <is>
          <t>熊本県玉名郡南関町下坂下</t>
        </is>
      </c>
      <c r="G95" t="inlineStr">
        <is>
          <t>4821番地</t>
        </is>
      </c>
      <c r="H95" s="8" t="n"/>
    </row>
    <row r="96">
      <c r="B96" s="3" t="n">
        <v>9636004</v>
      </c>
      <c r="C96" t="inlineStr">
        <is>
          <t>熊本小笠原工業　㈱</t>
        </is>
      </c>
      <c r="D96" s="3" t="inlineStr"/>
      <c r="E96" t="inlineStr">
        <is>
          <t>㈱ﾂﾁﾖｼｱｸﾃｨ熊本</t>
        </is>
      </c>
      <c r="F96" s="13" t="inlineStr">
        <is>
          <t>熊本県山鹿市鹿本町御宇田</t>
        </is>
      </c>
      <c r="G96" t="inlineStr">
        <is>
          <t>868</t>
        </is>
      </c>
      <c r="H96" s="8" t="inlineStr">
        <is>
          <t>福山</t>
        </is>
      </c>
      <c r="J96" t="inlineStr">
        <is>
          <t>井上</t>
        </is>
      </c>
    </row>
    <row r="97">
      <c r="B97" s="3" t="n">
        <v>9636003</v>
      </c>
      <c r="C97" t="inlineStr">
        <is>
          <t>㈱　太田鋳造所</t>
        </is>
      </c>
      <c r="D97" s="3" t="inlineStr"/>
      <c r="E97" t="inlineStr">
        <is>
          <t>㈱ﾂﾁﾖｼｱｸﾃｨ熊本</t>
        </is>
      </c>
      <c r="F97" s="13" t="inlineStr">
        <is>
          <t>熊本県上益城郡嘉島町大字井寺</t>
        </is>
      </c>
      <c r="G97" t="inlineStr">
        <is>
          <t>431-10</t>
        </is>
      </c>
      <c r="H97" s="8" t="inlineStr">
        <is>
          <t>福山</t>
        </is>
      </c>
      <c r="J97" t="inlineStr">
        <is>
          <t>井上</t>
        </is>
      </c>
    </row>
    <row r="98">
      <c r="B98" s="3" t="n">
        <v>9636002</v>
      </c>
      <c r="C98" t="inlineStr">
        <is>
          <t>合資会社　原田鋳造所</t>
        </is>
      </c>
      <c r="D98" s="3" t="inlineStr"/>
      <c r="E98" t="inlineStr">
        <is>
          <t>㈱ﾂﾁﾖｼｱｸﾃｨ熊本</t>
        </is>
      </c>
      <c r="F98" s="13" t="inlineStr">
        <is>
          <t>熊本県上益城郡嘉島町井寺</t>
        </is>
      </c>
      <c r="G98" t="inlineStr">
        <is>
          <t>431-8</t>
        </is>
      </c>
      <c r="H98" s="8" t="inlineStr">
        <is>
          <t>福山</t>
        </is>
      </c>
      <c r="J98" t="inlineStr">
        <is>
          <t>井上</t>
        </is>
      </c>
    </row>
    <row r="99">
      <c r="B99" s="3" t="n">
        <v>9636001</v>
      </c>
      <c r="C99" t="inlineStr">
        <is>
          <t>スキタ鉄工　㈱</t>
        </is>
      </c>
      <c r="D99" s="3" t="inlineStr"/>
      <c r="E99" t="inlineStr">
        <is>
          <t>㈱ﾂﾁﾖｼｱｸﾃｨ熊本</t>
        </is>
      </c>
      <c r="F99" s="13" t="inlineStr">
        <is>
          <t>熊本県八代市海士江町</t>
        </is>
      </c>
      <c r="G99" t="inlineStr">
        <is>
          <t>2584</t>
        </is>
      </c>
      <c r="H99" s="8" t="inlineStr">
        <is>
          <t>福山</t>
        </is>
      </c>
      <c r="J99" t="inlineStr">
        <is>
          <t>井上</t>
        </is>
      </c>
    </row>
    <row r="100">
      <c r="B100" s="3" t="n">
        <v>9636000</v>
      </c>
      <c r="C100" t="inlineStr">
        <is>
          <t>㈱ツチヨシアクティ　熊本営業所</t>
        </is>
      </c>
      <c r="D100" s="3" t="inlineStr"/>
      <c r="F100" s="13" t="inlineStr">
        <is>
          <t>熊本県熊本市西原</t>
        </is>
      </c>
      <c r="G100" t="inlineStr">
        <is>
          <t>3-5-18</t>
        </is>
      </c>
      <c r="H100" s="8" t="inlineStr">
        <is>
          <t>福山</t>
        </is>
      </c>
      <c r="J100" t="inlineStr">
        <is>
          <t>井上</t>
        </is>
      </c>
    </row>
    <row r="101">
      <c r="B101" s="3" t="n">
        <v>9635900</v>
      </c>
      <c r="C101" t="inlineStr">
        <is>
          <t>㈱ツチヨシアクティ　愛媛出張所</t>
        </is>
      </c>
      <c r="F101" s="13" t="inlineStr">
        <is>
          <t>愛媛県西条市丹原町田野上方</t>
        </is>
      </c>
      <c r="G101" s="21" t="n">
        <v>1016</v>
      </c>
      <c r="H101" s="8" t="inlineStr">
        <is>
          <t>福山</t>
        </is>
      </c>
      <c r="J101" t="inlineStr">
        <is>
          <t>井上</t>
        </is>
      </c>
    </row>
    <row r="102">
      <c r="B102" s="3" t="n">
        <v>9635803</v>
      </c>
      <c r="C102" t="inlineStr">
        <is>
          <t>㈱プロテリアル若松 芦屋工場 畠山様</t>
        </is>
      </c>
      <c r="E102" t="inlineStr">
        <is>
          <t>㈱ツチヨシアクティ九州</t>
        </is>
      </c>
      <c r="F102" s="13" t="inlineStr">
        <is>
          <t>福岡県遠賀郡芦屋町大字山鹿字後水</t>
        </is>
      </c>
      <c r="G102" s="28" t="inlineStr">
        <is>
          <t>85-1</t>
        </is>
      </c>
      <c r="H102" s="8" t="inlineStr">
        <is>
          <t>福山</t>
        </is>
      </c>
      <c r="J102" t="inlineStr">
        <is>
          <t>井上</t>
        </is>
      </c>
    </row>
    <row r="103">
      <c r="B103" s="3" t="n">
        <v>9635802</v>
      </c>
      <c r="C103" t="inlineStr">
        <is>
          <t>日之出水道機器　㈱佐賀工場 自硬性</t>
        </is>
      </c>
      <c r="E103" t="inlineStr">
        <is>
          <t>㈱ツチヨシアクティ九州</t>
        </is>
      </c>
      <c r="F103" s="13" t="n"/>
      <c r="G103" s="28" t="n"/>
      <c r="H103" s="8" t="inlineStr">
        <is>
          <t>福山</t>
        </is>
      </c>
      <c r="J103" t="inlineStr">
        <is>
          <t>井上</t>
        </is>
      </c>
    </row>
    <row r="104">
      <c r="B104" s="3" t="n">
        <v>9635801</v>
      </c>
      <c r="C104" t="inlineStr">
        <is>
          <t>㈱プロテリアル若松</t>
        </is>
      </c>
      <c r="E104" t="inlineStr">
        <is>
          <t>㈱ツチヨシアクティ九州</t>
        </is>
      </c>
      <c r="F104" s="13" t="inlineStr">
        <is>
          <t>北九州市若松区北浜</t>
        </is>
      </c>
      <c r="G104" s="28" t="inlineStr">
        <is>
          <t>1-9-1</t>
        </is>
      </c>
      <c r="H104" s="8" t="inlineStr">
        <is>
          <t>福山</t>
        </is>
      </c>
      <c r="J104" t="inlineStr">
        <is>
          <t>井上</t>
        </is>
      </c>
    </row>
    <row r="105">
      <c r="B105" s="3" t="n">
        <v>9635800</v>
      </c>
      <c r="C105" t="inlineStr">
        <is>
          <t>㈱ツチヨシアクティ九州</t>
        </is>
      </c>
      <c r="F105" s="13" t="n"/>
      <c r="G105" s="21" t="n"/>
      <c r="H105" s="8" t="inlineStr">
        <is>
          <t>福山</t>
        </is>
      </c>
    </row>
    <row r="106">
      <c r="B106" s="3" t="n">
        <v>9635701</v>
      </c>
      <c r="C106" t="inlineStr">
        <is>
          <t>㈱トミナガ</t>
        </is>
      </c>
      <c r="E106" t="inlineStr">
        <is>
          <t>㈱ツチヨシアクティ　香川</t>
        </is>
      </c>
      <c r="F106" s="13" t="inlineStr">
        <is>
          <t>高知県高知市布師田</t>
        </is>
      </c>
      <c r="G106" s="23" t="inlineStr">
        <is>
          <t>3981-5</t>
        </is>
      </c>
      <c r="H106" s="8" t="inlineStr">
        <is>
          <t>福山</t>
        </is>
      </c>
      <c r="J106" t="inlineStr">
        <is>
          <t>井上</t>
        </is>
      </c>
    </row>
    <row r="107">
      <c r="B107" s="3" t="n">
        <v>9633000</v>
      </c>
      <c r="C107" t="inlineStr">
        <is>
          <t>武山鋳造　㈱　熊本工場</t>
        </is>
      </c>
      <c r="D107" s="3" t="inlineStr"/>
      <c r="F107" s="13" t="inlineStr">
        <is>
          <t>熊本県菊池郡大津町大字大津宇北楽善</t>
        </is>
      </c>
      <c r="H107" s="8" t="inlineStr">
        <is>
          <t>福山</t>
        </is>
      </c>
      <c r="J107" t="inlineStr">
        <is>
          <t>井上</t>
        </is>
      </c>
    </row>
    <row r="108">
      <c r="B108" s="3" t="n">
        <v>9632903</v>
      </c>
      <c r="C108" t="inlineStr">
        <is>
          <t>㈱エノモト 本社工場 松浦課長様</t>
        </is>
      </c>
      <c r="E108" t="inlineStr">
        <is>
          <t>太陽産業　㈱</t>
        </is>
      </c>
      <c r="F108" s="13" t="inlineStr">
        <is>
          <t>福岡県福岡市東区二又瀬</t>
        </is>
      </c>
      <c r="G108" s="23" t="inlineStr">
        <is>
          <t>1-31</t>
        </is>
      </c>
      <c r="H108" s="8" t="inlineStr">
        <is>
          <t>福山</t>
        </is>
      </c>
      <c r="J108" t="inlineStr">
        <is>
          <t>井上</t>
        </is>
      </c>
    </row>
    <row r="109">
      <c r="B109" s="3" t="n">
        <v>9632902</v>
      </c>
      <c r="C109" t="inlineStr">
        <is>
          <t>植田鋳造㈱</t>
        </is>
      </c>
      <c r="E109" t="inlineStr">
        <is>
          <t>太陽産業　㈱</t>
        </is>
      </c>
      <c r="F109" s="13" t="inlineStr">
        <is>
          <t>山口県下関市武久町</t>
        </is>
      </c>
      <c r="G109" s="23" t="inlineStr">
        <is>
          <t>2-17-1</t>
        </is>
      </c>
      <c r="H109" s="8" t="inlineStr">
        <is>
          <t>福山</t>
        </is>
      </c>
      <c r="J109" t="inlineStr">
        <is>
          <t>井上</t>
        </is>
      </c>
    </row>
    <row r="110">
      <c r="B110" s="3" t="n">
        <v>9632901</v>
      </c>
      <c r="C110" t="inlineStr">
        <is>
          <t>㈱小月製鋼所</t>
        </is>
      </c>
      <c r="E110" t="inlineStr">
        <is>
          <t>太陽産業　㈱</t>
        </is>
      </c>
      <c r="F110" s="13" t="inlineStr">
        <is>
          <t>山口県下関市吉田</t>
        </is>
      </c>
      <c r="G110" s="23" t="inlineStr">
        <is>
          <t>2316-1</t>
        </is>
      </c>
      <c r="H110" s="8" t="inlineStr">
        <is>
          <t>福山</t>
        </is>
      </c>
      <c r="J110" t="inlineStr">
        <is>
          <t>井上</t>
        </is>
      </c>
    </row>
    <row r="111">
      <c r="B111" s="3" t="n">
        <v>9632900</v>
      </c>
      <c r="C111" t="inlineStr">
        <is>
          <t>太陽産業　㈱</t>
        </is>
      </c>
      <c r="F111" s="13" t="inlineStr">
        <is>
          <t>福岡県北九州市小倉北区東篠崎</t>
        </is>
      </c>
      <c r="G111" t="inlineStr">
        <is>
          <t>1丁目17-17号</t>
        </is>
      </c>
      <c r="H111" s="8" t="inlineStr">
        <is>
          <t>福山</t>
        </is>
      </c>
      <c r="J111" t="inlineStr">
        <is>
          <t>井上</t>
        </is>
      </c>
    </row>
    <row r="112">
      <c r="B112" s="3" t="n">
        <v>9630201</v>
      </c>
      <c r="C112" t="inlineStr">
        <is>
          <t>讃岐鋳造鉄工　㈱</t>
        </is>
      </c>
      <c r="D112" s="3" t="inlineStr"/>
      <c r="E112" t="inlineStr">
        <is>
          <t>大和マテリアル㈱</t>
        </is>
      </c>
      <c r="F112" s="13" t="inlineStr">
        <is>
          <t>香川県仲多度郡まんのう町東高篠</t>
        </is>
      </c>
      <c r="G112" t="inlineStr">
        <is>
          <t>1802</t>
        </is>
      </c>
      <c r="H112" s="8" t="inlineStr">
        <is>
          <t>福山</t>
        </is>
      </c>
      <c r="J112" t="inlineStr">
        <is>
          <t>井上</t>
        </is>
      </c>
    </row>
    <row r="113">
      <c r="B113" s="3" t="n">
        <v>9630200</v>
      </c>
      <c r="C113" t="inlineStr">
        <is>
          <t xml:space="preserve">大和マテリアル　㈱　</t>
        </is>
      </c>
      <c r="D113" s="3" t="inlineStr"/>
      <c r="F113" s="13" t="inlineStr">
        <is>
          <t>香川県高松市木太町6区</t>
        </is>
      </c>
      <c r="G113" t="inlineStr">
        <is>
          <t>2654-4</t>
        </is>
      </c>
      <c r="H113" s="8" t="inlineStr">
        <is>
          <t>福山</t>
        </is>
      </c>
      <c r="J113" t="inlineStr">
        <is>
          <t>井上</t>
        </is>
      </c>
    </row>
    <row r="114">
      <c r="B114" s="3" t="n">
        <v>9630104</v>
      </c>
      <c r="C114" t="inlineStr">
        <is>
          <t>㈱　豊和工業</t>
        </is>
      </c>
      <c r="D114" s="3" t="n">
        <v>9630100</v>
      </c>
      <c r="E114" t="inlineStr">
        <is>
          <t>大銑産業　㈱　愛媛営業所</t>
        </is>
      </c>
      <c r="F114" s="13" t="inlineStr">
        <is>
          <t>愛媛県西条市丹原町田野上方</t>
        </is>
      </c>
      <c r="G114" s="23" t="inlineStr">
        <is>
          <t>1016</t>
        </is>
      </c>
      <c r="H114" s="8" t="inlineStr">
        <is>
          <t>福山</t>
        </is>
      </c>
      <c r="J114" t="inlineStr">
        <is>
          <t>井上</t>
        </is>
      </c>
    </row>
    <row r="115">
      <c r="B115" s="3" t="n">
        <v>9630103</v>
      </c>
      <c r="C115" t="inlineStr">
        <is>
          <t>㈱藤田製作所 港工場</t>
        </is>
      </c>
      <c r="D115" s="3" t="n">
        <v>9630100</v>
      </c>
      <c r="E115" t="inlineStr">
        <is>
          <t>大銑産業　㈱　愛媛営業所</t>
        </is>
      </c>
      <c r="F115" s="13" t="inlineStr">
        <is>
          <t>愛媛県西条市港</t>
        </is>
      </c>
      <c r="G115" s="23" t="inlineStr">
        <is>
          <t>1-2</t>
        </is>
      </c>
      <c r="H115" s="8" t="inlineStr">
        <is>
          <t>福山</t>
        </is>
      </c>
      <c r="J115" t="inlineStr">
        <is>
          <t>井上</t>
        </is>
      </c>
    </row>
    <row r="116">
      <c r="B116" s="3" t="n">
        <v>9630102</v>
      </c>
      <c r="C116" t="inlineStr">
        <is>
          <t>㈱黒石鋳工所</t>
        </is>
      </c>
      <c r="D116" s="3" t="n">
        <v>9630100</v>
      </c>
      <c r="E116" t="inlineStr">
        <is>
          <t>大銑産業　㈱　愛媛営業所</t>
        </is>
      </c>
      <c r="F116" s="13" t="inlineStr">
        <is>
          <t>高知県高知市介良乙</t>
        </is>
      </c>
      <c r="G116" s="23" t="inlineStr">
        <is>
          <t>3130-1</t>
        </is>
      </c>
      <c r="H116" s="8" t="inlineStr">
        <is>
          <t>福山</t>
        </is>
      </c>
      <c r="J116" t="inlineStr">
        <is>
          <t>井上</t>
        </is>
      </c>
    </row>
    <row r="117">
      <c r="B117" s="3" t="n">
        <v>9630101</v>
      </c>
      <c r="C117" t="inlineStr">
        <is>
          <t>木村鋳造</t>
        </is>
      </c>
      <c r="D117" s="3" t="n">
        <v>9630100</v>
      </c>
      <c r="E117" t="inlineStr">
        <is>
          <t>大銑産業　㈱　愛媛営業所</t>
        </is>
      </c>
      <c r="F117" s="13" t="inlineStr">
        <is>
          <t>愛媛県今治市山路</t>
        </is>
      </c>
      <c r="G117" t="inlineStr">
        <is>
          <t>468-4</t>
        </is>
      </c>
      <c r="H117" s="8" t="inlineStr">
        <is>
          <t>福山</t>
        </is>
      </c>
      <c r="J117" t="inlineStr">
        <is>
          <t>井上</t>
        </is>
      </c>
    </row>
    <row r="118">
      <c r="B118" s="3" t="n">
        <v>9630100</v>
      </c>
      <c r="C118" t="inlineStr">
        <is>
          <t>大銑産業　㈱　愛媛営業所</t>
        </is>
      </c>
      <c r="D118" s="3" t="inlineStr"/>
      <c r="F118" s="13" t="inlineStr">
        <is>
          <t>愛媛県西条市丹原町田野上方</t>
        </is>
      </c>
      <c r="G118" t="inlineStr">
        <is>
          <t>1016</t>
        </is>
      </c>
      <c r="H118" s="8" t="inlineStr">
        <is>
          <t>福山</t>
        </is>
      </c>
      <c r="J118" t="inlineStr">
        <is>
          <t>井上</t>
        </is>
      </c>
    </row>
    <row r="119">
      <c r="B119" s="3" t="n">
        <v>9625100</v>
      </c>
      <c r="C119" t="inlineStr">
        <is>
          <t>スキタ鉄工　㈱</t>
        </is>
      </c>
      <c r="D119" s="3" t="inlineStr"/>
      <c r="F119" s="13" t="inlineStr">
        <is>
          <t>熊本県八代市海士江町</t>
        </is>
      </c>
      <c r="G119" t="inlineStr">
        <is>
          <t>2584</t>
        </is>
      </c>
      <c r="H119" s="8" t="inlineStr">
        <is>
          <t>福山</t>
        </is>
      </c>
      <c r="J119" t="inlineStr">
        <is>
          <t>井上</t>
        </is>
      </c>
    </row>
    <row r="120">
      <c r="B120" s="3" t="n">
        <v>9620100</v>
      </c>
      <c r="C120" t="inlineStr">
        <is>
          <t>佐賀鋳物　㈱</t>
        </is>
      </c>
      <c r="D120" s="3" t="n">
        <v>9620100</v>
      </c>
      <c r="E120" t="inlineStr">
        <is>
          <t>佐賀鋳物　㈱</t>
        </is>
      </c>
      <c r="F120" s="13" t="inlineStr">
        <is>
          <t>佐賀県佐賀市高木瀬西</t>
        </is>
      </c>
      <c r="G120" s="23" t="inlineStr">
        <is>
          <t>6-4-2</t>
        </is>
      </c>
      <c r="H120" s="8" t="inlineStr">
        <is>
          <t>福山</t>
        </is>
      </c>
      <c r="J120" t="inlineStr">
        <is>
          <t>井上</t>
        </is>
      </c>
      <c r="K120" s="183" t="n"/>
    </row>
    <row r="121">
      <c r="B121" s="3" t="n">
        <v>9614200</v>
      </c>
      <c r="C121" t="inlineStr">
        <is>
          <t>熊本小笠原工業　㈱</t>
        </is>
      </c>
      <c r="D121" s="3" t="inlineStr"/>
      <c r="F121" s="16" t="inlineStr">
        <is>
          <t>熊本県山鹿市鹿本町御宇田</t>
        </is>
      </c>
      <c r="G121" t="inlineStr">
        <is>
          <t>868</t>
        </is>
      </c>
      <c r="H121" s="8" t="inlineStr">
        <is>
          <t>福山</t>
        </is>
      </c>
      <c r="J121" t="inlineStr">
        <is>
          <t>井上</t>
        </is>
      </c>
    </row>
    <row r="122">
      <c r="B122" s="3" t="n">
        <v>9614100</v>
      </c>
      <c r="C122" t="inlineStr">
        <is>
          <t>㈱　栗田鋳造所</t>
        </is>
      </c>
      <c r="D122" s="3" t="inlineStr"/>
      <c r="F122" s="13" t="inlineStr">
        <is>
          <t>愛媛県西条市丹原町田野上方</t>
        </is>
      </c>
      <c r="G122" t="inlineStr">
        <is>
          <t>1016</t>
        </is>
      </c>
      <c r="H122" s="8" t="inlineStr">
        <is>
          <t>福山</t>
        </is>
      </c>
      <c r="J122" t="inlineStr">
        <is>
          <t>井上</t>
        </is>
      </c>
    </row>
    <row r="123">
      <c r="B123" s="3" t="n">
        <v>9612200</v>
      </c>
      <c r="C123" t="inlineStr">
        <is>
          <t>㈱ｶｸﾀﾞｲ岐阜工場 小倉Ｂｒａｎｃｈ</t>
        </is>
      </c>
      <c r="F123" s="13" t="inlineStr">
        <is>
          <t>福岡県北九州市小倉南区新曽根</t>
        </is>
      </c>
      <c r="G123" s="23" t="inlineStr">
        <is>
          <t>6-26</t>
        </is>
      </c>
      <c r="H123" s="8" t="inlineStr">
        <is>
          <t>福山</t>
        </is>
      </c>
      <c r="J123" t="inlineStr">
        <is>
          <t>井上</t>
        </is>
      </c>
    </row>
    <row r="124">
      <c r="B124" s="3" t="n">
        <v>9612101</v>
      </c>
      <c r="C124" t="inlineStr">
        <is>
          <t>清本鐵工㈱　佐賀支店 CA2</t>
        </is>
      </c>
      <c r="F124" s="13" t="inlineStr">
        <is>
          <t>佐賀県武雄市山内町大字鳥海字椿原</t>
        </is>
      </c>
      <c r="G124" s="23" t="inlineStr">
        <is>
          <t>11125</t>
        </is>
      </c>
      <c r="H124" s="8" t="inlineStr">
        <is>
          <t>福山</t>
        </is>
      </c>
      <c r="J124" t="inlineStr">
        <is>
          <t>井上</t>
        </is>
      </c>
    </row>
    <row r="125">
      <c r="B125" s="3" t="n">
        <v>9612100</v>
      </c>
      <c r="C125" t="inlineStr">
        <is>
          <t>清本鐵工㈱　佐賀支店</t>
        </is>
      </c>
      <c r="F125" s="13" t="inlineStr">
        <is>
          <t>佐賀県武雄市山内町大字鳥海字椿原</t>
        </is>
      </c>
      <c r="G125" s="23" t="inlineStr">
        <is>
          <t>11125</t>
        </is>
      </c>
      <c r="H125" s="8" t="inlineStr">
        <is>
          <t>福山</t>
        </is>
      </c>
      <c r="J125" t="inlineStr">
        <is>
          <t>井上</t>
        </is>
      </c>
    </row>
    <row r="126">
      <c r="B126" s="3" t="n">
        <v>9608200</v>
      </c>
      <c r="C126" t="inlineStr">
        <is>
          <t>㈱　前川電気製鋼所</t>
        </is>
      </c>
      <c r="D126" s="3" t="inlineStr"/>
      <c r="F126" s="13" t="inlineStr">
        <is>
          <t>福岡県京都郡苅田町浜町</t>
        </is>
      </c>
      <c r="G126" t="inlineStr">
        <is>
          <t>44-1</t>
        </is>
      </c>
      <c r="H126" s="8" t="inlineStr">
        <is>
          <t>福山</t>
        </is>
      </c>
      <c r="J126" t="inlineStr">
        <is>
          <t>井上</t>
        </is>
      </c>
    </row>
    <row r="127">
      <c r="B127" s="3" t="n">
        <v>9608109</v>
      </c>
      <c r="C127" t="inlineStr">
        <is>
          <t>ラサ工業㈱羽犬塚製作所</t>
        </is>
      </c>
      <c r="E127" t="inlineStr">
        <is>
          <t>㈱トウチュウ北九州</t>
        </is>
      </c>
      <c r="F127" s="13" t="inlineStr">
        <is>
          <t>福岡県筑後市羽犬塚</t>
        </is>
      </c>
      <c r="G127" s="23" t="inlineStr">
        <is>
          <t>324</t>
        </is>
      </c>
      <c r="H127" s="8" t="inlineStr">
        <is>
          <t>福山</t>
        </is>
      </c>
      <c r="J127" t="inlineStr">
        <is>
          <t>井上</t>
        </is>
      </c>
    </row>
    <row r="128">
      <c r="B128" s="3" t="n">
        <v>9608108</v>
      </c>
      <c r="C128" t="inlineStr">
        <is>
          <t>ラサスティ－ル㈱</t>
        </is>
      </c>
      <c r="E128" t="inlineStr">
        <is>
          <t>㈱トウチュウ北九州</t>
        </is>
      </c>
      <c r="F128" s="13" t="inlineStr">
        <is>
          <t>福岡県筑後市羽犬塚</t>
        </is>
      </c>
      <c r="G128" s="23" t="inlineStr">
        <is>
          <t>324-1</t>
        </is>
      </c>
      <c r="H128" s="8" t="inlineStr">
        <is>
          <t>福山</t>
        </is>
      </c>
      <c r="J128" t="inlineStr">
        <is>
          <t>井上</t>
        </is>
      </c>
    </row>
    <row r="129">
      <c r="B129" s="3" t="n">
        <v>9608107</v>
      </c>
      <c r="C129" t="inlineStr">
        <is>
          <t>㈱　宇部スチ－ル　鋳造課　安部様</t>
        </is>
      </c>
      <c r="E129" t="inlineStr">
        <is>
          <t>㈱トウチュウ北九州</t>
        </is>
      </c>
      <c r="F129" s="13" t="inlineStr">
        <is>
          <t>山口県宇部市小串沖の山</t>
        </is>
      </c>
      <c r="G129" t="inlineStr">
        <is>
          <t>1978-19</t>
        </is>
      </c>
      <c r="H129" s="8" t="inlineStr">
        <is>
          <t>福山</t>
        </is>
      </c>
      <c r="J129" t="inlineStr">
        <is>
          <t>井上</t>
        </is>
      </c>
    </row>
    <row r="130">
      <c r="B130" s="3" t="n">
        <v>9608106</v>
      </c>
      <c r="C130" t="inlineStr">
        <is>
          <t>㈱　松永鋳造所</t>
        </is>
      </c>
      <c r="D130" s="3" t="inlineStr"/>
      <c r="E130" t="inlineStr">
        <is>
          <t>㈱トウチュウ北九州</t>
        </is>
      </c>
      <c r="F130" s="13" t="inlineStr">
        <is>
          <t>長崎県佐世保市白岳町</t>
        </is>
      </c>
      <c r="G130" t="inlineStr">
        <is>
          <t>50-4</t>
        </is>
      </c>
      <c r="H130" s="8" t="inlineStr">
        <is>
          <t>福山</t>
        </is>
      </c>
      <c r="J130" t="inlineStr">
        <is>
          <t>井上</t>
        </is>
      </c>
    </row>
    <row r="131" ht="14.25" customHeight="1">
      <c r="B131" s="3" t="n">
        <v>9608105</v>
      </c>
      <c r="C131" t="inlineStr">
        <is>
          <t>岡崎鉱産物　日明倉庫</t>
        </is>
      </c>
      <c r="D131" s="3" t="inlineStr"/>
      <c r="E131" t="inlineStr">
        <is>
          <t>㈱トウチュウ北九州</t>
        </is>
      </c>
      <c r="F131" s="13" t="inlineStr">
        <is>
          <t>福岡県北九州市小倉北区日明</t>
        </is>
      </c>
      <c r="G131" t="inlineStr">
        <is>
          <t>5-1-13</t>
        </is>
      </c>
      <c r="H131" s="8" t="inlineStr">
        <is>
          <t>福山</t>
        </is>
      </c>
      <c r="J131" t="inlineStr">
        <is>
          <t>井上</t>
        </is>
      </c>
    </row>
    <row r="132" ht="14.25" customHeight="1">
      <c r="B132" s="3" t="n">
        <v>9608104</v>
      </c>
      <c r="C132" t="inlineStr">
        <is>
          <t>㈱　協栄商会</t>
        </is>
      </c>
      <c r="D132" s="3" t="inlineStr"/>
      <c r="E132" t="inlineStr">
        <is>
          <t>㈱トウチュウ北九州</t>
        </is>
      </c>
      <c r="F132" s="13" t="inlineStr">
        <is>
          <t>長崎県長崎市田中町</t>
        </is>
      </c>
      <c r="G132" t="inlineStr">
        <is>
          <t>586-1　長崎卸ｾﾝﾀー内</t>
        </is>
      </c>
      <c r="H132" s="8" t="inlineStr">
        <is>
          <t>福山</t>
        </is>
      </c>
      <c r="J132" t="inlineStr">
        <is>
          <t>井上</t>
        </is>
      </c>
    </row>
    <row r="133">
      <c r="B133" s="3" t="n">
        <v>9608103</v>
      </c>
      <c r="C133" t="inlineStr">
        <is>
          <t>エヌティ工業　㈱</t>
        </is>
      </c>
      <c r="D133" s="3" t="inlineStr"/>
      <c r="E133" t="inlineStr">
        <is>
          <t>㈱トウチュウ北九州</t>
        </is>
      </c>
      <c r="F133" s="13" t="inlineStr">
        <is>
          <t>福岡県嘉穂郡桂川町大字ハジ</t>
        </is>
      </c>
      <c r="G133" t="inlineStr">
        <is>
          <t>2422-1</t>
        </is>
      </c>
      <c r="H133" s="8" t="inlineStr">
        <is>
          <t>福山</t>
        </is>
      </c>
      <c r="J133" t="inlineStr">
        <is>
          <t>井上</t>
        </is>
      </c>
    </row>
    <row r="134">
      <c r="B134" s="3" t="n">
        <v>9608102</v>
      </c>
      <c r="C134" t="inlineStr">
        <is>
          <t>副島産業　㈱</t>
        </is>
      </c>
      <c r="D134" s="3" t="inlineStr"/>
      <c r="E134" t="inlineStr">
        <is>
          <t>㈱トウチュウ北九州</t>
        </is>
      </c>
      <c r="F134" s="13" t="inlineStr">
        <is>
          <t>福岡県久留米市荒木町高良台</t>
        </is>
      </c>
      <c r="G134" t="inlineStr">
        <is>
          <t>1980-2</t>
        </is>
      </c>
      <c r="H134" s="8" t="inlineStr">
        <is>
          <t>福山</t>
        </is>
      </c>
      <c r="J134" t="inlineStr">
        <is>
          <t>井上</t>
        </is>
      </c>
    </row>
    <row r="135">
      <c r="B135" s="3" t="n">
        <v>9608101</v>
      </c>
      <c r="C135" t="inlineStr">
        <is>
          <t>㈱　八幡ハイキャスト</t>
        </is>
      </c>
      <c r="D135" s="3" t="inlineStr"/>
      <c r="E135" t="inlineStr">
        <is>
          <t>㈱トウチュウ北九州</t>
        </is>
      </c>
      <c r="F135" s="13" t="inlineStr">
        <is>
          <t>大分県中津市永添</t>
        </is>
      </c>
      <c r="H135" s="8" t="inlineStr">
        <is>
          <t>福山</t>
        </is>
      </c>
      <c r="J135" t="inlineStr">
        <is>
          <t>井上</t>
        </is>
      </c>
    </row>
    <row r="136">
      <c r="B136" s="3" t="n">
        <v>9608100</v>
      </c>
      <c r="C136" t="inlineStr">
        <is>
          <t>㈱トウチュウ　北九州営業所</t>
        </is>
      </c>
      <c r="D136" s="3" t="inlineStr"/>
      <c r="F136" s="13" t="inlineStr">
        <is>
          <t>福岡県北九州市小倉北区浅野2-11-15</t>
        </is>
      </c>
      <c r="G136" t="inlineStr">
        <is>
          <t>ＫＭＭ別館403</t>
        </is>
      </c>
      <c r="H136" s="8" t="inlineStr">
        <is>
          <t>福山</t>
        </is>
      </c>
      <c r="J136" t="inlineStr">
        <is>
          <t>井上</t>
        </is>
      </c>
    </row>
    <row r="137">
      <c r="B137" s="3" t="n">
        <v>9600006</v>
      </c>
      <c r="C137" t="inlineStr">
        <is>
          <t>服部産業㈱島原工場</t>
        </is>
      </c>
      <c r="E137" t="inlineStr">
        <is>
          <t>(有)　案納商店</t>
        </is>
      </c>
      <c r="F137" s="13" t="inlineStr">
        <is>
          <t>長崎県島原市大手原町甲</t>
        </is>
      </c>
      <c r="G137" s="23" t="inlineStr">
        <is>
          <t>2141</t>
        </is>
      </c>
      <c r="H137" s="8" t="inlineStr">
        <is>
          <t>福山</t>
        </is>
      </c>
      <c r="J137" t="inlineStr">
        <is>
          <t>井上</t>
        </is>
      </c>
    </row>
    <row r="138">
      <c r="B138" s="3" t="n">
        <v>9600005</v>
      </c>
      <c r="C138" t="inlineStr">
        <is>
          <t>（有）　イマヤマ</t>
        </is>
      </c>
      <c r="D138" s="3" t="inlineStr"/>
      <c r="E138" t="inlineStr">
        <is>
          <t>(有)　案納商店</t>
        </is>
      </c>
      <c r="F138" s="13" t="inlineStr">
        <is>
          <t>福岡県柳川市西浜武高子</t>
        </is>
      </c>
      <c r="G138" t="inlineStr">
        <is>
          <t>25-1</t>
        </is>
      </c>
      <c r="H138" s="8" t="inlineStr">
        <is>
          <t>福山</t>
        </is>
      </c>
      <c r="J138" t="inlineStr">
        <is>
          <t>井上</t>
        </is>
      </c>
    </row>
    <row r="139">
      <c r="B139" s="3" t="n">
        <v>9600004</v>
      </c>
      <c r="C139" t="inlineStr">
        <is>
          <t>ｼﾞｬﾊﾟﾝｷｬｽﾃﾘﾝｸﾞ㈱パレット出し</t>
        </is>
      </c>
      <c r="D139" s="3" t="inlineStr"/>
      <c r="E139" t="inlineStr">
        <is>
          <t>(有)　案納商店</t>
        </is>
      </c>
      <c r="F139" s="13" t="inlineStr">
        <is>
          <t>長崎県佐世保市白岳</t>
        </is>
      </c>
      <c r="G139" t="inlineStr">
        <is>
          <t>50-19</t>
        </is>
      </c>
      <c r="H139" s="8" t="inlineStr">
        <is>
          <t>福山</t>
        </is>
      </c>
      <c r="J139" t="inlineStr">
        <is>
          <t>井上</t>
        </is>
      </c>
    </row>
    <row r="140">
      <c r="B140" s="3" t="n">
        <v>9600003</v>
      </c>
      <c r="C140" t="inlineStr">
        <is>
          <t>佐賀鋳物　㈱</t>
        </is>
      </c>
      <c r="D140" s="3" t="inlineStr"/>
      <c r="E140" t="inlineStr">
        <is>
          <t>(有)　案納商店</t>
        </is>
      </c>
      <c r="F140" s="13" t="inlineStr">
        <is>
          <t>佐賀県佐賀市高木瀬町</t>
        </is>
      </c>
      <c r="G140" t="inlineStr">
        <is>
          <t>1063</t>
        </is>
      </c>
      <c r="H140" s="8" t="inlineStr">
        <is>
          <t>福山</t>
        </is>
      </c>
      <c r="J140" t="inlineStr">
        <is>
          <t>井上</t>
        </is>
      </c>
    </row>
    <row r="141">
      <c r="B141" s="3" t="n">
        <v>9600002</v>
      </c>
      <c r="C141" t="inlineStr">
        <is>
          <t>㈱　佐藤製作所 松吉様</t>
        </is>
      </c>
      <c r="D141" s="3" t="inlineStr"/>
      <c r="E141" t="inlineStr">
        <is>
          <t>(有)　案納商店</t>
        </is>
      </c>
      <c r="F141" s="13" t="inlineStr">
        <is>
          <t>福岡県直方市頓野</t>
        </is>
      </c>
      <c r="G141" t="inlineStr">
        <is>
          <t>2253</t>
        </is>
      </c>
      <c r="H141" s="8" t="inlineStr">
        <is>
          <t>福山</t>
        </is>
      </c>
      <c r="J141" t="inlineStr">
        <is>
          <t>井上</t>
        </is>
      </c>
    </row>
    <row r="142">
      <c r="B142" s="3" t="n">
        <v>9600001</v>
      </c>
      <c r="C142" t="inlineStr">
        <is>
          <t>（有）　黒岩鋳造所</t>
        </is>
      </c>
      <c r="D142" s="3" t="inlineStr"/>
      <c r="E142" t="inlineStr">
        <is>
          <t>(有)　案納商店</t>
        </is>
      </c>
      <c r="F142" s="13" t="inlineStr">
        <is>
          <t>福岡県久留米市津福本町字津留</t>
        </is>
      </c>
      <c r="G142" t="inlineStr">
        <is>
          <t>2348-45</t>
        </is>
      </c>
      <c r="H142" s="8" t="inlineStr">
        <is>
          <t>福山</t>
        </is>
      </c>
      <c r="J142" t="inlineStr">
        <is>
          <t>井上</t>
        </is>
      </c>
    </row>
    <row r="143">
      <c r="B143" s="3" t="n">
        <v>9600000</v>
      </c>
      <c r="C143" t="inlineStr">
        <is>
          <t>（有）　案納商店</t>
        </is>
      </c>
      <c r="D143" s="3" t="inlineStr"/>
      <c r="F143" s="13" t="inlineStr">
        <is>
          <t>福岡県久留米市津福本町</t>
        </is>
      </c>
      <c r="G143" t="inlineStr">
        <is>
          <t>2348-43</t>
        </is>
      </c>
      <c r="H143" s="8" t="inlineStr">
        <is>
          <t>福山</t>
        </is>
      </c>
      <c r="J143" t="inlineStr">
        <is>
          <t>井上</t>
        </is>
      </c>
    </row>
    <row r="144">
      <c r="B144" s="3" t="n">
        <v>9588004</v>
      </c>
      <c r="C144" t="inlineStr">
        <is>
          <t>福光鋳造㈱</t>
        </is>
      </c>
      <c r="E144" t="inlineStr">
        <is>
          <t>㈱レ－ガマテリア</t>
        </is>
      </c>
      <c r="F144" s="13" t="inlineStr">
        <is>
          <t>福井県福井市若栄町</t>
        </is>
      </c>
      <c r="G144" s="23" t="inlineStr">
        <is>
          <t>808</t>
        </is>
      </c>
      <c r="H144" s="99" t="inlineStr">
        <is>
          <t>西濃</t>
        </is>
      </c>
      <c r="J144" t="inlineStr">
        <is>
          <t>井上</t>
        </is>
      </c>
    </row>
    <row r="145">
      <c r="B145" s="3" t="n">
        <v>9588003</v>
      </c>
      <c r="C145" t="inlineStr">
        <is>
          <t>㈱大田鋳造所 千代田事業所</t>
        </is>
      </c>
      <c r="E145" t="inlineStr">
        <is>
          <t>㈱レ－ガマテリア</t>
        </is>
      </c>
      <c r="F145" s="13" t="inlineStr">
        <is>
          <t>広島県山県郡北広島町舞網</t>
        </is>
      </c>
      <c r="G145" s="23" t="inlineStr">
        <is>
          <t>157-1</t>
        </is>
      </c>
      <c r="H145" s="8" t="inlineStr">
        <is>
          <t>福山</t>
        </is>
      </c>
      <c r="J145" t="inlineStr">
        <is>
          <t>井上</t>
        </is>
      </c>
    </row>
    <row r="146">
      <c r="B146" s="3" t="n">
        <v>9588002</v>
      </c>
      <c r="C146" t="inlineStr">
        <is>
          <t>眞工金属㈱平生工場</t>
        </is>
      </c>
      <c r="E146" t="inlineStr">
        <is>
          <t>㈱レ－ガマテリア</t>
        </is>
      </c>
      <c r="F146" s="13" t="inlineStr">
        <is>
          <t>山口県熊毛郡平生町大字曽根字佐賀浜</t>
        </is>
      </c>
      <c r="G146" s="23" t="inlineStr">
        <is>
          <t>1922-1</t>
        </is>
      </c>
      <c r="H146" s="8" t="inlineStr">
        <is>
          <t>福山</t>
        </is>
      </c>
      <c r="J146" t="inlineStr">
        <is>
          <t>井上</t>
        </is>
      </c>
    </row>
    <row r="147">
      <c r="B147" s="3" t="n">
        <v>9588000</v>
      </c>
      <c r="C147" t="inlineStr">
        <is>
          <t>㈱レ－ガマテリア</t>
        </is>
      </c>
      <c r="F147" s="13" t="inlineStr">
        <is>
          <t>岡山県倉敷市東塚</t>
        </is>
      </c>
      <c r="G147" t="inlineStr">
        <is>
          <t>7丁目11-25</t>
        </is>
      </c>
      <c r="H147" s="8" t="inlineStr">
        <is>
          <t>福山</t>
        </is>
      </c>
      <c r="J147" t="inlineStr">
        <is>
          <t>井上</t>
        </is>
      </c>
    </row>
    <row r="148">
      <c r="B148" s="3" t="n">
        <v>9576100</v>
      </c>
      <c r="C148" t="inlineStr">
        <is>
          <t>㈱　米子鉄工所</t>
        </is>
      </c>
      <c r="D148" s="3" t="inlineStr"/>
      <c r="F148" s="13" t="inlineStr">
        <is>
          <t>鳥取県米子市夜見町</t>
        </is>
      </c>
      <c r="G148" t="inlineStr">
        <is>
          <t>2933-2</t>
        </is>
      </c>
      <c r="H148" s="8" t="inlineStr">
        <is>
          <t>福山</t>
        </is>
      </c>
      <c r="J148" t="inlineStr">
        <is>
          <t>井上</t>
        </is>
      </c>
    </row>
    <row r="149">
      <c r="B149" s="3" t="n">
        <v>9573001</v>
      </c>
      <c r="C149" t="inlineStr">
        <is>
          <t>㈱　シンコー　鋳造部</t>
        </is>
      </c>
      <c r="D149" s="3" t="inlineStr"/>
      <c r="E149" t="inlineStr">
        <is>
          <t>山川産業　㈱</t>
        </is>
      </c>
      <c r="F149" s="13" t="inlineStr">
        <is>
          <t>広島県安芸郡府中町茂陰</t>
        </is>
      </c>
      <c r="G149" t="inlineStr">
        <is>
          <t>2-1-1</t>
        </is>
      </c>
      <c r="H149" s="8" t="inlineStr">
        <is>
          <t>福山</t>
        </is>
      </c>
      <c r="J149" t="inlineStr">
        <is>
          <t>井上</t>
        </is>
      </c>
    </row>
    <row r="150">
      <c r="B150" s="3" t="n">
        <v>9573000</v>
      </c>
      <c r="C150" t="inlineStr">
        <is>
          <t>山川産業㈱　広島営業所</t>
        </is>
      </c>
      <c r="D150" s="3" t="inlineStr"/>
      <c r="F150" s="13" t="inlineStr">
        <is>
          <t>広島県広島市安佐南区緑井</t>
        </is>
      </c>
      <c r="G150" t="inlineStr">
        <is>
          <t>2572</t>
        </is>
      </c>
      <c r="H150" s="8" t="inlineStr">
        <is>
          <t>福山</t>
        </is>
      </c>
      <c r="J150" t="inlineStr">
        <is>
          <t>井上</t>
        </is>
      </c>
    </row>
    <row r="151">
      <c r="B151" s="3" t="n">
        <v>9560110</v>
      </c>
      <c r="C151" t="inlineStr">
        <is>
          <t>㈱丸豊鋳材製作所 物流ｾﾝﾀ-</t>
        </is>
      </c>
      <c r="E151" t="inlineStr">
        <is>
          <t>丸豊鋳材製作所</t>
        </is>
      </c>
      <c r="F151" s="13" t="inlineStr">
        <is>
          <t>岡山県倉敷市玉島柏島</t>
        </is>
      </c>
      <c r="G151" s="23" t="inlineStr">
        <is>
          <t>2720-1</t>
        </is>
      </c>
      <c r="H151" s="8" t="inlineStr">
        <is>
          <t>福山</t>
        </is>
      </c>
      <c r="J151" t="inlineStr">
        <is>
          <t>井上</t>
        </is>
      </c>
    </row>
    <row r="152">
      <c r="B152" s="3" t="n">
        <v>9560109</v>
      </c>
      <c r="C152" t="inlineStr">
        <is>
          <t>㈱　北川鉄工所　福山工場</t>
        </is>
      </c>
      <c r="E152" t="inlineStr">
        <is>
          <t>丸豊鋳材製作所</t>
        </is>
      </c>
      <c r="F152" s="13" t="inlineStr">
        <is>
          <t>広島県福山市駅家町大字法成寺</t>
        </is>
      </c>
      <c r="G152" s="23" t="inlineStr">
        <is>
          <t>1613-10</t>
        </is>
      </c>
      <c r="H152" s="8" t="inlineStr">
        <is>
          <t>福山</t>
        </is>
      </c>
      <c r="J152" t="inlineStr">
        <is>
          <t>井上</t>
        </is>
      </c>
    </row>
    <row r="153">
      <c r="B153" s="3" t="n">
        <v>9560108</v>
      </c>
      <c r="C153" t="inlineStr">
        <is>
          <t>㈱吉舎鐵工所</t>
        </is>
      </c>
      <c r="E153" t="inlineStr">
        <is>
          <t>丸豊鋳材製作所</t>
        </is>
      </c>
      <c r="F153" s="13" t="inlineStr">
        <is>
          <t>広島県三次市吉舎町三玉</t>
        </is>
      </c>
      <c r="G153" s="23" t="inlineStr">
        <is>
          <t>541</t>
        </is>
      </c>
      <c r="H153" s="8" t="inlineStr">
        <is>
          <t>福山</t>
        </is>
      </c>
    </row>
    <row r="154">
      <c r="B154" s="3" t="n">
        <v>9560107</v>
      </c>
      <c r="C154" t="inlineStr">
        <is>
          <t>㈱上組 金城1号倉庫　水野様</t>
        </is>
      </c>
      <c r="E154" t="inlineStr">
        <is>
          <t>丸豊鋳材製作所</t>
        </is>
      </c>
      <c r="F154" s="13" t="inlineStr">
        <is>
          <t>愛知県名古屋市港区金城ふ頭</t>
        </is>
      </c>
      <c r="G154" s="23" t="inlineStr">
        <is>
          <t>1-1</t>
        </is>
      </c>
      <c r="H154" s="8" t="inlineStr">
        <is>
          <t>名鉄</t>
        </is>
      </c>
    </row>
    <row r="155">
      <c r="B155" s="3" t="n">
        <v>9560106</v>
      </c>
      <c r="C155" t="inlineStr">
        <is>
          <t>三菱重工交通機器ｴﾝｼﾞﾆｱﾘﾝｸﾞ㈱</t>
        </is>
      </c>
      <c r="D155" s="3" t="inlineStr"/>
      <c r="E155" t="inlineStr">
        <is>
          <t>丸豊鋳材製作所</t>
        </is>
      </c>
      <c r="F155" s="13" t="inlineStr">
        <is>
          <t>広島県三原市糸崎町南</t>
        </is>
      </c>
      <c r="G155" t="inlineStr">
        <is>
          <t>1-1-1</t>
        </is>
      </c>
      <c r="H155" s="8" t="inlineStr">
        <is>
          <t>福山</t>
        </is>
      </c>
      <c r="J155" t="inlineStr">
        <is>
          <t>井上</t>
        </is>
      </c>
    </row>
    <row r="156">
      <c r="B156" s="3" t="n">
        <v>9560105</v>
      </c>
      <c r="C156" t="inlineStr">
        <is>
          <t xml:space="preserve">㈱上組名古屋支店　弥富物流ｾﾝﾀｰ加藤様　</t>
        </is>
      </c>
      <c r="D156" s="3" t="inlineStr"/>
      <c r="E156" t="inlineStr">
        <is>
          <t>丸豊鋳材製作所</t>
        </is>
      </c>
      <c r="F156" s="13" t="inlineStr">
        <is>
          <t>愛知県弥富市楠</t>
        </is>
      </c>
      <c r="G156" t="inlineStr">
        <is>
          <t>2-65-5</t>
        </is>
      </c>
      <c r="H156" s="8" t="inlineStr">
        <is>
          <t>名鉄</t>
        </is>
      </c>
      <c r="J156" t="inlineStr">
        <is>
          <t>井上</t>
        </is>
      </c>
    </row>
    <row r="157">
      <c r="B157" s="3" t="n">
        <v>9560104</v>
      </c>
      <c r="C157" t="inlineStr">
        <is>
          <t>キンセイマテック　㈱　田村様</t>
        </is>
      </c>
      <c r="D157" s="3" t="inlineStr"/>
      <c r="E157" t="inlineStr">
        <is>
          <t>丸豊鋳材製作所</t>
        </is>
      </c>
      <c r="F157" s="13" t="inlineStr">
        <is>
          <t>東京都台東区浅草橋</t>
        </is>
      </c>
      <c r="G157" t="inlineStr">
        <is>
          <t>5-2-3鈴和ビル６Ｆ</t>
        </is>
      </c>
      <c r="H157" s="8" t="inlineStr">
        <is>
          <t>名鉄</t>
        </is>
      </c>
      <c r="J157" t="inlineStr">
        <is>
          <t>井上</t>
        </is>
      </c>
    </row>
    <row r="158">
      <c r="B158" s="3" t="n">
        <v>9560103</v>
      </c>
      <c r="C158" t="inlineStr">
        <is>
          <t>㈱　北川鉄工所　中須工場</t>
        </is>
      </c>
      <c r="D158" s="3" t="inlineStr"/>
      <c r="E158" t="inlineStr">
        <is>
          <t>丸豊鋳材製作所</t>
        </is>
      </c>
      <c r="F158" s="13" t="inlineStr">
        <is>
          <t>広島県府中市中須町</t>
        </is>
      </c>
      <c r="G158" t="inlineStr">
        <is>
          <t>554-3</t>
        </is>
      </c>
      <c r="H158" s="8" t="inlineStr">
        <is>
          <t>西濃</t>
        </is>
      </c>
      <c r="J158" t="inlineStr">
        <is>
          <t>井上</t>
        </is>
      </c>
    </row>
    <row r="159">
      <c r="B159" s="3" t="n">
        <v>9560102</v>
      </c>
      <c r="C159" t="inlineStr">
        <is>
          <t>クラシキ機工　㈱</t>
        </is>
      </c>
      <c r="E159" t="inlineStr">
        <is>
          <t>丸豊鋳材製作所</t>
        </is>
      </c>
      <c r="F159" s="13" t="inlineStr">
        <is>
          <t>岡山県小田郡矢掛町中</t>
        </is>
      </c>
      <c r="G159" t="inlineStr">
        <is>
          <t>141-1</t>
        </is>
      </c>
      <c r="H159" s="8" t="inlineStr">
        <is>
          <t>福山</t>
        </is>
      </c>
      <c r="J159" t="inlineStr">
        <is>
          <t>井上</t>
        </is>
      </c>
    </row>
    <row r="160">
      <c r="B160" s="3" t="n">
        <v>9560101</v>
      </c>
      <c r="C160" t="inlineStr">
        <is>
          <t>讃岐鋳造鉄工　㈱</t>
        </is>
      </c>
      <c r="D160" s="3" t="inlineStr"/>
      <c r="E160" t="inlineStr">
        <is>
          <t>丸豊鋳材製作所</t>
        </is>
      </c>
      <c r="F160" s="13" t="inlineStr">
        <is>
          <t>香川県仲多度郡満濃町東高篠</t>
        </is>
      </c>
      <c r="G160" t="inlineStr">
        <is>
          <t>1802</t>
        </is>
      </c>
      <c r="H160" s="8" t="inlineStr">
        <is>
          <t>福山</t>
        </is>
      </c>
      <c r="J160" t="inlineStr">
        <is>
          <t>井上</t>
        </is>
      </c>
    </row>
    <row r="161">
      <c r="B161" s="3" t="n">
        <v>9560100</v>
      </c>
      <c r="C161" t="inlineStr">
        <is>
          <t>㈱　丸豊鋳材製作所</t>
        </is>
      </c>
      <c r="D161" s="3" t="inlineStr"/>
      <c r="F161" s="13" t="inlineStr">
        <is>
          <t>岡山県倉敷市玉島乙島新湊</t>
        </is>
      </c>
      <c r="G161" t="inlineStr">
        <is>
          <t>8256-20</t>
        </is>
      </c>
      <c r="H161" s="8" t="inlineStr">
        <is>
          <t>福山</t>
        </is>
      </c>
      <c r="J161" t="inlineStr">
        <is>
          <t>井上</t>
        </is>
      </c>
    </row>
    <row r="162">
      <c r="B162" s="3" t="n">
        <v>9560001</v>
      </c>
      <c r="C162" t="inlineStr">
        <is>
          <t xml:space="preserve">ホーコス㈱　福山北鋳造工場 </t>
        </is>
      </c>
      <c r="D162" s="3" t="inlineStr"/>
      <c r="E162" t="inlineStr">
        <is>
          <t>ホーコス　㈱</t>
        </is>
      </c>
      <c r="F162" s="13" t="inlineStr">
        <is>
          <t>広島県福山市駅家町大字法成寺</t>
        </is>
      </c>
      <c r="G162" t="inlineStr">
        <is>
          <t>1613-50</t>
        </is>
      </c>
      <c r="H162" s="8" t="inlineStr">
        <is>
          <t>福山</t>
        </is>
      </c>
      <c r="J162" t="inlineStr">
        <is>
          <t>井上</t>
        </is>
      </c>
    </row>
    <row r="163">
      <c r="B163" s="3" t="n">
        <v>9560000</v>
      </c>
      <c r="C163" t="inlineStr">
        <is>
          <t>ホ-コス　㈱</t>
        </is>
      </c>
      <c r="D163" s="3" t="inlineStr"/>
      <c r="F163" s="13" t="inlineStr">
        <is>
          <t>広島県福山市草戸町</t>
        </is>
      </c>
      <c r="G163" t="inlineStr">
        <is>
          <t>2-24-20</t>
        </is>
      </c>
      <c r="H163" s="8" t="inlineStr">
        <is>
          <t>福山</t>
        </is>
      </c>
      <c r="J163" t="inlineStr">
        <is>
          <t>井上</t>
        </is>
      </c>
    </row>
    <row r="164">
      <c r="B164" s="3" t="n">
        <v>9556100</v>
      </c>
      <c r="C164" t="inlineStr">
        <is>
          <t>双葉金属　㈱</t>
        </is>
      </c>
      <c r="D164" s="3" t="inlineStr"/>
      <c r="F164" s="13" t="inlineStr">
        <is>
          <t>岡山県倉敷市粒浦</t>
        </is>
      </c>
      <c r="G164" t="inlineStr">
        <is>
          <t>465</t>
        </is>
      </c>
      <c r="H164" s="8" t="inlineStr">
        <is>
          <t>福山</t>
        </is>
      </c>
      <c r="J164" t="inlineStr">
        <is>
          <t>井上</t>
        </is>
      </c>
    </row>
    <row r="165">
      <c r="B165" s="3" t="n">
        <v>9552204</v>
      </c>
      <c r="C165" t="inlineStr">
        <is>
          <t>武田鋳造㈱高梁工場</t>
        </is>
      </c>
      <c r="E165" t="inlineStr">
        <is>
          <t>備鋳産業　㈱</t>
        </is>
      </c>
      <c r="F165" s="13" t="inlineStr">
        <is>
          <t>岡山県高梁市巨瀬町</t>
        </is>
      </c>
      <c r="G165" s="24" t="inlineStr">
        <is>
          <t>1-1</t>
        </is>
      </c>
      <c r="H165" s="8" t="inlineStr">
        <is>
          <t>福山</t>
        </is>
      </c>
      <c r="J165" t="inlineStr">
        <is>
          <t>井上</t>
        </is>
      </c>
    </row>
    <row r="166">
      <c r="B166" s="3" t="n">
        <v>9552203</v>
      </c>
      <c r="C166" t="inlineStr">
        <is>
          <t>ナカシマプロペラ㈱ パレット出</t>
        </is>
      </c>
      <c r="E166" t="inlineStr">
        <is>
          <t>備鋳産業　㈱</t>
        </is>
      </c>
      <c r="F166" s="16" t="inlineStr">
        <is>
          <t>岡山県倉敷市玉島乙島</t>
        </is>
      </c>
      <c r="G166" s="23" t="inlineStr">
        <is>
          <t>8259-12</t>
        </is>
      </c>
      <c r="H166" s="8" t="inlineStr">
        <is>
          <t>福山</t>
        </is>
      </c>
      <c r="J166" t="inlineStr">
        <is>
          <t>井上</t>
        </is>
      </c>
    </row>
    <row r="167">
      <c r="B167" s="3" t="n">
        <v>9552202</v>
      </c>
      <c r="C167" t="inlineStr">
        <is>
          <t xml:space="preserve">武田鋳造㈱高梁工場ＡPK造型　</t>
        </is>
      </c>
      <c r="E167" t="inlineStr">
        <is>
          <t>備鋳産業　㈱</t>
        </is>
      </c>
      <c r="F167" s="13" t="inlineStr">
        <is>
          <t>岡山県高梁市巨瀬町</t>
        </is>
      </c>
      <c r="G167" s="24" t="inlineStr">
        <is>
          <t>1-1</t>
        </is>
      </c>
      <c r="H167" s="8" t="inlineStr">
        <is>
          <t>福山</t>
        </is>
      </c>
      <c r="J167" t="inlineStr">
        <is>
          <t>井上</t>
        </is>
      </c>
    </row>
    <row r="168">
      <c r="B168" s="3" t="n">
        <v>9552201</v>
      </c>
      <c r="C168" t="inlineStr">
        <is>
          <t>武田鋳造㈱高梁工場ＡＭＦ造型 宮脇様</t>
        </is>
      </c>
      <c r="E168" t="inlineStr">
        <is>
          <t>備鋳産業　㈱</t>
        </is>
      </c>
      <c r="F168" s="13" t="inlineStr">
        <is>
          <t>岡山県高梁市巨瀬町</t>
        </is>
      </c>
      <c r="G168" s="24" t="inlineStr">
        <is>
          <t>1-1</t>
        </is>
      </c>
      <c r="H168" s="8" t="inlineStr">
        <is>
          <t>福山</t>
        </is>
      </c>
    </row>
    <row r="169">
      <c r="B169" s="3" t="n">
        <v>9552200</v>
      </c>
      <c r="C169" t="inlineStr">
        <is>
          <t>備鋳産業　㈱</t>
        </is>
      </c>
      <c r="D169" s="3" t="inlineStr"/>
      <c r="E169" t="inlineStr">
        <is>
          <t>備鋳産業　㈱</t>
        </is>
      </c>
      <c r="F169" s="13" t="inlineStr">
        <is>
          <t>岡山県岡山市中仙道</t>
        </is>
      </c>
      <c r="G169" s="23" t="inlineStr">
        <is>
          <t>1-20-3</t>
        </is>
      </c>
      <c r="H169" s="8" t="inlineStr">
        <is>
          <t>福山</t>
        </is>
      </c>
      <c r="J169" t="inlineStr">
        <is>
          <t>井上</t>
        </is>
      </c>
    </row>
    <row r="170">
      <c r="B170" s="3" t="n">
        <v>9552103</v>
      </c>
      <c r="C170" t="inlineStr">
        <is>
          <t>日立金属㈱ 安来工場 飯島2号倉庫</t>
        </is>
      </c>
      <c r="E170" t="inlineStr">
        <is>
          <t>㈱プロテリアル 安来工場 資材課</t>
        </is>
      </c>
      <c r="F170" s="13" t="inlineStr">
        <is>
          <t>島根県安来市飯島町</t>
        </is>
      </c>
      <c r="G170" s="24" t="inlineStr">
        <is>
          <t>650-1</t>
        </is>
      </c>
      <c r="H170" s="8" t="inlineStr">
        <is>
          <t>福山</t>
        </is>
      </c>
      <c r="J170" t="inlineStr">
        <is>
          <t>井上</t>
        </is>
      </c>
    </row>
    <row r="171">
      <c r="B171" s="3" t="n">
        <v>9552102</v>
      </c>
      <c r="C171" t="inlineStr">
        <is>
          <t>日東物流㈱六甲ｱｲﾗﾝﾄﾞＣ-4ﾀ-ﾐﾅﾙ事務所パレット出し</t>
        </is>
      </c>
      <c r="E171" t="inlineStr">
        <is>
          <t>㈱プロテリアル 安来工場 資材課</t>
        </is>
      </c>
      <c r="F171" s="13" t="inlineStr">
        <is>
          <t>神戸市東灘区向洋町西</t>
        </is>
      </c>
      <c r="G171" s="24" t="inlineStr">
        <is>
          <t>6丁目4番</t>
        </is>
      </c>
      <c r="H171" s="8" t="inlineStr">
        <is>
          <t>福山</t>
        </is>
      </c>
      <c r="J171" t="inlineStr">
        <is>
          <t>井上</t>
        </is>
      </c>
    </row>
    <row r="172">
      <c r="B172" s="3" t="n">
        <v>9552101</v>
      </c>
      <c r="C172" t="inlineStr">
        <is>
          <t>阪急大阪ｶ-ｺﾞﾀ-ﾐﾅﾙ阪急阪神ｴｸｽﾌﾟﾚｽ関空倉庫</t>
        </is>
      </c>
      <c r="E172" t="inlineStr">
        <is>
          <t>㈱プロテリアル 安来工場 資材課</t>
        </is>
      </c>
      <c r="F172" s="13" t="inlineStr">
        <is>
          <t>大阪府泉南市泉州空港南</t>
        </is>
      </c>
      <c r="G172" t="inlineStr">
        <is>
          <t>1番地 国際貨物上屋Ｆ棟</t>
        </is>
      </c>
      <c r="H172" s="8" t="inlineStr">
        <is>
          <t>福山</t>
        </is>
      </c>
      <c r="J172" t="inlineStr">
        <is>
          <t>井上</t>
        </is>
      </c>
    </row>
    <row r="173">
      <c r="B173" s="3" t="n">
        <v>9552100</v>
      </c>
      <c r="C173" t="inlineStr">
        <is>
          <t>㈱プロテリアル 安来工場 資材課</t>
        </is>
      </c>
      <c r="F173" s="13" t="inlineStr">
        <is>
          <t>島根県安来市安来町</t>
        </is>
      </c>
      <c r="G173" s="23" t="inlineStr">
        <is>
          <t>2107-2</t>
        </is>
      </c>
      <c r="H173" s="8" t="inlineStr">
        <is>
          <t>福山</t>
        </is>
      </c>
      <c r="J173" t="inlineStr">
        <is>
          <t>井上</t>
        </is>
      </c>
    </row>
    <row r="174">
      <c r="B174" s="3" t="n">
        <v>9546001</v>
      </c>
      <c r="C174" t="inlineStr">
        <is>
          <t>新ニノミヤメタル　㈱</t>
        </is>
      </c>
      <c r="F174" s="13" t="inlineStr">
        <is>
          <t>広島県広島市安佐北区可部</t>
        </is>
      </c>
      <c r="G174" t="inlineStr">
        <is>
          <t>2-39-18</t>
        </is>
      </c>
      <c r="H174" s="8" t="inlineStr">
        <is>
          <t>名鉄</t>
        </is>
      </c>
      <c r="J174" t="inlineStr">
        <is>
          <t>井上</t>
        </is>
      </c>
    </row>
    <row r="175">
      <c r="B175" s="3" t="n">
        <v>9546000</v>
      </c>
      <c r="C175" t="inlineStr">
        <is>
          <t>イ－グルハイキャスト㈱パレット出</t>
        </is>
      </c>
      <c r="D175" s="3" t="inlineStr"/>
      <c r="F175" s="13" t="inlineStr">
        <is>
          <t>島根県江津市浅利町</t>
        </is>
      </c>
      <c r="G175" t="inlineStr">
        <is>
          <t>36</t>
        </is>
      </c>
      <c r="H175" s="99" t="inlineStr">
        <is>
          <t>西濃</t>
        </is>
      </c>
      <c r="J175" t="inlineStr">
        <is>
          <t>井上</t>
        </is>
      </c>
    </row>
    <row r="176">
      <c r="B176" s="3" t="n">
        <v>9542100</v>
      </c>
      <c r="C176" t="inlineStr">
        <is>
          <t>二宮産業　㈱</t>
        </is>
      </c>
      <c r="D176" s="3" t="inlineStr"/>
      <c r="F176" s="13" t="inlineStr">
        <is>
          <t>広島県広島市安佐北区可部</t>
        </is>
      </c>
      <c r="G176" t="inlineStr">
        <is>
          <t>2-39-18</t>
        </is>
      </c>
      <c r="H176" s="8" t="inlineStr">
        <is>
          <t>名鉄</t>
        </is>
      </c>
      <c r="J176" t="inlineStr">
        <is>
          <t>井上</t>
        </is>
      </c>
    </row>
    <row r="177">
      <c r="B177" s="3" t="n">
        <v>9536011</v>
      </c>
      <c r="C177" t="inlineStr">
        <is>
          <t>㈱ツチヨシ産業 技術部 技術研究ｾﾝﾀ- 枝根様</t>
        </is>
      </c>
      <c r="E177" t="inlineStr">
        <is>
          <t>ツチヨシ産業松江</t>
        </is>
      </c>
      <c r="F177" s="13" t="inlineStr">
        <is>
          <t>島根県邑智郡邑南町和田</t>
        </is>
      </c>
      <c r="G177" s="23" t="inlineStr">
        <is>
          <t>1051-7</t>
        </is>
      </c>
      <c r="H177" s="8" t="inlineStr">
        <is>
          <t>福山</t>
        </is>
      </c>
      <c r="J177" t="inlineStr">
        <is>
          <t>井上</t>
        </is>
      </c>
    </row>
    <row r="178">
      <c r="B178" s="3" t="n">
        <v>9536010</v>
      </c>
      <c r="C178" t="inlineStr">
        <is>
          <t>㈱ツチヨシ産業 邑南工場 枝根様</t>
        </is>
      </c>
      <c r="E178" t="inlineStr">
        <is>
          <t>ツチヨシ産業松江</t>
        </is>
      </c>
      <c r="F178" s="13" t="inlineStr">
        <is>
          <t>島根県邑智郡邑南町和田</t>
        </is>
      </c>
      <c r="G178" s="23" t="inlineStr">
        <is>
          <t>1053-2</t>
        </is>
      </c>
      <c r="H178" s="8" t="inlineStr">
        <is>
          <t>福山</t>
        </is>
      </c>
      <c r="J178" t="inlineStr">
        <is>
          <t>井上</t>
        </is>
      </c>
    </row>
    <row r="179">
      <c r="B179" s="3" t="n">
        <v>9536009</v>
      </c>
      <c r="C179" t="inlineStr">
        <is>
          <t>米子製鋼㈱　山本課長様</t>
        </is>
      </c>
      <c r="E179" t="inlineStr">
        <is>
          <t>ツチヨシ産業松江</t>
        </is>
      </c>
      <c r="F179" s="13" t="inlineStr">
        <is>
          <t>鳥取県米子市冨益町</t>
        </is>
      </c>
      <c r="G179" s="23" t="inlineStr">
        <is>
          <t>88-1</t>
        </is>
      </c>
      <c r="H179" s="8" t="inlineStr">
        <is>
          <t>福山</t>
        </is>
      </c>
      <c r="J179" t="inlineStr">
        <is>
          <t>井上</t>
        </is>
      </c>
    </row>
    <row r="180">
      <c r="B180" s="3" t="n">
        <v>9536008</v>
      </c>
      <c r="C180" t="inlineStr">
        <is>
          <t>㈱コダマ 鋳造部 高橋様</t>
        </is>
      </c>
      <c r="E180" t="inlineStr">
        <is>
          <t>ツチヨシ産業松江</t>
        </is>
      </c>
      <c r="F180" s="13" t="inlineStr">
        <is>
          <t>島根県松江市富士見町町</t>
        </is>
      </c>
      <c r="G180" s="23" t="inlineStr">
        <is>
          <t>1-3</t>
        </is>
      </c>
      <c r="H180" s="8" t="inlineStr">
        <is>
          <t>福山</t>
        </is>
      </c>
      <c r="J180" t="inlineStr">
        <is>
          <t>井上</t>
        </is>
      </c>
    </row>
    <row r="181">
      <c r="B181" s="3" t="n">
        <v>9536007</v>
      </c>
      <c r="C181" t="inlineStr">
        <is>
          <t>㈱日立ﾒﾀﾙﾌﾟﾚｼｼﾞｮン</t>
        </is>
      </c>
      <c r="E181" t="inlineStr">
        <is>
          <t>ツチヨシ産業松江</t>
        </is>
      </c>
      <c r="F181" s="13" t="inlineStr">
        <is>
          <t>島根県安来市飯島町</t>
        </is>
      </c>
      <c r="G181" s="28" t="inlineStr">
        <is>
          <t>1240-2</t>
        </is>
      </c>
      <c r="H181" s="8" t="inlineStr">
        <is>
          <t>福山</t>
        </is>
      </c>
      <c r="J181" t="inlineStr">
        <is>
          <t>井上</t>
        </is>
      </c>
    </row>
    <row r="182">
      <c r="B182" s="3" t="n">
        <v>9536006</v>
      </c>
      <c r="C182" t="inlineStr">
        <is>
          <t>ヤンマーキャステクノ㈱松江事業部 小谷様・石川様</t>
        </is>
      </c>
      <c r="D182" s="3" t="inlineStr"/>
      <c r="E182" t="inlineStr">
        <is>
          <t>ツチヨシ産業松江</t>
        </is>
      </c>
      <c r="F182" s="13" t="inlineStr">
        <is>
          <t>島根県松江市八幡町</t>
        </is>
      </c>
      <c r="G182" t="inlineStr">
        <is>
          <t>960-34</t>
        </is>
      </c>
      <c r="H182" s="8" t="inlineStr">
        <is>
          <t>福山</t>
        </is>
      </c>
      <c r="J182" t="inlineStr">
        <is>
          <t>井上</t>
        </is>
      </c>
    </row>
    <row r="183">
      <c r="B183" s="3" t="n">
        <v>9536005</v>
      </c>
      <c r="C183" t="inlineStr">
        <is>
          <t>㈱　ミヨシ　米子工場</t>
        </is>
      </c>
      <c r="D183" s="3" t="inlineStr"/>
      <c r="E183" t="inlineStr">
        <is>
          <t>ツチヨシ産業松江</t>
        </is>
      </c>
      <c r="F183" s="13" t="inlineStr">
        <is>
          <t>鳥取県西伯郡南部町円山</t>
        </is>
      </c>
      <c r="G183" t="inlineStr">
        <is>
          <t>1</t>
        </is>
      </c>
      <c r="H183" s="8" t="inlineStr">
        <is>
          <t>福山</t>
        </is>
      </c>
      <c r="J183" t="inlineStr">
        <is>
          <t>井上</t>
        </is>
      </c>
    </row>
    <row r="184">
      <c r="B184" s="3" t="n">
        <v>9536004</v>
      </c>
      <c r="C184" t="inlineStr">
        <is>
          <t>ＮＴＮ鋳造　㈱</t>
        </is>
      </c>
      <c r="D184" s="3" t="inlineStr"/>
      <c r="F184" s="13" t="inlineStr">
        <is>
          <t>島根県出雲市灘分町</t>
        </is>
      </c>
      <c r="G184" t="inlineStr">
        <is>
          <t>475-1</t>
        </is>
      </c>
      <c r="H184" s="8" t="inlineStr">
        <is>
          <t>福山</t>
        </is>
      </c>
      <c r="J184" t="inlineStr">
        <is>
          <t>井上</t>
        </is>
      </c>
    </row>
    <row r="185">
      <c r="B185" s="3" t="n">
        <v>9536003</v>
      </c>
      <c r="C185" t="inlineStr">
        <is>
          <t>㈱ツチヨシ産業　出雲出張所</t>
        </is>
      </c>
      <c r="D185" s="3" t="inlineStr"/>
      <c r="E185" t="inlineStr">
        <is>
          <t>ツチヨシ産業松江</t>
        </is>
      </c>
      <c r="F185" s="13" t="inlineStr">
        <is>
          <t>島根県出雲市神西沖町</t>
        </is>
      </c>
      <c r="G185" t="inlineStr">
        <is>
          <t>2400　ダイハツ金属工業内</t>
        </is>
      </c>
      <c r="H185" s="8" t="inlineStr">
        <is>
          <t>西濃</t>
        </is>
      </c>
      <c r="J185" t="inlineStr">
        <is>
          <t>井上</t>
        </is>
      </c>
    </row>
    <row r="186">
      <c r="B186" s="3" t="n">
        <v>9536002</v>
      </c>
      <c r="C186" t="inlineStr">
        <is>
          <t>㈱　国神製作所</t>
        </is>
      </c>
      <c r="D186" s="3" t="inlineStr"/>
      <c r="E186" t="inlineStr">
        <is>
          <t>ツチヨシ産業松江</t>
        </is>
      </c>
      <c r="F186" s="13" t="inlineStr">
        <is>
          <t>島根県八束郡東出雲町揖屋</t>
        </is>
      </c>
      <c r="G186" t="inlineStr">
        <is>
          <t>6-1</t>
        </is>
      </c>
      <c r="H186" s="8" t="inlineStr">
        <is>
          <t>福山</t>
        </is>
      </c>
      <c r="J186" t="inlineStr">
        <is>
          <t>井上</t>
        </is>
      </c>
    </row>
    <row r="187">
      <c r="B187" s="3" t="n">
        <v>9536001</v>
      </c>
      <c r="C187" t="inlineStr">
        <is>
          <t>ヒラタ工業　㈱</t>
        </is>
      </c>
      <c r="D187" s="3" t="inlineStr"/>
      <c r="E187" t="inlineStr">
        <is>
          <t>ツチヨシ産業松江</t>
        </is>
      </c>
      <c r="F187" s="13" t="inlineStr">
        <is>
          <t>島根県平田市西代町</t>
        </is>
      </c>
      <c r="G187" t="inlineStr">
        <is>
          <t>1001</t>
        </is>
      </c>
      <c r="H187" s="8" t="inlineStr">
        <is>
          <t>福山</t>
        </is>
      </c>
      <c r="J187" t="inlineStr">
        <is>
          <t>井上</t>
        </is>
      </c>
    </row>
    <row r="188">
      <c r="B188" s="3" t="n">
        <v>9536000</v>
      </c>
      <c r="C188" t="inlineStr">
        <is>
          <t>㈱　ツチヨシ産業　松江</t>
        </is>
      </c>
      <c r="D188" s="3" t="inlineStr"/>
      <c r="F188" s="13" t="inlineStr">
        <is>
          <t>島根県松江市富士見町</t>
        </is>
      </c>
      <c r="G188" t="inlineStr">
        <is>
          <t>1-6</t>
        </is>
      </c>
      <c r="H188" s="8" t="inlineStr">
        <is>
          <t>福山</t>
        </is>
      </c>
      <c r="J188" t="inlineStr">
        <is>
          <t>井上</t>
        </is>
      </c>
    </row>
    <row r="189">
      <c r="B189" s="3" t="n">
        <v>9535904</v>
      </c>
      <c r="C189" t="inlineStr">
        <is>
          <t>坂本重工㈱</t>
        </is>
      </c>
      <c r="E189" t="inlineStr">
        <is>
          <t>㈱ツチヨシ産業広島営業所</t>
        </is>
      </c>
      <c r="F189" s="13" t="inlineStr">
        <is>
          <t>広島県安芸高田市吉田町竹原</t>
        </is>
      </c>
      <c r="G189" s="23" t="inlineStr">
        <is>
          <t>515</t>
        </is>
      </c>
      <c r="H189" s="8" t="inlineStr">
        <is>
          <t>福山</t>
        </is>
      </c>
      <c r="J189" t="inlineStr">
        <is>
          <t>井上</t>
        </is>
      </c>
    </row>
    <row r="190">
      <c r="B190" s="3" t="n">
        <v>9535903</v>
      </c>
      <c r="C190" t="inlineStr">
        <is>
          <t>マツダ（株）宇品中地区分析棟 ﾏﾂﾀﾞPT試作Gr</t>
        </is>
      </c>
      <c r="E190" t="inlineStr">
        <is>
          <t>㈱ツチヨシ産業広島営業所</t>
        </is>
      </c>
      <c r="F190" s="13" t="inlineStr">
        <is>
          <t>広島県安芸郡府中町新地</t>
        </is>
      </c>
      <c r="G190" s="23" t="inlineStr">
        <is>
          <t>3-1</t>
        </is>
      </c>
      <c r="H190" s="8" t="inlineStr">
        <is>
          <t>福山</t>
        </is>
      </c>
      <c r="J190" t="inlineStr">
        <is>
          <t>井上</t>
        </is>
      </c>
    </row>
    <row r="191">
      <c r="B191" s="3" t="n">
        <v>9535902</v>
      </c>
      <c r="C191" t="inlineStr">
        <is>
          <t>石川鋳造所</t>
        </is>
      </c>
      <c r="D191" s="3" t="inlineStr"/>
      <c r="E191" t="inlineStr">
        <is>
          <t>ツチヨシ営業一課</t>
        </is>
      </c>
      <c r="F191" s="13" t="inlineStr">
        <is>
          <t>広島県呉市川尻町原山</t>
        </is>
      </c>
      <c r="G191" t="inlineStr">
        <is>
          <t>484</t>
        </is>
      </c>
      <c r="H191" s="8" t="inlineStr">
        <is>
          <t>福山</t>
        </is>
      </c>
      <c r="J191" t="inlineStr">
        <is>
          <t>井上</t>
        </is>
      </c>
    </row>
    <row r="192">
      <c r="B192" s="3" t="n">
        <v>9535901</v>
      </c>
      <c r="C192" t="inlineStr">
        <is>
          <t>市場重工　㈱</t>
        </is>
      </c>
      <c r="D192" s="3" t="inlineStr"/>
      <c r="E192" t="inlineStr">
        <is>
          <t>ツチヨシ営業一課</t>
        </is>
      </c>
      <c r="F192" s="13" t="inlineStr">
        <is>
          <t>広島県広島市西区観音新町</t>
        </is>
      </c>
      <c r="G192" t="inlineStr">
        <is>
          <t>1-1-21</t>
        </is>
      </c>
      <c r="H192" s="8" t="inlineStr">
        <is>
          <t>福山</t>
        </is>
      </c>
      <c r="J192" t="inlineStr">
        <is>
          <t>井上</t>
        </is>
      </c>
    </row>
    <row r="193">
      <c r="B193" s="3" t="n">
        <v>9535900</v>
      </c>
      <c r="C193" t="inlineStr">
        <is>
          <t>㈱　ツチヨシ産業　営業一課</t>
        </is>
      </c>
      <c r="D193" s="3" t="inlineStr"/>
      <c r="F193" s="13" t="inlineStr">
        <is>
          <t>広島県広島市西区天満町</t>
        </is>
      </c>
      <c r="G193" t="inlineStr">
        <is>
          <t>3-26</t>
        </is>
      </c>
      <c r="H193" s="8" t="inlineStr">
        <is>
          <t>福山</t>
        </is>
      </c>
      <c r="J193" t="inlineStr">
        <is>
          <t>井上</t>
        </is>
      </c>
    </row>
    <row r="194">
      <c r="B194" s="3" t="n">
        <v>9535803</v>
      </c>
      <c r="C194" t="inlineStr">
        <is>
          <t>㈱坂本合金鋳造所</t>
        </is>
      </c>
      <c r="E194" t="inlineStr">
        <is>
          <t>ツチヨシアクティ岡山</t>
        </is>
      </c>
      <c r="F194" s="13" t="inlineStr">
        <is>
          <t>広島県福山市千田町</t>
        </is>
      </c>
      <c r="G194" s="23" t="inlineStr">
        <is>
          <t>4丁目18-15</t>
        </is>
      </c>
      <c r="H194" s="8" t="inlineStr">
        <is>
          <t>福山</t>
        </is>
      </c>
      <c r="J194" t="inlineStr">
        <is>
          <t>井上</t>
        </is>
      </c>
    </row>
    <row r="195">
      <c r="B195" s="3" t="n">
        <v>9535802</v>
      </c>
      <c r="C195" t="inlineStr">
        <is>
          <t>JFＥ継手㈱　資材倉庫　河畑様</t>
        </is>
      </c>
      <c r="D195" s="3" t="inlineStr"/>
      <c r="E195" t="inlineStr">
        <is>
          <t>ツチヨシアクティ岡山</t>
        </is>
      </c>
      <c r="F195" s="13" t="inlineStr">
        <is>
          <t>大阪府岸和田市田治米町</t>
        </is>
      </c>
      <c r="G195" t="inlineStr">
        <is>
          <t>153-1</t>
        </is>
      </c>
      <c r="H195" s="8" t="inlineStr">
        <is>
          <t>名鉄</t>
        </is>
      </c>
      <c r="J195" t="inlineStr">
        <is>
          <t>井上</t>
        </is>
      </c>
    </row>
    <row r="196">
      <c r="B196" s="3" t="n">
        <v>9535801</v>
      </c>
      <c r="C196" t="inlineStr">
        <is>
          <t>門田鋳工　㈱</t>
        </is>
      </c>
      <c r="D196" s="3" t="inlineStr"/>
      <c r="E196" t="inlineStr">
        <is>
          <t>ツチヨシアクティ岡山</t>
        </is>
      </c>
      <c r="F196" s="13" t="inlineStr">
        <is>
          <t>広島県福山市西町</t>
        </is>
      </c>
      <c r="G196" t="inlineStr">
        <is>
          <t>11-15</t>
        </is>
      </c>
      <c r="H196" s="8" t="inlineStr">
        <is>
          <t>福山</t>
        </is>
      </c>
      <c r="J196" t="inlineStr">
        <is>
          <t>井上</t>
        </is>
      </c>
    </row>
    <row r="197">
      <c r="B197" s="3" t="n">
        <v>9535800</v>
      </c>
      <c r="C197" t="inlineStr">
        <is>
          <t>㈱　ツチヨシアクティ　岡山</t>
        </is>
      </c>
      <c r="D197" s="3" t="inlineStr"/>
      <c r="F197" s="13" t="inlineStr">
        <is>
          <t>岡山県倉敷市南畝</t>
        </is>
      </c>
      <c r="G197" t="inlineStr">
        <is>
          <t>7-11-43</t>
        </is>
      </c>
      <c r="H197" s="8" t="inlineStr">
        <is>
          <t>福山</t>
        </is>
      </c>
      <c r="J197" t="inlineStr">
        <is>
          <t>井上</t>
        </is>
      </c>
    </row>
    <row r="198">
      <c r="B198" s="3" t="n">
        <v>9533003</v>
      </c>
      <c r="C198" t="inlineStr">
        <is>
          <t>ヨシワ工業㈱海田工場 技術開発部 高下様</t>
        </is>
      </c>
      <c r="E198" t="inlineStr">
        <is>
          <t>大銑産業㈱　広島営業所</t>
        </is>
      </c>
      <c r="F198" s="13" t="inlineStr">
        <is>
          <t>広島県安芸郡海田町明神町</t>
        </is>
      </c>
      <c r="G198" t="inlineStr">
        <is>
          <t>1番48号</t>
        </is>
      </c>
      <c r="H198" s="8" t="inlineStr">
        <is>
          <t>福山</t>
        </is>
      </c>
      <c r="J198" t="inlineStr">
        <is>
          <t>井上</t>
        </is>
      </c>
    </row>
    <row r="199">
      <c r="B199" s="3" t="n">
        <v>9533002</v>
      </c>
      <c r="C199" t="inlineStr">
        <is>
          <t>ヨシワ工業㈱初見工場 鋳造部 造型係 実吉主任様</t>
        </is>
      </c>
      <c r="E199" t="inlineStr">
        <is>
          <t>大銑産業㈱　広島営業所</t>
        </is>
      </c>
      <c r="F199" s="13" t="inlineStr">
        <is>
          <t>島根県鹿足郡吉賀町田野原</t>
        </is>
      </c>
      <c r="G199" s="24" t="inlineStr">
        <is>
          <t>1036-1</t>
        </is>
      </c>
      <c r="H199" s="8" t="inlineStr">
        <is>
          <t>福山</t>
        </is>
      </c>
      <c r="J199" t="inlineStr">
        <is>
          <t>井上</t>
        </is>
      </c>
    </row>
    <row r="200">
      <c r="B200" s="3" t="n">
        <v>9533001</v>
      </c>
      <c r="C200" t="inlineStr">
        <is>
          <t>㈱大西産業</t>
        </is>
      </c>
      <c r="E200" t="inlineStr">
        <is>
          <t>大銑産業㈱　広島営業所</t>
        </is>
      </c>
      <c r="F200" s="13" t="inlineStr">
        <is>
          <t>広島市南区出島</t>
        </is>
      </c>
      <c r="G200" s="24" t="inlineStr">
        <is>
          <t>2-21-19</t>
        </is>
      </c>
      <c r="H200" s="8" t="inlineStr">
        <is>
          <t>福山</t>
        </is>
      </c>
      <c r="J200" t="inlineStr">
        <is>
          <t>井上</t>
        </is>
      </c>
    </row>
    <row r="201">
      <c r="B201" s="3" t="n">
        <v>9533000</v>
      </c>
      <c r="C201" t="inlineStr">
        <is>
          <t>大銑産業㈱　広島営業所</t>
        </is>
      </c>
      <c r="E201" t="inlineStr">
        <is>
          <t>大銑産業㈱　広島営業所</t>
        </is>
      </c>
      <c r="F201" s="13" t="inlineStr">
        <is>
          <t>広島市中区銀山町</t>
        </is>
      </c>
      <c r="G201" s="24" t="inlineStr">
        <is>
          <t>3-1</t>
        </is>
      </c>
      <c r="H201" s="8" t="inlineStr">
        <is>
          <t>福山</t>
        </is>
      </c>
      <c r="J201" t="inlineStr">
        <is>
          <t>井上</t>
        </is>
      </c>
    </row>
    <row r="202">
      <c r="B202" s="3" t="n">
        <v>9532900</v>
      </c>
      <c r="C202" t="inlineStr">
        <is>
          <t>大和重工㈱ 本社鋳造1号倉庫 野村様ﾊﾟﾚｯﾄ出</t>
        </is>
      </c>
      <c r="F202" s="13" t="inlineStr">
        <is>
          <t>広島県広島市安佐北区可部</t>
        </is>
      </c>
      <c r="G202" t="inlineStr">
        <is>
          <t>1丁目21-23</t>
        </is>
      </c>
      <c r="H202" s="8" t="inlineStr">
        <is>
          <t>福山</t>
        </is>
      </c>
      <c r="J202" t="inlineStr">
        <is>
          <t>井上</t>
        </is>
      </c>
    </row>
    <row r="203">
      <c r="B203" s="3" t="n">
        <v>9532801</v>
      </c>
      <c r="C203" t="inlineStr">
        <is>
          <t>㈱松田安鉄工所</t>
        </is>
      </c>
      <c r="E203" t="inlineStr">
        <is>
          <t>大銑産業　㈱　松江営業所</t>
        </is>
      </c>
      <c r="F203" s="13" t="inlineStr">
        <is>
          <t>鳥取県鳥取市南栄町</t>
        </is>
      </c>
      <c r="G203" s="24" t="inlineStr">
        <is>
          <t>14</t>
        </is>
      </c>
      <c r="H203" s="8" t="inlineStr">
        <is>
          <t>福山</t>
        </is>
      </c>
      <c r="J203" t="inlineStr">
        <is>
          <t>井上</t>
        </is>
      </c>
    </row>
    <row r="204">
      <c r="B204" s="3" t="n">
        <v>9532800</v>
      </c>
      <c r="C204" t="inlineStr">
        <is>
          <t>大銑産業　㈱　松江営業所</t>
        </is>
      </c>
      <c r="F204" s="13" t="inlineStr">
        <is>
          <t>島根県松江市朝日町</t>
        </is>
      </c>
      <c r="G204" s="24" t="inlineStr">
        <is>
          <t>484-16住友生命松江ﾋﾞﾙ7Ｆ</t>
        </is>
      </c>
      <c r="H204" s="8" t="inlineStr">
        <is>
          <t>福山</t>
        </is>
      </c>
      <c r="J204" t="inlineStr">
        <is>
          <t>井上</t>
        </is>
      </c>
    </row>
    <row r="205">
      <c r="B205" s="3" t="n">
        <v>9520100</v>
      </c>
      <c r="C205" t="inlineStr">
        <is>
          <t>三共鋳鉄　㈱</t>
        </is>
      </c>
      <c r="D205" s="3" t="inlineStr"/>
      <c r="F205" s="13" t="inlineStr">
        <is>
          <t>広島県府中市高木町</t>
        </is>
      </c>
      <c r="G205" t="inlineStr">
        <is>
          <t>213-1</t>
        </is>
      </c>
      <c r="H205" s="8" t="inlineStr">
        <is>
          <t>福山</t>
        </is>
      </c>
      <c r="J205" t="inlineStr">
        <is>
          <t>井上</t>
        </is>
      </c>
    </row>
    <row r="206">
      <c r="B206" s="3" t="n">
        <v>9520002</v>
      </c>
      <c r="C206" t="inlineStr">
        <is>
          <t>三菱重工業㈱広島製作所 機械事業部 機械工作部 鋳鍛課 西川様</t>
        </is>
      </c>
      <c r="E206" t="inlineStr">
        <is>
          <t>神戸鋳材㈱三原</t>
        </is>
      </c>
      <c r="F206" s="13" t="inlineStr">
        <is>
          <t>広島県広島市西区観音新町</t>
        </is>
      </c>
      <c r="G206" s="23" t="inlineStr">
        <is>
          <t>4-6-22</t>
        </is>
      </c>
      <c r="H206" s="8" t="inlineStr">
        <is>
          <t>福山</t>
        </is>
      </c>
      <c r="J206" t="inlineStr">
        <is>
          <t>井上</t>
        </is>
      </c>
    </row>
    <row r="207">
      <c r="B207" s="3" t="n">
        <v>9520001</v>
      </c>
      <c r="C207" t="inlineStr">
        <is>
          <t>三菱重工交通機器ｴﾝｼﾞﾆｱﾘﾝｸﾞ㈱鋳造部　武田様</t>
        </is>
      </c>
      <c r="D207" s="3" t="inlineStr"/>
      <c r="E207" t="inlineStr">
        <is>
          <t>神戸鋳材㈱三原</t>
        </is>
      </c>
      <c r="F207" s="13" t="inlineStr">
        <is>
          <t>広島県三原市糸崎南</t>
        </is>
      </c>
      <c r="G207" t="inlineStr">
        <is>
          <t>1-1-1</t>
        </is>
      </c>
      <c r="H207" s="8" t="inlineStr">
        <is>
          <t>福山</t>
        </is>
      </c>
      <c r="J207" t="inlineStr">
        <is>
          <t>井上</t>
        </is>
      </c>
    </row>
    <row r="208">
      <c r="B208" s="3" t="n">
        <v>9520000</v>
      </c>
      <c r="C208" t="inlineStr">
        <is>
          <t>神戸鋳材　㈱　三原支店</t>
        </is>
      </c>
      <c r="D208" s="3" t="inlineStr"/>
      <c r="F208" s="13" t="inlineStr">
        <is>
          <t>広島県三原市東町</t>
        </is>
      </c>
      <c r="G208" t="inlineStr">
        <is>
          <t>1-5-56</t>
        </is>
      </c>
      <c r="H208" s="8" t="inlineStr">
        <is>
          <t>福山</t>
        </is>
      </c>
      <c r="J208" t="inlineStr">
        <is>
          <t>井上</t>
        </is>
      </c>
    </row>
    <row r="209">
      <c r="B209" s="3" t="n">
        <v>9517000</v>
      </c>
      <c r="C209" t="inlineStr">
        <is>
          <t>㈱　黒野金属</t>
        </is>
      </c>
      <c r="D209" s="3" t="inlineStr"/>
      <c r="F209" s="13" t="inlineStr">
        <is>
          <t>広島県呉市倉橋町字西脇</t>
        </is>
      </c>
      <c r="G209" t="inlineStr">
        <is>
          <t>3680-5</t>
        </is>
      </c>
      <c r="H209" s="8" t="inlineStr">
        <is>
          <t>福山</t>
        </is>
      </c>
      <c r="J209" t="inlineStr">
        <is>
          <t>井上</t>
        </is>
      </c>
    </row>
    <row r="210">
      <c r="B210" s="3" t="n">
        <v>9516902</v>
      </c>
      <c r="C210" t="inlineStr">
        <is>
          <t>（有）　佐々木鋳造所</t>
        </is>
      </c>
      <c r="D210" s="3" t="inlineStr"/>
      <c r="E210" t="inlineStr">
        <is>
          <t>㈱　黒瀬商店</t>
        </is>
      </c>
      <c r="F210" s="13" t="inlineStr">
        <is>
          <t>広島県福山市水呑町</t>
        </is>
      </c>
      <c r="G210" t="inlineStr">
        <is>
          <t>4544</t>
        </is>
      </c>
      <c r="H210" s="8" t="inlineStr">
        <is>
          <t>福山</t>
        </is>
      </c>
      <c r="J210" t="inlineStr">
        <is>
          <t>井上</t>
        </is>
      </c>
    </row>
    <row r="211">
      <c r="B211" s="3" t="n">
        <v>9516901</v>
      </c>
      <c r="C211" t="inlineStr">
        <is>
          <t>㈱　高橋製作所</t>
        </is>
      </c>
      <c r="D211" s="3" t="inlineStr"/>
      <c r="E211" t="inlineStr">
        <is>
          <t>㈱　黒瀬商店</t>
        </is>
      </c>
      <c r="F211" s="13" t="inlineStr">
        <is>
          <t>岡山県勝田郡勝央町豊久田</t>
        </is>
      </c>
      <c r="G211" t="inlineStr">
        <is>
          <t>34</t>
        </is>
      </c>
      <c r="H211" s="8" t="inlineStr">
        <is>
          <t>福山</t>
        </is>
      </c>
      <c r="J211" t="inlineStr">
        <is>
          <t>井上</t>
        </is>
      </c>
    </row>
    <row r="212">
      <c r="B212" s="3" t="n">
        <v>9516900</v>
      </c>
      <c r="C212" t="inlineStr">
        <is>
          <t>㈱　黒瀬商店</t>
        </is>
      </c>
      <c r="D212" s="3" t="inlineStr"/>
      <c r="F212" s="13" t="inlineStr">
        <is>
          <t>岡山県岡山市大供</t>
        </is>
      </c>
      <c r="G212" t="inlineStr">
        <is>
          <t>3-1-42</t>
        </is>
      </c>
      <c r="H212" s="8" t="inlineStr">
        <is>
          <t>福山</t>
        </is>
      </c>
      <c r="J212" t="inlineStr">
        <is>
          <t>井上</t>
        </is>
      </c>
    </row>
    <row r="213">
      <c r="B213" s="3" t="n">
        <v>9516802</v>
      </c>
      <c r="C213" t="inlineStr">
        <is>
          <t>㈱　石田鋳造所</t>
        </is>
      </c>
      <c r="D213" s="3" t="n">
        <v>9516800</v>
      </c>
      <c r="E213" t="inlineStr">
        <is>
          <t>㈱　クロス　広島</t>
        </is>
      </c>
      <c r="F213" s="13" t="inlineStr">
        <is>
          <t>滋賀県彦根市南川瀬町</t>
        </is>
      </c>
      <c r="G213" s="23" t="inlineStr">
        <is>
          <t>708</t>
        </is>
      </c>
      <c r="H213" s="8" t="inlineStr">
        <is>
          <t>飛騨</t>
        </is>
      </c>
      <c r="J213" t="inlineStr">
        <is>
          <t>井上</t>
        </is>
      </c>
    </row>
    <row r="214">
      <c r="B214" s="3" t="n">
        <v>9508301</v>
      </c>
      <c r="C214" t="inlineStr">
        <is>
          <t xml:space="preserve">大和重工㈱本社鋳造 1号倉庫 野村様 </t>
        </is>
      </c>
      <c r="D214" s="3" t="n">
        <v>9508300</v>
      </c>
      <c r="E214" t="inlineStr">
        <is>
          <t>㈱オクムラセラム</t>
        </is>
      </c>
      <c r="F214" s="13" t="inlineStr">
        <is>
          <t>広島県広島市安佐北区可部</t>
        </is>
      </c>
      <c r="G214" s="23" t="inlineStr">
        <is>
          <t>1-21-23</t>
        </is>
      </c>
      <c r="H214" s="8" t="inlineStr">
        <is>
          <t>福山</t>
        </is>
      </c>
      <c r="J214" t="inlineStr">
        <is>
          <t>井上</t>
        </is>
      </c>
    </row>
    <row r="215">
      <c r="B215" s="3" t="n">
        <v>9508300</v>
      </c>
      <c r="C215" t="inlineStr">
        <is>
          <t>眞工金属㈱技術グル－プ　原様</t>
        </is>
      </c>
      <c r="D215" s="3" t="n">
        <v>9508300</v>
      </c>
      <c r="E215" t="inlineStr">
        <is>
          <t>㈱オクムラセラム</t>
        </is>
      </c>
      <c r="F215" s="13" t="inlineStr">
        <is>
          <t>山口県熊毛郡平生町大字曽根字佐賀浜</t>
        </is>
      </c>
      <c r="G215" s="23" t="inlineStr">
        <is>
          <t>1922-1</t>
        </is>
      </c>
      <c r="H215" s="8" t="inlineStr">
        <is>
          <t>福山</t>
        </is>
      </c>
      <c r="J215" t="inlineStr">
        <is>
          <t>井上</t>
        </is>
      </c>
    </row>
    <row r="216">
      <c r="B216" s="3" t="n">
        <v>9508200</v>
      </c>
      <c r="C216" t="inlineStr">
        <is>
          <t>オーエム金属工業　㈱</t>
        </is>
      </c>
      <c r="D216" s="3" t="inlineStr"/>
      <c r="F216" s="13" t="inlineStr">
        <is>
          <t>島根県松江市宍道町佐々布</t>
        </is>
      </c>
      <c r="G216" t="inlineStr">
        <is>
          <t>75</t>
        </is>
      </c>
      <c r="H216" s="8" t="inlineStr">
        <is>
          <t>福山</t>
        </is>
      </c>
      <c r="J216" t="inlineStr">
        <is>
          <t>井上</t>
        </is>
      </c>
    </row>
    <row r="217">
      <c r="B217" s="3" t="n">
        <v>9508131</v>
      </c>
      <c r="C217" t="inlineStr">
        <is>
          <t>上組　飛島複合倉庫（倉庫棟）(5EW60)</t>
        </is>
      </c>
      <c r="E217" t="inlineStr">
        <is>
          <t>㈱トウチュウ岡山</t>
        </is>
      </c>
      <c r="F217" s="13" t="inlineStr">
        <is>
          <t>愛知県海部郡飛島村東浜</t>
        </is>
      </c>
      <c r="G217" s="23" t="inlineStr">
        <is>
          <t>1-5-4</t>
        </is>
      </c>
      <c r="H217" s="99" t="inlineStr">
        <is>
          <t>名鉄</t>
        </is>
      </c>
      <c r="J217" t="inlineStr">
        <is>
          <t>井上</t>
        </is>
      </c>
    </row>
    <row r="218">
      <c r="B218" s="3" t="n">
        <v>9508129</v>
      </c>
      <c r="C218" t="inlineStr">
        <is>
          <t>濃飛倉庫㈱名古屋ﾛｼﾞｽﾃｲｸｽｾﾝﾀ-</t>
        </is>
      </c>
      <c r="E218" t="inlineStr">
        <is>
          <t>㈱トウチュウ岡山</t>
        </is>
      </c>
      <c r="F218" s="13" t="inlineStr">
        <is>
          <t>愛知県弥富市楠</t>
        </is>
      </c>
      <c r="G218" s="23" t="inlineStr">
        <is>
          <t>2-65-28</t>
        </is>
      </c>
      <c r="H218" s="99" t="inlineStr">
        <is>
          <t>名鉄</t>
        </is>
      </c>
      <c r="J218" t="inlineStr">
        <is>
          <t>井上</t>
        </is>
      </c>
    </row>
    <row r="219">
      <c r="B219" s="3" t="n">
        <v>9508128</v>
      </c>
      <c r="C219" t="inlineStr">
        <is>
          <t>(株)築港 名古屋化学品ｾﾝﾀ-</t>
        </is>
      </c>
      <c r="E219" t="inlineStr">
        <is>
          <t>㈱トウチュウ岡山</t>
        </is>
      </c>
      <c r="F219" s="13" t="inlineStr">
        <is>
          <t>愛知県弥富市操出</t>
        </is>
      </c>
      <c r="G219" s="23" t="inlineStr">
        <is>
          <t>10-10-1</t>
        </is>
      </c>
      <c r="H219" s="99" t="inlineStr">
        <is>
          <t>名鉄</t>
        </is>
      </c>
      <c r="J219" t="inlineStr">
        <is>
          <t>井上</t>
        </is>
      </c>
    </row>
    <row r="220">
      <c r="B220" s="3" t="n">
        <v>9508127</v>
      </c>
      <c r="C220" t="inlineStr">
        <is>
          <t>間口運輸㈱　南港Ⅰ-10</t>
        </is>
      </c>
      <c r="E220" t="inlineStr">
        <is>
          <t>㈱トウチュウ岡山</t>
        </is>
      </c>
      <c r="F220" s="13" t="inlineStr">
        <is>
          <t>大阪府大阪市住之江区南港東</t>
        </is>
      </c>
      <c r="G220" t="inlineStr">
        <is>
          <t>6-5-43</t>
        </is>
      </c>
      <c r="H220" s="99" t="inlineStr">
        <is>
          <t>福山</t>
        </is>
      </c>
    </row>
    <row r="221">
      <c r="B221" s="3" t="n">
        <v>9508126</v>
      </c>
      <c r="C221" s="103" t="inlineStr">
        <is>
          <t>伊勢湾海運㈱11号地現業所（5ＣＷ16）ﾊﾟﾚｯﾄ出</t>
        </is>
      </c>
      <c r="E221" t="inlineStr">
        <is>
          <t>㈱トウチュウ岡山</t>
        </is>
      </c>
      <c r="F221" s="13" t="inlineStr">
        <is>
          <t>愛知県名古屋市港区空見町</t>
        </is>
      </c>
      <c r="G221" s="23" t="inlineStr">
        <is>
          <t>33-2</t>
        </is>
      </c>
      <c r="H221" s="99" t="inlineStr">
        <is>
          <t>名鉄</t>
        </is>
      </c>
      <c r="J221" t="inlineStr">
        <is>
          <t>井上</t>
        </is>
      </c>
    </row>
    <row r="222">
      <c r="B222" s="3" t="n">
        <v>9508125</v>
      </c>
      <c r="C222" t="inlineStr">
        <is>
          <t>日本鋳造㈱福山製造所 パレット出</t>
        </is>
      </c>
      <c r="E222" t="inlineStr">
        <is>
          <t>㈱トウチュウ岡山</t>
        </is>
      </c>
      <c r="F222" s="16" t="inlineStr">
        <is>
          <t>広島県福山市鋼管長町</t>
        </is>
      </c>
      <c r="G222" t="inlineStr">
        <is>
          <t>1番地</t>
        </is>
      </c>
      <c r="H222" s="8" t="inlineStr">
        <is>
          <t>福山</t>
        </is>
      </c>
      <c r="J222" t="inlineStr">
        <is>
          <t>井上</t>
        </is>
      </c>
    </row>
    <row r="223">
      <c r="B223" s="3" t="n">
        <v>9508124</v>
      </c>
      <c r="C223" t="inlineStr">
        <is>
          <t>㈱カマハラ鋳鋼所 南国工場</t>
        </is>
      </c>
      <c r="E223" t="inlineStr">
        <is>
          <t>㈱トウチュウ岡山</t>
        </is>
      </c>
      <c r="F223" s="16" t="inlineStr">
        <is>
          <t>高知県南国市久礼田</t>
        </is>
      </c>
      <c r="G223" s="23" t="inlineStr">
        <is>
          <t>222-1</t>
        </is>
      </c>
      <c r="H223" s="8" t="inlineStr">
        <is>
          <t>福山</t>
        </is>
      </c>
      <c r="J223" t="inlineStr">
        <is>
          <t>井上</t>
        </is>
      </c>
    </row>
    <row r="224">
      <c r="B224" s="3" t="n">
        <v>9508122</v>
      </c>
      <c r="C224" t="inlineStr">
        <is>
          <t>三井ミ－ハナイト・メタル㈱</t>
        </is>
      </c>
      <c r="D224" s="3" t="n">
        <v>9508100</v>
      </c>
      <c r="E224" t="inlineStr">
        <is>
          <t>㈱トウチュウ岡山</t>
        </is>
      </c>
      <c r="F224" s="16" t="inlineStr">
        <is>
          <t>岡山県玉野市玉</t>
        </is>
      </c>
      <c r="G224" s="22" t="inlineStr">
        <is>
          <t>3-1-1</t>
        </is>
      </c>
      <c r="H224" s="8" t="inlineStr">
        <is>
          <t>福山</t>
        </is>
      </c>
      <c r="J224" t="inlineStr">
        <is>
          <t>井上</t>
        </is>
      </c>
    </row>
    <row r="225">
      <c r="B225" s="3" t="n">
        <v>9508121</v>
      </c>
      <c r="C225" t="inlineStr">
        <is>
          <t>ﾔﾝﾏ-ｷｬｽﾃｸﾉ㈱松江事業部内　山川産業㈱倉庫</t>
        </is>
      </c>
      <c r="E225" t="inlineStr">
        <is>
          <t>㈱トウチュウ岡山</t>
        </is>
      </c>
      <c r="F225" s="16" t="inlineStr">
        <is>
          <t>島根県松江市八幡町</t>
        </is>
      </c>
      <c r="G225" s="23" t="inlineStr">
        <is>
          <t>960</t>
        </is>
      </c>
      <c r="H225" s="8" t="inlineStr">
        <is>
          <t>福山</t>
        </is>
      </c>
      <c r="J225" t="inlineStr">
        <is>
          <t>井上</t>
        </is>
      </c>
    </row>
    <row r="226">
      <c r="B226" s="3" t="n">
        <v>9508120</v>
      </c>
      <c r="C226" t="inlineStr">
        <is>
          <t>(有)釜原鋳鋼所</t>
        </is>
      </c>
      <c r="E226" t="inlineStr">
        <is>
          <t>㈱トウチュウ岡山</t>
        </is>
      </c>
      <c r="F226" s="16" t="inlineStr">
        <is>
          <t>高知県高知市東雲町</t>
        </is>
      </c>
      <c r="G226" s="23" t="inlineStr">
        <is>
          <t>3-3</t>
        </is>
      </c>
      <c r="H226" s="8" t="inlineStr">
        <is>
          <t>福山</t>
        </is>
      </c>
      <c r="J226" t="inlineStr">
        <is>
          <t>井上</t>
        </is>
      </c>
    </row>
    <row r="227">
      <c r="B227" s="3" t="n">
        <v>9508119</v>
      </c>
      <c r="C227" t="inlineStr">
        <is>
          <t>(有)石川鋳造所</t>
        </is>
      </c>
      <c r="E227" t="inlineStr">
        <is>
          <t>㈱トウチュウ岡山</t>
        </is>
      </c>
      <c r="F227" s="16" t="inlineStr">
        <is>
          <t>広島県呉市川尻町原山</t>
        </is>
      </c>
      <c r="G227" s="23" t="inlineStr">
        <is>
          <t>3-5-1</t>
        </is>
      </c>
      <c r="H227" s="8" t="inlineStr">
        <is>
          <t>福山</t>
        </is>
      </c>
    </row>
    <row r="228">
      <c r="B228" s="3" t="n">
        <v>9508118</v>
      </c>
      <c r="C228" t="inlineStr">
        <is>
          <t>香川鋳造　㈱</t>
        </is>
      </c>
      <c r="D228" s="3" t="inlineStr"/>
      <c r="E228" t="inlineStr">
        <is>
          <t>㈱トウチュウ岡山</t>
        </is>
      </c>
      <c r="F228" s="13" t="inlineStr">
        <is>
          <t>香川県さぬき市末</t>
        </is>
      </c>
      <c r="G228" t="inlineStr">
        <is>
          <t>371-7ｻﾝﾃｸﾉｼﾄﾞ内</t>
        </is>
      </c>
      <c r="H228" s="8" t="inlineStr">
        <is>
          <t>福山</t>
        </is>
      </c>
      <c r="J228" t="inlineStr">
        <is>
          <t>井上</t>
        </is>
      </c>
    </row>
    <row r="229">
      <c r="B229" s="3" t="n">
        <v>9508117</v>
      </c>
      <c r="C229" t="inlineStr">
        <is>
          <t>住友重機械ﾊｲﾏﾃｯｸｽ㈱ﾛｰﾙ</t>
        </is>
      </c>
      <c r="D229" s="3" t="inlineStr"/>
      <c r="E229" t="inlineStr">
        <is>
          <t>㈱トウチュウ岡山</t>
        </is>
      </c>
      <c r="F229" s="13" t="inlineStr">
        <is>
          <t>愛媛県新居浜市惣開町</t>
        </is>
      </c>
      <c r="G229" t="inlineStr">
        <is>
          <t>5-2</t>
        </is>
      </c>
      <c r="H229" s="8" t="inlineStr">
        <is>
          <t>福山</t>
        </is>
      </c>
      <c r="J229" t="inlineStr">
        <is>
          <t>井上</t>
        </is>
      </c>
    </row>
    <row r="230">
      <c r="B230" s="3" t="n">
        <v>9508116</v>
      </c>
      <c r="C230" t="inlineStr">
        <is>
          <t>㈱大田鋳造所　千代田事業所</t>
        </is>
      </c>
      <c r="D230" s="3" t="inlineStr"/>
      <c r="E230" t="inlineStr">
        <is>
          <t>㈱トウチュウ岡山</t>
        </is>
      </c>
      <c r="F230" s="13" t="inlineStr">
        <is>
          <t>広島県山県郡北広島町舞綱</t>
        </is>
      </c>
      <c r="G230" t="inlineStr">
        <is>
          <t>157-1</t>
        </is>
      </c>
      <c r="H230" s="8" t="inlineStr">
        <is>
          <t>福山</t>
        </is>
      </c>
      <c r="J230" t="inlineStr">
        <is>
          <t>井上</t>
        </is>
      </c>
    </row>
    <row r="231">
      <c r="B231" s="3" t="n">
        <v>9508115</v>
      </c>
      <c r="C231" t="inlineStr">
        <is>
          <t>ヒロコー産業　㈱</t>
        </is>
      </c>
      <c r="D231" s="3" t="inlineStr"/>
      <c r="F231" s="13" t="inlineStr">
        <is>
          <t>広島県広島市南区宇品海岸２丁目</t>
        </is>
      </c>
      <c r="G231" t="inlineStr">
        <is>
          <t>14-17</t>
        </is>
      </c>
      <c r="H231" s="8" t="inlineStr">
        <is>
          <t>福山</t>
        </is>
      </c>
      <c r="J231" t="inlineStr">
        <is>
          <t>井上</t>
        </is>
      </c>
    </row>
    <row r="232">
      <c r="B232" s="3" t="n">
        <v>9508114</v>
      </c>
      <c r="C232" t="inlineStr">
        <is>
          <t>㈱日立ﾒﾀﾙﾌﾟﾚｼｼﾞｮﾝ鋳鋼</t>
        </is>
      </c>
      <c r="D232" s="3" t="inlineStr"/>
      <c r="E232" t="inlineStr">
        <is>
          <t>㈱トウチュウ岡山</t>
        </is>
      </c>
      <c r="F232" s="13" t="inlineStr">
        <is>
          <t>島根県安来市飯島町</t>
        </is>
      </c>
      <c r="G232" t="inlineStr">
        <is>
          <t>1240-2</t>
        </is>
      </c>
      <c r="H232" s="8" t="inlineStr">
        <is>
          <t>福山</t>
        </is>
      </c>
      <c r="J232" t="inlineStr">
        <is>
          <t>井上</t>
        </is>
      </c>
    </row>
    <row r="233">
      <c r="B233" s="3" t="n">
        <v>9508113</v>
      </c>
      <c r="C233" t="inlineStr">
        <is>
          <t>ホーコス㈱　福山北鋳造工場</t>
        </is>
      </c>
      <c r="D233" s="3" t="inlineStr"/>
      <c r="E233" t="inlineStr">
        <is>
          <t>㈱トウチュウ岡山</t>
        </is>
      </c>
      <c r="F233" s="13" t="inlineStr">
        <is>
          <t>広島県福山市駅家町大字法成寺</t>
        </is>
      </c>
      <c r="G233" t="inlineStr">
        <is>
          <t>1613-50</t>
        </is>
      </c>
      <c r="H233" s="8" t="inlineStr">
        <is>
          <t>福山</t>
        </is>
      </c>
      <c r="J233" t="inlineStr">
        <is>
          <t>井上</t>
        </is>
      </c>
    </row>
    <row r="234">
      <c r="B234" s="3" t="n">
        <v>9508112</v>
      </c>
      <c r="C234" t="inlineStr">
        <is>
          <t>坂本重工　㈱　吉田工場</t>
        </is>
      </c>
      <c r="D234" s="3" t="inlineStr"/>
      <c r="E234" t="inlineStr">
        <is>
          <t>㈱トウチュウ岡山</t>
        </is>
      </c>
      <c r="F234" s="13" t="inlineStr">
        <is>
          <t>広島県安芸高田市吉田町竹原</t>
        </is>
      </c>
      <c r="G234" t="inlineStr">
        <is>
          <t>515</t>
        </is>
      </c>
      <c r="H234" s="8" t="inlineStr">
        <is>
          <t>福山</t>
        </is>
      </c>
      <c r="J234" t="inlineStr">
        <is>
          <t>井上</t>
        </is>
      </c>
    </row>
    <row r="235">
      <c r="B235" s="3" t="n">
        <v>9508111</v>
      </c>
      <c r="C235" t="inlineStr">
        <is>
          <t>DMG MORI ｷｬｽﾃｯｸ株式会社　　木パレット出し</t>
        </is>
      </c>
      <c r="D235" s="3" t="inlineStr"/>
      <c r="E235" t="inlineStr">
        <is>
          <t>㈱トウチュウ岡山</t>
        </is>
      </c>
      <c r="F235" s="13" t="inlineStr">
        <is>
          <t>島根県出雲市大津町</t>
        </is>
      </c>
      <c r="G235" t="inlineStr">
        <is>
          <t>1378</t>
        </is>
      </c>
      <c r="H235" s="8" t="inlineStr">
        <is>
          <t>福山</t>
        </is>
      </c>
      <c r="J235" t="inlineStr">
        <is>
          <t>井上</t>
        </is>
      </c>
    </row>
    <row r="236">
      <c r="B236" s="3" t="n">
        <v>9508110</v>
      </c>
      <c r="C236" t="inlineStr">
        <is>
          <t>東洋製鉄　㈱</t>
        </is>
      </c>
      <c r="D236" s="3" t="inlineStr"/>
      <c r="E236" t="inlineStr">
        <is>
          <t>㈱トウチュウ岡山</t>
        </is>
      </c>
      <c r="F236" s="13" t="inlineStr">
        <is>
          <t>島根県仁多郡仁多町大字阿井</t>
        </is>
      </c>
      <c r="G236" t="inlineStr">
        <is>
          <t>2467</t>
        </is>
      </c>
      <c r="H236" s="8" t="inlineStr">
        <is>
          <t>福山</t>
        </is>
      </c>
      <c r="J236" t="inlineStr">
        <is>
          <t>井上</t>
        </is>
      </c>
    </row>
    <row r="237">
      <c r="B237" s="3" t="n">
        <v>9508109</v>
      </c>
      <c r="C237" t="inlineStr">
        <is>
          <t>㈱　特殊製鋼所　資材課 パレット出</t>
        </is>
      </c>
      <c r="D237" s="3" t="inlineStr"/>
      <c r="E237" t="inlineStr">
        <is>
          <t>㈱トウチュウ岡山</t>
        </is>
      </c>
      <c r="F237" s="13" t="inlineStr">
        <is>
          <t>高知県高知市稲荷町</t>
        </is>
      </c>
      <c r="G237" t="inlineStr">
        <is>
          <t>120</t>
        </is>
      </c>
      <c r="H237" s="8" t="inlineStr">
        <is>
          <t>福山</t>
        </is>
      </c>
      <c r="J237" t="inlineStr">
        <is>
          <t>井上</t>
        </is>
      </c>
    </row>
    <row r="238">
      <c r="B238" s="3" t="n">
        <v>9508108</v>
      </c>
      <c r="C238" t="inlineStr">
        <is>
          <t>武田鋳造　㈱　高梁工場</t>
        </is>
      </c>
      <c r="D238" s="3" t="inlineStr"/>
      <c r="F238" s="13" t="inlineStr">
        <is>
          <t>岡山県高梁市巨瀬町</t>
        </is>
      </c>
      <c r="G238" t="inlineStr">
        <is>
          <t>1-1</t>
        </is>
      </c>
      <c r="H238" s="8" t="inlineStr">
        <is>
          <t>福山</t>
        </is>
      </c>
      <c r="J238" t="inlineStr">
        <is>
          <t>井上</t>
        </is>
      </c>
    </row>
    <row r="239">
      <c r="B239" s="3" t="n">
        <v>9508107</v>
      </c>
      <c r="C239" t="inlineStr">
        <is>
          <t>㈱　クリタ</t>
        </is>
      </c>
      <c r="D239" s="3" t="inlineStr"/>
      <c r="E239" t="inlineStr">
        <is>
          <t>㈱トウチュウ岡山</t>
        </is>
      </c>
      <c r="F239" s="13" t="inlineStr">
        <is>
          <t>愛媛県西条市港</t>
        </is>
      </c>
      <c r="G239" t="inlineStr">
        <is>
          <t>1-1</t>
        </is>
      </c>
      <c r="H239" s="8" t="inlineStr">
        <is>
          <t>福山</t>
        </is>
      </c>
      <c r="J239" t="inlineStr">
        <is>
          <t>井上</t>
        </is>
      </c>
    </row>
    <row r="240">
      <c r="B240" s="3" t="n">
        <v>9508106</v>
      </c>
      <c r="C240" t="inlineStr">
        <is>
          <t>㈱　黒川鋳造所</t>
        </is>
      </c>
      <c r="D240" s="3" t="inlineStr"/>
      <c r="E240" t="inlineStr">
        <is>
          <t>㈱トウチュウ岡山</t>
        </is>
      </c>
      <c r="F240" s="13" t="inlineStr">
        <is>
          <t>岡山県倉敷市玉島稲荷町</t>
        </is>
      </c>
      <c r="G240" t="inlineStr">
        <is>
          <t>767</t>
        </is>
      </c>
      <c r="H240" s="8" t="inlineStr">
        <is>
          <t>福山</t>
        </is>
      </c>
      <c r="J240" t="inlineStr">
        <is>
          <t>井上</t>
        </is>
      </c>
    </row>
    <row r="241">
      <c r="B241" s="3" t="n">
        <v>9508105</v>
      </c>
      <c r="C241" t="inlineStr">
        <is>
          <t>友鉄工業　㈱</t>
        </is>
      </c>
      <c r="D241" s="3" t="inlineStr"/>
      <c r="E241" t="inlineStr">
        <is>
          <t>㈱トウチュウ岡山</t>
        </is>
      </c>
      <c r="F241" s="13" t="inlineStr">
        <is>
          <t>広島県広島市安佐北区安佐町飯室</t>
        </is>
      </c>
      <c r="G241" t="inlineStr">
        <is>
          <t>6151-1</t>
        </is>
      </c>
      <c r="H241" s="8" t="inlineStr">
        <is>
          <t>福山</t>
        </is>
      </c>
      <c r="J241" t="inlineStr">
        <is>
          <t>井上</t>
        </is>
      </c>
    </row>
    <row r="242">
      <c r="B242" s="3" t="n">
        <v>9508104</v>
      </c>
      <c r="C242" t="inlineStr">
        <is>
          <t>マツエディーゼル㈱　山川産業㈱松江事務所</t>
        </is>
      </c>
      <c r="D242" s="3" t="inlineStr"/>
      <c r="E242" t="inlineStr">
        <is>
          <t>㈱トウチュウ岡山</t>
        </is>
      </c>
      <c r="F242" s="13" t="inlineStr">
        <is>
          <t>島根県松江市八幡町大土手外</t>
        </is>
      </c>
      <c r="G242" t="inlineStr">
        <is>
          <t>960-34</t>
        </is>
      </c>
      <c r="H242" s="8" t="inlineStr">
        <is>
          <t>福山</t>
        </is>
      </c>
      <c r="J242" t="inlineStr">
        <is>
          <t>井上</t>
        </is>
      </c>
    </row>
    <row r="243">
      <c r="B243" s="3" t="n">
        <v>9508103</v>
      </c>
      <c r="C243" t="inlineStr">
        <is>
          <t>ヒロコー産業　㈱</t>
        </is>
      </c>
      <c r="D243" s="3" t="inlineStr"/>
      <c r="E243" t="inlineStr">
        <is>
          <t>㈱トウチュウ岡山</t>
        </is>
      </c>
      <c r="F243" s="13" t="inlineStr">
        <is>
          <t>広島県広島市南区宇品海岸</t>
        </is>
      </c>
      <c r="G243" t="inlineStr">
        <is>
          <t>2-14-17</t>
        </is>
      </c>
      <c r="H243" s="8" t="inlineStr">
        <is>
          <t>福山</t>
        </is>
      </c>
      <c r="J243" t="inlineStr">
        <is>
          <t>井上</t>
        </is>
      </c>
    </row>
    <row r="244">
      <c r="B244" s="3" t="n">
        <v>9508102</v>
      </c>
      <c r="C244" t="inlineStr">
        <is>
          <t>アサゴエ工業　㈱　御津工場</t>
        </is>
      </c>
      <c r="D244" s="3" t="inlineStr"/>
      <c r="F244" s="13" t="inlineStr">
        <is>
          <t>岡山県御津郡御津町高津</t>
        </is>
      </c>
      <c r="G244" t="inlineStr">
        <is>
          <t>120-28</t>
        </is>
      </c>
      <c r="H244" s="8" t="inlineStr">
        <is>
          <t>福山</t>
        </is>
      </c>
      <c r="J244" t="inlineStr">
        <is>
          <t>井上</t>
        </is>
      </c>
    </row>
    <row r="245">
      <c r="B245" s="3" t="n">
        <v>9508101</v>
      </c>
      <c r="C245" t="inlineStr">
        <is>
          <t>備鋳産業　㈱</t>
        </is>
      </c>
      <c r="D245" s="3" t="inlineStr"/>
      <c r="E245" t="inlineStr">
        <is>
          <t>㈱トウチュウ岡山</t>
        </is>
      </c>
      <c r="F245" s="13" t="inlineStr">
        <is>
          <t>岡山県岡山市中仙道</t>
        </is>
      </c>
      <c r="G245" t="inlineStr">
        <is>
          <t>175</t>
        </is>
      </c>
      <c r="H245" s="8" t="inlineStr">
        <is>
          <t>福山</t>
        </is>
      </c>
      <c r="J245" t="inlineStr">
        <is>
          <t>井上</t>
        </is>
      </c>
    </row>
    <row r="246">
      <c r="B246" s="3" t="n">
        <v>9508100</v>
      </c>
      <c r="C246" t="inlineStr">
        <is>
          <t>㈱トウチュウ岡山営業所</t>
        </is>
      </c>
      <c r="D246" s="3" t="inlineStr"/>
      <c r="F246" s="13" t="inlineStr">
        <is>
          <t>岡山県岡山市北区下石井2-2-5</t>
        </is>
      </c>
      <c r="G246" t="inlineStr">
        <is>
          <t>ニッセイ岡山スクエア5Ｆ</t>
        </is>
      </c>
      <c r="H246" s="8" t="inlineStr">
        <is>
          <t>福山</t>
        </is>
      </c>
      <c r="J246" t="inlineStr">
        <is>
          <t>井上</t>
        </is>
      </c>
    </row>
    <row r="247">
      <c r="B247" s="3" t="n">
        <v>9506002</v>
      </c>
      <c r="C247" t="inlineStr">
        <is>
          <t>石見日東㈱</t>
        </is>
      </c>
      <c r="D247" s="3" t="inlineStr"/>
      <c r="E247" t="inlineStr">
        <is>
          <t>山川産業㈱出雲</t>
        </is>
      </c>
      <c r="F247" s="13" t="inlineStr">
        <is>
          <t>島根県大田市五十猛町</t>
        </is>
      </c>
      <c r="G247" t="inlineStr">
        <is>
          <t>1245</t>
        </is>
      </c>
      <c r="H247" s="8" t="inlineStr">
        <is>
          <t>福山</t>
        </is>
      </c>
      <c r="J247" t="inlineStr">
        <is>
          <t>井上</t>
        </is>
      </c>
    </row>
    <row r="248">
      <c r="B248" s="3" t="n">
        <v>9506001</v>
      </c>
      <c r="C248" t="inlineStr">
        <is>
          <t>㈱　米子鉄工所</t>
        </is>
      </c>
      <c r="D248" s="3" t="inlineStr"/>
      <c r="E248" t="inlineStr">
        <is>
          <t>山川産業㈱出雲</t>
        </is>
      </c>
      <c r="F248" s="13" t="inlineStr">
        <is>
          <t>鳥取県米子市夜見町</t>
        </is>
      </c>
      <c r="G248" t="inlineStr">
        <is>
          <t>2933-2</t>
        </is>
      </c>
      <c r="H248" s="8" t="inlineStr">
        <is>
          <t>福山</t>
        </is>
      </c>
      <c r="J248" t="inlineStr">
        <is>
          <t>井上</t>
        </is>
      </c>
    </row>
    <row r="249">
      <c r="B249" s="3" t="n">
        <v>9506000</v>
      </c>
      <c r="C249" t="inlineStr">
        <is>
          <t>山川産業　㈱　出雲営業所</t>
        </is>
      </c>
      <c r="D249" s="3" t="inlineStr"/>
      <c r="F249" s="13" t="inlineStr">
        <is>
          <t>島根県出雲市斐川町併川</t>
        </is>
      </c>
      <c r="G249" t="inlineStr">
        <is>
          <t>1284</t>
        </is>
      </c>
      <c r="H249" s="8" t="inlineStr">
        <is>
          <t>福山</t>
        </is>
      </c>
      <c r="J249" t="inlineStr">
        <is>
          <t>井上</t>
        </is>
      </c>
    </row>
    <row r="250">
      <c r="B250" s="3" t="n">
        <v>9500200</v>
      </c>
      <c r="C250" t="inlineStr">
        <is>
          <t xml:space="preserve">アサゴエ工業　㈱　御津工場　</t>
        </is>
      </c>
      <c r="D250" s="3" t="inlineStr"/>
      <c r="E250" s="16" t="n"/>
      <c r="F250" s="13" t="inlineStr">
        <is>
          <t>岡山県岡山市北区御津高津</t>
        </is>
      </c>
      <c r="G250" t="inlineStr">
        <is>
          <t>120-28</t>
        </is>
      </c>
      <c r="H250" s="8" t="inlineStr">
        <is>
          <t>福山</t>
        </is>
      </c>
      <c r="J250" t="inlineStr">
        <is>
          <t>井上</t>
        </is>
      </c>
    </row>
    <row r="251">
      <c r="B251" s="3" t="n">
        <v>9500100</v>
      </c>
      <c r="C251" t="inlineStr">
        <is>
          <t>アサゴエ工業　㈱</t>
        </is>
      </c>
      <c r="D251" s="3" t="inlineStr"/>
      <c r="E251" s="16" t="n"/>
      <c r="F251" s="16" t="inlineStr">
        <is>
          <t>岡山県岡山市南区箕島</t>
        </is>
      </c>
      <c r="G251" t="inlineStr">
        <is>
          <t>557-4</t>
        </is>
      </c>
      <c r="H251" s="8" t="inlineStr">
        <is>
          <t>福山</t>
        </is>
      </c>
      <c r="J251" t="inlineStr">
        <is>
          <t>井上</t>
        </is>
      </c>
    </row>
    <row r="252">
      <c r="B252" s="3" t="n">
        <v>9500000</v>
      </c>
      <c r="C252" t="inlineStr">
        <is>
          <t>㈱　　アキオカ</t>
        </is>
      </c>
      <c r="D252" s="3" t="inlineStr"/>
      <c r="F252" s="16" t="inlineStr">
        <is>
          <t>岡山県倉敷市玉島乙島</t>
        </is>
      </c>
      <c r="G252" t="inlineStr">
        <is>
          <t>8252-35</t>
        </is>
      </c>
      <c r="H252" s="8" t="inlineStr">
        <is>
          <t>福山</t>
        </is>
      </c>
      <c r="J252" t="inlineStr">
        <is>
          <t>井上</t>
        </is>
      </c>
    </row>
    <row r="253">
      <c r="B253" s="3" t="n">
        <v>9399902</v>
      </c>
      <c r="C253" t="inlineStr">
        <is>
          <t>三井ﾐｰﾊﾅｲﾄ・ﾒﾀﾙ㈱入口No.⑮ﾊﾟﾚｯﾄ出</t>
        </is>
      </c>
      <c r="F253" s="13" t="inlineStr">
        <is>
          <t>兵庫県篠山市郡家</t>
        </is>
      </c>
      <c r="G253" t="inlineStr">
        <is>
          <t>403-4</t>
        </is>
      </c>
      <c r="H253" s="8" t="inlineStr">
        <is>
          <t>福山</t>
        </is>
      </c>
      <c r="J253" t="inlineStr">
        <is>
          <t>井上</t>
        </is>
      </c>
    </row>
    <row r="254">
      <c r="B254" s="3" t="n">
        <v>9399901</v>
      </c>
      <c r="C254" t="inlineStr">
        <is>
          <t>三井ﾐ-ﾊﾅｲﾄ・ﾒﾀﾙ㈱ レンガ倉庫ﾊﾟﾚｯﾄ</t>
        </is>
      </c>
      <c r="F254" s="13" t="inlineStr">
        <is>
          <t>兵庫県篠山市郡家</t>
        </is>
      </c>
      <c r="G254" t="inlineStr">
        <is>
          <t>403-4</t>
        </is>
      </c>
      <c r="H254" s="8" t="inlineStr">
        <is>
          <t>福山</t>
        </is>
      </c>
      <c r="J254" t="inlineStr">
        <is>
          <t>井上</t>
        </is>
      </c>
    </row>
    <row r="255">
      <c r="B255" s="3" t="n">
        <v>9399900</v>
      </c>
      <c r="C255" t="inlineStr">
        <is>
          <t>三井ミーハナイト・メタル　㈱</t>
        </is>
      </c>
      <c r="D255" s="3" t="inlineStr"/>
      <c r="F255" s="13" t="inlineStr">
        <is>
          <t>兵庫県篠山市郡家</t>
        </is>
      </c>
      <c r="G255" t="inlineStr">
        <is>
          <t>403-4</t>
        </is>
      </c>
      <c r="H255" s="8" t="inlineStr">
        <is>
          <t>福山</t>
        </is>
      </c>
      <c r="J255" t="inlineStr">
        <is>
          <t>井上</t>
        </is>
      </c>
    </row>
    <row r="256">
      <c r="B256" s="3" t="n">
        <v>9373000</v>
      </c>
      <c r="C256" t="inlineStr">
        <is>
          <t>八百谷金属工業㈱ 中間様</t>
        </is>
      </c>
      <c r="D256" s="3" t="inlineStr"/>
      <c r="F256" s="13" t="inlineStr">
        <is>
          <t>兵庫県明石市大久保町大窪字大沢</t>
        </is>
      </c>
      <c r="G256" t="inlineStr">
        <is>
          <t>2702</t>
        </is>
      </c>
      <c r="H256" s="8" t="inlineStr">
        <is>
          <t>福山</t>
        </is>
      </c>
      <c r="J256" t="inlineStr">
        <is>
          <t>井上</t>
        </is>
      </c>
    </row>
    <row r="257">
      <c r="B257" s="3" t="n">
        <v>9335101</v>
      </c>
      <c r="C257" t="inlineStr">
        <is>
          <t>㈱　神戸製鋼所</t>
        </is>
      </c>
      <c r="D257" s="3" t="inlineStr"/>
      <c r="E257" t="inlineStr">
        <is>
          <t>ツチヨシアクテイ明石</t>
        </is>
      </c>
      <c r="F257" s="13" t="inlineStr">
        <is>
          <t>兵庫県高砂市荒井町新浜</t>
        </is>
      </c>
      <c r="G257" t="inlineStr">
        <is>
          <t>2-3-1</t>
        </is>
      </c>
      <c r="H257" s="8" t="inlineStr">
        <is>
          <t>福山</t>
        </is>
      </c>
      <c r="J257" t="inlineStr">
        <is>
          <t>井上</t>
        </is>
      </c>
    </row>
    <row r="258">
      <c r="B258" s="3" t="n">
        <v>9335100</v>
      </c>
      <c r="C258" t="inlineStr">
        <is>
          <t>㈱　ツチヨシアクティ　明石出張所</t>
        </is>
      </c>
      <c r="D258" s="3" t="inlineStr"/>
      <c r="F258" s="13" t="inlineStr">
        <is>
          <t>兵庫県明石市相生町１丁目</t>
        </is>
      </c>
      <c r="G258" t="inlineStr">
        <is>
          <t>10-10</t>
        </is>
      </c>
      <c r="H258" s="8" t="inlineStr">
        <is>
          <t>福山</t>
        </is>
      </c>
      <c r="J258" t="inlineStr">
        <is>
          <t>井上</t>
        </is>
      </c>
    </row>
    <row r="259">
      <c r="B259" s="3" t="n">
        <v>9320000</v>
      </c>
      <c r="C259" t="inlineStr">
        <is>
          <t>㈱神戸製鋼所 高砂製作所(鋳)調達室</t>
        </is>
      </c>
      <c r="F259" s="13" t="inlineStr">
        <is>
          <t>兵庫県高砂市荒井町新浜</t>
        </is>
      </c>
      <c r="G259" s="23" t="inlineStr">
        <is>
          <t>2-3-1</t>
        </is>
      </c>
      <c r="H259" s="8" t="n"/>
      <c r="J259" t="inlineStr">
        <is>
          <t>井上</t>
        </is>
      </c>
    </row>
    <row r="260">
      <c r="B260" s="3" t="n">
        <v>9306100</v>
      </c>
      <c r="C260" t="inlineStr">
        <is>
          <t>（有）　上野合金鋳造所</t>
        </is>
      </c>
      <c r="D260" s="3" t="inlineStr"/>
      <c r="F260" s="13" t="inlineStr">
        <is>
          <t>兵庫県三田市洞</t>
        </is>
      </c>
      <c r="G260" t="inlineStr">
        <is>
          <t>27-3</t>
        </is>
      </c>
      <c r="H260" s="8" t="inlineStr">
        <is>
          <t>福山</t>
        </is>
      </c>
      <c r="J260" t="inlineStr">
        <is>
          <t>井上</t>
        </is>
      </c>
    </row>
    <row r="261">
      <c r="B261" s="3" t="n">
        <v>9268001</v>
      </c>
      <c r="C261" t="inlineStr">
        <is>
          <t>㈱暁金属</t>
        </is>
      </c>
      <c r="E261" t="inlineStr">
        <is>
          <t>明和化学工業㈱</t>
        </is>
      </c>
      <c r="F261" s="13" t="inlineStr">
        <is>
          <t>奈良県奈良市藺生町</t>
        </is>
      </c>
      <c r="G261" s="23" t="inlineStr">
        <is>
          <t>734-8</t>
        </is>
      </c>
      <c r="H261" s="8" t="inlineStr">
        <is>
          <t>名鉄</t>
        </is>
      </c>
      <c r="J261" t="inlineStr">
        <is>
          <t>井上</t>
        </is>
      </c>
    </row>
    <row r="262">
      <c r="B262" s="3" t="n">
        <v>9266100</v>
      </c>
      <c r="C262" t="inlineStr">
        <is>
          <t>洲崎鋳工　㈱</t>
        </is>
      </c>
      <c r="D262" s="3" t="inlineStr"/>
      <c r="F262" s="13" t="inlineStr">
        <is>
          <t>京都府京都市下京区梅小路西中町</t>
        </is>
      </c>
      <c r="G262" t="inlineStr">
        <is>
          <t>32</t>
        </is>
      </c>
      <c r="H262" s="8" t="inlineStr">
        <is>
          <t>名鉄</t>
        </is>
      </c>
      <c r="J262" t="inlineStr">
        <is>
          <t>井上</t>
        </is>
      </c>
    </row>
    <row r="263">
      <c r="B263" s="3" t="n">
        <v>9262101</v>
      </c>
      <c r="C263" s="103" t="inlineStr">
        <is>
          <t>㈱中西可鍛鋳鉄所</t>
        </is>
      </c>
      <c r="E263" t="inlineStr">
        <is>
          <t>三石黒鉛　㈱</t>
        </is>
      </c>
      <c r="F263" s="13" t="inlineStr">
        <is>
          <t>大阪府河内長野市菊水町</t>
        </is>
      </c>
      <c r="G263" s="23" t="inlineStr">
        <is>
          <t>6-5</t>
        </is>
      </c>
      <c r="H263" s="99" t="inlineStr">
        <is>
          <t>西濃</t>
        </is>
      </c>
    </row>
    <row r="264">
      <c r="B264" s="3" t="n">
        <v>9262100</v>
      </c>
      <c r="C264" t="inlineStr">
        <is>
          <t>三石黒鉛　㈱</t>
        </is>
      </c>
      <c r="D264" s="3" t="inlineStr"/>
      <c r="F264" s="13" t="inlineStr">
        <is>
          <t>大阪府堺市八下北</t>
        </is>
      </c>
      <c r="G264" t="inlineStr">
        <is>
          <t>1-34</t>
        </is>
      </c>
      <c r="H264" s="8" t="inlineStr">
        <is>
          <t>飛騨</t>
        </is>
      </c>
      <c r="J264" t="inlineStr">
        <is>
          <t>井上</t>
        </is>
      </c>
    </row>
    <row r="265">
      <c r="B265" s="3" t="n">
        <v>9258000</v>
      </c>
      <c r="C265" t="inlineStr">
        <is>
          <t>辰巳工業　㈱</t>
        </is>
      </c>
      <c r="D265" s="3" t="inlineStr"/>
      <c r="F265" s="13" t="inlineStr">
        <is>
          <t>大阪府茨木市佐保</t>
        </is>
      </c>
      <c r="G265" t="inlineStr">
        <is>
          <t>48-49</t>
        </is>
      </c>
      <c r="H265" s="8" t="inlineStr">
        <is>
          <t>名鉄</t>
        </is>
      </c>
      <c r="J265" t="inlineStr">
        <is>
          <t>井上</t>
        </is>
      </c>
    </row>
    <row r="266">
      <c r="B266" s="3" t="n">
        <v>9252303</v>
      </c>
      <c r="C266" t="inlineStr">
        <is>
          <t>ジコー　㈱　大杉様</t>
        </is>
      </c>
      <c r="D266" s="3" t="inlineStr"/>
      <c r="E266" t="inlineStr">
        <is>
          <t>㈱　瓢屋</t>
        </is>
      </c>
      <c r="F266" s="13" t="inlineStr">
        <is>
          <t>兵庫県姫路市別所町佐土</t>
        </is>
      </c>
      <c r="G266" t="inlineStr">
        <is>
          <t>933姫路鉄工団地内</t>
        </is>
      </c>
      <c r="H266" s="8" t="inlineStr">
        <is>
          <t>福山</t>
        </is>
      </c>
      <c r="J266" t="inlineStr">
        <is>
          <t>井上</t>
        </is>
      </c>
    </row>
    <row r="267">
      <c r="B267" s="3" t="n">
        <v>9252302</v>
      </c>
      <c r="C267" t="inlineStr">
        <is>
          <t>中井工業　㈱</t>
        </is>
      </c>
      <c r="D267" s="3" t="inlineStr"/>
      <c r="E267" t="inlineStr">
        <is>
          <t>㈱　瓢屋</t>
        </is>
      </c>
      <c r="F267" s="13" t="inlineStr">
        <is>
          <t>兵庫県加西市下宮木町</t>
        </is>
      </c>
      <c r="G267" t="inlineStr">
        <is>
          <t>751</t>
        </is>
      </c>
      <c r="H267" s="8" t="inlineStr">
        <is>
          <t>名鉄</t>
        </is>
      </c>
      <c r="J267" t="inlineStr">
        <is>
          <t>井上</t>
        </is>
      </c>
    </row>
    <row r="268">
      <c r="B268" s="3" t="n">
        <v>9252301</v>
      </c>
      <c r="C268" t="inlineStr">
        <is>
          <t>東亜高級継手バルブ製造　㈱</t>
        </is>
      </c>
      <c r="D268" s="3" t="inlineStr"/>
      <c r="E268" t="inlineStr">
        <is>
          <t>㈱　瓢屋</t>
        </is>
      </c>
      <c r="F268" s="13" t="inlineStr">
        <is>
          <t>大阪府枚方市野村元町</t>
        </is>
      </c>
      <c r="G268" t="inlineStr">
        <is>
          <t>1-37</t>
        </is>
      </c>
      <c r="H268" s="8" t="inlineStr">
        <is>
          <t>飛騨</t>
        </is>
      </c>
      <c r="J268" t="inlineStr">
        <is>
          <t>井上</t>
        </is>
      </c>
    </row>
    <row r="269">
      <c r="B269" s="3" t="n">
        <v>9252300</v>
      </c>
      <c r="C269" t="inlineStr">
        <is>
          <t>㈱　瓢屋　大阪営業所</t>
        </is>
      </c>
      <c r="D269" s="3" t="inlineStr"/>
      <c r="F269" s="13" t="inlineStr">
        <is>
          <t>大阪府大阪市淀川区木川西</t>
        </is>
      </c>
      <c r="G269" t="inlineStr">
        <is>
          <t>3-2-22</t>
        </is>
      </c>
      <c r="H269" s="8" t="inlineStr">
        <is>
          <t>飛騨</t>
        </is>
      </c>
      <c r="J269" t="inlineStr">
        <is>
          <t>井上</t>
        </is>
      </c>
    </row>
    <row r="270">
      <c r="B270" s="3" t="n">
        <v>9252204</v>
      </c>
      <c r="C270" t="inlineStr">
        <is>
          <t>矢内金属工業㈱</t>
        </is>
      </c>
      <c r="E270" t="inlineStr">
        <is>
          <t xml:space="preserve">㈱　共栄　</t>
        </is>
      </c>
      <c r="F270" s="13" t="inlineStr">
        <is>
          <t>大阪市西淀川区御幣島</t>
        </is>
      </c>
      <c r="G270" s="23" t="inlineStr">
        <is>
          <t>2-5-21</t>
        </is>
      </c>
      <c r="H270" s="8" t="inlineStr">
        <is>
          <t>飛騨</t>
        </is>
      </c>
      <c r="J270" t="inlineStr">
        <is>
          <t>井上</t>
        </is>
      </c>
    </row>
    <row r="271">
      <c r="B271" s="3" t="n">
        <v>9252203</v>
      </c>
      <c r="C271" t="inlineStr">
        <is>
          <t>近江金属製作所</t>
        </is>
      </c>
      <c r="E271" t="inlineStr">
        <is>
          <t xml:space="preserve">㈱　共栄　</t>
        </is>
      </c>
      <c r="F271" s="13" t="inlineStr">
        <is>
          <t>尼崎市口田中</t>
        </is>
      </c>
      <c r="G271" s="23" t="inlineStr">
        <is>
          <t>1-7-32</t>
        </is>
      </c>
      <c r="H271" s="8" t="inlineStr">
        <is>
          <t>福山</t>
        </is>
      </c>
      <c r="J271" t="inlineStr">
        <is>
          <t>井上</t>
        </is>
      </c>
    </row>
    <row r="272">
      <c r="B272" s="3" t="n">
        <v>9252202</v>
      </c>
      <c r="C272" t="inlineStr">
        <is>
          <t>新興弁栓　㈱　豊中工場</t>
        </is>
      </c>
      <c r="D272" s="3" t="inlineStr"/>
      <c r="E272" t="inlineStr">
        <is>
          <t xml:space="preserve">㈱　共栄　</t>
        </is>
      </c>
      <c r="F272" s="13" t="inlineStr">
        <is>
          <t>大阪府豊中市曽根２丁目</t>
        </is>
      </c>
      <c r="G272" t="inlineStr">
        <is>
          <t>18-15</t>
        </is>
      </c>
      <c r="H272" s="8" t="inlineStr">
        <is>
          <t>飛騨</t>
        </is>
      </c>
      <c r="J272" t="inlineStr">
        <is>
          <t>前川</t>
        </is>
      </c>
    </row>
    <row r="273">
      <c r="B273" s="3" t="n">
        <v>9252201</v>
      </c>
      <c r="C273" t="inlineStr">
        <is>
          <t>新興弁栓　㈱　岡山</t>
        </is>
      </c>
      <c r="D273" s="3" t="inlineStr"/>
      <c r="E273" t="inlineStr">
        <is>
          <t>㈱　共栄</t>
        </is>
      </c>
      <c r="F273" s="13" t="inlineStr">
        <is>
          <t>岡山県美作市杉原</t>
        </is>
      </c>
      <c r="G273" t="inlineStr">
        <is>
          <t>273</t>
        </is>
      </c>
      <c r="H273" s="8" t="inlineStr">
        <is>
          <t>福山</t>
        </is>
      </c>
      <c r="J273" t="inlineStr">
        <is>
          <t>井上</t>
        </is>
      </c>
    </row>
    <row r="274">
      <c r="B274" s="3" t="n">
        <v>9252200</v>
      </c>
      <c r="C274" t="inlineStr">
        <is>
          <t>㈱　共栄</t>
        </is>
      </c>
      <c r="D274" s="3" t="inlineStr"/>
      <c r="F274" s="13" t="inlineStr">
        <is>
          <t>大阪府大阪市淀川区加島</t>
        </is>
      </c>
      <c r="G274" t="inlineStr">
        <is>
          <t>1-21-38</t>
        </is>
      </c>
      <c r="H274" s="8" t="inlineStr">
        <is>
          <t>飛騨</t>
        </is>
      </c>
      <c r="J274" t="inlineStr">
        <is>
          <t>井上</t>
        </is>
      </c>
    </row>
    <row r="275">
      <c r="B275" s="3" t="n">
        <v>9252111</v>
      </c>
      <c r="C275" t="inlineStr">
        <is>
          <t>浪速工業㈱</t>
        </is>
      </c>
      <c r="E275" t="inlineStr">
        <is>
          <t>光鋳材　㈱</t>
        </is>
      </c>
      <c r="F275" s="13" t="inlineStr">
        <is>
          <t>大阪府枚方市招堤田近</t>
        </is>
      </c>
      <c r="G275" s="23" t="inlineStr">
        <is>
          <t>3-2-1</t>
        </is>
      </c>
      <c r="H275" s="99" t="inlineStr">
        <is>
          <t>西濃</t>
        </is>
      </c>
      <c r="J275" t="inlineStr">
        <is>
          <t>井上</t>
        </is>
      </c>
    </row>
    <row r="276">
      <c r="B276" s="3" t="n">
        <v>9252110</v>
      </c>
      <c r="C276" t="inlineStr">
        <is>
          <t>㈱ナカキン 枚方工場 ポンプ課 鋳造係 吉川様</t>
        </is>
      </c>
      <c r="E276" t="inlineStr">
        <is>
          <t>光鋳材　㈱</t>
        </is>
      </c>
      <c r="F276" s="13" t="inlineStr">
        <is>
          <t>大阪府枚方市春日野</t>
        </is>
      </c>
      <c r="G276" s="23" t="inlineStr">
        <is>
          <t>2-15-8</t>
        </is>
      </c>
      <c r="H276" s="99" t="inlineStr">
        <is>
          <t>西濃</t>
        </is>
      </c>
      <c r="J276" t="inlineStr">
        <is>
          <t>井上</t>
        </is>
      </c>
    </row>
    <row r="277">
      <c r="B277" s="3" t="n">
        <v>9252109</v>
      </c>
      <c r="C277" t="inlineStr">
        <is>
          <t>㈱常盤鋳造所</t>
        </is>
      </c>
      <c r="E277" t="inlineStr">
        <is>
          <t>光鋳材　㈱</t>
        </is>
      </c>
      <c r="F277" s="13" t="inlineStr">
        <is>
          <t>大阪市西淀川区佃</t>
        </is>
      </c>
      <c r="G277" s="23" t="inlineStr">
        <is>
          <t>5-11-10</t>
        </is>
      </c>
      <c r="H277" s="8" t="inlineStr">
        <is>
          <t>飛騨</t>
        </is>
      </c>
      <c r="J277" t="inlineStr">
        <is>
          <t>井上</t>
        </is>
      </c>
    </row>
    <row r="278">
      <c r="B278" s="3" t="n">
        <v>9252108</v>
      </c>
      <c r="C278" t="inlineStr">
        <is>
          <t>(有)小金丸鋳造所</t>
        </is>
      </c>
      <c r="E278" t="inlineStr">
        <is>
          <t>光鋳材　㈱</t>
        </is>
      </c>
      <c r="F278" s="13" t="inlineStr">
        <is>
          <t>滋賀県近江八幡市古川</t>
        </is>
      </c>
      <c r="G278" s="23" t="inlineStr">
        <is>
          <t>1270</t>
        </is>
      </c>
      <c r="H278" s="8" t="inlineStr">
        <is>
          <t>飛騨</t>
        </is>
      </c>
      <c r="J278" t="inlineStr">
        <is>
          <t>井上</t>
        </is>
      </c>
    </row>
    <row r="279">
      <c r="B279" s="3" t="n">
        <v>9252107</v>
      </c>
      <c r="C279" t="inlineStr">
        <is>
          <t>㈱瀬尾鋳工所</t>
        </is>
      </c>
      <c r="E279" t="inlineStr">
        <is>
          <t>光鋳材　㈱</t>
        </is>
      </c>
      <c r="F279" s="13" t="inlineStr">
        <is>
          <t>奈良県大和高田市大中東町</t>
        </is>
      </c>
      <c r="G279" s="20" t="inlineStr">
        <is>
          <t>1-3</t>
        </is>
      </c>
      <c r="H279" s="8" t="inlineStr">
        <is>
          <t>飛騨</t>
        </is>
      </c>
      <c r="J279" t="inlineStr">
        <is>
          <t>井上</t>
        </is>
      </c>
    </row>
    <row r="280">
      <c r="B280" s="3" t="n">
        <v>9252106</v>
      </c>
      <c r="C280" t="inlineStr">
        <is>
          <t>㈱　大野アルミ鋳造所</t>
        </is>
      </c>
      <c r="E280" t="inlineStr">
        <is>
          <t>光鋳材　㈱</t>
        </is>
      </c>
      <c r="F280" s="13" t="inlineStr">
        <is>
          <t>大阪府寝屋川市点野</t>
        </is>
      </c>
      <c r="G280" s="20" t="inlineStr">
        <is>
          <t>2-12-12</t>
        </is>
      </c>
      <c r="H280" s="8" t="inlineStr">
        <is>
          <t>飛騨</t>
        </is>
      </c>
      <c r="J280" t="inlineStr">
        <is>
          <t>井上</t>
        </is>
      </c>
    </row>
    <row r="281">
      <c r="B281" s="3" t="n">
        <v>9252105</v>
      </c>
      <c r="C281" t="inlineStr">
        <is>
          <t>丸玉鋳造　㈱</t>
        </is>
      </c>
      <c r="D281" s="3" t="inlineStr"/>
      <c r="E281" t="inlineStr">
        <is>
          <t>光鋳材　㈱</t>
        </is>
      </c>
      <c r="F281" s="13" t="inlineStr">
        <is>
          <t>大阪府交野市幾野</t>
        </is>
      </c>
      <c r="G281" t="inlineStr">
        <is>
          <t>6-32-5</t>
        </is>
      </c>
      <c r="H281" s="8" t="inlineStr">
        <is>
          <t>飛騨</t>
        </is>
      </c>
      <c r="J281" t="inlineStr">
        <is>
          <t>井上</t>
        </is>
      </c>
    </row>
    <row r="282">
      <c r="B282" s="3" t="n">
        <v>9252104</v>
      </c>
      <c r="C282" t="inlineStr">
        <is>
          <t>岸田鋳工　㈱</t>
        </is>
      </c>
      <c r="D282" s="3" t="inlineStr"/>
      <c r="E282" t="inlineStr">
        <is>
          <t>光鋳材　㈱</t>
        </is>
      </c>
      <c r="F282" s="13" t="inlineStr">
        <is>
          <t>大阪府岸和田市上町</t>
        </is>
      </c>
      <c r="G282" t="inlineStr">
        <is>
          <t>34-15</t>
        </is>
      </c>
      <c r="H282" s="8" t="inlineStr">
        <is>
          <t>名鉄</t>
        </is>
      </c>
      <c r="J282" t="inlineStr">
        <is>
          <t>井上</t>
        </is>
      </c>
    </row>
    <row r="283">
      <c r="B283" s="3" t="n">
        <v>9252103</v>
      </c>
      <c r="C283" t="inlineStr">
        <is>
          <t>㈱　共栄鋳造所</t>
        </is>
      </c>
      <c r="D283" s="3" t="inlineStr"/>
      <c r="E283" t="inlineStr">
        <is>
          <t>光鋳材　㈱</t>
        </is>
      </c>
      <c r="F283" s="13" t="inlineStr">
        <is>
          <t>大阪府大阪市大正区泉尾</t>
        </is>
      </c>
      <c r="G283" t="inlineStr">
        <is>
          <t>5-13-1</t>
        </is>
      </c>
      <c r="H283" s="8" t="inlineStr">
        <is>
          <t>飛騨</t>
        </is>
      </c>
      <c r="J283" t="inlineStr">
        <is>
          <t>井上</t>
        </is>
      </c>
    </row>
    <row r="284">
      <c r="B284" s="3" t="n">
        <v>9252102</v>
      </c>
      <c r="C284" s="103" t="inlineStr">
        <is>
          <t>野口合金　（有）</t>
        </is>
      </c>
      <c r="D284" s="3" t="inlineStr"/>
      <c r="E284" t="inlineStr">
        <is>
          <t>光鋳材　㈱</t>
        </is>
      </c>
      <c r="F284" s="13" t="inlineStr">
        <is>
          <t>大阪府泉佐野市上町</t>
        </is>
      </c>
      <c r="G284" t="inlineStr">
        <is>
          <t>1-11-13</t>
        </is>
      </c>
      <c r="H284" s="99" t="inlineStr">
        <is>
          <t>西濃</t>
        </is>
      </c>
      <c r="J284" t="inlineStr">
        <is>
          <t>井上</t>
        </is>
      </c>
    </row>
    <row r="285">
      <c r="B285" s="3" t="n">
        <v>9252101</v>
      </c>
      <c r="C285" s="103" t="inlineStr">
        <is>
          <t>㈱　石川鋳造所</t>
        </is>
      </c>
      <c r="D285" s="3" t="inlineStr"/>
      <c r="E285" t="inlineStr">
        <is>
          <t>光鋳材　㈱</t>
        </is>
      </c>
      <c r="F285" s="13" t="inlineStr">
        <is>
          <t>大阪府堺市野遠町</t>
        </is>
      </c>
      <c r="G285" t="inlineStr">
        <is>
          <t>1-1</t>
        </is>
      </c>
      <c r="H285" s="99" t="inlineStr">
        <is>
          <t>西濃</t>
        </is>
      </c>
      <c r="J285" t="inlineStr">
        <is>
          <t>井上</t>
        </is>
      </c>
    </row>
    <row r="286">
      <c r="B286" s="3" t="n">
        <v>9252100</v>
      </c>
      <c r="C286" s="103" t="inlineStr">
        <is>
          <t>光鋳材　㈱</t>
        </is>
      </c>
      <c r="D286" s="3" t="inlineStr"/>
      <c r="F286" s="13" t="inlineStr">
        <is>
          <t>大阪府堺市北区金岡町</t>
        </is>
      </c>
      <c r="G286" t="inlineStr">
        <is>
          <t>2564-1</t>
        </is>
      </c>
      <c r="H286" s="99" t="inlineStr">
        <is>
          <t>西濃</t>
        </is>
      </c>
      <c r="J286" t="inlineStr">
        <is>
          <t>井上</t>
        </is>
      </c>
    </row>
    <row r="287">
      <c r="B287" s="3" t="n">
        <v>9248201</v>
      </c>
      <c r="C287" t="inlineStr">
        <is>
          <t>浦田継手　㈱</t>
        </is>
      </c>
      <c r="D287" s="3" t="inlineStr"/>
      <c r="E287" t="inlineStr">
        <is>
          <t>野田商店</t>
        </is>
      </c>
      <c r="F287" s="13" t="inlineStr">
        <is>
          <t>大阪府河内長野市木多町</t>
        </is>
      </c>
      <c r="G287" t="inlineStr">
        <is>
          <t>5-23</t>
        </is>
      </c>
      <c r="H287" s="8" t="inlineStr">
        <is>
          <t>飛騨</t>
        </is>
      </c>
      <c r="J287" t="inlineStr">
        <is>
          <t>井上</t>
        </is>
      </c>
    </row>
    <row r="288">
      <c r="B288" s="3" t="n">
        <v>9248200</v>
      </c>
      <c r="C288" t="inlineStr">
        <is>
          <t>野田商店</t>
        </is>
      </c>
      <c r="D288" s="3" t="inlineStr"/>
      <c r="F288" s="13" t="inlineStr">
        <is>
          <t>大阪府大阪狭山市西山台</t>
        </is>
      </c>
      <c r="G288" t="inlineStr">
        <is>
          <t>3-1-23</t>
        </is>
      </c>
      <c r="H288" s="8" t="inlineStr">
        <is>
          <t>飛騨</t>
        </is>
      </c>
      <c r="J288" t="inlineStr">
        <is>
          <t>井上</t>
        </is>
      </c>
    </row>
    <row r="289">
      <c r="B289" s="3" t="n">
        <v>9248100</v>
      </c>
      <c r="C289" t="inlineStr">
        <is>
          <t>岩田合金鋳造所</t>
        </is>
      </c>
      <c r="D289" s="3" t="inlineStr"/>
      <c r="F289" s="13" t="inlineStr">
        <is>
          <t>大阪府大阪市淀川区三津屋南</t>
        </is>
      </c>
      <c r="G289" t="inlineStr">
        <is>
          <t>3-17-27</t>
        </is>
      </c>
      <c r="H289" s="8" t="inlineStr">
        <is>
          <t>飛騨</t>
        </is>
      </c>
      <c r="J289" t="inlineStr">
        <is>
          <t>井上</t>
        </is>
      </c>
    </row>
    <row r="290">
      <c r="B290" s="3" t="n">
        <v>9246001</v>
      </c>
      <c r="C290" t="inlineStr">
        <is>
          <t>㈱九州タブチ　上野原ﾃｸﾉﾊﾟｰｸ工場</t>
        </is>
      </c>
      <c r="D290" s="3" t="inlineStr"/>
      <c r="E290" t="inlineStr">
        <is>
          <t>㈱トウチュウ大阪支店</t>
        </is>
      </c>
      <c r="F290" s="13" t="inlineStr">
        <is>
          <t>鹿児島県霧島市国分上野原ﾃｸﾉﾊﾟｰｸ</t>
        </is>
      </c>
      <c r="G290" t="inlineStr">
        <is>
          <t>11-8</t>
        </is>
      </c>
      <c r="H290" s="8" t="inlineStr">
        <is>
          <t>福山</t>
        </is>
      </c>
      <c r="J290" t="inlineStr">
        <is>
          <t>井上</t>
        </is>
      </c>
    </row>
    <row r="291">
      <c r="B291" s="3" t="n">
        <v>9246000</v>
      </c>
      <c r="C291" t="inlineStr">
        <is>
          <t>㈱　トウチュウ　大阪支店</t>
        </is>
      </c>
      <c r="D291" s="3" t="inlineStr"/>
      <c r="F291" s="13" t="inlineStr">
        <is>
          <t>大阪府泉大津市臨海町</t>
        </is>
      </c>
      <c r="G291" t="inlineStr">
        <is>
          <t>1-47</t>
        </is>
      </c>
      <c r="H291" s="8" t="inlineStr">
        <is>
          <t>飛騨</t>
        </is>
      </c>
      <c r="J291" t="inlineStr">
        <is>
          <t>井上</t>
        </is>
      </c>
    </row>
    <row r="292">
      <c r="B292" s="3" t="n">
        <v>9245908</v>
      </c>
      <c r="C292" t="inlineStr">
        <is>
          <t>日立造船㈱若狭事業所</t>
        </is>
      </c>
      <c r="E292" t="inlineStr">
        <is>
          <t>西村黒鉛　㈱</t>
        </is>
      </c>
      <c r="F292" s="13" t="inlineStr">
        <is>
          <t>福井県大飯郡高浜町高森</t>
        </is>
      </c>
      <c r="G292" t="inlineStr">
        <is>
          <t>2番8</t>
        </is>
      </c>
      <c r="H292" s="99" t="inlineStr">
        <is>
          <t>西濃</t>
        </is>
      </c>
      <c r="J292" t="inlineStr">
        <is>
          <t>井上</t>
        </is>
      </c>
    </row>
    <row r="293">
      <c r="B293" s="3" t="n">
        <v>9245907</v>
      </c>
      <c r="C293" s="103" t="inlineStr">
        <is>
          <t>(有)愛新工業</t>
        </is>
      </c>
      <c r="E293" t="inlineStr">
        <is>
          <t>西村黒鉛　㈱</t>
        </is>
      </c>
      <c r="F293" s="13" t="inlineStr">
        <is>
          <t>愛知県江南市般若町南山</t>
        </is>
      </c>
      <c r="G293" s="23" t="inlineStr">
        <is>
          <t>331</t>
        </is>
      </c>
      <c r="H293" s="99" t="inlineStr">
        <is>
          <t>名鉄</t>
        </is>
      </c>
      <c r="J293" t="inlineStr">
        <is>
          <t>井上</t>
        </is>
      </c>
    </row>
    <row r="294">
      <c r="B294" s="3" t="n">
        <v>9245906</v>
      </c>
      <c r="C294" t="inlineStr">
        <is>
          <t>六川鋳造㈱</t>
        </is>
      </c>
      <c r="E294" t="inlineStr">
        <is>
          <t>西村黒鉛　㈱</t>
        </is>
      </c>
      <c r="F294" s="13" t="inlineStr">
        <is>
          <t>和歌山県和歌山市寺内</t>
        </is>
      </c>
      <c r="G294" s="23" t="inlineStr">
        <is>
          <t>558</t>
        </is>
      </c>
      <c r="H294" s="99" t="inlineStr">
        <is>
          <t>西濃</t>
        </is>
      </c>
      <c r="J294" t="inlineStr">
        <is>
          <t>井上</t>
        </is>
      </c>
    </row>
    <row r="295">
      <c r="B295" s="3" t="n">
        <v>9245905</v>
      </c>
      <c r="C295" t="inlineStr">
        <is>
          <t>ヤンマーキャステクノ㈱</t>
        </is>
      </c>
      <c r="E295" t="inlineStr">
        <is>
          <t>西村黒鉛　㈱</t>
        </is>
      </c>
      <c r="F295" s="13" t="inlineStr">
        <is>
          <t>滋賀県湖南市柑子袋</t>
        </is>
      </c>
      <c r="G295" s="23" t="inlineStr">
        <is>
          <t>360</t>
        </is>
      </c>
      <c r="H295" s="8" t="inlineStr">
        <is>
          <t>飛騨</t>
        </is>
      </c>
    </row>
    <row r="296">
      <c r="B296" s="3" t="n">
        <v>9245904</v>
      </c>
      <c r="C296" t="inlineStr">
        <is>
          <t>三宝通商　㈱</t>
        </is>
      </c>
      <c r="E296" t="inlineStr">
        <is>
          <t>西村黒鉛　㈱</t>
        </is>
      </c>
      <c r="F296" s="13" t="inlineStr">
        <is>
          <t>大阪市都島区都島本通</t>
        </is>
      </c>
      <c r="G296" s="23" t="inlineStr">
        <is>
          <t>1-16-12</t>
        </is>
      </c>
      <c r="H296" s="8" t="inlineStr">
        <is>
          <t>飛騨</t>
        </is>
      </c>
      <c r="J296" t="inlineStr">
        <is>
          <t>井上</t>
        </is>
      </c>
    </row>
    <row r="297">
      <c r="B297" s="3" t="n">
        <v>9245903</v>
      </c>
      <c r="C297" t="inlineStr">
        <is>
          <t>平尾製作所</t>
        </is>
      </c>
      <c r="D297" s="3" t="inlineStr"/>
      <c r="E297" t="inlineStr">
        <is>
          <t>西村黒鉛　㈱</t>
        </is>
      </c>
      <c r="F297" s="13" t="inlineStr">
        <is>
          <t>富山県高岡市中田</t>
        </is>
      </c>
      <c r="G297" t="inlineStr">
        <is>
          <t>1-3</t>
        </is>
      </c>
      <c r="H297" s="8" t="inlineStr">
        <is>
          <t>飛騨</t>
        </is>
      </c>
      <c r="J297" t="inlineStr">
        <is>
          <t>井上</t>
        </is>
      </c>
    </row>
    <row r="298">
      <c r="B298" s="3" t="n">
        <v>9245902</v>
      </c>
      <c r="C298" t="inlineStr">
        <is>
          <t>吉清高級鋳物　㈱　カマタ様</t>
        </is>
      </c>
      <c r="D298" s="3" t="inlineStr"/>
      <c r="E298" t="inlineStr">
        <is>
          <t>西村黒鉛　㈱</t>
        </is>
      </c>
      <c r="F298" s="13" t="inlineStr">
        <is>
          <t>大阪市西淀川区竹島</t>
        </is>
      </c>
      <c r="G298" t="inlineStr">
        <is>
          <t>2-6-16</t>
        </is>
      </c>
      <c r="H298" s="8" t="inlineStr">
        <is>
          <t>名鉄</t>
        </is>
      </c>
      <c r="J298" t="inlineStr">
        <is>
          <t>井上</t>
        </is>
      </c>
    </row>
    <row r="299">
      <c r="B299" s="3" t="n">
        <v>9245901</v>
      </c>
      <c r="C299" t="inlineStr">
        <is>
          <t>西村商店　㈱</t>
        </is>
      </c>
      <c r="D299" s="3" t="inlineStr"/>
      <c r="E299" t="inlineStr">
        <is>
          <t>西村黒鉛　㈱</t>
        </is>
      </c>
      <c r="F299" s="13" t="inlineStr">
        <is>
          <t>大阪府東大阪市岸田堂西</t>
        </is>
      </c>
      <c r="G299" t="inlineStr">
        <is>
          <t>1-6-13</t>
        </is>
      </c>
      <c r="H299" s="8" t="inlineStr">
        <is>
          <t>飛騨</t>
        </is>
      </c>
      <c r="J299" t="inlineStr">
        <is>
          <t>井上</t>
        </is>
      </c>
    </row>
    <row r="300">
      <c r="B300" s="3" t="n">
        <v>9245900</v>
      </c>
      <c r="C300" s="103" t="inlineStr">
        <is>
          <t>西村黒鉛　㈱</t>
        </is>
      </c>
      <c r="D300" s="3" t="inlineStr"/>
      <c r="F300" s="13" t="inlineStr">
        <is>
          <t>大阪府大阪市淀川区新高</t>
        </is>
      </c>
      <c r="G300" t="inlineStr">
        <is>
          <t>1-1-8</t>
        </is>
      </c>
      <c r="H300" s="99" t="inlineStr">
        <is>
          <t>西濃</t>
        </is>
      </c>
      <c r="J300" t="inlineStr">
        <is>
          <t>井上</t>
        </is>
      </c>
    </row>
    <row r="301">
      <c r="B301" s="3" t="n">
        <v>9240101</v>
      </c>
      <c r="C301" t="inlineStr">
        <is>
          <t>（有）　第二鋳造所</t>
        </is>
      </c>
      <c r="D301" s="3" t="inlineStr"/>
      <c r="F301" s="13" t="inlineStr">
        <is>
          <t>大阪府枚方市招堤大谷</t>
        </is>
      </c>
      <c r="G301" t="inlineStr">
        <is>
          <t>2-22-18</t>
        </is>
      </c>
      <c r="H301" s="8" t="inlineStr">
        <is>
          <t>飛騨</t>
        </is>
      </c>
      <c r="J301" t="inlineStr">
        <is>
          <t>井上</t>
        </is>
      </c>
    </row>
    <row r="302">
      <c r="B302" s="3" t="n">
        <v>9240100</v>
      </c>
      <c r="C302" t="inlineStr">
        <is>
          <t>三宝通商　㈱</t>
        </is>
      </c>
      <c r="D302" s="3" t="inlineStr"/>
      <c r="F302" s="13" t="inlineStr">
        <is>
          <t>大阪府大阪市都島区都島本通</t>
        </is>
      </c>
      <c r="G302" t="inlineStr">
        <is>
          <t>1-16-12</t>
        </is>
      </c>
      <c r="H302" s="8" t="inlineStr">
        <is>
          <t>飛騨</t>
        </is>
      </c>
      <c r="J302" t="inlineStr">
        <is>
          <t>井上</t>
        </is>
      </c>
    </row>
    <row r="303">
      <c r="B303" s="3" t="n">
        <v>9236012</v>
      </c>
      <c r="C303" t="inlineStr">
        <is>
          <t>㈱センシュ－ 鋳造部鋳造課　山野課長様</t>
        </is>
      </c>
      <c r="E303" t="inlineStr">
        <is>
          <t>ツチヨシマテック関西</t>
        </is>
      </c>
      <c r="F303" s="13" t="inlineStr">
        <is>
          <t>大阪府岸和田市臨海町</t>
        </is>
      </c>
      <c r="G303" s="23" t="inlineStr">
        <is>
          <t>20-1</t>
        </is>
      </c>
      <c r="H303" s="8" t="inlineStr">
        <is>
          <t>名鉄</t>
        </is>
      </c>
    </row>
    <row r="304">
      <c r="B304" s="3" t="n">
        <v>9236011</v>
      </c>
      <c r="C304" s="103" t="inlineStr">
        <is>
          <t>日本継手㈱　資材倉庫パレット出し</t>
        </is>
      </c>
      <c r="E304" t="inlineStr">
        <is>
          <t>ツチヨシマテック関西</t>
        </is>
      </c>
      <c r="F304" s="13" t="inlineStr">
        <is>
          <t>大阪府岸和田市田治米町</t>
        </is>
      </c>
      <c r="G304" t="inlineStr">
        <is>
          <t>153-1</t>
        </is>
      </c>
      <c r="H304" s="99" t="inlineStr">
        <is>
          <t>西濃</t>
        </is>
      </c>
      <c r="J304" t="inlineStr">
        <is>
          <t>井上</t>
        </is>
      </c>
    </row>
    <row r="305">
      <c r="B305" s="3" t="n">
        <v>9236010</v>
      </c>
      <c r="C305" t="inlineStr">
        <is>
          <t>㈱クボタ恩加島事業ｾﾝﾝﾀｰＳＧ職場　高川様</t>
        </is>
      </c>
      <c r="D305" s="3" t="inlineStr"/>
      <c r="E305" t="inlineStr">
        <is>
          <t>ツチヨシマテック関西</t>
        </is>
      </c>
      <c r="F305" s="13" t="inlineStr">
        <is>
          <t>大阪市大正区南恩加島</t>
        </is>
      </c>
      <c r="G305" t="inlineStr">
        <is>
          <t>7-1-22</t>
        </is>
      </c>
      <c r="H305" s="8" t="inlineStr">
        <is>
          <t>飛騨</t>
        </is>
      </c>
      <c r="J305" t="inlineStr">
        <is>
          <t>井上</t>
        </is>
      </c>
    </row>
    <row r="306">
      <c r="B306" s="3" t="n">
        <v>9236009</v>
      </c>
      <c r="C306" t="inlineStr">
        <is>
          <t>㈱　藤田商店</t>
        </is>
      </c>
      <c r="D306" s="3" t="inlineStr"/>
      <c r="E306" t="inlineStr">
        <is>
          <t>ツチヨシマテック関西</t>
        </is>
      </c>
      <c r="F306" s="13" t="inlineStr">
        <is>
          <t>大阪府東大阪市高井田本通</t>
        </is>
      </c>
      <c r="G306" t="inlineStr">
        <is>
          <t>3-3-15</t>
        </is>
      </c>
      <c r="H306" s="8" t="inlineStr">
        <is>
          <t>飛騨</t>
        </is>
      </c>
      <c r="J306" t="inlineStr">
        <is>
          <t>井上</t>
        </is>
      </c>
    </row>
    <row r="307">
      <c r="B307" s="3" t="n">
        <v>9236008</v>
      </c>
      <c r="C307" t="inlineStr">
        <is>
          <t>㈱栗本鉄工所　南港製品ｾﾝﾀｰＡ棟　平井様</t>
        </is>
      </c>
      <c r="D307" s="3" t="inlineStr"/>
      <c r="E307" t="inlineStr">
        <is>
          <t>ツチヨシマテック関西</t>
        </is>
      </c>
      <c r="F307" s="13" t="inlineStr">
        <is>
          <t>大阪府大阪市住之江区南港南</t>
        </is>
      </c>
      <c r="G307" t="inlineStr">
        <is>
          <t>1-1-153</t>
        </is>
      </c>
      <c r="H307" s="8" t="inlineStr">
        <is>
          <t>名鉄</t>
        </is>
      </c>
      <c r="J307" t="inlineStr">
        <is>
          <t>井上</t>
        </is>
      </c>
    </row>
    <row r="308">
      <c r="B308" s="3" t="n">
        <v>9236007</v>
      </c>
      <c r="C308" t="inlineStr">
        <is>
          <t>中嶋バルブ工業</t>
        </is>
      </c>
      <c r="D308" s="3" t="inlineStr"/>
      <c r="E308" t="inlineStr">
        <is>
          <t>ツチヨシマテック関西</t>
        </is>
      </c>
      <c r="F308" s="13" t="inlineStr">
        <is>
          <t>滋賀県彦根市つづら町</t>
        </is>
      </c>
      <c r="G308" t="inlineStr">
        <is>
          <t>885</t>
        </is>
      </c>
      <c r="H308" s="8" t="inlineStr">
        <is>
          <t>飛騨</t>
        </is>
      </c>
      <c r="J308" t="inlineStr">
        <is>
          <t>井上</t>
        </is>
      </c>
    </row>
    <row r="309">
      <c r="B309" s="3" t="n">
        <v>9236006</v>
      </c>
      <c r="C309" t="inlineStr">
        <is>
          <t xml:space="preserve">㈱中山製鋼所　鋳機製造課森田様　</t>
        </is>
      </c>
      <c r="D309" s="3" t="inlineStr"/>
      <c r="E309" t="inlineStr">
        <is>
          <t>ツチヨシマテック関西</t>
        </is>
      </c>
      <c r="F309" s="13" t="inlineStr">
        <is>
          <t>大阪府大阪市大正区船町</t>
        </is>
      </c>
      <c r="G309" t="inlineStr">
        <is>
          <t>2-1-107</t>
        </is>
      </c>
      <c r="H309" s="8" t="inlineStr">
        <is>
          <t>飛騨</t>
        </is>
      </c>
      <c r="J309" t="inlineStr">
        <is>
          <t>井上</t>
        </is>
      </c>
    </row>
    <row r="310">
      <c r="B310" s="3" t="n">
        <v>9236005</v>
      </c>
      <c r="C310" s="103" t="inlineStr">
        <is>
          <t>㈱　三洋ステンレス鋳鋼所</t>
        </is>
      </c>
      <c r="D310" s="3" t="inlineStr"/>
      <c r="E310" t="inlineStr">
        <is>
          <t>ツチヨシマテック関西</t>
        </is>
      </c>
      <c r="F310" s="13" t="inlineStr">
        <is>
          <t>大阪府東大阪市善根寺</t>
        </is>
      </c>
      <c r="G310" t="inlineStr">
        <is>
          <t>4-4-12</t>
        </is>
      </c>
      <c r="H310" s="99" t="inlineStr">
        <is>
          <t>西濃</t>
        </is>
      </c>
      <c r="J310" t="inlineStr">
        <is>
          <t>井上</t>
        </is>
      </c>
    </row>
    <row r="311">
      <c r="B311" s="3" t="n">
        <v>9236004</v>
      </c>
      <c r="C311" t="inlineStr">
        <is>
          <t>光永鋳造　㈱</t>
        </is>
      </c>
      <c r="D311" s="3" t="inlineStr"/>
      <c r="E311" t="inlineStr">
        <is>
          <t>ツチヨシマテック関西</t>
        </is>
      </c>
      <c r="F311" s="13" t="inlineStr">
        <is>
          <t>大阪府大阪市西淀川区佃</t>
        </is>
      </c>
      <c r="G311" t="inlineStr">
        <is>
          <t>6-8-2</t>
        </is>
      </c>
      <c r="H311" s="8" t="inlineStr">
        <is>
          <t>飛騨</t>
        </is>
      </c>
      <c r="J311" t="inlineStr">
        <is>
          <t>井上</t>
        </is>
      </c>
    </row>
    <row r="312">
      <c r="B312" s="3" t="n">
        <v>9236003</v>
      </c>
      <c r="C312" t="inlineStr">
        <is>
          <t>トチノ商店</t>
        </is>
      </c>
      <c r="D312" s="3" t="inlineStr"/>
      <c r="E312" t="inlineStr">
        <is>
          <t>ツチヨシマテック関西</t>
        </is>
      </c>
      <c r="F312" s="13" t="inlineStr">
        <is>
          <t>大阪府堺市三宝町</t>
        </is>
      </c>
      <c r="G312" t="inlineStr">
        <is>
          <t>6-335-2</t>
        </is>
      </c>
      <c r="H312" s="8" t="inlineStr">
        <is>
          <t>飛騨</t>
        </is>
      </c>
      <c r="J312" t="inlineStr">
        <is>
          <t>井上</t>
        </is>
      </c>
    </row>
    <row r="313">
      <c r="B313" s="3" t="n">
        <v>9236002</v>
      </c>
      <c r="C313" t="inlineStr">
        <is>
          <t>マルテック</t>
        </is>
      </c>
      <c r="D313" s="3" t="inlineStr"/>
      <c r="E313" t="inlineStr">
        <is>
          <t>ツチヨシマテック関西</t>
        </is>
      </c>
      <c r="F313" s="13" t="inlineStr">
        <is>
          <t>滋賀県栗東市出庭字桂井</t>
        </is>
      </c>
      <c r="G313" t="inlineStr">
        <is>
          <t>1726</t>
        </is>
      </c>
      <c r="H313" s="8" t="inlineStr">
        <is>
          <t>飛騨</t>
        </is>
      </c>
      <c r="J313" t="inlineStr">
        <is>
          <t>井上</t>
        </is>
      </c>
    </row>
    <row r="314">
      <c r="B314" s="3" t="n">
        <v>9236001</v>
      </c>
      <c r="C314" t="inlineStr">
        <is>
          <t>野村産業　㈱</t>
        </is>
      </c>
      <c r="D314" s="3" t="inlineStr"/>
      <c r="E314" t="inlineStr">
        <is>
          <t>ツチヨシマテック関西</t>
        </is>
      </c>
      <c r="F314" s="13" t="inlineStr">
        <is>
          <t>奈良県香芝市下田東</t>
        </is>
      </c>
      <c r="G314" t="inlineStr">
        <is>
          <t>5-521-1</t>
        </is>
      </c>
      <c r="H314" s="8" t="inlineStr">
        <is>
          <t>名鉄</t>
        </is>
      </c>
      <c r="J314" t="inlineStr">
        <is>
          <t>井上</t>
        </is>
      </c>
    </row>
    <row r="315">
      <c r="B315" s="3" t="n">
        <v>9236000</v>
      </c>
      <c r="C315" t="inlineStr">
        <is>
          <t>㈱ツチヨシマテック　関西事業所</t>
        </is>
      </c>
      <c r="D315" s="3" t="inlineStr"/>
      <c r="F315" s="13" t="inlineStr">
        <is>
          <t>大阪府大阪市東成区中道</t>
        </is>
      </c>
      <c r="G315" t="inlineStr">
        <is>
          <t>1-10-26</t>
        </is>
      </c>
      <c r="H315" s="8" t="inlineStr">
        <is>
          <t>飛騨</t>
        </is>
      </c>
      <c r="J315" t="inlineStr">
        <is>
          <t>井上</t>
        </is>
      </c>
    </row>
    <row r="316">
      <c r="B316" s="3" t="n">
        <v>9233002</v>
      </c>
      <c r="C316" t="inlineStr">
        <is>
          <t>岡本工業</t>
        </is>
      </c>
      <c r="D316" s="3" t="inlineStr"/>
      <c r="E316" t="inlineStr">
        <is>
          <t>タフトレ－デイング</t>
        </is>
      </c>
      <c r="F316" s="13" t="inlineStr">
        <is>
          <t>大阪府大阪市淀川区木川東</t>
        </is>
      </c>
      <c r="G316" t="inlineStr">
        <is>
          <t>2-16-12</t>
        </is>
      </c>
      <c r="H316" s="8" t="inlineStr">
        <is>
          <t>飛騨</t>
        </is>
      </c>
      <c r="J316" t="inlineStr">
        <is>
          <t>井上</t>
        </is>
      </c>
    </row>
    <row r="317">
      <c r="B317" s="3" t="n">
        <v>9233001</v>
      </c>
      <c r="C317" t="inlineStr">
        <is>
          <t>尼崎鋳鋼　㈱</t>
        </is>
      </c>
      <c r="D317" s="3" t="inlineStr"/>
      <c r="E317" t="inlineStr">
        <is>
          <t>タフトレ－デイング</t>
        </is>
      </c>
      <c r="F317" s="13" t="inlineStr">
        <is>
          <t>兵庫県尼崎市西長洲町3丁目</t>
        </is>
      </c>
      <c r="G317" t="inlineStr">
        <is>
          <t>1-8</t>
        </is>
      </c>
      <c r="H317" s="8" t="inlineStr">
        <is>
          <t>福山</t>
        </is>
      </c>
      <c r="J317" t="inlineStr">
        <is>
          <t>井上</t>
        </is>
      </c>
    </row>
    <row r="318">
      <c r="B318" s="3" t="n">
        <v>9233000</v>
      </c>
      <c r="C318" t="inlineStr">
        <is>
          <t>タフトレ－ディング</t>
        </is>
      </c>
      <c r="D318" s="3" t="inlineStr"/>
      <c r="F318" s="13" t="inlineStr">
        <is>
          <t>大阪府堺市南区赤坂台</t>
        </is>
      </c>
      <c r="G318" t="inlineStr">
        <is>
          <t>5-28-13</t>
        </is>
      </c>
      <c r="H318" s="8" t="inlineStr">
        <is>
          <t>福山</t>
        </is>
      </c>
      <c r="J318" t="inlineStr">
        <is>
          <t>井上</t>
        </is>
      </c>
    </row>
    <row r="319">
      <c r="B319" s="3" t="n">
        <v>9232901</v>
      </c>
      <c r="C319" t="inlineStr">
        <is>
          <t>大洋鋳造㈱</t>
        </is>
      </c>
      <c r="E319" t="inlineStr">
        <is>
          <t>竹本鋳材　㈱</t>
        </is>
      </c>
      <c r="F319" s="13" t="inlineStr">
        <is>
          <t>和歌山県海草郡野上町長谷</t>
        </is>
      </c>
      <c r="G319" s="23" t="inlineStr">
        <is>
          <t>983 野上工業団地内</t>
        </is>
      </c>
      <c r="H319" s="8" t="inlineStr">
        <is>
          <t>名鉄</t>
        </is>
      </c>
      <c r="J319" t="inlineStr">
        <is>
          <t>井上</t>
        </is>
      </c>
    </row>
    <row r="320">
      <c r="B320" s="3" t="n">
        <v>9232900</v>
      </c>
      <c r="C320" s="103" t="inlineStr">
        <is>
          <t>竹本鋳材　㈱</t>
        </is>
      </c>
      <c r="D320" s="3" t="inlineStr"/>
      <c r="F320" s="13" t="inlineStr">
        <is>
          <t>大阪府大阪市平野区平野市町</t>
        </is>
      </c>
      <c r="G320" t="inlineStr">
        <is>
          <t>2-9-32</t>
        </is>
      </c>
      <c r="H320" s="99" t="inlineStr">
        <is>
          <t>西濃</t>
        </is>
      </c>
      <c r="J320" t="inlineStr">
        <is>
          <t>井上</t>
        </is>
      </c>
    </row>
    <row r="321">
      <c r="B321" s="3" t="n">
        <v>9232802</v>
      </c>
      <c r="C321" t="inlineStr">
        <is>
          <t>辰巳工業　㈱製造部長 伊藤晶弘様</t>
        </is>
      </c>
      <c r="E321" t="inlineStr">
        <is>
          <t>大銑産業　㈱  大阪</t>
        </is>
      </c>
      <c r="F321" s="13" t="inlineStr">
        <is>
          <t>大阪府茨木市佐保</t>
        </is>
      </c>
      <c r="G321" s="23" t="inlineStr">
        <is>
          <t>48</t>
        </is>
      </c>
      <c r="H321" s="99" t="inlineStr">
        <is>
          <t>西濃</t>
        </is>
      </c>
      <c r="J321" t="inlineStr">
        <is>
          <t>井上</t>
        </is>
      </c>
    </row>
    <row r="322">
      <c r="B322" s="3" t="n">
        <v>9232801</v>
      </c>
      <c r="C322" t="inlineStr">
        <is>
          <t>㈱築港 九号地倉庫</t>
        </is>
      </c>
      <c r="E322" t="inlineStr">
        <is>
          <t>大銑産業　㈱　大阪</t>
        </is>
      </c>
      <c r="F322" s="13" t="inlineStr">
        <is>
          <t>愛知県名古屋市港区潮見町</t>
        </is>
      </c>
      <c r="G322" s="23" t="inlineStr">
        <is>
          <t>10-3</t>
        </is>
      </c>
      <c r="H322" s="8" t="inlineStr">
        <is>
          <t>名鉄</t>
        </is>
      </c>
      <c r="J322" t="inlineStr">
        <is>
          <t>井上</t>
        </is>
      </c>
    </row>
    <row r="323">
      <c r="B323" s="3" t="n">
        <v>9232800</v>
      </c>
      <c r="C323" t="inlineStr">
        <is>
          <t>大銑産業㈱　大阪</t>
        </is>
      </c>
      <c r="F323" s="13" t="inlineStr">
        <is>
          <t>大阪府大阪市中央区今橋</t>
        </is>
      </c>
      <c r="G323" s="23" t="inlineStr">
        <is>
          <t>2-1-10</t>
        </is>
      </c>
      <c r="H323" s="8" t="inlineStr">
        <is>
          <t>飛騨</t>
        </is>
      </c>
      <c r="J323" t="inlineStr">
        <is>
          <t>井上</t>
        </is>
      </c>
    </row>
    <row r="324">
      <c r="B324" s="3" t="n">
        <v>9229000</v>
      </c>
      <c r="C324" t="inlineStr">
        <is>
          <t>洲崎鋳工　㈱　大阪工場</t>
        </is>
      </c>
      <c r="D324" s="3" t="inlineStr"/>
      <c r="F324" s="13" t="inlineStr">
        <is>
          <t>大阪府大阪市城東区今福西</t>
        </is>
      </c>
      <c r="G324" t="inlineStr">
        <is>
          <t>6-4-26</t>
        </is>
      </c>
      <c r="H324" s="8" t="inlineStr">
        <is>
          <t>名鉄</t>
        </is>
      </c>
      <c r="J324" t="inlineStr">
        <is>
          <t>井上</t>
        </is>
      </c>
    </row>
    <row r="325">
      <c r="B325" s="3" t="n">
        <v>9220300</v>
      </c>
      <c r="C325" t="inlineStr">
        <is>
          <t>㈱三共合金鋳造所</t>
        </is>
      </c>
      <c r="F325" s="13" t="inlineStr">
        <is>
          <t>大阪府西淀川区佃</t>
        </is>
      </c>
      <c r="G325" t="inlineStr">
        <is>
          <t>5丁目10-7</t>
        </is>
      </c>
      <c r="H325" s="99" t="inlineStr">
        <is>
          <t>西濃</t>
        </is>
      </c>
      <c r="J325" t="inlineStr">
        <is>
          <t>井上</t>
        </is>
      </c>
    </row>
    <row r="326">
      <c r="B326" s="3" t="n">
        <v>9220100</v>
      </c>
      <c r="C326" t="inlineStr">
        <is>
          <t>（有）　ヤマト精鋳</t>
        </is>
      </c>
      <c r="D326" s="3" t="inlineStr"/>
      <c r="F326" s="13" t="inlineStr">
        <is>
          <t>京都府宇治市二尾東縄手</t>
        </is>
      </c>
      <c r="G326" t="inlineStr">
        <is>
          <t>40-1</t>
        </is>
      </c>
      <c r="H326" s="8" t="inlineStr">
        <is>
          <t>名鉄</t>
        </is>
      </c>
      <c r="J326" t="inlineStr">
        <is>
          <t>井上</t>
        </is>
      </c>
    </row>
    <row r="327">
      <c r="B327" s="3" t="n">
        <v>9220001</v>
      </c>
      <c r="C327" t="inlineStr">
        <is>
          <t>㈱ジェイテクト岡崎工場　鋳造部受入　番様</t>
        </is>
      </c>
      <c r="D327" s="3" t="inlineStr"/>
      <c r="E327" t="inlineStr">
        <is>
          <t>神戸鋳材　㈱</t>
        </is>
      </c>
      <c r="F327" s="13" t="inlineStr">
        <is>
          <t>愛知県岡崎市市場町桐山</t>
        </is>
      </c>
      <c r="G327" t="inlineStr">
        <is>
          <t>8</t>
        </is>
      </c>
      <c r="H327" s="8" t="inlineStr">
        <is>
          <t>名鉄</t>
        </is>
      </c>
      <c r="J327" t="inlineStr">
        <is>
          <t>井上</t>
        </is>
      </c>
    </row>
    <row r="328">
      <c r="B328" s="3" t="n">
        <v>9220000</v>
      </c>
      <c r="C328" t="inlineStr">
        <is>
          <t>神戸鋳材　㈱</t>
        </is>
      </c>
      <c r="D328" s="3" t="inlineStr"/>
      <c r="F328" s="13" t="inlineStr">
        <is>
          <t>兵庫県神戸市中央区東雲通</t>
        </is>
      </c>
      <c r="G328" t="inlineStr">
        <is>
          <t>1-4</t>
        </is>
      </c>
      <c r="H328" s="8" t="inlineStr">
        <is>
          <t>福山</t>
        </is>
      </c>
      <c r="J328" t="inlineStr">
        <is>
          <t>井上</t>
        </is>
      </c>
    </row>
    <row r="329">
      <c r="B329" s="3" t="n">
        <v>9212301</v>
      </c>
      <c r="C329" t="inlineStr">
        <is>
          <t>和田合金　㈱　和田様</t>
        </is>
      </c>
      <c r="D329" s="3" t="inlineStr"/>
      <c r="E329" t="inlineStr">
        <is>
          <t>金属機械貿易　㈱</t>
        </is>
      </c>
      <c r="F329" s="13" t="inlineStr">
        <is>
          <t>福岡県北九州市小倉南区新曽根</t>
        </is>
      </c>
      <c r="G329" t="inlineStr">
        <is>
          <t>7-32</t>
        </is>
      </c>
      <c r="H329" s="8" t="inlineStr">
        <is>
          <t>福山</t>
        </is>
      </c>
      <c r="J329" t="inlineStr">
        <is>
          <t>井上</t>
        </is>
      </c>
    </row>
    <row r="330">
      <c r="B330" s="3" t="n">
        <v>9212300</v>
      </c>
      <c r="C330" t="inlineStr">
        <is>
          <t>金属機械貿易　㈱</t>
        </is>
      </c>
      <c r="D330" s="3" t="inlineStr"/>
      <c r="F330" s="13" t="inlineStr">
        <is>
          <t>大阪府大阪市北区神山町</t>
        </is>
      </c>
      <c r="G330" s="23" t="inlineStr">
        <is>
          <t>2-1</t>
        </is>
      </c>
      <c r="H330" s="8" t="inlineStr">
        <is>
          <t>福山</t>
        </is>
      </c>
      <c r="J330" t="inlineStr">
        <is>
          <t>井上</t>
        </is>
      </c>
    </row>
    <row r="331">
      <c r="B331" s="3" t="n">
        <v>9212205</v>
      </c>
      <c r="C331" t="inlineStr">
        <is>
          <t>昭和電気鋳鋼㈱</t>
        </is>
      </c>
      <c r="E331" t="inlineStr">
        <is>
          <t>㈱　キャステム</t>
        </is>
      </c>
      <c r="F331" s="13" t="inlineStr">
        <is>
          <t>群馬県高崎市倉賀野町</t>
        </is>
      </c>
      <c r="G331" s="23" t="inlineStr">
        <is>
          <t>3250</t>
        </is>
      </c>
      <c r="H331" s="8" t="inlineStr">
        <is>
          <t>名鉄</t>
        </is>
      </c>
      <c r="J331" t="inlineStr">
        <is>
          <t>井上</t>
        </is>
      </c>
    </row>
    <row r="332">
      <c r="B332" s="3" t="n">
        <v>9212204</v>
      </c>
      <c r="C332" t="inlineStr">
        <is>
          <t>コマツ物流㈱</t>
        </is>
      </c>
      <c r="D332" s="3" t="inlineStr"/>
      <c r="E332" t="inlineStr">
        <is>
          <t>㈱　キャステム</t>
        </is>
      </c>
      <c r="F332" s="13" t="inlineStr">
        <is>
          <t>大阪府枚方市上野</t>
        </is>
      </c>
      <c r="G332" t="inlineStr">
        <is>
          <t>3-1-1</t>
        </is>
      </c>
      <c r="H332" s="8" t="inlineStr">
        <is>
          <t>名鉄</t>
        </is>
      </c>
      <c r="J332" t="inlineStr">
        <is>
          <t>井上</t>
        </is>
      </c>
    </row>
    <row r="333">
      <c r="B333" s="3" t="n">
        <v>9212203</v>
      </c>
      <c r="C333" t="inlineStr">
        <is>
          <t>㈱　田口鋳造所</t>
        </is>
      </c>
      <c r="D333" s="3" t="inlineStr"/>
      <c r="E333" t="inlineStr">
        <is>
          <t>㈱　キャステム</t>
        </is>
      </c>
      <c r="F333" s="13" t="inlineStr">
        <is>
          <t>広島県福山市千田町千田</t>
        </is>
      </c>
      <c r="G333" t="inlineStr">
        <is>
          <t>4144</t>
        </is>
      </c>
      <c r="H333" s="8" t="inlineStr">
        <is>
          <t>福山</t>
        </is>
      </c>
      <c r="J333" t="inlineStr">
        <is>
          <t>井上</t>
        </is>
      </c>
    </row>
    <row r="334">
      <c r="B334" s="3" t="n">
        <v>9212202</v>
      </c>
      <c r="C334" t="inlineStr">
        <is>
          <t>㈱　生産鋳造所</t>
        </is>
      </c>
      <c r="D334" s="3" t="inlineStr"/>
      <c r="E334" t="inlineStr">
        <is>
          <t>㈱　キャステム</t>
        </is>
      </c>
      <c r="F334" s="13" t="inlineStr">
        <is>
          <t>大阪府河内長野市上原西町</t>
        </is>
      </c>
      <c r="G334" t="inlineStr">
        <is>
          <t>1-2</t>
        </is>
      </c>
      <c r="H334" s="8" t="inlineStr">
        <is>
          <t>名鉄</t>
        </is>
      </c>
      <c r="J334" t="inlineStr">
        <is>
          <t>井上</t>
        </is>
      </c>
    </row>
    <row r="335">
      <c r="B335" s="105" t="n">
        <v>9212201</v>
      </c>
      <c r="C335" s="103" t="inlineStr">
        <is>
          <t>㈱ 小松製作所 氷見工場 第二工場</t>
        </is>
      </c>
      <c r="D335" s="3" t="inlineStr"/>
      <c r="E335" t="inlineStr">
        <is>
          <t>㈱　キャステム</t>
        </is>
      </c>
      <c r="F335" s="13" t="inlineStr">
        <is>
          <t>富山県氷見市下田子</t>
        </is>
      </c>
      <c r="G335" t="inlineStr">
        <is>
          <t>1-3</t>
        </is>
      </c>
      <c r="H335" s="99" t="inlineStr">
        <is>
          <t>西濃</t>
        </is>
      </c>
      <c r="J335" t="inlineStr">
        <is>
          <t>井上</t>
        </is>
      </c>
    </row>
    <row r="336">
      <c r="B336" s="3" t="n">
        <v>9212200</v>
      </c>
      <c r="C336" t="inlineStr">
        <is>
          <t>㈱　キャステム</t>
        </is>
      </c>
      <c r="D336" s="3" t="inlineStr"/>
      <c r="F336" s="13" t="inlineStr">
        <is>
          <t>大阪府池田市畑3丁目</t>
        </is>
      </c>
      <c r="G336" t="inlineStr">
        <is>
          <t>6-34</t>
        </is>
      </c>
      <c r="H336" s="8" t="inlineStr">
        <is>
          <t>福山</t>
        </is>
      </c>
      <c r="J336" t="inlineStr">
        <is>
          <t>井上</t>
        </is>
      </c>
    </row>
    <row r="337">
      <c r="B337" s="3" t="n">
        <v>9212114</v>
      </c>
      <c r="C337" t="inlineStr">
        <is>
          <t>㈱シオノ鋳工</t>
        </is>
      </c>
      <c r="E337" t="inlineStr">
        <is>
          <t>近畿鋳材　㈱</t>
        </is>
      </c>
      <c r="F337" s="13" t="inlineStr">
        <is>
          <t>京都府与謝郡与謝野町字金屋</t>
        </is>
      </c>
      <c r="G337" s="23" t="inlineStr">
        <is>
          <t>1917-1</t>
        </is>
      </c>
      <c r="H337" s="99" t="inlineStr">
        <is>
          <t>西濃</t>
        </is>
      </c>
      <c r="J337" t="inlineStr">
        <is>
          <t>井上</t>
        </is>
      </c>
    </row>
    <row r="338">
      <c r="B338" s="3" t="n">
        <v>9212113</v>
      </c>
      <c r="C338" t="inlineStr">
        <is>
          <t>三井ミ－ハナイトメタル㈱ 第一　大内様</t>
        </is>
      </c>
      <c r="E338" t="inlineStr">
        <is>
          <t>近畿鋳材　㈱</t>
        </is>
      </c>
      <c r="F338" s="13" t="inlineStr">
        <is>
          <t>岡山県玉野市玉</t>
        </is>
      </c>
      <c r="G338" s="23" t="inlineStr">
        <is>
          <t>3丁目1-1</t>
        </is>
      </c>
      <c r="H338" s="8" t="inlineStr">
        <is>
          <t>福山</t>
        </is>
      </c>
      <c r="J338" t="inlineStr">
        <is>
          <t>井上</t>
        </is>
      </c>
    </row>
    <row r="339">
      <c r="B339" s="3" t="n">
        <v>9212112</v>
      </c>
      <c r="C339" t="inlineStr">
        <is>
          <t>（有）宮本鋳造</t>
        </is>
      </c>
      <c r="E339" t="inlineStr">
        <is>
          <t>近畿鋳材　㈱</t>
        </is>
      </c>
      <c r="F339" s="13" t="inlineStr">
        <is>
          <t>岡山県津山市種</t>
        </is>
      </c>
      <c r="G339" s="23" t="inlineStr">
        <is>
          <t>335-1</t>
        </is>
      </c>
      <c r="H339" s="8" t="inlineStr">
        <is>
          <t>福山</t>
        </is>
      </c>
      <c r="J339" t="inlineStr">
        <is>
          <t>井上</t>
        </is>
      </c>
    </row>
    <row r="340">
      <c r="B340" s="3" t="n">
        <v>9212111</v>
      </c>
      <c r="C340" t="inlineStr">
        <is>
          <t>クラシキ機工㈱ 土岐様</t>
        </is>
      </c>
      <c r="E340" t="inlineStr">
        <is>
          <t>近畿鋳材　㈱</t>
        </is>
      </c>
      <c r="F340" s="13" t="inlineStr">
        <is>
          <t>岡山県小田郡矢掛町</t>
        </is>
      </c>
      <c r="G340" s="23" t="inlineStr">
        <is>
          <t>141-1</t>
        </is>
      </c>
      <c r="H340" s="8" t="inlineStr">
        <is>
          <t>福山</t>
        </is>
      </c>
      <c r="J340" t="inlineStr">
        <is>
          <t>井上</t>
        </is>
      </c>
    </row>
    <row r="341">
      <c r="B341" s="3" t="n">
        <v>9212110</v>
      </c>
      <c r="C341" t="inlineStr">
        <is>
          <t>㈱三石ハイセラム</t>
        </is>
      </c>
      <c r="E341" t="inlineStr">
        <is>
          <t>近畿鋳材　㈱</t>
        </is>
      </c>
      <c r="F341" s="13" t="inlineStr">
        <is>
          <t>岡山県備前市三石</t>
        </is>
      </c>
      <c r="G341" s="23" t="inlineStr">
        <is>
          <t>2577</t>
        </is>
      </c>
      <c r="H341" s="8" t="inlineStr">
        <is>
          <t>福山</t>
        </is>
      </c>
      <c r="J341" t="inlineStr">
        <is>
          <t>井上</t>
        </is>
      </c>
    </row>
    <row r="342">
      <c r="B342" s="3" t="n">
        <v>9212109</v>
      </c>
      <c r="C342" t="inlineStr">
        <is>
          <t>辰巳工業　㈱</t>
        </is>
      </c>
      <c r="E342" t="inlineStr">
        <is>
          <t>近畿鋳材　㈱</t>
        </is>
      </c>
      <c r="F342" s="13" t="inlineStr">
        <is>
          <t>大阪府茨木市佐保</t>
        </is>
      </c>
      <c r="G342" s="23" t="inlineStr">
        <is>
          <t>48</t>
        </is>
      </c>
      <c r="H342" s="8" t="inlineStr">
        <is>
          <t>福山</t>
        </is>
      </c>
      <c r="J342" t="inlineStr">
        <is>
          <t>井上</t>
        </is>
      </c>
    </row>
    <row r="343">
      <c r="B343" s="3" t="n">
        <v>9212108</v>
      </c>
      <c r="C343" t="inlineStr">
        <is>
          <t>協同組合岡山鋳物センタ－</t>
        </is>
      </c>
      <c r="E343" t="inlineStr">
        <is>
          <t>近畿鋳材　㈱</t>
        </is>
      </c>
      <c r="F343" s="13" t="inlineStr">
        <is>
          <t>岡山県岡山市中区桑野</t>
        </is>
      </c>
      <c r="G343" s="23" t="inlineStr">
        <is>
          <t>518-1</t>
        </is>
      </c>
      <c r="H343" s="8" t="inlineStr">
        <is>
          <t>福山</t>
        </is>
      </c>
      <c r="J343" t="inlineStr">
        <is>
          <t>井上</t>
        </is>
      </c>
    </row>
    <row r="344">
      <c r="B344" s="3" t="n">
        <v>9212107</v>
      </c>
      <c r="C344" t="inlineStr">
        <is>
          <t>㈱亀山鋳造所</t>
        </is>
      </c>
      <c r="E344" t="inlineStr">
        <is>
          <t>近畿鋳材　㈱</t>
        </is>
      </c>
      <c r="F344" s="13" t="inlineStr">
        <is>
          <t>兵庫県損保郡太子町原</t>
        </is>
      </c>
      <c r="G344" s="23" t="inlineStr">
        <is>
          <t>519</t>
        </is>
      </c>
      <c r="H344" s="8" t="inlineStr">
        <is>
          <t>福山</t>
        </is>
      </c>
      <c r="J344" t="inlineStr">
        <is>
          <t>井上</t>
        </is>
      </c>
    </row>
    <row r="345">
      <c r="B345" s="3" t="n">
        <v>9212106</v>
      </c>
      <c r="C345" t="inlineStr">
        <is>
          <t xml:space="preserve">カーストアイ(有)　</t>
        </is>
      </c>
      <c r="D345" s="3" t="inlineStr"/>
      <c r="E345" t="inlineStr">
        <is>
          <t>近畿鋳材　㈱</t>
        </is>
      </c>
      <c r="F345" s="13" t="inlineStr">
        <is>
          <t>広島県府中市目崎町</t>
        </is>
      </c>
      <c r="G345" t="inlineStr">
        <is>
          <t>210-1</t>
        </is>
      </c>
      <c r="H345" s="8" t="inlineStr">
        <is>
          <t>福山</t>
        </is>
      </c>
      <c r="J345" t="inlineStr">
        <is>
          <t>井上</t>
        </is>
      </c>
    </row>
    <row r="346">
      <c r="B346" s="3" t="n">
        <v>9212105</v>
      </c>
      <c r="C346" t="inlineStr">
        <is>
          <t>㈱ミタックス　研究開発グループ</t>
        </is>
      </c>
      <c r="D346" s="3" t="inlineStr"/>
      <c r="E346" t="inlineStr">
        <is>
          <t>近畿鋳材　㈱</t>
        </is>
      </c>
      <c r="F346" s="13" t="inlineStr">
        <is>
          <t>岡山県岡山市古都宿</t>
        </is>
      </c>
      <c r="G346" t="inlineStr">
        <is>
          <t>267-1</t>
        </is>
      </c>
      <c r="H346" s="8" t="inlineStr">
        <is>
          <t>福山</t>
        </is>
      </c>
      <c r="J346" t="inlineStr">
        <is>
          <t>井上</t>
        </is>
      </c>
    </row>
    <row r="347">
      <c r="B347" s="3" t="n">
        <v>9212104</v>
      </c>
      <c r="C347" t="inlineStr">
        <is>
          <t>福山鋳造　㈱</t>
        </is>
      </c>
      <c r="D347" s="3" t="inlineStr"/>
      <c r="E347" t="inlineStr">
        <is>
          <t>近畿鋳材　㈱</t>
        </is>
      </c>
      <c r="F347" s="13" t="inlineStr">
        <is>
          <t>岡山県笠岡市緑町</t>
        </is>
      </c>
      <c r="G347" t="inlineStr">
        <is>
          <t>3-2</t>
        </is>
      </c>
      <c r="H347" s="8" t="inlineStr">
        <is>
          <t>福山</t>
        </is>
      </c>
      <c r="J347" t="inlineStr">
        <is>
          <t>井上</t>
        </is>
      </c>
    </row>
    <row r="348">
      <c r="B348" s="3" t="n">
        <v>9212103</v>
      </c>
      <c r="C348" t="inlineStr">
        <is>
          <t>近畿鋳材㈱　岡山営業所</t>
        </is>
      </c>
      <c r="D348" s="3" t="inlineStr"/>
      <c r="E348" t="inlineStr">
        <is>
          <t>近畿鋳材　㈱</t>
        </is>
      </c>
      <c r="F348" s="13" t="inlineStr">
        <is>
          <t>岡山県岡山市北区花尻あかね町</t>
        </is>
      </c>
      <c r="G348" t="inlineStr">
        <is>
          <t>11-111</t>
        </is>
      </c>
      <c r="H348" s="8" t="inlineStr">
        <is>
          <t>福山</t>
        </is>
      </c>
      <c r="J348" t="inlineStr">
        <is>
          <t>井上</t>
        </is>
      </c>
    </row>
    <row r="349">
      <c r="B349" s="3" t="n">
        <v>9212102</v>
      </c>
      <c r="C349" t="inlineStr">
        <is>
          <t>共同組合　岡山鋳物センター</t>
        </is>
      </c>
      <c r="D349" s="3" t="inlineStr"/>
      <c r="E349" t="inlineStr">
        <is>
          <t>近畿鋳材　㈱</t>
        </is>
      </c>
      <c r="F349" s="13" t="inlineStr">
        <is>
          <t>岡山県岡山市桑野</t>
        </is>
      </c>
      <c r="G349" t="inlineStr">
        <is>
          <t>518-1</t>
        </is>
      </c>
      <c r="H349" s="8" t="inlineStr">
        <is>
          <t>福山</t>
        </is>
      </c>
      <c r="J349" t="inlineStr">
        <is>
          <t>井上</t>
        </is>
      </c>
    </row>
    <row r="350">
      <c r="B350" s="3" t="n">
        <v>9212101</v>
      </c>
      <c r="C350" t="inlineStr">
        <is>
          <t>オ-エヌ工業　㈱</t>
        </is>
      </c>
      <c r="D350" s="3" t="inlineStr"/>
      <c r="E350" t="inlineStr">
        <is>
          <t>近畿鋳材　㈱</t>
        </is>
      </c>
      <c r="F350" s="13" t="inlineStr">
        <is>
          <t>岡山県津山市神戸</t>
        </is>
      </c>
      <c r="G350" t="inlineStr">
        <is>
          <t>466</t>
        </is>
      </c>
      <c r="H350" s="8" t="inlineStr">
        <is>
          <t>福山</t>
        </is>
      </c>
      <c r="J350" t="inlineStr">
        <is>
          <t>井上</t>
        </is>
      </c>
    </row>
    <row r="351">
      <c r="B351" s="3" t="n">
        <v>9212100</v>
      </c>
      <c r="C351" t="inlineStr">
        <is>
          <t>近畿鋳材　㈱</t>
        </is>
      </c>
      <c r="D351" s="3" t="inlineStr"/>
      <c r="F351" s="13" t="inlineStr">
        <is>
          <t>兵庫県龍野市龍野町島田</t>
        </is>
      </c>
      <c r="G351" t="inlineStr">
        <is>
          <t>639</t>
        </is>
      </c>
      <c r="H351" s="8" t="inlineStr">
        <is>
          <t>福山</t>
        </is>
      </c>
      <c r="J351" t="inlineStr">
        <is>
          <t>井上</t>
        </is>
      </c>
    </row>
    <row r="352">
      <c r="B352" s="3" t="n">
        <v>9212001</v>
      </c>
      <c r="C352" t="inlineStr">
        <is>
          <t>美和鋳造　㈱</t>
        </is>
      </c>
      <c r="D352" s="3" t="inlineStr"/>
      <c r="E352" t="inlineStr">
        <is>
          <t>(有)　加来鋳材</t>
        </is>
      </c>
      <c r="F352" s="13" t="inlineStr">
        <is>
          <t>京都府相楽郡山城町上狛小字桑垣外</t>
        </is>
      </c>
      <c r="G352" t="inlineStr">
        <is>
          <t>1</t>
        </is>
      </c>
      <c r="H352" s="8" t="inlineStr">
        <is>
          <t>名鉄</t>
        </is>
      </c>
      <c r="J352" t="inlineStr">
        <is>
          <t>井上</t>
        </is>
      </c>
    </row>
    <row r="353">
      <c r="B353" s="3" t="n">
        <v>9212000</v>
      </c>
      <c r="C353" t="inlineStr">
        <is>
          <t>（有）　加来鋳材</t>
        </is>
      </c>
      <c r="D353" s="3" t="inlineStr"/>
      <c r="F353" s="13" t="inlineStr">
        <is>
          <t>大阪府羽曳野市桃山台</t>
        </is>
      </c>
      <c r="G353" t="inlineStr">
        <is>
          <t>2-2-19</t>
        </is>
      </c>
      <c r="H353" s="8" t="inlineStr">
        <is>
          <t>名鉄</t>
        </is>
      </c>
      <c r="J353" t="inlineStr">
        <is>
          <t>井上</t>
        </is>
      </c>
    </row>
    <row r="354">
      <c r="B354" s="3" t="n">
        <v>9206007</v>
      </c>
      <c r="C354" t="inlineStr">
        <is>
          <t>大高鋳材店</t>
        </is>
      </c>
      <c r="D354" s="3" t="inlineStr"/>
      <c r="E354" t="inlineStr">
        <is>
          <t>鋳研商事　㈱</t>
        </is>
      </c>
      <c r="F354" s="13" t="inlineStr">
        <is>
          <t>福岡県大野城市つつじヶ丘</t>
        </is>
      </c>
      <c r="G354" t="inlineStr">
        <is>
          <t>2-18-15</t>
        </is>
      </c>
      <c r="H354" s="8" t="inlineStr">
        <is>
          <t>福山</t>
        </is>
      </c>
      <c r="J354" t="inlineStr">
        <is>
          <t>井上</t>
        </is>
      </c>
    </row>
    <row r="355">
      <c r="B355" s="3" t="n">
        <v>9206006</v>
      </c>
      <c r="C355" t="inlineStr">
        <is>
          <t>鋳研商事㈱　堺支店</t>
        </is>
      </c>
      <c r="D355" s="3" t="inlineStr"/>
      <c r="E355" t="inlineStr">
        <is>
          <t>鋳研商事</t>
        </is>
      </c>
      <c r="F355" s="13" t="inlineStr">
        <is>
          <t>大阪府堺市福田</t>
        </is>
      </c>
      <c r="G355" t="inlineStr">
        <is>
          <t>1333-1</t>
        </is>
      </c>
      <c r="H355" s="8" t="inlineStr">
        <is>
          <t>名鉄</t>
        </is>
      </c>
      <c r="J355" t="inlineStr">
        <is>
          <t>井上</t>
        </is>
      </c>
    </row>
    <row r="356">
      <c r="B356" s="3" t="n">
        <v>9206005</v>
      </c>
      <c r="C356" t="inlineStr">
        <is>
          <t>緒方鋳造　㈱</t>
        </is>
      </c>
      <c r="D356" s="3" t="inlineStr"/>
      <c r="E356" t="inlineStr">
        <is>
          <t>鋳研商事　㈱</t>
        </is>
      </c>
      <c r="F356" s="13" t="inlineStr">
        <is>
          <t>福岡県大川市大字下青木</t>
        </is>
      </c>
      <c r="G356" t="inlineStr">
        <is>
          <t>168</t>
        </is>
      </c>
      <c r="H356" s="8" t="inlineStr">
        <is>
          <t>福山</t>
        </is>
      </c>
      <c r="J356" t="inlineStr">
        <is>
          <t>井上</t>
        </is>
      </c>
    </row>
    <row r="357">
      <c r="B357" s="3" t="n">
        <v>9206004</v>
      </c>
      <c r="C357" t="inlineStr">
        <is>
          <t>（有）　イマヤマ</t>
        </is>
      </c>
      <c r="D357" s="3" t="inlineStr"/>
      <c r="E357" t="inlineStr">
        <is>
          <t>鋳研商事　㈱</t>
        </is>
      </c>
      <c r="F357" s="13" t="inlineStr">
        <is>
          <t>福岡県柳川市西浜武高子</t>
        </is>
      </c>
      <c r="G357" t="inlineStr">
        <is>
          <t>25-1</t>
        </is>
      </c>
      <c r="H357" s="8" t="inlineStr">
        <is>
          <t>福山</t>
        </is>
      </c>
      <c r="J357" t="inlineStr">
        <is>
          <t>井上</t>
        </is>
      </c>
    </row>
    <row r="358">
      <c r="B358" s="3" t="n">
        <v>9206003</v>
      </c>
      <c r="C358" t="inlineStr">
        <is>
          <t>春木商店</t>
        </is>
      </c>
      <c r="D358" s="3" t="inlineStr"/>
      <c r="E358" t="inlineStr">
        <is>
          <t>鋳研商事　㈱</t>
        </is>
      </c>
      <c r="F358" s="13" t="inlineStr">
        <is>
          <t>福岡県大牟田市草木</t>
        </is>
      </c>
      <c r="G358" t="inlineStr">
        <is>
          <t>1288-17</t>
        </is>
      </c>
      <c r="H358" s="8" t="inlineStr">
        <is>
          <t>名鉄</t>
        </is>
      </c>
      <c r="J358" t="inlineStr">
        <is>
          <t>井上</t>
        </is>
      </c>
    </row>
    <row r="359">
      <c r="B359" s="3" t="n">
        <v>9206002</v>
      </c>
      <c r="C359" t="inlineStr">
        <is>
          <t>㈱　加地テック</t>
        </is>
      </c>
      <c r="D359" s="3" t="inlineStr"/>
      <c r="E359" t="inlineStr">
        <is>
          <t>鋳研商事　㈱</t>
        </is>
      </c>
      <c r="F359" s="13" t="inlineStr">
        <is>
          <t>大阪府南河内郡美原町菩提</t>
        </is>
      </c>
      <c r="G359" t="inlineStr">
        <is>
          <t>6</t>
        </is>
      </c>
      <c r="H359" s="8" t="inlineStr">
        <is>
          <t>名鉄</t>
        </is>
      </c>
      <c r="J359" t="inlineStr">
        <is>
          <t>井上</t>
        </is>
      </c>
    </row>
    <row r="360">
      <c r="B360" s="3" t="n">
        <v>9206001</v>
      </c>
      <c r="C360" t="inlineStr">
        <is>
          <t>川瀬商店</t>
        </is>
      </c>
      <c r="D360" s="3" t="inlineStr"/>
      <c r="E360" t="inlineStr">
        <is>
          <t>鋳研商事　㈱</t>
        </is>
      </c>
      <c r="F360" s="13" t="inlineStr">
        <is>
          <t>和歌山県和歌山市直川</t>
        </is>
      </c>
      <c r="G360" t="inlineStr">
        <is>
          <t>615</t>
        </is>
      </c>
      <c r="H360" s="8" t="inlineStr">
        <is>
          <t>名鉄</t>
        </is>
      </c>
      <c r="J360" t="inlineStr">
        <is>
          <t>井上</t>
        </is>
      </c>
    </row>
    <row r="361">
      <c r="B361" s="3" t="n">
        <v>9206000</v>
      </c>
      <c r="C361" t="inlineStr">
        <is>
          <t>鋳研商事㈱　堺支店</t>
        </is>
      </c>
      <c r="D361" s="3" t="inlineStr"/>
      <c r="F361" s="13" t="inlineStr">
        <is>
          <t>大阪府堺市福田</t>
        </is>
      </c>
      <c r="G361" t="inlineStr">
        <is>
          <t>1333-1</t>
        </is>
      </c>
      <c r="H361" s="8" t="inlineStr">
        <is>
          <t>福山</t>
        </is>
      </c>
      <c r="J361" t="inlineStr">
        <is>
          <t>井上</t>
        </is>
      </c>
    </row>
    <row r="362">
      <c r="B362" s="3" t="n">
        <v>9202001</v>
      </c>
      <c r="C362" t="inlineStr">
        <is>
          <t>上田ブレーキ㈱　岡山工場</t>
        </is>
      </c>
      <c r="D362" s="3" t="inlineStr"/>
      <c r="E362" t="inlineStr">
        <is>
          <t>㈱荒井清商店</t>
        </is>
      </c>
      <c r="F362" s="13" t="inlineStr">
        <is>
          <t>岡山県瀬戸内市邑久町北島</t>
        </is>
      </c>
      <c r="G362" t="inlineStr">
        <is>
          <t>338</t>
        </is>
      </c>
      <c r="H362" s="8" t="inlineStr">
        <is>
          <t>福山</t>
        </is>
      </c>
      <c r="J362" t="inlineStr">
        <is>
          <t>井上</t>
        </is>
      </c>
    </row>
    <row r="363">
      <c r="B363" s="3" t="n">
        <v>9202000</v>
      </c>
      <c r="C363" t="inlineStr">
        <is>
          <t>㈱　荒井　清　商店</t>
        </is>
      </c>
      <c r="D363" s="3" t="inlineStr"/>
      <c r="F363" s="13" t="inlineStr">
        <is>
          <t>大阪府大阪市浪速区木津川</t>
        </is>
      </c>
      <c r="G363" t="inlineStr">
        <is>
          <t>1-4-18</t>
        </is>
      </c>
      <c r="H363" s="8" t="inlineStr">
        <is>
          <t>飛騨</t>
        </is>
      </c>
      <c r="J363" t="inlineStr">
        <is>
          <t>井上</t>
        </is>
      </c>
    </row>
    <row r="364">
      <c r="B364" s="3" t="n">
        <v>9200003</v>
      </c>
      <c r="C364" t="inlineStr">
        <is>
          <t>㈱ｸﾎﾞﾀ枚方製造所　第4工場　谷口様</t>
        </is>
      </c>
      <c r="D364" s="3" t="inlineStr"/>
      <c r="E364" t="inlineStr">
        <is>
          <t>江尻鋳材　㈱</t>
        </is>
      </c>
      <c r="F364" s="13" t="inlineStr">
        <is>
          <t>大阪府枚方市中宮大池</t>
        </is>
      </c>
      <c r="G364" t="inlineStr">
        <is>
          <t>1-1-1</t>
        </is>
      </c>
      <c r="H364" s="8" t="inlineStr">
        <is>
          <t>飛騨</t>
        </is>
      </c>
      <c r="J364" t="inlineStr">
        <is>
          <t>井上</t>
        </is>
      </c>
    </row>
    <row r="365">
      <c r="B365" s="3" t="n">
        <v>9200002</v>
      </c>
      <c r="C365" t="inlineStr">
        <is>
          <t>コマツ　生産技術開発ｾﾝﾀｰ　田中俊夫様</t>
        </is>
      </c>
      <c r="D365" s="3" t="inlineStr"/>
      <c r="E365" t="inlineStr">
        <is>
          <t>江尻鋳材　㈱</t>
        </is>
      </c>
      <c r="F365" s="13" t="inlineStr">
        <is>
          <t>大阪府枚方市上野</t>
        </is>
      </c>
      <c r="G365" t="inlineStr">
        <is>
          <t>3-1-1</t>
        </is>
      </c>
      <c r="H365" s="8" t="inlineStr">
        <is>
          <t>飛騨</t>
        </is>
      </c>
      <c r="J365" t="inlineStr">
        <is>
          <t>井上</t>
        </is>
      </c>
    </row>
    <row r="366">
      <c r="B366" s="3" t="n">
        <v>9200001</v>
      </c>
      <c r="C366" t="inlineStr">
        <is>
          <t>呉羽製鋼　㈱</t>
        </is>
      </c>
      <c r="D366" s="3" t="inlineStr"/>
      <c r="E366" t="inlineStr">
        <is>
          <t>江尻鋳材　㈱</t>
        </is>
      </c>
      <c r="F366" s="13" t="inlineStr">
        <is>
          <t>大阪府大阪市西淀川区竹島</t>
        </is>
      </c>
      <c r="G366" t="inlineStr">
        <is>
          <t>5-4-41</t>
        </is>
      </c>
      <c r="H366" s="8" t="inlineStr">
        <is>
          <t>飛騨</t>
        </is>
      </c>
      <c r="J366" t="inlineStr">
        <is>
          <t>井上</t>
        </is>
      </c>
    </row>
    <row r="367">
      <c r="B367" s="3" t="n">
        <v>9200000</v>
      </c>
      <c r="C367" t="inlineStr">
        <is>
          <t>江尻鋳材　㈱</t>
        </is>
      </c>
      <c r="D367" s="3" t="inlineStr"/>
      <c r="F367" s="13" t="inlineStr">
        <is>
          <t>大阪府大阪市北区神山町</t>
        </is>
      </c>
      <c r="G367" t="inlineStr">
        <is>
          <t>8-1梅田辰巳ﾋﾞﾙ6Ｆ</t>
        </is>
      </c>
      <c r="H367" s="8" t="inlineStr">
        <is>
          <t>飛騨</t>
        </is>
      </c>
      <c r="J367" t="inlineStr">
        <is>
          <t>井上</t>
        </is>
      </c>
    </row>
    <row r="368">
      <c r="B368" s="3" t="n">
        <v>9073000</v>
      </c>
      <c r="C368" t="inlineStr">
        <is>
          <t>大和キャスタル　㈱</t>
        </is>
      </c>
      <c r="D368" s="3" t="inlineStr"/>
      <c r="F368" s="13" t="inlineStr">
        <is>
          <t>奈良県奈良市月ケ瀬石打</t>
        </is>
      </c>
      <c r="G368" t="n">
        <v>60</v>
      </c>
      <c r="H368" s="8" t="inlineStr">
        <is>
          <t>西濃</t>
        </is>
      </c>
      <c r="J368" t="inlineStr">
        <is>
          <t>前川</t>
        </is>
      </c>
    </row>
    <row r="369">
      <c r="B369" s="3" t="n">
        <v>9072905</v>
      </c>
      <c r="C369" t="inlineStr">
        <is>
          <t>㈱　エクセディ鋳造</t>
        </is>
      </c>
      <c r="E369" t="inlineStr">
        <is>
          <t>山川産業㈱　大阪</t>
        </is>
      </c>
      <c r="F369" s="13" t="inlineStr">
        <is>
          <t>京都府福知山市字拝師</t>
        </is>
      </c>
      <c r="G369" s="23" t="inlineStr">
        <is>
          <t>112</t>
        </is>
      </c>
      <c r="H369" s="8" t="inlineStr">
        <is>
          <t>名鉄</t>
        </is>
      </c>
      <c r="J369" t="inlineStr">
        <is>
          <t>井上</t>
        </is>
      </c>
    </row>
    <row r="370">
      <c r="B370" s="3" t="n">
        <v>9072904</v>
      </c>
      <c r="C370" t="inlineStr">
        <is>
          <t>八光産業㈱</t>
        </is>
      </c>
      <c r="E370" t="inlineStr">
        <is>
          <t>山川産業㈱　大阪</t>
        </is>
      </c>
      <c r="F370" s="13" t="inlineStr">
        <is>
          <t>東大阪市岸田堂西</t>
        </is>
      </c>
      <c r="G370" s="20" t="inlineStr">
        <is>
          <t>2-2-2</t>
        </is>
      </c>
      <c r="H370" s="8" t="inlineStr">
        <is>
          <t>飛騨</t>
        </is>
      </c>
      <c r="J370" t="inlineStr">
        <is>
          <t>井上</t>
        </is>
      </c>
    </row>
    <row r="371">
      <c r="B371" s="3" t="n">
        <v>9072903</v>
      </c>
      <c r="C371" t="inlineStr">
        <is>
          <t>宮崎軽合金工業所</t>
        </is>
      </c>
      <c r="D371" s="3" t="inlineStr"/>
      <c r="E371" t="inlineStr">
        <is>
          <t>山川産業㈱　大阪</t>
        </is>
      </c>
      <c r="F371" s="13" t="inlineStr">
        <is>
          <t>大阪府羽曳野市野</t>
        </is>
      </c>
      <c r="G371" t="n">
        <v>95</v>
      </c>
      <c r="H371" s="8" t="inlineStr">
        <is>
          <t>飛騨</t>
        </is>
      </c>
      <c r="J371" t="inlineStr">
        <is>
          <t>井上</t>
        </is>
      </c>
    </row>
    <row r="372">
      <c r="B372" s="3" t="n">
        <v>9072902</v>
      </c>
      <c r="C372" s="103" t="inlineStr">
        <is>
          <t>㈱　光永鋳造所</t>
        </is>
      </c>
      <c r="D372" s="3" t="inlineStr"/>
      <c r="E372" t="inlineStr">
        <is>
          <t xml:space="preserve">山川産業㈱　大阪　</t>
        </is>
      </c>
      <c r="F372" s="13" t="inlineStr">
        <is>
          <t>大阪府大阪市西淀川区佃</t>
        </is>
      </c>
      <c r="G372" t="inlineStr">
        <is>
          <t>6-8-2</t>
        </is>
      </c>
      <c r="H372" s="99" t="inlineStr">
        <is>
          <t>西濃</t>
        </is>
      </c>
      <c r="J372" t="inlineStr">
        <is>
          <t>井上</t>
        </is>
      </c>
    </row>
    <row r="373">
      <c r="B373" s="3" t="n">
        <v>9072901</v>
      </c>
      <c r="C373" t="inlineStr">
        <is>
          <t>㈱　浅田可鍛鋳鉄所</t>
        </is>
      </c>
      <c r="D373" s="3" t="inlineStr"/>
      <c r="E373" t="inlineStr">
        <is>
          <t>山川産業㈱　大阪</t>
        </is>
      </c>
      <c r="F373" s="13" t="inlineStr">
        <is>
          <t>京都府福知山市長田野町</t>
        </is>
      </c>
      <c r="G373" t="inlineStr">
        <is>
          <t>1-29</t>
        </is>
      </c>
      <c r="H373" s="8" t="inlineStr">
        <is>
          <t>名鉄</t>
        </is>
      </c>
      <c r="J373" t="inlineStr">
        <is>
          <t>井上</t>
        </is>
      </c>
    </row>
    <row r="374">
      <c r="B374" s="3" t="n">
        <v>9072900</v>
      </c>
      <c r="C374" t="inlineStr">
        <is>
          <t>山川産業　㈱　大阪営業所</t>
        </is>
      </c>
      <c r="D374" s="3" t="inlineStr"/>
      <c r="F374" s="13" t="inlineStr">
        <is>
          <t>兵庫県尼崎市西長洲町</t>
        </is>
      </c>
      <c r="G374" t="inlineStr">
        <is>
          <t>1-3-27</t>
        </is>
      </c>
      <c r="H374" s="8" t="inlineStr">
        <is>
          <t>福山</t>
        </is>
      </c>
      <c r="J374" t="inlineStr">
        <is>
          <t>井上</t>
        </is>
      </c>
    </row>
    <row r="375">
      <c r="B375" s="3" t="n">
        <v>9072803</v>
      </c>
      <c r="C375" t="inlineStr">
        <is>
          <t>㈱石鋳ファンドリ－</t>
        </is>
      </c>
      <c r="E375" t="inlineStr">
        <is>
          <t>山川産業㈱　滋賀</t>
        </is>
      </c>
      <c r="F375" s="13" t="inlineStr">
        <is>
          <t>滋賀県彦根市葛篭町</t>
        </is>
      </c>
      <c r="G375" s="23" t="inlineStr">
        <is>
          <t>885 中嶋ﾊﾞﾙﾌﾞ工場内</t>
        </is>
      </c>
      <c r="H375" s="8" t="inlineStr">
        <is>
          <t>飛騨</t>
        </is>
      </c>
      <c r="J375" t="inlineStr">
        <is>
          <t>井上</t>
        </is>
      </c>
    </row>
    <row r="376">
      <c r="B376" s="3" t="n">
        <v>9072802</v>
      </c>
      <c r="C376" t="inlineStr">
        <is>
          <t>洲崎鋳工㈱京都</t>
        </is>
      </c>
      <c r="E376" t="inlineStr">
        <is>
          <t>山川産業㈱　滋賀</t>
        </is>
      </c>
      <c r="F376" s="13" t="inlineStr">
        <is>
          <t>京都府京都市下京区梅小路西中町</t>
        </is>
      </c>
      <c r="G376" s="23" t="inlineStr">
        <is>
          <t>82</t>
        </is>
      </c>
      <c r="H376" s="8" t="inlineStr">
        <is>
          <t>名鉄</t>
        </is>
      </c>
      <c r="J376" t="inlineStr">
        <is>
          <t>井上</t>
        </is>
      </c>
    </row>
    <row r="377">
      <c r="B377" s="3" t="n">
        <v>9072801</v>
      </c>
      <c r="C377" s="103" t="inlineStr">
        <is>
          <t>㈱　マツバヤシ</t>
        </is>
      </c>
      <c r="E377" t="inlineStr">
        <is>
          <t>山川産業㈱　滋賀</t>
        </is>
      </c>
      <c r="F377" s="13" t="inlineStr">
        <is>
          <t>滋賀県彦根市八坂町宮前</t>
        </is>
      </c>
      <c r="G377" s="23" t="inlineStr">
        <is>
          <t>1083</t>
        </is>
      </c>
      <c r="H377" s="8" t="inlineStr">
        <is>
          <t>名鉄</t>
        </is>
      </c>
      <c r="J377" t="inlineStr">
        <is>
          <t>井上</t>
        </is>
      </c>
    </row>
    <row r="378">
      <c r="B378" s="3" t="n">
        <v>9072800</v>
      </c>
      <c r="C378" t="inlineStr">
        <is>
          <t>山川産業　㈱　滋賀営業所</t>
        </is>
      </c>
      <c r="F378" s="13" t="inlineStr">
        <is>
          <t>滋賀県甲賀市水口町笹が丘</t>
        </is>
      </c>
      <c r="G378" s="23" t="inlineStr">
        <is>
          <t>1-7</t>
        </is>
      </c>
      <c r="H378" s="8" t="inlineStr">
        <is>
          <t>飛騨</t>
        </is>
      </c>
      <c r="J378" t="inlineStr">
        <is>
          <t>井上</t>
        </is>
      </c>
    </row>
    <row r="379">
      <c r="B379" s="3" t="n">
        <v>9072700</v>
      </c>
      <c r="C379" t="inlineStr">
        <is>
          <t>山川産業  ㈱  掛津事業所</t>
        </is>
      </c>
      <c r="F379" s="13" t="inlineStr">
        <is>
          <t>京都府京丹後市網野町掛津</t>
        </is>
      </c>
      <c r="G379" s="23" t="inlineStr">
        <is>
          <t>630番地</t>
        </is>
      </c>
      <c r="H379" s="8" t="inlineStr">
        <is>
          <t>名鉄</t>
        </is>
      </c>
      <c r="J379" t="inlineStr">
        <is>
          <t>井上</t>
        </is>
      </c>
    </row>
    <row r="380">
      <c r="B380" s="105" t="n">
        <v>9060102</v>
      </c>
      <c r="C380" s="103" t="inlineStr">
        <is>
          <t>㈱　テクノ・ハヤシ</t>
        </is>
      </c>
      <c r="E380" t="inlineStr">
        <is>
          <t>山川産業㈱　名古屋</t>
        </is>
      </c>
      <c r="F380" s="13" t="inlineStr">
        <is>
          <t>岐阜県土岐市泉町久尻</t>
        </is>
      </c>
      <c r="G380" t="inlineStr">
        <is>
          <t>1429-175</t>
        </is>
      </c>
      <c r="H380" s="8" t="inlineStr">
        <is>
          <t>名鉄</t>
        </is>
      </c>
      <c r="J380" t="inlineStr">
        <is>
          <t>井上</t>
        </is>
      </c>
    </row>
    <row r="381">
      <c r="B381" s="3" t="n">
        <v>9060101</v>
      </c>
      <c r="C381" t="inlineStr">
        <is>
          <t>旭電気製鋼</t>
        </is>
      </c>
      <c r="D381" s="3" t="inlineStr"/>
      <c r="E381" t="inlineStr">
        <is>
          <t>山川産業㈱　名古屋</t>
        </is>
      </c>
      <c r="F381" s="13" t="inlineStr">
        <is>
          <t>愛知県西尾市武家町長台</t>
        </is>
      </c>
      <c r="G381" t="inlineStr">
        <is>
          <t>8</t>
        </is>
      </c>
      <c r="H381" s="8" t="inlineStr">
        <is>
          <t>飛騨</t>
        </is>
      </c>
      <c r="J381" t="inlineStr">
        <is>
          <t>井上</t>
        </is>
      </c>
    </row>
    <row r="382">
      <c r="B382" s="3" t="n">
        <v>9060100</v>
      </c>
      <c r="C382" t="inlineStr">
        <is>
          <t>山川産業　㈱　名古屋営業所</t>
        </is>
      </c>
      <c r="D382" s="3" t="inlineStr"/>
      <c r="F382" s="13" t="inlineStr">
        <is>
          <t>愛知県名古屋市名東区上社</t>
        </is>
      </c>
      <c r="G382" t="inlineStr">
        <is>
          <t>2丁目186-102</t>
        </is>
      </c>
      <c r="H382" s="8" t="inlineStr">
        <is>
          <t>飛騨</t>
        </is>
      </c>
      <c r="J382" t="inlineStr">
        <is>
          <t>井上</t>
        </is>
      </c>
    </row>
    <row r="383">
      <c r="B383" s="3" t="n">
        <v>9059100</v>
      </c>
      <c r="C383" t="inlineStr">
        <is>
          <t>北勢工業　㈱ 片岡様</t>
        </is>
      </c>
      <c r="D383" s="3" t="inlineStr"/>
      <c r="F383" s="13" t="inlineStr">
        <is>
          <t>奈良県山辺郡都祁村藺生</t>
        </is>
      </c>
      <c r="G383" t="inlineStr">
        <is>
          <t>1179</t>
        </is>
      </c>
      <c r="H383" s="99" t="inlineStr">
        <is>
          <t>西濃</t>
        </is>
      </c>
      <c r="J383" t="inlineStr">
        <is>
          <t>水谷</t>
        </is>
      </c>
    </row>
    <row r="384">
      <c r="B384" s="3" t="n">
        <v>9046001</v>
      </c>
      <c r="C384" t="inlineStr">
        <is>
          <t>日本坩堝　㈱</t>
        </is>
      </c>
      <c r="D384" s="3" t="inlineStr"/>
      <c r="F384" s="13" t="inlineStr">
        <is>
          <t>愛知県豊田市御船町山ﾉ神</t>
        </is>
      </c>
      <c r="G384" t="inlineStr">
        <is>
          <t>56</t>
        </is>
      </c>
      <c r="H384" s="8" t="inlineStr">
        <is>
          <t>名鉄</t>
        </is>
      </c>
      <c r="J384" t="inlineStr">
        <is>
          <t>井上</t>
        </is>
      </c>
    </row>
    <row r="385">
      <c r="B385" s="3" t="n">
        <v>9046000</v>
      </c>
      <c r="C385" t="inlineStr">
        <is>
          <t>日本坩堝　㈱</t>
        </is>
      </c>
      <c r="D385" s="3" t="inlineStr"/>
      <c r="F385" s="13" t="inlineStr">
        <is>
          <t>愛知県春日井市高蔵寺町北</t>
        </is>
      </c>
      <c r="G385" t="inlineStr">
        <is>
          <t>5-1159</t>
        </is>
      </c>
      <c r="H385" s="8" t="inlineStr">
        <is>
          <t>福山</t>
        </is>
      </c>
      <c r="J385" t="inlineStr">
        <is>
          <t>井上</t>
        </is>
      </c>
    </row>
    <row r="386">
      <c r="B386" s="3" t="n">
        <v>9040100</v>
      </c>
      <c r="C386" t="inlineStr">
        <is>
          <t>㈱　INAX　半田工場</t>
        </is>
      </c>
      <c r="D386" s="3" t="inlineStr"/>
      <c r="F386" s="13" t="inlineStr">
        <is>
          <t>愛知県半田市岩滑南浜町</t>
        </is>
      </c>
      <c r="G386" t="inlineStr">
        <is>
          <t>70</t>
        </is>
      </c>
      <c r="H386" s="8" t="inlineStr">
        <is>
          <t>福山</t>
        </is>
      </c>
      <c r="J386" t="inlineStr">
        <is>
          <t>井上</t>
        </is>
      </c>
    </row>
    <row r="387">
      <c r="B387" s="3" t="n">
        <v>9040000</v>
      </c>
      <c r="C387" t="inlineStr">
        <is>
          <t>東和鋳工㈱</t>
        </is>
      </c>
      <c r="F387" s="13" t="inlineStr">
        <is>
          <t>奈良県奈良市月ケ瀬村大字石打</t>
        </is>
      </c>
      <c r="G387" s="21" t="n">
        <v>36</v>
      </c>
      <c r="H387" s="8" t="inlineStr">
        <is>
          <t>西濃</t>
        </is>
      </c>
      <c r="J387" t="inlineStr">
        <is>
          <t>井上</t>
        </is>
      </c>
    </row>
    <row r="388">
      <c r="B388" s="3" t="n">
        <v>9017000</v>
      </c>
      <c r="C388" t="inlineStr">
        <is>
          <t>橋本鋳造工業　㈱</t>
        </is>
      </c>
      <c r="D388" s="3" t="inlineStr"/>
      <c r="F388" s="13" t="inlineStr">
        <is>
          <t>大阪府泉北郡忠岡町馬瀬</t>
        </is>
      </c>
      <c r="G388" t="inlineStr">
        <is>
          <t>3-3-27</t>
        </is>
      </c>
      <c r="H388" s="8" t="inlineStr">
        <is>
          <t>名鉄</t>
        </is>
      </c>
      <c r="J388" t="inlineStr">
        <is>
          <t>井上</t>
        </is>
      </c>
    </row>
    <row r="389">
      <c r="B389" s="105" t="n">
        <v>9016900</v>
      </c>
      <c r="C389" s="103" t="inlineStr">
        <is>
          <t>山一特殊合金　㈱</t>
        </is>
      </c>
      <c r="D389" s="3" t="inlineStr"/>
      <c r="F389" s="13" t="inlineStr">
        <is>
          <t>大阪府守口市寺方錦通</t>
        </is>
      </c>
      <c r="G389" t="inlineStr">
        <is>
          <t>2-4-6</t>
        </is>
      </c>
      <c r="H389" s="99" t="inlineStr">
        <is>
          <t>西濃</t>
        </is>
      </c>
      <c r="J389" t="inlineStr">
        <is>
          <t>井上</t>
        </is>
      </c>
    </row>
    <row r="390">
      <c r="B390" s="3" t="n">
        <v>9012200</v>
      </c>
      <c r="C390" t="inlineStr">
        <is>
          <t>共和碍子　㈱</t>
        </is>
      </c>
      <c r="D390" s="3" t="inlineStr"/>
      <c r="F390" s="13" t="inlineStr">
        <is>
          <t>京都府京都市山科区川田清水焼団地町</t>
        </is>
      </c>
      <c r="G390" t="inlineStr">
        <is>
          <t>3-1</t>
        </is>
      </c>
      <c r="H390" s="8" t="inlineStr">
        <is>
          <t>名鉄</t>
        </is>
      </c>
      <c r="J390" t="inlineStr">
        <is>
          <t>井上</t>
        </is>
      </c>
    </row>
    <row r="391">
      <c r="B391" s="3" t="n">
        <v>9012003</v>
      </c>
      <c r="C391" t="inlineStr">
        <is>
          <t>㈱浅井鋳造所</t>
        </is>
      </c>
      <c r="E391" t="inlineStr">
        <is>
          <t>㈱小栗商店</t>
        </is>
      </c>
      <c r="F391" s="13" t="inlineStr">
        <is>
          <t>愛知県一宮市千秋町小山字東仲田</t>
        </is>
      </c>
      <c r="G391" s="23" t="inlineStr">
        <is>
          <t>12</t>
        </is>
      </c>
      <c r="H391" s="8" t="inlineStr">
        <is>
          <t>飛騨</t>
        </is>
      </c>
      <c r="J391" t="inlineStr">
        <is>
          <t>井上</t>
        </is>
      </c>
    </row>
    <row r="392">
      <c r="B392" s="3" t="n">
        <v>9012002</v>
      </c>
      <c r="C392" t="inlineStr">
        <is>
          <t>㈱K V K</t>
        </is>
      </c>
      <c r="E392" t="inlineStr">
        <is>
          <t>㈱小栗商店</t>
        </is>
      </c>
      <c r="F392" s="13" t="inlineStr">
        <is>
          <t>岐阜県岐阜市黒野</t>
        </is>
      </c>
      <c r="G392" s="23" t="inlineStr">
        <is>
          <t>308</t>
        </is>
      </c>
      <c r="H392" s="8" t="inlineStr">
        <is>
          <t>ミニくま</t>
        </is>
      </c>
      <c r="J392" t="inlineStr">
        <is>
          <t>井上</t>
        </is>
      </c>
    </row>
    <row r="393">
      <c r="B393" s="3" t="n">
        <v>9012001</v>
      </c>
      <c r="C393" t="inlineStr">
        <is>
          <t>㈱キタムラフォ－セット</t>
        </is>
      </c>
      <c r="E393" t="inlineStr">
        <is>
          <t>㈱小栗商店</t>
        </is>
      </c>
      <c r="F393" s="13" t="inlineStr">
        <is>
          <t>岐阜県関市下有知</t>
        </is>
      </c>
      <c r="G393" s="23" t="inlineStr">
        <is>
          <t>5523-3</t>
        </is>
      </c>
      <c r="H393" s="8" t="inlineStr">
        <is>
          <t>飛騨</t>
        </is>
      </c>
      <c r="J393" t="inlineStr">
        <is>
          <t>井上</t>
        </is>
      </c>
    </row>
    <row r="394">
      <c r="B394" s="3" t="n">
        <v>9008101</v>
      </c>
      <c r="C394" t="inlineStr">
        <is>
          <t>日通商事　㈱</t>
        </is>
      </c>
      <c r="D394" s="3" t="inlineStr"/>
      <c r="E394" t="inlineStr">
        <is>
          <t>互交産業　㈱</t>
        </is>
      </c>
      <c r="F394" s="13" t="inlineStr">
        <is>
          <t>神奈川県川崎市川崎区田辺新田</t>
        </is>
      </c>
      <c r="G394" t="inlineStr">
        <is>
          <t>2-1</t>
        </is>
      </c>
      <c r="H394" s="8" t="inlineStr">
        <is>
          <t>名鉄</t>
        </is>
      </c>
      <c r="J394" t="inlineStr">
        <is>
          <t>井上</t>
        </is>
      </c>
    </row>
    <row r="395">
      <c r="B395" s="3" t="n">
        <v>9008100</v>
      </c>
      <c r="C395" t="inlineStr">
        <is>
          <t>互交産業　㈱</t>
        </is>
      </c>
      <c r="D395" s="3" t="inlineStr"/>
      <c r="F395" s="13" t="inlineStr">
        <is>
          <t>愛知県名古屋市港区十一屋</t>
        </is>
      </c>
      <c r="G395" t="inlineStr">
        <is>
          <t>2-72</t>
        </is>
      </c>
      <c r="H395" s="8" t="inlineStr">
        <is>
          <t>名鉄</t>
        </is>
      </c>
      <c r="J395" t="inlineStr">
        <is>
          <t>井上</t>
        </is>
      </c>
    </row>
    <row r="396">
      <c r="B396" s="3" t="n">
        <v>9000072</v>
      </c>
      <c r="C396" t="inlineStr">
        <is>
          <t>㈱ヤマネ産機</t>
        </is>
      </c>
      <c r="F396" s="13" t="inlineStr">
        <is>
          <t>鳥取県米子市米原</t>
        </is>
      </c>
      <c r="G396" t="inlineStr">
        <is>
          <t>9丁目2番36号</t>
        </is>
      </c>
      <c r="H396" s="8" t="inlineStr">
        <is>
          <t>福山</t>
        </is>
      </c>
      <c r="J396" t="inlineStr">
        <is>
          <t>井上</t>
        </is>
      </c>
    </row>
    <row r="397">
      <c r="B397" s="3" t="n">
        <v>9000064</v>
      </c>
      <c r="C397" t="inlineStr">
        <is>
          <t>東京ﾓ-ﾚｯｸｽ坩堝㈱管理課　土田英子</t>
        </is>
      </c>
      <c r="F397" s="13" t="inlineStr">
        <is>
          <t>東京都江戸川区平井</t>
        </is>
      </c>
      <c r="G397" s="23" t="inlineStr">
        <is>
          <t>6-10-15</t>
        </is>
      </c>
      <c r="H397" s="8" t="inlineStr">
        <is>
          <t>名鉄</t>
        </is>
      </c>
      <c r="J397" t="inlineStr">
        <is>
          <t>井上</t>
        </is>
      </c>
    </row>
    <row r="398">
      <c r="B398" s="3" t="n">
        <v>9000050</v>
      </c>
      <c r="C398" t="inlineStr">
        <is>
          <t>㈱三石ハイセラム 福田様</t>
        </is>
      </c>
      <c r="F398" s="13" t="inlineStr">
        <is>
          <t>岡山県備前市三石</t>
        </is>
      </c>
      <c r="G398" s="23" t="inlineStr">
        <is>
          <t>2577</t>
        </is>
      </c>
      <c r="H398" s="8" t="inlineStr">
        <is>
          <t>福山</t>
        </is>
      </c>
      <c r="J398" t="inlineStr">
        <is>
          <t>井上</t>
        </is>
      </c>
    </row>
    <row r="399">
      <c r="B399" s="3" t="n">
        <v>9000041</v>
      </c>
      <c r="C399" t="inlineStr">
        <is>
          <t>鈴木鋳造㈱ 鈴木康幸社長様</t>
        </is>
      </c>
      <c r="F399" s="13" t="inlineStr">
        <is>
          <t>岐阜県大垣市浅西</t>
        </is>
      </c>
      <c r="G399" t="inlineStr">
        <is>
          <t>1丁目117番地</t>
        </is>
      </c>
      <c r="H399" s="99" t="inlineStr">
        <is>
          <t>西濃</t>
        </is>
      </c>
      <c r="J399" t="inlineStr">
        <is>
          <t>井上</t>
        </is>
      </c>
    </row>
    <row r="400">
      <c r="B400" s="3" t="n">
        <v>9000037</v>
      </c>
      <c r="C400" t="inlineStr">
        <is>
          <t>住友電気工業㈱伊丹製作所 多目的棟三階 材料開発部 吉田貴志様</t>
        </is>
      </c>
      <c r="F400" s="13" t="inlineStr">
        <is>
          <t>兵庫県伊丹市昆陽北</t>
        </is>
      </c>
      <c r="G400" s="23" t="inlineStr">
        <is>
          <t>1-1-1</t>
        </is>
      </c>
      <c r="H400" s="8" t="inlineStr">
        <is>
          <t>福山</t>
        </is>
      </c>
      <c r="J400" t="inlineStr">
        <is>
          <t>井上</t>
        </is>
      </c>
    </row>
    <row r="401">
      <c r="B401" s="3" t="n">
        <v>9000031</v>
      </c>
      <c r="C401" t="inlineStr">
        <is>
          <t>ヒカリ素材工業㈱ 立木様</t>
        </is>
      </c>
      <c r="F401" s="13" t="inlineStr">
        <is>
          <t>長野県東御市加沢</t>
        </is>
      </c>
      <c r="G401" s="23" t="inlineStr">
        <is>
          <t>1313-1</t>
        </is>
      </c>
      <c r="H401" s="99" t="inlineStr">
        <is>
          <t>西濃</t>
        </is>
      </c>
      <c r="J401" t="inlineStr">
        <is>
          <t>井上</t>
        </is>
      </c>
    </row>
    <row r="402">
      <c r="B402" s="3" t="n">
        <v>9000030</v>
      </c>
      <c r="C402" t="inlineStr">
        <is>
          <t>大洋鋳造㈱ 山野様</t>
        </is>
      </c>
      <c r="F402" s="13" t="inlineStr">
        <is>
          <t>和歌山県海草郡紀美野町長谷</t>
        </is>
      </c>
      <c r="G402" s="23" t="inlineStr">
        <is>
          <t>983</t>
        </is>
      </c>
      <c r="H402" s="99" t="inlineStr">
        <is>
          <t>西濃</t>
        </is>
      </c>
      <c r="J402" t="inlineStr">
        <is>
          <t>井上</t>
        </is>
      </c>
    </row>
    <row r="403">
      <c r="B403" s="3" t="n">
        <v>9000021</v>
      </c>
      <c r="C403" t="inlineStr">
        <is>
          <t>㈱三共合金鋳造所 長谷様</t>
        </is>
      </c>
      <c r="E403" t="inlineStr">
        <is>
          <t>神鋼商事㈱</t>
        </is>
      </c>
      <c r="F403" s="13" t="inlineStr">
        <is>
          <t>大阪府大阪市西淀川区佃</t>
        </is>
      </c>
      <c r="G403" s="20" t="inlineStr">
        <is>
          <t>5-10-7</t>
        </is>
      </c>
      <c r="H403" s="99" t="inlineStr">
        <is>
          <t>西濃</t>
        </is>
      </c>
      <c r="J403" t="inlineStr">
        <is>
          <t>井上</t>
        </is>
      </c>
    </row>
    <row r="404">
      <c r="B404" s="3" t="n">
        <v>9000016</v>
      </c>
      <c r="C404" t="inlineStr">
        <is>
          <t>㈱クボタ</t>
        </is>
      </c>
      <c r="F404" s="13" t="n"/>
      <c r="H404" s="99" t="inlineStr">
        <is>
          <t>西濃</t>
        </is>
      </c>
      <c r="J404" t="inlineStr">
        <is>
          <t>井上</t>
        </is>
      </c>
    </row>
    <row r="405">
      <c r="B405" s="3" t="n">
        <v>9000008</v>
      </c>
      <c r="C405" t="inlineStr">
        <is>
          <t>㈱豊田自動織機</t>
        </is>
      </c>
      <c r="F405" s="13" t="inlineStr">
        <is>
          <t>愛知県半田市日東町</t>
        </is>
      </c>
      <c r="G405" t="inlineStr">
        <is>
          <t>4番15</t>
        </is>
      </c>
      <c r="H405" s="8" t="inlineStr">
        <is>
          <t>名鉄</t>
        </is>
      </c>
      <c r="J405" t="inlineStr">
        <is>
          <t>井上</t>
        </is>
      </c>
    </row>
    <row r="406">
      <c r="B406" s="3" t="n">
        <v>9000007</v>
      </c>
      <c r="C406" t="inlineStr">
        <is>
          <t>福山通運㈱下関支店止め</t>
        </is>
      </c>
      <c r="F406" s="13" t="n"/>
      <c r="G406" s="23" t="n"/>
      <c r="H406" s="8" t="inlineStr">
        <is>
          <t>福山</t>
        </is>
      </c>
      <c r="J406" t="inlineStr">
        <is>
          <t>井上</t>
        </is>
      </c>
    </row>
    <row r="407">
      <c r="B407" s="3" t="n">
        <v>9000006</v>
      </c>
      <c r="C407" t="inlineStr">
        <is>
          <t>福山通運㈱岡山支店止め</t>
        </is>
      </c>
      <c r="F407" s="13" t="inlineStr">
        <is>
          <t>岡山県岡山市北区野田</t>
        </is>
      </c>
      <c r="G407" s="23" t="inlineStr">
        <is>
          <t>4-15-30</t>
        </is>
      </c>
      <c r="H407" s="8" t="inlineStr">
        <is>
          <t>福山</t>
        </is>
      </c>
      <c r="J407" t="inlineStr">
        <is>
          <t>井上</t>
        </is>
      </c>
    </row>
    <row r="408">
      <c r="B408" s="3" t="n">
        <v>9000000</v>
      </c>
      <c r="F408" s="13" t="n"/>
      <c r="G408" s="23" t="n"/>
      <c r="H408" s="8" t="n"/>
    </row>
    <row r="409">
      <c r="B409" s="3" t="n">
        <v>8990000</v>
      </c>
      <c r="C409" t="inlineStr">
        <is>
          <t>ＤＭＧ森精機㈱</t>
        </is>
      </c>
      <c r="F409" s="13" t="inlineStr">
        <is>
          <t>三重県伊賀市御代</t>
        </is>
      </c>
      <c r="G409" s="23" t="inlineStr">
        <is>
          <t>201</t>
        </is>
      </c>
      <c r="H409" s="8" t="inlineStr">
        <is>
          <t>名鉄</t>
        </is>
      </c>
      <c r="J409" t="inlineStr">
        <is>
          <t>裕章</t>
        </is>
      </c>
    </row>
    <row r="410">
      <c r="B410" s="3" t="n">
        <v>8906000</v>
      </c>
      <c r="C410" t="inlineStr">
        <is>
          <t>泉鋳造　㈱ 第二事務所 清水様</t>
        </is>
      </c>
      <c r="F410" s="13" t="inlineStr">
        <is>
          <t>三重県四日市市黄金町</t>
        </is>
      </c>
      <c r="G410" t="inlineStr">
        <is>
          <t xml:space="preserve">8　</t>
        </is>
      </c>
      <c r="H410" s="8" t="n"/>
      <c r="J410" t="inlineStr">
        <is>
          <t>裕章</t>
        </is>
      </c>
    </row>
    <row r="411">
      <c r="B411" s="3" t="n">
        <v>8872900</v>
      </c>
      <c r="C411" t="inlineStr">
        <is>
          <t>㈱　安永</t>
        </is>
      </c>
      <c r="D411" s="3" t="inlineStr"/>
      <c r="F411" s="13" t="inlineStr">
        <is>
          <t>三重県伊賀市西明寺</t>
        </is>
      </c>
      <c r="G411" t="inlineStr">
        <is>
          <t>2260</t>
        </is>
      </c>
      <c r="H411" s="8" t="inlineStr">
        <is>
          <t>名鉄</t>
        </is>
      </c>
      <c r="J411" t="inlineStr">
        <is>
          <t>前川</t>
        </is>
      </c>
    </row>
    <row r="412">
      <c r="B412" s="3" t="n">
        <v>8860500</v>
      </c>
      <c r="C412" t="inlineStr">
        <is>
          <t>丸喜金属工業　㈱</t>
        </is>
      </c>
      <c r="D412" s="3" t="inlineStr"/>
      <c r="F412" s="13" t="inlineStr">
        <is>
          <t>三重県伊賀市西明寺</t>
        </is>
      </c>
      <c r="G412" t="inlineStr">
        <is>
          <t>3142</t>
        </is>
      </c>
      <c r="H412" s="8" t="inlineStr">
        <is>
          <t>名鉄</t>
        </is>
      </c>
      <c r="J412" t="inlineStr">
        <is>
          <t>前川</t>
        </is>
      </c>
    </row>
    <row r="413">
      <c r="B413" s="3" t="n">
        <v>8820000</v>
      </c>
      <c r="C413" t="inlineStr">
        <is>
          <t>光洋鋳造　㈱</t>
        </is>
      </c>
      <c r="D413" s="3" t="inlineStr"/>
      <c r="F413" s="13" t="inlineStr">
        <is>
          <t>三重県伊賀市予野西出</t>
        </is>
      </c>
      <c r="G413" t="inlineStr">
        <is>
          <t>2624</t>
        </is>
      </c>
      <c r="H413" s="8" t="inlineStr">
        <is>
          <t>名鉄</t>
        </is>
      </c>
      <c r="J413" t="inlineStr">
        <is>
          <t>前川</t>
        </is>
      </c>
    </row>
    <row r="414">
      <c r="B414" s="3" t="n">
        <v>8806000</v>
      </c>
      <c r="C414" t="inlineStr">
        <is>
          <t>イタニアルミ　㈱</t>
        </is>
      </c>
      <c r="D414" s="3" t="inlineStr"/>
      <c r="F414" s="13" t="inlineStr">
        <is>
          <t>三重県伊賀市広瀬</t>
        </is>
      </c>
      <c r="G414" t="inlineStr">
        <is>
          <t>667</t>
        </is>
      </c>
      <c r="H414" s="8" t="inlineStr">
        <is>
          <t>名鉄</t>
        </is>
      </c>
      <c r="J414" t="inlineStr">
        <is>
          <t>前川</t>
        </is>
      </c>
    </row>
    <row r="415">
      <c r="B415" s="3" t="n">
        <v>8766000</v>
      </c>
      <c r="C415" t="inlineStr">
        <is>
          <t>三重鋼業　㈱</t>
        </is>
      </c>
      <c r="D415" s="3" t="inlineStr"/>
      <c r="F415" s="13" t="inlineStr">
        <is>
          <t>三重県津市香良洲町</t>
        </is>
      </c>
      <c r="G415" t="inlineStr">
        <is>
          <t>6381-1</t>
        </is>
      </c>
      <c r="H415" s="8" t="inlineStr">
        <is>
          <t>飛騨</t>
        </is>
      </c>
      <c r="J415" t="inlineStr">
        <is>
          <t>前川</t>
        </is>
      </c>
    </row>
    <row r="416">
      <c r="B416" s="3" t="n">
        <v>7003100</v>
      </c>
      <c r="C416" t="inlineStr">
        <is>
          <t>公協産業㈱研究開発課　片桐室長様</t>
        </is>
      </c>
      <c r="D416" s="3" t="inlineStr"/>
      <c r="F416" s="13" t="inlineStr">
        <is>
          <t>岡山県岡山市中尾</t>
        </is>
      </c>
      <c r="G416" t="inlineStr">
        <is>
          <t>126-4</t>
        </is>
      </c>
      <c r="H416" s="8" t="inlineStr">
        <is>
          <t>福山</t>
        </is>
      </c>
      <c r="J416" t="inlineStr">
        <is>
          <t>井上</t>
        </is>
      </c>
    </row>
    <row r="417">
      <c r="B417" s="3" t="n">
        <v>7003000</v>
      </c>
      <c r="C417" t="inlineStr">
        <is>
          <t>㈱　サワテツ</t>
        </is>
      </c>
      <c r="D417" s="3" t="inlineStr"/>
      <c r="F417" s="13" t="inlineStr">
        <is>
          <t>愛知県碧南市須磨町</t>
        </is>
      </c>
      <c r="G417" t="inlineStr">
        <is>
          <t>5-25</t>
        </is>
      </c>
      <c r="H417" s="8" t="inlineStr">
        <is>
          <t>飛騨</t>
        </is>
      </c>
      <c r="J417" t="inlineStr">
        <is>
          <t>井上</t>
        </is>
      </c>
    </row>
    <row r="418">
      <c r="B418" s="3" t="n">
        <v>7002900</v>
      </c>
      <c r="C418" t="inlineStr">
        <is>
          <t>トヨタレンタリ－ス 岡山駅西口</t>
        </is>
      </c>
      <c r="D418" s="3" t="inlineStr"/>
      <c r="F418" s="13" t="inlineStr">
        <is>
          <t>岡山県岡山市駅元町</t>
        </is>
      </c>
      <c r="G418" t="inlineStr">
        <is>
          <t>11-14</t>
        </is>
      </c>
      <c r="H418" s="8" t="inlineStr">
        <is>
          <t>福山</t>
        </is>
      </c>
      <c r="J418" t="inlineStr">
        <is>
          <t>井上</t>
        </is>
      </c>
    </row>
    <row r="419">
      <c r="B419" s="3" t="n">
        <v>7002800</v>
      </c>
      <c r="C419" t="inlineStr">
        <is>
          <t>高知機型工業　㈱　北　様</t>
        </is>
      </c>
      <c r="D419" s="3" t="inlineStr"/>
      <c r="F419" s="13" t="inlineStr">
        <is>
          <t>高知県高知市大津甲</t>
        </is>
      </c>
      <c r="G419" t="inlineStr">
        <is>
          <t>365-1</t>
        </is>
      </c>
      <c r="H419" s="8" t="inlineStr">
        <is>
          <t>福山</t>
        </is>
      </c>
      <c r="J419" t="inlineStr">
        <is>
          <t>井上</t>
        </is>
      </c>
    </row>
    <row r="420">
      <c r="B420" s="3" t="n">
        <v>7002700</v>
      </c>
      <c r="C420" t="inlineStr">
        <is>
          <t>㈱　荒井　清　商店</t>
        </is>
      </c>
      <c r="D420" s="3" t="inlineStr"/>
      <c r="F420" s="13" t="inlineStr">
        <is>
          <t>大阪府大阪市浪速区木津川１丁目</t>
        </is>
      </c>
      <c r="G420" t="inlineStr">
        <is>
          <t>4-18</t>
        </is>
      </c>
      <c r="H420" s="8" t="inlineStr">
        <is>
          <t>飛騨</t>
        </is>
      </c>
      <c r="J420" t="inlineStr">
        <is>
          <t>井上</t>
        </is>
      </c>
    </row>
    <row r="421">
      <c r="B421" s="3" t="n">
        <v>7002600</v>
      </c>
      <c r="C421" t="inlineStr">
        <is>
          <t>㈱日立ﾒﾀﾙﾌﾟﾚｼｼﾞｮﾝ　生産本部　加川様</t>
        </is>
      </c>
      <c r="D421" s="3" t="inlineStr"/>
      <c r="F421" s="13" t="inlineStr">
        <is>
          <t>島根県安来市飯島町</t>
        </is>
      </c>
      <c r="G421" t="inlineStr">
        <is>
          <t>1240-2</t>
        </is>
      </c>
      <c r="H421" s="8" t="inlineStr">
        <is>
          <t>福山</t>
        </is>
      </c>
      <c r="J421" t="inlineStr">
        <is>
          <t>井上</t>
        </is>
      </c>
    </row>
    <row r="422">
      <c r="B422" s="3" t="n">
        <v>7002501</v>
      </c>
      <c r="C422" t="inlineStr">
        <is>
          <t>豊通物流　㈱　澤田様</t>
        </is>
      </c>
      <c r="D422" s="3" t="inlineStr"/>
      <c r="E422" t="inlineStr">
        <is>
          <t>㈱　ダイセラ</t>
        </is>
      </c>
      <c r="F422" s="13" t="inlineStr">
        <is>
          <t>滋賀県湖南市下田</t>
        </is>
      </c>
      <c r="G422" t="inlineStr">
        <is>
          <t>1848-3</t>
        </is>
      </c>
      <c r="H422" s="8" t="inlineStr">
        <is>
          <t>飛騨</t>
        </is>
      </c>
      <c r="J422" t="inlineStr">
        <is>
          <t>井上</t>
        </is>
      </c>
    </row>
    <row r="423">
      <c r="B423" s="3" t="n">
        <v>7002500</v>
      </c>
      <c r="C423" t="inlineStr">
        <is>
          <t>㈱　ダイセラ</t>
        </is>
      </c>
      <c r="D423" s="3" t="inlineStr"/>
      <c r="F423" s="13" t="inlineStr">
        <is>
          <t>大阪府東大阪市中石切町２丁目</t>
        </is>
      </c>
      <c r="G423" t="inlineStr">
        <is>
          <t>9-3ﾌﾟﾗｻﾞ21　3F</t>
        </is>
      </c>
      <c r="H423" s="8" t="inlineStr">
        <is>
          <t>飛騨</t>
        </is>
      </c>
      <c r="J423" t="inlineStr">
        <is>
          <t>井上</t>
        </is>
      </c>
    </row>
    <row r="424">
      <c r="B424" s="3" t="n">
        <v>7002400</v>
      </c>
      <c r="C424" t="inlineStr">
        <is>
          <t>山川産業㈱技術部　小楠様</t>
        </is>
      </c>
      <c r="D424" s="3" t="inlineStr"/>
      <c r="F424" s="13" t="inlineStr">
        <is>
          <t>兵庫県尼崎市西長洲町</t>
        </is>
      </c>
      <c r="G424" t="inlineStr">
        <is>
          <t>1-3-27</t>
        </is>
      </c>
      <c r="H424" s="8" t="inlineStr">
        <is>
          <t>名鉄　ミニクマ</t>
        </is>
      </c>
      <c r="J424" t="inlineStr">
        <is>
          <t>前川</t>
        </is>
      </c>
    </row>
    <row r="425">
      <c r="B425" s="3" t="n">
        <v>7002200</v>
      </c>
      <c r="C425" t="inlineStr">
        <is>
          <t>三井ミーハナイト・メタル㈱玉野鋳鋼事業部</t>
        </is>
      </c>
      <c r="D425" s="3" t="inlineStr"/>
      <c r="F425" s="13" t="inlineStr">
        <is>
          <t>岡山県玉野市玉</t>
        </is>
      </c>
      <c r="G425" t="inlineStr">
        <is>
          <t>3-1-1</t>
        </is>
      </c>
      <c r="H425" s="8" t="inlineStr">
        <is>
          <t>福山</t>
        </is>
      </c>
      <c r="J425" t="inlineStr">
        <is>
          <t>井上</t>
        </is>
      </c>
    </row>
    <row r="426">
      <c r="B426" s="3" t="n">
        <v>7002100</v>
      </c>
      <c r="C426" t="inlineStr">
        <is>
          <t>フジライト工業㈱　田路取締役技術部長様</t>
        </is>
      </c>
      <c r="D426" s="3" t="inlineStr"/>
      <c r="F426" s="13" t="inlineStr">
        <is>
          <t>兵庫県たつの市神岡町追分</t>
        </is>
      </c>
      <c r="G426" t="inlineStr">
        <is>
          <t>164-1</t>
        </is>
      </c>
      <c r="H426" s="8" t="inlineStr">
        <is>
          <t>名鉄　ミニクマ</t>
        </is>
      </c>
      <c r="J426" t="inlineStr">
        <is>
          <t>井上</t>
        </is>
      </c>
    </row>
    <row r="427">
      <c r="B427" s="3" t="n">
        <v>7002000</v>
      </c>
      <c r="C427" t="inlineStr">
        <is>
          <t>明和化学工業㈱　今津工場　吉村様</t>
        </is>
      </c>
      <c r="D427" s="3" t="inlineStr"/>
      <c r="F427" s="13" t="inlineStr">
        <is>
          <t>大阪市鶴見区今津北</t>
        </is>
      </c>
      <c r="G427" t="inlineStr">
        <is>
          <t>1-7-26</t>
        </is>
      </c>
      <c r="H427" s="8" t="inlineStr">
        <is>
          <t>名鉄</t>
        </is>
      </c>
      <c r="J427" t="inlineStr">
        <is>
          <t>井出</t>
        </is>
      </c>
    </row>
    <row r="428">
      <c r="B428" s="3" t="n">
        <v>7001800</v>
      </c>
      <c r="C428" t="inlineStr">
        <is>
          <t>オダ工業　㈱</t>
        </is>
      </c>
      <c r="D428" s="3" t="inlineStr"/>
      <c r="E428" t="inlineStr">
        <is>
          <t>㈱ﾂﾁﾖｼｱｸﾃｨ九州事業所</t>
        </is>
      </c>
      <c r="F428" s="13" t="inlineStr">
        <is>
          <t>大分県大分市豊海５丁目</t>
        </is>
      </c>
      <c r="G428" t="inlineStr">
        <is>
          <t>1994-135</t>
        </is>
      </c>
      <c r="H428" s="8" t="inlineStr">
        <is>
          <t>福山</t>
        </is>
      </c>
      <c r="J428" t="inlineStr">
        <is>
          <t>井上</t>
        </is>
      </c>
    </row>
    <row r="429">
      <c r="B429" s="3" t="n">
        <v>7001700</v>
      </c>
      <c r="C429" t="inlineStr">
        <is>
          <t>大銑産業㈱　広島支店</t>
        </is>
      </c>
      <c r="D429" s="3" t="inlineStr"/>
      <c r="F429" s="13" t="inlineStr">
        <is>
          <t>広島県広島市中区銀山町</t>
        </is>
      </c>
      <c r="G429" t="inlineStr">
        <is>
          <t>3-1</t>
        </is>
      </c>
      <c r="H429" s="8" t="inlineStr">
        <is>
          <t>福山</t>
        </is>
      </c>
      <c r="J429" t="inlineStr">
        <is>
          <t>井上</t>
        </is>
      </c>
    </row>
    <row r="430">
      <c r="B430" s="3" t="n">
        <v>7001600</v>
      </c>
      <c r="C430" t="inlineStr">
        <is>
          <t>日立金属㈱九州工場　製造部　今西様</t>
        </is>
      </c>
      <c r="D430" s="3" t="inlineStr"/>
      <c r="F430" s="13" t="inlineStr">
        <is>
          <t>福岡県京都郡苅田町長浜町</t>
        </is>
      </c>
      <c r="G430" t="inlineStr">
        <is>
          <t>35</t>
        </is>
      </c>
      <c r="H430" s="8" t="inlineStr">
        <is>
          <t>名鉄　ミニクマ</t>
        </is>
      </c>
      <c r="J430" t="inlineStr">
        <is>
          <t>井上</t>
        </is>
      </c>
    </row>
    <row r="431">
      <c r="B431" s="3" t="n">
        <v>7001400</v>
      </c>
      <c r="C431" t="inlineStr">
        <is>
          <t>尾池ﾊﾟｯｸﾏﾃﾘｱﾙ㈱　製造部　京都製造課</t>
        </is>
      </c>
      <c r="D431" s="3" t="inlineStr"/>
      <c r="F431" s="13" t="inlineStr">
        <is>
          <t>京都府京都市南区上鳥羽北塔ノ本町</t>
        </is>
      </c>
      <c r="G431" t="inlineStr">
        <is>
          <t>34</t>
        </is>
      </c>
      <c r="H431" s="8" t="inlineStr">
        <is>
          <t>名鉄　ミニクマ</t>
        </is>
      </c>
      <c r="J431" t="inlineStr">
        <is>
          <t>井上</t>
        </is>
      </c>
    </row>
    <row r="432">
      <c r="B432" s="3" t="n">
        <v>7001300</v>
      </c>
      <c r="C432" t="inlineStr">
        <is>
          <t>日立金属㈱ 工場長室資材グル－プ 角田様</t>
        </is>
      </c>
      <c r="D432" s="3" t="inlineStr"/>
      <c r="F432" s="13" t="inlineStr">
        <is>
          <t>福岡県京都郡苅田町長浜町</t>
        </is>
      </c>
      <c r="G432" t="inlineStr">
        <is>
          <t>35</t>
        </is>
      </c>
      <c r="H432" s="8" t="inlineStr">
        <is>
          <t>名鉄</t>
        </is>
      </c>
      <c r="J432" t="inlineStr">
        <is>
          <t>井上</t>
        </is>
      </c>
    </row>
    <row r="433">
      <c r="B433" s="3" t="n">
        <v>7001200</v>
      </c>
      <c r="C433" t="inlineStr">
        <is>
          <t>㈱　宇部スチ－ル　鋳造事業部清中様</t>
        </is>
      </c>
      <c r="D433" s="3" t="inlineStr"/>
      <c r="F433" s="13" t="inlineStr">
        <is>
          <t>山口県宇部市小串沖の山</t>
        </is>
      </c>
      <c r="G433" t="inlineStr">
        <is>
          <t>1978-19</t>
        </is>
      </c>
      <c r="H433" s="8" t="inlineStr">
        <is>
          <t>名鉄</t>
        </is>
      </c>
      <c r="J433" t="inlineStr">
        <is>
          <t>井上</t>
        </is>
      </c>
    </row>
    <row r="434">
      <c r="B434" s="3" t="n">
        <v>7001100</v>
      </c>
      <c r="C434" t="inlineStr">
        <is>
          <t>岡崎鉱産物㈱大阪営業所　久世様</t>
        </is>
      </c>
      <c r="D434" s="3" t="inlineStr"/>
      <c r="F434" s="13" t="inlineStr">
        <is>
          <t>大阪府大阪市西区靱本町</t>
        </is>
      </c>
      <c r="G434" t="inlineStr">
        <is>
          <t>1-12-6オカザキビル</t>
        </is>
      </c>
      <c r="H434" s="8" t="inlineStr">
        <is>
          <t>名鉄</t>
        </is>
      </c>
      <c r="J434" t="inlineStr">
        <is>
          <t>井上</t>
        </is>
      </c>
    </row>
    <row r="435">
      <c r="B435" s="3" t="n">
        <v>7000900</v>
      </c>
      <c r="C435" t="inlineStr">
        <is>
          <t>西村黒鉛㈱　広島支店　戸谷様</t>
        </is>
      </c>
      <c r="D435" s="3" t="inlineStr"/>
      <c r="F435" s="13" t="inlineStr">
        <is>
          <t>広島県広島市中区江波西１丁目</t>
        </is>
      </c>
      <c r="G435" t="inlineStr">
        <is>
          <t>26-25</t>
        </is>
      </c>
      <c r="H435" s="8" t="inlineStr">
        <is>
          <t>名鉄　ミニクマ</t>
        </is>
      </c>
      <c r="J435" t="inlineStr">
        <is>
          <t>井上</t>
        </is>
      </c>
    </row>
    <row r="436">
      <c r="B436" s="3" t="n">
        <v>7000800</v>
      </c>
      <c r="C436" t="inlineStr">
        <is>
          <t>日本通運　㈱　行橋営業所</t>
        </is>
      </c>
      <c r="D436" s="3" t="inlineStr"/>
      <c r="F436" s="13" t="inlineStr">
        <is>
          <t>福岡県行橋市大字今井</t>
        </is>
      </c>
      <c r="G436" t="inlineStr">
        <is>
          <t>1496</t>
        </is>
      </c>
      <c r="H436" s="8" t="inlineStr">
        <is>
          <t>西濃</t>
        </is>
      </c>
      <c r="J436" t="inlineStr">
        <is>
          <t>井上</t>
        </is>
      </c>
    </row>
    <row r="437">
      <c r="B437" s="3" t="n">
        <v>7000600</v>
      </c>
      <c r="C437" t="inlineStr">
        <is>
          <t>㈱　鈴木合金鋳造所</t>
        </is>
      </c>
      <c r="D437" s="3" t="inlineStr"/>
      <c r="F437" s="13" t="inlineStr">
        <is>
          <t>大阪府大阪市淀川区田川</t>
        </is>
      </c>
      <c r="G437" t="inlineStr">
        <is>
          <t>3-12-36</t>
        </is>
      </c>
      <c r="H437" s="8" t="inlineStr">
        <is>
          <t>飛騨</t>
        </is>
      </c>
      <c r="J437" t="inlineStr">
        <is>
          <t>井上</t>
        </is>
      </c>
    </row>
    <row r="438">
      <c r="B438" s="3" t="n">
        <v>7000500</v>
      </c>
      <c r="C438" t="inlineStr">
        <is>
          <t>ティーエーケミカル　㈱　大阪営業所</t>
        </is>
      </c>
      <c r="D438" s="3" t="inlineStr"/>
      <c r="F438" s="13" t="inlineStr">
        <is>
          <t>大阪府大阪市西区靱本町</t>
        </is>
      </c>
      <c r="G438" t="inlineStr">
        <is>
          <t>1-18-7　村上ビル３Ｆ</t>
        </is>
      </c>
      <c r="H438" s="8" t="inlineStr">
        <is>
          <t>名鉄　ミニクマ</t>
        </is>
      </c>
      <c r="J438" t="inlineStr">
        <is>
          <t>井上</t>
        </is>
      </c>
    </row>
    <row r="439">
      <c r="B439" s="3" t="n">
        <v>7000400</v>
      </c>
      <c r="C439" t="inlineStr">
        <is>
          <t>共進金属</t>
        </is>
      </c>
      <c r="D439" s="3" t="inlineStr"/>
      <c r="F439" s="13" t="inlineStr">
        <is>
          <t>大阪府豊中市勝部2丁目</t>
        </is>
      </c>
      <c r="G439" t="inlineStr">
        <is>
          <t>18-12</t>
        </is>
      </c>
      <c r="H439" s="8" t="inlineStr">
        <is>
          <t>名鉄</t>
        </is>
      </c>
      <c r="J439" t="inlineStr">
        <is>
          <t>井上</t>
        </is>
      </c>
    </row>
    <row r="440">
      <c r="B440" s="3" t="n">
        <v>7000300</v>
      </c>
      <c r="C440" t="inlineStr">
        <is>
          <t>橋本鋳造工業　㈱　*</t>
        </is>
      </c>
      <c r="D440" s="3" t="inlineStr"/>
      <c r="F440" s="13" t="inlineStr">
        <is>
          <t>大阪府泉北郡忠岡町馬瀬</t>
        </is>
      </c>
      <c r="G440" t="inlineStr">
        <is>
          <t>3-3-27</t>
        </is>
      </c>
      <c r="H440" s="8" t="inlineStr">
        <is>
          <t>飛騨</t>
        </is>
      </c>
      <c r="J440" t="inlineStr">
        <is>
          <t>井上</t>
        </is>
      </c>
    </row>
    <row r="441">
      <c r="B441" s="3" t="n">
        <v>7000200</v>
      </c>
      <c r="C441" t="inlineStr">
        <is>
          <t>㈱　ニノミヤファンドリ－</t>
        </is>
      </c>
      <c r="D441" s="3" t="inlineStr"/>
      <c r="F441" s="13" t="inlineStr">
        <is>
          <t>島根県那賀郡金城町下来原</t>
        </is>
      </c>
      <c r="G441" t="inlineStr">
        <is>
          <t>1084-1</t>
        </is>
      </c>
      <c r="H441" s="8" t="inlineStr">
        <is>
          <t>福山</t>
        </is>
      </c>
      <c r="J441" t="inlineStr">
        <is>
          <t>井上</t>
        </is>
      </c>
    </row>
    <row r="442">
      <c r="B442" s="3" t="n">
        <v>7000100</v>
      </c>
      <c r="C442" t="inlineStr">
        <is>
          <t>山一特殊合金　㈱　*</t>
        </is>
      </c>
      <c r="D442" s="3" t="inlineStr"/>
      <c r="F442" s="13" t="inlineStr">
        <is>
          <t>大阪府守口市寺方錦通</t>
        </is>
      </c>
      <c r="G442" t="inlineStr">
        <is>
          <t>2-14</t>
        </is>
      </c>
      <c r="H442" s="8" t="inlineStr">
        <is>
          <t>飛騨</t>
        </is>
      </c>
      <c r="J442" t="inlineStr">
        <is>
          <t>井上</t>
        </is>
      </c>
    </row>
    <row r="443">
      <c r="B443" s="3" t="n">
        <v>7000000</v>
      </c>
      <c r="C443" t="inlineStr">
        <is>
          <t>㈱　浅田可鍛鋳鉄所</t>
        </is>
      </c>
      <c r="D443" s="3" t="inlineStr"/>
      <c r="F443" s="13" t="inlineStr">
        <is>
          <t>京都府福知山市長田野町</t>
        </is>
      </c>
      <c r="G443" t="inlineStr">
        <is>
          <t>1-29</t>
        </is>
      </c>
      <c r="H443" s="8" t="inlineStr">
        <is>
          <t>名鉄</t>
        </is>
      </c>
      <c r="J443" t="inlineStr">
        <is>
          <t>井上</t>
        </is>
      </c>
    </row>
    <row r="444">
      <c r="B444" s="3" t="n">
        <v>6146000</v>
      </c>
      <c r="C444" t="inlineStr">
        <is>
          <t>西岡可鍛工業㈱</t>
        </is>
      </c>
      <c r="F444" s="13" t="n"/>
      <c r="H444" s="8" t="inlineStr">
        <is>
          <t>名鉄</t>
        </is>
      </c>
      <c r="J444" t="inlineStr">
        <is>
          <t>井上</t>
        </is>
      </c>
    </row>
    <row r="445">
      <c r="B445" s="3" t="n">
        <v>6056100</v>
      </c>
      <c r="C445" s="103" t="inlineStr">
        <is>
          <t>古川ファンドリ-　㈱</t>
        </is>
      </c>
      <c r="D445" s="3" t="inlineStr"/>
      <c r="F445" s="13" t="inlineStr">
        <is>
          <t>滋賀県彦根市出町</t>
        </is>
      </c>
      <c r="G445" t="inlineStr">
        <is>
          <t>32</t>
        </is>
      </c>
      <c r="H445" s="99" t="inlineStr">
        <is>
          <t>西濃</t>
        </is>
      </c>
      <c r="J445" t="inlineStr">
        <is>
          <t>大橋</t>
        </is>
      </c>
    </row>
    <row r="446">
      <c r="B446" s="3" t="n">
        <v>6033000</v>
      </c>
      <c r="C446" t="inlineStr">
        <is>
          <t>大丸工業　㈱</t>
        </is>
      </c>
      <c r="D446" s="3" t="inlineStr"/>
      <c r="F446" s="13" t="inlineStr">
        <is>
          <t>滋賀県彦根市西葛籠町</t>
        </is>
      </c>
      <c r="G446" t="inlineStr">
        <is>
          <t>422</t>
        </is>
      </c>
      <c r="H446" s="8" t="inlineStr">
        <is>
          <t>飛騨</t>
        </is>
      </c>
      <c r="J446" t="inlineStr">
        <is>
          <t>大橋</t>
        </is>
      </c>
    </row>
    <row r="447">
      <c r="B447" s="3" t="n">
        <v>6008200</v>
      </c>
      <c r="C447" s="103" t="inlineStr">
        <is>
          <t>ONE-Mファクトリ－ 大野伸也様</t>
        </is>
      </c>
      <c r="F447" s="13" t="inlineStr">
        <is>
          <t>滋賀県東近江市横溝町</t>
        </is>
      </c>
      <c r="G447" s="23" t="inlineStr">
        <is>
          <t>10</t>
        </is>
      </c>
      <c r="H447" s="8" t="inlineStr">
        <is>
          <t>西濃</t>
        </is>
      </c>
      <c r="J447" t="inlineStr">
        <is>
          <t>大橋</t>
        </is>
      </c>
    </row>
    <row r="448">
      <c r="B448" s="3" t="n">
        <v>6008100</v>
      </c>
      <c r="C448" t="inlineStr">
        <is>
          <t>大野合金鋳造所</t>
        </is>
      </c>
      <c r="D448" s="3" t="inlineStr"/>
      <c r="F448" s="13" t="inlineStr">
        <is>
          <t>滋賀県犬上郡甲良町長寺</t>
        </is>
      </c>
      <c r="G448" t="inlineStr">
        <is>
          <t>513-4</t>
        </is>
      </c>
      <c r="H448" s="8" t="inlineStr">
        <is>
          <t>飛騨</t>
        </is>
      </c>
      <c r="J448" t="inlineStr">
        <is>
          <t>大橋</t>
        </is>
      </c>
    </row>
    <row r="449">
      <c r="B449" s="3" t="n">
        <v>6006000</v>
      </c>
      <c r="C449" t="inlineStr">
        <is>
          <t>伊奈精機　㈱</t>
        </is>
      </c>
      <c r="D449" s="3" t="inlineStr"/>
      <c r="F449" s="13" t="inlineStr">
        <is>
          <t>滋賀県彦根市服部町</t>
        </is>
      </c>
      <c r="G449" t="inlineStr">
        <is>
          <t>840</t>
        </is>
      </c>
      <c r="H449" s="8" t="inlineStr">
        <is>
          <t>飛騨</t>
        </is>
      </c>
      <c r="J449" t="inlineStr">
        <is>
          <t>大橋</t>
        </is>
      </c>
    </row>
    <row r="450">
      <c r="B450" s="3" t="n">
        <v>6005900</v>
      </c>
      <c r="C450" s="103" t="inlineStr">
        <is>
          <t>（有）　石田鋳造所</t>
        </is>
      </c>
      <c r="D450" s="3" t="inlineStr"/>
      <c r="F450" s="13" t="inlineStr">
        <is>
          <t>滋賀県彦根市南川瀬町</t>
        </is>
      </c>
      <c r="G450" t="inlineStr">
        <is>
          <t>708</t>
        </is>
      </c>
      <c r="H450" s="99" t="inlineStr">
        <is>
          <t>名鉄</t>
        </is>
      </c>
      <c r="J450" t="inlineStr">
        <is>
          <t>大橋</t>
        </is>
      </c>
    </row>
    <row r="451">
      <c r="B451" s="3" t="n">
        <v>6005700</v>
      </c>
      <c r="C451" t="inlineStr">
        <is>
          <t>泉本合金鋳造所</t>
        </is>
      </c>
      <c r="D451" s="3" t="inlineStr"/>
      <c r="F451" s="13" t="inlineStr">
        <is>
          <t>滋賀県東浅井郡虎姫町田</t>
        </is>
      </c>
      <c r="H451" s="8" t="inlineStr">
        <is>
          <t>飛騨</t>
        </is>
      </c>
      <c r="J451" t="inlineStr">
        <is>
          <t>大橋</t>
        </is>
      </c>
    </row>
    <row r="452">
      <c r="B452" s="3" t="n">
        <v>5960200</v>
      </c>
      <c r="C452" t="inlineStr">
        <is>
          <t>マルゼン商会</t>
        </is>
      </c>
      <c r="F452" s="13" t="inlineStr">
        <is>
          <t>三重県桑名市蠣塚新田</t>
        </is>
      </c>
      <c r="G452" s="23" t="inlineStr">
        <is>
          <t>555</t>
        </is>
      </c>
      <c r="H452" s="8" t="n"/>
      <c r="J452" t="inlineStr">
        <is>
          <t>大橋</t>
        </is>
      </c>
    </row>
    <row r="453">
      <c r="B453" s="3" t="n">
        <v>5940600</v>
      </c>
      <c r="C453" t="inlineStr">
        <is>
          <t>㈱　アクティ</t>
        </is>
      </c>
      <c r="D453" s="3" t="inlineStr"/>
      <c r="F453" s="13" t="inlineStr">
        <is>
          <t>兵庫県伊丹市口酒井字二重田</t>
        </is>
      </c>
      <c r="G453" t="inlineStr">
        <is>
          <t>3-1</t>
        </is>
      </c>
      <c r="H453" s="8" t="inlineStr">
        <is>
          <t>飛騨</t>
        </is>
      </c>
      <c r="J453" t="inlineStr">
        <is>
          <t>大橋</t>
        </is>
      </c>
    </row>
    <row r="454">
      <c r="B454" s="3" t="n">
        <v>5866101</v>
      </c>
      <c r="C454" t="inlineStr">
        <is>
          <t>浅見鋳材　㈱</t>
        </is>
      </c>
      <c r="D454" s="3" t="inlineStr"/>
      <c r="E454" t="inlineStr">
        <is>
          <t>(有)　キュウミック</t>
        </is>
      </c>
      <c r="F454" s="13" t="inlineStr">
        <is>
          <t>埼玉県川口市上青木西</t>
        </is>
      </c>
      <c r="G454" t="inlineStr">
        <is>
          <t>4-25-22</t>
        </is>
      </c>
      <c r="H454" s="8" t="inlineStr">
        <is>
          <t>名鉄</t>
        </is>
      </c>
      <c r="J454" t="inlineStr">
        <is>
          <t>井上</t>
        </is>
      </c>
    </row>
    <row r="455">
      <c r="B455" s="3" t="n">
        <v>5866100</v>
      </c>
      <c r="C455" t="inlineStr">
        <is>
          <t>（有）　キュウミック</t>
        </is>
      </c>
      <c r="D455" s="3" t="inlineStr"/>
      <c r="F455" s="13" t="inlineStr">
        <is>
          <t>愛知県常滑市長峰一ノ切</t>
        </is>
      </c>
      <c r="G455" t="inlineStr">
        <is>
          <t>30-3</t>
        </is>
      </c>
      <c r="H455" s="8" t="inlineStr">
        <is>
          <t>飛騨</t>
        </is>
      </c>
      <c r="J455" t="inlineStr">
        <is>
          <t>井上</t>
        </is>
      </c>
    </row>
    <row r="456">
      <c r="B456" s="3" t="n">
        <v>5866004</v>
      </c>
      <c r="C456" s="103" t="inlineStr">
        <is>
          <t>菱三工業㈱旭工場</t>
        </is>
      </c>
      <c r="E456" t="inlineStr">
        <is>
          <t>三河鉱産　㈱</t>
        </is>
      </c>
      <c r="F456" s="13" t="inlineStr">
        <is>
          <t>愛知県尾張旭市下井町下井</t>
        </is>
      </c>
      <c r="G456" s="22" t="inlineStr">
        <is>
          <t>2039-1</t>
        </is>
      </c>
      <c r="H456" s="8" t="inlineStr">
        <is>
          <t>名鉄</t>
        </is>
      </c>
      <c r="J456" t="inlineStr">
        <is>
          <t>井上</t>
        </is>
      </c>
    </row>
    <row r="457">
      <c r="B457" s="3" t="n">
        <v>5866003</v>
      </c>
      <c r="C457" s="103" t="inlineStr">
        <is>
          <t>石川鋳造㈱</t>
        </is>
      </c>
      <c r="E457" t="inlineStr">
        <is>
          <t>三河鉱産　㈱</t>
        </is>
      </c>
      <c r="F457" s="13" t="inlineStr">
        <is>
          <t>愛知県碧南市中松町</t>
        </is>
      </c>
      <c r="G457" s="23" t="inlineStr">
        <is>
          <t>1-12</t>
        </is>
      </c>
      <c r="H457" s="8" t="inlineStr">
        <is>
          <t>名鉄</t>
        </is>
      </c>
      <c r="J457" t="inlineStr">
        <is>
          <t>井上</t>
        </is>
      </c>
    </row>
    <row r="458">
      <c r="B458" s="3" t="n">
        <v>5866002</v>
      </c>
      <c r="C458" t="inlineStr">
        <is>
          <t>泉鋳造　㈱ 第二事務所 清水様</t>
        </is>
      </c>
      <c r="D458" s="3" t="inlineStr"/>
      <c r="E458" t="inlineStr">
        <is>
          <t>三河鉱産　㈱</t>
        </is>
      </c>
      <c r="F458" s="13" t="inlineStr">
        <is>
          <t>三重県四日市市黄金町</t>
        </is>
      </c>
      <c r="G458" t="inlineStr">
        <is>
          <t xml:space="preserve">8　</t>
        </is>
      </c>
      <c r="H458" s="8" t="inlineStr">
        <is>
          <t>名鉄</t>
        </is>
      </c>
      <c r="J458" t="inlineStr">
        <is>
          <t>井上</t>
        </is>
      </c>
    </row>
    <row r="459">
      <c r="B459" s="3" t="n">
        <v>5866001</v>
      </c>
      <c r="C459" t="inlineStr">
        <is>
          <t>大須賀鉄工　㈱</t>
        </is>
      </c>
      <c r="D459" s="3" t="inlineStr"/>
      <c r="E459" t="inlineStr">
        <is>
          <t>三河鉱産　㈱</t>
        </is>
      </c>
      <c r="F459" s="13" t="inlineStr">
        <is>
          <t>愛知県名古屋市熱田区沢下町</t>
        </is>
      </c>
      <c r="G459" t="inlineStr">
        <is>
          <t>6-24</t>
        </is>
      </c>
      <c r="H459" s="8" t="inlineStr">
        <is>
          <t>飛騨</t>
        </is>
      </c>
      <c r="J459" t="inlineStr">
        <is>
          <t>井上</t>
        </is>
      </c>
    </row>
    <row r="460">
      <c r="B460" s="3" t="n">
        <v>5866000</v>
      </c>
      <c r="C460" s="103" t="inlineStr">
        <is>
          <t>三河鉱産　㈱</t>
        </is>
      </c>
      <c r="D460" s="3" t="inlineStr"/>
      <c r="F460" s="13" t="inlineStr">
        <is>
          <t>愛知県碧南市田尻町</t>
        </is>
      </c>
      <c r="G460" t="inlineStr">
        <is>
          <t>4-29</t>
        </is>
      </c>
      <c r="H460" s="8" t="inlineStr">
        <is>
          <t>名鉄</t>
        </is>
      </c>
      <c r="J460" t="inlineStr">
        <is>
          <t>井上</t>
        </is>
      </c>
    </row>
    <row r="461">
      <c r="B461" s="3" t="n">
        <v>5860100</v>
      </c>
      <c r="C461" s="103" t="inlineStr">
        <is>
          <t>㈱　マルトモ</t>
        </is>
      </c>
      <c r="D461" s="3" t="inlineStr"/>
      <c r="F461" s="13" t="inlineStr">
        <is>
          <t>愛知県名古屋市港区十一屋</t>
        </is>
      </c>
      <c r="G461" t="inlineStr">
        <is>
          <t>1-11</t>
        </is>
      </c>
      <c r="H461" s="8" t="inlineStr">
        <is>
          <t>名鉄</t>
        </is>
      </c>
      <c r="J461" t="inlineStr">
        <is>
          <t>井上</t>
        </is>
      </c>
    </row>
    <row r="462">
      <c r="B462" s="3" t="n">
        <v>5858002</v>
      </c>
      <c r="C462" t="inlineStr">
        <is>
          <t>愛新工業</t>
        </is>
      </c>
      <c r="D462" s="3" t="inlineStr"/>
      <c r="E462" t="inlineStr">
        <is>
          <t>㈱藤波商店</t>
        </is>
      </c>
      <c r="F462" s="13" t="inlineStr">
        <is>
          <t>愛知県江南市般若町南山</t>
        </is>
      </c>
      <c r="G462" t="inlineStr">
        <is>
          <t>331</t>
        </is>
      </c>
      <c r="H462" s="8" t="inlineStr">
        <is>
          <t>飛騨</t>
        </is>
      </c>
      <c r="J462" t="inlineStr">
        <is>
          <t>井上</t>
        </is>
      </c>
    </row>
    <row r="463">
      <c r="B463" s="3" t="n">
        <v>5858001</v>
      </c>
      <c r="C463" t="inlineStr">
        <is>
          <t>（有）　栗本工業</t>
        </is>
      </c>
      <c r="D463" s="3" t="inlineStr"/>
      <c r="E463" t="inlineStr">
        <is>
          <t>㈱　藤浪商店</t>
        </is>
      </c>
      <c r="F463" s="13" t="inlineStr">
        <is>
          <t>愛知県一宮市浅野字大島</t>
        </is>
      </c>
      <c r="G463" t="inlineStr">
        <is>
          <t>9-1</t>
        </is>
      </c>
      <c r="H463" s="8" t="inlineStr">
        <is>
          <t>飛騨</t>
        </is>
      </c>
      <c r="J463" t="inlineStr">
        <is>
          <t>井上</t>
        </is>
      </c>
    </row>
    <row r="464">
      <c r="B464" s="3" t="n">
        <v>5858000</v>
      </c>
      <c r="C464" s="103" t="inlineStr">
        <is>
          <t>㈱　藤浪商店</t>
        </is>
      </c>
      <c r="D464" s="3" t="inlineStr"/>
      <c r="F464" s="13" t="inlineStr">
        <is>
          <t>愛知県名古屋市中村区長戸井町</t>
        </is>
      </c>
      <c r="G464" t="inlineStr">
        <is>
          <t>3-10</t>
        </is>
      </c>
      <c r="H464" s="8" t="inlineStr">
        <is>
          <t>名鉄</t>
        </is>
      </c>
      <c r="J464" t="inlineStr">
        <is>
          <t>井上</t>
        </is>
      </c>
    </row>
    <row r="465">
      <c r="B465" s="3" t="n">
        <v>5852103</v>
      </c>
      <c r="C465" t="inlineStr">
        <is>
          <t>㈱ユニオンクリエイト 小口社長様</t>
        </is>
      </c>
      <c r="D465" s="3" t="n">
        <v>5852100</v>
      </c>
      <c r="E465" t="inlineStr">
        <is>
          <t>㈱瓢屋</t>
        </is>
      </c>
      <c r="F465" s="13" t="inlineStr">
        <is>
          <t>長野県上伊那郡辰野町大字伊那富</t>
        </is>
      </c>
      <c r="G465" s="23" t="inlineStr">
        <is>
          <t>7461-33</t>
        </is>
      </c>
      <c r="H465" s="8" t="inlineStr">
        <is>
          <t>名鉄</t>
        </is>
      </c>
      <c r="J465" t="inlineStr">
        <is>
          <t>井上</t>
        </is>
      </c>
    </row>
    <row r="466">
      <c r="B466" s="3" t="n">
        <v>5852102</v>
      </c>
      <c r="C466" t="inlineStr">
        <is>
          <t>㈱加藤製作所</t>
        </is>
      </c>
      <c r="D466" s="3" t="n">
        <v>5852100</v>
      </c>
      <c r="E466" t="inlineStr">
        <is>
          <t>㈱瓢屋</t>
        </is>
      </c>
      <c r="F466" s="13" t="inlineStr">
        <is>
          <t>愛知県清須市清州</t>
        </is>
      </c>
      <c r="G466" s="23" t="inlineStr">
        <is>
          <t>1668</t>
        </is>
      </c>
      <c r="H466" s="8" t="inlineStr">
        <is>
          <t>名鉄</t>
        </is>
      </c>
      <c r="J466" t="inlineStr">
        <is>
          <t>井上</t>
        </is>
      </c>
      <c r="K466" s="183" t="n"/>
    </row>
    <row r="467">
      <c r="B467" s="3" t="n">
        <v>5852101</v>
      </c>
      <c r="C467" t="inlineStr">
        <is>
          <t>（合）波多野製作所 非鉄鋳造部</t>
        </is>
      </c>
      <c r="D467" s="3" t="n">
        <v>9990004</v>
      </c>
      <c r="E467" t="inlineStr">
        <is>
          <t>㈱瓢屋</t>
        </is>
      </c>
      <c r="F467" s="13" t="inlineStr">
        <is>
          <t>愛知県瀬戸市西山路町</t>
        </is>
      </c>
      <c r="G467" t="inlineStr">
        <is>
          <t>53番地</t>
        </is>
      </c>
      <c r="H467" s="8" t="inlineStr">
        <is>
          <t>名鉄</t>
        </is>
      </c>
      <c r="J467" t="inlineStr">
        <is>
          <t>井上</t>
        </is>
      </c>
      <c r="K467" s="183" t="n"/>
    </row>
    <row r="468">
      <c r="B468" s="3" t="n">
        <v>5848110</v>
      </c>
      <c r="C468" t="inlineStr">
        <is>
          <t>㈱リッポ－</t>
        </is>
      </c>
      <c r="E468" t="inlineStr">
        <is>
          <t>野田化学工業　㈱</t>
        </is>
      </c>
      <c r="F468" s="13" t="inlineStr">
        <is>
          <t>長野県上伊那郡辰野町伊那富</t>
        </is>
      </c>
      <c r="G468" s="23" t="inlineStr">
        <is>
          <t>1826</t>
        </is>
      </c>
      <c r="H468" s="99" t="inlineStr">
        <is>
          <t>西濃</t>
        </is>
      </c>
      <c r="J468" t="inlineStr">
        <is>
          <t>井上</t>
        </is>
      </c>
      <c r="K468" s="183" t="n"/>
    </row>
    <row r="469">
      <c r="B469" s="3" t="n">
        <v>5848108</v>
      </c>
      <c r="C469" t="inlineStr">
        <is>
          <t>㈱羽田合金</t>
        </is>
      </c>
      <c r="E469" t="inlineStr">
        <is>
          <t>野田化学工業　㈱</t>
        </is>
      </c>
      <c r="F469" s="13" t="inlineStr">
        <is>
          <t>石川県松任市横江町</t>
        </is>
      </c>
      <c r="G469" s="23" t="inlineStr">
        <is>
          <t>1843-9</t>
        </is>
      </c>
      <c r="H469" s="99" t="inlineStr">
        <is>
          <t>西濃</t>
        </is>
      </c>
      <c r="J469" t="inlineStr">
        <is>
          <t>井上</t>
        </is>
      </c>
      <c r="K469" s="183" t="n"/>
    </row>
    <row r="470">
      <c r="B470" s="3" t="n">
        <v>5848105</v>
      </c>
      <c r="C470" t="inlineStr">
        <is>
          <t>(有)水野商会</t>
        </is>
      </c>
      <c r="E470" t="inlineStr">
        <is>
          <t>野田化学工業　㈱</t>
        </is>
      </c>
      <c r="F470" s="13" t="inlineStr">
        <is>
          <t>長野県岡谷市神明町</t>
        </is>
      </c>
      <c r="G470" t="inlineStr">
        <is>
          <t>2丁目11-7</t>
        </is>
      </c>
      <c r="H470" s="8" t="inlineStr">
        <is>
          <t>名鉄</t>
        </is>
      </c>
      <c r="J470" t="inlineStr">
        <is>
          <t>井上</t>
        </is>
      </c>
      <c r="K470" s="183" t="n"/>
    </row>
    <row r="471">
      <c r="B471" s="3" t="n">
        <v>5848104</v>
      </c>
      <c r="C471" t="inlineStr">
        <is>
          <t>(有)花岡鋳造所</t>
        </is>
      </c>
      <c r="E471" t="inlineStr">
        <is>
          <t>野田化学工業　㈱</t>
        </is>
      </c>
      <c r="F471" s="13" t="inlineStr">
        <is>
          <t>長野県岡谷市湊</t>
        </is>
      </c>
      <c r="G471" s="23" t="inlineStr">
        <is>
          <t>4450-1</t>
        </is>
      </c>
      <c r="H471" s="8" t="inlineStr">
        <is>
          <t>名鉄</t>
        </is>
      </c>
      <c r="J471" t="inlineStr">
        <is>
          <t>井上</t>
        </is>
      </c>
    </row>
    <row r="472">
      <c r="B472" s="3" t="n">
        <v>5848103</v>
      </c>
      <c r="C472" t="inlineStr">
        <is>
          <t>(有)水野商会 岡谷営業所</t>
        </is>
      </c>
      <c r="E472" t="inlineStr">
        <is>
          <t>野田化学工業　㈱</t>
        </is>
      </c>
      <c r="F472" s="13" t="inlineStr">
        <is>
          <t>長野県岡谷市神明町</t>
        </is>
      </c>
      <c r="G472" s="23" t="inlineStr">
        <is>
          <t>2-11-7</t>
        </is>
      </c>
      <c r="H472" s="8" t="inlineStr">
        <is>
          <t>名鉄</t>
        </is>
      </c>
      <c r="J472" t="inlineStr">
        <is>
          <t>井上</t>
        </is>
      </c>
    </row>
    <row r="473">
      <c r="B473" s="3" t="n">
        <v>5848102</v>
      </c>
      <c r="C473" t="inlineStr">
        <is>
          <t>(有)斉藤技研</t>
        </is>
      </c>
      <c r="E473" t="inlineStr">
        <is>
          <t>野田化学工業　㈱</t>
        </is>
      </c>
      <c r="F473" s="16" t="inlineStr">
        <is>
          <t>愛知県岡崎市土井町字蔵屋敷</t>
        </is>
      </c>
      <c r="G473" s="23" t="inlineStr">
        <is>
          <t>34</t>
        </is>
      </c>
      <c r="H473" s="8" t="inlineStr">
        <is>
          <t>名鉄</t>
        </is>
      </c>
      <c r="J473" t="inlineStr">
        <is>
          <t>井上</t>
        </is>
      </c>
    </row>
    <row r="474">
      <c r="B474" s="3" t="n">
        <v>5848101</v>
      </c>
      <c r="C474" t="inlineStr">
        <is>
          <t>札幌鋳物工業　㈱</t>
        </is>
      </c>
      <c r="D474" s="3" t="inlineStr"/>
      <c r="E474" t="inlineStr">
        <is>
          <t>野田化学工業　㈱</t>
        </is>
      </c>
      <c r="F474" s="16" t="inlineStr">
        <is>
          <t>北海道札幌市西区発寒十三条</t>
        </is>
      </c>
      <c r="G474" t="inlineStr">
        <is>
          <t>12-2-30</t>
        </is>
      </c>
      <c r="H474" s="8" t="inlineStr">
        <is>
          <t>名鉄</t>
        </is>
      </c>
      <c r="J474" t="inlineStr">
        <is>
          <t>井上</t>
        </is>
      </c>
    </row>
    <row r="475">
      <c r="B475" s="3" t="n">
        <v>5848100</v>
      </c>
      <c r="C475" t="inlineStr">
        <is>
          <t>野田化学工業　㈱</t>
        </is>
      </c>
      <c r="D475" s="3" t="inlineStr"/>
      <c r="F475" s="16" t="inlineStr">
        <is>
          <t>愛知県名古屋市東区大曽根町</t>
        </is>
      </c>
      <c r="G475" t="inlineStr">
        <is>
          <t>37-9</t>
        </is>
      </c>
      <c r="H475" s="8" t="inlineStr">
        <is>
          <t>名鉄</t>
        </is>
      </c>
      <c r="J475" t="inlineStr">
        <is>
          <t>井上</t>
        </is>
      </c>
    </row>
    <row r="476">
      <c r="B476" s="3" t="n">
        <v>5845900</v>
      </c>
      <c r="C476" t="inlineStr">
        <is>
          <t>西岡可鍛工業　㈱</t>
        </is>
      </c>
      <c r="D476" s="3" t="inlineStr"/>
      <c r="F476" s="16" t="inlineStr">
        <is>
          <t>愛知県豊田市吉原町平池</t>
        </is>
      </c>
      <c r="G476" t="inlineStr">
        <is>
          <t>88</t>
        </is>
      </c>
      <c r="H476" s="8" t="inlineStr">
        <is>
          <t>飛騨</t>
        </is>
      </c>
      <c r="J476" t="inlineStr">
        <is>
          <t>大橋</t>
        </is>
      </c>
    </row>
    <row r="477">
      <c r="B477" s="3" t="n">
        <v>5840000</v>
      </c>
      <c r="C477" t="inlineStr">
        <is>
          <t>㈱　トタニ合金</t>
        </is>
      </c>
      <c r="F477" s="16" t="inlineStr">
        <is>
          <t>愛知県海部郡蟹江町西ノ森</t>
        </is>
      </c>
      <c r="G477" s="23" t="inlineStr">
        <is>
          <t>48</t>
        </is>
      </c>
      <c r="H477" s="8" t="inlineStr">
        <is>
          <t>名鉄</t>
        </is>
      </c>
    </row>
    <row r="478">
      <c r="B478" s="3" t="n">
        <v>5836201</v>
      </c>
      <c r="C478" t="inlineStr">
        <is>
          <t xml:space="preserve">三井ミーハナイト・メタル　㈱　</t>
        </is>
      </c>
      <c r="D478" s="3" t="inlineStr"/>
      <c r="E478" t="inlineStr">
        <is>
          <t>㈱デイバイス・イナ</t>
        </is>
      </c>
      <c r="F478" s="13" t="inlineStr">
        <is>
          <t>愛知県岡崎市岡町上野川</t>
        </is>
      </c>
      <c r="G478" t="inlineStr">
        <is>
          <t>111</t>
        </is>
      </c>
      <c r="H478" s="8" t="inlineStr">
        <is>
          <t>名鉄</t>
        </is>
      </c>
      <c r="J478" t="inlineStr">
        <is>
          <t>大橋</t>
        </is>
      </c>
    </row>
    <row r="479">
      <c r="B479" s="3" t="n">
        <v>5836200</v>
      </c>
      <c r="C479" t="inlineStr">
        <is>
          <t>㈱デイバイス・イナ</t>
        </is>
      </c>
      <c r="D479" s="3" t="inlineStr"/>
      <c r="F479" s="13" t="inlineStr">
        <is>
          <t>愛知県知多郡阿久比町板山福井</t>
        </is>
      </c>
      <c r="G479" t="inlineStr">
        <is>
          <t>28</t>
        </is>
      </c>
      <c r="H479" s="8" t="inlineStr">
        <is>
          <t>名鉄</t>
        </is>
      </c>
      <c r="J479" t="inlineStr">
        <is>
          <t>大橋</t>
        </is>
      </c>
    </row>
    <row r="480">
      <c r="B480" s="3" t="n">
        <v>5836114</v>
      </c>
      <c r="C480" t="inlineStr">
        <is>
          <t>土平鋳工 ㈱</t>
        </is>
      </c>
      <c r="E480" t="inlineStr">
        <is>
          <t>帝研化工　碧南営業所</t>
        </is>
      </c>
      <c r="F480" s="13" t="inlineStr">
        <is>
          <t>愛知県半田市乙川末広町</t>
        </is>
      </c>
      <c r="G480" t="n">
        <v>1</v>
      </c>
      <c r="H480" s="8" t="inlineStr">
        <is>
          <t>名鉄</t>
        </is>
      </c>
      <c r="J480" t="inlineStr">
        <is>
          <t>井上</t>
        </is>
      </c>
    </row>
    <row r="481">
      <c r="B481" s="3" t="n">
        <v>5836113</v>
      </c>
      <c r="C481" t="inlineStr">
        <is>
          <t>伊藤機工㈱ 鋳造部 森下様</t>
        </is>
      </c>
      <c r="E481" t="inlineStr">
        <is>
          <t>帝研化工　㈱</t>
        </is>
      </c>
      <c r="F481" s="13" t="inlineStr">
        <is>
          <t>愛知県東海市南柴田町ﾇﾉ割</t>
        </is>
      </c>
      <c r="G481" s="23" t="inlineStr">
        <is>
          <t>412-4</t>
        </is>
      </c>
      <c r="H481" s="8" t="inlineStr">
        <is>
          <t>名鉄</t>
        </is>
      </c>
      <c r="J481" t="inlineStr">
        <is>
          <t>井上</t>
        </is>
      </c>
    </row>
    <row r="482">
      <c r="B482" s="3" t="n">
        <v>5836112</v>
      </c>
      <c r="C482" t="inlineStr">
        <is>
          <t>（資）長崎鋳造所</t>
        </is>
      </c>
      <c r="E482" t="inlineStr">
        <is>
          <t>帝研化工　碧南営業所</t>
        </is>
      </c>
      <c r="F482" s="13" t="n"/>
      <c r="H482" s="8" t="inlineStr">
        <is>
          <t>名鉄</t>
        </is>
      </c>
      <c r="J482" t="inlineStr">
        <is>
          <t>井上</t>
        </is>
      </c>
    </row>
    <row r="483">
      <c r="B483" s="3" t="n">
        <v>5836111</v>
      </c>
      <c r="C483" t="inlineStr">
        <is>
          <t>山ト鋳造㈱ 加藤部長様</t>
        </is>
      </c>
      <c r="E483" t="inlineStr">
        <is>
          <t>帝研化工　碧南営業所</t>
        </is>
      </c>
      <c r="F483" s="13" t="inlineStr">
        <is>
          <t>愛知県西尾市法光寺町東山</t>
        </is>
      </c>
      <c r="G483" s="23" t="inlineStr">
        <is>
          <t>53</t>
        </is>
      </c>
      <c r="H483" s="8" t="inlineStr">
        <is>
          <t>ミニくま</t>
        </is>
      </c>
    </row>
    <row r="484">
      <c r="B484" s="3" t="n">
        <v>5836110</v>
      </c>
      <c r="C484" t="inlineStr">
        <is>
          <t>伊藤鋳工㈱佐屋工場　鈴木様</t>
        </is>
      </c>
      <c r="D484" s="3" t="inlineStr"/>
      <c r="E484" t="inlineStr">
        <is>
          <t>帝研化工　碧南営業所</t>
        </is>
      </c>
      <c r="F484" s="13" t="inlineStr">
        <is>
          <t>愛知県愛西市大井町字浦田面</t>
        </is>
      </c>
      <c r="G484" t="inlineStr">
        <is>
          <t>540</t>
        </is>
      </c>
      <c r="H484" s="8" t="inlineStr">
        <is>
          <t>名鉄</t>
        </is>
      </c>
      <c r="J484" t="inlineStr">
        <is>
          <t>井上</t>
        </is>
      </c>
    </row>
    <row r="485">
      <c r="B485" s="3" t="n">
        <v>5836109</v>
      </c>
      <c r="C485" t="inlineStr">
        <is>
          <t>㈱レ－ザックス　重工事業本部　山崎様</t>
        </is>
      </c>
      <c r="D485" s="3" t="inlineStr"/>
      <c r="E485" t="inlineStr">
        <is>
          <t>帝研　碧南</t>
        </is>
      </c>
      <c r="F485" s="13" t="inlineStr">
        <is>
          <t>愛知県知立市内幸町加藤</t>
        </is>
      </c>
      <c r="G485" t="inlineStr">
        <is>
          <t>78</t>
        </is>
      </c>
      <c r="H485" s="8" t="inlineStr">
        <is>
          <t>名鉄</t>
        </is>
      </c>
      <c r="J485" t="inlineStr">
        <is>
          <t>井上</t>
        </is>
      </c>
    </row>
    <row r="486">
      <c r="B486" s="3" t="n">
        <v>5836108</v>
      </c>
      <c r="C486" t="inlineStr">
        <is>
          <t>伊藤鋳工㈱　佐屋工場　鈴木様</t>
        </is>
      </c>
      <c r="D486" s="3" t="inlineStr"/>
      <c r="E486" t="inlineStr">
        <is>
          <t>帝研化工　㈱</t>
        </is>
      </c>
      <c r="F486" s="13" t="inlineStr">
        <is>
          <t>愛知県愛西市大井町字浦田面</t>
        </is>
      </c>
      <c r="G486" t="inlineStr">
        <is>
          <t>540</t>
        </is>
      </c>
      <c r="H486" s="8" t="inlineStr">
        <is>
          <t>名鉄</t>
        </is>
      </c>
      <c r="J486" t="inlineStr">
        <is>
          <t>井上</t>
        </is>
      </c>
    </row>
    <row r="487">
      <c r="B487" s="3" t="n">
        <v>5836107</v>
      </c>
      <c r="C487" t="inlineStr">
        <is>
          <t>中日本鋳工　㈱ 鋳造部 北原様</t>
        </is>
      </c>
      <c r="D487" s="3" t="inlineStr"/>
      <c r="E487" t="inlineStr">
        <is>
          <t>帝研化工　碧南営業所</t>
        </is>
      </c>
      <c r="F487" s="13" t="inlineStr">
        <is>
          <t>愛知県西尾市港町</t>
        </is>
      </c>
      <c r="G487" t="inlineStr">
        <is>
          <t>6-66</t>
        </is>
      </c>
      <c r="H487" s="8" t="inlineStr">
        <is>
          <t>名鉄</t>
        </is>
      </c>
      <c r="J487" t="inlineStr">
        <is>
          <t>井上</t>
        </is>
      </c>
    </row>
    <row r="488">
      <c r="B488" s="3" t="n">
        <v>5836106</v>
      </c>
      <c r="C488" t="inlineStr">
        <is>
          <t>富士可鍛工業　㈱</t>
        </is>
      </c>
      <c r="D488" s="3" t="inlineStr"/>
      <c r="E488" t="inlineStr">
        <is>
          <t>帝研化工　碧南営業所</t>
        </is>
      </c>
      <c r="F488" s="13" t="inlineStr">
        <is>
          <t>愛知県安城市住吉町</t>
        </is>
      </c>
      <c r="G488" t="inlineStr">
        <is>
          <t>3-3-45</t>
        </is>
      </c>
      <c r="H488" s="8" t="inlineStr">
        <is>
          <t>名鉄</t>
        </is>
      </c>
      <c r="J488" t="inlineStr">
        <is>
          <t>井上</t>
        </is>
      </c>
    </row>
    <row r="489">
      <c r="B489" s="3" t="n">
        <v>5836105</v>
      </c>
      <c r="C489" t="inlineStr">
        <is>
          <t>㈱　富田鋳工所　ササガワ様</t>
        </is>
      </c>
      <c r="D489" s="3" t="inlineStr"/>
      <c r="E489" t="inlineStr">
        <is>
          <t>帝研化工　㈱</t>
        </is>
      </c>
      <c r="F489" s="13" t="inlineStr">
        <is>
          <t>愛知県海部郡弥富町寛延字実畑</t>
        </is>
      </c>
      <c r="G489" t="inlineStr">
        <is>
          <t>31</t>
        </is>
      </c>
      <c r="H489" s="8" t="inlineStr">
        <is>
          <t>名鉄</t>
        </is>
      </c>
      <c r="J489" t="inlineStr">
        <is>
          <t>井上</t>
        </is>
      </c>
    </row>
    <row r="490">
      <c r="B490" s="3" t="n">
        <v>5836104</v>
      </c>
      <c r="C490" t="inlineStr">
        <is>
          <t>丸万鋳工　㈱</t>
        </is>
      </c>
      <c r="D490" s="3" t="inlineStr"/>
      <c r="E490" t="inlineStr">
        <is>
          <t>帝研化工　碧南営業所</t>
        </is>
      </c>
      <c r="F490" s="13" t="inlineStr">
        <is>
          <t>愛知県幡豆郡吉良町大字反国字新田</t>
        </is>
      </c>
      <c r="G490" t="inlineStr">
        <is>
          <t>6</t>
        </is>
      </c>
      <c r="H490" s="8" t="inlineStr">
        <is>
          <t>名鉄</t>
        </is>
      </c>
      <c r="J490" t="inlineStr">
        <is>
          <t>井上</t>
        </is>
      </c>
    </row>
    <row r="491">
      <c r="B491" s="3" t="n">
        <v>5836103</v>
      </c>
      <c r="C491" t="inlineStr">
        <is>
          <t>中日本鋳工　㈱　荒木様</t>
        </is>
      </c>
      <c r="D491" s="3" t="inlineStr"/>
      <c r="E491" t="inlineStr">
        <is>
          <t>帝研化工　碧南営業所</t>
        </is>
      </c>
      <c r="F491" s="13" t="inlineStr">
        <is>
          <t>愛知県西尾市高畠町</t>
        </is>
      </c>
      <c r="G491" t="inlineStr">
        <is>
          <t>7-53</t>
        </is>
      </c>
      <c r="H491" s="8" t="inlineStr">
        <is>
          <t>名鉄</t>
        </is>
      </c>
      <c r="J491" t="inlineStr">
        <is>
          <t>井上</t>
        </is>
      </c>
    </row>
    <row r="492">
      <c r="B492" s="3" t="n">
        <v>5836102</v>
      </c>
      <c r="C492" t="inlineStr">
        <is>
          <t>㈱　ヤマキ</t>
        </is>
      </c>
      <c r="D492" s="3" t="inlineStr"/>
      <c r="E492" t="inlineStr">
        <is>
          <t>帝研化工　碧南営業所</t>
        </is>
      </c>
      <c r="F492" s="13" t="inlineStr">
        <is>
          <t>愛知県西尾市寺津町四ﾉ割横道西</t>
        </is>
      </c>
      <c r="G492" t="inlineStr">
        <is>
          <t>10-1</t>
        </is>
      </c>
      <c r="H492" s="8" t="inlineStr">
        <is>
          <t>名鉄</t>
        </is>
      </c>
      <c r="J492" t="inlineStr">
        <is>
          <t>井上</t>
        </is>
      </c>
    </row>
    <row r="493">
      <c r="B493" s="3" t="n">
        <v>5836101</v>
      </c>
      <c r="C493" t="inlineStr">
        <is>
          <t>帝研化工　㈱　碧南営業所</t>
        </is>
      </c>
      <c r="D493" s="3" t="inlineStr"/>
      <c r="F493" s="13" t="inlineStr">
        <is>
          <t>愛知県碧南市明石町</t>
        </is>
      </c>
      <c r="G493" t="inlineStr">
        <is>
          <t>49-11</t>
        </is>
      </c>
      <c r="H493" s="8" t="inlineStr">
        <is>
          <t>名鉄</t>
        </is>
      </c>
      <c r="J493" t="inlineStr">
        <is>
          <t>井上</t>
        </is>
      </c>
    </row>
    <row r="494">
      <c r="B494" s="3" t="n">
        <v>5836100</v>
      </c>
      <c r="C494" t="inlineStr">
        <is>
          <t>帝研化工　㈱ 本社</t>
        </is>
      </c>
      <c r="D494" s="3" t="inlineStr"/>
      <c r="F494" s="13" t="inlineStr">
        <is>
          <t>愛知県名古屋市南区要町</t>
        </is>
      </c>
      <c r="G494" t="inlineStr">
        <is>
          <t>5-20-1</t>
        </is>
      </c>
      <c r="H494" s="8" t="inlineStr">
        <is>
          <t>名鉄</t>
        </is>
      </c>
      <c r="J494" t="inlineStr">
        <is>
          <t>井上</t>
        </is>
      </c>
    </row>
    <row r="495">
      <c r="B495" s="3" t="n">
        <v>5833002</v>
      </c>
      <c r="C495" t="inlineStr">
        <is>
          <t>伊藤鋳工㈱佐屋工場 望月工場長様</t>
        </is>
      </c>
      <c r="E495" t="inlineStr">
        <is>
          <t>大銑産業　㈱　名古屋営業所</t>
        </is>
      </c>
      <c r="F495" s="13" t="inlineStr">
        <is>
          <t>愛知県愛西市大井町浦田面</t>
        </is>
      </c>
      <c r="G495" s="23" t="inlineStr">
        <is>
          <t>540</t>
        </is>
      </c>
      <c r="H495" s="8" t="inlineStr">
        <is>
          <t>名鉄</t>
        </is>
      </c>
      <c r="J495" t="inlineStr">
        <is>
          <t>井上</t>
        </is>
      </c>
    </row>
    <row r="496">
      <c r="B496" s="3" t="n">
        <v>5833001</v>
      </c>
      <c r="C496" t="inlineStr">
        <is>
          <t>鍋屋バイテック会社</t>
        </is>
      </c>
      <c r="E496" t="inlineStr">
        <is>
          <t>大銑産業　㈱　名古屋営業所</t>
        </is>
      </c>
      <c r="F496" s="13" t="n"/>
      <c r="H496" s="8" t="inlineStr">
        <is>
          <t>飛騨</t>
        </is>
      </c>
      <c r="J496" t="inlineStr">
        <is>
          <t>井上</t>
        </is>
      </c>
    </row>
    <row r="497">
      <c r="B497" s="3" t="n">
        <v>5825200</v>
      </c>
      <c r="C497" t="inlineStr">
        <is>
          <t>㈱　菅沼</t>
        </is>
      </c>
      <c r="D497" s="3" t="inlineStr"/>
      <c r="F497" s="13" t="inlineStr">
        <is>
          <t>愛知県豊橋市雲谷町上ノ山</t>
        </is>
      </c>
      <c r="G497" t="inlineStr">
        <is>
          <t>239-1</t>
        </is>
      </c>
      <c r="H497" s="8" t="inlineStr">
        <is>
          <t>飛騨</t>
        </is>
      </c>
      <c r="J497" t="inlineStr">
        <is>
          <t>井上</t>
        </is>
      </c>
    </row>
    <row r="498">
      <c r="B498" s="3" t="n">
        <v>5825102</v>
      </c>
      <c r="C498" s="103" t="inlineStr">
        <is>
          <t>カネサダ鋳造</t>
        </is>
      </c>
      <c r="D498" s="3" t="inlineStr"/>
      <c r="E498" t="inlineStr">
        <is>
          <t>㈱　スギチュウ</t>
        </is>
      </c>
      <c r="F498" s="13" t="inlineStr">
        <is>
          <t>愛知県豊橋市大岩町北山</t>
        </is>
      </c>
      <c r="G498" t="inlineStr">
        <is>
          <t>6-574</t>
        </is>
      </c>
      <c r="H498" s="99" t="inlineStr">
        <is>
          <t>名鉄</t>
        </is>
      </c>
      <c r="J498" t="inlineStr">
        <is>
          <t>井上</t>
        </is>
      </c>
    </row>
    <row r="499">
      <c r="B499" s="3" t="n">
        <v>5825101</v>
      </c>
      <c r="C499" t="inlineStr">
        <is>
          <t>斉藤鋳造　㈱　専務様</t>
        </is>
      </c>
      <c r="D499" s="3" t="inlineStr"/>
      <c r="E499" t="inlineStr">
        <is>
          <t>㈱　スギチュウ</t>
        </is>
      </c>
      <c r="F499" s="13" t="inlineStr">
        <is>
          <t>愛知県蒲郡市浜町</t>
        </is>
      </c>
      <c r="G499" t="inlineStr">
        <is>
          <t>43</t>
        </is>
      </c>
      <c r="H499" s="8" t="inlineStr">
        <is>
          <t>飛騨</t>
        </is>
      </c>
      <c r="J499" t="inlineStr">
        <is>
          <t>井上</t>
        </is>
      </c>
    </row>
    <row r="500">
      <c r="B500" s="3" t="n">
        <v>5825100</v>
      </c>
      <c r="C500" s="103" t="inlineStr">
        <is>
          <t>㈱　スギチュウ</t>
        </is>
      </c>
      <c r="D500" s="3" t="inlineStr"/>
      <c r="F500" s="13" t="inlineStr">
        <is>
          <t>愛知県西尾市羽塚町坊山</t>
        </is>
      </c>
      <c r="G500" t="inlineStr">
        <is>
          <t>61-1</t>
        </is>
      </c>
      <c r="H500" s="8" t="inlineStr">
        <is>
          <t>名鉄</t>
        </is>
      </c>
      <c r="J500" t="inlineStr">
        <is>
          <t>井上</t>
        </is>
      </c>
    </row>
    <row r="501">
      <c r="B501" s="3" t="n">
        <v>5825000</v>
      </c>
      <c r="C501" t="inlineStr">
        <is>
          <t>新東工業　㈱　調達課</t>
        </is>
      </c>
      <c r="D501" s="3" t="inlineStr"/>
      <c r="F501" s="13" t="inlineStr">
        <is>
          <t>愛知県豊川市大崎町門</t>
        </is>
      </c>
      <c r="G501" t="inlineStr">
        <is>
          <t>1-1</t>
        </is>
      </c>
      <c r="H501" s="8" t="inlineStr">
        <is>
          <t>名鉄</t>
        </is>
      </c>
      <c r="J501" t="inlineStr">
        <is>
          <t>井上</t>
        </is>
      </c>
    </row>
    <row r="502">
      <c r="B502" s="3" t="n">
        <v>5824902</v>
      </c>
      <c r="C502" t="inlineStr">
        <is>
          <t>岡本軽金属工業　㈱　鳥居様</t>
        </is>
      </c>
      <c r="E502" t="inlineStr">
        <is>
          <t>(有)　敷島電機商会</t>
        </is>
      </c>
      <c r="F502" s="13" t="inlineStr">
        <is>
          <t>愛知県碧南市港本町</t>
        </is>
      </c>
      <c r="G502" s="23" t="inlineStr">
        <is>
          <t>4-58</t>
        </is>
      </c>
      <c r="H502" s="8" t="inlineStr">
        <is>
          <t>名鉄</t>
        </is>
      </c>
      <c r="J502" t="inlineStr">
        <is>
          <t>井上</t>
        </is>
      </c>
    </row>
    <row r="503">
      <c r="B503" s="3" t="n">
        <v>5824901</v>
      </c>
      <c r="C503" t="inlineStr">
        <is>
          <t>（有）　斉藤技研</t>
        </is>
      </c>
      <c r="D503" s="3" t="inlineStr"/>
      <c r="E503" t="inlineStr">
        <is>
          <t>(有)　敷島電機商会</t>
        </is>
      </c>
      <c r="F503" s="13" t="inlineStr">
        <is>
          <t>愛知県岡崎市土井町蔵屋敷</t>
        </is>
      </c>
      <c r="G503" t="inlineStr">
        <is>
          <t>34</t>
        </is>
      </c>
      <c r="H503" s="8" t="inlineStr">
        <is>
          <t>飛騨</t>
        </is>
      </c>
      <c r="J503" t="inlineStr">
        <is>
          <t>井上</t>
        </is>
      </c>
    </row>
    <row r="504">
      <c r="B504" s="3" t="n">
        <v>5824900</v>
      </c>
      <c r="C504" t="inlineStr">
        <is>
          <t>（有）　敷島電機商会</t>
        </is>
      </c>
      <c r="D504" s="3" t="inlineStr"/>
      <c r="F504" s="13" t="inlineStr">
        <is>
          <t>愛知県安城市弁天町</t>
        </is>
      </c>
      <c r="G504" t="inlineStr">
        <is>
          <t>4-45</t>
        </is>
      </c>
      <c r="H504" s="8" t="inlineStr">
        <is>
          <t>飛騨</t>
        </is>
      </c>
      <c r="J504" t="inlineStr">
        <is>
          <t>井上</t>
        </is>
      </c>
    </row>
    <row r="505">
      <c r="B505" s="3" t="n">
        <v>5824803</v>
      </c>
      <c r="C505" t="inlineStr">
        <is>
          <t>OCEAN LINKS LTD.</t>
        </is>
      </c>
      <c r="E505" t="inlineStr">
        <is>
          <t>㈱ＪＦＳ貿易</t>
        </is>
      </c>
      <c r="F505" s="13" t="inlineStr">
        <is>
          <t>兵庫県神戸市中央区港島8-14 上組神戸多目的物流ｾﾝﾀ-（ＫＭＤＣ）気付 ｵｰｼｬﾝﾘﾝｸｽ NACCS No.:3FW50　担当：奥田様</t>
        </is>
      </c>
      <c r="G505" s="23" t="n"/>
      <c r="H505" s="8" t="inlineStr">
        <is>
          <t>飛騨</t>
        </is>
      </c>
      <c r="J505" t="inlineStr">
        <is>
          <t>井上</t>
        </is>
      </c>
    </row>
    <row r="506">
      <c r="B506" s="3" t="n">
        <v>5824802</v>
      </c>
      <c r="C506" t="inlineStr">
        <is>
          <t>名鉄観光サ－ビス㈱中部空港営業所</t>
        </is>
      </c>
      <c r="E506" t="inlineStr">
        <is>
          <t>㈱ＪＦＳ貿易</t>
        </is>
      </c>
      <c r="F506" s="13" t="inlineStr">
        <is>
          <t>愛知県常滑市セントレア</t>
        </is>
      </c>
      <c r="G506" t="inlineStr">
        <is>
          <t>3-16-6</t>
        </is>
      </c>
      <c r="H506" s="8" t="n"/>
    </row>
    <row r="507">
      <c r="B507" s="3" t="n">
        <v>5824801</v>
      </c>
      <c r="C507" t="inlineStr">
        <is>
          <t>㈱辰巳商会 大阪港総合流通ｾﾝﾀ-Ｗ/Ｈ 渡辺様</t>
        </is>
      </c>
      <c r="E507" t="inlineStr">
        <is>
          <t>㈱ＪＦＳ貿易</t>
        </is>
      </c>
      <c r="F507" s="13" t="n"/>
      <c r="H507" s="8" t="inlineStr">
        <is>
          <t>飛騨</t>
        </is>
      </c>
    </row>
    <row r="508">
      <c r="B508" s="3" t="n">
        <v>5824800</v>
      </c>
      <c r="C508" t="inlineStr">
        <is>
          <t>㈱ＪＦＳ貿易</t>
        </is>
      </c>
      <c r="F508" s="13" t="inlineStr">
        <is>
          <t>愛知県小牧市小牧原新田字樋下</t>
        </is>
      </c>
      <c r="G508" s="23" t="inlineStr">
        <is>
          <t>1685</t>
        </is>
      </c>
      <c r="H508" s="8" t="n"/>
      <c r="J508" t="inlineStr">
        <is>
          <t>井上</t>
        </is>
      </c>
    </row>
    <row r="509">
      <c r="B509" s="3" t="n">
        <v>5820000</v>
      </c>
      <c r="C509" s="103" t="inlineStr">
        <is>
          <t>寿工業　㈱</t>
        </is>
      </c>
      <c r="D509" s="3" t="inlineStr"/>
      <c r="F509" s="13" t="inlineStr">
        <is>
          <t>愛知県春日井市大手田酉町</t>
        </is>
      </c>
      <c r="G509" t="inlineStr">
        <is>
          <t>3-13-35</t>
        </is>
      </c>
      <c r="H509" s="8" t="inlineStr">
        <is>
          <t>名鉄</t>
        </is>
      </c>
      <c r="J509" t="inlineStr">
        <is>
          <t>井上</t>
        </is>
      </c>
    </row>
    <row r="510">
      <c r="B510" s="3" t="n">
        <v>5819902</v>
      </c>
      <c r="C510" t="inlineStr">
        <is>
          <t>協和梱包</t>
        </is>
      </c>
      <c r="D510" s="3" t="inlineStr"/>
      <c r="E510" t="inlineStr">
        <is>
          <t>広機通商　㈱</t>
        </is>
      </c>
      <c r="F510" s="13" t="inlineStr">
        <is>
          <t>愛知県名古屋市港区藤前</t>
        </is>
      </c>
      <c r="G510" t="inlineStr">
        <is>
          <t>1-752</t>
        </is>
      </c>
      <c r="H510" s="8" t="inlineStr">
        <is>
          <t>名鉄</t>
        </is>
      </c>
      <c r="J510" t="inlineStr">
        <is>
          <t>井上</t>
        </is>
      </c>
    </row>
    <row r="511">
      <c r="B511" s="3" t="n">
        <v>5819901</v>
      </c>
      <c r="C511" t="inlineStr">
        <is>
          <t>名鉄ゴールデン航空</t>
        </is>
      </c>
      <c r="D511" s="3" t="inlineStr"/>
      <c r="E511" t="inlineStr">
        <is>
          <t>広機通商　㈱</t>
        </is>
      </c>
      <c r="F511" s="13" t="inlineStr">
        <is>
          <t>愛知県名古屋市中区大須</t>
        </is>
      </c>
      <c r="G511" t="inlineStr">
        <is>
          <t>1-9-34</t>
        </is>
      </c>
      <c r="H511" s="8" t="inlineStr">
        <is>
          <t>名鉄</t>
        </is>
      </c>
      <c r="J511" t="inlineStr">
        <is>
          <t>井上</t>
        </is>
      </c>
    </row>
    <row r="512">
      <c r="B512" s="3" t="n">
        <v>5819900</v>
      </c>
      <c r="C512" t="inlineStr">
        <is>
          <t>広機通商　㈱</t>
        </is>
      </c>
      <c r="D512" s="3" t="inlineStr"/>
      <c r="F512" s="13" t="inlineStr">
        <is>
          <t>愛知県名古屋市中区大須</t>
        </is>
      </c>
      <c r="G512" t="inlineStr">
        <is>
          <t>4-11-17</t>
        </is>
      </c>
      <c r="H512" s="8" t="inlineStr">
        <is>
          <t>名鉄</t>
        </is>
      </c>
      <c r="J512" t="inlineStr">
        <is>
          <t>井上</t>
        </is>
      </c>
    </row>
    <row r="513">
      <c r="B513" s="3" t="n">
        <v>5817001</v>
      </c>
      <c r="C513" t="inlineStr">
        <is>
          <t>(有)石田鋳造所</t>
        </is>
      </c>
      <c r="E513" t="inlineStr">
        <is>
          <t>㈱クロス名古屋支店</t>
        </is>
      </c>
      <c r="F513" s="13" t="inlineStr">
        <is>
          <t>滋賀県彦根市南川瀬町</t>
        </is>
      </c>
      <c r="G513" s="23" t="inlineStr">
        <is>
          <t>708</t>
        </is>
      </c>
      <c r="H513" s="8" t="inlineStr">
        <is>
          <t>飛騨</t>
        </is>
      </c>
      <c r="J513" t="inlineStr">
        <is>
          <t>井上</t>
        </is>
      </c>
    </row>
    <row r="514">
      <c r="B514" s="3" t="n">
        <v>5817000</v>
      </c>
      <c r="C514" t="inlineStr">
        <is>
          <t>㈱クロス名古屋支店</t>
        </is>
      </c>
      <c r="F514" s="13" t="inlineStr">
        <is>
          <t>愛知県一宮市朝日</t>
        </is>
      </c>
      <c r="G514" s="23" t="inlineStr">
        <is>
          <t>1-6-17</t>
        </is>
      </c>
      <c r="H514" s="8" t="n"/>
      <c r="J514" t="inlineStr">
        <is>
          <t>井上</t>
        </is>
      </c>
    </row>
    <row r="515">
      <c r="B515" s="3" t="n">
        <v>5812000</v>
      </c>
      <c r="C515" t="inlineStr">
        <is>
          <t>㈱　加藤製作所</t>
        </is>
      </c>
      <c r="D515" s="3" t="inlineStr"/>
      <c r="F515" s="13" t="inlineStr">
        <is>
          <t>愛知県清須市清洲</t>
        </is>
      </c>
      <c r="G515" t="inlineStr">
        <is>
          <t>1668</t>
        </is>
      </c>
      <c r="H515" s="8" t="inlineStr">
        <is>
          <t>名鉄</t>
        </is>
      </c>
      <c r="J515" t="inlineStr">
        <is>
          <t>井上</t>
        </is>
      </c>
    </row>
    <row r="516">
      <c r="B516" s="3" t="n">
        <v>5808107</v>
      </c>
      <c r="C516" t="inlineStr">
        <is>
          <t>(有)竹内可鍛工業所</t>
        </is>
      </c>
      <c r="E516" t="inlineStr">
        <is>
          <t>㈱トウチュウ名古屋</t>
        </is>
      </c>
      <c r="F516" s="13" t="inlineStr">
        <is>
          <t>愛知県豊橋市南大清水町字元町</t>
        </is>
      </c>
      <c r="G516" t="inlineStr">
        <is>
          <t>203番地</t>
        </is>
      </c>
      <c r="H516" s="8" t="inlineStr">
        <is>
          <t>名鉄</t>
        </is>
      </c>
      <c r="J516" t="inlineStr">
        <is>
          <t>井上</t>
        </is>
      </c>
    </row>
    <row r="517">
      <c r="B517" s="3" t="n">
        <v>5808106</v>
      </c>
      <c r="C517" t="inlineStr">
        <is>
          <t>共英産業㈱ 鋳物部 清水様</t>
        </is>
      </c>
      <c r="E517" t="inlineStr">
        <is>
          <t>㈱トウチュウ名古屋</t>
        </is>
      </c>
      <c r="F517" s="13" t="inlineStr">
        <is>
          <t>愛知県海部郡飛鳥村大字新政成字未之切</t>
        </is>
      </c>
      <c r="G517" s="23" t="inlineStr">
        <is>
          <t>809-1</t>
        </is>
      </c>
      <c r="H517" s="8" t="inlineStr">
        <is>
          <t>飛騨</t>
        </is>
      </c>
      <c r="J517" t="inlineStr">
        <is>
          <t>井上</t>
        </is>
      </c>
    </row>
    <row r="518">
      <c r="B518" s="3" t="n">
        <v>5808105</v>
      </c>
      <c r="C518" t="inlineStr">
        <is>
          <t>丸一海運㈱南港化学品センタ－41Ｗ95　山本様</t>
        </is>
      </c>
      <c r="E518" t="inlineStr">
        <is>
          <t>㈱トウチュウ名古屋</t>
        </is>
      </c>
      <c r="F518" s="13" t="inlineStr">
        <is>
          <t>大阪市住之江区南港北</t>
        </is>
      </c>
      <c r="G518" s="23" t="inlineStr">
        <is>
          <t>3-4-99</t>
        </is>
      </c>
      <c r="H518" s="8" t="inlineStr">
        <is>
          <t>飛騨</t>
        </is>
      </c>
      <c r="J518" t="inlineStr">
        <is>
          <t>井上</t>
        </is>
      </c>
    </row>
    <row r="519">
      <c r="B519" s="3" t="n">
        <v>5808104</v>
      </c>
      <c r="C519" t="inlineStr">
        <is>
          <t>間口運輸㈱　南港Ⅰ-10　高見様</t>
        </is>
      </c>
      <c r="D519" s="3" t="inlineStr"/>
      <c r="E519" t="inlineStr">
        <is>
          <t>㈱トウチュウ名古屋</t>
        </is>
      </c>
      <c r="F519" s="13" t="inlineStr">
        <is>
          <t>大阪府大阪市住之江区南港東</t>
        </is>
      </c>
      <c r="G519" t="inlineStr">
        <is>
          <t>6-5-43</t>
        </is>
      </c>
      <c r="H519" s="8" t="inlineStr">
        <is>
          <t>飛騨</t>
        </is>
      </c>
      <c r="J519" t="inlineStr">
        <is>
          <t>井上</t>
        </is>
      </c>
    </row>
    <row r="520">
      <c r="B520" s="3" t="n">
        <v>5808103</v>
      </c>
      <c r="C520" t="inlineStr">
        <is>
          <t>岡崎ﾋｭｯﾃﾅｽ・ｱﾙﾊﾞｰﾀｽ化成㈱　大山様</t>
        </is>
      </c>
      <c r="D520" s="3" t="inlineStr"/>
      <c r="E520" t="inlineStr">
        <is>
          <t>㈱トウチュウ名古屋</t>
        </is>
      </c>
      <c r="F520" s="13" t="inlineStr">
        <is>
          <t>大阪府大阪市大正区南恩加島</t>
        </is>
      </c>
      <c r="G520" t="inlineStr">
        <is>
          <t>5-8-38</t>
        </is>
      </c>
      <c r="H520" s="8" t="inlineStr">
        <is>
          <t>飛騨</t>
        </is>
      </c>
      <c r="J520" t="inlineStr">
        <is>
          <t>井上</t>
        </is>
      </c>
    </row>
    <row r="521">
      <c r="B521" s="3" t="n">
        <v>5808102</v>
      </c>
      <c r="C521" t="inlineStr">
        <is>
          <t>古川工業　㈱</t>
        </is>
      </c>
      <c r="D521" s="3" t="inlineStr"/>
      <c r="E521" t="inlineStr">
        <is>
          <t>㈱トウチュウ名古屋</t>
        </is>
      </c>
      <c r="F521" s="13" t="inlineStr">
        <is>
          <t>滋賀県彦根市古沢町</t>
        </is>
      </c>
      <c r="G521" t="inlineStr">
        <is>
          <t>726</t>
        </is>
      </c>
      <c r="H521" s="99" t="inlineStr">
        <is>
          <t>名鉄</t>
        </is>
      </c>
      <c r="J521" t="inlineStr">
        <is>
          <t>井上</t>
        </is>
      </c>
    </row>
    <row r="522">
      <c r="B522" s="3" t="n">
        <v>5808101</v>
      </c>
      <c r="C522" t="inlineStr">
        <is>
          <t>ＪＦＥスチール　㈱　知多製造所</t>
        </is>
      </c>
      <c r="D522" s="3" t="inlineStr"/>
      <c r="E522" t="inlineStr">
        <is>
          <t>㈱トウチュウ名古屋</t>
        </is>
      </c>
      <c r="F522" s="13" t="inlineStr">
        <is>
          <t>愛知県半田市川崎町</t>
        </is>
      </c>
      <c r="G522" t="inlineStr">
        <is>
          <t>1-1</t>
        </is>
      </c>
      <c r="H522" s="8" t="inlineStr">
        <is>
          <t>名鉄</t>
        </is>
      </c>
      <c r="J522" t="inlineStr">
        <is>
          <t>井上</t>
        </is>
      </c>
    </row>
    <row r="523">
      <c r="B523" s="3" t="n">
        <v>5808100</v>
      </c>
      <c r="C523" t="inlineStr">
        <is>
          <t>㈱トウチュウ 名古屋営業所</t>
        </is>
      </c>
      <c r="D523" s="3" t="inlineStr"/>
      <c r="F523" s="13" t="inlineStr">
        <is>
          <t>愛知県名古屋市中村区名駅5-4-14</t>
        </is>
      </c>
      <c r="G523" t="inlineStr">
        <is>
          <t>花車ビル北館7Ｆ</t>
        </is>
      </c>
      <c r="H523" s="8" t="inlineStr">
        <is>
          <t>名鉄</t>
        </is>
      </c>
      <c r="J523" t="inlineStr">
        <is>
          <t>井上</t>
        </is>
      </c>
    </row>
    <row r="524">
      <c r="B524" s="3" t="n">
        <v>5806000</v>
      </c>
      <c r="C524" t="inlineStr">
        <is>
          <t>（有）　伊藤合金鋳造所</t>
        </is>
      </c>
      <c r="D524" s="3" t="inlineStr"/>
      <c r="F524" s="13" t="inlineStr">
        <is>
          <t>愛知県稲沢市日下部東町</t>
        </is>
      </c>
      <c r="G524" t="inlineStr">
        <is>
          <t>1-33</t>
        </is>
      </c>
      <c r="H524" s="8" t="inlineStr">
        <is>
          <t>名鉄</t>
        </is>
      </c>
      <c r="J524" t="inlineStr">
        <is>
          <t>井上</t>
        </is>
      </c>
    </row>
    <row r="525">
      <c r="B525" s="3" t="n">
        <v>5800207</v>
      </c>
      <c r="C525" t="inlineStr">
        <is>
          <t>スギヤマトレ－ドサポ－ト㈱波岡倉庫</t>
        </is>
      </c>
      <c r="E525" t="inlineStr">
        <is>
          <t>旭通商　㈱</t>
        </is>
      </c>
      <c r="F525" s="13" t="inlineStr">
        <is>
          <t>富山県高岡市波岡</t>
        </is>
      </c>
      <c r="G525" t="inlineStr">
        <is>
          <t>55番地</t>
        </is>
      </c>
      <c r="H525" s="99" t="inlineStr">
        <is>
          <t>西濃</t>
        </is>
      </c>
      <c r="J525" t="inlineStr">
        <is>
          <t>井上</t>
        </is>
      </c>
    </row>
    <row r="526">
      <c r="B526" s="3" t="n">
        <v>5800206</v>
      </c>
      <c r="C526" t="inlineStr">
        <is>
          <t>スギヤマシェルサポ－ト</t>
        </is>
      </c>
      <c r="E526" t="inlineStr">
        <is>
          <t>旭通商　㈱</t>
        </is>
      </c>
      <c r="F526" s="13" t="inlineStr">
        <is>
          <t>富山県高岡市木津</t>
        </is>
      </c>
      <c r="G526" s="23" t="inlineStr">
        <is>
          <t>644-6</t>
        </is>
      </c>
      <c r="H526" s="99" t="inlineStr">
        <is>
          <t>西濃</t>
        </is>
      </c>
      <c r="J526" t="inlineStr">
        <is>
          <t>井上</t>
        </is>
      </c>
    </row>
    <row r="527">
      <c r="B527" s="3" t="n">
        <v>5800205</v>
      </c>
      <c r="C527" t="inlineStr">
        <is>
          <t>㈱協和製作所</t>
        </is>
      </c>
      <c r="E527" t="inlineStr">
        <is>
          <t>旭通商　㈱</t>
        </is>
      </c>
      <c r="F527" s="13" t="inlineStr">
        <is>
          <t>富山県高岡市四日市</t>
        </is>
      </c>
      <c r="G527" s="23" t="inlineStr">
        <is>
          <t>133-12四日市工業団地</t>
        </is>
      </c>
      <c r="H527" s="99" t="inlineStr">
        <is>
          <t>西濃</t>
        </is>
      </c>
      <c r="J527" t="inlineStr">
        <is>
          <t>井上</t>
        </is>
      </c>
    </row>
    <row r="528">
      <c r="B528" s="105" t="n">
        <v>5800204</v>
      </c>
      <c r="C528" s="103" t="inlineStr">
        <is>
          <t>ケミプラス㈱</t>
        </is>
      </c>
      <c r="E528" t="inlineStr">
        <is>
          <t>旭通商　㈱</t>
        </is>
      </c>
      <c r="F528" s="13" t="inlineStr">
        <is>
          <t>富山県高岡市石瀬</t>
        </is>
      </c>
      <c r="G528" s="23" t="inlineStr">
        <is>
          <t>1031</t>
        </is>
      </c>
      <c r="H528" s="99" t="inlineStr">
        <is>
          <t>西濃</t>
        </is>
      </c>
      <c r="J528" t="inlineStr">
        <is>
          <t>井上</t>
        </is>
      </c>
    </row>
    <row r="529">
      <c r="B529" s="3" t="n">
        <v>5800203</v>
      </c>
      <c r="C529" t="inlineStr">
        <is>
          <t>静岡県鋳物工業　㈱</t>
        </is>
      </c>
      <c r="D529" s="3" t="inlineStr"/>
      <c r="E529" t="inlineStr">
        <is>
          <t>旭通商　㈱</t>
        </is>
      </c>
      <c r="F529" s="13" t="inlineStr">
        <is>
          <t>静岡県榛原郡榛原町静谷</t>
        </is>
      </c>
      <c r="G529" t="inlineStr">
        <is>
          <t>332-2</t>
        </is>
      </c>
      <c r="H529" s="8" t="inlineStr">
        <is>
          <t>名鉄</t>
        </is>
      </c>
      <c r="J529" t="inlineStr">
        <is>
          <t>井上</t>
        </is>
      </c>
    </row>
    <row r="530">
      <c r="B530" s="3" t="n">
        <v>5800202</v>
      </c>
      <c r="C530" t="inlineStr">
        <is>
          <t>トシコ鋳工　㈱</t>
        </is>
      </c>
      <c r="D530" s="3" t="inlineStr"/>
      <c r="E530" t="inlineStr">
        <is>
          <t>旭通商　㈱</t>
        </is>
      </c>
      <c r="F530" s="13" t="inlineStr">
        <is>
          <t>静岡県富士市柚木</t>
        </is>
      </c>
      <c r="G530" t="inlineStr">
        <is>
          <t>383-1</t>
        </is>
      </c>
      <c r="H530" s="8" t="inlineStr">
        <is>
          <t>名鉄</t>
        </is>
      </c>
      <c r="J530" t="inlineStr">
        <is>
          <t>井上</t>
        </is>
      </c>
    </row>
    <row r="531">
      <c r="B531" s="3" t="n">
        <v>5800201</v>
      </c>
      <c r="C531" t="inlineStr">
        <is>
          <t>旭通商　㈱　富山営業所</t>
        </is>
      </c>
      <c r="D531" s="3" t="inlineStr"/>
      <c r="E531" t="inlineStr">
        <is>
          <t>旭通商　㈱</t>
        </is>
      </c>
      <c r="F531" s="13" t="inlineStr">
        <is>
          <t>富山県高岡市能町東</t>
        </is>
      </c>
      <c r="G531" t="inlineStr">
        <is>
          <t>16</t>
        </is>
      </c>
      <c r="H531" s="8" t="inlineStr">
        <is>
          <t>飛騨</t>
        </is>
      </c>
      <c r="J531" t="inlineStr">
        <is>
          <t>井上</t>
        </is>
      </c>
    </row>
    <row r="532">
      <c r="B532" s="3" t="n">
        <v>5800200</v>
      </c>
      <c r="C532" t="inlineStr">
        <is>
          <t>旭通商　㈱</t>
        </is>
      </c>
      <c r="D532" s="3" t="inlineStr"/>
      <c r="F532" s="13" t="inlineStr">
        <is>
          <t>愛知県江南市宮後町砂場東</t>
        </is>
      </c>
      <c r="G532" t="inlineStr">
        <is>
          <t>46</t>
        </is>
      </c>
      <c r="H532" s="8" t="inlineStr">
        <is>
          <t>飛騨</t>
        </is>
      </c>
      <c r="J532" t="inlineStr">
        <is>
          <t>井上</t>
        </is>
      </c>
    </row>
    <row r="533">
      <c r="B533" s="3" t="n">
        <v>5800000</v>
      </c>
      <c r="C533" t="inlineStr">
        <is>
          <t>㈱　明壁鋳造所</t>
        </is>
      </c>
      <c r="D533" s="3" t="inlineStr"/>
      <c r="F533" s="13" t="inlineStr">
        <is>
          <t>愛知県常滑市大谷字坂森</t>
        </is>
      </c>
      <c r="G533" t="inlineStr">
        <is>
          <t>35</t>
        </is>
      </c>
      <c r="H533" s="8" t="inlineStr">
        <is>
          <t>名鉄</t>
        </is>
      </c>
      <c r="J533" t="inlineStr">
        <is>
          <t>大橋</t>
        </is>
      </c>
    </row>
    <row r="534">
      <c r="B534" s="3" t="n">
        <v>5752310</v>
      </c>
      <c r="C534" t="inlineStr">
        <is>
          <t>合資会社　松野鋳造所</t>
        </is>
      </c>
      <c r="E534" t="inlineStr">
        <is>
          <t>㈱瓢屋　菊川営業所</t>
        </is>
      </c>
      <c r="F534" s="13" t="inlineStr">
        <is>
          <t>静岡県島田市坂本</t>
        </is>
      </c>
      <c r="G534" s="23" t="inlineStr">
        <is>
          <t>644-1</t>
        </is>
      </c>
      <c r="H534" s="8" t="inlineStr">
        <is>
          <t>名鉄</t>
        </is>
      </c>
      <c r="J534" t="inlineStr">
        <is>
          <t>裕章</t>
        </is>
      </c>
    </row>
    <row r="535">
      <c r="B535" s="3" t="n">
        <v>5752309</v>
      </c>
      <c r="C535" t="inlineStr">
        <is>
          <t>㈱武村鋳造所</t>
        </is>
      </c>
      <c r="E535" t="inlineStr">
        <is>
          <t>㈱瓢屋　菊川営業所</t>
        </is>
      </c>
      <c r="F535" s="13" t="inlineStr">
        <is>
          <t>静岡県焼津市田尻</t>
        </is>
      </c>
      <c r="G535" s="23" t="inlineStr">
        <is>
          <t>2290-10</t>
        </is>
      </c>
      <c r="H535" s="8" t="inlineStr">
        <is>
          <t>名鉄</t>
        </is>
      </c>
      <c r="J535" t="inlineStr">
        <is>
          <t>裕章</t>
        </is>
      </c>
    </row>
    <row r="536">
      <c r="B536" s="3" t="n">
        <v>5752308</v>
      </c>
      <c r="C536" t="inlineStr">
        <is>
          <t>株式会社 東洋メタル ﾊﾟﾚｯﾄ出</t>
        </is>
      </c>
      <c r="E536" t="inlineStr">
        <is>
          <t>㈱瓢屋　菊川営業所</t>
        </is>
      </c>
      <c r="F536" s="13" t="inlineStr">
        <is>
          <t>静岡県清水区辻</t>
        </is>
      </c>
      <c r="G536" t="inlineStr">
        <is>
          <t>1丁目10-1</t>
        </is>
      </c>
      <c r="H536" s="8" t="inlineStr">
        <is>
          <t>名鉄</t>
        </is>
      </c>
      <c r="J536" t="inlineStr">
        <is>
          <t>裕章</t>
        </is>
      </c>
    </row>
    <row r="537">
      <c r="B537" s="3" t="n">
        <v>5752306</v>
      </c>
      <c r="C537" t="inlineStr">
        <is>
          <t>芝浦機械㈱</t>
        </is>
      </c>
      <c r="E537" t="inlineStr">
        <is>
          <t>㈱瓢屋　菊川営業所</t>
        </is>
      </c>
      <c r="F537" s="13" t="inlineStr">
        <is>
          <t>静岡県沼津市大岡</t>
        </is>
      </c>
      <c r="G537" s="23" t="inlineStr">
        <is>
          <t>2068-3</t>
        </is>
      </c>
      <c r="H537" s="99" t="inlineStr">
        <is>
          <t>西濃</t>
        </is>
      </c>
      <c r="J537" t="inlineStr">
        <is>
          <t>裕章</t>
        </is>
      </c>
    </row>
    <row r="538">
      <c r="B538" s="3" t="n">
        <v>5752305</v>
      </c>
      <c r="C538" t="inlineStr">
        <is>
          <t>栗田産業　㈱ 上坂様 ﾊﾟﾚｯﾄ出</t>
        </is>
      </c>
      <c r="E538" t="inlineStr">
        <is>
          <t>㈱瓢屋　菊川営業所</t>
        </is>
      </c>
      <c r="F538" s="13" t="inlineStr">
        <is>
          <t>静岡県御前崎市池新田</t>
        </is>
      </c>
      <c r="G538" s="23" t="inlineStr">
        <is>
          <t>8557</t>
        </is>
      </c>
      <c r="H538" s="8" t="inlineStr">
        <is>
          <t>名鉄</t>
        </is>
      </c>
      <c r="J538" t="inlineStr">
        <is>
          <t>裕章</t>
        </is>
      </c>
    </row>
    <row r="539">
      <c r="B539" s="3" t="n">
        <v>5752304</v>
      </c>
      <c r="C539" t="inlineStr">
        <is>
          <t>武村勲鋳造　(有)</t>
        </is>
      </c>
      <c r="E539" t="inlineStr">
        <is>
          <t>㈱瓢屋　菊川営業所</t>
        </is>
      </c>
      <c r="F539" s="13" t="inlineStr">
        <is>
          <t>静岡県焼津市大島</t>
        </is>
      </c>
      <c r="G539" t="inlineStr">
        <is>
          <t>1571</t>
        </is>
      </c>
      <c r="H539" s="8" t="inlineStr">
        <is>
          <t>名鉄</t>
        </is>
      </c>
      <c r="J539" t="inlineStr">
        <is>
          <t>裕章</t>
        </is>
      </c>
    </row>
    <row r="540">
      <c r="B540" s="3" t="n">
        <v>5752303</v>
      </c>
      <c r="C540" t="inlineStr">
        <is>
          <t>㈱日清特殊鋳造所</t>
        </is>
      </c>
      <c r="E540" t="inlineStr">
        <is>
          <t>㈱瓢屋　菊川営業所</t>
        </is>
      </c>
      <c r="F540" s="13" t="inlineStr">
        <is>
          <t>静岡県御前崎市池新田</t>
        </is>
      </c>
      <c r="G540" s="23" t="inlineStr">
        <is>
          <t>4196</t>
        </is>
      </c>
      <c r="H540" s="8" t="inlineStr">
        <is>
          <t>名鉄</t>
        </is>
      </c>
      <c r="J540" t="inlineStr">
        <is>
          <t>裕章</t>
        </is>
      </c>
    </row>
    <row r="541">
      <c r="B541" s="3" t="n">
        <v>5752302</v>
      </c>
      <c r="C541" t="inlineStr">
        <is>
          <t>㈱赤坂鉄工所</t>
        </is>
      </c>
      <c r="E541" t="inlineStr">
        <is>
          <t>㈱瓢屋　菊川営業所</t>
        </is>
      </c>
      <c r="F541" s="13" t="inlineStr">
        <is>
          <t>静岡県焼津市柳新屋</t>
        </is>
      </c>
      <c r="G541" s="23" t="inlineStr">
        <is>
          <t>670</t>
        </is>
      </c>
      <c r="H541" s="8" t="inlineStr">
        <is>
          <t>名鉄</t>
        </is>
      </c>
      <c r="J541" t="inlineStr">
        <is>
          <t>裕章</t>
        </is>
      </c>
    </row>
    <row r="542">
      <c r="B542" s="3" t="n">
        <v>5752301</v>
      </c>
      <c r="C542" t="inlineStr">
        <is>
          <t>㈱栗田合金鋳造所</t>
        </is>
      </c>
      <c r="E542" t="inlineStr">
        <is>
          <t>㈱瓢屋　菊川営業所</t>
        </is>
      </c>
      <c r="F542" s="13" t="inlineStr">
        <is>
          <t>静岡県静岡市駿河区北丸子</t>
        </is>
      </c>
      <c r="G542" s="23" t="inlineStr">
        <is>
          <t>1-7-40</t>
        </is>
      </c>
      <c r="H542" s="8" t="inlineStr">
        <is>
          <t>名鉄</t>
        </is>
      </c>
      <c r="J542" t="inlineStr">
        <is>
          <t>裕章</t>
        </is>
      </c>
    </row>
    <row r="543">
      <c r="B543" s="3" t="n">
        <v>5752300</v>
      </c>
      <c r="C543" t="inlineStr">
        <is>
          <t>㈱瓢屋　菊川営業所</t>
        </is>
      </c>
      <c r="F543" s="13" t="inlineStr">
        <is>
          <t>静岡県菊川市本所</t>
        </is>
      </c>
      <c r="G543" s="23" t="inlineStr">
        <is>
          <t>1694-1</t>
        </is>
      </c>
      <c r="H543" s="8" t="inlineStr">
        <is>
          <t>名鉄</t>
        </is>
      </c>
      <c r="J543" t="inlineStr">
        <is>
          <t>裕章</t>
        </is>
      </c>
    </row>
    <row r="544">
      <c r="B544" s="3" t="n">
        <v>5752200</v>
      </c>
      <c r="C544" t="inlineStr">
        <is>
          <t>（有）　平野鋳造所</t>
        </is>
      </c>
      <c r="D544" s="3" t="inlineStr"/>
      <c r="F544" s="13" t="inlineStr">
        <is>
          <t>静岡県掛川市下垂木</t>
        </is>
      </c>
      <c r="G544" t="inlineStr">
        <is>
          <t>2356-1</t>
        </is>
      </c>
      <c r="H544" s="8" t="inlineStr">
        <is>
          <t>名鉄</t>
        </is>
      </c>
      <c r="J544" t="inlineStr">
        <is>
          <t>井上</t>
        </is>
      </c>
    </row>
    <row r="545">
      <c r="B545" s="3" t="n">
        <v>5752101</v>
      </c>
      <c r="C545" t="inlineStr">
        <is>
          <t>ナンヨー　㈱　鋳造２課</t>
        </is>
      </c>
      <c r="D545" s="3" t="inlineStr"/>
      <c r="E545" t="inlineStr">
        <is>
          <t>日立金属ｱﾄﾞﾒｯﾄ　㈱</t>
        </is>
      </c>
      <c r="F545" s="13" t="inlineStr">
        <is>
          <t>静岡県磐田郡竜洋町駒場</t>
        </is>
      </c>
      <c r="G545" t="inlineStr">
        <is>
          <t>4820</t>
        </is>
      </c>
      <c r="H545" s="8" t="inlineStr">
        <is>
          <t>名鉄</t>
        </is>
      </c>
      <c r="J545" t="inlineStr">
        <is>
          <t>井上</t>
        </is>
      </c>
    </row>
    <row r="546">
      <c r="B546" s="3" t="n">
        <v>5752100</v>
      </c>
      <c r="C546" t="inlineStr">
        <is>
          <t>日立金属アドメット㈱　中部支店</t>
        </is>
      </c>
      <c r="D546" s="3" t="inlineStr"/>
      <c r="F546" s="13" t="inlineStr">
        <is>
          <t>愛知県名古屋市中村区名駅５丁目</t>
        </is>
      </c>
      <c r="G546" s="24" t="inlineStr">
        <is>
          <t>7-30</t>
        </is>
      </c>
      <c r="H546" s="8" t="inlineStr">
        <is>
          <t>名鉄</t>
        </is>
      </c>
      <c r="J546" t="inlineStr">
        <is>
          <t>井上</t>
        </is>
      </c>
    </row>
    <row r="547">
      <c r="B547" s="3" t="n">
        <v>5752000</v>
      </c>
      <c r="C547" t="inlineStr">
        <is>
          <t>浜北工業　㈱</t>
        </is>
      </c>
      <c r="D547" s="3" t="inlineStr"/>
      <c r="F547" s="13" t="inlineStr">
        <is>
          <t>静岡県浜松市浜北区根堅</t>
        </is>
      </c>
      <c r="G547" t="inlineStr">
        <is>
          <t>1066</t>
        </is>
      </c>
      <c r="H547" s="8" t="inlineStr">
        <is>
          <t>名鉄</t>
        </is>
      </c>
      <c r="J547" t="inlineStr">
        <is>
          <t>井上</t>
        </is>
      </c>
    </row>
    <row r="548">
      <c r="B548" s="3" t="n">
        <v>5740004</v>
      </c>
      <c r="C548" s="121" t="inlineStr">
        <is>
          <t>スズキ㈱大須賀工場 オイCライン吉川組長様</t>
        </is>
      </c>
      <c r="E548" t="inlineStr">
        <is>
          <t>㈱トウチュウ静岡</t>
        </is>
      </c>
      <c r="F548" s="13" t="inlineStr">
        <is>
          <t>静岡県掛川市西大渕</t>
        </is>
      </c>
      <c r="G548" s="23" t="inlineStr">
        <is>
          <t>6333</t>
        </is>
      </c>
      <c r="H548" s="8" t="inlineStr">
        <is>
          <t>西濃</t>
        </is>
      </c>
      <c r="J548" t="inlineStr">
        <is>
          <t>井上</t>
        </is>
      </c>
    </row>
    <row r="549">
      <c r="B549" s="3" t="n">
        <v>5740003</v>
      </c>
      <c r="C549" t="inlineStr">
        <is>
          <t>ｽｽﾞｷ㈱生産技術　カソ三井様</t>
        </is>
      </c>
      <c r="E549" t="inlineStr">
        <is>
          <t>㈱トウチュウ静岡</t>
        </is>
      </c>
      <c r="F549" s="13" t="inlineStr">
        <is>
          <t>静岡県掛川市西大渕</t>
        </is>
      </c>
      <c r="G549" s="23" t="inlineStr">
        <is>
          <t>6333</t>
        </is>
      </c>
      <c r="H549" s="8" t="inlineStr">
        <is>
          <t>西濃</t>
        </is>
      </c>
      <c r="J549" t="inlineStr">
        <is>
          <t>井上</t>
        </is>
      </c>
    </row>
    <row r="550">
      <c r="B550" s="3" t="n">
        <v>5740002</v>
      </c>
      <c r="C550" s="121" t="inlineStr">
        <is>
          <t>スズキ㈱大須賀工場 Dライン鈴木光直組長様</t>
        </is>
      </c>
      <c r="E550" t="inlineStr">
        <is>
          <t>㈱トウチュウ静岡</t>
        </is>
      </c>
      <c r="F550" s="13" t="inlineStr">
        <is>
          <t>静岡県掛川市西大渕</t>
        </is>
      </c>
      <c r="G550" s="23" t="inlineStr">
        <is>
          <t>6333</t>
        </is>
      </c>
      <c r="H550" s="8" t="inlineStr">
        <is>
          <t>西濃</t>
        </is>
      </c>
      <c r="J550" t="inlineStr">
        <is>
          <t>井上</t>
        </is>
      </c>
    </row>
    <row r="551">
      <c r="B551" s="3" t="n">
        <v>5740001</v>
      </c>
      <c r="C551" s="2" t="inlineStr">
        <is>
          <t>㈱ﾕﾆｵﾝﾊﾟｰﾂ工業 尾野工場 鈴木様</t>
        </is>
      </c>
      <c r="D551" s="3" t="inlineStr"/>
      <c r="E551" t="inlineStr">
        <is>
          <t>㈱トウチュウ静岡</t>
        </is>
      </c>
      <c r="F551" s="13" t="inlineStr">
        <is>
          <t>静岡県浜松市浜北区尾野</t>
        </is>
      </c>
      <c r="G551" t="inlineStr">
        <is>
          <t>2205-1</t>
        </is>
      </c>
      <c r="H551" s="8" t="inlineStr">
        <is>
          <t>西濃</t>
        </is>
      </c>
      <c r="J551" t="inlineStr">
        <is>
          <t>井上</t>
        </is>
      </c>
    </row>
    <row r="552">
      <c r="B552" s="3" t="n">
        <v>5740000</v>
      </c>
      <c r="C552" s="2" t="inlineStr">
        <is>
          <t>㈱ トウチュウ静岡支店</t>
        </is>
      </c>
      <c r="D552" s="3" t="inlineStr"/>
      <c r="E552" s="2" t="inlineStr"/>
      <c r="F552" s="13" t="inlineStr">
        <is>
          <t>静岡県掛川市大渕</t>
        </is>
      </c>
      <c r="G552" t="inlineStr">
        <is>
          <t>11135</t>
        </is>
      </c>
      <c r="H552" s="8" t="inlineStr">
        <is>
          <t>西濃</t>
        </is>
      </c>
      <c r="J552" t="inlineStr">
        <is>
          <t>井上</t>
        </is>
      </c>
    </row>
    <row r="553">
      <c r="B553" s="3" t="n">
        <v>5733105</v>
      </c>
      <c r="C553" t="inlineStr">
        <is>
          <t>㈱　マエダ</t>
        </is>
      </c>
      <c r="D553" s="3" t="inlineStr"/>
      <c r="E553" t="inlineStr">
        <is>
          <t>㈱　鋳研商店</t>
        </is>
      </c>
      <c r="F553" s="13" t="inlineStr">
        <is>
          <t>静岡県島田市中河</t>
        </is>
      </c>
      <c r="G553" t="inlineStr">
        <is>
          <t>147-2</t>
        </is>
      </c>
      <c r="H553" s="8" t="inlineStr">
        <is>
          <t>名鉄</t>
        </is>
      </c>
      <c r="J553" t="inlineStr">
        <is>
          <t>井上</t>
        </is>
      </c>
    </row>
    <row r="554">
      <c r="B554" s="3" t="n">
        <v>5733104</v>
      </c>
      <c r="C554" t="inlineStr">
        <is>
          <t>㈱　武村鋳造所</t>
        </is>
      </c>
      <c r="D554" s="3" t="inlineStr"/>
      <c r="E554" t="inlineStr">
        <is>
          <t>㈱　鋳研商店</t>
        </is>
      </c>
      <c r="F554" s="13" t="inlineStr">
        <is>
          <t>静岡県焼津市田尻</t>
        </is>
      </c>
      <c r="G554" t="inlineStr">
        <is>
          <t>2290-10</t>
        </is>
      </c>
      <c r="H554" s="8" t="inlineStr">
        <is>
          <t>名鉄</t>
        </is>
      </c>
      <c r="J554" t="inlineStr">
        <is>
          <t>井上</t>
        </is>
      </c>
    </row>
    <row r="555">
      <c r="B555" s="3" t="n">
        <v>5733103</v>
      </c>
      <c r="C555" t="inlineStr">
        <is>
          <t>合資会社　松野鋳造所</t>
        </is>
      </c>
      <c r="D555" s="3" t="inlineStr"/>
      <c r="E555" t="inlineStr">
        <is>
          <t>㈱　鋳研商店</t>
        </is>
      </c>
      <c r="F555" s="13" t="inlineStr">
        <is>
          <t>静岡県島田市阪本</t>
        </is>
      </c>
      <c r="G555" t="inlineStr">
        <is>
          <t>644-1</t>
        </is>
      </c>
      <c r="H555" s="8" t="inlineStr">
        <is>
          <t>名鉄</t>
        </is>
      </c>
      <c r="J555" t="inlineStr">
        <is>
          <t>井上</t>
        </is>
      </c>
    </row>
    <row r="556">
      <c r="B556" s="3" t="n">
        <v>5733102</v>
      </c>
      <c r="C556" t="inlineStr">
        <is>
          <t>㈱　赤阪鉄工所</t>
        </is>
      </c>
      <c r="D556" s="3" t="inlineStr"/>
      <c r="E556" t="inlineStr">
        <is>
          <t>㈱　鋳研商店</t>
        </is>
      </c>
      <c r="F556" s="13" t="inlineStr">
        <is>
          <t>静岡県焼津市柳新屋</t>
        </is>
      </c>
      <c r="G556" t="inlineStr">
        <is>
          <t>670</t>
        </is>
      </c>
      <c r="H556" s="8" t="inlineStr">
        <is>
          <t>名鉄</t>
        </is>
      </c>
      <c r="J556" t="inlineStr">
        <is>
          <t>井上</t>
        </is>
      </c>
    </row>
    <row r="557">
      <c r="B557" s="3" t="n">
        <v>5733101</v>
      </c>
      <c r="C557" t="inlineStr">
        <is>
          <t>㈱　村松鋳造所</t>
        </is>
      </c>
      <c r="D557" s="3" t="inlineStr"/>
      <c r="E557" t="inlineStr">
        <is>
          <t>㈱　鋳研商店</t>
        </is>
      </c>
      <c r="F557" s="13" t="inlineStr">
        <is>
          <t>静岡県浜松市三新町</t>
        </is>
      </c>
      <c r="G557" t="inlineStr">
        <is>
          <t>474-5</t>
        </is>
      </c>
      <c r="H557" s="8" t="inlineStr">
        <is>
          <t>名鉄</t>
        </is>
      </c>
      <c r="J557" t="inlineStr">
        <is>
          <t>井上</t>
        </is>
      </c>
    </row>
    <row r="558">
      <c r="B558" s="3" t="n">
        <v>5733100</v>
      </c>
      <c r="C558" t="inlineStr">
        <is>
          <t>㈱　鋳研商店</t>
        </is>
      </c>
      <c r="D558" s="3" t="inlineStr"/>
      <c r="F558" s="13" t="inlineStr">
        <is>
          <t>静岡県静岡市駿河区豊田</t>
        </is>
      </c>
      <c r="G558" s="23" t="inlineStr">
        <is>
          <t>1-8-27</t>
        </is>
      </c>
      <c r="H558" s="8" t="inlineStr">
        <is>
          <t>名鉄</t>
        </is>
      </c>
      <c r="J558" t="inlineStr">
        <is>
          <t>井上</t>
        </is>
      </c>
    </row>
    <row r="559">
      <c r="B559" s="3" t="n">
        <v>5717000</v>
      </c>
      <c r="C559" t="inlineStr">
        <is>
          <t>㈱　栗田合金鋳造所</t>
        </is>
      </c>
      <c r="D559" s="3" t="inlineStr"/>
      <c r="F559" s="13" t="inlineStr">
        <is>
          <t>静岡県静岡市駿河区北丸子</t>
        </is>
      </c>
      <c r="G559" t="inlineStr">
        <is>
          <t>1-7-40</t>
        </is>
      </c>
      <c r="H559" s="8" t="inlineStr">
        <is>
          <t>名鉄</t>
        </is>
      </c>
      <c r="J559" t="inlineStr">
        <is>
          <t>井上</t>
        </is>
      </c>
    </row>
    <row r="560">
      <c r="B560" s="3" t="n">
        <v>5716900</v>
      </c>
      <c r="C560" t="inlineStr">
        <is>
          <t>栗田産業　㈱</t>
        </is>
      </c>
      <c r="D560" s="3" t="inlineStr"/>
      <c r="F560" s="13" t="inlineStr">
        <is>
          <t>静岡県御前崎市池新田</t>
        </is>
      </c>
      <c r="G560" t="inlineStr">
        <is>
          <t>8557</t>
        </is>
      </c>
      <c r="H560" s="8" t="inlineStr">
        <is>
          <t>名鉄</t>
        </is>
      </c>
      <c r="J560" t="inlineStr">
        <is>
          <t>井上</t>
        </is>
      </c>
    </row>
    <row r="561">
      <c r="B561" s="3" t="n">
        <v>5712202</v>
      </c>
      <c r="C561" t="inlineStr">
        <is>
          <t>㈱ 木村鋳造所 群馬工場 杉江課長様</t>
        </is>
      </c>
      <c r="E561" t="inlineStr">
        <is>
          <t>㈱ 木村鋳造所</t>
        </is>
      </c>
      <c r="F561" s="13" t="inlineStr">
        <is>
          <t>群馬県太田市大原町</t>
        </is>
      </c>
      <c r="G561" s="23" t="inlineStr">
        <is>
          <t>2092-5</t>
        </is>
      </c>
      <c r="H561" s="8" t="inlineStr">
        <is>
          <t>名鉄</t>
        </is>
      </c>
      <c r="J561" t="inlineStr">
        <is>
          <t>裕章</t>
        </is>
      </c>
    </row>
    <row r="562">
      <c r="B562" s="3" t="n">
        <v>5712201</v>
      </c>
      <c r="C562" t="inlineStr">
        <is>
          <t>㈱木村鋳造所　御前崎工場 生産技術 福田宣宏様</t>
        </is>
      </c>
      <c r="E562" t="inlineStr">
        <is>
          <t>㈱ 木村鋳造所</t>
        </is>
      </c>
      <c r="F562" s="13" t="inlineStr">
        <is>
          <t>静岡県御前崎市門屋</t>
        </is>
      </c>
      <c r="G562" t="n">
        <v>1</v>
      </c>
      <c r="H562" s="8" t="inlineStr">
        <is>
          <t>名鉄</t>
        </is>
      </c>
      <c r="J562" t="inlineStr">
        <is>
          <t>裕章</t>
        </is>
      </c>
    </row>
    <row r="563">
      <c r="B563" s="3" t="n">
        <v>5712200</v>
      </c>
      <c r="C563" t="inlineStr">
        <is>
          <t>㈱ 木村鋳造所　開発部　平本様</t>
        </is>
      </c>
      <c r="F563" s="13" t="inlineStr">
        <is>
          <t>静岡県駿東郡清水町長沢</t>
        </is>
      </c>
      <c r="G563" s="23" t="inlineStr">
        <is>
          <t>1157</t>
        </is>
      </c>
      <c r="H563" s="8" t="inlineStr">
        <is>
          <t>名鉄</t>
        </is>
      </c>
      <c r="J563" t="inlineStr">
        <is>
          <t>裕章</t>
        </is>
      </c>
    </row>
    <row r="564">
      <c r="B564" s="3" t="n">
        <v>5712115</v>
      </c>
      <c r="C564" t="inlineStr">
        <is>
          <t>（有）中山鋳造所</t>
        </is>
      </c>
      <c r="E564" t="inlineStr">
        <is>
          <t>㈱　キタニ　静岡</t>
        </is>
      </c>
      <c r="F564" s="13" t="inlineStr">
        <is>
          <t>静岡県掛川市高御所</t>
        </is>
      </c>
      <c r="G564" s="23" t="inlineStr">
        <is>
          <t>888-2</t>
        </is>
      </c>
      <c r="H564" s="8" t="inlineStr">
        <is>
          <t>名鉄</t>
        </is>
      </c>
      <c r="J564" t="inlineStr">
        <is>
          <t>裕章</t>
        </is>
      </c>
    </row>
    <row r="565">
      <c r="B565" s="3" t="n">
        <v>5712114</v>
      </c>
      <c r="C565" t="inlineStr">
        <is>
          <t>(有)イガタ製作所</t>
        </is>
      </c>
      <c r="E565" t="inlineStr">
        <is>
          <t>㈱　キタニ　静岡</t>
        </is>
      </c>
      <c r="F565" s="13" t="inlineStr">
        <is>
          <t>静岡県志太郡大井川町高新田</t>
        </is>
      </c>
      <c r="G565" s="23" t="inlineStr">
        <is>
          <t>291-5</t>
        </is>
      </c>
      <c r="H565" s="8" t="inlineStr">
        <is>
          <t>名鉄</t>
        </is>
      </c>
      <c r="J565" t="inlineStr">
        <is>
          <t>井上</t>
        </is>
      </c>
    </row>
    <row r="566">
      <c r="B566" s="3" t="n">
        <v>5712113</v>
      </c>
      <c r="C566" t="inlineStr">
        <is>
          <t>(有)小穴鋳造所</t>
        </is>
      </c>
      <c r="E566" t="inlineStr">
        <is>
          <t>㈱　キタニ　静岡</t>
        </is>
      </c>
      <c r="F566" s="13" t="inlineStr">
        <is>
          <t>山梨県甲府市下飯田町</t>
        </is>
      </c>
      <c r="G566" s="23" t="inlineStr">
        <is>
          <t>4-4-18</t>
        </is>
      </c>
      <c r="H566" s="8" t="inlineStr">
        <is>
          <t>名鉄</t>
        </is>
      </c>
      <c r="J566" t="inlineStr">
        <is>
          <t>井上</t>
        </is>
      </c>
    </row>
    <row r="567">
      <c r="B567" s="3" t="n">
        <v>5712112</v>
      </c>
      <c r="C567" t="inlineStr">
        <is>
          <t>（有）　平野鋳造所</t>
        </is>
      </c>
      <c r="E567" t="inlineStr">
        <is>
          <t>㈱　キタニ　静岡</t>
        </is>
      </c>
      <c r="F567" s="13" t="inlineStr">
        <is>
          <t>静岡県掛川市下垂木</t>
        </is>
      </c>
      <c r="G567" t="inlineStr">
        <is>
          <t>2356-1</t>
        </is>
      </c>
      <c r="H567" s="8" t="inlineStr">
        <is>
          <t>名鉄</t>
        </is>
      </c>
      <c r="J567" t="inlineStr">
        <is>
          <t>井上</t>
        </is>
      </c>
    </row>
    <row r="568">
      <c r="B568" s="3" t="n">
        <v>5712111</v>
      </c>
      <c r="C568" t="inlineStr">
        <is>
          <t>㈱　武村鋳造所</t>
        </is>
      </c>
      <c r="D568" s="3" t="inlineStr"/>
      <c r="E568" t="inlineStr">
        <is>
          <t>㈱　キタニ　静岡</t>
        </is>
      </c>
      <c r="F568" s="13" t="inlineStr">
        <is>
          <t>静岡県焼津市田尻</t>
        </is>
      </c>
      <c r="G568" t="inlineStr">
        <is>
          <t>2290-10</t>
        </is>
      </c>
      <c r="H568" s="8" t="inlineStr">
        <is>
          <t>名鉄</t>
        </is>
      </c>
      <c r="J568" t="inlineStr">
        <is>
          <t>井上</t>
        </is>
      </c>
    </row>
    <row r="569">
      <c r="B569" s="3" t="n">
        <v>5712110</v>
      </c>
      <c r="C569" t="inlineStr">
        <is>
          <t>増田鋳造所</t>
        </is>
      </c>
      <c r="D569" s="3" t="inlineStr"/>
      <c r="E569" t="inlineStr">
        <is>
          <t>㈱　キタニ　静岡</t>
        </is>
      </c>
      <c r="F569" s="13" t="inlineStr">
        <is>
          <t>静岡県焼津市中根</t>
        </is>
      </c>
      <c r="G569" t="inlineStr">
        <is>
          <t>28-2</t>
        </is>
      </c>
      <c r="H569" s="8" t="inlineStr">
        <is>
          <t>名鉄</t>
        </is>
      </c>
      <c r="J569" t="inlineStr">
        <is>
          <t>井上</t>
        </is>
      </c>
    </row>
    <row r="570">
      <c r="B570" s="3" t="n">
        <v>5712109</v>
      </c>
      <c r="C570" t="inlineStr">
        <is>
          <t>㈱　東海製鋸鋼業所</t>
        </is>
      </c>
      <c r="D570" s="3" t="inlineStr"/>
      <c r="E570" t="inlineStr">
        <is>
          <t>㈱　キタニ　静岡</t>
        </is>
      </c>
      <c r="F570" s="13" t="inlineStr">
        <is>
          <t>静岡県菊川市堀之内</t>
        </is>
      </c>
      <c r="G570" t="inlineStr">
        <is>
          <t>401</t>
        </is>
      </c>
      <c r="H570" s="8" t="inlineStr">
        <is>
          <t>名鉄</t>
        </is>
      </c>
      <c r="J570" t="inlineStr">
        <is>
          <t>井上</t>
        </is>
      </c>
    </row>
    <row r="571">
      <c r="B571" s="3" t="n">
        <v>5712108</v>
      </c>
      <c r="C571" t="inlineStr">
        <is>
          <t>（資）東洋メタル</t>
        </is>
      </c>
      <c r="D571" s="3" t="inlineStr"/>
      <c r="E571" t="inlineStr">
        <is>
          <t>㈱　キタニ　静岡</t>
        </is>
      </c>
      <c r="F571" s="13" t="inlineStr">
        <is>
          <t>静岡県静岡市清水辻</t>
        </is>
      </c>
      <c r="G571" t="inlineStr">
        <is>
          <t>1丁目10-1</t>
        </is>
      </c>
      <c r="H571" s="8" t="inlineStr">
        <is>
          <t>名鉄</t>
        </is>
      </c>
      <c r="J571" t="inlineStr">
        <is>
          <t>井上</t>
        </is>
      </c>
    </row>
    <row r="572">
      <c r="B572" s="3" t="n">
        <v>5712107</v>
      </c>
      <c r="C572" t="inlineStr">
        <is>
          <t>㈱　須田鋳工所</t>
        </is>
      </c>
      <c r="D572" s="3" t="inlineStr"/>
      <c r="E572" t="inlineStr">
        <is>
          <t>㈱　キタニ　静岡</t>
        </is>
      </c>
      <c r="F572" s="13" t="inlineStr">
        <is>
          <t>静岡県磐田市森岡</t>
        </is>
      </c>
      <c r="G572" t="inlineStr">
        <is>
          <t>221</t>
        </is>
      </c>
      <c r="H572" s="8" t="inlineStr">
        <is>
          <t>名鉄</t>
        </is>
      </c>
      <c r="J572" t="inlineStr">
        <is>
          <t>井上</t>
        </is>
      </c>
    </row>
    <row r="573">
      <c r="B573" s="3" t="n">
        <v>5712106</v>
      </c>
      <c r="C573" t="inlineStr">
        <is>
          <t>武村勲鋳造　㈱</t>
        </is>
      </c>
      <c r="D573" s="3" t="inlineStr"/>
      <c r="E573" t="inlineStr">
        <is>
          <t>㈱　キタニ　静岡</t>
        </is>
      </c>
      <c r="F573" s="13" t="inlineStr">
        <is>
          <t>静岡県焼津市大島</t>
        </is>
      </c>
      <c r="G573" t="inlineStr">
        <is>
          <t>1571</t>
        </is>
      </c>
      <c r="H573" s="8" t="inlineStr">
        <is>
          <t>名鉄</t>
        </is>
      </c>
      <c r="J573" t="inlineStr">
        <is>
          <t>井上</t>
        </is>
      </c>
    </row>
    <row r="574">
      <c r="B574" s="3" t="n">
        <v>5712105</v>
      </c>
      <c r="C574" t="inlineStr">
        <is>
          <t>川口鋳造所</t>
        </is>
      </c>
      <c r="D574" s="3" t="inlineStr"/>
      <c r="E574" t="inlineStr">
        <is>
          <t>㈱　キタニ　静岡</t>
        </is>
      </c>
      <c r="F574" s="13" t="inlineStr">
        <is>
          <t>静岡県静岡市清水西大曲町</t>
        </is>
      </c>
      <c r="G574" t="inlineStr">
        <is>
          <t>12-16</t>
        </is>
      </c>
      <c r="H574" s="8" t="inlineStr">
        <is>
          <t>名鉄</t>
        </is>
      </c>
      <c r="J574" t="inlineStr">
        <is>
          <t>井上</t>
        </is>
      </c>
    </row>
    <row r="575">
      <c r="B575" s="3" t="n">
        <v>5712104</v>
      </c>
      <c r="C575" t="inlineStr">
        <is>
          <t>（有）　鋳型製作所</t>
        </is>
      </c>
      <c r="D575" s="3" t="inlineStr"/>
      <c r="E575" t="inlineStr">
        <is>
          <t>㈱　キタニ　静岡</t>
        </is>
      </c>
      <c r="F575" s="13" t="inlineStr">
        <is>
          <t>静岡県焼津市大島</t>
        </is>
      </c>
      <c r="G575" t="inlineStr">
        <is>
          <t>1559</t>
        </is>
      </c>
      <c r="H575" s="8" t="inlineStr">
        <is>
          <t>名鉄</t>
        </is>
      </c>
      <c r="J575" t="inlineStr">
        <is>
          <t>井上</t>
        </is>
      </c>
    </row>
    <row r="576">
      <c r="B576" s="3" t="n">
        <v>5712103</v>
      </c>
      <c r="C576" t="inlineStr">
        <is>
          <t>㈱　落合鋳造所</t>
        </is>
      </c>
      <c r="D576" s="3" t="inlineStr"/>
      <c r="E576" t="inlineStr">
        <is>
          <t>㈱　キタニ　静岡</t>
        </is>
      </c>
      <c r="F576" s="13" t="inlineStr">
        <is>
          <t>静岡県掛川市上張</t>
        </is>
      </c>
      <c r="G576" t="inlineStr">
        <is>
          <t>442</t>
        </is>
      </c>
      <c r="H576" s="8" t="inlineStr">
        <is>
          <t>名鉄</t>
        </is>
      </c>
      <c r="J576" t="inlineStr">
        <is>
          <t>井上</t>
        </is>
      </c>
    </row>
    <row r="577">
      <c r="B577" s="3" t="n">
        <v>5712102</v>
      </c>
      <c r="C577" t="inlineStr">
        <is>
          <t>（有）　都留合金製作所</t>
        </is>
      </c>
      <c r="D577" s="3" t="inlineStr"/>
      <c r="E577" t="inlineStr">
        <is>
          <t>㈱　キタニ　静岡</t>
        </is>
      </c>
      <c r="F577" s="13" t="inlineStr">
        <is>
          <t>山梨県都留市鹿留</t>
        </is>
      </c>
      <c r="G577" t="inlineStr">
        <is>
          <t>3288</t>
        </is>
      </c>
      <c r="H577" s="8" t="inlineStr">
        <is>
          <t>名鉄</t>
        </is>
      </c>
      <c r="J577" t="inlineStr">
        <is>
          <t>井上</t>
        </is>
      </c>
    </row>
    <row r="578">
      <c r="B578" s="3" t="n">
        <v>5712101</v>
      </c>
      <c r="C578" t="inlineStr">
        <is>
          <t>（有）　山崎鋳造</t>
        </is>
      </c>
      <c r="D578" s="3" t="inlineStr"/>
      <c r="E578" t="inlineStr">
        <is>
          <t>㈱　キタニ　静岡</t>
        </is>
      </c>
      <c r="F578" s="13" t="inlineStr">
        <is>
          <t>静岡県菊川市中内田</t>
        </is>
      </c>
      <c r="G578" t="inlineStr">
        <is>
          <t>1365-1</t>
        </is>
      </c>
      <c r="H578" s="8" t="inlineStr">
        <is>
          <t>名鉄</t>
        </is>
      </c>
      <c r="J578" t="inlineStr">
        <is>
          <t>井上</t>
        </is>
      </c>
    </row>
    <row r="579">
      <c r="B579" s="3" t="n">
        <v>5712100</v>
      </c>
      <c r="C579" t="inlineStr">
        <is>
          <t>㈱　キタニ　静岡営業所</t>
        </is>
      </c>
      <c r="D579" s="3" t="inlineStr"/>
      <c r="F579" s="13" t="inlineStr">
        <is>
          <t>静岡県静岡市駿河区中吉田</t>
        </is>
      </c>
      <c r="G579" t="inlineStr">
        <is>
          <t>12-10</t>
        </is>
      </c>
      <c r="H579" s="8" t="inlineStr">
        <is>
          <t>名鉄</t>
        </is>
      </c>
      <c r="J579" t="inlineStr">
        <is>
          <t>井上</t>
        </is>
      </c>
    </row>
    <row r="580">
      <c r="B580" s="3" t="n">
        <v>5708100</v>
      </c>
      <c r="C580" t="inlineStr">
        <is>
          <t>㈱　大場鋳造所</t>
        </is>
      </c>
      <c r="D580" s="3" t="inlineStr"/>
      <c r="F580" s="13" t="inlineStr">
        <is>
          <t>静岡県浜松市三新町</t>
        </is>
      </c>
      <c r="G580" t="inlineStr">
        <is>
          <t>474-6</t>
        </is>
      </c>
      <c r="H580" s="8" t="inlineStr">
        <is>
          <t>名鉄</t>
        </is>
      </c>
      <c r="J580" t="inlineStr">
        <is>
          <t>井上</t>
        </is>
      </c>
    </row>
    <row r="581">
      <c r="B581" s="3" t="n">
        <v>5708002</v>
      </c>
      <c r="C581" t="inlineStr">
        <is>
          <t>（合）松野鋳造所</t>
        </is>
      </c>
      <c r="E581" t="inlineStr">
        <is>
          <t>遠州産業　㈱</t>
        </is>
      </c>
      <c r="F581" s="13" t="inlineStr">
        <is>
          <t>静岡県島田市阪本</t>
        </is>
      </c>
      <c r="G581" s="23" t="inlineStr">
        <is>
          <t>644-1</t>
        </is>
      </c>
      <c r="H581" s="8" t="inlineStr">
        <is>
          <t>名鉄</t>
        </is>
      </c>
      <c r="J581" t="inlineStr">
        <is>
          <t>井上</t>
        </is>
      </c>
    </row>
    <row r="582">
      <c r="B582" s="3" t="n">
        <v>5708001</v>
      </c>
      <c r="C582" t="inlineStr">
        <is>
          <t>ナンヨー　㈱　鋳造　本間様</t>
        </is>
      </c>
      <c r="D582" s="3" t="inlineStr"/>
      <c r="E582" t="inlineStr">
        <is>
          <t>遠州産業　㈱</t>
        </is>
      </c>
      <c r="F582" s="13" t="inlineStr">
        <is>
          <t>静岡県磐田郡竜洋町駒場</t>
        </is>
      </c>
      <c r="G582" t="inlineStr">
        <is>
          <t>4820</t>
        </is>
      </c>
      <c r="H582" s="8" t="inlineStr">
        <is>
          <t>名鉄</t>
        </is>
      </c>
      <c r="J582" t="inlineStr">
        <is>
          <t>井上</t>
        </is>
      </c>
    </row>
    <row r="583">
      <c r="B583" s="3" t="n">
        <v>5708000</v>
      </c>
      <c r="C583" t="inlineStr">
        <is>
          <t>遠州産業　㈱</t>
        </is>
      </c>
      <c r="D583" s="3" t="inlineStr"/>
      <c r="F583" s="13" t="inlineStr">
        <is>
          <t>静岡県浜松市中区新津町</t>
        </is>
      </c>
      <c r="G583" t="inlineStr">
        <is>
          <t>432</t>
        </is>
      </c>
      <c r="H583" s="8" t="inlineStr">
        <is>
          <t>名鉄</t>
        </is>
      </c>
      <c r="J583" t="inlineStr">
        <is>
          <t>井上</t>
        </is>
      </c>
    </row>
    <row r="584">
      <c r="B584" s="3" t="n">
        <v>5706000</v>
      </c>
      <c r="C584" t="inlineStr">
        <is>
          <t>㈱　今泉鋳造鉄工所</t>
        </is>
      </c>
      <c r="D584" s="3" t="inlineStr"/>
      <c r="F584" s="13" t="inlineStr">
        <is>
          <t>静岡県静岡市駿河区北丸子</t>
        </is>
      </c>
      <c r="G584" t="inlineStr">
        <is>
          <t>1-8-10</t>
        </is>
      </c>
      <c r="H584" s="8" t="inlineStr">
        <is>
          <t>名鉄</t>
        </is>
      </c>
      <c r="J584" t="inlineStr">
        <is>
          <t>井上</t>
        </is>
      </c>
    </row>
    <row r="585">
      <c r="B585" s="3" t="n">
        <v>5640005</v>
      </c>
      <c r="C585" t="inlineStr">
        <is>
          <t>㈱　高尾工芸</t>
        </is>
      </c>
      <c r="D585" s="3" t="inlineStr"/>
      <c r="E585" t="inlineStr">
        <is>
          <t>東海機工　㈱</t>
        </is>
      </c>
      <c r="F585" s="13" t="inlineStr">
        <is>
          <t>東京都八王子市下恩方町</t>
        </is>
      </c>
      <c r="G585" t="inlineStr">
        <is>
          <t>1087</t>
        </is>
      </c>
      <c r="H585" s="8" t="inlineStr">
        <is>
          <t>名鉄</t>
        </is>
      </c>
      <c r="J585" t="inlineStr">
        <is>
          <t>井上</t>
        </is>
      </c>
    </row>
    <row r="586">
      <c r="B586" s="3" t="n">
        <v>5640004</v>
      </c>
      <c r="C586" t="inlineStr">
        <is>
          <t>（有）　斉藤合金鋳造所</t>
        </is>
      </c>
      <c r="D586" s="3" t="inlineStr"/>
      <c r="E586" t="inlineStr">
        <is>
          <t>東海機工　㈱</t>
        </is>
      </c>
      <c r="F586" s="13" t="inlineStr">
        <is>
          <t>神奈川県綾瀬市吉岡東</t>
        </is>
      </c>
      <c r="G586" t="inlineStr">
        <is>
          <t>4-9-33</t>
        </is>
      </c>
      <c r="H586" s="8" t="inlineStr">
        <is>
          <t>名鉄</t>
        </is>
      </c>
      <c r="J586" t="inlineStr">
        <is>
          <t>井上</t>
        </is>
      </c>
    </row>
    <row r="587">
      <c r="B587" s="3" t="n">
        <v>5640003</v>
      </c>
      <c r="C587" t="inlineStr">
        <is>
          <t>㈱　鷹島鋳造所</t>
        </is>
      </c>
      <c r="D587" s="3" t="inlineStr"/>
      <c r="E587" t="inlineStr">
        <is>
          <t>東海機工　㈱</t>
        </is>
      </c>
      <c r="F587" s="13" t="inlineStr">
        <is>
          <t>神奈川県相模原市橋本台</t>
        </is>
      </c>
      <c r="G587" t="inlineStr">
        <is>
          <t>2-7-8</t>
        </is>
      </c>
      <c r="H587" s="8" t="inlineStr">
        <is>
          <t>名鉄</t>
        </is>
      </c>
      <c r="J587" t="inlineStr">
        <is>
          <t>井上</t>
        </is>
      </c>
    </row>
    <row r="588">
      <c r="B588" s="3" t="n">
        <v>5640002</v>
      </c>
      <c r="C588" t="inlineStr">
        <is>
          <t>笠原鋳物　㈱　　福島工場</t>
        </is>
      </c>
      <c r="D588" s="3" t="inlineStr"/>
      <c r="E588" t="inlineStr">
        <is>
          <t>東海機工　㈱</t>
        </is>
      </c>
      <c r="F588" s="13" t="inlineStr">
        <is>
          <t>福島県伊達郡川俣町山木屋上松林山</t>
        </is>
      </c>
      <c r="G588" t="inlineStr">
        <is>
          <t>1-1</t>
        </is>
      </c>
      <c r="H588" s="99" t="inlineStr">
        <is>
          <t>西濃</t>
        </is>
      </c>
      <c r="J588" t="inlineStr">
        <is>
          <t>井上</t>
        </is>
      </c>
    </row>
    <row r="589">
      <c r="B589" s="3" t="n">
        <v>5640001</v>
      </c>
      <c r="C589" t="inlineStr">
        <is>
          <t>太平鋳工所</t>
        </is>
      </c>
      <c r="D589" s="3" t="inlineStr"/>
      <c r="E589" t="inlineStr">
        <is>
          <t>東海機工　㈱</t>
        </is>
      </c>
      <c r="F589" s="13" t="inlineStr">
        <is>
          <t>埼玉県川口市中青木</t>
        </is>
      </c>
      <c r="G589" t="inlineStr">
        <is>
          <t>5-6-2</t>
        </is>
      </c>
      <c r="H589" s="8" t="inlineStr">
        <is>
          <t>名鉄</t>
        </is>
      </c>
      <c r="J589" t="inlineStr">
        <is>
          <t>井上</t>
        </is>
      </c>
    </row>
    <row r="590">
      <c r="B590" s="3" t="n">
        <v>5640000</v>
      </c>
      <c r="C590" t="inlineStr">
        <is>
          <t>東海機工　㈱</t>
        </is>
      </c>
      <c r="D590" s="3" t="inlineStr"/>
      <c r="F590" s="13" t="inlineStr">
        <is>
          <t>神奈川県横浜市瀬谷区目黒町</t>
        </is>
      </c>
      <c r="G590" t="inlineStr">
        <is>
          <t>39番地4</t>
        </is>
      </c>
      <c r="H590" s="8" t="inlineStr">
        <is>
          <t>名鉄</t>
        </is>
      </c>
      <c r="J590" t="inlineStr">
        <is>
          <t>井上</t>
        </is>
      </c>
    </row>
    <row r="591">
      <c r="B591" s="3" t="n">
        <v>5629002</v>
      </c>
      <c r="C591" t="inlineStr">
        <is>
          <t>㈱　辻井製作所</t>
        </is>
      </c>
      <c r="D591" s="3" t="inlineStr"/>
      <c r="E591" t="inlineStr">
        <is>
          <t>成洋産業　㈱</t>
        </is>
      </c>
      <c r="F591" s="13" t="inlineStr">
        <is>
          <t>埼玉県川口市元郷</t>
        </is>
      </c>
      <c r="G591" t="inlineStr">
        <is>
          <t>1-32-9</t>
        </is>
      </c>
      <c r="H591" s="8" t="inlineStr">
        <is>
          <t>名鉄</t>
        </is>
      </c>
      <c r="J591" t="inlineStr">
        <is>
          <t>井上</t>
        </is>
      </c>
    </row>
    <row r="592">
      <c r="B592" s="3" t="n">
        <v>5629001</v>
      </c>
      <c r="C592" t="inlineStr">
        <is>
          <t>（有）　アジア合金製作所</t>
        </is>
      </c>
      <c r="D592" s="3" t="inlineStr"/>
      <c r="E592" t="inlineStr">
        <is>
          <t>成洋産業　㈱</t>
        </is>
      </c>
      <c r="F592" s="13" t="inlineStr">
        <is>
          <t>神奈川県津久井郡藤野町名倉</t>
        </is>
      </c>
      <c r="G592" t="inlineStr">
        <is>
          <t>4412-1</t>
        </is>
      </c>
      <c r="H592" s="8" t="inlineStr">
        <is>
          <t>名鉄</t>
        </is>
      </c>
      <c r="J592" t="inlineStr">
        <is>
          <t>井上</t>
        </is>
      </c>
    </row>
    <row r="593">
      <c r="B593" s="3" t="n">
        <v>5629000</v>
      </c>
      <c r="C593" t="inlineStr">
        <is>
          <t>成洋産業　㈱</t>
        </is>
      </c>
      <c r="D593" s="3" t="inlineStr"/>
      <c r="F593" s="13" t="inlineStr">
        <is>
          <t>神奈川県横浜市鶴見区平安町</t>
        </is>
      </c>
      <c r="G593" t="inlineStr">
        <is>
          <t>2-6-13</t>
        </is>
      </c>
      <c r="H593" s="8" t="inlineStr">
        <is>
          <t>名鉄</t>
        </is>
      </c>
      <c r="J593" t="inlineStr">
        <is>
          <t>井上</t>
        </is>
      </c>
    </row>
    <row r="594">
      <c r="B594" s="3" t="n">
        <v>5612006</v>
      </c>
      <c r="C594" t="inlineStr">
        <is>
          <t>野木鋳造 ㈱</t>
        </is>
      </c>
      <c r="E594" t="inlineStr">
        <is>
          <t>柏産業　㈱</t>
        </is>
      </c>
      <c r="F594" s="13" t="inlineStr">
        <is>
          <t>静岡県三島市御園</t>
        </is>
      </c>
      <c r="G594" s="23" t="inlineStr">
        <is>
          <t>31-5</t>
        </is>
      </c>
      <c r="H594" s="8" t="inlineStr">
        <is>
          <t>名鉄</t>
        </is>
      </c>
      <c r="J594" t="inlineStr">
        <is>
          <t>井上</t>
        </is>
      </c>
    </row>
    <row r="595">
      <c r="B595" s="3" t="n">
        <v>5612005</v>
      </c>
      <c r="C595" t="inlineStr">
        <is>
          <t>㈱リケン熊谷工場 配管機器部 生産技術課 奥野係長様</t>
        </is>
      </c>
      <c r="F595" s="13" t="inlineStr">
        <is>
          <t>埼玉県熊谷市末広</t>
        </is>
      </c>
      <c r="G595" t="inlineStr">
        <is>
          <t>4-14-1</t>
        </is>
      </c>
      <c r="H595" s="8" t="inlineStr">
        <is>
          <t>名鉄</t>
        </is>
      </c>
      <c r="J595" t="inlineStr">
        <is>
          <t>井上</t>
        </is>
      </c>
    </row>
    <row r="596">
      <c r="B596" s="3" t="n">
        <v>5612004</v>
      </c>
      <c r="C596" t="inlineStr">
        <is>
          <t>HANAEMI㈱　小林　太様</t>
        </is>
      </c>
      <c r="E596" t="inlineStr">
        <is>
          <t>柏産業　㈱</t>
        </is>
      </c>
      <c r="F596" s="13" t="inlineStr">
        <is>
          <t>東京都文京区水道</t>
        </is>
      </c>
      <c r="G596" s="20" t="inlineStr">
        <is>
          <t>2-4-3</t>
        </is>
      </c>
      <c r="H596" s="8" t="inlineStr">
        <is>
          <t>名鉄</t>
        </is>
      </c>
      <c r="J596" t="inlineStr">
        <is>
          <t>井上</t>
        </is>
      </c>
    </row>
    <row r="597">
      <c r="B597" s="3" t="n">
        <v>5612003</v>
      </c>
      <c r="C597" t="inlineStr">
        <is>
          <t xml:space="preserve">㈱リケン　熊谷事業所　配管機器部　</t>
        </is>
      </c>
      <c r="D597" s="3" t="inlineStr"/>
      <c r="E597" t="inlineStr">
        <is>
          <t>柏産業　㈱</t>
        </is>
      </c>
      <c r="F597" s="13" t="inlineStr">
        <is>
          <t>埼玉県熊谷市末広</t>
        </is>
      </c>
      <c r="G597" t="inlineStr">
        <is>
          <t>4-14-1</t>
        </is>
      </c>
      <c r="H597" s="8" t="inlineStr">
        <is>
          <t>名鉄</t>
        </is>
      </c>
      <c r="J597" t="inlineStr">
        <is>
          <t>井上</t>
        </is>
      </c>
    </row>
    <row r="598">
      <c r="B598" s="3" t="n">
        <v>5612002</v>
      </c>
      <c r="C598" t="inlineStr">
        <is>
          <t>コマツキャステック㈱　調達課　田尻様</t>
        </is>
      </c>
      <c r="D598" s="3" t="inlineStr"/>
      <c r="E598" t="inlineStr">
        <is>
          <t>柏産業　㈱</t>
        </is>
      </c>
      <c r="F598" s="13" t="inlineStr">
        <is>
          <t>栃木県小山市横倉新田</t>
        </is>
      </c>
      <c r="G598" t="inlineStr">
        <is>
          <t>400</t>
        </is>
      </c>
      <c r="H598" s="8" t="inlineStr">
        <is>
          <t>名鉄</t>
        </is>
      </c>
      <c r="J598" t="inlineStr">
        <is>
          <t>井上</t>
        </is>
      </c>
    </row>
    <row r="599">
      <c r="B599" s="3" t="n">
        <v>5612001</v>
      </c>
      <c r="C599" t="inlineStr">
        <is>
          <t>㈱リケン　熊谷事業所　調達課　堀越様</t>
        </is>
      </c>
      <c r="D599" s="3" t="inlineStr"/>
      <c r="E599" t="inlineStr">
        <is>
          <t>柏産業　㈱</t>
        </is>
      </c>
      <c r="F599" s="13" t="inlineStr">
        <is>
          <t>埼玉県熊谷市末広</t>
        </is>
      </c>
      <c r="G599" t="inlineStr">
        <is>
          <t>4-14-1</t>
        </is>
      </c>
      <c r="H599" s="8" t="inlineStr">
        <is>
          <t>名鉄</t>
        </is>
      </c>
      <c r="J599" t="inlineStr">
        <is>
          <t>井上</t>
        </is>
      </c>
    </row>
    <row r="600">
      <c r="B600" s="3" t="n">
        <v>5612000</v>
      </c>
      <c r="C600" t="inlineStr">
        <is>
          <t>柏産業　㈱</t>
        </is>
      </c>
      <c r="D600" s="3" t="inlineStr"/>
      <c r="F600" s="13" t="inlineStr">
        <is>
          <t>神奈川県相模原市中央区相生</t>
        </is>
      </c>
      <c r="G600" t="inlineStr">
        <is>
          <t>4-11-1</t>
        </is>
      </c>
      <c r="H600" s="8" t="inlineStr">
        <is>
          <t>名鉄</t>
        </is>
      </c>
      <c r="J600" t="inlineStr">
        <is>
          <t>井上</t>
        </is>
      </c>
    </row>
    <row r="601">
      <c r="B601" s="3" t="n">
        <v>5558100</v>
      </c>
      <c r="C601" t="inlineStr">
        <is>
          <t>ﾍﾚｳｽ・ｴﾚｸﾄﾛﾅｲﾄ㈱</t>
        </is>
      </c>
      <c r="F601" s="13" t="inlineStr">
        <is>
          <t>千葉県市川市鬼高</t>
        </is>
      </c>
      <c r="G601" t="inlineStr">
        <is>
          <t>3丁目28番23号</t>
        </is>
      </c>
      <c r="H601" s="99" t="inlineStr">
        <is>
          <t>西濃</t>
        </is>
      </c>
      <c r="J601" t="inlineStr">
        <is>
          <t>井上</t>
        </is>
      </c>
    </row>
    <row r="602">
      <c r="B602" s="3" t="n">
        <v>5558003</v>
      </c>
      <c r="C602" t="inlineStr">
        <is>
          <t>大桜製作所</t>
        </is>
      </c>
      <c r="D602" s="3" t="inlineStr"/>
      <c r="E602" t="inlineStr">
        <is>
          <t>(有)　富士商会</t>
        </is>
      </c>
      <c r="F602" s="13" t="inlineStr">
        <is>
          <t>岩手県奥州市前沢区徳沢</t>
        </is>
      </c>
      <c r="G602" t="inlineStr">
        <is>
          <t>1-208</t>
        </is>
      </c>
      <c r="H602" s="8" t="inlineStr">
        <is>
          <t>名鉄</t>
        </is>
      </c>
      <c r="J602" t="inlineStr">
        <is>
          <t>井上</t>
        </is>
      </c>
    </row>
    <row r="603">
      <c r="B603" s="3" t="n">
        <v>5558002</v>
      </c>
      <c r="C603" t="inlineStr">
        <is>
          <t>山本工機　㈱</t>
        </is>
      </c>
      <c r="D603" s="3" t="inlineStr"/>
      <c r="E603" t="inlineStr">
        <is>
          <t>(有)　富士商会</t>
        </is>
      </c>
      <c r="F603" s="13" t="inlineStr">
        <is>
          <t>埼玉県八潮市木曽根</t>
        </is>
      </c>
      <c r="G603" t="inlineStr">
        <is>
          <t>559-1</t>
        </is>
      </c>
      <c r="H603" s="8" t="inlineStr">
        <is>
          <t>名鉄</t>
        </is>
      </c>
      <c r="J603" t="inlineStr">
        <is>
          <t>井上</t>
        </is>
      </c>
    </row>
    <row r="604">
      <c r="B604" s="3" t="n">
        <v>5558001</v>
      </c>
      <c r="C604" t="inlineStr">
        <is>
          <t>（有）　友光合金鋳造所</t>
        </is>
      </c>
      <c r="D604" s="3" t="inlineStr"/>
      <c r="E604" t="inlineStr">
        <is>
          <t>(有)　富士商会</t>
        </is>
      </c>
      <c r="F604" s="13" t="inlineStr">
        <is>
          <t>茨城県土浦市木田余</t>
        </is>
      </c>
      <c r="G604" t="inlineStr">
        <is>
          <t>1-4598</t>
        </is>
      </c>
      <c r="H604" s="8" t="inlineStr">
        <is>
          <t>名鉄</t>
        </is>
      </c>
      <c r="J604" t="inlineStr">
        <is>
          <t>井上</t>
        </is>
      </c>
    </row>
    <row r="605">
      <c r="B605" s="3" t="n">
        <v>5558000</v>
      </c>
      <c r="C605" t="inlineStr">
        <is>
          <t>（有）　富士商会</t>
        </is>
      </c>
      <c r="D605" s="3" t="inlineStr"/>
      <c r="F605" s="13" t="inlineStr">
        <is>
          <t>東京都北区田端新町</t>
        </is>
      </c>
      <c r="G605" t="inlineStr">
        <is>
          <t>2-17-2</t>
        </is>
      </c>
      <c r="H605" s="8" t="inlineStr">
        <is>
          <t>名鉄</t>
        </is>
      </c>
      <c r="J605" t="inlineStr">
        <is>
          <t>井上</t>
        </is>
      </c>
    </row>
    <row r="606">
      <c r="B606" s="3" t="n">
        <v>5552101</v>
      </c>
      <c r="C606" t="inlineStr">
        <is>
          <t>三和アルミ　㈱</t>
        </is>
      </c>
      <c r="D606" s="3" t="inlineStr"/>
      <c r="E606" t="inlineStr">
        <is>
          <t>㈱　肥田商店</t>
        </is>
      </c>
      <c r="F606" s="13" t="inlineStr">
        <is>
          <t>茨城県猿島郡三和町間中橋字八反田東</t>
        </is>
      </c>
      <c r="G606" t="inlineStr">
        <is>
          <t>16-97</t>
        </is>
      </c>
      <c r="H606" s="8" t="inlineStr">
        <is>
          <t>名鉄</t>
        </is>
      </c>
      <c r="J606" t="inlineStr">
        <is>
          <t>井上</t>
        </is>
      </c>
    </row>
    <row r="607">
      <c r="B607" s="3" t="n">
        <v>5552100</v>
      </c>
      <c r="C607" t="inlineStr">
        <is>
          <t>㈱　肥田商店</t>
        </is>
      </c>
      <c r="D607" s="3" t="inlineStr"/>
      <c r="F607" s="13" t="inlineStr">
        <is>
          <t>東京都大田区京浜島</t>
        </is>
      </c>
      <c r="G607" t="inlineStr">
        <is>
          <t>2-21-2</t>
        </is>
      </c>
      <c r="H607" s="8" t="inlineStr">
        <is>
          <t>名鉄</t>
        </is>
      </c>
      <c r="J607" t="inlineStr">
        <is>
          <t>井上</t>
        </is>
      </c>
    </row>
    <row r="608">
      <c r="B608" s="3" t="n">
        <v>5546004</v>
      </c>
      <c r="C608" t="inlineStr">
        <is>
          <t>大洋マシナリ-㈱</t>
        </is>
      </c>
      <c r="E608" t="inlineStr">
        <is>
          <t>日星産業㈱</t>
        </is>
      </c>
      <c r="F608" s="13" t="inlineStr">
        <is>
          <t>大阪府大阪市大正区鶴町</t>
        </is>
      </c>
      <c r="G608" s="23" t="inlineStr">
        <is>
          <t>4-1-7</t>
        </is>
      </c>
      <c r="H608" s="8" t="inlineStr">
        <is>
          <t>名鉄</t>
        </is>
      </c>
      <c r="J608" t="inlineStr">
        <is>
          <t>井上</t>
        </is>
      </c>
    </row>
    <row r="609">
      <c r="B609" s="3" t="n">
        <v>5546003</v>
      </c>
      <c r="C609" t="inlineStr">
        <is>
          <t xml:space="preserve">㈱ＩＨＩ </t>
        </is>
      </c>
      <c r="E609" t="inlineStr">
        <is>
          <t>日星産業㈱</t>
        </is>
      </c>
      <c r="F609" s="13" t="inlineStr">
        <is>
          <t>神奈川県横浜市磯子区新中原町</t>
        </is>
      </c>
      <c r="G609" t="inlineStr">
        <is>
          <t>1番地</t>
        </is>
      </c>
      <c r="H609" s="8" t="inlineStr">
        <is>
          <t>名鉄</t>
        </is>
      </c>
      <c r="J609" t="inlineStr">
        <is>
          <t>井上</t>
        </is>
      </c>
    </row>
    <row r="610">
      <c r="B610" s="3" t="n">
        <v>5546002</v>
      </c>
      <c r="C610" t="inlineStr">
        <is>
          <t>(有)滋賀ファクトリ－</t>
        </is>
      </c>
      <c r="D610" s="3" t="n">
        <v>5546001</v>
      </c>
      <c r="E610" t="inlineStr">
        <is>
          <t>日星産業㈱</t>
        </is>
      </c>
      <c r="F610" s="13" t="inlineStr">
        <is>
          <t>滋賀県彦根市小泉町</t>
        </is>
      </c>
      <c r="G610" s="23" t="inlineStr">
        <is>
          <t>159-6</t>
        </is>
      </c>
      <c r="H610" s="8" t="inlineStr">
        <is>
          <t>飛騨</t>
        </is>
      </c>
      <c r="J610" t="inlineStr">
        <is>
          <t>井上</t>
        </is>
      </c>
      <c r="K610" s="183" t="n"/>
    </row>
    <row r="611">
      <c r="B611" s="105" t="n">
        <v>5546001</v>
      </c>
      <c r="C611" s="103" t="inlineStr">
        <is>
          <t>㈱松尾商店</t>
        </is>
      </c>
      <c r="D611" s="3" t="n">
        <v>5546001</v>
      </c>
      <c r="E611" t="inlineStr">
        <is>
          <t>日星産業㈱</t>
        </is>
      </c>
      <c r="F611" s="13" t="inlineStr">
        <is>
          <t>岐阜県岐阜市六条南</t>
        </is>
      </c>
      <c r="G611" s="23" t="inlineStr">
        <is>
          <t>2-3-5</t>
        </is>
      </c>
      <c r="H611" s="99" t="inlineStr">
        <is>
          <t>西濃</t>
        </is>
      </c>
      <c r="J611" t="inlineStr">
        <is>
          <t>井上</t>
        </is>
      </c>
    </row>
    <row r="612">
      <c r="B612" s="3" t="n">
        <v>5525000</v>
      </c>
      <c r="C612" t="inlineStr">
        <is>
          <t>㈱　下山合金鋳造所</t>
        </is>
      </c>
      <c r="D612" s="3" t="inlineStr"/>
      <c r="F612" s="13" t="inlineStr">
        <is>
          <t>東京都目黒区下目黒</t>
        </is>
      </c>
      <c r="G612" t="inlineStr">
        <is>
          <t>2-5-13</t>
        </is>
      </c>
      <c r="H612" s="8" t="inlineStr">
        <is>
          <t>名鉄</t>
        </is>
      </c>
      <c r="J612" t="inlineStr">
        <is>
          <t>井上</t>
        </is>
      </c>
    </row>
    <row r="613">
      <c r="B613" s="3" t="n">
        <v>5524901</v>
      </c>
      <c r="C613" t="inlineStr">
        <is>
          <t>日本ﾌﾟﾚｼｼﾞｮﾝｷｬｽﾁﾝｸﾞ㈱　資材課　柴崎様</t>
        </is>
      </c>
      <c r="D613" s="3" t="inlineStr"/>
      <c r="E613" t="inlineStr">
        <is>
          <t>㈱　正栄商会</t>
        </is>
      </c>
      <c r="F613" s="13" t="inlineStr">
        <is>
          <t>千葉県長生郡長南町美春台</t>
        </is>
      </c>
      <c r="G613" t="inlineStr">
        <is>
          <t>1-5</t>
        </is>
      </c>
      <c r="H613" s="8" t="inlineStr">
        <is>
          <t>名鉄</t>
        </is>
      </c>
      <c r="J613" t="inlineStr">
        <is>
          <t>井上</t>
        </is>
      </c>
    </row>
    <row r="614">
      <c r="B614" s="3" t="n">
        <v>5524900</v>
      </c>
      <c r="C614" t="inlineStr">
        <is>
          <t>㈱　正栄商会</t>
        </is>
      </c>
      <c r="D614" s="3" t="inlineStr"/>
      <c r="F614" s="13" t="inlineStr">
        <is>
          <t>東京都江東区亀戸</t>
        </is>
      </c>
      <c r="G614" t="inlineStr">
        <is>
          <t>6-55-20</t>
        </is>
      </c>
      <c r="H614" s="8" t="inlineStr">
        <is>
          <t>名鉄</t>
        </is>
      </c>
      <c r="J614" t="inlineStr">
        <is>
          <t>井上</t>
        </is>
      </c>
    </row>
    <row r="615">
      <c r="B615" s="3" t="n">
        <v>5520202</v>
      </c>
      <c r="C615" t="inlineStr">
        <is>
          <t xml:space="preserve">ﾍﾚｳｽ･ｴﾚｸﾄﾛﾅｲﾄ㈱　</t>
        </is>
      </c>
      <c r="E615" t="inlineStr">
        <is>
          <t>佐藤金属　㈱</t>
        </is>
      </c>
      <c r="F615" s="13" t="inlineStr">
        <is>
          <t>岡山県笠岡市茂平字西吉原</t>
        </is>
      </c>
      <c r="G615" s="23" t="inlineStr">
        <is>
          <t>1715-1</t>
        </is>
      </c>
      <c r="H615" s="8" t="inlineStr">
        <is>
          <t>福山</t>
        </is>
      </c>
      <c r="J615" t="inlineStr">
        <is>
          <t>井上</t>
        </is>
      </c>
    </row>
    <row r="616">
      <c r="B616" s="3" t="n">
        <v>5520201</v>
      </c>
      <c r="C616" t="inlineStr">
        <is>
          <t>ﾍﾚｳｽ･ｴﾚｸﾄﾛﾅｲﾄ㈱　市川工場</t>
        </is>
      </c>
      <c r="D616" s="3" t="inlineStr"/>
      <c r="E616" t="inlineStr">
        <is>
          <t>佐藤金属　㈱</t>
        </is>
      </c>
      <c r="F616" s="13" t="inlineStr">
        <is>
          <t>千葉県市川市鬼高</t>
        </is>
      </c>
      <c r="G616" t="inlineStr">
        <is>
          <t>3-28-23</t>
        </is>
      </c>
      <c r="H616" s="99" t="inlineStr">
        <is>
          <t>西濃</t>
        </is>
      </c>
      <c r="J616" t="inlineStr">
        <is>
          <t>井上</t>
        </is>
      </c>
    </row>
    <row r="617">
      <c r="B617" s="3" t="n">
        <v>5520200</v>
      </c>
      <c r="C617" t="inlineStr">
        <is>
          <t>佐藤金属　㈱</t>
        </is>
      </c>
      <c r="D617" s="3" t="inlineStr"/>
      <c r="F617" s="13" t="inlineStr">
        <is>
          <t>東京都千代田区神田須田町</t>
        </is>
      </c>
      <c r="G617" t="inlineStr">
        <is>
          <t>2-13</t>
        </is>
      </c>
      <c r="H617" s="8" t="inlineStr">
        <is>
          <t>名鉄</t>
        </is>
      </c>
      <c r="J617" t="inlineStr">
        <is>
          <t>井上</t>
        </is>
      </c>
    </row>
    <row r="618" ht="12.75" customHeight="1">
      <c r="B618" s="3" t="n">
        <v>5520100</v>
      </c>
      <c r="C618" t="inlineStr">
        <is>
          <t>斉藤可鍛工業　㈱　千葉工場</t>
        </is>
      </c>
      <c r="D618" s="3" t="inlineStr"/>
      <c r="F618" s="13" t="inlineStr">
        <is>
          <t>千葉県白井市冨士</t>
        </is>
      </c>
      <c r="G618" t="inlineStr">
        <is>
          <t>71-2</t>
        </is>
      </c>
      <c r="H618" s="8" t="inlineStr">
        <is>
          <t>名鉄</t>
        </is>
      </c>
      <c r="J618" t="inlineStr">
        <is>
          <t>井上</t>
        </is>
      </c>
    </row>
    <row r="619">
      <c r="B619" s="3" t="n">
        <v>5514101</v>
      </c>
      <c r="C619" t="inlineStr">
        <is>
          <t>双葉電子工業㈱</t>
        </is>
      </c>
      <c r="D619" s="3" t="inlineStr"/>
      <c r="E619" t="inlineStr">
        <is>
          <t>㈱　クロス</t>
        </is>
      </c>
      <c r="F619" s="13" t="inlineStr">
        <is>
          <t>千葉県長生郡睦沢町上市場</t>
        </is>
      </c>
      <c r="G619" t="inlineStr">
        <is>
          <t>2300</t>
        </is>
      </c>
      <c r="H619" s="8" t="inlineStr">
        <is>
          <t>名鉄</t>
        </is>
      </c>
      <c r="J619" t="inlineStr">
        <is>
          <t>井上</t>
        </is>
      </c>
    </row>
    <row r="620">
      <c r="B620" s="3" t="n">
        <v>5514100</v>
      </c>
      <c r="C620" t="inlineStr">
        <is>
          <t xml:space="preserve">㈱　クロス　</t>
        </is>
      </c>
      <c r="D620" s="3" t="inlineStr"/>
      <c r="F620" s="13" t="inlineStr">
        <is>
          <t>東京都江東区亀戸</t>
        </is>
      </c>
      <c r="G620" t="inlineStr">
        <is>
          <t>6-53-9</t>
        </is>
      </c>
      <c r="H620" s="8" t="inlineStr">
        <is>
          <t>名鉄</t>
        </is>
      </c>
      <c r="J620" t="inlineStr">
        <is>
          <t>井上</t>
        </is>
      </c>
    </row>
    <row r="621">
      <c r="B621" s="3" t="n">
        <v>5512112</v>
      </c>
      <c r="C621" t="inlineStr">
        <is>
          <t>㈱木村鋳造所　群馬FM工場 受入塗型 神山様</t>
        </is>
      </c>
      <c r="E621" t="inlineStr">
        <is>
          <t>㈱　キャステム金澤</t>
        </is>
      </c>
      <c r="F621" s="13" t="inlineStr">
        <is>
          <t>群馬県伊勢崎市国定町</t>
        </is>
      </c>
      <c r="G621" t="inlineStr">
        <is>
          <t>1丁目1-3</t>
        </is>
      </c>
      <c r="H621" s="8" t="inlineStr">
        <is>
          <t>名鉄</t>
        </is>
      </c>
      <c r="J621" t="inlineStr">
        <is>
          <t>井上</t>
        </is>
      </c>
    </row>
    <row r="622">
      <c r="B622" s="3" t="n">
        <v>5512111</v>
      </c>
      <c r="C622" t="inlineStr">
        <is>
          <t>㈱木村鋳造所　群馬工場 FC管理 玉置様</t>
        </is>
      </c>
      <c r="E622" t="inlineStr">
        <is>
          <t>㈱　キャステム金澤</t>
        </is>
      </c>
      <c r="F622" s="13" t="inlineStr">
        <is>
          <t>群馬県太田市大原町</t>
        </is>
      </c>
      <c r="G622" t="inlineStr">
        <is>
          <t>2092-5</t>
        </is>
      </c>
      <c r="H622" s="8" t="inlineStr">
        <is>
          <t>名鉄</t>
        </is>
      </c>
      <c r="J622" t="inlineStr">
        <is>
          <t>井上</t>
        </is>
      </c>
    </row>
    <row r="623">
      <c r="B623" s="3" t="n">
        <v>5512110</v>
      </c>
      <c r="C623" t="inlineStr">
        <is>
          <t xml:space="preserve">㈱木村鋳造所　本社　</t>
        </is>
      </c>
      <c r="E623" t="inlineStr">
        <is>
          <t>㈱　キャステム金澤</t>
        </is>
      </c>
      <c r="F623" s="13" t="inlineStr">
        <is>
          <t>静岡県駿東郡清水町長沢</t>
        </is>
      </c>
      <c r="G623" t="inlineStr">
        <is>
          <t>1157</t>
        </is>
      </c>
      <c r="H623" s="8" t="inlineStr">
        <is>
          <t>名鉄</t>
        </is>
      </c>
      <c r="J623" t="inlineStr">
        <is>
          <t>井上</t>
        </is>
      </c>
    </row>
    <row r="624">
      <c r="B624" s="3" t="n">
        <v>5512109</v>
      </c>
      <c r="C624" t="inlineStr">
        <is>
          <t>㈱木村鋳造所 本社 生産技術 駒井様</t>
        </is>
      </c>
      <c r="E624" t="inlineStr">
        <is>
          <t>㈱　キャステム金澤</t>
        </is>
      </c>
      <c r="F624" s="13" t="inlineStr">
        <is>
          <t>静岡県駿東郡清水町長沢</t>
        </is>
      </c>
      <c r="G624" t="inlineStr">
        <is>
          <t>1157</t>
        </is>
      </c>
      <c r="H624" s="8" t="inlineStr">
        <is>
          <t>名鉄</t>
        </is>
      </c>
      <c r="J624" t="inlineStr">
        <is>
          <t>井上</t>
        </is>
      </c>
    </row>
    <row r="625">
      <c r="B625" s="3" t="n">
        <v>5512108</v>
      </c>
      <c r="C625" t="inlineStr">
        <is>
          <t>㈱木村鋳造所 本社 生産技術 片山様</t>
        </is>
      </c>
      <c r="E625" t="inlineStr">
        <is>
          <t>㈱　キャステム金澤</t>
        </is>
      </c>
      <c r="F625" s="13" t="inlineStr">
        <is>
          <t>静岡県駿東郡清水町長沢</t>
        </is>
      </c>
      <c r="G625" t="inlineStr">
        <is>
          <t>1157</t>
        </is>
      </c>
      <c r="H625" s="8" t="inlineStr">
        <is>
          <t>名鉄</t>
        </is>
      </c>
      <c r="J625" t="inlineStr">
        <is>
          <t>井上</t>
        </is>
      </c>
    </row>
    <row r="626">
      <c r="B626" s="3" t="n">
        <v>5512107</v>
      </c>
      <c r="C626" t="inlineStr">
        <is>
          <t xml:space="preserve">㈱木村鋳造所　本社　製造　飯田様　</t>
        </is>
      </c>
      <c r="E626" t="inlineStr">
        <is>
          <t>㈱　キャステム金澤</t>
        </is>
      </c>
      <c r="F626" s="13" t="inlineStr">
        <is>
          <t>静岡県駿東郡清水町長沢</t>
        </is>
      </c>
      <c r="G626" t="inlineStr">
        <is>
          <t>1157</t>
        </is>
      </c>
      <c r="H626" s="8" t="inlineStr">
        <is>
          <t>名鉄</t>
        </is>
      </c>
      <c r="J626" t="inlineStr">
        <is>
          <t>井上</t>
        </is>
      </c>
    </row>
    <row r="627">
      <c r="B627" s="3" t="n">
        <v>5512106</v>
      </c>
      <c r="C627" t="inlineStr">
        <is>
          <t xml:space="preserve">㈱木村鋳造所　本社　総括　飯田様　</t>
        </is>
      </c>
      <c r="E627" t="inlineStr">
        <is>
          <t>㈱　キャステム金澤</t>
        </is>
      </c>
      <c r="F627" s="13" t="inlineStr">
        <is>
          <t>静岡県駿東郡清水町長沢</t>
        </is>
      </c>
      <c r="G627" t="inlineStr">
        <is>
          <t>1157</t>
        </is>
      </c>
      <c r="H627" s="8" t="inlineStr">
        <is>
          <t>名鉄</t>
        </is>
      </c>
      <c r="J627" t="inlineStr">
        <is>
          <t>井上</t>
        </is>
      </c>
    </row>
    <row r="628">
      <c r="B628" s="3" t="n">
        <v>5512105</v>
      </c>
      <c r="C628" t="inlineStr">
        <is>
          <t>㈱木村鋳造所　群馬工場 受入塗型 鈴木様</t>
        </is>
      </c>
      <c r="E628" t="inlineStr">
        <is>
          <t>㈱　キャステム金澤</t>
        </is>
      </c>
      <c r="F628" s="13" t="inlineStr">
        <is>
          <t>群馬県太田市大原町</t>
        </is>
      </c>
      <c r="G628" t="inlineStr">
        <is>
          <t>2092-5</t>
        </is>
      </c>
      <c r="H628" s="8" t="inlineStr">
        <is>
          <t>名鉄</t>
        </is>
      </c>
      <c r="J628" t="inlineStr">
        <is>
          <t>井上</t>
        </is>
      </c>
    </row>
    <row r="629">
      <c r="B629" s="3" t="n">
        <v>5512104</v>
      </c>
      <c r="C629" t="inlineStr">
        <is>
          <t>㈱木村鋳造所　群馬工場 造型 内山様</t>
        </is>
      </c>
      <c r="E629" t="inlineStr">
        <is>
          <t>㈱　キャステム金澤</t>
        </is>
      </c>
      <c r="F629" s="13" t="inlineStr">
        <is>
          <t>群馬県太田市大原町</t>
        </is>
      </c>
      <c r="G629" t="inlineStr">
        <is>
          <t>2092-5</t>
        </is>
      </c>
      <c r="H629" s="8" t="inlineStr">
        <is>
          <t>名鉄</t>
        </is>
      </c>
      <c r="J629" t="inlineStr">
        <is>
          <t>井上</t>
        </is>
      </c>
    </row>
    <row r="630">
      <c r="B630" s="3" t="n">
        <v>5512103</v>
      </c>
      <c r="C630" t="inlineStr">
        <is>
          <t>㈱木村鋳造所　御前崎工場 穴埋段取　塚本様</t>
        </is>
      </c>
      <c r="D630" s="3" t="inlineStr"/>
      <c r="E630" t="inlineStr">
        <is>
          <t>㈱　キャステム金澤</t>
        </is>
      </c>
      <c r="F630" s="13" t="inlineStr">
        <is>
          <t>静岡県御前崎市門屋</t>
        </is>
      </c>
      <c r="G630" t="inlineStr">
        <is>
          <t>1</t>
        </is>
      </c>
      <c r="H630" s="8" t="inlineStr">
        <is>
          <t>名鉄</t>
        </is>
      </c>
      <c r="J630" t="inlineStr">
        <is>
          <t>井上</t>
        </is>
      </c>
    </row>
    <row r="631">
      <c r="B631" s="3" t="n">
        <v>5512102</v>
      </c>
      <c r="C631" t="inlineStr">
        <is>
          <t>㈱木村鋳造所　群馬工場 受入塗型 大澤様</t>
        </is>
      </c>
      <c r="D631" s="3" t="inlineStr"/>
      <c r="E631" t="inlineStr">
        <is>
          <t>㈱　キャステム金澤</t>
        </is>
      </c>
      <c r="F631" s="13" t="inlineStr">
        <is>
          <t>群馬県太田市大原町</t>
        </is>
      </c>
      <c r="G631" t="inlineStr">
        <is>
          <t>2092-5</t>
        </is>
      </c>
      <c r="H631" s="8" t="inlineStr">
        <is>
          <t>名鉄</t>
        </is>
      </c>
      <c r="J631" t="inlineStr">
        <is>
          <t>井上</t>
        </is>
      </c>
    </row>
    <row r="632">
      <c r="B632" s="3" t="n">
        <v>5512101</v>
      </c>
      <c r="C632" t="inlineStr">
        <is>
          <t xml:space="preserve">㈱木村鋳造所　本社　品質管理　飯田様　</t>
        </is>
      </c>
      <c r="D632" s="3" t="inlineStr"/>
      <c r="E632" t="inlineStr">
        <is>
          <t>㈱　キャステム金澤</t>
        </is>
      </c>
      <c r="F632" s="13" t="inlineStr">
        <is>
          <t>静岡県駿東郡清水町長沢</t>
        </is>
      </c>
      <c r="G632" t="inlineStr">
        <is>
          <t>1157</t>
        </is>
      </c>
      <c r="H632" s="8" t="inlineStr">
        <is>
          <t>名鉄</t>
        </is>
      </c>
      <c r="J632" t="inlineStr">
        <is>
          <t>井上</t>
        </is>
      </c>
    </row>
    <row r="633">
      <c r="B633" s="3" t="n">
        <v>5512100</v>
      </c>
      <c r="C633" t="inlineStr">
        <is>
          <t>㈱　キャステム　金澤</t>
        </is>
      </c>
      <c r="D633" s="3" t="inlineStr"/>
      <c r="F633" s="13" t="inlineStr">
        <is>
          <t>千葉県習志野市津田</t>
        </is>
      </c>
      <c r="G633" t="inlineStr">
        <is>
          <t>7-18-25</t>
        </is>
      </c>
      <c r="H633" s="8" t="inlineStr">
        <is>
          <t>名鉄</t>
        </is>
      </c>
      <c r="J633" t="inlineStr">
        <is>
          <t>井上</t>
        </is>
      </c>
    </row>
    <row r="634">
      <c r="B634" s="3" t="n">
        <v>5512001</v>
      </c>
      <c r="C634" t="inlineStr">
        <is>
          <t>㈱リケン　熊谷調達課</t>
        </is>
      </c>
      <c r="E634" t="inlineStr">
        <is>
          <t>金森藤平商事㈱　東京</t>
        </is>
      </c>
      <c r="F634" s="13" t="inlineStr">
        <is>
          <t>埼玉県熊谷市末広</t>
        </is>
      </c>
      <c r="G634" s="23" t="inlineStr">
        <is>
          <t>4-14-1</t>
        </is>
      </c>
      <c r="H634" s="8" t="inlineStr">
        <is>
          <t>名鉄</t>
        </is>
      </c>
      <c r="J634" t="inlineStr">
        <is>
          <t>井上</t>
        </is>
      </c>
    </row>
    <row r="635">
      <c r="B635" s="3" t="n">
        <v>5508121</v>
      </c>
      <c r="C635" t="inlineStr">
        <is>
          <t>㈱辰巳商会　南港 ｺﾝﾃﾅﾌﾚ-ﾄｽﾃ-ｼｮﾝ</t>
        </is>
      </c>
      <c r="E635" t="inlineStr">
        <is>
          <t>㈱トウチュウ東京</t>
        </is>
      </c>
      <c r="F635" s="13" t="inlineStr">
        <is>
          <t>大阪市住之江区南港東</t>
        </is>
      </c>
      <c r="G635" s="23" t="inlineStr">
        <is>
          <t>7-1-24</t>
        </is>
      </c>
      <c r="H635" s="99" t="inlineStr">
        <is>
          <t>福山</t>
        </is>
      </c>
      <c r="J635" t="inlineStr">
        <is>
          <t>井上</t>
        </is>
      </c>
    </row>
    <row r="636">
      <c r="B636" s="3" t="n">
        <v>5508119</v>
      </c>
      <c r="C636" t="inlineStr">
        <is>
          <t>丸一海運㈱木津川倉庫 山中様・宮崎様</t>
        </is>
      </c>
      <c r="E636" t="inlineStr">
        <is>
          <t>㈱トウチュウ東京</t>
        </is>
      </c>
      <c r="F636" s="13" t="inlineStr">
        <is>
          <t>大阪市住之江区平林北</t>
        </is>
      </c>
      <c r="G636" s="23" t="inlineStr">
        <is>
          <t>1-1-23</t>
        </is>
      </c>
      <c r="H636" s="99" t="inlineStr">
        <is>
          <t>福山</t>
        </is>
      </c>
      <c r="J636" t="inlineStr">
        <is>
          <t>井上</t>
        </is>
      </c>
    </row>
    <row r="637">
      <c r="B637" s="3" t="n">
        <v>5508118</v>
      </c>
      <c r="C637" t="inlineStr">
        <is>
          <t>伊勢湾海運㈱11号地現業所</t>
        </is>
      </c>
      <c r="E637" t="inlineStr">
        <is>
          <t>㈱トウチュウ東京</t>
        </is>
      </c>
      <c r="F637" s="13" t="inlineStr">
        <is>
          <t>愛知県名古屋市港区空見町</t>
        </is>
      </c>
      <c r="G637" s="23" t="inlineStr">
        <is>
          <t>33-2</t>
        </is>
      </c>
      <c r="H637" s="8" t="inlineStr">
        <is>
          <t>名鉄</t>
        </is>
      </c>
      <c r="J637" t="inlineStr">
        <is>
          <t>井上</t>
        </is>
      </c>
    </row>
    <row r="638">
      <c r="B638" s="3" t="n">
        <v>5508116</v>
      </c>
      <c r="C638" t="inlineStr">
        <is>
          <t>㈱サトキン</t>
        </is>
      </c>
      <c r="E638" t="inlineStr">
        <is>
          <t>㈱トウチュウ東京</t>
        </is>
      </c>
      <c r="F638" s="13" t="inlineStr">
        <is>
          <t>群馬県高崎市吉井町塩</t>
        </is>
      </c>
      <c r="G638" s="23" t="inlineStr">
        <is>
          <t>309-8</t>
        </is>
      </c>
      <c r="H638" s="8" t="inlineStr">
        <is>
          <t>名鉄</t>
        </is>
      </c>
      <c r="J638" t="inlineStr">
        <is>
          <t>井上</t>
        </is>
      </c>
    </row>
    <row r="639">
      <c r="B639" s="3" t="n">
        <v>5508115</v>
      </c>
      <c r="C639" t="inlineStr">
        <is>
          <t>昭和電気鋳鋼㈱パレット出し</t>
        </is>
      </c>
      <c r="E639" t="inlineStr">
        <is>
          <t>㈱トウチュウ東京</t>
        </is>
      </c>
      <c r="F639" s="13" t="inlineStr">
        <is>
          <t>群馬県高崎市倉賀野町</t>
        </is>
      </c>
      <c r="G639" s="23" t="inlineStr">
        <is>
          <t>3250</t>
        </is>
      </c>
      <c r="H639" s="8" t="inlineStr">
        <is>
          <t>名鉄</t>
        </is>
      </c>
      <c r="J639" t="inlineStr">
        <is>
          <t>井上</t>
        </is>
      </c>
    </row>
    <row r="640">
      <c r="B640" s="3" t="n">
        <v>5508114</v>
      </c>
      <c r="C640" t="inlineStr">
        <is>
          <t>㈱ア－ステクニカ 八代事業所</t>
        </is>
      </c>
      <c r="E640" t="inlineStr">
        <is>
          <t>㈱トウチュウ東京</t>
        </is>
      </c>
      <c r="F640" s="13" t="inlineStr">
        <is>
          <t>千葉県八千代市上高野</t>
        </is>
      </c>
      <c r="G640" s="23" t="inlineStr">
        <is>
          <t>1780</t>
        </is>
      </c>
      <c r="H640" s="8" t="inlineStr">
        <is>
          <t>名鉄</t>
        </is>
      </c>
      <c r="J640" t="inlineStr">
        <is>
          <t>井上</t>
        </is>
      </c>
    </row>
    <row r="641">
      <c r="B641" s="3" t="n">
        <v>5508113</v>
      </c>
      <c r="C641" t="inlineStr">
        <is>
          <t>新東北メタル㈱</t>
        </is>
      </c>
      <c r="E641" t="inlineStr">
        <is>
          <t>㈱トウチュウ東京</t>
        </is>
      </c>
      <c r="F641" s="13" t="inlineStr">
        <is>
          <t>秋田県北秋田市綴子字上台</t>
        </is>
      </c>
      <c r="G641" s="23" t="inlineStr">
        <is>
          <t>121-2</t>
        </is>
      </c>
      <c r="H641" s="8" t="inlineStr">
        <is>
          <t>西濃</t>
        </is>
      </c>
      <c r="J641" t="inlineStr">
        <is>
          <t>井上</t>
        </is>
      </c>
    </row>
    <row r="642">
      <c r="B642" s="3" t="n">
        <v>5508112</v>
      </c>
      <c r="C642" t="inlineStr">
        <is>
          <t>丸一海運㈱南港化学品センタ－41Ｗ95　山本様</t>
        </is>
      </c>
      <c r="E642" t="inlineStr">
        <is>
          <t>㈱トウチュウ東京</t>
        </is>
      </c>
      <c r="F642" s="13" t="inlineStr">
        <is>
          <t>大阪市住之江区南港北</t>
        </is>
      </c>
      <c r="G642" s="23" t="inlineStr">
        <is>
          <t>3-4-99</t>
        </is>
      </c>
      <c r="H642" s="99" t="inlineStr">
        <is>
          <t>福山</t>
        </is>
      </c>
      <c r="J642" t="inlineStr">
        <is>
          <t>井上</t>
        </is>
      </c>
    </row>
    <row r="643">
      <c r="B643" s="3" t="n">
        <v>5508111</v>
      </c>
      <c r="C643" t="inlineStr">
        <is>
          <t>間口運輸㈱　南港Ⅰ-10　高見様</t>
        </is>
      </c>
      <c r="E643" t="inlineStr">
        <is>
          <t>㈱トウチュウ東京</t>
        </is>
      </c>
      <c r="F643" s="13" t="inlineStr">
        <is>
          <t>大阪府大阪市住之江区南港東</t>
        </is>
      </c>
      <c r="G643" t="inlineStr">
        <is>
          <t>6-5-43</t>
        </is>
      </c>
      <c r="H643" s="99" t="inlineStr">
        <is>
          <t>福山</t>
        </is>
      </c>
      <c r="J643" t="inlineStr">
        <is>
          <t>井上</t>
        </is>
      </c>
    </row>
    <row r="644">
      <c r="B644" s="3" t="n">
        <v>5508109</v>
      </c>
      <c r="C644" s="27" t="inlineStr">
        <is>
          <t>昭和電気鋳鋼㈱　製造部鋳造課　関谷課長様</t>
        </is>
      </c>
      <c r="E644" t="inlineStr">
        <is>
          <t>㈱トウチュウ東京</t>
        </is>
      </c>
      <c r="F644" s="13" t="inlineStr">
        <is>
          <t>群馬県高崎市倉賀野町</t>
        </is>
      </c>
      <c r="G644" s="23" t="inlineStr">
        <is>
          <t>3250</t>
        </is>
      </c>
      <c r="H644" s="8" t="inlineStr">
        <is>
          <t>名鉄</t>
        </is>
      </c>
      <c r="J644" t="inlineStr">
        <is>
          <t>井上</t>
        </is>
      </c>
    </row>
    <row r="645">
      <c r="B645" s="3" t="n">
        <v>5508108</v>
      </c>
      <c r="C645" t="inlineStr">
        <is>
          <t>太平金属工業㈱　第一鋳造志田様</t>
        </is>
      </c>
      <c r="D645" s="3" t="inlineStr"/>
      <c r="E645" t="inlineStr">
        <is>
          <t>㈱トウチュウ東京</t>
        </is>
      </c>
      <c r="F645" s="13" t="inlineStr">
        <is>
          <t>神奈川県大和市中央林間西</t>
        </is>
      </c>
      <c r="G645" s="20" t="inlineStr">
        <is>
          <t>3-7-1</t>
        </is>
      </c>
      <c r="H645" s="8" t="inlineStr">
        <is>
          <t>名鉄</t>
        </is>
      </c>
      <c r="J645" t="inlineStr">
        <is>
          <t>井上</t>
        </is>
      </c>
    </row>
    <row r="646">
      <c r="B646" s="3" t="n">
        <v>5508107</v>
      </c>
      <c r="C646" t="inlineStr">
        <is>
          <t>古河キャステック　㈱</t>
        </is>
      </c>
      <c r="D646" s="3" t="inlineStr"/>
      <c r="E646" t="inlineStr">
        <is>
          <t>㈱トウチュウ東京</t>
        </is>
      </c>
      <c r="F646" s="13" t="inlineStr">
        <is>
          <t>栃木県日光市足尾町下間藤</t>
        </is>
      </c>
      <c r="G646" t="inlineStr">
        <is>
          <t>3-5</t>
        </is>
      </c>
      <c r="H646" s="99" t="inlineStr">
        <is>
          <t>西濃</t>
        </is>
      </c>
      <c r="J646" t="inlineStr">
        <is>
          <t>井上</t>
        </is>
      </c>
    </row>
    <row r="647">
      <c r="B647" s="3" t="n">
        <v>5508106</v>
      </c>
      <c r="C647" t="inlineStr">
        <is>
          <t xml:space="preserve">太平金属工業㈱　第二鋳造　志田様　　</t>
        </is>
      </c>
      <c r="D647" s="3" t="inlineStr"/>
      <c r="E647" t="inlineStr">
        <is>
          <t>㈱トウチュウ東京</t>
        </is>
      </c>
      <c r="F647" s="13" t="inlineStr">
        <is>
          <t>神奈川県大和市中央林間西</t>
        </is>
      </c>
      <c r="G647" s="20" t="inlineStr">
        <is>
          <t>3-7-1</t>
        </is>
      </c>
      <c r="H647" s="8" t="inlineStr">
        <is>
          <t>名鉄</t>
        </is>
      </c>
      <c r="J647" t="inlineStr">
        <is>
          <t>井上</t>
        </is>
      </c>
    </row>
    <row r="648">
      <c r="B648" s="3" t="n">
        <v>5508105</v>
      </c>
      <c r="C648" t="inlineStr">
        <is>
          <t>日鉄ﾋﾞｼﾞﾈｽｻ-ﾋﾞｽ東日本㈱</t>
        </is>
      </c>
      <c r="D648" s="3" t="inlineStr"/>
      <c r="E648" t="inlineStr">
        <is>
          <t>㈱トウチュウ東京</t>
        </is>
      </c>
      <c r="F648" s="13" t="inlineStr">
        <is>
          <t>茨城県鹿嶋市光</t>
        </is>
      </c>
      <c r="G648" t="inlineStr">
        <is>
          <t>3番地</t>
        </is>
      </c>
      <c r="H648" s="8" t="inlineStr">
        <is>
          <t>名鉄</t>
        </is>
      </c>
      <c r="J648" t="inlineStr">
        <is>
          <t>井上</t>
        </is>
      </c>
    </row>
    <row r="649">
      <c r="B649" s="3" t="n">
        <v>5508104</v>
      </c>
      <c r="C649" t="inlineStr">
        <is>
          <t>日本鋳造　㈱　川崎工場 国内調達部</t>
        </is>
      </c>
      <c r="D649" s="3" t="inlineStr"/>
      <c r="E649" t="inlineStr">
        <is>
          <t>㈱トウチュウ東京</t>
        </is>
      </c>
      <c r="F649" s="13" t="inlineStr">
        <is>
          <t>神奈川県川崎市川崎区白石町</t>
        </is>
      </c>
      <c r="G649" t="inlineStr">
        <is>
          <t>2-1</t>
        </is>
      </c>
      <c r="H649" s="8" t="inlineStr">
        <is>
          <t>名鉄</t>
        </is>
      </c>
      <c r="J649" t="inlineStr">
        <is>
          <t>井上</t>
        </is>
      </c>
    </row>
    <row r="650">
      <c r="B650" s="3" t="n">
        <v>5508103</v>
      </c>
      <c r="C650" t="inlineStr">
        <is>
          <t>日本鋳造　㈱　池上工場</t>
        </is>
      </c>
      <c r="D650" s="3" t="inlineStr"/>
      <c r="E650" t="inlineStr">
        <is>
          <t>㈱トウチュウ東京</t>
        </is>
      </c>
      <c r="F650" s="13" t="inlineStr">
        <is>
          <t>神奈川県川崎市川崎区池上町</t>
        </is>
      </c>
      <c r="G650" t="inlineStr">
        <is>
          <t>2-1　JFE東日本製鉄所（京浜地区）</t>
        </is>
      </c>
      <c r="H650" s="8" t="inlineStr">
        <is>
          <t>名鉄</t>
        </is>
      </c>
      <c r="J650" t="inlineStr">
        <is>
          <t>井上</t>
        </is>
      </c>
    </row>
    <row r="651">
      <c r="B651" s="3" t="n">
        <v>5508102</v>
      </c>
      <c r="C651" t="inlineStr">
        <is>
          <t>千代田製鉄　㈱</t>
        </is>
      </c>
      <c r="D651" s="3" t="inlineStr"/>
      <c r="E651" t="inlineStr">
        <is>
          <t>㈱トウチュウ東京</t>
        </is>
      </c>
      <c r="F651" s="13" t="inlineStr">
        <is>
          <t>茨城県稲敷市伊佐津</t>
        </is>
      </c>
      <c r="G651" t="inlineStr">
        <is>
          <t>2144</t>
        </is>
      </c>
      <c r="H651" s="8" t="inlineStr">
        <is>
          <t>名鉄</t>
        </is>
      </c>
      <c r="J651" t="inlineStr">
        <is>
          <t>井上</t>
        </is>
      </c>
    </row>
    <row r="652">
      <c r="B652" s="3" t="n">
        <v>5508101</v>
      </c>
      <c r="C652" t="inlineStr">
        <is>
          <t>㈱　今井機械製作所</t>
        </is>
      </c>
      <c r="D652" s="3" t="inlineStr"/>
      <c r="E652" t="inlineStr">
        <is>
          <t>㈱トウチュウ東京</t>
        </is>
      </c>
      <c r="F652" s="13" t="inlineStr">
        <is>
          <t>群馬県高崎市木部町乙</t>
        </is>
      </c>
      <c r="G652" t="inlineStr">
        <is>
          <t>201-1</t>
        </is>
      </c>
      <c r="H652" s="8" t="inlineStr">
        <is>
          <t>名鉄</t>
        </is>
      </c>
      <c r="J652" t="inlineStr">
        <is>
          <t>井上</t>
        </is>
      </c>
    </row>
    <row r="653">
      <c r="B653" s="3" t="n">
        <v>5508100</v>
      </c>
      <c r="C653" t="inlineStr">
        <is>
          <t>㈱トウチュウ　東京営業所</t>
        </is>
      </c>
      <c r="D653" s="3" t="inlineStr"/>
      <c r="F653" s="13" t="inlineStr">
        <is>
          <t>東京都港区芝浦3-6-6</t>
        </is>
      </c>
      <c r="G653" t="inlineStr">
        <is>
          <t>オカザキ芝浦ビル7Ｆ</t>
        </is>
      </c>
      <c r="H653" s="8" t="inlineStr">
        <is>
          <t>名鉄</t>
        </is>
      </c>
      <c r="J653" t="inlineStr">
        <is>
          <t>井上</t>
        </is>
      </c>
    </row>
    <row r="654">
      <c r="B654" s="3" t="n">
        <v>5507102</v>
      </c>
      <c r="C654" t="inlineStr">
        <is>
          <t>日野自動車㈱　鋳造部鋳造課　清水様</t>
        </is>
      </c>
      <c r="D654" s="3" t="inlineStr"/>
      <c r="E654" t="inlineStr">
        <is>
          <t>三菱商事建材　㈱</t>
        </is>
      </c>
      <c r="F654" s="13" t="inlineStr">
        <is>
          <t>群馬県太田市新田早川町</t>
        </is>
      </c>
      <c r="G654" t="inlineStr">
        <is>
          <t>10-1</t>
        </is>
      </c>
      <c r="H654" s="8" t="inlineStr">
        <is>
          <t>名鉄</t>
        </is>
      </c>
      <c r="J654" t="inlineStr">
        <is>
          <t>井上</t>
        </is>
      </c>
    </row>
    <row r="655">
      <c r="B655" s="3" t="n">
        <v>5507101</v>
      </c>
      <c r="C655" t="inlineStr">
        <is>
          <t>㈱IJTT 製造第二部</t>
        </is>
      </c>
      <c r="D655" s="3" t="inlineStr"/>
      <c r="E655" t="inlineStr">
        <is>
          <t>三菱商事建材　㈱</t>
        </is>
      </c>
      <c r="F655" s="13" t="inlineStr">
        <is>
          <t>岩手県北上市和賀町後藤２地割</t>
        </is>
      </c>
      <c r="G655" t="inlineStr">
        <is>
          <t>106-6</t>
        </is>
      </c>
      <c r="H655" t="inlineStr">
        <is>
          <t>西濃</t>
        </is>
      </c>
      <c r="J655" t="inlineStr">
        <is>
          <t>井上</t>
        </is>
      </c>
    </row>
    <row r="656">
      <c r="B656" s="3" t="n">
        <v>5507100</v>
      </c>
      <c r="C656" t="inlineStr">
        <is>
          <t>三菱商事建材　㈱</t>
        </is>
      </c>
      <c r="D656" s="3" t="inlineStr"/>
      <c r="F656" s="13" t="inlineStr">
        <is>
          <t>東京都渋谷区千駄ケ谷</t>
        </is>
      </c>
      <c r="G656" t="inlineStr">
        <is>
          <t>5-33-8</t>
        </is>
      </c>
      <c r="H656" s="8" t="inlineStr">
        <is>
          <t>名鉄</t>
        </is>
      </c>
      <c r="J656" t="inlineStr">
        <is>
          <t>井上</t>
        </is>
      </c>
    </row>
    <row r="657">
      <c r="B657" s="3" t="n">
        <v>5505900</v>
      </c>
      <c r="C657" t="inlineStr">
        <is>
          <t>イケヤ産業　㈱</t>
        </is>
      </c>
      <c r="D657" s="3" t="inlineStr"/>
      <c r="F657" s="13" t="inlineStr">
        <is>
          <t>東京都練馬区春日町</t>
        </is>
      </c>
      <c r="G657" t="inlineStr">
        <is>
          <t>2-5-34</t>
        </is>
      </c>
      <c r="H657" s="8" t="inlineStr">
        <is>
          <t>名鉄</t>
        </is>
      </c>
      <c r="J657" t="inlineStr">
        <is>
          <t>井上</t>
        </is>
      </c>
    </row>
    <row r="658">
      <c r="B658" s="3" t="n">
        <v>5466100</v>
      </c>
      <c r="C658" t="inlineStr">
        <is>
          <t>睦合金工業　㈱ 工場長様</t>
        </is>
      </c>
      <c r="D658" s="3" t="inlineStr"/>
      <c r="F658" s="13" t="inlineStr">
        <is>
          <t>埼玉県幸手市惣新田</t>
        </is>
      </c>
      <c r="G658" t="inlineStr">
        <is>
          <t>5069</t>
        </is>
      </c>
      <c r="H658" s="8" t="inlineStr">
        <is>
          <t>名鉄</t>
        </is>
      </c>
      <c r="J658" t="inlineStr">
        <is>
          <t>井上</t>
        </is>
      </c>
    </row>
    <row r="659">
      <c r="B659" s="3" t="n">
        <v>5466000</v>
      </c>
      <c r="C659" t="inlineStr">
        <is>
          <t>三郷合金製作所</t>
        </is>
      </c>
      <c r="D659" s="3" t="inlineStr"/>
      <c r="F659" s="13" t="inlineStr">
        <is>
          <t>埼玉県三郷市高州</t>
        </is>
      </c>
      <c r="G659" t="inlineStr">
        <is>
          <t>4-144</t>
        </is>
      </c>
      <c r="H659" s="8" t="inlineStr">
        <is>
          <t>名鉄</t>
        </is>
      </c>
      <c r="J659" t="inlineStr">
        <is>
          <t>井上</t>
        </is>
      </c>
    </row>
    <row r="660">
      <c r="B660" s="3" t="n">
        <v>5446000</v>
      </c>
      <c r="C660" t="inlineStr">
        <is>
          <t>日本ミンコ　㈱</t>
        </is>
      </c>
      <c r="D660" s="3" t="inlineStr"/>
      <c r="F660" s="13" t="inlineStr">
        <is>
          <t>埼玉県三郷市谷中</t>
        </is>
      </c>
      <c r="G660" t="inlineStr">
        <is>
          <t>398-1</t>
        </is>
      </c>
      <c r="H660" s="8" t="inlineStr">
        <is>
          <t>名鉄</t>
        </is>
      </c>
      <c r="J660" t="inlineStr">
        <is>
          <t>井上</t>
        </is>
      </c>
    </row>
    <row r="661">
      <c r="B661" s="3" t="n">
        <v>5436006</v>
      </c>
      <c r="C661" t="inlineStr">
        <is>
          <t>帝京大学</t>
        </is>
      </c>
      <c r="E661" t="inlineStr">
        <is>
          <t>㈱ツチヨシマテック関東</t>
        </is>
      </c>
      <c r="F661" s="13" t="inlineStr">
        <is>
          <t>栃木県宇都宮市豊郷台</t>
        </is>
      </c>
      <c r="G661" s="23" t="inlineStr">
        <is>
          <t>1-1</t>
        </is>
      </c>
      <c r="H661" s="8" t="inlineStr">
        <is>
          <t>名鉄</t>
        </is>
      </c>
      <c r="J661" t="inlineStr">
        <is>
          <t>井上</t>
        </is>
      </c>
    </row>
    <row r="662">
      <c r="B662" s="3" t="n">
        <v>5436005</v>
      </c>
      <c r="C662" t="inlineStr">
        <is>
          <t>前澤工業　㈱ 鋳造部</t>
        </is>
      </c>
      <c r="D662" s="3" t="inlineStr"/>
      <c r="E662" t="inlineStr">
        <is>
          <t>㈱ツチヨシマテック関東</t>
        </is>
      </c>
      <c r="F662" s="13" t="inlineStr">
        <is>
          <t>埼玉県幸手市高須賀</t>
        </is>
      </c>
      <c r="G662" t="inlineStr">
        <is>
          <t>537</t>
        </is>
      </c>
      <c r="H662" s="8" t="inlineStr">
        <is>
          <t>名鉄</t>
        </is>
      </c>
      <c r="J662" t="inlineStr">
        <is>
          <t>井上</t>
        </is>
      </c>
    </row>
    <row r="663">
      <c r="B663" s="3" t="n">
        <v>5436004</v>
      </c>
      <c r="C663" t="inlineStr">
        <is>
          <t>エプソンアトミックス㈱　　伊崎顧問様</t>
        </is>
      </c>
      <c r="D663" s="3" t="inlineStr"/>
      <c r="F663" s="13" t="inlineStr">
        <is>
          <t>青森県八戸市大字河原木字海岸</t>
        </is>
      </c>
      <c r="G663" t="inlineStr">
        <is>
          <t>4-44</t>
        </is>
      </c>
      <c r="H663" s="8" t="inlineStr">
        <is>
          <t>名鉄　ミニクマ</t>
        </is>
      </c>
      <c r="J663" t="inlineStr">
        <is>
          <t>井上</t>
        </is>
      </c>
    </row>
    <row r="664">
      <c r="B664" s="3" t="n">
        <v>5436003</v>
      </c>
      <c r="C664" t="inlineStr">
        <is>
          <t>日光金属　㈱　井上様</t>
        </is>
      </c>
      <c r="D664" s="3" t="inlineStr"/>
      <c r="E664" t="inlineStr">
        <is>
          <t>㈱ツチヨシマテック関東</t>
        </is>
      </c>
      <c r="F664" s="13" t="inlineStr">
        <is>
          <t>栃木県矢板市沢</t>
        </is>
      </c>
      <c r="G664" t="inlineStr">
        <is>
          <t>1033</t>
        </is>
      </c>
      <c r="H664" s="8" t="inlineStr">
        <is>
          <t>名鉄</t>
        </is>
      </c>
      <c r="J664" t="inlineStr">
        <is>
          <t>井上</t>
        </is>
      </c>
    </row>
    <row r="665">
      <c r="B665" s="3" t="n">
        <v>5436002</v>
      </c>
      <c r="C665" t="inlineStr">
        <is>
          <t>日之出水道機器　㈱</t>
        </is>
      </c>
      <c r="D665" s="3" t="inlineStr"/>
      <c r="E665" t="inlineStr">
        <is>
          <t>㈱ツチヨシマテック関東</t>
        </is>
      </c>
      <c r="F665" s="13" t="inlineStr">
        <is>
          <t>栃木県大田原市下石上字東山</t>
        </is>
      </c>
      <c r="G665" t="inlineStr">
        <is>
          <t>1381-4</t>
        </is>
      </c>
      <c r="H665" s="8" t="inlineStr">
        <is>
          <t>名鉄</t>
        </is>
      </c>
      <c r="J665" t="inlineStr">
        <is>
          <t>井上</t>
        </is>
      </c>
    </row>
    <row r="666">
      <c r="B666" s="3" t="n">
        <v>5436001</v>
      </c>
      <c r="C666" t="inlineStr">
        <is>
          <t>㈱　北川鉄工所</t>
        </is>
      </c>
      <c r="D666" s="3" t="inlineStr"/>
      <c r="E666" t="inlineStr">
        <is>
          <t>㈱ツチヨシマテック関東</t>
        </is>
      </c>
      <c r="F666" s="13" t="inlineStr">
        <is>
          <t>埼玉県さいたま市北区吉野町</t>
        </is>
      </c>
      <c r="G666" t="inlineStr">
        <is>
          <t>1-405-1</t>
        </is>
      </c>
      <c r="H666" s="8" t="inlineStr">
        <is>
          <t>名鉄</t>
        </is>
      </c>
      <c r="J666" t="inlineStr">
        <is>
          <t>井上</t>
        </is>
      </c>
    </row>
    <row r="667">
      <c r="B667" s="3" t="n">
        <v>5436000</v>
      </c>
      <c r="C667" t="inlineStr">
        <is>
          <t>㈱　ツチヨシマテック　関東</t>
        </is>
      </c>
      <c r="D667" s="3" t="inlineStr"/>
      <c r="F667" s="13" t="inlineStr">
        <is>
          <t>栃木県小山市城東</t>
        </is>
      </c>
      <c r="G667" s="23" t="inlineStr">
        <is>
          <t>1-12-27前田ビル3階</t>
        </is>
      </c>
      <c r="H667" s="8" t="inlineStr">
        <is>
          <t>名鉄</t>
        </is>
      </c>
      <c r="J667" t="inlineStr">
        <is>
          <t>井上</t>
        </is>
      </c>
    </row>
    <row r="668">
      <c r="B668" s="3" t="n">
        <v>5435900</v>
      </c>
      <c r="C668" t="inlineStr">
        <is>
          <t>㈱　椿本鋳工</t>
        </is>
      </c>
      <c r="D668" s="3" t="inlineStr"/>
      <c r="F668" s="13" t="inlineStr">
        <is>
          <t>埼玉県飯能市新光</t>
        </is>
      </c>
      <c r="G668" t="inlineStr">
        <is>
          <t>20</t>
        </is>
      </c>
      <c r="H668" s="8" t="inlineStr">
        <is>
          <t>名鉄</t>
        </is>
      </c>
      <c r="J668" t="inlineStr">
        <is>
          <t>井上</t>
        </is>
      </c>
    </row>
    <row r="669">
      <c r="B669" s="3" t="n">
        <v>5433000</v>
      </c>
      <c r="C669" t="inlineStr">
        <is>
          <t>㈱　立川商店</t>
        </is>
      </c>
      <c r="D669" s="3" t="inlineStr"/>
      <c r="F669" s="13" t="inlineStr">
        <is>
          <t>埼玉県川口市中青木</t>
        </is>
      </c>
      <c r="G669" t="inlineStr">
        <is>
          <t>5-15-5</t>
        </is>
      </c>
      <c r="H669" s="8" t="inlineStr">
        <is>
          <t>名鉄</t>
        </is>
      </c>
      <c r="J669" t="inlineStr">
        <is>
          <t>井上</t>
        </is>
      </c>
    </row>
    <row r="670">
      <c r="B670" s="3" t="n">
        <v>5425102</v>
      </c>
      <c r="C670" t="inlineStr">
        <is>
          <t>㈱前川製作所 守谷工場 ﾊﾟｰﾂｾﾝﾀ-8番扉 横山千恵子様</t>
        </is>
      </c>
      <c r="E670" t="inlineStr">
        <is>
          <t>㈱　砂金本店</t>
        </is>
      </c>
      <c r="F670" s="13" t="inlineStr">
        <is>
          <t>茨城県守谷市立沢</t>
        </is>
      </c>
      <c r="G670" s="23" t="inlineStr">
        <is>
          <t>2000</t>
        </is>
      </c>
      <c r="H670" s="8" t="inlineStr">
        <is>
          <t>名鉄</t>
        </is>
      </c>
      <c r="J670" t="inlineStr">
        <is>
          <t>井上</t>
        </is>
      </c>
    </row>
    <row r="671">
      <c r="B671" s="3" t="n">
        <v>5425101</v>
      </c>
      <c r="C671" t="inlineStr">
        <is>
          <t>宇徳流通ｻ-ﾋﾞｽ㈱鴨志田様</t>
        </is>
      </c>
      <c r="E671" t="inlineStr">
        <is>
          <t>㈱　砂金本店</t>
        </is>
      </c>
      <c r="F671" s="13" t="inlineStr">
        <is>
          <t>神奈川県横浜市鶴見区大黒埠頭</t>
        </is>
      </c>
      <c r="G671" t="inlineStr">
        <is>
          <t>18番地</t>
        </is>
      </c>
      <c r="H671" s="8" t="inlineStr">
        <is>
          <t>名鉄</t>
        </is>
      </c>
      <c r="J671" t="inlineStr">
        <is>
          <t>井上</t>
        </is>
      </c>
    </row>
    <row r="672">
      <c r="B672" s="3" t="n">
        <v>5425100</v>
      </c>
      <c r="C672" t="inlineStr">
        <is>
          <t>㈱　砂金本店</t>
        </is>
      </c>
      <c r="F672" s="13" t="inlineStr">
        <is>
          <t>埼玉県川口市並木</t>
        </is>
      </c>
      <c r="G672" s="23" t="inlineStr">
        <is>
          <t>1-13-10</t>
        </is>
      </c>
      <c r="H672" s="8" t="inlineStr">
        <is>
          <t>名鉄</t>
        </is>
      </c>
      <c r="J672" t="inlineStr">
        <is>
          <t>井上</t>
        </is>
      </c>
    </row>
    <row r="673">
      <c r="B673" s="3" t="n">
        <v>5420101</v>
      </c>
      <c r="C673" t="inlineStr">
        <is>
          <t>日本通運㈱　大黒国際輸送支店　筒井様</t>
        </is>
      </c>
      <c r="D673" s="3" t="inlineStr"/>
      <c r="E673" t="inlineStr">
        <is>
          <t>三徳工業　㈱</t>
        </is>
      </c>
      <c r="F673" s="13" t="inlineStr">
        <is>
          <t>神奈川県横浜市鶴見区大黒ふ頭</t>
        </is>
      </c>
      <c r="G673" t="inlineStr">
        <is>
          <t>15</t>
        </is>
      </c>
      <c r="H673" s="8" t="inlineStr">
        <is>
          <t>名鉄</t>
        </is>
      </c>
      <c r="J673" t="inlineStr">
        <is>
          <t>井上</t>
        </is>
      </c>
    </row>
    <row r="674">
      <c r="B674" s="3" t="n">
        <v>5420100</v>
      </c>
      <c r="C674" t="inlineStr">
        <is>
          <t>三徳工業㈱　川越事業所　松長様</t>
        </is>
      </c>
      <c r="D674" s="3" t="inlineStr"/>
      <c r="F674" s="13" t="inlineStr">
        <is>
          <t>埼玉県川越市新宿町</t>
        </is>
      </c>
      <c r="G674" t="inlineStr">
        <is>
          <t>5-13-1</t>
        </is>
      </c>
      <c r="H674" s="8" t="inlineStr">
        <is>
          <t>名鉄</t>
        </is>
      </c>
      <c r="J674" t="inlineStr">
        <is>
          <t>井上</t>
        </is>
      </c>
    </row>
    <row r="675">
      <c r="B675" s="3" t="n">
        <v>5420001</v>
      </c>
      <c r="C675" t="inlineStr">
        <is>
          <t>㈱小山鋳工所 仲島様</t>
        </is>
      </c>
      <c r="E675" t="inlineStr">
        <is>
          <t>互交産業㈱ 川口営業所</t>
        </is>
      </c>
      <c r="F675" s="13" t="inlineStr">
        <is>
          <t>埼玉県さいたま市緑区間宮大沼</t>
        </is>
      </c>
      <c r="G675" s="23" t="inlineStr">
        <is>
          <t>930</t>
        </is>
      </c>
      <c r="H675" s="8" t="inlineStr">
        <is>
          <t>名鉄</t>
        </is>
      </c>
      <c r="J675" t="inlineStr">
        <is>
          <t>井上</t>
        </is>
      </c>
    </row>
    <row r="676">
      <c r="B676" s="3" t="n">
        <v>5420000</v>
      </c>
      <c r="C676" t="inlineStr">
        <is>
          <t>互交産業㈱ 川口営業所</t>
        </is>
      </c>
      <c r="D676" s="3" t="inlineStr"/>
      <c r="F676" s="13" t="inlineStr">
        <is>
          <t>埼玉県川口市東領家</t>
        </is>
      </c>
      <c r="G676" s="23" t="inlineStr">
        <is>
          <t>1-2-2</t>
        </is>
      </c>
      <c r="H676" s="8" t="inlineStr">
        <is>
          <t>名鉄</t>
        </is>
      </c>
      <c r="J676" t="inlineStr">
        <is>
          <t>井上</t>
        </is>
      </c>
    </row>
    <row r="677">
      <c r="B677" s="3" t="n">
        <v>5412102</v>
      </c>
      <c r="C677" t="inlineStr">
        <is>
          <t>古河キャステック　㈱</t>
        </is>
      </c>
      <c r="E677" t="inlineStr">
        <is>
          <t>近東産業㈱</t>
        </is>
      </c>
      <c r="F677" s="13" t="inlineStr">
        <is>
          <t>栃木県日光市足尾町下間藤</t>
        </is>
      </c>
      <c r="G677" t="inlineStr">
        <is>
          <t>3-5</t>
        </is>
      </c>
      <c r="H677" s="99" t="inlineStr">
        <is>
          <t>西濃</t>
        </is>
      </c>
      <c r="J677" t="inlineStr">
        <is>
          <t>井上</t>
        </is>
      </c>
    </row>
    <row r="678">
      <c r="B678" s="3" t="n">
        <v>5412101</v>
      </c>
      <c r="C678" t="inlineStr">
        <is>
          <t>(有)高澤鋳工所</t>
        </is>
      </c>
      <c r="E678" t="inlineStr">
        <is>
          <t>近東産業㈱</t>
        </is>
      </c>
      <c r="F678" s="13" t="inlineStr">
        <is>
          <t>栃木県佐野市馬門町</t>
        </is>
      </c>
      <c r="G678" s="23" t="inlineStr">
        <is>
          <t>1742-1</t>
        </is>
      </c>
      <c r="H678" s="8" t="inlineStr">
        <is>
          <t>名鉄</t>
        </is>
      </c>
      <c r="J678" t="inlineStr">
        <is>
          <t>井上</t>
        </is>
      </c>
    </row>
    <row r="679">
      <c r="B679" s="3" t="n">
        <v>5412100</v>
      </c>
      <c r="C679" t="inlineStr">
        <is>
          <t>近東産業㈱</t>
        </is>
      </c>
      <c r="F679" s="13" t="inlineStr">
        <is>
          <t>埼玉県川口市飯原町</t>
        </is>
      </c>
      <c r="G679" s="23" t="inlineStr">
        <is>
          <t>4-8</t>
        </is>
      </c>
      <c r="H679" s="8" t="inlineStr">
        <is>
          <t>名鉄</t>
        </is>
      </c>
      <c r="J679" t="inlineStr">
        <is>
          <t>井上</t>
        </is>
      </c>
    </row>
    <row r="680">
      <c r="B680" s="3" t="n">
        <v>5412013</v>
      </c>
      <c r="C680" t="inlineStr">
        <is>
          <t>東金属産業 ㈱ 泉谷様</t>
        </is>
      </c>
      <c r="E680" t="inlineStr">
        <is>
          <t>(有)　川口鋳材店</t>
        </is>
      </c>
      <c r="F680" s="13" t="inlineStr">
        <is>
          <t>静岡県田方郡函南町肥田奥柳原</t>
        </is>
      </c>
      <c r="G680" s="23" t="inlineStr">
        <is>
          <t>423</t>
        </is>
      </c>
      <c r="H680" s="8" t="inlineStr">
        <is>
          <t>名鉄</t>
        </is>
      </c>
      <c r="J680" t="inlineStr">
        <is>
          <t>井上</t>
        </is>
      </c>
    </row>
    <row r="681">
      <c r="B681" s="3" t="n">
        <v>5412012</v>
      </c>
      <c r="C681" t="inlineStr">
        <is>
          <t>㈱荏原製作所 栃木事業所 鋳造ｸﾞﾙ-ﾌﾟ 矢田掘様</t>
        </is>
      </c>
      <c r="E681" t="inlineStr">
        <is>
          <t>(有)　川口鋳材店</t>
        </is>
      </c>
      <c r="F681" s="13" t="inlineStr">
        <is>
          <t>栃木県栃木市藤岡町甲</t>
        </is>
      </c>
      <c r="G681" s="23" t="inlineStr">
        <is>
          <t>1730</t>
        </is>
      </c>
      <c r="H681" s="8" t="inlineStr">
        <is>
          <t>名鉄</t>
        </is>
      </c>
      <c r="J681" t="inlineStr">
        <is>
          <t>井上</t>
        </is>
      </c>
    </row>
    <row r="682">
      <c r="B682" s="3" t="n">
        <v>5412011</v>
      </c>
      <c r="C682" t="inlineStr">
        <is>
          <t>関工業　㈱</t>
        </is>
      </c>
      <c r="E682" t="inlineStr">
        <is>
          <t>(有)　川口鋳材店</t>
        </is>
      </c>
      <c r="F682" s="13" t="inlineStr">
        <is>
          <t>群馬県高崎市倉賀野町</t>
        </is>
      </c>
      <c r="G682" s="23" t="inlineStr">
        <is>
          <t>2453-17</t>
        </is>
      </c>
      <c r="H682" s="8" t="inlineStr">
        <is>
          <t>西濃</t>
        </is>
      </c>
      <c r="J682" t="inlineStr">
        <is>
          <t>井上</t>
        </is>
      </c>
    </row>
    <row r="683">
      <c r="B683" s="3" t="n">
        <v>5412010</v>
      </c>
      <c r="C683" t="inlineStr">
        <is>
          <t>清和海運　㈱</t>
        </is>
      </c>
      <c r="E683" t="inlineStr">
        <is>
          <t>(有)　川口鋳材店</t>
        </is>
      </c>
      <c r="F683" s="13" t="inlineStr">
        <is>
          <t>静岡県掛川市淡陽</t>
        </is>
      </c>
      <c r="G683" s="23" t="inlineStr">
        <is>
          <t>63 掛川物流ｾﾝﾀ-</t>
        </is>
      </c>
      <c r="H683" s="8" t="inlineStr">
        <is>
          <t>名鉄</t>
        </is>
      </c>
      <c r="J683" t="inlineStr">
        <is>
          <t>井上</t>
        </is>
      </c>
    </row>
    <row r="684">
      <c r="B684" s="3" t="n">
        <v>5412009</v>
      </c>
      <c r="C684" t="inlineStr">
        <is>
          <t>日立造船㈱</t>
        </is>
      </c>
      <c r="E684" t="inlineStr">
        <is>
          <t>(有)　川口鋳材店</t>
        </is>
      </c>
      <c r="F684" s="13" t="inlineStr">
        <is>
          <t>福井県大飯郡高浜町高森</t>
        </is>
      </c>
      <c r="G684" s="23" t="inlineStr">
        <is>
          <t>2-8</t>
        </is>
      </c>
      <c r="H684" s="8" t="inlineStr">
        <is>
          <t>飛騨</t>
        </is>
      </c>
      <c r="J684" t="inlineStr">
        <is>
          <t>井上</t>
        </is>
      </c>
    </row>
    <row r="685">
      <c r="B685" s="3" t="n">
        <v>5412008</v>
      </c>
      <c r="C685" t="inlineStr">
        <is>
          <t>島村工業　㈱</t>
        </is>
      </c>
      <c r="E685" t="inlineStr">
        <is>
          <t>(有)　川口鋳材店</t>
        </is>
      </c>
      <c r="F685" s="13" t="inlineStr">
        <is>
          <t>千葉県佐蔵市太田</t>
        </is>
      </c>
      <c r="G685" s="23" t="inlineStr">
        <is>
          <t>2043-11</t>
        </is>
      </c>
      <c r="H685" s="8" t="inlineStr">
        <is>
          <t>名鉄</t>
        </is>
      </c>
      <c r="J685" t="inlineStr">
        <is>
          <t>井上</t>
        </is>
      </c>
    </row>
    <row r="686">
      <c r="B686" s="3" t="n">
        <v>5412007</v>
      </c>
      <c r="C686" t="inlineStr">
        <is>
          <t>ヤマモトファンドリ－</t>
        </is>
      </c>
      <c r="E686" t="inlineStr">
        <is>
          <t>(有)　川口鋳材店</t>
        </is>
      </c>
      <c r="F686" s="13" t="inlineStr">
        <is>
          <t>静岡県掛川市下垂木</t>
        </is>
      </c>
      <c r="G686" s="23" t="inlineStr">
        <is>
          <t>2439</t>
        </is>
      </c>
      <c r="H686" s="8" t="inlineStr">
        <is>
          <t>名鉄</t>
        </is>
      </c>
      <c r="J686" t="inlineStr">
        <is>
          <t>井上</t>
        </is>
      </c>
    </row>
    <row r="687">
      <c r="B687" s="3" t="n">
        <v>5412006</v>
      </c>
      <c r="C687" t="inlineStr">
        <is>
          <t>㈱　榎本鋳工所　鷲宮工場</t>
        </is>
      </c>
      <c r="E687" t="inlineStr">
        <is>
          <t>(有)　川口鋳材店</t>
        </is>
      </c>
      <c r="F687" s="13" t="inlineStr">
        <is>
          <t>埼玉県北葛飾郡鷲宮町桜田</t>
        </is>
      </c>
      <c r="G687" s="23" t="inlineStr">
        <is>
          <t>5-18-8</t>
        </is>
      </c>
      <c r="H687" s="8" t="inlineStr">
        <is>
          <t>名鉄</t>
        </is>
      </c>
      <c r="J687" t="inlineStr">
        <is>
          <t>井上</t>
        </is>
      </c>
    </row>
    <row r="688">
      <c r="B688" s="3" t="n">
        <v>5412005</v>
      </c>
      <c r="C688" t="inlineStr">
        <is>
          <t>㈱　榎本鋳工所　平田工場</t>
        </is>
      </c>
      <c r="E688" t="inlineStr">
        <is>
          <t>(有)　川口鋳材店</t>
        </is>
      </c>
      <c r="F688" s="13" t="inlineStr">
        <is>
          <t>福島県石川郡平田村鴇子字堀内</t>
        </is>
      </c>
      <c r="G688" t="n">
        <v>22</v>
      </c>
      <c r="H688" s="8" t="inlineStr">
        <is>
          <t>名鉄</t>
        </is>
      </c>
      <c r="J688" t="inlineStr">
        <is>
          <t>井上</t>
        </is>
      </c>
    </row>
    <row r="689">
      <c r="B689" s="3" t="n">
        <v>5412004</v>
      </c>
      <c r="C689" t="inlineStr">
        <is>
          <t>音頭金属　㈱　大島様</t>
        </is>
      </c>
      <c r="D689" s="3" t="inlineStr"/>
      <c r="E689" t="inlineStr">
        <is>
          <t>(有)　川口鋳材店</t>
        </is>
      </c>
      <c r="F689" s="13" t="inlineStr">
        <is>
          <t>千葉県野田市蕃昌</t>
        </is>
      </c>
      <c r="G689" t="inlineStr">
        <is>
          <t>355</t>
        </is>
      </c>
      <c r="H689" s="8" t="inlineStr">
        <is>
          <t>名鉄</t>
        </is>
      </c>
      <c r="J689" t="inlineStr">
        <is>
          <t>井上</t>
        </is>
      </c>
    </row>
    <row r="690">
      <c r="B690" s="3" t="n">
        <v>5412003</v>
      </c>
      <c r="C690" t="inlineStr">
        <is>
          <t>㈱荏原金属　鋳鉄造型G　若林様</t>
        </is>
      </c>
      <c r="D690" s="3" t="inlineStr"/>
      <c r="E690" t="inlineStr">
        <is>
          <t>(有)　川口鋳材店</t>
        </is>
      </c>
      <c r="F690" s="13" t="inlineStr">
        <is>
          <t>千葉県袖ケ浦市中袖</t>
        </is>
      </c>
      <c r="G690" t="inlineStr">
        <is>
          <t>30-1</t>
        </is>
      </c>
      <c r="H690" s="8" t="inlineStr">
        <is>
          <t>名鉄</t>
        </is>
      </c>
      <c r="J690" t="inlineStr">
        <is>
          <t>井上</t>
        </is>
      </c>
    </row>
    <row r="691">
      <c r="B691" s="3" t="n">
        <v>5412002</v>
      </c>
      <c r="C691" t="inlineStr">
        <is>
          <t>札幌鋳物工業　㈱</t>
        </is>
      </c>
      <c r="D691" s="3" t="inlineStr"/>
      <c r="E691" t="inlineStr">
        <is>
          <t>(有)　川口鋳材店</t>
        </is>
      </c>
      <c r="F691" s="13" t="inlineStr">
        <is>
          <t>北海道札幌市西区発寒十三条12丁目</t>
        </is>
      </c>
      <c r="G691" t="inlineStr">
        <is>
          <t>2-30発寒鉄工団地</t>
        </is>
      </c>
      <c r="H691" s="8" t="inlineStr">
        <is>
          <t>名鉄</t>
        </is>
      </c>
      <c r="J691" t="inlineStr">
        <is>
          <t>井上</t>
        </is>
      </c>
    </row>
    <row r="692">
      <c r="B692" s="3" t="n">
        <v>5412001</v>
      </c>
      <c r="C692" t="inlineStr">
        <is>
          <t>㈱　ハイキャスト　羽生工場</t>
        </is>
      </c>
      <c r="D692" s="3" t="inlineStr"/>
      <c r="E692" t="inlineStr">
        <is>
          <t xml:space="preserve">(有)　川口鋳材店　　　</t>
        </is>
      </c>
      <c r="F692" s="13" t="inlineStr">
        <is>
          <t>埼玉県羽生市コマツ台</t>
        </is>
      </c>
      <c r="G692" t="inlineStr">
        <is>
          <t>2-705-34</t>
        </is>
      </c>
      <c r="H692" s="8" t="inlineStr">
        <is>
          <t>名鉄</t>
        </is>
      </c>
      <c r="J692" t="inlineStr">
        <is>
          <t>井上</t>
        </is>
      </c>
    </row>
    <row r="693">
      <c r="B693" s="3" t="n">
        <v>5412000</v>
      </c>
      <c r="C693" t="inlineStr">
        <is>
          <t>（有）　川口鋳材店</t>
        </is>
      </c>
      <c r="D693" s="3" t="inlineStr"/>
      <c r="F693" s="13" t="inlineStr">
        <is>
          <t>埼玉県川口市元郷</t>
        </is>
      </c>
      <c r="G693" t="inlineStr">
        <is>
          <t>1-11-11</t>
        </is>
      </c>
      <c r="H693" s="8" t="inlineStr">
        <is>
          <t>西濃</t>
        </is>
      </c>
      <c r="J693" t="inlineStr">
        <is>
          <t>井上</t>
        </is>
      </c>
    </row>
    <row r="694">
      <c r="B694" s="3" t="n">
        <v>5408201</v>
      </c>
      <c r="C694" t="inlineStr">
        <is>
          <t>前澤工業㈱　鋳造部　佐々木様</t>
        </is>
      </c>
      <c r="D694" s="3" t="inlineStr"/>
      <c r="E694" t="inlineStr">
        <is>
          <t>大熊鋳材　㈱</t>
        </is>
      </c>
      <c r="F694" s="13" t="inlineStr">
        <is>
          <t>埼玉県幸手市高須賀</t>
        </is>
      </c>
      <c r="G694" t="inlineStr">
        <is>
          <t>537</t>
        </is>
      </c>
      <c r="H694" s="8" t="inlineStr">
        <is>
          <t>名鉄</t>
        </is>
      </c>
      <c r="J694" t="inlineStr">
        <is>
          <t>井上</t>
        </is>
      </c>
    </row>
    <row r="695">
      <c r="B695" s="3" t="n">
        <v>5408200</v>
      </c>
      <c r="C695" t="inlineStr">
        <is>
          <t>大熊鋳材　㈱</t>
        </is>
      </c>
      <c r="D695" s="3" t="inlineStr"/>
      <c r="F695" s="13" t="inlineStr">
        <is>
          <t>埼玉県川口市幸町</t>
        </is>
      </c>
      <c r="G695" t="inlineStr">
        <is>
          <t>3-10-24</t>
        </is>
      </c>
      <c r="H695" s="8" t="inlineStr">
        <is>
          <t>名鉄</t>
        </is>
      </c>
      <c r="J695" t="inlineStr">
        <is>
          <t>井上</t>
        </is>
      </c>
    </row>
    <row r="696">
      <c r="B696" s="3" t="n">
        <v>5408110</v>
      </c>
      <c r="C696" t="inlineStr">
        <is>
          <t>㈱　長堀鉄工所　溶解　佐藤様</t>
        </is>
      </c>
      <c r="E696" t="inlineStr">
        <is>
          <t>大木産業　㈱</t>
        </is>
      </c>
      <c r="F696" s="13" t="inlineStr">
        <is>
          <t>福島県石川郡平田村鴇子字堀内</t>
        </is>
      </c>
      <c r="G696" s="23" t="inlineStr">
        <is>
          <t>22-1</t>
        </is>
      </c>
      <c r="H696" s="8" t="inlineStr">
        <is>
          <t>西濃</t>
        </is>
      </c>
      <c r="J696" t="inlineStr">
        <is>
          <t>井上</t>
        </is>
      </c>
    </row>
    <row r="697">
      <c r="B697" s="3" t="n">
        <v>5408109</v>
      </c>
      <c r="C697" t="inlineStr">
        <is>
          <t>(有)豊岡鋳造所</t>
        </is>
      </c>
      <c r="E697" t="inlineStr">
        <is>
          <t>大木産業　㈱</t>
        </is>
      </c>
      <c r="F697" s="13" t="inlineStr">
        <is>
          <t>千葉県東金市大沼田</t>
        </is>
      </c>
      <c r="G697" s="23" t="inlineStr">
        <is>
          <t>901</t>
        </is>
      </c>
      <c r="H697" s="8" t="inlineStr">
        <is>
          <t>名鉄</t>
        </is>
      </c>
      <c r="J697" t="inlineStr">
        <is>
          <t>井上</t>
        </is>
      </c>
    </row>
    <row r="698">
      <c r="B698" s="3" t="n">
        <v>5408108</v>
      </c>
      <c r="C698" t="inlineStr">
        <is>
          <t>㈱山本合金鋳造所 鶴岡様</t>
        </is>
      </c>
      <c r="E698" t="inlineStr">
        <is>
          <t>大木産業　㈱</t>
        </is>
      </c>
      <c r="F698" s="13" t="inlineStr">
        <is>
          <t>千葉県山武市本須賀</t>
        </is>
      </c>
      <c r="G698" s="23" t="inlineStr">
        <is>
          <t>3171</t>
        </is>
      </c>
      <c r="H698" s="8" t="inlineStr">
        <is>
          <t>名鉄</t>
        </is>
      </c>
      <c r="J698" t="inlineStr">
        <is>
          <t>井上</t>
        </is>
      </c>
    </row>
    <row r="699">
      <c r="B699" s="3" t="n">
        <v>5408107</v>
      </c>
      <c r="C699" t="inlineStr">
        <is>
          <t>(有)村上鋳造所</t>
        </is>
      </c>
      <c r="E699" t="inlineStr">
        <is>
          <t>大木産業　㈱</t>
        </is>
      </c>
      <c r="F699" s="13" t="inlineStr">
        <is>
          <t>栃木県鹿沼市白桑田</t>
        </is>
      </c>
      <c r="G699" s="23" t="inlineStr">
        <is>
          <t>517-5</t>
        </is>
      </c>
      <c r="H699" s="8" t="inlineStr">
        <is>
          <t>名鉄</t>
        </is>
      </c>
      <c r="J699" t="inlineStr">
        <is>
          <t>井上</t>
        </is>
      </c>
    </row>
    <row r="700">
      <c r="B700" s="3" t="n">
        <v>5408106</v>
      </c>
      <c r="C700" t="inlineStr">
        <is>
          <t>(有)アロイステンレス</t>
        </is>
      </c>
      <c r="E700" t="inlineStr">
        <is>
          <t>大木産業　㈱</t>
        </is>
      </c>
      <c r="F700" s="13" t="inlineStr">
        <is>
          <t>群馬県安中市西上磯辺</t>
        </is>
      </c>
      <c r="G700" s="23" t="inlineStr">
        <is>
          <t>1870</t>
        </is>
      </c>
      <c r="H700" s="8" t="inlineStr">
        <is>
          <t>名鉄</t>
        </is>
      </c>
      <c r="J700" t="inlineStr">
        <is>
          <t>井上</t>
        </is>
      </c>
    </row>
    <row r="701">
      <c r="B701" s="3" t="n">
        <v>5408105</v>
      </c>
      <c r="C701" t="inlineStr">
        <is>
          <t>(有)　太田鋳造所</t>
        </is>
      </c>
      <c r="E701" t="inlineStr">
        <is>
          <t>大木産業　㈱</t>
        </is>
      </c>
      <c r="F701" s="13" t="inlineStr">
        <is>
          <t>栃木県鹿沼市武子字田中台</t>
        </is>
      </c>
      <c r="G701" s="23" t="inlineStr">
        <is>
          <t>1088-10</t>
        </is>
      </c>
      <c r="H701" s="8" t="inlineStr">
        <is>
          <t>名鉄</t>
        </is>
      </c>
      <c r="J701" t="inlineStr">
        <is>
          <t>井上</t>
        </is>
      </c>
    </row>
    <row r="702">
      <c r="B702" s="3" t="n">
        <v>5408104</v>
      </c>
      <c r="C702" t="inlineStr">
        <is>
          <t>菱鋼サービス　㈱　宇都宮</t>
        </is>
      </c>
      <c r="D702" s="3" t="inlineStr"/>
      <c r="E702" t="inlineStr">
        <is>
          <t>大木産業　㈱</t>
        </is>
      </c>
      <c r="F702" s="13" t="inlineStr">
        <is>
          <t>栃木県宇都宮市平出工業団地</t>
        </is>
      </c>
      <c r="H702" s="8" t="inlineStr">
        <is>
          <t>名鉄</t>
        </is>
      </c>
      <c r="J702" t="inlineStr">
        <is>
          <t>井上</t>
        </is>
      </c>
    </row>
    <row r="703">
      <c r="B703" s="3" t="n">
        <v>5408103</v>
      </c>
      <c r="C703" t="inlineStr">
        <is>
          <t>合資会社　山田鋳物工場</t>
        </is>
      </c>
      <c r="D703" s="3" t="inlineStr"/>
      <c r="E703" t="inlineStr">
        <is>
          <t>大木産業　㈱</t>
        </is>
      </c>
      <c r="F703" s="13" t="inlineStr">
        <is>
          <t>茨城県古河市丘里</t>
        </is>
      </c>
      <c r="G703" t="inlineStr">
        <is>
          <t>11-6丘里工業団地内</t>
        </is>
      </c>
      <c r="H703" s="8" t="inlineStr">
        <is>
          <t>名鉄</t>
        </is>
      </c>
      <c r="J703" t="inlineStr">
        <is>
          <t>井上</t>
        </is>
      </c>
    </row>
    <row r="704">
      <c r="B704" s="3" t="n">
        <v>5408102</v>
      </c>
      <c r="C704" t="inlineStr">
        <is>
          <t xml:space="preserve">ヒノデメタル　㈱　</t>
        </is>
      </c>
      <c r="D704" s="3" t="inlineStr"/>
      <c r="E704" t="inlineStr">
        <is>
          <t>大木産業　㈱</t>
        </is>
      </c>
      <c r="F704" s="13" t="inlineStr">
        <is>
          <t>埼玉県川越市大字下赤坂字大野原</t>
        </is>
      </c>
      <c r="G704" t="inlineStr">
        <is>
          <t>606</t>
        </is>
      </c>
      <c r="H704" s="8" t="inlineStr">
        <is>
          <t>名鉄</t>
        </is>
      </c>
      <c r="J704" t="inlineStr">
        <is>
          <t>井上</t>
        </is>
      </c>
    </row>
    <row r="705">
      <c r="B705" s="3" t="n">
        <v>5408101</v>
      </c>
      <c r="C705" t="inlineStr">
        <is>
          <t>大木産業　㈱　川越工場</t>
        </is>
      </c>
      <c r="D705" s="3" t="inlineStr"/>
      <c r="E705" t="inlineStr">
        <is>
          <t>大木産業　㈱</t>
        </is>
      </c>
      <c r="F705" s="13" t="inlineStr">
        <is>
          <t>埼玉県川越市芳野台工業行団地</t>
        </is>
      </c>
      <c r="H705" s="8" t="inlineStr">
        <is>
          <t>名鉄</t>
        </is>
      </c>
      <c r="J705" t="inlineStr">
        <is>
          <t>井上</t>
        </is>
      </c>
    </row>
    <row r="706">
      <c r="B706" s="3" t="n">
        <v>5408100</v>
      </c>
      <c r="C706" s="11" t="inlineStr">
        <is>
          <t>大木産業　㈱</t>
        </is>
      </c>
      <c r="D706" s="12" t="inlineStr"/>
      <c r="E706" s="11" t="inlineStr"/>
      <c r="F706" s="13" t="inlineStr">
        <is>
          <t>埼玉県川口市川口</t>
        </is>
      </c>
      <c r="G706" s="11" t="inlineStr">
        <is>
          <t>1-9-35</t>
        </is>
      </c>
      <c r="H706" s="8" t="inlineStr">
        <is>
          <t>名鉄</t>
        </is>
      </c>
      <c r="J706" t="inlineStr">
        <is>
          <t>井上</t>
        </is>
      </c>
    </row>
    <row r="707">
      <c r="B707" s="3" t="n">
        <v>5408003</v>
      </c>
      <c r="C707" s="11" t="inlineStr">
        <is>
          <t>㈱荏原金属　ｽﾃﾝﾚｽ・手込G</t>
        </is>
      </c>
      <c r="D707" s="12" t="n"/>
      <c r="E707" s="11" t="inlineStr">
        <is>
          <t>㈱　荏原金属</t>
        </is>
      </c>
      <c r="F707" s="13" t="inlineStr">
        <is>
          <t>千葉県袖ケ浦市中袖</t>
        </is>
      </c>
      <c r="G707" s="11" t="inlineStr">
        <is>
          <t>30-1</t>
        </is>
      </c>
      <c r="H707" s="8" t="inlineStr">
        <is>
          <t>名鉄</t>
        </is>
      </c>
      <c r="J707" t="inlineStr">
        <is>
          <t>井上</t>
        </is>
      </c>
    </row>
    <row r="708">
      <c r="B708" s="3" t="n">
        <v>5408002</v>
      </c>
      <c r="C708" s="11" t="inlineStr">
        <is>
          <t>㈱荏原金属　鋳鉄・造型G若林様</t>
        </is>
      </c>
      <c r="D708" s="12" t="inlineStr"/>
      <c r="E708" s="11" t="inlineStr">
        <is>
          <t>㈱　荏原金属</t>
        </is>
      </c>
      <c r="F708" s="13" t="inlineStr">
        <is>
          <t>千葉県袖ケ浦市中袖</t>
        </is>
      </c>
      <c r="G708" s="11" t="inlineStr">
        <is>
          <t>30-1</t>
        </is>
      </c>
      <c r="H708" s="8" t="inlineStr">
        <is>
          <t>名鉄</t>
        </is>
      </c>
      <c r="J708" t="inlineStr">
        <is>
          <t>井上</t>
        </is>
      </c>
    </row>
    <row r="709">
      <c r="B709" s="3" t="n">
        <v>5408001</v>
      </c>
      <c r="C709" s="11" t="inlineStr">
        <is>
          <t>㈱荏原金属　ｽﾃﾝﾚｽ・ﾗｲﾝG滝沢G長様</t>
        </is>
      </c>
      <c r="D709" s="12" t="inlineStr"/>
      <c r="E709" s="11" t="inlineStr">
        <is>
          <t>㈱　荏原金属</t>
        </is>
      </c>
      <c r="F709" s="13" t="inlineStr">
        <is>
          <t>千葉県袖ケ浦市中袖</t>
        </is>
      </c>
      <c r="G709" s="11" t="inlineStr">
        <is>
          <t>30-1</t>
        </is>
      </c>
      <c r="H709" s="8" t="inlineStr">
        <is>
          <t>名鉄</t>
        </is>
      </c>
      <c r="J709" t="inlineStr">
        <is>
          <t>井上</t>
        </is>
      </c>
    </row>
    <row r="710">
      <c r="B710" s="3" t="n">
        <v>5408000</v>
      </c>
      <c r="C710" s="11" t="inlineStr">
        <is>
          <t>㈱　荏原金属</t>
        </is>
      </c>
      <c r="D710" s="12" t="inlineStr"/>
      <c r="E710" s="11" t="inlineStr"/>
      <c r="F710" s="13" t="inlineStr">
        <is>
          <t>千葉県袖ケ浦市中袖</t>
        </is>
      </c>
      <c r="G710" s="11" t="inlineStr">
        <is>
          <t>30-1</t>
        </is>
      </c>
      <c r="H710" s="8" t="inlineStr">
        <is>
          <t>名鉄</t>
        </is>
      </c>
      <c r="J710" t="inlineStr">
        <is>
          <t>井上</t>
        </is>
      </c>
    </row>
    <row r="711">
      <c r="B711" s="3" t="n">
        <v>5406007</v>
      </c>
      <c r="C711" s="11" t="inlineStr">
        <is>
          <t>永瀬留十郎工場 櫛引工場様</t>
        </is>
      </c>
      <c r="D711" s="12" t="n"/>
      <c r="E711" s="11" t="inlineStr">
        <is>
          <t>稲垣鋳物材料　㈱</t>
        </is>
      </c>
      <c r="F711" s="13" t="inlineStr">
        <is>
          <t>山形県鶴岡市丸岡字鳥飼</t>
        </is>
      </c>
      <c r="G711" s="29" t="inlineStr">
        <is>
          <t>37-3</t>
        </is>
      </c>
      <c r="H711" s="8" t="inlineStr">
        <is>
          <t>西濃</t>
        </is>
      </c>
      <c r="J711" t="inlineStr">
        <is>
          <t>井上</t>
        </is>
      </c>
    </row>
    <row r="712">
      <c r="B712" s="3" t="n">
        <v>5406006</v>
      </c>
      <c r="C712" s="11" t="inlineStr">
        <is>
          <t>ニタック　㈱</t>
        </is>
      </c>
      <c r="D712" s="12" t="n"/>
      <c r="E712" s="11" t="inlineStr">
        <is>
          <t>稲垣鋳物材料　㈱</t>
        </is>
      </c>
      <c r="F712" s="13" t="inlineStr">
        <is>
          <t>茨城県高萩市上手綱字朝山</t>
        </is>
      </c>
      <c r="G712" s="11" t="inlineStr">
        <is>
          <t>3641手綱Ｂ工業団地内</t>
        </is>
      </c>
      <c r="H712" s="8" t="inlineStr">
        <is>
          <t>名鉄</t>
        </is>
      </c>
      <c r="J712" t="inlineStr">
        <is>
          <t>井上</t>
        </is>
      </c>
    </row>
    <row r="713">
      <c r="B713" s="3" t="n">
        <v>5406005</v>
      </c>
      <c r="C713" s="11" t="inlineStr">
        <is>
          <t>㈱佐々木鋳工所</t>
        </is>
      </c>
      <c r="D713" s="12" t="n"/>
      <c r="E713" s="11" t="inlineStr">
        <is>
          <t>稲垣鋳物材料　㈱</t>
        </is>
      </c>
      <c r="F713" s="13" t="inlineStr">
        <is>
          <t>茨城県常陸太田市箕町</t>
        </is>
      </c>
      <c r="G713" s="29" t="inlineStr">
        <is>
          <t>1075-12</t>
        </is>
      </c>
      <c r="H713" s="8" t="inlineStr">
        <is>
          <t>名鉄</t>
        </is>
      </c>
      <c r="J713" t="inlineStr">
        <is>
          <t>井上</t>
        </is>
      </c>
    </row>
    <row r="714">
      <c r="B714" s="3" t="n">
        <v>5406004</v>
      </c>
      <c r="C714" s="11" t="inlineStr">
        <is>
          <t>稲垣鋳物材料㈱　群馬営業所</t>
        </is>
      </c>
      <c r="D714" s="12" t="n"/>
      <c r="E714" s="11" t="inlineStr">
        <is>
          <t>稲垣鋳物材料　㈱</t>
        </is>
      </c>
      <c r="F714" s="13" t="inlineStr">
        <is>
          <t>群馬県太田市薮塚町</t>
        </is>
      </c>
      <c r="G714" s="29" t="inlineStr">
        <is>
          <t>1531-3</t>
        </is>
      </c>
      <c r="H714" s="8" t="inlineStr">
        <is>
          <t>名鉄</t>
        </is>
      </c>
      <c r="J714" t="inlineStr">
        <is>
          <t>井上</t>
        </is>
      </c>
    </row>
    <row r="715">
      <c r="B715" s="3" t="n">
        <v>5406003</v>
      </c>
      <c r="C715" s="11" t="inlineStr">
        <is>
          <t>稲垣鋳物材料㈱　鴻巣営業所</t>
        </is>
      </c>
      <c r="D715" s="12" t="inlineStr"/>
      <c r="E715" s="11" t="inlineStr">
        <is>
          <t>稲垣鋳物材料　㈱</t>
        </is>
      </c>
      <c r="F715" s="13" t="inlineStr">
        <is>
          <t>埼玉県鴻巣市八幡田</t>
        </is>
      </c>
      <c r="G715" s="11" t="inlineStr">
        <is>
          <t>518</t>
        </is>
      </c>
      <c r="H715" s="8" t="inlineStr">
        <is>
          <t>名鉄</t>
        </is>
      </c>
      <c r="J715" s="5" t="inlineStr">
        <is>
          <t>井上</t>
        </is>
      </c>
    </row>
    <row r="716">
      <c r="B716" s="3" t="n">
        <v>5406002</v>
      </c>
      <c r="C716" s="11" t="inlineStr">
        <is>
          <t>㈱　佐藤鋳造</t>
        </is>
      </c>
      <c r="D716" s="12" t="inlineStr"/>
      <c r="E716" s="11" t="inlineStr">
        <is>
          <t>稲垣鋳物材料　㈱</t>
        </is>
      </c>
      <c r="F716" s="13" t="inlineStr">
        <is>
          <t>山梨県都留市玉川</t>
        </is>
      </c>
      <c r="G716" s="11" t="inlineStr">
        <is>
          <t>654</t>
        </is>
      </c>
      <c r="H716" s="8" t="inlineStr">
        <is>
          <t>名鉄</t>
        </is>
      </c>
      <c r="J716" t="inlineStr">
        <is>
          <t>井上</t>
        </is>
      </c>
    </row>
    <row r="717">
      <c r="B717" s="3" t="n">
        <v>5406001</v>
      </c>
      <c r="C717" s="11" t="inlineStr">
        <is>
          <t>野崎鋳造工業</t>
        </is>
      </c>
      <c r="D717" s="12" t="inlineStr"/>
      <c r="E717" s="11" t="inlineStr">
        <is>
          <t>稲垣鋳物材料　㈱</t>
        </is>
      </c>
      <c r="F717" s="13" t="inlineStr">
        <is>
          <t>埼玉県蓮田市根金</t>
        </is>
      </c>
      <c r="G717" s="11" t="inlineStr">
        <is>
          <t>1766</t>
        </is>
      </c>
      <c r="H717" s="8" t="inlineStr">
        <is>
          <t>名鉄</t>
        </is>
      </c>
      <c r="J717" t="inlineStr">
        <is>
          <t>井上</t>
        </is>
      </c>
    </row>
    <row r="718">
      <c r="B718" s="3" t="n">
        <v>5406000</v>
      </c>
      <c r="C718" s="11" t="inlineStr">
        <is>
          <t>稲垣鋳物材料　㈱</t>
        </is>
      </c>
      <c r="D718" s="12" t="inlineStr"/>
      <c r="E718" s="11" t="inlineStr"/>
      <c r="F718" s="13" t="inlineStr">
        <is>
          <t>埼玉県川口市中青木</t>
        </is>
      </c>
      <c r="G718" s="11" t="inlineStr">
        <is>
          <t>2-4-27</t>
        </is>
      </c>
      <c r="H718" s="8" t="inlineStr">
        <is>
          <t>名鉄</t>
        </is>
      </c>
      <c r="J718" t="inlineStr">
        <is>
          <t>井上</t>
        </is>
      </c>
    </row>
    <row r="719">
      <c r="B719" s="3" t="n">
        <v>5400103</v>
      </c>
      <c r="C719" t="inlineStr">
        <is>
          <t>名鉄運輸　足立支店止め パレット出し</t>
        </is>
      </c>
      <c r="D719" s="12" t="n"/>
      <c r="E719" s="11" t="inlineStr">
        <is>
          <t>葵一マテリアル</t>
        </is>
      </c>
      <c r="F719" s="13" t="inlineStr">
        <is>
          <t>東京都足立区入谷</t>
        </is>
      </c>
      <c r="G719" t="inlineStr">
        <is>
          <t>6丁目1番地1号足立トラックタ－ミナル内3号棟</t>
        </is>
      </c>
      <c r="H719" s="8" t="inlineStr">
        <is>
          <t>名鉄</t>
        </is>
      </c>
      <c r="J719" t="inlineStr">
        <is>
          <t>井上</t>
        </is>
      </c>
    </row>
    <row r="720">
      <c r="B720" s="3" t="n">
        <v>5400102</v>
      </c>
      <c r="C720" t="inlineStr">
        <is>
          <t>清和海運　㈱掛川物流ｾﾝﾀ-  パレット出し</t>
        </is>
      </c>
      <c r="D720" s="12" t="n"/>
      <c r="E720" s="11" t="inlineStr">
        <is>
          <t>葵一マテリアル</t>
        </is>
      </c>
      <c r="F720" s="13" t="inlineStr">
        <is>
          <t>静岡県掛川市淡陽</t>
        </is>
      </c>
      <c r="G720" s="23" t="inlineStr">
        <is>
          <t>63 掛川物流ｾﾝﾀ-</t>
        </is>
      </c>
      <c r="H720" s="8" t="inlineStr">
        <is>
          <t>名鉄</t>
        </is>
      </c>
      <c r="J720" t="inlineStr">
        <is>
          <t>井上</t>
        </is>
      </c>
    </row>
    <row r="721">
      <c r="B721" s="3" t="n">
        <v>5400101</v>
      </c>
      <c r="C721" t="inlineStr">
        <is>
          <t>ヤマモトファンドリ－</t>
        </is>
      </c>
      <c r="D721" s="12" t="n"/>
      <c r="E721" s="11" t="inlineStr">
        <is>
          <t>葵一マテリアル</t>
        </is>
      </c>
      <c r="F721" s="13" t="inlineStr">
        <is>
          <t>静岡県掛川市下垂木</t>
        </is>
      </c>
      <c r="G721" s="23" t="inlineStr">
        <is>
          <t>2439</t>
        </is>
      </c>
      <c r="H721" s="8" t="inlineStr">
        <is>
          <t>名鉄</t>
        </is>
      </c>
      <c r="J721" t="inlineStr">
        <is>
          <t>井上</t>
        </is>
      </c>
    </row>
    <row r="722">
      <c r="B722" s="3" t="n">
        <v>5400100</v>
      </c>
      <c r="C722" t="inlineStr">
        <is>
          <t>㈱葵一マテリアル ﾊﾟﾚｯﾄ出し</t>
        </is>
      </c>
      <c r="D722" s="12" t="n"/>
      <c r="E722" s="11" t="n"/>
      <c r="F722" s="13" t="inlineStr">
        <is>
          <t>埼玉県川口市大字赤井</t>
        </is>
      </c>
      <c r="G722" s="23" t="inlineStr">
        <is>
          <t>1105-10</t>
        </is>
      </c>
      <c r="H722" s="99" t="inlineStr">
        <is>
          <t>西濃</t>
        </is>
      </c>
      <c r="J722" t="inlineStr">
        <is>
          <t>井上</t>
        </is>
      </c>
    </row>
    <row r="723">
      <c r="B723" s="3" t="n">
        <v>5400000</v>
      </c>
      <c r="C723" s="11" t="inlineStr">
        <is>
          <t>浅見鋳材　㈱</t>
        </is>
      </c>
      <c r="D723" s="12" t="n"/>
      <c r="E723" s="11" t="n"/>
      <c r="F723" s="13" t="inlineStr">
        <is>
          <t>埼玉県川口市上青木西</t>
        </is>
      </c>
      <c r="G723" s="29" t="inlineStr">
        <is>
          <t>4-25-22</t>
        </is>
      </c>
      <c r="H723" s="8" t="inlineStr">
        <is>
          <t>名鉄</t>
        </is>
      </c>
      <c r="J723" t="inlineStr">
        <is>
          <t>井上</t>
        </is>
      </c>
    </row>
    <row r="724">
      <c r="B724" s="3" t="n">
        <v>5380001</v>
      </c>
      <c r="C724" s="11" t="inlineStr">
        <is>
          <t>吉田産業　㈱　上三川倉庫</t>
        </is>
      </c>
      <c r="D724" s="12" t="inlineStr"/>
      <c r="E724" s="11" t="inlineStr">
        <is>
          <t>吉田産業　㈱</t>
        </is>
      </c>
      <c r="F724" s="13" t="inlineStr">
        <is>
          <t>栃木県河内郡上三川町石田字作内</t>
        </is>
      </c>
      <c r="G724" s="11" t="inlineStr">
        <is>
          <t>1814-14</t>
        </is>
      </c>
      <c r="H724" s="8" t="inlineStr">
        <is>
          <t>名鉄</t>
        </is>
      </c>
      <c r="J724" t="inlineStr">
        <is>
          <t>井上</t>
        </is>
      </c>
    </row>
    <row r="725">
      <c r="B725" s="3" t="n">
        <v>5380000</v>
      </c>
      <c r="C725" s="11" t="inlineStr">
        <is>
          <t>吉田産業　㈱</t>
        </is>
      </c>
      <c r="D725" s="12" t="inlineStr"/>
      <c r="E725" s="11" t="inlineStr"/>
      <c r="F725" s="13" t="inlineStr">
        <is>
          <t>栃木県河内郡上三川町大字石田</t>
        </is>
      </c>
      <c r="G725" s="11" t="inlineStr">
        <is>
          <t>1814-14</t>
        </is>
      </c>
      <c r="H725" s="8" t="inlineStr">
        <is>
          <t>名鉄</t>
        </is>
      </c>
      <c r="J725" t="inlineStr">
        <is>
          <t>井上</t>
        </is>
      </c>
    </row>
    <row r="726">
      <c r="B726" s="3" t="n">
        <v>5352100</v>
      </c>
      <c r="C726" t="inlineStr">
        <is>
          <t>日立金属　㈱　真岡工場</t>
        </is>
      </c>
      <c r="D726" s="3" t="inlineStr"/>
      <c r="F726" s="13" t="inlineStr">
        <is>
          <t>栃木県真岡市鬼怒ケ丘</t>
        </is>
      </c>
      <c r="G726" t="inlineStr">
        <is>
          <t>13</t>
        </is>
      </c>
      <c r="H726" s="8" t="inlineStr">
        <is>
          <t>名鉄</t>
        </is>
      </c>
      <c r="J726" t="inlineStr">
        <is>
          <t>井上</t>
        </is>
      </c>
    </row>
    <row r="727">
      <c r="B727" s="3" t="n">
        <v>5328001</v>
      </c>
      <c r="C727" t="inlineStr">
        <is>
          <t>日光金属　㈱　軍次様</t>
        </is>
      </c>
      <c r="D727" s="3" t="inlineStr"/>
      <c r="E727" t="inlineStr">
        <is>
          <t>㈱瓢屋　真岡</t>
        </is>
      </c>
      <c r="F727" s="13" t="inlineStr">
        <is>
          <t>栃木県矢板市沢</t>
        </is>
      </c>
      <c r="G727" t="inlineStr">
        <is>
          <t>1033</t>
        </is>
      </c>
      <c r="H727" s="8" t="inlineStr">
        <is>
          <t>名鉄</t>
        </is>
      </c>
      <c r="J727" t="inlineStr">
        <is>
          <t>井上</t>
        </is>
      </c>
    </row>
    <row r="728">
      <c r="B728" s="3" t="n">
        <v>5328000</v>
      </c>
      <c r="C728" s="2" t="inlineStr">
        <is>
          <t>㈱　瓢屋　真岡営業所</t>
        </is>
      </c>
      <c r="D728" s="3" t="inlineStr"/>
      <c r="F728" s="13" t="inlineStr">
        <is>
          <t>栃木県真岡市長田</t>
        </is>
      </c>
      <c r="G728" t="inlineStr">
        <is>
          <t>1288-11</t>
        </is>
      </c>
      <c r="H728" s="8" t="inlineStr">
        <is>
          <t>名鉄</t>
        </is>
      </c>
      <c r="J728" t="inlineStr">
        <is>
          <t>井上</t>
        </is>
      </c>
    </row>
    <row r="729">
      <c r="B729" s="3" t="n">
        <v>5317004</v>
      </c>
      <c r="C729" s="1" t="inlineStr">
        <is>
          <t>スルガセラム㈱　大久保社長様</t>
        </is>
      </c>
      <c r="D729" s="3" t="inlineStr"/>
      <c r="E729" t="inlineStr">
        <is>
          <t>㈱　クロス　福島支店</t>
        </is>
      </c>
      <c r="F729" s="13" t="inlineStr">
        <is>
          <t>静岡県富士市依田橋</t>
        </is>
      </c>
      <c r="G729" t="inlineStr">
        <is>
          <t>330-1</t>
        </is>
      </c>
      <c r="H729" s="8" t="inlineStr">
        <is>
          <t>名鉄</t>
        </is>
      </c>
      <c r="J729" t="inlineStr">
        <is>
          <t>井上</t>
        </is>
      </c>
    </row>
    <row r="730">
      <c r="B730" s="3" t="n">
        <v>5317003</v>
      </c>
      <c r="C730" s="1" t="inlineStr">
        <is>
          <t>JUKI会津プレシジョン㈱　本社工場</t>
        </is>
      </c>
      <c r="D730" s="3" t="inlineStr"/>
      <c r="E730" t="inlineStr">
        <is>
          <t>㈱　クロス　福島支店</t>
        </is>
      </c>
      <c r="F730" s="13" t="inlineStr">
        <is>
          <t>福島県喜多市塩川町小府根字近江</t>
        </is>
      </c>
      <c r="G730" t="inlineStr">
        <is>
          <t>75</t>
        </is>
      </c>
      <c r="H730" s="8" t="inlineStr">
        <is>
          <t>名鉄</t>
        </is>
      </c>
      <c r="J730" t="inlineStr">
        <is>
          <t>井上</t>
        </is>
      </c>
    </row>
    <row r="731">
      <c r="B731" s="3" t="n">
        <v>5317002</v>
      </c>
      <c r="C731" s="1" t="inlineStr">
        <is>
          <t xml:space="preserve">伊藤電機　㈱　</t>
        </is>
      </c>
      <c r="D731" s="3" t="inlineStr"/>
      <c r="E731" t="inlineStr">
        <is>
          <t>㈱　クロス　福島支店</t>
        </is>
      </c>
      <c r="F731" s="13" t="inlineStr">
        <is>
          <t>福島県大沼郡会津本郷町権現堂甲</t>
        </is>
      </c>
      <c r="G731" t="inlineStr">
        <is>
          <t>1648</t>
        </is>
      </c>
      <c r="H731" s="8" t="inlineStr">
        <is>
          <t>名鉄</t>
        </is>
      </c>
      <c r="J731" t="inlineStr">
        <is>
          <t>井上</t>
        </is>
      </c>
    </row>
    <row r="732">
      <c r="B732" s="3" t="n">
        <v>5317001</v>
      </c>
      <c r="C732" s="2" t="inlineStr">
        <is>
          <t>JUKI会津プレシジョン㈱　若菜部長様</t>
        </is>
      </c>
      <c r="D732" s="3" t="inlineStr"/>
      <c r="E732" t="inlineStr">
        <is>
          <t>㈱　クロス　福島支店</t>
        </is>
      </c>
      <c r="F732" s="13" t="inlineStr">
        <is>
          <t>福島県喜多市塩川町小府根字近江</t>
        </is>
      </c>
      <c r="G732" t="inlineStr">
        <is>
          <t>75</t>
        </is>
      </c>
      <c r="H732" s="8" t="inlineStr">
        <is>
          <t>名鉄</t>
        </is>
      </c>
      <c r="J732" t="inlineStr">
        <is>
          <t>井上</t>
        </is>
      </c>
    </row>
    <row r="733">
      <c r="B733" s="3" t="n">
        <v>5317000</v>
      </c>
      <c r="C733" t="inlineStr">
        <is>
          <t>㈱　クロス　福島支店</t>
        </is>
      </c>
      <c r="D733" s="3" t="inlineStr"/>
      <c r="F733" s="13" t="inlineStr">
        <is>
          <t>福島県郡山市八山田</t>
        </is>
      </c>
      <c r="G733" s="23" t="inlineStr">
        <is>
          <t>5-75</t>
        </is>
      </c>
      <c r="H733" s="8" t="inlineStr">
        <is>
          <t>名鉄</t>
        </is>
      </c>
      <c r="J733" t="inlineStr">
        <is>
          <t>井上</t>
        </is>
      </c>
    </row>
    <row r="734">
      <c r="B734" s="3" t="n">
        <v>5307107</v>
      </c>
      <c r="C734" s="1" t="inlineStr">
        <is>
          <t>JUKI会津㈱ 本社 製造第一課 相原課長様</t>
        </is>
      </c>
      <c r="E734" t="inlineStr">
        <is>
          <t>ECO企画㈱</t>
        </is>
      </c>
      <c r="F734" s="13" t="inlineStr">
        <is>
          <t>福島県喜多市塩川町小府根字近江</t>
        </is>
      </c>
      <c r="G734" t="inlineStr">
        <is>
          <t>75</t>
        </is>
      </c>
      <c r="H734" s="8" t="inlineStr">
        <is>
          <t>西濃</t>
        </is>
      </c>
      <c r="J734" t="inlineStr">
        <is>
          <t>井上</t>
        </is>
      </c>
    </row>
    <row r="735">
      <c r="B735" s="3" t="n">
        <v>5307106</v>
      </c>
      <c r="C735" s="1" t="inlineStr">
        <is>
          <t>JUKI会津㈱　本社 生産管理 岩渕様</t>
        </is>
      </c>
      <c r="E735" t="inlineStr">
        <is>
          <t>ECO企画㈱</t>
        </is>
      </c>
      <c r="F735" s="13" t="inlineStr">
        <is>
          <t>福島県喜多市塩川町小府根字近江</t>
        </is>
      </c>
      <c r="G735" t="inlineStr">
        <is>
          <t>75</t>
        </is>
      </c>
      <c r="H735" s="8" t="inlineStr">
        <is>
          <t>西濃</t>
        </is>
      </c>
      <c r="J735" t="inlineStr">
        <is>
          <t>井上</t>
        </is>
      </c>
    </row>
    <row r="736">
      <c r="B736" s="3" t="n">
        <v>5307104</v>
      </c>
      <c r="C736" s="1" t="inlineStr">
        <is>
          <t xml:space="preserve">伊藤電機　㈱　</t>
        </is>
      </c>
      <c r="E736" t="inlineStr">
        <is>
          <t>ECO企画㈱</t>
        </is>
      </c>
      <c r="F736" s="13" t="inlineStr">
        <is>
          <t>福島県喜多方市関紫町平林字道西</t>
        </is>
      </c>
      <c r="G736" s="23" t="inlineStr">
        <is>
          <t>2-1</t>
        </is>
      </c>
      <c r="H736" s="8" t="inlineStr">
        <is>
          <t>名鉄</t>
        </is>
      </c>
      <c r="J736" t="inlineStr">
        <is>
          <t>井上</t>
        </is>
      </c>
    </row>
    <row r="737">
      <c r="B737" s="3" t="n">
        <v>5307103</v>
      </c>
      <c r="C737" s="1" t="inlineStr">
        <is>
          <t>JUKI会津㈱　本社 製造部 庄司様</t>
        </is>
      </c>
      <c r="E737" t="inlineStr">
        <is>
          <t>ECO企画㈱</t>
        </is>
      </c>
      <c r="F737" s="13" t="inlineStr">
        <is>
          <t>福島県喜多市塩川町小府根字近江</t>
        </is>
      </c>
      <c r="G737" t="inlineStr">
        <is>
          <t>75</t>
        </is>
      </c>
      <c r="H737" s="8" t="inlineStr">
        <is>
          <t>西濃</t>
        </is>
      </c>
      <c r="J737" t="inlineStr">
        <is>
          <t>井上</t>
        </is>
      </c>
    </row>
    <row r="738">
      <c r="B738" s="3" t="n">
        <v>5307102</v>
      </c>
      <c r="C738" s="1" t="inlineStr">
        <is>
          <t>JUKI会津㈱　西会津工場　管理部　成田様</t>
        </is>
      </c>
      <c r="E738" t="inlineStr">
        <is>
          <t>ECO企画㈱</t>
        </is>
      </c>
      <c r="F738" s="16" t="inlineStr">
        <is>
          <t>福島県耶麻郡西会津町登世島字上ノ台乙</t>
        </is>
      </c>
      <c r="G738" s="23" t="inlineStr">
        <is>
          <t>2704</t>
        </is>
      </c>
      <c r="H738" s="8" t="inlineStr">
        <is>
          <t>西濃</t>
        </is>
      </c>
      <c r="J738" t="inlineStr">
        <is>
          <t>井上</t>
        </is>
      </c>
    </row>
    <row r="739">
      <c r="B739" s="3" t="n">
        <v>5307101</v>
      </c>
      <c r="C739" s="1" t="inlineStr">
        <is>
          <t>(有)蔵王アルミ工場</t>
        </is>
      </c>
      <c r="E739" t="inlineStr">
        <is>
          <t>ECO企画㈱</t>
        </is>
      </c>
      <c r="F739" s="13" t="inlineStr">
        <is>
          <t>山形県山形市蔵王松ヶ丘</t>
        </is>
      </c>
      <c r="G739" s="23" t="inlineStr">
        <is>
          <t>1-51-1 蔵王産業団地</t>
        </is>
      </c>
      <c r="H739" s="8" t="inlineStr">
        <is>
          <t>西濃</t>
        </is>
      </c>
      <c r="J739" t="inlineStr">
        <is>
          <t>井上</t>
        </is>
      </c>
    </row>
    <row r="740">
      <c r="B740" s="3" t="n">
        <v>5307100</v>
      </c>
      <c r="C740" t="inlineStr">
        <is>
          <t>ECO企画㈱ 福田様</t>
        </is>
      </c>
      <c r="E740" t="inlineStr">
        <is>
          <t>ECO企画㈱</t>
        </is>
      </c>
      <c r="F740" s="16" t="inlineStr">
        <is>
          <t>栃木県下都賀郡壬生町本丸</t>
        </is>
      </c>
      <c r="G740" s="23" t="inlineStr">
        <is>
          <t>2-18-10</t>
        </is>
      </c>
      <c r="H740" s="8" t="inlineStr">
        <is>
          <t>名鉄</t>
        </is>
      </c>
      <c r="J740" t="inlineStr">
        <is>
          <t>井上</t>
        </is>
      </c>
    </row>
    <row r="741">
      <c r="B741" s="3" t="n">
        <v>5252104</v>
      </c>
      <c r="C741" s="1" t="inlineStr">
        <is>
          <t>テクノメタル㈱鋳造技術課　阿部様</t>
        </is>
      </c>
      <c r="E741" t="inlineStr">
        <is>
          <t>㈱　瓢屋　福島</t>
        </is>
      </c>
      <c r="F741" s="16" t="inlineStr">
        <is>
          <t>福島県二本松市高田</t>
        </is>
      </c>
      <c r="G741" s="23" t="inlineStr">
        <is>
          <t>100番地</t>
        </is>
      </c>
      <c r="H741" s="8" t="inlineStr">
        <is>
          <t>西濃</t>
        </is>
      </c>
      <c r="J741" t="inlineStr">
        <is>
          <t>井上</t>
        </is>
      </c>
    </row>
    <row r="742">
      <c r="B742" s="3" t="n">
        <v>5252103</v>
      </c>
      <c r="C742" s="1" t="inlineStr">
        <is>
          <t>㈱東北機械製作所 ﾏﾃｯｸｽ事業部</t>
        </is>
      </c>
      <c r="E742" t="inlineStr">
        <is>
          <t>㈱　瓢屋　福島</t>
        </is>
      </c>
      <c r="F742" s="13" t="n"/>
      <c r="G742" s="23" t="n"/>
      <c r="H742" s="99" t="inlineStr">
        <is>
          <t>福山</t>
        </is>
      </c>
      <c r="J742" t="inlineStr">
        <is>
          <t>井上</t>
        </is>
      </c>
    </row>
    <row r="743">
      <c r="B743" s="3" t="n">
        <v>5252102</v>
      </c>
      <c r="C743" s="1" t="inlineStr">
        <is>
          <t>秋木製鋼㈱</t>
        </is>
      </c>
      <c r="E743" t="inlineStr">
        <is>
          <t>㈱　瓢屋　福島</t>
        </is>
      </c>
      <c r="F743" s="16" t="inlineStr">
        <is>
          <t>秋田県能代市中川原</t>
        </is>
      </c>
      <c r="G743" s="23" t="n">
        <v>26</v>
      </c>
      <c r="H743" t="inlineStr">
        <is>
          <t>西濃</t>
        </is>
      </c>
      <c r="J743" t="inlineStr">
        <is>
          <t>井上</t>
        </is>
      </c>
    </row>
    <row r="744">
      <c r="B744" s="3" t="n">
        <v>5252101</v>
      </c>
      <c r="C744" s="2" t="inlineStr">
        <is>
          <t>三條金属　㈱　原町工場</t>
        </is>
      </c>
      <c r="D744" s="3" t="inlineStr"/>
      <c r="E744" t="inlineStr">
        <is>
          <t>㈱　瓢屋　福島</t>
        </is>
      </c>
      <c r="F744" s="16" t="inlineStr">
        <is>
          <t>福島県原町市北長野字南原田</t>
        </is>
      </c>
      <c r="G744" t="inlineStr">
        <is>
          <t>74</t>
        </is>
      </c>
      <c r="H744" s="8" t="inlineStr">
        <is>
          <t>名鉄</t>
        </is>
      </c>
      <c r="J744" t="inlineStr">
        <is>
          <t>井上</t>
        </is>
      </c>
    </row>
    <row r="745">
      <c r="B745" s="3" t="n">
        <v>5252100</v>
      </c>
      <c r="C745" t="inlineStr">
        <is>
          <t>㈱　瓢屋　福島営業所</t>
        </is>
      </c>
      <c r="D745" s="3" t="inlineStr"/>
      <c r="F745" s="16" t="inlineStr">
        <is>
          <t>福島県福島市八島田字下損田</t>
        </is>
      </c>
      <c r="G745" t="inlineStr">
        <is>
          <t>7-10</t>
        </is>
      </c>
      <c r="H745" t="inlineStr">
        <is>
          <t>西濃</t>
        </is>
      </c>
      <c r="J745" t="inlineStr">
        <is>
          <t>井上</t>
        </is>
      </c>
    </row>
    <row r="746">
      <c r="B746" s="3" t="n">
        <v>5240004</v>
      </c>
      <c r="C746" s="2" t="inlineStr">
        <is>
          <t>高知機型工業　㈱　大利様</t>
        </is>
      </c>
      <c r="D746" s="3" t="inlineStr"/>
      <c r="E746" t="inlineStr">
        <is>
          <t>㈱トウチュウ  福島</t>
        </is>
      </c>
      <c r="F746" s="16" t="inlineStr">
        <is>
          <t>高知県高知市大津甲</t>
        </is>
      </c>
      <c r="G746" t="inlineStr">
        <is>
          <t>365-1</t>
        </is>
      </c>
      <c r="H746" s="8" t="inlineStr">
        <is>
          <t>福山</t>
        </is>
      </c>
      <c r="J746" t="inlineStr">
        <is>
          <t>井上</t>
        </is>
      </c>
    </row>
    <row r="747">
      <c r="B747" s="3" t="n">
        <v>5240003</v>
      </c>
      <c r="C747" s="2" t="inlineStr">
        <is>
          <t>㈱九州タブチ　上野原ﾃｸﾉﾊﾟｰｸ工場</t>
        </is>
      </c>
      <c r="D747" s="3" t="inlineStr"/>
      <c r="E747" t="inlineStr">
        <is>
          <t>㈱トウチュウ　福島</t>
        </is>
      </c>
      <c r="F747" s="16" t="inlineStr">
        <is>
          <t>鹿児島県国分市上の段琵琶甲</t>
        </is>
      </c>
      <c r="G747" t="inlineStr">
        <is>
          <t>1020</t>
        </is>
      </c>
      <c r="H747" s="8" t="inlineStr">
        <is>
          <t>福山</t>
        </is>
      </c>
      <c r="J747" t="inlineStr">
        <is>
          <t>井上</t>
        </is>
      </c>
    </row>
    <row r="748">
      <c r="B748" s="3" t="n">
        <v>5240002</v>
      </c>
      <c r="C748" s="2" t="inlineStr">
        <is>
          <t>㈱　真興製作所</t>
        </is>
      </c>
      <c r="D748" s="3" t="inlineStr"/>
      <c r="E748" t="inlineStr">
        <is>
          <t>㈱トウチュウ　福島</t>
        </is>
      </c>
      <c r="F748" s="16" t="inlineStr">
        <is>
          <t>福島県西白河郡矢吹町大字神田字神田東</t>
        </is>
      </c>
      <c r="G748" t="inlineStr">
        <is>
          <t>31</t>
        </is>
      </c>
      <c r="H748" s="8" t="inlineStr">
        <is>
          <t>名鉄</t>
        </is>
      </c>
      <c r="J748" t="inlineStr">
        <is>
          <t>井上</t>
        </is>
      </c>
    </row>
    <row r="749">
      <c r="B749" s="3" t="n">
        <v>5240001</v>
      </c>
      <c r="C749" t="inlineStr">
        <is>
          <t>㈱　瓢屋　真岡営業所</t>
        </is>
      </c>
      <c r="D749" s="3" t="inlineStr"/>
      <c r="E749" t="inlineStr">
        <is>
          <t>㈱トウチュウ　福島</t>
        </is>
      </c>
      <c r="F749" s="13" t="inlineStr">
        <is>
          <t>栃木県真岡市長田</t>
        </is>
      </c>
      <c r="G749" t="inlineStr">
        <is>
          <t>1288-11</t>
        </is>
      </c>
      <c r="H749" s="8" t="inlineStr">
        <is>
          <t>名鉄</t>
        </is>
      </c>
      <c r="J749" t="inlineStr">
        <is>
          <t>井上</t>
        </is>
      </c>
    </row>
    <row r="750">
      <c r="B750" s="3" t="n">
        <v>5240000</v>
      </c>
      <c r="C750" s="2" t="inlineStr">
        <is>
          <t>㈱　トウチュウ　福島支店</t>
        </is>
      </c>
      <c r="D750" s="3" t="inlineStr"/>
      <c r="F750" s="13" t="inlineStr">
        <is>
          <t>福島県いわき市小名浜字芳浜</t>
        </is>
      </c>
      <c r="G750" t="inlineStr">
        <is>
          <t>11-43</t>
        </is>
      </c>
      <c r="H750" s="8" t="inlineStr">
        <is>
          <t>名鉄</t>
        </is>
      </c>
      <c r="J750" t="inlineStr">
        <is>
          <t>井上</t>
        </is>
      </c>
    </row>
    <row r="751">
      <c r="B751" s="3" t="n">
        <v>5229007</v>
      </c>
      <c r="C751" s="100" t="inlineStr">
        <is>
          <t>㈱笠倉メテック</t>
        </is>
      </c>
      <c r="E751" t="inlineStr">
        <is>
          <t>成洋産業㈱　東北</t>
        </is>
      </c>
      <c r="F751" s="13" t="inlineStr">
        <is>
          <t>茨木県古河市東山田</t>
        </is>
      </c>
      <c r="G751" s="23" t="inlineStr">
        <is>
          <t>3078</t>
        </is>
      </c>
      <c r="H751" s="8" t="inlineStr">
        <is>
          <t>名鉄</t>
        </is>
      </c>
      <c r="J751" t="inlineStr">
        <is>
          <t>井上</t>
        </is>
      </c>
    </row>
    <row r="752">
      <c r="B752" s="3" t="n">
        <v>5229006</v>
      </c>
      <c r="C752" s="2" t="inlineStr">
        <is>
          <t>錦正工業㈱</t>
        </is>
      </c>
      <c r="E752" t="inlineStr">
        <is>
          <t>成洋産業㈱　東北</t>
        </is>
      </c>
      <c r="F752" s="13" t="inlineStr">
        <is>
          <t>栃木県那須塩原市二区町</t>
        </is>
      </c>
      <c r="G752" s="23" t="inlineStr">
        <is>
          <t>353-6</t>
        </is>
      </c>
      <c r="H752" s="8" t="inlineStr">
        <is>
          <t>西濃</t>
        </is>
      </c>
      <c r="J752" t="inlineStr">
        <is>
          <t>井上</t>
        </is>
      </c>
    </row>
    <row r="753">
      <c r="B753" s="3" t="n">
        <v>5229005</v>
      </c>
      <c r="C753" s="2" t="inlineStr">
        <is>
          <t>㈱　キャスト</t>
        </is>
      </c>
      <c r="E753" t="inlineStr">
        <is>
          <t>成洋産業㈱　東北</t>
        </is>
      </c>
      <c r="F753" s="13" t="inlineStr">
        <is>
          <t>福島県白河市東上野出島字笹久保</t>
        </is>
      </c>
      <c r="G753" t="n">
        <v>2</v>
      </c>
      <c r="H753" s="8" t="inlineStr">
        <is>
          <t>名鉄</t>
        </is>
      </c>
      <c r="J753" t="inlineStr">
        <is>
          <t>井上</t>
        </is>
      </c>
    </row>
    <row r="754">
      <c r="B754" s="3" t="n">
        <v>5229004</v>
      </c>
      <c r="C754" s="2" t="inlineStr">
        <is>
          <t>都シェル工業所</t>
        </is>
      </c>
      <c r="D754" s="3" t="inlineStr"/>
      <c r="E754" t="inlineStr">
        <is>
          <t>成洋産業㈱　東北</t>
        </is>
      </c>
      <c r="F754" s="13" t="inlineStr">
        <is>
          <t>栃木県大田原市市野沢</t>
        </is>
      </c>
      <c r="G754" t="inlineStr">
        <is>
          <t>780</t>
        </is>
      </c>
      <c r="H754" s="8" t="inlineStr">
        <is>
          <t>名鉄</t>
        </is>
      </c>
      <c r="J754" t="inlineStr">
        <is>
          <t>井上</t>
        </is>
      </c>
    </row>
    <row r="755">
      <c r="B755" s="3" t="n">
        <v>5229003</v>
      </c>
      <c r="C755" t="inlineStr">
        <is>
          <t>㈱　サスニ合金鋳造所</t>
        </is>
      </c>
      <c r="D755" s="3" t="inlineStr"/>
      <c r="E755" t="inlineStr">
        <is>
          <t>成洋産業㈱　東北</t>
        </is>
      </c>
      <c r="F755" s="13" t="inlineStr">
        <is>
          <t>茨城県那珂市向山</t>
        </is>
      </c>
      <c r="G755" t="inlineStr">
        <is>
          <t>1271-3</t>
        </is>
      </c>
      <c r="H755" s="8" t="inlineStr">
        <is>
          <t>西濃</t>
        </is>
      </c>
      <c r="J755" t="inlineStr">
        <is>
          <t>井上</t>
        </is>
      </c>
    </row>
    <row r="756">
      <c r="B756" s="3" t="n">
        <v>5229002</v>
      </c>
      <c r="C756" s="2" t="inlineStr">
        <is>
          <t>㈱　根岸工業所</t>
        </is>
      </c>
      <c r="D756" s="3" t="inlineStr"/>
      <c r="E756" t="inlineStr">
        <is>
          <t>成洋産業㈱　東北</t>
        </is>
      </c>
      <c r="F756" s="13" t="inlineStr">
        <is>
          <t>岩手県奥州市江刺区岩谷堂字根岸</t>
        </is>
      </c>
      <c r="G756" t="inlineStr">
        <is>
          <t>101</t>
        </is>
      </c>
      <c r="H756" s="8" t="inlineStr">
        <is>
          <t>西濃</t>
        </is>
      </c>
      <c r="J756" t="inlineStr">
        <is>
          <t>井上</t>
        </is>
      </c>
    </row>
    <row r="757">
      <c r="B757" s="3" t="n">
        <v>5229001</v>
      </c>
      <c r="C757" s="2" t="inlineStr">
        <is>
          <t>前澤給装工業　㈱</t>
        </is>
      </c>
      <c r="D757" s="3" t="inlineStr"/>
      <c r="E757" t="inlineStr">
        <is>
          <t>成洋産業㈱　東北</t>
        </is>
      </c>
      <c r="F757" s="13" t="inlineStr">
        <is>
          <t>福島県安達郡白沢村糠沢</t>
        </is>
      </c>
      <c r="G757" t="inlineStr">
        <is>
          <t>138-1</t>
        </is>
      </c>
      <c r="H757" s="8" t="inlineStr">
        <is>
          <t>名鉄</t>
        </is>
      </c>
      <c r="J757" t="inlineStr">
        <is>
          <t>井上</t>
        </is>
      </c>
    </row>
    <row r="758">
      <c r="B758" s="3" t="n">
        <v>5229000</v>
      </c>
      <c r="C758" s="2" t="inlineStr">
        <is>
          <t>成洋産業㈱ 東北営業所 福島営業部</t>
        </is>
      </c>
      <c r="D758" s="3" t="inlineStr"/>
      <c r="F758" s="13" t="inlineStr">
        <is>
          <t>福島県東白川郡塙町西河内古参田</t>
        </is>
      </c>
      <c r="G758" t="inlineStr">
        <is>
          <t>4-1</t>
        </is>
      </c>
      <c r="H758" t="inlineStr">
        <is>
          <t>西濃</t>
        </is>
      </c>
      <c r="J758" t="inlineStr">
        <is>
          <t>井上</t>
        </is>
      </c>
    </row>
    <row r="759">
      <c r="B759" s="3" t="n">
        <v>5225003</v>
      </c>
      <c r="C759" s="2" t="inlineStr">
        <is>
          <t>㈱　アイティオウ</t>
        </is>
      </c>
      <c r="D759" s="3" t="inlineStr"/>
      <c r="E759" t="inlineStr">
        <is>
          <t>㈱シマキュウ　いわき</t>
        </is>
      </c>
      <c r="F759" s="13" t="inlineStr">
        <is>
          <t>茨城県那珂郡東海村村松</t>
        </is>
      </c>
      <c r="G759" t="inlineStr">
        <is>
          <t>3129-49</t>
        </is>
      </c>
      <c r="H759" s="8" t="inlineStr">
        <is>
          <t>名鉄</t>
        </is>
      </c>
      <c r="J759" t="inlineStr">
        <is>
          <t>井上</t>
        </is>
      </c>
    </row>
    <row r="760">
      <c r="B760" s="3" t="n">
        <v>5225002</v>
      </c>
      <c r="C760" t="inlineStr">
        <is>
          <t>（有）　澤幡製作所</t>
        </is>
      </c>
      <c r="D760" s="3" t="inlineStr"/>
      <c r="E760" t="inlineStr">
        <is>
          <t>㈱シマキュウ　いわき</t>
        </is>
      </c>
      <c r="F760" s="13" t="inlineStr">
        <is>
          <t>茨城県那珂郡東海村村松平原</t>
        </is>
      </c>
      <c r="G760" t="inlineStr">
        <is>
          <t>3108-2</t>
        </is>
      </c>
      <c r="H760" s="8" t="inlineStr">
        <is>
          <t>名鉄</t>
        </is>
      </c>
      <c r="J760" t="inlineStr">
        <is>
          <t>井上</t>
        </is>
      </c>
    </row>
    <row r="761">
      <c r="B761" s="3" t="n">
        <v>5225001</v>
      </c>
      <c r="C761" s="100" t="inlineStr">
        <is>
          <t>㈱　伊藤鋳造鉄工所</t>
        </is>
      </c>
      <c r="D761" s="3" t="inlineStr"/>
      <c r="E761" t="inlineStr">
        <is>
          <t>㈱シマキュウ　いわき</t>
        </is>
      </c>
      <c r="F761" s="13" t="inlineStr">
        <is>
          <t>茨城県那珂郡東海村村松</t>
        </is>
      </c>
      <c r="G761" t="inlineStr">
        <is>
          <t>3129-43</t>
        </is>
      </c>
      <c r="H761" s="8" t="inlineStr">
        <is>
          <t>名鉄</t>
        </is>
      </c>
      <c r="J761" t="inlineStr">
        <is>
          <t>井上</t>
        </is>
      </c>
    </row>
    <row r="762">
      <c r="B762" s="3" t="n">
        <v>5225000</v>
      </c>
      <c r="C762" s="2" t="inlineStr">
        <is>
          <t>㈱　シマキュウ　いわき営業所　鋳鋼部</t>
        </is>
      </c>
      <c r="D762" s="3" t="inlineStr"/>
      <c r="F762" s="13" t="inlineStr">
        <is>
          <t>福島県いわき市小名浜字芳浜</t>
        </is>
      </c>
      <c r="G762" t="inlineStr">
        <is>
          <t>11-53</t>
        </is>
      </c>
      <c r="H762" t="inlineStr">
        <is>
          <t>西濃</t>
        </is>
      </c>
      <c r="J762" t="inlineStr">
        <is>
          <t>井上</t>
        </is>
      </c>
    </row>
    <row r="763">
      <c r="B763" s="3" t="n">
        <v>5220005</v>
      </c>
      <c r="C763" s="2" t="inlineStr">
        <is>
          <t>京都鋳材㈱</t>
        </is>
      </c>
      <c r="E763" t="inlineStr">
        <is>
          <t>互交産業㈱　東北</t>
        </is>
      </c>
      <c r="F763" s="13" t="n"/>
      <c r="G763" s="23" t="n"/>
      <c r="H763" s="8" t="n"/>
      <c r="J763" t="inlineStr">
        <is>
          <t>井上</t>
        </is>
      </c>
    </row>
    <row r="764">
      <c r="B764" s="3" t="n">
        <v>5220004</v>
      </c>
      <c r="C764" s="2" t="inlineStr">
        <is>
          <t>互交産業㈱　川口営業所</t>
        </is>
      </c>
      <c r="E764" t="inlineStr">
        <is>
          <t>互交産業㈱　東北</t>
        </is>
      </c>
      <c r="F764" s="13" t="inlineStr">
        <is>
          <t>埼玉県川口市東領家</t>
        </is>
      </c>
      <c r="G764" s="23" t="inlineStr">
        <is>
          <t>1-2-2</t>
        </is>
      </c>
      <c r="H764" s="8" t="inlineStr">
        <is>
          <t>名鉄</t>
        </is>
      </c>
      <c r="J764" t="inlineStr">
        <is>
          <t>井上</t>
        </is>
      </c>
    </row>
    <row r="765">
      <c r="B765" s="3" t="n">
        <v>5220003</v>
      </c>
      <c r="C765" s="2" t="inlineStr">
        <is>
          <t>㈱ユニエックス</t>
        </is>
      </c>
      <c r="E765" t="inlineStr">
        <is>
          <t>互交産業㈱　東北</t>
        </is>
      </c>
      <c r="F765" s="13" t="inlineStr">
        <is>
          <t>神戸市東灘区向洋町東</t>
        </is>
      </c>
      <c r="G765" s="23" t="inlineStr">
        <is>
          <t>4-15</t>
        </is>
      </c>
      <c r="H765" s="8" t="inlineStr">
        <is>
          <t>飛騨</t>
        </is>
      </c>
      <c r="J765" t="inlineStr">
        <is>
          <t>井上</t>
        </is>
      </c>
    </row>
    <row r="766">
      <c r="B766" s="3" t="n">
        <v>5220002</v>
      </c>
      <c r="C766" s="2" t="inlineStr">
        <is>
          <t>㈱　ミヤタ　　鈴木総務部長様</t>
        </is>
      </c>
      <c r="D766" s="3" t="inlineStr"/>
      <c r="E766" t="inlineStr">
        <is>
          <t>互交産業㈱　東北</t>
        </is>
      </c>
      <c r="F766" s="13" t="inlineStr">
        <is>
          <t>福島県西白河郡泉崎村山上山</t>
        </is>
      </c>
      <c r="G766" t="inlineStr">
        <is>
          <t>8-1</t>
        </is>
      </c>
      <c r="H766" s="99" t="inlineStr">
        <is>
          <t>西濃</t>
        </is>
      </c>
      <c r="J766" t="inlineStr">
        <is>
          <t>井上</t>
        </is>
      </c>
    </row>
    <row r="767">
      <c r="B767" s="3" t="n">
        <v>5220001</v>
      </c>
      <c r="C767" s="2" t="inlineStr">
        <is>
          <t>ＳＰＲ　㈱　小谷次長様</t>
        </is>
      </c>
      <c r="D767" s="3" t="inlineStr"/>
      <c r="E767" t="inlineStr">
        <is>
          <t>互交産業㈱　東北</t>
        </is>
      </c>
      <c r="F767" s="13" t="inlineStr">
        <is>
          <t>埼玉県戸田市喜沢</t>
        </is>
      </c>
      <c r="G767" t="inlineStr">
        <is>
          <t>2-42-9</t>
        </is>
      </c>
      <c r="H767" s="99" t="inlineStr">
        <is>
          <t>西濃</t>
        </is>
      </c>
      <c r="J767" t="inlineStr">
        <is>
          <t>井上</t>
        </is>
      </c>
    </row>
    <row r="768">
      <c r="B768" s="3" t="n">
        <v>5220000</v>
      </c>
      <c r="C768" s="2" t="inlineStr">
        <is>
          <t>互交産業㈱　東北営業所</t>
        </is>
      </c>
      <c r="D768" s="3" t="inlineStr"/>
      <c r="F768" s="13" t="inlineStr">
        <is>
          <t>福島県二本松市向作田</t>
        </is>
      </c>
      <c r="G768" t="inlineStr">
        <is>
          <t>186-1</t>
        </is>
      </c>
      <c r="H768" s="99" t="inlineStr">
        <is>
          <t>西濃</t>
        </is>
      </c>
      <c r="J768" t="inlineStr">
        <is>
          <t>井上</t>
        </is>
      </c>
    </row>
    <row r="769">
      <c r="B769" s="3" t="n">
        <v>5212200</v>
      </c>
      <c r="C769" s="2" t="inlineStr">
        <is>
          <t>木村可鍛　㈱</t>
        </is>
      </c>
      <c r="D769" s="3" t="inlineStr"/>
      <c r="F769" s="13" t="inlineStr">
        <is>
          <t>福島県白河市萱根字金ｹ入</t>
        </is>
      </c>
      <c r="G769" t="inlineStr">
        <is>
          <t>14</t>
        </is>
      </c>
      <c r="H769" s="99" t="inlineStr">
        <is>
          <t>西濃</t>
        </is>
      </c>
      <c r="J769" t="inlineStr">
        <is>
          <t>井上</t>
        </is>
      </c>
    </row>
    <row r="770">
      <c r="B770" s="3" t="n">
        <v>5212102</v>
      </c>
      <c r="C770" s="2" t="inlineStr">
        <is>
          <t>日光金属　㈱</t>
        </is>
      </c>
      <c r="E770" t="inlineStr">
        <is>
          <t>㈱　キタニ　福島</t>
        </is>
      </c>
      <c r="F770" s="13" t="inlineStr">
        <is>
          <t>栃木県矢板市沢</t>
        </is>
      </c>
      <c r="G770" s="23" t="inlineStr">
        <is>
          <t>1033</t>
        </is>
      </c>
      <c r="H770" s="8" t="inlineStr">
        <is>
          <t>名鉄</t>
        </is>
      </c>
      <c r="J770" t="inlineStr">
        <is>
          <t>井上</t>
        </is>
      </c>
    </row>
    <row r="771">
      <c r="B771" s="3" t="n">
        <v>5212101</v>
      </c>
      <c r="C771" s="2" t="inlineStr">
        <is>
          <t>㈱　芝浦合金</t>
        </is>
      </c>
      <c r="D771" s="3" t="inlineStr"/>
      <c r="E771" t="inlineStr">
        <is>
          <t>㈱　キタニ　福島</t>
        </is>
      </c>
      <c r="F771" s="13" t="inlineStr">
        <is>
          <t>福島県石川郡平田村大字上蓬田字遅沢前</t>
        </is>
      </c>
      <c r="G771" t="inlineStr">
        <is>
          <t>167</t>
        </is>
      </c>
      <c r="H771" s="8" t="inlineStr">
        <is>
          <t>名鉄</t>
        </is>
      </c>
      <c r="J771" t="inlineStr">
        <is>
          <t>井上</t>
        </is>
      </c>
    </row>
    <row r="772">
      <c r="B772" s="3" t="n">
        <v>5212100</v>
      </c>
      <c r="C772" s="1" t="inlineStr">
        <is>
          <t>㈱　キタニ　福島営業所</t>
        </is>
      </c>
      <c r="D772" s="3" t="inlineStr"/>
      <c r="F772" s="13" t="inlineStr">
        <is>
          <t>福島県いわき市好間町中好間中川原</t>
        </is>
      </c>
      <c r="G772" t="inlineStr">
        <is>
          <t>25-1</t>
        </is>
      </c>
      <c r="H772" s="8" t="inlineStr">
        <is>
          <t>名鉄</t>
        </is>
      </c>
      <c r="J772" t="inlineStr">
        <is>
          <t>井上</t>
        </is>
      </c>
    </row>
    <row r="773">
      <c r="B773" s="3" t="n">
        <v>5212013</v>
      </c>
      <c r="C773" s="1" t="inlineStr">
        <is>
          <t>㈱ﾊｯﾋﾟ-ﾌﾟﾛﾀﾞｸﾂ 資材調達係 梶原様</t>
        </is>
      </c>
      <c r="E773" t="inlineStr">
        <is>
          <t>㈱　東北　柏</t>
        </is>
      </c>
      <c r="F773" s="13" t="inlineStr">
        <is>
          <t>山形県山形市立谷川</t>
        </is>
      </c>
      <c r="G773" s="23" t="inlineStr">
        <is>
          <t>2-1213-1</t>
        </is>
      </c>
      <c r="H773" s="99" t="inlineStr">
        <is>
          <t>西濃</t>
        </is>
      </c>
      <c r="J773" t="inlineStr">
        <is>
          <t>井上</t>
        </is>
      </c>
    </row>
    <row r="774">
      <c r="B774" s="3" t="n">
        <v>5212012</v>
      </c>
      <c r="C774" s="1" t="inlineStr">
        <is>
          <t>福島製鋼　㈱　吾妻工場</t>
        </is>
      </c>
      <c r="E774" t="inlineStr">
        <is>
          <t>㈱　東北　柏</t>
        </is>
      </c>
      <c r="F774" s="13" t="inlineStr">
        <is>
          <t>福島県福島市笹木野天竺田</t>
        </is>
      </c>
      <c r="G774" s="23" t="inlineStr">
        <is>
          <t>8-1</t>
        </is>
      </c>
      <c r="H774" s="8" t="inlineStr">
        <is>
          <t>クロネコ</t>
        </is>
      </c>
      <c r="J774" t="inlineStr">
        <is>
          <t>井上</t>
        </is>
      </c>
    </row>
    <row r="775">
      <c r="B775" s="3" t="n">
        <v>5212011</v>
      </c>
      <c r="C775" s="1" t="inlineStr">
        <is>
          <t>㈱ハッピ－プロダクツ宮町工場</t>
        </is>
      </c>
      <c r="E775" t="inlineStr">
        <is>
          <t>㈱　東北　柏</t>
        </is>
      </c>
      <c r="F775" s="13" t="inlineStr">
        <is>
          <t>山形県山形市宮町</t>
        </is>
      </c>
      <c r="G775" s="23" t="inlineStr">
        <is>
          <t>2-11-39</t>
        </is>
      </c>
      <c r="H775" s="8" t="inlineStr">
        <is>
          <t>西濃</t>
        </is>
      </c>
      <c r="J775" t="inlineStr">
        <is>
          <t>井上</t>
        </is>
      </c>
    </row>
    <row r="776">
      <c r="B776" s="3" t="n">
        <v>5212010</v>
      </c>
      <c r="C776" s="1" t="inlineStr">
        <is>
          <t>吉田産業㈱　山形営業所</t>
        </is>
      </c>
      <c r="E776" t="inlineStr">
        <is>
          <t>㈱　東北　柏</t>
        </is>
      </c>
      <c r="F776" s="13" t="inlineStr">
        <is>
          <t>山形県東根市蟹沢字下縄目</t>
        </is>
      </c>
      <c r="G776" s="23" t="inlineStr">
        <is>
          <t>1863-14</t>
        </is>
      </c>
      <c r="H776" s="8" t="inlineStr">
        <is>
          <t>西濃</t>
        </is>
      </c>
      <c r="J776" t="inlineStr">
        <is>
          <t>井上</t>
        </is>
      </c>
    </row>
    <row r="777">
      <c r="B777" s="3" t="n">
        <v>5212009</v>
      </c>
      <c r="C777" s="2" t="inlineStr">
        <is>
          <t xml:space="preserve">㈱ハラチュウ　調達ｸﾞﾙｰﾌﾟ　森谷様　</t>
        </is>
      </c>
      <c r="D777" s="3" t="inlineStr"/>
      <c r="E777" t="inlineStr">
        <is>
          <t>㈱　東北　柏</t>
        </is>
      </c>
      <c r="F777" s="13" t="inlineStr">
        <is>
          <t>山形県山形市立谷川</t>
        </is>
      </c>
      <c r="G777" t="inlineStr">
        <is>
          <t>2-1213-1</t>
        </is>
      </c>
      <c r="H777" s="99" t="inlineStr">
        <is>
          <t>西濃</t>
        </is>
      </c>
      <c r="J777" t="inlineStr">
        <is>
          <t>井上</t>
        </is>
      </c>
    </row>
    <row r="778">
      <c r="B778" s="3" t="n">
        <v>5212008</v>
      </c>
      <c r="C778" s="2" t="inlineStr">
        <is>
          <t>㈱　都シェル工業所</t>
        </is>
      </c>
      <c r="D778" s="3" t="inlineStr"/>
      <c r="E778" t="inlineStr">
        <is>
          <t>㈱　東北　柏</t>
        </is>
      </c>
      <c r="F778" s="13" t="inlineStr">
        <is>
          <t>栃木県大田原市市野沢</t>
        </is>
      </c>
      <c r="G778" t="inlineStr">
        <is>
          <t>780</t>
        </is>
      </c>
      <c r="H778" s="8" t="inlineStr">
        <is>
          <t>名鉄</t>
        </is>
      </c>
      <c r="J778" t="inlineStr">
        <is>
          <t>井上</t>
        </is>
      </c>
    </row>
    <row r="779">
      <c r="B779" s="3" t="n">
        <v>5212007</v>
      </c>
      <c r="C779" s="1" t="inlineStr">
        <is>
          <t>高砂鋳造㈱　品質管理課長　尾崎様</t>
        </is>
      </c>
      <c r="D779" s="3" t="inlineStr"/>
      <c r="E779" t="inlineStr">
        <is>
          <t>㈱　東北　柏</t>
        </is>
      </c>
      <c r="F779" s="13" t="inlineStr">
        <is>
          <t>山形県尾花沢市尾花沢</t>
        </is>
      </c>
      <c r="G779" t="inlineStr">
        <is>
          <t>3304</t>
        </is>
      </c>
      <c r="H779" s="99" t="inlineStr">
        <is>
          <t>西濃</t>
        </is>
      </c>
      <c r="J779" t="inlineStr">
        <is>
          <t>井上</t>
        </is>
      </c>
    </row>
    <row r="780">
      <c r="B780" s="3" t="n">
        <v>5212006</v>
      </c>
      <c r="C780" s="1" t="inlineStr">
        <is>
          <t>㈱　増田鉄工場　石川様</t>
        </is>
      </c>
      <c r="D780" s="3" t="inlineStr"/>
      <c r="E780" t="inlineStr">
        <is>
          <t>㈱　東北　柏</t>
        </is>
      </c>
      <c r="F780" s="13" t="inlineStr">
        <is>
          <t>秋田県横手市十文字町仁井田大道西</t>
        </is>
      </c>
      <c r="G780" t="inlineStr">
        <is>
          <t>28</t>
        </is>
      </c>
      <c r="H780" s="99" t="inlineStr">
        <is>
          <t>西濃</t>
        </is>
      </c>
      <c r="J780" t="inlineStr">
        <is>
          <t>井上</t>
        </is>
      </c>
    </row>
    <row r="781">
      <c r="B781" s="3" t="n">
        <v>5212005</v>
      </c>
      <c r="C781" s="2" t="inlineStr">
        <is>
          <t>三菱製鋼　㈱　広田製作所</t>
        </is>
      </c>
      <c r="D781" s="3" t="inlineStr"/>
      <c r="E781" t="inlineStr">
        <is>
          <t>㈱　東北　柏</t>
        </is>
      </c>
      <c r="F781" s="13" t="inlineStr">
        <is>
          <t>福島県会津若松市河東町広田字六丁</t>
        </is>
      </c>
      <c r="G781" t="inlineStr">
        <is>
          <t>405</t>
        </is>
      </c>
      <c r="H781" s="99" t="inlineStr">
        <is>
          <t>西濃</t>
        </is>
      </c>
      <c r="J781" t="inlineStr">
        <is>
          <t>井上</t>
        </is>
      </c>
    </row>
    <row r="782">
      <c r="B782" s="3" t="n">
        <v>5212004</v>
      </c>
      <c r="C782" s="2" t="inlineStr">
        <is>
          <t>㈱　小西鋳造</t>
        </is>
      </c>
      <c r="D782" s="3" t="inlineStr"/>
      <c r="E782" t="inlineStr">
        <is>
          <t>㈱　東北　柏</t>
        </is>
      </c>
      <c r="F782" s="13" t="inlineStr">
        <is>
          <t>岩手県宮古市長町</t>
        </is>
      </c>
      <c r="G782" t="inlineStr">
        <is>
          <t>2-8-7</t>
        </is>
      </c>
      <c r="H782" s="99" t="inlineStr">
        <is>
          <t>西濃</t>
        </is>
      </c>
      <c r="J782" t="inlineStr">
        <is>
          <t>井上</t>
        </is>
      </c>
    </row>
    <row r="783">
      <c r="B783" s="3" t="n">
        <v>5212003</v>
      </c>
      <c r="C783" s="2" t="inlineStr">
        <is>
          <t>㈱　福島製作所</t>
        </is>
      </c>
      <c r="D783" s="3" t="inlineStr"/>
      <c r="E783" t="inlineStr">
        <is>
          <t>㈱　東北　柏</t>
        </is>
      </c>
      <c r="F783" s="13" t="inlineStr">
        <is>
          <t>福島県福島市三河北町</t>
        </is>
      </c>
      <c r="G783" t="inlineStr">
        <is>
          <t>9-80</t>
        </is>
      </c>
      <c r="H783" s="99" t="inlineStr">
        <is>
          <t>西濃</t>
        </is>
      </c>
      <c r="J783" t="inlineStr">
        <is>
          <t>井上</t>
        </is>
      </c>
    </row>
    <row r="784">
      <c r="B784" s="3" t="n">
        <v>5212002</v>
      </c>
      <c r="C784" s="2" t="inlineStr">
        <is>
          <t>（有）　飯田特殊鋳造所</t>
        </is>
      </c>
      <c r="D784" s="3" t="inlineStr"/>
      <c r="E784" t="inlineStr">
        <is>
          <t>㈱　東北　柏</t>
        </is>
      </c>
      <c r="F784" s="13" t="inlineStr">
        <is>
          <t>福島県白河市五番町川原</t>
        </is>
      </c>
      <c r="G784" t="inlineStr">
        <is>
          <t>23-4</t>
        </is>
      </c>
      <c r="H784" s="99" t="inlineStr">
        <is>
          <t>西濃</t>
        </is>
      </c>
      <c r="J784" t="inlineStr">
        <is>
          <t>井上</t>
        </is>
      </c>
    </row>
    <row r="785">
      <c r="B785" s="3" t="n">
        <v>5212001</v>
      </c>
      <c r="C785" s="2" t="inlineStr">
        <is>
          <t>岩手製鉄　㈱</t>
        </is>
      </c>
      <c r="D785" s="3" t="inlineStr"/>
      <c r="E785" t="inlineStr">
        <is>
          <t>㈱　東北　柏</t>
        </is>
      </c>
      <c r="F785" s="13" t="inlineStr">
        <is>
          <t>岩手県北上市和賀町藤根</t>
        </is>
      </c>
      <c r="G785" t="inlineStr">
        <is>
          <t>18-14</t>
        </is>
      </c>
      <c r="H785" s="99" t="inlineStr">
        <is>
          <t>西濃</t>
        </is>
      </c>
      <c r="J785" t="inlineStr">
        <is>
          <t>井上</t>
        </is>
      </c>
    </row>
    <row r="786">
      <c r="B786" s="3" t="n">
        <v>5212000</v>
      </c>
      <c r="C786" s="2" t="inlineStr">
        <is>
          <t>㈱　東北柏</t>
        </is>
      </c>
      <c r="D786" s="3" t="inlineStr"/>
      <c r="F786" s="13" t="inlineStr">
        <is>
          <t>福島県福島市土船字鑓合内</t>
        </is>
      </c>
      <c r="G786" t="inlineStr">
        <is>
          <t>12-1</t>
        </is>
      </c>
      <c r="H786" t="inlineStr">
        <is>
          <t>西濃</t>
        </is>
      </c>
      <c r="J786" t="inlineStr">
        <is>
          <t>井上</t>
        </is>
      </c>
    </row>
    <row r="787">
      <c r="B787" s="3" t="n">
        <v>5200000</v>
      </c>
      <c r="C787" s="2" t="inlineStr">
        <is>
          <t xml:space="preserve">㈱　会津工場　</t>
        </is>
      </c>
      <c r="D787" s="3" t="inlineStr"/>
      <c r="F787" s="13" t="inlineStr">
        <is>
          <t>福島県南会津郡只見町二軒在家字上タモ</t>
        </is>
      </c>
      <c r="G787" t="inlineStr">
        <is>
          <t>721-1</t>
        </is>
      </c>
      <c r="H787" s="99" t="inlineStr">
        <is>
          <t>西濃</t>
        </is>
      </c>
      <c r="J787" t="inlineStr">
        <is>
          <t>井上</t>
        </is>
      </c>
    </row>
    <row r="788">
      <c r="B788" s="3" t="n">
        <v>5173004</v>
      </c>
      <c r="C788" s="100" t="inlineStr">
        <is>
          <t>ﾃｨ-ﾋﾞ-ｱ-ﾙ㈱　Ｃ棟</t>
        </is>
      </c>
      <c r="E788" t="inlineStr">
        <is>
          <t>(有)　山形鋳材</t>
        </is>
      </c>
      <c r="F788" s="13" t="inlineStr">
        <is>
          <t>山形県鶴岡市宝田</t>
        </is>
      </c>
      <c r="G788" s="23" t="inlineStr">
        <is>
          <t>1-11-16</t>
        </is>
      </c>
      <c r="H788" s="99" t="inlineStr">
        <is>
          <t>西濃</t>
        </is>
      </c>
      <c r="J788" t="inlineStr">
        <is>
          <t>井上</t>
        </is>
      </c>
    </row>
    <row r="789">
      <c r="B789" s="3" t="n">
        <v>5173003</v>
      </c>
      <c r="C789" s="2" t="inlineStr">
        <is>
          <t>㈱　鈴木鋳物製作所</t>
        </is>
      </c>
      <c r="D789" s="3" t="inlineStr"/>
      <c r="E789" t="inlineStr">
        <is>
          <t>(有)　山形鋳材</t>
        </is>
      </c>
      <c r="F789" s="13" t="inlineStr">
        <is>
          <t>山形県山形市鋳物町</t>
        </is>
      </c>
      <c r="G789" t="inlineStr">
        <is>
          <t>5</t>
        </is>
      </c>
      <c r="H789" s="99" t="inlineStr">
        <is>
          <t>西濃</t>
        </is>
      </c>
      <c r="J789" t="inlineStr">
        <is>
          <t>井上</t>
        </is>
      </c>
    </row>
    <row r="790">
      <c r="B790" s="3" t="n">
        <v>5173002</v>
      </c>
      <c r="C790" s="2" t="inlineStr">
        <is>
          <t>新井産業　㈱</t>
        </is>
      </c>
      <c r="D790" s="3" t="inlineStr"/>
      <c r="E790" t="inlineStr">
        <is>
          <t>(有)　山形鋳材</t>
        </is>
      </c>
      <c r="F790" s="13" t="inlineStr">
        <is>
          <t>山形県東根市蟹沢字下縄目</t>
        </is>
      </c>
      <c r="G790" t="inlineStr">
        <is>
          <t>1863-5</t>
        </is>
      </c>
      <c r="H790" s="99" t="inlineStr">
        <is>
          <t>西濃</t>
        </is>
      </c>
      <c r="J790" t="inlineStr">
        <is>
          <t>井上</t>
        </is>
      </c>
    </row>
    <row r="791">
      <c r="B791" s="3" t="n">
        <v>5173001</v>
      </c>
      <c r="C791" s="2" t="inlineStr">
        <is>
          <t>㈱　ソーカ</t>
        </is>
      </c>
      <c r="D791" s="3" t="inlineStr"/>
      <c r="E791" t="inlineStr">
        <is>
          <t>(有)　山形鋳材</t>
        </is>
      </c>
      <c r="F791" s="13" t="inlineStr">
        <is>
          <t>山形県天童市大字川原子</t>
        </is>
      </c>
      <c r="G791" t="inlineStr">
        <is>
          <t>4700</t>
        </is>
      </c>
      <c r="H791" s="99" t="inlineStr">
        <is>
          <t>西濃</t>
        </is>
      </c>
      <c r="J791" t="inlineStr">
        <is>
          <t>井上</t>
        </is>
      </c>
    </row>
    <row r="792">
      <c r="B792" s="3" t="n">
        <v>5173000</v>
      </c>
      <c r="C792" s="2" t="inlineStr">
        <is>
          <t>（有）　山形鋳材</t>
        </is>
      </c>
      <c r="D792" s="3" t="inlineStr"/>
      <c r="F792" s="13" t="inlineStr">
        <is>
          <t>山形県山形市鋳物町</t>
        </is>
      </c>
      <c r="G792" t="inlineStr">
        <is>
          <t>48</t>
        </is>
      </c>
      <c r="H792" s="99" t="inlineStr">
        <is>
          <t>西濃</t>
        </is>
      </c>
      <c r="J792" t="inlineStr">
        <is>
          <t>井上</t>
        </is>
      </c>
    </row>
    <row r="793">
      <c r="B793" s="3" t="n">
        <v>5172900</v>
      </c>
      <c r="C793" s="2" t="inlineStr">
        <is>
          <t>山形精密鋳造　㈱</t>
        </is>
      </c>
      <c r="D793" s="3" t="inlineStr"/>
      <c r="F793" s="13" t="inlineStr">
        <is>
          <t>山形県長井市成田</t>
        </is>
      </c>
      <c r="G793" t="inlineStr">
        <is>
          <t>768-2</t>
        </is>
      </c>
      <c r="H793" s="99" t="inlineStr">
        <is>
          <t>西濃</t>
        </is>
      </c>
      <c r="J793" t="inlineStr">
        <is>
          <t>井上</t>
        </is>
      </c>
    </row>
    <row r="794">
      <c r="B794" s="3" t="n">
        <v>5125003</v>
      </c>
      <c r="C794" s="100" t="inlineStr">
        <is>
          <t>㈱大久保砲金所</t>
        </is>
      </c>
      <c r="E794" t="inlineStr">
        <is>
          <t>㈱　シマキュウ</t>
        </is>
      </c>
      <c r="F794" s="13" t="inlineStr">
        <is>
          <t>新潟県柏崎市田塚</t>
        </is>
      </c>
      <c r="G794" s="23" t="inlineStr">
        <is>
          <t>3-1-76</t>
        </is>
      </c>
      <c r="H794" s="8" t="inlineStr">
        <is>
          <t>名鉄</t>
        </is>
      </c>
      <c r="J794" t="inlineStr">
        <is>
          <t>井上</t>
        </is>
      </c>
    </row>
    <row r="795">
      <c r="B795" s="3" t="n">
        <v>5125002</v>
      </c>
      <c r="C795" s="2" t="inlineStr">
        <is>
          <t>㈱タナベ 鋳物事業部「鋳造チ－ム」</t>
        </is>
      </c>
      <c r="E795" t="inlineStr">
        <is>
          <t>㈱　シマキュウ</t>
        </is>
      </c>
      <c r="F795" s="13" t="inlineStr">
        <is>
          <t>新潟県糸魚川市寺町</t>
        </is>
      </c>
      <c r="G795" s="23" t="inlineStr">
        <is>
          <t>1-9-20</t>
        </is>
      </c>
      <c r="H795" s="8" t="inlineStr">
        <is>
          <t>名鉄</t>
        </is>
      </c>
      <c r="J795" t="inlineStr">
        <is>
          <t>井上</t>
        </is>
      </c>
    </row>
    <row r="796">
      <c r="B796" s="3" t="n">
        <v>5125001</v>
      </c>
      <c r="C796" s="2" t="inlineStr">
        <is>
          <t>（有）　松崎木型</t>
        </is>
      </c>
      <c r="D796" s="3" t="inlineStr"/>
      <c r="E796" t="inlineStr">
        <is>
          <t>㈱　シマキュウ</t>
        </is>
      </c>
      <c r="F796" s="16" t="inlineStr">
        <is>
          <t>新潟県新潟市新崎鉄工団地</t>
        </is>
      </c>
      <c r="G796" t="inlineStr">
        <is>
          <t>293-2</t>
        </is>
      </c>
      <c r="H796" s="8" t="inlineStr">
        <is>
          <t>名鉄</t>
        </is>
      </c>
      <c r="J796" t="inlineStr">
        <is>
          <t>井上</t>
        </is>
      </c>
    </row>
    <row r="797">
      <c r="B797" s="3" t="n">
        <v>5125000</v>
      </c>
      <c r="C797" s="100" t="inlineStr">
        <is>
          <t>㈱　シマキュウ鋳鋼原料部</t>
        </is>
      </c>
      <c r="D797" s="3" t="inlineStr"/>
      <c r="F797" s="16" t="inlineStr">
        <is>
          <t>新潟県長岡市原町</t>
        </is>
      </c>
      <c r="G797" t="inlineStr">
        <is>
          <t>1-5-15</t>
        </is>
      </c>
      <c r="H797" s="8" t="inlineStr">
        <is>
          <t>名鉄</t>
        </is>
      </c>
      <c r="J797" t="inlineStr">
        <is>
          <t>井上</t>
        </is>
      </c>
    </row>
    <row r="798">
      <c r="B798" s="3" t="n">
        <v>5117005</v>
      </c>
      <c r="C798" s="2" t="inlineStr">
        <is>
          <t>㈱　エコ－鋳造事業部</t>
        </is>
      </c>
      <c r="D798" s="3" t="inlineStr"/>
      <c r="E798" t="inlineStr">
        <is>
          <t>㈱　クロス　山形</t>
        </is>
      </c>
      <c r="F798" s="16" t="inlineStr">
        <is>
          <t>山形県酒田市広栄町２丁目</t>
        </is>
      </c>
      <c r="G798" t="inlineStr">
        <is>
          <t>1-1</t>
        </is>
      </c>
      <c r="H798" s="99" t="inlineStr">
        <is>
          <t>西濃</t>
        </is>
      </c>
      <c r="J798" t="inlineStr">
        <is>
          <t>井上</t>
        </is>
      </c>
    </row>
    <row r="799">
      <c r="B799" s="3" t="n">
        <v>5117004</v>
      </c>
      <c r="C799" s="2" t="inlineStr">
        <is>
          <t>㈱　クロス　鶴岡工場　阿部様</t>
        </is>
      </c>
      <c r="D799" s="3" t="inlineStr"/>
      <c r="F799" s="16" t="inlineStr">
        <is>
          <t>山形県鶴岡市下清水字内田元</t>
        </is>
      </c>
      <c r="G799" t="inlineStr">
        <is>
          <t>42</t>
        </is>
      </c>
      <c r="H799" s="99" t="inlineStr">
        <is>
          <t>西濃</t>
        </is>
      </c>
      <c r="J799" t="inlineStr">
        <is>
          <t>井上</t>
        </is>
      </c>
    </row>
    <row r="800">
      <c r="B800" s="3" t="n">
        <v>5117003</v>
      </c>
      <c r="C800" s="2" t="inlineStr">
        <is>
          <t>（有）　目黒商店</t>
        </is>
      </c>
      <c r="D800" s="3" t="inlineStr"/>
      <c r="E800" t="inlineStr">
        <is>
          <t>㈱　クロス　山形</t>
        </is>
      </c>
      <c r="F800" s="16" t="inlineStr">
        <is>
          <t>北海道札幌市北区篠路町拓北</t>
        </is>
      </c>
      <c r="G800" t="inlineStr">
        <is>
          <t>6-1196</t>
        </is>
      </c>
      <c r="H800" s="8" t="inlineStr">
        <is>
          <t>名鉄</t>
        </is>
      </c>
      <c r="J800" t="inlineStr">
        <is>
          <t>井上</t>
        </is>
      </c>
    </row>
    <row r="801">
      <c r="B801" s="3" t="n">
        <v>5117002</v>
      </c>
      <c r="C801" s="1" t="inlineStr">
        <is>
          <t>テ－ピ－工業　㈱</t>
        </is>
      </c>
      <c r="D801" s="3" t="inlineStr"/>
      <c r="E801" t="inlineStr">
        <is>
          <t>㈱　クロス　山形</t>
        </is>
      </c>
      <c r="F801" s="16" t="inlineStr">
        <is>
          <t>山形県寒河江市中央工業団地</t>
        </is>
      </c>
      <c r="G801" t="inlineStr">
        <is>
          <t>1</t>
        </is>
      </c>
      <c r="H801" s="99" t="inlineStr">
        <is>
          <t>西濃</t>
        </is>
      </c>
      <c r="J801" t="inlineStr">
        <is>
          <t>井上</t>
        </is>
      </c>
    </row>
    <row r="802">
      <c r="B802" s="3" t="n">
        <v>5117001</v>
      </c>
      <c r="C802" s="1" t="inlineStr">
        <is>
          <t>（有）　藤橋鉄工所</t>
        </is>
      </c>
      <c r="D802" s="3" t="inlineStr"/>
      <c r="E802" t="inlineStr">
        <is>
          <t>㈱　クロス　山形</t>
        </is>
      </c>
      <c r="F802" s="16" t="inlineStr">
        <is>
          <t>山形県米沢市万世町片子字荒井東</t>
        </is>
      </c>
      <c r="G802" t="inlineStr">
        <is>
          <t>5846-1</t>
        </is>
      </c>
      <c r="H802" s="99" t="inlineStr">
        <is>
          <t>西濃</t>
        </is>
      </c>
      <c r="J802" t="inlineStr">
        <is>
          <t>井上</t>
        </is>
      </c>
    </row>
    <row r="803">
      <c r="B803" s="3" t="n">
        <v>5117000</v>
      </c>
      <c r="C803" s="1" t="inlineStr">
        <is>
          <t>㈱　クロス　山形支店</t>
        </is>
      </c>
      <c r="D803" s="3" t="inlineStr"/>
      <c r="F803" s="16" t="inlineStr">
        <is>
          <t>山形県山形市若宮２丁目</t>
        </is>
      </c>
      <c r="G803" t="inlineStr">
        <is>
          <t>2-31</t>
        </is>
      </c>
      <c r="H803" s="99" t="inlineStr">
        <is>
          <t>西濃</t>
        </is>
      </c>
      <c r="J803" t="inlineStr">
        <is>
          <t>井上</t>
        </is>
      </c>
    </row>
    <row r="804">
      <c r="B804" s="3" t="n">
        <v>5112300</v>
      </c>
      <c r="C804" s="2" t="inlineStr">
        <is>
          <t xml:space="preserve">㈱キリウ山形　鋳造工場　</t>
        </is>
      </c>
      <c r="D804" s="3" t="inlineStr"/>
      <c r="F804" s="16" t="inlineStr">
        <is>
          <t>山形県最上郡舟形町舟形</t>
        </is>
      </c>
      <c r="G804" t="inlineStr">
        <is>
          <t>2332-1</t>
        </is>
      </c>
      <c r="H804" s="99" t="inlineStr">
        <is>
          <t>西濃</t>
        </is>
      </c>
      <c r="J804" t="inlineStr">
        <is>
          <t>井上</t>
        </is>
      </c>
    </row>
    <row r="805">
      <c r="B805" s="3" t="n">
        <v>5112202</v>
      </c>
      <c r="C805" s="2" t="inlineStr">
        <is>
          <t>新井産業　㈱</t>
        </is>
      </c>
      <c r="D805" s="3" t="inlineStr"/>
      <c r="E805" t="inlineStr">
        <is>
          <t>㈱　キタニ　山形</t>
        </is>
      </c>
      <c r="F805" s="16" t="inlineStr">
        <is>
          <t>山形県東根市蟹沢字下縄目</t>
        </is>
      </c>
      <c r="G805" t="inlineStr">
        <is>
          <t>1863-5</t>
        </is>
      </c>
      <c r="H805" s="99" t="inlineStr">
        <is>
          <t>西濃</t>
        </is>
      </c>
      <c r="J805" t="inlineStr">
        <is>
          <t>井上</t>
        </is>
      </c>
    </row>
    <row r="806">
      <c r="B806" s="3" t="n">
        <v>5112201</v>
      </c>
      <c r="C806" s="2" t="inlineStr">
        <is>
          <t>北栄鉄工　㈱</t>
        </is>
      </c>
      <c r="D806" s="3" t="inlineStr"/>
      <c r="E806" t="inlineStr">
        <is>
          <t>㈱　キタニ　山形</t>
        </is>
      </c>
      <c r="F806" s="16" t="inlineStr">
        <is>
          <t>山形県鶴岡市大字白山字村北</t>
        </is>
      </c>
      <c r="G806" t="inlineStr">
        <is>
          <t>89</t>
        </is>
      </c>
      <c r="H806" s="99" t="inlineStr">
        <is>
          <t>西濃</t>
        </is>
      </c>
      <c r="J806" t="inlineStr">
        <is>
          <t>井上</t>
        </is>
      </c>
    </row>
    <row r="807">
      <c r="B807" s="3" t="n">
        <v>5112200</v>
      </c>
      <c r="C807" s="2" t="inlineStr">
        <is>
          <t>㈱　キタニ　山形営業所</t>
        </is>
      </c>
      <c r="D807" s="3" t="inlineStr"/>
      <c r="F807" s="16" t="inlineStr">
        <is>
          <t>山形県山形市鋳物町</t>
        </is>
      </c>
      <c r="G807" t="inlineStr">
        <is>
          <t>15</t>
        </is>
      </c>
      <c r="H807" s="99" t="inlineStr">
        <is>
          <t>西濃</t>
        </is>
      </c>
      <c r="J807" t="inlineStr">
        <is>
          <t>井上</t>
        </is>
      </c>
    </row>
    <row r="808">
      <c r="B808" s="3" t="n">
        <v>5112110</v>
      </c>
      <c r="C808" s="100" t="inlineStr">
        <is>
          <t>新潟精密鋳造（株）</t>
        </is>
      </c>
      <c r="E808" t="inlineStr">
        <is>
          <t xml:space="preserve">㈱　キタニ　新潟　　　</t>
        </is>
      </c>
      <c r="F808" s="16" t="inlineStr">
        <is>
          <t>新潟県燕市砂子塚</t>
        </is>
      </c>
      <c r="G808" s="23" t="inlineStr">
        <is>
          <t>726-3</t>
        </is>
      </c>
      <c r="H808" s="8" t="inlineStr">
        <is>
          <t>名鉄</t>
        </is>
      </c>
      <c r="J808" t="inlineStr">
        <is>
          <t>井上</t>
        </is>
      </c>
    </row>
    <row r="809">
      <c r="B809" s="3" t="n">
        <v>5112109</v>
      </c>
      <c r="C809" s="100" t="inlineStr">
        <is>
          <t>(有)伊藤鋳造</t>
        </is>
      </c>
      <c r="E809" t="inlineStr">
        <is>
          <t xml:space="preserve">㈱　キタニ　新潟　　　</t>
        </is>
      </c>
      <c r="F809" s="16" t="inlineStr">
        <is>
          <t>新潟県長岡市寺泊万善寺</t>
        </is>
      </c>
      <c r="G809" s="23" t="inlineStr">
        <is>
          <t>1433</t>
        </is>
      </c>
      <c r="H809" s="8" t="inlineStr">
        <is>
          <t>名鉄</t>
        </is>
      </c>
      <c r="J809" t="inlineStr">
        <is>
          <t>井上</t>
        </is>
      </c>
    </row>
    <row r="810">
      <c r="B810" s="3" t="n">
        <v>5112108</v>
      </c>
      <c r="C810" s="2" t="inlineStr">
        <is>
          <t>㈱キャストアンド－</t>
        </is>
      </c>
      <c r="E810" t="inlineStr">
        <is>
          <t xml:space="preserve">㈱　キタニ　新潟　　　</t>
        </is>
      </c>
      <c r="F810" s="16" t="inlineStr">
        <is>
          <t>新潟県長岡市宮下町</t>
        </is>
      </c>
      <c r="G810" s="23" t="inlineStr">
        <is>
          <t>436-1</t>
        </is>
      </c>
      <c r="H810" s="8" t="inlineStr">
        <is>
          <t>名鉄</t>
        </is>
      </c>
      <c r="J810" t="inlineStr">
        <is>
          <t>井上</t>
        </is>
      </c>
    </row>
    <row r="811">
      <c r="B811" s="3" t="n">
        <v>5112107</v>
      </c>
      <c r="C811" s="2" t="inlineStr">
        <is>
          <t>氏大鋳造　㈱</t>
        </is>
      </c>
      <c r="D811" s="3" t="inlineStr"/>
      <c r="E811" t="inlineStr">
        <is>
          <t xml:space="preserve">㈱　キタニ　新潟　　　</t>
        </is>
      </c>
      <c r="F811" s="16" t="inlineStr">
        <is>
          <t>新潟県燕市秋葉町</t>
        </is>
      </c>
      <c r="G811" t="inlineStr">
        <is>
          <t>3-21-1</t>
        </is>
      </c>
      <c r="H811" s="8" t="inlineStr">
        <is>
          <t>名鉄</t>
        </is>
      </c>
      <c r="J811" t="inlineStr">
        <is>
          <t>井上</t>
        </is>
      </c>
    </row>
    <row r="812">
      <c r="B812" s="3" t="n">
        <v>5112106</v>
      </c>
      <c r="C812" s="2" t="inlineStr">
        <is>
          <t>㈱　コンエー</t>
        </is>
      </c>
      <c r="D812" s="3" t="inlineStr"/>
      <c r="E812" t="inlineStr">
        <is>
          <t>㈱　キタニ　新潟</t>
        </is>
      </c>
      <c r="F812" s="16" t="inlineStr">
        <is>
          <t>新潟県長岡市寺泊竹森</t>
        </is>
      </c>
      <c r="G812" t="inlineStr">
        <is>
          <t>1530</t>
        </is>
      </c>
      <c r="H812" s="8" t="inlineStr">
        <is>
          <t>名鉄</t>
        </is>
      </c>
      <c r="J812" t="inlineStr">
        <is>
          <t>井上</t>
        </is>
      </c>
    </row>
    <row r="813">
      <c r="B813" s="3" t="n">
        <v>5112105</v>
      </c>
      <c r="C813" s="2" t="inlineStr">
        <is>
          <t>㈱　マツオ技研</t>
        </is>
      </c>
      <c r="D813" s="3" t="inlineStr"/>
      <c r="E813" t="inlineStr">
        <is>
          <t>㈱　キタニ　新潟</t>
        </is>
      </c>
      <c r="F813" s="16" t="inlineStr">
        <is>
          <t>新潟県小千谷市片貝町沼田前</t>
        </is>
      </c>
      <c r="G813" t="inlineStr">
        <is>
          <t>2670</t>
        </is>
      </c>
      <c r="H813" s="8" t="inlineStr">
        <is>
          <t>名鉄</t>
        </is>
      </c>
      <c r="J813" t="inlineStr">
        <is>
          <t>井上</t>
        </is>
      </c>
    </row>
    <row r="814">
      <c r="B814" s="3" t="n">
        <v>5112104</v>
      </c>
      <c r="C814" s="2" t="inlineStr">
        <is>
          <t>三條金属　㈱</t>
        </is>
      </c>
      <c r="D814" s="3" t="inlineStr"/>
      <c r="E814" t="inlineStr">
        <is>
          <t>㈱　キタニ　新潟</t>
        </is>
      </c>
      <c r="F814" s="16" t="inlineStr">
        <is>
          <t>新潟県長岡市宮下町</t>
        </is>
      </c>
      <c r="G814" t="inlineStr">
        <is>
          <t>920-4</t>
        </is>
      </c>
      <c r="H814" s="8" t="inlineStr">
        <is>
          <t>名鉄</t>
        </is>
      </c>
      <c r="J814" t="inlineStr">
        <is>
          <t>井上</t>
        </is>
      </c>
    </row>
    <row r="815">
      <c r="B815" s="3" t="n">
        <v>5112103</v>
      </c>
      <c r="C815" s="1" t="inlineStr">
        <is>
          <t>（有）　司工業</t>
        </is>
      </c>
      <c r="D815" s="3" t="inlineStr"/>
      <c r="E815" t="inlineStr">
        <is>
          <t>㈱　キタニ　新潟</t>
        </is>
      </c>
      <c r="F815" s="16" t="inlineStr">
        <is>
          <t>新潟県燕市小池</t>
        </is>
      </c>
      <c r="G815" t="inlineStr">
        <is>
          <t>5527</t>
        </is>
      </c>
      <c r="H815" s="8" t="inlineStr">
        <is>
          <t>名鉄</t>
        </is>
      </c>
      <c r="J815" t="inlineStr">
        <is>
          <t>井上</t>
        </is>
      </c>
    </row>
    <row r="816">
      <c r="B816" s="3" t="n">
        <v>5112102</v>
      </c>
      <c r="C816" s="1" t="inlineStr">
        <is>
          <t>㈱　片貝製作所</t>
        </is>
      </c>
      <c r="D816" s="3" t="inlineStr"/>
      <c r="E816" t="inlineStr">
        <is>
          <t>㈱　キタニ　新潟</t>
        </is>
      </c>
      <c r="F816" s="16" t="inlineStr">
        <is>
          <t>新潟県小千谷市片貝町管の谷</t>
        </is>
      </c>
      <c r="G816" t="inlineStr">
        <is>
          <t>10367-10</t>
        </is>
      </c>
      <c r="H816" s="8" t="inlineStr">
        <is>
          <t>名鉄</t>
        </is>
      </c>
      <c r="J816" t="inlineStr">
        <is>
          <t>井上</t>
        </is>
      </c>
    </row>
    <row r="817">
      <c r="B817" s="3" t="n">
        <v>5112101</v>
      </c>
      <c r="C817" s="1" t="inlineStr">
        <is>
          <t>㈱　大久保砲金所</t>
        </is>
      </c>
      <c r="D817" s="3" t="inlineStr"/>
      <c r="E817" t="inlineStr">
        <is>
          <t>㈱　キタニ　新潟</t>
        </is>
      </c>
      <c r="F817" s="16" t="inlineStr">
        <is>
          <t>新潟県柏崎市田塚</t>
        </is>
      </c>
      <c r="G817" t="inlineStr">
        <is>
          <t>3-1-76</t>
        </is>
      </c>
      <c r="H817" s="8" t="inlineStr">
        <is>
          <t>名鉄</t>
        </is>
      </c>
      <c r="J817" t="inlineStr">
        <is>
          <t>井上</t>
        </is>
      </c>
    </row>
    <row r="818">
      <c r="B818" s="3" t="n">
        <v>5112100</v>
      </c>
      <c r="C818" s="1" t="inlineStr">
        <is>
          <t>㈱　キタニ　新潟営業所</t>
        </is>
      </c>
      <c r="D818" s="3" t="inlineStr"/>
      <c r="F818" s="16" t="inlineStr">
        <is>
          <t>新潟県長岡市下々条町</t>
        </is>
      </c>
      <c r="G818" t="inlineStr">
        <is>
          <t>3-1461</t>
        </is>
      </c>
      <c r="H818" s="8" t="inlineStr">
        <is>
          <t>名鉄</t>
        </is>
      </c>
      <c r="J818" t="inlineStr">
        <is>
          <t>井上</t>
        </is>
      </c>
    </row>
    <row r="819">
      <c r="B819" s="3" t="n">
        <v>5112001</v>
      </c>
      <c r="C819" s="1" t="inlineStr">
        <is>
          <t>山川鋳工　㈱　山形工場</t>
        </is>
      </c>
      <c r="D819" s="3" t="inlineStr"/>
      <c r="E819" t="inlineStr">
        <is>
          <t>金森藤平商事　㈱</t>
        </is>
      </c>
      <c r="F819" s="16" t="inlineStr">
        <is>
          <t>山形県天童市荒谷桜段</t>
        </is>
      </c>
      <c r="G819" t="inlineStr">
        <is>
          <t>1347</t>
        </is>
      </c>
      <c r="H819" s="99" t="inlineStr">
        <is>
          <t>西濃</t>
        </is>
      </c>
      <c r="J819" t="inlineStr">
        <is>
          <t>井上</t>
        </is>
      </c>
    </row>
    <row r="820">
      <c r="B820" s="3" t="n">
        <v>5112000</v>
      </c>
      <c r="C820" s="1" t="inlineStr">
        <is>
          <t>金森藤平商事㈱　東北営業所</t>
        </is>
      </c>
      <c r="D820" s="3" t="inlineStr"/>
      <c r="F820" s="16" t="inlineStr">
        <is>
          <t>山形県山形市鋳物町</t>
        </is>
      </c>
      <c r="G820" t="inlineStr">
        <is>
          <t>48</t>
        </is>
      </c>
      <c r="H820" s="99" t="inlineStr">
        <is>
          <t>西濃</t>
        </is>
      </c>
      <c r="J820" t="inlineStr">
        <is>
          <t>井上</t>
        </is>
      </c>
    </row>
    <row r="821">
      <c r="B821" s="3" t="n">
        <v>5108114</v>
      </c>
      <c r="C821" s="1" t="inlineStr">
        <is>
          <t>㈱　増田鉄工場</t>
        </is>
      </c>
      <c r="E821" t="inlineStr">
        <is>
          <t>大木産業㈱　東北</t>
        </is>
      </c>
      <c r="F821" s="16" t="inlineStr">
        <is>
          <t>秋田県横手市十文字町仁井田大道西</t>
        </is>
      </c>
      <c r="G821" s="23" t="inlineStr">
        <is>
          <t>28</t>
        </is>
      </c>
      <c r="H821" s="99" t="inlineStr">
        <is>
          <t>西濃</t>
        </is>
      </c>
      <c r="J821" t="inlineStr">
        <is>
          <t>井上</t>
        </is>
      </c>
    </row>
    <row r="822">
      <c r="B822" s="3" t="n">
        <v>5108113</v>
      </c>
      <c r="C822" s="2" t="inlineStr">
        <is>
          <t>前田鋳工所</t>
        </is>
      </c>
      <c r="D822" s="3" t="inlineStr"/>
      <c r="E822" t="inlineStr">
        <is>
          <t>大木産業㈱　東北</t>
        </is>
      </c>
      <c r="F822" s="16" t="inlineStr">
        <is>
          <t>岩手県奥州市前沢区古城千刈田</t>
        </is>
      </c>
      <c r="G822" t="inlineStr">
        <is>
          <t>1-5</t>
        </is>
      </c>
      <c r="H822" s="99" t="inlineStr">
        <is>
          <t>西濃</t>
        </is>
      </c>
      <c r="J822" t="inlineStr">
        <is>
          <t>井上</t>
        </is>
      </c>
    </row>
    <row r="823">
      <c r="B823" s="3" t="n">
        <v>5108112</v>
      </c>
      <c r="C823" s="2" t="inlineStr">
        <is>
          <t>㈱　水沢鋳工所</t>
        </is>
      </c>
      <c r="D823" s="3" t="inlineStr"/>
      <c r="E823" t="inlineStr">
        <is>
          <t>大木産業㈱　東北</t>
        </is>
      </c>
      <c r="F823" s="16" t="inlineStr">
        <is>
          <t>岩手県奥州市水沢区太日通り</t>
        </is>
      </c>
      <c r="G823" t="inlineStr">
        <is>
          <t>1-8-15</t>
        </is>
      </c>
      <c r="H823" s="99" t="inlineStr">
        <is>
          <t>西濃</t>
        </is>
      </c>
      <c r="J823" t="inlineStr">
        <is>
          <t>井上</t>
        </is>
      </c>
    </row>
    <row r="824">
      <c r="B824" s="3" t="n">
        <v>5108111</v>
      </c>
      <c r="C824" s="2" t="inlineStr">
        <is>
          <t>三浦製作所</t>
        </is>
      </c>
      <c r="E824" t="inlineStr">
        <is>
          <t>大木産業㈱　東北</t>
        </is>
      </c>
      <c r="F824" s="16" t="inlineStr">
        <is>
          <t>岩手県奥州市前沢区生母字斉田</t>
        </is>
      </c>
      <c r="G824" t="inlineStr">
        <is>
          <t>76-27</t>
        </is>
      </c>
      <c r="H824" s="99" t="inlineStr">
        <is>
          <t>西濃</t>
        </is>
      </c>
      <c r="J824" t="inlineStr">
        <is>
          <t>井上</t>
        </is>
      </c>
    </row>
    <row r="825">
      <c r="B825" s="3" t="n">
        <v>5108110</v>
      </c>
      <c r="C825" s="1" t="inlineStr">
        <is>
          <t>岩手鋳機工業　㈱ 佐藤様</t>
        </is>
      </c>
      <c r="D825" s="3" t="inlineStr"/>
      <c r="E825" t="inlineStr">
        <is>
          <t>大木産業㈱　東北</t>
        </is>
      </c>
      <c r="F825" s="16" t="inlineStr">
        <is>
          <t>岩手県奥州市水沢区桜屋敷西</t>
        </is>
      </c>
      <c r="G825" t="inlineStr">
        <is>
          <t>97-1</t>
        </is>
      </c>
      <c r="H825" s="99" t="inlineStr">
        <is>
          <t>西濃</t>
        </is>
      </c>
      <c r="J825" t="inlineStr">
        <is>
          <t>井上</t>
        </is>
      </c>
    </row>
    <row r="826">
      <c r="B826" s="3" t="n">
        <v>5108109</v>
      </c>
      <c r="C826" s="2" t="inlineStr">
        <is>
          <t>北光金属工業　㈱　平岡様</t>
        </is>
      </c>
      <c r="D826" s="3" t="inlineStr"/>
      <c r="E826" t="inlineStr">
        <is>
          <t>大木産業㈱　東北</t>
        </is>
      </c>
      <c r="F826" s="16" t="inlineStr">
        <is>
          <t>秋田県秋田市向浜1丁目</t>
        </is>
      </c>
      <c r="G826" t="inlineStr">
        <is>
          <t>7-1</t>
        </is>
      </c>
      <c r="H826" s="99" t="inlineStr">
        <is>
          <t>西濃</t>
        </is>
      </c>
      <c r="J826" t="inlineStr">
        <is>
          <t>井上</t>
        </is>
      </c>
    </row>
    <row r="827">
      <c r="B827" s="3" t="n">
        <v>5108108</v>
      </c>
      <c r="C827" s="2" t="inlineStr">
        <is>
          <t>㈱　東北鋳鋼</t>
        </is>
      </c>
      <c r="D827" s="3" t="inlineStr"/>
      <c r="E827" t="inlineStr">
        <is>
          <t>大木産業㈱　東北</t>
        </is>
      </c>
      <c r="F827" s="16" t="inlineStr">
        <is>
          <t>青森県八戸市桔梗野工業団地</t>
        </is>
      </c>
      <c r="G827" t="inlineStr">
        <is>
          <t>2-11-25</t>
        </is>
      </c>
      <c r="H827" s="99" t="inlineStr">
        <is>
          <t>西濃</t>
        </is>
      </c>
      <c r="J827" t="inlineStr">
        <is>
          <t>井上</t>
        </is>
      </c>
    </row>
    <row r="828">
      <c r="B828" s="3" t="n">
        <v>5108107</v>
      </c>
      <c r="C828" t="inlineStr">
        <is>
          <t>㈱　小西鋳造</t>
        </is>
      </c>
      <c r="D828" s="3" t="inlineStr"/>
      <c r="E828" t="inlineStr">
        <is>
          <t>大木産業㈱　東北</t>
        </is>
      </c>
      <c r="F828" s="16" t="inlineStr">
        <is>
          <t>岩手県宮古市長町２丁目</t>
        </is>
      </c>
      <c r="G828" t="inlineStr">
        <is>
          <t>8-2</t>
        </is>
      </c>
      <c r="H828" s="99" t="inlineStr">
        <is>
          <t>西濃</t>
        </is>
      </c>
      <c r="J828" t="inlineStr">
        <is>
          <t>井上</t>
        </is>
      </c>
    </row>
    <row r="829">
      <c r="B829" s="3" t="n">
        <v>5108106</v>
      </c>
      <c r="C829" s="1" t="inlineStr">
        <is>
          <t>大桜製作所</t>
        </is>
      </c>
      <c r="D829" s="3" t="inlineStr"/>
      <c r="E829" t="inlineStr">
        <is>
          <t>大木産業㈱　東北</t>
        </is>
      </c>
      <c r="F829" s="16" t="inlineStr">
        <is>
          <t>岩手県奥州市前沢区徳沢</t>
        </is>
      </c>
      <c r="G829" t="inlineStr">
        <is>
          <t>1-208</t>
        </is>
      </c>
      <c r="H829" s="99" t="inlineStr">
        <is>
          <t>西濃</t>
        </is>
      </c>
      <c r="J829" t="inlineStr">
        <is>
          <t>井上</t>
        </is>
      </c>
    </row>
    <row r="830">
      <c r="B830" s="3" t="n">
        <v>5108105</v>
      </c>
      <c r="C830" s="1" t="inlineStr">
        <is>
          <t>北上鋳工　㈱</t>
        </is>
      </c>
      <c r="D830" s="3" t="inlineStr"/>
      <c r="E830" t="inlineStr">
        <is>
          <t>大木産業㈱　東北</t>
        </is>
      </c>
      <c r="F830" s="16" t="inlineStr">
        <is>
          <t>岩手県和賀郡西和賀町耳取</t>
        </is>
      </c>
      <c r="G830" t="inlineStr">
        <is>
          <t>49-2-100</t>
        </is>
      </c>
      <c r="H830" s="99" t="inlineStr">
        <is>
          <t>西濃</t>
        </is>
      </c>
      <c r="J830" t="inlineStr">
        <is>
          <t>井上</t>
        </is>
      </c>
    </row>
    <row r="831">
      <c r="B831" s="3" t="n">
        <v>5108104</v>
      </c>
      <c r="C831" s="1" t="inlineStr">
        <is>
          <t>（有）　前田合金鋳造所</t>
        </is>
      </c>
      <c r="D831" s="3" t="inlineStr"/>
      <c r="E831" t="inlineStr">
        <is>
          <t>大木産業㈱　東北</t>
        </is>
      </c>
      <c r="F831" s="16" t="inlineStr">
        <is>
          <t>岩手県奥州市前沢区古城字板子沢</t>
        </is>
      </c>
      <c r="G831" t="inlineStr">
        <is>
          <t>62-2</t>
        </is>
      </c>
      <c r="H831" s="99" t="inlineStr">
        <is>
          <t>西濃</t>
        </is>
      </c>
      <c r="J831" t="inlineStr">
        <is>
          <t>井上</t>
        </is>
      </c>
    </row>
    <row r="832">
      <c r="B832" s="3" t="n">
        <v>5108103</v>
      </c>
      <c r="C832" s="1" t="inlineStr">
        <is>
          <t>㈱　佑川鋳造工業所</t>
        </is>
      </c>
      <c r="D832" s="4" t="inlineStr"/>
      <c r="E832" t="inlineStr">
        <is>
          <t>大木産業㈱　東北</t>
        </is>
      </c>
      <c r="F832" s="16" t="inlineStr">
        <is>
          <t>青森県八戸市市川町字長谷地</t>
        </is>
      </c>
      <c r="G832" t="inlineStr">
        <is>
          <t>87-2</t>
        </is>
      </c>
      <c r="H832" s="99" t="inlineStr">
        <is>
          <t>西濃</t>
        </is>
      </c>
      <c r="J832" t="inlineStr">
        <is>
          <t>井上</t>
        </is>
      </c>
    </row>
    <row r="833">
      <c r="B833" s="3" t="n">
        <v>5108102</v>
      </c>
      <c r="C833" s="1" t="inlineStr">
        <is>
          <t>㈱　金子鋳工所</t>
        </is>
      </c>
      <c r="D833" s="4" t="inlineStr"/>
      <c r="E833" t="inlineStr">
        <is>
          <t>大木産業㈱　東北</t>
        </is>
      </c>
      <c r="F833" s="16" t="inlineStr">
        <is>
          <t>岩手県胆沢郡前沢町古城字</t>
        </is>
      </c>
      <c r="G833" t="inlineStr">
        <is>
          <t>105</t>
        </is>
      </c>
      <c r="H833" s="99" t="inlineStr">
        <is>
          <t>西濃</t>
        </is>
      </c>
      <c r="J833" t="inlineStr">
        <is>
          <t>井上</t>
        </is>
      </c>
    </row>
    <row r="834">
      <c r="B834" s="3" t="n">
        <v>5108101</v>
      </c>
      <c r="C834" s="2" t="inlineStr">
        <is>
          <t>㈱　釜石鉄工所</t>
        </is>
      </c>
      <c r="D834" s="3" t="inlineStr"/>
      <c r="E834" t="inlineStr">
        <is>
          <t>大木産業㈱　東北</t>
        </is>
      </c>
      <c r="F834" s="16" t="inlineStr">
        <is>
          <t>岩手県釜石市大平町</t>
        </is>
      </c>
      <c r="G834" t="inlineStr">
        <is>
          <t>4-2-12</t>
        </is>
      </c>
      <c r="H834" s="99" t="inlineStr">
        <is>
          <t>西濃</t>
        </is>
      </c>
      <c r="J834" t="inlineStr">
        <is>
          <t>井上</t>
        </is>
      </c>
    </row>
    <row r="835">
      <c r="B835" s="3" t="n">
        <v>5108100</v>
      </c>
      <c r="C835" s="2" t="inlineStr">
        <is>
          <t>大木産業㈱　　東北営業所</t>
        </is>
      </c>
      <c r="D835" s="3" t="inlineStr"/>
      <c r="F835" s="16" t="inlineStr">
        <is>
          <t>岩手県奥州市水沢区羽田町字明正</t>
        </is>
      </c>
      <c r="G835" t="inlineStr">
        <is>
          <t>101-2</t>
        </is>
      </c>
      <c r="H835" s="99" t="inlineStr">
        <is>
          <t>西濃</t>
        </is>
      </c>
      <c r="J835" t="inlineStr">
        <is>
          <t>井上</t>
        </is>
      </c>
    </row>
    <row r="836">
      <c r="B836" s="3" t="n">
        <v>5025000</v>
      </c>
      <c r="C836" s="2" t="inlineStr">
        <is>
          <t>㈱シマキュウ八戸営業所</t>
        </is>
      </c>
      <c r="F836" s="16" t="inlineStr">
        <is>
          <t>青森県八戸市市川町字高森</t>
        </is>
      </c>
      <c r="G836" s="23" t="inlineStr">
        <is>
          <t>132</t>
        </is>
      </c>
      <c r="H836" s="99" t="inlineStr">
        <is>
          <t>西濃</t>
        </is>
      </c>
      <c r="J836" t="inlineStr">
        <is>
          <t>井上</t>
        </is>
      </c>
    </row>
    <row r="837">
      <c r="B837" s="3" t="n">
        <v>5012108</v>
      </c>
      <c r="C837" s="2" t="inlineStr">
        <is>
          <t>岩手鋳機工業　㈱</t>
        </is>
      </c>
      <c r="E837" t="inlineStr">
        <is>
          <t>㈱　キタニ　岩手</t>
        </is>
      </c>
      <c r="F837" s="16" t="inlineStr">
        <is>
          <t>岩手県奥州市水沢区桜屋敷西</t>
        </is>
      </c>
      <c r="G837" t="inlineStr">
        <is>
          <t>97-1</t>
        </is>
      </c>
      <c r="H837" s="99" t="inlineStr">
        <is>
          <t>西濃</t>
        </is>
      </c>
      <c r="J837" t="inlineStr">
        <is>
          <t>井上</t>
        </is>
      </c>
    </row>
    <row r="838">
      <c r="B838" s="3" t="n">
        <v>5012107</v>
      </c>
      <c r="C838" s="2" t="inlineStr">
        <is>
          <t>㈱水田鋳造所</t>
        </is>
      </c>
      <c r="E838" t="inlineStr">
        <is>
          <t>㈱　キタニ　岩手</t>
        </is>
      </c>
      <c r="F838" s="16" t="inlineStr">
        <is>
          <t>岩手県奥州市水沢区羽田町字下屋敷</t>
        </is>
      </c>
      <c r="G838" s="23" t="inlineStr">
        <is>
          <t>28</t>
        </is>
      </c>
      <c r="H838" s="99" t="inlineStr">
        <is>
          <t>西濃</t>
        </is>
      </c>
      <c r="J838" t="inlineStr">
        <is>
          <t>井上</t>
        </is>
      </c>
    </row>
    <row r="839">
      <c r="B839" s="3" t="n">
        <v>5012106</v>
      </c>
      <c r="C839" s="2" t="inlineStr">
        <is>
          <t>(有)　三協金属</t>
        </is>
      </c>
      <c r="E839" t="inlineStr">
        <is>
          <t>㈱　キタニ　岩手</t>
        </is>
      </c>
      <c r="F839" s="16" t="inlineStr">
        <is>
          <t>岩手県1関市花泉町金沢字北金里</t>
        </is>
      </c>
      <c r="G839" s="23" t="inlineStr">
        <is>
          <t>24</t>
        </is>
      </c>
      <c r="H839" s="99" t="inlineStr">
        <is>
          <t>西濃</t>
        </is>
      </c>
      <c r="J839" t="inlineStr">
        <is>
          <t>井上</t>
        </is>
      </c>
    </row>
    <row r="840">
      <c r="B840" s="3" t="n">
        <v>5012105</v>
      </c>
      <c r="C840" s="2" t="inlineStr">
        <is>
          <t>㈱　及泰</t>
        </is>
      </c>
      <c r="D840" s="3" t="inlineStr"/>
      <c r="E840" t="inlineStr">
        <is>
          <t>㈱　キタニ　岩手</t>
        </is>
      </c>
      <c r="F840" s="16" t="inlineStr">
        <is>
          <t>岩手県奥州市水沢区水沢工業団地</t>
        </is>
      </c>
      <c r="G840" t="inlineStr">
        <is>
          <t>2-42</t>
        </is>
      </c>
      <c r="H840" s="99" t="inlineStr">
        <is>
          <t>西濃</t>
        </is>
      </c>
      <c r="J840" t="inlineStr">
        <is>
          <t>井上</t>
        </is>
      </c>
    </row>
    <row r="841">
      <c r="B841" s="3" t="n">
        <v>5012104</v>
      </c>
      <c r="C841" s="1" t="inlineStr">
        <is>
          <t>㈱　水田鋳造所</t>
        </is>
      </c>
      <c r="D841" s="3" t="inlineStr"/>
      <c r="E841" t="inlineStr">
        <is>
          <t>㈱　キタニ　岩手</t>
        </is>
      </c>
      <c r="F841" s="16" t="inlineStr">
        <is>
          <t>岩手県水沢市羽田町字下屋敷</t>
        </is>
      </c>
      <c r="G841" t="inlineStr">
        <is>
          <t>28</t>
        </is>
      </c>
      <c r="H841" s="99" t="inlineStr">
        <is>
          <t>西濃</t>
        </is>
      </c>
      <c r="J841" t="inlineStr">
        <is>
          <t>井上</t>
        </is>
      </c>
    </row>
    <row r="842">
      <c r="B842" s="3" t="n">
        <v>5012103</v>
      </c>
      <c r="C842" t="inlineStr">
        <is>
          <t>理研産業　㈱</t>
        </is>
      </c>
      <c r="D842" s="3" t="inlineStr"/>
      <c r="E842" t="inlineStr">
        <is>
          <t>㈱　キタニ　岩手</t>
        </is>
      </c>
      <c r="F842" s="16" t="inlineStr">
        <is>
          <t>秋田県北秋田郡鷹巣町綴子字宇佐坂</t>
        </is>
      </c>
      <c r="G842" t="inlineStr">
        <is>
          <t>314-5</t>
        </is>
      </c>
      <c r="H842" s="99" t="inlineStr">
        <is>
          <t>西濃</t>
        </is>
      </c>
      <c r="J842" t="inlineStr">
        <is>
          <t>井上</t>
        </is>
      </c>
    </row>
    <row r="843">
      <c r="B843" s="3" t="n">
        <v>5012102</v>
      </c>
      <c r="C843" s="2" t="inlineStr">
        <is>
          <t>㈱　大館製作所</t>
        </is>
      </c>
      <c r="D843" s="3" t="inlineStr"/>
      <c r="E843" t="inlineStr">
        <is>
          <t>㈱　キタニ　岩手</t>
        </is>
      </c>
      <c r="F843" s="16" t="inlineStr">
        <is>
          <t>秋田県大館市大茂内字中</t>
        </is>
      </c>
      <c r="H843" s="99" t="inlineStr">
        <is>
          <t>西濃</t>
        </is>
      </c>
      <c r="J843" t="inlineStr">
        <is>
          <t>井上</t>
        </is>
      </c>
    </row>
    <row r="844">
      <c r="B844" s="3" t="n">
        <v>5012101</v>
      </c>
      <c r="C844" s="1" t="inlineStr">
        <is>
          <t>山崎鋳造所</t>
        </is>
      </c>
      <c r="D844" s="3" t="inlineStr"/>
      <c r="E844" t="inlineStr">
        <is>
          <t>㈱　キタニ　岩手</t>
        </is>
      </c>
      <c r="F844" s="16" t="inlineStr">
        <is>
          <t>秋田県能代市中川原</t>
        </is>
      </c>
      <c r="G844" t="inlineStr">
        <is>
          <t>26-657</t>
        </is>
      </c>
      <c r="H844" s="99" t="inlineStr">
        <is>
          <t>西濃</t>
        </is>
      </c>
      <c r="J844" t="inlineStr">
        <is>
          <t>井上</t>
        </is>
      </c>
    </row>
    <row r="845">
      <c r="B845" s="3" t="n">
        <v>5012100</v>
      </c>
      <c r="C845" s="2" t="inlineStr">
        <is>
          <t>㈱　キタニ　岩手営業所</t>
        </is>
      </c>
      <c r="D845" s="3" t="inlineStr"/>
      <c r="F845" s="16" t="inlineStr">
        <is>
          <t>岩手県水沢市羽田町字堀の内</t>
        </is>
      </c>
      <c r="G845" t="inlineStr">
        <is>
          <t>15-1</t>
        </is>
      </c>
      <c r="H845" s="99" t="inlineStr">
        <is>
          <t>西濃</t>
        </is>
      </c>
      <c r="J845" t="inlineStr">
        <is>
          <t>井上</t>
        </is>
      </c>
    </row>
    <row r="846">
      <c r="B846" s="3" t="n">
        <v>4004200</v>
      </c>
      <c r="C846" s="2" t="inlineStr">
        <is>
          <t>埼玉県産業支援センター　笹川様</t>
        </is>
      </c>
      <c r="D846" s="3" t="inlineStr"/>
      <c r="F846" s="16" t="inlineStr">
        <is>
          <t>埼玉県川口市上青木</t>
        </is>
      </c>
      <c r="G846" t="inlineStr">
        <is>
          <t>3-12-18</t>
        </is>
      </c>
      <c r="H846" s="8" t="inlineStr">
        <is>
          <t>名鉄</t>
        </is>
      </c>
      <c r="J846" t="inlineStr">
        <is>
          <t>井上</t>
        </is>
      </c>
    </row>
    <row r="847">
      <c r="B847" s="3" t="n">
        <v>4004100</v>
      </c>
      <c r="C847" s="2" t="inlineStr">
        <is>
          <t>ワイ・エル・ビー㈱　安井様</t>
        </is>
      </c>
      <c r="D847" s="3" t="inlineStr"/>
      <c r="F847" s="16" t="inlineStr">
        <is>
          <t>名古屋市瑞穂区大喜町</t>
        </is>
      </c>
      <c r="G847" t="inlineStr">
        <is>
          <t>2-50</t>
        </is>
      </c>
      <c r="H847" s="8" t="inlineStr">
        <is>
          <t>名鉄</t>
        </is>
      </c>
      <c r="J847" t="inlineStr">
        <is>
          <t>前川</t>
        </is>
      </c>
    </row>
    <row r="848">
      <c r="B848" s="3" t="n">
        <v>4004000</v>
      </c>
      <c r="C848" s="2" t="inlineStr">
        <is>
          <t>ｺﾏﾂｷｬｽﾃｯｸｽ㈱　小山事業部管理購買課</t>
        </is>
      </c>
      <c r="D848" s="3" t="inlineStr"/>
      <c r="F848" s="16" t="inlineStr">
        <is>
          <t>栃木県小山市横倉新田</t>
        </is>
      </c>
      <c r="G848" t="inlineStr">
        <is>
          <t>400</t>
        </is>
      </c>
      <c r="H848" s="8" t="inlineStr">
        <is>
          <t>名鉄</t>
        </is>
      </c>
      <c r="J848" t="inlineStr">
        <is>
          <t>井上</t>
        </is>
      </c>
    </row>
    <row r="849">
      <c r="B849" s="3" t="n">
        <v>4003900</v>
      </c>
      <c r="C849" s="2" t="inlineStr">
        <is>
          <t>㈱　岩鋳　飯岡工場　工程管理部</t>
        </is>
      </c>
      <c r="D849" s="3" t="inlineStr"/>
      <c r="F849" s="16" t="inlineStr">
        <is>
          <t>岩手県盛岡市上飯岡</t>
        </is>
      </c>
      <c r="G849" t="inlineStr">
        <is>
          <t>1-12-4</t>
        </is>
      </c>
      <c r="H849" s="8" t="inlineStr">
        <is>
          <t>名鉄</t>
        </is>
      </c>
      <c r="J849" t="inlineStr">
        <is>
          <t>井上</t>
        </is>
      </c>
    </row>
    <row r="850">
      <c r="B850" s="3" t="n">
        <v>4003800</v>
      </c>
      <c r="C850" t="inlineStr">
        <is>
          <t>日立機材㈱　関東製作所</t>
        </is>
      </c>
      <c r="D850" s="3" t="inlineStr"/>
      <c r="F850" s="16" t="inlineStr">
        <is>
          <t>埼玉県熊谷市三ケ尻</t>
        </is>
      </c>
      <c r="G850" t="inlineStr">
        <is>
          <t>5110</t>
        </is>
      </c>
      <c r="H850" s="8" t="inlineStr">
        <is>
          <t>名鉄</t>
        </is>
      </c>
      <c r="J850" t="inlineStr">
        <is>
          <t>井上</t>
        </is>
      </c>
    </row>
    <row r="851">
      <c r="B851" s="3" t="n">
        <v>4003700</v>
      </c>
      <c r="C851" s="2" t="inlineStr">
        <is>
          <t xml:space="preserve">富士可鍛工業　㈱　</t>
        </is>
      </c>
      <c r="D851" s="3" t="inlineStr"/>
      <c r="F851" s="16" t="inlineStr">
        <is>
          <t>愛知県安城市住吉町</t>
        </is>
      </c>
      <c r="G851" t="inlineStr">
        <is>
          <t>3-3-45</t>
        </is>
      </c>
      <c r="H851" s="8" t="inlineStr">
        <is>
          <t>飛騨</t>
        </is>
      </c>
      <c r="J851" t="inlineStr">
        <is>
          <t>井上</t>
        </is>
      </c>
    </row>
    <row r="852">
      <c r="B852" s="3" t="n">
        <v>4003400</v>
      </c>
      <c r="C852" s="2" t="inlineStr">
        <is>
          <t>カクチョウ　㈱　長谷川常務　様</t>
        </is>
      </c>
      <c r="D852" s="3" t="inlineStr"/>
      <c r="F852" s="16" t="inlineStr">
        <is>
          <t>山形県山形市鋳物町</t>
        </is>
      </c>
      <c r="G852" t="inlineStr">
        <is>
          <t>14</t>
        </is>
      </c>
      <c r="H852" s="8" t="inlineStr">
        <is>
          <t>名鉄</t>
        </is>
      </c>
      <c r="J852" t="inlineStr">
        <is>
          <t>井上</t>
        </is>
      </c>
    </row>
    <row r="853">
      <c r="B853" s="3" t="n">
        <v>4003300</v>
      </c>
      <c r="C853" s="2" t="inlineStr">
        <is>
          <t>㈱　丸栄産業合作社</t>
        </is>
      </c>
      <c r="D853" s="3" t="inlineStr"/>
      <c r="F853" s="16" t="inlineStr">
        <is>
          <t>愛知県瀬戸市品野町</t>
        </is>
      </c>
      <c r="G853" t="inlineStr">
        <is>
          <t>3-98</t>
        </is>
      </c>
      <c r="H853" s="8" t="inlineStr">
        <is>
          <t>飛騨</t>
        </is>
      </c>
      <c r="J853" t="inlineStr">
        <is>
          <t>井上</t>
        </is>
      </c>
    </row>
    <row r="854">
      <c r="B854" s="3" t="n">
        <v>4003200</v>
      </c>
      <c r="C854" s="2" t="inlineStr">
        <is>
          <t>㈱　水野製陶園</t>
        </is>
      </c>
      <c r="D854" s="3" t="inlineStr"/>
      <c r="E854" s="2" t="inlineStr"/>
      <c r="F854" s="16" t="inlineStr">
        <is>
          <t>愛知県常滑市奥条</t>
        </is>
      </c>
      <c r="G854" t="inlineStr">
        <is>
          <t>4-87</t>
        </is>
      </c>
      <c r="H854" s="8" t="inlineStr">
        <is>
          <t>飛騨</t>
        </is>
      </c>
      <c r="J854" t="inlineStr">
        <is>
          <t>井上</t>
        </is>
      </c>
    </row>
    <row r="855">
      <c r="B855" s="3" t="n">
        <v>4003100</v>
      </c>
      <c r="C855" s="2" t="inlineStr">
        <is>
          <t>(有)キャストコムサーブ</t>
        </is>
      </c>
      <c r="D855" s="3" t="inlineStr"/>
      <c r="E855" s="2" t="inlineStr"/>
      <c r="F855" s="16" t="inlineStr">
        <is>
          <t>愛知県春日井市藤山台</t>
        </is>
      </c>
      <c r="G855" t="inlineStr">
        <is>
          <t>10-15-1</t>
        </is>
      </c>
      <c r="H855" s="8" t="inlineStr">
        <is>
          <t>福山</t>
        </is>
      </c>
      <c r="J855" t="inlineStr">
        <is>
          <t>前川</t>
        </is>
      </c>
    </row>
    <row r="856">
      <c r="B856" s="3" t="n">
        <v>4003000</v>
      </c>
      <c r="C856" s="2" t="inlineStr">
        <is>
          <t>㈱　柴田製作所</t>
        </is>
      </c>
      <c r="D856" s="3" t="inlineStr"/>
      <c r="F856" s="16" t="inlineStr">
        <is>
          <t>山形県山形市漆山東</t>
        </is>
      </c>
      <c r="G856" t="inlineStr">
        <is>
          <t>849</t>
        </is>
      </c>
      <c r="H856" s="8" t="inlineStr">
        <is>
          <t>名鉄</t>
        </is>
      </c>
      <c r="J856" t="inlineStr">
        <is>
          <t>井上</t>
        </is>
      </c>
    </row>
    <row r="857">
      <c r="B857" s="3" t="n">
        <v>4002900</v>
      </c>
      <c r="C857" s="2" t="inlineStr">
        <is>
          <t>やまと鋳造工業　㈱　稲塚様</t>
        </is>
      </c>
      <c r="D857" s="3" t="inlineStr"/>
      <c r="E857" s="2" t="inlineStr"/>
      <c r="F857" s="16" t="inlineStr">
        <is>
          <t>青森県八戸市大字河原木字北沼</t>
        </is>
      </c>
      <c r="G857" t="inlineStr">
        <is>
          <t>15-11</t>
        </is>
      </c>
      <c r="H857" s="8" t="inlineStr">
        <is>
          <t>名鉄</t>
        </is>
      </c>
      <c r="J857" t="inlineStr">
        <is>
          <t>井上</t>
        </is>
      </c>
    </row>
    <row r="858">
      <c r="B858" s="3" t="n">
        <v>4002800</v>
      </c>
      <c r="C858" s="2" t="inlineStr">
        <is>
          <t>豊和鋳機　㈱　吉井様</t>
        </is>
      </c>
      <c r="D858" s="3" t="inlineStr"/>
      <c r="E858" s="2" t="inlineStr"/>
      <c r="F858" s="16" t="inlineStr">
        <is>
          <t>愛知県豊橋市西幸町字東脇</t>
        </is>
      </c>
      <c r="G858" t="inlineStr">
        <is>
          <t>145</t>
        </is>
      </c>
      <c r="H858" s="8" t="inlineStr">
        <is>
          <t>名鉄</t>
        </is>
      </c>
      <c r="J858" t="inlineStr">
        <is>
          <t>前川</t>
        </is>
      </c>
    </row>
    <row r="859">
      <c r="B859" s="3" t="n">
        <v>4002700</v>
      </c>
      <c r="C859" s="2" t="inlineStr">
        <is>
          <t>㈱　A・R・D</t>
        </is>
      </c>
      <c r="D859" s="3" t="inlineStr"/>
      <c r="F859" s="16" t="inlineStr">
        <is>
          <t>静岡県静岡市駿河区中原</t>
        </is>
      </c>
      <c r="G859" t="inlineStr">
        <is>
          <t>530-1</t>
        </is>
      </c>
      <c r="H859" s="8" t="inlineStr">
        <is>
          <t>名鉄</t>
        </is>
      </c>
      <c r="J859" t="inlineStr">
        <is>
          <t>井上</t>
        </is>
      </c>
    </row>
    <row r="860">
      <c r="B860" s="3" t="n">
        <v>4002500</v>
      </c>
      <c r="C860" s="2" t="inlineStr">
        <is>
          <t>秋木製鋼㈱　製造支援ｸﾞﾙｰﾌﾟ　渡辺様</t>
        </is>
      </c>
      <c r="D860" s="3" t="inlineStr"/>
      <c r="F860" s="16" t="inlineStr">
        <is>
          <t>秋田県能代市中川原</t>
        </is>
      </c>
      <c r="G860" t="inlineStr">
        <is>
          <t>26</t>
        </is>
      </c>
      <c r="H860" s="8" t="inlineStr">
        <is>
          <t>名鉄</t>
        </is>
      </c>
      <c r="J860" t="inlineStr">
        <is>
          <t>井上</t>
        </is>
      </c>
    </row>
    <row r="861">
      <c r="B861" s="3" t="n">
        <v>4002400</v>
      </c>
      <c r="C861" s="2" t="inlineStr">
        <is>
          <t>昭和電気鋳鋼㈱　製造部　重松様</t>
        </is>
      </c>
      <c r="D861" s="3" t="inlineStr"/>
      <c r="F861" s="16" t="inlineStr">
        <is>
          <t>群馬県高崎市倉賀野町</t>
        </is>
      </c>
      <c r="G861" t="inlineStr">
        <is>
          <t>3250</t>
        </is>
      </c>
      <c r="H861" s="8" t="inlineStr">
        <is>
          <t>名鉄　ミニクマ</t>
        </is>
      </c>
      <c r="J861" t="inlineStr">
        <is>
          <t>井上</t>
        </is>
      </c>
    </row>
    <row r="862">
      <c r="B862" s="3" t="n">
        <v>4002300</v>
      </c>
      <c r="C862" s="2" t="inlineStr">
        <is>
          <t>明和工業　　柴田様</t>
        </is>
      </c>
      <c r="D862" s="3" t="inlineStr"/>
      <c r="F862" s="16" t="inlineStr">
        <is>
          <t>愛知県名古屋市昭和区福江</t>
        </is>
      </c>
      <c r="G862" t="inlineStr">
        <is>
          <t>2-8-26</t>
        </is>
      </c>
      <c r="H862" s="8" t="inlineStr">
        <is>
          <t>名鉄</t>
        </is>
      </c>
      <c r="J862" t="inlineStr">
        <is>
          <t>前川</t>
        </is>
      </c>
    </row>
    <row r="863">
      <c r="B863" s="3" t="n">
        <v>4002200</v>
      </c>
      <c r="C863" s="2" t="inlineStr">
        <is>
          <t xml:space="preserve">㈱いすずキャステック　本社工場　</t>
        </is>
      </c>
      <c r="D863" s="3" t="inlineStr"/>
      <c r="F863" s="16" t="inlineStr">
        <is>
          <t>岩手県北上市和賀町後藤２地割</t>
        </is>
      </c>
      <c r="G863" t="inlineStr">
        <is>
          <t>106-6</t>
        </is>
      </c>
      <c r="H863" s="8" t="inlineStr">
        <is>
          <t>名鉄　ミニクマ</t>
        </is>
      </c>
      <c r="J863" t="inlineStr">
        <is>
          <t>井上</t>
        </is>
      </c>
    </row>
    <row r="864">
      <c r="B864" s="3" t="n">
        <v>4002100</v>
      </c>
      <c r="C864" s="2" t="inlineStr">
        <is>
          <t>東海電炉　㈱</t>
        </is>
      </c>
      <c r="D864" s="3" t="inlineStr"/>
      <c r="F864" s="16" t="inlineStr">
        <is>
          <t>愛知県名古屋市瑞穂区浮島町</t>
        </is>
      </c>
      <c r="G864" t="inlineStr">
        <is>
          <t>13-2</t>
        </is>
      </c>
      <c r="H864" s="8" t="inlineStr">
        <is>
          <t>名鉄</t>
        </is>
      </c>
      <c r="J864" t="inlineStr">
        <is>
          <t>井上</t>
        </is>
      </c>
    </row>
    <row r="865">
      <c r="B865" s="3" t="n">
        <v>4002000</v>
      </c>
      <c r="C865" s="2" t="inlineStr">
        <is>
          <t>㈱ツチヨシマテック　豊橋工場　広瀬様</t>
        </is>
      </c>
      <c r="D865" s="3" t="inlineStr"/>
      <c r="F865" s="16" t="inlineStr">
        <is>
          <t>愛知県豊橋市大村町字藤田</t>
        </is>
      </c>
      <c r="G865" t="inlineStr">
        <is>
          <t>22</t>
        </is>
      </c>
      <c r="H865" s="8" t="inlineStr">
        <is>
          <t>名鉄　ミニクマ</t>
        </is>
      </c>
      <c r="J865" t="inlineStr">
        <is>
          <t>井上</t>
        </is>
      </c>
    </row>
    <row r="866">
      <c r="B866" s="3" t="n">
        <v>4001900</v>
      </c>
      <c r="C866" s="2" t="inlineStr">
        <is>
          <t xml:space="preserve">㈱ハラチュウ　総務企画部　奥山様　</t>
        </is>
      </c>
      <c r="D866" s="3" t="inlineStr"/>
      <c r="F866" s="16" t="inlineStr">
        <is>
          <t>山形県山形市立谷川２丁目</t>
        </is>
      </c>
      <c r="G866" t="inlineStr">
        <is>
          <t>1213-1</t>
        </is>
      </c>
      <c r="H866" s="8" t="inlineStr">
        <is>
          <t>名鉄</t>
        </is>
      </c>
      <c r="J866" t="inlineStr">
        <is>
          <t>井上</t>
        </is>
      </c>
    </row>
    <row r="867">
      <c r="B867" s="3" t="n">
        <v>4001800</v>
      </c>
      <c r="C867" s="2" t="inlineStr">
        <is>
          <t>クニミネ工業㈱　研究所</t>
        </is>
      </c>
      <c r="D867" s="3" t="inlineStr"/>
      <c r="F867" s="16" t="inlineStr">
        <is>
          <t>栃木県那須塩原市鍋掛</t>
        </is>
      </c>
      <c r="G867" t="inlineStr">
        <is>
          <t>1085-454</t>
        </is>
      </c>
      <c r="H867" s="8" t="inlineStr">
        <is>
          <t>名鉄　ミニクマ</t>
        </is>
      </c>
      <c r="J867" t="inlineStr">
        <is>
          <t>井上</t>
        </is>
      </c>
    </row>
    <row r="868">
      <c r="B868" s="3" t="n">
        <v>4001700</v>
      </c>
      <c r="C868" s="2" t="inlineStr">
        <is>
          <t>㈱　サワテツ　高田様</t>
        </is>
      </c>
      <c r="D868" s="3" t="inlineStr"/>
      <c r="E868" s="2" t="inlineStr"/>
      <c r="F868" s="16" t="inlineStr">
        <is>
          <t>愛知県碧南市須磨町</t>
        </is>
      </c>
      <c r="G868" t="inlineStr">
        <is>
          <t>5-25</t>
        </is>
      </c>
      <c r="H868" s="8" t="inlineStr">
        <is>
          <t>名鉄　ミニクマ</t>
        </is>
      </c>
      <c r="J868" t="inlineStr">
        <is>
          <t>井上</t>
        </is>
      </c>
    </row>
    <row r="869">
      <c r="B869" s="3" t="n">
        <v>4001600</v>
      </c>
      <c r="C869" s="2" t="inlineStr">
        <is>
          <t>アイシン精機㈱試作工場　飯田様</t>
        </is>
      </c>
      <c r="D869" s="3" t="inlineStr"/>
      <c r="F869" s="16" t="inlineStr">
        <is>
          <t>愛知県刈谷市朝日町２丁目</t>
        </is>
      </c>
      <c r="G869" t="inlineStr">
        <is>
          <t>1</t>
        </is>
      </c>
      <c r="H869" s="8" t="inlineStr">
        <is>
          <t>名鉄　ミニクマ</t>
        </is>
      </c>
      <c r="J869" t="inlineStr">
        <is>
          <t>井上</t>
        </is>
      </c>
    </row>
    <row r="870">
      <c r="B870" s="3" t="n">
        <v>4001500</v>
      </c>
      <c r="C870" s="2" t="inlineStr">
        <is>
          <t>(有)共進社コーエー　長野支店</t>
        </is>
      </c>
      <c r="D870" s="3" t="inlineStr"/>
      <c r="F870" s="16" t="inlineStr">
        <is>
          <t>クロネコヤマト諏訪上川宅急便センター止め</t>
        </is>
      </c>
      <c r="H870" s="8" t="inlineStr">
        <is>
          <t>ヤマト</t>
        </is>
      </c>
      <c r="J870" t="inlineStr">
        <is>
          <t>井上</t>
        </is>
      </c>
    </row>
    <row r="871">
      <c r="B871" s="3" t="n">
        <v>4001400</v>
      </c>
      <c r="C871" s="2" t="inlineStr">
        <is>
          <t>花王クエーカー　㈱</t>
        </is>
      </c>
      <c r="D871" s="3" t="inlineStr"/>
      <c r="F871" s="16" t="inlineStr">
        <is>
          <t>愛知県豊橋市明海町</t>
        </is>
      </c>
      <c r="G871" t="inlineStr">
        <is>
          <t>4-51</t>
        </is>
      </c>
      <c r="H871" s="8" t="inlineStr">
        <is>
          <t>名鉄　ミニクマ</t>
        </is>
      </c>
      <c r="J871" t="inlineStr">
        <is>
          <t>前川</t>
        </is>
      </c>
    </row>
    <row r="872">
      <c r="B872" s="3" t="n">
        <v>4001300</v>
      </c>
      <c r="C872" s="2" t="inlineStr">
        <is>
          <t>合資会社　幾世鉄工所</t>
        </is>
      </c>
      <c r="D872" s="3" t="inlineStr"/>
      <c r="F872" s="16" t="inlineStr">
        <is>
          <t>愛知県常滑市北条</t>
        </is>
      </c>
      <c r="G872" t="inlineStr">
        <is>
          <t>1-65</t>
        </is>
      </c>
      <c r="H872" s="8" t="inlineStr">
        <is>
          <t>名鉄　ミニクマ</t>
        </is>
      </c>
      <c r="J872" t="inlineStr">
        <is>
          <t>井上</t>
        </is>
      </c>
    </row>
    <row r="873">
      <c r="B873" s="3" t="n">
        <v>4001200</v>
      </c>
      <c r="C873" s="2" t="inlineStr">
        <is>
          <t>㈱コヤマ　生産技術部　生産技術課</t>
        </is>
      </c>
      <c r="D873" s="3" t="inlineStr"/>
      <c r="F873" s="16" t="inlineStr">
        <is>
          <t>長野県長野市川中島町原</t>
        </is>
      </c>
      <c r="G873" t="inlineStr">
        <is>
          <t>1111</t>
        </is>
      </c>
      <c r="H873" s="8" t="inlineStr">
        <is>
          <t>名鉄</t>
        </is>
      </c>
      <c r="J873" t="inlineStr">
        <is>
          <t>井上</t>
        </is>
      </c>
    </row>
    <row r="874">
      <c r="B874" s="3" t="n">
        <v>4001100</v>
      </c>
      <c r="C874" s="2" t="inlineStr">
        <is>
          <t>伊勢湾海運㈱　豊橋支店　砂試験室</t>
        </is>
      </c>
      <c r="D874" s="3" t="inlineStr"/>
      <c r="F874" s="16" t="inlineStr">
        <is>
          <t>愛知県豊橋市明海町</t>
        </is>
      </c>
      <c r="G874" t="inlineStr">
        <is>
          <t>4-36</t>
        </is>
      </c>
      <c r="H874" s="8" t="inlineStr">
        <is>
          <t>名鉄</t>
        </is>
      </c>
      <c r="J874" t="inlineStr">
        <is>
          <t>前川</t>
        </is>
      </c>
    </row>
    <row r="875">
      <c r="B875" s="3" t="n">
        <v>4001000</v>
      </c>
      <c r="C875" s="2" t="inlineStr">
        <is>
          <t>㈱トウチュウ　関東支店</t>
        </is>
      </c>
      <c r="D875" s="3" t="inlineStr"/>
      <c r="F875" s="16" t="inlineStr">
        <is>
          <t>茨城県結城市上山川才光寺</t>
        </is>
      </c>
      <c r="G875" t="inlineStr">
        <is>
          <t>4020-5</t>
        </is>
      </c>
      <c r="H875" s="8" t="inlineStr">
        <is>
          <t>名鉄</t>
        </is>
      </c>
      <c r="J875" t="inlineStr">
        <is>
          <t>井上</t>
        </is>
      </c>
    </row>
    <row r="876">
      <c r="B876" s="3" t="n">
        <v>4000900</v>
      </c>
      <c r="C876" s="2" t="inlineStr">
        <is>
          <t>㈱キトー　機器技術グループ　池谷様</t>
        </is>
      </c>
      <c r="D876" s="3" t="inlineStr"/>
      <c r="E876" s="2" t="inlineStr"/>
      <c r="F876" s="16" t="inlineStr">
        <is>
          <t>山梨県中巨摩郡昭和町築地新居</t>
        </is>
      </c>
      <c r="G876" t="inlineStr">
        <is>
          <t>2000</t>
        </is>
      </c>
      <c r="H876" s="8" t="inlineStr">
        <is>
          <t>名鉄　ミニクマ</t>
        </is>
      </c>
      <c r="J876" t="inlineStr">
        <is>
          <t>井上</t>
        </is>
      </c>
    </row>
    <row r="877">
      <c r="B877" s="3" t="n">
        <v>4000800</v>
      </c>
      <c r="C877" s="2" t="inlineStr">
        <is>
          <t>鍋屋バイテック会社　鋳造部　今熊課長様</t>
        </is>
      </c>
      <c r="D877" s="3" t="inlineStr"/>
      <c r="E877" s="2" t="inlineStr"/>
      <c r="F877" s="16" t="inlineStr">
        <is>
          <t>岐阜県各務原市那加新加納町</t>
        </is>
      </c>
      <c r="G877" t="inlineStr">
        <is>
          <t>2070</t>
        </is>
      </c>
      <c r="H877" s="8" t="inlineStr">
        <is>
          <t>名鉄　ミニクマ</t>
        </is>
      </c>
      <c r="J877" t="inlineStr">
        <is>
          <t>井上</t>
        </is>
      </c>
    </row>
    <row r="878">
      <c r="B878" s="3" t="n">
        <v>4000700</v>
      </c>
      <c r="C878" s="2" t="inlineStr">
        <is>
          <t>㈱　矢作分析センター</t>
        </is>
      </c>
      <c r="D878" s="3" t="inlineStr"/>
      <c r="F878" s="16" t="inlineStr">
        <is>
          <t>愛知県名古屋市港区昭和町</t>
        </is>
      </c>
      <c r="G878" t="inlineStr">
        <is>
          <t>18</t>
        </is>
      </c>
      <c r="H878" s="8" t="inlineStr">
        <is>
          <t>名鉄　ミニクマ</t>
        </is>
      </c>
      <c r="J878" t="inlineStr">
        <is>
          <t>前川</t>
        </is>
      </c>
    </row>
    <row r="879">
      <c r="B879" s="3" t="n">
        <v>4000600</v>
      </c>
      <c r="C879" s="2" t="inlineStr">
        <is>
          <t>合資会社　　幾世鉄工所</t>
        </is>
      </c>
      <c r="D879" s="3" t="inlineStr"/>
      <c r="F879" s="16" t="inlineStr">
        <is>
          <t>愛知県常滑市北条</t>
        </is>
      </c>
      <c r="G879" t="inlineStr">
        <is>
          <t>1-65</t>
        </is>
      </c>
      <c r="H879" s="8" t="inlineStr">
        <is>
          <t>名鉄　ミニクマ</t>
        </is>
      </c>
      <c r="J879" t="inlineStr">
        <is>
          <t>井上</t>
        </is>
      </c>
    </row>
    <row r="880">
      <c r="B880" s="3" t="n">
        <v>4000500</v>
      </c>
      <c r="C880" s="2" t="inlineStr">
        <is>
          <t>日本ユテク㈱</t>
        </is>
      </c>
      <c r="D880" s="3" t="inlineStr"/>
      <c r="F880" s="16" t="inlineStr">
        <is>
          <t>愛知県名古屋市緑区野末町</t>
        </is>
      </c>
      <c r="G880" t="inlineStr">
        <is>
          <t>1506</t>
        </is>
      </c>
      <c r="H880" s="8" t="inlineStr">
        <is>
          <t>名鉄　ミニクマ</t>
        </is>
      </c>
      <c r="J880" t="inlineStr">
        <is>
          <t>井上</t>
        </is>
      </c>
    </row>
    <row r="881">
      <c r="B881" s="3" t="n">
        <v>4000400</v>
      </c>
      <c r="C881" s="2" t="inlineStr">
        <is>
          <t>㈱　キャディック</t>
        </is>
      </c>
      <c r="D881" s="3" t="inlineStr"/>
      <c r="F881" s="16" t="inlineStr">
        <is>
          <t>神奈川県横浜市港北区新横浜</t>
        </is>
      </c>
      <c r="G881" t="inlineStr">
        <is>
          <t>3-19-11</t>
        </is>
      </c>
      <c r="H881" s="8" t="inlineStr">
        <is>
          <t>名鉄</t>
        </is>
      </c>
      <c r="J881" t="inlineStr">
        <is>
          <t>井上</t>
        </is>
      </c>
    </row>
    <row r="882">
      <c r="B882" s="3" t="n">
        <v>4000301</v>
      </c>
      <c r="C882" s="2" t="inlineStr">
        <is>
          <t>㈱　高橋鋳造所</t>
        </is>
      </c>
      <c r="D882" s="3" t="inlineStr"/>
      <c r="E882" t="inlineStr">
        <is>
          <t>㈱　佳五</t>
        </is>
      </c>
      <c r="F882" s="16" t="inlineStr">
        <is>
          <t>岐阜県各務原市金鋳工業団地</t>
        </is>
      </c>
      <c r="G882" t="inlineStr">
        <is>
          <t>90</t>
        </is>
      </c>
      <c r="H882" s="8" t="inlineStr">
        <is>
          <t>飛騨</t>
        </is>
      </c>
      <c r="J882" t="inlineStr">
        <is>
          <t>井上</t>
        </is>
      </c>
    </row>
    <row r="883">
      <c r="B883" s="3" t="n">
        <v>4000300</v>
      </c>
      <c r="C883" s="1" t="inlineStr">
        <is>
          <t>㈱　佳五</t>
        </is>
      </c>
      <c r="D883" s="3" t="inlineStr"/>
      <c r="F883" s="16" t="inlineStr">
        <is>
          <t>愛知県瀬戸市矢形町</t>
        </is>
      </c>
      <c r="G883" t="inlineStr">
        <is>
          <t>3</t>
        </is>
      </c>
      <c r="H883" s="8" t="inlineStr">
        <is>
          <t>飛騨</t>
        </is>
      </c>
      <c r="J883" t="inlineStr">
        <is>
          <t>井上</t>
        </is>
      </c>
    </row>
    <row r="884">
      <c r="B884" s="3" t="n">
        <v>4000200</v>
      </c>
      <c r="C884" s="2" t="inlineStr">
        <is>
          <t xml:space="preserve">日産ディ－ゼル工業㈱生産技術・梅林主任様　</t>
        </is>
      </c>
      <c r="D884" s="3" t="inlineStr"/>
      <c r="F884" s="16" t="inlineStr">
        <is>
          <t>埼玉県鴻巣市箕田</t>
        </is>
      </c>
      <c r="G884" t="inlineStr">
        <is>
          <t>3121-1</t>
        </is>
      </c>
      <c r="H884" s="8" t="inlineStr">
        <is>
          <t>名鉄</t>
        </is>
      </c>
      <c r="J884" t="inlineStr">
        <is>
          <t>井上</t>
        </is>
      </c>
    </row>
    <row r="885">
      <c r="B885" s="3" t="n">
        <v>4000102</v>
      </c>
      <c r="C885" s="2" t="inlineStr">
        <is>
          <t>ヤマハ発動機㈱天竜工場Ｍ１工場　千代様</t>
        </is>
      </c>
      <c r="D885" s="3" t="inlineStr"/>
      <c r="E885" t="inlineStr">
        <is>
          <t>大阪特殊合金　㈱</t>
        </is>
      </c>
      <c r="F885" s="16" t="inlineStr">
        <is>
          <t>静岡県磐田市天竜</t>
        </is>
      </c>
      <c r="G885" t="inlineStr">
        <is>
          <t>800</t>
        </is>
      </c>
      <c r="H885" s="8" t="inlineStr">
        <is>
          <t>名鉄</t>
        </is>
      </c>
      <c r="J885" t="inlineStr">
        <is>
          <t>井上</t>
        </is>
      </c>
    </row>
    <row r="886">
      <c r="B886" s="3" t="n">
        <v>4000101</v>
      </c>
      <c r="C886" s="2" t="inlineStr">
        <is>
          <t>ヤマハマリン㈱　第一生産技術部</t>
        </is>
      </c>
      <c r="D886" s="3" t="inlineStr"/>
      <c r="E886" t="inlineStr">
        <is>
          <t>大阪特殊合金　㈱</t>
        </is>
      </c>
      <c r="F886" s="16" t="inlineStr">
        <is>
          <t>静岡県浜松市新橋町</t>
        </is>
      </c>
      <c r="G886" t="inlineStr">
        <is>
          <t>1400</t>
        </is>
      </c>
      <c r="H886" s="8" t="inlineStr">
        <is>
          <t>名鉄</t>
        </is>
      </c>
      <c r="J886" t="inlineStr">
        <is>
          <t>井上</t>
        </is>
      </c>
    </row>
    <row r="887">
      <c r="B887" s="3" t="n">
        <v>4000100</v>
      </c>
      <c r="C887" s="2" t="inlineStr">
        <is>
          <t>大阪特殊合金　㈱　名古屋支店</t>
        </is>
      </c>
      <c r="D887" s="3" t="inlineStr"/>
      <c r="F887" s="16" t="inlineStr">
        <is>
          <t>愛知県小牧市中央2-198</t>
        </is>
      </c>
      <c r="G887" t="inlineStr">
        <is>
          <t>濃尾開発ビル202</t>
        </is>
      </c>
      <c r="H887" s="8" t="inlineStr">
        <is>
          <t>名鉄</t>
        </is>
      </c>
      <c r="J887" t="inlineStr">
        <is>
          <t>井上</t>
        </is>
      </c>
    </row>
    <row r="888">
      <c r="B888" s="3" t="n">
        <v>4000001</v>
      </c>
      <c r="C888" s="2" t="inlineStr">
        <is>
          <t>（有）　新菱</t>
        </is>
      </c>
      <c r="D888" s="184" t="inlineStr"/>
      <c r="E888" t="inlineStr">
        <is>
          <t>金森産業　㈱　福井</t>
        </is>
      </c>
      <c r="F888" s="16" t="inlineStr">
        <is>
          <t>福井県鯖江市下野田町18字</t>
        </is>
      </c>
      <c r="G888" t="inlineStr">
        <is>
          <t>1513</t>
        </is>
      </c>
      <c r="H888" s="8" t="inlineStr">
        <is>
          <t>名鉄</t>
        </is>
      </c>
      <c r="J888" t="inlineStr">
        <is>
          <t>井上</t>
        </is>
      </c>
    </row>
    <row r="889">
      <c r="B889" s="3" t="n">
        <v>4000000</v>
      </c>
      <c r="C889" t="inlineStr">
        <is>
          <t>金森産業　㈱　福井営業所</t>
        </is>
      </c>
      <c r="D889" s="184" t="inlineStr"/>
      <c r="F889" s="16" t="inlineStr">
        <is>
          <t>福井県福井市大願寺</t>
        </is>
      </c>
      <c r="G889" t="inlineStr">
        <is>
          <t>1-4-12</t>
        </is>
      </c>
      <c r="H889" s="8" t="inlineStr">
        <is>
          <t>飛騨</t>
        </is>
      </c>
      <c r="J889" t="inlineStr">
        <is>
          <t>井上</t>
        </is>
      </c>
    </row>
    <row r="890">
      <c r="B890" s="3" t="n">
        <v>3712100</v>
      </c>
      <c r="C890" s="2" t="inlineStr">
        <is>
          <t>㈱　共和鋳造所　鳥山常務取締役様</t>
        </is>
      </c>
      <c r="D890" s="3" t="inlineStr"/>
      <c r="F890" s="16" t="inlineStr">
        <is>
          <t>岐阜県各務原市金属団地</t>
        </is>
      </c>
      <c r="G890" t="inlineStr">
        <is>
          <t>86</t>
        </is>
      </c>
      <c r="H890" s="8" t="inlineStr">
        <is>
          <t>名鉄</t>
        </is>
      </c>
      <c r="J890" t="inlineStr">
        <is>
          <t>井上</t>
        </is>
      </c>
    </row>
    <row r="891">
      <c r="B891" s="3" t="n">
        <v>3473013</v>
      </c>
      <c r="C891" s="2" t="inlineStr">
        <is>
          <t>福光鋳造㈱</t>
        </is>
      </c>
      <c r="E891" s="2" t="inlineStr">
        <is>
          <t>㈱　ヤノ商事</t>
        </is>
      </c>
      <c r="F891" s="16" t="inlineStr">
        <is>
          <t>福井県福井市若栄町</t>
        </is>
      </c>
      <c r="G891" s="23" t="inlineStr">
        <is>
          <t>808</t>
        </is>
      </c>
      <c r="H891" s="8" t="inlineStr">
        <is>
          <t>飛騨</t>
        </is>
      </c>
      <c r="J891" t="inlineStr">
        <is>
          <t>井上</t>
        </is>
      </c>
    </row>
    <row r="892">
      <c r="B892" s="3" t="n">
        <v>3473012</v>
      </c>
      <c r="C892" t="inlineStr">
        <is>
          <t>昭和精工　㈱</t>
        </is>
      </c>
      <c r="E892" s="2" t="inlineStr">
        <is>
          <t>㈱　ヤノ商事</t>
        </is>
      </c>
      <c r="F892" s="16" t="inlineStr">
        <is>
          <t>石川県白山市湊町レ</t>
        </is>
      </c>
      <c r="G892" t="inlineStr">
        <is>
          <t>37-166</t>
        </is>
      </c>
      <c r="H892" s="8" t="inlineStr">
        <is>
          <t>飛騨</t>
        </is>
      </c>
      <c r="J892" t="inlineStr">
        <is>
          <t>井上</t>
        </is>
      </c>
    </row>
    <row r="893">
      <c r="B893" s="3" t="n">
        <v>3473011</v>
      </c>
      <c r="C893" s="2" t="inlineStr">
        <is>
          <t>(有)川特鋳鉄工業</t>
        </is>
      </c>
      <c r="E893" s="2" t="inlineStr">
        <is>
          <t>㈱　ヤノ商事</t>
        </is>
      </c>
      <c r="F893" s="16" t="inlineStr">
        <is>
          <t>石川県小松市今江町</t>
        </is>
      </c>
      <c r="G893" s="23" t="inlineStr">
        <is>
          <t>3-267</t>
        </is>
      </c>
      <c r="H893" s="8" t="inlineStr">
        <is>
          <t>飛騨</t>
        </is>
      </c>
      <c r="J893" t="inlineStr">
        <is>
          <t>井上</t>
        </is>
      </c>
    </row>
    <row r="894">
      <c r="B894" s="3" t="n">
        <v>3473010</v>
      </c>
      <c r="C894" s="2" t="inlineStr">
        <is>
          <t>㈱　西出製作所</t>
        </is>
      </c>
      <c r="D894" s="3" t="inlineStr"/>
      <c r="E894" s="2" t="inlineStr">
        <is>
          <t>㈱　ヤノ商事</t>
        </is>
      </c>
      <c r="F894" s="16" t="inlineStr">
        <is>
          <t>福井県越前市広瀬町</t>
        </is>
      </c>
      <c r="G894" t="inlineStr">
        <is>
          <t>58-2</t>
        </is>
      </c>
      <c r="H894" s="99" t="inlineStr">
        <is>
          <t>西濃</t>
        </is>
      </c>
      <c r="J894" t="inlineStr">
        <is>
          <t>井上</t>
        </is>
      </c>
    </row>
    <row r="895">
      <c r="B895" s="3" t="n">
        <v>3473009</v>
      </c>
      <c r="C895" s="2" t="inlineStr">
        <is>
          <t>㈱　川鋳</t>
        </is>
      </c>
      <c r="D895" s="3" t="inlineStr"/>
      <c r="E895" t="inlineStr">
        <is>
          <t>㈱　ヤノ商事</t>
        </is>
      </c>
      <c r="F895" s="16" t="inlineStr">
        <is>
          <t>福井県坂井市春江町石塚</t>
        </is>
      </c>
      <c r="G895" t="inlineStr">
        <is>
          <t>28-31</t>
        </is>
      </c>
      <c r="H895" s="8" t="inlineStr">
        <is>
          <t>飛騨</t>
        </is>
      </c>
      <c r="J895" t="inlineStr">
        <is>
          <t>井上</t>
        </is>
      </c>
    </row>
    <row r="896">
      <c r="B896" s="3" t="n">
        <v>3473008</v>
      </c>
      <c r="C896" s="104" t="inlineStr">
        <is>
          <t>㈱　中川鉄工所 新垣様</t>
        </is>
      </c>
      <c r="D896" s="3" t="inlineStr"/>
      <c r="E896" t="inlineStr">
        <is>
          <t>㈱　ヤノ商事</t>
        </is>
      </c>
      <c r="F896" s="16" t="inlineStr">
        <is>
          <t>石川県小松市白江町</t>
        </is>
      </c>
      <c r="G896" t="inlineStr">
        <is>
          <t>1172</t>
        </is>
      </c>
      <c r="H896" s="99" t="inlineStr">
        <is>
          <t>西濃</t>
        </is>
      </c>
      <c r="J896" t="inlineStr">
        <is>
          <t>井上</t>
        </is>
      </c>
    </row>
    <row r="897">
      <c r="B897" s="3" t="n">
        <v>3473007</v>
      </c>
      <c r="C897" s="106" t="inlineStr">
        <is>
          <t>田中合金㈱</t>
        </is>
      </c>
      <c r="D897" s="3" t="inlineStr"/>
      <c r="E897" t="inlineStr">
        <is>
          <t>㈱　ヤノ商事</t>
        </is>
      </c>
      <c r="F897" s="16" t="inlineStr">
        <is>
          <t>福井県鯖江市当田町</t>
        </is>
      </c>
      <c r="G897" t="inlineStr">
        <is>
          <t>１３－３　鯖江機械工業団地内</t>
        </is>
      </c>
      <c r="H897" s="99" t="inlineStr">
        <is>
          <t>西濃</t>
        </is>
      </c>
      <c r="J897" t="inlineStr">
        <is>
          <t>井上</t>
        </is>
      </c>
    </row>
    <row r="898">
      <c r="B898" s="3" t="n">
        <v>3473006</v>
      </c>
      <c r="C898" s="2" t="inlineStr">
        <is>
          <t>（有）　加賀鋳造所</t>
        </is>
      </c>
      <c r="D898" s="3" t="inlineStr"/>
      <c r="E898" t="inlineStr">
        <is>
          <t>㈱　ヤノ商事</t>
        </is>
      </c>
      <c r="F898" s="16" t="inlineStr">
        <is>
          <t>石川県鹿島郡中能登町在江ヲ部</t>
        </is>
      </c>
      <c r="G898" t="inlineStr">
        <is>
          <t>20</t>
        </is>
      </c>
      <c r="H898" s="8" t="inlineStr">
        <is>
          <t>飛騨</t>
        </is>
      </c>
      <c r="J898" t="inlineStr">
        <is>
          <t>井上</t>
        </is>
      </c>
    </row>
    <row r="899">
      <c r="B899" s="3" t="n">
        <v>3473005</v>
      </c>
      <c r="C899" s="106" t="inlineStr">
        <is>
          <t>日本海電化鋳造㈱</t>
        </is>
      </c>
      <c r="D899" s="3" t="inlineStr"/>
      <c r="E899" t="inlineStr">
        <is>
          <t>㈱　ヤノ商事</t>
        </is>
      </c>
      <c r="F899" s="16" t="inlineStr">
        <is>
          <t>石川県河北郡津幡町字能瀬ホ</t>
        </is>
      </c>
      <c r="G899" t="inlineStr">
        <is>
          <t>68</t>
        </is>
      </c>
      <c r="H899" s="99" t="inlineStr">
        <is>
          <t>西濃</t>
        </is>
      </c>
      <c r="J899" t="inlineStr">
        <is>
          <t>井上</t>
        </is>
      </c>
    </row>
    <row r="900">
      <c r="B900" s="3" t="n">
        <v>3473004</v>
      </c>
      <c r="C900" s="2" t="inlineStr">
        <is>
          <t>花山工業　㈱</t>
        </is>
      </c>
      <c r="D900" s="3" t="inlineStr"/>
      <c r="E900" t="inlineStr">
        <is>
          <t>㈱　ヤノ商事</t>
        </is>
      </c>
      <c r="F900" s="16" t="inlineStr">
        <is>
          <t>福井県福井市三尾野町</t>
        </is>
      </c>
      <c r="G900" t="inlineStr">
        <is>
          <t>29-2-7</t>
        </is>
      </c>
      <c r="H900" s="8" t="inlineStr">
        <is>
          <t>名鉄　ミニクマ</t>
        </is>
      </c>
      <c r="J900" t="inlineStr">
        <is>
          <t>井上</t>
        </is>
      </c>
    </row>
    <row r="901">
      <c r="B901" s="3" t="n">
        <v>3473003</v>
      </c>
      <c r="C901" s="1" t="inlineStr">
        <is>
          <t>㈱　北島金属</t>
        </is>
      </c>
      <c r="D901" s="3" t="inlineStr"/>
      <c r="E901" t="inlineStr">
        <is>
          <t>㈱　ヤノ商事</t>
        </is>
      </c>
      <c r="F901" s="16" t="inlineStr">
        <is>
          <t>石川県小松市島田町リ</t>
        </is>
      </c>
      <c r="G901" t="inlineStr">
        <is>
          <t>34</t>
        </is>
      </c>
      <c r="H901" s="99" t="inlineStr">
        <is>
          <t>西濃</t>
        </is>
      </c>
      <c r="J901" t="inlineStr">
        <is>
          <t>井上</t>
        </is>
      </c>
    </row>
    <row r="902">
      <c r="B902" s="3" t="n">
        <v>3473002</v>
      </c>
      <c r="C902" s="104" t="inlineStr">
        <is>
          <t>昭和鋳工　㈱</t>
        </is>
      </c>
      <c r="D902" s="3" t="inlineStr"/>
      <c r="E902" s="2" t="inlineStr">
        <is>
          <t>㈱　ヤノ商事</t>
        </is>
      </c>
      <c r="F902" s="16" t="inlineStr">
        <is>
          <t>石川県羽咋郡志雄町字子浦む</t>
        </is>
      </c>
      <c r="G902" t="inlineStr">
        <is>
          <t>6</t>
        </is>
      </c>
      <c r="H902" s="99" t="inlineStr">
        <is>
          <t>西濃</t>
        </is>
      </c>
      <c r="J902" t="inlineStr">
        <is>
          <t>井上</t>
        </is>
      </c>
    </row>
    <row r="903">
      <c r="B903" s="3" t="n">
        <v>3473001</v>
      </c>
      <c r="C903" s="104" t="inlineStr">
        <is>
          <t>高級鋳鋼　㈱</t>
        </is>
      </c>
      <c r="D903" s="3" t="inlineStr"/>
      <c r="E903" s="2" t="inlineStr">
        <is>
          <t>㈱　ヤノ商事</t>
        </is>
      </c>
      <c r="F903" s="16" t="inlineStr">
        <is>
          <t>石川県白山市湊町己</t>
        </is>
      </c>
      <c r="G903" t="inlineStr">
        <is>
          <t>8-6</t>
        </is>
      </c>
      <c r="H903" s="99" t="inlineStr">
        <is>
          <t>西濃</t>
        </is>
      </c>
      <c r="J903" t="inlineStr">
        <is>
          <t>井上</t>
        </is>
      </c>
    </row>
    <row r="904">
      <c r="B904" s="3" t="n">
        <v>3473000</v>
      </c>
      <c r="C904" s="104" t="inlineStr">
        <is>
          <t>㈱　ヤノ商事</t>
        </is>
      </c>
      <c r="D904" s="3" t="inlineStr"/>
      <c r="F904" s="16" t="inlineStr">
        <is>
          <t>石川県金沢市大浦町</t>
        </is>
      </c>
      <c r="G904" t="inlineStr">
        <is>
          <t>ハ-29</t>
        </is>
      </c>
      <c r="H904" s="99" t="inlineStr">
        <is>
          <t>西濃</t>
        </is>
      </c>
      <c r="J904" t="inlineStr">
        <is>
          <t>井上</t>
        </is>
      </c>
    </row>
    <row r="905">
      <c r="B905" s="3" t="n">
        <v>3412002</v>
      </c>
      <c r="C905" s="2" t="inlineStr">
        <is>
          <t>㈱　中川鉄工所</t>
        </is>
      </c>
      <c r="D905" s="3" t="inlineStr"/>
      <c r="E905" t="inlineStr">
        <is>
          <t>金森産業　㈱ 金沢</t>
        </is>
      </c>
      <c r="F905" s="16" t="inlineStr">
        <is>
          <t>石川県小松市白江町リ</t>
        </is>
      </c>
      <c r="G905" t="inlineStr">
        <is>
          <t>72</t>
        </is>
      </c>
      <c r="H905" s="8" t="inlineStr">
        <is>
          <t>飛騨</t>
        </is>
      </c>
      <c r="J905" t="inlineStr">
        <is>
          <t>井上</t>
        </is>
      </c>
    </row>
    <row r="906">
      <c r="B906" s="3" t="n">
        <v>3412001</v>
      </c>
      <c r="C906" s="103" t="inlineStr">
        <is>
          <t>昭和精工㈱鋳造工場 岩下様</t>
        </is>
      </c>
      <c r="D906" s="3" t="inlineStr"/>
      <c r="E906" t="inlineStr">
        <is>
          <t>金森産業　㈱ 金沢</t>
        </is>
      </c>
      <c r="F906" s="16" t="inlineStr">
        <is>
          <t>石川県白山市湊町レ</t>
        </is>
      </c>
      <c r="G906" t="inlineStr">
        <is>
          <t>37-166</t>
        </is>
      </c>
      <c r="H906" s="99" t="inlineStr">
        <is>
          <t>西濃</t>
        </is>
      </c>
      <c r="J906" t="inlineStr">
        <is>
          <t>井上</t>
        </is>
      </c>
    </row>
    <row r="907">
      <c r="B907" s="3" t="n">
        <v>3412000</v>
      </c>
      <c r="C907" t="inlineStr">
        <is>
          <t>金森産業㈱　金沢営業所</t>
        </is>
      </c>
      <c r="D907" s="3" t="inlineStr"/>
      <c r="F907" s="16" t="inlineStr">
        <is>
          <t>石川県金沢市戸水</t>
        </is>
      </c>
      <c r="G907" t="inlineStr">
        <is>
          <t>2-28</t>
        </is>
      </c>
      <c r="H907" s="8" t="inlineStr">
        <is>
          <t>飛騨</t>
        </is>
      </c>
      <c r="J907" t="inlineStr">
        <is>
          <t>井上</t>
        </is>
      </c>
    </row>
    <row r="908">
      <c r="B908" s="3" t="n">
        <v>3406000</v>
      </c>
      <c r="C908" t="inlineStr">
        <is>
          <t>石川可鍛製鉄　㈱</t>
        </is>
      </c>
      <c r="D908" s="184" t="inlineStr"/>
      <c r="F908" s="16" t="inlineStr">
        <is>
          <t>石川県かほく市宇気い</t>
        </is>
      </c>
      <c r="G908" t="inlineStr">
        <is>
          <t>9</t>
        </is>
      </c>
      <c r="H908" s="8" t="inlineStr">
        <is>
          <t>名鉄</t>
        </is>
      </c>
      <c r="J908" t="inlineStr">
        <is>
          <t>井上</t>
        </is>
      </c>
    </row>
    <row r="909">
      <c r="B909" s="3" t="n">
        <v>3400100</v>
      </c>
      <c r="C909" t="inlineStr">
        <is>
          <t>㈱明石合銅 鋳造課</t>
        </is>
      </c>
      <c r="D909" s="184" t="inlineStr"/>
      <c r="F909" s="16" t="inlineStr">
        <is>
          <t>石川県白山市横江町</t>
        </is>
      </c>
      <c r="G909" t="inlineStr">
        <is>
          <t>1484</t>
        </is>
      </c>
      <c r="H909" s="99" t="inlineStr">
        <is>
          <t>西濃</t>
        </is>
      </c>
      <c r="J909" t="inlineStr">
        <is>
          <t>井上</t>
        </is>
      </c>
    </row>
    <row r="910">
      <c r="B910" s="184" t="n">
        <v>3352102</v>
      </c>
      <c r="C910" t="inlineStr">
        <is>
          <t>日本通運　㈱　金沢支店</t>
        </is>
      </c>
      <c r="D910" s="184" t="inlineStr"/>
      <c r="E910" s="2" t="inlineStr">
        <is>
          <t>(株)　PKTﾃｸﾉ</t>
        </is>
      </c>
      <c r="F910" s="16" t="inlineStr">
        <is>
          <t>石川県金沢市湊</t>
        </is>
      </c>
      <c r="G910" t="inlineStr">
        <is>
          <t>3-5</t>
        </is>
      </c>
      <c r="H910" s="8" t="inlineStr">
        <is>
          <t>名鉄</t>
        </is>
      </c>
      <c r="J910" t="inlineStr">
        <is>
          <t>井上</t>
        </is>
      </c>
    </row>
    <row r="911">
      <c r="B911" s="3" t="n">
        <v>3352101</v>
      </c>
      <c r="C911" t="inlineStr">
        <is>
          <t>名港海運㈱　埠頭倉庫　名港４号地倉庫</t>
        </is>
      </c>
      <c r="D911" s="184" t="inlineStr"/>
      <c r="E911" s="2" t="inlineStr">
        <is>
          <t>(株)　PKTﾃｸﾉ</t>
        </is>
      </c>
      <c r="F911" s="16" t="inlineStr">
        <is>
          <t>愛知県名古屋市港区築地町3番地</t>
        </is>
      </c>
      <c r="G911" t="inlineStr">
        <is>
          <t>輸出２部</t>
        </is>
      </c>
      <c r="H911" s="8" t="inlineStr">
        <is>
          <t>名鉄</t>
        </is>
      </c>
      <c r="J911" t="inlineStr">
        <is>
          <t>井上</t>
        </is>
      </c>
    </row>
    <row r="912">
      <c r="B912" s="3" t="n">
        <v>3352100</v>
      </c>
      <c r="C912" t="inlineStr">
        <is>
          <t>（株）　PKTテクノ</t>
        </is>
      </c>
      <c r="D912" s="184" t="inlineStr"/>
      <c r="F912" s="16" t="inlineStr">
        <is>
          <t>富山県高岡市本保</t>
        </is>
      </c>
      <c r="G912" t="inlineStr">
        <is>
          <t>53</t>
        </is>
      </c>
      <c r="H912" s="8" t="inlineStr">
        <is>
          <t>飛騨</t>
        </is>
      </c>
      <c r="J912" t="inlineStr">
        <is>
          <t>井上</t>
        </is>
      </c>
    </row>
    <row r="913">
      <c r="B913" s="3" t="n">
        <v>3336100</v>
      </c>
      <c r="C913" s="103" t="inlineStr">
        <is>
          <t>帝国金属　㈱</t>
        </is>
      </c>
      <c r="D913" s="184" t="inlineStr"/>
      <c r="F913" s="16" t="inlineStr">
        <is>
          <t>富山県高岡市木町</t>
        </is>
      </c>
      <c r="G913" t="inlineStr">
        <is>
          <t>5-5</t>
        </is>
      </c>
      <c r="H913" s="99" t="inlineStr">
        <is>
          <t>西濃</t>
        </is>
      </c>
      <c r="J913" t="inlineStr">
        <is>
          <t>井上</t>
        </is>
      </c>
    </row>
    <row r="914">
      <c r="B914" s="3" t="n">
        <v>3325000</v>
      </c>
      <c r="C914" s="103" t="inlineStr">
        <is>
          <t>㈱　リケンCKJV</t>
        </is>
      </c>
      <c r="D914" s="184" t="inlineStr"/>
      <c r="F914" s="16" t="inlineStr">
        <is>
          <t>富山県高岡市守護町</t>
        </is>
      </c>
      <c r="G914" t="inlineStr">
        <is>
          <t>2-12-1</t>
        </is>
      </c>
      <c r="H914" s="99" t="inlineStr">
        <is>
          <t>西濃</t>
        </is>
      </c>
      <c r="J914" t="inlineStr">
        <is>
          <t>井上</t>
        </is>
      </c>
    </row>
    <row r="915">
      <c r="B915" s="3" t="n">
        <v>3324900</v>
      </c>
      <c r="C915" s="103" t="inlineStr">
        <is>
          <t>新森商事　㈱</t>
        </is>
      </c>
      <c r="D915" s="184" t="n"/>
      <c r="F915" s="16" t="inlineStr">
        <is>
          <t>富山県高岡市波岡</t>
        </is>
      </c>
      <c r="G915" s="23" t="inlineStr">
        <is>
          <t>74</t>
        </is>
      </c>
      <c r="H915" s="99" t="inlineStr">
        <is>
          <t>西濃</t>
        </is>
      </c>
      <c r="J915" t="inlineStr">
        <is>
          <t>井上</t>
        </is>
      </c>
    </row>
    <row r="916">
      <c r="B916" s="3" t="n">
        <v>3320001</v>
      </c>
      <c r="C916" t="inlineStr">
        <is>
          <t>昭和電気鋳鋼㈱</t>
        </is>
      </c>
      <c r="D916" s="184" t="n"/>
      <c r="E916" t="inlineStr">
        <is>
          <t>コマツキャステックス㈱氷見第2工場</t>
        </is>
      </c>
      <c r="F916" s="16" t="inlineStr">
        <is>
          <t>群馬県高崎市倉賀野町</t>
        </is>
      </c>
      <c r="G916" s="23" t="inlineStr">
        <is>
          <t>3250</t>
        </is>
      </c>
      <c r="H916" s="8" t="inlineStr">
        <is>
          <t>名鉄</t>
        </is>
      </c>
      <c r="J916" t="inlineStr">
        <is>
          <t>井上</t>
        </is>
      </c>
    </row>
    <row r="917">
      <c r="B917" s="3" t="n">
        <v>3320000</v>
      </c>
      <c r="C917" t="inlineStr">
        <is>
          <t>コマツキャステックス㈱氷見第2工場</t>
        </is>
      </c>
      <c r="D917" s="184" t="n"/>
      <c r="F917" s="16" t="inlineStr">
        <is>
          <t>富山県氷見市下田子</t>
        </is>
      </c>
      <c r="G917" s="24" t="inlineStr">
        <is>
          <t>1-3</t>
        </is>
      </c>
      <c r="H917" s="8" t="inlineStr">
        <is>
          <t>飛騨</t>
        </is>
      </c>
    </row>
    <row r="918">
      <c r="B918" s="3" t="n">
        <v>3312100</v>
      </c>
      <c r="C918" s="103" t="inlineStr">
        <is>
          <t>㈱協和製作所 技術開発ｸﾞﾙ-ﾌﾟ 倉田ｻﾌﾞﾘ-ﾀﾞ-様</t>
        </is>
      </c>
      <c r="F918" s="16" t="inlineStr">
        <is>
          <t>富山県高岡市四日市</t>
        </is>
      </c>
      <c r="G918" s="23" t="inlineStr">
        <is>
          <t>133-12</t>
        </is>
      </c>
      <c r="H918" s="99" t="inlineStr">
        <is>
          <t>西濃</t>
        </is>
      </c>
      <c r="J918" t="inlineStr">
        <is>
          <t>井上</t>
        </is>
      </c>
    </row>
    <row r="919">
      <c r="B919" s="3" t="n">
        <v>3312000</v>
      </c>
      <c r="C919" s="2" t="inlineStr">
        <is>
          <t>金森藤平商事　㈱</t>
        </is>
      </c>
      <c r="D919" s="3" t="inlineStr"/>
      <c r="F919" s="16" t="inlineStr">
        <is>
          <t>富山県高岡市昭和町</t>
        </is>
      </c>
      <c r="G919" t="inlineStr">
        <is>
          <t>1-1-6</t>
        </is>
      </c>
      <c r="H919" s="8" t="inlineStr">
        <is>
          <t>飛騨</t>
        </is>
      </c>
      <c r="J919" t="inlineStr">
        <is>
          <t>井上</t>
        </is>
      </c>
    </row>
    <row r="920">
      <c r="B920" s="3" t="n">
        <v>3311912</v>
      </c>
      <c r="C920" s="100" t="inlineStr">
        <is>
          <t>大海運輸㈱　倉庫事業部</t>
        </is>
      </c>
      <c r="E920" t="inlineStr">
        <is>
          <t>金森産業　㈱</t>
        </is>
      </c>
      <c r="F920" s="16" t="inlineStr">
        <is>
          <t>兵庫県神戸市中央区小野浜町</t>
        </is>
      </c>
      <c r="G920" t="inlineStr">
        <is>
          <t>15番1号</t>
        </is>
      </c>
      <c r="H920" s="99" t="inlineStr">
        <is>
          <t>福山</t>
        </is>
      </c>
      <c r="J920" t="inlineStr">
        <is>
          <t>井上</t>
        </is>
      </c>
    </row>
    <row r="921">
      <c r="B921" s="3" t="n">
        <v>3311911</v>
      </c>
      <c r="C921" s="100" t="inlineStr">
        <is>
          <t>鴻池運輸㈱</t>
        </is>
      </c>
      <c r="E921" t="inlineStr">
        <is>
          <t>金森産業　㈱</t>
        </is>
      </c>
      <c r="F921" s="16" t="inlineStr">
        <is>
          <t>大阪府大阪市住之江区南港中</t>
        </is>
      </c>
      <c r="G921" s="23" t="inlineStr">
        <is>
          <t>7-4-110</t>
        </is>
      </c>
      <c r="H921" s="99" t="inlineStr">
        <is>
          <t>福山</t>
        </is>
      </c>
      <c r="J921" t="inlineStr">
        <is>
          <t>井上</t>
        </is>
      </c>
    </row>
    <row r="922">
      <c r="B922" s="3" t="n">
        <v>3311910</v>
      </c>
      <c r="C922" s="100" t="inlineStr">
        <is>
          <t>㈱荏原製作所 中袖地区事務所 杉目様</t>
        </is>
      </c>
      <c r="E922" t="inlineStr">
        <is>
          <t>金森産業　㈱</t>
        </is>
      </c>
      <c r="F922" s="16" t="inlineStr">
        <is>
          <t>千葉県袖ケ浦市中袖</t>
        </is>
      </c>
      <c r="G922" s="23" t="inlineStr">
        <is>
          <t>30-1</t>
        </is>
      </c>
      <c r="H922" s="8" t="inlineStr">
        <is>
          <t>名鉄</t>
        </is>
      </c>
      <c r="J922" t="inlineStr">
        <is>
          <t>井上</t>
        </is>
      </c>
    </row>
    <row r="923">
      <c r="B923" s="3" t="n">
        <v>3311909</v>
      </c>
      <c r="C923" s="100" t="inlineStr">
        <is>
          <t>澁澤倉庫 ㈱ﾎﾟ-ﾄｱｲﾗﾝﾄﾞ事務所パレット出</t>
        </is>
      </c>
      <c r="E923" t="inlineStr">
        <is>
          <t>金森産業　㈱</t>
        </is>
      </c>
      <c r="F923" s="16" t="inlineStr">
        <is>
          <t>兵庫県神戸市中央区港島</t>
        </is>
      </c>
      <c r="G923" s="23" t="inlineStr">
        <is>
          <t>4-4ﾎﾟｰﾄｱｲﾗﾝﾄﾞＬ-3ﾊﾞ-ｽ</t>
        </is>
      </c>
      <c r="H923" s="99" t="inlineStr">
        <is>
          <t>福山</t>
        </is>
      </c>
      <c r="J923" t="inlineStr">
        <is>
          <t>井上</t>
        </is>
      </c>
    </row>
    <row r="924">
      <c r="B924" s="3" t="n">
        <v>3311908</v>
      </c>
      <c r="C924" s="100" t="inlineStr">
        <is>
          <t>澁澤倉庫 ㈱ﾎﾟ-ﾄｱｲﾗﾝﾄﾞCFS第3号上屋 金井様 パレット出</t>
        </is>
      </c>
      <c r="E924" t="inlineStr">
        <is>
          <t>金森産業　㈱</t>
        </is>
      </c>
      <c r="F924" s="16" t="inlineStr">
        <is>
          <t>兵庫県神戸市中央区港島</t>
        </is>
      </c>
      <c r="G924" s="23" t="inlineStr">
        <is>
          <t>4-1-15</t>
        </is>
      </c>
      <c r="H924" s="99" t="inlineStr">
        <is>
          <t>福山</t>
        </is>
      </c>
      <c r="J924" t="inlineStr">
        <is>
          <t>井上</t>
        </is>
      </c>
    </row>
    <row r="925">
      <c r="B925" s="3" t="n">
        <v>3311907</v>
      </c>
      <c r="C925" s="100" t="inlineStr">
        <is>
          <t>澁澤倉庫 ㈱ CFS 3号 上屋 鶴崎様</t>
        </is>
      </c>
      <c r="E925" t="inlineStr">
        <is>
          <t>金森産業　㈱</t>
        </is>
      </c>
      <c r="F925" s="16" t="inlineStr">
        <is>
          <t>兵庫県神戸市中央区港島</t>
        </is>
      </c>
      <c r="G925" s="23" t="inlineStr">
        <is>
          <t>4-1-1</t>
        </is>
      </c>
      <c r="H925" s="99" t="inlineStr">
        <is>
          <t>福山</t>
        </is>
      </c>
      <c r="J925" t="inlineStr">
        <is>
          <t>井上</t>
        </is>
      </c>
    </row>
    <row r="926">
      <c r="B926" s="3" t="n">
        <v>3311906</v>
      </c>
      <c r="C926" s="100" t="inlineStr">
        <is>
          <t>重光商事㈱かほく物流センタ－パレット出</t>
        </is>
      </c>
      <c r="E926" t="inlineStr">
        <is>
          <t>金森産業　㈱</t>
        </is>
      </c>
      <c r="F926" s="16" t="inlineStr">
        <is>
          <t>石川県かほく市大崎六字</t>
        </is>
      </c>
      <c r="G926" s="23" t="inlineStr">
        <is>
          <t>460-3</t>
        </is>
      </c>
      <c r="H926" s="99" t="inlineStr">
        <is>
          <t>西濃</t>
        </is>
      </c>
      <c r="J926" t="inlineStr">
        <is>
          <t>井上</t>
        </is>
      </c>
    </row>
    <row r="927">
      <c r="B927" s="3" t="n">
        <v>3311905</v>
      </c>
      <c r="C927" s="100" t="inlineStr">
        <is>
          <t>澁澤倉庫 ㈱</t>
        </is>
      </c>
      <c r="E927" t="inlineStr">
        <is>
          <t>金森産業　㈱</t>
        </is>
      </c>
      <c r="F927" s="16" t="inlineStr">
        <is>
          <t>大阪府泉南市泉州空港南1番地 第２国際貨物代理店ビル1-6</t>
        </is>
      </c>
      <c r="H927" s="99" t="inlineStr">
        <is>
          <t>福山</t>
        </is>
      </c>
      <c r="J927" t="inlineStr">
        <is>
          <t>井上</t>
        </is>
      </c>
    </row>
    <row r="928">
      <c r="B928" s="3" t="n">
        <v>3311903</v>
      </c>
      <c r="C928" s="2" t="inlineStr">
        <is>
          <t>㈱ホクリン</t>
        </is>
      </c>
      <c r="E928" t="inlineStr">
        <is>
          <t>金森産業　㈱</t>
        </is>
      </c>
      <c r="F928" s="16" t="inlineStr">
        <is>
          <t>富山県高岡市戸出栄町</t>
        </is>
      </c>
      <c r="G928" s="23" t="inlineStr">
        <is>
          <t>50-2</t>
        </is>
      </c>
      <c r="H928" s="8" t="inlineStr">
        <is>
          <t>飛騨</t>
        </is>
      </c>
      <c r="J928" t="inlineStr">
        <is>
          <t>井上</t>
        </is>
      </c>
    </row>
    <row r="929">
      <c r="B929" s="3" t="n">
        <v>3311902</v>
      </c>
      <c r="C929" s="2" t="inlineStr">
        <is>
          <t>㈱　石動鋳造所</t>
        </is>
      </c>
      <c r="D929" s="3" t="inlineStr"/>
      <c r="E929" t="inlineStr">
        <is>
          <t>金森産業　㈱</t>
        </is>
      </c>
      <c r="F929" s="16" t="inlineStr">
        <is>
          <t>富山県小矢部市石動町</t>
        </is>
      </c>
      <c r="G929" t="inlineStr">
        <is>
          <t>9-41</t>
        </is>
      </c>
      <c r="H929" s="8" t="inlineStr">
        <is>
          <t>飛騨</t>
        </is>
      </c>
      <c r="J929" t="inlineStr">
        <is>
          <t>井上</t>
        </is>
      </c>
    </row>
    <row r="930">
      <c r="B930" s="3" t="n">
        <v>3311901</v>
      </c>
      <c r="C930" s="1" t="inlineStr">
        <is>
          <t>㈱　若野鋳造所</t>
        </is>
      </c>
      <c r="D930" s="3" t="inlineStr"/>
      <c r="E930" t="inlineStr">
        <is>
          <t>金森産業　㈱</t>
        </is>
      </c>
      <c r="F930" s="13" t="inlineStr">
        <is>
          <t>富山県高岡市早川</t>
        </is>
      </c>
      <c r="G930" t="inlineStr">
        <is>
          <t>558</t>
        </is>
      </c>
      <c r="H930" s="8" t="inlineStr">
        <is>
          <t>飛騨</t>
        </is>
      </c>
      <c r="J930" t="inlineStr">
        <is>
          <t>井上</t>
        </is>
      </c>
    </row>
    <row r="931">
      <c r="B931" s="3" t="n">
        <v>3311900</v>
      </c>
      <c r="C931" s="104" t="inlineStr">
        <is>
          <t>金森産業㈱　本社　鋳材部</t>
        </is>
      </c>
      <c r="D931" s="3" t="inlineStr"/>
      <c r="F931" s="16" t="inlineStr">
        <is>
          <t>富山県高岡市昭和町</t>
        </is>
      </c>
      <c r="G931" t="inlineStr">
        <is>
          <t>1-4-1</t>
        </is>
      </c>
      <c r="H931" s="99" t="inlineStr">
        <is>
          <t>西濃</t>
        </is>
      </c>
      <c r="J931" t="inlineStr">
        <is>
          <t>井上</t>
        </is>
      </c>
    </row>
    <row r="932">
      <c r="B932" s="3" t="n">
        <v>3311801</v>
      </c>
      <c r="C932" s="104" t="inlineStr">
        <is>
          <t xml:space="preserve">㈱若野鋳造所 </t>
        </is>
      </c>
      <c r="E932" s="1" t="inlineStr">
        <is>
          <t>金森藤平商事㈱北陸営業所高岡支店</t>
        </is>
      </c>
      <c r="F932" s="16" t="inlineStr">
        <is>
          <t>富山県高岡市早川</t>
        </is>
      </c>
      <c r="G932" s="23" t="inlineStr">
        <is>
          <t>558</t>
        </is>
      </c>
      <c r="H932" s="99" t="inlineStr">
        <is>
          <t>西濃</t>
        </is>
      </c>
      <c r="J932" t="inlineStr">
        <is>
          <t>井上</t>
        </is>
      </c>
    </row>
    <row r="933">
      <c r="B933" s="3" t="n">
        <v>3311800</v>
      </c>
      <c r="C933" s="104" t="inlineStr">
        <is>
          <t>金森藤平商事㈱北陸営業所高岡支店 中林様</t>
        </is>
      </c>
      <c r="F933" s="16" t="inlineStr">
        <is>
          <t>富山県高岡市昭和町</t>
        </is>
      </c>
      <c r="G933" s="23" t="inlineStr">
        <is>
          <t>1-1-16</t>
        </is>
      </c>
      <c r="H933" s="99" t="inlineStr">
        <is>
          <t>西濃</t>
        </is>
      </c>
      <c r="J933" t="inlineStr">
        <is>
          <t>井上</t>
        </is>
      </c>
    </row>
    <row r="934">
      <c r="B934" s="3" t="n">
        <v>3117001</v>
      </c>
      <c r="C934" s="1" t="inlineStr">
        <is>
          <t>ＴＰＲ　㈱ 調達ｸﾞﾙ-ﾌﾟ</t>
        </is>
      </c>
      <c r="E934" s="1" t="inlineStr">
        <is>
          <t>㈱クロス　長野支店</t>
        </is>
      </c>
      <c r="F934" s="16" t="inlineStr">
        <is>
          <t>長野県岡谷市神明町</t>
        </is>
      </c>
      <c r="G934" s="23" t="inlineStr">
        <is>
          <t>2-1-13</t>
        </is>
      </c>
      <c r="H934" s="8" t="inlineStr">
        <is>
          <t>名鉄</t>
        </is>
      </c>
      <c r="J934" t="inlineStr">
        <is>
          <t>井上</t>
        </is>
      </c>
    </row>
    <row r="935">
      <c r="B935" s="3" t="n">
        <v>3117000</v>
      </c>
      <c r="C935" s="1" t="inlineStr">
        <is>
          <t>㈱クロス　長野支店</t>
        </is>
      </c>
      <c r="F935" s="16" t="inlineStr">
        <is>
          <t>長野県千曲市大字鋳物師屋</t>
        </is>
      </c>
      <c r="G935" t="inlineStr">
        <is>
          <t>700-1</t>
        </is>
      </c>
      <c r="H935" s="8" t="inlineStr">
        <is>
          <t>名鉄</t>
        </is>
      </c>
      <c r="J935" t="inlineStr">
        <is>
          <t>井上</t>
        </is>
      </c>
    </row>
    <row r="936">
      <c r="B936" s="3" t="n">
        <v>3112206</v>
      </c>
      <c r="C936" s="1" t="inlineStr">
        <is>
          <t>㈱　竹村製作所 小林課長様</t>
        </is>
      </c>
      <c r="E936" t="inlineStr">
        <is>
          <t>㈱ﾄｳﾁｭｳ長野支店川中島</t>
        </is>
      </c>
      <c r="F936" s="16" t="inlineStr">
        <is>
          <t>長野県上水内郡飯網町芋川</t>
        </is>
      </c>
      <c r="G936" s="23" t="inlineStr">
        <is>
          <t>5150</t>
        </is>
      </c>
      <c r="H936" s="8" t="inlineStr">
        <is>
          <t>名鉄</t>
        </is>
      </c>
      <c r="J936" t="inlineStr">
        <is>
          <t>井上</t>
        </is>
      </c>
    </row>
    <row r="937">
      <c r="B937" s="3" t="n">
        <v>3112205</v>
      </c>
      <c r="C937" s="1" t="inlineStr">
        <is>
          <t>藤曲鋳造所</t>
        </is>
      </c>
      <c r="D937" s="3" t="inlineStr"/>
      <c r="E937" t="inlineStr">
        <is>
          <t>㈱ﾄｳﾁｭｳ長野支店川中島</t>
        </is>
      </c>
      <c r="F937" s="16" t="inlineStr">
        <is>
          <t>長野県須坂市馬場町</t>
        </is>
      </c>
      <c r="G937" t="inlineStr">
        <is>
          <t>1678</t>
        </is>
      </c>
      <c r="H937" s="8" t="inlineStr">
        <is>
          <t>名鉄</t>
        </is>
      </c>
      <c r="J937" t="inlineStr">
        <is>
          <t>井上</t>
        </is>
      </c>
    </row>
    <row r="938">
      <c r="B938" s="3" t="n">
        <v>3112204</v>
      </c>
      <c r="C938" s="1" t="inlineStr">
        <is>
          <t>㈱　信州技研工業</t>
        </is>
      </c>
      <c r="D938" s="3" t="inlineStr"/>
      <c r="E938" t="inlineStr">
        <is>
          <t>㈱ﾄｳﾁｭｳ長野支店川中島</t>
        </is>
      </c>
      <c r="F938" s="16" t="inlineStr">
        <is>
          <t>長野県南佐久郡臼田町湯原</t>
        </is>
      </c>
      <c r="G938" t="inlineStr">
        <is>
          <t>2</t>
        </is>
      </c>
      <c r="H938" s="8" t="inlineStr">
        <is>
          <t>名鉄</t>
        </is>
      </c>
      <c r="J938" t="inlineStr">
        <is>
          <t>井上</t>
        </is>
      </c>
    </row>
    <row r="939">
      <c r="B939" s="3" t="n">
        <v>3112203</v>
      </c>
      <c r="C939" s="2" t="inlineStr">
        <is>
          <t>浅南工業　㈱</t>
        </is>
      </c>
      <c r="D939" s="3" t="inlineStr"/>
      <c r="E939" t="inlineStr">
        <is>
          <t>㈱ﾄｳﾁｭｳ長野支店川中島</t>
        </is>
      </c>
      <c r="F939" s="16" t="inlineStr">
        <is>
          <t>長野県佐久市鳴瀬</t>
        </is>
      </c>
      <c r="G939" t="inlineStr">
        <is>
          <t>2768</t>
        </is>
      </c>
      <c r="H939" s="8" t="inlineStr">
        <is>
          <t>名鉄</t>
        </is>
      </c>
      <c r="J939" t="inlineStr">
        <is>
          <t>井上</t>
        </is>
      </c>
    </row>
    <row r="940">
      <c r="B940" s="3" t="n">
        <v>3112202</v>
      </c>
      <c r="C940" s="2" t="inlineStr">
        <is>
          <t>炭平製作所</t>
        </is>
      </c>
      <c r="D940" s="3" t="inlineStr"/>
      <c r="E940" t="inlineStr">
        <is>
          <t>㈱ﾄｳﾁｭｳ長野支店川中島</t>
        </is>
      </c>
      <c r="F940" s="16" t="inlineStr">
        <is>
          <t>長野県長野市篠ノ井石川</t>
        </is>
      </c>
      <c r="G940" t="inlineStr">
        <is>
          <t>482</t>
        </is>
      </c>
      <c r="H940" s="8" t="inlineStr">
        <is>
          <t>名鉄</t>
        </is>
      </c>
      <c r="J940" t="inlineStr">
        <is>
          <t>井上</t>
        </is>
      </c>
    </row>
    <row r="941">
      <c r="B941" s="3" t="n">
        <v>3112201</v>
      </c>
      <c r="C941" s="2" t="inlineStr">
        <is>
          <t>高和製作所</t>
        </is>
      </c>
      <c r="D941" s="3" t="inlineStr"/>
      <c r="E941" t="inlineStr">
        <is>
          <t>㈱ﾄｳﾁｭｳ長野支店川中島</t>
        </is>
      </c>
      <c r="F941" s="16" t="inlineStr">
        <is>
          <t>長野県長野市篠ノ井岡田字岡田裏</t>
        </is>
      </c>
      <c r="G941" t="inlineStr">
        <is>
          <t>1181</t>
        </is>
      </c>
      <c r="H941" s="8" t="inlineStr">
        <is>
          <t>名鉄</t>
        </is>
      </c>
      <c r="J941" t="inlineStr">
        <is>
          <t>井上</t>
        </is>
      </c>
    </row>
    <row r="942">
      <c r="B942" s="3" t="n">
        <v>3112200</v>
      </c>
      <c r="C942" t="inlineStr">
        <is>
          <t>㈱ﾄｳﾁｭｳ長野支店川中島営業所</t>
        </is>
      </c>
      <c r="D942" s="3" t="inlineStr"/>
      <c r="F942" s="16" t="inlineStr">
        <is>
          <t>長野県長野市川中島町原</t>
        </is>
      </c>
      <c r="G942" t="inlineStr">
        <is>
          <t>460</t>
        </is>
      </c>
      <c r="H942" s="8" t="inlineStr">
        <is>
          <t>名鉄</t>
        </is>
      </c>
      <c r="J942" t="inlineStr">
        <is>
          <t>井上</t>
        </is>
      </c>
    </row>
    <row r="943">
      <c r="B943" s="3" t="n">
        <v>3112111</v>
      </c>
      <c r="C943" s="2" t="inlineStr">
        <is>
          <t>花岡鋳造所</t>
        </is>
      </c>
      <c r="E943" t="inlineStr">
        <is>
          <t>㈱トウチュウ長野支店</t>
        </is>
      </c>
      <c r="F943" s="16" t="inlineStr">
        <is>
          <t>長野県岡谷市湊</t>
        </is>
      </c>
      <c r="G943" s="23" t="inlineStr">
        <is>
          <t>4450-1</t>
        </is>
      </c>
      <c r="H943" s="8" t="inlineStr">
        <is>
          <t>名鉄</t>
        </is>
      </c>
      <c r="J943" t="inlineStr">
        <is>
          <t>井上</t>
        </is>
      </c>
    </row>
    <row r="944">
      <c r="B944" s="3" t="n">
        <v>3112110</v>
      </c>
      <c r="C944" s="2" t="inlineStr">
        <is>
          <t>愛岐工業㈱ 竹村様</t>
        </is>
      </c>
      <c r="E944" t="inlineStr">
        <is>
          <t>㈱トウチュウ長野支店</t>
        </is>
      </c>
      <c r="F944" s="16" t="inlineStr">
        <is>
          <t>岐阜県恵那市大井町</t>
        </is>
      </c>
      <c r="G944" s="23" t="inlineStr">
        <is>
          <t>2087-10</t>
        </is>
      </c>
      <c r="H944" s="99" t="inlineStr">
        <is>
          <t>西濃</t>
        </is>
      </c>
      <c r="J944" t="inlineStr">
        <is>
          <t>井上</t>
        </is>
      </c>
    </row>
    <row r="945">
      <c r="B945" s="3" t="n">
        <v>3112109</v>
      </c>
      <c r="C945" s="2" t="inlineStr">
        <is>
          <t>㈱　リッポ－</t>
        </is>
      </c>
      <c r="E945" t="inlineStr">
        <is>
          <t>㈱トウチュウ長野支店</t>
        </is>
      </c>
      <c r="F945" s="16" t="inlineStr">
        <is>
          <t>長野県上伊那郡辰野町伊那富</t>
        </is>
      </c>
      <c r="G945" s="23" t="inlineStr">
        <is>
          <t>1826</t>
        </is>
      </c>
      <c r="H945" s="8" t="inlineStr">
        <is>
          <t>名鉄</t>
        </is>
      </c>
      <c r="J945" t="inlineStr">
        <is>
          <t>井上</t>
        </is>
      </c>
    </row>
    <row r="946">
      <c r="B946" s="3" t="n">
        <v>3112107</v>
      </c>
      <c r="C946" s="2" t="inlineStr">
        <is>
          <t>㈱　清和通商</t>
        </is>
      </c>
      <c r="E946" t="inlineStr">
        <is>
          <t>㈱トウチュウ長野支店</t>
        </is>
      </c>
      <c r="F946" s="16" t="inlineStr">
        <is>
          <t>長野県長野市安茂里</t>
        </is>
      </c>
      <c r="G946" s="23" t="inlineStr">
        <is>
          <t>7737-2</t>
        </is>
      </c>
      <c r="H946" s="8" t="inlineStr">
        <is>
          <t>名鉄</t>
        </is>
      </c>
      <c r="J946" t="inlineStr">
        <is>
          <t>井上</t>
        </is>
      </c>
    </row>
    <row r="947">
      <c r="B947" s="3" t="n">
        <v>3112106</v>
      </c>
      <c r="C947" s="2" t="inlineStr">
        <is>
          <t>炭平製作所</t>
        </is>
      </c>
      <c r="E947" t="inlineStr">
        <is>
          <t>㈱トウチュウ長野支店</t>
        </is>
      </c>
      <c r="F947" s="16" t="inlineStr">
        <is>
          <t>長野県長野市篠ノ井石川</t>
        </is>
      </c>
      <c r="G947" t="inlineStr">
        <is>
          <t>482</t>
        </is>
      </c>
      <c r="H947" s="8" t="inlineStr">
        <is>
          <t>名鉄</t>
        </is>
      </c>
      <c r="J947" t="inlineStr">
        <is>
          <t>井上</t>
        </is>
      </c>
    </row>
    <row r="948">
      <c r="B948" s="3" t="n">
        <v>3112105</v>
      </c>
      <c r="C948" s="2" t="inlineStr">
        <is>
          <t>高和製作所</t>
        </is>
      </c>
      <c r="E948" t="inlineStr">
        <is>
          <t>㈱トウチュウ長野支店</t>
        </is>
      </c>
      <c r="F948" s="16" t="inlineStr">
        <is>
          <t>長野県長野市篠ノ井岡田字岡田裏</t>
        </is>
      </c>
      <c r="G948" t="inlineStr">
        <is>
          <t>1181</t>
        </is>
      </c>
      <c r="H948" s="8" t="inlineStr">
        <is>
          <t>名鉄</t>
        </is>
      </c>
      <c r="J948" t="inlineStr">
        <is>
          <t>井上</t>
        </is>
      </c>
    </row>
    <row r="949">
      <c r="B949" s="3" t="n">
        <v>3112104</v>
      </c>
      <c r="C949" s="2" t="inlineStr">
        <is>
          <t>越川工業㈱　塩尻工場</t>
        </is>
      </c>
      <c r="D949" s="3" t="inlineStr"/>
      <c r="E949" t="inlineStr">
        <is>
          <t>㈱トウチュウ長野支店</t>
        </is>
      </c>
      <c r="F949" s="16" t="inlineStr">
        <is>
          <t>長野県塩尻市東山</t>
        </is>
      </c>
      <c r="G949" t="inlineStr">
        <is>
          <t>1590</t>
        </is>
      </c>
      <c r="H949" s="8" t="inlineStr">
        <is>
          <t>名鉄</t>
        </is>
      </c>
      <c r="J949" t="inlineStr">
        <is>
          <t>井上</t>
        </is>
      </c>
    </row>
    <row r="950">
      <c r="B950" s="3" t="n">
        <v>3112103</v>
      </c>
      <c r="C950" s="2" t="inlineStr">
        <is>
          <t>㈱　トウチュウ工業事業所</t>
        </is>
      </c>
      <c r="D950" s="3" t="inlineStr"/>
      <c r="E950" t="inlineStr">
        <is>
          <t>㈱トウチュウ長野支店</t>
        </is>
      </c>
      <c r="F950" s="16" t="inlineStr">
        <is>
          <t>愛知県知多郡美浜町大字野間字北向井</t>
        </is>
      </c>
      <c r="G950" t="inlineStr">
        <is>
          <t>1</t>
        </is>
      </c>
      <c r="H950" s="8" t="inlineStr">
        <is>
          <t>飛騨</t>
        </is>
      </c>
      <c r="J950" t="inlineStr">
        <is>
          <t>井上</t>
        </is>
      </c>
    </row>
    <row r="951">
      <c r="B951" s="3" t="n">
        <v>3112102</v>
      </c>
      <c r="C951" s="2" t="inlineStr">
        <is>
          <t>㈱　キッツ　長坂工場</t>
        </is>
      </c>
      <c r="D951" s="3" t="inlineStr"/>
      <c r="E951" t="inlineStr">
        <is>
          <t>㈱トウチュウ長野支店</t>
        </is>
      </c>
      <c r="F951" s="16" t="inlineStr">
        <is>
          <t>山梨県北巨摩郡長坂町長坂上条</t>
        </is>
      </c>
      <c r="G951" t="inlineStr">
        <is>
          <t>2040</t>
        </is>
      </c>
      <c r="H951" s="8" t="inlineStr">
        <is>
          <t>名鉄</t>
        </is>
      </c>
      <c r="J951" t="inlineStr">
        <is>
          <t>井上</t>
        </is>
      </c>
    </row>
    <row r="952">
      <c r="B952" s="3" t="n">
        <v>3112101</v>
      </c>
      <c r="C952" s="2" t="inlineStr">
        <is>
          <t>㈱　キッツ　伊那工場　FC製造</t>
        </is>
      </c>
      <c r="D952" s="3" t="inlineStr"/>
      <c r="E952" t="inlineStr">
        <is>
          <t>㈱トウチュウ長野支店</t>
        </is>
      </c>
      <c r="F952" s="16" t="inlineStr">
        <is>
          <t>長野県伊那市東春近</t>
        </is>
      </c>
      <c r="G952" t="inlineStr">
        <is>
          <t>7130</t>
        </is>
      </c>
      <c r="H952" s="8" t="inlineStr">
        <is>
          <t>名鉄</t>
        </is>
      </c>
      <c r="J952" t="inlineStr">
        <is>
          <t>井上</t>
        </is>
      </c>
    </row>
    <row r="953">
      <c r="B953" s="3" t="n">
        <v>3112100</v>
      </c>
      <c r="C953" s="2" t="inlineStr">
        <is>
          <t>㈱　トウチュウ長野支店</t>
        </is>
      </c>
      <c r="D953" s="3" t="inlineStr"/>
      <c r="F953" s="16" t="inlineStr">
        <is>
          <t>長野県諏訪市清水</t>
        </is>
      </c>
      <c r="G953" t="inlineStr">
        <is>
          <t>1-4-7</t>
        </is>
      </c>
      <c r="H953" s="8" t="inlineStr">
        <is>
          <t>西濃</t>
        </is>
      </c>
      <c r="J953" t="inlineStr">
        <is>
          <t>井上</t>
        </is>
      </c>
    </row>
    <row r="954">
      <c r="B954" s="3" t="n">
        <v>3025001</v>
      </c>
      <c r="C954" s="2" t="inlineStr">
        <is>
          <t>（有）　山泰鋳工所</t>
        </is>
      </c>
      <c r="D954" s="3" t="inlineStr"/>
      <c r="E954" t="inlineStr">
        <is>
          <t>シモダ産業　㈱</t>
        </is>
      </c>
      <c r="F954" s="16" t="inlineStr">
        <is>
          <t>新潟県南蒲原郡下田村笹岡</t>
        </is>
      </c>
      <c r="G954" t="inlineStr">
        <is>
          <t>2841</t>
        </is>
      </c>
      <c r="H954" s="8" t="inlineStr">
        <is>
          <t>名鉄</t>
        </is>
      </c>
      <c r="J954" t="inlineStr">
        <is>
          <t>井上</t>
        </is>
      </c>
    </row>
    <row r="955">
      <c r="B955" s="3" t="n">
        <v>3025000</v>
      </c>
      <c r="C955" s="2" t="inlineStr">
        <is>
          <t>シモダ産業　㈱</t>
        </is>
      </c>
      <c r="D955" s="3" t="inlineStr"/>
      <c r="F955" s="16" t="inlineStr">
        <is>
          <t>新潟県柏崎市松波</t>
        </is>
      </c>
      <c r="G955" t="inlineStr">
        <is>
          <t>2-6-43</t>
        </is>
      </c>
      <c r="H955" s="8" t="inlineStr">
        <is>
          <t>名鉄</t>
        </is>
      </c>
      <c r="J955" t="inlineStr">
        <is>
          <t>井上</t>
        </is>
      </c>
    </row>
    <row r="956">
      <c r="B956" s="3" t="n">
        <v>3012003</v>
      </c>
      <c r="C956" s="100" t="inlineStr">
        <is>
          <t>㈱　カトメ 成形課 刈田課長様</t>
        </is>
      </c>
      <c r="E956" t="inlineStr">
        <is>
          <t>金森藤平商事　㈱</t>
        </is>
      </c>
      <c r="F956" s="16" t="inlineStr">
        <is>
          <t>新潟県新潟市南区庄瀬</t>
        </is>
      </c>
      <c r="G956" s="23" t="inlineStr">
        <is>
          <t>350-1</t>
        </is>
      </c>
      <c r="H956" s="8" t="inlineStr">
        <is>
          <t>名鉄</t>
        </is>
      </c>
    </row>
    <row r="957">
      <c r="B957" s="3" t="n">
        <v>3012002</v>
      </c>
      <c r="C957" t="inlineStr">
        <is>
          <t>燕シェルサービス　㈱</t>
        </is>
      </c>
      <c r="D957" s="3" t="inlineStr"/>
      <c r="E957" t="inlineStr">
        <is>
          <t>金森藤平商事　㈱</t>
        </is>
      </c>
      <c r="F957" s="16" t="inlineStr">
        <is>
          <t>新潟県燕市長所</t>
        </is>
      </c>
      <c r="G957" t="inlineStr">
        <is>
          <t>1033</t>
        </is>
      </c>
      <c r="H957" s="8" t="inlineStr">
        <is>
          <t>名鉄</t>
        </is>
      </c>
      <c r="J957" t="inlineStr">
        <is>
          <t>井上</t>
        </is>
      </c>
    </row>
    <row r="958">
      <c r="B958" s="3" t="n">
        <v>3012001</v>
      </c>
      <c r="C958" t="inlineStr">
        <is>
          <t>㈱　リケン　素形材部品部製造　APS造型WB</t>
        </is>
      </c>
      <c r="D958" s="3" t="inlineStr"/>
      <c r="E958" t="inlineStr">
        <is>
          <t>金森藤平商事　㈱</t>
        </is>
      </c>
      <c r="F958" s="16" t="inlineStr">
        <is>
          <t>新潟県柏崎市北斗町</t>
        </is>
      </c>
      <c r="G958" t="inlineStr">
        <is>
          <t>1-37</t>
        </is>
      </c>
      <c r="H958" s="8" t="inlineStr">
        <is>
          <t>名鉄</t>
        </is>
      </c>
      <c r="J958" t="inlineStr">
        <is>
          <t>井上</t>
        </is>
      </c>
    </row>
    <row r="959">
      <c r="B959" s="3" t="n">
        <v>3012000</v>
      </c>
      <c r="C959" t="inlineStr">
        <is>
          <t xml:space="preserve">金森藤平商事㈱　新潟(営)　</t>
        </is>
      </c>
      <c r="D959" s="3" t="inlineStr"/>
      <c r="F959" s="16" t="inlineStr">
        <is>
          <t>新潟県新潟市竜が島</t>
        </is>
      </c>
      <c r="G959" t="inlineStr">
        <is>
          <t>1-2-10</t>
        </is>
      </c>
      <c r="H959" s="8" t="inlineStr">
        <is>
          <t>名鉄</t>
        </is>
      </c>
      <c r="J959" t="inlineStr">
        <is>
          <t>井上</t>
        </is>
      </c>
    </row>
    <row r="960">
      <c r="B960" s="3" t="n">
        <v>2970101</v>
      </c>
      <c r="C960" t="inlineStr">
        <is>
          <t xml:space="preserve">（有）美濃部製作所 第2工場 </t>
        </is>
      </c>
      <c r="E960" t="inlineStr">
        <is>
          <t>新報国ﾏﾃﾘｱﾙ㈱</t>
        </is>
      </c>
      <c r="F960" s="16" t="inlineStr">
        <is>
          <t>三重県いなべ市北勢町別名</t>
        </is>
      </c>
      <c r="G960" s="23" t="inlineStr">
        <is>
          <t>232</t>
        </is>
      </c>
      <c r="H960" s="8" t="inlineStr">
        <is>
          <t>名鉄</t>
        </is>
      </c>
      <c r="J960" t="inlineStr">
        <is>
          <t>井出</t>
        </is>
      </c>
    </row>
    <row r="961">
      <c r="B961" s="3" t="n">
        <v>2970100</v>
      </c>
      <c r="C961" t="inlineStr">
        <is>
          <t>新報国ﾏﾃﾘｱﾙ㈱</t>
        </is>
      </c>
      <c r="F961" s="16" t="inlineStr">
        <is>
          <t>三重県三重郡川越町大字高松字中島</t>
        </is>
      </c>
      <c r="G961" t="inlineStr">
        <is>
          <t>835-1</t>
        </is>
      </c>
      <c r="H961" s="8" t="n"/>
      <c r="J961" t="inlineStr">
        <is>
          <t>前川</t>
        </is>
      </c>
    </row>
    <row r="962">
      <c r="B962" s="3" t="n">
        <v>2952000</v>
      </c>
      <c r="C962" s="106" t="inlineStr">
        <is>
          <t>㈱　林鋳造所</t>
        </is>
      </c>
      <c r="D962" s="3" t="inlineStr"/>
      <c r="F962" s="16" t="inlineStr">
        <is>
          <t>岐阜県岐阜市岩田東</t>
        </is>
      </c>
      <c r="G962" s="23" t="inlineStr">
        <is>
          <t>1-15</t>
        </is>
      </c>
      <c r="H962" s="99" t="inlineStr">
        <is>
          <t>西濃</t>
        </is>
      </c>
      <c r="J962" t="inlineStr">
        <is>
          <t>井出</t>
        </is>
      </c>
    </row>
    <row r="963">
      <c r="B963" s="3" t="n">
        <v>2912000</v>
      </c>
      <c r="C963" s="103" t="inlineStr">
        <is>
          <t>㈱　小栗商店</t>
        </is>
      </c>
      <c r="D963" s="3" t="inlineStr"/>
      <c r="F963" s="16" t="inlineStr">
        <is>
          <t>岐阜県岐阜市朝霧町</t>
        </is>
      </c>
      <c r="G963" t="inlineStr">
        <is>
          <t>33</t>
        </is>
      </c>
      <c r="H963" s="8" t="inlineStr">
        <is>
          <t>西濃</t>
        </is>
      </c>
      <c r="J963" t="inlineStr">
        <is>
          <t>井出</t>
        </is>
      </c>
    </row>
    <row r="964">
      <c r="B964" s="3" t="n">
        <v>2906000</v>
      </c>
      <c r="C964" s="103" t="inlineStr">
        <is>
          <t>井上鋳工㈱</t>
        </is>
      </c>
      <c r="F964" s="16" t="inlineStr">
        <is>
          <t>愛知県名古屋市中川区五女子町</t>
        </is>
      </c>
      <c r="G964" t="inlineStr">
        <is>
          <t>5丁目108番</t>
        </is>
      </c>
      <c r="H964" s="8" t="inlineStr">
        <is>
          <t>西濃</t>
        </is>
      </c>
      <c r="J964" t="inlineStr">
        <is>
          <t>井出</t>
        </is>
      </c>
    </row>
    <row r="965">
      <c r="B965" s="3" t="n">
        <v>2100101</v>
      </c>
      <c r="C965" s="5" t="inlineStr">
        <is>
          <t>(有)ｷｬｽﾄｺﾑｻｰﾌﾞ</t>
        </is>
      </c>
      <c r="D965" s="3" t="n">
        <v>6360100</v>
      </c>
      <c r="F965" s="5" t="inlineStr">
        <is>
          <t>愛知</t>
        </is>
      </c>
      <c r="G965" s="5" t="inlineStr">
        <is>
          <t>春日井市</t>
        </is>
      </c>
      <c r="H965" s="5" t="inlineStr">
        <is>
          <t>大橋</t>
        </is>
      </c>
    </row>
    <row r="966">
      <c r="B966" s="3" t="n">
        <v>1100601</v>
      </c>
      <c r="C966" s="5" t="inlineStr">
        <is>
          <t>岡崎ﾋｭｯﾃﾅｽ・ｱﾙﾊﾞｰﾀｽ化成㈱</t>
        </is>
      </c>
      <c r="D966" s="14" t="n">
        <v>5960000</v>
      </c>
      <c r="F966" s="5" t="inlineStr">
        <is>
          <t>大阪</t>
        </is>
      </c>
      <c r="G966" s="5" t="inlineStr">
        <is>
          <t>大阪市</t>
        </is>
      </c>
      <c r="H966" s="5" t="inlineStr">
        <is>
          <t>大橋</t>
        </is>
      </c>
    </row>
    <row r="967">
      <c r="B967" s="3" t="n">
        <v>1100501</v>
      </c>
      <c r="C967" s="5" t="inlineStr">
        <is>
          <t>花王クエーカー　三輪鋳造</t>
        </is>
      </c>
      <c r="D967" s="14" t="n">
        <v>6165800</v>
      </c>
      <c r="F967" s="5" t="inlineStr">
        <is>
          <t>愛知</t>
        </is>
      </c>
      <c r="G967" s="5" t="inlineStr">
        <is>
          <t>豊橋</t>
        </is>
      </c>
      <c r="H967" t="inlineStr">
        <is>
          <t>大橋</t>
        </is>
      </c>
    </row>
    <row r="968">
      <c r="B968" s="3" t="n">
        <v>1100401</v>
      </c>
      <c r="C968" s="5" t="inlineStr">
        <is>
          <t>日本ユテク</t>
        </is>
      </c>
      <c r="D968" s="14" t="n">
        <v>1100400</v>
      </c>
      <c r="F968" s="5" t="inlineStr">
        <is>
          <t>愛知</t>
        </is>
      </c>
      <c r="G968" s="5" t="inlineStr">
        <is>
          <t>名古屋</t>
        </is>
      </c>
      <c r="H968" t="inlineStr">
        <is>
          <t>大橋</t>
        </is>
      </c>
      <c r="J968" s="5" t="n"/>
    </row>
    <row r="969">
      <c r="B969" s="3" t="n">
        <v>1100301</v>
      </c>
      <c r="C969" s="5" t="inlineStr">
        <is>
          <t>ホージュン　桑原鋳工</t>
        </is>
      </c>
      <c r="D969" s="14" t="n">
        <v>5917000</v>
      </c>
      <c r="F969" s="5" t="inlineStr">
        <is>
          <t>群馬</t>
        </is>
      </c>
      <c r="G969" s="5" t="inlineStr">
        <is>
          <t>安中</t>
        </is>
      </c>
      <c r="H969" t="inlineStr">
        <is>
          <t>大橋</t>
        </is>
      </c>
    </row>
    <row r="970">
      <c r="B970" s="3" t="n">
        <v>1100201</v>
      </c>
      <c r="C970" s="5" t="inlineStr">
        <is>
          <t>クニミネ工業　　愛知時計</t>
        </is>
      </c>
      <c r="D970" s="14" t="n">
        <v>5800100</v>
      </c>
      <c r="F970" s="5" t="inlineStr">
        <is>
          <t>栃木</t>
        </is>
      </c>
      <c r="G970" s="5" t="inlineStr">
        <is>
          <t>那須塩原</t>
        </is>
      </c>
      <c r="H970" t="inlineStr">
        <is>
          <t>大橋</t>
        </is>
      </c>
    </row>
    <row r="971">
      <c r="B971" s="3" t="n">
        <v>1100103</v>
      </c>
      <c r="C971" s="5" t="inlineStr">
        <is>
          <t>伊勢海運  三輪鋳造所</t>
        </is>
      </c>
      <c r="D971" s="14" t="n">
        <v>6165800</v>
      </c>
      <c r="F971" s="5" t="inlineStr">
        <is>
          <t>愛知</t>
        </is>
      </c>
      <c r="G971" s="5" t="inlineStr">
        <is>
          <t>豊橋</t>
        </is>
      </c>
      <c r="H971" t="inlineStr">
        <is>
          <t>大橋</t>
        </is>
      </c>
    </row>
    <row r="972">
      <c r="B972" s="3" t="n">
        <v>1100102</v>
      </c>
      <c r="C972" s="5" t="inlineStr">
        <is>
          <t>伊勢海運  中部コーポ</t>
        </is>
      </c>
      <c r="D972" s="14" t="n">
        <v>5933100</v>
      </c>
      <c r="F972" s="5" t="inlineStr">
        <is>
          <t>愛知</t>
        </is>
      </c>
      <c r="G972" s="5" t="inlineStr">
        <is>
          <t>豊橋</t>
        </is>
      </c>
      <c r="H972" t="inlineStr">
        <is>
          <t>大橋</t>
        </is>
      </c>
    </row>
    <row r="973">
      <c r="B973" s="3" t="n">
        <v>1100101</v>
      </c>
      <c r="C973" s="5" t="inlineStr">
        <is>
          <t>伊勢海運　砂分析桑原</t>
        </is>
      </c>
      <c r="D973" s="14" t="n">
        <v>5917000</v>
      </c>
      <c r="F973" s="5" t="inlineStr">
        <is>
          <t>愛知</t>
        </is>
      </c>
      <c r="G973" s="5" t="inlineStr">
        <is>
          <t>豊橋</t>
        </is>
      </c>
      <c r="H973" t="inlineStr">
        <is>
          <t>大橋</t>
        </is>
      </c>
    </row>
    <row r="974">
      <c r="B974" s="3" t="n">
        <v>1040101</v>
      </c>
      <c r="C974" t="inlineStr">
        <is>
          <t>㈱桧山鉄工所 鋳物工場</t>
        </is>
      </c>
      <c r="D974" s="3" t="n">
        <v>1040100</v>
      </c>
      <c r="E974" t="inlineStr">
        <is>
          <t>㈱中村鋳造企画</t>
        </is>
      </c>
      <c r="F974" s="16" t="inlineStr">
        <is>
          <t>北海道旭川市9条通</t>
        </is>
      </c>
      <c r="G974" t="inlineStr">
        <is>
          <t>18丁目左2号</t>
        </is>
      </c>
      <c r="H974" s="8" t="inlineStr">
        <is>
          <t>名鉄</t>
        </is>
      </c>
      <c r="J974" t="inlineStr">
        <is>
          <t>井上</t>
        </is>
      </c>
    </row>
    <row r="975">
      <c r="B975" s="3" t="n">
        <v>0</v>
      </c>
      <c r="C975" t="n">
        <v>0</v>
      </c>
      <c r="D975" s="3" t="n">
        <v>0</v>
      </c>
      <c r="F975" s="16" t="n">
        <v>0</v>
      </c>
    </row>
    <row r="976">
      <c r="G976" s="23" t="n"/>
    </row>
    <row r="977">
      <c r="F977" s="16" t="n"/>
    </row>
    <row r="978">
      <c r="F978" s="16" t="n"/>
    </row>
    <row r="979">
      <c r="F979" s="16" t="n"/>
    </row>
    <row r="980">
      <c r="F980" s="16" t="n"/>
    </row>
    <row r="981">
      <c r="F981" s="16" t="n"/>
    </row>
    <row r="982">
      <c r="F982" s="16" t="n"/>
    </row>
    <row r="983">
      <c r="C983" s="5" t="n"/>
      <c r="D983" s="14" t="n"/>
      <c r="F983" s="5" t="n"/>
      <c r="G983" s="5" t="n"/>
    </row>
    <row r="984">
      <c r="C984" s="5" t="n"/>
      <c r="D984" s="14" t="n"/>
      <c r="F984" s="5" t="n"/>
      <c r="G984" s="5" t="n"/>
    </row>
    <row r="985">
      <c r="C985" s="5" t="n"/>
      <c r="D985" s="14" t="n"/>
      <c r="F985" s="5" t="n"/>
      <c r="G985" s="5" t="n"/>
    </row>
    <row r="986">
      <c r="C986" s="5" t="n"/>
      <c r="D986" s="14" t="n"/>
      <c r="F986" s="5" t="n"/>
      <c r="G986" s="5" t="n"/>
    </row>
    <row r="987">
      <c r="C987" s="5" t="n"/>
      <c r="D987" s="14" t="n"/>
      <c r="F987" s="5" t="n"/>
      <c r="G987" s="5" t="n"/>
    </row>
    <row r="988">
      <c r="C988" s="5" t="n"/>
      <c r="D988" s="14" t="n"/>
      <c r="F988" s="5" t="n"/>
      <c r="G988" s="5" t="n"/>
      <c r="J988" s="5" t="n"/>
    </row>
    <row r="989">
      <c r="C989" s="5" t="n"/>
      <c r="D989" s="14" t="n"/>
      <c r="F989" s="5" t="n"/>
      <c r="G989" s="5" t="n"/>
    </row>
    <row r="990">
      <c r="C990" s="5" t="n"/>
      <c r="D990" s="14" t="n"/>
      <c r="F990" s="5" t="n"/>
      <c r="G990" s="5" t="n"/>
    </row>
    <row r="991">
      <c r="C991" s="5" t="n"/>
      <c r="F991" s="5" t="n"/>
      <c r="G991" s="5" t="n"/>
    </row>
  </sheetData>
  <autoFilter ref="A2:M972">
    <sortState ref="B3:L956">
      <sortCondition descending="1" ref="B2:B956"/>
    </sortState>
  </autoFilter>
  <pageMargins left="0.7874015748031497" right="0.7874015748031497" top="0.984251968503937" bottom="0.984251968503937" header="0.5118110236220472" footer="0.5118110236220472"/>
  <pageSetup orientation="landscape" paperSize="9" horizontalDpi="160" verticalDpi="16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2:N996"/>
  <sheetViews>
    <sheetView workbookViewId="0">
      <pane ySplit="2" topLeftCell="A51" activePane="bottomLeft" state="frozen"/>
      <selection activeCell="H13" sqref="H13"/>
      <selection pane="bottomLeft" activeCell="B74" sqref="B74"/>
    </sheetView>
  </sheetViews>
  <sheetFormatPr baseColWidth="8" defaultRowHeight="12.75"/>
  <cols>
    <col width="4.46484375" customWidth="1" min="1" max="1"/>
    <col width="24.1328125" customWidth="1" style="3" min="2" max="2"/>
    <col width="30.3984375" customWidth="1" min="3" max="3"/>
    <col width="8.59765625" customWidth="1" style="3" min="4" max="4"/>
    <col width="21.73046875" customWidth="1" min="5" max="5"/>
    <col width="41.86328125" customWidth="1" min="6" max="6"/>
    <col width="21.73046875" customWidth="1" min="7" max="7"/>
    <col width="8.3984375" customWidth="1" min="8" max="8"/>
    <col width="5.59765625" customWidth="1" min="10" max="10"/>
    <col width="7.46484375" customWidth="1" min="12" max="12"/>
  </cols>
  <sheetData>
    <row r="2">
      <c r="B2" s="3" t="inlineStr">
        <is>
          <t>出荷先コード</t>
        </is>
      </c>
      <c r="C2" t="inlineStr">
        <is>
          <t>出荷先</t>
        </is>
      </c>
      <c r="D2" s="3" t="inlineStr">
        <is>
          <t>コード</t>
        </is>
      </c>
      <c r="E2" t="inlineStr">
        <is>
          <t>得意先名</t>
        </is>
      </c>
      <c r="F2" s="3" t="inlineStr">
        <is>
          <t>Code</t>
        </is>
      </c>
      <c r="G2" t="inlineStr">
        <is>
          <t>都道府県市区町村</t>
        </is>
      </c>
      <c r="H2" t="inlineStr">
        <is>
          <t>市</t>
        </is>
      </c>
      <c r="I2" t="inlineStr">
        <is>
          <t>運送</t>
        </is>
      </c>
      <c r="J2" t="inlineStr">
        <is>
          <t>立替</t>
        </is>
      </c>
      <c r="K2" t="inlineStr">
        <is>
          <t>担当者</t>
        </is>
      </c>
      <c r="L2" s="3" t="n"/>
    </row>
    <row r="3">
      <c r="B3" s="3" t="n">
        <v>9999982</v>
      </c>
      <c r="C3" t="inlineStr">
        <is>
          <t>㈱日本製鋼所室蘭製作所</t>
        </is>
      </c>
      <c r="D3" s="3" t="n">
        <v>9999951</v>
      </c>
      <c r="E3" t="inlineStr">
        <is>
          <t>日本製鋼所室蘭製作所</t>
        </is>
      </c>
      <c r="G3" s="16" t="n"/>
      <c r="H3" s="23" t="n"/>
      <c r="I3" s="8" t="inlineStr">
        <is>
          <t>松岡満運輸</t>
        </is>
      </c>
      <c r="K3" t="inlineStr">
        <is>
          <t>井上</t>
        </is>
      </c>
    </row>
    <row r="4">
      <c r="B4" s="3" t="n">
        <v>9999978</v>
      </c>
      <c r="C4" t="inlineStr">
        <is>
          <t>ヤマモトファンドリ－</t>
        </is>
      </c>
      <c r="D4" s="3" t="n">
        <v>9999978</v>
      </c>
      <c r="E4" t="inlineStr">
        <is>
          <t>ヤマモトファンドリ－</t>
        </is>
      </c>
      <c r="G4" s="16" t="inlineStr">
        <is>
          <t>静岡県掛川市下垂木</t>
        </is>
      </c>
      <c r="H4" s="23" t="n"/>
      <c r="I4" s="8" t="n"/>
    </row>
    <row r="5">
      <c r="B5" s="3" t="n">
        <v>9999971</v>
      </c>
      <c r="C5" t="inlineStr">
        <is>
          <t>㈱中村鋳造企画</t>
        </is>
      </c>
      <c r="G5" s="16" t="inlineStr">
        <is>
          <t>北海道札幌市手稲区曙</t>
        </is>
      </c>
      <c r="H5" t="inlineStr">
        <is>
          <t>2条3丁目2-2</t>
        </is>
      </c>
      <c r="I5" s="8" t="inlineStr">
        <is>
          <t>名鉄</t>
        </is>
      </c>
      <c r="K5" t="inlineStr">
        <is>
          <t>井上</t>
        </is>
      </c>
    </row>
    <row r="6">
      <c r="B6" s="3" t="n">
        <v>9999970</v>
      </c>
      <c r="C6" t="inlineStr">
        <is>
          <t>長谷川鋳鉄　㈱</t>
        </is>
      </c>
      <c r="D6" s="3" t="n">
        <v>9999967</v>
      </c>
      <c r="E6" t="inlineStr">
        <is>
          <t>中村鋳造企画</t>
        </is>
      </c>
      <c r="F6" t="n">
        <v>10401</v>
      </c>
      <c r="G6" s="16" t="inlineStr">
        <is>
          <t>北海道釧路市仲浜町</t>
        </is>
      </c>
      <c r="H6" t="inlineStr">
        <is>
          <t>1番地34号</t>
        </is>
      </c>
      <c r="I6" s="8" t="inlineStr">
        <is>
          <t>名鉄</t>
        </is>
      </c>
      <c r="K6" t="inlineStr">
        <is>
          <t>井上</t>
        </is>
      </c>
    </row>
    <row r="7">
      <c r="B7" s="3" t="n">
        <v>9999950</v>
      </c>
      <c r="C7" t="inlineStr">
        <is>
          <t>㈱栗本鐵工所</t>
        </is>
      </c>
      <c r="D7" s="3" t="n">
        <v>9999950</v>
      </c>
      <c r="E7" t="inlineStr">
        <is>
          <t>栗本鐵工所</t>
        </is>
      </c>
      <c r="G7" s="13" t="inlineStr">
        <is>
          <t>大阪市住之江区泉</t>
        </is>
      </c>
      <c r="H7" s="23" t="inlineStr">
        <is>
          <t>2-1-64</t>
        </is>
      </c>
      <c r="I7" t="inlineStr">
        <is>
          <t>飛騨</t>
        </is>
      </c>
      <c r="K7" t="inlineStr">
        <is>
          <t>井上</t>
        </is>
      </c>
      <c r="M7" s="183" t="n"/>
    </row>
    <row r="8">
      <c r="B8" s="3" t="n">
        <v>9999949</v>
      </c>
      <c r="C8" t="inlineStr">
        <is>
          <t>住友重機械ﾊｲﾏﾃｯｸｽ㈱小野係長</t>
        </is>
      </c>
      <c r="G8" s="13" t="n"/>
      <c r="H8" s="23" t="n"/>
      <c r="M8" s="183" t="n"/>
    </row>
    <row r="9">
      <c r="B9" s="3" t="n">
        <v>9999948</v>
      </c>
      <c r="C9" t="inlineStr">
        <is>
          <t>大銑産業㈱　吉賀</t>
        </is>
      </c>
      <c r="D9" s="3" t="n">
        <v>9999948</v>
      </c>
      <c r="E9" t="inlineStr">
        <is>
          <t>大銑産業　吉賀</t>
        </is>
      </c>
      <c r="G9" s="13" t="inlineStr">
        <is>
          <t>島根県鹿足郡吉賀町広石</t>
        </is>
      </c>
      <c r="H9" s="23" t="inlineStr">
        <is>
          <t>491-1</t>
        </is>
      </c>
      <c r="I9" t="inlineStr">
        <is>
          <t>名鉄</t>
        </is>
      </c>
      <c r="K9" t="inlineStr">
        <is>
          <t>井上</t>
        </is>
      </c>
      <c r="M9" s="183" t="n"/>
    </row>
    <row r="10">
      <c r="B10" s="3" t="n">
        <v>9999947</v>
      </c>
      <c r="C10" t="inlineStr">
        <is>
          <t>㈱ア－ステクニカ 資材部 安見 友希様</t>
        </is>
      </c>
      <c r="D10" s="3" t="n">
        <v>9999947</v>
      </c>
      <c r="E10" t="inlineStr">
        <is>
          <t>ア－ステクニカ 資材部 安見 友希様</t>
        </is>
      </c>
      <c r="G10" s="102" t="inlineStr">
        <is>
          <t>千葉県八千代市上高野</t>
        </is>
      </c>
      <c r="H10" s="23" t="inlineStr">
        <is>
          <t>1780番地</t>
        </is>
      </c>
      <c r="I10" t="inlineStr">
        <is>
          <t>名鉄</t>
        </is>
      </c>
      <c r="K10" t="inlineStr">
        <is>
          <t>井上</t>
        </is>
      </c>
    </row>
    <row r="11">
      <c r="B11" s="3" t="n">
        <v>9999946</v>
      </c>
      <c r="C11" t="inlineStr">
        <is>
          <t>岡崎鉱産物㈱　大阪工場　技術部　正司様</t>
        </is>
      </c>
      <c r="D11" s="3" t="n">
        <v>9999946</v>
      </c>
      <c r="E11" t="inlineStr">
        <is>
          <t>岡崎鉱産物　大阪工場　技術部　正司様</t>
        </is>
      </c>
      <c r="G11" s="102" t="inlineStr">
        <is>
          <t>大阪府大阪市大正区南恩加島</t>
        </is>
      </c>
      <c r="H11" s="23" t="inlineStr">
        <is>
          <t>5-11-20</t>
        </is>
      </c>
      <c r="I11" t="inlineStr">
        <is>
          <t>名鉄</t>
        </is>
      </c>
      <c r="K11" t="inlineStr">
        <is>
          <t>井上</t>
        </is>
      </c>
      <c r="M11" s="183" t="n"/>
    </row>
    <row r="12">
      <c r="B12" s="3" t="n">
        <v>9999944</v>
      </c>
      <c r="C12" t="inlineStr">
        <is>
          <t>㈱神戸製鋼所</t>
        </is>
      </c>
      <c r="D12" s="3" t="n">
        <v>9999944</v>
      </c>
      <c r="E12" t="inlineStr">
        <is>
          <t>神戸製鋼所</t>
        </is>
      </c>
      <c r="G12" s="102" t="inlineStr">
        <is>
          <t>兵庫県高砂市荒井町新浜</t>
        </is>
      </c>
      <c r="H12" t="inlineStr">
        <is>
          <t>２町目3-1</t>
        </is>
      </c>
      <c r="I12" s="8" t="inlineStr">
        <is>
          <t>名鉄</t>
        </is>
      </c>
      <c r="K12" t="inlineStr">
        <is>
          <t>井上</t>
        </is>
      </c>
      <c r="M12" s="183" t="n"/>
    </row>
    <row r="13">
      <c r="B13" s="3" t="n">
        <v>9999943</v>
      </c>
      <c r="C13" t="inlineStr">
        <is>
          <t>JUKI会津㈱　本社　八賀部長様</t>
        </is>
      </c>
      <c r="D13" s="3" t="n">
        <v>9999943</v>
      </c>
      <c r="E13" t="inlineStr">
        <is>
          <t>JUKI会津　本社　八賀部長様</t>
        </is>
      </c>
      <c r="G13" s="13" t="inlineStr">
        <is>
          <t>福島県耶麻郡塩川町小府根字近江</t>
        </is>
      </c>
      <c r="H13" s="23" t="inlineStr">
        <is>
          <t>75</t>
        </is>
      </c>
      <c r="I13" t="inlineStr">
        <is>
          <t>西濃</t>
        </is>
      </c>
      <c r="K13" t="inlineStr">
        <is>
          <t>井上</t>
        </is>
      </c>
    </row>
    <row r="14">
      <c r="B14" s="3" t="n">
        <v>9999941</v>
      </c>
      <c r="C14" t="inlineStr">
        <is>
          <t>㈱　佳　五</t>
        </is>
      </c>
      <c r="D14" s="3" t="n">
        <v>9999941</v>
      </c>
      <c r="E14" t="inlineStr">
        <is>
          <t xml:space="preserve">　佳　五</t>
        </is>
      </c>
      <c r="G14" s="102" t="inlineStr">
        <is>
          <t>愛知県瀬戸市矢形町</t>
        </is>
      </c>
      <c r="H14" t="inlineStr">
        <is>
          <t>3番地</t>
        </is>
      </c>
      <c r="I14" t="inlineStr">
        <is>
          <t>名鉄</t>
        </is>
      </c>
      <c r="K14" t="inlineStr">
        <is>
          <t>井上</t>
        </is>
      </c>
    </row>
    <row r="15">
      <c r="B15" s="3" t="n">
        <v>9999939</v>
      </c>
      <c r="C15" t="inlineStr">
        <is>
          <t>㈱松永鋳造所</t>
        </is>
      </c>
      <c r="D15" s="3" t="n">
        <v>9999939</v>
      </c>
      <c r="E15" t="inlineStr">
        <is>
          <t>松永鋳造所</t>
        </is>
      </c>
      <c r="G15" s="13" t="inlineStr">
        <is>
          <t>長崎県佐世保市白岳町</t>
        </is>
      </c>
      <c r="H15" s="23" t="inlineStr">
        <is>
          <t>50-4</t>
        </is>
      </c>
      <c r="I15" s="8" t="inlineStr">
        <is>
          <t>名鉄</t>
        </is>
      </c>
      <c r="K15" t="inlineStr">
        <is>
          <t>井上</t>
        </is>
      </c>
    </row>
    <row r="16">
      <c r="B16" s="3" t="n">
        <v>9999937</v>
      </c>
      <c r="C16" t="inlineStr">
        <is>
          <t>トヨタレンタカ－</t>
        </is>
      </c>
      <c r="D16" s="3" t="n">
        <v>9999937</v>
      </c>
      <c r="E16" t="inlineStr">
        <is>
          <t>トヨタレンタカ－</t>
        </is>
      </c>
      <c r="G16" s="13" t="inlineStr">
        <is>
          <t>福岡市博多区空港前</t>
        </is>
      </c>
      <c r="H16" s="23" t="inlineStr">
        <is>
          <t>3-1-22</t>
        </is>
      </c>
      <c r="I16" s="8" t="inlineStr">
        <is>
          <t>福山</t>
        </is>
      </c>
      <c r="K16" t="inlineStr">
        <is>
          <t>井上</t>
        </is>
      </c>
    </row>
    <row r="17">
      <c r="B17" s="3" t="n">
        <v>9999936</v>
      </c>
      <c r="C17" t="inlineStr">
        <is>
          <t>明和化学工業㈱　マスダ様</t>
        </is>
      </c>
      <c r="D17" s="3" t="n">
        <v>9999936</v>
      </c>
      <c r="E17" t="inlineStr">
        <is>
          <t>明和化学工業</t>
        </is>
      </c>
      <c r="F17">
        <f>VLOOKUP(E17,'L_User+EndUser'!$B$2:$C$650,2,FALSE)</f>
        <v/>
      </c>
      <c r="G17" s="13" t="inlineStr">
        <is>
          <t>大阪市中央区谷町</t>
        </is>
      </c>
      <c r="H17" s="23" t="inlineStr">
        <is>
          <t>2-2-20</t>
        </is>
      </c>
      <c r="I17" s="8" t="inlineStr">
        <is>
          <t>名鉄　ミニクマ</t>
        </is>
      </c>
      <c r="K17" t="inlineStr">
        <is>
          <t>井上</t>
        </is>
      </c>
    </row>
    <row r="18">
      <c r="B18" s="3" t="n">
        <v>9999935</v>
      </c>
      <c r="C18" t="inlineStr">
        <is>
          <t>清本鐵工㈱　佐賀支店</t>
        </is>
      </c>
      <c r="D18" s="3" t="n">
        <v>9999935</v>
      </c>
      <c r="E18" t="inlineStr">
        <is>
          <t>清本鐵工　佐賀支店</t>
        </is>
      </c>
      <c r="F18" t="n">
        <v>96121</v>
      </c>
      <c r="G18" s="13" t="inlineStr">
        <is>
          <t>佐賀県武雄市山内町大字鳥海字椿原</t>
        </is>
      </c>
      <c r="H18" s="23" t="inlineStr">
        <is>
          <t>11125</t>
        </is>
      </c>
      <c r="I18" s="8" t="inlineStr">
        <is>
          <t>福山</t>
        </is>
      </c>
      <c r="K18" t="inlineStr">
        <is>
          <t>井上</t>
        </is>
      </c>
    </row>
    <row r="19">
      <c r="B19" s="3" t="n">
        <v>9999933</v>
      </c>
      <c r="C19" t="inlineStr">
        <is>
          <t>㈱日立ﾒﾀﾙﾌﾟﾚｼｼﾞｮﾝ 生産技術ｸﾞﾙ-ﾌﾟ 加川正純様</t>
        </is>
      </c>
      <c r="D19" s="3" t="n">
        <v>9999933</v>
      </c>
      <c r="E19" t="inlineStr">
        <is>
          <t>日立ﾒﾀﾙﾌﾟﾚｼｼﾞｮﾝ 生産技術ｸﾞﾙ-ﾌﾟ 加川正純様</t>
        </is>
      </c>
      <c r="G19" s="16" t="inlineStr">
        <is>
          <t>島根県安来市飯島町</t>
        </is>
      </c>
      <c r="H19" s="22" t="inlineStr">
        <is>
          <t>1240-2</t>
        </is>
      </c>
      <c r="I19" s="8" t="inlineStr">
        <is>
          <t>福山</t>
        </is>
      </c>
      <c r="K19" t="inlineStr">
        <is>
          <t>井上</t>
        </is>
      </c>
    </row>
    <row r="20">
      <c r="B20" s="3" t="n">
        <v>9999932</v>
      </c>
      <c r="C20" t="inlineStr">
        <is>
          <t>前川鋳工造機㈱ 伊藤　毅様</t>
        </is>
      </c>
      <c r="D20" s="3" t="n">
        <v>9999932</v>
      </c>
      <c r="E20" t="inlineStr">
        <is>
          <t>前川鋳工造機 伊藤　毅様</t>
        </is>
      </c>
      <c r="G20" s="13" t="inlineStr">
        <is>
          <t>大阪市城東区新喜多東</t>
        </is>
      </c>
      <c r="H20" s="23" t="inlineStr">
        <is>
          <t>2-1-7</t>
        </is>
      </c>
      <c r="I20" s="8" t="inlineStr">
        <is>
          <t>名鉄　ミニクマ</t>
        </is>
      </c>
      <c r="K20" t="inlineStr">
        <is>
          <t>井上</t>
        </is>
      </c>
    </row>
    <row r="21">
      <c r="B21" s="3" t="n">
        <v>9999931</v>
      </c>
      <c r="C21" t="inlineStr">
        <is>
          <t>中央可鍛工業株 鋳造部生産課　男澤様</t>
        </is>
      </c>
      <c r="D21" s="3" t="n">
        <v>9999931</v>
      </c>
      <c r="E21" t="inlineStr">
        <is>
          <t>中央可鍛工業株 鋳造部生産課　男澤様</t>
        </is>
      </c>
      <c r="G21" s="13" t="inlineStr">
        <is>
          <t>愛知県日進市浅田町平子</t>
        </is>
      </c>
      <c r="H21" s="23" t="inlineStr">
        <is>
          <t>4</t>
        </is>
      </c>
      <c r="I21" s="8" t="inlineStr">
        <is>
          <t>名鉄　ミニクマ</t>
        </is>
      </c>
      <c r="K21" t="inlineStr">
        <is>
          <t>井上</t>
        </is>
      </c>
    </row>
    <row r="22">
      <c r="B22" s="3" t="n">
        <v>9999930</v>
      </c>
      <c r="C22" t="inlineStr">
        <is>
          <t>ECO企画㈱ 福田様</t>
        </is>
      </c>
      <c r="D22" s="3" t="n">
        <v>9999930</v>
      </c>
      <c r="E22" t="inlineStr">
        <is>
          <t>ECO企画 福田様</t>
        </is>
      </c>
      <c r="F22" t="n">
        <v>53071</v>
      </c>
      <c r="G22" s="13" t="inlineStr">
        <is>
          <t>栃木県下都賀郡壬生町本丸</t>
        </is>
      </c>
      <c r="H22" s="23" t="inlineStr">
        <is>
          <t>2-18-10</t>
        </is>
      </c>
      <c r="I22" s="8" t="inlineStr">
        <is>
          <t>名鉄　ミニクマ</t>
        </is>
      </c>
      <c r="K22" t="inlineStr">
        <is>
          <t>井上</t>
        </is>
      </c>
    </row>
    <row r="23">
      <c r="B23" s="3" t="n">
        <v>9999929</v>
      </c>
      <c r="C23" t="inlineStr">
        <is>
          <t>㈱クロス　長野支店　川上哲也様</t>
        </is>
      </c>
      <c r="D23" s="3" t="n">
        <v>9999929</v>
      </c>
      <c r="E23" t="inlineStr">
        <is>
          <t>クロス　長野支店　川上哲也様</t>
        </is>
      </c>
      <c r="G23" s="13" t="inlineStr">
        <is>
          <t>長野県塩尻市広丘堅石</t>
        </is>
      </c>
      <c r="H23" s="23" t="inlineStr">
        <is>
          <t>2146-432</t>
        </is>
      </c>
      <c r="I23" s="8" t="inlineStr">
        <is>
          <t>名鉄　ミニクマ</t>
        </is>
      </c>
      <c r="K23" t="inlineStr">
        <is>
          <t>井上</t>
        </is>
      </c>
    </row>
    <row r="24">
      <c r="B24" s="3" t="n">
        <v>9999928</v>
      </c>
      <c r="C24" t="inlineStr">
        <is>
          <t>久保田鋳工㈱</t>
        </is>
      </c>
      <c r="D24" s="3" t="n">
        <v>9999928</v>
      </c>
      <c r="E24" t="inlineStr">
        <is>
          <t>大銑産業　関東支店</t>
        </is>
      </c>
      <c r="G24" s="13" t="inlineStr">
        <is>
          <t>群馬県前橋市粕川町深津</t>
        </is>
      </c>
      <c r="H24" s="23" t="inlineStr">
        <is>
          <t>1880-1</t>
        </is>
      </c>
      <c r="I24" s="8" t="inlineStr">
        <is>
          <t>名鉄　ミニクマ</t>
        </is>
      </c>
      <c r="K24" t="inlineStr">
        <is>
          <t>井上</t>
        </is>
      </c>
    </row>
    <row r="25">
      <c r="B25" s="3" t="n">
        <v>9999927</v>
      </c>
      <c r="C25" t="inlineStr">
        <is>
          <t>㈱クロス 北陸営業所 内川所長様</t>
        </is>
      </c>
      <c r="G25" s="13" t="inlineStr">
        <is>
          <t>富山県高岡市上四屋</t>
        </is>
      </c>
      <c r="H25" s="23" t="inlineStr">
        <is>
          <t>1-5</t>
        </is>
      </c>
      <c r="I25" s="8" t="inlineStr">
        <is>
          <t>名鉄　ミニクマ</t>
        </is>
      </c>
      <c r="K25" t="inlineStr">
        <is>
          <t>井上</t>
        </is>
      </c>
    </row>
    <row r="26">
      <c r="B26" s="3" t="n">
        <v>9999926</v>
      </c>
      <c r="C26" t="inlineStr">
        <is>
          <t>IKKショット㈱営業部　榊原　充係長様</t>
        </is>
      </c>
      <c r="G26" s="13" t="inlineStr">
        <is>
          <t>愛知県東海市南柴田町</t>
        </is>
      </c>
      <c r="H26" s="23" t="inlineStr">
        <is>
          <t>ﾇﾉ割412番地の4</t>
        </is>
      </c>
      <c r="I26" s="8" t="inlineStr">
        <is>
          <t>名鉄　ミニクマ</t>
        </is>
      </c>
      <c r="K26" t="inlineStr">
        <is>
          <t>井上</t>
        </is>
      </c>
    </row>
    <row r="27">
      <c r="B27" s="3" t="n">
        <v>9999925</v>
      </c>
      <c r="C27" t="inlineStr">
        <is>
          <t>日星産業㈱　建設化学品部　三浦岳彦様</t>
        </is>
      </c>
      <c r="F27" t="n">
        <v>55460</v>
      </c>
      <c r="G27" s="13" t="inlineStr">
        <is>
          <t>東京都中央区日本橋本町</t>
        </is>
      </c>
      <c r="H27" s="23" t="inlineStr">
        <is>
          <t>1-10-5 日産江戸橋ビル</t>
        </is>
      </c>
      <c r="I27" s="8" t="inlineStr">
        <is>
          <t>名鉄　ミニクマ</t>
        </is>
      </c>
      <c r="K27" t="inlineStr">
        <is>
          <t>井上</t>
        </is>
      </c>
    </row>
    <row r="28">
      <c r="B28" s="3" t="n">
        <v>9999924</v>
      </c>
      <c r="C28" t="inlineStr">
        <is>
          <t>大銑産業㈱　関東支店　福本様</t>
        </is>
      </c>
      <c r="G28" s="13" t="inlineStr">
        <is>
          <t>東京都中央区日本橋小舟町</t>
        </is>
      </c>
      <c r="H28" s="23" t="inlineStr">
        <is>
          <t>11-7 ﾀﾞｲｾﾝﾋﾞﾙ2F</t>
        </is>
      </c>
      <c r="I28" s="8" t="inlineStr">
        <is>
          <t>名鉄　ミニクマ</t>
        </is>
      </c>
      <c r="K28" t="inlineStr">
        <is>
          <t>井上</t>
        </is>
      </c>
    </row>
    <row r="29">
      <c r="B29" s="3" t="n">
        <v>9999923</v>
      </c>
      <c r="C29" t="inlineStr">
        <is>
          <t>昭和電気鋳鋼㈱　製造部　鋳造課　関谷課長</t>
        </is>
      </c>
      <c r="G29" s="13" t="inlineStr">
        <is>
          <t>群馬県高崎市倉賀野町</t>
        </is>
      </c>
      <c r="H29" s="23" t="inlineStr">
        <is>
          <t>3250</t>
        </is>
      </c>
      <c r="I29" s="8" t="inlineStr">
        <is>
          <t>名鉄　ミニクマ</t>
        </is>
      </c>
      <c r="K29" t="inlineStr">
        <is>
          <t>井上</t>
        </is>
      </c>
    </row>
    <row r="30">
      <c r="B30" s="3" t="n">
        <v>9999922</v>
      </c>
      <c r="C30" t="inlineStr">
        <is>
          <t>㈱クロス　名古屋支店</t>
        </is>
      </c>
      <c r="F30" t="n">
        <v>58170</v>
      </c>
      <c r="G30" s="13" t="inlineStr">
        <is>
          <t>愛知県一宮市瀬部漆山</t>
        </is>
      </c>
      <c r="H30" s="23" t="inlineStr">
        <is>
          <t>67</t>
        </is>
      </c>
      <c r="I30" s="8" t="inlineStr">
        <is>
          <t>名鉄　ミニクマ</t>
        </is>
      </c>
      <c r="K30" t="inlineStr">
        <is>
          <t>井上</t>
        </is>
      </c>
    </row>
    <row r="31">
      <c r="B31" s="3" t="n">
        <v>9999921</v>
      </c>
      <c r="C31" t="inlineStr">
        <is>
          <t>㈱ボルクレイジャパン</t>
        </is>
      </c>
      <c r="G31" s="13" t="inlineStr">
        <is>
          <t>東京都港区新橋</t>
        </is>
      </c>
      <c r="H31" s="23" t="inlineStr">
        <is>
          <t>6-9-6 12東洋海事ビル4階</t>
        </is>
      </c>
      <c r="I31" s="8" t="inlineStr">
        <is>
          <t>名鉄　ミニクマ</t>
        </is>
      </c>
      <c r="K31" t="inlineStr">
        <is>
          <t>井上</t>
        </is>
      </c>
    </row>
    <row r="32">
      <c r="B32" s="3" t="n">
        <v>9999920</v>
      </c>
      <c r="C32" t="inlineStr">
        <is>
          <t>㈱ホ－ジュン</t>
        </is>
      </c>
      <c r="G32" s="13" t="inlineStr">
        <is>
          <t>群馬県安中市原市</t>
        </is>
      </c>
      <c r="H32" s="23" t="inlineStr">
        <is>
          <t>1433-1</t>
        </is>
      </c>
      <c r="I32" s="8" t="inlineStr">
        <is>
          <t>名鉄</t>
        </is>
      </c>
      <c r="K32" t="inlineStr">
        <is>
          <t>井上</t>
        </is>
      </c>
    </row>
    <row r="33">
      <c r="B33" s="3" t="n">
        <v>9999916</v>
      </c>
      <c r="C33" t="inlineStr">
        <is>
          <t>㈱ニノミヤ　犬童課長様宛て</t>
        </is>
      </c>
      <c r="G33" s="13" t="inlineStr">
        <is>
          <t>愛知県西尾市横手町川東新田</t>
        </is>
      </c>
      <c r="H33" s="23" t="inlineStr">
        <is>
          <t>42-1</t>
        </is>
      </c>
      <c r="I33" s="8" t="inlineStr">
        <is>
          <t>名鉄　ミニクマ</t>
        </is>
      </c>
    </row>
    <row r="34">
      <c r="B34" s="3" t="n">
        <v>9999914</v>
      </c>
      <c r="C34" t="inlineStr">
        <is>
          <t>岡崎ヒュッテナス・アルバ－タス化成㈱</t>
        </is>
      </c>
      <c r="G34" s="13" t="inlineStr">
        <is>
          <t>大阪市大正区南恩加島</t>
        </is>
      </c>
      <c r="H34" s="23" t="inlineStr">
        <is>
          <t>5-8-38</t>
        </is>
      </c>
      <c r="I34" s="8" t="inlineStr">
        <is>
          <t>名鉄　ミニクマ</t>
        </is>
      </c>
      <c r="K34" t="inlineStr">
        <is>
          <t>井上</t>
        </is>
      </c>
    </row>
    <row r="35">
      <c r="B35" s="3" t="n">
        <v>9999910</v>
      </c>
      <c r="C35" t="inlineStr">
        <is>
          <t>㈱吉舎鐵工所</t>
        </is>
      </c>
      <c r="D35" s="3" t="n">
        <v>9999910</v>
      </c>
      <c r="E35" t="inlineStr">
        <is>
          <t>丸豊鋳材製作所</t>
        </is>
      </c>
      <c r="F35">
        <f>VLOOKUP(E35,'L_User+EndUser'!$B$2:$C$300,2,FALSE)</f>
        <v/>
      </c>
      <c r="G35" s="13" t="inlineStr">
        <is>
          <t>広島県三次吉舎町三玉</t>
        </is>
      </c>
      <c r="H35" s="23" t="inlineStr">
        <is>
          <t>541</t>
        </is>
      </c>
      <c r="I35" s="8" t="inlineStr">
        <is>
          <t>福山</t>
        </is>
      </c>
    </row>
    <row r="36">
      <c r="B36" s="3" t="n">
        <v>9999600</v>
      </c>
      <c r="C36" t="inlineStr">
        <is>
          <t>㈱エクセディ鋳造</t>
        </is>
      </c>
      <c r="D36" s="3" t="n">
        <v>9999600</v>
      </c>
      <c r="E36" t="inlineStr">
        <is>
          <t>京都鋳材</t>
        </is>
      </c>
      <c r="G36" s="13" t="inlineStr">
        <is>
          <t>京都府福知山市字拝師</t>
        </is>
      </c>
      <c r="H36" s="23" t="inlineStr">
        <is>
          <t>112</t>
        </is>
      </c>
      <c r="I36" s="8" t="inlineStr">
        <is>
          <t>名鉄　ミニクマ</t>
        </is>
      </c>
      <c r="K36" t="inlineStr">
        <is>
          <t>井上</t>
        </is>
      </c>
    </row>
    <row r="37">
      <c r="B37" s="3" t="n">
        <v>9999500</v>
      </c>
      <c r="C37" t="inlineStr">
        <is>
          <t>㈱シンコ－　府中工場</t>
        </is>
      </c>
      <c r="G37" s="13" t="inlineStr">
        <is>
          <t>広島県安芸郡府中町茂陰</t>
        </is>
      </c>
      <c r="H37" t="inlineStr">
        <is>
          <t>2-1-1</t>
        </is>
      </c>
      <c r="I37" s="8" t="inlineStr">
        <is>
          <t>名鉄　ミニクマ</t>
        </is>
      </c>
      <c r="K37" t="inlineStr">
        <is>
          <t>井上</t>
        </is>
      </c>
    </row>
    <row r="38">
      <c r="B38" s="3" t="n">
        <v>9999400</v>
      </c>
      <c r="C38" t="inlineStr">
        <is>
          <t>東尾メック㈱　マレブルＧ鋳造チーム 伊藤様</t>
        </is>
      </c>
      <c r="G38" s="13" t="inlineStr">
        <is>
          <t>大阪府河内長野市菊水町</t>
        </is>
      </c>
      <c r="H38" s="23" t="inlineStr">
        <is>
          <t>8-22</t>
        </is>
      </c>
      <c r="I38" s="8" t="inlineStr">
        <is>
          <t>名鉄　ミニクマ</t>
        </is>
      </c>
      <c r="K38" t="inlineStr">
        <is>
          <t>井上</t>
        </is>
      </c>
    </row>
    <row r="39">
      <c r="B39" s="3" t="n">
        <v>9999301</v>
      </c>
      <c r="C39" t="inlineStr">
        <is>
          <t>㈱栗田合金鋳造所</t>
        </is>
      </c>
      <c r="D39" s="3" t="n">
        <v>9999301</v>
      </c>
      <c r="E39" t="inlineStr">
        <is>
          <t>瓢屋菊川営業所</t>
        </is>
      </c>
      <c r="F39">
        <f>VLOOKUP(E39,'L_User+EndUser'!$B$2:$C$300,2,FALSE)</f>
        <v/>
      </c>
      <c r="G39" s="13" t="inlineStr">
        <is>
          <t>静岡県静岡市駿河区北丸子</t>
        </is>
      </c>
      <c r="H39" s="23" t="inlineStr">
        <is>
          <t>1-7-40</t>
        </is>
      </c>
      <c r="I39" s="8" t="inlineStr">
        <is>
          <t>名鉄</t>
        </is>
      </c>
      <c r="K39" t="inlineStr">
        <is>
          <t>井上</t>
        </is>
      </c>
    </row>
    <row r="40">
      <c r="B40" s="3" t="n">
        <v>9999300</v>
      </c>
      <c r="C40" t="inlineStr">
        <is>
          <t>㈱瓢屋　菊川営業所　斉藤様</t>
        </is>
      </c>
      <c r="G40" s="13" t="inlineStr">
        <is>
          <t>静岡県菊川市本所</t>
        </is>
      </c>
      <c r="H40" s="23" t="inlineStr">
        <is>
          <t>1694-1</t>
        </is>
      </c>
      <c r="I40" s="8" t="inlineStr">
        <is>
          <t>名鉄　ミニクマ</t>
        </is>
      </c>
      <c r="K40" t="inlineStr">
        <is>
          <t>井上</t>
        </is>
      </c>
    </row>
    <row r="41">
      <c r="B41" s="3" t="n">
        <v>9999108</v>
      </c>
      <c r="C41" t="inlineStr">
        <is>
          <t>トヨタレンタカ－　小山駅西口</t>
        </is>
      </c>
      <c r="D41" s="3" t="n">
        <v>9999108</v>
      </c>
      <c r="E41" t="inlineStr">
        <is>
          <t>トヨタレンタカ－　小山駅西口</t>
        </is>
      </c>
      <c r="G41" s="13" t="inlineStr">
        <is>
          <t>栃木県小山市中央町</t>
        </is>
      </c>
      <c r="H41" s="23" t="inlineStr">
        <is>
          <t>3-11-7</t>
        </is>
      </c>
      <c r="I41" s="8" t="inlineStr">
        <is>
          <t>名鉄　ミニクマ</t>
        </is>
      </c>
      <c r="K41" t="inlineStr">
        <is>
          <t>井上</t>
        </is>
      </c>
    </row>
    <row r="42">
      <c r="B42" s="3" t="n">
        <v>9999107</v>
      </c>
      <c r="C42" t="inlineStr">
        <is>
          <t>㈱　オクムラセラム　片山様</t>
        </is>
      </c>
      <c r="D42" s="3" t="n">
        <v>9999107</v>
      </c>
      <c r="E42" t="inlineStr">
        <is>
          <t>オクムラセラム</t>
        </is>
      </c>
      <c r="F42">
        <f>VLOOKUP(E42,'L_User+EndUser'!$B$2:$C$300,2,FALSE)</f>
        <v/>
      </c>
      <c r="G42" s="13" t="inlineStr">
        <is>
          <t>広島県広島市南区宇品海岸</t>
        </is>
      </c>
      <c r="H42" s="23" t="inlineStr">
        <is>
          <t>2-12-19</t>
        </is>
      </c>
      <c r="I42" s="8" t="inlineStr">
        <is>
          <t>福山</t>
        </is>
      </c>
      <c r="K42" t="inlineStr">
        <is>
          <t>井上</t>
        </is>
      </c>
    </row>
    <row r="43">
      <c r="B43" s="3" t="n">
        <v>9999105</v>
      </c>
      <c r="C43" t="inlineStr">
        <is>
          <t>明治機械製作所㈱</t>
        </is>
      </c>
      <c r="D43" s="3" t="n">
        <v>9999105</v>
      </c>
      <c r="E43" t="inlineStr">
        <is>
          <t>明治機械製作所</t>
        </is>
      </c>
      <c r="G43" s="13" t="inlineStr">
        <is>
          <t>愛知県名古屋市天白区野並</t>
        </is>
      </c>
      <c r="H43" s="23" t="inlineStr">
        <is>
          <t>2-345</t>
        </is>
      </c>
      <c r="I43" s="8" t="inlineStr">
        <is>
          <t>名鉄</t>
        </is>
      </c>
      <c r="K43" t="inlineStr">
        <is>
          <t>井上</t>
        </is>
      </c>
    </row>
    <row r="44">
      <c r="B44" s="3" t="n">
        <v>9999104</v>
      </c>
      <c r="C44" t="inlineStr">
        <is>
          <t>東亜成型　㈱</t>
        </is>
      </c>
      <c r="D44" s="3" t="n">
        <v>9999104</v>
      </c>
      <c r="E44" t="inlineStr">
        <is>
          <t xml:space="preserve">東亜成型　</t>
        </is>
      </c>
      <c r="G44" s="13" t="inlineStr">
        <is>
          <t>大阪市西淀川区中島</t>
        </is>
      </c>
      <c r="H44" s="23" t="inlineStr">
        <is>
          <t>2-11-98</t>
        </is>
      </c>
      <c r="I44" s="8" t="inlineStr">
        <is>
          <t>名鉄</t>
        </is>
      </c>
    </row>
    <row r="45">
      <c r="B45" s="3" t="n">
        <v>9999103</v>
      </c>
      <c r="C45" t="inlineStr">
        <is>
          <t>(有)蔵王アルミ工場　阿部社長様</t>
        </is>
      </c>
      <c r="D45" s="3" t="n">
        <v>9999940</v>
      </c>
      <c r="E45" t="inlineStr">
        <is>
          <t>ECO企画</t>
        </is>
      </c>
      <c r="F45" t="n">
        <v>53071</v>
      </c>
      <c r="G45" s="13" t="inlineStr">
        <is>
          <t>山形県山形市蔵王松ヶ丘</t>
        </is>
      </c>
      <c r="H45" s="23" t="inlineStr">
        <is>
          <t>1-51-1 蔵王産業団地</t>
        </is>
      </c>
      <c r="I45" s="8" t="inlineStr">
        <is>
          <t>名鉄　ミニクマ</t>
        </is>
      </c>
      <c r="K45" t="inlineStr">
        <is>
          <t>井上</t>
        </is>
      </c>
    </row>
    <row r="46">
      <c r="B46" s="3" t="n">
        <v>9999102</v>
      </c>
      <c r="C46" t="inlineStr">
        <is>
          <t>河田フェザ－</t>
        </is>
      </c>
      <c r="G46" s="13" t="n"/>
      <c r="H46" s="23" t="n"/>
      <c r="I46" s="8" t="n"/>
    </row>
    <row r="47">
      <c r="B47" s="3" t="n">
        <v>9999101</v>
      </c>
      <c r="C47" t="inlineStr">
        <is>
          <t>太陽化学㈱ｿﾘｭ-ｼｮﾝ事業部 研究開発G 北畑様</t>
        </is>
      </c>
      <c r="G47" s="13" t="inlineStr">
        <is>
          <t>三重県四日市市宝町</t>
        </is>
      </c>
      <c r="H47" s="23" t="inlineStr">
        <is>
          <t>1-3</t>
        </is>
      </c>
      <c r="I47" s="8" t="inlineStr">
        <is>
          <t>名鉄　ミニクマ</t>
        </is>
      </c>
      <c r="K47" t="inlineStr">
        <is>
          <t>井上</t>
        </is>
      </c>
    </row>
    <row r="48">
      <c r="B48" s="3" t="n">
        <v>9999100</v>
      </c>
      <c r="C48" t="inlineStr">
        <is>
          <t>岡山セラミックス技術振興財団　星山様</t>
        </is>
      </c>
      <c r="D48" s="3" t="n">
        <v>9999100</v>
      </c>
      <c r="E48" t="inlineStr">
        <is>
          <t>岡山セラミックス技術振興財団　星山様</t>
        </is>
      </c>
      <c r="G48" s="13" t="inlineStr">
        <is>
          <t>岡山県備前市西片上</t>
        </is>
      </c>
      <c r="H48" s="23" t="inlineStr">
        <is>
          <t>1406-18</t>
        </is>
      </c>
      <c r="I48" s="8" t="inlineStr">
        <is>
          <t>名鉄</t>
        </is>
      </c>
      <c r="K48" t="inlineStr">
        <is>
          <t>井上</t>
        </is>
      </c>
      <c r="M48" s="183" t="n"/>
    </row>
    <row r="49">
      <c r="B49" s="3" t="n">
        <v>9999000</v>
      </c>
      <c r="C49" t="inlineStr">
        <is>
          <t>㈱　トウチュウ静岡</t>
        </is>
      </c>
      <c r="E49" t="inlineStr">
        <is>
          <t>トウチュウ静岡支店</t>
        </is>
      </c>
      <c r="F49">
        <f>VLOOKUP(E49,'L_User+EndUser'!$B$2:$C$300,2,FALSE)</f>
        <v/>
      </c>
      <c r="G49" s="13" t="inlineStr">
        <is>
          <t>静岡県小笠郡大須賀町大渕</t>
        </is>
      </c>
      <c r="H49" s="22" t="inlineStr">
        <is>
          <t>11135</t>
        </is>
      </c>
      <c r="I49" s="8" t="inlineStr">
        <is>
          <t>名鉄</t>
        </is>
      </c>
      <c r="K49" t="inlineStr">
        <is>
          <t>井上</t>
        </is>
      </c>
      <c r="M49" s="183" t="n"/>
    </row>
    <row r="50">
      <c r="B50" s="3" t="n">
        <v>9998000</v>
      </c>
      <c r="C50" t="inlineStr">
        <is>
          <t>(有)　共栄木型鋳造</t>
        </is>
      </c>
      <c r="G50" s="16" t="inlineStr">
        <is>
          <t>神奈川県平塚市大神</t>
        </is>
      </c>
      <c r="H50" s="22" t="inlineStr">
        <is>
          <t>2893-7</t>
        </is>
      </c>
      <c r="I50" s="8" t="inlineStr">
        <is>
          <t>名鉄</t>
        </is>
      </c>
      <c r="K50" t="inlineStr">
        <is>
          <t>井上</t>
        </is>
      </c>
      <c r="M50" s="183" t="n"/>
    </row>
    <row r="51">
      <c r="B51" s="3" t="n">
        <v>9994000</v>
      </c>
      <c r="C51" t="inlineStr">
        <is>
          <t>旭テック㈱　ﾀﾞｸﾀｲﾙ事業本部　技術開発部　鈴木課長様</t>
        </is>
      </c>
      <c r="D51" s="3" t="inlineStr"/>
      <c r="G51" s="16" t="inlineStr">
        <is>
          <t>愛知県豊川市穂ノ原</t>
        </is>
      </c>
      <c r="H51" t="inlineStr">
        <is>
          <t>2-10</t>
        </is>
      </c>
      <c r="I51" s="8" t="inlineStr">
        <is>
          <t>名鉄</t>
        </is>
      </c>
      <c r="K51" t="inlineStr">
        <is>
          <t>井上</t>
        </is>
      </c>
      <c r="M51" s="183" t="n"/>
    </row>
    <row r="52">
      <c r="B52" s="3" t="n">
        <v>9993000</v>
      </c>
      <c r="C52" t="inlineStr">
        <is>
          <t>日本通運㈱　行橋営業所</t>
        </is>
      </c>
      <c r="D52" s="3" t="inlineStr"/>
      <c r="G52" s="16" t="inlineStr">
        <is>
          <t>福岡県行橋市大字今井</t>
        </is>
      </c>
      <c r="H52" t="inlineStr">
        <is>
          <t>1496</t>
        </is>
      </c>
      <c r="I52" s="8" t="inlineStr">
        <is>
          <t>名鉄</t>
        </is>
      </c>
      <c r="K52" t="inlineStr">
        <is>
          <t>井上</t>
        </is>
      </c>
      <c r="M52" s="183" t="n"/>
    </row>
    <row r="53">
      <c r="B53" s="3" t="n">
        <v>9992000</v>
      </c>
      <c r="C53" t="inlineStr">
        <is>
          <t>前沢工業㈱　鋳造課　道祖土課長様</t>
        </is>
      </c>
      <c r="D53" s="3" t="inlineStr"/>
      <c r="E53" t="inlineStr">
        <is>
          <t>ツチヨシ・マテック関東</t>
        </is>
      </c>
      <c r="F53">
        <f>VLOOKUP(E53,'L_User+EndUser'!$B$2:$C$650,2,FALSE)</f>
        <v/>
      </c>
      <c r="G53" s="16" t="inlineStr">
        <is>
          <t>埼玉県幸手市高須賀</t>
        </is>
      </c>
      <c r="H53" t="inlineStr">
        <is>
          <t>537</t>
        </is>
      </c>
      <c r="I53" s="8" t="inlineStr">
        <is>
          <t>名鉄</t>
        </is>
      </c>
      <c r="K53" t="inlineStr">
        <is>
          <t>井上</t>
        </is>
      </c>
      <c r="M53" s="183" t="n"/>
    </row>
    <row r="54">
      <c r="B54" s="3" t="n">
        <v>9991002</v>
      </c>
      <c r="C54" t="inlineStr">
        <is>
          <t>㈱トウチュウ　製鋼工場</t>
        </is>
      </c>
      <c r="E54" t="inlineStr">
        <is>
          <t>トウチュウ調達部</t>
        </is>
      </c>
      <c r="F54">
        <f>VLOOKUP(E54,'L_User+EndUser'!$B$2:$C$650,2,FALSE)</f>
        <v/>
      </c>
      <c r="G54" s="16" t="inlineStr">
        <is>
          <t>愛知県知多郡美浜町野間北向井</t>
        </is>
      </c>
      <c r="H54" t="inlineStr">
        <is>
          <t>1番地</t>
        </is>
      </c>
      <c r="I54" s="99" t="inlineStr">
        <is>
          <t>西濃</t>
        </is>
      </c>
      <c r="K54" t="inlineStr">
        <is>
          <t>井上</t>
        </is>
      </c>
      <c r="M54" s="183" t="n"/>
    </row>
    <row r="55">
      <c r="B55" s="3" t="n">
        <v>9990005</v>
      </c>
      <c r="C55" t="inlineStr">
        <is>
          <t>菱三工業㈱旭工場</t>
        </is>
      </c>
      <c r="G55" s="16" t="inlineStr">
        <is>
          <t>愛知県尾張旭市下井町井</t>
        </is>
      </c>
      <c r="H55" s="23" t="inlineStr">
        <is>
          <t>2039-1</t>
        </is>
      </c>
      <c r="I55" s="8" t="inlineStr">
        <is>
          <t>名鉄</t>
        </is>
      </c>
      <c r="K55" t="inlineStr">
        <is>
          <t>井上</t>
        </is>
      </c>
      <c r="M55" s="183" t="n"/>
    </row>
    <row r="56">
      <c r="B56" s="3" t="n">
        <v>9990001</v>
      </c>
      <c r="C56" t="inlineStr">
        <is>
          <t>日本通運㈱成田空港第三物流ｻｰﾋﾞｽ輸出CFS</t>
        </is>
      </c>
      <c r="D56" s="3" t="inlineStr"/>
      <c r="E56" t="inlineStr">
        <is>
          <t>日立金属　関東</t>
        </is>
      </c>
      <c r="F56">
        <f>VLOOKUP(E56,'L_User+EndUser'!$B$2:$C$650,2,FALSE)</f>
        <v/>
      </c>
      <c r="G56" s="16" t="n"/>
      <c r="H56" t="inlineStr">
        <is>
          <t>30</t>
        </is>
      </c>
      <c r="I56" s="8" t="inlineStr">
        <is>
          <t>名鉄</t>
        </is>
      </c>
      <c r="K56" t="inlineStr">
        <is>
          <t>井上</t>
        </is>
      </c>
      <c r="M56" s="183" t="n"/>
    </row>
    <row r="57">
      <c r="B57" s="3" t="n">
        <v>9990000</v>
      </c>
      <c r="C57" t="inlineStr">
        <is>
          <t>日立機材㈱　関東製作所</t>
        </is>
      </c>
      <c r="D57" s="3" t="inlineStr"/>
      <c r="E57" t="inlineStr">
        <is>
          <t>日立機材㈱　関東製作所</t>
        </is>
      </c>
      <c r="F57">
        <f>VLOOKUP(E57,'L_User+EndUser'!$B$2:$C$650,2,FALSE)</f>
        <v/>
      </c>
      <c r="G57" s="13" t="inlineStr">
        <is>
          <t>埼玉県熊谷市三ケ尻</t>
        </is>
      </c>
      <c r="H57" t="inlineStr">
        <is>
          <t>5110</t>
        </is>
      </c>
      <c r="I57" s="8" t="inlineStr">
        <is>
          <t>名鉄</t>
        </is>
      </c>
      <c r="K57" t="inlineStr">
        <is>
          <t>井上</t>
        </is>
      </c>
      <c r="M57" s="183" t="n"/>
    </row>
    <row r="58">
      <c r="B58" s="3" t="n">
        <v>9920100</v>
      </c>
      <c r="C58" t="inlineStr">
        <is>
          <t>㈱　オシノ</t>
        </is>
      </c>
      <c r="D58" s="3" t="inlineStr"/>
      <c r="E58" t="inlineStr">
        <is>
          <t>オシノ</t>
        </is>
      </c>
      <c r="F58">
        <f>VLOOKUP(E58,'L_User+EndUser'!$B$2:$C$650,2,FALSE)</f>
        <v/>
      </c>
      <c r="G58" s="13" t="inlineStr">
        <is>
          <t>宮城県名取市田高字原</t>
        </is>
      </c>
      <c r="H58" t="inlineStr">
        <is>
          <t>592-3</t>
        </is>
      </c>
      <c r="I58" s="8" t="inlineStr">
        <is>
          <t>名鉄</t>
        </is>
      </c>
      <c r="K58" t="inlineStr">
        <is>
          <t>井上</t>
        </is>
      </c>
      <c r="M58" s="183" t="n"/>
    </row>
    <row r="59">
      <c r="B59" s="3" t="n">
        <v>9900006</v>
      </c>
      <c r="C59" t="inlineStr">
        <is>
          <t>㈱日本材料</t>
        </is>
      </c>
      <c r="D59" s="3" t="n">
        <v>9900006</v>
      </c>
      <c r="E59" t="inlineStr">
        <is>
          <t xml:space="preserve">秀和工業 </t>
        </is>
      </c>
      <c r="F59">
        <f>VLOOKUP(E59,'L_User+EndUser'!$B$2:$C$650,2,FALSE)</f>
        <v/>
      </c>
      <c r="G59" s="16" t="inlineStr">
        <is>
          <t>長崎県西彼杵郡長与町吉無田郷</t>
        </is>
      </c>
      <c r="H59" t="inlineStr">
        <is>
          <t>1185-68C 404</t>
        </is>
      </c>
      <c r="I59" s="8" t="inlineStr">
        <is>
          <t>福山</t>
        </is>
      </c>
      <c r="K59" t="inlineStr">
        <is>
          <t>井上</t>
        </is>
      </c>
      <c r="M59" s="183" t="n"/>
    </row>
    <row r="60">
      <c r="B60" s="3" t="n">
        <v>9900001</v>
      </c>
      <c r="C60" t="inlineStr">
        <is>
          <t>㈱トウチュウ 工業事業所 製鋼工場</t>
        </is>
      </c>
      <c r="G60" s="13" t="inlineStr">
        <is>
          <t>愛知県知多郡美浜町大字野間字北向井</t>
        </is>
      </c>
      <c r="H60" t="inlineStr">
        <is>
          <t>1番地</t>
        </is>
      </c>
      <c r="I60" s="99" t="inlineStr">
        <is>
          <t>名鉄</t>
        </is>
      </c>
      <c r="K60" t="inlineStr">
        <is>
          <t>井上</t>
        </is>
      </c>
      <c r="M60" s="183" t="n"/>
    </row>
    <row r="61">
      <c r="B61" s="3" t="n">
        <v>9860100</v>
      </c>
      <c r="C61" t="inlineStr">
        <is>
          <t>松阪可鍛　㈱</t>
        </is>
      </c>
      <c r="D61" s="3" t="inlineStr"/>
      <c r="E61" t="inlineStr">
        <is>
          <t>松阪可鍛</t>
        </is>
      </c>
      <c r="F61">
        <f>VLOOKUP(E61,'L_User+EndUser'!$B$2:$C$650,2,FALSE)</f>
        <v/>
      </c>
      <c r="G61" s="13" t="inlineStr">
        <is>
          <t>三重県松阪市朝田町野入</t>
        </is>
      </c>
      <c r="H61" t="inlineStr">
        <is>
          <t>3</t>
        </is>
      </c>
      <c r="I61" s="8" t="inlineStr">
        <is>
          <t>名鉄</t>
        </is>
      </c>
      <c r="K61" t="inlineStr">
        <is>
          <t>井上裕</t>
        </is>
      </c>
      <c r="M61" s="183" t="n"/>
    </row>
    <row r="62">
      <c r="B62" s="3" t="n">
        <v>9840001</v>
      </c>
      <c r="C62" t="inlineStr">
        <is>
          <t>㈱　鳥羽テクノメタル　遠心工場</t>
        </is>
      </c>
      <c r="E62" t="inlineStr">
        <is>
          <t>鳥羽テクノメタル</t>
        </is>
      </c>
      <c r="F62">
        <f>VLOOKUP(E62,'L_User+EndUser'!$B$2:$C$650,2,FALSE)</f>
        <v/>
      </c>
      <c r="G62" s="13" t="inlineStr">
        <is>
          <t>三重県鳥羽市鳥羽</t>
        </is>
      </c>
      <c r="H62" t="inlineStr">
        <is>
          <t>3-27-15</t>
        </is>
      </c>
      <c r="I62" s="8" t="inlineStr">
        <is>
          <t>名鉄</t>
        </is>
      </c>
      <c r="K62" t="inlineStr">
        <is>
          <t>井上裕</t>
        </is>
      </c>
      <c r="M62" s="183" t="n"/>
    </row>
    <row r="63">
      <c r="B63" s="3" t="n">
        <v>9840000</v>
      </c>
      <c r="C63" t="inlineStr">
        <is>
          <t>㈱　鳥羽テクノメタル　耐熱工場</t>
        </is>
      </c>
      <c r="D63" s="3" t="inlineStr"/>
      <c r="E63" t="inlineStr">
        <is>
          <t>鳥羽テクノメタル</t>
        </is>
      </c>
      <c r="F63">
        <f>VLOOKUP(E63,'L_User+EndUser'!$B$2:$C$650,2,FALSE)</f>
        <v/>
      </c>
      <c r="G63" s="13" t="inlineStr">
        <is>
          <t>三重県鳥羽市鳥羽</t>
        </is>
      </c>
      <c r="H63" t="inlineStr">
        <is>
          <t>3-27-15</t>
        </is>
      </c>
      <c r="I63" s="8" t="inlineStr">
        <is>
          <t>名鉄</t>
        </is>
      </c>
      <c r="K63" t="inlineStr">
        <is>
          <t>井上裕</t>
        </is>
      </c>
      <c r="M63" s="183" t="n"/>
    </row>
    <row r="64">
      <c r="B64" s="3" t="n">
        <v>9836100</v>
      </c>
      <c r="C64" t="inlineStr">
        <is>
          <t>帝研化工　㈱　松阪営業所</t>
        </is>
      </c>
      <c r="D64" s="3" t="inlineStr"/>
      <c r="E64" t="inlineStr">
        <is>
          <t>帝研化工松阪営業所</t>
        </is>
      </c>
      <c r="F64">
        <f>VLOOKUP(E64,'L_User+EndUser'!$B$2:$C$650,2,FALSE)</f>
        <v/>
      </c>
      <c r="G64" s="13" t="inlineStr">
        <is>
          <t>三重県松阪市猟師町東沖</t>
        </is>
      </c>
      <c r="H64" t="inlineStr">
        <is>
          <t>326-1</t>
        </is>
      </c>
      <c r="I64" s="8" t="inlineStr">
        <is>
          <t>名鉄</t>
        </is>
      </c>
      <c r="K64" t="inlineStr">
        <is>
          <t>井上裕</t>
        </is>
      </c>
      <c r="M64" s="183" t="n"/>
    </row>
    <row r="65">
      <c r="B65" s="3" t="n">
        <v>9808200</v>
      </c>
      <c r="C65" t="inlineStr">
        <is>
          <t>東亜バルブエンジニアリング㈱</t>
        </is>
      </c>
      <c r="D65" s="3" t="inlineStr"/>
      <c r="E65" t="inlineStr">
        <is>
          <t>TVE</t>
        </is>
      </c>
      <c r="F65">
        <f>VLOOKUP(E65,'L_User+EndUser'!$B$2:$C$650,2,FALSE)</f>
        <v/>
      </c>
      <c r="G65" s="13" t="inlineStr">
        <is>
          <t>三重県伊賀市川西</t>
        </is>
      </c>
      <c r="H65" t="inlineStr">
        <is>
          <t>1700-1</t>
        </is>
      </c>
      <c r="I65" s="8" t="inlineStr">
        <is>
          <t>名鉄</t>
        </is>
      </c>
      <c r="K65" t="inlineStr">
        <is>
          <t>井上裕</t>
        </is>
      </c>
      <c r="M65" s="183" t="n"/>
    </row>
    <row r="66">
      <c r="B66" s="3" t="n">
        <v>9808100</v>
      </c>
      <c r="C66" t="inlineStr">
        <is>
          <t>福井大和塗装　㈱</t>
        </is>
      </c>
      <c r="D66" s="3" t="inlineStr"/>
      <c r="E66" t="inlineStr">
        <is>
          <t>福井大和塗装　㈱</t>
        </is>
      </c>
      <c r="F66">
        <f>VLOOKUP(E66,'L_User+EndUser'!$B$2:$C$650,2,FALSE)</f>
        <v/>
      </c>
      <c r="G66" s="13" t="inlineStr">
        <is>
          <t>奈良県添上郡月ケ瀬村石打字大田和</t>
        </is>
      </c>
      <c r="H66" t="inlineStr">
        <is>
          <t>6</t>
        </is>
      </c>
      <c r="I66" s="8" t="inlineStr">
        <is>
          <t>名鉄</t>
        </is>
      </c>
      <c r="K66" t="inlineStr">
        <is>
          <t>井上裕</t>
        </is>
      </c>
      <c r="M66" s="183" t="n"/>
    </row>
    <row r="67">
      <c r="B67" s="3" t="n">
        <v>9666000</v>
      </c>
      <c r="C67" t="inlineStr">
        <is>
          <t>㈱　三国工業所</t>
        </is>
      </c>
      <c r="D67" s="3" t="inlineStr"/>
      <c r="E67" t="inlineStr">
        <is>
          <t>三国工業所</t>
        </is>
      </c>
      <c r="F67">
        <f>VLOOKUP(E67,'L_User+EndUser'!$B$2:$C$650,2,FALSE)</f>
        <v/>
      </c>
      <c r="G67" s="13" t="inlineStr">
        <is>
          <t>福岡県京都郡みやこ町惣社</t>
        </is>
      </c>
      <c r="H67" t="inlineStr">
        <is>
          <t>916</t>
        </is>
      </c>
      <c r="I67" s="8" t="inlineStr">
        <is>
          <t>福山</t>
        </is>
      </c>
      <c r="K67" t="inlineStr">
        <is>
          <t>井上</t>
        </is>
      </c>
      <c r="M67" s="183" t="n"/>
    </row>
    <row r="68">
      <c r="B68" s="3" t="n">
        <v>9660100</v>
      </c>
      <c r="C68" t="inlineStr">
        <is>
          <t>東洋合金　㈱</t>
        </is>
      </c>
      <c r="D68" s="3" t="inlineStr"/>
      <c r="G68" s="13" t="inlineStr">
        <is>
          <t>福岡県北九州市小倉南区新曽根</t>
        </is>
      </c>
      <c r="H68" t="inlineStr">
        <is>
          <t>6-26</t>
        </is>
      </c>
      <c r="I68" s="8" t="inlineStr">
        <is>
          <t>福山</t>
        </is>
      </c>
      <c r="K68" t="inlineStr">
        <is>
          <t>井上</t>
        </is>
      </c>
      <c r="M68" s="183" t="n"/>
      <c r="N68" s="183" t="n"/>
    </row>
    <row r="69">
      <c r="B69" s="3" t="n">
        <v>9652201</v>
      </c>
      <c r="C69" t="inlineStr">
        <is>
          <t>木本機器工業㈱</t>
        </is>
      </c>
      <c r="E69" t="inlineStr">
        <is>
          <t>瓢屋九州事業所</t>
        </is>
      </c>
      <c r="F69">
        <f>VLOOKUP(E69,'L_User+EndUser'!$B$2:$C$650,2,FALSE)</f>
        <v/>
      </c>
      <c r="G69" s="13" t="inlineStr">
        <is>
          <t>大分県大分市大字竹中</t>
        </is>
      </c>
      <c r="H69" s="23" t="inlineStr">
        <is>
          <t>404-1</t>
        </is>
      </c>
      <c r="I69" s="8" t="inlineStr">
        <is>
          <t>福山</t>
        </is>
      </c>
      <c r="K69" t="inlineStr">
        <is>
          <t>井上</t>
        </is>
      </c>
      <c r="M69" s="183" t="n"/>
      <c r="N69" s="183" t="n"/>
    </row>
    <row r="70">
      <c r="B70" s="3" t="n">
        <v>9652101</v>
      </c>
      <c r="C70" t="inlineStr">
        <is>
          <t>日立金属㈱　九州工場 製造技術ｸﾞﾙ-ﾌﾟ</t>
        </is>
      </c>
      <c r="G70" s="13" t="inlineStr">
        <is>
          <t>福岡県京都郡苅田町長浜町</t>
        </is>
      </c>
      <c r="H70" t="inlineStr">
        <is>
          <t>35番地</t>
        </is>
      </c>
      <c r="I70" s="8" t="inlineStr">
        <is>
          <t>福山</t>
        </is>
      </c>
      <c r="K70" t="inlineStr">
        <is>
          <t>井上</t>
        </is>
      </c>
      <c r="M70" s="183" t="n"/>
      <c r="N70" s="183" t="n"/>
    </row>
    <row r="71">
      <c r="B71" s="3" t="n">
        <v>9652100</v>
      </c>
      <c r="C71" t="inlineStr">
        <is>
          <t xml:space="preserve">㈱プロテリアル　資材課パレット出　</t>
        </is>
      </c>
      <c r="D71" s="3" t="inlineStr"/>
      <c r="E71" t="inlineStr">
        <is>
          <t>プロテリアル</t>
        </is>
      </c>
      <c r="F71">
        <f>VLOOKUP(E71,'L_User+EndUser'!$B$2:$C$650,2,FALSE)</f>
        <v/>
      </c>
      <c r="G71" s="13" t="inlineStr">
        <is>
          <t>福岡県京都郡苅田町長浜町</t>
        </is>
      </c>
      <c r="H71" t="inlineStr">
        <is>
          <t>35番地</t>
        </is>
      </c>
      <c r="I71" s="8" t="inlineStr">
        <is>
          <t>福山</t>
        </is>
      </c>
      <c r="K71" t="inlineStr">
        <is>
          <t>井上</t>
        </is>
      </c>
      <c r="M71" s="183" t="n"/>
      <c r="N71" s="183" t="n"/>
    </row>
    <row r="72">
      <c r="B72" s="3" t="n">
        <v>9646010</v>
      </c>
      <c r="C72" t="inlineStr">
        <is>
          <t>㈱苅野 長谷川様</t>
        </is>
      </c>
      <c r="E72" t="inlineStr">
        <is>
          <t>西日本鋳材</t>
        </is>
      </c>
      <c r="F72">
        <f>VLOOKUP(E72,'L_User+EndUser'!$B$2:$C$650,2,FALSE)</f>
        <v/>
      </c>
      <c r="G72" s="13" t="n"/>
      <c r="I72" s="8" t="n"/>
      <c r="M72" s="183" t="n"/>
      <c r="N72" s="183" t="n"/>
    </row>
    <row r="73">
      <c r="B73" s="3" t="n">
        <v>9646009</v>
      </c>
      <c r="C73" t="inlineStr">
        <is>
          <t>日起工業　㈱</t>
        </is>
      </c>
      <c r="E73" t="inlineStr">
        <is>
          <t>西日本鋳材</t>
        </is>
      </c>
      <c r="F73">
        <f>VLOOKUP(E73,'L_User+EndUser'!$B$2:$C$650,2,FALSE)</f>
        <v/>
      </c>
      <c r="G73" s="13" t="n"/>
      <c r="I73" s="8" t="n"/>
      <c r="M73" s="183" t="n"/>
      <c r="N73" s="183" t="n"/>
    </row>
    <row r="74">
      <c r="B74" s="3" t="n">
        <v>9646005</v>
      </c>
      <c r="C74" t="inlineStr">
        <is>
          <t>㈱　戸畑製作所　　渡　泰喜　様</t>
        </is>
      </c>
      <c r="D74" s="3" t="inlineStr"/>
      <c r="E74" t="inlineStr">
        <is>
          <t>西日本鋳材</t>
        </is>
      </c>
      <c r="F74">
        <f>VLOOKUP(E74,'L_User+EndUser'!$B$2:$C$650,2,FALSE)</f>
        <v/>
      </c>
      <c r="G74" s="13" t="inlineStr">
        <is>
          <t>福岡県北九州市小倉南区新曽根</t>
        </is>
      </c>
      <c r="H74" t="inlineStr">
        <is>
          <t>8-21</t>
        </is>
      </c>
      <c r="I74" s="8" t="inlineStr">
        <is>
          <t>福山</t>
        </is>
      </c>
      <c r="K74" t="inlineStr">
        <is>
          <t>井上</t>
        </is>
      </c>
      <c r="M74" s="183" t="n"/>
    </row>
    <row r="75">
      <c r="B75" s="3" t="n">
        <v>9646004</v>
      </c>
      <c r="C75" t="inlineStr">
        <is>
          <t>草野産業　㈱　枝松様</t>
        </is>
      </c>
      <c r="D75" s="3" t="inlineStr"/>
      <c r="E75" t="inlineStr">
        <is>
          <t>西日本鋳材</t>
        </is>
      </c>
      <c r="F75">
        <f>VLOOKUP(E75,'L_User+EndUser'!$B$2:$C$650,2,FALSE)</f>
        <v/>
      </c>
      <c r="G75" s="13" t="inlineStr">
        <is>
          <t>大阪府大阪市西区靱本町</t>
        </is>
      </c>
      <c r="H75" t="inlineStr">
        <is>
          <t>1-10-24N&amp;Dﾗｲﾌﾋﾞﾙ2F</t>
        </is>
      </c>
      <c r="I75" s="8" t="inlineStr">
        <is>
          <t>飛騨</t>
        </is>
      </c>
      <c r="K75" t="inlineStr">
        <is>
          <t>井上</t>
        </is>
      </c>
    </row>
    <row r="76">
      <c r="B76" s="3" t="n">
        <v>9646003</v>
      </c>
      <c r="C76" t="inlineStr">
        <is>
          <t>㈱　戸畑製作所</t>
        </is>
      </c>
      <c r="D76" s="3" t="inlineStr"/>
      <c r="E76" t="inlineStr">
        <is>
          <t>西日本鋳材</t>
        </is>
      </c>
      <c r="F76">
        <f>VLOOKUP(E76,'L_User+EndUser'!$B$2:$C$650,2,FALSE)</f>
        <v/>
      </c>
      <c r="G76" s="13" t="inlineStr">
        <is>
          <t>福岡県北九州市小倉南区新曽根</t>
        </is>
      </c>
      <c r="H76" t="inlineStr">
        <is>
          <t>8-21</t>
        </is>
      </c>
      <c r="I76" s="8" t="inlineStr">
        <is>
          <t>福山</t>
        </is>
      </c>
      <c r="K76" t="inlineStr">
        <is>
          <t>井上</t>
        </is>
      </c>
    </row>
    <row r="77">
      <c r="B77" s="3" t="n">
        <v>9646002</v>
      </c>
      <c r="C77" t="inlineStr">
        <is>
          <t>戸畑鉄工　㈱</t>
        </is>
      </c>
      <c r="D77" s="3" t="inlineStr"/>
      <c r="E77" t="inlineStr">
        <is>
          <t>西日本鋳材</t>
        </is>
      </c>
      <c r="F77">
        <f>VLOOKUP(E77,'L_User+EndUser'!$B$2:$C$650,2,FALSE)</f>
        <v/>
      </c>
      <c r="G77" s="13" t="inlineStr">
        <is>
          <t>福岡県北九州市小倉南区新曽根</t>
        </is>
      </c>
      <c r="H77" t="inlineStr">
        <is>
          <t>9-20</t>
        </is>
      </c>
      <c r="I77" s="8" t="inlineStr">
        <is>
          <t>福山</t>
        </is>
      </c>
      <c r="K77" t="inlineStr">
        <is>
          <t>井上</t>
        </is>
      </c>
    </row>
    <row r="78">
      <c r="B78" s="3" t="n">
        <v>9646001</v>
      </c>
      <c r="C78" t="inlineStr">
        <is>
          <t>（有）　多賀鋳造所</t>
        </is>
      </c>
      <c r="D78" s="3" t="inlineStr"/>
      <c r="E78" t="inlineStr">
        <is>
          <t>西日本鋳材</t>
        </is>
      </c>
      <c r="F78">
        <f>VLOOKUP(E78,'L_User+EndUser'!$B$2:$C$650,2,FALSE)</f>
        <v/>
      </c>
      <c r="G78" s="13" t="inlineStr">
        <is>
          <t>山口県下関市彦島迫町1丁目</t>
        </is>
      </c>
      <c r="H78" t="inlineStr">
        <is>
          <t>1-29</t>
        </is>
      </c>
      <c r="I78" s="8" t="inlineStr">
        <is>
          <t>福山</t>
        </is>
      </c>
      <c r="K78" t="inlineStr">
        <is>
          <t>井上</t>
        </is>
      </c>
    </row>
    <row r="79">
      <c r="B79" s="3" t="n">
        <v>9646000</v>
      </c>
      <c r="C79" t="inlineStr">
        <is>
          <t>西日本鋳材　㈱ パレット出</t>
        </is>
      </c>
      <c r="D79" s="3" t="inlineStr"/>
      <c r="E79" t="inlineStr">
        <is>
          <t>西日本鋳材</t>
        </is>
      </c>
      <c r="F79">
        <f>VLOOKUP(E79,'L_User+EndUser'!$B$2:$C$650,2,FALSE)</f>
        <v/>
      </c>
      <c r="G79" s="13" t="inlineStr">
        <is>
          <t>福岡県北九州市戸畑区元宮町</t>
        </is>
      </c>
      <c r="H79" t="inlineStr">
        <is>
          <t>5-6</t>
        </is>
      </c>
      <c r="I79" s="8" t="inlineStr">
        <is>
          <t>福山</t>
        </is>
      </c>
      <c r="K79" t="inlineStr">
        <is>
          <t>井上</t>
        </is>
      </c>
    </row>
    <row r="80">
      <c r="B80" s="3" t="n">
        <v>9645907</v>
      </c>
      <c r="C80" t="inlineStr">
        <is>
          <t>副島産業　㈱</t>
        </is>
      </c>
      <c r="E80" t="inlineStr">
        <is>
          <t>有限会社ニイク商会</t>
        </is>
      </c>
      <c r="F80">
        <f>VLOOKUP(E80,'L_User+EndUser'!$B$2:$C$650,2,FALSE)</f>
        <v/>
      </c>
      <c r="G80" s="13" t="inlineStr">
        <is>
          <t>福岡県久留米市荒木町荒木</t>
        </is>
      </c>
      <c r="H80" s="23" t="inlineStr">
        <is>
          <t>1980-3</t>
        </is>
      </c>
      <c r="I80" s="8" t="inlineStr">
        <is>
          <t>福山</t>
        </is>
      </c>
      <c r="K80" t="inlineStr">
        <is>
          <t>井上</t>
        </is>
      </c>
    </row>
    <row r="81">
      <c r="B81" s="3" t="n">
        <v>9645906</v>
      </c>
      <c r="C81" t="inlineStr">
        <is>
          <t>緒方鋳造　㈱</t>
        </is>
      </c>
      <c r="E81" t="inlineStr">
        <is>
          <t>有限会社ニイク商会</t>
        </is>
      </c>
      <c r="F81">
        <f>VLOOKUP(E81,'L_User+EndUser'!$B$2:$C$650,2,FALSE)</f>
        <v/>
      </c>
      <c r="G81" s="13" t="inlineStr">
        <is>
          <t>福岡県大川市下青木</t>
        </is>
      </c>
      <c r="H81" s="23" t="inlineStr">
        <is>
          <t>168</t>
        </is>
      </c>
      <c r="I81" s="8" t="inlineStr">
        <is>
          <t>福山</t>
        </is>
      </c>
      <c r="K81" t="inlineStr">
        <is>
          <t>井上</t>
        </is>
      </c>
    </row>
    <row r="82">
      <c r="B82" s="3" t="n">
        <v>9645905</v>
      </c>
      <c r="C82" t="inlineStr">
        <is>
          <t>㈱ＴＣＡＳＴ</t>
        </is>
      </c>
      <c r="D82" s="3" t="inlineStr"/>
      <c r="E82" t="inlineStr">
        <is>
          <t>有限会社ニイク商会</t>
        </is>
      </c>
      <c r="F82">
        <f>VLOOKUP(E82,'L_User+EndUser'!$B$2:$C$650,2,FALSE)</f>
        <v/>
      </c>
      <c r="G82" s="13" t="inlineStr">
        <is>
          <t>福岡県浮羽郡吉井町富永</t>
        </is>
      </c>
      <c r="H82" t="inlineStr">
        <is>
          <t>1916-11</t>
        </is>
      </c>
      <c r="I82" s="8" t="inlineStr">
        <is>
          <t>福山</t>
        </is>
      </c>
      <c r="K82" t="inlineStr">
        <is>
          <t>井上</t>
        </is>
      </c>
    </row>
    <row r="83">
      <c r="B83" s="3" t="n">
        <v>9645904</v>
      </c>
      <c r="C83" t="inlineStr">
        <is>
          <t>㈱　瀬戸製作所</t>
        </is>
      </c>
      <c r="D83" s="3" t="inlineStr"/>
      <c r="E83" t="inlineStr">
        <is>
          <t>有限会社ニイク商会</t>
        </is>
      </c>
      <c r="F83">
        <f>VLOOKUP(E83,'L_User+EndUser'!$B$2:$C$650,2,FALSE)</f>
        <v/>
      </c>
      <c r="G83" s="13" t="inlineStr">
        <is>
          <t>福岡県糟屋郡新宮町的野</t>
        </is>
      </c>
      <c r="H83" t="inlineStr">
        <is>
          <t>730-3　香ﾉ木工業団地</t>
        </is>
      </c>
      <c r="I83" s="8" t="inlineStr">
        <is>
          <t>福山</t>
        </is>
      </c>
      <c r="K83" t="inlineStr">
        <is>
          <t>井上</t>
        </is>
      </c>
    </row>
    <row r="84">
      <c r="B84" s="3" t="n">
        <v>9645903</v>
      </c>
      <c r="C84" t="inlineStr">
        <is>
          <t>（有）　緒方製作所</t>
        </is>
      </c>
      <c r="D84" s="3" t="inlineStr"/>
      <c r="E84" t="inlineStr">
        <is>
          <t>有限会社ニイク商会</t>
        </is>
      </c>
      <c r="F84">
        <f>VLOOKUP(E84,'L_User+EndUser'!$B$2:$C$650,2,FALSE)</f>
        <v/>
      </c>
      <c r="G84" s="13" t="inlineStr">
        <is>
          <t>福岡県筑後市上北島</t>
        </is>
      </c>
      <c r="H84" t="inlineStr">
        <is>
          <t>1353-1</t>
        </is>
      </c>
      <c r="I84" s="8" t="inlineStr">
        <is>
          <t>福山</t>
        </is>
      </c>
      <c r="K84" t="inlineStr">
        <is>
          <t>井上</t>
        </is>
      </c>
    </row>
    <row r="85">
      <c r="B85" s="3" t="n">
        <v>9645902</v>
      </c>
      <c r="C85" t="inlineStr">
        <is>
          <t>（有）　天明鋳機</t>
        </is>
      </c>
      <c r="D85" s="3" t="inlineStr"/>
      <c r="E85" t="inlineStr">
        <is>
          <t>有限会社ニイク商会</t>
        </is>
      </c>
      <c r="F85">
        <f>VLOOKUP(E85,'L_User+EndUser'!$B$2:$C$650,2,FALSE)</f>
        <v/>
      </c>
      <c r="G85" s="13" t="inlineStr">
        <is>
          <t>熊本県熊本市内田町</t>
        </is>
      </c>
      <c r="H85" t="inlineStr">
        <is>
          <t>1724</t>
        </is>
      </c>
      <c r="I85" s="8" t="inlineStr">
        <is>
          <t>福山</t>
        </is>
      </c>
      <c r="K85" t="inlineStr">
        <is>
          <t>井上</t>
        </is>
      </c>
    </row>
    <row r="86">
      <c r="B86" s="3" t="n">
        <v>9645901</v>
      </c>
      <c r="C86" t="inlineStr">
        <is>
          <t>㈱　小林鋳造所</t>
        </is>
      </c>
      <c r="D86" s="3" t="inlineStr"/>
      <c r="E86" t="inlineStr">
        <is>
          <t>有限会社ニイク商会</t>
        </is>
      </c>
      <c r="F86">
        <f>VLOOKUP(E86,'L_User+EndUser'!$B$2:$C$650,2,FALSE)</f>
        <v/>
      </c>
      <c r="G86" s="13" t="inlineStr">
        <is>
          <t>福岡県久留米市荒木町東山</t>
        </is>
      </c>
      <c r="I86" s="8" t="inlineStr">
        <is>
          <t>福山</t>
        </is>
      </c>
      <c r="K86" t="inlineStr">
        <is>
          <t>井上</t>
        </is>
      </c>
    </row>
    <row r="87">
      <c r="B87" s="3" t="n">
        <v>9645900</v>
      </c>
      <c r="C87" t="inlineStr">
        <is>
          <t>有限会社ニイク商会</t>
        </is>
      </c>
      <c r="D87" s="3" t="inlineStr"/>
      <c r="E87" t="inlineStr">
        <is>
          <t>有限会社ニイク商会</t>
        </is>
      </c>
      <c r="F87">
        <f>VLOOKUP(E87,'L_User+EndUser'!$B$2:$C$650,2,FALSE)</f>
        <v/>
      </c>
      <c r="G87" s="13" t="inlineStr">
        <is>
          <t>佐賀県三養基郡基山町大字長野</t>
        </is>
      </c>
      <c r="H87" s="23" t="inlineStr">
        <is>
          <t>122-16</t>
        </is>
      </c>
      <c r="I87" s="8" t="inlineStr">
        <is>
          <t>福山</t>
        </is>
      </c>
      <c r="K87" t="inlineStr">
        <is>
          <t>井上</t>
        </is>
      </c>
    </row>
    <row r="88">
      <c r="B88" s="3" t="n">
        <v>9640006</v>
      </c>
      <c r="C88" t="inlineStr">
        <is>
          <t>TOTO㈱小倉第二工場 Eコ N工場 1F 鋳造課 砂型鋳造</t>
        </is>
      </c>
      <c r="G88" s="13" t="inlineStr">
        <is>
          <t>福岡県北九州市小倉南区朽網東</t>
        </is>
      </c>
      <c r="H88" t="inlineStr">
        <is>
          <t>5-1-1</t>
        </is>
      </c>
      <c r="I88" s="8" t="inlineStr">
        <is>
          <t>福山</t>
        </is>
      </c>
      <c r="K88" t="inlineStr">
        <is>
          <t>井上</t>
        </is>
      </c>
    </row>
    <row r="89">
      <c r="B89" s="3" t="n">
        <v>9640005</v>
      </c>
      <c r="C89" t="inlineStr">
        <is>
          <t>TOTO㈱TAT小倉（杤網）資材経由小倉水栓 鋳造課砂型鋳造</t>
        </is>
      </c>
      <c r="E89" t="inlineStr">
        <is>
          <t>ＴＯＴＯ</t>
        </is>
      </c>
      <c r="F89">
        <f>VLOOKUP(E89,'L_User+EndUser'!$B$2:$C$650,2,FALSE)</f>
        <v/>
      </c>
      <c r="G89" s="13" t="inlineStr">
        <is>
          <t>福岡県北九州市小倉南区朽網東</t>
        </is>
      </c>
      <c r="H89" t="inlineStr">
        <is>
          <t>5-1-1</t>
        </is>
      </c>
      <c r="I89" s="8" t="inlineStr">
        <is>
          <t>福山</t>
        </is>
      </c>
      <c r="K89" t="inlineStr">
        <is>
          <t>井上</t>
        </is>
      </c>
    </row>
    <row r="90">
      <c r="B90" s="3" t="n">
        <v>9640004</v>
      </c>
      <c r="C90" t="inlineStr">
        <is>
          <t>TOTO㈱小倉第二資材経由砂型鋳造ｼｮｯﾌﾟ（Eｺ）</t>
        </is>
      </c>
      <c r="D90" s="3" t="inlineStr"/>
      <c r="G90" s="13" t="inlineStr">
        <is>
          <t>福岡県北九州市小倉南区朽網東</t>
        </is>
      </c>
      <c r="H90" t="inlineStr">
        <is>
          <t>5-1-1</t>
        </is>
      </c>
      <c r="I90" s="8" t="inlineStr">
        <is>
          <t>福山</t>
        </is>
      </c>
      <c r="K90" t="inlineStr">
        <is>
          <t>井上</t>
        </is>
      </c>
    </row>
    <row r="91">
      <c r="B91" s="3" t="n">
        <v>9640003</v>
      </c>
      <c r="C91" t="inlineStr">
        <is>
          <t>TOTO㈱小倉第二資材経由水栓部品一課砂型鋳造</t>
        </is>
      </c>
      <c r="D91" s="3" t="inlineStr"/>
      <c r="G91" s="13" t="inlineStr">
        <is>
          <t>福岡県北九州市小倉南区朽網東</t>
        </is>
      </c>
      <c r="H91" t="inlineStr">
        <is>
          <t>5-1-1</t>
        </is>
      </c>
      <c r="I91" s="8" t="inlineStr">
        <is>
          <t>福山</t>
        </is>
      </c>
      <c r="K91" t="inlineStr">
        <is>
          <t>井上</t>
        </is>
      </c>
    </row>
    <row r="92">
      <c r="B92" s="3" t="n">
        <v>9640002</v>
      </c>
      <c r="C92" t="inlineStr">
        <is>
          <t>TOTO㈱小倉第二工場　新居　淳様</t>
        </is>
      </c>
      <c r="D92" s="3" t="inlineStr"/>
      <c r="G92" s="13" t="inlineStr">
        <is>
          <t>福岡県北九州市小倉南区朽網東</t>
        </is>
      </c>
      <c r="H92" t="inlineStr">
        <is>
          <t>5-1-1</t>
        </is>
      </c>
      <c r="I92" s="8" t="inlineStr">
        <is>
          <t>福山</t>
        </is>
      </c>
      <c r="K92" t="inlineStr">
        <is>
          <t>井上</t>
        </is>
      </c>
    </row>
    <row r="93">
      <c r="B93" s="3" t="n">
        <v>9640001</v>
      </c>
      <c r="C93" t="inlineStr">
        <is>
          <t>TOTO㈱小倉第二工場　総務課資材T</t>
        </is>
      </c>
      <c r="D93" s="3" t="inlineStr"/>
      <c r="G93" s="13" t="inlineStr">
        <is>
          <t>福岡県北九州市小倉南区朽網東</t>
        </is>
      </c>
      <c r="H93" t="inlineStr">
        <is>
          <t>5-1-1</t>
        </is>
      </c>
      <c r="I93" s="8" t="inlineStr">
        <is>
          <t>福山</t>
        </is>
      </c>
      <c r="K93" t="inlineStr">
        <is>
          <t>井上</t>
        </is>
      </c>
    </row>
    <row r="94">
      <c r="B94" s="3" t="n">
        <v>9640000</v>
      </c>
      <c r="C94" t="inlineStr">
        <is>
          <t>ＴＯＴＯ㈱　購買部調達購買センタ－　飯島様</t>
        </is>
      </c>
      <c r="D94" s="3" t="inlineStr"/>
      <c r="G94" s="13" t="inlineStr">
        <is>
          <t>福岡県北九州市小倉北区中島</t>
        </is>
      </c>
      <c r="H94" t="inlineStr">
        <is>
          <t>2-1</t>
        </is>
      </c>
      <c r="I94" s="8" t="inlineStr">
        <is>
          <t>福山</t>
        </is>
      </c>
      <c r="K94" t="inlineStr">
        <is>
          <t>井上</t>
        </is>
      </c>
    </row>
    <row r="95">
      <c r="B95" s="3" t="n">
        <v>9639900</v>
      </c>
      <c r="C95" t="inlineStr">
        <is>
          <t>ｼﾞｬﾊﾟﾝｷｬｽﾃﾘﾝｸﾞ㈱パレット出し</t>
        </is>
      </c>
      <c r="D95" s="3" t="inlineStr"/>
      <c r="E95" t="inlineStr">
        <is>
          <t>ジャパンキャステリング</t>
        </is>
      </c>
      <c r="F95">
        <f>VLOOKUP(E95,'L_User+EndUser'!$B$2:$C$650,2,FALSE)</f>
        <v/>
      </c>
      <c r="G95" s="13" t="inlineStr">
        <is>
          <t>福岡県田川郡香春町香春</t>
        </is>
      </c>
      <c r="H95" t="inlineStr">
        <is>
          <t>812</t>
        </is>
      </c>
      <c r="I95" s="8" t="inlineStr">
        <is>
          <t>福山</t>
        </is>
      </c>
      <c r="K95" t="inlineStr">
        <is>
          <t>井上</t>
        </is>
      </c>
    </row>
    <row r="96">
      <c r="B96" s="3" t="n">
        <v>9639801</v>
      </c>
      <c r="C96" t="inlineStr">
        <is>
          <t>㈱九州タブチ　上野原ﾃｸﾉﾊﾟｰｸ工場</t>
        </is>
      </c>
      <c r="E96" t="inlineStr">
        <is>
          <t>トウチュウ熊本営業所</t>
        </is>
      </c>
      <c r="F96">
        <f>VLOOKUP(E96,'L_User+EndUser'!$B$2:$C$650,2,FALSE)</f>
        <v/>
      </c>
      <c r="G96" s="13" t="inlineStr">
        <is>
          <t>鹿児島県霧島市国分上野原ﾃｸﾉﾊﾟｰｸ</t>
        </is>
      </c>
      <c r="H96" t="inlineStr">
        <is>
          <t>11-8</t>
        </is>
      </c>
      <c r="I96" s="8" t="inlineStr">
        <is>
          <t>福山</t>
        </is>
      </c>
      <c r="K96" t="inlineStr">
        <is>
          <t>井上</t>
        </is>
      </c>
    </row>
    <row r="97">
      <c r="B97" s="3" t="n">
        <v>9639800</v>
      </c>
      <c r="C97" t="inlineStr">
        <is>
          <t>㈱トウチュウ熊本営業所</t>
        </is>
      </c>
      <c r="E97" t="inlineStr">
        <is>
          <t>トウチュウ熊本営業所</t>
        </is>
      </c>
      <c r="F97">
        <f>VLOOKUP(E97,'L_User+EndUser'!$B$2:$C$650,2,FALSE)</f>
        <v/>
      </c>
      <c r="G97" s="13" t="inlineStr">
        <is>
          <t>熊本県玉名郡南関町下坂下</t>
        </is>
      </c>
      <c r="H97" t="inlineStr">
        <is>
          <t>4821番地</t>
        </is>
      </c>
      <c r="I97" s="8" t="n"/>
    </row>
    <row r="98">
      <c r="B98" s="3" t="n">
        <v>9636004</v>
      </c>
      <c r="C98" t="inlineStr">
        <is>
          <t>熊本小笠原工業　㈱</t>
        </is>
      </c>
      <c r="D98" s="3" t="inlineStr"/>
      <c r="E98" t="inlineStr">
        <is>
          <t>ツチヨシアクティ九州事業所熊本営業所</t>
        </is>
      </c>
      <c r="F98">
        <f>VLOOKUP(E98,'L_User+EndUser'!$B$2:$C$650,2,FALSE)</f>
        <v/>
      </c>
      <c r="G98" s="13" t="inlineStr">
        <is>
          <t>熊本県山鹿市鹿本町御宇田</t>
        </is>
      </c>
      <c r="H98" t="inlineStr">
        <is>
          <t>868</t>
        </is>
      </c>
      <c r="I98" s="8" t="inlineStr">
        <is>
          <t>福山</t>
        </is>
      </c>
      <c r="K98" t="inlineStr">
        <is>
          <t>井上</t>
        </is>
      </c>
    </row>
    <row r="99">
      <c r="B99" s="3" t="n">
        <v>9636003</v>
      </c>
      <c r="C99" t="inlineStr">
        <is>
          <t>㈱　太田鋳造所</t>
        </is>
      </c>
      <c r="D99" s="3" t="inlineStr"/>
      <c r="E99" t="inlineStr">
        <is>
          <t>ツチヨシアクティ九州事業所熊本営業所</t>
        </is>
      </c>
      <c r="F99">
        <f>VLOOKUP(E99,'L_User+EndUser'!$B$2:$C$650,2,FALSE)</f>
        <v/>
      </c>
      <c r="G99" s="13" t="inlineStr">
        <is>
          <t>熊本県上益城郡嘉島町大字井寺</t>
        </is>
      </c>
      <c r="H99" t="inlineStr">
        <is>
          <t>431-10</t>
        </is>
      </c>
      <c r="I99" s="8" t="inlineStr">
        <is>
          <t>福山</t>
        </is>
      </c>
      <c r="K99" t="inlineStr">
        <is>
          <t>井上</t>
        </is>
      </c>
    </row>
    <row r="100">
      <c r="B100" s="3" t="n">
        <v>9636002</v>
      </c>
      <c r="C100" t="inlineStr">
        <is>
          <t>合資会社　原田鋳造所</t>
        </is>
      </c>
      <c r="D100" s="3" t="inlineStr"/>
      <c r="E100" t="inlineStr">
        <is>
          <t>ツチヨシアクティ九州事業所熊本営業所</t>
        </is>
      </c>
      <c r="F100">
        <f>VLOOKUP(E100,'L_User+EndUser'!$B$2:$C$650,2,FALSE)</f>
        <v/>
      </c>
      <c r="G100" s="13" t="inlineStr">
        <is>
          <t>熊本県上益城郡嘉島町井寺</t>
        </is>
      </c>
      <c r="H100" t="inlineStr">
        <is>
          <t>431-8</t>
        </is>
      </c>
      <c r="I100" s="8" t="inlineStr">
        <is>
          <t>福山</t>
        </is>
      </c>
      <c r="K100" t="inlineStr">
        <is>
          <t>井上</t>
        </is>
      </c>
    </row>
    <row r="101">
      <c r="B101" s="3" t="n">
        <v>9636001</v>
      </c>
      <c r="C101" t="inlineStr">
        <is>
          <t>スキタ鉄工　㈱</t>
        </is>
      </c>
      <c r="D101" s="3" t="inlineStr"/>
      <c r="E101" t="inlineStr">
        <is>
          <t>ツチヨシアクティ九州事業所熊本営業所</t>
        </is>
      </c>
      <c r="F101">
        <f>VLOOKUP(E101,'L_User+EndUser'!$B$2:$C$650,2,FALSE)</f>
        <v/>
      </c>
      <c r="G101" s="13" t="inlineStr">
        <is>
          <t>熊本県八代市海士江町</t>
        </is>
      </c>
      <c r="H101" t="inlineStr">
        <is>
          <t>2584</t>
        </is>
      </c>
      <c r="I101" s="8" t="inlineStr">
        <is>
          <t>福山</t>
        </is>
      </c>
      <c r="K101" t="inlineStr">
        <is>
          <t>井上</t>
        </is>
      </c>
    </row>
    <row r="102">
      <c r="B102" s="3" t="n">
        <v>9636000</v>
      </c>
      <c r="C102" t="inlineStr">
        <is>
          <t>㈱ツチヨシアクティ　熊本営業所</t>
        </is>
      </c>
      <c r="D102" s="3" t="inlineStr"/>
      <c r="E102" t="inlineStr">
        <is>
          <t>ツチヨシアクティ九州事業所熊本営業所</t>
        </is>
      </c>
      <c r="F102">
        <f>VLOOKUP(E102,'L_User+EndUser'!$B$2:$C$650,2,FALSE)</f>
        <v/>
      </c>
      <c r="G102" s="13" t="inlineStr">
        <is>
          <t>熊本県熊本市西原</t>
        </is>
      </c>
      <c r="H102" t="inlineStr">
        <is>
          <t>3-5-18</t>
        </is>
      </c>
      <c r="I102" s="8" t="inlineStr">
        <is>
          <t>福山</t>
        </is>
      </c>
      <c r="K102" t="inlineStr">
        <is>
          <t>井上</t>
        </is>
      </c>
    </row>
    <row r="103">
      <c r="B103" s="3" t="n">
        <v>9635900</v>
      </c>
      <c r="C103" t="inlineStr">
        <is>
          <t>㈱ツチヨシアクティ　愛媛出張所</t>
        </is>
      </c>
      <c r="E103" t="inlineStr">
        <is>
          <t>ツチヨシアクティ愛媛出張所</t>
        </is>
      </c>
      <c r="F103">
        <f>VLOOKUP(E103,'L_User+EndUser'!$B$2:$C$650,2,FALSE)</f>
        <v/>
      </c>
      <c r="G103" s="13" t="inlineStr">
        <is>
          <t>愛媛県西条市丹原町田野上方</t>
        </is>
      </c>
      <c r="H103" s="21" t="n">
        <v>1016</v>
      </c>
      <c r="I103" s="8" t="inlineStr">
        <is>
          <t>福山</t>
        </is>
      </c>
      <c r="K103" t="inlineStr">
        <is>
          <t>井上</t>
        </is>
      </c>
    </row>
    <row r="104">
      <c r="B104" s="3" t="n">
        <v>9635803</v>
      </c>
      <c r="C104" t="inlineStr">
        <is>
          <t>㈱プロテリアル若松 芦屋工場 畠山様</t>
        </is>
      </c>
      <c r="E104" t="inlineStr">
        <is>
          <t>ツチヨシアクティ九州事業所</t>
        </is>
      </c>
      <c r="F104">
        <f>VLOOKUP(E104,'L_User+EndUser'!$B$2:$C$650,2,FALSE)</f>
        <v/>
      </c>
      <c r="G104" s="13" t="inlineStr">
        <is>
          <t>福岡県遠賀郡芦屋町大字山鹿字後水</t>
        </is>
      </c>
      <c r="H104" s="28" t="inlineStr">
        <is>
          <t>85-1</t>
        </is>
      </c>
      <c r="I104" s="8" t="inlineStr">
        <is>
          <t>福山</t>
        </is>
      </c>
      <c r="K104" t="inlineStr">
        <is>
          <t>井上</t>
        </is>
      </c>
    </row>
    <row r="105">
      <c r="B105" s="3" t="n">
        <v>9635802</v>
      </c>
      <c r="C105" t="inlineStr">
        <is>
          <t>日之出水道機器　㈱佐賀工場 自硬性</t>
        </is>
      </c>
      <c r="E105" t="inlineStr">
        <is>
          <t>ツチヨシアクティ九州事業所</t>
        </is>
      </c>
      <c r="F105">
        <f>VLOOKUP(E105,'L_User+EndUser'!$B$2:$C$650,2,FALSE)</f>
        <v/>
      </c>
      <c r="G105" s="13" t="n"/>
      <c r="H105" s="28" t="n"/>
      <c r="I105" s="8" t="inlineStr">
        <is>
          <t>福山</t>
        </is>
      </c>
      <c r="K105" t="inlineStr">
        <is>
          <t>井上</t>
        </is>
      </c>
    </row>
    <row r="106">
      <c r="B106" s="3" t="n">
        <v>9635801</v>
      </c>
      <c r="C106" t="inlineStr">
        <is>
          <t>㈱プロテリアル若松</t>
        </is>
      </c>
      <c r="E106" t="inlineStr">
        <is>
          <t>ツチヨシアクティ九州事業所</t>
        </is>
      </c>
      <c r="F106">
        <f>VLOOKUP(E106,'L_User+EndUser'!$B$2:$C$650,2,FALSE)</f>
        <v/>
      </c>
      <c r="G106" s="13" t="inlineStr">
        <is>
          <t>北九州市若松区北浜</t>
        </is>
      </c>
      <c r="H106" s="28" t="inlineStr">
        <is>
          <t>1-9-1</t>
        </is>
      </c>
      <c r="I106" s="8" t="inlineStr">
        <is>
          <t>福山</t>
        </is>
      </c>
      <c r="K106" t="inlineStr">
        <is>
          <t>井上</t>
        </is>
      </c>
    </row>
    <row r="107">
      <c r="B107" s="3" t="n">
        <v>9635800</v>
      </c>
      <c r="C107" t="inlineStr">
        <is>
          <t>㈱ツチヨシアクティ九州</t>
        </is>
      </c>
      <c r="E107" t="inlineStr">
        <is>
          <t>ツチヨシアクティ九州事業所</t>
        </is>
      </c>
      <c r="F107">
        <f>VLOOKUP(E107,'L_User+EndUser'!$B$2:$C$650,2,FALSE)</f>
        <v/>
      </c>
      <c r="G107" s="13" t="n"/>
      <c r="H107" s="21" t="n"/>
      <c r="I107" s="8" t="inlineStr">
        <is>
          <t>福山</t>
        </is>
      </c>
    </row>
    <row r="108">
      <c r="B108" s="3" t="n">
        <v>9635701</v>
      </c>
      <c r="C108" t="inlineStr">
        <is>
          <t>㈱トミナガ</t>
        </is>
      </c>
      <c r="E108" t="inlineStr">
        <is>
          <t>ツチヨシアクティ香川</t>
        </is>
      </c>
      <c r="F108">
        <f>VLOOKUP(E108,'L_User+EndUser'!$B$2:$C$650,2,FALSE)</f>
        <v/>
      </c>
      <c r="G108" s="13" t="inlineStr">
        <is>
          <t>高知県高知市布師田</t>
        </is>
      </c>
      <c r="H108" s="23" t="inlineStr">
        <is>
          <t>3981-5</t>
        </is>
      </c>
      <c r="I108" s="8" t="inlineStr">
        <is>
          <t>福山</t>
        </is>
      </c>
      <c r="K108" t="inlineStr">
        <is>
          <t>井上</t>
        </is>
      </c>
    </row>
    <row r="109">
      <c r="B109" s="3" t="n">
        <v>9633000</v>
      </c>
      <c r="C109" t="inlineStr">
        <is>
          <t>武山鋳造　㈱　熊本工場</t>
        </is>
      </c>
      <c r="D109" s="3" t="inlineStr"/>
      <c r="G109" s="13" t="inlineStr">
        <is>
          <t>熊本県菊池郡大津町大字大津宇北楽善</t>
        </is>
      </c>
      <c r="I109" s="8" t="inlineStr">
        <is>
          <t>福山</t>
        </is>
      </c>
      <c r="K109" t="inlineStr">
        <is>
          <t>井上</t>
        </is>
      </c>
    </row>
    <row r="110">
      <c r="B110" s="3" t="n">
        <v>9632903</v>
      </c>
      <c r="C110" t="inlineStr">
        <is>
          <t>㈱エノモト 本社工場 松浦課長様</t>
        </is>
      </c>
      <c r="E110" t="inlineStr">
        <is>
          <t>太陽産業</t>
        </is>
      </c>
      <c r="F110">
        <f>VLOOKUP(E110,'L_User+EndUser'!$B$2:$C$650,2,FALSE)</f>
        <v/>
      </c>
      <c r="G110" s="13" t="inlineStr">
        <is>
          <t>福岡県福岡市東区二又瀬</t>
        </is>
      </c>
      <c r="H110" s="23" t="inlineStr">
        <is>
          <t>1-31</t>
        </is>
      </c>
      <c r="I110" s="8" t="inlineStr">
        <is>
          <t>福山</t>
        </is>
      </c>
      <c r="K110" t="inlineStr">
        <is>
          <t>井上</t>
        </is>
      </c>
    </row>
    <row r="111">
      <c r="B111" s="3" t="n">
        <v>9632902</v>
      </c>
      <c r="C111" t="inlineStr">
        <is>
          <t>植田鋳造㈱</t>
        </is>
      </c>
      <c r="E111" t="inlineStr">
        <is>
          <t>太陽産業</t>
        </is>
      </c>
      <c r="F111">
        <f>VLOOKUP(E111,'L_User+EndUser'!$B$2:$C$650,2,FALSE)</f>
        <v/>
      </c>
      <c r="G111" s="13" t="inlineStr">
        <is>
          <t>山口県下関市武久町</t>
        </is>
      </c>
      <c r="H111" s="23" t="inlineStr">
        <is>
          <t>2-17-1</t>
        </is>
      </c>
      <c r="I111" s="8" t="inlineStr">
        <is>
          <t>福山</t>
        </is>
      </c>
      <c r="K111" t="inlineStr">
        <is>
          <t>井上</t>
        </is>
      </c>
    </row>
    <row r="112">
      <c r="B112" s="3" t="n">
        <v>9632901</v>
      </c>
      <c r="C112" t="inlineStr">
        <is>
          <t>㈱小月製鋼所</t>
        </is>
      </c>
      <c r="E112" t="inlineStr">
        <is>
          <t>太陽産業</t>
        </is>
      </c>
      <c r="F112">
        <f>VLOOKUP(E112,'L_User+EndUser'!$B$2:$C$650,2,FALSE)</f>
        <v/>
      </c>
      <c r="G112" s="13" t="inlineStr">
        <is>
          <t>山口県下関市吉田</t>
        </is>
      </c>
      <c r="H112" s="23" t="inlineStr">
        <is>
          <t>2316-1</t>
        </is>
      </c>
      <c r="I112" s="8" t="inlineStr">
        <is>
          <t>福山</t>
        </is>
      </c>
      <c r="K112" t="inlineStr">
        <is>
          <t>井上</t>
        </is>
      </c>
    </row>
    <row r="113">
      <c r="B113" s="3" t="n">
        <v>9632900</v>
      </c>
      <c r="C113" t="inlineStr">
        <is>
          <t>太陽産業　㈱</t>
        </is>
      </c>
      <c r="E113" t="inlineStr">
        <is>
          <t>太陽産業</t>
        </is>
      </c>
      <c r="F113">
        <f>VLOOKUP(E113,'L_User+EndUser'!$B$2:$C$650,2,FALSE)</f>
        <v/>
      </c>
      <c r="G113" s="13" t="inlineStr">
        <is>
          <t>福岡県北九州市小倉北区東篠崎</t>
        </is>
      </c>
      <c r="H113" t="inlineStr">
        <is>
          <t>1丁目17-17号</t>
        </is>
      </c>
      <c r="I113" s="8" t="inlineStr">
        <is>
          <t>福山</t>
        </is>
      </c>
      <c r="K113" t="inlineStr">
        <is>
          <t>井上</t>
        </is>
      </c>
    </row>
    <row r="114">
      <c r="B114" s="3" t="n">
        <v>9630201</v>
      </c>
      <c r="C114" t="inlineStr">
        <is>
          <t>讃岐鋳造鉄工　㈱</t>
        </is>
      </c>
      <c r="D114" s="3" t="inlineStr"/>
      <c r="E114" t="inlineStr">
        <is>
          <t>大和マテリアル</t>
        </is>
      </c>
      <c r="F114">
        <f>VLOOKUP(E114,'L_User+EndUser'!$B$2:$C$650,2,FALSE)</f>
        <v/>
      </c>
      <c r="G114" s="13" t="inlineStr">
        <is>
          <t>香川県仲多度郡まんのう町東高篠</t>
        </is>
      </c>
      <c r="H114" t="inlineStr">
        <is>
          <t>1802</t>
        </is>
      </c>
      <c r="I114" s="8" t="inlineStr">
        <is>
          <t>福山</t>
        </is>
      </c>
      <c r="K114" t="inlineStr">
        <is>
          <t>井上</t>
        </is>
      </c>
    </row>
    <row r="115">
      <c r="B115" s="3" t="n">
        <v>9630200</v>
      </c>
      <c r="C115" t="inlineStr">
        <is>
          <t xml:space="preserve">大和マテリアル　㈱　</t>
        </is>
      </c>
      <c r="D115" s="3" t="inlineStr"/>
      <c r="E115" t="inlineStr">
        <is>
          <t>大和マテリアル</t>
        </is>
      </c>
      <c r="F115">
        <f>VLOOKUP(E115,'L_User+EndUser'!$B$2:$C$650,2,FALSE)</f>
        <v/>
      </c>
      <c r="G115" s="13" t="inlineStr">
        <is>
          <t>香川県高松市木太町6区</t>
        </is>
      </c>
      <c r="H115" t="inlineStr">
        <is>
          <t>2654-4</t>
        </is>
      </c>
      <c r="I115" s="8" t="inlineStr">
        <is>
          <t>福山</t>
        </is>
      </c>
      <c r="K115" t="inlineStr">
        <is>
          <t>井上</t>
        </is>
      </c>
    </row>
    <row r="116">
      <c r="B116" s="3" t="n">
        <v>9630104</v>
      </c>
      <c r="C116" t="inlineStr">
        <is>
          <t>㈱　豊和工業</t>
        </is>
      </c>
      <c r="D116" s="3" t="n">
        <v>9630100</v>
      </c>
      <c r="E116" t="inlineStr">
        <is>
          <t>大銑産業愛媛営業所</t>
        </is>
      </c>
      <c r="F116">
        <f>VLOOKUP(E116,'L_User+EndUser'!$B$2:$C$650,2,FALSE)</f>
        <v/>
      </c>
      <c r="G116" s="13" t="inlineStr">
        <is>
          <t>愛媛県西条市丹原町田野上方</t>
        </is>
      </c>
      <c r="H116" s="23" t="inlineStr">
        <is>
          <t>1016</t>
        </is>
      </c>
      <c r="I116" s="8" t="inlineStr">
        <is>
          <t>福山</t>
        </is>
      </c>
      <c r="K116" t="inlineStr">
        <is>
          <t>井上</t>
        </is>
      </c>
    </row>
    <row r="117">
      <c r="B117" s="3" t="n">
        <v>9630103</v>
      </c>
      <c r="C117" t="inlineStr">
        <is>
          <t>㈱藤田製作所 港工場</t>
        </is>
      </c>
      <c r="D117" s="3" t="n">
        <v>9630100</v>
      </c>
      <c r="E117" t="inlineStr">
        <is>
          <t>大銑産業愛媛営業所</t>
        </is>
      </c>
      <c r="F117">
        <f>VLOOKUP(E117,'L_User+EndUser'!$B$2:$C$650,2,FALSE)</f>
        <v/>
      </c>
      <c r="G117" s="13" t="inlineStr">
        <is>
          <t>愛媛県西条市港</t>
        </is>
      </c>
      <c r="H117" s="23" t="inlineStr">
        <is>
          <t>1-2</t>
        </is>
      </c>
      <c r="I117" s="8" t="inlineStr">
        <is>
          <t>福山</t>
        </is>
      </c>
      <c r="K117" t="inlineStr">
        <is>
          <t>井上</t>
        </is>
      </c>
    </row>
    <row r="118">
      <c r="B118" s="3" t="n">
        <v>9630102</v>
      </c>
      <c r="C118" t="inlineStr">
        <is>
          <t>㈱黒石鋳工所</t>
        </is>
      </c>
      <c r="D118" s="3" t="n">
        <v>9630100</v>
      </c>
      <c r="E118" t="inlineStr">
        <is>
          <t>大銑産業愛媛営業所</t>
        </is>
      </c>
      <c r="F118">
        <f>VLOOKUP(E118,'L_User+EndUser'!$B$2:$C$650,2,FALSE)</f>
        <v/>
      </c>
      <c r="G118" s="13" t="inlineStr">
        <is>
          <t>高知県高知市介良乙</t>
        </is>
      </c>
      <c r="H118" s="23" t="inlineStr">
        <is>
          <t>3130-1</t>
        </is>
      </c>
      <c r="I118" s="8" t="inlineStr">
        <is>
          <t>福山</t>
        </is>
      </c>
      <c r="K118" t="inlineStr">
        <is>
          <t>井上</t>
        </is>
      </c>
    </row>
    <row r="119">
      <c r="B119" s="3" t="n">
        <v>9630101</v>
      </c>
      <c r="C119" t="inlineStr">
        <is>
          <t>木村鋳造</t>
        </is>
      </c>
      <c r="D119" s="3" t="n">
        <v>9630100</v>
      </c>
      <c r="E119" t="inlineStr">
        <is>
          <t>大銑産業愛媛営業所</t>
        </is>
      </c>
      <c r="F119">
        <f>VLOOKUP(E119,'L_User+EndUser'!$B$2:$C$650,2,FALSE)</f>
        <v/>
      </c>
      <c r="G119" s="13" t="inlineStr">
        <is>
          <t>愛媛県今治市山路</t>
        </is>
      </c>
      <c r="H119" t="inlineStr">
        <is>
          <t>468-4</t>
        </is>
      </c>
      <c r="I119" s="8" t="inlineStr">
        <is>
          <t>福山</t>
        </is>
      </c>
      <c r="K119" t="inlineStr">
        <is>
          <t>井上</t>
        </is>
      </c>
    </row>
    <row r="120">
      <c r="B120" s="3" t="n">
        <v>9630100</v>
      </c>
      <c r="C120" t="inlineStr">
        <is>
          <t>大銑産業　㈱　愛媛営業所</t>
        </is>
      </c>
      <c r="D120" s="3" t="inlineStr"/>
      <c r="E120" t="inlineStr">
        <is>
          <t>大銑産業愛媛営業所</t>
        </is>
      </c>
      <c r="F120">
        <f>VLOOKUP(E120,'L_User+EndUser'!$B$2:$C$650,2,FALSE)</f>
        <v/>
      </c>
      <c r="G120" s="13" t="inlineStr">
        <is>
          <t>愛媛県西条市丹原町田野上方</t>
        </is>
      </c>
      <c r="H120" t="inlineStr">
        <is>
          <t>1016</t>
        </is>
      </c>
      <c r="I120" s="8" t="inlineStr">
        <is>
          <t>福山</t>
        </is>
      </c>
      <c r="K120" t="inlineStr">
        <is>
          <t>井上</t>
        </is>
      </c>
    </row>
    <row r="121">
      <c r="B121" s="3" t="n">
        <v>9625100</v>
      </c>
      <c r="C121" t="inlineStr">
        <is>
          <t>スキタ鉄工　㈱</t>
        </is>
      </c>
      <c r="D121" s="3" t="inlineStr"/>
      <c r="E121" t="inlineStr">
        <is>
          <t>スキタ鉄工</t>
        </is>
      </c>
      <c r="F121">
        <f>VLOOKUP(E121,'L_User+EndUser'!$B$2:$C$650,2,FALSE)</f>
        <v/>
      </c>
      <c r="G121" s="13" t="inlineStr">
        <is>
          <t>熊本県八代市海士江町</t>
        </is>
      </c>
      <c r="H121" t="inlineStr">
        <is>
          <t>2584</t>
        </is>
      </c>
      <c r="I121" s="8" t="inlineStr">
        <is>
          <t>福山</t>
        </is>
      </c>
      <c r="K121" t="inlineStr">
        <is>
          <t>井上</t>
        </is>
      </c>
    </row>
    <row r="122">
      <c r="B122" s="3" t="n">
        <v>9620100</v>
      </c>
      <c r="C122" t="inlineStr">
        <is>
          <t>佐賀鋳物　㈱</t>
        </is>
      </c>
      <c r="D122" s="3" t="n">
        <v>9620100</v>
      </c>
      <c r="E122" t="inlineStr">
        <is>
          <t>佐賀鋳物</t>
        </is>
      </c>
      <c r="F122">
        <f>VLOOKUP(E122,'L_User+EndUser'!$B$2:$C$650,2,FALSE)</f>
        <v/>
      </c>
      <c r="G122" s="13" t="inlineStr">
        <is>
          <t>佐賀県佐賀市高木瀬西</t>
        </is>
      </c>
      <c r="H122" s="23" t="inlineStr">
        <is>
          <t>6-4-2</t>
        </is>
      </c>
      <c r="I122" s="8" t="inlineStr">
        <is>
          <t>福山</t>
        </is>
      </c>
      <c r="K122" t="inlineStr">
        <is>
          <t>井上</t>
        </is>
      </c>
      <c r="M122" s="183" t="n"/>
    </row>
    <row r="123">
      <c r="B123" s="3" t="n">
        <v>9614200</v>
      </c>
      <c r="C123" t="inlineStr">
        <is>
          <t>熊本小笠原工業　㈱</t>
        </is>
      </c>
      <c r="D123" s="3" t="inlineStr"/>
      <c r="E123" t="inlineStr">
        <is>
          <t>熊本小笠原工業</t>
        </is>
      </c>
      <c r="F123">
        <f>VLOOKUP(E123,'L_User+EndUser'!$B$2:$C$650,2,FALSE)</f>
        <v/>
      </c>
      <c r="G123" s="16" t="inlineStr">
        <is>
          <t>熊本県山鹿市鹿本町御宇田</t>
        </is>
      </c>
      <c r="H123" t="inlineStr">
        <is>
          <t>868</t>
        </is>
      </c>
      <c r="I123" s="8" t="inlineStr">
        <is>
          <t>福山</t>
        </is>
      </c>
      <c r="K123" t="inlineStr">
        <is>
          <t>井上</t>
        </is>
      </c>
    </row>
    <row r="124">
      <c r="B124" s="3" t="n">
        <v>9614100</v>
      </c>
      <c r="C124" t="inlineStr">
        <is>
          <t>㈱　栗田鋳造所</t>
        </is>
      </c>
      <c r="D124" s="3" t="inlineStr"/>
      <c r="E124" t="inlineStr">
        <is>
          <t>栗田鋳造所</t>
        </is>
      </c>
      <c r="F124">
        <f>VLOOKUP(E124,'L_User+EndUser'!$B$2:$C$650,2,FALSE)</f>
        <v/>
      </c>
      <c r="G124" s="13" t="inlineStr">
        <is>
          <t>愛媛県西条市丹原町田野上方</t>
        </is>
      </c>
      <c r="H124" t="inlineStr">
        <is>
          <t>1016</t>
        </is>
      </c>
      <c r="I124" s="8" t="inlineStr">
        <is>
          <t>福山</t>
        </is>
      </c>
      <c r="K124" t="inlineStr">
        <is>
          <t>井上</t>
        </is>
      </c>
    </row>
    <row r="125">
      <c r="B125" s="3" t="n">
        <v>9612200</v>
      </c>
      <c r="C125" t="inlineStr">
        <is>
          <t>㈱ｶｸﾀﾞｲ岐阜工場 小倉Ｂｒａｎｃｈ</t>
        </is>
      </c>
      <c r="E125" t="inlineStr">
        <is>
          <t>カクダイ岐阜工場小倉Ｂranch</t>
        </is>
      </c>
      <c r="F125">
        <f>VLOOKUP(E125,'L_User+EndUser'!$B$2:$C$650,2,FALSE)</f>
        <v/>
      </c>
      <c r="G125" s="13" t="inlineStr">
        <is>
          <t>福岡県北九州市小倉南区新曽根</t>
        </is>
      </c>
      <c r="H125" s="23" t="inlineStr">
        <is>
          <t>6-26</t>
        </is>
      </c>
      <c r="I125" s="8" t="inlineStr">
        <is>
          <t>福山</t>
        </is>
      </c>
      <c r="K125" t="inlineStr">
        <is>
          <t>井上</t>
        </is>
      </c>
    </row>
    <row r="126">
      <c r="B126" s="3" t="n">
        <v>9612101</v>
      </c>
      <c r="C126" t="inlineStr">
        <is>
          <t>清本鐵工㈱　佐賀支店 CA2</t>
        </is>
      </c>
      <c r="F126">
        <f>VLOOKUP(E126,'L_User+EndUser'!$B$2:$C$650,2,FALSE)</f>
        <v/>
      </c>
      <c r="G126" s="13" t="inlineStr">
        <is>
          <t>佐賀県武雄市山内町大字鳥海字椿原</t>
        </is>
      </c>
      <c r="H126" s="23" t="inlineStr">
        <is>
          <t>11125</t>
        </is>
      </c>
      <c r="I126" s="8" t="inlineStr">
        <is>
          <t>福山</t>
        </is>
      </c>
      <c r="K126" t="inlineStr">
        <is>
          <t>井上</t>
        </is>
      </c>
    </row>
    <row r="127">
      <c r="B127" s="3" t="n">
        <v>9612100</v>
      </c>
      <c r="C127" t="inlineStr">
        <is>
          <t>清本鐵工㈱　佐賀支店</t>
        </is>
      </c>
      <c r="F127">
        <f>VLOOKUP(E127,'L_User+EndUser'!$B$2:$C$650,2,FALSE)</f>
        <v/>
      </c>
      <c r="G127" s="13" t="inlineStr">
        <is>
          <t>佐賀県武雄市山内町大字鳥海字椿原</t>
        </is>
      </c>
      <c r="H127" s="23" t="inlineStr">
        <is>
          <t>11125</t>
        </is>
      </c>
      <c r="I127" s="8" t="inlineStr">
        <is>
          <t>福山</t>
        </is>
      </c>
      <c r="K127" t="inlineStr">
        <is>
          <t>井上</t>
        </is>
      </c>
    </row>
    <row r="128">
      <c r="B128" s="3" t="n">
        <v>9608200</v>
      </c>
      <c r="C128" t="inlineStr">
        <is>
          <t>㈱　前川電気製鋼所</t>
        </is>
      </c>
      <c r="D128" s="3" t="inlineStr"/>
      <c r="E128" t="inlineStr">
        <is>
          <t>前川電気製鋼所苅田工場</t>
        </is>
      </c>
      <c r="F128">
        <f>VLOOKUP(E128,'L_User+EndUser'!$B$2:$C$650,2,FALSE)</f>
        <v/>
      </c>
      <c r="G128" s="13" t="inlineStr">
        <is>
          <t>福岡県京都郡苅田町浜町</t>
        </is>
      </c>
      <c r="H128" t="inlineStr">
        <is>
          <t>44-1</t>
        </is>
      </c>
      <c r="I128" s="8" t="inlineStr">
        <is>
          <t>福山</t>
        </is>
      </c>
      <c r="K128" t="inlineStr">
        <is>
          <t>井上</t>
        </is>
      </c>
    </row>
    <row r="129">
      <c r="B129" s="3" t="n">
        <v>9608109</v>
      </c>
      <c r="C129" t="inlineStr">
        <is>
          <t>ラサ工業㈱羽犬塚製作所</t>
        </is>
      </c>
      <c r="E129" t="inlineStr">
        <is>
          <t>トウチュウ北九州営業所</t>
        </is>
      </c>
      <c r="F129">
        <f>VLOOKUP(E129,'L_User+EndUser'!$B$2:$C$650,2,FALSE)</f>
        <v/>
      </c>
      <c r="G129" s="13" t="inlineStr">
        <is>
          <t>福岡県筑後市羽犬塚</t>
        </is>
      </c>
      <c r="H129" s="23" t="inlineStr">
        <is>
          <t>324</t>
        </is>
      </c>
      <c r="I129" s="8" t="inlineStr">
        <is>
          <t>福山</t>
        </is>
      </c>
      <c r="K129" t="inlineStr">
        <is>
          <t>井上</t>
        </is>
      </c>
    </row>
    <row r="130">
      <c r="B130" s="3" t="n">
        <v>9608108</v>
      </c>
      <c r="C130" t="inlineStr">
        <is>
          <t>ラサスティ－ル㈱</t>
        </is>
      </c>
      <c r="E130" t="inlineStr">
        <is>
          <t>トウチュウ北九州営業所</t>
        </is>
      </c>
      <c r="F130">
        <f>VLOOKUP(E130,'L_User+EndUser'!$B$2:$C$650,2,FALSE)</f>
        <v/>
      </c>
      <c r="G130" s="13" t="inlineStr">
        <is>
          <t>福岡県筑後市羽犬塚</t>
        </is>
      </c>
      <c r="H130" s="23" t="inlineStr">
        <is>
          <t>324-1</t>
        </is>
      </c>
      <c r="I130" s="8" t="inlineStr">
        <is>
          <t>福山</t>
        </is>
      </c>
      <c r="K130" t="inlineStr">
        <is>
          <t>井上</t>
        </is>
      </c>
    </row>
    <row r="131">
      <c r="B131" s="3" t="n">
        <v>9608107</v>
      </c>
      <c r="C131" t="inlineStr">
        <is>
          <t>㈱　宇部スチ－ル　鋳造課　安部様</t>
        </is>
      </c>
      <c r="E131" t="inlineStr">
        <is>
          <t>トウチュウ北九州営業所</t>
        </is>
      </c>
      <c r="F131">
        <f>VLOOKUP(E131,'L_User+EndUser'!$B$2:$C$650,2,FALSE)</f>
        <v/>
      </c>
      <c r="G131" s="13" t="inlineStr">
        <is>
          <t>山口県宇部市小串沖の山</t>
        </is>
      </c>
      <c r="H131" t="inlineStr">
        <is>
          <t>1978-19</t>
        </is>
      </c>
      <c r="I131" s="8" t="inlineStr">
        <is>
          <t>福山</t>
        </is>
      </c>
      <c r="K131" t="inlineStr">
        <is>
          <t>井上</t>
        </is>
      </c>
    </row>
    <row r="132">
      <c r="B132" s="3" t="n">
        <v>9608106</v>
      </c>
      <c r="C132" t="inlineStr">
        <is>
          <t>㈱　松永鋳造所</t>
        </is>
      </c>
      <c r="D132" s="3" t="inlineStr"/>
      <c r="E132" t="inlineStr">
        <is>
          <t>トウチュウ北九州営業所</t>
        </is>
      </c>
      <c r="F132">
        <f>VLOOKUP(E132,'L_User+EndUser'!$B$2:$C$650,2,FALSE)</f>
        <v/>
      </c>
      <c r="G132" s="13" t="inlineStr">
        <is>
          <t>長崎県佐世保市白岳町</t>
        </is>
      </c>
      <c r="H132" t="inlineStr">
        <is>
          <t>50-4</t>
        </is>
      </c>
      <c r="I132" s="8" t="inlineStr">
        <is>
          <t>福山</t>
        </is>
      </c>
      <c r="K132" t="inlineStr">
        <is>
          <t>井上</t>
        </is>
      </c>
    </row>
    <row r="133" ht="14.25" customHeight="1">
      <c r="B133" s="3" t="n">
        <v>9608105</v>
      </c>
      <c r="C133" t="inlineStr">
        <is>
          <t>岡崎鉱産物　日明倉庫</t>
        </is>
      </c>
      <c r="D133" s="3" t="inlineStr"/>
      <c r="E133" t="inlineStr">
        <is>
          <t>トウチュウ北九州営業所</t>
        </is>
      </c>
      <c r="F133">
        <f>VLOOKUP(E133,'L_User+EndUser'!$B$2:$C$650,2,FALSE)</f>
        <v/>
      </c>
      <c r="G133" s="13" t="inlineStr">
        <is>
          <t>福岡県北九州市小倉北区日明</t>
        </is>
      </c>
      <c r="H133" t="inlineStr">
        <is>
          <t>5-1-13</t>
        </is>
      </c>
      <c r="I133" s="8" t="inlineStr">
        <is>
          <t>福山</t>
        </is>
      </c>
      <c r="K133" t="inlineStr">
        <is>
          <t>井上</t>
        </is>
      </c>
    </row>
    <row r="134" ht="14.25" customHeight="1">
      <c r="B134" s="3" t="n">
        <v>9608104</v>
      </c>
      <c r="C134" t="inlineStr">
        <is>
          <t>㈱　協栄商会</t>
        </is>
      </c>
      <c r="D134" s="3" t="inlineStr"/>
      <c r="E134" t="inlineStr">
        <is>
          <t>トウチュウ北九州営業所</t>
        </is>
      </c>
      <c r="F134">
        <f>VLOOKUP(E134,'L_User+EndUser'!$B$2:$C$650,2,FALSE)</f>
        <v/>
      </c>
      <c r="G134" s="13" t="inlineStr">
        <is>
          <t>長崎県長崎市田中町</t>
        </is>
      </c>
      <c r="H134" t="inlineStr">
        <is>
          <t>586-1　長崎卸ｾﾝﾀー内</t>
        </is>
      </c>
      <c r="I134" s="8" t="inlineStr">
        <is>
          <t>福山</t>
        </is>
      </c>
      <c r="K134" t="inlineStr">
        <is>
          <t>井上</t>
        </is>
      </c>
    </row>
    <row r="135">
      <c r="B135" s="3" t="n">
        <v>9608103</v>
      </c>
      <c r="C135" t="inlineStr">
        <is>
          <t>エヌティ工業　㈱</t>
        </is>
      </c>
      <c r="D135" s="3" t="inlineStr"/>
      <c r="E135" t="inlineStr">
        <is>
          <t>トウチュウ北九州営業所</t>
        </is>
      </c>
      <c r="F135">
        <f>VLOOKUP(E135,'L_User+EndUser'!$B$2:$C$650,2,FALSE)</f>
        <v/>
      </c>
      <c r="G135" s="13" t="inlineStr">
        <is>
          <t>福岡県嘉穂郡桂川町大字ハジ</t>
        </is>
      </c>
      <c r="H135" t="inlineStr">
        <is>
          <t>2422-1</t>
        </is>
      </c>
      <c r="I135" s="8" t="inlineStr">
        <is>
          <t>福山</t>
        </is>
      </c>
      <c r="K135" t="inlineStr">
        <is>
          <t>井上</t>
        </is>
      </c>
    </row>
    <row r="136">
      <c r="B136" s="3" t="n">
        <v>9608102</v>
      </c>
      <c r="C136" t="inlineStr">
        <is>
          <t>副島産業　㈱</t>
        </is>
      </c>
      <c r="D136" s="3" t="inlineStr"/>
      <c r="E136" t="inlineStr">
        <is>
          <t>トウチュウ北九州営業所</t>
        </is>
      </c>
      <c r="F136">
        <f>VLOOKUP(E136,'L_User+EndUser'!$B$2:$C$650,2,FALSE)</f>
        <v/>
      </c>
      <c r="G136" s="13" t="inlineStr">
        <is>
          <t>福岡県久留米市荒木町高良台</t>
        </is>
      </c>
      <c r="H136" t="inlineStr">
        <is>
          <t>1980-2</t>
        </is>
      </c>
      <c r="I136" s="8" t="inlineStr">
        <is>
          <t>福山</t>
        </is>
      </c>
      <c r="K136" t="inlineStr">
        <is>
          <t>井上</t>
        </is>
      </c>
    </row>
    <row r="137">
      <c r="B137" s="3" t="n">
        <v>9608101</v>
      </c>
      <c r="C137" t="inlineStr">
        <is>
          <t>㈱　八幡ハイキャスト</t>
        </is>
      </c>
      <c r="D137" s="3" t="inlineStr"/>
      <c r="E137" t="inlineStr">
        <is>
          <t>トウチュウ北九州営業所</t>
        </is>
      </c>
      <c r="F137">
        <f>VLOOKUP(E137,'L_User+EndUser'!$B$2:$C$650,2,FALSE)</f>
        <v/>
      </c>
      <c r="G137" s="13" t="inlineStr">
        <is>
          <t>大分県中津市永添</t>
        </is>
      </c>
      <c r="I137" s="8" t="inlineStr">
        <is>
          <t>福山</t>
        </is>
      </c>
      <c r="K137" t="inlineStr">
        <is>
          <t>井上</t>
        </is>
      </c>
    </row>
    <row r="138">
      <c r="B138" s="3" t="n">
        <v>9608100</v>
      </c>
      <c r="C138" t="inlineStr">
        <is>
          <t>㈱トウチュウ　北九州営業所</t>
        </is>
      </c>
      <c r="D138" s="3" t="inlineStr"/>
      <c r="E138" t="inlineStr">
        <is>
          <t>トウチュウ北九州営業所</t>
        </is>
      </c>
      <c r="F138">
        <f>VLOOKUP(E138,'L_User+EndUser'!$B$2:$C$650,2,FALSE)</f>
        <v/>
      </c>
      <c r="G138" s="13" t="inlineStr">
        <is>
          <t>福岡県北九州市小倉北区浅野2-11-15</t>
        </is>
      </c>
      <c r="H138" t="inlineStr">
        <is>
          <t>ＫＭＭ別館403</t>
        </is>
      </c>
      <c r="I138" s="8" t="inlineStr">
        <is>
          <t>福山</t>
        </is>
      </c>
      <c r="K138" t="inlineStr">
        <is>
          <t>井上</t>
        </is>
      </c>
    </row>
    <row r="139">
      <c r="B139" s="3" t="n">
        <v>9600006</v>
      </c>
      <c r="C139" t="inlineStr">
        <is>
          <t>服部産業㈱島原工場</t>
        </is>
      </c>
      <c r="E139" t="inlineStr">
        <is>
          <t>有限会社案納商店</t>
        </is>
      </c>
      <c r="F139">
        <f>VLOOKUP(E139,'L_User+EndUser'!$B$2:$C$650,2,FALSE)</f>
        <v/>
      </c>
      <c r="G139" s="13" t="inlineStr">
        <is>
          <t>長崎県島原市大手原町甲</t>
        </is>
      </c>
      <c r="H139" s="23" t="inlineStr">
        <is>
          <t>2141</t>
        </is>
      </c>
      <c r="I139" s="8" t="inlineStr">
        <is>
          <t>福山</t>
        </is>
      </c>
      <c r="K139" t="inlineStr">
        <is>
          <t>井上</t>
        </is>
      </c>
    </row>
    <row r="140">
      <c r="B140" s="3" t="n">
        <v>9600005</v>
      </c>
      <c r="C140" t="inlineStr">
        <is>
          <t>（有）　イマヤマ</t>
        </is>
      </c>
      <c r="D140" s="3" t="inlineStr"/>
      <c r="E140" t="inlineStr">
        <is>
          <t>有限会社案納商店</t>
        </is>
      </c>
      <c r="F140">
        <f>VLOOKUP(E140,'L_User+EndUser'!$B$2:$C$650,2,FALSE)</f>
        <v/>
      </c>
      <c r="G140" s="13" t="inlineStr">
        <is>
          <t>福岡県柳川市西浜武高子</t>
        </is>
      </c>
      <c r="H140" t="inlineStr">
        <is>
          <t>25-1</t>
        </is>
      </c>
      <c r="I140" s="8" t="inlineStr">
        <is>
          <t>福山</t>
        </is>
      </c>
      <c r="K140" t="inlineStr">
        <is>
          <t>井上</t>
        </is>
      </c>
    </row>
    <row r="141">
      <c r="B141" s="3" t="n">
        <v>9600004</v>
      </c>
      <c r="C141" t="inlineStr">
        <is>
          <t>ｼﾞｬﾊﾟﾝｷｬｽﾃﾘﾝｸﾞ㈱パレット出し</t>
        </is>
      </c>
      <c r="D141" s="3" t="inlineStr"/>
      <c r="E141" t="inlineStr">
        <is>
          <t>有限会社案納商店</t>
        </is>
      </c>
      <c r="F141">
        <f>VLOOKUP(E141,'L_User+EndUser'!$B$2:$C$650,2,FALSE)</f>
        <v/>
      </c>
      <c r="G141" s="13" t="inlineStr">
        <is>
          <t>長崎県佐世保市白岳</t>
        </is>
      </c>
      <c r="H141" t="inlineStr">
        <is>
          <t>50-19</t>
        </is>
      </c>
      <c r="I141" s="8" t="inlineStr">
        <is>
          <t>福山</t>
        </is>
      </c>
      <c r="K141" t="inlineStr">
        <is>
          <t>井上</t>
        </is>
      </c>
    </row>
    <row r="142">
      <c r="B142" s="3" t="n">
        <v>9600003</v>
      </c>
      <c r="C142" t="inlineStr">
        <is>
          <t>佐賀鋳物　㈱</t>
        </is>
      </c>
      <c r="D142" s="3" t="inlineStr"/>
      <c r="E142" t="inlineStr">
        <is>
          <t>有限会社案納商店</t>
        </is>
      </c>
      <c r="F142">
        <f>VLOOKUP(E142,'L_User+EndUser'!$B$2:$C$650,2,FALSE)</f>
        <v/>
      </c>
      <c r="G142" s="13" t="inlineStr">
        <is>
          <t>佐賀県佐賀市高木瀬町</t>
        </is>
      </c>
      <c r="H142" t="inlineStr">
        <is>
          <t>1063</t>
        </is>
      </c>
      <c r="I142" s="8" t="inlineStr">
        <is>
          <t>福山</t>
        </is>
      </c>
      <c r="K142" t="inlineStr">
        <is>
          <t>井上</t>
        </is>
      </c>
    </row>
    <row r="143">
      <c r="B143" s="3" t="n">
        <v>9600002</v>
      </c>
      <c r="C143" t="inlineStr">
        <is>
          <t>㈱　佐藤製作所 松吉様</t>
        </is>
      </c>
      <c r="D143" s="3" t="inlineStr"/>
      <c r="E143" t="inlineStr">
        <is>
          <t>有限会社案納商店</t>
        </is>
      </c>
      <c r="F143">
        <f>VLOOKUP(E143,'L_User+EndUser'!$B$2:$C$650,2,FALSE)</f>
        <v/>
      </c>
      <c r="G143" s="13" t="inlineStr">
        <is>
          <t>福岡県直方市頓野</t>
        </is>
      </c>
      <c r="H143" t="inlineStr">
        <is>
          <t>2253</t>
        </is>
      </c>
      <c r="I143" s="8" t="inlineStr">
        <is>
          <t>福山</t>
        </is>
      </c>
      <c r="K143" t="inlineStr">
        <is>
          <t>井上</t>
        </is>
      </c>
    </row>
    <row r="144">
      <c r="B144" s="3" t="n">
        <v>9600001</v>
      </c>
      <c r="C144" t="inlineStr">
        <is>
          <t>（有）　黒岩鋳造所</t>
        </is>
      </c>
      <c r="D144" s="3" t="inlineStr"/>
      <c r="E144" t="inlineStr">
        <is>
          <t>有限会社案納商店</t>
        </is>
      </c>
      <c r="F144">
        <f>VLOOKUP(E144,'L_User+EndUser'!$B$2:$C$650,2,FALSE)</f>
        <v/>
      </c>
      <c r="G144" s="13" t="inlineStr">
        <is>
          <t>福岡県久留米市津福本町字津留</t>
        </is>
      </c>
      <c r="H144" t="inlineStr">
        <is>
          <t>2348-45</t>
        </is>
      </c>
      <c r="I144" s="8" t="inlineStr">
        <is>
          <t>福山</t>
        </is>
      </c>
      <c r="K144" t="inlineStr">
        <is>
          <t>井上</t>
        </is>
      </c>
    </row>
    <row r="145">
      <c r="B145" s="3" t="n">
        <v>9600000</v>
      </c>
      <c r="C145" t="inlineStr">
        <is>
          <t>（有）　案納商店</t>
        </is>
      </c>
      <c r="D145" s="3" t="inlineStr"/>
      <c r="E145" t="inlineStr">
        <is>
          <t>有限会社案納商店</t>
        </is>
      </c>
      <c r="F145">
        <f>VLOOKUP(E145,'L_User+EndUser'!$B$2:$C$650,2,FALSE)</f>
        <v/>
      </c>
      <c r="G145" s="13" t="inlineStr">
        <is>
          <t>福岡県久留米市津福本町</t>
        </is>
      </c>
      <c r="H145" t="inlineStr">
        <is>
          <t>2348-43</t>
        </is>
      </c>
      <c r="I145" s="8" t="inlineStr">
        <is>
          <t>福山</t>
        </is>
      </c>
      <c r="K145" t="inlineStr">
        <is>
          <t>井上</t>
        </is>
      </c>
    </row>
    <row r="146">
      <c r="B146" s="3" t="n">
        <v>9588004</v>
      </c>
      <c r="C146" t="inlineStr">
        <is>
          <t>福光鋳造㈱</t>
        </is>
      </c>
      <c r="E146" t="inlineStr">
        <is>
          <t>レーガマテリア</t>
        </is>
      </c>
      <c r="F146">
        <f>VLOOKUP(E146,'L_User+EndUser'!$B$2:$C$650,2,FALSE)</f>
        <v/>
      </c>
      <c r="G146" s="13" t="inlineStr">
        <is>
          <t>福井県福井市若栄町</t>
        </is>
      </c>
      <c r="H146" s="23" t="inlineStr">
        <is>
          <t>808</t>
        </is>
      </c>
      <c r="I146" s="99" t="inlineStr">
        <is>
          <t>西濃</t>
        </is>
      </c>
      <c r="K146" t="inlineStr">
        <is>
          <t>井上</t>
        </is>
      </c>
    </row>
    <row r="147">
      <c r="B147" s="3" t="n">
        <v>9588003</v>
      </c>
      <c r="C147" t="inlineStr">
        <is>
          <t>㈱大田鋳造所 千代田事業所</t>
        </is>
      </c>
      <c r="E147" t="inlineStr">
        <is>
          <t>レーガマテリア</t>
        </is>
      </c>
      <c r="F147">
        <f>VLOOKUP(E147,'L_User+EndUser'!$B$2:$C$650,2,FALSE)</f>
        <v/>
      </c>
      <c r="G147" s="13" t="inlineStr">
        <is>
          <t>広島県山県郡北広島町舞網</t>
        </is>
      </c>
      <c r="H147" s="23" t="inlineStr">
        <is>
          <t>157-1</t>
        </is>
      </c>
      <c r="I147" s="8" t="inlineStr">
        <is>
          <t>福山</t>
        </is>
      </c>
      <c r="K147" t="inlineStr">
        <is>
          <t>井上</t>
        </is>
      </c>
    </row>
    <row r="148">
      <c r="B148" s="3" t="n">
        <v>9588002</v>
      </c>
      <c r="C148" t="inlineStr">
        <is>
          <t>眞工金属㈱平生工場</t>
        </is>
      </c>
      <c r="E148" t="inlineStr">
        <is>
          <t>レーガマテリア</t>
        </is>
      </c>
      <c r="F148">
        <f>VLOOKUP(E148,'L_User+EndUser'!$B$2:$C$650,2,FALSE)</f>
        <v/>
      </c>
      <c r="G148" s="13" t="inlineStr">
        <is>
          <t>山口県熊毛郡平生町大字曽根字佐賀浜</t>
        </is>
      </c>
      <c r="H148" s="23" t="inlineStr">
        <is>
          <t>1922-1</t>
        </is>
      </c>
      <c r="I148" s="8" t="inlineStr">
        <is>
          <t>福山</t>
        </is>
      </c>
      <c r="K148" t="inlineStr">
        <is>
          <t>井上</t>
        </is>
      </c>
    </row>
    <row r="149">
      <c r="B149" s="3" t="n">
        <v>9588000</v>
      </c>
      <c r="C149" t="inlineStr">
        <is>
          <t>㈱レ－ガマテリア</t>
        </is>
      </c>
      <c r="E149" t="inlineStr">
        <is>
          <t>レーガマテリア</t>
        </is>
      </c>
      <c r="F149">
        <f>VLOOKUP(E149,'L_User+EndUser'!$B$2:$C$650,2,FALSE)</f>
        <v/>
      </c>
      <c r="G149" s="13" t="inlineStr">
        <is>
          <t>岡山県倉敷市東塚</t>
        </is>
      </c>
      <c r="H149" t="inlineStr">
        <is>
          <t>7丁目11-25</t>
        </is>
      </c>
      <c r="I149" s="8" t="inlineStr">
        <is>
          <t>福山</t>
        </is>
      </c>
      <c r="K149" t="inlineStr">
        <is>
          <t>井上</t>
        </is>
      </c>
    </row>
    <row r="150">
      <c r="B150" s="3" t="n">
        <v>9576100</v>
      </c>
      <c r="C150" t="inlineStr">
        <is>
          <t>㈱　米子鉄工所</t>
        </is>
      </c>
      <c r="D150" s="3" t="inlineStr"/>
      <c r="E150" t="inlineStr">
        <is>
          <t>米子鉄工所</t>
        </is>
      </c>
      <c r="F150">
        <f>VLOOKUP(E150,'L_User+EndUser'!$B$2:$C$650,2,FALSE)</f>
        <v/>
      </c>
      <c r="G150" s="13" t="inlineStr">
        <is>
          <t>鳥取県米子市夜見町</t>
        </is>
      </c>
      <c r="H150" t="inlineStr">
        <is>
          <t>2933-2</t>
        </is>
      </c>
      <c r="I150" s="8" t="inlineStr">
        <is>
          <t>福山</t>
        </is>
      </c>
      <c r="K150" t="inlineStr">
        <is>
          <t>井上</t>
        </is>
      </c>
    </row>
    <row r="151">
      <c r="B151" s="3" t="n">
        <v>9573001</v>
      </c>
      <c r="C151" t="inlineStr">
        <is>
          <t>㈱　シンコー　鋳造部</t>
        </is>
      </c>
      <c r="D151" s="3" t="inlineStr"/>
      <c r="E151" t="inlineStr">
        <is>
          <t xml:space="preserve">山川産業　</t>
        </is>
      </c>
      <c r="F151">
        <f>VLOOKUP(E151,'L_User+EndUser'!$B$2:$C$650,2,FALSE)</f>
        <v/>
      </c>
      <c r="G151" s="13" t="inlineStr">
        <is>
          <t>広島県安芸郡府中町茂陰</t>
        </is>
      </c>
      <c r="H151" t="inlineStr">
        <is>
          <t>2-1-1</t>
        </is>
      </c>
      <c r="I151" s="8" t="inlineStr">
        <is>
          <t>福山</t>
        </is>
      </c>
      <c r="K151" t="inlineStr">
        <is>
          <t>井上</t>
        </is>
      </c>
    </row>
    <row r="152">
      <c r="B152" s="3" t="n">
        <v>9573000</v>
      </c>
      <c r="C152" t="inlineStr">
        <is>
          <t>山川産業㈱　広島営業所</t>
        </is>
      </c>
      <c r="D152" s="3" t="inlineStr"/>
      <c r="E152" t="inlineStr">
        <is>
          <t>山川産業㈱　広島営業所</t>
        </is>
      </c>
      <c r="F152">
        <f>VLOOKUP(E152,'L_User+EndUser'!$B$2:$C$650,2,FALSE)</f>
        <v/>
      </c>
      <c r="G152" s="13" t="inlineStr">
        <is>
          <t>広島県広島市安佐南区緑井</t>
        </is>
      </c>
      <c r="H152" t="inlineStr">
        <is>
          <t>2572</t>
        </is>
      </c>
      <c r="I152" s="8" t="inlineStr">
        <is>
          <t>福山</t>
        </is>
      </c>
      <c r="K152" t="inlineStr">
        <is>
          <t>井上</t>
        </is>
      </c>
    </row>
    <row r="153">
      <c r="B153" s="3" t="n">
        <v>9560110</v>
      </c>
      <c r="C153" t="inlineStr">
        <is>
          <t>㈱丸豊鋳材製作所 物流ｾﾝﾀ-</t>
        </is>
      </c>
      <c r="E153" t="inlineStr">
        <is>
          <t>丸豊鋳材製作所</t>
        </is>
      </c>
      <c r="F153">
        <f>VLOOKUP(E153,'L_User+EndUser'!$B$2:$C$650,2,FALSE)</f>
        <v/>
      </c>
      <c r="G153" s="13" t="inlineStr">
        <is>
          <t>岡山県倉敷市玉島柏島</t>
        </is>
      </c>
      <c r="H153" s="23" t="inlineStr">
        <is>
          <t>2720-1</t>
        </is>
      </c>
      <c r="I153" s="8" t="inlineStr">
        <is>
          <t>福山</t>
        </is>
      </c>
      <c r="K153" t="inlineStr">
        <is>
          <t>井上</t>
        </is>
      </c>
    </row>
    <row r="154">
      <c r="B154" s="3" t="n">
        <v>9560109</v>
      </c>
      <c r="C154" t="inlineStr">
        <is>
          <t>㈱　北川鉄工所　福山工場</t>
        </is>
      </c>
      <c r="E154" t="inlineStr">
        <is>
          <t>丸豊鋳材製作所</t>
        </is>
      </c>
      <c r="F154">
        <f>VLOOKUP(E154,'L_User+EndUser'!$B$2:$C$650,2,FALSE)</f>
        <v/>
      </c>
      <c r="G154" s="13" t="inlineStr">
        <is>
          <t>広島県福山市駅家町大字法成寺</t>
        </is>
      </c>
      <c r="H154" s="23" t="inlineStr">
        <is>
          <t>1613-10</t>
        </is>
      </c>
      <c r="I154" s="8" t="inlineStr">
        <is>
          <t>福山</t>
        </is>
      </c>
      <c r="K154" t="inlineStr">
        <is>
          <t>井上</t>
        </is>
      </c>
    </row>
    <row r="155">
      <c r="B155" s="3" t="n">
        <v>9560108</v>
      </c>
      <c r="C155" t="inlineStr">
        <is>
          <t>㈱吉舎鐵工所</t>
        </is>
      </c>
      <c r="E155" t="inlineStr">
        <is>
          <t>丸豊鋳材製作所</t>
        </is>
      </c>
      <c r="F155">
        <f>VLOOKUP(E155,'L_User+EndUser'!$B$2:$C$650,2,FALSE)</f>
        <v/>
      </c>
      <c r="G155" s="13" t="inlineStr">
        <is>
          <t>広島県三次市吉舎町三玉</t>
        </is>
      </c>
      <c r="H155" s="23" t="inlineStr">
        <is>
          <t>541</t>
        </is>
      </c>
      <c r="I155" s="8" t="inlineStr">
        <is>
          <t>福山</t>
        </is>
      </c>
    </row>
    <row r="156">
      <c r="B156" s="3" t="n">
        <v>9560107</v>
      </c>
      <c r="C156" t="inlineStr">
        <is>
          <t>㈱上組 金城1号倉庫　水野様</t>
        </is>
      </c>
      <c r="E156" t="inlineStr">
        <is>
          <t>丸豊鋳材製作所</t>
        </is>
      </c>
      <c r="F156">
        <f>VLOOKUP(E156,'L_User+EndUser'!$B$2:$C$650,2,FALSE)</f>
        <v/>
      </c>
      <c r="G156" s="13" t="inlineStr">
        <is>
          <t>愛知県名古屋市港区金城ふ頭</t>
        </is>
      </c>
      <c r="H156" s="23" t="inlineStr">
        <is>
          <t>1-1</t>
        </is>
      </c>
      <c r="I156" s="8" t="inlineStr">
        <is>
          <t>名鉄</t>
        </is>
      </c>
    </row>
    <row r="157">
      <c r="B157" s="3" t="n">
        <v>9560106</v>
      </c>
      <c r="C157" t="inlineStr">
        <is>
          <t>三菱重工交通機器ｴﾝｼﾞﾆｱﾘﾝｸﾞ㈱</t>
        </is>
      </c>
      <c r="D157" s="3" t="inlineStr"/>
      <c r="E157" t="inlineStr">
        <is>
          <t>丸豊鋳材製作所</t>
        </is>
      </c>
      <c r="F157">
        <f>VLOOKUP(E157,'L_User+EndUser'!$B$2:$C$650,2,FALSE)</f>
        <v/>
      </c>
      <c r="G157" s="13" t="inlineStr">
        <is>
          <t>広島県三原市糸崎町南</t>
        </is>
      </c>
      <c r="H157" t="inlineStr">
        <is>
          <t>1-1-1</t>
        </is>
      </c>
      <c r="I157" s="8" t="inlineStr">
        <is>
          <t>福山</t>
        </is>
      </c>
      <c r="K157" t="inlineStr">
        <is>
          <t>井上</t>
        </is>
      </c>
    </row>
    <row r="158">
      <c r="B158" s="3" t="n">
        <v>9560105</v>
      </c>
      <c r="C158" t="inlineStr">
        <is>
          <t xml:space="preserve">㈱上組名古屋支店　弥富物流ｾﾝﾀｰ加藤様　</t>
        </is>
      </c>
      <c r="D158" s="3" t="inlineStr"/>
      <c r="E158" t="inlineStr">
        <is>
          <t>丸豊鋳材製作所</t>
        </is>
      </c>
      <c r="F158">
        <f>VLOOKUP(E158,'L_User+EndUser'!$B$2:$C$650,2,FALSE)</f>
        <v/>
      </c>
      <c r="G158" s="13" t="inlineStr">
        <is>
          <t>愛知県弥富市楠</t>
        </is>
      </c>
      <c r="H158" t="inlineStr">
        <is>
          <t>2-65-5</t>
        </is>
      </c>
      <c r="I158" s="8" t="inlineStr">
        <is>
          <t>名鉄</t>
        </is>
      </c>
      <c r="K158" t="inlineStr">
        <is>
          <t>井上</t>
        </is>
      </c>
    </row>
    <row r="159">
      <c r="B159" s="3" t="n">
        <v>9560104</v>
      </c>
      <c r="C159" t="inlineStr">
        <is>
          <t>キンセイマテック　㈱　田村様</t>
        </is>
      </c>
      <c r="D159" s="3" t="inlineStr"/>
      <c r="E159" t="inlineStr">
        <is>
          <t>丸豊鋳材製作所</t>
        </is>
      </c>
      <c r="F159">
        <f>VLOOKUP(E159,'L_User+EndUser'!$B$2:$C$650,2,FALSE)</f>
        <v/>
      </c>
      <c r="G159" s="13" t="inlineStr">
        <is>
          <t>東京都台東区浅草橋</t>
        </is>
      </c>
      <c r="H159" t="inlineStr">
        <is>
          <t>5-2-3鈴和ビル６Ｆ</t>
        </is>
      </c>
      <c r="I159" s="8" t="inlineStr">
        <is>
          <t>名鉄</t>
        </is>
      </c>
      <c r="K159" t="inlineStr">
        <is>
          <t>井上</t>
        </is>
      </c>
    </row>
    <row r="160">
      <c r="B160" s="3" t="n">
        <v>9560103</v>
      </c>
      <c r="C160" t="inlineStr">
        <is>
          <t>㈱　北川鉄工所　中須工場</t>
        </is>
      </c>
      <c r="D160" s="3" t="inlineStr"/>
      <c r="E160" t="inlineStr">
        <is>
          <t>丸豊鋳材製作所</t>
        </is>
      </c>
      <c r="F160">
        <f>VLOOKUP(E160,'L_User+EndUser'!$B$2:$C$650,2,FALSE)</f>
        <v/>
      </c>
      <c r="G160" s="13" t="inlineStr">
        <is>
          <t>広島県府中市中須町</t>
        </is>
      </c>
      <c r="H160" t="inlineStr">
        <is>
          <t>554-3</t>
        </is>
      </c>
      <c r="I160" s="8" t="inlineStr">
        <is>
          <t>西濃</t>
        </is>
      </c>
      <c r="K160" t="inlineStr">
        <is>
          <t>井上</t>
        </is>
      </c>
    </row>
    <row r="161">
      <c r="B161" s="3" t="n">
        <v>9560102</v>
      </c>
      <c r="C161" t="inlineStr">
        <is>
          <t>クラシキ機工　㈱</t>
        </is>
      </c>
      <c r="E161" t="inlineStr">
        <is>
          <t>丸豊鋳材製作所</t>
        </is>
      </c>
      <c r="F161">
        <f>VLOOKUP(E161,'L_User+EndUser'!$B$2:$C$650,2,FALSE)</f>
        <v/>
      </c>
      <c r="G161" s="13" t="inlineStr">
        <is>
          <t>岡山県小田郡矢掛町中</t>
        </is>
      </c>
      <c r="H161" t="inlineStr">
        <is>
          <t>141-1</t>
        </is>
      </c>
      <c r="I161" s="8" t="inlineStr">
        <is>
          <t>福山</t>
        </is>
      </c>
      <c r="K161" t="inlineStr">
        <is>
          <t>井上</t>
        </is>
      </c>
    </row>
    <row r="162">
      <c r="B162" s="3" t="n">
        <v>9560101</v>
      </c>
      <c r="C162" t="inlineStr">
        <is>
          <t>讃岐鋳造鉄工　㈱</t>
        </is>
      </c>
      <c r="D162" s="3" t="inlineStr"/>
      <c r="E162" t="inlineStr">
        <is>
          <t>丸豊鋳材製作所</t>
        </is>
      </c>
      <c r="F162">
        <f>VLOOKUP(E162,'L_User+EndUser'!$B$2:$C$650,2,FALSE)</f>
        <v/>
      </c>
      <c r="G162" s="13" t="inlineStr">
        <is>
          <t>香川県仲多度郡満濃町東高篠</t>
        </is>
      </c>
      <c r="H162" t="inlineStr">
        <is>
          <t>1802</t>
        </is>
      </c>
      <c r="I162" s="8" t="inlineStr">
        <is>
          <t>福山</t>
        </is>
      </c>
      <c r="K162" t="inlineStr">
        <is>
          <t>井上</t>
        </is>
      </c>
    </row>
    <row r="163">
      <c r="B163" s="3" t="n">
        <v>9560100</v>
      </c>
      <c r="C163" t="inlineStr">
        <is>
          <t>㈱　丸豊鋳材製作所</t>
        </is>
      </c>
      <c r="D163" s="3" t="inlineStr"/>
      <c r="E163" t="inlineStr">
        <is>
          <t>丸豊鋳材製作所</t>
        </is>
      </c>
      <c r="F163">
        <f>VLOOKUP(E163,'L_User+EndUser'!$B$2:$C$650,2,FALSE)</f>
        <v/>
      </c>
      <c r="G163" s="13" t="inlineStr">
        <is>
          <t>岡山県倉敷市玉島乙島新湊</t>
        </is>
      </c>
      <c r="H163" t="inlineStr">
        <is>
          <t>8256-20</t>
        </is>
      </c>
      <c r="I163" s="8" t="inlineStr">
        <is>
          <t>福山</t>
        </is>
      </c>
      <c r="K163" t="inlineStr">
        <is>
          <t>井上</t>
        </is>
      </c>
    </row>
    <row r="164">
      <c r="B164" s="3" t="n">
        <v>9560001</v>
      </c>
      <c r="C164" t="inlineStr">
        <is>
          <t xml:space="preserve">ホーコス㈱　福山北鋳造工場 </t>
        </is>
      </c>
      <c r="D164" s="3" t="inlineStr"/>
      <c r="E164" t="inlineStr">
        <is>
          <t>ホーコス</t>
        </is>
      </c>
      <c r="F164">
        <f>VLOOKUP(E164,'L_User+EndUser'!$B$2:$C$650,2,FALSE)</f>
        <v/>
      </c>
      <c r="G164" s="13" t="inlineStr">
        <is>
          <t>広島県福山市駅家町大字法成寺</t>
        </is>
      </c>
      <c r="H164" t="inlineStr">
        <is>
          <t>1613-50</t>
        </is>
      </c>
      <c r="I164" s="8" t="inlineStr">
        <is>
          <t>福山</t>
        </is>
      </c>
      <c r="K164" t="inlineStr">
        <is>
          <t>井上</t>
        </is>
      </c>
    </row>
    <row r="165">
      <c r="B165" s="3" t="n">
        <v>9560000</v>
      </c>
      <c r="C165" t="inlineStr">
        <is>
          <t>ホ-コス　㈱</t>
        </is>
      </c>
      <c r="D165" s="3" t="inlineStr"/>
      <c r="E165" t="inlineStr">
        <is>
          <t>ホーコス</t>
        </is>
      </c>
      <c r="F165">
        <f>VLOOKUP(E165,'L_User+EndUser'!$B$2:$C$650,2,FALSE)</f>
        <v/>
      </c>
      <c r="G165" s="13" t="inlineStr">
        <is>
          <t>広島県福山市草戸町</t>
        </is>
      </c>
      <c r="H165" t="inlineStr">
        <is>
          <t>2-24-20</t>
        </is>
      </c>
      <c r="I165" s="8" t="inlineStr">
        <is>
          <t>福山</t>
        </is>
      </c>
      <c r="K165" t="inlineStr">
        <is>
          <t>井上</t>
        </is>
      </c>
    </row>
    <row r="166">
      <c r="B166" s="3" t="n">
        <v>9556100</v>
      </c>
      <c r="C166" t="inlineStr">
        <is>
          <t>双葉金属　㈱</t>
        </is>
      </c>
      <c r="D166" s="3" t="inlineStr"/>
      <c r="E166" t="inlineStr">
        <is>
          <t>双葉金属</t>
        </is>
      </c>
      <c r="F166">
        <f>VLOOKUP(E166,'L_User+EndUser'!$B$2:$C$650,2,FALSE)</f>
        <v/>
      </c>
      <c r="G166" s="13" t="inlineStr">
        <is>
          <t>岡山県倉敷市粒浦</t>
        </is>
      </c>
      <c r="H166" t="inlineStr">
        <is>
          <t>465</t>
        </is>
      </c>
      <c r="I166" s="8" t="inlineStr">
        <is>
          <t>福山</t>
        </is>
      </c>
      <c r="K166" t="inlineStr">
        <is>
          <t>井上</t>
        </is>
      </c>
    </row>
    <row r="167">
      <c r="B167" s="3" t="n">
        <v>9552204</v>
      </c>
      <c r="C167" t="inlineStr">
        <is>
          <t>武田鋳造㈱高梁工場</t>
        </is>
      </c>
      <c r="E167" t="inlineStr">
        <is>
          <t>備鋳産業</t>
        </is>
      </c>
      <c r="F167">
        <f>VLOOKUP(E167,'L_User+EndUser'!$B$2:$C$650,2,FALSE)</f>
        <v/>
      </c>
      <c r="G167" s="13" t="inlineStr">
        <is>
          <t>岡山県高梁市巨瀬町</t>
        </is>
      </c>
      <c r="H167" s="24" t="inlineStr">
        <is>
          <t>1-1</t>
        </is>
      </c>
      <c r="I167" s="8" t="inlineStr">
        <is>
          <t>福山</t>
        </is>
      </c>
      <c r="K167" t="inlineStr">
        <is>
          <t>井上</t>
        </is>
      </c>
    </row>
    <row r="168">
      <c r="B168" s="3" t="n">
        <v>9552203</v>
      </c>
      <c r="C168" t="inlineStr">
        <is>
          <t>ナカシマプロペラ㈱ パレット出</t>
        </is>
      </c>
      <c r="E168" t="inlineStr">
        <is>
          <t>備鋳産業</t>
        </is>
      </c>
      <c r="F168">
        <f>VLOOKUP(E168,'L_User+EndUser'!$B$2:$C$650,2,FALSE)</f>
        <v/>
      </c>
      <c r="G168" s="16" t="inlineStr">
        <is>
          <t>岡山県倉敷市玉島乙島</t>
        </is>
      </c>
      <c r="H168" s="23" t="inlineStr">
        <is>
          <t>8259-12</t>
        </is>
      </c>
      <c r="I168" s="8" t="inlineStr">
        <is>
          <t>福山</t>
        </is>
      </c>
      <c r="K168" t="inlineStr">
        <is>
          <t>井上</t>
        </is>
      </c>
    </row>
    <row r="169">
      <c r="B169" s="3" t="n">
        <v>9552202</v>
      </c>
      <c r="C169" t="inlineStr">
        <is>
          <t xml:space="preserve">武田鋳造㈱高梁工場ＡPK造型　</t>
        </is>
      </c>
      <c r="E169" t="inlineStr">
        <is>
          <t>備鋳産業</t>
        </is>
      </c>
      <c r="F169">
        <f>VLOOKUP(E169,'L_User+EndUser'!$B$2:$C$650,2,FALSE)</f>
        <v/>
      </c>
      <c r="G169" s="13" t="inlineStr">
        <is>
          <t>岡山県高梁市巨瀬町</t>
        </is>
      </c>
      <c r="H169" s="24" t="inlineStr">
        <is>
          <t>1-1</t>
        </is>
      </c>
      <c r="I169" s="8" t="inlineStr">
        <is>
          <t>福山</t>
        </is>
      </c>
      <c r="K169" t="inlineStr">
        <is>
          <t>井上</t>
        </is>
      </c>
    </row>
    <row r="170">
      <c r="B170" s="3" t="n">
        <v>9552201</v>
      </c>
      <c r="C170" t="inlineStr">
        <is>
          <t>武田鋳造㈱高梁工場ＡＭＦ造型 宮脇様</t>
        </is>
      </c>
      <c r="E170" t="inlineStr">
        <is>
          <t>備鋳産業</t>
        </is>
      </c>
      <c r="F170">
        <f>VLOOKUP(E170,'L_User+EndUser'!$B$2:$C$650,2,FALSE)</f>
        <v/>
      </c>
      <c r="G170" s="13" t="inlineStr">
        <is>
          <t>岡山県高梁市巨瀬町</t>
        </is>
      </c>
      <c r="H170" s="24" t="inlineStr">
        <is>
          <t>1-1</t>
        </is>
      </c>
      <c r="I170" s="8" t="inlineStr">
        <is>
          <t>福山</t>
        </is>
      </c>
    </row>
    <row r="171">
      <c r="B171" s="3" t="n">
        <v>9552200</v>
      </c>
      <c r="C171" t="inlineStr">
        <is>
          <t>備鋳産業　㈱</t>
        </is>
      </c>
      <c r="D171" s="3" t="inlineStr"/>
      <c r="E171" t="inlineStr">
        <is>
          <t>備鋳産業</t>
        </is>
      </c>
      <c r="F171">
        <f>VLOOKUP(E171,'L_User+EndUser'!$B$2:$C$650,2,FALSE)</f>
        <v/>
      </c>
      <c r="G171" s="13" t="inlineStr">
        <is>
          <t>岡山県岡山市中仙道</t>
        </is>
      </c>
      <c r="H171" s="23" t="inlineStr">
        <is>
          <t>1-20-3</t>
        </is>
      </c>
      <c r="I171" s="8" t="inlineStr">
        <is>
          <t>福山</t>
        </is>
      </c>
      <c r="K171" t="inlineStr">
        <is>
          <t>井上</t>
        </is>
      </c>
    </row>
    <row r="172">
      <c r="B172" s="3" t="n">
        <v>9552103</v>
      </c>
      <c r="C172" t="inlineStr">
        <is>
          <t>日立金属㈱ 安来工場 飯島2号倉庫</t>
        </is>
      </c>
      <c r="E172" t="inlineStr">
        <is>
          <t>プロテリアル安来工場資材課</t>
        </is>
      </c>
      <c r="F172">
        <f>VLOOKUP(E172,'L_User+EndUser'!$B$2:$C$650,2,FALSE)</f>
        <v/>
      </c>
      <c r="G172" s="13" t="inlineStr">
        <is>
          <t>島根県安来市飯島町</t>
        </is>
      </c>
      <c r="H172" s="24" t="inlineStr">
        <is>
          <t>650-1</t>
        </is>
      </c>
      <c r="I172" s="8" t="inlineStr">
        <is>
          <t>福山</t>
        </is>
      </c>
      <c r="K172" t="inlineStr">
        <is>
          <t>井上</t>
        </is>
      </c>
    </row>
    <row r="173">
      <c r="B173" s="3" t="n">
        <v>9552102</v>
      </c>
      <c r="C173" t="inlineStr">
        <is>
          <t>日東物流㈱六甲ｱｲﾗﾝﾄﾞＣ-4ﾀ-ﾐﾅﾙ事務所パレット出し</t>
        </is>
      </c>
      <c r="E173" t="inlineStr">
        <is>
          <t>プロテリアル安来工場資材課</t>
        </is>
      </c>
      <c r="F173">
        <f>VLOOKUP(E173,'L_User+EndUser'!$B$2:$C$650,2,FALSE)</f>
        <v/>
      </c>
      <c r="G173" s="13" t="inlineStr">
        <is>
          <t>神戸市東灘区向洋町西</t>
        </is>
      </c>
      <c r="H173" s="24" t="inlineStr">
        <is>
          <t>6丁目4番</t>
        </is>
      </c>
      <c r="I173" s="8" t="inlineStr">
        <is>
          <t>福山</t>
        </is>
      </c>
      <c r="K173" t="inlineStr">
        <is>
          <t>井上</t>
        </is>
      </c>
    </row>
    <row r="174">
      <c r="B174" s="3" t="n">
        <v>9552101</v>
      </c>
      <c r="C174" t="inlineStr">
        <is>
          <t>阪急大阪ｶ-ｺﾞﾀ-ﾐﾅﾙ阪急阪神ｴｸｽﾌﾟﾚｽ関空倉庫</t>
        </is>
      </c>
      <c r="E174" t="inlineStr">
        <is>
          <t>プロテリアル安来工場資材課</t>
        </is>
      </c>
      <c r="F174">
        <f>VLOOKUP(E174,'L_User+EndUser'!$B$2:$C$650,2,FALSE)</f>
        <v/>
      </c>
      <c r="G174" s="13" t="inlineStr">
        <is>
          <t>大阪府泉南市泉州空港南</t>
        </is>
      </c>
      <c r="H174" t="inlineStr">
        <is>
          <t>1番地 国際貨物上屋Ｆ棟</t>
        </is>
      </c>
      <c r="I174" s="8" t="inlineStr">
        <is>
          <t>福山</t>
        </is>
      </c>
      <c r="K174" t="inlineStr">
        <is>
          <t>井上</t>
        </is>
      </c>
    </row>
    <row r="175">
      <c r="B175" s="3" t="n">
        <v>9552100</v>
      </c>
      <c r="C175" t="inlineStr">
        <is>
          <t>㈱プロテリアル 安来工場 資材課</t>
        </is>
      </c>
      <c r="E175" t="inlineStr">
        <is>
          <t>プロテリアル安来工場資材課</t>
        </is>
      </c>
      <c r="F175">
        <f>VLOOKUP(E175,'L_User+EndUser'!$B$2:$C$650,2,FALSE)</f>
        <v/>
      </c>
      <c r="G175" s="13" t="inlineStr">
        <is>
          <t>島根県安来市安来町</t>
        </is>
      </c>
      <c r="H175" s="23" t="inlineStr">
        <is>
          <t>2107-2</t>
        </is>
      </c>
      <c r="I175" s="8" t="inlineStr">
        <is>
          <t>福山</t>
        </is>
      </c>
      <c r="K175" t="inlineStr">
        <is>
          <t>井上</t>
        </is>
      </c>
    </row>
    <row r="176">
      <c r="B176" s="3" t="n">
        <v>9546001</v>
      </c>
      <c r="C176" t="inlineStr">
        <is>
          <t>新ニノミヤメタル　㈱</t>
        </is>
      </c>
      <c r="E176" t="inlineStr">
        <is>
          <t>新ニノミヤメタル</t>
        </is>
      </c>
      <c r="F176">
        <f>VLOOKUP(E176,'L_User+EndUser'!$B$2:$C$650,2,FALSE)</f>
        <v/>
      </c>
      <c r="G176" s="13" t="inlineStr">
        <is>
          <t>広島県広島市安佐北区可部</t>
        </is>
      </c>
      <c r="H176" t="inlineStr">
        <is>
          <t>2-39-18</t>
        </is>
      </c>
      <c r="I176" s="8" t="inlineStr">
        <is>
          <t>名鉄</t>
        </is>
      </c>
      <c r="K176" t="inlineStr">
        <is>
          <t>井上</t>
        </is>
      </c>
    </row>
    <row r="177">
      <c r="B177" s="3" t="n">
        <v>9546000</v>
      </c>
      <c r="C177" t="inlineStr">
        <is>
          <t>イ－グルハイキャスト㈱パレット出</t>
        </is>
      </c>
      <c r="D177" s="3" t="inlineStr"/>
      <c r="E177" t="inlineStr">
        <is>
          <t>イーグルハイキャスト</t>
        </is>
      </c>
      <c r="F177">
        <f>VLOOKUP(E177,'L_User+EndUser'!$B$2:$C$650,2,FALSE)</f>
        <v/>
      </c>
      <c r="G177" s="13" t="inlineStr">
        <is>
          <t>島根県江津市浅利町</t>
        </is>
      </c>
      <c r="H177" t="inlineStr">
        <is>
          <t>36</t>
        </is>
      </c>
      <c r="I177" s="99" t="inlineStr">
        <is>
          <t>西濃</t>
        </is>
      </c>
      <c r="K177" t="inlineStr">
        <is>
          <t>井上</t>
        </is>
      </c>
    </row>
    <row r="178">
      <c r="B178" s="3" t="n">
        <v>9542100</v>
      </c>
      <c r="C178" t="inlineStr">
        <is>
          <t>二宮産業　㈱</t>
        </is>
      </c>
      <c r="D178" s="3" t="inlineStr"/>
      <c r="E178" t="inlineStr">
        <is>
          <t>二宮産業　㈱</t>
        </is>
      </c>
      <c r="F178">
        <f>VLOOKUP(E178,'L_User+EndUser'!$B$2:$C$650,2,FALSE)</f>
        <v/>
      </c>
      <c r="G178" s="13" t="inlineStr">
        <is>
          <t>広島県広島市安佐北区可部</t>
        </is>
      </c>
      <c r="H178" t="inlineStr">
        <is>
          <t>2-39-18</t>
        </is>
      </c>
      <c r="I178" s="8" t="inlineStr">
        <is>
          <t>名鉄</t>
        </is>
      </c>
      <c r="K178" t="inlineStr">
        <is>
          <t>井上</t>
        </is>
      </c>
    </row>
    <row r="179">
      <c r="B179" s="3" t="n">
        <v>9536011</v>
      </c>
      <c r="C179" t="inlineStr">
        <is>
          <t>㈱ツチヨシ産業 技術部 技術研究ｾﾝﾀ- 枝根様</t>
        </is>
      </c>
      <c r="E179" t="inlineStr">
        <is>
          <t>ツチヨシ産業松江</t>
        </is>
      </c>
      <c r="F179" s="103" t="n">
        <v>95360</v>
      </c>
      <c r="G179" s="13" t="inlineStr">
        <is>
          <t>島根県邑智郡邑南町和田</t>
        </is>
      </c>
      <c r="H179" s="23" t="inlineStr">
        <is>
          <t>1051-7</t>
        </is>
      </c>
      <c r="I179" s="8" t="inlineStr">
        <is>
          <t>福山</t>
        </is>
      </c>
      <c r="K179" t="inlineStr">
        <is>
          <t>井上</t>
        </is>
      </c>
    </row>
    <row r="180">
      <c r="B180" s="3" t="n">
        <v>9536010</v>
      </c>
      <c r="C180" t="inlineStr">
        <is>
          <t>㈱ツチヨシ産業 邑南工場 枝根様</t>
        </is>
      </c>
      <c r="E180" t="inlineStr">
        <is>
          <t>ツチヨシ産業松江</t>
        </is>
      </c>
      <c r="F180" s="103" t="n">
        <v>95360</v>
      </c>
      <c r="G180" s="13" t="inlineStr">
        <is>
          <t>島根県邑智郡邑南町和田</t>
        </is>
      </c>
      <c r="H180" s="23" t="inlineStr">
        <is>
          <t>1053-2</t>
        </is>
      </c>
      <c r="I180" s="8" t="inlineStr">
        <is>
          <t>福山</t>
        </is>
      </c>
      <c r="K180" t="inlineStr">
        <is>
          <t>井上</t>
        </is>
      </c>
    </row>
    <row r="181">
      <c r="B181" s="3" t="n">
        <v>9536009</v>
      </c>
      <c r="C181" t="inlineStr">
        <is>
          <t>米子製鋼㈱　山本課長様</t>
        </is>
      </c>
      <c r="E181" t="inlineStr">
        <is>
          <t>ツチヨシ産業松江</t>
        </is>
      </c>
      <c r="F181" s="103" t="n">
        <v>95360</v>
      </c>
      <c r="G181" s="13" t="inlineStr">
        <is>
          <t>鳥取県米子市冨益町</t>
        </is>
      </c>
      <c r="H181" s="23" t="inlineStr">
        <is>
          <t>88-1</t>
        </is>
      </c>
      <c r="I181" s="8" t="inlineStr">
        <is>
          <t>福山</t>
        </is>
      </c>
      <c r="K181" t="inlineStr">
        <is>
          <t>井上</t>
        </is>
      </c>
    </row>
    <row r="182">
      <c r="B182" s="3" t="n">
        <v>9536008</v>
      </c>
      <c r="C182" t="inlineStr">
        <is>
          <t>㈱コダマ 鋳造部 高橋様</t>
        </is>
      </c>
      <c r="E182" t="inlineStr">
        <is>
          <t>ツチヨシ産業松江</t>
        </is>
      </c>
      <c r="F182" s="103" t="n">
        <v>95360</v>
      </c>
      <c r="G182" s="13" t="inlineStr">
        <is>
          <t>島根県松江市富士見町町</t>
        </is>
      </c>
      <c r="H182" s="23" t="inlineStr">
        <is>
          <t>1-3</t>
        </is>
      </c>
      <c r="I182" s="8" t="inlineStr">
        <is>
          <t>福山</t>
        </is>
      </c>
      <c r="K182" t="inlineStr">
        <is>
          <t>井上</t>
        </is>
      </c>
    </row>
    <row r="183">
      <c r="B183" s="3" t="n">
        <v>9536007</v>
      </c>
      <c r="C183" t="inlineStr">
        <is>
          <t>㈱日立ﾒﾀﾙﾌﾟﾚｼｼﾞｮン</t>
        </is>
      </c>
      <c r="E183" t="inlineStr">
        <is>
          <t>ツチヨシ産業松江</t>
        </is>
      </c>
      <c r="F183" s="103" t="n">
        <v>95360</v>
      </c>
      <c r="G183" s="13" t="inlineStr">
        <is>
          <t>島根県安来市飯島町</t>
        </is>
      </c>
      <c r="H183" s="28" t="inlineStr">
        <is>
          <t>1240-2</t>
        </is>
      </c>
      <c r="I183" s="8" t="inlineStr">
        <is>
          <t>福山</t>
        </is>
      </c>
      <c r="K183" t="inlineStr">
        <is>
          <t>井上</t>
        </is>
      </c>
    </row>
    <row r="184">
      <c r="B184" s="3" t="n">
        <v>9536006</v>
      </c>
      <c r="C184" t="inlineStr">
        <is>
          <t>ヤンマーキャステクノ㈱松江事業部 小谷様・石川様</t>
        </is>
      </c>
      <c r="D184" s="3" t="inlineStr"/>
      <c r="E184" t="inlineStr">
        <is>
          <t>ツチヨシ産業松江</t>
        </is>
      </c>
      <c r="F184" s="103" t="n">
        <v>95360</v>
      </c>
      <c r="G184" s="13" t="inlineStr">
        <is>
          <t>島根県松江市八幡町</t>
        </is>
      </c>
      <c r="H184" t="inlineStr">
        <is>
          <t>960-34</t>
        </is>
      </c>
      <c r="I184" s="8" t="inlineStr">
        <is>
          <t>福山</t>
        </is>
      </c>
      <c r="K184" t="inlineStr">
        <is>
          <t>井上</t>
        </is>
      </c>
    </row>
    <row r="185">
      <c r="B185" s="3" t="n">
        <v>9536005</v>
      </c>
      <c r="C185" t="inlineStr">
        <is>
          <t>㈱　ミヨシ　米子工場</t>
        </is>
      </c>
      <c r="D185" s="3" t="inlineStr"/>
      <c r="E185" t="inlineStr">
        <is>
          <t>ツチヨシ産業松江</t>
        </is>
      </c>
      <c r="F185" s="103" t="n">
        <v>95360</v>
      </c>
      <c r="G185" s="13" t="inlineStr">
        <is>
          <t>鳥取県西伯郡南部町円山</t>
        </is>
      </c>
      <c r="H185" t="inlineStr">
        <is>
          <t>1</t>
        </is>
      </c>
      <c r="I185" s="8" t="inlineStr">
        <is>
          <t>福山</t>
        </is>
      </c>
      <c r="K185" t="inlineStr">
        <is>
          <t>井上</t>
        </is>
      </c>
    </row>
    <row r="186">
      <c r="B186" s="3" t="n">
        <v>9536004</v>
      </c>
      <c r="C186" t="inlineStr">
        <is>
          <t>ＮＴＮ鋳造　㈱</t>
        </is>
      </c>
      <c r="D186" s="3" t="inlineStr"/>
      <c r="F186">
        <f>VLOOKUP(E186,'L_User+EndUser'!$B$2:$C$650,2,FALSE)</f>
        <v/>
      </c>
      <c r="G186" s="13" t="inlineStr">
        <is>
          <t>島根県出雲市灘分町</t>
        </is>
      </c>
      <c r="H186" t="inlineStr">
        <is>
          <t>475-1</t>
        </is>
      </c>
      <c r="I186" s="8" t="inlineStr">
        <is>
          <t>福山</t>
        </is>
      </c>
      <c r="K186" t="inlineStr">
        <is>
          <t>井上</t>
        </is>
      </c>
    </row>
    <row r="187">
      <c r="B187" s="3" t="n">
        <v>9536003</v>
      </c>
      <c r="C187" t="inlineStr">
        <is>
          <t>㈱ツチヨシ産業　出雲出張所</t>
        </is>
      </c>
      <c r="D187" s="3" t="inlineStr"/>
      <c r="E187" t="inlineStr">
        <is>
          <t>ツチヨシ産業松江</t>
        </is>
      </c>
      <c r="F187" s="103" t="n">
        <v>95360</v>
      </c>
      <c r="G187" s="13" t="inlineStr">
        <is>
          <t>島根県出雲市神西沖町</t>
        </is>
      </c>
      <c r="H187" t="inlineStr">
        <is>
          <t>2400　ダイハツ金属工業内</t>
        </is>
      </c>
      <c r="I187" s="8" t="inlineStr">
        <is>
          <t>西濃</t>
        </is>
      </c>
      <c r="K187" t="inlineStr">
        <is>
          <t>井上</t>
        </is>
      </c>
    </row>
    <row r="188">
      <c r="B188" s="3" t="n">
        <v>9536002</v>
      </c>
      <c r="C188" t="inlineStr">
        <is>
          <t>㈱　国神製作所</t>
        </is>
      </c>
      <c r="D188" s="3" t="inlineStr"/>
      <c r="E188" t="inlineStr">
        <is>
          <t>ツチヨシ産業松江</t>
        </is>
      </c>
      <c r="F188" s="103" t="n">
        <v>95360</v>
      </c>
      <c r="G188" s="13" t="inlineStr">
        <is>
          <t>島根県八束郡東出雲町揖屋</t>
        </is>
      </c>
      <c r="H188" t="inlineStr">
        <is>
          <t>6-1</t>
        </is>
      </c>
      <c r="I188" s="8" t="inlineStr">
        <is>
          <t>福山</t>
        </is>
      </c>
      <c r="K188" t="inlineStr">
        <is>
          <t>井上</t>
        </is>
      </c>
    </row>
    <row r="189">
      <c r="B189" s="3" t="n">
        <v>9536001</v>
      </c>
      <c r="C189" t="inlineStr">
        <is>
          <t>ヒラタ工業　㈱</t>
        </is>
      </c>
      <c r="D189" s="3" t="inlineStr"/>
      <c r="E189" t="inlineStr">
        <is>
          <t>ツチヨシ産業松江</t>
        </is>
      </c>
      <c r="F189" s="103" t="n">
        <v>95360</v>
      </c>
      <c r="G189" s="13" t="inlineStr">
        <is>
          <t>島根県平田市西代町</t>
        </is>
      </c>
      <c r="H189" t="inlineStr">
        <is>
          <t>1001</t>
        </is>
      </c>
      <c r="I189" s="8" t="inlineStr">
        <is>
          <t>福山</t>
        </is>
      </c>
      <c r="K189" t="inlineStr">
        <is>
          <t>井上</t>
        </is>
      </c>
    </row>
    <row r="190">
      <c r="B190" s="3" t="n">
        <v>9536000</v>
      </c>
      <c r="C190" t="inlineStr">
        <is>
          <t>㈱　ツチヨシ産業　松江</t>
        </is>
      </c>
      <c r="D190" s="3" t="inlineStr"/>
      <c r="F190" s="103" t="n">
        <v>95360</v>
      </c>
      <c r="G190" s="13" t="inlineStr">
        <is>
          <t>島根県松江市富士見町</t>
        </is>
      </c>
      <c r="H190" t="inlineStr">
        <is>
          <t>1-6</t>
        </is>
      </c>
      <c r="I190" s="8" t="inlineStr">
        <is>
          <t>福山</t>
        </is>
      </c>
      <c r="K190" t="inlineStr">
        <is>
          <t>井上</t>
        </is>
      </c>
    </row>
    <row r="191">
      <c r="B191" s="3" t="n">
        <v>9535904</v>
      </c>
      <c r="C191" t="inlineStr">
        <is>
          <t>坂本重工㈱</t>
        </is>
      </c>
      <c r="E191" t="inlineStr">
        <is>
          <t>ツチヨシ産業広島営業所</t>
        </is>
      </c>
      <c r="F191">
        <f>VLOOKUP(E191,'L_User+EndUser'!$B$2:$C$650,2,FALSE)</f>
        <v/>
      </c>
      <c r="G191" s="13" t="inlineStr">
        <is>
          <t>広島県安芸高田市吉田町竹原</t>
        </is>
      </c>
      <c r="H191" s="23" t="inlineStr">
        <is>
          <t>515</t>
        </is>
      </c>
      <c r="I191" s="8" t="inlineStr">
        <is>
          <t>福山</t>
        </is>
      </c>
      <c r="K191" t="inlineStr">
        <is>
          <t>井上</t>
        </is>
      </c>
    </row>
    <row r="192">
      <c r="B192" s="3" t="n">
        <v>9535903</v>
      </c>
      <c r="C192" t="inlineStr">
        <is>
          <t>マツダ（株）宇品中地区分析棟 ﾏﾂﾀﾞPT試作Gr</t>
        </is>
      </c>
      <c r="E192" t="inlineStr">
        <is>
          <t>ツチヨシ産業広島営業所</t>
        </is>
      </c>
      <c r="F192">
        <f>VLOOKUP(E192,'L_User+EndUser'!$B$2:$C$650,2,FALSE)</f>
        <v/>
      </c>
      <c r="G192" s="13" t="inlineStr">
        <is>
          <t>広島県安芸郡府中町新地</t>
        </is>
      </c>
      <c r="H192" s="23" t="inlineStr">
        <is>
          <t>3-1</t>
        </is>
      </c>
      <c r="I192" s="8" t="inlineStr">
        <is>
          <t>福山</t>
        </is>
      </c>
      <c r="K192" t="inlineStr">
        <is>
          <t>井上</t>
        </is>
      </c>
    </row>
    <row r="193">
      <c r="B193" s="3" t="n">
        <v>9535902</v>
      </c>
      <c r="C193" t="inlineStr">
        <is>
          <t>石川鋳造所</t>
        </is>
      </c>
      <c r="D193" s="3" t="inlineStr"/>
      <c r="E193" t="inlineStr">
        <is>
          <t>ツチヨシ産業営業本部第一営業部</t>
        </is>
      </c>
      <c r="F193">
        <f>VLOOKUP(E193,'L_User+EndUser'!$B$2:$C$650,2,FALSE)</f>
        <v/>
      </c>
      <c r="G193" s="13" t="inlineStr">
        <is>
          <t>広島県呉市川尻町原山</t>
        </is>
      </c>
      <c r="H193" t="inlineStr">
        <is>
          <t>484</t>
        </is>
      </c>
      <c r="I193" s="8" t="inlineStr">
        <is>
          <t>福山</t>
        </is>
      </c>
      <c r="K193" t="inlineStr">
        <is>
          <t>井上</t>
        </is>
      </c>
    </row>
    <row r="194">
      <c r="B194" s="3" t="n">
        <v>9535901</v>
      </c>
      <c r="C194" t="inlineStr">
        <is>
          <t>市場重工　㈱</t>
        </is>
      </c>
      <c r="D194" s="3" t="inlineStr"/>
      <c r="E194" t="inlineStr">
        <is>
          <t>ツチヨシ産業営業本部第一営業部</t>
        </is>
      </c>
      <c r="F194">
        <f>VLOOKUP(E194,'L_User+EndUser'!$B$2:$C$650,2,FALSE)</f>
        <v/>
      </c>
      <c r="G194" s="13" t="inlineStr">
        <is>
          <t>広島県広島市西区観音新町</t>
        </is>
      </c>
      <c r="H194" t="inlineStr">
        <is>
          <t>1-1-21</t>
        </is>
      </c>
      <c r="I194" s="8" t="inlineStr">
        <is>
          <t>福山</t>
        </is>
      </c>
      <c r="K194" t="inlineStr">
        <is>
          <t>井上</t>
        </is>
      </c>
    </row>
    <row r="195">
      <c r="B195" s="3" t="n">
        <v>9535900</v>
      </c>
      <c r="C195" t="inlineStr">
        <is>
          <t>㈱　ツチヨシ産業　営業一課</t>
        </is>
      </c>
      <c r="D195" s="3" t="inlineStr"/>
      <c r="F195">
        <f>VLOOKUP(E195,'L_User+EndUser'!$B$2:$C$650,2,FALSE)</f>
        <v/>
      </c>
      <c r="G195" s="13" t="inlineStr">
        <is>
          <t>広島県広島市西区天満町</t>
        </is>
      </c>
      <c r="H195" t="inlineStr">
        <is>
          <t>3-26</t>
        </is>
      </c>
      <c r="I195" s="8" t="inlineStr">
        <is>
          <t>福山</t>
        </is>
      </c>
      <c r="K195" t="inlineStr">
        <is>
          <t>井上</t>
        </is>
      </c>
    </row>
    <row r="196">
      <c r="B196" s="3" t="n">
        <v>9535803</v>
      </c>
      <c r="C196" t="inlineStr">
        <is>
          <t>㈱坂本合金鋳造所</t>
        </is>
      </c>
      <c r="E196" t="inlineStr">
        <is>
          <t>ツチヨシアクティ岡山</t>
        </is>
      </c>
      <c r="F196">
        <f>VLOOKUP(E196,'L_User+EndUser'!$B$2:$C$650,2,FALSE)</f>
        <v/>
      </c>
      <c r="G196" s="13" t="inlineStr">
        <is>
          <t>広島県福山市千田町</t>
        </is>
      </c>
      <c r="H196" s="23" t="inlineStr">
        <is>
          <t>4丁目18-15</t>
        </is>
      </c>
      <c r="I196" s="8" t="inlineStr">
        <is>
          <t>福山</t>
        </is>
      </c>
      <c r="K196" t="inlineStr">
        <is>
          <t>井上</t>
        </is>
      </c>
    </row>
    <row r="197">
      <c r="B197" s="3" t="n">
        <v>9535802</v>
      </c>
      <c r="C197" t="inlineStr">
        <is>
          <t>JFＥ継手㈱　資材倉庫　河畑様</t>
        </is>
      </c>
      <c r="D197" s="3" t="inlineStr"/>
      <c r="E197" t="inlineStr">
        <is>
          <t>ツチヨシアクティ岡山</t>
        </is>
      </c>
      <c r="F197">
        <f>VLOOKUP(E197,'L_User+EndUser'!$B$2:$C$650,2,FALSE)</f>
        <v/>
      </c>
      <c r="G197" s="13" t="inlineStr">
        <is>
          <t>大阪府岸和田市田治米町</t>
        </is>
      </c>
      <c r="H197" t="inlineStr">
        <is>
          <t>153-1</t>
        </is>
      </c>
      <c r="I197" s="8" t="inlineStr">
        <is>
          <t>名鉄</t>
        </is>
      </c>
      <c r="K197" t="inlineStr">
        <is>
          <t>井上</t>
        </is>
      </c>
    </row>
    <row r="198">
      <c r="B198" s="3" t="n">
        <v>9535801</v>
      </c>
      <c r="C198" t="inlineStr">
        <is>
          <t>門田鋳工　㈱</t>
        </is>
      </c>
      <c r="D198" s="3" t="inlineStr"/>
      <c r="E198" t="inlineStr">
        <is>
          <t>ツチヨシアクティ岡山</t>
        </is>
      </c>
      <c r="F198">
        <f>VLOOKUP(E198,'L_User+EndUser'!$B$2:$C$650,2,FALSE)</f>
        <v/>
      </c>
      <c r="G198" s="13" t="inlineStr">
        <is>
          <t>広島県福山市西町</t>
        </is>
      </c>
      <c r="H198" t="inlineStr">
        <is>
          <t>11-15</t>
        </is>
      </c>
      <c r="I198" s="8" t="inlineStr">
        <is>
          <t>福山</t>
        </is>
      </c>
      <c r="K198" t="inlineStr">
        <is>
          <t>井上</t>
        </is>
      </c>
    </row>
    <row r="199">
      <c r="B199" s="3" t="n">
        <v>9535800</v>
      </c>
      <c r="C199" t="inlineStr">
        <is>
          <t>㈱　ツチヨシアクティ　岡山</t>
        </is>
      </c>
      <c r="D199" s="3" t="inlineStr"/>
      <c r="E199" t="inlineStr">
        <is>
          <t>ツチヨシアクティ岡山</t>
        </is>
      </c>
      <c r="F199">
        <f>VLOOKUP(E199,'L_User+EndUser'!$B$2:$C$650,2,FALSE)</f>
        <v/>
      </c>
      <c r="G199" s="13" t="inlineStr">
        <is>
          <t>岡山県倉敷市南畝</t>
        </is>
      </c>
      <c r="H199" t="inlineStr">
        <is>
          <t>7-11-43</t>
        </is>
      </c>
      <c r="I199" s="8" t="inlineStr">
        <is>
          <t>福山</t>
        </is>
      </c>
      <c r="K199" t="inlineStr">
        <is>
          <t>井上</t>
        </is>
      </c>
    </row>
    <row r="200">
      <c r="B200" s="3" t="n">
        <v>9533003</v>
      </c>
      <c r="C200" t="inlineStr">
        <is>
          <t>ヨシワ工業㈱海田工場 技術開発部 高下様</t>
        </is>
      </c>
      <c r="E200" t="inlineStr">
        <is>
          <t>大銑産業広島営業所</t>
        </is>
      </c>
      <c r="F200">
        <f>VLOOKUP(E200,'L_User+EndUser'!$B$2:$C$650,2,FALSE)</f>
        <v/>
      </c>
      <c r="G200" s="13" t="inlineStr">
        <is>
          <t>広島県安芸郡海田町明神町</t>
        </is>
      </c>
      <c r="H200" t="inlineStr">
        <is>
          <t>1番48号</t>
        </is>
      </c>
      <c r="I200" s="8" t="inlineStr">
        <is>
          <t>福山</t>
        </is>
      </c>
      <c r="K200" t="inlineStr">
        <is>
          <t>井上</t>
        </is>
      </c>
    </row>
    <row r="201">
      <c r="B201" s="3" t="n">
        <v>9533002</v>
      </c>
      <c r="C201" t="inlineStr">
        <is>
          <t>ヨシワ工業㈱初見工場 鋳造部 造型係 実吉主任様</t>
        </is>
      </c>
      <c r="E201" t="inlineStr">
        <is>
          <t>大銑産業広島営業所</t>
        </is>
      </c>
      <c r="F201">
        <f>VLOOKUP(E201,'L_User+EndUser'!$B$2:$C$650,2,FALSE)</f>
        <v/>
      </c>
      <c r="G201" s="13" t="inlineStr">
        <is>
          <t>島根県鹿足郡吉賀町田野原</t>
        </is>
      </c>
      <c r="H201" s="24" t="inlineStr">
        <is>
          <t>1036-1</t>
        </is>
      </c>
      <c r="I201" s="8" t="inlineStr">
        <is>
          <t>福山</t>
        </is>
      </c>
      <c r="K201" t="inlineStr">
        <is>
          <t>井上</t>
        </is>
      </c>
    </row>
    <row r="202">
      <c r="B202" s="3" t="n">
        <v>9533001</v>
      </c>
      <c r="C202" t="inlineStr">
        <is>
          <t>㈱大西産業</t>
        </is>
      </c>
      <c r="E202" t="inlineStr">
        <is>
          <t>大銑産業広島営業所</t>
        </is>
      </c>
      <c r="F202">
        <f>VLOOKUP(E202,'L_User+EndUser'!$B$2:$C$650,2,FALSE)</f>
        <v/>
      </c>
      <c r="G202" s="13" t="inlineStr">
        <is>
          <t>広島市南区出島</t>
        </is>
      </c>
      <c r="H202" s="24" t="inlineStr">
        <is>
          <t>2-21-19</t>
        </is>
      </c>
      <c r="I202" s="8" t="inlineStr">
        <is>
          <t>福山</t>
        </is>
      </c>
      <c r="K202" t="inlineStr">
        <is>
          <t>井上</t>
        </is>
      </c>
    </row>
    <row r="203">
      <c r="B203" s="3" t="n">
        <v>9533000</v>
      </c>
      <c r="C203" t="inlineStr">
        <is>
          <t>大銑産業㈱　広島営業所</t>
        </is>
      </c>
      <c r="E203" t="inlineStr">
        <is>
          <t>大銑産業広島営業所</t>
        </is>
      </c>
      <c r="F203">
        <f>VLOOKUP(E203,'L_User+EndUser'!$B$2:$C$650,2,FALSE)</f>
        <v/>
      </c>
      <c r="G203" s="13" t="inlineStr">
        <is>
          <t>広島市中区銀山町</t>
        </is>
      </c>
      <c r="H203" s="24" t="inlineStr">
        <is>
          <t>3-1</t>
        </is>
      </c>
      <c r="I203" s="8" t="inlineStr">
        <is>
          <t>福山</t>
        </is>
      </c>
      <c r="K203" t="inlineStr">
        <is>
          <t>井上</t>
        </is>
      </c>
    </row>
    <row r="204">
      <c r="B204" s="3" t="n">
        <v>9532900</v>
      </c>
      <c r="C204" t="inlineStr">
        <is>
          <t>大和重工㈱ 本社鋳造1号倉庫 野村様ﾊﾟﾚｯﾄ出</t>
        </is>
      </c>
      <c r="E204" t="inlineStr">
        <is>
          <t>大和重工</t>
        </is>
      </c>
      <c r="F204">
        <f>VLOOKUP(E204,'L_User+EndUser'!$B$2:$C$650,2,FALSE)</f>
        <v/>
      </c>
      <c r="G204" s="13" t="inlineStr">
        <is>
          <t>広島県広島市安佐北区可部</t>
        </is>
      </c>
      <c r="H204" t="inlineStr">
        <is>
          <t>1丁目21-23</t>
        </is>
      </c>
      <c r="I204" s="8" t="inlineStr">
        <is>
          <t>福山</t>
        </is>
      </c>
      <c r="K204" t="inlineStr">
        <is>
          <t>井上</t>
        </is>
      </c>
    </row>
    <row r="205">
      <c r="B205" s="3" t="n">
        <v>9532801</v>
      </c>
      <c r="C205" t="inlineStr">
        <is>
          <t>㈱松田安鉄工所</t>
        </is>
      </c>
      <c r="E205" t="inlineStr">
        <is>
          <t>大銑産業松江営業所</t>
        </is>
      </c>
      <c r="F205">
        <f>VLOOKUP(E205,'L_User+EndUser'!$B$2:$C$650,2,FALSE)</f>
        <v/>
      </c>
      <c r="G205" s="13" t="inlineStr">
        <is>
          <t>鳥取県鳥取市南栄町</t>
        </is>
      </c>
      <c r="H205" s="24" t="inlineStr">
        <is>
          <t>14</t>
        </is>
      </c>
      <c r="I205" s="8" t="inlineStr">
        <is>
          <t>福山</t>
        </is>
      </c>
      <c r="K205" t="inlineStr">
        <is>
          <t>井上</t>
        </is>
      </c>
    </row>
    <row r="206">
      <c r="B206" s="3" t="n">
        <v>9532800</v>
      </c>
      <c r="C206" t="inlineStr">
        <is>
          <t>大銑産業　㈱　松江営業所</t>
        </is>
      </c>
      <c r="E206" t="inlineStr">
        <is>
          <t>大銑産業松江営業所</t>
        </is>
      </c>
      <c r="F206">
        <f>VLOOKUP(E206,'L_User+EndUser'!$B$2:$C$650,2,FALSE)</f>
        <v/>
      </c>
      <c r="G206" s="13" t="inlineStr">
        <is>
          <t>島根県松江市朝日町</t>
        </is>
      </c>
      <c r="H206" s="24" t="inlineStr">
        <is>
          <t>484-16住友生命松江ﾋﾞﾙ7Ｆ</t>
        </is>
      </c>
      <c r="I206" s="8" t="inlineStr">
        <is>
          <t>福山</t>
        </is>
      </c>
      <c r="K206" t="inlineStr">
        <is>
          <t>井上</t>
        </is>
      </c>
    </row>
    <row r="207">
      <c r="B207" s="3" t="n">
        <v>9520100</v>
      </c>
      <c r="C207" t="inlineStr">
        <is>
          <t>三共鋳鉄　㈱</t>
        </is>
      </c>
      <c r="D207" s="3" t="inlineStr"/>
      <c r="E207" t="inlineStr">
        <is>
          <t>三共鋳鉄</t>
        </is>
      </c>
      <c r="F207">
        <f>VLOOKUP(E207,'L_User+EndUser'!$B$2:$C$650,2,FALSE)</f>
        <v/>
      </c>
      <c r="G207" s="13" t="inlineStr">
        <is>
          <t>広島県府中市高木町</t>
        </is>
      </c>
      <c r="H207" t="inlineStr">
        <is>
          <t>213-1</t>
        </is>
      </c>
      <c r="I207" s="8" t="inlineStr">
        <is>
          <t>福山</t>
        </is>
      </c>
      <c r="K207" t="inlineStr">
        <is>
          <t>井上</t>
        </is>
      </c>
    </row>
    <row r="208">
      <c r="B208" s="3" t="n">
        <v>9520002</v>
      </c>
      <c r="C208" t="inlineStr">
        <is>
          <t>三菱重工業㈱広島製作所 機械事業部 機械工作部 鋳鍛課 西川様</t>
        </is>
      </c>
      <c r="E208" t="inlineStr">
        <is>
          <t>神戸鋳材三原支店</t>
        </is>
      </c>
      <c r="F208">
        <f>VLOOKUP(E208,'L_User+EndUser'!$B$2:$C$650,2,FALSE)</f>
        <v/>
      </c>
      <c r="G208" s="13" t="inlineStr">
        <is>
          <t>広島県広島市西区観音新町</t>
        </is>
      </c>
      <c r="H208" s="23" t="inlineStr">
        <is>
          <t>4-6-22</t>
        </is>
      </c>
      <c r="I208" s="8" t="inlineStr">
        <is>
          <t>福山</t>
        </is>
      </c>
      <c r="K208" t="inlineStr">
        <is>
          <t>井上</t>
        </is>
      </c>
    </row>
    <row r="209">
      <c r="B209" s="3" t="n">
        <v>9520001</v>
      </c>
      <c r="C209" t="inlineStr">
        <is>
          <t>三菱重工交通機器ｴﾝｼﾞﾆｱﾘﾝｸﾞ㈱鋳造部　武田様</t>
        </is>
      </c>
      <c r="D209" s="3" t="inlineStr"/>
      <c r="E209" t="inlineStr">
        <is>
          <t>神戸鋳材三原支店</t>
        </is>
      </c>
      <c r="F209">
        <f>VLOOKUP(E209,'L_User+EndUser'!$B$2:$C$650,2,FALSE)</f>
        <v/>
      </c>
      <c r="G209" s="13" t="inlineStr">
        <is>
          <t>広島県三原市糸崎南</t>
        </is>
      </c>
      <c r="H209" t="inlineStr">
        <is>
          <t>1-1-1</t>
        </is>
      </c>
      <c r="I209" s="8" t="inlineStr">
        <is>
          <t>福山</t>
        </is>
      </c>
      <c r="K209" t="inlineStr">
        <is>
          <t>井上</t>
        </is>
      </c>
    </row>
    <row r="210">
      <c r="B210" s="3" t="n">
        <v>9520000</v>
      </c>
      <c r="C210" t="inlineStr">
        <is>
          <t>神戸鋳材　㈱　三原支店</t>
        </is>
      </c>
      <c r="D210" s="3" t="inlineStr"/>
      <c r="E210" t="inlineStr">
        <is>
          <t>神戸鋳材三原支店</t>
        </is>
      </c>
      <c r="F210">
        <f>VLOOKUP(E210,'L_User+EndUser'!$B$2:$C$650,2,FALSE)</f>
        <v/>
      </c>
      <c r="G210" s="13" t="inlineStr">
        <is>
          <t>広島県三原市東町</t>
        </is>
      </c>
      <c r="H210" t="inlineStr">
        <is>
          <t>1-5-56</t>
        </is>
      </c>
      <c r="I210" s="8" t="inlineStr">
        <is>
          <t>福山</t>
        </is>
      </c>
      <c r="K210" t="inlineStr">
        <is>
          <t>井上</t>
        </is>
      </c>
    </row>
    <row r="211">
      <c r="B211" s="3" t="n">
        <v>9517000</v>
      </c>
      <c r="C211" t="inlineStr">
        <is>
          <t>㈱　黒野金属</t>
        </is>
      </c>
      <c r="D211" s="3" t="inlineStr"/>
      <c r="E211" t="inlineStr">
        <is>
          <t>黒野金属</t>
        </is>
      </c>
      <c r="F211">
        <f>VLOOKUP(E211,'L_User+EndUser'!$B$2:$C$650,2,FALSE)</f>
        <v/>
      </c>
      <c r="G211" s="13" t="inlineStr">
        <is>
          <t>広島県呉市倉橋町字西脇</t>
        </is>
      </c>
      <c r="H211" t="inlineStr">
        <is>
          <t>3680-5</t>
        </is>
      </c>
      <c r="I211" s="8" t="inlineStr">
        <is>
          <t>福山</t>
        </is>
      </c>
      <c r="K211" t="inlineStr">
        <is>
          <t>井上</t>
        </is>
      </c>
    </row>
    <row r="212">
      <c r="B212" s="3" t="n">
        <v>9516902</v>
      </c>
      <c r="C212" t="inlineStr">
        <is>
          <t>（有）　佐々木鋳造所</t>
        </is>
      </c>
      <c r="D212" s="3" t="inlineStr"/>
      <c r="E212" t="inlineStr">
        <is>
          <t>黒瀬商店</t>
        </is>
      </c>
      <c r="F212">
        <f>VLOOKUP(E212,'L_User+EndUser'!$B$2:$C$650,2,FALSE)</f>
        <v/>
      </c>
      <c r="G212" s="13" t="inlineStr">
        <is>
          <t>広島県福山市水呑町</t>
        </is>
      </c>
      <c r="H212" t="inlineStr">
        <is>
          <t>4544</t>
        </is>
      </c>
      <c r="I212" s="8" t="inlineStr">
        <is>
          <t>福山</t>
        </is>
      </c>
      <c r="K212" t="inlineStr">
        <is>
          <t>井上</t>
        </is>
      </c>
    </row>
    <row r="213">
      <c r="B213" s="3" t="n">
        <v>9516901</v>
      </c>
      <c r="C213" t="inlineStr">
        <is>
          <t>㈱　高橋製作所</t>
        </is>
      </c>
      <c r="D213" s="3" t="inlineStr"/>
      <c r="E213" t="inlineStr">
        <is>
          <t>黒瀬商店</t>
        </is>
      </c>
      <c r="F213">
        <f>VLOOKUP(E213,'L_User+EndUser'!$B$2:$C$650,2,FALSE)</f>
        <v/>
      </c>
      <c r="G213" s="13" t="inlineStr">
        <is>
          <t>岡山県勝田郡勝央町豊久田</t>
        </is>
      </c>
      <c r="H213" t="inlineStr">
        <is>
          <t>34</t>
        </is>
      </c>
      <c r="I213" s="8" t="inlineStr">
        <is>
          <t>福山</t>
        </is>
      </c>
      <c r="K213" t="inlineStr">
        <is>
          <t>井上</t>
        </is>
      </c>
    </row>
    <row r="214">
      <c r="B214" s="3" t="n">
        <v>9516900</v>
      </c>
      <c r="C214" t="inlineStr">
        <is>
          <t>㈱　黒瀬商店</t>
        </is>
      </c>
      <c r="D214" s="3" t="inlineStr"/>
      <c r="E214" t="inlineStr">
        <is>
          <t>黒瀬商店</t>
        </is>
      </c>
      <c r="F214">
        <f>VLOOKUP(E214,'L_User+EndUser'!$B$2:$C$650,2,FALSE)</f>
        <v/>
      </c>
      <c r="G214" s="13" t="inlineStr">
        <is>
          <t>岡山県岡山市大供</t>
        </is>
      </c>
      <c r="H214" t="inlineStr">
        <is>
          <t>3-1-42</t>
        </is>
      </c>
      <c r="I214" s="8" t="inlineStr">
        <is>
          <t>福山</t>
        </is>
      </c>
      <c r="K214" t="inlineStr">
        <is>
          <t>井上</t>
        </is>
      </c>
    </row>
    <row r="215">
      <c r="B215" s="3" t="n">
        <v>9516802</v>
      </c>
      <c r="C215" t="inlineStr">
        <is>
          <t>㈱　石田鋳造所</t>
        </is>
      </c>
      <c r="D215" s="3" t="n">
        <v>9516800</v>
      </c>
      <c r="E215" t="inlineStr">
        <is>
          <t>クロス広島支店</t>
        </is>
      </c>
      <c r="F215">
        <f>VLOOKUP(E215,'L_User+EndUser'!$B$2:$C$650,2,FALSE)</f>
        <v/>
      </c>
      <c r="G215" s="13" t="inlineStr">
        <is>
          <t>滋賀県彦根市南川瀬町</t>
        </is>
      </c>
      <c r="H215" s="23" t="inlineStr">
        <is>
          <t>708</t>
        </is>
      </c>
      <c r="I215" s="8" t="inlineStr">
        <is>
          <t>飛騨</t>
        </is>
      </c>
      <c r="K215" t="inlineStr">
        <is>
          <t>井上</t>
        </is>
      </c>
    </row>
    <row r="216">
      <c r="B216" s="3" t="n">
        <v>9508301</v>
      </c>
      <c r="C216" t="inlineStr">
        <is>
          <t xml:space="preserve">大和重工㈱本社鋳造 1号倉庫 野村様 </t>
        </is>
      </c>
      <c r="D216" s="3" t="n">
        <v>9508300</v>
      </c>
      <c r="E216" t="inlineStr">
        <is>
          <t>オクムラセラム</t>
        </is>
      </c>
      <c r="F216">
        <f>VLOOKUP(E216,'L_User+EndUser'!$B$2:$C$650,2,FALSE)</f>
        <v/>
      </c>
      <c r="G216" s="13" t="inlineStr">
        <is>
          <t>広島県広島市安佐北区可部</t>
        </is>
      </c>
      <c r="H216" s="23" t="inlineStr">
        <is>
          <t>1-21-23</t>
        </is>
      </c>
      <c r="I216" s="8" t="inlineStr">
        <is>
          <t>福山</t>
        </is>
      </c>
      <c r="K216" t="inlineStr">
        <is>
          <t>井上</t>
        </is>
      </c>
    </row>
    <row r="217">
      <c r="B217" s="3" t="n">
        <v>9508300</v>
      </c>
      <c r="C217" t="inlineStr">
        <is>
          <t>眞工金属㈱技術グル－プ　原様</t>
        </is>
      </c>
      <c r="D217" s="3" t="n">
        <v>9508300</v>
      </c>
      <c r="E217" t="inlineStr">
        <is>
          <t>オクムラセラム</t>
        </is>
      </c>
      <c r="F217">
        <f>VLOOKUP(E217,'L_User+EndUser'!$B$2:$C$650,2,FALSE)</f>
        <v/>
      </c>
      <c r="G217" s="13" t="inlineStr">
        <is>
          <t>山口県熊毛郡平生町大字曽根字佐賀浜</t>
        </is>
      </c>
      <c r="H217" s="23" t="inlineStr">
        <is>
          <t>1922-1</t>
        </is>
      </c>
      <c r="I217" s="8" t="inlineStr">
        <is>
          <t>福山</t>
        </is>
      </c>
      <c r="K217" t="inlineStr">
        <is>
          <t>井上</t>
        </is>
      </c>
    </row>
    <row r="218">
      <c r="B218" s="3" t="n">
        <v>9508200</v>
      </c>
      <c r="C218" t="inlineStr">
        <is>
          <t>オーエム金属工業　㈱</t>
        </is>
      </c>
      <c r="D218" s="3" t="inlineStr"/>
      <c r="E218" t="inlineStr">
        <is>
          <t>オ－エム金属工業</t>
        </is>
      </c>
      <c r="F218">
        <f>VLOOKUP(E218,'L_User+EndUser'!$B$2:$C$650,2,FALSE)</f>
        <v/>
      </c>
      <c r="G218" s="13" t="inlineStr">
        <is>
          <t>島根県松江市宍道町佐々布</t>
        </is>
      </c>
      <c r="H218" t="inlineStr">
        <is>
          <t>75</t>
        </is>
      </c>
      <c r="I218" s="8" t="inlineStr">
        <is>
          <t>福山</t>
        </is>
      </c>
      <c r="K218" t="inlineStr">
        <is>
          <t>井上</t>
        </is>
      </c>
    </row>
    <row r="219">
      <c r="B219" s="3" t="n">
        <v>9508131</v>
      </c>
      <c r="C219" t="inlineStr">
        <is>
          <t>上組　飛島複合倉庫（倉庫棟）(5EW60)</t>
        </is>
      </c>
      <c r="E219" t="inlineStr">
        <is>
          <t>トウチュウ岡山営業所</t>
        </is>
      </c>
      <c r="F219">
        <f>VLOOKUP(E219,'L_User+EndUser'!$B$2:$C$650,2,FALSE)</f>
        <v/>
      </c>
      <c r="G219" s="13" t="inlineStr">
        <is>
          <t>愛知県海部郡飛島村東浜</t>
        </is>
      </c>
      <c r="H219" s="23" t="inlineStr">
        <is>
          <t>1-5-4</t>
        </is>
      </c>
      <c r="I219" s="99" t="inlineStr">
        <is>
          <t>名鉄</t>
        </is>
      </c>
      <c r="K219" t="inlineStr">
        <is>
          <t>井上</t>
        </is>
      </c>
    </row>
    <row r="220">
      <c r="B220" s="3" t="n">
        <v>9508129</v>
      </c>
      <c r="C220" t="inlineStr">
        <is>
          <t>濃飛倉庫㈱名古屋ﾛｼﾞｽﾃｲｸｽｾﾝﾀ-</t>
        </is>
      </c>
      <c r="E220" t="inlineStr">
        <is>
          <t>トウチュウ岡山営業所</t>
        </is>
      </c>
      <c r="F220">
        <f>VLOOKUP(E220,'L_User+EndUser'!$B$2:$C$650,2,FALSE)</f>
        <v/>
      </c>
      <c r="G220" s="13" t="inlineStr">
        <is>
          <t>愛知県弥富市楠</t>
        </is>
      </c>
      <c r="H220" s="23" t="inlineStr">
        <is>
          <t>2-65-28</t>
        </is>
      </c>
      <c r="I220" s="99" t="inlineStr">
        <is>
          <t>名鉄</t>
        </is>
      </c>
      <c r="K220" t="inlineStr">
        <is>
          <t>井上</t>
        </is>
      </c>
    </row>
    <row r="221">
      <c r="B221" s="3" t="n">
        <v>9508128</v>
      </c>
      <c r="C221" t="inlineStr">
        <is>
          <t>(株)築港 名古屋化学品ｾﾝﾀ-</t>
        </is>
      </c>
      <c r="E221" t="inlineStr">
        <is>
          <t>トウチュウ岡山営業所</t>
        </is>
      </c>
      <c r="F221">
        <f>VLOOKUP(E221,'L_User+EndUser'!$B$2:$C$650,2,FALSE)</f>
        <v/>
      </c>
      <c r="G221" s="13" t="inlineStr">
        <is>
          <t>愛知県弥富市操出</t>
        </is>
      </c>
      <c r="H221" s="23" t="inlineStr">
        <is>
          <t>10-10-1</t>
        </is>
      </c>
      <c r="I221" s="99" t="inlineStr">
        <is>
          <t>名鉄</t>
        </is>
      </c>
      <c r="K221" t="inlineStr">
        <is>
          <t>井上</t>
        </is>
      </c>
    </row>
    <row r="222">
      <c r="B222" s="3" t="n">
        <v>9508127</v>
      </c>
      <c r="C222" t="inlineStr">
        <is>
          <t>間口運輸㈱　南港Ⅰ-10</t>
        </is>
      </c>
      <c r="E222" t="inlineStr">
        <is>
          <t>トウチュウ岡山営業所</t>
        </is>
      </c>
      <c r="F222">
        <f>VLOOKUP(E222,'L_User+EndUser'!$B$2:$C$650,2,FALSE)</f>
        <v/>
      </c>
      <c r="G222" s="13" t="inlineStr">
        <is>
          <t>大阪府大阪市住之江区南港東</t>
        </is>
      </c>
      <c r="H222" t="inlineStr">
        <is>
          <t>6-5-43</t>
        </is>
      </c>
      <c r="I222" s="99" t="inlineStr">
        <is>
          <t>福山</t>
        </is>
      </c>
    </row>
    <row r="223">
      <c r="B223" s="3" t="n">
        <v>9508126</v>
      </c>
      <c r="C223" s="103" t="inlineStr">
        <is>
          <t>伊勢湾海運㈱11号地現業所（5ＣＷ16）ﾊﾟﾚｯﾄ出</t>
        </is>
      </c>
      <c r="E223" t="inlineStr">
        <is>
          <t>トウチュウ岡山営業所</t>
        </is>
      </c>
      <c r="F223">
        <f>VLOOKUP(E223,'L_User+EndUser'!$B$2:$C$650,2,FALSE)</f>
        <v/>
      </c>
      <c r="G223" s="13" t="inlineStr">
        <is>
          <t>愛知県名古屋市港区空見町</t>
        </is>
      </c>
      <c r="H223" s="23" t="inlineStr">
        <is>
          <t>33-2</t>
        </is>
      </c>
      <c r="I223" s="99" t="inlineStr">
        <is>
          <t>名鉄</t>
        </is>
      </c>
      <c r="K223" t="inlineStr">
        <is>
          <t>井上</t>
        </is>
      </c>
    </row>
    <row r="224">
      <c r="B224" s="3" t="n">
        <v>9508125</v>
      </c>
      <c r="C224" t="inlineStr">
        <is>
          <t>日本鋳造㈱福山製造所 パレット出</t>
        </is>
      </c>
      <c r="E224" t="inlineStr">
        <is>
          <t>トウチュウ岡山営業所</t>
        </is>
      </c>
      <c r="F224">
        <f>VLOOKUP(E224,'L_User+EndUser'!$B$2:$C$650,2,FALSE)</f>
        <v/>
      </c>
      <c r="G224" s="16" t="inlineStr">
        <is>
          <t>広島県福山市鋼管長町</t>
        </is>
      </c>
      <c r="H224" t="inlineStr">
        <is>
          <t>1番地</t>
        </is>
      </c>
      <c r="I224" s="8" t="inlineStr">
        <is>
          <t>福山</t>
        </is>
      </c>
      <c r="K224" t="inlineStr">
        <is>
          <t>井上</t>
        </is>
      </c>
    </row>
    <row r="225">
      <c r="B225" s="3" t="n">
        <v>9508124</v>
      </c>
      <c r="C225" t="inlineStr">
        <is>
          <t>㈱カマハラ鋳鋼所 南国工場</t>
        </is>
      </c>
      <c r="E225" t="inlineStr">
        <is>
          <t>トウチュウ岡山営業所</t>
        </is>
      </c>
      <c r="F225">
        <f>VLOOKUP(E225,'L_User+EndUser'!$B$2:$C$650,2,FALSE)</f>
        <v/>
      </c>
      <c r="G225" s="16" t="inlineStr">
        <is>
          <t>高知県南国市久礼田</t>
        </is>
      </c>
      <c r="H225" s="23" t="inlineStr">
        <is>
          <t>222-1</t>
        </is>
      </c>
      <c r="I225" s="8" t="inlineStr">
        <is>
          <t>福山</t>
        </is>
      </c>
      <c r="K225" t="inlineStr">
        <is>
          <t>井上</t>
        </is>
      </c>
    </row>
    <row r="226">
      <c r="B226" s="3" t="n">
        <v>9508122</v>
      </c>
      <c r="C226" t="inlineStr">
        <is>
          <t>三井ミ－ハナイト・メタル㈱</t>
        </is>
      </c>
      <c r="D226" s="3" t="n">
        <v>9508100</v>
      </c>
      <c r="E226" t="inlineStr">
        <is>
          <t>トウチュウ岡山営業所</t>
        </is>
      </c>
      <c r="F226">
        <f>VLOOKUP(E226,'L_User+EndUser'!$B$2:$C$650,2,FALSE)</f>
        <v/>
      </c>
      <c r="G226" s="16" t="inlineStr">
        <is>
          <t>岡山県玉野市玉</t>
        </is>
      </c>
      <c r="H226" s="22" t="inlineStr">
        <is>
          <t>3-1-1</t>
        </is>
      </c>
      <c r="I226" s="8" t="inlineStr">
        <is>
          <t>福山</t>
        </is>
      </c>
      <c r="K226" t="inlineStr">
        <is>
          <t>井上</t>
        </is>
      </c>
    </row>
    <row r="227">
      <c r="B227" s="3" t="n">
        <v>9508121</v>
      </c>
      <c r="C227" t="inlineStr">
        <is>
          <t>ﾔﾝﾏ-ｷｬｽﾃｸﾉ㈱松江事業部内　山川産業㈱倉庫</t>
        </is>
      </c>
      <c r="E227" t="inlineStr">
        <is>
          <t>トウチュウ岡山営業所</t>
        </is>
      </c>
      <c r="F227">
        <f>VLOOKUP(E227,'L_User+EndUser'!$B$2:$C$650,2,FALSE)</f>
        <v/>
      </c>
      <c r="G227" s="16" t="inlineStr">
        <is>
          <t>島根県松江市八幡町</t>
        </is>
      </c>
      <c r="H227" s="23" t="inlineStr">
        <is>
          <t>960</t>
        </is>
      </c>
      <c r="I227" s="8" t="inlineStr">
        <is>
          <t>福山</t>
        </is>
      </c>
      <c r="K227" t="inlineStr">
        <is>
          <t>井上</t>
        </is>
      </c>
    </row>
    <row r="228">
      <c r="B228" s="3" t="n">
        <v>9508120</v>
      </c>
      <c r="C228" t="inlineStr">
        <is>
          <t>(有)釜原鋳鋼所</t>
        </is>
      </c>
      <c r="E228" t="inlineStr">
        <is>
          <t>トウチュウ岡山営業所</t>
        </is>
      </c>
      <c r="F228">
        <f>VLOOKUP(E228,'L_User+EndUser'!$B$2:$C$650,2,FALSE)</f>
        <v/>
      </c>
      <c r="G228" s="16" t="inlineStr">
        <is>
          <t>高知県高知市東雲町</t>
        </is>
      </c>
      <c r="H228" s="23" t="inlineStr">
        <is>
          <t>3-3</t>
        </is>
      </c>
      <c r="I228" s="8" t="inlineStr">
        <is>
          <t>福山</t>
        </is>
      </c>
      <c r="K228" t="inlineStr">
        <is>
          <t>井上</t>
        </is>
      </c>
    </row>
    <row r="229">
      <c r="B229" s="3" t="n">
        <v>9508119</v>
      </c>
      <c r="C229" t="inlineStr">
        <is>
          <t>(有)石川鋳造所</t>
        </is>
      </c>
      <c r="E229" t="inlineStr">
        <is>
          <t>トウチュウ岡山営業所</t>
        </is>
      </c>
      <c r="F229">
        <f>VLOOKUP(E229,'L_User+EndUser'!$B$2:$C$650,2,FALSE)</f>
        <v/>
      </c>
      <c r="G229" s="16" t="inlineStr">
        <is>
          <t>広島県呉市川尻町原山</t>
        </is>
      </c>
      <c r="H229" s="23" t="inlineStr">
        <is>
          <t>3-5-1</t>
        </is>
      </c>
      <c r="I229" s="8" t="inlineStr">
        <is>
          <t>福山</t>
        </is>
      </c>
    </row>
    <row r="230">
      <c r="B230" s="3" t="n">
        <v>9508118</v>
      </c>
      <c r="C230" t="inlineStr">
        <is>
          <t>香川鋳造　㈱</t>
        </is>
      </c>
      <c r="D230" s="3" t="inlineStr"/>
      <c r="E230" t="inlineStr">
        <is>
          <t>トウチュウ岡山営業所</t>
        </is>
      </c>
      <c r="F230">
        <f>VLOOKUP(E230,'L_User+EndUser'!$B$2:$C$650,2,FALSE)</f>
        <v/>
      </c>
      <c r="G230" s="13" t="inlineStr">
        <is>
          <t>香川県さぬき市末</t>
        </is>
      </c>
      <c r="H230" t="inlineStr">
        <is>
          <t>371-7ｻﾝﾃｸﾉｼﾄﾞ内</t>
        </is>
      </c>
      <c r="I230" s="8" t="inlineStr">
        <is>
          <t>福山</t>
        </is>
      </c>
      <c r="K230" t="inlineStr">
        <is>
          <t>井上</t>
        </is>
      </c>
    </row>
    <row r="231">
      <c r="B231" s="3" t="n">
        <v>9508117</v>
      </c>
      <c r="C231" t="inlineStr">
        <is>
          <t>住友重機械ﾊｲﾏﾃｯｸｽ㈱ﾛｰﾙ</t>
        </is>
      </c>
      <c r="D231" s="3" t="inlineStr"/>
      <c r="E231" t="inlineStr">
        <is>
          <t>トウチュウ岡山営業所</t>
        </is>
      </c>
      <c r="F231">
        <f>VLOOKUP(E231,'L_User+EndUser'!$B$2:$C$650,2,FALSE)</f>
        <v/>
      </c>
      <c r="G231" s="13" t="inlineStr">
        <is>
          <t>愛媛県新居浜市惣開町</t>
        </is>
      </c>
      <c r="H231" t="inlineStr">
        <is>
          <t>5-2</t>
        </is>
      </c>
      <c r="I231" s="8" t="inlineStr">
        <is>
          <t>福山</t>
        </is>
      </c>
      <c r="K231" t="inlineStr">
        <is>
          <t>井上</t>
        </is>
      </c>
    </row>
    <row r="232">
      <c r="B232" s="3" t="n">
        <v>9508116</v>
      </c>
      <c r="C232" t="inlineStr">
        <is>
          <t>㈱大田鋳造所　千代田事業所</t>
        </is>
      </c>
      <c r="D232" s="3" t="inlineStr"/>
      <c r="E232" t="inlineStr">
        <is>
          <t>トウチュウ岡山営業所</t>
        </is>
      </c>
      <c r="F232">
        <f>VLOOKUP(E232,'L_User+EndUser'!$B$2:$C$650,2,FALSE)</f>
        <v/>
      </c>
      <c r="G232" s="13" t="inlineStr">
        <is>
          <t>広島県山県郡北広島町舞綱</t>
        </is>
      </c>
      <c r="H232" t="inlineStr">
        <is>
          <t>157-1</t>
        </is>
      </c>
      <c r="I232" s="8" t="inlineStr">
        <is>
          <t>福山</t>
        </is>
      </c>
      <c r="K232" t="inlineStr">
        <is>
          <t>井上</t>
        </is>
      </c>
    </row>
    <row r="233">
      <c r="B233" s="3" t="n">
        <v>9508115</v>
      </c>
      <c r="C233" t="inlineStr">
        <is>
          <t>ヒロコー産業　㈱</t>
        </is>
      </c>
      <c r="D233" s="3" t="inlineStr"/>
      <c r="E233" t="inlineStr">
        <is>
          <t>ヒロコー産業</t>
        </is>
      </c>
      <c r="F233">
        <f>VLOOKUP(E233,'L_User+EndUser'!$B$2:$C$650,2,FALSE)</f>
        <v/>
      </c>
      <c r="G233" s="13" t="inlineStr">
        <is>
          <t>広島県広島市南区宇品海岸２丁目</t>
        </is>
      </c>
      <c r="H233" t="inlineStr">
        <is>
          <t>14-17</t>
        </is>
      </c>
      <c r="I233" s="8" t="inlineStr">
        <is>
          <t>福山</t>
        </is>
      </c>
      <c r="K233" t="inlineStr">
        <is>
          <t>井上</t>
        </is>
      </c>
    </row>
    <row r="234">
      <c r="B234" s="3" t="n">
        <v>9508114</v>
      </c>
      <c r="C234" t="inlineStr">
        <is>
          <t>㈱日立ﾒﾀﾙﾌﾟﾚｼｼﾞｮﾝ鋳鋼</t>
        </is>
      </c>
      <c r="D234" s="3" t="inlineStr"/>
      <c r="E234" t="inlineStr">
        <is>
          <t>トウチュウ岡山営業所</t>
        </is>
      </c>
      <c r="F234">
        <f>VLOOKUP(E234,'L_User+EndUser'!$B$2:$C$650,2,FALSE)</f>
        <v/>
      </c>
      <c r="G234" s="13" t="inlineStr">
        <is>
          <t>島根県安来市飯島町</t>
        </is>
      </c>
      <c r="H234" t="inlineStr">
        <is>
          <t>1240-2</t>
        </is>
      </c>
      <c r="I234" s="8" t="inlineStr">
        <is>
          <t>福山</t>
        </is>
      </c>
      <c r="K234" t="inlineStr">
        <is>
          <t>井上</t>
        </is>
      </c>
    </row>
    <row r="235">
      <c r="B235" s="3" t="n">
        <v>9508113</v>
      </c>
      <c r="C235" t="inlineStr">
        <is>
          <t>ホーコス㈱　福山北鋳造工場</t>
        </is>
      </c>
      <c r="D235" s="3" t="inlineStr"/>
      <c r="E235" t="inlineStr">
        <is>
          <t>トウチュウ岡山営業所</t>
        </is>
      </c>
      <c r="F235">
        <f>VLOOKUP(E235,'L_User+EndUser'!$B$2:$C$650,2,FALSE)</f>
        <v/>
      </c>
      <c r="G235" s="13" t="inlineStr">
        <is>
          <t>広島県福山市駅家町大字法成寺</t>
        </is>
      </c>
      <c r="H235" t="inlineStr">
        <is>
          <t>1613-50</t>
        </is>
      </c>
      <c r="I235" s="8" t="inlineStr">
        <is>
          <t>福山</t>
        </is>
      </c>
      <c r="K235" t="inlineStr">
        <is>
          <t>井上</t>
        </is>
      </c>
    </row>
    <row r="236">
      <c r="B236" s="3" t="n">
        <v>9508112</v>
      </c>
      <c r="C236" t="inlineStr">
        <is>
          <t>坂本重工　㈱　吉田工場</t>
        </is>
      </c>
      <c r="D236" s="3" t="inlineStr"/>
      <c r="E236" t="inlineStr">
        <is>
          <t>トウチュウ岡山営業所</t>
        </is>
      </c>
      <c r="F236">
        <f>VLOOKUP(E236,'L_User+EndUser'!$B$2:$C$650,2,FALSE)</f>
        <v/>
      </c>
      <c r="G236" s="13" t="inlineStr">
        <is>
          <t>広島県安芸高田市吉田町竹原</t>
        </is>
      </c>
      <c r="H236" t="inlineStr">
        <is>
          <t>515</t>
        </is>
      </c>
      <c r="I236" s="8" t="inlineStr">
        <is>
          <t>福山</t>
        </is>
      </c>
      <c r="K236" t="inlineStr">
        <is>
          <t>井上</t>
        </is>
      </c>
    </row>
    <row r="237">
      <c r="B237" s="3" t="n">
        <v>9508111</v>
      </c>
      <c r="C237" t="inlineStr">
        <is>
          <t>DMG MORI ｷｬｽﾃｯｸ株式会社　　木パレット出し</t>
        </is>
      </c>
      <c r="D237" s="3" t="inlineStr"/>
      <c r="E237" t="inlineStr">
        <is>
          <t>トウチュウ岡山営業所</t>
        </is>
      </c>
      <c r="F237">
        <f>VLOOKUP(E237,'L_User+EndUser'!$B$2:$C$650,2,FALSE)</f>
        <v/>
      </c>
      <c r="G237" s="13" t="inlineStr">
        <is>
          <t>島根県出雲市大津町</t>
        </is>
      </c>
      <c r="H237" t="inlineStr">
        <is>
          <t>1378</t>
        </is>
      </c>
      <c r="I237" s="8" t="inlineStr">
        <is>
          <t>福山</t>
        </is>
      </c>
      <c r="K237" t="inlineStr">
        <is>
          <t>井上</t>
        </is>
      </c>
    </row>
    <row r="238">
      <c r="B238" s="3" t="n">
        <v>9508110</v>
      </c>
      <c r="C238" t="inlineStr">
        <is>
          <t>東洋製鉄　㈱</t>
        </is>
      </c>
      <c r="D238" s="3" t="inlineStr"/>
      <c r="E238" t="inlineStr">
        <is>
          <t>トウチュウ岡山営業所</t>
        </is>
      </c>
      <c r="F238">
        <f>VLOOKUP(E238,'L_User+EndUser'!$B$2:$C$650,2,FALSE)</f>
        <v/>
      </c>
      <c r="G238" s="13" t="inlineStr">
        <is>
          <t>島根県仁多郡仁多町大字阿井</t>
        </is>
      </c>
      <c r="H238" t="inlineStr">
        <is>
          <t>2467</t>
        </is>
      </c>
      <c r="I238" s="8" t="inlineStr">
        <is>
          <t>福山</t>
        </is>
      </c>
      <c r="K238" t="inlineStr">
        <is>
          <t>井上</t>
        </is>
      </c>
    </row>
    <row r="239">
      <c r="B239" s="3" t="n">
        <v>9508109</v>
      </c>
      <c r="C239" t="inlineStr">
        <is>
          <t>㈱　特殊製鋼所　資材課 パレット出</t>
        </is>
      </c>
      <c r="D239" s="3" t="inlineStr"/>
      <c r="E239" t="inlineStr">
        <is>
          <t>トウチュウ岡山営業所</t>
        </is>
      </c>
      <c r="F239">
        <f>VLOOKUP(E239,'L_User+EndUser'!$B$2:$C$650,2,FALSE)</f>
        <v/>
      </c>
      <c r="G239" s="13" t="inlineStr">
        <is>
          <t>高知県高知市稲荷町</t>
        </is>
      </c>
      <c r="H239" t="inlineStr">
        <is>
          <t>120</t>
        </is>
      </c>
      <c r="I239" s="8" t="inlineStr">
        <is>
          <t>福山</t>
        </is>
      </c>
      <c r="K239" t="inlineStr">
        <is>
          <t>井上</t>
        </is>
      </c>
    </row>
    <row r="240">
      <c r="B240" s="3" t="n">
        <v>9508108</v>
      </c>
      <c r="C240" t="inlineStr">
        <is>
          <t>武田鋳造　㈱　高梁工場</t>
        </is>
      </c>
      <c r="D240" s="3" t="inlineStr"/>
      <c r="F240">
        <f>VLOOKUP(E240,'L_User+EndUser'!$B$2:$C$650,2,FALSE)</f>
        <v/>
      </c>
      <c r="G240" s="13" t="inlineStr">
        <is>
          <t>岡山県高梁市巨瀬町</t>
        </is>
      </c>
      <c r="H240" t="inlineStr">
        <is>
          <t>1-1</t>
        </is>
      </c>
      <c r="I240" s="8" t="inlineStr">
        <is>
          <t>福山</t>
        </is>
      </c>
      <c r="K240" t="inlineStr">
        <is>
          <t>井上</t>
        </is>
      </c>
    </row>
    <row r="241">
      <c r="B241" s="3" t="n">
        <v>9508107</v>
      </c>
      <c r="C241" t="inlineStr">
        <is>
          <t>㈱　クリタ</t>
        </is>
      </c>
      <c r="D241" s="3" t="inlineStr"/>
      <c r="E241" t="inlineStr">
        <is>
          <t>トウチュウ岡山営業所</t>
        </is>
      </c>
      <c r="F241">
        <f>VLOOKUP(E241,'L_User+EndUser'!$B$2:$C$650,2,FALSE)</f>
        <v/>
      </c>
      <c r="G241" s="13" t="inlineStr">
        <is>
          <t>愛媛県西条市港</t>
        </is>
      </c>
      <c r="H241" t="inlineStr">
        <is>
          <t>1-1</t>
        </is>
      </c>
      <c r="I241" s="8" t="inlineStr">
        <is>
          <t>福山</t>
        </is>
      </c>
      <c r="K241" t="inlineStr">
        <is>
          <t>井上</t>
        </is>
      </c>
    </row>
    <row r="242">
      <c r="B242" s="3" t="n">
        <v>9508106</v>
      </c>
      <c r="C242" t="inlineStr">
        <is>
          <t>㈱　黒川鋳造所</t>
        </is>
      </c>
      <c r="D242" s="3" t="inlineStr"/>
      <c r="E242" t="inlineStr">
        <is>
          <t>トウチュウ岡山営業所</t>
        </is>
      </c>
      <c r="F242">
        <f>VLOOKUP(E242,'L_User+EndUser'!$B$2:$C$650,2,FALSE)</f>
        <v/>
      </c>
      <c r="G242" s="13" t="inlineStr">
        <is>
          <t>岡山県倉敷市玉島稲荷町</t>
        </is>
      </c>
      <c r="H242" t="inlineStr">
        <is>
          <t>767</t>
        </is>
      </c>
      <c r="I242" s="8" t="inlineStr">
        <is>
          <t>福山</t>
        </is>
      </c>
      <c r="K242" t="inlineStr">
        <is>
          <t>井上</t>
        </is>
      </c>
    </row>
    <row r="243">
      <c r="B243" s="3" t="n">
        <v>9508105</v>
      </c>
      <c r="C243" t="inlineStr">
        <is>
          <t>友鉄工業　㈱</t>
        </is>
      </c>
      <c r="D243" s="3" t="inlineStr"/>
      <c r="E243" t="inlineStr">
        <is>
          <t>トウチュウ岡山営業所</t>
        </is>
      </c>
      <c r="F243">
        <f>VLOOKUP(E243,'L_User+EndUser'!$B$2:$C$650,2,FALSE)</f>
        <v/>
      </c>
      <c r="G243" s="13" t="inlineStr">
        <is>
          <t>広島県広島市安佐北区安佐町飯室</t>
        </is>
      </c>
      <c r="H243" t="inlineStr">
        <is>
          <t>6151-1</t>
        </is>
      </c>
      <c r="I243" s="8" t="inlineStr">
        <is>
          <t>福山</t>
        </is>
      </c>
      <c r="K243" t="inlineStr">
        <is>
          <t>井上</t>
        </is>
      </c>
    </row>
    <row r="244">
      <c r="B244" s="3" t="n">
        <v>9508104</v>
      </c>
      <c r="C244" t="inlineStr">
        <is>
          <t>マツエディーゼル㈱　山川産業㈱松江事務所</t>
        </is>
      </c>
      <c r="D244" s="3" t="inlineStr"/>
      <c r="E244" t="inlineStr">
        <is>
          <t>トウチュウ岡山営業所</t>
        </is>
      </c>
      <c r="F244">
        <f>VLOOKUP(E244,'L_User+EndUser'!$B$2:$C$650,2,FALSE)</f>
        <v/>
      </c>
      <c r="G244" s="13" t="inlineStr">
        <is>
          <t>島根県松江市八幡町大土手外</t>
        </is>
      </c>
      <c r="H244" t="inlineStr">
        <is>
          <t>960-34</t>
        </is>
      </c>
      <c r="I244" s="8" t="inlineStr">
        <is>
          <t>福山</t>
        </is>
      </c>
      <c r="K244" t="inlineStr">
        <is>
          <t>井上</t>
        </is>
      </c>
    </row>
    <row r="245">
      <c r="B245" s="3" t="n">
        <v>9508103</v>
      </c>
      <c r="C245" t="inlineStr">
        <is>
          <t>ヒロコー産業　㈱</t>
        </is>
      </c>
      <c r="D245" s="3" t="inlineStr"/>
      <c r="E245" t="inlineStr">
        <is>
          <t>トウチュウ岡山営業所</t>
        </is>
      </c>
      <c r="F245">
        <f>VLOOKUP(E245,'L_User+EndUser'!$B$2:$C$650,2,FALSE)</f>
        <v/>
      </c>
      <c r="G245" s="13" t="inlineStr">
        <is>
          <t>広島県広島市南区宇品海岸</t>
        </is>
      </c>
      <c r="H245" t="inlineStr">
        <is>
          <t>2-14-17</t>
        </is>
      </c>
      <c r="I245" s="8" t="inlineStr">
        <is>
          <t>福山</t>
        </is>
      </c>
      <c r="K245" t="inlineStr">
        <is>
          <t>井上</t>
        </is>
      </c>
    </row>
    <row r="246">
      <c r="B246" s="3" t="n">
        <v>9508102</v>
      </c>
      <c r="C246" t="inlineStr">
        <is>
          <t>アサゴエ工業　㈱　御津工場</t>
        </is>
      </c>
      <c r="D246" s="3" t="inlineStr"/>
      <c r="E246" t="inlineStr">
        <is>
          <t>アサゴエ工業御津工場</t>
        </is>
      </c>
      <c r="F246">
        <f>VLOOKUP(E246,'L_User+EndUser'!$B$2:$C$650,2,FALSE)</f>
        <v/>
      </c>
      <c r="G246" s="13" t="inlineStr">
        <is>
          <t>岡山県御津郡御津町高津</t>
        </is>
      </c>
      <c r="H246" t="inlineStr">
        <is>
          <t>120-28</t>
        </is>
      </c>
      <c r="I246" s="8" t="inlineStr">
        <is>
          <t>福山</t>
        </is>
      </c>
      <c r="K246" t="inlineStr">
        <is>
          <t>井上</t>
        </is>
      </c>
    </row>
    <row r="247">
      <c r="B247" s="3" t="n">
        <v>9508101</v>
      </c>
      <c r="C247" t="inlineStr">
        <is>
          <t>備鋳産業　㈱</t>
        </is>
      </c>
      <c r="D247" s="3" t="inlineStr"/>
      <c r="E247" t="inlineStr">
        <is>
          <t>トウチュウ岡山営業所</t>
        </is>
      </c>
      <c r="F247">
        <f>VLOOKUP(E247,'L_User+EndUser'!$B$2:$C$650,2,FALSE)</f>
        <v/>
      </c>
      <c r="G247" s="13" t="inlineStr">
        <is>
          <t>岡山県岡山市中仙道</t>
        </is>
      </c>
      <c r="H247" t="inlineStr">
        <is>
          <t>175</t>
        </is>
      </c>
      <c r="I247" s="8" t="inlineStr">
        <is>
          <t>福山</t>
        </is>
      </c>
      <c r="K247" t="inlineStr">
        <is>
          <t>井上</t>
        </is>
      </c>
    </row>
    <row r="248">
      <c r="B248" s="3" t="n">
        <v>9508100</v>
      </c>
      <c r="C248" t="inlineStr">
        <is>
          <t>㈱トウチュウ岡山営業所</t>
        </is>
      </c>
      <c r="D248" s="3" t="inlineStr"/>
      <c r="E248" t="inlineStr">
        <is>
          <t>トウチュウ岡山営業所</t>
        </is>
      </c>
      <c r="F248">
        <f>VLOOKUP(E248,'L_User+EndUser'!$B$2:$C$650,2,FALSE)</f>
        <v/>
      </c>
      <c r="G248" s="13" t="inlineStr">
        <is>
          <t>岡山県岡山市北区下石井2-2-5</t>
        </is>
      </c>
      <c r="H248" t="inlineStr">
        <is>
          <t>ニッセイ岡山スクエア5Ｆ</t>
        </is>
      </c>
      <c r="I248" s="8" t="inlineStr">
        <is>
          <t>福山</t>
        </is>
      </c>
      <c r="K248" t="inlineStr">
        <is>
          <t>井上</t>
        </is>
      </c>
    </row>
    <row r="249">
      <c r="B249" s="3" t="n">
        <v>9506002</v>
      </c>
      <c r="C249" t="inlineStr">
        <is>
          <t>石見日東㈱</t>
        </is>
      </c>
      <c r="D249" s="3" t="inlineStr"/>
      <c r="E249" t="inlineStr">
        <is>
          <t>山川産業出雲営業所</t>
        </is>
      </c>
      <c r="F249">
        <f>VLOOKUP(E249,'L_User+EndUser'!$B$2:$C$650,2,FALSE)</f>
        <v/>
      </c>
      <c r="G249" s="13" t="inlineStr">
        <is>
          <t>島根県大田市五十猛町</t>
        </is>
      </c>
      <c r="H249" t="inlineStr">
        <is>
          <t>1245</t>
        </is>
      </c>
      <c r="I249" s="8" t="inlineStr">
        <is>
          <t>福山</t>
        </is>
      </c>
      <c r="K249" t="inlineStr">
        <is>
          <t>井上</t>
        </is>
      </c>
    </row>
    <row r="250">
      <c r="B250" s="3" t="n">
        <v>9506001</v>
      </c>
      <c r="C250" t="inlineStr">
        <is>
          <t>㈱　米子鉄工所</t>
        </is>
      </c>
      <c r="D250" s="3" t="inlineStr"/>
      <c r="E250" t="inlineStr">
        <is>
          <t>山川産業出雲営業所</t>
        </is>
      </c>
      <c r="F250">
        <f>VLOOKUP(E250,'L_User+EndUser'!$B$2:$C$650,2,FALSE)</f>
        <v/>
      </c>
      <c r="G250" s="13" t="inlineStr">
        <is>
          <t>鳥取県米子市夜見町</t>
        </is>
      </c>
      <c r="H250" t="inlineStr">
        <is>
          <t>2933-2</t>
        </is>
      </c>
      <c r="I250" s="8" t="inlineStr">
        <is>
          <t>福山</t>
        </is>
      </c>
      <c r="K250" t="inlineStr">
        <is>
          <t>井上</t>
        </is>
      </c>
    </row>
    <row r="251">
      <c r="B251" s="3" t="n">
        <v>9506000</v>
      </c>
      <c r="C251" t="inlineStr">
        <is>
          <t>山川産業　㈱　出雲営業所</t>
        </is>
      </c>
      <c r="D251" s="3" t="inlineStr"/>
      <c r="E251" t="inlineStr">
        <is>
          <t>山川産業出雲営業所</t>
        </is>
      </c>
      <c r="F251">
        <f>VLOOKUP(E251,'L_User+EndUser'!$B$2:$C$650,2,FALSE)</f>
        <v/>
      </c>
      <c r="G251" s="13" t="inlineStr">
        <is>
          <t>島根県出雲市斐川町併川</t>
        </is>
      </c>
      <c r="H251" t="inlineStr">
        <is>
          <t>1284</t>
        </is>
      </c>
      <c r="I251" s="8" t="inlineStr">
        <is>
          <t>福山</t>
        </is>
      </c>
      <c r="K251" t="inlineStr">
        <is>
          <t>井上</t>
        </is>
      </c>
    </row>
    <row r="252">
      <c r="B252" s="3" t="n">
        <v>9500200</v>
      </c>
      <c r="C252" t="inlineStr">
        <is>
          <t xml:space="preserve">アサゴエ工業　㈱　御津工場　</t>
        </is>
      </c>
      <c r="D252" s="3" t="inlineStr"/>
      <c r="E252" t="inlineStr">
        <is>
          <t>アサゴエ工業御津工場</t>
        </is>
      </c>
      <c r="F252">
        <f>VLOOKUP(E252,'L_User+EndUser'!$B$2:$C$650,2,FALSE)</f>
        <v/>
      </c>
      <c r="G252" s="13" t="inlineStr">
        <is>
          <t>岡山県岡山市北区御津高津</t>
        </is>
      </c>
      <c r="H252" t="inlineStr">
        <is>
          <t>120-28</t>
        </is>
      </c>
      <c r="I252" s="8" t="inlineStr">
        <is>
          <t>福山</t>
        </is>
      </c>
      <c r="K252" t="inlineStr">
        <is>
          <t>井上</t>
        </is>
      </c>
      <c r="L252" s="16" t="n"/>
    </row>
    <row r="253">
      <c r="B253" s="3" t="n">
        <v>9500100</v>
      </c>
      <c r="C253" t="inlineStr">
        <is>
          <t>アサゴエ工業　㈱</t>
        </is>
      </c>
      <c r="D253" s="3" t="inlineStr"/>
      <c r="E253" t="inlineStr">
        <is>
          <t>アサゴエ工業</t>
        </is>
      </c>
      <c r="F253">
        <f>VLOOKUP(E253,'L_User+EndUser'!$B$2:$C$650,2,FALSE)</f>
        <v/>
      </c>
      <c r="G253" s="16" t="inlineStr">
        <is>
          <t>岡山県岡山市南区箕島</t>
        </is>
      </c>
      <c r="H253" t="inlineStr">
        <is>
          <t>557-4</t>
        </is>
      </c>
      <c r="I253" s="8" t="inlineStr">
        <is>
          <t>福山</t>
        </is>
      </c>
      <c r="K253" t="inlineStr">
        <is>
          <t>井上</t>
        </is>
      </c>
      <c r="L253" s="16" t="n"/>
    </row>
    <row r="254">
      <c r="B254" s="3" t="n">
        <v>9500000</v>
      </c>
      <c r="C254" t="inlineStr">
        <is>
          <t>㈱　　アキオカ</t>
        </is>
      </c>
      <c r="D254" s="3" t="inlineStr"/>
      <c r="E254" t="inlineStr">
        <is>
          <t>アキオカ</t>
        </is>
      </c>
      <c r="F254">
        <f>VLOOKUP(E254,'L_User+EndUser'!$B$2:$C$650,2,FALSE)</f>
        <v/>
      </c>
      <c r="G254" s="16" t="inlineStr">
        <is>
          <t>岡山県倉敷市玉島乙島</t>
        </is>
      </c>
      <c r="H254" t="inlineStr">
        <is>
          <t>8252-35</t>
        </is>
      </c>
      <c r="I254" s="8" t="inlineStr">
        <is>
          <t>福山</t>
        </is>
      </c>
      <c r="K254" t="inlineStr">
        <is>
          <t>井上</t>
        </is>
      </c>
    </row>
    <row r="255">
      <c r="B255" s="3" t="n">
        <v>9399902</v>
      </c>
      <c r="C255" t="inlineStr">
        <is>
          <t>三井ﾐｰﾊﾅｲﾄ・ﾒﾀﾙ㈱入口No.⑮ﾊﾟﾚｯﾄ出</t>
        </is>
      </c>
      <c r="E255" t="inlineStr">
        <is>
          <t>三井ミーハナイト・メタル</t>
        </is>
      </c>
      <c r="F255">
        <f>VLOOKUP(E255,'L_User+EndUser'!$B$2:$C$650,2,FALSE)</f>
        <v/>
      </c>
      <c r="G255" s="13" t="inlineStr">
        <is>
          <t>兵庫県篠山市郡家</t>
        </is>
      </c>
      <c r="H255" t="inlineStr">
        <is>
          <t>403-4</t>
        </is>
      </c>
      <c r="I255" s="8" t="inlineStr">
        <is>
          <t>福山</t>
        </is>
      </c>
      <c r="K255" t="inlineStr">
        <is>
          <t>井上</t>
        </is>
      </c>
    </row>
    <row r="256">
      <c r="B256" s="3" t="n">
        <v>9399901</v>
      </c>
      <c r="C256" t="inlineStr">
        <is>
          <t>三井ﾐ-ﾊﾅｲﾄ・ﾒﾀﾙ㈱ レンガ倉庫ﾊﾟﾚｯﾄ</t>
        </is>
      </c>
      <c r="E256" t="inlineStr">
        <is>
          <t>三井ミーハナイト・メタル</t>
        </is>
      </c>
      <c r="F256">
        <f>VLOOKUP(E256,'L_User+EndUser'!$B$2:$C$650,2,FALSE)</f>
        <v/>
      </c>
      <c r="G256" s="13" t="inlineStr">
        <is>
          <t>兵庫県篠山市郡家</t>
        </is>
      </c>
      <c r="H256" t="inlineStr">
        <is>
          <t>403-4</t>
        </is>
      </c>
      <c r="I256" s="8" t="inlineStr">
        <is>
          <t>福山</t>
        </is>
      </c>
      <c r="K256" t="inlineStr">
        <is>
          <t>井上</t>
        </is>
      </c>
    </row>
    <row r="257">
      <c r="B257" s="3" t="n">
        <v>9399900</v>
      </c>
      <c r="C257" t="inlineStr">
        <is>
          <t>三井ミーハナイト・メタル　㈱</t>
        </is>
      </c>
      <c r="D257" s="3" t="inlineStr"/>
      <c r="E257" t="inlineStr">
        <is>
          <t>三井ミーハナイト・メタル</t>
        </is>
      </c>
      <c r="F257">
        <f>VLOOKUP(E257,'L_User+EndUser'!$B$2:$C$650,2,FALSE)</f>
        <v/>
      </c>
      <c r="G257" s="13" t="inlineStr">
        <is>
          <t>兵庫県篠山市郡家</t>
        </is>
      </c>
      <c r="H257" t="inlineStr">
        <is>
          <t>403-4</t>
        </is>
      </c>
      <c r="I257" s="8" t="inlineStr">
        <is>
          <t>福山</t>
        </is>
      </c>
      <c r="K257" t="inlineStr">
        <is>
          <t>井上</t>
        </is>
      </c>
    </row>
    <row r="258">
      <c r="B258" s="3" t="n">
        <v>9373000</v>
      </c>
      <c r="C258" t="inlineStr">
        <is>
          <t>八百谷金属工業㈱ 中間様</t>
        </is>
      </c>
      <c r="D258" s="3" t="inlineStr"/>
      <c r="E258" t="inlineStr">
        <is>
          <t>八百谷金属工業</t>
        </is>
      </c>
      <c r="F258">
        <f>VLOOKUP(E258,'L_User+EndUser'!$B$2:$C$650,2,FALSE)</f>
        <v/>
      </c>
      <c r="G258" s="13" t="inlineStr">
        <is>
          <t>兵庫県明石市大久保町大窪字大沢</t>
        </is>
      </c>
      <c r="H258" t="inlineStr">
        <is>
          <t>2702</t>
        </is>
      </c>
      <c r="I258" s="8" t="inlineStr">
        <is>
          <t>福山</t>
        </is>
      </c>
      <c r="K258" t="inlineStr">
        <is>
          <t>井上</t>
        </is>
      </c>
    </row>
    <row r="259">
      <c r="B259" s="3" t="n">
        <v>9335101</v>
      </c>
      <c r="C259" t="inlineStr">
        <is>
          <t>㈱　神戸製鋼所</t>
        </is>
      </c>
      <c r="D259" s="3" t="inlineStr"/>
      <c r="E259" t="inlineStr">
        <is>
          <t>ツチヨシアクテイ明石</t>
        </is>
      </c>
      <c r="F259">
        <f>VLOOKUP(E259,'L_User+EndUser'!$B$2:$C$650,2,FALSE)</f>
        <v/>
      </c>
      <c r="G259" s="13" t="inlineStr">
        <is>
          <t>兵庫県高砂市荒井町新浜</t>
        </is>
      </c>
      <c r="H259" t="inlineStr">
        <is>
          <t>2-3-1</t>
        </is>
      </c>
      <c r="I259" s="8" t="inlineStr">
        <is>
          <t>福山</t>
        </is>
      </c>
      <c r="K259" t="inlineStr">
        <is>
          <t>井上</t>
        </is>
      </c>
    </row>
    <row r="260">
      <c r="B260" s="3" t="n">
        <v>9335100</v>
      </c>
      <c r="C260" t="inlineStr">
        <is>
          <t>㈱　ツチヨシアクティ　明石出張所</t>
        </is>
      </c>
      <c r="D260" s="3" t="inlineStr"/>
      <c r="E260" t="inlineStr">
        <is>
          <t>㈱　ツチヨシアクティ　明石出張所</t>
        </is>
      </c>
      <c r="F260">
        <f>VLOOKUP(E260,'L_User+EndUser'!$B$2:$C$650,2,FALSE)</f>
        <v/>
      </c>
      <c r="G260" s="13" t="inlineStr">
        <is>
          <t>兵庫県明石市相生町１丁目</t>
        </is>
      </c>
      <c r="H260" t="inlineStr">
        <is>
          <t>10-10</t>
        </is>
      </c>
      <c r="I260" s="8" t="inlineStr">
        <is>
          <t>福山</t>
        </is>
      </c>
      <c r="K260" t="inlineStr">
        <is>
          <t>井上</t>
        </is>
      </c>
    </row>
    <row r="261">
      <c r="B261" s="3" t="n">
        <v>9320000</v>
      </c>
      <c r="C261" t="inlineStr">
        <is>
          <t>㈱神戸製鋼所 高砂製作所(鋳)調達室</t>
        </is>
      </c>
      <c r="F261">
        <f>VLOOKUP(E261,'L_User+EndUser'!$B$2:$C$650,2,FALSE)</f>
        <v/>
      </c>
      <c r="G261" s="13" t="inlineStr">
        <is>
          <t>兵庫県高砂市荒井町新浜</t>
        </is>
      </c>
      <c r="H261" s="23" t="inlineStr">
        <is>
          <t>2-3-1</t>
        </is>
      </c>
      <c r="I261" s="8" t="n"/>
      <c r="K261" t="inlineStr">
        <is>
          <t>井上</t>
        </is>
      </c>
    </row>
    <row r="262">
      <c r="B262" s="3" t="n">
        <v>9306100</v>
      </c>
      <c r="C262" t="inlineStr">
        <is>
          <t>（有）　上野合金鋳造所</t>
        </is>
      </c>
      <c r="D262" s="3" t="inlineStr"/>
      <c r="E262" t="inlineStr">
        <is>
          <t>有限会社上野合金鋳造所</t>
        </is>
      </c>
      <c r="F262">
        <f>VLOOKUP(E262,'L_User+EndUser'!$B$2:$C$650,2,FALSE)</f>
        <v/>
      </c>
      <c r="G262" s="13" t="inlineStr">
        <is>
          <t>兵庫県三田市洞</t>
        </is>
      </c>
      <c r="H262" t="inlineStr">
        <is>
          <t>27-3</t>
        </is>
      </c>
      <c r="I262" s="8" t="inlineStr">
        <is>
          <t>福山</t>
        </is>
      </c>
      <c r="K262" t="inlineStr">
        <is>
          <t>井上</t>
        </is>
      </c>
    </row>
    <row r="263">
      <c r="B263" s="3" t="n">
        <v>9268001</v>
      </c>
      <c r="C263" t="inlineStr">
        <is>
          <t>㈱暁金属</t>
        </is>
      </c>
      <c r="E263" t="inlineStr">
        <is>
          <t>明和化学工業</t>
        </is>
      </c>
      <c r="F263">
        <f>VLOOKUP(E263,'L_User+EndUser'!$B$2:$C$650,2,FALSE)</f>
        <v/>
      </c>
      <c r="G263" s="13" t="inlineStr">
        <is>
          <t>奈良県奈良市藺生町</t>
        </is>
      </c>
      <c r="H263" s="23" t="inlineStr">
        <is>
          <t>734-8</t>
        </is>
      </c>
      <c r="I263" s="8" t="inlineStr">
        <is>
          <t>名鉄</t>
        </is>
      </c>
      <c r="K263" t="inlineStr">
        <is>
          <t>井上</t>
        </is>
      </c>
    </row>
    <row r="264">
      <c r="B264" s="3" t="n">
        <v>9266100</v>
      </c>
      <c r="C264" t="inlineStr">
        <is>
          <t>洲崎鋳工　㈱</t>
        </is>
      </c>
      <c r="D264" s="3" t="inlineStr"/>
      <c r="E264" t="inlineStr">
        <is>
          <t>洲崎鋳工</t>
        </is>
      </c>
      <c r="F264">
        <f>VLOOKUP(E264,'L_User+EndUser'!$B$2:$C$650,2,FALSE)</f>
        <v/>
      </c>
      <c r="G264" s="13" t="inlineStr">
        <is>
          <t>京都府京都市下京区梅小路西中町</t>
        </is>
      </c>
      <c r="H264" t="inlineStr">
        <is>
          <t>32</t>
        </is>
      </c>
      <c r="I264" s="8" t="inlineStr">
        <is>
          <t>名鉄</t>
        </is>
      </c>
      <c r="K264" t="inlineStr">
        <is>
          <t>井上</t>
        </is>
      </c>
    </row>
    <row r="265">
      <c r="B265" s="3" t="n">
        <v>9262101</v>
      </c>
      <c r="C265" s="103" t="inlineStr">
        <is>
          <t>㈱中西可鍛鋳鉄所</t>
        </is>
      </c>
      <c r="E265" t="inlineStr">
        <is>
          <t>三石黒鉛</t>
        </is>
      </c>
      <c r="F265">
        <f>VLOOKUP(E265,'L_User+EndUser'!$B$2:$C$650,2,FALSE)</f>
        <v/>
      </c>
      <c r="G265" s="13" t="inlineStr">
        <is>
          <t>大阪府河内長野市菊水町</t>
        </is>
      </c>
      <c r="H265" s="23" t="inlineStr">
        <is>
          <t>6-5</t>
        </is>
      </c>
      <c r="I265" s="99" t="inlineStr">
        <is>
          <t>西濃</t>
        </is>
      </c>
    </row>
    <row r="266">
      <c r="B266" s="3" t="n">
        <v>9262100</v>
      </c>
      <c r="C266" t="inlineStr">
        <is>
          <t>三石黒鉛　㈱</t>
        </is>
      </c>
      <c r="D266" s="3" t="inlineStr"/>
      <c r="E266" t="inlineStr">
        <is>
          <t>三石黒鉛</t>
        </is>
      </c>
      <c r="F266">
        <f>VLOOKUP(E266,'L_User+EndUser'!$B$2:$C$650,2,FALSE)</f>
        <v/>
      </c>
      <c r="G266" s="13" t="inlineStr">
        <is>
          <t>大阪府堺市八下北</t>
        </is>
      </c>
      <c r="H266" t="inlineStr">
        <is>
          <t>1-34</t>
        </is>
      </c>
      <c r="I266" s="8" t="inlineStr">
        <is>
          <t>飛騨</t>
        </is>
      </c>
      <c r="K266" t="inlineStr">
        <is>
          <t>井上</t>
        </is>
      </c>
    </row>
    <row r="267">
      <c r="B267" s="3" t="n">
        <v>9258000</v>
      </c>
      <c r="C267" t="inlineStr">
        <is>
          <t>辰巳工業　㈱</t>
        </is>
      </c>
      <c r="D267" s="3" t="inlineStr"/>
      <c r="E267" t="inlineStr">
        <is>
          <t>辰巳工業</t>
        </is>
      </c>
      <c r="F267">
        <f>VLOOKUP(E267,'L_User+EndUser'!$B$2:$C$650,2,FALSE)</f>
        <v/>
      </c>
      <c r="G267" s="13" t="inlineStr">
        <is>
          <t>大阪府茨木市佐保</t>
        </is>
      </c>
      <c r="H267" t="inlineStr">
        <is>
          <t>48-49</t>
        </is>
      </c>
      <c r="I267" s="8" t="inlineStr">
        <is>
          <t>名鉄</t>
        </is>
      </c>
      <c r="K267" t="inlineStr">
        <is>
          <t>井上</t>
        </is>
      </c>
    </row>
    <row r="268">
      <c r="B268" s="3" t="n">
        <v>9252303</v>
      </c>
      <c r="C268" t="inlineStr">
        <is>
          <t>ジコー　㈱　大杉様</t>
        </is>
      </c>
      <c r="D268" s="3" t="inlineStr"/>
      <c r="E268" s="160" t="inlineStr">
        <is>
          <t>瓢屋大阪営業所</t>
        </is>
      </c>
      <c r="F268">
        <f>VLOOKUP(E268,'L_User+EndUser'!$B$2:$C$650,2,FALSE)</f>
        <v/>
      </c>
      <c r="G268" s="13" t="inlineStr">
        <is>
          <t>兵庫県姫路市別所町佐土</t>
        </is>
      </c>
      <c r="H268" t="inlineStr">
        <is>
          <t>933姫路鉄工団地内</t>
        </is>
      </c>
      <c r="I268" s="8" t="inlineStr">
        <is>
          <t>福山</t>
        </is>
      </c>
      <c r="K268" t="inlineStr">
        <is>
          <t>井上</t>
        </is>
      </c>
    </row>
    <row r="269">
      <c r="B269" s="3" t="n">
        <v>9252302</v>
      </c>
      <c r="C269" t="inlineStr">
        <is>
          <t>中井工業　㈱</t>
        </is>
      </c>
      <c r="D269" s="3" t="inlineStr"/>
      <c r="E269" s="160" t="inlineStr">
        <is>
          <t>瓢屋大阪営業所</t>
        </is>
      </c>
      <c r="F269">
        <f>VLOOKUP(E269,'L_User+EndUser'!$B$2:$C$650,2,FALSE)</f>
        <v/>
      </c>
      <c r="G269" s="13" t="inlineStr">
        <is>
          <t>兵庫県加西市下宮木町</t>
        </is>
      </c>
      <c r="H269" t="inlineStr">
        <is>
          <t>751</t>
        </is>
      </c>
      <c r="I269" s="8" t="inlineStr">
        <is>
          <t>名鉄</t>
        </is>
      </c>
      <c r="K269" t="inlineStr">
        <is>
          <t>井上</t>
        </is>
      </c>
    </row>
    <row r="270">
      <c r="B270" s="3" t="n">
        <v>9252301</v>
      </c>
      <c r="C270" t="inlineStr">
        <is>
          <t>東亜高級継手バルブ製造　㈱</t>
        </is>
      </c>
      <c r="D270" s="3" t="inlineStr"/>
      <c r="E270" s="160" t="inlineStr">
        <is>
          <t>瓢屋大阪営業所</t>
        </is>
      </c>
      <c r="F270">
        <f>VLOOKUP(E270,'L_User+EndUser'!$B$2:$C$650,2,FALSE)</f>
        <v/>
      </c>
      <c r="G270" s="13" t="inlineStr">
        <is>
          <t>大阪府枚方市野村元町</t>
        </is>
      </c>
      <c r="H270" t="inlineStr">
        <is>
          <t>1-37</t>
        </is>
      </c>
      <c r="I270" s="8" t="inlineStr">
        <is>
          <t>飛騨</t>
        </is>
      </c>
      <c r="K270" t="inlineStr">
        <is>
          <t>井上</t>
        </is>
      </c>
    </row>
    <row r="271">
      <c r="B271" s="3" t="n">
        <v>9252300</v>
      </c>
      <c r="C271" t="inlineStr">
        <is>
          <t>㈱　瓢屋　大阪営業所</t>
        </is>
      </c>
      <c r="D271" s="3" t="inlineStr"/>
      <c r="E271" t="inlineStr">
        <is>
          <t>瓢屋大阪営業所</t>
        </is>
      </c>
      <c r="F271">
        <f>VLOOKUP(E271,'L_User+EndUser'!$B$2:$C$650,2,FALSE)</f>
        <v/>
      </c>
      <c r="G271" s="13" t="inlineStr">
        <is>
          <t>大阪府大阪市淀川区木川西</t>
        </is>
      </c>
      <c r="H271" t="inlineStr">
        <is>
          <t>3-2-22</t>
        </is>
      </c>
      <c r="I271" s="8" t="inlineStr">
        <is>
          <t>飛騨</t>
        </is>
      </c>
      <c r="K271" t="inlineStr">
        <is>
          <t>井上</t>
        </is>
      </c>
    </row>
    <row r="272">
      <c r="B272" s="3" t="n">
        <v>9252204</v>
      </c>
      <c r="C272" t="inlineStr">
        <is>
          <t>矢内金属工業㈱</t>
        </is>
      </c>
      <c r="E272" t="inlineStr">
        <is>
          <t>共栄</t>
        </is>
      </c>
      <c r="F272">
        <f>VLOOKUP(E272,'L_User+EndUser'!$B$2:$C$650,2,FALSE)</f>
        <v/>
      </c>
      <c r="G272" s="13" t="inlineStr">
        <is>
          <t>大阪市西淀川区御幣島</t>
        </is>
      </c>
      <c r="H272" s="23" t="inlineStr">
        <is>
          <t>2-5-21</t>
        </is>
      </c>
      <c r="I272" s="8" t="inlineStr">
        <is>
          <t>飛騨</t>
        </is>
      </c>
      <c r="K272" t="inlineStr">
        <is>
          <t>井上</t>
        </is>
      </c>
    </row>
    <row r="273">
      <c r="B273" s="3" t="n">
        <v>9252203</v>
      </c>
      <c r="C273" t="inlineStr">
        <is>
          <t>近江金属製作所</t>
        </is>
      </c>
      <c r="E273" t="inlineStr">
        <is>
          <t>共栄</t>
        </is>
      </c>
      <c r="F273">
        <f>VLOOKUP(E273,'L_User+EndUser'!$B$2:$C$650,2,FALSE)</f>
        <v/>
      </c>
      <c r="G273" s="13" t="inlineStr">
        <is>
          <t>尼崎市口田中</t>
        </is>
      </c>
      <c r="H273" s="23" t="inlineStr">
        <is>
          <t>1-7-32</t>
        </is>
      </c>
      <c r="I273" s="8" t="inlineStr">
        <is>
          <t>福山</t>
        </is>
      </c>
      <c r="K273" t="inlineStr">
        <is>
          <t>井上</t>
        </is>
      </c>
    </row>
    <row r="274">
      <c r="B274" s="3" t="n">
        <v>9252202</v>
      </c>
      <c r="C274" t="inlineStr">
        <is>
          <t>新興弁栓　㈱　豊中工場</t>
        </is>
      </c>
      <c r="D274" s="3" t="inlineStr"/>
      <c r="E274" t="inlineStr">
        <is>
          <t>共栄</t>
        </is>
      </c>
      <c r="F274">
        <f>VLOOKUP(E274,'L_User+EndUser'!$B$2:$C$650,2,FALSE)</f>
        <v/>
      </c>
      <c r="G274" s="13" t="inlineStr">
        <is>
          <t>大阪府豊中市曽根２丁目</t>
        </is>
      </c>
      <c r="H274" t="inlineStr">
        <is>
          <t>18-15</t>
        </is>
      </c>
      <c r="I274" s="8" t="inlineStr">
        <is>
          <t>飛騨</t>
        </is>
      </c>
      <c r="K274" t="inlineStr">
        <is>
          <t>前川</t>
        </is>
      </c>
    </row>
    <row r="275">
      <c r="B275" s="3" t="n">
        <v>9252201</v>
      </c>
      <c r="C275" t="inlineStr">
        <is>
          <t>新興弁栓　㈱　岡山</t>
        </is>
      </c>
      <c r="D275" s="3" t="inlineStr"/>
      <c r="E275" t="inlineStr">
        <is>
          <t>共栄</t>
        </is>
      </c>
      <c r="F275">
        <f>VLOOKUP(E275,'L_User+EndUser'!$B$2:$C$650,2,FALSE)</f>
        <v/>
      </c>
      <c r="G275" s="13" t="inlineStr">
        <is>
          <t>岡山県美作市杉原</t>
        </is>
      </c>
      <c r="H275" t="inlineStr">
        <is>
          <t>273</t>
        </is>
      </c>
      <c r="I275" s="8" t="inlineStr">
        <is>
          <t>福山</t>
        </is>
      </c>
      <c r="K275" t="inlineStr">
        <is>
          <t>井上</t>
        </is>
      </c>
    </row>
    <row r="276">
      <c r="B276" s="3" t="n">
        <v>9252200</v>
      </c>
      <c r="C276" t="inlineStr">
        <is>
          <t>㈱　共栄</t>
        </is>
      </c>
      <c r="D276" s="3" t="inlineStr"/>
      <c r="E276" t="inlineStr">
        <is>
          <t>共栄</t>
        </is>
      </c>
      <c r="F276">
        <f>VLOOKUP(E276,'L_User+EndUser'!$B$2:$C$650,2,FALSE)</f>
        <v/>
      </c>
      <c r="G276" s="13" t="inlineStr">
        <is>
          <t>大阪府大阪市淀川区加島</t>
        </is>
      </c>
      <c r="H276" t="inlineStr">
        <is>
          <t>1-21-38</t>
        </is>
      </c>
      <c r="I276" s="8" t="inlineStr">
        <is>
          <t>飛騨</t>
        </is>
      </c>
      <c r="K276" t="inlineStr">
        <is>
          <t>井上</t>
        </is>
      </c>
    </row>
    <row r="277">
      <c r="B277" s="3" t="n">
        <v>9252111</v>
      </c>
      <c r="C277" t="inlineStr">
        <is>
          <t>浪速工業㈱</t>
        </is>
      </c>
      <c r="E277" t="inlineStr">
        <is>
          <t>光鋳材</t>
        </is>
      </c>
      <c r="F277">
        <f>VLOOKUP(E277,'L_User+EndUser'!$B$2:$C$650,2,FALSE)</f>
        <v/>
      </c>
      <c r="G277" s="13" t="inlineStr">
        <is>
          <t>大阪府枚方市招堤田近</t>
        </is>
      </c>
      <c r="H277" s="23" t="inlineStr">
        <is>
          <t>3-2-1</t>
        </is>
      </c>
      <c r="I277" s="99" t="inlineStr">
        <is>
          <t>西濃</t>
        </is>
      </c>
      <c r="K277" t="inlineStr">
        <is>
          <t>井上</t>
        </is>
      </c>
    </row>
    <row r="278">
      <c r="B278" s="3" t="n">
        <v>9252110</v>
      </c>
      <c r="C278" t="inlineStr">
        <is>
          <t>㈱ナカキン 枚方工場 ポンプ課 鋳造係 吉川様</t>
        </is>
      </c>
      <c r="E278" t="inlineStr">
        <is>
          <t>光鋳材</t>
        </is>
      </c>
      <c r="F278">
        <f>VLOOKUP(E278,'L_User+EndUser'!$B$2:$C$650,2,FALSE)</f>
        <v/>
      </c>
      <c r="G278" s="13" t="inlineStr">
        <is>
          <t>大阪府枚方市春日野</t>
        </is>
      </c>
      <c r="H278" s="23" t="inlineStr">
        <is>
          <t>2-15-8</t>
        </is>
      </c>
      <c r="I278" s="99" t="inlineStr">
        <is>
          <t>西濃</t>
        </is>
      </c>
      <c r="K278" t="inlineStr">
        <is>
          <t>井上</t>
        </is>
      </c>
    </row>
    <row r="279">
      <c r="B279" s="3" t="n">
        <v>9252109</v>
      </c>
      <c r="C279" t="inlineStr">
        <is>
          <t>㈱常盤鋳造所</t>
        </is>
      </c>
      <c r="E279" t="inlineStr">
        <is>
          <t>光鋳材</t>
        </is>
      </c>
      <c r="F279">
        <f>VLOOKUP(E279,'L_User+EndUser'!$B$2:$C$650,2,FALSE)</f>
        <v/>
      </c>
      <c r="G279" s="13" t="inlineStr">
        <is>
          <t>大阪市西淀川区佃</t>
        </is>
      </c>
      <c r="H279" s="23" t="inlineStr">
        <is>
          <t>5-11-10</t>
        </is>
      </c>
      <c r="I279" s="8" t="inlineStr">
        <is>
          <t>飛騨</t>
        </is>
      </c>
      <c r="K279" t="inlineStr">
        <is>
          <t>井上</t>
        </is>
      </c>
    </row>
    <row r="280">
      <c r="B280" s="3" t="n">
        <v>9252108</v>
      </c>
      <c r="C280" t="inlineStr">
        <is>
          <t>(有)小金丸鋳造所</t>
        </is>
      </c>
      <c r="E280" t="inlineStr">
        <is>
          <t>光鋳材</t>
        </is>
      </c>
      <c r="F280">
        <f>VLOOKUP(E280,'L_User+EndUser'!$B$2:$C$650,2,FALSE)</f>
        <v/>
      </c>
      <c r="G280" s="13" t="inlineStr">
        <is>
          <t>滋賀県近江八幡市古川</t>
        </is>
      </c>
      <c r="H280" s="23" t="inlineStr">
        <is>
          <t>1270</t>
        </is>
      </c>
      <c r="I280" s="8" t="inlineStr">
        <is>
          <t>飛騨</t>
        </is>
      </c>
      <c r="K280" t="inlineStr">
        <is>
          <t>井上</t>
        </is>
      </c>
    </row>
    <row r="281">
      <c r="B281" s="3" t="n">
        <v>9252107</v>
      </c>
      <c r="C281" t="inlineStr">
        <is>
          <t>㈱瀬尾鋳工所</t>
        </is>
      </c>
      <c r="E281" t="inlineStr">
        <is>
          <t>光鋳材</t>
        </is>
      </c>
      <c r="F281">
        <f>VLOOKUP(E281,'L_User+EndUser'!$B$2:$C$650,2,FALSE)</f>
        <v/>
      </c>
      <c r="G281" s="13" t="inlineStr">
        <is>
          <t>奈良県大和高田市大中東町</t>
        </is>
      </c>
      <c r="H281" s="20" t="inlineStr">
        <is>
          <t>1-3</t>
        </is>
      </c>
      <c r="I281" s="8" t="inlineStr">
        <is>
          <t>飛騨</t>
        </is>
      </c>
      <c r="K281" t="inlineStr">
        <is>
          <t>井上</t>
        </is>
      </c>
    </row>
    <row r="282">
      <c r="B282" s="3" t="n">
        <v>9252106</v>
      </c>
      <c r="C282" t="inlineStr">
        <is>
          <t>㈱　大野アルミ鋳造所</t>
        </is>
      </c>
      <c r="E282" t="inlineStr">
        <is>
          <t>光鋳材</t>
        </is>
      </c>
      <c r="F282">
        <f>VLOOKUP(E282,'L_User+EndUser'!$B$2:$C$650,2,FALSE)</f>
        <v/>
      </c>
      <c r="G282" s="13" t="inlineStr">
        <is>
          <t>大阪府寝屋川市点野</t>
        </is>
      </c>
      <c r="H282" s="20" t="inlineStr">
        <is>
          <t>2-12-12</t>
        </is>
      </c>
      <c r="I282" s="8" t="inlineStr">
        <is>
          <t>飛騨</t>
        </is>
      </c>
      <c r="K282" t="inlineStr">
        <is>
          <t>井上</t>
        </is>
      </c>
    </row>
    <row r="283">
      <c r="B283" s="3" t="n">
        <v>9252105</v>
      </c>
      <c r="C283" t="inlineStr">
        <is>
          <t>丸玉鋳造　㈱</t>
        </is>
      </c>
      <c r="D283" s="3" t="inlineStr"/>
      <c r="E283" t="inlineStr">
        <is>
          <t>光鋳材</t>
        </is>
      </c>
      <c r="F283">
        <f>VLOOKUP(E283,'L_User+EndUser'!$B$2:$C$650,2,FALSE)</f>
        <v/>
      </c>
      <c r="G283" s="13" t="inlineStr">
        <is>
          <t>大阪府交野市幾野</t>
        </is>
      </c>
      <c r="H283" t="inlineStr">
        <is>
          <t>6-32-5</t>
        </is>
      </c>
      <c r="I283" s="8" t="inlineStr">
        <is>
          <t>飛騨</t>
        </is>
      </c>
      <c r="K283" t="inlineStr">
        <is>
          <t>井上</t>
        </is>
      </c>
    </row>
    <row r="284">
      <c r="B284" s="3" t="n">
        <v>9252104</v>
      </c>
      <c r="C284" t="inlineStr">
        <is>
          <t>岸田鋳工　㈱</t>
        </is>
      </c>
      <c r="D284" s="3" t="inlineStr"/>
      <c r="E284" t="inlineStr">
        <is>
          <t>光鋳材</t>
        </is>
      </c>
      <c r="F284">
        <f>VLOOKUP(E284,'L_User+EndUser'!$B$2:$C$650,2,FALSE)</f>
        <v/>
      </c>
      <c r="G284" s="13" t="inlineStr">
        <is>
          <t>大阪府岸和田市上町</t>
        </is>
      </c>
      <c r="H284" t="inlineStr">
        <is>
          <t>34-15</t>
        </is>
      </c>
      <c r="I284" s="8" t="inlineStr">
        <is>
          <t>名鉄</t>
        </is>
      </c>
      <c r="K284" t="inlineStr">
        <is>
          <t>井上</t>
        </is>
      </c>
    </row>
    <row r="285">
      <c r="B285" s="3" t="n">
        <v>9252103</v>
      </c>
      <c r="C285" t="inlineStr">
        <is>
          <t>㈱　共栄鋳造所</t>
        </is>
      </c>
      <c r="D285" s="3" t="inlineStr"/>
      <c r="E285" t="inlineStr">
        <is>
          <t>光鋳材</t>
        </is>
      </c>
      <c r="F285">
        <f>VLOOKUP(E285,'L_User+EndUser'!$B$2:$C$650,2,FALSE)</f>
        <v/>
      </c>
      <c r="G285" s="13" t="inlineStr">
        <is>
          <t>大阪府大阪市大正区泉尾</t>
        </is>
      </c>
      <c r="H285" t="inlineStr">
        <is>
          <t>5-13-1</t>
        </is>
      </c>
      <c r="I285" s="8" t="inlineStr">
        <is>
          <t>飛騨</t>
        </is>
      </c>
      <c r="K285" t="inlineStr">
        <is>
          <t>井上</t>
        </is>
      </c>
    </row>
    <row r="286">
      <c r="B286" s="3" t="n">
        <v>9252102</v>
      </c>
      <c r="C286" s="103" t="inlineStr">
        <is>
          <t>野口合金　（有）</t>
        </is>
      </c>
      <c r="D286" s="3" t="inlineStr"/>
      <c r="E286" t="inlineStr">
        <is>
          <t>光鋳材</t>
        </is>
      </c>
      <c r="F286">
        <f>VLOOKUP(E286,'L_User+EndUser'!$B$2:$C$650,2,FALSE)</f>
        <v/>
      </c>
      <c r="G286" s="13" t="inlineStr">
        <is>
          <t>大阪府泉佐野市上町</t>
        </is>
      </c>
      <c r="H286" t="inlineStr">
        <is>
          <t>1-11-13</t>
        </is>
      </c>
      <c r="I286" s="99" t="inlineStr">
        <is>
          <t>西濃</t>
        </is>
      </c>
      <c r="K286" t="inlineStr">
        <is>
          <t>井上</t>
        </is>
      </c>
    </row>
    <row r="287">
      <c r="B287" s="3" t="n">
        <v>9252101</v>
      </c>
      <c r="C287" s="103" t="inlineStr">
        <is>
          <t>㈱　石川鋳造所</t>
        </is>
      </c>
      <c r="D287" s="3" t="inlineStr"/>
      <c r="E287" t="inlineStr">
        <is>
          <t>光鋳材</t>
        </is>
      </c>
      <c r="F287">
        <f>VLOOKUP(E287,'L_User+EndUser'!$B$2:$C$650,2,FALSE)</f>
        <v/>
      </c>
      <c r="G287" s="13" t="inlineStr">
        <is>
          <t>大阪府堺市野遠町</t>
        </is>
      </c>
      <c r="H287" t="inlineStr">
        <is>
          <t>1-1</t>
        </is>
      </c>
      <c r="I287" s="99" t="inlineStr">
        <is>
          <t>西濃</t>
        </is>
      </c>
      <c r="K287" t="inlineStr">
        <is>
          <t>井上</t>
        </is>
      </c>
    </row>
    <row r="288">
      <c r="B288" s="3" t="n">
        <v>9252100</v>
      </c>
      <c r="C288" s="103" t="inlineStr">
        <is>
          <t>光鋳材　㈱</t>
        </is>
      </c>
      <c r="D288" s="3" t="inlineStr"/>
      <c r="E288" t="inlineStr">
        <is>
          <t>光鋳材</t>
        </is>
      </c>
      <c r="F288">
        <f>VLOOKUP(E288,'L_User+EndUser'!$B$2:$C$650,2,FALSE)</f>
        <v/>
      </c>
      <c r="G288" s="13" t="inlineStr">
        <is>
          <t>大阪府堺市北区金岡町</t>
        </is>
      </c>
      <c r="H288" t="inlineStr">
        <is>
          <t>2564-1</t>
        </is>
      </c>
      <c r="I288" s="99" t="inlineStr">
        <is>
          <t>西濃</t>
        </is>
      </c>
      <c r="K288" t="inlineStr">
        <is>
          <t>井上</t>
        </is>
      </c>
    </row>
    <row r="289">
      <c r="B289" s="3" t="n">
        <v>9248201</v>
      </c>
      <c r="C289" t="inlineStr">
        <is>
          <t>浦田継手　㈱</t>
        </is>
      </c>
      <c r="D289" s="3" t="inlineStr"/>
      <c r="E289" t="inlineStr">
        <is>
          <t>野田商店</t>
        </is>
      </c>
      <c r="F289">
        <f>VLOOKUP(E289,'L_User+EndUser'!$B$2:$C$650,2,FALSE)</f>
        <v/>
      </c>
      <c r="G289" s="13" t="inlineStr">
        <is>
          <t>大阪府河内長野市木多町</t>
        </is>
      </c>
      <c r="H289" t="inlineStr">
        <is>
          <t>5-23</t>
        </is>
      </c>
      <c r="I289" s="8" t="inlineStr">
        <is>
          <t>飛騨</t>
        </is>
      </c>
      <c r="K289" t="inlineStr">
        <is>
          <t>井上</t>
        </is>
      </c>
    </row>
    <row r="290">
      <c r="B290" s="3" t="n">
        <v>9248200</v>
      </c>
      <c r="C290" t="inlineStr">
        <is>
          <t>野田商店</t>
        </is>
      </c>
      <c r="D290" s="3" t="inlineStr"/>
      <c r="E290" t="inlineStr">
        <is>
          <t>野田商店</t>
        </is>
      </c>
      <c r="F290">
        <f>VLOOKUP(E290,'L_User+EndUser'!$B$2:$C$650,2,FALSE)</f>
        <v/>
      </c>
      <c r="G290" s="13" t="inlineStr">
        <is>
          <t>大阪府大阪狭山市西山台</t>
        </is>
      </c>
      <c r="H290" t="inlineStr">
        <is>
          <t>3-1-23</t>
        </is>
      </c>
      <c r="I290" s="8" t="inlineStr">
        <is>
          <t>飛騨</t>
        </is>
      </c>
      <c r="K290" t="inlineStr">
        <is>
          <t>井上</t>
        </is>
      </c>
    </row>
    <row r="291">
      <c r="B291" s="3" t="n">
        <v>9248100</v>
      </c>
      <c r="C291" t="inlineStr">
        <is>
          <t>岩田合金鋳造所</t>
        </is>
      </c>
      <c r="D291" s="3" t="inlineStr"/>
      <c r="E291" t="inlineStr">
        <is>
          <t>岩田合金鋳造所</t>
        </is>
      </c>
      <c r="F291">
        <f>VLOOKUP(E291,'L_User+EndUser'!$B$2:$C$650,2,FALSE)</f>
        <v/>
      </c>
      <c r="G291" s="13" t="inlineStr">
        <is>
          <t>大阪府大阪市淀川区三津屋南</t>
        </is>
      </c>
      <c r="H291" t="inlineStr">
        <is>
          <t>3-17-27</t>
        </is>
      </c>
      <c r="I291" s="8" t="inlineStr">
        <is>
          <t>飛騨</t>
        </is>
      </c>
      <c r="K291" t="inlineStr">
        <is>
          <t>井上</t>
        </is>
      </c>
    </row>
    <row r="292">
      <c r="B292" s="3" t="n">
        <v>9246001</v>
      </c>
      <c r="C292" t="inlineStr">
        <is>
          <t>㈱九州タブチ　上野原ﾃｸﾉﾊﾟｰｸ工場</t>
        </is>
      </c>
      <c r="D292" s="3" t="inlineStr"/>
      <c r="E292" t="inlineStr">
        <is>
          <t>トウチュウ大阪支店</t>
        </is>
      </c>
      <c r="F292">
        <f>VLOOKUP(E292,'L_User+EndUser'!$B$2:$C$650,2,FALSE)</f>
        <v/>
      </c>
      <c r="G292" s="13" t="inlineStr">
        <is>
          <t>鹿児島県霧島市国分上野原ﾃｸﾉﾊﾟｰｸ</t>
        </is>
      </c>
      <c r="H292" t="inlineStr">
        <is>
          <t>11-8</t>
        </is>
      </c>
      <c r="I292" s="8" t="inlineStr">
        <is>
          <t>福山</t>
        </is>
      </c>
      <c r="K292" t="inlineStr">
        <is>
          <t>井上</t>
        </is>
      </c>
    </row>
    <row r="293">
      <c r="B293" s="3" t="n">
        <v>9246000</v>
      </c>
      <c r="C293" t="inlineStr">
        <is>
          <t>㈱　トウチュウ　大阪支店</t>
        </is>
      </c>
      <c r="D293" s="3" t="inlineStr"/>
      <c r="E293" t="inlineStr">
        <is>
          <t>トウチュウ大阪支店</t>
        </is>
      </c>
      <c r="F293">
        <f>VLOOKUP(E293,'L_User+EndUser'!$B$2:$C$650,2,FALSE)</f>
        <v/>
      </c>
      <c r="G293" s="13" t="inlineStr">
        <is>
          <t>大阪府泉大津市臨海町</t>
        </is>
      </c>
      <c r="H293" t="inlineStr">
        <is>
          <t>1-47</t>
        </is>
      </c>
      <c r="I293" s="8" t="inlineStr">
        <is>
          <t>飛騨</t>
        </is>
      </c>
      <c r="K293" t="inlineStr">
        <is>
          <t>井上</t>
        </is>
      </c>
    </row>
    <row r="294">
      <c r="B294" s="3" t="n">
        <v>9245908</v>
      </c>
      <c r="C294" t="inlineStr">
        <is>
          <t>日立造船㈱若狭事業所</t>
        </is>
      </c>
      <c r="E294" t="inlineStr">
        <is>
          <t>西村黒鉛</t>
        </is>
      </c>
      <c r="F294">
        <f>VLOOKUP(E294,'L_User+EndUser'!$B$2:$C$650,2,FALSE)</f>
        <v/>
      </c>
      <c r="G294" s="13" t="inlineStr">
        <is>
          <t>福井県大飯郡高浜町高森</t>
        </is>
      </c>
      <c r="H294" t="inlineStr">
        <is>
          <t>2番8</t>
        </is>
      </c>
      <c r="I294" s="99" t="inlineStr">
        <is>
          <t>西濃</t>
        </is>
      </c>
      <c r="K294" t="inlineStr">
        <is>
          <t>井上</t>
        </is>
      </c>
    </row>
    <row r="295">
      <c r="B295" s="3" t="n">
        <v>9245907</v>
      </c>
      <c r="C295" s="103" t="inlineStr">
        <is>
          <t>(有)愛新工業</t>
        </is>
      </c>
      <c r="E295" t="inlineStr">
        <is>
          <t>西村黒鉛</t>
        </is>
      </c>
      <c r="F295">
        <f>VLOOKUP(E295,'L_User+EndUser'!$B$2:$C$650,2,FALSE)</f>
        <v/>
      </c>
      <c r="G295" s="13" t="inlineStr">
        <is>
          <t>愛知県江南市般若町南山</t>
        </is>
      </c>
      <c r="H295" s="23" t="inlineStr">
        <is>
          <t>331</t>
        </is>
      </c>
      <c r="I295" s="99" t="inlineStr">
        <is>
          <t>名鉄</t>
        </is>
      </c>
      <c r="K295" t="inlineStr">
        <is>
          <t>井上</t>
        </is>
      </c>
    </row>
    <row r="296">
      <c r="B296" s="3" t="n">
        <v>9245906</v>
      </c>
      <c r="C296" t="inlineStr">
        <is>
          <t>六川鋳造㈱</t>
        </is>
      </c>
      <c r="E296" t="inlineStr">
        <is>
          <t>西村黒鉛</t>
        </is>
      </c>
      <c r="F296">
        <f>VLOOKUP(E296,'L_User+EndUser'!$B$2:$C$650,2,FALSE)</f>
        <v/>
      </c>
      <c r="G296" s="13" t="inlineStr">
        <is>
          <t>和歌山県和歌山市寺内</t>
        </is>
      </c>
      <c r="H296" s="23" t="inlineStr">
        <is>
          <t>558</t>
        </is>
      </c>
      <c r="I296" s="99" t="inlineStr">
        <is>
          <t>西濃</t>
        </is>
      </c>
      <c r="K296" t="inlineStr">
        <is>
          <t>井上</t>
        </is>
      </c>
    </row>
    <row r="297">
      <c r="B297" s="3" t="n">
        <v>9245905</v>
      </c>
      <c r="C297" t="inlineStr">
        <is>
          <t>ヤンマーキャステクノ㈱</t>
        </is>
      </c>
      <c r="E297" t="inlineStr">
        <is>
          <t>西村黒鉛</t>
        </is>
      </c>
      <c r="F297">
        <f>VLOOKUP(E297,'L_User+EndUser'!$B$2:$C$650,2,FALSE)</f>
        <v/>
      </c>
      <c r="G297" s="13" t="inlineStr">
        <is>
          <t>滋賀県湖南市柑子袋</t>
        </is>
      </c>
      <c r="H297" s="23" t="inlineStr">
        <is>
          <t>360</t>
        </is>
      </c>
      <c r="I297" s="8" t="inlineStr">
        <is>
          <t>飛騨</t>
        </is>
      </c>
    </row>
    <row r="298">
      <c r="B298" s="3" t="n">
        <v>9245904</v>
      </c>
      <c r="C298" t="inlineStr">
        <is>
          <t>三宝通商　㈱</t>
        </is>
      </c>
      <c r="E298" t="inlineStr">
        <is>
          <t>西村黒鉛</t>
        </is>
      </c>
      <c r="F298">
        <f>VLOOKUP(E298,'L_User+EndUser'!$B$2:$C$650,2,FALSE)</f>
        <v/>
      </c>
      <c r="G298" s="13" t="inlineStr">
        <is>
          <t>大阪市都島区都島本通</t>
        </is>
      </c>
      <c r="H298" s="23" t="inlineStr">
        <is>
          <t>1-16-12</t>
        </is>
      </c>
      <c r="I298" s="8" t="inlineStr">
        <is>
          <t>飛騨</t>
        </is>
      </c>
      <c r="K298" t="inlineStr">
        <is>
          <t>井上</t>
        </is>
      </c>
    </row>
    <row r="299">
      <c r="B299" s="3" t="n">
        <v>9245903</v>
      </c>
      <c r="C299" t="inlineStr">
        <is>
          <t>平尾製作所</t>
        </is>
      </c>
      <c r="D299" s="3" t="inlineStr"/>
      <c r="E299" t="inlineStr">
        <is>
          <t>西村黒鉛</t>
        </is>
      </c>
      <c r="F299">
        <f>VLOOKUP(E299,'L_User+EndUser'!$B$2:$C$650,2,FALSE)</f>
        <v/>
      </c>
      <c r="G299" s="13" t="inlineStr">
        <is>
          <t>富山県高岡市中田</t>
        </is>
      </c>
      <c r="H299" t="inlineStr">
        <is>
          <t>1-3</t>
        </is>
      </c>
      <c r="I299" s="8" t="inlineStr">
        <is>
          <t>飛騨</t>
        </is>
      </c>
      <c r="K299" t="inlineStr">
        <is>
          <t>井上</t>
        </is>
      </c>
    </row>
    <row r="300">
      <c r="B300" s="3" t="n">
        <v>9245902</v>
      </c>
      <c r="C300" t="inlineStr">
        <is>
          <t>吉清高級鋳物　㈱　カマタ様</t>
        </is>
      </c>
      <c r="D300" s="3" t="inlineStr"/>
      <c r="E300" t="inlineStr">
        <is>
          <t>西村黒鉛</t>
        </is>
      </c>
      <c r="F300">
        <f>VLOOKUP(E300,'L_User+EndUser'!$B$2:$C$650,2,FALSE)</f>
        <v/>
      </c>
      <c r="G300" s="13" t="inlineStr">
        <is>
          <t>大阪市西淀川区竹島</t>
        </is>
      </c>
      <c r="H300" t="inlineStr">
        <is>
          <t>2-6-16</t>
        </is>
      </c>
      <c r="I300" s="8" t="inlineStr">
        <is>
          <t>名鉄</t>
        </is>
      </c>
      <c r="K300" t="inlineStr">
        <is>
          <t>井上</t>
        </is>
      </c>
    </row>
    <row r="301">
      <c r="B301" s="3" t="n">
        <v>9245901</v>
      </c>
      <c r="C301" t="inlineStr">
        <is>
          <t>西村商店　㈱</t>
        </is>
      </c>
      <c r="D301" s="3" t="inlineStr"/>
      <c r="E301" t="inlineStr">
        <is>
          <t>西村黒鉛</t>
        </is>
      </c>
      <c r="F301">
        <f>VLOOKUP(E301,'L_User+EndUser'!$B$2:$C$650,2,FALSE)</f>
        <v/>
      </c>
      <c r="G301" s="13" t="inlineStr">
        <is>
          <t>大阪府東大阪市岸田堂西</t>
        </is>
      </c>
      <c r="H301" t="inlineStr">
        <is>
          <t>1-6-13</t>
        </is>
      </c>
      <c r="I301" s="8" t="inlineStr">
        <is>
          <t>飛騨</t>
        </is>
      </c>
      <c r="K301" t="inlineStr">
        <is>
          <t>井上</t>
        </is>
      </c>
    </row>
    <row r="302">
      <c r="B302" s="3" t="n">
        <v>9245900</v>
      </c>
      <c r="C302" s="103" t="inlineStr">
        <is>
          <t>西村黒鉛　㈱</t>
        </is>
      </c>
      <c r="D302" s="3" t="inlineStr"/>
      <c r="E302" t="inlineStr">
        <is>
          <t>西村黒鉛</t>
        </is>
      </c>
      <c r="F302">
        <f>VLOOKUP(E302,'L_User+EndUser'!$B$2:$C$650,2,FALSE)</f>
        <v/>
      </c>
      <c r="G302" s="13" t="inlineStr">
        <is>
          <t>大阪府大阪市淀川区新高</t>
        </is>
      </c>
      <c r="H302" t="inlineStr">
        <is>
          <t>1-1-8</t>
        </is>
      </c>
      <c r="I302" s="99" t="inlineStr">
        <is>
          <t>西濃</t>
        </is>
      </c>
      <c r="K302" t="inlineStr">
        <is>
          <t>井上</t>
        </is>
      </c>
    </row>
    <row r="303">
      <c r="B303" s="3" t="n">
        <v>9240101</v>
      </c>
      <c r="C303" t="inlineStr">
        <is>
          <t>（有）　第二鋳造所</t>
        </is>
      </c>
      <c r="D303" s="3" t="inlineStr"/>
      <c r="E303" t="inlineStr">
        <is>
          <t>第二鋳造所</t>
        </is>
      </c>
      <c r="F303">
        <f>VLOOKUP(E303,'L_User+EndUser'!$B$2:$C$650,2,FALSE)</f>
        <v/>
      </c>
      <c r="G303" s="13" t="inlineStr">
        <is>
          <t>大阪府枚方市招堤大谷</t>
        </is>
      </c>
      <c r="H303" t="inlineStr">
        <is>
          <t>2-22-18</t>
        </is>
      </c>
      <c r="I303" s="8" t="inlineStr">
        <is>
          <t>飛騨</t>
        </is>
      </c>
      <c r="K303" t="inlineStr">
        <is>
          <t>井上</t>
        </is>
      </c>
    </row>
    <row r="304">
      <c r="B304" s="3" t="n">
        <v>9240100</v>
      </c>
      <c r="C304" t="inlineStr">
        <is>
          <t>三宝通商　㈱</t>
        </is>
      </c>
      <c r="D304" s="3" t="inlineStr"/>
      <c r="E304" t="inlineStr">
        <is>
          <t>三宝通商</t>
        </is>
      </c>
      <c r="F304">
        <f>VLOOKUP(E304,'L_User+EndUser'!$B$2:$C$650,2,FALSE)</f>
        <v/>
      </c>
      <c r="G304" s="13" t="inlineStr">
        <is>
          <t>大阪府大阪市都島区都島本通</t>
        </is>
      </c>
      <c r="H304" t="inlineStr">
        <is>
          <t>1-16-12</t>
        </is>
      </c>
      <c r="I304" s="8" t="inlineStr">
        <is>
          <t>飛騨</t>
        </is>
      </c>
      <c r="K304" t="inlineStr">
        <is>
          <t>井上</t>
        </is>
      </c>
    </row>
    <row r="305">
      <c r="B305" s="3" t="n">
        <v>9236012</v>
      </c>
      <c r="C305" t="inlineStr">
        <is>
          <t>㈱センシュ－ 鋳造部鋳造課　山野課長様</t>
        </is>
      </c>
      <c r="E305" t="inlineStr">
        <is>
          <t>ツチヨシ・マテツク関西</t>
        </is>
      </c>
      <c r="F305">
        <f>VLOOKUP(E305,'L_User+EndUser'!$B$2:$C$650,2,FALSE)</f>
        <v/>
      </c>
      <c r="G305" s="13" t="inlineStr">
        <is>
          <t>大阪府岸和田市臨海町</t>
        </is>
      </c>
      <c r="H305" s="23" t="inlineStr">
        <is>
          <t>20-1</t>
        </is>
      </c>
      <c r="I305" s="8" t="inlineStr">
        <is>
          <t>名鉄</t>
        </is>
      </c>
    </row>
    <row r="306">
      <c r="B306" s="3" t="n">
        <v>9236011</v>
      </c>
      <c r="C306" s="103" t="inlineStr">
        <is>
          <t>日本継手㈱　資材倉庫パレット出し</t>
        </is>
      </c>
      <c r="E306" t="inlineStr">
        <is>
          <t>ツチヨシ・マテツク関西</t>
        </is>
      </c>
      <c r="F306">
        <f>VLOOKUP(E306,'L_User+EndUser'!$B$2:$C$650,2,FALSE)</f>
        <v/>
      </c>
      <c r="G306" s="13" t="inlineStr">
        <is>
          <t>大阪府岸和田市田治米町</t>
        </is>
      </c>
      <c r="H306" t="inlineStr">
        <is>
          <t>153-1</t>
        </is>
      </c>
      <c r="I306" s="99" t="inlineStr">
        <is>
          <t>西濃</t>
        </is>
      </c>
      <c r="K306" t="inlineStr">
        <is>
          <t>井上</t>
        </is>
      </c>
    </row>
    <row r="307">
      <c r="B307" s="3" t="n">
        <v>9236010</v>
      </c>
      <c r="C307" t="inlineStr">
        <is>
          <t>㈱クボタ恩加島事業ｾﾝﾝﾀｰＳＧ職場　高川様</t>
        </is>
      </c>
      <c r="D307" s="3" t="inlineStr"/>
      <c r="E307" t="inlineStr">
        <is>
          <t>ツチヨシ・マテツク関西</t>
        </is>
      </c>
      <c r="F307">
        <f>VLOOKUP(E307,'L_User+EndUser'!$B$2:$C$650,2,FALSE)</f>
        <v/>
      </c>
      <c r="G307" s="13" t="inlineStr">
        <is>
          <t>大阪市大正区南恩加島</t>
        </is>
      </c>
      <c r="H307" t="inlineStr">
        <is>
          <t>7-1-22</t>
        </is>
      </c>
      <c r="I307" s="8" t="inlineStr">
        <is>
          <t>飛騨</t>
        </is>
      </c>
      <c r="K307" t="inlineStr">
        <is>
          <t>井上</t>
        </is>
      </c>
    </row>
    <row r="308">
      <c r="B308" s="3" t="n">
        <v>9236009</v>
      </c>
      <c r="C308" t="inlineStr">
        <is>
          <t>㈱　藤田商店</t>
        </is>
      </c>
      <c r="D308" s="3" t="inlineStr"/>
      <c r="E308" t="inlineStr">
        <is>
          <t>ツチヨシ・マテツク関西</t>
        </is>
      </c>
      <c r="F308">
        <f>VLOOKUP(E308,'L_User+EndUser'!$B$2:$C$650,2,FALSE)</f>
        <v/>
      </c>
      <c r="G308" s="13" t="inlineStr">
        <is>
          <t>大阪府東大阪市高井田本通</t>
        </is>
      </c>
      <c r="H308" t="inlineStr">
        <is>
          <t>3-3-15</t>
        </is>
      </c>
      <c r="I308" s="8" t="inlineStr">
        <is>
          <t>飛騨</t>
        </is>
      </c>
      <c r="K308" t="inlineStr">
        <is>
          <t>井上</t>
        </is>
      </c>
    </row>
    <row r="309">
      <c r="B309" s="3" t="n">
        <v>9236008</v>
      </c>
      <c r="C309" t="inlineStr">
        <is>
          <t>㈱栗本鉄工所　南港製品ｾﾝﾀｰＡ棟　平井様</t>
        </is>
      </c>
      <c r="D309" s="3" t="inlineStr"/>
      <c r="E309" t="inlineStr">
        <is>
          <t>ツチヨシ・マテツク関西</t>
        </is>
      </c>
      <c r="F309">
        <f>VLOOKUP(E309,'L_User+EndUser'!$B$2:$C$650,2,FALSE)</f>
        <v/>
      </c>
      <c r="G309" s="13" t="inlineStr">
        <is>
          <t>大阪府大阪市住之江区南港南</t>
        </is>
      </c>
      <c r="H309" t="inlineStr">
        <is>
          <t>1-1-153</t>
        </is>
      </c>
      <c r="I309" s="8" t="inlineStr">
        <is>
          <t>名鉄</t>
        </is>
      </c>
      <c r="K309" t="inlineStr">
        <is>
          <t>井上</t>
        </is>
      </c>
    </row>
    <row r="310">
      <c r="B310" s="3" t="n">
        <v>9236007</v>
      </c>
      <c r="C310" t="inlineStr">
        <is>
          <t>中嶋バルブ工業</t>
        </is>
      </c>
      <c r="D310" s="3" t="inlineStr"/>
      <c r="E310" t="inlineStr">
        <is>
          <t>ツチヨシ・マテツク関西</t>
        </is>
      </c>
      <c r="F310">
        <f>VLOOKUP(E310,'L_User+EndUser'!$B$2:$C$650,2,FALSE)</f>
        <v/>
      </c>
      <c r="G310" s="13" t="inlineStr">
        <is>
          <t>滋賀県彦根市つづら町</t>
        </is>
      </c>
      <c r="H310" t="inlineStr">
        <is>
          <t>885</t>
        </is>
      </c>
      <c r="I310" s="8" t="inlineStr">
        <is>
          <t>飛騨</t>
        </is>
      </c>
      <c r="K310" t="inlineStr">
        <is>
          <t>井上</t>
        </is>
      </c>
    </row>
    <row r="311">
      <c r="B311" s="3" t="n">
        <v>9236006</v>
      </c>
      <c r="C311" t="inlineStr">
        <is>
          <t xml:space="preserve">㈱中山製鋼所　鋳機製造課森田様　</t>
        </is>
      </c>
      <c r="D311" s="3" t="inlineStr"/>
      <c r="E311" t="inlineStr">
        <is>
          <t>ツチヨシ・マテツク関西</t>
        </is>
      </c>
      <c r="F311">
        <f>VLOOKUP(E311,'L_User+EndUser'!$B$2:$C$650,2,FALSE)</f>
        <v/>
      </c>
      <c r="G311" s="13" t="inlineStr">
        <is>
          <t>大阪府大阪市大正区船町</t>
        </is>
      </c>
      <c r="H311" t="inlineStr">
        <is>
          <t>2-1-107</t>
        </is>
      </c>
      <c r="I311" s="8" t="inlineStr">
        <is>
          <t>飛騨</t>
        </is>
      </c>
      <c r="K311" t="inlineStr">
        <is>
          <t>井上</t>
        </is>
      </c>
    </row>
    <row r="312">
      <c r="B312" s="3" t="n">
        <v>9236005</v>
      </c>
      <c r="C312" s="103" t="inlineStr">
        <is>
          <t>㈱　三洋ステンレス鋳鋼所</t>
        </is>
      </c>
      <c r="D312" s="3" t="inlineStr"/>
      <c r="E312" t="inlineStr">
        <is>
          <t>ツチヨシ・マテツク関西</t>
        </is>
      </c>
      <c r="F312">
        <f>VLOOKUP(E312,'L_User+EndUser'!$B$2:$C$650,2,FALSE)</f>
        <v/>
      </c>
      <c r="G312" s="13" t="inlineStr">
        <is>
          <t>大阪府東大阪市善根寺</t>
        </is>
      </c>
      <c r="H312" t="inlineStr">
        <is>
          <t>4-4-12</t>
        </is>
      </c>
      <c r="I312" s="99" t="inlineStr">
        <is>
          <t>西濃</t>
        </is>
      </c>
      <c r="K312" t="inlineStr">
        <is>
          <t>井上</t>
        </is>
      </c>
    </row>
    <row r="313">
      <c r="B313" s="3" t="n">
        <v>9236004</v>
      </c>
      <c r="C313" t="inlineStr">
        <is>
          <t>光永鋳造　㈱</t>
        </is>
      </c>
      <c r="D313" s="3" t="inlineStr"/>
      <c r="E313" t="inlineStr">
        <is>
          <t>ツチヨシ・マテツク関西</t>
        </is>
      </c>
      <c r="F313">
        <f>VLOOKUP(E313,'L_User+EndUser'!$B$2:$C$650,2,FALSE)</f>
        <v/>
      </c>
      <c r="G313" s="13" t="inlineStr">
        <is>
          <t>大阪府大阪市西淀川区佃</t>
        </is>
      </c>
      <c r="H313" t="inlineStr">
        <is>
          <t>6-8-2</t>
        </is>
      </c>
      <c r="I313" s="8" t="inlineStr">
        <is>
          <t>飛騨</t>
        </is>
      </c>
      <c r="K313" t="inlineStr">
        <is>
          <t>井上</t>
        </is>
      </c>
    </row>
    <row r="314">
      <c r="B314" s="3" t="n">
        <v>9236003</v>
      </c>
      <c r="C314" t="inlineStr">
        <is>
          <t>トチノ商店</t>
        </is>
      </c>
      <c r="D314" s="3" t="inlineStr"/>
      <c r="E314" t="inlineStr">
        <is>
          <t>ツチヨシ・マテツク関西</t>
        </is>
      </c>
      <c r="F314">
        <f>VLOOKUP(E314,'L_User+EndUser'!$B$2:$C$650,2,FALSE)</f>
        <v/>
      </c>
      <c r="G314" s="13" t="inlineStr">
        <is>
          <t>大阪府堺市三宝町</t>
        </is>
      </c>
      <c r="H314" t="inlineStr">
        <is>
          <t>6-335-2</t>
        </is>
      </c>
      <c r="I314" s="8" t="inlineStr">
        <is>
          <t>飛騨</t>
        </is>
      </c>
      <c r="K314" t="inlineStr">
        <is>
          <t>井上</t>
        </is>
      </c>
    </row>
    <row r="315">
      <c r="B315" s="3" t="n">
        <v>9236002</v>
      </c>
      <c r="C315" t="inlineStr">
        <is>
          <t>マルテック</t>
        </is>
      </c>
      <c r="D315" s="3" t="inlineStr"/>
      <c r="E315" t="inlineStr">
        <is>
          <t>ツチヨシ・マテツク関西</t>
        </is>
      </c>
      <c r="F315">
        <f>VLOOKUP(E315,'L_User+EndUser'!$B$2:$C$650,2,FALSE)</f>
        <v/>
      </c>
      <c r="G315" s="13" t="inlineStr">
        <is>
          <t>滋賀県栗東市出庭字桂井</t>
        </is>
      </c>
      <c r="H315" t="inlineStr">
        <is>
          <t>1726</t>
        </is>
      </c>
      <c r="I315" s="8" t="inlineStr">
        <is>
          <t>飛騨</t>
        </is>
      </c>
      <c r="K315" t="inlineStr">
        <is>
          <t>井上</t>
        </is>
      </c>
    </row>
    <row r="316">
      <c r="B316" s="3" t="n">
        <v>9236001</v>
      </c>
      <c r="C316" t="inlineStr">
        <is>
          <t>野村産業　㈱</t>
        </is>
      </c>
      <c r="D316" s="3" t="inlineStr"/>
      <c r="E316" t="inlineStr">
        <is>
          <t>ツチヨシ・マテツク関西</t>
        </is>
      </c>
      <c r="F316">
        <f>VLOOKUP(E316,'L_User+EndUser'!$B$2:$C$650,2,FALSE)</f>
        <v/>
      </c>
      <c r="G316" s="13" t="inlineStr">
        <is>
          <t>奈良県香芝市下田東</t>
        </is>
      </c>
      <c r="H316" t="inlineStr">
        <is>
          <t>5-521-1</t>
        </is>
      </c>
      <c r="I316" s="8" t="inlineStr">
        <is>
          <t>名鉄</t>
        </is>
      </c>
      <c r="K316" t="inlineStr">
        <is>
          <t>井上</t>
        </is>
      </c>
    </row>
    <row r="317">
      <c r="B317" s="3" t="n">
        <v>9236000</v>
      </c>
      <c r="C317" t="inlineStr">
        <is>
          <t>㈱ツチヨシマテック　関西事業所</t>
        </is>
      </c>
      <c r="D317" s="3" t="inlineStr"/>
      <c r="E317" t="inlineStr">
        <is>
          <t>ツチヨシ・マテツク関西</t>
        </is>
      </c>
      <c r="F317">
        <f>VLOOKUP(E317,'L_User+EndUser'!$B$2:$C$650,2,FALSE)</f>
        <v/>
      </c>
      <c r="G317" s="13" t="inlineStr">
        <is>
          <t>大阪府大阪市東成区中道</t>
        </is>
      </c>
      <c r="H317" t="inlineStr">
        <is>
          <t>1-10-26</t>
        </is>
      </c>
      <c r="I317" s="8" t="inlineStr">
        <is>
          <t>飛騨</t>
        </is>
      </c>
      <c r="K317" t="inlineStr">
        <is>
          <t>井上</t>
        </is>
      </c>
    </row>
    <row r="318">
      <c r="B318" s="3" t="n">
        <v>9233002</v>
      </c>
      <c r="C318" t="inlineStr">
        <is>
          <t>岡本工業</t>
        </is>
      </c>
      <c r="D318" s="3" t="inlineStr"/>
      <c r="E318" t="inlineStr">
        <is>
          <t>タフトレ－デイング</t>
        </is>
      </c>
      <c r="F318">
        <f>VLOOKUP(E318,'L_User+EndUser'!$B$2:$C$650,2,FALSE)</f>
        <v/>
      </c>
      <c r="G318" s="13" t="inlineStr">
        <is>
          <t>大阪府大阪市淀川区木川東</t>
        </is>
      </c>
      <c r="H318" t="inlineStr">
        <is>
          <t>2-16-12</t>
        </is>
      </c>
      <c r="I318" s="8" t="inlineStr">
        <is>
          <t>飛騨</t>
        </is>
      </c>
      <c r="K318" t="inlineStr">
        <is>
          <t>井上</t>
        </is>
      </c>
    </row>
    <row r="319">
      <c r="B319" s="3" t="n">
        <v>9233001</v>
      </c>
      <c r="C319" t="inlineStr">
        <is>
          <t>尼崎鋳鋼　㈱</t>
        </is>
      </c>
      <c r="D319" s="3" t="inlineStr"/>
      <c r="E319" t="inlineStr">
        <is>
          <t>タフトレ－デイング</t>
        </is>
      </c>
      <c r="F319">
        <f>VLOOKUP(E319,'L_User+EndUser'!$B$2:$C$650,2,FALSE)</f>
        <v/>
      </c>
      <c r="G319" s="13" t="inlineStr">
        <is>
          <t>兵庫県尼崎市西長洲町3丁目</t>
        </is>
      </c>
      <c r="H319" t="inlineStr">
        <is>
          <t>1-8</t>
        </is>
      </c>
      <c r="I319" s="8" t="inlineStr">
        <is>
          <t>福山</t>
        </is>
      </c>
      <c r="K319" t="inlineStr">
        <is>
          <t>井上</t>
        </is>
      </c>
    </row>
    <row r="320">
      <c r="B320" s="3" t="n">
        <v>9233000</v>
      </c>
      <c r="C320" t="inlineStr">
        <is>
          <t>タフトレ－ディング</t>
        </is>
      </c>
      <c r="D320" s="3" t="inlineStr"/>
      <c r="E320" t="inlineStr">
        <is>
          <t>タフトレ－デイング</t>
        </is>
      </c>
      <c r="F320">
        <f>VLOOKUP(E320,'L_User+EndUser'!$B$2:$C$650,2,FALSE)</f>
        <v/>
      </c>
      <c r="G320" s="13" t="inlineStr">
        <is>
          <t>大阪府堺市南区赤坂台</t>
        </is>
      </c>
      <c r="H320" t="inlineStr">
        <is>
          <t>5-28-13</t>
        </is>
      </c>
      <c r="I320" s="8" t="inlineStr">
        <is>
          <t>福山</t>
        </is>
      </c>
      <c r="K320" t="inlineStr">
        <is>
          <t>井上</t>
        </is>
      </c>
    </row>
    <row r="321">
      <c r="B321" s="3" t="n">
        <v>9232901</v>
      </c>
      <c r="C321" t="inlineStr">
        <is>
          <t>大洋鋳造㈱</t>
        </is>
      </c>
      <c r="E321" t="inlineStr">
        <is>
          <t>竹本鋳材</t>
        </is>
      </c>
      <c r="F321">
        <f>VLOOKUP(E321,'L_User+EndUser'!$B$2:$C$650,2,FALSE)</f>
        <v/>
      </c>
      <c r="G321" s="13" t="inlineStr">
        <is>
          <t>和歌山県海草郡野上町長谷</t>
        </is>
      </c>
      <c r="H321" s="23" t="inlineStr">
        <is>
          <t>983 野上工業団地内</t>
        </is>
      </c>
      <c r="I321" s="8" t="inlineStr">
        <is>
          <t>名鉄</t>
        </is>
      </c>
      <c r="K321" t="inlineStr">
        <is>
          <t>井上</t>
        </is>
      </c>
    </row>
    <row r="322">
      <c r="B322" s="3" t="n">
        <v>9232900</v>
      </c>
      <c r="C322" s="103" t="inlineStr">
        <is>
          <t>竹本鋳材　㈱</t>
        </is>
      </c>
      <c r="D322" s="3" t="inlineStr"/>
      <c r="E322" t="inlineStr">
        <is>
          <t>竹本鋳材</t>
        </is>
      </c>
      <c r="F322">
        <f>VLOOKUP(E322,'L_User+EndUser'!$B$2:$C$650,2,FALSE)</f>
        <v/>
      </c>
      <c r="G322" s="13" t="inlineStr">
        <is>
          <t>大阪府大阪市平野区平野市町</t>
        </is>
      </c>
      <c r="H322" t="inlineStr">
        <is>
          <t>2-9-32</t>
        </is>
      </c>
      <c r="I322" s="99" t="inlineStr">
        <is>
          <t>西濃</t>
        </is>
      </c>
      <c r="K322" t="inlineStr">
        <is>
          <t>井上</t>
        </is>
      </c>
    </row>
    <row r="323">
      <c r="B323" s="3" t="n">
        <v>9232802</v>
      </c>
      <c r="C323" t="inlineStr">
        <is>
          <t>辰巳工業　㈱製造部長 伊藤晶弘様</t>
        </is>
      </c>
      <c r="E323" t="inlineStr">
        <is>
          <t>大銑産業</t>
        </is>
      </c>
      <c r="F323">
        <f>VLOOKUP(E323,'L_User+EndUser'!$B$2:$C$650,2,FALSE)</f>
        <v/>
      </c>
      <c r="G323" s="13" t="inlineStr">
        <is>
          <t>大阪府茨木市佐保</t>
        </is>
      </c>
      <c r="H323" s="23" t="inlineStr">
        <is>
          <t>48</t>
        </is>
      </c>
      <c r="I323" s="99" t="inlineStr">
        <is>
          <t>西濃</t>
        </is>
      </c>
      <c r="K323" t="inlineStr">
        <is>
          <t>井上</t>
        </is>
      </c>
    </row>
    <row r="324">
      <c r="B324" s="3" t="n">
        <v>9232801</v>
      </c>
      <c r="C324" t="inlineStr">
        <is>
          <t>㈱築港 九号地倉庫</t>
        </is>
      </c>
      <c r="E324" t="inlineStr">
        <is>
          <t>大銑産業</t>
        </is>
      </c>
      <c r="F324">
        <f>VLOOKUP(E324,'L_User+EndUser'!$B$2:$C$650,2,FALSE)</f>
        <v/>
      </c>
      <c r="G324" s="13" t="inlineStr">
        <is>
          <t>愛知県名古屋市港区潮見町</t>
        </is>
      </c>
      <c r="H324" s="23" t="inlineStr">
        <is>
          <t>10-3</t>
        </is>
      </c>
      <c r="I324" s="8" t="inlineStr">
        <is>
          <t>名鉄</t>
        </is>
      </c>
      <c r="K324" t="inlineStr">
        <is>
          <t>井上</t>
        </is>
      </c>
    </row>
    <row r="325">
      <c r="B325" s="3" t="n">
        <v>9232800</v>
      </c>
      <c r="C325" t="inlineStr">
        <is>
          <t>大銑産業㈱　大阪</t>
        </is>
      </c>
      <c r="E325" t="inlineStr">
        <is>
          <t>大銑産業</t>
        </is>
      </c>
      <c r="F325">
        <f>VLOOKUP(E325,'L_User+EndUser'!$B$2:$C$650,2,FALSE)</f>
        <v/>
      </c>
      <c r="G325" s="13" t="inlineStr">
        <is>
          <t>大阪府大阪市中央区今橋</t>
        </is>
      </c>
      <c r="H325" s="23" t="inlineStr">
        <is>
          <t>2-1-10</t>
        </is>
      </c>
      <c r="I325" s="8" t="inlineStr">
        <is>
          <t>飛騨</t>
        </is>
      </c>
      <c r="K325" t="inlineStr">
        <is>
          <t>井上</t>
        </is>
      </c>
    </row>
    <row r="326">
      <c r="B326" s="3" t="n">
        <v>9229000</v>
      </c>
      <c r="C326" s="160" t="inlineStr">
        <is>
          <t>洲崎鋳工　㈱　大阪工場</t>
        </is>
      </c>
      <c r="E326" s="160" t="inlineStr">
        <is>
          <t>洲崎鋳鉄</t>
        </is>
      </c>
      <c r="F326">
        <f>VLOOKUP(E326,'L_User+EndUser'!$B$2:$C$650,2,FALSE)</f>
        <v/>
      </c>
      <c r="G326" s="13" t="inlineStr">
        <is>
          <t>大阪府大阪市城東区今福西</t>
        </is>
      </c>
      <c r="H326" t="inlineStr">
        <is>
          <t>6-4-26</t>
        </is>
      </c>
      <c r="I326" s="8" t="inlineStr">
        <is>
          <t>名鉄</t>
        </is>
      </c>
      <c r="K326" t="inlineStr">
        <is>
          <t>井上</t>
        </is>
      </c>
    </row>
    <row r="327">
      <c r="B327" s="3" t="n">
        <v>9220300</v>
      </c>
      <c r="C327" t="inlineStr">
        <is>
          <t>㈱三共合金鋳造所</t>
        </is>
      </c>
      <c r="E327" t="inlineStr">
        <is>
          <t>三共合金鋳造所</t>
        </is>
      </c>
      <c r="F327">
        <f>VLOOKUP(E327,'L_User+EndUser'!$B$2:$C$650,2,FALSE)</f>
        <v/>
      </c>
      <c r="G327" s="13" t="inlineStr">
        <is>
          <t>大阪府西淀川区佃</t>
        </is>
      </c>
      <c r="H327" t="inlineStr">
        <is>
          <t>5丁目10-7</t>
        </is>
      </c>
      <c r="I327" s="99" t="inlineStr">
        <is>
          <t>西濃</t>
        </is>
      </c>
      <c r="K327" t="inlineStr">
        <is>
          <t>井上</t>
        </is>
      </c>
    </row>
    <row r="328">
      <c r="B328" s="3" t="n">
        <v>9220100</v>
      </c>
      <c r="C328" t="inlineStr">
        <is>
          <t>（有）　ヤマト精鋳</t>
        </is>
      </c>
      <c r="D328" s="3" t="inlineStr"/>
      <c r="E328" t="inlineStr">
        <is>
          <t>有限会社ヤマト精鋳</t>
        </is>
      </c>
      <c r="F328">
        <f>VLOOKUP(E328,'L_User+EndUser'!$B$2:$C$650,2,FALSE)</f>
        <v/>
      </c>
      <c r="G328" s="13" t="inlineStr">
        <is>
          <t>京都府宇治市二尾東縄手</t>
        </is>
      </c>
      <c r="H328" t="inlineStr">
        <is>
          <t>40-1</t>
        </is>
      </c>
      <c r="I328" s="8" t="inlineStr">
        <is>
          <t>名鉄</t>
        </is>
      </c>
      <c r="K328" t="inlineStr">
        <is>
          <t>井上</t>
        </is>
      </c>
    </row>
    <row r="329">
      <c r="B329" s="3" t="n">
        <v>9220003</v>
      </c>
      <c r="C329" t="inlineStr">
        <is>
          <t>阪神内燃機工業㈱玉津工場 曽根辻部長様</t>
        </is>
      </c>
      <c r="E329" t="inlineStr">
        <is>
          <t>神戸鋳材</t>
        </is>
      </c>
      <c r="F329">
        <f>VLOOKUP(E329,'L_User+EndUser'!$B$2:$C$650,2,FALSE)</f>
        <v/>
      </c>
      <c r="G329" s="13" t="n"/>
      <c r="I329" s="8" t="n"/>
    </row>
    <row r="330">
      <c r="B330" s="3" t="n">
        <v>9220001</v>
      </c>
      <c r="C330" t="inlineStr">
        <is>
          <t>㈱ジェイテクト岡崎工場　鋳造部受入　番様</t>
        </is>
      </c>
      <c r="D330" s="3" t="inlineStr"/>
      <c r="E330" t="inlineStr">
        <is>
          <t>神戸鋳材</t>
        </is>
      </c>
      <c r="F330">
        <f>VLOOKUP(E330,'L_User+EndUser'!$B$2:$C$650,2,FALSE)</f>
        <v/>
      </c>
      <c r="G330" s="13" t="inlineStr">
        <is>
          <t>愛知県岡崎市市場町桐山</t>
        </is>
      </c>
      <c r="H330" t="inlineStr">
        <is>
          <t>8</t>
        </is>
      </c>
      <c r="I330" s="8" t="inlineStr">
        <is>
          <t>名鉄</t>
        </is>
      </c>
      <c r="K330" t="inlineStr">
        <is>
          <t>井上</t>
        </is>
      </c>
    </row>
    <row r="331">
      <c r="B331" s="3" t="n">
        <v>9220000</v>
      </c>
      <c r="C331" t="inlineStr">
        <is>
          <t>神戸鋳材　㈱</t>
        </is>
      </c>
      <c r="D331" s="3" t="inlineStr"/>
      <c r="E331" t="inlineStr">
        <is>
          <t>神戸鋳材</t>
        </is>
      </c>
      <c r="F331">
        <f>VLOOKUP(E331,'L_User+EndUser'!$B$2:$C$650,2,FALSE)</f>
        <v/>
      </c>
      <c r="G331" s="13" t="inlineStr">
        <is>
          <t>兵庫県神戸市中央区東雲通</t>
        </is>
      </c>
      <c r="H331" t="inlineStr">
        <is>
          <t>1-4</t>
        </is>
      </c>
      <c r="I331" s="8" t="inlineStr">
        <is>
          <t>福山</t>
        </is>
      </c>
      <c r="K331" t="inlineStr">
        <is>
          <t>井上</t>
        </is>
      </c>
    </row>
    <row r="332">
      <c r="B332" s="3" t="n">
        <v>9212301</v>
      </c>
      <c r="C332" t="inlineStr">
        <is>
          <t>和田合金　㈱　和田様</t>
        </is>
      </c>
      <c r="D332" s="3" t="inlineStr"/>
      <c r="E332" t="inlineStr">
        <is>
          <t xml:space="preserve">金属機械貿易　</t>
        </is>
      </c>
      <c r="F332">
        <f>VLOOKUP(E332,'L_User+EndUser'!$B$2:$C$650,2,FALSE)</f>
        <v/>
      </c>
      <c r="G332" s="13" t="inlineStr">
        <is>
          <t>福岡県北九州市小倉南区新曽根</t>
        </is>
      </c>
      <c r="H332" t="inlineStr">
        <is>
          <t>7-32</t>
        </is>
      </c>
      <c r="I332" s="8" t="inlineStr">
        <is>
          <t>福山</t>
        </is>
      </c>
      <c r="K332" t="inlineStr">
        <is>
          <t>井上</t>
        </is>
      </c>
    </row>
    <row r="333">
      <c r="B333" s="3" t="n">
        <v>9212205</v>
      </c>
      <c r="C333" t="inlineStr">
        <is>
          <t>昭和電気鋳鋼㈱</t>
        </is>
      </c>
      <c r="E333" t="inlineStr">
        <is>
          <t>キャステム</t>
        </is>
      </c>
      <c r="F333">
        <f>VLOOKUP(E333,'L_User+EndUser'!$B$2:$C$650,2,FALSE)</f>
        <v/>
      </c>
      <c r="G333" s="13" t="inlineStr">
        <is>
          <t>群馬県高崎市倉賀野町</t>
        </is>
      </c>
      <c r="H333" s="23" t="inlineStr">
        <is>
          <t>3250</t>
        </is>
      </c>
      <c r="I333" s="8" t="inlineStr">
        <is>
          <t>名鉄</t>
        </is>
      </c>
      <c r="K333" t="inlineStr">
        <is>
          <t>井上</t>
        </is>
      </c>
    </row>
    <row r="334">
      <c r="B334" s="3" t="n">
        <v>9212204</v>
      </c>
      <c r="C334" t="inlineStr">
        <is>
          <t>コマツ物流㈱</t>
        </is>
      </c>
      <c r="D334" s="3" t="inlineStr"/>
      <c r="E334" t="inlineStr">
        <is>
          <t>キャステム</t>
        </is>
      </c>
      <c r="F334">
        <f>VLOOKUP(E334,'L_User+EndUser'!$B$2:$C$650,2,FALSE)</f>
        <v/>
      </c>
      <c r="G334" s="13" t="inlineStr">
        <is>
          <t>大阪府枚方市上野</t>
        </is>
      </c>
      <c r="H334" t="inlineStr">
        <is>
          <t>3-1-1</t>
        </is>
      </c>
      <c r="I334" s="8" t="inlineStr">
        <is>
          <t>名鉄</t>
        </is>
      </c>
      <c r="K334" t="inlineStr">
        <is>
          <t>井上</t>
        </is>
      </c>
    </row>
    <row r="335">
      <c r="B335" s="3" t="n">
        <v>9212203</v>
      </c>
      <c r="C335" t="inlineStr">
        <is>
          <t>㈱　田口鋳造所</t>
        </is>
      </c>
      <c r="D335" s="3" t="inlineStr"/>
      <c r="E335" t="inlineStr">
        <is>
          <t>キャステム</t>
        </is>
      </c>
      <c r="F335">
        <f>VLOOKUP(E335,'L_User+EndUser'!$B$2:$C$650,2,FALSE)</f>
        <v/>
      </c>
      <c r="G335" s="13" t="inlineStr">
        <is>
          <t>広島県福山市千田町千田</t>
        </is>
      </c>
      <c r="H335" t="inlineStr">
        <is>
          <t>4144</t>
        </is>
      </c>
      <c r="I335" s="8" t="inlineStr">
        <is>
          <t>福山</t>
        </is>
      </c>
      <c r="K335" t="inlineStr">
        <is>
          <t>井上</t>
        </is>
      </c>
    </row>
    <row r="336">
      <c r="B336" s="3" t="n">
        <v>9212202</v>
      </c>
      <c r="C336" t="inlineStr">
        <is>
          <t>㈱　生産鋳造所</t>
        </is>
      </c>
      <c r="D336" s="3" t="inlineStr"/>
      <c r="E336" t="inlineStr">
        <is>
          <t>キャステム</t>
        </is>
      </c>
      <c r="F336">
        <f>VLOOKUP(E336,'L_User+EndUser'!$B$2:$C$650,2,FALSE)</f>
        <v/>
      </c>
      <c r="G336" s="13" t="inlineStr">
        <is>
          <t>大阪府河内長野市上原西町</t>
        </is>
      </c>
      <c r="H336" t="inlineStr">
        <is>
          <t>1-2</t>
        </is>
      </c>
      <c r="I336" s="8" t="inlineStr">
        <is>
          <t>名鉄</t>
        </is>
      </c>
      <c r="K336" t="inlineStr">
        <is>
          <t>井上</t>
        </is>
      </c>
    </row>
    <row r="337">
      <c r="B337" s="105" t="n">
        <v>9212201</v>
      </c>
      <c r="C337" s="103" t="inlineStr">
        <is>
          <t>㈱ 小松製作所 氷見工場 第二工場</t>
        </is>
      </c>
      <c r="D337" s="3" t="inlineStr"/>
      <c r="E337" t="inlineStr">
        <is>
          <t>キャステム</t>
        </is>
      </c>
      <c r="F337">
        <f>VLOOKUP(E337,'L_User+EndUser'!$B$2:$C$650,2,FALSE)</f>
        <v/>
      </c>
      <c r="G337" s="13" t="inlineStr">
        <is>
          <t>富山県氷見市下田子</t>
        </is>
      </c>
      <c r="H337" t="inlineStr">
        <is>
          <t>1-3</t>
        </is>
      </c>
      <c r="I337" s="99" t="inlineStr">
        <is>
          <t>西濃</t>
        </is>
      </c>
      <c r="K337" t="inlineStr">
        <is>
          <t>井上</t>
        </is>
      </c>
    </row>
    <row r="338">
      <c r="B338" s="3" t="n">
        <v>9212200</v>
      </c>
      <c r="C338" t="inlineStr">
        <is>
          <t>㈱　キャステム</t>
        </is>
      </c>
      <c r="D338" s="3" t="inlineStr"/>
      <c r="E338" t="inlineStr">
        <is>
          <t>キャステム</t>
        </is>
      </c>
      <c r="F338">
        <f>VLOOKUP(E338,'L_User+EndUser'!$B$2:$C$650,2,FALSE)</f>
        <v/>
      </c>
      <c r="G338" s="13" t="inlineStr">
        <is>
          <t>大阪府池田市畑3丁目</t>
        </is>
      </c>
      <c r="H338" t="inlineStr">
        <is>
          <t>6-34</t>
        </is>
      </c>
      <c r="I338" s="8" t="inlineStr">
        <is>
          <t>福山</t>
        </is>
      </c>
      <c r="K338" t="inlineStr">
        <is>
          <t>井上</t>
        </is>
      </c>
    </row>
    <row r="339">
      <c r="B339" s="3" t="n">
        <v>9212114</v>
      </c>
      <c r="C339" t="inlineStr">
        <is>
          <t>㈱シオノ鋳工</t>
        </is>
      </c>
      <c r="E339" t="inlineStr">
        <is>
          <t>近畿鋳材</t>
        </is>
      </c>
      <c r="F339">
        <f>VLOOKUP(E339,'L_User+EndUser'!$B$2:$C$650,2,FALSE)</f>
        <v/>
      </c>
      <c r="G339" s="13" t="inlineStr">
        <is>
          <t>京都府与謝郡与謝野町字金屋</t>
        </is>
      </c>
      <c r="H339" s="23" t="inlineStr">
        <is>
          <t>1917-1</t>
        </is>
      </c>
      <c r="I339" s="99" t="inlineStr">
        <is>
          <t>西濃</t>
        </is>
      </c>
      <c r="K339" t="inlineStr">
        <is>
          <t>井上</t>
        </is>
      </c>
    </row>
    <row r="340">
      <c r="B340" s="3" t="n">
        <v>9212113</v>
      </c>
      <c r="C340" t="inlineStr">
        <is>
          <t>三井ミ－ハナイトメタル㈱ 第一　大内様</t>
        </is>
      </c>
      <c r="E340" t="inlineStr">
        <is>
          <t>近畿鋳材</t>
        </is>
      </c>
      <c r="F340">
        <f>VLOOKUP(E340,'L_User+EndUser'!$B$2:$C$650,2,FALSE)</f>
        <v/>
      </c>
      <c r="G340" s="13" t="inlineStr">
        <is>
          <t>岡山県玉野市玉</t>
        </is>
      </c>
      <c r="H340" s="23" t="inlineStr">
        <is>
          <t>3丁目1-1</t>
        </is>
      </c>
      <c r="I340" s="8" t="inlineStr">
        <is>
          <t>福山</t>
        </is>
      </c>
      <c r="K340" t="inlineStr">
        <is>
          <t>井上</t>
        </is>
      </c>
    </row>
    <row r="341">
      <c r="B341" s="3" t="n">
        <v>9212112</v>
      </c>
      <c r="C341" t="inlineStr">
        <is>
          <t>（有）宮本鋳造</t>
        </is>
      </c>
      <c r="E341" t="inlineStr">
        <is>
          <t>近畿鋳材</t>
        </is>
      </c>
      <c r="F341">
        <f>VLOOKUP(E341,'L_User+EndUser'!$B$2:$C$650,2,FALSE)</f>
        <v/>
      </c>
      <c r="G341" s="13" t="inlineStr">
        <is>
          <t>岡山県津山市種</t>
        </is>
      </c>
      <c r="H341" s="23" t="inlineStr">
        <is>
          <t>335-1</t>
        </is>
      </c>
      <c r="I341" s="8" t="inlineStr">
        <is>
          <t>福山</t>
        </is>
      </c>
      <c r="K341" t="inlineStr">
        <is>
          <t>井上</t>
        </is>
      </c>
    </row>
    <row r="342">
      <c r="B342" s="3" t="n">
        <v>9212111</v>
      </c>
      <c r="C342" t="inlineStr">
        <is>
          <t>クラシキ機工㈱ 土岐様</t>
        </is>
      </c>
      <c r="E342" t="inlineStr">
        <is>
          <t>近畿鋳材</t>
        </is>
      </c>
      <c r="F342">
        <f>VLOOKUP(E342,'L_User+EndUser'!$B$2:$C$650,2,FALSE)</f>
        <v/>
      </c>
      <c r="G342" s="13" t="inlineStr">
        <is>
          <t>岡山県小田郡矢掛町</t>
        </is>
      </c>
      <c r="H342" s="23" t="inlineStr">
        <is>
          <t>141-1</t>
        </is>
      </c>
      <c r="I342" s="8" t="inlineStr">
        <is>
          <t>福山</t>
        </is>
      </c>
      <c r="K342" t="inlineStr">
        <is>
          <t>井上</t>
        </is>
      </c>
    </row>
    <row r="343">
      <c r="B343" s="3" t="n">
        <v>9212110</v>
      </c>
      <c r="C343" t="inlineStr">
        <is>
          <t>㈱三石ハイセラム</t>
        </is>
      </c>
      <c r="E343" t="inlineStr">
        <is>
          <t>近畿鋳材</t>
        </is>
      </c>
      <c r="F343">
        <f>VLOOKUP(E343,'L_User+EndUser'!$B$2:$C$650,2,FALSE)</f>
        <v/>
      </c>
      <c r="G343" s="13" t="inlineStr">
        <is>
          <t>岡山県備前市三石</t>
        </is>
      </c>
      <c r="H343" s="23" t="inlineStr">
        <is>
          <t>2577</t>
        </is>
      </c>
      <c r="I343" s="8" t="inlineStr">
        <is>
          <t>福山</t>
        </is>
      </c>
      <c r="K343" t="inlineStr">
        <is>
          <t>井上</t>
        </is>
      </c>
    </row>
    <row r="344">
      <c r="B344" s="3" t="n">
        <v>9212109</v>
      </c>
      <c r="C344" t="inlineStr">
        <is>
          <t>辰巳工業　㈱</t>
        </is>
      </c>
      <c r="E344" t="inlineStr">
        <is>
          <t>近畿鋳材</t>
        </is>
      </c>
      <c r="F344">
        <f>VLOOKUP(E344,'L_User+EndUser'!$B$2:$C$650,2,FALSE)</f>
        <v/>
      </c>
      <c r="G344" s="13" t="inlineStr">
        <is>
          <t>大阪府茨木市佐保</t>
        </is>
      </c>
      <c r="H344" s="23" t="inlineStr">
        <is>
          <t>48</t>
        </is>
      </c>
      <c r="I344" s="8" t="inlineStr">
        <is>
          <t>福山</t>
        </is>
      </c>
      <c r="K344" t="inlineStr">
        <is>
          <t>井上</t>
        </is>
      </c>
    </row>
    <row r="345">
      <c r="B345" s="3" t="n">
        <v>9212108</v>
      </c>
      <c r="C345" t="inlineStr">
        <is>
          <t>協同組合岡山鋳物センタ－</t>
        </is>
      </c>
      <c r="E345" t="inlineStr">
        <is>
          <t>近畿鋳材</t>
        </is>
      </c>
      <c r="F345">
        <f>VLOOKUP(E345,'L_User+EndUser'!$B$2:$C$650,2,FALSE)</f>
        <v/>
      </c>
      <c r="G345" s="13" t="inlineStr">
        <is>
          <t>岡山県岡山市中区桑野</t>
        </is>
      </c>
      <c r="H345" s="23" t="inlineStr">
        <is>
          <t>518-1</t>
        </is>
      </c>
      <c r="I345" s="8" t="inlineStr">
        <is>
          <t>福山</t>
        </is>
      </c>
      <c r="K345" t="inlineStr">
        <is>
          <t>井上</t>
        </is>
      </c>
    </row>
    <row r="346">
      <c r="B346" s="3" t="n">
        <v>9212107</v>
      </c>
      <c r="C346" t="inlineStr">
        <is>
          <t>㈱亀山鋳造所</t>
        </is>
      </c>
      <c r="E346" t="inlineStr">
        <is>
          <t>近畿鋳材</t>
        </is>
      </c>
      <c r="F346">
        <f>VLOOKUP(E346,'L_User+EndUser'!$B$2:$C$650,2,FALSE)</f>
        <v/>
      </c>
      <c r="G346" s="13" t="inlineStr">
        <is>
          <t>兵庫県損保郡太子町原</t>
        </is>
      </c>
      <c r="H346" s="23" t="inlineStr">
        <is>
          <t>519</t>
        </is>
      </c>
      <c r="I346" s="8" t="inlineStr">
        <is>
          <t>福山</t>
        </is>
      </c>
      <c r="K346" t="inlineStr">
        <is>
          <t>井上</t>
        </is>
      </c>
    </row>
    <row r="347">
      <c r="B347" s="3" t="n">
        <v>9212106</v>
      </c>
      <c r="C347" t="inlineStr">
        <is>
          <t xml:space="preserve">カーストアイ(有)　</t>
        </is>
      </c>
      <c r="D347" s="3" t="inlineStr"/>
      <c r="E347" t="inlineStr">
        <is>
          <t>近畿鋳材</t>
        </is>
      </c>
      <c r="F347">
        <f>VLOOKUP(E347,'L_User+EndUser'!$B$2:$C$650,2,FALSE)</f>
        <v/>
      </c>
      <c r="G347" s="13" t="inlineStr">
        <is>
          <t>広島県府中市目崎町</t>
        </is>
      </c>
      <c r="H347" t="inlineStr">
        <is>
          <t>210-1</t>
        </is>
      </c>
      <c r="I347" s="8" t="inlineStr">
        <is>
          <t>福山</t>
        </is>
      </c>
      <c r="K347" t="inlineStr">
        <is>
          <t>井上</t>
        </is>
      </c>
    </row>
    <row r="348">
      <c r="B348" s="3" t="n">
        <v>9212105</v>
      </c>
      <c r="C348" t="inlineStr">
        <is>
          <t>㈱ミタックス　研究開発グループ</t>
        </is>
      </c>
      <c r="D348" s="3" t="inlineStr"/>
      <c r="E348" t="inlineStr">
        <is>
          <t>近畿鋳材</t>
        </is>
      </c>
      <c r="F348">
        <f>VLOOKUP(E348,'L_User+EndUser'!$B$2:$C$650,2,FALSE)</f>
        <v/>
      </c>
      <c r="G348" s="13" t="inlineStr">
        <is>
          <t>岡山県岡山市古都宿</t>
        </is>
      </c>
      <c r="H348" t="inlineStr">
        <is>
          <t>267-1</t>
        </is>
      </c>
      <c r="I348" s="8" t="inlineStr">
        <is>
          <t>福山</t>
        </is>
      </c>
      <c r="K348" t="inlineStr">
        <is>
          <t>井上</t>
        </is>
      </c>
    </row>
    <row r="349">
      <c r="B349" s="3" t="n">
        <v>9212104</v>
      </c>
      <c r="C349" t="inlineStr">
        <is>
          <t>福山鋳造　㈱</t>
        </is>
      </c>
      <c r="D349" s="3" t="inlineStr"/>
      <c r="E349" t="inlineStr">
        <is>
          <t>近畿鋳材</t>
        </is>
      </c>
      <c r="F349">
        <f>VLOOKUP(E349,'L_User+EndUser'!$B$2:$C$650,2,FALSE)</f>
        <v/>
      </c>
      <c r="G349" s="13" t="inlineStr">
        <is>
          <t>岡山県笠岡市緑町</t>
        </is>
      </c>
      <c r="H349" t="inlineStr">
        <is>
          <t>3-2</t>
        </is>
      </c>
      <c r="I349" s="8" t="inlineStr">
        <is>
          <t>福山</t>
        </is>
      </c>
      <c r="K349" t="inlineStr">
        <is>
          <t>井上</t>
        </is>
      </c>
    </row>
    <row r="350">
      <c r="B350" s="3" t="n">
        <v>9212103</v>
      </c>
      <c r="C350" t="inlineStr">
        <is>
          <t>近畿鋳材㈱　岡山営業所</t>
        </is>
      </c>
      <c r="D350" s="3" t="inlineStr"/>
      <c r="E350" t="inlineStr">
        <is>
          <t>近畿鋳材</t>
        </is>
      </c>
      <c r="F350">
        <f>VLOOKUP(E350,'L_User+EndUser'!$B$2:$C$650,2,FALSE)</f>
        <v/>
      </c>
      <c r="G350" s="13" t="inlineStr">
        <is>
          <t>岡山県岡山市北区花尻あかね町</t>
        </is>
      </c>
      <c r="H350" t="inlineStr">
        <is>
          <t>11-111</t>
        </is>
      </c>
      <c r="I350" s="8" t="inlineStr">
        <is>
          <t>福山</t>
        </is>
      </c>
      <c r="K350" t="inlineStr">
        <is>
          <t>井上</t>
        </is>
      </c>
    </row>
    <row r="351">
      <c r="B351" s="3" t="n">
        <v>9212102</v>
      </c>
      <c r="C351" t="inlineStr">
        <is>
          <t>共同組合　岡山鋳物センター</t>
        </is>
      </c>
      <c r="D351" s="3" t="inlineStr"/>
      <c r="E351" t="inlineStr">
        <is>
          <t>近畿鋳材</t>
        </is>
      </c>
      <c r="F351">
        <f>VLOOKUP(E351,'L_User+EndUser'!$B$2:$C$650,2,FALSE)</f>
        <v/>
      </c>
      <c r="G351" s="13" t="inlineStr">
        <is>
          <t>岡山県岡山市桑野</t>
        </is>
      </c>
      <c r="H351" t="inlineStr">
        <is>
          <t>518-1</t>
        </is>
      </c>
      <c r="I351" s="8" t="inlineStr">
        <is>
          <t>福山</t>
        </is>
      </c>
      <c r="K351" t="inlineStr">
        <is>
          <t>井上</t>
        </is>
      </c>
    </row>
    <row r="352">
      <c r="B352" s="3" t="n">
        <v>9212101</v>
      </c>
      <c r="C352" t="inlineStr">
        <is>
          <t>オ-エヌ工業　㈱</t>
        </is>
      </c>
      <c r="D352" s="3" t="inlineStr"/>
      <c r="E352" t="inlineStr">
        <is>
          <t>近畿鋳材</t>
        </is>
      </c>
      <c r="F352">
        <f>VLOOKUP(E352,'L_User+EndUser'!$B$2:$C$650,2,FALSE)</f>
        <v/>
      </c>
      <c r="G352" s="13" t="inlineStr">
        <is>
          <t>岡山県津山市神戸</t>
        </is>
      </c>
      <c r="H352" t="inlineStr">
        <is>
          <t>466</t>
        </is>
      </c>
      <c r="I352" s="8" t="inlineStr">
        <is>
          <t>福山</t>
        </is>
      </c>
      <c r="K352" t="inlineStr">
        <is>
          <t>井上</t>
        </is>
      </c>
    </row>
    <row r="353">
      <c r="B353" s="3" t="n">
        <v>9212100</v>
      </c>
      <c r="C353" t="inlineStr">
        <is>
          <t>近畿鋳材　㈱</t>
        </is>
      </c>
      <c r="D353" s="3" t="inlineStr"/>
      <c r="E353" t="inlineStr">
        <is>
          <t>近畿鋳材</t>
        </is>
      </c>
      <c r="F353">
        <f>VLOOKUP(E353,'L_User+EndUser'!$B$2:$C$650,2,FALSE)</f>
        <v/>
      </c>
      <c r="G353" s="13" t="inlineStr">
        <is>
          <t>兵庫県龍野市龍野町島田</t>
        </is>
      </c>
      <c r="H353" t="inlineStr">
        <is>
          <t>639</t>
        </is>
      </c>
      <c r="I353" s="8" t="inlineStr">
        <is>
          <t>福山</t>
        </is>
      </c>
      <c r="K353" t="inlineStr">
        <is>
          <t>井上</t>
        </is>
      </c>
    </row>
    <row r="354">
      <c r="B354" s="3" t="n">
        <v>9212001</v>
      </c>
      <c r="C354" t="inlineStr">
        <is>
          <t>美和鋳造　㈱</t>
        </is>
      </c>
      <c r="D354" s="3" t="inlineStr"/>
      <c r="E354" t="inlineStr">
        <is>
          <t>有限会社加来鋳材</t>
        </is>
      </c>
      <c r="F354">
        <f>VLOOKUP(E354,'L_User+EndUser'!$B$2:$C$650,2,FALSE)</f>
        <v/>
      </c>
      <c r="G354" s="13" t="inlineStr">
        <is>
          <t>京都府相楽郡山城町上狛小字桑垣外</t>
        </is>
      </c>
      <c r="H354" t="inlineStr">
        <is>
          <t>1</t>
        </is>
      </c>
      <c r="I354" s="8" t="inlineStr">
        <is>
          <t>名鉄</t>
        </is>
      </c>
      <c r="K354" t="inlineStr">
        <is>
          <t>井上</t>
        </is>
      </c>
    </row>
    <row r="355">
      <c r="B355" s="3" t="n">
        <v>9212000</v>
      </c>
      <c r="C355" t="inlineStr">
        <is>
          <t>（有）　加来鋳材</t>
        </is>
      </c>
      <c r="D355" s="3" t="inlineStr"/>
      <c r="E355" t="inlineStr">
        <is>
          <t>有限会社加来鋳材</t>
        </is>
      </c>
      <c r="F355">
        <f>VLOOKUP(E355,'L_User+EndUser'!$B$2:$C$650,2,FALSE)</f>
        <v/>
      </c>
      <c r="G355" s="13" t="inlineStr">
        <is>
          <t>大阪府羽曳野市桃山台</t>
        </is>
      </c>
      <c r="H355" t="inlineStr">
        <is>
          <t>2-2-19</t>
        </is>
      </c>
      <c r="I355" s="8" t="inlineStr">
        <is>
          <t>名鉄</t>
        </is>
      </c>
      <c r="K355" t="inlineStr">
        <is>
          <t>井上</t>
        </is>
      </c>
    </row>
    <row r="356">
      <c r="B356" s="3" t="n">
        <v>9206007</v>
      </c>
      <c r="C356" t="inlineStr">
        <is>
          <t>大高鋳材店</t>
        </is>
      </c>
      <c r="D356" s="3" t="inlineStr"/>
      <c r="E356" t="inlineStr">
        <is>
          <t>鋳研商事堺支店</t>
        </is>
      </c>
      <c r="F356">
        <f>VLOOKUP(E356,'L_User+EndUser'!$B$2:$C$650,2,FALSE)</f>
        <v/>
      </c>
      <c r="G356" s="13" t="inlineStr">
        <is>
          <t>福岡県大野城市つつじヶ丘</t>
        </is>
      </c>
      <c r="H356" t="inlineStr">
        <is>
          <t>2-18-15</t>
        </is>
      </c>
      <c r="I356" s="8" t="inlineStr">
        <is>
          <t>福山</t>
        </is>
      </c>
      <c r="K356" t="inlineStr">
        <is>
          <t>井上</t>
        </is>
      </c>
    </row>
    <row r="357">
      <c r="B357" s="3" t="n">
        <v>9206006</v>
      </c>
      <c r="C357" t="inlineStr">
        <is>
          <t>鋳研商事㈱　堺支店</t>
        </is>
      </c>
      <c r="D357" s="3" t="inlineStr"/>
      <c r="E357" t="inlineStr">
        <is>
          <t>鋳研商事堺支店</t>
        </is>
      </c>
      <c r="F357">
        <f>VLOOKUP(E357,'L_User+EndUser'!$B$2:$C$650,2,FALSE)</f>
        <v/>
      </c>
      <c r="G357" s="13" t="inlineStr">
        <is>
          <t>大阪府堺市福田</t>
        </is>
      </c>
      <c r="H357" t="inlineStr">
        <is>
          <t>1333-1</t>
        </is>
      </c>
      <c r="I357" s="8" t="inlineStr">
        <is>
          <t>名鉄</t>
        </is>
      </c>
      <c r="K357" t="inlineStr">
        <is>
          <t>井上</t>
        </is>
      </c>
    </row>
    <row r="358">
      <c r="B358" s="3" t="n">
        <v>9206005</v>
      </c>
      <c r="C358" t="inlineStr">
        <is>
          <t>緒方鋳造　㈱</t>
        </is>
      </c>
      <c r="D358" s="3" t="inlineStr"/>
      <c r="E358" t="inlineStr">
        <is>
          <t>鋳研商事堺支店</t>
        </is>
      </c>
      <c r="F358">
        <f>VLOOKUP(E358,'L_User+EndUser'!$B$2:$C$650,2,FALSE)</f>
        <v/>
      </c>
      <c r="G358" s="13" t="inlineStr">
        <is>
          <t>福岡県大川市大字下青木</t>
        </is>
      </c>
      <c r="H358" t="inlineStr">
        <is>
          <t>168</t>
        </is>
      </c>
      <c r="I358" s="8" t="inlineStr">
        <is>
          <t>福山</t>
        </is>
      </c>
      <c r="K358" t="inlineStr">
        <is>
          <t>井上</t>
        </is>
      </c>
    </row>
    <row r="359">
      <c r="B359" s="3" t="n">
        <v>9206004</v>
      </c>
      <c r="C359" t="inlineStr">
        <is>
          <t>（有）　イマヤマ</t>
        </is>
      </c>
      <c r="D359" s="3" t="inlineStr"/>
      <c r="E359" t="inlineStr">
        <is>
          <t>鋳研商事堺支店</t>
        </is>
      </c>
      <c r="F359">
        <f>VLOOKUP(E359,'L_User+EndUser'!$B$2:$C$650,2,FALSE)</f>
        <v/>
      </c>
      <c r="G359" s="13" t="inlineStr">
        <is>
          <t>福岡県柳川市西浜武高子</t>
        </is>
      </c>
      <c r="H359" t="inlineStr">
        <is>
          <t>25-1</t>
        </is>
      </c>
      <c r="I359" s="8" t="inlineStr">
        <is>
          <t>福山</t>
        </is>
      </c>
      <c r="K359" t="inlineStr">
        <is>
          <t>井上</t>
        </is>
      </c>
    </row>
    <row r="360">
      <c r="B360" s="3" t="n">
        <v>9206003</v>
      </c>
      <c r="C360" t="inlineStr">
        <is>
          <t>春木商店</t>
        </is>
      </c>
      <c r="D360" s="3" t="inlineStr"/>
      <c r="E360" t="inlineStr">
        <is>
          <t>鋳研商事堺支店</t>
        </is>
      </c>
      <c r="F360">
        <f>VLOOKUP(E360,'L_User+EndUser'!$B$2:$C$650,2,FALSE)</f>
        <v/>
      </c>
      <c r="G360" s="13" t="inlineStr">
        <is>
          <t>福岡県大牟田市草木</t>
        </is>
      </c>
      <c r="H360" t="inlineStr">
        <is>
          <t>1288-17</t>
        </is>
      </c>
      <c r="I360" s="8" t="inlineStr">
        <is>
          <t>名鉄</t>
        </is>
      </c>
      <c r="K360" t="inlineStr">
        <is>
          <t>井上</t>
        </is>
      </c>
    </row>
    <row r="361">
      <c r="B361" s="3" t="n">
        <v>9206002</v>
      </c>
      <c r="C361" t="inlineStr">
        <is>
          <t>㈱　加地テック</t>
        </is>
      </c>
      <c r="D361" s="3" t="inlineStr"/>
      <c r="E361" t="inlineStr">
        <is>
          <t>鋳研商事堺支店</t>
        </is>
      </c>
      <c r="F361">
        <f>VLOOKUP(E361,'L_User+EndUser'!$B$2:$C$650,2,FALSE)</f>
        <v/>
      </c>
      <c r="G361" s="13" t="inlineStr">
        <is>
          <t>大阪府南河内郡美原町菩提</t>
        </is>
      </c>
      <c r="H361" t="inlineStr">
        <is>
          <t>6</t>
        </is>
      </c>
      <c r="I361" s="8" t="inlineStr">
        <is>
          <t>名鉄</t>
        </is>
      </c>
      <c r="K361" t="inlineStr">
        <is>
          <t>井上</t>
        </is>
      </c>
    </row>
    <row r="362">
      <c r="B362" s="3" t="n">
        <v>9206001</v>
      </c>
      <c r="C362" t="inlineStr">
        <is>
          <t>川瀬商店</t>
        </is>
      </c>
      <c r="D362" s="3" t="inlineStr"/>
      <c r="E362" t="inlineStr">
        <is>
          <t>鋳研商事堺支店</t>
        </is>
      </c>
      <c r="F362">
        <f>VLOOKUP(E362,'L_User+EndUser'!$B$2:$C$650,2,FALSE)</f>
        <v/>
      </c>
      <c r="G362" s="13" t="inlineStr">
        <is>
          <t>和歌山県和歌山市直川</t>
        </is>
      </c>
      <c r="H362" t="inlineStr">
        <is>
          <t>615</t>
        </is>
      </c>
      <c r="I362" s="8" t="inlineStr">
        <is>
          <t>名鉄</t>
        </is>
      </c>
      <c r="K362" t="inlineStr">
        <is>
          <t>井上</t>
        </is>
      </c>
    </row>
    <row r="363">
      <c r="B363" s="3" t="n">
        <v>9206000</v>
      </c>
      <c r="C363" t="inlineStr">
        <is>
          <t>鋳研商事㈱　堺支店</t>
        </is>
      </c>
      <c r="D363" s="3" t="inlineStr"/>
      <c r="E363" t="inlineStr">
        <is>
          <t>鋳研商事堺支店</t>
        </is>
      </c>
      <c r="F363">
        <f>VLOOKUP(E363,'L_User+EndUser'!$B$2:$C$650,2,FALSE)</f>
        <v/>
      </c>
      <c r="G363" s="13" t="inlineStr">
        <is>
          <t>大阪府堺市福田</t>
        </is>
      </c>
      <c r="H363" t="inlineStr">
        <is>
          <t>1333-1</t>
        </is>
      </c>
      <c r="I363" s="8" t="inlineStr">
        <is>
          <t>福山</t>
        </is>
      </c>
      <c r="K363" t="inlineStr">
        <is>
          <t>井上</t>
        </is>
      </c>
    </row>
    <row r="364">
      <c r="B364" s="3" t="n">
        <v>9202001</v>
      </c>
      <c r="C364" t="inlineStr">
        <is>
          <t>上田ブレーキ㈱　岡山工場</t>
        </is>
      </c>
      <c r="D364" s="3" t="inlineStr"/>
      <c r="E364" t="inlineStr">
        <is>
          <t>荒井清商店</t>
        </is>
      </c>
      <c r="F364">
        <f>VLOOKUP(E364,'L_User+EndUser'!$B$2:$C$650,2,FALSE)</f>
        <v/>
      </c>
      <c r="G364" s="13" t="inlineStr">
        <is>
          <t>岡山県瀬戸内市邑久町北島</t>
        </is>
      </c>
      <c r="H364" t="inlineStr">
        <is>
          <t>338</t>
        </is>
      </c>
      <c r="I364" s="8" t="inlineStr">
        <is>
          <t>福山</t>
        </is>
      </c>
      <c r="K364" t="inlineStr">
        <is>
          <t>井上</t>
        </is>
      </c>
    </row>
    <row r="365">
      <c r="B365" s="3" t="n">
        <v>9202000</v>
      </c>
      <c r="C365" t="inlineStr">
        <is>
          <t>㈱　荒井　清　商店</t>
        </is>
      </c>
      <c r="D365" s="3" t="inlineStr"/>
      <c r="E365" t="inlineStr">
        <is>
          <t>荒井清商店</t>
        </is>
      </c>
      <c r="F365">
        <f>VLOOKUP(E365,'L_User+EndUser'!$B$2:$C$650,2,FALSE)</f>
        <v/>
      </c>
      <c r="G365" s="13" t="inlineStr">
        <is>
          <t>大阪府大阪市浪速区木津川</t>
        </is>
      </c>
      <c r="H365" t="inlineStr">
        <is>
          <t>1-4-18</t>
        </is>
      </c>
      <c r="I365" s="8" t="inlineStr">
        <is>
          <t>飛騨</t>
        </is>
      </c>
      <c r="K365" t="inlineStr">
        <is>
          <t>井上</t>
        </is>
      </c>
    </row>
    <row r="366">
      <c r="B366" s="3" t="n">
        <v>9200003</v>
      </c>
      <c r="C366" t="inlineStr">
        <is>
          <t>㈱ｸﾎﾞﾀ枚方製造所　第4工場　谷口様</t>
        </is>
      </c>
      <c r="D366" s="3" t="inlineStr"/>
      <c r="E366" t="inlineStr">
        <is>
          <t>江尻鋳材</t>
        </is>
      </c>
      <c r="F366">
        <f>VLOOKUP(E366,'L_User+EndUser'!$B$2:$C$500,2,FALSE)</f>
        <v/>
      </c>
      <c r="G366" s="13" t="inlineStr">
        <is>
          <t>大阪府枚方市中宮大池</t>
        </is>
      </c>
      <c r="H366" t="inlineStr">
        <is>
          <t>1-1-1</t>
        </is>
      </c>
      <c r="I366" s="8" t="inlineStr">
        <is>
          <t>飛騨</t>
        </is>
      </c>
      <c r="K366" t="inlineStr">
        <is>
          <t>井上</t>
        </is>
      </c>
    </row>
    <row r="367">
      <c r="B367" s="3" t="n">
        <v>9200002</v>
      </c>
      <c r="C367" t="inlineStr">
        <is>
          <t>コマツ　生産技術開発ｾﾝﾀｰ　田中俊夫様</t>
        </is>
      </c>
      <c r="D367" s="3" t="inlineStr"/>
      <c r="E367" t="inlineStr">
        <is>
          <t>江尻鋳材</t>
        </is>
      </c>
      <c r="F367">
        <f>VLOOKUP(E367,'L_User+EndUser'!$B$2:$C$500,2,FALSE)</f>
        <v/>
      </c>
      <c r="G367" s="13" t="inlineStr">
        <is>
          <t>大阪府枚方市上野</t>
        </is>
      </c>
      <c r="H367" t="inlineStr">
        <is>
          <t>3-1-1</t>
        </is>
      </c>
      <c r="I367" s="8" t="inlineStr">
        <is>
          <t>飛騨</t>
        </is>
      </c>
      <c r="K367" t="inlineStr">
        <is>
          <t>井上</t>
        </is>
      </c>
    </row>
    <row r="368">
      <c r="B368" s="3" t="n">
        <v>9200001</v>
      </c>
      <c r="C368" t="inlineStr">
        <is>
          <t>呉羽製鋼　㈱</t>
        </is>
      </c>
      <c r="D368" s="3" t="inlineStr"/>
      <c r="E368" t="inlineStr">
        <is>
          <t>江尻鋳材</t>
        </is>
      </c>
      <c r="F368">
        <f>VLOOKUP(E368,'L_User+EndUser'!$B$2:$C$500,2,FALSE)</f>
        <v/>
      </c>
      <c r="G368" s="13" t="inlineStr">
        <is>
          <t>大阪府大阪市西淀川区竹島</t>
        </is>
      </c>
      <c r="H368" t="inlineStr">
        <is>
          <t>5-4-41</t>
        </is>
      </c>
      <c r="I368" s="8" t="inlineStr">
        <is>
          <t>飛騨</t>
        </is>
      </c>
      <c r="K368" t="inlineStr">
        <is>
          <t>井上</t>
        </is>
      </c>
    </row>
    <row r="369">
      <c r="B369" s="3" t="n">
        <v>9200000</v>
      </c>
      <c r="C369" t="inlineStr">
        <is>
          <t>江尻鋳材　㈱</t>
        </is>
      </c>
      <c r="D369" s="3" t="inlineStr"/>
      <c r="E369" t="inlineStr">
        <is>
          <t>江尻鋳材</t>
        </is>
      </c>
      <c r="F369">
        <f>VLOOKUP(E369,'L_User+EndUser'!$B$2:$C$500,2,FALSE)</f>
        <v/>
      </c>
      <c r="G369" s="13" t="inlineStr">
        <is>
          <t>大阪府大阪市北区神山町</t>
        </is>
      </c>
      <c r="H369" t="inlineStr">
        <is>
          <t>8-1梅田辰巳ﾋﾞﾙ6Ｆ</t>
        </is>
      </c>
      <c r="I369" s="8" t="inlineStr">
        <is>
          <t>飛騨</t>
        </is>
      </c>
      <c r="K369" t="inlineStr">
        <is>
          <t>井上</t>
        </is>
      </c>
    </row>
    <row r="370">
      <c r="B370" s="161" t="n">
        <v>9073000</v>
      </c>
      <c r="C370" s="162" t="inlineStr">
        <is>
          <t>大和キャスタル　㈱</t>
        </is>
      </c>
      <c r="D370" s="161" t="inlineStr"/>
      <c r="E370" s="162" t="inlineStr"/>
      <c r="F370">
        <f>VLOOKUP(E370,'L_User+EndUser'!$B$2:$C$500,2,FALSE)</f>
        <v/>
      </c>
      <c r="G370" s="13" t="inlineStr">
        <is>
          <t>奈良県奈良市月ケ瀬石打</t>
        </is>
      </c>
      <c r="H370" t="n">
        <v>60</v>
      </c>
      <c r="I370" s="8" t="inlineStr">
        <is>
          <t>西濃</t>
        </is>
      </c>
      <c r="K370" t="inlineStr">
        <is>
          <t>前川</t>
        </is>
      </c>
    </row>
    <row r="371">
      <c r="B371" s="3" t="n">
        <v>9072905</v>
      </c>
      <c r="C371" t="inlineStr">
        <is>
          <t>㈱　エクセディ鋳造</t>
        </is>
      </c>
      <c r="E371" t="inlineStr">
        <is>
          <t>山川産業大阪営業所</t>
        </is>
      </c>
      <c r="F371">
        <f>VLOOKUP(E371,'L_User+EndUser'!$B$2:$C$500,2,FALSE)</f>
        <v/>
      </c>
      <c r="G371" s="13" t="inlineStr">
        <is>
          <t>京都府福知山市字拝師</t>
        </is>
      </c>
      <c r="H371" s="23" t="inlineStr">
        <is>
          <t>112</t>
        </is>
      </c>
      <c r="I371" s="8" t="inlineStr">
        <is>
          <t>名鉄</t>
        </is>
      </c>
      <c r="K371" t="inlineStr">
        <is>
          <t>井上</t>
        </is>
      </c>
    </row>
    <row r="372">
      <c r="B372" s="3" t="n">
        <v>9072904</v>
      </c>
      <c r="C372" t="inlineStr">
        <is>
          <t>八光産業㈱</t>
        </is>
      </c>
      <c r="E372" t="inlineStr">
        <is>
          <t>山川産業大阪営業所</t>
        </is>
      </c>
      <c r="F372">
        <f>VLOOKUP(E372,'L_User+EndUser'!$B$2:$C$500,2,FALSE)</f>
        <v/>
      </c>
      <c r="G372" s="13" t="inlineStr">
        <is>
          <t>東大阪市岸田堂西</t>
        </is>
      </c>
      <c r="H372" s="20" t="inlineStr">
        <is>
          <t>2-2-2</t>
        </is>
      </c>
      <c r="I372" s="8" t="inlineStr">
        <is>
          <t>飛騨</t>
        </is>
      </c>
      <c r="K372" t="inlineStr">
        <is>
          <t>井上</t>
        </is>
      </c>
    </row>
    <row r="373">
      <c r="B373" s="3" t="n">
        <v>9072903</v>
      </c>
      <c r="C373" t="inlineStr">
        <is>
          <t>宮崎軽合金工業所</t>
        </is>
      </c>
      <c r="D373" s="3" t="inlineStr"/>
      <c r="E373" t="inlineStr">
        <is>
          <t>山川産業大阪営業所</t>
        </is>
      </c>
      <c r="F373">
        <f>VLOOKUP(E373,'L_User+EndUser'!$B$2:$C$500,2,FALSE)</f>
        <v/>
      </c>
      <c r="G373" s="13" t="inlineStr">
        <is>
          <t>大阪府羽曳野市野</t>
        </is>
      </c>
      <c r="H373" t="n">
        <v>95</v>
      </c>
      <c r="I373" s="8" t="inlineStr">
        <is>
          <t>飛騨</t>
        </is>
      </c>
      <c r="K373" t="inlineStr">
        <is>
          <t>井上</t>
        </is>
      </c>
    </row>
    <row r="374">
      <c r="B374" s="3" t="n">
        <v>9072902</v>
      </c>
      <c r="C374" s="103" t="inlineStr">
        <is>
          <t>㈱　光永鋳造所</t>
        </is>
      </c>
      <c r="D374" s="3" t="inlineStr"/>
      <c r="E374" t="inlineStr">
        <is>
          <t>山川産業大阪営業所</t>
        </is>
      </c>
      <c r="F374">
        <f>VLOOKUP(E374,'L_User+EndUser'!$B$2:$C$500,2,FALSE)</f>
        <v/>
      </c>
      <c r="G374" s="13" t="inlineStr">
        <is>
          <t>大阪府大阪市西淀川区佃</t>
        </is>
      </c>
      <c r="H374" t="inlineStr">
        <is>
          <t>6-8-2</t>
        </is>
      </c>
      <c r="I374" s="99" t="inlineStr">
        <is>
          <t>西濃</t>
        </is>
      </c>
      <c r="K374" t="inlineStr">
        <is>
          <t>井上</t>
        </is>
      </c>
    </row>
    <row r="375">
      <c r="B375" s="3" t="n">
        <v>9072901</v>
      </c>
      <c r="C375" t="inlineStr">
        <is>
          <t>㈱　浅田可鍛鋳鉄所</t>
        </is>
      </c>
      <c r="D375" s="3" t="inlineStr"/>
      <c r="E375" t="inlineStr">
        <is>
          <t>山川産業大阪営業所</t>
        </is>
      </c>
      <c r="F375">
        <f>VLOOKUP(E375,'L_User+EndUser'!$B$2:$C$500,2,FALSE)</f>
        <v/>
      </c>
      <c r="G375" s="13" t="inlineStr">
        <is>
          <t>京都府福知山市長田野町</t>
        </is>
      </c>
      <c r="H375" t="inlineStr">
        <is>
          <t>1-29</t>
        </is>
      </c>
      <c r="I375" s="8" t="inlineStr">
        <is>
          <t>名鉄</t>
        </is>
      </c>
      <c r="K375" t="inlineStr">
        <is>
          <t>井上</t>
        </is>
      </c>
    </row>
    <row r="376">
      <c r="B376" s="3" t="n">
        <v>9072900</v>
      </c>
      <c r="C376" t="inlineStr">
        <is>
          <t>山川産業　㈱　大阪営業所</t>
        </is>
      </c>
      <c r="D376" s="3" t="inlineStr"/>
      <c r="E376" t="inlineStr">
        <is>
          <t>山川産業大阪営業所</t>
        </is>
      </c>
      <c r="F376">
        <f>VLOOKUP(E376,'L_User+EndUser'!$B$2:$C$500,2,FALSE)</f>
        <v/>
      </c>
      <c r="G376" s="13" t="inlineStr">
        <is>
          <t>兵庫県尼崎市西長洲町</t>
        </is>
      </c>
      <c r="H376" t="inlineStr">
        <is>
          <t>1-3-27</t>
        </is>
      </c>
      <c r="I376" s="8" t="inlineStr">
        <is>
          <t>福山</t>
        </is>
      </c>
      <c r="K376" t="inlineStr">
        <is>
          <t>井上</t>
        </is>
      </c>
    </row>
    <row r="377">
      <c r="B377" s="3" t="n">
        <v>9072803</v>
      </c>
      <c r="C377" t="inlineStr">
        <is>
          <t>㈱石鋳ファンドリ－</t>
        </is>
      </c>
      <c r="E377" t="inlineStr">
        <is>
          <t>山川産業滋賀営業所</t>
        </is>
      </c>
      <c r="F377">
        <f>VLOOKUP(E377,'L_User+EndUser'!$B$2:$C$500,2,FALSE)</f>
        <v/>
      </c>
      <c r="G377" s="13" t="inlineStr">
        <is>
          <t>滋賀県彦根市葛篭町</t>
        </is>
      </c>
      <c r="H377" s="23" t="inlineStr">
        <is>
          <t>885 中嶋ﾊﾞﾙﾌﾞ工場内</t>
        </is>
      </c>
      <c r="I377" s="8" t="inlineStr">
        <is>
          <t>飛騨</t>
        </is>
      </c>
      <c r="K377" t="inlineStr">
        <is>
          <t>井上</t>
        </is>
      </c>
    </row>
    <row r="378">
      <c r="B378" s="3" t="n">
        <v>9072802</v>
      </c>
      <c r="C378" t="inlineStr">
        <is>
          <t>洲崎鋳工㈱京都</t>
        </is>
      </c>
      <c r="E378" t="inlineStr">
        <is>
          <t>山川産業滋賀営業所</t>
        </is>
      </c>
      <c r="F378">
        <f>VLOOKUP(E378,'L_User+EndUser'!$B$2:$C$500,2,FALSE)</f>
        <v/>
      </c>
      <c r="G378" s="13" t="inlineStr">
        <is>
          <t>京都府京都市下京区梅小路西中町</t>
        </is>
      </c>
      <c r="H378" s="23" t="inlineStr">
        <is>
          <t>82</t>
        </is>
      </c>
      <c r="I378" s="8" t="inlineStr">
        <is>
          <t>名鉄</t>
        </is>
      </c>
      <c r="K378" t="inlineStr">
        <is>
          <t>井上</t>
        </is>
      </c>
    </row>
    <row r="379">
      <c r="B379" s="3" t="n">
        <v>9072801</v>
      </c>
      <c r="C379" s="103" t="inlineStr">
        <is>
          <t>㈱　マツバヤシ</t>
        </is>
      </c>
      <c r="E379" t="inlineStr">
        <is>
          <t>山川産業滋賀営業所</t>
        </is>
      </c>
      <c r="F379">
        <f>VLOOKUP(E379,'L_User+EndUser'!$B$2:$C$500,2,FALSE)</f>
        <v/>
      </c>
      <c r="G379" s="13" t="inlineStr">
        <is>
          <t>滋賀県彦根市八坂町宮前</t>
        </is>
      </c>
      <c r="H379" s="23" t="inlineStr">
        <is>
          <t>1083</t>
        </is>
      </c>
      <c r="I379" s="8" t="inlineStr">
        <is>
          <t>名鉄</t>
        </is>
      </c>
      <c r="K379" t="inlineStr">
        <is>
          <t>井上</t>
        </is>
      </c>
    </row>
    <row r="380">
      <c r="B380" s="3" t="n">
        <v>9072800</v>
      </c>
      <c r="C380" t="inlineStr">
        <is>
          <t>山川産業　㈱　滋賀営業所</t>
        </is>
      </c>
      <c r="E380" t="inlineStr">
        <is>
          <t>山川産業滋賀営業所</t>
        </is>
      </c>
      <c r="F380">
        <f>VLOOKUP(E380,'L_User+EndUser'!$B$2:$C$500,2,FALSE)</f>
        <v/>
      </c>
      <c r="G380" s="13" t="inlineStr">
        <is>
          <t>滋賀県甲賀市水口町笹が丘</t>
        </is>
      </c>
      <c r="H380" s="23" t="inlineStr">
        <is>
          <t>1-7</t>
        </is>
      </c>
      <c r="I380" s="8" t="inlineStr">
        <is>
          <t>飛騨</t>
        </is>
      </c>
      <c r="K380" t="inlineStr">
        <is>
          <t>井上</t>
        </is>
      </c>
    </row>
    <row r="381">
      <c r="B381" s="3" t="n">
        <v>9072700</v>
      </c>
      <c r="C381" t="inlineStr">
        <is>
          <t>山川産業  ㈱  掛津事業所</t>
        </is>
      </c>
      <c r="E381" t="inlineStr">
        <is>
          <t>山川産業掛津事業所</t>
        </is>
      </c>
      <c r="F381">
        <f>VLOOKUP(E381,'L_User+EndUser'!$B$2:$C$500,2,FALSE)</f>
        <v/>
      </c>
      <c r="G381" s="13" t="inlineStr">
        <is>
          <t>京都府京丹後市網野町掛津</t>
        </is>
      </c>
      <c r="H381" s="23" t="inlineStr">
        <is>
          <t>630番地</t>
        </is>
      </c>
      <c r="I381" s="8" t="inlineStr">
        <is>
          <t>名鉄</t>
        </is>
      </c>
      <c r="K381" t="inlineStr">
        <is>
          <t>井上</t>
        </is>
      </c>
    </row>
    <row r="382">
      <c r="B382" s="105" t="n">
        <v>9060102</v>
      </c>
      <c r="C382" s="103" t="inlineStr">
        <is>
          <t>㈱　テクノ・ハヤシ</t>
        </is>
      </c>
      <c r="E382" t="inlineStr">
        <is>
          <t>山川産業名古屋営業所</t>
        </is>
      </c>
      <c r="F382">
        <f>VLOOKUP(E382,'L_User+EndUser'!$B$2:$C$500,2,FALSE)</f>
        <v/>
      </c>
      <c r="G382" s="13" t="inlineStr">
        <is>
          <t>岐阜県土岐市泉町久尻</t>
        </is>
      </c>
      <c r="H382" t="inlineStr">
        <is>
          <t>1429-175</t>
        </is>
      </c>
      <c r="I382" s="8" t="inlineStr">
        <is>
          <t>名鉄</t>
        </is>
      </c>
      <c r="K382" t="inlineStr">
        <is>
          <t>井上</t>
        </is>
      </c>
    </row>
    <row r="383">
      <c r="B383" s="3" t="n">
        <v>9060101</v>
      </c>
      <c r="C383" t="inlineStr">
        <is>
          <t>旭電気製鋼</t>
        </is>
      </c>
      <c r="D383" s="3" t="inlineStr"/>
      <c r="E383" t="inlineStr">
        <is>
          <t>山川産業名古屋営業所</t>
        </is>
      </c>
      <c r="F383">
        <f>VLOOKUP(E383,'L_User+EndUser'!$B$2:$C$500,2,FALSE)</f>
        <v/>
      </c>
      <c r="G383" s="13" t="inlineStr">
        <is>
          <t>愛知県西尾市武家町長台</t>
        </is>
      </c>
      <c r="H383" t="inlineStr">
        <is>
          <t>8</t>
        </is>
      </c>
      <c r="I383" s="8" t="inlineStr">
        <is>
          <t>飛騨</t>
        </is>
      </c>
      <c r="K383" t="inlineStr">
        <is>
          <t>井上</t>
        </is>
      </c>
    </row>
    <row r="384">
      <c r="B384" s="3" t="n">
        <v>9060100</v>
      </c>
      <c r="C384" t="inlineStr">
        <is>
          <t>山川産業　㈱　名古屋営業所</t>
        </is>
      </c>
      <c r="D384" s="3" t="inlineStr"/>
      <c r="E384" t="inlineStr">
        <is>
          <t>山川産業名古屋営業所</t>
        </is>
      </c>
      <c r="F384">
        <f>VLOOKUP(E384,'L_User+EndUser'!$B$2:$C$500,2,FALSE)</f>
        <v/>
      </c>
      <c r="G384" s="13" t="inlineStr">
        <is>
          <t>愛知県名古屋市名東区上社</t>
        </is>
      </c>
      <c r="H384" t="inlineStr">
        <is>
          <t>2丁目186-102</t>
        </is>
      </c>
      <c r="I384" s="8" t="inlineStr">
        <is>
          <t>飛騨</t>
        </is>
      </c>
      <c r="K384" t="inlineStr">
        <is>
          <t>井上</t>
        </is>
      </c>
    </row>
    <row r="385">
      <c r="B385" s="3" t="n">
        <v>9059100</v>
      </c>
      <c r="C385" t="inlineStr">
        <is>
          <t>北勢工業　㈱ 片岡様</t>
        </is>
      </c>
      <c r="D385" s="3" t="inlineStr"/>
      <c r="E385" t="inlineStr">
        <is>
          <t>北勢工業</t>
        </is>
      </c>
      <c r="F385">
        <f>VLOOKUP(E385,'L_User+EndUser'!$B$2:$C$500,2,FALSE)</f>
        <v/>
      </c>
      <c r="G385" s="13" t="inlineStr">
        <is>
          <t>奈良県山辺郡都祁村藺生</t>
        </is>
      </c>
      <c r="H385" t="inlineStr">
        <is>
          <t>1179</t>
        </is>
      </c>
      <c r="I385" s="99" t="inlineStr">
        <is>
          <t>西濃</t>
        </is>
      </c>
      <c r="K385" t="inlineStr">
        <is>
          <t>水谷</t>
        </is>
      </c>
    </row>
    <row r="386">
      <c r="B386" s="3" t="n">
        <v>9046001</v>
      </c>
      <c r="C386" t="inlineStr">
        <is>
          <t>日本坩堝　㈱</t>
        </is>
      </c>
      <c r="D386" s="3" t="inlineStr"/>
      <c r="E386" t="inlineStr">
        <is>
          <t>日本坩堝</t>
        </is>
      </c>
      <c r="F386">
        <f>VLOOKUP(E386,'L_User+EndUser'!$B$2:$C$500,2,FALSE)</f>
        <v/>
      </c>
      <c r="G386" s="13" t="inlineStr">
        <is>
          <t>愛知県豊田市御船町山ﾉ神</t>
        </is>
      </c>
      <c r="H386" t="inlineStr">
        <is>
          <t>56</t>
        </is>
      </c>
      <c r="I386" s="8" t="inlineStr">
        <is>
          <t>名鉄</t>
        </is>
      </c>
      <c r="K386" t="inlineStr">
        <is>
          <t>井上</t>
        </is>
      </c>
    </row>
    <row r="387">
      <c r="B387" s="3" t="n">
        <v>9046000</v>
      </c>
      <c r="C387" t="inlineStr">
        <is>
          <t>日本坩堝　㈱</t>
        </is>
      </c>
      <c r="D387" s="3" t="inlineStr"/>
      <c r="E387" t="inlineStr">
        <is>
          <t>日本坩堝</t>
        </is>
      </c>
      <c r="F387">
        <f>VLOOKUP(E387,'L_User+EndUser'!$B$2:$C$500,2,FALSE)</f>
        <v/>
      </c>
      <c r="G387" s="13" t="inlineStr">
        <is>
          <t>愛知県春日井市高蔵寺町北</t>
        </is>
      </c>
      <c r="H387" t="inlineStr">
        <is>
          <t>5-1159</t>
        </is>
      </c>
      <c r="I387" s="8" t="inlineStr">
        <is>
          <t>福山</t>
        </is>
      </c>
      <c r="K387" t="inlineStr">
        <is>
          <t>井上</t>
        </is>
      </c>
    </row>
    <row r="388">
      <c r="B388" s="3" t="n">
        <v>9040100</v>
      </c>
      <c r="C388" t="inlineStr">
        <is>
          <t>㈱　INAX　半田工場</t>
        </is>
      </c>
      <c r="D388" s="3" t="inlineStr"/>
      <c r="E388" t="inlineStr">
        <is>
          <t>LIXIL半田工場</t>
        </is>
      </c>
      <c r="F388">
        <f>VLOOKUP(E388,'L_User+EndUser'!$B$2:$C$500,2,FALSE)</f>
        <v/>
      </c>
      <c r="G388" s="13" t="inlineStr">
        <is>
          <t>愛知県半田市岩滑南浜町</t>
        </is>
      </c>
      <c r="H388" t="inlineStr">
        <is>
          <t>70</t>
        </is>
      </c>
      <c r="I388" s="8" t="inlineStr">
        <is>
          <t>福山</t>
        </is>
      </c>
      <c r="K388" t="inlineStr">
        <is>
          <t>井上</t>
        </is>
      </c>
    </row>
    <row r="389">
      <c r="B389" s="3" t="n">
        <v>9040000</v>
      </c>
      <c r="C389" t="inlineStr">
        <is>
          <t>東和鋳工㈱</t>
        </is>
      </c>
      <c r="E389" t="inlineStr">
        <is>
          <t>東和鋳工</t>
        </is>
      </c>
      <c r="F389">
        <f>VLOOKUP(E389,'L_User+EndUser'!$B$2:$C$500,2,FALSE)</f>
        <v/>
      </c>
      <c r="G389" s="13" t="inlineStr">
        <is>
          <t>奈良県奈良市月ケ瀬村大字石打</t>
        </is>
      </c>
      <c r="H389" s="21" t="n">
        <v>36</v>
      </c>
      <c r="I389" s="8" t="inlineStr">
        <is>
          <t>西濃</t>
        </is>
      </c>
      <c r="K389" t="inlineStr">
        <is>
          <t>井上</t>
        </is>
      </c>
    </row>
    <row r="390">
      <c r="B390" s="3" t="n">
        <v>9017000</v>
      </c>
      <c r="C390" t="inlineStr">
        <is>
          <t>橋本鋳造工業　㈱</t>
        </is>
      </c>
      <c r="D390" s="3" t="inlineStr"/>
      <c r="E390" t="inlineStr">
        <is>
          <t>橋本鋳造工業</t>
        </is>
      </c>
      <c r="F390">
        <f>VLOOKUP(E390,'L_User+EndUser'!$B$2:$C$500,2,FALSE)</f>
        <v/>
      </c>
      <c r="G390" s="13" t="inlineStr">
        <is>
          <t>大阪府泉北郡忠岡町馬瀬</t>
        </is>
      </c>
      <c r="H390" t="inlineStr">
        <is>
          <t>3-3-27</t>
        </is>
      </c>
      <c r="I390" s="8" t="inlineStr">
        <is>
          <t>名鉄</t>
        </is>
      </c>
      <c r="K390" t="inlineStr">
        <is>
          <t>井上</t>
        </is>
      </c>
    </row>
    <row r="391">
      <c r="B391" s="105" t="n">
        <v>9016900</v>
      </c>
      <c r="C391" s="103" t="inlineStr">
        <is>
          <t>山一特殊合金　㈱</t>
        </is>
      </c>
      <c r="D391" s="3" t="inlineStr"/>
      <c r="E391" t="inlineStr">
        <is>
          <t>山一特殊合金</t>
        </is>
      </c>
      <c r="F391">
        <f>VLOOKUP(E391,'L_User+EndUser'!$B$2:$C$500,2,FALSE)</f>
        <v/>
      </c>
      <c r="G391" s="13" t="inlineStr">
        <is>
          <t>大阪府守口市寺方錦通</t>
        </is>
      </c>
      <c r="H391" t="inlineStr">
        <is>
          <t>2-4-6</t>
        </is>
      </c>
      <c r="I391" s="99" t="inlineStr">
        <is>
          <t>西濃</t>
        </is>
      </c>
      <c r="K391" t="inlineStr">
        <is>
          <t>井上</t>
        </is>
      </c>
    </row>
    <row r="392">
      <c r="B392" s="3" t="n">
        <v>9012200</v>
      </c>
      <c r="C392" t="inlineStr">
        <is>
          <t>共和碍子　㈱</t>
        </is>
      </c>
      <c r="D392" s="3" t="inlineStr"/>
      <c r="E392" t="inlineStr">
        <is>
          <t>共和碍子</t>
        </is>
      </c>
      <c r="F392">
        <f>VLOOKUP(E392,'L_User+EndUser'!$B$2:$C$500,2,FALSE)</f>
        <v/>
      </c>
      <c r="G392" s="13" t="inlineStr">
        <is>
          <t>京都府京都市山科区川田清水焼団地町</t>
        </is>
      </c>
      <c r="H392" t="inlineStr">
        <is>
          <t>3-1</t>
        </is>
      </c>
      <c r="I392" s="8" t="inlineStr">
        <is>
          <t>名鉄</t>
        </is>
      </c>
      <c r="K392" t="inlineStr">
        <is>
          <t>井上</t>
        </is>
      </c>
    </row>
    <row r="393">
      <c r="B393" s="3" t="n">
        <v>9012003</v>
      </c>
      <c r="C393" t="inlineStr">
        <is>
          <t>㈱浅井鋳造所</t>
        </is>
      </c>
      <c r="E393" t="inlineStr">
        <is>
          <t>小栗商店</t>
        </is>
      </c>
      <c r="F393">
        <f>VLOOKUP(E393,'L_User+EndUser'!$B$2:$C$500,2,FALSE)</f>
        <v/>
      </c>
      <c r="G393" s="13" t="inlineStr">
        <is>
          <t>愛知県一宮市千秋町小山字東仲田</t>
        </is>
      </c>
      <c r="H393" s="23" t="inlineStr">
        <is>
          <t>12</t>
        </is>
      </c>
      <c r="I393" s="8" t="inlineStr">
        <is>
          <t>飛騨</t>
        </is>
      </c>
      <c r="K393" t="inlineStr">
        <is>
          <t>井上</t>
        </is>
      </c>
    </row>
    <row r="394">
      <c r="B394" s="3" t="n">
        <v>9012002</v>
      </c>
      <c r="C394" t="inlineStr">
        <is>
          <t>㈱K V K</t>
        </is>
      </c>
      <c r="E394" t="inlineStr">
        <is>
          <t>小栗商店</t>
        </is>
      </c>
      <c r="F394">
        <f>VLOOKUP(E394,'L_User+EndUser'!$B$2:$C$500,2,FALSE)</f>
        <v/>
      </c>
      <c r="G394" s="13" t="inlineStr">
        <is>
          <t>岐阜県岐阜市黒野</t>
        </is>
      </c>
      <c r="H394" s="23" t="inlineStr">
        <is>
          <t>308</t>
        </is>
      </c>
      <c r="I394" s="8" t="inlineStr">
        <is>
          <t>ミニくま</t>
        </is>
      </c>
      <c r="K394" t="inlineStr">
        <is>
          <t>井上</t>
        </is>
      </c>
    </row>
    <row r="395">
      <c r="B395" s="3" t="n">
        <v>9012001</v>
      </c>
      <c r="C395" t="inlineStr">
        <is>
          <t>㈱キタムラフォ－セット</t>
        </is>
      </c>
      <c r="E395" t="inlineStr">
        <is>
          <t>小栗商店</t>
        </is>
      </c>
      <c r="F395">
        <f>VLOOKUP(E395,'L_User+EndUser'!$B$2:$C$500,2,FALSE)</f>
        <v/>
      </c>
      <c r="G395" s="13" t="inlineStr">
        <is>
          <t>岐阜県関市下有知</t>
        </is>
      </c>
      <c r="H395" s="23" t="inlineStr">
        <is>
          <t>5523-3</t>
        </is>
      </c>
      <c r="I395" s="8" t="inlineStr">
        <is>
          <t>飛騨</t>
        </is>
      </c>
      <c r="K395" t="inlineStr">
        <is>
          <t>井上</t>
        </is>
      </c>
    </row>
    <row r="396">
      <c r="B396" s="3" t="n">
        <v>9008101</v>
      </c>
      <c r="C396" t="inlineStr">
        <is>
          <t>日通商事　㈱</t>
        </is>
      </c>
      <c r="D396" s="3" t="inlineStr"/>
      <c r="E396" t="inlineStr">
        <is>
          <t>互交産業</t>
        </is>
      </c>
      <c r="F396">
        <f>VLOOKUP(E396,'L_User+EndUser'!$B$2:$C$500,2,FALSE)</f>
        <v/>
      </c>
      <c r="G396" s="13" t="inlineStr">
        <is>
          <t>神奈川県川崎市川崎区田辺新田</t>
        </is>
      </c>
      <c r="H396" t="inlineStr">
        <is>
          <t>2-1</t>
        </is>
      </c>
      <c r="I396" s="8" t="inlineStr">
        <is>
          <t>名鉄</t>
        </is>
      </c>
      <c r="K396" t="inlineStr">
        <is>
          <t>井上</t>
        </is>
      </c>
    </row>
    <row r="397">
      <c r="B397" s="3" t="n">
        <v>9008100</v>
      </c>
      <c r="C397" t="inlineStr">
        <is>
          <t>互交産業　㈱</t>
        </is>
      </c>
      <c r="D397" s="3" t="inlineStr"/>
      <c r="F397">
        <f>VLOOKUP(E397,'L_User+EndUser'!$B$2:$C$500,2,FALSE)</f>
        <v/>
      </c>
      <c r="G397" s="13" t="inlineStr">
        <is>
          <t>愛知県名古屋市港区十一屋</t>
        </is>
      </c>
      <c r="H397" t="inlineStr">
        <is>
          <t>2-72</t>
        </is>
      </c>
      <c r="I397" s="8" t="inlineStr">
        <is>
          <t>名鉄</t>
        </is>
      </c>
      <c r="K397" t="inlineStr">
        <is>
          <t>井上</t>
        </is>
      </c>
    </row>
    <row r="398">
      <c r="B398" s="3" t="n">
        <v>9000072</v>
      </c>
      <c r="C398" t="inlineStr">
        <is>
          <t>㈱ヤマネ産機</t>
        </is>
      </c>
      <c r="E398" t="inlineStr">
        <is>
          <t>ヤマネ産機</t>
        </is>
      </c>
      <c r="F398">
        <f>VLOOKUP(E398,'L_User+EndUser'!$B$2:$C$500,2,FALSE)</f>
        <v/>
      </c>
      <c r="G398" s="13" t="inlineStr">
        <is>
          <t>鳥取県米子市米原</t>
        </is>
      </c>
      <c r="H398" t="inlineStr">
        <is>
          <t>9丁目2番36号</t>
        </is>
      </c>
      <c r="I398" s="8" t="inlineStr">
        <is>
          <t>福山</t>
        </is>
      </c>
      <c r="K398" t="inlineStr">
        <is>
          <t>井上</t>
        </is>
      </c>
    </row>
    <row r="399">
      <c r="B399" s="3" t="n">
        <v>9000064</v>
      </c>
      <c r="C399" t="inlineStr">
        <is>
          <t>東京ﾓ-ﾚｯｸｽ坩堝㈱管理課　土田英子</t>
        </is>
      </c>
      <c r="E399" t="inlineStr">
        <is>
          <t>東京ﾓ-ﾚｯｸｽ坩堝㈱管理課　土田英子</t>
        </is>
      </c>
      <c r="F399">
        <f>VLOOKUP(E399,'L_User+EndUser'!$B$2:$C$500,2,FALSE)</f>
        <v/>
      </c>
      <c r="G399" s="13" t="inlineStr">
        <is>
          <t>東京都江戸川区平井</t>
        </is>
      </c>
      <c r="H399" s="23" t="inlineStr">
        <is>
          <t>6-10-15</t>
        </is>
      </c>
      <c r="I399" s="8" t="inlineStr">
        <is>
          <t>名鉄</t>
        </is>
      </c>
      <c r="K399" t="inlineStr">
        <is>
          <t>井上</t>
        </is>
      </c>
    </row>
    <row r="400">
      <c r="B400" s="3" t="n">
        <v>9000050</v>
      </c>
      <c r="C400" t="inlineStr">
        <is>
          <t>㈱三石ハイセラム 福田様</t>
        </is>
      </c>
      <c r="E400" t="inlineStr">
        <is>
          <t>三石ハイセラム</t>
        </is>
      </c>
      <c r="F400">
        <f>VLOOKUP(E400,'L_User+EndUser'!$B$2:$C$500,2,FALSE)</f>
        <v/>
      </c>
      <c r="G400" s="13" t="inlineStr">
        <is>
          <t>岡山県備前市三石</t>
        </is>
      </c>
      <c r="H400" s="23" t="inlineStr">
        <is>
          <t>2577</t>
        </is>
      </c>
      <c r="I400" s="8" t="inlineStr">
        <is>
          <t>福山</t>
        </is>
      </c>
      <c r="K400" t="inlineStr">
        <is>
          <t>井上</t>
        </is>
      </c>
    </row>
    <row r="401">
      <c r="B401" s="3" t="n">
        <v>9000041</v>
      </c>
      <c r="C401" t="inlineStr">
        <is>
          <t>鈴木鋳造㈱ 鈴木康幸社長様</t>
        </is>
      </c>
      <c r="E401" t="inlineStr">
        <is>
          <t>鈴木鋳造</t>
        </is>
      </c>
      <c r="F401">
        <f>VLOOKUP(E401,'L_User+EndUser'!$B$2:$C$500,2,FALSE)</f>
        <v/>
      </c>
      <c r="G401" s="13" t="inlineStr">
        <is>
          <t>岐阜県大垣市浅西</t>
        </is>
      </c>
      <c r="H401" t="inlineStr">
        <is>
          <t>1丁目117番地</t>
        </is>
      </c>
      <c r="I401" s="99" t="inlineStr">
        <is>
          <t>西濃</t>
        </is>
      </c>
      <c r="K401" t="inlineStr">
        <is>
          <t>井上</t>
        </is>
      </c>
    </row>
    <row r="402">
      <c r="B402" s="3" t="n">
        <v>9000037</v>
      </c>
      <c r="C402" t="inlineStr">
        <is>
          <t>住友電気工業㈱伊丹製作所 多目的棟三階 材料開発部 吉田貴志様</t>
        </is>
      </c>
      <c r="E402" t="inlineStr">
        <is>
          <t>住友電気工業</t>
        </is>
      </c>
      <c r="F402">
        <f>VLOOKUP(E402,'L_User+EndUser'!$B$2:$C$500,2,FALSE)</f>
        <v/>
      </c>
      <c r="G402" s="13" t="inlineStr">
        <is>
          <t>兵庫県伊丹市昆陽北</t>
        </is>
      </c>
      <c r="H402" s="23" t="inlineStr">
        <is>
          <t>1-1-1</t>
        </is>
      </c>
      <c r="I402" s="8" t="inlineStr">
        <is>
          <t>福山</t>
        </is>
      </c>
      <c r="K402" t="inlineStr">
        <is>
          <t>井上</t>
        </is>
      </c>
    </row>
    <row r="403">
      <c r="B403" s="3" t="n">
        <v>9000031</v>
      </c>
      <c r="C403" t="inlineStr">
        <is>
          <t>ヒカリ素材工業㈱ 立木様</t>
        </is>
      </c>
      <c r="E403" t="inlineStr">
        <is>
          <t>ヒカリ素材工業</t>
        </is>
      </c>
      <c r="F403">
        <f>VLOOKUP(E403,'L_User+EndUser'!$B$2:$C$500,2,FALSE)</f>
        <v/>
      </c>
      <c r="G403" s="13" t="inlineStr">
        <is>
          <t>長野県東御市加沢</t>
        </is>
      </c>
      <c r="H403" s="23" t="inlineStr">
        <is>
          <t>1313-1</t>
        </is>
      </c>
      <c r="I403" s="99" t="inlineStr">
        <is>
          <t>西濃</t>
        </is>
      </c>
      <c r="K403" t="inlineStr">
        <is>
          <t>井上</t>
        </is>
      </c>
    </row>
    <row r="404">
      <c r="B404" s="3" t="n">
        <v>9000030</v>
      </c>
      <c r="C404" t="inlineStr">
        <is>
          <t>大洋鋳造㈱ 山野様</t>
        </is>
      </c>
      <c r="E404" t="inlineStr">
        <is>
          <t>大洋鋳造</t>
        </is>
      </c>
      <c r="F404">
        <f>VLOOKUP(E404,'L_User+EndUser'!$B$2:$C$500,2,FALSE)</f>
        <v/>
      </c>
      <c r="G404" s="13" t="inlineStr">
        <is>
          <t>和歌山県海草郡紀美野町長谷</t>
        </is>
      </c>
      <c r="H404" s="23" t="inlineStr">
        <is>
          <t>983</t>
        </is>
      </c>
      <c r="I404" s="99" t="inlineStr">
        <is>
          <t>西濃</t>
        </is>
      </c>
      <c r="K404" t="inlineStr">
        <is>
          <t>井上</t>
        </is>
      </c>
    </row>
    <row r="405">
      <c r="B405" s="3" t="n">
        <v>9000021</v>
      </c>
      <c r="C405" t="inlineStr">
        <is>
          <t>㈱三共合金鋳造所 長谷様</t>
        </is>
      </c>
      <c r="E405" t="inlineStr">
        <is>
          <t>神鋼商事</t>
        </is>
      </c>
      <c r="F405">
        <f>VLOOKUP(E405,'L_User+EndUser'!$B$2:$C$500,2,FALSE)</f>
        <v/>
      </c>
      <c r="G405" s="13" t="inlineStr">
        <is>
          <t>大阪府大阪市西淀川区佃</t>
        </is>
      </c>
      <c r="H405" s="20" t="inlineStr">
        <is>
          <t>5-10-7</t>
        </is>
      </c>
      <c r="I405" s="99" t="inlineStr">
        <is>
          <t>西濃</t>
        </is>
      </c>
      <c r="K405" t="inlineStr">
        <is>
          <t>井上</t>
        </is>
      </c>
    </row>
    <row r="406">
      <c r="B406" s="3" t="n">
        <v>9000016</v>
      </c>
      <c r="C406" t="inlineStr">
        <is>
          <t>㈱クボタ</t>
        </is>
      </c>
      <c r="F406">
        <f>VLOOKUP(E406,'L_User+EndUser'!$B$2:$C$500,2,FALSE)</f>
        <v/>
      </c>
      <c r="G406" s="13" t="n"/>
      <c r="I406" s="99" t="inlineStr">
        <is>
          <t>西濃</t>
        </is>
      </c>
      <c r="K406" t="inlineStr">
        <is>
          <t>井上</t>
        </is>
      </c>
    </row>
    <row r="407">
      <c r="B407" s="3" t="n">
        <v>9000008</v>
      </c>
      <c r="C407" t="inlineStr">
        <is>
          <t>㈱豊田自動織機</t>
        </is>
      </c>
      <c r="F407">
        <f>VLOOKUP(E407,'L_User+EndUser'!$B$2:$C$500,2,FALSE)</f>
        <v/>
      </c>
      <c r="G407" s="13" t="inlineStr">
        <is>
          <t>愛知県半田市日東町</t>
        </is>
      </c>
      <c r="H407" t="inlineStr">
        <is>
          <t>4番15</t>
        </is>
      </c>
      <c r="I407" s="8" t="inlineStr">
        <is>
          <t>名鉄</t>
        </is>
      </c>
      <c r="K407" t="inlineStr">
        <is>
          <t>井上</t>
        </is>
      </c>
    </row>
    <row r="408">
      <c r="B408" s="3" t="n">
        <v>9000007</v>
      </c>
      <c r="C408" t="inlineStr">
        <is>
          <t>福山通運㈱下関支店止め</t>
        </is>
      </c>
      <c r="F408">
        <f>VLOOKUP(E408,'L_User+EndUser'!$B$2:$C$500,2,FALSE)</f>
        <v/>
      </c>
      <c r="G408" s="13" t="n"/>
      <c r="H408" s="23" t="n"/>
      <c r="I408" s="8" t="inlineStr">
        <is>
          <t>福山</t>
        </is>
      </c>
      <c r="K408" t="inlineStr">
        <is>
          <t>井上</t>
        </is>
      </c>
    </row>
    <row r="409">
      <c r="B409" s="3" t="n">
        <v>9000006</v>
      </c>
      <c r="C409" t="inlineStr">
        <is>
          <t>福山通運㈱岡山支店止め</t>
        </is>
      </c>
      <c r="F409">
        <f>VLOOKUP(E409,'L_User+EndUser'!$B$2:$C$500,2,FALSE)</f>
        <v/>
      </c>
      <c r="G409" s="13" t="inlineStr">
        <is>
          <t>岡山県岡山市北区野田</t>
        </is>
      </c>
      <c r="H409" s="23" t="inlineStr">
        <is>
          <t>4-15-30</t>
        </is>
      </c>
      <c r="I409" s="8" t="inlineStr">
        <is>
          <t>福山</t>
        </is>
      </c>
      <c r="K409" t="inlineStr">
        <is>
          <t>井上</t>
        </is>
      </c>
    </row>
    <row r="410">
      <c r="B410" s="3" t="n">
        <v>9000000</v>
      </c>
      <c r="F410">
        <f>VLOOKUP(E410,'L_User+EndUser'!$B$2:$C$500,2,FALSE)</f>
        <v/>
      </c>
      <c r="G410" s="13" t="n"/>
      <c r="H410" s="23" t="n"/>
      <c r="I410" s="8" t="n"/>
    </row>
    <row r="411">
      <c r="B411" s="3" t="n">
        <v>8990000</v>
      </c>
      <c r="C411" t="inlineStr">
        <is>
          <t>ＤＭＧ森精機㈱</t>
        </is>
      </c>
      <c r="E411" t="inlineStr">
        <is>
          <t>DMG森精機</t>
        </is>
      </c>
      <c r="F411">
        <f>VLOOKUP(E411,'L_User+EndUser'!$B$2:$C$500,2,FALSE)</f>
        <v/>
      </c>
      <c r="G411" s="13" t="inlineStr">
        <is>
          <t>三重県伊賀市御代</t>
        </is>
      </c>
      <c r="H411" s="23" t="inlineStr">
        <is>
          <t>201</t>
        </is>
      </c>
      <c r="I411" s="8" t="inlineStr">
        <is>
          <t>名鉄</t>
        </is>
      </c>
      <c r="K411" t="inlineStr">
        <is>
          <t>裕章</t>
        </is>
      </c>
    </row>
    <row r="412">
      <c r="B412" s="3" t="n">
        <v>8906000</v>
      </c>
      <c r="C412" t="inlineStr">
        <is>
          <t>泉鋳造　㈱ 第二事務所 清水様</t>
        </is>
      </c>
      <c r="E412" t="inlineStr">
        <is>
          <t>泉鋳造</t>
        </is>
      </c>
      <c r="F412">
        <f>VLOOKUP(E412,'L_User+EndUser'!$B$2:$C$500,2,FALSE)</f>
        <v/>
      </c>
      <c r="G412" s="13" t="inlineStr">
        <is>
          <t>三重県四日市市黄金町</t>
        </is>
      </c>
      <c r="H412" t="inlineStr">
        <is>
          <t xml:space="preserve">8　</t>
        </is>
      </c>
      <c r="I412" s="8" t="n"/>
      <c r="K412" t="inlineStr">
        <is>
          <t>裕章</t>
        </is>
      </c>
    </row>
    <row r="413">
      <c r="B413" s="3" t="n">
        <v>8872900</v>
      </c>
      <c r="C413" t="inlineStr">
        <is>
          <t>㈱　安永</t>
        </is>
      </c>
      <c r="D413" s="3" t="inlineStr"/>
      <c r="E413" t="inlineStr">
        <is>
          <t>安永</t>
        </is>
      </c>
      <c r="F413">
        <f>VLOOKUP(E413,'L_User+EndUser'!$B$2:$C$500,2,FALSE)</f>
        <v/>
      </c>
      <c r="G413" s="13" t="inlineStr">
        <is>
          <t>三重県伊賀市西明寺</t>
        </is>
      </c>
      <c r="H413" t="inlineStr">
        <is>
          <t>2260</t>
        </is>
      </c>
      <c r="I413" s="8" t="inlineStr">
        <is>
          <t>名鉄</t>
        </is>
      </c>
      <c r="K413" t="inlineStr">
        <is>
          <t>前川</t>
        </is>
      </c>
    </row>
    <row r="414">
      <c r="B414" s="161" t="n">
        <v>8860500</v>
      </c>
      <c r="C414" s="162" t="inlineStr">
        <is>
          <t>丸喜金属工業　㈱</t>
        </is>
      </c>
      <c r="D414" s="161" t="inlineStr"/>
      <c r="E414" s="162" t="inlineStr">
        <is>
          <t>丸喜金属工業</t>
        </is>
      </c>
      <c r="F414">
        <f>VLOOKUP(E414,'L_User+EndUser'!$B$2:$C$500,2,FALSE)</f>
        <v/>
      </c>
      <c r="G414" s="13" t="inlineStr">
        <is>
          <t>三重県伊賀市西明寺</t>
        </is>
      </c>
      <c r="H414" t="inlineStr">
        <is>
          <t>3142</t>
        </is>
      </c>
      <c r="I414" s="8" t="inlineStr">
        <is>
          <t>名鉄</t>
        </is>
      </c>
      <c r="K414" t="inlineStr">
        <is>
          <t>前川</t>
        </is>
      </c>
    </row>
    <row r="415">
      <c r="B415" s="3" t="n">
        <v>8820000</v>
      </c>
      <c r="C415" t="inlineStr">
        <is>
          <t>光洋鋳造　㈱</t>
        </is>
      </c>
      <c r="D415" s="3" t="inlineStr"/>
      <c r="E415" t="inlineStr">
        <is>
          <t>光洋鋳造</t>
        </is>
      </c>
      <c r="F415">
        <f>VLOOKUP(E415,'L_User+EndUser'!$B$2:$C$500,2,FALSE)</f>
        <v/>
      </c>
      <c r="G415" s="13" t="inlineStr">
        <is>
          <t>三重県伊賀市予野西出</t>
        </is>
      </c>
      <c r="H415" t="inlineStr">
        <is>
          <t>2624</t>
        </is>
      </c>
      <c r="I415" s="8" t="inlineStr">
        <is>
          <t>名鉄</t>
        </is>
      </c>
      <c r="K415" t="inlineStr">
        <is>
          <t>前川</t>
        </is>
      </c>
    </row>
    <row r="416">
      <c r="B416" s="3" t="n">
        <v>8806000</v>
      </c>
      <c r="C416" t="inlineStr">
        <is>
          <t>イタニアルミ　㈱</t>
        </is>
      </c>
      <c r="D416" s="3" t="inlineStr"/>
      <c r="E416" t="inlineStr">
        <is>
          <t>イタニアルミ</t>
        </is>
      </c>
      <c r="F416">
        <f>VLOOKUP(E416,'L_User+EndUser'!$B$2:$C$500,2,FALSE)</f>
        <v/>
      </c>
      <c r="G416" s="13" t="inlineStr">
        <is>
          <t>三重県伊賀市広瀬</t>
        </is>
      </c>
      <c r="H416" t="inlineStr">
        <is>
          <t>667</t>
        </is>
      </c>
      <c r="I416" s="8" t="inlineStr">
        <is>
          <t>名鉄</t>
        </is>
      </c>
      <c r="K416" t="inlineStr">
        <is>
          <t>前川</t>
        </is>
      </c>
    </row>
    <row r="417">
      <c r="B417" s="3" t="n">
        <v>8766000</v>
      </c>
      <c r="C417" t="inlineStr">
        <is>
          <t>三重鋼業　㈱</t>
        </is>
      </c>
      <c r="D417" s="3" t="inlineStr"/>
      <c r="E417" t="inlineStr">
        <is>
          <t>三重鋼業</t>
        </is>
      </c>
      <c r="F417">
        <f>VLOOKUP(E417,'L_User+EndUser'!$B$2:$C$500,2,FALSE)</f>
        <v/>
      </c>
      <c r="G417" s="13" t="inlineStr">
        <is>
          <t>三重県津市香良洲町</t>
        </is>
      </c>
      <c r="H417" t="inlineStr">
        <is>
          <t>6381-1</t>
        </is>
      </c>
      <c r="I417" s="8" t="inlineStr">
        <is>
          <t>飛騨</t>
        </is>
      </c>
      <c r="K417" t="inlineStr">
        <is>
          <t>前川</t>
        </is>
      </c>
    </row>
    <row r="418">
      <c r="B418" s="3" t="n">
        <v>7003100</v>
      </c>
      <c r="C418" t="inlineStr">
        <is>
          <t>公協産業㈱研究開発課　片桐室長様</t>
        </is>
      </c>
      <c r="D418" s="3" t="inlineStr"/>
      <c r="F418">
        <f>VLOOKUP(E418,'L_User+EndUser'!$B$2:$C$500,2,FALSE)</f>
        <v/>
      </c>
      <c r="G418" s="13" t="inlineStr">
        <is>
          <t>岡山県岡山市中尾</t>
        </is>
      </c>
      <c r="H418" t="inlineStr">
        <is>
          <t>126-4</t>
        </is>
      </c>
      <c r="I418" s="8" t="inlineStr">
        <is>
          <t>福山</t>
        </is>
      </c>
      <c r="K418" t="inlineStr">
        <is>
          <t>井上</t>
        </is>
      </c>
    </row>
    <row r="419">
      <c r="B419" s="3" t="n">
        <v>7003000</v>
      </c>
      <c r="C419" t="inlineStr">
        <is>
          <t>㈱　サワテツ</t>
        </is>
      </c>
      <c r="D419" s="3" t="inlineStr"/>
      <c r="E419" t="inlineStr">
        <is>
          <t>サワテツ</t>
        </is>
      </c>
      <c r="F419">
        <f>VLOOKUP(E419,'L_User+EndUser'!$B$2:$C$500,2,FALSE)</f>
        <v/>
      </c>
      <c r="G419" s="13" t="inlineStr">
        <is>
          <t>愛知県碧南市須磨町</t>
        </is>
      </c>
      <c r="H419" t="inlineStr">
        <is>
          <t>5-25</t>
        </is>
      </c>
      <c r="I419" s="8" t="inlineStr">
        <is>
          <t>飛騨</t>
        </is>
      </c>
      <c r="K419" t="inlineStr">
        <is>
          <t>井上</t>
        </is>
      </c>
    </row>
    <row r="420">
      <c r="B420" s="3" t="n">
        <v>7002900</v>
      </c>
      <c r="C420" t="inlineStr">
        <is>
          <t>トヨタレンタリ－ス 岡山駅西口</t>
        </is>
      </c>
      <c r="D420" s="3" t="inlineStr"/>
      <c r="F420">
        <f>VLOOKUP(E420,'L_User+EndUser'!$B$2:$C$500,2,FALSE)</f>
        <v/>
      </c>
      <c r="G420" s="13" t="inlineStr">
        <is>
          <t>岡山県岡山市駅元町</t>
        </is>
      </c>
      <c r="H420" t="inlineStr">
        <is>
          <t>11-14</t>
        </is>
      </c>
      <c r="I420" s="8" t="inlineStr">
        <is>
          <t>福山</t>
        </is>
      </c>
      <c r="K420" t="inlineStr">
        <is>
          <t>井上</t>
        </is>
      </c>
    </row>
    <row r="421">
      <c r="B421" s="3" t="n">
        <v>7002800</v>
      </c>
      <c r="C421" t="inlineStr">
        <is>
          <t>高知機型工業　㈱　北　様</t>
        </is>
      </c>
      <c r="D421" s="3" t="inlineStr"/>
      <c r="F421">
        <f>VLOOKUP(E421,'L_User+EndUser'!$B$2:$C$500,2,FALSE)</f>
        <v/>
      </c>
      <c r="G421" s="13" t="inlineStr">
        <is>
          <t>高知県高知市大津甲</t>
        </is>
      </c>
      <c r="H421" t="inlineStr">
        <is>
          <t>365-1</t>
        </is>
      </c>
      <c r="I421" s="8" t="inlineStr">
        <is>
          <t>福山</t>
        </is>
      </c>
      <c r="K421" t="inlineStr">
        <is>
          <t>井上</t>
        </is>
      </c>
    </row>
    <row r="422">
      <c r="B422" s="3" t="n">
        <v>7002700</v>
      </c>
      <c r="C422" t="inlineStr">
        <is>
          <t>㈱　荒井　清　商店</t>
        </is>
      </c>
      <c r="D422" s="3" t="inlineStr"/>
      <c r="E422" t="inlineStr">
        <is>
          <t>荒井清商店</t>
        </is>
      </c>
      <c r="F422">
        <f>VLOOKUP(E422,'L_User+EndUser'!$B$2:$C$500,2,FALSE)</f>
        <v/>
      </c>
      <c r="G422" s="13" t="inlineStr">
        <is>
          <t>大阪府大阪市浪速区木津川１丁目</t>
        </is>
      </c>
      <c r="H422" t="inlineStr">
        <is>
          <t>4-18</t>
        </is>
      </c>
      <c r="I422" s="8" t="inlineStr">
        <is>
          <t>飛騨</t>
        </is>
      </c>
      <c r="K422" t="inlineStr">
        <is>
          <t>井上</t>
        </is>
      </c>
    </row>
    <row r="423">
      <c r="B423" s="3" t="n">
        <v>7002600</v>
      </c>
      <c r="C423" t="inlineStr">
        <is>
          <t>㈱日立ﾒﾀﾙﾌﾟﾚｼｼﾞｮﾝ　生産本部　加川様</t>
        </is>
      </c>
      <c r="D423" s="3" t="inlineStr"/>
      <c r="E423" t="inlineStr">
        <is>
          <t>日立ﾒﾀﾙﾌﾟﾚｼｼﾞｮﾝ</t>
        </is>
      </c>
      <c r="F423">
        <f>VLOOKUP(E423,'L_User+EndUser'!$B$2:$C$500,2,FALSE)</f>
        <v/>
      </c>
      <c r="G423" s="13" t="inlineStr">
        <is>
          <t>島根県安来市飯島町</t>
        </is>
      </c>
      <c r="H423" t="inlineStr">
        <is>
          <t>1240-2</t>
        </is>
      </c>
      <c r="I423" s="8" t="inlineStr">
        <is>
          <t>福山</t>
        </is>
      </c>
      <c r="K423" t="inlineStr">
        <is>
          <t>井上</t>
        </is>
      </c>
    </row>
    <row r="424">
      <c r="B424" s="3" t="n">
        <v>7002501</v>
      </c>
      <c r="C424" t="inlineStr">
        <is>
          <t>豊通物流　㈱　澤田様</t>
        </is>
      </c>
      <c r="D424" s="3" t="inlineStr"/>
      <c r="E424" t="inlineStr">
        <is>
          <t>豊通物流</t>
        </is>
      </c>
      <c r="F424">
        <f>VLOOKUP(E424,'L_User+EndUser'!$B$2:$C$500,2,FALSE)</f>
        <v/>
      </c>
      <c r="G424" s="13" t="inlineStr">
        <is>
          <t>滋賀県湖南市下田</t>
        </is>
      </c>
      <c r="H424" t="inlineStr">
        <is>
          <t>1848-3</t>
        </is>
      </c>
      <c r="I424" s="8" t="inlineStr">
        <is>
          <t>飛騨</t>
        </is>
      </c>
      <c r="K424" t="inlineStr">
        <is>
          <t>井上</t>
        </is>
      </c>
    </row>
    <row r="425">
      <c r="B425" s="3" t="n">
        <v>7002500</v>
      </c>
      <c r="C425" t="inlineStr">
        <is>
          <t>㈱　ダイセラ</t>
        </is>
      </c>
      <c r="D425" s="3" t="inlineStr"/>
      <c r="E425" t="inlineStr">
        <is>
          <t>ダイセラ</t>
        </is>
      </c>
      <c r="F425">
        <f>VLOOKUP(E425,'L_User+EndUser'!$B$2:$C$500,2,FALSE)</f>
        <v/>
      </c>
      <c r="G425" s="13" t="inlineStr">
        <is>
          <t>大阪府東大阪市中石切町２丁目</t>
        </is>
      </c>
      <c r="H425" t="inlineStr">
        <is>
          <t>9-3ﾌﾟﾗｻﾞ21　3F</t>
        </is>
      </c>
      <c r="I425" s="8" t="inlineStr">
        <is>
          <t>飛騨</t>
        </is>
      </c>
      <c r="K425" t="inlineStr">
        <is>
          <t>井上</t>
        </is>
      </c>
    </row>
    <row r="426">
      <c r="B426" s="3" t="n">
        <v>7002400</v>
      </c>
      <c r="C426" t="inlineStr">
        <is>
          <t>山川産業㈱技術部　小楠様</t>
        </is>
      </c>
      <c r="D426" s="3" t="inlineStr"/>
      <c r="E426" t="inlineStr">
        <is>
          <t>山川産業㈱技術部　小楠様</t>
        </is>
      </c>
      <c r="F426">
        <f>VLOOKUP(E426,'L_User+EndUser'!$B$2:$C$500,2,FALSE)</f>
        <v/>
      </c>
      <c r="G426" s="13" t="inlineStr">
        <is>
          <t>兵庫県尼崎市西長洲町</t>
        </is>
      </c>
      <c r="H426" t="inlineStr">
        <is>
          <t>1-3-27</t>
        </is>
      </c>
      <c r="I426" s="8" t="inlineStr">
        <is>
          <t>名鉄　ミニクマ</t>
        </is>
      </c>
      <c r="K426" t="inlineStr">
        <is>
          <t>前川</t>
        </is>
      </c>
    </row>
    <row r="427">
      <c r="B427" s="3" t="n">
        <v>7002200</v>
      </c>
      <c r="C427" t="inlineStr">
        <is>
          <t>三井ミーハナイト・メタル㈱玉野鋳鋼事業部</t>
        </is>
      </c>
      <c r="D427" s="3" t="inlineStr"/>
      <c r="F427">
        <f>VLOOKUP(E427,'L_User+EndUser'!$B$2:$C$500,2,FALSE)</f>
        <v/>
      </c>
      <c r="G427" s="13" t="inlineStr">
        <is>
          <t>岡山県玉野市玉</t>
        </is>
      </c>
      <c r="H427" t="inlineStr">
        <is>
          <t>3-1-1</t>
        </is>
      </c>
      <c r="I427" s="8" t="inlineStr">
        <is>
          <t>福山</t>
        </is>
      </c>
      <c r="K427" t="inlineStr">
        <is>
          <t>井上</t>
        </is>
      </c>
    </row>
    <row r="428">
      <c r="B428" s="3" t="n">
        <v>7002100</v>
      </c>
      <c r="C428" t="inlineStr">
        <is>
          <t>フジライト工業㈱　田路取締役技術部長様</t>
        </is>
      </c>
      <c r="D428" s="3" t="inlineStr"/>
      <c r="F428">
        <f>VLOOKUP(E428,'L_User+EndUser'!$B$2:$C$500,2,FALSE)</f>
        <v/>
      </c>
      <c r="G428" s="13" t="inlineStr">
        <is>
          <t>兵庫県たつの市神岡町追分</t>
        </is>
      </c>
      <c r="H428" t="inlineStr">
        <is>
          <t>164-1</t>
        </is>
      </c>
      <c r="I428" s="8" t="inlineStr">
        <is>
          <t>名鉄　ミニクマ</t>
        </is>
      </c>
      <c r="K428" t="inlineStr">
        <is>
          <t>井上</t>
        </is>
      </c>
    </row>
    <row r="429">
      <c r="B429" s="3" t="n">
        <v>7002000</v>
      </c>
      <c r="C429" t="inlineStr">
        <is>
          <t>明和化学工業㈱　今津工場　吉村様</t>
        </is>
      </c>
      <c r="D429" s="3" t="inlineStr"/>
      <c r="F429">
        <f>VLOOKUP(E429,'L_User+EndUser'!$B$2:$C$500,2,FALSE)</f>
        <v/>
      </c>
      <c r="G429" s="13" t="inlineStr">
        <is>
          <t>大阪市鶴見区今津北</t>
        </is>
      </c>
      <c r="H429" t="inlineStr">
        <is>
          <t>1-7-26</t>
        </is>
      </c>
      <c r="I429" s="8" t="inlineStr">
        <is>
          <t>名鉄</t>
        </is>
      </c>
      <c r="K429" t="inlineStr">
        <is>
          <t>井出</t>
        </is>
      </c>
    </row>
    <row r="430">
      <c r="B430" s="3" t="n">
        <v>7001800</v>
      </c>
      <c r="C430" t="inlineStr">
        <is>
          <t>オダ工業　㈱</t>
        </is>
      </c>
      <c r="D430" s="3" t="inlineStr"/>
      <c r="E430" t="inlineStr">
        <is>
          <t>ツチヨシアクティ九州事業所</t>
        </is>
      </c>
      <c r="F430">
        <f>VLOOKUP(E430,'L_User+EndUser'!$B$2:$C$500,2,FALSE)</f>
        <v/>
      </c>
      <c r="G430" s="13" t="inlineStr">
        <is>
          <t>大分県大分市豊海５丁目</t>
        </is>
      </c>
      <c r="H430" t="inlineStr">
        <is>
          <t>1994-135</t>
        </is>
      </c>
      <c r="I430" s="8" t="inlineStr">
        <is>
          <t>福山</t>
        </is>
      </c>
      <c r="K430" t="inlineStr">
        <is>
          <t>井上</t>
        </is>
      </c>
    </row>
    <row r="431">
      <c r="B431" s="3" t="n">
        <v>7001700</v>
      </c>
      <c r="C431" t="inlineStr">
        <is>
          <t>大銑産業㈱　広島支店</t>
        </is>
      </c>
      <c r="D431" s="3" t="inlineStr"/>
      <c r="E431" t="inlineStr">
        <is>
          <t>大銑産業広島営業所</t>
        </is>
      </c>
      <c r="F431">
        <f>VLOOKUP(E431,'L_User+EndUser'!$B$2:$C$500,2,FALSE)</f>
        <v/>
      </c>
      <c r="G431" s="13" t="inlineStr">
        <is>
          <t>広島県広島市中区銀山町</t>
        </is>
      </c>
      <c r="H431" t="inlineStr">
        <is>
          <t>3-1</t>
        </is>
      </c>
      <c r="I431" s="8" t="inlineStr">
        <is>
          <t>福山</t>
        </is>
      </c>
      <c r="K431" t="inlineStr">
        <is>
          <t>井上</t>
        </is>
      </c>
    </row>
    <row r="432">
      <c r="B432" s="3" t="n">
        <v>7001600</v>
      </c>
      <c r="C432" t="inlineStr">
        <is>
          <t>日立金属㈱九州工場　製造部　今西様</t>
        </is>
      </c>
      <c r="D432" s="3" t="inlineStr"/>
      <c r="F432">
        <f>VLOOKUP(E432,'L_User+EndUser'!$B$2:$C$500,2,FALSE)</f>
        <v/>
      </c>
      <c r="G432" s="13" t="inlineStr">
        <is>
          <t>福岡県京都郡苅田町長浜町</t>
        </is>
      </c>
      <c r="H432" t="inlineStr">
        <is>
          <t>35</t>
        </is>
      </c>
      <c r="I432" s="8" t="inlineStr">
        <is>
          <t>名鉄　ミニクマ</t>
        </is>
      </c>
      <c r="K432" t="inlineStr">
        <is>
          <t>井上</t>
        </is>
      </c>
    </row>
    <row r="433">
      <c r="B433" s="3" t="n">
        <v>7001400</v>
      </c>
      <c r="C433" t="inlineStr">
        <is>
          <t>尾池ﾊﾟｯｸﾏﾃﾘｱﾙ㈱　製造部　京都製造課</t>
        </is>
      </c>
      <c r="D433" s="3" t="inlineStr"/>
      <c r="F433">
        <f>VLOOKUP(E433,'L_User+EndUser'!$B$2:$C$500,2,FALSE)</f>
        <v/>
      </c>
      <c r="G433" s="13" t="inlineStr">
        <is>
          <t>京都府京都市南区上鳥羽北塔ノ本町</t>
        </is>
      </c>
      <c r="H433" t="inlineStr">
        <is>
          <t>34</t>
        </is>
      </c>
      <c r="I433" s="8" t="inlineStr">
        <is>
          <t>名鉄　ミニクマ</t>
        </is>
      </c>
      <c r="K433" t="inlineStr">
        <is>
          <t>井上</t>
        </is>
      </c>
    </row>
    <row r="434">
      <c r="B434" s="3" t="n">
        <v>7001300</v>
      </c>
      <c r="C434" t="inlineStr">
        <is>
          <t>日立金属㈱ 工場長室資材グル－プ 角田様</t>
        </is>
      </c>
      <c r="D434" s="3" t="inlineStr"/>
      <c r="F434">
        <f>VLOOKUP(E434,'L_User+EndUser'!$B$2:$C$500,2,FALSE)</f>
        <v/>
      </c>
      <c r="G434" s="13" t="inlineStr">
        <is>
          <t>福岡県京都郡苅田町長浜町</t>
        </is>
      </c>
      <c r="H434" t="inlineStr">
        <is>
          <t>35</t>
        </is>
      </c>
      <c r="I434" s="8" t="inlineStr">
        <is>
          <t>名鉄</t>
        </is>
      </c>
      <c r="K434" t="inlineStr">
        <is>
          <t>井上</t>
        </is>
      </c>
    </row>
    <row r="435">
      <c r="B435" s="3" t="n">
        <v>7001200</v>
      </c>
      <c r="C435" t="inlineStr">
        <is>
          <t>㈱　宇部スチ－ル　鋳造事業部清中様</t>
        </is>
      </c>
      <c r="D435" s="3" t="inlineStr"/>
      <c r="F435">
        <f>VLOOKUP(E435,'L_User+EndUser'!$B$2:$C$500,2,FALSE)</f>
        <v/>
      </c>
      <c r="G435" s="13" t="inlineStr">
        <is>
          <t>山口県宇部市小串沖の山</t>
        </is>
      </c>
      <c r="H435" t="inlineStr">
        <is>
          <t>1978-19</t>
        </is>
      </c>
      <c r="I435" s="8" t="inlineStr">
        <is>
          <t>名鉄</t>
        </is>
      </c>
      <c r="K435" t="inlineStr">
        <is>
          <t>井上</t>
        </is>
      </c>
    </row>
    <row r="436">
      <c r="B436" s="3" t="n">
        <v>7001100</v>
      </c>
      <c r="C436" t="inlineStr">
        <is>
          <t>岡崎鉱産物㈱大阪営業所　久世様</t>
        </is>
      </c>
      <c r="D436" s="3" t="inlineStr"/>
      <c r="F436">
        <f>VLOOKUP(E436,'L_User+EndUser'!$B$2:$C$500,2,FALSE)</f>
        <v/>
      </c>
      <c r="G436" s="13" t="inlineStr">
        <is>
          <t>大阪府大阪市西区靱本町</t>
        </is>
      </c>
      <c r="H436" t="inlineStr">
        <is>
          <t>1-12-6オカザキビル</t>
        </is>
      </c>
      <c r="I436" s="8" t="inlineStr">
        <is>
          <t>名鉄</t>
        </is>
      </c>
      <c r="K436" t="inlineStr">
        <is>
          <t>井上</t>
        </is>
      </c>
    </row>
    <row r="437">
      <c r="B437" s="3" t="n">
        <v>7000900</v>
      </c>
      <c r="C437" t="inlineStr">
        <is>
          <t>西村黒鉛㈱　広島支店　戸谷様</t>
        </is>
      </c>
      <c r="D437" s="3" t="inlineStr"/>
      <c r="F437">
        <f>VLOOKUP(E437,'L_User+EndUser'!$B$2:$C$500,2,FALSE)</f>
        <v/>
      </c>
      <c r="G437" s="13" t="inlineStr">
        <is>
          <t>広島県広島市中区江波西１丁目</t>
        </is>
      </c>
      <c r="H437" t="inlineStr">
        <is>
          <t>26-25</t>
        </is>
      </c>
      <c r="I437" s="8" t="inlineStr">
        <is>
          <t>名鉄　ミニクマ</t>
        </is>
      </c>
      <c r="K437" t="inlineStr">
        <is>
          <t>井上</t>
        </is>
      </c>
    </row>
    <row r="438">
      <c r="B438" s="3" t="n">
        <v>7000800</v>
      </c>
      <c r="C438" t="inlineStr">
        <is>
          <t>日本通運　㈱　行橋営業所</t>
        </is>
      </c>
      <c r="D438" s="3" t="inlineStr"/>
      <c r="F438">
        <f>VLOOKUP(E438,'L_User+EndUser'!$B$2:$C$500,2,FALSE)</f>
        <v/>
      </c>
      <c r="G438" s="13" t="inlineStr">
        <is>
          <t>福岡県行橋市大字今井</t>
        </is>
      </c>
      <c r="H438" t="inlineStr">
        <is>
          <t>1496</t>
        </is>
      </c>
      <c r="I438" s="8" t="inlineStr">
        <is>
          <t>西濃</t>
        </is>
      </c>
      <c r="K438" t="inlineStr">
        <is>
          <t>井上</t>
        </is>
      </c>
    </row>
    <row r="439">
      <c r="B439" s="3" t="n">
        <v>7000600</v>
      </c>
      <c r="C439" t="inlineStr">
        <is>
          <t>㈱　鈴木合金鋳造所</t>
        </is>
      </c>
      <c r="D439" s="3" t="inlineStr"/>
      <c r="E439" t="inlineStr">
        <is>
          <t>鈴木合金鋳造所</t>
        </is>
      </c>
      <c r="F439">
        <f>VLOOKUP(E439,'L_User+EndUser'!$B$2:$C$500,2,FALSE)</f>
        <v/>
      </c>
      <c r="G439" s="13" t="inlineStr">
        <is>
          <t>大阪府大阪市淀川区田川</t>
        </is>
      </c>
      <c r="H439" t="inlineStr">
        <is>
          <t>3-12-36</t>
        </is>
      </c>
      <c r="I439" s="8" t="inlineStr">
        <is>
          <t>飛騨</t>
        </is>
      </c>
      <c r="K439" t="inlineStr">
        <is>
          <t>井上</t>
        </is>
      </c>
    </row>
    <row r="440">
      <c r="B440" s="3" t="n">
        <v>7000500</v>
      </c>
      <c r="C440" t="inlineStr">
        <is>
          <t>ティーエーケミカル　㈱　大阪営業所</t>
        </is>
      </c>
      <c r="D440" s="3" t="inlineStr"/>
      <c r="E440" t="inlineStr">
        <is>
          <t>ティーエーケミカル</t>
        </is>
      </c>
      <c r="F440">
        <f>VLOOKUP(E440,'L_User+EndUser'!$B$2:$C$500,2,FALSE)</f>
        <v/>
      </c>
      <c r="G440" s="13" t="inlineStr">
        <is>
          <t>大阪府大阪市西区靱本町</t>
        </is>
      </c>
      <c r="H440" t="inlineStr">
        <is>
          <t>1-18-7　村上ビル３Ｆ</t>
        </is>
      </c>
      <c r="I440" s="8" t="inlineStr">
        <is>
          <t>名鉄　ミニクマ</t>
        </is>
      </c>
      <c r="K440" t="inlineStr">
        <is>
          <t>井上</t>
        </is>
      </c>
    </row>
    <row r="441">
      <c r="B441" s="171" t="n">
        <v>9212300</v>
      </c>
      <c r="C441" t="inlineStr">
        <is>
          <t>共進金属</t>
        </is>
      </c>
      <c r="D441" s="3" t="inlineStr"/>
      <c r="E441" t="inlineStr">
        <is>
          <t>共進金属</t>
        </is>
      </c>
      <c r="F441">
        <f>VLOOKUP(E441,'L_User+EndUser'!$B$2:$C$500,2,FALSE)</f>
        <v/>
      </c>
      <c r="G441" s="13" t="inlineStr">
        <is>
          <t>大阪府豊中市勝部2丁目</t>
        </is>
      </c>
      <c r="H441" t="inlineStr">
        <is>
          <t>18-12</t>
        </is>
      </c>
      <c r="I441" s="8" t="inlineStr">
        <is>
          <t>名鉄</t>
        </is>
      </c>
      <c r="K441" t="inlineStr">
        <is>
          <t>井上</t>
        </is>
      </c>
    </row>
    <row r="442">
      <c r="B442" s="3" t="n">
        <v>7000300</v>
      </c>
      <c r="C442" t="inlineStr">
        <is>
          <t>橋本鋳造工業　㈱　*</t>
        </is>
      </c>
      <c r="D442" s="3" t="inlineStr"/>
      <c r="E442" t="inlineStr">
        <is>
          <t>橋本鋳造工業</t>
        </is>
      </c>
      <c r="F442">
        <f>VLOOKUP(E442,'L_User+EndUser'!$B$2:$C$500,2,FALSE)</f>
        <v/>
      </c>
      <c r="G442" s="13" t="inlineStr">
        <is>
          <t>大阪府泉北郡忠岡町馬瀬</t>
        </is>
      </c>
      <c r="H442" t="inlineStr">
        <is>
          <t>3-3-27</t>
        </is>
      </c>
      <c r="I442" s="8" t="inlineStr">
        <is>
          <t>飛騨</t>
        </is>
      </c>
      <c r="K442" t="inlineStr">
        <is>
          <t>井上</t>
        </is>
      </c>
    </row>
    <row r="443">
      <c r="B443" s="3" t="n">
        <v>7000200</v>
      </c>
      <c r="C443" t="inlineStr">
        <is>
          <t>㈱　ニノミヤファンドリ－</t>
        </is>
      </c>
      <c r="D443" s="3" t="inlineStr"/>
      <c r="E443" t="inlineStr">
        <is>
          <t>ニノミヤファンドリ－</t>
        </is>
      </c>
      <c r="F443">
        <f>VLOOKUP(E443,'L_User+EndUser'!$B$2:$C$650,2,FALSE)</f>
        <v/>
      </c>
      <c r="G443" s="13" t="inlineStr">
        <is>
          <t>島根県那賀郡金城町下来原</t>
        </is>
      </c>
      <c r="H443" t="inlineStr">
        <is>
          <t>1084-1</t>
        </is>
      </c>
      <c r="I443" s="8" t="inlineStr">
        <is>
          <t>福山</t>
        </is>
      </c>
      <c r="K443" t="inlineStr">
        <is>
          <t>井上</t>
        </is>
      </c>
    </row>
    <row r="444">
      <c r="B444" s="3" t="n">
        <v>7000100</v>
      </c>
      <c r="C444" t="inlineStr">
        <is>
          <t>山一特殊合金　㈱　*</t>
        </is>
      </c>
      <c r="D444" s="3" t="inlineStr"/>
      <c r="E444" t="inlineStr">
        <is>
          <t>山一特殊合金</t>
        </is>
      </c>
      <c r="F444">
        <f>VLOOKUP(E444,'L_User+EndUser'!$B$2:$C$650,2,FALSE)</f>
        <v/>
      </c>
      <c r="G444" s="13" t="inlineStr">
        <is>
          <t>大阪府守口市寺方錦通</t>
        </is>
      </c>
      <c r="H444" t="inlineStr">
        <is>
          <t>2-14</t>
        </is>
      </c>
      <c r="I444" s="8" t="inlineStr">
        <is>
          <t>飛騨</t>
        </is>
      </c>
      <c r="K444" t="inlineStr">
        <is>
          <t>井上</t>
        </is>
      </c>
    </row>
    <row r="445">
      <c r="B445" s="3" t="n">
        <v>7000000</v>
      </c>
      <c r="C445" t="inlineStr">
        <is>
          <t>㈱　浅田可鍛鋳鉄所</t>
        </is>
      </c>
      <c r="D445" s="3" t="inlineStr"/>
      <c r="E445" t="inlineStr">
        <is>
          <t>浅田可鍛鋳鉄所</t>
        </is>
      </c>
      <c r="F445">
        <f>VLOOKUP(E445,'L_User+EndUser'!$B$2:$C$650,2,FALSE)</f>
        <v/>
      </c>
      <c r="G445" s="13" t="inlineStr">
        <is>
          <t>京都府福知山市長田野町</t>
        </is>
      </c>
      <c r="H445" t="inlineStr">
        <is>
          <t>1-29</t>
        </is>
      </c>
      <c r="I445" s="8" t="inlineStr">
        <is>
          <t>名鉄</t>
        </is>
      </c>
      <c r="K445" t="inlineStr">
        <is>
          <t>井上</t>
        </is>
      </c>
    </row>
    <row r="446">
      <c r="B446" s="3" t="n">
        <v>6146000</v>
      </c>
      <c r="C446" t="inlineStr">
        <is>
          <t>西岡可鍛工業㈱</t>
        </is>
      </c>
      <c r="E446" t="inlineStr">
        <is>
          <t>西岡可鍛工業</t>
        </is>
      </c>
      <c r="F446">
        <f>VLOOKUP(E446,'L_User+EndUser'!$B$2:$C$650,2,FALSE)</f>
        <v/>
      </c>
      <c r="G446" s="13" t="n"/>
      <c r="I446" s="8" t="inlineStr">
        <is>
          <t>名鉄</t>
        </is>
      </c>
      <c r="K446" t="inlineStr">
        <is>
          <t>井上</t>
        </is>
      </c>
    </row>
    <row r="447">
      <c r="B447" s="3" t="n">
        <v>6056100</v>
      </c>
      <c r="C447" s="103" t="inlineStr">
        <is>
          <t>古川ファンドリ-　㈱</t>
        </is>
      </c>
      <c r="D447" s="3" t="inlineStr"/>
      <c r="E447" t="inlineStr">
        <is>
          <t>古川ファンドリ－</t>
        </is>
      </c>
      <c r="F447">
        <f>VLOOKUP(E447,'L_User+EndUser'!$B$2:$C$650,2,FALSE)</f>
        <v/>
      </c>
      <c r="G447" s="13" t="inlineStr">
        <is>
          <t>滋賀県彦根市出町</t>
        </is>
      </c>
      <c r="H447" t="inlineStr">
        <is>
          <t>32</t>
        </is>
      </c>
      <c r="I447" s="99" t="inlineStr">
        <is>
          <t>西濃</t>
        </is>
      </c>
      <c r="K447" t="inlineStr">
        <is>
          <t>大橋</t>
        </is>
      </c>
    </row>
    <row r="448">
      <c r="B448" s="3" t="n">
        <v>6033000</v>
      </c>
      <c r="C448" t="inlineStr">
        <is>
          <t>大丸工業　㈱</t>
        </is>
      </c>
      <c r="D448" s="3" t="inlineStr"/>
      <c r="E448" t="inlineStr">
        <is>
          <t>大丸工業</t>
        </is>
      </c>
      <c r="F448">
        <f>VLOOKUP(E448,'L_User+EndUser'!$B$2:$C$650,2,FALSE)</f>
        <v/>
      </c>
      <c r="G448" s="13" t="inlineStr">
        <is>
          <t>滋賀県彦根市西葛籠町</t>
        </is>
      </c>
      <c r="H448" t="inlineStr">
        <is>
          <t>422</t>
        </is>
      </c>
      <c r="I448" s="8" t="inlineStr">
        <is>
          <t>飛騨</t>
        </is>
      </c>
      <c r="K448" t="inlineStr">
        <is>
          <t>大橋</t>
        </is>
      </c>
    </row>
    <row r="449">
      <c r="B449" s="3" t="n">
        <v>6008200</v>
      </c>
      <c r="C449" s="103" t="inlineStr">
        <is>
          <t>ONE-Mファクトリ－ 大野伸也様</t>
        </is>
      </c>
      <c r="E449" t="inlineStr">
        <is>
          <t>ONE-Mファクトリ－</t>
        </is>
      </c>
      <c r="F449">
        <f>VLOOKUP(E449,'L_User+EndUser'!$B$2:$C$650,2,FALSE)</f>
        <v/>
      </c>
      <c r="G449" s="13" t="inlineStr">
        <is>
          <t>滋賀県東近江市横溝町</t>
        </is>
      </c>
      <c r="H449" s="23" t="inlineStr">
        <is>
          <t>10</t>
        </is>
      </c>
      <c r="I449" s="8" t="inlineStr">
        <is>
          <t>西濃</t>
        </is>
      </c>
      <c r="K449" t="inlineStr">
        <is>
          <t>大橋</t>
        </is>
      </c>
    </row>
    <row r="450">
      <c r="B450" s="3" t="n">
        <v>6008100</v>
      </c>
      <c r="C450" t="inlineStr">
        <is>
          <t>大野合金鋳造所</t>
        </is>
      </c>
      <c r="D450" s="3" t="inlineStr"/>
      <c r="E450" t="inlineStr">
        <is>
          <t>大野合金鋳造所</t>
        </is>
      </c>
      <c r="F450">
        <f>VLOOKUP(E450,'L_User+EndUser'!$B$2:$C$650,2,FALSE)</f>
        <v/>
      </c>
      <c r="G450" s="13" t="inlineStr">
        <is>
          <t>滋賀県犬上郡甲良町長寺</t>
        </is>
      </c>
      <c r="H450" t="inlineStr">
        <is>
          <t>513-4</t>
        </is>
      </c>
      <c r="I450" s="8" t="inlineStr">
        <is>
          <t>飛騨</t>
        </is>
      </c>
      <c r="K450" t="inlineStr">
        <is>
          <t>大橋</t>
        </is>
      </c>
    </row>
    <row r="451">
      <c r="B451" s="3" t="n">
        <v>6006000</v>
      </c>
      <c r="C451" t="inlineStr">
        <is>
          <t>伊奈精機　㈱</t>
        </is>
      </c>
      <c r="D451" s="3" t="inlineStr"/>
      <c r="E451" t="inlineStr">
        <is>
          <t>伊奈精機</t>
        </is>
      </c>
      <c r="F451">
        <f>VLOOKUP(E451,'L_User+EndUser'!$B$2:$C$650,2,FALSE)</f>
        <v/>
      </c>
      <c r="G451" s="13" t="inlineStr">
        <is>
          <t>滋賀県彦根市服部町</t>
        </is>
      </c>
      <c r="H451" t="inlineStr">
        <is>
          <t>840</t>
        </is>
      </c>
      <c r="I451" s="8" t="inlineStr">
        <is>
          <t>飛騨</t>
        </is>
      </c>
      <c r="K451" t="inlineStr">
        <is>
          <t>大橋</t>
        </is>
      </c>
    </row>
    <row r="452">
      <c r="B452" s="3" t="n">
        <v>6005900</v>
      </c>
      <c r="C452" s="103" t="inlineStr">
        <is>
          <t>（有）　石田鋳造所</t>
        </is>
      </c>
      <c r="D452" s="3" t="inlineStr"/>
      <c r="E452" t="inlineStr">
        <is>
          <t>有限会社石田鋳造所</t>
        </is>
      </c>
      <c r="F452">
        <f>VLOOKUP(E452,'L_User+EndUser'!$B$2:$C$650,2,FALSE)</f>
        <v/>
      </c>
      <c r="G452" s="13" t="inlineStr">
        <is>
          <t>滋賀県彦根市南川瀬町</t>
        </is>
      </c>
      <c r="H452" t="inlineStr">
        <is>
          <t>708</t>
        </is>
      </c>
      <c r="I452" s="99" t="inlineStr">
        <is>
          <t>名鉄</t>
        </is>
      </c>
      <c r="K452" t="inlineStr">
        <is>
          <t>大橋</t>
        </is>
      </c>
    </row>
    <row r="453">
      <c r="B453" s="3" t="n">
        <v>6005700</v>
      </c>
      <c r="C453" t="inlineStr">
        <is>
          <t>泉本合金鋳造所</t>
        </is>
      </c>
      <c r="D453" s="3" t="inlineStr"/>
      <c r="E453" t="inlineStr">
        <is>
          <t>泉本合金鋳造所</t>
        </is>
      </c>
      <c r="F453">
        <f>VLOOKUP(E453,'L_User+EndUser'!$B$2:$C$650,2,FALSE)</f>
        <v/>
      </c>
      <c r="G453" s="13" t="inlineStr">
        <is>
          <t>滋賀県東浅井郡虎姫町田</t>
        </is>
      </c>
      <c r="I453" s="8" t="inlineStr">
        <is>
          <t>飛騨</t>
        </is>
      </c>
      <c r="K453" t="inlineStr">
        <is>
          <t>大橋</t>
        </is>
      </c>
    </row>
    <row r="454">
      <c r="B454" s="3" t="n">
        <v>5960200</v>
      </c>
      <c r="C454" t="inlineStr">
        <is>
          <t>マルゼン商会</t>
        </is>
      </c>
      <c r="E454" t="inlineStr">
        <is>
          <t>マルゼン商会</t>
        </is>
      </c>
      <c r="F454">
        <f>VLOOKUP(E454,'L_User+EndUser'!$B$2:$C$650,2,FALSE)</f>
        <v/>
      </c>
      <c r="G454" s="13" t="inlineStr">
        <is>
          <t>三重県桑名市蠣塚新田</t>
        </is>
      </c>
      <c r="H454" s="23" t="inlineStr">
        <is>
          <t>555</t>
        </is>
      </c>
      <c r="I454" s="8" t="n"/>
      <c r="K454" t="inlineStr">
        <is>
          <t>大橋</t>
        </is>
      </c>
    </row>
    <row r="455">
      <c r="B455" s="3" t="n">
        <v>5940600</v>
      </c>
      <c r="C455" t="inlineStr">
        <is>
          <t>㈱　アクティ</t>
        </is>
      </c>
      <c r="D455" s="3" t="inlineStr"/>
      <c r="E455" t="inlineStr">
        <is>
          <t>アクティ</t>
        </is>
      </c>
      <c r="F455">
        <f>VLOOKUP(E455,'L_User+EndUser'!$B$2:$C$650,2,FALSE)</f>
        <v/>
      </c>
      <c r="G455" s="13" t="inlineStr">
        <is>
          <t>兵庫県伊丹市口酒井字二重田</t>
        </is>
      </c>
      <c r="H455" t="inlineStr">
        <is>
          <t>3-1</t>
        </is>
      </c>
      <c r="I455" s="8" t="inlineStr">
        <is>
          <t>飛騨</t>
        </is>
      </c>
      <c r="K455" t="inlineStr">
        <is>
          <t>大橋</t>
        </is>
      </c>
    </row>
    <row r="456">
      <c r="B456" s="3" t="n">
        <v>5866101</v>
      </c>
      <c r="C456" t="inlineStr">
        <is>
          <t>浅見鋳材　㈱</t>
        </is>
      </c>
      <c r="D456" s="3" t="inlineStr"/>
      <c r="E456" t="inlineStr">
        <is>
          <t>(有)キュウミック</t>
        </is>
      </c>
      <c r="F456">
        <f>VLOOKUP(E456,'L_User+EndUser'!$B$2:$C$650,2,FALSE)</f>
        <v/>
      </c>
      <c r="G456" s="13" t="inlineStr">
        <is>
          <t>埼玉県川口市上青木西</t>
        </is>
      </c>
      <c r="H456" t="inlineStr">
        <is>
          <t>4-25-22</t>
        </is>
      </c>
      <c r="I456" s="8" t="inlineStr">
        <is>
          <t>名鉄</t>
        </is>
      </c>
      <c r="K456" t="inlineStr">
        <is>
          <t>井上</t>
        </is>
      </c>
    </row>
    <row r="457">
      <c r="B457" s="161" t="n">
        <v>5866100</v>
      </c>
      <c r="C457" s="162" t="inlineStr">
        <is>
          <t>（有）　キュウミック</t>
        </is>
      </c>
      <c r="D457" s="161" t="inlineStr"/>
      <c r="E457" s="162" t="inlineStr"/>
      <c r="F457">
        <f>VLOOKUP(E457,'L_User+EndUser'!$B$2:$C$650,2,FALSE)</f>
        <v/>
      </c>
      <c r="G457" s="13" t="inlineStr">
        <is>
          <t>愛知県常滑市長峰一ノ切</t>
        </is>
      </c>
      <c r="H457" t="inlineStr">
        <is>
          <t>30-3</t>
        </is>
      </c>
      <c r="I457" s="8" t="inlineStr">
        <is>
          <t>飛騨</t>
        </is>
      </c>
      <c r="K457" t="inlineStr">
        <is>
          <t>井上</t>
        </is>
      </c>
    </row>
    <row r="458">
      <c r="B458" s="3" t="n">
        <v>5866004</v>
      </c>
      <c r="C458" s="103" t="inlineStr">
        <is>
          <t>菱三工業㈱旭工場</t>
        </is>
      </c>
      <c r="E458" t="inlineStr">
        <is>
          <t>三河鉱産</t>
        </is>
      </c>
      <c r="F458">
        <f>VLOOKUP(E458,'L_User+EndUser'!$B$2:$C$650,2,FALSE)</f>
        <v/>
      </c>
      <c r="G458" s="13" t="inlineStr">
        <is>
          <t>愛知県尾張旭市下井町下井</t>
        </is>
      </c>
      <c r="H458" s="22" t="inlineStr">
        <is>
          <t>2039-1</t>
        </is>
      </c>
      <c r="I458" s="8" t="inlineStr">
        <is>
          <t>名鉄</t>
        </is>
      </c>
      <c r="K458" t="inlineStr">
        <is>
          <t>井上</t>
        </is>
      </c>
    </row>
    <row r="459">
      <c r="B459" s="3" t="n">
        <v>5866003</v>
      </c>
      <c r="C459" s="103" t="inlineStr">
        <is>
          <t>石川鋳造㈱</t>
        </is>
      </c>
      <c r="E459" t="inlineStr">
        <is>
          <t>三河鉱産</t>
        </is>
      </c>
      <c r="F459">
        <f>VLOOKUP(E459,'L_User+EndUser'!$B$2:$C$650,2,FALSE)</f>
        <v/>
      </c>
      <c r="G459" s="13" t="inlineStr">
        <is>
          <t>愛知県碧南市中松町</t>
        </is>
      </c>
      <c r="H459" s="23" t="inlineStr">
        <is>
          <t>1-12</t>
        </is>
      </c>
      <c r="I459" s="8" t="inlineStr">
        <is>
          <t>名鉄</t>
        </is>
      </c>
      <c r="K459" t="inlineStr">
        <is>
          <t>井上</t>
        </is>
      </c>
    </row>
    <row r="460">
      <c r="B460" s="3" t="n">
        <v>5866002</v>
      </c>
      <c r="C460" t="inlineStr">
        <is>
          <t>泉鋳造　㈱ 第二事務所 清水様</t>
        </is>
      </c>
      <c r="D460" s="3" t="inlineStr"/>
      <c r="E460" t="inlineStr">
        <is>
          <t>三河鉱産</t>
        </is>
      </c>
      <c r="F460">
        <f>VLOOKUP(E460,'L_User+EndUser'!$B$2:$C$650,2,FALSE)</f>
        <v/>
      </c>
      <c r="G460" s="13" t="inlineStr">
        <is>
          <t>三重県四日市市黄金町</t>
        </is>
      </c>
      <c r="H460" t="inlineStr">
        <is>
          <t xml:space="preserve">8　</t>
        </is>
      </c>
      <c r="I460" s="8" t="inlineStr">
        <is>
          <t>名鉄</t>
        </is>
      </c>
      <c r="K460" t="inlineStr">
        <is>
          <t>井上</t>
        </is>
      </c>
    </row>
    <row r="461">
      <c r="B461" s="3" t="n">
        <v>5866001</v>
      </c>
      <c r="C461" t="inlineStr">
        <is>
          <t>大須賀鉄工　㈱</t>
        </is>
      </c>
      <c r="D461" s="3" t="inlineStr"/>
      <c r="E461" t="inlineStr">
        <is>
          <t>三河鉱産</t>
        </is>
      </c>
      <c r="F461">
        <f>VLOOKUP(E461,'L_User+EndUser'!$B$2:$C$650,2,FALSE)</f>
        <v/>
      </c>
      <c r="G461" s="13" t="inlineStr">
        <is>
          <t>愛知県名古屋市熱田区沢下町</t>
        </is>
      </c>
      <c r="H461" t="inlineStr">
        <is>
          <t>6-24</t>
        </is>
      </c>
      <c r="I461" s="8" t="inlineStr">
        <is>
          <t>飛騨</t>
        </is>
      </c>
      <c r="K461" t="inlineStr">
        <is>
          <t>井上</t>
        </is>
      </c>
    </row>
    <row r="462">
      <c r="B462" s="3" t="n">
        <v>5866000</v>
      </c>
      <c r="C462" s="103" t="inlineStr">
        <is>
          <t>三河鉱産　㈱</t>
        </is>
      </c>
      <c r="D462" s="3" t="inlineStr"/>
      <c r="E462" t="inlineStr">
        <is>
          <t>三河鉱産</t>
        </is>
      </c>
      <c r="F462">
        <f>VLOOKUP(E462,'L_User+EndUser'!$B$2:$C$650,2,FALSE)</f>
        <v/>
      </c>
      <c r="G462" s="13" t="inlineStr">
        <is>
          <t>愛知県碧南市田尻町</t>
        </is>
      </c>
      <c r="H462" t="inlineStr">
        <is>
          <t>4-29</t>
        </is>
      </c>
      <c r="I462" s="8" t="inlineStr">
        <is>
          <t>名鉄</t>
        </is>
      </c>
      <c r="K462" t="inlineStr">
        <is>
          <t>井上</t>
        </is>
      </c>
    </row>
    <row r="463">
      <c r="B463" s="3" t="n">
        <v>5860100</v>
      </c>
      <c r="C463" s="103" t="inlineStr">
        <is>
          <t>㈱　マルトモ</t>
        </is>
      </c>
      <c r="D463" s="3" t="inlineStr"/>
      <c r="E463" t="inlineStr">
        <is>
          <t>マルトモ</t>
        </is>
      </c>
      <c r="F463">
        <f>VLOOKUP(E463,'L_User+EndUser'!$B$2:$C$650,2,FALSE)</f>
        <v/>
      </c>
      <c r="G463" s="13" t="inlineStr">
        <is>
          <t>愛知県名古屋市港区十一屋</t>
        </is>
      </c>
      <c r="H463" t="inlineStr">
        <is>
          <t>1-11</t>
        </is>
      </c>
      <c r="I463" s="8" t="inlineStr">
        <is>
          <t>名鉄</t>
        </is>
      </c>
      <c r="K463" t="inlineStr">
        <is>
          <t>井上</t>
        </is>
      </c>
    </row>
    <row r="464">
      <c r="B464" s="3" t="n">
        <v>5858002</v>
      </c>
      <c r="C464" t="inlineStr">
        <is>
          <t>愛新工業</t>
        </is>
      </c>
      <c r="D464" s="3" t="inlineStr"/>
      <c r="E464" s="160" t="inlineStr">
        <is>
          <t>藤波商店</t>
        </is>
      </c>
      <c r="F464">
        <f>VLOOKUP(E464,'L_User+EndUser'!$B$2:$C$650,2,FALSE)</f>
        <v/>
      </c>
      <c r="G464" s="13" t="inlineStr">
        <is>
          <t>愛知県江南市般若町南山</t>
        </is>
      </c>
      <c r="H464" t="inlineStr">
        <is>
          <t>331</t>
        </is>
      </c>
      <c r="I464" s="8" t="inlineStr">
        <is>
          <t>飛騨</t>
        </is>
      </c>
      <c r="K464" t="inlineStr">
        <is>
          <t>井上</t>
        </is>
      </c>
    </row>
    <row r="465">
      <c r="B465" s="3" t="n">
        <v>5858001</v>
      </c>
      <c r="C465" t="inlineStr">
        <is>
          <t>（有）　栗本工業</t>
        </is>
      </c>
      <c r="D465" s="3" t="inlineStr"/>
      <c r="E465" t="inlineStr">
        <is>
          <t>藤浪商店</t>
        </is>
      </c>
      <c r="F465">
        <f>VLOOKUP(E465,'L_User+EndUser'!$B$2:$C$650,2,FALSE)</f>
        <v/>
      </c>
      <c r="G465" s="13" t="inlineStr">
        <is>
          <t>愛知県一宮市浅野字大島</t>
        </is>
      </c>
      <c r="H465" t="inlineStr">
        <is>
          <t>9-1</t>
        </is>
      </c>
      <c r="I465" s="8" t="inlineStr">
        <is>
          <t>飛騨</t>
        </is>
      </c>
      <c r="K465" t="inlineStr">
        <is>
          <t>井上</t>
        </is>
      </c>
    </row>
    <row r="466">
      <c r="B466" s="3" t="n">
        <v>5858000</v>
      </c>
      <c r="C466" s="103" t="inlineStr">
        <is>
          <t>㈱　藤浪商店</t>
        </is>
      </c>
      <c r="D466" s="3" t="inlineStr"/>
      <c r="E466" t="inlineStr">
        <is>
          <t>藤浪商店</t>
        </is>
      </c>
      <c r="F466">
        <f>VLOOKUP(E466,'L_User+EndUser'!$B$2:$C$650,2,FALSE)</f>
        <v/>
      </c>
      <c r="G466" s="13" t="inlineStr">
        <is>
          <t>愛知県名古屋市中村区長戸井町</t>
        </is>
      </c>
      <c r="H466" t="inlineStr">
        <is>
          <t>3-10</t>
        </is>
      </c>
      <c r="I466" s="8" t="inlineStr">
        <is>
          <t>名鉄</t>
        </is>
      </c>
      <c r="K466" t="inlineStr">
        <is>
          <t>井上</t>
        </is>
      </c>
    </row>
    <row r="467">
      <c r="B467" s="3" t="n">
        <v>5852103</v>
      </c>
      <c r="C467" t="inlineStr">
        <is>
          <t>㈱ユニオンクリエイト 小口社長様</t>
        </is>
      </c>
      <c r="D467" s="3" t="n">
        <v>5852100</v>
      </c>
      <c r="E467" t="inlineStr">
        <is>
          <t>瓢屋</t>
        </is>
      </c>
      <c r="F467">
        <f>VLOOKUP(E467,'L_User+EndUser'!$B$2:$C$650,2,FALSE)</f>
        <v/>
      </c>
      <c r="G467" s="13" t="inlineStr">
        <is>
          <t>長野県上伊那郡辰野町大字伊那富</t>
        </is>
      </c>
      <c r="H467" s="23" t="inlineStr">
        <is>
          <t>7461-33</t>
        </is>
      </c>
      <c r="I467" s="8" t="inlineStr">
        <is>
          <t>名鉄</t>
        </is>
      </c>
      <c r="K467" t="inlineStr">
        <is>
          <t>井上</t>
        </is>
      </c>
    </row>
    <row r="468">
      <c r="B468" s="3" t="n">
        <v>5852102</v>
      </c>
      <c r="C468" t="inlineStr">
        <is>
          <t>㈱加藤製作所</t>
        </is>
      </c>
      <c r="D468" s="3" t="n">
        <v>5852100</v>
      </c>
      <c r="E468" t="inlineStr">
        <is>
          <t>瓢屋</t>
        </is>
      </c>
      <c r="F468">
        <f>VLOOKUP(E468,'L_User+EndUser'!$B$2:$C$650,2,FALSE)</f>
        <v/>
      </c>
      <c r="G468" s="13" t="inlineStr">
        <is>
          <t>愛知県清須市清州</t>
        </is>
      </c>
      <c r="H468" s="23" t="inlineStr">
        <is>
          <t>1668</t>
        </is>
      </c>
      <c r="I468" s="8" t="inlineStr">
        <is>
          <t>名鉄</t>
        </is>
      </c>
      <c r="K468" t="inlineStr">
        <is>
          <t>井上</t>
        </is>
      </c>
      <c r="M468" s="183" t="n"/>
    </row>
    <row r="469">
      <c r="B469" s="3" t="n">
        <v>5852101</v>
      </c>
      <c r="C469" t="inlineStr">
        <is>
          <t>（合）波多野製作所 非鉄鋳造部</t>
        </is>
      </c>
      <c r="D469" s="3" t="n">
        <v>9990004</v>
      </c>
      <c r="E469" t="inlineStr">
        <is>
          <t>瓢屋</t>
        </is>
      </c>
      <c r="F469">
        <f>VLOOKUP(E469,'L_User+EndUser'!$B$2:$C$650,2,FALSE)</f>
        <v/>
      </c>
      <c r="G469" s="13" t="inlineStr">
        <is>
          <t>愛知県瀬戸市西山路町</t>
        </is>
      </c>
      <c r="H469" t="inlineStr">
        <is>
          <t>53番地</t>
        </is>
      </c>
      <c r="I469" s="8" t="inlineStr">
        <is>
          <t>名鉄</t>
        </is>
      </c>
      <c r="K469" t="inlineStr">
        <is>
          <t>井上</t>
        </is>
      </c>
      <c r="M469" s="183" t="n"/>
    </row>
    <row r="470">
      <c r="B470" s="3" t="n">
        <v>5848106</v>
      </c>
      <c r="C470" t="inlineStr">
        <is>
          <t>㈱カワイキャスティング</t>
        </is>
      </c>
      <c r="E470" t="inlineStr">
        <is>
          <t>野田化学工業</t>
        </is>
      </c>
      <c r="F470">
        <f>VLOOKUP(E470,'L_User+EndUser'!$B$2:$C$650,2,FALSE)</f>
        <v/>
      </c>
      <c r="G470" s="13" t="n"/>
      <c r="I470" s="8" t="n"/>
      <c r="M470" s="183" t="n"/>
    </row>
    <row r="471">
      <c r="B471" s="3" t="n">
        <v>5848110</v>
      </c>
      <c r="C471" t="inlineStr">
        <is>
          <t>㈱リッポ－</t>
        </is>
      </c>
      <c r="E471" t="inlineStr">
        <is>
          <t>野田化学工業</t>
        </is>
      </c>
      <c r="F471">
        <f>VLOOKUP(E471,'L_User+EndUser'!$B$2:$C$650,2,FALSE)</f>
        <v/>
      </c>
      <c r="G471" s="13" t="inlineStr">
        <is>
          <t>長野県上伊那郡辰野町伊那富</t>
        </is>
      </c>
      <c r="H471" s="23" t="inlineStr">
        <is>
          <t>1826</t>
        </is>
      </c>
      <c r="I471" s="99" t="inlineStr">
        <is>
          <t>西濃</t>
        </is>
      </c>
      <c r="K471" t="inlineStr">
        <is>
          <t>井上</t>
        </is>
      </c>
      <c r="M471" s="183" t="n"/>
    </row>
    <row r="472">
      <c r="B472" s="3" t="n">
        <v>5848108</v>
      </c>
      <c r="C472" t="inlineStr">
        <is>
          <t>㈱羽田合金</t>
        </is>
      </c>
      <c r="E472" t="inlineStr">
        <is>
          <t>野田化学工業</t>
        </is>
      </c>
      <c r="F472">
        <f>VLOOKUP(E472,'L_User+EndUser'!$B$2:$C$650,2,FALSE)</f>
        <v/>
      </c>
      <c r="G472" s="13" t="inlineStr">
        <is>
          <t>石川県松任市横江町</t>
        </is>
      </c>
      <c r="H472" s="23" t="inlineStr">
        <is>
          <t>1843-9</t>
        </is>
      </c>
      <c r="I472" s="99" t="inlineStr">
        <is>
          <t>西濃</t>
        </is>
      </c>
      <c r="K472" t="inlineStr">
        <is>
          <t>井上</t>
        </is>
      </c>
      <c r="M472" s="183" t="n"/>
    </row>
    <row r="473">
      <c r="B473" s="3" t="n">
        <v>5848105</v>
      </c>
      <c r="C473" t="inlineStr">
        <is>
          <t>(有)水野商会</t>
        </is>
      </c>
      <c r="E473" t="inlineStr">
        <is>
          <t>野田化学工業</t>
        </is>
      </c>
      <c r="F473">
        <f>VLOOKUP(E473,'L_User+EndUser'!$B$2:$C$650,2,FALSE)</f>
        <v/>
      </c>
      <c r="G473" s="13" t="inlineStr">
        <is>
          <t>長野県岡谷市神明町</t>
        </is>
      </c>
      <c r="H473" t="inlineStr">
        <is>
          <t>2丁目11-7</t>
        </is>
      </c>
      <c r="I473" s="8" t="inlineStr">
        <is>
          <t>名鉄</t>
        </is>
      </c>
      <c r="K473" t="inlineStr">
        <is>
          <t>井上</t>
        </is>
      </c>
      <c r="M473" s="183" t="n"/>
    </row>
    <row r="474">
      <c r="B474" s="3" t="n">
        <v>5848104</v>
      </c>
      <c r="C474" t="inlineStr">
        <is>
          <t>(有)花岡鋳造所</t>
        </is>
      </c>
      <c r="E474" t="inlineStr">
        <is>
          <t>野田化学工業</t>
        </is>
      </c>
      <c r="F474">
        <f>VLOOKUP(E474,'L_User+EndUser'!$B$2:$C$650,2,FALSE)</f>
        <v/>
      </c>
      <c r="G474" s="13" t="inlineStr">
        <is>
          <t>長野県岡谷市湊</t>
        </is>
      </c>
      <c r="H474" s="23" t="inlineStr">
        <is>
          <t>4450-1</t>
        </is>
      </c>
      <c r="I474" s="8" t="inlineStr">
        <is>
          <t>名鉄</t>
        </is>
      </c>
      <c r="K474" t="inlineStr">
        <is>
          <t>井上</t>
        </is>
      </c>
    </row>
    <row r="475">
      <c r="B475" s="3" t="n">
        <v>5848103</v>
      </c>
      <c r="C475" t="inlineStr">
        <is>
          <t>(有)水野商会 岡谷営業所</t>
        </is>
      </c>
      <c r="E475" t="inlineStr">
        <is>
          <t>野田化学工業</t>
        </is>
      </c>
      <c r="F475">
        <f>VLOOKUP(E475,'L_User+EndUser'!$B$2:$C$650,2,FALSE)</f>
        <v/>
      </c>
      <c r="G475" s="13" t="inlineStr">
        <is>
          <t>長野県岡谷市神明町</t>
        </is>
      </c>
      <c r="H475" s="23" t="inlineStr">
        <is>
          <t>2-11-7</t>
        </is>
      </c>
      <c r="I475" s="8" t="inlineStr">
        <is>
          <t>名鉄</t>
        </is>
      </c>
      <c r="K475" t="inlineStr">
        <is>
          <t>井上</t>
        </is>
      </c>
    </row>
    <row r="476">
      <c r="B476" s="3" t="n">
        <v>5848102</v>
      </c>
      <c r="C476" t="inlineStr">
        <is>
          <t>(有)斉藤技研</t>
        </is>
      </c>
      <c r="E476" t="inlineStr">
        <is>
          <t>野田化学工業</t>
        </is>
      </c>
      <c r="F476">
        <f>VLOOKUP(E476,'L_User+EndUser'!$B$2:$C$650,2,FALSE)</f>
        <v/>
      </c>
      <c r="G476" s="16" t="inlineStr">
        <is>
          <t>愛知県岡崎市土井町字蔵屋敷</t>
        </is>
      </c>
      <c r="H476" s="23" t="inlineStr">
        <is>
          <t>34</t>
        </is>
      </c>
      <c r="I476" s="8" t="inlineStr">
        <is>
          <t>名鉄</t>
        </is>
      </c>
      <c r="K476" t="inlineStr">
        <is>
          <t>井上</t>
        </is>
      </c>
    </row>
    <row r="477">
      <c r="B477" s="3" t="n">
        <v>5848101</v>
      </c>
      <c r="C477" t="inlineStr">
        <is>
          <t>札幌鋳物工業　㈱</t>
        </is>
      </c>
      <c r="D477" s="3" t="inlineStr"/>
      <c r="E477" t="inlineStr">
        <is>
          <t>野田化学工業</t>
        </is>
      </c>
      <c r="F477">
        <f>VLOOKUP(E477,'L_User+EndUser'!$B$2:$C$650,2,FALSE)</f>
        <v/>
      </c>
      <c r="G477" s="16" t="inlineStr">
        <is>
          <t>北海道札幌市西区発寒十三条</t>
        </is>
      </c>
      <c r="H477" t="inlineStr">
        <is>
          <t>12-2-30</t>
        </is>
      </c>
      <c r="I477" s="8" t="inlineStr">
        <is>
          <t>名鉄</t>
        </is>
      </c>
      <c r="K477" t="inlineStr">
        <is>
          <t>井上</t>
        </is>
      </c>
    </row>
    <row r="478">
      <c r="B478" s="3" t="n">
        <v>5848100</v>
      </c>
      <c r="C478" t="inlineStr">
        <is>
          <t>野田化学工業　㈱</t>
        </is>
      </c>
      <c r="D478" s="3" t="inlineStr"/>
      <c r="E478" t="inlineStr">
        <is>
          <t>野田化学工業</t>
        </is>
      </c>
      <c r="F478">
        <f>VLOOKUP(E478,'L_User+EndUser'!$B$2:$C$650,2,FALSE)</f>
        <v/>
      </c>
      <c r="G478" s="16" t="inlineStr">
        <is>
          <t>愛知県名古屋市東区大曽根町</t>
        </is>
      </c>
      <c r="H478" t="inlineStr">
        <is>
          <t>37-9</t>
        </is>
      </c>
      <c r="I478" s="8" t="inlineStr">
        <is>
          <t>名鉄</t>
        </is>
      </c>
      <c r="K478" t="inlineStr">
        <is>
          <t>井上</t>
        </is>
      </c>
    </row>
    <row r="479">
      <c r="B479" s="3" t="n">
        <v>5845900</v>
      </c>
      <c r="C479" t="inlineStr">
        <is>
          <t>西岡可鍛工業　㈱</t>
        </is>
      </c>
      <c r="D479" s="3" t="inlineStr"/>
      <c r="E479" t="inlineStr">
        <is>
          <t>西岡可鍛工業</t>
        </is>
      </c>
      <c r="F479">
        <f>VLOOKUP(E479,'L_User+EndUser'!$B$2:$C$650,2,FALSE)</f>
        <v/>
      </c>
      <c r="G479" s="16" t="inlineStr">
        <is>
          <t>愛知県豊田市吉原町平池</t>
        </is>
      </c>
      <c r="H479" t="inlineStr">
        <is>
          <t>88</t>
        </is>
      </c>
      <c r="I479" s="8" t="inlineStr">
        <is>
          <t>飛騨</t>
        </is>
      </c>
      <c r="K479" t="inlineStr">
        <is>
          <t>大橋</t>
        </is>
      </c>
    </row>
    <row r="480">
      <c r="B480" s="3" t="n">
        <v>5840000</v>
      </c>
      <c r="C480" t="inlineStr">
        <is>
          <t>㈱　トタニ合金</t>
        </is>
      </c>
      <c r="E480" t="inlineStr">
        <is>
          <t>トタニ合金</t>
        </is>
      </c>
      <c r="F480">
        <f>VLOOKUP(E480,'L_User+EndUser'!$B$2:$C$650,2,FALSE)</f>
        <v/>
      </c>
      <c r="G480" s="16" t="inlineStr">
        <is>
          <t>愛知県海部郡蟹江町西ノ森</t>
        </is>
      </c>
      <c r="H480" s="23" t="inlineStr">
        <is>
          <t>48</t>
        </is>
      </c>
      <c r="I480" s="8" t="inlineStr">
        <is>
          <t>名鉄</t>
        </is>
      </c>
    </row>
    <row r="481">
      <c r="B481" s="3" t="n">
        <v>5836201</v>
      </c>
      <c r="C481" t="inlineStr">
        <is>
          <t xml:space="preserve">三井ミーハナイト・メタル　㈱　</t>
        </is>
      </c>
      <c r="D481" s="3" t="inlineStr"/>
      <c r="E481" t="inlineStr">
        <is>
          <t>ディバイス・イナ</t>
        </is>
      </c>
      <c r="F481">
        <f>VLOOKUP(E481,'L_User+EndUser'!$B$2:$C$650,2,FALSE)</f>
        <v/>
      </c>
      <c r="G481" s="13" t="inlineStr">
        <is>
          <t>愛知県岡崎市岡町上野川</t>
        </is>
      </c>
      <c r="H481" t="inlineStr">
        <is>
          <t>111</t>
        </is>
      </c>
      <c r="I481" s="8" t="inlineStr">
        <is>
          <t>名鉄</t>
        </is>
      </c>
      <c r="K481" t="inlineStr">
        <is>
          <t>大橋</t>
        </is>
      </c>
    </row>
    <row r="482">
      <c r="B482" s="3" t="n">
        <v>5836200</v>
      </c>
      <c r="C482" t="inlineStr">
        <is>
          <t>㈱デイバイス・イナ</t>
        </is>
      </c>
      <c r="D482" s="3" t="inlineStr"/>
      <c r="E482" t="inlineStr">
        <is>
          <t>ディバイス・イナ</t>
        </is>
      </c>
      <c r="F482">
        <f>VLOOKUP(E482,'L_User+EndUser'!$B$2:$C$650,2,FALSE)</f>
        <v/>
      </c>
      <c r="G482" s="13" t="inlineStr">
        <is>
          <t>愛知県知多郡阿久比町板山福井</t>
        </is>
      </c>
      <c r="H482" t="inlineStr">
        <is>
          <t>28</t>
        </is>
      </c>
      <c r="I482" s="8" t="inlineStr">
        <is>
          <t>名鉄</t>
        </is>
      </c>
      <c r="K482" t="inlineStr">
        <is>
          <t>大橋</t>
        </is>
      </c>
    </row>
    <row r="483">
      <c r="B483" s="3" t="n">
        <v>5836114</v>
      </c>
      <c r="C483" t="inlineStr">
        <is>
          <t>土平鋳工 ㈱</t>
        </is>
      </c>
      <c r="E483" s="170" t="inlineStr">
        <is>
          <t>帝研化工碧南営業所</t>
        </is>
      </c>
      <c r="F483" t="n">
        <v>58361</v>
      </c>
      <c r="G483" s="13" t="inlineStr">
        <is>
          <t>愛知県半田市乙川末広町</t>
        </is>
      </c>
      <c r="H483" t="n">
        <v>1</v>
      </c>
      <c r="I483" s="8" t="inlineStr">
        <is>
          <t>名鉄</t>
        </is>
      </c>
      <c r="K483" t="inlineStr">
        <is>
          <t>井上</t>
        </is>
      </c>
    </row>
    <row r="484">
      <c r="B484" s="3" t="n">
        <v>5836113</v>
      </c>
      <c r="C484" t="inlineStr">
        <is>
          <t>伊藤機工㈱ 鋳造部 森下様</t>
        </is>
      </c>
      <c r="E484" t="inlineStr">
        <is>
          <t>帝研化工</t>
        </is>
      </c>
      <c r="F484">
        <f>VLOOKUP(E484,'L_User+EndUser'!$B$2:$C$650,2,FALSE)</f>
        <v/>
      </c>
      <c r="G484" s="13" t="inlineStr">
        <is>
          <t>愛知県東海市南柴田町ﾇﾉ割</t>
        </is>
      </c>
      <c r="H484" s="23" t="inlineStr">
        <is>
          <t>412-4</t>
        </is>
      </c>
      <c r="I484" s="8" t="inlineStr">
        <is>
          <t>名鉄</t>
        </is>
      </c>
      <c r="K484" t="inlineStr">
        <is>
          <t>井上</t>
        </is>
      </c>
    </row>
    <row r="485">
      <c r="B485" s="3" t="n">
        <v>5836112</v>
      </c>
      <c r="C485" t="inlineStr">
        <is>
          <t>（資）長崎鋳造所</t>
        </is>
      </c>
      <c r="E485" s="170" t="inlineStr">
        <is>
          <t>帝研化工碧南営業所</t>
        </is>
      </c>
      <c r="F485" t="n">
        <v>58361</v>
      </c>
      <c r="G485" s="13" t="n"/>
      <c r="I485" s="8" t="inlineStr">
        <is>
          <t>名鉄</t>
        </is>
      </c>
      <c r="K485" t="inlineStr">
        <is>
          <t>井上</t>
        </is>
      </c>
    </row>
    <row r="486">
      <c r="B486" s="3" t="n">
        <v>5836111</v>
      </c>
      <c r="C486" t="inlineStr">
        <is>
          <t>山ト鋳造㈱ 加藤部長様</t>
        </is>
      </c>
      <c r="E486" s="170" t="inlineStr">
        <is>
          <t>帝研化工碧南営業所</t>
        </is>
      </c>
      <c r="F486" t="n">
        <v>58361</v>
      </c>
      <c r="G486" s="13" t="inlineStr">
        <is>
          <t>愛知県西尾市法光寺町東山</t>
        </is>
      </c>
      <c r="H486" s="23" t="inlineStr">
        <is>
          <t>53</t>
        </is>
      </c>
      <c r="I486" s="8" t="inlineStr">
        <is>
          <t>ミニくま</t>
        </is>
      </c>
    </row>
    <row r="487">
      <c r="B487" s="3" t="n">
        <v>5836110</v>
      </c>
      <c r="C487" t="inlineStr">
        <is>
          <t>伊藤鋳工㈱佐屋工場　鈴木様</t>
        </is>
      </c>
      <c r="D487" s="3" t="inlineStr"/>
      <c r="E487" s="170" t="inlineStr">
        <is>
          <t>帝研化工碧南営業所</t>
        </is>
      </c>
      <c r="F487" t="n">
        <v>58361</v>
      </c>
      <c r="G487" s="13" t="inlineStr">
        <is>
          <t>愛知県愛西市大井町字浦田面</t>
        </is>
      </c>
      <c r="H487" t="inlineStr">
        <is>
          <t>540</t>
        </is>
      </c>
      <c r="I487" s="8" t="inlineStr">
        <is>
          <t>名鉄</t>
        </is>
      </c>
      <c r="K487" t="inlineStr">
        <is>
          <t>井上</t>
        </is>
      </c>
    </row>
    <row r="488">
      <c r="B488" s="3" t="n">
        <v>5836109</v>
      </c>
      <c r="C488" t="inlineStr">
        <is>
          <t>㈱レ－ザックス　重工事業本部　山崎様</t>
        </is>
      </c>
      <c r="D488" s="3" t="inlineStr"/>
      <c r="E488" s="170" t="inlineStr">
        <is>
          <t>帝研化工碧南営業所</t>
        </is>
      </c>
      <c r="F488" t="n">
        <v>58361</v>
      </c>
      <c r="G488" s="13" t="inlineStr">
        <is>
          <t>愛知県知立市内幸町加藤</t>
        </is>
      </c>
      <c r="H488" t="inlineStr">
        <is>
          <t>78</t>
        </is>
      </c>
      <c r="I488" s="8" t="inlineStr">
        <is>
          <t>名鉄</t>
        </is>
      </c>
      <c r="K488" t="inlineStr">
        <is>
          <t>井上</t>
        </is>
      </c>
    </row>
    <row r="489">
      <c r="B489" s="3" t="n">
        <v>5836108</v>
      </c>
      <c r="C489" t="inlineStr">
        <is>
          <t>伊藤鋳工㈱　佐屋工場　鈴木様</t>
        </is>
      </c>
      <c r="D489" s="3" t="inlineStr"/>
      <c r="E489" t="inlineStr">
        <is>
          <t>帝研化工</t>
        </is>
      </c>
      <c r="F489">
        <f>VLOOKUP(E489,'L_User+EndUser'!$B$2:$C$650,2,FALSE)</f>
        <v/>
      </c>
      <c r="G489" s="13" t="inlineStr">
        <is>
          <t>愛知県愛西市大井町字浦田面</t>
        </is>
      </c>
      <c r="H489" t="inlineStr">
        <is>
          <t>540</t>
        </is>
      </c>
      <c r="I489" s="8" t="inlineStr">
        <is>
          <t>名鉄</t>
        </is>
      </c>
      <c r="K489" t="inlineStr">
        <is>
          <t>井上</t>
        </is>
      </c>
    </row>
    <row r="490">
      <c r="B490" s="3" t="n">
        <v>5836107</v>
      </c>
      <c r="C490" t="inlineStr">
        <is>
          <t>中日本鋳工　㈱ 鋳造部 北原様</t>
        </is>
      </c>
      <c r="D490" s="3" t="inlineStr"/>
      <c r="E490" s="170" t="inlineStr">
        <is>
          <t>帝研化工碧南営業所</t>
        </is>
      </c>
      <c r="F490" t="n">
        <v>58361</v>
      </c>
      <c r="G490" s="13" t="inlineStr">
        <is>
          <t>愛知県西尾市港町</t>
        </is>
      </c>
      <c r="H490" t="inlineStr">
        <is>
          <t>6-66</t>
        </is>
      </c>
      <c r="I490" s="8" t="inlineStr">
        <is>
          <t>名鉄</t>
        </is>
      </c>
      <c r="K490" t="inlineStr">
        <is>
          <t>井上</t>
        </is>
      </c>
    </row>
    <row r="491">
      <c r="B491" s="3" t="n">
        <v>5836106</v>
      </c>
      <c r="C491" t="inlineStr">
        <is>
          <t>富士可鍛工業　㈱</t>
        </is>
      </c>
      <c r="D491" s="3" t="inlineStr"/>
      <c r="E491" s="170" t="inlineStr">
        <is>
          <t>帝研化工碧南営業所</t>
        </is>
      </c>
      <c r="F491" t="n">
        <v>58361</v>
      </c>
      <c r="G491" s="13" t="inlineStr">
        <is>
          <t>愛知県安城市住吉町</t>
        </is>
      </c>
      <c r="H491" t="inlineStr">
        <is>
          <t>3-3-45</t>
        </is>
      </c>
      <c r="I491" s="8" t="inlineStr">
        <is>
          <t>名鉄</t>
        </is>
      </c>
      <c r="K491" t="inlineStr">
        <is>
          <t>井上</t>
        </is>
      </c>
    </row>
    <row r="492">
      <c r="B492" s="3" t="n">
        <v>5836105</v>
      </c>
      <c r="C492" t="inlineStr">
        <is>
          <t>㈱　富田鋳工所　ササガワ様</t>
        </is>
      </c>
      <c r="D492" s="3" t="inlineStr"/>
      <c r="E492" t="inlineStr">
        <is>
          <t>帝研化工</t>
        </is>
      </c>
      <c r="F492">
        <f>VLOOKUP(E492,'L_User+EndUser'!$B$2:$C$650,2,FALSE)</f>
        <v/>
      </c>
      <c r="G492" s="13" t="inlineStr">
        <is>
          <t>愛知県海部郡弥富町寛延字実畑</t>
        </is>
      </c>
      <c r="H492" t="inlineStr">
        <is>
          <t>31</t>
        </is>
      </c>
      <c r="I492" s="8" t="inlineStr">
        <is>
          <t>名鉄</t>
        </is>
      </c>
      <c r="K492" t="inlineStr">
        <is>
          <t>井上</t>
        </is>
      </c>
    </row>
    <row r="493">
      <c r="B493" s="3" t="n">
        <v>5836104</v>
      </c>
      <c r="C493" t="inlineStr">
        <is>
          <t>丸万鋳工　㈱</t>
        </is>
      </c>
      <c r="D493" s="3" t="inlineStr"/>
      <c r="E493" s="170" t="inlineStr">
        <is>
          <t>帝研化工碧南営業所</t>
        </is>
      </c>
      <c r="F493" t="n">
        <v>58361</v>
      </c>
      <c r="G493" s="13" t="inlineStr">
        <is>
          <t>愛知県幡豆郡吉良町大字反国字新田</t>
        </is>
      </c>
      <c r="H493" t="inlineStr">
        <is>
          <t>6</t>
        </is>
      </c>
      <c r="I493" s="8" t="inlineStr">
        <is>
          <t>名鉄</t>
        </is>
      </c>
      <c r="K493" t="inlineStr">
        <is>
          <t>井上</t>
        </is>
      </c>
    </row>
    <row r="494">
      <c r="B494" s="3" t="n">
        <v>5836103</v>
      </c>
      <c r="C494" t="inlineStr">
        <is>
          <t>中日本鋳工　㈱　荒木様</t>
        </is>
      </c>
      <c r="D494" s="3" t="inlineStr"/>
      <c r="E494" s="170" t="inlineStr">
        <is>
          <t>帝研化工碧南営業所</t>
        </is>
      </c>
      <c r="F494" t="n">
        <v>58361</v>
      </c>
      <c r="G494" s="13" t="inlineStr">
        <is>
          <t>愛知県西尾市高畠町</t>
        </is>
      </c>
      <c r="H494" t="inlineStr">
        <is>
          <t>7-53</t>
        </is>
      </c>
      <c r="I494" s="8" t="inlineStr">
        <is>
          <t>名鉄</t>
        </is>
      </c>
      <c r="K494" t="inlineStr">
        <is>
          <t>井上</t>
        </is>
      </c>
    </row>
    <row r="495">
      <c r="B495" s="3" t="n">
        <v>5836102</v>
      </c>
      <c r="C495" t="inlineStr">
        <is>
          <t>㈱　ヤマキ</t>
        </is>
      </c>
      <c r="D495" s="3" t="inlineStr"/>
      <c r="E495" s="170" t="inlineStr">
        <is>
          <t>帝研化工碧南営業所</t>
        </is>
      </c>
      <c r="F495" t="n">
        <v>58361</v>
      </c>
      <c r="G495" s="13" t="inlineStr">
        <is>
          <t>愛知県西尾市寺津町四ﾉ割横道西</t>
        </is>
      </c>
      <c r="H495" t="inlineStr">
        <is>
          <t>10-1</t>
        </is>
      </c>
      <c r="I495" s="8" t="inlineStr">
        <is>
          <t>名鉄</t>
        </is>
      </c>
      <c r="K495" t="inlineStr">
        <is>
          <t>井上</t>
        </is>
      </c>
    </row>
    <row r="496">
      <c r="B496" s="3" t="n">
        <v>5836101</v>
      </c>
      <c r="C496" t="inlineStr">
        <is>
          <t>帝研化工　㈱　碧南営業所</t>
        </is>
      </c>
      <c r="D496" s="3" t="inlineStr"/>
      <c r="E496" s="170" t="inlineStr">
        <is>
          <t>帝研化工碧南営業所</t>
        </is>
      </c>
      <c r="F496" t="n">
        <v>58361</v>
      </c>
      <c r="G496" s="13" t="inlineStr">
        <is>
          <t>愛知県碧南市明石町</t>
        </is>
      </c>
      <c r="H496" t="inlineStr">
        <is>
          <t>49-11</t>
        </is>
      </c>
      <c r="I496" s="8" t="inlineStr">
        <is>
          <t>名鉄</t>
        </is>
      </c>
      <c r="K496" t="inlineStr">
        <is>
          <t>井上</t>
        </is>
      </c>
    </row>
    <row r="497">
      <c r="B497" s="3" t="n">
        <v>5836100</v>
      </c>
      <c r="C497" t="inlineStr">
        <is>
          <t>帝研化工　㈱ 本社</t>
        </is>
      </c>
      <c r="D497" s="3" t="inlineStr"/>
      <c r="E497" t="inlineStr">
        <is>
          <t>帝研化工</t>
        </is>
      </c>
      <c r="F497">
        <f>VLOOKUP(E497,'L_User+EndUser'!$B$2:$C$650,2,FALSE)</f>
        <v/>
      </c>
      <c r="G497" s="13" t="inlineStr">
        <is>
          <t>愛知県名古屋市南区要町</t>
        </is>
      </c>
      <c r="H497" t="inlineStr">
        <is>
          <t>5-20-1</t>
        </is>
      </c>
      <c r="I497" s="8" t="inlineStr">
        <is>
          <t>名鉄</t>
        </is>
      </c>
      <c r="K497" t="inlineStr">
        <is>
          <t>井上</t>
        </is>
      </c>
    </row>
    <row r="498">
      <c r="B498" s="3" t="n">
        <v>5833002</v>
      </c>
      <c r="C498" t="inlineStr">
        <is>
          <t>伊藤鋳工㈱佐屋工場 望月工場長様</t>
        </is>
      </c>
      <c r="E498" t="inlineStr">
        <is>
          <t>大銑産業名古屋支店</t>
        </is>
      </c>
      <c r="F498">
        <f>VLOOKUP(E498,'L_User+EndUser'!$B$2:$C$650,2,FALSE)</f>
        <v/>
      </c>
      <c r="G498" s="13" t="inlineStr">
        <is>
          <t>愛知県愛西市大井町浦田面</t>
        </is>
      </c>
      <c r="H498" s="23" t="inlineStr">
        <is>
          <t>540</t>
        </is>
      </c>
      <c r="I498" s="8" t="inlineStr">
        <is>
          <t>名鉄</t>
        </is>
      </c>
      <c r="K498" t="inlineStr">
        <is>
          <t>井上</t>
        </is>
      </c>
    </row>
    <row r="499">
      <c r="B499" s="3" t="n">
        <v>5833001</v>
      </c>
      <c r="C499" t="inlineStr">
        <is>
          <t>鍋屋バイテック会社</t>
        </is>
      </c>
      <c r="E499" t="inlineStr">
        <is>
          <t>大銑産業名古屋支店</t>
        </is>
      </c>
      <c r="F499">
        <f>VLOOKUP(E499,'L_User+EndUser'!$B$2:$C$650,2,FALSE)</f>
        <v/>
      </c>
      <c r="G499" s="13" t="n"/>
      <c r="I499" s="8" t="inlineStr">
        <is>
          <t>飛騨</t>
        </is>
      </c>
      <c r="K499" t="inlineStr">
        <is>
          <t>井上</t>
        </is>
      </c>
    </row>
    <row r="500">
      <c r="B500" s="3" t="n">
        <v>5825200</v>
      </c>
      <c r="C500" t="inlineStr">
        <is>
          <t>㈱　菅沼</t>
        </is>
      </c>
      <c r="D500" s="3" t="inlineStr"/>
      <c r="E500" t="inlineStr">
        <is>
          <t>菅沼</t>
        </is>
      </c>
      <c r="F500">
        <f>VLOOKUP(E500,'L_User+EndUser'!$B$2:$C$650,2,FALSE)</f>
        <v/>
      </c>
      <c r="G500" s="13" t="inlineStr">
        <is>
          <t>愛知県豊橋市雲谷町上ノ山</t>
        </is>
      </c>
      <c r="H500" t="inlineStr">
        <is>
          <t>239-1</t>
        </is>
      </c>
      <c r="I500" s="8" t="inlineStr">
        <is>
          <t>飛騨</t>
        </is>
      </c>
      <c r="K500" t="inlineStr">
        <is>
          <t>井上</t>
        </is>
      </c>
    </row>
    <row r="501">
      <c r="B501" s="3" t="n">
        <v>5825102</v>
      </c>
      <c r="C501" s="103" t="inlineStr">
        <is>
          <t>カネサダ鋳造</t>
        </is>
      </c>
      <c r="D501" s="3" t="inlineStr"/>
      <c r="E501" t="inlineStr">
        <is>
          <t>スギチュウ</t>
        </is>
      </c>
      <c r="F501">
        <f>VLOOKUP(E501,'L_User+EndUser'!$B$2:$C$650,2,FALSE)</f>
        <v/>
      </c>
      <c r="G501" s="13" t="inlineStr">
        <is>
          <t>愛知県豊橋市大岩町北山</t>
        </is>
      </c>
      <c r="H501" t="inlineStr">
        <is>
          <t>6-574</t>
        </is>
      </c>
      <c r="I501" s="99" t="inlineStr">
        <is>
          <t>名鉄</t>
        </is>
      </c>
      <c r="K501" t="inlineStr">
        <is>
          <t>井上</t>
        </is>
      </c>
    </row>
    <row r="502">
      <c r="B502" s="3" t="n">
        <v>5825101</v>
      </c>
      <c r="C502" t="inlineStr">
        <is>
          <t>斉藤鋳造　㈱　専務様</t>
        </is>
      </c>
      <c r="D502" s="3" t="inlineStr"/>
      <c r="E502" t="inlineStr">
        <is>
          <t>スギチュウ</t>
        </is>
      </c>
      <c r="F502">
        <f>VLOOKUP(E502,'L_User+EndUser'!$B$2:$C$650,2,FALSE)</f>
        <v/>
      </c>
      <c r="G502" s="13" t="inlineStr">
        <is>
          <t>愛知県蒲郡市浜町</t>
        </is>
      </c>
      <c r="H502" t="inlineStr">
        <is>
          <t>43</t>
        </is>
      </c>
      <c r="I502" s="8" t="inlineStr">
        <is>
          <t>飛騨</t>
        </is>
      </c>
      <c r="K502" t="inlineStr">
        <is>
          <t>井上</t>
        </is>
      </c>
    </row>
    <row r="503">
      <c r="B503" s="3" t="n">
        <v>5825100</v>
      </c>
      <c r="C503" s="103" t="inlineStr">
        <is>
          <t>㈱　スギチュウ</t>
        </is>
      </c>
      <c r="D503" s="3" t="inlineStr"/>
      <c r="E503" t="inlineStr">
        <is>
          <t>スギチュウ</t>
        </is>
      </c>
      <c r="F503">
        <f>VLOOKUP(E503,'L_User+EndUser'!$B$2:$C$650,2,FALSE)</f>
        <v/>
      </c>
      <c r="G503" s="13" t="inlineStr">
        <is>
          <t>愛知県西尾市羽塚町坊山</t>
        </is>
      </c>
      <c r="H503" t="inlineStr">
        <is>
          <t>61-1</t>
        </is>
      </c>
      <c r="I503" s="8" t="inlineStr">
        <is>
          <t>名鉄</t>
        </is>
      </c>
      <c r="K503" t="inlineStr">
        <is>
          <t>井上</t>
        </is>
      </c>
    </row>
    <row r="504">
      <c r="B504" s="3" t="n">
        <v>5825000</v>
      </c>
      <c r="C504" t="inlineStr">
        <is>
          <t>新東工業　㈱　調達課</t>
        </is>
      </c>
      <c r="D504" s="3" t="inlineStr"/>
      <c r="E504" s="170" t="inlineStr">
        <is>
          <t>新東工業調達課</t>
        </is>
      </c>
      <c r="F504" t="n">
        <v>58250</v>
      </c>
      <c r="G504" s="13" t="inlineStr">
        <is>
          <t>愛知県豊川市大崎町門</t>
        </is>
      </c>
      <c r="H504" t="inlineStr">
        <is>
          <t>1-1</t>
        </is>
      </c>
      <c r="I504" s="8" t="inlineStr">
        <is>
          <t>名鉄</t>
        </is>
      </c>
      <c r="K504" t="inlineStr">
        <is>
          <t>井上</t>
        </is>
      </c>
    </row>
    <row r="505">
      <c r="B505" s="3" t="n">
        <v>5824902</v>
      </c>
      <c r="C505" t="inlineStr">
        <is>
          <t>岡本軽金属工業　㈱　鳥居様</t>
        </is>
      </c>
      <c r="E505" t="inlineStr">
        <is>
          <t>(有)敷島電機商会</t>
        </is>
      </c>
      <c r="F505">
        <f>VLOOKUP(E505,'L_User+EndUser'!$B$2:$C$650,2,FALSE)</f>
        <v/>
      </c>
      <c r="G505" s="13" t="inlineStr">
        <is>
          <t>愛知県碧南市港本町</t>
        </is>
      </c>
      <c r="H505" s="23" t="inlineStr">
        <is>
          <t>4-58</t>
        </is>
      </c>
      <c r="I505" s="8" t="inlineStr">
        <is>
          <t>名鉄</t>
        </is>
      </c>
      <c r="K505" t="inlineStr">
        <is>
          <t>井上</t>
        </is>
      </c>
    </row>
    <row r="506">
      <c r="B506" s="3" t="n">
        <v>5824901</v>
      </c>
      <c r="C506" t="inlineStr">
        <is>
          <t>（有）　斉藤技研</t>
        </is>
      </c>
      <c r="D506" s="3" t="inlineStr"/>
      <c r="E506" t="inlineStr">
        <is>
          <t>(有)敷島電機商会</t>
        </is>
      </c>
      <c r="F506">
        <f>VLOOKUP(E506,'L_User+EndUser'!$B$2:$C$650,2,FALSE)</f>
        <v/>
      </c>
      <c r="G506" s="13" t="inlineStr">
        <is>
          <t>愛知県岡崎市土井町蔵屋敷</t>
        </is>
      </c>
      <c r="H506" t="inlineStr">
        <is>
          <t>34</t>
        </is>
      </c>
      <c r="I506" s="8" t="inlineStr">
        <is>
          <t>飛騨</t>
        </is>
      </c>
      <c r="K506" t="inlineStr">
        <is>
          <t>井上</t>
        </is>
      </c>
    </row>
    <row r="507">
      <c r="B507" s="3" t="n">
        <v>5824900</v>
      </c>
      <c r="C507" t="inlineStr">
        <is>
          <t>（有）　敷島電機商会</t>
        </is>
      </c>
      <c r="D507" s="3" t="inlineStr"/>
      <c r="E507" t="inlineStr">
        <is>
          <t>(有)敷島電機商会</t>
        </is>
      </c>
      <c r="F507">
        <f>VLOOKUP(E507,'L_User+EndUser'!$B$2:$C$650,2,FALSE)</f>
        <v/>
      </c>
      <c r="G507" s="13" t="inlineStr">
        <is>
          <t>愛知県安城市弁天町</t>
        </is>
      </c>
      <c r="H507" t="inlineStr">
        <is>
          <t>4-45</t>
        </is>
      </c>
      <c r="I507" s="8" t="inlineStr">
        <is>
          <t>飛騨</t>
        </is>
      </c>
      <c r="K507" t="inlineStr">
        <is>
          <t>井上</t>
        </is>
      </c>
    </row>
    <row r="508">
      <c r="B508" s="3" t="n">
        <v>5824803</v>
      </c>
      <c r="C508" t="inlineStr">
        <is>
          <t>OCEAN LINKS LTD.</t>
        </is>
      </c>
      <c r="E508" t="inlineStr">
        <is>
          <t>ＪＦＳ貿易</t>
        </is>
      </c>
      <c r="F508">
        <f>VLOOKUP(E508,'L_User+EndUser'!$B$2:$C$650,2,FALSE)</f>
        <v/>
      </c>
      <c r="G508" s="13" t="inlineStr">
        <is>
          <t>兵庫県神戸市中央区港島8-14 上組神戸多目的物流ｾﾝﾀ-（ＫＭＤＣ）気付 ｵｰｼｬﾝﾘﾝｸｽ NACCS No.:3FW50　担当：奥田様</t>
        </is>
      </c>
      <c r="H508" s="23" t="n"/>
      <c r="I508" s="8" t="inlineStr">
        <is>
          <t>飛騨</t>
        </is>
      </c>
      <c r="K508" t="inlineStr">
        <is>
          <t>井上</t>
        </is>
      </c>
    </row>
    <row r="509">
      <c r="B509" s="3" t="n">
        <v>5824802</v>
      </c>
      <c r="C509" t="inlineStr">
        <is>
          <t>名鉄観光サ－ビス㈱中部空港営業所</t>
        </is>
      </c>
      <c r="E509" t="inlineStr">
        <is>
          <t>ＪＦＳ貿易</t>
        </is>
      </c>
      <c r="F509">
        <f>VLOOKUP(E509,'L_User+EndUser'!$B$2:$C$650,2,FALSE)</f>
        <v/>
      </c>
      <c r="G509" s="13" t="inlineStr">
        <is>
          <t>愛知県常滑市セントレア</t>
        </is>
      </c>
      <c r="H509" t="inlineStr">
        <is>
          <t>3-16-6</t>
        </is>
      </c>
      <c r="I509" s="8" t="n"/>
    </row>
    <row r="510">
      <c r="B510" s="3" t="n">
        <v>5824801</v>
      </c>
      <c r="C510" t="inlineStr">
        <is>
          <t>㈱辰巳商会 大阪港総合流通ｾﾝﾀ-Ｗ/Ｈ 渡辺様</t>
        </is>
      </c>
      <c r="E510" t="inlineStr">
        <is>
          <t>ＪＦＳ貿易</t>
        </is>
      </c>
      <c r="F510">
        <f>VLOOKUP(E510,'L_User+EndUser'!$B$2:$C$650,2,FALSE)</f>
        <v/>
      </c>
      <c r="G510" s="13" t="n"/>
      <c r="I510" s="8" t="inlineStr">
        <is>
          <t>飛騨</t>
        </is>
      </c>
    </row>
    <row r="511">
      <c r="B511" s="3" t="n">
        <v>5824800</v>
      </c>
      <c r="C511" t="inlineStr">
        <is>
          <t>㈱ＪＦＳ貿易</t>
        </is>
      </c>
      <c r="E511" t="inlineStr">
        <is>
          <t>ＪＦＳ貿易</t>
        </is>
      </c>
      <c r="F511">
        <f>VLOOKUP(E511,'L_User+EndUser'!$B$2:$C$650,2,FALSE)</f>
        <v/>
      </c>
      <c r="G511" s="13" t="inlineStr">
        <is>
          <t>愛知県小牧市小牧原新田字樋下</t>
        </is>
      </c>
      <c r="H511" s="23" t="inlineStr">
        <is>
          <t>1685</t>
        </is>
      </c>
      <c r="I511" s="8" t="n"/>
      <c r="K511" t="inlineStr">
        <is>
          <t>井上</t>
        </is>
      </c>
    </row>
    <row r="512">
      <c r="B512" s="3" t="n">
        <v>5820000</v>
      </c>
      <c r="C512" s="103" t="inlineStr">
        <is>
          <t>寿工業　㈱</t>
        </is>
      </c>
      <c r="D512" s="3" t="inlineStr"/>
      <c r="E512" t="inlineStr">
        <is>
          <t>寿工業</t>
        </is>
      </c>
      <c r="F512">
        <f>VLOOKUP(E512,'L_User+EndUser'!$B$2:$C$650,2,FALSE)</f>
        <v/>
      </c>
      <c r="G512" s="13" t="inlineStr">
        <is>
          <t>愛知県春日井市大手田酉町</t>
        </is>
      </c>
      <c r="H512" t="inlineStr">
        <is>
          <t>3-13-35</t>
        </is>
      </c>
      <c r="I512" s="8" t="inlineStr">
        <is>
          <t>名鉄</t>
        </is>
      </c>
      <c r="K512" t="inlineStr">
        <is>
          <t>井上</t>
        </is>
      </c>
    </row>
    <row r="513">
      <c r="B513" s="3" t="n">
        <v>5819902</v>
      </c>
      <c r="C513" t="inlineStr">
        <is>
          <t>協和梱包</t>
        </is>
      </c>
      <c r="D513" s="3" t="inlineStr"/>
      <c r="E513" t="inlineStr">
        <is>
          <t>広機通商</t>
        </is>
      </c>
      <c r="F513">
        <f>VLOOKUP(E513,'L_User+EndUser'!$B$2:$C$650,2,FALSE)</f>
        <v/>
      </c>
      <c r="G513" s="13" t="inlineStr">
        <is>
          <t>愛知県名古屋市港区藤前</t>
        </is>
      </c>
      <c r="H513" t="inlineStr">
        <is>
          <t>1-752</t>
        </is>
      </c>
      <c r="I513" s="8" t="inlineStr">
        <is>
          <t>名鉄</t>
        </is>
      </c>
      <c r="K513" t="inlineStr">
        <is>
          <t>井上</t>
        </is>
      </c>
    </row>
    <row r="514">
      <c r="B514" s="3" t="n">
        <v>5819901</v>
      </c>
      <c r="C514" t="inlineStr">
        <is>
          <t>名鉄ゴールデン航空</t>
        </is>
      </c>
      <c r="D514" s="3" t="inlineStr"/>
      <c r="E514" t="inlineStr">
        <is>
          <t>広機通商</t>
        </is>
      </c>
      <c r="F514">
        <f>VLOOKUP(E514,'L_User+EndUser'!$B$2:$C$650,2,FALSE)</f>
        <v/>
      </c>
      <c r="G514" s="13" t="inlineStr">
        <is>
          <t>愛知県名古屋市中区大須</t>
        </is>
      </c>
      <c r="H514" t="inlineStr">
        <is>
          <t>1-9-34</t>
        </is>
      </c>
      <c r="I514" s="8" t="inlineStr">
        <is>
          <t>名鉄</t>
        </is>
      </c>
      <c r="K514" t="inlineStr">
        <is>
          <t>井上</t>
        </is>
      </c>
    </row>
    <row r="515">
      <c r="B515" s="3" t="n">
        <v>5819900</v>
      </c>
      <c r="C515" t="inlineStr">
        <is>
          <t>広機通商　㈱</t>
        </is>
      </c>
      <c r="D515" s="3" t="inlineStr"/>
      <c r="E515" t="inlineStr">
        <is>
          <t>広機通商</t>
        </is>
      </c>
      <c r="F515">
        <f>VLOOKUP(E515,'L_User+EndUser'!$B$2:$C$650,2,FALSE)</f>
        <v/>
      </c>
      <c r="G515" s="13" t="inlineStr">
        <is>
          <t>愛知県名古屋市中区大須</t>
        </is>
      </c>
      <c r="H515" t="inlineStr">
        <is>
          <t>4-11-17</t>
        </is>
      </c>
      <c r="I515" s="8" t="inlineStr">
        <is>
          <t>名鉄</t>
        </is>
      </c>
      <c r="K515" t="inlineStr">
        <is>
          <t>井上</t>
        </is>
      </c>
    </row>
    <row r="516">
      <c r="B516" s="3" t="n">
        <v>5817001</v>
      </c>
      <c r="C516" t="inlineStr">
        <is>
          <t>(有)石田鋳造所</t>
        </is>
      </c>
      <c r="E516" t="inlineStr">
        <is>
          <t>クロス名古屋支店</t>
        </is>
      </c>
      <c r="F516">
        <f>VLOOKUP(E516,'L_User+EndUser'!$B$2:$C$650,2,FALSE)</f>
        <v/>
      </c>
      <c r="G516" s="13" t="inlineStr">
        <is>
          <t>滋賀県彦根市南川瀬町</t>
        </is>
      </c>
      <c r="H516" s="23" t="inlineStr">
        <is>
          <t>708</t>
        </is>
      </c>
      <c r="I516" s="8" t="inlineStr">
        <is>
          <t>飛騨</t>
        </is>
      </c>
      <c r="K516" t="inlineStr">
        <is>
          <t>井上</t>
        </is>
      </c>
    </row>
    <row r="517">
      <c r="B517" s="3" t="n">
        <v>5817000</v>
      </c>
      <c r="C517" t="inlineStr">
        <is>
          <t>㈱クロス名古屋支店</t>
        </is>
      </c>
      <c r="E517" t="inlineStr">
        <is>
          <t>クロス名古屋支店</t>
        </is>
      </c>
      <c r="F517">
        <f>VLOOKUP(E517,'L_User+EndUser'!$B$2:$C$650,2,FALSE)</f>
        <v/>
      </c>
      <c r="G517" s="13" t="inlineStr">
        <is>
          <t>愛知県一宮市朝日</t>
        </is>
      </c>
      <c r="H517" s="23" t="inlineStr">
        <is>
          <t>1-6-17</t>
        </is>
      </c>
      <c r="I517" s="8" t="n"/>
      <c r="K517" t="inlineStr">
        <is>
          <t>井上</t>
        </is>
      </c>
    </row>
    <row r="518">
      <c r="B518" s="3" t="n">
        <v>5812000</v>
      </c>
      <c r="C518" t="inlineStr">
        <is>
          <t>㈱　加藤製作所</t>
        </is>
      </c>
      <c r="D518" s="3" t="inlineStr"/>
      <c r="E518" t="inlineStr">
        <is>
          <t>加藤製作所</t>
        </is>
      </c>
      <c r="F518">
        <f>VLOOKUP(E518,'L_User+EndUser'!$B$2:$C$650,2,FALSE)</f>
        <v/>
      </c>
      <c r="G518" s="13" t="inlineStr">
        <is>
          <t>愛知県清須市清洲</t>
        </is>
      </c>
      <c r="H518" t="inlineStr">
        <is>
          <t>1668</t>
        </is>
      </c>
      <c r="I518" s="8" t="inlineStr">
        <is>
          <t>名鉄</t>
        </is>
      </c>
      <c r="K518" t="inlineStr">
        <is>
          <t>井上</t>
        </is>
      </c>
    </row>
    <row r="519">
      <c r="B519" s="3" t="n">
        <v>5808107</v>
      </c>
      <c r="C519" t="inlineStr">
        <is>
          <t>(有)竹内可鍛工業所</t>
        </is>
      </c>
      <c r="E519" t="inlineStr">
        <is>
          <t>トウチュウ名古屋営業所</t>
        </is>
      </c>
      <c r="F519">
        <f>VLOOKUP(E519,'L_User+EndUser'!$B$2:$C$650,2,FALSE)</f>
        <v/>
      </c>
      <c r="G519" s="13" t="inlineStr">
        <is>
          <t>愛知県豊橋市南大清水町字元町</t>
        </is>
      </c>
      <c r="H519" t="inlineStr">
        <is>
          <t>203番地</t>
        </is>
      </c>
      <c r="I519" s="8" t="inlineStr">
        <is>
          <t>名鉄</t>
        </is>
      </c>
      <c r="K519" t="inlineStr">
        <is>
          <t>井上</t>
        </is>
      </c>
    </row>
    <row r="520">
      <c r="B520" s="3" t="n">
        <v>5808106</v>
      </c>
      <c r="C520" t="inlineStr">
        <is>
          <t>共英産業㈱ 鋳物部 清水様</t>
        </is>
      </c>
      <c r="E520" t="inlineStr">
        <is>
          <t>トウチュウ名古屋営業所</t>
        </is>
      </c>
      <c r="F520">
        <f>VLOOKUP(E520,'L_User+EndUser'!$B$2:$C$650,2,FALSE)</f>
        <v/>
      </c>
      <c r="G520" s="13" t="inlineStr">
        <is>
          <t>愛知県海部郡飛鳥村大字新政成字未之切</t>
        </is>
      </c>
      <c r="H520" s="23" t="inlineStr">
        <is>
          <t>809-1</t>
        </is>
      </c>
      <c r="I520" s="8" t="inlineStr">
        <is>
          <t>飛騨</t>
        </is>
      </c>
      <c r="K520" t="inlineStr">
        <is>
          <t>井上</t>
        </is>
      </c>
    </row>
    <row r="521">
      <c r="B521" s="3" t="n">
        <v>5808105</v>
      </c>
      <c r="C521" t="inlineStr">
        <is>
          <t>丸一海運㈱南港化学品センタ－41Ｗ95　山本様</t>
        </is>
      </c>
      <c r="E521" t="inlineStr">
        <is>
          <t>トウチュウ名古屋営業所</t>
        </is>
      </c>
      <c r="F521">
        <f>VLOOKUP(E521,'L_User+EndUser'!$B$2:$C$650,2,FALSE)</f>
        <v/>
      </c>
      <c r="G521" s="13" t="inlineStr">
        <is>
          <t>大阪市住之江区南港北</t>
        </is>
      </c>
      <c r="H521" s="23" t="inlineStr">
        <is>
          <t>3-4-99</t>
        </is>
      </c>
      <c r="I521" s="8" t="inlineStr">
        <is>
          <t>飛騨</t>
        </is>
      </c>
      <c r="K521" t="inlineStr">
        <is>
          <t>井上</t>
        </is>
      </c>
    </row>
    <row r="522">
      <c r="B522" s="3" t="n">
        <v>5808104</v>
      </c>
      <c r="C522" t="inlineStr">
        <is>
          <t>間口運輸㈱　南港Ⅰ-10　高見様</t>
        </is>
      </c>
      <c r="D522" s="3" t="inlineStr"/>
      <c r="E522" t="inlineStr">
        <is>
          <t>トウチュウ名古屋営業所</t>
        </is>
      </c>
      <c r="F522">
        <f>VLOOKUP(E522,'L_User+EndUser'!$B$2:$C$650,2,FALSE)</f>
        <v/>
      </c>
      <c r="G522" s="13" t="inlineStr">
        <is>
          <t>大阪府大阪市住之江区南港東</t>
        </is>
      </c>
      <c r="H522" t="inlineStr">
        <is>
          <t>6-5-43</t>
        </is>
      </c>
      <c r="I522" s="8" t="inlineStr">
        <is>
          <t>飛騨</t>
        </is>
      </c>
      <c r="K522" t="inlineStr">
        <is>
          <t>井上</t>
        </is>
      </c>
    </row>
    <row r="523">
      <c r="B523" s="3" t="n">
        <v>5808103</v>
      </c>
      <c r="C523" t="inlineStr">
        <is>
          <t>岡崎ﾋｭｯﾃﾅｽ・ｱﾙﾊﾞｰﾀｽ化成㈱　大山様</t>
        </is>
      </c>
      <c r="D523" s="3" t="inlineStr"/>
      <c r="E523" t="inlineStr">
        <is>
          <t>トウチュウ名古屋営業所</t>
        </is>
      </c>
      <c r="F523">
        <f>VLOOKUP(E523,'L_User+EndUser'!$B$2:$C$650,2,FALSE)</f>
        <v/>
      </c>
      <c r="G523" s="13" t="inlineStr">
        <is>
          <t>大阪府大阪市大正区南恩加島</t>
        </is>
      </c>
      <c r="H523" t="inlineStr">
        <is>
          <t>5-8-38</t>
        </is>
      </c>
      <c r="I523" s="8" t="inlineStr">
        <is>
          <t>飛騨</t>
        </is>
      </c>
      <c r="K523" t="inlineStr">
        <is>
          <t>井上</t>
        </is>
      </c>
    </row>
    <row r="524">
      <c r="B524" s="3" t="n">
        <v>5808102</v>
      </c>
      <c r="C524" t="inlineStr">
        <is>
          <t>古川工業　㈱</t>
        </is>
      </c>
      <c r="D524" s="3" t="inlineStr"/>
      <c r="E524" t="inlineStr">
        <is>
          <t>トウチュウ名古屋営業所</t>
        </is>
      </c>
      <c r="F524">
        <f>VLOOKUP(E524,'L_User+EndUser'!$B$2:$C$650,2,FALSE)</f>
        <v/>
      </c>
      <c r="G524" s="13" t="inlineStr">
        <is>
          <t>滋賀県彦根市古沢町</t>
        </is>
      </c>
      <c r="H524" t="inlineStr">
        <is>
          <t>726</t>
        </is>
      </c>
      <c r="I524" s="99" t="inlineStr">
        <is>
          <t>名鉄</t>
        </is>
      </c>
      <c r="K524" t="inlineStr">
        <is>
          <t>井上</t>
        </is>
      </c>
    </row>
    <row r="525">
      <c r="B525" s="3" t="n">
        <v>5808101</v>
      </c>
      <c r="C525" t="inlineStr">
        <is>
          <t>ＪＦＥスチール　㈱　知多製造所</t>
        </is>
      </c>
      <c r="D525" s="3" t="inlineStr"/>
      <c r="E525" t="inlineStr">
        <is>
          <t>トウチュウ名古屋営業所</t>
        </is>
      </c>
      <c r="F525">
        <f>VLOOKUP(E525,'L_User+EndUser'!$B$2:$C$650,2,FALSE)</f>
        <v/>
      </c>
      <c r="G525" s="13" t="inlineStr">
        <is>
          <t>愛知県半田市川崎町</t>
        </is>
      </c>
      <c r="H525" t="inlineStr">
        <is>
          <t>1-1</t>
        </is>
      </c>
      <c r="I525" s="8" t="inlineStr">
        <is>
          <t>名鉄</t>
        </is>
      </c>
      <c r="K525" t="inlineStr">
        <is>
          <t>井上</t>
        </is>
      </c>
    </row>
    <row r="526">
      <c r="B526" s="3" t="n">
        <v>5808100</v>
      </c>
      <c r="C526" t="inlineStr">
        <is>
          <t>㈱トウチュウ 名古屋営業所</t>
        </is>
      </c>
      <c r="D526" s="3" t="inlineStr"/>
      <c r="E526" t="inlineStr">
        <is>
          <t>トウチュウ名古屋営業所</t>
        </is>
      </c>
      <c r="F526">
        <f>VLOOKUP(E526,'L_User+EndUser'!$B$2:$C$650,2,FALSE)</f>
        <v/>
      </c>
      <c r="G526" s="13" t="inlineStr">
        <is>
          <t>愛知県名古屋市中村区名駅5-4-14</t>
        </is>
      </c>
      <c r="H526" t="inlineStr">
        <is>
          <t>花車ビル北館7Ｆ</t>
        </is>
      </c>
      <c r="I526" s="8" t="inlineStr">
        <is>
          <t>名鉄</t>
        </is>
      </c>
      <c r="K526" t="inlineStr">
        <is>
          <t>井上</t>
        </is>
      </c>
    </row>
    <row r="527">
      <c r="B527" s="3" t="n">
        <v>5806000</v>
      </c>
      <c r="C527" t="inlineStr">
        <is>
          <t>（有）　伊藤合金鋳造所</t>
        </is>
      </c>
      <c r="D527" s="3" t="inlineStr"/>
      <c r="E527" t="inlineStr">
        <is>
          <t>有限会社伊藤合金鋳造所</t>
        </is>
      </c>
      <c r="F527">
        <f>VLOOKUP(E527,'L_User+EndUser'!$B$2:$C$650,2,FALSE)</f>
        <v/>
      </c>
      <c r="G527" s="13" t="inlineStr">
        <is>
          <t>愛知県稲沢市日下部東町</t>
        </is>
      </c>
      <c r="H527" t="inlineStr">
        <is>
          <t>1-33</t>
        </is>
      </c>
      <c r="I527" s="8" t="inlineStr">
        <is>
          <t>名鉄</t>
        </is>
      </c>
      <c r="K527" t="inlineStr">
        <is>
          <t>井上</t>
        </is>
      </c>
    </row>
    <row r="528">
      <c r="B528" s="3" t="n">
        <v>5800207</v>
      </c>
      <c r="C528" t="inlineStr">
        <is>
          <t>スギヤマトレ－ドサポ－ト㈱波岡倉庫</t>
        </is>
      </c>
      <c r="E528" t="inlineStr">
        <is>
          <t>旭通商</t>
        </is>
      </c>
      <c r="F528">
        <f>VLOOKUP(E528,'L_User+EndUser'!$B$2:$C$650,2,FALSE)</f>
        <v/>
      </c>
      <c r="G528" s="13" t="inlineStr">
        <is>
          <t>富山県高岡市波岡</t>
        </is>
      </c>
      <c r="H528" t="inlineStr">
        <is>
          <t>55番地</t>
        </is>
      </c>
      <c r="I528" s="99" t="inlineStr">
        <is>
          <t>西濃</t>
        </is>
      </c>
      <c r="K528" t="inlineStr">
        <is>
          <t>井上</t>
        </is>
      </c>
    </row>
    <row r="529">
      <c r="B529" s="3" t="n">
        <v>5800206</v>
      </c>
      <c r="C529" t="inlineStr">
        <is>
          <t>スギヤマシェルサポ－ト</t>
        </is>
      </c>
      <c r="E529" t="inlineStr">
        <is>
          <t>旭通商</t>
        </is>
      </c>
      <c r="F529">
        <f>VLOOKUP(E529,'L_User+EndUser'!$B$2:$C$650,2,FALSE)</f>
        <v/>
      </c>
      <c r="G529" s="13" t="inlineStr">
        <is>
          <t>富山県高岡市木津</t>
        </is>
      </c>
      <c r="H529" s="23" t="inlineStr">
        <is>
          <t>644-6</t>
        </is>
      </c>
      <c r="I529" s="99" t="inlineStr">
        <is>
          <t>西濃</t>
        </is>
      </c>
      <c r="K529" t="inlineStr">
        <is>
          <t>井上</t>
        </is>
      </c>
    </row>
    <row r="530">
      <c r="B530" s="3" t="n">
        <v>5800205</v>
      </c>
      <c r="C530" t="inlineStr">
        <is>
          <t>㈱協和製作所</t>
        </is>
      </c>
      <c r="E530" t="inlineStr">
        <is>
          <t>旭通商</t>
        </is>
      </c>
      <c r="F530">
        <f>VLOOKUP(E530,'L_User+EndUser'!$B$2:$C$650,2,FALSE)</f>
        <v/>
      </c>
      <c r="G530" s="13" t="inlineStr">
        <is>
          <t>富山県高岡市四日市</t>
        </is>
      </c>
      <c r="H530" s="23" t="inlineStr">
        <is>
          <t>133-12四日市工業団地</t>
        </is>
      </c>
      <c r="I530" s="99" t="inlineStr">
        <is>
          <t>西濃</t>
        </is>
      </c>
      <c r="K530" t="inlineStr">
        <is>
          <t>井上</t>
        </is>
      </c>
    </row>
    <row r="531">
      <c r="B531" s="105" t="n">
        <v>5800204</v>
      </c>
      <c r="C531" s="103" t="inlineStr">
        <is>
          <t>ケミプラス㈱</t>
        </is>
      </c>
      <c r="E531" t="inlineStr">
        <is>
          <t>旭通商</t>
        </is>
      </c>
      <c r="F531">
        <f>VLOOKUP(E531,'L_User+EndUser'!$B$2:$C$650,2,FALSE)</f>
        <v/>
      </c>
      <c r="G531" s="13" t="inlineStr">
        <is>
          <t>富山県高岡市石瀬</t>
        </is>
      </c>
      <c r="H531" s="23" t="inlineStr">
        <is>
          <t>1031</t>
        </is>
      </c>
      <c r="I531" s="99" t="inlineStr">
        <is>
          <t>西濃</t>
        </is>
      </c>
      <c r="K531" t="inlineStr">
        <is>
          <t>井上</t>
        </is>
      </c>
    </row>
    <row r="532">
      <c r="B532" s="3" t="n">
        <v>5800203</v>
      </c>
      <c r="C532" t="inlineStr">
        <is>
          <t>静岡県鋳物工業　㈱</t>
        </is>
      </c>
      <c r="D532" s="3" t="inlineStr"/>
      <c r="E532" t="inlineStr">
        <is>
          <t>旭通商</t>
        </is>
      </c>
      <c r="F532">
        <f>VLOOKUP(E532,'L_User+EndUser'!$B$2:$C$650,2,FALSE)</f>
        <v/>
      </c>
      <c r="G532" s="13" t="inlineStr">
        <is>
          <t>静岡県榛原郡榛原町静谷</t>
        </is>
      </c>
      <c r="H532" t="inlineStr">
        <is>
          <t>332-2</t>
        </is>
      </c>
      <c r="I532" s="8" t="inlineStr">
        <is>
          <t>名鉄</t>
        </is>
      </c>
      <c r="K532" t="inlineStr">
        <is>
          <t>井上</t>
        </is>
      </c>
    </row>
    <row r="533">
      <c r="B533" s="3" t="n">
        <v>5800202</v>
      </c>
      <c r="C533" t="inlineStr">
        <is>
          <t>トシコ鋳工　㈱</t>
        </is>
      </c>
      <c r="D533" s="3" t="inlineStr"/>
      <c r="E533" t="inlineStr">
        <is>
          <t>旭通商</t>
        </is>
      </c>
      <c r="F533">
        <f>VLOOKUP(E533,'L_User+EndUser'!$B$2:$C$650,2,FALSE)</f>
        <v/>
      </c>
      <c r="G533" s="13" t="inlineStr">
        <is>
          <t>静岡県富士市柚木</t>
        </is>
      </c>
      <c r="H533" t="inlineStr">
        <is>
          <t>383-1</t>
        </is>
      </c>
      <c r="I533" s="8" t="inlineStr">
        <is>
          <t>名鉄</t>
        </is>
      </c>
      <c r="K533" t="inlineStr">
        <is>
          <t>井上</t>
        </is>
      </c>
    </row>
    <row r="534">
      <c r="B534" s="3" t="n">
        <v>5800201</v>
      </c>
      <c r="C534" t="inlineStr">
        <is>
          <t>旭通商　㈱　富山営業所</t>
        </is>
      </c>
      <c r="D534" s="3" t="inlineStr"/>
      <c r="E534" t="inlineStr">
        <is>
          <t>旭通商</t>
        </is>
      </c>
      <c r="F534">
        <f>VLOOKUP(E534,'L_User+EndUser'!$B$2:$C$650,2,FALSE)</f>
        <v/>
      </c>
      <c r="G534" s="13" t="inlineStr">
        <is>
          <t>富山県高岡市能町東</t>
        </is>
      </c>
      <c r="H534" t="inlineStr">
        <is>
          <t>16</t>
        </is>
      </c>
      <c r="I534" s="8" t="inlineStr">
        <is>
          <t>飛騨</t>
        </is>
      </c>
      <c r="K534" t="inlineStr">
        <is>
          <t>井上</t>
        </is>
      </c>
    </row>
    <row r="535">
      <c r="B535" s="3" t="n">
        <v>5800200</v>
      </c>
      <c r="C535" t="inlineStr">
        <is>
          <t>旭通商　㈱</t>
        </is>
      </c>
      <c r="D535" s="3" t="inlineStr"/>
      <c r="E535" t="inlineStr">
        <is>
          <t>旭通商</t>
        </is>
      </c>
      <c r="F535">
        <f>VLOOKUP(E535,'L_User+EndUser'!$B$2:$C$650,2,FALSE)</f>
        <v/>
      </c>
      <c r="G535" s="13" t="inlineStr">
        <is>
          <t>愛知県江南市宮後町砂場東</t>
        </is>
      </c>
      <c r="H535" t="inlineStr">
        <is>
          <t>46</t>
        </is>
      </c>
      <c r="I535" s="8" t="inlineStr">
        <is>
          <t>飛騨</t>
        </is>
      </c>
      <c r="K535" t="inlineStr">
        <is>
          <t>井上</t>
        </is>
      </c>
    </row>
    <row r="536">
      <c r="B536" s="3" t="n">
        <v>5800000</v>
      </c>
      <c r="C536" t="inlineStr">
        <is>
          <t>㈱　明壁鋳造所</t>
        </is>
      </c>
      <c r="D536" s="3" t="inlineStr"/>
      <c r="E536" t="inlineStr">
        <is>
          <t>明壁鋳造所</t>
        </is>
      </c>
      <c r="F536">
        <f>VLOOKUP(E536,'L_User+EndUser'!$B$2:$C$650,2,FALSE)</f>
        <v/>
      </c>
      <c r="G536" s="13" t="inlineStr">
        <is>
          <t>愛知県常滑市大谷字坂森</t>
        </is>
      </c>
      <c r="H536" t="inlineStr">
        <is>
          <t>35</t>
        </is>
      </c>
      <c r="I536" s="8" t="inlineStr">
        <is>
          <t>名鉄</t>
        </is>
      </c>
      <c r="K536" t="inlineStr">
        <is>
          <t>大橋</t>
        </is>
      </c>
    </row>
    <row r="537">
      <c r="B537" s="3" t="n">
        <v>5752310</v>
      </c>
      <c r="C537" t="inlineStr">
        <is>
          <t>合資会社　松野鋳造所</t>
        </is>
      </c>
      <c r="E537" t="inlineStr">
        <is>
          <t>瓢屋菊川営業所</t>
        </is>
      </c>
      <c r="F537">
        <f>VLOOKUP(E537,'L_User+EndUser'!$B$2:$C$650,2,FALSE)</f>
        <v/>
      </c>
      <c r="G537" s="13" t="inlineStr">
        <is>
          <t>静岡県島田市坂本</t>
        </is>
      </c>
      <c r="H537" s="23" t="inlineStr">
        <is>
          <t>644-1</t>
        </is>
      </c>
      <c r="I537" s="8" t="inlineStr">
        <is>
          <t>名鉄</t>
        </is>
      </c>
      <c r="K537" t="inlineStr">
        <is>
          <t>裕章</t>
        </is>
      </c>
    </row>
    <row r="538">
      <c r="B538" s="3" t="n">
        <v>5752309</v>
      </c>
      <c r="C538" t="inlineStr">
        <is>
          <t>㈱武村鋳造所</t>
        </is>
      </c>
      <c r="E538" t="inlineStr">
        <is>
          <t>瓢屋菊川営業所</t>
        </is>
      </c>
      <c r="F538">
        <f>VLOOKUP(E538,'L_User+EndUser'!$B$2:$C$650,2,FALSE)</f>
        <v/>
      </c>
      <c r="G538" s="13" t="inlineStr">
        <is>
          <t>静岡県焼津市田尻</t>
        </is>
      </c>
      <c r="H538" s="23" t="inlineStr">
        <is>
          <t>2290-10</t>
        </is>
      </c>
      <c r="I538" s="8" t="inlineStr">
        <is>
          <t>名鉄</t>
        </is>
      </c>
      <c r="K538" t="inlineStr">
        <is>
          <t>裕章</t>
        </is>
      </c>
    </row>
    <row r="539">
      <c r="B539" s="3" t="n">
        <v>5752308</v>
      </c>
      <c r="C539" t="inlineStr">
        <is>
          <t>株式会社 東洋メタル ﾊﾟﾚｯﾄ出</t>
        </is>
      </c>
      <c r="E539" t="inlineStr">
        <is>
          <t>瓢屋菊川営業所</t>
        </is>
      </c>
      <c r="F539">
        <f>VLOOKUP(E539,'L_User+EndUser'!$B$2:$C$650,2,FALSE)</f>
        <v/>
      </c>
      <c r="G539" s="13" t="inlineStr">
        <is>
          <t>静岡県清水区辻</t>
        </is>
      </c>
      <c r="H539" t="inlineStr">
        <is>
          <t>1丁目10-1</t>
        </is>
      </c>
      <c r="I539" s="8" t="inlineStr">
        <is>
          <t>名鉄</t>
        </is>
      </c>
      <c r="K539" t="inlineStr">
        <is>
          <t>裕章</t>
        </is>
      </c>
    </row>
    <row r="540">
      <c r="B540" s="3" t="n">
        <v>5752306</v>
      </c>
      <c r="C540" t="inlineStr">
        <is>
          <t>芝浦機械㈱</t>
        </is>
      </c>
      <c r="E540" t="inlineStr">
        <is>
          <t>瓢屋菊川営業所</t>
        </is>
      </c>
      <c r="F540">
        <f>VLOOKUP(E540,'L_User+EndUser'!$B$2:$C$650,2,FALSE)</f>
        <v/>
      </c>
      <c r="G540" s="13" t="inlineStr">
        <is>
          <t>静岡県沼津市大岡</t>
        </is>
      </c>
      <c r="H540" s="23" t="inlineStr">
        <is>
          <t>2068-3</t>
        </is>
      </c>
      <c r="I540" s="99" t="inlineStr">
        <is>
          <t>西濃</t>
        </is>
      </c>
      <c r="K540" t="inlineStr">
        <is>
          <t>裕章</t>
        </is>
      </c>
    </row>
    <row r="541">
      <c r="B541" s="3" t="n">
        <v>5752305</v>
      </c>
      <c r="C541" t="inlineStr">
        <is>
          <t>栗田産業　㈱ 上坂様 ﾊﾟﾚｯﾄ出</t>
        </is>
      </c>
      <c r="E541" t="inlineStr">
        <is>
          <t>瓢屋菊川営業所</t>
        </is>
      </c>
      <c r="F541">
        <f>VLOOKUP(E541,'L_User+EndUser'!$B$2:$C$650,2,FALSE)</f>
        <v/>
      </c>
      <c r="G541" s="13" t="inlineStr">
        <is>
          <t>静岡県御前崎市池新田</t>
        </is>
      </c>
      <c r="H541" s="23" t="inlineStr">
        <is>
          <t>8557</t>
        </is>
      </c>
      <c r="I541" s="8" t="inlineStr">
        <is>
          <t>名鉄</t>
        </is>
      </c>
      <c r="K541" t="inlineStr">
        <is>
          <t>裕章</t>
        </is>
      </c>
    </row>
    <row r="542">
      <c r="B542" s="3" t="n">
        <v>5752304</v>
      </c>
      <c r="C542" t="inlineStr">
        <is>
          <t>武村勲鋳造　(有)</t>
        </is>
      </c>
      <c r="E542" t="inlineStr">
        <is>
          <t>瓢屋菊川営業所</t>
        </is>
      </c>
      <c r="F542">
        <f>VLOOKUP(E542,'L_User+EndUser'!$B$2:$C$650,2,FALSE)</f>
        <v/>
      </c>
      <c r="G542" s="13" t="inlineStr">
        <is>
          <t>静岡県焼津市大島</t>
        </is>
      </c>
      <c r="H542" t="inlineStr">
        <is>
          <t>1571</t>
        </is>
      </c>
      <c r="I542" s="8" t="inlineStr">
        <is>
          <t>名鉄</t>
        </is>
      </c>
      <c r="K542" t="inlineStr">
        <is>
          <t>裕章</t>
        </is>
      </c>
    </row>
    <row r="543">
      <c r="B543" s="3" t="n">
        <v>5752303</v>
      </c>
      <c r="C543" t="inlineStr">
        <is>
          <t>㈱日清特殊鋳造所</t>
        </is>
      </c>
      <c r="E543" t="inlineStr">
        <is>
          <t>瓢屋菊川営業所</t>
        </is>
      </c>
      <c r="F543">
        <f>VLOOKUP(E543,'L_User+EndUser'!$B$2:$C$650,2,FALSE)</f>
        <v/>
      </c>
      <c r="G543" s="13" t="inlineStr">
        <is>
          <t>静岡県御前崎市池新田</t>
        </is>
      </c>
      <c r="H543" s="23" t="inlineStr">
        <is>
          <t>4196</t>
        </is>
      </c>
      <c r="I543" s="8" t="inlineStr">
        <is>
          <t>名鉄</t>
        </is>
      </c>
      <c r="K543" t="inlineStr">
        <is>
          <t>裕章</t>
        </is>
      </c>
    </row>
    <row r="544">
      <c r="B544" s="3" t="n">
        <v>5752302</v>
      </c>
      <c r="C544" t="inlineStr">
        <is>
          <t>㈱赤坂鉄工所</t>
        </is>
      </c>
      <c r="E544" t="inlineStr">
        <is>
          <t>瓢屋菊川営業所</t>
        </is>
      </c>
      <c r="F544">
        <f>VLOOKUP(E544,'L_User+EndUser'!$B$2:$C$650,2,FALSE)</f>
        <v/>
      </c>
      <c r="G544" s="13" t="inlineStr">
        <is>
          <t>静岡県焼津市柳新屋</t>
        </is>
      </c>
      <c r="H544" s="23" t="inlineStr">
        <is>
          <t>670</t>
        </is>
      </c>
      <c r="I544" s="8" t="inlineStr">
        <is>
          <t>名鉄</t>
        </is>
      </c>
      <c r="K544" t="inlineStr">
        <is>
          <t>裕章</t>
        </is>
      </c>
    </row>
    <row r="545">
      <c r="B545" s="3" t="n">
        <v>5752301</v>
      </c>
      <c r="C545" t="inlineStr">
        <is>
          <t>㈱栗田合金鋳造所</t>
        </is>
      </c>
      <c r="E545" t="inlineStr">
        <is>
          <t>瓢屋菊川営業所</t>
        </is>
      </c>
      <c r="F545">
        <f>VLOOKUP(E545,'L_User+EndUser'!$B$2:$C$650,2,FALSE)</f>
        <v/>
      </c>
      <c r="G545" s="13" t="inlineStr">
        <is>
          <t>静岡県静岡市駿河区北丸子</t>
        </is>
      </c>
      <c r="H545" s="23" t="inlineStr">
        <is>
          <t>1-7-40</t>
        </is>
      </c>
      <c r="I545" s="8" t="inlineStr">
        <is>
          <t>名鉄</t>
        </is>
      </c>
      <c r="K545" t="inlineStr">
        <is>
          <t>裕章</t>
        </is>
      </c>
    </row>
    <row r="546">
      <c r="B546" s="3" t="n">
        <v>5752300</v>
      </c>
      <c r="C546" t="inlineStr">
        <is>
          <t>㈱瓢屋　菊川営業所</t>
        </is>
      </c>
      <c r="E546" t="inlineStr">
        <is>
          <t>瓢屋菊川営業所</t>
        </is>
      </c>
      <c r="F546">
        <f>VLOOKUP(E546,'L_User+EndUser'!$B$2:$C$650,2,FALSE)</f>
        <v/>
      </c>
      <c r="G546" s="13" t="inlineStr">
        <is>
          <t>静岡県菊川市本所</t>
        </is>
      </c>
      <c r="H546" s="23" t="inlineStr">
        <is>
          <t>1694-1</t>
        </is>
      </c>
      <c r="I546" s="8" t="inlineStr">
        <is>
          <t>名鉄</t>
        </is>
      </c>
      <c r="K546" t="inlineStr">
        <is>
          <t>裕章</t>
        </is>
      </c>
    </row>
    <row r="547">
      <c r="B547" s="3" t="n">
        <v>5752200</v>
      </c>
      <c r="C547" t="inlineStr">
        <is>
          <t>有限会社平野鋳造所</t>
        </is>
      </c>
      <c r="D547" s="3" t="inlineStr"/>
      <c r="E547" t="inlineStr">
        <is>
          <t>有限会社平野鋳造所</t>
        </is>
      </c>
      <c r="F547">
        <f>VLOOKUP(E547,'L_User+EndUser'!$B$2:$C$650,2,FALSE)</f>
        <v/>
      </c>
      <c r="G547" s="13" t="inlineStr">
        <is>
          <t>静岡県掛川市下垂木</t>
        </is>
      </c>
      <c r="H547" t="inlineStr">
        <is>
          <t>2356-1</t>
        </is>
      </c>
      <c r="I547" s="8" t="inlineStr">
        <is>
          <t>名鉄</t>
        </is>
      </c>
      <c r="K547" t="inlineStr">
        <is>
          <t>井上</t>
        </is>
      </c>
    </row>
    <row r="548">
      <c r="B548" s="3" t="n">
        <v>5752101</v>
      </c>
      <c r="C548" t="inlineStr">
        <is>
          <t>ナンヨー　㈱　鋳造２課</t>
        </is>
      </c>
      <c r="D548" s="3" t="inlineStr"/>
      <c r="E548" t="inlineStr">
        <is>
          <t>日立金属ｱﾄﾞﾒｯﾄ</t>
        </is>
      </c>
      <c r="F548">
        <f>VLOOKUP(E548,'L_User+EndUser'!$B$2:$C$650,2,FALSE)</f>
        <v/>
      </c>
      <c r="G548" s="13" t="inlineStr">
        <is>
          <t>静岡県磐田郡竜洋町駒場</t>
        </is>
      </c>
      <c r="H548" t="inlineStr">
        <is>
          <t>4820</t>
        </is>
      </c>
      <c r="I548" s="8" t="inlineStr">
        <is>
          <t>名鉄</t>
        </is>
      </c>
      <c r="K548" t="inlineStr">
        <is>
          <t>井上</t>
        </is>
      </c>
    </row>
    <row r="549">
      <c r="B549" s="3" t="n">
        <v>5752100</v>
      </c>
      <c r="C549" t="inlineStr">
        <is>
          <t>日立金属アドメット㈱　中部支店</t>
        </is>
      </c>
      <c r="D549" s="3" t="inlineStr"/>
      <c r="E549" t="inlineStr">
        <is>
          <t>日立金属アドメット</t>
        </is>
      </c>
      <c r="F549">
        <f>VLOOKUP(E549,'L_User+EndUser'!$B$2:$C$650,2,FALSE)</f>
        <v/>
      </c>
      <c r="G549" s="13" t="inlineStr">
        <is>
          <t>愛知県名古屋市中村区名駅５丁目</t>
        </is>
      </c>
      <c r="H549" s="24" t="inlineStr">
        <is>
          <t>7-30</t>
        </is>
      </c>
      <c r="I549" s="8" t="inlineStr">
        <is>
          <t>名鉄</t>
        </is>
      </c>
      <c r="K549" t="inlineStr">
        <is>
          <t>井上</t>
        </is>
      </c>
    </row>
    <row r="550">
      <c r="B550" s="3" t="n">
        <v>5752000</v>
      </c>
      <c r="C550" t="inlineStr">
        <is>
          <t>浜北工業　㈱</t>
        </is>
      </c>
      <c r="D550" s="3" t="inlineStr"/>
      <c r="E550" t="inlineStr">
        <is>
          <t>浜北工業</t>
        </is>
      </c>
      <c r="F550">
        <f>VLOOKUP(E550,'L_User+EndUser'!$B$2:$C$650,2,FALSE)</f>
        <v/>
      </c>
      <c r="G550" s="13" t="inlineStr">
        <is>
          <t>静岡県浜松市浜北区根堅</t>
        </is>
      </c>
      <c r="H550" t="inlineStr">
        <is>
          <t>1066</t>
        </is>
      </c>
      <c r="I550" s="8" t="inlineStr">
        <is>
          <t>名鉄</t>
        </is>
      </c>
      <c r="K550" t="inlineStr">
        <is>
          <t>井上</t>
        </is>
      </c>
    </row>
    <row r="551">
      <c r="B551" s="3" t="n">
        <v>5740004</v>
      </c>
      <c r="C551" s="121" t="inlineStr">
        <is>
          <t>スズキ㈱大須賀工場 オイCライン吉川組長様</t>
        </is>
      </c>
      <c r="E551" t="inlineStr">
        <is>
          <t>トウチュウ静岡支店</t>
        </is>
      </c>
      <c r="F551">
        <f>VLOOKUP(E551,'L_User+EndUser'!$B$2:$C$650,2,FALSE)</f>
        <v/>
      </c>
      <c r="G551" s="13" t="inlineStr">
        <is>
          <t>静岡県掛川市西大渕</t>
        </is>
      </c>
      <c r="H551" s="23" t="inlineStr">
        <is>
          <t>6333</t>
        </is>
      </c>
      <c r="I551" s="8" t="inlineStr">
        <is>
          <t>西濃</t>
        </is>
      </c>
      <c r="K551" t="inlineStr">
        <is>
          <t>井上</t>
        </is>
      </c>
    </row>
    <row r="552">
      <c r="B552" s="3" t="n">
        <v>5740003</v>
      </c>
      <c r="C552" t="inlineStr">
        <is>
          <t>ｽｽﾞｷ㈱生産技術　カソ三井様</t>
        </is>
      </c>
      <c r="E552" t="inlineStr">
        <is>
          <t>トウチュウ静岡支店</t>
        </is>
      </c>
      <c r="F552">
        <f>VLOOKUP(E552,'L_User+EndUser'!$B$2:$C$650,2,FALSE)</f>
        <v/>
      </c>
      <c r="G552" s="13" t="inlineStr">
        <is>
          <t>静岡県掛川市西大渕</t>
        </is>
      </c>
      <c r="H552" s="23" t="inlineStr">
        <is>
          <t>6333</t>
        </is>
      </c>
      <c r="I552" s="8" t="inlineStr">
        <is>
          <t>西濃</t>
        </is>
      </c>
      <c r="K552" t="inlineStr">
        <is>
          <t>井上</t>
        </is>
      </c>
    </row>
    <row r="553">
      <c r="B553" s="3" t="n">
        <v>5740002</v>
      </c>
      <c r="C553" s="121" t="inlineStr">
        <is>
          <t>スズキ㈱大須賀工場 Dライン鈴木光直組長様</t>
        </is>
      </c>
      <c r="E553" t="inlineStr">
        <is>
          <t>トウチュウ静岡支店</t>
        </is>
      </c>
      <c r="F553">
        <f>VLOOKUP(E553,'L_User+EndUser'!$B$2:$C$650,2,FALSE)</f>
        <v/>
      </c>
      <c r="G553" s="13" t="inlineStr">
        <is>
          <t>静岡県掛川市西大渕</t>
        </is>
      </c>
      <c r="H553" s="23" t="inlineStr">
        <is>
          <t>6333</t>
        </is>
      </c>
      <c r="I553" s="8" t="inlineStr">
        <is>
          <t>西濃</t>
        </is>
      </c>
      <c r="K553" t="inlineStr">
        <is>
          <t>井上</t>
        </is>
      </c>
    </row>
    <row r="554">
      <c r="B554" s="3" t="n">
        <v>5740001</v>
      </c>
      <c r="C554" s="2" t="inlineStr">
        <is>
          <t>㈱ﾕﾆｵﾝﾊﾟｰﾂ工業 尾野工場 鈴木様</t>
        </is>
      </c>
      <c r="D554" s="3" t="inlineStr"/>
      <c r="E554" t="inlineStr">
        <is>
          <t>トウチュウ静岡支店</t>
        </is>
      </c>
      <c r="F554">
        <f>VLOOKUP(E554,'L_User+EndUser'!$B$2:$C$650,2,FALSE)</f>
        <v/>
      </c>
      <c r="G554" s="13" t="inlineStr">
        <is>
          <t>静岡県浜松市浜北区尾野</t>
        </is>
      </c>
      <c r="H554" t="inlineStr">
        <is>
          <t>2205-1</t>
        </is>
      </c>
      <c r="I554" s="8" t="inlineStr">
        <is>
          <t>西濃</t>
        </is>
      </c>
      <c r="K554" t="inlineStr">
        <is>
          <t>井上</t>
        </is>
      </c>
    </row>
    <row r="555">
      <c r="B555" s="3" t="n">
        <v>5740000</v>
      </c>
      <c r="C555" s="2" t="inlineStr">
        <is>
          <t>㈱ トウチュウ静岡支店</t>
        </is>
      </c>
      <c r="D555" s="3" t="inlineStr"/>
      <c r="E555" t="inlineStr">
        <is>
          <t>トウチュウ静岡支店</t>
        </is>
      </c>
      <c r="F555">
        <f>VLOOKUP(E555,'L_User+EndUser'!$B$2:$C$650,2,FALSE)</f>
        <v/>
      </c>
      <c r="G555" s="13" t="inlineStr">
        <is>
          <t>静岡県掛川市大渕</t>
        </is>
      </c>
      <c r="H555" t="inlineStr">
        <is>
          <t>11135</t>
        </is>
      </c>
      <c r="I555" s="8" t="inlineStr">
        <is>
          <t>西濃</t>
        </is>
      </c>
      <c r="K555" t="inlineStr">
        <is>
          <t>井上</t>
        </is>
      </c>
      <c r="L555" s="2" t="n"/>
    </row>
    <row r="556">
      <c r="B556" s="161" t="n">
        <v>5733105</v>
      </c>
      <c r="C556" s="162" t="inlineStr">
        <is>
          <t>㈱　マエダ</t>
        </is>
      </c>
      <c r="D556" s="161" t="inlineStr"/>
      <c r="E556" s="162" t="inlineStr">
        <is>
          <t>鋳研商店</t>
        </is>
      </c>
      <c r="F556">
        <f>VLOOKUP(E556,'L_User+EndUser'!$B$2:$C$650,2,FALSE)</f>
        <v/>
      </c>
      <c r="G556" s="13" t="inlineStr">
        <is>
          <t>静岡県島田市中河</t>
        </is>
      </c>
      <c r="H556" t="inlineStr">
        <is>
          <t>147-2</t>
        </is>
      </c>
      <c r="I556" s="8" t="inlineStr">
        <is>
          <t>名鉄</t>
        </is>
      </c>
      <c r="K556" t="inlineStr">
        <is>
          <t>井上</t>
        </is>
      </c>
    </row>
    <row r="557">
      <c r="B557" s="161" t="n">
        <v>5733104</v>
      </c>
      <c r="C557" s="162" t="inlineStr">
        <is>
          <t>㈱　武村鋳造所</t>
        </is>
      </c>
      <c r="D557" s="161" t="inlineStr"/>
      <c r="E557" s="162" t="inlineStr">
        <is>
          <t>鋳研商店</t>
        </is>
      </c>
      <c r="F557">
        <f>VLOOKUP(E557,'L_User+EndUser'!$B$2:$C$650,2,FALSE)</f>
        <v/>
      </c>
      <c r="G557" s="13" t="inlineStr">
        <is>
          <t>静岡県焼津市田尻</t>
        </is>
      </c>
      <c r="H557" t="inlineStr">
        <is>
          <t>2290-10</t>
        </is>
      </c>
      <c r="I557" s="8" t="inlineStr">
        <is>
          <t>名鉄</t>
        </is>
      </c>
      <c r="K557" t="inlineStr">
        <is>
          <t>井上</t>
        </is>
      </c>
    </row>
    <row r="558">
      <c r="B558" s="161" t="n">
        <v>5733103</v>
      </c>
      <c r="C558" s="162" t="inlineStr">
        <is>
          <t>合資会社　松野鋳造所</t>
        </is>
      </c>
      <c r="D558" s="161" t="inlineStr"/>
      <c r="E558" s="162" t="inlineStr">
        <is>
          <t>鋳研商店</t>
        </is>
      </c>
      <c r="F558">
        <f>VLOOKUP(E558,'L_User+EndUser'!$B$2:$C$650,2,FALSE)</f>
        <v/>
      </c>
      <c r="G558" s="13" t="inlineStr">
        <is>
          <t>静岡県島田市阪本</t>
        </is>
      </c>
      <c r="H558" t="inlineStr">
        <is>
          <t>644-1</t>
        </is>
      </c>
      <c r="I558" s="8" t="inlineStr">
        <is>
          <t>名鉄</t>
        </is>
      </c>
      <c r="K558" t="inlineStr">
        <is>
          <t>井上</t>
        </is>
      </c>
    </row>
    <row r="559">
      <c r="B559" s="161" t="n">
        <v>5733102</v>
      </c>
      <c r="C559" s="162" t="inlineStr">
        <is>
          <t>㈱　赤阪鉄工所</t>
        </is>
      </c>
      <c r="D559" s="161" t="inlineStr"/>
      <c r="E559" s="162" t="inlineStr">
        <is>
          <t>鋳研商店</t>
        </is>
      </c>
      <c r="F559">
        <f>VLOOKUP(E559,'L_User+EndUser'!$B$2:$C$650,2,FALSE)</f>
        <v/>
      </c>
      <c r="G559" s="13" t="inlineStr">
        <is>
          <t>静岡県焼津市柳新屋</t>
        </is>
      </c>
      <c r="H559" t="inlineStr">
        <is>
          <t>670</t>
        </is>
      </c>
      <c r="I559" s="8" t="inlineStr">
        <is>
          <t>名鉄</t>
        </is>
      </c>
      <c r="K559" t="inlineStr">
        <is>
          <t>井上</t>
        </is>
      </c>
    </row>
    <row r="560">
      <c r="B560" s="161" t="n">
        <v>5733101</v>
      </c>
      <c r="C560" s="162" t="inlineStr">
        <is>
          <t>㈱　村松鋳造所</t>
        </is>
      </c>
      <c r="D560" s="161" t="inlineStr"/>
      <c r="E560" s="162" t="inlineStr">
        <is>
          <t>鋳研商店</t>
        </is>
      </c>
      <c r="F560">
        <f>VLOOKUP(E560,'L_User+EndUser'!$B$2:$C$650,2,FALSE)</f>
        <v/>
      </c>
      <c r="G560" s="13" t="inlineStr">
        <is>
          <t>静岡県浜松市三新町</t>
        </is>
      </c>
      <c r="H560" t="inlineStr">
        <is>
          <t>474-5</t>
        </is>
      </c>
      <c r="I560" s="8" t="inlineStr">
        <is>
          <t>名鉄</t>
        </is>
      </c>
      <c r="K560" t="inlineStr">
        <is>
          <t>井上</t>
        </is>
      </c>
    </row>
    <row r="561">
      <c r="B561" s="161" t="n">
        <v>5733100</v>
      </c>
      <c r="C561" s="162" t="inlineStr">
        <is>
          <t>㈱　鋳研商店</t>
        </is>
      </c>
      <c r="D561" s="161" t="inlineStr"/>
      <c r="E561" s="162" t="inlineStr"/>
      <c r="F561">
        <f>VLOOKUP(E561,'L_User+EndUser'!$B$2:$C$650,2,FALSE)</f>
        <v/>
      </c>
      <c r="G561" s="13" t="inlineStr">
        <is>
          <t>静岡県静岡市駿河区豊田</t>
        </is>
      </c>
      <c r="H561" s="23" t="inlineStr">
        <is>
          <t>1-8-27</t>
        </is>
      </c>
      <c r="I561" s="8" t="inlineStr">
        <is>
          <t>名鉄</t>
        </is>
      </c>
      <c r="K561" t="inlineStr">
        <is>
          <t>井上</t>
        </is>
      </c>
    </row>
    <row r="562">
      <c r="B562" s="3" t="n">
        <v>5717000</v>
      </c>
      <c r="C562" t="inlineStr">
        <is>
          <t>㈱　栗田合金鋳造所</t>
        </is>
      </c>
      <c r="D562" s="3" t="inlineStr"/>
      <c r="F562">
        <f>VLOOKUP(E562,'L_User+EndUser'!$B$2:$C$650,2,FALSE)</f>
        <v/>
      </c>
      <c r="G562" s="13" t="inlineStr">
        <is>
          <t>静岡県静岡市駿河区北丸子</t>
        </is>
      </c>
      <c r="H562" t="inlineStr">
        <is>
          <t>1-7-40</t>
        </is>
      </c>
      <c r="I562" s="8" t="inlineStr">
        <is>
          <t>名鉄</t>
        </is>
      </c>
      <c r="K562" t="inlineStr">
        <is>
          <t>井上</t>
        </is>
      </c>
    </row>
    <row r="563">
      <c r="B563" s="3" t="n">
        <v>5716900</v>
      </c>
      <c r="C563" t="inlineStr">
        <is>
          <t>栗田産業　㈱</t>
        </is>
      </c>
      <c r="D563" s="3" t="inlineStr"/>
      <c r="E563" t="inlineStr">
        <is>
          <t>栗田産業</t>
        </is>
      </c>
      <c r="F563">
        <f>VLOOKUP(E563,'L_User+EndUser'!$B$2:$C$650,2,FALSE)</f>
        <v/>
      </c>
      <c r="G563" s="13" t="inlineStr">
        <is>
          <t>静岡県御前崎市池新田</t>
        </is>
      </c>
      <c r="H563" t="inlineStr">
        <is>
          <t>8557</t>
        </is>
      </c>
      <c r="I563" s="8" t="inlineStr">
        <is>
          <t>名鉄</t>
        </is>
      </c>
      <c r="K563" t="inlineStr">
        <is>
          <t>井上</t>
        </is>
      </c>
    </row>
    <row r="564">
      <c r="B564" s="3" t="n">
        <v>5712202</v>
      </c>
      <c r="C564" t="inlineStr">
        <is>
          <t>㈱ 木村鋳造所 群馬工場 杉江課長様</t>
        </is>
      </c>
      <c r="E564" t="inlineStr">
        <is>
          <t>木村鋳造所</t>
        </is>
      </c>
      <c r="F564">
        <f>VLOOKUP(E564,'L_User+EndUser'!$B$2:$C$650,2,FALSE)</f>
        <v/>
      </c>
      <c r="G564" s="13" t="inlineStr">
        <is>
          <t>群馬県太田市大原町</t>
        </is>
      </c>
      <c r="H564" s="23" t="inlineStr">
        <is>
          <t>2092-5</t>
        </is>
      </c>
      <c r="I564" s="8" t="inlineStr">
        <is>
          <t>名鉄</t>
        </is>
      </c>
      <c r="K564" t="inlineStr">
        <is>
          <t>裕章</t>
        </is>
      </c>
    </row>
    <row r="565">
      <c r="B565" s="3" t="n">
        <v>5712201</v>
      </c>
      <c r="C565" t="inlineStr">
        <is>
          <t>㈱木村鋳造所　御前崎工場 生産技術 福田宣宏様</t>
        </is>
      </c>
      <c r="E565" t="inlineStr">
        <is>
          <t>木村鋳造所</t>
        </is>
      </c>
      <c r="F565">
        <f>VLOOKUP(E565,'L_User+EndUser'!$B$2:$C$650,2,FALSE)</f>
        <v/>
      </c>
      <c r="G565" s="13" t="inlineStr">
        <is>
          <t>静岡県御前崎市門屋</t>
        </is>
      </c>
      <c r="H565" t="n">
        <v>1</v>
      </c>
      <c r="I565" s="8" t="inlineStr">
        <is>
          <t>名鉄</t>
        </is>
      </c>
      <c r="K565" t="inlineStr">
        <is>
          <t>裕章</t>
        </is>
      </c>
    </row>
    <row r="566">
      <c r="B566" s="3" t="n">
        <v>5712200</v>
      </c>
      <c r="C566" t="inlineStr">
        <is>
          <t>㈱ 木村鋳造所　開発部　平本様</t>
        </is>
      </c>
      <c r="E566" t="inlineStr">
        <is>
          <t>木村鋳造所</t>
        </is>
      </c>
      <c r="F566">
        <f>VLOOKUP(E566,'L_User+EndUser'!$B$2:$C$650,2,FALSE)</f>
        <v/>
      </c>
      <c r="G566" s="13" t="inlineStr">
        <is>
          <t>静岡県駿東郡清水町長沢</t>
        </is>
      </c>
      <c r="H566" s="23" t="inlineStr">
        <is>
          <t>1157</t>
        </is>
      </c>
      <c r="I566" s="8" t="inlineStr">
        <is>
          <t>名鉄</t>
        </is>
      </c>
      <c r="K566" t="inlineStr">
        <is>
          <t>裕章</t>
        </is>
      </c>
    </row>
    <row r="567">
      <c r="B567" s="3" t="n">
        <v>5712115</v>
      </c>
      <c r="C567" t="inlineStr">
        <is>
          <t>（有）中山鋳造所</t>
        </is>
      </c>
      <c r="E567" t="inlineStr">
        <is>
          <t>キタニ静岡営業所</t>
        </is>
      </c>
      <c r="F567">
        <f>VLOOKUP(E567,'L_User+EndUser'!$B$2:$C$650,2,FALSE)</f>
        <v/>
      </c>
      <c r="G567" s="13" t="inlineStr">
        <is>
          <t>静岡県掛川市高御所</t>
        </is>
      </c>
      <c r="H567" s="23" t="inlineStr">
        <is>
          <t>888-2</t>
        </is>
      </c>
      <c r="I567" s="8" t="inlineStr">
        <is>
          <t>名鉄</t>
        </is>
      </c>
      <c r="K567" t="inlineStr">
        <is>
          <t>裕章</t>
        </is>
      </c>
    </row>
    <row r="568">
      <c r="B568" s="3" t="n">
        <v>5712114</v>
      </c>
      <c r="C568" t="inlineStr">
        <is>
          <t>(有)イガタ製作所</t>
        </is>
      </c>
      <c r="E568" t="inlineStr">
        <is>
          <t>キタニ静岡営業所</t>
        </is>
      </c>
      <c r="F568">
        <f>VLOOKUP(E568,'L_User+EndUser'!$B$2:$C$650,2,FALSE)</f>
        <v/>
      </c>
      <c r="G568" s="13" t="inlineStr">
        <is>
          <t>静岡県志太郡大井川町高新田</t>
        </is>
      </c>
      <c r="H568" s="23" t="inlineStr">
        <is>
          <t>291-5</t>
        </is>
      </c>
      <c r="I568" s="8" t="inlineStr">
        <is>
          <t>名鉄</t>
        </is>
      </c>
      <c r="K568" t="inlineStr">
        <is>
          <t>井上</t>
        </is>
      </c>
    </row>
    <row r="569">
      <c r="B569" s="3" t="n">
        <v>5712113</v>
      </c>
      <c r="C569" t="inlineStr">
        <is>
          <t>(有)小穴鋳造所</t>
        </is>
      </c>
      <c r="E569" t="inlineStr">
        <is>
          <t>キタニ静岡営業所</t>
        </is>
      </c>
      <c r="F569">
        <f>VLOOKUP(E569,'L_User+EndUser'!$B$2:$C$650,2,FALSE)</f>
        <v/>
      </c>
      <c r="G569" s="13" t="inlineStr">
        <is>
          <t>山梨県甲府市下飯田町</t>
        </is>
      </c>
      <c r="H569" s="23" t="inlineStr">
        <is>
          <t>4-4-18</t>
        </is>
      </c>
      <c r="I569" s="8" t="inlineStr">
        <is>
          <t>名鉄</t>
        </is>
      </c>
      <c r="K569" t="inlineStr">
        <is>
          <t>井上</t>
        </is>
      </c>
    </row>
    <row r="570">
      <c r="B570" s="3" t="n">
        <v>5712112</v>
      </c>
      <c r="C570" t="inlineStr">
        <is>
          <t>（有）　平野鋳造所</t>
        </is>
      </c>
      <c r="E570" t="inlineStr">
        <is>
          <t>キタニ静岡営業所</t>
        </is>
      </c>
      <c r="F570">
        <f>VLOOKUP(E570,'L_User+EndUser'!$B$2:$C$650,2,FALSE)</f>
        <v/>
      </c>
      <c r="G570" s="13" t="inlineStr">
        <is>
          <t>静岡県掛川市下垂木</t>
        </is>
      </c>
      <c r="H570" t="inlineStr">
        <is>
          <t>2356-1</t>
        </is>
      </c>
      <c r="I570" s="8" t="inlineStr">
        <is>
          <t>名鉄</t>
        </is>
      </c>
      <c r="K570" t="inlineStr">
        <is>
          <t>井上</t>
        </is>
      </c>
    </row>
    <row r="571">
      <c r="B571" s="3" t="n">
        <v>5712111</v>
      </c>
      <c r="C571" t="inlineStr">
        <is>
          <t>㈱　武村鋳造所</t>
        </is>
      </c>
      <c r="D571" s="3" t="inlineStr"/>
      <c r="E571" t="inlineStr">
        <is>
          <t>キタニ静岡営業所</t>
        </is>
      </c>
      <c r="F571">
        <f>VLOOKUP(E571,'L_User+EndUser'!$B$2:$C$650,2,FALSE)</f>
        <v/>
      </c>
      <c r="G571" s="13" t="inlineStr">
        <is>
          <t>静岡県焼津市田尻</t>
        </is>
      </c>
      <c r="H571" t="inlineStr">
        <is>
          <t>2290-10</t>
        </is>
      </c>
      <c r="I571" s="8" t="inlineStr">
        <is>
          <t>名鉄</t>
        </is>
      </c>
      <c r="K571" t="inlineStr">
        <is>
          <t>井上</t>
        </is>
      </c>
    </row>
    <row r="572">
      <c r="B572" s="3" t="n">
        <v>5712110</v>
      </c>
      <c r="C572" t="inlineStr">
        <is>
          <t>増田鋳造所</t>
        </is>
      </c>
      <c r="D572" s="3" t="inlineStr"/>
      <c r="E572" t="inlineStr">
        <is>
          <t>キタニ静岡営業所</t>
        </is>
      </c>
      <c r="F572">
        <f>VLOOKUP(E572,'L_User+EndUser'!$B$2:$C$650,2,FALSE)</f>
        <v/>
      </c>
      <c r="G572" s="13" t="inlineStr">
        <is>
          <t>静岡県焼津市中根</t>
        </is>
      </c>
      <c r="H572" t="inlineStr">
        <is>
          <t>28-2</t>
        </is>
      </c>
      <c r="I572" s="8" t="inlineStr">
        <is>
          <t>名鉄</t>
        </is>
      </c>
      <c r="K572" t="inlineStr">
        <is>
          <t>井上</t>
        </is>
      </c>
    </row>
    <row r="573">
      <c r="B573" s="3" t="n">
        <v>5712109</v>
      </c>
      <c r="C573" t="inlineStr">
        <is>
          <t>㈱　東海製鋸鋼業所</t>
        </is>
      </c>
      <c r="D573" s="3" t="inlineStr"/>
      <c r="E573" t="inlineStr">
        <is>
          <t>キタニ静岡営業所</t>
        </is>
      </c>
      <c r="F573">
        <f>VLOOKUP(E573,'L_User+EndUser'!$B$2:$C$650,2,FALSE)</f>
        <v/>
      </c>
      <c r="G573" s="13" t="inlineStr">
        <is>
          <t>静岡県菊川市堀之内</t>
        </is>
      </c>
      <c r="H573" t="inlineStr">
        <is>
          <t>401</t>
        </is>
      </c>
      <c r="I573" s="8" t="inlineStr">
        <is>
          <t>名鉄</t>
        </is>
      </c>
      <c r="K573" t="inlineStr">
        <is>
          <t>井上</t>
        </is>
      </c>
    </row>
    <row r="574">
      <c r="B574" s="3" t="n">
        <v>5712108</v>
      </c>
      <c r="C574" t="inlineStr">
        <is>
          <t>（資）東洋メタル</t>
        </is>
      </c>
      <c r="D574" s="3" t="inlineStr"/>
      <c r="E574" t="inlineStr">
        <is>
          <t>キタニ静岡営業所</t>
        </is>
      </c>
      <c r="F574">
        <f>VLOOKUP(E574,'L_User+EndUser'!$B$2:$C$650,2,FALSE)</f>
        <v/>
      </c>
      <c r="G574" s="13" t="inlineStr">
        <is>
          <t>静岡県静岡市清水辻</t>
        </is>
      </c>
      <c r="H574" t="inlineStr">
        <is>
          <t>1丁目10-1</t>
        </is>
      </c>
      <c r="I574" s="8" t="inlineStr">
        <is>
          <t>名鉄</t>
        </is>
      </c>
      <c r="K574" t="inlineStr">
        <is>
          <t>井上</t>
        </is>
      </c>
    </row>
    <row r="575">
      <c r="B575" s="3" t="n">
        <v>5712107</v>
      </c>
      <c r="C575" t="inlineStr">
        <is>
          <t>㈱　須田鋳工所</t>
        </is>
      </c>
      <c r="D575" s="3" t="inlineStr"/>
      <c r="E575" t="inlineStr">
        <is>
          <t>キタニ静岡営業所</t>
        </is>
      </c>
      <c r="F575">
        <f>VLOOKUP(E575,'L_User+EndUser'!$B$2:$C$650,2,FALSE)</f>
        <v/>
      </c>
      <c r="G575" s="13" t="inlineStr">
        <is>
          <t>静岡県磐田市森岡</t>
        </is>
      </c>
      <c r="H575" t="inlineStr">
        <is>
          <t>221</t>
        </is>
      </c>
      <c r="I575" s="8" t="inlineStr">
        <is>
          <t>名鉄</t>
        </is>
      </c>
      <c r="K575" t="inlineStr">
        <is>
          <t>井上</t>
        </is>
      </c>
    </row>
    <row r="576">
      <c r="B576" s="3" t="n">
        <v>5712106</v>
      </c>
      <c r="C576" t="inlineStr">
        <is>
          <t>武村勲鋳造　㈱</t>
        </is>
      </c>
      <c r="D576" s="3" t="inlineStr"/>
      <c r="E576" t="inlineStr">
        <is>
          <t>キタニ静岡営業所</t>
        </is>
      </c>
      <c r="F576">
        <f>VLOOKUP(E576,'L_User+EndUser'!$B$2:$C$650,2,FALSE)</f>
        <v/>
      </c>
      <c r="G576" s="13" t="inlineStr">
        <is>
          <t>静岡県焼津市大島</t>
        </is>
      </c>
      <c r="H576" t="inlineStr">
        <is>
          <t>1571</t>
        </is>
      </c>
      <c r="I576" s="8" t="inlineStr">
        <is>
          <t>名鉄</t>
        </is>
      </c>
      <c r="K576" t="inlineStr">
        <is>
          <t>井上</t>
        </is>
      </c>
    </row>
    <row r="577">
      <c r="B577" s="3" t="n">
        <v>5712105</v>
      </c>
      <c r="C577" t="inlineStr">
        <is>
          <t>川口鋳造所</t>
        </is>
      </c>
      <c r="D577" s="3" t="inlineStr"/>
      <c r="E577" t="inlineStr">
        <is>
          <t>キタニ静岡営業所</t>
        </is>
      </c>
      <c r="F577">
        <f>VLOOKUP(E577,'L_User+EndUser'!$B$2:$C$650,2,FALSE)</f>
        <v/>
      </c>
      <c r="G577" s="13" t="inlineStr">
        <is>
          <t>静岡県静岡市清水西大曲町</t>
        </is>
      </c>
      <c r="H577" t="inlineStr">
        <is>
          <t>12-16</t>
        </is>
      </c>
      <c r="I577" s="8" t="inlineStr">
        <is>
          <t>名鉄</t>
        </is>
      </c>
      <c r="K577" t="inlineStr">
        <is>
          <t>井上</t>
        </is>
      </c>
    </row>
    <row r="578">
      <c r="B578" s="3" t="n">
        <v>5712104</v>
      </c>
      <c r="C578" t="inlineStr">
        <is>
          <t>（有）　鋳型製作所</t>
        </is>
      </c>
      <c r="D578" s="3" t="inlineStr"/>
      <c r="E578" t="inlineStr">
        <is>
          <t>キタニ静岡営業所</t>
        </is>
      </c>
      <c r="F578">
        <f>VLOOKUP(E578,'L_User+EndUser'!$B$2:$C$650,2,FALSE)</f>
        <v/>
      </c>
      <c r="G578" s="13" t="inlineStr">
        <is>
          <t>静岡県焼津市大島</t>
        </is>
      </c>
      <c r="H578" t="inlineStr">
        <is>
          <t>1559</t>
        </is>
      </c>
      <c r="I578" s="8" t="inlineStr">
        <is>
          <t>名鉄</t>
        </is>
      </c>
      <c r="K578" t="inlineStr">
        <is>
          <t>井上</t>
        </is>
      </c>
    </row>
    <row r="579">
      <c r="B579" s="3" t="n">
        <v>5712103</v>
      </c>
      <c r="C579" t="inlineStr">
        <is>
          <t>㈱　落合鋳造所</t>
        </is>
      </c>
      <c r="D579" s="3" t="inlineStr"/>
      <c r="E579" t="inlineStr">
        <is>
          <t>キタニ静岡営業所</t>
        </is>
      </c>
      <c r="F579">
        <f>VLOOKUP(E579,'L_User+EndUser'!$B$2:$C$650,2,FALSE)</f>
        <v/>
      </c>
      <c r="G579" s="13" t="inlineStr">
        <is>
          <t>静岡県掛川市上張</t>
        </is>
      </c>
      <c r="H579" t="inlineStr">
        <is>
          <t>442</t>
        </is>
      </c>
      <c r="I579" s="8" t="inlineStr">
        <is>
          <t>名鉄</t>
        </is>
      </c>
      <c r="K579" t="inlineStr">
        <is>
          <t>井上</t>
        </is>
      </c>
    </row>
    <row r="580">
      <c r="B580" s="3" t="n">
        <v>5712102</v>
      </c>
      <c r="C580" t="inlineStr">
        <is>
          <t>（有）　都留合金製作所</t>
        </is>
      </c>
      <c r="D580" s="3" t="inlineStr"/>
      <c r="E580" t="inlineStr">
        <is>
          <t>キタニ静岡営業所</t>
        </is>
      </c>
      <c r="F580">
        <f>VLOOKUP(E580,'L_User+EndUser'!$B$2:$C$650,2,FALSE)</f>
        <v/>
      </c>
      <c r="G580" s="13" t="inlineStr">
        <is>
          <t>山梨県都留市鹿留</t>
        </is>
      </c>
      <c r="H580" t="inlineStr">
        <is>
          <t>3288</t>
        </is>
      </c>
      <c r="I580" s="8" t="inlineStr">
        <is>
          <t>名鉄</t>
        </is>
      </c>
      <c r="K580" t="inlineStr">
        <is>
          <t>井上</t>
        </is>
      </c>
    </row>
    <row r="581">
      <c r="B581" s="3" t="n">
        <v>5712101</v>
      </c>
      <c r="C581" t="inlineStr">
        <is>
          <t>（有）　山崎鋳造</t>
        </is>
      </c>
      <c r="D581" s="3" t="inlineStr"/>
      <c r="E581" t="inlineStr">
        <is>
          <t>キタニ静岡営業所</t>
        </is>
      </c>
      <c r="F581">
        <f>VLOOKUP(E581,'L_User+EndUser'!$B$2:$C$650,2,FALSE)</f>
        <v/>
      </c>
      <c r="G581" s="13" t="inlineStr">
        <is>
          <t>静岡県菊川市中内田</t>
        </is>
      </c>
      <c r="H581" t="inlineStr">
        <is>
          <t>1365-1</t>
        </is>
      </c>
      <c r="I581" s="8" t="inlineStr">
        <is>
          <t>名鉄</t>
        </is>
      </c>
      <c r="K581" t="inlineStr">
        <is>
          <t>井上</t>
        </is>
      </c>
    </row>
    <row r="582">
      <c r="B582" s="3" t="n">
        <v>5712100</v>
      </c>
      <c r="C582" t="inlineStr">
        <is>
          <t>㈱　キタニ　静岡営業所</t>
        </is>
      </c>
      <c r="D582" s="3" t="inlineStr"/>
      <c r="E582" t="inlineStr">
        <is>
          <t>キタニ静岡営業所</t>
        </is>
      </c>
      <c r="F582">
        <f>VLOOKUP(E582,'L_User+EndUser'!$B$2:$C$650,2,FALSE)</f>
        <v/>
      </c>
      <c r="G582" s="13" t="inlineStr">
        <is>
          <t>静岡県静岡市駿河区中吉田</t>
        </is>
      </c>
      <c r="H582" t="inlineStr">
        <is>
          <t>12-10</t>
        </is>
      </c>
      <c r="I582" s="8" t="inlineStr">
        <is>
          <t>名鉄</t>
        </is>
      </c>
      <c r="K582" t="inlineStr">
        <is>
          <t>井上</t>
        </is>
      </c>
    </row>
    <row r="583">
      <c r="B583" s="3" t="n">
        <v>5708100</v>
      </c>
      <c r="C583" t="inlineStr">
        <is>
          <t>㈱　大場鋳造所</t>
        </is>
      </c>
      <c r="D583" s="3" t="inlineStr"/>
      <c r="E583" t="inlineStr">
        <is>
          <t>大場鋳造所</t>
        </is>
      </c>
      <c r="F583">
        <f>VLOOKUP(E583,'L_User+EndUser'!$B$2:$C$650,2,FALSE)</f>
        <v/>
      </c>
      <c r="G583" s="13" t="inlineStr">
        <is>
          <t>静岡県浜松市三新町</t>
        </is>
      </c>
      <c r="H583" t="inlineStr">
        <is>
          <t>474-6</t>
        </is>
      </c>
      <c r="I583" s="8" t="inlineStr">
        <is>
          <t>名鉄</t>
        </is>
      </c>
      <c r="K583" t="inlineStr">
        <is>
          <t>井上</t>
        </is>
      </c>
    </row>
    <row r="584">
      <c r="B584" s="3" t="n">
        <v>5708002</v>
      </c>
      <c r="C584" t="inlineStr">
        <is>
          <t>（合）松野鋳造所</t>
        </is>
      </c>
      <c r="E584" t="inlineStr">
        <is>
          <t>遠州産業</t>
        </is>
      </c>
      <c r="F584">
        <f>VLOOKUP(E584,'L_User+EndUser'!$B$2:$C$650,2,FALSE)</f>
        <v/>
      </c>
      <c r="G584" s="13" t="inlineStr">
        <is>
          <t>静岡県島田市阪本</t>
        </is>
      </c>
      <c r="H584" s="23" t="inlineStr">
        <is>
          <t>644-1</t>
        </is>
      </c>
      <c r="I584" s="8" t="inlineStr">
        <is>
          <t>名鉄</t>
        </is>
      </c>
      <c r="K584" t="inlineStr">
        <is>
          <t>井上</t>
        </is>
      </c>
    </row>
    <row r="585">
      <c r="B585" s="3" t="n">
        <v>5708001</v>
      </c>
      <c r="C585" t="inlineStr">
        <is>
          <t>ナンヨー　㈱　鋳造　本間様</t>
        </is>
      </c>
      <c r="D585" s="3" t="inlineStr"/>
      <c r="E585" t="inlineStr">
        <is>
          <t>遠州産業</t>
        </is>
      </c>
      <c r="F585">
        <f>VLOOKUP(E585,'L_User+EndUser'!$B$2:$C$650,2,FALSE)</f>
        <v/>
      </c>
      <c r="G585" s="13" t="inlineStr">
        <is>
          <t>静岡県磐田郡竜洋町駒場</t>
        </is>
      </c>
      <c r="H585" t="inlineStr">
        <is>
          <t>4820</t>
        </is>
      </c>
      <c r="I585" s="8" t="inlineStr">
        <is>
          <t>名鉄</t>
        </is>
      </c>
      <c r="K585" t="inlineStr">
        <is>
          <t>井上</t>
        </is>
      </c>
    </row>
    <row r="586">
      <c r="B586" s="3" t="n">
        <v>5708000</v>
      </c>
      <c r="C586" t="inlineStr">
        <is>
          <t>遠州産業　㈱</t>
        </is>
      </c>
      <c r="D586" s="3" t="inlineStr"/>
      <c r="E586" t="inlineStr">
        <is>
          <t>遠州産業</t>
        </is>
      </c>
      <c r="F586">
        <f>VLOOKUP(E586,'L_User+EndUser'!$B$2:$C$650,2,FALSE)</f>
        <v/>
      </c>
      <c r="G586" s="13" t="inlineStr">
        <is>
          <t>静岡県浜松市中区新津町</t>
        </is>
      </c>
      <c r="H586" t="inlineStr">
        <is>
          <t>432</t>
        </is>
      </c>
      <c r="I586" s="8" t="inlineStr">
        <is>
          <t>名鉄</t>
        </is>
      </c>
      <c r="K586" t="inlineStr">
        <is>
          <t>井上</t>
        </is>
      </c>
    </row>
    <row r="587">
      <c r="B587" s="3" t="n">
        <v>5706000</v>
      </c>
      <c r="C587" t="inlineStr">
        <is>
          <t>㈱　今泉鋳造鉄工所</t>
        </is>
      </c>
      <c r="D587" s="3" t="inlineStr"/>
      <c r="E587" t="inlineStr">
        <is>
          <t>今泉鋳造鉄工所</t>
        </is>
      </c>
      <c r="F587">
        <f>VLOOKUP(E587,'L_User+EndUser'!$B$2:$C$650,2,FALSE)</f>
        <v/>
      </c>
      <c r="G587" s="13" t="inlineStr">
        <is>
          <t>静岡県静岡市駿河区北丸子</t>
        </is>
      </c>
      <c r="H587" t="inlineStr">
        <is>
          <t>1-8-10</t>
        </is>
      </c>
      <c r="I587" s="8" t="inlineStr">
        <is>
          <t>名鉄</t>
        </is>
      </c>
      <c r="K587" t="inlineStr">
        <is>
          <t>井上</t>
        </is>
      </c>
    </row>
    <row r="588">
      <c r="B588" s="3" t="n">
        <v>5640005</v>
      </c>
      <c r="C588" t="inlineStr">
        <is>
          <t>㈱　高尾工芸</t>
        </is>
      </c>
      <c r="D588" s="3" t="inlineStr"/>
      <c r="E588" t="inlineStr">
        <is>
          <t>東海機工横浜営業所</t>
        </is>
      </c>
      <c r="F588">
        <f>VLOOKUP(E588,'L_User+EndUser'!$B$2:$C$650,2,FALSE)</f>
        <v/>
      </c>
      <c r="G588" s="13" t="inlineStr">
        <is>
          <t>東京都八王子市下恩方町</t>
        </is>
      </c>
      <c r="H588" t="inlineStr">
        <is>
          <t>1087</t>
        </is>
      </c>
      <c r="I588" s="8" t="inlineStr">
        <is>
          <t>名鉄</t>
        </is>
      </c>
      <c r="K588" t="inlineStr">
        <is>
          <t>井上</t>
        </is>
      </c>
    </row>
    <row r="589">
      <c r="B589" s="3" t="n">
        <v>5640004</v>
      </c>
      <c r="C589" t="inlineStr">
        <is>
          <t>（有）　斉藤合金鋳造所</t>
        </is>
      </c>
      <c r="D589" s="3" t="inlineStr"/>
      <c r="E589" t="inlineStr">
        <is>
          <t>東海機工横浜営業所</t>
        </is>
      </c>
      <c r="F589">
        <f>VLOOKUP(E589,'L_User+EndUser'!$B$2:$C$650,2,FALSE)</f>
        <v/>
      </c>
      <c r="G589" s="13" t="inlineStr">
        <is>
          <t>神奈川県綾瀬市吉岡東</t>
        </is>
      </c>
      <c r="H589" t="inlineStr">
        <is>
          <t>4-9-33</t>
        </is>
      </c>
      <c r="I589" s="8" t="inlineStr">
        <is>
          <t>名鉄</t>
        </is>
      </c>
      <c r="K589" t="inlineStr">
        <is>
          <t>井上</t>
        </is>
      </c>
    </row>
    <row r="590">
      <c r="B590" s="3" t="n">
        <v>5640003</v>
      </c>
      <c r="C590" t="inlineStr">
        <is>
          <t>㈱　鷹島鋳造所</t>
        </is>
      </c>
      <c r="D590" s="3" t="inlineStr"/>
      <c r="E590" t="inlineStr">
        <is>
          <t>東海機工横浜営業所</t>
        </is>
      </c>
      <c r="F590">
        <f>VLOOKUP(E590,'L_User+EndUser'!$B$2:$C$650,2,FALSE)</f>
        <v/>
      </c>
      <c r="G590" s="13" t="inlineStr">
        <is>
          <t>神奈川県相模原市橋本台</t>
        </is>
      </c>
      <c r="H590" t="inlineStr">
        <is>
          <t>2-7-8</t>
        </is>
      </c>
      <c r="I590" s="8" t="inlineStr">
        <is>
          <t>名鉄</t>
        </is>
      </c>
      <c r="K590" t="inlineStr">
        <is>
          <t>井上</t>
        </is>
      </c>
    </row>
    <row r="591">
      <c r="B591" s="3" t="n">
        <v>5640002</v>
      </c>
      <c r="C591" t="inlineStr">
        <is>
          <t>笠原鋳物　㈱　　福島工場</t>
        </is>
      </c>
      <c r="D591" s="3" t="inlineStr"/>
      <c r="E591" t="inlineStr">
        <is>
          <t>東海機工横浜営業所</t>
        </is>
      </c>
      <c r="F591">
        <f>VLOOKUP(E591,'L_User+EndUser'!$B$2:$C$650,2,FALSE)</f>
        <v/>
      </c>
      <c r="G591" s="13" t="inlineStr">
        <is>
          <t>福島県伊達郡川俣町山木屋上松林山</t>
        </is>
      </c>
      <c r="H591" t="inlineStr">
        <is>
          <t>1-1</t>
        </is>
      </c>
      <c r="I591" s="99" t="inlineStr">
        <is>
          <t>西濃</t>
        </is>
      </c>
      <c r="K591" t="inlineStr">
        <is>
          <t>井上</t>
        </is>
      </c>
    </row>
    <row r="592">
      <c r="B592" s="3" t="n">
        <v>5640001</v>
      </c>
      <c r="C592" t="inlineStr">
        <is>
          <t>太平鋳工所</t>
        </is>
      </c>
      <c r="D592" s="3" t="inlineStr"/>
      <c r="E592" t="inlineStr">
        <is>
          <t>東海機工横浜営業所</t>
        </is>
      </c>
      <c r="F592">
        <f>VLOOKUP(E592,'L_User+EndUser'!$B$2:$C$650,2,FALSE)</f>
        <v/>
      </c>
      <c r="G592" s="13" t="inlineStr">
        <is>
          <t>埼玉県川口市中青木</t>
        </is>
      </c>
      <c r="H592" t="inlineStr">
        <is>
          <t>5-6-2</t>
        </is>
      </c>
      <c r="I592" s="8" t="inlineStr">
        <is>
          <t>名鉄</t>
        </is>
      </c>
      <c r="K592" t="inlineStr">
        <is>
          <t>井上</t>
        </is>
      </c>
    </row>
    <row r="593">
      <c r="B593" s="3" t="n">
        <v>5640000</v>
      </c>
      <c r="C593" t="inlineStr">
        <is>
          <t>東海機工　㈱</t>
        </is>
      </c>
      <c r="D593" s="3" t="inlineStr"/>
      <c r="E593" t="inlineStr">
        <is>
          <t>東海機工横浜営業所</t>
        </is>
      </c>
      <c r="F593">
        <f>VLOOKUP(E593,'L_User+EndUser'!$B$2:$C$650,2,FALSE)</f>
        <v/>
      </c>
      <c r="G593" s="13" t="inlineStr">
        <is>
          <t>神奈川県横浜市瀬谷区目黒町</t>
        </is>
      </c>
      <c r="H593" t="inlineStr">
        <is>
          <t>39番地4</t>
        </is>
      </c>
      <c r="I593" s="8" t="inlineStr">
        <is>
          <t>名鉄</t>
        </is>
      </c>
      <c r="K593" t="inlineStr">
        <is>
          <t>井上</t>
        </is>
      </c>
    </row>
    <row r="594">
      <c r="B594" s="3" t="n">
        <v>5629002</v>
      </c>
      <c r="C594" t="inlineStr">
        <is>
          <t>㈱　辻井製作所</t>
        </is>
      </c>
      <c r="D594" s="3" t="inlineStr"/>
      <c r="E594" t="inlineStr">
        <is>
          <t>成洋産業</t>
        </is>
      </c>
      <c r="F594">
        <f>VLOOKUP(E594,'L_User+EndUser'!$B$2:$C$650,2,FALSE)</f>
        <v/>
      </c>
      <c r="G594" s="13" t="inlineStr">
        <is>
          <t>埼玉県川口市元郷</t>
        </is>
      </c>
      <c r="H594" t="inlineStr">
        <is>
          <t>1-32-9</t>
        </is>
      </c>
      <c r="I594" s="8" t="inlineStr">
        <is>
          <t>名鉄</t>
        </is>
      </c>
      <c r="K594" t="inlineStr">
        <is>
          <t>井上</t>
        </is>
      </c>
    </row>
    <row r="595">
      <c r="B595" s="3" t="n">
        <v>5629001</v>
      </c>
      <c r="C595" t="inlineStr">
        <is>
          <t>（有）　アジア合金製作所</t>
        </is>
      </c>
      <c r="D595" s="3" t="inlineStr"/>
      <c r="E595" t="inlineStr">
        <is>
          <t>成洋産業</t>
        </is>
      </c>
      <c r="F595">
        <f>VLOOKUP(E595,'L_User+EndUser'!$B$2:$C$650,2,FALSE)</f>
        <v/>
      </c>
      <c r="G595" s="13" t="inlineStr">
        <is>
          <t>神奈川県津久井郡藤野町名倉</t>
        </is>
      </c>
      <c r="H595" t="inlineStr">
        <is>
          <t>4412-1</t>
        </is>
      </c>
      <c r="I595" s="8" t="inlineStr">
        <is>
          <t>名鉄</t>
        </is>
      </c>
      <c r="K595" t="inlineStr">
        <is>
          <t>井上</t>
        </is>
      </c>
    </row>
    <row r="596">
      <c r="B596" s="3" t="n">
        <v>5629000</v>
      </c>
      <c r="C596" t="inlineStr">
        <is>
          <t>成洋産業　㈱</t>
        </is>
      </c>
      <c r="D596" s="3" t="inlineStr"/>
      <c r="E596" t="inlineStr">
        <is>
          <t>成洋産業</t>
        </is>
      </c>
      <c r="F596">
        <f>VLOOKUP(E596,'L_User+EndUser'!$B$2:$C$650,2,FALSE)</f>
        <v/>
      </c>
      <c r="G596" s="13" t="inlineStr">
        <is>
          <t>神奈川県横浜市鶴見区平安町</t>
        </is>
      </c>
      <c r="H596" t="inlineStr">
        <is>
          <t>2-6-13</t>
        </is>
      </c>
      <c r="I596" s="8" t="inlineStr">
        <is>
          <t>名鉄</t>
        </is>
      </c>
      <c r="K596" t="inlineStr">
        <is>
          <t>井上</t>
        </is>
      </c>
    </row>
    <row r="597">
      <c r="B597" s="3" t="n">
        <v>5612006</v>
      </c>
      <c r="C597" t="inlineStr">
        <is>
          <t>野木鋳造 ㈱</t>
        </is>
      </c>
      <c r="E597" t="inlineStr">
        <is>
          <t>柏産業</t>
        </is>
      </c>
      <c r="F597">
        <f>VLOOKUP(E597,'L_User+EndUser'!$B$2:$C$650,2,FALSE)</f>
        <v/>
      </c>
      <c r="G597" s="13" t="inlineStr">
        <is>
          <t>静岡県三島市御園</t>
        </is>
      </c>
      <c r="H597" s="23" t="inlineStr">
        <is>
          <t>31-5</t>
        </is>
      </c>
      <c r="I597" s="8" t="inlineStr">
        <is>
          <t>名鉄</t>
        </is>
      </c>
      <c r="K597" t="inlineStr">
        <is>
          <t>井上</t>
        </is>
      </c>
    </row>
    <row r="598">
      <c r="B598" s="3" t="n">
        <v>5612005</v>
      </c>
      <c r="C598" t="inlineStr">
        <is>
          <t>㈱リケン熊谷工場 配管機器部 生産技術課 奥野係長様</t>
        </is>
      </c>
      <c r="F598">
        <f>VLOOKUP(E598,'L_User+EndUser'!$B$2:$C$650,2,FALSE)</f>
        <v/>
      </c>
      <c r="G598" s="13" t="inlineStr">
        <is>
          <t>埼玉県熊谷市末広</t>
        </is>
      </c>
      <c r="H598" t="inlineStr">
        <is>
          <t>4-14-1</t>
        </is>
      </c>
      <c r="I598" s="8" t="inlineStr">
        <is>
          <t>名鉄</t>
        </is>
      </c>
      <c r="K598" t="inlineStr">
        <is>
          <t>井上</t>
        </is>
      </c>
    </row>
    <row r="599">
      <c r="B599" s="3" t="n">
        <v>5612004</v>
      </c>
      <c r="C599" t="inlineStr">
        <is>
          <t>HANAEMI㈱　小林　太様</t>
        </is>
      </c>
      <c r="E599" t="inlineStr">
        <is>
          <t>柏産業</t>
        </is>
      </c>
      <c r="F599">
        <f>VLOOKUP(E599,'L_User+EndUser'!$B$2:$C$650,2,FALSE)</f>
        <v/>
      </c>
      <c r="G599" s="13" t="inlineStr">
        <is>
          <t>東京都文京区水道</t>
        </is>
      </c>
      <c r="H599" s="20" t="inlineStr">
        <is>
          <t>2-4-3</t>
        </is>
      </c>
      <c r="I599" s="8" t="inlineStr">
        <is>
          <t>名鉄</t>
        </is>
      </c>
      <c r="K599" t="inlineStr">
        <is>
          <t>井上</t>
        </is>
      </c>
    </row>
    <row r="600">
      <c r="B600" s="3" t="n">
        <v>5612003</v>
      </c>
      <c r="C600" t="inlineStr">
        <is>
          <t xml:space="preserve">㈱リケン　熊谷事業所　配管機器部　</t>
        </is>
      </c>
      <c r="D600" s="3" t="inlineStr"/>
      <c r="E600" t="inlineStr">
        <is>
          <t>柏産業</t>
        </is>
      </c>
      <c r="F600">
        <f>VLOOKUP(E600,'L_User+EndUser'!$B$2:$C$650,2,FALSE)</f>
        <v/>
      </c>
      <c r="G600" s="13" t="inlineStr">
        <is>
          <t>埼玉県熊谷市末広</t>
        </is>
      </c>
      <c r="H600" t="inlineStr">
        <is>
          <t>4-14-1</t>
        </is>
      </c>
      <c r="I600" s="8" t="inlineStr">
        <is>
          <t>名鉄</t>
        </is>
      </c>
      <c r="K600" t="inlineStr">
        <is>
          <t>井上</t>
        </is>
      </c>
    </row>
    <row r="601">
      <c r="B601" s="3" t="n">
        <v>5612002</v>
      </c>
      <c r="C601" t="inlineStr">
        <is>
          <t>コマツキャステック㈱　調達課　田尻様</t>
        </is>
      </c>
      <c r="D601" s="3" t="inlineStr"/>
      <c r="E601" t="inlineStr">
        <is>
          <t>柏産業</t>
        </is>
      </c>
      <c r="F601">
        <f>VLOOKUP(E601,'L_User+EndUser'!$B$2:$C$650,2,FALSE)</f>
        <v/>
      </c>
      <c r="G601" s="13" t="inlineStr">
        <is>
          <t>栃木県小山市横倉新田</t>
        </is>
      </c>
      <c r="H601" t="inlineStr">
        <is>
          <t>400</t>
        </is>
      </c>
      <c r="I601" s="8" t="inlineStr">
        <is>
          <t>名鉄</t>
        </is>
      </c>
      <c r="K601" t="inlineStr">
        <is>
          <t>井上</t>
        </is>
      </c>
    </row>
    <row r="602">
      <c r="B602" s="3" t="n">
        <v>5612001</v>
      </c>
      <c r="C602" t="inlineStr">
        <is>
          <t>㈱リケン　熊谷事業所　調達課　堀越様</t>
        </is>
      </c>
      <c r="D602" s="3" t="inlineStr"/>
      <c r="E602" t="inlineStr">
        <is>
          <t>柏産業</t>
        </is>
      </c>
      <c r="F602">
        <f>VLOOKUP(E602,'L_User+EndUser'!$B$2:$C$650,2,FALSE)</f>
        <v/>
      </c>
      <c r="G602" s="13" t="inlineStr">
        <is>
          <t>埼玉県熊谷市末広</t>
        </is>
      </c>
      <c r="H602" t="inlineStr">
        <is>
          <t>4-14-1</t>
        </is>
      </c>
      <c r="I602" s="8" t="inlineStr">
        <is>
          <t>名鉄</t>
        </is>
      </c>
      <c r="K602" t="inlineStr">
        <is>
          <t>井上</t>
        </is>
      </c>
    </row>
    <row r="603">
      <c r="B603" s="3" t="n">
        <v>5612000</v>
      </c>
      <c r="C603" t="inlineStr">
        <is>
          <t>柏産業　㈱</t>
        </is>
      </c>
      <c r="D603" s="3" t="inlineStr"/>
      <c r="E603" t="inlineStr">
        <is>
          <t>柏産業</t>
        </is>
      </c>
      <c r="F603">
        <f>VLOOKUP(E603,'L_User+EndUser'!$B$2:$C$650,2,FALSE)</f>
        <v/>
      </c>
      <c r="G603" s="13" t="inlineStr">
        <is>
          <t>神奈川県相模原市中央区相生</t>
        </is>
      </c>
      <c r="H603" t="inlineStr">
        <is>
          <t>4-11-1</t>
        </is>
      </c>
      <c r="I603" s="8" t="inlineStr">
        <is>
          <t>名鉄</t>
        </is>
      </c>
      <c r="K603" t="inlineStr">
        <is>
          <t>井上</t>
        </is>
      </c>
    </row>
    <row r="604">
      <c r="B604" s="3" t="n">
        <v>5558100</v>
      </c>
      <c r="C604" t="inlineStr">
        <is>
          <t>ﾍﾚｳｽ・ｴﾚｸﾄﾛﾅｲﾄ㈱</t>
        </is>
      </c>
      <c r="E604" t="inlineStr">
        <is>
          <t>ヘレウス・エレクトロナイト</t>
        </is>
      </c>
      <c r="F604">
        <f>VLOOKUP(E604,'L_User+EndUser'!$B$2:$C$650,2,FALSE)</f>
        <v/>
      </c>
      <c r="G604" s="13" t="inlineStr">
        <is>
          <t>千葉県市川市鬼高</t>
        </is>
      </c>
      <c r="H604" t="inlineStr">
        <is>
          <t>3丁目28番23号</t>
        </is>
      </c>
      <c r="I604" s="99" t="inlineStr">
        <is>
          <t>西濃</t>
        </is>
      </c>
      <c r="K604" t="inlineStr">
        <is>
          <t>井上</t>
        </is>
      </c>
    </row>
    <row r="605">
      <c r="B605" s="161" t="n">
        <v>5558003</v>
      </c>
      <c r="C605" s="162" t="inlineStr">
        <is>
          <t>大桜製作所</t>
        </is>
      </c>
      <c r="D605" s="161" t="inlineStr"/>
      <c r="E605" s="162" t="inlineStr">
        <is>
          <t>(有)富士商会</t>
        </is>
      </c>
      <c r="F605" s="162">
        <f>VLOOKUP(E605,'L_User+EndUser'!$B$2:$C$650,2,FALSE)</f>
        <v/>
      </c>
      <c r="G605" s="13" t="inlineStr">
        <is>
          <t>岩手県奥州市前沢区徳沢</t>
        </is>
      </c>
      <c r="H605" t="inlineStr">
        <is>
          <t>1-208</t>
        </is>
      </c>
      <c r="I605" s="8" t="inlineStr">
        <is>
          <t>名鉄</t>
        </is>
      </c>
      <c r="K605" t="inlineStr">
        <is>
          <t>井上</t>
        </is>
      </c>
    </row>
    <row r="606">
      <c r="B606" s="161" t="n">
        <v>5558002</v>
      </c>
      <c r="C606" s="162" t="inlineStr">
        <is>
          <t>山本工機　㈱</t>
        </is>
      </c>
      <c r="D606" s="161" t="inlineStr"/>
      <c r="E606" s="162" t="inlineStr">
        <is>
          <t>(有)富士商会</t>
        </is>
      </c>
      <c r="F606" s="162">
        <f>VLOOKUP(E606,'L_User+EndUser'!$B$2:$C$650,2,FALSE)</f>
        <v/>
      </c>
      <c r="G606" s="13" t="inlineStr">
        <is>
          <t>埼玉県八潮市木曽根</t>
        </is>
      </c>
      <c r="H606" t="inlineStr">
        <is>
          <t>559-1</t>
        </is>
      </c>
      <c r="I606" s="8" t="inlineStr">
        <is>
          <t>名鉄</t>
        </is>
      </c>
      <c r="K606" t="inlineStr">
        <is>
          <t>井上</t>
        </is>
      </c>
    </row>
    <row r="607">
      <c r="B607" s="161" t="n">
        <v>5558001</v>
      </c>
      <c r="C607" s="162" t="inlineStr">
        <is>
          <t>（有）　友光合金鋳造所</t>
        </is>
      </c>
      <c r="D607" s="161" t="inlineStr"/>
      <c r="E607" s="162" t="inlineStr">
        <is>
          <t>(有)富士商会</t>
        </is>
      </c>
      <c r="F607" s="162">
        <f>VLOOKUP(E607,'L_User+EndUser'!$B$2:$C$650,2,FALSE)</f>
        <v/>
      </c>
      <c r="G607" s="13" t="inlineStr">
        <is>
          <t>茨城県土浦市木田余</t>
        </is>
      </c>
      <c r="H607" t="inlineStr">
        <is>
          <t>1-4598</t>
        </is>
      </c>
      <c r="I607" s="8" t="inlineStr">
        <is>
          <t>名鉄</t>
        </is>
      </c>
      <c r="K607" t="inlineStr">
        <is>
          <t>井上</t>
        </is>
      </c>
    </row>
    <row r="608">
      <c r="B608" s="161" t="n"/>
      <c r="C608" s="162" t="inlineStr">
        <is>
          <t>（有）　富士商会</t>
        </is>
      </c>
      <c r="D608" s="161" t="inlineStr"/>
      <c r="E608" s="162" t="inlineStr"/>
      <c r="F608" s="162">
        <f>VLOOKUP(E608,'L_User+EndUser'!$B$2:$C$650,2,FALSE)</f>
        <v/>
      </c>
      <c r="G608" s="13" t="inlineStr">
        <is>
          <t>東京都北区田端新町</t>
        </is>
      </c>
      <c r="H608" t="inlineStr">
        <is>
          <t>2-17-2</t>
        </is>
      </c>
      <c r="I608" s="8" t="inlineStr">
        <is>
          <t>名鉄</t>
        </is>
      </c>
      <c r="K608" t="inlineStr">
        <is>
          <t>井上</t>
        </is>
      </c>
    </row>
    <row r="609">
      <c r="B609" s="3" t="n">
        <v>5558000</v>
      </c>
      <c r="C609" t="inlineStr">
        <is>
          <t>山本工機　㈱</t>
        </is>
      </c>
      <c r="E609" t="inlineStr">
        <is>
          <t>山本工機</t>
        </is>
      </c>
      <c r="F609">
        <f>VLOOKUP(E609,'L_User+EndUser'!$B$2:$C$650,2,FALSE)</f>
        <v/>
      </c>
      <c r="G609" s="13" t="n"/>
      <c r="I609" s="8" t="n"/>
    </row>
    <row r="610">
      <c r="B610" s="3" t="n">
        <v>5552101</v>
      </c>
      <c r="C610" t="inlineStr">
        <is>
          <t>三和アルミ　㈱</t>
        </is>
      </c>
      <c r="D610" s="3" t="inlineStr"/>
      <c r="E610" t="inlineStr">
        <is>
          <t>肥田商店</t>
        </is>
      </c>
      <c r="F610">
        <f>VLOOKUP(E610,'L_User+EndUser'!$B$2:$C$650,2,FALSE)</f>
        <v/>
      </c>
      <c r="G610" s="13" t="inlineStr">
        <is>
          <t>茨城県猿島郡三和町間中橋字八反田東</t>
        </is>
      </c>
      <c r="H610" t="inlineStr">
        <is>
          <t>16-97</t>
        </is>
      </c>
      <c r="I610" s="8" t="inlineStr">
        <is>
          <t>名鉄</t>
        </is>
      </c>
      <c r="K610" t="inlineStr">
        <is>
          <t>井上</t>
        </is>
      </c>
    </row>
    <row r="611">
      <c r="B611" s="3" t="n">
        <v>5552100</v>
      </c>
      <c r="C611" t="inlineStr">
        <is>
          <t>㈱　肥田商店</t>
        </is>
      </c>
      <c r="D611" s="3" t="inlineStr"/>
      <c r="E611" t="inlineStr">
        <is>
          <t>肥田商店</t>
        </is>
      </c>
      <c r="F611">
        <f>VLOOKUP(E611,'L_User+EndUser'!$B$2:$C$650,2,FALSE)</f>
        <v/>
      </c>
      <c r="G611" s="13" t="inlineStr">
        <is>
          <t>東京都大田区京浜島</t>
        </is>
      </c>
      <c r="H611" t="inlineStr">
        <is>
          <t>2-21-2</t>
        </is>
      </c>
      <c r="I611" s="8" t="inlineStr">
        <is>
          <t>名鉄</t>
        </is>
      </c>
      <c r="K611" t="inlineStr">
        <is>
          <t>井上</t>
        </is>
      </c>
    </row>
    <row r="612">
      <c r="B612" s="3" t="n">
        <v>5546004</v>
      </c>
      <c r="C612" t="inlineStr">
        <is>
          <t>大洋マシナリ-㈱</t>
        </is>
      </c>
      <c r="E612" t="inlineStr">
        <is>
          <t>日星産業</t>
        </is>
      </c>
      <c r="F612">
        <f>VLOOKUP(E612,'L_User+EndUser'!$B$2:$C$650,2,FALSE)</f>
        <v/>
      </c>
      <c r="G612" s="13" t="inlineStr">
        <is>
          <t>大阪府大阪市大正区鶴町</t>
        </is>
      </c>
      <c r="H612" s="23" t="inlineStr">
        <is>
          <t>4-1-7</t>
        </is>
      </c>
      <c r="I612" s="8" t="inlineStr">
        <is>
          <t>名鉄</t>
        </is>
      </c>
      <c r="K612" t="inlineStr">
        <is>
          <t>井上</t>
        </is>
      </c>
    </row>
    <row r="613">
      <c r="B613" s="3" t="n">
        <v>5546003</v>
      </c>
      <c r="C613" t="inlineStr">
        <is>
          <t xml:space="preserve">㈱ＩＨＩ </t>
        </is>
      </c>
      <c r="E613" t="inlineStr">
        <is>
          <t>日星産業</t>
        </is>
      </c>
      <c r="F613">
        <f>VLOOKUP(E613,'L_User+EndUser'!$B$2:$C$650,2,FALSE)</f>
        <v/>
      </c>
      <c r="G613" s="13" t="inlineStr">
        <is>
          <t>神奈川県横浜市磯子区新中原町</t>
        </is>
      </c>
      <c r="H613" t="inlineStr">
        <is>
          <t>1番地</t>
        </is>
      </c>
      <c r="I613" s="8" t="inlineStr">
        <is>
          <t>名鉄</t>
        </is>
      </c>
      <c r="K613" t="inlineStr">
        <is>
          <t>井上</t>
        </is>
      </c>
    </row>
    <row r="614">
      <c r="B614" s="3" t="n">
        <v>5546002</v>
      </c>
      <c r="C614" t="inlineStr">
        <is>
          <t>(有)滋賀ファクトリ－</t>
        </is>
      </c>
      <c r="D614" s="3" t="n">
        <v>5546001</v>
      </c>
      <c r="E614" t="inlineStr">
        <is>
          <t>日星産業</t>
        </is>
      </c>
      <c r="F614">
        <f>VLOOKUP(E614,'L_User+EndUser'!$B$2:$C$650,2,FALSE)</f>
        <v/>
      </c>
      <c r="G614" s="13" t="inlineStr">
        <is>
          <t>滋賀県彦根市小泉町</t>
        </is>
      </c>
      <c r="H614" s="23" t="inlineStr">
        <is>
          <t>159-6</t>
        </is>
      </c>
      <c r="I614" s="8" t="inlineStr">
        <is>
          <t>飛騨</t>
        </is>
      </c>
      <c r="K614" t="inlineStr">
        <is>
          <t>井上</t>
        </is>
      </c>
      <c r="M614" s="183" t="n"/>
    </row>
    <row r="615">
      <c r="B615" s="105" t="n">
        <v>5546001</v>
      </c>
      <c r="C615" s="103" t="inlineStr">
        <is>
          <t>㈱松尾商店</t>
        </is>
      </c>
      <c r="D615" s="3" t="n">
        <v>5546001</v>
      </c>
      <c r="E615" t="inlineStr">
        <is>
          <t>日星産業</t>
        </is>
      </c>
      <c r="F615">
        <f>VLOOKUP(E615,'L_User+EndUser'!$B$2:$C$650,2,FALSE)</f>
        <v/>
      </c>
      <c r="G615" s="13" t="inlineStr">
        <is>
          <t>岐阜県岐阜市六条南</t>
        </is>
      </c>
      <c r="H615" s="23" t="inlineStr">
        <is>
          <t>2-3-5</t>
        </is>
      </c>
      <c r="I615" s="99" t="inlineStr">
        <is>
          <t>西濃</t>
        </is>
      </c>
      <c r="K615" t="inlineStr">
        <is>
          <t>井上</t>
        </is>
      </c>
    </row>
    <row r="616">
      <c r="B616" s="3" t="n">
        <v>5525000</v>
      </c>
      <c r="C616" t="inlineStr">
        <is>
          <t>㈱　下山合金鋳造所</t>
        </is>
      </c>
      <c r="D616" s="3" t="inlineStr"/>
      <c r="E616" t="inlineStr">
        <is>
          <t>下山合金鋳造所</t>
        </is>
      </c>
      <c r="F616">
        <f>VLOOKUP(E616,'L_User+EndUser'!$B$2:$C$650,2,FALSE)</f>
        <v/>
      </c>
      <c r="G616" s="13" t="inlineStr">
        <is>
          <t>東京都目黒区下目黒</t>
        </is>
      </c>
      <c r="H616" t="inlineStr">
        <is>
          <t>2-5-13</t>
        </is>
      </c>
      <c r="I616" s="8" t="inlineStr">
        <is>
          <t>名鉄</t>
        </is>
      </c>
      <c r="K616" t="inlineStr">
        <is>
          <t>井上</t>
        </is>
      </c>
    </row>
    <row r="617">
      <c r="B617" s="3" t="n">
        <v>5524901</v>
      </c>
      <c r="C617" t="inlineStr">
        <is>
          <t>日本ﾌﾟﾚｼｼﾞｮﾝｷｬｽﾁﾝｸﾞ㈱　資材課　柴崎様</t>
        </is>
      </c>
      <c r="D617" s="3" t="inlineStr"/>
      <c r="E617" t="inlineStr">
        <is>
          <t>正栄商会</t>
        </is>
      </c>
      <c r="F617">
        <f>VLOOKUP(E617,'L_User+EndUser'!$B$2:$C$650,2,FALSE)</f>
        <v/>
      </c>
      <c r="G617" s="13" t="inlineStr">
        <is>
          <t>千葉県長生郡長南町美春台</t>
        </is>
      </c>
      <c r="H617" t="inlineStr">
        <is>
          <t>1-5</t>
        </is>
      </c>
      <c r="I617" s="8" t="inlineStr">
        <is>
          <t>名鉄</t>
        </is>
      </c>
      <c r="K617" t="inlineStr">
        <is>
          <t>井上</t>
        </is>
      </c>
    </row>
    <row r="618">
      <c r="B618" s="3" t="n">
        <v>5524900</v>
      </c>
      <c r="C618" t="inlineStr">
        <is>
          <t>㈱　正栄商会</t>
        </is>
      </c>
      <c r="D618" s="3" t="inlineStr"/>
      <c r="E618" t="inlineStr">
        <is>
          <t>正栄商会</t>
        </is>
      </c>
      <c r="F618">
        <f>VLOOKUP(E618,'L_User+EndUser'!$B$2:$C$650,2,FALSE)</f>
        <v/>
      </c>
      <c r="G618" s="13" t="inlineStr">
        <is>
          <t>東京都江東区亀戸</t>
        </is>
      </c>
      <c r="H618" t="inlineStr">
        <is>
          <t>6-55-20</t>
        </is>
      </c>
      <c r="I618" s="8" t="inlineStr">
        <is>
          <t>名鉄</t>
        </is>
      </c>
      <c r="K618" t="inlineStr">
        <is>
          <t>井上</t>
        </is>
      </c>
    </row>
    <row r="619">
      <c r="B619" s="3" t="n">
        <v>5520202</v>
      </c>
      <c r="C619" t="inlineStr">
        <is>
          <t xml:space="preserve">ﾍﾚｳｽ･ｴﾚｸﾄﾛﾅｲﾄ㈱　</t>
        </is>
      </c>
      <c r="E619" t="inlineStr">
        <is>
          <t>佐藤金属</t>
        </is>
      </c>
      <c r="F619">
        <f>VLOOKUP(E619,'L_User+EndUser'!$B$2:$C$650,2,FALSE)</f>
        <v/>
      </c>
      <c r="G619" s="13" t="inlineStr">
        <is>
          <t>岡山県笠岡市茂平字西吉原</t>
        </is>
      </c>
      <c r="H619" s="23" t="inlineStr">
        <is>
          <t>1715-1</t>
        </is>
      </c>
      <c r="I619" s="8" t="inlineStr">
        <is>
          <t>福山</t>
        </is>
      </c>
      <c r="K619" t="inlineStr">
        <is>
          <t>井上</t>
        </is>
      </c>
    </row>
    <row r="620">
      <c r="B620" s="3" t="n">
        <v>5520201</v>
      </c>
      <c r="C620" t="inlineStr">
        <is>
          <t>ﾍﾚｳｽ･ｴﾚｸﾄﾛﾅｲﾄ㈱　市川工場</t>
        </is>
      </c>
      <c r="D620" s="3" t="inlineStr"/>
      <c r="E620" t="inlineStr">
        <is>
          <t>佐藤金属</t>
        </is>
      </c>
      <c r="F620">
        <f>VLOOKUP(E620,'L_User+EndUser'!$B$2:$C$650,2,FALSE)</f>
        <v/>
      </c>
      <c r="G620" s="13" t="inlineStr">
        <is>
          <t>千葉県市川市鬼高</t>
        </is>
      </c>
      <c r="H620" t="inlineStr">
        <is>
          <t>3-28-23</t>
        </is>
      </c>
      <c r="I620" s="99" t="inlineStr">
        <is>
          <t>西濃</t>
        </is>
      </c>
      <c r="K620" t="inlineStr">
        <is>
          <t>井上</t>
        </is>
      </c>
    </row>
    <row r="621">
      <c r="B621" s="3" t="n">
        <v>5520200</v>
      </c>
      <c r="C621" t="inlineStr">
        <is>
          <t>佐藤金属　㈱</t>
        </is>
      </c>
      <c r="D621" s="3" t="inlineStr"/>
      <c r="E621" t="inlineStr">
        <is>
          <t>佐藤金属</t>
        </is>
      </c>
      <c r="F621">
        <f>VLOOKUP(E621,'L_User+EndUser'!$B$2:$C$650,2,FALSE)</f>
        <v/>
      </c>
      <c r="G621" s="13" t="inlineStr">
        <is>
          <t>東京都千代田区神田須田町</t>
        </is>
      </c>
      <c r="H621" t="inlineStr">
        <is>
          <t>2-13</t>
        </is>
      </c>
      <c r="I621" s="8" t="inlineStr">
        <is>
          <t>名鉄</t>
        </is>
      </c>
      <c r="K621" t="inlineStr">
        <is>
          <t>井上</t>
        </is>
      </c>
    </row>
    <row r="622" ht="12.75" customHeight="1">
      <c r="B622" s="3" t="n">
        <v>5520100</v>
      </c>
      <c r="C622" t="inlineStr">
        <is>
          <t>斉藤可鍛工業　㈱　千葉工場</t>
        </is>
      </c>
      <c r="D622" s="3" t="inlineStr"/>
      <c r="E622" t="inlineStr">
        <is>
          <t>斉藤可鍛工業</t>
        </is>
      </c>
      <c r="F622">
        <f>VLOOKUP(E622,'L_User+EndUser'!$B$2:$C$650,2,FALSE)</f>
        <v/>
      </c>
      <c r="G622" s="13" t="inlineStr">
        <is>
          <t>千葉県白井市冨士</t>
        </is>
      </c>
      <c r="H622" t="inlineStr">
        <is>
          <t>71-2</t>
        </is>
      </c>
      <c r="I622" s="8" t="inlineStr">
        <is>
          <t>名鉄</t>
        </is>
      </c>
      <c r="K622" t="inlineStr">
        <is>
          <t>井上</t>
        </is>
      </c>
    </row>
    <row r="623">
      <c r="B623" s="3" t="n">
        <v>5514101</v>
      </c>
      <c r="C623" t="inlineStr">
        <is>
          <t>双葉電子工業㈱</t>
        </is>
      </c>
      <c r="D623" s="3" t="inlineStr"/>
      <c r="E623" t="inlineStr">
        <is>
          <t>クロス</t>
        </is>
      </c>
      <c r="F623">
        <f>VLOOKUP(E623,'L_User+EndUser'!$B$2:$C$650,2,FALSE)</f>
        <v/>
      </c>
      <c r="G623" s="13" t="inlineStr">
        <is>
          <t>千葉県長生郡睦沢町上市場</t>
        </is>
      </c>
      <c r="H623" t="inlineStr">
        <is>
          <t>2300</t>
        </is>
      </c>
      <c r="I623" s="8" t="inlineStr">
        <is>
          <t>名鉄</t>
        </is>
      </c>
      <c r="K623" t="inlineStr">
        <is>
          <t>井上</t>
        </is>
      </c>
    </row>
    <row r="624">
      <c r="B624" s="3" t="n">
        <v>5514100</v>
      </c>
      <c r="C624" t="inlineStr">
        <is>
          <t xml:space="preserve">㈱　クロス　</t>
        </is>
      </c>
      <c r="D624" s="3" t="inlineStr"/>
      <c r="E624" t="inlineStr">
        <is>
          <t>クロス</t>
        </is>
      </c>
      <c r="F624">
        <f>VLOOKUP(E624,'L_User+EndUser'!$B$2:$C$650,2,FALSE)</f>
        <v/>
      </c>
      <c r="G624" s="13" t="inlineStr">
        <is>
          <t>東京都江東区亀戸</t>
        </is>
      </c>
      <c r="H624" t="inlineStr">
        <is>
          <t>6-53-9</t>
        </is>
      </c>
      <c r="I624" s="8" t="inlineStr">
        <is>
          <t>名鉄</t>
        </is>
      </c>
      <c r="K624" t="inlineStr">
        <is>
          <t>井上</t>
        </is>
      </c>
    </row>
    <row r="625">
      <c r="B625" s="3" t="n">
        <v>5512112</v>
      </c>
      <c r="C625" t="inlineStr">
        <is>
          <t>㈱木村鋳造所　群馬FM工場 受入塗型 神山様</t>
        </is>
      </c>
      <c r="E625" t="inlineStr">
        <is>
          <t>キャステム金澤</t>
        </is>
      </c>
      <c r="F625">
        <f>VLOOKUP(E625,'L_User+EndUser'!$B$2:$C$650,2,FALSE)</f>
        <v/>
      </c>
      <c r="G625" s="13" t="inlineStr">
        <is>
          <t>群馬県伊勢崎市国定町</t>
        </is>
      </c>
      <c r="H625" t="inlineStr">
        <is>
          <t>1丁目1-3</t>
        </is>
      </c>
      <c r="I625" s="8" t="inlineStr">
        <is>
          <t>名鉄</t>
        </is>
      </c>
      <c r="K625" t="inlineStr">
        <is>
          <t>井上</t>
        </is>
      </c>
    </row>
    <row r="626">
      <c r="B626" s="3" t="n">
        <v>5512111</v>
      </c>
      <c r="C626" t="inlineStr">
        <is>
          <t>㈱木村鋳造所　群馬工場 FC管理 玉置様</t>
        </is>
      </c>
      <c r="E626" t="inlineStr">
        <is>
          <t>キャステム金澤</t>
        </is>
      </c>
      <c r="F626">
        <f>VLOOKUP(E626,'L_User+EndUser'!$B$2:$C$650,2,FALSE)</f>
        <v/>
      </c>
      <c r="G626" s="13" t="inlineStr">
        <is>
          <t>群馬県太田市大原町</t>
        </is>
      </c>
      <c r="H626" t="inlineStr">
        <is>
          <t>2092-5</t>
        </is>
      </c>
      <c r="I626" s="8" t="inlineStr">
        <is>
          <t>名鉄</t>
        </is>
      </c>
      <c r="K626" t="inlineStr">
        <is>
          <t>井上</t>
        </is>
      </c>
    </row>
    <row r="627">
      <c r="B627" s="3" t="n">
        <v>5512110</v>
      </c>
      <c r="C627" t="inlineStr">
        <is>
          <t xml:space="preserve">㈱木村鋳造所　本社　</t>
        </is>
      </c>
      <c r="E627" t="inlineStr">
        <is>
          <t>キャステム金澤</t>
        </is>
      </c>
      <c r="F627">
        <f>VLOOKUP(E627,'L_User+EndUser'!$B$2:$C$650,2,FALSE)</f>
        <v/>
      </c>
      <c r="G627" s="13" t="inlineStr">
        <is>
          <t>静岡県駿東郡清水町長沢</t>
        </is>
      </c>
      <c r="H627" t="inlineStr">
        <is>
          <t>1157</t>
        </is>
      </c>
      <c r="I627" s="8" t="inlineStr">
        <is>
          <t>名鉄</t>
        </is>
      </c>
      <c r="K627" t="inlineStr">
        <is>
          <t>井上</t>
        </is>
      </c>
    </row>
    <row r="628">
      <c r="B628" s="3" t="n">
        <v>5512109</v>
      </c>
      <c r="C628" t="inlineStr">
        <is>
          <t>㈱木村鋳造所 本社 生産技術 駒井様</t>
        </is>
      </c>
      <c r="E628" t="inlineStr">
        <is>
          <t>キャステム金澤</t>
        </is>
      </c>
      <c r="F628">
        <f>VLOOKUP(E628,'L_User+EndUser'!$B$2:$C$650,2,FALSE)</f>
        <v/>
      </c>
      <c r="G628" s="13" t="inlineStr">
        <is>
          <t>静岡県駿東郡清水町長沢</t>
        </is>
      </c>
      <c r="H628" t="inlineStr">
        <is>
          <t>1157</t>
        </is>
      </c>
      <c r="I628" s="8" t="inlineStr">
        <is>
          <t>名鉄</t>
        </is>
      </c>
      <c r="K628" t="inlineStr">
        <is>
          <t>井上</t>
        </is>
      </c>
    </row>
    <row r="629">
      <c r="B629" s="3" t="n">
        <v>5512108</v>
      </c>
      <c r="C629" t="inlineStr">
        <is>
          <t>㈱木村鋳造所 本社 生産技術 片山様</t>
        </is>
      </c>
      <c r="E629" t="inlineStr">
        <is>
          <t>キャステム金澤</t>
        </is>
      </c>
      <c r="F629">
        <f>VLOOKUP(E629,'L_User+EndUser'!$B$2:$C$650,2,FALSE)</f>
        <v/>
      </c>
      <c r="G629" s="13" t="inlineStr">
        <is>
          <t>静岡県駿東郡清水町長沢</t>
        </is>
      </c>
      <c r="H629" t="inlineStr">
        <is>
          <t>1157</t>
        </is>
      </c>
      <c r="I629" s="8" t="inlineStr">
        <is>
          <t>名鉄</t>
        </is>
      </c>
      <c r="K629" t="inlineStr">
        <is>
          <t>井上</t>
        </is>
      </c>
    </row>
    <row r="630">
      <c r="B630" s="3" t="n">
        <v>5512107</v>
      </c>
      <c r="C630" t="inlineStr">
        <is>
          <t xml:space="preserve">㈱木村鋳造所　本社　製造　飯田様　</t>
        </is>
      </c>
      <c r="E630" t="inlineStr">
        <is>
          <t>キャステム金澤</t>
        </is>
      </c>
      <c r="F630">
        <f>VLOOKUP(E630,'L_User+EndUser'!$B$2:$C$650,2,FALSE)</f>
        <v/>
      </c>
      <c r="G630" s="13" t="inlineStr">
        <is>
          <t>静岡県駿東郡清水町長沢</t>
        </is>
      </c>
      <c r="H630" t="inlineStr">
        <is>
          <t>1157</t>
        </is>
      </c>
      <c r="I630" s="8" t="inlineStr">
        <is>
          <t>名鉄</t>
        </is>
      </c>
      <c r="K630" t="inlineStr">
        <is>
          <t>井上</t>
        </is>
      </c>
    </row>
    <row r="631">
      <c r="B631" s="3" t="n">
        <v>5512106</v>
      </c>
      <c r="C631" t="inlineStr">
        <is>
          <t xml:space="preserve">㈱木村鋳造所　本社　総括　飯田様　</t>
        </is>
      </c>
      <c r="E631" t="inlineStr">
        <is>
          <t>キャステム金澤</t>
        </is>
      </c>
      <c r="F631">
        <f>VLOOKUP(E631,'L_User+EndUser'!$B$2:$C$650,2,FALSE)</f>
        <v/>
      </c>
      <c r="G631" s="13" t="inlineStr">
        <is>
          <t>静岡県駿東郡清水町長沢</t>
        </is>
      </c>
      <c r="H631" t="inlineStr">
        <is>
          <t>1157</t>
        </is>
      </c>
      <c r="I631" s="8" t="inlineStr">
        <is>
          <t>名鉄</t>
        </is>
      </c>
      <c r="K631" t="inlineStr">
        <is>
          <t>井上</t>
        </is>
      </c>
    </row>
    <row r="632">
      <c r="B632" s="3" t="n">
        <v>5512105</v>
      </c>
      <c r="C632" t="inlineStr">
        <is>
          <t>㈱木村鋳造所　群馬工場 受入塗型 鈴木様</t>
        </is>
      </c>
      <c r="E632" t="inlineStr">
        <is>
          <t>キャステム金澤</t>
        </is>
      </c>
      <c r="F632">
        <f>VLOOKUP(E632,'L_User+EndUser'!$B$2:$C$650,2,FALSE)</f>
        <v/>
      </c>
      <c r="G632" s="13" t="inlineStr">
        <is>
          <t>群馬県太田市大原町</t>
        </is>
      </c>
      <c r="H632" t="inlineStr">
        <is>
          <t>2092-5</t>
        </is>
      </c>
      <c r="I632" s="8" t="inlineStr">
        <is>
          <t>名鉄</t>
        </is>
      </c>
      <c r="K632" t="inlineStr">
        <is>
          <t>井上</t>
        </is>
      </c>
    </row>
    <row r="633">
      <c r="B633" s="3" t="n">
        <v>5512104</v>
      </c>
      <c r="C633" t="inlineStr">
        <is>
          <t>㈱木村鋳造所　群馬工場 造型 内山様</t>
        </is>
      </c>
      <c r="E633" t="inlineStr">
        <is>
          <t>キャステム金澤</t>
        </is>
      </c>
      <c r="F633">
        <f>VLOOKUP(E633,'L_User+EndUser'!$B$2:$C$650,2,FALSE)</f>
        <v/>
      </c>
      <c r="G633" s="13" t="inlineStr">
        <is>
          <t>群馬県太田市大原町</t>
        </is>
      </c>
      <c r="H633" t="inlineStr">
        <is>
          <t>2092-5</t>
        </is>
      </c>
      <c r="I633" s="8" t="inlineStr">
        <is>
          <t>名鉄</t>
        </is>
      </c>
      <c r="K633" t="inlineStr">
        <is>
          <t>井上</t>
        </is>
      </c>
    </row>
    <row r="634">
      <c r="B634" s="3" t="n">
        <v>5512103</v>
      </c>
      <c r="C634" t="inlineStr">
        <is>
          <t>㈱木村鋳造所　御前崎工場 穴埋段取　塚本様</t>
        </is>
      </c>
      <c r="D634" s="3" t="inlineStr"/>
      <c r="E634" t="inlineStr">
        <is>
          <t>キャステム金澤</t>
        </is>
      </c>
      <c r="F634">
        <f>VLOOKUP(E634,'L_User+EndUser'!$B$2:$C$650,2,FALSE)</f>
        <v/>
      </c>
      <c r="G634" s="13" t="inlineStr">
        <is>
          <t>静岡県御前崎市門屋</t>
        </is>
      </c>
      <c r="H634" t="inlineStr">
        <is>
          <t>1</t>
        </is>
      </c>
      <c r="I634" s="8" t="inlineStr">
        <is>
          <t>名鉄</t>
        </is>
      </c>
      <c r="K634" t="inlineStr">
        <is>
          <t>井上</t>
        </is>
      </c>
    </row>
    <row r="635">
      <c r="B635" s="3" t="n">
        <v>5512102</v>
      </c>
      <c r="C635" t="inlineStr">
        <is>
          <t>㈱木村鋳造所　群馬工場 受入塗型 大澤様</t>
        </is>
      </c>
      <c r="D635" s="3" t="inlineStr"/>
      <c r="E635" t="inlineStr">
        <is>
          <t>キャステム金澤</t>
        </is>
      </c>
      <c r="F635">
        <f>VLOOKUP(E635,'L_User+EndUser'!$B$2:$C$650,2,FALSE)</f>
        <v/>
      </c>
      <c r="G635" s="13" t="inlineStr">
        <is>
          <t>群馬県太田市大原町</t>
        </is>
      </c>
      <c r="H635" t="inlineStr">
        <is>
          <t>2092-5</t>
        </is>
      </c>
      <c r="I635" s="8" t="inlineStr">
        <is>
          <t>名鉄</t>
        </is>
      </c>
      <c r="K635" t="inlineStr">
        <is>
          <t>井上</t>
        </is>
      </c>
    </row>
    <row r="636">
      <c r="B636" s="3" t="n">
        <v>5512101</v>
      </c>
      <c r="C636" t="inlineStr">
        <is>
          <t xml:space="preserve">㈱木村鋳造所　本社　品質管理　飯田様　</t>
        </is>
      </c>
      <c r="D636" s="3" t="inlineStr"/>
      <c r="E636" t="inlineStr">
        <is>
          <t>キャステム金澤</t>
        </is>
      </c>
      <c r="F636">
        <f>VLOOKUP(E636,'L_User+EndUser'!$B$2:$C$650,2,FALSE)</f>
        <v/>
      </c>
      <c r="G636" s="13" t="inlineStr">
        <is>
          <t>静岡県駿東郡清水町長沢</t>
        </is>
      </c>
      <c r="H636" t="inlineStr">
        <is>
          <t>1157</t>
        </is>
      </c>
      <c r="I636" s="8" t="inlineStr">
        <is>
          <t>名鉄</t>
        </is>
      </c>
      <c r="K636" t="inlineStr">
        <is>
          <t>井上</t>
        </is>
      </c>
    </row>
    <row r="637">
      <c r="B637" s="3" t="n">
        <v>5512100</v>
      </c>
      <c r="C637" t="inlineStr">
        <is>
          <t>㈱　キャステム　金澤</t>
        </is>
      </c>
      <c r="D637" s="3" t="inlineStr"/>
      <c r="E637" t="inlineStr">
        <is>
          <t>キャステム金澤</t>
        </is>
      </c>
      <c r="F637">
        <f>VLOOKUP(E637,'L_User+EndUser'!$B$2:$C$650,2,FALSE)</f>
        <v/>
      </c>
      <c r="G637" s="13" t="inlineStr">
        <is>
          <t>千葉県習志野市津田</t>
        </is>
      </c>
      <c r="H637" t="inlineStr">
        <is>
          <t>7-18-25</t>
        </is>
      </c>
      <c r="I637" s="8" t="inlineStr">
        <is>
          <t>名鉄</t>
        </is>
      </c>
      <c r="K637" t="inlineStr">
        <is>
          <t>井上</t>
        </is>
      </c>
    </row>
    <row r="638">
      <c r="B638" s="3" t="n">
        <v>5512001</v>
      </c>
      <c r="C638" t="inlineStr">
        <is>
          <t>㈱リケン　熊谷調達課</t>
        </is>
      </c>
      <c r="E638" t="inlineStr">
        <is>
          <t>金森籐平商事本社</t>
        </is>
      </c>
      <c r="F638">
        <f>VLOOKUP(E638,'L_User+EndUser'!$B$2:$C$650,2,FALSE)</f>
        <v/>
      </c>
      <c r="G638" s="13" t="inlineStr">
        <is>
          <t>埼玉県熊谷市末広</t>
        </is>
      </c>
      <c r="H638" s="23" t="inlineStr">
        <is>
          <t>4-14-1</t>
        </is>
      </c>
      <c r="I638" s="8" t="inlineStr">
        <is>
          <t>名鉄</t>
        </is>
      </c>
      <c r="K638" t="inlineStr">
        <is>
          <t>井上</t>
        </is>
      </c>
    </row>
    <row r="639">
      <c r="B639" s="3" t="n">
        <v>5508122</v>
      </c>
      <c r="C639" t="inlineStr">
        <is>
          <t>㈱荏原製作所 袖ケ浦事業所　板橋様</t>
        </is>
      </c>
      <c r="E639" t="inlineStr">
        <is>
          <t>トウチュウ東京営業所</t>
        </is>
      </c>
      <c r="F639">
        <f>VLOOKUP(E639,'L_User+EndUser'!$B$2:$C$650,2,FALSE)</f>
        <v/>
      </c>
      <c r="G639" s="13" t="n"/>
      <c r="H639" s="23" t="n"/>
      <c r="I639" s="8" t="n"/>
    </row>
    <row r="640">
      <c r="B640" s="3" t="n">
        <v>5508121</v>
      </c>
      <c r="C640" t="inlineStr">
        <is>
          <t>㈱辰巳商会　南港 ｺﾝﾃﾅﾌﾚ-ﾄｽﾃ-ｼｮﾝ</t>
        </is>
      </c>
      <c r="E640" t="inlineStr">
        <is>
          <t>トウチュウ東京営業所</t>
        </is>
      </c>
      <c r="F640">
        <f>VLOOKUP(E640,'L_User+EndUser'!$B$2:$C$650,2,FALSE)</f>
        <v/>
      </c>
      <c r="G640" s="13" t="inlineStr">
        <is>
          <t>大阪市住之江区南港東</t>
        </is>
      </c>
      <c r="H640" s="23" t="inlineStr">
        <is>
          <t>7-1-24</t>
        </is>
      </c>
      <c r="I640" s="99" t="inlineStr">
        <is>
          <t>福山</t>
        </is>
      </c>
      <c r="K640" t="inlineStr">
        <is>
          <t>井上</t>
        </is>
      </c>
    </row>
    <row r="641">
      <c r="B641" s="3" t="n">
        <v>5508119</v>
      </c>
      <c r="C641" t="inlineStr">
        <is>
          <t>丸一海運㈱木津川倉庫 山中様・宮崎様</t>
        </is>
      </c>
      <c r="E641" t="inlineStr">
        <is>
          <t>トウチュウ東京営業所</t>
        </is>
      </c>
      <c r="F641">
        <f>VLOOKUP(E641,'L_User+EndUser'!$B$2:$C$650,2,FALSE)</f>
        <v/>
      </c>
      <c r="G641" s="13" t="inlineStr">
        <is>
          <t>大阪市住之江区平林北</t>
        </is>
      </c>
      <c r="H641" s="23" t="inlineStr">
        <is>
          <t>1-1-23</t>
        </is>
      </c>
      <c r="I641" s="99" t="inlineStr">
        <is>
          <t>福山</t>
        </is>
      </c>
      <c r="K641" t="inlineStr">
        <is>
          <t>井上</t>
        </is>
      </c>
    </row>
    <row r="642">
      <c r="B642" s="3" t="n">
        <v>5508118</v>
      </c>
      <c r="C642" t="inlineStr">
        <is>
          <t>伊勢湾海運㈱11号地現業所</t>
        </is>
      </c>
      <c r="E642" t="inlineStr">
        <is>
          <t>トウチュウ東京営業所</t>
        </is>
      </c>
      <c r="F642">
        <f>VLOOKUP(E642,'L_User+EndUser'!$B$2:$C$650,2,FALSE)</f>
        <v/>
      </c>
      <c r="G642" s="13" t="inlineStr">
        <is>
          <t>愛知県名古屋市港区空見町</t>
        </is>
      </c>
      <c r="H642" s="23" t="inlineStr">
        <is>
          <t>33-2</t>
        </is>
      </c>
      <c r="I642" s="8" t="inlineStr">
        <is>
          <t>名鉄</t>
        </is>
      </c>
      <c r="K642" t="inlineStr">
        <is>
          <t>井上</t>
        </is>
      </c>
    </row>
    <row r="643">
      <c r="B643" s="3" t="n">
        <v>5508116</v>
      </c>
      <c r="C643" t="inlineStr">
        <is>
          <t>㈱サトキン</t>
        </is>
      </c>
      <c r="E643" t="inlineStr">
        <is>
          <t>トウチュウ東京営業所</t>
        </is>
      </c>
      <c r="F643">
        <f>VLOOKUP(E643,'L_User+EndUser'!$B$2:$C$650,2,FALSE)</f>
        <v/>
      </c>
      <c r="G643" s="13" t="inlineStr">
        <is>
          <t>群馬県高崎市吉井町塩</t>
        </is>
      </c>
      <c r="H643" s="23" t="inlineStr">
        <is>
          <t>309-8</t>
        </is>
      </c>
      <c r="I643" s="8" t="inlineStr">
        <is>
          <t>名鉄</t>
        </is>
      </c>
      <c r="K643" t="inlineStr">
        <is>
          <t>井上</t>
        </is>
      </c>
    </row>
    <row r="644">
      <c r="B644" s="3" t="n">
        <v>5508115</v>
      </c>
      <c r="C644" t="inlineStr">
        <is>
          <t>昭和電気鋳鋼㈱パレット出し</t>
        </is>
      </c>
      <c r="E644" t="inlineStr">
        <is>
          <t>トウチュウ東京営業所</t>
        </is>
      </c>
      <c r="F644">
        <f>VLOOKUP(E644,'L_User+EndUser'!$B$2:$C$650,2,FALSE)</f>
        <v/>
      </c>
      <c r="G644" s="13" t="inlineStr">
        <is>
          <t>群馬県高崎市倉賀野町</t>
        </is>
      </c>
      <c r="H644" s="23" t="inlineStr">
        <is>
          <t>3250</t>
        </is>
      </c>
      <c r="I644" s="8" t="inlineStr">
        <is>
          <t>名鉄</t>
        </is>
      </c>
      <c r="K644" t="inlineStr">
        <is>
          <t>井上</t>
        </is>
      </c>
    </row>
    <row r="645">
      <c r="B645" s="3" t="n">
        <v>5508114</v>
      </c>
      <c r="C645" t="inlineStr">
        <is>
          <t>㈱ア－ステクニカ 八代事業所</t>
        </is>
      </c>
      <c r="E645" t="inlineStr">
        <is>
          <t>トウチュウ東京営業所</t>
        </is>
      </c>
      <c r="F645">
        <f>VLOOKUP(E645,'L_User+EndUser'!$B$2:$C$650,2,FALSE)</f>
        <v/>
      </c>
      <c r="G645" s="13" t="inlineStr">
        <is>
          <t>千葉県八千代市上高野</t>
        </is>
      </c>
      <c r="H645" s="23" t="inlineStr">
        <is>
          <t>1780</t>
        </is>
      </c>
      <c r="I645" s="8" t="inlineStr">
        <is>
          <t>名鉄</t>
        </is>
      </c>
      <c r="K645" t="inlineStr">
        <is>
          <t>井上</t>
        </is>
      </c>
    </row>
    <row r="646">
      <c r="B646" s="3" t="n">
        <v>5508113</v>
      </c>
      <c r="C646" t="inlineStr">
        <is>
          <t>新東北メタル㈱</t>
        </is>
      </c>
      <c r="E646" t="inlineStr">
        <is>
          <t>トウチュウ東京営業所</t>
        </is>
      </c>
      <c r="F646">
        <f>VLOOKUP(E646,'L_User+EndUser'!$B$2:$C$650,2,FALSE)</f>
        <v/>
      </c>
      <c r="G646" s="13" t="inlineStr">
        <is>
          <t>秋田県北秋田市綴子字上台</t>
        </is>
      </c>
      <c r="H646" s="23" t="inlineStr">
        <is>
          <t>121-2</t>
        </is>
      </c>
      <c r="I646" s="8" t="inlineStr">
        <is>
          <t>西濃</t>
        </is>
      </c>
      <c r="K646" t="inlineStr">
        <is>
          <t>井上</t>
        </is>
      </c>
    </row>
    <row r="647">
      <c r="B647" s="3" t="n">
        <v>5508112</v>
      </c>
      <c r="C647" t="inlineStr">
        <is>
          <t>丸一海運㈱南港化学品センタ－41Ｗ95　山本様</t>
        </is>
      </c>
      <c r="E647" t="inlineStr">
        <is>
          <t>トウチュウ東京営業所</t>
        </is>
      </c>
      <c r="F647">
        <f>VLOOKUP(E647,'L_User+EndUser'!$B$2:$C$650,2,FALSE)</f>
        <v/>
      </c>
      <c r="G647" s="13" t="inlineStr">
        <is>
          <t>大阪市住之江区南港北</t>
        </is>
      </c>
      <c r="H647" s="23" t="inlineStr">
        <is>
          <t>3-4-99</t>
        </is>
      </c>
      <c r="I647" s="99" t="inlineStr">
        <is>
          <t>福山</t>
        </is>
      </c>
      <c r="K647" t="inlineStr">
        <is>
          <t>井上</t>
        </is>
      </c>
    </row>
    <row r="648">
      <c r="B648" s="3" t="n">
        <v>5508111</v>
      </c>
      <c r="C648" t="inlineStr">
        <is>
          <t>間口運輸㈱　南港Ⅰ-10　高見様</t>
        </is>
      </c>
      <c r="E648" t="inlineStr">
        <is>
          <t>トウチュウ東京営業所</t>
        </is>
      </c>
      <c r="F648">
        <f>VLOOKUP(E648,'L_User+EndUser'!$B$2:$C$650,2,FALSE)</f>
        <v/>
      </c>
      <c r="G648" s="13" t="inlineStr">
        <is>
          <t>大阪府大阪市住之江区南港東</t>
        </is>
      </c>
      <c r="H648" t="inlineStr">
        <is>
          <t>6-5-43</t>
        </is>
      </c>
      <c r="I648" s="99" t="inlineStr">
        <is>
          <t>福山</t>
        </is>
      </c>
      <c r="K648" t="inlineStr">
        <is>
          <t>井上</t>
        </is>
      </c>
    </row>
    <row r="649">
      <c r="B649" s="3" t="n">
        <v>5508109</v>
      </c>
      <c r="C649" s="27" t="inlineStr">
        <is>
          <t>昭和電気鋳鋼㈱　製造部鋳造課　関谷課長様</t>
        </is>
      </c>
      <c r="E649" t="inlineStr">
        <is>
          <t>トウチュウ東京営業所</t>
        </is>
      </c>
      <c r="F649">
        <f>VLOOKUP(E649,'L_User+EndUser'!$B$2:$C$650,2,FALSE)</f>
        <v/>
      </c>
      <c r="G649" s="13" t="inlineStr">
        <is>
          <t>群馬県高崎市倉賀野町</t>
        </is>
      </c>
      <c r="H649" s="23" t="inlineStr">
        <is>
          <t>3250</t>
        </is>
      </c>
      <c r="I649" s="8" t="inlineStr">
        <is>
          <t>名鉄</t>
        </is>
      </c>
      <c r="K649" t="inlineStr">
        <is>
          <t>井上</t>
        </is>
      </c>
    </row>
    <row r="650">
      <c r="B650" s="3" t="n">
        <v>5508108</v>
      </c>
      <c r="C650" t="inlineStr">
        <is>
          <t>太平金属工業㈱　第一鋳造志田様</t>
        </is>
      </c>
      <c r="D650" s="3" t="inlineStr"/>
      <c r="E650" t="inlineStr">
        <is>
          <t>トウチュウ東京営業所</t>
        </is>
      </c>
      <c r="F650">
        <f>VLOOKUP(E650,'L_User+EndUser'!$B$2:$C$650,2,FALSE)</f>
        <v/>
      </c>
      <c r="G650" s="13" t="inlineStr">
        <is>
          <t>神奈川県大和市中央林間西</t>
        </is>
      </c>
      <c r="H650" s="20" t="inlineStr">
        <is>
          <t>3-7-1</t>
        </is>
      </c>
      <c r="I650" s="8" t="inlineStr">
        <is>
          <t>名鉄</t>
        </is>
      </c>
      <c r="K650" t="inlineStr">
        <is>
          <t>井上</t>
        </is>
      </c>
    </row>
    <row r="651">
      <c r="B651" s="3" t="n">
        <v>5508107</v>
      </c>
      <c r="C651" t="inlineStr">
        <is>
          <t>古河キャステック　㈱</t>
        </is>
      </c>
      <c r="D651" s="3" t="inlineStr"/>
      <c r="E651" t="inlineStr">
        <is>
          <t>トウチュウ東京営業所</t>
        </is>
      </c>
      <c r="F651">
        <f>VLOOKUP(E651,'L_User+EndUser'!$B$2:$C$650,2,FALSE)</f>
        <v/>
      </c>
      <c r="G651" s="13" t="inlineStr">
        <is>
          <t>栃木県日光市足尾町下間藤</t>
        </is>
      </c>
      <c r="H651" t="inlineStr">
        <is>
          <t>3-5</t>
        </is>
      </c>
      <c r="I651" s="99" t="inlineStr">
        <is>
          <t>西濃</t>
        </is>
      </c>
      <c r="K651" t="inlineStr">
        <is>
          <t>井上</t>
        </is>
      </c>
    </row>
    <row r="652">
      <c r="B652" s="3" t="n">
        <v>5508106</v>
      </c>
      <c r="C652" t="inlineStr">
        <is>
          <t xml:space="preserve">太平金属工業㈱　第二鋳造　志田様　　</t>
        </is>
      </c>
      <c r="D652" s="3" t="inlineStr"/>
      <c r="E652" t="inlineStr">
        <is>
          <t>トウチュウ東京営業所</t>
        </is>
      </c>
      <c r="F652">
        <f>VLOOKUP(E652,'L_User+EndUser'!$B$2:$C$650,2,FALSE)</f>
        <v/>
      </c>
      <c r="G652" s="13" t="inlineStr">
        <is>
          <t>神奈川県大和市中央林間西</t>
        </is>
      </c>
      <c r="H652" s="20" t="inlineStr">
        <is>
          <t>3-7-1</t>
        </is>
      </c>
      <c r="I652" s="8" t="inlineStr">
        <is>
          <t>名鉄</t>
        </is>
      </c>
      <c r="K652" t="inlineStr">
        <is>
          <t>井上</t>
        </is>
      </c>
    </row>
    <row r="653">
      <c r="B653" s="3" t="n">
        <v>5508105</v>
      </c>
      <c r="C653" t="inlineStr">
        <is>
          <t>日鉄ﾋﾞｼﾞﾈｽｻ-ﾋﾞｽ東日本㈱</t>
        </is>
      </c>
      <c r="D653" s="3" t="inlineStr"/>
      <c r="E653" t="inlineStr">
        <is>
          <t>トウチュウ東京営業所</t>
        </is>
      </c>
      <c r="F653">
        <f>VLOOKUP(E653,'L_User+EndUser'!$B$2:$C$650,2,FALSE)</f>
        <v/>
      </c>
      <c r="G653" s="13" t="inlineStr">
        <is>
          <t>茨城県鹿嶋市光</t>
        </is>
      </c>
      <c r="H653" t="inlineStr">
        <is>
          <t>3番地</t>
        </is>
      </c>
      <c r="I653" s="8" t="inlineStr">
        <is>
          <t>名鉄</t>
        </is>
      </c>
      <c r="K653" t="inlineStr">
        <is>
          <t>井上</t>
        </is>
      </c>
    </row>
    <row r="654">
      <c r="B654" s="3" t="n">
        <v>5508104</v>
      </c>
      <c r="C654" t="inlineStr">
        <is>
          <t>日本鋳造　㈱　川崎工場 国内調達部</t>
        </is>
      </c>
      <c r="D654" s="3" t="inlineStr"/>
      <c r="E654" t="inlineStr">
        <is>
          <t>トウチュウ東京営業所</t>
        </is>
      </c>
      <c r="F654">
        <f>VLOOKUP(E654,'L_User+EndUser'!$B$2:$C$650,2,FALSE)</f>
        <v/>
      </c>
      <c r="G654" s="13" t="inlineStr">
        <is>
          <t>神奈川県川崎市川崎区白石町</t>
        </is>
      </c>
      <c r="H654" t="inlineStr">
        <is>
          <t>2-1</t>
        </is>
      </c>
      <c r="I654" s="8" t="inlineStr">
        <is>
          <t>名鉄</t>
        </is>
      </c>
      <c r="K654" t="inlineStr">
        <is>
          <t>井上</t>
        </is>
      </c>
    </row>
    <row r="655">
      <c r="B655" s="3" t="n">
        <v>5508103</v>
      </c>
      <c r="C655" t="inlineStr">
        <is>
          <t>日本鋳造　㈱　池上工場</t>
        </is>
      </c>
      <c r="D655" s="3" t="inlineStr"/>
      <c r="E655" t="inlineStr">
        <is>
          <t>トウチュウ東京営業所</t>
        </is>
      </c>
      <c r="F655">
        <f>VLOOKUP(E655,'L_User+EndUser'!$B$2:$C$650,2,FALSE)</f>
        <v/>
      </c>
      <c r="G655" s="13" t="inlineStr">
        <is>
          <t>神奈川県川崎市川崎区池上町</t>
        </is>
      </c>
      <c r="H655" t="inlineStr">
        <is>
          <t>2-1　JFE東日本製鉄所（京浜地区）</t>
        </is>
      </c>
      <c r="I655" s="8" t="inlineStr">
        <is>
          <t>名鉄</t>
        </is>
      </c>
      <c r="K655" t="inlineStr">
        <is>
          <t>井上</t>
        </is>
      </c>
    </row>
    <row r="656">
      <c r="B656" s="3" t="n">
        <v>5508102</v>
      </c>
      <c r="C656" t="inlineStr">
        <is>
          <t>千代田製鉄　㈱</t>
        </is>
      </c>
      <c r="D656" s="3" t="inlineStr"/>
      <c r="E656" t="inlineStr">
        <is>
          <t>トウチュウ東京営業所</t>
        </is>
      </c>
      <c r="F656">
        <f>VLOOKUP(E656,'L_User+EndUser'!$B$2:$C$650,2,FALSE)</f>
        <v/>
      </c>
      <c r="G656" s="13" t="inlineStr">
        <is>
          <t>茨城県稲敷市伊佐津</t>
        </is>
      </c>
      <c r="H656" t="inlineStr">
        <is>
          <t>2144</t>
        </is>
      </c>
      <c r="I656" s="8" t="inlineStr">
        <is>
          <t>名鉄</t>
        </is>
      </c>
      <c r="K656" t="inlineStr">
        <is>
          <t>井上</t>
        </is>
      </c>
    </row>
    <row r="657">
      <c r="B657" s="3" t="n">
        <v>5508101</v>
      </c>
      <c r="C657" t="inlineStr">
        <is>
          <t>㈱　今井機械製作所</t>
        </is>
      </c>
      <c r="D657" s="3" t="inlineStr"/>
      <c r="E657" t="inlineStr">
        <is>
          <t>トウチュウ東京営業所</t>
        </is>
      </c>
      <c r="F657">
        <f>VLOOKUP(E657,'L_User+EndUser'!$B$2:$C$650,2,FALSE)</f>
        <v/>
      </c>
      <c r="G657" s="13" t="inlineStr">
        <is>
          <t>群馬県高崎市木部町乙</t>
        </is>
      </c>
      <c r="H657" t="inlineStr">
        <is>
          <t>201-1</t>
        </is>
      </c>
      <c r="I657" s="8" t="inlineStr">
        <is>
          <t>名鉄</t>
        </is>
      </c>
      <c r="K657" t="inlineStr">
        <is>
          <t>井上</t>
        </is>
      </c>
    </row>
    <row r="658">
      <c r="B658" s="3" t="n">
        <v>5508100</v>
      </c>
      <c r="C658" t="inlineStr">
        <is>
          <t>㈱トウチュウ　東京営業所</t>
        </is>
      </c>
      <c r="D658" s="3" t="inlineStr"/>
      <c r="E658" t="inlineStr">
        <is>
          <t>トウチュウ東京営業所</t>
        </is>
      </c>
      <c r="F658">
        <f>VLOOKUP(E658,'L_User+EndUser'!$B$2:$C$650,2,FALSE)</f>
        <v/>
      </c>
      <c r="G658" s="13" t="inlineStr">
        <is>
          <t>東京都港区芝浦3-6-6</t>
        </is>
      </c>
      <c r="H658" t="inlineStr">
        <is>
          <t>オカザキ芝浦ビル7Ｆ</t>
        </is>
      </c>
      <c r="I658" s="8" t="inlineStr">
        <is>
          <t>名鉄</t>
        </is>
      </c>
      <c r="K658" t="inlineStr">
        <is>
          <t>井上</t>
        </is>
      </c>
    </row>
    <row r="659">
      <c r="B659" s="3" t="n">
        <v>5507102</v>
      </c>
      <c r="C659" t="inlineStr">
        <is>
          <t>日野自動車㈱　鋳造部鋳造課　清水様</t>
        </is>
      </c>
      <c r="D659" s="3" t="inlineStr"/>
      <c r="E659" t="inlineStr">
        <is>
          <t>三菱商事建材シリカ･クレー本部</t>
        </is>
      </c>
      <c r="F659">
        <f>VLOOKUP(E659,'L_User+EndUser'!$B$2:$C$650,2,FALSE)</f>
        <v/>
      </c>
      <c r="G659" s="13" t="inlineStr">
        <is>
          <t>群馬県太田市新田早川町</t>
        </is>
      </c>
      <c r="H659" t="inlineStr">
        <is>
          <t>10-1</t>
        </is>
      </c>
      <c r="I659" s="8" t="inlineStr">
        <is>
          <t>名鉄</t>
        </is>
      </c>
      <c r="K659" t="inlineStr">
        <is>
          <t>井上</t>
        </is>
      </c>
    </row>
    <row r="660">
      <c r="B660" s="3" t="n">
        <v>5507101</v>
      </c>
      <c r="C660" t="inlineStr">
        <is>
          <t>㈱IJTT 製造第二部</t>
        </is>
      </c>
      <c r="D660" s="3" t="inlineStr"/>
      <c r="E660" t="inlineStr">
        <is>
          <t>三菱商事建材シリカ･クレー本部</t>
        </is>
      </c>
      <c r="F660">
        <f>VLOOKUP(E660,'L_User+EndUser'!$B$2:$C$650,2,FALSE)</f>
        <v/>
      </c>
      <c r="G660" s="13" t="inlineStr">
        <is>
          <t>岩手県北上市和賀町後藤２地割</t>
        </is>
      </c>
      <c r="H660" t="inlineStr">
        <is>
          <t>106-6</t>
        </is>
      </c>
      <c r="I660" t="inlineStr">
        <is>
          <t>西濃</t>
        </is>
      </c>
      <c r="K660" t="inlineStr">
        <is>
          <t>井上</t>
        </is>
      </c>
    </row>
    <row r="661">
      <c r="B661" s="3" t="n">
        <v>5507100</v>
      </c>
      <c r="C661" t="inlineStr">
        <is>
          <t>三菱商事建材　㈱</t>
        </is>
      </c>
      <c r="D661" s="3" t="inlineStr"/>
      <c r="E661" t="inlineStr">
        <is>
          <t>三菱商事建材シリカ･クレー本部</t>
        </is>
      </c>
      <c r="F661">
        <f>VLOOKUP(E661,'L_User+EndUser'!$B$2:$C$650,2,FALSE)</f>
        <v/>
      </c>
      <c r="G661" s="13" t="inlineStr">
        <is>
          <t>東京都渋谷区千駄ケ谷</t>
        </is>
      </c>
      <c r="H661" t="inlineStr">
        <is>
          <t>5-33-8</t>
        </is>
      </c>
      <c r="I661" s="8" t="inlineStr">
        <is>
          <t>名鉄</t>
        </is>
      </c>
      <c r="K661" t="inlineStr">
        <is>
          <t>井上</t>
        </is>
      </c>
    </row>
    <row r="662">
      <c r="B662" s="3" t="n">
        <v>5505900</v>
      </c>
      <c r="C662" t="inlineStr">
        <is>
          <t>イケヤ産業　㈱</t>
        </is>
      </c>
      <c r="D662" s="3" t="inlineStr"/>
      <c r="E662" t="inlineStr">
        <is>
          <t>イケヤ産業</t>
        </is>
      </c>
      <c r="F662">
        <f>VLOOKUP(E662,'L_User+EndUser'!$B$2:$C$650,2,FALSE)</f>
        <v/>
      </c>
      <c r="G662" s="13" t="inlineStr">
        <is>
          <t>東京都練馬区春日町</t>
        </is>
      </c>
      <c r="H662" t="inlineStr">
        <is>
          <t>2-5-34</t>
        </is>
      </c>
      <c r="I662" s="8" t="inlineStr">
        <is>
          <t>名鉄</t>
        </is>
      </c>
      <c r="K662" t="inlineStr">
        <is>
          <t>井上</t>
        </is>
      </c>
    </row>
    <row r="663">
      <c r="B663" s="3" t="n">
        <v>5466100</v>
      </c>
      <c r="C663" t="inlineStr">
        <is>
          <t>睦合金工業　㈱ 工場長様</t>
        </is>
      </c>
      <c r="D663" s="3" t="inlineStr"/>
      <c r="E663" t="inlineStr">
        <is>
          <t>睦合金工業</t>
        </is>
      </c>
      <c r="F663">
        <f>VLOOKUP(E663,'L_User+EndUser'!$B$2:$C$650,2,FALSE)</f>
        <v/>
      </c>
      <c r="G663" s="13" t="inlineStr">
        <is>
          <t>埼玉県幸手市惣新田</t>
        </is>
      </c>
      <c r="H663" t="inlineStr">
        <is>
          <t>5069</t>
        </is>
      </c>
      <c r="I663" s="8" t="inlineStr">
        <is>
          <t>名鉄</t>
        </is>
      </c>
      <c r="K663" t="inlineStr">
        <is>
          <t>井上</t>
        </is>
      </c>
    </row>
    <row r="664">
      <c r="B664" s="3" t="n">
        <v>5466000</v>
      </c>
      <c r="C664" t="inlineStr">
        <is>
          <t>三郷合金製作所</t>
        </is>
      </c>
      <c r="D664" s="3" t="inlineStr"/>
      <c r="E664" t="inlineStr">
        <is>
          <t>三郷合金製作所</t>
        </is>
      </c>
      <c r="F664">
        <f>VLOOKUP(E664,'L_User+EndUser'!$B$2:$C$650,2,FALSE)</f>
        <v/>
      </c>
      <c r="G664" s="13" t="inlineStr">
        <is>
          <t>埼玉県三郷市高州</t>
        </is>
      </c>
      <c r="H664" t="inlineStr">
        <is>
          <t>4-144</t>
        </is>
      </c>
      <c r="I664" s="8" t="inlineStr">
        <is>
          <t>名鉄</t>
        </is>
      </c>
      <c r="K664" t="inlineStr">
        <is>
          <t>井上</t>
        </is>
      </c>
    </row>
    <row r="665">
      <c r="B665" s="3" t="n">
        <v>5446000</v>
      </c>
      <c r="C665" t="inlineStr">
        <is>
          <t>日本ミンコ　㈱</t>
        </is>
      </c>
      <c r="D665" s="3" t="inlineStr"/>
      <c r="E665" t="inlineStr">
        <is>
          <t>日本ミンコ</t>
        </is>
      </c>
      <c r="F665">
        <f>VLOOKUP(E665,'L_User+EndUser'!$B$2:$C$650,2,FALSE)</f>
        <v/>
      </c>
      <c r="G665" s="13" t="inlineStr">
        <is>
          <t>埼玉県三郷市谷中</t>
        </is>
      </c>
      <c r="H665" t="inlineStr">
        <is>
          <t>398-1</t>
        </is>
      </c>
      <c r="I665" s="8" t="inlineStr">
        <is>
          <t>名鉄</t>
        </is>
      </c>
      <c r="K665" t="inlineStr">
        <is>
          <t>井上</t>
        </is>
      </c>
    </row>
    <row r="666">
      <c r="B666" s="3" t="n">
        <v>5436006</v>
      </c>
      <c r="C666" t="inlineStr">
        <is>
          <t>帝京大学</t>
        </is>
      </c>
      <c r="E666" t="inlineStr">
        <is>
          <t>ツチヨシ・マテック関東</t>
        </is>
      </c>
      <c r="F666">
        <f>VLOOKUP(E666,'L_User+EndUser'!$B$2:$C$650,2,FALSE)</f>
        <v/>
      </c>
      <c r="G666" s="13" t="inlineStr">
        <is>
          <t>栃木県宇都宮市豊郷台</t>
        </is>
      </c>
      <c r="H666" s="23" t="inlineStr">
        <is>
          <t>1-1</t>
        </is>
      </c>
      <c r="I666" s="8" t="inlineStr">
        <is>
          <t>名鉄</t>
        </is>
      </c>
      <c r="K666" t="inlineStr">
        <is>
          <t>井上</t>
        </is>
      </c>
    </row>
    <row r="667">
      <c r="B667" s="3" t="n">
        <v>5436005</v>
      </c>
      <c r="C667" t="inlineStr">
        <is>
          <t>前澤工業　㈱ 鋳造部</t>
        </is>
      </c>
      <c r="D667" s="3" t="inlineStr"/>
      <c r="E667" t="inlineStr">
        <is>
          <t>ツチヨシ・マテック関東</t>
        </is>
      </c>
      <c r="F667">
        <f>VLOOKUP(E667,'L_User+EndUser'!$B$2:$C$650,2,FALSE)</f>
        <v/>
      </c>
      <c r="G667" s="13" t="inlineStr">
        <is>
          <t>埼玉県幸手市高須賀</t>
        </is>
      </c>
      <c r="H667" t="inlineStr">
        <is>
          <t>537</t>
        </is>
      </c>
      <c r="I667" s="8" t="inlineStr">
        <is>
          <t>名鉄</t>
        </is>
      </c>
      <c r="K667" t="inlineStr">
        <is>
          <t>井上</t>
        </is>
      </c>
    </row>
    <row r="668">
      <c r="B668" s="3" t="n">
        <v>5436004</v>
      </c>
      <c r="C668" t="inlineStr">
        <is>
          <t>エプソンアトミックス㈱　　伊崎顧問様</t>
        </is>
      </c>
      <c r="D668" s="3" t="inlineStr"/>
      <c r="F668">
        <f>VLOOKUP(E668,'L_User+EndUser'!$B$2:$C$650,2,FALSE)</f>
        <v/>
      </c>
      <c r="G668" s="13" t="inlineStr">
        <is>
          <t>青森県八戸市大字河原木字海岸</t>
        </is>
      </c>
      <c r="H668" t="inlineStr">
        <is>
          <t>4-44</t>
        </is>
      </c>
      <c r="I668" s="8" t="inlineStr">
        <is>
          <t>名鉄　ミニクマ</t>
        </is>
      </c>
      <c r="K668" t="inlineStr">
        <is>
          <t>井上</t>
        </is>
      </c>
    </row>
    <row r="669">
      <c r="B669" s="3" t="n">
        <v>5436003</v>
      </c>
      <c r="C669" t="inlineStr">
        <is>
          <t>日光金属　㈱　井上様</t>
        </is>
      </c>
      <c r="D669" s="3" t="inlineStr"/>
      <c r="E669" t="inlineStr">
        <is>
          <t>ツチヨシ・マテック関東</t>
        </is>
      </c>
      <c r="F669">
        <f>VLOOKUP(E669,'L_User+EndUser'!$B$2:$C$650,2,FALSE)</f>
        <v/>
      </c>
      <c r="G669" s="13" t="inlineStr">
        <is>
          <t>栃木県矢板市沢</t>
        </is>
      </c>
      <c r="H669" t="inlineStr">
        <is>
          <t>1033</t>
        </is>
      </c>
      <c r="I669" s="8" t="inlineStr">
        <is>
          <t>名鉄</t>
        </is>
      </c>
      <c r="K669" t="inlineStr">
        <is>
          <t>井上</t>
        </is>
      </c>
    </row>
    <row r="670">
      <c r="B670" s="3" t="n">
        <v>5436002</v>
      </c>
      <c r="C670" t="inlineStr">
        <is>
          <t>日之出水道機器　㈱</t>
        </is>
      </c>
      <c r="D670" s="3" t="inlineStr"/>
      <c r="E670" t="inlineStr">
        <is>
          <t>ツチヨシ・マテック関東</t>
        </is>
      </c>
      <c r="F670">
        <f>VLOOKUP(E670,'L_User+EndUser'!$B$2:$C$650,2,FALSE)</f>
        <v/>
      </c>
      <c r="G670" s="13" t="inlineStr">
        <is>
          <t>栃木県大田原市下石上字東山</t>
        </is>
      </c>
      <c r="H670" t="inlineStr">
        <is>
          <t>1381-4</t>
        </is>
      </c>
      <c r="I670" s="8" t="inlineStr">
        <is>
          <t>名鉄</t>
        </is>
      </c>
      <c r="K670" t="inlineStr">
        <is>
          <t>井上</t>
        </is>
      </c>
    </row>
    <row r="671">
      <c r="B671" s="3" t="n">
        <v>5436001</v>
      </c>
      <c r="C671" t="inlineStr">
        <is>
          <t>㈱　北川鉄工所</t>
        </is>
      </c>
      <c r="D671" s="3" t="inlineStr"/>
      <c r="E671" t="inlineStr">
        <is>
          <t>ツチヨシ・マテック関東</t>
        </is>
      </c>
      <c r="F671">
        <f>VLOOKUP(E671,'L_User+EndUser'!$B$2:$C$650,2,FALSE)</f>
        <v/>
      </c>
      <c r="G671" s="13" t="inlineStr">
        <is>
          <t>埼玉県さいたま市北区吉野町</t>
        </is>
      </c>
      <c r="H671" t="inlineStr">
        <is>
          <t>1-405-1</t>
        </is>
      </c>
      <c r="I671" s="8" t="inlineStr">
        <is>
          <t>名鉄</t>
        </is>
      </c>
      <c r="K671" t="inlineStr">
        <is>
          <t>井上</t>
        </is>
      </c>
    </row>
    <row r="672">
      <c r="B672" s="3" t="n">
        <v>5436000</v>
      </c>
      <c r="C672" t="inlineStr">
        <is>
          <t>㈱　ツチヨシマテック　関東</t>
        </is>
      </c>
      <c r="D672" s="3" t="inlineStr"/>
      <c r="E672" t="inlineStr">
        <is>
          <t>ツチヨシ・マテック関東</t>
        </is>
      </c>
      <c r="F672">
        <f>VLOOKUP(E672,'L_User+EndUser'!$B$2:$C$650,2,FALSE)</f>
        <v/>
      </c>
      <c r="G672" s="13" t="inlineStr">
        <is>
          <t>栃木県小山市城東</t>
        </is>
      </c>
      <c r="H672" s="23" t="inlineStr">
        <is>
          <t>1-12-27前田ビル3階</t>
        </is>
      </c>
      <c r="I672" s="8" t="inlineStr">
        <is>
          <t>名鉄</t>
        </is>
      </c>
      <c r="K672" t="inlineStr">
        <is>
          <t>井上</t>
        </is>
      </c>
    </row>
    <row r="673">
      <c r="B673" s="3" t="n">
        <v>5435900</v>
      </c>
      <c r="C673" t="inlineStr">
        <is>
          <t>㈱　椿本鋳工</t>
        </is>
      </c>
      <c r="D673" s="3" t="inlineStr"/>
      <c r="E673" t="inlineStr">
        <is>
          <t>椿本鋳工</t>
        </is>
      </c>
      <c r="F673">
        <f>VLOOKUP(E673,'L_User+EndUser'!$B$2:$C$650,2,FALSE)</f>
        <v/>
      </c>
      <c r="G673" s="13" t="inlineStr">
        <is>
          <t>埼玉県飯能市新光</t>
        </is>
      </c>
      <c r="H673" t="inlineStr">
        <is>
          <t>20</t>
        </is>
      </c>
      <c r="I673" s="8" t="inlineStr">
        <is>
          <t>名鉄</t>
        </is>
      </c>
      <c r="K673" t="inlineStr">
        <is>
          <t>井上</t>
        </is>
      </c>
    </row>
    <row r="674">
      <c r="B674" s="3" t="n">
        <v>5433000</v>
      </c>
      <c r="C674" t="inlineStr">
        <is>
          <t>㈱　立川商店</t>
        </is>
      </c>
      <c r="D674" s="3" t="inlineStr"/>
      <c r="E674" t="inlineStr">
        <is>
          <t>立川商店</t>
        </is>
      </c>
      <c r="F674">
        <f>VLOOKUP(E674,'L_User+EndUser'!$B$2:$C$650,2,FALSE)</f>
        <v/>
      </c>
      <c r="G674" s="13" t="inlineStr">
        <is>
          <t>埼玉県川口市中青木</t>
        </is>
      </c>
      <c r="H674" t="inlineStr">
        <is>
          <t>5-15-5</t>
        </is>
      </c>
      <c r="I674" s="8" t="inlineStr">
        <is>
          <t>名鉄</t>
        </is>
      </c>
      <c r="K674" t="inlineStr">
        <is>
          <t>井上</t>
        </is>
      </c>
    </row>
    <row r="675">
      <c r="B675" s="3" t="n">
        <v>5425102</v>
      </c>
      <c r="C675" t="inlineStr">
        <is>
          <t>㈱前川製作所 守谷工場 ﾊﾟｰﾂｾﾝﾀ-8番扉 横山千恵子様</t>
        </is>
      </c>
      <c r="E675" t="inlineStr">
        <is>
          <t>砂金本店</t>
        </is>
      </c>
      <c r="F675">
        <f>VLOOKUP(E675,'L_User+EndUser'!$B$2:$C$650,2,FALSE)</f>
        <v/>
      </c>
      <c r="G675" s="13" t="inlineStr">
        <is>
          <t>茨城県守谷市立沢</t>
        </is>
      </c>
      <c r="H675" s="23" t="inlineStr">
        <is>
          <t>2000</t>
        </is>
      </c>
      <c r="I675" s="8" t="inlineStr">
        <is>
          <t>名鉄</t>
        </is>
      </c>
      <c r="K675" t="inlineStr">
        <is>
          <t>井上</t>
        </is>
      </c>
    </row>
    <row r="676">
      <c r="B676" s="3" t="n">
        <v>5425101</v>
      </c>
      <c r="C676" t="inlineStr">
        <is>
          <t>宇徳流通ｻ-ﾋﾞｽ㈱鴨志田様</t>
        </is>
      </c>
      <c r="E676" t="inlineStr">
        <is>
          <t>砂金本店</t>
        </is>
      </c>
      <c r="F676">
        <f>VLOOKUP(E676,'L_User+EndUser'!$B$2:$C$650,2,FALSE)</f>
        <v/>
      </c>
      <c r="G676" s="13" t="inlineStr">
        <is>
          <t>神奈川県横浜市鶴見区大黒埠頭</t>
        </is>
      </c>
      <c r="H676" t="inlineStr">
        <is>
          <t>18番地</t>
        </is>
      </c>
      <c r="I676" s="8" t="inlineStr">
        <is>
          <t>名鉄</t>
        </is>
      </c>
      <c r="K676" t="inlineStr">
        <is>
          <t>井上</t>
        </is>
      </c>
    </row>
    <row r="677">
      <c r="B677" s="3" t="n">
        <v>5425100</v>
      </c>
      <c r="C677" t="inlineStr">
        <is>
          <t>㈱　砂金本店</t>
        </is>
      </c>
      <c r="E677" t="inlineStr">
        <is>
          <t>砂金本店</t>
        </is>
      </c>
      <c r="F677">
        <f>VLOOKUP(E677,'L_User+EndUser'!$B$2:$C$650,2,FALSE)</f>
        <v/>
      </c>
      <c r="G677" s="13" t="inlineStr">
        <is>
          <t>埼玉県川口市並木</t>
        </is>
      </c>
      <c r="H677" s="23" t="inlineStr">
        <is>
          <t>1-13-10</t>
        </is>
      </c>
      <c r="I677" s="8" t="inlineStr">
        <is>
          <t>名鉄</t>
        </is>
      </c>
      <c r="K677" t="inlineStr">
        <is>
          <t>井上</t>
        </is>
      </c>
    </row>
    <row r="678">
      <c r="B678" s="3" t="n">
        <v>5420101</v>
      </c>
      <c r="C678" t="inlineStr">
        <is>
          <t>日本通運㈱　大黒国際輸送支店　筒井様</t>
        </is>
      </c>
      <c r="D678" s="3" t="inlineStr"/>
      <c r="E678" t="inlineStr">
        <is>
          <t>三徳工業</t>
        </is>
      </c>
      <c r="F678">
        <f>VLOOKUP(E678,'L_User+EndUser'!$B$2:$C$650,2,FALSE)</f>
        <v/>
      </c>
      <c r="G678" s="13" t="inlineStr">
        <is>
          <t>神奈川県横浜市鶴見区大黒ふ頭</t>
        </is>
      </c>
      <c r="H678" t="inlineStr">
        <is>
          <t>15</t>
        </is>
      </c>
      <c r="I678" s="8" t="inlineStr">
        <is>
          <t>名鉄</t>
        </is>
      </c>
      <c r="K678" t="inlineStr">
        <is>
          <t>井上</t>
        </is>
      </c>
    </row>
    <row r="679">
      <c r="B679" s="3" t="n">
        <v>5420100</v>
      </c>
      <c r="C679" t="inlineStr">
        <is>
          <t>三徳工業㈱　川越事業所　松長様</t>
        </is>
      </c>
      <c r="D679" s="3" t="inlineStr"/>
      <c r="E679" t="inlineStr">
        <is>
          <t>三徳工業</t>
        </is>
      </c>
      <c r="F679">
        <f>VLOOKUP(E679,'L_User+EndUser'!$B$2:$C$650,2,FALSE)</f>
        <v/>
      </c>
      <c r="G679" s="13" t="inlineStr">
        <is>
          <t>埼玉県川越市新宿町</t>
        </is>
      </c>
      <c r="H679" t="inlineStr">
        <is>
          <t>5-13-1</t>
        </is>
      </c>
      <c r="I679" s="8" t="inlineStr">
        <is>
          <t>名鉄</t>
        </is>
      </c>
      <c r="K679" t="inlineStr">
        <is>
          <t>井上</t>
        </is>
      </c>
    </row>
    <row r="680">
      <c r="B680" s="3" t="n">
        <v>5420001</v>
      </c>
      <c r="C680" t="inlineStr">
        <is>
          <t>㈱小山鋳工所 仲島様</t>
        </is>
      </c>
      <c r="E680" t="inlineStr">
        <is>
          <t>互交産業川口営業所</t>
        </is>
      </c>
      <c r="F680">
        <f>VLOOKUP(E680,'L_User+EndUser'!$B$2:$C$650,2,FALSE)</f>
        <v/>
      </c>
      <c r="G680" s="13" t="inlineStr">
        <is>
          <t>埼玉県さいたま市緑区間宮大沼</t>
        </is>
      </c>
      <c r="H680" s="23" t="inlineStr">
        <is>
          <t>930</t>
        </is>
      </c>
      <c r="I680" s="8" t="inlineStr">
        <is>
          <t>名鉄</t>
        </is>
      </c>
      <c r="K680" t="inlineStr">
        <is>
          <t>井上</t>
        </is>
      </c>
    </row>
    <row r="681">
      <c r="B681" s="3" t="n">
        <v>5420000</v>
      </c>
      <c r="C681" t="inlineStr">
        <is>
          <t>互交産業㈱ 川口営業所</t>
        </is>
      </c>
      <c r="D681" s="3" t="inlineStr"/>
      <c r="E681" t="inlineStr">
        <is>
          <t>互交産業川口営業所</t>
        </is>
      </c>
      <c r="F681">
        <f>VLOOKUP(E681,'L_User+EndUser'!$B$2:$C$650,2,FALSE)</f>
        <v/>
      </c>
      <c r="G681" s="13" t="inlineStr">
        <is>
          <t>埼玉県川口市東領家</t>
        </is>
      </c>
      <c r="H681" s="23" t="inlineStr">
        <is>
          <t>1-2-2</t>
        </is>
      </c>
      <c r="I681" s="8" t="inlineStr">
        <is>
          <t>名鉄</t>
        </is>
      </c>
      <c r="K681" t="inlineStr">
        <is>
          <t>井上</t>
        </is>
      </c>
    </row>
    <row r="682">
      <c r="B682" s="3" t="n">
        <v>5412102</v>
      </c>
      <c r="C682" t="inlineStr">
        <is>
          <t>古河キャステック　㈱</t>
        </is>
      </c>
      <c r="E682" t="inlineStr">
        <is>
          <t>近東産業</t>
        </is>
      </c>
      <c r="F682">
        <f>VLOOKUP(E682,'L_User+EndUser'!$B$2:$C$650,2,FALSE)</f>
        <v/>
      </c>
      <c r="G682" s="13" t="inlineStr">
        <is>
          <t>栃木県日光市足尾町下間藤</t>
        </is>
      </c>
      <c r="H682" t="inlineStr">
        <is>
          <t>3-5</t>
        </is>
      </c>
      <c r="I682" s="99" t="inlineStr">
        <is>
          <t>西濃</t>
        </is>
      </c>
      <c r="K682" t="inlineStr">
        <is>
          <t>井上</t>
        </is>
      </c>
    </row>
    <row r="683">
      <c r="B683" s="3" t="n">
        <v>5412101</v>
      </c>
      <c r="C683" t="inlineStr">
        <is>
          <t>(有)高澤鋳工所</t>
        </is>
      </c>
      <c r="E683" t="inlineStr">
        <is>
          <t>近東産業</t>
        </is>
      </c>
      <c r="F683">
        <f>VLOOKUP(E683,'L_User+EndUser'!$B$2:$C$650,2,FALSE)</f>
        <v/>
      </c>
      <c r="G683" s="13" t="inlineStr">
        <is>
          <t>栃木県佐野市馬門町</t>
        </is>
      </c>
      <c r="H683" s="23" t="inlineStr">
        <is>
          <t>1742-1</t>
        </is>
      </c>
      <c r="I683" s="8" t="inlineStr">
        <is>
          <t>名鉄</t>
        </is>
      </c>
      <c r="K683" t="inlineStr">
        <is>
          <t>井上</t>
        </is>
      </c>
    </row>
    <row r="684">
      <c r="B684" s="3" t="n">
        <v>5412100</v>
      </c>
      <c r="C684" t="inlineStr">
        <is>
          <t>近東産業㈱</t>
        </is>
      </c>
      <c r="E684" t="inlineStr">
        <is>
          <t>近東産業</t>
        </is>
      </c>
      <c r="F684">
        <f>VLOOKUP(E684,'L_User+EndUser'!$B$2:$C$650,2,FALSE)</f>
        <v/>
      </c>
      <c r="G684" s="13" t="inlineStr">
        <is>
          <t>埼玉県川口市飯原町</t>
        </is>
      </c>
      <c r="H684" s="23" t="inlineStr">
        <is>
          <t>4-8</t>
        </is>
      </c>
      <c r="I684" s="8" t="inlineStr">
        <is>
          <t>名鉄</t>
        </is>
      </c>
      <c r="K684" t="inlineStr">
        <is>
          <t>井上</t>
        </is>
      </c>
    </row>
    <row r="685">
      <c r="B685" s="3" t="n">
        <v>5412013</v>
      </c>
      <c r="C685" t="inlineStr">
        <is>
          <t>東金属産業 ㈱ 泉谷様</t>
        </is>
      </c>
      <c r="E685" t="inlineStr">
        <is>
          <t>有限会社川口鋳材店</t>
        </is>
      </c>
      <c r="F685">
        <f>VLOOKUP(E685,'L_User+EndUser'!$B$2:$C$650,2,FALSE)</f>
        <v/>
      </c>
      <c r="G685" s="13" t="inlineStr">
        <is>
          <t>静岡県田方郡函南町肥田奥柳原</t>
        </is>
      </c>
      <c r="H685" s="23" t="inlineStr">
        <is>
          <t>423</t>
        </is>
      </c>
      <c r="I685" s="8" t="inlineStr">
        <is>
          <t>名鉄</t>
        </is>
      </c>
      <c r="K685" t="inlineStr">
        <is>
          <t>井上</t>
        </is>
      </c>
    </row>
    <row r="686">
      <c r="B686" s="3" t="n">
        <v>5412012</v>
      </c>
      <c r="C686" t="inlineStr">
        <is>
          <t>㈱荏原製作所 栃木事業所 鋳造ｸﾞﾙ-ﾌﾟ 矢田掘様</t>
        </is>
      </c>
      <c r="E686" t="inlineStr">
        <is>
          <t>有限会社川口鋳材店</t>
        </is>
      </c>
      <c r="F686">
        <f>VLOOKUP(E686,'L_User+EndUser'!$B$2:$C$650,2,FALSE)</f>
        <v/>
      </c>
      <c r="G686" s="13" t="inlineStr">
        <is>
          <t>栃木県栃木市藤岡町甲</t>
        </is>
      </c>
      <c r="H686" s="23" t="inlineStr">
        <is>
          <t>1730</t>
        </is>
      </c>
      <c r="I686" s="8" t="inlineStr">
        <is>
          <t>名鉄</t>
        </is>
      </c>
      <c r="K686" t="inlineStr">
        <is>
          <t>井上</t>
        </is>
      </c>
    </row>
    <row r="687">
      <c r="B687" s="3" t="n">
        <v>5412011</v>
      </c>
      <c r="C687" t="inlineStr">
        <is>
          <t>関工業　㈱</t>
        </is>
      </c>
      <c r="E687" t="inlineStr">
        <is>
          <t>有限会社川口鋳材店</t>
        </is>
      </c>
      <c r="F687">
        <f>VLOOKUP(E687,'L_User+EndUser'!$B$2:$C$650,2,FALSE)</f>
        <v/>
      </c>
      <c r="G687" s="13" t="inlineStr">
        <is>
          <t>群馬県高崎市倉賀野町</t>
        </is>
      </c>
      <c r="H687" s="23" t="inlineStr">
        <is>
          <t>2453-17</t>
        </is>
      </c>
      <c r="I687" s="8" t="inlineStr">
        <is>
          <t>西濃</t>
        </is>
      </c>
      <c r="K687" t="inlineStr">
        <is>
          <t>井上</t>
        </is>
      </c>
    </row>
    <row r="688">
      <c r="B688" s="3" t="n">
        <v>5412010</v>
      </c>
      <c r="C688" t="inlineStr">
        <is>
          <t>清和海運　㈱</t>
        </is>
      </c>
      <c r="E688" t="inlineStr">
        <is>
          <t>有限会社川口鋳材店</t>
        </is>
      </c>
      <c r="F688">
        <f>VLOOKUP(E688,'L_User+EndUser'!$B$2:$C$650,2,FALSE)</f>
        <v/>
      </c>
      <c r="G688" s="13" t="inlineStr">
        <is>
          <t>静岡県掛川市淡陽</t>
        </is>
      </c>
      <c r="H688" s="23" t="inlineStr">
        <is>
          <t>63 掛川物流ｾﾝﾀ-</t>
        </is>
      </c>
      <c r="I688" s="8" t="inlineStr">
        <is>
          <t>名鉄</t>
        </is>
      </c>
      <c r="K688" t="inlineStr">
        <is>
          <t>井上</t>
        </is>
      </c>
    </row>
    <row r="689">
      <c r="B689" s="3" t="n">
        <v>5412009</v>
      </c>
      <c r="C689" t="inlineStr">
        <is>
          <t>日立造船㈱</t>
        </is>
      </c>
      <c r="E689" t="inlineStr">
        <is>
          <t>有限会社川口鋳材店</t>
        </is>
      </c>
      <c r="F689">
        <f>VLOOKUP(E689,'L_User+EndUser'!$B$2:$C$650,2,FALSE)</f>
        <v/>
      </c>
      <c r="G689" s="13" t="inlineStr">
        <is>
          <t>福井県大飯郡高浜町高森</t>
        </is>
      </c>
      <c r="H689" s="23" t="inlineStr">
        <is>
          <t>2-8</t>
        </is>
      </c>
      <c r="I689" s="8" t="inlineStr">
        <is>
          <t>飛騨</t>
        </is>
      </c>
      <c r="K689" t="inlineStr">
        <is>
          <t>井上</t>
        </is>
      </c>
    </row>
    <row r="690">
      <c r="B690" s="3" t="n">
        <v>5412008</v>
      </c>
      <c r="C690" t="inlineStr">
        <is>
          <t>島村工業　㈱</t>
        </is>
      </c>
      <c r="E690" t="inlineStr">
        <is>
          <t>有限会社川口鋳材店</t>
        </is>
      </c>
      <c r="F690">
        <f>VLOOKUP(E690,'L_User+EndUser'!$B$2:$C$650,2,FALSE)</f>
        <v/>
      </c>
      <c r="G690" s="13" t="inlineStr">
        <is>
          <t>千葉県佐蔵市太田</t>
        </is>
      </c>
      <c r="H690" s="23" t="inlineStr">
        <is>
          <t>2043-11</t>
        </is>
      </c>
      <c r="I690" s="8" t="inlineStr">
        <is>
          <t>名鉄</t>
        </is>
      </c>
      <c r="K690" t="inlineStr">
        <is>
          <t>井上</t>
        </is>
      </c>
    </row>
    <row r="691">
      <c r="B691" s="3" t="n">
        <v>5412007</v>
      </c>
      <c r="C691" t="inlineStr">
        <is>
          <t>ヤマモトファンドリ－</t>
        </is>
      </c>
      <c r="E691" t="inlineStr">
        <is>
          <t>有限会社川口鋳材店</t>
        </is>
      </c>
      <c r="F691">
        <f>VLOOKUP(E691,'L_User+EndUser'!$B$2:$C$650,2,FALSE)</f>
        <v/>
      </c>
      <c r="G691" s="13" t="inlineStr">
        <is>
          <t>静岡県掛川市下垂木</t>
        </is>
      </c>
      <c r="H691" s="23" t="inlineStr">
        <is>
          <t>2439</t>
        </is>
      </c>
      <c r="I691" s="8" t="inlineStr">
        <is>
          <t>名鉄</t>
        </is>
      </c>
      <c r="K691" t="inlineStr">
        <is>
          <t>井上</t>
        </is>
      </c>
    </row>
    <row r="692">
      <c r="B692" s="3" t="n">
        <v>5412006</v>
      </c>
      <c r="C692" t="inlineStr">
        <is>
          <t>㈱　榎本鋳工所　鷲宮工場</t>
        </is>
      </c>
      <c r="E692" t="inlineStr">
        <is>
          <t>有限会社川口鋳材店</t>
        </is>
      </c>
      <c r="F692">
        <f>VLOOKUP(E692,'L_User+EndUser'!$B$2:$C$650,2,FALSE)</f>
        <v/>
      </c>
      <c r="G692" s="13" t="inlineStr">
        <is>
          <t>埼玉県北葛飾郡鷲宮町桜田</t>
        </is>
      </c>
      <c r="H692" s="23" t="inlineStr">
        <is>
          <t>5-18-8</t>
        </is>
      </c>
      <c r="I692" s="8" t="inlineStr">
        <is>
          <t>名鉄</t>
        </is>
      </c>
      <c r="K692" t="inlineStr">
        <is>
          <t>井上</t>
        </is>
      </c>
    </row>
    <row r="693">
      <c r="B693" s="3" t="n">
        <v>5412005</v>
      </c>
      <c r="C693" t="inlineStr">
        <is>
          <t>㈱　榎本鋳工所　平田工場</t>
        </is>
      </c>
      <c r="E693" t="inlineStr">
        <is>
          <t>有限会社川口鋳材店</t>
        </is>
      </c>
      <c r="F693">
        <f>VLOOKUP(E693,'L_User+EndUser'!$B$2:$C$650,2,FALSE)</f>
        <v/>
      </c>
      <c r="G693" s="13" t="inlineStr">
        <is>
          <t>福島県石川郡平田村鴇子字堀内</t>
        </is>
      </c>
      <c r="H693" t="n">
        <v>22</v>
      </c>
      <c r="I693" s="8" t="inlineStr">
        <is>
          <t>名鉄</t>
        </is>
      </c>
      <c r="K693" t="inlineStr">
        <is>
          <t>井上</t>
        </is>
      </c>
    </row>
    <row r="694">
      <c r="B694" s="3" t="n">
        <v>5412004</v>
      </c>
      <c r="C694" t="inlineStr">
        <is>
          <t>音頭金属　㈱　大島様</t>
        </is>
      </c>
      <c r="D694" s="3" t="inlineStr"/>
      <c r="E694" t="inlineStr">
        <is>
          <t>有限会社川口鋳材店</t>
        </is>
      </c>
      <c r="F694">
        <f>VLOOKUP(E694,'L_User+EndUser'!$B$2:$C$650,2,FALSE)</f>
        <v/>
      </c>
      <c r="G694" s="13" t="inlineStr">
        <is>
          <t>千葉県野田市蕃昌</t>
        </is>
      </c>
      <c r="H694" t="inlineStr">
        <is>
          <t>355</t>
        </is>
      </c>
      <c r="I694" s="8" t="inlineStr">
        <is>
          <t>名鉄</t>
        </is>
      </c>
      <c r="K694" t="inlineStr">
        <is>
          <t>井上</t>
        </is>
      </c>
    </row>
    <row r="695">
      <c r="B695" s="3" t="n">
        <v>5412003</v>
      </c>
      <c r="C695" t="inlineStr">
        <is>
          <t>㈱荏原金属　鋳鉄造型G　若林様</t>
        </is>
      </c>
      <c r="D695" s="3" t="inlineStr"/>
      <c r="E695" t="inlineStr">
        <is>
          <t>有限会社川口鋳材店</t>
        </is>
      </c>
      <c r="F695">
        <f>VLOOKUP(E695,'L_User+EndUser'!$B$2:$C$650,2,FALSE)</f>
        <v/>
      </c>
      <c r="G695" s="13" t="inlineStr">
        <is>
          <t>千葉県袖ケ浦市中袖</t>
        </is>
      </c>
      <c r="H695" t="inlineStr">
        <is>
          <t>30-1</t>
        </is>
      </c>
      <c r="I695" s="8" t="inlineStr">
        <is>
          <t>名鉄</t>
        </is>
      </c>
      <c r="K695" t="inlineStr">
        <is>
          <t>井上</t>
        </is>
      </c>
    </row>
    <row r="696">
      <c r="B696" s="3" t="n">
        <v>5412002</v>
      </c>
      <c r="C696" t="inlineStr">
        <is>
          <t>札幌鋳物工業　㈱</t>
        </is>
      </c>
      <c r="D696" s="3" t="inlineStr"/>
      <c r="E696" t="inlineStr">
        <is>
          <t>有限会社川口鋳材店</t>
        </is>
      </c>
      <c r="F696">
        <f>VLOOKUP(E696,'L_User+EndUser'!$B$2:$C$650,2,FALSE)</f>
        <v/>
      </c>
      <c r="G696" s="13" t="inlineStr">
        <is>
          <t>北海道札幌市西区発寒十三条12丁目</t>
        </is>
      </c>
      <c r="H696" t="inlineStr">
        <is>
          <t>2-30発寒鉄工団地</t>
        </is>
      </c>
      <c r="I696" s="8" t="inlineStr">
        <is>
          <t>名鉄</t>
        </is>
      </c>
      <c r="K696" t="inlineStr">
        <is>
          <t>井上</t>
        </is>
      </c>
    </row>
    <row r="697">
      <c r="B697" s="3" t="n">
        <v>5412001</v>
      </c>
      <c r="C697" t="inlineStr">
        <is>
          <t>㈱　ハイキャスト　羽生工場</t>
        </is>
      </c>
      <c r="D697" s="3" t="inlineStr"/>
      <c r="E697" t="inlineStr">
        <is>
          <t>有限会社川口鋳材店</t>
        </is>
      </c>
      <c r="F697">
        <f>VLOOKUP(E697,'L_User+EndUser'!$B$2:$C$650,2,FALSE)</f>
        <v/>
      </c>
      <c r="G697" s="13" t="inlineStr">
        <is>
          <t>埼玉県羽生市コマツ台</t>
        </is>
      </c>
      <c r="H697" t="inlineStr">
        <is>
          <t>2-705-34</t>
        </is>
      </c>
      <c r="I697" s="8" t="inlineStr">
        <is>
          <t>名鉄</t>
        </is>
      </c>
      <c r="K697" t="inlineStr">
        <is>
          <t>井上</t>
        </is>
      </c>
    </row>
    <row r="698">
      <c r="B698" s="3" t="n">
        <v>5412000</v>
      </c>
      <c r="C698" t="inlineStr">
        <is>
          <t>（有）　川口鋳材店</t>
        </is>
      </c>
      <c r="D698" s="3" t="inlineStr"/>
      <c r="E698" t="inlineStr">
        <is>
          <t>有限会社川口鋳材店</t>
        </is>
      </c>
      <c r="F698">
        <f>VLOOKUP(E698,'L_User+EndUser'!$B$2:$C$650,2,FALSE)</f>
        <v/>
      </c>
      <c r="G698" s="13" t="inlineStr">
        <is>
          <t>埼玉県川口市元郷</t>
        </is>
      </c>
      <c r="H698" t="inlineStr">
        <is>
          <t>1-11-11</t>
        </is>
      </c>
      <c r="I698" s="8" t="inlineStr">
        <is>
          <t>西濃</t>
        </is>
      </c>
      <c r="K698" t="inlineStr">
        <is>
          <t>井上</t>
        </is>
      </c>
    </row>
    <row r="699">
      <c r="B699" s="3" t="n">
        <v>5408201</v>
      </c>
      <c r="C699" t="inlineStr">
        <is>
          <t>前澤工業㈱　鋳造部　佐々木様</t>
        </is>
      </c>
      <c r="D699" s="3" t="inlineStr"/>
      <c r="E699" t="inlineStr">
        <is>
          <t>大熊鋳材</t>
        </is>
      </c>
      <c r="F699">
        <f>VLOOKUP(E699,'L_User+EndUser'!$B$2:$C$650,2,FALSE)</f>
        <v/>
      </c>
      <c r="G699" s="13" t="inlineStr">
        <is>
          <t>埼玉県幸手市高須賀</t>
        </is>
      </c>
      <c r="H699" t="inlineStr">
        <is>
          <t>537</t>
        </is>
      </c>
      <c r="I699" s="8" t="inlineStr">
        <is>
          <t>名鉄</t>
        </is>
      </c>
      <c r="K699" t="inlineStr">
        <is>
          <t>井上</t>
        </is>
      </c>
    </row>
    <row r="700">
      <c r="B700" s="3" t="n">
        <v>5408200</v>
      </c>
      <c r="C700" t="inlineStr">
        <is>
          <t>大熊鋳材　㈱</t>
        </is>
      </c>
      <c r="D700" s="3" t="inlineStr"/>
      <c r="E700" t="inlineStr">
        <is>
          <t>大熊鋳材</t>
        </is>
      </c>
      <c r="F700">
        <f>VLOOKUP(E700,'L_User+EndUser'!$B$2:$C$650,2,FALSE)</f>
        <v/>
      </c>
      <c r="G700" s="13" t="inlineStr">
        <is>
          <t>埼玉県川口市幸町</t>
        </is>
      </c>
      <c r="H700" t="inlineStr">
        <is>
          <t>3-10-24</t>
        </is>
      </c>
      <c r="I700" s="8" t="inlineStr">
        <is>
          <t>名鉄</t>
        </is>
      </c>
      <c r="K700" t="inlineStr">
        <is>
          <t>井上</t>
        </is>
      </c>
    </row>
    <row r="701">
      <c r="B701" s="3" t="n">
        <v>5408110</v>
      </c>
      <c r="C701" t="inlineStr">
        <is>
          <t>㈱　長堀鉄工所　溶解　佐藤様</t>
        </is>
      </c>
      <c r="E701" t="inlineStr">
        <is>
          <t>大木産業</t>
        </is>
      </c>
      <c r="F701">
        <f>VLOOKUP(E701,'L_User+EndUser'!$B$2:$C$650,2,FALSE)</f>
        <v/>
      </c>
      <c r="G701" s="13" t="inlineStr">
        <is>
          <t>福島県石川郡平田村鴇子字堀内</t>
        </is>
      </c>
      <c r="H701" s="23" t="inlineStr">
        <is>
          <t>22-1</t>
        </is>
      </c>
      <c r="I701" s="8" t="inlineStr">
        <is>
          <t>西濃</t>
        </is>
      </c>
      <c r="K701" t="inlineStr">
        <is>
          <t>井上</t>
        </is>
      </c>
    </row>
    <row r="702">
      <c r="B702" s="3" t="n">
        <v>5408109</v>
      </c>
      <c r="C702" t="inlineStr">
        <is>
          <t>(有)豊岡鋳造所</t>
        </is>
      </c>
      <c r="E702" t="inlineStr">
        <is>
          <t>大木産業</t>
        </is>
      </c>
      <c r="F702">
        <f>VLOOKUP(E702,'L_User+EndUser'!$B$2:$C$650,2,FALSE)</f>
        <v/>
      </c>
      <c r="G702" s="13" t="inlineStr">
        <is>
          <t>千葉県東金市大沼田</t>
        </is>
      </c>
      <c r="H702" s="23" t="inlineStr">
        <is>
          <t>901</t>
        </is>
      </c>
      <c r="I702" s="8" t="inlineStr">
        <is>
          <t>名鉄</t>
        </is>
      </c>
      <c r="K702" t="inlineStr">
        <is>
          <t>井上</t>
        </is>
      </c>
    </row>
    <row r="703">
      <c r="B703" s="3" t="n">
        <v>5408108</v>
      </c>
      <c r="C703" t="inlineStr">
        <is>
          <t>㈱山本合金鋳造所 鶴岡様</t>
        </is>
      </c>
      <c r="E703" t="inlineStr">
        <is>
          <t>大木産業</t>
        </is>
      </c>
      <c r="F703">
        <f>VLOOKUP(E703,'L_User+EndUser'!$B$2:$C$650,2,FALSE)</f>
        <v/>
      </c>
      <c r="G703" s="13" t="inlineStr">
        <is>
          <t>千葉県山武市本須賀</t>
        </is>
      </c>
      <c r="H703" s="23" t="inlineStr">
        <is>
          <t>3171</t>
        </is>
      </c>
      <c r="I703" s="8" t="inlineStr">
        <is>
          <t>名鉄</t>
        </is>
      </c>
      <c r="K703" t="inlineStr">
        <is>
          <t>井上</t>
        </is>
      </c>
    </row>
    <row r="704">
      <c r="B704" s="3" t="n">
        <v>5408107</v>
      </c>
      <c r="C704" t="inlineStr">
        <is>
          <t>(有)村上鋳造所</t>
        </is>
      </c>
      <c r="E704" t="inlineStr">
        <is>
          <t>大木産業</t>
        </is>
      </c>
      <c r="F704">
        <f>VLOOKUP(E704,'L_User+EndUser'!$B$2:$C$650,2,FALSE)</f>
        <v/>
      </c>
      <c r="G704" s="13" t="inlineStr">
        <is>
          <t>栃木県鹿沼市白桑田</t>
        </is>
      </c>
      <c r="H704" s="23" t="inlineStr">
        <is>
          <t>517-5</t>
        </is>
      </c>
      <c r="I704" s="8" t="inlineStr">
        <is>
          <t>名鉄</t>
        </is>
      </c>
      <c r="K704" t="inlineStr">
        <is>
          <t>井上</t>
        </is>
      </c>
    </row>
    <row r="705">
      <c r="B705" s="3" t="n">
        <v>5408106</v>
      </c>
      <c r="C705" t="inlineStr">
        <is>
          <t>(有)アロイステンレス</t>
        </is>
      </c>
      <c r="E705" t="inlineStr">
        <is>
          <t>大木産業</t>
        </is>
      </c>
      <c r="F705">
        <f>VLOOKUP(E705,'L_User+EndUser'!$B$2:$C$650,2,FALSE)</f>
        <v/>
      </c>
      <c r="G705" s="13" t="inlineStr">
        <is>
          <t>群馬県安中市西上磯辺</t>
        </is>
      </c>
      <c r="H705" s="23" t="inlineStr">
        <is>
          <t>1870</t>
        </is>
      </c>
      <c r="I705" s="8" t="inlineStr">
        <is>
          <t>名鉄</t>
        </is>
      </c>
      <c r="K705" t="inlineStr">
        <is>
          <t>井上</t>
        </is>
      </c>
    </row>
    <row r="706">
      <c r="B706" s="3" t="n">
        <v>5408105</v>
      </c>
      <c r="C706" t="inlineStr">
        <is>
          <t>(有)　太田鋳造所</t>
        </is>
      </c>
      <c r="E706" t="inlineStr">
        <is>
          <t>大木産業</t>
        </is>
      </c>
      <c r="F706">
        <f>VLOOKUP(E706,'L_User+EndUser'!$B$2:$C$650,2,FALSE)</f>
        <v/>
      </c>
      <c r="G706" s="13" t="inlineStr">
        <is>
          <t>栃木県鹿沼市武子字田中台</t>
        </is>
      </c>
      <c r="H706" s="23" t="inlineStr">
        <is>
          <t>1088-10</t>
        </is>
      </c>
      <c r="I706" s="8" t="inlineStr">
        <is>
          <t>名鉄</t>
        </is>
      </c>
      <c r="K706" t="inlineStr">
        <is>
          <t>井上</t>
        </is>
      </c>
    </row>
    <row r="707">
      <c r="B707" s="3" t="n">
        <v>5408104</v>
      </c>
      <c r="C707" t="inlineStr">
        <is>
          <t>菱鋼サービス　㈱　宇都宮</t>
        </is>
      </c>
      <c r="D707" s="3" t="inlineStr"/>
      <c r="E707" t="inlineStr">
        <is>
          <t>大木産業</t>
        </is>
      </c>
      <c r="F707">
        <f>VLOOKUP(E707,'L_User+EndUser'!$B$2:$C$650,2,FALSE)</f>
        <v/>
      </c>
      <c r="G707" s="13" t="inlineStr">
        <is>
          <t>栃木県宇都宮市平出工業団地</t>
        </is>
      </c>
      <c r="I707" s="8" t="inlineStr">
        <is>
          <t>名鉄</t>
        </is>
      </c>
      <c r="K707" t="inlineStr">
        <is>
          <t>井上</t>
        </is>
      </c>
    </row>
    <row r="708">
      <c r="B708" s="3" t="n">
        <v>5408103</v>
      </c>
      <c r="C708" t="inlineStr">
        <is>
          <t>合資会社　山田鋳物工場</t>
        </is>
      </c>
      <c r="D708" s="3" t="inlineStr"/>
      <c r="E708" t="inlineStr">
        <is>
          <t>大木産業</t>
        </is>
      </c>
      <c r="F708">
        <f>VLOOKUP(E708,'L_User+EndUser'!$B$2:$C$650,2,FALSE)</f>
        <v/>
      </c>
      <c r="G708" s="13" t="inlineStr">
        <is>
          <t>茨城県古河市丘里</t>
        </is>
      </c>
      <c r="H708" t="inlineStr">
        <is>
          <t>11-6丘里工業団地内</t>
        </is>
      </c>
      <c r="I708" s="8" t="inlineStr">
        <is>
          <t>名鉄</t>
        </is>
      </c>
      <c r="K708" t="inlineStr">
        <is>
          <t>井上</t>
        </is>
      </c>
    </row>
    <row r="709">
      <c r="B709" s="3" t="n">
        <v>5408102</v>
      </c>
      <c r="C709" t="inlineStr">
        <is>
          <t xml:space="preserve">ヒノデメタル　㈱　</t>
        </is>
      </c>
      <c r="D709" s="3" t="inlineStr"/>
      <c r="E709" t="inlineStr">
        <is>
          <t>大木産業</t>
        </is>
      </c>
      <c r="F709">
        <f>VLOOKUP(E709,'L_User+EndUser'!$B$2:$C$650,2,FALSE)</f>
        <v/>
      </c>
      <c r="G709" s="13" t="inlineStr">
        <is>
          <t>埼玉県川越市大字下赤坂字大野原</t>
        </is>
      </c>
      <c r="H709" t="inlineStr">
        <is>
          <t>606</t>
        </is>
      </c>
      <c r="I709" s="8" t="inlineStr">
        <is>
          <t>名鉄</t>
        </is>
      </c>
      <c r="K709" t="inlineStr">
        <is>
          <t>井上</t>
        </is>
      </c>
    </row>
    <row r="710">
      <c r="B710" s="3" t="n">
        <v>5408101</v>
      </c>
      <c r="C710" t="inlineStr">
        <is>
          <t>大木産業　㈱　川越工場</t>
        </is>
      </c>
      <c r="D710" s="3" t="inlineStr"/>
      <c r="E710" t="inlineStr">
        <is>
          <t>大木産業</t>
        </is>
      </c>
      <c r="F710">
        <f>VLOOKUP(E710,'L_User+EndUser'!$B$2:$C$650,2,FALSE)</f>
        <v/>
      </c>
      <c r="G710" s="13" t="inlineStr">
        <is>
          <t>埼玉県川越市芳野台工業行団地</t>
        </is>
      </c>
      <c r="I710" s="8" t="inlineStr">
        <is>
          <t>名鉄</t>
        </is>
      </c>
      <c r="K710" t="inlineStr">
        <is>
          <t>井上</t>
        </is>
      </c>
    </row>
    <row r="711">
      <c r="B711" s="3" t="n">
        <v>5408100</v>
      </c>
      <c r="C711" s="11" t="inlineStr">
        <is>
          <t>大木産業　㈱</t>
        </is>
      </c>
      <c r="D711" s="12" t="inlineStr"/>
      <c r="E711" t="inlineStr">
        <is>
          <t>大木産業</t>
        </is>
      </c>
      <c r="F711">
        <f>VLOOKUP(E711,'L_User+EndUser'!$B$2:$C$650,2,FALSE)</f>
        <v/>
      </c>
      <c r="G711" s="13" t="inlineStr">
        <is>
          <t>埼玉県川口市川口</t>
        </is>
      </c>
      <c r="H711" s="11" t="inlineStr">
        <is>
          <t>1-9-35</t>
        </is>
      </c>
      <c r="I711" s="8" t="inlineStr">
        <is>
          <t>名鉄</t>
        </is>
      </c>
      <c r="K711" t="inlineStr">
        <is>
          <t>井上</t>
        </is>
      </c>
      <c r="L711" s="11" t="n"/>
    </row>
    <row r="712">
      <c r="B712" s="3" t="n">
        <v>5408003</v>
      </c>
      <c r="C712" s="11" t="inlineStr">
        <is>
          <t>㈱荏原金属　ｽﾃﾝﾚｽ・手込G</t>
        </is>
      </c>
      <c r="D712" s="12" t="n"/>
      <c r="E712" s="11" t="inlineStr">
        <is>
          <t>荏原金属</t>
        </is>
      </c>
      <c r="F712">
        <f>VLOOKUP(E712,'L_User+EndUser'!$B$2:$C$650,2,FALSE)</f>
        <v/>
      </c>
      <c r="G712" s="13" t="inlineStr">
        <is>
          <t>千葉県袖ケ浦市中袖</t>
        </is>
      </c>
      <c r="H712" s="11" t="inlineStr">
        <is>
          <t>30-1</t>
        </is>
      </c>
      <c r="I712" s="8" t="inlineStr">
        <is>
          <t>名鉄</t>
        </is>
      </c>
      <c r="K712" t="inlineStr">
        <is>
          <t>井上</t>
        </is>
      </c>
      <c r="L712" s="11" t="n"/>
    </row>
    <row r="713">
      <c r="B713" s="3" t="n">
        <v>5408002</v>
      </c>
      <c r="C713" s="11" t="inlineStr">
        <is>
          <t>㈱荏原金属　鋳鉄・造型G若林様</t>
        </is>
      </c>
      <c r="D713" s="12" t="inlineStr"/>
      <c r="E713" s="11" t="inlineStr">
        <is>
          <t>荏原金属</t>
        </is>
      </c>
      <c r="F713">
        <f>VLOOKUP(E713,'L_User+EndUser'!$B$2:$C$650,2,FALSE)</f>
        <v/>
      </c>
      <c r="G713" s="13" t="inlineStr">
        <is>
          <t>千葉県袖ケ浦市中袖</t>
        </is>
      </c>
      <c r="H713" s="11" t="inlineStr">
        <is>
          <t>30-1</t>
        </is>
      </c>
      <c r="I713" s="8" t="inlineStr">
        <is>
          <t>名鉄</t>
        </is>
      </c>
      <c r="K713" t="inlineStr">
        <is>
          <t>井上</t>
        </is>
      </c>
      <c r="L713" s="11" t="n"/>
    </row>
    <row r="714">
      <c r="B714" s="3" t="n">
        <v>5408001</v>
      </c>
      <c r="C714" s="11" t="inlineStr">
        <is>
          <t>㈱荏原金属　ｽﾃﾝﾚｽ・ﾗｲﾝG滝沢G長様</t>
        </is>
      </c>
      <c r="D714" s="12" t="inlineStr"/>
      <c r="E714" s="11" t="inlineStr">
        <is>
          <t>荏原金属</t>
        </is>
      </c>
      <c r="F714">
        <f>VLOOKUP(E714,'L_User+EndUser'!$B$2:$C$650,2,FALSE)</f>
        <v/>
      </c>
      <c r="G714" s="13" t="inlineStr">
        <is>
          <t>千葉県袖ケ浦市中袖</t>
        </is>
      </c>
      <c r="H714" s="11" t="inlineStr">
        <is>
          <t>30-1</t>
        </is>
      </c>
      <c r="I714" s="8" t="inlineStr">
        <is>
          <t>名鉄</t>
        </is>
      </c>
      <c r="K714" t="inlineStr">
        <is>
          <t>井上</t>
        </is>
      </c>
      <c r="L714" s="11" t="n"/>
    </row>
    <row r="715">
      <c r="B715" s="3" t="n">
        <v>5408000</v>
      </c>
      <c r="C715" s="11" t="inlineStr">
        <is>
          <t>㈱　荏原金属</t>
        </is>
      </c>
      <c r="D715" s="12" t="inlineStr"/>
      <c r="E715" s="11" t="inlineStr">
        <is>
          <t>荏原金属</t>
        </is>
      </c>
      <c r="F715">
        <f>VLOOKUP(E715,'L_User+EndUser'!$B$2:$C$650,2,FALSE)</f>
        <v/>
      </c>
      <c r="G715" s="13" t="inlineStr">
        <is>
          <t>千葉県袖ケ浦市中袖</t>
        </is>
      </c>
      <c r="H715" s="11" t="inlineStr">
        <is>
          <t>30-1</t>
        </is>
      </c>
      <c r="I715" s="8" t="inlineStr">
        <is>
          <t>名鉄</t>
        </is>
      </c>
      <c r="K715" t="inlineStr">
        <is>
          <t>井上</t>
        </is>
      </c>
      <c r="L715" s="11" t="n"/>
    </row>
    <row r="716">
      <c r="B716" s="3" t="n">
        <v>5406007</v>
      </c>
      <c r="C716" s="11" t="inlineStr">
        <is>
          <t>永瀬留十郎工場 櫛引工場様</t>
        </is>
      </c>
      <c r="D716" s="12" t="n"/>
      <c r="E716" s="11" t="inlineStr">
        <is>
          <t>稲垣鋳物材料</t>
        </is>
      </c>
      <c r="F716">
        <f>VLOOKUP(E716,'L_User+EndUser'!$B$2:$C$650,2,FALSE)</f>
        <v/>
      </c>
      <c r="G716" s="13" t="inlineStr">
        <is>
          <t>山形県鶴岡市丸岡字鳥飼</t>
        </is>
      </c>
      <c r="H716" s="29" t="inlineStr">
        <is>
          <t>37-3</t>
        </is>
      </c>
      <c r="I716" s="8" t="inlineStr">
        <is>
          <t>西濃</t>
        </is>
      </c>
      <c r="K716" t="inlineStr">
        <is>
          <t>井上</t>
        </is>
      </c>
      <c r="L716" s="11" t="n"/>
    </row>
    <row r="717">
      <c r="B717" s="3" t="n">
        <v>5406006</v>
      </c>
      <c r="C717" s="11" t="inlineStr">
        <is>
          <t>ニタック　㈱</t>
        </is>
      </c>
      <c r="D717" s="12" t="n"/>
      <c r="E717" s="11" t="inlineStr">
        <is>
          <t>稲垣鋳物材料</t>
        </is>
      </c>
      <c r="F717">
        <f>VLOOKUP(E717,'L_User+EndUser'!$B$2:$C$650,2,FALSE)</f>
        <v/>
      </c>
      <c r="G717" s="13" t="inlineStr">
        <is>
          <t>茨城県高萩市上手綱字朝山</t>
        </is>
      </c>
      <c r="H717" s="11" t="inlineStr">
        <is>
          <t>3641手綱Ｂ工業団地内</t>
        </is>
      </c>
      <c r="I717" s="8" t="inlineStr">
        <is>
          <t>名鉄</t>
        </is>
      </c>
      <c r="K717" t="inlineStr">
        <is>
          <t>井上</t>
        </is>
      </c>
      <c r="L717" s="11" t="n"/>
    </row>
    <row r="718">
      <c r="B718" s="3" t="n">
        <v>5406005</v>
      </c>
      <c r="C718" s="11" t="inlineStr">
        <is>
          <t>㈱佐々木鋳工所</t>
        </is>
      </c>
      <c r="D718" s="12" t="n"/>
      <c r="E718" s="11" t="inlineStr">
        <is>
          <t>稲垣鋳物材料</t>
        </is>
      </c>
      <c r="F718">
        <f>VLOOKUP(E718,'L_User+EndUser'!$B$2:$C$650,2,FALSE)</f>
        <v/>
      </c>
      <c r="G718" s="13" t="inlineStr">
        <is>
          <t>茨城県常陸太田市箕町</t>
        </is>
      </c>
      <c r="H718" s="29" t="inlineStr">
        <is>
          <t>1075-12</t>
        </is>
      </c>
      <c r="I718" s="8" t="inlineStr">
        <is>
          <t>名鉄</t>
        </is>
      </c>
      <c r="K718" t="inlineStr">
        <is>
          <t>井上</t>
        </is>
      </c>
      <c r="L718" s="11" t="n"/>
    </row>
    <row r="719">
      <c r="B719" s="3" t="n">
        <v>5406004</v>
      </c>
      <c r="C719" s="11" t="inlineStr">
        <is>
          <t>稲垣鋳物材料㈱　群馬営業所</t>
        </is>
      </c>
      <c r="D719" s="12" t="n"/>
      <c r="E719" s="11" t="inlineStr">
        <is>
          <t>稲垣鋳物材料</t>
        </is>
      </c>
      <c r="F719">
        <f>VLOOKUP(E719,'L_User+EndUser'!$B$2:$C$650,2,FALSE)</f>
        <v/>
      </c>
      <c r="G719" s="13" t="inlineStr">
        <is>
          <t>群馬県太田市薮塚町</t>
        </is>
      </c>
      <c r="H719" s="29" t="inlineStr">
        <is>
          <t>1531-3</t>
        </is>
      </c>
      <c r="I719" s="8" t="inlineStr">
        <is>
          <t>名鉄</t>
        </is>
      </c>
      <c r="K719" t="inlineStr">
        <is>
          <t>井上</t>
        </is>
      </c>
      <c r="L719" s="11" t="n"/>
    </row>
    <row r="720">
      <c r="B720" s="3" t="n">
        <v>5406003</v>
      </c>
      <c r="C720" s="11" t="inlineStr">
        <is>
          <t>稲垣鋳物材料㈱　鴻巣営業所</t>
        </is>
      </c>
      <c r="D720" s="12" t="inlineStr"/>
      <c r="E720" s="11" t="inlineStr">
        <is>
          <t>稲垣鋳物材料</t>
        </is>
      </c>
      <c r="F720">
        <f>VLOOKUP(E720,'L_User+EndUser'!$B$2:$C$650,2,FALSE)</f>
        <v/>
      </c>
      <c r="G720" s="13" t="inlineStr">
        <is>
          <t>埼玉県鴻巣市八幡田</t>
        </is>
      </c>
      <c r="H720" s="11" t="inlineStr">
        <is>
          <t>518</t>
        </is>
      </c>
      <c r="I720" s="8" t="inlineStr">
        <is>
          <t>名鉄</t>
        </is>
      </c>
      <c r="K720" s="5" t="inlineStr">
        <is>
          <t>井上</t>
        </is>
      </c>
      <c r="L720" s="11" t="n"/>
    </row>
    <row r="721">
      <c r="B721" s="3" t="n">
        <v>5406002</v>
      </c>
      <c r="C721" s="11" t="inlineStr">
        <is>
          <t>㈱　佐藤鋳造</t>
        </is>
      </c>
      <c r="D721" s="12" t="inlineStr"/>
      <c r="E721" s="11" t="inlineStr">
        <is>
          <t>稲垣鋳物材料</t>
        </is>
      </c>
      <c r="F721">
        <f>VLOOKUP(E721,'L_User+EndUser'!$B$2:$C$650,2,FALSE)</f>
        <v/>
      </c>
      <c r="G721" s="13" t="inlineStr">
        <is>
          <t>山梨県都留市玉川</t>
        </is>
      </c>
      <c r="H721" s="11" t="inlineStr">
        <is>
          <t>654</t>
        </is>
      </c>
      <c r="I721" s="8" t="inlineStr">
        <is>
          <t>名鉄</t>
        </is>
      </c>
      <c r="K721" t="inlineStr">
        <is>
          <t>井上</t>
        </is>
      </c>
      <c r="L721" s="11" t="n"/>
    </row>
    <row r="722">
      <c r="B722" s="3" t="n">
        <v>5406001</v>
      </c>
      <c r="C722" s="11" t="inlineStr">
        <is>
          <t>野崎鋳造工業</t>
        </is>
      </c>
      <c r="D722" s="12" t="inlineStr"/>
      <c r="E722" s="11" t="inlineStr">
        <is>
          <t>稲垣鋳物材料</t>
        </is>
      </c>
      <c r="F722">
        <f>VLOOKUP(E722,'L_User+EndUser'!$B$2:$C$650,2,FALSE)</f>
        <v/>
      </c>
      <c r="G722" s="13" t="inlineStr">
        <is>
          <t>埼玉県蓮田市根金</t>
        </is>
      </c>
      <c r="H722" s="11" t="inlineStr">
        <is>
          <t>1766</t>
        </is>
      </c>
      <c r="I722" s="8" t="inlineStr">
        <is>
          <t>名鉄</t>
        </is>
      </c>
      <c r="K722" t="inlineStr">
        <is>
          <t>井上</t>
        </is>
      </c>
      <c r="L722" s="11" t="n"/>
    </row>
    <row r="723">
      <c r="B723" s="3" t="n">
        <v>5406000</v>
      </c>
      <c r="C723" s="11" t="inlineStr">
        <is>
          <t>稲垣鋳物材料　㈱</t>
        </is>
      </c>
      <c r="D723" s="12" t="inlineStr"/>
      <c r="E723" s="11" t="inlineStr">
        <is>
          <t>稲垣鋳物材料</t>
        </is>
      </c>
      <c r="F723">
        <f>VLOOKUP(E723,'L_User+EndUser'!$B$2:$C$650,2,FALSE)</f>
        <v/>
      </c>
      <c r="G723" s="13" t="inlineStr">
        <is>
          <t>埼玉県川口市中青木</t>
        </is>
      </c>
      <c r="H723" s="11" t="inlineStr">
        <is>
          <t>2-4-27</t>
        </is>
      </c>
      <c r="I723" s="8" t="inlineStr">
        <is>
          <t>名鉄</t>
        </is>
      </c>
      <c r="K723" t="inlineStr">
        <is>
          <t>井上</t>
        </is>
      </c>
      <c r="L723" s="11" t="n"/>
    </row>
    <row r="724">
      <c r="B724" s="3" t="n">
        <v>5400103</v>
      </c>
      <c r="C724" t="inlineStr">
        <is>
          <t>名鉄運輸　足立支店止め パレット出し</t>
        </is>
      </c>
      <c r="D724" s="12" t="n"/>
      <c r="E724" s="11" t="inlineStr">
        <is>
          <t>葵一マテリアル</t>
        </is>
      </c>
      <c r="F724">
        <f>VLOOKUP(E724,'L_User+EndUser'!$B$2:$C$650,2,FALSE)</f>
        <v/>
      </c>
      <c r="G724" s="13" t="inlineStr">
        <is>
          <t>東京都足立区入谷</t>
        </is>
      </c>
      <c r="H724" t="inlineStr">
        <is>
          <t>6丁目1番地1号足立トラックタ－ミナル内3号棟</t>
        </is>
      </c>
      <c r="I724" s="8" t="inlineStr">
        <is>
          <t>名鉄</t>
        </is>
      </c>
      <c r="K724" t="inlineStr">
        <is>
          <t>井上</t>
        </is>
      </c>
      <c r="L724" s="11" t="n"/>
    </row>
    <row r="725">
      <c r="B725" s="3" t="n">
        <v>5400102</v>
      </c>
      <c r="C725" t="inlineStr">
        <is>
          <t>清和海運　㈱掛川物流ｾﾝﾀ-  パレット出し</t>
        </is>
      </c>
      <c r="D725" s="12" t="n"/>
      <c r="E725" s="11" t="inlineStr">
        <is>
          <t>葵一マテリアル</t>
        </is>
      </c>
      <c r="F725">
        <f>VLOOKUP(E725,'L_User+EndUser'!$B$2:$C$650,2,FALSE)</f>
        <v/>
      </c>
      <c r="G725" s="13" t="inlineStr">
        <is>
          <t>静岡県掛川市淡陽</t>
        </is>
      </c>
      <c r="H725" s="23" t="inlineStr">
        <is>
          <t>63 掛川物流ｾﾝﾀ-</t>
        </is>
      </c>
      <c r="I725" s="8" t="inlineStr">
        <is>
          <t>名鉄</t>
        </is>
      </c>
      <c r="K725" t="inlineStr">
        <is>
          <t>井上</t>
        </is>
      </c>
      <c r="L725" s="11" t="n"/>
    </row>
    <row r="726">
      <c r="B726" s="3" t="n">
        <v>5400101</v>
      </c>
      <c r="C726" t="inlineStr">
        <is>
          <t>ヤマモトファンドリ－</t>
        </is>
      </c>
      <c r="D726" s="12" t="n"/>
      <c r="E726" s="11" t="inlineStr">
        <is>
          <t>葵一マテリアル</t>
        </is>
      </c>
      <c r="F726">
        <f>VLOOKUP(E726,'L_User+EndUser'!$B$2:$C$650,2,FALSE)</f>
        <v/>
      </c>
      <c r="G726" s="13" t="inlineStr">
        <is>
          <t>静岡県掛川市下垂木</t>
        </is>
      </c>
      <c r="H726" s="23" t="inlineStr">
        <is>
          <t>2439</t>
        </is>
      </c>
      <c r="I726" s="8" t="inlineStr">
        <is>
          <t>名鉄</t>
        </is>
      </c>
      <c r="K726" t="inlineStr">
        <is>
          <t>井上</t>
        </is>
      </c>
      <c r="L726" s="11" t="n"/>
    </row>
    <row r="727">
      <c r="B727" s="3" t="n">
        <v>5400100</v>
      </c>
      <c r="C727" t="inlineStr">
        <is>
          <t>㈱葵一マテリアル ﾊﾟﾚｯﾄ出し</t>
        </is>
      </c>
      <c r="D727" s="12" t="n"/>
      <c r="E727" s="11" t="inlineStr">
        <is>
          <t>葵一マテリアル</t>
        </is>
      </c>
      <c r="F727">
        <f>VLOOKUP(E727,'L_User+EndUser'!$B$2:$C$650,2,FALSE)</f>
        <v/>
      </c>
      <c r="G727" s="13" t="inlineStr">
        <is>
          <t>埼玉県川口市大字赤井</t>
        </is>
      </c>
      <c r="H727" s="23" t="inlineStr">
        <is>
          <t>1105-10</t>
        </is>
      </c>
      <c r="I727" s="99" t="inlineStr">
        <is>
          <t>西濃</t>
        </is>
      </c>
      <c r="K727" t="inlineStr">
        <is>
          <t>井上</t>
        </is>
      </c>
      <c r="L727" s="11" t="n"/>
    </row>
    <row r="728">
      <c r="B728" s="3" t="n">
        <v>5400000</v>
      </c>
      <c r="C728" s="11" t="inlineStr">
        <is>
          <t>浅見鋳材　㈱</t>
        </is>
      </c>
      <c r="D728" s="12" t="n"/>
      <c r="E728" t="inlineStr">
        <is>
          <t>浅見鋳材</t>
        </is>
      </c>
      <c r="F728">
        <f>VLOOKUP(E728,'L_User+EndUser'!$B$2:$C$650,2,FALSE)</f>
        <v/>
      </c>
      <c r="G728" s="13" t="inlineStr">
        <is>
          <t>埼玉県川口市上青木西</t>
        </is>
      </c>
      <c r="H728" s="29" t="inlineStr">
        <is>
          <t>4-25-22</t>
        </is>
      </c>
      <c r="I728" s="8" t="inlineStr">
        <is>
          <t>名鉄</t>
        </is>
      </c>
      <c r="K728" t="inlineStr">
        <is>
          <t>井上</t>
        </is>
      </c>
      <c r="L728" s="11" t="n"/>
    </row>
    <row r="729">
      <c r="B729" s="3" t="n">
        <v>5380001</v>
      </c>
      <c r="C729" s="11" t="inlineStr">
        <is>
          <t>吉田産業　㈱　上三川倉庫</t>
        </is>
      </c>
      <c r="D729" s="12" t="inlineStr"/>
      <c r="E729" s="11" t="inlineStr">
        <is>
          <t>吉田産業</t>
        </is>
      </c>
      <c r="F729">
        <f>VLOOKUP(E729,'L_User+EndUser'!$B$2:$C$650,2,FALSE)</f>
        <v/>
      </c>
      <c r="G729" s="13" t="inlineStr">
        <is>
          <t>栃木県河内郡上三川町石田字作内</t>
        </is>
      </c>
      <c r="H729" s="11" t="inlineStr">
        <is>
          <t>1814-14</t>
        </is>
      </c>
      <c r="I729" s="8" t="inlineStr">
        <is>
          <t>名鉄</t>
        </is>
      </c>
      <c r="K729" t="inlineStr">
        <is>
          <t>井上</t>
        </is>
      </c>
      <c r="L729" s="11" t="n"/>
    </row>
    <row r="730">
      <c r="B730" s="3" t="n">
        <v>5380000</v>
      </c>
      <c r="C730" s="11" t="inlineStr">
        <is>
          <t>吉田産業　㈱</t>
        </is>
      </c>
      <c r="D730" s="12" t="inlineStr"/>
      <c r="E730" s="11" t="inlineStr">
        <is>
          <t>吉田産業</t>
        </is>
      </c>
      <c r="F730">
        <f>VLOOKUP(E730,'L_User+EndUser'!$B$2:$C$650,2,FALSE)</f>
        <v/>
      </c>
      <c r="G730" s="13" t="inlineStr">
        <is>
          <t>栃木県河内郡上三川町大字石田</t>
        </is>
      </c>
      <c r="H730" s="11" t="inlineStr">
        <is>
          <t>1814-14</t>
        </is>
      </c>
      <c r="I730" s="8" t="inlineStr">
        <is>
          <t>名鉄</t>
        </is>
      </c>
      <c r="K730" t="inlineStr">
        <is>
          <t>井上</t>
        </is>
      </c>
      <c r="L730" s="11" t="n"/>
    </row>
    <row r="731">
      <c r="B731" s="3" t="n">
        <v>5352100</v>
      </c>
      <c r="C731" t="inlineStr">
        <is>
          <t>日立金属　㈱　真岡工場</t>
        </is>
      </c>
      <c r="D731" s="3" t="inlineStr"/>
      <c r="F731">
        <f>VLOOKUP(E731,'L_User+EndUser'!$B$2:$C$650,2,FALSE)</f>
        <v/>
      </c>
      <c r="G731" s="13" t="inlineStr">
        <is>
          <t>栃木県真岡市鬼怒ケ丘</t>
        </is>
      </c>
      <c r="H731" t="inlineStr">
        <is>
          <t>13</t>
        </is>
      </c>
      <c r="I731" s="8" t="inlineStr">
        <is>
          <t>名鉄</t>
        </is>
      </c>
      <c r="K731" t="inlineStr">
        <is>
          <t>井上</t>
        </is>
      </c>
    </row>
    <row r="732">
      <c r="B732" s="3" t="n">
        <v>5328001</v>
      </c>
      <c r="C732" t="inlineStr">
        <is>
          <t>日光金属　㈱　軍次様</t>
        </is>
      </c>
      <c r="D732" s="3" t="inlineStr"/>
      <c r="E732" t="inlineStr">
        <is>
          <t>瓢屋真岡営業所</t>
        </is>
      </c>
      <c r="F732">
        <f>VLOOKUP(E732,'L_User+EndUser'!$B$2:$C$650,2,FALSE)</f>
        <v/>
      </c>
      <c r="G732" s="13" t="inlineStr">
        <is>
          <t>栃木県矢板市沢</t>
        </is>
      </c>
      <c r="H732" t="inlineStr">
        <is>
          <t>1033</t>
        </is>
      </c>
      <c r="I732" s="8" t="inlineStr">
        <is>
          <t>名鉄</t>
        </is>
      </c>
      <c r="K732" t="inlineStr">
        <is>
          <t>井上</t>
        </is>
      </c>
    </row>
    <row r="733">
      <c r="B733" s="3" t="n">
        <v>5328000</v>
      </c>
      <c r="C733" s="2" t="inlineStr">
        <is>
          <t>㈱　瓢屋　真岡営業所</t>
        </is>
      </c>
      <c r="D733" s="3" t="inlineStr"/>
      <c r="E733" t="inlineStr">
        <is>
          <t>瓢屋真岡営業所</t>
        </is>
      </c>
      <c r="F733">
        <f>VLOOKUP(E733,'L_User+EndUser'!$B$2:$C$650,2,FALSE)</f>
        <v/>
      </c>
      <c r="G733" s="13" t="inlineStr">
        <is>
          <t>栃木県真岡市長田</t>
        </is>
      </c>
      <c r="H733" t="inlineStr">
        <is>
          <t>1288-11</t>
        </is>
      </c>
      <c r="I733" s="8" t="inlineStr">
        <is>
          <t>名鉄</t>
        </is>
      </c>
      <c r="K733" t="inlineStr">
        <is>
          <t>井上</t>
        </is>
      </c>
    </row>
    <row r="734">
      <c r="B734" s="3" t="n">
        <v>5317004</v>
      </c>
      <c r="C734" s="1" t="inlineStr">
        <is>
          <t>スルガセラム㈱　大久保社長様</t>
        </is>
      </c>
      <c r="D734" s="3" t="inlineStr"/>
      <c r="E734" t="inlineStr">
        <is>
          <t>クロス福島支店</t>
        </is>
      </c>
      <c r="F734">
        <f>VLOOKUP(E734,'L_User+EndUser'!$B$2:$C$650,2,FALSE)</f>
        <v/>
      </c>
      <c r="G734" s="13" t="inlineStr">
        <is>
          <t>静岡県富士市依田橋</t>
        </is>
      </c>
      <c r="H734" t="inlineStr">
        <is>
          <t>330-1</t>
        </is>
      </c>
      <c r="I734" s="8" t="inlineStr">
        <is>
          <t>名鉄</t>
        </is>
      </c>
      <c r="K734" t="inlineStr">
        <is>
          <t>井上</t>
        </is>
      </c>
    </row>
    <row r="735">
      <c r="B735" s="3" t="n">
        <v>5317003</v>
      </c>
      <c r="C735" s="1" t="inlineStr">
        <is>
          <t>JUKI会津プレシジョン㈱　本社工場</t>
        </is>
      </c>
      <c r="D735" s="3" t="inlineStr"/>
      <c r="E735" t="inlineStr">
        <is>
          <t>クロス福島支店</t>
        </is>
      </c>
      <c r="F735">
        <f>VLOOKUP(E735,'L_User+EndUser'!$B$2:$C$650,2,FALSE)</f>
        <v/>
      </c>
      <c r="G735" s="13" t="inlineStr">
        <is>
          <t>福島県喜多市塩川町小府根字近江</t>
        </is>
      </c>
      <c r="H735" t="inlineStr">
        <is>
          <t>75</t>
        </is>
      </c>
      <c r="I735" s="8" t="inlineStr">
        <is>
          <t>名鉄</t>
        </is>
      </c>
      <c r="K735" t="inlineStr">
        <is>
          <t>井上</t>
        </is>
      </c>
    </row>
    <row r="736">
      <c r="B736" s="3" t="n">
        <v>5317002</v>
      </c>
      <c r="C736" s="1" t="inlineStr">
        <is>
          <t xml:space="preserve">伊藤電機　㈱　</t>
        </is>
      </c>
      <c r="D736" s="3" t="inlineStr"/>
      <c r="E736" t="inlineStr">
        <is>
          <t>クロス福島支店</t>
        </is>
      </c>
      <c r="F736">
        <f>VLOOKUP(E736,'L_User+EndUser'!$B$2:$C$650,2,FALSE)</f>
        <v/>
      </c>
      <c r="G736" s="13" t="inlineStr">
        <is>
          <t>福島県大沼郡会津本郷町権現堂甲</t>
        </is>
      </c>
      <c r="H736" t="inlineStr">
        <is>
          <t>1648</t>
        </is>
      </c>
      <c r="I736" s="8" t="inlineStr">
        <is>
          <t>名鉄</t>
        </is>
      </c>
      <c r="K736" t="inlineStr">
        <is>
          <t>井上</t>
        </is>
      </c>
    </row>
    <row r="737">
      <c r="B737" s="3" t="n">
        <v>5317001</v>
      </c>
      <c r="C737" s="2" t="inlineStr">
        <is>
          <t>JUKI会津プレシジョン㈱　若菜部長様</t>
        </is>
      </c>
      <c r="D737" s="3" t="inlineStr"/>
      <c r="E737" t="inlineStr">
        <is>
          <t>クロス福島支店</t>
        </is>
      </c>
      <c r="F737">
        <f>VLOOKUP(E737,'L_User+EndUser'!$B$2:$C$650,2,FALSE)</f>
        <v/>
      </c>
      <c r="G737" s="13" t="inlineStr">
        <is>
          <t>福島県喜多市塩川町小府根字近江</t>
        </is>
      </c>
      <c r="H737" t="inlineStr">
        <is>
          <t>75</t>
        </is>
      </c>
      <c r="I737" s="8" t="inlineStr">
        <is>
          <t>名鉄</t>
        </is>
      </c>
      <c r="K737" t="inlineStr">
        <is>
          <t>井上</t>
        </is>
      </c>
    </row>
    <row r="738">
      <c r="B738" s="3" t="n">
        <v>5317000</v>
      </c>
      <c r="C738" t="inlineStr">
        <is>
          <t>㈱　クロス　福島支店</t>
        </is>
      </c>
      <c r="D738" s="3" t="inlineStr"/>
      <c r="E738" t="inlineStr">
        <is>
          <t>クロス福島支店</t>
        </is>
      </c>
      <c r="F738">
        <f>VLOOKUP(E738,'L_User+EndUser'!$B$2:$C$650,2,FALSE)</f>
        <v/>
      </c>
      <c r="G738" s="13" t="inlineStr">
        <is>
          <t>福島県郡山市八山田</t>
        </is>
      </c>
      <c r="H738" s="23" t="inlineStr">
        <is>
          <t>5-75</t>
        </is>
      </c>
      <c r="I738" s="8" t="inlineStr">
        <is>
          <t>名鉄</t>
        </is>
      </c>
      <c r="K738" t="inlineStr">
        <is>
          <t>井上</t>
        </is>
      </c>
    </row>
    <row r="739">
      <c r="B739" s="3" t="n">
        <v>5307107</v>
      </c>
      <c r="C739" s="1" t="inlineStr">
        <is>
          <t>JUKI会津㈱ 本社 製造第一課 相原課長様</t>
        </is>
      </c>
      <c r="E739" t="inlineStr">
        <is>
          <t>ＥＣＯ企画</t>
        </is>
      </c>
      <c r="F739">
        <f>VLOOKUP(E739,'L_User+EndUser'!$B$2:$C$650,2,FALSE)</f>
        <v/>
      </c>
      <c r="G739" s="13" t="inlineStr">
        <is>
          <t>福島県喜多市塩川町小府根字近江</t>
        </is>
      </c>
      <c r="H739" t="inlineStr">
        <is>
          <t>75</t>
        </is>
      </c>
      <c r="I739" s="8" t="inlineStr">
        <is>
          <t>西濃</t>
        </is>
      </c>
      <c r="K739" t="inlineStr">
        <is>
          <t>井上</t>
        </is>
      </c>
    </row>
    <row r="740">
      <c r="B740" s="3" t="n">
        <v>5307106</v>
      </c>
      <c r="C740" s="1" t="inlineStr">
        <is>
          <t>JUKI会津㈱　本社 生産管理 岩渕様</t>
        </is>
      </c>
      <c r="E740" t="inlineStr">
        <is>
          <t>ＥＣＯ企画</t>
        </is>
      </c>
      <c r="F740">
        <f>VLOOKUP(E740,'L_User+EndUser'!$B$2:$C$650,2,FALSE)</f>
        <v/>
      </c>
      <c r="G740" s="13" t="inlineStr">
        <is>
          <t>福島県喜多市塩川町小府根字近江</t>
        </is>
      </c>
      <c r="H740" t="inlineStr">
        <is>
          <t>75</t>
        </is>
      </c>
      <c r="I740" s="8" t="inlineStr">
        <is>
          <t>西濃</t>
        </is>
      </c>
      <c r="K740" t="inlineStr">
        <is>
          <t>井上</t>
        </is>
      </c>
    </row>
    <row r="741">
      <c r="B741" s="3" t="n">
        <v>5307104</v>
      </c>
      <c r="C741" s="1" t="inlineStr">
        <is>
          <t xml:space="preserve">伊藤電機　㈱　</t>
        </is>
      </c>
      <c r="E741" t="inlineStr">
        <is>
          <t>ＥＣＯ企画</t>
        </is>
      </c>
      <c r="F741">
        <f>VLOOKUP(E741,'L_User+EndUser'!$B$2:$C$650,2,FALSE)</f>
        <v/>
      </c>
      <c r="G741" s="13" t="inlineStr">
        <is>
          <t>福島県喜多方市関紫町平林字道西</t>
        </is>
      </c>
      <c r="H741" s="23" t="inlineStr">
        <is>
          <t>2-1</t>
        </is>
      </c>
      <c r="I741" s="8" t="inlineStr">
        <is>
          <t>名鉄</t>
        </is>
      </c>
      <c r="K741" t="inlineStr">
        <is>
          <t>井上</t>
        </is>
      </c>
    </row>
    <row r="742">
      <c r="B742" s="3" t="n">
        <v>5307103</v>
      </c>
      <c r="C742" s="1" t="inlineStr">
        <is>
          <t>JUKI会津㈱　本社 製造部 庄司様</t>
        </is>
      </c>
      <c r="E742" t="inlineStr">
        <is>
          <t>ＥＣＯ企画</t>
        </is>
      </c>
      <c r="F742">
        <f>VLOOKUP(E742,'L_User+EndUser'!$B$2:$C$650,2,FALSE)</f>
        <v/>
      </c>
      <c r="G742" s="13" t="inlineStr">
        <is>
          <t>福島県喜多市塩川町小府根字近江</t>
        </is>
      </c>
      <c r="H742" t="inlineStr">
        <is>
          <t>75</t>
        </is>
      </c>
      <c r="I742" s="8" t="inlineStr">
        <is>
          <t>西濃</t>
        </is>
      </c>
      <c r="K742" t="inlineStr">
        <is>
          <t>井上</t>
        </is>
      </c>
    </row>
    <row r="743">
      <c r="B743" s="3" t="n">
        <v>5307102</v>
      </c>
      <c r="C743" s="1" t="inlineStr">
        <is>
          <t>JUKI会津㈱　西会津工場　管理部　成田様</t>
        </is>
      </c>
      <c r="E743" t="inlineStr">
        <is>
          <t>ＥＣＯ企画</t>
        </is>
      </c>
      <c r="F743">
        <f>VLOOKUP(E743,'L_User+EndUser'!$B$2:$C$650,2,FALSE)</f>
        <v/>
      </c>
      <c r="G743" s="16" t="inlineStr">
        <is>
          <t>福島県耶麻郡西会津町登世島字上ノ台乙</t>
        </is>
      </c>
      <c r="H743" s="23" t="inlineStr">
        <is>
          <t>2704</t>
        </is>
      </c>
      <c r="I743" s="8" t="inlineStr">
        <is>
          <t>西濃</t>
        </is>
      </c>
      <c r="K743" t="inlineStr">
        <is>
          <t>井上</t>
        </is>
      </c>
    </row>
    <row r="744">
      <c r="B744" s="3" t="n">
        <v>5307101</v>
      </c>
      <c r="C744" s="1" t="inlineStr">
        <is>
          <t>(有)蔵王アルミ工場</t>
        </is>
      </c>
      <c r="E744" t="inlineStr">
        <is>
          <t>ＥＣＯ企画</t>
        </is>
      </c>
      <c r="F744">
        <f>VLOOKUP(E744,'L_User+EndUser'!$B$2:$C$650,2,FALSE)</f>
        <v/>
      </c>
      <c r="G744" s="13" t="inlineStr">
        <is>
          <t>山形県山形市蔵王松ヶ丘</t>
        </is>
      </c>
      <c r="H744" s="23" t="inlineStr">
        <is>
          <t>1-51-1 蔵王産業団地</t>
        </is>
      </c>
      <c r="I744" s="8" t="inlineStr">
        <is>
          <t>西濃</t>
        </is>
      </c>
      <c r="K744" t="inlineStr">
        <is>
          <t>井上</t>
        </is>
      </c>
    </row>
    <row r="745">
      <c r="B745" s="3" t="n">
        <v>5307100</v>
      </c>
      <c r="C745" t="inlineStr">
        <is>
          <t>ECO企画㈱ 福田様</t>
        </is>
      </c>
      <c r="E745" t="inlineStr">
        <is>
          <t>ＥＣＯ企画</t>
        </is>
      </c>
      <c r="F745">
        <f>VLOOKUP(E745,'L_User+EndUser'!$B$2:$C$650,2,FALSE)</f>
        <v/>
      </c>
      <c r="G745" s="16" t="inlineStr">
        <is>
          <t>栃木県下都賀郡壬生町本丸</t>
        </is>
      </c>
      <c r="H745" s="23" t="inlineStr">
        <is>
          <t>2-18-10</t>
        </is>
      </c>
      <c r="I745" s="8" t="inlineStr">
        <is>
          <t>名鉄</t>
        </is>
      </c>
      <c r="K745" t="inlineStr">
        <is>
          <t>井上</t>
        </is>
      </c>
    </row>
    <row r="746">
      <c r="B746" s="3" t="n">
        <v>5252104</v>
      </c>
      <c r="C746" s="1" t="inlineStr">
        <is>
          <t>テクノメタル㈱鋳造技術課　阿部様</t>
        </is>
      </c>
      <c r="E746" t="inlineStr">
        <is>
          <t>瓢屋福島営業所</t>
        </is>
      </c>
      <c r="F746">
        <f>VLOOKUP(E746,'L_User+EndUser'!$B$2:$C$650,2,FALSE)</f>
        <v/>
      </c>
      <c r="G746" s="16" t="inlineStr">
        <is>
          <t>福島県二本松市高田</t>
        </is>
      </c>
      <c r="H746" s="23" t="inlineStr">
        <is>
          <t>100番地</t>
        </is>
      </c>
      <c r="I746" s="8" t="inlineStr">
        <is>
          <t>西濃</t>
        </is>
      </c>
      <c r="K746" t="inlineStr">
        <is>
          <t>井上</t>
        </is>
      </c>
    </row>
    <row r="747">
      <c r="B747" s="3" t="n">
        <v>5252103</v>
      </c>
      <c r="C747" s="1" t="inlineStr">
        <is>
          <t>㈱東北機械製作所 ﾏﾃｯｸｽ事業部</t>
        </is>
      </c>
      <c r="E747" t="inlineStr">
        <is>
          <t>瓢屋福島営業所</t>
        </is>
      </c>
      <c r="F747">
        <f>VLOOKUP(E747,'L_User+EndUser'!$B$2:$C$650,2,FALSE)</f>
        <v/>
      </c>
      <c r="G747" s="13" t="n"/>
      <c r="H747" s="23" t="n"/>
      <c r="I747" s="99" t="inlineStr">
        <is>
          <t>福山</t>
        </is>
      </c>
      <c r="K747" t="inlineStr">
        <is>
          <t>井上</t>
        </is>
      </c>
    </row>
    <row r="748">
      <c r="B748" s="3" t="n">
        <v>5252102</v>
      </c>
      <c r="C748" s="1" t="inlineStr">
        <is>
          <t>秋木製鋼㈱</t>
        </is>
      </c>
      <c r="E748" t="inlineStr">
        <is>
          <t>瓢屋福島営業所</t>
        </is>
      </c>
      <c r="F748">
        <f>VLOOKUP(E748,'L_User+EndUser'!$B$2:$C$650,2,FALSE)</f>
        <v/>
      </c>
      <c r="G748" s="16" t="inlineStr">
        <is>
          <t>秋田県能代市中川原</t>
        </is>
      </c>
      <c r="H748" s="23" t="n">
        <v>26</v>
      </c>
      <c r="I748" t="inlineStr">
        <is>
          <t>西濃</t>
        </is>
      </c>
      <c r="K748" t="inlineStr">
        <is>
          <t>井上</t>
        </is>
      </c>
    </row>
    <row r="749">
      <c r="B749" s="3" t="n">
        <v>5252101</v>
      </c>
      <c r="C749" s="2" t="inlineStr">
        <is>
          <t>三條金属　㈱　原町工場</t>
        </is>
      </c>
      <c r="D749" s="3" t="inlineStr"/>
      <c r="E749" t="inlineStr">
        <is>
          <t>瓢屋福島営業所</t>
        </is>
      </c>
      <c r="F749">
        <f>VLOOKUP(E749,'L_User+EndUser'!$B$2:$C$650,2,FALSE)</f>
        <v/>
      </c>
      <c r="G749" s="16" t="inlineStr">
        <is>
          <t>福島県原町市北長野字南原田</t>
        </is>
      </c>
      <c r="H749" t="inlineStr">
        <is>
          <t>74</t>
        </is>
      </c>
      <c r="I749" s="8" t="inlineStr">
        <is>
          <t>名鉄</t>
        </is>
      </c>
      <c r="K749" t="inlineStr">
        <is>
          <t>井上</t>
        </is>
      </c>
    </row>
    <row r="750">
      <c r="B750" s="3" t="n">
        <v>5252100</v>
      </c>
      <c r="C750" t="inlineStr">
        <is>
          <t>㈱　瓢屋　福島営業所</t>
        </is>
      </c>
      <c r="D750" s="3" t="inlineStr"/>
      <c r="E750" t="inlineStr">
        <is>
          <t>瓢屋福島営業所</t>
        </is>
      </c>
      <c r="F750">
        <f>VLOOKUP(E750,'L_User+EndUser'!$B$2:$C$650,2,FALSE)</f>
        <v/>
      </c>
      <c r="G750" s="16" t="inlineStr">
        <is>
          <t>福島県福島市八島田字下損田</t>
        </is>
      </c>
      <c r="H750" t="inlineStr">
        <is>
          <t>7-10</t>
        </is>
      </c>
      <c r="I750" t="inlineStr">
        <is>
          <t>西濃</t>
        </is>
      </c>
      <c r="K750" t="inlineStr">
        <is>
          <t>井上</t>
        </is>
      </c>
    </row>
    <row r="751">
      <c r="B751" s="3" t="n">
        <v>5240004</v>
      </c>
      <c r="C751" s="2" t="inlineStr">
        <is>
          <t>高知機型工業　㈱　大利様</t>
        </is>
      </c>
      <c r="D751" s="3" t="inlineStr"/>
      <c r="E751" t="inlineStr">
        <is>
          <t>トウチュウ福島支店</t>
        </is>
      </c>
      <c r="F751">
        <f>VLOOKUP(E751,'L_User+EndUser'!$B$2:$C$650,2,FALSE)</f>
        <v/>
      </c>
      <c r="G751" s="16" t="inlineStr">
        <is>
          <t>高知県高知市大津甲</t>
        </is>
      </c>
      <c r="H751" t="inlineStr">
        <is>
          <t>365-1</t>
        </is>
      </c>
      <c r="I751" s="8" t="inlineStr">
        <is>
          <t>福山</t>
        </is>
      </c>
      <c r="K751" t="inlineStr">
        <is>
          <t>井上</t>
        </is>
      </c>
    </row>
    <row r="752">
      <c r="B752" s="3" t="n">
        <v>5240003</v>
      </c>
      <c r="C752" s="2" t="inlineStr">
        <is>
          <t>㈱九州タブチ　上野原ﾃｸﾉﾊﾟｰｸ工場</t>
        </is>
      </c>
      <c r="D752" s="3" t="inlineStr"/>
      <c r="E752" t="inlineStr">
        <is>
          <t>トウチュウ福島支店</t>
        </is>
      </c>
      <c r="F752">
        <f>VLOOKUP(E752,'L_User+EndUser'!$B$2:$C$650,2,FALSE)</f>
        <v/>
      </c>
      <c r="G752" s="16" t="inlineStr">
        <is>
          <t>鹿児島県国分市上の段琵琶甲</t>
        </is>
      </c>
      <c r="H752" t="inlineStr">
        <is>
          <t>1020</t>
        </is>
      </c>
      <c r="I752" s="8" t="inlineStr">
        <is>
          <t>福山</t>
        </is>
      </c>
      <c r="K752" t="inlineStr">
        <is>
          <t>井上</t>
        </is>
      </c>
    </row>
    <row r="753">
      <c r="B753" s="3" t="n">
        <v>5240002</v>
      </c>
      <c r="C753" s="2" t="inlineStr">
        <is>
          <t>㈱　真興製作所</t>
        </is>
      </c>
      <c r="D753" s="3" t="inlineStr"/>
      <c r="E753" t="inlineStr">
        <is>
          <t>トウチュウ福島支店</t>
        </is>
      </c>
      <c r="F753">
        <f>VLOOKUP(E753,'L_User+EndUser'!$B$2:$C$650,2,FALSE)</f>
        <v/>
      </c>
      <c r="G753" s="16" t="inlineStr">
        <is>
          <t>福島県西白河郡矢吹町大字神田字神田東</t>
        </is>
      </c>
      <c r="H753" t="inlineStr">
        <is>
          <t>31</t>
        </is>
      </c>
      <c r="I753" s="8" t="inlineStr">
        <is>
          <t>名鉄</t>
        </is>
      </c>
      <c r="K753" t="inlineStr">
        <is>
          <t>井上</t>
        </is>
      </c>
    </row>
    <row r="754">
      <c r="B754" s="3" t="n">
        <v>5240001</v>
      </c>
      <c r="C754" t="inlineStr">
        <is>
          <t>㈱　瓢屋　真岡営業所</t>
        </is>
      </c>
      <c r="D754" s="3" t="inlineStr"/>
      <c r="E754" t="inlineStr">
        <is>
          <t>トウチュウ福島支店</t>
        </is>
      </c>
      <c r="F754">
        <f>VLOOKUP(E754,'L_User+EndUser'!$B$2:$C$650,2,FALSE)</f>
        <v/>
      </c>
      <c r="G754" s="13" t="inlineStr">
        <is>
          <t>栃木県真岡市長田</t>
        </is>
      </c>
      <c r="H754" t="inlineStr">
        <is>
          <t>1288-11</t>
        </is>
      </c>
      <c r="I754" s="8" t="inlineStr">
        <is>
          <t>名鉄</t>
        </is>
      </c>
      <c r="K754" t="inlineStr">
        <is>
          <t>井上</t>
        </is>
      </c>
    </row>
    <row r="755">
      <c r="B755" s="3" t="n">
        <v>5240000</v>
      </c>
      <c r="C755" s="2" t="inlineStr">
        <is>
          <t>㈱　トウチュウ　福島支店</t>
        </is>
      </c>
      <c r="D755" s="3" t="inlineStr"/>
      <c r="E755" t="inlineStr">
        <is>
          <t>トウチュウ福島支店</t>
        </is>
      </c>
      <c r="F755">
        <f>VLOOKUP(E755,'L_User+EndUser'!$B$2:$C$650,2,FALSE)</f>
        <v/>
      </c>
      <c r="G755" s="13" t="inlineStr">
        <is>
          <t>福島県いわき市小名浜字芳浜</t>
        </is>
      </c>
      <c r="H755" t="inlineStr">
        <is>
          <t>11-43</t>
        </is>
      </c>
      <c r="I755" s="8" t="inlineStr">
        <is>
          <t>名鉄</t>
        </is>
      </c>
      <c r="K755" t="inlineStr">
        <is>
          <t>井上</t>
        </is>
      </c>
    </row>
    <row r="756">
      <c r="B756" s="3" t="n">
        <v>5229007</v>
      </c>
      <c r="C756" s="100" t="inlineStr">
        <is>
          <t>㈱笠倉メテック</t>
        </is>
      </c>
      <c r="E756" t="inlineStr">
        <is>
          <t>成洋産業東北営業所福島営業部</t>
        </is>
      </c>
      <c r="F756">
        <f>VLOOKUP(E756,'L_User+EndUser'!$B$2:$C$650,2,FALSE)</f>
        <v/>
      </c>
      <c r="G756" s="13" t="inlineStr">
        <is>
          <t>茨木県古河市東山田</t>
        </is>
      </c>
      <c r="H756" s="23" t="inlineStr">
        <is>
          <t>3078</t>
        </is>
      </c>
      <c r="I756" s="8" t="inlineStr">
        <is>
          <t>名鉄</t>
        </is>
      </c>
      <c r="K756" t="inlineStr">
        <is>
          <t>井上</t>
        </is>
      </c>
    </row>
    <row r="757">
      <c r="B757" s="3" t="n">
        <v>5229006</v>
      </c>
      <c r="C757" s="2" t="inlineStr">
        <is>
          <t>錦正工業㈱</t>
        </is>
      </c>
      <c r="E757" t="inlineStr">
        <is>
          <t>成洋産業東北営業所福島営業部</t>
        </is>
      </c>
      <c r="F757">
        <f>VLOOKUP(E757,'L_User+EndUser'!$B$2:$C$650,2,FALSE)</f>
        <v/>
      </c>
      <c r="G757" s="13" t="inlineStr">
        <is>
          <t>栃木県那須塩原市二区町</t>
        </is>
      </c>
      <c r="H757" s="23" t="inlineStr">
        <is>
          <t>353-6</t>
        </is>
      </c>
      <c r="I757" s="8" t="inlineStr">
        <is>
          <t>西濃</t>
        </is>
      </c>
      <c r="K757" t="inlineStr">
        <is>
          <t>井上</t>
        </is>
      </c>
    </row>
    <row r="758">
      <c r="B758" s="3" t="n">
        <v>5229005</v>
      </c>
      <c r="C758" s="2" t="inlineStr">
        <is>
          <t>㈱　キャスト</t>
        </is>
      </c>
      <c r="E758" t="inlineStr">
        <is>
          <t>成洋産業東北営業所福島営業部</t>
        </is>
      </c>
      <c r="F758">
        <f>VLOOKUP(E758,'L_User+EndUser'!$B$2:$C$650,2,FALSE)</f>
        <v/>
      </c>
      <c r="G758" s="13" t="inlineStr">
        <is>
          <t>福島県白河市東上野出島字笹久保</t>
        </is>
      </c>
      <c r="H758" t="n">
        <v>2</v>
      </c>
      <c r="I758" s="8" t="inlineStr">
        <is>
          <t>名鉄</t>
        </is>
      </c>
      <c r="K758" t="inlineStr">
        <is>
          <t>井上</t>
        </is>
      </c>
    </row>
    <row r="759">
      <c r="B759" s="3" t="n">
        <v>5229004</v>
      </c>
      <c r="C759" s="2" t="inlineStr">
        <is>
          <t>都シェル工業所</t>
        </is>
      </c>
      <c r="D759" s="3" t="inlineStr"/>
      <c r="E759" t="inlineStr">
        <is>
          <t>成洋産業東北営業所福島営業部</t>
        </is>
      </c>
      <c r="F759">
        <f>VLOOKUP(E759,'L_User+EndUser'!$B$2:$C$650,2,FALSE)</f>
        <v/>
      </c>
      <c r="G759" s="13" t="inlineStr">
        <is>
          <t>栃木県大田原市市野沢</t>
        </is>
      </c>
      <c r="H759" t="inlineStr">
        <is>
          <t>780</t>
        </is>
      </c>
      <c r="I759" s="8" t="inlineStr">
        <is>
          <t>名鉄</t>
        </is>
      </c>
      <c r="K759" t="inlineStr">
        <is>
          <t>井上</t>
        </is>
      </c>
    </row>
    <row r="760">
      <c r="B760" s="3" t="n">
        <v>5229003</v>
      </c>
      <c r="C760" t="inlineStr">
        <is>
          <t>㈱　サスニ合金鋳造所</t>
        </is>
      </c>
      <c r="D760" s="3" t="inlineStr"/>
      <c r="E760" t="inlineStr">
        <is>
          <t>成洋産業東北営業所福島営業部</t>
        </is>
      </c>
      <c r="F760">
        <f>VLOOKUP(E760,'L_User+EndUser'!$B$2:$C$650,2,FALSE)</f>
        <v/>
      </c>
      <c r="G760" s="13" t="inlineStr">
        <is>
          <t>茨城県那珂市向山</t>
        </is>
      </c>
      <c r="H760" t="inlineStr">
        <is>
          <t>1271-3</t>
        </is>
      </c>
      <c r="I760" s="8" t="inlineStr">
        <is>
          <t>西濃</t>
        </is>
      </c>
      <c r="K760" t="inlineStr">
        <is>
          <t>井上</t>
        </is>
      </c>
    </row>
    <row r="761">
      <c r="B761" s="3" t="n">
        <v>5229002</v>
      </c>
      <c r="C761" s="2" t="inlineStr">
        <is>
          <t>㈱　根岸工業所</t>
        </is>
      </c>
      <c r="D761" s="3" t="inlineStr"/>
      <c r="E761" t="inlineStr">
        <is>
          <t>成洋産業東北営業所福島営業部</t>
        </is>
      </c>
      <c r="F761">
        <f>VLOOKUP(E761,'L_User+EndUser'!$B$2:$C$650,2,FALSE)</f>
        <v/>
      </c>
      <c r="G761" s="13" t="inlineStr">
        <is>
          <t>岩手県奥州市江刺区岩谷堂字根岸</t>
        </is>
      </c>
      <c r="H761" t="inlineStr">
        <is>
          <t>101</t>
        </is>
      </c>
      <c r="I761" s="8" t="inlineStr">
        <is>
          <t>西濃</t>
        </is>
      </c>
      <c r="K761" t="inlineStr">
        <is>
          <t>井上</t>
        </is>
      </c>
    </row>
    <row r="762">
      <c r="B762" s="3" t="n">
        <v>5229001</v>
      </c>
      <c r="C762" s="2" t="inlineStr">
        <is>
          <t>前澤給装工業　㈱</t>
        </is>
      </c>
      <c r="D762" s="3" t="inlineStr"/>
      <c r="E762" t="inlineStr">
        <is>
          <t>成洋産業東北営業所福島営業部</t>
        </is>
      </c>
      <c r="F762">
        <f>VLOOKUP(E762,'L_User+EndUser'!$B$2:$C$650,2,FALSE)</f>
        <v/>
      </c>
      <c r="G762" s="13" t="inlineStr">
        <is>
          <t>福島県安達郡白沢村糠沢</t>
        </is>
      </c>
      <c r="H762" t="inlineStr">
        <is>
          <t>138-1</t>
        </is>
      </c>
      <c r="I762" s="8" t="inlineStr">
        <is>
          <t>名鉄</t>
        </is>
      </c>
      <c r="K762" t="inlineStr">
        <is>
          <t>井上</t>
        </is>
      </c>
    </row>
    <row r="763">
      <c r="B763" s="3" t="n">
        <v>5229000</v>
      </c>
      <c r="C763" s="2" t="inlineStr">
        <is>
          <t>成洋産業㈱ 東北営業所 福島営業部</t>
        </is>
      </c>
      <c r="D763" s="3" t="inlineStr"/>
      <c r="E763" t="inlineStr">
        <is>
          <t>成洋産業東北営業所福島営業部</t>
        </is>
      </c>
      <c r="F763">
        <f>VLOOKUP(E763,'L_User+EndUser'!$B$2:$C$650,2,FALSE)</f>
        <v/>
      </c>
      <c r="G763" s="13" t="inlineStr">
        <is>
          <t>福島県東白川郡塙町西河内古参田</t>
        </is>
      </c>
      <c r="H763" t="inlineStr">
        <is>
          <t>4-1</t>
        </is>
      </c>
      <c r="I763" t="inlineStr">
        <is>
          <t>西濃</t>
        </is>
      </c>
      <c r="K763" t="inlineStr">
        <is>
          <t>井上</t>
        </is>
      </c>
    </row>
    <row r="764">
      <c r="B764" s="3" t="n">
        <v>5225003</v>
      </c>
      <c r="C764" s="2" t="inlineStr">
        <is>
          <t>㈱　アイティオウ</t>
        </is>
      </c>
      <c r="D764" s="3" t="inlineStr"/>
      <c r="E764" t="inlineStr">
        <is>
          <t>シマキュウいわき営業所</t>
        </is>
      </c>
      <c r="F764">
        <f>VLOOKUP(E764,'L_User+EndUser'!$B$2:$C$650,2,FALSE)</f>
        <v/>
      </c>
      <c r="G764" s="13" t="inlineStr">
        <is>
          <t>茨城県那珂郡東海村村松</t>
        </is>
      </c>
      <c r="H764" t="inlineStr">
        <is>
          <t>3129-49</t>
        </is>
      </c>
      <c r="I764" s="8" t="inlineStr">
        <is>
          <t>名鉄</t>
        </is>
      </c>
      <c r="K764" t="inlineStr">
        <is>
          <t>井上</t>
        </is>
      </c>
    </row>
    <row r="765">
      <c r="B765" s="3" t="n">
        <v>5225002</v>
      </c>
      <c r="C765" t="inlineStr">
        <is>
          <t>（有）　澤幡製作所</t>
        </is>
      </c>
      <c r="D765" s="3" t="inlineStr"/>
      <c r="E765" t="inlineStr">
        <is>
          <t>シマキュウいわき営業所</t>
        </is>
      </c>
      <c r="F765">
        <f>VLOOKUP(E765,'L_User+EndUser'!$B$2:$C$650,2,FALSE)</f>
        <v/>
      </c>
      <c r="G765" s="13" t="inlineStr">
        <is>
          <t>茨城県那珂郡東海村村松平原</t>
        </is>
      </c>
      <c r="H765" t="inlineStr">
        <is>
          <t>3108-2</t>
        </is>
      </c>
      <c r="I765" s="8" t="inlineStr">
        <is>
          <t>名鉄</t>
        </is>
      </c>
      <c r="K765" t="inlineStr">
        <is>
          <t>井上</t>
        </is>
      </c>
    </row>
    <row r="766">
      <c r="B766" s="3" t="n">
        <v>5225001</v>
      </c>
      <c r="C766" s="100" t="inlineStr">
        <is>
          <t>㈱　伊藤鋳造鉄工所</t>
        </is>
      </c>
      <c r="D766" s="3" t="inlineStr"/>
      <c r="E766" t="inlineStr">
        <is>
          <t>シマキュウいわき営業所</t>
        </is>
      </c>
      <c r="F766">
        <f>VLOOKUP(E766,'L_User+EndUser'!$B$2:$C$650,2,FALSE)</f>
        <v/>
      </c>
      <c r="G766" s="13" t="inlineStr">
        <is>
          <t>茨城県那珂郡東海村村松</t>
        </is>
      </c>
      <c r="H766" t="inlineStr">
        <is>
          <t>3129-43</t>
        </is>
      </c>
      <c r="I766" s="8" t="inlineStr">
        <is>
          <t>名鉄</t>
        </is>
      </c>
      <c r="K766" t="inlineStr">
        <is>
          <t>井上</t>
        </is>
      </c>
    </row>
    <row r="767">
      <c r="B767" s="3" t="n">
        <v>5225000</v>
      </c>
      <c r="C767" s="2" t="inlineStr">
        <is>
          <t>㈱　シマキュウ　いわき営業所　鋳鋼部</t>
        </is>
      </c>
      <c r="D767" s="3" t="inlineStr"/>
      <c r="E767" t="inlineStr">
        <is>
          <t>シマキュウいわき営業所</t>
        </is>
      </c>
      <c r="F767">
        <f>VLOOKUP(E767,'L_User+EndUser'!$B$2:$C$650,2,FALSE)</f>
        <v/>
      </c>
      <c r="G767" s="13" t="inlineStr">
        <is>
          <t>福島県いわき市小名浜字芳浜</t>
        </is>
      </c>
      <c r="H767" t="inlineStr">
        <is>
          <t>11-53</t>
        </is>
      </c>
      <c r="I767" t="inlineStr">
        <is>
          <t>西濃</t>
        </is>
      </c>
      <c r="K767" t="inlineStr">
        <is>
          <t>井上</t>
        </is>
      </c>
    </row>
    <row r="768">
      <c r="B768" s="3" t="n">
        <v>5220005</v>
      </c>
      <c r="C768" s="2" t="inlineStr">
        <is>
          <t>京都鋳材㈱</t>
        </is>
      </c>
      <c r="E768" t="inlineStr">
        <is>
          <t>互交産業東北営業所</t>
        </is>
      </c>
      <c r="F768">
        <f>VLOOKUP(E768,'L_User+EndUser'!$B$2:$C$650,2,FALSE)</f>
        <v/>
      </c>
      <c r="G768" s="13" t="n"/>
      <c r="H768" s="23" t="n"/>
      <c r="I768" s="8" t="n"/>
      <c r="K768" t="inlineStr">
        <is>
          <t>井上</t>
        </is>
      </c>
    </row>
    <row r="769">
      <c r="B769" s="3" t="n">
        <v>5220004</v>
      </c>
      <c r="C769" s="2" t="inlineStr">
        <is>
          <t>互交産業㈱　川口営業所</t>
        </is>
      </c>
      <c r="E769" t="inlineStr">
        <is>
          <t>互交産業東北営業所</t>
        </is>
      </c>
      <c r="F769">
        <f>VLOOKUP(E769,'L_User+EndUser'!$B$2:$C$650,2,FALSE)</f>
        <v/>
      </c>
      <c r="G769" s="13" t="inlineStr">
        <is>
          <t>埼玉県川口市東領家</t>
        </is>
      </c>
      <c r="H769" s="23" t="inlineStr">
        <is>
          <t>1-2-2</t>
        </is>
      </c>
      <c r="I769" s="8" t="inlineStr">
        <is>
          <t>名鉄</t>
        </is>
      </c>
      <c r="K769" t="inlineStr">
        <is>
          <t>井上</t>
        </is>
      </c>
    </row>
    <row r="770">
      <c r="B770" s="3" t="n">
        <v>5220003</v>
      </c>
      <c r="C770" s="2" t="inlineStr">
        <is>
          <t>㈱ユニエックス</t>
        </is>
      </c>
      <c r="E770" t="inlineStr">
        <is>
          <t>互交産業東北営業所</t>
        </is>
      </c>
      <c r="F770">
        <f>VLOOKUP(E770,'L_User+EndUser'!$B$2:$C$650,2,FALSE)</f>
        <v/>
      </c>
      <c r="G770" s="13" t="inlineStr">
        <is>
          <t>神戸市東灘区向洋町東</t>
        </is>
      </c>
      <c r="H770" s="23" t="inlineStr">
        <is>
          <t>4-15</t>
        </is>
      </c>
      <c r="I770" s="8" t="inlineStr">
        <is>
          <t>飛騨</t>
        </is>
      </c>
      <c r="K770" t="inlineStr">
        <is>
          <t>井上</t>
        </is>
      </c>
    </row>
    <row r="771">
      <c r="B771" s="3" t="n">
        <v>5220002</v>
      </c>
      <c r="C771" s="2" t="inlineStr">
        <is>
          <t>㈱　ミヤタ　　鈴木総務部長様</t>
        </is>
      </c>
      <c r="D771" s="3" t="inlineStr"/>
      <c r="E771" t="inlineStr">
        <is>
          <t>互交産業東北営業所</t>
        </is>
      </c>
      <c r="F771">
        <f>VLOOKUP(E771,'L_User+EndUser'!$B$2:$C$650,2,FALSE)</f>
        <v/>
      </c>
      <c r="G771" s="13" t="inlineStr">
        <is>
          <t>福島県西白河郡泉崎村山上山</t>
        </is>
      </c>
      <c r="H771" t="inlineStr">
        <is>
          <t>8-1</t>
        </is>
      </c>
      <c r="I771" s="99" t="inlineStr">
        <is>
          <t>西濃</t>
        </is>
      </c>
      <c r="K771" t="inlineStr">
        <is>
          <t>井上</t>
        </is>
      </c>
    </row>
    <row r="772">
      <c r="B772" s="3" t="n">
        <v>5220001</v>
      </c>
      <c r="C772" s="2" t="inlineStr">
        <is>
          <t>ＳＰＲ　㈱　小谷次長様</t>
        </is>
      </c>
      <c r="D772" s="3" t="inlineStr"/>
      <c r="E772" t="inlineStr">
        <is>
          <t>互交産業東北営業所</t>
        </is>
      </c>
      <c r="F772">
        <f>VLOOKUP(E772,'L_User+EndUser'!$B$2:$C$650,2,FALSE)</f>
        <v/>
      </c>
      <c r="G772" s="13" t="inlineStr">
        <is>
          <t>埼玉県戸田市喜沢</t>
        </is>
      </c>
      <c r="H772" t="inlineStr">
        <is>
          <t>2-42-9</t>
        </is>
      </c>
      <c r="I772" s="99" t="inlineStr">
        <is>
          <t>西濃</t>
        </is>
      </c>
      <c r="K772" t="inlineStr">
        <is>
          <t>井上</t>
        </is>
      </c>
    </row>
    <row r="773">
      <c r="B773" s="3" t="n">
        <v>5220000</v>
      </c>
      <c r="C773" s="2" t="inlineStr">
        <is>
          <t>互交産業㈱　東北営業所</t>
        </is>
      </c>
      <c r="D773" s="3" t="inlineStr"/>
      <c r="E773" t="inlineStr">
        <is>
          <t>互交産業東北営業所</t>
        </is>
      </c>
      <c r="F773">
        <f>VLOOKUP(E773,'L_User+EndUser'!$B$2:$C$650,2,FALSE)</f>
        <v/>
      </c>
      <c r="G773" s="13" t="inlineStr">
        <is>
          <t>福島県二本松市向作田</t>
        </is>
      </c>
      <c r="H773" t="inlineStr">
        <is>
          <t>186-1</t>
        </is>
      </c>
      <c r="I773" s="99" t="inlineStr">
        <is>
          <t>西濃</t>
        </is>
      </c>
      <c r="K773" t="inlineStr">
        <is>
          <t>井上</t>
        </is>
      </c>
    </row>
    <row r="774">
      <c r="B774" s="3" t="n">
        <v>5212200</v>
      </c>
      <c r="C774" s="2" t="inlineStr">
        <is>
          <t>木村可鍛　㈱</t>
        </is>
      </c>
      <c r="D774" s="3" t="inlineStr"/>
      <c r="E774" s="100" t="inlineStr">
        <is>
          <t>木村可鍛</t>
        </is>
      </c>
      <c r="F774">
        <f>VLOOKUP(E774,'L_User+EndUser'!$B$2:$C$650,2,FALSE)</f>
        <v/>
      </c>
      <c r="G774" s="13" t="inlineStr">
        <is>
          <t>福島県白河市萱根字金ｹ入</t>
        </is>
      </c>
      <c r="H774" t="inlineStr">
        <is>
          <t>14</t>
        </is>
      </c>
      <c r="I774" s="99" t="inlineStr">
        <is>
          <t>西濃</t>
        </is>
      </c>
      <c r="K774" t="inlineStr">
        <is>
          <t>井上</t>
        </is>
      </c>
    </row>
    <row r="775">
      <c r="B775" s="3" t="n">
        <v>5212102</v>
      </c>
      <c r="C775" s="2" t="inlineStr">
        <is>
          <t>日光金属　㈱</t>
        </is>
      </c>
      <c r="E775" t="inlineStr">
        <is>
          <t>キタニ福島営業所</t>
        </is>
      </c>
      <c r="F775">
        <f>VLOOKUP(E775,'L_User+EndUser'!$B$2:$C$650,2,FALSE)</f>
        <v/>
      </c>
      <c r="G775" s="13" t="inlineStr">
        <is>
          <t>栃木県矢板市沢</t>
        </is>
      </c>
      <c r="H775" s="23" t="inlineStr">
        <is>
          <t>1033</t>
        </is>
      </c>
      <c r="I775" s="8" t="inlineStr">
        <is>
          <t>名鉄</t>
        </is>
      </c>
      <c r="K775" t="inlineStr">
        <is>
          <t>井上</t>
        </is>
      </c>
    </row>
    <row r="776">
      <c r="B776" s="3" t="n">
        <v>5212101</v>
      </c>
      <c r="C776" s="2" t="inlineStr">
        <is>
          <t>㈱　芝浦合金</t>
        </is>
      </c>
      <c r="D776" s="3" t="inlineStr"/>
      <c r="E776" t="inlineStr">
        <is>
          <t>キタニ福島営業所</t>
        </is>
      </c>
      <c r="F776">
        <f>VLOOKUP(E776,'L_User+EndUser'!$B$2:$C$650,2,FALSE)</f>
        <v/>
      </c>
      <c r="G776" s="13" t="inlineStr">
        <is>
          <t>福島県石川郡平田村大字上蓬田字遅沢前</t>
        </is>
      </c>
      <c r="H776" t="inlineStr">
        <is>
          <t>167</t>
        </is>
      </c>
      <c r="I776" s="8" t="inlineStr">
        <is>
          <t>名鉄</t>
        </is>
      </c>
      <c r="K776" t="inlineStr">
        <is>
          <t>井上</t>
        </is>
      </c>
    </row>
    <row r="777">
      <c r="B777" s="3" t="n">
        <v>5212100</v>
      </c>
      <c r="C777" s="1" t="inlineStr">
        <is>
          <t>㈱　キタニ　福島営業所</t>
        </is>
      </c>
      <c r="D777" s="3" t="inlineStr"/>
      <c r="E777" t="inlineStr">
        <is>
          <t>キタニ福島営業所</t>
        </is>
      </c>
      <c r="F777">
        <f>VLOOKUP(E777,'L_User+EndUser'!$B$2:$C$650,2,FALSE)</f>
        <v/>
      </c>
      <c r="G777" s="13" t="inlineStr">
        <is>
          <t>福島県いわき市好間町中好間中川原</t>
        </is>
      </c>
      <c r="H777" t="inlineStr">
        <is>
          <t>25-1</t>
        </is>
      </c>
      <c r="I777" s="8" t="inlineStr">
        <is>
          <t>名鉄</t>
        </is>
      </c>
      <c r="K777" t="inlineStr">
        <is>
          <t>井上</t>
        </is>
      </c>
    </row>
    <row r="778">
      <c r="B778" s="3" t="n">
        <v>5212013</v>
      </c>
      <c r="C778" s="1" t="inlineStr">
        <is>
          <t>㈱ﾊｯﾋﾟ-ﾌﾟﾛﾀﾞｸﾂ 資材調達係 梶原様</t>
        </is>
      </c>
      <c r="E778" t="inlineStr">
        <is>
          <t>東北柏</t>
        </is>
      </c>
      <c r="F778">
        <f>VLOOKUP(E778,'L_User+EndUser'!$B$2:$C$650,2,FALSE)</f>
        <v/>
      </c>
      <c r="G778" s="13" t="inlineStr">
        <is>
          <t>山形県山形市立谷川</t>
        </is>
      </c>
      <c r="H778" s="23" t="inlineStr">
        <is>
          <t>2-1213-1</t>
        </is>
      </c>
      <c r="I778" s="99" t="inlineStr">
        <is>
          <t>西濃</t>
        </is>
      </c>
      <c r="K778" t="inlineStr">
        <is>
          <t>井上</t>
        </is>
      </c>
    </row>
    <row r="779">
      <c r="B779" s="3" t="n">
        <v>5212012</v>
      </c>
      <c r="C779" s="1" t="inlineStr">
        <is>
          <t>福島製鋼　㈱　吾妻工場</t>
        </is>
      </c>
      <c r="E779" t="inlineStr">
        <is>
          <t>東北柏</t>
        </is>
      </c>
      <c r="F779">
        <f>VLOOKUP(E779,'L_User+EndUser'!$B$2:$C$650,2,FALSE)</f>
        <v/>
      </c>
      <c r="G779" s="13" t="inlineStr">
        <is>
          <t>福島県福島市笹木野天竺田</t>
        </is>
      </c>
      <c r="H779" s="23" t="inlineStr">
        <is>
          <t>8-1</t>
        </is>
      </c>
      <c r="I779" s="8" t="inlineStr">
        <is>
          <t>クロネコ</t>
        </is>
      </c>
      <c r="K779" t="inlineStr">
        <is>
          <t>井上</t>
        </is>
      </c>
    </row>
    <row r="780">
      <c r="B780" s="3" t="n">
        <v>5212011</v>
      </c>
      <c r="C780" s="1" t="inlineStr">
        <is>
          <t>㈱ハッピ－プロダクツ宮町工場</t>
        </is>
      </c>
      <c r="E780" t="inlineStr">
        <is>
          <t>東北柏</t>
        </is>
      </c>
      <c r="F780">
        <f>VLOOKUP(E780,'L_User+EndUser'!$B$2:$C$650,2,FALSE)</f>
        <v/>
      </c>
      <c r="G780" s="13" t="inlineStr">
        <is>
          <t>山形県山形市宮町</t>
        </is>
      </c>
      <c r="H780" s="23" t="inlineStr">
        <is>
          <t>2-11-39</t>
        </is>
      </c>
      <c r="I780" s="8" t="inlineStr">
        <is>
          <t>西濃</t>
        </is>
      </c>
      <c r="K780" t="inlineStr">
        <is>
          <t>井上</t>
        </is>
      </c>
    </row>
    <row r="781">
      <c r="B781" s="3" t="n">
        <v>5212010</v>
      </c>
      <c r="C781" s="1" t="inlineStr">
        <is>
          <t>吉田産業㈱　山形営業所</t>
        </is>
      </c>
      <c r="E781" t="inlineStr">
        <is>
          <t>東北柏</t>
        </is>
      </c>
      <c r="F781">
        <f>VLOOKUP(E781,'L_User+EndUser'!$B$2:$C$650,2,FALSE)</f>
        <v/>
      </c>
      <c r="G781" s="13" t="inlineStr">
        <is>
          <t>山形県東根市蟹沢字下縄目</t>
        </is>
      </c>
      <c r="H781" s="23" t="inlineStr">
        <is>
          <t>1863-14</t>
        </is>
      </c>
      <c r="I781" s="8" t="inlineStr">
        <is>
          <t>西濃</t>
        </is>
      </c>
      <c r="K781" t="inlineStr">
        <is>
          <t>井上</t>
        </is>
      </c>
    </row>
    <row r="782">
      <c r="B782" s="3" t="n">
        <v>5212009</v>
      </c>
      <c r="C782" s="2" t="inlineStr">
        <is>
          <t xml:space="preserve">㈱ハラチュウ　調達ｸﾞﾙｰﾌﾟ　森谷様　</t>
        </is>
      </c>
      <c r="D782" s="3" t="inlineStr"/>
      <c r="E782" t="inlineStr">
        <is>
          <t>東北柏</t>
        </is>
      </c>
      <c r="F782">
        <f>VLOOKUP(E782,'L_User+EndUser'!$B$2:$C$650,2,FALSE)</f>
        <v/>
      </c>
      <c r="G782" s="13" t="inlineStr">
        <is>
          <t>山形県山形市立谷川</t>
        </is>
      </c>
      <c r="H782" t="inlineStr">
        <is>
          <t>2-1213-1</t>
        </is>
      </c>
      <c r="I782" s="99" t="inlineStr">
        <is>
          <t>西濃</t>
        </is>
      </c>
      <c r="K782" t="inlineStr">
        <is>
          <t>井上</t>
        </is>
      </c>
    </row>
    <row r="783">
      <c r="B783" s="3" t="n">
        <v>5212008</v>
      </c>
      <c r="C783" s="2" t="inlineStr">
        <is>
          <t>㈱　都シェル工業所</t>
        </is>
      </c>
      <c r="D783" s="3" t="inlineStr"/>
      <c r="E783" t="inlineStr">
        <is>
          <t>東北柏</t>
        </is>
      </c>
      <c r="F783">
        <f>VLOOKUP(E783,'L_User+EndUser'!$B$2:$C$650,2,FALSE)</f>
        <v/>
      </c>
      <c r="G783" s="13" t="inlineStr">
        <is>
          <t>栃木県大田原市市野沢</t>
        </is>
      </c>
      <c r="H783" t="inlineStr">
        <is>
          <t>780</t>
        </is>
      </c>
      <c r="I783" s="8" t="inlineStr">
        <is>
          <t>名鉄</t>
        </is>
      </c>
      <c r="K783" t="inlineStr">
        <is>
          <t>井上</t>
        </is>
      </c>
    </row>
    <row r="784">
      <c r="B784" s="3" t="n">
        <v>5212007</v>
      </c>
      <c r="C784" s="1" t="inlineStr">
        <is>
          <t>高砂鋳造㈱　品質管理課長　尾崎様</t>
        </is>
      </c>
      <c r="D784" s="3" t="inlineStr"/>
      <c r="E784" t="inlineStr">
        <is>
          <t>東北柏</t>
        </is>
      </c>
      <c r="F784">
        <f>VLOOKUP(E784,'L_User+EndUser'!$B$2:$C$650,2,FALSE)</f>
        <v/>
      </c>
      <c r="G784" s="13" t="inlineStr">
        <is>
          <t>山形県尾花沢市尾花沢</t>
        </is>
      </c>
      <c r="H784" t="inlineStr">
        <is>
          <t>3304</t>
        </is>
      </c>
      <c r="I784" s="99" t="inlineStr">
        <is>
          <t>西濃</t>
        </is>
      </c>
      <c r="K784" t="inlineStr">
        <is>
          <t>井上</t>
        </is>
      </c>
    </row>
    <row r="785">
      <c r="B785" s="3" t="n">
        <v>5212006</v>
      </c>
      <c r="C785" s="1" t="inlineStr">
        <is>
          <t>㈱　増田鉄工場　石川様</t>
        </is>
      </c>
      <c r="D785" s="3" t="inlineStr"/>
      <c r="E785" t="inlineStr">
        <is>
          <t>東北柏</t>
        </is>
      </c>
      <c r="F785">
        <f>VLOOKUP(E785,'L_User+EndUser'!$B$2:$C$650,2,FALSE)</f>
        <v/>
      </c>
      <c r="G785" s="13" t="inlineStr">
        <is>
          <t>秋田県横手市十文字町仁井田大道西</t>
        </is>
      </c>
      <c r="H785" t="inlineStr">
        <is>
          <t>28</t>
        </is>
      </c>
      <c r="I785" s="99" t="inlineStr">
        <is>
          <t>西濃</t>
        </is>
      </c>
      <c r="K785" t="inlineStr">
        <is>
          <t>井上</t>
        </is>
      </c>
    </row>
    <row r="786">
      <c r="B786" s="3" t="n">
        <v>5212005</v>
      </c>
      <c r="C786" s="2" t="inlineStr">
        <is>
          <t>三菱製鋼　㈱　広田製作所</t>
        </is>
      </c>
      <c r="D786" s="3" t="inlineStr"/>
      <c r="E786" t="inlineStr">
        <is>
          <t>東北柏</t>
        </is>
      </c>
      <c r="F786">
        <f>VLOOKUP(E786,'L_User+EndUser'!$B$2:$C$650,2,FALSE)</f>
        <v/>
      </c>
      <c r="G786" s="13" t="inlineStr">
        <is>
          <t>福島県会津若松市河東町広田字六丁</t>
        </is>
      </c>
      <c r="H786" t="inlineStr">
        <is>
          <t>405</t>
        </is>
      </c>
      <c r="I786" s="99" t="inlineStr">
        <is>
          <t>西濃</t>
        </is>
      </c>
      <c r="K786" t="inlineStr">
        <is>
          <t>井上</t>
        </is>
      </c>
    </row>
    <row r="787">
      <c r="B787" s="3" t="n">
        <v>5212004</v>
      </c>
      <c r="C787" s="2" t="inlineStr">
        <is>
          <t>㈱　小西鋳造</t>
        </is>
      </c>
      <c r="D787" s="3" t="inlineStr"/>
      <c r="E787" t="inlineStr">
        <is>
          <t>東北柏</t>
        </is>
      </c>
      <c r="F787">
        <f>VLOOKUP(E787,'L_User+EndUser'!$B$2:$C$650,2,FALSE)</f>
        <v/>
      </c>
      <c r="G787" s="13" t="inlineStr">
        <is>
          <t>岩手県宮古市長町</t>
        </is>
      </c>
      <c r="H787" t="inlineStr">
        <is>
          <t>2-8-7</t>
        </is>
      </c>
      <c r="I787" s="99" t="inlineStr">
        <is>
          <t>西濃</t>
        </is>
      </c>
      <c r="K787" t="inlineStr">
        <is>
          <t>井上</t>
        </is>
      </c>
    </row>
    <row r="788">
      <c r="B788" s="3" t="n">
        <v>5212003</v>
      </c>
      <c r="C788" s="2" t="inlineStr">
        <is>
          <t>㈱　福島製作所</t>
        </is>
      </c>
      <c r="D788" s="3" t="inlineStr"/>
      <c r="E788" t="inlineStr">
        <is>
          <t>東北柏</t>
        </is>
      </c>
      <c r="F788">
        <f>VLOOKUP(E788,'L_User+EndUser'!$B$2:$C$650,2,FALSE)</f>
        <v/>
      </c>
      <c r="G788" s="13" t="inlineStr">
        <is>
          <t>福島県福島市三河北町</t>
        </is>
      </c>
      <c r="H788" t="inlineStr">
        <is>
          <t>9-80</t>
        </is>
      </c>
      <c r="I788" s="99" t="inlineStr">
        <is>
          <t>西濃</t>
        </is>
      </c>
      <c r="K788" t="inlineStr">
        <is>
          <t>井上</t>
        </is>
      </c>
    </row>
    <row r="789">
      <c r="B789" s="3" t="n">
        <v>5212002</v>
      </c>
      <c r="C789" s="2" t="inlineStr">
        <is>
          <t>（有）　飯田特殊鋳造所</t>
        </is>
      </c>
      <c r="D789" s="3" t="inlineStr"/>
      <c r="E789" t="inlineStr">
        <is>
          <t>東北柏</t>
        </is>
      </c>
      <c r="F789">
        <f>VLOOKUP(E789,'L_User+EndUser'!$B$2:$C$650,2,FALSE)</f>
        <v/>
      </c>
      <c r="G789" s="13" t="inlineStr">
        <is>
          <t>福島県白河市五番町川原</t>
        </is>
      </c>
      <c r="H789" t="inlineStr">
        <is>
          <t>23-4</t>
        </is>
      </c>
      <c r="I789" s="99" t="inlineStr">
        <is>
          <t>西濃</t>
        </is>
      </c>
      <c r="K789" t="inlineStr">
        <is>
          <t>井上</t>
        </is>
      </c>
    </row>
    <row r="790">
      <c r="B790" s="3" t="n">
        <v>5212001</v>
      </c>
      <c r="C790" s="2" t="inlineStr">
        <is>
          <t>岩手製鉄　㈱</t>
        </is>
      </c>
      <c r="D790" s="3" t="inlineStr"/>
      <c r="E790" t="inlineStr">
        <is>
          <t>東北柏</t>
        </is>
      </c>
      <c r="F790">
        <f>VLOOKUP(E790,'L_User+EndUser'!$B$2:$C$650,2,FALSE)</f>
        <v/>
      </c>
      <c r="G790" s="13" t="inlineStr">
        <is>
          <t>岩手県北上市和賀町藤根</t>
        </is>
      </c>
      <c r="H790" t="inlineStr">
        <is>
          <t>18-14</t>
        </is>
      </c>
      <c r="I790" s="99" t="inlineStr">
        <is>
          <t>西濃</t>
        </is>
      </c>
      <c r="K790" t="inlineStr">
        <is>
          <t>井上</t>
        </is>
      </c>
    </row>
    <row r="791">
      <c r="B791" s="3" t="n">
        <v>5212000</v>
      </c>
      <c r="C791" s="2" t="inlineStr">
        <is>
          <t>㈱　東北柏</t>
        </is>
      </c>
      <c r="D791" s="3" t="inlineStr"/>
      <c r="E791" t="inlineStr">
        <is>
          <t>東北柏</t>
        </is>
      </c>
      <c r="F791">
        <f>VLOOKUP(E791,'L_User+EndUser'!$B$2:$C$650,2,FALSE)</f>
        <v/>
      </c>
      <c r="G791" s="13" t="inlineStr">
        <is>
          <t>福島県福島市土船字鑓合内</t>
        </is>
      </c>
      <c r="H791" t="inlineStr">
        <is>
          <t>12-1</t>
        </is>
      </c>
      <c r="I791" t="inlineStr">
        <is>
          <t>西濃</t>
        </is>
      </c>
      <c r="K791" t="inlineStr">
        <is>
          <t>井上</t>
        </is>
      </c>
    </row>
    <row r="792">
      <c r="B792" s="3" t="n">
        <v>5200000</v>
      </c>
      <c r="C792" s="2" t="inlineStr">
        <is>
          <t xml:space="preserve">㈱　会津工場　</t>
        </is>
      </c>
      <c r="D792" s="3" t="inlineStr"/>
      <c r="E792" s="100" t="inlineStr">
        <is>
          <t>会津工場</t>
        </is>
      </c>
      <c r="F792">
        <f>VLOOKUP(E792,'L_User+EndUser'!$B$2:$C$650,2,FALSE)</f>
        <v/>
      </c>
      <c r="G792" s="13" t="inlineStr">
        <is>
          <t>福島県南会津郡只見町二軒在家字上タモ</t>
        </is>
      </c>
      <c r="H792" t="inlineStr">
        <is>
          <t>721-1</t>
        </is>
      </c>
      <c r="I792" s="99" t="inlineStr">
        <is>
          <t>西濃</t>
        </is>
      </c>
      <c r="K792" t="inlineStr">
        <is>
          <t>井上</t>
        </is>
      </c>
    </row>
    <row r="793">
      <c r="B793" s="3" t="n">
        <v>5173004</v>
      </c>
      <c r="C793" s="100" t="inlineStr">
        <is>
          <t>ﾃｨ-ﾋﾞ-ｱ-ﾙ㈱　Ｃ棟</t>
        </is>
      </c>
      <c r="E793" t="inlineStr">
        <is>
          <t>有限会社山形鋳材</t>
        </is>
      </c>
      <c r="F793">
        <f>VLOOKUP(E793,'L_User+EndUser'!$B$2:$C$650,2,FALSE)</f>
        <v/>
      </c>
      <c r="G793" s="13" t="inlineStr">
        <is>
          <t>山形県鶴岡市宝田</t>
        </is>
      </c>
      <c r="H793" s="23" t="inlineStr">
        <is>
          <t>1-11-16</t>
        </is>
      </c>
      <c r="I793" s="99" t="inlineStr">
        <is>
          <t>西濃</t>
        </is>
      </c>
      <c r="K793" t="inlineStr">
        <is>
          <t>井上</t>
        </is>
      </c>
    </row>
    <row r="794">
      <c r="B794" s="3" t="n">
        <v>5173003</v>
      </c>
      <c r="C794" s="2" t="inlineStr">
        <is>
          <t>㈱　鈴木鋳物製作所</t>
        </is>
      </c>
      <c r="D794" s="3" t="inlineStr"/>
      <c r="E794" t="inlineStr">
        <is>
          <t>有限会社山形鋳材</t>
        </is>
      </c>
      <c r="F794">
        <f>VLOOKUP(E794,'L_User+EndUser'!$B$2:$C$650,2,FALSE)</f>
        <v/>
      </c>
      <c r="G794" s="13" t="inlineStr">
        <is>
          <t>山形県山形市鋳物町</t>
        </is>
      </c>
      <c r="H794" t="inlineStr">
        <is>
          <t>5</t>
        </is>
      </c>
      <c r="I794" s="99" t="inlineStr">
        <is>
          <t>西濃</t>
        </is>
      </c>
      <c r="K794" t="inlineStr">
        <is>
          <t>井上</t>
        </is>
      </c>
    </row>
    <row r="795">
      <c r="B795" s="3" t="n">
        <v>5173002</v>
      </c>
      <c r="C795" s="2" t="inlineStr">
        <is>
          <t>新井産業　㈱</t>
        </is>
      </c>
      <c r="D795" s="3" t="inlineStr"/>
      <c r="E795" t="inlineStr">
        <is>
          <t>有限会社山形鋳材</t>
        </is>
      </c>
      <c r="F795">
        <f>VLOOKUP(E795,'L_User+EndUser'!$B$2:$C$650,2,FALSE)</f>
        <v/>
      </c>
      <c r="G795" s="13" t="inlineStr">
        <is>
          <t>山形県東根市蟹沢字下縄目</t>
        </is>
      </c>
      <c r="H795" t="inlineStr">
        <is>
          <t>1863-5</t>
        </is>
      </c>
      <c r="I795" s="99" t="inlineStr">
        <is>
          <t>西濃</t>
        </is>
      </c>
      <c r="K795" t="inlineStr">
        <is>
          <t>井上</t>
        </is>
      </c>
    </row>
    <row r="796">
      <c r="B796" s="3" t="n">
        <v>5173001</v>
      </c>
      <c r="C796" s="2" t="inlineStr">
        <is>
          <t>㈱　ソーカ</t>
        </is>
      </c>
      <c r="D796" s="3" t="inlineStr"/>
      <c r="E796" t="inlineStr">
        <is>
          <t>有限会社山形鋳材</t>
        </is>
      </c>
      <c r="F796">
        <f>VLOOKUP(E796,'L_User+EndUser'!$B$2:$C$650,2,FALSE)</f>
        <v/>
      </c>
      <c r="G796" s="13" t="inlineStr">
        <is>
          <t>山形県天童市大字川原子</t>
        </is>
      </c>
      <c r="H796" t="inlineStr">
        <is>
          <t>4700</t>
        </is>
      </c>
      <c r="I796" s="99" t="inlineStr">
        <is>
          <t>西濃</t>
        </is>
      </c>
      <c r="K796" t="inlineStr">
        <is>
          <t>井上</t>
        </is>
      </c>
    </row>
    <row r="797">
      <c r="B797" s="3" t="n">
        <v>5173000</v>
      </c>
      <c r="C797" s="2" t="inlineStr">
        <is>
          <t>（有）　山形鋳材</t>
        </is>
      </c>
      <c r="D797" s="3" t="inlineStr"/>
      <c r="E797" t="inlineStr">
        <is>
          <t>有限会社山形鋳材</t>
        </is>
      </c>
      <c r="F797">
        <f>VLOOKUP(E797,'L_User+EndUser'!$B$2:$C$650,2,FALSE)</f>
        <v/>
      </c>
      <c r="G797" s="13" t="inlineStr">
        <is>
          <t>山形県山形市鋳物町</t>
        </is>
      </c>
      <c r="H797" t="inlineStr">
        <is>
          <t>48</t>
        </is>
      </c>
      <c r="I797" s="99" t="inlineStr">
        <is>
          <t>西濃</t>
        </is>
      </c>
      <c r="K797" t="inlineStr">
        <is>
          <t>井上</t>
        </is>
      </c>
    </row>
    <row r="798">
      <c r="B798" s="3" t="n">
        <v>5172900</v>
      </c>
      <c r="C798" s="2" t="inlineStr">
        <is>
          <t>山形精密鋳造　㈱</t>
        </is>
      </c>
      <c r="D798" s="3" t="inlineStr"/>
      <c r="E798" s="100" t="inlineStr">
        <is>
          <t>山形精密鋳造</t>
        </is>
      </c>
      <c r="F798">
        <f>VLOOKUP(E798,'L_User+EndUser'!$B$2:$C$650,2,FALSE)</f>
        <v/>
      </c>
      <c r="G798" s="13" t="inlineStr">
        <is>
          <t>山形県長井市成田</t>
        </is>
      </c>
      <c r="H798" t="inlineStr">
        <is>
          <t>768-2</t>
        </is>
      </c>
      <c r="I798" s="99" t="inlineStr">
        <is>
          <t>西濃</t>
        </is>
      </c>
      <c r="K798" t="inlineStr">
        <is>
          <t>井上</t>
        </is>
      </c>
    </row>
    <row r="799">
      <c r="B799" s="3" t="n">
        <v>5125003</v>
      </c>
      <c r="C799" s="100" t="inlineStr">
        <is>
          <t>㈱大久保砲金所</t>
        </is>
      </c>
      <c r="E799" t="inlineStr">
        <is>
          <t>シマキュウ</t>
        </is>
      </c>
      <c r="F799">
        <f>VLOOKUP(E799,'L_User+EndUser'!$B$2:$C$650,2,FALSE)</f>
        <v/>
      </c>
      <c r="G799" s="13" t="inlineStr">
        <is>
          <t>新潟県柏崎市田塚</t>
        </is>
      </c>
      <c r="H799" s="23" t="inlineStr">
        <is>
          <t>3-1-76</t>
        </is>
      </c>
      <c r="I799" s="8" t="inlineStr">
        <is>
          <t>名鉄</t>
        </is>
      </c>
      <c r="K799" t="inlineStr">
        <is>
          <t>井上</t>
        </is>
      </c>
    </row>
    <row r="800">
      <c r="B800" s="3" t="n">
        <v>5125002</v>
      </c>
      <c r="C800" s="2" t="inlineStr">
        <is>
          <t>㈱タナベ 鋳物事業部「鋳造チ－ム」</t>
        </is>
      </c>
      <c r="E800" t="inlineStr">
        <is>
          <t>シマキュウ</t>
        </is>
      </c>
      <c r="F800">
        <f>VLOOKUP(E800,'L_User+EndUser'!$B$2:$C$650,2,FALSE)</f>
        <v/>
      </c>
      <c r="G800" s="13" t="inlineStr">
        <is>
          <t>新潟県糸魚川市寺町</t>
        </is>
      </c>
      <c r="H800" s="23" t="inlineStr">
        <is>
          <t>1-9-20</t>
        </is>
      </c>
      <c r="I800" s="8" t="inlineStr">
        <is>
          <t>名鉄</t>
        </is>
      </c>
      <c r="K800" t="inlineStr">
        <is>
          <t>井上</t>
        </is>
      </c>
    </row>
    <row r="801">
      <c r="B801" s="3" t="n">
        <v>5125001</v>
      </c>
      <c r="C801" s="2" t="inlineStr">
        <is>
          <t>（有）　松崎木型</t>
        </is>
      </c>
      <c r="D801" s="3" t="inlineStr"/>
      <c r="E801" t="inlineStr">
        <is>
          <t>シマキュウ</t>
        </is>
      </c>
      <c r="F801">
        <f>VLOOKUP(E801,'L_User+EndUser'!$B$2:$C$650,2,FALSE)</f>
        <v/>
      </c>
      <c r="G801" s="16" t="inlineStr">
        <is>
          <t>新潟県新潟市新崎鉄工団地</t>
        </is>
      </c>
      <c r="H801" t="inlineStr">
        <is>
          <t>293-2</t>
        </is>
      </c>
      <c r="I801" s="8" t="inlineStr">
        <is>
          <t>名鉄</t>
        </is>
      </c>
      <c r="K801" t="inlineStr">
        <is>
          <t>井上</t>
        </is>
      </c>
    </row>
    <row r="802">
      <c r="B802" s="3" t="n">
        <v>5125000</v>
      </c>
      <c r="C802" s="100" t="inlineStr">
        <is>
          <t>㈱　シマキュウ鋳鋼原料部</t>
        </is>
      </c>
      <c r="D802" s="3" t="inlineStr"/>
      <c r="F802" s="103" t="n">
        <v>51250</v>
      </c>
      <c r="G802" s="16" t="inlineStr">
        <is>
          <t>新潟県長岡市原町</t>
        </is>
      </c>
      <c r="H802" t="inlineStr">
        <is>
          <t>1-5-15</t>
        </is>
      </c>
      <c r="I802" s="8" t="inlineStr">
        <is>
          <t>名鉄</t>
        </is>
      </c>
      <c r="K802" t="inlineStr">
        <is>
          <t>井上</t>
        </is>
      </c>
    </row>
    <row r="803">
      <c r="B803" s="3" t="n">
        <v>5117005</v>
      </c>
      <c r="C803" s="2" t="inlineStr">
        <is>
          <t>㈱　エコ－鋳造事業部</t>
        </is>
      </c>
      <c r="D803" s="3" t="inlineStr"/>
      <c r="E803" t="inlineStr">
        <is>
          <t>クロス山形</t>
        </is>
      </c>
      <c r="F803">
        <f>VLOOKUP(E803,'L_User+EndUser'!$B$2:$C$650,2,FALSE)</f>
        <v/>
      </c>
      <c r="G803" s="16" t="inlineStr">
        <is>
          <t>山形県酒田市広栄町２丁目</t>
        </is>
      </c>
      <c r="H803" t="inlineStr">
        <is>
          <t>1-1</t>
        </is>
      </c>
      <c r="I803" s="99" t="inlineStr">
        <is>
          <t>西濃</t>
        </is>
      </c>
      <c r="K803" t="inlineStr">
        <is>
          <t>井上</t>
        </is>
      </c>
    </row>
    <row r="804">
      <c r="B804" s="3" t="n">
        <v>5117004</v>
      </c>
      <c r="C804" s="2" t="inlineStr">
        <is>
          <t>㈱　クロス　鶴岡工場　阿部様</t>
        </is>
      </c>
      <c r="D804" s="3" t="inlineStr"/>
      <c r="F804">
        <f>VLOOKUP(E804,'L_User+EndUser'!$B$2:$C$650,2,FALSE)</f>
        <v/>
      </c>
      <c r="G804" s="16" t="inlineStr">
        <is>
          <t>山形県鶴岡市下清水字内田元</t>
        </is>
      </c>
      <c r="H804" t="inlineStr">
        <is>
          <t>42</t>
        </is>
      </c>
      <c r="I804" s="99" t="inlineStr">
        <is>
          <t>西濃</t>
        </is>
      </c>
      <c r="K804" t="inlineStr">
        <is>
          <t>井上</t>
        </is>
      </c>
    </row>
    <row r="805">
      <c r="B805" s="3" t="n">
        <v>5117003</v>
      </c>
      <c r="C805" s="2" t="inlineStr">
        <is>
          <t>（有）　目黒商店</t>
        </is>
      </c>
      <c r="D805" s="3" t="inlineStr"/>
      <c r="E805" t="inlineStr">
        <is>
          <t>クロス山形</t>
        </is>
      </c>
      <c r="F805">
        <f>VLOOKUP(E805,'L_User+EndUser'!$B$2:$C$650,2,FALSE)</f>
        <v/>
      </c>
      <c r="G805" s="16" t="inlineStr">
        <is>
          <t>北海道札幌市北区篠路町拓北</t>
        </is>
      </c>
      <c r="H805" t="inlineStr">
        <is>
          <t>6-1196</t>
        </is>
      </c>
      <c r="I805" s="8" t="inlineStr">
        <is>
          <t>名鉄</t>
        </is>
      </c>
      <c r="K805" t="inlineStr">
        <is>
          <t>井上</t>
        </is>
      </c>
    </row>
    <row r="806">
      <c r="B806" s="3" t="n">
        <v>5117002</v>
      </c>
      <c r="C806" s="1" t="inlineStr">
        <is>
          <t>テ－ピ－工業　㈱</t>
        </is>
      </c>
      <c r="D806" s="3" t="inlineStr"/>
      <c r="E806" t="inlineStr">
        <is>
          <t>クロス山形</t>
        </is>
      </c>
      <c r="F806">
        <f>VLOOKUP(E806,'L_User+EndUser'!$B$2:$C$650,2,FALSE)</f>
        <v/>
      </c>
      <c r="G806" s="16" t="inlineStr">
        <is>
          <t>山形県寒河江市中央工業団地</t>
        </is>
      </c>
      <c r="H806" t="inlineStr">
        <is>
          <t>1</t>
        </is>
      </c>
      <c r="I806" s="99" t="inlineStr">
        <is>
          <t>西濃</t>
        </is>
      </c>
      <c r="K806" t="inlineStr">
        <is>
          <t>井上</t>
        </is>
      </c>
    </row>
    <row r="807">
      <c r="B807" s="3" t="n">
        <v>5117001</v>
      </c>
      <c r="C807" s="1" t="inlineStr">
        <is>
          <t>（有）　藤橋鉄工所</t>
        </is>
      </c>
      <c r="D807" s="3" t="inlineStr"/>
      <c r="E807" t="inlineStr">
        <is>
          <t>クロス山形</t>
        </is>
      </c>
      <c r="F807">
        <f>VLOOKUP(E807,'L_User+EndUser'!$B$2:$C$650,2,FALSE)</f>
        <v/>
      </c>
      <c r="G807" s="16" t="inlineStr">
        <is>
          <t>山形県米沢市万世町片子字荒井東</t>
        </is>
      </c>
      <c r="H807" t="inlineStr">
        <is>
          <t>5846-1</t>
        </is>
      </c>
      <c r="I807" s="99" t="inlineStr">
        <is>
          <t>西濃</t>
        </is>
      </c>
      <c r="K807" t="inlineStr">
        <is>
          <t>井上</t>
        </is>
      </c>
    </row>
    <row r="808">
      <c r="B808" s="3" t="n">
        <v>5117000</v>
      </c>
      <c r="C808" s="1" t="inlineStr">
        <is>
          <t>㈱　クロス　山形支店</t>
        </is>
      </c>
      <c r="D808" s="3" t="inlineStr"/>
      <c r="E808" t="inlineStr">
        <is>
          <t>クロス山形</t>
        </is>
      </c>
      <c r="F808">
        <f>VLOOKUP(E808,'L_User+EndUser'!$B$2:$C$650,2,FALSE)</f>
        <v/>
      </c>
      <c r="G808" s="16" t="inlineStr">
        <is>
          <t>山形県山形市若宮２丁目</t>
        </is>
      </c>
      <c r="H808" t="inlineStr">
        <is>
          <t>2-31</t>
        </is>
      </c>
      <c r="I808" s="99" t="inlineStr">
        <is>
          <t>西濃</t>
        </is>
      </c>
      <c r="K808" t="inlineStr">
        <is>
          <t>井上</t>
        </is>
      </c>
    </row>
    <row r="809">
      <c r="B809" s="3" t="n">
        <v>5112300</v>
      </c>
      <c r="C809" s="2" t="inlineStr">
        <is>
          <t xml:space="preserve">㈱キリウ山形　鋳造工場　</t>
        </is>
      </c>
      <c r="D809" s="3" t="inlineStr"/>
      <c r="F809">
        <f>VLOOKUP(E809,'L_User+EndUser'!$B$2:$C$650,2,FALSE)</f>
        <v/>
      </c>
      <c r="G809" s="16" t="inlineStr">
        <is>
          <t>山形県最上郡舟形町舟形</t>
        </is>
      </c>
      <c r="H809" t="inlineStr">
        <is>
          <t>2332-1</t>
        </is>
      </c>
      <c r="I809" s="99" t="inlineStr">
        <is>
          <t>西濃</t>
        </is>
      </c>
      <c r="K809" t="inlineStr">
        <is>
          <t>井上</t>
        </is>
      </c>
    </row>
    <row r="810">
      <c r="B810" s="3" t="n">
        <v>5112202</v>
      </c>
      <c r="C810" s="2" t="inlineStr">
        <is>
          <t>新井産業　㈱</t>
        </is>
      </c>
      <c r="D810" s="3" t="inlineStr"/>
      <c r="E810" t="inlineStr">
        <is>
          <t>キタニ山形</t>
        </is>
      </c>
      <c r="F810">
        <f>VLOOKUP(E810,'L_User+EndUser'!$B$2:$C$650,2,FALSE)</f>
        <v/>
      </c>
      <c r="G810" s="16" t="inlineStr">
        <is>
          <t>山形県東根市蟹沢字下縄目</t>
        </is>
      </c>
      <c r="H810" t="inlineStr">
        <is>
          <t>1863-5</t>
        </is>
      </c>
      <c r="I810" s="99" t="inlineStr">
        <is>
          <t>西濃</t>
        </is>
      </c>
      <c r="K810" t="inlineStr">
        <is>
          <t>井上</t>
        </is>
      </c>
    </row>
    <row r="811">
      <c r="B811" s="3" t="n">
        <v>5112201</v>
      </c>
      <c r="C811" s="2" t="inlineStr">
        <is>
          <t>北栄鉄工　㈱</t>
        </is>
      </c>
      <c r="D811" s="3" t="inlineStr"/>
      <c r="E811" t="inlineStr">
        <is>
          <t>キタニ山形</t>
        </is>
      </c>
      <c r="F811">
        <f>VLOOKUP(E811,'L_User+EndUser'!$B$2:$C$650,2,FALSE)</f>
        <v/>
      </c>
      <c r="G811" s="16" t="inlineStr">
        <is>
          <t>山形県鶴岡市大字白山字村北</t>
        </is>
      </c>
      <c r="H811" t="inlineStr">
        <is>
          <t>89</t>
        </is>
      </c>
      <c r="I811" s="99" t="inlineStr">
        <is>
          <t>西濃</t>
        </is>
      </c>
      <c r="K811" t="inlineStr">
        <is>
          <t>井上</t>
        </is>
      </c>
    </row>
    <row r="812">
      <c r="B812" s="3" t="n">
        <v>5112200</v>
      </c>
      <c r="C812" s="2" t="inlineStr">
        <is>
          <t>㈱　キタニ　山形営業所</t>
        </is>
      </c>
      <c r="D812" s="3" t="inlineStr"/>
      <c r="E812" t="inlineStr">
        <is>
          <t>キタニ山形営業所</t>
        </is>
      </c>
      <c r="F812">
        <f>VLOOKUP(E812,'L_User+EndUser'!$B$2:$C$650,2,FALSE)</f>
        <v/>
      </c>
      <c r="G812" s="16" t="inlineStr">
        <is>
          <t>山形県山形市鋳物町</t>
        </is>
      </c>
      <c r="H812" t="inlineStr">
        <is>
          <t>15</t>
        </is>
      </c>
      <c r="I812" s="99" t="inlineStr">
        <is>
          <t>西濃</t>
        </is>
      </c>
      <c r="K812" t="inlineStr">
        <is>
          <t>井上</t>
        </is>
      </c>
    </row>
    <row r="813">
      <c r="B813" s="3" t="n">
        <v>5112110</v>
      </c>
      <c r="C813" s="100" t="inlineStr">
        <is>
          <t>新潟精密鋳造（株）</t>
        </is>
      </c>
      <c r="E813" t="inlineStr">
        <is>
          <t>キタニ新潟営業所</t>
        </is>
      </c>
      <c r="F813">
        <f>VLOOKUP(E813,'L_User+EndUser'!$B$2:$C$650,2,FALSE)</f>
        <v/>
      </c>
      <c r="G813" s="16" t="inlineStr">
        <is>
          <t>新潟県燕市砂子塚</t>
        </is>
      </c>
      <c r="H813" s="23" t="inlineStr">
        <is>
          <t>726-3</t>
        </is>
      </c>
      <c r="I813" s="8" t="inlineStr">
        <is>
          <t>名鉄</t>
        </is>
      </c>
      <c r="K813" t="inlineStr">
        <is>
          <t>井上</t>
        </is>
      </c>
    </row>
    <row r="814">
      <c r="B814" s="3" t="n">
        <v>5112109</v>
      </c>
      <c r="C814" s="100" t="inlineStr">
        <is>
          <t>(有)伊藤鋳造</t>
        </is>
      </c>
      <c r="E814" t="inlineStr">
        <is>
          <t>キタニ新潟営業所</t>
        </is>
      </c>
      <c r="F814">
        <f>VLOOKUP(E814,'L_User+EndUser'!$B$2:$C$650,2,FALSE)</f>
        <v/>
      </c>
      <c r="G814" s="16" t="inlineStr">
        <is>
          <t>新潟県長岡市寺泊万善寺</t>
        </is>
      </c>
      <c r="H814" s="23" t="inlineStr">
        <is>
          <t>1433</t>
        </is>
      </c>
      <c r="I814" s="8" t="inlineStr">
        <is>
          <t>名鉄</t>
        </is>
      </c>
      <c r="K814" t="inlineStr">
        <is>
          <t>井上</t>
        </is>
      </c>
    </row>
    <row r="815">
      <c r="B815" s="3" t="n">
        <v>5112108</v>
      </c>
      <c r="C815" s="2" t="inlineStr">
        <is>
          <t>㈱キャストアンド－</t>
        </is>
      </c>
      <c r="E815" t="inlineStr">
        <is>
          <t>キタニ新潟営業所</t>
        </is>
      </c>
      <c r="F815">
        <f>VLOOKUP(E815,'L_User+EndUser'!$B$2:$C$650,2,FALSE)</f>
        <v/>
      </c>
      <c r="G815" s="16" t="inlineStr">
        <is>
          <t>新潟県長岡市宮下町</t>
        </is>
      </c>
      <c r="H815" s="23" t="inlineStr">
        <is>
          <t>436-1</t>
        </is>
      </c>
      <c r="I815" s="8" t="inlineStr">
        <is>
          <t>名鉄</t>
        </is>
      </c>
      <c r="K815" t="inlineStr">
        <is>
          <t>井上</t>
        </is>
      </c>
    </row>
    <row r="816">
      <c r="B816" s="3" t="n">
        <v>5112107</v>
      </c>
      <c r="C816" s="2" t="inlineStr">
        <is>
          <t>氏大鋳造　㈱</t>
        </is>
      </c>
      <c r="D816" s="3" t="inlineStr"/>
      <c r="E816" t="inlineStr">
        <is>
          <t>キタニ新潟営業所</t>
        </is>
      </c>
      <c r="F816">
        <f>VLOOKUP(E816,'L_User+EndUser'!$B$2:$C$650,2,FALSE)</f>
        <v/>
      </c>
      <c r="G816" s="16" t="inlineStr">
        <is>
          <t>新潟県燕市秋葉町</t>
        </is>
      </c>
      <c r="H816" t="inlineStr">
        <is>
          <t>3-21-1</t>
        </is>
      </c>
      <c r="I816" s="8" t="inlineStr">
        <is>
          <t>名鉄</t>
        </is>
      </c>
      <c r="K816" t="inlineStr">
        <is>
          <t>井上</t>
        </is>
      </c>
    </row>
    <row r="817">
      <c r="B817" s="3" t="n">
        <v>5112106</v>
      </c>
      <c r="C817" s="2" t="inlineStr">
        <is>
          <t>㈱　コンエー</t>
        </is>
      </c>
      <c r="D817" s="3" t="inlineStr"/>
      <c r="E817" t="inlineStr">
        <is>
          <t>キタニ新潟営業所</t>
        </is>
      </c>
      <c r="F817">
        <f>VLOOKUP(E817,'L_User+EndUser'!$B$2:$C$650,2,FALSE)</f>
        <v/>
      </c>
      <c r="G817" s="16" t="inlineStr">
        <is>
          <t>新潟県長岡市寺泊竹森</t>
        </is>
      </c>
      <c r="H817" t="inlineStr">
        <is>
          <t>1530</t>
        </is>
      </c>
      <c r="I817" s="8" t="inlineStr">
        <is>
          <t>名鉄</t>
        </is>
      </c>
      <c r="K817" t="inlineStr">
        <is>
          <t>井上</t>
        </is>
      </c>
    </row>
    <row r="818">
      <c r="B818" s="3" t="n">
        <v>5112105</v>
      </c>
      <c r="C818" s="2" t="inlineStr">
        <is>
          <t>㈱　マツオ技研</t>
        </is>
      </c>
      <c r="D818" s="3" t="inlineStr"/>
      <c r="E818" t="inlineStr">
        <is>
          <t>キタニ新潟営業所</t>
        </is>
      </c>
      <c r="F818">
        <f>VLOOKUP(E818,'L_User+EndUser'!$B$2:$C$650,2,FALSE)</f>
        <v/>
      </c>
      <c r="G818" s="16" t="inlineStr">
        <is>
          <t>新潟県小千谷市片貝町沼田前</t>
        </is>
      </c>
      <c r="H818" t="inlineStr">
        <is>
          <t>2670</t>
        </is>
      </c>
      <c r="I818" s="8" t="inlineStr">
        <is>
          <t>名鉄</t>
        </is>
      </c>
      <c r="K818" t="inlineStr">
        <is>
          <t>井上</t>
        </is>
      </c>
    </row>
    <row r="819">
      <c r="B819" s="3" t="n">
        <v>5112104</v>
      </c>
      <c r="C819" s="2" t="inlineStr">
        <is>
          <t>三條金属　㈱</t>
        </is>
      </c>
      <c r="D819" s="3" t="inlineStr"/>
      <c r="E819" t="inlineStr">
        <is>
          <t>キタニ新潟営業所</t>
        </is>
      </c>
      <c r="F819">
        <f>VLOOKUP(E819,'L_User+EndUser'!$B$2:$C$650,2,FALSE)</f>
        <v/>
      </c>
      <c r="G819" s="16" t="inlineStr">
        <is>
          <t>新潟県長岡市宮下町</t>
        </is>
      </c>
      <c r="H819" t="inlineStr">
        <is>
          <t>920-4</t>
        </is>
      </c>
      <c r="I819" s="8" t="inlineStr">
        <is>
          <t>名鉄</t>
        </is>
      </c>
      <c r="K819" t="inlineStr">
        <is>
          <t>井上</t>
        </is>
      </c>
    </row>
    <row r="820">
      <c r="B820" s="3" t="n">
        <v>5112103</v>
      </c>
      <c r="C820" s="1" t="inlineStr">
        <is>
          <t>（有）　司工業</t>
        </is>
      </c>
      <c r="D820" s="3" t="inlineStr"/>
      <c r="E820" t="inlineStr">
        <is>
          <t>キタニ新潟営業所</t>
        </is>
      </c>
      <c r="F820">
        <f>VLOOKUP(E820,'L_User+EndUser'!$B$2:$C$650,2,FALSE)</f>
        <v/>
      </c>
      <c r="G820" s="16" t="inlineStr">
        <is>
          <t>新潟県燕市小池</t>
        </is>
      </c>
      <c r="H820" t="inlineStr">
        <is>
          <t>5527</t>
        </is>
      </c>
      <c r="I820" s="8" t="inlineStr">
        <is>
          <t>名鉄</t>
        </is>
      </c>
      <c r="K820" t="inlineStr">
        <is>
          <t>井上</t>
        </is>
      </c>
    </row>
    <row r="821">
      <c r="B821" s="3" t="n">
        <v>5112102</v>
      </c>
      <c r="C821" s="1" t="inlineStr">
        <is>
          <t>㈱　片貝製作所</t>
        </is>
      </c>
      <c r="D821" s="3" t="inlineStr"/>
      <c r="E821" t="inlineStr">
        <is>
          <t>キタニ新潟営業所</t>
        </is>
      </c>
      <c r="F821">
        <f>VLOOKUP(E821,'L_User+EndUser'!$B$2:$C$650,2,FALSE)</f>
        <v/>
      </c>
      <c r="G821" s="16" t="inlineStr">
        <is>
          <t>新潟県小千谷市片貝町管の谷</t>
        </is>
      </c>
      <c r="H821" t="inlineStr">
        <is>
          <t>10367-10</t>
        </is>
      </c>
      <c r="I821" s="8" t="inlineStr">
        <is>
          <t>名鉄</t>
        </is>
      </c>
      <c r="K821" t="inlineStr">
        <is>
          <t>井上</t>
        </is>
      </c>
    </row>
    <row r="822">
      <c r="B822" s="3" t="n">
        <v>5112101</v>
      </c>
      <c r="C822" s="1" t="inlineStr">
        <is>
          <t>㈱　大久保砲金所</t>
        </is>
      </c>
      <c r="D822" s="3" t="inlineStr"/>
      <c r="E822" t="inlineStr">
        <is>
          <t>キタニ新潟営業所</t>
        </is>
      </c>
      <c r="F822">
        <f>VLOOKUP(E822,'L_User+EndUser'!$B$2:$C$650,2,FALSE)</f>
        <v/>
      </c>
      <c r="G822" s="16" t="inlineStr">
        <is>
          <t>新潟県柏崎市田塚</t>
        </is>
      </c>
      <c r="H822" t="inlineStr">
        <is>
          <t>3-1-76</t>
        </is>
      </c>
      <c r="I822" s="8" t="inlineStr">
        <is>
          <t>名鉄</t>
        </is>
      </c>
      <c r="K822" t="inlineStr">
        <is>
          <t>井上</t>
        </is>
      </c>
    </row>
    <row r="823">
      <c r="B823" s="3" t="n">
        <v>5112100</v>
      </c>
      <c r="C823" s="1" t="inlineStr">
        <is>
          <t>㈱　キタニ　新潟営業所</t>
        </is>
      </c>
      <c r="D823" s="3" t="inlineStr"/>
      <c r="E823" t="inlineStr">
        <is>
          <t>キタニ新潟営業所</t>
        </is>
      </c>
      <c r="F823">
        <f>VLOOKUP(E823,'L_User+EndUser'!$B$2:$C$650,2,FALSE)</f>
        <v/>
      </c>
      <c r="G823" s="16" t="inlineStr">
        <is>
          <t>新潟県長岡市下々条町</t>
        </is>
      </c>
      <c r="H823" t="inlineStr">
        <is>
          <t>3-1461</t>
        </is>
      </c>
      <c r="I823" s="8" t="inlineStr">
        <is>
          <t>名鉄</t>
        </is>
      </c>
      <c r="K823" t="inlineStr">
        <is>
          <t>井上</t>
        </is>
      </c>
    </row>
    <row r="824">
      <c r="B824" s="3" t="n">
        <v>5112001</v>
      </c>
      <c r="C824" s="1" t="inlineStr">
        <is>
          <t>山川鋳工　㈱　山形工場</t>
        </is>
      </c>
      <c r="D824" s="3" t="inlineStr"/>
      <c r="E824" t="inlineStr">
        <is>
          <t>金森籐平商事東北営業所</t>
        </is>
      </c>
      <c r="F824">
        <f>VLOOKUP(E824,'L_User+EndUser'!$B$2:$C$650,2,FALSE)</f>
        <v/>
      </c>
      <c r="G824" s="16" t="inlineStr">
        <is>
          <t>山形県天童市荒谷桜段</t>
        </is>
      </c>
      <c r="H824" t="inlineStr">
        <is>
          <t>1347</t>
        </is>
      </c>
      <c r="I824" s="99" t="inlineStr">
        <is>
          <t>西濃</t>
        </is>
      </c>
      <c r="K824" t="inlineStr">
        <is>
          <t>井上</t>
        </is>
      </c>
    </row>
    <row r="825">
      <c r="B825" s="3" t="n">
        <v>5112000</v>
      </c>
      <c r="C825" s="1" t="inlineStr">
        <is>
          <t>金森藤平商事㈱　東北営業所</t>
        </is>
      </c>
      <c r="D825" s="3" t="inlineStr"/>
      <c r="E825" t="inlineStr">
        <is>
          <t>金森籐平商事東北営業所</t>
        </is>
      </c>
      <c r="F825">
        <f>VLOOKUP(E825,'L_User+EndUser'!$B$2:$C$650,2,FALSE)</f>
        <v/>
      </c>
      <c r="G825" s="16" t="inlineStr">
        <is>
          <t>山形県山形市鋳物町</t>
        </is>
      </c>
      <c r="H825" t="inlineStr">
        <is>
          <t>48</t>
        </is>
      </c>
      <c r="I825" s="99" t="inlineStr">
        <is>
          <t>西濃</t>
        </is>
      </c>
      <c r="K825" t="inlineStr">
        <is>
          <t>井上</t>
        </is>
      </c>
    </row>
    <row r="826">
      <c r="B826" s="3" t="n">
        <v>5108114</v>
      </c>
      <c r="C826" s="1" t="inlineStr">
        <is>
          <t>㈱　増田鉄工場</t>
        </is>
      </c>
      <c r="E826" t="inlineStr">
        <is>
          <t>大木産業東北営業所</t>
        </is>
      </c>
      <c r="F826">
        <f>VLOOKUP(E826,'L_User+EndUser'!$B$2:$C$650,2,FALSE)</f>
        <v/>
      </c>
      <c r="G826" s="16" t="inlineStr">
        <is>
          <t>秋田県横手市十文字町仁井田大道西</t>
        </is>
      </c>
      <c r="H826" s="23" t="inlineStr">
        <is>
          <t>28</t>
        </is>
      </c>
      <c r="I826" s="99" t="inlineStr">
        <is>
          <t>西濃</t>
        </is>
      </c>
      <c r="K826" t="inlineStr">
        <is>
          <t>井上</t>
        </is>
      </c>
    </row>
    <row r="827">
      <c r="B827" s="3" t="n">
        <v>5108113</v>
      </c>
      <c r="C827" s="2" t="inlineStr">
        <is>
          <t>前田鋳工所</t>
        </is>
      </c>
      <c r="D827" s="3" t="inlineStr"/>
      <c r="E827" t="inlineStr">
        <is>
          <t>大木産業東北営業所</t>
        </is>
      </c>
      <c r="F827">
        <f>VLOOKUP(E827,'L_User+EndUser'!$B$2:$C$650,2,FALSE)</f>
        <v/>
      </c>
      <c r="G827" s="16" t="inlineStr">
        <is>
          <t>岩手県奥州市前沢区古城千刈田</t>
        </is>
      </c>
      <c r="H827" t="inlineStr">
        <is>
          <t>1-5</t>
        </is>
      </c>
      <c r="I827" s="99" t="inlineStr">
        <is>
          <t>西濃</t>
        </is>
      </c>
      <c r="K827" t="inlineStr">
        <is>
          <t>井上</t>
        </is>
      </c>
    </row>
    <row r="828">
      <c r="B828" s="3" t="n">
        <v>5108112</v>
      </c>
      <c r="C828" s="2" t="inlineStr">
        <is>
          <t>㈱　水沢鋳工所</t>
        </is>
      </c>
      <c r="D828" s="3" t="inlineStr"/>
      <c r="E828" t="inlineStr">
        <is>
          <t>大木産業東北営業所</t>
        </is>
      </c>
      <c r="F828">
        <f>VLOOKUP(E828,'L_User+EndUser'!$B$2:$C$650,2,FALSE)</f>
        <v/>
      </c>
      <c r="G828" s="16" t="inlineStr">
        <is>
          <t>岩手県奥州市水沢区太日通り</t>
        </is>
      </c>
      <c r="H828" t="inlineStr">
        <is>
          <t>1-8-15</t>
        </is>
      </c>
      <c r="I828" s="99" t="inlineStr">
        <is>
          <t>西濃</t>
        </is>
      </c>
      <c r="K828" t="inlineStr">
        <is>
          <t>井上</t>
        </is>
      </c>
    </row>
    <row r="829">
      <c r="B829" s="3" t="n">
        <v>5108111</v>
      </c>
      <c r="C829" s="2" t="inlineStr">
        <is>
          <t>三浦製作所</t>
        </is>
      </c>
      <c r="E829" t="inlineStr">
        <is>
          <t>大木産業東北営業所</t>
        </is>
      </c>
      <c r="F829">
        <f>VLOOKUP(E829,'L_User+EndUser'!$B$2:$C$650,2,FALSE)</f>
        <v/>
      </c>
      <c r="G829" s="16" t="inlineStr">
        <is>
          <t>岩手県奥州市前沢区生母字斉田</t>
        </is>
      </c>
      <c r="H829" t="inlineStr">
        <is>
          <t>76-27</t>
        </is>
      </c>
      <c r="I829" s="99" t="inlineStr">
        <is>
          <t>西濃</t>
        </is>
      </c>
      <c r="K829" t="inlineStr">
        <is>
          <t>井上</t>
        </is>
      </c>
    </row>
    <row r="830">
      <c r="B830" s="3" t="n">
        <v>5108110</v>
      </c>
      <c r="C830" s="1" t="inlineStr">
        <is>
          <t>岩手鋳機工業　㈱ 佐藤様</t>
        </is>
      </c>
      <c r="D830" s="3" t="inlineStr"/>
      <c r="E830" t="inlineStr">
        <is>
          <t>大木産業東北営業所</t>
        </is>
      </c>
      <c r="F830">
        <f>VLOOKUP(E830,'L_User+EndUser'!$B$2:$C$650,2,FALSE)</f>
        <v/>
      </c>
      <c r="G830" s="16" t="inlineStr">
        <is>
          <t>岩手県奥州市水沢区桜屋敷西</t>
        </is>
      </c>
      <c r="H830" t="inlineStr">
        <is>
          <t>97-1</t>
        </is>
      </c>
      <c r="I830" s="99" t="inlineStr">
        <is>
          <t>西濃</t>
        </is>
      </c>
      <c r="K830" t="inlineStr">
        <is>
          <t>井上</t>
        </is>
      </c>
    </row>
    <row r="831">
      <c r="B831" s="3" t="n">
        <v>5108109</v>
      </c>
      <c r="C831" s="2" t="inlineStr">
        <is>
          <t>北光金属工業　㈱　平岡様</t>
        </is>
      </c>
      <c r="D831" s="3" t="inlineStr"/>
      <c r="E831" t="inlineStr">
        <is>
          <t>大木産業東北営業所</t>
        </is>
      </c>
      <c r="F831">
        <f>VLOOKUP(E831,'L_User+EndUser'!$B$2:$C$650,2,FALSE)</f>
        <v/>
      </c>
      <c r="G831" s="16" t="inlineStr">
        <is>
          <t>秋田県秋田市向浜1丁目</t>
        </is>
      </c>
      <c r="H831" t="inlineStr">
        <is>
          <t>7-1</t>
        </is>
      </c>
      <c r="I831" s="99" t="inlineStr">
        <is>
          <t>西濃</t>
        </is>
      </c>
      <c r="K831" t="inlineStr">
        <is>
          <t>井上</t>
        </is>
      </c>
    </row>
    <row r="832">
      <c r="B832" s="3" t="n">
        <v>5108108</v>
      </c>
      <c r="C832" s="2" t="inlineStr">
        <is>
          <t>㈱　東北鋳鋼</t>
        </is>
      </c>
      <c r="D832" s="3" t="inlineStr"/>
      <c r="E832" t="inlineStr">
        <is>
          <t>大木産業東北営業所</t>
        </is>
      </c>
      <c r="F832">
        <f>VLOOKUP(E832,'L_User+EndUser'!$B$2:$C$650,2,FALSE)</f>
        <v/>
      </c>
      <c r="G832" s="16" t="inlineStr">
        <is>
          <t>青森県八戸市桔梗野工業団地</t>
        </is>
      </c>
      <c r="H832" t="inlineStr">
        <is>
          <t>2-11-25</t>
        </is>
      </c>
      <c r="I832" s="99" t="inlineStr">
        <is>
          <t>西濃</t>
        </is>
      </c>
      <c r="K832" t="inlineStr">
        <is>
          <t>井上</t>
        </is>
      </c>
    </row>
    <row r="833">
      <c r="B833" s="3" t="n">
        <v>5108107</v>
      </c>
      <c r="C833" t="inlineStr">
        <is>
          <t>㈱　小西鋳造</t>
        </is>
      </c>
      <c r="D833" s="3" t="inlineStr"/>
      <c r="E833" t="inlineStr">
        <is>
          <t>大木産業東北営業所</t>
        </is>
      </c>
      <c r="F833">
        <f>VLOOKUP(E833,'L_User+EndUser'!$B$2:$C$650,2,FALSE)</f>
        <v/>
      </c>
      <c r="G833" s="16" t="inlineStr">
        <is>
          <t>岩手県宮古市長町２丁目</t>
        </is>
      </c>
      <c r="H833" t="inlineStr">
        <is>
          <t>8-2</t>
        </is>
      </c>
      <c r="I833" s="99" t="inlineStr">
        <is>
          <t>西濃</t>
        </is>
      </c>
      <c r="K833" t="inlineStr">
        <is>
          <t>井上</t>
        </is>
      </c>
    </row>
    <row r="834">
      <c r="B834" s="3" t="n">
        <v>5108106</v>
      </c>
      <c r="C834" s="1" t="inlineStr">
        <is>
          <t>大桜製作所</t>
        </is>
      </c>
      <c r="D834" s="3" t="inlineStr"/>
      <c r="E834" t="inlineStr">
        <is>
          <t>大木産業東北営業所</t>
        </is>
      </c>
      <c r="F834">
        <f>VLOOKUP(E834,'L_User+EndUser'!$B$2:$C$650,2,FALSE)</f>
        <v/>
      </c>
      <c r="G834" s="16" t="inlineStr">
        <is>
          <t>岩手県奥州市前沢区徳沢</t>
        </is>
      </c>
      <c r="H834" t="inlineStr">
        <is>
          <t>1-208</t>
        </is>
      </c>
      <c r="I834" s="99" t="inlineStr">
        <is>
          <t>西濃</t>
        </is>
      </c>
      <c r="K834" t="inlineStr">
        <is>
          <t>井上</t>
        </is>
      </c>
    </row>
    <row r="835">
      <c r="B835" s="3" t="n">
        <v>5108105</v>
      </c>
      <c r="C835" s="1" t="inlineStr">
        <is>
          <t>北上鋳工　㈱</t>
        </is>
      </c>
      <c r="D835" s="3" t="inlineStr"/>
      <c r="E835" t="inlineStr">
        <is>
          <t>大木産業東北営業所</t>
        </is>
      </c>
      <c r="F835">
        <f>VLOOKUP(E835,'L_User+EndUser'!$B$2:$C$650,2,FALSE)</f>
        <v/>
      </c>
      <c r="G835" s="16" t="inlineStr">
        <is>
          <t>岩手県和賀郡西和賀町耳取</t>
        </is>
      </c>
      <c r="H835" t="inlineStr">
        <is>
          <t>49-2-100</t>
        </is>
      </c>
      <c r="I835" s="99" t="inlineStr">
        <is>
          <t>西濃</t>
        </is>
      </c>
      <c r="K835" t="inlineStr">
        <is>
          <t>井上</t>
        </is>
      </c>
    </row>
    <row r="836">
      <c r="B836" s="3" t="n">
        <v>5108104</v>
      </c>
      <c r="C836" s="1" t="inlineStr">
        <is>
          <t>（有）　前田合金鋳造所</t>
        </is>
      </c>
      <c r="D836" s="3" t="inlineStr"/>
      <c r="E836" t="inlineStr">
        <is>
          <t>大木産業東北営業所</t>
        </is>
      </c>
      <c r="F836">
        <f>VLOOKUP(E836,'L_User+EndUser'!$B$2:$C$650,2,FALSE)</f>
        <v/>
      </c>
      <c r="G836" s="16" t="inlineStr">
        <is>
          <t>岩手県奥州市前沢区古城字板子沢</t>
        </is>
      </c>
      <c r="H836" t="inlineStr">
        <is>
          <t>62-2</t>
        </is>
      </c>
      <c r="I836" s="99" t="inlineStr">
        <is>
          <t>西濃</t>
        </is>
      </c>
      <c r="K836" t="inlineStr">
        <is>
          <t>井上</t>
        </is>
      </c>
    </row>
    <row r="837">
      <c r="B837" s="3" t="n">
        <v>5108103</v>
      </c>
      <c r="C837" s="1" t="inlineStr">
        <is>
          <t>㈱　佑川鋳造工業所</t>
        </is>
      </c>
      <c r="D837" s="4" t="inlineStr"/>
      <c r="E837" t="inlineStr">
        <is>
          <t>大木産業東北営業所</t>
        </is>
      </c>
      <c r="F837">
        <f>VLOOKUP(E837,'L_User+EndUser'!$B$2:$C$650,2,FALSE)</f>
        <v/>
      </c>
      <c r="G837" s="16" t="inlineStr">
        <is>
          <t>青森県八戸市市川町字長谷地</t>
        </is>
      </c>
      <c r="H837" t="inlineStr">
        <is>
          <t>87-2</t>
        </is>
      </c>
      <c r="I837" s="99" t="inlineStr">
        <is>
          <t>西濃</t>
        </is>
      </c>
      <c r="K837" t="inlineStr">
        <is>
          <t>井上</t>
        </is>
      </c>
    </row>
    <row r="838">
      <c r="B838" s="3" t="n">
        <v>5108102</v>
      </c>
      <c r="C838" s="1" t="inlineStr">
        <is>
          <t>㈱　金子鋳工所</t>
        </is>
      </c>
      <c r="D838" s="4" t="inlineStr"/>
      <c r="E838" t="inlineStr">
        <is>
          <t>大木産業東北営業所</t>
        </is>
      </c>
      <c r="F838">
        <f>VLOOKUP(E838,'L_User+EndUser'!$B$2:$C$650,2,FALSE)</f>
        <v/>
      </c>
      <c r="G838" s="16" t="inlineStr">
        <is>
          <t>岩手県胆沢郡前沢町古城字</t>
        </is>
      </c>
      <c r="H838" t="inlineStr">
        <is>
          <t>105</t>
        </is>
      </c>
      <c r="I838" s="99" t="inlineStr">
        <is>
          <t>西濃</t>
        </is>
      </c>
      <c r="K838" t="inlineStr">
        <is>
          <t>井上</t>
        </is>
      </c>
    </row>
    <row r="839">
      <c r="B839" s="3" t="n">
        <v>5108101</v>
      </c>
      <c r="C839" s="2" t="inlineStr">
        <is>
          <t>㈱　釜石鉄工所</t>
        </is>
      </c>
      <c r="D839" s="3" t="inlineStr"/>
      <c r="E839" t="inlineStr">
        <is>
          <t>大木産業東北営業所</t>
        </is>
      </c>
      <c r="F839">
        <f>VLOOKUP(E839,'L_User+EndUser'!$B$2:$C$650,2,FALSE)</f>
        <v/>
      </c>
      <c r="G839" s="16" t="inlineStr">
        <is>
          <t>岩手県釜石市大平町</t>
        </is>
      </c>
      <c r="H839" t="inlineStr">
        <is>
          <t>4-2-12</t>
        </is>
      </c>
      <c r="I839" s="99" t="inlineStr">
        <is>
          <t>西濃</t>
        </is>
      </c>
      <c r="K839" t="inlineStr">
        <is>
          <t>井上</t>
        </is>
      </c>
    </row>
    <row r="840">
      <c r="B840" s="3" t="n">
        <v>5108100</v>
      </c>
      <c r="C840" s="2" t="inlineStr">
        <is>
          <t>大木産業㈱　　東北営業所</t>
        </is>
      </c>
      <c r="D840" s="3" t="inlineStr"/>
      <c r="E840" t="inlineStr">
        <is>
          <t>大木産業東北営業所</t>
        </is>
      </c>
      <c r="F840">
        <f>VLOOKUP(E840,'L_User+EndUser'!$B$2:$C$650,2,FALSE)</f>
        <v/>
      </c>
      <c r="G840" s="16" t="inlineStr">
        <is>
          <t>岩手県奥州市水沢区羽田町字明正</t>
        </is>
      </c>
      <c r="H840" t="inlineStr">
        <is>
          <t>101-2</t>
        </is>
      </c>
      <c r="I840" s="99" t="inlineStr">
        <is>
          <t>西濃</t>
        </is>
      </c>
      <c r="K840" t="inlineStr">
        <is>
          <t>井上</t>
        </is>
      </c>
    </row>
    <row r="841">
      <c r="B841" s="3" t="n">
        <v>5025000</v>
      </c>
      <c r="C841" s="2" t="inlineStr">
        <is>
          <t>㈱シマキュウ八戸営業所</t>
        </is>
      </c>
      <c r="E841" t="inlineStr">
        <is>
          <t>シマキュウ八戸営業所</t>
        </is>
      </c>
      <c r="F841">
        <f>VLOOKUP(E841,'L_User+EndUser'!$B$2:$C$650,2,FALSE)</f>
        <v/>
      </c>
      <c r="G841" s="16" t="inlineStr">
        <is>
          <t>青森県八戸市市川町字高森</t>
        </is>
      </c>
      <c r="H841" s="23" t="inlineStr">
        <is>
          <t>132</t>
        </is>
      </c>
      <c r="I841" s="99" t="inlineStr">
        <is>
          <t>西濃</t>
        </is>
      </c>
      <c r="K841" t="inlineStr">
        <is>
          <t>井上</t>
        </is>
      </c>
    </row>
    <row r="842">
      <c r="B842" s="3" t="n">
        <v>5012108</v>
      </c>
      <c r="C842" s="2" t="inlineStr">
        <is>
          <t>岩手鋳機工業　㈱</t>
        </is>
      </c>
      <c r="E842" t="inlineStr">
        <is>
          <t>キタニ岩手営業所</t>
        </is>
      </c>
      <c r="F842">
        <f>VLOOKUP(E842,'L_User+EndUser'!$B$2:$C$650,2,FALSE)</f>
        <v/>
      </c>
      <c r="G842" s="16" t="inlineStr">
        <is>
          <t>岩手県奥州市水沢区桜屋敷西</t>
        </is>
      </c>
      <c r="H842" t="inlineStr">
        <is>
          <t>97-1</t>
        </is>
      </c>
      <c r="I842" s="99" t="inlineStr">
        <is>
          <t>西濃</t>
        </is>
      </c>
      <c r="K842" t="inlineStr">
        <is>
          <t>井上</t>
        </is>
      </c>
    </row>
    <row r="843">
      <c r="B843" s="3" t="n">
        <v>5012107</v>
      </c>
      <c r="C843" s="2" t="inlineStr">
        <is>
          <t>㈱水田鋳造所</t>
        </is>
      </c>
      <c r="E843" t="inlineStr">
        <is>
          <t>キタニ岩手営業所</t>
        </is>
      </c>
      <c r="F843">
        <f>VLOOKUP(E843,'L_User+EndUser'!$B$2:$C$650,2,FALSE)</f>
        <v/>
      </c>
      <c r="G843" s="16" t="inlineStr">
        <is>
          <t>岩手県奥州市水沢区羽田町字下屋敷</t>
        </is>
      </c>
      <c r="H843" s="23" t="inlineStr">
        <is>
          <t>28</t>
        </is>
      </c>
      <c r="I843" s="99" t="inlineStr">
        <is>
          <t>西濃</t>
        </is>
      </c>
      <c r="K843" t="inlineStr">
        <is>
          <t>井上</t>
        </is>
      </c>
    </row>
    <row r="844">
      <c r="B844" s="3" t="n">
        <v>5012106</v>
      </c>
      <c r="C844" s="2" t="inlineStr">
        <is>
          <t>(有)　三協金属</t>
        </is>
      </c>
      <c r="E844" t="inlineStr">
        <is>
          <t>キタニ岩手営業所</t>
        </is>
      </c>
      <c r="F844">
        <f>VLOOKUP(E844,'L_User+EndUser'!$B$2:$C$650,2,FALSE)</f>
        <v/>
      </c>
      <c r="G844" s="16" t="inlineStr">
        <is>
          <t>岩手県1関市花泉町金沢字北金里</t>
        </is>
      </c>
      <c r="H844" s="23" t="inlineStr">
        <is>
          <t>24</t>
        </is>
      </c>
      <c r="I844" s="99" t="inlineStr">
        <is>
          <t>西濃</t>
        </is>
      </c>
      <c r="K844" t="inlineStr">
        <is>
          <t>井上</t>
        </is>
      </c>
    </row>
    <row r="845">
      <c r="B845" s="3" t="n">
        <v>5012105</v>
      </c>
      <c r="C845" s="2" t="inlineStr">
        <is>
          <t>㈱　及泰</t>
        </is>
      </c>
      <c r="D845" s="3" t="inlineStr"/>
      <c r="E845" t="inlineStr">
        <is>
          <t>キタニ岩手営業所</t>
        </is>
      </c>
      <c r="F845">
        <f>VLOOKUP(E845,'L_User+EndUser'!$B$2:$C$650,2,FALSE)</f>
        <v/>
      </c>
      <c r="G845" s="16" t="inlineStr">
        <is>
          <t>岩手県奥州市水沢区水沢工業団地</t>
        </is>
      </c>
      <c r="H845" t="inlineStr">
        <is>
          <t>2-42</t>
        </is>
      </c>
      <c r="I845" s="99" t="inlineStr">
        <is>
          <t>西濃</t>
        </is>
      </c>
      <c r="K845" t="inlineStr">
        <is>
          <t>井上</t>
        </is>
      </c>
    </row>
    <row r="846">
      <c r="B846" s="3" t="n">
        <v>5012104</v>
      </c>
      <c r="C846" s="1" t="inlineStr">
        <is>
          <t>㈱　水田鋳造所</t>
        </is>
      </c>
      <c r="D846" s="3" t="inlineStr"/>
      <c r="E846" t="inlineStr">
        <is>
          <t>キタニ岩手営業所</t>
        </is>
      </c>
      <c r="F846">
        <f>VLOOKUP(E846,'L_User+EndUser'!$B$2:$C$650,2,FALSE)</f>
        <v/>
      </c>
      <c r="G846" s="16" t="inlineStr">
        <is>
          <t>岩手県水沢市羽田町字下屋敷</t>
        </is>
      </c>
      <c r="H846" t="inlineStr">
        <is>
          <t>28</t>
        </is>
      </c>
      <c r="I846" s="99" t="inlineStr">
        <is>
          <t>西濃</t>
        </is>
      </c>
      <c r="K846" t="inlineStr">
        <is>
          <t>井上</t>
        </is>
      </c>
    </row>
    <row r="847">
      <c r="B847" s="3" t="n">
        <v>5012103</v>
      </c>
      <c r="C847" t="inlineStr">
        <is>
          <t>理研産業　㈱</t>
        </is>
      </c>
      <c r="D847" s="3" t="inlineStr"/>
      <c r="E847" t="inlineStr">
        <is>
          <t>キタニ岩手営業所</t>
        </is>
      </c>
      <c r="F847">
        <f>VLOOKUP(E847,'L_User+EndUser'!$B$2:$C$650,2,FALSE)</f>
        <v/>
      </c>
      <c r="G847" s="16" t="inlineStr">
        <is>
          <t>秋田県北秋田郡鷹巣町綴子字宇佐坂</t>
        </is>
      </c>
      <c r="H847" t="inlineStr">
        <is>
          <t>314-5</t>
        </is>
      </c>
      <c r="I847" s="99" t="inlineStr">
        <is>
          <t>西濃</t>
        </is>
      </c>
      <c r="K847" t="inlineStr">
        <is>
          <t>井上</t>
        </is>
      </c>
    </row>
    <row r="848">
      <c r="B848" s="3" t="n">
        <v>5012102</v>
      </c>
      <c r="C848" s="2" t="inlineStr">
        <is>
          <t>㈱　大館製作所</t>
        </is>
      </c>
      <c r="D848" s="3" t="inlineStr"/>
      <c r="E848" t="inlineStr">
        <is>
          <t>キタニ岩手営業所</t>
        </is>
      </c>
      <c r="F848">
        <f>VLOOKUP(E848,'L_User+EndUser'!$B$2:$C$650,2,FALSE)</f>
        <v/>
      </c>
      <c r="G848" s="16" t="inlineStr">
        <is>
          <t>秋田県大館市大茂内字中</t>
        </is>
      </c>
      <c r="I848" s="99" t="inlineStr">
        <is>
          <t>西濃</t>
        </is>
      </c>
      <c r="K848" t="inlineStr">
        <is>
          <t>井上</t>
        </is>
      </c>
    </row>
    <row r="849">
      <c r="B849" s="3" t="n">
        <v>5012101</v>
      </c>
      <c r="C849" s="1" t="inlineStr">
        <is>
          <t>山崎鋳造所</t>
        </is>
      </c>
      <c r="D849" s="3" t="inlineStr"/>
      <c r="E849" t="inlineStr">
        <is>
          <t>キタニ岩手営業所</t>
        </is>
      </c>
      <c r="F849">
        <f>VLOOKUP(E849,'L_User+EndUser'!$B$2:$C$650,2,FALSE)</f>
        <v/>
      </c>
      <c r="G849" s="16" t="inlineStr">
        <is>
          <t>秋田県能代市中川原</t>
        </is>
      </c>
      <c r="H849" t="inlineStr">
        <is>
          <t>26-657</t>
        </is>
      </c>
      <c r="I849" s="99" t="inlineStr">
        <is>
          <t>西濃</t>
        </is>
      </c>
      <c r="K849" t="inlineStr">
        <is>
          <t>井上</t>
        </is>
      </c>
    </row>
    <row r="850">
      <c r="B850" s="3" t="n">
        <v>5012100</v>
      </c>
      <c r="C850" s="2" t="inlineStr">
        <is>
          <t>㈱　キタニ　岩手営業所</t>
        </is>
      </c>
      <c r="D850" s="3" t="inlineStr"/>
      <c r="E850" t="inlineStr">
        <is>
          <t>キタニ岩手営業所</t>
        </is>
      </c>
      <c r="F850">
        <f>VLOOKUP(E850,'L_User+EndUser'!$B$2:$C$650,2,FALSE)</f>
        <v/>
      </c>
      <c r="G850" s="16" t="inlineStr">
        <is>
          <t>岩手県水沢市羽田町字堀の内</t>
        </is>
      </c>
      <c r="H850" t="inlineStr">
        <is>
          <t>15-1</t>
        </is>
      </c>
      <c r="I850" s="99" t="inlineStr">
        <is>
          <t>西濃</t>
        </is>
      </c>
      <c r="K850" t="inlineStr">
        <is>
          <t>井上</t>
        </is>
      </c>
    </row>
    <row r="851">
      <c r="B851" s="3" t="n">
        <v>4004200</v>
      </c>
      <c r="C851" s="2" t="inlineStr">
        <is>
          <t>埼玉県産業支援センター　笹川様</t>
        </is>
      </c>
      <c r="D851" s="3" t="inlineStr"/>
      <c r="F851">
        <f>VLOOKUP(E851,'L_User+EndUser'!$B$2:$C$650,2,FALSE)</f>
        <v/>
      </c>
      <c r="G851" s="16" t="inlineStr">
        <is>
          <t>埼玉県川口市上青木</t>
        </is>
      </c>
      <c r="H851" t="inlineStr">
        <is>
          <t>3-12-18</t>
        </is>
      </c>
      <c r="I851" s="8" t="inlineStr">
        <is>
          <t>名鉄</t>
        </is>
      </c>
      <c r="K851" t="inlineStr">
        <is>
          <t>井上</t>
        </is>
      </c>
    </row>
    <row r="852">
      <c r="B852" s="3" t="n">
        <v>4004100</v>
      </c>
      <c r="C852" s="2" t="inlineStr">
        <is>
          <t>ワイ・エル・ビー㈱　安井様</t>
        </is>
      </c>
      <c r="D852" s="3" t="inlineStr"/>
      <c r="F852">
        <f>VLOOKUP(E852,'L_User+EndUser'!$B$2:$C$650,2,FALSE)</f>
        <v/>
      </c>
      <c r="G852" s="16" t="inlineStr">
        <is>
          <t>名古屋市瑞穂区大喜町</t>
        </is>
      </c>
      <c r="H852" t="inlineStr">
        <is>
          <t>2-50</t>
        </is>
      </c>
      <c r="I852" s="8" t="inlineStr">
        <is>
          <t>名鉄</t>
        </is>
      </c>
      <c r="K852" t="inlineStr">
        <is>
          <t>前川</t>
        </is>
      </c>
    </row>
    <row r="853">
      <c r="B853" s="3" t="n">
        <v>4004000</v>
      </c>
      <c r="C853" s="2" t="inlineStr">
        <is>
          <t>ｺﾏﾂｷｬｽﾃｯｸｽ㈱　小山事業部管理購買課</t>
        </is>
      </c>
      <c r="D853" s="3" t="inlineStr"/>
      <c r="F853">
        <f>VLOOKUP(E853,'L_User+EndUser'!$B$2:$C$650,2,FALSE)</f>
        <v/>
      </c>
      <c r="G853" s="16" t="inlineStr">
        <is>
          <t>栃木県小山市横倉新田</t>
        </is>
      </c>
      <c r="H853" t="inlineStr">
        <is>
          <t>400</t>
        </is>
      </c>
      <c r="I853" s="8" t="inlineStr">
        <is>
          <t>名鉄</t>
        </is>
      </c>
      <c r="K853" t="inlineStr">
        <is>
          <t>井上</t>
        </is>
      </c>
    </row>
    <row r="854">
      <c r="B854" s="3" t="n">
        <v>4003900</v>
      </c>
      <c r="C854" s="2" t="inlineStr">
        <is>
          <t>㈱　岩鋳　飯岡工場　工程管理部</t>
        </is>
      </c>
      <c r="D854" s="3" t="inlineStr"/>
      <c r="F854">
        <f>VLOOKUP(E854,'L_User+EndUser'!$B$2:$C$650,2,FALSE)</f>
        <v/>
      </c>
      <c r="G854" s="16" t="inlineStr">
        <is>
          <t>岩手県盛岡市上飯岡</t>
        </is>
      </c>
      <c r="H854" t="inlineStr">
        <is>
          <t>1-12-4</t>
        </is>
      </c>
      <c r="I854" s="8" t="inlineStr">
        <is>
          <t>名鉄</t>
        </is>
      </c>
      <c r="K854" t="inlineStr">
        <is>
          <t>井上</t>
        </is>
      </c>
    </row>
    <row r="855">
      <c r="B855" s="3" t="n">
        <v>4003800</v>
      </c>
      <c r="C855" t="inlineStr">
        <is>
          <t>日立機材㈱　関東製作所</t>
        </is>
      </c>
      <c r="D855" s="3" t="inlineStr"/>
      <c r="F855">
        <f>VLOOKUP(E855,'L_User+EndUser'!$B$2:$C$650,2,FALSE)</f>
        <v/>
      </c>
      <c r="G855" s="16" t="inlineStr">
        <is>
          <t>埼玉県熊谷市三ケ尻</t>
        </is>
      </c>
      <c r="H855" t="inlineStr">
        <is>
          <t>5110</t>
        </is>
      </c>
      <c r="I855" s="8" t="inlineStr">
        <is>
          <t>名鉄</t>
        </is>
      </c>
      <c r="K855" t="inlineStr">
        <is>
          <t>井上</t>
        </is>
      </c>
    </row>
    <row r="856">
      <c r="B856" s="3" t="n">
        <v>4003700</v>
      </c>
      <c r="C856" s="2" t="inlineStr">
        <is>
          <t xml:space="preserve">富士可鍛工業　㈱　</t>
        </is>
      </c>
      <c r="D856" s="3" t="inlineStr"/>
      <c r="E856" s="100" t="n"/>
      <c r="F856">
        <f>VLOOKUP(E856,'L_User+EndUser'!$B$2:$C$650,2,FALSE)</f>
        <v/>
      </c>
      <c r="G856" s="16" t="inlineStr">
        <is>
          <t>愛知県安城市住吉町</t>
        </is>
      </c>
      <c r="H856" t="inlineStr">
        <is>
          <t>3-3-45</t>
        </is>
      </c>
      <c r="I856" s="8" t="inlineStr">
        <is>
          <t>飛騨</t>
        </is>
      </c>
      <c r="K856" t="inlineStr">
        <is>
          <t>井上</t>
        </is>
      </c>
    </row>
    <row r="857">
      <c r="B857" s="3" t="n">
        <v>4003400</v>
      </c>
      <c r="C857" s="2" t="inlineStr">
        <is>
          <t>カクチョウ　㈱　長谷川常務　様</t>
        </is>
      </c>
      <c r="D857" s="3" t="inlineStr"/>
      <c r="F857">
        <f>VLOOKUP(E857,'L_User+EndUser'!$B$2:$C$650,2,FALSE)</f>
        <v/>
      </c>
      <c r="G857" s="16" t="inlineStr">
        <is>
          <t>山形県山形市鋳物町</t>
        </is>
      </c>
      <c r="H857" t="inlineStr">
        <is>
          <t>14</t>
        </is>
      </c>
      <c r="I857" s="8" t="inlineStr">
        <is>
          <t>名鉄</t>
        </is>
      </c>
      <c r="K857" t="inlineStr">
        <is>
          <t>井上</t>
        </is>
      </c>
    </row>
    <row r="858">
      <c r="B858" s="3" t="n">
        <v>4003300</v>
      </c>
      <c r="C858" s="2" t="inlineStr">
        <is>
          <t>㈱　丸栄産業合作社</t>
        </is>
      </c>
      <c r="D858" s="3" t="inlineStr"/>
      <c r="F858">
        <f>VLOOKUP(E858,'L_User+EndUser'!$B$2:$C$650,2,FALSE)</f>
        <v/>
      </c>
      <c r="G858" s="16" t="inlineStr">
        <is>
          <t>愛知県瀬戸市品野町</t>
        </is>
      </c>
      <c r="H858" t="inlineStr">
        <is>
          <t>3-98</t>
        </is>
      </c>
      <c r="I858" s="8" t="inlineStr">
        <is>
          <t>飛騨</t>
        </is>
      </c>
      <c r="K858" t="inlineStr">
        <is>
          <t>井上</t>
        </is>
      </c>
    </row>
    <row r="859">
      <c r="B859" s="3" t="n">
        <v>4003200</v>
      </c>
      <c r="C859" s="2" t="inlineStr">
        <is>
          <t>㈱　水野製陶園</t>
        </is>
      </c>
      <c r="D859" s="3" t="inlineStr"/>
      <c r="E859" s="2" t="inlineStr"/>
      <c r="F859">
        <f>VLOOKUP(E859,'L_User+EndUser'!$B$2:$C$650,2,FALSE)</f>
        <v/>
      </c>
      <c r="G859" s="16" t="inlineStr">
        <is>
          <t>愛知県常滑市奥条</t>
        </is>
      </c>
      <c r="H859" t="inlineStr">
        <is>
          <t>4-87</t>
        </is>
      </c>
      <c r="I859" s="8" t="inlineStr">
        <is>
          <t>飛騨</t>
        </is>
      </c>
      <c r="K859" t="inlineStr">
        <is>
          <t>井上</t>
        </is>
      </c>
      <c r="L859" s="2" t="n"/>
    </row>
    <row r="860">
      <c r="B860" s="3" t="n">
        <v>4003100</v>
      </c>
      <c r="C860" s="2" t="inlineStr">
        <is>
          <t>(有)キャストコムサーブ</t>
        </is>
      </c>
      <c r="D860" s="3" t="inlineStr"/>
      <c r="E860" s="2" t="inlineStr"/>
      <c r="F860">
        <f>VLOOKUP(E860,'L_User+EndUser'!$B$2:$C$650,2,FALSE)</f>
        <v/>
      </c>
      <c r="G860" s="16" t="inlineStr">
        <is>
          <t>愛知県春日井市藤山台</t>
        </is>
      </c>
      <c r="H860" t="inlineStr">
        <is>
          <t>10-15-1</t>
        </is>
      </c>
      <c r="I860" s="8" t="inlineStr">
        <is>
          <t>福山</t>
        </is>
      </c>
      <c r="K860" t="inlineStr">
        <is>
          <t>前川</t>
        </is>
      </c>
      <c r="L860" s="2" t="n"/>
    </row>
    <row r="861">
      <c r="B861" s="3" t="n">
        <v>4003000</v>
      </c>
      <c r="C861" s="2" t="inlineStr">
        <is>
          <t>㈱　柴田製作所</t>
        </is>
      </c>
      <c r="D861" s="3" t="inlineStr"/>
      <c r="F861">
        <f>VLOOKUP(E861,'L_User+EndUser'!$B$2:$C$650,2,FALSE)</f>
        <v/>
      </c>
      <c r="G861" s="16" t="inlineStr">
        <is>
          <t>山形県山形市漆山東</t>
        </is>
      </c>
      <c r="H861" t="inlineStr">
        <is>
          <t>849</t>
        </is>
      </c>
      <c r="I861" s="8" t="inlineStr">
        <is>
          <t>名鉄</t>
        </is>
      </c>
      <c r="K861" t="inlineStr">
        <is>
          <t>井上</t>
        </is>
      </c>
    </row>
    <row r="862">
      <c r="B862" s="3" t="n">
        <v>4002900</v>
      </c>
      <c r="C862" s="2" t="inlineStr">
        <is>
          <t>やまと鋳造工業　㈱　稲塚様</t>
        </is>
      </c>
      <c r="D862" s="3" t="inlineStr"/>
      <c r="E862" s="2" t="inlineStr"/>
      <c r="F862">
        <f>VLOOKUP(E862,'L_User+EndUser'!$B$2:$C$650,2,FALSE)</f>
        <v/>
      </c>
      <c r="G862" s="16" t="inlineStr">
        <is>
          <t>青森県八戸市大字河原木字北沼</t>
        </is>
      </c>
      <c r="H862" t="inlineStr">
        <is>
          <t>15-11</t>
        </is>
      </c>
      <c r="I862" s="8" t="inlineStr">
        <is>
          <t>名鉄</t>
        </is>
      </c>
      <c r="K862" t="inlineStr">
        <is>
          <t>井上</t>
        </is>
      </c>
      <c r="L862" s="2" t="n"/>
    </row>
    <row r="863">
      <c r="B863" s="3" t="n">
        <v>4002800</v>
      </c>
      <c r="C863" s="2" t="inlineStr">
        <is>
          <t>豊和鋳機　㈱　吉井様</t>
        </is>
      </c>
      <c r="D863" s="3" t="inlineStr"/>
      <c r="E863" s="2" t="inlineStr"/>
      <c r="F863">
        <f>VLOOKUP(E863,'L_User+EndUser'!$B$2:$C$650,2,FALSE)</f>
        <v/>
      </c>
      <c r="G863" s="16" t="inlineStr">
        <is>
          <t>愛知県豊橋市西幸町字東脇</t>
        </is>
      </c>
      <c r="H863" t="inlineStr">
        <is>
          <t>145</t>
        </is>
      </c>
      <c r="I863" s="8" t="inlineStr">
        <is>
          <t>名鉄</t>
        </is>
      </c>
      <c r="K863" t="inlineStr">
        <is>
          <t>前川</t>
        </is>
      </c>
      <c r="L863" s="2" t="n"/>
    </row>
    <row r="864">
      <c r="B864" s="3" t="n">
        <v>4002700</v>
      </c>
      <c r="C864" s="2" t="inlineStr">
        <is>
          <t>㈱　A・R・D</t>
        </is>
      </c>
      <c r="D864" s="3" t="inlineStr"/>
      <c r="F864">
        <f>VLOOKUP(E864,'L_User+EndUser'!$B$2:$C$650,2,FALSE)</f>
        <v/>
      </c>
      <c r="G864" s="16" t="inlineStr">
        <is>
          <t>静岡県静岡市駿河区中原</t>
        </is>
      </c>
      <c r="H864" t="inlineStr">
        <is>
          <t>530-1</t>
        </is>
      </c>
      <c r="I864" s="8" t="inlineStr">
        <is>
          <t>名鉄</t>
        </is>
      </c>
      <c r="K864" t="inlineStr">
        <is>
          <t>井上</t>
        </is>
      </c>
    </row>
    <row r="865">
      <c r="B865" s="3" t="n">
        <v>4002500</v>
      </c>
      <c r="C865" s="2" t="inlineStr">
        <is>
          <t>秋木製鋼㈱　製造支援ｸﾞﾙｰﾌﾟ　渡辺様</t>
        </is>
      </c>
      <c r="D865" s="3" t="inlineStr"/>
      <c r="F865">
        <f>VLOOKUP(E865,'L_User+EndUser'!$B$2:$C$650,2,FALSE)</f>
        <v/>
      </c>
      <c r="G865" s="16" t="inlineStr">
        <is>
          <t>秋田県能代市中川原</t>
        </is>
      </c>
      <c r="H865" t="inlineStr">
        <is>
          <t>26</t>
        </is>
      </c>
      <c r="I865" s="8" t="inlineStr">
        <is>
          <t>名鉄</t>
        </is>
      </c>
      <c r="K865" t="inlineStr">
        <is>
          <t>井上</t>
        </is>
      </c>
    </row>
    <row r="866">
      <c r="B866" s="3" t="n">
        <v>4002400</v>
      </c>
      <c r="C866" s="2" t="inlineStr">
        <is>
          <t>昭和電気鋳鋼㈱　製造部　重松様</t>
        </is>
      </c>
      <c r="D866" s="3" t="inlineStr"/>
      <c r="F866">
        <f>VLOOKUP(E866,'L_User+EndUser'!$B$2:$C$650,2,FALSE)</f>
        <v/>
      </c>
      <c r="G866" s="16" t="inlineStr">
        <is>
          <t>群馬県高崎市倉賀野町</t>
        </is>
      </c>
      <c r="H866" t="inlineStr">
        <is>
          <t>3250</t>
        </is>
      </c>
      <c r="I866" s="8" t="inlineStr">
        <is>
          <t>名鉄　ミニクマ</t>
        </is>
      </c>
      <c r="K866" t="inlineStr">
        <is>
          <t>井上</t>
        </is>
      </c>
    </row>
    <row r="867">
      <c r="B867" s="3" t="n">
        <v>4002300</v>
      </c>
      <c r="C867" s="2" t="inlineStr">
        <is>
          <t>明和工業　　柴田様</t>
        </is>
      </c>
      <c r="D867" s="3" t="inlineStr"/>
      <c r="F867">
        <f>VLOOKUP(E867,'L_User+EndUser'!$B$2:$C$650,2,FALSE)</f>
        <v/>
      </c>
      <c r="G867" s="16" t="inlineStr">
        <is>
          <t>愛知県名古屋市昭和区福江</t>
        </is>
      </c>
      <c r="H867" t="inlineStr">
        <is>
          <t>2-8-26</t>
        </is>
      </c>
      <c r="I867" s="8" t="inlineStr">
        <is>
          <t>名鉄</t>
        </is>
      </c>
      <c r="K867" t="inlineStr">
        <is>
          <t>前川</t>
        </is>
      </c>
    </row>
    <row r="868">
      <c r="B868" s="3" t="n">
        <v>4002200</v>
      </c>
      <c r="C868" s="2" t="inlineStr">
        <is>
          <t xml:space="preserve">㈱いすずキャステック　本社工場　</t>
        </is>
      </c>
      <c r="D868" s="3" t="inlineStr"/>
      <c r="F868">
        <f>VLOOKUP(E868,'L_User+EndUser'!$B$2:$C$650,2,FALSE)</f>
        <v/>
      </c>
      <c r="G868" s="16" t="inlineStr">
        <is>
          <t>岩手県北上市和賀町後藤２地割</t>
        </is>
      </c>
      <c r="H868" t="inlineStr">
        <is>
          <t>106-6</t>
        </is>
      </c>
      <c r="I868" s="8" t="inlineStr">
        <is>
          <t>名鉄　ミニクマ</t>
        </is>
      </c>
      <c r="K868" t="inlineStr">
        <is>
          <t>井上</t>
        </is>
      </c>
    </row>
    <row r="869">
      <c r="B869" s="3" t="n">
        <v>4002100</v>
      </c>
      <c r="C869" s="2" t="inlineStr">
        <is>
          <t>東海電炉　㈱</t>
        </is>
      </c>
      <c r="D869" s="3" t="inlineStr"/>
      <c r="F869">
        <f>VLOOKUP(E869,'L_User+EndUser'!$B$2:$C$650,2,FALSE)</f>
        <v/>
      </c>
      <c r="G869" s="16" t="inlineStr">
        <is>
          <t>愛知県名古屋市瑞穂区浮島町</t>
        </is>
      </c>
      <c r="H869" t="inlineStr">
        <is>
          <t>13-2</t>
        </is>
      </c>
      <c r="I869" s="8" t="inlineStr">
        <is>
          <t>名鉄</t>
        </is>
      </c>
      <c r="K869" t="inlineStr">
        <is>
          <t>井上</t>
        </is>
      </c>
    </row>
    <row r="870">
      <c r="B870" s="3" t="n">
        <v>4002000</v>
      </c>
      <c r="C870" s="2" t="inlineStr">
        <is>
          <t>㈱ツチヨシマテック　豊橋工場　広瀬様</t>
        </is>
      </c>
      <c r="D870" s="3" t="inlineStr"/>
      <c r="F870">
        <f>VLOOKUP(E870,'L_User+EndUser'!$B$2:$C$650,2,FALSE)</f>
        <v/>
      </c>
      <c r="G870" s="16" t="inlineStr">
        <is>
          <t>愛知県豊橋市大村町字藤田</t>
        </is>
      </c>
      <c r="H870" t="inlineStr">
        <is>
          <t>22</t>
        </is>
      </c>
      <c r="I870" s="8" t="inlineStr">
        <is>
          <t>名鉄　ミニクマ</t>
        </is>
      </c>
      <c r="K870" t="inlineStr">
        <is>
          <t>井上</t>
        </is>
      </c>
    </row>
    <row r="871">
      <c r="B871" s="3" t="n">
        <v>4001900</v>
      </c>
      <c r="C871" s="2" t="inlineStr">
        <is>
          <t xml:space="preserve">㈱ハラチュウ　総務企画部　奥山様　</t>
        </is>
      </c>
      <c r="D871" s="3" t="inlineStr"/>
      <c r="F871">
        <f>VLOOKUP(E871,'L_User+EndUser'!$B$2:$C$650,2,FALSE)</f>
        <v/>
      </c>
      <c r="G871" s="16" t="inlineStr">
        <is>
          <t>山形県山形市立谷川２丁目</t>
        </is>
      </c>
      <c r="H871" t="inlineStr">
        <is>
          <t>1213-1</t>
        </is>
      </c>
      <c r="I871" s="8" t="inlineStr">
        <is>
          <t>名鉄</t>
        </is>
      </c>
      <c r="K871" t="inlineStr">
        <is>
          <t>井上</t>
        </is>
      </c>
    </row>
    <row r="872">
      <c r="B872" s="3" t="n">
        <v>4001800</v>
      </c>
      <c r="C872" s="2" t="inlineStr">
        <is>
          <t>クニミネ工業㈱　研究所</t>
        </is>
      </c>
      <c r="D872" s="3" t="inlineStr"/>
      <c r="F872">
        <f>VLOOKUP(E872,'L_User+EndUser'!$B$2:$C$650,2,FALSE)</f>
        <v/>
      </c>
      <c r="G872" s="16" t="inlineStr">
        <is>
          <t>栃木県那須塩原市鍋掛</t>
        </is>
      </c>
      <c r="H872" t="inlineStr">
        <is>
          <t>1085-454</t>
        </is>
      </c>
      <c r="I872" s="8" t="inlineStr">
        <is>
          <t>名鉄　ミニクマ</t>
        </is>
      </c>
      <c r="K872" t="inlineStr">
        <is>
          <t>井上</t>
        </is>
      </c>
    </row>
    <row r="873">
      <c r="B873" s="3" t="n">
        <v>4001700</v>
      </c>
      <c r="C873" s="2" t="inlineStr">
        <is>
          <t>㈱　サワテツ　高田様</t>
        </is>
      </c>
      <c r="D873" s="3" t="inlineStr"/>
      <c r="E873" s="2" t="inlineStr"/>
      <c r="F873">
        <f>VLOOKUP(E873,'L_User+EndUser'!$B$2:$C$650,2,FALSE)</f>
        <v/>
      </c>
      <c r="G873" s="16" t="inlineStr">
        <is>
          <t>愛知県碧南市須磨町</t>
        </is>
      </c>
      <c r="H873" t="inlineStr">
        <is>
          <t>5-25</t>
        </is>
      </c>
      <c r="I873" s="8" t="inlineStr">
        <is>
          <t>名鉄　ミニクマ</t>
        </is>
      </c>
      <c r="K873" t="inlineStr">
        <is>
          <t>井上</t>
        </is>
      </c>
      <c r="L873" s="2" t="n"/>
    </row>
    <row r="874">
      <c r="B874" s="3" t="n">
        <v>4001600</v>
      </c>
      <c r="C874" s="2" t="inlineStr">
        <is>
          <t>アイシン精機㈱試作工場　飯田様</t>
        </is>
      </c>
      <c r="D874" s="3" t="inlineStr"/>
      <c r="F874">
        <f>VLOOKUP(E874,'L_User+EndUser'!$B$2:$C$650,2,FALSE)</f>
        <v/>
      </c>
      <c r="G874" s="16" t="inlineStr">
        <is>
          <t>愛知県刈谷市朝日町２丁目</t>
        </is>
      </c>
      <c r="H874" t="inlineStr">
        <is>
          <t>1</t>
        </is>
      </c>
      <c r="I874" s="8" t="inlineStr">
        <is>
          <t>名鉄　ミニクマ</t>
        </is>
      </c>
      <c r="K874" t="inlineStr">
        <is>
          <t>井上</t>
        </is>
      </c>
    </row>
    <row r="875">
      <c r="B875" s="3" t="n">
        <v>4001500</v>
      </c>
      <c r="C875" s="2" t="inlineStr">
        <is>
          <t>(有)共進社コーエー　長野支店</t>
        </is>
      </c>
      <c r="D875" s="3" t="inlineStr"/>
      <c r="F875">
        <f>VLOOKUP(E875,'L_User+EndUser'!$B$2:$C$650,2,FALSE)</f>
        <v/>
      </c>
      <c r="G875" s="16" t="inlineStr">
        <is>
          <t>クロネコヤマト諏訪上川宅急便センター止め</t>
        </is>
      </c>
      <c r="I875" s="8" t="inlineStr">
        <is>
          <t>ヤマト</t>
        </is>
      </c>
      <c r="K875" t="inlineStr">
        <is>
          <t>井上</t>
        </is>
      </c>
    </row>
    <row r="876">
      <c r="B876" s="3" t="n">
        <v>4001400</v>
      </c>
      <c r="C876" s="2" t="inlineStr">
        <is>
          <t>花王クエーカー　㈱</t>
        </is>
      </c>
      <c r="D876" s="3" t="inlineStr"/>
      <c r="F876">
        <f>VLOOKUP(E876,'L_User+EndUser'!$B$2:$C$650,2,FALSE)</f>
        <v/>
      </c>
      <c r="G876" s="16" t="inlineStr">
        <is>
          <t>愛知県豊橋市明海町</t>
        </is>
      </c>
      <c r="H876" t="inlineStr">
        <is>
          <t>4-51</t>
        </is>
      </c>
      <c r="I876" s="8" t="inlineStr">
        <is>
          <t>名鉄　ミニクマ</t>
        </is>
      </c>
      <c r="K876" t="inlineStr">
        <is>
          <t>前川</t>
        </is>
      </c>
    </row>
    <row r="877">
      <c r="B877" s="3" t="n">
        <v>4001300</v>
      </c>
      <c r="C877" s="2" t="inlineStr">
        <is>
          <t>合資会社　幾世鉄工所</t>
        </is>
      </c>
      <c r="D877" s="3" t="inlineStr"/>
      <c r="F877">
        <f>VLOOKUP(E877,'L_User+EndUser'!$B$2:$C$650,2,FALSE)</f>
        <v/>
      </c>
      <c r="G877" s="16" t="inlineStr">
        <is>
          <t>愛知県常滑市北条</t>
        </is>
      </c>
      <c r="H877" t="inlineStr">
        <is>
          <t>1-65</t>
        </is>
      </c>
      <c r="I877" s="8" t="inlineStr">
        <is>
          <t>名鉄　ミニクマ</t>
        </is>
      </c>
      <c r="K877" t="inlineStr">
        <is>
          <t>井上</t>
        </is>
      </c>
    </row>
    <row r="878">
      <c r="B878" s="3" t="n">
        <v>4001200</v>
      </c>
      <c r="C878" s="2" t="inlineStr">
        <is>
          <t>㈱コヤマ　生産技術部　生産技術課</t>
        </is>
      </c>
      <c r="D878" s="3" t="inlineStr"/>
      <c r="F878">
        <f>VLOOKUP(E878,'L_User+EndUser'!$B$2:$C$650,2,FALSE)</f>
        <v/>
      </c>
      <c r="G878" s="16" t="inlineStr">
        <is>
          <t>長野県長野市川中島町原</t>
        </is>
      </c>
      <c r="H878" t="inlineStr">
        <is>
          <t>1111</t>
        </is>
      </c>
      <c r="I878" s="8" t="inlineStr">
        <is>
          <t>名鉄</t>
        </is>
      </c>
      <c r="K878" t="inlineStr">
        <is>
          <t>井上</t>
        </is>
      </c>
    </row>
    <row r="879">
      <c r="B879" s="3" t="n">
        <v>4001100</v>
      </c>
      <c r="C879" s="2" t="inlineStr">
        <is>
          <t>伊勢湾海運㈱　豊橋支店　砂試験室</t>
        </is>
      </c>
      <c r="D879" s="3" t="inlineStr"/>
      <c r="F879">
        <f>VLOOKUP(E879,'L_User+EndUser'!$B$2:$C$650,2,FALSE)</f>
        <v/>
      </c>
      <c r="G879" s="16" t="inlineStr">
        <is>
          <t>愛知県豊橋市明海町</t>
        </is>
      </c>
      <c r="H879" t="inlineStr">
        <is>
          <t>4-36</t>
        </is>
      </c>
      <c r="I879" s="8" t="inlineStr">
        <is>
          <t>名鉄</t>
        </is>
      </c>
      <c r="K879" t="inlineStr">
        <is>
          <t>前川</t>
        </is>
      </c>
    </row>
    <row r="880">
      <c r="B880" s="3" t="n">
        <v>4001000</v>
      </c>
      <c r="C880" s="2" t="inlineStr">
        <is>
          <t>㈱トウチュウ　関東支店</t>
        </is>
      </c>
      <c r="D880" s="3" t="inlineStr"/>
      <c r="F880">
        <f>VLOOKUP(E880,'L_User+EndUser'!$B$2:$C$650,2,FALSE)</f>
        <v/>
      </c>
      <c r="G880" s="16" t="inlineStr">
        <is>
          <t>茨城県結城市上山川才光寺</t>
        </is>
      </c>
      <c r="H880" t="inlineStr">
        <is>
          <t>4020-5</t>
        </is>
      </c>
      <c r="I880" s="8" t="inlineStr">
        <is>
          <t>名鉄</t>
        </is>
      </c>
      <c r="K880" t="inlineStr">
        <is>
          <t>井上</t>
        </is>
      </c>
    </row>
    <row r="881">
      <c r="B881" s="3" t="n">
        <v>4000900</v>
      </c>
      <c r="C881" s="2" t="inlineStr">
        <is>
          <t>㈱キトー　機器技術グループ　池谷様</t>
        </is>
      </c>
      <c r="D881" s="3" t="inlineStr"/>
      <c r="E881" s="2" t="inlineStr"/>
      <c r="F881">
        <f>VLOOKUP(E881,'L_User+EndUser'!$B$2:$C$650,2,FALSE)</f>
        <v/>
      </c>
      <c r="G881" s="16" t="inlineStr">
        <is>
          <t>山梨県中巨摩郡昭和町築地新居</t>
        </is>
      </c>
      <c r="H881" t="inlineStr">
        <is>
          <t>2000</t>
        </is>
      </c>
      <c r="I881" s="8" t="inlineStr">
        <is>
          <t>名鉄　ミニクマ</t>
        </is>
      </c>
      <c r="K881" t="inlineStr">
        <is>
          <t>井上</t>
        </is>
      </c>
      <c r="L881" s="2" t="n"/>
    </row>
    <row r="882">
      <c r="B882" s="3" t="n">
        <v>4000800</v>
      </c>
      <c r="C882" s="2" t="inlineStr">
        <is>
          <t>鍋屋バイテック会社　鋳造部　今熊課長様</t>
        </is>
      </c>
      <c r="D882" s="3" t="inlineStr"/>
      <c r="E882" s="2" t="inlineStr"/>
      <c r="F882">
        <f>VLOOKUP(E882,'L_User+EndUser'!$B$2:$C$650,2,FALSE)</f>
        <v/>
      </c>
      <c r="G882" s="16" t="inlineStr">
        <is>
          <t>岐阜県各務原市那加新加納町</t>
        </is>
      </c>
      <c r="H882" t="inlineStr">
        <is>
          <t>2070</t>
        </is>
      </c>
      <c r="I882" s="8" t="inlineStr">
        <is>
          <t>名鉄　ミニクマ</t>
        </is>
      </c>
      <c r="K882" t="inlineStr">
        <is>
          <t>井上</t>
        </is>
      </c>
      <c r="L882" s="2" t="n"/>
    </row>
    <row r="883">
      <c r="B883" s="3" t="n">
        <v>4000700</v>
      </c>
      <c r="C883" s="2" t="inlineStr">
        <is>
          <t>㈱　矢作分析センター</t>
        </is>
      </c>
      <c r="D883" s="3" t="inlineStr"/>
      <c r="F883">
        <f>VLOOKUP(E883,'L_User+EndUser'!$B$2:$C$650,2,FALSE)</f>
        <v/>
      </c>
      <c r="G883" s="16" t="inlineStr">
        <is>
          <t>愛知県名古屋市港区昭和町</t>
        </is>
      </c>
      <c r="H883" t="inlineStr">
        <is>
          <t>18</t>
        </is>
      </c>
      <c r="I883" s="8" t="inlineStr">
        <is>
          <t>名鉄　ミニクマ</t>
        </is>
      </c>
      <c r="K883" t="inlineStr">
        <is>
          <t>前川</t>
        </is>
      </c>
    </row>
    <row r="884">
      <c r="B884" s="3" t="n">
        <v>4000600</v>
      </c>
      <c r="C884" s="2" t="inlineStr">
        <is>
          <t>合資会社　　幾世鉄工所</t>
        </is>
      </c>
      <c r="D884" s="3" t="inlineStr"/>
      <c r="F884">
        <f>VLOOKUP(E884,'L_User+EndUser'!$B$2:$C$650,2,FALSE)</f>
        <v/>
      </c>
      <c r="G884" s="16" t="inlineStr">
        <is>
          <t>愛知県常滑市北条</t>
        </is>
      </c>
      <c r="H884" t="inlineStr">
        <is>
          <t>1-65</t>
        </is>
      </c>
      <c r="I884" s="8" t="inlineStr">
        <is>
          <t>名鉄　ミニクマ</t>
        </is>
      </c>
      <c r="K884" t="inlineStr">
        <is>
          <t>井上</t>
        </is>
      </c>
    </row>
    <row r="885">
      <c r="B885" s="3" t="n">
        <v>4000500</v>
      </c>
      <c r="C885" s="2" t="inlineStr">
        <is>
          <t>日本ユテク㈱</t>
        </is>
      </c>
      <c r="D885" s="3" t="inlineStr"/>
      <c r="F885">
        <f>VLOOKUP(E885,'L_User+EndUser'!$B$2:$C$650,2,FALSE)</f>
        <v/>
      </c>
      <c r="G885" s="16" t="inlineStr">
        <is>
          <t>愛知県名古屋市緑区野末町</t>
        </is>
      </c>
      <c r="H885" t="inlineStr">
        <is>
          <t>1506</t>
        </is>
      </c>
      <c r="I885" s="8" t="inlineStr">
        <is>
          <t>名鉄　ミニクマ</t>
        </is>
      </c>
      <c r="K885" t="inlineStr">
        <is>
          <t>井上</t>
        </is>
      </c>
    </row>
    <row r="886">
      <c r="B886" s="3" t="n">
        <v>4000400</v>
      </c>
      <c r="C886" s="2" t="inlineStr">
        <is>
          <t>㈱　キャディック</t>
        </is>
      </c>
      <c r="D886" s="3" t="inlineStr"/>
      <c r="F886">
        <f>VLOOKUP(E886,'L_User+EndUser'!$B$2:$C$650,2,FALSE)</f>
        <v/>
      </c>
      <c r="G886" s="16" t="inlineStr">
        <is>
          <t>神奈川県横浜市港北区新横浜</t>
        </is>
      </c>
      <c r="H886" t="inlineStr">
        <is>
          <t>3-19-11</t>
        </is>
      </c>
      <c r="I886" s="8" t="inlineStr">
        <is>
          <t>名鉄</t>
        </is>
      </c>
      <c r="K886" t="inlineStr">
        <is>
          <t>井上</t>
        </is>
      </c>
    </row>
    <row r="887">
      <c r="B887" s="3" t="n">
        <v>4000301</v>
      </c>
      <c r="C887" s="2" t="inlineStr">
        <is>
          <t>㈱　高橋鋳造所</t>
        </is>
      </c>
      <c r="D887" s="3" t="inlineStr"/>
      <c r="E887" t="inlineStr">
        <is>
          <t>佳五</t>
        </is>
      </c>
      <c r="F887">
        <f>VLOOKUP(E887,'L_User+EndUser'!$B$2:$C$650,2,FALSE)</f>
        <v/>
      </c>
      <c r="G887" s="16" t="inlineStr">
        <is>
          <t>岐阜県各務原市金鋳工業団地</t>
        </is>
      </c>
      <c r="H887" t="inlineStr">
        <is>
          <t>90</t>
        </is>
      </c>
      <c r="I887" s="8" t="inlineStr">
        <is>
          <t>飛騨</t>
        </is>
      </c>
      <c r="K887" t="inlineStr">
        <is>
          <t>井上</t>
        </is>
      </c>
    </row>
    <row r="888">
      <c r="B888" s="3" t="n">
        <v>4000300</v>
      </c>
      <c r="C888" s="1" t="inlineStr">
        <is>
          <t>㈱　佳五</t>
        </is>
      </c>
      <c r="D888" s="3" t="inlineStr"/>
      <c r="F888">
        <f>VLOOKUP(E888,'L_User+EndUser'!$B$2:$C$650,2,FALSE)</f>
        <v/>
      </c>
      <c r="G888" s="16" t="inlineStr">
        <is>
          <t>愛知県瀬戸市矢形町</t>
        </is>
      </c>
      <c r="H888" t="inlineStr">
        <is>
          <t>3</t>
        </is>
      </c>
      <c r="I888" s="8" t="inlineStr">
        <is>
          <t>飛騨</t>
        </is>
      </c>
      <c r="K888" t="inlineStr">
        <is>
          <t>井上</t>
        </is>
      </c>
    </row>
    <row r="889">
      <c r="B889" s="3" t="n">
        <v>4000200</v>
      </c>
      <c r="C889" s="2" t="inlineStr">
        <is>
          <t xml:space="preserve">日産ディ－ゼル工業㈱生産技術・梅林主任様　</t>
        </is>
      </c>
      <c r="D889" s="3" t="inlineStr"/>
      <c r="F889">
        <f>VLOOKUP(E889,'L_User+EndUser'!$B$2:$C$650,2,FALSE)</f>
        <v/>
      </c>
      <c r="G889" s="16" t="inlineStr">
        <is>
          <t>埼玉県鴻巣市箕田</t>
        </is>
      </c>
      <c r="H889" t="inlineStr">
        <is>
          <t>3121-1</t>
        </is>
      </c>
      <c r="I889" s="8" t="inlineStr">
        <is>
          <t>名鉄</t>
        </is>
      </c>
      <c r="K889" t="inlineStr">
        <is>
          <t>井上</t>
        </is>
      </c>
    </row>
    <row r="890">
      <c r="B890" s="3" t="n">
        <v>4000102</v>
      </c>
      <c r="C890" s="2" t="inlineStr">
        <is>
          <t>ヤマハ発動機㈱天竜工場Ｍ１工場　千代様</t>
        </is>
      </c>
      <c r="D890" s="3" t="inlineStr"/>
      <c r="E890" t="inlineStr">
        <is>
          <t>大阪特殊合金</t>
        </is>
      </c>
      <c r="F890">
        <f>VLOOKUP(E890,'L_User+EndUser'!$B$2:$C$650,2,FALSE)</f>
        <v/>
      </c>
      <c r="G890" s="16" t="inlineStr">
        <is>
          <t>静岡県磐田市天竜</t>
        </is>
      </c>
      <c r="H890" t="inlineStr">
        <is>
          <t>800</t>
        </is>
      </c>
      <c r="I890" s="8" t="inlineStr">
        <is>
          <t>名鉄</t>
        </is>
      </c>
      <c r="K890" t="inlineStr">
        <is>
          <t>井上</t>
        </is>
      </c>
    </row>
    <row r="891">
      <c r="B891" s="3" t="n">
        <v>4000101</v>
      </c>
      <c r="C891" s="2" t="inlineStr">
        <is>
          <t>ヤマハマリン㈱　第一生産技術部</t>
        </is>
      </c>
      <c r="D891" s="3" t="inlineStr"/>
      <c r="E891" t="inlineStr">
        <is>
          <t>大阪特殊合金</t>
        </is>
      </c>
      <c r="F891">
        <f>VLOOKUP(E891,'L_User+EndUser'!$B$2:$C$650,2,FALSE)</f>
        <v/>
      </c>
      <c r="G891" s="16" t="inlineStr">
        <is>
          <t>静岡県浜松市新橋町</t>
        </is>
      </c>
      <c r="H891" t="inlineStr">
        <is>
          <t>1400</t>
        </is>
      </c>
      <c r="I891" s="8" t="inlineStr">
        <is>
          <t>名鉄</t>
        </is>
      </c>
      <c r="K891" t="inlineStr">
        <is>
          <t>井上</t>
        </is>
      </c>
    </row>
    <row r="892">
      <c r="B892" s="3" t="n">
        <v>4000100</v>
      </c>
      <c r="C892" s="2" t="inlineStr">
        <is>
          <t>大阪特殊合金　㈱　名古屋支店</t>
        </is>
      </c>
      <c r="D892" s="3" t="inlineStr"/>
      <c r="F892">
        <f>VLOOKUP(E892,'L_User+EndUser'!$B$2:$C$650,2,FALSE)</f>
        <v/>
      </c>
      <c r="G892" s="16" t="inlineStr">
        <is>
          <t>愛知県小牧市中央2-198</t>
        </is>
      </c>
      <c r="H892" t="inlineStr">
        <is>
          <t>濃尾開発ビル202</t>
        </is>
      </c>
      <c r="I892" s="8" t="inlineStr">
        <is>
          <t>名鉄</t>
        </is>
      </c>
      <c r="K892" t="inlineStr">
        <is>
          <t>井上</t>
        </is>
      </c>
    </row>
    <row r="893">
      <c r="B893" s="3" t="n">
        <v>4000001</v>
      </c>
      <c r="C893" s="2" t="inlineStr">
        <is>
          <t>（有）　新菱</t>
        </is>
      </c>
      <c r="D893" s="184" t="inlineStr"/>
      <c r="E893" t="inlineStr">
        <is>
          <t>金森産業福井</t>
        </is>
      </c>
      <c r="F893">
        <f>VLOOKUP(E893,'L_User+EndUser'!$B$2:$C$650,2,FALSE)</f>
        <v/>
      </c>
      <c r="G893" s="16" t="inlineStr">
        <is>
          <t>福井県鯖江市下野田町18字</t>
        </is>
      </c>
      <c r="H893" t="inlineStr">
        <is>
          <t>1513</t>
        </is>
      </c>
      <c r="I893" s="8" t="inlineStr">
        <is>
          <t>名鉄</t>
        </is>
      </c>
      <c r="K893" t="inlineStr">
        <is>
          <t>井上</t>
        </is>
      </c>
    </row>
    <row r="894">
      <c r="B894" s="3" t="n">
        <v>4000000</v>
      </c>
      <c r="C894" t="inlineStr">
        <is>
          <t>金森産業　㈱　福井営業所</t>
        </is>
      </c>
      <c r="D894" s="184" t="inlineStr"/>
      <c r="E894" t="inlineStr">
        <is>
          <t>金森産業福井</t>
        </is>
      </c>
      <c r="F894">
        <f>VLOOKUP(E894,'L_User+EndUser'!$B$2:$C$650,2,FALSE)</f>
        <v/>
      </c>
      <c r="G894" s="16" t="inlineStr">
        <is>
          <t>福井県福井市大願寺</t>
        </is>
      </c>
      <c r="H894" t="inlineStr">
        <is>
          <t>1-4-12</t>
        </is>
      </c>
      <c r="I894" s="8" t="inlineStr">
        <is>
          <t>飛騨</t>
        </is>
      </c>
      <c r="K894" t="inlineStr">
        <is>
          <t>井上</t>
        </is>
      </c>
    </row>
    <row r="895">
      <c r="B895" s="3" t="n">
        <v>3712100</v>
      </c>
      <c r="C895" s="2" t="inlineStr">
        <is>
          <t>㈱　共和鋳造所　鳥山常務取締役様</t>
        </is>
      </c>
      <c r="D895" s="3" t="inlineStr"/>
      <c r="E895" s="100" t="inlineStr">
        <is>
          <t>共和鋳造所</t>
        </is>
      </c>
      <c r="F895">
        <f>VLOOKUP(E895,'L_User+EndUser'!$B$2:$C$650,2,FALSE)</f>
        <v/>
      </c>
      <c r="G895" s="16" t="inlineStr">
        <is>
          <t>岐阜県各務原市金属団地</t>
        </is>
      </c>
      <c r="H895" t="inlineStr">
        <is>
          <t>86</t>
        </is>
      </c>
      <c r="I895" s="8" t="inlineStr">
        <is>
          <t>名鉄</t>
        </is>
      </c>
      <c r="K895" t="inlineStr">
        <is>
          <t>井上</t>
        </is>
      </c>
    </row>
    <row r="896">
      <c r="B896" s="3" t="n">
        <v>3473013</v>
      </c>
      <c r="C896" s="2" t="inlineStr">
        <is>
          <t>福光鋳造㈱</t>
        </is>
      </c>
      <c r="E896" s="2" t="inlineStr">
        <is>
          <t>ヤノ商事</t>
        </is>
      </c>
      <c r="F896">
        <f>VLOOKUP(E896,'L_User+EndUser'!$B$2:$C$650,2,FALSE)</f>
        <v/>
      </c>
      <c r="G896" s="16" t="inlineStr">
        <is>
          <t>福井県福井市若栄町</t>
        </is>
      </c>
      <c r="H896" s="23" t="inlineStr">
        <is>
          <t>808</t>
        </is>
      </c>
      <c r="I896" s="8" t="inlineStr">
        <is>
          <t>飛騨</t>
        </is>
      </c>
      <c r="K896" t="inlineStr">
        <is>
          <t>井上</t>
        </is>
      </c>
      <c r="L896" s="2" t="n"/>
    </row>
    <row r="897">
      <c r="B897" s="3" t="n">
        <v>3473012</v>
      </c>
      <c r="C897" t="inlineStr">
        <is>
          <t>昭和精工　㈱</t>
        </is>
      </c>
      <c r="E897" s="2" t="inlineStr">
        <is>
          <t>ヤノ商事</t>
        </is>
      </c>
      <c r="F897">
        <f>VLOOKUP(E897,'L_User+EndUser'!$B$2:$C$650,2,FALSE)</f>
        <v/>
      </c>
      <c r="G897" s="16" t="inlineStr">
        <is>
          <t>石川県白山市湊町レ</t>
        </is>
      </c>
      <c r="H897" t="inlineStr">
        <is>
          <t>37-166</t>
        </is>
      </c>
      <c r="I897" s="8" t="inlineStr">
        <is>
          <t>飛騨</t>
        </is>
      </c>
      <c r="K897" t="inlineStr">
        <is>
          <t>井上</t>
        </is>
      </c>
      <c r="L897" s="2" t="n"/>
    </row>
    <row r="898">
      <c r="B898" s="3" t="n">
        <v>3473011</v>
      </c>
      <c r="C898" s="2" t="inlineStr">
        <is>
          <t>(有)川特鋳鉄工業</t>
        </is>
      </c>
      <c r="E898" s="2" t="inlineStr">
        <is>
          <t>ヤノ商事</t>
        </is>
      </c>
      <c r="F898">
        <f>VLOOKUP(E898,'L_User+EndUser'!$B$2:$C$650,2,FALSE)</f>
        <v/>
      </c>
      <c r="G898" s="16" t="inlineStr">
        <is>
          <t>石川県小松市今江町</t>
        </is>
      </c>
      <c r="H898" s="23" t="inlineStr">
        <is>
          <t>3-267</t>
        </is>
      </c>
      <c r="I898" s="8" t="inlineStr">
        <is>
          <t>飛騨</t>
        </is>
      </c>
      <c r="K898" t="inlineStr">
        <is>
          <t>井上</t>
        </is>
      </c>
      <c r="L898" s="2" t="n"/>
    </row>
    <row r="899">
      <c r="B899" s="3" t="n">
        <v>3473010</v>
      </c>
      <c r="C899" s="2" t="inlineStr">
        <is>
          <t>㈱　西出製作所</t>
        </is>
      </c>
      <c r="D899" s="3" t="inlineStr"/>
      <c r="E899" s="2" t="inlineStr">
        <is>
          <t>ヤノ商事</t>
        </is>
      </c>
      <c r="F899">
        <f>VLOOKUP(E899,'L_User+EndUser'!$B$2:$C$650,2,FALSE)</f>
        <v/>
      </c>
      <c r="G899" s="16" t="inlineStr">
        <is>
          <t>福井県越前市広瀬町</t>
        </is>
      </c>
      <c r="H899" t="inlineStr">
        <is>
          <t>58-2</t>
        </is>
      </c>
      <c r="I899" s="99" t="inlineStr">
        <is>
          <t>西濃</t>
        </is>
      </c>
      <c r="K899" t="inlineStr">
        <is>
          <t>井上</t>
        </is>
      </c>
      <c r="L899" s="2" t="n"/>
    </row>
    <row r="900">
      <c r="B900" s="3" t="n">
        <v>3473009</v>
      </c>
      <c r="C900" s="2" t="inlineStr">
        <is>
          <t>㈱　川鋳</t>
        </is>
      </c>
      <c r="D900" s="3" t="inlineStr"/>
      <c r="E900" t="inlineStr">
        <is>
          <t>ヤノ商事</t>
        </is>
      </c>
      <c r="F900">
        <f>VLOOKUP(E900,'L_User+EndUser'!$B$2:$C$650,2,FALSE)</f>
        <v/>
      </c>
      <c r="G900" s="16" t="inlineStr">
        <is>
          <t>福井県坂井市春江町石塚</t>
        </is>
      </c>
      <c r="H900" t="inlineStr">
        <is>
          <t>28-31</t>
        </is>
      </c>
      <c r="I900" s="8" t="inlineStr">
        <is>
          <t>飛騨</t>
        </is>
      </c>
      <c r="K900" t="inlineStr">
        <is>
          <t>井上</t>
        </is>
      </c>
    </row>
    <row r="901">
      <c r="B901" s="3" t="n">
        <v>3473008</v>
      </c>
      <c r="C901" s="104" t="inlineStr">
        <is>
          <t>㈱　中川鉄工所 新垣様</t>
        </is>
      </c>
      <c r="D901" s="3" t="inlineStr"/>
      <c r="E901" t="inlineStr">
        <is>
          <t>ヤノ商事</t>
        </is>
      </c>
      <c r="F901">
        <f>VLOOKUP(E901,'L_User+EndUser'!$B$2:$C$650,2,FALSE)</f>
        <v/>
      </c>
      <c r="G901" s="16" t="inlineStr">
        <is>
          <t>石川県小松市白江町</t>
        </is>
      </c>
      <c r="H901" t="inlineStr">
        <is>
          <t>1172</t>
        </is>
      </c>
      <c r="I901" s="99" t="inlineStr">
        <is>
          <t>西濃</t>
        </is>
      </c>
      <c r="K901" t="inlineStr">
        <is>
          <t>井上</t>
        </is>
      </c>
    </row>
    <row r="902">
      <c r="B902" s="3" t="n">
        <v>3473007</v>
      </c>
      <c r="C902" s="106" t="inlineStr">
        <is>
          <t>田中合金㈱</t>
        </is>
      </c>
      <c r="D902" s="3" t="inlineStr"/>
      <c r="E902" t="inlineStr">
        <is>
          <t>ヤノ商事</t>
        </is>
      </c>
      <c r="F902">
        <f>VLOOKUP(E902,'L_User+EndUser'!$B$2:$C$650,2,FALSE)</f>
        <v/>
      </c>
      <c r="G902" s="16" t="inlineStr">
        <is>
          <t>福井県鯖江市当田町</t>
        </is>
      </c>
      <c r="H902" t="inlineStr">
        <is>
          <t>１３－３　鯖江機械工業団地内</t>
        </is>
      </c>
      <c r="I902" s="99" t="inlineStr">
        <is>
          <t>西濃</t>
        </is>
      </c>
      <c r="K902" t="inlineStr">
        <is>
          <t>井上</t>
        </is>
      </c>
    </row>
    <row r="903">
      <c r="B903" s="3" t="n">
        <v>3473006</v>
      </c>
      <c r="C903" s="2" t="inlineStr">
        <is>
          <t>（有）　加賀鋳造所</t>
        </is>
      </c>
      <c r="D903" s="3" t="inlineStr"/>
      <c r="E903" t="inlineStr">
        <is>
          <t>ヤノ商事</t>
        </is>
      </c>
      <c r="F903">
        <f>VLOOKUP(E903,'L_User+EndUser'!$B$2:$C$650,2,FALSE)</f>
        <v/>
      </c>
      <c r="G903" s="16" t="inlineStr">
        <is>
          <t>石川県鹿島郡中能登町在江ヲ部</t>
        </is>
      </c>
      <c r="H903" t="inlineStr">
        <is>
          <t>20</t>
        </is>
      </c>
      <c r="I903" s="8" t="inlineStr">
        <is>
          <t>飛騨</t>
        </is>
      </c>
      <c r="K903" t="inlineStr">
        <is>
          <t>井上</t>
        </is>
      </c>
    </row>
    <row r="904">
      <c r="B904" s="3" t="n">
        <v>3473005</v>
      </c>
      <c r="C904" s="106" t="inlineStr">
        <is>
          <t>日本海電化鋳造㈱</t>
        </is>
      </c>
      <c r="D904" s="3" t="inlineStr"/>
      <c r="E904" t="inlineStr">
        <is>
          <t>ヤノ商事</t>
        </is>
      </c>
      <c r="F904">
        <f>VLOOKUP(E904,'L_User+EndUser'!$B$2:$C$650,2,FALSE)</f>
        <v/>
      </c>
      <c r="G904" s="16" t="inlineStr">
        <is>
          <t>石川県河北郡津幡町字能瀬ホ</t>
        </is>
      </c>
      <c r="H904" t="inlineStr">
        <is>
          <t>68</t>
        </is>
      </c>
      <c r="I904" s="99" t="inlineStr">
        <is>
          <t>西濃</t>
        </is>
      </c>
      <c r="K904" t="inlineStr">
        <is>
          <t>井上</t>
        </is>
      </c>
    </row>
    <row r="905">
      <c r="B905" s="3" t="n">
        <v>3473004</v>
      </c>
      <c r="C905" s="2" t="inlineStr">
        <is>
          <t>花山工業　㈱</t>
        </is>
      </c>
      <c r="D905" s="3" t="inlineStr"/>
      <c r="E905" t="inlineStr">
        <is>
          <t>ヤノ商事</t>
        </is>
      </c>
      <c r="F905">
        <f>VLOOKUP(E905,'L_User+EndUser'!$B$2:$C$650,2,FALSE)</f>
        <v/>
      </c>
      <c r="G905" s="16" t="inlineStr">
        <is>
          <t>福井県福井市三尾野町</t>
        </is>
      </c>
      <c r="H905" t="inlineStr">
        <is>
          <t>29-2-7</t>
        </is>
      </c>
      <c r="I905" s="8" t="inlineStr">
        <is>
          <t>名鉄　ミニクマ</t>
        </is>
      </c>
      <c r="K905" t="inlineStr">
        <is>
          <t>井上</t>
        </is>
      </c>
    </row>
    <row r="906">
      <c r="B906" s="3" t="n">
        <v>3473003</v>
      </c>
      <c r="C906" s="1" t="inlineStr">
        <is>
          <t>㈱　北島金属</t>
        </is>
      </c>
      <c r="D906" s="3" t="inlineStr"/>
      <c r="E906" t="inlineStr">
        <is>
          <t>ヤノ商事</t>
        </is>
      </c>
      <c r="F906">
        <f>VLOOKUP(E906,'L_User+EndUser'!$B$2:$C$650,2,FALSE)</f>
        <v/>
      </c>
      <c r="G906" s="16" t="inlineStr">
        <is>
          <t>石川県小松市島田町リ</t>
        </is>
      </c>
      <c r="H906" t="inlineStr">
        <is>
          <t>34</t>
        </is>
      </c>
      <c r="I906" s="99" t="inlineStr">
        <is>
          <t>西濃</t>
        </is>
      </c>
      <c r="K906" t="inlineStr">
        <is>
          <t>井上</t>
        </is>
      </c>
    </row>
    <row r="907">
      <c r="B907" s="3" t="n">
        <v>3473002</v>
      </c>
      <c r="C907" s="104" t="inlineStr">
        <is>
          <t>昭和鋳工　㈱</t>
        </is>
      </c>
      <c r="D907" s="3" t="inlineStr"/>
      <c r="E907" s="2" t="inlineStr">
        <is>
          <t>ヤノ商事</t>
        </is>
      </c>
      <c r="F907">
        <f>VLOOKUP(E907,'L_User+EndUser'!$B$2:$C$650,2,FALSE)</f>
        <v/>
      </c>
      <c r="G907" s="16" t="inlineStr">
        <is>
          <t>石川県羽咋郡志雄町字子浦む</t>
        </is>
      </c>
      <c r="H907" t="inlineStr">
        <is>
          <t>6</t>
        </is>
      </c>
      <c r="I907" s="99" t="inlineStr">
        <is>
          <t>西濃</t>
        </is>
      </c>
      <c r="K907" t="inlineStr">
        <is>
          <t>井上</t>
        </is>
      </c>
      <c r="L907" s="2" t="n"/>
    </row>
    <row r="908">
      <c r="B908" s="3" t="n">
        <v>3473001</v>
      </c>
      <c r="C908" s="104" t="inlineStr">
        <is>
          <t>高級鋳鋼　㈱</t>
        </is>
      </c>
      <c r="D908" s="3" t="inlineStr"/>
      <c r="E908" s="2" t="inlineStr">
        <is>
          <t>ヤノ商事</t>
        </is>
      </c>
      <c r="F908">
        <f>VLOOKUP(E908,'L_User+EndUser'!$B$2:$C$650,2,FALSE)</f>
        <v/>
      </c>
      <c r="G908" s="16" t="inlineStr">
        <is>
          <t>石川県白山市湊町己</t>
        </is>
      </c>
      <c r="H908" t="inlineStr">
        <is>
          <t>8-6</t>
        </is>
      </c>
      <c r="I908" s="99" t="inlineStr">
        <is>
          <t>西濃</t>
        </is>
      </c>
      <c r="K908" t="inlineStr">
        <is>
          <t>井上</t>
        </is>
      </c>
      <c r="L908" s="2" t="n"/>
    </row>
    <row r="909">
      <c r="B909" s="3" t="n">
        <v>3473000</v>
      </c>
      <c r="C909" s="104" t="inlineStr">
        <is>
          <t>㈱　ヤノ商事</t>
        </is>
      </c>
      <c r="D909" s="3" t="inlineStr"/>
      <c r="F909">
        <f>VLOOKUP(E909,'L_User+EndUser'!$B$2:$C$650,2,FALSE)</f>
        <v/>
      </c>
      <c r="G909" s="16" t="inlineStr">
        <is>
          <t>石川県金沢市大浦町</t>
        </is>
      </c>
      <c r="H909" t="inlineStr">
        <is>
          <t>ハ-29</t>
        </is>
      </c>
      <c r="I909" s="99" t="inlineStr">
        <is>
          <t>西濃</t>
        </is>
      </c>
      <c r="K909" t="inlineStr">
        <is>
          <t>井上</t>
        </is>
      </c>
    </row>
    <row r="910">
      <c r="B910" s="3" t="n">
        <v>3412002</v>
      </c>
      <c r="C910" s="2" t="inlineStr">
        <is>
          <t>㈱　中川鉄工所</t>
        </is>
      </c>
      <c r="D910" s="3" t="inlineStr"/>
      <c r="E910" t="inlineStr">
        <is>
          <t>金森産業金沢営業所</t>
        </is>
      </c>
      <c r="F910">
        <f>VLOOKUP(E910,'L_User+EndUser'!$B$2:$C$650,2,FALSE)</f>
        <v/>
      </c>
      <c r="G910" s="16" t="inlineStr">
        <is>
          <t>石川県小松市白江町リ</t>
        </is>
      </c>
      <c r="H910" t="inlineStr">
        <is>
          <t>72</t>
        </is>
      </c>
      <c r="I910" s="8" t="inlineStr">
        <is>
          <t>飛騨</t>
        </is>
      </c>
      <c r="K910" t="inlineStr">
        <is>
          <t>井上</t>
        </is>
      </c>
    </row>
    <row r="911">
      <c r="B911" s="3" t="n">
        <v>3412001</v>
      </c>
      <c r="C911" s="103" t="inlineStr">
        <is>
          <t>昭和精工㈱鋳造工場 岩下様</t>
        </is>
      </c>
      <c r="D911" s="3" t="inlineStr"/>
      <c r="E911" t="inlineStr">
        <is>
          <t>金森産業金沢営業所</t>
        </is>
      </c>
      <c r="F911">
        <f>VLOOKUP(E911,'L_User+EndUser'!$B$2:$C$650,2,FALSE)</f>
        <v/>
      </c>
      <c r="G911" s="16" t="inlineStr">
        <is>
          <t>石川県白山市湊町レ</t>
        </is>
      </c>
      <c r="H911" t="inlineStr">
        <is>
          <t>37-166</t>
        </is>
      </c>
      <c r="I911" s="99" t="inlineStr">
        <is>
          <t>西濃</t>
        </is>
      </c>
      <c r="K911" t="inlineStr">
        <is>
          <t>井上</t>
        </is>
      </c>
    </row>
    <row r="912">
      <c r="B912" s="3" t="n">
        <v>3412000</v>
      </c>
      <c r="C912" t="inlineStr">
        <is>
          <t>金森産業㈱　金沢営業所</t>
        </is>
      </c>
      <c r="D912" s="3" t="inlineStr"/>
      <c r="E912" t="inlineStr">
        <is>
          <t>金森産業金沢営業所</t>
        </is>
      </c>
      <c r="F912">
        <f>VLOOKUP(E912,'L_User+EndUser'!$B$2:$C$650,2,FALSE)</f>
        <v/>
      </c>
      <c r="G912" s="16" t="inlineStr">
        <is>
          <t>石川県金沢市戸水</t>
        </is>
      </c>
      <c r="H912" t="inlineStr">
        <is>
          <t>2-28</t>
        </is>
      </c>
      <c r="I912" s="8" t="inlineStr">
        <is>
          <t>飛騨</t>
        </is>
      </c>
      <c r="K912" t="inlineStr">
        <is>
          <t>井上</t>
        </is>
      </c>
    </row>
    <row r="913">
      <c r="B913" s="3" t="n">
        <v>3406000</v>
      </c>
      <c r="C913" t="inlineStr">
        <is>
          <t>石川可鍛製鉄　㈱</t>
        </is>
      </c>
      <c r="D913" s="184" t="inlineStr"/>
      <c r="E913" t="inlineStr">
        <is>
          <t>石川可鍛製鉄</t>
        </is>
      </c>
      <c r="F913">
        <f>VLOOKUP(E913,'L_User+EndUser'!$B$2:$C$650,2,FALSE)</f>
        <v/>
      </c>
      <c r="G913" s="16" t="inlineStr">
        <is>
          <t>石川県かほく市宇気い</t>
        </is>
      </c>
      <c r="H913" t="inlineStr">
        <is>
          <t>9</t>
        </is>
      </c>
      <c r="I913" s="8" t="inlineStr">
        <is>
          <t>名鉄</t>
        </is>
      </c>
      <c r="K913" t="inlineStr">
        <is>
          <t>井上</t>
        </is>
      </c>
    </row>
    <row r="914">
      <c r="B914" s="3" t="n">
        <v>3400100</v>
      </c>
      <c r="C914" t="inlineStr">
        <is>
          <t>㈱明石合銅 鋳造課</t>
        </is>
      </c>
      <c r="D914" s="184" t="inlineStr"/>
      <c r="E914" t="inlineStr">
        <is>
          <t>明石合銅</t>
        </is>
      </c>
      <c r="F914">
        <f>VLOOKUP(E914,'L_User+EndUser'!$B$2:$C$650,2,FALSE)</f>
        <v/>
      </c>
      <c r="G914" s="16" t="inlineStr">
        <is>
          <t>石川県白山市横江町</t>
        </is>
      </c>
      <c r="H914" t="inlineStr">
        <is>
          <t>1484</t>
        </is>
      </c>
      <c r="I914" s="99" t="inlineStr">
        <is>
          <t>西濃</t>
        </is>
      </c>
      <c r="K914" t="inlineStr">
        <is>
          <t>井上</t>
        </is>
      </c>
    </row>
    <row r="915">
      <c r="B915" s="184" t="n">
        <v>3352102</v>
      </c>
      <c r="C915" t="inlineStr">
        <is>
          <t>日本通運　㈱　金沢支店</t>
        </is>
      </c>
      <c r="D915" s="184" t="inlineStr"/>
      <c r="E915" s="100" t="inlineStr">
        <is>
          <t>PKTﾃｸﾉ</t>
        </is>
      </c>
      <c r="F915">
        <f>VLOOKUP(E915,'L_User+EndUser'!$B$2:$C$650,2,FALSE)</f>
        <v/>
      </c>
      <c r="G915" s="16" t="inlineStr">
        <is>
          <t>石川県金沢市湊</t>
        </is>
      </c>
      <c r="H915" t="inlineStr">
        <is>
          <t>3-5</t>
        </is>
      </c>
      <c r="I915" s="8" t="inlineStr">
        <is>
          <t>名鉄</t>
        </is>
      </c>
      <c r="K915" t="inlineStr">
        <is>
          <t>井上</t>
        </is>
      </c>
      <c r="L915" s="2" t="n"/>
    </row>
    <row r="916">
      <c r="B916" s="3" t="n">
        <v>3352101</v>
      </c>
      <c r="C916" t="inlineStr">
        <is>
          <t>名港海運㈱　埠頭倉庫　名港４号地倉庫</t>
        </is>
      </c>
      <c r="D916" s="184" t="inlineStr"/>
      <c r="E916" s="100" t="inlineStr">
        <is>
          <t>PKTﾃｸﾉ</t>
        </is>
      </c>
      <c r="F916">
        <f>VLOOKUP(E916,'L_User+EndUser'!$B$2:$C$650,2,FALSE)</f>
        <v/>
      </c>
      <c r="G916" s="16" t="inlineStr">
        <is>
          <t>愛知県名古屋市港区築地町3番地</t>
        </is>
      </c>
      <c r="H916" t="inlineStr">
        <is>
          <t>輸出２部</t>
        </is>
      </c>
      <c r="I916" s="8" t="inlineStr">
        <is>
          <t>名鉄</t>
        </is>
      </c>
      <c r="K916" t="inlineStr">
        <is>
          <t>井上</t>
        </is>
      </c>
      <c r="L916" s="2" t="n"/>
    </row>
    <row r="917">
      <c r="B917" s="3" t="n">
        <v>3352100</v>
      </c>
      <c r="C917" t="inlineStr">
        <is>
          <t>（株）　PKTテクノ</t>
        </is>
      </c>
      <c r="D917" s="184" t="inlineStr"/>
      <c r="F917">
        <f>VLOOKUP(E917,'L_User+EndUser'!$B$2:$C$650,2,FALSE)</f>
        <v/>
      </c>
      <c r="G917" s="16" t="inlineStr">
        <is>
          <t>富山県高岡市本保</t>
        </is>
      </c>
      <c r="H917" t="inlineStr">
        <is>
          <t>53</t>
        </is>
      </c>
      <c r="I917" s="8" t="inlineStr">
        <is>
          <t>飛騨</t>
        </is>
      </c>
      <c r="K917" t="inlineStr">
        <is>
          <t>井上</t>
        </is>
      </c>
    </row>
    <row r="918">
      <c r="B918" s="3" t="n">
        <v>3336100</v>
      </c>
      <c r="C918" s="103" t="inlineStr">
        <is>
          <t>帝国金属　㈱</t>
        </is>
      </c>
      <c r="D918" s="184" t="inlineStr"/>
      <c r="E918" t="inlineStr">
        <is>
          <t>帝国金属</t>
        </is>
      </c>
      <c r="F918">
        <f>VLOOKUP(E918,'L_User+EndUser'!$B$2:$C$650,2,FALSE)</f>
        <v/>
      </c>
      <c r="G918" s="16" t="inlineStr">
        <is>
          <t>富山県高岡市木町</t>
        </is>
      </c>
      <c r="H918" t="inlineStr">
        <is>
          <t>5-5</t>
        </is>
      </c>
      <c r="I918" s="99" t="inlineStr">
        <is>
          <t>西濃</t>
        </is>
      </c>
      <c r="K918" t="inlineStr">
        <is>
          <t>井上</t>
        </is>
      </c>
    </row>
    <row r="919">
      <c r="B919" s="3" t="n">
        <v>3325000</v>
      </c>
      <c r="C919" s="103" t="inlineStr">
        <is>
          <t>㈱　リケンCKJV</t>
        </is>
      </c>
      <c r="D919" s="184" t="inlineStr"/>
      <c r="E919" t="inlineStr">
        <is>
          <t>リケンＣＫＪＶ</t>
        </is>
      </c>
      <c r="F919">
        <f>VLOOKUP(E919,'L_User+EndUser'!$B$2:$C$650,2,FALSE)</f>
        <v/>
      </c>
      <c r="G919" s="16" t="inlineStr">
        <is>
          <t>富山県高岡市守護町</t>
        </is>
      </c>
      <c r="H919" t="inlineStr">
        <is>
          <t>2-12-1</t>
        </is>
      </c>
      <c r="I919" s="99" t="inlineStr">
        <is>
          <t>西濃</t>
        </is>
      </c>
      <c r="K919" t="inlineStr">
        <is>
          <t>井上</t>
        </is>
      </c>
    </row>
    <row r="920">
      <c r="B920" s="3" t="n">
        <v>3324900</v>
      </c>
      <c r="C920" s="103" t="inlineStr">
        <is>
          <t>新森商事　㈱</t>
        </is>
      </c>
      <c r="D920" s="184" t="n"/>
      <c r="E920" t="inlineStr">
        <is>
          <t>新森商事</t>
        </is>
      </c>
      <c r="F920">
        <f>VLOOKUP(E920,'L_User+EndUser'!$B$2:$C$650,2,FALSE)</f>
        <v/>
      </c>
      <c r="G920" s="16" t="inlineStr">
        <is>
          <t>富山県高岡市波岡</t>
        </is>
      </c>
      <c r="H920" s="23" t="inlineStr">
        <is>
          <t>74</t>
        </is>
      </c>
      <c r="I920" s="99" t="inlineStr">
        <is>
          <t>西濃</t>
        </is>
      </c>
      <c r="K920" t="inlineStr">
        <is>
          <t>井上</t>
        </is>
      </c>
    </row>
    <row r="921">
      <c r="B921" s="3" t="n">
        <v>3320001</v>
      </c>
      <c r="C921" t="inlineStr">
        <is>
          <t>昭和電気鋳鋼㈱</t>
        </is>
      </c>
      <c r="D921" s="184" t="n"/>
      <c r="E921" t="inlineStr">
        <is>
          <t>コマツキャステックス氷見第2工場</t>
        </is>
      </c>
      <c r="F921">
        <f>VLOOKUP(E921,'L_User+EndUser'!$B$2:$C$650,2,FALSE)</f>
        <v/>
      </c>
      <c r="G921" s="16" t="inlineStr">
        <is>
          <t>群馬県高崎市倉賀野町</t>
        </is>
      </c>
      <c r="H921" s="23" t="inlineStr">
        <is>
          <t>3250</t>
        </is>
      </c>
      <c r="I921" s="8" t="inlineStr">
        <is>
          <t>名鉄</t>
        </is>
      </c>
      <c r="K921" t="inlineStr">
        <is>
          <t>井上</t>
        </is>
      </c>
    </row>
    <row r="922">
      <c r="B922" s="3" t="n">
        <v>3320000</v>
      </c>
      <c r="C922" t="inlineStr">
        <is>
          <t>コマツキャステックス㈱氷見第2工場</t>
        </is>
      </c>
      <c r="D922" s="184" t="n"/>
      <c r="E922" t="inlineStr">
        <is>
          <t>小松製作所氷見工場</t>
        </is>
      </c>
      <c r="F922">
        <f>VLOOKUP(E922,'L_User+EndUser'!$B$2:$C$650,2,FALSE)</f>
        <v/>
      </c>
      <c r="G922" s="16" t="inlineStr">
        <is>
          <t>富山県氷見市下田子</t>
        </is>
      </c>
      <c r="H922" s="24" t="inlineStr">
        <is>
          <t>1-3</t>
        </is>
      </c>
      <c r="I922" s="8" t="inlineStr">
        <is>
          <t>飛騨</t>
        </is>
      </c>
    </row>
    <row r="923">
      <c r="B923" s="3" t="n">
        <v>3312100</v>
      </c>
      <c r="C923" s="103" t="inlineStr">
        <is>
          <t>㈱協和製作所 技術開発ｸﾞﾙ-ﾌﾟ 倉田ｻﾌﾞﾘ-ﾀﾞ-様</t>
        </is>
      </c>
      <c r="E923" t="inlineStr">
        <is>
          <t>協和製作所</t>
        </is>
      </c>
      <c r="F923">
        <f>VLOOKUP(E923,'L_User+EndUser'!$B$2:$C$650,2,FALSE)</f>
        <v/>
      </c>
      <c r="G923" s="16" t="inlineStr">
        <is>
          <t>富山県高岡市四日市</t>
        </is>
      </c>
      <c r="H923" s="23" t="inlineStr">
        <is>
          <t>133-12</t>
        </is>
      </c>
      <c r="I923" s="99" t="inlineStr">
        <is>
          <t>西濃</t>
        </is>
      </c>
      <c r="K923" t="inlineStr">
        <is>
          <t>井上</t>
        </is>
      </c>
    </row>
    <row r="924">
      <c r="B924" s="3" t="n">
        <v>3312000</v>
      </c>
      <c r="C924" s="2" t="inlineStr">
        <is>
          <t>金森藤平商事　㈱</t>
        </is>
      </c>
      <c r="D924" s="3" t="inlineStr"/>
      <c r="E924" t="inlineStr">
        <is>
          <t>金森籐平商事北陸支店</t>
        </is>
      </c>
      <c r="F924">
        <f>VLOOKUP(E924,'L_User+EndUser'!$B$2:$C$650,2,FALSE)</f>
        <v/>
      </c>
      <c r="G924" s="16" t="inlineStr">
        <is>
          <t>富山県高岡市昭和町</t>
        </is>
      </c>
      <c r="H924" t="inlineStr">
        <is>
          <t>1-1-6</t>
        </is>
      </c>
      <c r="I924" s="8" t="inlineStr">
        <is>
          <t>飛騨</t>
        </is>
      </c>
      <c r="K924" t="inlineStr">
        <is>
          <t>井上</t>
        </is>
      </c>
    </row>
    <row r="925">
      <c r="B925" s="3" t="n">
        <v>3311912</v>
      </c>
      <c r="C925" s="100" t="inlineStr">
        <is>
          <t>大海運輸㈱　倉庫事業部</t>
        </is>
      </c>
      <c r="E925" t="inlineStr">
        <is>
          <t>金森産業</t>
        </is>
      </c>
      <c r="F925">
        <f>VLOOKUP(E925,'L_User+EndUser'!$B$2:$C$650,2,FALSE)</f>
        <v/>
      </c>
      <c r="G925" s="16" t="inlineStr">
        <is>
          <t>兵庫県神戸市中央区小野浜町</t>
        </is>
      </c>
      <c r="H925" t="inlineStr">
        <is>
          <t>15番1号</t>
        </is>
      </c>
      <c r="I925" s="99" t="inlineStr">
        <is>
          <t>福山</t>
        </is>
      </c>
      <c r="K925" t="inlineStr">
        <is>
          <t>井上</t>
        </is>
      </c>
    </row>
    <row r="926">
      <c r="B926" s="3" t="n">
        <v>3311911</v>
      </c>
      <c r="C926" s="100" t="inlineStr">
        <is>
          <t>鴻池運輸㈱</t>
        </is>
      </c>
      <c r="E926" t="inlineStr">
        <is>
          <t>金森産業</t>
        </is>
      </c>
      <c r="F926">
        <f>VLOOKUP(E926,'L_User+EndUser'!$B$2:$C$650,2,FALSE)</f>
        <v/>
      </c>
      <c r="G926" s="16" t="inlineStr">
        <is>
          <t>大阪府大阪市住之江区南港中</t>
        </is>
      </c>
      <c r="H926" s="23" t="inlineStr">
        <is>
          <t>7-4-110</t>
        </is>
      </c>
      <c r="I926" s="99" t="inlineStr">
        <is>
          <t>福山</t>
        </is>
      </c>
      <c r="K926" t="inlineStr">
        <is>
          <t>井上</t>
        </is>
      </c>
    </row>
    <row r="927">
      <c r="B927" s="3" t="n">
        <v>3311910</v>
      </c>
      <c r="C927" s="100" t="inlineStr">
        <is>
          <t>㈱荏原製作所 中袖地区事務所 杉目様</t>
        </is>
      </c>
      <c r="E927" t="inlineStr">
        <is>
          <t>金森産業</t>
        </is>
      </c>
      <c r="F927">
        <f>VLOOKUP(E927,'L_User+EndUser'!$B$2:$C$650,2,FALSE)</f>
        <v/>
      </c>
      <c r="G927" s="16" t="inlineStr">
        <is>
          <t>千葉県袖ケ浦市中袖</t>
        </is>
      </c>
      <c r="H927" s="23" t="inlineStr">
        <is>
          <t>30-1</t>
        </is>
      </c>
      <c r="I927" s="8" t="inlineStr">
        <is>
          <t>名鉄</t>
        </is>
      </c>
      <c r="K927" t="inlineStr">
        <is>
          <t>井上</t>
        </is>
      </c>
    </row>
    <row r="928">
      <c r="B928" s="3" t="n">
        <v>3311909</v>
      </c>
      <c r="C928" s="100" t="inlineStr">
        <is>
          <t>澁澤倉庫 ㈱ﾎﾟ-ﾄｱｲﾗﾝﾄﾞ事務所パレット出</t>
        </is>
      </c>
      <c r="E928" t="inlineStr">
        <is>
          <t>金森産業</t>
        </is>
      </c>
      <c r="F928">
        <f>VLOOKUP(E928,'L_User+EndUser'!$B$2:$C$650,2,FALSE)</f>
        <v/>
      </c>
      <c r="G928" s="16" t="inlineStr">
        <is>
          <t>兵庫県神戸市中央区港島</t>
        </is>
      </c>
      <c r="H928" s="23" t="inlineStr">
        <is>
          <t>4-4ﾎﾟｰﾄｱｲﾗﾝﾄﾞＬ-3ﾊﾞ-ｽ</t>
        </is>
      </c>
      <c r="I928" s="99" t="inlineStr">
        <is>
          <t>福山</t>
        </is>
      </c>
      <c r="K928" t="inlineStr">
        <is>
          <t>井上</t>
        </is>
      </c>
    </row>
    <row r="929">
      <c r="B929" s="3" t="n">
        <v>3311908</v>
      </c>
      <c r="C929" s="100" t="inlineStr">
        <is>
          <t>澁澤倉庫 ㈱ﾎﾟ-ﾄｱｲﾗﾝﾄﾞCFS第3号上屋 金井様 パレット出</t>
        </is>
      </c>
      <c r="E929" t="inlineStr">
        <is>
          <t>金森産業</t>
        </is>
      </c>
      <c r="F929">
        <f>VLOOKUP(E929,'L_User+EndUser'!$B$2:$C$650,2,FALSE)</f>
        <v/>
      </c>
      <c r="G929" s="16" t="inlineStr">
        <is>
          <t>兵庫県神戸市中央区港島</t>
        </is>
      </c>
      <c r="H929" s="23" t="inlineStr">
        <is>
          <t>4-1-15</t>
        </is>
      </c>
      <c r="I929" s="99" t="inlineStr">
        <is>
          <t>福山</t>
        </is>
      </c>
      <c r="K929" t="inlineStr">
        <is>
          <t>井上</t>
        </is>
      </c>
    </row>
    <row r="930">
      <c r="B930" s="3" t="n">
        <v>3311907</v>
      </c>
      <c r="C930" s="100" t="inlineStr">
        <is>
          <t>澁澤倉庫 ㈱ CFS 3号 上屋 鶴崎様</t>
        </is>
      </c>
      <c r="E930" t="inlineStr">
        <is>
          <t>金森産業</t>
        </is>
      </c>
      <c r="F930">
        <f>VLOOKUP(E930,'L_User+EndUser'!$B$2:$C$650,2,FALSE)</f>
        <v/>
      </c>
      <c r="G930" s="16" t="inlineStr">
        <is>
          <t>兵庫県神戸市中央区港島</t>
        </is>
      </c>
      <c r="H930" s="23" t="inlineStr">
        <is>
          <t>4-1-1</t>
        </is>
      </c>
      <c r="I930" s="99" t="inlineStr">
        <is>
          <t>福山</t>
        </is>
      </c>
      <c r="K930" t="inlineStr">
        <is>
          <t>井上</t>
        </is>
      </c>
    </row>
    <row r="931">
      <c r="B931" s="3" t="n">
        <v>3311906</v>
      </c>
      <c r="C931" s="100" t="inlineStr">
        <is>
          <t>重光商事㈱かほく物流センタ－パレット出</t>
        </is>
      </c>
      <c r="E931" t="inlineStr">
        <is>
          <t>金森産業</t>
        </is>
      </c>
      <c r="F931">
        <f>VLOOKUP(E931,'L_User+EndUser'!$B$2:$C$650,2,FALSE)</f>
        <v/>
      </c>
      <c r="G931" s="16" t="inlineStr">
        <is>
          <t>石川県かほく市大崎六字</t>
        </is>
      </c>
      <c r="H931" s="23" t="inlineStr">
        <is>
          <t>460-3</t>
        </is>
      </c>
      <c r="I931" s="99" t="inlineStr">
        <is>
          <t>西濃</t>
        </is>
      </c>
      <c r="K931" t="inlineStr">
        <is>
          <t>井上</t>
        </is>
      </c>
    </row>
    <row r="932">
      <c r="B932" s="3" t="n">
        <v>3311905</v>
      </c>
      <c r="C932" s="100" t="inlineStr">
        <is>
          <t>澁澤倉庫 ㈱</t>
        </is>
      </c>
      <c r="E932" t="inlineStr">
        <is>
          <t>金森産業</t>
        </is>
      </c>
      <c r="F932">
        <f>VLOOKUP(E932,'L_User+EndUser'!$B$2:$C$650,2,FALSE)</f>
        <v/>
      </c>
      <c r="G932" s="16" t="inlineStr">
        <is>
          <t>大阪府泉南市泉州空港南1番地 第２国際貨物代理店ビル1-6</t>
        </is>
      </c>
      <c r="I932" s="99" t="inlineStr">
        <is>
          <t>福山</t>
        </is>
      </c>
      <c r="K932" t="inlineStr">
        <is>
          <t>井上</t>
        </is>
      </c>
    </row>
    <row r="933">
      <c r="B933" s="3" t="n">
        <v>3311903</v>
      </c>
      <c r="C933" s="2" t="inlineStr">
        <is>
          <t>㈱ホクリン</t>
        </is>
      </c>
      <c r="E933" t="inlineStr">
        <is>
          <t>金森産業</t>
        </is>
      </c>
      <c r="F933">
        <f>VLOOKUP(E933,'L_User+EndUser'!$B$2:$C$650,2,FALSE)</f>
        <v/>
      </c>
      <c r="G933" s="16" t="inlineStr">
        <is>
          <t>富山県高岡市戸出栄町</t>
        </is>
      </c>
      <c r="H933" s="23" t="inlineStr">
        <is>
          <t>50-2</t>
        </is>
      </c>
      <c r="I933" s="8" t="inlineStr">
        <is>
          <t>飛騨</t>
        </is>
      </c>
      <c r="K933" t="inlineStr">
        <is>
          <t>井上</t>
        </is>
      </c>
    </row>
    <row r="934">
      <c r="B934" s="3" t="n">
        <v>3311902</v>
      </c>
      <c r="C934" s="2" t="inlineStr">
        <is>
          <t>㈱　石動鋳造所</t>
        </is>
      </c>
      <c r="D934" s="3" t="inlineStr"/>
      <c r="E934" t="inlineStr">
        <is>
          <t>金森産業</t>
        </is>
      </c>
      <c r="F934">
        <f>VLOOKUP(E934,'L_User+EndUser'!$B$2:$C$650,2,FALSE)</f>
        <v/>
      </c>
      <c r="G934" s="16" t="inlineStr">
        <is>
          <t>富山県小矢部市石動町</t>
        </is>
      </c>
      <c r="H934" t="inlineStr">
        <is>
          <t>9-41</t>
        </is>
      </c>
      <c r="I934" s="8" t="inlineStr">
        <is>
          <t>飛騨</t>
        </is>
      </c>
      <c r="K934" t="inlineStr">
        <is>
          <t>井上</t>
        </is>
      </c>
    </row>
    <row r="935">
      <c r="B935" s="3" t="n">
        <v>3311901</v>
      </c>
      <c r="C935" s="1" t="inlineStr">
        <is>
          <t>㈱　若野鋳造所</t>
        </is>
      </c>
      <c r="D935" s="3" t="inlineStr"/>
      <c r="E935" t="inlineStr">
        <is>
          <t>金森産業</t>
        </is>
      </c>
      <c r="F935">
        <f>VLOOKUP(E935,'L_User+EndUser'!$B$2:$C$650,2,FALSE)</f>
        <v/>
      </c>
      <c r="G935" s="13" t="inlineStr">
        <is>
          <t>富山県高岡市早川</t>
        </is>
      </c>
      <c r="H935" t="inlineStr">
        <is>
          <t>558</t>
        </is>
      </c>
      <c r="I935" s="8" t="inlineStr">
        <is>
          <t>飛騨</t>
        </is>
      </c>
      <c r="K935" t="inlineStr">
        <is>
          <t>井上</t>
        </is>
      </c>
    </row>
    <row r="936">
      <c r="B936" s="3" t="n">
        <v>3311900</v>
      </c>
      <c r="C936" s="104" t="inlineStr">
        <is>
          <t>金森産業㈱　本社　鋳材部</t>
        </is>
      </c>
      <c r="D936" s="3" t="inlineStr"/>
      <c r="E936" t="inlineStr">
        <is>
          <t>金森産業</t>
        </is>
      </c>
      <c r="F936">
        <f>VLOOKUP(E936,'L_User+EndUser'!$B$2:$C$650,2,FALSE)</f>
        <v/>
      </c>
      <c r="G936" s="16" t="inlineStr">
        <is>
          <t>富山県高岡市昭和町</t>
        </is>
      </c>
      <c r="H936" t="inlineStr">
        <is>
          <t>1-4-1</t>
        </is>
      </c>
      <c r="I936" s="99" t="inlineStr">
        <is>
          <t>西濃</t>
        </is>
      </c>
      <c r="K936" t="inlineStr">
        <is>
          <t>井上</t>
        </is>
      </c>
    </row>
    <row r="937">
      <c r="B937" s="3" t="n">
        <v>3311801</v>
      </c>
      <c r="C937" s="104" t="inlineStr">
        <is>
          <t xml:space="preserve">㈱若野鋳造所 </t>
        </is>
      </c>
      <c r="E937" t="inlineStr">
        <is>
          <t>金森籐平商事北陸支店</t>
        </is>
      </c>
      <c r="F937">
        <f>VLOOKUP(E937,'L_User+EndUser'!$B$2:$C$650,2,FALSE)</f>
        <v/>
      </c>
      <c r="G937" s="16" t="inlineStr">
        <is>
          <t>富山県高岡市早川</t>
        </is>
      </c>
      <c r="H937" s="23" t="inlineStr">
        <is>
          <t>558</t>
        </is>
      </c>
      <c r="I937" s="99" t="inlineStr">
        <is>
          <t>西濃</t>
        </is>
      </c>
      <c r="K937" t="inlineStr">
        <is>
          <t>井上</t>
        </is>
      </c>
      <c r="L937" s="1" t="n"/>
    </row>
    <row r="938">
      <c r="B938" s="3" t="n">
        <v>3311800</v>
      </c>
      <c r="C938" s="104" t="inlineStr">
        <is>
          <t>金森藤平商事㈱北陸営業所高岡支店 中林様</t>
        </is>
      </c>
      <c r="E938" t="inlineStr">
        <is>
          <t>金森籐平商事北陸支店</t>
        </is>
      </c>
      <c r="F938">
        <f>VLOOKUP(E938,'L_User+EndUser'!$B$2:$C$650,2,FALSE)</f>
        <v/>
      </c>
      <c r="G938" s="16" t="inlineStr">
        <is>
          <t>富山県高岡市昭和町</t>
        </is>
      </c>
      <c r="H938" s="23" t="inlineStr">
        <is>
          <t>1-1-16</t>
        </is>
      </c>
      <c r="I938" s="99" t="inlineStr">
        <is>
          <t>西濃</t>
        </is>
      </c>
      <c r="K938" t="inlineStr">
        <is>
          <t>井上</t>
        </is>
      </c>
    </row>
    <row r="939">
      <c r="B939" s="3" t="n">
        <v>3117001</v>
      </c>
      <c r="C939" s="1" t="inlineStr">
        <is>
          <t>ＴＰＲ　㈱ 調達ｸﾞﾙ-ﾌﾟ</t>
        </is>
      </c>
      <c r="E939" s="1" t="inlineStr">
        <is>
          <t>クロス長野支店</t>
        </is>
      </c>
      <c r="F939">
        <f>VLOOKUP(E939,'L_User+EndUser'!$B$2:$C$650,2,FALSE)</f>
        <v/>
      </c>
      <c r="G939" s="16" t="inlineStr">
        <is>
          <t>長野県岡谷市神明町</t>
        </is>
      </c>
      <c r="H939" s="23" t="inlineStr">
        <is>
          <t>2-1-13</t>
        </is>
      </c>
      <c r="I939" s="8" t="inlineStr">
        <is>
          <t>名鉄</t>
        </is>
      </c>
      <c r="K939" t="inlineStr">
        <is>
          <t>井上</t>
        </is>
      </c>
      <c r="L939" s="1" t="n"/>
    </row>
    <row r="940">
      <c r="B940" s="3" t="n">
        <v>3117000</v>
      </c>
      <c r="C940" s="1" t="inlineStr">
        <is>
          <t>㈱クロス　長野支店</t>
        </is>
      </c>
      <c r="E940" s="1" t="inlineStr">
        <is>
          <t>クロス長野支店</t>
        </is>
      </c>
      <c r="F940">
        <f>VLOOKUP(E940,'L_User+EndUser'!$B$2:$C$650,2,FALSE)</f>
        <v/>
      </c>
      <c r="G940" s="16" t="inlineStr">
        <is>
          <t>長野県千曲市大字鋳物師屋</t>
        </is>
      </c>
      <c r="H940" t="inlineStr">
        <is>
          <t>700-1</t>
        </is>
      </c>
      <c r="I940" s="8" t="inlineStr">
        <is>
          <t>名鉄</t>
        </is>
      </c>
      <c r="K940" t="inlineStr">
        <is>
          <t>井上</t>
        </is>
      </c>
    </row>
    <row r="941">
      <c r="B941" s="3" t="n">
        <v>3112206</v>
      </c>
      <c r="C941" s="1" t="inlineStr">
        <is>
          <t>㈱　竹村製作所 小林課長様</t>
        </is>
      </c>
      <c r="E941" t="inlineStr">
        <is>
          <t>ﾄｳﾁｭｳ長野支店川中島</t>
        </is>
      </c>
      <c r="F941">
        <f>VLOOKUP(E941,'L_User+EndUser'!$B$2:$C$650,2,FALSE)</f>
        <v/>
      </c>
      <c r="G941" s="16" t="inlineStr">
        <is>
          <t>長野県上水内郡飯網町芋川</t>
        </is>
      </c>
      <c r="H941" s="23" t="inlineStr">
        <is>
          <t>5150</t>
        </is>
      </c>
      <c r="I941" s="8" t="inlineStr">
        <is>
          <t>名鉄</t>
        </is>
      </c>
      <c r="K941" t="inlineStr">
        <is>
          <t>井上</t>
        </is>
      </c>
    </row>
    <row r="942">
      <c r="B942" s="3" t="n">
        <v>3112205</v>
      </c>
      <c r="C942" s="1" t="inlineStr">
        <is>
          <t>藤曲鋳造所</t>
        </is>
      </c>
      <c r="D942" s="3" t="inlineStr"/>
      <c r="E942" t="inlineStr">
        <is>
          <t>ﾄｳﾁｭｳ長野支店川中島</t>
        </is>
      </c>
      <c r="F942">
        <f>VLOOKUP(E942,'L_User+EndUser'!$B$2:$C$650,2,FALSE)</f>
        <v/>
      </c>
      <c r="G942" s="16" t="inlineStr">
        <is>
          <t>長野県須坂市馬場町</t>
        </is>
      </c>
      <c r="H942" t="inlineStr">
        <is>
          <t>1678</t>
        </is>
      </c>
      <c r="I942" s="8" t="inlineStr">
        <is>
          <t>名鉄</t>
        </is>
      </c>
      <c r="K942" t="inlineStr">
        <is>
          <t>井上</t>
        </is>
      </c>
    </row>
    <row r="943">
      <c r="B943" s="3" t="n">
        <v>3112204</v>
      </c>
      <c r="C943" s="1" t="inlineStr">
        <is>
          <t>㈱　信州技研工業</t>
        </is>
      </c>
      <c r="D943" s="3" t="inlineStr"/>
      <c r="E943" t="inlineStr">
        <is>
          <t>ﾄｳﾁｭｳ長野支店川中島</t>
        </is>
      </c>
      <c r="F943">
        <f>VLOOKUP(E943,'L_User+EndUser'!$B$2:$C$650,2,FALSE)</f>
        <v/>
      </c>
      <c r="G943" s="16" t="inlineStr">
        <is>
          <t>長野県南佐久郡臼田町湯原</t>
        </is>
      </c>
      <c r="H943" t="inlineStr">
        <is>
          <t>2</t>
        </is>
      </c>
      <c r="I943" s="8" t="inlineStr">
        <is>
          <t>名鉄</t>
        </is>
      </c>
      <c r="K943" t="inlineStr">
        <is>
          <t>井上</t>
        </is>
      </c>
    </row>
    <row r="944">
      <c r="B944" s="3" t="n">
        <v>3112203</v>
      </c>
      <c r="C944" s="2" t="inlineStr">
        <is>
          <t>浅南工業　㈱</t>
        </is>
      </c>
      <c r="D944" s="3" t="inlineStr"/>
      <c r="E944" t="inlineStr">
        <is>
          <t>ﾄｳﾁｭｳ長野支店川中島</t>
        </is>
      </c>
      <c r="F944">
        <f>VLOOKUP(E944,'L_User+EndUser'!$B$2:$C$650,2,FALSE)</f>
        <v/>
      </c>
      <c r="G944" s="16" t="inlineStr">
        <is>
          <t>長野県佐久市鳴瀬</t>
        </is>
      </c>
      <c r="H944" t="inlineStr">
        <is>
          <t>2768</t>
        </is>
      </c>
      <c r="I944" s="8" t="inlineStr">
        <is>
          <t>名鉄</t>
        </is>
      </c>
      <c r="K944" t="inlineStr">
        <is>
          <t>井上</t>
        </is>
      </c>
    </row>
    <row r="945">
      <c r="B945" s="3" t="n">
        <v>3112202</v>
      </c>
      <c r="C945" s="2" t="inlineStr">
        <is>
          <t>炭平製作所</t>
        </is>
      </c>
      <c r="D945" s="3" t="inlineStr"/>
      <c r="E945" t="inlineStr">
        <is>
          <t>ﾄｳﾁｭｳ長野支店川中島</t>
        </is>
      </c>
      <c r="F945">
        <f>VLOOKUP(E945,'L_User+EndUser'!$B$2:$C$650,2,FALSE)</f>
        <v/>
      </c>
      <c r="G945" s="16" t="inlineStr">
        <is>
          <t>長野県長野市篠ノ井石川</t>
        </is>
      </c>
      <c r="H945" t="inlineStr">
        <is>
          <t>482</t>
        </is>
      </c>
      <c r="I945" s="8" t="inlineStr">
        <is>
          <t>名鉄</t>
        </is>
      </c>
      <c r="K945" t="inlineStr">
        <is>
          <t>井上</t>
        </is>
      </c>
    </row>
    <row r="946">
      <c r="B946" s="3" t="n">
        <v>3112201</v>
      </c>
      <c r="C946" s="2" t="inlineStr">
        <is>
          <t>高和製作所</t>
        </is>
      </c>
      <c r="D946" s="3" t="inlineStr"/>
      <c r="E946" t="inlineStr">
        <is>
          <t>ﾄｳﾁｭｳ長野支店川中島</t>
        </is>
      </c>
      <c r="F946">
        <f>VLOOKUP(E946,'L_User+EndUser'!$B$2:$C$650,2,FALSE)</f>
        <v/>
      </c>
      <c r="G946" s="16" t="inlineStr">
        <is>
          <t>長野県長野市篠ノ井岡田字岡田裏</t>
        </is>
      </c>
      <c r="H946" t="inlineStr">
        <is>
          <t>1181</t>
        </is>
      </c>
      <c r="I946" s="8" t="inlineStr">
        <is>
          <t>名鉄</t>
        </is>
      </c>
      <c r="K946" t="inlineStr">
        <is>
          <t>井上</t>
        </is>
      </c>
    </row>
    <row r="947">
      <c r="B947" s="3" t="n">
        <v>3112200</v>
      </c>
      <c r="C947" t="inlineStr">
        <is>
          <t>㈱ﾄｳﾁｭｳ長野支店川中島営業所</t>
        </is>
      </c>
      <c r="D947" s="3" t="inlineStr"/>
      <c r="E947" t="inlineStr">
        <is>
          <t>ﾄｳﾁｭｳ長野支店川中島</t>
        </is>
      </c>
      <c r="F947">
        <f>VLOOKUP(E947,'L_User+EndUser'!$B$2:$C$650,2,FALSE)</f>
        <v/>
      </c>
      <c r="G947" s="16" t="inlineStr">
        <is>
          <t>長野県長野市川中島町原</t>
        </is>
      </c>
      <c r="H947" t="inlineStr">
        <is>
          <t>460</t>
        </is>
      </c>
      <c r="I947" s="8" t="inlineStr">
        <is>
          <t>名鉄</t>
        </is>
      </c>
      <c r="K947" t="inlineStr">
        <is>
          <t>井上</t>
        </is>
      </c>
    </row>
    <row r="948">
      <c r="B948" s="3" t="n">
        <v>3112111</v>
      </c>
      <c r="C948" s="2" t="inlineStr">
        <is>
          <t>花岡鋳造所</t>
        </is>
      </c>
      <c r="E948" t="inlineStr">
        <is>
          <t>トウチュウ長野支店</t>
        </is>
      </c>
      <c r="F948">
        <f>VLOOKUP(E948,'L_User+EndUser'!$B$2:$C$650,2,FALSE)</f>
        <v/>
      </c>
      <c r="G948" s="16" t="inlineStr">
        <is>
          <t>長野県岡谷市湊</t>
        </is>
      </c>
      <c r="H948" s="23" t="inlineStr">
        <is>
          <t>4450-1</t>
        </is>
      </c>
      <c r="I948" s="8" t="inlineStr">
        <is>
          <t>名鉄</t>
        </is>
      </c>
      <c r="K948" t="inlineStr">
        <is>
          <t>井上</t>
        </is>
      </c>
    </row>
    <row r="949">
      <c r="B949" s="3" t="n">
        <v>3112110</v>
      </c>
      <c r="C949" s="2" t="inlineStr">
        <is>
          <t>愛岐工業㈱ 竹村様</t>
        </is>
      </c>
      <c r="E949" t="inlineStr">
        <is>
          <t>トウチュウ長野支店</t>
        </is>
      </c>
      <c r="F949">
        <f>VLOOKUP(E949,'L_User+EndUser'!$B$2:$C$650,2,FALSE)</f>
        <v/>
      </c>
      <c r="G949" s="16" t="inlineStr">
        <is>
          <t>岐阜県恵那市大井町</t>
        </is>
      </c>
      <c r="H949" s="23" t="inlineStr">
        <is>
          <t>2087-10</t>
        </is>
      </c>
      <c r="I949" s="99" t="inlineStr">
        <is>
          <t>西濃</t>
        </is>
      </c>
      <c r="K949" t="inlineStr">
        <is>
          <t>井上</t>
        </is>
      </c>
    </row>
    <row r="950">
      <c r="B950" s="3" t="n">
        <v>3112109</v>
      </c>
      <c r="C950" s="2" t="inlineStr">
        <is>
          <t>㈱　リッポ－</t>
        </is>
      </c>
      <c r="E950" t="inlineStr">
        <is>
          <t>トウチュウ長野支店</t>
        </is>
      </c>
      <c r="F950">
        <f>VLOOKUP(E950,'L_User+EndUser'!$B$2:$C$650,2,FALSE)</f>
        <v/>
      </c>
      <c r="G950" s="16" t="inlineStr">
        <is>
          <t>長野県上伊那郡辰野町伊那富</t>
        </is>
      </c>
      <c r="H950" s="23" t="inlineStr">
        <is>
          <t>1826</t>
        </is>
      </c>
      <c r="I950" s="8" t="inlineStr">
        <is>
          <t>名鉄</t>
        </is>
      </c>
      <c r="K950" t="inlineStr">
        <is>
          <t>井上</t>
        </is>
      </c>
    </row>
    <row r="951">
      <c r="B951" s="3" t="n">
        <v>3112107</v>
      </c>
      <c r="C951" s="2" t="inlineStr">
        <is>
          <t>㈱　清和通商</t>
        </is>
      </c>
      <c r="E951" t="inlineStr">
        <is>
          <t>トウチュウ長野支店</t>
        </is>
      </c>
      <c r="F951">
        <f>VLOOKUP(E951,'L_User+EndUser'!$B$2:$C$650,2,FALSE)</f>
        <v/>
      </c>
      <c r="G951" s="16" t="inlineStr">
        <is>
          <t>長野県長野市安茂里</t>
        </is>
      </c>
      <c r="H951" s="23" t="inlineStr">
        <is>
          <t>7737-2</t>
        </is>
      </c>
      <c r="I951" s="8" t="inlineStr">
        <is>
          <t>名鉄</t>
        </is>
      </c>
      <c r="K951" t="inlineStr">
        <is>
          <t>井上</t>
        </is>
      </c>
    </row>
    <row r="952">
      <c r="B952" s="3" t="n">
        <v>3112106</v>
      </c>
      <c r="C952" s="2" t="inlineStr">
        <is>
          <t>炭平製作所</t>
        </is>
      </c>
      <c r="E952" t="inlineStr">
        <is>
          <t>トウチュウ長野支店</t>
        </is>
      </c>
      <c r="F952">
        <f>VLOOKUP(E952,'L_User+EndUser'!$B$2:$C$650,2,FALSE)</f>
        <v/>
      </c>
      <c r="G952" s="16" t="inlineStr">
        <is>
          <t>長野県長野市篠ノ井石川</t>
        </is>
      </c>
      <c r="H952" t="inlineStr">
        <is>
          <t>482</t>
        </is>
      </c>
      <c r="I952" s="8" t="inlineStr">
        <is>
          <t>名鉄</t>
        </is>
      </c>
      <c r="K952" t="inlineStr">
        <is>
          <t>井上</t>
        </is>
      </c>
    </row>
    <row r="953">
      <c r="B953" s="3" t="n">
        <v>3112105</v>
      </c>
      <c r="C953" s="2" t="inlineStr">
        <is>
          <t>高和製作所</t>
        </is>
      </c>
      <c r="E953" t="inlineStr">
        <is>
          <t>トウチュウ長野支店</t>
        </is>
      </c>
      <c r="F953">
        <f>VLOOKUP(E953,'L_User+EndUser'!$B$2:$C$650,2,FALSE)</f>
        <v/>
      </c>
      <c r="G953" s="16" t="inlineStr">
        <is>
          <t>長野県長野市篠ノ井岡田字岡田裏</t>
        </is>
      </c>
      <c r="H953" t="inlineStr">
        <is>
          <t>1181</t>
        </is>
      </c>
      <c r="I953" s="8" t="inlineStr">
        <is>
          <t>名鉄</t>
        </is>
      </c>
      <c r="K953" t="inlineStr">
        <is>
          <t>井上</t>
        </is>
      </c>
    </row>
    <row r="954">
      <c r="B954" s="3" t="n">
        <v>3112104</v>
      </c>
      <c r="C954" s="2" t="inlineStr">
        <is>
          <t>越川工業㈱　塩尻工場</t>
        </is>
      </c>
      <c r="D954" s="3" t="inlineStr"/>
      <c r="E954" t="inlineStr">
        <is>
          <t>トウチュウ長野支店</t>
        </is>
      </c>
      <c r="F954">
        <f>VLOOKUP(E954,'L_User+EndUser'!$B$2:$C$650,2,FALSE)</f>
        <v/>
      </c>
      <c r="G954" s="16" t="inlineStr">
        <is>
          <t>長野県塩尻市東山</t>
        </is>
      </c>
      <c r="H954" t="inlineStr">
        <is>
          <t>1590</t>
        </is>
      </c>
      <c r="I954" s="8" t="inlineStr">
        <is>
          <t>名鉄</t>
        </is>
      </c>
      <c r="K954" t="inlineStr">
        <is>
          <t>井上</t>
        </is>
      </c>
    </row>
    <row r="955">
      <c r="B955" s="3" t="n">
        <v>3112103</v>
      </c>
      <c r="C955" s="2" t="inlineStr">
        <is>
          <t>㈱　トウチュウ工業事業所</t>
        </is>
      </c>
      <c r="D955" s="3" t="inlineStr"/>
      <c r="E955" t="inlineStr">
        <is>
          <t>トウチュウ長野支店</t>
        </is>
      </c>
      <c r="F955">
        <f>VLOOKUP(E955,'L_User+EndUser'!$B$2:$C$650,2,FALSE)</f>
        <v/>
      </c>
      <c r="G955" s="16" t="inlineStr">
        <is>
          <t>愛知県知多郡美浜町大字野間字北向井</t>
        </is>
      </c>
      <c r="H955" t="inlineStr">
        <is>
          <t>1</t>
        </is>
      </c>
      <c r="I955" s="8" t="inlineStr">
        <is>
          <t>飛騨</t>
        </is>
      </c>
      <c r="K955" t="inlineStr">
        <is>
          <t>井上</t>
        </is>
      </c>
    </row>
    <row r="956">
      <c r="B956" s="3" t="n">
        <v>3112102</v>
      </c>
      <c r="C956" s="2" t="inlineStr">
        <is>
          <t>㈱　キッツ　長坂工場</t>
        </is>
      </c>
      <c r="D956" s="3" t="inlineStr"/>
      <c r="E956" t="inlineStr">
        <is>
          <t>トウチュウ長野支店</t>
        </is>
      </c>
      <c r="F956">
        <f>VLOOKUP(E956,'L_User+EndUser'!$B$2:$C$650,2,FALSE)</f>
        <v/>
      </c>
      <c r="G956" s="16" t="inlineStr">
        <is>
          <t>山梨県北巨摩郡長坂町長坂上条</t>
        </is>
      </c>
      <c r="H956" t="inlineStr">
        <is>
          <t>2040</t>
        </is>
      </c>
      <c r="I956" s="8" t="inlineStr">
        <is>
          <t>名鉄</t>
        </is>
      </c>
      <c r="K956" t="inlineStr">
        <is>
          <t>井上</t>
        </is>
      </c>
    </row>
    <row r="957">
      <c r="B957" s="3" t="n">
        <v>3112101</v>
      </c>
      <c r="C957" s="2" t="inlineStr">
        <is>
          <t>㈱　キッツ　伊那工場　FC製造</t>
        </is>
      </c>
      <c r="D957" s="3" t="inlineStr"/>
      <c r="E957" t="inlineStr">
        <is>
          <t>トウチュウ長野支店</t>
        </is>
      </c>
      <c r="F957">
        <f>VLOOKUP(E957,'L_User+EndUser'!$B$2:$C$650,2,FALSE)</f>
        <v/>
      </c>
      <c r="G957" s="16" t="inlineStr">
        <is>
          <t>長野県伊那市東春近</t>
        </is>
      </c>
      <c r="H957" t="inlineStr">
        <is>
          <t>7130</t>
        </is>
      </c>
      <c r="I957" s="8" t="inlineStr">
        <is>
          <t>名鉄</t>
        </is>
      </c>
      <c r="K957" t="inlineStr">
        <is>
          <t>井上</t>
        </is>
      </c>
    </row>
    <row r="958">
      <c r="B958" s="3" t="n">
        <v>3112100</v>
      </c>
      <c r="C958" s="2" t="inlineStr">
        <is>
          <t>㈱　トウチュウ長野支店</t>
        </is>
      </c>
      <c r="D958" s="3" t="inlineStr"/>
      <c r="E958" t="inlineStr">
        <is>
          <t>トウチュウ長野支店</t>
        </is>
      </c>
      <c r="F958">
        <f>VLOOKUP(E958,'L_User+EndUser'!$B$2:$C$650,2,FALSE)</f>
        <v/>
      </c>
      <c r="G958" s="16" t="inlineStr">
        <is>
          <t>長野県諏訪市清水</t>
        </is>
      </c>
      <c r="H958" t="inlineStr">
        <is>
          <t>1-4-7</t>
        </is>
      </c>
      <c r="I958" s="8" t="inlineStr">
        <is>
          <t>西濃</t>
        </is>
      </c>
      <c r="K958" t="inlineStr">
        <is>
          <t>井上</t>
        </is>
      </c>
    </row>
    <row r="959">
      <c r="B959" s="3" t="n">
        <v>3025001</v>
      </c>
      <c r="C959" s="2" t="inlineStr">
        <is>
          <t>（有）　山泰鋳工所</t>
        </is>
      </c>
      <c r="D959" s="3" t="inlineStr"/>
      <c r="E959" t="inlineStr">
        <is>
          <t>シモダ産業</t>
        </is>
      </c>
      <c r="F959">
        <f>VLOOKUP(E959,'L_User+EndUser'!$B$2:$C$650,2,FALSE)</f>
        <v/>
      </c>
      <c r="G959" s="16" t="inlineStr">
        <is>
          <t>新潟県南蒲原郡下田村笹岡</t>
        </is>
      </c>
      <c r="H959" t="inlineStr">
        <is>
          <t>2841</t>
        </is>
      </c>
      <c r="I959" s="8" t="inlineStr">
        <is>
          <t>名鉄</t>
        </is>
      </c>
      <c r="K959" t="inlineStr">
        <is>
          <t>井上</t>
        </is>
      </c>
    </row>
    <row r="960">
      <c r="B960" s="3" t="n">
        <v>3025000</v>
      </c>
      <c r="C960" s="2" t="inlineStr">
        <is>
          <t>シモダ産業　㈱</t>
        </is>
      </c>
      <c r="D960" s="3" t="inlineStr"/>
      <c r="E960" t="inlineStr">
        <is>
          <t>シモダ産業</t>
        </is>
      </c>
      <c r="F960">
        <f>VLOOKUP(E960,'L_User+EndUser'!$B$2:$C$650,2,FALSE)</f>
        <v/>
      </c>
      <c r="G960" s="16" t="inlineStr">
        <is>
          <t>新潟県柏崎市松波</t>
        </is>
      </c>
      <c r="H960" t="inlineStr">
        <is>
          <t>2-6-43</t>
        </is>
      </c>
      <c r="I960" s="8" t="inlineStr">
        <is>
          <t>名鉄</t>
        </is>
      </c>
      <c r="K960" t="inlineStr">
        <is>
          <t>井上</t>
        </is>
      </c>
    </row>
    <row r="961">
      <c r="B961" s="3" t="n">
        <v>3012003</v>
      </c>
      <c r="C961" s="100" t="inlineStr">
        <is>
          <t>㈱　カトメ 成形課 刈田課長様</t>
        </is>
      </c>
      <c r="E961" t="inlineStr">
        <is>
          <t>金森籐平商事新潟営業所</t>
        </is>
      </c>
      <c r="F961">
        <f>VLOOKUP(E961,'L_User+EndUser'!$B$2:$C$650,2,FALSE)</f>
        <v/>
      </c>
      <c r="G961" s="16" t="inlineStr">
        <is>
          <t>新潟県新潟市南区庄瀬</t>
        </is>
      </c>
      <c r="H961" s="23" t="inlineStr">
        <is>
          <t>350-1</t>
        </is>
      </c>
      <c r="I961" s="8" t="inlineStr">
        <is>
          <t>名鉄</t>
        </is>
      </c>
    </row>
    <row r="962">
      <c r="B962" s="3" t="n">
        <v>3012002</v>
      </c>
      <c r="C962" t="inlineStr">
        <is>
          <t>燕シェルサービス　㈱</t>
        </is>
      </c>
      <c r="D962" s="3" t="inlineStr"/>
      <c r="E962" t="inlineStr">
        <is>
          <t>金森籐平商事新潟営業所</t>
        </is>
      </c>
      <c r="F962">
        <f>VLOOKUP(E962,'L_User+EndUser'!$B$2:$C$650,2,FALSE)</f>
        <v/>
      </c>
      <c r="G962" s="16" t="inlineStr">
        <is>
          <t>新潟県燕市長所</t>
        </is>
      </c>
      <c r="H962" t="inlineStr">
        <is>
          <t>1033</t>
        </is>
      </c>
      <c r="I962" s="8" t="inlineStr">
        <is>
          <t>名鉄</t>
        </is>
      </c>
      <c r="K962" t="inlineStr">
        <is>
          <t>井上</t>
        </is>
      </c>
    </row>
    <row r="963">
      <c r="B963" s="3" t="n">
        <v>3012001</v>
      </c>
      <c r="C963" t="inlineStr">
        <is>
          <t>㈱　リケン　素形材部品部製造　APS造型WB</t>
        </is>
      </c>
      <c r="D963" s="3" t="inlineStr"/>
      <c r="E963" t="inlineStr">
        <is>
          <t>金森籐平商事新潟営業所</t>
        </is>
      </c>
      <c r="F963">
        <f>VLOOKUP(E963,'L_User+EndUser'!$B$2:$C$650,2,FALSE)</f>
        <v/>
      </c>
      <c r="G963" s="16" t="inlineStr">
        <is>
          <t>新潟県柏崎市北斗町</t>
        </is>
      </c>
      <c r="H963" t="inlineStr">
        <is>
          <t>1-37</t>
        </is>
      </c>
      <c r="I963" s="8" t="inlineStr">
        <is>
          <t>名鉄</t>
        </is>
      </c>
      <c r="K963" t="inlineStr">
        <is>
          <t>井上</t>
        </is>
      </c>
    </row>
    <row r="964">
      <c r="B964" s="3" t="n">
        <v>3012000</v>
      </c>
      <c r="C964" t="inlineStr">
        <is>
          <t xml:space="preserve">金森藤平商事㈱　新潟(営)　</t>
        </is>
      </c>
      <c r="D964" s="3" t="inlineStr"/>
      <c r="E964" t="inlineStr">
        <is>
          <t>金森籐平商事新潟営業所</t>
        </is>
      </c>
      <c r="F964">
        <f>VLOOKUP(E964,'L_User+EndUser'!$B$2:$C$650,2,FALSE)</f>
        <v/>
      </c>
      <c r="G964" s="16" t="inlineStr">
        <is>
          <t>新潟県新潟市竜が島</t>
        </is>
      </c>
      <c r="H964" t="inlineStr">
        <is>
          <t>1-2-10</t>
        </is>
      </c>
      <c r="I964" s="8" t="inlineStr">
        <is>
          <t>名鉄</t>
        </is>
      </c>
      <c r="K964" t="inlineStr">
        <is>
          <t>井上</t>
        </is>
      </c>
    </row>
    <row r="965">
      <c r="B965" s="3" t="n">
        <v>2970101</v>
      </c>
      <c r="C965" t="inlineStr">
        <is>
          <t xml:space="preserve">（有）美濃部製作所 第2工場 </t>
        </is>
      </c>
      <c r="E965" t="inlineStr">
        <is>
          <t>新報国ﾏﾃﾘｱﾙ三重工場</t>
        </is>
      </c>
      <c r="F965">
        <f>VLOOKUP(E965,'L_User+EndUser'!$B$2:$C$650,2,FALSE)</f>
        <v/>
      </c>
      <c r="G965" s="16" t="inlineStr">
        <is>
          <t>三重県いなべ市北勢町別名</t>
        </is>
      </c>
      <c r="H965" s="23" t="inlineStr">
        <is>
          <t>232</t>
        </is>
      </c>
      <c r="I965" s="8" t="inlineStr">
        <is>
          <t>名鉄</t>
        </is>
      </c>
      <c r="K965" t="inlineStr">
        <is>
          <t>井出</t>
        </is>
      </c>
    </row>
    <row r="966">
      <c r="B966" s="3" t="n">
        <v>2970100</v>
      </c>
      <c r="C966" t="inlineStr">
        <is>
          <t>新報国ﾏﾃﾘｱﾙ㈱</t>
        </is>
      </c>
      <c r="E966" t="inlineStr">
        <is>
          <t>新報国ﾏﾃﾘｱﾙ三重工場</t>
        </is>
      </c>
      <c r="F966">
        <f>VLOOKUP(E966,'L_User+EndUser'!$B$2:$C$650,2,FALSE)</f>
        <v/>
      </c>
      <c r="G966" s="16" t="inlineStr">
        <is>
          <t>三重県三重郡川越町大字高松字中島</t>
        </is>
      </c>
      <c r="H966" t="inlineStr">
        <is>
          <t>835-1</t>
        </is>
      </c>
      <c r="I966" s="8" t="n"/>
      <c r="K966" t="inlineStr">
        <is>
          <t>前川</t>
        </is>
      </c>
    </row>
    <row r="967">
      <c r="B967" s="3" t="n">
        <v>2952000</v>
      </c>
      <c r="C967" s="106" t="inlineStr">
        <is>
          <t>㈱　林鋳造所</t>
        </is>
      </c>
      <c r="D967" s="3" t="inlineStr"/>
      <c r="E967" t="inlineStr">
        <is>
          <t>林鋳造所</t>
        </is>
      </c>
      <c r="F967">
        <f>VLOOKUP(E967,'L_User+EndUser'!$B$2:$C$650,2,FALSE)</f>
        <v/>
      </c>
      <c r="G967" s="16" t="inlineStr">
        <is>
          <t>岐阜県岐阜市岩田東</t>
        </is>
      </c>
      <c r="H967" s="23" t="inlineStr">
        <is>
          <t>1-15</t>
        </is>
      </c>
      <c r="I967" s="99" t="inlineStr">
        <is>
          <t>西濃</t>
        </is>
      </c>
      <c r="K967" t="inlineStr">
        <is>
          <t>井出</t>
        </is>
      </c>
    </row>
    <row r="968">
      <c r="B968" s="3" t="n">
        <v>2912000</v>
      </c>
      <c r="C968" s="103" t="inlineStr">
        <is>
          <t>㈱　小栗商店</t>
        </is>
      </c>
      <c r="D968" s="3" t="inlineStr"/>
      <c r="E968" t="inlineStr">
        <is>
          <t>小栗商店</t>
        </is>
      </c>
      <c r="F968">
        <f>VLOOKUP(E968,'L_User+EndUser'!$B$2:$C$650,2,FALSE)</f>
        <v/>
      </c>
      <c r="G968" s="16" t="inlineStr">
        <is>
          <t>岐阜県岐阜市朝霧町</t>
        </is>
      </c>
      <c r="H968" t="inlineStr">
        <is>
          <t>33</t>
        </is>
      </c>
      <c r="I968" s="8" t="inlineStr">
        <is>
          <t>西濃</t>
        </is>
      </c>
      <c r="K968" t="inlineStr">
        <is>
          <t>井出</t>
        </is>
      </c>
    </row>
    <row r="969">
      <c r="B969" s="3" t="n">
        <v>2906000</v>
      </c>
      <c r="C969" s="103" t="inlineStr">
        <is>
          <t>井上鋳工㈱</t>
        </is>
      </c>
      <c r="E969" t="inlineStr">
        <is>
          <t>井上鋳工</t>
        </is>
      </c>
      <c r="F969">
        <f>VLOOKUP(E969,'L_User+EndUser'!$B$2:$C$650,2,FALSE)</f>
        <v/>
      </c>
      <c r="G969" s="16" t="inlineStr">
        <is>
          <t>愛知県名古屋市中川区五女子町</t>
        </is>
      </c>
      <c r="H969" t="inlineStr">
        <is>
          <t>5丁目108番</t>
        </is>
      </c>
      <c r="I969" s="8" t="inlineStr">
        <is>
          <t>西濃</t>
        </is>
      </c>
      <c r="K969" t="inlineStr">
        <is>
          <t>井出</t>
        </is>
      </c>
    </row>
    <row r="970">
      <c r="B970" s="3" t="n">
        <v>2100101</v>
      </c>
      <c r="C970" s="5" t="inlineStr">
        <is>
          <t>(有)ｷｬｽﾄｺﾑｻｰﾌﾞ</t>
        </is>
      </c>
      <c r="D970" s="3" t="n">
        <v>6360100</v>
      </c>
      <c r="F970">
        <f>VLOOKUP(E970,'L_User+EndUser'!$B$2:$C$650,2,FALSE)</f>
        <v/>
      </c>
      <c r="G970" s="5" t="inlineStr">
        <is>
          <t>愛知</t>
        </is>
      </c>
      <c r="H970" s="5" t="inlineStr">
        <is>
          <t>春日井市</t>
        </is>
      </c>
      <c r="I970" s="5" t="inlineStr">
        <is>
          <t>大橋</t>
        </is>
      </c>
    </row>
    <row r="971">
      <c r="B971" s="3" t="n">
        <v>1100601</v>
      </c>
      <c r="C971" s="5" t="inlineStr">
        <is>
          <t>岡崎ﾋｭｯﾃﾅｽ・ｱﾙﾊﾞｰﾀｽ化成㈱</t>
        </is>
      </c>
      <c r="D971" s="14" t="n">
        <v>5960000</v>
      </c>
      <c r="F971">
        <f>VLOOKUP(E971,'L_User+EndUser'!$B$2:$C$650,2,FALSE)</f>
        <v/>
      </c>
      <c r="G971" s="5" t="inlineStr">
        <is>
          <t>大阪</t>
        </is>
      </c>
      <c r="H971" s="5" t="inlineStr">
        <is>
          <t>大阪市</t>
        </is>
      </c>
      <c r="I971" s="5" t="inlineStr">
        <is>
          <t>大橋</t>
        </is>
      </c>
    </row>
    <row r="972">
      <c r="B972" s="3" t="n">
        <v>1100501</v>
      </c>
      <c r="C972" s="5" t="inlineStr">
        <is>
          <t>花王クエーカー　三輪鋳造</t>
        </is>
      </c>
      <c r="D972" s="14" t="n">
        <v>6165800</v>
      </c>
      <c r="F972">
        <f>VLOOKUP(E972,'L_User+EndUser'!$B$2:$C$650,2,FALSE)</f>
        <v/>
      </c>
      <c r="G972" s="5" t="inlineStr">
        <is>
          <t>愛知</t>
        </is>
      </c>
      <c r="H972" s="5" t="inlineStr">
        <is>
          <t>豊橋</t>
        </is>
      </c>
      <c r="I972" t="inlineStr">
        <is>
          <t>大橋</t>
        </is>
      </c>
    </row>
    <row r="973">
      <c r="B973" s="3" t="n">
        <v>1100401</v>
      </c>
      <c r="C973" s="5" t="inlineStr">
        <is>
          <t>日本ユテク</t>
        </is>
      </c>
      <c r="D973" s="14" t="n">
        <v>1100400</v>
      </c>
      <c r="F973">
        <f>VLOOKUP(E973,'L_User+EndUser'!$B$2:$C$650,2,FALSE)</f>
        <v/>
      </c>
      <c r="G973" s="5" t="inlineStr">
        <is>
          <t>愛知</t>
        </is>
      </c>
      <c r="H973" s="5" t="inlineStr">
        <is>
          <t>名古屋</t>
        </is>
      </c>
      <c r="I973" t="inlineStr">
        <is>
          <t>大橋</t>
        </is>
      </c>
      <c r="K973" s="5" t="n"/>
    </row>
    <row r="974">
      <c r="B974" s="3" t="n">
        <v>1100301</v>
      </c>
      <c r="C974" s="5" t="inlineStr">
        <is>
          <t>ホージュン　桑原鋳工</t>
        </is>
      </c>
      <c r="D974" s="14" t="n">
        <v>5917000</v>
      </c>
      <c r="F974">
        <f>VLOOKUP(E974,'L_User+EndUser'!$B$2:$C$650,2,FALSE)</f>
        <v/>
      </c>
      <c r="G974" s="5" t="inlineStr">
        <is>
          <t>群馬</t>
        </is>
      </c>
      <c r="H974" s="5" t="inlineStr">
        <is>
          <t>安中</t>
        </is>
      </c>
      <c r="I974" t="inlineStr">
        <is>
          <t>大橋</t>
        </is>
      </c>
    </row>
    <row r="975">
      <c r="B975" s="3" t="n">
        <v>1100201</v>
      </c>
      <c r="C975" s="5" t="inlineStr">
        <is>
          <t>クニミネ工業　　愛知時計</t>
        </is>
      </c>
      <c r="D975" s="14" t="n">
        <v>5800100</v>
      </c>
      <c r="F975">
        <f>VLOOKUP(E975,'L_User+EndUser'!$B$2:$C$650,2,FALSE)</f>
        <v/>
      </c>
      <c r="G975" s="5" t="inlineStr">
        <is>
          <t>栃木</t>
        </is>
      </c>
      <c r="H975" s="5" t="inlineStr">
        <is>
          <t>那須塩原</t>
        </is>
      </c>
      <c r="I975" t="inlineStr">
        <is>
          <t>大橋</t>
        </is>
      </c>
    </row>
    <row r="976">
      <c r="B976" s="3" t="n">
        <v>1100103</v>
      </c>
      <c r="C976" s="5" t="inlineStr">
        <is>
          <t>伊勢海運  三輪鋳造所</t>
        </is>
      </c>
      <c r="D976" s="14" t="n">
        <v>6165800</v>
      </c>
      <c r="F976">
        <f>VLOOKUP(E976,'L_User+EndUser'!$B$2:$C$650,2,FALSE)</f>
        <v/>
      </c>
      <c r="G976" s="5" t="inlineStr">
        <is>
          <t>愛知</t>
        </is>
      </c>
      <c r="H976" s="5" t="inlineStr">
        <is>
          <t>豊橋</t>
        </is>
      </c>
      <c r="I976" t="inlineStr">
        <is>
          <t>大橋</t>
        </is>
      </c>
    </row>
    <row r="977">
      <c r="B977" s="3" t="n">
        <v>1100102</v>
      </c>
      <c r="C977" s="5" t="inlineStr">
        <is>
          <t>伊勢海運  中部コーポ</t>
        </is>
      </c>
      <c r="D977" s="14" t="n">
        <v>5933100</v>
      </c>
      <c r="F977">
        <f>VLOOKUP(E977,'L_User+EndUser'!$B$2:$C$650,2,FALSE)</f>
        <v/>
      </c>
      <c r="G977" s="5" t="inlineStr">
        <is>
          <t>愛知</t>
        </is>
      </c>
      <c r="H977" s="5" t="inlineStr">
        <is>
          <t>豊橋</t>
        </is>
      </c>
      <c r="I977" t="inlineStr">
        <is>
          <t>大橋</t>
        </is>
      </c>
    </row>
    <row r="978">
      <c r="B978" s="3" t="n">
        <v>1100101</v>
      </c>
      <c r="C978" s="5" t="inlineStr">
        <is>
          <t>伊勢海運　砂分析桑原</t>
        </is>
      </c>
      <c r="D978" s="14" t="n">
        <v>5917000</v>
      </c>
      <c r="F978">
        <f>VLOOKUP(E978,'L_User+EndUser'!$B$2:$C$650,2,FALSE)</f>
        <v/>
      </c>
      <c r="G978" s="5" t="inlineStr">
        <is>
          <t>愛知</t>
        </is>
      </c>
      <c r="H978" s="5" t="inlineStr">
        <is>
          <t>豊橋</t>
        </is>
      </c>
      <c r="I978" t="inlineStr">
        <is>
          <t>大橋</t>
        </is>
      </c>
    </row>
    <row r="979">
      <c r="B979" s="3" t="n">
        <v>1040101</v>
      </c>
      <c r="C979" t="inlineStr">
        <is>
          <t>㈱桧山鉄工所 鋳物工場</t>
        </is>
      </c>
      <c r="D979" s="3" t="n">
        <v>1040100</v>
      </c>
      <c r="E979" t="inlineStr">
        <is>
          <t>中村鋳造企画</t>
        </is>
      </c>
      <c r="F979">
        <f>VLOOKUP(E979,'L_User+EndUser'!$B$2:$C$650,2,FALSE)</f>
        <v/>
      </c>
      <c r="G979" s="16" t="inlineStr">
        <is>
          <t>北海道旭川市9条通</t>
        </is>
      </c>
      <c r="H979" t="inlineStr">
        <is>
          <t>18丁目左2号</t>
        </is>
      </c>
      <c r="I979" s="8" t="inlineStr">
        <is>
          <t>名鉄</t>
        </is>
      </c>
      <c r="K979" t="inlineStr">
        <is>
          <t>井上</t>
        </is>
      </c>
    </row>
    <row r="980">
      <c r="B980" s="3" t="n">
        <v>0</v>
      </c>
      <c r="C980" t="n">
        <v>0</v>
      </c>
      <c r="D980" s="3" t="n">
        <v>0</v>
      </c>
      <c r="G980" s="16" t="n">
        <v>0</v>
      </c>
    </row>
    <row r="981">
      <c r="H981" s="23" t="n"/>
    </row>
    <row r="982">
      <c r="G982" s="16" t="n"/>
    </row>
    <row r="983">
      <c r="G983" s="16" t="n"/>
    </row>
    <row r="984">
      <c r="G984" s="16" t="n"/>
    </row>
    <row r="985">
      <c r="G985" s="16" t="n"/>
    </row>
    <row r="986">
      <c r="G986" s="16" t="n"/>
    </row>
    <row r="987">
      <c r="G987" s="16" t="n"/>
    </row>
    <row r="988">
      <c r="C988" s="5" t="n"/>
      <c r="D988" s="14" t="n"/>
      <c r="G988" s="5" t="n"/>
      <c r="H988" s="5" t="n"/>
    </row>
    <row r="989">
      <c r="C989" s="5" t="n"/>
      <c r="D989" s="14" t="n"/>
      <c r="G989" s="5" t="n"/>
      <c r="H989" s="5" t="n"/>
    </row>
    <row r="990">
      <c r="C990" s="5" t="n"/>
      <c r="D990" s="14" t="n"/>
      <c r="G990" s="5" t="n"/>
      <c r="H990" s="5" t="n"/>
    </row>
    <row r="991">
      <c r="C991" s="5" t="n"/>
      <c r="D991" s="14" t="n"/>
      <c r="G991" s="5" t="n"/>
      <c r="H991" s="5" t="n"/>
    </row>
    <row r="992">
      <c r="C992" s="5" t="n"/>
      <c r="D992" s="14" t="n"/>
      <c r="G992" s="5" t="n"/>
      <c r="H992" s="5" t="n"/>
    </row>
    <row r="993">
      <c r="C993" s="5" t="n"/>
      <c r="D993" s="14" t="n"/>
      <c r="G993" s="5" t="n"/>
      <c r="H993" s="5" t="n"/>
      <c r="K993" s="5" t="n"/>
    </row>
    <row r="994">
      <c r="C994" s="5" t="n"/>
      <c r="D994" s="14" t="n"/>
      <c r="G994" s="5" t="n"/>
      <c r="H994" s="5" t="n"/>
    </row>
    <row r="995">
      <c r="C995" s="5" t="n"/>
      <c r="D995" s="14" t="n"/>
      <c r="G995" s="5" t="n"/>
      <c r="H995" s="5" t="n"/>
    </row>
    <row r="996">
      <c r="C996" s="5" t="n"/>
      <c r="G996" s="5" t="n"/>
      <c r="H996" s="5" t="n"/>
    </row>
  </sheetData>
  <autoFilter ref="A2:O977">
    <sortState ref="B3:N961">
      <sortCondition descending="1" ref="B2:B961"/>
    </sortState>
  </autoFilter>
  <pageMargins left="0.7874015748031497" right="0.7874015748031497" top="0.984251968503937" bottom="0.984251968503937" header="0.5118110236220472" footer="0.5118110236220472"/>
  <pageSetup orientation="landscape" paperSize="9" horizontalDpi="160" verticalDpi="16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14"/>
  <sheetViews>
    <sheetView topLeftCell="A218" workbookViewId="0">
      <selection activeCell="B235" sqref="B235"/>
    </sheetView>
  </sheetViews>
  <sheetFormatPr baseColWidth="8" defaultRowHeight="12.75"/>
  <cols>
    <col width="41.86328125" bestFit="1" customWidth="1" min="2" max="2"/>
    <col width="24.3984375" customWidth="1" min="7" max="7"/>
  </cols>
  <sheetData>
    <row r="1">
      <c r="A1" t="inlineStr">
        <is>
          <t>U_code</t>
        </is>
      </c>
      <c r="B1" t="inlineStr">
        <is>
          <t>U_name1</t>
        </is>
      </c>
      <c r="C1" t="inlineStr">
        <is>
          <t>U_code</t>
        </is>
      </c>
      <c r="D1" t="inlineStr">
        <is>
          <t>U_name2</t>
        </is>
      </c>
      <c r="E1" t="inlineStr">
        <is>
          <t>U_pcode</t>
        </is>
      </c>
      <c r="F1" t="inlineStr">
        <is>
          <t>U_padd</t>
        </is>
      </c>
      <c r="G1" t="inlineStr">
        <is>
          <t>U_padd2</t>
        </is>
      </c>
      <c r="H1" t="inlineStr">
        <is>
          <t>U_tel</t>
        </is>
      </c>
      <c r="I1" t="inlineStr">
        <is>
          <t>U_fax</t>
        </is>
      </c>
      <c r="J1" t="inlineStr">
        <is>
          <t>U_sacode</t>
        </is>
      </c>
      <c r="K1" t="inlineStr">
        <is>
          <t>U_saname</t>
        </is>
      </c>
      <c r="L1" t="inlineStr">
        <is>
          <t>U_sainfo</t>
        </is>
      </c>
      <c r="M1" t="inlineStr">
        <is>
          <t>U_catcode1</t>
        </is>
      </c>
      <c r="N1" t="inlineStr">
        <is>
          <t>U_catname1</t>
        </is>
      </c>
      <c r="O1" t="inlineStr">
        <is>
          <t>U_catcode2</t>
        </is>
      </c>
      <c r="P1" t="inlineStr">
        <is>
          <t>U_catcode22</t>
        </is>
      </c>
      <c r="Q1" t="inlineStr">
        <is>
          <t>U_catcode3</t>
        </is>
      </c>
      <c r="R1" t="inlineStr">
        <is>
          <t>U_catcode33</t>
        </is>
      </c>
      <c r="S1" t="inlineStr">
        <is>
          <t>承認の状況</t>
        </is>
      </c>
      <c r="T1" t="inlineStr">
        <is>
          <t>アイテムの種類</t>
        </is>
      </c>
      <c r="U1" t="inlineStr">
        <is>
          <t>パス</t>
        </is>
      </c>
    </row>
    <row r="2">
      <c r="A2" t="inlineStr">
        <is>
          <t>00001</t>
        </is>
      </c>
      <c r="B2" t="inlineStr">
        <is>
          <t>福岡運輸</t>
        </is>
      </c>
      <c r="C2" t="n">
        <v>1</v>
      </c>
      <c r="J2" t="n">
        <v>0</v>
      </c>
      <c r="M2" t="n">
        <v>0</v>
      </c>
      <c r="O2" t="n">
        <v>1</v>
      </c>
      <c r="P2" t="inlineStr">
        <is>
          <t>四日市</t>
        </is>
      </c>
      <c r="Q2" t="n">
        <v>0</v>
      </c>
      <c r="S2" t="inlineStr">
        <is>
          <t>承認済み</t>
        </is>
      </c>
      <c r="T2" t="inlineStr">
        <is>
          <t>アイテム</t>
        </is>
      </c>
      <c r="U2" t="inlineStr">
        <is>
          <t>sites/Master/Lists/L_User</t>
        </is>
      </c>
    </row>
    <row r="3">
      <c r="A3" t="inlineStr">
        <is>
          <t>09980</t>
        </is>
      </c>
      <c r="B3" t="inlineStr">
        <is>
          <t>ＬＰＧ桑名（家庭用）</t>
        </is>
      </c>
      <c r="C3" t="n">
        <v>9980</v>
      </c>
      <c r="J3" t="n">
        <v>41</v>
      </c>
      <c r="K3" t="inlineStr">
        <is>
          <t>井出</t>
        </is>
      </c>
      <c r="M3" t="n">
        <v>4</v>
      </c>
      <c r="N3" t="inlineStr">
        <is>
          <t>ＬＰＧ</t>
        </is>
      </c>
      <c r="O3" t="n">
        <v>2</v>
      </c>
      <c r="P3" t="inlineStr">
        <is>
          <t>桑名</t>
        </is>
      </c>
      <c r="Q3" t="n">
        <v>6</v>
      </c>
      <c r="R3" t="inlineStr">
        <is>
          <t>LPG</t>
        </is>
      </c>
      <c r="S3" t="inlineStr">
        <is>
          <t>承認済み</t>
        </is>
      </c>
      <c r="T3" t="inlineStr">
        <is>
          <t>アイテム</t>
        </is>
      </c>
      <c r="U3" t="inlineStr">
        <is>
          <t>sites/Master/Lists/L_User</t>
        </is>
      </c>
    </row>
    <row r="4">
      <c r="A4" t="inlineStr">
        <is>
          <t>10401</t>
        </is>
      </c>
      <c r="B4" t="inlineStr">
        <is>
          <t>中村鋳造企画</t>
        </is>
      </c>
      <c r="C4" t="n">
        <v>10401</v>
      </c>
      <c r="E4" t="inlineStr">
        <is>
          <t>006-0832</t>
        </is>
      </c>
      <c r="F4" t="inlineStr">
        <is>
          <t>北海道札幌市手稲区曙二条３－２－２８</t>
        </is>
      </c>
      <c r="H4" t="inlineStr">
        <is>
          <t>011-694-4589</t>
        </is>
      </c>
      <c r="I4" t="inlineStr">
        <is>
          <t>011-807-8022</t>
        </is>
      </c>
      <c r="J4" t="n">
        <v>1</v>
      </c>
      <c r="K4" t="inlineStr">
        <is>
          <t>井上幸次</t>
        </is>
      </c>
      <c r="L4" t="inlineStr">
        <is>
          <t>ｶﾌﾞｼｷｶﾞｲｼｬﾅｶﾑﾗﾁｭｳｿﾞｳｷｶｸ</t>
        </is>
      </c>
      <c r="M4" t="n">
        <v>1</v>
      </c>
      <c r="N4" t="inlineStr">
        <is>
          <t>自社製品主体卸売先</t>
        </is>
      </c>
      <c r="O4" t="n">
        <v>1</v>
      </c>
      <c r="P4" t="inlineStr">
        <is>
          <t>四日市</t>
        </is>
      </c>
      <c r="Q4" t="n">
        <v>5</v>
      </c>
      <c r="R4" t="inlineStr">
        <is>
          <t>その他</t>
        </is>
      </c>
      <c r="S4" t="inlineStr">
        <is>
          <t>承認済み</t>
        </is>
      </c>
      <c r="T4" t="inlineStr">
        <is>
          <t>アイテム</t>
        </is>
      </c>
      <c r="U4" t="inlineStr">
        <is>
          <t>sites/Master/Lists/L_User</t>
        </is>
      </c>
    </row>
    <row r="5">
      <c r="A5" t="inlineStr">
        <is>
          <t>29002</t>
        </is>
      </c>
      <c r="B5" t="inlineStr">
        <is>
          <t>瀬古シェル</t>
        </is>
      </c>
      <c r="C5" t="n">
        <v>29002</v>
      </c>
      <c r="E5" t="inlineStr">
        <is>
          <t>511-0935</t>
        </is>
      </c>
      <c r="F5" t="inlineStr">
        <is>
          <t>三重県桑名市赤尾９８３</t>
        </is>
      </c>
      <c r="H5" t="inlineStr">
        <is>
          <t>0594-31-5667</t>
        </is>
      </c>
      <c r="J5" t="n">
        <v>41</v>
      </c>
      <c r="K5" t="inlineStr">
        <is>
          <t>井出</t>
        </is>
      </c>
      <c r="M5" t="n">
        <v>4</v>
      </c>
      <c r="N5" t="inlineStr">
        <is>
          <t>ＬＰＧ</t>
        </is>
      </c>
      <c r="O5" t="n">
        <v>2</v>
      </c>
      <c r="P5" t="inlineStr">
        <is>
          <t>桑名</t>
        </is>
      </c>
      <c r="Q5" t="n">
        <v>5</v>
      </c>
      <c r="R5" t="inlineStr">
        <is>
          <t>その他</t>
        </is>
      </c>
      <c r="S5" t="inlineStr">
        <is>
          <t>承認済み</t>
        </is>
      </c>
      <c r="T5" t="inlineStr">
        <is>
          <t>アイテム</t>
        </is>
      </c>
      <c r="U5" t="inlineStr">
        <is>
          <t>sites/Master/Lists/L_User</t>
        </is>
      </c>
    </row>
    <row r="6">
      <c r="A6" t="inlineStr">
        <is>
          <t>29003</t>
        </is>
      </c>
      <c r="B6" t="inlineStr">
        <is>
          <t>タカミズシェル工業</t>
        </is>
      </c>
      <c r="C6" t="n">
        <v>29003</v>
      </c>
      <c r="E6" t="inlineStr">
        <is>
          <t>503-0633</t>
        </is>
      </c>
      <c r="F6" t="inlineStr">
        <is>
          <t>岐阜県海津市海津町本阿弥651</t>
        </is>
      </c>
      <c r="H6" t="inlineStr">
        <is>
          <t>0584-54-5124</t>
        </is>
      </c>
      <c r="I6" t="inlineStr">
        <is>
          <t>0584-54-5498</t>
        </is>
      </c>
      <c r="J6" t="n">
        <v>41</v>
      </c>
      <c r="K6" t="inlineStr">
        <is>
          <t>井出</t>
        </is>
      </c>
      <c r="M6" t="n">
        <v>4</v>
      </c>
      <c r="N6" t="inlineStr">
        <is>
          <t>ＬＰＧ</t>
        </is>
      </c>
      <c r="O6" t="n">
        <v>2</v>
      </c>
      <c r="P6" t="inlineStr">
        <is>
          <t>桑名</t>
        </is>
      </c>
      <c r="Q6" t="n">
        <v>4</v>
      </c>
      <c r="R6" t="inlineStr">
        <is>
          <t>公共関係(マンホール等)</t>
        </is>
      </c>
      <c r="S6" t="inlineStr">
        <is>
          <t>承認済み</t>
        </is>
      </c>
      <c r="T6" t="inlineStr">
        <is>
          <t>アイテム</t>
        </is>
      </c>
      <c r="U6" t="inlineStr">
        <is>
          <t>sites/Master/Lists/L_User</t>
        </is>
      </c>
    </row>
    <row r="7">
      <c r="A7" t="inlineStr">
        <is>
          <t>29004</t>
        </is>
      </c>
      <c r="B7" t="inlineStr">
        <is>
          <t>東海シェル工業所</t>
        </is>
      </c>
      <c r="C7" t="n">
        <v>29004</v>
      </c>
      <c r="E7" t="inlineStr">
        <is>
          <t>511-0836</t>
        </is>
      </c>
      <c r="F7" t="inlineStr">
        <is>
          <t>三重県桑名市江場中野623</t>
        </is>
      </c>
      <c r="H7" t="inlineStr">
        <is>
          <t>0594-23-0183</t>
        </is>
      </c>
      <c r="J7" t="n">
        <v>41</v>
      </c>
      <c r="K7" t="inlineStr">
        <is>
          <t>井出</t>
        </is>
      </c>
      <c r="M7" t="n">
        <v>4</v>
      </c>
      <c r="N7" t="inlineStr">
        <is>
          <t>ＬＰＧ</t>
        </is>
      </c>
      <c r="O7" t="n">
        <v>2</v>
      </c>
      <c r="P7" t="inlineStr">
        <is>
          <t>桑名</t>
        </is>
      </c>
      <c r="Q7" t="n">
        <v>5</v>
      </c>
      <c r="R7" t="inlineStr">
        <is>
          <t>その他</t>
        </is>
      </c>
      <c r="S7" t="inlineStr">
        <is>
          <t>承認済み</t>
        </is>
      </c>
      <c r="T7" t="inlineStr">
        <is>
          <t>アイテム</t>
        </is>
      </c>
      <c r="U7" t="inlineStr">
        <is>
          <t>sites/Master/Lists/L_User</t>
        </is>
      </c>
    </row>
    <row r="8">
      <c r="A8" t="inlineStr">
        <is>
          <t>29005</t>
        </is>
      </c>
      <c r="B8" t="inlineStr">
        <is>
          <t>寺輪ｼｪﾙ製作所桑部工場</t>
        </is>
      </c>
      <c r="C8" t="n">
        <v>29005</v>
      </c>
      <c r="E8" t="inlineStr">
        <is>
          <t>511-0934</t>
        </is>
      </c>
      <c r="F8" t="inlineStr">
        <is>
          <t>三重県桑名市赤尾12</t>
        </is>
      </c>
      <c r="H8" t="inlineStr">
        <is>
          <t>0594-31-5673</t>
        </is>
      </c>
      <c r="I8" t="inlineStr">
        <is>
          <t>0594-31-9734</t>
        </is>
      </c>
      <c r="J8" t="n">
        <v>41</v>
      </c>
      <c r="K8" t="inlineStr">
        <is>
          <t>井出</t>
        </is>
      </c>
      <c r="M8" t="n">
        <v>3</v>
      </c>
      <c r="N8" t="inlineStr">
        <is>
          <t>鋳造業者</t>
        </is>
      </c>
      <c r="O8" t="n">
        <v>2</v>
      </c>
      <c r="P8" t="inlineStr">
        <is>
          <t>桑名</t>
        </is>
      </c>
      <c r="Q8" t="n">
        <v>5</v>
      </c>
      <c r="R8" t="inlineStr">
        <is>
          <t>その他</t>
        </is>
      </c>
      <c r="S8" t="inlineStr">
        <is>
          <t>承認済み</t>
        </is>
      </c>
      <c r="T8" t="inlineStr">
        <is>
          <t>アイテム</t>
        </is>
      </c>
      <c r="U8" t="inlineStr">
        <is>
          <t>sites/Master/Lists/L_User</t>
        </is>
      </c>
    </row>
    <row r="9">
      <c r="A9" t="inlineStr">
        <is>
          <t>29008</t>
        </is>
      </c>
      <c r="B9" t="inlineStr">
        <is>
          <t>中野隆司シェル</t>
        </is>
      </c>
      <c r="C9" t="n">
        <v>29008</v>
      </c>
      <c r="E9" t="inlineStr">
        <is>
          <t>511-0923</t>
        </is>
      </c>
      <c r="F9" t="inlineStr">
        <is>
          <t>三重県桑名市桑部1530-2</t>
        </is>
      </c>
      <c r="H9" t="inlineStr">
        <is>
          <t>0594-22-2602</t>
        </is>
      </c>
      <c r="J9" t="n">
        <v>41</v>
      </c>
      <c r="K9" t="inlineStr">
        <is>
          <t>井出</t>
        </is>
      </c>
      <c r="M9" t="n">
        <v>4</v>
      </c>
      <c r="N9" t="inlineStr">
        <is>
          <t>ＬＰＧ</t>
        </is>
      </c>
      <c r="O9" t="n">
        <v>2</v>
      </c>
      <c r="P9" t="inlineStr">
        <is>
          <t>桑名</t>
        </is>
      </c>
      <c r="Q9" t="n">
        <v>5</v>
      </c>
      <c r="R9" t="inlineStr">
        <is>
          <t>その他</t>
        </is>
      </c>
      <c r="S9" t="inlineStr">
        <is>
          <t>承認済み</t>
        </is>
      </c>
      <c r="T9" t="inlineStr">
        <is>
          <t>アイテム</t>
        </is>
      </c>
      <c r="U9" t="inlineStr">
        <is>
          <t>sites/Master/Lists/L_User</t>
        </is>
      </c>
    </row>
    <row r="10">
      <c r="A10" t="inlineStr">
        <is>
          <t>29012</t>
        </is>
      </c>
      <c r="B10" t="inlineStr">
        <is>
          <t>アサヒフォージ</t>
        </is>
      </c>
      <c r="C10" t="n">
        <v>29012</v>
      </c>
      <c r="E10" t="inlineStr">
        <is>
          <t>505-0126</t>
        </is>
      </c>
      <c r="F10" t="inlineStr">
        <is>
          <t>岐阜県可児郡御嵩町上恵土956</t>
        </is>
      </c>
      <c r="H10" t="inlineStr">
        <is>
          <t>0574-67-3174</t>
        </is>
      </c>
      <c r="I10" t="inlineStr">
        <is>
          <t>0574-67-4626</t>
        </is>
      </c>
      <c r="J10" t="n">
        <v>41</v>
      </c>
      <c r="K10" t="inlineStr">
        <is>
          <t>井出</t>
        </is>
      </c>
      <c r="M10" t="n">
        <v>3</v>
      </c>
      <c r="N10" t="inlineStr">
        <is>
          <t>鋳造業者</t>
        </is>
      </c>
      <c r="O10" t="n">
        <v>2</v>
      </c>
      <c r="P10" t="inlineStr">
        <is>
          <t>桑名</t>
        </is>
      </c>
      <c r="Q10" t="n">
        <v>1</v>
      </c>
      <c r="R10" t="inlineStr">
        <is>
          <t>運搬車両(自動車・建機等)</t>
        </is>
      </c>
      <c r="S10" t="inlineStr">
        <is>
          <t>承認済み</t>
        </is>
      </c>
      <c r="T10" t="inlineStr">
        <is>
          <t>アイテム</t>
        </is>
      </c>
      <c r="U10" t="inlineStr">
        <is>
          <t>sites/Master/Lists/L_User</t>
        </is>
      </c>
    </row>
    <row r="11">
      <c r="A11" t="inlineStr">
        <is>
          <t>29013</t>
        </is>
      </c>
      <c r="B11" t="inlineStr">
        <is>
          <t>ｱｻﾋﾌｫｰｼﾞ美濃ﾃｸﾉﾊﾟｰｸ工場</t>
        </is>
      </c>
      <c r="C11" t="n">
        <v>29013</v>
      </c>
      <c r="E11" t="inlineStr">
        <is>
          <t>501-3772</t>
        </is>
      </c>
      <c r="F11" t="inlineStr">
        <is>
          <t>岐阜県美濃市楓台72-2</t>
        </is>
      </c>
      <c r="H11" t="inlineStr">
        <is>
          <t>0575-31-3051</t>
        </is>
      </c>
      <c r="I11" t="inlineStr">
        <is>
          <t>0575-31-3052</t>
        </is>
      </c>
      <c r="J11" t="n">
        <v>41</v>
      </c>
      <c r="K11" t="inlineStr">
        <is>
          <t>井出</t>
        </is>
      </c>
      <c r="L11" t="inlineStr">
        <is>
          <t>熱処理課 近藤主任</t>
        </is>
      </c>
      <c r="M11" t="n">
        <v>3</v>
      </c>
      <c r="N11" t="inlineStr">
        <is>
          <t>鋳造業者</t>
        </is>
      </c>
      <c r="O11" t="n">
        <v>2</v>
      </c>
      <c r="P11" t="inlineStr">
        <is>
          <t>桑名</t>
        </is>
      </c>
      <c r="Q11" t="n">
        <v>1</v>
      </c>
      <c r="R11" t="inlineStr">
        <is>
          <t>運搬車両(自動車・建機等)</t>
        </is>
      </c>
      <c r="S11" t="inlineStr">
        <is>
          <t>承認済み</t>
        </is>
      </c>
      <c r="T11" t="inlineStr">
        <is>
          <t>アイテム</t>
        </is>
      </c>
      <c r="U11" t="inlineStr">
        <is>
          <t>sites/Master/Lists/L_User</t>
        </is>
      </c>
    </row>
    <row r="12">
      <c r="A12" t="inlineStr">
        <is>
          <t>29014</t>
        </is>
      </c>
      <c r="B12" t="inlineStr">
        <is>
          <t>ｱｻﾋﾌｫｰｼﾞ白鳥工場</t>
        </is>
      </c>
      <c r="C12" t="n">
        <v>29014</v>
      </c>
      <c r="E12" t="inlineStr">
        <is>
          <t>501-5124</t>
        </is>
      </c>
      <c r="F12" t="inlineStr">
        <is>
          <t>岐阜県郡上市白鳥町大島1806-19</t>
        </is>
      </c>
      <c r="H12" t="inlineStr">
        <is>
          <t>0575-82-2393</t>
        </is>
      </c>
      <c r="I12" t="inlineStr">
        <is>
          <t>0575-82-5162</t>
        </is>
      </c>
      <c r="J12" t="n">
        <v>41</v>
      </c>
      <c r="K12" t="inlineStr">
        <is>
          <t>井出</t>
        </is>
      </c>
      <c r="M12" t="n">
        <v>3</v>
      </c>
      <c r="N12" t="inlineStr">
        <is>
          <t>鋳造業者</t>
        </is>
      </c>
      <c r="O12" t="n">
        <v>2</v>
      </c>
      <c r="P12" t="inlineStr">
        <is>
          <t>桑名</t>
        </is>
      </c>
      <c r="Q12" t="n">
        <v>1</v>
      </c>
      <c r="R12" t="inlineStr">
        <is>
          <t>運搬車両(自動車・建機等)</t>
        </is>
      </c>
      <c r="S12" t="inlineStr">
        <is>
          <t>承認済み</t>
        </is>
      </c>
      <c r="T12" t="inlineStr">
        <is>
          <t>アイテム</t>
        </is>
      </c>
      <c r="U12" t="inlineStr">
        <is>
          <t>sites/Master/Lists/L_User</t>
        </is>
      </c>
    </row>
    <row r="13">
      <c r="A13" t="inlineStr">
        <is>
          <t>29015</t>
        </is>
      </c>
      <c r="B13" t="inlineStr">
        <is>
          <t>ｱｻﾋﾌｫｰｼﾞ真庭工場</t>
        </is>
      </c>
      <c r="C13" t="n">
        <v>29015</v>
      </c>
      <c r="E13" t="inlineStr">
        <is>
          <t>719-3121</t>
        </is>
      </c>
      <c r="F13" t="inlineStr">
        <is>
          <t>岡山県真庭市上河内3828-9</t>
        </is>
      </c>
      <c r="H13" t="inlineStr">
        <is>
          <t>0867-42-8786</t>
        </is>
      </c>
      <c r="I13" t="inlineStr">
        <is>
          <t>0867-41-0056</t>
        </is>
      </c>
      <c r="J13" t="n">
        <v>41</v>
      </c>
      <c r="K13" t="inlineStr">
        <is>
          <t>井出</t>
        </is>
      </c>
      <c r="M13" t="n">
        <v>3</v>
      </c>
      <c r="N13" t="inlineStr">
        <is>
          <t>鋳造業者</t>
        </is>
      </c>
      <c r="O13" t="n">
        <v>2</v>
      </c>
      <c r="P13" t="inlineStr">
        <is>
          <t>桑名</t>
        </is>
      </c>
      <c r="Q13" t="n">
        <v>1</v>
      </c>
      <c r="R13" t="inlineStr">
        <is>
          <t>運搬車両(自動車・建機等)</t>
        </is>
      </c>
      <c r="S13" t="inlineStr">
        <is>
          <t>承認済み</t>
        </is>
      </c>
      <c r="T13" t="inlineStr">
        <is>
          <t>アイテム</t>
        </is>
      </c>
      <c r="U13" t="inlineStr">
        <is>
          <t>sites/Master/Lists/L_User</t>
        </is>
      </c>
    </row>
    <row r="14">
      <c r="A14" t="inlineStr">
        <is>
          <t>29016</t>
        </is>
      </c>
      <c r="B14" t="inlineStr">
        <is>
          <t>ｱｻﾋﾌｫｰｼﾞ土岐工場</t>
        </is>
      </c>
      <c r="C14" t="n">
        <v>29016</v>
      </c>
      <c r="E14" t="inlineStr">
        <is>
          <t>509-5142</t>
        </is>
      </c>
      <c r="F14" t="inlineStr">
        <is>
          <t>岐阜県土岐市泉町久尻北山1431-54</t>
        </is>
      </c>
      <c r="H14" t="inlineStr">
        <is>
          <t>0572-55-1021</t>
        </is>
      </c>
      <c r="J14" t="n">
        <v>41</v>
      </c>
      <c r="K14" t="inlineStr">
        <is>
          <t>井出</t>
        </is>
      </c>
      <c r="M14" t="n">
        <v>3</v>
      </c>
      <c r="N14" t="inlineStr">
        <is>
          <t>鋳造業者</t>
        </is>
      </c>
      <c r="O14" t="n">
        <v>2</v>
      </c>
      <c r="P14" t="inlineStr">
        <is>
          <t>桑名</t>
        </is>
      </c>
      <c r="Q14" t="n">
        <v>1</v>
      </c>
      <c r="R14" t="inlineStr">
        <is>
          <t>運搬車両(自動車・建機等)</t>
        </is>
      </c>
      <c r="S14" t="inlineStr">
        <is>
          <t>承認済み</t>
        </is>
      </c>
      <c r="T14" t="inlineStr">
        <is>
          <t>アイテム</t>
        </is>
      </c>
      <c r="U14" t="inlineStr">
        <is>
          <t>sites/Master/Lists/L_User</t>
        </is>
      </c>
    </row>
    <row r="15">
      <c r="A15" t="inlineStr">
        <is>
          <t>29017</t>
        </is>
      </c>
      <c r="B15" t="inlineStr">
        <is>
          <t>（有）伊藤鉉鋳工所</t>
        </is>
      </c>
      <c r="C15" t="n">
        <v>29017</v>
      </c>
      <c r="E15" t="inlineStr">
        <is>
          <t>511-0838</t>
        </is>
      </c>
      <c r="F15" t="inlineStr">
        <is>
          <t>三重県桑名市和泉247</t>
        </is>
      </c>
      <c r="H15" t="inlineStr">
        <is>
          <t>0594-22-2265</t>
        </is>
      </c>
      <c r="I15" t="inlineStr">
        <is>
          <t>0594-22-5195</t>
        </is>
      </c>
      <c r="J15" t="n">
        <v>41</v>
      </c>
      <c r="K15" t="inlineStr">
        <is>
          <t>井出</t>
        </is>
      </c>
      <c r="M15" t="n">
        <v>3</v>
      </c>
      <c r="N15" t="inlineStr">
        <is>
          <t>鋳造業者</t>
        </is>
      </c>
      <c r="O15" t="n">
        <v>2</v>
      </c>
      <c r="P15" t="inlineStr">
        <is>
          <t>桑名</t>
        </is>
      </c>
      <c r="Q15" t="n">
        <v>4</v>
      </c>
      <c r="R15" t="inlineStr">
        <is>
          <t>公共関係(マンホール等)</t>
        </is>
      </c>
      <c r="S15" t="inlineStr">
        <is>
          <t>承認済み</t>
        </is>
      </c>
      <c r="T15" t="inlineStr">
        <is>
          <t>アイテム</t>
        </is>
      </c>
      <c r="U15" t="inlineStr">
        <is>
          <t>sites/Master/Lists/L_User</t>
        </is>
      </c>
    </row>
    <row r="16">
      <c r="A16" t="inlineStr">
        <is>
          <t>29060</t>
        </is>
      </c>
      <c r="B16" t="inlineStr">
        <is>
          <t>井上鋳工</t>
        </is>
      </c>
      <c r="C16" t="n">
        <v>29060</v>
      </c>
      <c r="E16" t="inlineStr">
        <is>
          <t>454-0034</t>
        </is>
      </c>
      <c r="F16" t="inlineStr">
        <is>
          <t>愛知県名古屋市中川区五女子町5-108</t>
        </is>
      </c>
      <c r="H16" t="inlineStr">
        <is>
          <t>052-363-0525</t>
        </is>
      </c>
      <c r="I16" t="inlineStr">
        <is>
          <t>052-353-7675</t>
        </is>
      </c>
      <c r="J16" t="n">
        <v>41</v>
      </c>
      <c r="K16" t="inlineStr">
        <is>
          <t>井出</t>
        </is>
      </c>
      <c r="L16" t="inlineStr">
        <is>
          <t>ｲﾉｳｴﾁｭｳｺｳｶﾌﾞｼｷｶﾞｲｼｬ</t>
        </is>
      </c>
      <c r="M16" t="n">
        <v>3</v>
      </c>
      <c r="N16" t="inlineStr">
        <is>
          <t>鋳造業者</t>
        </is>
      </c>
      <c r="O16" t="n">
        <v>2</v>
      </c>
      <c r="P16" t="inlineStr">
        <is>
          <t>桑名</t>
        </is>
      </c>
      <c r="Q16" t="n">
        <v>2</v>
      </c>
      <c r="R16" t="inlineStr">
        <is>
          <t>工作機械・金型</t>
        </is>
      </c>
      <c r="S16" t="inlineStr">
        <is>
          <t>承認済み</t>
        </is>
      </c>
      <c r="T16" t="inlineStr">
        <is>
          <t>アイテム</t>
        </is>
      </c>
      <c r="U16" t="inlineStr">
        <is>
          <t>sites/Master/Lists/L_User</t>
        </is>
      </c>
    </row>
    <row r="17">
      <c r="A17" t="inlineStr">
        <is>
          <t>29070</t>
        </is>
      </c>
      <c r="B17" t="inlineStr">
        <is>
          <t>有限会社磯貝製作所</t>
        </is>
      </c>
      <c r="C17" t="n">
        <v>29070</v>
      </c>
      <c r="E17" t="inlineStr">
        <is>
          <t>510-8121</t>
        </is>
      </c>
      <c r="F17" t="inlineStr">
        <is>
          <t>三重県三重郡川越町高松1333</t>
        </is>
      </c>
      <c r="H17" t="inlineStr">
        <is>
          <t>059-365-0897</t>
        </is>
      </c>
      <c r="I17" t="inlineStr">
        <is>
          <t>059-365-7146</t>
        </is>
      </c>
      <c r="J17" t="n">
        <v>41</v>
      </c>
      <c r="K17" t="inlineStr">
        <is>
          <t>井出</t>
        </is>
      </c>
      <c r="M17" t="n">
        <v>3</v>
      </c>
      <c r="N17" t="inlineStr">
        <is>
          <t>鋳造業者</t>
        </is>
      </c>
      <c r="O17" t="n">
        <v>2</v>
      </c>
      <c r="P17" t="inlineStr">
        <is>
          <t>桑名</t>
        </is>
      </c>
      <c r="Q17" t="n">
        <v>2</v>
      </c>
      <c r="R17" t="inlineStr">
        <is>
          <t>工作機械・金型</t>
        </is>
      </c>
      <c r="S17" t="inlineStr">
        <is>
          <t>承認済み</t>
        </is>
      </c>
      <c r="T17" t="inlineStr">
        <is>
          <t>アイテム</t>
        </is>
      </c>
      <c r="U17" t="inlineStr">
        <is>
          <t>sites/Master/Lists/L_User</t>
        </is>
      </c>
    </row>
    <row r="18">
      <c r="A18" t="inlineStr">
        <is>
          <t>29075</t>
        </is>
      </c>
      <c r="B18" t="inlineStr">
        <is>
          <t>大沢耐火</t>
        </is>
      </c>
      <c r="C18" t="n">
        <v>29075</v>
      </c>
      <c r="E18" t="inlineStr">
        <is>
          <t>489-0966</t>
        </is>
      </c>
      <c r="F18" t="inlineStr">
        <is>
          <t>愛知県瀬戸市掛下町1丁目254番地</t>
        </is>
      </c>
      <c r="H18" t="inlineStr">
        <is>
          <t>0561-82-7715</t>
        </is>
      </c>
      <c r="I18" t="inlineStr">
        <is>
          <t>0561-84-5584</t>
        </is>
      </c>
      <c r="J18" t="n">
        <v>41</v>
      </c>
      <c r="K18" t="inlineStr">
        <is>
          <t>井出</t>
        </is>
      </c>
      <c r="M18" t="n">
        <v>2</v>
      </c>
      <c r="N18" t="inlineStr">
        <is>
          <t>自社製品主体販売先</t>
        </is>
      </c>
      <c r="O18" t="n">
        <v>2</v>
      </c>
      <c r="P18" t="inlineStr">
        <is>
          <t>桑名</t>
        </is>
      </c>
      <c r="Q18" t="n">
        <v>5</v>
      </c>
      <c r="R18" t="inlineStr">
        <is>
          <t>その他</t>
        </is>
      </c>
      <c r="S18" t="inlineStr">
        <is>
          <t>承認済み</t>
        </is>
      </c>
      <c r="T18" t="inlineStr">
        <is>
          <t>アイテム</t>
        </is>
      </c>
      <c r="U18" t="inlineStr">
        <is>
          <t>sites/Master/Lists/L_User</t>
        </is>
      </c>
    </row>
    <row r="19">
      <c r="A19" t="inlineStr">
        <is>
          <t>29082</t>
        </is>
      </c>
      <c r="B19" t="inlineStr">
        <is>
          <t>（有）加藤軽合金</t>
        </is>
      </c>
      <c r="C19" t="n">
        <v>29082</v>
      </c>
      <c r="E19" t="inlineStr">
        <is>
          <t>511-0811</t>
        </is>
      </c>
      <c r="F19" t="inlineStr">
        <is>
          <t>三重県桑名市東方門前通161-2</t>
        </is>
      </c>
      <c r="H19" t="inlineStr">
        <is>
          <t>0594-23-1830</t>
        </is>
      </c>
      <c r="I19" t="inlineStr">
        <is>
          <t>0594-23-1869</t>
        </is>
      </c>
      <c r="J19" t="n">
        <v>41</v>
      </c>
      <c r="K19" t="inlineStr">
        <is>
          <t>井出</t>
        </is>
      </c>
      <c r="M19" t="n">
        <v>3</v>
      </c>
      <c r="N19" t="inlineStr">
        <is>
          <t>鋳造業者</t>
        </is>
      </c>
      <c r="O19" t="n">
        <v>2</v>
      </c>
      <c r="P19" t="inlineStr">
        <is>
          <t>桑名</t>
        </is>
      </c>
      <c r="Q19" t="n">
        <v>2</v>
      </c>
      <c r="R19" t="inlineStr">
        <is>
          <t>工作機械・金型</t>
        </is>
      </c>
      <c r="S19" t="inlineStr">
        <is>
          <t>承認済み</t>
        </is>
      </c>
      <c r="T19" t="inlineStr">
        <is>
          <t>アイテム</t>
        </is>
      </c>
      <c r="U19" t="inlineStr">
        <is>
          <t>sites/Master/Lists/L_User</t>
        </is>
      </c>
    </row>
    <row r="20">
      <c r="A20" t="inlineStr">
        <is>
          <t>29120</t>
        </is>
      </c>
      <c r="B20" t="inlineStr">
        <is>
          <t>小栗商店</t>
        </is>
      </c>
      <c r="C20" t="n">
        <v>29120</v>
      </c>
      <c r="E20" t="inlineStr">
        <is>
          <t>500-8255</t>
        </is>
      </c>
      <c r="F20" t="inlineStr">
        <is>
          <t>岐阜県岐阜市朝霧町３３番地</t>
        </is>
      </c>
      <c r="H20" t="inlineStr">
        <is>
          <t>0582-71-5073</t>
        </is>
      </c>
      <c r="I20" t="inlineStr">
        <is>
          <t>0582-73-3731</t>
        </is>
      </c>
      <c r="J20" t="n">
        <v>41</v>
      </c>
      <c r="K20" t="inlineStr">
        <is>
          <t>井出</t>
        </is>
      </c>
      <c r="L20" t="inlineStr">
        <is>
          <t>ｶﾌﾞｼｷｶﾞｲｼｬｵｸﾞﾘｼｮｳﾃﾝ</t>
        </is>
      </c>
      <c r="M20" t="n">
        <v>2</v>
      </c>
      <c r="N20" t="inlineStr">
        <is>
          <t>自社製品主体販売先</t>
        </is>
      </c>
      <c r="O20" t="n">
        <v>2</v>
      </c>
      <c r="P20" t="inlineStr">
        <is>
          <t>桑名</t>
        </is>
      </c>
      <c r="Q20" t="n">
        <v>5</v>
      </c>
      <c r="R20" t="inlineStr">
        <is>
          <t>その他</t>
        </is>
      </c>
      <c r="S20" t="inlineStr">
        <is>
          <t>承認済み</t>
        </is>
      </c>
      <c r="T20" t="inlineStr">
        <is>
          <t>アイテム</t>
        </is>
      </c>
      <c r="U20" t="inlineStr">
        <is>
          <t>sites/Master/Lists/L_User</t>
        </is>
      </c>
    </row>
    <row r="21">
      <c r="A21" t="inlineStr">
        <is>
          <t>29121</t>
        </is>
      </c>
      <c r="B21" t="inlineStr">
        <is>
          <t>協和鋳造所</t>
        </is>
      </c>
      <c r="C21" t="n">
        <v>29121</v>
      </c>
      <c r="E21" t="inlineStr">
        <is>
          <t>511-0838</t>
        </is>
      </c>
      <c r="F21" t="inlineStr">
        <is>
          <t>桑名市和泉1353</t>
        </is>
      </c>
      <c r="H21" t="inlineStr">
        <is>
          <t>0594-22-4515</t>
        </is>
      </c>
      <c r="I21" t="inlineStr">
        <is>
          <t>0594-22-4518</t>
        </is>
      </c>
      <c r="J21" t="n">
        <v>41</v>
      </c>
      <c r="K21" t="inlineStr">
        <is>
          <t>井出</t>
        </is>
      </c>
      <c r="M21" t="n">
        <v>3</v>
      </c>
      <c r="N21" t="inlineStr">
        <is>
          <t>鋳造業者</t>
        </is>
      </c>
      <c r="O21" t="n">
        <v>2</v>
      </c>
      <c r="P21" t="inlineStr">
        <is>
          <t>桑名</t>
        </is>
      </c>
      <c r="Q21" t="n">
        <v>2</v>
      </c>
      <c r="R21" t="inlineStr">
        <is>
          <t>工作機械・金型</t>
        </is>
      </c>
      <c r="S21" t="inlineStr">
        <is>
          <t>承認済み</t>
        </is>
      </c>
      <c r="T21" t="inlineStr">
        <is>
          <t>アイテム</t>
        </is>
      </c>
      <c r="U21" t="inlineStr">
        <is>
          <t>sites/Master/Lists/L_User</t>
        </is>
      </c>
    </row>
    <row r="22">
      <c r="A22" t="inlineStr">
        <is>
          <t>29122</t>
        </is>
      </c>
      <c r="B22" t="inlineStr">
        <is>
          <t>共英産業</t>
        </is>
      </c>
      <c r="C22" t="n">
        <v>29122</v>
      </c>
      <c r="E22" t="inlineStr">
        <is>
          <t>490-1443</t>
        </is>
      </c>
      <c r="F22" t="inlineStr">
        <is>
          <t>愛知県海部郡飛島村新政成未之切809-1</t>
        </is>
      </c>
      <c r="H22" t="inlineStr">
        <is>
          <t>0567-55-2341</t>
        </is>
      </c>
      <c r="I22" t="inlineStr">
        <is>
          <t>0567-55-3119</t>
        </is>
      </c>
      <c r="J22" t="n">
        <v>41</v>
      </c>
      <c r="K22" t="inlineStr">
        <is>
          <t>井出</t>
        </is>
      </c>
      <c r="M22" t="n">
        <v>3</v>
      </c>
      <c r="N22" t="inlineStr">
        <is>
          <t>鋳造業者</t>
        </is>
      </c>
      <c r="O22" t="n">
        <v>2</v>
      </c>
      <c r="P22" t="inlineStr">
        <is>
          <t>桑名</t>
        </is>
      </c>
      <c r="Q22" t="n">
        <v>2</v>
      </c>
      <c r="R22" t="inlineStr">
        <is>
          <t>工作機械・金型</t>
        </is>
      </c>
      <c r="S22" t="inlineStr">
        <is>
          <t>承認済み</t>
        </is>
      </c>
      <c r="T22" t="inlineStr">
        <is>
          <t>アイテム</t>
        </is>
      </c>
      <c r="U22" t="inlineStr">
        <is>
          <t>sites/Master/Lists/L_User</t>
        </is>
      </c>
    </row>
    <row r="23">
      <c r="A23" t="inlineStr">
        <is>
          <t>29168</t>
        </is>
      </c>
      <c r="B23" t="inlineStr">
        <is>
          <t>栗田精工</t>
        </is>
      </c>
      <c r="C23" t="n">
        <v>29168</v>
      </c>
      <c r="E23" t="inlineStr">
        <is>
          <t>511-0819</t>
        </is>
      </c>
      <c r="F23" t="inlineStr">
        <is>
          <t>三重県桑名市北別所１５８２</t>
        </is>
      </c>
      <c r="H23" t="inlineStr">
        <is>
          <t>0594-22-4111</t>
        </is>
      </c>
      <c r="I23" t="inlineStr">
        <is>
          <t>0594-21-1681</t>
        </is>
      </c>
      <c r="J23" t="n">
        <v>41</v>
      </c>
      <c r="K23" t="inlineStr">
        <is>
          <t>井出</t>
        </is>
      </c>
      <c r="M23" t="n">
        <v>3</v>
      </c>
      <c r="N23" t="inlineStr">
        <is>
          <t>鋳造業者</t>
        </is>
      </c>
      <c r="O23" t="n">
        <v>2</v>
      </c>
      <c r="P23" t="inlineStr">
        <is>
          <t>桑名</t>
        </is>
      </c>
      <c r="Q23" t="n">
        <v>2</v>
      </c>
      <c r="R23" t="inlineStr">
        <is>
          <t>工作機械・金型</t>
        </is>
      </c>
      <c r="S23" t="inlineStr">
        <is>
          <t>承認済み</t>
        </is>
      </c>
      <c r="T23" t="inlineStr">
        <is>
          <t>アイテム</t>
        </is>
      </c>
      <c r="U23" t="inlineStr">
        <is>
          <t>sites/Master/Lists/L_User</t>
        </is>
      </c>
    </row>
    <row r="24">
      <c r="A24" t="inlineStr">
        <is>
          <t>29169</t>
        </is>
      </c>
      <c r="B24" t="inlineStr">
        <is>
          <t>栗田ＨＴ</t>
        </is>
      </c>
      <c r="C24" t="n">
        <v>29169</v>
      </c>
      <c r="E24" t="inlineStr">
        <is>
          <t>925-0024</t>
        </is>
      </c>
      <c r="F24" t="inlineStr">
        <is>
          <t>石川県羽咋市三ツ屋町ニ ６６番地１</t>
        </is>
      </c>
      <c r="H24" t="inlineStr">
        <is>
          <t>0767-22-8911</t>
        </is>
      </c>
      <c r="I24" t="inlineStr">
        <is>
          <t>0767-22-1245</t>
        </is>
      </c>
      <c r="J24" t="n">
        <v>41</v>
      </c>
      <c r="K24" t="inlineStr">
        <is>
          <t>井出</t>
        </is>
      </c>
      <c r="M24" t="n">
        <v>3</v>
      </c>
      <c r="N24" t="inlineStr">
        <is>
          <t>鋳造業者</t>
        </is>
      </c>
      <c r="O24" t="n">
        <v>2</v>
      </c>
      <c r="P24" t="inlineStr">
        <is>
          <t>桑名</t>
        </is>
      </c>
      <c r="Q24" t="n">
        <v>2</v>
      </c>
      <c r="R24" t="inlineStr">
        <is>
          <t>工作機械・金型</t>
        </is>
      </c>
      <c r="S24" t="inlineStr">
        <is>
          <t>承認済み</t>
        </is>
      </c>
      <c r="T24" t="inlineStr">
        <is>
          <t>アイテム</t>
        </is>
      </c>
      <c r="U24" t="inlineStr">
        <is>
          <t>sites/Master/Lists/L_User</t>
        </is>
      </c>
    </row>
    <row r="25">
      <c r="A25" t="inlineStr">
        <is>
          <t>29170</t>
        </is>
      </c>
      <c r="B25" t="inlineStr">
        <is>
          <t>栗田精工いなべ工場</t>
        </is>
      </c>
      <c r="C25" t="n">
        <v>29170</v>
      </c>
      <c r="E25" t="inlineStr">
        <is>
          <t>511-0433</t>
        </is>
      </c>
      <c r="F25" t="inlineStr">
        <is>
          <t>三重県いなべ市北勢町中山546</t>
        </is>
      </c>
      <c r="H25" t="inlineStr">
        <is>
          <t>0594-78-1800</t>
        </is>
      </c>
      <c r="I25" t="inlineStr">
        <is>
          <t>0594-78-1840</t>
        </is>
      </c>
      <c r="J25" t="n">
        <v>41</v>
      </c>
      <c r="K25" t="inlineStr">
        <is>
          <t>井出</t>
        </is>
      </c>
      <c r="M25" t="n">
        <v>3</v>
      </c>
      <c r="N25" t="inlineStr">
        <is>
          <t>鋳造業者</t>
        </is>
      </c>
      <c r="O25" t="n">
        <v>2</v>
      </c>
      <c r="P25" t="inlineStr">
        <is>
          <t>桑名</t>
        </is>
      </c>
      <c r="Q25" t="n">
        <v>1</v>
      </c>
      <c r="R25" t="inlineStr">
        <is>
          <t>運搬車両(自動車・建機等)</t>
        </is>
      </c>
      <c r="S25" t="inlineStr">
        <is>
          <t>承認済み</t>
        </is>
      </c>
      <c r="T25" t="inlineStr">
        <is>
          <t>アイテム</t>
        </is>
      </c>
      <c r="U25" t="inlineStr">
        <is>
          <t>sites/Master/Lists/L_User</t>
        </is>
      </c>
    </row>
    <row r="26">
      <c r="A26" t="inlineStr">
        <is>
          <t>29200</t>
        </is>
      </c>
      <c r="B26" t="inlineStr">
        <is>
          <t>カネソウ</t>
        </is>
      </c>
      <c r="C26" t="n">
        <v>29200</v>
      </c>
      <c r="E26" t="inlineStr">
        <is>
          <t>510-8101</t>
        </is>
      </c>
      <c r="F26" t="inlineStr">
        <is>
          <t>三重県三重郡朝日町縄生81</t>
        </is>
      </c>
      <c r="H26" t="inlineStr">
        <is>
          <t>0593-77-4747</t>
        </is>
      </c>
      <c r="I26" t="inlineStr">
        <is>
          <t>0593-77-5684</t>
        </is>
      </c>
      <c r="J26" t="n">
        <v>41</v>
      </c>
      <c r="K26" t="inlineStr">
        <is>
          <t>井出</t>
        </is>
      </c>
      <c r="M26" t="n">
        <v>3</v>
      </c>
      <c r="N26" t="inlineStr">
        <is>
          <t>鋳造業者</t>
        </is>
      </c>
      <c r="O26" t="n">
        <v>2</v>
      </c>
      <c r="P26" t="inlineStr">
        <is>
          <t>桑名</t>
        </is>
      </c>
      <c r="Q26" t="n">
        <v>4</v>
      </c>
      <c r="R26" t="inlineStr">
        <is>
          <t>公共関係(マンホール等)</t>
        </is>
      </c>
      <c r="S26" t="inlineStr">
        <is>
          <t>承認済み</t>
        </is>
      </c>
      <c r="T26" t="inlineStr">
        <is>
          <t>アイテム</t>
        </is>
      </c>
      <c r="U26" t="inlineStr">
        <is>
          <t>sites/Master/Lists/L_User</t>
        </is>
      </c>
    </row>
    <row r="27">
      <c r="A27" t="inlineStr">
        <is>
          <t>29245</t>
        </is>
      </c>
      <c r="B27" t="inlineStr">
        <is>
          <t>佐藤工業所</t>
        </is>
      </c>
      <c r="C27" t="n">
        <v>29245</v>
      </c>
      <c r="E27" t="inlineStr">
        <is>
          <t>511-0834</t>
        </is>
      </c>
      <c r="F27" t="inlineStr">
        <is>
          <t>三重県桑名市大福寺跡366</t>
        </is>
      </c>
      <c r="H27" t="inlineStr">
        <is>
          <t>0594-21-9434</t>
        </is>
      </c>
      <c r="I27" t="inlineStr">
        <is>
          <t>0594-21-2458</t>
        </is>
      </c>
      <c r="J27" t="n">
        <v>41</v>
      </c>
      <c r="K27" t="inlineStr">
        <is>
          <t>井出</t>
        </is>
      </c>
      <c r="M27" t="n">
        <v>3</v>
      </c>
      <c r="N27" t="inlineStr">
        <is>
          <t>鋳造業者</t>
        </is>
      </c>
      <c r="O27" t="n">
        <v>2</v>
      </c>
      <c r="P27" t="inlineStr">
        <is>
          <t>桑名</t>
        </is>
      </c>
      <c r="Q27" t="n">
        <v>2</v>
      </c>
      <c r="R27" t="inlineStr">
        <is>
          <t>工作機械・金型</t>
        </is>
      </c>
      <c r="S27" t="inlineStr">
        <is>
          <t>承認済み</t>
        </is>
      </c>
      <c r="T27" t="inlineStr">
        <is>
          <t>アイテム</t>
        </is>
      </c>
      <c r="U27" t="inlineStr">
        <is>
          <t>sites/Master/Lists/L_User</t>
        </is>
      </c>
    </row>
    <row r="28">
      <c r="A28" t="inlineStr">
        <is>
          <t>29248</t>
        </is>
      </c>
      <c r="B28" t="inlineStr">
        <is>
          <t>(有)城福鋳造所</t>
        </is>
      </c>
      <c r="C28" t="n">
        <v>29248</v>
      </c>
      <c r="E28" t="inlineStr">
        <is>
          <t>511-0938</t>
        </is>
      </c>
      <c r="F28" t="inlineStr">
        <is>
          <t>三重県桑名市友村３０２</t>
        </is>
      </c>
      <c r="H28" t="inlineStr">
        <is>
          <t>0594-31-1781</t>
        </is>
      </c>
      <c r="I28" t="inlineStr">
        <is>
          <t>0594-31-6048</t>
        </is>
      </c>
      <c r="J28" t="n">
        <v>41</v>
      </c>
      <c r="K28" t="inlineStr">
        <is>
          <t>井出</t>
        </is>
      </c>
      <c r="M28" t="n">
        <v>3</v>
      </c>
      <c r="N28" t="inlineStr">
        <is>
          <t>鋳造業者</t>
        </is>
      </c>
      <c r="O28" t="n">
        <v>2</v>
      </c>
      <c r="P28" t="inlineStr">
        <is>
          <t>桑名</t>
        </is>
      </c>
      <c r="Q28" t="n">
        <v>4</v>
      </c>
      <c r="R28" t="inlineStr">
        <is>
          <t>公共関係(マンホール等)</t>
        </is>
      </c>
      <c r="S28" t="inlineStr">
        <is>
          <t>承認済み</t>
        </is>
      </c>
      <c r="T28" t="inlineStr">
        <is>
          <t>アイテム</t>
        </is>
      </c>
      <c r="U28" t="inlineStr">
        <is>
          <t>sites/Master/Lists/L_User</t>
        </is>
      </c>
    </row>
    <row r="29">
      <c r="A29" t="inlineStr">
        <is>
          <t>29249</t>
        </is>
      </c>
      <c r="B29" t="inlineStr">
        <is>
          <t>城田鋳工</t>
        </is>
      </c>
      <c r="C29" t="n">
        <v>29249</v>
      </c>
      <c r="E29" t="inlineStr">
        <is>
          <t>511-0944</t>
        </is>
      </c>
      <c r="F29" t="inlineStr">
        <is>
          <t>三重県桑名市芳ケ崎１５１３</t>
        </is>
      </c>
      <c r="H29" t="inlineStr">
        <is>
          <t>0594-31-3221</t>
        </is>
      </c>
      <c r="I29" t="inlineStr">
        <is>
          <t>0594-31-3220</t>
        </is>
      </c>
      <c r="J29" t="n">
        <v>41</v>
      </c>
      <c r="K29" t="inlineStr">
        <is>
          <t>井出</t>
        </is>
      </c>
      <c r="M29" t="n">
        <v>3</v>
      </c>
      <c r="N29" t="inlineStr">
        <is>
          <t>鋳造業者</t>
        </is>
      </c>
      <c r="O29" t="n">
        <v>2</v>
      </c>
      <c r="P29" t="inlineStr">
        <is>
          <t>桑名</t>
        </is>
      </c>
      <c r="Q29" t="n">
        <v>2</v>
      </c>
      <c r="R29" t="inlineStr">
        <is>
          <t>工作機械・金型</t>
        </is>
      </c>
      <c r="S29" t="inlineStr">
        <is>
          <t>承認済み</t>
        </is>
      </c>
      <c r="T29" t="inlineStr">
        <is>
          <t>アイテム</t>
        </is>
      </c>
      <c r="U29" t="inlineStr">
        <is>
          <t>sites/Master/Lists/L_User</t>
        </is>
      </c>
    </row>
    <row r="30">
      <c r="A30" t="inlineStr">
        <is>
          <t>29250</t>
        </is>
      </c>
      <c r="B30" t="inlineStr">
        <is>
          <t>杉山金属</t>
        </is>
      </c>
      <c r="C30" t="n">
        <v>29250</v>
      </c>
      <c r="E30" t="inlineStr">
        <is>
          <t>511-0244</t>
        </is>
      </c>
      <c r="F30" t="inlineStr">
        <is>
          <t>三重県員弁郡東員町大木2195</t>
        </is>
      </c>
      <c r="H30" t="inlineStr">
        <is>
          <t>0594-76-2509</t>
        </is>
      </c>
      <c r="I30" t="inlineStr">
        <is>
          <t>0594-76-9561</t>
        </is>
      </c>
      <c r="J30" t="n">
        <v>41</v>
      </c>
      <c r="K30" t="inlineStr">
        <is>
          <t>井出</t>
        </is>
      </c>
      <c r="M30" t="n">
        <v>3</v>
      </c>
      <c r="N30" t="inlineStr">
        <is>
          <t>鋳造業者</t>
        </is>
      </c>
      <c r="O30" t="n">
        <v>2</v>
      </c>
      <c r="P30" t="inlineStr">
        <is>
          <t>桑名</t>
        </is>
      </c>
      <c r="Q30" t="n">
        <v>5</v>
      </c>
      <c r="R30" t="inlineStr">
        <is>
          <t>その他</t>
        </is>
      </c>
      <c r="S30" t="inlineStr">
        <is>
          <t>承認済み</t>
        </is>
      </c>
      <c r="T30" t="inlineStr">
        <is>
          <t>アイテム</t>
        </is>
      </c>
      <c r="U30" t="inlineStr">
        <is>
          <t>sites/Master/Lists/L_User</t>
        </is>
      </c>
    </row>
    <row r="31">
      <c r="A31" t="inlineStr">
        <is>
          <t>29271</t>
        </is>
      </c>
      <c r="B31" t="inlineStr">
        <is>
          <t>(株)瀬木鋳造所</t>
        </is>
      </c>
      <c r="C31" t="n">
        <v>29271</v>
      </c>
      <c r="E31" t="inlineStr">
        <is>
          <t>511-0002</t>
        </is>
      </c>
      <c r="F31" t="inlineStr">
        <is>
          <t>三重県桑名市福島立代875-1</t>
        </is>
      </c>
      <c r="H31" t="inlineStr">
        <is>
          <t>0594-22-3598</t>
        </is>
      </c>
      <c r="J31" t="n">
        <v>41</v>
      </c>
      <c r="K31" t="inlineStr">
        <is>
          <t>井出</t>
        </is>
      </c>
      <c r="M31" t="n">
        <v>3</v>
      </c>
      <c r="N31" t="inlineStr">
        <is>
          <t>鋳造業者</t>
        </is>
      </c>
      <c r="O31" t="n">
        <v>2</v>
      </c>
      <c r="P31" t="inlineStr">
        <is>
          <t>桑名</t>
        </is>
      </c>
      <c r="Q31" t="n">
        <v>4</v>
      </c>
      <c r="R31" t="inlineStr">
        <is>
          <t>公共関係(マンホール等)</t>
        </is>
      </c>
      <c r="S31" t="inlineStr">
        <is>
          <t>承認済み</t>
        </is>
      </c>
      <c r="T31" t="inlineStr">
        <is>
          <t>アイテム</t>
        </is>
      </c>
      <c r="U31" t="inlineStr">
        <is>
          <t>sites/Master/Lists/L_User</t>
        </is>
      </c>
    </row>
    <row r="32">
      <c r="A32" t="inlineStr">
        <is>
          <t>29329</t>
        </is>
      </c>
      <c r="B32" t="inlineStr">
        <is>
          <t>大洋産業</t>
        </is>
      </c>
      <c r="C32" t="n">
        <v>29329</v>
      </c>
      <c r="E32" t="inlineStr">
        <is>
          <t>511-0839</t>
        </is>
      </c>
      <c r="F32" t="inlineStr">
        <is>
          <t>三重県桑名市安永6-1833-1</t>
        </is>
      </c>
      <c r="H32" t="inlineStr">
        <is>
          <t>0594-22-6792</t>
        </is>
      </c>
      <c r="J32" t="n">
        <v>41</v>
      </c>
      <c r="K32" t="inlineStr">
        <is>
          <t>井出</t>
        </is>
      </c>
      <c r="M32" t="n">
        <v>3</v>
      </c>
      <c r="N32" t="inlineStr">
        <is>
          <t>鋳造業者</t>
        </is>
      </c>
      <c r="O32" t="n">
        <v>2</v>
      </c>
      <c r="P32" t="inlineStr">
        <is>
          <t>桑名</t>
        </is>
      </c>
      <c r="Q32" t="n">
        <v>4</v>
      </c>
      <c r="R32" t="inlineStr">
        <is>
          <t>公共関係(マンホール等)</t>
        </is>
      </c>
      <c r="S32" t="inlineStr">
        <is>
          <t>承認済み</t>
        </is>
      </c>
      <c r="T32" t="inlineStr">
        <is>
          <t>アイテム</t>
        </is>
      </c>
      <c r="U32" t="inlineStr">
        <is>
          <t>sites/Master/Lists/L_User</t>
        </is>
      </c>
    </row>
    <row r="33">
      <c r="A33" t="inlineStr">
        <is>
          <t>29330</t>
        </is>
      </c>
      <c r="B33" t="inlineStr">
        <is>
          <t>立松鋳造</t>
        </is>
      </c>
      <c r="C33" t="n">
        <v>29330</v>
      </c>
      <c r="E33" t="inlineStr">
        <is>
          <t>511-0939</t>
        </is>
      </c>
      <c r="F33" t="inlineStr">
        <is>
          <t>桑名市坂井字熊坂153</t>
        </is>
      </c>
      <c r="H33" t="inlineStr">
        <is>
          <t>0594-31-3611</t>
        </is>
      </c>
      <c r="I33" t="inlineStr">
        <is>
          <t>0594-31-5223</t>
        </is>
      </c>
      <c r="J33" t="n">
        <v>41</v>
      </c>
      <c r="K33" t="inlineStr">
        <is>
          <t>井出</t>
        </is>
      </c>
      <c r="M33" t="n">
        <v>3</v>
      </c>
      <c r="N33" t="inlineStr">
        <is>
          <t>鋳造業者</t>
        </is>
      </c>
      <c r="O33" t="n">
        <v>2</v>
      </c>
      <c r="P33" t="inlineStr">
        <is>
          <t>桑名</t>
        </is>
      </c>
      <c r="Q33" t="n">
        <v>5</v>
      </c>
      <c r="R33" t="inlineStr">
        <is>
          <t>その他</t>
        </is>
      </c>
      <c r="S33" t="inlineStr">
        <is>
          <t>承認済み</t>
        </is>
      </c>
      <c r="T33" t="inlineStr">
        <is>
          <t>アイテム</t>
        </is>
      </c>
      <c r="U33" t="inlineStr">
        <is>
          <t>sites/Master/Lists/L_User</t>
        </is>
      </c>
    </row>
    <row r="34">
      <c r="A34" t="inlineStr">
        <is>
          <t>29331</t>
        </is>
      </c>
      <c r="B34" t="inlineStr">
        <is>
          <t>中部コ－ポレ－ション</t>
        </is>
      </c>
      <c r="C34" t="n">
        <v>29331</v>
      </c>
      <c r="E34" t="inlineStr">
        <is>
          <t>511-0943</t>
        </is>
      </c>
      <c r="F34" t="inlineStr">
        <is>
          <t>三重県桑名市森忠463</t>
        </is>
      </c>
      <c r="H34" t="inlineStr">
        <is>
          <t>0594-32-1112</t>
        </is>
      </c>
      <c r="I34" t="inlineStr">
        <is>
          <t>0594-32-1122</t>
        </is>
      </c>
      <c r="J34" t="n">
        <v>41</v>
      </c>
      <c r="K34" t="inlineStr">
        <is>
          <t>井出</t>
        </is>
      </c>
      <c r="M34" t="n">
        <v>3</v>
      </c>
      <c r="N34" t="inlineStr">
        <is>
          <t>鋳造業者</t>
        </is>
      </c>
      <c r="O34" t="n">
        <v>2</v>
      </c>
      <c r="P34" t="inlineStr">
        <is>
          <t>桑名</t>
        </is>
      </c>
      <c r="Q34" t="n">
        <v>4</v>
      </c>
      <c r="R34" t="inlineStr">
        <is>
          <t>公共関係(マンホール等)</t>
        </is>
      </c>
      <c r="S34" t="inlineStr">
        <is>
          <t>承認済み</t>
        </is>
      </c>
      <c r="T34" t="inlineStr">
        <is>
          <t>アイテム</t>
        </is>
      </c>
      <c r="U34" t="inlineStr">
        <is>
          <t>sites/Master/Lists/L_User</t>
        </is>
      </c>
    </row>
    <row r="35">
      <c r="A35" t="inlineStr">
        <is>
          <t>29340</t>
        </is>
      </c>
      <c r="B35" t="inlineStr">
        <is>
          <t>東海銑鉄</t>
        </is>
      </c>
      <c r="C35" t="n">
        <v>29340</v>
      </c>
      <c r="E35" t="inlineStr">
        <is>
          <t>501-2111</t>
        </is>
      </c>
      <c r="F35" t="inlineStr">
        <is>
          <t>岐阜県山県市赤尾641-1</t>
        </is>
      </c>
      <c r="H35" t="inlineStr">
        <is>
          <t>0581-27-3211</t>
        </is>
      </c>
      <c r="I35" t="inlineStr">
        <is>
          <t>0581-27-3436</t>
        </is>
      </c>
      <c r="J35" t="n">
        <v>41</v>
      </c>
      <c r="K35" t="inlineStr">
        <is>
          <t>井出</t>
        </is>
      </c>
      <c r="M35" t="n">
        <v>3</v>
      </c>
      <c r="N35" t="inlineStr">
        <is>
          <t>鋳造業者</t>
        </is>
      </c>
      <c r="O35" t="n">
        <v>2</v>
      </c>
      <c r="P35" t="inlineStr">
        <is>
          <t>桑名</t>
        </is>
      </c>
      <c r="Q35" t="n">
        <v>2</v>
      </c>
      <c r="R35" t="inlineStr">
        <is>
          <t>工作機械・金型</t>
        </is>
      </c>
      <c r="S35" t="inlineStr">
        <is>
          <t>承認済み</t>
        </is>
      </c>
      <c r="T35" t="inlineStr">
        <is>
          <t>アイテム</t>
        </is>
      </c>
      <c r="U35" t="inlineStr">
        <is>
          <t>sites/Master/Lists/L_User</t>
        </is>
      </c>
    </row>
    <row r="36">
      <c r="A36" t="inlineStr">
        <is>
          <t>29403</t>
        </is>
      </c>
      <c r="B36" t="inlineStr">
        <is>
          <t>中川鋳物</t>
        </is>
      </c>
      <c r="C36" t="n">
        <v>29403</v>
      </c>
      <c r="E36" t="inlineStr">
        <is>
          <t>511-0065</t>
        </is>
      </c>
      <c r="F36" t="inlineStr">
        <is>
          <t>三重県桑名市大央町43-1</t>
        </is>
      </c>
      <c r="H36" t="inlineStr">
        <is>
          <t>0594-23-0643</t>
        </is>
      </c>
      <c r="I36" t="inlineStr">
        <is>
          <t>0594-23-0684</t>
        </is>
      </c>
      <c r="J36" t="n">
        <v>41</v>
      </c>
      <c r="K36" t="inlineStr">
        <is>
          <t>井出</t>
        </is>
      </c>
      <c r="M36" t="n">
        <v>3</v>
      </c>
      <c r="N36" t="inlineStr">
        <is>
          <t>鋳造業者</t>
        </is>
      </c>
      <c r="O36" t="n">
        <v>2</v>
      </c>
      <c r="P36" t="inlineStr">
        <is>
          <t>桑名</t>
        </is>
      </c>
      <c r="Q36" t="n">
        <v>5</v>
      </c>
      <c r="R36" t="inlineStr">
        <is>
          <t>その他</t>
        </is>
      </c>
      <c r="S36" t="inlineStr">
        <is>
          <t>承認済み</t>
        </is>
      </c>
      <c r="T36" t="inlineStr">
        <is>
          <t>アイテム</t>
        </is>
      </c>
      <c r="U36" t="inlineStr">
        <is>
          <t>sites/Master/Lists/L_User</t>
        </is>
      </c>
    </row>
    <row r="37">
      <c r="A37" t="inlineStr">
        <is>
          <t>29460</t>
        </is>
      </c>
      <c r="B37" t="inlineStr">
        <is>
          <t>日本鋳工※2022年7月末処理</t>
        </is>
      </c>
      <c r="C37" t="n">
        <v>29460</v>
      </c>
      <c r="F37" t="inlineStr">
        <is>
          <t>桑名市東金井606-1</t>
        </is>
      </c>
      <c r="J37" t="n">
        <v>41</v>
      </c>
      <c r="K37" t="inlineStr">
        <is>
          <t>井出</t>
        </is>
      </c>
      <c r="M37" t="n">
        <v>0</v>
      </c>
      <c r="O37" t="n">
        <v>2</v>
      </c>
      <c r="P37" t="inlineStr">
        <is>
          <t>桑名</t>
        </is>
      </c>
      <c r="Q37" t="n">
        <v>0</v>
      </c>
      <c r="S37" t="inlineStr">
        <is>
          <t>承認済み</t>
        </is>
      </c>
      <c r="T37" t="inlineStr">
        <is>
          <t>アイテム</t>
        </is>
      </c>
      <c r="U37" t="inlineStr">
        <is>
          <t>sites/Master/Lists/L_User</t>
        </is>
      </c>
    </row>
    <row r="38">
      <c r="A38" t="inlineStr">
        <is>
          <t>29520</t>
        </is>
      </c>
      <c r="B38" t="inlineStr">
        <is>
          <t>林鋳造所</t>
        </is>
      </c>
      <c r="C38" t="n">
        <v>29520</v>
      </c>
      <c r="E38" t="inlineStr">
        <is>
          <t>501-3154</t>
        </is>
      </c>
      <c r="F38" t="inlineStr">
        <is>
          <t>岐阜県岐阜市岩田東１－１５</t>
        </is>
      </c>
      <c r="H38" t="inlineStr">
        <is>
          <t>0582-14-4343</t>
        </is>
      </c>
      <c r="J38" t="n">
        <v>41</v>
      </c>
      <c r="K38" t="inlineStr">
        <is>
          <t>井出</t>
        </is>
      </c>
      <c r="L38" t="inlineStr">
        <is>
          <t>ｶﾌﾞｼｷｶｲｼｬﾊﾔｼﾁｭｳｿﾞｳｼｮ</t>
        </is>
      </c>
      <c r="M38" t="n">
        <v>1</v>
      </c>
      <c r="N38" t="inlineStr">
        <is>
          <t>自社製品主体卸売先</t>
        </is>
      </c>
      <c r="O38" t="n">
        <v>2</v>
      </c>
      <c r="P38" t="inlineStr">
        <is>
          <t>桑名</t>
        </is>
      </c>
      <c r="Q38" t="n">
        <v>5</v>
      </c>
      <c r="R38" t="inlineStr">
        <is>
          <t>その他</t>
        </is>
      </c>
      <c r="S38" t="inlineStr">
        <is>
          <t>承認済み</t>
        </is>
      </c>
      <c r="T38" t="inlineStr">
        <is>
          <t>アイテム</t>
        </is>
      </c>
      <c r="U38" t="inlineStr">
        <is>
          <t>sites/Master/Lists/L_User</t>
        </is>
      </c>
    </row>
    <row r="39">
      <c r="A39" t="inlineStr">
        <is>
          <t>29522</t>
        </is>
      </c>
      <c r="B39" t="inlineStr">
        <is>
          <t>平野鋳工</t>
        </is>
      </c>
      <c r="C39" t="n">
        <v>29522</v>
      </c>
      <c r="E39" t="inlineStr">
        <is>
          <t>511-0009</t>
        </is>
      </c>
      <c r="F39" t="inlineStr">
        <is>
          <t>三重県桑名市大字桑名砂割６５４－２６</t>
        </is>
      </c>
      <c r="H39" t="inlineStr">
        <is>
          <t>0594-22-5255</t>
        </is>
      </c>
      <c r="I39" t="inlineStr">
        <is>
          <t>0594-21-0147</t>
        </is>
      </c>
      <c r="J39" t="n">
        <v>41</v>
      </c>
      <c r="K39" t="inlineStr">
        <is>
          <t>井出</t>
        </is>
      </c>
      <c r="M39" t="n">
        <v>3</v>
      </c>
      <c r="N39" t="inlineStr">
        <is>
          <t>鋳造業者</t>
        </is>
      </c>
      <c r="O39" t="n">
        <v>2</v>
      </c>
      <c r="P39" t="inlineStr">
        <is>
          <t>桑名</t>
        </is>
      </c>
      <c r="Q39" t="n">
        <v>4</v>
      </c>
      <c r="R39" t="inlineStr">
        <is>
          <t>公共関係(マンホール等)</t>
        </is>
      </c>
      <c r="S39" t="inlineStr">
        <is>
          <t>承認済み</t>
        </is>
      </c>
      <c r="T39" t="inlineStr">
        <is>
          <t>アイテム</t>
        </is>
      </c>
      <c r="U39" t="inlineStr">
        <is>
          <t>sites/Master/Lists/L_User</t>
        </is>
      </c>
    </row>
    <row r="40">
      <c r="A40" t="inlineStr">
        <is>
          <t>29660</t>
        </is>
      </c>
      <c r="B40" t="inlineStr">
        <is>
          <t>三重金型</t>
        </is>
      </c>
      <c r="C40" t="n">
        <v>29660</v>
      </c>
      <c r="E40" t="inlineStr">
        <is>
          <t>511-0937</t>
        </is>
      </c>
      <c r="F40" t="inlineStr">
        <is>
          <t>三重県桑名市志知中川原1092-4</t>
        </is>
      </c>
      <c r="H40" t="inlineStr">
        <is>
          <t>0594-33-0186</t>
        </is>
      </c>
      <c r="I40" t="inlineStr">
        <is>
          <t>0594-33-0187</t>
        </is>
      </c>
      <c r="J40" t="n">
        <v>41</v>
      </c>
      <c r="K40" t="inlineStr">
        <is>
          <t>井出</t>
        </is>
      </c>
      <c r="M40" t="n">
        <v>4</v>
      </c>
      <c r="N40" t="inlineStr">
        <is>
          <t>ＬＰＧ</t>
        </is>
      </c>
      <c r="O40" t="n">
        <v>2</v>
      </c>
      <c r="P40" t="inlineStr">
        <is>
          <t>桑名</t>
        </is>
      </c>
      <c r="Q40" t="n">
        <v>2</v>
      </c>
      <c r="R40" t="inlineStr">
        <is>
          <t>工作機械・金型</t>
        </is>
      </c>
      <c r="S40" t="inlineStr">
        <is>
          <t>承認済み</t>
        </is>
      </c>
      <c r="T40" t="inlineStr">
        <is>
          <t>アイテム</t>
        </is>
      </c>
      <c r="U40" t="inlineStr">
        <is>
          <t>sites/Master/Lists/L_User</t>
        </is>
      </c>
    </row>
    <row r="41">
      <c r="A41" t="inlineStr">
        <is>
          <t>29701</t>
        </is>
      </c>
      <c r="B41" t="inlineStr">
        <is>
          <t>新報国ﾏﾃﾘｱﾙ三重工場</t>
        </is>
      </c>
      <c r="C41" t="n">
        <v>29701</v>
      </c>
      <c r="E41" t="inlineStr">
        <is>
          <t>510-8121</t>
        </is>
      </c>
      <c r="F41" t="inlineStr">
        <is>
          <t>三重県三重郡川越町高松字中島835-1</t>
        </is>
      </c>
      <c r="H41" t="inlineStr">
        <is>
          <t>059-363-2313</t>
        </is>
      </c>
      <c r="I41" t="inlineStr">
        <is>
          <t>059-363-2312</t>
        </is>
      </c>
      <c r="J41" t="n">
        <v>41</v>
      </c>
      <c r="K41" t="inlineStr">
        <is>
          <t>井出</t>
        </is>
      </c>
      <c r="M41" t="n">
        <v>1</v>
      </c>
      <c r="N41" t="inlineStr">
        <is>
          <t>自社製品主体卸売先</t>
        </is>
      </c>
      <c r="O41" t="n">
        <v>2</v>
      </c>
      <c r="P41" t="inlineStr">
        <is>
          <t>桑名</t>
        </is>
      </c>
      <c r="Q41" t="n">
        <v>3</v>
      </c>
      <c r="R41" t="inlineStr">
        <is>
          <t>造船関係</t>
        </is>
      </c>
      <c r="S41" t="inlineStr">
        <is>
          <t>承認済み</t>
        </is>
      </c>
      <c r="T41" t="inlineStr">
        <is>
          <t>アイテム</t>
        </is>
      </c>
      <c r="U41" t="inlineStr">
        <is>
          <t>sites/Master/Lists/L_User</t>
        </is>
      </c>
    </row>
    <row r="42">
      <c r="A42" t="inlineStr">
        <is>
          <t>29988</t>
        </is>
      </c>
      <c r="B42" t="inlineStr">
        <is>
          <t>上様</t>
        </is>
      </c>
      <c r="C42" t="n">
        <v>29988</v>
      </c>
      <c r="J42" t="n">
        <v>41</v>
      </c>
      <c r="K42" t="inlineStr">
        <is>
          <t>井出</t>
        </is>
      </c>
      <c r="M42" t="n">
        <v>3</v>
      </c>
      <c r="N42" t="inlineStr">
        <is>
          <t>鋳造業者</t>
        </is>
      </c>
      <c r="O42" t="n">
        <v>2</v>
      </c>
      <c r="P42" t="inlineStr">
        <is>
          <t>桑名</t>
        </is>
      </c>
      <c r="Q42" t="n">
        <v>5</v>
      </c>
      <c r="R42" t="inlineStr">
        <is>
          <t>その他</t>
        </is>
      </c>
      <c r="S42" t="inlineStr">
        <is>
          <t>承認済み</t>
        </is>
      </c>
      <c r="T42" t="inlineStr">
        <is>
          <t>アイテム</t>
        </is>
      </c>
      <c r="U42" t="inlineStr">
        <is>
          <t>sites/Master/Lists/L_User</t>
        </is>
      </c>
    </row>
    <row r="43">
      <c r="A43" t="inlineStr">
        <is>
          <t>30120</t>
        </is>
      </c>
      <c r="B43" t="inlineStr">
        <is>
          <t>金森籐平商事新潟営業所</t>
        </is>
      </c>
      <c r="C43" t="n">
        <v>30120</v>
      </c>
      <c r="E43" t="inlineStr">
        <is>
          <t>950-0072</t>
        </is>
      </c>
      <c r="F43" t="inlineStr">
        <is>
          <t>新潟県新潟市竜が島1丁目2-10</t>
        </is>
      </c>
      <c r="H43" t="inlineStr">
        <is>
          <t>025-247-8241</t>
        </is>
      </c>
      <c r="I43" t="inlineStr">
        <is>
          <t>025-245-1027</t>
        </is>
      </c>
      <c r="J43" t="n">
        <v>1</v>
      </c>
      <c r="K43" t="inlineStr">
        <is>
          <t>井上幸次</t>
        </is>
      </c>
      <c r="L43" t="inlineStr">
        <is>
          <t>ｶﾅﾓﾘﾄｳﾍﾞｲｼｮｳｼﾞｶﾌﾞｼｷｶｲｼｬ ﾆｲｶﾞﾀｴｲｷﾞｮｳｼｮ</t>
        </is>
      </c>
      <c r="M43" t="n">
        <v>2</v>
      </c>
      <c r="N43" t="inlineStr">
        <is>
          <t>自社製品主体販売先</t>
        </is>
      </c>
      <c r="O43" t="n">
        <v>1</v>
      </c>
      <c r="P43" t="inlineStr">
        <is>
          <t>四日市</t>
        </is>
      </c>
      <c r="Q43" t="n">
        <v>1</v>
      </c>
      <c r="R43" t="inlineStr">
        <is>
          <t>運搬車両(自動車・建機等)</t>
        </is>
      </c>
      <c r="S43" t="inlineStr">
        <is>
          <t>承認済み</t>
        </is>
      </c>
      <c r="T43" t="inlineStr">
        <is>
          <t>アイテム</t>
        </is>
      </c>
      <c r="U43" t="inlineStr">
        <is>
          <t>sites/Master/Lists/L_User</t>
        </is>
      </c>
    </row>
    <row r="44">
      <c r="A44" t="inlineStr">
        <is>
          <t>30250</t>
        </is>
      </c>
      <c r="B44" t="inlineStr">
        <is>
          <t>シモダ産業</t>
        </is>
      </c>
      <c r="C44" t="n">
        <v>30250</v>
      </c>
      <c r="E44" t="inlineStr">
        <is>
          <t>945-0011</t>
        </is>
      </c>
      <c r="F44" t="inlineStr">
        <is>
          <t>新潟県柏崎市松波２丁目６－４３</t>
        </is>
      </c>
      <c r="H44" t="inlineStr">
        <is>
          <t>0257-23-5240</t>
        </is>
      </c>
      <c r="I44" t="inlineStr">
        <is>
          <t>0257-23-7800</t>
        </is>
      </c>
      <c r="J44" t="n">
        <v>1</v>
      </c>
      <c r="K44" t="inlineStr">
        <is>
          <t>井上幸次</t>
        </is>
      </c>
      <c r="L44" t="inlineStr">
        <is>
          <t>ｼﾓﾀﾞｻﾝｷﾞｮｳ ｶﾌﾞｼｷｶｲｼｬ</t>
        </is>
      </c>
      <c r="M44" t="n">
        <v>2</v>
      </c>
      <c r="N44" t="inlineStr">
        <is>
          <t>自社製品主体販売先</t>
        </is>
      </c>
      <c r="O44" t="n">
        <v>1</v>
      </c>
      <c r="P44" t="inlineStr">
        <is>
          <t>四日市</t>
        </is>
      </c>
      <c r="Q44" t="n">
        <v>5</v>
      </c>
      <c r="R44" t="inlineStr">
        <is>
          <t>その他</t>
        </is>
      </c>
      <c r="S44" t="inlineStr">
        <is>
          <t>承認済み</t>
        </is>
      </c>
      <c r="T44" t="inlineStr">
        <is>
          <t>アイテム</t>
        </is>
      </c>
      <c r="U44" t="inlineStr">
        <is>
          <t>sites/Master/Lists/L_User</t>
        </is>
      </c>
    </row>
    <row r="45">
      <c r="A45" t="inlineStr">
        <is>
          <t>31121</t>
        </is>
      </c>
      <c r="B45" t="inlineStr">
        <is>
          <t>トウチュウ長野支店</t>
        </is>
      </c>
      <c r="C45" t="n">
        <v>31121</v>
      </c>
      <c r="E45" t="inlineStr">
        <is>
          <t>392-0007</t>
        </is>
      </c>
      <c r="F45" t="inlineStr">
        <is>
          <t>長野県諏訪市清水一丁目４番７号</t>
        </is>
      </c>
      <c r="H45" t="inlineStr">
        <is>
          <t>0266-53-3355</t>
        </is>
      </c>
      <c r="I45" t="inlineStr">
        <is>
          <t>0266-58-3801</t>
        </is>
      </c>
      <c r="J45" t="n">
        <v>1</v>
      </c>
      <c r="K45" t="inlineStr">
        <is>
          <t>井上幸次</t>
        </is>
      </c>
      <c r="L45" t="inlineStr">
        <is>
          <t>ｶﾌﾞｼｷｶﾞｲｼｬﾄｳﾁｭｳﾅｶﾞﾉｼﾃﾝ</t>
        </is>
      </c>
      <c r="M45" t="n">
        <v>2</v>
      </c>
      <c r="N45" t="inlineStr">
        <is>
          <t>自社製品主体販売先</t>
        </is>
      </c>
      <c r="O45" t="n">
        <v>1</v>
      </c>
      <c r="P45" t="inlineStr">
        <is>
          <t>四日市</t>
        </is>
      </c>
      <c r="Q45" t="n">
        <v>4</v>
      </c>
      <c r="R45" t="inlineStr">
        <is>
          <t>公共関係(マンホール等)</t>
        </is>
      </c>
      <c r="S45" t="inlineStr">
        <is>
          <t>承認済み</t>
        </is>
      </c>
      <c r="T45" t="inlineStr">
        <is>
          <t>アイテム</t>
        </is>
      </c>
      <c r="U45" t="inlineStr">
        <is>
          <t>sites/Master/Lists/L_User</t>
        </is>
      </c>
    </row>
    <row r="46">
      <c r="A46" t="inlineStr">
        <is>
          <t>31122</t>
        </is>
      </c>
      <c r="B46" t="inlineStr">
        <is>
          <t>トウチュウ長野支店川中島営業所</t>
        </is>
      </c>
      <c r="C46" t="n">
        <v>31122</v>
      </c>
      <c r="E46" t="inlineStr">
        <is>
          <t>381-2224</t>
        </is>
      </c>
      <c r="F46" t="inlineStr">
        <is>
          <t>長野県長野市川中島町原４６０番地</t>
        </is>
      </c>
      <c r="H46" t="inlineStr">
        <is>
          <t>026-292-1640</t>
        </is>
      </c>
      <c r="I46" t="inlineStr">
        <is>
          <t>026-293-4838</t>
        </is>
      </c>
      <c r="J46" t="n">
        <v>1</v>
      </c>
      <c r="K46" t="inlineStr">
        <is>
          <t>井上幸次</t>
        </is>
      </c>
      <c r="L46" t="inlineStr">
        <is>
          <t>ｶﾌﾞｼｷｶﾞｲｼｬﾄｳﾁｭｳﾅｶﾞﾉｼﾃﾝｶﾜﾅｶｼﾞﾏｴｲｷﾞｮｳｼｮ</t>
        </is>
      </c>
      <c r="M46" t="n">
        <v>2</v>
      </c>
      <c r="N46" t="inlineStr">
        <is>
          <t>自社製品主体販売先</t>
        </is>
      </c>
      <c r="O46" t="n">
        <v>1</v>
      </c>
      <c r="P46" t="inlineStr">
        <is>
          <t>四日市</t>
        </is>
      </c>
      <c r="Q46" t="n">
        <v>5</v>
      </c>
      <c r="R46" t="inlineStr">
        <is>
          <t>その他</t>
        </is>
      </c>
      <c r="S46" t="inlineStr">
        <is>
          <t>承認済み</t>
        </is>
      </c>
      <c r="T46" t="inlineStr">
        <is>
          <t>アイテム</t>
        </is>
      </c>
      <c r="U46" t="inlineStr">
        <is>
          <t>sites/Master/Lists/L_User</t>
        </is>
      </c>
    </row>
    <row r="47">
      <c r="A47" t="inlineStr">
        <is>
          <t>31170</t>
        </is>
      </c>
      <c r="B47" t="inlineStr">
        <is>
          <t>クロス長野支店</t>
        </is>
      </c>
      <c r="C47" t="n">
        <v>31170</v>
      </c>
      <c r="E47" t="inlineStr">
        <is>
          <t>387-0015</t>
        </is>
      </c>
      <c r="F47" t="inlineStr">
        <is>
          <t>長野県千曲市鋳物師屋７００-１</t>
        </is>
      </c>
      <c r="H47" t="inlineStr">
        <is>
          <t>026-272-5012</t>
        </is>
      </c>
      <c r="I47" t="inlineStr">
        <is>
          <t>026-272-5013</t>
        </is>
      </c>
      <c r="J47" t="n">
        <v>1</v>
      </c>
      <c r="K47" t="inlineStr">
        <is>
          <t>井上幸次</t>
        </is>
      </c>
      <c r="L47" t="inlineStr">
        <is>
          <t>ｶﾌﾞｼｷｶｲｼｬ ｸﾛｽ ﾅｶﾞﾉｼﾃﾝ</t>
        </is>
      </c>
      <c r="M47" t="n">
        <v>2</v>
      </c>
      <c r="N47" t="inlineStr">
        <is>
          <t>自社製品主体販売先</t>
        </is>
      </c>
      <c r="O47" t="n">
        <v>1</v>
      </c>
      <c r="P47" t="inlineStr">
        <is>
          <t>四日市</t>
        </is>
      </c>
      <c r="Q47" t="n">
        <v>4</v>
      </c>
      <c r="R47" t="inlineStr">
        <is>
          <t>公共関係(マンホール等)</t>
        </is>
      </c>
      <c r="S47" t="inlineStr">
        <is>
          <t>承認済み</t>
        </is>
      </c>
      <c r="T47" t="inlineStr">
        <is>
          <t>アイテム</t>
        </is>
      </c>
      <c r="U47" t="inlineStr">
        <is>
          <t>sites/Master/Lists/L_User</t>
        </is>
      </c>
    </row>
    <row r="48">
      <c r="A48" t="inlineStr">
        <is>
          <t>31290</t>
        </is>
      </c>
      <c r="B48" t="inlineStr">
        <is>
          <t>生機化学</t>
        </is>
      </c>
      <c r="C48" t="n">
        <v>31290</v>
      </c>
      <c r="E48" t="inlineStr">
        <is>
          <t>381-0004</t>
        </is>
      </c>
      <c r="F48" t="inlineStr">
        <is>
          <t>長野県長野市大字大町字浅川原１０５３－14</t>
        </is>
      </c>
      <c r="H48" t="inlineStr">
        <is>
          <t>026-295-9811</t>
        </is>
      </c>
      <c r="I48" t="inlineStr">
        <is>
          <t>026-295-9818</t>
        </is>
      </c>
      <c r="J48" t="n">
        <v>1</v>
      </c>
      <c r="K48" t="inlineStr">
        <is>
          <t>井上幸次</t>
        </is>
      </c>
      <c r="L48" t="inlineStr">
        <is>
          <t>ｾｲｷｶｶﾞｸｶﾌﾞｼｷｶﾞｲｼｬ</t>
        </is>
      </c>
      <c r="M48" t="n">
        <v>0</v>
      </c>
      <c r="O48" t="n">
        <v>1</v>
      </c>
      <c r="P48" t="inlineStr">
        <is>
          <t>四日市</t>
        </is>
      </c>
      <c r="Q48" t="n">
        <v>1</v>
      </c>
      <c r="R48" t="inlineStr">
        <is>
          <t>運搬車両(自動車・建機等)</t>
        </is>
      </c>
      <c r="S48" t="inlineStr">
        <is>
          <t>承認済み</t>
        </is>
      </c>
      <c r="T48" t="inlineStr">
        <is>
          <t>アイテム</t>
        </is>
      </c>
      <c r="U48" t="inlineStr">
        <is>
          <t>sites/Master/Lists/L_User</t>
        </is>
      </c>
    </row>
    <row r="49">
      <c r="A49" t="inlineStr">
        <is>
          <t>33118</t>
        </is>
      </c>
      <c r="B49" t="inlineStr">
        <is>
          <t>金森籐平商事北陸支店</t>
        </is>
      </c>
      <c r="C49" t="n">
        <v>33118</v>
      </c>
      <c r="E49" t="inlineStr">
        <is>
          <t>933-0946</t>
        </is>
      </c>
      <c r="F49" t="inlineStr">
        <is>
          <t>富山県高岡市昭和町１－１－１６</t>
        </is>
      </c>
      <c r="H49" t="inlineStr">
        <is>
          <t>0766-21-0921</t>
        </is>
      </c>
      <c r="I49" t="inlineStr">
        <is>
          <t>0766-25-4323</t>
        </is>
      </c>
      <c r="J49" t="n">
        <v>1</v>
      </c>
      <c r="K49" t="inlineStr">
        <is>
          <t>井上幸次</t>
        </is>
      </c>
      <c r="L49" t="inlineStr">
        <is>
          <t>ｶﾅﾓﾘﾄｳﾍﾞｲｼｮｳｼﾞｶﾌﾞｼｷｶﾞｲｼｬ ﾎｸﾘｸｼﾃﾝ</t>
        </is>
      </c>
      <c r="M49" t="n">
        <v>2</v>
      </c>
      <c r="N49" t="inlineStr">
        <is>
          <t>自社製品主体販売先</t>
        </is>
      </c>
      <c r="O49" t="n">
        <v>1</v>
      </c>
      <c r="P49" t="inlineStr">
        <is>
          <t>四日市</t>
        </is>
      </c>
      <c r="Q49" t="n">
        <v>5</v>
      </c>
      <c r="R49" t="inlineStr">
        <is>
          <t>その他</t>
        </is>
      </c>
      <c r="S49" t="inlineStr">
        <is>
          <t>承認済み</t>
        </is>
      </c>
      <c r="T49" t="inlineStr">
        <is>
          <t>アイテム</t>
        </is>
      </c>
      <c r="U49" t="inlineStr">
        <is>
          <t>sites/Master/Lists/L_User</t>
        </is>
      </c>
    </row>
    <row r="50">
      <c r="A50" t="inlineStr">
        <is>
          <t>33119</t>
        </is>
      </c>
      <c r="B50" t="inlineStr">
        <is>
          <t>金森産業</t>
        </is>
      </c>
      <c r="C50" t="n">
        <v>33119</v>
      </c>
      <c r="E50" t="inlineStr">
        <is>
          <t>933-0946</t>
        </is>
      </c>
      <c r="F50" t="inlineStr">
        <is>
          <t>富山県高岡市昭和町１－４－１</t>
        </is>
      </c>
      <c r="H50" t="inlineStr">
        <is>
          <t>0766-25-0121</t>
        </is>
      </c>
      <c r="I50" t="inlineStr">
        <is>
          <t>0766-25-3702</t>
        </is>
      </c>
      <c r="J50" t="n">
        <v>1</v>
      </c>
      <c r="K50" t="inlineStr">
        <is>
          <t>井上幸次</t>
        </is>
      </c>
      <c r="L50" t="inlineStr">
        <is>
          <t>ｶﾅﾓﾘｻﾝｷﾞｮｳ ｶﾌﾞｼｷｼｶｲｼｬ</t>
        </is>
      </c>
      <c r="M50" t="n">
        <v>2</v>
      </c>
      <c r="N50" t="inlineStr">
        <is>
          <t>自社製品主体販売先</t>
        </is>
      </c>
      <c r="O50" t="n">
        <v>1</v>
      </c>
      <c r="P50" t="inlineStr">
        <is>
          <t>四日市</t>
        </is>
      </c>
      <c r="Q50" t="n">
        <v>5</v>
      </c>
      <c r="R50" t="inlineStr">
        <is>
          <t>その他</t>
        </is>
      </c>
      <c r="S50" t="inlineStr">
        <is>
          <t>承認済み</t>
        </is>
      </c>
      <c r="T50" t="inlineStr">
        <is>
          <t>アイテム</t>
        </is>
      </c>
      <c r="U50" t="inlineStr">
        <is>
          <t>sites/Master/Lists/L_User</t>
        </is>
      </c>
    </row>
    <row r="51">
      <c r="A51" t="inlineStr">
        <is>
          <t>33121</t>
        </is>
      </c>
      <c r="B51" t="inlineStr">
        <is>
          <t>協和製作所</t>
        </is>
      </c>
      <c r="C51" t="n">
        <v>33121</v>
      </c>
      <c r="E51" t="inlineStr">
        <is>
          <t>933-0351</t>
        </is>
      </c>
      <c r="F51" t="inlineStr">
        <is>
          <t>富山県高岡市四日市133-12</t>
        </is>
      </c>
      <c r="H51" t="inlineStr">
        <is>
          <t>0766-31-6001</t>
        </is>
      </c>
      <c r="I51" t="inlineStr">
        <is>
          <t>0766-31-6111</t>
        </is>
      </c>
      <c r="J51" t="n">
        <v>1</v>
      </c>
      <c r="K51" t="inlineStr">
        <is>
          <t>井上幸次</t>
        </is>
      </c>
      <c r="L51" t="inlineStr">
        <is>
          <t>ｶﾌﾞｼｷｶﾞｲｼｬ ｷｮｳﾜｾｲｻｸｼｮ</t>
        </is>
      </c>
      <c r="M51" t="n">
        <v>1</v>
      </c>
      <c r="N51" t="inlineStr">
        <is>
          <t>自社製品主体卸売先</t>
        </is>
      </c>
      <c r="O51" t="n">
        <v>1</v>
      </c>
      <c r="P51" t="inlineStr">
        <is>
          <t>四日市</t>
        </is>
      </c>
      <c r="Q51" t="n">
        <v>1</v>
      </c>
      <c r="R51" t="inlineStr">
        <is>
          <t>運搬車両(自動車・建機等)</t>
        </is>
      </c>
      <c r="S51" t="inlineStr">
        <is>
          <t>承認済み</t>
        </is>
      </c>
      <c r="T51" t="inlineStr">
        <is>
          <t>アイテム</t>
        </is>
      </c>
      <c r="U51" t="inlineStr">
        <is>
          <t>sites/Master/Lists/L_User</t>
        </is>
      </c>
    </row>
    <row r="52">
      <c r="A52" t="inlineStr">
        <is>
          <t>33200</t>
        </is>
      </c>
      <c r="B52" t="inlineStr">
        <is>
          <t>小松製作所氷見工場</t>
        </is>
      </c>
      <c r="C52" t="n">
        <v>33200</v>
      </c>
      <c r="E52" t="inlineStr">
        <is>
          <t>9358501</t>
        </is>
      </c>
      <c r="F52" t="inlineStr">
        <is>
          <t>富山県氷見市下田子１番地３</t>
        </is>
      </c>
      <c r="H52" t="inlineStr">
        <is>
          <t>0766-91-1536</t>
        </is>
      </c>
      <c r="I52" t="inlineStr">
        <is>
          <t>0766-91-5712</t>
        </is>
      </c>
      <c r="J52" t="n">
        <v>1</v>
      </c>
      <c r="K52" t="inlineStr">
        <is>
          <t>井上幸次</t>
        </is>
      </c>
      <c r="L52" t="inlineStr">
        <is>
          <t>ｺﾏﾂｾｲｻｸｼｮﾋﾐｺｳｼﾞｮｳ</t>
        </is>
      </c>
      <c r="M52" t="n">
        <v>1</v>
      </c>
      <c r="N52" t="inlineStr">
        <is>
          <t>自社製品主体卸売先</t>
        </is>
      </c>
      <c r="O52" t="n">
        <v>1</v>
      </c>
      <c r="P52" t="inlineStr">
        <is>
          <t>四日市</t>
        </is>
      </c>
      <c r="Q52" t="n">
        <v>5</v>
      </c>
      <c r="R52" t="inlineStr">
        <is>
          <t>その他</t>
        </is>
      </c>
      <c r="S52" t="inlineStr">
        <is>
          <t>承認済み</t>
        </is>
      </c>
      <c r="T52" t="inlineStr">
        <is>
          <t>アイテム</t>
        </is>
      </c>
      <c r="U52" t="inlineStr">
        <is>
          <t>sites/Master/Lists/L_User</t>
        </is>
      </c>
    </row>
    <row r="53">
      <c r="A53" t="inlineStr">
        <is>
          <t>33249</t>
        </is>
      </c>
      <c r="B53" t="inlineStr">
        <is>
          <t>新森商事</t>
        </is>
      </c>
      <c r="C53" t="n">
        <v>33249</v>
      </c>
      <c r="E53" t="inlineStr">
        <is>
          <t>933-0958</t>
        </is>
      </c>
      <c r="F53" t="inlineStr">
        <is>
          <t>富山県高岡市波岡７４</t>
        </is>
      </c>
      <c r="H53" t="inlineStr">
        <is>
          <t>0766-21-1066</t>
        </is>
      </c>
      <c r="I53" t="inlineStr">
        <is>
          <t>0766-21-0762</t>
        </is>
      </c>
      <c r="J53" t="n">
        <v>1</v>
      </c>
      <c r="K53" t="inlineStr">
        <is>
          <t>井上幸次</t>
        </is>
      </c>
      <c r="L53" t="inlineStr">
        <is>
          <t>ｼﾝﾓﾘｼｮｳｼﾞ ｶﾌﾞｼｷｶﾞｲｼｬ</t>
        </is>
      </c>
      <c r="M53" t="n">
        <v>2</v>
      </c>
      <c r="N53" t="inlineStr">
        <is>
          <t>自社製品主体販売先</t>
        </is>
      </c>
      <c r="O53" t="n">
        <v>1</v>
      </c>
      <c r="P53" t="inlineStr">
        <is>
          <t>四日市</t>
        </is>
      </c>
      <c r="Q53" t="n">
        <v>5</v>
      </c>
      <c r="R53" t="inlineStr">
        <is>
          <t>その他</t>
        </is>
      </c>
      <c r="S53" t="inlineStr">
        <is>
          <t>承認済み</t>
        </is>
      </c>
      <c r="T53" t="inlineStr">
        <is>
          <t>アイテム</t>
        </is>
      </c>
      <c r="U53" t="inlineStr">
        <is>
          <t>sites/Master/Lists/L_User</t>
        </is>
      </c>
    </row>
    <row r="54">
      <c r="A54" t="inlineStr">
        <is>
          <t>33250</t>
        </is>
      </c>
      <c r="B54" t="inlineStr">
        <is>
          <t>リケンＣＫＪＶ</t>
        </is>
      </c>
      <c r="C54" t="n">
        <v>33250</v>
      </c>
      <c r="E54" t="inlineStr">
        <is>
          <t>933-0983</t>
        </is>
      </c>
      <c r="F54" t="inlineStr">
        <is>
          <t>富山県高岡市守護町２丁目１２－１</t>
        </is>
      </c>
      <c r="H54" t="inlineStr">
        <is>
          <t>0766-21-1448</t>
        </is>
      </c>
      <c r="I54" t="inlineStr">
        <is>
          <t>0766-22-5830</t>
        </is>
      </c>
      <c r="J54" t="n">
        <v>1</v>
      </c>
      <c r="K54" t="inlineStr">
        <is>
          <t>井上幸次</t>
        </is>
      </c>
      <c r="L54" t="inlineStr">
        <is>
          <t>ｶﾌﾞｼｷｶﾞｲｼｬﾘｹﾝCKJV</t>
        </is>
      </c>
      <c r="M54" t="n">
        <v>1</v>
      </c>
      <c r="N54" t="inlineStr">
        <is>
          <t>自社製品主体卸売先</t>
        </is>
      </c>
      <c r="O54" t="n">
        <v>1</v>
      </c>
      <c r="P54" t="inlineStr">
        <is>
          <t>四日市</t>
        </is>
      </c>
      <c r="Q54" t="n">
        <v>4</v>
      </c>
      <c r="R54" t="inlineStr">
        <is>
          <t>公共関係(マンホール等)</t>
        </is>
      </c>
      <c r="S54" t="inlineStr">
        <is>
          <t>承認済み</t>
        </is>
      </c>
      <c r="T54" t="inlineStr">
        <is>
          <t>アイテム</t>
        </is>
      </c>
      <c r="U54" t="inlineStr">
        <is>
          <t>sites/Master/Lists/L_User</t>
        </is>
      </c>
    </row>
    <row r="55">
      <c r="A55" t="inlineStr">
        <is>
          <t>33361</t>
        </is>
      </c>
      <c r="B55" t="inlineStr">
        <is>
          <t>帝国金属</t>
        </is>
      </c>
      <c r="C55" t="n">
        <v>33361</v>
      </c>
      <c r="E55" t="inlineStr">
        <is>
          <t>933-0908</t>
        </is>
      </c>
      <c r="F55" t="inlineStr">
        <is>
          <t>富山県高岡市木町５－５</t>
        </is>
      </c>
      <c r="H55" t="inlineStr">
        <is>
          <t>0766-22-0417</t>
        </is>
      </c>
      <c r="I55" t="inlineStr">
        <is>
          <t>0766-22-0412</t>
        </is>
      </c>
      <c r="J55" t="n">
        <v>1</v>
      </c>
      <c r="K55" t="inlineStr">
        <is>
          <t>井上幸次</t>
        </is>
      </c>
      <c r="L55" t="inlineStr">
        <is>
          <t>ﾃｲｺｸｷﾝｿﾞｸ ｶﾌﾞｼｷｶｲｼｬ012ﾃｲｺｸｷﾝｿﾞｸｶﾌﾞｼｷｶｲｼｬ</t>
        </is>
      </c>
      <c r="M55" t="n">
        <v>1</v>
      </c>
      <c r="N55" t="inlineStr">
        <is>
          <t>自社製品主体卸売先</t>
        </is>
      </c>
      <c r="O55" t="n">
        <v>1</v>
      </c>
      <c r="P55" t="inlineStr">
        <is>
          <t>四日市</t>
        </is>
      </c>
      <c r="Q55" t="n">
        <v>4</v>
      </c>
      <c r="R55" t="inlineStr">
        <is>
          <t>公共関係(マンホール等)</t>
        </is>
      </c>
      <c r="S55" t="inlineStr">
        <is>
          <t>承認済み</t>
        </is>
      </c>
      <c r="T55" t="inlineStr">
        <is>
          <t>アイテム</t>
        </is>
      </c>
      <c r="U55" t="inlineStr">
        <is>
          <t>sites/Master/Lists/L_User</t>
        </is>
      </c>
    </row>
    <row r="56">
      <c r="A56" t="inlineStr">
        <is>
          <t>34001</t>
        </is>
      </c>
      <c r="B56" t="inlineStr">
        <is>
          <t>明石合銅</t>
        </is>
      </c>
      <c r="C56" t="n">
        <v>34001</v>
      </c>
      <c r="E56" t="inlineStr">
        <is>
          <t>924-0011</t>
        </is>
      </c>
      <c r="F56" t="inlineStr">
        <is>
          <t>石川県松任市横江町１４８４</t>
        </is>
      </c>
      <c r="H56" t="inlineStr">
        <is>
          <t>076-276-5533</t>
        </is>
      </c>
      <c r="I56" t="inlineStr">
        <is>
          <t>076-276-9139</t>
        </is>
      </c>
      <c r="J56" t="n">
        <v>1</v>
      </c>
      <c r="K56" t="inlineStr">
        <is>
          <t>井上幸次</t>
        </is>
      </c>
      <c r="L56" t="inlineStr">
        <is>
          <t>ｶﾌﾞｼｷｶｲｼｬ ｱｶｼｱｶｼｺﾞｳﾄﾞｳ</t>
        </is>
      </c>
      <c r="M56" t="n">
        <v>1</v>
      </c>
      <c r="N56" t="inlineStr">
        <is>
          <t>自社製品主体卸売先</t>
        </is>
      </c>
      <c r="O56" t="n">
        <v>1</v>
      </c>
      <c r="P56" t="inlineStr">
        <is>
          <t>四日市</t>
        </is>
      </c>
      <c r="Q56" t="n">
        <v>1</v>
      </c>
      <c r="R56" t="inlineStr">
        <is>
          <t>運搬車両(自動車・建機等)</t>
        </is>
      </c>
      <c r="S56" t="inlineStr">
        <is>
          <t>承認済み</t>
        </is>
      </c>
      <c r="T56" t="inlineStr">
        <is>
          <t>アイテム</t>
        </is>
      </c>
      <c r="U56" t="inlineStr">
        <is>
          <t>sites/Master/Lists/L_User</t>
        </is>
      </c>
    </row>
    <row r="57">
      <c r="A57" t="inlineStr">
        <is>
          <t>34060</t>
        </is>
      </c>
      <c r="B57" t="inlineStr">
        <is>
          <t>石川可鍛製鉄</t>
        </is>
      </c>
      <c r="C57" t="n">
        <v>34060</v>
      </c>
      <c r="E57" t="inlineStr">
        <is>
          <t>929-1121</t>
        </is>
      </c>
      <c r="F57" t="inlineStr">
        <is>
          <t>石川県かほく市字気い９</t>
        </is>
      </c>
      <c r="H57" t="inlineStr">
        <is>
          <t>076-283-2128</t>
        </is>
      </c>
      <c r="I57" t="inlineStr">
        <is>
          <t>076-283-4679</t>
        </is>
      </c>
      <c r="J57" t="n">
        <v>1</v>
      </c>
      <c r="K57" t="inlineStr">
        <is>
          <t>井上幸次</t>
        </is>
      </c>
      <c r="L57" t="inlineStr">
        <is>
          <t>ｲｼｶﾜｶﾀﾝｾｲﾃﾂ ｶﾌﾞｼｷｶｲｼｬ</t>
        </is>
      </c>
      <c r="M57" t="n">
        <v>1</v>
      </c>
      <c r="N57" t="inlineStr">
        <is>
          <t>自社製品主体卸売先</t>
        </is>
      </c>
      <c r="O57" t="n">
        <v>1</v>
      </c>
      <c r="P57" t="inlineStr">
        <is>
          <t>四日市</t>
        </is>
      </c>
      <c r="Q57" t="n">
        <v>4</v>
      </c>
      <c r="R57" t="inlineStr">
        <is>
          <t>公共関係(マンホール等)</t>
        </is>
      </c>
      <c r="S57" t="inlineStr">
        <is>
          <t>承認済み</t>
        </is>
      </c>
      <c r="T57" t="inlineStr">
        <is>
          <t>アイテム</t>
        </is>
      </c>
      <c r="U57" t="inlineStr">
        <is>
          <t>sites/Master/Lists/L_User</t>
        </is>
      </c>
    </row>
    <row r="58">
      <c r="A58" t="inlineStr">
        <is>
          <t>34120</t>
        </is>
      </c>
      <c r="B58" t="inlineStr">
        <is>
          <t>金森産業金沢営業所</t>
        </is>
      </c>
      <c r="C58" t="n">
        <v>34120</v>
      </c>
      <c r="E58" t="inlineStr">
        <is>
          <t>920-8204</t>
        </is>
      </c>
      <c r="F58" t="inlineStr">
        <is>
          <t>石川県金沢市戸水２丁目２８番地</t>
        </is>
      </c>
      <c r="H58" t="inlineStr">
        <is>
          <t>076-268-5400</t>
        </is>
      </c>
      <c r="I58" t="inlineStr">
        <is>
          <t>076-268-7554</t>
        </is>
      </c>
      <c r="J58" t="n">
        <v>1</v>
      </c>
      <c r="K58" t="inlineStr">
        <is>
          <t>井上幸次</t>
        </is>
      </c>
      <c r="L58" t="inlineStr">
        <is>
          <t>ｶﾅﾓﾘｻﾝｷﾞｮｳｶﾌﾞｼｷｸｶｲｼｬ ｶﾅｻﾞﾜｴｲｷﾞｮｳｼｮ</t>
        </is>
      </c>
      <c r="M58" t="n">
        <v>2</v>
      </c>
      <c r="N58" t="inlineStr">
        <is>
          <t>自社製品主体販売先</t>
        </is>
      </c>
      <c r="O58" t="n">
        <v>1</v>
      </c>
      <c r="P58" t="inlineStr">
        <is>
          <t>四日市</t>
        </is>
      </c>
      <c r="Q58" t="n">
        <v>5</v>
      </c>
      <c r="R58" t="inlineStr">
        <is>
          <t>その他</t>
        </is>
      </c>
      <c r="S58" t="inlineStr">
        <is>
          <t>承認済み</t>
        </is>
      </c>
      <c r="T58" t="inlineStr">
        <is>
          <t>アイテム</t>
        </is>
      </c>
      <c r="U58" t="inlineStr">
        <is>
          <t>sites/Master/Lists/L_User</t>
        </is>
      </c>
    </row>
    <row r="59">
      <c r="A59" t="inlineStr">
        <is>
          <t>34730</t>
        </is>
      </c>
      <c r="B59" t="inlineStr">
        <is>
          <t>ヤノ商事</t>
        </is>
      </c>
      <c r="C59" t="n">
        <v>34730</v>
      </c>
      <c r="E59" t="inlineStr">
        <is>
          <t>920-0205</t>
        </is>
      </c>
      <c r="F59" t="inlineStr">
        <is>
          <t>石川県金沢市大浦町ハ-２９</t>
        </is>
      </c>
      <c r="H59" t="inlineStr">
        <is>
          <t>0762-38-1122</t>
        </is>
      </c>
      <c r="I59" t="inlineStr">
        <is>
          <t>0762-38-1738</t>
        </is>
      </c>
      <c r="J59" t="n">
        <v>1</v>
      </c>
      <c r="K59" t="inlineStr">
        <is>
          <t>井上幸次</t>
        </is>
      </c>
      <c r="L59" t="inlineStr">
        <is>
          <t>ｶﾌﾞｼｷｶｲｼｬ ﾔﾉｼｮｳｼﾞ</t>
        </is>
      </c>
      <c r="M59" t="n">
        <v>2</v>
      </c>
      <c r="N59" t="inlineStr">
        <is>
          <t>自社製品主体販売先</t>
        </is>
      </c>
      <c r="O59" t="n">
        <v>1</v>
      </c>
      <c r="P59" t="inlineStr">
        <is>
          <t>四日市</t>
        </is>
      </c>
      <c r="Q59" t="n">
        <v>5</v>
      </c>
      <c r="R59" t="inlineStr">
        <is>
          <t>その他</t>
        </is>
      </c>
      <c r="S59" t="inlineStr">
        <is>
          <t>承認済み</t>
        </is>
      </c>
      <c r="T59" t="inlineStr">
        <is>
          <t>アイテム</t>
        </is>
      </c>
      <c r="U59" t="inlineStr">
        <is>
          <t>sites/Master/Lists/L_User</t>
        </is>
      </c>
    </row>
    <row r="60">
      <c r="A60" t="inlineStr">
        <is>
          <t>49521</t>
        </is>
      </c>
      <c r="B60" t="inlineStr">
        <is>
          <t>プロテリアル桑名工場</t>
        </is>
      </c>
      <c r="C60" t="n">
        <v>49521</v>
      </c>
      <c r="E60" t="inlineStr">
        <is>
          <t>511-0834</t>
        </is>
      </c>
      <c r="F60" t="inlineStr">
        <is>
          <t>三重県桑名市大福２</t>
        </is>
      </c>
      <c r="H60" t="inlineStr">
        <is>
          <t>0594-24-2013</t>
        </is>
      </c>
      <c r="I60" t="inlineStr">
        <is>
          <t>0594-21-7893</t>
        </is>
      </c>
      <c r="J60" t="n">
        <v>41</v>
      </c>
      <c r="K60" t="inlineStr">
        <is>
          <t>井出</t>
        </is>
      </c>
      <c r="M60" t="n">
        <v>1</v>
      </c>
      <c r="N60" t="inlineStr">
        <is>
          <t>自社製品主体卸売先</t>
        </is>
      </c>
      <c r="O60" t="n">
        <v>2</v>
      </c>
      <c r="P60" t="inlineStr">
        <is>
          <t>桑名</t>
        </is>
      </c>
      <c r="Q60" t="n">
        <v>4</v>
      </c>
      <c r="R60" t="inlineStr">
        <is>
          <t>公共関係(マンホール等)</t>
        </is>
      </c>
      <c r="S60" t="inlineStr">
        <is>
          <t>承認済み</t>
        </is>
      </c>
      <c r="T60" t="inlineStr">
        <is>
          <t>アイテム</t>
        </is>
      </c>
      <c r="U60" t="inlineStr">
        <is>
          <t>sites/Master/Lists/L_User</t>
        </is>
      </c>
    </row>
    <row r="61">
      <c r="A61" t="inlineStr">
        <is>
          <t>50121</t>
        </is>
      </c>
      <c r="B61" t="inlineStr">
        <is>
          <t>キタニ岩手営業所</t>
        </is>
      </c>
      <c r="C61" t="n">
        <v>50121</v>
      </c>
      <c r="E61" t="inlineStr">
        <is>
          <t>023-0132</t>
        </is>
      </c>
      <c r="F61" t="inlineStr">
        <is>
          <t>岩手県奥州市水沢羽田町堀ノ内１５－１</t>
        </is>
      </c>
      <c r="H61" t="inlineStr">
        <is>
          <t>0197-24-1246</t>
        </is>
      </c>
      <c r="I61" t="inlineStr">
        <is>
          <t>0197-25-7594</t>
        </is>
      </c>
      <c r="J61" t="n">
        <v>1</v>
      </c>
      <c r="K61" t="inlineStr">
        <is>
          <t>井上幸次</t>
        </is>
      </c>
      <c r="L61" t="inlineStr">
        <is>
          <t>ｶﾌﾞｼｷｶｲｼｬ ｷﾀﾆｲﾜﾃｴｲｷﾞｮｳｼｮ</t>
        </is>
      </c>
      <c r="M61" t="n">
        <v>2</v>
      </c>
      <c r="N61" t="inlineStr">
        <is>
          <t>自社製品主体販売先</t>
        </is>
      </c>
      <c r="O61" t="n">
        <v>1</v>
      </c>
      <c r="P61" t="inlineStr">
        <is>
          <t>四日市</t>
        </is>
      </c>
      <c r="Q61" t="n">
        <v>5</v>
      </c>
      <c r="R61" t="inlineStr">
        <is>
          <t>その他</t>
        </is>
      </c>
      <c r="S61" t="inlineStr">
        <is>
          <t>承認済み</t>
        </is>
      </c>
      <c r="T61" t="inlineStr">
        <is>
          <t>アイテム</t>
        </is>
      </c>
      <c r="U61" t="inlineStr">
        <is>
          <t>sites/Master/Lists/L_User</t>
        </is>
      </c>
    </row>
    <row r="62">
      <c r="A62" t="inlineStr">
        <is>
          <t>50250</t>
        </is>
      </c>
      <c r="B62" t="inlineStr">
        <is>
          <t>シマキュウ八戸営業所</t>
        </is>
      </c>
      <c r="C62" t="n">
        <v>50250</v>
      </c>
      <c r="E62" t="inlineStr">
        <is>
          <t>039-2241</t>
        </is>
      </c>
      <c r="F62" t="inlineStr">
        <is>
          <t>青森県八戸市市川町字高森１３２</t>
        </is>
      </c>
      <c r="H62" t="inlineStr">
        <is>
          <t>0178-52-3444</t>
        </is>
      </c>
      <c r="I62" t="inlineStr">
        <is>
          <t>0178-52-6444</t>
        </is>
      </c>
      <c r="J62" t="n">
        <v>1</v>
      </c>
      <c r="K62" t="inlineStr">
        <is>
          <t>井上幸次</t>
        </is>
      </c>
      <c r="L62" t="inlineStr">
        <is>
          <t>ｶﾌﾞｼｷｶﾞｲｼｬ ｼﾏｷｭｳﾔﾁﾉﾍｴｲｷﾞｮｳｼｮ</t>
        </is>
      </c>
      <c r="M62" t="n">
        <v>2</v>
      </c>
      <c r="N62" t="inlineStr">
        <is>
          <t>自社製品主体販売先</t>
        </is>
      </c>
      <c r="O62" t="n">
        <v>1</v>
      </c>
      <c r="P62" t="inlineStr">
        <is>
          <t>四日市</t>
        </is>
      </c>
      <c r="Q62" t="n">
        <v>2</v>
      </c>
      <c r="R62" t="inlineStr">
        <is>
          <t>工作機械・金型</t>
        </is>
      </c>
      <c r="S62" t="inlineStr">
        <is>
          <t>承認済み</t>
        </is>
      </c>
      <c r="T62" t="inlineStr">
        <is>
          <t>アイテム</t>
        </is>
      </c>
      <c r="U62" t="inlineStr">
        <is>
          <t>sites/Master/Lists/L_User</t>
        </is>
      </c>
    </row>
    <row r="63">
      <c r="A63" t="inlineStr">
        <is>
          <t>51081</t>
        </is>
      </c>
      <c r="B63" t="inlineStr">
        <is>
          <t>大木産業東北営業所</t>
        </is>
      </c>
      <c r="C63" t="n">
        <v>51081</v>
      </c>
      <c r="E63" t="inlineStr">
        <is>
          <t>023-0132</t>
        </is>
      </c>
      <c r="F63" t="inlineStr">
        <is>
          <t>岩手県奥州市水沢区羽田町字明正１０１－２</t>
        </is>
      </c>
      <c r="H63" t="inlineStr">
        <is>
          <t>0197-22-3241</t>
        </is>
      </c>
      <c r="I63" t="inlineStr">
        <is>
          <t>0197-22-3243</t>
        </is>
      </c>
      <c r="J63" t="n">
        <v>1</v>
      </c>
      <c r="K63" t="inlineStr">
        <is>
          <t>井上幸次</t>
        </is>
      </c>
      <c r="L63" t="inlineStr">
        <is>
          <t>ｵｵｷｻﾝｷﾞｮｳｶﾌﾞｼｷｶｲｼｬ ﾄｳﾎｸｴｲｷﾞｮｳｼｮ</t>
        </is>
      </c>
      <c r="M63" t="n">
        <v>2</v>
      </c>
      <c r="N63" t="inlineStr">
        <is>
          <t>自社製品主体販売先</t>
        </is>
      </c>
      <c r="O63" t="n">
        <v>1</v>
      </c>
      <c r="P63" t="inlineStr">
        <is>
          <t>四日市</t>
        </is>
      </c>
      <c r="Q63" t="n">
        <v>5</v>
      </c>
      <c r="R63" t="inlineStr">
        <is>
          <t>その他</t>
        </is>
      </c>
      <c r="S63" t="inlineStr">
        <is>
          <t>承認済み</t>
        </is>
      </c>
      <c r="T63" t="inlineStr">
        <is>
          <t>アイテム</t>
        </is>
      </c>
      <c r="U63" t="inlineStr">
        <is>
          <t>sites/Master/Lists/L_User</t>
        </is>
      </c>
    </row>
    <row r="64">
      <c r="A64" t="inlineStr">
        <is>
          <t>51120</t>
        </is>
      </c>
      <c r="B64" t="inlineStr">
        <is>
          <t>金森籐平商事東北営業所</t>
        </is>
      </c>
      <c r="C64" t="n">
        <v>51120</v>
      </c>
      <c r="E64" t="inlineStr">
        <is>
          <t>990-2351</t>
        </is>
      </c>
      <c r="F64" t="inlineStr">
        <is>
          <t>山形県山形市鋳物町４８</t>
        </is>
      </c>
      <c r="H64" t="inlineStr">
        <is>
          <t>023-644-0505</t>
        </is>
      </c>
      <c r="I64" t="inlineStr">
        <is>
          <t>023-644-0670</t>
        </is>
      </c>
      <c r="J64" t="n">
        <v>1</v>
      </c>
      <c r="K64" t="inlineStr">
        <is>
          <t>井上幸次</t>
        </is>
      </c>
      <c r="L64" t="inlineStr">
        <is>
          <t>ｶﾅﾓﾘﾄｳﾍｲｼｮｳｼﾞｶﾌﾞｼｷｶｲｼｬ ﾄｳﾎｸｴｲｷﾞｮｳｼｮ</t>
        </is>
      </c>
      <c r="M64" t="n">
        <v>2</v>
      </c>
      <c r="N64" t="inlineStr">
        <is>
          <t>自社製品主体販売先</t>
        </is>
      </c>
      <c r="O64" t="n">
        <v>1</v>
      </c>
      <c r="P64" t="inlineStr">
        <is>
          <t>四日市</t>
        </is>
      </c>
      <c r="Q64" t="n">
        <v>2</v>
      </c>
      <c r="R64" t="inlineStr">
        <is>
          <t>工作機械・金型</t>
        </is>
      </c>
      <c r="S64" t="inlineStr">
        <is>
          <t>承認済み</t>
        </is>
      </c>
      <c r="T64" t="inlineStr">
        <is>
          <t>アイテム</t>
        </is>
      </c>
      <c r="U64" t="inlineStr">
        <is>
          <t>sites/Master/Lists/L_User</t>
        </is>
      </c>
    </row>
    <row r="65">
      <c r="A65" t="inlineStr">
        <is>
          <t>51121</t>
        </is>
      </c>
      <c r="B65" t="inlineStr">
        <is>
          <t>キタニ新潟営業所</t>
        </is>
      </c>
      <c r="C65" t="n">
        <v>51121</v>
      </c>
      <c r="E65" t="inlineStr">
        <is>
          <t>940-0011</t>
        </is>
      </c>
      <c r="F65" t="inlineStr">
        <is>
          <t>新潟県長岡市下下条３丁目１４６１</t>
        </is>
      </c>
      <c r="H65" t="inlineStr">
        <is>
          <t>0258-24-7337-</t>
        </is>
      </c>
      <c r="I65" t="inlineStr">
        <is>
          <t>0258-24-3313</t>
        </is>
      </c>
      <c r="J65" t="n">
        <v>1</v>
      </c>
      <c r="K65" t="inlineStr">
        <is>
          <t>井上幸次</t>
        </is>
      </c>
      <c r="L65" t="inlineStr">
        <is>
          <t>ｶﾌﾞｼｷｶｲｼｬ ｷﾀﾆﾆｲｶﾞﾀｴｲｷﾞｮｳｼｮ</t>
        </is>
      </c>
      <c r="M65" t="n">
        <v>2</v>
      </c>
      <c r="N65" t="inlineStr">
        <is>
          <t>自社製品主体販売先</t>
        </is>
      </c>
      <c r="O65" t="n">
        <v>1</v>
      </c>
      <c r="P65" t="inlineStr">
        <is>
          <t>四日市</t>
        </is>
      </c>
      <c r="Q65" t="n">
        <v>5</v>
      </c>
      <c r="R65" t="inlineStr">
        <is>
          <t>その他</t>
        </is>
      </c>
      <c r="S65" t="inlineStr">
        <is>
          <t>承認済み</t>
        </is>
      </c>
      <c r="T65" t="inlineStr">
        <is>
          <t>アイテム</t>
        </is>
      </c>
      <c r="U65" t="inlineStr">
        <is>
          <t>sites/Master/Lists/L_User</t>
        </is>
      </c>
    </row>
    <row r="66">
      <c r="A66" t="inlineStr">
        <is>
          <t>51122</t>
        </is>
      </c>
      <c r="B66" t="inlineStr">
        <is>
          <t>キタニ山形営業所</t>
        </is>
      </c>
      <c r="C66" t="n">
        <v>51122</v>
      </c>
      <c r="E66" t="inlineStr">
        <is>
          <t>990-2351</t>
        </is>
      </c>
      <c r="F66" t="inlineStr">
        <is>
          <t>山形県山形市鋳物町１５番地</t>
        </is>
      </c>
      <c r="H66" t="inlineStr">
        <is>
          <t>023-647-6672</t>
        </is>
      </c>
      <c r="I66" t="inlineStr">
        <is>
          <t>023-647-6673</t>
        </is>
      </c>
      <c r="J66" t="n">
        <v>1</v>
      </c>
      <c r="K66" t="inlineStr">
        <is>
          <t>井上幸次</t>
        </is>
      </c>
      <c r="L66" t="inlineStr">
        <is>
          <t>ｶﾌﾞｼｷｶﾞｲｼｬｷﾀﾆﾔﾏｶﾞﾀｴｲｷﾞｮｳｼｮ</t>
        </is>
      </c>
      <c r="M66" t="n">
        <v>2</v>
      </c>
      <c r="N66" t="inlineStr">
        <is>
          <t>自社製品主体販売先</t>
        </is>
      </c>
      <c r="O66" t="n">
        <v>1</v>
      </c>
      <c r="P66" t="inlineStr">
        <is>
          <t>四日市</t>
        </is>
      </c>
      <c r="Q66" t="n">
        <v>5</v>
      </c>
      <c r="R66" t="inlineStr">
        <is>
          <t>その他</t>
        </is>
      </c>
      <c r="S66" t="inlineStr">
        <is>
          <t>承認済み</t>
        </is>
      </c>
      <c r="T66" t="inlineStr">
        <is>
          <t>アイテム</t>
        </is>
      </c>
      <c r="U66" t="inlineStr">
        <is>
          <t>sites/Master/Lists/L_User</t>
        </is>
      </c>
    </row>
    <row r="67">
      <c r="A67" t="inlineStr">
        <is>
          <t>51123</t>
        </is>
      </c>
      <c r="B67" t="inlineStr">
        <is>
          <t>キリウ山形</t>
        </is>
      </c>
      <c r="C67" t="n">
        <v>51123</v>
      </c>
      <c r="E67" t="inlineStr">
        <is>
          <t>999-4601</t>
        </is>
      </c>
      <c r="F67" t="inlineStr">
        <is>
          <t>山形県最上郡舟形町舟形２３３２－１</t>
        </is>
      </c>
      <c r="H67" t="inlineStr">
        <is>
          <t>0233-32-2324</t>
        </is>
      </c>
      <c r="I67" t="inlineStr">
        <is>
          <t>0233-32-3281</t>
        </is>
      </c>
      <c r="J67" t="n">
        <v>1</v>
      </c>
      <c r="K67" t="inlineStr">
        <is>
          <t>井上幸次</t>
        </is>
      </c>
      <c r="L67" t="inlineStr">
        <is>
          <t>ｶﾌﾞｼｷｶｲｼｬ ｷﾘｳﾔﾏｶﾞﾀ</t>
        </is>
      </c>
      <c r="M67" t="n">
        <v>2</v>
      </c>
      <c r="N67" t="inlineStr">
        <is>
          <t>自社製品主体販売先</t>
        </is>
      </c>
      <c r="O67" t="n">
        <v>1</v>
      </c>
      <c r="P67" t="inlineStr">
        <is>
          <t>四日市</t>
        </is>
      </c>
      <c r="Q67" t="n">
        <v>1</v>
      </c>
      <c r="R67" t="inlineStr">
        <is>
          <t>運搬車両(自動車・建機等)</t>
        </is>
      </c>
      <c r="S67" t="inlineStr">
        <is>
          <t>承認済み</t>
        </is>
      </c>
      <c r="T67" t="inlineStr">
        <is>
          <t>アイテム</t>
        </is>
      </c>
      <c r="U67" t="inlineStr">
        <is>
          <t>sites/Master/Lists/L_User</t>
        </is>
      </c>
    </row>
    <row r="68">
      <c r="A68" t="inlineStr">
        <is>
          <t>51170</t>
        </is>
      </c>
      <c r="B68" t="inlineStr">
        <is>
          <t>クロス福島支店</t>
        </is>
      </c>
      <c r="C68" t="n">
        <v>51170</v>
      </c>
      <c r="E68" t="inlineStr">
        <is>
          <t>990-2453</t>
        </is>
      </c>
      <c r="F68" t="inlineStr">
        <is>
          <t>山形県山形市若宮２－２－３１</t>
        </is>
      </c>
      <c r="H68" t="inlineStr">
        <is>
          <t>023-643-2281</t>
        </is>
      </c>
      <c r="I68" t="inlineStr">
        <is>
          <t>023-643-2280</t>
        </is>
      </c>
      <c r="J68" t="n">
        <v>1</v>
      </c>
      <c r="K68" t="inlineStr">
        <is>
          <t>井上幸次</t>
        </is>
      </c>
      <c r="L68" t="inlineStr">
        <is>
          <t>ｶﾌﾞｼｷｶｲｼｬｸﾛｽﾌｸｼﾏｼﾃﾝﾔﾏｶﾞﾀﾁｭｳｻﾞｲ ﾁｭｳｻﾞｲ</t>
        </is>
      </c>
      <c r="M68" t="n">
        <v>2</v>
      </c>
      <c r="N68" t="inlineStr">
        <is>
          <t>自社製品主体販売先</t>
        </is>
      </c>
      <c r="O68" t="n">
        <v>1</v>
      </c>
      <c r="P68" t="inlineStr">
        <is>
          <t>四日市</t>
        </is>
      </c>
      <c r="Q68" t="n">
        <v>5</v>
      </c>
      <c r="R68" t="inlineStr">
        <is>
          <t>その他</t>
        </is>
      </c>
      <c r="S68" t="inlineStr">
        <is>
          <t>承認済み</t>
        </is>
      </c>
      <c r="T68" t="inlineStr">
        <is>
          <t>アイテム</t>
        </is>
      </c>
      <c r="U68" t="inlineStr">
        <is>
          <t>sites/Master/Lists/L_User</t>
        </is>
      </c>
    </row>
    <row r="69">
      <c r="A69" t="inlineStr">
        <is>
          <t>51250</t>
        </is>
      </c>
      <c r="B69" t="inlineStr">
        <is>
          <t>シマキュウ</t>
        </is>
      </c>
      <c r="C69" t="n">
        <v>51250</v>
      </c>
      <c r="E69" t="inlineStr">
        <is>
          <t>940-0013</t>
        </is>
      </c>
      <c r="F69" t="inlineStr">
        <is>
          <t>新潟県長岡市原町１丁目５－１５</t>
        </is>
      </c>
      <c r="H69" t="inlineStr">
        <is>
          <t>0258-24-2707</t>
        </is>
      </c>
      <c r="I69" t="inlineStr">
        <is>
          <t>0258-24-2277</t>
        </is>
      </c>
      <c r="J69" t="n">
        <v>1</v>
      </c>
      <c r="K69" t="inlineStr">
        <is>
          <t>井上幸次</t>
        </is>
      </c>
      <c r="L69" t="inlineStr">
        <is>
          <t>ｶﾌﾞｼｷｶｲｼｬ ｼﾏｷｭｳ</t>
        </is>
      </c>
      <c r="M69" t="n">
        <v>2</v>
      </c>
      <c r="N69" t="inlineStr">
        <is>
          <t>自社製品主体販売先</t>
        </is>
      </c>
      <c r="O69" t="n">
        <v>1</v>
      </c>
      <c r="P69" t="inlineStr">
        <is>
          <t>四日市</t>
        </is>
      </c>
      <c r="Q69" t="n">
        <v>5</v>
      </c>
      <c r="R69" t="inlineStr">
        <is>
          <t>その他</t>
        </is>
      </c>
      <c r="S69" t="inlineStr">
        <is>
          <t>承認済み</t>
        </is>
      </c>
      <c r="T69" t="inlineStr">
        <is>
          <t>アイテム</t>
        </is>
      </c>
      <c r="U69" t="inlineStr">
        <is>
          <t>sites/Master/Lists/L_User</t>
        </is>
      </c>
    </row>
    <row r="70">
      <c r="A70" t="inlineStr">
        <is>
          <t>51729</t>
        </is>
      </c>
      <c r="B70" t="inlineStr">
        <is>
          <t>山形精密鋳造</t>
        </is>
      </c>
      <c r="C70" t="n">
        <v>51729</v>
      </c>
      <c r="E70" t="inlineStr">
        <is>
          <t>993-0075</t>
        </is>
      </c>
      <c r="F70" t="inlineStr">
        <is>
          <t>山形県長井市成田７６８－２</t>
        </is>
      </c>
      <c r="H70" t="inlineStr">
        <is>
          <t>0238-84-3500</t>
        </is>
      </c>
      <c r="I70" t="inlineStr">
        <is>
          <t>0238-88-9470</t>
        </is>
      </c>
      <c r="J70" t="n">
        <v>1</v>
      </c>
      <c r="K70" t="inlineStr">
        <is>
          <t>井上幸次</t>
        </is>
      </c>
      <c r="L70" t="inlineStr">
        <is>
          <t>ﾔﾏｶﾞﾀｾｲﾐﾂﾁｭｳｿﾞｳｶﾌﾞｼｷｶﾞｲｼｬ</t>
        </is>
      </c>
      <c r="M70" t="n">
        <v>1</v>
      </c>
      <c r="N70" t="inlineStr">
        <is>
          <t>自社製品主体卸売先</t>
        </is>
      </c>
      <c r="O70" t="n">
        <v>1</v>
      </c>
      <c r="P70" t="inlineStr">
        <is>
          <t>四日市</t>
        </is>
      </c>
      <c r="Q70" t="n">
        <v>1</v>
      </c>
      <c r="R70" t="inlineStr">
        <is>
          <t>運搬車両(自動車・建機等)</t>
        </is>
      </c>
      <c r="S70" t="inlineStr">
        <is>
          <t>承認済み</t>
        </is>
      </c>
      <c r="T70" t="inlineStr">
        <is>
          <t>アイテム</t>
        </is>
      </c>
      <c r="U70" t="inlineStr">
        <is>
          <t>sites/Master/Lists/L_User</t>
        </is>
      </c>
    </row>
    <row r="71">
      <c r="A71" t="inlineStr">
        <is>
          <t>51730</t>
        </is>
      </c>
      <c r="B71" t="inlineStr">
        <is>
          <t>有限会社山形鋳材</t>
        </is>
      </c>
      <c r="C71" t="n">
        <v>51730</v>
      </c>
      <c r="E71" t="inlineStr">
        <is>
          <t>990-2351</t>
        </is>
      </c>
      <c r="F71" t="inlineStr">
        <is>
          <t>山形県山形市鋳物町４８</t>
        </is>
      </c>
      <c r="H71" t="inlineStr">
        <is>
          <t>0236-44-2452</t>
        </is>
      </c>
      <c r="I71" t="inlineStr">
        <is>
          <t>0236-43-2810</t>
        </is>
      </c>
      <c r="J71" t="n">
        <v>1</v>
      </c>
      <c r="K71" t="inlineStr">
        <is>
          <t>井上幸次</t>
        </is>
      </c>
      <c r="L71" t="inlineStr">
        <is>
          <t>ﾕｳｹﾞﾝｶｲｼｬ ﾔﾏｶﾞﾀﾁｭｳｻﾞｲ</t>
        </is>
      </c>
      <c r="M71" t="n">
        <v>1</v>
      </c>
      <c r="N71" t="inlineStr">
        <is>
          <t>自社製品主体卸売先</t>
        </is>
      </c>
      <c r="O71" t="n">
        <v>1</v>
      </c>
      <c r="P71" t="inlineStr">
        <is>
          <t>四日市</t>
        </is>
      </c>
      <c r="Q71" t="n">
        <v>5</v>
      </c>
      <c r="R71" t="inlineStr">
        <is>
          <t>その他</t>
        </is>
      </c>
      <c r="S71" t="inlineStr">
        <is>
          <t>承認済み</t>
        </is>
      </c>
      <c r="T71" t="inlineStr">
        <is>
          <t>アイテム</t>
        </is>
      </c>
      <c r="U71" t="inlineStr">
        <is>
          <t>sites/Master/Lists/L_User</t>
        </is>
      </c>
    </row>
    <row r="72">
      <c r="A72" t="inlineStr">
        <is>
          <t>52000</t>
        </is>
      </c>
      <c r="B72" t="inlineStr">
        <is>
          <t>会津工場</t>
        </is>
      </c>
      <c r="C72" t="n">
        <v>52000</v>
      </c>
      <c r="E72" t="inlineStr">
        <is>
          <t>968-0605</t>
        </is>
      </c>
      <c r="F72" t="inlineStr">
        <is>
          <t>福島県南会津郡只見町大字二軒在家</t>
        </is>
      </c>
      <c r="G72" t="inlineStr">
        <is>
          <t>字上タモ７２１－１</t>
        </is>
      </c>
      <c r="H72" t="inlineStr">
        <is>
          <t>0241-86-2553</t>
        </is>
      </c>
      <c r="I72" t="inlineStr">
        <is>
          <t>0241-86-2564</t>
        </is>
      </c>
      <c r="J72" t="n">
        <v>1</v>
      </c>
      <c r="K72" t="inlineStr">
        <is>
          <t>井上幸次</t>
        </is>
      </c>
      <c r="L72" t="inlineStr">
        <is>
          <t>ｶﾌﾞｼｷｶｲｼｬ ｱｲﾂﾞｺｳｼﾞｮｳ</t>
        </is>
      </c>
      <c r="M72" t="n">
        <v>1</v>
      </c>
      <c r="N72" t="inlineStr">
        <is>
          <t>自社製品主体卸売先</t>
        </is>
      </c>
      <c r="O72" t="n">
        <v>1</v>
      </c>
      <c r="P72" t="inlineStr">
        <is>
          <t>四日市</t>
        </is>
      </c>
      <c r="Q72" t="n">
        <v>1</v>
      </c>
      <c r="R72" t="inlineStr">
        <is>
          <t>運搬車両(自動車・建機等)</t>
        </is>
      </c>
      <c r="S72" t="inlineStr">
        <is>
          <t>承認済み</t>
        </is>
      </c>
      <c r="T72" t="inlineStr">
        <is>
          <t>アイテム</t>
        </is>
      </c>
      <c r="U72" t="inlineStr">
        <is>
          <t>sites/Master/Lists/L_User</t>
        </is>
      </c>
    </row>
    <row r="73">
      <c r="A73" t="inlineStr">
        <is>
          <t>52120</t>
        </is>
      </c>
      <c r="B73" t="inlineStr">
        <is>
          <t>東北柏</t>
        </is>
      </c>
      <c r="C73" t="n">
        <v>52120</v>
      </c>
      <c r="E73" t="inlineStr">
        <is>
          <t>960-2152</t>
        </is>
      </c>
      <c r="F73" t="inlineStr">
        <is>
          <t>福島県福島市土舟字鑓合内１２－１</t>
        </is>
      </c>
      <c r="H73" t="inlineStr">
        <is>
          <t>0245-93-4701</t>
        </is>
      </c>
      <c r="I73" t="inlineStr">
        <is>
          <t>0245-93-4702</t>
        </is>
      </c>
      <c r="J73" t="n">
        <v>1</v>
      </c>
      <c r="K73" t="inlineStr">
        <is>
          <t>井上幸次</t>
        </is>
      </c>
      <c r="L73" t="inlineStr">
        <is>
          <t>ｶﾌﾞｼｷｶｲｼｬ ﾄｳﾎｸｶｼﾜ</t>
        </is>
      </c>
      <c r="M73" t="n">
        <v>2</v>
      </c>
      <c r="N73" t="inlineStr">
        <is>
          <t>自社製品主体販売先</t>
        </is>
      </c>
      <c r="O73" t="n">
        <v>1</v>
      </c>
      <c r="P73" t="inlineStr">
        <is>
          <t>四日市</t>
        </is>
      </c>
      <c r="Q73" t="n">
        <v>5</v>
      </c>
      <c r="R73" t="inlineStr">
        <is>
          <t>その他</t>
        </is>
      </c>
      <c r="S73" t="inlineStr">
        <is>
          <t>承認済み</t>
        </is>
      </c>
      <c r="T73" t="inlineStr">
        <is>
          <t>アイテム</t>
        </is>
      </c>
      <c r="U73" t="inlineStr">
        <is>
          <t>sites/Master/Lists/L_User</t>
        </is>
      </c>
    </row>
    <row r="74">
      <c r="A74" t="inlineStr">
        <is>
          <t>52121</t>
        </is>
      </c>
      <c r="B74" t="inlineStr">
        <is>
          <t>キタニ福島営業所</t>
        </is>
      </c>
      <c r="C74" t="n">
        <v>52121</v>
      </c>
      <c r="E74" t="inlineStr">
        <is>
          <t>963-4204</t>
        </is>
      </c>
      <c r="F74" t="inlineStr">
        <is>
          <t>福島県田村市船引町堀越字袖原65番地1</t>
        </is>
      </c>
      <c r="H74" t="inlineStr">
        <is>
          <t>023-647-6672</t>
        </is>
      </c>
      <c r="I74" t="inlineStr">
        <is>
          <t>023-647-6673</t>
        </is>
      </c>
      <c r="J74" t="n">
        <v>1</v>
      </c>
      <c r="K74" t="inlineStr">
        <is>
          <t>井上幸次</t>
        </is>
      </c>
      <c r="L74" t="inlineStr">
        <is>
          <t>ｶﾌﾞｼｷｶｲｼｬ ｷﾀﾆﾌｸｼﾏｴｲｷﾞｮｳｼｮ</t>
        </is>
      </c>
      <c r="M74" t="n">
        <v>2</v>
      </c>
      <c r="N74" t="inlineStr">
        <is>
          <t>自社製品主体販売先</t>
        </is>
      </c>
      <c r="O74" t="n">
        <v>1</v>
      </c>
      <c r="P74" t="inlineStr">
        <is>
          <t>四日市</t>
        </is>
      </c>
      <c r="Q74" t="n">
        <v>1</v>
      </c>
      <c r="R74" t="inlineStr">
        <is>
          <t>運搬車両(自動車・建機等)</t>
        </is>
      </c>
      <c r="S74" t="inlineStr">
        <is>
          <t>承認済み</t>
        </is>
      </c>
      <c r="T74" t="inlineStr">
        <is>
          <t>アイテム</t>
        </is>
      </c>
      <c r="U74" t="inlineStr">
        <is>
          <t>sites/Master/Lists/L_User</t>
        </is>
      </c>
    </row>
    <row r="75">
      <c r="A75" t="inlineStr">
        <is>
          <t>52122</t>
        </is>
      </c>
      <c r="B75" t="inlineStr">
        <is>
          <t>木村可鍛</t>
        </is>
      </c>
      <c r="C75" t="n">
        <v>52122</v>
      </c>
      <c r="E75" t="inlineStr">
        <is>
          <t>961-0004</t>
        </is>
      </c>
      <c r="F75" t="inlineStr">
        <is>
          <t>福島県白河市大字萱根字金ケ入</t>
        </is>
      </c>
      <c r="G75" t="inlineStr">
        <is>
          <t>１４－４</t>
        </is>
      </c>
      <c r="H75" t="inlineStr">
        <is>
          <t>0248-23-4761</t>
        </is>
      </c>
      <c r="I75" t="inlineStr">
        <is>
          <t>0248-23-4765</t>
        </is>
      </c>
      <c r="J75" t="n">
        <v>1</v>
      </c>
      <c r="K75" t="inlineStr">
        <is>
          <t>井上幸次</t>
        </is>
      </c>
      <c r="L75" t="inlineStr">
        <is>
          <t>ｷﾑﾗｶﾀﾝ ｶﾌﾞｼｷｶｲｼｬ</t>
        </is>
      </c>
      <c r="M75" t="n">
        <v>1</v>
      </c>
      <c r="N75" t="inlineStr">
        <is>
          <t>自社製品主体卸売先</t>
        </is>
      </c>
      <c r="O75" t="n">
        <v>1</v>
      </c>
      <c r="P75" t="inlineStr">
        <is>
          <t>四日市</t>
        </is>
      </c>
      <c r="Q75" t="n">
        <v>1</v>
      </c>
      <c r="R75" t="inlineStr">
        <is>
          <t>運搬車両(自動車・建機等)</t>
        </is>
      </c>
      <c r="S75" t="inlineStr">
        <is>
          <t>承認済み</t>
        </is>
      </c>
      <c r="T75" t="inlineStr">
        <is>
          <t>アイテム</t>
        </is>
      </c>
      <c r="U75" t="inlineStr">
        <is>
          <t>sites/Master/Lists/L_User</t>
        </is>
      </c>
    </row>
    <row r="76">
      <c r="A76" t="inlineStr">
        <is>
          <t>52200</t>
        </is>
      </c>
      <c r="B76" t="inlineStr">
        <is>
          <t>互交産業東北営業所</t>
        </is>
      </c>
      <c r="C76" t="n">
        <v>52200</v>
      </c>
      <c r="E76" t="inlineStr">
        <is>
          <t>964-0801</t>
        </is>
      </c>
      <c r="F76" t="inlineStr">
        <is>
          <t>福島県二本松市向作田１８６－１</t>
        </is>
      </c>
      <c r="H76" t="inlineStr">
        <is>
          <t>0243-23-4591</t>
        </is>
      </c>
      <c r="I76" t="inlineStr">
        <is>
          <t>0243-23-4593</t>
        </is>
      </c>
      <c r="J76" t="n">
        <v>1</v>
      </c>
      <c r="K76" t="inlineStr">
        <is>
          <t>井上幸次</t>
        </is>
      </c>
      <c r="L76" t="inlineStr">
        <is>
          <t>ｺﾞｺｳｻﾝｷﾞｮｳｶﾌﾞｼｷｶｲｼｬ ﾄｳﾎｸｴｲｷﾞｮｳｼｮ</t>
        </is>
      </c>
      <c r="M76" t="n">
        <v>2</v>
      </c>
      <c r="N76" t="inlineStr">
        <is>
          <t>自社製品主体販売先</t>
        </is>
      </c>
      <c r="O76" t="n">
        <v>1</v>
      </c>
      <c r="P76" t="inlineStr">
        <is>
          <t>四日市</t>
        </is>
      </c>
      <c r="Q76" t="n">
        <v>1</v>
      </c>
      <c r="R76" t="inlineStr">
        <is>
          <t>運搬車両(自動車・建機等)</t>
        </is>
      </c>
      <c r="S76" t="inlineStr">
        <is>
          <t>承認済み</t>
        </is>
      </c>
      <c r="T76" t="inlineStr">
        <is>
          <t>アイテム</t>
        </is>
      </c>
      <c r="U76" t="inlineStr">
        <is>
          <t>sites/Master/Lists/L_User</t>
        </is>
      </c>
    </row>
    <row r="77">
      <c r="A77" t="inlineStr">
        <is>
          <t>52250</t>
        </is>
      </c>
      <c r="B77" t="inlineStr">
        <is>
          <t>シマキュウいわき営業所</t>
        </is>
      </c>
      <c r="C77" t="n">
        <v>52250</v>
      </c>
      <c r="E77" t="inlineStr">
        <is>
          <t>971-8101</t>
        </is>
      </c>
      <c r="F77" t="inlineStr">
        <is>
          <t>福島県いわき市小名浜字芳浜１１－５３</t>
        </is>
      </c>
      <c r="H77" t="inlineStr">
        <is>
          <t>0246-73-0034</t>
        </is>
      </c>
      <c r="I77" t="inlineStr">
        <is>
          <t>0246-54-4766</t>
        </is>
      </c>
      <c r="J77" t="n">
        <v>1</v>
      </c>
      <c r="K77" t="inlineStr">
        <is>
          <t>井上幸次</t>
        </is>
      </c>
      <c r="L77" t="inlineStr">
        <is>
          <t>ｶﾌﾞｼｷｶｲｼｬ ｼﾏｷｭｳｲﾜｷｴｲｷﾞｮｳｼｮ</t>
        </is>
      </c>
      <c r="M77" t="n">
        <v>2</v>
      </c>
      <c r="N77" t="inlineStr">
        <is>
          <t>自社製品主体販売先</t>
        </is>
      </c>
      <c r="O77" t="n">
        <v>1</v>
      </c>
      <c r="P77" t="inlineStr">
        <is>
          <t>四日市</t>
        </is>
      </c>
      <c r="Q77" t="n">
        <v>2</v>
      </c>
      <c r="R77" t="inlineStr">
        <is>
          <t>工作機械・金型</t>
        </is>
      </c>
      <c r="S77" t="inlineStr">
        <is>
          <t>承認済み</t>
        </is>
      </c>
      <c r="T77" t="inlineStr">
        <is>
          <t>アイテム</t>
        </is>
      </c>
      <c r="U77" t="inlineStr">
        <is>
          <t>sites/Master/Lists/L_User</t>
        </is>
      </c>
    </row>
    <row r="78">
      <c r="A78" t="inlineStr">
        <is>
          <t>52290</t>
        </is>
      </c>
      <c r="B78" t="inlineStr">
        <is>
          <t>成洋産業東北営業所福島営業部</t>
        </is>
      </c>
      <c r="C78" t="n">
        <v>52290</v>
      </c>
      <c r="E78" t="inlineStr">
        <is>
          <t>963-5407</t>
        </is>
      </c>
      <c r="F78" t="inlineStr">
        <is>
          <t>福島県東白川郡塙町西河内古参田４－１</t>
        </is>
      </c>
      <c r="G78" t="inlineStr">
        <is>
          <t>林間工業団地内</t>
        </is>
      </c>
      <c r="H78" t="inlineStr">
        <is>
          <t>0247-43-4000</t>
        </is>
      </c>
      <c r="I78" t="inlineStr">
        <is>
          <t>0247-43-0638</t>
        </is>
      </c>
      <c r="J78" t="n">
        <v>1</v>
      </c>
      <c r="K78" t="inlineStr">
        <is>
          <t>井上幸次</t>
        </is>
      </c>
      <c r="L78" t="inlineStr">
        <is>
          <t>ｾｲﾖｳｻﾝｷﾞｮｳｶﾌﾞｼｷｶｲｼｬ ﾄｳﾎｸｴｲｷﾞｮｳｼｮﾌｸｼﾏｴｲｷﾞ</t>
        </is>
      </c>
      <c r="M78" t="n">
        <v>2</v>
      </c>
      <c r="N78" t="inlineStr">
        <is>
          <t>自社製品主体販売先</t>
        </is>
      </c>
      <c r="O78" t="n">
        <v>1</v>
      </c>
      <c r="P78" t="inlineStr">
        <is>
          <t>四日市</t>
        </is>
      </c>
      <c r="Q78" t="n">
        <v>5</v>
      </c>
      <c r="R78" t="inlineStr">
        <is>
          <t>その他</t>
        </is>
      </c>
      <c r="S78" t="inlineStr">
        <is>
          <t>承認済み</t>
        </is>
      </c>
      <c r="T78" t="inlineStr">
        <is>
          <t>アイテム</t>
        </is>
      </c>
      <c r="U78" t="inlineStr">
        <is>
          <t>sites/Master/Lists/L_User</t>
        </is>
      </c>
    </row>
    <row r="79">
      <c r="A79" t="inlineStr">
        <is>
          <t>52400</t>
        </is>
      </c>
      <c r="B79" t="inlineStr">
        <is>
          <t>トウチュウ福島支店</t>
        </is>
      </c>
      <c r="C79" t="n">
        <v>52400</v>
      </c>
      <c r="E79" t="inlineStr">
        <is>
          <t>971-8101</t>
        </is>
      </c>
      <c r="F79" t="inlineStr">
        <is>
          <t>福島県いわき市小名浜芳浜11-43</t>
        </is>
      </c>
      <c r="H79" t="inlineStr">
        <is>
          <t>0246-54-3411</t>
        </is>
      </c>
      <c r="I79" t="inlineStr">
        <is>
          <t>0246-54-3318</t>
        </is>
      </c>
      <c r="J79" t="n">
        <v>1</v>
      </c>
      <c r="K79" t="inlineStr">
        <is>
          <t>井上幸次</t>
        </is>
      </c>
      <c r="L79" t="inlineStr">
        <is>
          <t>ｶﾌﾞｼｷｶﾞｲｼｬ　ﾄｳﾁｭｳﾌｸｼﾏｼﾃﾝ</t>
        </is>
      </c>
      <c r="M79" t="n">
        <v>2</v>
      </c>
      <c r="N79" t="inlineStr">
        <is>
          <t>自社製品主体販売先</t>
        </is>
      </c>
      <c r="O79" t="n">
        <v>1</v>
      </c>
      <c r="P79" t="inlineStr">
        <is>
          <t>四日市</t>
        </is>
      </c>
      <c r="Q79" t="n">
        <v>5</v>
      </c>
      <c r="R79" t="inlineStr">
        <is>
          <t>その他</t>
        </is>
      </c>
      <c r="S79" t="inlineStr">
        <is>
          <t>承認済み</t>
        </is>
      </c>
      <c r="T79" t="inlineStr">
        <is>
          <t>アイテム</t>
        </is>
      </c>
      <c r="U79" t="inlineStr">
        <is>
          <t>sites/Master/Lists/L_User</t>
        </is>
      </c>
    </row>
    <row r="80">
      <c r="A80" t="inlineStr">
        <is>
          <t>52521</t>
        </is>
      </c>
      <c r="B80" t="inlineStr">
        <is>
          <t>瓢屋福島営業所</t>
        </is>
      </c>
      <c r="C80" t="n">
        <v>52521</v>
      </c>
      <c r="E80" t="inlineStr">
        <is>
          <t>960-8056</t>
        </is>
      </c>
      <c r="F80" t="inlineStr">
        <is>
          <t>福島県福島市八島田字下損田７－１０</t>
        </is>
      </c>
      <c r="H80" t="inlineStr">
        <is>
          <t>0245-58-1175</t>
        </is>
      </c>
      <c r="I80" t="inlineStr">
        <is>
          <t>0245-58-1139</t>
        </is>
      </c>
      <c r="J80" t="n">
        <v>1</v>
      </c>
      <c r="K80" t="inlineStr">
        <is>
          <t>井上幸次</t>
        </is>
      </c>
      <c r="L80" t="inlineStr">
        <is>
          <t>ｶﾌﾞｼｷｶｲｼｬﾋｮｳﾀﾝﾔ ﾌｸｼﾏｴｲｷﾞｮｳｼｮ</t>
        </is>
      </c>
      <c r="M80" t="n">
        <v>2</v>
      </c>
      <c r="N80" t="inlineStr">
        <is>
          <t>自社製品主体販売先</t>
        </is>
      </c>
      <c r="O80" t="n">
        <v>1</v>
      </c>
      <c r="P80" t="inlineStr">
        <is>
          <t>四日市</t>
        </is>
      </c>
      <c r="Q80" t="n">
        <v>5</v>
      </c>
      <c r="R80" t="inlineStr">
        <is>
          <t>その他</t>
        </is>
      </c>
      <c r="S80" t="inlineStr">
        <is>
          <t>承認済み</t>
        </is>
      </c>
      <c r="T80" t="inlineStr">
        <is>
          <t>アイテム</t>
        </is>
      </c>
      <c r="U80" t="inlineStr">
        <is>
          <t>sites/Master/Lists/L_User</t>
        </is>
      </c>
    </row>
    <row r="81">
      <c r="A81" t="inlineStr">
        <is>
          <t>53071</t>
        </is>
      </c>
      <c r="B81" t="inlineStr">
        <is>
          <t>ＥＣＯ企画</t>
        </is>
      </c>
      <c r="C81" t="n">
        <v>53071</v>
      </c>
      <c r="E81" t="inlineStr">
        <is>
          <t>321-0225</t>
        </is>
      </c>
      <c r="F81" t="inlineStr">
        <is>
          <t>栃木県下都賀郡壬生町本丸２-１８-１０</t>
        </is>
      </c>
      <c r="H81" t="inlineStr">
        <is>
          <t>080-1393-0920</t>
        </is>
      </c>
      <c r="I81" t="inlineStr">
        <is>
          <t>0282-21-7751</t>
        </is>
      </c>
      <c r="J81" t="n">
        <v>1</v>
      </c>
      <c r="K81" t="inlineStr">
        <is>
          <t>井上幸次</t>
        </is>
      </c>
      <c r="L81" t="inlineStr">
        <is>
          <t>ECOｷｶｸｶﾌﾞｼｷｶﾞｲｼｬ</t>
        </is>
      </c>
      <c r="M81" t="n">
        <v>2</v>
      </c>
      <c r="N81" t="inlineStr">
        <is>
          <t>自社製品主体販売先</t>
        </is>
      </c>
      <c r="O81" t="n">
        <v>1</v>
      </c>
      <c r="P81" t="inlineStr">
        <is>
          <t>四日市</t>
        </is>
      </c>
      <c r="Q81" t="n">
        <v>1</v>
      </c>
      <c r="R81" t="inlineStr">
        <is>
          <t>運搬車両(自動車・建機等)</t>
        </is>
      </c>
      <c r="S81" t="inlineStr">
        <is>
          <t>承認済み</t>
        </is>
      </c>
      <c r="T81" t="inlineStr">
        <is>
          <t>アイテム</t>
        </is>
      </c>
      <c r="U81" t="inlineStr">
        <is>
          <t>sites/Master/Lists/L_User</t>
        </is>
      </c>
    </row>
    <row r="82">
      <c r="A82" t="inlineStr">
        <is>
          <t>53170</t>
        </is>
      </c>
      <c r="B82" t="inlineStr">
        <is>
          <t>クロス福島支店</t>
        </is>
      </c>
      <c r="C82" t="n">
        <v>53170</v>
      </c>
      <c r="E82" t="inlineStr">
        <is>
          <t>963-8052</t>
        </is>
      </c>
      <c r="F82" t="inlineStr">
        <is>
          <t>福島県郡山市八山田5-75</t>
        </is>
      </c>
      <c r="H82" t="inlineStr">
        <is>
          <t>024-935-8008</t>
        </is>
      </c>
      <c r="I82" t="inlineStr">
        <is>
          <t>024-935-8009</t>
        </is>
      </c>
      <c r="J82" t="n">
        <v>1</v>
      </c>
      <c r="K82" t="inlineStr">
        <is>
          <t>井上幸次</t>
        </is>
      </c>
      <c r="L82" t="inlineStr">
        <is>
          <t>ｶﾌﾞｼｷｶｲｼｬ ｸﾛｽ ﾌｸｼﾏｼﾃﾝ</t>
        </is>
      </c>
      <c r="M82" t="n">
        <v>2</v>
      </c>
      <c r="N82" t="inlineStr">
        <is>
          <t>自社製品主体販売先</t>
        </is>
      </c>
      <c r="O82" t="n">
        <v>1</v>
      </c>
      <c r="P82" t="inlineStr">
        <is>
          <t>四日市</t>
        </is>
      </c>
      <c r="Q82" t="n">
        <v>4</v>
      </c>
      <c r="R82" t="inlineStr">
        <is>
          <t>公共関係(マンホール等)</t>
        </is>
      </c>
      <c r="S82" t="inlineStr">
        <is>
          <t>承認済み</t>
        </is>
      </c>
      <c r="T82" t="inlineStr">
        <is>
          <t>アイテム</t>
        </is>
      </c>
      <c r="U82" t="inlineStr">
        <is>
          <t>sites/Master/Lists/L_User</t>
        </is>
      </c>
    </row>
    <row r="83">
      <c r="A83" t="inlineStr">
        <is>
          <t>53280</t>
        </is>
      </c>
      <c r="B83" t="inlineStr">
        <is>
          <t>瓢屋真岡営業所</t>
        </is>
      </c>
      <c r="C83" t="n">
        <v>53280</v>
      </c>
      <c r="E83" t="inlineStr">
        <is>
          <t>321-4364</t>
        </is>
      </c>
      <c r="F83" t="inlineStr">
        <is>
          <t>栃木県真岡市長田１２８８－１１</t>
        </is>
      </c>
      <c r="H83" t="inlineStr">
        <is>
          <t>02858-4-1885</t>
        </is>
      </c>
      <c r="I83" t="inlineStr">
        <is>
          <t>0285-84-1889</t>
        </is>
      </c>
      <c r="J83" t="n">
        <v>1</v>
      </c>
      <c r="K83" t="inlineStr">
        <is>
          <t>井上幸次</t>
        </is>
      </c>
      <c r="L83" t="inlineStr">
        <is>
          <t>ｶﾌﾞｼｷｶｲｼｬ ﾋｻｺﾞﾔ ﾓｵｶｴｲｷﾞｮｳｼｮ</t>
        </is>
      </c>
      <c r="M83" t="n">
        <v>2</v>
      </c>
      <c r="N83" t="inlineStr">
        <is>
          <t>自社製品主体販売先</t>
        </is>
      </c>
      <c r="O83" t="n">
        <v>1</v>
      </c>
      <c r="P83" t="inlineStr">
        <is>
          <t>四日市</t>
        </is>
      </c>
      <c r="Q83" t="n">
        <v>5</v>
      </c>
      <c r="R83" t="inlineStr">
        <is>
          <t>その他</t>
        </is>
      </c>
      <c r="S83" t="inlineStr">
        <is>
          <t>承認済み</t>
        </is>
      </c>
      <c r="T83" t="inlineStr">
        <is>
          <t>アイテム</t>
        </is>
      </c>
      <c r="U83" t="inlineStr">
        <is>
          <t>sites/Master/Lists/L_User</t>
        </is>
      </c>
    </row>
    <row r="84">
      <c r="A84" t="inlineStr">
        <is>
          <t>53400</t>
        </is>
      </c>
      <c r="B84" t="inlineStr">
        <is>
          <t>トウチュウ関東支店</t>
        </is>
      </c>
      <c r="C84" t="n">
        <v>53400</v>
      </c>
      <c r="E84" t="inlineStr">
        <is>
          <t>307-0021</t>
        </is>
      </c>
      <c r="F84" t="inlineStr">
        <is>
          <t>茨城県結城市上山川才光寺４０２０－５</t>
        </is>
      </c>
      <c r="H84" t="inlineStr">
        <is>
          <t>0296-32-3838</t>
        </is>
      </c>
      <c r="I84" t="inlineStr">
        <is>
          <t>0296-32-7621</t>
        </is>
      </c>
      <c r="J84" t="n">
        <v>1</v>
      </c>
      <c r="K84" t="inlineStr">
        <is>
          <t>井上幸次</t>
        </is>
      </c>
      <c r="L84" t="inlineStr">
        <is>
          <t>ｶﾌﾞｼｷｶﾞｲｼｬﾄｳﾁｭｳｶﾝﾄｳｼﾃﾝ</t>
        </is>
      </c>
      <c r="M84" t="n">
        <v>1</v>
      </c>
      <c r="N84" t="inlineStr">
        <is>
          <t>自社製品主体卸売先</t>
        </is>
      </c>
      <c r="O84" t="n">
        <v>1</v>
      </c>
      <c r="P84" t="inlineStr">
        <is>
          <t>四日市</t>
        </is>
      </c>
      <c r="Q84" t="n">
        <v>4</v>
      </c>
      <c r="R84" t="inlineStr">
        <is>
          <t>公共関係(マンホール等)</t>
        </is>
      </c>
      <c r="S84" t="inlineStr">
        <is>
          <t>承認済み</t>
        </is>
      </c>
      <c r="T84" t="inlineStr">
        <is>
          <t>アイテム</t>
        </is>
      </c>
      <c r="U84" t="inlineStr">
        <is>
          <t>sites/Master/Lists/L_User</t>
        </is>
      </c>
    </row>
    <row r="85">
      <c r="A85" t="inlineStr">
        <is>
          <t>53521</t>
        </is>
      </c>
      <c r="B85" t="inlineStr">
        <is>
          <t>プロテリアル真岡工場</t>
        </is>
      </c>
      <c r="C85" t="n">
        <v>53521</v>
      </c>
      <c r="E85" t="inlineStr">
        <is>
          <t>321-4367</t>
        </is>
      </c>
      <c r="F85" t="inlineStr">
        <is>
          <t>栃木県真岡市鬼怒ケ丘１３</t>
        </is>
      </c>
      <c r="H85" t="inlineStr">
        <is>
          <t>0285-82-3113</t>
        </is>
      </c>
      <c r="I85" t="inlineStr">
        <is>
          <t>0285-82-1614</t>
        </is>
      </c>
      <c r="J85" t="n">
        <v>1</v>
      </c>
      <c r="K85" t="inlineStr">
        <is>
          <t>井上幸次</t>
        </is>
      </c>
      <c r="L85" t="inlineStr">
        <is>
          <t>ｶﾌﾞｼｷｶﾞｲｼｬﾌﾟﾛﾃﾘｱﾙ ﾓｵｶｺｳｼﾞｮｳ</t>
        </is>
      </c>
      <c r="M85" t="n">
        <v>1</v>
      </c>
      <c r="N85" t="inlineStr">
        <is>
          <t>自社製品主体卸売先</t>
        </is>
      </c>
      <c r="O85" t="n">
        <v>1</v>
      </c>
      <c r="P85" t="inlineStr">
        <is>
          <t>四日市</t>
        </is>
      </c>
      <c r="Q85" t="n">
        <v>1</v>
      </c>
      <c r="R85" t="inlineStr">
        <is>
          <t>運搬車両(自動車・建機等)</t>
        </is>
      </c>
      <c r="S85" t="inlineStr">
        <is>
          <t>承認済み</t>
        </is>
      </c>
      <c r="T85" t="inlineStr">
        <is>
          <t>アイテム</t>
        </is>
      </c>
      <c r="U85" t="inlineStr">
        <is>
          <t>sites/Master/Lists/L_User</t>
        </is>
      </c>
    </row>
    <row r="86">
      <c r="A86" t="inlineStr">
        <is>
          <t>53800</t>
        </is>
      </c>
      <c r="B86" t="inlineStr">
        <is>
          <t>吉田産業</t>
        </is>
      </c>
      <c r="C86" t="n">
        <v>53800</v>
      </c>
      <c r="E86" t="inlineStr">
        <is>
          <t>329-0521</t>
        </is>
      </c>
      <c r="F86" t="inlineStr">
        <is>
          <t>栃木県河内郡上三川町大字石田</t>
        </is>
      </c>
      <c r="G86" t="inlineStr">
        <is>
          <t>１８１４－１４</t>
        </is>
      </c>
      <c r="H86" t="inlineStr">
        <is>
          <t>0285-56-1177</t>
        </is>
      </c>
      <c r="I86" t="inlineStr">
        <is>
          <t>0285-56-1189</t>
        </is>
      </c>
      <c r="J86" t="n">
        <v>1</v>
      </c>
      <c r="K86" t="inlineStr">
        <is>
          <t>井上幸次</t>
        </is>
      </c>
      <c r="L86" t="inlineStr">
        <is>
          <t>ﾖｼﾀﾞｻﾝｷﾞｮｳ ｶﾌﾞｼｷｶｲｼｬ</t>
        </is>
      </c>
      <c r="M86" t="n">
        <v>2</v>
      </c>
      <c r="N86" t="inlineStr">
        <is>
          <t>自社製品主体販売先</t>
        </is>
      </c>
      <c r="O86" t="n">
        <v>1</v>
      </c>
      <c r="P86" t="inlineStr">
        <is>
          <t>四日市</t>
        </is>
      </c>
      <c r="Q86" t="n">
        <v>1</v>
      </c>
      <c r="R86" t="inlineStr">
        <is>
          <t>運搬車両(自動車・建機等)</t>
        </is>
      </c>
      <c r="S86" t="inlineStr">
        <is>
          <t>承認済み</t>
        </is>
      </c>
      <c r="T86" t="inlineStr">
        <is>
          <t>アイテム</t>
        </is>
      </c>
      <c r="U86" t="inlineStr">
        <is>
          <t>sites/Master/Lists/L_User</t>
        </is>
      </c>
    </row>
    <row r="87">
      <c r="A87" t="inlineStr">
        <is>
          <t>54001</t>
        </is>
      </c>
      <c r="B87" t="inlineStr">
        <is>
          <t>葵一マテリアル</t>
        </is>
      </c>
      <c r="C87" t="n">
        <v>54001</v>
      </c>
      <c r="E87" t="inlineStr">
        <is>
          <t>3320003</t>
        </is>
      </c>
      <c r="F87" t="inlineStr">
        <is>
          <t>埼玉県川口市東領家４－１１－１</t>
        </is>
      </c>
      <c r="H87" t="inlineStr">
        <is>
          <t>048-287-8106</t>
        </is>
      </c>
      <c r="I87" t="inlineStr">
        <is>
          <t>048-287-8206</t>
        </is>
      </c>
      <c r="J87" t="n">
        <v>1</v>
      </c>
      <c r="K87" t="inlineStr">
        <is>
          <t>井上幸次</t>
        </is>
      </c>
      <c r="L87" t="inlineStr">
        <is>
          <t>ｱｵｲﾁﾏﾃﾘｱﾙ</t>
        </is>
      </c>
      <c r="M87" t="n">
        <v>2</v>
      </c>
      <c r="N87" t="inlineStr">
        <is>
          <t>自社製品主体販売先</t>
        </is>
      </c>
      <c r="O87" t="n">
        <v>1</v>
      </c>
      <c r="P87" t="inlineStr">
        <is>
          <t>四日市</t>
        </is>
      </c>
      <c r="Q87" t="n">
        <v>5</v>
      </c>
      <c r="R87" t="inlineStr">
        <is>
          <t>その他</t>
        </is>
      </c>
      <c r="S87" t="inlineStr">
        <is>
          <t>承認済み</t>
        </is>
      </c>
      <c r="T87" t="inlineStr">
        <is>
          <t>アイテム</t>
        </is>
      </c>
      <c r="U87" t="inlineStr">
        <is>
          <t>sites/Master/Lists/L_User</t>
        </is>
      </c>
    </row>
    <row r="88">
      <c r="A88" t="inlineStr">
        <is>
          <t>54060</t>
        </is>
      </c>
      <c r="B88" t="inlineStr">
        <is>
          <t>稲垣鋳物材料</t>
        </is>
      </c>
      <c r="C88" t="n">
        <v>54060</v>
      </c>
      <c r="E88" t="inlineStr">
        <is>
          <t>332-0032</t>
        </is>
      </c>
      <c r="F88" t="inlineStr">
        <is>
          <t>埼玉県川口市中青木２丁目４－２７</t>
        </is>
      </c>
      <c r="H88" t="inlineStr">
        <is>
          <t>048-252-3790</t>
        </is>
      </c>
      <c r="I88" t="inlineStr">
        <is>
          <t>048-252-3785</t>
        </is>
      </c>
      <c r="J88" t="n">
        <v>1</v>
      </c>
      <c r="K88" t="inlineStr">
        <is>
          <t>井上幸次</t>
        </is>
      </c>
      <c r="L88" t="inlineStr">
        <is>
          <t>ｲﾅｶﾞｷｲﾓﾉｻﾞｲﾘｮｳ ｶﾌﾞｼｷｶｲｼｬ</t>
        </is>
      </c>
      <c r="M88" t="n">
        <v>2</v>
      </c>
      <c r="N88" t="inlineStr">
        <is>
          <t>自社製品主体販売先</t>
        </is>
      </c>
      <c r="O88" t="n">
        <v>1</v>
      </c>
      <c r="P88" t="inlineStr">
        <is>
          <t>四日市</t>
        </is>
      </c>
      <c r="Q88" t="n">
        <v>5</v>
      </c>
      <c r="R88" t="inlineStr">
        <is>
          <t>その他</t>
        </is>
      </c>
      <c r="S88" t="inlineStr">
        <is>
          <t>承認済み</t>
        </is>
      </c>
      <c r="T88" t="inlineStr">
        <is>
          <t>アイテム</t>
        </is>
      </c>
      <c r="U88" t="inlineStr">
        <is>
          <t>sites/Master/Lists/L_User</t>
        </is>
      </c>
    </row>
    <row r="89">
      <c r="A89" t="inlineStr">
        <is>
          <t>54080</t>
        </is>
      </c>
      <c r="B89" t="inlineStr">
        <is>
          <t>荏原金属</t>
        </is>
      </c>
      <c r="C89" t="n">
        <v>54080</v>
      </c>
      <c r="E89" t="inlineStr">
        <is>
          <t>299-0267</t>
        </is>
      </c>
      <c r="F89" t="inlineStr">
        <is>
          <t>千葉県袖ケ浦市中袖３０－１</t>
        </is>
      </c>
      <c r="H89" t="inlineStr">
        <is>
          <t>0438-60-1554</t>
        </is>
      </c>
      <c r="I89" t="inlineStr">
        <is>
          <t>0438-60-1561</t>
        </is>
      </c>
      <c r="J89" t="n">
        <v>1</v>
      </c>
      <c r="K89" t="inlineStr">
        <is>
          <t>井上幸次</t>
        </is>
      </c>
      <c r="L89" t="inlineStr">
        <is>
          <t>ｶﾌﾞｼｷｶﾞｲｼｬ ｴﾊﾞﾗｷﾝｿﾞｸ</t>
        </is>
      </c>
      <c r="M89" t="n">
        <v>1</v>
      </c>
      <c r="N89" t="inlineStr">
        <is>
          <t>自社製品主体卸売先</t>
        </is>
      </c>
      <c r="O89" t="n">
        <v>1</v>
      </c>
      <c r="P89" t="inlineStr">
        <is>
          <t>四日市</t>
        </is>
      </c>
      <c r="Q89" t="n">
        <v>2</v>
      </c>
      <c r="R89" t="inlineStr">
        <is>
          <t>工作機械・金型</t>
        </is>
      </c>
      <c r="S89" t="inlineStr">
        <is>
          <t>承認済み</t>
        </is>
      </c>
      <c r="T89" t="inlineStr">
        <is>
          <t>アイテム</t>
        </is>
      </c>
      <c r="U89" t="inlineStr">
        <is>
          <t>sites/Master/Lists/L_User</t>
        </is>
      </c>
    </row>
    <row r="90">
      <c r="A90" t="inlineStr">
        <is>
          <t>54081</t>
        </is>
      </c>
      <c r="B90" t="inlineStr">
        <is>
          <t>大木産業</t>
        </is>
      </c>
      <c r="C90" t="n">
        <v>54081</v>
      </c>
      <c r="E90" t="inlineStr">
        <is>
          <t>332-0015</t>
        </is>
      </c>
      <c r="F90" t="inlineStr">
        <is>
          <t>埼玉県川口市川口１丁目９番３５号</t>
        </is>
      </c>
      <c r="H90" t="inlineStr">
        <is>
          <t>048-228-0323</t>
        </is>
      </c>
      <c r="I90" t="inlineStr">
        <is>
          <t>048-228-0324</t>
        </is>
      </c>
      <c r="J90" t="n">
        <v>1</v>
      </c>
      <c r="K90" t="inlineStr">
        <is>
          <t>井上幸次</t>
        </is>
      </c>
      <c r="L90" t="inlineStr">
        <is>
          <t>ｵｵｷｻﾝｷﾞｮｳ ｶﾌﾞｼｷｶｲｼｬ</t>
        </is>
      </c>
      <c r="M90" t="n">
        <v>2</v>
      </c>
      <c r="N90" t="inlineStr">
        <is>
          <t>自社製品主体販売先</t>
        </is>
      </c>
      <c r="O90" t="n">
        <v>1</v>
      </c>
      <c r="P90" t="inlineStr">
        <is>
          <t>四日市</t>
        </is>
      </c>
      <c r="Q90" t="n">
        <v>5</v>
      </c>
      <c r="R90" t="inlineStr">
        <is>
          <t>その他</t>
        </is>
      </c>
      <c r="S90" t="inlineStr">
        <is>
          <t>承認済み</t>
        </is>
      </c>
      <c r="T90" t="inlineStr">
        <is>
          <t>アイテム</t>
        </is>
      </c>
      <c r="U90" t="inlineStr">
        <is>
          <t>sites/Master/Lists/L_User</t>
        </is>
      </c>
    </row>
    <row r="91">
      <c r="A91" t="inlineStr">
        <is>
          <t>54082</t>
        </is>
      </c>
      <c r="B91" t="inlineStr">
        <is>
          <t>大熊鋳材</t>
        </is>
      </c>
      <c r="C91" t="n">
        <v>54082</v>
      </c>
      <c r="E91" t="inlineStr">
        <is>
          <t>332-0016</t>
        </is>
      </c>
      <c r="F91" t="inlineStr">
        <is>
          <t>埼玉県川口市幸町３-１０-２４</t>
        </is>
      </c>
      <c r="H91" t="inlineStr">
        <is>
          <t>048-252-2036</t>
        </is>
      </c>
      <c r="I91" t="inlineStr">
        <is>
          <t>048-252-2025</t>
        </is>
      </c>
      <c r="J91" t="n">
        <v>1</v>
      </c>
      <c r="K91" t="inlineStr">
        <is>
          <t>井上幸次</t>
        </is>
      </c>
      <c r="L91" t="inlineStr">
        <is>
          <t>ｵｵｸﾏﾁｭｳｻﾞｲ ｶﾌﾞｼｷｶﾞｲｼｬ</t>
        </is>
      </c>
      <c r="M91" t="n">
        <v>2</v>
      </c>
      <c r="N91" t="inlineStr">
        <is>
          <t>自社製品主体販売先</t>
        </is>
      </c>
      <c r="O91" t="n">
        <v>1</v>
      </c>
      <c r="P91" t="inlineStr">
        <is>
          <t>四日市</t>
        </is>
      </c>
      <c r="Q91" t="n">
        <v>1</v>
      </c>
      <c r="R91" t="inlineStr">
        <is>
          <t>運搬車両(自動車・建機等)</t>
        </is>
      </c>
      <c r="S91" t="inlineStr">
        <is>
          <t>承認済み</t>
        </is>
      </c>
      <c r="T91" t="inlineStr">
        <is>
          <t>アイテム</t>
        </is>
      </c>
      <c r="U91" t="inlineStr">
        <is>
          <t>sites/Master/Lists/L_User</t>
        </is>
      </c>
    </row>
    <row r="92">
      <c r="A92" t="inlineStr">
        <is>
          <t>54120</t>
        </is>
      </c>
      <c r="B92" t="inlineStr">
        <is>
          <t>有限会社川口鋳材店</t>
        </is>
      </c>
      <c r="C92" t="n">
        <v>54120</v>
      </c>
      <c r="E92" t="inlineStr">
        <is>
          <t>332-0011</t>
        </is>
      </c>
      <c r="F92" t="inlineStr">
        <is>
          <t>埼玉県川口市元郷1丁目１１－１１</t>
        </is>
      </c>
      <c r="H92" t="inlineStr">
        <is>
          <t>048-222-6091</t>
        </is>
      </c>
      <c r="I92" t="inlineStr">
        <is>
          <t>048-225-0495</t>
        </is>
      </c>
      <c r="J92" t="n">
        <v>1</v>
      </c>
      <c r="K92" t="inlineStr">
        <is>
          <t>井上幸次</t>
        </is>
      </c>
      <c r="L92" t="inlineStr">
        <is>
          <t>ﾕｳｹﾞﾝｶｲｼｬ ｶﾜｸﾞﾁﾁｭｳｻﾞｲﾃﾝ</t>
        </is>
      </c>
      <c r="M92" t="n">
        <v>2</v>
      </c>
      <c r="N92" t="inlineStr">
        <is>
          <t>自社製品主体販売先</t>
        </is>
      </c>
      <c r="O92" t="n">
        <v>1</v>
      </c>
      <c r="P92" t="inlineStr">
        <is>
          <t>四日市</t>
        </is>
      </c>
      <c r="Q92" t="n">
        <v>5</v>
      </c>
      <c r="R92" t="inlineStr">
        <is>
          <t>その他</t>
        </is>
      </c>
      <c r="S92" t="inlineStr">
        <is>
          <t>承認済み</t>
        </is>
      </c>
      <c r="T92" t="inlineStr">
        <is>
          <t>アイテム</t>
        </is>
      </c>
      <c r="U92" t="inlineStr">
        <is>
          <t>sites/Master/Lists/L_User</t>
        </is>
      </c>
    </row>
    <row r="93">
      <c r="A93" t="inlineStr">
        <is>
          <t>54121</t>
        </is>
      </c>
      <c r="B93" t="inlineStr">
        <is>
          <t>近東産業</t>
        </is>
      </c>
      <c r="C93" t="n">
        <v>54121</v>
      </c>
      <c r="E93" t="inlineStr">
        <is>
          <t>332-0024</t>
        </is>
      </c>
      <c r="F93" t="inlineStr">
        <is>
          <t>埼玉県川口市飯原町４－８</t>
        </is>
      </c>
      <c r="H93" t="inlineStr">
        <is>
          <t>048-251-6336</t>
        </is>
      </c>
      <c r="I93" t="inlineStr">
        <is>
          <t>048-251-6337</t>
        </is>
      </c>
      <c r="J93" t="n">
        <v>1</v>
      </c>
      <c r="K93" t="inlineStr">
        <is>
          <t>井上幸次</t>
        </is>
      </c>
      <c r="L93" t="inlineStr">
        <is>
          <t>ｷﾝﾄｳｻﾝｷﾞｮｳｶﾌﾞｼｷｶﾞｲｼｬ</t>
        </is>
      </c>
      <c r="M93" t="n">
        <v>2</v>
      </c>
      <c r="N93" t="inlineStr">
        <is>
          <t>自社製品主体販売先</t>
        </is>
      </c>
      <c r="O93" t="n">
        <v>1</v>
      </c>
      <c r="P93" t="inlineStr">
        <is>
          <t>四日市</t>
        </is>
      </c>
      <c r="Q93" t="n">
        <v>5</v>
      </c>
      <c r="R93" t="inlineStr">
        <is>
          <t>その他</t>
        </is>
      </c>
      <c r="S93" t="inlineStr">
        <is>
          <t>承認済み</t>
        </is>
      </c>
      <c r="T93" t="inlineStr">
        <is>
          <t>アイテム</t>
        </is>
      </c>
      <c r="U93" t="inlineStr">
        <is>
          <t>sites/Master/Lists/L_User</t>
        </is>
      </c>
    </row>
    <row r="94">
      <c r="A94" t="inlineStr">
        <is>
          <t>54200</t>
        </is>
      </c>
      <c r="B94" t="inlineStr">
        <is>
          <t>互交産業川口営業所</t>
        </is>
      </c>
      <c r="C94" t="n">
        <v>54200</v>
      </c>
      <c r="E94" t="inlineStr">
        <is>
          <t>332-0003</t>
        </is>
      </c>
      <c r="F94" t="inlineStr">
        <is>
          <t>埼玉県川口市東領家１－２－２</t>
        </is>
      </c>
      <c r="H94" t="inlineStr">
        <is>
          <t>048-223-1493</t>
        </is>
      </c>
      <c r="I94" t="inlineStr">
        <is>
          <t>048-225-0293</t>
        </is>
      </c>
      <c r="J94" t="n">
        <v>1</v>
      </c>
      <c r="K94" t="inlineStr">
        <is>
          <t>井上幸次</t>
        </is>
      </c>
      <c r="L94" t="inlineStr">
        <is>
          <t>ｺﾞｺｳｻﾝｷﾞｮｳｶﾌﾞｼｷｶｲｼｬ ｶﾜｸﾞﾁｴｲｷﾞｮｳｼｮ</t>
        </is>
      </c>
      <c r="M94" t="n">
        <v>2</v>
      </c>
      <c r="N94" t="inlineStr">
        <is>
          <t>自社製品主体販売先</t>
        </is>
      </c>
      <c r="O94" t="n">
        <v>1</v>
      </c>
      <c r="P94" t="inlineStr">
        <is>
          <t>四日市</t>
        </is>
      </c>
      <c r="Q94" t="n">
        <v>1</v>
      </c>
      <c r="R94" t="inlineStr">
        <is>
          <t>運搬車両(自動車・建機等)</t>
        </is>
      </c>
      <c r="S94" t="inlineStr">
        <is>
          <t>承認済み</t>
        </is>
      </c>
      <c r="T94" t="inlineStr">
        <is>
          <t>アイテム</t>
        </is>
      </c>
      <c r="U94" t="inlineStr">
        <is>
          <t>sites/Master/Lists/L_User</t>
        </is>
      </c>
    </row>
    <row r="95">
      <c r="A95" t="inlineStr">
        <is>
          <t>54251</t>
        </is>
      </c>
      <c r="B95" t="inlineStr">
        <is>
          <t>砂金本店</t>
        </is>
      </c>
      <c r="C95" t="n">
        <v>54251</v>
      </c>
      <c r="E95" t="inlineStr">
        <is>
          <t>332-0034</t>
        </is>
      </c>
      <c r="F95" t="inlineStr">
        <is>
          <t>埼玉県川口市並木１－１３－１０</t>
        </is>
      </c>
      <c r="H95" t="inlineStr">
        <is>
          <t>048-251-5860</t>
        </is>
      </c>
      <c r="I95" t="inlineStr">
        <is>
          <t>048-251-2888</t>
        </is>
      </c>
      <c r="J95" t="n">
        <v>1</v>
      </c>
      <c r="K95" t="inlineStr">
        <is>
          <t>井上幸次</t>
        </is>
      </c>
      <c r="L95" t="inlineStr">
        <is>
          <t>ｶﾌﾞｼｷｶﾞｲｼｬ ｽﾅｶﾞﾈﾎﾝﾃﾝ</t>
        </is>
      </c>
      <c r="M95" t="n">
        <v>2</v>
      </c>
      <c r="N95" t="inlineStr">
        <is>
          <t>自社製品主体販売先</t>
        </is>
      </c>
      <c r="O95" t="n">
        <v>1</v>
      </c>
      <c r="P95" t="inlineStr">
        <is>
          <t>四日市</t>
        </is>
      </c>
      <c r="Q95" t="n">
        <v>5</v>
      </c>
      <c r="R95" t="inlineStr">
        <is>
          <t>その他</t>
        </is>
      </c>
      <c r="S95" t="inlineStr">
        <is>
          <t>承認済み</t>
        </is>
      </c>
      <c r="T95" t="inlineStr">
        <is>
          <t>アイテム</t>
        </is>
      </c>
      <c r="U95" t="inlineStr">
        <is>
          <t>sites/Master/Lists/L_User</t>
        </is>
      </c>
    </row>
    <row r="96">
      <c r="A96" t="inlineStr">
        <is>
          <t>54359</t>
        </is>
      </c>
      <c r="B96" t="inlineStr">
        <is>
          <t>椿本鋳工</t>
        </is>
      </c>
      <c r="C96" t="n">
        <v>54359</v>
      </c>
      <c r="E96" t="inlineStr">
        <is>
          <t>357-0022</t>
        </is>
      </c>
      <c r="F96" t="inlineStr">
        <is>
          <t>埼玉県飯能市新光２０</t>
        </is>
      </c>
      <c r="H96" t="inlineStr">
        <is>
          <t>042-973-8031</t>
        </is>
      </c>
      <c r="I96" t="inlineStr">
        <is>
          <t>042-974-4033</t>
        </is>
      </c>
      <c r="J96" t="n">
        <v>1</v>
      </c>
      <c r="K96" t="inlineStr">
        <is>
          <t>井上幸次</t>
        </is>
      </c>
      <c r="L96" t="inlineStr">
        <is>
          <t>ｶﾌﾞｼｷｶｲｼｬ ﾂﾊﾞｷﾓﾄﾁｭｳｺｳ</t>
        </is>
      </c>
      <c r="M96" t="n">
        <v>1</v>
      </c>
      <c r="N96" t="inlineStr">
        <is>
          <t>自社製品主体卸売先</t>
        </is>
      </c>
      <c r="O96" t="n">
        <v>1</v>
      </c>
      <c r="P96" t="inlineStr">
        <is>
          <t>四日市</t>
        </is>
      </c>
      <c r="Q96" t="n">
        <v>1</v>
      </c>
      <c r="R96" t="inlineStr">
        <is>
          <t>運搬車両(自動車・建機等)</t>
        </is>
      </c>
      <c r="S96" t="inlineStr">
        <is>
          <t>承認済み</t>
        </is>
      </c>
      <c r="T96" t="inlineStr">
        <is>
          <t>アイテム</t>
        </is>
      </c>
      <c r="U96" t="inlineStr">
        <is>
          <t>sites/Master/Lists/L_User</t>
        </is>
      </c>
    </row>
    <row r="97">
      <c r="A97" t="inlineStr">
        <is>
          <t>54360</t>
        </is>
      </c>
      <c r="B97" t="inlineStr">
        <is>
          <t>ツチヨシ・マテック関東</t>
        </is>
      </c>
      <c r="C97" t="n">
        <v>54360</v>
      </c>
      <c r="E97" t="inlineStr">
        <is>
          <t>323-0807</t>
        </is>
      </c>
      <c r="F97" t="inlineStr">
        <is>
          <t>栃木県小山市城東1丁目12番27号</t>
        </is>
      </c>
      <c r="G97" t="inlineStr">
        <is>
          <t>前田ビル3階</t>
        </is>
      </c>
      <c r="H97" t="inlineStr">
        <is>
          <t>0285-20-3780</t>
        </is>
      </c>
      <c r="I97" t="inlineStr">
        <is>
          <t>0285-25-7168</t>
        </is>
      </c>
      <c r="J97" t="n">
        <v>1</v>
      </c>
      <c r="K97" t="inlineStr">
        <is>
          <t>井上幸次</t>
        </is>
      </c>
      <c r="L97" t="inlineStr">
        <is>
          <t>ｶﾌﾞｼｷｶｲｼｬ ﾂﾁﾖｼﾏﾃｯｸｶﾝﾄｳ</t>
        </is>
      </c>
      <c r="M97" t="n">
        <v>2</v>
      </c>
      <c r="N97" t="inlineStr">
        <is>
          <t>自社製品主体販売先</t>
        </is>
      </c>
      <c r="O97" t="n">
        <v>1</v>
      </c>
      <c r="P97" t="inlineStr">
        <is>
          <t>四日市</t>
        </is>
      </c>
      <c r="Q97" t="n">
        <v>5</v>
      </c>
      <c r="R97" t="inlineStr">
        <is>
          <t>その他</t>
        </is>
      </c>
      <c r="S97" t="inlineStr">
        <is>
          <t>承認済み</t>
        </is>
      </c>
      <c r="T97" t="inlineStr">
        <is>
          <t>アイテム</t>
        </is>
      </c>
      <c r="U97" t="inlineStr">
        <is>
          <t>sites/Master/Lists/L_User</t>
        </is>
      </c>
    </row>
    <row r="98">
      <c r="A98" t="inlineStr">
        <is>
          <t>54460</t>
        </is>
      </c>
      <c r="B98" t="inlineStr">
        <is>
          <t>日本ミンコ</t>
        </is>
      </c>
      <c r="C98" t="n">
        <v>54460</v>
      </c>
      <c r="E98" t="inlineStr">
        <is>
          <t>341-0032</t>
        </is>
      </c>
      <c r="F98" t="inlineStr">
        <is>
          <t>埼玉県三郷市谷中３９８－１</t>
        </is>
      </c>
      <c r="H98" t="inlineStr">
        <is>
          <t>048-952-8701</t>
        </is>
      </c>
      <c r="I98" t="inlineStr">
        <is>
          <t>048-952-8705</t>
        </is>
      </c>
      <c r="J98" t="n">
        <v>1</v>
      </c>
      <c r="K98" t="inlineStr">
        <is>
          <t>井上幸次</t>
        </is>
      </c>
      <c r="L98" t="inlineStr">
        <is>
          <t>ﾆﾎﾝﾐﾝｺ ｶﾌﾞｼｷｶｲｼｬ</t>
        </is>
      </c>
      <c r="M98" t="n">
        <v>2</v>
      </c>
      <c r="N98" t="inlineStr">
        <is>
          <t>自社製品主体販売先</t>
        </is>
      </c>
      <c r="O98" t="n">
        <v>1</v>
      </c>
      <c r="P98" t="inlineStr">
        <is>
          <t>四日市</t>
        </is>
      </c>
      <c r="Q98" t="n">
        <v>5</v>
      </c>
      <c r="R98" t="inlineStr">
        <is>
          <t>その他</t>
        </is>
      </c>
      <c r="S98" t="inlineStr">
        <is>
          <t>承認済み</t>
        </is>
      </c>
      <c r="T98" t="inlineStr">
        <is>
          <t>アイテム</t>
        </is>
      </c>
      <c r="U98" t="inlineStr">
        <is>
          <t>sites/Master/Lists/L_User</t>
        </is>
      </c>
    </row>
    <row r="99">
      <c r="A99" t="inlineStr">
        <is>
          <t>54660</t>
        </is>
      </c>
      <c r="B99" t="inlineStr">
        <is>
          <t>三郷合金製作所</t>
        </is>
      </c>
      <c r="C99" t="n">
        <v>54660</v>
      </c>
      <c r="E99" t="inlineStr">
        <is>
          <t>341-0037</t>
        </is>
      </c>
      <c r="F99" t="inlineStr">
        <is>
          <t>埼玉県三郷市高州４丁目１４４</t>
        </is>
      </c>
      <c r="H99" t="inlineStr">
        <is>
          <t>0489-55-0323</t>
        </is>
      </c>
      <c r="I99" t="inlineStr">
        <is>
          <t>0489-55-0398</t>
        </is>
      </c>
      <c r="J99" t="n">
        <v>1</v>
      </c>
      <c r="K99" t="inlineStr">
        <is>
          <t>井上幸次</t>
        </is>
      </c>
      <c r="L99" t="inlineStr">
        <is>
          <t>ﾐｻﾄｺﾞｳｷﾝｾｲｻｸｼｮ</t>
        </is>
      </c>
      <c r="M99" t="n">
        <v>1</v>
      </c>
      <c r="N99" t="inlineStr">
        <is>
          <t>自社製品主体卸売先</t>
        </is>
      </c>
      <c r="O99" t="n">
        <v>1</v>
      </c>
      <c r="P99" t="inlineStr">
        <is>
          <t>四日市</t>
        </is>
      </c>
      <c r="Q99" t="n">
        <v>5</v>
      </c>
      <c r="R99" t="inlineStr">
        <is>
          <t>その他</t>
        </is>
      </c>
      <c r="S99" t="inlineStr">
        <is>
          <t>承認済み</t>
        </is>
      </c>
      <c r="T99" t="inlineStr">
        <is>
          <t>アイテム</t>
        </is>
      </c>
      <c r="U99" t="inlineStr">
        <is>
          <t>sites/Master/Lists/L_User</t>
        </is>
      </c>
    </row>
    <row r="100">
      <c r="A100" t="inlineStr">
        <is>
          <t>54661</t>
        </is>
      </c>
      <c r="B100" t="inlineStr">
        <is>
          <t>睦合金工業</t>
        </is>
      </c>
      <c r="C100" t="n">
        <v>54661</v>
      </c>
      <c r="E100" t="inlineStr">
        <is>
          <t>340-0133</t>
        </is>
      </c>
      <c r="F100" t="inlineStr">
        <is>
          <t>埼玉県幸手市惣新田５０６９</t>
        </is>
      </c>
      <c r="H100" t="inlineStr">
        <is>
          <t>0480-48-1045</t>
        </is>
      </c>
      <c r="I100" t="inlineStr">
        <is>
          <t>0480-48-0850</t>
        </is>
      </c>
      <c r="J100" t="n">
        <v>1</v>
      </c>
      <c r="K100" t="inlineStr">
        <is>
          <t>井上幸次</t>
        </is>
      </c>
      <c r="L100" t="inlineStr">
        <is>
          <t>ﾑﾂﾐｺﾞｳｷﾝｺｳｷﾞｮｳ ｶﾌﾞｼｷｶｲｼｬ</t>
        </is>
      </c>
      <c r="M100" t="n">
        <v>1</v>
      </c>
      <c r="N100" t="inlineStr">
        <is>
          <t>自社製品主体卸売先</t>
        </is>
      </c>
      <c r="O100" t="n">
        <v>1</v>
      </c>
      <c r="P100" t="inlineStr">
        <is>
          <t>四日市</t>
        </is>
      </c>
      <c r="Q100" t="n">
        <v>4</v>
      </c>
      <c r="R100" t="inlineStr">
        <is>
          <t>公共関係(マンホール等)</t>
        </is>
      </c>
      <c r="S100" t="inlineStr">
        <is>
          <t>承認済み</t>
        </is>
      </c>
      <c r="T100" t="inlineStr">
        <is>
          <t>アイテム</t>
        </is>
      </c>
      <c r="U100" t="inlineStr">
        <is>
          <t>sites/Master/Lists/L_User</t>
        </is>
      </c>
    </row>
    <row r="101">
      <c r="A101" t="inlineStr">
        <is>
          <t>55071</t>
        </is>
      </c>
      <c r="B101" t="inlineStr">
        <is>
          <t>三菱商事建材シリカ･クレー本部</t>
        </is>
      </c>
      <c r="C101" t="n">
        <v>55071</v>
      </c>
      <c r="E101" t="inlineStr">
        <is>
          <t>170-6012</t>
        </is>
      </c>
      <c r="F101" t="inlineStr">
        <is>
          <t>東京都豊島区東池袋３丁目１番１号</t>
        </is>
      </c>
      <c r="G101" t="inlineStr">
        <is>
          <t>サンシャイン６０　１２階</t>
        </is>
      </c>
      <c r="H101" t="inlineStr">
        <is>
          <t>03-4213-4511</t>
        </is>
      </c>
      <c r="I101" t="inlineStr">
        <is>
          <t>03-4213-4749</t>
        </is>
      </c>
      <c r="J101" t="n">
        <v>1</v>
      </c>
      <c r="K101" t="inlineStr">
        <is>
          <t>井上幸次</t>
        </is>
      </c>
      <c r="L101" t="inlineStr">
        <is>
          <t>ﾐﾂﾋﾞｼｼｮｳｼﾞｹﾝｻﾞｲｼﾘｶ･ｸﾚｰﾎﾝﾌﾞ･</t>
        </is>
      </c>
      <c r="M101" t="n">
        <v>2</v>
      </c>
      <c r="N101" t="inlineStr">
        <is>
          <t>自社製品主体販売先</t>
        </is>
      </c>
      <c r="O101" t="n">
        <v>1</v>
      </c>
      <c r="P101" t="inlineStr">
        <is>
          <t>四日市</t>
        </is>
      </c>
      <c r="Q101" t="n">
        <v>1</v>
      </c>
      <c r="R101" t="inlineStr">
        <is>
          <t>運搬車両(自動車・建機等)</t>
        </is>
      </c>
      <c r="S101" t="inlineStr">
        <is>
          <t>承認済み</t>
        </is>
      </c>
      <c r="T101" t="inlineStr">
        <is>
          <t>アイテム</t>
        </is>
      </c>
      <c r="U101" t="inlineStr">
        <is>
          <t>sites/Master/Lists/L_User</t>
        </is>
      </c>
    </row>
    <row r="102">
      <c r="A102" t="inlineStr">
        <is>
          <t>55081</t>
        </is>
      </c>
      <c r="B102" t="inlineStr">
        <is>
          <t>トウチュウ東京営業所</t>
        </is>
      </c>
      <c r="C102" t="n">
        <v>55081</v>
      </c>
      <c r="E102" t="inlineStr">
        <is>
          <t>101-0032</t>
        </is>
      </c>
      <c r="F102" t="inlineStr">
        <is>
          <t>東京都千代田区岩本町１丁目３番１号</t>
        </is>
      </c>
      <c r="G102" t="inlineStr">
        <is>
          <t>ニュー中野ビル４階</t>
        </is>
      </c>
      <c r="H102" t="inlineStr">
        <is>
          <t>03-6636-5550</t>
        </is>
      </c>
      <c r="I102" t="inlineStr">
        <is>
          <t>03-6636-5551</t>
        </is>
      </c>
      <c r="J102" t="n">
        <v>1</v>
      </c>
      <c r="K102" t="inlineStr">
        <is>
          <t>井上幸次</t>
        </is>
      </c>
      <c r="L102" t="inlineStr">
        <is>
          <t>ｶﾌﾞｼｷｶﾞｲｼｬﾄｳﾁｭｳﾄｳｷｮｳ</t>
        </is>
      </c>
      <c r="M102" t="n">
        <v>2</v>
      </c>
      <c r="N102" t="inlineStr">
        <is>
          <t>自社製品主体販売先</t>
        </is>
      </c>
      <c r="O102" t="n">
        <v>1</v>
      </c>
      <c r="P102" t="inlineStr">
        <is>
          <t>四日市</t>
        </is>
      </c>
      <c r="Q102" t="n">
        <v>5</v>
      </c>
      <c r="R102" t="inlineStr">
        <is>
          <t>その他</t>
        </is>
      </c>
      <c r="S102" t="inlineStr">
        <is>
          <t>承認済み</t>
        </is>
      </c>
      <c r="T102" t="inlineStr">
        <is>
          <t>アイテム</t>
        </is>
      </c>
      <c r="U102" t="inlineStr">
        <is>
          <t>sites/Master/Lists/L_User</t>
        </is>
      </c>
    </row>
    <row r="103">
      <c r="A103" t="inlineStr">
        <is>
          <t>55120</t>
        </is>
      </c>
      <c r="B103" t="inlineStr">
        <is>
          <t>金森籐平商事本社</t>
        </is>
      </c>
      <c r="C103" t="n">
        <v>55120</v>
      </c>
      <c r="E103" t="inlineStr">
        <is>
          <t>104-0028</t>
        </is>
      </c>
      <c r="F103" t="inlineStr">
        <is>
          <t>東京都中央区八重洲２丁目－１１－４</t>
        </is>
      </c>
      <c r="H103" t="inlineStr">
        <is>
          <t>03-3275-1181</t>
        </is>
      </c>
      <c r="I103" t="inlineStr">
        <is>
          <t>03-3274-5818</t>
        </is>
      </c>
      <c r="J103" t="n">
        <v>1</v>
      </c>
      <c r="K103" t="inlineStr">
        <is>
          <t>井上幸次</t>
        </is>
      </c>
      <c r="L103" t="inlineStr">
        <is>
          <t>ｶﾅﾓﾘﾄｳﾍﾞｲｼｮｳｼﾞ ｶﾌﾞｼｷｶﾞｲｼｬ ﾎﾝｼｬ</t>
        </is>
      </c>
      <c r="M103" t="n">
        <v>2</v>
      </c>
      <c r="N103" t="inlineStr">
        <is>
          <t>自社製品主体販売先</t>
        </is>
      </c>
      <c r="O103" t="n">
        <v>1</v>
      </c>
      <c r="P103" t="inlineStr">
        <is>
          <t>四日市</t>
        </is>
      </c>
      <c r="Q103" t="n">
        <v>1</v>
      </c>
      <c r="R103" t="inlineStr">
        <is>
          <t>運搬車両(自動車・建機等)</t>
        </is>
      </c>
      <c r="S103" t="inlineStr">
        <is>
          <t>承認済み</t>
        </is>
      </c>
      <c r="T103" t="inlineStr">
        <is>
          <t>アイテム</t>
        </is>
      </c>
      <c r="U103" t="inlineStr">
        <is>
          <t>sites/Master/Lists/L_User</t>
        </is>
      </c>
    </row>
    <row r="104">
      <c r="A104" t="inlineStr">
        <is>
          <t>55121</t>
        </is>
      </c>
      <c r="B104" t="inlineStr">
        <is>
          <t>キャステム金澤</t>
        </is>
      </c>
      <c r="C104" t="n">
        <v>55121</v>
      </c>
      <c r="E104" t="inlineStr">
        <is>
          <t>275-0016</t>
        </is>
      </c>
      <c r="F104" t="inlineStr">
        <is>
          <t>千葉県習志野市津田７－１８－２５</t>
        </is>
      </c>
      <c r="H104" t="inlineStr">
        <is>
          <t>0474-52-9541</t>
        </is>
      </c>
      <c r="I104" t="inlineStr">
        <is>
          <t>0474-51-5843</t>
        </is>
      </c>
      <c r="J104" t="n">
        <v>1</v>
      </c>
      <c r="K104" t="inlineStr">
        <is>
          <t>井上幸次</t>
        </is>
      </c>
      <c r="L104" t="inlineStr">
        <is>
          <t>ｶﾌﾞｼｷｶｲｼｬ ｷｬｽﾃﾑｶﾅｻﾞﾜ</t>
        </is>
      </c>
      <c r="M104" t="n">
        <v>2</v>
      </c>
      <c r="N104" t="inlineStr">
        <is>
          <t>自社製品主体販売先</t>
        </is>
      </c>
      <c r="O104" t="n">
        <v>1</v>
      </c>
      <c r="P104" t="inlineStr">
        <is>
          <t>四日市</t>
        </is>
      </c>
      <c r="Q104" t="n">
        <v>2</v>
      </c>
      <c r="R104" t="inlineStr">
        <is>
          <t>工作機械・金型</t>
        </is>
      </c>
      <c r="S104" t="inlineStr">
        <is>
          <t>承認済み</t>
        </is>
      </c>
      <c r="T104" t="inlineStr">
        <is>
          <t>アイテム</t>
        </is>
      </c>
      <c r="U104" t="inlineStr">
        <is>
          <t>sites/Master/Lists/L_User</t>
        </is>
      </c>
    </row>
    <row r="105">
      <c r="A105" t="inlineStr">
        <is>
          <t>55141</t>
        </is>
      </c>
      <c r="B105" t="inlineStr">
        <is>
          <t>クロス</t>
        </is>
      </c>
      <c r="C105" t="n">
        <v>55141</v>
      </c>
      <c r="E105" t="inlineStr">
        <is>
          <t>349-0102</t>
        </is>
      </c>
      <c r="F105" t="inlineStr">
        <is>
          <t>埼玉県蓮田市江ケ崎1198番地3</t>
        </is>
      </c>
      <c r="H105" t="inlineStr">
        <is>
          <t>048-765-1330</t>
        </is>
      </c>
      <c r="I105" t="inlineStr">
        <is>
          <t>048-765-1331</t>
        </is>
      </c>
      <c r="J105" t="n">
        <v>1</v>
      </c>
      <c r="K105" t="inlineStr">
        <is>
          <t>井上幸次</t>
        </is>
      </c>
      <c r="L105" t="inlineStr">
        <is>
          <t>ｶﾌﾞｼｷｶｳｼｬｶｲｼｬ ｸﾛｽ</t>
        </is>
      </c>
      <c r="M105" t="n">
        <v>2</v>
      </c>
      <c r="N105" t="inlineStr">
        <is>
          <t>自社製品主体販売先</t>
        </is>
      </c>
      <c r="O105" t="n">
        <v>1</v>
      </c>
      <c r="P105" t="inlineStr">
        <is>
          <t>四日市</t>
        </is>
      </c>
      <c r="Q105" t="n">
        <v>5</v>
      </c>
      <c r="R105" t="inlineStr">
        <is>
          <t>その他</t>
        </is>
      </c>
      <c r="S105" t="inlineStr">
        <is>
          <t>承認済み</t>
        </is>
      </c>
      <c r="T105" t="inlineStr">
        <is>
          <t>アイテム</t>
        </is>
      </c>
      <c r="U105" t="inlineStr">
        <is>
          <t>sites/Master/Lists/L_User</t>
        </is>
      </c>
    </row>
    <row r="106">
      <c r="A106" t="inlineStr">
        <is>
          <t>55201</t>
        </is>
      </c>
      <c r="B106" t="inlineStr">
        <is>
          <t>斉藤可鍛工業</t>
        </is>
      </c>
      <c r="C106" t="n">
        <v>55201</v>
      </c>
      <c r="E106" t="inlineStr">
        <is>
          <t>270-1432</t>
        </is>
      </c>
      <c r="F106" t="inlineStr">
        <is>
          <t>千葉県白井市富士栄７１－２</t>
        </is>
      </c>
      <c r="H106" t="inlineStr">
        <is>
          <t>0474-43-4021</t>
        </is>
      </c>
      <c r="I106" t="inlineStr">
        <is>
          <t>0474-45-9813</t>
        </is>
      </c>
      <c r="J106" t="n">
        <v>1</v>
      </c>
      <c r="K106" t="inlineStr">
        <is>
          <t>井上幸次</t>
        </is>
      </c>
      <c r="L106" t="inlineStr">
        <is>
          <t>ｻｲﾄｳｶﾀﾝｺｳｷﾞｮｳ ｶﾌﾞｼｷｶｲｼｬ</t>
        </is>
      </c>
      <c r="M106" t="n">
        <v>1</v>
      </c>
      <c r="N106" t="inlineStr">
        <is>
          <t>自社製品主体卸売先</t>
        </is>
      </c>
      <c r="O106" t="n">
        <v>1</v>
      </c>
      <c r="P106" t="inlineStr">
        <is>
          <t>四日市</t>
        </is>
      </c>
      <c r="Q106" t="n">
        <v>2</v>
      </c>
      <c r="R106" t="inlineStr">
        <is>
          <t>工作機械・金型</t>
        </is>
      </c>
      <c r="S106" t="inlineStr">
        <is>
          <t>承認済み</t>
        </is>
      </c>
      <c r="T106" t="inlineStr">
        <is>
          <t>アイテム</t>
        </is>
      </c>
      <c r="U106" t="inlineStr">
        <is>
          <t>sites/Master/Lists/L_User</t>
        </is>
      </c>
    </row>
    <row r="107">
      <c r="A107" t="inlineStr">
        <is>
          <t>55202</t>
        </is>
      </c>
      <c r="B107" t="inlineStr">
        <is>
          <t>佐藤金属</t>
        </is>
      </c>
      <c r="C107" t="n">
        <v>55202</v>
      </c>
      <c r="E107" t="inlineStr">
        <is>
          <t>101-8559</t>
        </is>
      </c>
      <c r="F107" t="inlineStr">
        <is>
          <t>東京都千代田区神田須田町２－１３</t>
        </is>
      </c>
      <c r="H107" t="inlineStr">
        <is>
          <t>03-3253-7171</t>
        </is>
      </c>
      <c r="I107" t="inlineStr">
        <is>
          <t>03-3253-1654</t>
        </is>
      </c>
      <c r="J107" t="n">
        <v>1</v>
      </c>
      <c r="K107" t="inlineStr">
        <is>
          <t>井上幸次</t>
        </is>
      </c>
      <c r="L107" t="inlineStr">
        <is>
          <t>ｻﾄｳｷﾝｿﾞｸ ｶﾌﾞｼｷｶｲｼｬ</t>
        </is>
      </c>
      <c r="M107" t="n">
        <v>2</v>
      </c>
      <c r="N107" t="inlineStr">
        <is>
          <t>自社製品主体販売先</t>
        </is>
      </c>
      <c r="O107" t="n">
        <v>1</v>
      </c>
      <c r="P107" t="inlineStr">
        <is>
          <t>四日市</t>
        </is>
      </c>
      <c r="Q107" t="n">
        <v>5</v>
      </c>
      <c r="R107" t="inlineStr">
        <is>
          <t>その他</t>
        </is>
      </c>
      <c r="S107" t="inlineStr">
        <is>
          <t>承認済み</t>
        </is>
      </c>
      <c r="T107" t="inlineStr">
        <is>
          <t>アイテム</t>
        </is>
      </c>
      <c r="U107" t="inlineStr">
        <is>
          <t>sites/Master/Lists/L_User</t>
        </is>
      </c>
    </row>
    <row r="108">
      <c r="A108" t="inlineStr">
        <is>
          <t>55203</t>
        </is>
      </c>
      <c r="B108" t="inlineStr">
        <is>
          <t>三共合金鋳造所小見川製作所</t>
        </is>
      </c>
      <c r="C108" t="n">
        <v>55203</v>
      </c>
      <c r="E108" t="inlineStr">
        <is>
          <t>289-0348</t>
        </is>
      </c>
      <c r="F108" t="inlineStr">
        <is>
          <t>千葉県香取市織幡１０７７</t>
        </is>
      </c>
      <c r="H108" t="inlineStr">
        <is>
          <t>0478-82-5321</t>
        </is>
      </c>
      <c r="I108" t="inlineStr">
        <is>
          <t>0478-82-5323</t>
        </is>
      </c>
      <c r="J108" t="n">
        <v>1</v>
      </c>
      <c r="K108" t="inlineStr">
        <is>
          <t>井上幸次</t>
        </is>
      </c>
      <c r="L108" t="inlineStr">
        <is>
          <t>ｶﾌﾞｻﾝｷｮｳｺﾞｳｷﾝﾁｭｳｿﾞｳｼｮ ｺﾐｶﾜｾｲｻｸｼｮ</t>
        </is>
      </c>
      <c r="M108" t="n">
        <v>1</v>
      </c>
      <c r="N108" t="inlineStr">
        <is>
          <t>自社製品主体卸売先</t>
        </is>
      </c>
      <c r="O108" t="n">
        <v>1</v>
      </c>
      <c r="P108" t="inlineStr">
        <is>
          <t>四日市</t>
        </is>
      </c>
      <c r="Q108" t="n">
        <v>5</v>
      </c>
      <c r="R108" t="inlineStr">
        <is>
          <t>その他</t>
        </is>
      </c>
      <c r="S108" t="inlineStr">
        <is>
          <t>承認済み</t>
        </is>
      </c>
      <c r="T108" t="inlineStr">
        <is>
          <t>アイテム</t>
        </is>
      </c>
      <c r="U108" t="inlineStr">
        <is>
          <t>sites/Master/Lists/L_User</t>
        </is>
      </c>
    </row>
    <row r="109">
      <c r="A109" t="inlineStr">
        <is>
          <t>55249</t>
        </is>
      </c>
      <c r="B109" t="inlineStr">
        <is>
          <t>正栄商会</t>
        </is>
      </c>
      <c r="C109" t="n">
        <v>55249</v>
      </c>
      <c r="E109" t="inlineStr">
        <is>
          <t>136-0071</t>
        </is>
      </c>
      <c r="F109" t="inlineStr">
        <is>
          <t>東京都江東区亀戸６－５５－２０</t>
        </is>
      </c>
      <c r="H109" t="inlineStr">
        <is>
          <t>03-3682-7821</t>
        </is>
      </c>
      <c r="I109" t="inlineStr">
        <is>
          <t>03-3685-6422</t>
        </is>
      </c>
      <c r="J109" t="n">
        <v>1</v>
      </c>
      <c r="K109" t="inlineStr">
        <is>
          <t>井上幸次</t>
        </is>
      </c>
      <c r="L109" t="inlineStr">
        <is>
          <t>ｶﾌﾞｼｷｶｲｼｬ ｼｮｳｴｲｼｮｳｶｲ</t>
        </is>
      </c>
      <c r="M109" t="n">
        <v>2</v>
      </c>
      <c r="N109" t="inlineStr">
        <is>
          <t>自社製品主体販売先</t>
        </is>
      </c>
      <c r="O109" t="n">
        <v>1</v>
      </c>
      <c r="P109" t="inlineStr">
        <is>
          <t>四日市</t>
        </is>
      </c>
      <c r="Q109" t="n">
        <v>1</v>
      </c>
      <c r="R109" t="inlineStr">
        <is>
          <t>運搬車両(自動車・建機等)</t>
        </is>
      </c>
      <c r="S109" t="inlineStr">
        <is>
          <t>承認済み</t>
        </is>
      </c>
      <c r="T109" t="inlineStr">
        <is>
          <t>アイテム</t>
        </is>
      </c>
      <c r="U109" t="inlineStr">
        <is>
          <t>sites/Master/Lists/L_User</t>
        </is>
      </c>
    </row>
    <row r="110">
      <c r="A110" t="inlineStr">
        <is>
          <t>55250</t>
        </is>
      </c>
      <c r="B110" t="inlineStr">
        <is>
          <t>下山合金鋳造所</t>
        </is>
      </c>
      <c r="C110" t="n">
        <v>55250</v>
      </c>
      <c r="E110" t="inlineStr">
        <is>
          <t>153-0064</t>
        </is>
      </c>
      <c r="F110" t="inlineStr">
        <is>
          <t>東京都目黒区下目黒２－５－１３</t>
        </is>
      </c>
      <c r="H110" t="inlineStr">
        <is>
          <t>03-3493-2561</t>
        </is>
      </c>
      <c r="I110" t="inlineStr">
        <is>
          <t>03-3493-2598</t>
        </is>
      </c>
      <c r="J110" t="n">
        <v>1</v>
      </c>
      <c r="K110" t="inlineStr">
        <is>
          <t>井上幸次</t>
        </is>
      </c>
      <c r="L110" t="inlineStr">
        <is>
          <t>ｶﾌﾞｼｷｶｲｼｬ ｼﾓﾔﾏｺﾞｳｷﾝﾁｭｳｿﾞｳｼｮ</t>
        </is>
      </c>
      <c r="M110" t="n">
        <v>1</v>
      </c>
      <c r="N110" t="inlineStr">
        <is>
          <t>自社製品主体卸売先</t>
        </is>
      </c>
      <c r="O110" t="n">
        <v>1</v>
      </c>
      <c r="P110" t="inlineStr">
        <is>
          <t>四日市</t>
        </is>
      </c>
      <c r="Q110" t="n">
        <v>5</v>
      </c>
      <c r="R110" t="inlineStr">
        <is>
          <t>その他</t>
        </is>
      </c>
      <c r="S110" t="inlineStr">
        <is>
          <t>承認済み</t>
        </is>
      </c>
      <c r="T110" t="inlineStr">
        <is>
          <t>アイテム</t>
        </is>
      </c>
      <c r="U110" t="inlineStr">
        <is>
          <t>sites/Master/Lists/L_User</t>
        </is>
      </c>
    </row>
    <row r="111">
      <c r="A111" t="inlineStr">
        <is>
          <t>55460</t>
        </is>
      </c>
      <c r="B111" t="inlineStr">
        <is>
          <t>日星産業</t>
        </is>
      </c>
      <c r="C111" t="n">
        <v>55460</v>
      </c>
      <c r="E111" t="inlineStr">
        <is>
          <t>103-0023</t>
        </is>
      </c>
      <c r="F111" t="inlineStr">
        <is>
          <t>東京都中央区日本橋本町１-１０-５</t>
        </is>
      </c>
      <c r="G111" t="inlineStr">
        <is>
          <t>日産江戸橋ビル</t>
        </is>
      </c>
      <c r="H111" t="inlineStr">
        <is>
          <t>03-3241-0205</t>
        </is>
      </c>
      <c r="I111" t="inlineStr">
        <is>
          <t>03-3241-6748</t>
        </is>
      </c>
      <c r="J111" t="n">
        <v>1</v>
      </c>
      <c r="K111" t="inlineStr">
        <is>
          <t>井上幸次</t>
        </is>
      </c>
      <c r="L111" t="inlineStr">
        <is>
          <t>ﾆｯｾｲｻﾝｷﾞｮｳｶﾌﾞｼｷｶｲｼｬ</t>
        </is>
      </c>
      <c r="M111" t="n">
        <v>2</v>
      </c>
      <c r="N111" t="inlineStr">
        <is>
          <t>自社製品主体販売先</t>
        </is>
      </c>
      <c r="O111" t="n">
        <v>1</v>
      </c>
      <c r="P111" t="inlineStr">
        <is>
          <t>四日市</t>
        </is>
      </c>
      <c r="Q111" t="n">
        <v>5</v>
      </c>
      <c r="R111" t="inlineStr">
        <is>
          <t>その他</t>
        </is>
      </c>
      <c r="S111" t="inlineStr">
        <is>
          <t>承認済み</t>
        </is>
      </c>
      <c r="T111" t="inlineStr">
        <is>
          <t>アイテム</t>
        </is>
      </c>
      <c r="U111" t="inlineStr">
        <is>
          <t>sites/Master/Lists/L_User</t>
        </is>
      </c>
    </row>
    <row r="112">
      <c r="A112" t="inlineStr">
        <is>
          <t>55521</t>
        </is>
      </c>
      <c r="B112" t="inlineStr">
        <is>
          <t>肥田商店</t>
        </is>
      </c>
      <c r="C112" t="n">
        <v>55521</v>
      </c>
      <c r="E112" t="inlineStr">
        <is>
          <t>143-0003</t>
        </is>
      </c>
      <c r="F112" t="inlineStr">
        <is>
          <t>東京都大田区京浜島２－２１－２</t>
        </is>
      </c>
      <c r="H112" t="inlineStr">
        <is>
          <t>03-3790-1736</t>
        </is>
      </c>
      <c r="I112" t="inlineStr">
        <is>
          <t>03-3790-1737</t>
        </is>
      </c>
      <c r="J112" t="n">
        <v>1</v>
      </c>
      <c r="K112" t="inlineStr">
        <is>
          <t>井上幸次</t>
        </is>
      </c>
      <c r="L112" t="inlineStr">
        <is>
          <t>ｶﾌﾞｼｷｶｲｼｬ ﾋﾀﾞｼｮｳﾃﾝ</t>
        </is>
      </c>
      <c r="M112" t="n">
        <v>2</v>
      </c>
      <c r="N112" t="inlineStr">
        <is>
          <t>自社製品主体販売先</t>
        </is>
      </c>
      <c r="O112" t="n">
        <v>1</v>
      </c>
      <c r="P112" t="inlineStr">
        <is>
          <t>四日市</t>
        </is>
      </c>
      <c r="Q112" t="n">
        <v>2</v>
      </c>
      <c r="R112" t="inlineStr">
        <is>
          <t>工作機械・金型</t>
        </is>
      </c>
      <c r="S112" t="inlineStr">
        <is>
          <t>承認済み</t>
        </is>
      </c>
      <c r="T112" t="inlineStr">
        <is>
          <t>アイテム</t>
        </is>
      </c>
      <c r="U112" t="inlineStr">
        <is>
          <t>sites/Master/Lists/L_User</t>
        </is>
      </c>
    </row>
    <row r="113">
      <c r="A113" t="inlineStr">
        <is>
          <t>55580</t>
        </is>
      </c>
      <c r="B113" t="inlineStr">
        <is>
          <t>山本工機</t>
        </is>
      </c>
      <c r="C113" t="n">
        <v>55580</v>
      </c>
      <c r="E113" t="inlineStr">
        <is>
          <t>340-0813</t>
        </is>
      </c>
      <c r="F113" t="inlineStr">
        <is>
          <t>埼玉県八潮市木曽根559-1</t>
        </is>
      </c>
      <c r="H113" t="inlineStr">
        <is>
          <t>048-996-2710</t>
        </is>
      </c>
      <c r="I113" t="inlineStr">
        <is>
          <t>048-996-2708</t>
        </is>
      </c>
      <c r="J113" t="n">
        <v>1</v>
      </c>
      <c r="K113" t="inlineStr">
        <is>
          <t>井上幸次</t>
        </is>
      </c>
      <c r="L113" t="inlineStr">
        <is>
          <t>ﾔﾏﾓﾄｺｳｷ（ｶ</t>
        </is>
      </c>
      <c r="M113" t="n">
        <v>2</v>
      </c>
      <c r="N113" t="inlineStr">
        <is>
          <t>自社製品主体販売先</t>
        </is>
      </c>
      <c r="O113" t="n">
        <v>1</v>
      </c>
      <c r="P113" t="inlineStr">
        <is>
          <t>四日市</t>
        </is>
      </c>
      <c r="Q113" t="n">
        <v>5</v>
      </c>
      <c r="R113" t="inlineStr">
        <is>
          <t>その他</t>
        </is>
      </c>
      <c r="S113" t="inlineStr">
        <is>
          <t>承認済み</t>
        </is>
      </c>
      <c r="T113" t="inlineStr">
        <is>
          <t>アイテム</t>
        </is>
      </c>
      <c r="U113" t="inlineStr">
        <is>
          <t>sites/Master/Lists/L_User</t>
        </is>
      </c>
    </row>
    <row r="114">
      <c r="A114" t="inlineStr">
        <is>
          <t>55581</t>
        </is>
      </c>
      <c r="B114" t="inlineStr">
        <is>
          <t>ヘレウス・エレクトロナイト</t>
        </is>
      </c>
      <c r="C114" t="n">
        <v>55581</v>
      </c>
      <c r="E114" t="inlineStr">
        <is>
          <t>272-0015</t>
        </is>
      </c>
      <c r="F114" t="inlineStr">
        <is>
          <t>千葉県市川市鬼高３丁目２８番２３号</t>
        </is>
      </c>
      <c r="H114" t="inlineStr">
        <is>
          <t>047-370-4181</t>
        </is>
      </c>
      <c r="I114" t="inlineStr">
        <is>
          <t>047-370-4011</t>
        </is>
      </c>
      <c r="J114" t="n">
        <v>1</v>
      </c>
      <c r="K114" t="inlineStr">
        <is>
          <t>井上幸次</t>
        </is>
      </c>
      <c r="L114" t="inlineStr">
        <is>
          <t>ﾍﾚｳｽ･ｴﾚｸﾄﾛﾅｲﾄｶﾌﾞ</t>
        </is>
      </c>
      <c r="M114" t="n">
        <v>1</v>
      </c>
      <c r="N114" t="inlineStr">
        <is>
          <t>自社製品主体卸売先</t>
        </is>
      </c>
      <c r="O114" t="n">
        <v>1</v>
      </c>
      <c r="P114" t="inlineStr">
        <is>
          <t>四日市</t>
        </is>
      </c>
      <c r="Q114" t="n">
        <v>5</v>
      </c>
      <c r="R114" t="inlineStr">
        <is>
          <t>その他</t>
        </is>
      </c>
      <c r="S114" t="inlineStr">
        <is>
          <t>承認済み</t>
        </is>
      </c>
      <c r="T114" t="inlineStr">
        <is>
          <t>アイテム</t>
        </is>
      </c>
      <c r="U114" t="inlineStr">
        <is>
          <t>sites/Master/Lists/L_User</t>
        </is>
      </c>
    </row>
    <row r="115">
      <c r="A115" t="inlineStr">
        <is>
          <t>56120</t>
        </is>
      </c>
      <c r="B115" t="inlineStr">
        <is>
          <t>柏産業</t>
        </is>
      </c>
      <c r="C115" t="n">
        <v>56120</v>
      </c>
      <c r="E115" t="inlineStr">
        <is>
          <t>2520235</t>
        </is>
      </c>
      <c r="F115" t="inlineStr">
        <is>
          <t>神奈川県相模原市中央区相生４丁目１１－１</t>
        </is>
      </c>
      <c r="H115" t="inlineStr">
        <is>
          <t>042-776-3588</t>
        </is>
      </c>
      <c r="I115" t="inlineStr">
        <is>
          <t>042-776-3139</t>
        </is>
      </c>
      <c r="J115" t="n">
        <v>1</v>
      </c>
      <c r="K115" t="inlineStr">
        <is>
          <t>井上幸次</t>
        </is>
      </c>
      <c r="L115" t="inlineStr">
        <is>
          <t>ｶｼﾜｻﾝｷﾞｮｳ ｶﾌﾞｼｷｶｲｼｬ</t>
        </is>
      </c>
      <c r="M115" t="n">
        <v>2</v>
      </c>
      <c r="N115" t="inlineStr">
        <is>
          <t>自社製品主体販売先</t>
        </is>
      </c>
      <c r="O115" t="n">
        <v>1</v>
      </c>
      <c r="P115" t="inlineStr">
        <is>
          <t>四日市</t>
        </is>
      </c>
      <c r="Q115" t="n">
        <v>5</v>
      </c>
      <c r="R115" t="inlineStr">
        <is>
          <t>その他</t>
        </is>
      </c>
      <c r="S115" t="inlineStr">
        <is>
          <t>承認済み</t>
        </is>
      </c>
      <c r="T115" t="inlineStr">
        <is>
          <t>アイテム</t>
        </is>
      </c>
      <c r="U115" t="inlineStr">
        <is>
          <t>sites/Master/Lists/L_User</t>
        </is>
      </c>
    </row>
    <row r="116">
      <c r="A116" t="inlineStr">
        <is>
          <t>56290</t>
        </is>
      </c>
      <c r="B116" t="inlineStr">
        <is>
          <t>成洋産業</t>
        </is>
      </c>
      <c r="C116" t="n">
        <v>56290</v>
      </c>
      <c r="E116" t="inlineStr">
        <is>
          <t>230-0031</t>
        </is>
      </c>
      <c r="F116" t="inlineStr">
        <is>
          <t>神奈川県横浜市鶴見区平安町２－６－１３</t>
        </is>
      </c>
      <c r="H116" t="inlineStr">
        <is>
          <t>045-521-4545</t>
        </is>
      </c>
      <c r="I116" t="inlineStr">
        <is>
          <t>045-621-4549</t>
        </is>
      </c>
      <c r="J116" t="n">
        <v>1</v>
      </c>
      <c r="K116" t="inlineStr">
        <is>
          <t>井上幸次</t>
        </is>
      </c>
      <c r="L116" t="inlineStr">
        <is>
          <t>ｾｲﾖｳｻﾝｷﾞｮｳ ｶﾌﾞｼｷｶｲｼｬ</t>
        </is>
      </c>
      <c r="M116" t="n">
        <v>2</v>
      </c>
      <c r="N116" t="inlineStr">
        <is>
          <t>自社製品主体販売先</t>
        </is>
      </c>
      <c r="O116" t="n">
        <v>1</v>
      </c>
      <c r="P116" t="inlineStr">
        <is>
          <t>四日市</t>
        </is>
      </c>
      <c r="Q116" t="n">
        <v>1</v>
      </c>
      <c r="R116" t="inlineStr">
        <is>
          <t>運搬車両(自動車・建機等)</t>
        </is>
      </c>
      <c r="S116" t="inlineStr">
        <is>
          <t>承認済み</t>
        </is>
      </c>
      <c r="T116" t="inlineStr">
        <is>
          <t>アイテム</t>
        </is>
      </c>
      <c r="U116" t="inlineStr">
        <is>
          <t>sites/Master/Lists/L_User</t>
        </is>
      </c>
    </row>
    <row r="117">
      <c r="A117" t="inlineStr">
        <is>
          <t>56400</t>
        </is>
      </c>
      <c r="B117" t="inlineStr">
        <is>
          <t>東海機工横浜営業所</t>
        </is>
      </c>
      <c r="C117" t="n">
        <v>56400</v>
      </c>
      <c r="E117" t="inlineStr">
        <is>
          <t>246-0007</t>
        </is>
      </c>
      <c r="F117" t="inlineStr">
        <is>
          <t>神奈川県横浜市瀬谷区目黒町３９番地４</t>
        </is>
      </c>
      <c r="H117" t="inlineStr">
        <is>
          <t>045-465-4426</t>
        </is>
      </c>
      <c r="I117" t="inlineStr">
        <is>
          <t>045-465-4429</t>
        </is>
      </c>
      <c r="J117" t="n">
        <v>1</v>
      </c>
      <c r="K117" t="inlineStr">
        <is>
          <t>井上幸次</t>
        </is>
      </c>
      <c r="L117" t="inlineStr">
        <is>
          <t>ﾄｳｶｲｷｺｳｶﾌﾞｼｷｶｲｼｬ ﾖｺﾊﾏｴｲｷﾞｮｳｼｮ</t>
        </is>
      </c>
      <c r="M117" t="n">
        <v>2</v>
      </c>
      <c r="N117" t="inlineStr">
        <is>
          <t>自社製品主体販売先</t>
        </is>
      </c>
      <c r="O117" t="n">
        <v>1</v>
      </c>
      <c r="P117" t="inlineStr">
        <is>
          <t>四日市</t>
        </is>
      </c>
      <c r="Q117" t="n">
        <v>1</v>
      </c>
      <c r="R117" t="inlineStr">
        <is>
          <t>運搬車両(自動車・建機等)</t>
        </is>
      </c>
      <c r="S117" t="inlineStr">
        <is>
          <t>承認済み</t>
        </is>
      </c>
      <c r="T117" t="inlineStr">
        <is>
          <t>アイテム</t>
        </is>
      </c>
      <c r="U117" t="inlineStr">
        <is>
          <t>sites/Master/Lists/L_User</t>
        </is>
      </c>
    </row>
    <row r="118">
      <c r="A118" t="inlineStr">
        <is>
          <t>57060</t>
        </is>
      </c>
      <c r="B118" t="inlineStr">
        <is>
          <t>今泉鋳造鉄工所</t>
        </is>
      </c>
      <c r="C118" t="n">
        <v>57060</v>
      </c>
      <c r="E118" t="inlineStr">
        <is>
          <t>421-0106</t>
        </is>
      </c>
      <c r="F118" t="inlineStr">
        <is>
          <t>静岡県静岡市駿河区北丸子１－８－１０</t>
        </is>
      </c>
      <c r="H118" t="inlineStr">
        <is>
          <t>054-259-1331</t>
        </is>
      </c>
      <c r="I118" t="inlineStr">
        <is>
          <t>054-259-5729</t>
        </is>
      </c>
      <c r="J118" t="n">
        <v>2</v>
      </c>
      <c r="K118" t="inlineStr">
        <is>
          <t>井上裕章</t>
        </is>
      </c>
      <c r="L118" t="inlineStr">
        <is>
          <t>ｶﾌﾞｼｷｶｲｼｬ ｲﾏｲｽﾞﾐﾁｭｳｿﾞｳﾃｯｺｳｼ</t>
        </is>
      </c>
      <c r="M118" t="n">
        <v>3</v>
      </c>
      <c r="N118" t="inlineStr">
        <is>
          <t>鋳造業者</t>
        </is>
      </c>
      <c r="O118" t="n">
        <v>1</v>
      </c>
      <c r="P118" t="inlineStr">
        <is>
          <t>四日市</t>
        </is>
      </c>
      <c r="Q118" t="n">
        <v>1</v>
      </c>
      <c r="R118" t="inlineStr">
        <is>
          <t>運搬車両(自動車・建機等)</t>
        </is>
      </c>
      <c r="S118" t="inlineStr">
        <is>
          <t>承認済み</t>
        </is>
      </c>
      <c r="T118" t="inlineStr">
        <is>
          <t>アイテム</t>
        </is>
      </c>
      <c r="U118" t="inlineStr">
        <is>
          <t>sites/Master/Lists/L_User</t>
        </is>
      </c>
    </row>
    <row r="119">
      <c r="A119" t="inlineStr">
        <is>
          <t>57080</t>
        </is>
      </c>
      <c r="B119" t="inlineStr">
        <is>
          <t>遠州産業</t>
        </is>
      </c>
      <c r="C119" t="n">
        <v>57080</v>
      </c>
      <c r="E119" t="inlineStr">
        <is>
          <t>430-0911</t>
        </is>
      </c>
      <c r="F119" t="inlineStr">
        <is>
          <t>静岡県浜松市中区新津町４３２</t>
        </is>
      </c>
      <c r="H119" t="inlineStr">
        <is>
          <t>053-461-0451</t>
        </is>
      </c>
      <c r="I119" t="inlineStr">
        <is>
          <t>053-461-3108</t>
        </is>
      </c>
      <c r="J119" t="n">
        <v>2</v>
      </c>
      <c r="K119" t="inlineStr">
        <is>
          <t>井上裕章</t>
        </is>
      </c>
      <c r="L119" t="inlineStr">
        <is>
          <t>ｴﾝｼｭｳｻﾝｷﾞｮｳ ｶﾌﾞｼｷｶｲｼｬ　2306更新</t>
        </is>
      </c>
      <c r="M119" t="n">
        <v>2</v>
      </c>
      <c r="N119" t="inlineStr">
        <is>
          <t>自社製品主体販売先</t>
        </is>
      </c>
      <c r="O119" t="n">
        <v>1</v>
      </c>
      <c r="P119" t="inlineStr">
        <is>
          <t>四日市</t>
        </is>
      </c>
      <c r="Q119" t="n">
        <v>2</v>
      </c>
      <c r="R119" t="inlineStr">
        <is>
          <t>工作機械・金型</t>
        </is>
      </c>
      <c r="S119" t="inlineStr">
        <is>
          <t>承認済み</t>
        </is>
      </c>
      <c r="T119" t="inlineStr">
        <is>
          <t>アイテム</t>
        </is>
      </c>
      <c r="U119" t="inlineStr">
        <is>
          <t>sites/Master/Lists/L_User</t>
        </is>
      </c>
    </row>
    <row r="120">
      <c r="A120" t="inlineStr">
        <is>
          <t>57081</t>
        </is>
      </c>
      <c r="B120" t="inlineStr">
        <is>
          <t>大場鋳造所</t>
        </is>
      </c>
      <c r="C120" t="n">
        <v>57081</v>
      </c>
      <c r="E120" t="inlineStr">
        <is>
          <t>430-0833</t>
        </is>
      </c>
      <c r="F120" t="inlineStr">
        <is>
          <t>静岡県浜松市三新町４７４－６</t>
        </is>
      </c>
      <c r="G120" t="inlineStr">
        <is>
          <t>共同組合 浜松三新工業団地内</t>
        </is>
      </c>
      <c r="H120" t="inlineStr">
        <is>
          <t>053-426-1210</t>
        </is>
      </c>
      <c r="I120" t="inlineStr">
        <is>
          <t>053-426-1288</t>
        </is>
      </c>
      <c r="J120" t="n">
        <v>2</v>
      </c>
      <c r="K120" t="inlineStr">
        <is>
          <t>井上裕章</t>
        </is>
      </c>
      <c r="L120" t="inlineStr">
        <is>
          <t>ｶﾌﾞｼｷｶｲｼｬ ｵｵﾊﾞﾁｭｳｿﾞｳｼｮ</t>
        </is>
      </c>
      <c r="M120" t="n">
        <v>1</v>
      </c>
      <c r="N120" t="inlineStr">
        <is>
          <t>自社製品主体卸売先</t>
        </is>
      </c>
      <c r="O120" t="n">
        <v>1</v>
      </c>
      <c r="P120" t="inlineStr">
        <is>
          <t>四日市</t>
        </is>
      </c>
      <c r="Q120" t="n">
        <v>1</v>
      </c>
      <c r="R120" t="inlineStr">
        <is>
          <t>運搬車両(自動車・建機等)</t>
        </is>
      </c>
      <c r="S120" t="inlineStr">
        <is>
          <t>承認済み</t>
        </is>
      </c>
      <c r="T120" t="inlineStr">
        <is>
          <t>アイテム</t>
        </is>
      </c>
      <c r="U120" t="inlineStr">
        <is>
          <t>sites/Master/Lists/L_User</t>
        </is>
      </c>
    </row>
    <row r="121">
      <c r="A121" t="inlineStr">
        <is>
          <t>57121</t>
        </is>
      </c>
      <c r="B121" t="inlineStr">
        <is>
          <t>キタニ静岡営業所</t>
        </is>
      </c>
      <c r="C121" t="n">
        <v>57121</v>
      </c>
      <c r="E121" t="inlineStr">
        <is>
          <t>422-8001</t>
        </is>
      </c>
      <c r="F121" t="inlineStr">
        <is>
          <t>静岡県静岡市駿河区中吉田１２－１０</t>
        </is>
      </c>
      <c r="H121" t="inlineStr">
        <is>
          <t>054-261-1515</t>
        </is>
      </c>
      <c r="I121" t="inlineStr">
        <is>
          <t>054-261-0065</t>
        </is>
      </c>
      <c r="J121" t="n">
        <v>2</v>
      </c>
      <c r="K121" t="inlineStr">
        <is>
          <t>井上裕章</t>
        </is>
      </c>
      <c r="L121" t="inlineStr">
        <is>
          <t>ｶﾌﾞｼｷｶｲｼｬ ｷﾀﾆｼｽﾞｵｶｴｲｷﾞｮｳｼｮ　2306更新</t>
        </is>
      </c>
      <c r="M121" t="n">
        <v>2</v>
      </c>
      <c r="N121" t="inlineStr">
        <is>
          <t>自社製品主体販売先</t>
        </is>
      </c>
      <c r="O121" t="n">
        <v>1</v>
      </c>
      <c r="P121" t="inlineStr">
        <is>
          <t>四日市</t>
        </is>
      </c>
      <c r="Q121" t="n">
        <v>5</v>
      </c>
      <c r="R121" t="inlineStr">
        <is>
          <t>その他</t>
        </is>
      </c>
      <c r="S121" t="inlineStr">
        <is>
          <t>承認済み</t>
        </is>
      </c>
      <c r="T121" t="inlineStr">
        <is>
          <t>アイテム</t>
        </is>
      </c>
      <c r="U121" t="inlineStr">
        <is>
          <t>sites/Master/Lists/L_User</t>
        </is>
      </c>
    </row>
    <row r="122">
      <c r="A122" t="inlineStr">
        <is>
          <t>57122</t>
        </is>
      </c>
      <c r="B122" t="inlineStr">
        <is>
          <t>木村鋳造所</t>
        </is>
      </c>
      <c r="C122" t="n">
        <v>57122</v>
      </c>
      <c r="E122" t="inlineStr">
        <is>
          <t>411-0905</t>
        </is>
      </c>
      <c r="F122" t="inlineStr">
        <is>
          <t>静岡県駿東郡清水町長沢１１５７</t>
        </is>
      </c>
      <c r="H122" t="inlineStr">
        <is>
          <t>055-975-7050</t>
        </is>
      </c>
      <c r="I122" t="inlineStr">
        <is>
          <t>055-975-9921</t>
        </is>
      </c>
      <c r="J122" t="n">
        <v>2</v>
      </c>
      <c r="K122" t="inlineStr">
        <is>
          <t>井上裕章</t>
        </is>
      </c>
      <c r="L122" t="inlineStr">
        <is>
          <t>ｶﾌﾞｼｷｶﾞｲｼｬ ｷﾑﾗﾁｭｳｿﾞｳｼｮ　2306更新</t>
        </is>
      </c>
      <c r="M122" t="n">
        <v>1</v>
      </c>
      <c r="N122" t="inlineStr">
        <is>
          <t>自社製品主体卸売先</t>
        </is>
      </c>
      <c r="O122" t="n">
        <v>1</v>
      </c>
      <c r="P122" t="inlineStr">
        <is>
          <t>四日市</t>
        </is>
      </c>
      <c r="Q122" t="n">
        <v>2</v>
      </c>
      <c r="R122" t="inlineStr">
        <is>
          <t>工作機械・金型</t>
        </is>
      </c>
      <c r="S122" t="inlineStr">
        <is>
          <t>承認済み</t>
        </is>
      </c>
      <c r="T122" t="inlineStr">
        <is>
          <t>アイテム</t>
        </is>
      </c>
      <c r="U122" t="inlineStr">
        <is>
          <t>sites/Master/Lists/L_User</t>
        </is>
      </c>
    </row>
    <row r="123">
      <c r="A123" t="inlineStr">
        <is>
          <t>57169</t>
        </is>
      </c>
      <c r="B123" t="inlineStr">
        <is>
          <t>栗田産業</t>
        </is>
      </c>
      <c r="C123" t="n">
        <v>57169</v>
      </c>
      <c r="E123" t="inlineStr">
        <is>
          <t>437-1612</t>
        </is>
      </c>
      <c r="F123" t="inlineStr">
        <is>
          <t>静岡県御前崎市池新田８５５７</t>
        </is>
      </c>
      <c r="H123" t="inlineStr">
        <is>
          <t>0537-86-2370</t>
        </is>
      </c>
      <c r="I123" t="inlineStr">
        <is>
          <t>0537-86-5179</t>
        </is>
      </c>
      <c r="J123" t="n">
        <v>2</v>
      </c>
      <c r="K123" t="inlineStr">
        <is>
          <t>井上裕章</t>
        </is>
      </c>
      <c r="L123" t="inlineStr">
        <is>
          <t>ｸﾘﾀｻﾝｷﾞｮｳｶﾌﾞｼｷｶﾞｲｼｬ　2306更新</t>
        </is>
      </c>
      <c r="M123" t="n">
        <v>1</v>
      </c>
      <c r="N123" t="inlineStr">
        <is>
          <t>自社製品主体卸売先</t>
        </is>
      </c>
      <c r="O123" t="n">
        <v>1</v>
      </c>
      <c r="P123" t="inlineStr">
        <is>
          <t>四日市</t>
        </is>
      </c>
      <c r="Q123" t="n">
        <v>2</v>
      </c>
      <c r="R123" t="inlineStr">
        <is>
          <t>工作機械・金型</t>
        </is>
      </c>
      <c r="S123" t="inlineStr">
        <is>
          <t>承認済み</t>
        </is>
      </c>
      <c r="T123" t="inlineStr">
        <is>
          <t>アイテム</t>
        </is>
      </c>
      <c r="U123" t="inlineStr">
        <is>
          <t>sites/Master/Lists/L_User</t>
        </is>
      </c>
    </row>
    <row r="124">
      <c r="A124" t="inlineStr">
        <is>
          <t>57170</t>
        </is>
      </c>
      <c r="B124" t="inlineStr">
        <is>
          <t>栗田合金鋳造所</t>
        </is>
      </c>
      <c r="C124" t="n">
        <v>57170</v>
      </c>
      <c r="E124" t="inlineStr">
        <is>
          <t>421-0106</t>
        </is>
      </c>
      <c r="F124" t="inlineStr">
        <is>
          <t>静岡県静岡市駿河区北丸子１－７－４０</t>
        </is>
      </c>
      <c r="H124" t="inlineStr">
        <is>
          <t>054-259-6579</t>
        </is>
      </c>
      <c r="I124" t="inlineStr">
        <is>
          <t>054-259-6129</t>
        </is>
      </c>
      <c r="J124" t="n">
        <v>2</v>
      </c>
      <c r="K124" t="inlineStr">
        <is>
          <t>井上裕章</t>
        </is>
      </c>
      <c r="L124" t="inlineStr">
        <is>
          <t>ｶﾌﾞｼｷｶｲｼｬ ｸﾘﾀｺﾞｳｷﾝﾁｭｳｿﾞｳｼｮ</t>
        </is>
      </c>
      <c r="M124" t="n">
        <v>1</v>
      </c>
      <c r="N124" t="inlineStr">
        <is>
          <t>自社製品主体卸売先</t>
        </is>
      </c>
      <c r="O124" t="n">
        <v>1</v>
      </c>
      <c r="P124" t="inlineStr">
        <is>
          <t>四日市</t>
        </is>
      </c>
      <c r="Q124" t="n">
        <v>5</v>
      </c>
      <c r="R124" t="inlineStr">
        <is>
          <t>その他</t>
        </is>
      </c>
      <c r="S124" t="inlineStr">
        <is>
          <t>承認済み</t>
        </is>
      </c>
      <c r="T124" t="inlineStr">
        <is>
          <t>アイテム</t>
        </is>
      </c>
      <c r="U124" t="inlineStr">
        <is>
          <t>sites/Master/Lists/L_User</t>
        </is>
      </c>
    </row>
    <row r="125">
      <c r="A125" t="inlineStr">
        <is>
          <t>57331</t>
        </is>
      </c>
      <c r="B125" t="inlineStr">
        <is>
          <t>鋳研商店</t>
        </is>
      </c>
      <c r="C125" t="n">
        <v>57331</v>
      </c>
      <c r="E125" t="inlineStr">
        <is>
          <t>4228691</t>
        </is>
      </c>
      <c r="F125" t="inlineStr">
        <is>
          <t>静岡県静岡市駿河区豊田１丁目８-２７</t>
        </is>
      </c>
      <c r="H125" t="inlineStr">
        <is>
          <t>054-285-6137</t>
        </is>
      </c>
      <c r="I125" t="inlineStr">
        <is>
          <t>054-284-0607</t>
        </is>
      </c>
      <c r="J125" t="n">
        <v>2</v>
      </c>
      <c r="K125" t="inlineStr">
        <is>
          <t>井上裕章</t>
        </is>
      </c>
      <c r="L125" t="inlineStr">
        <is>
          <t>ﾁｭｳｹﾝ ｼｮｳﾃﾝ　　　※廃業</t>
        </is>
      </c>
      <c r="M125" t="n">
        <v>2</v>
      </c>
      <c r="N125" t="inlineStr">
        <is>
          <t>自社製品主体販売先</t>
        </is>
      </c>
      <c r="O125" t="n">
        <v>1</v>
      </c>
      <c r="P125" t="inlineStr">
        <is>
          <t>四日市</t>
        </is>
      </c>
      <c r="Q125" t="n">
        <v>5</v>
      </c>
      <c r="R125" t="inlineStr">
        <is>
          <t>その他</t>
        </is>
      </c>
      <c r="S125" t="inlineStr">
        <is>
          <t>承認済み</t>
        </is>
      </c>
      <c r="T125" t="inlineStr">
        <is>
          <t>アイテム</t>
        </is>
      </c>
      <c r="U125" t="inlineStr">
        <is>
          <t>sites/Master/Lists/L_User</t>
        </is>
      </c>
    </row>
    <row r="126">
      <c r="A126" t="inlineStr">
        <is>
          <t>57400</t>
        </is>
      </c>
      <c r="B126" t="inlineStr">
        <is>
          <t>トウチュウ静岡支店</t>
        </is>
      </c>
      <c r="C126" t="n">
        <v>57400</v>
      </c>
      <c r="E126" t="inlineStr">
        <is>
          <t>436-0000</t>
        </is>
      </c>
      <c r="F126" t="inlineStr">
        <is>
          <t>静岡県掛川市大渕11135</t>
        </is>
      </c>
      <c r="H126" t="inlineStr">
        <is>
          <t>0537-48-4956</t>
        </is>
      </c>
      <c r="I126" t="inlineStr">
        <is>
          <t>0537-48-2768</t>
        </is>
      </c>
      <c r="J126" t="n">
        <v>2</v>
      </c>
      <c r="K126" t="inlineStr">
        <is>
          <t>井上裕章</t>
        </is>
      </c>
      <c r="L126" t="inlineStr">
        <is>
          <t>ｶﾌﾞｼｷｶｲｼｬ ﾄｳﾁｭｳｼｽﾞｵｶｼﾃﾝ</t>
        </is>
      </c>
      <c r="M126" t="n">
        <v>2</v>
      </c>
      <c r="N126" t="inlineStr">
        <is>
          <t>自社製品主体販売先</t>
        </is>
      </c>
      <c r="O126" t="n">
        <v>1</v>
      </c>
      <c r="P126" t="inlineStr">
        <is>
          <t>四日市</t>
        </is>
      </c>
      <c r="Q126" t="n">
        <v>4</v>
      </c>
      <c r="R126" t="inlineStr">
        <is>
          <t>公共関係(マンホール等)</t>
        </is>
      </c>
      <c r="S126" t="inlineStr">
        <is>
          <t>承認済み</t>
        </is>
      </c>
      <c r="T126" t="inlineStr">
        <is>
          <t>アイテム</t>
        </is>
      </c>
      <c r="U126" t="inlineStr">
        <is>
          <t>sites/Master/Lists/L_User</t>
        </is>
      </c>
    </row>
    <row r="127">
      <c r="A127" t="inlineStr">
        <is>
          <t>57520</t>
        </is>
      </c>
      <c r="B127" t="inlineStr">
        <is>
          <t>浜北工業</t>
        </is>
      </c>
      <c r="C127" t="n">
        <v>57520</v>
      </c>
      <c r="E127" t="inlineStr">
        <is>
          <t>434-0016</t>
        </is>
      </c>
      <c r="F127" t="inlineStr">
        <is>
          <t>静岡県浜松市浜北区根堅１０６６</t>
        </is>
      </c>
      <c r="H127" t="inlineStr">
        <is>
          <t>053-589-8231</t>
        </is>
      </c>
      <c r="I127" t="inlineStr">
        <is>
          <t>053-582-2706</t>
        </is>
      </c>
      <c r="J127" t="n">
        <v>2</v>
      </c>
      <c r="K127" t="inlineStr">
        <is>
          <t>井上裕章</t>
        </is>
      </c>
      <c r="L127" t="inlineStr">
        <is>
          <t>ﾊﾏｷﾀｺｳｷﾞｮｳ ｶﾌﾞｼｷｶｲｼｬ</t>
        </is>
      </c>
      <c r="M127" t="n">
        <v>1</v>
      </c>
      <c r="N127" t="inlineStr">
        <is>
          <t>自社製品主体卸売先</t>
        </is>
      </c>
      <c r="O127" t="n">
        <v>1</v>
      </c>
      <c r="P127" t="inlineStr">
        <is>
          <t>四日市</t>
        </is>
      </c>
      <c r="Q127" t="n">
        <v>1</v>
      </c>
      <c r="R127" t="inlineStr">
        <is>
          <t>運搬車両(自動車・建機等)</t>
        </is>
      </c>
      <c r="S127" t="inlineStr">
        <is>
          <t>承認済み</t>
        </is>
      </c>
      <c r="T127" t="inlineStr">
        <is>
          <t>アイテム</t>
        </is>
      </c>
      <c r="U127" t="inlineStr">
        <is>
          <t>sites/Master/Lists/L_User</t>
        </is>
      </c>
    </row>
    <row r="128">
      <c r="A128" t="inlineStr">
        <is>
          <t>57521</t>
        </is>
      </c>
      <c r="B128" t="inlineStr">
        <is>
          <t>日立金属アドメット中部支店</t>
        </is>
      </c>
      <c r="C128" t="n">
        <v>57521</v>
      </c>
      <c r="E128" t="inlineStr">
        <is>
          <t>450-0002</t>
        </is>
      </c>
      <c r="F128" t="inlineStr">
        <is>
          <t>愛知県名古屋市中村区名駅５丁目７－３０</t>
        </is>
      </c>
      <c r="H128" t="inlineStr">
        <is>
          <t>052-582-4053</t>
        </is>
      </c>
      <c r="I128" t="inlineStr">
        <is>
          <t>052-588-0785</t>
        </is>
      </c>
      <c r="J128" t="n">
        <v>2</v>
      </c>
      <c r="K128" t="inlineStr">
        <is>
          <t>井上裕章</t>
        </is>
      </c>
      <c r="L128" t="inlineStr">
        <is>
          <t>ﾋﾀﾁｷﾝｿﾞｸｱﾄﾞﾒｯﾄｶﾌﾞｼｷｶｲｼｬ ﾁｭｳﾌﾞｼﾃﾝ</t>
        </is>
      </c>
      <c r="M128" t="n">
        <v>2</v>
      </c>
      <c r="N128" t="inlineStr">
        <is>
          <t>自社製品主体販売先</t>
        </is>
      </c>
      <c r="O128" t="n">
        <v>1</v>
      </c>
      <c r="P128" t="inlineStr">
        <is>
          <t>四日市</t>
        </is>
      </c>
      <c r="Q128" t="n">
        <v>1</v>
      </c>
      <c r="R128" t="inlineStr">
        <is>
          <t>運搬車両(自動車・建機等)</t>
        </is>
      </c>
      <c r="S128" t="inlineStr">
        <is>
          <t>承認済み</t>
        </is>
      </c>
      <c r="T128" t="inlineStr">
        <is>
          <t>アイテム</t>
        </is>
      </c>
      <c r="U128" t="inlineStr">
        <is>
          <t>sites/Master/Lists/L_User</t>
        </is>
      </c>
    </row>
    <row r="129">
      <c r="A129" t="inlineStr">
        <is>
          <t>57522</t>
        </is>
      </c>
      <c r="B129" t="inlineStr">
        <is>
          <t>有限会社平野鋳造所</t>
        </is>
      </c>
      <c r="C129" t="n">
        <v>57522</v>
      </c>
      <c r="E129" t="inlineStr">
        <is>
          <t>436-0226</t>
        </is>
      </c>
      <c r="F129" t="inlineStr">
        <is>
          <t>静岡県掛川市遊家３３６－１５</t>
        </is>
      </c>
      <c r="H129" t="inlineStr">
        <is>
          <t>0537-26-5258</t>
        </is>
      </c>
      <c r="I129" t="inlineStr">
        <is>
          <t>0537-26-3535</t>
        </is>
      </c>
      <c r="J129" t="n">
        <v>2</v>
      </c>
      <c r="K129" t="inlineStr">
        <is>
          <t>井上裕章</t>
        </is>
      </c>
      <c r="L129" t="inlineStr">
        <is>
          <t>ﾕｳｹﾞﾝｶｲｼｬ ﾋﾗﾉﾁｭｳｿﾞｳｼｮ　2306更新</t>
        </is>
      </c>
      <c r="M129" t="n">
        <v>3</v>
      </c>
      <c r="N129" t="inlineStr">
        <is>
          <t>鋳造業者</t>
        </is>
      </c>
      <c r="O129" t="n">
        <v>1</v>
      </c>
      <c r="P129" t="inlineStr">
        <is>
          <t>四日市</t>
        </is>
      </c>
      <c r="Q129" t="n">
        <v>2</v>
      </c>
      <c r="R129" t="inlineStr">
        <is>
          <t>工作機械・金型</t>
        </is>
      </c>
      <c r="S129" t="inlineStr">
        <is>
          <t>承認済み</t>
        </is>
      </c>
      <c r="T129" t="inlineStr">
        <is>
          <t>アイテム</t>
        </is>
      </c>
      <c r="U129" t="inlineStr">
        <is>
          <t>sites/Master/Lists/L_User</t>
        </is>
      </c>
    </row>
    <row r="130">
      <c r="A130" t="inlineStr">
        <is>
          <t>57523</t>
        </is>
      </c>
      <c r="B130" t="inlineStr">
        <is>
          <t>瓢屋菊川営業所</t>
        </is>
      </c>
      <c r="C130" t="n">
        <v>57523</v>
      </c>
      <c r="E130" t="inlineStr">
        <is>
          <t>439-0018</t>
        </is>
      </c>
      <c r="F130" t="inlineStr">
        <is>
          <t>静岡県菊川市本所１６９４-１</t>
        </is>
      </c>
      <c r="H130" t="inlineStr">
        <is>
          <t>0537-35-3271</t>
        </is>
      </c>
      <c r="I130" t="inlineStr">
        <is>
          <t>0537-36-5059</t>
        </is>
      </c>
      <c r="J130" t="n">
        <v>2</v>
      </c>
      <c r="K130" t="inlineStr">
        <is>
          <t>井上裕章</t>
        </is>
      </c>
      <c r="L130" t="inlineStr">
        <is>
          <t>ｶﾌﾞｼｷｶﾞｲｼｬﾋｻｺﾞﾔ ｷｸｶﾜ 2306更新※@以下共通</t>
        </is>
      </c>
      <c r="M130" t="n">
        <v>2</v>
      </c>
      <c r="N130" t="inlineStr">
        <is>
          <t>自社製品主体販売先</t>
        </is>
      </c>
      <c r="O130" t="n">
        <v>1</v>
      </c>
      <c r="P130" t="inlineStr">
        <is>
          <t>四日市</t>
        </is>
      </c>
      <c r="Q130" t="n">
        <v>5</v>
      </c>
      <c r="R130" t="inlineStr">
        <is>
          <t>その他</t>
        </is>
      </c>
      <c r="S130" t="inlineStr">
        <is>
          <t>承認済み</t>
        </is>
      </c>
      <c r="T130" t="inlineStr">
        <is>
          <t>アイテム</t>
        </is>
      </c>
      <c r="U130" t="inlineStr">
        <is>
          <t>sites/Master/Lists/L_User</t>
        </is>
      </c>
    </row>
    <row r="131">
      <c r="A131" t="inlineStr">
        <is>
          <t>58000</t>
        </is>
      </c>
      <c r="B131" t="inlineStr">
        <is>
          <t>明壁鋳造所</t>
        </is>
      </c>
      <c r="C131" t="n">
        <v>58000</v>
      </c>
      <c r="E131" t="inlineStr">
        <is>
          <t>479-0806</t>
        </is>
      </c>
      <c r="F131" t="inlineStr">
        <is>
          <t>愛知県常滑市大谷字坂森３５</t>
        </is>
      </c>
      <c r="H131" t="inlineStr">
        <is>
          <t>05693-7-0465</t>
        </is>
      </c>
      <c r="I131" t="inlineStr">
        <is>
          <t>05693-7-1254</t>
        </is>
      </c>
      <c r="J131" t="n">
        <v>21</v>
      </c>
      <c r="K131" t="inlineStr">
        <is>
          <t>大橋</t>
        </is>
      </c>
      <c r="M131" t="n">
        <v>3</v>
      </c>
      <c r="N131" t="inlineStr">
        <is>
          <t>鋳造業者</t>
        </is>
      </c>
      <c r="O131" t="n">
        <v>3</v>
      </c>
      <c r="P131" t="inlineStr">
        <is>
          <t>員弁</t>
        </is>
      </c>
      <c r="Q131" t="n">
        <v>2</v>
      </c>
      <c r="R131" t="inlineStr">
        <is>
          <t>工作機械・金型</t>
        </is>
      </c>
      <c r="S131" t="inlineStr">
        <is>
          <t>承認済み</t>
        </is>
      </c>
      <c r="T131" t="inlineStr">
        <is>
          <t>アイテム</t>
        </is>
      </c>
      <c r="U131" t="inlineStr">
        <is>
          <t>sites/Master/Lists/L_User</t>
        </is>
      </c>
    </row>
    <row r="132">
      <c r="A132" t="inlineStr">
        <is>
          <t>58002</t>
        </is>
      </c>
      <c r="B132" t="inlineStr">
        <is>
          <t>旭通商</t>
        </is>
      </c>
      <c r="C132" t="n">
        <v>58002</v>
      </c>
      <c r="E132" t="inlineStr">
        <is>
          <t>483-8044</t>
        </is>
      </c>
      <c r="F132" t="inlineStr">
        <is>
          <t>愛知県江南市宮後町砂場東４６</t>
        </is>
      </c>
      <c r="H132" t="inlineStr">
        <is>
          <t>0587-53-0070</t>
        </is>
      </c>
      <c r="I132" t="inlineStr">
        <is>
          <t>0587-53-0068</t>
        </is>
      </c>
      <c r="J132" t="n">
        <v>1</v>
      </c>
      <c r="K132" t="inlineStr">
        <is>
          <t>井上幸次</t>
        </is>
      </c>
      <c r="M132" t="n">
        <v>2</v>
      </c>
      <c r="N132" t="inlineStr">
        <is>
          <t>自社製品主体販売先</t>
        </is>
      </c>
      <c r="O132" t="n">
        <v>1</v>
      </c>
      <c r="P132" t="inlineStr">
        <is>
          <t>四日市</t>
        </is>
      </c>
      <c r="Q132" t="n">
        <v>5</v>
      </c>
      <c r="R132" t="inlineStr">
        <is>
          <t>その他</t>
        </is>
      </c>
      <c r="S132" t="inlineStr">
        <is>
          <t>承認済み</t>
        </is>
      </c>
      <c r="T132" t="inlineStr">
        <is>
          <t>アイテム</t>
        </is>
      </c>
      <c r="U132" t="inlineStr">
        <is>
          <t>sites/Master/Lists/L_User</t>
        </is>
      </c>
    </row>
    <row r="133">
      <c r="A133" t="inlineStr">
        <is>
          <t>58060</t>
        </is>
      </c>
      <c r="B133" t="inlineStr">
        <is>
          <t>有限会社伊藤合金鋳造所</t>
        </is>
      </c>
      <c r="C133" t="n">
        <v>58060</v>
      </c>
      <c r="E133" t="inlineStr">
        <is>
          <t>492-8177</t>
        </is>
      </c>
      <c r="F133" t="inlineStr">
        <is>
          <t>愛知県稲沢市日下部東町１丁目３３</t>
        </is>
      </c>
      <c r="H133" t="inlineStr">
        <is>
          <t>0587-32-3234</t>
        </is>
      </c>
      <c r="I133" t="inlineStr">
        <is>
          <t>0587-32-3299</t>
        </is>
      </c>
      <c r="J133" t="n">
        <v>1</v>
      </c>
      <c r="K133" t="inlineStr">
        <is>
          <t>井上幸次</t>
        </is>
      </c>
      <c r="L133" t="inlineStr">
        <is>
          <t>ﾕｳｹﾞﾝｶｲｼｬ ｲﾄｳｺﾞｳｷﾝﾁｭｳｿﾞｳｼｮ</t>
        </is>
      </c>
      <c r="M133" t="n">
        <v>1</v>
      </c>
      <c r="N133" t="inlineStr">
        <is>
          <t>自社製品主体卸売先</t>
        </is>
      </c>
      <c r="O133" t="n">
        <v>1</v>
      </c>
      <c r="P133" t="inlineStr">
        <is>
          <t>四日市</t>
        </is>
      </c>
      <c r="Q133" t="n">
        <v>5</v>
      </c>
      <c r="R133" t="inlineStr">
        <is>
          <t>その他</t>
        </is>
      </c>
      <c r="S133" t="inlineStr">
        <is>
          <t>承認済み</t>
        </is>
      </c>
      <c r="T133" t="inlineStr">
        <is>
          <t>アイテム</t>
        </is>
      </c>
      <c r="U133" t="inlineStr">
        <is>
          <t>sites/Master/Lists/L_User</t>
        </is>
      </c>
    </row>
    <row r="134">
      <c r="A134" t="inlineStr">
        <is>
          <t>58081</t>
        </is>
      </c>
      <c r="B134" t="inlineStr">
        <is>
          <t>トウチュウ名古屋営業所</t>
        </is>
      </c>
      <c r="C134" t="n">
        <v>58081</v>
      </c>
      <c r="E134" t="inlineStr">
        <is>
          <t>450-0002</t>
        </is>
      </c>
      <c r="F134" t="inlineStr">
        <is>
          <t>愛知県名古屋市中村区名駅５丁目４－１４</t>
        </is>
      </c>
      <c r="G134" t="inlineStr">
        <is>
          <t xml:space="preserve">　　　　　　　　　　　花車ビル北館３階</t>
        </is>
      </c>
      <c r="H134" t="inlineStr">
        <is>
          <t>052-582-5861</t>
        </is>
      </c>
      <c r="I134" t="inlineStr">
        <is>
          <t>052-586-4770</t>
        </is>
      </c>
      <c r="J134" t="n">
        <v>1</v>
      </c>
      <c r="K134" t="inlineStr">
        <is>
          <t>井上幸次</t>
        </is>
      </c>
      <c r="L134" t="inlineStr">
        <is>
          <t>ｶﾌﾞｼｷｶｲｼｬﾄｳﾁｭｳﾅｺﾞﾔ</t>
        </is>
      </c>
      <c r="M134" t="n">
        <v>2</v>
      </c>
      <c r="N134" t="inlineStr">
        <is>
          <t>自社製品主体販売先</t>
        </is>
      </c>
      <c r="O134" t="n">
        <v>1</v>
      </c>
      <c r="P134" t="inlineStr">
        <is>
          <t>四日市</t>
        </is>
      </c>
      <c r="Q134" t="n">
        <v>5</v>
      </c>
      <c r="R134" t="inlineStr">
        <is>
          <t>その他</t>
        </is>
      </c>
      <c r="S134" t="inlineStr">
        <is>
          <t>承認済み</t>
        </is>
      </c>
      <c r="T134" t="inlineStr">
        <is>
          <t>アイテム</t>
        </is>
      </c>
      <c r="U134" t="inlineStr">
        <is>
          <t>sites/Master/Lists/L_User</t>
        </is>
      </c>
    </row>
    <row r="135">
      <c r="A135" t="inlineStr">
        <is>
          <t>58120</t>
        </is>
      </c>
      <c r="B135" t="inlineStr">
        <is>
          <t>加藤製作所</t>
        </is>
      </c>
      <c r="C135" t="n">
        <v>58120</v>
      </c>
      <c r="E135" t="inlineStr">
        <is>
          <t>452-0942</t>
        </is>
      </c>
      <c r="F135" t="inlineStr">
        <is>
          <t>愛知県清洲市清洲１６６８</t>
        </is>
      </c>
      <c r="H135" t="inlineStr">
        <is>
          <t>052-400-7231</t>
        </is>
      </c>
      <c r="I135" t="inlineStr">
        <is>
          <t>052-409-0451</t>
        </is>
      </c>
      <c r="J135" t="n">
        <v>1</v>
      </c>
      <c r="K135" t="inlineStr">
        <is>
          <t>井上幸次</t>
        </is>
      </c>
      <c r="L135" t="inlineStr">
        <is>
          <t>ｶﾌﾞｼｷｶｲｼｬ ｶﾄｳｾｲｻｸｼｮ</t>
        </is>
      </c>
      <c r="M135" t="n">
        <v>1</v>
      </c>
      <c r="N135" t="inlineStr">
        <is>
          <t>自社製品主体卸売先</t>
        </is>
      </c>
      <c r="O135" t="n">
        <v>1</v>
      </c>
      <c r="P135" t="inlineStr">
        <is>
          <t>四日市</t>
        </is>
      </c>
      <c r="Q135" t="n">
        <v>1</v>
      </c>
      <c r="R135" t="inlineStr">
        <is>
          <t>運搬車両(自動車・建機等)</t>
        </is>
      </c>
      <c r="S135" t="inlineStr">
        <is>
          <t>承認済み</t>
        </is>
      </c>
      <c r="T135" t="inlineStr">
        <is>
          <t>アイテム</t>
        </is>
      </c>
      <c r="U135" t="inlineStr">
        <is>
          <t>sites/Master/Lists/L_User</t>
        </is>
      </c>
    </row>
    <row r="136">
      <c r="A136" t="inlineStr">
        <is>
          <t>58170</t>
        </is>
      </c>
      <c r="B136" t="inlineStr">
        <is>
          <t>クロス名古屋支店</t>
        </is>
      </c>
      <c r="C136" t="n">
        <v>58170</v>
      </c>
      <c r="E136" t="inlineStr">
        <is>
          <t>491-0028</t>
        </is>
      </c>
      <c r="F136" t="inlineStr">
        <is>
          <t>愛知県一宮市朝日１-６-１７</t>
        </is>
      </c>
      <c r="H136" t="inlineStr">
        <is>
          <t>0586-28-7021</t>
        </is>
      </c>
      <c r="I136" t="inlineStr">
        <is>
          <t>0586-71-1524</t>
        </is>
      </c>
      <c r="J136" t="n">
        <v>1</v>
      </c>
      <c r="K136" t="inlineStr">
        <is>
          <t>井上幸次</t>
        </is>
      </c>
      <c r="L136" t="inlineStr">
        <is>
          <t>ｶﾌﾞｼｷｶﾞｲｼｬ ｸﾛｽ ﾅｺﾞﾔｼﾃﾝ</t>
        </is>
      </c>
      <c r="M136" t="n">
        <v>2</v>
      </c>
      <c r="N136" t="inlineStr">
        <is>
          <t>自社製品主体販売先</t>
        </is>
      </c>
      <c r="O136" t="n">
        <v>1</v>
      </c>
      <c r="P136" t="inlineStr">
        <is>
          <t>四日市</t>
        </is>
      </c>
      <c r="Q136" t="n">
        <v>5</v>
      </c>
      <c r="R136" t="inlineStr">
        <is>
          <t>その他</t>
        </is>
      </c>
      <c r="S136" t="inlineStr">
        <is>
          <t>承認済み</t>
        </is>
      </c>
      <c r="T136" t="inlineStr">
        <is>
          <t>アイテム</t>
        </is>
      </c>
      <c r="U136" t="inlineStr">
        <is>
          <t>sites/Master/Lists/L_User</t>
        </is>
      </c>
    </row>
    <row r="137">
      <c r="A137" t="inlineStr">
        <is>
          <t>58200</t>
        </is>
      </c>
      <c r="B137" t="inlineStr">
        <is>
          <t>寿工業</t>
        </is>
      </c>
      <c r="C137" t="n">
        <v>58200</v>
      </c>
      <c r="E137" t="inlineStr">
        <is>
          <t>486-0806</t>
        </is>
      </c>
      <c r="F137" t="inlineStr">
        <is>
          <t>愛知県春日井市大手田酉町３丁目１３－３５</t>
        </is>
      </c>
      <c r="H137" t="inlineStr">
        <is>
          <t>0568-81-4135</t>
        </is>
      </c>
      <c r="I137" t="inlineStr">
        <is>
          <t>0568-82-5727</t>
        </is>
      </c>
      <c r="J137" t="n">
        <v>1</v>
      </c>
      <c r="K137" t="inlineStr">
        <is>
          <t>井上幸次</t>
        </is>
      </c>
      <c r="L137" t="inlineStr">
        <is>
          <t>ｺﾄﾌﾞｷｺｳｷﾞｮｳ ｶﾌﾞｼｷｶｲｼｬ</t>
        </is>
      </c>
      <c r="M137" t="n">
        <v>1</v>
      </c>
      <c r="N137" t="inlineStr">
        <is>
          <t>自社製品主体卸売先</t>
        </is>
      </c>
      <c r="O137" t="n">
        <v>1</v>
      </c>
      <c r="P137" t="inlineStr">
        <is>
          <t>四日市</t>
        </is>
      </c>
      <c r="Q137" t="n">
        <v>5</v>
      </c>
      <c r="R137" t="inlineStr">
        <is>
          <t>その他</t>
        </is>
      </c>
      <c r="S137" t="inlineStr">
        <is>
          <t>承認済み</t>
        </is>
      </c>
      <c r="T137" t="inlineStr">
        <is>
          <t>アイテム</t>
        </is>
      </c>
      <c r="U137" t="inlineStr">
        <is>
          <t>sites/Master/Lists/L_User</t>
        </is>
      </c>
    </row>
    <row r="138">
      <c r="A138" t="inlineStr">
        <is>
          <t>58247</t>
        </is>
      </c>
      <c r="B138" t="inlineStr">
        <is>
          <t>新東工業技能安全研修センター</t>
        </is>
      </c>
      <c r="C138" t="n">
        <v>58247</v>
      </c>
      <c r="E138" t="inlineStr">
        <is>
          <t>442-0061</t>
        </is>
      </c>
      <c r="F138" t="inlineStr">
        <is>
          <t>愛知県豊川市穂ノ原３-１４-３</t>
        </is>
      </c>
      <c r="H138" t="inlineStr">
        <is>
          <t>0533-86-4180</t>
        </is>
      </c>
      <c r="I138" t="inlineStr">
        <is>
          <t>0533-86-4181</t>
        </is>
      </c>
      <c r="J138" t="n">
        <v>1</v>
      </c>
      <c r="K138" t="inlineStr">
        <is>
          <t>井上幸次</t>
        </is>
      </c>
      <c r="L138" t="inlineStr">
        <is>
          <t>ｼﾝﾄｳｺｳｷﾞｮｳｷﾞﾉｳｱﾝｾﾞﾝｹﾝｼｭｳｾﾝﾀｰ</t>
        </is>
      </c>
      <c r="M138" t="n">
        <v>1</v>
      </c>
      <c r="N138" t="inlineStr">
        <is>
          <t>自社製品主体卸売先</t>
        </is>
      </c>
      <c r="O138" t="n">
        <v>1</v>
      </c>
      <c r="P138" t="inlineStr">
        <is>
          <t>四日市</t>
        </is>
      </c>
      <c r="Q138" t="n">
        <v>2</v>
      </c>
      <c r="R138" t="inlineStr">
        <is>
          <t>工作機械・金型</t>
        </is>
      </c>
      <c r="S138" t="inlineStr">
        <is>
          <t>承認済み</t>
        </is>
      </c>
      <c r="T138" t="inlineStr">
        <is>
          <t>アイテム</t>
        </is>
      </c>
      <c r="U138" t="inlineStr">
        <is>
          <t>sites/Master/Lists/L_User</t>
        </is>
      </c>
    </row>
    <row r="139">
      <c r="A139" t="inlineStr">
        <is>
          <t>58248</t>
        </is>
      </c>
      <c r="B139" t="inlineStr">
        <is>
          <t>ＪＦＳ貿易</t>
        </is>
      </c>
      <c r="C139" t="n">
        <v>58248</v>
      </c>
      <c r="E139" t="inlineStr">
        <is>
          <t>485-0012</t>
        </is>
      </c>
      <c r="F139" t="inlineStr">
        <is>
          <t>愛知県小牧市小牧原新田樋下</t>
        </is>
      </c>
      <c r="G139" t="inlineStr">
        <is>
          <t>１６８５番地</t>
        </is>
      </c>
      <c r="H139" t="inlineStr">
        <is>
          <t>0568-68-8877</t>
        </is>
      </c>
      <c r="I139" t="inlineStr">
        <is>
          <t>0568-68-8893</t>
        </is>
      </c>
      <c r="J139" t="n">
        <v>1</v>
      </c>
      <c r="K139" t="inlineStr">
        <is>
          <t>井上幸次</t>
        </is>
      </c>
      <c r="L139" t="inlineStr">
        <is>
          <t>ｶﾌﾞｼｷｶﾞｲｼｬｼﾞｪｲｴﾌｴｽﾎﾞｳｴｷ</t>
        </is>
      </c>
      <c r="M139" t="n">
        <v>2</v>
      </c>
      <c r="N139" t="inlineStr">
        <is>
          <t>自社製品主体販売先</t>
        </is>
      </c>
      <c r="O139" t="n">
        <v>1</v>
      </c>
      <c r="P139" t="inlineStr">
        <is>
          <t>四日市</t>
        </is>
      </c>
      <c r="Q139" t="n">
        <v>1</v>
      </c>
      <c r="R139" t="inlineStr">
        <is>
          <t>運搬車両(自動車・建機等)</t>
        </is>
      </c>
      <c r="S139" t="inlineStr">
        <is>
          <t>承認済み</t>
        </is>
      </c>
      <c r="T139" t="inlineStr">
        <is>
          <t>アイテム</t>
        </is>
      </c>
      <c r="U139" t="inlineStr">
        <is>
          <t>sites/Master/Lists/L_User</t>
        </is>
      </c>
    </row>
    <row r="140">
      <c r="A140" t="inlineStr">
        <is>
          <t>58249</t>
        </is>
      </c>
      <c r="B140" t="inlineStr">
        <is>
          <t>有限会社敷島電機商会</t>
        </is>
      </c>
      <c r="C140" t="n">
        <v>58249</v>
      </c>
      <c r="E140" t="inlineStr">
        <is>
          <t>446-0064</t>
        </is>
      </c>
      <c r="F140" t="inlineStr">
        <is>
          <t>愛知県安城市弁天町４－４５</t>
        </is>
      </c>
      <c r="H140" t="inlineStr">
        <is>
          <t>0566-74-5346</t>
        </is>
      </c>
      <c r="I140" t="inlineStr">
        <is>
          <t>0566-74-5346</t>
        </is>
      </c>
      <c r="J140" t="n">
        <v>1</v>
      </c>
      <c r="K140" t="inlineStr">
        <is>
          <t>井上幸次</t>
        </is>
      </c>
      <c r="L140" t="inlineStr">
        <is>
          <t>ﾕｳｹﾞﾝｶｲｼｬ ｼｷｼﾏﾃﾞﾝｷｼｮｳｶｲ</t>
        </is>
      </c>
      <c r="M140" t="n">
        <v>2</v>
      </c>
      <c r="N140" t="inlineStr">
        <is>
          <t>自社製品主体販売先</t>
        </is>
      </c>
      <c r="O140" t="n">
        <v>1</v>
      </c>
      <c r="P140" t="inlineStr">
        <is>
          <t>四日市</t>
        </is>
      </c>
      <c r="Q140" t="n">
        <v>5</v>
      </c>
      <c r="R140" t="inlineStr">
        <is>
          <t>その他</t>
        </is>
      </c>
      <c r="S140" t="inlineStr">
        <is>
          <t>承認済み</t>
        </is>
      </c>
      <c r="T140" t="inlineStr">
        <is>
          <t>アイテム</t>
        </is>
      </c>
      <c r="U140" t="inlineStr">
        <is>
          <t>sites/Master/Lists/L_User</t>
        </is>
      </c>
    </row>
    <row r="141">
      <c r="A141" t="inlineStr">
        <is>
          <t>58250</t>
        </is>
      </c>
      <c r="B141" t="inlineStr">
        <is>
          <t>新東エスビーテックカンパニー</t>
        </is>
      </c>
      <c r="C141" t="n">
        <v>58250</v>
      </c>
      <c r="E141" t="inlineStr">
        <is>
          <t>442-0007</t>
        </is>
      </c>
      <c r="F141" t="inlineStr">
        <is>
          <t>愛知県豊川市大崎町門１－１</t>
        </is>
      </c>
      <c r="H141" t="inlineStr">
        <is>
          <t>0533-86-3111</t>
        </is>
      </c>
      <c r="I141" t="inlineStr">
        <is>
          <t>0533-86-2125</t>
        </is>
      </c>
      <c r="J141" t="n">
        <v>1</v>
      </c>
      <c r="K141" t="inlineStr">
        <is>
          <t>井上幸次</t>
        </is>
      </c>
      <c r="L141" t="inlineStr">
        <is>
          <t>ｼﾝﾄｳｴｽﾋﾞｰﾃｯｸｶﾝﾊﾟﾆｰ</t>
        </is>
      </c>
      <c r="M141" t="n">
        <v>1</v>
      </c>
      <c r="N141" t="inlineStr">
        <is>
          <t>自社製品主体卸売先</t>
        </is>
      </c>
      <c r="O141" t="n">
        <v>1</v>
      </c>
      <c r="P141" t="inlineStr">
        <is>
          <t>四日市</t>
        </is>
      </c>
      <c r="Q141" t="n">
        <v>2</v>
      </c>
      <c r="R141" t="inlineStr">
        <is>
          <t>工作機械・金型</t>
        </is>
      </c>
      <c r="S141" t="inlineStr">
        <is>
          <t>承認済み</t>
        </is>
      </c>
      <c r="T141" t="inlineStr">
        <is>
          <t>アイテム</t>
        </is>
      </c>
      <c r="U141" t="inlineStr">
        <is>
          <t>sites/Master/Lists/L_User</t>
        </is>
      </c>
    </row>
    <row r="142">
      <c r="A142" t="inlineStr">
        <is>
          <t>58251</t>
        </is>
      </c>
      <c r="B142" t="inlineStr">
        <is>
          <t>スギチュウ</t>
        </is>
      </c>
      <c r="C142" t="n">
        <v>58251</v>
      </c>
      <c r="E142" t="inlineStr">
        <is>
          <t>444-0316</t>
        </is>
      </c>
      <c r="F142" t="inlineStr">
        <is>
          <t>愛知県西尾市羽塚町坊山６１－１</t>
        </is>
      </c>
      <c r="H142" t="inlineStr">
        <is>
          <t>0563-59-8168</t>
        </is>
      </c>
      <c r="I142" t="inlineStr">
        <is>
          <t>0563-59-2077</t>
        </is>
      </c>
      <c r="J142" t="n">
        <v>1</v>
      </c>
      <c r="K142" t="inlineStr">
        <is>
          <t>井上幸次</t>
        </is>
      </c>
      <c r="L142" t="inlineStr">
        <is>
          <t>ｶﾌﾞｼｷｶｲｼｬ ｽｷﾞﾁｭｳ</t>
        </is>
      </c>
      <c r="M142" t="n">
        <v>2</v>
      </c>
      <c r="N142" t="inlineStr">
        <is>
          <t>自社製品主体販売先</t>
        </is>
      </c>
      <c r="O142" t="n">
        <v>1</v>
      </c>
      <c r="P142" t="inlineStr">
        <is>
          <t>四日市</t>
        </is>
      </c>
      <c r="Q142" t="n">
        <v>5</v>
      </c>
      <c r="R142" t="inlineStr">
        <is>
          <t>その他</t>
        </is>
      </c>
      <c r="S142" t="inlineStr">
        <is>
          <t>承認済み</t>
        </is>
      </c>
      <c r="T142" t="inlineStr">
        <is>
          <t>アイテム</t>
        </is>
      </c>
      <c r="U142" t="inlineStr">
        <is>
          <t>sites/Master/Lists/L_User</t>
        </is>
      </c>
    </row>
    <row r="143">
      <c r="A143" t="inlineStr">
        <is>
          <t>58252</t>
        </is>
      </c>
      <c r="B143" t="inlineStr">
        <is>
          <t>菅沼</t>
        </is>
      </c>
      <c r="C143" t="n">
        <v>58252</v>
      </c>
      <c r="E143" t="inlineStr">
        <is>
          <t>441-3103</t>
        </is>
      </c>
      <c r="F143" t="inlineStr">
        <is>
          <t>愛知県豊橋市雲谷町上ノ山２３９－１</t>
        </is>
      </c>
      <c r="H143" t="inlineStr">
        <is>
          <t>0532-41-0461</t>
        </is>
      </c>
      <c r="I143" t="inlineStr">
        <is>
          <t>0532-41-0919</t>
        </is>
      </c>
      <c r="J143" t="n">
        <v>1</v>
      </c>
      <c r="K143" t="inlineStr">
        <is>
          <t>井上幸次</t>
        </is>
      </c>
      <c r="L143" t="inlineStr">
        <is>
          <t>ｶﾌﾞｼｷｶｲｼｬ ｽｶﾞﾇﾏ</t>
        </is>
      </c>
      <c r="M143" t="n">
        <v>1</v>
      </c>
      <c r="N143" t="inlineStr">
        <is>
          <t>自社製品主体卸売先</t>
        </is>
      </c>
      <c r="O143" t="n">
        <v>1</v>
      </c>
      <c r="P143" t="inlineStr">
        <is>
          <t>四日市</t>
        </is>
      </c>
      <c r="Q143" t="n">
        <v>1</v>
      </c>
      <c r="R143" t="inlineStr">
        <is>
          <t>運搬車両(自動車・建機等)</t>
        </is>
      </c>
      <c r="S143" t="inlineStr">
        <is>
          <t>承認済み</t>
        </is>
      </c>
      <c r="T143" t="inlineStr">
        <is>
          <t>アイテム</t>
        </is>
      </c>
      <c r="U143" t="inlineStr">
        <is>
          <t>sites/Master/Lists/L_User</t>
        </is>
      </c>
    </row>
    <row r="144">
      <c r="A144" t="inlineStr">
        <is>
          <t>58330</t>
        </is>
      </c>
      <c r="B144" t="inlineStr">
        <is>
          <t>大銑産業名古屋支店</t>
        </is>
      </c>
      <c r="C144" t="n">
        <v>58330</v>
      </c>
      <c r="E144" t="inlineStr">
        <is>
          <t>460-0002</t>
        </is>
      </c>
      <c r="F144" t="inlineStr">
        <is>
          <t>愛知県名古屋市中区丸の内３－９－２９</t>
        </is>
      </c>
      <c r="G144" t="inlineStr">
        <is>
          <t>ダイセンビル５Ｆ</t>
        </is>
      </c>
      <c r="H144" t="inlineStr">
        <is>
          <t>052-855-2270</t>
        </is>
      </c>
      <c r="I144" t="inlineStr">
        <is>
          <t>052-950-3605</t>
        </is>
      </c>
      <c r="J144" t="n">
        <v>1</v>
      </c>
      <c r="K144" t="inlineStr">
        <is>
          <t>井上幸次</t>
        </is>
      </c>
      <c r="L144" t="inlineStr">
        <is>
          <t>ﾀﾞｲｾﾝｻﾝｷﾞｮｳｶﾌﾞｼｷｶﾞｲｼﾔﾅｺﾞﾔｼﾃﾝ</t>
        </is>
      </c>
      <c r="M144" t="n">
        <v>2</v>
      </c>
      <c r="N144" t="inlineStr">
        <is>
          <t>自社製品主体販売先</t>
        </is>
      </c>
      <c r="O144" t="n">
        <v>1</v>
      </c>
      <c r="P144" t="inlineStr">
        <is>
          <t>四日市</t>
        </is>
      </c>
      <c r="Q144" t="n">
        <v>1</v>
      </c>
      <c r="R144" t="inlineStr">
        <is>
          <t>運搬車両(自動車・建機等)</t>
        </is>
      </c>
      <c r="S144" t="inlineStr">
        <is>
          <t>承認済み</t>
        </is>
      </c>
      <c r="T144" t="inlineStr">
        <is>
          <t>アイテム</t>
        </is>
      </c>
      <c r="U144" t="inlineStr">
        <is>
          <t>sites/Master/Lists/L_User</t>
        </is>
      </c>
    </row>
    <row r="145">
      <c r="A145" t="inlineStr">
        <is>
          <t>58331</t>
        </is>
      </c>
      <c r="B145" t="inlineStr">
        <is>
          <t>中央可鍛工業</t>
        </is>
      </c>
      <c r="C145" t="n">
        <v>58331</v>
      </c>
      <c r="E145" t="inlineStr">
        <is>
          <t>470-0128</t>
        </is>
      </c>
      <c r="F145" t="inlineStr">
        <is>
          <t>愛知県日進市浅田平子一丁目300番地</t>
        </is>
      </c>
      <c r="H145" t="inlineStr">
        <is>
          <t>052-805-8605</t>
        </is>
      </c>
      <c r="I145" t="inlineStr">
        <is>
          <t>052-805-8673</t>
        </is>
      </c>
      <c r="J145" t="n">
        <v>21</v>
      </c>
      <c r="K145" t="inlineStr">
        <is>
          <t>大橋</t>
        </is>
      </c>
      <c r="M145" t="n">
        <v>3</v>
      </c>
      <c r="N145" t="inlineStr">
        <is>
          <t>鋳造業者</t>
        </is>
      </c>
      <c r="O145" t="n">
        <v>3</v>
      </c>
      <c r="P145" t="inlineStr">
        <is>
          <t>員弁</t>
        </is>
      </c>
      <c r="Q145" t="n">
        <v>1</v>
      </c>
      <c r="R145" t="inlineStr">
        <is>
          <t>運搬車両(自動車・建機等)</t>
        </is>
      </c>
      <c r="S145" t="inlineStr">
        <is>
          <t>承認済み</t>
        </is>
      </c>
      <c r="T145" t="inlineStr">
        <is>
          <t>アイテム</t>
        </is>
      </c>
      <c r="U145" t="inlineStr">
        <is>
          <t>sites/Master/Lists/L_User</t>
        </is>
      </c>
    </row>
    <row r="146">
      <c r="A146" t="inlineStr">
        <is>
          <t>58361</t>
        </is>
      </c>
      <c r="B146" t="inlineStr">
        <is>
          <t>帝研化工</t>
        </is>
      </c>
      <c r="C146" t="n">
        <v>58361</v>
      </c>
      <c r="E146" t="inlineStr">
        <is>
          <t>457-0802</t>
        </is>
      </c>
      <c r="F146" t="inlineStr">
        <is>
          <t>愛知県名古屋市南区要町５丁目２０番地１号</t>
        </is>
      </c>
      <c r="H146" t="inlineStr">
        <is>
          <t>052-614-1661</t>
        </is>
      </c>
      <c r="I146" t="inlineStr">
        <is>
          <t>052-614-1667</t>
        </is>
      </c>
      <c r="J146" t="n">
        <v>1</v>
      </c>
      <c r="K146" t="inlineStr">
        <is>
          <t>井上幸次</t>
        </is>
      </c>
      <c r="L146" t="inlineStr">
        <is>
          <t>ﾃｲｹﾝｶｺｳ ｶﾌﾞｼｷｶｲｼｬ</t>
        </is>
      </c>
      <c r="M146" t="n">
        <v>2</v>
      </c>
      <c r="N146" t="inlineStr">
        <is>
          <t>自社製品主体販売先</t>
        </is>
      </c>
      <c r="O146" t="n">
        <v>1</v>
      </c>
      <c r="P146" t="inlineStr">
        <is>
          <t>四日市</t>
        </is>
      </c>
      <c r="Q146" t="n">
        <v>5</v>
      </c>
      <c r="R146" t="inlineStr">
        <is>
          <t>その他</t>
        </is>
      </c>
      <c r="S146" t="inlineStr">
        <is>
          <t>承認済み</t>
        </is>
      </c>
      <c r="T146" t="inlineStr">
        <is>
          <t>アイテム</t>
        </is>
      </c>
      <c r="U146" t="inlineStr">
        <is>
          <t>sites/Master/Lists/L_User</t>
        </is>
      </c>
    </row>
    <row r="147">
      <c r="A147" t="inlineStr">
        <is>
          <t>58362</t>
        </is>
      </c>
      <c r="B147" t="inlineStr">
        <is>
          <t>ディバイス・イナ</t>
        </is>
      </c>
      <c r="C147" t="n">
        <v>58362</v>
      </c>
      <c r="E147" t="inlineStr">
        <is>
          <t>470-2203</t>
        </is>
      </c>
      <c r="F147" t="inlineStr">
        <is>
          <t>愛知県知多郡阿久比町板山福井28</t>
        </is>
      </c>
      <c r="H147" t="inlineStr">
        <is>
          <t>0564-48-8686</t>
        </is>
      </c>
      <c r="I147" t="inlineStr">
        <is>
          <t>0569-48-8697</t>
        </is>
      </c>
      <c r="J147" t="n">
        <v>21</v>
      </c>
      <c r="K147" t="inlineStr">
        <is>
          <t>大橋</t>
        </is>
      </c>
      <c r="M147" t="n">
        <v>2</v>
      </c>
      <c r="N147" t="inlineStr">
        <is>
          <t>自社製品主体販売先</t>
        </is>
      </c>
      <c r="O147" t="n">
        <v>3</v>
      </c>
      <c r="P147" t="inlineStr">
        <is>
          <t>員弁</t>
        </is>
      </c>
      <c r="Q147" t="n">
        <v>2</v>
      </c>
      <c r="R147" t="inlineStr">
        <is>
          <t>工作機械・金型</t>
        </is>
      </c>
      <c r="S147" t="inlineStr">
        <is>
          <t>承認済み</t>
        </is>
      </c>
      <c r="T147" t="inlineStr">
        <is>
          <t>アイテム</t>
        </is>
      </c>
      <c r="U147" t="inlineStr">
        <is>
          <t>sites/Master/Lists/L_User</t>
        </is>
      </c>
    </row>
    <row r="148">
      <c r="A148" t="inlineStr">
        <is>
          <t>58399</t>
        </is>
      </c>
      <c r="B148" t="inlineStr">
        <is>
          <t>トウチュウ調達部</t>
        </is>
      </c>
      <c r="C148" t="n">
        <v>58399</v>
      </c>
      <c r="E148" t="inlineStr">
        <is>
          <t>470-3235</t>
        </is>
      </c>
      <c r="F148" t="inlineStr">
        <is>
          <t>愛知県知多郡美浜町野間新町２４２番地</t>
        </is>
      </c>
      <c r="H148" t="inlineStr">
        <is>
          <t>0569-87-2911</t>
        </is>
      </c>
      <c r="I148" t="inlineStr">
        <is>
          <t>0569-87-1610</t>
        </is>
      </c>
      <c r="J148" t="n">
        <v>1</v>
      </c>
      <c r="K148" t="inlineStr">
        <is>
          <t>井上幸次</t>
        </is>
      </c>
      <c r="L148" t="inlineStr">
        <is>
          <t>ｶﾌﾞｼｷｶﾞｲｼｬ ﾄｳﾁｭｳﾁｮｳﾀﾂﾌﾞ</t>
        </is>
      </c>
      <c r="M148" t="n">
        <v>1</v>
      </c>
      <c r="N148" t="inlineStr">
        <is>
          <t>自社製品主体卸売先</t>
        </is>
      </c>
      <c r="O148" t="n">
        <v>1</v>
      </c>
      <c r="P148" t="inlineStr">
        <is>
          <t>四日市</t>
        </is>
      </c>
      <c r="Q148" t="n">
        <v>1</v>
      </c>
      <c r="R148" t="inlineStr">
        <is>
          <t>運搬車両(自動車・建機等)</t>
        </is>
      </c>
      <c r="S148" t="inlineStr">
        <is>
          <t>承認済み</t>
        </is>
      </c>
      <c r="T148" t="inlineStr">
        <is>
          <t>アイテム</t>
        </is>
      </c>
      <c r="U148" t="inlineStr">
        <is>
          <t>sites/Master/Lists/L_User</t>
        </is>
      </c>
    </row>
    <row r="149">
      <c r="A149" t="inlineStr">
        <is>
          <t>58400</t>
        </is>
      </c>
      <c r="B149" t="inlineStr">
        <is>
          <t>トタニ合金</t>
        </is>
      </c>
      <c r="C149" t="n">
        <v>58400</v>
      </c>
      <c r="E149" t="inlineStr">
        <is>
          <t>497-0052</t>
        </is>
      </c>
      <c r="F149" t="inlineStr">
        <is>
          <t>愛知県海部郡蟹江町西之森2丁目48</t>
        </is>
      </c>
      <c r="H149" t="inlineStr">
        <is>
          <t>05679-5-2628</t>
        </is>
      </c>
      <c r="I149" t="inlineStr">
        <is>
          <t>05679-5-7495</t>
        </is>
      </c>
      <c r="J149" t="n">
        <v>21</v>
      </c>
      <c r="K149" t="inlineStr">
        <is>
          <t>大橋</t>
        </is>
      </c>
      <c r="M149" t="n">
        <v>3</v>
      </c>
      <c r="N149" t="inlineStr">
        <is>
          <t>鋳造業者</t>
        </is>
      </c>
      <c r="O149" t="n">
        <v>3</v>
      </c>
      <c r="P149" t="inlineStr">
        <is>
          <t>員弁</t>
        </is>
      </c>
      <c r="Q149" t="n">
        <v>4</v>
      </c>
      <c r="R149" t="inlineStr">
        <is>
          <t>公共関係(マンホール等)</t>
        </is>
      </c>
      <c r="S149" t="inlineStr">
        <is>
          <t>承認済み</t>
        </is>
      </c>
      <c r="T149" t="inlineStr">
        <is>
          <t>アイテム</t>
        </is>
      </c>
      <c r="U149" t="inlineStr">
        <is>
          <t>sites/Master/Lists/L_User</t>
        </is>
      </c>
    </row>
    <row r="150">
      <c r="A150" t="inlineStr">
        <is>
          <t>58460</t>
        </is>
      </c>
      <c r="B150" t="inlineStr">
        <is>
          <t>西村黒鉛名古屋支店</t>
        </is>
      </c>
      <c r="C150" t="n">
        <v>58460</v>
      </c>
      <c r="E150" t="inlineStr">
        <is>
          <t>466-0059</t>
        </is>
      </c>
      <c r="F150" t="inlineStr">
        <is>
          <t>愛知県名古屋市昭和区福江１-１５-１８</t>
        </is>
      </c>
      <c r="H150" t="inlineStr">
        <is>
          <t>052-871-2451</t>
        </is>
      </c>
      <c r="I150" t="inlineStr">
        <is>
          <t>052-881-8035</t>
        </is>
      </c>
      <c r="J150" t="n">
        <v>1</v>
      </c>
      <c r="K150" t="inlineStr">
        <is>
          <t>井上幸次</t>
        </is>
      </c>
      <c r="L150" t="inlineStr">
        <is>
          <t>ﾆｼﾑﾗｺｸｴﾝ ﾅｺﾞﾔｼﾃﾝ</t>
        </is>
      </c>
      <c r="M150" t="n">
        <v>2</v>
      </c>
      <c r="N150" t="inlineStr">
        <is>
          <t>自社製品主体販売先</t>
        </is>
      </c>
      <c r="O150" t="n">
        <v>1</v>
      </c>
      <c r="P150" t="inlineStr">
        <is>
          <t>四日市</t>
        </is>
      </c>
      <c r="Q150" t="n">
        <v>5</v>
      </c>
      <c r="R150" t="inlineStr">
        <is>
          <t>その他</t>
        </is>
      </c>
      <c r="S150" t="inlineStr">
        <is>
          <t>承認済み</t>
        </is>
      </c>
      <c r="T150" t="inlineStr">
        <is>
          <t>アイテム</t>
        </is>
      </c>
      <c r="U150" t="inlineStr">
        <is>
          <t>sites/Master/Lists/L_User</t>
        </is>
      </c>
    </row>
    <row r="151">
      <c r="A151" t="inlineStr">
        <is>
          <t>58481</t>
        </is>
      </c>
      <c r="B151" t="inlineStr">
        <is>
          <t>野田化学工業</t>
        </is>
      </c>
      <c r="C151" t="n">
        <v>58481</v>
      </c>
      <c r="E151" t="inlineStr">
        <is>
          <t>461-0022</t>
        </is>
      </c>
      <c r="F151" t="inlineStr">
        <is>
          <t>愛知県名古屋市東区大曽根町３７－９</t>
        </is>
      </c>
      <c r="H151" t="inlineStr">
        <is>
          <t>052-936-3355</t>
        </is>
      </c>
      <c r="I151" t="inlineStr">
        <is>
          <t>052-936-3330</t>
        </is>
      </c>
      <c r="J151" t="n">
        <v>1</v>
      </c>
      <c r="K151" t="inlineStr">
        <is>
          <t>井上幸次</t>
        </is>
      </c>
      <c r="L151" t="inlineStr">
        <is>
          <t>ﾉﾀｶｶﾞｸｺｳｷﾞｮｳ ｶﾌﾞｼｷｶｲｼｬ</t>
        </is>
      </c>
      <c r="M151" t="n">
        <v>2</v>
      </c>
      <c r="N151" t="inlineStr">
        <is>
          <t>自社製品主体販売先</t>
        </is>
      </c>
      <c r="O151" t="n">
        <v>1</v>
      </c>
      <c r="P151" t="inlineStr">
        <is>
          <t>四日市</t>
        </is>
      </c>
      <c r="Q151" t="n">
        <v>5</v>
      </c>
      <c r="R151" t="inlineStr">
        <is>
          <t>その他</t>
        </is>
      </c>
      <c r="S151" t="inlineStr">
        <is>
          <t>承認済み</t>
        </is>
      </c>
      <c r="T151" t="inlineStr">
        <is>
          <t>アイテム</t>
        </is>
      </c>
      <c r="U151" t="inlineStr">
        <is>
          <t>sites/Master/Lists/L_User</t>
        </is>
      </c>
    </row>
    <row r="152">
      <c r="A152" t="inlineStr">
        <is>
          <t>58521</t>
        </is>
      </c>
      <c r="B152" t="inlineStr">
        <is>
          <t>瓢屋</t>
        </is>
      </c>
      <c r="C152" t="n">
        <v>58521</v>
      </c>
      <c r="E152" t="inlineStr">
        <is>
          <t>456-0031</t>
        </is>
      </c>
      <c r="F152" t="inlineStr">
        <is>
          <t>名古屋市熱田区神宮３丁目１０番１０号</t>
        </is>
      </c>
      <c r="H152" t="inlineStr">
        <is>
          <t>052-681-6821</t>
        </is>
      </c>
      <c r="I152" t="inlineStr">
        <is>
          <t>052-681-6825</t>
        </is>
      </c>
      <c r="J152" t="n">
        <v>1</v>
      </c>
      <c r="K152" t="inlineStr">
        <is>
          <t>井上幸次</t>
        </is>
      </c>
      <c r="L152" t="inlineStr">
        <is>
          <t>ｶﾌﾞｼｷｶﾞｲｼﾔﾋｻｺﾞﾔ</t>
        </is>
      </c>
      <c r="M152" t="n">
        <v>2</v>
      </c>
      <c r="N152" t="inlineStr">
        <is>
          <t>自社製品主体販売先</t>
        </is>
      </c>
      <c r="O152" t="n">
        <v>1</v>
      </c>
      <c r="P152" t="inlineStr">
        <is>
          <t>四日市</t>
        </is>
      </c>
      <c r="Q152" t="n">
        <v>5</v>
      </c>
      <c r="R152" t="inlineStr">
        <is>
          <t>その他</t>
        </is>
      </c>
      <c r="S152" t="inlineStr">
        <is>
          <t>承認済み</t>
        </is>
      </c>
      <c r="T152" t="inlineStr">
        <is>
          <t>アイテム</t>
        </is>
      </c>
      <c r="U152" t="inlineStr">
        <is>
          <t>sites/Master/Lists/L_User</t>
        </is>
      </c>
    </row>
    <row r="153">
      <c r="A153" t="inlineStr">
        <is>
          <t>58580</t>
        </is>
      </c>
      <c r="B153" t="inlineStr">
        <is>
          <t>藤浪商店</t>
        </is>
      </c>
      <c r="C153" t="n">
        <v>58580</v>
      </c>
      <c r="E153" t="inlineStr">
        <is>
          <t>453-0803</t>
        </is>
      </c>
      <c r="F153" t="inlineStr">
        <is>
          <t>愛知県名古屋市中村区長戸井町３丁目１０</t>
        </is>
      </c>
      <c r="H153" t="inlineStr">
        <is>
          <t>052-451-7248</t>
        </is>
      </c>
      <c r="I153" t="inlineStr">
        <is>
          <t>052-451-3003</t>
        </is>
      </c>
      <c r="J153" t="n">
        <v>1</v>
      </c>
      <c r="K153" t="inlineStr">
        <is>
          <t>井上幸次</t>
        </is>
      </c>
      <c r="L153" t="inlineStr">
        <is>
          <t>ｶﾌﾞｼｷｶｲｼｬ ﾌｼﾞﾅﾐｼｮｳﾃﾝ</t>
        </is>
      </c>
      <c r="M153" t="n">
        <v>2</v>
      </c>
      <c r="N153" t="inlineStr">
        <is>
          <t>自社製品主体販売先</t>
        </is>
      </c>
      <c r="O153" t="n">
        <v>1</v>
      </c>
      <c r="P153" t="inlineStr">
        <is>
          <t>四日市</t>
        </is>
      </c>
      <c r="Q153" t="n">
        <v>5</v>
      </c>
      <c r="R153" t="inlineStr">
        <is>
          <t>その他</t>
        </is>
      </c>
      <c r="S153" t="inlineStr">
        <is>
          <t>承認済み</t>
        </is>
      </c>
      <c r="T153" t="inlineStr">
        <is>
          <t>アイテム</t>
        </is>
      </c>
      <c r="U153" t="inlineStr">
        <is>
          <t>sites/Master/Lists/L_User</t>
        </is>
      </c>
    </row>
    <row r="154">
      <c r="A154" t="inlineStr">
        <is>
          <t>58601</t>
        </is>
      </c>
      <c r="B154" t="inlineStr">
        <is>
          <t>マルトモ</t>
        </is>
      </c>
      <c r="C154" t="n">
        <v>58601</v>
      </c>
      <c r="E154" t="inlineStr">
        <is>
          <t>455-0831</t>
        </is>
      </c>
      <c r="F154" t="inlineStr">
        <is>
          <t>愛知県名古屋市港区十一屋１-１１</t>
        </is>
      </c>
      <c r="H154" t="inlineStr">
        <is>
          <t>052-381-5177</t>
        </is>
      </c>
      <c r="I154" t="inlineStr">
        <is>
          <t>052-381-5277</t>
        </is>
      </c>
      <c r="J154" t="n">
        <v>1</v>
      </c>
      <c r="K154" t="inlineStr">
        <is>
          <t>井上幸次</t>
        </is>
      </c>
      <c r="L154" t="inlineStr">
        <is>
          <t>ｶﾌﾞｼｷｶｲｼｬ ﾏﾙﾄﾓ</t>
        </is>
      </c>
      <c r="M154" t="n">
        <v>3</v>
      </c>
      <c r="N154" t="inlineStr">
        <is>
          <t>鋳造業者</t>
        </is>
      </c>
      <c r="O154" t="n">
        <v>1</v>
      </c>
      <c r="P154" t="inlineStr">
        <is>
          <t>四日市</t>
        </is>
      </c>
      <c r="Q154" t="n">
        <v>2</v>
      </c>
      <c r="R154" t="inlineStr">
        <is>
          <t>工作機械・金型</t>
        </is>
      </c>
      <c r="S154" t="inlineStr">
        <is>
          <t>承認済み</t>
        </is>
      </c>
      <c r="T154" t="inlineStr">
        <is>
          <t>アイテム</t>
        </is>
      </c>
      <c r="U154" t="inlineStr">
        <is>
          <t>sites/Master/Lists/L_User</t>
        </is>
      </c>
    </row>
    <row r="155">
      <c r="A155" t="inlineStr">
        <is>
          <t>58660</t>
        </is>
      </c>
      <c r="B155" t="inlineStr">
        <is>
          <t>三河鉱産</t>
        </is>
      </c>
      <c r="C155" t="n">
        <v>58660</v>
      </c>
      <c r="E155" t="inlineStr">
        <is>
          <t>447-0867</t>
        </is>
      </c>
      <c r="F155" t="inlineStr">
        <is>
          <t>愛知県碧南市田尻町４丁目２９</t>
        </is>
      </c>
      <c r="H155" t="inlineStr">
        <is>
          <t>0566-42-2211</t>
        </is>
      </c>
      <c r="I155" t="inlineStr">
        <is>
          <t>0566-42-2215</t>
        </is>
      </c>
      <c r="J155" t="n">
        <v>1</v>
      </c>
      <c r="K155" t="inlineStr">
        <is>
          <t>井上幸次</t>
        </is>
      </c>
      <c r="L155" t="inlineStr">
        <is>
          <t>ﾐｶﾜｺｳｻﾝ ｶﾌﾞｼｷｶｲｼｬ</t>
        </is>
      </c>
      <c r="M155" t="n">
        <v>2</v>
      </c>
      <c r="N155" t="inlineStr">
        <is>
          <t>自社製品主体販売先</t>
        </is>
      </c>
      <c r="O155" t="n">
        <v>1</v>
      </c>
      <c r="P155" t="inlineStr">
        <is>
          <t>四日市</t>
        </is>
      </c>
      <c r="Q155" t="n">
        <v>5</v>
      </c>
      <c r="R155" t="inlineStr">
        <is>
          <t>その他</t>
        </is>
      </c>
      <c r="S155" t="inlineStr">
        <is>
          <t>承認済み</t>
        </is>
      </c>
      <c r="T155" t="inlineStr">
        <is>
          <t>アイテム</t>
        </is>
      </c>
      <c r="U155" t="inlineStr">
        <is>
          <t>sites/Master/Lists/L_User</t>
        </is>
      </c>
    </row>
    <row r="156">
      <c r="A156" t="inlineStr">
        <is>
          <t>58840</t>
        </is>
      </c>
      <c r="B156" t="inlineStr">
        <is>
          <t>LIXIL半田工場</t>
        </is>
      </c>
      <c r="C156" t="n">
        <v>58840</v>
      </c>
      <c r="E156" t="inlineStr">
        <is>
          <t>475-0901</t>
        </is>
      </c>
      <c r="F156" t="inlineStr">
        <is>
          <t>愛知県半田市岩滑南浜町70</t>
        </is>
      </c>
      <c r="H156" t="inlineStr">
        <is>
          <t>0569-21-6975</t>
        </is>
      </c>
      <c r="I156" t="inlineStr">
        <is>
          <t>0569-21-2657</t>
        </is>
      </c>
      <c r="J156" t="n">
        <v>21</v>
      </c>
      <c r="K156" t="inlineStr">
        <is>
          <t>大橋</t>
        </is>
      </c>
      <c r="M156" t="n">
        <v>3</v>
      </c>
      <c r="N156" t="inlineStr">
        <is>
          <t>鋳造業者</t>
        </is>
      </c>
      <c r="O156" t="n">
        <v>3</v>
      </c>
      <c r="P156" t="inlineStr">
        <is>
          <t>員弁</t>
        </is>
      </c>
      <c r="Q156" t="n">
        <v>4</v>
      </c>
      <c r="R156" t="inlineStr">
        <is>
          <t>公共関係(マンホール等)</t>
        </is>
      </c>
      <c r="S156" t="inlineStr">
        <is>
          <t>承認済み</t>
        </is>
      </c>
      <c r="T156" t="inlineStr">
        <is>
          <t>アイテム</t>
        </is>
      </c>
      <c r="U156" t="inlineStr">
        <is>
          <t>sites/Master/Lists/L_User</t>
        </is>
      </c>
    </row>
    <row r="157">
      <c r="A157" t="inlineStr">
        <is>
          <t>59061</t>
        </is>
      </c>
      <c r="B157" t="inlineStr">
        <is>
          <t>上田造型</t>
        </is>
      </c>
      <c r="C157" t="n">
        <v>59061</v>
      </c>
      <c r="E157" t="inlineStr">
        <is>
          <t>511-0116</t>
        </is>
      </c>
      <c r="F157" t="inlineStr">
        <is>
          <t>三重県桑名市多度町大鳥居６３</t>
        </is>
      </c>
      <c r="H157" t="inlineStr">
        <is>
          <t>0594-48-3071</t>
        </is>
      </c>
      <c r="J157" t="n">
        <v>21</v>
      </c>
      <c r="K157" t="inlineStr">
        <is>
          <t>大橋</t>
        </is>
      </c>
      <c r="M157" t="n">
        <v>3</v>
      </c>
      <c r="N157" t="inlineStr">
        <is>
          <t>鋳造業者</t>
        </is>
      </c>
      <c r="O157" t="n">
        <v>3</v>
      </c>
      <c r="P157" t="inlineStr">
        <is>
          <t>員弁</t>
        </is>
      </c>
      <c r="Q157" t="n">
        <v>4</v>
      </c>
      <c r="R157" t="inlineStr">
        <is>
          <t>公共関係(マンホール等)</t>
        </is>
      </c>
      <c r="S157" t="inlineStr">
        <is>
          <t>承認済み</t>
        </is>
      </c>
      <c r="T157" t="inlineStr">
        <is>
          <t>アイテム</t>
        </is>
      </c>
      <c r="U157" t="inlineStr">
        <is>
          <t>sites/Master/Lists/L_User</t>
        </is>
      </c>
    </row>
    <row r="158">
      <c r="A158" t="inlineStr">
        <is>
          <t>59117</t>
        </is>
      </c>
      <c r="B158" t="inlineStr">
        <is>
          <t>有限会社川越鋳造所</t>
        </is>
      </c>
      <c r="C158" t="n">
        <v>59117</v>
      </c>
      <c r="E158" t="inlineStr">
        <is>
          <t>511-0123</t>
        </is>
      </c>
      <c r="F158" t="inlineStr">
        <is>
          <t>桑名市多度町北猪飼1749</t>
        </is>
      </c>
      <c r="H158" t="inlineStr">
        <is>
          <t>0594-48-5790</t>
        </is>
      </c>
      <c r="I158" t="inlineStr">
        <is>
          <t>0594-48-3212</t>
        </is>
      </c>
      <c r="J158" t="n">
        <v>21</v>
      </c>
      <c r="K158" t="inlineStr">
        <is>
          <t>大橋</t>
        </is>
      </c>
      <c r="M158" t="n">
        <v>3</v>
      </c>
      <c r="N158" t="inlineStr">
        <is>
          <t>鋳造業者</t>
        </is>
      </c>
      <c r="O158" t="n">
        <v>3</v>
      </c>
      <c r="P158" t="inlineStr">
        <is>
          <t>員弁</t>
        </is>
      </c>
      <c r="Q158" t="n">
        <v>4</v>
      </c>
      <c r="R158" t="inlineStr">
        <is>
          <t>公共関係(マンホール等)</t>
        </is>
      </c>
      <c r="S158" t="inlineStr">
        <is>
          <t>承認済み</t>
        </is>
      </c>
      <c r="T158" t="inlineStr">
        <is>
          <t>アイテム</t>
        </is>
      </c>
      <c r="U158" t="inlineStr">
        <is>
          <t>sites/Master/Lists/L_User</t>
        </is>
      </c>
    </row>
    <row r="159">
      <c r="A159" t="inlineStr">
        <is>
          <t>59170</t>
        </is>
      </c>
      <c r="B159" t="inlineStr">
        <is>
          <t>桑原鋳工</t>
        </is>
      </c>
      <c r="C159" t="n">
        <v>59170</v>
      </c>
      <c r="E159" t="inlineStr">
        <is>
          <t>511-0806</t>
        </is>
      </c>
      <c r="F159" t="inlineStr">
        <is>
          <t>三重県桑名市大字東汰上５１８</t>
        </is>
      </c>
      <c r="H159" t="inlineStr">
        <is>
          <t>0594-21-2141</t>
        </is>
      </c>
      <c r="I159" t="inlineStr">
        <is>
          <t>0594-22-6212</t>
        </is>
      </c>
      <c r="J159" t="n">
        <v>21</v>
      </c>
      <c r="K159" t="inlineStr">
        <is>
          <t>大橋</t>
        </is>
      </c>
      <c r="M159" t="n">
        <v>3</v>
      </c>
      <c r="N159" t="inlineStr">
        <is>
          <t>鋳造業者</t>
        </is>
      </c>
      <c r="O159" t="n">
        <v>3</v>
      </c>
      <c r="P159" t="inlineStr">
        <is>
          <t>員弁</t>
        </is>
      </c>
      <c r="Q159" t="n">
        <v>4</v>
      </c>
      <c r="R159" t="inlineStr">
        <is>
          <t>公共関係(マンホール等)</t>
        </is>
      </c>
      <c r="S159" t="inlineStr">
        <is>
          <t>承認済み</t>
        </is>
      </c>
      <c r="T159" t="inlineStr">
        <is>
          <t>アイテム</t>
        </is>
      </c>
      <c r="U159" t="inlineStr">
        <is>
          <t>sites/Master/Lists/L_User</t>
        </is>
      </c>
    </row>
    <row r="160">
      <c r="A160" t="inlineStr">
        <is>
          <t>59200</t>
        </is>
      </c>
      <c r="B160" t="inlineStr">
        <is>
          <t>（有）光陽鋳造所</t>
        </is>
      </c>
      <c r="C160" t="n">
        <v>59200</v>
      </c>
      <c r="E160" t="inlineStr">
        <is>
          <t>511-0102</t>
        </is>
      </c>
      <c r="F160" t="inlineStr">
        <is>
          <t>三重県桑名市多度町香取６４９</t>
        </is>
      </c>
      <c r="H160" t="inlineStr">
        <is>
          <t>0594-48-3180</t>
        </is>
      </c>
      <c r="I160" t="inlineStr">
        <is>
          <t>0594-48-2237</t>
        </is>
      </c>
      <c r="J160" t="n">
        <v>21</v>
      </c>
      <c r="K160" t="inlineStr">
        <is>
          <t>大橋</t>
        </is>
      </c>
      <c r="M160" t="n">
        <v>3</v>
      </c>
      <c r="N160" t="inlineStr">
        <is>
          <t>鋳造業者</t>
        </is>
      </c>
      <c r="O160" t="n">
        <v>3</v>
      </c>
      <c r="P160" t="inlineStr">
        <is>
          <t>員弁</t>
        </is>
      </c>
      <c r="Q160" t="n">
        <v>2</v>
      </c>
      <c r="R160" t="inlineStr">
        <is>
          <t>工作機械・金型</t>
        </is>
      </c>
      <c r="S160" t="inlineStr">
        <is>
          <t>承認済み</t>
        </is>
      </c>
      <c r="T160" t="inlineStr">
        <is>
          <t>アイテム</t>
        </is>
      </c>
      <c r="U160" t="inlineStr">
        <is>
          <t>sites/Master/Lists/L_User</t>
        </is>
      </c>
    </row>
    <row r="161">
      <c r="A161" t="inlineStr">
        <is>
          <t>59399</t>
        </is>
      </c>
      <c r="B161" t="inlineStr">
        <is>
          <t>東和鋳造所</t>
        </is>
      </c>
      <c r="C161" t="n">
        <v>59399</v>
      </c>
      <c r="E161" t="inlineStr">
        <is>
          <t>511-0123</t>
        </is>
      </c>
      <c r="F161" t="inlineStr">
        <is>
          <t>三重県桑名市多度町北猪飼1188-1</t>
        </is>
      </c>
      <c r="H161" t="inlineStr">
        <is>
          <t>0594-48-3370</t>
        </is>
      </c>
      <c r="I161" t="inlineStr">
        <is>
          <t>0594-48-5538</t>
        </is>
      </c>
      <c r="J161" t="n">
        <v>21</v>
      </c>
      <c r="K161" t="inlineStr">
        <is>
          <t>大橋</t>
        </is>
      </c>
      <c r="M161" t="n">
        <v>3</v>
      </c>
      <c r="N161" t="inlineStr">
        <is>
          <t>鋳造業者</t>
        </is>
      </c>
      <c r="O161" t="n">
        <v>3</v>
      </c>
      <c r="P161" t="inlineStr">
        <is>
          <t>員弁</t>
        </is>
      </c>
      <c r="Q161" t="n">
        <v>2</v>
      </c>
      <c r="R161" t="inlineStr">
        <is>
          <t>工作機械・金型</t>
        </is>
      </c>
      <c r="S161" t="inlineStr">
        <is>
          <t>承認済み</t>
        </is>
      </c>
      <c r="T161" t="inlineStr">
        <is>
          <t>アイテム</t>
        </is>
      </c>
      <c r="U161" t="inlineStr">
        <is>
          <t>sites/Master/Lists/L_User</t>
        </is>
      </c>
    </row>
    <row r="162">
      <c r="A162" t="inlineStr">
        <is>
          <t>59602</t>
        </is>
      </c>
      <c r="B162" t="inlineStr">
        <is>
          <t>マルゼン商会</t>
        </is>
      </c>
      <c r="C162" t="n">
        <v>59602</v>
      </c>
      <c r="E162" t="inlineStr">
        <is>
          <t>511-0861</t>
        </is>
      </c>
      <c r="F162" t="inlineStr">
        <is>
          <t>三重県桑名市蛎塚新田５５５</t>
        </is>
      </c>
      <c r="H162" t="inlineStr">
        <is>
          <t>0594-21-6225</t>
        </is>
      </c>
      <c r="I162" t="inlineStr">
        <is>
          <t>0594-23-4881</t>
        </is>
      </c>
      <c r="J162" t="n">
        <v>21</v>
      </c>
      <c r="K162" t="inlineStr">
        <is>
          <t>大橋</t>
        </is>
      </c>
      <c r="M162" t="n">
        <v>3</v>
      </c>
      <c r="N162" t="inlineStr">
        <is>
          <t>鋳造業者</t>
        </is>
      </c>
      <c r="O162" t="n">
        <v>3</v>
      </c>
      <c r="P162" t="inlineStr">
        <is>
          <t>員弁</t>
        </is>
      </c>
      <c r="Q162" t="n">
        <v>4</v>
      </c>
      <c r="R162" t="inlineStr">
        <is>
          <t>公共関係(マンホール等)</t>
        </is>
      </c>
      <c r="S162" t="inlineStr">
        <is>
          <t>承認済み</t>
        </is>
      </c>
      <c r="T162" t="inlineStr">
        <is>
          <t>アイテム</t>
        </is>
      </c>
      <c r="U162" t="inlineStr">
        <is>
          <t>sites/Master/Lists/L_User</t>
        </is>
      </c>
    </row>
    <row r="163">
      <c r="A163" t="inlineStr">
        <is>
          <t>59603</t>
        </is>
      </c>
      <c r="B163" t="inlineStr">
        <is>
          <t>丸加工業</t>
        </is>
      </c>
      <c r="C163" t="n">
        <v>59603</v>
      </c>
      <c r="E163" t="inlineStr">
        <is>
          <t>511-0801</t>
        </is>
      </c>
      <c r="F163" t="inlineStr">
        <is>
          <t>三重県桑名市今島1986-1</t>
        </is>
      </c>
      <c r="H163" t="inlineStr">
        <is>
          <t>0594-29-2884</t>
        </is>
      </c>
      <c r="I163" t="inlineStr">
        <is>
          <t>0594-29-2355</t>
        </is>
      </c>
      <c r="J163" t="n">
        <v>21</v>
      </c>
      <c r="K163" t="inlineStr">
        <is>
          <t>大橋</t>
        </is>
      </c>
      <c r="M163" t="n">
        <v>3</v>
      </c>
      <c r="N163" t="inlineStr">
        <is>
          <t>鋳造業者</t>
        </is>
      </c>
      <c r="O163" t="n">
        <v>3</v>
      </c>
      <c r="P163" t="inlineStr">
        <is>
          <t>員弁</t>
        </is>
      </c>
      <c r="Q163" t="n">
        <v>4</v>
      </c>
      <c r="R163" t="inlineStr">
        <is>
          <t>公共関係(マンホール等)</t>
        </is>
      </c>
      <c r="S163" t="inlineStr">
        <is>
          <t>承認済み</t>
        </is>
      </c>
      <c r="T163" t="inlineStr">
        <is>
          <t>アイテム</t>
        </is>
      </c>
      <c r="U163" t="inlineStr">
        <is>
          <t>sites/Master/Lists/L_User</t>
        </is>
      </c>
    </row>
    <row r="164">
      <c r="A164" t="inlineStr">
        <is>
          <t>60059</t>
        </is>
      </c>
      <c r="B164" t="inlineStr">
        <is>
          <t>有限会社石田鋳造所</t>
        </is>
      </c>
      <c r="C164" t="n">
        <v>60059</v>
      </c>
      <c r="E164" t="inlineStr">
        <is>
          <t>522-0222</t>
        </is>
      </c>
      <c r="F164" t="inlineStr">
        <is>
          <t>滋賀県彦根市南川瀬町７０８</t>
        </is>
      </c>
      <c r="H164" t="inlineStr">
        <is>
          <t>0749-28-1110</t>
        </is>
      </c>
      <c r="I164" t="inlineStr">
        <is>
          <t>0749-28-1015</t>
        </is>
      </c>
      <c r="J164" t="n">
        <v>21</v>
      </c>
      <c r="K164" t="inlineStr">
        <is>
          <t>大橋</t>
        </is>
      </c>
      <c r="M164" t="n">
        <v>3</v>
      </c>
      <c r="N164" t="inlineStr">
        <is>
          <t>鋳造業者</t>
        </is>
      </c>
      <c r="O164" t="n">
        <v>3</v>
      </c>
      <c r="P164" t="inlineStr">
        <is>
          <t>員弁</t>
        </is>
      </c>
      <c r="Q164" t="n">
        <v>2</v>
      </c>
      <c r="R164" t="inlineStr">
        <is>
          <t>工作機械・金型</t>
        </is>
      </c>
      <c r="S164" t="inlineStr">
        <is>
          <t>承認済み</t>
        </is>
      </c>
      <c r="T164" t="inlineStr">
        <is>
          <t>アイテム</t>
        </is>
      </c>
      <c r="U164" t="inlineStr">
        <is>
          <t>sites/Master/Lists/L_User</t>
        </is>
      </c>
    </row>
    <row r="165">
      <c r="A165" t="inlineStr">
        <is>
          <t>60060</t>
        </is>
      </c>
      <c r="B165" t="inlineStr">
        <is>
          <t>彦根LIXIL製作所</t>
        </is>
      </c>
      <c r="C165" t="n">
        <v>60060</v>
      </c>
      <c r="E165" t="inlineStr">
        <is>
          <t>521-1126</t>
        </is>
      </c>
      <c r="F165" t="inlineStr">
        <is>
          <t>滋賀県彦根市服部８４０</t>
        </is>
      </c>
      <c r="H165" t="inlineStr">
        <is>
          <t>0749-43-3201</t>
        </is>
      </c>
      <c r="I165" t="inlineStr">
        <is>
          <t>0749-43-3203</t>
        </is>
      </c>
      <c r="J165" t="n">
        <v>21</v>
      </c>
      <c r="K165" t="inlineStr">
        <is>
          <t>大橋</t>
        </is>
      </c>
      <c r="M165" t="n">
        <v>3</v>
      </c>
      <c r="N165" t="inlineStr">
        <is>
          <t>鋳造業者</t>
        </is>
      </c>
      <c r="O165" t="n">
        <v>3</v>
      </c>
      <c r="P165" t="inlineStr">
        <is>
          <t>員弁</t>
        </is>
      </c>
      <c r="Q165" t="n">
        <v>4</v>
      </c>
      <c r="R165" t="inlineStr">
        <is>
          <t>公共関係(マンホール等)</t>
        </is>
      </c>
      <c r="S165" t="inlineStr">
        <is>
          <t>承認済み</t>
        </is>
      </c>
      <c r="T165" t="inlineStr">
        <is>
          <t>アイテム</t>
        </is>
      </c>
      <c r="U165" t="inlineStr">
        <is>
          <t>sites/Master/Lists/L_User</t>
        </is>
      </c>
    </row>
    <row r="166">
      <c r="A166" t="inlineStr">
        <is>
          <t>60081</t>
        </is>
      </c>
      <c r="B166" t="inlineStr">
        <is>
          <t>大野合金鋳造所</t>
        </is>
      </c>
      <c r="C166" t="n">
        <v>60081</v>
      </c>
      <c r="E166" t="inlineStr">
        <is>
          <t>522-0261</t>
        </is>
      </c>
      <c r="F166" t="inlineStr">
        <is>
          <t>滋賀県犬上郡甲良町長寺513-4</t>
        </is>
      </c>
      <c r="H166" t="inlineStr">
        <is>
          <t>0749-38-2879</t>
        </is>
      </c>
      <c r="J166" t="n">
        <v>21</v>
      </c>
      <c r="K166" t="inlineStr">
        <is>
          <t>大橋</t>
        </is>
      </c>
      <c r="M166" t="n">
        <v>3</v>
      </c>
      <c r="N166" t="inlineStr">
        <is>
          <t>鋳造業者</t>
        </is>
      </c>
      <c r="O166" t="n">
        <v>3</v>
      </c>
      <c r="P166" t="inlineStr">
        <is>
          <t>員弁</t>
        </is>
      </c>
      <c r="Q166" t="n">
        <v>4</v>
      </c>
      <c r="R166" t="inlineStr">
        <is>
          <t>公共関係(マンホール等)</t>
        </is>
      </c>
      <c r="S166" t="inlineStr">
        <is>
          <t>承認済み</t>
        </is>
      </c>
      <c r="T166" t="inlineStr">
        <is>
          <t>アイテム</t>
        </is>
      </c>
      <c r="U166" t="inlineStr">
        <is>
          <t>sites/Master/Lists/L_User</t>
        </is>
      </c>
    </row>
    <row r="167">
      <c r="A167" t="inlineStr">
        <is>
          <t>60330</t>
        </is>
      </c>
      <c r="B167" t="inlineStr">
        <is>
          <t>大丸工業</t>
        </is>
      </c>
      <c r="C167" t="n">
        <v>60330</v>
      </c>
      <c r="E167" t="inlineStr">
        <is>
          <t>522-0213</t>
        </is>
      </c>
      <c r="F167" t="inlineStr">
        <is>
          <t>滋賀県彦根市西葛篭町４２２</t>
        </is>
      </c>
      <c r="H167" t="inlineStr">
        <is>
          <t>0749-25-1769</t>
        </is>
      </c>
      <c r="I167" t="inlineStr">
        <is>
          <t>0749-28-2832</t>
        </is>
      </c>
      <c r="J167" t="n">
        <v>21</v>
      </c>
      <c r="K167" t="inlineStr">
        <is>
          <t>大橋</t>
        </is>
      </c>
      <c r="M167" t="n">
        <v>1</v>
      </c>
      <c r="N167" t="inlineStr">
        <is>
          <t>自社製品主体卸売先</t>
        </is>
      </c>
      <c r="O167" t="n">
        <v>3</v>
      </c>
      <c r="P167" t="inlineStr">
        <is>
          <t>員弁</t>
        </is>
      </c>
      <c r="Q167" t="n">
        <v>4</v>
      </c>
      <c r="R167" t="inlineStr">
        <is>
          <t>公共関係(マンホール等)</t>
        </is>
      </c>
      <c r="S167" t="inlineStr">
        <is>
          <t>承認済み</t>
        </is>
      </c>
      <c r="T167" t="inlineStr">
        <is>
          <t>アイテム</t>
        </is>
      </c>
      <c r="U167" t="inlineStr">
        <is>
          <t>sites/Master/Lists/L_User</t>
        </is>
      </c>
    </row>
    <row r="168">
      <c r="A168" t="inlineStr">
        <is>
          <t>60561</t>
        </is>
      </c>
      <c r="B168" t="inlineStr">
        <is>
          <t>古川ファンドリ－</t>
        </is>
      </c>
      <c r="C168" t="n">
        <v>60561</v>
      </c>
      <c r="E168" t="inlineStr">
        <is>
          <t>522-0214</t>
        </is>
      </c>
      <c r="F168" t="inlineStr">
        <is>
          <t>滋賀県彦根市出町32</t>
        </is>
      </c>
      <c r="H168" t="inlineStr">
        <is>
          <t>0749-25-1135</t>
        </is>
      </c>
      <c r="J168" t="n">
        <v>21</v>
      </c>
      <c r="K168" t="inlineStr">
        <is>
          <t>大橋</t>
        </is>
      </c>
      <c r="L168" t="inlineStr">
        <is>
          <t>ﾌﾙｶﾜﾌｧﾝﾄﾞﾘ-ｶﾌﾞｼｷｶﾞｲｼｬ</t>
        </is>
      </c>
      <c r="M168" t="n">
        <v>1</v>
      </c>
      <c r="N168" t="inlineStr">
        <is>
          <t>自社製品主体卸売先</t>
        </is>
      </c>
      <c r="O168" t="n">
        <v>3</v>
      </c>
      <c r="P168" t="inlineStr">
        <is>
          <t>員弁</t>
        </is>
      </c>
      <c r="Q168" t="n">
        <v>4</v>
      </c>
      <c r="R168" t="inlineStr">
        <is>
          <t>公共関係(マンホール等)</t>
        </is>
      </c>
      <c r="S168" t="inlineStr">
        <is>
          <t>承認済み</t>
        </is>
      </c>
      <c r="T168" t="inlineStr">
        <is>
          <t>アイテム</t>
        </is>
      </c>
      <c r="U168" t="inlineStr">
        <is>
          <t>sites/Master/Lists/L_User</t>
        </is>
      </c>
    </row>
    <row r="169">
      <c r="A169" t="inlineStr">
        <is>
          <t>61460</t>
        </is>
      </c>
      <c r="B169" t="inlineStr">
        <is>
          <t>西岡可鍛工業</t>
        </is>
      </c>
      <c r="C169" t="n">
        <v>61460</v>
      </c>
      <c r="E169" t="inlineStr">
        <is>
          <t>511-0504</t>
        </is>
      </c>
      <c r="F169" t="inlineStr">
        <is>
          <t>三重県いなべ市藤原町川合８８８</t>
        </is>
      </c>
      <c r="H169" t="inlineStr">
        <is>
          <t>0594-46-2148</t>
        </is>
      </c>
      <c r="I169" t="inlineStr">
        <is>
          <t>0594-46-4669</t>
        </is>
      </c>
      <c r="J169" t="n">
        <v>21</v>
      </c>
      <c r="K169" t="inlineStr">
        <is>
          <t>大橋</t>
        </is>
      </c>
      <c r="M169" t="n">
        <v>3</v>
      </c>
      <c r="N169" t="inlineStr">
        <is>
          <t>鋳造業者</t>
        </is>
      </c>
      <c r="O169" t="n">
        <v>3</v>
      </c>
      <c r="P169" t="inlineStr">
        <is>
          <t>員弁</t>
        </is>
      </c>
      <c r="Q169" t="n">
        <v>1</v>
      </c>
      <c r="R169" t="inlineStr">
        <is>
          <t>運搬車両(自動車・建機等)</t>
        </is>
      </c>
      <c r="S169" t="inlineStr">
        <is>
          <t>承認済み</t>
        </is>
      </c>
      <c r="T169" t="inlineStr">
        <is>
          <t>アイテム</t>
        </is>
      </c>
      <c r="U169" t="inlineStr">
        <is>
          <t>sites/Master/Lists/L_User</t>
        </is>
      </c>
    </row>
    <row r="170">
      <c r="A170" t="inlineStr">
        <is>
          <t>61658</t>
        </is>
      </c>
      <c r="B170" t="inlineStr">
        <is>
          <t>三輪鋳造</t>
        </is>
      </c>
      <c r="C170" t="n">
        <v>61658</v>
      </c>
      <c r="E170" t="inlineStr">
        <is>
          <t>511-0504</t>
        </is>
      </c>
      <c r="F170" t="inlineStr">
        <is>
          <t>三重県いなべ市藤原町川合723</t>
        </is>
      </c>
      <c r="H170" t="inlineStr">
        <is>
          <t>0594-46-3461</t>
        </is>
      </c>
      <c r="I170" t="inlineStr">
        <is>
          <t>0594-46-2147</t>
        </is>
      </c>
      <c r="J170" t="n">
        <v>21</v>
      </c>
      <c r="K170" t="inlineStr">
        <is>
          <t>大橋</t>
        </is>
      </c>
      <c r="M170" t="n">
        <v>3</v>
      </c>
      <c r="N170" t="inlineStr">
        <is>
          <t>鋳造業者</t>
        </is>
      </c>
      <c r="O170" t="n">
        <v>3</v>
      </c>
      <c r="P170" t="inlineStr">
        <is>
          <t>員弁</t>
        </is>
      </c>
      <c r="Q170" t="n">
        <v>2</v>
      </c>
      <c r="R170" t="inlineStr">
        <is>
          <t>工作機械・金型</t>
        </is>
      </c>
      <c r="S170" t="inlineStr">
        <is>
          <t>承認済み</t>
        </is>
      </c>
      <c r="T170" t="inlineStr">
        <is>
          <t>アイテム</t>
        </is>
      </c>
      <c r="U170" t="inlineStr">
        <is>
          <t>sites/Master/Lists/L_User</t>
        </is>
      </c>
    </row>
    <row r="171">
      <c r="A171" t="inlineStr">
        <is>
          <t>62060</t>
        </is>
      </c>
      <c r="B171" t="inlineStr">
        <is>
          <t>（有）伊藤鋳造所</t>
        </is>
      </c>
      <c r="C171" t="n">
        <v>62060</v>
      </c>
      <c r="E171" t="inlineStr">
        <is>
          <t>511-0421</t>
        </is>
      </c>
      <c r="F171" t="inlineStr">
        <is>
          <t>三重県いなべ市北勢町鼓縄手50</t>
        </is>
      </c>
      <c r="H171" t="inlineStr">
        <is>
          <t>0594-72-4063</t>
        </is>
      </c>
      <c r="I171" t="inlineStr">
        <is>
          <t>0594-72-7327</t>
        </is>
      </c>
      <c r="J171" t="n">
        <v>21</v>
      </c>
      <c r="K171" t="inlineStr">
        <is>
          <t>大橋</t>
        </is>
      </c>
      <c r="M171" t="n">
        <v>3</v>
      </c>
      <c r="N171" t="inlineStr">
        <is>
          <t>鋳造業者</t>
        </is>
      </c>
      <c r="O171" t="n">
        <v>3</v>
      </c>
      <c r="P171" t="inlineStr">
        <is>
          <t>員弁</t>
        </is>
      </c>
      <c r="Q171" t="n">
        <v>2</v>
      </c>
      <c r="R171" t="inlineStr">
        <is>
          <t>工作機械・金型</t>
        </is>
      </c>
      <c r="S171" t="inlineStr">
        <is>
          <t>承認済み</t>
        </is>
      </c>
      <c r="T171" t="inlineStr">
        <is>
          <t>アイテム</t>
        </is>
      </c>
      <c r="U171" t="inlineStr">
        <is>
          <t>sites/Master/Lists/L_User</t>
        </is>
      </c>
    </row>
    <row r="172">
      <c r="A172" t="inlineStr">
        <is>
          <t>62521</t>
        </is>
      </c>
      <c r="B172" t="inlineStr">
        <is>
          <t>林工業</t>
        </is>
      </c>
      <c r="C172" t="n">
        <v>62521</v>
      </c>
      <c r="E172" t="inlineStr">
        <is>
          <t>511-0418</t>
        </is>
      </c>
      <c r="F172" t="inlineStr">
        <is>
          <t>三重県いなべ市北勢町下平字観現1201-2</t>
        </is>
      </c>
      <c r="H172" t="inlineStr">
        <is>
          <t>0594-72-5500</t>
        </is>
      </c>
      <c r="J172" t="n">
        <v>21</v>
      </c>
      <c r="K172" t="inlineStr">
        <is>
          <t>大橋</t>
        </is>
      </c>
      <c r="M172" t="n">
        <v>3</v>
      </c>
      <c r="N172" t="inlineStr">
        <is>
          <t>鋳造業者</t>
        </is>
      </c>
      <c r="O172" t="n">
        <v>3</v>
      </c>
      <c r="P172" t="inlineStr">
        <is>
          <t>員弁</t>
        </is>
      </c>
      <c r="Q172" t="n">
        <v>4</v>
      </c>
      <c r="R172" t="inlineStr">
        <is>
          <t>公共関係(マンホール等)</t>
        </is>
      </c>
      <c r="S172" t="inlineStr">
        <is>
          <t>承認済み</t>
        </is>
      </c>
      <c r="T172" t="inlineStr">
        <is>
          <t>アイテム</t>
        </is>
      </c>
      <c r="U172" t="inlineStr">
        <is>
          <t>sites/Master/Lists/L_User</t>
        </is>
      </c>
    </row>
    <row r="173">
      <c r="A173" t="inlineStr">
        <is>
          <t>62600</t>
        </is>
      </c>
      <c r="B173" t="inlineStr">
        <is>
          <t>北勢営繕</t>
        </is>
      </c>
      <c r="C173" t="n">
        <v>62600</v>
      </c>
      <c r="E173" t="inlineStr">
        <is>
          <t>511-0432</t>
        </is>
      </c>
      <c r="F173" t="inlineStr">
        <is>
          <t>三重県いなべ市北勢町東村1399</t>
        </is>
      </c>
      <c r="H173" t="inlineStr">
        <is>
          <t>0594-82-5566</t>
        </is>
      </c>
      <c r="I173" t="inlineStr">
        <is>
          <t>0594-82-5567</t>
        </is>
      </c>
      <c r="J173" t="n">
        <v>21</v>
      </c>
      <c r="K173" t="inlineStr">
        <is>
          <t>大橋</t>
        </is>
      </c>
      <c r="M173" t="n">
        <v>1</v>
      </c>
      <c r="N173" t="inlineStr">
        <is>
          <t>自社製品主体卸売先</t>
        </is>
      </c>
      <c r="O173" t="n">
        <v>3</v>
      </c>
      <c r="P173" t="inlineStr">
        <is>
          <t>員弁</t>
        </is>
      </c>
      <c r="Q173" t="n">
        <v>5</v>
      </c>
      <c r="R173" t="inlineStr">
        <is>
          <t>その他</t>
        </is>
      </c>
      <c r="S173" t="inlineStr">
        <is>
          <t>承認済み</t>
        </is>
      </c>
      <c r="T173" t="inlineStr">
        <is>
          <t>アイテム</t>
        </is>
      </c>
      <c r="U173" t="inlineStr">
        <is>
          <t>sites/Master/Lists/L_User</t>
        </is>
      </c>
    </row>
    <row r="174">
      <c r="A174" t="inlineStr">
        <is>
          <t>62658</t>
        </is>
      </c>
      <c r="B174" t="inlineStr">
        <is>
          <t>(有)美濃部製作所</t>
        </is>
      </c>
      <c r="C174" t="n">
        <v>62658</v>
      </c>
      <c r="E174" t="inlineStr">
        <is>
          <t>511-0433</t>
        </is>
      </c>
      <c r="F174" t="inlineStr">
        <is>
          <t>三重県いなべ市北勢町中山</t>
        </is>
      </c>
      <c r="H174" t="inlineStr">
        <is>
          <t>0594-72-2649</t>
        </is>
      </c>
      <c r="I174" t="inlineStr">
        <is>
          <t>0594-72-6751</t>
        </is>
      </c>
      <c r="J174" t="n">
        <v>21</v>
      </c>
      <c r="K174" t="inlineStr">
        <is>
          <t>大橋</t>
        </is>
      </c>
      <c r="M174" t="n">
        <v>3</v>
      </c>
      <c r="N174" t="inlineStr">
        <is>
          <t>鋳造業者</t>
        </is>
      </c>
      <c r="O174" t="n">
        <v>3</v>
      </c>
      <c r="P174" t="inlineStr">
        <is>
          <t>員弁</t>
        </is>
      </c>
      <c r="Q174" t="n">
        <v>4</v>
      </c>
      <c r="R174" t="inlineStr">
        <is>
          <t>公共関係(マンホール等)</t>
        </is>
      </c>
      <c r="S174" t="inlineStr">
        <is>
          <t>承認済み</t>
        </is>
      </c>
      <c r="T174" t="inlineStr">
        <is>
          <t>アイテム</t>
        </is>
      </c>
      <c r="U174" t="inlineStr">
        <is>
          <t>sites/Master/Lists/L_User</t>
        </is>
      </c>
    </row>
    <row r="175">
      <c r="A175" t="inlineStr">
        <is>
          <t>63122</t>
        </is>
      </c>
      <c r="B175" t="inlineStr">
        <is>
          <t>金龍鋳工</t>
        </is>
      </c>
      <c r="C175" t="n">
        <v>63122</v>
      </c>
      <c r="E175" t="inlineStr">
        <is>
          <t>511-0212</t>
        </is>
      </c>
      <c r="F175" t="inlineStr">
        <is>
          <t>三重県いなべ市員弁町平古234</t>
        </is>
      </c>
      <c r="H175" t="inlineStr">
        <is>
          <t>0594-74-2559</t>
        </is>
      </c>
      <c r="J175" t="n">
        <v>21</v>
      </c>
      <c r="K175" t="inlineStr">
        <is>
          <t>大橋</t>
        </is>
      </c>
      <c r="M175" t="n">
        <v>3</v>
      </c>
      <c r="N175" t="inlineStr">
        <is>
          <t>鋳造業者</t>
        </is>
      </c>
      <c r="O175" t="n">
        <v>3</v>
      </c>
      <c r="P175" t="inlineStr">
        <is>
          <t>員弁</t>
        </is>
      </c>
      <c r="Q175" t="n">
        <v>4</v>
      </c>
      <c r="R175" t="inlineStr">
        <is>
          <t>公共関係(マンホール等)</t>
        </is>
      </c>
      <c r="S175" t="inlineStr">
        <is>
          <t>承認済み</t>
        </is>
      </c>
      <c r="T175" t="inlineStr">
        <is>
          <t>アイテム</t>
        </is>
      </c>
      <c r="U175" t="inlineStr">
        <is>
          <t>sites/Master/Lists/L_User</t>
        </is>
      </c>
    </row>
    <row r="176">
      <c r="A176" t="inlineStr">
        <is>
          <t>63291</t>
        </is>
      </c>
      <c r="B176" t="inlineStr">
        <is>
          <t>有限会社ソハラブラスト</t>
        </is>
      </c>
      <c r="C176" t="n">
        <v>63291</v>
      </c>
      <c r="E176" t="inlineStr">
        <is>
          <t>511-0202</t>
        </is>
      </c>
      <c r="F176" t="inlineStr">
        <is>
          <t>三重県いなべ市員弁町礎原５７７</t>
        </is>
      </c>
      <c r="H176" t="inlineStr">
        <is>
          <t>0594-74-2544</t>
        </is>
      </c>
      <c r="I176" t="inlineStr">
        <is>
          <t>0594-74-2764</t>
        </is>
      </c>
      <c r="J176" t="n">
        <v>21</v>
      </c>
      <c r="K176" t="inlineStr">
        <is>
          <t>大橋</t>
        </is>
      </c>
      <c r="M176" t="n">
        <v>3</v>
      </c>
      <c r="N176" t="inlineStr">
        <is>
          <t>鋳造業者</t>
        </is>
      </c>
      <c r="O176" t="n">
        <v>3</v>
      </c>
      <c r="P176" t="inlineStr">
        <is>
          <t>員弁</t>
        </is>
      </c>
      <c r="Q176" t="n">
        <v>2</v>
      </c>
      <c r="R176" t="inlineStr">
        <is>
          <t>工作機械・金型</t>
        </is>
      </c>
      <c r="S176" t="inlineStr">
        <is>
          <t>承認済み</t>
        </is>
      </c>
      <c r="T176" t="inlineStr">
        <is>
          <t>アイテム</t>
        </is>
      </c>
      <c r="U176" t="inlineStr">
        <is>
          <t>sites/Master/Lists/L_User</t>
        </is>
      </c>
    </row>
    <row r="177">
      <c r="A177" t="inlineStr">
        <is>
          <t>63330</t>
        </is>
      </c>
      <c r="B177" t="inlineStr">
        <is>
          <t>大藤</t>
        </is>
      </c>
      <c r="C177" t="n">
        <v>63330</v>
      </c>
      <c r="E177" t="inlineStr">
        <is>
          <t>511-0217</t>
        </is>
      </c>
      <c r="F177" t="inlineStr">
        <is>
          <t>三重県いなべ市員弁町大泉新田８７５</t>
        </is>
      </c>
      <c r="H177" t="inlineStr">
        <is>
          <t>0594-74-2187</t>
        </is>
      </c>
      <c r="I177" t="inlineStr">
        <is>
          <t>0594-74-3762</t>
        </is>
      </c>
      <c r="J177" t="n">
        <v>21</v>
      </c>
      <c r="K177" t="inlineStr">
        <is>
          <t>大橋</t>
        </is>
      </c>
      <c r="M177" t="n">
        <v>3</v>
      </c>
      <c r="N177" t="inlineStr">
        <is>
          <t>鋳造業者</t>
        </is>
      </c>
      <c r="O177" t="n">
        <v>3</v>
      </c>
      <c r="P177" t="inlineStr">
        <is>
          <t>員弁</t>
        </is>
      </c>
      <c r="Q177" t="n">
        <v>4</v>
      </c>
      <c r="R177" t="inlineStr">
        <is>
          <t>公共関係(マンホール等)</t>
        </is>
      </c>
      <c r="S177" t="inlineStr">
        <is>
          <t>承認済み</t>
        </is>
      </c>
      <c r="T177" t="inlineStr">
        <is>
          <t>アイテム</t>
        </is>
      </c>
      <c r="U177" t="inlineStr">
        <is>
          <t>sites/Master/Lists/L_User</t>
        </is>
      </c>
    </row>
    <row r="178">
      <c r="A178" t="inlineStr">
        <is>
          <t>63600</t>
        </is>
      </c>
      <c r="B178" t="inlineStr">
        <is>
          <t>豊栄工業</t>
        </is>
      </c>
      <c r="C178" t="n">
        <v>63600</v>
      </c>
      <c r="E178" t="inlineStr">
        <is>
          <t>511-0207</t>
        </is>
      </c>
      <c r="F178" t="inlineStr">
        <is>
          <t>三重県いなべ市員弁町上笠田2781</t>
        </is>
      </c>
      <c r="H178" t="inlineStr">
        <is>
          <t>0594-74-3311</t>
        </is>
      </c>
      <c r="I178" t="inlineStr">
        <is>
          <t>0594-74-3317</t>
        </is>
      </c>
      <c r="J178" t="n">
        <v>21</v>
      </c>
      <c r="K178" t="inlineStr">
        <is>
          <t>大橋</t>
        </is>
      </c>
      <c r="M178" t="n">
        <v>3</v>
      </c>
      <c r="N178" t="inlineStr">
        <is>
          <t>鋳造業者</t>
        </is>
      </c>
      <c r="O178" t="n">
        <v>3</v>
      </c>
      <c r="P178" t="inlineStr">
        <is>
          <t>員弁</t>
        </is>
      </c>
      <c r="Q178" t="n">
        <v>1</v>
      </c>
      <c r="R178" t="inlineStr">
        <is>
          <t>運搬車両(自動車・建機等)</t>
        </is>
      </c>
      <c r="S178" t="inlineStr">
        <is>
          <t>承認済み</t>
        </is>
      </c>
      <c r="T178" t="inlineStr">
        <is>
          <t>アイテム</t>
        </is>
      </c>
      <c r="U178" t="inlineStr">
        <is>
          <t>sites/Master/Lists/L_User</t>
        </is>
      </c>
    </row>
    <row r="179">
      <c r="A179" t="inlineStr">
        <is>
          <t>63601</t>
        </is>
      </c>
      <c r="B179" t="inlineStr">
        <is>
          <t>マルデ鋳器</t>
        </is>
      </c>
      <c r="C179" t="n">
        <v>63601</v>
      </c>
      <c r="E179" t="inlineStr">
        <is>
          <t>511-0225</t>
        </is>
      </c>
      <c r="F179" t="inlineStr">
        <is>
          <t>三重県いなべ市員弁町西方５３８－２</t>
        </is>
      </c>
      <c r="H179" t="inlineStr">
        <is>
          <t>0594-74-5613</t>
        </is>
      </c>
      <c r="I179" t="inlineStr">
        <is>
          <t>0594-74-4839</t>
        </is>
      </c>
      <c r="J179" t="n">
        <v>21</v>
      </c>
      <c r="K179" t="inlineStr">
        <is>
          <t>大橋</t>
        </is>
      </c>
      <c r="M179" t="n">
        <v>3</v>
      </c>
      <c r="N179" t="inlineStr">
        <is>
          <t>鋳造業者</t>
        </is>
      </c>
      <c r="O179" t="n">
        <v>3</v>
      </c>
      <c r="P179" t="inlineStr">
        <is>
          <t>員弁</t>
        </is>
      </c>
      <c r="Q179" t="n">
        <v>4</v>
      </c>
      <c r="R179" t="inlineStr">
        <is>
          <t>公共関係(マンホール等)</t>
        </is>
      </c>
      <c r="S179" t="inlineStr">
        <is>
          <t>承認済み</t>
        </is>
      </c>
      <c r="T179" t="inlineStr">
        <is>
          <t>アイテム</t>
        </is>
      </c>
      <c r="U179" t="inlineStr">
        <is>
          <t>sites/Master/Lists/L_User</t>
        </is>
      </c>
    </row>
    <row r="180">
      <c r="A180" t="inlineStr">
        <is>
          <t>63730</t>
        </is>
      </c>
      <c r="B180" t="inlineStr">
        <is>
          <t>有限会社ヤマサン容器検査場</t>
        </is>
      </c>
      <c r="C180" t="n">
        <v>63730</v>
      </c>
      <c r="E180" t="inlineStr">
        <is>
          <t>511-0273</t>
        </is>
      </c>
      <c r="F180" t="inlineStr">
        <is>
          <t>三重県いなべ市大安町平塚下松崎1963</t>
        </is>
      </c>
      <c r="H180" t="inlineStr">
        <is>
          <t>0594-78-2064</t>
        </is>
      </c>
      <c r="I180" t="inlineStr">
        <is>
          <t>0594-78-1915</t>
        </is>
      </c>
      <c r="J180" t="n">
        <v>21</v>
      </c>
      <c r="K180" t="inlineStr">
        <is>
          <t>大橋</t>
        </is>
      </c>
      <c r="M180" t="n">
        <v>3</v>
      </c>
      <c r="N180" t="inlineStr">
        <is>
          <t>鋳造業者</t>
        </is>
      </c>
      <c r="O180" t="n">
        <v>3</v>
      </c>
      <c r="P180" t="inlineStr">
        <is>
          <t>員弁</t>
        </is>
      </c>
      <c r="Q180" t="n">
        <v>4</v>
      </c>
      <c r="R180" t="inlineStr">
        <is>
          <t>公共関係(マンホール等)</t>
        </is>
      </c>
      <c r="S180" t="inlineStr">
        <is>
          <t>承認済み</t>
        </is>
      </c>
      <c r="T180" t="inlineStr">
        <is>
          <t>アイテム</t>
        </is>
      </c>
      <c r="U180" t="inlineStr">
        <is>
          <t>sites/Master/Lists/L_User</t>
        </is>
      </c>
    </row>
    <row r="181">
      <c r="A181" t="inlineStr">
        <is>
          <t>64170</t>
        </is>
      </c>
      <c r="B181" t="inlineStr">
        <is>
          <t>桑名ダクタイル</t>
        </is>
      </c>
      <c r="C181" t="n">
        <v>64170</v>
      </c>
      <c r="E181" t="inlineStr">
        <is>
          <t>511-0242</t>
        </is>
      </c>
      <c r="F181" t="inlineStr">
        <is>
          <t>三重県員弁郡東員町六把野新田８９1</t>
        </is>
      </c>
      <c r="H181" t="inlineStr">
        <is>
          <t>0594-76-4511</t>
        </is>
      </c>
      <c r="I181" t="inlineStr">
        <is>
          <t>0594-76-8377</t>
        </is>
      </c>
      <c r="J181" t="n">
        <v>21</v>
      </c>
      <c r="K181" t="inlineStr">
        <is>
          <t>大橋</t>
        </is>
      </c>
      <c r="M181" t="n">
        <v>3</v>
      </c>
      <c r="N181" t="inlineStr">
        <is>
          <t>鋳造業者</t>
        </is>
      </c>
      <c r="O181" t="n">
        <v>3</v>
      </c>
      <c r="P181" t="inlineStr">
        <is>
          <t>員弁</t>
        </is>
      </c>
      <c r="Q181" t="n">
        <v>4</v>
      </c>
      <c r="R181" t="inlineStr">
        <is>
          <t>公共関係(マンホール等)</t>
        </is>
      </c>
      <c r="S181" t="inlineStr">
        <is>
          <t>承認済み</t>
        </is>
      </c>
      <c r="T181" t="inlineStr">
        <is>
          <t>アイテム</t>
        </is>
      </c>
      <c r="U181" t="inlineStr">
        <is>
          <t>sites/Master/Lists/L_User</t>
        </is>
      </c>
    </row>
    <row r="182">
      <c r="A182" t="inlineStr">
        <is>
          <t>64730</t>
        </is>
      </c>
      <c r="B182" t="inlineStr">
        <is>
          <t>ヤマト工業</t>
        </is>
      </c>
      <c r="C182" t="n">
        <v>64730</v>
      </c>
      <c r="E182" t="inlineStr">
        <is>
          <t>511-0255</t>
        </is>
      </c>
      <c r="F182" t="inlineStr">
        <is>
          <t>三重県員弁郡東員町長深４１８４</t>
        </is>
      </c>
      <c r="H182" t="inlineStr">
        <is>
          <t>0594-76-2457</t>
        </is>
      </c>
      <c r="I182" t="inlineStr">
        <is>
          <t>0594-76-9556</t>
        </is>
      </c>
      <c r="J182" t="n">
        <v>21</v>
      </c>
      <c r="K182" t="inlineStr">
        <is>
          <t>大橋</t>
        </is>
      </c>
      <c r="M182" t="n">
        <v>3</v>
      </c>
      <c r="N182" t="inlineStr">
        <is>
          <t>鋳造業者</t>
        </is>
      </c>
      <c r="O182" t="n">
        <v>3</v>
      </c>
      <c r="P182" t="inlineStr">
        <is>
          <t>員弁</t>
        </is>
      </c>
      <c r="Q182" t="n">
        <v>4</v>
      </c>
      <c r="R182" t="inlineStr">
        <is>
          <t>公共関係(マンホール等)</t>
        </is>
      </c>
      <c r="S182" t="inlineStr">
        <is>
          <t>承認済み</t>
        </is>
      </c>
      <c r="T182" t="inlineStr">
        <is>
          <t>アイテム</t>
        </is>
      </c>
      <c r="U182" t="inlineStr">
        <is>
          <t>sites/Master/Lists/L_User</t>
        </is>
      </c>
    </row>
    <row r="183">
      <c r="A183" t="inlineStr">
        <is>
          <t>65330</t>
        </is>
      </c>
      <c r="B183" t="inlineStr">
        <is>
          <t>種村鍛冶屋</t>
        </is>
      </c>
      <c r="C183" t="n">
        <v>65330</v>
      </c>
      <c r="E183" t="inlineStr">
        <is>
          <t>511-0284</t>
        </is>
      </c>
      <c r="F183" t="inlineStr">
        <is>
          <t>三重県いなべ市大安町梅戸566</t>
        </is>
      </c>
      <c r="H183" t="inlineStr">
        <is>
          <t>0594-77-0317</t>
        </is>
      </c>
      <c r="J183" t="n">
        <v>21</v>
      </c>
      <c r="K183" t="inlineStr">
        <is>
          <t>大橋</t>
        </is>
      </c>
      <c r="M183" t="n">
        <v>3</v>
      </c>
      <c r="N183" t="inlineStr">
        <is>
          <t>鋳造業者</t>
        </is>
      </c>
      <c r="O183" t="n">
        <v>3</v>
      </c>
      <c r="P183" t="inlineStr">
        <is>
          <t>員弁</t>
        </is>
      </c>
      <c r="Q183" t="n">
        <v>4</v>
      </c>
      <c r="R183" t="inlineStr">
        <is>
          <t>公共関係(マンホール等)</t>
        </is>
      </c>
      <c r="S183" t="inlineStr">
        <is>
          <t>承認済み</t>
        </is>
      </c>
      <c r="T183" t="inlineStr">
        <is>
          <t>アイテム</t>
        </is>
      </c>
      <c r="U183" t="inlineStr">
        <is>
          <t>sites/Master/Lists/L_User</t>
        </is>
      </c>
    </row>
    <row r="184">
      <c r="A184" t="inlineStr">
        <is>
          <t>67800</t>
        </is>
      </c>
      <c r="B184" t="inlineStr">
        <is>
          <t>横田鍛冶屋</t>
        </is>
      </c>
      <c r="C184" t="n">
        <v>67800</v>
      </c>
      <c r="E184" t="inlineStr">
        <is>
          <t>511-0428</t>
        </is>
      </c>
      <c r="F184" t="inlineStr">
        <is>
          <t>三重県員弁郡北勢町阿下喜2071-2</t>
        </is>
      </c>
      <c r="H184" t="inlineStr">
        <is>
          <t>0594-72-2561</t>
        </is>
      </c>
      <c r="J184" t="n">
        <v>21</v>
      </c>
      <c r="K184" t="inlineStr">
        <is>
          <t>大橋</t>
        </is>
      </c>
      <c r="M184" t="n">
        <v>3</v>
      </c>
      <c r="N184" t="inlineStr">
        <is>
          <t>鋳造業者</t>
        </is>
      </c>
      <c r="O184" t="n">
        <v>3</v>
      </c>
      <c r="P184" t="inlineStr">
        <is>
          <t>員弁</t>
        </is>
      </c>
      <c r="Q184" t="n">
        <v>4</v>
      </c>
      <c r="R184" t="inlineStr">
        <is>
          <t>公共関係(マンホール等)</t>
        </is>
      </c>
      <c r="S184" t="inlineStr">
        <is>
          <t>承認済み</t>
        </is>
      </c>
      <c r="T184" t="inlineStr">
        <is>
          <t>アイテム</t>
        </is>
      </c>
      <c r="U184" t="inlineStr">
        <is>
          <t>sites/Master/Lists/L_User</t>
        </is>
      </c>
    </row>
    <row r="185">
      <c r="A185" t="inlineStr">
        <is>
          <t>68999</t>
        </is>
      </c>
      <c r="B185" t="inlineStr">
        <is>
          <t>上様</t>
        </is>
      </c>
      <c r="C185" t="n">
        <v>68999</v>
      </c>
      <c r="J185" t="n">
        <v>21</v>
      </c>
      <c r="K185" t="inlineStr">
        <is>
          <t>大橋</t>
        </is>
      </c>
      <c r="M185" t="n">
        <v>3</v>
      </c>
      <c r="N185" t="inlineStr">
        <is>
          <t>鋳造業者</t>
        </is>
      </c>
      <c r="O185" t="n">
        <v>3</v>
      </c>
      <c r="P185" t="inlineStr">
        <is>
          <t>員弁</t>
        </is>
      </c>
      <c r="Q185" t="n">
        <v>5</v>
      </c>
      <c r="R185" t="inlineStr">
        <is>
          <t>その他</t>
        </is>
      </c>
      <c r="S185" t="inlineStr">
        <is>
          <t>承認済み</t>
        </is>
      </c>
      <c r="T185" t="inlineStr">
        <is>
          <t>アイテム</t>
        </is>
      </c>
      <c r="U185" t="inlineStr">
        <is>
          <t>sites/Master/Lists/L_User</t>
        </is>
      </c>
    </row>
    <row r="186">
      <c r="A186" t="inlineStr">
        <is>
          <t>69995</t>
        </is>
      </c>
      <c r="B186" t="inlineStr">
        <is>
          <t>ＬＰガス員弁</t>
        </is>
      </c>
      <c r="C186" t="n">
        <v>69995</v>
      </c>
      <c r="J186" t="n">
        <v>21</v>
      </c>
      <c r="K186" t="inlineStr">
        <is>
          <t>大橋</t>
        </is>
      </c>
      <c r="M186" t="n">
        <v>4</v>
      </c>
      <c r="N186" t="inlineStr">
        <is>
          <t>ＬＰＧ</t>
        </is>
      </c>
      <c r="O186" t="n">
        <v>3</v>
      </c>
      <c r="P186" t="inlineStr">
        <is>
          <t>員弁</t>
        </is>
      </c>
      <c r="Q186" t="n">
        <v>6</v>
      </c>
      <c r="R186" t="inlineStr">
        <is>
          <t>LPG</t>
        </is>
      </c>
      <c r="S186" t="inlineStr">
        <is>
          <t>承認済み</t>
        </is>
      </c>
      <c r="T186" t="inlineStr">
        <is>
          <t>アイテム</t>
        </is>
      </c>
      <c r="U186" t="inlineStr">
        <is>
          <t>sites/Master/Lists/L_User</t>
        </is>
      </c>
    </row>
    <row r="187">
      <c r="A187" t="inlineStr">
        <is>
          <t>70995</t>
        </is>
      </c>
      <c r="B187" t="inlineStr">
        <is>
          <t>ＬＰＧ四日市</t>
        </is>
      </c>
      <c r="C187" t="n">
        <v>70995</v>
      </c>
      <c r="H187" t="inlineStr">
        <is>
          <t>0582-66-8301</t>
        </is>
      </c>
      <c r="I187" t="inlineStr">
        <is>
          <t>0582-65-1466</t>
        </is>
      </c>
      <c r="J187" t="n">
        <v>3</v>
      </c>
      <c r="K187" t="inlineStr">
        <is>
          <t>水谷</t>
        </is>
      </c>
      <c r="M187" t="n">
        <v>4</v>
      </c>
      <c r="N187" t="inlineStr">
        <is>
          <t>ＬＰＧ</t>
        </is>
      </c>
      <c r="O187" t="n">
        <v>1</v>
      </c>
      <c r="P187" t="inlineStr">
        <is>
          <t>四日市</t>
        </is>
      </c>
      <c r="Q187" t="n">
        <v>1</v>
      </c>
      <c r="R187" t="inlineStr">
        <is>
          <t>運搬車両(自動車・建機等)</t>
        </is>
      </c>
      <c r="S187" t="inlineStr">
        <is>
          <t>承認済み</t>
        </is>
      </c>
      <c r="T187" t="inlineStr">
        <is>
          <t>アイテム</t>
        </is>
      </c>
      <c r="U187" t="inlineStr">
        <is>
          <t>sites/Master/Lists/L_User</t>
        </is>
      </c>
    </row>
    <row r="188">
      <c r="A188" t="inlineStr">
        <is>
          <t>70996</t>
        </is>
      </c>
      <c r="B188" t="inlineStr">
        <is>
          <t>ＬＰＧ相殺（イノウエ）</t>
        </is>
      </c>
      <c r="C188" t="n">
        <v>70996</v>
      </c>
      <c r="H188" t="inlineStr">
        <is>
          <t>0582-66-8301</t>
        </is>
      </c>
      <c r="I188" t="inlineStr">
        <is>
          <t>0582-65-1466</t>
        </is>
      </c>
      <c r="J188" t="n">
        <v>3</v>
      </c>
      <c r="K188" t="inlineStr">
        <is>
          <t>水谷</t>
        </is>
      </c>
      <c r="L188" t="inlineStr">
        <is>
          <t>LPGｿｳｻｲ(ｲﾉｳｴ)</t>
        </is>
      </c>
      <c r="M188" t="n">
        <v>4</v>
      </c>
      <c r="N188" t="inlineStr">
        <is>
          <t>ＬＰＧ</t>
        </is>
      </c>
      <c r="O188" t="n">
        <v>1</v>
      </c>
      <c r="P188" t="inlineStr">
        <is>
          <t>四日市</t>
        </is>
      </c>
      <c r="Q188" t="n">
        <v>1</v>
      </c>
      <c r="R188" t="inlineStr">
        <is>
          <t>運搬車両(自動車・建機等)</t>
        </is>
      </c>
      <c r="S188" t="inlineStr">
        <is>
          <t>承認済み</t>
        </is>
      </c>
      <c r="T188" t="inlineStr">
        <is>
          <t>アイテム</t>
        </is>
      </c>
      <c r="U188" t="inlineStr">
        <is>
          <t>sites/Master/Lists/L_User</t>
        </is>
      </c>
    </row>
    <row r="189">
      <c r="A189" t="inlineStr">
        <is>
          <t>87250</t>
        </is>
      </c>
      <c r="B189" t="inlineStr">
        <is>
          <t>ＪＵＫＩ金属</t>
        </is>
      </c>
      <c r="C189" t="n">
        <v>87250</v>
      </c>
      <c r="E189" t="inlineStr">
        <is>
          <t>519-2403</t>
        </is>
      </c>
      <c r="F189" t="inlineStr">
        <is>
          <t>三重県多気郡大台町上三瀬４２５</t>
        </is>
      </c>
      <c r="H189" t="inlineStr">
        <is>
          <t>0598-82-1355</t>
        </is>
      </c>
      <c r="I189" t="inlineStr">
        <is>
          <t>0598-82-2347</t>
        </is>
      </c>
      <c r="J189" t="n">
        <v>2</v>
      </c>
      <c r="K189" t="inlineStr">
        <is>
          <t>井上裕章</t>
        </is>
      </c>
      <c r="L189" t="inlineStr">
        <is>
          <t>JUKIｷﾝｿﾞｸｶﾌﾞｼｷｶﾞｲｼｬ　更新230606</t>
        </is>
      </c>
      <c r="M189" t="n">
        <v>3</v>
      </c>
      <c r="N189" t="inlineStr">
        <is>
          <t>鋳造業者</t>
        </is>
      </c>
      <c r="O189" t="n">
        <v>1</v>
      </c>
      <c r="P189" t="inlineStr">
        <is>
          <t>四日市</t>
        </is>
      </c>
      <c r="Q189" t="n">
        <v>5</v>
      </c>
      <c r="R189" t="inlineStr">
        <is>
          <t>その他</t>
        </is>
      </c>
      <c r="S189" t="inlineStr">
        <is>
          <t>承認済み</t>
        </is>
      </c>
      <c r="T189" t="inlineStr">
        <is>
          <t>アイテム</t>
        </is>
      </c>
      <c r="U189" t="inlineStr">
        <is>
          <t>sites/Master/Lists/L_User</t>
        </is>
      </c>
    </row>
    <row r="190">
      <c r="A190" t="inlineStr">
        <is>
          <t>87601</t>
        </is>
      </c>
      <c r="B190" t="inlineStr">
        <is>
          <t>松井鋳造</t>
        </is>
      </c>
      <c r="C190" t="n">
        <v>87601</v>
      </c>
      <c r="E190" t="inlineStr">
        <is>
          <t>513-0018</t>
        </is>
      </c>
      <c r="F190" t="inlineStr">
        <is>
          <t>三重県鈴鹿市上田町１３５３</t>
        </is>
      </c>
      <c r="H190" t="inlineStr">
        <is>
          <t>059-374-1380</t>
        </is>
      </c>
      <c r="I190" t="inlineStr">
        <is>
          <t>059-374-3343</t>
        </is>
      </c>
      <c r="J190" t="n">
        <v>3</v>
      </c>
      <c r="K190" t="inlineStr">
        <is>
          <t>水谷</t>
        </is>
      </c>
      <c r="L190" t="inlineStr">
        <is>
          <t>ﾏﾂｲﾁｭｳｿﾞｳｶﾌﾞｼｷｶﾞｲｼｬ</t>
        </is>
      </c>
      <c r="M190" t="n">
        <v>3</v>
      </c>
      <c r="N190" t="inlineStr">
        <is>
          <t>鋳造業者</t>
        </is>
      </c>
      <c r="O190" t="n">
        <v>1</v>
      </c>
      <c r="P190" t="inlineStr">
        <is>
          <t>四日市</t>
        </is>
      </c>
      <c r="Q190" t="n">
        <v>2</v>
      </c>
      <c r="R190" t="inlineStr">
        <is>
          <t>工作機械・金型</t>
        </is>
      </c>
      <c r="S190" t="inlineStr">
        <is>
          <t>承認済み</t>
        </is>
      </c>
      <c r="T190" t="inlineStr">
        <is>
          <t>アイテム</t>
        </is>
      </c>
      <c r="U190" t="inlineStr">
        <is>
          <t>sites/Master/Lists/L_User</t>
        </is>
      </c>
    </row>
    <row r="191">
      <c r="A191" t="inlineStr">
        <is>
          <t>87602</t>
        </is>
      </c>
      <c r="B191" t="inlineStr">
        <is>
          <t>松井鋳造</t>
        </is>
      </c>
      <c r="C191" t="n">
        <v>87602</v>
      </c>
      <c r="E191" t="inlineStr">
        <is>
          <t>513-0018</t>
        </is>
      </c>
      <c r="F191" t="inlineStr">
        <is>
          <t>三重県鈴鹿市上田町１３５３</t>
        </is>
      </c>
      <c r="H191" t="inlineStr">
        <is>
          <t>059-374-1380</t>
        </is>
      </c>
      <c r="I191" t="inlineStr">
        <is>
          <t>059-374-3343</t>
        </is>
      </c>
      <c r="J191" t="n">
        <v>3</v>
      </c>
      <c r="K191" t="inlineStr">
        <is>
          <t>水谷</t>
        </is>
      </c>
      <c r="L191" t="inlineStr">
        <is>
          <t>ﾏﾂｲﾁｭｳｿﾞｳｶﾌﾞｼｷｶﾞｲｼｬ</t>
        </is>
      </c>
      <c r="M191" t="n">
        <v>3</v>
      </c>
      <c r="N191" t="inlineStr">
        <is>
          <t>鋳造業者</t>
        </is>
      </c>
      <c r="O191" t="n">
        <v>1</v>
      </c>
      <c r="P191" t="inlineStr">
        <is>
          <t>四日市</t>
        </is>
      </c>
      <c r="Q191" t="n">
        <v>2</v>
      </c>
      <c r="R191" t="inlineStr">
        <is>
          <t>工作機械・金型</t>
        </is>
      </c>
      <c r="S191" t="inlineStr">
        <is>
          <t>承認済み</t>
        </is>
      </c>
      <c r="T191" t="inlineStr">
        <is>
          <t>アイテム</t>
        </is>
      </c>
      <c r="U191" t="inlineStr">
        <is>
          <t>sites/Master/Lists/L_User</t>
        </is>
      </c>
    </row>
    <row r="192">
      <c r="A192" t="inlineStr">
        <is>
          <t>87660</t>
        </is>
      </c>
      <c r="B192" t="inlineStr">
        <is>
          <t>三重鋼業</t>
        </is>
      </c>
      <c r="C192" t="n">
        <v>87660</v>
      </c>
      <c r="E192" t="inlineStr">
        <is>
          <t>514-0300</t>
        </is>
      </c>
      <c r="F192" t="inlineStr">
        <is>
          <t>三重県津市香良洲町</t>
        </is>
      </c>
      <c r="G192" t="inlineStr">
        <is>
          <t>６３８１－１</t>
        </is>
      </c>
      <c r="H192" t="inlineStr">
        <is>
          <t>05929-2-2811</t>
        </is>
      </c>
      <c r="J192" t="n">
        <v>2</v>
      </c>
      <c r="K192" t="inlineStr">
        <is>
          <t>井上裕章</t>
        </is>
      </c>
      <c r="L192" t="inlineStr">
        <is>
          <t>ﾐｴｺｳｷﾞｮｳ ｶﾌﾞｼｷｶｲｼｬ　(HANWA_Gp)更新230606</t>
        </is>
      </c>
      <c r="M192" t="n">
        <v>3</v>
      </c>
      <c r="N192" t="inlineStr">
        <is>
          <t>鋳造業者</t>
        </is>
      </c>
      <c r="O192" t="n">
        <v>1</v>
      </c>
      <c r="P192" t="inlineStr">
        <is>
          <t>四日市</t>
        </is>
      </c>
      <c r="Q192" t="n">
        <v>5</v>
      </c>
      <c r="R192" t="inlineStr">
        <is>
          <t>その他</t>
        </is>
      </c>
      <c r="S192" t="inlineStr">
        <is>
          <t>承認済み</t>
        </is>
      </c>
      <c r="T192" t="inlineStr">
        <is>
          <t>アイテム</t>
        </is>
      </c>
      <c r="U192" t="inlineStr">
        <is>
          <t>sites/Master/Lists/L_User</t>
        </is>
      </c>
    </row>
    <row r="193">
      <c r="A193" t="inlineStr">
        <is>
          <t>88055</t>
        </is>
      </c>
      <c r="B193" t="inlineStr">
        <is>
          <t>伊賀産業</t>
        </is>
      </c>
      <c r="C193" t="n">
        <v>88055</v>
      </c>
      <c r="E193" t="inlineStr">
        <is>
          <t>518-1301</t>
        </is>
      </c>
      <c r="F193" t="inlineStr">
        <is>
          <t>三重県伊賀市西湯舟2346</t>
        </is>
      </c>
      <c r="H193" t="inlineStr">
        <is>
          <t>0595-43-1066</t>
        </is>
      </c>
      <c r="I193" t="inlineStr">
        <is>
          <t>0595-43-1651</t>
        </is>
      </c>
      <c r="J193" t="n">
        <v>3</v>
      </c>
      <c r="K193" t="inlineStr">
        <is>
          <t>水谷</t>
        </is>
      </c>
      <c r="L193" t="inlineStr">
        <is>
          <t>ｶﾌﾞｼｷｶｲｼｬｲｶﾞｻﾝｷﾞｮｳ</t>
        </is>
      </c>
      <c r="M193" t="n">
        <v>3</v>
      </c>
      <c r="N193" t="inlineStr">
        <is>
          <t>鋳造業者</t>
        </is>
      </c>
      <c r="O193" t="n">
        <v>1</v>
      </c>
      <c r="P193" t="inlineStr">
        <is>
          <t>四日市</t>
        </is>
      </c>
      <c r="Q193" t="n">
        <v>5</v>
      </c>
      <c r="R193" t="inlineStr">
        <is>
          <t>その他</t>
        </is>
      </c>
      <c r="S193" t="inlineStr">
        <is>
          <t>承認済み</t>
        </is>
      </c>
      <c r="T193" t="inlineStr">
        <is>
          <t>アイテム</t>
        </is>
      </c>
      <c r="U193" t="inlineStr">
        <is>
          <t>sites/Master/Lists/L_User</t>
        </is>
      </c>
    </row>
    <row r="194">
      <c r="A194" t="inlineStr">
        <is>
          <t>88060</t>
        </is>
      </c>
      <c r="B194" t="inlineStr">
        <is>
          <t>イタニアルミ</t>
        </is>
      </c>
      <c r="C194" t="n">
        <v>88060</v>
      </c>
      <c r="E194" t="inlineStr">
        <is>
          <t>518-1426</t>
        </is>
      </c>
      <c r="F194" t="inlineStr">
        <is>
          <t>三重県伊賀市広瀬６６７</t>
        </is>
      </c>
      <c r="H194" t="inlineStr">
        <is>
          <t>05954-7-0326</t>
        </is>
      </c>
      <c r="I194" t="inlineStr">
        <is>
          <t>05954-6-1706</t>
        </is>
      </c>
      <c r="J194" t="n">
        <v>3</v>
      </c>
      <c r="K194" t="inlineStr">
        <is>
          <t>水谷</t>
        </is>
      </c>
      <c r="L194" t="inlineStr">
        <is>
          <t>ｲﾀﾆｱﾙﾐｶﾌﾞｼｷｶｲｼｬ</t>
        </is>
      </c>
      <c r="M194" t="n">
        <v>3</v>
      </c>
      <c r="N194" t="inlineStr">
        <is>
          <t>鋳造業者</t>
        </is>
      </c>
      <c r="O194" t="n">
        <v>1</v>
      </c>
      <c r="P194" t="inlineStr">
        <is>
          <t>四日市</t>
        </is>
      </c>
      <c r="Q194" t="n">
        <v>1</v>
      </c>
      <c r="R194" t="inlineStr">
        <is>
          <t>運搬車両(自動車・建機等)</t>
        </is>
      </c>
      <c r="S194" t="inlineStr">
        <is>
          <t>承認済み</t>
        </is>
      </c>
      <c r="T194" t="inlineStr">
        <is>
          <t>アイテム</t>
        </is>
      </c>
      <c r="U194" t="inlineStr">
        <is>
          <t>sites/Master/Lists/L_User</t>
        </is>
      </c>
    </row>
    <row r="195">
      <c r="A195" t="inlineStr">
        <is>
          <t>88061</t>
        </is>
      </c>
      <c r="B195" t="inlineStr">
        <is>
          <t>イタニアルミ</t>
        </is>
      </c>
      <c r="C195" t="n">
        <v>88061</v>
      </c>
      <c r="E195" t="inlineStr">
        <is>
          <t>518-1426</t>
        </is>
      </c>
      <c r="F195" t="inlineStr">
        <is>
          <t>三重県伊賀市広瀬６６７</t>
        </is>
      </c>
      <c r="H195" t="inlineStr">
        <is>
          <t>05954-7-0326</t>
        </is>
      </c>
      <c r="I195" t="inlineStr">
        <is>
          <t>05954-6-1706</t>
        </is>
      </c>
      <c r="J195" t="n">
        <v>3</v>
      </c>
      <c r="K195" t="inlineStr">
        <is>
          <t>水谷</t>
        </is>
      </c>
      <c r="L195" t="inlineStr">
        <is>
          <t>ｲﾀﾆｱﾙﾐｶﾌﾞｼｷｶｲｼｬ</t>
        </is>
      </c>
      <c r="M195" t="n">
        <v>3</v>
      </c>
      <c r="N195" t="inlineStr">
        <is>
          <t>鋳造業者</t>
        </is>
      </c>
      <c r="O195" t="n">
        <v>1</v>
      </c>
      <c r="P195" t="inlineStr">
        <is>
          <t>四日市</t>
        </is>
      </c>
      <c r="Q195" t="n">
        <v>1</v>
      </c>
      <c r="R195" t="inlineStr">
        <is>
          <t>運搬車両(自動車・建機等)</t>
        </is>
      </c>
      <c r="S195" t="inlineStr">
        <is>
          <t>承認済み</t>
        </is>
      </c>
      <c r="T195" t="inlineStr">
        <is>
          <t>アイテム</t>
        </is>
      </c>
      <c r="U195" t="inlineStr">
        <is>
          <t>sites/Master/Lists/L_User</t>
        </is>
      </c>
    </row>
    <row r="196">
      <c r="A196" t="inlineStr">
        <is>
          <t>88071</t>
        </is>
      </c>
      <c r="B196" t="inlineStr">
        <is>
          <t>エクセディ</t>
        </is>
      </c>
      <c r="C196" t="n">
        <v>88071</v>
      </c>
      <c r="E196" t="inlineStr">
        <is>
          <t>518-0825</t>
        </is>
      </c>
      <c r="F196" t="inlineStr">
        <is>
          <t>三重県伊賀市小田町</t>
        </is>
      </c>
      <c r="G196" t="inlineStr">
        <is>
          <t>２４１８番地</t>
        </is>
      </c>
      <c r="H196" t="inlineStr">
        <is>
          <t>0595-23-8101</t>
        </is>
      </c>
      <c r="I196" t="inlineStr">
        <is>
          <t>0595-24-5521</t>
        </is>
      </c>
      <c r="J196" t="n">
        <v>3</v>
      </c>
      <c r="K196" t="inlineStr">
        <is>
          <t>水谷</t>
        </is>
      </c>
      <c r="L196" t="inlineStr">
        <is>
          <t>ｶﾌﾞｼｷｶﾞｲｼｬｴｸｾﾃﾞｨ</t>
        </is>
      </c>
      <c r="M196" t="n">
        <v>3</v>
      </c>
      <c r="N196" t="inlineStr">
        <is>
          <t>鋳造業者</t>
        </is>
      </c>
      <c r="O196" t="n">
        <v>1</v>
      </c>
      <c r="P196" t="inlineStr">
        <is>
          <t>四日市</t>
        </is>
      </c>
      <c r="Q196" t="n">
        <v>1</v>
      </c>
      <c r="R196" t="inlineStr">
        <is>
          <t>運搬車両(自動車・建機等)</t>
        </is>
      </c>
      <c r="S196" t="inlineStr">
        <is>
          <t>承認済み</t>
        </is>
      </c>
      <c r="T196" t="inlineStr">
        <is>
          <t>アイテム</t>
        </is>
      </c>
      <c r="U196" t="inlineStr">
        <is>
          <t>sites/Master/Lists/L_User</t>
        </is>
      </c>
    </row>
    <row r="197">
      <c r="A197" t="inlineStr">
        <is>
          <t>88200</t>
        </is>
      </c>
      <c r="B197" t="inlineStr">
        <is>
          <t>光洋鋳造</t>
        </is>
      </c>
      <c r="C197" t="n">
        <v>88200</v>
      </c>
      <c r="E197" t="inlineStr">
        <is>
          <t>518-1152</t>
        </is>
      </c>
      <c r="F197" t="inlineStr">
        <is>
          <t>三重県伊賀市予野西出</t>
        </is>
      </c>
      <c r="G197" t="inlineStr">
        <is>
          <t>2624</t>
        </is>
      </c>
      <c r="H197" t="inlineStr">
        <is>
          <t>0595-39-0080</t>
        </is>
      </c>
      <c r="I197" t="inlineStr">
        <is>
          <t>0595-39-0081</t>
        </is>
      </c>
      <c r="J197" t="n">
        <v>3</v>
      </c>
      <c r="K197" t="inlineStr">
        <is>
          <t>水谷</t>
        </is>
      </c>
      <c r="L197" t="inlineStr">
        <is>
          <t>ｺｳﾖｳﾁｭｳｿﾞｳｶﾌﾞｼｷｶｲｼｬ</t>
        </is>
      </c>
      <c r="M197" t="n">
        <v>2</v>
      </c>
      <c r="N197" t="inlineStr">
        <is>
          <t>自社製品主体販売先</t>
        </is>
      </c>
      <c r="O197" t="n">
        <v>1</v>
      </c>
      <c r="P197" t="inlineStr">
        <is>
          <t>四日市</t>
        </is>
      </c>
      <c r="Q197" t="n">
        <v>5</v>
      </c>
      <c r="R197" t="inlineStr">
        <is>
          <t>その他</t>
        </is>
      </c>
      <c r="S197" t="inlineStr">
        <is>
          <t>承認済み</t>
        </is>
      </c>
      <c r="T197" t="inlineStr">
        <is>
          <t>アイテム</t>
        </is>
      </c>
      <c r="U197" t="inlineStr">
        <is>
          <t>sites/Master/Lists/L_User</t>
        </is>
      </c>
    </row>
    <row r="198">
      <c r="A198" t="inlineStr">
        <is>
          <t>88729</t>
        </is>
      </c>
      <c r="B198" t="inlineStr">
        <is>
          <t>安永</t>
        </is>
      </c>
      <c r="C198" t="n">
        <v>88729</v>
      </c>
      <c r="E198" t="inlineStr">
        <is>
          <t>518-0809</t>
        </is>
      </c>
      <c r="F198" t="inlineStr">
        <is>
          <t>三重県伊賀市西明寺２２６０</t>
        </is>
      </c>
      <c r="H198" t="inlineStr">
        <is>
          <t>0595-21-2116</t>
        </is>
      </c>
      <c r="I198" t="inlineStr">
        <is>
          <t>0595-21-2731</t>
        </is>
      </c>
      <c r="J198" t="n">
        <v>3</v>
      </c>
      <c r="K198" t="inlineStr">
        <is>
          <t>水谷</t>
        </is>
      </c>
      <c r="L198" t="inlineStr">
        <is>
          <t>ｶﾌﾞｼｷｶｲｼｬﾔｽﾅｶﾞ</t>
        </is>
      </c>
      <c r="M198" t="n">
        <v>3</v>
      </c>
      <c r="N198" t="inlineStr">
        <is>
          <t>鋳造業者</t>
        </is>
      </c>
      <c r="O198" t="n">
        <v>1</v>
      </c>
      <c r="P198" t="inlineStr">
        <is>
          <t>四日市</t>
        </is>
      </c>
      <c r="Q198" t="n">
        <v>1</v>
      </c>
      <c r="R198" t="inlineStr">
        <is>
          <t>運搬車両(自動車・建機等)</t>
        </is>
      </c>
      <c r="S198" t="inlineStr">
        <is>
          <t>承認済み</t>
        </is>
      </c>
      <c r="T198" t="inlineStr">
        <is>
          <t>アイテム</t>
        </is>
      </c>
      <c r="U198" t="inlineStr">
        <is>
          <t>sites/Master/Lists/L_User</t>
        </is>
      </c>
    </row>
    <row r="199">
      <c r="A199" t="inlineStr">
        <is>
          <t>89060</t>
        </is>
      </c>
      <c r="B199" t="inlineStr">
        <is>
          <t>泉鋳造</t>
        </is>
      </c>
      <c r="C199" t="n">
        <v>89060</v>
      </c>
      <c r="E199" t="inlineStr">
        <is>
          <t>512-8062</t>
        </is>
      </c>
      <c r="F199" t="inlineStr">
        <is>
          <t>三重県四日市市黄金町８番地</t>
        </is>
      </c>
      <c r="G199" t="inlineStr">
        <is>
          <t xml:space="preserve">　　(四日市機械金属工業団地)</t>
        </is>
      </c>
      <c r="H199" t="inlineStr">
        <is>
          <t>059-364-1575</t>
        </is>
      </c>
      <c r="I199" t="inlineStr">
        <is>
          <t>059-364-2791</t>
        </is>
      </c>
      <c r="J199" t="n">
        <v>2</v>
      </c>
      <c r="K199" t="inlineStr">
        <is>
          <t>井上裕章</t>
        </is>
      </c>
      <c r="L199" t="inlineStr">
        <is>
          <t>全体:三輪部長 木型:上田課長katsuaki_ueda</t>
        </is>
      </c>
      <c r="M199" t="n">
        <v>3</v>
      </c>
      <c r="N199" t="inlineStr">
        <is>
          <t>鋳造業者</t>
        </is>
      </c>
      <c r="O199" t="n">
        <v>1</v>
      </c>
      <c r="P199" t="inlineStr">
        <is>
          <t>四日市</t>
        </is>
      </c>
      <c r="Q199" t="n">
        <v>2</v>
      </c>
      <c r="R199" t="inlineStr">
        <is>
          <t>工作機械・金型</t>
        </is>
      </c>
      <c r="S199" t="inlineStr">
        <is>
          <t>承認済み</t>
        </is>
      </c>
      <c r="T199" t="inlineStr">
        <is>
          <t>アイテム</t>
        </is>
      </c>
      <c r="U199" t="inlineStr">
        <is>
          <t>sites/Master/Lists/L_User</t>
        </is>
      </c>
    </row>
    <row r="200">
      <c r="A200" t="inlineStr">
        <is>
          <t>89061</t>
        </is>
      </c>
      <c r="B200" t="inlineStr">
        <is>
          <t>上野産業</t>
        </is>
      </c>
      <c r="C200" t="n">
        <v>89061</v>
      </c>
      <c r="E200" t="inlineStr">
        <is>
          <t>510-0813</t>
        </is>
      </c>
      <c r="F200" t="inlineStr">
        <is>
          <t>三重県四日市市末永字一本木</t>
        </is>
      </c>
      <c r="G200" t="inlineStr">
        <is>
          <t>１０３３</t>
        </is>
      </c>
      <c r="H200" t="inlineStr">
        <is>
          <t>059-331-2146</t>
        </is>
      </c>
      <c r="I200" t="inlineStr">
        <is>
          <t>059-331-7828</t>
        </is>
      </c>
      <c r="J200" t="n">
        <v>2</v>
      </c>
      <c r="K200" t="inlineStr">
        <is>
          <t>井上裕章</t>
        </is>
      </c>
      <c r="L200" t="inlineStr">
        <is>
          <t>ｳｴﾉｻﾝｷﾞｮｳｶﾌﾞｼｷｶｲｼｬ</t>
        </is>
      </c>
      <c r="M200" t="n">
        <v>3</v>
      </c>
      <c r="N200" t="inlineStr">
        <is>
          <t>鋳造業者</t>
        </is>
      </c>
      <c r="O200" t="n">
        <v>1</v>
      </c>
      <c r="P200" t="inlineStr">
        <is>
          <t>四日市</t>
        </is>
      </c>
      <c r="Q200" t="n">
        <v>5</v>
      </c>
      <c r="R200" t="inlineStr">
        <is>
          <t>その他</t>
        </is>
      </c>
      <c r="S200" t="inlineStr">
        <is>
          <t>承認済み</t>
        </is>
      </c>
      <c r="T200" t="inlineStr">
        <is>
          <t>アイテム</t>
        </is>
      </c>
      <c r="U200" t="inlineStr">
        <is>
          <t>sites/Master/Lists/L_User</t>
        </is>
      </c>
    </row>
    <row r="201">
      <c r="A201" t="inlineStr">
        <is>
          <t>89115</t>
        </is>
      </c>
      <c r="B201" t="inlineStr">
        <is>
          <t>草川製作所</t>
        </is>
      </c>
      <c r="C201" t="n">
        <v>89115</v>
      </c>
      <c r="E201" t="inlineStr">
        <is>
          <t>519-0135</t>
        </is>
      </c>
      <c r="F201" t="inlineStr">
        <is>
          <t>三重県亀山市三寺町765</t>
        </is>
      </c>
      <c r="H201" t="inlineStr">
        <is>
          <t>05958-2-0836</t>
        </is>
      </c>
      <c r="I201" t="inlineStr">
        <is>
          <t>05958-2-3881</t>
        </is>
      </c>
      <c r="J201" t="n">
        <v>3</v>
      </c>
      <c r="K201" t="inlineStr">
        <is>
          <t>水谷</t>
        </is>
      </c>
      <c r="L201" t="inlineStr">
        <is>
          <t>ｶﾌﾞｼｷｶｲｼｬｸｻｶﾜｾｲｻｸｼｮ</t>
        </is>
      </c>
      <c r="M201" t="n">
        <v>3</v>
      </c>
      <c r="N201" t="inlineStr">
        <is>
          <t>鋳造業者</t>
        </is>
      </c>
      <c r="O201" t="n">
        <v>1</v>
      </c>
      <c r="P201" t="inlineStr">
        <is>
          <t>四日市</t>
        </is>
      </c>
      <c r="Q201" t="n">
        <v>4</v>
      </c>
      <c r="R201" t="inlineStr">
        <is>
          <t>公共関係(マンホール等)</t>
        </is>
      </c>
      <c r="S201" t="inlineStr">
        <is>
          <t>承認済み</t>
        </is>
      </c>
      <c r="T201" t="inlineStr">
        <is>
          <t>アイテム</t>
        </is>
      </c>
      <c r="U201" t="inlineStr">
        <is>
          <t>sites/Master/Lists/L_User</t>
        </is>
      </c>
    </row>
    <row r="202">
      <c r="A202" t="inlineStr">
        <is>
          <t>89399</t>
        </is>
      </c>
      <c r="B202" t="inlineStr">
        <is>
          <t>東洋鋳鉄</t>
        </is>
      </c>
      <c r="C202" t="n">
        <v>89399</v>
      </c>
      <c r="E202" t="inlineStr">
        <is>
          <t>510-0832</t>
        </is>
      </c>
      <c r="F202" t="inlineStr">
        <is>
          <t>三重県四日市市伊倉３丁目５－４０</t>
        </is>
      </c>
      <c r="H202" t="inlineStr">
        <is>
          <t>059-352-8512</t>
        </is>
      </c>
      <c r="I202" t="inlineStr">
        <is>
          <t>059-353-1521</t>
        </is>
      </c>
      <c r="J202" t="n">
        <v>2</v>
      </c>
      <c r="K202" t="inlineStr">
        <is>
          <t>井上裕章</t>
        </is>
      </c>
      <c r="L202" t="inlineStr">
        <is>
          <t>ﾄｳﾖｳﾁｭｳﾃﾂｶﾌﾞｼｷｶｲｼｬ</t>
        </is>
      </c>
      <c r="M202" t="n">
        <v>3</v>
      </c>
      <c r="N202" t="inlineStr">
        <is>
          <t>鋳造業者</t>
        </is>
      </c>
      <c r="O202" t="n">
        <v>1</v>
      </c>
      <c r="P202" t="inlineStr">
        <is>
          <t>四日市</t>
        </is>
      </c>
      <c r="Q202" t="n">
        <v>2</v>
      </c>
      <c r="R202" t="inlineStr">
        <is>
          <t>工作機械・金型</t>
        </is>
      </c>
      <c r="S202" t="inlineStr">
        <is>
          <t>承認済み</t>
        </is>
      </c>
      <c r="T202" t="inlineStr">
        <is>
          <t>アイテム</t>
        </is>
      </c>
      <c r="U202" t="inlineStr">
        <is>
          <t>sites/Master/Lists/L_User</t>
        </is>
      </c>
    </row>
    <row r="203">
      <c r="A203" t="inlineStr">
        <is>
          <t>89400</t>
        </is>
      </c>
      <c r="B203" t="inlineStr">
        <is>
          <t>有限会社協和鉄工</t>
        </is>
      </c>
      <c r="C203" t="n">
        <v>89400</v>
      </c>
      <c r="E203" t="inlineStr">
        <is>
          <t>510-0101</t>
        </is>
      </c>
      <c r="F203" t="inlineStr">
        <is>
          <t>三重県四日市市楠町小倉１５８９</t>
        </is>
      </c>
      <c r="H203" t="inlineStr">
        <is>
          <t>059-397-6181</t>
        </is>
      </c>
      <c r="J203" t="n">
        <v>2</v>
      </c>
      <c r="K203" t="inlineStr">
        <is>
          <t>井上裕章</t>
        </is>
      </c>
      <c r="L203" t="inlineStr">
        <is>
          <t>ﾕｳｹﾞﾝｶﾞｲｼｬｷｮｳﾜﾃｯｺｳ</t>
        </is>
      </c>
      <c r="M203" t="n">
        <v>3</v>
      </c>
      <c r="N203" t="inlineStr">
        <is>
          <t>鋳造業者</t>
        </is>
      </c>
      <c r="O203" t="n">
        <v>1</v>
      </c>
      <c r="P203" t="inlineStr">
        <is>
          <t>四日市</t>
        </is>
      </c>
      <c r="Q203" t="n">
        <v>5</v>
      </c>
      <c r="R203" t="inlineStr">
        <is>
          <t>その他</t>
        </is>
      </c>
      <c r="S203" t="inlineStr">
        <is>
          <t>承認済み</t>
        </is>
      </c>
      <c r="T203" t="inlineStr">
        <is>
          <t>アイテム</t>
        </is>
      </c>
      <c r="U203" t="inlineStr">
        <is>
          <t>sites/Master/Lists/L_User</t>
        </is>
      </c>
    </row>
    <row r="204">
      <c r="A204" t="inlineStr">
        <is>
          <t>89521</t>
        </is>
      </c>
      <c r="B204" t="inlineStr">
        <is>
          <t>日野</t>
        </is>
      </c>
      <c r="C204" t="n">
        <v>89521</v>
      </c>
      <c r="E204" t="inlineStr">
        <is>
          <t>510-0942</t>
        </is>
      </c>
      <c r="F204" t="inlineStr">
        <is>
          <t>三重県四日市市東日野町７７９ー１</t>
        </is>
      </c>
      <c r="H204" t="inlineStr">
        <is>
          <t>059-321-5324</t>
        </is>
      </c>
      <c r="I204" t="inlineStr">
        <is>
          <t>059-321-5322</t>
        </is>
      </c>
      <c r="J204" t="n">
        <v>2</v>
      </c>
      <c r="K204" t="inlineStr">
        <is>
          <t>井上裕章</t>
        </is>
      </c>
      <c r="L204" t="inlineStr">
        <is>
          <t>ｶﾌﾞｼｷｶｲｼｬﾋﾉ</t>
        </is>
      </c>
      <c r="M204" t="n">
        <v>2</v>
      </c>
      <c r="N204" t="inlineStr">
        <is>
          <t>自社製品主体販売先</t>
        </is>
      </c>
      <c r="O204" t="n">
        <v>1</v>
      </c>
      <c r="P204" t="inlineStr">
        <is>
          <t>四日市</t>
        </is>
      </c>
      <c r="Q204" t="n">
        <v>5</v>
      </c>
      <c r="R204" t="inlineStr">
        <is>
          <t>その他</t>
        </is>
      </c>
      <c r="S204" t="inlineStr">
        <is>
          <t>承認済み</t>
        </is>
      </c>
      <c r="T204" t="inlineStr">
        <is>
          <t>アイテム</t>
        </is>
      </c>
      <c r="U204" t="inlineStr">
        <is>
          <t>sites/Master/Lists/L_User</t>
        </is>
      </c>
    </row>
    <row r="205">
      <c r="A205" t="inlineStr">
        <is>
          <t>89570</t>
        </is>
      </c>
      <c r="B205" t="inlineStr">
        <is>
          <t>福西鋳物</t>
        </is>
      </c>
      <c r="C205" t="n">
        <v>89570</v>
      </c>
      <c r="E205" t="inlineStr">
        <is>
          <t>510-0001</t>
        </is>
      </c>
      <c r="F205" t="inlineStr">
        <is>
          <t>三重県四日市市八田３丁目５－３３</t>
        </is>
      </c>
      <c r="H205" t="inlineStr">
        <is>
          <t>059-364-2631</t>
        </is>
      </c>
      <c r="I205" t="inlineStr">
        <is>
          <t>059-364-8530</t>
        </is>
      </c>
      <c r="J205" t="n">
        <v>2</v>
      </c>
      <c r="K205" t="inlineStr">
        <is>
          <t>井上裕章</t>
        </is>
      </c>
      <c r="L205" t="inlineStr">
        <is>
          <t>ﾌｸﾆｼｲﾓﾉ ｶﾌﾞｼｷｶｲｼｬ</t>
        </is>
      </c>
      <c r="M205" t="n">
        <v>3</v>
      </c>
      <c r="N205" t="inlineStr">
        <is>
          <t>鋳造業者</t>
        </is>
      </c>
      <c r="O205" t="n">
        <v>1</v>
      </c>
      <c r="P205" t="inlineStr">
        <is>
          <t>四日市</t>
        </is>
      </c>
      <c r="Q205" t="n">
        <v>4</v>
      </c>
      <c r="R205" t="inlineStr">
        <is>
          <t>公共関係(マンホール等)</t>
        </is>
      </c>
      <c r="S205" t="inlineStr">
        <is>
          <t>承認済み</t>
        </is>
      </c>
      <c r="T205" t="inlineStr">
        <is>
          <t>アイテム</t>
        </is>
      </c>
      <c r="U205" t="inlineStr">
        <is>
          <t>sites/Master/Lists/L_User</t>
        </is>
      </c>
    </row>
    <row r="206">
      <c r="A206" t="inlineStr">
        <is>
          <t>89601</t>
        </is>
      </c>
      <c r="B206" t="inlineStr">
        <is>
          <t>マルタシェルサ－ビス</t>
        </is>
      </c>
      <c r="C206" t="n">
        <v>89601</v>
      </c>
      <c r="E206" t="inlineStr">
        <is>
          <t>513-0031</t>
        </is>
      </c>
      <c r="F206" t="inlineStr">
        <is>
          <t>三重県鈴鹿市一ノ宮町１１５６－１</t>
        </is>
      </c>
      <c r="H206" t="inlineStr">
        <is>
          <t>059-384-1181</t>
        </is>
      </c>
      <c r="I206" t="inlineStr">
        <is>
          <t>059-384-1180</t>
        </is>
      </c>
      <c r="J206" t="n">
        <v>2</v>
      </c>
      <c r="K206" t="inlineStr">
        <is>
          <t>井上裕章</t>
        </is>
      </c>
      <c r="L206" t="inlineStr">
        <is>
          <t>ﾏﾙﾀｼｪﾙｻｰﾋﾞｽ　2306更新※@以下共通</t>
        </is>
      </c>
      <c r="M206" t="n">
        <v>3</v>
      </c>
      <c r="N206" t="inlineStr">
        <is>
          <t>鋳造業者</t>
        </is>
      </c>
      <c r="O206" t="n">
        <v>1</v>
      </c>
      <c r="P206" t="inlineStr">
        <is>
          <t>四日市</t>
        </is>
      </c>
      <c r="Q206" t="n">
        <v>1</v>
      </c>
      <c r="R206" t="inlineStr">
        <is>
          <t>運搬車両(自動車・建機等)</t>
        </is>
      </c>
      <c r="S206" t="inlineStr">
        <is>
          <t>承認済み</t>
        </is>
      </c>
      <c r="T206" t="inlineStr">
        <is>
          <t>アイテム</t>
        </is>
      </c>
      <c r="U206" t="inlineStr">
        <is>
          <t>sites/Master/Lists/L_User</t>
        </is>
      </c>
    </row>
    <row r="207">
      <c r="A207" t="inlineStr">
        <is>
          <t>89660</t>
        </is>
      </c>
      <c r="B207" t="inlineStr">
        <is>
          <t>ミヤオカンパニーリミテド</t>
        </is>
      </c>
      <c r="C207" t="n">
        <v>89660</v>
      </c>
      <c r="E207" t="inlineStr">
        <is>
          <t>510-0002</t>
        </is>
      </c>
      <c r="F207" t="inlineStr">
        <is>
          <t>三重県四日市市羽津中３－２－５</t>
        </is>
      </c>
      <c r="H207" t="inlineStr">
        <is>
          <t>059-331-3303</t>
        </is>
      </c>
      <c r="I207" t="inlineStr">
        <is>
          <t>059-333-1152</t>
        </is>
      </c>
      <c r="J207" t="n">
        <v>2</v>
      </c>
      <c r="K207" t="inlineStr">
        <is>
          <t>井上裕章</t>
        </is>
      </c>
      <c r="L207" t="inlineStr">
        <is>
          <t>2021時点直取(ﾎﾞﾙｸﾚ-とﾏﾚｰｼｱ工場</t>
        </is>
      </c>
      <c r="M207" t="n">
        <v>3</v>
      </c>
      <c r="N207" t="inlineStr">
        <is>
          <t>鋳造業者</t>
        </is>
      </c>
      <c r="O207" t="n">
        <v>1</v>
      </c>
      <c r="P207" t="inlineStr">
        <is>
          <t>四日市</t>
        </is>
      </c>
      <c r="Q207" t="n">
        <v>5</v>
      </c>
      <c r="R207" t="inlineStr">
        <is>
          <t>その他</t>
        </is>
      </c>
      <c r="S207" t="inlineStr">
        <is>
          <t>承認済み</t>
        </is>
      </c>
      <c r="T207" t="inlineStr">
        <is>
          <t>アイテム</t>
        </is>
      </c>
      <c r="U207" t="inlineStr">
        <is>
          <t>sites/Master/Lists/L_User</t>
        </is>
      </c>
    </row>
    <row r="208">
      <c r="A208" t="inlineStr">
        <is>
          <t>89900</t>
        </is>
      </c>
      <c r="B208" t="inlineStr">
        <is>
          <t>ウエ</t>
        </is>
      </c>
      <c r="C208" t="n">
        <v>89900</v>
      </c>
      <c r="J208" t="n">
        <v>2</v>
      </c>
      <c r="K208" t="inlineStr">
        <is>
          <t>井上裕章</t>
        </is>
      </c>
      <c r="M208" t="n">
        <v>3</v>
      </c>
      <c r="N208" t="inlineStr">
        <is>
          <t>鋳造業者</t>
        </is>
      </c>
      <c r="O208" t="n">
        <v>1</v>
      </c>
      <c r="P208" t="inlineStr">
        <is>
          <t>四日市</t>
        </is>
      </c>
      <c r="Q208" t="n">
        <v>1</v>
      </c>
      <c r="R208" t="inlineStr">
        <is>
          <t>運搬車両(自動車・建機等)</t>
        </is>
      </c>
      <c r="S208" t="inlineStr">
        <is>
          <t>承認済み</t>
        </is>
      </c>
      <c r="T208" t="inlineStr">
        <is>
          <t>アイテム</t>
        </is>
      </c>
      <c r="U208" t="inlineStr">
        <is>
          <t>sites/Master/Lists/L_User</t>
        </is>
      </c>
    </row>
    <row r="209">
      <c r="A209" t="inlineStr">
        <is>
          <t>90122</t>
        </is>
      </c>
      <c r="B209" t="inlineStr">
        <is>
          <t>共和碍子</t>
        </is>
      </c>
      <c r="C209" t="n">
        <v>90122</v>
      </c>
      <c r="E209" t="inlineStr">
        <is>
          <t>607-8322</t>
        </is>
      </c>
      <c r="F209" t="inlineStr">
        <is>
          <t>京都府京都市山科区川田清水焼団地</t>
        </is>
      </c>
      <c r="G209" t="inlineStr">
        <is>
          <t>３－１</t>
        </is>
      </c>
      <c r="H209" t="inlineStr">
        <is>
          <t>075-581-7171</t>
        </is>
      </c>
      <c r="I209" t="inlineStr">
        <is>
          <t>075-594-6797</t>
        </is>
      </c>
      <c r="J209" t="n">
        <v>1</v>
      </c>
      <c r="K209" t="inlineStr">
        <is>
          <t>井上幸次</t>
        </is>
      </c>
      <c r="L209" t="inlineStr">
        <is>
          <t>ｷﾖｳﾜｶﾞｲｼ</t>
        </is>
      </c>
      <c r="M209" t="n">
        <v>2</v>
      </c>
      <c r="N209" t="inlineStr">
        <is>
          <t>自社製品主体販売先</t>
        </is>
      </c>
      <c r="O209" t="n">
        <v>1</v>
      </c>
      <c r="P209" t="inlineStr">
        <is>
          <t>四日市</t>
        </is>
      </c>
      <c r="Q209" t="n">
        <v>1</v>
      </c>
      <c r="R209" t="inlineStr">
        <is>
          <t>運搬車両(自動車・建機等)</t>
        </is>
      </c>
      <c r="S209" t="inlineStr">
        <is>
          <t>承認済み</t>
        </is>
      </c>
      <c r="T209" t="inlineStr">
        <is>
          <t>アイテム</t>
        </is>
      </c>
      <c r="U209" t="inlineStr">
        <is>
          <t>sites/Master/Lists/L_User</t>
        </is>
      </c>
    </row>
    <row r="210">
      <c r="A210" t="inlineStr">
        <is>
          <t>90169</t>
        </is>
      </c>
      <c r="B210" t="inlineStr">
        <is>
          <t>山一特殊合金</t>
        </is>
      </c>
      <c r="C210" t="n">
        <v>90169</v>
      </c>
      <c r="E210" t="inlineStr">
        <is>
          <t>570-0042</t>
        </is>
      </c>
      <c r="F210" t="inlineStr">
        <is>
          <t>大阪府守口市寺方錦通</t>
        </is>
      </c>
      <c r="G210" t="inlineStr">
        <is>
          <t>２丁目４－６</t>
        </is>
      </c>
      <c r="H210" t="inlineStr">
        <is>
          <t>06-6993-1446</t>
        </is>
      </c>
      <c r="I210" t="inlineStr">
        <is>
          <t>06-6997-5730</t>
        </is>
      </c>
      <c r="J210" t="n">
        <v>1</v>
      </c>
      <c r="K210" t="inlineStr">
        <is>
          <t>井上幸次</t>
        </is>
      </c>
      <c r="L210" t="inlineStr">
        <is>
          <t>ﾔﾏｲﾁﾄｸｼｭｺﾞｳｷﾝｶﾌﾞｼｷｶﾞｲｼｬ</t>
        </is>
      </c>
      <c r="M210" t="n">
        <v>1</v>
      </c>
      <c r="N210" t="inlineStr">
        <is>
          <t>自社製品主体卸売先</t>
        </is>
      </c>
      <c r="O210" t="n">
        <v>1</v>
      </c>
      <c r="P210" t="inlineStr">
        <is>
          <t>四日市</t>
        </is>
      </c>
      <c r="Q210" t="n">
        <v>5</v>
      </c>
      <c r="R210" t="inlineStr">
        <is>
          <t>その他</t>
        </is>
      </c>
      <c r="S210" t="inlineStr">
        <is>
          <t>承認済み</t>
        </is>
      </c>
      <c r="T210" t="inlineStr">
        <is>
          <t>アイテム</t>
        </is>
      </c>
      <c r="U210" t="inlineStr">
        <is>
          <t>sites/Master/Lists/L_User</t>
        </is>
      </c>
    </row>
    <row r="211">
      <c r="A211" t="inlineStr">
        <is>
          <t>90170</t>
        </is>
      </c>
      <c r="B211" t="inlineStr">
        <is>
          <t>橋本鋳造工業</t>
        </is>
      </c>
      <c r="C211" t="n">
        <v>90170</v>
      </c>
      <c r="E211" t="inlineStr">
        <is>
          <t>595-0804</t>
        </is>
      </c>
      <c r="F211" t="inlineStr">
        <is>
          <t>大阪府泉北郡忠岡町馬瀬</t>
        </is>
      </c>
      <c r="G211" t="inlineStr">
        <is>
          <t>３丁目３－２７</t>
        </is>
      </c>
      <c r="H211" t="inlineStr">
        <is>
          <t>0725-33-1521</t>
        </is>
      </c>
      <c r="I211" t="inlineStr">
        <is>
          <t>0725-21-5067</t>
        </is>
      </c>
      <c r="J211" t="n">
        <v>1</v>
      </c>
      <c r="K211" t="inlineStr">
        <is>
          <t>井上幸次</t>
        </is>
      </c>
      <c r="L211" t="inlineStr">
        <is>
          <t>ﾊｼﾓﾄﾁｭｳｿﾞｳｺｳｷﾞｮｳ ｶﾌﾞｼｷｶｲｼｬ</t>
        </is>
      </c>
      <c r="M211" t="n">
        <v>1</v>
      </c>
      <c r="N211" t="inlineStr">
        <is>
          <t>自社製品主体卸売先</t>
        </is>
      </c>
      <c r="O211" t="n">
        <v>1</v>
      </c>
      <c r="P211" t="inlineStr">
        <is>
          <t>四日市</t>
        </is>
      </c>
      <c r="Q211" t="n">
        <v>5</v>
      </c>
      <c r="R211" t="inlineStr">
        <is>
          <t>その他</t>
        </is>
      </c>
      <c r="S211" t="inlineStr">
        <is>
          <t>承認済み</t>
        </is>
      </c>
      <c r="T211" t="inlineStr">
        <is>
          <t>アイテム</t>
        </is>
      </c>
      <c r="U211" t="inlineStr">
        <is>
          <t>sites/Master/Lists/L_User</t>
        </is>
      </c>
    </row>
    <row r="212">
      <c r="A212" t="inlineStr">
        <is>
          <t>90400</t>
        </is>
      </c>
      <c r="B212" t="inlineStr">
        <is>
          <t>東和鋳工</t>
        </is>
      </c>
      <c r="C212" t="n">
        <v>90400</v>
      </c>
      <c r="E212" t="inlineStr">
        <is>
          <t>630-2301</t>
        </is>
      </c>
      <c r="F212" t="inlineStr">
        <is>
          <t>奈良県奈良市月ヶ瀬石打</t>
        </is>
      </c>
      <c r="G212" t="inlineStr">
        <is>
          <t>３６</t>
        </is>
      </c>
      <c r="H212" t="inlineStr">
        <is>
          <t>0743-92-0218</t>
        </is>
      </c>
      <c r="I212" t="inlineStr">
        <is>
          <t>0743-92-0161</t>
        </is>
      </c>
      <c r="J212" t="n">
        <v>3</v>
      </c>
      <c r="K212" t="inlineStr">
        <is>
          <t>水谷</t>
        </is>
      </c>
      <c r="L212" t="inlineStr">
        <is>
          <t>ﾄｳﾜﾁｭｳｺｳｶﾌﾞｼｷｶｲｼｬ</t>
        </is>
      </c>
      <c r="M212" t="n">
        <v>2</v>
      </c>
      <c r="N212" t="inlineStr">
        <is>
          <t>自社製品主体販売先</t>
        </is>
      </c>
      <c r="O212" t="n">
        <v>1</v>
      </c>
      <c r="P212" t="inlineStr">
        <is>
          <t>四日市</t>
        </is>
      </c>
      <c r="Q212" t="n">
        <v>1</v>
      </c>
      <c r="R212" t="inlineStr">
        <is>
          <t>運搬車両(自動車・建機等)</t>
        </is>
      </c>
      <c r="S212" t="inlineStr">
        <is>
          <t>承認済み</t>
        </is>
      </c>
      <c r="T212" t="inlineStr">
        <is>
          <t>アイテム</t>
        </is>
      </c>
      <c r="U212" t="inlineStr">
        <is>
          <t>sites/Master/Lists/L_User</t>
        </is>
      </c>
    </row>
    <row r="213">
      <c r="A213" t="inlineStr">
        <is>
          <t>90460</t>
        </is>
      </c>
      <c r="B213" t="inlineStr">
        <is>
          <t>日本坩堝</t>
        </is>
      </c>
      <c r="C213" t="n">
        <v>90460</v>
      </c>
      <c r="E213" t="inlineStr">
        <is>
          <t>487-0016</t>
        </is>
      </c>
      <c r="F213" t="inlineStr">
        <is>
          <t>愛知県春日井市高蔵寺町北５－１１５９</t>
        </is>
      </c>
      <c r="H213" t="inlineStr">
        <is>
          <t>0568-52-6311</t>
        </is>
      </c>
      <c r="I213" t="inlineStr">
        <is>
          <t>0568-52-6373</t>
        </is>
      </c>
      <c r="J213" t="n">
        <v>1</v>
      </c>
      <c r="K213" t="inlineStr">
        <is>
          <t>井上幸次</t>
        </is>
      </c>
      <c r="L213" t="inlineStr">
        <is>
          <t>ﾆﾎﾝﾙﾂﾎﾞ ｶﾌﾞｼｷｶｲｼｬ</t>
        </is>
      </c>
      <c r="M213" t="n">
        <v>2</v>
      </c>
      <c r="N213" t="inlineStr">
        <is>
          <t>自社製品主体販売先</t>
        </is>
      </c>
      <c r="O213" t="n">
        <v>1</v>
      </c>
      <c r="P213" t="inlineStr">
        <is>
          <t>四日市</t>
        </is>
      </c>
      <c r="Q213" t="n">
        <v>5</v>
      </c>
      <c r="R213" t="inlineStr">
        <is>
          <t>その他</t>
        </is>
      </c>
      <c r="S213" t="inlineStr">
        <is>
          <t>承認済み</t>
        </is>
      </c>
      <c r="T213" t="inlineStr">
        <is>
          <t>アイテム</t>
        </is>
      </c>
      <c r="U213" t="inlineStr">
        <is>
          <t>sites/Master/Lists/L_User</t>
        </is>
      </c>
    </row>
    <row r="214">
      <c r="A214" t="inlineStr">
        <is>
          <t>90591</t>
        </is>
      </c>
      <c r="B214" t="inlineStr">
        <is>
          <t>北勢工業</t>
        </is>
      </c>
      <c r="C214" t="n">
        <v>90591</v>
      </c>
      <c r="E214" t="inlineStr">
        <is>
          <t>632-0245</t>
        </is>
      </c>
      <c r="F214" t="inlineStr">
        <is>
          <t>奈良県奈良市藺生町</t>
        </is>
      </c>
      <c r="G214" t="inlineStr">
        <is>
          <t>１１７９</t>
        </is>
      </c>
      <c r="H214" t="inlineStr">
        <is>
          <t>0743-82-0075</t>
        </is>
      </c>
      <c r="I214" t="inlineStr">
        <is>
          <t>0743-82-0543</t>
        </is>
      </c>
      <c r="J214" t="n">
        <v>3</v>
      </c>
      <c r="K214" t="inlineStr">
        <is>
          <t>水谷</t>
        </is>
      </c>
      <c r="L214" t="inlineStr">
        <is>
          <t>ﾎｸｾｲｺｳｷﾞｮｳｶﾌﾞｼｷｶｲｼｬ</t>
        </is>
      </c>
      <c r="M214" t="n">
        <v>1</v>
      </c>
      <c r="N214" t="inlineStr">
        <is>
          <t>自社製品主体卸売先</t>
        </is>
      </c>
      <c r="O214" t="n">
        <v>1</v>
      </c>
      <c r="P214" t="inlineStr">
        <is>
          <t>四日市</t>
        </is>
      </c>
      <c r="Q214" t="n">
        <v>2</v>
      </c>
      <c r="R214" t="inlineStr">
        <is>
          <t>工作機械・金型</t>
        </is>
      </c>
      <c r="S214" t="inlineStr">
        <is>
          <t>承認済み</t>
        </is>
      </c>
      <c r="T214" t="inlineStr">
        <is>
          <t>アイテム</t>
        </is>
      </c>
      <c r="U214" t="inlineStr">
        <is>
          <t>sites/Master/Lists/L_User</t>
        </is>
      </c>
    </row>
    <row r="215">
      <c r="A215" t="inlineStr">
        <is>
          <t>90601</t>
        </is>
      </c>
      <c r="B215" t="inlineStr">
        <is>
          <t>山川産業名古屋営業所</t>
        </is>
      </c>
      <c r="C215" t="n">
        <v>90601</v>
      </c>
      <c r="E215" t="inlineStr">
        <is>
          <t>465-0025</t>
        </is>
      </c>
      <c r="F215" t="inlineStr">
        <is>
          <t>愛知県名古屋市名東区上社</t>
        </is>
      </c>
      <c r="G215" t="inlineStr">
        <is>
          <t xml:space="preserve">　２丁目１８６-１０２</t>
        </is>
      </c>
      <c r="H215" t="inlineStr">
        <is>
          <t>052-774-6666</t>
        </is>
      </c>
      <c r="I215" t="inlineStr">
        <is>
          <t>052-776-6965</t>
        </is>
      </c>
      <c r="J215" t="n">
        <v>1</v>
      </c>
      <c r="K215" t="inlineStr">
        <is>
          <t>井上幸次</t>
        </is>
      </c>
      <c r="L215" t="inlineStr">
        <is>
          <t>ﾔﾏｶﾜｻﾝｷﾞｮｳ ｶﾌﾞｼｷｶｲｼｬ ﾅｺﾞﾔｴｲｷﾞｮｳｼｮ</t>
        </is>
      </c>
      <c r="M215" t="n">
        <v>1</v>
      </c>
      <c r="N215" t="inlineStr">
        <is>
          <t>自社製品主体卸売先</t>
        </is>
      </c>
      <c r="O215" t="n">
        <v>1</v>
      </c>
      <c r="P215" t="inlineStr">
        <is>
          <t>四日市</t>
        </is>
      </c>
      <c r="Q215" t="n">
        <v>2</v>
      </c>
      <c r="R215" t="inlineStr">
        <is>
          <t>工作機械・金型</t>
        </is>
      </c>
      <c r="S215" t="inlineStr">
        <is>
          <t>承認済み</t>
        </is>
      </c>
      <c r="T215" t="inlineStr">
        <is>
          <t>アイテム</t>
        </is>
      </c>
      <c r="U215" t="inlineStr">
        <is>
          <t>sites/Master/Lists/L_User</t>
        </is>
      </c>
    </row>
    <row r="216">
      <c r="A216" t="inlineStr">
        <is>
          <t>90727</t>
        </is>
      </c>
      <c r="B216" t="inlineStr">
        <is>
          <t>山川産業掛津事業所</t>
        </is>
      </c>
      <c r="C216" t="n">
        <v>90727</v>
      </c>
      <c r="E216" t="inlineStr">
        <is>
          <t>629-3112</t>
        </is>
      </c>
      <c r="F216" t="inlineStr">
        <is>
          <t>京都府京丹後市網野町掛津６３０番地</t>
        </is>
      </c>
      <c r="H216" t="inlineStr">
        <is>
          <t>0772-72-1885</t>
        </is>
      </c>
      <c r="J216" t="n">
        <v>1</v>
      </c>
      <c r="K216" t="inlineStr">
        <is>
          <t>井上幸次</t>
        </is>
      </c>
      <c r="L216" t="inlineStr">
        <is>
          <t>ﾔﾏｶﾜｻﾝｷﾞﾖｳ ｶｹﾂｼﾞｷﾞﾖｳｼｮ</t>
        </is>
      </c>
      <c r="M216" t="n">
        <v>2</v>
      </c>
      <c r="N216" t="inlineStr">
        <is>
          <t>自社製品主体販売先</t>
        </is>
      </c>
      <c r="O216" t="n">
        <v>1</v>
      </c>
      <c r="P216" t="inlineStr">
        <is>
          <t>四日市</t>
        </is>
      </c>
      <c r="Q216" t="n">
        <v>2</v>
      </c>
      <c r="R216" t="inlineStr">
        <is>
          <t>工作機械・金型</t>
        </is>
      </c>
      <c r="S216" t="inlineStr">
        <is>
          <t>承認済み</t>
        </is>
      </c>
      <c r="T216" t="inlineStr">
        <is>
          <t>アイテム</t>
        </is>
      </c>
      <c r="U216" t="inlineStr">
        <is>
          <t>sites/Master/Lists/L_User</t>
        </is>
      </c>
    </row>
    <row r="217">
      <c r="A217" t="inlineStr">
        <is>
          <t>90728</t>
        </is>
      </c>
      <c r="B217" t="inlineStr">
        <is>
          <t>山川産業滋賀営業所</t>
        </is>
      </c>
      <c r="C217" t="n">
        <v>90728</v>
      </c>
      <c r="E217" t="inlineStr">
        <is>
          <t>528-0061</t>
        </is>
      </c>
      <c r="F217" t="inlineStr">
        <is>
          <t>滋賀県甲賀市水口町笹が丘１－７</t>
        </is>
      </c>
      <c r="H217" t="inlineStr">
        <is>
          <t>0748-65-5200</t>
        </is>
      </c>
      <c r="I217" t="inlineStr">
        <is>
          <t>0748-65-5210</t>
        </is>
      </c>
      <c r="J217" t="n">
        <v>1</v>
      </c>
      <c r="K217" t="inlineStr">
        <is>
          <t>井上幸次</t>
        </is>
      </c>
      <c r="L217" t="inlineStr">
        <is>
          <t>ﾔﾏｶﾜｻﾝｷﾞﾖｳ ｼｶﾞｴｲｷﾞｮｳｼｮ</t>
        </is>
      </c>
      <c r="M217" t="n">
        <v>2</v>
      </c>
      <c r="N217" t="inlineStr">
        <is>
          <t>自社製品主体販売先</t>
        </is>
      </c>
      <c r="O217" t="n">
        <v>1</v>
      </c>
      <c r="P217" t="inlineStr">
        <is>
          <t>四日市</t>
        </is>
      </c>
      <c r="Q217" t="n">
        <v>2</v>
      </c>
      <c r="R217" t="inlineStr">
        <is>
          <t>工作機械・金型</t>
        </is>
      </c>
      <c r="S217" t="inlineStr">
        <is>
          <t>承認済み</t>
        </is>
      </c>
      <c r="T217" t="inlineStr">
        <is>
          <t>アイテム</t>
        </is>
      </c>
      <c r="U217" t="inlineStr">
        <is>
          <t>sites/Master/Lists/L_User</t>
        </is>
      </c>
    </row>
    <row r="218">
      <c r="A218" t="inlineStr">
        <is>
          <t>90729</t>
        </is>
      </c>
      <c r="B218" t="inlineStr">
        <is>
          <t>山川産業大阪営業所</t>
        </is>
      </c>
      <c r="C218" t="n">
        <v>90729</v>
      </c>
      <c r="E218" t="inlineStr">
        <is>
          <t>660-0805</t>
        </is>
      </c>
      <c r="F218" t="inlineStr">
        <is>
          <t>兵庫県尼崎市西長洲町1-3-27</t>
        </is>
      </c>
      <c r="H218" t="inlineStr">
        <is>
          <t>06-4868-1566</t>
        </is>
      </c>
      <c r="I218" t="inlineStr">
        <is>
          <t>06-4868-1567</t>
        </is>
      </c>
      <c r="J218" t="n">
        <v>1</v>
      </c>
      <c r="K218" t="inlineStr">
        <is>
          <t>井上幸次</t>
        </is>
      </c>
      <c r="L218" t="inlineStr">
        <is>
          <t>ﾔﾏｶﾜｻﾝｷﾞﾖｳ ｵｵｻｶｴｲｷﾞｮｳｼｮ</t>
        </is>
      </c>
      <c r="M218" t="n">
        <v>2</v>
      </c>
      <c r="N218" t="inlineStr">
        <is>
          <t>自社製品主体販売先</t>
        </is>
      </c>
      <c r="O218" t="n">
        <v>1</v>
      </c>
      <c r="P218" t="inlineStr">
        <is>
          <t>四日市</t>
        </is>
      </c>
      <c r="Q218" t="n">
        <v>2</v>
      </c>
      <c r="R218" t="inlineStr">
        <is>
          <t>工作機械・金型</t>
        </is>
      </c>
      <c r="S218" t="inlineStr">
        <is>
          <t>承認済み</t>
        </is>
      </c>
      <c r="T218" t="inlineStr">
        <is>
          <t>アイテム</t>
        </is>
      </c>
      <c r="U218" t="inlineStr">
        <is>
          <t>sites/Master/Lists/L_User</t>
        </is>
      </c>
    </row>
    <row r="219">
      <c r="A219" t="inlineStr">
        <is>
          <t>92000</t>
        </is>
      </c>
      <c r="B219" t="inlineStr">
        <is>
          <t>江尻鋳材</t>
        </is>
      </c>
      <c r="C219" t="n">
        <v>92000</v>
      </c>
      <c r="E219" t="inlineStr">
        <is>
          <t>460-0012</t>
        </is>
      </c>
      <c r="F219" t="inlineStr">
        <is>
          <t>愛知県名古屋市中区千代田５丁目８番５号</t>
        </is>
      </c>
      <c r="H219" t="inlineStr">
        <is>
          <t>052-242-0201</t>
        </is>
      </c>
      <c r="I219" t="inlineStr">
        <is>
          <t>052-242-0203</t>
        </is>
      </c>
      <c r="J219" t="n">
        <v>1</v>
      </c>
      <c r="K219" t="inlineStr">
        <is>
          <t>井上幸次</t>
        </is>
      </c>
      <c r="L219" t="inlineStr">
        <is>
          <t>ｴｼﾞﾘﾁｭｳｻﾞｲ ｶﾌﾞｼｷｶｲｼｬ</t>
        </is>
      </c>
      <c r="M219" t="n">
        <v>2</v>
      </c>
      <c r="N219" t="inlineStr">
        <is>
          <t>自社製品主体販売先</t>
        </is>
      </c>
      <c r="O219" t="n">
        <v>1</v>
      </c>
      <c r="P219" t="inlineStr">
        <is>
          <t>四日市</t>
        </is>
      </c>
      <c r="Q219" t="n">
        <v>3</v>
      </c>
      <c r="R219" t="inlineStr">
        <is>
          <t>造船関係</t>
        </is>
      </c>
      <c r="S219" t="inlineStr">
        <is>
          <t>承認済み</t>
        </is>
      </c>
      <c r="T219" t="inlineStr">
        <is>
          <t>アイテム</t>
        </is>
      </c>
      <c r="U219" t="inlineStr">
        <is>
          <t>sites/Master/Lists/L_User</t>
        </is>
      </c>
    </row>
    <row r="220">
      <c r="A220" t="inlineStr">
        <is>
          <t>92020</t>
        </is>
      </c>
      <c r="B220" t="inlineStr">
        <is>
          <t>荒井清商店</t>
        </is>
      </c>
      <c r="C220" t="n">
        <v>92020</v>
      </c>
      <c r="E220" t="inlineStr">
        <is>
          <t>557-0063</t>
        </is>
      </c>
      <c r="F220" t="inlineStr">
        <is>
          <t>大阪府大阪市西成区南津守５丁目６-２３</t>
        </is>
      </c>
      <c r="H220" t="inlineStr">
        <is>
          <t>06-6657-5281</t>
        </is>
      </c>
      <c r="I220" t="inlineStr">
        <is>
          <t>06-6657-5282</t>
        </is>
      </c>
      <c r="J220" t="n">
        <v>1</v>
      </c>
      <c r="K220" t="inlineStr">
        <is>
          <t>井上幸次</t>
        </is>
      </c>
      <c r="L220" t="inlineStr">
        <is>
          <t>ｶﾌﾞｼｷｶﾞｲｼｬｱﾗｲｷﾖｼｼｮｳﾃﾝ</t>
        </is>
      </c>
      <c r="M220" t="n">
        <v>2</v>
      </c>
      <c r="N220" t="inlineStr">
        <is>
          <t>自社製品主体販売先</t>
        </is>
      </c>
      <c r="O220" t="n">
        <v>1</v>
      </c>
      <c r="P220" t="inlineStr">
        <is>
          <t>四日市</t>
        </is>
      </c>
      <c r="Q220" t="n">
        <v>1</v>
      </c>
      <c r="R220" t="inlineStr">
        <is>
          <t>運搬車両(自動車・建機等)</t>
        </is>
      </c>
      <c r="S220" t="inlineStr">
        <is>
          <t>承認済み</t>
        </is>
      </c>
      <c r="T220" t="inlineStr">
        <is>
          <t>アイテム</t>
        </is>
      </c>
      <c r="U220" t="inlineStr">
        <is>
          <t>sites/Master/Lists/L_User</t>
        </is>
      </c>
    </row>
    <row r="221">
      <c r="A221" t="inlineStr">
        <is>
          <t>92060</t>
        </is>
      </c>
      <c r="B221" t="inlineStr">
        <is>
          <t>鋳研商事堺支店</t>
        </is>
      </c>
      <c r="C221" t="n">
        <v>92060</v>
      </c>
      <c r="E221" t="inlineStr">
        <is>
          <t>599-8241</t>
        </is>
      </c>
      <c r="F221" t="inlineStr">
        <is>
          <t>大阪府堺市中区福田１３３３－１</t>
        </is>
      </c>
      <c r="H221" t="inlineStr">
        <is>
          <t>172-235-0077</t>
        </is>
      </c>
      <c r="I221" t="inlineStr">
        <is>
          <t>072-235-0079</t>
        </is>
      </c>
      <c r="J221" t="n">
        <v>1</v>
      </c>
      <c r="K221" t="inlineStr">
        <is>
          <t>井上幸次</t>
        </is>
      </c>
      <c r="L221" t="inlineStr">
        <is>
          <t>ｲﾓｹﾝｼﾖｳｼﾞ ｻｶｲｼﾃﾝ</t>
        </is>
      </c>
      <c r="M221" t="n">
        <v>2</v>
      </c>
      <c r="N221" t="inlineStr">
        <is>
          <t>自社製品主体販売先</t>
        </is>
      </c>
      <c r="O221" t="n">
        <v>1</v>
      </c>
      <c r="P221" t="inlineStr">
        <is>
          <t>四日市</t>
        </is>
      </c>
      <c r="Q221" t="n">
        <v>5</v>
      </c>
      <c r="R221" t="inlineStr">
        <is>
          <t>その他</t>
        </is>
      </c>
      <c r="S221" t="inlineStr">
        <is>
          <t>承認済み</t>
        </is>
      </c>
      <c r="T221" t="inlineStr">
        <is>
          <t>アイテム</t>
        </is>
      </c>
      <c r="U221" t="inlineStr">
        <is>
          <t>sites/Master/Lists/L_User</t>
        </is>
      </c>
    </row>
    <row r="222">
      <c r="A222" t="inlineStr">
        <is>
          <t>92081</t>
        </is>
      </c>
      <c r="B222" t="inlineStr">
        <is>
          <t>トウチュウ大阪営業所</t>
        </is>
      </c>
      <c r="C222" t="n">
        <v>92081</v>
      </c>
      <c r="E222" t="inlineStr">
        <is>
          <t>551-0021</t>
        </is>
      </c>
      <c r="F222" t="inlineStr">
        <is>
          <t>大阪府大阪市大正区南恩加島５-１１-２０</t>
        </is>
      </c>
      <c r="H222" t="inlineStr">
        <is>
          <t>06-6553-8220</t>
        </is>
      </c>
      <c r="I222" t="inlineStr">
        <is>
          <t>06-6553-8108</t>
        </is>
      </c>
      <c r="J222" t="n">
        <v>1</v>
      </c>
      <c r="K222" t="inlineStr">
        <is>
          <t>井上幸次</t>
        </is>
      </c>
      <c r="L222" t="inlineStr">
        <is>
          <t>ｶﾌﾞｼｷｶﾞｲｼｬﾄｳﾁｭｳｵｵｻｶｴｲｷﾞｮｳｼｮ</t>
        </is>
      </c>
      <c r="M222" t="n">
        <v>2</v>
      </c>
      <c r="N222" t="inlineStr">
        <is>
          <t>自社製品主体販売先</t>
        </is>
      </c>
      <c r="O222" t="n">
        <v>1</v>
      </c>
      <c r="P222" t="inlineStr">
        <is>
          <t>四日市</t>
        </is>
      </c>
      <c r="Q222" t="n">
        <v>5</v>
      </c>
      <c r="R222" t="inlineStr">
        <is>
          <t>その他</t>
        </is>
      </c>
      <c r="S222" t="inlineStr">
        <is>
          <t>承認済み</t>
        </is>
      </c>
      <c r="T222" t="inlineStr">
        <is>
          <t>アイテム</t>
        </is>
      </c>
      <c r="U222" t="inlineStr">
        <is>
          <t>sites/Master/Lists/L_User</t>
        </is>
      </c>
    </row>
    <row r="223">
      <c r="A223" t="inlineStr">
        <is>
          <t>92120</t>
        </is>
      </c>
      <c r="B223" t="inlineStr">
        <is>
          <t>有限会社加来鋳材</t>
        </is>
      </c>
      <c r="C223" t="n">
        <v>92120</v>
      </c>
      <c r="E223" t="inlineStr">
        <is>
          <t>583-0873</t>
        </is>
      </c>
      <c r="F223" t="inlineStr">
        <is>
          <t>大阪府羽曳野市桃山台２－２－１９</t>
        </is>
      </c>
      <c r="H223" t="inlineStr">
        <is>
          <t>0729-57-1458</t>
        </is>
      </c>
      <c r="I223" t="inlineStr">
        <is>
          <t>0729-56-6495</t>
        </is>
      </c>
      <c r="J223" t="n">
        <v>1</v>
      </c>
      <c r="K223" t="inlineStr">
        <is>
          <t>井上幸次</t>
        </is>
      </c>
      <c r="L223" t="inlineStr">
        <is>
          <t>ｶｸﾁﾕｳｻﾞｲ</t>
        </is>
      </c>
      <c r="M223" t="n">
        <v>2</v>
      </c>
      <c r="N223" t="inlineStr">
        <is>
          <t>自社製品主体販売先</t>
        </is>
      </c>
      <c r="O223" t="n">
        <v>1</v>
      </c>
      <c r="P223" t="inlineStr">
        <is>
          <t>四日市</t>
        </is>
      </c>
      <c r="Q223" t="n">
        <v>5</v>
      </c>
      <c r="R223" t="inlineStr">
        <is>
          <t>その他</t>
        </is>
      </c>
      <c r="S223" t="inlineStr">
        <is>
          <t>承認済み</t>
        </is>
      </c>
      <c r="T223" t="inlineStr">
        <is>
          <t>アイテム</t>
        </is>
      </c>
      <c r="U223" t="inlineStr">
        <is>
          <t>sites/Master/Lists/L_User</t>
        </is>
      </c>
    </row>
    <row r="224">
      <c r="A224" t="inlineStr">
        <is>
          <t>92121</t>
        </is>
      </c>
      <c r="B224" t="inlineStr">
        <is>
          <t>近畿鋳材</t>
        </is>
      </c>
      <c r="C224" t="n">
        <v>92121</v>
      </c>
      <c r="E224" t="inlineStr">
        <is>
          <t>679-4121</t>
        </is>
      </c>
      <c r="F224" t="inlineStr">
        <is>
          <t>兵庫県竜野市竜野町島田６３９</t>
        </is>
      </c>
      <c r="H224" t="inlineStr">
        <is>
          <t>0791-63-1855</t>
        </is>
      </c>
      <c r="I224" t="inlineStr">
        <is>
          <t>0791-63-1474</t>
        </is>
      </c>
      <c r="J224" t="n">
        <v>1</v>
      </c>
      <c r="K224" t="inlineStr">
        <is>
          <t>井上幸次</t>
        </is>
      </c>
      <c r="L224" t="inlineStr">
        <is>
          <t>ｷﾝｷﾁﾕｳｻﾞｲ</t>
        </is>
      </c>
      <c r="M224" t="n">
        <v>2</v>
      </c>
      <c r="N224" t="inlineStr">
        <is>
          <t>自社製品主体販売先</t>
        </is>
      </c>
      <c r="O224" t="n">
        <v>1</v>
      </c>
      <c r="P224" t="inlineStr">
        <is>
          <t>四日市</t>
        </is>
      </c>
      <c r="Q224" t="n">
        <v>5</v>
      </c>
      <c r="R224" t="inlineStr">
        <is>
          <t>その他</t>
        </is>
      </c>
      <c r="S224" t="inlineStr">
        <is>
          <t>承認済み</t>
        </is>
      </c>
      <c r="T224" t="inlineStr">
        <is>
          <t>アイテム</t>
        </is>
      </c>
      <c r="U224" t="inlineStr">
        <is>
          <t>sites/Master/Lists/L_User</t>
        </is>
      </c>
    </row>
    <row r="225">
      <c r="A225" t="inlineStr">
        <is>
          <t>92122</t>
        </is>
      </c>
      <c r="B225" t="inlineStr">
        <is>
          <t>キャステム</t>
        </is>
      </c>
      <c r="C225" t="n">
        <v>92122</v>
      </c>
      <c r="E225" t="inlineStr">
        <is>
          <t>563-0021</t>
        </is>
      </c>
      <c r="F225" t="inlineStr">
        <is>
          <t>大阪府池田市畑3丁目6番34号</t>
        </is>
      </c>
      <c r="H225" t="inlineStr">
        <is>
          <t>072-750-0855</t>
        </is>
      </c>
      <c r="I225" t="inlineStr">
        <is>
          <t>072-750-0856</t>
        </is>
      </c>
      <c r="J225" t="n">
        <v>1</v>
      </c>
      <c r="K225" t="inlineStr">
        <is>
          <t>井上幸次</t>
        </is>
      </c>
      <c r="L225" t="inlineStr">
        <is>
          <t>ｷﾔｽﾃﾑ</t>
        </is>
      </c>
      <c r="M225" t="n">
        <v>2</v>
      </c>
      <c r="N225" t="inlineStr">
        <is>
          <t>自社製品主体販売先</t>
        </is>
      </c>
      <c r="O225" t="n">
        <v>1</v>
      </c>
      <c r="P225" t="inlineStr">
        <is>
          <t>四日市</t>
        </is>
      </c>
      <c r="Q225" t="n">
        <v>5</v>
      </c>
      <c r="R225" t="inlineStr">
        <is>
          <t>その他</t>
        </is>
      </c>
      <c r="S225" t="inlineStr">
        <is>
          <t>承認済み</t>
        </is>
      </c>
      <c r="T225" t="inlineStr">
        <is>
          <t>アイテム</t>
        </is>
      </c>
      <c r="U225" t="inlineStr">
        <is>
          <t>sites/Master/Lists/L_User</t>
        </is>
      </c>
    </row>
    <row r="226">
      <c r="A226" t="inlineStr">
        <is>
          <t>92123</t>
        </is>
      </c>
      <c r="B226" t="inlineStr">
        <is>
          <t>共進金属</t>
        </is>
      </c>
      <c r="C226" t="n">
        <v>92123</v>
      </c>
      <c r="E226" t="inlineStr">
        <is>
          <t>561-0894</t>
        </is>
      </c>
      <c r="F226" t="inlineStr">
        <is>
          <t>大阪府豊中市勝部２丁目１８番１２号</t>
        </is>
      </c>
      <c r="H226" t="inlineStr">
        <is>
          <t>06-6856-3250</t>
        </is>
      </c>
      <c r="J226" t="n">
        <v>1</v>
      </c>
      <c r="K226" t="inlineStr">
        <is>
          <t>井上幸次</t>
        </is>
      </c>
      <c r="L226" t="inlineStr">
        <is>
          <t>ｷﾖｳｼﾝｷﾝｿﾞｸ</t>
        </is>
      </c>
      <c r="M226" t="n">
        <v>3</v>
      </c>
      <c r="N226" t="inlineStr">
        <is>
          <t>鋳造業者</t>
        </is>
      </c>
      <c r="O226" t="n">
        <v>1</v>
      </c>
      <c r="P226" t="inlineStr">
        <is>
          <t>四日市</t>
        </is>
      </c>
      <c r="Q226" t="n">
        <v>5</v>
      </c>
      <c r="R226" t="inlineStr">
        <is>
          <t>その他</t>
        </is>
      </c>
      <c r="S226" t="inlineStr">
        <is>
          <t>承認済み</t>
        </is>
      </c>
      <c r="T226" t="inlineStr">
        <is>
          <t>アイテム</t>
        </is>
      </c>
      <c r="U226" t="inlineStr">
        <is>
          <t>sites/Master/Lists/L_User</t>
        </is>
      </c>
    </row>
    <row r="227">
      <c r="A227" t="inlineStr">
        <is>
          <t>92200</t>
        </is>
      </c>
      <c r="B227" t="inlineStr">
        <is>
          <t>神戸鋳材</t>
        </is>
      </c>
      <c r="C227" t="n">
        <v>92200</v>
      </c>
      <c r="E227" t="inlineStr">
        <is>
          <t>651-0079</t>
        </is>
      </c>
      <c r="F227" t="inlineStr">
        <is>
          <t>兵庫県神戸市中央区東雲通</t>
        </is>
      </c>
      <c r="G227" t="inlineStr">
        <is>
          <t>１－４－１１</t>
        </is>
      </c>
      <c r="H227" t="inlineStr">
        <is>
          <t>078-221-2238</t>
        </is>
      </c>
      <c r="I227" t="inlineStr">
        <is>
          <t>078-221-6554</t>
        </is>
      </c>
      <c r="J227" t="n">
        <v>1</v>
      </c>
      <c r="K227" t="inlineStr">
        <is>
          <t>井上幸次</t>
        </is>
      </c>
      <c r="L227" t="inlineStr">
        <is>
          <t>ｺｳﾍﾞﾁﾕｳｻﾞｲ</t>
        </is>
      </c>
      <c r="M227" t="n">
        <v>2</v>
      </c>
      <c r="N227" t="inlineStr">
        <is>
          <t>自社製品主体販売先</t>
        </is>
      </c>
      <c r="O227" t="n">
        <v>1</v>
      </c>
      <c r="P227" t="inlineStr">
        <is>
          <t>四日市</t>
        </is>
      </c>
      <c r="Q227" t="n">
        <v>5</v>
      </c>
      <c r="R227" t="inlineStr">
        <is>
          <t>その他</t>
        </is>
      </c>
      <c r="S227" t="inlineStr">
        <is>
          <t>承認済み</t>
        </is>
      </c>
      <c r="T227" t="inlineStr">
        <is>
          <t>アイテム</t>
        </is>
      </c>
      <c r="U227" t="inlineStr">
        <is>
          <t>sites/Master/Lists/L_User</t>
        </is>
      </c>
    </row>
    <row r="228">
      <c r="A228" t="inlineStr">
        <is>
          <t>92201</t>
        </is>
      </c>
      <c r="B228" t="inlineStr">
        <is>
          <t>有限会社ヤマト精鋳</t>
        </is>
      </c>
      <c r="C228" t="n">
        <v>92201</v>
      </c>
      <c r="E228" t="inlineStr">
        <is>
          <t>6011393</t>
        </is>
      </c>
      <c r="F228" t="inlineStr">
        <is>
          <t>京都府宇治市ニ尾東縄手40-1</t>
        </is>
      </c>
      <c r="H228" t="inlineStr">
        <is>
          <t>0774-24-7946</t>
        </is>
      </c>
      <c r="I228" t="inlineStr">
        <is>
          <t>0774-24-7982</t>
        </is>
      </c>
      <c r="J228" t="n">
        <v>1</v>
      </c>
      <c r="K228" t="inlineStr">
        <is>
          <t>井上幸次</t>
        </is>
      </c>
      <c r="L228" t="inlineStr">
        <is>
          <t>ﾕｳｹﾞﾝ'ｶｲｼｬ ﾔﾏﾄｾｲﾁ</t>
        </is>
      </c>
      <c r="M228" t="n">
        <v>3</v>
      </c>
      <c r="N228" t="inlineStr">
        <is>
          <t>鋳造業者</t>
        </is>
      </c>
      <c r="O228" t="n">
        <v>1</v>
      </c>
      <c r="P228" t="inlineStr">
        <is>
          <t>四日市</t>
        </is>
      </c>
      <c r="Q228" t="n">
        <v>5</v>
      </c>
      <c r="R228" t="inlineStr">
        <is>
          <t>その他</t>
        </is>
      </c>
      <c r="S228" t="inlineStr">
        <is>
          <t>承認済み</t>
        </is>
      </c>
      <c r="T228" t="inlineStr">
        <is>
          <t>アイテム</t>
        </is>
      </c>
      <c r="U228" t="inlineStr">
        <is>
          <t>sites/Master/Lists/L_User</t>
        </is>
      </c>
    </row>
    <row r="229">
      <c r="A229" t="inlineStr">
        <is>
          <t>92202</t>
        </is>
      </c>
      <c r="B229" t="inlineStr">
        <is>
          <t>三和炉材</t>
        </is>
      </c>
      <c r="C229" t="n">
        <v>92202</v>
      </c>
      <c r="E229" t="inlineStr">
        <is>
          <t>542-0062</t>
        </is>
      </c>
      <c r="F229" t="inlineStr">
        <is>
          <t>大阪府大阪市中央区上本町西５丁目２-２０</t>
        </is>
      </c>
      <c r="H229" t="inlineStr">
        <is>
          <t>06-6763-1171</t>
        </is>
      </c>
      <c r="I229" t="inlineStr">
        <is>
          <t>06-6762-1120</t>
        </is>
      </c>
      <c r="J229" t="n">
        <v>1</v>
      </c>
      <c r="K229" t="inlineStr">
        <is>
          <t>井上幸次</t>
        </is>
      </c>
      <c r="L229" t="inlineStr">
        <is>
          <t>ｻﾝﾜﾛｻﾞｲｶﾌﾞｼｷｶﾞｲｼｬ</t>
        </is>
      </c>
      <c r="M229" t="n">
        <v>2</v>
      </c>
      <c r="N229" t="inlineStr">
        <is>
          <t>自社製品主体販売先</t>
        </is>
      </c>
      <c r="O229" t="n">
        <v>1</v>
      </c>
      <c r="P229" t="inlineStr">
        <is>
          <t>四日市</t>
        </is>
      </c>
      <c r="Q229" t="n">
        <v>5</v>
      </c>
      <c r="R229" t="inlineStr">
        <is>
          <t>その他</t>
        </is>
      </c>
      <c r="S229" t="inlineStr">
        <is>
          <t>承認済み</t>
        </is>
      </c>
      <c r="T229" t="inlineStr">
        <is>
          <t>アイテム</t>
        </is>
      </c>
      <c r="U229" t="inlineStr">
        <is>
          <t>sites/Master/Lists/L_User</t>
        </is>
      </c>
    </row>
    <row r="230">
      <c r="A230" t="inlineStr">
        <is>
          <t>92203</t>
        </is>
      </c>
      <c r="B230" t="inlineStr">
        <is>
          <t>三共合金鋳造所</t>
        </is>
      </c>
      <c r="C230" t="n">
        <v>92203</v>
      </c>
      <c r="E230" t="inlineStr">
        <is>
          <t>555-0001</t>
        </is>
      </c>
      <c r="F230" t="inlineStr">
        <is>
          <t>大阪府大阪市西淀川区佃5丁目１０－７</t>
        </is>
      </c>
      <c r="H230" t="inlineStr">
        <is>
          <t>06-6472-3571</t>
        </is>
      </c>
      <c r="I230" t="inlineStr">
        <is>
          <t>06-6472-3573</t>
        </is>
      </c>
      <c r="J230" t="n">
        <v>1</v>
      </c>
      <c r="K230" t="inlineStr">
        <is>
          <t>井上幸次</t>
        </is>
      </c>
      <c r="L230" t="inlineStr">
        <is>
          <t>ｶﾌﾞｻﾝｷｮｳｺﾞｳｷﾝﾁｭｳｿﾞｳｼｮ</t>
        </is>
      </c>
      <c r="M230" t="n">
        <v>1</v>
      </c>
      <c r="N230" t="inlineStr">
        <is>
          <t>自社製品主体卸売先</t>
        </is>
      </c>
      <c r="O230" t="n">
        <v>1</v>
      </c>
      <c r="P230" t="inlineStr">
        <is>
          <t>四日市</t>
        </is>
      </c>
      <c r="Q230" t="n">
        <v>5</v>
      </c>
      <c r="R230" t="inlineStr">
        <is>
          <t>その他</t>
        </is>
      </c>
      <c r="S230" t="inlineStr">
        <is>
          <t>承認済み</t>
        </is>
      </c>
      <c r="T230" t="inlineStr">
        <is>
          <t>アイテム</t>
        </is>
      </c>
      <c r="U230" t="inlineStr">
        <is>
          <t>sites/Master/Lists/L_User</t>
        </is>
      </c>
    </row>
    <row r="231">
      <c r="A231" t="inlineStr">
        <is>
          <t>92290</t>
        </is>
      </c>
      <c r="B231" t="inlineStr">
        <is>
          <t>洲崎鋳鉄</t>
        </is>
      </c>
      <c r="C231" t="n">
        <v>92290</v>
      </c>
      <c r="E231" t="inlineStr">
        <is>
          <t>536-0004</t>
        </is>
      </c>
      <c r="F231" t="inlineStr">
        <is>
          <t>大阪府大阪市城東区今福西６丁目４－２６</t>
        </is>
      </c>
      <c r="H231" t="inlineStr">
        <is>
          <t>06-6931-5038</t>
        </is>
      </c>
      <c r="I231" t="inlineStr">
        <is>
          <t>06-6933-7546</t>
        </is>
      </c>
      <c r="J231" t="n">
        <v>1</v>
      </c>
      <c r="K231" t="inlineStr">
        <is>
          <t>井上幸次</t>
        </is>
      </c>
      <c r="L231" t="inlineStr">
        <is>
          <t>ｽｻﾞｷﾁｭｳﾃﾂ</t>
        </is>
      </c>
      <c r="M231" t="n">
        <v>3</v>
      </c>
      <c r="N231" t="inlineStr">
        <is>
          <t>鋳造業者</t>
        </is>
      </c>
      <c r="O231" t="n">
        <v>1</v>
      </c>
      <c r="P231" t="inlineStr">
        <is>
          <t>四日市</t>
        </is>
      </c>
      <c r="Q231" t="n">
        <v>2</v>
      </c>
      <c r="R231" t="inlineStr">
        <is>
          <t>工作機械・金型</t>
        </is>
      </c>
      <c r="S231" t="inlineStr">
        <is>
          <t>承認済み</t>
        </is>
      </c>
      <c r="T231" t="inlineStr">
        <is>
          <t>アイテム</t>
        </is>
      </c>
      <c r="U231" t="inlineStr">
        <is>
          <t>sites/Master/Lists/L_User</t>
        </is>
      </c>
    </row>
    <row r="232">
      <c r="A232" t="inlineStr">
        <is>
          <t>92328</t>
        </is>
      </c>
      <c r="B232" t="inlineStr">
        <is>
          <t>大銑産業</t>
        </is>
      </c>
      <c r="C232" t="n">
        <v>92328</v>
      </c>
      <c r="E232" t="inlineStr">
        <is>
          <t>541-0042</t>
        </is>
      </c>
      <c r="F232" t="inlineStr">
        <is>
          <t>大阪府大阪市中央区今橋２丁目１番１０号</t>
        </is>
      </c>
      <c r="G232" t="inlineStr">
        <is>
          <t xml:space="preserve">　　　　　　　　　　　ダイセンビル６Ｆ</t>
        </is>
      </c>
      <c r="H232" t="inlineStr">
        <is>
          <t>06-6220-1128</t>
        </is>
      </c>
      <c r="I232" t="inlineStr">
        <is>
          <t>06-6220-1107</t>
        </is>
      </c>
      <c r="J232" t="n">
        <v>1</v>
      </c>
      <c r="K232" t="inlineStr">
        <is>
          <t>井上幸次</t>
        </is>
      </c>
      <c r="L232" t="inlineStr">
        <is>
          <t>ﾀﾞｲｾﾝｻﾝｷﾞｮｳｶﾌﾞｼｷｶﾞｲｼﾔ</t>
        </is>
      </c>
      <c r="M232" t="n">
        <v>2</v>
      </c>
      <c r="N232" t="inlineStr">
        <is>
          <t>自社製品主体販売先</t>
        </is>
      </c>
      <c r="O232" t="n">
        <v>1</v>
      </c>
      <c r="P232" t="inlineStr">
        <is>
          <t>四日市</t>
        </is>
      </c>
      <c r="Q232" t="n">
        <v>1</v>
      </c>
      <c r="R232" t="inlineStr">
        <is>
          <t>運搬車両(自動車・建機等)</t>
        </is>
      </c>
      <c r="S232" t="inlineStr">
        <is>
          <t>承認済み</t>
        </is>
      </c>
      <c r="T232" t="inlineStr">
        <is>
          <t>アイテム</t>
        </is>
      </c>
      <c r="U232" t="inlineStr">
        <is>
          <t>sites/Master/Lists/L_User</t>
        </is>
      </c>
    </row>
    <row r="233">
      <c r="A233" t="inlineStr">
        <is>
          <t>92329</t>
        </is>
      </c>
      <c r="B233" t="inlineStr">
        <is>
          <t>竹本鋳材</t>
        </is>
      </c>
      <c r="C233" t="n">
        <v>92329</v>
      </c>
      <c r="E233" t="inlineStr">
        <is>
          <t>547-0042</t>
        </is>
      </c>
      <c r="F233" t="inlineStr">
        <is>
          <t>大阪市平野区平野市町2-9-32</t>
        </is>
      </c>
      <c r="H233" t="inlineStr">
        <is>
          <t>06-6791-0304</t>
        </is>
      </c>
      <c r="I233" t="inlineStr">
        <is>
          <t>06-6791-0315</t>
        </is>
      </c>
      <c r="J233" t="n">
        <v>1</v>
      </c>
      <c r="K233" t="inlineStr">
        <is>
          <t>井上幸次</t>
        </is>
      </c>
      <c r="L233" t="inlineStr">
        <is>
          <t>ﾀｹﾓﾄﾁｭｳｻﾞｲｶﾌﾞｼｷｶﾞｲｼｬ</t>
        </is>
      </c>
      <c r="M233" t="n">
        <v>2</v>
      </c>
      <c r="N233" t="inlineStr">
        <is>
          <t>自社製品主体販売先</t>
        </is>
      </c>
      <c r="O233" t="n">
        <v>1</v>
      </c>
      <c r="P233" t="inlineStr">
        <is>
          <t>四日市</t>
        </is>
      </c>
      <c r="Q233" t="n">
        <v>4</v>
      </c>
      <c r="R233" t="inlineStr">
        <is>
          <t>公共関係(マンホール等)</t>
        </is>
      </c>
      <c r="S233" t="inlineStr">
        <is>
          <t>承認済み</t>
        </is>
      </c>
      <c r="T233" t="inlineStr">
        <is>
          <t>アイテム</t>
        </is>
      </c>
      <c r="U233" t="inlineStr">
        <is>
          <t>sites/Master/Lists/L_User</t>
        </is>
      </c>
    </row>
    <row r="234">
      <c r="A234" t="inlineStr">
        <is>
          <t>92360</t>
        </is>
      </c>
      <c r="B234" t="inlineStr">
        <is>
          <t>ツチヨシ・マテツク関西</t>
        </is>
      </c>
      <c r="C234" t="n">
        <v>92360</v>
      </c>
      <c r="E234" t="inlineStr">
        <is>
          <t>537-0025</t>
        </is>
      </c>
      <c r="F234" t="inlineStr">
        <is>
          <t>大阪府大阪市東成区中道１－１０－２６</t>
        </is>
      </c>
      <c r="G234" t="inlineStr">
        <is>
          <t>サクラ森ノ宮ビル１０階</t>
        </is>
      </c>
      <c r="H234" t="inlineStr">
        <is>
          <t>06-6976-8330</t>
        </is>
      </c>
      <c r="I234" t="inlineStr">
        <is>
          <t>06-6976-8666</t>
        </is>
      </c>
      <c r="J234" t="n">
        <v>1</v>
      </c>
      <c r="K234" t="inlineStr">
        <is>
          <t>井上幸次</t>
        </is>
      </c>
      <c r="L234" t="inlineStr">
        <is>
          <t>ﾂﾁﾖｼﾏﾃﾂｸ ｶﾝｻｲ</t>
        </is>
      </c>
      <c r="M234" t="n">
        <v>2</v>
      </c>
      <c r="N234" t="inlineStr">
        <is>
          <t>自社製品主体販売先</t>
        </is>
      </c>
      <c r="O234" t="n">
        <v>1</v>
      </c>
      <c r="P234" t="inlineStr">
        <is>
          <t>四日市</t>
        </is>
      </c>
      <c r="Q234" t="n">
        <v>5</v>
      </c>
      <c r="R234" t="inlineStr">
        <is>
          <t>その他</t>
        </is>
      </c>
      <c r="S234" t="inlineStr">
        <is>
          <t>承認済み</t>
        </is>
      </c>
      <c r="T234" t="inlineStr">
        <is>
          <t>アイテム</t>
        </is>
      </c>
      <c r="U234" t="inlineStr">
        <is>
          <t>sites/Master/Lists/L_User</t>
        </is>
      </c>
    </row>
    <row r="235">
      <c r="A235" t="inlineStr">
        <is>
          <t>92401</t>
        </is>
      </c>
      <c r="B235" t="inlineStr">
        <is>
          <t>三宝通商</t>
        </is>
      </c>
      <c r="C235" t="n">
        <v>92401</v>
      </c>
      <c r="E235" t="inlineStr">
        <is>
          <t>534-0021</t>
        </is>
      </c>
      <c r="F235" t="inlineStr">
        <is>
          <t>大阪府大阪市都島区都島本通</t>
        </is>
      </c>
      <c r="G235" t="inlineStr">
        <is>
          <t>1丁目１６－１２</t>
        </is>
      </c>
      <c r="H235" t="inlineStr">
        <is>
          <t>06-6921-4670</t>
        </is>
      </c>
      <c r="I235" t="inlineStr">
        <is>
          <t>06-6921-6639</t>
        </is>
      </c>
      <c r="J235" t="n">
        <v>1</v>
      </c>
      <c r="K235" t="inlineStr">
        <is>
          <t>井上幸次</t>
        </is>
      </c>
      <c r="L235" t="inlineStr">
        <is>
          <t>ｻﾝﾎﾟｳﾂｳｼｮｳ ｶﾌﾞｼｷｶｲｼｬ</t>
        </is>
      </c>
      <c r="M235" t="n">
        <v>2</v>
      </c>
      <c r="N235" t="inlineStr">
        <is>
          <t>自社製品主体販売先</t>
        </is>
      </c>
      <c r="O235" t="n">
        <v>1</v>
      </c>
      <c r="P235" t="inlineStr">
        <is>
          <t>四日市</t>
        </is>
      </c>
      <c r="Q235" t="n">
        <v>5</v>
      </c>
      <c r="R235" t="inlineStr">
        <is>
          <t>その他</t>
        </is>
      </c>
      <c r="S235" t="inlineStr">
        <is>
          <t>承認済み</t>
        </is>
      </c>
      <c r="T235" t="inlineStr">
        <is>
          <t>アイテム</t>
        </is>
      </c>
      <c r="U235" t="inlineStr">
        <is>
          <t>sites/Master/Lists/L_User</t>
        </is>
      </c>
    </row>
    <row r="236">
      <c r="A236" t="inlineStr">
        <is>
          <t>92459</t>
        </is>
      </c>
      <c r="B236" t="inlineStr">
        <is>
          <t>西村黒鉛</t>
        </is>
      </c>
      <c r="C236" t="n">
        <v>92459</v>
      </c>
      <c r="E236" t="inlineStr">
        <is>
          <t>532-0033</t>
        </is>
      </c>
      <c r="F236" t="inlineStr">
        <is>
          <t>大阪府大阪市淀川区新高１－１－８</t>
        </is>
      </c>
      <c r="H236" t="inlineStr">
        <is>
          <t>06-6394-2241</t>
        </is>
      </c>
      <c r="I236" t="inlineStr">
        <is>
          <t>06-6395-7124</t>
        </is>
      </c>
      <c r="J236" t="n">
        <v>1</v>
      </c>
      <c r="K236" t="inlineStr">
        <is>
          <t>井上幸次</t>
        </is>
      </c>
      <c r="L236" t="inlineStr">
        <is>
          <t>ﾆｼﾑﾗｺｸｴﾝ</t>
        </is>
      </c>
      <c r="M236" t="n">
        <v>2</v>
      </c>
      <c r="N236" t="inlineStr">
        <is>
          <t>自社製品主体販売先</t>
        </is>
      </c>
      <c r="O236" t="n">
        <v>1</v>
      </c>
      <c r="P236" t="inlineStr">
        <is>
          <t>四日市</t>
        </is>
      </c>
      <c r="Q236" t="n">
        <v>5</v>
      </c>
      <c r="R236" t="inlineStr">
        <is>
          <t>その他</t>
        </is>
      </c>
      <c r="S236" t="inlineStr">
        <is>
          <t>承認済み</t>
        </is>
      </c>
      <c r="T236" t="inlineStr">
        <is>
          <t>アイテム</t>
        </is>
      </c>
      <c r="U236" t="inlineStr">
        <is>
          <t>sites/Master/Lists/L_User</t>
        </is>
      </c>
    </row>
    <row r="237">
      <c r="A237" t="inlineStr">
        <is>
          <t>92460</t>
        </is>
      </c>
      <c r="B237" t="inlineStr">
        <is>
          <t>トウチュウ大阪支店</t>
        </is>
      </c>
      <c r="C237" t="n">
        <v>92460</v>
      </c>
      <c r="E237" t="inlineStr">
        <is>
          <t>595-0075</t>
        </is>
      </c>
      <c r="F237" t="inlineStr">
        <is>
          <t>大阪府泉大津市臨海町１－４７</t>
        </is>
      </c>
      <c r="H237" t="inlineStr">
        <is>
          <t>0725-21-6351</t>
        </is>
      </c>
      <c r="I237" t="inlineStr">
        <is>
          <t>0725-21-8025</t>
        </is>
      </c>
      <c r="J237" t="n">
        <v>1</v>
      </c>
      <c r="K237" t="inlineStr">
        <is>
          <t>井上幸次</t>
        </is>
      </c>
      <c r="L237" t="inlineStr">
        <is>
          <t>ﾆﾎﾝｶﾀﾝｶﾌﾞｼｷｶｲｼｬﾄｳﾁｭｳｵｵｻｶｼﾃﾝ</t>
        </is>
      </c>
      <c r="M237" t="n">
        <v>1</v>
      </c>
      <c r="N237" t="inlineStr">
        <is>
          <t>自社製品主体卸売先</t>
        </is>
      </c>
      <c r="O237" t="n">
        <v>1</v>
      </c>
      <c r="P237" t="inlineStr">
        <is>
          <t>四日市</t>
        </is>
      </c>
      <c r="Q237" t="n">
        <v>4</v>
      </c>
      <c r="R237" t="inlineStr">
        <is>
          <t>公共関係(マンホール等)</t>
        </is>
      </c>
      <c r="S237" t="inlineStr">
        <is>
          <t>承認済み</t>
        </is>
      </c>
      <c r="T237" t="inlineStr">
        <is>
          <t>アイテム</t>
        </is>
      </c>
      <c r="U237" t="inlineStr">
        <is>
          <t>sites/Master/Lists/L_User</t>
        </is>
      </c>
    </row>
    <row r="238">
      <c r="A238" t="inlineStr">
        <is>
          <t>92521</t>
        </is>
      </c>
      <c r="B238" t="inlineStr">
        <is>
          <t>光鋳材</t>
        </is>
      </c>
      <c r="C238" t="n">
        <v>92521</v>
      </c>
      <c r="E238" t="inlineStr">
        <is>
          <t>591-8022</t>
        </is>
      </c>
      <c r="F238" t="inlineStr">
        <is>
          <t>大阪府堺市北区金岡町２５６４－１</t>
        </is>
      </c>
      <c r="H238" t="inlineStr">
        <is>
          <t>0722-59-2781</t>
        </is>
      </c>
      <c r="I238" t="inlineStr">
        <is>
          <t>0722-57-8381</t>
        </is>
      </c>
      <c r="J238" t="n">
        <v>1</v>
      </c>
      <c r="K238" t="inlineStr">
        <is>
          <t>井上幸次</t>
        </is>
      </c>
      <c r="L238" t="inlineStr">
        <is>
          <t>ﾋｶﾘﾁﾕｳｻﾞｲ</t>
        </is>
      </c>
      <c r="M238" t="n">
        <v>2</v>
      </c>
      <c r="N238" t="inlineStr">
        <is>
          <t>自社製品主体販売先</t>
        </is>
      </c>
      <c r="O238" t="n">
        <v>1</v>
      </c>
      <c r="P238" t="inlineStr">
        <is>
          <t>四日市</t>
        </is>
      </c>
      <c r="Q238" t="n">
        <v>5</v>
      </c>
      <c r="R238" t="inlineStr">
        <is>
          <t>その他</t>
        </is>
      </c>
      <c r="S238" t="inlineStr">
        <is>
          <t>承認済み</t>
        </is>
      </c>
      <c r="T238" t="inlineStr">
        <is>
          <t>アイテム</t>
        </is>
      </c>
      <c r="U238" t="inlineStr">
        <is>
          <t>sites/Master/Lists/L_User</t>
        </is>
      </c>
    </row>
    <row r="239">
      <c r="A239" t="inlineStr">
        <is>
          <t>92522</t>
        </is>
      </c>
      <c r="B239" t="inlineStr">
        <is>
          <t>共栄</t>
        </is>
      </c>
      <c r="C239" t="n">
        <v>92522</v>
      </c>
      <c r="E239" t="inlineStr">
        <is>
          <t>532-0031</t>
        </is>
      </c>
      <c r="F239" t="inlineStr">
        <is>
          <t>大阪府大阪市淀川区加島</t>
        </is>
      </c>
      <c r="G239" t="inlineStr">
        <is>
          <t>１丁目２１－３８</t>
        </is>
      </c>
      <c r="H239" t="inlineStr">
        <is>
          <t>06-6309-4936</t>
        </is>
      </c>
      <c r="I239" t="inlineStr">
        <is>
          <t>06-6304-9107</t>
        </is>
      </c>
      <c r="J239" t="n">
        <v>1</v>
      </c>
      <c r="K239" t="inlineStr">
        <is>
          <t>井上幸次</t>
        </is>
      </c>
      <c r="L239" t="inlineStr">
        <is>
          <t>ｷｮｳｴｲ</t>
        </is>
      </c>
      <c r="M239" t="n">
        <v>2</v>
      </c>
      <c r="N239" t="inlineStr">
        <is>
          <t>自社製品主体販売先</t>
        </is>
      </c>
      <c r="O239" t="n">
        <v>1</v>
      </c>
      <c r="P239" t="inlineStr">
        <is>
          <t>四日市</t>
        </is>
      </c>
      <c r="Q239" t="n">
        <v>5</v>
      </c>
      <c r="R239" t="inlineStr">
        <is>
          <t>その他</t>
        </is>
      </c>
      <c r="S239" t="inlineStr">
        <is>
          <t>承認済み</t>
        </is>
      </c>
      <c r="T239" t="inlineStr">
        <is>
          <t>アイテム</t>
        </is>
      </c>
      <c r="U239" t="inlineStr">
        <is>
          <t>sites/Master/Lists/L_User</t>
        </is>
      </c>
    </row>
    <row r="240">
      <c r="A240" t="inlineStr">
        <is>
          <t>92523</t>
        </is>
      </c>
      <c r="B240" t="inlineStr">
        <is>
          <t>瓢屋大阪営業所</t>
        </is>
      </c>
      <c r="C240" t="n">
        <v>92523</v>
      </c>
      <c r="E240" t="inlineStr">
        <is>
          <t>532-0013</t>
        </is>
      </c>
      <c r="F240" t="inlineStr">
        <is>
          <t>大阪府大阪市淀川区木ツ西３－２－２２</t>
        </is>
      </c>
      <c r="H240" t="inlineStr">
        <is>
          <t>06-6885-5805</t>
        </is>
      </c>
      <c r="I240" t="inlineStr">
        <is>
          <t>06-6885-5808</t>
        </is>
      </c>
      <c r="J240" t="n">
        <v>1</v>
      </c>
      <c r="K240" t="inlineStr">
        <is>
          <t>井上幸次</t>
        </is>
      </c>
      <c r="L240" t="inlineStr">
        <is>
          <t>ｶﾌﾞｼｷｶｲｼｬ ﾋｻｺﾞﾔｵｵｻｶｴｲｷﾞｮｳｼｮ</t>
        </is>
      </c>
      <c r="M240" t="n">
        <v>2</v>
      </c>
      <c r="N240" t="inlineStr">
        <is>
          <t>自社製品主体販売先</t>
        </is>
      </c>
      <c r="O240" t="n">
        <v>1</v>
      </c>
      <c r="P240" t="inlineStr">
        <is>
          <t>四日市</t>
        </is>
      </c>
      <c r="Q240" t="n">
        <v>4</v>
      </c>
      <c r="R240" t="inlineStr">
        <is>
          <t>公共関係(マンホール等)</t>
        </is>
      </c>
      <c r="S240" t="inlineStr">
        <is>
          <t>承認済み</t>
        </is>
      </c>
      <c r="T240" t="inlineStr">
        <is>
          <t>アイテム</t>
        </is>
      </c>
      <c r="U240" t="inlineStr">
        <is>
          <t>sites/Master/Lists/L_User</t>
        </is>
      </c>
    </row>
    <row r="241">
      <c r="A241" t="inlineStr">
        <is>
          <t>92580</t>
        </is>
      </c>
      <c r="B241" t="inlineStr">
        <is>
          <t>藤田商店</t>
        </is>
      </c>
      <c r="C241" t="n">
        <v>92580</v>
      </c>
      <c r="E241" t="inlineStr">
        <is>
          <t>577-0067</t>
        </is>
      </c>
      <c r="F241" t="inlineStr">
        <is>
          <t>大阪府東大阪市高井田西1丁目４番２４号</t>
        </is>
      </c>
      <c r="H241" t="inlineStr">
        <is>
          <t>06-6781-1054</t>
        </is>
      </c>
      <c r="I241" t="inlineStr">
        <is>
          <t>06-6781-1066</t>
        </is>
      </c>
      <c r="J241" t="n">
        <v>1</v>
      </c>
      <c r="K241" t="inlineStr">
        <is>
          <t>井上幸次</t>
        </is>
      </c>
      <c r="M241" t="n">
        <v>1</v>
      </c>
      <c r="N241" t="inlineStr">
        <is>
          <t>自社製品主体卸売先</t>
        </is>
      </c>
      <c r="O241" t="n">
        <v>1</v>
      </c>
      <c r="P241" t="inlineStr">
        <is>
          <t>四日市</t>
        </is>
      </c>
      <c r="Q241" t="n">
        <v>5</v>
      </c>
      <c r="R241" t="inlineStr">
        <is>
          <t>その他</t>
        </is>
      </c>
      <c r="S241" t="inlineStr">
        <is>
          <t>承認済み</t>
        </is>
      </c>
      <c r="T241" t="inlineStr">
        <is>
          <t>アイテム</t>
        </is>
      </c>
      <c r="U241" t="inlineStr">
        <is>
          <t>sites/Master/Lists/L_User</t>
        </is>
      </c>
    </row>
    <row r="242">
      <c r="A242" t="inlineStr">
        <is>
          <t>92621</t>
        </is>
      </c>
      <c r="B242" t="inlineStr">
        <is>
          <t>三石黒鉛</t>
        </is>
      </c>
      <c r="C242" t="n">
        <v>92621</v>
      </c>
      <c r="E242" t="inlineStr">
        <is>
          <t>591-8014</t>
        </is>
      </c>
      <c r="F242" t="inlineStr">
        <is>
          <t>大阪府堺市八下北一番３４号</t>
        </is>
      </c>
      <c r="H242" t="inlineStr">
        <is>
          <t>0722-59-4591</t>
        </is>
      </c>
      <c r="I242" t="inlineStr">
        <is>
          <t>0722-59-6577</t>
        </is>
      </c>
      <c r="J242" t="n">
        <v>1</v>
      </c>
      <c r="K242" t="inlineStr">
        <is>
          <t>井上幸次</t>
        </is>
      </c>
      <c r="L242" t="inlineStr">
        <is>
          <t>ﾐﾂｲｼｺｸｴﾝ ｶﾌﾞｼｷｶｲｼｬ</t>
        </is>
      </c>
      <c r="M242" t="n">
        <v>2</v>
      </c>
      <c r="N242" t="inlineStr">
        <is>
          <t>自社製品主体販売先</t>
        </is>
      </c>
      <c r="O242" t="n">
        <v>1</v>
      </c>
      <c r="P242" t="inlineStr">
        <is>
          <t>四日市</t>
        </is>
      </c>
      <c r="Q242" t="n">
        <v>5</v>
      </c>
      <c r="R242" t="inlineStr">
        <is>
          <t>その他</t>
        </is>
      </c>
      <c r="S242" t="inlineStr">
        <is>
          <t>承認済み</t>
        </is>
      </c>
      <c r="T242" t="inlineStr">
        <is>
          <t>アイテム</t>
        </is>
      </c>
      <c r="U242" t="inlineStr">
        <is>
          <t>sites/Master/Lists/L_User</t>
        </is>
      </c>
    </row>
    <row r="243">
      <c r="A243" t="inlineStr">
        <is>
          <t>92661</t>
        </is>
      </c>
      <c r="B243" t="inlineStr">
        <is>
          <t>洲崎鋳工</t>
        </is>
      </c>
      <c r="C243" t="n">
        <v>92661</v>
      </c>
      <c r="E243" t="inlineStr">
        <is>
          <t>600-8854</t>
        </is>
      </c>
      <c r="F243" t="inlineStr">
        <is>
          <t>京都府京都市下京区梅小路西中町８２番地</t>
        </is>
      </c>
      <c r="H243" t="inlineStr">
        <is>
          <t>075-313-6187</t>
        </is>
      </c>
      <c r="I243" t="inlineStr">
        <is>
          <t>075-314-0298</t>
        </is>
      </c>
      <c r="J243" t="n">
        <v>1</v>
      </c>
      <c r="K243" t="inlineStr">
        <is>
          <t>井上幸次</t>
        </is>
      </c>
      <c r="L243" t="inlineStr">
        <is>
          <t>ｽｻﾞｷﾁｭｳｺｳ ｶﾌﾞｼｷｶｲｼｬ</t>
        </is>
      </c>
      <c r="M243" t="n">
        <v>3</v>
      </c>
      <c r="N243" t="inlineStr">
        <is>
          <t>鋳造業者</t>
        </is>
      </c>
      <c r="O243" t="n">
        <v>1</v>
      </c>
      <c r="P243" t="inlineStr">
        <is>
          <t>四日市</t>
        </is>
      </c>
      <c r="Q243" t="n">
        <v>2</v>
      </c>
      <c r="R243" t="inlineStr">
        <is>
          <t>工作機械・金型</t>
        </is>
      </c>
      <c r="S243" t="inlineStr">
        <is>
          <t>承認済み</t>
        </is>
      </c>
      <c r="T243" t="inlineStr">
        <is>
          <t>アイテム</t>
        </is>
      </c>
      <c r="U243" t="inlineStr">
        <is>
          <t>sites/Master/Lists/L_User</t>
        </is>
      </c>
    </row>
    <row r="244">
      <c r="A244" t="inlineStr">
        <is>
          <t>92680</t>
        </is>
      </c>
      <c r="B244" t="inlineStr">
        <is>
          <t>明和化学工業</t>
        </is>
      </c>
      <c r="C244" t="n">
        <v>92680</v>
      </c>
      <c r="E244" t="inlineStr">
        <is>
          <t>540-0012</t>
        </is>
      </c>
      <c r="F244" t="inlineStr">
        <is>
          <t>大阪府大阪市中央区谷町２丁目２番２０号</t>
        </is>
      </c>
      <c r="H244" t="inlineStr">
        <is>
          <t>06-6941-5851</t>
        </is>
      </c>
      <c r="I244" t="inlineStr">
        <is>
          <t>06-6941-5857</t>
        </is>
      </c>
      <c r="J244" t="n">
        <v>1</v>
      </c>
      <c r="K244" t="inlineStr">
        <is>
          <t>井上幸次</t>
        </is>
      </c>
      <c r="L244" t="inlineStr">
        <is>
          <t>ﾒｲﾜｶｶﾞｸｺｳｷﾞｮｳｶﾌﾞｼｷｶﾞｲｼｬ</t>
        </is>
      </c>
      <c r="M244" t="n">
        <v>2</v>
      </c>
      <c r="N244" t="inlineStr">
        <is>
          <t>自社製品主体販売先</t>
        </is>
      </c>
      <c r="O244" t="n">
        <v>1</v>
      </c>
      <c r="P244" t="inlineStr">
        <is>
          <t>四日市</t>
        </is>
      </c>
      <c r="Q244" t="n">
        <v>5</v>
      </c>
      <c r="R244" t="inlineStr">
        <is>
          <t>その他</t>
        </is>
      </c>
      <c r="S244" t="inlineStr">
        <is>
          <t>承認済み</t>
        </is>
      </c>
      <c r="T244" t="inlineStr">
        <is>
          <t>アイテム</t>
        </is>
      </c>
      <c r="U244" t="inlineStr">
        <is>
          <t>sites/Master/Lists/L_User</t>
        </is>
      </c>
    </row>
    <row r="245">
      <c r="A245" t="inlineStr">
        <is>
          <t>93061</t>
        </is>
      </c>
      <c r="B245" t="inlineStr">
        <is>
          <t>有限会社上野合金鋳造所</t>
        </is>
      </c>
      <c r="C245" t="n">
        <v>93061</v>
      </c>
      <c r="E245" t="inlineStr">
        <is>
          <t>669-1343</t>
        </is>
      </c>
      <c r="F245" t="inlineStr">
        <is>
          <t>兵庫県三田市洞２７－３</t>
        </is>
      </c>
      <c r="H245" t="inlineStr">
        <is>
          <t>0795-68-0356</t>
        </is>
      </c>
      <c r="I245" t="inlineStr">
        <is>
          <t>0795-68-2124</t>
        </is>
      </c>
      <c r="J245" t="n">
        <v>1</v>
      </c>
      <c r="K245" t="inlineStr">
        <is>
          <t>井上幸次</t>
        </is>
      </c>
      <c r="L245" t="inlineStr">
        <is>
          <t>ｳｴﾉｺﾞｳｷﾝﾁﾕｳｿﾞｳ</t>
        </is>
      </c>
      <c r="M245" t="n">
        <v>1</v>
      </c>
      <c r="N245" t="inlineStr">
        <is>
          <t>自社製品主体卸売先</t>
        </is>
      </c>
      <c r="O245" t="n">
        <v>1</v>
      </c>
      <c r="P245" t="inlineStr">
        <is>
          <t>四日市</t>
        </is>
      </c>
      <c r="Q245" t="n">
        <v>4</v>
      </c>
      <c r="R245" t="inlineStr">
        <is>
          <t>公共関係(マンホール等)</t>
        </is>
      </c>
      <c r="S245" t="inlineStr">
        <is>
          <t>承認済み</t>
        </is>
      </c>
      <c r="T245" t="inlineStr">
        <is>
          <t>アイテム</t>
        </is>
      </c>
      <c r="U245" t="inlineStr">
        <is>
          <t>sites/Master/Lists/L_User</t>
        </is>
      </c>
    </row>
    <row r="246">
      <c r="A246" t="inlineStr">
        <is>
          <t>93200</t>
        </is>
      </c>
      <c r="B246" t="inlineStr">
        <is>
          <t>神戸製鋼所業務管理部調達室</t>
        </is>
      </c>
      <c r="C246" t="n">
        <v>93200</v>
      </c>
      <c r="E246" t="inlineStr">
        <is>
          <t>676-8670</t>
        </is>
      </c>
      <c r="F246" t="inlineStr">
        <is>
          <t>兵庫県高砂市荒井町新浜２丁目３-１</t>
        </is>
      </c>
      <c r="H246" t="inlineStr">
        <is>
          <t>079-445-7125</t>
        </is>
      </c>
      <c r="I246" t="inlineStr">
        <is>
          <t>079-445-7261</t>
        </is>
      </c>
      <c r="J246" t="n">
        <v>1</v>
      </c>
      <c r="K246" t="inlineStr">
        <is>
          <t>井上幸次</t>
        </is>
      </c>
      <c r="L246" t="inlineStr">
        <is>
          <t>ｺｳﾍﾞｾｲｺｳｼｮ ｷﾞｮｳﾑｶﾝﾘﾌﾞ</t>
        </is>
      </c>
      <c r="M246" t="n">
        <v>1</v>
      </c>
      <c r="N246" t="inlineStr">
        <is>
          <t>自社製品主体卸売先</t>
        </is>
      </c>
      <c r="O246" t="n">
        <v>1</v>
      </c>
      <c r="P246" t="inlineStr">
        <is>
          <t>四日市</t>
        </is>
      </c>
      <c r="Q246" t="n">
        <v>5</v>
      </c>
      <c r="R246" t="inlineStr">
        <is>
          <t>その他</t>
        </is>
      </c>
      <c r="S246" t="inlineStr">
        <is>
          <t>承認済み</t>
        </is>
      </c>
      <c r="T246" t="inlineStr">
        <is>
          <t>アイテム</t>
        </is>
      </c>
      <c r="U246" t="inlineStr">
        <is>
          <t>sites/Master/Lists/L_User</t>
        </is>
      </c>
    </row>
    <row r="247">
      <c r="A247" t="inlineStr">
        <is>
          <t>93730</t>
        </is>
      </c>
      <c r="B247" t="inlineStr">
        <is>
          <t>八百谷金属工業</t>
        </is>
      </c>
      <c r="C247" t="n">
        <v>93730</v>
      </c>
      <c r="E247" t="inlineStr">
        <is>
          <t>674-0051</t>
        </is>
      </c>
      <c r="F247" t="inlineStr">
        <is>
          <t>兵庫県明石市大久保町大窪字大沢</t>
        </is>
      </c>
      <c r="G247" t="inlineStr">
        <is>
          <t>２７０２</t>
        </is>
      </c>
      <c r="H247" t="inlineStr">
        <is>
          <t>078-936-0507</t>
        </is>
      </c>
      <c r="I247" t="inlineStr">
        <is>
          <t>078-936-0567</t>
        </is>
      </c>
      <c r="J247" t="n">
        <v>1</v>
      </c>
      <c r="K247" t="inlineStr">
        <is>
          <t>井上幸次</t>
        </is>
      </c>
      <c r="L247" t="inlineStr">
        <is>
          <t>ﾔｵﾀﾆｷﾝｿﾞｸｺｳｷﾞﾖｳ</t>
        </is>
      </c>
      <c r="M247" t="n">
        <v>1</v>
      </c>
      <c r="N247" t="inlineStr">
        <is>
          <t>自社製品主体卸売先</t>
        </is>
      </c>
      <c r="O247" t="n">
        <v>1</v>
      </c>
      <c r="P247" t="inlineStr">
        <is>
          <t>四日市</t>
        </is>
      </c>
      <c r="Q247" t="n">
        <v>5</v>
      </c>
      <c r="R247" t="inlineStr">
        <is>
          <t>その他</t>
        </is>
      </c>
      <c r="S247" t="inlineStr">
        <is>
          <t>承認済み</t>
        </is>
      </c>
      <c r="T247" t="inlineStr">
        <is>
          <t>アイテム</t>
        </is>
      </c>
      <c r="U247" t="inlineStr">
        <is>
          <t>sites/Master/Lists/L_User</t>
        </is>
      </c>
    </row>
    <row r="248">
      <c r="A248" t="inlineStr">
        <is>
          <t>93999</t>
        </is>
      </c>
      <c r="B248" t="inlineStr">
        <is>
          <t>三井ミーハナイト・メタル</t>
        </is>
      </c>
      <c r="C248" t="n">
        <v>93999</v>
      </c>
      <c r="E248" t="inlineStr">
        <is>
          <t>669-2341</t>
        </is>
      </c>
      <c r="F248" t="inlineStr">
        <is>
          <t>兵庫県篠山市郡家４０３―４</t>
        </is>
      </c>
      <c r="H248" t="inlineStr">
        <is>
          <t>0795-52-2141</t>
        </is>
      </c>
      <c r="I248" t="inlineStr">
        <is>
          <t>0795-52-2144</t>
        </is>
      </c>
      <c r="J248" t="n">
        <v>1</v>
      </c>
      <c r="K248" t="inlineStr">
        <is>
          <t>井上幸次</t>
        </is>
      </c>
      <c r="L248" t="inlineStr">
        <is>
          <t>ﾐﾂｲﾐ-ﾊﾅｲﾄ</t>
        </is>
      </c>
      <c r="M248" t="n">
        <v>1</v>
      </c>
      <c r="N248" t="inlineStr">
        <is>
          <t>自社製品主体卸売先</t>
        </is>
      </c>
      <c r="O248" t="n">
        <v>1</v>
      </c>
      <c r="P248" t="inlineStr">
        <is>
          <t>四日市</t>
        </is>
      </c>
      <c r="Q248" t="n">
        <v>2</v>
      </c>
      <c r="R248" t="inlineStr">
        <is>
          <t>工作機械・金型</t>
        </is>
      </c>
      <c r="S248" t="inlineStr">
        <is>
          <t>承認済み</t>
        </is>
      </c>
      <c r="T248" t="inlineStr">
        <is>
          <t>アイテム</t>
        </is>
      </c>
      <c r="U248" t="inlineStr">
        <is>
          <t>sites/Master/Lists/L_User</t>
        </is>
      </c>
    </row>
    <row r="249">
      <c r="A249" t="inlineStr">
        <is>
          <t>95000</t>
        </is>
      </c>
      <c r="B249" t="inlineStr">
        <is>
          <t>アキオカ</t>
        </is>
      </c>
      <c r="C249" t="n">
        <v>95000</v>
      </c>
      <c r="E249" t="inlineStr">
        <is>
          <t>713-8103</t>
        </is>
      </c>
      <c r="F249" t="inlineStr">
        <is>
          <t>岡山県倉敷市玉島乙島</t>
        </is>
      </c>
      <c r="G249" t="inlineStr">
        <is>
          <t>８２５２－３５</t>
        </is>
      </c>
      <c r="H249" t="inlineStr">
        <is>
          <t>08652-2-7686</t>
        </is>
      </c>
      <c r="I249" t="inlineStr">
        <is>
          <t>086-522-7674</t>
        </is>
      </c>
      <c r="J249" t="n">
        <v>1</v>
      </c>
      <c r="K249" t="inlineStr">
        <is>
          <t>井上幸次</t>
        </is>
      </c>
      <c r="L249" t="inlineStr">
        <is>
          <t>ｱｷｵｶ</t>
        </is>
      </c>
      <c r="M249" t="n">
        <v>1</v>
      </c>
      <c r="N249" t="inlineStr">
        <is>
          <t>自社製品主体卸売先</t>
        </is>
      </c>
      <c r="O249" t="n">
        <v>1</v>
      </c>
      <c r="P249" t="inlineStr">
        <is>
          <t>四日市</t>
        </is>
      </c>
      <c r="Q249" t="n">
        <v>2</v>
      </c>
      <c r="R249" t="inlineStr">
        <is>
          <t>工作機械・金型</t>
        </is>
      </c>
      <c r="S249" t="inlineStr">
        <is>
          <t>承認済み</t>
        </is>
      </c>
      <c r="T249" t="inlineStr">
        <is>
          <t>アイテム</t>
        </is>
      </c>
      <c r="U249" t="inlineStr">
        <is>
          <t>sites/Master/Lists/L_User</t>
        </is>
      </c>
    </row>
    <row r="250">
      <c r="A250" t="inlineStr">
        <is>
          <t>95001</t>
        </is>
      </c>
      <c r="B250" t="inlineStr">
        <is>
          <t>アサゴエ工業</t>
        </is>
      </c>
      <c r="C250" t="n">
        <v>95001</v>
      </c>
      <c r="E250" t="inlineStr">
        <is>
          <t>701-0206</t>
        </is>
      </c>
      <c r="F250" t="inlineStr">
        <is>
          <t>岡山県岡山市南区箕島５５７－４</t>
        </is>
      </c>
      <c r="H250" t="inlineStr">
        <is>
          <t>0862-82-0131</t>
        </is>
      </c>
      <c r="I250" t="inlineStr">
        <is>
          <t>0862-81-4246</t>
        </is>
      </c>
      <c r="J250" t="n">
        <v>1</v>
      </c>
      <c r="K250" t="inlineStr">
        <is>
          <t>井上幸次</t>
        </is>
      </c>
      <c r="L250" t="inlineStr">
        <is>
          <t>ｱｻｺﾞｴｺｳ</t>
        </is>
      </c>
      <c r="M250" t="n">
        <v>1</v>
      </c>
      <c r="N250" t="inlineStr">
        <is>
          <t>自社製品主体卸売先</t>
        </is>
      </c>
      <c r="O250" t="n">
        <v>1</v>
      </c>
      <c r="P250" t="inlineStr">
        <is>
          <t>四日市</t>
        </is>
      </c>
      <c r="Q250" t="n">
        <v>1</v>
      </c>
      <c r="R250" t="inlineStr">
        <is>
          <t>運搬車両(自動車・建機等)</t>
        </is>
      </c>
      <c r="S250" t="inlineStr">
        <is>
          <t>承認済み</t>
        </is>
      </c>
      <c r="T250" t="inlineStr">
        <is>
          <t>アイテム</t>
        </is>
      </c>
      <c r="U250" t="inlineStr">
        <is>
          <t>sites/Master/Lists/L_User</t>
        </is>
      </c>
    </row>
    <row r="251">
      <c r="A251" t="inlineStr">
        <is>
          <t>95002</t>
        </is>
      </c>
      <c r="B251" t="inlineStr">
        <is>
          <t>アサゴエ工業御津工場</t>
        </is>
      </c>
      <c r="C251" t="n">
        <v>95002</v>
      </c>
      <c r="E251" t="inlineStr">
        <is>
          <t>709-2124</t>
        </is>
      </c>
      <c r="F251" t="inlineStr">
        <is>
          <t>岡山県岡山市北区御津高津１２０－２８</t>
        </is>
      </c>
      <c r="H251" t="inlineStr">
        <is>
          <t>0867-24-0141</t>
        </is>
      </c>
      <c r="I251" t="inlineStr">
        <is>
          <t>0867-24-0171</t>
        </is>
      </c>
      <c r="J251" t="n">
        <v>1</v>
      </c>
      <c r="K251" t="inlineStr">
        <is>
          <t>井上幸次</t>
        </is>
      </c>
      <c r="L251" t="inlineStr">
        <is>
          <t>ｱｻｺﾞｴｺｳｷﾞｮｳｶﾌﾞｶﾌﾞﾐﾂｺｳｼﾞｮｳ</t>
        </is>
      </c>
      <c r="M251" t="n">
        <v>1</v>
      </c>
      <c r="N251" t="inlineStr">
        <is>
          <t>自社製品主体卸売先</t>
        </is>
      </c>
      <c r="O251" t="n">
        <v>1</v>
      </c>
      <c r="P251" t="inlineStr">
        <is>
          <t>四日市</t>
        </is>
      </c>
      <c r="Q251" t="n">
        <v>1</v>
      </c>
      <c r="R251" t="inlineStr">
        <is>
          <t>運搬車両(自動車・建機等)</t>
        </is>
      </c>
      <c r="S251" t="inlineStr">
        <is>
          <t>承認済み</t>
        </is>
      </c>
      <c r="T251" t="inlineStr">
        <is>
          <t>アイテム</t>
        </is>
      </c>
      <c r="U251" t="inlineStr">
        <is>
          <t>sites/Master/Lists/L_User</t>
        </is>
      </c>
    </row>
    <row r="252">
      <c r="A252" t="inlineStr">
        <is>
          <t>95060</t>
        </is>
      </c>
      <c r="B252" t="inlineStr">
        <is>
          <t>山川産業出雲営業所</t>
        </is>
      </c>
      <c r="C252" t="n">
        <v>95060</v>
      </c>
      <c r="E252" t="inlineStr">
        <is>
          <t>699-0800</t>
        </is>
      </c>
      <c r="F252" t="inlineStr">
        <is>
          <t>島根県出雲市斐川町併川１２８４</t>
        </is>
      </c>
      <c r="H252" t="inlineStr">
        <is>
          <t>0853-72-0288</t>
        </is>
      </c>
      <c r="I252" t="inlineStr">
        <is>
          <t>0853-72-0328</t>
        </is>
      </c>
      <c r="J252" t="n">
        <v>1</v>
      </c>
      <c r="K252" t="inlineStr">
        <is>
          <t>井上幸次</t>
        </is>
      </c>
      <c r="L252" t="inlineStr">
        <is>
          <t>ﾔﾏｶﾜｻﾝｷﾞｮｳ ｶﾌﾞｼｷｶｲｼｬ ｲｽﾞﾓｴｲｷﾞｮｳｼｮ</t>
        </is>
      </c>
      <c r="M252" t="n">
        <v>1</v>
      </c>
      <c r="N252" t="inlineStr">
        <is>
          <t>自社製品主体卸売先</t>
        </is>
      </c>
      <c r="O252" t="n">
        <v>1</v>
      </c>
      <c r="P252" t="inlineStr">
        <is>
          <t>四日市</t>
        </is>
      </c>
      <c r="Q252" t="n">
        <v>1</v>
      </c>
      <c r="R252" t="inlineStr">
        <is>
          <t>運搬車両(自動車・建機等)</t>
        </is>
      </c>
      <c r="S252" t="inlineStr">
        <is>
          <t>承認済み</t>
        </is>
      </c>
      <c r="T252" t="inlineStr">
        <is>
          <t>アイテム</t>
        </is>
      </c>
      <c r="U252" t="inlineStr">
        <is>
          <t>sites/Master/Lists/L_User</t>
        </is>
      </c>
    </row>
    <row r="253">
      <c r="A253" t="inlineStr">
        <is>
          <t>95081</t>
        </is>
      </c>
      <c r="B253" t="inlineStr">
        <is>
          <t>トウチュウ岡山営業所</t>
        </is>
      </c>
      <c r="C253" t="n">
        <v>95081</v>
      </c>
      <c r="E253" t="inlineStr">
        <is>
          <t>700-0907</t>
        </is>
      </c>
      <c r="F253" t="inlineStr">
        <is>
          <t>岡山県岡山市北区下石井２丁目２－５</t>
        </is>
      </c>
      <c r="G253" t="inlineStr">
        <is>
          <t>ニッセイ岡山スクエア　５Ｆ</t>
        </is>
      </c>
      <c r="H253" t="inlineStr">
        <is>
          <t>086-231-0278</t>
        </is>
      </c>
      <c r="I253" t="inlineStr">
        <is>
          <t>086-225-7817</t>
        </is>
      </c>
      <c r="J253" t="n">
        <v>1</v>
      </c>
      <c r="K253" t="inlineStr">
        <is>
          <t>井上幸次</t>
        </is>
      </c>
      <c r="L253" t="inlineStr">
        <is>
          <t>ｶﾌﾞｼｷｶﾞｲｼｬﾄｳﾁｭｳｵｶﾔﾏｴｲｷﾞｮｳｼｮ</t>
        </is>
      </c>
      <c r="M253" t="n">
        <v>2</v>
      </c>
      <c r="N253" t="inlineStr">
        <is>
          <t>自社製品主体販売先</t>
        </is>
      </c>
      <c r="O253" t="n">
        <v>1</v>
      </c>
      <c r="P253" t="inlineStr">
        <is>
          <t>四日市</t>
        </is>
      </c>
      <c r="Q253" t="n">
        <v>5</v>
      </c>
      <c r="R253" t="inlineStr">
        <is>
          <t>その他</t>
        </is>
      </c>
      <c r="S253" t="inlineStr">
        <is>
          <t>承認済み</t>
        </is>
      </c>
      <c r="T253" t="inlineStr">
        <is>
          <t>アイテム</t>
        </is>
      </c>
      <c r="U253" t="inlineStr">
        <is>
          <t>sites/Master/Lists/L_User</t>
        </is>
      </c>
    </row>
    <row r="254">
      <c r="A254" t="inlineStr">
        <is>
          <t>95082</t>
        </is>
      </c>
      <c r="B254" t="inlineStr">
        <is>
          <t>オ－エム金属工業</t>
        </is>
      </c>
      <c r="C254" t="n">
        <v>95082</v>
      </c>
      <c r="E254" t="inlineStr">
        <is>
          <t>690-0406</t>
        </is>
      </c>
      <c r="F254" t="inlineStr">
        <is>
          <t>島根県松江市宍道町佐々布</t>
        </is>
      </c>
      <c r="G254" t="inlineStr">
        <is>
          <t>７５</t>
        </is>
      </c>
      <c r="H254" t="inlineStr">
        <is>
          <t>0852-66-0320</t>
        </is>
      </c>
      <c r="I254" t="inlineStr">
        <is>
          <t>0852-66-3402</t>
        </is>
      </c>
      <c r="J254" t="n">
        <v>1</v>
      </c>
      <c r="K254" t="inlineStr">
        <is>
          <t>井上幸次</t>
        </is>
      </c>
      <c r="L254" t="inlineStr">
        <is>
          <t>ｵ-ｴﾑｷﾝｿﾞｸｺｳｷﾞｮｳ ｶﾌﾞｼｷｶｲｼｬ</t>
        </is>
      </c>
      <c r="M254" t="n">
        <v>1</v>
      </c>
      <c r="N254" t="inlineStr">
        <is>
          <t>自社製品主体卸売先</t>
        </is>
      </c>
      <c r="O254" t="n">
        <v>1</v>
      </c>
      <c r="P254" t="inlineStr">
        <is>
          <t>四日市</t>
        </is>
      </c>
      <c r="Q254" t="n">
        <v>2</v>
      </c>
      <c r="R254" t="inlineStr">
        <is>
          <t>工作機械・金型</t>
        </is>
      </c>
      <c r="S254" t="inlineStr">
        <is>
          <t>承認済み</t>
        </is>
      </c>
      <c r="T254" t="inlineStr">
        <is>
          <t>アイテム</t>
        </is>
      </c>
      <c r="U254" t="inlineStr">
        <is>
          <t>sites/Master/Lists/L_User</t>
        </is>
      </c>
    </row>
    <row r="255">
      <c r="A255" t="inlineStr">
        <is>
          <t>95083</t>
        </is>
      </c>
      <c r="B255" t="inlineStr">
        <is>
          <t>オクムラセラム</t>
        </is>
      </c>
      <c r="C255" t="n">
        <v>95083</v>
      </c>
      <c r="E255" t="inlineStr">
        <is>
          <t>509-5122</t>
        </is>
      </c>
      <c r="F255" t="inlineStr">
        <is>
          <t>岐阜県土岐市土岐津町土岐口６３０</t>
        </is>
      </c>
      <c r="H255" t="inlineStr">
        <is>
          <t>0572-55-2110</t>
        </is>
      </c>
      <c r="I255" t="inlineStr">
        <is>
          <t>0572-55-5705</t>
        </is>
      </c>
      <c r="J255" t="n">
        <v>1</v>
      </c>
      <c r="K255" t="inlineStr">
        <is>
          <t>井上幸次</t>
        </is>
      </c>
      <c r="L255" t="inlineStr">
        <is>
          <t>ｶﾌﾞｼｷｶﾞｲｼｬｵｸﾑﾗｾﾗﾑ</t>
        </is>
      </c>
      <c r="M255" t="n">
        <v>2</v>
      </c>
      <c r="N255" t="inlineStr">
        <is>
          <t>自社製品主体販売先</t>
        </is>
      </c>
      <c r="O255" t="n">
        <v>1</v>
      </c>
      <c r="P255" t="inlineStr">
        <is>
          <t>四日市</t>
        </is>
      </c>
      <c r="Q255" t="n">
        <v>1</v>
      </c>
      <c r="R255" t="inlineStr">
        <is>
          <t>運搬車両(自動車・建機等)</t>
        </is>
      </c>
      <c r="S255" t="inlineStr">
        <is>
          <t>承認済み</t>
        </is>
      </c>
      <c r="T255" t="inlineStr">
        <is>
          <t>アイテム</t>
        </is>
      </c>
      <c r="U255" t="inlineStr">
        <is>
          <t>sites/Master/Lists/L_User</t>
        </is>
      </c>
    </row>
    <row r="256">
      <c r="A256" t="inlineStr">
        <is>
          <t>95168</t>
        </is>
      </c>
      <c r="B256" t="inlineStr">
        <is>
          <t>クロス広島支店</t>
        </is>
      </c>
      <c r="C256" t="n">
        <v>95168</v>
      </c>
      <c r="E256" t="inlineStr">
        <is>
          <t>726-0012</t>
        </is>
      </c>
      <c r="F256" t="inlineStr">
        <is>
          <t>広島県府中市中須町５５４-３</t>
        </is>
      </c>
      <c r="H256" t="inlineStr">
        <is>
          <t>0847-45-2970</t>
        </is>
      </c>
      <c r="I256" t="inlineStr">
        <is>
          <t>0847-45-2986</t>
        </is>
      </c>
      <c r="J256" t="n">
        <v>1</v>
      </c>
      <c r="K256" t="inlineStr">
        <is>
          <t>井上幸次</t>
        </is>
      </c>
      <c r="L256" t="inlineStr">
        <is>
          <t>ｶﾌﾞｼｷｶﾞｲｼｬ ｸﾛｽ   ﾋﾛｼﾏｼﾃﾝ</t>
        </is>
      </c>
      <c r="M256" t="n">
        <v>2</v>
      </c>
      <c r="N256" t="inlineStr">
        <is>
          <t>自社製品主体販売先</t>
        </is>
      </c>
      <c r="O256" t="n">
        <v>1</v>
      </c>
      <c r="P256" t="inlineStr">
        <is>
          <t>四日市</t>
        </is>
      </c>
      <c r="Q256" t="n">
        <v>5</v>
      </c>
      <c r="R256" t="inlineStr">
        <is>
          <t>その他</t>
        </is>
      </c>
      <c r="S256" t="inlineStr">
        <is>
          <t>承認済み</t>
        </is>
      </c>
      <c r="T256" t="inlineStr">
        <is>
          <t>アイテム</t>
        </is>
      </c>
      <c r="U256" t="inlineStr">
        <is>
          <t>sites/Master/Lists/L_User</t>
        </is>
      </c>
    </row>
    <row r="257">
      <c r="A257" t="inlineStr">
        <is>
          <t>95169</t>
        </is>
      </c>
      <c r="B257" t="inlineStr">
        <is>
          <t>黒瀬商店</t>
        </is>
      </c>
      <c r="C257" t="n">
        <v>95169</v>
      </c>
      <c r="E257" t="inlineStr">
        <is>
          <t>700-0913</t>
        </is>
      </c>
      <c r="F257" t="inlineStr">
        <is>
          <t>岡山県岡山市大供３丁目１－４２</t>
        </is>
      </c>
      <c r="H257" t="inlineStr">
        <is>
          <t>0862-24-0977</t>
        </is>
      </c>
      <c r="I257" t="inlineStr">
        <is>
          <t>0862-24-0978</t>
        </is>
      </c>
      <c r="J257" t="n">
        <v>1</v>
      </c>
      <c r="K257" t="inlineStr">
        <is>
          <t>井上幸次</t>
        </is>
      </c>
      <c r="L257" t="inlineStr">
        <is>
          <t>ｸﾛｾｼﾖｳﾃﾝ</t>
        </is>
      </c>
      <c r="M257" t="n">
        <v>2</v>
      </c>
      <c r="N257" t="inlineStr">
        <is>
          <t>自社製品主体販売先</t>
        </is>
      </c>
      <c r="O257" t="n">
        <v>1</v>
      </c>
      <c r="P257" t="inlineStr">
        <is>
          <t>四日市</t>
        </is>
      </c>
      <c r="Q257" t="n">
        <v>5</v>
      </c>
      <c r="R257" t="inlineStr">
        <is>
          <t>その他</t>
        </is>
      </c>
      <c r="S257" t="inlineStr">
        <is>
          <t>承認済み</t>
        </is>
      </c>
      <c r="T257" t="inlineStr">
        <is>
          <t>アイテム</t>
        </is>
      </c>
      <c r="U257" t="inlineStr">
        <is>
          <t>sites/Master/Lists/L_User</t>
        </is>
      </c>
    </row>
    <row r="258">
      <c r="A258" t="inlineStr">
        <is>
          <t>95170</t>
        </is>
      </c>
      <c r="B258" t="inlineStr">
        <is>
          <t>黒野金属</t>
        </is>
      </c>
      <c r="C258" t="n">
        <v>95170</v>
      </c>
      <c r="E258" t="inlineStr">
        <is>
          <t>737-1377</t>
        </is>
      </c>
      <c r="F258" t="inlineStr">
        <is>
          <t>広島県呉市倉橋町字西脇</t>
        </is>
      </c>
      <c r="G258" t="inlineStr">
        <is>
          <t>３６８０－５</t>
        </is>
      </c>
      <c r="H258" t="inlineStr">
        <is>
          <t>0823-54-1166</t>
        </is>
      </c>
      <c r="I258" t="inlineStr">
        <is>
          <t>0823-54-1569</t>
        </is>
      </c>
      <c r="J258" t="n">
        <v>1</v>
      </c>
      <c r="K258" t="inlineStr">
        <is>
          <t>井上幸次</t>
        </is>
      </c>
      <c r="L258" t="inlineStr">
        <is>
          <t>ｸﾛﾉｷﾝｿﾞｸ</t>
        </is>
      </c>
      <c r="M258" t="n">
        <v>1</v>
      </c>
      <c r="N258" t="inlineStr">
        <is>
          <t>自社製品主体卸売先</t>
        </is>
      </c>
      <c r="O258" t="n">
        <v>1</v>
      </c>
      <c r="P258" t="inlineStr">
        <is>
          <t>四日市</t>
        </is>
      </c>
      <c r="Q258" t="n">
        <v>4</v>
      </c>
      <c r="R258" t="inlineStr">
        <is>
          <t>公共関係(マンホール等)</t>
        </is>
      </c>
      <c r="S258" t="inlineStr">
        <is>
          <t>承認済み</t>
        </is>
      </c>
      <c r="T258" t="inlineStr">
        <is>
          <t>アイテム</t>
        </is>
      </c>
      <c r="U258" t="inlineStr">
        <is>
          <t>sites/Master/Lists/L_User</t>
        </is>
      </c>
    </row>
    <row r="259">
      <c r="A259" t="inlineStr">
        <is>
          <t>95200</t>
        </is>
      </c>
      <c r="B259" t="inlineStr">
        <is>
          <t>神戸鋳材三原支店</t>
        </is>
      </c>
      <c r="C259" t="n">
        <v>95200</v>
      </c>
      <c r="E259" t="inlineStr">
        <is>
          <t>723-0011</t>
        </is>
      </c>
      <c r="F259" t="inlineStr">
        <is>
          <t>広島県三原市東町１丁目５－５６</t>
        </is>
      </c>
      <c r="H259" t="inlineStr">
        <is>
          <t>08486-3-3633</t>
        </is>
      </c>
      <c r="I259" t="inlineStr">
        <is>
          <t>08486-3-3634</t>
        </is>
      </c>
      <c r="J259" t="n">
        <v>1</v>
      </c>
      <c r="K259" t="inlineStr">
        <is>
          <t>井上幸次</t>
        </is>
      </c>
      <c r="L259" t="inlineStr">
        <is>
          <t>ｺｳﾍﾞﾁﾕｳｻﾞｲ</t>
        </is>
      </c>
      <c r="M259" t="n">
        <v>2</v>
      </c>
      <c r="N259" t="inlineStr">
        <is>
          <t>自社製品主体販売先</t>
        </is>
      </c>
      <c r="O259" t="n">
        <v>1</v>
      </c>
      <c r="P259" t="inlineStr">
        <is>
          <t>四日市</t>
        </is>
      </c>
      <c r="Q259" t="n">
        <v>5</v>
      </c>
      <c r="R259" t="inlineStr">
        <is>
          <t>その他</t>
        </is>
      </c>
      <c r="S259" t="inlineStr">
        <is>
          <t>承認済み</t>
        </is>
      </c>
      <c r="T259" t="inlineStr">
        <is>
          <t>アイテム</t>
        </is>
      </c>
      <c r="U259" t="inlineStr">
        <is>
          <t>sites/Master/Lists/L_User</t>
        </is>
      </c>
    </row>
    <row r="260">
      <c r="A260" t="inlineStr">
        <is>
          <t>95201</t>
        </is>
      </c>
      <c r="B260" t="inlineStr">
        <is>
          <t>三共鋳鉄</t>
        </is>
      </c>
      <c r="C260" t="n">
        <v>95201</v>
      </c>
      <c r="E260" t="inlineStr">
        <is>
          <t>726-0013</t>
        </is>
      </c>
      <c r="F260" t="inlineStr">
        <is>
          <t>広島県府中市高木町２１３ー１</t>
        </is>
      </c>
      <c r="H260" t="inlineStr">
        <is>
          <t>0847-45-3178</t>
        </is>
      </c>
      <c r="I260" t="inlineStr">
        <is>
          <t>0847-45-8624</t>
        </is>
      </c>
      <c r="J260" t="n">
        <v>1</v>
      </c>
      <c r="K260" t="inlineStr">
        <is>
          <t>井上幸次</t>
        </is>
      </c>
      <c r="L260" t="inlineStr">
        <is>
          <t>ｻﾝｷﾖｳﾁﾕｳﾃﾂ</t>
        </is>
      </c>
      <c r="M260" t="n">
        <v>1</v>
      </c>
      <c r="N260" t="inlineStr">
        <is>
          <t>自社製品主体卸売先</t>
        </is>
      </c>
      <c r="O260" t="n">
        <v>1</v>
      </c>
      <c r="P260" t="inlineStr">
        <is>
          <t>四日市</t>
        </is>
      </c>
      <c r="Q260" t="n">
        <v>2</v>
      </c>
      <c r="R260" t="inlineStr">
        <is>
          <t>工作機械・金型</t>
        </is>
      </c>
      <c r="S260" t="inlineStr">
        <is>
          <t>承認済み</t>
        </is>
      </c>
      <c r="T260" t="inlineStr">
        <is>
          <t>アイテム</t>
        </is>
      </c>
      <c r="U260" t="inlineStr">
        <is>
          <t>sites/Master/Lists/L_User</t>
        </is>
      </c>
    </row>
    <row r="261">
      <c r="A261" t="inlineStr">
        <is>
          <t>95328</t>
        </is>
      </c>
      <c r="B261" t="inlineStr">
        <is>
          <t>大銑産業松江営業所</t>
        </is>
      </c>
      <c r="C261" t="n">
        <v>95328</v>
      </c>
      <c r="E261" t="inlineStr">
        <is>
          <t>690-0003</t>
        </is>
      </c>
      <c r="F261" t="inlineStr">
        <is>
          <t>島根県松江市朝日町４８４－1６</t>
        </is>
      </c>
      <c r="G261" t="inlineStr">
        <is>
          <t xml:space="preserve">　　　　住友生命松江ビル７Ｆ</t>
        </is>
      </c>
      <c r="H261" t="inlineStr">
        <is>
          <t>0852-60-9119</t>
        </is>
      </c>
      <c r="I261" t="inlineStr">
        <is>
          <t>0852-25-1192</t>
        </is>
      </c>
      <c r="J261" t="n">
        <v>1</v>
      </c>
      <c r="K261" t="inlineStr">
        <is>
          <t>井上幸次</t>
        </is>
      </c>
      <c r="L261" t="inlineStr">
        <is>
          <t>ﾀﾞｲｾﾝｻﾝｷﾞｮｳｶﾌﾞﾏﾂｴｴｲｷﾞｮｳｼｮ</t>
        </is>
      </c>
      <c r="M261" t="n">
        <v>2</v>
      </c>
      <c r="N261" t="inlineStr">
        <is>
          <t>自社製品主体販売先</t>
        </is>
      </c>
      <c r="O261" t="n">
        <v>1</v>
      </c>
      <c r="P261" t="inlineStr">
        <is>
          <t>四日市</t>
        </is>
      </c>
      <c r="Q261" t="n">
        <v>1</v>
      </c>
      <c r="R261" t="inlineStr">
        <is>
          <t>運搬車両(自動車・建機等)</t>
        </is>
      </c>
      <c r="S261" t="inlineStr">
        <is>
          <t>承認済み</t>
        </is>
      </c>
      <c r="T261" t="inlineStr">
        <is>
          <t>アイテム</t>
        </is>
      </c>
      <c r="U261" t="inlineStr">
        <is>
          <t>sites/Master/Lists/L_User</t>
        </is>
      </c>
    </row>
    <row r="262">
      <c r="A262" t="inlineStr">
        <is>
          <t>95329</t>
        </is>
      </c>
      <c r="B262" t="inlineStr">
        <is>
          <t>大和重工</t>
        </is>
      </c>
      <c r="C262" t="n">
        <v>95329</v>
      </c>
      <c r="E262" t="inlineStr">
        <is>
          <t>731-0221</t>
        </is>
      </c>
      <c r="F262" t="inlineStr">
        <is>
          <t>広島県広島市安佐北区可部</t>
        </is>
      </c>
      <c r="G262" t="inlineStr">
        <is>
          <t>1丁目21番地23号</t>
        </is>
      </c>
      <c r="H262" t="inlineStr">
        <is>
          <t>082-814-2106</t>
        </is>
      </c>
      <c r="I262" t="inlineStr">
        <is>
          <t>082-814-2109</t>
        </is>
      </c>
      <c r="J262" t="n">
        <v>1</v>
      </c>
      <c r="K262" t="inlineStr">
        <is>
          <t>井上幸次</t>
        </is>
      </c>
      <c r="L262" t="inlineStr">
        <is>
          <t>ﾀﾞｲﾜｼﾞｭｳｺｳｶﾌﾞｼｷｶﾞｲｼｬ</t>
        </is>
      </c>
      <c r="M262" t="n">
        <v>1</v>
      </c>
      <c r="N262" t="inlineStr">
        <is>
          <t>自社製品主体卸売先</t>
        </is>
      </c>
      <c r="O262" t="n">
        <v>1</v>
      </c>
      <c r="P262" t="inlineStr">
        <is>
          <t>四日市</t>
        </is>
      </c>
      <c r="Q262" t="n">
        <v>1</v>
      </c>
      <c r="R262" t="inlineStr">
        <is>
          <t>運搬車両(自動車・建機等)</t>
        </is>
      </c>
      <c r="S262" t="inlineStr">
        <is>
          <t>承認済み</t>
        </is>
      </c>
      <c r="T262" t="inlineStr">
        <is>
          <t>アイテム</t>
        </is>
      </c>
      <c r="U262" t="inlineStr">
        <is>
          <t>sites/Master/Lists/L_User</t>
        </is>
      </c>
    </row>
    <row r="263">
      <c r="A263" t="inlineStr">
        <is>
          <t>95330</t>
        </is>
      </c>
      <c r="B263" t="inlineStr">
        <is>
          <t>大銑産業広島営業所</t>
        </is>
      </c>
      <c r="C263" t="n">
        <v>95330</v>
      </c>
      <c r="E263" t="inlineStr">
        <is>
          <t>730-0022</t>
        </is>
      </c>
      <c r="F263" t="inlineStr">
        <is>
          <t>広島県広島市中区銀山町３－１</t>
        </is>
      </c>
      <c r="H263" t="inlineStr">
        <is>
          <t>082-244-3766</t>
        </is>
      </c>
      <c r="I263" t="inlineStr">
        <is>
          <t>082-244-3761</t>
        </is>
      </c>
      <c r="J263" t="n">
        <v>1</v>
      </c>
      <c r="K263" t="inlineStr">
        <is>
          <t>井上幸次</t>
        </is>
      </c>
      <c r="L263" t="inlineStr">
        <is>
          <t>ﾀﾞｲｾﾝｻﾝｷﾞｮｳｶﾌﾞﾋﾛｼﾏｴｲｷﾞｮｳｼｮ</t>
        </is>
      </c>
      <c r="M263" t="n">
        <v>2</v>
      </c>
      <c r="N263" t="inlineStr">
        <is>
          <t>自社製品主体販売先</t>
        </is>
      </c>
      <c r="O263" t="n">
        <v>1</v>
      </c>
      <c r="P263" t="inlineStr">
        <is>
          <t>四日市</t>
        </is>
      </c>
      <c r="Q263" t="n">
        <v>1</v>
      </c>
      <c r="R263" t="inlineStr">
        <is>
          <t>運搬車両(自動車・建機等)</t>
        </is>
      </c>
      <c r="S263" t="inlineStr">
        <is>
          <t>承認済み</t>
        </is>
      </c>
      <c r="T263" t="inlineStr">
        <is>
          <t>アイテム</t>
        </is>
      </c>
      <c r="U263" t="inlineStr">
        <is>
          <t>sites/Master/Lists/L_User</t>
        </is>
      </c>
    </row>
    <row r="264">
      <c r="A264" t="inlineStr">
        <is>
          <t>95358</t>
        </is>
      </c>
      <c r="B264" t="inlineStr">
        <is>
          <t>ツチヨシアクティ岡山</t>
        </is>
      </c>
      <c r="C264" t="n">
        <v>95358</v>
      </c>
      <c r="E264" t="inlineStr">
        <is>
          <t>711-0935</t>
        </is>
      </c>
      <c r="F264" t="inlineStr">
        <is>
          <t>岡山県倉敷市児島宇野津2030-14</t>
        </is>
      </c>
      <c r="H264" t="inlineStr">
        <is>
          <t>086-441-0006</t>
        </is>
      </c>
      <c r="I264" t="inlineStr">
        <is>
          <t>086-441-0090</t>
        </is>
      </c>
      <c r="J264" t="n">
        <v>1</v>
      </c>
      <c r="K264" t="inlineStr">
        <is>
          <t>井上幸次</t>
        </is>
      </c>
      <c r="L264" t="inlineStr">
        <is>
          <t>ﾂﾁﾖｼ ｵｶﾔﾏｱｸﾃｨ ｵｶﾔﾏ</t>
        </is>
      </c>
      <c r="M264" t="n">
        <v>2</v>
      </c>
      <c r="N264" t="inlineStr">
        <is>
          <t>自社製品主体販売先</t>
        </is>
      </c>
      <c r="O264" t="n">
        <v>1</v>
      </c>
      <c r="P264" t="inlineStr">
        <is>
          <t>四日市</t>
        </is>
      </c>
      <c r="Q264" t="n">
        <v>4</v>
      </c>
      <c r="R264" t="inlineStr">
        <is>
          <t>公共関係(マンホール等)</t>
        </is>
      </c>
      <c r="S264" t="inlineStr">
        <is>
          <t>承認済み</t>
        </is>
      </c>
      <c r="T264" t="inlineStr">
        <is>
          <t>アイテム</t>
        </is>
      </c>
      <c r="U264" t="inlineStr">
        <is>
          <t>sites/Master/Lists/L_User</t>
        </is>
      </c>
    </row>
    <row r="265">
      <c r="A265" t="inlineStr">
        <is>
          <t>95359</t>
        </is>
      </c>
      <c r="B265" t="inlineStr">
        <is>
          <t>ツチヨシ産業営業本部第一営業部</t>
        </is>
      </c>
      <c r="C265" t="n">
        <v>95359</v>
      </c>
      <c r="E265" t="inlineStr">
        <is>
          <t>733-0021</t>
        </is>
      </c>
      <c r="F265" t="inlineStr">
        <is>
          <t>広島県広島市西区上天満町３－２６</t>
        </is>
      </c>
      <c r="H265" t="inlineStr">
        <is>
          <t>082-291-6464</t>
        </is>
      </c>
      <c r="I265" t="inlineStr">
        <is>
          <t>082-293-7628</t>
        </is>
      </c>
      <c r="J265" t="n">
        <v>1</v>
      </c>
      <c r="K265" t="inlineStr">
        <is>
          <t>井上幸次</t>
        </is>
      </c>
      <c r="L265" t="inlineStr">
        <is>
          <t>ﾂﾁﾖｼｻﾝｷﾞｮｳ　ｴｲｷﾞｮｳﾎﾝﾌﾞ　ﾀﾞｲｲﾁｴｲｷﾞｮｳﾌﾞ</t>
        </is>
      </c>
      <c r="M265" t="n">
        <v>2</v>
      </c>
      <c r="N265" t="inlineStr">
        <is>
          <t>自社製品主体販売先</t>
        </is>
      </c>
      <c r="O265" t="n">
        <v>1</v>
      </c>
      <c r="P265" t="inlineStr">
        <is>
          <t>四日市</t>
        </is>
      </c>
      <c r="Q265" t="n">
        <v>5</v>
      </c>
      <c r="R265" t="inlineStr">
        <is>
          <t>その他</t>
        </is>
      </c>
      <c r="S265" t="inlineStr">
        <is>
          <t>承認済み</t>
        </is>
      </c>
      <c r="T265" t="inlineStr">
        <is>
          <t>アイテム</t>
        </is>
      </c>
      <c r="U265" t="inlineStr">
        <is>
          <t>sites/Master/Lists/L_User</t>
        </is>
      </c>
    </row>
    <row r="266">
      <c r="A266" t="inlineStr">
        <is>
          <t>95360</t>
        </is>
      </c>
      <c r="B266" t="inlineStr">
        <is>
          <t>ツチヨシ産業営業本部第二営業部</t>
        </is>
      </c>
      <c r="C266" t="n">
        <v>95360</v>
      </c>
      <c r="E266" t="inlineStr">
        <is>
          <t>690-0026</t>
        </is>
      </c>
      <c r="F266" t="inlineStr">
        <is>
          <t>島根県松江市富士見町１－６</t>
        </is>
      </c>
      <c r="H266" t="inlineStr">
        <is>
          <t>0852-37-1400</t>
        </is>
      </c>
      <c r="I266" t="inlineStr">
        <is>
          <t>0852-37-2284</t>
        </is>
      </c>
      <c r="J266" t="n">
        <v>1</v>
      </c>
      <c r="K266" t="inlineStr">
        <is>
          <t>井上幸次</t>
        </is>
      </c>
      <c r="L266" t="inlineStr">
        <is>
          <t>ｶﾌﾞﾂﾁﾖｼｻﾝｷﾞｮｳ ｴｲｷﾞｮｳﾎﾝﾌﾞ　ﾀﾞｲﾆｴｲｷﾞｮｳﾌﾞ</t>
        </is>
      </c>
      <c r="M266" t="n">
        <v>2</v>
      </c>
      <c r="N266" t="inlineStr">
        <is>
          <t>自社製品主体販売先</t>
        </is>
      </c>
      <c r="O266" t="n">
        <v>1</v>
      </c>
      <c r="P266" t="inlineStr">
        <is>
          <t>四日市</t>
        </is>
      </c>
      <c r="Q266" t="n">
        <v>5</v>
      </c>
      <c r="R266" t="inlineStr">
        <is>
          <t>その他</t>
        </is>
      </c>
      <c r="S266" t="inlineStr">
        <is>
          <t>承認済み</t>
        </is>
      </c>
      <c r="T266" t="inlineStr">
        <is>
          <t>アイテム</t>
        </is>
      </c>
      <c r="U266" t="inlineStr">
        <is>
          <t>sites/Master/Lists/L_User</t>
        </is>
      </c>
    </row>
    <row r="267">
      <c r="A267" t="inlineStr">
        <is>
          <t>95460</t>
        </is>
      </c>
      <c r="B267" t="inlineStr">
        <is>
          <t>イーグルハイキャスト</t>
        </is>
      </c>
      <c r="C267" t="n">
        <v>95460</v>
      </c>
      <c r="E267" t="inlineStr">
        <is>
          <t>695-0002</t>
        </is>
      </c>
      <c r="F267" t="inlineStr">
        <is>
          <t>島根県江津市浅利町36番</t>
        </is>
      </c>
      <c r="H267" t="inlineStr">
        <is>
          <t>0855-55-1076</t>
        </is>
      </c>
      <c r="I267" t="inlineStr">
        <is>
          <t>0855-55-1078</t>
        </is>
      </c>
      <c r="J267" t="n">
        <v>1</v>
      </c>
      <c r="K267" t="inlineStr">
        <is>
          <t>井上幸次</t>
        </is>
      </c>
      <c r="L267" t="inlineStr">
        <is>
          <t>ｲｰｸﾞﾙﾊｲｷｬｽﾄｶﾌﾞｼｷｶﾞｲｼｬ</t>
        </is>
      </c>
      <c r="M267" t="n">
        <v>1</v>
      </c>
      <c r="N267" t="inlineStr">
        <is>
          <t>自社製品主体卸売先</t>
        </is>
      </c>
      <c r="O267" t="n">
        <v>1</v>
      </c>
      <c r="P267" t="inlineStr">
        <is>
          <t>四日市</t>
        </is>
      </c>
      <c r="Q267" t="n">
        <v>2</v>
      </c>
      <c r="R267" t="inlineStr">
        <is>
          <t>工作機械・金型</t>
        </is>
      </c>
      <c r="S267" t="inlineStr">
        <is>
          <t>承認済み</t>
        </is>
      </c>
      <c r="T267" t="inlineStr">
        <is>
          <t>アイテム</t>
        </is>
      </c>
      <c r="U267" t="inlineStr">
        <is>
          <t>sites/Master/Lists/L_User</t>
        </is>
      </c>
    </row>
    <row r="268">
      <c r="A268" t="inlineStr">
        <is>
          <t>95520</t>
        </is>
      </c>
      <c r="B268" t="inlineStr">
        <is>
          <t>林ロザイ</t>
        </is>
      </c>
      <c r="C268" t="n">
        <v>95520</v>
      </c>
      <c r="E268" t="inlineStr">
        <is>
          <t>709-0223</t>
        </is>
      </c>
      <c r="F268" t="inlineStr">
        <is>
          <t>岡山県備前市吉永町南方６０３</t>
        </is>
      </c>
      <c r="H268" t="inlineStr">
        <is>
          <t>0869-84-2527</t>
        </is>
      </c>
      <c r="I268" t="inlineStr">
        <is>
          <t>0869-84-3955</t>
        </is>
      </c>
      <c r="J268" t="n">
        <v>1</v>
      </c>
      <c r="K268" t="inlineStr">
        <is>
          <t>井上幸次</t>
        </is>
      </c>
      <c r="L268" t="inlineStr">
        <is>
          <t>ﾊﾔｼﾛｻﾞｲｶﾌﾞｼｷｶﾞｲｼｬ</t>
        </is>
      </c>
      <c r="M268" t="n">
        <v>2</v>
      </c>
      <c r="N268" t="inlineStr">
        <is>
          <t>自社製品主体販売先</t>
        </is>
      </c>
      <c r="O268" t="n">
        <v>1</v>
      </c>
      <c r="P268" t="inlineStr">
        <is>
          <t>四日市</t>
        </is>
      </c>
      <c r="Q268" t="n">
        <v>5</v>
      </c>
      <c r="R268" t="inlineStr">
        <is>
          <t>その他</t>
        </is>
      </c>
      <c r="S268" t="inlineStr">
        <is>
          <t>承認済み</t>
        </is>
      </c>
      <c r="T268" t="inlineStr">
        <is>
          <t>アイテム</t>
        </is>
      </c>
      <c r="U268" t="inlineStr">
        <is>
          <t>sites/Master/Lists/L_User</t>
        </is>
      </c>
    </row>
    <row r="269">
      <c r="A269" t="inlineStr">
        <is>
          <t>95521</t>
        </is>
      </c>
      <c r="B269" t="inlineStr">
        <is>
          <t>プロテリアル安来工場資材課</t>
        </is>
      </c>
      <c r="C269" t="n">
        <v>95521</v>
      </c>
      <c r="E269" t="inlineStr">
        <is>
          <t>692-8601</t>
        </is>
      </c>
      <c r="F269" t="inlineStr">
        <is>
          <t>島根県安来市安来町２１０７－２</t>
        </is>
      </c>
      <c r="H269" t="inlineStr">
        <is>
          <t>0854-22-1967</t>
        </is>
      </c>
      <c r="I269" t="inlineStr">
        <is>
          <t>0854-22-1968</t>
        </is>
      </c>
      <c r="J269" t="n">
        <v>1</v>
      </c>
      <c r="K269" t="inlineStr">
        <is>
          <t>井上幸次</t>
        </is>
      </c>
      <c r="L269" t="inlineStr">
        <is>
          <t>ﾋﾀﾁｷﾝｿﾞｸ ﾔｽｷｺｳｼﾞｮｳ</t>
        </is>
      </c>
      <c r="M269" t="n">
        <v>1</v>
      </c>
      <c r="N269" t="inlineStr">
        <is>
          <t>自社製品主体卸売先</t>
        </is>
      </c>
      <c r="O269" t="n">
        <v>1</v>
      </c>
      <c r="P269" t="inlineStr">
        <is>
          <t>四日市</t>
        </is>
      </c>
      <c r="Q269" t="n">
        <v>1</v>
      </c>
      <c r="R269" t="inlineStr">
        <is>
          <t>運搬車両(自動車・建機等)</t>
        </is>
      </c>
      <c r="S269" t="inlineStr">
        <is>
          <t>承認済み</t>
        </is>
      </c>
      <c r="T269" t="inlineStr">
        <is>
          <t>アイテム</t>
        </is>
      </c>
      <c r="U269" t="inlineStr">
        <is>
          <t>sites/Master/Lists/L_User</t>
        </is>
      </c>
    </row>
    <row r="270">
      <c r="A270" t="inlineStr">
        <is>
          <t>95522</t>
        </is>
      </c>
      <c r="B270" t="inlineStr">
        <is>
          <t>備鋳産業</t>
        </is>
      </c>
      <c r="C270" t="n">
        <v>95522</v>
      </c>
      <c r="E270" t="inlineStr">
        <is>
          <t>700-0964</t>
        </is>
      </c>
      <c r="F270" t="inlineStr">
        <is>
          <t>岡山県岡山市北区中仙道１丁目２０番３号</t>
        </is>
      </c>
      <c r="H270" t="inlineStr">
        <is>
          <t>086-243-4376</t>
        </is>
      </c>
      <c r="I270" t="inlineStr">
        <is>
          <t>086-246-2050</t>
        </is>
      </c>
      <c r="J270" t="n">
        <v>1</v>
      </c>
      <c r="K270" t="inlineStr">
        <is>
          <t>井上幸次</t>
        </is>
      </c>
      <c r="L270" t="inlineStr">
        <is>
          <t>ﾋﾞﾁｭｳｻﾝｷﾞｮｳ ｶﾌﾞｼｷｶｲｼｬ</t>
        </is>
      </c>
      <c r="M270" t="n">
        <v>1</v>
      </c>
      <c r="N270" t="inlineStr">
        <is>
          <t>自社製品主体卸売先</t>
        </is>
      </c>
      <c r="O270" t="n">
        <v>1</v>
      </c>
      <c r="P270" t="inlineStr">
        <is>
          <t>四日市</t>
        </is>
      </c>
      <c r="Q270" t="n">
        <v>1</v>
      </c>
      <c r="R270" t="inlineStr">
        <is>
          <t>運搬車両(自動車・建機等)</t>
        </is>
      </c>
      <c r="S270" t="inlineStr">
        <is>
          <t>承認済み</t>
        </is>
      </c>
      <c r="T270" t="inlineStr">
        <is>
          <t>アイテム</t>
        </is>
      </c>
      <c r="U270" t="inlineStr">
        <is>
          <t>sites/Master/Lists/L_User</t>
        </is>
      </c>
    </row>
    <row r="271">
      <c r="A271" t="inlineStr">
        <is>
          <t>95561</t>
        </is>
      </c>
      <c r="B271" t="inlineStr">
        <is>
          <t>双葉金属</t>
        </is>
      </c>
      <c r="C271" t="n">
        <v>95561</v>
      </c>
      <c r="E271" t="inlineStr">
        <is>
          <t>710-0036</t>
        </is>
      </c>
      <c r="F271" t="inlineStr">
        <is>
          <t>岡山県倉敷市粒浦４６５番地</t>
        </is>
      </c>
      <c r="H271" t="inlineStr">
        <is>
          <t>086-425-6161</t>
        </is>
      </c>
      <c r="I271" t="inlineStr">
        <is>
          <t>086-422-1002</t>
        </is>
      </c>
      <c r="J271" t="n">
        <v>1</v>
      </c>
      <c r="K271" t="inlineStr">
        <is>
          <t>井上幸次</t>
        </is>
      </c>
      <c r="L271" t="inlineStr">
        <is>
          <t>ﾌﾀﾊﾞｷﾝｿﾞｸ ｶﾌﾞｼｷｶｲｼｬ</t>
        </is>
      </c>
      <c r="M271" t="n">
        <v>1</v>
      </c>
      <c r="N271" t="inlineStr">
        <is>
          <t>自社製品主体卸売先</t>
        </is>
      </c>
      <c r="O271" t="n">
        <v>1</v>
      </c>
      <c r="P271" t="inlineStr">
        <is>
          <t>四日市</t>
        </is>
      </c>
      <c r="Q271" t="n">
        <v>1</v>
      </c>
      <c r="R271" t="inlineStr">
        <is>
          <t>運搬車両(自動車・建機等)</t>
        </is>
      </c>
      <c r="S271" t="inlineStr">
        <is>
          <t>承認済み</t>
        </is>
      </c>
      <c r="T271" t="inlineStr">
        <is>
          <t>アイテム</t>
        </is>
      </c>
      <c r="U271" t="inlineStr">
        <is>
          <t>sites/Master/Lists/L_User</t>
        </is>
      </c>
    </row>
    <row r="272">
      <c r="A272" t="inlineStr">
        <is>
          <t>95600</t>
        </is>
      </c>
      <c r="B272" t="inlineStr">
        <is>
          <t>ホーコス</t>
        </is>
      </c>
      <c r="C272" t="n">
        <v>95600</v>
      </c>
      <c r="E272" t="inlineStr">
        <is>
          <t>720-8650</t>
        </is>
      </c>
      <c r="F272" t="inlineStr">
        <is>
          <t>広島県福山市草戸町３丁目１２番２０号</t>
        </is>
      </c>
      <c r="H272" t="inlineStr">
        <is>
          <t>084-922-2602</t>
        </is>
      </c>
      <c r="I272" t="inlineStr">
        <is>
          <t>084-922-8942</t>
        </is>
      </c>
      <c r="J272" t="n">
        <v>1</v>
      </c>
      <c r="K272" t="inlineStr">
        <is>
          <t>井上幸次</t>
        </is>
      </c>
      <c r="L272" t="inlineStr">
        <is>
          <t>ﾎｰｺｽ ｶﾌﾞｼｷｶﾞｲｼｬ</t>
        </is>
      </c>
      <c r="M272" t="n">
        <v>1</v>
      </c>
      <c r="N272" t="inlineStr">
        <is>
          <t>自社製品主体卸売先</t>
        </is>
      </c>
      <c r="O272" t="n">
        <v>1</v>
      </c>
      <c r="P272" t="inlineStr">
        <is>
          <t>四日市</t>
        </is>
      </c>
      <c r="Q272" t="n">
        <v>2</v>
      </c>
      <c r="R272" t="inlineStr">
        <is>
          <t>工作機械・金型</t>
        </is>
      </c>
      <c r="S272" t="inlineStr">
        <is>
          <t>承認済み</t>
        </is>
      </c>
      <c r="T272" t="inlineStr">
        <is>
          <t>アイテム</t>
        </is>
      </c>
      <c r="U272" t="inlineStr">
        <is>
          <t>sites/Master/Lists/L_User</t>
        </is>
      </c>
    </row>
    <row r="273">
      <c r="A273" t="inlineStr">
        <is>
          <t>95601</t>
        </is>
      </c>
      <c r="B273" t="inlineStr">
        <is>
          <t>丸豊鋳材製作所</t>
        </is>
      </c>
      <c r="C273" t="n">
        <v>95601</v>
      </c>
      <c r="E273" t="inlineStr">
        <is>
          <t>713-8103</t>
        </is>
      </c>
      <c r="F273" t="inlineStr">
        <is>
          <t>岡山県倉敷市玉島乙島新湊</t>
        </is>
      </c>
      <c r="G273" t="inlineStr">
        <is>
          <t>８２５６－２０</t>
        </is>
      </c>
      <c r="H273" t="inlineStr">
        <is>
          <t>08652-6-0550</t>
        </is>
      </c>
      <c r="I273" t="inlineStr">
        <is>
          <t>086-526-0551</t>
        </is>
      </c>
      <c r="J273" t="n">
        <v>1</v>
      </c>
      <c r="K273" t="inlineStr">
        <is>
          <t>井上幸次</t>
        </is>
      </c>
      <c r="L273" t="inlineStr">
        <is>
          <t>ﾏﾙﾄﾖﾁﾕｳｻﾞｲ</t>
        </is>
      </c>
      <c r="M273" t="n">
        <v>2</v>
      </c>
      <c r="N273" t="inlineStr">
        <is>
          <t>自社製品主体販売先</t>
        </is>
      </c>
      <c r="O273" t="n">
        <v>1</v>
      </c>
      <c r="P273" t="inlineStr">
        <is>
          <t>四日市</t>
        </is>
      </c>
      <c r="Q273" t="n">
        <v>5</v>
      </c>
      <c r="R273" t="inlineStr">
        <is>
          <t>その他</t>
        </is>
      </c>
      <c r="S273" t="inlineStr">
        <is>
          <t>承認済み</t>
        </is>
      </c>
      <c r="T273" t="inlineStr">
        <is>
          <t>アイテム</t>
        </is>
      </c>
      <c r="U273" t="inlineStr">
        <is>
          <t>sites/Master/Lists/L_User</t>
        </is>
      </c>
    </row>
    <row r="274">
      <c r="A274" t="inlineStr">
        <is>
          <t>95761</t>
        </is>
      </c>
      <c r="B274" t="inlineStr">
        <is>
          <t>米子鉄工所</t>
        </is>
      </c>
      <c r="C274" t="n">
        <v>95761</v>
      </c>
      <c r="E274" t="inlineStr">
        <is>
          <t>683-0851</t>
        </is>
      </c>
      <c r="F274" t="inlineStr">
        <is>
          <t>鳥取県米子市夜見町2933-2</t>
        </is>
      </c>
      <c r="H274" t="inlineStr">
        <is>
          <t>0859-29-0611</t>
        </is>
      </c>
      <c r="I274" t="inlineStr">
        <is>
          <t>0859-29-0614</t>
        </is>
      </c>
      <c r="J274" t="n">
        <v>1</v>
      </c>
      <c r="K274" t="inlineStr">
        <is>
          <t>井上幸次</t>
        </is>
      </c>
      <c r="L274" t="inlineStr">
        <is>
          <t>ｶﾌﾞｼｷｶﾞｲｼｬﾖﾅｺﾞﾃｯｺｳｼｮ</t>
        </is>
      </c>
      <c r="M274" t="n">
        <v>1</v>
      </c>
      <c r="N274" t="inlineStr">
        <is>
          <t>自社製品主体卸売先</t>
        </is>
      </c>
      <c r="O274" t="n">
        <v>1</v>
      </c>
      <c r="P274" t="inlineStr">
        <is>
          <t>四日市</t>
        </is>
      </c>
      <c r="Q274" t="n">
        <v>1</v>
      </c>
      <c r="R274" t="inlineStr">
        <is>
          <t>運搬車両(自動車・建機等)</t>
        </is>
      </c>
      <c r="S274" t="inlineStr">
        <is>
          <t>承認済み</t>
        </is>
      </c>
      <c r="T274" t="inlineStr">
        <is>
          <t>アイテム</t>
        </is>
      </c>
      <c r="U274" t="inlineStr">
        <is>
          <t>sites/Master/Lists/L_User</t>
        </is>
      </c>
    </row>
    <row r="275">
      <c r="A275" t="inlineStr">
        <is>
          <t>95880</t>
        </is>
      </c>
      <c r="B275" t="inlineStr">
        <is>
          <t>レーガマテリア</t>
        </is>
      </c>
      <c r="C275" t="n">
        <v>95880</v>
      </c>
      <c r="E275" t="inlineStr">
        <is>
          <t>712-8044</t>
        </is>
      </c>
      <c r="F275" t="inlineStr">
        <is>
          <t>岡山県倉敷市東塚７丁目１１-２５</t>
        </is>
      </c>
      <c r="H275" t="inlineStr">
        <is>
          <t>086-454-8282</t>
        </is>
      </c>
      <c r="I275" t="inlineStr">
        <is>
          <t>086-454-8288</t>
        </is>
      </c>
      <c r="J275" t="n">
        <v>1</v>
      </c>
      <c r="K275" t="inlineStr">
        <is>
          <t>井上幸次</t>
        </is>
      </c>
      <c r="L275" t="inlineStr">
        <is>
          <t>ｶﾌﾞｼｷｶﾞｲｼｬ ﾚｰｶﾞﾏﾃﾘｱ</t>
        </is>
      </c>
      <c r="M275" t="n">
        <v>2</v>
      </c>
      <c r="N275" t="inlineStr">
        <is>
          <t>自社製品主体販売先</t>
        </is>
      </c>
      <c r="O275" t="n">
        <v>1</v>
      </c>
      <c r="P275" t="inlineStr">
        <is>
          <t>四日市</t>
        </is>
      </c>
      <c r="Q275" t="n">
        <v>1</v>
      </c>
      <c r="R275" t="inlineStr">
        <is>
          <t>運搬車両(自動車・建機等)</t>
        </is>
      </c>
      <c r="S275" t="inlineStr">
        <is>
          <t>承認済み</t>
        </is>
      </c>
      <c r="T275" t="inlineStr">
        <is>
          <t>アイテム</t>
        </is>
      </c>
      <c r="U275" t="inlineStr">
        <is>
          <t>sites/Master/Lists/L_User</t>
        </is>
      </c>
    </row>
    <row r="276">
      <c r="A276" t="inlineStr">
        <is>
          <t>96000</t>
        </is>
      </c>
      <c r="B276" t="inlineStr">
        <is>
          <t>有限会社案納商店</t>
        </is>
      </c>
      <c r="C276" t="n">
        <v>96000</v>
      </c>
      <c r="E276" t="inlineStr">
        <is>
          <t>830-0047</t>
        </is>
      </c>
      <c r="F276" t="inlineStr">
        <is>
          <t>福岡県久留米市津福本町2348―43</t>
        </is>
      </c>
      <c r="G276" t="inlineStr">
        <is>
          <t>久留米鉄工団地内</t>
        </is>
      </c>
      <c r="H276" t="inlineStr">
        <is>
          <t>0942-33-0518</t>
        </is>
      </c>
      <c r="I276" t="inlineStr">
        <is>
          <t>0942-33-9891</t>
        </is>
      </c>
      <c r="J276" t="n">
        <v>1</v>
      </c>
      <c r="K276" t="inlineStr">
        <is>
          <t>井上幸次</t>
        </is>
      </c>
      <c r="L276" t="inlineStr">
        <is>
          <t>ｱﾝﾉｳｼﾖｳﾃﾝ</t>
        </is>
      </c>
      <c r="M276" t="n">
        <v>2</v>
      </c>
      <c r="N276" t="inlineStr">
        <is>
          <t>自社製品主体販売先</t>
        </is>
      </c>
      <c r="O276" t="n">
        <v>1</v>
      </c>
      <c r="P276" t="inlineStr">
        <is>
          <t>四日市</t>
        </is>
      </c>
      <c r="Q276" t="n">
        <v>5</v>
      </c>
      <c r="R276" t="inlineStr">
        <is>
          <t>その他</t>
        </is>
      </c>
      <c r="S276" t="inlineStr">
        <is>
          <t>承認済み</t>
        </is>
      </c>
      <c r="T276" t="inlineStr">
        <is>
          <t>アイテム</t>
        </is>
      </c>
      <c r="U276" t="inlineStr">
        <is>
          <t>sites/Master/Lists/L_User</t>
        </is>
      </c>
    </row>
    <row r="277">
      <c r="A277" t="inlineStr">
        <is>
          <t>96081</t>
        </is>
      </c>
      <c r="B277" t="inlineStr">
        <is>
          <t>トウチュウ北九州営業所</t>
        </is>
      </c>
      <c r="C277" t="n">
        <v>96081</v>
      </c>
      <c r="E277" t="inlineStr">
        <is>
          <t>802-0001</t>
        </is>
      </c>
      <c r="F277" t="inlineStr">
        <is>
          <t>福岡県北九州市小倉北区浅野２丁目</t>
        </is>
      </c>
      <c r="G277" t="inlineStr">
        <is>
          <t>１１番１５号　ＫＭＭ別館４０３</t>
        </is>
      </c>
      <c r="H277" t="inlineStr">
        <is>
          <t>093-512-7000</t>
        </is>
      </c>
      <c r="I277" t="inlineStr">
        <is>
          <t>093-512-7001</t>
        </is>
      </c>
      <c r="J277" t="n">
        <v>1</v>
      </c>
      <c r="K277" t="inlineStr">
        <is>
          <t>井上幸次</t>
        </is>
      </c>
      <c r="L277" t="inlineStr">
        <is>
          <t>ｶﾌﾞｼｷｶﾞｲｼｬﾄｳﾁｭｳｷﾀｷｭｳｼｭｳｴｲｷﾞｮｳｼｮ</t>
        </is>
      </c>
      <c r="M277" t="n">
        <v>2</v>
      </c>
      <c r="N277" t="inlineStr">
        <is>
          <t>自社製品主体販売先</t>
        </is>
      </c>
      <c r="O277" t="n">
        <v>1</v>
      </c>
      <c r="P277" t="inlineStr">
        <is>
          <t>四日市</t>
        </is>
      </c>
      <c r="Q277" t="n">
        <v>5</v>
      </c>
      <c r="R277" t="inlineStr">
        <is>
          <t>その他</t>
        </is>
      </c>
      <c r="S277" t="inlineStr">
        <is>
          <t>承認済み</t>
        </is>
      </c>
      <c r="T277" t="inlineStr">
        <is>
          <t>アイテム</t>
        </is>
      </c>
      <c r="U277" t="inlineStr">
        <is>
          <t>sites/Master/Lists/L_User</t>
        </is>
      </c>
    </row>
    <row r="278">
      <c r="A278" t="inlineStr">
        <is>
          <t>96121</t>
        </is>
      </c>
      <c r="B278" t="inlineStr">
        <is>
          <t>清本鐵工</t>
        </is>
      </c>
      <c r="C278" t="n">
        <v>96121</v>
      </c>
      <c r="E278" t="inlineStr">
        <is>
          <t>849-2395</t>
        </is>
      </c>
      <c r="F278" t="inlineStr">
        <is>
          <t>佐賀県武雄市山内町大字鳥海字椿原1125番地</t>
        </is>
      </c>
      <c r="H278" t="inlineStr">
        <is>
          <t>0954-45-3511</t>
        </is>
      </c>
      <c r="I278" t="inlineStr">
        <is>
          <t>0954-45-4826</t>
        </is>
      </c>
      <c r="J278" t="n">
        <v>1</v>
      </c>
      <c r="K278" t="inlineStr">
        <is>
          <t>井上幸次</t>
        </is>
      </c>
      <c r="L278" t="inlineStr">
        <is>
          <t>ｷﾖﾓﾄﾃﾂｺｳｶﾌﾞｼｷｶﾞｲｼﾔ</t>
        </is>
      </c>
      <c r="M278" t="n">
        <v>1</v>
      </c>
      <c r="N278" t="inlineStr">
        <is>
          <t>自社製品主体卸売先</t>
        </is>
      </c>
      <c r="O278" t="n">
        <v>1</v>
      </c>
      <c r="P278" t="inlineStr">
        <is>
          <t>四日市</t>
        </is>
      </c>
      <c r="Q278" t="n">
        <v>1</v>
      </c>
      <c r="R278" t="inlineStr">
        <is>
          <t>運搬車両(自動車・建機等)</t>
        </is>
      </c>
      <c r="S278" t="inlineStr">
        <is>
          <t>承認済み</t>
        </is>
      </c>
      <c r="T278" t="inlineStr">
        <is>
          <t>アイテム</t>
        </is>
      </c>
      <c r="U278" t="inlineStr">
        <is>
          <t>sites/Master/Lists/L_User</t>
        </is>
      </c>
    </row>
    <row r="279">
      <c r="A279" t="inlineStr">
        <is>
          <t>96122</t>
        </is>
      </c>
      <c r="B279" t="inlineStr">
        <is>
          <t>カクダイ岐阜工場小倉Ｂranch</t>
        </is>
      </c>
      <c r="C279" t="n">
        <v>96122</v>
      </c>
      <c r="E279" t="inlineStr">
        <is>
          <t>800-0211</t>
        </is>
      </c>
      <c r="F279" t="inlineStr">
        <is>
          <t>福岡県北九州市小倉南区新曽根６-２６</t>
        </is>
      </c>
      <c r="H279" t="inlineStr">
        <is>
          <t>093-967-8006</t>
        </is>
      </c>
      <c r="I279" t="inlineStr">
        <is>
          <t>093-967-8016</t>
        </is>
      </c>
      <c r="J279" t="n">
        <v>1</v>
      </c>
      <c r="K279" t="inlineStr">
        <is>
          <t>井上幸次</t>
        </is>
      </c>
      <c r="L279" t="inlineStr">
        <is>
          <t>ｶﾌﾞｶｸﾀﾞｲｷﾞﾌｺｳｼﾞｮｳ ｺｸﾗBranch</t>
        </is>
      </c>
      <c r="M279" t="n">
        <v>1</v>
      </c>
      <c r="N279" t="inlineStr">
        <is>
          <t>自社製品主体卸売先</t>
        </is>
      </c>
      <c r="O279" t="n">
        <v>1</v>
      </c>
      <c r="P279" t="inlineStr">
        <is>
          <t>四日市</t>
        </is>
      </c>
      <c r="Q279" t="n">
        <v>1</v>
      </c>
      <c r="R279" t="inlineStr">
        <is>
          <t>運搬車両(自動車・建機等)</t>
        </is>
      </c>
      <c r="S279" t="inlineStr">
        <is>
          <t>承認済み</t>
        </is>
      </c>
      <c r="T279" t="inlineStr">
        <is>
          <t>アイテム</t>
        </is>
      </c>
      <c r="U279" t="inlineStr">
        <is>
          <t>sites/Master/Lists/L_User</t>
        </is>
      </c>
    </row>
    <row r="280">
      <c r="A280" t="inlineStr">
        <is>
          <t>96141</t>
        </is>
      </c>
      <c r="B280" t="inlineStr">
        <is>
          <t>栗田鋳造所</t>
        </is>
      </c>
      <c r="C280" t="n">
        <v>96141</v>
      </c>
      <c r="E280" t="inlineStr">
        <is>
          <t>791-0522</t>
        </is>
      </c>
      <c r="F280" t="inlineStr">
        <is>
          <t>愛媛県西条市丹原町田野上方1016</t>
        </is>
      </c>
      <c r="H280" t="inlineStr">
        <is>
          <t>0898-68-7037</t>
        </is>
      </c>
      <c r="I280" t="inlineStr">
        <is>
          <t>0898-68-4891</t>
        </is>
      </c>
      <c r="J280" t="n">
        <v>1</v>
      </c>
      <c r="K280" t="inlineStr">
        <is>
          <t>井上幸次</t>
        </is>
      </c>
      <c r="L280" t="inlineStr">
        <is>
          <t>ｶﾌﾞｼｷｶｲｼｬ ｸﾘﾀﾁｭｳｿﾞｳｼｮ</t>
        </is>
      </c>
      <c r="M280" t="n">
        <v>3</v>
      </c>
      <c r="N280" t="inlineStr">
        <is>
          <t>鋳造業者</t>
        </is>
      </c>
      <c r="O280" t="n">
        <v>1</v>
      </c>
      <c r="P280" t="inlineStr">
        <is>
          <t>四日市</t>
        </is>
      </c>
      <c r="Q280" t="n">
        <v>1</v>
      </c>
      <c r="R280" t="inlineStr">
        <is>
          <t>運搬車両(自動車・建機等)</t>
        </is>
      </c>
      <c r="S280" t="inlineStr">
        <is>
          <t>承認済み</t>
        </is>
      </c>
      <c r="T280" t="inlineStr">
        <is>
          <t>アイテム</t>
        </is>
      </c>
      <c r="U280" t="inlineStr">
        <is>
          <t>sites/Master/Lists/L_User</t>
        </is>
      </c>
    </row>
    <row r="281">
      <c r="A281" t="inlineStr">
        <is>
          <t>96142</t>
        </is>
      </c>
      <c r="B281" t="inlineStr">
        <is>
          <t>熊本小笠原工業</t>
        </is>
      </c>
      <c r="C281" t="n">
        <v>96142</v>
      </c>
      <c r="E281" t="inlineStr">
        <is>
          <t>861-0304</t>
        </is>
      </c>
      <c r="F281" t="inlineStr">
        <is>
          <t>熊本県山鹿市鹿本町御宇田８６８</t>
        </is>
      </c>
      <c r="H281" t="inlineStr">
        <is>
          <t>0968-46-3144</t>
        </is>
      </c>
      <c r="I281" t="inlineStr">
        <is>
          <t>0968-46-3145</t>
        </is>
      </c>
      <c r="J281" t="n">
        <v>1</v>
      </c>
      <c r="K281" t="inlineStr">
        <is>
          <t>井上幸次</t>
        </is>
      </c>
      <c r="L281" t="inlineStr">
        <is>
          <t>ｸﾏﾓﾄｵｶﾞｻﾜﾗｺｳｷﾞｮｳ ｶﾌﾞｼｷｶｲｼｬ</t>
        </is>
      </c>
      <c r="M281" t="n">
        <v>3</v>
      </c>
      <c r="N281" t="inlineStr">
        <is>
          <t>鋳造業者</t>
        </is>
      </c>
      <c r="O281" t="n">
        <v>1</v>
      </c>
      <c r="P281" t="inlineStr">
        <is>
          <t>四日市</t>
        </is>
      </c>
      <c r="Q281" t="n">
        <v>4</v>
      </c>
      <c r="R281" t="inlineStr">
        <is>
          <t>公共関係(マンホール等)</t>
        </is>
      </c>
      <c r="S281" t="inlineStr">
        <is>
          <t>承認済み</t>
        </is>
      </c>
      <c r="T281" t="inlineStr">
        <is>
          <t>アイテム</t>
        </is>
      </c>
      <c r="U281" t="inlineStr">
        <is>
          <t>sites/Master/Lists/L_User</t>
        </is>
      </c>
    </row>
    <row r="282">
      <c r="A282" t="inlineStr">
        <is>
          <t>96201</t>
        </is>
      </c>
      <c r="B282" t="inlineStr">
        <is>
          <t>佐賀鋳物</t>
        </is>
      </c>
      <c r="C282" t="n">
        <v>96201</v>
      </c>
      <c r="E282" t="inlineStr">
        <is>
          <t>849-0921</t>
        </is>
      </c>
      <c r="F282" t="inlineStr">
        <is>
          <t>佐賀県佐賀市高木瀬西６丁目４番２号</t>
        </is>
      </c>
      <c r="H282" t="inlineStr">
        <is>
          <t>0952-31-3175</t>
        </is>
      </c>
      <c r="I282" t="inlineStr">
        <is>
          <t>0592-31-3178</t>
        </is>
      </c>
      <c r="J282" t="n">
        <v>1</v>
      </c>
      <c r="K282" t="inlineStr">
        <is>
          <t>井上幸次</t>
        </is>
      </c>
      <c r="L282" t="inlineStr">
        <is>
          <t>ｻｶﾞｲﾓﾉ ｶﾌﾞｼｷｶﾞｲｼｬ</t>
        </is>
      </c>
      <c r="M282" t="n">
        <v>3</v>
      </c>
      <c r="N282" t="inlineStr">
        <is>
          <t>鋳造業者</t>
        </is>
      </c>
      <c r="O282" t="n">
        <v>1</v>
      </c>
      <c r="P282" t="inlineStr">
        <is>
          <t>四日市</t>
        </is>
      </c>
      <c r="Q282" t="n">
        <v>1</v>
      </c>
      <c r="R282" t="inlineStr">
        <is>
          <t>運搬車両(自動車・建機等)</t>
        </is>
      </c>
      <c r="S282" t="inlineStr">
        <is>
          <t>承認済み</t>
        </is>
      </c>
      <c r="T282" t="inlineStr">
        <is>
          <t>アイテム</t>
        </is>
      </c>
      <c r="U282" t="inlineStr">
        <is>
          <t>sites/Master/Lists/L_User</t>
        </is>
      </c>
    </row>
    <row r="283">
      <c r="A283" t="inlineStr">
        <is>
          <t>96251</t>
        </is>
      </c>
      <c r="B283" t="inlineStr">
        <is>
          <t>スキタ鉄工</t>
        </is>
      </c>
      <c r="C283" t="n">
        <v>96251</v>
      </c>
      <c r="E283" t="inlineStr">
        <is>
          <t>866-0893</t>
        </is>
      </c>
      <c r="F283" t="inlineStr">
        <is>
          <t>熊本県八代市海士江町２５８４</t>
        </is>
      </c>
      <c r="H283" t="inlineStr">
        <is>
          <t>0965-33-4646</t>
        </is>
      </c>
      <c r="I283" t="inlineStr">
        <is>
          <t>0965-33-4600</t>
        </is>
      </c>
      <c r="J283" t="n">
        <v>1</v>
      </c>
      <c r="K283" t="inlineStr">
        <is>
          <t>井上幸次</t>
        </is>
      </c>
      <c r="L283" t="inlineStr">
        <is>
          <t>ｽｷﾀﾃｺｳ</t>
        </is>
      </c>
      <c r="M283" t="n">
        <v>1</v>
      </c>
      <c r="N283" t="inlineStr">
        <is>
          <t>自社製品主体卸売先</t>
        </is>
      </c>
      <c r="O283" t="n">
        <v>1</v>
      </c>
      <c r="P283" t="inlineStr">
        <is>
          <t>四日市</t>
        </is>
      </c>
      <c r="Q283" t="n">
        <v>1</v>
      </c>
      <c r="R283" t="inlineStr">
        <is>
          <t>運搬車両(自動車・建機等)</t>
        </is>
      </c>
      <c r="S283" t="inlineStr">
        <is>
          <t>承認済み</t>
        </is>
      </c>
      <c r="T283" t="inlineStr">
        <is>
          <t>アイテム</t>
        </is>
      </c>
      <c r="U283" t="inlineStr">
        <is>
          <t>sites/Master/Lists/L_User</t>
        </is>
      </c>
    </row>
    <row r="284">
      <c r="A284" t="inlineStr">
        <is>
          <t>96301</t>
        </is>
      </c>
      <c r="B284" t="inlineStr">
        <is>
          <t>大銑産業愛媛営業所</t>
        </is>
      </c>
      <c r="C284" t="n">
        <v>96301</v>
      </c>
      <c r="E284" t="inlineStr">
        <is>
          <t>791-0522</t>
        </is>
      </c>
      <c r="F284" t="inlineStr">
        <is>
          <t>愛媛県西条市丹原町田野上方</t>
        </is>
      </c>
      <c r="H284" t="inlineStr">
        <is>
          <t>0898-68-6005</t>
        </is>
      </c>
      <c r="I284" t="inlineStr">
        <is>
          <t>0898-68-6566</t>
        </is>
      </c>
      <c r="J284" t="n">
        <v>1</v>
      </c>
      <c r="K284" t="inlineStr">
        <is>
          <t>井上幸次</t>
        </is>
      </c>
      <c r="L284" t="inlineStr">
        <is>
          <t>ﾀﾞｲｾﾝｻﾝｷﾞｮｳｶﾌﾞｴﾋﾒｴｲｷﾞｮｳｼｮ</t>
        </is>
      </c>
      <c r="M284" t="n">
        <v>2</v>
      </c>
      <c r="N284" t="inlineStr">
        <is>
          <t>自社製品主体販売先</t>
        </is>
      </c>
      <c r="O284" t="n">
        <v>1</v>
      </c>
      <c r="P284" t="inlineStr">
        <is>
          <t>四日市</t>
        </is>
      </c>
      <c r="Q284" t="n">
        <v>1</v>
      </c>
      <c r="R284" t="inlineStr">
        <is>
          <t>運搬車両(自動車・建機等)</t>
        </is>
      </c>
      <c r="S284" t="inlineStr">
        <is>
          <t>承認済み</t>
        </is>
      </c>
      <c r="T284" t="inlineStr">
        <is>
          <t>アイテム</t>
        </is>
      </c>
      <c r="U284" t="inlineStr">
        <is>
          <t>sites/Master/Lists/L_User</t>
        </is>
      </c>
    </row>
    <row r="285">
      <c r="A285" t="inlineStr">
        <is>
          <t>96302</t>
        </is>
      </c>
      <c r="B285" t="inlineStr">
        <is>
          <t>大和マテリアル</t>
        </is>
      </c>
      <c r="C285" t="n">
        <v>96302</v>
      </c>
      <c r="E285" t="inlineStr">
        <is>
          <t>760-0080</t>
        </is>
      </c>
      <c r="F285" t="inlineStr">
        <is>
          <t>香川県高松市木太町６区２６５４-４</t>
        </is>
      </c>
      <c r="H285" t="inlineStr">
        <is>
          <t>087-834-3508</t>
        </is>
      </c>
      <c r="I285" t="inlineStr">
        <is>
          <t>087-837-0895</t>
        </is>
      </c>
      <c r="J285" t="n">
        <v>1</v>
      </c>
      <c r="K285" t="inlineStr">
        <is>
          <t>井上幸次</t>
        </is>
      </c>
      <c r="L285" t="inlineStr">
        <is>
          <t>ﾀﾞｲﾜﾏﾃﾘｱﾙｶﾌﾞｼｷｶﾞｲｼﾔ</t>
        </is>
      </c>
      <c r="M285" t="n">
        <v>2</v>
      </c>
      <c r="N285" t="inlineStr">
        <is>
          <t>自社製品主体販売先</t>
        </is>
      </c>
      <c r="O285" t="n">
        <v>1</v>
      </c>
      <c r="P285" t="inlineStr">
        <is>
          <t>四日市</t>
        </is>
      </c>
      <c r="Q285" t="n">
        <v>2</v>
      </c>
      <c r="R285" t="inlineStr">
        <is>
          <t>工作機械・金型</t>
        </is>
      </c>
      <c r="S285" t="inlineStr">
        <is>
          <t>承認済み</t>
        </is>
      </c>
      <c r="T285" t="inlineStr">
        <is>
          <t>アイテム</t>
        </is>
      </c>
      <c r="U285" t="inlineStr">
        <is>
          <t>sites/Master/Lists/L_User</t>
        </is>
      </c>
    </row>
    <row r="286">
      <c r="A286" t="inlineStr">
        <is>
          <t>96329</t>
        </is>
      </c>
      <c r="B286" t="inlineStr">
        <is>
          <t>太陽産業</t>
        </is>
      </c>
      <c r="C286" t="n">
        <v>96329</v>
      </c>
      <c r="E286" t="inlineStr">
        <is>
          <t>802-0072</t>
        </is>
      </c>
      <c r="F286" t="inlineStr">
        <is>
          <t>福岡県北九州市小倉北区東篠崎１-１７-１７</t>
        </is>
      </c>
      <c r="H286" t="inlineStr">
        <is>
          <t>093-951-6137</t>
        </is>
      </c>
      <c r="I286" t="inlineStr">
        <is>
          <t>093-951-1040</t>
        </is>
      </c>
      <c r="J286" t="n">
        <v>1</v>
      </c>
      <c r="K286" t="inlineStr">
        <is>
          <t>井上幸次</t>
        </is>
      </c>
      <c r="L286" t="inlineStr">
        <is>
          <t>ﾀｲﾖｳｻﾝｷﾞｮｳｶﾌﾞｼｷｶﾞｲｼｬ</t>
        </is>
      </c>
      <c r="M286" t="n">
        <v>2</v>
      </c>
      <c r="N286" t="inlineStr">
        <is>
          <t>自社製品主体販売先</t>
        </is>
      </c>
      <c r="O286" t="n">
        <v>1</v>
      </c>
      <c r="P286" t="inlineStr">
        <is>
          <t>四日市</t>
        </is>
      </c>
      <c r="Q286" t="n">
        <v>1</v>
      </c>
      <c r="R286" t="inlineStr">
        <is>
          <t>運搬車両(自動車・建機等)</t>
        </is>
      </c>
      <c r="S286" t="inlineStr">
        <is>
          <t>承認済み</t>
        </is>
      </c>
      <c r="T286" t="inlineStr">
        <is>
          <t>アイテム</t>
        </is>
      </c>
      <c r="U286" t="inlineStr">
        <is>
          <t>sites/Master/Lists/L_User</t>
        </is>
      </c>
    </row>
    <row r="287">
      <c r="A287" t="inlineStr">
        <is>
          <t>96330</t>
        </is>
      </c>
      <c r="B287" t="inlineStr">
        <is>
          <t>武山鋳造</t>
        </is>
      </c>
      <c r="C287" t="n">
        <v>96330</v>
      </c>
      <c r="E287" t="inlineStr">
        <is>
          <t>454-0049</t>
        </is>
      </c>
      <c r="F287" t="inlineStr">
        <is>
          <t>愛知県名古屋市中川区清川町３丁目１</t>
        </is>
      </c>
      <c r="H287" t="inlineStr">
        <is>
          <t>052-361-2221</t>
        </is>
      </c>
      <c r="I287" t="inlineStr">
        <is>
          <t>052-361-2226</t>
        </is>
      </c>
      <c r="J287" t="n">
        <v>1</v>
      </c>
      <c r="K287" t="inlineStr">
        <is>
          <t>井上幸次</t>
        </is>
      </c>
      <c r="L287" t="inlineStr">
        <is>
          <t>ﾀｹﾔﾏﾁｭｳｿﾞｳ ｶﾌﾞｼｷｶｲｼｬ</t>
        </is>
      </c>
      <c r="M287" t="n">
        <v>1</v>
      </c>
      <c r="N287" t="inlineStr">
        <is>
          <t>自社製品主体卸売先</t>
        </is>
      </c>
      <c r="O287" t="n">
        <v>1</v>
      </c>
      <c r="P287" t="inlineStr">
        <is>
          <t>四日市</t>
        </is>
      </c>
      <c r="Q287" t="n">
        <v>1</v>
      </c>
      <c r="R287" t="inlineStr">
        <is>
          <t>運搬車両(自動車・建機等)</t>
        </is>
      </c>
      <c r="S287" t="inlineStr">
        <is>
          <t>承認済み</t>
        </is>
      </c>
      <c r="T287" t="inlineStr">
        <is>
          <t>アイテム</t>
        </is>
      </c>
      <c r="U287" t="inlineStr">
        <is>
          <t>sites/Master/Lists/L_User</t>
        </is>
      </c>
    </row>
    <row r="288">
      <c r="A288" t="inlineStr">
        <is>
          <t>96357</t>
        </is>
      </c>
      <c r="B288" t="inlineStr">
        <is>
          <t>ツチヨシアクティ香川</t>
        </is>
      </c>
      <c r="C288" t="n">
        <v>96357</v>
      </c>
      <c r="E288" t="inlineStr">
        <is>
          <t>769-2521</t>
        </is>
      </c>
      <c r="F288" t="inlineStr">
        <is>
          <t>香川県東かがわ市大内２００番地１６</t>
        </is>
      </c>
      <c r="H288" t="inlineStr">
        <is>
          <t>0879-23-1550</t>
        </is>
      </c>
      <c r="I288" t="inlineStr">
        <is>
          <t>0879-25-7780</t>
        </is>
      </c>
      <c r="J288" t="n">
        <v>1</v>
      </c>
      <c r="K288" t="inlineStr">
        <is>
          <t>井上幸次</t>
        </is>
      </c>
      <c r="L288" t="inlineStr">
        <is>
          <t>ﾂﾁﾖｼｱｸﾃｨｶｶﾞﾜ</t>
        </is>
      </c>
      <c r="M288" t="n">
        <v>2</v>
      </c>
      <c r="N288" t="inlineStr">
        <is>
          <t>自社製品主体販売先</t>
        </is>
      </c>
      <c r="O288" t="n">
        <v>1</v>
      </c>
      <c r="P288" t="inlineStr">
        <is>
          <t>四日市</t>
        </is>
      </c>
      <c r="Q288" t="n">
        <v>4</v>
      </c>
      <c r="R288" t="inlineStr">
        <is>
          <t>公共関係(マンホール等)</t>
        </is>
      </c>
      <c r="S288" t="inlineStr">
        <is>
          <t>承認済み</t>
        </is>
      </c>
      <c r="T288" t="inlineStr">
        <is>
          <t>アイテム</t>
        </is>
      </c>
      <c r="U288" t="inlineStr">
        <is>
          <t>sites/Master/Lists/L_User</t>
        </is>
      </c>
    </row>
    <row r="289">
      <c r="A289" t="inlineStr">
        <is>
          <t>96358</t>
        </is>
      </c>
      <c r="B289" t="inlineStr">
        <is>
          <t>ツチヨシアクティ九州事業所</t>
        </is>
      </c>
      <c r="C289" t="n">
        <v>96358</v>
      </c>
      <c r="E289" t="inlineStr">
        <is>
          <t>800-0115</t>
        </is>
      </c>
      <c r="F289" t="inlineStr">
        <is>
          <t>福岡県北九州市門司区新門司３丁目３２</t>
        </is>
      </c>
      <c r="H289" t="inlineStr">
        <is>
          <t>093-481-2551</t>
        </is>
      </c>
      <c r="I289" t="inlineStr">
        <is>
          <t>093-481-3334</t>
        </is>
      </c>
      <c r="J289" t="n">
        <v>1</v>
      </c>
      <c r="K289" t="inlineStr">
        <is>
          <t>井上幸次</t>
        </is>
      </c>
      <c r="L289" t="inlineStr">
        <is>
          <t>ﾂﾁﾖｼｱｸﾃｨｷｭｳｼｭｳｼﾞｷﾞｮｳｼｮ</t>
        </is>
      </c>
      <c r="M289" t="n">
        <v>2</v>
      </c>
      <c r="N289" t="inlineStr">
        <is>
          <t>自社製品主体販売先</t>
        </is>
      </c>
      <c r="O289" t="n">
        <v>1</v>
      </c>
      <c r="P289" t="inlineStr">
        <is>
          <t>四日市</t>
        </is>
      </c>
      <c r="Q289" t="n">
        <v>1</v>
      </c>
      <c r="R289" t="inlineStr">
        <is>
          <t>運搬車両(自動車・建機等)</t>
        </is>
      </c>
      <c r="S289" t="inlineStr">
        <is>
          <t>承認済み</t>
        </is>
      </c>
      <c r="T289" t="inlineStr">
        <is>
          <t>アイテム</t>
        </is>
      </c>
      <c r="U289" t="inlineStr">
        <is>
          <t>sites/Master/Lists/L_User</t>
        </is>
      </c>
    </row>
    <row r="290">
      <c r="A290" t="inlineStr">
        <is>
          <t>96359</t>
        </is>
      </c>
      <c r="B290" t="inlineStr">
        <is>
          <t>ツチヨシアクティ愛媛出張所</t>
        </is>
      </c>
      <c r="C290" t="n">
        <v>96359</v>
      </c>
      <c r="E290" t="inlineStr">
        <is>
          <t>793-0000</t>
        </is>
      </c>
      <c r="F290" t="inlineStr">
        <is>
          <t>愛媛県西条市丹原町野上方１０１６</t>
        </is>
      </c>
      <c r="H290" t="inlineStr">
        <is>
          <t>0898-68-7874</t>
        </is>
      </c>
      <c r="I290" t="inlineStr">
        <is>
          <t>0898-68-5998</t>
        </is>
      </c>
      <c r="J290" t="n">
        <v>1</v>
      </c>
      <c r="K290" t="inlineStr">
        <is>
          <t>井上幸次</t>
        </is>
      </c>
      <c r="L290" t="inlineStr">
        <is>
          <t>ﾂﾁﾖｼｱｸﾃｨｴﾋﾒｼｭﾁｮｳｼｮ</t>
        </is>
      </c>
      <c r="M290" t="n">
        <v>2</v>
      </c>
      <c r="N290" t="inlineStr">
        <is>
          <t>自社製品主体販売先</t>
        </is>
      </c>
      <c r="O290" t="n">
        <v>1</v>
      </c>
      <c r="P290" t="inlineStr">
        <is>
          <t>四日市</t>
        </is>
      </c>
      <c r="Q290" t="n">
        <v>4</v>
      </c>
      <c r="R290" t="inlineStr">
        <is>
          <t>公共関係(マンホール等)</t>
        </is>
      </c>
      <c r="S290" t="inlineStr">
        <is>
          <t>承認済み</t>
        </is>
      </c>
      <c r="T290" t="inlineStr">
        <is>
          <t>アイテム</t>
        </is>
      </c>
      <c r="U290" t="inlineStr">
        <is>
          <t>sites/Master/Lists/L_User</t>
        </is>
      </c>
    </row>
    <row r="291">
      <c r="A291" t="inlineStr">
        <is>
          <t>96360</t>
        </is>
      </c>
      <c r="B291" t="inlineStr">
        <is>
          <t>ツチヨシアクティ九州事業所熊本営業所</t>
        </is>
      </c>
      <c r="C291" t="n">
        <v>96360</v>
      </c>
      <c r="E291" t="inlineStr">
        <is>
          <t>861-1103</t>
        </is>
      </c>
      <c r="F291" t="inlineStr">
        <is>
          <t>熊本県菊地郡西合志町大字野々島字外園</t>
        </is>
      </c>
      <c r="G291" t="inlineStr">
        <is>
          <t>４９２８</t>
        </is>
      </c>
      <c r="H291" t="inlineStr">
        <is>
          <t>096-348-5003</t>
        </is>
      </c>
      <c r="I291" t="inlineStr">
        <is>
          <t>096-242-1162</t>
        </is>
      </c>
      <c r="J291" t="n">
        <v>1</v>
      </c>
      <c r="K291" t="inlineStr">
        <is>
          <t>井上幸次</t>
        </is>
      </c>
      <c r="L291" t="inlineStr">
        <is>
          <t>ﾂﾁﾖｼｱｸﾃｨ ｸﾏﾓﾄｸﾏﾓﾄｶﾌﾞｷｭｳｼｭｳｼﾞｷﾞｮｳｼｮｴｲｷﾞｮｳ</t>
        </is>
      </c>
      <c r="M291" t="n">
        <v>2</v>
      </c>
      <c r="N291" t="inlineStr">
        <is>
          <t>自社製品主体販売先</t>
        </is>
      </c>
      <c r="O291" t="n">
        <v>1</v>
      </c>
      <c r="P291" t="inlineStr">
        <is>
          <t>四日市</t>
        </is>
      </c>
      <c r="Q291" t="n">
        <v>1</v>
      </c>
      <c r="R291" t="inlineStr">
        <is>
          <t>運搬車両(自動車・建機等)</t>
        </is>
      </c>
      <c r="S291" t="inlineStr">
        <is>
          <t>承認済み</t>
        </is>
      </c>
      <c r="T291" t="inlineStr">
        <is>
          <t>アイテム</t>
        </is>
      </c>
      <c r="U291" t="inlineStr">
        <is>
          <t>sites/Master/Lists/L_User</t>
        </is>
      </c>
    </row>
    <row r="292">
      <c r="A292" t="inlineStr">
        <is>
          <t>96398</t>
        </is>
      </c>
      <c r="B292" t="inlineStr">
        <is>
          <t>トウチュウ熊本営業所</t>
        </is>
      </c>
      <c r="C292" t="n">
        <v>96398</v>
      </c>
      <c r="E292" t="inlineStr">
        <is>
          <t>861-0821</t>
        </is>
      </c>
      <c r="F292" t="inlineStr">
        <is>
          <t>熊本県玉名郡南関町下坂下４８２１番地７</t>
        </is>
      </c>
      <c r="H292" t="inlineStr">
        <is>
          <t>0968-57-9641</t>
        </is>
      </c>
      <c r="I292" t="inlineStr">
        <is>
          <t>0868-57-9642</t>
        </is>
      </c>
      <c r="J292" t="n">
        <v>1</v>
      </c>
      <c r="K292" t="inlineStr">
        <is>
          <t>井上幸次</t>
        </is>
      </c>
      <c r="L292" t="inlineStr">
        <is>
          <t>ｶﾌﾞｼｷｶﾞｲｼｬﾄｳﾁｭｳｸﾏﾓﾄｴｲｷﾞｮｳｼｮ</t>
        </is>
      </c>
      <c r="M292" t="n">
        <v>2</v>
      </c>
      <c r="N292" t="inlineStr">
        <is>
          <t>自社製品主体販売先</t>
        </is>
      </c>
      <c r="O292" t="n">
        <v>1</v>
      </c>
      <c r="P292" t="inlineStr">
        <is>
          <t>四日市</t>
        </is>
      </c>
      <c r="Q292" t="n">
        <v>5</v>
      </c>
      <c r="R292" t="inlineStr">
        <is>
          <t>その他</t>
        </is>
      </c>
      <c r="S292" t="inlineStr">
        <is>
          <t>承認済み</t>
        </is>
      </c>
      <c r="T292" t="inlineStr">
        <is>
          <t>アイテム</t>
        </is>
      </c>
      <c r="U292" t="inlineStr">
        <is>
          <t>sites/Master/Lists/L_User</t>
        </is>
      </c>
    </row>
    <row r="293">
      <c r="A293" t="inlineStr">
        <is>
          <t>96399</t>
        </is>
      </c>
      <c r="B293" t="inlineStr">
        <is>
          <t>ジャパンキャステリング</t>
        </is>
      </c>
      <c r="C293" t="n">
        <v>96399</v>
      </c>
      <c r="E293" t="inlineStr">
        <is>
          <t>822-1493</t>
        </is>
      </c>
      <c r="F293" t="inlineStr">
        <is>
          <t>福岡県田川郡香春町大字香春812番地</t>
        </is>
      </c>
      <c r="H293" t="inlineStr">
        <is>
          <t>0947-32-3307</t>
        </is>
      </c>
      <c r="I293" t="inlineStr">
        <is>
          <t>0947-32-3680</t>
        </is>
      </c>
      <c r="J293" t="n">
        <v>1</v>
      </c>
      <c r="K293" t="inlineStr">
        <is>
          <t>井上幸次</t>
        </is>
      </c>
      <c r="L293" t="inlineStr">
        <is>
          <t>ｼﾞｬﾊﾟﾝｷｬｽﾃﾘﾝｸﾞ</t>
        </is>
      </c>
      <c r="M293" t="n">
        <v>1</v>
      </c>
      <c r="N293" t="inlineStr">
        <is>
          <t>自社製品主体卸売先</t>
        </is>
      </c>
      <c r="O293" t="n">
        <v>1</v>
      </c>
      <c r="P293" t="inlineStr">
        <is>
          <t>四日市</t>
        </is>
      </c>
      <c r="Q293" t="n">
        <v>5</v>
      </c>
      <c r="R293" t="inlineStr">
        <is>
          <t>その他</t>
        </is>
      </c>
      <c r="S293" t="inlineStr">
        <is>
          <t>承認済み</t>
        </is>
      </c>
      <c r="T293" t="inlineStr">
        <is>
          <t>アイテム</t>
        </is>
      </c>
      <c r="U293" t="inlineStr">
        <is>
          <t>sites/Master/Lists/L_User</t>
        </is>
      </c>
    </row>
    <row r="294">
      <c r="A294" t="inlineStr">
        <is>
          <t>96400</t>
        </is>
      </c>
      <c r="B294" t="inlineStr">
        <is>
          <t>ＴＯＴＯ</t>
        </is>
      </c>
      <c r="C294" t="n">
        <v>96400</v>
      </c>
      <c r="E294" t="inlineStr">
        <is>
          <t>802-0076</t>
        </is>
      </c>
      <c r="F294" t="inlineStr">
        <is>
          <t>福岡県北九州市小倉北区中島２－１</t>
        </is>
      </c>
      <c r="G294" t="inlineStr">
        <is>
          <t>－１</t>
        </is>
      </c>
      <c r="H294" t="inlineStr">
        <is>
          <t>093-951-2212</t>
        </is>
      </c>
      <c r="I294" t="inlineStr">
        <is>
          <t>093-951-2197</t>
        </is>
      </c>
      <c r="J294" t="n">
        <v>1</v>
      </c>
      <c r="K294" t="inlineStr">
        <is>
          <t>井上幸次</t>
        </is>
      </c>
      <c r="L294" t="inlineStr">
        <is>
          <t>TOTO</t>
        </is>
      </c>
      <c r="M294" t="n">
        <v>1</v>
      </c>
      <c r="N294" t="inlineStr">
        <is>
          <t>自社製品主体卸売先</t>
        </is>
      </c>
      <c r="O294" t="n">
        <v>1</v>
      </c>
      <c r="P294" t="inlineStr">
        <is>
          <t>四日市</t>
        </is>
      </c>
      <c r="Q294" t="n">
        <v>4</v>
      </c>
      <c r="R294" t="inlineStr">
        <is>
          <t>公共関係(マンホール等)</t>
        </is>
      </c>
      <c r="S294" t="inlineStr">
        <is>
          <t>承認済み</t>
        </is>
      </c>
      <c r="T294" t="inlineStr">
        <is>
          <t>アイテム</t>
        </is>
      </c>
      <c r="U294" t="inlineStr">
        <is>
          <t>sites/Master/Lists/L_User</t>
        </is>
      </c>
    </row>
    <row r="295">
      <c r="A295" t="inlineStr">
        <is>
          <t>96459</t>
        </is>
      </c>
      <c r="B295" t="inlineStr">
        <is>
          <t>有限会社ニイク商会</t>
        </is>
      </c>
      <c r="C295" t="n">
        <v>96459</v>
      </c>
      <c r="E295" t="inlineStr">
        <is>
          <t>841-0202</t>
        </is>
      </c>
      <c r="F295" t="inlineStr">
        <is>
          <t>佐賀県三養基郡基山町長野１２２番地１６</t>
        </is>
      </c>
      <c r="H295" t="inlineStr">
        <is>
          <t>0942-85-8378</t>
        </is>
      </c>
      <c r="I295" t="inlineStr">
        <is>
          <t>0942-85-8325</t>
        </is>
      </c>
      <c r="J295" t="n">
        <v>1</v>
      </c>
      <c r="K295" t="inlineStr">
        <is>
          <t>井上幸次</t>
        </is>
      </c>
      <c r="L295" t="inlineStr">
        <is>
          <t>ﾆｲｸｼﾖｳｶｲ</t>
        </is>
      </c>
      <c r="M295" t="n">
        <v>2</v>
      </c>
      <c r="N295" t="inlineStr">
        <is>
          <t>自社製品主体販売先</t>
        </is>
      </c>
      <c r="O295" t="n">
        <v>1</v>
      </c>
      <c r="P295" t="inlineStr">
        <is>
          <t>四日市</t>
        </is>
      </c>
      <c r="Q295" t="n">
        <v>5</v>
      </c>
      <c r="R295" t="inlineStr">
        <is>
          <t>その他</t>
        </is>
      </c>
      <c r="S295" t="inlineStr">
        <is>
          <t>承認済み</t>
        </is>
      </c>
      <c r="T295" t="inlineStr">
        <is>
          <t>アイテム</t>
        </is>
      </c>
      <c r="U295" t="inlineStr">
        <is>
          <t>sites/Master/Lists/L_User</t>
        </is>
      </c>
    </row>
    <row r="296">
      <c r="A296" t="inlineStr">
        <is>
          <t>96460</t>
        </is>
      </c>
      <c r="B296" t="inlineStr">
        <is>
          <t>西日本鋳材</t>
        </is>
      </c>
      <c r="C296" t="n">
        <v>96460</v>
      </c>
      <c r="E296" t="inlineStr">
        <is>
          <t>804-0072</t>
        </is>
      </c>
      <c r="F296" t="inlineStr">
        <is>
          <t>福岡県北九州市戸畑区元宮町５－６</t>
        </is>
      </c>
      <c r="H296" t="inlineStr">
        <is>
          <t>093-881-4127</t>
        </is>
      </c>
      <c r="I296" t="inlineStr">
        <is>
          <t>093-881-0778</t>
        </is>
      </c>
      <c r="J296" t="n">
        <v>1</v>
      </c>
      <c r="K296" t="inlineStr">
        <is>
          <t>井上幸次</t>
        </is>
      </c>
      <c r="L296" t="inlineStr">
        <is>
          <t>ﾆｼﾆﾎﾝﾁﾕｳｻﾞｲ</t>
        </is>
      </c>
      <c r="M296" t="n">
        <v>2</v>
      </c>
      <c r="N296" t="inlineStr">
        <is>
          <t>自社製品主体販売先</t>
        </is>
      </c>
      <c r="O296" t="n">
        <v>1</v>
      </c>
      <c r="P296" t="inlineStr">
        <is>
          <t>四日市</t>
        </is>
      </c>
      <c r="Q296" t="n">
        <v>2</v>
      </c>
      <c r="R296" t="inlineStr">
        <is>
          <t>工作機械・金型</t>
        </is>
      </c>
      <c r="S296" t="inlineStr">
        <is>
          <t>承認済み</t>
        </is>
      </c>
      <c r="T296" t="inlineStr">
        <is>
          <t>アイテム</t>
        </is>
      </c>
      <c r="U296" t="inlineStr">
        <is>
          <t>sites/Master/Lists/L_User</t>
        </is>
      </c>
    </row>
    <row r="297">
      <c r="A297" t="inlineStr">
        <is>
          <t>96521</t>
        </is>
      </c>
      <c r="B297" t="inlineStr">
        <is>
          <t>プロテリアル</t>
        </is>
      </c>
      <c r="C297" t="n">
        <v>96521</v>
      </c>
      <c r="E297" t="inlineStr">
        <is>
          <t>800-0393</t>
        </is>
      </c>
      <c r="F297" t="inlineStr">
        <is>
          <t>福岡県京都郡苅田町長浜町３５番地</t>
        </is>
      </c>
      <c r="H297" t="inlineStr">
        <is>
          <t>093-436-2714</t>
        </is>
      </c>
      <c r="I297" t="inlineStr">
        <is>
          <t>093-434-6528</t>
        </is>
      </c>
      <c r="J297" t="n">
        <v>1</v>
      </c>
      <c r="K297" t="inlineStr">
        <is>
          <t>井上幸次</t>
        </is>
      </c>
      <c r="L297" t="inlineStr">
        <is>
          <t>ﾌﾟﾛﾃﾘｱﾘﾙ</t>
        </is>
      </c>
      <c r="M297" t="n">
        <v>1</v>
      </c>
      <c r="N297" t="inlineStr">
        <is>
          <t>自社製品主体卸売先</t>
        </is>
      </c>
      <c r="O297" t="n">
        <v>1</v>
      </c>
      <c r="P297" t="inlineStr">
        <is>
          <t>四日市</t>
        </is>
      </c>
      <c r="Q297" t="n">
        <v>1</v>
      </c>
      <c r="R297" t="inlineStr">
        <is>
          <t>運搬車両(自動車・建機等)</t>
        </is>
      </c>
      <c r="S297" t="inlineStr">
        <is>
          <t>承認済み</t>
        </is>
      </c>
      <c r="T297" t="inlineStr">
        <is>
          <t>アイテム</t>
        </is>
      </c>
      <c r="U297" t="inlineStr">
        <is>
          <t>sites/Master/Lists/L_User</t>
        </is>
      </c>
    </row>
    <row r="298">
      <c r="A298" t="inlineStr">
        <is>
          <t>96522</t>
        </is>
      </c>
      <c r="B298" t="inlineStr">
        <is>
          <t>瓢屋九州事業所</t>
        </is>
      </c>
      <c r="C298" t="n">
        <v>96522</v>
      </c>
      <c r="E298" t="inlineStr">
        <is>
          <t>8000311</t>
        </is>
      </c>
      <c r="F298" t="inlineStr">
        <is>
          <t>福岡県京都郡苅田町長浜町４４－７</t>
        </is>
      </c>
      <c r="H298" t="inlineStr">
        <is>
          <t>093-434-1358</t>
        </is>
      </c>
      <c r="I298" t="inlineStr">
        <is>
          <t>093-434-4833</t>
        </is>
      </c>
      <c r="J298" t="n">
        <v>1</v>
      </c>
      <c r="K298" t="inlineStr">
        <is>
          <t>井上幸次</t>
        </is>
      </c>
      <c r="L298" t="inlineStr">
        <is>
          <t>ｶﾌﾞｼｷｶﾞｲｼｬ ﾋｻｺﾞﾔｷｭｳｼｭｳｼﾞｷﾞｮｳｼｮ</t>
        </is>
      </c>
      <c r="M298" t="n">
        <v>2</v>
      </c>
      <c r="N298" t="inlineStr">
        <is>
          <t>自社製品主体販売先</t>
        </is>
      </c>
      <c r="O298" t="n">
        <v>1</v>
      </c>
      <c r="P298" t="inlineStr">
        <is>
          <t>四日市</t>
        </is>
      </c>
      <c r="Q298" t="n">
        <v>4</v>
      </c>
      <c r="R298" t="inlineStr">
        <is>
          <t>公共関係(マンホール等)</t>
        </is>
      </c>
      <c r="S298" t="inlineStr">
        <is>
          <t>承認済み</t>
        </is>
      </c>
      <c r="T298" t="inlineStr">
        <is>
          <t>アイテム</t>
        </is>
      </c>
      <c r="U298" t="inlineStr">
        <is>
          <t>sites/Master/Lists/L_User</t>
        </is>
      </c>
    </row>
    <row r="299">
      <c r="A299" t="inlineStr">
        <is>
          <t>96601</t>
        </is>
      </c>
      <c r="B299" t="inlineStr">
        <is>
          <t>東洋合金</t>
        </is>
      </c>
      <c r="C299" t="n">
        <v>96601</v>
      </c>
      <c r="E299" t="inlineStr">
        <is>
          <t>800-0211</t>
        </is>
      </c>
      <c r="F299" t="inlineStr">
        <is>
          <t>福岡県北九州市小倉南区新曽根６－２６</t>
        </is>
      </c>
      <c r="H299" t="inlineStr">
        <is>
          <t>093-474-1535</t>
        </is>
      </c>
      <c r="I299" t="inlineStr">
        <is>
          <t>093-471-2096</t>
        </is>
      </c>
      <c r="J299" t="n">
        <v>1</v>
      </c>
      <c r="K299" t="inlineStr">
        <is>
          <t>井上幸次</t>
        </is>
      </c>
      <c r="L299" t="inlineStr">
        <is>
          <t>ﾄｳﾖｳｺﾞｳｷﾝ  ｶﾌﾞｼｷｶｲｼｬ</t>
        </is>
      </c>
      <c r="M299" t="n">
        <v>1</v>
      </c>
      <c r="N299" t="inlineStr">
        <is>
          <t>自社製品主体卸売先</t>
        </is>
      </c>
      <c r="O299" t="n">
        <v>1</v>
      </c>
      <c r="P299" t="inlineStr">
        <is>
          <t>四日市</t>
        </is>
      </c>
      <c r="Q299" t="n">
        <v>4</v>
      </c>
      <c r="R299" t="inlineStr">
        <is>
          <t>公共関係(マンホール等)</t>
        </is>
      </c>
      <c r="S299" t="inlineStr">
        <is>
          <t>承認済み</t>
        </is>
      </c>
      <c r="T299" t="inlineStr">
        <is>
          <t>アイテム</t>
        </is>
      </c>
      <c r="U299" t="inlineStr">
        <is>
          <t>sites/Master/Lists/L_User</t>
        </is>
      </c>
    </row>
    <row r="300">
      <c r="A300" t="inlineStr">
        <is>
          <t>96660</t>
        </is>
      </c>
      <c r="B300" t="inlineStr">
        <is>
          <t>三国工業所</t>
        </is>
      </c>
      <c r="C300" t="n">
        <v>96660</v>
      </c>
      <c r="E300" t="inlineStr">
        <is>
          <t>824-0124</t>
        </is>
      </c>
      <c r="F300" t="inlineStr">
        <is>
          <t>福岡県京都郡みやこ町惣社９１６</t>
        </is>
      </c>
      <c r="H300" t="inlineStr">
        <is>
          <t>093033-2076</t>
        </is>
      </c>
      <c r="I300" t="inlineStr">
        <is>
          <t>093033-3718</t>
        </is>
      </c>
      <c r="J300" t="n">
        <v>1</v>
      </c>
      <c r="K300" t="inlineStr">
        <is>
          <t>井上幸次</t>
        </is>
      </c>
      <c r="L300" t="inlineStr">
        <is>
          <t>ﾐｸﾆｺｳｷﾞﾖｳ</t>
        </is>
      </c>
      <c r="M300" t="n">
        <v>1</v>
      </c>
      <c r="N300" t="inlineStr">
        <is>
          <t>自社製品主体卸売先</t>
        </is>
      </c>
      <c r="O300" t="n">
        <v>1</v>
      </c>
      <c r="P300" t="inlineStr">
        <is>
          <t>四日市</t>
        </is>
      </c>
      <c r="Q300" t="n">
        <v>4</v>
      </c>
      <c r="R300" t="inlineStr">
        <is>
          <t>公共関係(マンホール等)</t>
        </is>
      </c>
      <c r="S300" t="inlineStr">
        <is>
          <t>承認済み</t>
        </is>
      </c>
      <c r="T300" t="inlineStr">
        <is>
          <t>アイテム</t>
        </is>
      </c>
      <c r="U300" t="inlineStr">
        <is>
          <t>sites/Master/Lists/L_User</t>
        </is>
      </c>
    </row>
    <row r="301">
      <c r="A301" t="inlineStr">
        <is>
          <t>98082</t>
        </is>
      </c>
      <c r="B301" t="inlineStr">
        <is>
          <t>TVE</t>
        </is>
      </c>
      <c r="C301" t="n">
        <v>98082</v>
      </c>
      <c r="E301" t="inlineStr">
        <is>
          <t>519-1425</t>
        </is>
      </c>
      <c r="F301" t="inlineStr">
        <is>
          <t>三重県伊賀市川西１７００－１</t>
        </is>
      </c>
      <c r="H301" t="inlineStr">
        <is>
          <t>0595-45-4105</t>
        </is>
      </c>
      <c r="I301" t="inlineStr">
        <is>
          <t>0595-45-4109</t>
        </is>
      </c>
      <c r="J301" t="n">
        <v>3</v>
      </c>
      <c r="K301" t="inlineStr">
        <is>
          <t>水谷</t>
        </is>
      </c>
      <c r="L301" t="inlineStr">
        <is>
          <t>ｶﾌﾞｼｷｶﾞｲｼｬﾃｲｳﾞｨｲｰ</t>
        </is>
      </c>
      <c r="M301" t="n">
        <v>1</v>
      </c>
      <c r="N301" t="inlineStr">
        <is>
          <t>自社製品主体卸売先</t>
        </is>
      </c>
      <c r="O301" t="n">
        <v>1</v>
      </c>
      <c r="P301" t="inlineStr">
        <is>
          <t>四日市</t>
        </is>
      </c>
      <c r="Q301" t="n">
        <v>4</v>
      </c>
      <c r="R301" t="inlineStr">
        <is>
          <t>公共関係(マンホール等)</t>
        </is>
      </c>
      <c r="S301" t="inlineStr">
        <is>
          <t>承認済み</t>
        </is>
      </c>
      <c r="T301" t="inlineStr">
        <is>
          <t>アイテム</t>
        </is>
      </c>
      <c r="U301" t="inlineStr">
        <is>
          <t>sites/Master/Lists/L_User</t>
        </is>
      </c>
    </row>
    <row r="302">
      <c r="A302" t="inlineStr">
        <is>
          <t>98250</t>
        </is>
      </c>
      <c r="B302" t="inlineStr">
        <is>
          <t>(有)安田研工</t>
        </is>
      </c>
      <c r="C302" t="n">
        <v>98250</v>
      </c>
      <c r="E302" t="inlineStr">
        <is>
          <t>519-0143</t>
        </is>
      </c>
      <c r="F302" t="inlineStr">
        <is>
          <t>三重県亀山市安知本町字鍋田1541-1</t>
        </is>
      </c>
      <c r="H302" t="inlineStr">
        <is>
          <t>05958-3-0538</t>
        </is>
      </c>
      <c r="I302" t="inlineStr">
        <is>
          <t>05958-3-4502</t>
        </is>
      </c>
      <c r="J302" t="n">
        <v>3</v>
      </c>
      <c r="K302" t="inlineStr">
        <is>
          <t>水谷</t>
        </is>
      </c>
      <c r="M302" t="n">
        <v>3</v>
      </c>
      <c r="N302" t="inlineStr">
        <is>
          <t>鋳造業者</t>
        </is>
      </c>
      <c r="O302" t="n">
        <v>1</v>
      </c>
      <c r="P302" t="inlineStr">
        <is>
          <t>四日市</t>
        </is>
      </c>
      <c r="Q302" t="n">
        <v>5</v>
      </c>
      <c r="R302" t="inlineStr">
        <is>
          <t>その他</t>
        </is>
      </c>
      <c r="S302" t="inlineStr">
        <is>
          <t>承認済み</t>
        </is>
      </c>
      <c r="T302" t="inlineStr">
        <is>
          <t>アイテム</t>
        </is>
      </c>
      <c r="U302" t="inlineStr">
        <is>
          <t>sites/Master/Lists/L_User</t>
        </is>
      </c>
    </row>
    <row r="303">
      <c r="A303" t="inlineStr">
        <is>
          <t>98361</t>
        </is>
      </c>
      <c r="B303" t="inlineStr">
        <is>
          <t>帝研化工松阪営業所</t>
        </is>
      </c>
      <c r="C303" t="n">
        <v>98361</v>
      </c>
      <c r="E303" t="inlineStr">
        <is>
          <t>515-0802</t>
        </is>
      </c>
      <c r="F303" t="inlineStr">
        <is>
          <t>三重県松阪市猟師町字東沖</t>
        </is>
      </c>
      <c r="G303" t="inlineStr">
        <is>
          <t>３２６－１</t>
        </is>
      </c>
      <c r="H303" t="inlineStr">
        <is>
          <t>0598-51-3911</t>
        </is>
      </c>
      <c r="I303" t="inlineStr">
        <is>
          <t>0598-51-3932</t>
        </is>
      </c>
      <c r="J303" t="n">
        <v>2</v>
      </c>
      <c r="K303" t="inlineStr">
        <is>
          <t>井上裕章</t>
        </is>
      </c>
      <c r="L303" t="inlineStr">
        <is>
          <t>ﾃｲｹﾝｶｺｳ ﾏﾂｻﾞｶ</t>
        </is>
      </c>
      <c r="M303" t="n">
        <v>2</v>
      </c>
      <c r="N303" t="inlineStr">
        <is>
          <t>自社製品主体販売先</t>
        </is>
      </c>
      <c r="O303" t="n">
        <v>1</v>
      </c>
      <c r="P303" t="inlineStr">
        <is>
          <t>四日市</t>
        </is>
      </c>
      <c r="Q303" t="n">
        <v>5</v>
      </c>
      <c r="R303" t="inlineStr">
        <is>
          <t>その他</t>
        </is>
      </c>
      <c r="S303" t="inlineStr">
        <is>
          <t>承認済み</t>
        </is>
      </c>
      <c r="T303" t="inlineStr">
        <is>
          <t>アイテム</t>
        </is>
      </c>
      <c r="U303" t="inlineStr">
        <is>
          <t>sites/Master/Lists/L_User</t>
        </is>
      </c>
    </row>
    <row r="304">
      <c r="A304" t="inlineStr">
        <is>
          <t>98400</t>
        </is>
      </c>
      <c r="B304" t="inlineStr">
        <is>
          <t>鳥羽テクノメタル</t>
        </is>
      </c>
      <c r="C304" t="n">
        <v>98400</v>
      </c>
      <c r="E304" t="inlineStr">
        <is>
          <t>517-0081</t>
        </is>
      </c>
      <c r="F304" t="inlineStr">
        <is>
          <t>三重県伊勢市朝熊町箕曲瀬７－１</t>
        </is>
      </c>
      <c r="H304" t="inlineStr">
        <is>
          <t>0599-26-2002</t>
        </is>
      </c>
      <c r="I304" t="inlineStr">
        <is>
          <t>0599-26-2291</t>
        </is>
      </c>
      <c r="J304" t="n">
        <v>2</v>
      </c>
      <c r="K304" t="inlineStr">
        <is>
          <t>井上裕章</t>
        </is>
      </c>
      <c r="L304" t="inlineStr">
        <is>
          <t>ﾄﾊﾞﾃｸﾉﾒﾀﾙ　230606更新　耐熱：濱口部長</t>
        </is>
      </c>
      <c r="M304" t="n">
        <v>1</v>
      </c>
      <c r="N304" t="inlineStr">
        <is>
          <t>自社製品主体卸売先</t>
        </is>
      </c>
      <c r="O304" t="n">
        <v>1</v>
      </c>
      <c r="P304" t="inlineStr">
        <is>
          <t>四日市</t>
        </is>
      </c>
      <c r="Q304" t="n">
        <v>4</v>
      </c>
      <c r="R304" t="inlineStr">
        <is>
          <t>公共関係(マンホール等)</t>
        </is>
      </c>
      <c r="S304" t="inlineStr">
        <is>
          <t>承認済み</t>
        </is>
      </c>
      <c r="T304" t="inlineStr">
        <is>
          <t>アイテム</t>
        </is>
      </c>
      <c r="U304" t="inlineStr">
        <is>
          <t>sites/Master/Lists/L_User</t>
        </is>
      </c>
    </row>
    <row r="305">
      <c r="A305" t="inlineStr">
        <is>
          <t>98460</t>
        </is>
      </c>
      <c r="B305" t="inlineStr">
        <is>
          <t>有限会社西村研磨</t>
        </is>
      </c>
      <c r="C305" t="n">
        <v>98460</v>
      </c>
      <c r="E305" t="inlineStr">
        <is>
          <t>519-0213</t>
        </is>
      </c>
      <c r="F305" t="inlineStr">
        <is>
          <t>三重県亀山市田村町648-4</t>
        </is>
      </c>
      <c r="H305" t="inlineStr">
        <is>
          <t>0595-82-5698</t>
        </is>
      </c>
      <c r="I305" t="inlineStr">
        <is>
          <t>0595-83-1580</t>
        </is>
      </c>
      <c r="J305" t="n">
        <v>3</v>
      </c>
      <c r="K305" t="inlineStr">
        <is>
          <t>水谷</t>
        </is>
      </c>
      <c r="M305" t="n">
        <v>3</v>
      </c>
      <c r="N305" t="inlineStr">
        <is>
          <t>鋳造業者</t>
        </is>
      </c>
      <c r="O305" t="n">
        <v>1</v>
      </c>
      <c r="P305" t="inlineStr">
        <is>
          <t>四日市</t>
        </is>
      </c>
      <c r="Q305" t="n">
        <v>4</v>
      </c>
      <c r="R305" t="inlineStr">
        <is>
          <t>公共関係(マンホール等)</t>
        </is>
      </c>
      <c r="S305" t="inlineStr">
        <is>
          <t>承認済み</t>
        </is>
      </c>
      <c r="T305" t="inlineStr">
        <is>
          <t>アイテム</t>
        </is>
      </c>
      <c r="U305" t="inlineStr">
        <is>
          <t>sites/Master/Lists/L_User</t>
        </is>
      </c>
    </row>
    <row r="306">
      <c r="A306" t="inlineStr">
        <is>
          <t>98601</t>
        </is>
      </c>
      <c r="B306" t="inlineStr">
        <is>
          <t>松阪可鍛</t>
        </is>
      </c>
      <c r="C306" t="n">
        <v>98601</v>
      </c>
      <c r="E306" t="inlineStr">
        <is>
          <t>515-0027</t>
        </is>
      </c>
      <c r="F306" t="inlineStr">
        <is>
          <t>三重県松阪市朝田町野入３</t>
        </is>
      </c>
      <c r="H306" t="inlineStr">
        <is>
          <t>0598-51-5511</t>
        </is>
      </c>
      <c r="I306" t="inlineStr">
        <is>
          <t>0598-51-3651</t>
        </is>
      </c>
      <c r="J306" t="n">
        <v>2</v>
      </c>
      <c r="K306" t="inlineStr">
        <is>
          <t>井上裕章</t>
        </is>
      </c>
      <c r="L306" t="inlineStr">
        <is>
          <t>ﾏﾂｻﾞｶｶﾀﾝ　230606更新</t>
        </is>
      </c>
      <c r="M306" t="n">
        <v>3</v>
      </c>
      <c r="N306" t="inlineStr">
        <is>
          <t>鋳造業者</t>
        </is>
      </c>
      <c r="O306" t="n">
        <v>1</v>
      </c>
      <c r="P306" t="inlineStr">
        <is>
          <t>四日市</t>
        </is>
      </c>
      <c r="Q306" t="n">
        <v>1</v>
      </c>
      <c r="R306" t="inlineStr">
        <is>
          <t>運搬車両(自動車・建機等)</t>
        </is>
      </c>
      <c r="S306" t="inlineStr">
        <is>
          <t>承認済み</t>
        </is>
      </c>
      <c r="T306" t="inlineStr">
        <is>
          <t>アイテム</t>
        </is>
      </c>
      <c r="U306" t="inlineStr">
        <is>
          <t>sites/Master/Lists/L_User</t>
        </is>
      </c>
    </row>
    <row r="307">
      <c r="A307" t="inlineStr">
        <is>
          <t>99900</t>
        </is>
      </c>
      <c r="B307" t="inlineStr">
        <is>
          <t>ウエ</t>
        </is>
      </c>
      <c r="C307" t="n">
        <v>99900</v>
      </c>
      <c r="J307" t="n">
        <v>1</v>
      </c>
      <c r="K307" t="inlineStr">
        <is>
          <t>井上幸次</t>
        </is>
      </c>
      <c r="M307" t="n">
        <v>3</v>
      </c>
      <c r="N307" t="inlineStr">
        <is>
          <t>鋳造業者</t>
        </is>
      </c>
      <c r="O307" t="n">
        <v>1</v>
      </c>
      <c r="P307" t="inlineStr">
        <is>
          <t>四日市</t>
        </is>
      </c>
      <c r="Q307" t="n">
        <v>1</v>
      </c>
      <c r="R307" t="inlineStr">
        <is>
          <t>運搬車両(自動車・建機等)</t>
        </is>
      </c>
      <c r="S307" t="inlineStr">
        <is>
          <t>承認済み</t>
        </is>
      </c>
      <c r="T307" t="inlineStr">
        <is>
          <t>アイテム</t>
        </is>
      </c>
      <c r="U307" t="inlineStr">
        <is>
          <t>sites/Master/Lists/L_User</t>
        </is>
      </c>
    </row>
    <row r="308">
      <c r="A308" t="inlineStr">
        <is>
          <t>99905</t>
        </is>
      </c>
      <c r="B308" t="inlineStr">
        <is>
          <t>前川電気製鋼所苅田工場</t>
        </is>
      </c>
      <c r="C308" t="n">
        <v>99905</v>
      </c>
      <c r="E308" t="inlineStr">
        <is>
          <t>800-0311</t>
        </is>
      </c>
      <c r="F308" t="inlineStr">
        <is>
          <t>福岡県京都郡苅田町長浜町44-1</t>
        </is>
      </c>
      <c r="H308" t="inlineStr">
        <is>
          <t>093-434-3432</t>
        </is>
      </c>
      <c r="I308" t="inlineStr">
        <is>
          <t>093-434-1539</t>
        </is>
      </c>
      <c r="J308" t="n">
        <v>0</v>
      </c>
      <c r="L308" t="inlineStr">
        <is>
          <t>ｶﾌﾞｼｷｶｲｼｬﾏｴｶﾜﾃﾞﾝｷｾｲｺｳｼｮｶﾝﾀﾞ</t>
        </is>
      </c>
      <c r="M308" t="n">
        <v>0</v>
      </c>
      <c r="O308" t="n">
        <v>1</v>
      </c>
      <c r="P308" t="inlineStr">
        <is>
          <t>四日市</t>
        </is>
      </c>
      <c r="Q308" t="n">
        <v>1</v>
      </c>
      <c r="R308" t="inlineStr">
        <is>
          <t>運搬車両(自動車・建機等)</t>
        </is>
      </c>
      <c r="S308" t="inlineStr">
        <is>
          <t>承認済み</t>
        </is>
      </c>
      <c r="T308" t="inlineStr">
        <is>
          <t>アイテム</t>
        </is>
      </c>
      <c r="U308" t="inlineStr">
        <is>
          <t>sites/Master/Lists/L_User</t>
        </is>
      </c>
    </row>
    <row r="309">
      <c r="A309" t="inlineStr">
        <is>
          <t>99960</t>
        </is>
      </c>
      <c r="B309" t="inlineStr">
        <is>
          <t>カネソウ</t>
        </is>
      </c>
      <c r="C309" t="n">
        <v>99960</v>
      </c>
      <c r="E309" t="inlineStr">
        <is>
          <t>510-8101</t>
        </is>
      </c>
      <c r="F309" t="inlineStr">
        <is>
          <t>三重県三重郡朝日町大字縄生８１</t>
        </is>
      </c>
      <c r="H309" t="inlineStr">
        <is>
          <t>0593-77-4747</t>
        </is>
      </c>
      <c r="I309" t="inlineStr">
        <is>
          <t>0593-77-5684</t>
        </is>
      </c>
      <c r="J309" t="n">
        <v>0</v>
      </c>
      <c r="L309" t="inlineStr">
        <is>
          <t>ｶﾈｿｳ ｶﾌﾞｼｷｶｲｼｬ</t>
        </is>
      </c>
      <c r="M309" t="n">
        <v>13</v>
      </c>
      <c r="N309" t="inlineStr">
        <is>
          <t>(空欄)</t>
        </is>
      </c>
      <c r="O309" t="n">
        <v>2</v>
      </c>
      <c r="P309" t="inlineStr">
        <is>
          <t>桑名</t>
        </is>
      </c>
      <c r="Q309" t="n">
        <v>1</v>
      </c>
      <c r="R309" t="inlineStr">
        <is>
          <t>運搬車両(自動車・建機等)</t>
        </is>
      </c>
      <c r="S309" t="inlineStr">
        <is>
          <t>承認済み</t>
        </is>
      </c>
      <c r="T309" t="inlineStr">
        <is>
          <t>アイテム</t>
        </is>
      </c>
      <c r="U309" t="inlineStr">
        <is>
          <t>sites/Master/Lists/L_User</t>
        </is>
      </c>
    </row>
    <row r="310">
      <c r="A310" t="inlineStr">
        <is>
          <t>99961</t>
        </is>
      </c>
      <c r="B310" t="inlineStr">
        <is>
          <t>三重可鍛工業</t>
        </is>
      </c>
      <c r="C310" t="n">
        <v>99961</v>
      </c>
      <c r="E310" t="inlineStr">
        <is>
          <t>510-8121</t>
        </is>
      </c>
      <c r="F310" t="inlineStr">
        <is>
          <t>三重県三重郡川越町高松字龍宮山</t>
        </is>
      </c>
      <c r="G310" t="inlineStr">
        <is>
          <t>１４２４－１</t>
        </is>
      </c>
      <c r="H310" t="inlineStr">
        <is>
          <t>059-365-9111</t>
        </is>
      </c>
      <c r="I310" t="inlineStr">
        <is>
          <t>059-365-3162</t>
        </is>
      </c>
      <c r="J310" t="n">
        <v>0</v>
      </c>
      <c r="L310" t="inlineStr">
        <is>
          <t>ﾐｴｶﾀﾝｺｳｷﾞｮｳ ｶﾌﾞｼｷｶｲｼｬ</t>
        </is>
      </c>
      <c r="M310" t="n">
        <v>13</v>
      </c>
      <c r="N310" t="inlineStr">
        <is>
          <t>(空欄)</t>
        </is>
      </c>
      <c r="O310" t="n">
        <v>2</v>
      </c>
      <c r="P310" t="inlineStr">
        <is>
          <t>桑名</t>
        </is>
      </c>
      <c r="Q310" t="n">
        <v>1</v>
      </c>
      <c r="R310" t="inlineStr">
        <is>
          <t>運搬車両(自動車・建機等)</t>
        </is>
      </c>
      <c r="S310" t="inlineStr">
        <is>
          <t>承認済み</t>
        </is>
      </c>
      <c r="T310" t="inlineStr">
        <is>
          <t>アイテム</t>
        </is>
      </c>
      <c r="U310" t="inlineStr">
        <is>
          <t>sites/Master/Lists/L_User</t>
        </is>
      </c>
    </row>
    <row r="311">
      <c r="A311" t="inlineStr">
        <is>
          <t>99962</t>
        </is>
      </c>
      <c r="B311" t="inlineStr">
        <is>
          <t>山本重工業</t>
        </is>
      </c>
      <c r="C311" t="n">
        <v>99962</v>
      </c>
      <c r="E311" t="inlineStr">
        <is>
          <t>5108121</t>
        </is>
      </c>
      <c r="F311" t="inlineStr">
        <is>
          <t>三重県三重郡川越町大字高松字中島</t>
        </is>
      </c>
      <c r="G311" t="inlineStr">
        <is>
          <t>８３５－１</t>
        </is>
      </c>
      <c r="H311" t="inlineStr">
        <is>
          <t>059-363-2313</t>
        </is>
      </c>
      <c r="I311" t="inlineStr">
        <is>
          <t>059-363-2312</t>
        </is>
      </c>
      <c r="J311" t="n">
        <v>0</v>
      </c>
      <c r="L311" t="inlineStr">
        <is>
          <t>ﾔﾏﾓﾄｼﾞｭｳｺｳｷﾞｮｳ ｶﾌﾞｼｷｶｲｼｬｶﾌﾞｼｷｶｲｼｬ</t>
        </is>
      </c>
      <c r="M311" t="n">
        <v>13</v>
      </c>
      <c r="N311" t="inlineStr">
        <is>
          <t>(空欄)</t>
        </is>
      </c>
      <c r="O311" t="n">
        <v>2</v>
      </c>
      <c r="P311" t="inlineStr">
        <is>
          <t>桑名</t>
        </is>
      </c>
      <c r="Q311" t="n">
        <v>1</v>
      </c>
      <c r="R311" t="inlineStr">
        <is>
          <t>運搬車両(自動車・建機等)</t>
        </is>
      </c>
      <c r="S311" t="inlineStr">
        <is>
          <t>承認済み</t>
        </is>
      </c>
      <c r="T311" t="inlineStr">
        <is>
          <t>アイテム</t>
        </is>
      </c>
      <c r="U311" t="inlineStr">
        <is>
          <t>sites/Master/Lists/L_User</t>
        </is>
      </c>
    </row>
    <row r="312">
      <c r="A312" t="inlineStr">
        <is>
          <t>99996</t>
        </is>
      </c>
      <c r="B312" t="inlineStr">
        <is>
          <t>在庫調整出欠（本社）</t>
        </is>
      </c>
      <c r="C312" t="n">
        <v>99996</v>
      </c>
      <c r="J312" t="n">
        <v>0</v>
      </c>
      <c r="M312" t="n">
        <v>0</v>
      </c>
      <c r="O312" t="n">
        <v>1</v>
      </c>
      <c r="P312" t="inlineStr">
        <is>
          <t>四日市</t>
        </is>
      </c>
      <c r="Q312" t="n">
        <v>1</v>
      </c>
      <c r="R312" t="inlineStr">
        <is>
          <t>運搬車両(自動車・建機等)</t>
        </is>
      </c>
      <c r="S312" t="inlineStr">
        <is>
          <t>承認済み</t>
        </is>
      </c>
      <c r="T312" t="inlineStr">
        <is>
          <t>アイテム</t>
        </is>
      </c>
      <c r="U312" t="inlineStr">
        <is>
          <t>sites/Master/Lists/L_User</t>
        </is>
      </c>
    </row>
    <row r="313">
      <c r="A313" t="inlineStr">
        <is>
          <t>99997</t>
        </is>
      </c>
      <c r="B313" t="inlineStr">
        <is>
          <t>在庫調整出欠（員弁）</t>
        </is>
      </c>
      <c r="C313" t="n">
        <v>99997</v>
      </c>
      <c r="J313" t="n">
        <v>0</v>
      </c>
      <c r="M313" t="n">
        <v>0</v>
      </c>
      <c r="O313" t="n">
        <v>3</v>
      </c>
      <c r="P313" t="inlineStr">
        <is>
          <t>員弁</t>
        </is>
      </c>
      <c r="Q313" t="n">
        <v>0</v>
      </c>
      <c r="S313" t="inlineStr">
        <is>
          <t>承認済み</t>
        </is>
      </c>
      <c r="T313" t="inlineStr">
        <is>
          <t>アイテム</t>
        </is>
      </c>
      <c r="U313" t="inlineStr">
        <is>
          <t>sites/Master/Lists/L_User</t>
        </is>
      </c>
    </row>
    <row r="314">
      <c r="A314" t="inlineStr">
        <is>
          <t>99998</t>
        </is>
      </c>
      <c r="B314" t="inlineStr">
        <is>
          <t>在庫調整出欠（桑名）</t>
        </is>
      </c>
      <c r="C314" t="n">
        <v>99998</v>
      </c>
      <c r="J314" t="n">
        <v>0</v>
      </c>
      <c r="M314" t="n">
        <v>0</v>
      </c>
      <c r="O314" t="n">
        <v>2</v>
      </c>
      <c r="P314" t="inlineStr">
        <is>
          <t>桑名</t>
        </is>
      </c>
      <c r="Q314" t="n">
        <v>0</v>
      </c>
      <c r="S314" t="inlineStr">
        <is>
          <t>承認済み</t>
        </is>
      </c>
      <c r="T314" t="inlineStr">
        <is>
          <t>アイテム</t>
        </is>
      </c>
      <c r="U314" t="inlineStr">
        <is>
          <t>sites/Master/Lists/L_User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1664"/>
  <sheetViews>
    <sheetView topLeftCell="A1190" workbookViewId="0">
      <selection activeCell="P1216" sqref="P1216"/>
    </sheetView>
  </sheetViews>
  <sheetFormatPr baseColWidth="8" defaultRowHeight="12.75"/>
  <sheetData>
    <row r="1">
      <c r="A1" s="158" t="inlineStr">
        <is>
          <t>P_name5</t>
        </is>
      </c>
      <c r="B1" s="158" t="inlineStr">
        <is>
          <t>P_code</t>
        </is>
      </c>
      <c r="C1" s="158" t="inlineStr">
        <is>
          <t>P_name1</t>
        </is>
      </c>
      <c r="D1" s="158" t="inlineStr">
        <is>
          <t>P_name2</t>
        </is>
      </c>
      <c r="E1" s="158" t="inlineStr">
        <is>
          <t>P_name3</t>
        </is>
      </c>
      <c r="F1" s="158" t="inlineStr">
        <is>
          <t>P_name4</t>
        </is>
      </c>
      <c r="G1" s="158" t="inlineStr">
        <is>
          <t>P_nounits_producted</t>
        </is>
      </c>
      <c r="H1" s="158" t="inlineStr">
        <is>
          <t>P_scode</t>
        </is>
      </c>
      <c r="I1" s="158" t="inlineStr">
        <is>
          <t>P_catcode1</t>
        </is>
      </c>
      <c r="J1" s="158" t="inlineStr">
        <is>
          <t>P_catname1</t>
        </is>
      </c>
      <c r="K1" s="158" t="inlineStr">
        <is>
          <t>P_catcode2</t>
        </is>
      </c>
      <c r="L1" s="158" t="inlineStr">
        <is>
          <t>P_catname2</t>
        </is>
      </c>
      <c r="M1" s="158" t="inlineStr">
        <is>
          <t>P_catcode3</t>
        </is>
      </c>
      <c r="N1" s="158" t="inlineStr">
        <is>
          <t>P_catname3</t>
        </is>
      </c>
      <c r="O1" s="158" t="inlineStr">
        <is>
          <t>P_quantity</t>
        </is>
      </c>
      <c r="P1" s="158" t="inlineStr">
        <is>
          <t>単価小数桁数</t>
        </is>
      </c>
      <c r="Q1" s="158" t="inlineStr">
        <is>
          <t>数量小数桁数</t>
        </is>
      </c>
      <c r="R1" s="158" t="inlineStr">
        <is>
          <t>数量端数処理区分</t>
        </is>
      </c>
      <c r="S1" s="158" t="inlineStr">
        <is>
          <t>数量端数処理</t>
        </is>
      </c>
      <c r="T1" s="158" t="inlineStr">
        <is>
          <t>金額端数桁数区分</t>
        </is>
      </c>
      <c r="U1" s="158" t="inlineStr">
        <is>
          <t>金額端数桁数</t>
        </is>
      </c>
      <c r="V1" s="158" t="inlineStr">
        <is>
          <t>金額端数処理区分</t>
        </is>
      </c>
      <c r="W1" s="158" t="inlineStr">
        <is>
          <t>金額端数処理</t>
        </is>
      </c>
      <c r="X1" s="158" t="inlineStr">
        <is>
          <t>標準価格</t>
        </is>
      </c>
      <c r="Y1" s="158" t="inlineStr">
        <is>
          <t>ケース標準価格</t>
        </is>
      </c>
      <c r="Z1" s="158" t="inlineStr">
        <is>
          <t>P_pcost</t>
        </is>
      </c>
    </row>
    <row r="2">
      <c r="A2" s="158" t="n">
        <v>10301</v>
      </c>
      <c r="B2" s="158" t="n">
        <v>1003010</v>
      </c>
      <c r="C2" s="158" t="inlineStr">
        <is>
          <t>30X8X9   φ5</t>
        </is>
      </c>
      <c r="D2" s="158" t="n"/>
      <c r="E2" s="158" t="n"/>
      <c r="F2" s="158" t="n"/>
      <c r="G2" s="158" t="n">
        <v>770</v>
      </c>
      <c r="H2" s="158" t="n"/>
      <c r="I2" s="158" t="n">
        <v>1</v>
      </c>
      <c r="J2" s="158" t="inlineStr">
        <is>
          <t>ストレーナー</t>
        </is>
      </c>
      <c r="K2" s="158" t="n">
        <v>1</v>
      </c>
      <c r="L2" s="158" t="inlineStr">
        <is>
          <t>イノウエ　赤</t>
        </is>
      </c>
      <c r="M2" s="158" t="n">
        <v>0</v>
      </c>
      <c r="N2" s="158" t="n"/>
      <c r="O2" s="158" t="n">
        <v>3000</v>
      </c>
      <c r="P2" s="158" t="n">
        <v>2</v>
      </c>
      <c r="Q2" s="158" t="n">
        <v>0</v>
      </c>
      <c r="R2" s="158" t="n">
        <v>3</v>
      </c>
      <c r="S2" s="158" t="inlineStr">
        <is>
          <t>四捨五入</t>
        </is>
      </c>
      <c r="T2" s="158" t="n">
        <v>1</v>
      </c>
      <c r="U2" s="158" t="inlineStr">
        <is>
          <t xml:space="preserve">  一円未満</t>
        </is>
      </c>
      <c r="V2" s="158" t="n">
        <v>3</v>
      </c>
      <c r="W2" s="158" t="inlineStr">
        <is>
          <t>四捨五入</t>
        </is>
      </c>
      <c r="X2" s="158" t="n">
        <v>0</v>
      </c>
      <c r="Y2" s="158" t="n">
        <v>0</v>
      </c>
      <c r="Z2" s="158" t="n">
        <v>4</v>
      </c>
    </row>
    <row r="3">
      <c r="A3" s="158" t="n">
        <v>10354</v>
      </c>
      <c r="B3" s="158" t="n">
        <v>1003540</v>
      </c>
      <c r="C3" s="158" t="inlineStr">
        <is>
          <t>35x9x16  φ4</t>
        </is>
      </c>
      <c r="D3" s="158" t="n"/>
      <c r="E3" s="158" t="n"/>
      <c r="F3" s="158" t="n"/>
      <c r="G3" s="158" t="n">
        <v>540</v>
      </c>
      <c r="H3" s="158" t="n"/>
      <c r="I3" s="158" t="n">
        <v>1</v>
      </c>
      <c r="J3" s="158" t="inlineStr">
        <is>
          <t>ストレーナー</t>
        </is>
      </c>
      <c r="K3" s="158" t="n">
        <v>7</v>
      </c>
      <c r="L3" s="158" t="inlineStr">
        <is>
          <t>サンセラム　赤</t>
        </is>
      </c>
      <c r="M3" s="158" t="n">
        <v>0</v>
      </c>
      <c r="N3" s="158" t="n"/>
      <c r="O3" s="158" t="n">
        <v>2000</v>
      </c>
      <c r="P3" s="158" t="n">
        <v>2</v>
      </c>
      <c r="Q3" s="158" t="n">
        <v>0</v>
      </c>
      <c r="R3" s="158" t="n">
        <v>3</v>
      </c>
      <c r="S3" s="158" t="inlineStr">
        <is>
          <t>四捨五入</t>
        </is>
      </c>
      <c r="T3" s="158" t="n">
        <v>1</v>
      </c>
      <c r="U3" s="158" t="inlineStr">
        <is>
          <t xml:space="preserve">  一円未満</t>
        </is>
      </c>
      <c r="V3" s="158" t="n">
        <v>3</v>
      </c>
      <c r="W3" s="158" t="inlineStr">
        <is>
          <t>四捨五入</t>
        </is>
      </c>
      <c r="X3" s="158" t="n">
        <v>0</v>
      </c>
      <c r="Y3" s="158" t="n">
        <v>0</v>
      </c>
      <c r="Z3" s="158" t="n">
        <v>4</v>
      </c>
    </row>
    <row r="4">
      <c r="A4" s="158" t="n">
        <v>10355</v>
      </c>
      <c r="B4" s="158" t="n">
        <v>1003550</v>
      </c>
      <c r="C4" s="158" t="inlineStr">
        <is>
          <t>35X9X16  φ4</t>
        </is>
      </c>
      <c r="D4" s="158" t="n"/>
      <c r="E4" s="158" t="n"/>
      <c r="F4" s="158" t="n"/>
      <c r="G4" s="158" t="n">
        <v>540</v>
      </c>
      <c r="H4" s="158" t="n"/>
      <c r="I4" s="158" t="n">
        <v>1</v>
      </c>
      <c r="J4" s="158" t="inlineStr">
        <is>
          <t>ストレーナー</t>
        </is>
      </c>
      <c r="K4" s="158" t="n">
        <v>9</v>
      </c>
      <c r="L4" s="158" t="inlineStr">
        <is>
          <t>サンセラム　青</t>
        </is>
      </c>
      <c r="M4" s="158" t="n">
        <v>0</v>
      </c>
      <c r="N4" s="158" t="n"/>
      <c r="O4" s="158" t="n">
        <v>2000</v>
      </c>
      <c r="P4" s="158" t="n">
        <v>2</v>
      </c>
      <c r="Q4" s="158" t="n">
        <v>0</v>
      </c>
      <c r="R4" s="158" t="n">
        <v>3</v>
      </c>
      <c r="S4" s="158" t="inlineStr">
        <is>
          <t>四捨五入</t>
        </is>
      </c>
      <c r="T4" s="158" t="n">
        <v>1</v>
      </c>
      <c r="U4" s="158" t="inlineStr">
        <is>
          <t xml:space="preserve">  一円未満</t>
        </is>
      </c>
      <c r="V4" s="158" t="n">
        <v>3</v>
      </c>
      <c r="W4" s="158" t="inlineStr">
        <is>
          <t>四捨五入</t>
        </is>
      </c>
      <c r="X4" s="158" t="n">
        <v>0</v>
      </c>
      <c r="Y4" s="158" t="n">
        <v>0</v>
      </c>
      <c r="Z4" s="158" t="n">
        <v>4</v>
      </c>
    </row>
    <row r="5">
      <c r="A5" s="158" t="n">
        <v>10380</v>
      </c>
      <c r="B5" s="158" t="n">
        <v>1003800</v>
      </c>
      <c r="C5" s="158" t="inlineStr">
        <is>
          <t>38X6X29  φ3</t>
        </is>
      </c>
      <c r="D5" s="158" t="n"/>
      <c r="E5" s="158" t="n"/>
      <c r="F5" s="158" t="n"/>
      <c r="G5" s="158" t="n">
        <v>715</v>
      </c>
      <c r="H5" s="158" t="n"/>
      <c r="I5" s="158" t="n">
        <v>1</v>
      </c>
      <c r="J5" s="158" t="inlineStr">
        <is>
          <t>ストレーナー</t>
        </is>
      </c>
      <c r="K5" s="158" t="n">
        <v>10</v>
      </c>
      <c r="L5" s="158" t="inlineStr">
        <is>
          <t>サンセラム　OK</t>
        </is>
      </c>
      <c r="M5" s="158" t="n">
        <v>0</v>
      </c>
      <c r="N5" s="158" t="n"/>
      <c r="O5" s="158" t="n">
        <v>2200</v>
      </c>
      <c r="P5" s="158" t="n">
        <v>2</v>
      </c>
      <c r="Q5" s="158" t="n">
        <v>0</v>
      </c>
      <c r="R5" s="158" t="n">
        <v>3</v>
      </c>
      <c r="S5" s="158" t="inlineStr">
        <is>
          <t>四捨五入</t>
        </is>
      </c>
      <c r="T5" s="158" t="n">
        <v>1</v>
      </c>
      <c r="U5" s="158" t="inlineStr">
        <is>
          <t xml:space="preserve">  一円未満</t>
        </is>
      </c>
      <c r="V5" s="158" t="n">
        <v>3</v>
      </c>
      <c r="W5" s="158" t="inlineStr">
        <is>
          <t>四捨五入</t>
        </is>
      </c>
      <c r="X5" s="158" t="n">
        <v>0</v>
      </c>
      <c r="Y5" s="158" t="n">
        <v>0</v>
      </c>
      <c r="Z5" s="158" t="n">
        <v>4</v>
      </c>
    </row>
    <row r="6">
      <c r="A6" s="158" t="n">
        <v>10381</v>
      </c>
      <c r="B6" s="158" t="n">
        <v>1003810</v>
      </c>
      <c r="C6" s="158" t="inlineStr">
        <is>
          <t>38X6X7   φ6.5</t>
        </is>
      </c>
      <c r="D6" s="158" t="n"/>
      <c r="E6" s="158" t="n"/>
      <c r="F6" s="158" t="n"/>
      <c r="G6" s="158" t="n">
        <v>660</v>
      </c>
      <c r="H6" s="158" t="n"/>
      <c r="I6" s="158" t="n">
        <v>1</v>
      </c>
      <c r="J6" s="158" t="inlineStr">
        <is>
          <t>ストレーナー</t>
        </is>
      </c>
      <c r="K6" s="158" t="n">
        <v>1</v>
      </c>
      <c r="L6" s="158" t="inlineStr">
        <is>
          <t>イノウエ　赤</t>
        </is>
      </c>
      <c r="M6" s="158" t="n">
        <v>0</v>
      </c>
      <c r="N6" s="158" t="n"/>
      <c r="O6" s="158" t="n">
        <v>2200</v>
      </c>
      <c r="P6" s="158" t="n">
        <v>2</v>
      </c>
      <c r="Q6" s="158" t="n">
        <v>0</v>
      </c>
      <c r="R6" s="158" t="n">
        <v>3</v>
      </c>
      <c r="S6" s="158" t="inlineStr">
        <is>
          <t>四捨五入</t>
        </is>
      </c>
      <c r="T6" s="158" t="n">
        <v>1</v>
      </c>
      <c r="U6" s="158" t="inlineStr">
        <is>
          <t xml:space="preserve">  一円未満</t>
        </is>
      </c>
      <c r="V6" s="158" t="n">
        <v>3</v>
      </c>
      <c r="W6" s="158" t="inlineStr">
        <is>
          <t>四捨五入</t>
        </is>
      </c>
      <c r="X6" s="158" t="n">
        <v>0</v>
      </c>
      <c r="Y6" s="158" t="n">
        <v>0</v>
      </c>
      <c r="Z6" s="158" t="n">
        <v>4</v>
      </c>
    </row>
    <row r="7">
      <c r="A7" s="158" t="n">
        <v>10383</v>
      </c>
      <c r="B7" s="158" t="n">
        <v>1003830</v>
      </c>
      <c r="C7" s="158" t="inlineStr">
        <is>
          <t>38X6X11  φ3</t>
        </is>
      </c>
      <c r="D7" s="158" t="n"/>
      <c r="E7" s="158" t="n"/>
      <c r="F7" s="158" t="n"/>
      <c r="G7" s="158" t="n">
        <v>530</v>
      </c>
      <c r="H7" s="158" t="n"/>
      <c r="I7" s="158" t="n">
        <v>1</v>
      </c>
      <c r="J7" s="158" t="inlineStr">
        <is>
          <t>ストレーナー</t>
        </is>
      </c>
      <c r="K7" s="158" t="n">
        <v>11</v>
      </c>
      <c r="L7" s="158" t="inlineStr">
        <is>
          <t>サンセラム　特注品</t>
        </is>
      </c>
      <c r="M7" s="158" t="n">
        <v>0</v>
      </c>
      <c r="N7" s="158" t="n"/>
      <c r="O7" s="158" t="n">
        <v>2200</v>
      </c>
      <c r="P7" s="158" t="n">
        <v>2</v>
      </c>
      <c r="Q7" s="158" t="n">
        <v>0</v>
      </c>
      <c r="R7" s="158" t="n">
        <v>3</v>
      </c>
      <c r="S7" s="158" t="inlineStr">
        <is>
          <t>四捨五入</t>
        </is>
      </c>
      <c r="T7" s="158" t="n">
        <v>1</v>
      </c>
      <c r="U7" s="158" t="inlineStr">
        <is>
          <t xml:space="preserve">  一円未満</t>
        </is>
      </c>
      <c r="V7" s="158" t="n">
        <v>3</v>
      </c>
      <c r="W7" s="158" t="inlineStr">
        <is>
          <t>四捨五入</t>
        </is>
      </c>
      <c r="X7" s="158" t="n">
        <v>0</v>
      </c>
      <c r="Y7" s="158" t="n">
        <v>0</v>
      </c>
      <c r="Z7" s="158" t="n">
        <v>4</v>
      </c>
    </row>
    <row r="8">
      <c r="A8" s="158" t="n">
        <v>10386</v>
      </c>
      <c r="B8" s="158" t="n">
        <v>1003860</v>
      </c>
      <c r="C8" s="158" t="inlineStr">
        <is>
          <t>38X6X22</t>
        </is>
      </c>
      <c r="D8" s="158" t="n"/>
      <c r="E8" s="158" t="n"/>
      <c r="F8" s="158" t="n"/>
      <c r="G8" s="158" t="n">
        <v>530</v>
      </c>
      <c r="H8" s="158" t="n"/>
      <c r="I8" s="158" t="n">
        <v>1</v>
      </c>
      <c r="J8" s="158" t="inlineStr">
        <is>
          <t>ストレーナー</t>
        </is>
      </c>
      <c r="K8" s="158" t="n">
        <v>1</v>
      </c>
      <c r="L8" s="158" t="inlineStr">
        <is>
          <t>イノウエ　赤</t>
        </is>
      </c>
      <c r="M8" s="158" t="n">
        <v>0</v>
      </c>
      <c r="N8" s="158" t="n"/>
      <c r="O8" s="158" t="n">
        <v>2200</v>
      </c>
      <c r="P8" s="158" t="n">
        <v>2</v>
      </c>
      <c r="Q8" s="158" t="n">
        <v>0</v>
      </c>
      <c r="R8" s="158" t="n">
        <v>3</v>
      </c>
      <c r="S8" s="158" t="inlineStr">
        <is>
          <t>四捨五入</t>
        </is>
      </c>
      <c r="T8" s="158" t="n">
        <v>1</v>
      </c>
      <c r="U8" s="158" t="inlineStr">
        <is>
          <t xml:space="preserve">  一円未満</t>
        </is>
      </c>
      <c r="V8" s="158" t="n">
        <v>3</v>
      </c>
      <c r="W8" s="158" t="inlineStr">
        <is>
          <t>四捨五入</t>
        </is>
      </c>
      <c r="X8" s="158" t="n">
        <v>0</v>
      </c>
      <c r="Y8" s="158" t="n">
        <v>0</v>
      </c>
      <c r="Z8" s="158" t="n">
        <v>4</v>
      </c>
    </row>
    <row r="9">
      <c r="A9" s="158" t="n">
        <v>10400</v>
      </c>
      <c r="B9" s="158" t="n">
        <v>1004000</v>
      </c>
      <c r="C9" s="158" t="inlineStr">
        <is>
          <t>40X6X8   φ5</t>
        </is>
      </c>
      <c r="D9" s="158" t="n"/>
      <c r="E9" s="158" t="n"/>
      <c r="F9" s="158" t="n"/>
      <c r="G9" s="158" t="n">
        <v>650</v>
      </c>
      <c r="H9" s="158" t="n"/>
      <c r="I9" s="158" t="n">
        <v>1</v>
      </c>
      <c r="J9" s="158" t="inlineStr">
        <is>
          <t>ストレーナー</t>
        </is>
      </c>
      <c r="K9" s="158" t="n">
        <v>8</v>
      </c>
      <c r="L9" s="158" t="inlineStr">
        <is>
          <t>サンセラム　黄</t>
        </is>
      </c>
      <c r="M9" s="158" t="n">
        <v>0</v>
      </c>
      <c r="N9" s="158" t="n"/>
      <c r="O9" s="158" t="n">
        <v>2200</v>
      </c>
      <c r="P9" s="158" t="n">
        <v>2</v>
      </c>
      <c r="Q9" s="158" t="n">
        <v>0</v>
      </c>
      <c r="R9" s="158" t="n">
        <v>3</v>
      </c>
      <c r="S9" s="158" t="inlineStr">
        <is>
          <t>四捨五入</t>
        </is>
      </c>
      <c r="T9" s="158" t="n">
        <v>1</v>
      </c>
      <c r="U9" s="158" t="inlineStr">
        <is>
          <t xml:space="preserve">  一円未満</t>
        </is>
      </c>
      <c r="V9" s="158" t="n">
        <v>3</v>
      </c>
      <c r="W9" s="158" t="inlineStr">
        <is>
          <t>四捨五入</t>
        </is>
      </c>
      <c r="X9" s="158" t="n">
        <v>0</v>
      </c>
      <c r="Y9" s="158" t="n">
        <v>0</v>
      </c>
      <c r="Z9" s="158" t="n">
        <v>4</v>
      </c>
    </row>
    <row r="10">
      <c r="A10" s="158" t="n">
        <v>10402</v>
      </c>
      <c r="B10" s="158" t="n">
        <v>1004020</v>
      </c>
      <c r="C10" s="158" t="inlineStr">
        <is>
          <t>40X6X11  φ5.5</t>
        </is>
      </c>
      <c r="D10" s="158" t="n"/>
      <c r="E10" s="158" t="n"/>
      <c r="F10" s="158" t="n"/>
      <c r="G10" s="158" t="n">
        <v>650</v>
      </c>
      <c r="H10" s="158" t="n"/>
      <c r="I10" s="158" t="n">
        <v>1</v>
      </c>
      <c r="J10" s="158" t="inlineStr">
        <is>
          <t>ストレーナー</t>
        </is>
      </c>
      <c r="K10" s="158" t="n">
        <v>9</v>
      </c>
      <c r="L10" s="158" t="inlineStr">
        <is>
          <t>サンセラム　青</t>
        </is>
      </c>
      <c r="M10" s="158" t="n">
        <v>0</v>
      </c>
      <c r="N10" s="158" t="n"/>
      <c r="O10" s="158" t="n">
        <v>1700</v>
      </c>
      <c r="P10" s="158" t="n">
        <v>2</v>
      </c>
      <c r="Q10" s="158" t="n">
        <v>0</v>
      </c>
      <c r="R10" s="158" t="n">
        <v>3</v>
      </c>
      <c r="S10" s="158" t="inlineStr">
        <is>
          <t>四捨五入</t>
        </is>
      </c>
      <c r="T10" s="158" t="n">
        <v>1</v>
      </c>
      <c r="U10" s="158" t="inlineStr">
        <is>
          <t xml:space="preserve">  一円未満</t>
        </is>
      </c>
      <c r="V10" s="158" t="n">
        <v>3</v>
      </c>
      <c r="W10" s="158" t="inlineStr">
        <is>
          <t>四捨五入</t>
        </is>
      </c>
      <c r="X10" s="158" t="n">
        <v>0</v>
      </c>
      <c r="Y10" s="158" t="n">
        <v>0</v>
      </c>
      <c r="Z10" s="158" t="n">
        <v>4</v>
      </c>
    </row>
    <row r="11">
      <c r="A11" s="158" t="n">
        <v>10403</v>
      </c>
      <c r="B11" s="158" t="n">
        <v>1004030</v>
      </c>
      <c r="C11" s="158" t="inlineStr">
        <is>
          <t>40X6X11  φ6</t>
        </is>
      </c>
      <c r="D11" s="158" t="n"/>
      <c r="E11" s="158" t="n"/>
      <c r="F11" s="158" t="n"/>
      <c r="G11" s="158" t="n">
        <v>650</v>
      </c>
      <c r="H11" s="158" t="n"/>
      <c r="I11" s="158" t="n">
        <v>1</v>
      </c>
      <c r="J11" s="158" t="inlineStr">
        <is>
          <t>ストレーナー</t>
        </is>
      </c>
      <c r="K11" s="158" t="n">
        <v>9</v>
      </c>
      <c r="L11" s="158" t="inlineStr">
        <is>
          <t>サンセラム　青</t>
        </is>
      </c>
      <c r="M11" s="158" t="n">
        <v>0</v>
      </c>
      <c r="N11" s="158" t="n"/>
      <c r="O11" s="158" t="n">
        <v>2200</v>
      </c>
      <c r="P11" s="158" t="n">
        <v>2</v>
      </c>
      <c r="Q11" s="158" t="n">
        <v>0</v>
      </c>
      <c r="R11" s="158" t="n">
        <v>3</v>
      </c>
      <c r="S11" s="158" t="inlineStr">
        <is>
          <t>四捨五入</t>
        </is>
      </c>
      <c r="T11" s="158" t="n">
        <v>1</v>
      </c>
      <c r="U11" s="158" t="inlineStr">
        <is>
          <t xml:space="preserve">  一円未満</t>
        </is>
      </c>
      <c r="V11" s="158" t="n">
        <v>3</v>
      </c>
      <c r="W11" s="158" t="inlineStr">
        <is>
          <t>四捨五入</t>
        </is>
      </c>
      <c r="X11" s="158" t="n">
        <v>0</v>
      </c>
      <c r="Y11" s="158" t="n">
        <v>0</v>
      </c>
      <c r="Z11" s="158" t="n">
        <v>4</v>
      </c>
    </row>
    <row r="12">
      <c r="A12" s="158" t="n">
        <v>10411</v>
      </c>
      <c r="B12" s="158" t="n">
        <v>1004110</v>
      </c>
      <c r="C12" s="158" t="inlineStr">
        <is>
          <t>41X8X19</t>
        </is>
      </c>
      <c r="D12" s="158" t="n"/>
      <c r="E12" s="158" t="n"/>
      <c r="F12" s="158" t="n"/>
      <c r="G12" s="158" t="n">
        <v>400</v>
      </c>
      <c r="H12" s="158" t="n"/>
      <c r="I12" s="158" t="n">
        <v>1</v>
      </c>
      <c r="J12" s="158" t="inlineStr">
        <is>
          <t>ストレーナー</t>
        </is>
      </c>
      <c r="K12" s="158" t="n">
        <v>1</v>
      </c>
      <c r="L12" s="158" t="inlineStr">
        <is>
          <t>イノウエ　赤</t>
        </is>
      </c>
      <c r="M12" s="158" t="n">
        <v>0</v>
      </c>
      <c r="N12" s="158" t="n"/>
      <c r="O12" s="158" t="n">
        <v>1700</v>
      </c>
      <c r="P12" s="158" t="n">
        <v>2</v>
      </c>
      <c r="Q12" s="158" t="n">
        <v>0</v>
      </c>
      <c r="R12" s="158" t="n">
        <v>3</v>
      </c>
      <c r="S12" s="158" t="inlineStr">
        <is>
          <t>四捨五入</t>
        </is>
      </c>
      <c r="T12" s="158" t="n">
        <v>1</v>
      </c>
      <c r="U12" s="158" t="inlineStr">
        <is>
          <t xml:space="preserve">  一円未満</t>
        </is>
      </c>
      <c r="V12" s="158" t="n">
        <v>3</v>
      </c>
      <c r="W12" s="158" t="inlineStr">
        <is>
          <t>四捨五入</t>
        </is>
      </c>
      <c r="X12" s="158" t="n">
        <v>0</v>
      </c>
      <c r="Y12" s="158" t="n">
        <v>0</v>
      </c>
      <c r="Z12" s="158" t="n">
        <v>4</v>
      </c>
    </row>
    <row r="13">
      <c r="A13" s="158" t="n">
        <v>10412</v>
      </c>
      <c r="B13" s="158" t="n">
        <v>1004120</v>
      </c>
      <c r="C13" s="158" t="inlineStr">
        <is>
          <t>41X9X19  φ4</t>
        </is>
      </c>
      <c r="D13" s="158" t="n"/>
      <c r="E13" s="158" t="n"/>
      <c r="F13" s="158" t="n"/>
      <c r="G13" s="158" t="n">
        <v>450</v>
      </c>
      <c r="H13" s="158" t="n"/>
      <c r="I13" s="158" t="n">
        <v>1</v>
      </c>
      <c r="J13" s="158" t="inlineStr">
        <is>
          <t>ストレーナー</t>
        </is>
      </c>
      <c r="K13" s="158" t="n">
        <v>10</v>
      </c>
      <c r="L13" s="158" t="inlineStr">
        <is>
          <t>サンセラム　OK</t>
        </is>
      </c>
      <c r="M13" s="158" t="n">
        <v>0</v>
      </c>
      <c r="N13" s="158" t="n"/>
      <c r="O13" s="158" t="n">
        <v>1400</v>
      </c>
      <c r="P13" s="158" t="n">
        <v>2</v>
      </c>
      <c r="Q13" s="158" t="n">
        <v>0</v>
      </c>
      <c r="R13" s="158" t="n">
        <v>3</v>
      </c>
      <c r="S13" s="158" t="inlineStr">
        <is>
          <t>四捨五入</t>
        </is>
      </c>
      <c r="T13" s="158" t="n">
        <v>1</v>
      </c>
      <c r="U13" s="158" t="inlineStr">
        <is>
          <t xml:space="preserve">  一円未満</t>
        </is>
      </c>
      <c r="V13" s="158" t="n">
        <v>3</v>
      </c>
      <c r="W13" s="158" t="inlineStr">
        <is>
          <t>四捨五入</t>
        </is>
      </c>
      <c r="X13" s="158" t="n">
        <v>0</v>
      </c>
      <c r="Y13" s="158" t="n">
        <v>0</v>
      </c>
      <c r="Z13" s="158" t="n">
        <v>4</v>
      </c>
    </row>
    <row r="14">
      <c r="A14" s="158" t="n">
        <v>10431</v>
      </c>
      <c r="B14" s="158" t="n">
        <v>1004310</v>
      </c>
      <c r="C14" s="158" t="inlineStr">
        <is>
          <t>43X9X16  φ4</t>
        </is>
      </c>
      <c r="D14" s="158" t="n"/>
      <c r="E14" s="158" t="n"/>
      <c r="F14" s="158" t="n"/>
      <c r="G14" s="158" t="n">
        <v>360</v>
      </c>
      <c r="H14" s="158" t="n"/>
      <c r="I14" s="158" t="n">
        <v>1</v>
      </c>
      <c r="J14" s="158" t="inlineStr">
        <is>
          <t>ストレーナー</t>
        </is>
      </c>
      <c r="K14" s="158" t="n">
        <v>8</v>
      </c>
      <c r="L14" s="158" t="inlineStr">
        <is>
          <t>サンセラム　黄</t>
        </is>
      </c>
      <c r="M14" s="158" t="n">
        <v>0</v>
      </c>
      <c r="N14" s="158" t="n"/>
      <c r="O14" s="158" t="n">
        <v>1300</v>
      </c>
      <c r="P14" s="158" t="n">
        <v>2</v>
      </c>
      <c r="Q14" s="158" t="n">
        <v>0</v>
      </c>
      <c r="R14" s="158" t="n">
        <v>3</v>
      </c>
      <c r="S14" s="158" t="inlineStr">
        <is>
          <t>四捨五入</t>
        </is>
      </c>
      <c r="T14" s="158" t="n">
        <v>1</v>
      </c>
      <c r="U14" s="158" t="inlineStr">
        <is>
          <t xml:space="preserve">  一円未満</t>
        </is>
      </c>
      <c r="V14" s="158" t="n">
        <v>3</v>
      </c>
      <c r="W14" s="158" t="inlineStr">
        <is>
          <t>四捨五入</t>
        </is>
      </c>
      <c r="X14" s="158" t="n">
        <v>0</v>
      </c>
      <c r="Y14" s="158" t="n">
        <v>0</v>
      </c>
      <c r="Z14" s="158" t="n">
        <v>4</v>
      </c>
    </row>
    <row r="15">
      <c r="A15" s="158" t="n">
        <v>10432</v>
      </c>
      <c r="B15" s="158" t="n">
        <v>1004320</v>
      </c>
      <c r="C15" s="158" t="inlineStr">
        <is>
          <t>43X9X9   φ6</t>
        </is>
      </c>
      <c r="D15" s="158" t="n"/>
      <c r="E15" s="158" t="n"/>
      <c r="F15" s="158" t="n"/>
      <c r="G15" s="158" t="n">
        <v>320</v>
      </c>
      <c r="H15" s="158" t="n"/>
      <c r="I15" s="158" t="n">
        <v>1</v>
      </c>
      <c r="J15" s="158" t="inlineStr">
        <is>
          <t>ストレーナー</t>
        </is>
      </c>
      <c r="K15" s="158" t="n">
        <v>2</v>
      </c>
      <c r="L15" s="158" t="inlineStr">
        <is>
          <t>イノウエ　黄</t>
        </is>
      </c>
      <c r="M15" s="158" t="n">
        <v>0</v>
      </c>
      <c r="N15" s="158" t="n"/>
      <c r="O15" s="158" t="n">
        <v>1300</v>
      </c>
      <c r="P15" s="158" t="n">
        <v>2</v>
      </c>
      <c r="Q15" s="158" t="n">
        <v>0</v>
      </c>
      <c r="R15" s="158" t="n">
        <v>3</v>
      </c>
      <c r="S15" s="158" t="inlineStr">
        <is>
          <t>四捨五入</t>
        </is>
      </c>
      <c r="T15" s="158" t="n">
        <v>1</v>
      </c>
      <c r="U15" s="158" t="inlineStr">
        <is>
          <t xml:space="preserve">  一円未満</t>
        </is>
      </c>
      <c r="V15" s="158" t="n">
        <v>3</v>
      </c>
      <c r="W15" s="158" t="inlineStr">
        <is>
          <t>四捨五入</t>
        </is>
      </c>
      <c r="X15" s="158" t="n">
        <v>0</v>
      </c>
      <c r="Y15" s="158" t="n">
        <v>0</v>
      </c>
      <c r="Z15" s="158" t="n">
        <v>4</v>
      </c>
    </row>
    <row r="16">
      <c r="A16" s="158" t="n">
        <v>10433</v>
      </c>
      <c r="B16" s="158" t="n">
        <v>1004330</v>
      </c>
      <c r="C16" s="158" t="inlineStr">
        <is>
          <t>43X9X19  φ4.5</t>
        </is>
      </c>
      <c r="D16" s="158" t="n"/>
      <c r="E16" s="158" t="n"/>
      <c r="F16" s="158" t="n"/>
      <c r="G16" s="158" t="n">
        <v>360</v>
      </c>
      <c r="H16" s="158" t="n"/>
      <c r="I16" s="158" t="n">
        <v>1</v>
      </c>
      <c r="J16" s="158" t="inlineStr">
        <is>
          <t>ストレーナー</t>
        </is>
      </c>
      <c r="K16" s="158" t="n">
        <v>10</v>
      </c>
      <c r="L16" s="158" t="inlineStr">
        <is>
          <t>サンセラム　OK</t>
        </is>
      </c>
      <c r="M16" s="158" t="n">
        <v>0</v>
      </c>
      <c r="N16" s="158" t="n"/>
      <c r="O16" s="158" t="n">
        <v>1300</v>
      </c>
      <c r="P16" s="158" t="n">
        <v>2</v>
      </c>
      <c r="Q16" s="158" t="n">
        <v>0</v>
      </c>
      <c r="R16" s="158" t="n">
        <v>3</v>
      </c>
      <c r="S16" s="158" t="inlineStr">
        <is>
          <t>四捨五入</t>
        </is>
      </c>
      <c r="T16" s="158" t="n">
        <v>1</v>
      </c>
      <c r="U16" s="158" t="inlineStr">
        <is>
          <t xml:space="preserve">  一円未満</t>
        </is>
      </c>
      <c r="V16" s="158" t="n">
        <v>3</v>
      </c>
      <c r="W16" s="158" t="inlineStr">
        <is>
          <t>四捨五入</t>
        </is>
      </c>
      <c r="X16" s="158" t="n">
        <v>0</v>
      </c>
      <c r="Y16" s="158" t="n">
        <v>0</v>
      </c>
      <c r="Z16" s="158" t="n">
        <v>4</v>
      </c>
    </row>
    <row r="17">
      <c r="A17" s="158" t="n">
        <v>10434</v>
      </c>
      <c r="B17" s="158" t="n">
        <v>1004340</v>
      </c>
      <c r="C17" s="158" t="inlineStr">
        <is>
          <t>43X9X19  φ5</t>
        </is>
      </c>
      <c r="D17" s="158" t="n"/>
      <c r="E17" s="158" t="n"/>
      <c r="F17" s="158" t="n"/>
      <c r="G17" s="158" t="n">
        <v>360</v>
      </c>
      <c r="H17" s="158" t="n"/>
      <c r="I17" s="158" t="n">
        <v>1</v>
      </c>
      <c r="J17" s="158" t="inlineStr">
        <is>
          <t>ストレーナー</t>
        </is>
      </c>
      <c r="K17" s="158" t="n">
        <v>9</v>
      </c>
      <c r="L17" s="158" t="inlineStr">
        <is>
          <t>サンセラム　青</t>
        </is>
      </c>
      <c r="M17" s="158" t="n">
        <v>0</v>
      </c>
      <c r="N17" s="158" t="n"/>
      <c r="O17" s="158" t="n">
        <v>1300</v>
      </c>
      <c r="P17" s="158" t="n">
        <v>2</v>
      </c>
      <c r="Q17" s="158" t="n">
        <v>0</v>
      </c>
      <c r="R17" s="158" t="n">
        <v>3</v>
      </c>
      <c r="S17" s="158" t="inlineStr">
        <is>
          <t>四捨五入</t>
        </is>
      </c>
      <c r="T17" s="158" t="n">
        <v>1</v>
      </c>
      <c r="U17" s="158" t="inlineStr">
        <is>
          <t xml:space="preserve">  一円未満</t>
        </is>
      </c>
      <c r="V17" s="158" t="n">
        <v>3</v>
      </c>
      <c r="W17" s="158" t="inlineStr">
        <is>
          <t>四捨五入</t>
        </is>
      </c>
      <c r="X17" s="158" t="n">
        <v>0</v>
      </c>
      <c r="Y17" s="158" t="n">
        <v>0</v>
      </c>
      <c r="Z17" s="158" t="n">
        <v>4</v>
      </c>
    </row>
    <row r="18">
      <c r="A18" s="158" t="n">
        <v>10435</v>
      </c>
      <c r="B18" s="158" t="n">
        <v>1004350</v>
      </c>
      <c r="C18" s="158" t="inlineStr">
        <is>
          <t>43X9X16  φ4.5</t>
        </is>
      </c>
      <c r="D18" s="158" t="n"/>
      <c r="E18" s="158" t="n"/>
      <c r="F18" s="158" t="n"/>
      <c r="G18" s="158" t="n">
        <v>360</v>
      </c>
      <c r="H18" s="158" t="n"/>
      <c r="I18" s="158" t="n">
        <v>1</v>
      </c>
      <c r="J18" s="158" t="inlineStr">
        <is>
          <t>ストレーナー</t>
        </is>
      </c>
      <c r="K18" s="158" t="n">
        <v>8</v>
      </c>
      <c r="L18" s="158" t="inlineStr">
        <is>
          <t>サンセラム　黄</t>
        </is>
      </c>
      <c r="M18" s="158" t="n">
        <v>0</v>
      </c>
      <c r="N18" s="158" t="n"/>
      <c r="O18" s="158" t="n">
        <v>1300</v>
      </c>
      <c r="P18" s="158" t="n">
        <v>2</v>
      </c>
      <c r="Q18" s="158" t="n">
        <v>0</v>
      </c>
      <c r="R18" s="158" t="n">
        <v>3</v>
      </c>
      <c r="S18" s="158" t="inlineStr">
        <is>
          <t>四捨五入</t>
        </is>
      </c>
      <c r="T18" s="158" t="n">
        <v>1</v>
      </c>
      <c r="U18" s="158" t="inlineStr">
        <is>
          <t xml:space="preserve">  一円未満</t>
        </is>
      </c>
      <c r="V18" s="158" t="n">
        <v>3</v>
      </c>
      <c r="W18" s="158" t="inlineStr">
        <is>
          <t>四捨五入</t>
        </is>
      </c>
      <c r="X18" s="158" t="n">
        <v>0</v>
      </c>
      <c r="Y18" s="158" t="n">
        <v>0</v>
      </c>
      <c r="Z18" s="158" t="n">
        <v>4</v>
      </c>
    </row>
    <row r="19">
      <c r="A19" s="158" t="inlineStr">
        <is>
          <t>10442？</t>
        </is>
      </c>
      <c r="B19" s="158" t="n">
        <v>1004420</v>
      </c>
      <c r="C19" s="158" t="inlineStr">
        <is>
          <t>44X10X18 φ4</t>
        </is>
      </c>
      <c r="D19" s="158" t="n"/>
      <c r="E19" s="158" t="n"/>
      <c r="F19" s="158" t="n"/>
      <c r="G19" s="158" t="n">
        <v>320</v>
      </c>
      <c r="H19" s="158" t="n"/>
      <c r="I19" s="158" t="n">
        <v>1</v>
      </c>
      <c r="J19" s="158" t="inlineStr">
        <is>
          <t>ストレーナー</t>
        </is>
      </c>
      <c r="K19" s="158" t="n">
        <v>2</v>
      </c>
      <c r="L19" s="158" t="inlineStr">
        <is>
          <t>イノウエ　黄</t>
        </is>
      </c>
      <c r="M19" s="158" t="n">
        <v>0</v>
      </c>
      <c r="N19" s="158" t="n"/>
      <c r="O19" s="158" t="n">
        <v>1200</v>
      </c>
      <c r="P19" s="158" t="n">
        <v>2</v>
      </c>
      <c r="Q19" s="158" t="n">
        <v>0</v>
      </c>
      <c r="R19" s="158" t="n">
        <v>3</v>
      </c>
      <c r="S19" s="158" t="inlineStr">
        <is>
          <t>四捨五入</t>
        </is>
      </c>
      <c r="T19" s="158" t="n">
        <v>1</v>
      </c>
      <c r="U19" s="158" t="inlineStr">
        <is>
          <t xml:space="preserve">  一円未満</t>
        </is>
      </c>
      <c r="V19" s="158" t="n">
        <v>3</v>
      </c>
      <c r="W19" s="158" t="inlineStr">
        <is>
          <t>四捨五入</t>
        </is>
      </c>
      <c r="X19" s="158" t="n">
        <v>0</v>
      </c>
      <c r="Y19" s="158" t="n">
        <v>0</v>
      </c>
      <c r="Z19" s="158" t="n">
        <v>4</v>
      </c>
    </row>
    <row r="20">
      <c r="A20" s="158" t="n">
        <v>10450</v>
      </c>
      <c r="B20" s="158" t="n">
        <v>1004500</v>
      </c>
      <c r="C20" s="158" t="inlineStr">
        <is>
          <t>45X8X12</t>
        </is>
      </c>
      <c r="D20" s="158" t="n"/>
      <c r="E20" s="158" t="n"/>
      <c r="F20" s="158" t="n"/>
      <c r="G20" s="158" t="n">
        <v>352</v>
      </c>
      <c r="H20" s="158" t="n"/>
      <c r="I20" s="158" t="n">
        <v>1</v>
      </c>
      <c r="J20" s="158" t="inlineStr">
        <is>
          <t>ストレーナー</t>
        </is>
      </c>
      <c r="K20" s="158" t="n">
        <v>2</v>
      </c>
      <c r="L20" s="158" t="inlineStr">
        <is>
          <t>イノウエ　黄</t>
        </is>
      </c>
      <c r="M20" s="158" t="n">
        <v>0</v>
      </c>
      <c r="N20" s="158" t="n"/>
      <c r="O20" s="158" t="n">
        <v>1250</v>
      </c>
      <c r="P20" s="158" t="n">
        <v>2</v>
      </c>
      <c r="Q20" s="158" t="n">
        <v>0</v>
      </c>
      <c r="R20" s="158" t="n">
        <v>3</v>
      </c>
      <c r="S20" s="158" t="inlineStr">
        <is>
          <t>四捨五入</t>
        </is>
      </c>
      <c r="T20" s="158" t="n">
        <v>1</v>
      </c>
      <c r="U20" s="158" t="inlineStr">
        <is>
          <t xml:space="preserve">  一円未満</t>
        </is>
      </c>
      <c r="V20" s="158" t="n">
        <v>3</v>
      </c>
      <c r="W20" s="158" t="inlineStr">
        <is>
          <t>四捨五入</t>
        </is>
      </c>
      <c r="X20" s="158" t="n">
        <v>0</v>
      </c>
      <c r="Y20" s="158" t="n">
        <v>0</v>
      </c>
      <c r="Z20" s="158" t="n">
        <v>4</v>
      </c>
    </row>
    <row r="21">
      <c r="A21" s="158" t="n">
        <v>10451</v>
      </c>
      <c r="B21" s="158" t="n">
        <v>1004510</v>
      </c>
      <c r="C21" s="158" t="inlineStr">
        <is>
          <t>45X10X12 小</t>
        </is>
      </c>
      <c r="D21" s="158" t="n"/>
      <c r="E21" s="158" t="n"/>
      <c r="F21" s="158" t="n"/>
      <c r="G21" s="158" t="n">
        <v>312</v>
      </c>
      <c r="H21" s="158" t="n"/>
      <c r="I21" s="158" t="n">
        <v>1</v>
      </c>
      <c r="J21" s="158" t="inlineStr">
        <is>
          <t>ストレーナー</t>
        </is>
      </c>
      <c r="K21" s="158" t="n">
        <v>4</v>
      </c>
      <c r="L21" s="158" t="inlineStr">
        <is>
          <t>イノウエ　OK</t>
        </is>
      </c>
      <c r="M21" s="158" t="n">
        <v>0</v>
      </c>
      <c r="N21" s="158" t="n"/>
      <c r="O21" s="158" t="n">
        <v>950</v>
      </c>
      <c r="P21" s="158" t="n">
        <v>2</v>
      </c>
      <c r="Q21" s="158" t="n">
        <v>0</v>
      </c>
      <c r="R21" s="158" t="n">
        <v>3</v>
      </c>
      <c r="S21" s="158" t="inlineStr">
        <is>
          <t>四捨五入</t>
        </is>
      </c>
      <c r="T21" s="158" t="n">
        <v>1</v>
      </c>
      <c r="U21" s="158" t="inlineStr">
        <is>
          <t xml:space="preserve">  一円未満</t>
        </is>
      </c>
      <c r="V21" s="158" t="n">
        <v>3</v>
      </c>
      <c r="W21" s="158" t="inlineStr">
        <is>
          <t>四捨五入</t>
        </is>
      </c>
      <c r="X21" s="158" t="n">
        <v>0</v>
      </c>
      <c r="Y21" s="158" t="n">
        <v>0</v>
      </c>
      <c r="Z21" s="158" t="n">
        <v>4</v>
      </c>
    </row>
    <row r="22">
      <c r="A22" s="158" t="n">
        <v>10452</v>
      </c>
      <c r="B22" s="158" t="n">
        <v>1004520</v>
      </c>
      <c r="C22" s="158" t="inlineStr">
        <is>
          <t>45X10X12 大</t>
        </is>
      </c>
      <c r="D22" s="158" t="n"/>
      <c r="E22" s="158" t="n"/>
      <c r="F22" s="158" t="n"/>
      <c r="G22" s="158" t="n">
        <v>288</v>
      </c>
      <c r="H22" s="158" t="n"/>
      <c r="I22" s="158" t="n">
        <v>1</v>
      </c>
      <c r="J22" s="158" t="inlineStr">
        <is>
          <t>ストレーナー</t>
        </is>
      </c>
      <c r="K22" s="158" t="n">
        <v>4</v>
      </c>
      <c r="L22" s="158" t="inlineStr">
        <is>
          <t>イノウエ　OK</t>
        </is>
      </c>
      <c r="M22" s="158" t="n">
        <v>0</v>
      </c>
      <c r="N22" s="158" t="n"/>
      <c r="O22" s="158" t="n">
        <v>950</v>
      </c>
      <c r="P22" s="158" t="n">
        <v>2</v>
      </c>
      <c r="Q22" s="158" t="n">
        <v>0</v>
      </c>
      <c r="R22" s="158" t="n">
        <v>3</v>
      </c>
      <c r="S22" s="158" t="inlineStr">
        <is>
          <t>四捨五入</t>
        </is>
      </c>
      <c r="T22" s="158" t="n">
        <v>1</v>
      </c>
      <c r="U22" s="158" t="inlineStr">
        <is>
          <t xml:space="preserve">  一円未満</t>
        </is>
      </c>
      <c r="V22" s="158" t="n">
        <v>3</v>
      </c>
      <c r="W22" s="158" t="inlineStr">
        <is>
          <t>四捨五入</t>
        </is>
      </c>
      <c r="X22" s="158" t="n">
        <v>0</v>
      </c>
      <c r="Y22" s="158" t="n">
        <v>0</v>
      </c>
      <c r="Z22" s="158" t="n">
        <v>4</v>
      </c>
    </row>
    <row r="23">
      <c r="A23" s="158" t="n">
        <v>10453</v>
      </c>
      <c r="B23" s="158" t="n">
        <v>1004530</v>
      </c>
      <c r="C23" s="158" t="inlineStr">
        <is>
          <t>45X10X17</t>
        </is>
      </c>
      <c r="D23" s="158" t="n"/>
      <c r="E23" s="158" t="n"/>
      <c r="F23" s="158" t="n"/>
      <c r="G23" s="158" t="n">
        <v>288</v>
      </c>
      <c r="H23" s="158" t="n"/>
      <c r="I23" s="158" t="n">
        <v>1</v>
      </c>
      <c r="J23" s="158" t="inlineStr">
        <is>
          <t>ストレーナー</t>
        </is>
      </c>
      <c r="K23" s="158" t="n">
        <v>7</v>
      </c>
      <c r="L23" s="158" t="inlineStr">
        <is>
          <t>サンセラム　赤</t>
        </is>
      </c>
      <c r="M23" s="158" t="n">
        <v>0</v>
      </c>
      <c r="N23" s="158" t="n"/>
      <c r="O23" s="158" t="n">
        <v>950</v>
      </c>
      <c r="P23" s="158" t="n">
        <v>2</v>
      </c>
      <c r="Q23" s="158" t="n">
        <v>0</v>
      </c>
      <c r="R23" s="158" t="n">
        <v>3</v>
      </c>
      <c r="S23" s="158" t="inlineStr">
        <is>
          <t>四捨五入</t>
        </is>
      </c>
      <c r="T23" s="158" t="n">
        <v>1</v>
      </c>
      <c r="U23" s="158" t="inlineStr">
        <is>
          <t xml:space="preserve">  一円未満</t>
        </is>
      </c>
      <c r="V23" s="158" t="n">
        <v>3</v>
      </c>
      <c r="W23" s="158" t="inlineStr">
        <is>
          <t>四捨五入</t>
        </is>
      </c>
      <c r="X23" s="158" t="n">
        <v>0</v>
      </c>
      <c r="Y23" s="158" t="n">
        <v>0</v>
      </c>
      <c r="Z23" s="158" t="n">
        <v>4</v>
      </c>
    </row>
    <row r="24">
      <c r="A24" s="158" t="n">
        <v>11460</v>
      </c>
      <c r="B24" s="158" t="n">
        <v>1014600</v>
      </c>
      <c r="C24" s="158" t="inlineStr">
        <is>
          <t>46X6X10  φ5</t>
        </is>
      </c>
      <c r="D24" s="158" t="n"/>
      <c r="E24" s="158" t="n"/>
      <c r="F24" s="158" t="n"/>
      <c r="G24" s="158" t="n">
        <v>468</v>
      </c>
      <c r="H24" s="158" t="n"/>
      <c r="I24" s="158" t="n">
        <v>1</v>
      </c>
      <c r="J24" s="158" t="inlineStr">
        <is>
          <t>ストレーナー</t>
        </is>
      </c>
      <c r="K24" s="158" t="n">
        <v>10</v>
      </c>
      <c r="L24" s="158" t="inlineStr">
        <is>
          <t>サンセラム　OK</t>
        </is>
      </c>
      <c r="M24" s="158" t="n">
        <v>0</v>
      </c>
      <c r="N24" s="158" t="n"/>
      <c r="O24" s="158" t="n">
        <v>1600</v>
      </c>
      <c r="P24" s="158" t="n">
        <v>2</v>
      </c>
      <c r="Q24" s="158" t="n">
        <v>0</v>
      </c>
      <c r="R24" s="158" t="n">
        <v>3</v>
      </c>
      <c r="S24" s="158" t="inlineStr">
        <is>
          <t>四捨五入</t>
        </is>
      </c>
      <c r="T24" s="158" t="n">
        <v>1</v>
      </c>
      <c r="U24" s="158" t="inlineStr">
        <is>
          <t xml:space="preserve">  一円未満</t>
        </is>
      </c>
      <c r="V24" s="158" t="n">
        <v>3</v>
      </c>
      <c r="W24" s="158" t="inlineStr">
        <is>
          <t>四捨五入</t>
        </is>
      </c>
      <c r="X24" s="158" t="n">
        <v>0</v>
      </c>
      <c r="Y24" s="158" t="n">
        <v>0</v>
      </c>
      <c r="Z24" s="158" t="n">
        <v>4.5</v>
      </c>
    </row>
    <row r="25">
      <c r="A25" s="158" t="n">
        <v>11471</v>
      </c>
      <c r="B25" s="158" t="n">
        <v>1014710</v>
      </c>
      <c r="C25" s="158" t="inlineStr">
        <is>
          <t>47X9X13  φ6</t>
        </is>
      </c>
      <c r="D25" s="158" t="n"/>
      <c r="E25" s="158" t="n"/>
      <c r="F25" s="158" t="n"/>
      <c r="G25" s="158" t="n">
        <v>324</v>
      </c>
      <c r="H25" s="158" t="n"/>
      <c r="I25" s="158" t="n">
        <v>1</v>
      </c>
      <c r="J25" s="158" t="inlineStr">
        <is>
          <t>ストレーナー</t>
        </is>
      </c>
      <c r="K25" s="158" t="n">
        <v>9</v>
      </c>
      <c r="L25" s="158" t="inlineStr">
        <is>
          <t>サンセラム　青</t>
        </is>
      </c>
      <c r="M25" s="158" t="n">
        <v>0</v>
      </c>
      <c r="N25" s="158" t="n"/>
      <c r="O25" s="158" t="n">
        <v>1050</v>
      </c>
      <c r="P25" s="158" t="n">
        <v>2</v>
      </c>
      <c r="Q25" s="158" t="n">
        <v>0</v>
      </c>
      <c r="R25" s="158" t="n">
        <v>3</v>
      </c>
      <c r="S25" s="158" t="inlineStr">
        <is>
          <t>四捨五入</t>
        </is>
      </c>
      <c r="T25" s="158" t="n">
        <v>1</v>
      </c>
      <c r="U25" s="158" t="inlineStr">
        <is>
          <t xml:space="preserve">  一円未満</t>
        </is>
      </c>
      <c r="V25" s="158" t="n">
        <v>3</v>
      </c>
      <c r="W25" s="158" t="inlineStr">
        <is>
          <t>四捨五入</t>
        </is>
      </c>
      <c r="X25" s="158" t="n">
        <v>0</v>
      </c>
      <c r="Y25" s="158" t="n">
        <v>0</v>
      </c>
      <c r="Z25" s="158" t="n">
        <v>4.5</v>
      </c>
    </row>
    <row r="26">
      <c r="A26" s="158" t="n">
        <v>11480</v>
      </c>
      <c r="B26" s="158" t="n">
        <v>1014800</v>
      </c>
      <c r="C26" s="158" t="inlineStr">
        <is>
          <t>48X8X17  φ6</t>
        </is>
      </c>
      <c r="D26" s="158" t="n"/>
      <c r="E26" s="158" t="n"/>
      <c r="F26" s="158" t="n"/>
      <c r="G26" s="158" t="n">
        <v>340</v>
      </c>
      <c r="H26" s="158" t="n"/>
      <c r="I26" s="158" t="n">
        <v>1</v>
      </c>
      <c r="J26" s="158" t="inlineStr">
        <is>
          <t>ストレーナー</t>
        </is>
      </c>
      <c r="K26" s="158" t="n">
        <v>10</v>
      </c>
      <c r="L26" s="158" t="inlineStr">
        <is>
          <t>サンセラム　OK</t>
        </is>
      </c>
      <c r="M26" s="158" t="n">
        <v>0</v>
      </c>
      <c r="N26" s="158" t="n"/>
      <c r="O26" s="158" t="n">
        <v>1100</v>
      </c>
      <c r="P26" s="158" t="n">
        <v>2</v>
      </c>
      <c r="Q26" s="158" t="n">
        <v>0</v>
      </c>
      <c r="R26" s="158" t="n">
        <v>3</v>
      </c>
      <c r="S26" s="158" t="inlineStr">
        <is>
          <t>四捨五入</t>
        </is>
      </c>
      <c r="T26" s="158" t="n">
        <v>1</v>
      </c>
      <c r="U26" s="158" t="inlineStr">
        <is>
          <t xml:space="preserve">  一円未満</t>
        </is>
      </c>
      <c r="V26" s="158" t="n">
        <v>3</v>
      </c>
      <c r="W26" s="158" t="inlineStr">
        <is>
          <t>四捨五入</t>
        </is>
      </c>
      <c r="X26" s="158" t="n">
        <v>0</v>
      </c>
      <c r="Y26" s="158" t="n">
        <v>0</v>
      </c>
      <c r="Z26" s="158" t="n">
        <v>4.5</v>
      </c>
    </row>
    <row r="27">
      <c r="A27" s="158" t="n">
        <v>11499</v>
      </c>
      <c r="B27" s="158" t="n">
        <v>1014990</v>
      </c>
      <c r="C27" s="158" t="inlineStr">
        <is>
          <t>50X10X22  φ4.5</t>
        </is>
      </c>
      <c r="D27" s="158" t="n"/>
      <c r="E27" s="158" t="n"/>
      <c r="F27" s="158" t="n"/>
      <c r="G27" s="158" t="n">
        <v>256</v>
      </c>
      <c r="H27" s="158" t="n"/>
      <c r="I27" s="158" t="n">
        <v>1</v>
      </c>
      <c r="J27" s="158" t="inlineStr">
        <is>
          <t>ストレーナー</t>
        </is>
      </c>
      <c r="K27" s="158" t="n">
        <v>8</v>
      </c>
      <c r="L27" s="158" t="inlineStr">
        <is>
          <t>サンセラム　黄</t>
        </is>
      </c>
      <c r="M27" s="158" t="n">
        <v>0</v>
      </c>
      <c r="N27" s="158" t="n"/>
      <c r="O27" s="158" t="n">
        <v>800</v>
      </c>
      <c r="P27" s="158" t="n">
        <v>2</v>
      </c>
      <c r="Q27" s="158" t="n">
        <v>0</v>
      </c>
      <c r="R27" s="158" t="n">
        <v>3</v>
      </c>
      <c r="S27" s="158" t="inlineStr">
        <is>
          <t>四捨五入</t>
        </is>
      </c>
      <c r="T27" s="158" t="n">
        <v>1</v>
      </c>
      <c r="U27" s="158" t="inlineStr">
        <is>
          <t xml:space="preserve">  一円未満</t>
        </is>
      </c>
      <c r="V27" s="158" t="n">
        <v>3</v>
      </c>
      <c r="W27" s="158" t="inlineStr">
        <is>
          <t>四捨五入</t>
        </is>
      </c>
      <c r="X27" s="158" t="n">
        <v>0</v>
      </c>
      <c r="Y27" s="158" t="n">
        <v>0</v>
      </c>
      <c r="Z27" s="158" t="n">
        <v>4.5</v>
      </c>
    </row>
    <row r="28">
      <c r="A28" s="158" t="n">
        <v>11501</v>
      </c>
      <c r="B28" s="158" t="n">
        <v>1015010</v>
      </c>
      <c r="C28" s="158" t="inlineStr">
        <is>
          <t>50X7X12  φ6</t>
        </is>
      </c>
      <c r="D28" s="158" t="n"/>
      <c r="E28" s="158" t="n"/>
      <c r="F28" s="158" t="n"/>
      <c r="G28" s="158" t="n">
        <v>270</v>
      </c>
      <c r="H28" s="158" t="n"/>
      <c r="I28" s="158" t="n">
        <v>1</v>
      </c>
      <c r="J28" s="158" t="inlineStr">
        <is>
          <t>ストレーナー</t>
        </is>
      </c>
      <c r="K28" s="158" t="n">
        <v>1</v>
      </c>
      <c r="L28" s="158" t="inlineStr">
        <is>
          <t>イノウエ　赤</t>
        </is>
      </c>
      <c r="M28" s="158" t="n">
        <v>0</v>
      </c>
      <c r="N28" s="158" t="n"/>
      <c r="O28" s="158" t="n">
        <v>1100</v>
      </c>
      <c r="P28" s="158" t="n">
        <v>2</v>
      </c>
      <c r="Q28" s="158" t="n">
        <v>0</v>
      </c>
      <c r="R28" s="158" t="n">
        <v>3</v>
      </c>
      <c r="S28" s="158" t="inlineStr">
        <is>
          <t>四捨五入</t>
        </is>
      </c>
      <c r="T28" s="158" t="n">
        <v>1</v>
      </c>
      <c r="U28" s="158" t="inlineStr">
        <is>
          <t xml:space="preserve">  一円未満</t>
        </is>
      </c>
      <c r="V28" s="158" t="n">
        <v>3</v>
      </c>
      <c r="W28" s="158" t="inlineStr">
        <is>
          <t>四捨五入</t>
        </is>
      </c>
      <c r="X28" s="158" t="n">
        <v>0</v>
      </c>
      <c r="Y28" s="158" t="n">
        <v>0</v>
      </c>
      <c r="Z28" s="158" t="n">
        <v>4.5</v>
      </c>
    </row>
    <row r="29">
      <c r="A29" s="158" t="n">
        <v>11502</v>
      </c>
      <c r="B29" s="158" t="n">
        <v>1015020</v>
      </c>
      <c r="C29" s="158" t="inlineStr">
        <is>
          <t>50X7X15  φ6</t>
        </is>
      </c>
      <c r="D29" s="158" t="n"/>
      <c r="E29" s="158" t="n"/>
      <c r="F29" s="158" t="n"/>
      <c r="G29" s="158" t="n">
        <v>352</v>
      </c>
      <c r="H29" s="158" t="n"/>
      <c r="I29" s="158" t="n">
        <v>1</v>
      </c>
      <c r="J29" s="158" t="inlineStr">
        <is>
          <t>ストレーナー</t>
        </is>
      </c>
      <c r="K29" s="158" t="n">
        <v>10</v>
      </c>
      <c r="L29" s="158" t="inlineStr">
        <is>
          <t>サンセラム　OK</t>
        </is>
      </c>
      <c r="M29" s="158" t="n">
        <v>0</v>
      </c>
      <c r="N29" s="158" t="n"/>
      <c r="O29" s="158" t="n">
        <v>1100</v>
      </c>
      <c r="P29" s="158" t="n">
        <v>2</v>
      </c>
      <c r="Q29" s="158" t="n">
        <v>0</v>
      </c>
      <c r="R29" s="158" t="n">
        <v>3</v>
      </c>
      <c r="S29" s="158" t="inlineStr">
        <is>
          <t>四捨五入</t>
        </is>
      </c>
      <c r="T29" s="158" t="n">
        <v>1</v>
      </c>
      <c r="U29" s="158" t="inlineStr">
        <is>
          <t xml:space="preserve">  一円未満</t>
        </is>
      </c>
      <c r="V29" s="158" t="n">
        <v>3</v>
      </c>
      <c r="W29" s="158" t="inlineStr">
        <is>
          <t>四捨五入</t>
        </is>
      </c>
      <c r="X29" s="158" t="n">
        <v>0</v>
      </c>
      <c r="Y29" s="158" t="n">
        <v>0</v>
      </c>
      <c r="Z29" s="158" t="n">
        <v>4.5</v>
      </c>
    </row>
    <row r="30">
      <c r="A30" s="158" t="n">
        <v>11503</v>
      </c>
      <c r="B30" s="158" t="n">
        <v>1015030</v>
      </c>
      <c r="C30" s="158" t="inlineStr">
        <is>
          <t>50X8X11  φ8</t>
        </is>
      </c>
      <c r="D30" s="158" t="n"/>
      <c r="E30" s="158" t="n"/>
      <c r="F30" s="158" t="n"/>
      <c r="G30" s="158" t="n">
        <v>320</v>
      </c>
      <c r="H30" s="158" t="n"/>
      <c r="I30" s="158" t="n">
        <v>1</v>
      </c>
      <c r="J30" s="158" t="inlineStr">
        <is>
          <t>ストレーナー</t>
        </is>
      </c>
      <c r="K30" s="158" t="n">
        <v>8</v>
      </c>
      <c r="L30" s="158" t="inlineStr">
        <is>
          <t>サンセラム　黄</t>
        </is>
      </c>
      <c r="M30" s="158" t="n">
        <v>0</v>
      </c>
      <c r="N30" s="158" t="n"/>
      <c r="O30" s="158" t="n">
        <v>1000</v>
      </c>
      <c r="P30" s="158" t="n">
        <v>2</v>
      </c>
      <c r="Q30" s="158" t="n">
        <v>0</v>
      </c>
      <c r="R30" s="158" t="n">
        <v>3</v>
      </c>
      <c r="S30" s="158" t="inlineStr">
        <is>
          <t>四捨五入</t>
        </is>
      </c>
      <c r="T30" s="158" t="n">
        <v>1</v>
      </c>
      <c r="U30" s="158" t="inlineStr">
        <is>
          <t xml:space="preserve">  一円未満</t>
        </is>
      </c>
      <c r="V30" s="158" t="n">
        <v>3</v>
      </c>
      <c r="W30" s="158" t="inlineStr">
        <is>
          <t>四捨五入</t>
        </is>
      </c>
      <c r="X30" s="158" t="n">
        <v>0</v>
      </c>
      <c r="Y30" s="158" t="n">
        <v>0</v>
      </c>
      <c r="Z30" s="158" t="n">
        <v>4.5</v>
      </c>
    </row>
    <row r="31">
      <c r="A31" s="158" t="n">
        <v>11507</v>
      </c>
      <c r="B31" s="158" t="n">
        <v>1015070</v>
      </c>
      <c r="C31" s="158" t="inlineStr">
        <is>
          <t>50X8X19</t>
        </is>
      </c>
      <c r="D31" s="158" t="n"/>
      <c r="E31" s="158" t="n"/>
      <c r="F31" s="158" t="n"/>
      <c r="G31" s="158" t="n">
        <v>320</v>
      </c>
      <c r="H31" s="158" t="n"/>
      <c r="I31" s="158" t="n">
        <v>1</v>
      </c>
      <c r="J31" s="158" t="inlineStr">
        <is>
          <t>ストレーナー</t>
        </is>
      </c>
      <c r="K31" s="158" t="n">
        <v>10</v>
      </c>
      <c r="L31" s="158" t="inlineStr">
        <is>
          <t>サンセラム　OK</t>
        </is>
      </c>
      <c r="M31" s="158" t="n">
        <v>0</v>
      </c>
      <c r="N31" s="158" t="n"/>
      <c r="O31" s="158" t="n">
        <v>1000</v>
      </c>
      <c r="P31" s="158" t="n">
        <v>2</v>
      </c>
      <c r="Q31" s="158" t="n">
        <v>0</v>
      </c>
      <c r="R31" s="158" t="n">
        <v>3</v>
      </c>
      <c r="S31" s="158" t="inlineStr">
        <is>
          <t>四捨五入</t>
        </is>
      </c>
      <c r="T31" s="158" t="n">
        <v>1</v>
      </c>
      <c r="U31" s="158" t="inlineStr">
        <is>
          <t xml:space="preserve">  一円未満</t>
        </is>
      </c>
      <c r="V31" s="158" t="n">
        <v>3</v>
      </c>
      <c r="W31" s="158" t="inlineStr">
        <is>
          <t>四捨五入</t>
        </is>
      </c>
      <c r="X31" s="158" t="n">
        <v>0</v>
      </c>
      <c r="Y31" s="158" t="n">
        <v>0</v>
      </c>
      <c r="Z31" s="158" t="n">
        <v>4.5</v>
      </c>
    </row>
    <row r="32">
      <c r="A32" s="158" t="n">
        <v>11508</v>
      </c>
      <c r="B32" s="158" t="n">
        <v>1015080</v>
      </c>
      <c r="C32" s="158" t="inlineStr">
        <is>
          <t>50X10X18 φ5.5</t>
        </is>
      </c>
      <c r="D32" s="158" t="n"/>
      <c r="E32" s="158" t="n"/>
      <c r="F32" s="158" t="n"/>
      <c r="G32" s="158" t="n">
        <v>256</v>
      </c>
      <c r="H32" s="158" t="n"/>
      <c r="I32" s="158" t="n">
        <v>1</v>
      </c>
      <c r="J32" s="158" t="inlineStr">
        <is>
          <t>ストレーナー</t>
        </is>
      </c>
      <c r="K32" s="158" t="n">
        <v>9</v>
      </c>
      <c r="L32" s="158" t="inlineStr">
        <is>
          <t>サンセラム　青</t>
        </is>
      </c>
      <c r="M32" s="158" t="n">
        <v>0</v>
      </c>
      <c r="N32" s="158" t="n"/>
      <c r="O32" s="158" t="n">
        <v>800</v>
      </c>
      <c r="P32" s="158" t="n">
        <v>2</v>
      </c>
      <c r="Q32" s="158" t="n">
        <v>0</v>
      </c>
      <c r="R32" s="158" t="n">
        <v>3</v>
      </c>
      <c r="S32" s="158" t="inlineStr">
        <is>
          <t>四捨五入</t>
        </is>
      </c>
      <c r="T32" s="158" t="n">
        <v>1</v>
      </c>
      <c r="U32" s="158" t="inlineStr">
        <is>
          <t xml:space="preserve">  一円未満</t>
        </is>
      </c>
      <c r="V32" s="158" t="n">
        <v>3</v>
      </c>
      <c r="W32" s="158" t="inlineStr">
        <is>
          <t>四捨五入</t>
        </is>
      </c>
      <c r="X32" s="158" t="n">
        <v>0</v>
      </c>
      <c r="Y32" s="158" t="n">
        <v>0</v>
      </c>
      <c r="Z32" s="158" t="n">
        <v>4.5</v>
      </c>
    </row>
    <row r="33">
      <c r="A33" s="158" t="n">
        <v>11509</v>
      </c>
      <c r="B33" s="158" t="n">
        <v>1015090</v>
      </c>
      <c r="C33" s="158" t="inlineStr">
        <is>
          <t>50X10X19 φ6</t>
        </is>
      </c>
      <c r="D33" s="158" t="n"/>
      <c r="E33" s="158" t="n"/>
      <c r="F33" s="158" t="n"/>
      <c r="G33" s="158" t="n">
        <v>256</v>
      </c>
      <c r="H33" s="158" t="n"/>
      <c r="I33" s="158" t="n">
        <v>1</v>
      </c>
      <c r="J33" s="158" t="inlineStr">
        <is>
          <t>ストレーナー</t>
        </is>
      </c>
      <c r="K33" s="158" t="n">
        <v>9</v>
      </c>
      <c r="L33" s="158" t="inlineStr">
        <is>
          <t>サンセラム　青</t>
        </is>
      </c>
      <c r="M33" s="158" t="n">
        <v>0</v>
      </c>
      <c r="N33" s="158" t="n"/>
      <c r="O33" s="158" t="n">
        <v>800</v>
      </c>
      <c r="P33" s="158" t="n">
        <v>2</v>
      </c>
      <c r="Q33" s="158" t="n">
        <v>0</v>
      </c>
      <c r="R33" s="158" t="n">
        <v>3</v>
      </c>
      <c r="S33" s="158" t="inlineStr">
        <is>
          <t>四捨五入</t>
        </is>
      </c>
      <c r="T33" s="158" t="n">
        <v>1</v>
      </c>
      <c r="U33" s="158" t="inlineStr">
        <is>
          <t xml:space="preserve">  一円未満</t>
        </is>
      </c>
      <c r="V33" s="158" t="n">
        <v>3</v>
      </c>
      <c r="W33" s="158" t="inlineStr">
        <is>
          <t>四捨五入</t>
        </is>
      </c>
      <c r="X33" s="158" t="n">
        <v>0</v>
      </c>
      <c r="Y33" s="158" t="n">
        <v>0</v>
      </c>
      <c r="Z33" s="158" t="n">
        <v>4.5</v>
      </c>
    </row>
    <row r="34">
      <c r="A34" s="158" t="n">
        <v>11510</v>
      </c>
      <c r="B34" s="158" t="n">
        <v>1015100</v>
      </c>
      <c r="C34" s="158" t="inlineStr">
        <is>
          <t>51X7X11  φ5.5</t>
        </is>
      </c>
      <c r="D34" s="158" t="n"/>
      <c r="E34" s="158" t="n"/>
      <c r="F34" s="158" t="n"/>
      <c r="G34" s="158" t="n">
        <v>352</v>
      </c>
      <c r="H34" s="158" t="n"/>
      <c r="I34" s="158" t="n">
        <v>1</v>
      </c>
      <c r="J34" s="158" t="inlineStr">
        <is>
          <t>ストレーナー</t>
        </is>
      </c>
      <c r="K34" s="158" t="n">
        <v>7</v>
      </c>
      <c r="L34" s="158" t="inlineStr">
        <is>
          <t>サンセラム　赤</t>
        </is>
      </c>
      <c r="M34" s="158" t="n">
        <v>0</v>
      </c>
      <c r="N34" s="158" t="n"/>
      <c r="O34" s="158" t="n">
        <v>1100</v>
      </c>
      <c r="P34" s="158" t="n">
        <v>2</v>
      </c>
      <c r="Q34" s="158" t="n">
        <v>0</v>
      </c>
      <c r="R34" s="158" t="n">
        <v>3</v>
      </c>
      <c r="S34" s="158" t="inlineStr">
        <is>
          <t>四捨五入</t>
        </is>
      </c>
      <c r="T34" s="158" t="n">
        <v>1</v>
      </c>
      <c r="U34" s="158" t="inlineStr">
        <is>
          <t xml:space="preserve">  一円未満</t>
        </is>
      </c>
      <c r="V34" s="158" t="n">
        <v>3</v>
      </c>
      <c r="W34" s="158" t="inlineStr">
        <is>
          <t>四捨五入</t>
        </is>
      </c>
      <c r="X34" s="158" t="n">
        <v>0</v>
      </c>
      <c r="Y34" s="158" t="n">
        <v>0</v>
      </c>
      <c r="Z34" s="158" t="n">
        <v>4.5</v>
      </c>
    </row>
    <row r="35">
      <c r="A35" s="158" t="n">
        <v>11520</v>
      </c>
      <c r="B35" s="158" t="n">
        <v>1015200</v>
      </c>
      <c r="C35" s="158" t="inlineStr">
        <is>
          <t>52X10X19 φ6</t>
        </is>
      </c>
      <c r="D35" s="158" t="n"/>
      <c r="E35" s="158" t="n"/>
      <c r="F35" s="158" t="n"/>
      <c r="G35" s="158" t="n">
        <v>320</v>
      </c>
      <c r="H35" s="158" t="n"/>
      <c r="I35" s="158" t="n">
        <v>1</v>
      </c>
      <c r="J35" s="158" t="inlineStr">
        <is>
          <t>ストレーナー</t>
        </is>
      </c>
      <c r="K35" s="158" t="n">
        <v>9</v>
      </c>
      <c r="L35" s="158" t="inlineStr">
        <is>
          <t>サンセラム　青</t>
        </is>
      </c>
      <c r="M35" s="158" t="n">
        <v>0</v>
      </c>
      <c r="N35" s="158" t="n"/>
      <c r="O35" s="158" t="n">
        <v>800</v>
      </c>
      <c r="P35" s="158" t="n">
        <v>2</v>
      </c>
      <c r="Q35" s="158" t="n">
        <v>0</v>
      </c>
      <c r="R35" s="158" t="n">
        <v>3</v>
      </c>
      <c r="S35" s="158" t="inlineStr">
        <is>
          <t>四捨五入</t>
        </is>
      </c>
      <c r="T35" s="158" t="n">
        <v>1</v>
      </c>
      <c r="U35" s="158" t="inlineStr">
        <is>
          <t xml:space="preserve">  一円未満</t>
        </is>
      </c>
      <c r="V35" s="158" t="n">
        <v>3</v>
      </c>
      <c r="W35" s="158" t="inlineStr">
        <is>
          <t>四捨五入</t>
        </is>
      </c>
      <c r="X35" s="158" t="n">
        <v>0</v>
      </c>
      <c r="Y35" s="158" t="n">
        <v>0</v>
      </c>
      <c r="Z35" s="158" t="n">
        <v>4.5</v>
      </c>
    </row>
    <row r="36">
      <c r="A36" s="158" t="n">
        <v>11521</v>
      </c>
      <c r="B36" s="158" t="n">
        <v>1015210</v>
      </c>
      <c r="C36" s="158" t="inlineStr">
        <is>
          <t>52X8X19</t>
        </is>
      </c>
      <c r="D36" s="158" t="n"/>
      <c r="E36" s="158" t="n"/>
      <c r="F36" s="158" t="n"/>
      <c r="G36" s="158" t="n">
        <v>256</v>
      </c>
      <c r="H36" s="158" t="n"/>
      <c r="I36" s="158" t="n">
        <v>1</v>
      </c>
      <c r="J36" s="158" t="inlineStr">
        <is>
          <t>ストレーナー</t>
        </is>
      </c>
      <c r="K36" s="158" t="n">
        <v>11</v>
      </c>
      <c r="L36" s="158" t="inlineStr">
        <is>
          <t>サンセラム　特注品</t>
        </is>
      </c>
      <c r="M36" s="158" t="n">
        <v>0</v>
      </c>
      <c r="N36" s="158" t="n"/>
      <c r="O36" s="158" t="n">
        <v>930</v>
      </c>
      <c r="P36" s="158" t="n">
        <v>2</v>
      </c>
      <c r="Q36" s="158" t="n">
        <v>0</v>
      </c>
      <c r="R36" s="158" t="n">
        <v>3</v>
      </c>
      <c r="S36" s="158" t="inlineStr">
        <is>
          <t>四捨五入</t>
        </is>
      </c>
      <c r="T36" s="158" t="n">
        <v>1</v>
      </c>
      <c r="U36" s="158" t="inlineStr">
        <is>
          <t xml:space="preserve">  一円未満</t>
        </is>
      </c>
      <c r="V36" s="158" t="n">
        <v>3</v>
      </c>
      <c r="W36" s="158" t="inlineStr">
        <is>
          <t>四捨五入</t>
        </is>
      </c>
      <c r="X36" s="158" t="n">
        <v>0</v>
      </c>
      <c r="Y36" s="158" t="n">
        <v>0</v>
      </c>
      <c r="Z36" s="158" t="n">
        <v>4.5</v>
      </c>
    </row>
    <row r="37">
      <c r="A37" s="158" t="n">
        <v>11522</v>
      </c>
      <c r="B37" s="158" t="n">
        <v>1015220</v>
      </c>
      <c r="C37" s="158" t="inlineStr">
        <is>
          <t>52X10X22 φ4.8</t>
        </is>
      </c>
      <c r="D37" s="158" t="n"/>
      <c r="E37" s="158" t="n"/>
      <c r="F37" s="158" t="n"/>
      <c r="G37" s="158" t="n">
        <v>288</v>
      </c>
      <c r="H37" s="158" t="n"/>
      <c r="I37" s="158" t="n">
        <v>1</v>
      </c>
      <c r="J37" s="158" t="inlineStr">
        <is>
          <t>ストレーナー</t>
        </is>
      </c>
      <c r="K37" s="158" t="n">
        <v>3</v>
      </c>
      <c r="L37" s="158" t="inlineStr">
        <is>
          <t>イノウエ　青</t>
        </is>
      </c>
      <c r="M37" s="158" t="n">
        <v>0</v>
      </c>
      <c r="N37" s="158" t="n"/>
      <c r="O37" s="158" t="n">
        <v>800</v>
      </c>
      <c r="P37" s="158" t="n">
        <v>2</v>
      </c>
      <c r="Q37" s="158" t="n">
        <v>0</v>
      </c>
      <c r="R37" s="158" t="n">
        <v>3</v>
      </c>
      <c r="S37" s="158" t="inlineStr">
        <is>
          <t>四捨五入</t>
        </is>
      </c>
      <c r="T37" s="158" t="n">
        <v>1</v>
      </c>
      <c r="U37" s="158" t="inlineStr">
        <is>
          <t xml:space="preserve">  一円未満</t>
        </is>
      </c>
      <c r="V37" s="158" t="n">
        <v>3</v>
      </c>
      <c r="W37" s="158" t="inlineStr">
        <is>
          <t>四捨五入</t>
        </is>
      </c>
      <c r="X37" s="158" t="n">
        <v>0</v>
      </c>
      <c r="Y37" s="158" t="n">
        <v>0</v>
      </c>
      <c r="Z37" s="158" t="n">
        <v>4.5</v>
      </c>
    </row>
    <row r="38">
      <c r="A38" s="158" t="n">
        <v>11540</v>
      </c>
      <c r="B38" s="158" t="n">
        <v>1015400</v>
      </c>
      <c r="C38" s="158" t="inlineStr">
        <is>
          <t>54X7X12  φ5.6</t>
        </is>
      </c>
      <c r="D38" s="158" t="n"/>
      <c r="E38" s="158" t="n"/>
      <c r="F38" s="158" t="n"/>
      <c r="G38" s="158" t="n">
        <v>264</v>
      </c>
      <c r="H38" s="158" t="n"/>
      <c r="I38" s="158" t="n">
        <v>1</v>
      </c>
      <c r="J38" s="158" t="inlineStr">
        <is>
          <t>ストレーナー</t>
        </is>
      </c>
      <c r="K38" s="158" t="n">
        <v>1</v>
      </c>
      <c r="L38" s="158" t="inlineStr">
        <is>
          <t>イノウエ　赤</t>
        </is>
      </c>
      <c r="M38" s="158" t="n">
        <v>0</v>
      </c>
      <c r="N38" s="158" t="n"/>
      <c r="O38" s="158" t="n">
        <v>1100</v>
      </c>
      <c r="P38" s="158" t="n">
        <v>2</v>
      </c>
      <c r="Q38" s="158" t="n">
        <v>0</v>
      </c>
      <c r="R38" s="158" t="n">
        <v>3</v>
      </c>
      <c r="S38" s="158" t="inlineStr">
        <is>
          <t>四捨五入</t>
        </is>
      </c>
      <c r="T38" s="158" t="n">
        <v>1</v>
      </c>
      <c r="U38" s="158" t="inlineStr">
        <is>
          <t xml:space="preserve">  一円未満</t>
        </is>
      </c>
      <c r="V38" s="158" t="n">
        <v>3</v>
      </c>
      <c r="W38" s="158" t="inlineStr">
        <is>
          <t>四捨五入</t>
        </is>
      </c>
      <c r="X38" s="158" t="n">
        <v>0</v>
      </c>
      <c r="Y38" s="158" t="n">
        <v>0</v>
      </c>
      <c r="Z38" s="158" t="n">
        <v>4.5</v>
      </c>
    </row>
    <row r="39">
      <c r="A39" s="158" t="n">
        <v>11541</v>
      </c>
      <c r="B39" s="158" t="n">
        <v>1015410</v>
      </c>
      <c r="C39" s="158" t="inlineStr">
        <is>
          <t>54X9X32</t>
        </is>
      </c>
      <c r="D39" s="158" t="n"/>
      <c r="E39" s="158" t="n"/>
      <c r="F39" s="158" t="n"/>
      <c r="G39" s="158" t="n">
        <v>216</v>
      </c>
      <c r="H39" s="158" t="n"/>
      <c r="I39" s="158" t="n">
        <v>1</v>
      </c>
      <c r="J39" s="158" t="inlineStr">
        <is>
          <t>ストレーナー</t>
        </is>
      </c>
      <c r="K39" s="158" t="n">
        <v>9</v>
      </c>
      <c r="L39" s="158" t="inlineStr">
        <is>
          <t>サンセラム　青</t>
        </is>
      </c>
      <c r="M39" s="158" t="n">
        <v>0</v>
      </c>
      <c r="N39" s="158" t="n"/>
      <c r="O39" s="158" t="n">
        <v>800</v>
      </c>
      <c r="P39" s="158" t="n">
        <v>2</v>
      </c>
      <c r="Q39" s="158" t="n">
        <v>0</v>
      </c>
      <c r="R39" s="158" t="n">
        <v>3</v>
      </c>
      <c r="S39" s="158" t="inlineStr">
        <is>
          <t>四捨五入</t>
        </is>
      </c>
      <c r="T39" s="158" t="n">
        <v>1</v>
      </c>
      <c r="U39" s="158" t="inlineStr">
        <is>
          <t xml:space="preserve">  一円未満</t>
        </is>
      </c>
      <c r="V39" s="158" t="n">
        <v>3</v>
      </c>
      <c r="W39" s="158" t="inlineStr">
        <is>
          <t>四捨五入</t>
        </is>
      </c>
      <c r="X39" s="158" t="n">
        <v>0</v>
      </c>
      <c r="Y39" s="158" t="n">
        <v>0</v>
      </c>
      <c r="Z39" s="158" t="n">
        <v>4.5</v>
      </c>
    </row>
    <row r="40">
      <c r="A40" s="158" t="n">
        <v>11550</v>
      </c>
      <c r="B40" s="158" t="n">
        <v>1015500</v>
      </c>
      <c r="C40" s="158" t="inlineStr">
        <is>
          <t>55X9X13</t>
        </is>
      </c>
      <c r="D40" s="158" t="n"/>
      <c r="E40" s="158" t="n"/>
      <c r="F40" s="158" t="n"/>
      <c r="G40" s="158" t="n">
        <v>180</v>
      </c>
      <c r="H40" s="158" t="n"/>
      <c r="I40" s="158" t="n">
        <v>1</v>
      </c>
      <c r="J40" s="158" t="inlineStr">
        <is>
          <t>ストレーナー</t>
        </is>
      </c>
      <c r="K40" s="158" t="n">
        <v>3</v>
      </c>
      <c r="L40" s="158" t="inlineStr">
        <is>
          <t>イノウエ　青</t>
        </is>
      </c>
      <c r="M40" s="158" t="n">
        <v>0</v>
      </c>
      <c r="N40" s="158" t="n"/>
      <c r="O40" s="158" t="n">
        <v>800</v>
      </c>
      <c r="P40" s="158" t="n">
        <v>2</v>
      </c>
      <c r="Q40" s="158" t="n">
        <v>0</v>
      </c>
      <c r="R40" s="158" t="n">
        <v>3</v>
      </c>
      <c r="S40" s="158" t="inlineStr">
        <is>
          <t>四捨五入</t>
        </is>
      </c>
      <c r="T40" s="158" t="n">
        <v>1</v>
      </c>
      <c r="U40" s="158" t="inlineStr">
        <is>
          <t xml:space="preserve">  一円未満</t>
        </is>
      </c>
      <c r="V40" s="158" t="n">
        <v>3</v>
      </c>
      <c r="W40" s="158" t="inlineStr">
        <is>
          <t>四捨五入</t>
        </is>
      </c>
      <c r="X40" s="158" t="n">
        <v>0</v>
      </c>
      <c r="Y40" s="158" t="n">
        <v>0</v>
      </c>
      <c r="Z40" s="158" t="n">
        <v>4.5</v>
      </c>
    </row>
    <row r="41">
      <c r="A41" s="158" t="n">
        <v>11551</v>
      </c>
      <c r="B41" s="158" t="n">
        <v>1015510</v>
      </c>
      <c r="C41" s="158" t="inlineStr">
        <is>
          <t>55X10X16 φ6</t>
        </is>
      </c>
      <c r="D41" s="158" t="n"/>
      <c r="E41" s="158" t="n"/>
      <c r="F41" s="158" t="n"/>
      <c r="G41" s="158" t="n">
        <v>180</v>
      </c>
      <c r="H41" s="158" t="n"/>
      <c r="I41" s="158" t="n">
        <v>1</v>
      </c>
      <c r="J41" s="158" t="inlineStr">
        <is>
          <t>ストレーナー</t>
        </is>
      </c>
      <c r="K41" s="158" t="n">
        <v>1</v>
      </c>
      <c r="L41" s="158" t="inlineStr">
        <is>
          <t>イノウエ　赤</t>
        </is>
      </c>
      <c r="M41" s="158" t="n">
        <v>0</v>
      </c>
      <c r="N41" s="158" t="n"/>
      <c r="O41" s="158" t="n">
        <v>570</v>
      </c>
      <c r="P41" s="158" t="n">
        <v>2</v>
      </c>
      <c r="Q41" s="158" t="n">
        <v>0</v>
      </c>
      <c r="R41" s="158" t="n">
        <v>3</v>
      </c>
      <c r="S41" s="158" t="inlineStr">
        <is>
          <t>四捨五入</t>
        </is>
      </c>
      <c r="T41" s="158" t="n">
        <v>1</v>
      </c>
      <c r="U41" s="158" t="inlineStr">
        <is>
          <t xml:space="preserve">  一円未満</t>
        </is>
      </c>
      <c r="V41" s="158" t="n">
        <v>3</v>
      </c>
      <c r="W41" s="158" t="inlineStr">
        <is>
          <t>四捨五入</t>
        </is>
      </c>
      <c r="X41" s="158" t="n">
        <v>0</v>
      </c>
      <c r="Y41" s="158" t="n">
        <v>0</v>
      </c>
      <c r="Z41" s="158" t="n">
        <v>4.5</v>
      </c>
    </row>
    <row r="42">
      <c r="A42" s="158" t="n">
        <v>11560</v>
      </c>
      <c r="B42" s="158" t="n">
        <v>1015600</v>
      </c>
      <c r="C42" s="158" t="inlineStr">
        <is>
          <t>56X10X13 φ6.5</t>
        </is>
      </c>
      <c r="D42" s="158" t="n"/>
      <c r="E42" s="158" t="n"/>
      <c r="F42" s="158" t="n"/>
      <c r="G42" s="158" t="n">
        <v>184</v>
      </c>
      <c r="H42" s="158" t="n"/>
      <c r="I42" s="158" t="n">
        <v>1</v>
      </c>
      <c r="J42" s="158" t="inlineStr">
        <is>
          <t>ストレーナー</t>
        </is>
      </c>
      <c r="K42" s="158" t="n">
        <v>10</v>
      </c>
      <c r="L42" s="158" t="inlineStr">
        <is>
          <t>サンセラム　OK</t>
        </is>
      </c>
      <c r="M42" s="158" t="n">
        <v>0</v>
      </c>
      <c r="N42" s="158" t="n"/>
      <c r="O42" s="158" t="n">
        <v>570</v>
      </c>
      <c r="P42" s="158" t="n">
        <v>2</v>
      </c>
      <c r="Q42" s="158" t="n">
        <v>0</v>
      </c>
      <c r="R42" s="158" t="n">
        <v>3</v>
      </c>
      <c r="S42" s="158" t="inlineStr">
        <is>
          <t>四捨五入</t>
        </is>
      </c>
      <c r="T42" s="158" t="n">
        <v>1</v>
      </c>
      <c r="U42" s="158" t="inlineStr">
        <is>
          <t xml:space="preserve">  一円未満</t>
        </is>
      </c>
      <c r="V42" s="158" t="n">
        <v>3</v>
      </c>
      <c r="W42" s="158" t="inlineStr">
        <is>
          <t>四捨五入</t>
        </is>
      </c>
      <c r="X42" s="158" t="n">
        <v>0</v>
      </c>
      <c r="Y42" s="158" t="n">
        <v>0</v>
      </c>
      <c r="Z42" s="158" t="n">
        <v>4.5</v>
      </c>
    </row>
    <row r="43">
      <c r="A43" s="158" t="n">
        <v>16560</v>
      </c>
      <c r="B43" s="158" t="n">
        <v>1015601</v>
      </c>
      <c r="C43" s="158" t="inlineStr">
        <is>
          <t>56X10X13  ｶ-ﾄﾝ</t>
        </is>
      </c>
      <c r="D43" s="158" t="n"/>
      <c r="E43" s="158" t="n"/>
      <c r="F43" s="158" t="n"/>
      <c r="G43" s="158" t="n">
        <v>184</v>
      </c>
      <c r="H43" s="158" t="n"/>
      <c r="I43" s="158" t="n">
        <v>1</v>
      </c>
      <c r="J43" s="158" t="inlineStr">
        <is>
          <t>ストレーナー</t>
        </is>
      </c>
      <c r="K43" s="158" t="n">
        <v>10</v>
      </c>
      <c r="L43" s="158" t="inlineStr">
        <is>
          <t>サンセラム　OK</t>
        </is>
      </c>
      <c r="M43" s="158" t="n">
        <v>0</v>
      </c>
      <c r="N43" s="158" t="n"/>
      <c r="O43" s="158" t="n">
        <v>570</v>
      </c>
      <c r="P43" s="158" t="n">
        <v>2</v>
      </c>
      <c r="Q43" s="158" t="n">
        <v>0</v>
      </c>
      <c r="R43" s="158" t="n">
        <v>3</v>
      </c>
      <c r="S43" s="158" t="inlineStr">
        <is>
          <t>四捨五入</t>
        </is>
      </c>
      <c r="T43" s="158" t="n">
        <v>1</v>
      </c>
      <c r="U43" s="158" t="inlineStr">
        <is>
          <t xml:space="preserve">  一円未満</t>
        </is>
      </c>
      <c r="V43" s="158" t="n">
        <v>3</v>
      </c>
      <c r="W43" s="158" t="inlineStr">
        <is>
          <t>四捨五入</t>
        </is>
      </c>
      <c r="X43" s="158" t="n">
        <v>0</v>
      </c>
      <c r="Y43" s="158" t="n">
        <v>0</v>
      </c>
      <c r="Z43" s="158" t="n">
        <v>4.5</v>
      </c>
    </row>
    <row r="44">
      <c r="A44" s="158" t="n"/>
      <c r="B44" s="158" t="n">
        <v>1015611</v>
      </c>
      <c r="C44" s="158" t="inlineStr">
        <is>
          <t>56X10X13　大 ｶ-ﾄﾝ</t>
        </is>
      </c>
      <c r="D44" s="158" t="n"/>
      <c r="E44" s="158" t="n"/>
      <c r="F44" s="158" t="n"/>
      <c r="G44" s="158" t="n"/>
      <c r="H44" s="158" t="n"/>
      <c r="I44" s="158" t="n">
        <v>1</v>
      </c>
      <c r="J44" s="158" t="inlineStr">
        <is>
          <t>ストレーナー</t>
        </is>
      </c>
      <c r="K44" s="158" t="n">
        <v>4</v>
      </c>
      <c r="L44" s="158" t="inlineStr">
        <is>
          <t>イノウエ　OK</t>
        </is>
      </c>
      <c r="M44" s="158" t="n">
        <v>0</v>
      </c>
      <c r="N44" s="158" t="n"/>
      <c r="O44" s="158" t="n">
        <v>570</v>
      </c>
      <c r="P44" s="158" t="n">
        <v>2</v>
      </c>
      <c r="Q44" s="158" t="n">
        <v>0</v>
      </c>
      <c r="R44" s="158" t="n">
        <v>3</v>
      </c>
      <c r="S44" s="158" t="inlineStr">
        <is>
          <t>四捨五入</t>
        </is>
      </c>
      <c r="T44" s="158" t="n">
        <v>1</v>
      </c>
      <c r="U44" s="158" t="inlineStr">
        <is>
          <t xml:space="preserve">  一円未満</t>
        </is>
      </c>
      <c r="V44" s="158" t="n">
        <v>3</v>
      </c>
      <c r="W44" s="158" t="inlineStr">
        <is>
          <t>四捨五入</t>
        </is>
      </c>
      <c r="X44" s="158" t="n">
        <v>0</v>
      </c>
      <c r="Y44" s="158" t="n">
        <v>0</v>
      </c>
      <c r="Z44" s="158" t="n">
        <v>4.5</v>
      </c>
    </row>
    <row r="45">
      <c r="A45" s="158" t="n">
        <v>11562</v>
      </c>
      <c r="B45" s="158" t="n">
        <v>1015620</v>
      </c>
      <c r="C45" s="158" t="inlineStr">
        <is>
          <t>56X10X19 φ5</t>
        </is>
      </c>
      <c r="D45" s="158" t="n"/>
      <c r="E45" s="158" t="n"/>
      <c r="F45" s="158" t="n"/>
      <c r="G45" s="158" t="n">
        <v>184</v>
      </c>
      <c r="H45" s="158" t="n"/>
      <c r="I45" s="158" t="n">
        <v>1</v>
      </c>
      <c r="J45" s="158" t="inlineStr">
        <is>
          <t>ストレーナー</t>
        </is>
      </c>
      <c r="K45" s="158" t="n">
        <v>9</v>
      </c>
      <c r="L45" s="158" t="inlineStr">
        <is>
          <t>サンセラム　青</t>
        </is>
      </c>
      <c r="M45" s="158" t="n">
        <v>0</v>
      </c>
      <c r="N45" s="158" t="n"/>
      <c r="O45" s="158" t="n">
        <v>570</v>
      </c>
      <c r="P45" s="158" t="n">
        <v>2</v>
      </c>
      <c r="Q45" s="158" t="n">
        <v>0</v>
      </c>
      <c r="R45" s="158" t="n">
        <v>3</v>
      </c>
      <c r="S45" s="158" t="inlineStr">
        <is>
          <t>四捨五入</t>
        </is>
      </c>
      <c r="T45" s="158" t="n">
        <v>1</v>
      </c>
      <c r="U45" s="158" t="inlineStr">
        <is>
          <t xml:space="preserve">  一円未満</t>
        </is>
      </c>
      <c r="V45" s="158" t="n">
        <v>3</v>
      </c>
      <c r="W45" s="158" t="inlineStr">
        <is>
          <t>四捨五入</t>
        </is>
      </c>
      <c r="X45" s="158" t="n">
        <v>0</v>
      </c>
      <c r="Y45" s="158" t="n">
        <v>0</v>
      </c>
      <c r="Z45" s="158" t="n">
        <v>4.5</v>
      </c>
    </row>
    <row r="46">
      <c r="A46" s="158" t="n">
        <v>16562</v>
      </c>
      <c r="B46" s="158" t="n">
        <v>1015621</v>
      </c>
      <c r="C46" s="158" t="inlineStr">
        <is>
          <t>56X10X19  φ5 ｶ-ﾄﾝ</t>
        </is>
      </c>
      <c r="D46" s="158" t="n"/>
      <c r="E46" s="158" t="n"/>
      <c r="F46" s="158" t="n"/>
      <c r="G46" s="158" t="n">
        <v>184</v>
      </c>
      <c r="H46" s="158" t="n"/>
      <c r="I46" s="158" t="n">
        <v>1</v>
      </c>
      <c r="J46" s="158" t="inlineStr">
        <is>
          <t>ストレーナー</t>
        </is>
      </c>
      <c r="K46" s="158" t="n">
        <v>3</v>
      </c>
      <c r="L46" s="158" t="inlineStr">
        <is>
          <t>イノウエ　青</t>
        </is>
      </c>
      <c r="M46" s="158" t="n">
        <v>0</v>
      </c>
      <c r="N46" s="158" t="n"/>
      <c r="O46" s="158" t="n">
        <v>570</v>
      </c>
      <c r="P46" s="158" t="n">
        <v>2</v>
      </c>
      <c r="Q46" s="158" t="n">
        <v>0</v>
      </c>
      <c r="R46" s="158" t="n">
        <v>3</v>
      </c>
      <c r="S46" s="158" t="inlineStr">
        <is>
          <t>四捨五入</t>
        </is>
      </c>
      <c r="T46" s="158" t="n">
        <v>1</v>
      </c>
      <c r="U46" s="158" t="inlineStr">
        <is>
          <t xml:space="preserve">  一円未満</t>
        </is>
      </c>
      <c r="V46" s="158" t="n">
        <v>3</v>
      </c>
      <c r="W46" s="158" t="inlineStr">
        <is>
          <t>四捨五入</t>
        </is>
      </c>
      <c r="X46" s="158" t="n">
        <v>0</v>
      </c>
      <c r="Y46" s="158" t="n">
        <v>0</v>
      </c>
      <c r="Z46" s="158" t="n">
        <v>4.5</v>
      </c>
    </row>
    <row r="47">
      <c r="A47" s="158" t="n">
        <v>11564</v>
      </c>
      <c r="B47" s="158" t="n">
        <v>1015640</v>
      </c>
      <c r="C47" s="158" t="inlineStr">
        <is>
          <t>56X10X19 φ6</t>
        </is>
      </c>
      <c r="D47" s="158" t="n"/>
      <c r="E47" s="158" t="n"/>
      <c r="F47" s="158" t="n"/>
      <c r="G47" s="158" t="n">
        <v>184</v>
      </c>
      <c r="H47" s="158" t="n"/>
      <c r="I47" s="158" t="n">
        <v>1</v>
      </c>
      <c r="J47" s="158" t="inlineStr">
        <is>
          <t>ストレーナー</t>
        </is>
      </c>
      <c r="K47" s="158" t="n">
        <v>4</v>
      </c>
      <c r="L47" s="158" t="inlineStr">
        <is>
          <t>イノウエ　OK</t>
        </is>
      </c>
      <c r="M47" s="158" t="n">
        <v>0</v>
      </c>
      <c r="N47" s="158" t="n"/>
      <c r="O47" s="158" t="n">
        <v>570</v>
      </c>
      <c r="P47" s="158" t="n">
        <v>2</v>
      </c>
      <c r="Q47" s="158" t="n">
        <v>0</v>
      </c>
      <c r="R47" s="158" t="n">
        <v>3</v>
      </c>
      <c r="S47" s="158" t="inlineStr">
        <is>
          <t>四捨五入</t>
        </is>
      </c>
      <c r="T47" s="158" t="n">
        <v>1</v>
      </c>
      <c r="U47" s="158" t="inlineStr">
        <is>
          <t xml:space="preserve">  一円未満</t>
        </is>
      </c>
      <c r="V47" s="158" t="n">
        <v>3</v>
      </c>
      <c r="W47" s="158" t="inlineStr">
        <is>
          <t>四捨五入</t>
        </is>
      </c>
      <c r="X47" s="158" t="n">
        <v>0</v>
      </c>
      <c r="Y47" s="158" t="n">
        <v>0</v>
      </c>
      <c r="Z47" s="158" t="n">
        <v>4.5</v>
      </c>
    </row>
    <row r="48">
      <c r="A48" s="158" t="n">
        <v>16564</v>
      </c>
      <c r="B48" s="158" t="n">
        <v>1015641</v>
      </c>
      <c r="C48" s="158" t="inlineStr">
        <is>
          <t>56X10X19  φ6 ｶ-ﾄﾝ</t>
        </is>
      </c>
      <c r="D48" s="158" t="n"/>
      <c r="E48" s="158" t="n"/>
      <c r="F48" s="158" t="n"/>
      <c r="G48" s="158" t="n">
        <v>184</v>
      </c>
      <c r="H48" s="158" t="n"/>
      <c r="I48" s="158" t="n">
        <v>1</v>
      </c>
      <c r="J48" s="158" t="inlineStr">
        <is>
          <t>ストレーナー</t>
        </is>
      </c>
      <c r="K48" s="158" t="n">
        <v>4</v>
      </c>
      <c r="L48" s="158" t="inlineStr">
        <is>
          <t>イノウエ　OK</t>
        </is>
      </c>
      <c r="M48" s="158" t="n">
        <v>0</v>
      </c>
      <c r="N48" s="158" t="n"/>
      <c r="O48" s="158" t="n">
        <v>570</v>
      </c>
      <c r="P48" s="158" t="n">
        <v>2</v>
      </c>
      <c r="Q48" s="158" t="n">
        <v>0</v>
      </c>
      <c r="R48" s="158" t="n">
        <v>3</v>
      </c>
      <c r="S48" s="158" t="inlineStr">
        <is>
          <t>四捨五入</t>
        </is>
      </c>
      <c r="T48" s="158" t="n">
        <v>1</v>
      </c>
      <c r="U48" s="158" t="inlineStr">
        <is>
          <t xml:space="preserve">  一円未満</t>
        </is>
      </c>
      <c r="V48" s="158" t="n">
        <v>3</v>
      </c>
      <c r="W48" s="158" t="inlineStr">
        <is>
          <t>四捨五入</t>
        </is>
      </c>
      <c r="X48" s="158" t="n">
        <v>0</v>
      </c>
      <c r="Y48" s="158" t="n">
        <v>0</v>
      </c>
      <c r="Z48" s="158" t="n">
        <v>4.5</v>
      </c>
    </row>
    <row r="49">
      <c r="A49" s="158" t="n">
        <v>11566</v>
      </c>
      <c r="B49" s="158" t="n">
        <v>1015660</v>
      </c>
      <c r="C49" s="158" t="inlineStr">
        <is>
          <t>56X10X20 φ6.5</t>
        </is>
      </c>
      <c r="D49" s="158" t="n"/>
      <c r="E49" s="158" t="n"/>
      <c r="F49" s="158" t="n"/>
      <c r="G49" s="158" t="n">
        <v>184</v>
      </c>
      <c r="H49" s="158" t="n"/>
      <c r="I49" s="158" t="n">
        <v>1</v>
      </c>
      <c r="J49" s="158" t="inlineStr">
        <is>
          <t>ストレーナー</t>
        </is>
      </c>
      <c r="K49" s="158" t="n">
        <v>9</v>
      </c>
      <c r="L49" s="158" t="inlineStr">
        <is>
          <t>サンセラム　青</t>
        </is>
      </c>
      <c r="M49" s="158" t="n">
        <v>0</v>
      </c>
      <c r="N49" s="158" t="n"/>
      <c r="O49" s="158" t="n">
        <v>570</v>
      </c>
      <c r="P49" s="158" t="n">
        <v>2</v>
      </c>
      <c r="Q49" s="158" t="n">
        <v>0</v>
      </c>
      <c r="R49" s="158" t="n">
        <v>3</v>
      </c>
      <c r="S49" s="158" t="inlineStr">
        <is>
          <t>四捨五入</t>
        </is>
      </c>
      <c r="T49" s="158" t="n">
        <v>1</v>
      </c>
      <c r="U49" s="158" t="inlineStr">
        <is>
          <t xml:space="preserve">  一円未満</t>
        </is>
      </c>
      <c r="V49" s="158" t="n">
        <v>3</v>
      </c>
      <c r="W49" s="158" t="inlineStr">
        <is>
          <t>四捨五入</t>
        </is>
      </c>
      <c r="X49" s="158" t="n">
        <v>0</v>
      </c>
      <c r="Y49" s="158" t="n">
        <v>0</v>
      </c>
      <c r="Z49" s="158" t="n">
        <v>4.5</v>
      </c>
    </row>
    <row r="50">
      <c r="A50" s="158" t="n">
        <v>16566</v>
      </c>
      <c r="B50" s="158" t="n">
        <v>1015661</v>
      </c>
      <c r="C50" s="158" t="inlineStr">
        <is>
          <t>56X10X20  ｶ-ﾄﾝ</t>
        </is>
      </c>
      <c r="D50" s="158" t="n"/>
      <c r="E50" s="158" t="n"/>
      <c r="F50" s="158" t="n"/>
      <c r="G50" s="158" t="n">
        <v>184</v>
      </c>
      <c r="H50" s="158" t="n"/>
      <c r="I50" s="158" t="n">
        <v>1</v>
      </c>
      <c r="J50" s="158" t="inlineStr">
        <is>
          <t>ストレーナー</t>
        </is>
      </c>
      <c r="K50" s="158" t="n">
        <v>10</v>
      </c>
      <c r="L50" s="158" t="inlineStr">
        <is>
          <t>サンセラム　OK</t>
        </is>
      </c>
      <c r="M50" s="158" t="n">
        <v>0</v>
      </c>
      <c r="N50" s="158" t="n"/>
      <c r="O50" s="158" t="n">
        <v>570</v>
      </c>
      <c r="P50" s="158" t="n">
        <v>2</v>
      </c>
      <c r="Q50" s="158" t="n">
        <v>0</v>
      </c>
      <c r="R50" s="158" t="n">
        <v>3</v>
      </c>
      <c r="S50" s="158" t="inlineStr">
        <is>
          <t>四捨五入</t>
        </is>
      </c>
      <c r="T50" s="158" t="n">
        <v>1</v>
      </c>
      <c r="U50" s="158" t="inlineStr">
        <is>
          <t xml:space="preserve">  一円未満</t>
        </is>
      </c>
      <c r="V50" s="158" t="n">
        <v>3</v>
      </c>
      <c r="W50" s="158" t="inlineStr">
        <is>
          <t>四捨五入</t>
        </is>
      </c>
      <c r="X50" s="158" t="n">
        <v>0</v>
      </c>
      <c r="Y50" s="158" t="n">
        <v>0</v>
      </c>
      <c r="Z50" s="158" t="n">
        <v>4.5</v>
      </c>
    </row>
    <row r="51">
      <c r="A51" s="158" t="n">
        <v>11568</v>
      </c>
      <c r="B51" s="158" t="n">
        <v>1015680</v>
      </c>
      <c r="C51" s="158" t="inlineStr">
        <is>
          <t>56X10X22 φ6.5</t>
        </is>
      </c>
      <c r="D51" s="158" t="n"/>
      <c r="E51" s="158" t="n"/>
      <c r="F51" s="158" t="n"/>
      <c r="G51" s="158" t="n">
        <v>184</v>
      </c>
      <c r="H51" s="158" t="n"/>
      <c r="I51" s="158" t="n">
        <v>1</v>
      </c>
      <c r="J51" s="158" t="inlineStr">
        <is>
          <t>ストレーナー</t>
        </is>
      </c>
      <c r="K51" s="158" t="n">
        <v>9</v>
      </c>
      <c r="L51" s="158" t="inlineStr">
        <is>
          <t>サンセラム　青</t>
        </is>
      </c>
      <c r="M51" s="158" t="n">
        <v>0</v>
      </c>
      <c r="N51" s="158" t="n"/>
      <c r="O51" s="158" t="n">
        <v>570</v>
      </c>
      <c r="P51" s="158" t="n">
        <v>2</v>
      </c>
      <c r="Q51" s="158" t="n">
        <v>0</v>
      </c>
      <c r="R51" s="158" t="n">
        <v>3</v>
      </c>
      <c r="S51" s="158" t="inlineStr">
        <is>
          <t>四捨五入</t>
        </is>
      </c>
      <c r="T51" s="158" t="n">
        <v>1</v>
      </c>
      <c r="U51" s="158" t="inlineStr">
        <is>
          <t xml:space="preserve">  一円未満</t>
        </is>
      </c>
      <c r="V51" s="158" t="n">
        <v>3</v>
      </c>
      <c r="W51" s="158" t="inlineStr">
        <is>
          <t>四捨五入</t>
        </is>
      </c>
      <c r="X51" s="158" t="n">
        <v>0</v>
      </c>
      <c r="Y51" s="158" t="n">
        <v>0</v>
      </c>
      <c r="Z51" s="158" t="n">
        <v>4.5</v>
      </c>
    </row>
    <row r="52">
      <c r="A52" s="158" t="n">
        <v>11570</v>
      </c>
      <c r="B52" s="158" t="n">
        <v>1015700</v>
      </c>
      <c r="C52" s="158" t="inlineStr">
        <is>
          <t>56X10X15 φ8.5</t>
        </is>
      </c>
      <c r="D52" s="158" t="n"/>
      <c r="E52" s="158" t="n"/>
      <c r="F52" s="158" t="n"/>
      <c r="G52" s="158" t="n">
        <v>184</v>
      </c>
      <c r="H52" s="158" t="n"/>
      <c r="I52" s="158" t="n">
        <v>1</v>
      </c>
      <c r="J52" s="158" t="inlineStr">
        <is>
          <t>ストレーナー</t>
        </is>
      </c>
      <c r="K52" s="158" t="n">
        <v>9</v>
      </c>
      <c r="L52" s="158" t="inlineStr">
        <is>
          <t>サンセラム　青</t>
        </is>
      </c>
      <c r="M52" s="158" t="n">
        <v>0</v>
      </c>
      <c r="N52" s="158" t="n"/>
      <c r="O52" s="158" t="n">
        <v>570</v>
      </c>
      <c r="P52" s="158" t="n">
        <v>2</v>
      </c>
      <c r="Q52" s="158" t="n">
        <v>0</v>
      </c>
      <c r="R52" s="158" t="n">
        <v>3</v>
      </c>
      <c r="S52" s="158" t="inlineStr">
        <is>
          <t>四捨五入</t>
        </is>
      </c>
      <c r="T52" s="158" t="n">
        <v>1</v>
      </c>
      <c r="U52" s="158" t="inlineStr">
        <is>
          <t xml:space="preserve">  一円未満</t>
        </is>
      </c>
      <c r="V52" s="158" t="n">
        <v>3</v>
      </c>
      <c r="W52" s="158" t="inlineStr">
        <is>
          <t>四捨五入</t>
        </is>
      </c>
      <c r="X52" s="158" t="n">
        <v>0</v>
      </c>
      <c r="Y52" s="158" t="n">
        <v>0</v>
      </c>
      <c r="Z52" s="158" t="n">
        <v>4.5</v>
      </c>
    </row>
    <row r="53">
      <c r="A53" s="158" t="n">
        <v>16570</v>
      </c>
      <c r="B53" s="158" t="n">
        <v>1015701</v>
      </c>
      <c r="C53" s="158" t="inlineStr">
        <is>
          <t>56X10X15  φ8.5 ｶ-ﾄﾝ</t>
        </is>
      </c>
      <c r="D53" s="158" t="n"/>
      <c r="E53" s="158" t="n"/>
      <c r="F53" s="158" t="n"/>
      <c r="G53" s="158" t="n">
        <v>184</v>
      </c>
      <c r="H53" s="158" t="n"/>
      <c r="I53" s="158" t="n">
        <v>1</v>
      </c>
      <c r="J53" s="158" t="inlineStr">
        <is>
          <t>ストレーナー</t>
        </is>
      </c>
      <c r="K53" s="158" t="n">
        <v>8</v>
      </c>
      <c r="L53" s="158" t="inlineStr">
        <is>
          <t>サンセラム　黄</t>
        </is>
      </c>
      <c r="M53" s="158" t="n">
        <v>0</v>
      </c>
      <c r="N53" s="158" t="n"/>
      <c r="O53" s="158" t="n">
        <v>570</v>
      </c>
      <c r="P53" s="158" t="n">
        <v>2</v>
      </c>
      <c r="Q53" s="158" t="n">
        <v>0</v>
      </c>
      <c r="R53" s="158" t="n">
        <v>3</v>
      </c>
      <c r="S53" s="158" t="inlineStr">
        <is>
          <t>四捨五入</t>
        </is>
      </c>
      <c r="T53" s="158" t="n">
        <v>1</v>
      </c>
      <c r="U53" s="158" t="inlineStr">
        <is>
          <t xml:space="preserve">  一円未満</t>
        </is>
      </c>
      <c r="V53" s="158" t="n">
        <v>3</v>
      </c>
      <c r="W53" s="158" t="inlineStr">
        <is>
          <t>四捨五入</t>
        </is>
      </c>
      <c r="X53" s="158" t="n">
        <v>0</v>
      </c>
      <c r="Y53" s="158" t="n">
        <v>0</v>
      </c>
      <c r="Z53" s="158" t="n">
        <v>4.5</v>
      </c>
    </row>
    <row r="54">
      <c r="A54" s="158" t="n">
        <v>11573</v>
      </c>
      <c r="B54" s="158" t="n">
        <v>1015730</v>
      </c>
      <c r="C54" s="158" t="inlineStr">
        <is>
          <t>56X10X17 φ6</t>
        </is>
      </c>
      <c r="D54" s="158" t="n"/>
      <c r="E54" s="158" t="n"/>
      <c r="F54" s="158" t="n"/>
      <c r="G54" s="158" t="n">
        <v>184</v>
      </c>
      <c r="H54" s="158" t="n"/>
      <c r="I54" s="158" t="n">
        <v>1</v>
      </c>
      <c r="J54" s="158" t="inlineStr">
        <is>
          <t>ストレーナー</t>
        </is>
      </c>
      <c r="K54" s="158" t="n">
        <v>9</v>
      </c>
      <c r="L54" s="158" t="inlineStr">
        <is>
          <t>サンセラム　青</t>
        </is>
      </c>
      <c r="M54" s="158" t="n">
        <v>0</v>
      </c>
      <c r="N54" s="158" t="n"/>
      <c r="O54" s="158" t="n">
        <v>570</v>
      </c>
      <c r="P54" s="158" t="n">
        <v>2</v>
      </c>
      <c r="Q54" s="158" t="n">
        <v>0</v>
      </c>
      <c r="R54" s="158" t="n">
        <v>3</v>
      </c>
      <c r="S54" s="158" t="inlineStr">
        <is>
          <t>四捨五入</t>
        </is>
      </c>
      <c r="T54" s="158" t="n">
        <v>1</v>
      </c>
      <c r="U54" s="158" t="inlineStr">
        <is>
          <t xml:space="preserve">  一円未満</t>
        </is>
      </c>
      <c r="V54" s="158" t="n">
        <v>3</v>
      </c>
      <c r="W54" s="158" t="inlineStr">
        <is>
          <t>四捨五入</t>
        </is>
      </c>
      <c r="X54" s="158" t="n">
        <v>0</v>
      </c>
      <c r="Y54" s="158" t="n">
        <v>0</v>
      </c>
      <c r="Z54" s="158" t="n">
        <v>4.5</v>
      </c>
    </row>
    <row r="55">
      <c r="A55" s="158" t="n">
        <v>16573</v>
      </c>
      <c r="B55" s="158" t="n">
        <v>1015731</v>
      </c>
      <c r="C55" s="158" t="inlineStr">
        <is>
          <t>56X10X17  ｶ-ﾄﾝ</t>
        </is>
      </c>
      <c r="D55" s="158" t="n"/>
      <c r="E55" s="158" t="n"/>
      <c r="F55" s="158" t="n"/>
      <c r="G55" s="158" t="n">
        <v>184</v>
      </c>
      <c r="H55" s="158" t="n"/>
      <c r="I55" s="158" t="n">
        <v>1</v>
      </c>
      <c r="J55" s="158" t="inlineStr">
        <is>
          <t>ストレーナー</t>
        </is>
      </c>
      <c r="K55" s="158" t="n">
        <v>9</v>
      </c>
      <c r="L55" s="158" t="inlineStr">
        <is>
          <t>サンセラム　青</t>
        </is>
      </c>
      <c r="M55" s="158" t="n">
        <v>0</v>
      </c>
      <c r="N55" s="158" t="n"/>
      <c r="O55" s="158" t="n">
        <v>570</v>
      </c>
      <c r="P55" s="158" t="n">
        <v>2</v>
      </c>
      <c r="Q55" s="158" t="n">
        <v>0</v>
      </c>
      <c r="R55" s="158" t="n">
        <v>3</v>
      </c>
      <c r="S55" s="158" t="inlineStr">
        <is>
          <t>四捨五入</t>
        </is>
      </c>
      <c r="T55" s="158" t="n">
        <v>1</v>
      </c>
      <c r="U55" s="158" t="inlineStr">
        <is>
          <t xml:space="preserve">  一円未満</t>
        </is>
      </c>
      <c r="V55" s="158" t="n">
        <v>3</v>
      </c>
      <c r="W55" s="158" t="inlineStr">
        <is>
          <t>四捨五入</t>
        </is>
      </c>
      <c r="X55" s="158" t="n">
        <v>0</v>
      </c>
      <c r="Y55" s="158" t="n">
        <v>0</v>
      </c>
      <c r="Z55" s="158" t="n">
        <v>4.5</v>
      </c>
    </row>
    <row r="56">
      <c r="A56" s="158" t="n">
        <v>11600</v>
      </c>
      <c r="B56" s="158" t="n">
        <v>1016000</v>
      </c>
      <c r="C56" s="158" t="inlineStr">
        <is>
          <t>60X7.5X12 φ7</t>
        </is>
      </c>
      <c r="D56" s="158" t="n"/>
      <c r="E56" s="158" t="n"/>
      <c r="F56" s="158" t="n"/>
      <c r="G56" s="158" t="n">
        <v>147</v>
      </c>
      <c r="H56" s="158" t="n"/>
      <c r="I56" s="158" t="n">
        <v>1</v>
      </c>
      <c r="J56" s="158" t="inlineStr">
        <is>
          <t>ストレーナー</t>
        </is>
      </c>
      <c r="K56" s="158" t="n">
        <v>8</v>
      </c>
      <c r="L56" s="158" t="inlineStr">
        <is>
          <t>サンセラム　黄</t>
        </is>
      </c>
      <c r="M56" s="158" t="n">
        <v>0</v>
      </c>
      <c r="N56" s="158" t="n"/>
      <c r="O56" s="158" t="n">
        <v>750</v>
      </c>
      <c r="P56" s="158" t="n">
        <v>2</v>
      </c>
      <c r="Q56" s="158" t="n">
        <v>0</v>
      </c>
      <c r="R56" s="158" t="n">
        <v>3</v>
      </c>
      <c r="S56" s="158" t="inlineStr">
        <is>
          <t>四捨五入</t>
        </is>
      </c>
      <c r="T56" s="158" t="n">
        <v>1</v>
      </c>
      <c r="U56" s="158" t="inlineStr">
        <is>
          <t xml:space="preserve">  一円未満</t>
        </is>
      </c>
      <c r="V56" s="158" t="n">
        <v>3</v>
      </c>
      <c r="W56" s="158" t="inlineStr">
        <is>
          <t>四捨五入</t>
        </is>
      </c>
      <c r="X56" s="158" t="n">
        <v>0</v>
      </c>
      <c r="Y56" s="158" t="n">
        <v>0</v>
      </c>
      <c r="Z56" s="158" t="n">
        <v>5</v>
      </c>
    </row>
    <row r="57">
      <c r="A57" s="158" t="n">
        <v>11601</v>
      </c>
      <c r="B57" s="158" t="n">
        <v>1016010</v>
      </c>
      <c r="C57" s="158" t="inlineStr">
        <is>
          <t>60X10X17  φ6</t>
        </is>
      </c>
      <c r="D57" s="158" t="n"/>
      <c r="E57" s="158" t="n"/>
      <c r="F57" s="158" t="n"/>
      <c r="G57" s="158" t="n">
        <v>134</v>
      </c>
      <c r="H57" s="158" t="n"/>
      <c r="I57" s="158" t="n">
        <v>1</v>
      </c>
      <c r="J57" s="158" t="inlineStr">
        <is>
          <t>ストレーナー</t>
        </is>
      </c>
      <c r="K57" s="158" t="n">
        <v>9</v>
      </c>
      <c r="L57" s="158" t="inlineStr">
        <is>
          <t>サンセラム　青</t>
        </is>
      </c>
      <c r="M57" s="158" t="n">
        <v>0</v>
      </c>
      <c r="N57" s="158" t="n"/>
      <c r="O57" s="158" t="n">
        <v>550</v>
      </c>
      <c r="P57" s="158" t="n">
        <v>2</v>
      </c>
      <c r="Q57" s="158" t="n">
        <v>0</v>
      </c>
      <c r="R57" s="158" t="n">
        <v>3</v>
      </c>
      <c r="S57" s="158" t="inlineStr">
        <is>
          <t>四捨五入</t>
        </is>
      </c>
      <c r="T57" s="158" t="n">
        <v>1</v>
      </c>
      <c r="U57" s="158" t="inlineStr">
        <is>
          <t xml:space="preserve">  一円未満</t>
        </is>
      </c>
      <c r="V57" s="158" t="n">
        <v>3</v>
      </c>
      <c r="W57" s="158" t="inlineStr">
        <is>
          <t>四捨五入</t>
        </is>
      </c>
      <c r="X57" s="158" t="n">
        <v>0</v>
      </c>
      <c r="Y57" s="158" t="n">
        <v>0</v>
      </c>
      <c r="Z57" s="158" t="n">
        <v>5</v>
      </c>
    </row>
    <row r="58">
      <c r="A58" s="158" t="n">
        <v>11602</v>
      </c>
      <c r="B58" s="158" t="n">
        <v>1016020</v>
      </c>
      <c r="C58" s="158" t="inlineStr">
        <is>
          <t>60X8.5X17 φ6</t>
        </is>
      </c>
      <c r="D58" s="158" t="n"/>
      <c r="E58" s="158" t="n"/>
      <c r="F58" s="158" t="n"/>
      <c r="G58" s="158" t="n">
        <v>120</v>
      </c>
      <c r="H58" s="158" t="n"/>
      <c r="I58" s="158" t="n">
        <v>1</v>
      </c>
      <c r="J58" s="158" t="inlineStr">
        <is>
          <t>ストレーナー</t>
        </is>
      </c>
      <c r="K58" s="158" t="n">
        <v>5</v>
      </c>
      <c r="L58" s="158" t="inlineStr">
        <is>
          <t>イノウエ　特注品</t>
        </is>
      </c>
      <c r="M58" s="158" t="n">
        <v>0</v>
      </c>
      <c r="N58" s="158" t="n"/>
      <c r="O58" s="158" t="n">
        <v>600</v>
      </c>
      <c r="P58" s="158" t="n">
        <v>2</v>
      </c>
      <c r="Q58" s="158" t="n">
        <v>0</v>
      </c>
      <c r="R58" s="158" t="n">
        <v>3</v>
      </c>
      <c r="S58" s="158" t="inlineStr">
        <is>
          <t>四捨五入</t>
        </is>
      </c>
      <c r="T58" s="158" t="n">
        <v>1</v>
      </c>
      <c r="U58" s="158" t="inlineStr">
        <is>
          <t xml:space="preserve">  一円未満</t>
        </is>
      </c>
      <c r="V58" s="158" t="n">
        <v>3</v>
      </c>
      <c r="W58" s="158" t="inlineStr">
        <is>
          <t>四捨五入</t>
        </is>
      </c>
      <c r="X58" s="158" t="n">
        <v>0</v>
      </c>
      <c r="Y58" s="158" t="n">
        <v>0</v>
      </c>
      <c r="Z58" s="158" t="n">
        <v>5</v>
      </c>
    </row>
    <row r="59">
      <c r="A59" s="158" t="n">
        <v>11603</v>
      </c>
      <c r="B59" s="158" t="n">
        <v>1016030</v>
      </c>
      <c r="C59" s="158" t="inlineStr">
        <is>
          <t>60X12X18　7.5φ</t>
        </is>
      </c>
      <c r="D59" s="158" t="n"/>
      <c r="E59" s="158" t="n"/>
      <c r="F59" s="158" t="n"/>
      <c r="G59" s="158" t="n">
        <v>160</v>
      </c>
      <c r="H59" s="158" t="n"/>
      <c r="I59" s="158" t="n">
        <v>1</v>
      </c>
      <c r="J59" s="158" t="inlineStr">
        <is>
          <t>ストレーナー</t>
        </is>
      </c>
      <c r="K59" s="158" t="n">
        <v>1</v>
      </c>
      <c r="L59" s="158" t="inlineStr">
        <is>
          <t>イノウエ　赤</t>
        </is>
      </c>
      <c r="M59" s="158" t="n">
        <v>0</v>
      </c>
      <c r="N59" s="158" t="n"/>
      <c r="O59" s="158" t="n">
        <v>450</v>
      </c>
      <c r="P59" s="158" t="n">
        <v>2</v>
      </c>
      <c r="Q59" s="158" t="n">
        <v>0</v>
      </c>
      <c r="R59" s="158" t="n">
        <v>3</v>
      </c>
      <c r="S59" s="158" t="inlineStr">
        <is>
          <t>四捨五入</t>
        </is>
      </c>
      <c r="T59" s="158" t="n">
        <v>1</v>
      </c>
      <c r="U59" s="158" t="inlineStr">
        <is>
          <t xml:space="preserve">  一円未満</t>
        </is>
      </c>
      <c r="V59" s="158" t="n">
        <v>3</v>
      </c>
      <c r="W59" s="158" t="inlineStr">
        <is>
          <t>四捨五入</t>
        </is>
      </c>
      <c r="X59" s="158" t="n">
        <v>0</v>
      </c>
      <c r="Y59" s="158" t="n">
        <v>0</v>
      </c>
      <c r="Z59" s="158" t="n">
        <v>5</v>
      </c>
    </row>
    <row r="60">
      <c r="A60" s="158" t="n">
        <v>11604</v>
      </c>
      <c r="B60" s="158" t="n">
        <v>1016040</v>
      </c>
      <c r="C60" s="158" t="inlineStr">
        <is>
          <t>60X12X17</t>
        </is>
      </c>
      <c r="D60" s="158" t="n"/>
      <c r="E60" s="158" t="n"/>
      <c r="F60" s="158" t="n"/>
      <c r="G60" s="158" t="n">
        <v>160</v>
      </c>
      <c r="H60" s="158" t="n"/>
      <c r="I60" s="158" t="n">
        <v>1</v>
      </c>
      <c r="J60" s="158" t="inlineStr">
        <is>
          <t>ストレーナー</t>
        </is>
      </c>
      <c r="K60" s="158" t="n">
        <v>11</v>
      </c>
      <c r="L60" s="158" t="inlineStr">
        <is>
          <t>サンセラム　特注品</t>
        </is>
      </c>
      <c r="M60" s="158" t="n">
        <v>0</v>
      </c>
      <c r="N60" s="158" t="n"/>
      <c r="O60" s="158" t="n">
        <v>450</v>
      </c>
      <c r="P60" s="158" t="n">
        <v>2</v>
      </c>
      <c r="Q60" s="158" t="n">
        <v>0</v>
      </c>
      <c r="R60" s="158" t="n">
        <v>3</v>
      </c>
      <c r="S60" s="158" t="inlineStr">
        <is>
          <t>四捨五入</t>
        </is>
      </c>
      <c r="T60" s="158" t="n">
        <v>1</v>
      </c>
      <c r="U60" s="158" t="inlineStr">
        <is>
          <t xml:space="preserve">  一円未満</t>
        </is>
      </c>
      <c r="V60" s="158" t="n">
        <v>3</v>
      </c>
      <c r="W60" s="158" t="inlineStr">
        <is>
          <t>四捨五入</t>
        </is>
      </c>
      <c r="X60" s="158" t="n">
        <v>0</v>
      </c>
      <c r="Y60" s="158" t="n">
        <v>0</v>
      </c>
      <c r="Z60" s="158" t="n">
        <v>5</v>
      </c>
    </row>
    <row r="61">
      <c r="A61" s="158" t="n">
        <v>11610</v>
      </c>
      <c r="B61" s="158" t="n">
        <v>1016100</v>
      </c>
      <c r="C61" s="158" t="inlineStr">
        <is>
          <t>61X7X15   φ5.8</t>
        </is>
      </c>
      <c r="D61" s="158" t="n"/>
      <c r="E61" s="158" t="n"/>
      <c r="F61" s="158" t="n"/>
      <c r="G61" s="158" t="n">
        <v>144</v>
      </c>
      <c r="H61" s="158" t="n"/>
      <c r="I61" s="158" t="n">
        <v>1</v>
      </c>
      <c r="J61" s="158" t="inlineStr">
        <is>
          <t>ストレーナー</t>
        </is>
      </c>
      <c r="K61" s="158" t="n">
        <v>7</v>
      </c>
      <c r="L61" s="158" t="inlineStr">
        <is>
          <t>サンセラム　赤</t>
        </is>
      </c>
      <c r="M61" s="158" t="n">
        <v>0</v>
      </c>
      <c r="N61" s="158" t="n"/>
      <c r="O61" s="158" t="n">
        <v>800</v>
      </c>
      <c r="P61" s="158" t="n">
        <v>2</v>
      </c>
      <c r="Q61" s="158" t="n">
        <v>0</v>
      </c>
      <c r="R61" s="158" t="n">
        <v>3</v>
      </c>
      <c r="S61" s="158" t="inlineStr">
        <is>
          <t>四捨五入</t>
        </is>
      </c>
      <c r="T61" s="158" t="n">
        <v>1</v>
      </c>
      <c r="U61" s="158" t="inlineStr">
        <is>
          <t xml:space="preserve">  一円未満</t>
        </is>
      </c>
      <c r="V61" s="158" t="n">
        <v>3</v>
      </c>
      <c r="W61" s="158" t="inlineStr">
        <is>
          <t>四捨五入</t>
        </is>
      </c>
      <c r="X61" s="158" t="n">
        <v>0</v>
      </c>
      <c r="Y61" s="158" t="n">
        <v>0</v>
      </c>
      <c r="Z61" s="158" t="n">
        <v>7</v>
      </c>
    </row>
    <row r="62">
      <c r="A62" s="158" t="n">
        <v>11620</v>
      </c>
      <c r="B62" s="158" t="n">
        <v>1016200</v>
      </c>
      <c r="C62" s="158" t="inlineStr">
        <is>
          <t>62X10X17  φ7</t>
        </is>
      </c>
      <c r="D62" s="158" t="n"/>
      <c r="E62" s="158" t="n"/>
      <c r="F62" s="158" t="n"/>
      <c r="G62" s="158" t="n">
        <v>168</v>
      </c>
      <c r="H62" s="158" t="n"/>
      <c r="I62" s="158" t="n">
        <v>1</v>
      </c>
      <c r="J62" s="158" t="inlineStr">
        <is>
          <t>ストレーナー</t>
        </is>
      </c>
      <c r="K62" s="158" t="n">
        <v>10</v>
      </c>
      <c r="L62" s="158" t="inlineStr">
        <is>
          <t>サンセラム　OK</t>
        </is>
      </c>
      <c r="M62" s="158" t="n">
        <v>0</v>
      </c>
      <c r="N62" s="158" t="n"/>
      <c r="O62" s="158" t="n">
        <v>540</v>
      </c>
      <c r="P62" s="158" t="n">
        <v>2</v>
      </c>
      <c r="Q62" s="158" t="n">
        <v>0</v>
      </c>
      <c r="R62" s="158" t="n">
        <v>3</v>
      </c>
      <c r="S62" s="158" t="inlineStr">
        <is>
          <t>四捨五入</t>
        </is>
      </c>
      <c r="T62" s="158" t="n">
        <v>1</v>
      </c>
      <c r="U62" s="158" t="inlineStr">
        <is>
          <t xml:space="preserve">  一円未満</t>
        </is>
      </c>
      <c r="V62" s="158" t="n">
        <v>3</v>
      </c>
      <c r="W62" s="158" t="inlineStr">
        <is>
          <t>四捨五入</t>
        </is>
      </c>
      <c r="X62" s="158" t="n">
        <v>0</v>
      </c>
      <c r="Y62" s="158" t="n">
        <v>0</v>
      </c>
      <c r="Z62" s="158" t="n">
        <v>7</v>
      </c>
    </row>
    <row r="63">
      <c r="A63" s="158" t="n">
        <v>11650</v>
      </c>
      <c r="B63" s="158" t="n">
        <v>1016500</v>
      </c>
      <c r="C63" s="158" t="inlineStr">
        <is>
          <t>65X7.5X15 φ7</t>
        </is>
      </c>
      <c r="D63" s="158" t="n"/>
      <c r="E63" s="158" t="n"/>
      <c r="F63" s="158" t="n"/>
      <c r="G63" s="158" t="n">
        <v>180</v>
      </c>
      <c r="H63" s="158" t="n"/>
      <c r="I63" s="158" t="n">
        <v>1</v>
      </c>
      <c r="J63" s="158" t="inlineStr">
        <is>
          <t>ストレーナー</t>
        </is>
      </c>
      <c r="K63" s="158" t="n">
        <v>1</v>
      </c>
      <c r="L63" s="158" t="inlineStr">
        <is>
          <t>イノウエ　赤</t>
        </is>
      </c>
      <c r="M63" s="158" t="n">
        <v>0</v>
      </c>
      <c r="N63" s="158" t="n"/>
      <c r="O63" s="158" t="n">
        <v>650</v>
      </c>
      <c r="P63" s="158" t="n">
        <v>2</v>
      </c>
      <c r="Q63" s="158" t="n">
        <v>0</v>
      </c>
      <c r="R63" s="158" t="n">
        <v>3</v>
      </c>
      <c r="S63" s="158" t="inlineStr">
        <is>
          <t>四捨五入</t>
        </is>
      </c>
      <c r="T63" s="158" t="n">
        <v>1</v>
      </c>
      <c r="U63" s="158" t="inlineStr">
        <is>
          <t xml:space="preserve">  一円未満</t>
        </is>
      </c>
      <c r="V63" s="158" t="n">
        <v>3</v>
      </c>
      <c r="W63" s="158" t="inlineStr">
        <is>
          <t>四捨五入</t>
        </is>
      </c>
      <c r="X63" s="158" t="n">
        <v>0</v>
      </c>
      <c r="Y63" s="158" t="n">
        <v>0</v>
      </c>
      <c r="Z63" s="158" t="n">
        <v>7</v>
      </c>
    </row>
    <row r="64">
      <c r="A64" s="158" t="n">
        <v>11651</v>
      </c>
      <c r="B64" s="158" t="n">
        <v>1016510</v>
      </c>
      <c r="C64" s="158" t="inlineStr">
        <is>
          <t>65X10X33  φ5</t>
        </is>
      </c>
      <c r="D64" s="158" t="n"/>
      <c r="E64" s="158" t="n"/>
      <c r="F64" s="158" t="n"/>
      <c r="G64" s="158" t="n">
        <v>136</v>
      </c>
      <c r="H64" s="158" t="n"/>
      <c r="I64" s="158" t="n">
        <v>1</v>
      </c>
      <c r="J64" s="158" t="inlineStr">
        <is>
          <t>ストレーナー</t>
        </is>
      </c>
      <c r="K64" s="158" t="n">
        <v>8</v>
      </c>
      <c r="L64" s="158" t="inlineStr">
        <is>
          <t>サンセラム　黄</t>
        </is>
      </c>
      <c r="M64" s="158" t="n">
        <v>0</v>
      </c>
      <c r="N64" s="158" t="n"/>
      <c r="O64" s="158" t="n">
        <v>500</v>
      </c>
      <c r="P64" s="158" t="n">
        <v>2</v>
      </c>
      <c r="Q64" s="158" t="n">
        <v>0</v>
      </c>
      <c r="R64" s="158" t="n">
        <v>3</v>
      </c>
      <c r="S64" s="158" t="inlineStr">
        <is>
          <t>四捨五入</t>
        </is>
      </c>
      <c r="T64" s="158" t="n">
        <v>1</v>
      </c>
      <c r="U64" s="158" t="inlineStr">
        <is>
          <t xml:space="preserve">  一円未満</t>
        </is>
      </c>
      <c r="V64" s="158" t="n">
        <v>3</v>
      </c>
      <c r="W64" s="158" t="inlineStr">
        <is>
          <t>四捨五入</t>
        </is>
      </c>
      <c r="X64" s="158" t="n">
        <v>0</v>
      </c>
      <c r="Y64" s="158" t="n">
        <v>0</v>
      </c>
      <c r="Z64" s="158" t="n">
        <v>7</v>
      </c>
    </row>
    <row r="65">
      <c r="A65" s="158" t="n">
        <v>11652</v>
      </c>
      <c r="B65" s="158" t="n">
        <v>1016520</v>
      </c>
      <c r="C65" s="158" t="inlineStr">
        <is>
          <t>65X17X33  φ5</t>
        </is>
      </c>
      <c r="D65" s="158" t="n"/>
      <c r="E65" s="158" t="n"/>
      <c r="F65" s="158" t="n"/>
      <c r="G65" s="158" t="n">
        <v>84</v>
      </c>
      <c r="H65" s="158" t="n"/>
      <c r="I65" s="158" t="n">
        <v>1</v>
      </c>
      <c r="J65" s="158" t="inlineStr">
        <is>
          <t>ストレーナー</t>
        </is>
      </c>
      <c r="K65" s="158" t="n">
        <v>0</v>
      </c>
      <c r="L65" s="158" t="n"/>
      <c r="M65" s="158" t="n">
        <v>0</v>
      </c>
      <c r="N65" s="158" t="n"/>
      <c r="O65" s="158" t="n">
        <v>300</v>
      </c>
      <c r="P65" s="158" t="n">
        <v>2</v>
      </c>
      <c r="Q65" s="158" t="n">
        <v>0</v>
      </c>
      <c r="R65" s="158" t="n">
        <v>3</v>
      </c>
      <c r="S65" s="158" t="inlineStr">
        <is>
          <t>四捨五入</t>
        </is>
      </c>
      <c r="T65" s="158" t="n">
        <v>1</v>
      </c>
      <c r="U65" s="158" t="inlineStr">
        <is>
          <t xml:space="preserve">  一円未満</t>
        </is>
      </c>
      <c r="V65" s="158" t="n">
        <v>3</v>
      </c>
      <c r="W65" s="158" t="inlineStr">
        <is>
          <t>四捨五入</t>
        </is>
      </c>
      <c r="X65" s="158" t="n">
        <v>0</v>
      </c>
      <c r="Y65" s="158" t="n">
        <v>0</v>
      </c>
      <c r="Z65" s="158" t="n">
        <v>9</v>
      </c>
    </row>
    <row r="66">
      <c r="A66" s="158" t="n">
        <v>11660</v>
      </c>
      <c r="B66" s="158" t="n">
        <v>1016600</v>
      </c>
      <c r="C66" s="158" t="inlineStr">
        <is>
          <t>66X8X16   φ6.3</t>
        </is>
      </c>
      <c r="D66" s="158" t="n"/>
      <c r="E66" s="158" t="n"/>
      <c r="F66" s="158" t="n"/>
      <c r="G66" s="158" t="n">
        <v>672</v>
      </c>
      <c r="H66" s="158" t="n"/>
      <c r="I66" s="158" t="n">
        <v>1</v>
      </c>
      <c r="J66" s="158" t="inlineStr">
        <is>
          <t>ストレーナー</t>
        </is>
      </c>
      <c r="K66" s="158" t="n">
        <v>7</v>
      </c>
      <c r="L66" s="158" t="inlineStr">
        <is>
          <t>サンセラム　赤</t>
        </is>
      </c>
      <c r="M66" s="158" t="n">
        <v>0</v>
      </c>
      <c r="N66" s="158" t="n"/>
      <c r="O66" s="158" t="n">
        <v>600</v>
      </c>
      <c r="P66" s="158" t="n">
        <v>2</v>
      </c>
      <c r="Q66" s="158" t="n">
        <v>0</v>
      </c>
      <c r="R66" s="158" t="n">
        <v>3</v>
      </c>
      <c r="S66" s="158" t="inlineStr">
        <is>
          <t>四捨五入</t>
        </is>
      </c>
      <c r="T66" s="158" t="n">
        <v>1</v>
      </c>
      <c r="U66" s="158" t="inlineStr">
        <is>
          <t xml:space="preserve">  一円未満</t>
        </is>
      </c>
      <c r="V66" s="158" t="n">
        <v>3</v>
      </c>
      <c r="W66" s="158" t="inlineStr">
        <is>
          <t>四捨五入</t>
        </is>
      </c>
      <c r="X66" s="158" t="n">
        <v>0</v>
      </c>
      <c r="Y66" s="158" t="n">
        <v>0</v>
      </c>
      <c r="Z66" s="158" t="n">
        <v>9</v>
      </c>
    </row>
    <row r="67">
      <c r="A67" s="158" t="n">
        <v>11700</v>
      </c>
      <c r="B67" s="158" t="n">
        <v>1017000</v>
      </c>
      <c r="C67" s="158" t="inlineStr">
        <is>
          <t>70X10X17  φ7</t>
        </is>
      </c>
      <c r="D67" s="158" t="n"/>
      <c r="E67" s="158" t="n"/>
      <c r="F67" s="158" t="n"/>
      <c r="G67" s="158" t="n"/>
      <c r="H67" s="158" t="n"/>
      <c r="I67" s="158" t="n">
        <v>1</v>
      </c>
      <c r="J67" s="158" t="inlineStr">
        <is>
          <t>ストレーナー</t>
        </is>
      </c>
      <c r="K67" s="158" t="n">
        <v>7</v>
      </c>
      <c r="L67" s="158" t="inlineStr">
        <is>
          <t>サンセラム　赤</t>
        </is>
      </c>
      <c r="M67" s="158" t="n">
        <v>0</v>
      </c>
      <c r="N67" s="158" t="n"/>
      <c r="O67" s="158" t="n">
        <v>440</v>
      </c>
      <c r="P67" s="158" t="n">
        <v>2</v>
      </c>
      <c r="Q67" s="158" t="n">
        <v>0</v>
      </c>
      <c r="R67" s="158" t="n">
        <v>3</v>
      </c>
      <c r="S67" s="158" t="inlineStr">
        <is>
          <t>四捨五入</t>
        </is>
      </c>
      <c r="T67" s="158" t="n">
        <v>1</v>
      </c>
      <c r="U67" s="158" t="inlineStr">
        <is>
          <t xml:space="preserve">  一円未満</t>
        </is>
      </c>
      <c r="V67" s="158" t="n">
        <v>3</v>
      </c>
      <c r="W67" s="158" t="inlineStr">
        <is>
          <t>四捨五入</t>
        </is>
      </c>
      <c r="X67" s="158" t="n">
        <v>0</v>
      </c>
      <c r="Y67" s="158" t="n">
        <v>0</v>
      </c>
      <c r="Z67" s="158" t="n">
        <v>9</v>
      </c>
    </row>
    <row r="68">
      <c r="A68" s="158" t="n">
        <v>11701</v>
      </c>
      <c r="B68" s="158" t="n">
        <v>1017010</v>
      </c>
      <c r="C68" s="158" t="inlineStr">
        <is>
          <t>70X10X21  φ7</t>
        </is>
      </c>
      <c r="D68" s="158" t="n"/>
      <c r="E68" s="158" t="n"/>
      <c r="F68" s="158" t="n"/>
      <c r="G68" s="158" t="n">
        <v>136</v>
      </c>
      <c r="H68" s="158" t="n"/>
      <c r="I68" s="158" t="n">
        <v>1</v>
      </c>
      <c r="J68" s="158" t="inlineStr">
        <is>
          <t>ストレーナー</t>
        </is>
      </c>
      <c r="K68" s="158" t="n">
        <v>4</v>
      </c>
      <c r="L68" s="158" t="inlineStr">
        <is>
          <t>イノウエ　OK</t>
        </is>
      </c>
      <c r="M68" s="158" t="n">
        <v>0</v>
      </c>
      <c r="N68" s="158" t="n"/>
      <c r="O68" s="158" t="n">
        <v>440</v>
      </c>
      <c r="P68" s="158" t="n">
        <v>2</v>
      </c>
      <c r="Q68" s="158" t="n">
        <v>0</v>
      </c>
      <c r="R68" s="158" t="n">
        <v>3</v>
      </c>
      <c r="S68" s="158" t="inlineStr">
        <is>
          <t>四捨五入</t>
        </is>
      </c>
      <c r="T68" s="158" t="n">
        <v>1</v>
      </c>
      <c r="U68" s="158" t="inlineStr">
        <is>
          <t xml:space="preserve">  一円未満</t>
        </is>
      </c>
      <c r="V68" s="158" t="n">
        <v>3</v>
      </c>
      <c r="W68" s="158" t="inlineStr">
        <is>
          <t>四捨五入</t>
        </is>
      </c>
      <c r="X68" s="158" t="n">
        <v>0</v>
      </c>
      <c r="Y68" s="158" t="n">
        <v>0</v>
      </c>
      <c r="Z68" s="158" t="n">
        <v>9</v>
      </c>
    </row>
    <row r="69">
      <c r="A69" s="158" t="n">
        <v>16701</v>
      </c>
      <c r="B69" s="158" t="n">
        <v>1017011</v>
      </c>
      <c r="C69" s="158" t="inlineStr">
        <is>
          <t>70X10X21  ｶ-ﾄﾝ</t>
        </is>
      </c>
      <c r="D69" s="158" t="n"/>
      <c r="E69" s="158" t="n"/>
      <c r="F69" s="158" t="n"/>
      <c r="G69" s="158" t="n">
        <v>136</v>
      </c>
      <c r="H69" s="158" t="n"/>
      <c r="I69" s="158" t="n">
        <v>1</v>
      </c>
      <c r="J69" s="158" t="inlineStr">
        <is>
          <t>ストレーナー</t>
        </is>
      </c>
      <c r="K69" s="158" t="n">
        <v>4</v>
      </c>
      <c r="L69" s="158" t="inlineStr">
        <is>
          <t>イノウエ　OK</t>
        </is>
      </c>
      <c r="M69" s="158" t="n">
        <v>0</v>
      </c>
      <c r="N69" s="158" t="n"/>
      <c r="O69" s="158" t="n">
        <v>400</v>
      </c>
      <c r="P69" s="158" t="n">
        <v>2</v>
      </c>
      <c r="Q69" s="158" t="n">
        <v>0</v>
      </c>
      <c r="R69" s="158" t="n">
        <v>3</v>
      </c>
      <c r="S69" s="158" t="inlineStr">
        <is>
          <t>四捨五入</t>
        </is>
      </c>
      <c r="T69" s="158" t="n">
        <v>1</v>
      </c>
      <c r="U69" s="158" t="inlineStr">
        <is>
          <t xml:space="preserve">  一円未満</t>
        </is>
      </c>
      <c r="V69" s="158" t="n">
        <v>3</v>
      </c>
      <c r="W69" s="158" t="inlineStr">
        <is>
          <t>四捨五入</t>
        </is>
      </c>
      <c r="X69" s="158" t="n">
        <v>0</v>
      </c>
      <c r="Y69" s="158" t="n">
        <v>0</v>
      </c>
      <c r="Z69" s="158" t="n">
        <v>9</v>
      </c>
    </row>
    <row r="70">
      <c r="A70" s="158" t="n">
        <v>11702</v>
      </c>
      <c r="B70" s="158" t="n">
        <v>1017020</v>
      </c>
      <c r="C70" s="158" t="inlineStr">
        <is>
          <t>70X10X16  φ9</t>
        </is>
      </c>
      <c r="D70" s="158" t="n"/>
      <c r="E70" s="158" t="n"/>
      <c r="F70" s="158" t="n"/>
      <c r="G70" s="158" t="n">
        <v>60</v>
      </c>
      <c r="H70" s="158" t="n"/>
      <c r="I70" s="158" t="n">
        <v>1</v>
      </c>
      <c r="J70" s="158" t="inlineStr">
        <is>
          <t>ストレーナー</t>
        </is>
      </c>
      <c r="K70" s="158" t="n">
        <v>7</v>
      </c>
      <c r="L70" s="158" t="inlineStr">
        <is>
          <t>サンセラム　赤</t>
        </is>
      </c>
      <c r="M70" s="158" t="n">
        <v>0</v>
      </c>
      <c r="N70" s="158" t="n"/>
      <c r="O70" s="158" t="n">
        <v>440</v>
      </c>
      <c r="P70" s="158" t="n">
        <v>2</v>
      </c>
      <c r="Q70" s="158" t="n">
        <v>0</v>
      </c>
      <c r="R70" s="158" t="n">
        <v>3</v>
      </c>
      <c r="S70" s="158" t="inlineStr">
        <is>
          <t>四捨五入</t>
        </is>
      </c>
      <c r="T70" s="158" t="n">
        <v>1</v>
      </c>
      <c r="U70" s="158" t="inlineStr">
        <is>
          <t xml:space="preserve">  一円未満</t>
        </is>
      </c>
      <c r="V70" s="158" t="n">
        <v>3</v>
      </c>
      <c r="W70" s="158" t="inlineStr">
        <is>
          <t>四捨五入</t>
        </is>
      </c>
      <c r="X70" s="158" t="n">
        <v>0</v>
      </c>
      <c r="Y70" s="158" t="n">
        <v>0</v>
      </c>
      <c r="Z70" s="158" t="n">
        <v>9</v>
      </c>
    </row>
    <row r="71">
      <c r="A71" s="158" t="n">
        <v>11744</v>
      </c>
      <c r="B71" s="158" t="n">
        <v>1017440</v>
      </c>
      <c r="C71" s="158" t="inlineStr">
        <is>
          <t>フタφ４０</t>
        </is>
      </c>
      <c r="D71" s="158" t="n"/>
      <c r="E71" s="158" t="n"/>
      <c r="F71" s="158" t="n"/>
      <c r="G71" s="158" t="n">
        <v>650</v>
      </c>
      <c r="H71" s="158" t="n"/>
      <c r="I71" s="158" t="n">
        <v>1</v>
      </c>
      <c r="J71" s="158" t="inlineStr">
        <is>
          <t>ストレーナー</t>
        </is>
      </c>
      <c r="K71" s="158" t="n">
        <v>3</v>
      </c>
      <c r="L71" s="158" t="inlineStr">
        <is>
          <t>イノウエ　青</t>
        </is>
      </c>
      <c r="M71" s="158" t="n">
        <v>0</v>
      </c>
      <c r="N71" s="158" t="n"/>
      <c r="O71" s="158" t="n">
        <v>1500</v>
      </c>
      <c r="P71" s="158" t="n">
        <v>2</v>
      </c>
      <c r="Q71" s="158" t="n">
        <v>0</v>
      </c>
      <c r="R71" s="158" t="n">
        <v>3</v>
      </c>
      <c r="S71" s="158" t="inlineStr">
        <is>
          <t>四捨五入</t>
        </is>
      </c>
      <c r="T71" s="158" t="n">
        <v>1</v>
      </c>
      <c r="U71" s="158" t="inlineStr">
        <is>
          <t xml:space="preserve">  一円未満</t>
        </is>
      </c>
      <c r="V71" s="158" t="n">
        <v>3</v>
      </c>
      <c r="W71" s="158" t="inlineStr">
        <is>
          <t>四捨五入</t>
        </is>
      </c>
      <c r="X71" s="158" t="n">
        <v>0</v>
      </c>
      <c r="Y71" s="158" t="n">
        <v>0</v>
      </c>
      <c r="Z71" s="158" t="n">
        <v>9</v>
      </c>
    </row>
    <row r="72">
      <c r="A72" s="158" t="n">
        <v>11746</v>
      </c>
      <c r="B72" s="158" t="n">
        <v>1017460</v>
      </c>
      <c r="C72" s="158" t="inlineStr">
        <is>
          <t>φ６０ 穴ﾅｼ</t>
        </is>
      </c>
      <c r="D72" s="158" t="n"/>
      <c r="E72" s="158" t="n"/>
      <c r="F72" s="158" t="n"/>
      <c r="G72" s="158" t="n">
        <v>96</v>
      </c>
      <c r="H72" s="158" t="n"/>
      <c r="I72" s="158" t="n">
        <v>1</v>
      </c>
      <c r="J72" s="158" t="inlineStr">
        <is>
          <t>ストレーナー</t>
        </is>
      </c>
      <c r="K72" s="158" t="n">
        <v>1</v>
      </c>
      <c r="L72" s="158" t="inlineStr">
        <is>
          <t>イノウエ　赤</t>
        </is>
      </c>
      <c r="M72" s="158" t="n">
        <v>0</v>
      </c>
      <c r="N72" s="158" t="n"/>
      <c r="O72" s="158" t="n">
        <v>700</v>
      </c>
      <c r="P72" s="158" t="n">
        <v>2</v>
      </c>
      <c r="Q72" s="158" t="n">
        <v>0</v>
      </c>
      <c r="R72" s="158" t="n">
        <v>3</v>
      </c>
      <c r="S72" s="158" t="inlineStr">
        <is>
          <t>四捨五入</t>
        </is>
      </c>
      <c r="T72" s="158" t="n">
        <v>1</v>
      </c>
      <c r="U72" s="158" t="inlineStr">
        <is>
          <t xml:space="preserve">  一円未満</t>
        </is>
      </c>
      <c r="V72" s="158" t="n">
        <v>3</v>
      </c>
      <c r="W72" s="158" t="inlineStr">
        <is>
          <t>四捨五入</t>
        </is>
      </c>
      <c r="X72" s="158" t="n">
        <v>0</v>
      </c>
      <c r="Y72" s="158" t="n">
        <v>0</v>
      </c>
      <c r="Z72" s="158" t="n">
        <v>11</v>
      </c>
    </row>
    <row r="73">
      <c r="A73" s="158" t="n">
        <v>12750</v>
      </c>
      <c r="B73" s="158" t="n">
        <v>1027500</v>
      </c>
      <c r="C73" s="158" t="inlineStr">
        <is>
          <t>75X10X18  φ7.5</t>
        </is>
      </c>
      <c r="D73" s="158" t="n"/>
      <c r="E73" s="158" t="n"/>
      <c r="F73" s="158" t="n"/>
      <c r="G73" s="158" t="n">
        <v>80</v>
      </c>
      <c r="H73" s="158" t="n"/>
      <c r="I73" s="158" t="n">
        <v>1</v>
      </c>
      <c r="J73" s="158" t="inlineStr">
        <is>
          <t>ストレーナー</t>
        </is>
      </c>
      <c r="K73" s="158" t="n">
        <v>7</v>
      </c>
      <c r="L73" s="158" t="inlineStr">
        <is>
          <t>サンセラム　赤</t>
        </is>
      </c>
      <c r="M73" s="158" t="n">
        <v>0</v>
      </c>
      <c r="N73" s="158" t="n"/>
      <c r="O73" s="158" t="n">
        <v>300</v>
      </c>
      <c r="P73" s="158" t="n">
        <v>2</v>
      </c>
      <c r="Q73" s="158" t="n">
        <v>0</v>
      </c>
      <c r="R73" s="158" t="n">
        <v>3</v>
      </c>
      <c r="S73" s="158" t="inlineStr">
        <is>
          <t>四捨五入</t>
        </is>
      </c>
      <c r="T73" s="158" t="n">
        <v>1</v>
      </c>
      <c r="U73" s="158" t="inlineStr">
        <is>
          <t xml:space="preserve">  一円未満</t>
        </is>
      </c>
      <c r="V73" s="158" t="n">
        <v>3</v>
      </c>
      <c r="W73" s="158" t="inlineStr">
        <is>
          <t>四捨五入</t>
        </is>
      </c>
      <c r="X73" s="158" t="n">
        <v>0</v>
      </c>
      <c r="Y73" s="158" t="n">
        <v>0</v>
      </c>
      <c r="Z73" s="158" t="n">
        <v>9</v>
      </c>
    </row>
    <row r="74">
      <c r="A74" s="158" t="n">
        <v>12752</v>
      </c>
      <c r="B74" s="158" t="n">
        <v>1027520</v>
      </c>
      <c r="C74" s="158" t="inlineStr">
        <is>
          <t>75X13X17  φ8</t>
        </is>
      </c>
      <c r="D74" s="158" t="n"/>
      <c r="E74" s="158" t="n"/>
      <c r="F74" s="158" t="n"/>
      <c r="G74" s="158" t="n">
        <v>61</v>
      </c>
      <c r="H74" s="158" t="n"/>
      <c r="I74" s="158" t="n">
        <v>1</v>
      </c>
      <c r="J74" s="158" t="inlineStr">
        <is>
          <t>ストレーナー</t>
        </is>
      </c>
      <c r="K74" s="158" t="n">
        <v>1</v>
      </c>
      <c r="L74" s="158" t="inlineStr">
        <is>
          <t>イノウエ　赤</t>
        </is>
      </c>
      <c r="M74" s="158" t="n">
        <v>0</v>
      </c>
      <c r="N74" s="158" t="n"/>
      <c r="O74" s="158" t="n">
        <v>220</v>
      </c>
      <c r="P74" s="158" t="n">
        <v>2</v>
      </c>
      <c r="Q74" s="158" t="n">
        <v>0</v>
      </c>
      <c r="R74" s="158" t="n">
        <v>3</v>
      </c>
      <c r="S74" s="158" t="inlineStr">
        <is>
          <t>四捨五入</t>
        </is>
      </c>
      <c r="T74" s="158" t="n">
        <v>1</v>
      </c>
      <c r="U74" s="158" t="inlineStr">
        <is>
          <t xml:space="preserve">  一円未満</t>
        </is>
      </c>
      <c r="V74" s="158" t="n">
        <v>3</v>
      </c>
      <c r="W74" s="158" t="inlineStr">
        <is>
          <t>四捨五入</t>
        </is>
      </c>
      <c r="X74" s="158" t="n">
        <v>0</v>
      </c>
      <c r="Y74" s="158" t="n">
        <v>0</v>
      </c>
      <c r="Z74" s="158" t="n">
        <v>9</v>
      </c>
    </row>
    <row r="75">
      <c r="A75" s="158" t="n">
        <v>12753</v>
      </c>
      <c r="B75" s="158" t="n">
        <v>1027530</v>
      </c>
      <c r="C75" s="158" t="inlineStr">
        <is>
          <t>75X9X19</t>
        </is>
      </c>
      <c r="D75" s="158" t="n"/>
      <c r="E75" s="158" t="n"/>
      <c r="F75" s="158" t="n"/>
      <c r="G75" s="158" t="n">
        <v>96</v>
      </c>
      <c r="H75" s="158" t="n"/>
      <c r="I75" s="158" t="n">
        <v>1</v>
      </c>
      <c r="J75" s="158" t="inlineStr">
        <is>
          <t>ストレーナー</t>
        </is>
      </c>
      <c r="K75" s="158" t="n">
        <v>7</v>
      </c>
      <c r="L75" s="158" t="inlineStr">
        <is>
          <t>サンセラム　赤</t>
        </is>
      </c>
      <c r="M75" s="158" t="n">
        <v>0</v>
      </c>
      <c r="N75" s="158" t="n"/>
      <c r="O75" s="158" t="n">
        <v>320</v>
      </c>
      <c r="P75" s="158" t="n">
        <v>2</v>
      </c>
      <c r="Q75" s="158" t="n">
        <v>0</v>
      </c>
      <c r="R75" s="158" t="n">
        <v>3</v>
      </c>
      <c r="S75" s="158" t="inlineStr">
        <is>
          <t>四捨五入</t>
        </is>
      </c>
      <c r="T75" s="158" t="n">
        <v>1</v>
      </c>
      <c r="U75" s="158" t="inlineStr">
        <is>
          <t xml:space="preserve">  一円未満</t>
        </is>
      </c>
      <c r="V75" s="158" t="n">
        <v>3</v>
      </c>
      <c r="W75" s="158" t="inlineStr">
        <is>
          <t>四捨五入</t>
        </is>
      </c>
      <c r="X75" s="158" t="n">
        <v>0</v>
      </c>
      <c r="Y75" s="158" t="n">
        <v>0</v>
      </c>
      <c r="Z75" s="158" t="n">
        <v>9</v>
      </c>
    </row>
    <row r="76">
      <c r="A76" s="158" t="n">
        <v>12760</v>
      </c>
      <c r="B76" s="158" t="n">
        <v>1027600</v>
      </c>
      <c r="C76" s="158" t="inlineStr">
        <is>
          <t>76X10X19  φ6.6</t>
        </is>
      </c>
      <c r="D76" s="158" t="n"/>
      <c r="E76" s="158" t="n"/>
      <c r="F76" s="158" t="n"/>
      <c r="G76" s="158" t="n">
        <v>96</v>
      </c>
      <c r="H76" s="158" t="n"/>
      <c r="I76" s="158" t="n">
        <v>1</v>
      </c>
      <c r="J76" s="158" t="inlineStr">
        <is>
          <t>ストレーナー</t>
        </is>
      </c>
      <c r="K76" s="158" t="n">
        <v>8</v>
      </c>
      <c r="L76" s="158" t="inlineStr">
        <is>
          <t>サンセラム　黄</t>
        </is>
      </c>
      <c r="M76" s="158" t="n">
        <v>0</v>
      </c>
      <c r="N76" s="158" t="n"/>
      <c r="O76" s="158" t="n">
        <v>280</v>
      </c>
      <c r="P76" s="158" t="n">
        <v>2</v>
      </c>
      <c r="Q76" s="158" t="n">
        <v>0</v>
      </c>
      <c r="R76" s="158" t="n">
        <v>3</v>
      </c>
      <c r="S76" s="158" t="inlineStr">
        <is>
          <t>四捨五入</t>
        </is>
      </c>
      <c r="T76" s="158" t="n">
        <v>1</v>
      </c>
      <c r="U76" s="158" t="inlineStr">
        <is>
          <t xml:space="preserve">  一円未満</t>
        </is>
      </c>
      <c r="V76" s="158" t="n">
        <v>3</v>
      </c>
      <c r="W76" s="158" t="inlineStr">
        <is>
          <t>四捨五入</t>
        </is>
      </c>
      <c r="X76" s="158" t="n">
        <v>0</v>
      </c>
      <c r="Y76" s="158" t="n">
        <v>0</v>
      </c>
      <c r="Z76" s="158" t="n">
        <v>11</v>
      </c>
    </row>
    <row r="77">
      <c r="A77" s="158" t="n">
        <v>12800</v>
      </c>
      <c r="B77" s="158" t="n">
        <v>1028000</v>
      </c>
      <c r="C77" s="158" t="inlineStr">
        <is>
          <t>80X10X16  φ11</t>
        </is>
      </c>
      <c r="D77" s="158" t="n"/>
      <c r="E77" s="158" t="n"/>
      <c r="F77" s="158" t="n"/>
      <c r="G77" s="158" t="n">
        <v>70</v>
      </c>
      <c r="H77" s="158" t="n"/>
      <c r="I77" s="158" t="n">
        <v>1</v>
      </c>
      <c r="J77" s="158" t="inlineStr">
        <is>
          <t>ストレーナー</t>
        </is>
      </c>
      <c r="K77" s="158" t="n">
        <v>10</v>
      </c>
      <c r="L77" s="158" t="inlineStr">
        <is>
          <t>サンセラム　OK</t>
        </is>
      </c>
      <c r="M77" s="158" t="n">
        <v>0</v>
      </c>
      <c r="N77" s="158" t="n"/>
      <c r="O77" s="158" t="n">
        <v>260</v>
      </c>
      <c r="P77" s="158" t="n">
        <v>2</v>
      </c>
      <c r="Q77" s="158" t="n">
        <v>0</v>
      </c>
      <c r="R77" s="158" t="n">
        <v>3</v>
      </c>
      <c r="S77" s="158" t="inlineStr">
        <is>
          <t>四捨五入</t>
        </is>
      </c>
      <c r="T77" s="158" t="n">
        <v>1</v>
      </c>
      <c r="U77" s="158" t="inlineStr">
        <is>
          <t xml:space="preserve">  一円未満</t>
        </is>
      </c>
      <c r="V77" s="158" t="n">
        <v>3</v>
      </c>
      <c r="W77" s="158" t="inlineStr">
        <is>
          <t>四捨五入</t>
        </is>
      </c>
      <c r="X77" s="158" t="n">
        <v>0</v>
      </c>
      <c r="Y77" s="158" t="n">
        <v>0</v>
      </c>
      <c r="Z77" s="158" t="n">
        <v>13</v>
      </c>
    </row>
    <row r="78">
      <c r="A78" s="158" t="n">
        <v>12802</v>
      </c>
      <c r="B78" s="158" t="n">
        <v>1028020</v>
      </c>
      <c r="C78" s="158" t="inlineStr">
        <is>
          <t>80X11X23  φ8</t>
        </is>
      </c>
      <c r="D78" s="158" t="n"/>
      <c r="E78" s="158" t="n"/>
      <c r="F78" s="158" t="n"/>
      <c r="G78" s="158" t="n">
        <v>64</v>
      </c>
      <c r="H78" s="158" t="n"/>
      <c r="I78" s="158" t="n">
        <v>1</v>
      </c>
      <c r="J78" s="158" t="inlineStr">
        <is>
          <t>ストレーナー</t>
        </is>
      </c>
      <c r="K78" s="158" t="n">
        <v>4</v>
      </c>
      <c r="L78" s="158" t="inlineStr">
        <is>
          <t>イノウエ　OK</t>
        </is>
      </c>
      <c r="M78" s="158" t="n">
        <v>0</v>
      </c>
      <c r="N78" s="158" t="n"/>
      <c r="O78" s="158" t="n">
        <v>250</v>
      </c>
      <c r="P78" s="158" t="n">
        <v>2</v>
      </c>
      <c r="Q78" s="158" t="n">
        <v>0</v>
      </c>
      <c r="R78" s="158" t="n">
        <v>3</v>
      </c>
      <c r="S78" s="158" t="inlineStr">
        <is>
          <t>四捨五入</t>
        </is>
      </c>
      <c r="T78" s="158" t="n">
        <v>1</v>
      </c>
      <c r="U78" s="158" t="inlineStr">
        <is>
          <t xml:space="preserve">  一円未満</t>
        </is>
      </c>
      <c r="V78" s="158" t="n">
        <v>3</v>
      </c>
      <c r="W78" s="158" t="inlineStr">
        <is>
          <t>四捨五入</t>
        </is>
      </c>
      <c r="X78" s="158" t="n">
        <v>0</v>
      </c>
      <c r="Y78" s="158" t="n">
        <v>0</v>
      </c>
      <c r="Z78" s="158" t="n">
        <v>13</v>
      </c>
    </row>
    <row r="79">
      <c r="A79" s="158" t="n">
        <v>16802</v>
      </c>
      <c r="B79" s="158" t="n">
        <v>1028021</v>
      </c>
      <c r="C79" s="158" t="inlineStr">
        <is>
          <t>80X11X23  ｶｰﾄﾝ</t>
        </is>
      </c>
      <c r="D79" s="158" t="n"/>
      <c r="E79" s="158" t="n"/>
      <c r="F79" s="158" t="n"/>
      <c r="G79" s="158" t="n">
        <v>64</v>
      </c>
      <c r="H79" s="158" t="n"/>
      <c r="I79" s="158" t="n">
        <v>1</v>
      </c>
      <c r="J79" s="158" t="inlineStr">
        <is>
          <t>ストレーナー</t>
        </is>
      </c>
      <c r="K79" s="158" t="n">
        <v>4</v>
      </c>
      <c r="L79" s="158" t="inlineStr">
        <is>
          <t>イノウエ　OK</t>
        </is>
      </c>
      <c r="M79" s="158" t="n">
        <v>0</v>
      </c>
      <c r="N79" s="158" t="n"/>
      <c r="O79" s="158" t="n">
        <v>250</v>
      </c>
      <c r="P79" s="158" t="n">
        <v>2</v>
      </c>
      <c r="Q79" s="158" t="n">
        <v>0</v>
      </c>
      <c r="R79" s="158" t="n">
        <v>3</v>
      </c>
      <c r="S79" s="158" t="inlineStr">
        <is>
          <t>四捨五入</t>
        </is>
      </c>
      <c r="T79" s="158" t="n">
        <v>1</v>
      </c>
      <c r="U79" s="158" t="inlineStr">
        <is>
          <t xml:space="preserve">  一円未満</t>
        </is>
      </c>
      <c r="V79" s="158" t="n">
        <v>3</v>
      </c>
      <c r="W79" s="158" t="inlineStr">
        <is>
          <t>四捨五入</t>
        </is>
      </c>
      <c r="X79" s="158" t="n">
        <v>0</v>
      </c>
      <c r="Y79" s="158" t="n">
        <v>0</v>
      </c>
      <c r="Z79" s="158" t="n">
        <v>13</v>
      </c>
    </row>
    <row r="80">
      <c r="A80" s="158" t="n">
        <v>12804</v>
      </c>
      <c r="B80" s="158" t="n">
        <v>1028040</v>
      </c>
      <c r="C80" s="158" t="inlineStr">
        <is>
          <t>80X12X23  φ7.5</t>
        </is>
      </c>
      <c r="D80" s="158" t="n"/>
      <c r="E80" s="158" t="n"/>
      <c r="F80" s="158" t="n"/>
      <c r="G80" s="158" t="n">
        <v>50</v>
      </c>
      <c r="H80" s="158" t="n"/>
      <c r="I80" s="158" t="n">
        <v>1</v>
      </c>
      <c r="J80" s="158" t="inlineStr">
        <is>
          <t>ストレーナー</t>
        </is>
      </c>
      <c r="K80" s="158" t="n">
        <v>4</v>
      </c>
      <c r="L80" s="158" t="inlineStr">
        <is>
          <t>イノウエ　OK</t>
        </is>
      </c>
      <c r="M80" s="158" t="n">
        <v>0</v>
      </c>
      <c r="N80" s="158" t="n"/>
      <c r="O80" s="158" t="n">
        <v>220</v>
      </c>
      <c r="P80" s="158" t="n">
        <v>2</v>
      </c>
      <c r="Q80" s="158" t="n">
        <v>0</v>
      </c>
      <c r="R80" s="158" t="n">
        <v>3</v>
      </c>
      <c r="S80" s="158" t="inlineStr">
        <is>
          <t>四捨五入</t>
        </is>
      </c>
      <c r="T80" s="158" t="n">
        <v>1</v>
      </c>
      <c r="U80" s="158" t="inlineStr">
        <is>
          <t xml:space="preserve">  一円未満</t>
        </is>
      </c>
      <c r="V80" s="158" t="n">
        <v>3</v>
      </c>
      <c r="W80" s="158" t="inlineStr">
        <is>
          <t>四捨五入</t>
        </is>
      </c>
      <c r="X80" s="158" t="n">
        <v>0</v>
      </c>
      <c r="Y80" s="158" t="n">
        <v>0</v>
      </c>
      <c r="Z80" s="158" t="n">
        <v>13</v>
      </c>
    </row>
    <row r="81">
      <c r="A81" s="158" t="n">
        <v>12841</v>
      </c>
      <c r="B81" s="158" t="n">
        <v>1028410</v>
      </c>
      <c r="C81" s="158" t="inlineStr">
        <is>
          <t>84x12x13</t>
        </is>
      </c>
      <c r="D81" s="158" t="n"/>
      <c r="E81" s="158" t="n"/>
      <c r="F81" s="158" t="n"/>
      <c r="G81" s="158" t="n">
        <v>64</v>
      </c>
      <c r="H81" s="158" t="n"/>
      <c r="I81" s="158" t="n">
        <v>1</v>
      </c>
      <c r="J81" s="158" t="inlineStr">
        <is>
          <t>ストレーナー</t>
        </is>
      </c>
      <c r="K81" s="158" t="n">
        <v>9</v>
      </c>
      <c r="L81" s="158" t="inlineStr">
        <is>
          <t>サンセラム　青</t>
        </is>
      </c>
      <c r="M81" s="158" t="n">
        <v>0</v>
      </c>
      <c r="N81" s="158" t="n"/>
      <c r="O81" s="158" t="n">
        <v>200</v>
      </c>
      <c r="P81" s="158" t="n">
        <v>2</v>
      </c>
      <c r="Q81" s="158" t="n">
        <v>0</v>
      </c>
      <c r="R81" s="158" t="n">
        <v>3</v>
      </c>
      <c r="S81" s="158" t="inlineStr">
        <is>
          <t>四捨五入</t>
        </is>
      </c>
      <c r="T81" s="158" t="n">
        <v>1</v>
      </c>
      <c r="U81" s="158" t="inlineStr">
        <is>
          <t xml:space="preserve">  一円未満</t>
        </is>
      </c>
      <c r="V81" s="158" t="n">
        <v>3</v>
      </c>
      <c r="W81" s="158" t="inlineStr">
        <is>
          <t>四捨五入</t>
        </is>
      </c>
      <c r="X81" s="158" t="n">
        <v>0</v>
      </c>
      <c r="Y81" s="158" t="n">
        <v>0</v>
      </c>
      <c r="Z81" s="158" t="n">
        <v>14</v>
      </c>
    </row>
    <row r="82">
      <c r="A82" s="158" t="n">
        <v>12842</v>
      </c>
      <c r="B82" s="158" t="n">
        <v>1028420</v>
      </c>
      <c r="C82" s="158" t="inlineStr">
        <is>
          <t>84X12X20 φ10</t>
        </is>
      </c>
      <c r="D82" s="158" t="n"/>
      <c r="E82" s="158" t="n"/>
      <c r="F82" s="158" t="n"/>
      <c r="G82" s="158" t="n">
        <v>54</v>
      </c>
      <c r="H82" s="158" t="n"/>
      <c r="I82" s="158" t="n">
        <v>1</v>
      </c>
      <c r="J82" s="158" t="inlineStr">
        <is>
          <t>ストレーナー</t>
        </is>
      </c>
      <c r="K82" s="158" t="n">
        <v>10</v>
      </c>
      <c r="L82" s="158" t="inlineStr">
        <is>
          <t>サンセラム　OK</t>
        </is>
      </c>
      <c r="M82" s="158" t="n">
        <v>0</v>
      </c>
      <c r="N82" s="158" t="n"/>
      <c r="O82" s="158" t="n">
        <v>200</v>
      </c>
      <c r="P82" s="158" t="n">
        <v>2</v>
      </c>
      <c r="Q82" s="158" t="n">
        <v>0</v>
      </c>
      <c r="R82" s="158" t="n">
        <v>3</v>
      </c>
      <c r="S82" s="158" t="inlineStr">
        <is>
          <t>四捨五入</t>
        </is>
      </c>
      <c r="T82" s="158" t="n">
        <v>1</v>
      </c>
      <c r="U82" s="158" t="inlineStr">
        <is>
          <t xml:space="preserve">  一円未満</t>
        </is>
      </c>
      <c r="V82" s="158" t="n">
        <v>3</v>
      </c>
      <c r="W82" s="158" t="inlineStr">
        <is>
          <t>四捨五入</t>
        </is>
      </c>
      <c r="X82" s="158" t="n">
        <v>0</v>
      </c>
      <c r="Y82" s="158" t="n">
        <v>0</v>
      </c>
      <c r="Z82" s="158" t="n">
        <v>14</v>
      </c>
    </row>
    <row r="83">
      <c r="A83" s="158" t="n">
        <v>12843</v>
      </c>
      <c r="B83" s="158" t="n">
        <v>1028430</v>
      </c>
      <c r="C83" s="158" t="inlineStr">
        <is>
          <t>84x12x8 φ10</t>
        </is>
      </c>
      <c r="D83" s="158" t="n"/>
      <c r="E83" s="158" t="n"/>
      <c r="F83" s="158" t="n"/>
      <c r="G83" s="158" t="n">
        <v>18</v>
      </c>
      <c r="H83" s="158" t="n"/>
      <c r="I83" s="158" t="n">
        <v>1</v>
      </c>
      <c r="J83" s="158" t="inlineStr">
        <is>
          <t>ストレーナー</t>
        </is>
      </c>
      <c r="K83" s="158" t="n">
        <v>10</v>
      </c>
      <c r="L83" s="158" t="inlineStr">
        <is>
          <t>サンセラム　OK</t>
        </is>
      </c>
      <c r="M83" s="158" t="n">
        <v>0</v>
      </c>
      <c r="N83" s="158" t="n"/>
      <c r="O83" s="158" t="n">
        <v>200</v>
      </c>
      <c r="P83" s="158" t="n">
        <v>2</v>
      </c>
      <c r="Q83" s="158" t="n">
        <v>0</v>
      </c>
      <c r="R83" s="158" t="n">
        <v>3</v>
      </c>
      <c r="S83" s="158" t="inlineStr">
        <is>
          <t>四捨五入</t>
        </is>
      </c>
      <c r="T83" s="158" t="n">
        <v>1</v>
      </c>
      <c r="U83" s="158" t="inlineStr">
        <is>
          <t xml:space="preserve">  一円未満</t>
        </is>
      </c>
      <c r="V83" s="158" t="n">
        <v>3</v>
      </c>
      <c r="W83" s="158" t="inlineStr">
        <is>
          <t>四捨五入</t>
        </is>
      </c>
      <c r="X83" s="158" t="n">
        <v>0</v>
      </c>
      <c r="Y83" s="158" t="n">
        <v>0</v>
      </c>
      <c r="Z83" s="158" t="n">
        <v>14</v>
      </c>
    </row>
    <row r="84">
      <c r="A84" s="158" t="n">
        <v>12844</v>
      </c>
      <c r="B84" s="158" t="n">
        <v>1028440</v>
      </c>
      <c r="C84" s="158" t="inlineStr">
        <is>
          <t>84x12x29</t>
        </is>
      </c>
      <c r="D84" s="158" t="n"/>
      <c r="E84" s="158" t="n"/>
      <c r="F84" s="158" t="n"/>
      <c r="G84" s="158" t="n">
        <v>45</v>
      </c>
      <c r="H84" s="158" t="n"/>
      <c r="I84" s="158" t="n">
        <v>1</v>
      </c>
      <c r="J84" s="158" t="inlineStr">
        <is>
          <t>ストレーナー</t>
        </is>
      </c>
      <c r="K84" s="158" t="n">
        <v>7</v>
      </c>
      <c r="L84" s="158" t="inlineStr">
        <is>
          <t>サンセラム　赤</t>
        </is>
      </c>
      <c r="M84" s="158" t="n">
        <v>0</v>
      </c>
      <c r="N84" s="158" t="n"/>
      <c r="O84" s="158" t="n">
        <v>200</v>
      </c>
      <c r="P84" s="158" t="n">
        <v>2</v>
      </c>
      <c r="Q84" s="158" t="n">
        <v>0</v>
      </c>
      <c r="R84" s="158" t="n">
        <v>3</v>
      </c>
      <c r="S84" s="158" t="inlineStr">
        <is>
          <t>四捨五入</t>
        </is>
      </c>
      <c r="T84" s="158" t="n">
        <v>1</v>
      </c>
      <c r="U84" s="158" t="inlineStr">
        <is>
          <t xml:space="preserve">  一円未満</t>
        </is>
      </c>
      <c r="V84" s="158" t="n">
        <v>3</v>
      </c>
      <c r="W84" s="158" t="inlineStr">
        <is>
          <t>四捨五入</t>
        </is>
      </c>
      <c r="X84" s="158" t="n">
        <v>0</v>
      </c>
      <c r="Y84" s="158" t="n">
        <v>0</v>
      </c>
      <c r="Z84" s="158" t="n">
        <v>14</v>
      </c>
    </row>
    <row r="85">
      <c r="A85" s="158" t="n">
        <v>12845</v>
      </c>
      <c r="B85" s="158" t="n">
        <v>1028450</v>
      </c>
      <c r="C85" s="158" t="inlineStr">
        <is>
          <t>84x12x10</t>
        </is>
      </c>
      <c r="D85" s="158" t="n"/>
      <c r="E85" s="158" t="n"/>
      <c r="F85" s="158" t="n"/>
      <c r="G85" s="158" t="n">
        <v>46</v>
      </c>
      <c r="H85" s="158" t="n"/>
      <c r="I85" s="158" t="n">
        <v>1</v>
      </c>
      <c r="J85" s="158" t="inlineStr">
        <is>
          <t>ストレーナー</t>
        </is>
      </c>
      <c r="K85" s="158" t="n">
        <v>7</v>
      </c>
      <c r="L85" s="158" t="inlineStr">
        <is>
          <t>サンセラム　赤</t>
        </is>
      </c>
      <c r="M85" s="158" t="n">
        <v>0</v>
      </c>
      <c r="N85" s="158" t="n"/>
      <c r="O85" s="158" t="n">
        <v>200</v>
      </c>
      <c r="P85" s="158" t="n">
        <v>2</v>
      </c>
      <c r="Q85" s="158" t="n">
        <v>0</v>
      </c>
      <c r="R85" s="158" t="n">
        <v>3</v>
      </c>
      <c r="S85" s="158" t="inlineStr">
        <is>
          <t>四捨五入</t>
        </is>
      </c>
      <c r="T85" s="158" t="n">
        <v>1</v>
      </c>
      <c r="U85" s="158" t="inlineStr">
        <is>
          <t xml:space="preserve">  一円未満</t>
        </is>
      </c>
      <c r="V85" s="158" t="n">
        <v>3</v>
      </c>
      <c r="W85" s="158" t="inlineStr">
        <is>
          <t>四捨五入</t>
        </is>
      </c>
      <c r="X85" s="158" t="n">
        <v>0</v>
      </c>
      <c r="Y85" s="158" t="n">
        <v>0</v>
      </c>
      <c r="Z85" s="158" t="n">
        <v>14</v>
      </c>
    </row>
    <row r="86">
      <c r="A86" s="158" t="n">
        <v>12890</v>
      </c>
      <c r="B86" s="158" t="n">
        <v>1028900</v>
      </c>
      <c r="C86" s="158" t="inlineStr">
        <is>
          <t>89X14X21  φ7</t>
        </is>
      </c>
      <c r="D86" s="158" t="n"/>
      <c r="E86" s="158" t="n"/>
      <c r="F86" s="158" t="n"/>
      <c r="G86" s="158" t="n">
        <v>36</v>
      </c>
      <c r="H86" s="158" t="n"/>
      <c r="I86" s="158" t="n">
        <v>1</v>
      </c>
      <c r="J86" s="158" t="inlineStr">
        <is>
          <t>ストレーナー</t>
        </is>
      </c>
      <c r="K86" s="158" t="n">
        <v>7</v>
      </c>
      <c r="L86" s="158" t="inlineStr">
        <is>
          <t>サンセラム　赤</t>
        </is>
      </c>
      <c r="M86" s="158" t="n">
        <v>0</v>
      </c>
      <c r="N86" s="158" t="n"/>
      <c r="O86" s="158" t="n">
        <v>160</v>
      </c>
      <c r="P86" s="158" t="n">
        <v>2</v>
      </c>
      <c r="Q86" s="158" t="n">
        <v>0</v>
      </c>
      <c r="R86" s="158" t="n">
        <v>3</v>
      </c>
      <c r="S86" s="158" t="inlineStr">
        <is>
          <t>四捨五入</t>
        </is>
      </c>
      <c r="T86" s="158" t="n">
        <v>1</v>
      </c>
      <c r="U86" s="158" t="inlineStr">
        <is>
          <t xml:space="preserve">  一円未満</t>
        </is>
      </c>
      <c r="V86" s="158" t="n">
        <v>3</v>
      </c>
      <c r="W86" s="158" t="inlineStr">
        <is>
          <t>四捨五入</t>
        </is>
      </c>
      <c r="X86" s="158" t="n">
        <v>0</v>
      </c>
      <c r="Y86" s="158" t="n">
        <v>0</v>
      </c>
      <c r="Z86" s="158" t="n">
        <v>18</v>
      </c>
    </row>
    <row r="87">
      <c r="A87" s="158" t="n">
        <v>12900</v>
      </c>
      <c r="B87" s="158" t="n">
        <v>1029000</v>
      </c>
      <c r="C87" s="158" t="inlineStr">
        <is>
          <t>90X13X19  φ9.5</t>
        </is>
      </c>
      <c r="D87" s="158" t="n"/>
      <c r="E87" s="158" t="n"/>
      <c r="F87" s="158" t="n"/>
      <c r="G87" s="158" t="n">
        <v>54</v>
      </c>
      <c r="H87" s="158" t="n"/>
      <c r="I87" s="158" t="n">
        <v>1</v>
      </c>
      <c r="J87" s="158" t="inlineStr">
        <is>
          <t>ストレーナー</t>
        </is>
      </c>
      <c r="K87" s="158" t="n">
        <v>3</v>
      </c>
      <c r="L87" s="158" t="inlineStr">
        <is>
          <t>イノウエ　青</t>
        </is>
      </c>
      <c r="M87" s="158" t="n">
        <v>0</v>
      </c>
      <c r="N87" s="158" t="n"/>
      <c r="O87" s="158" t="n">
        <v>180</v>
      </c>
      <c r="P87" s="158" t="n">
        <v>2</v>
      </c>
      <c r="Q87" s="158" t="n">
        <v>0</v>
      </c>
      <c r="R87" s="158" t="n">
        <v>3</v>
      </c>
      <c r="S87" s="158" t="inlineStr">
        <is>
          <t>四捨五入</t>
        </is>
      </c>
      <c r="T87" s="158" t="n">
        <v>1</v>
      </c>
      <c r="U87" s="158" t="inlineStr">
        <is>
          <t xml:space="preserve">  一円未満</t>
        </is>
      </c>
      <c r="V87" s="158" t="n">
        <v>3</v>
      </c>
      <c r="W87" s="158" t="inlineStr">
        <is>
          <t>四捨五入</t>
        </is>
      </c>
      <c r="X87" s="158" t="n">
        <v>0</v>
      </c>
      <c r="Y87" s="158" t="n">
        <v>0</v>
      </c>
      <c r="Z87" s="158" t="n">
        <v>18</v>
      </c>
    </row>
    <row r="88">
      <c r="A88" s="158" t="n">
        <v>16900</v>
      </c>
      <c r="B88" s="158" t="n">
        <v>1029001</v>
      </c>
      <c r="C88" s="158" t="inlineStr">
        <is>
          <t>90X13X19  ｶｰﾄﾝ</t>
        </is>
      </c>
      <c r="D88" s="158" t="n"/>
      <c r="E88" s="158" t="n"/>
      <c r="F88" s="158" t="n"/>
      <c r="G88" s="158" t="n"/>
      <c r="H88" s="158" t="n"/>
      <c r="I88" s="158" t="n">
        <v>1</v>
      </c>
      <c r="J88" s="158" t="inlineStr">
        <is>
          <t>ストレーナー</t>
        </is>
      </c>
      <c r="K88" s="158" t="n">
        <v>3</v>
      </c>
      <c r="L88" s="158" t="inlineStr">
        <is>
          <t>イノウエ　青</t>
        </is>
      </c>
      <c r="M88" s="158" t="n">
        <v>0</v>
      </c>
      <c r="N88" s="158" t="n"/>
      <c r="O88" s="158" t="n">
        <v>180</v>
      </c>
      <c r="P88" s="158" t="n">
        <v>2</v>
      </c>
      <c r="Q88" s="158" t="n">
        <v>0</v>
      </c>
      <c r="R88" s="158" t="n">
        <v>3</v>
      </c>
      <c r="S88" s="158" t="inlineStr">
        <is>
          <t>四捨五入</t>
        </is>
      </c>
      <c r="T88" s="158" t="n">
        <v>1</v>
      </c>
      <c r="U88" s="158" t="inlineStr">
        <is>
          <t xml:space="preserve">  一円未満</t>
        </is>
      </c>
      <c r="V88" s="158" t="n">
        <v>3</v>
      </c>
      <c r="W88" s="158" t="inlineStr">
        <is>
          <t>四捨五入</t>
        </is>
      </c>
      <c r="X88" s="158" t="n">
        <v>0</v>
      </c>
      <c r="Y88" s="158" t="n">
        <v>0</v>
      </c>
      <c r="Z88" s="158" t="n">
        <v>18</v>
      </c>
    </row>
    <row r="89">
      <c r="A89" s="158" t="n">
        <v>12901</v>
      </c>
      <c r="B89" s="158" t="n">
        <v>1029010</v>
      </c>
      <c r="C89" s="158" t="inlineStr">
        <is>
          <t>90X14X36  φ7.5</t>
        </is>
      </c>
      <c r="D89" s="158" t="n"/>
      <c r="E89" s="158" t="n"/>
      <c r="F89" s="158" t="n"/>
      <c r="G89" s="158" t="n">
        <v>51</v>
      </c>
      <c r="H89" s="158" t="n"/>
      <c r="I89" s="158" t="n">
        <v>1</v>
      </c>
      <c r="J89" s="158" t="inlineStr">
        <is>
          <t>ストレーナー</t>
        </is>
      </c>
      <c r="K89" s="158" t="n">
        <v>8</v>
      </c>
      <c r="L89" s="158" t="inlineStr">
        <is>
          <t>サンセラム　黄</t>
        </is>
      </c>
      <c r="M89" s="158" t="n">
        <v>0</v>
      </c>
      <c r="N89" s="158" t="n"/>
      <c r="O89" s="158" t="n">
        <v>160</v>
      </c>
      <c r="P89" s="158" t="n">
        <v>2</v>
      </c>
      <c r="Q89" s="158" t="n">
        <v>0</v>
      </c>
      <c r="R89" s="158" t="n">
        <v>3</v>
      </c>
      <c r="S89" s="158" t="inlineStr">
        <is>
          <t>四捨五入</t>
        </is>
      </c>
      <c r="T89" s="158" t="n">
        <v>1</v>
      </c>
      <c r="U89" s="158" t="inlineStr">
        <is>
          <t xml:space="preserve">  一円未満</t>
        </is>
      </c>
      <c r="V89" s="158" t="n">
        <v>3</v>
      </c>
      <c r="W89" s="158" t="inlineStr">
        <is>
          <t>四捨五入</t>
        </is>
      </c>
      <c r="X89" s="158" t="n">
        <v>0</v>
      </c>
      <c r="Y89" s="158" t="n">
        <v>0</v>
      </c>
      <c r="Z89" s="158" t="n">
        <v>18</v>
      </c>
    </row>
    <row r="90">
      <c r="A90" s="158" t="n">
        <v>12902</v>
      </c>
      <c r="B90" s="158" t="n">
        <v>1029020</v>
      </c>
      <c r="C90" s="158" t="inlineStr">
        <is>
          <t>90X17X37  φ8</t>
        </is>
      </c>
      <c r="D90" s="158" t="n"/>
      <c r="E90" s="158" t="n"/>
      <c r="F90" s="158" t="n"/>
      <c r="G90" s="158" t="n">
        <v>10</v>
      </c>
      <c r="H90" s="158" t="n"/>
      <c r="I90" s="158" t="n">
        <v>1</v>
      </c>
      <c r="J90" s="158" t="inlineStr">
        <is>
          <t>ストレーナー</t>
        </is>
      </c>
      <c r="K90" s="158" t="n">
        <v>3</v>
      </c>
      <c r="L90" s="158" t="inlineStr">
        <is>
          <t>イノウエ　青</t>
        </is>
      </c>
      <c r="M90" s="158" t="n">
        <v>0</v>
      </c>
      <c r="N90" s="158" t="n"/>
      <c r="O90" s="158" t="n">
        <v>130</v>
      </c>
      <c r="P90" s="158" t="n">
        <v>2</v>
      </c>
      <c r="Q90" s="158" t="n">
        <v>0</v>
      </c>
      <c r="R90" s="158" t="n">
        <v>3</v>
      </c>
      <c r="S90" s="158" t="inlineStr">
        <is>
          <t>四捨五入</t>
        </is>
      </c>
      <c r="T90" s="158" t="n">
        <v>1</v>
      </c>
      <c r="U90" s="158" t="inlineStr">
        <is>
          <t xml:space="preserve">  一円未満</t>
        </is>
      </c>
      <c r="V90" s="158" t="n">
        <v>3</v>
      </c>
      <c r="W90" s="158" t="inlineStr">
        <is>
          <t>四捨五入</t>
        </is>
      </c>
      <c r="X90" s="158" t="n">
        <v>0</v>
      </c>
      <c r="Y90" s="158" t="n">
        <v>0</v>
      </c>
      <c r="Z90" s="158" t="n">
        <v>18</v>
      </c>
    </row>
    <row r="91">
      <c r="A91" s="158" t="n">
        <v>12920</v>
      </c>
      <c r="B91" s="158" t="n">
        <v>1029200</v>
      </c>
      <c r="C91" s="158" t="inlineStr">
        <is>
          <t>92X14X19  φ10</t>
        </is>
      </c>
      <c r="D91" s="158" t="n"/>
      <c r="E91" s="158" t="n"/>
      <c r="F91" s="158" t="n"/>
      <c r="G91" s="158" t="n"/>
      <c r="H91" s="158" t="n"/>
      <c r="I91" s="158" t="n">
        <v>1</v>
      </c>
      <c r="J91" s="158" t="inlineStr">
        <is>
          <t>ストレーナー</t>
        </is>
      </c>
      <c r="K91" s="158" t="n">
        <v>1</v>
      </c>
      <c r="L91" s="158" t="inlineStr">
        <is>
          <t>イノウエ　赤</t>
        </is>
      </c>
      <c r="M91" s="158" t="n">
        <v>0</v>
      </c>
      <c r="N91" s="158" t="n"/>
      <c r="O91" s="158" t="n">
        <v>160</v>
      </c>
      <c r="P91" s="158" t="n">
        <v>2</v>
      </c>
      <c r="Q91" s="158" t="n">
        <v>0</v>
      </c>
      <c r="R91" s="158" t="n">
        <v>3</v>
      </c>
      <c r="S91" s="158" t="inlineStr">
        <is>
          <t>四捨五入</t>
        </is>
      </c>
      <c r="T91" s="158" t="n">
        <v>1</v>
      </c>
      <c r="U91" s="158" t="inlineStr">
        <is>
          <t xml:space="preserve">  一円未満</t>
        </is>
      </c>
      <c r="V91" s="158" t="n">
        <v>3</v>
      </c>
      <c r="W91" s="158" t="inlineStr">
        <is>
          <t>四捨五入</t>
        </is>
      </c>
      <c r="X91" s="158" t="n">
        <v>0</v>
      </c>
      <c r="Y91" s="158" t="n">
        <v>0</v>
      </c>
      <c r="Z91" s="158" t="n">
        <v>24</v>
      </c>
    </row>
    <row r="92">
      <c r="A92" s="158" t="n">
        <v>12940</v>
      </c>
      <c r="B92" s="158" t="n">
        <v>1029400</v>
      </c>
      <c r="C92" s="158" t="inlineStr">
        <is>
          <t>94X12X37  φ6.3</t>
        </is>
      </c>
      <c r="D92" s="158" t="n"/>
      <c r="E92" s="158" t="n"/>
      <c r="F92" s="158" t="n"/>
      <c r="G92" s="158" t="n">
        <v>50</v>
      </c>
      <c r="H92" s="158" t="n"/>
      <c r="I92" s="158" t="n">
        <v>1</v>
      </c>
      <c r="J92" s="158" t="inlineStr">
        <is>
          <t>ストレーナー</t>
        </is>
      </c>
      <c r="K92" s="158" t="n">
        <v>7</v>
      </c>
      <c r="L92" s="158" t="inlineStr">
        <is>
          <t>サンセラム　赤</t>
        </is>
      </c>
      <c r="M92" s="158" t="n">
        <v>0</v>
      </c>
      <c r="N92" s="158" t="n"/>
      <c r="O92" s="158" t="n">
        <v>200</v>
      </c>
      <c r="P92" s="158" t="n">
        <v>2</v>
      </c>
      <c r="Q92" s="158" t="n">
        <v>0</v>
      </c>
      <c r="R92" s="158" t="n">
        <v>3</v>
      </c>
      <c r="S92" s="158" t="inlineStr">
        <is>
          <t>四捨五入</t>
        </is>
      </c>
      <c r="T92" s="158" t="n">
        <v>1</v>
      </c>
      <c r="U92" s="158" t="inlineStr">
        <is>
          <t xml:space="preserve">  一円未満</t>
        </is>
      </c>
      <c r="V92" s="158" t="n">
        <v>3</v>
      </c>
      <c r="W92" s="158" t="inlineStr">
        <is>
          <t>四捨五入</t>
        </is>
      </c>
      <c r="X92" s="158" t="n">
        <v>0</v>
      </c>
      <c r="Y92" s="158" t="n">
        <v>0</v>
      </c>
      <c r="Z92" s="158" t="n">
        <v>24</v>
      </c>
    </row>
    <row r="93">
      <c r="A93" s="158" t="n">
        <v>12950</v>
      </c>
      <c r="B93" s="158" t="n">
        <v>1029500</v>
      </c>
      <c r="C93" s="158" t="inlineStr">
        <is>
          <t>104X15X31 φ7</t>
        </is>
      </c>
      <c r="D93" s="158" t="n"/>
      <c r="E93" s="158" t="n"/>
      <c r="F93" s="158" t="n"/>
      <c r="G93" s="158" t="n">
        <v>20</v>
      </c>
      <c r="H93" s="158" t="n"/>
      <c r="I93" s="158" t="n">
        <v>1</v>
      </c>
      <c r="J93" s="158" t="inlineStr">
        <is>
          <t>ストレーナー</t>
        </is>
      </c>
      <c r="K93" s="158" t="n">
        <v>7</v>
      </c>
      <c r="L93" s="158" t="inlineStr">
        <is>
          <t>サンセラム　赤</t>
        </is>
      </c>
      <c r="M93" s="158" t="n">
        <v>0</v>
      </c>
      <c r="N93" s="158" t="n"/>
      <c r="O93" s="158" t="n">
        <v>100</v>
      </c>
      <c r="P93" s="158" t="n">
        <v>2</v>
      </c>
      <c r="Q93" s="158" t="n">
        <v>0</v>
      </c>
      <c r="R93" s="158" t="n">
        <v>3</v>
      </c>
      <c r="S93" s="158" t="inlineStr">
        <is>
          <t>四捨五入</t>
        </is>
      </c>
      <c r="T93" s="158" t="n">
        <v>1</v>
      </c>
      <c r="U93" s="158" t="inlineStr">
        <is>
          <t xml:space="preserve">  一円未満</t>
        </is>
      </c>
      <c r="V93" s="158" t="n">
        <v>3</v>
      </c>
      <c r="W93" s="158" t="inlineStr">
        <is>
          <t>四捨五入</t>
        </is>
      </c>
      <c r="X93" s="158" t="n">
        <v>0</v>
      </c>
      <c r="Y93" s="158" t="n">
        <v>0</v>
      </c>
      <c r="Z93" s="158" t="n">
        <v>35</v>
      </c>
    </row>
    <row r="94">
      <c r="A94" s="158" t="n">
        <v>12951</v>
      </c>
      <c r="B94" s="158" t="n">
        <v>1029510</v>
      </c>
      <c r="C94" s="158" t="inlineStr">
        <is>
          <t>105X15X32 φ9</t>
        </is>
      </c>
      <c r="D94" s="158" t="n"/>
      <c r="E94" s="158" t="n"/>
      <c r="F94" s="158" t="n"/>
      <c r="G94" s="158" t="n">
        <v>20</v>
      </c>
      <c r="H94" s="158" t="n"/>
      <c r="I94" s="158" t="n">
        <v>1</v>
      </c>
      <c r="J94" s="158" t="inlineStr">
        <is>
          <t>ストレーナー</t>
        </is>
      </c>
      <c r="K94" s="158" t="n">
        <v>4</v>
      </c>
      <c r="L94" s="158" t="inlineStr">
        <is>
          <t>イノウエ　OK</t>
        </is>
      </c>
      <c r="M94" s="158" t="n">
        <v>0</v>
      </c>
      <c r="N94" s="158" t="n"/>
      <c r="O94" s="158" t="n">
        <v>100</v>
      </c>
      <c r="P94" s="158" t="n">
        <v>2</v>
      </c>
      <c r="Q94" s="158" t="n">
        <v>0</v>
      </c>
      <c r="R94" s="158" t="n">
        <v>3</v>
      </c>
      <c r="S94" s="158" t="inlineStr">
        <is>
          <t>四捨五入</t>
        </is>
      </c>
      <c r="T94" s="158" t="n">
        <v>1</v>
      </c>
      <c r="U94" s="158" t="inlineStr">
        <is>
          <t xml:space="preserve">  一円未満</t>
        </is>
      </c>
      <c r="V94" s="158" t="n">
        <v>3</v>
      </c>
      <c r="W94" s="158" t="inlineStr">
        <is>
          <t>四捨五入</t>
        </is>
      </c>
      <c r="X94" s="158" t="n">
        <v>0</v>
      </c>
      <c r="Y94" s="158" t="n">
        <v>0</v>
      </c>
      <c r="Z94" s="158" t="n">
        <v>39</v>
      </c>
    </row>
    <row r="95">
      <c r="A95" s="158" t="n">
        <v>12952</v>
      </c>
      <c r="B95" s="158" t="n">
        <v>1029520</v>
      </c>
      <c r="C95" s="158" t="inlineStr">
        <is>
          <t>105X15X56</t>
        </is>
      </c>
      <c r="D95" s="158" t="n"/>
      <c r="E95" s="158" t="n"/>
      <c r="F95" s="158" t="n"/>
      <c r="G95" s="158" t="n">
        <v>16</v>
      </c>
      <c r="H95" s="158" t="n"/>
      <c r="I95" s="158" t="n">
        <v>1</v>
      </c>
      <c r="J95" s="158" t="inlineStr">
        <is>
          <t>ストレーナー</t>
        </is>
      </c>
      <c r="K95" s="158" t="n">
        <v>5</v>
      </c>
      <c r="L95" s="158" t="inlineStr">
        <is>
          <t>イノウエ　特注品</t>
        </is>
      </c>
      <c r="M95" s="158" t="n">
        <v>0</v>
      </c>
      <c r="N95" s="158" t="n"/>
      <c r="O95" s="158" t="n">
        <v>100</v>
      </c>
      <c r="P95" s="158" t="n">
        <v>2</v>
      </c>
      <c r="Q95" s="158" t="n">
        <v>0</v>
      </c>
      <c r="R95" s="158" t="n">
        <v>3</v>
      </c>
      <c r="S95" s="158" t="inlineStr">
        <is>
          <t>四捨五入</t>
        </is>
      </c>
      <c r="T95" s="158" t="n">
        <v>1</v>
      </c>
      <c r="U95" s="158" t="inlineStr">
        <is>
          <t xml:space="preserve">  一円未満</t>
        </is>
      </c>
      <c r="V95" s="158" t="n">
        <v>3</v>
      </c>
      <c r="W95" s="158" t="inlineStr">
        <is>
          <t>四捨五入</t>
        </is>
      </c>
      <c r="X95" s="158" t="n">
        <v>0</v>
      </c>
      <c r="Y95" s="158" t="n">
        <v>0</v>
      </c>
      <c r="Z95" s="158" t="n">
        <v>39</v>
      </c>
    </row>
    <row r="96">
      <c r="A96" s="158" t="n">
        <v>12956</v>
      </c>
      <c r="B96" s="158" t="n">
        <v>1029560</v>
      </c>
      <c r="C96" s="158" t="inlineStr">
        <is>
          <t>110X20X30 φ9.5</t>
        </is>
      </c>
      <c r="D96" s="158" t="n"/>
      <c r="E96" s="158" t="n"/>
      <c r="F96" s="158" t="n"/>
      <c r="G96" s="158" t="n"/>
      <c r="H96" s="158" t="n"/>
      <c r="I96" s="158" t="n">
        <v>1</v>
      </c>
      <c r="J96" s="158" t="inlineStr">
        <is>
          <t>ストレーナー</t>
        </is>
      </c>
      <c r="K96" s="158" t="n">
        <v>3</v>
      </c>
      <c r="L96" s="158" t="inlineStr">
        <is>
          <t>イノウエ　青</t>
        </is>
      </c>
      <c r="M96" s="158" t="n">
        <v>0</v>
      </c>
      <c r="N96" s="158" t="n"/>
      <c r="O96" s="158" t="n">
        <v>45</v>
      </c>
      <c r="P96" s="158" t="n">
        <v>2</v>
      </c>
      <c r="Q96" s="158" t="n">
        <v>0</v>
      </c>
      <c r="R96" s="158" t="n">
        <v>3</v>
      </c>
      <c r="S96" s="158" t="inlineStr">
        <is>
          <t>四捨五入</t>
        </is>
      </c>
      <c r="T96" s="158" t="n">
        <v>1</v>
      </c>
      <c r="U96" s="158" t="inlineStr">
        <is>
          <t xml:space="preserve">  一円未満</t>
        </is>
      </c>
      <c r="V96" s="158" t="n">
        <v>3</v>
      </c>
      <c r="W96" s="158" t="inlineStr">
        <is>
          <t>四捨五入</t>
        </is>
      </c>
      <c r="X96" s="158" t="n">
        <v>0</v>
      </c>
      <c r="Y96" s="158" t="n">
        <v>0</v>
      </c>
      <c r="Z96" s="158" t="n">
        <v>42</v>
      </c>
    </row>
    <row r="97">
      <c r="A97" s="158" t="n">
        <v>12957</v>
      </c>
      <c r="B97" s="158" t="n">
        <v>1029561</v>
      </c>
      <c r="C97" s="158" t="inlineStr">
        <is>
          <t>110X20X30 検</t>
        </is>
      </c>
      <c r="D97" s="158" t="n"/>
      <c r="E97" s="158" t="n"/>
      <c r="F97" s="158" t="n"/>
      <c r="G97" s="158" t="n"/>
      <c r="H97" s="158" t="n"/>
      <c r="I97" s="158" t="n">
        <v>1</v>
      </c>
      <c r="J97" s="158" t="inlineStr">
        <is>
          <t>ストレーナー</t>
        </is>
      </c>
      <c r="K97" s="158" t="n">
        <v>3</v>
      </c>
      <c r="L97" s="158" t="inlineStr">
        <is>
          <t>イノウエ　青</t>
        </is>
      </c>
      <c r="M97" s="158" t="n">
        <v>0</v>
      </c>
      <c r="N97" s="158" t="n"/>
      <c r="O97" s="158" t="n">
        <v>45</v>
      </c>
      <c r="P97" s="158" t="n">
        <v>2</v>
      </c>
      <c r="Q97" s="158" t="n">
        <v>0</v>
      </c>
      <c r="R97" s="158" t="n">
        <v>3</v>
      </c>
      <c r="S97" s="158" t="inlineStr">
        <is>
          <t>四捨五入</t>
        </is>
      </c>
      <c r="T97" s="158" t="n">
        <v>1</v>
      </c>
      <c r="U97" s="158" t="inlineStr">
        <is>
          <t xml:space="preserve">  一円未満</t>
        </is>
      </c>
      <c r="V97" s="158" t="n">
        <v>3</v>
      </c>
      <c r="W97" s="158" t="inlineStr">
        <is>
          <t>四捨五入</t>
        </is>
      </c>
      <c r="X97" s="158" t="n">
        <v>0</v>
      </c>
      <c r="Y97" s="158" t="n">
        <v>0</v>
      </c>
      <c r="Z97" s="158" t="n">
        <v>42</v>
      </c>
    </row>
    <row r="98">
      <c r="A98" s="158" t="n">
        <v>16956</v>
      </c>
      <c r="B98" s="158" t="n">
        <v>1029562</v>
      </c>
      <c r="C98" s="158" t="inlineStr">
        <is>
          <t>110X20X30 ｶｰﾄﾝ</t>
        </is>
      </c>
      <c r="D98" s="158" t="n"/>
      <c r="E98" s="158" t="n"/>
      <c r="F98" s="158" t="n"/>
      <c r="G98" s="158" t="n"/>
      <c r="H98" s="158" t="n"/>
      <c r="I98" s="158" t="n">
        <v>1</v>
      </c>
      <c r="J98" s="158" t="inlineStr">
        <is>
          <t>ストレーナー</t>
        </is>
      </c>
      <c r="K98" s="158" t="n">
        <v>3</v>
      </c>
      <c r="L98" s="158" t="inlineStr">
        <is>
          <t>イノウエ　青</t>
        </is>
      </c>
      <c r="M98" s="158" t="n">
        <v>0</v>
      </c>
      <c r="N98" s="158" t="n"/>
      <c r="O98" s="158" t="n">
        <v>75</v>
      </c>
      <c r="P98" s="158" t="n">
        <v>2</v>
      </c>
      <c r="Q98" s="158" t="n">
        <v>0</v>
      </c>
      <c r="R98" s="158" t="n">
        <v>3</v>
      </c>
      <c r="S98" s="158" t="inlineStr">
        <is>
          <t>四捨五入</t>
        </is>
      </c>
      <c r="T98" s="158" t="n">
        <v>1</v>
      </c>
      <c r="U98" s="158" t="inlineStr">
        <is>
          <t xml:space="preserve">  一円未満</t>
        </is>
      </c>
      <c r="V98" s="158" t="n">
        <v>3</v>
      </c>
      <c r="W98" s="158" t="inlineStr">
        <is>
          <t>四捨五入</t>
        </is>
      </c>
      <c r="X98" s="158" t="n">
        <v>0</v>
      </c>
      <c r="Y98" s="158" t="n">
        <v>0</v>
      </c>
      <c r="Z98" s="158" t="n">
        <v>42</v>
      </c>
    </row>
    <row r="99">
      <c r="A99" s="158" t="n">
        <v>12959</v>
      </c>
      <c r="B99" s="158" t="n">
        <v>1029590</v>
      </c>
      <c r="C99" s="158" t="inlineStr">
        <is>
          <t>129X16X26</t>
        </is>
      </c>
      <c r="D99" s="158" t="n"/>
      <c r="E99" s="158" t="n"/>
      <c r="F99" s="158" t="n"/>
      <c r="G99" s="158" t="n"/>
      <c r="H99" s="158" t="n"/>
      <c r="I99" s="158" t="n">
        <v>1</v>
      </c>
      <c r="J99" s="158" t="inlineStr">
        <is>
          <t>ストレーナー</t>
        </is>
      </c>
      <c r="K99" s="158" t="n">
        <v>4</v>
      </c>
      <c r="L99" s="158" t="inlineStr">
        <is>
          <t>イノウエ　OK</t>
        </is>
      </c>
      <c r="M99" s="158" t="n">
        <v>0</v>
      </c>
      <c r="N99" s="158" t="n"/>
      <c r="O99" s="158" t="n">
        <v>50</v>
      </c>
      <c r="P99" s="158" t="n">
        <v>2</v>
      </c>
      <c r="Q99" s="158" t="n">
        <v>0</v>
      </c>
      <c r="R99" s="158" t="n">
        <v>3</v>
      </c>
      <c r="S99" s="158" t="inlineStr">
        <is>
          <t>四捨五入</t>
        </is>
      </c>
      <c r="T99" s="158" t="n">
        <v>1</v>
      </c>
      <c r="U99" s="158" t="inlineStr">
        <is>
          <t xml:space="preserve">  一円未満</t>
        </is>
      </c>
      <c r="V99" s="158" t="n">
        <v>3</v>
      </c>
      <c r="W99" s="158" t="inlineStr">
        <is>
          <t>四捨五入</t>
        </is>
      </c>
      <c r="X99" s="158" t="n">
        <v>0</v>
      </c>
      <c r="Y99" s="158" t="n">
        <v>0</v>
      </c>
      <c r="Z99" s="158" t="n">
        <v>97</v>
      </c>
    </row>
    <row r="100">
      <c r="A100" s="158" t="n">
        <v>12964</v>
      </c>
      <c r="B100" s="158" t="n">
        <v>1029640</v>
      </c>
      <c r="C100" s="158" t="inlineStr">
        <is>
          <t>130X15X37  φ11</t>
        </is>
      </c>
      <c r="D100" s="158" t="n"/>
      <c r="E100" s="158" t="n"/>
      <c r="F100" s="158" t="n"/>
      <c r="G100" s="158" t="n"/>
      <c r="H100" s="158" t="n"/>
      <c r="I100" s="158" t="n">
        <v>1</v>
      </c>
      <c r="J100" s="158" t="inlineStr">
        <is>
          <t>ストレーナー</t>
        </is>
      </c>
      <c r="K100" s="158" t="n">
        <v>1</v>
      </c>
      <c r="L100" s="158" t="inlineStr">
        <is>
          <t>イノウエ　赤</t>
        </is>
      </c>
      <c r="M100" s="158" t="n">
        <v>0</v>
      </c>
      <c r="N100" s="158" t="n"/>
      <c r="O100" s="158" t="n">
        <v>55</v>
      </c>
      <c r="P100" s="158" t="n">
        <v>2</v>
      </c>
      <c r="Q100" s="158" t="n">
        <v>0</v>
      </c>
      <c r="R100" s="158" t="n">
        <v>3</v>
      </c>
      <c r="S100" s="158" t="inlineStr">
        <is>
          <t>四捨五入</t>
        </is>
      </c>
      <c r="T100" s="158" t="n">
        <v>1</v>
      </c>
      <c r="U100" s="158" t="inlineStr">
        <is>
          <t xml:space="preserve">  一円未満</t>
        </is>
      </c>
      <c r="V100" s="158" t="n">
        <v>3</v>
      </c>
      <c r="W100" s="158" t="inlineStr">
        <is>
          <t>四捨五入</t>
        </is>
      </c>
      <c r="X100" s="158" t="n">
        <v>0</v>
      </c>
      <c r="Y100" s="158" t="n">
        <v>0</v>
      </c>
      <c r="Z100" s="158" t="n">
        <v>50</v>
      </c>
    </row>
    <row r="101">
      <c r="A101" s="158" t="n">
        <v>12965</v>
      </c>
      <c r="B101" s="158" t="n">
        <v>1029650</v>
      </c>
      <c r="C101" s="158" t="inlineStr">
        <is>
          <t>130X20X37  φ11</t>
        </is>
      </c>
      <c r="D101" s="158" t="n"/>
      <c r="E101" s="158" t="n"/>
      <c r="F101" s="158" t="n"/>
      <c r="G101" s="158" t="n">
        <v>20</v>
      </c>
      <c r="H101" s="158" t="n"/>
      <c r="I101" s="158" t="n">
        <v>1</v>
      </c>
      <c r="J101" s="158" t="inlineStr">
        <is>
          <t>ストレーナー</t>
        </is>
      </c>
      <c r="K101" s="158" t="n">
        <v>10</v>
      </c>
      <c r="L101" s="158" t="inlineStr">
        <is>
          <t>サンセラム　OK</t>
        </is>
      </c>
      <c r="M101" s="158" t="n">
        <v>0</v>
      </c>
      <c r="N101" s="158" t="n"/>
      <c r="O101" s="158" t="n">
        <v>40</v>
      </c>
      <c r="P101" s="158" t="n">
        <v>2</v>
      </c>
      <c r="Q101" s="158" t="n">
        <v>0</v>
      </c>
      <c r="R101" s="158" t="n">
        <v>3</v>
      </c>
      <c r="S101" s="158" t="inlineStr">
        <is>
          <t>四捨五入</t>
        </is>
      </c>
      <c r="T101" s="158" t="n">
        <v>1</v>
      </c>
      <c r="U101" s="158" t="inlineStr">
        <is>
          <t xml:space="preserve">  一円未満</t>
        </is>
      </c>
      <c r="V101" s="158" t="n">
        <v>3</v>
      </c>
      <c r="W101" s="158" t="inlineStr">
        <is>
          <t>四捨五入</t>
        </is>
      </c>
      <c r="X101" s="158" t="n">
        <v>0</v>
      </c>
      <c r="Y101" s="158" t="n">
        <v>0</v>
      </c>
      <c r="Z101" s="158" t="n">
        <v>61</v>
      </c>
    </row>
    <row r="102">
      <c r="A102" s="158" t="n">
        <v>12966</v>
      </c>
      <c r="B102" s="158" t="n">
        <v>1029651</v>
      </c>
      <c r="C102" s="158" t="inlineStr">
        <is>
          <t>130X20X37 検</t>
        </is>
      </c>
      <c r="D102" s="158" t="n"/>
      <c r="E102" s="158" t="n"/>
      <c r="F102" s="158" t="n"/>
      <c r="G102" s="158" t="n">
        <v>20</v>
      </c>
      <c r="H102" s="158" t="n"/>
      <c r="I102" s="158" t="n">
        <v>1</v>
      </c>
      <c r="J102" s="158" t="inlineStr">
        <is>
          <t>ストレーナー</t>
        </is>
      </c>
      <c r="K102" s="158" t="n">
        <v>10</v>
      </c>
      <c r="L102" s="158" t="inlineStr">
        <is>
          <t>サンセラム　OK</t>
        </is>
      </c>
      <c r="M102" s="158" t="n">
        <v>0</v>
      </c>
      <c r="N102" s="158" t="n"/>
      <c r="O102" s="158" t="n">
        <v>40</v>
      </c>
      <c r="P102" s="158" t="n">
        <v>2</v>
      </c>
      <c r="Q102" s="158" t="n">
        <v>0</v>
      </c>
      <c r="R102" s="158" t="n">
        <v>3</v>
      </c>
      <c r="S102" s="158" t="inlineStr">
        <is>
          <t>四捨五入</t>
        </is>
      </c>
      <c r="T102" s="158" t="n">
        <v>1</v>
      </c>
      <c r="U102" s="158" t="inlineStr">
        <is>
          <t xml:space="preserve">  一円未満</t>
        </is>
      </c>
      <c r="V102" s="158" t="n">
        <v>3</v>
      </c>
      <c r="W102" s="158" t="inlineStr">
        <is>
          <t>四捨五入</t>
        </is>
      </c>
      <c r="X102" s="158" t="n">
        <v>0</v>
      </c>
      <c r="Y102" s="158" t="n">
        <v>0</v>
      </c>
      <c r="Z102" s="158" t="n">
        <v>61</v>
      </c>
    </row>
    <row r="103">
      <c r="A103" s="158" t="n">
        <v>12967</v>
      </c>
      <c r="B103" s="158" t="n">
        <v>1029670</v>
      </c>
      <c r="C103" s="158" t="inlineStr">
        <is>
          <t>130X20X27  φ11</t>
        </is>
      </c>
      <c r="D103" s="158" t="n"/>
      <c r="E103" s="158" t="n"/>
      <c r="F103" s="158" t="n"/>
      <c r="G103" s="158" t="n"/>
      <c r="H103" s="158" t="n"/>
      <c r="I103" s="158" t="n">
        <v>1</v>
      </c>
      <c r="J103" s="158" t="inlineStr">
        <is>
          <t>ストレーナー</t>
        </is>
      </c>
      <c r="K103" s="158" t="n">
        <v>1</v>
      </c>
      <c r="L103" s="158" t="inlineStr">
        <is>
          <t>イノウエ　赤</t>
        </is>
      </c>
      <c r="M103" s="158" t="n">
        <v>0</v>
      </c>
      <c r="N103" s="158" t="n"/>
      <c r="O103" s="158" t="n">
        <v>40</v>
      </c>
      <c r="P103" s="158" t="n">
        <v>2</v>
      </c>
      <c r="Q103" s="158" t="n">
        <v>0</v>
      </c>
      <c r="R103" s="158" t="n">
        <v>3</v>
      </c>
      <c r="S103" s="158" t="inlineStr">
        <is>
          <t>四捨五入</t>
        </is>
      </c>
      <c r="T103" s="158" t="n">
        <v>1</v>
      </c>
      <c r="U103" s="158" t="inlineStr">
        <is>
          <t xml:space="preserve">  一円未満</t>
        </is>
      </c>
      <c r="V103" s="158" t="n">
        <v>3</v>
      </c>
      <c r="W103" s="158" t="inlineStr">
        <is>
          <t>四捨五入</t>
        </is>
      </c>
      <c r="X103" s="158" t="n">
        <v>0</v>
      </c>
      <c r="Y103" s="158" t="n">
        <v>0</v>
      </c>
      <c r="Z103" s="158" t="n">
        <v>61</v>
      </c>
    </row>
    <row r="104">
      <c r="A104" s="158" t="n">
        <v>16967</v>
      </c>
      <c r="B104" s="158" t="n">
        <v>1029671</v>
      </c>
      <c r="C104" s="158" t="inlineStr">
        <is>
          <t>130X20X27 ｶ-ﾄﾝ</t>
        </is>
      </c>
      <c r="D104" s="158" t="n"/>
      <c r="E104" s="158" t="n"/>
      <c r="F104" s="158" t="n"/>
      <c r="G104" s="158" t="n"/>
      <c r="H104" s="158" t="n"/>
      <c r="I104" s="158" t="n">
        <v>1</v>
      </c>
      <c r="J104" s="158" t="inlineStr">
        <is>
          <t>ストレーナー</t>
        </is>
      </c>
      <c r="K104" s="158" t="n">
        <v>1</v>
      </c>
      <c r="L104" s="158" t="inlineStr">
        <is>
          <t>イノウエ　赤</t>
        </is>
      </c>
      <c r="M104" s="158" t="n">
        <v>0</v>
      </c>
      <c r="N104" s="158" t="n"/>
      <c r="O104" s="158" t="n">
        <v>50</v>
      </c>
      <c r="P104" s="158" t="n">
        <v>2</v>
      </c>
      <c r="Q104" s="158" t="n">
        <v>0</v>
      </c>
      <c r="R104" s="158" t="n">
        <v>3</v>
      </c>
      <c r="S104" s="158" t="inlineStr">
        <is>
          <t>四捨五入</t>
        </is>
      </c>
      <c r="T104" s="158" t="n">
        <v>1</v>
      </c>
      <c r="U104" s="158" t="inlineStr">
        <is>
          <t xml:space="preserve">  一円未満</t>
        </is>
      </c>
      <c r="V104" s="158" t="n">
        <v>3</v>
      </c>
      <c r="W104" s="158" t="inlineStr">
        <is>
          <t>四捨五入</t>
        </is>
      </c>
      <c r="X104" s="158" t="n">
        <v>0</v>
      </c>
      <c r="Y104" s="158" t="n">
        <v>0</v>
      </c>
      <c r="Z104" s="158" t="n">
        <v>61</v>
      </c>
    </row>
    <row r="105">
      <c r="A105" s="158" t="n">
        <v>12969</v>
      </c>
      <c r="B105" s="158" t="n">
        <v>1029690</v>
      </c>
      <c r="C105" s="158" t="inlineStr">
        <is>
          <t>102-60.5X12X32 φ7</t>
        </is>
      </c>
      <c r="D105" s="158" t="n"/>
      <c r="E105" s="158" t="n"/>
      <c r="F105" s="158" t="n"/>
      <c r="G105" s="158" t="n"/>
      <c r="H105" s="158" t="n"/>
      <c r="I105" s="158" t="n">
        <v>1</v>
      </c>
      <c r="J105" s="158" t="inlineStr">
        <is>
          <t>ストレーナー</t>
        </is>
      </c>
      <c r="K105" s="158" t="n">
        <v>9</v>
      </c>
      <c r="L105" s="158" t="inlineStr">
        <is>
          <t>サンセラム　青</t>
        </is>
      </c>
      <c r="M105" s="158" t="n">
        <v>0</v>
      </c>
      <c r="N105" s="158" t="n"/>
      <c r="O105" s="158" t="n">
        <v>200</v>
      </c>
      <c r="P105" s="158" t="n">
        <v>2</v>
      </c>
      <c r="Q105" s="158" t="n">
        <v>0</v>
      </c>
      <c r="R105" s="158" t="n">
        <v>3</v>
      </c>
      <c r="S105" s="158" t="inlineStr">
        <is>
          <t>四捨五入</t>
        </is>
      </c>
      <c r="T105" s="158" t="n">
        <v>1</v>
      </c>
      <c r="U105" s="158" t="inlineStr">
        <is>
          <t xml:space="preserve">  一円未満</t>
        </is>
      </c>
      <c r="V105" s="158" t="n">
        <v>3</v>
      </c>
      <c r="W105" s="158" t="inlineStr">
        <is>
          <t>四捨五入</t>
        </is>
      </c>
      <c r="X105" s="158" t="n">
        <v>0</v>
      </c>
      <c r="Y105" s="158" t="n">
        <v>0</v>
      </c>
      <c r="Z105" s="158" t="n">
        <v>14</v>
      </c>
    </row>
    <row r="106">
      <c r="A106" s="158" t="n">
        <v>12970</v>
      </c>
      <c r="B106" s="158" t="n">
        <v>1029700</v>
      </c>
      <c r="C106" s="158" t="inlineStr">
        <is>
          <t>150X20X38</t>
        </is>
      </c>
      <c r="D106" s="158" t="n"/>
      <c r="E106" s="158" t="n"/>
      <c r="F106" s="158" t="n"/>
      <c r="G106" s="158" t="n"/>
      <c r="H106" s="158" t="n"/>
      <c r="I106" s="158" t="n">
        <v>1</v>
      </c>
      <c r="J106" s="158" t="inlineStr">
        <is>
          <t>ストレーナー</t>
        </is>
      </c>
      <c r="K106" s="158" t="n">
        <v>1</v>
      </c>
      <c r="L106" s="158" t="inlineStr">
        <is>
          <t>イノウエ　赤</t>
        </is>
      </c>
      <c r="M106" s="158" t="n">
        <v>0</v>
      </c>
      <c r="N106" s="158" t="n"/>
      <c r="O106" s="158" t="n">
        <v>34</v>
      </c>
      <c r="P106" s="158" t="n">
        <v>2</v>
      </c>
      <c r="Q106" s="158" t="n">
        <v>0</v>
      </c>
      <c r="R106" s="158" t="n">
        <v>3</v>
      </c>
      <c r="S106" s="158" t="inlineStr">
        <is>
          <t>四捨五入</t>
        </is>
      </c>
      <c r="T106" s="158" t="n">
        <v>1</v>
      </c>
      <c r="U106" s="158" t="inlineStr">
        <is>
          <t xml:space="preserve">  一円未満</t>
        </is>
      </c>
      <c r="V106" s="158" t="n">
        <v>3</v>
      </c>
      <c r="W106" s="158" t="inlineStr">
        <is>
          <t>四捨五入</t>
        </is>
      </c>
      <c r="X106" s="158" t="n">
        <v>0</v>
      </c>
      <c r="Y106" s="158" t="n">
        <v>0</v>
      </c>
      <c r="Z106" s="158" t="n">
        <v>303</v>
      </c>
    </row>
    <row r="107">
      <c r="A107" s="158" t="n"/>
      <c r="B107" s="158" t="n">
        <v>1029999</v>
      </c>
      <c r="C107" s="158" t="inlineStr">
        <is>
          <t>ストレーナー特注品</t>
        </is>
      </c>
      <c r="D107" s="158" t="n"/>
      <c r="E107" s="158" t="n"/>
      <c r="F107" s="158" t="n"/>
      <c r="G107" s="158" t="n"/>
      <c r="H107" s="158" t="n"/>
      <c r="I107" s="158" t="n">
        <v>1</v>
      </c>
      <c r="J107" s="158" t="inlineStr">
        <is>
          <t>ストレーナー</t>
        </is>
      </c>
      <c r="K107" s="158" t="n">
        <v>5</v>
      </c>
      <c r="L107" s="158" t="inlineStr">
        <is>
          <t>イノウエ　特注品</t>
        </is>
      </c>
      <c r="M107" s="158" t="n">
        <v>0</v>
      </c>
      <c r="N107" s="158" t="n"/>
      <c r="O107" s="158" t="n">
        <v>0</v>
      </c>
      <c r="P107" s="158" t="n">
        <v>2</v>
      </c>
      <c r="Q107" s="158" t="n">
        <v>0</v>
      </c>
      <c r="R107" s="158" t="n">
        <v>3</v>
      </c>
      <c r="S107" s="158" t="inlineStr">
        <is>
          <t>四捨五入</t>
        </is>
      </c>
      <c r="T107" s="158" t="n">
        <v>1</v>
      </c>
      <c r="U107" s="158" t="inlineStr">
        <is>
          <t xml:space="preserve">  一円未満</t>
        </is>
      </c>
      <c r="V107" s="158" t="n">
        <v>3</v>
      </c>
      <c r="W107" s="158" t="inlineStr">
        <is>
          <t>四捨五入</t>
        </is>
      </c>
      <c r="X107" s="158" t="n">
        <v>0</v>
      </c>
      <c r="Y107" s="158" t="n">
        <v>0</v>
      </c>
      <c r="Z107" s="158" t="n">
        <v>0</v>
      </c>
    </row>
    <row r="108">
      <c r="A108" s="158" t="n">
        <v>13030</v>
      </c>
      <c r="B108" s="158" t="n">
        <v>1030300</v>
      </c>
      <c r="C108" s="158" t="inlineStr">
        <is>
          <t>ｾﾗ30X4X21φ3</t>
        </is>
      </c>
      <c r="D108" s="158" t="n"/>
      <c r="E108" s="158" t="n"/>
      <c r="F108" s="158" t="n"/>
      <c r="G108" s="158" t="n">
        <v>330</v>
      </c>
      <c r="H108" s="158" t="n"/>
      <c r="I108" s="158" t="n">
        <v>1</v>
      </c>
      <c r="J108" s="158" t="inlineStr">
        <is>
          <t>ストレーナー</t>
        </is>
      </c>
      <c r="K108" s="158" t="n">
        <v>1</v>
      </c>
      <c r="L108" s="158" t="inlineStr">
        <is>
          <t>イノウエ　赤</t>
        </is>
      </c>
      <c r="M108" s="158" t="n">
        <v>0</v>
      </c>
      <c r="N108" s="158" t="n"/>
      <c r="O108" s="158" t="n">
        <v>4400</v>
      </c>
      <c r="P108" s="158" t="n">
        <v>2</v>
      </c>
      <c r="Q108" s="158" t="n">
        <v>0</v>
      </c>
      <c r="R108" s="158" t="n">
        <v>3</v>
      </c>
      <c r="S108" s="158" t="inlineStr">
        <is>
          <t>四捨五入</t>
        </is>
      </c>
      <c r="T108" s="158" t="n">
        <v>1</v>
      </c>
      <c r="U108" s="158" t="inlineStr">
        <is>
          <t xml:space="preserve">  一円未満</t>
        </is>
      </c>
      <c r="V108" s="158" t="n">
        <v>3</v>
      </c>
      <c r="W108" s="158" t="inlineStr">
        <is>
          <t>四捨五入</t>
        </is>
      </c>
      <c r="X108" s="158" t="n">
        <v>0</v>
      </c>
      <c r="Y108" s="158" t="n">
        <v>0</v>
      </c>
      <c r="Z108" s="158" t="n">
        <v>10</v>
      </c>
    </row>
    <row r="109">
      <c r="A109" s="158" t="n">
        <v>13031</v>
      </c>
      <c r="B109" s="158" t="n">
        <v>1030310</v>
      </c>
      <c r="C109" s="158" t="inlineStr">
        <is>
          <t>ｾﾗ30X5X36</t>
        </is>
      </c>
      <c r="D109" s="158" t="n"/>
      <c r="E109" s="158" t="n"/>
      <c r="F109" s="158" t="n"/>
      <c r="G109" s="158" t="n"/>
      <c r="H109" s="158" t="n"/>
      <c r="I109" s="158" t="n">
        <v>1</v>
      </c>
      <c r="J109" s="158" t="inlineStr">
        <is>
          <t>ストレーナー</t>
        </is>
      </c>
      <c r="K109" s="158" t="n">
        <v>1</v>
      </c>
      <c r="L109" s="158" t="inlineStr">
        <is>
          <t>イノウエ　赤</t>
        </is>
      </c>
      <c r="M109" s="158" t="n">
        <v>0</v>
      </c>
      <c r="N109" s="158" t="n"/>
      <c r="O109" s="158" t="n">
        <v>3400</v>
      </c>
      <c r="P109" s="158" t="n">
        <v>2</v>
      </c>
      <c r="Q109" s="158" t="n">
        <v>0</v>
      </c>
      <c r="R109" s="158" t="n">
        <v>3</v>
      </c>
      <c r="S109" s="158" t="inlineStr">
        <is>
          <t>四捨五入</t>
        </is>
      </c>
      <c r="T109" s="158" t="n">
        <v>1</v>
      </c>
      <c r="U109" s="158" t="inlineStr">
        <is>
          <t xml:space="preserve">  一円未満</t>
        </is>
      </c>
      <c r="V109" s="158" t="n">
        <v>3</v>
      </c>
      <c r="W109" s="158" t="inlineStr">
        <is>
          <t>四捨五入</t>
        </is>
      </c>
      <c r="X109" s="158" t="n">
        <v>0</v>
      </c>
      <c r="Y109" s="158" t="n">
        <v>0</v>
      </c>
      <c r="Z109" s="158" t="n">
        <v>10</v>
      </c>
    </row>
    <row r="110">
      <c r="A110" s="158" t="n">
        <v>13035</v>
      </c>
      <c r="B110" s="158" t="n">
        <v>1030350</v>
      </c>
      <c r="C110" s="158" t="inlineStr">
        <is>
          <t>ｾﾗ35X4X33φ3</t>
        </is>
      </c>
      <c r="D110" s="158" t="n"/>
      <c r="E110" s="158" t="n"/>
      <c r="F110" s="158" t="n"/>
      <c r="G110" s="158" t="n">
        <v>192</v>
      </c>
      <c r="H110" s="158" t="n"/>
      <c r="I110" s="158" t="n">
        <v>1</v>
      </c>
      <c r="J110" s="158" t="inlineStr">
        <is>
          <t>ストレーナー</t>
        </is>
      </c>
      <c r="K110" s="158" t="n">
        <v>3</v>
      </c>
      <c r="L110" s="158" t="inlineStr">
        <is>
          <t>イノウエ　青</t>
        </is>
      </c>
      <c r="M110" s="158" t="n">
        <v>0</v>
      </c>
      <c r="N110" s="158" t="n"/>
      <c r="O110" s="158" t="n">
        <v>3200</v>
      </c>
      <c r="P110" s="158" t="n">
        <v>2</v>
      </c>
      <c r="Q110" s="158" t="n">
        <v>0</v>
      </c>
      <c r="R110" s="158" t="n">
        <v>3</v>
      </c>
      <c r="S110" s="158" t="inlineStr">
        <is>
          <t>四捨五入</t>
        </is>
      </c>
      <c r="T110" s="158" t="n">
        <v>1</v>
      </c>
      <c r="U110" s="158" t="inlineStr">
        <is>
          <t xml:space="preserve">  一円未満</t>
        </is>
      </c>
      <c r="V110" s="158" t="n">
        <v>3</v>
      </c>
      <c r="W110" s="158" t="inlineStr">
        <is>
          <t>四捨五入</t>
        </is>
      </c>
      <c r="X110" s="158" t="n">
        <v>0</v>
      </c>
      <c r="Y110" s="158" t="n">
        <v>0</v>
      </c>
      <c r="Z110" s="158" t="n">
        <v>10</v>
      </c>
    </row>
    <row r="111">
      <c r="A111" s="158" t="n">
        <v>13036</v>
      </c>
      <c r="B111" s="158" t="n">
        <v>1030351</v>
      </c>
      <c r="C111" s="158" t="inlineStr">
        <is>
          <t>ｼﾞﾙｺﾝ35X4X33φ3</t>
        </is>
      </c>
      <c r="D111" s="158" t="n"/>
      <c r="E111" s="158" t="n"/>
      <c r="F111" s="158" t="n"/>
      <c r="G111" s="158" t="n"/>
      <c r="H111" s="158" t="n"/>
      <c r="I111" s="158" t="n">
        <v>1</v>
      </c>
      <c r="J111" s="158" t="inlineStr">
        <is>
          <t>ストレーナー</t>
        </is>
      </c>
      <c r="K111" s="158" t="n">
        <v>3</v>
      </c>
      <c r="L111" s="158" t="inlineStr">
        <is>
          <t>イノウエ　青</t>
        </is>
      </c>
      <c r="M111" s="158" t="n">
        <v>0</v>
      </c>
      <c r="N111" s="158" t="n"/>
      <c r="O111" s="158" t="n">
        <v>3200</v>
      </c>
      <c r="P111" s="158" t="n">
        <v>2</v>
      </c>
      <c r="Q111" s="158" t="n">
        <v>0</v>
      </c>
      <c r="R111" s="158" t="n">
        <v>3</v>
      </c>
      <c r="S111" s="158" t="inlineStr">
        <is>
          <t>四捨五入</t>
        </is>
      </c>
      <c r="T111" s="158" t="n">
        <v>1</v>
      </c>
      <c r="U111" s="158" t="inlineStr">
        <is>
          <t xml:space="preserve">  一円未満</t>
        </is>
      </c>
      <c r="V111" s="158" t="n">
        <v>3</v>
      </c>
      <c r="W111" s="158" t="inlineStr">
        <is>
          <t>四捨五入</t>
        </is>
      </c>
      <c r="X111" s="158" t="n">
        <v>0</v>
      </c>
      <c r="Y111" s="158" t="n">
        <v>0</v>
      </c>
      <c r="Z111" s="158" t="n">
        <v>10</v>
      </c>
    </row>
    <row r="112">
      <c r="A112" s="158" t="n">
        <v>13040</v>
      </c>
      <c r="B112" s="158" t="n">
        <v>1030400</v>
      </c>
      <c r="C112" s="158" t="inlineStr">
        <is>
          <t>ｾﾗ40X4X46φ3</t>
        </is>
      </c>
      <c r="D112" s="158" t="n"/>
      <c r="E112" s="158" t="n"/>
      <c r="F112" s="158" t="n"/>
      <c r="G112" s="158" t="n">
        <v>900</v>
      </c>
      <c r="H112" s="158" t="n"/>
      <c r="I112" s="158" t="n">
        <v>1</v>
      </c>
      <c r="J112" s="158" t="inlineStr">
        <is>
          <t>ストレーナー</t>
        </is>
      </c>
      <c r="K112" s="158" t="n">
        <v>10</v>
      </c>
      <c r="L112" s="158" t="inlineStr">
        <is>
          <t>サンセラム　OK</t>
        </is>
      </c>
      <c r="M112" s="158" t="n">
        <v>0</v>
      </c>
      <c r="N112" s="158" t="n"/>
      <c r="O112" s="158" t="n">
        <v>2700</v>
      </c>
      <c r="P112" s="158" t="n">
        <v>2</v>
      </c>
      <c r="Q112" s="158" t="n">
        <v>0</v>
      </c>
      <c r="R112" s="158" t="n">
        <v>3</v>
      </c>
      <c r="S112" s="158" t="inlineStr">
        <is>
          <t>四捨五入</t>
        </is>
      </c>
      <c r="T112" s="158" t="n">
        <v>1</v>
      </c>
      <c r="U112" s="158" t="inlineStr">
        <is>
          <t xml:space="preserve">  一円未満</t>
        </is>
      </c>
      <c r="V112" s="158" t="n">
        <v>3</v>
      </c>
      <c r="W112" s="158" t="inlineStr">
        <is>
          <t>四捨五入</t>
        </is>
      </c>
      <c r="X112" s="158" t="n">
        <v>0</v>
      </c>
      <c r="Y112" s="158" t="n">
        <v>0</v>
      </c>
      <c r="Z112" s="158" t="n">
        <v>10</v>
      </c>
    </row>
    <row r="113">
      <c r="A113" s="158" t="n">
        <v>13042</v>
      </c>
      <c r="B113" s="158" t="n">
        <v>1030420</v>
      </c>
      <c r="C113" s="158" t="inlineStr">
        <is>
          <t>ｾﾗ42X10X62</t>
        </is>
      </c>
      <c r="D113" s="158" t="n"/>
      <c r="E113" s="158" t="n"/>
      <c r="F113" s="158" t="n"/>
      <c r="G113" s="158" t="n">
        <v>136</v>
      </c>
      <c r="H113" s="158" t="n"/>
      <c r="I113" s="158" t="n">
        <v>1</v>
      </c>
      <c r="J113" s="158" t="inlineStr">
        <is>
          <t>ストレーナー</t>
        </is>
      </c>
      <c r="K113" s="158" t="n">
        <v>2</v>
      </c>
      <c r="L113" s="158" t="inlineStr">
        <is>
          <t>イノウエ　黄</t>
        </is>
      </c>
      <c r="M113" s="158" t="n">
        <v>0</v>
      </c>
      <c r="N113" s="158" t="n"/>
      <c r="O113" s="158" t="n">
        <v>900</v>
      </c>
      <c r="P113" s="158" t="n">
        <v>2</v>
      </c>
      <c r="Q113" s="158" t="n">
        <v>0</v>
      </c>
      <c r="R113" s="158" t="n">
        <v>3</v>
      </c>
      <c r="S113" s="158" t="inlineStr">
        <is>
          <t>四捨五入</t>
        </is>
      </c>
      <c r="T113" s="158" t="n">
        <v>1</v>
      </c>
      <c r="U113" s="158" t="inlineStr">
        <is>
          <t xml:space="preserve">  一円未満</t>
        </is>
      </c>
      <c r="V113" s="158" t="n">
        <v>3</v>
      </c>
      <c r="W113" s="158" t="inlineStr">
        <is>
          <t>四捨五入</t>
        </is>
      </c>
      <c r="X113" s="158" t="n">
        <v>0</v>
      </c>
      <c r="Y113" s="158" t="n">
        <v>0</v>
      </c>
      <c r="Z113" s="158" t="n">
        <v>10</v>
      </c>
    </row>
    <row r="114">
      <c r="A114" s="158" t="n">
        <v>13045</v>
      </c>
      <c r="B114" s="158" t="n">
        <v>1030450</v>
      </c>
      <c r="C114" s="158" t="inlineStr">
        <is>
          <t>ｾﾗ45X5X53φ3</t>
        </is>
      </c>
      <c r="D114" s="158" t="n"/>
      <c r="E114" s="158" t="n"/>
      <c r="F114" s="158" t="n"/>
      <c r="G114" s="158" t="n">
        <v>576</v>
      </c>
      <c r="H114" s="158" t="n"/>
      <c r="I114" s="158" t="n">
        <v>1</v>
      </c>
      <c r="J114" s="158" t="inlineStr">
        <is>
          <t>ストレーナー</t>
        </is>
      </c>
      <c r="K114" s="158" t="n">
        <v>10</v>
      </c>
      <c r="L114" s="158" t="inlineStr">
        <is>
          <t>サンセラム　OK</t>
        </is>
      </c>
      <c r="M114" s="158" t="n">
        <v>0</v>
      </c>
      <c r="N114" s="158" t="n"/>
      <c r="O114" s="158" t="n">
        <v>1600</v>
      </c>
      <c r="P114" s="158" t="n">
        <v>2</v>
      </c>
      <c r="Q114" s="158" t="n">
        <v>0</v>
      </c>
      <c r="R114" s="158" t="n">
        <v>3</v>
      </c>
      <c r="S114" s="158" t="inlineStr">
        <is>
          <t>四捨五入</t>
        </is>
      </c>
      <c r="T114" s="158" t="n">
        <v>1</v>
      </c>
      <c r="U114" s="158" t="inlineStr">
        <is>
          <t xml:space="preserve">  一円未満</t>
        </is>
      </c>
      <c r="V114" s="158" t="n">
        <v>3</v>
      </c>
      <c r="W114" s="158" t="inlineStr">
        <is>
          <t>四捨五入</t>
        </is>
      </c>
      <c r="X114" s="158" t="n">
        <v>0</v>
      </c>
      <c r="Y114" s="158" t="n">
        <v>0</v>
      </c>
      <c r="Z114" s="158" t="n">
        <v>10</v>
      </c>
    </row>
    <row r="115">
      <c r="A115" s="158" t="n">
        <v>13046</v>
      </c>
      <c r="B115" s="158" t="n">
        <v>1030460</v>
      </c>
      <c r="C115" s="158" t="inlineStr">
        <is>
          <t>ｾﾗ45X5X62φ3</t>
        </is>
      </c>
      <c r="D115" s="158" t="n"/>
      <c r="E115" s="158" t="n"/>
      <c r="F115" s="158" t="n"/>
      <c r="G115" s="158" t="n">
        <v>119</v>
      </c>
      <c r="H115" s="158" t="n"/>
      <c r="I115" s="158" t="n">
        <v>1</v>
      </c>
      <c r="J115" s="158" t="inlineStr">
        <is>
          <t>ストレーナー</t>
        </is>
      </c>
      <c r="K115" s="158" t="n">
        <v>1</v>
      </c>
      <c r="L115" s="158" t="inlineStr">
        <is>
          <t>イノウエ　赤</t>
        </is>
      </c>
      <c r="M115" s="158" t="n">
        <v>0</v>
      </c>
      <c r="N115" s="158" t="n"/>
      <c r="O115" s="158" t="n">
        <v>1600</v>
      </c>
      <c r="P115" s="158" t="n">
        <v>2</v>
      </c>
      <c r="Q115" s="158" t="n">
        <v>0</v>
      </c>
      <c r="R115" s="158" t="n">
        <v>3</v>
      </c>
      <c r="S115" s="158" t="inlineStr">
        <is>
          <t>四捨五入</t>
        </is>
      </c>
      <c r="T115" s="158" t="n">
        <v>1</v>
      </c>
      <c r="U115" s="158" t="inlineStr">
        <is>
          <t xml:space="preserve">  一円未満</t>
        </is>
      </c>
      <c r="V115" s="158" t="n">
        <v>3</v>
      </c>
      <c r="W115" s="158" t="inlineStr">
        <is>
          <t>四捨五入</t>
        </is>
      </c>
      <c r="X115" s="158" t="n">
        <v>0</v>
      </c>
      <c r="Y115" s="158" t="n">
        <v>0</v>
      </c>
      <c r="Z115" s="158" t="n">
        <v>10</v>
      </c>
    </row>
    <row r="116">
      <c r="A116" s="158" t="n">
        <v>13050</v>
      </c>
      <c r="B116" s="158" t="n">
        <v>1030500</v>
      </c>
      <c r="C116" s="158" t="inlineStr">
        <is>
          <t>ｾﾗ50X6X61φ3</t>
        </is>
      </c>
      <c r="D116" s="158" t="n"/>
      <c r="E116" s="158" t="n"/>
      <c r="F116" s="158" t="n"/>
      <c r="G116" s="158" t="n">
        <v>448</v>
      </c>
      <c r="H116" s="158" t="n"/>
      <c r="I116" s="158" t="n">
        <v>1</v>
      </c>
      <c r="J116" s="158" t="inlineStr">
        <is>
          <t>ストレーナー</t>
        </is>
      </c>
      <c r="K116" s="158" t="n">
        <v>10</v>
      </c>
      <c r="L116" s="158" t="inlineStr">
        <is>
          <t>サンセラム　OK</t>
        </is>
      </c>
      <c r="M116" s="158" t="n">
        <v>0</v>
      </c>
      <c r="N116" s="158" t="n"/>
      <c r="O116" s="158" t="n">
        <v>1080</v>
      </c>
      <c r="P116" s="158" t="n">
        <v>2</v>
      </c>
      <c r="Q116" s="158" t="n">
        <v>0</v>
      </c>
      <c r="R116" s="158" t="n">
        <v>3</v>
      </c>
      <c r="S116" s="158" t="inlineStr">
        <is>
          <t>四捨五入</t>
        </is>
      </c>
      <c r="T116" s="158" t="n">
        <v>1</v>
      </c>
      <c r="U116" s="158" t="inlineStr">
        <is>
          <t xml:space="preserve">  一円未満</t>
        </is>
      </c>
      <c r="V116" s="158" t="n">
        <v>3</v>
      </c>
      <c r="W116" s="158" t="inlineStr">
        <is>
          <t>四捨五入</t>
        </is>
      </c>
      <c r="X116" s="158" t="n">
        <v>0</v>
      </c>
      <c r="Y116" s="158" t="n">
        <v>0</v>
      </c>
      <c r="Z116" s="158" t="n">
        <v>11</v>
      </c>
    </row>
    <row r="117">
      <c r="A117" s="158" t="n">
        <v>13051</v>
      </c>
      <c r="B117" s="158" t="n">
        <v>1030510</v>
      </c>
      <c r="C117" s="158" t="inlineStr">
        <is>
          <t>ｾﾗ50X6X143φ1.5</t>
        </is>
      </c>
      <c r="D117" s="158" t="n"/>
      <c r="E117" s="158" t="n"/>
      <c r="F117" s="158" t="n"/>
      <c r="G117" s="158" t="n"/>
      <c r="H117" s="158" t="n"/>
      <c r="I117" s="158" t="n">
        <v>1</v>
      </c>
      <c r="J117" s="158" t="inlineStr">
        <is>
          <t>ストレーナー</t>
        </is>
      </c>
      <c r="K117" s="158" t="n">
        <v>1</v>
      </c>
      <c r="L117" s="158" t="inlineStr">
        <is>
          <t>イノウエ　赤</t>
        </is>
      </c>
      <c r="M117" s="158" t="n">
        <v>0</v>
      </c>
      <c r="N117" s="158" t="n"/>
      <c r="O117" s="158" t="n">
        <v>1080</v>
      </c>
      <c r="P117" s="158" t="n">
        <v>2</v>
      </c>
      <c r="Q117" s="158" t="n">
        <v>0</v>
      </c>
      <c r="R117" s="158" t="n">
        <v>3</v>
      </c>
      <c r="S117" s="158" t="inlineStr">
        <is>
          <t>四捨五入</t>
        </is>
      </c>
      <c r="T117" s="158" t="n">
        <v>1</v>
      </c>
      <c r="U117" s="158" t="inlineStr">
        <is>
          <t xml:space="preserve">  一円未満</t>
        </is>
      </c>
      <c r="V117" s="158" t="n">
        <v>3</v>
      </c>
      <c r="W117" s="158" t="inlineStr">
        <is>
          <t>四捨五入</t>
        </is>
      </c>
      <c r="X117" s="158" t="n">
        <v>0</v>
      </c>
      <c r="Y117" s="158" t="n">
        <v>0</v>
      </c>
      <c r="Z117" s="158" t="n">
        <v>14</v>
      </c>
    </row>
    <row r="118">
      <c r="A118" s="158" t="n">
        <v>13052</v>
      </c>
      <c r="B118" s="158" t="n">
        <v>1030520</v>
      </c>
      <c r="C118" s="158" t="inlineStr">
        <is>
          <t>ｾﾗ50X6X139φ2</t>
        </is>
      </c>
      <c r="D118" s="158" t="n"/>
      <c r="E118" s="158" t="n"/>
      <c r="F118" s="158" t="n"/>
      <c r="G118" s="158" t="n">
        <v>416</v>
      </c>
      <c r="H118" s="158" t="n"/>
      <c r="I118" s="158" t="n">
        <v>1</v>
      </c>
      <c r="J118" s="158" t="inlineStr">
        <is>
          <t>ストレーナー</t>
        </is>
      </c>
      <c r="K118" s="158" t="n">
        <v>4</v>
      </c>
      <c r="L118" s="158" t="inlineStr">
        <is>
          <t>イノウエ　OK</t>
        </is>
      </c>
      <c r="M118" s="158" t="n">
        <v>0</v>
      </c>
      <c r="N118" s="158" t="n"/>
      <c r="O118" s="158" t="n">
        <v>1080</v>
      </c>
      <c r="P118" s="158" t="n">
        <v>2</v>
      </c>
      <c r="Q118" s="158" t="n">
        <v>0</v>
      </c>
      <c r="R118" s="158" t="n">
        <v>3</v>
      </c>
      <c r="S118" s="158" t="inlineStr">
        <is>
          <t>四捨五入</t>
        </is>
      </c>
      <c r="T118" s="158" t="n">
        <v>1</v>
      </c>
      <c r="U118" s="158" t="inlineStr">
        <is>
          <t xml:space="preserve">  一円未満</t>
        </is>
      </c>
      <c r="V118" s="158" t="n">
        <v>3</v>
      </c>
      <c r="W118" s="158" t="inlineStr">
        <is>
          <t>四捨五入</t>
        </is>
      </c>
      <c r="X118" s="158" t="n">
        <v>0</v>
      </c>
      <c r="Y118" s="158" t="n">
        <v>0</v>
      </c>
      <c r="Z118" s="158" t="n">
        <v>14</v>
      </c>
    </row>
    <row r="119">
      <c r="A119" s="158" t="n">
        <v>13053</v>
      </c>
      <c r="B119" s="158" t="n">
        <v>1030530</v>
      </c>
      <c r="C119" s="158" t="inlineStr">
        <is>
          <t>ｾﾗ50X10X143φ1.5</t>
        </is>
      </c>
      <c r="D119" s="158" t="n"/>
      <c r="E119" s="158" t="n"/>
      <c r="F119" s="158" t="n"/>
      <c r="G119" s="158" t="n"/>
      <c r="H119" s="158" t="n"/>
      <c r="I119" s="158" t="n">
        <v>1</v>
      </c>
      <c r="J119" s="158" t="inlineStr">
        <is>
          <t>ストレーナー</t>
        </is>
      </c>
      <c r="K119" s="158" t="n">
        <v>1</v>
      </c>
      <c r="L119" s="158" t="inlineStr">
        <is>
          <t>イノウエ　赤</t>
        </is>
      </c>
      <c r="M119" s="158" t="n">
        <v>0</v>
      </c>
      <c r="N119" s="158" t="n"/>
      <c r="O119" s="158" t="n">
        <v>500</v>
      </c>
      <c r="P119" s="158" t="n">
        <v>2</v>
      </c>
      <c r="Q119" s="158" t="n">
        <v>0</v>
      </c>
      <c r="R119" s="158" t="n">
        <v>3</v>
      </c>
      <c r="S119" s="158" t="inlineStr">
        <is>
          <t>四捨五入</t>
        </is>
      </c>
      <c r="T119" s="158" t="n">
        <v>1</v>
      </c>
      <c r="U119" s="158" t="inlineStr">
        <is>
          <t xml:space="preserve">  一円未満</t>
        </is>
      </c>
      <c r="V119" s="158" t="n">
        <v>3</v>
      </c>
      <c r="W119" s="158" t="inlineStr">
        <is>
          <t>四捨五入</t>
        </is>
      </c>
      <c r="X119" s="158" t="n">
        <v>0</v>
      </c>
      <c r="Y119" s="158" t="n">
        <v>0</v>
      </c>
      <c r="Z119" s="158" t="n">
        <v>33</v>
      </c>
    </row>
    <row r="120">
      <c r="A120" s="158" t="n">
        <v>13055</v>
      </c>
      <c r="B120" s="158" t="n">
        <v>1030550</v>
      </c>
      <c r="C120" s="158" t="inlineStr">
        <is>
          <t>ｾﾗ56X6X95φ3</t>
        </is>
      </c>
      <c r="D120" s="158" t="n"/>
      <c r="E120" s="158" t="n"/>
      <c r="F120" s="158" t="n"/>
      <c r="G120" s="158" t="n">
        <v>800</v>
      </c>
      <c r="H120" s="158" t="n"/>
      <c r="I120" s="158" t="n">
        <v>1</v>
      </c>
      <c r="J120" s="158" t="inlineStr">
        <is>
          <t>ストレーナー</t>
        </is>
      </c>
      <c r="K120" s="158" t="n">
        <v>9</v>
      </c>
      <c r="L120" s="158" t="inlineStr">
        <is>
          <t>サンセラム　青</t>
        </is>
      </c>
      <c r="M120" s="158" t="n">
        <v>0</v>
      </c>
      <c r="N120" s="158" t="n"/>
      <c r="O120" s="158" t="n">
        <v>820</v>
      </c>
      <c r="P120" s="158" t="n">
        <v>2</v>
      </c>
      <c r="Q120" s="158" t="n">
        <v>0</v>
      </c>
      <c r="R120" s="158" t="n">
        <v>3</v>
      </c>
      <c r="S120" s="158" t="inlineStr">
        <is>
          <t>四捨五入</t>
        </is>
      </c>
      <c r="T120" s="158" t="n">
        <v>1</v>
      </c>
      <c r="U120" s="158" t="inlineStr">
        <is>
          <t xml:space="preserve">  一円未満</t>
        </is>
      </c>
      <c r="V120" s="158" t="n">
        <v>3</v>
      </c>
      <c r="W120" s="158" t="inlineStr">
        <is>
          <t>四捨五入</t>
        </is>
      </c>
      <c r="X120" s="158" t="n">
        <v>0</v>
      </c>
      <c r="Y120" s="158" t="n">
        <v>0</v>
      </c>
      <c r="Z120" s="158" t="n">
        <v>14</v>
      </c>
    </row>
    <row r="121">
      <c r="A121" s="158" t="n">
        <v>13060</v>
      </c>
      <c r="B121" s="158" t="n">
        <v>1030600</v>
      </c>
      <c r="C121" s="158" t="inlineStr">
        <is>
          <t>ｾﾗ60X7X72φ3</t>
        </is>
      </c>
      <c r="D121" s="158" t="n"/>
      <c r="E121" s="158" t="n"/>
      <c r="F121" s="158" t="n"/>
      <c r="G121" s="158" t="n">
        <v>231</v>
      </c>
      <c r="H121" s="158" t="n"/>
      <c r="I121" s="158" t="n">
        <v>1</v>
      </c>
      <c r="J121" s="158" t="inlineStr">
        <is>
          <t>ストレーナー</t>
        </is>
      </c>
      <c r="K121" s="158" t="n">
        <v>10</v>
      </c>
      <c r="L121" s="158" t="inlineStr">
        <is>
          <t>サンセラム　OK</t>
        </is>
      </c>
      <c r="M121" s="158" t="n">
        <v>0</v>
      </c>
      <c r="N121" s="158" t="n"/>
      <c r="O121" s="158" t="n">
        <v>660</v>
      </c>
      <c r="P121" s="158" t="n">
        <v>2</v>
      </c>
      <c r="Q121" s="158" t="n">
        <v>0</v>
      </c>
      <c r="R121" s="158" t="n">
        <v>3</v>
      </c>
      <c r="S121" s="158" t="inlineStr">
        <is>
          <t>四捨五入</t>
        </is>
      </c>
      <c r="T121" s="158" t="n">
        <v>1</v>
      </c>
      <c r="U121" s="158" t="inlineStr">
        <is>
          <t xml:space="preserve">  一円未満</t>
        </is>
      </c>
      <c r="V121" s="158" t="n">
        <v>3</v>
      </c>
      <c r="W121" s="158" t="inlineStr">
        <is>
          <t>四捨五入</t>
        </is>
      </c>
      <c r="X121" s="158" t="n">
        <v>0</v>
      </c>
      <c r="Y121" s="158" t="n">
        <v>0</v>
      </c>
      <c r="Z121" s="158" t="n">
        <v>15</v>
      </c>
    </row>
    <row r="122">
      <c r="A122" s="158" t="n">
        <v>13070</v>
      </c>
      <c r="B122" s="158" t="n">
        <v>1030700</v>
      </c>
      <c r="C122" s="158" t="inlineStr">
        <is>
          <t>N70ｼﾞﾙｺﾝ70X10X199　ｶｰﾄﾝ</t>
        </is>
      </c>
      <c r="D122" s="158" t="n"/>
      <c r="E122" s="158" t="n"/>
      <c r="F122" s="158" t="n"/>
      <c r="G122" s="158" t="n">
        <v>136</v>
      </c>
      <c r="H122" s="158" t="n"/>
      <c r="I122" s="158" t="n">
        <v>1</v>
      </c>
      <c r="J122" s="158" t="inlineStr">
        <is>
          <t>ストレーナー</t>
        </is>
      </c>
      <c r="K122" s="158" t="n">
        <v>5</v>
      </c>
      <c r="L122" s="158" t="inlineStr">
        <is>
          <t>イノウエ　特注品</t>
        </is>
      </c>
      <c r="M122" s="158" t="n">
        <v>0</v>
      </c>
      <c r="N122" s="158" t="n"/>
      <c r="O122" s="158" t="n">
        <v>300</v>
      </c>
      <c r="P122" s="158" t="n">
        <v>2</v>
      </c>
      <c r="Q122" s="158" t="n">
        <v>0</v>
      </c>
      <c r="R122" s="158" t="n">
        <v>3</v>
      </c>
      <c r="S122" s="158" t="inlineStr">
        <is>
          <t>四捨五入</t>
        </is>
      </c>
      <c r="T122" s="158" t="n">
        <v>1</v>
      </c>
      <c r="U122" s="158" t="inlineStr">
        <is>
          <t xml:space="preserve">  一円未満</t>
        </is>
      </c>
      <c r="V122" s="158" t="n">
        <v>3</v>
      </c>
      <c r="W122" s="158" t="inlineStr">
        <is>
          <t>四捨五入</t>
        </is>
      </c>
      <c r="X122" s="158" t="n">
        <v>0</v>
      </c>
      <c r="Y122" s="158" t="n">
        <v>0</v>
      </c>
      <c r="Z122" s="158" t="n">
        <v>22</v>
      </c>
    </row>
    <row r="123">
      <c r="A123" s="158" t="n">
        <v>13071</v>
      </c>
      <c r="B123" s="158" t="n">
        <v>1030710</v>
      </c>
      <c r="C123" s="158" t="inlineStr">
        <is>
          <t>ｾﾗ70X10X94φ3.5</t>
        </is>
      </c>
      <c r="D123" s="158" t="n"/>
      <c r="E123" s="158" t="n"/>
      <c r="F123" s="158" t="n"/>
      <c r="G123" s="158" t="n">
        <v>136</v>
      </c>
      <c r="H123" s="158" t="n"/>
      <c r="I123" s="158" t="n">
        <v>1</v>
      </c>
      <c r="J123" s="158" t="inlineStr">
        <is>
          <t>ストレーナー</t>
        </is>
      </c>
      <c r="K123" s="158" t="n">
        <v>1</v>
      </c>
      <c r="L123" s="158" t="inlineStr">
        <is>
          <t>イノウエ　赤</t>
        </is>
      </c>
      <c r="M123" s="158" t="n">
        <v>0</v>
      </c>
      <c r="N123" s="158" t="n"/>
      <c r="O123" s="158" t="n">
        <v>280</v>
      </c>
      <c r="P123" s="158" t="n">
        <v>2</v>
      </c>
      <c r="Q123" s="158" t="n">
        <v>0</v>
      </c>
      <c r="R123" s="158" t="n">
        <v>3</v>
      </c>
      <c r="S123" s="158" t="inlineStr">
        <is>
          <t>四捨五入</t>
        </is>
      </c>
      <c r="T123" s="158" t="n">
        <v>1</v>
      </c>
      <c r="U123" s="158" t="inlineStr">
        <is>
          <t xml:space="preserve">  一円未満</t>
        </is>
      </c>
      <c r="V123" s="158" t="n">
        <v>3</v>
      </c>
      <c r="W123" s="158" t="inlineStr">
        <is>
          <t>四捨五入</t>
        </is>
      </c>
      <c r="X123" s="158" t="n">
        <v>0</v>
      </c>
      <c r="Y123" s="158" t="n">
        <v>0</v>
      </c>
      <c r="Z123" s="158" t="n">
        <v>14</v>
      </c>
    </row>
    <row r="124">
      <c r="A124" s="158" t="n"/>
      <c r="B124" s="158" t="n">
        <v>1030711</v>
      </c>
      <c r="C124" s="158" t="inlineStr">
        <is>
          <t>ｼﾞﾙｺﾝ70X12X94</t>
        </is>
      </c>
      <c r="D124" s="158" t="n"/>
      <c r="E124" s="158" t="n"/>
      <c r="F124" s="158" t="n"/>
      <c r="G124" s="158" t="n">
        <v>119</v>
      </c>
      <c r="H124" s="158" t="n"/>
      <c r="I124" s="158" t="n">
        <v>1</v>
      </c>
      <c r="J124" s="158" t="inlineStr">
        <is>
          <t>ストレーナー</t>
        </is>
      </c>
      <c r="K124" s="158" t="n">
        <v>5</v>
      </c>
      <c r="L124" s="158" t="inlineStr">
        <is>
          <t>イノウエ　特注品</t>
        </is>
      </c>
      <c r="M124" s="158" t="n">
        <v>0</v>
      </c>
      <c r="N124" s="158" t="n"/>
      <c r="O124" s="158" t="n">
        <v>360</v>
      </c>
      <c r="P124" s="158" t="n">
        <v>2</v>
      </c>
      <c r="Q124" s="158" t="n">
        <v>0</v>
      </c>
      <c r="R124" s="158" t="n">
        <v>3</v>
      </c>
      <c r="S124" s="158" t="inlineStr">
        <is>
          <t>四捨五入</t>
        </is>
      </c>
      <c r="T124" s="158" t="n">
        <v>1</v>
      </c>
      <c r="U124" s="158" t="inlineStr">
        <is>
          <t xml:space="preserve">  一円未満</t>
        </is>
      </c>
      <c r="V124" s="158" t="n">
        <v>3</v>
      </c>
      <c r="W124" s="158" t="inlineStr">
        <is>
          <t>四捨五入</t>
        </is>
      </c>
      <c r="X124" s="158" t="n">
        <v>0</v>
      </c>
      <c r="Y124" s="158" t="n">
        <v>0</v>
      </c>
      <c r="Z124" s="158" t="n">
        <v>31</v>
      </c>
    </row>
    <row r="125">
      <c r="A125" s="158" t="n"/>
      <c r="B125" s="158" t="n">
        <v>1030720</v>
      </c>
      <c r="C125" s="158" t="inlineStr">
        <is>
          <t>ｾﾗ70X12X199</t>
        </is>
      </c>
      <c r="D125" s="158" t="n"/>
      <c r="E125" s="158" t="n"/>
      <c r="F125" s="158" t="n"/>
      <c r="G125" s="158" t="n">
        <v>360</v>
      </c>
      <c r="H125" s="158" t="n"/>
      <c r="I125" s="158" t="n">
        <v>1</v>
      </c>
      <c r="J125" s="158" t="inlineStr">
        <is>
          <t>ストレーナー</t>
        </is>
      </c>
      <c r="K125" s="158" t="n">
        <v>5</v>
      </c>
      <c r="L125" s="158" t="inlineStr">
        <is>
          <t>イノウエ　特注品</t>
        </is>
      </c>
      <c r="M125" s="158" t="n">
        <v>0</v>
      </c>
      <c r="N125" s="158" t="n"/>
      <c r="O125" s="158" t="n">
        <v>290</v>
      </c>
      <c r="P125" s="158" t="n">
        <v>2</v>
      </c>
      <c r="Q125" s="158" t="n">
        <v>0</v>
      </c>
      <c r="R125" s="158" t="n">
        <v>3</v>
      </c>
      <c r="S125" s="158" t="inlineStr">
        <is>
          <t>四捨五入</t>
        </is>
      </c>
      <c r="T125" s="158" t="n">
        <v>1</v>
      </c>
      <c r="U125" s="158" t="inlineStr">
        <is>
          <t xml:space="preserve">  一円未満</t>
        </is>
      </c>
      <c r="V125" s="158" t="n">
        <v>3</v>
      </c>
      <c r="W125" s="158" t="inlineStr">
        <is>
          <t>四捨五入</t>
        </is>
      </c>
      <c r="X125" s="158" t="n">
        <v>0</v>
      </c>
      <c r="Y125" s="158" t="n">
        <v>0</v>
      </c>
      <c r="Z125" s="158" t="n">
        <v>22</v>
      </c>
    </row>
    <row r="126">
      <c r="A126" s="158" t="n">
        <v>13072</v>
      </c>
      <c r="B126" s="158" t="n">
        <v>1030721</v>
      </c>
      <c r="C126" s="158" t="inlineStr">
        <is>
          <t>ｾﾗ70X12X199　ｶ-ﾄﾝ</t>
        </is>
      </c>
      <c r="D126" s="158" t="inlineStr">
        <is>
          <t>日産</t>
        </is>
      </c>
      <c r="E126" s="158" t="n"/>
      <c r="F126" s="158" t="n"/>
      <c r="G126" s="158" t="n">
        <v>360</v>
      </c>
      <c r="H126" s="158" t="n"/>
      <c r="I126" s="158" t="n">
        <v>1</v>
      </c>
      <c r="J126" s="158" t="inlineStr">
        <is>
          <t>ストレーナー</t>
        </is>
      </c>
      <c r="K126" s="158" t="n">
        <v>5</v>
      </c>
      <c r="L126" s="158" t="inlineStr">
        <is>
          <t>イノウエ　特注品</t>
        </is>
      </c>
      <c r="M126" s="158" t="n">
        <v>0</v>
      </c>
      <c r="N126" s="158" t="n"/>
      <c r="O126" s="158" t="n">
        <v>290</v>
      </c>
      <c r="P126" s="158" t="n">
        <v>2</v>
      </c>
      <c r="Q126" s="158" t="n">
        <v>0</v>
      </c>
      <c r="R126" s="158" t="n">
        <v>3</v>
      </c>
      <c r="S126" s="158" t="inlineStr">
        <is>
          <t>四捨五入</t>
        </is>
      </c>
      <c r="T126" s="158" t="n">
        <v>1</v>
      </c>
      <c r="U126" s="158" t="inlineStr">
        <is>
          <t xml:space="preserve">  一円未満</t>
        </is>
      </c>
      <c r="V126" s="158" t="n">
        <v>3</v>
      </c>
      <c r="W126" s="158" t="inlineStr">
        <is>
          <t>四捨五入</t>
        </is>
      </c>
      <c r="X126" s="158" t="n">
        <v>0</v>
      </c>
      <c r="Y126" s="158" t="n">
        <v>0</v>
      </c>
      <c r="Z126" s="158" t="n">
        <v>22</v>
      </c>
    </row>
    <row r="127">
      <c r="A127" s="158" t="n">
        <v>13080</v>
      </c>
      <c r="B127" s="158" t="n">
        <v>1030800</v>
      </c>
      <c r="C127" s="158" t="inlineStr">
        <is>
          <t>ｾﾗ80X12X109 φ3.5</t>
        </is>
      </c>
      <c r="D127" s="158" t="n"/>
      <c r="E127" s="158" t="n"/>
      <c r="F127" s="158" t="n"/>
      <c r="G127" s="158" t="n">
        <v>84</v>
      </c>
      <c r="H127" s="158" t="n"/>
      <c r="I127" s="158" t="n">
        <v>1</v>
      </c>
      <c r="J127" s="158" t="inlineStr">
        <is>
          <t>ストレーナー</t>
        </is>
      </c>
      <c r="K127" s="158" t="n">
        <v>0</v>
      </c>
      <c r="L127" s="158" t="n"/>
      <c r="M127" s="158" t="n">
        <v>0</v>
      </c>
      <c r="N127" s="158" t="n"/>
      <c r="O127" s="158" t="n">
        <v>180</v>
      </c>
      <c r="P127" s="158" t="n">
        <v>2</v>
      </c>
      <c r="Q127" s="158" t="n">
        <v>0</v>
      </c>
      <c r="R127" s="158" t="n">
        <v>3</v>
      </c>
      <c r="S127" s="158" t="inlineStr">
        <is>
          <t>四捨五入</t>
        </is>
      </c>
      <c r="T127" s="158" t="n">
        <v>1</v>
      </c>
      <c r="U127" s="158" t="inlineStr">
        <is>
          <t xml:space="preserve">  一円未満</t>
        </is>
      </c>
      <c r="V127" s="158" t="n">
        <v>3</v>
      </c>
      <c r="W127" s="158" t="inlineStr">
        <is>
          <t>四捨五入</t>
        </is>
      </c>
      <c r="X127" s="158" t="n">
        <v>0</v>
      </c>
      <c r="Y127" s="158" t="n">
        <v>0</v>
      </c>
      <c r="Z127" s="158" t="n">
        <v>39</v>
      </c>
    </row>
    <row r="128">
      <c r="A128" s="158" t="n">
        <v>13105</v>
      </c>
      <c r="B128" s="158" t="n">
        <v>1031050</v>
      </c>
      <c r="C128" s="158" t="inlineStr">
        <is>
          <t>ｾﾗ105X15X188 φ4</t>
        </is>
      </c>
      <c r="D128" s="158" t="n"/>
      <c r="E128" s="158" t="n"/>
      <c r="F128" s="158" t="n"/>
      <c r="G128" s="158" t="n">
        <v>272</v>
      </c>
      <c r="H128" s="158" t="n"/>
      <c r="I128" s="158" t="n">
        <v>1</v>
      </c>
      <c r="J128" s="158" t="inlineStr">
        <is>
          <t>ストレーナー</t>
        </is>
      </c>
      <c r="K128" s="158" t="n">
        <v>10</v>
      </c>
      <c r="L128" s="158" t="inlineStr">
        <is>
          <t>サンセラム　OK</t>
        </is>
      </c>
      <c r="M128" s="158" t="n">
        <v>0</v>
      </c>
      <c r="N128" s="158" t="n"/>
      <c r="O128" s="158" t="n">
        <v>100</v>
      </c>
      <c r="P128" s="158" t="n">
        <v>2</v>
      </c>
      <c r="Q128" s="158" t="n">
        <v>0</v>
      </c>
      <c r="R128" s="158" t="n">
        <v>3</v>
      </c>
      <c r="S128" s="158" t="inlineStr">
        <is>
          <t>四捨五入</t>
        </is>
      </c>
      <c r="T128" s="158" t="n">
        <v>1</v>
      </c>
      <c r="U128" s="158" t="inlineStr">
        <is>
          <t xml:space="preserve">  一円未満</t>
        </is>
      </c>
      <c r="V128" s="158" t="n">
        <v>3</v>
      </c>
      <c r="W128" s="158" t="inlineStr">
        <is>
          <t>四捨五入</t>
        </is>
      </c>
      <c r="X128" s="158" t="n">
        <v>0</v>
      </c>
      <c r="Y128" s="158" t="n">
        <v>0</v>
      </c>
      <c r="Z128" s="158" t="n">
        <v>97</v>
      </c>
    </row>
    <row r="129">
      <c r="A129" s="158" t="n">
        <v>13106</v>
      </c>
      <c r="B129" s="158" t="n">
        <v>1031060</v>
      </c>
      <c r="C129" s="158" t="inlineStr">
        <is>
          <t>ｾﾗ105X20X188 φ4</t>
        </is>
      </c>
      <c r="D129" s="158" t="n"/>
      <c r="E129" s="158" t="n"/>
      <c r="F129" s="158" t="n"/>
      <c r="G129" s="158" t="n">
        <v>320</v>
      </c>
      <c r="H129" s="158" t="n"/>
      <c r="I129" s="158" t="n">
        <v>1</v>
      </c>
      <c r="J129" s="158" t="inlineStr">
        <is>
          <t>ストレーナー</t>
        </is>
      </c>
      <c r="K129" s="158" t="n">
        <v>0</v>
      </c>
      <c r="L129" s="158" t="n"/>
      <c r="M129" s="158" t="n">
        <v>0</v>
      </c>
      <c r="N129" s="158" t="n"/>
      <c r="O129" s="158" t="n">
        <v>75</v>
      </c>
      <c r="P129" s="158" t="n">
        <v>2</v>
      </c>
      <c r="Q129" s="158" t="n">
        <v>0</v>
      </c>
      <c r="R129" s="158" t="n">
        <v>3</v>
      </c>
      <c r="S129" s="158" t="inlineStr">
        <is>
          <t>四捨五入</t>
        </is>
      </c>
      <c r="T129" s="158" t="n">
        <v>1</v>
      </c>
      <c r="U129" s="158" t="inlineStr">
        <is>
          <t xml:space="preserve">  一円未満</t>
        </is>
      </c>
      <c r="V129" s="158" t="n">
        <v>3</v>
      </c>
      <c r="W129" s="158" t="inlineStr">
        <is>
          <t>四捨五入</t>
        </is>
      </c>
      <c r="X129" s="158" t="n">
        <v>0</v>
      </c>
      <c r="Y129" s="158" t="n">
        <v>0</v>
      </c>
      <c r="Z129" s="158" t="n">
        <v>220</v>
      </c>
    </row>
    <row r="130">
      <c r="A130" s="158" t="n">
        <v>13140</v>
      </c>
      <c r="B130" s="158" t="n">
        <v>1031400</v>
      </c>
      <c r="C130" s="158" t="inlineStr">
        <is>
          <t>ｾﾗ140X20X225φ4</t>
        </is>
      </c>
      <c r="D130" s="158" t="n"/>
      <c r="E130" s="158" t="n"/>
      <c r="F130" s="158" t="n"/>
      <c r="G130" s="158" t="n">
        <v>224</v>
      </c>
      <c r="H130" s="158" t="n"/>
      <c r="I130" s="158" t="n">
        <v>1</v>
      </c>
      <c r="J130" s="158" t="inlineStr">
        <is>
          <t>ストレーナー</t>
        </is>
      </c>
      <c r="K130" s="158" t="n">
        <v>0</v>
      </c>
      <c r="L130" s="158" t="n"/>
      <c r="M130" s="158" t="n">
        <v>0</v>
      </c>
      <c r="N130" s="158" t="n"/>
      <c r="O130" s="158" t="n">
        <v>30</v>
      </c>
      <c r="P130" s="158" t="n">
        <v>2</v>
      </c>
      <c r="Q130" s="158" t="n">
        <v>0</v>
      </c>
      <c r="R130" s="158" t="n">
        <v>3</v>
      </c>
      <c r="S130" s="158" t="inlineStr">
        <is>
          <t>四捨五入</t>
        </is>
      </c>
      <c r="T130" s="158" t="n">
        <v>1</v>
      </c>
      <c r="U130" s="158" t="inlineStr">
        <is>
          <t xml:space="preserve">  一円未満</t>
        </is>
      </c>
      <c r="V130" s="158" t="n">
        <v>3</v>
      </c>
      <c r="W130" s="158" t="inlineStr">
        <is>
          <t>四捨五入</t>
        </is>
      </c>
      <c r="X130" s="158" t="n">
        <v>0</v>
      </c>
      <c r="Y130" s="158" t="n">
        <v>0</v>
      </c>
      <c r="Z130" s="158" t="n">
        <v>160</v>
      </c>
    </row>
    <row r="131">
      <c r="A131" s="158" t="n"/>
      <c r="B131" s="158" t="n">
        <v>1039999</v>
      </c>
      <c r="C131" s="158" t="inlineStr">
        <is>
          <t>ｾﾗ特注品</t>
        </is>
      </c>
      <c r="D131" s="158" t="n"/>
      <c r="E131" s="158" t="n"/>
      <c r="F131" s="158" t="n"/>
      <c r="G131" s="158" t="n"/>
      <c r="H131" s="158" t="n"/>
      <c r="I131" s="158" t="n">
        <v>1</v>
      </c>
      <c r="J131" s="158" t="inlineStr">
        <is>
          <t>ストレーナー</t>
        </is>
      </c>
      <c r="K131" s="158" t="n">
        <v>11</v>
      </c>
      <c r="L131" s="158" t="inlineStr">
        <is>
          <t>サンセラム　特注品</t>
        </is>
      </c>
      <c r="M131" s="158" t="n">
        <v>0</v>
      </c>
      <c r="N131" s="158" t="n"/>
      <c r="O131" s="158" t="n">
        <v>0</v>
      </c>
      <c r="P131" s="158" t="n">
        <v>2</v>
      </c>
      <c r="Q131" s="158" t="n">
        <v>0</v>
      </c>
      <c r="R131" s="158" t="n">
        <v>3</v>
      </c>
      <c r="S131" s="158" t="inlineStr">
        <is>
          <t>四捨五入</t>
        </is>
      </c>
      <c r="T131" s="158" t="n">
        <v>1</v>
      </c>
      <c r="U131" s="158" t="inlineStr">
        <is>
          <t xml:space="preserve">  一円未満</t>
        </is>
      </c>
      <c r="V131" s="158" t="n">
        <v>3</v>
      </c>
      <c r="W131" s="158" t="inlineStr">
        <is>
          <t>四捨五入</t>
        </is>
      </c>
      <c r="X131" s="158" t="n">
        <v>0</v>
      </c>
      <c r="Y131" s="158" t="n">
        <v>0</v>
      </c>
      <c r="Z131" s="158" t="n">
        <v>0</v>
      </c>
    </row>
    <row r="132">
      <c r="A132" s="158" t="n">
        <v>14040</v>
      </c>
      <c r="B132" s="158" t="n">
        <v>1040400</v>
      </c>
      <c r="C132" s="158" t="inlineStr">
        <is>
          <t>T40X5X62φ3</t>
        </is>
      </c>
      <c r="D132" s="158" t="n"/>
      <c r="E132" s="158" t="n"/>
      <c r="F132" s="158" t="n"/>
      <c r="G132" s="158" t="n">
        <v>800</v>
      </c>
      <c r="H132" s="158" t="n"/>
      <c r="I132" s="158" t="n">
        <v>1</v>
      </c>
      <c r="J132" s="158" t="inlineStr">
        <is>
          <t>ストレーナー</t>
        </is>
      </c>
      <c r="K132" s="158" t="n">
        <v>4</v>
      </c>
      <c r="L132" s="158" t="inlineStr">
        <is>
          <t>イノウエ　OK</t>
        </is>
      </c>
      <c r="M132" s="158" t="n">
        <v>0</v>
      </c>
      <c r="N132" s="158" t="n"/>
      <c r="O132" s="158" t="n">
        <v>2000</v>
      </c>
      <c r="P132" s="158" t="n">
        <v>2</v>
      </c>
      <c r="Q132" s="158" t="n">
        <v>0</v>
      </c>
      <c r="R132" s="158" t="n">
        <v>3</v>
      </c>
      <c r="S132" s="158" t="inlineStr">
        <is>
          <t>四捨五入</t>
        </is>
      </c>
      <c r="T132" s="158" t="n">
        <v>1</v>
      </c>
      <c r="U132" s="158" t="inlineStr">
        <is>
          <t xml:space="preserve">  一円未満</t>
        </is>
      </c>
      <c r="V132" s="158" t="n">
        <v>3</v>
      </c>
      <c r="W132" s="158" t="inlineStr">
        <is>
          <t>四捨五入</t>
        </is>
      </c>
      <c r="X132" s="158" t="n">
        <v>0</v>
      </c>
      <c r="Y132" s="158" t="n">
        <v>0</v>
      </c>
      <c r="Z132" s="158" t="n">
        <v>6</v>
      </c>
    </row>
    <row r="133">
      <c r="A133" s="158" t="n">
        <v>14041</v>
      </c>
      <c r="B133" s="158" t="n">
        <v>1040410</v>
      </c>
      <c r="C133" s="158" t="inlineStr">
        <is>
          <t>T40X8X62φ3</t>
        </is>
      </c>
      <c r="D133" s="158" t="n"/>
      <c r="E133" s="158" t="n"/>
      <c r="F133" s="158" t="n"/>
      <c r="G133" s="158" t="n">
        <v>500</v>
      </c>
      <c r="H133" s="158" t="n"/>
      <c r="I133" s="158" t="n">
        <v>1</v>
      </c>
      <c r="J133" s="158" t="inlineStr">
        <is>
          <t>ストレーナー</t>
        </is>
      </c>
      <c r="K133" s="158" t="n">
        <v>10</v>
      </c>
      <c r="L133" s="158" t="inlineStr">
        <is>
          <t>サンセラム　OK</t>
        </is>
      </c>
      <c r="M133" s="158" t="n">
        <v>0</v>
      </c>
      <c r="N133" s="158" t="n"/>
      <c r="O133" s="158" t="n">
        <v>1300</v>
      </c>
      <c r="P133" s="158" t="n">
        <v>2</v>
      </c>
      <c r="Q133" s="158" t="n">
        <v>0</v>
      </c>
      <c r="R133" s="158" t="n">
        <v>3</v>
      </c>
      <c r="S133" s="158" t="inlineStr">
        <is>
          <t>四捨五入</t>
        </is>
      </c>
      <c r="T133" s="158" t="n">
        <v>1</v>
      </c>
      <c r="U133" s="158" t="inlineStr">
        <is>
          <t xml:space="preserve">  一円未満</t>
        </is>
      </c>
      <c r="V133" s="158" t="n">
        <v>3</v>
      </c>
      <c r="W133" s="158" t="inlineStr">
        <is>
          <t>四捨五入</t>
        </is>
      </c>
      <c r="X133" s="158" t="n">
        <v>0</v>
      </c>
      <c r="Y133" s="158" t="n">
        <v>0</v>
      </c>
      <c r="Z133" s="158" t="n">
        <v>7</v>
      </c>
    </row>
    <row r="134">
      <c r="A134" s="158" t="n">
        <v>14042</v>
      </c>
      <c r="B134" s="158" t="n">
        <v>1040420</v>
      </c>
      <c r="C134" s="158" t="inlineStr">
        <is>
          <t>T40X8X63φ3</t>
        </is>
      </c>
      <c r="D134" s="158" t="n"/>
      <c r="E134" s="158" t="n"/>
      <c r="F134" s="158" t="n"/>
      <c r="G134" s="158" t="n">
        <v>160</v>
      </c>
      <c r="H134" s="158" t="n"/>
      <c r="I134" s="158" t="n">
        <v>1</v>
      </c>
      <c r="J134" s="158" t="inlineStr">
        <is>
          <t>ストレーナー</t>
        </is>
      </c>
      <c r="K134" s="158" t="n">
        <v>1</v>
      </c>
      <c r="L134" s="158" t="inlineStr">
        <is>
          <t>イノウエ　赤</t>
        </is>
      </c>
      <c r="M134" s="158" t="n">
        <v>0</v>
      </c>
      <c r="N134" s="158" t="n"/>
      <c r="O134" s="158" t="n">
        <v>1300</v>
      </c>
      <c r="P134" s="158" t="n">
        <v>2</v>
      </c>
      <c r="Q134" s="158" t="n">
        <v>0</v>
      </c>
      <c r="R134" s="158" t="n">
        <v>3</v>
      </c>
      <c r="S134" s="158" t="inlineStr">
        <is>
          <t>四捨五入</t>
        </is>
      </c>
      <c r="T134" s="158" t="n">
        <v>1</v>
      </c>
      <c r="U134" s="158" t="inlineStr">
        <is>
          <t xml:space="preserve">  一円未満</t>
        </is>
      </c>
      <c r="V134" s="158" t="n">
        <v>3</v>
      </c>
      <c r="W134" s="158" t="inlineStr">
        <is>
          <t>四捨五入</t>
        </is>
      </c>
      <c r="X134" s="158" t="n">
        <v>0</v>
      </c>
      <c r="Y134" s="158" t="n">
        <v>0</v>
      </c>
      <c r="Z134" s="158" t="n">
        <v>7</v>
      </c>
    </row>
    <row r="135">
      <c r="A135" s="158" t="n">
        <v>14045</v>
      </c>
      <c r="B135" s="158" t="n">
        <v>1040450</v>
      </c>
      <c r="C135" s="158" t="inlineStr">
        <is>
          <t>T45X8X62φ3</t>
        </is>
      </c>
      <c r="D135" s="158" t="n"/>
      <c r="E135" s="158" t="n"/>
      <c r="F135" s="158" t="n"/>
      <c r="G135" s="158" t="n">
        <v>160</v>
      </c>
      <c r="H135" s="158" t="n"/>
      <c r="I135" s="158" t="n">
        <v>1</v>
      </c>
      <c r="J135" s="158" t="inlineStr">
        <is>
          <t>ストレーナー</t>
        </is>
      </c>
      <c r="K135" s="158" t="n">
        <v>5</v>
      </c>
      <c r="L135" s="158" t="inlineStr">
        <is>
          <t>イノウエ　特注品</t>
        </is>
      </c>
      <c r="M135" s="158" t="n">
        <v>0</v>
      </c>
      <c r="N135" s="158" t="n"/>
      <c r="O135" s="158" t="n">
        <v>1000</v>
      </c>
      <c r="P135" s="158" t="n">
        <v>2</v>
      </c>
      <c r="Q135" s="158" t="n">
        <v>0</v>
      </c>
      <c r="R135" s="158" t="n">
        <v>3</v>
      </c>
      <c r="S135" s="158" t="inlineStr">
        <is>
          <t>四捨五入</t>
        </is>
      </c>
      <c r="T135" s="158" t="n">
        <v>1</v>
      </c>
      <c r="U135" s="158" t="inlineStr">
        <is>
          <t xml:space="preserve">  一円未満</t>
        </is>
      </c>
      <c r="V135" s="158" t="n">
        <v>3</v>
      </c>
      <c r="W135" s="158" t="inlineStr">
        <is>
          <t>四捨五入</t>
        </is>
      </c>
      <c r="X135" s="158" t="n">
        <v>0</v>
      </c>
      <c r="Y135" s="158" t="n">
        <v>0</v>
      </c>
      <c r="Z135" s="158" t="n">
        <v>7</v>
      </c>
    </row>
    <row r="136">
      <c r="A136" s="158" t="n">
        <v>14046</v>
      </c>
      <c r="B136" s="158" t="n">
        <v>1040460</v>
      </c>
      <c r="C136" s="158" t="inlineStr">
        <is>
          <t>T45X10X52　φ3</t>
        </is>
      </c>
      <c r="D136" s="158" t="n"/>
      <c r="E136" s="158" t="n"/>
      <c r="F136" s="158" t="n"/>
      <c r="G136" s="158" t="n">
        <v>152</v>
      </c>
      <c r="H136" s="158" t="n"/>
      <c r="I136" s="158" t="n">
        <v>1</v>
      </c>
      <c r="J136" s="158" t="inlineStr">
        <is>
          <t>ストレーナー</t>
        </is>
      </c>
      <c r="K136" s="158" t="n">
        <v>0</v>
      </c>
      <c r="L136" s="158" t="n"/>
      <c r="M136" s="158" t="n">
        <v>0</v>
      </c>
      <c r="N136" s="158" t="n"/>
      <c r="O136" s="158" t="n">
        <v>950</v>
      </c>
      <c r="P136" s="158" t="n">
        <v>2</v>
      </c>
      <c r="Q136" s="158" t="n">
        <v>0</v>
      </c>
      <c r="R136" s="158" t="n">
        <v>3</v>
      </c>
      <c r="S136" s="158" t="inlineStr">
        <is>
          <t>四捨五入</t>
        </is>
      </c>
      <c r="T136" s="158" t="n">
        <v>1</v>
      </c>
      <c r="U136" s="158" t="inlineStr">
        <is>
          <t xml:space="preserve">  一円未満</t>
        </is>
      </c>
      <c r="V136" s="158" t="n">
        <v>3</v>
      </c>
      <c r="W136" s="158" t="inlineStr">
        <is>
          <t>四捨五入</t>
        </is>
      </c>
      <c r="X136" s="158" t="n">
        <v>0</v>
      </c>
      <c r="Y136" s="158" t="n">
        <v>0</v>
      </c>
      <c r="Z136" s="158" t="n">
        <v>7</v>
      </c>
    </row>
    <row r="137">
      <c r="A137" s="158" t="n">
        <v>14047</v>
      </c>
      <c r="B137" s="158" t="n">
        <v>1040470</v>
      </c>
      <c r="C137" s="158" t="inlineStr">
        <is>
          <t>T45X8X80φ3</t>
        </is>
      </c>
      <c r="D137" s="158" t="n"/>
      <c r="E137" s="158" t="n"/>
      <c r="F137" s="158" t="n"/>
      <c r="G137" s="158" t="n">
        <v>400</v>
      </c>
      <c r="H137" s="158" t="n"/>
      <c r="I137" s="158" t="n">
        <v>1</v>
      </c>
      <c r="J137" s="158" t="inlineStr">
        <is>
          <t>ストレーナー</t>
        </is>
      </c>
      <c r="K137" s="158" t="n">
        <v>1</v>
      </c>
      <c r="L137" s="158" t="inlineStr">
        <is>
          <t>イノウエ　赤</t>
        </is>
      </c>
      <c r="M137" s="158" t="n">
        <v>0</v>
      </c>
      <c r="N137" s="158" t="n"/>
      <c r="O137" s="158" t="n">
        <v>1000</v>
      </c>
      <c r="P137" s="158" t="n">
        <v>2</v>
      </c>
      <c r="Q137" s="158" t="n">
        <v>0</v>
      </c>
      <c r="R137" s="158" t="n">
        <v>3</v>
      </c>
      <c r="S137" s="158" t="inlineStr">
        <is>
          <t>四捨五入</t>
        </is>
      </c>
      <c r="T137" s="158" t="n">
        <v>1</v>
      </c>
      <c r="U137" s="158" t="inlineStr">
        <is>
          <t xml:space="preserve">  一円未満</t>
        </is>
      </c>
      <c r="V137" s="158" t="n">
        <v>3</v>
      </c>
      <c r="W137" s="158" t="inlineStr">
        <is>
          <t>四捨五入</t>
        </is>
      </c>
      <c r="X137" s="158" t="n">
        <v>0</v>
      </c>
      <c r="Y137" s="158" t="n">
        <v>0</v>
      </c>
      <c r="Z137" s="158" t="n">
        <v>8</v>
      </c>
    </row>
    <row r="138">
      <c r="A138" s="158" t="n">
        <v>14048</v>
      </c>
      <c r="B138" s="158" t="n">
        <v>1040480</v>
      </c>
      <c r="C138" s="158" t="inlineStr">
        <is>
          <t>T50X8X61φ3</t>
        </is>
      </c>
      <c r="D138" s="158" t="n"/>
      <c r="E138" s="158" t="n"/>
      <c r="F138" s="158" t="n"/>
      <c r="G138" s="158" t="n">
        <v>320</v>
      </c>
      <c r="H138" s="158" t="n"/>
      <c r="I138" s="158" t="n">
        <v>1</v>
      </c>
      <c r="J138" s="158" t="inlineStr">
        <is>
          <t>ストレーナー</t>
        </is>
      </c>
      <c r="K138" s="158" t="n">
        <v>0</v>
      </c>
      <c r="L138" s="158" t="n"/>
      <c r="M138" s="158" t="n">
        <v>0</v>
      </c>
      <c r="N138" s="158" t="n"/>
      <c r="O138" s="158" t="n">
        <v>700</v>
      </c>
      <c r="P138" s="158" t="n">
        <v>2</v>
      </c>
      <c r="Q138" s="158" t="n">
        <v>0</v>
      </c>
      <c r="R138" s="158" t="n">
        <v>3</v>
      </c>
      <c r="S138" s="158" t="inlineStr">
        <is>
          <t>四捨五入</t>
        </is>
      </c>
      <c r="T138" s="158" t="n">
        <v>1</v>
      </c>
      <c r="U138" s="158" t="inlineStr">
        <is>
          <t xml:space="preserve">  一円未満</t>
        </is>
      </c>
      <c r="V138" s="158" t="n">
        <v>3</v>
      </c>
      <c r="W138" s="158" t="inlineStr">
        <is>
          <t>四捨五入</t>
        </is>
      </c>
      <c r="X138" s="158" t="n">
        <v>0</v>
      </c>
      <c r="Y138" s="158" t="n">
        <v>0</v>
      </c>
      <c r="Z138" s="158" t="n">
        <v>11</v>
      </c>
    </row>
    <row r="139">
      <c r="A139" s="158" t="n">
        <v>14049</v>
      </c>
      <c r="B139" s="158" t="n">
        <v>1040490</v>
      </c>
      <c r="C139" s="158" t="inlineStr">
        <is>
          <t>T50X10X34  φ4</t>
        </is>
      </c>
      <c r="D139" s="158" t="n"/>
      <c r="E139" s="158" t="n"/>
      <c r="F139" s="158" t="n"/>
      <c r="G139" s="158" t="n">
        <v>256</v>
      </c>
      <c r="H139" s="158" t="n"/>
      <c r="I139" s="158" t="n">
        <v>1</v>
      </c>
      <c r="J139" s="158" t="inlineStr">
        <is>
          <t>ストレーナー</t>
        </is>
      </c>
      <c r="K139" s="158" t="n">
        <v>3</v>
      </c>
      <c r="L139" s="158" t="inlineStr">
        <is>
          <t>イノウエ　青</t>
        </is>
      </c>
      <c r="M139" s="158" t="n">
        <v>0</v>
      </c>
      <c r="N139" s="158" t="n"/>
      <c r="O139" s="158" t="n">
        <v>800</v>
      </c>
      <c r="P139" s="158" t="n">
        <v>2</v>
      </c>
      <c r="Q139" s="158" t="n">
        <v>0</v>
      </c>
      <c r="R139" s="158" t="n">
        <v>3</v>
      </c>
      <c r="S139" s="158" t="inlineStr">
        <is>
          <t>四捨五入</t>
        </is>
      </c>
      <c r="T139" s="158" t="n">
        <v>1</v>
      </c>
      <c r="U139" s="158" t="inlineStr">
        <is>
          <t xml:space="preserve">  一円未満</t>
        </is>
      </c>
      <c r="V139" s="158" t="n">
        <v>3</v>
      </c>
      <c r="W139" s="158" t="inlineStr">
        <is>
          <t>四捨五入</t>
        </is>
      </c>
      <c r="X139" s="158" t="n">
        <v>0</v>
      </c>
      <c r="Y139" s="158" t="n">
        <v>0</v>
      </c>
      <c r="Z139" s="158" t="n">
        <v>4</v>
      </c>
    </row>
    <row r="140">
      <c r="A140" s="158" t="n">
        <v>14050</v>
      </c>
      <c r="B140" s="158" t="n">
        <v>1040500</v>
      </c>
      <c r="C140" s="158" t="inlineStr">
        <is>
          <t>T50X8X96φ3</t>
        </is>
      </c>
      <c r="D140" s="158" t="n"/>
      <c r="E140" s="158" t="n"/>
      <c r="F140" s="158" t="n"/>
      <c r="G140" s="158" t="n">
        <v>320</v>
      </c>
      <c r="H140" s="158" t="n"/>
      <c r="I140" s="158" t="n">
        <v>1</v>
      </c>
      <c r="J140" s="158" t="inlineStr">
        <is>
          <t>ストレーナー</t>
        </is>
      </c>
      <c r="K140" s="158" t="n">
        <v>4</v>
      </c>
      <c r="L140" s="158" t="inlineStr">
        <is>
          <t>イノウエ　OK</t>
        </is>
      </c>
      <c r="M140" s="158" t="n">
        <v>0</v>
      </c>
      <c r="N140" s="158" t="n"/>
      <c r="O140" s="158" t="n">
        <v>700</v>
      </c>
      <c r="P140" s="158" t="n">
        <v>2</v>
      </c>
      <c r="Q140" s="158" t="n">
        <v>0</v>
      </c>
      <c r="R140" s="158" t="n">
        <v>3</v>
      </c>
      <c r="S140" s="158" t="inlineStr">
        <is>
          <t>四捨五入</t>
        </is>
      </c>
      <c r="T140" s="158" t="n">
        <v>1</v>
      </c>
      <c r="U140" s="158" t="inlineStr">
        <is>
          <t xml:space="preserve">  一円未満</t>
        </is>
      </c>
      <c r="V140" s="158" t="n">
        <v>3</v>
      </c>
      <c r="W140" s="158" t="inlineStr">
        <is>
          <t>四捨五入</t>
        </is>
      </c>
      <c r="X140" s="158" t="n">
        <v>0</v>
      </c>
      <c r="Y140" s="158" t="n">
        <v>0</v>
      </c>
      <c r="Z140" s="158" t="n">
        <v>11</v>
      </c>
    </row>
    <row r="141">
      <c r="A141" s="158" t="n">
        <v>14052</v>
      </c>
      <c r="B141" s="158" t="n">
        <v>1040501</v>
      </c>
      <c r="C141" s="158" t="inlineStr">
        <is>
          <t>T50X8X96　検</t>
        </is>
      </c>
      <c r="D141" s="158" t="n"/>
      <c r="E141" s="158" t="n"/>
      <c r="F141" s="158" t="n"/>
      <c r="G141" s="158" t="n">
        <v>320</v>
      </c>
      <c r="H141" s="158" t="n"/>
      <c r="I141" s="158" t="n">
        <v>1</v>
      </c>
      <c r="J141" s="158" t="inlineStr">
        <is>
          <t>ストレーナー</t>
        </is>
      </c>
      <c r="K141" s="158" t="n">
        <v>4</v>
      </c>
      <c r="L141" s="158" t="inlineStr">
        <is>
          <t>イノウエ　OK</t>
        </is>
      </c>
      <c r="M141" s="158" t="n">
        <v>0</v>
      </c>
      <c r="N141" s="158" t="n"/>
      <c r="O141" s="158" t="n">
        <v>700</v>
      </c>
      <c r="P141" s="158" t="n">
        <v>2</v>
      </c>
      <c r="Q141" s="158" t="n">
        <v>0</v>
      </c>
      <c r="R141" s="158" t="n">
        <v>3</v>
      </c>
      <c r="S141" s="158" t="inlineStr">
        <is>
          <t>四捨五入</t>
        </is>
      </c>
      <c r="T141" s="158" t="n">
        <v>1</v>
      </c>
      <c r="U141" s="158" t="inlineStr">
        <is>
          <t xml:space="preserve">  一円未満</t>
        </is>
      </c>
      <c r="V141" s="158" t="n">
        <v>3</v>
      </c>
      <c r="W141" s="158" t="inlineStr">
        <is>
          <t>四捨五入</t>
        </is>
      </c>
      <c r="X141" s="158" t="n">
        <v>0</v>
      </c>
      <c r="Y141" s="158" t="n">
        <v>0</v>
      </c>
      <c r="Z141" s="158" t="n">
        <v>11</v>
      </c>
    </row>
    <row r="142">
      <c r="A142" s="158" t="n">
        <v>16052</v>
      </c>
      <c r="B142" s="158" t="n">
        <v>1040502</v>
      </c>
      <c r="C142" s="158" t="inlineStr">
        <is>
          <t>N5050X8X96　ｶｰﾄﾝ</t>
        </is>
      </c>
      <c r="D142" s="158" t="n"/>
      <c r="E142" s="158" t="n"/>
      <c r="F142" s="158" t="n"/>
      <c r="G142" s="158" t="n">
        <v>320</v>
      </c>
      <c r="H142" s="158" t="n"/>
      <c r="I142" s="158" t="n">
        <v>1</v>
      </c>
      <c r="J142" s="158" t="inlineStr">
        <is>
          <t>ストレーナー</t>
        </is>
      </c>
      <c r="K142" s="158" t="n">
        <v>4</v>
      </c>
      <c r="L142" s="158" t="inlineStr">
        <is>
          <t>イノウエ　OK</t>
        </is>
      </c>
      <c r="M142" s="158" t="n">
        <v>0</v>
      </c>
      <c r="N142" s="158" t="n"/>
      <c r="O142" s="158" t="n">
        <v>700</v>
      </c>
      <c r="P142" s="158" t="n">
        <v>2</v>
      </c>
      <c r="Q142" s="158" t="n">
        <v>0</v>
      </c>
      <c r="R142" s="158" t="n">
        <v>3</v>
      </c>
      <c r="S142" s="158" t="inlineStr">
        <is>
          <t>四捨五入</t>
        </is>
      </c>
      <c r="T142" s="158" t="n">
        <v>1</v>
      </c>
      <c r="U142" s="158" t="inlineStr">
        <is>
          <t xml:space="preserve">  一円未満</t>
        </is>
      </c>
      <c r="V142" s="158" t="n">
        <v>3</v>
      </c>
      <c r="W142" s="158" t="inlineStr">
        <is>
          <t>四捨五入</t>
        </is>
      </c>
      <c r="X142" s="158" t="n">
        <v>0</v>
      </c>
      <c r="Y142" s="158" t="n">
        <v>0</v>
      </c>
      <c r="Z142" s="158" t="n">
        <v>11</v>
      </c>
    </row>
    <row r="143">
      <c r="A143" s="158" t="n">
        <v>16053</v>
      </c>
      <c r="B143" s="158" t="n">
        <v>1040503</v>
      </c>
      <c r="C143" s="158" t="inlineStr">
        <is>
          <t>S5050X8X96　ｶｰﾄﾝ</t>
        </is>
      </c>
      <c r="D143" s="158" t="n"/>
      <c r="E143" s="158" t="n"/>
      <c r="F143" s="158" t="n"/>
      <c r="G143" s="158" t="n">
        <v>320</v>
      </c>
      <c r="H143" s="158" t="n"/>
      <c r="I143" s="158" t="n">
        <v>1</v>
      </c>
      <c r="J143" s="158" t="inlineStr">
        <is>
          <t>ストレーナー</t>
        </is>
      </c>
      <c r="K143" s="158" t="n">
        <v>4</v>
      </c>
      <c r="L143" s="158" t="inlineStr">
        <is>
          <t>イノウエ　OK</t>
        </is>
      </c>
      <c r="M143" s="158" t="n">
        <v>0</v>
      </c>
      <c r="N143" s="158" t="n"/>
      <c r="O143" s="158" t="n">
        <v>700</v>
      </c>
      <c r="P143" s="158" t="n">
        <v>2</v>
      </c>
      <c r="Q143" s="158" t="n">
        <v>0</v>
      </c>
      <c r="R143" s="158" t="n">
        <v>3</v>
      </c>
      <c r="S143" s="158" t="inlineStr">
        <is>
          <t>四捨五入</t>
        </is>
      </c>
      <c r="T143" s="158" t="n">
        <v>1</v>
      </c>
      <c r="U143" s="158" t="inlineStr">
        <is>
          <t xml:space="preserve">  一円未満</t>
        </is>
      </c>
      <c r="V143" s="158" t="n">
        <v>3</v>
      </c>
      <c r="W143" s="158" t="inlineStr">
        <is>
          <t>四捨五入</t>
        </is>
      </c>
      <c r="X143" s="158" t="n">
        <v>0</v>
      </c>
      <c r="Y143" s="158" t="n">
        <v>0</v>
      </c>
      <c r="Z143" s="158" t="n">
        <v>11</v>
      </c>
    </row>
    <row r="144">
      <c r="A144" s="158" t="n">
        <v>14051</v>
      </c>
      <c r="B144" s="158" t="n">
        <v>1040510</v>
      </c>
      <c r="C144" s="158" t="inlineStr">
        <is>
          <t>T50X12X96φ3</t>
        </is>
      </c>
      <c r="D144" s="158" t="n"/>
      <c r="E144" s="158" t="n"/>
      <c r="F144" s="158" t="inlineStr">
        <is>
          <t>T51</t>
        </is>
      </c>
      <c r="G144" s="158" t="n">
        <v>100</v>
      </c>
      <c r="H144" s="158" t="n"/>
      <c r="I144" s="158" t="n">
        <v>1</v>
      </c>
      <c r="J144" s="158" t="inlineStr">
        <is>
          <t>ストレーナー</t>
        </is>
      </c>
      <c r="K144" s="158" t="n">
        <v>2</v>
      </c>
      <c r="L144" s="158" t="inlineStr">
        <is>
          <t>イノウエ　黄</t>
        </is>
      </c>
      <c r="M144" s="158" t="n">
        <v>0</v>
      </c>
      <c r="N144" s="158" t="n"/>
      <c r="O144" s="158" t="n">
        <v>520</v>
      </c>
      <c r="P144" s="158" t="n">
        <v>2</v>
      </c>
      <c r="Q144" s="158" t="n">
        <v>0</v>
      </c>
      <c r="R144" s="158" t="n">
        <v>3</v>
      </c>
      <c r="S144" s="158" t="inlineStr">
        <is>
          <t>四捨五入</t>
        </is>
      </c>
      <c r="T144" s="158" t="n">
        <v>1</v>
      </c>
      <c r="U144" s="158" t="inlineStr">
        <is>
          <t xml:space="preserve">  一円未満</t>
        </is>
      </c>
      <c r="V144" s="158" t="n">
        <v>3</v>
      </c>
      <c r="W144" s="158" t="inlineStr">
        <is>
          <t>四捨五入</t>
        </is>
      </c>
      <c r="X144" s="158" t="n">
        <v>0</v>
      </c>
      <c r="Y144" s="158" t="n">
        <v>0</v>
      </c>
      <c r="Z144" s="158" t="n">
        <v>14</v>
      </c>
    </row>
    <row r="145">
      <c r="A145" s="158" t="n">
        <v>14053</v>
      </c>
      <c r="B145" s="158" t="n">
        <v>1040530</v>
      </c>
      <c r="C145" s="158" t="inlineStr">
        <is>
          <t>T50X10X62</t>
        </is>
      </c>
      <c r="D145" s="158" t="n"/>
      <c r="E145" s="158" t="n"/>
      <c r="F145" s="158" t="n"/>
      <c r="G145" s="158" t="n">
        <v>136</v>
      </c>
      <c r="H145" s="158" t="n"/>
      <c r="I145" s="158" t="n">
        <v>1</v>
      </c>
      <c r="J145" s="158" t="inlineStr">
        <is>
          <t>ストレーナー</t>
        </is>
      </c>
      <c r="K145" s="158" t="n">
        <v>3</v>
      </c>
      <c r="L145" s="158" t="inlineStr">
        <is>
          <t>イノウエ　青</t>
        </is>
      </c>
      <c r="M145" s="158" t="n">
        <v>0</v>
      </c>
      <c r="N145" s="158" t="n"/>
      <c r="O145" s="158" t="n">
        <v>600</v>
      </c>
      <c r="P145" s="158" t="n">
        <v>2</v>
      </c>
      <c r="Q145" s="158" t="n">
        <v>0</v>
      </c>
      <c r="R145" s="158" t="n">
        <v>3</v>
      </c>
      <c r="S145" s="158" t="inlineStr">
        <is>
          <t>四捨五入</t>
        </is>
      </c>
      <c r="T145" s="158" t="n">
        <v>1</v>
      </c>
      <c r="U145" s="158" t="inlineStr">
        <is>
          <t xml:space="preserve">  一円未満</t>
        </is>
      </c>
      <c r="V145" s="158" t="n">
        <v>3</v>
      </c>
      <c r="W145" s="158" t="inlineStr">
        <is>
          <t>四捨五入</t>
        </is>
      </c>
      <c r="X145" s="158" t="n">
        <v>0</v>
      </c>
      <c r="Y145" s="158" t="n">
        <v>0</v>
      </c>
      <c r="Z145" s="158" t="n">
        <v>11</v>
      </c>
    </row>
    <row r="146">
      <c r="A146" s="158" t="n">
        <v>14054</v>
      </c>
      <c r="B146" s="158" t="n">
        <v>1040540</v>
      </c>
      <c r="C146" s="158" t="inlineStr">
        <is>
          <t>T50X7X55φ3</t>
        </is>
      </c>
      <c r="D146" s="158" t="n"/>
      <c r="E146" s="158" t="n"/>
      <c r="F146" s="158" t="n"/>
      <c r="G146" s="158" t="n">
        <v>80</v>
      </c>
      <c r="H146" s="158" t="n"/>
      <c r="I146" s="158" t="n">
        <v>1</v>
      </c>
      <c r="J146" s="158" t="inlineStr">
        <is>
          <t>ストレーナー</t>
        </is>
      </c>
      <c r="K146" s="158" t="n">
        <v>7</v>
      </c>
      <c r="L146" s="158" t="inlineStr">
        <is>
          <t>サンセラム　赤</t>
        </is>
      </c>
      <c r="M146" s="158" t="n">
        <v>0</v>
      </c>
      <c r="N146" s="158" t="n"/>
      <c r="O146" s="158" t="n">
        <v>840</v>
      </c>
      <c r="P146" s="158" t="n">
        <v>2</v>
      </c>
      <c r="Q146" s="158" t="n">
        <v>0</v>
      </c>
      <c r="R146" s="158" t="n">
        <v>3</v>
      </c>
      <c r="S146" s="158" t="inlineStr">
        <is>
          <t>四捨五入</t>
        </is>
      </c>
      <c r="T146" s="158" t="n">
        <v>1</v>
      </c>
      <c r="U146" s="158" t="inlineStr">
        <is>
          <t xml:space="preserve">  一円未満</t>
        </is>
      </c>
      <c r="V146" s="158" t="n">
        <v>3</v>
      </c>
      <c r="W146" s="158" t="inlineStr">
        <is>
          <t>四捨五入</t>
        </is>
      </c>
      <c r="X146" s="158" t="n">
        <v>0</v>
      </c>
      <c r="Y146" s="158" t="n">
        <v>0</v>
      </c>
      <c r="Z146" s="158" t="n">
        <v>11</v>
      </c>
    </row>
    <row r="147">
      <c r="A147" s="158" t="n">
        <v>14056</v>
      </c>
      <c r="B147" s="158" t="n">
        <v>1040560</v>
      </c>
      <c r="C147" s="158" t="inlineStr">
        <is>
          <t>T56X10X44　φ4</t>
        </is>
      </c>
      <c r="D147" s="158" t="n"/>
      <c r="E147" s="158" t="n"/>
      <c r="F147" s="158" t="n"/>
      <c r="G147" s="158" t="n">
        <v>70</v>
      </c>
      <c r="H147" s="158" t="n"/>
      <c r="I147" s="158" t="n">
        <v>1</v>
      </c>
      <c r="J147" s="158" t="inlineStr">
        <is>
          <t>ストレーナー</t>
        </is>
      </c>
      <c r="K147" s="158" t="n">
        <v>1</v>
      </c>
      <c r="L147" s="158" t="inlineStr">
        <is>
          <t>イノウエ　赤</t>
        </is>
      </c>
      <c r="M147" s="158" t="n">
        <v>0</v>
      </c>
      <c r="N147" s="158" t="n"/>
      <c r="O147" s="158" t="n">
        <v>570</v>
      </c>
      <c r="P147" s="158" t="n">
        <v>2</v>
      </c>
      <c r="Q147" s="158" t="n">
        <v>0</v>
      </c>
      <c r="R147" s="158" t="n">
        <v>3</v>
      </c>
      <c r="S147" s="158" t="inlineStr">
        <is>
          <t>四捨五入</t>
        </is>
      </c>
      <c r="T147" s="158" t="n">
        <v>1</v>
      </c>
      <c r="U147" s="158" t="inlineStr">
        <is>
          <t xml:space="preserve">  一円未満</t>
        </is>
      </c>
      <c r="V147" s="158" t="n">
        <v>3</v>
      </c>
      <c r="W147" s="158" t="inlineStr">
        <is>
          <t>四捨五入</t>
        </is>
      </c>
      <c r="X147" s="158" t="n">
        <v>0</v>
      </c>
      <c r="Y147" s="158" t="n">
        <v>0</v>
      </c>
      <c r="Z147" s="158" t="n">
        <v>11</v>
      </c>
    </row>
    <row r="148">
      <c r="A148" s="158" t="n">
        <v>14057</v>
      </c>
      <c r="B148" s="158" t="n">
        <v>1040570</v>
      </c>
      <c r="C148" s="158" t="inlineStr">
        <is>
          <t>T56X10X62　φ3</t>
        </is>
      </c>
      <c r="D148" s="158" t="n"/>
      <c r="E148" s="158" t="n"/>
      <c r="F148" s="158" t="n"/>
      <c r="G148" s="158" t="n"/>
      <c r="H148" s="158" t="n"/>
      <c r="I148" s="158" t="n">
        <v>1</v>
      </c>
      <c r="J148" s="158" t="inlineStr">
        <is>
          <t>ストレーナー</t>
        </is>
      </c>
      <c r="K148" s="158" t="n">
        <v>2</v>
      </c>
      <c r="L148" s="158" t="inlineStr">
        <is>
          <t>イノウエ　黄</t>
        </is>
      </c>
      <c r="M148" s="158" t="n">
        <v>0</v>
      </c>
      <c r="N148" s="158" t="n"/>
      <c r="O148" s="158" t="n">
        <v>570</v>
      </c>
      <c r="P148" s="158" t="n">
        <v>2</v>
      </c>
      <c r="Q148" s="158" t="n">
        <v>0</v>
      </c>
      <c r="R148" s="158" t="n">
        <v>3</v>
      </c>
      <c r="S148" s="158" t="inlineStr">
        <is>
          <t>四捨五入</t>
        </is>
      </c>
      <c r="T148" s="158" t="n">
        <v>1</v>
      </c>
      <c r="U148" s="158" t="inlineStr">
        <is>
          <t xml:space="preserve">  一円未満</t>
        </is>
      </c>
      <c r="V148" s="158" t="n">
        <v>3</v>
      </c>
      <c r="W148" s="158" t="inlineStr">
        <is>
          <t>四捨五入</t>
        </is>
      </c>
      <c r="X148" s="158" t="n">
        <v>0</v>
      </c>
      <c r="Y148" s="158" t="n">
        <v>0</v>
      </c>
      <c r="Z148" s="158" t="n">
        <v>11</v>
      </c>
    </row>
    <row r="149">
      <c r="A149" s="158" t="n">
        <v>14058</v>
      </c>
      <c r="B149" s="158" t="n">
        <v>1040580</v>
      </c>
      <c r="C149" s="158" t="inlineStr">
        <is>
          <t>T58X10X95φ3</t>
        </is>
      </c>
      <c r="D149" s="158" t="n"/>
      <c r="E149" s="158" t="n"/>
      <c r="F149" s="158" t="n"/>
      <c r="G149" s="158" t="n">
        <v>300</v>
      </c>
      <c r="H149" s="158" t="n"/>
      <c r="I149" s="158" t="n">
        <v>1</v>
      </c>
      <c r="J149" s="158" t="inlineStr">
        <is>
          <t>ストレーナー</t>
        </is>
      </c>
      <c r="K149" s="158" t="n">
        <v>8</v>
      </c>
      <c r="L149" s="158" t="inlineStr">
        <is>
          <t>サンセラム　黄</t>
        </is>
      </c>
      <c r="M149" s="158" t="n">
        <v>0</v>
      </c>
      <c r="N149" s="158" t="n"/>
      <c r="O149" s="158" t="n">
        <v>550</v>
      </c>
      <c r="P149" s="158" t="n">
        <v>2</v>
      </c>
      <c r="Q149" s="158" t="n">
        <v>0</v>
      </c>
      <c r="R149" s="158" t="n">
        <v>3</v>
      </c>
      <c r="S149" s="158" t="inlineStr">
        <is>
          <t>四捨五入</t>
        </is>
      </c>
      <c r="T149" s="158" t="n">
        <v>1</v>
      </c>
      <c r="U149" s="158" t="inlineStr">
        <is>
          <t xml:space="preserve">  一円未満</t>
        </is>
      </c>
      <c r="V149" s="158" t="n">
        <v>3</v>
      </c>
      <c r="W149" s="158" t="inlineStr">
        <is>
          <t>四捨五入</t>
        </is>
      </c>
      <c r="X149" s="158" t="n">
        <v>0</v>
      </c>
      <c r="Y149" s="158" t="n">
        <v>0</v>
      </c>
      <c r="Z149" s="158" t="n">
        <v>11</v>
      </c>
    </row>
    <row r="150">
      <c r="A150" s="158" t="n">
        <v>14060</v>
      </c>
      <c r="B150" s="158" t="n">
        <v>1040600</v>
      </c>
      <c r="C150" s="158" t="inlineStr">
        <is>
          <t>T60X10X34φ4.5</t>
        </is>
      </c>
      <c r="D150" s="158" t="n"/>
      <c r="E150" s="158" t="n"/>
      <c r="F150" s="158" t="n"/>
      <c r="G150" s="158" t="n">
        <v>168</v>
      </c>
      <c r="H150" s="158" t="n"/>
      <c r="I150" s="158" t="n">
        <v>1</v>
      </c>
      <c r="J150" s="158" t="inlineStr">
        <is>
          <t>ストレーナー</t>
        </is>
      </c>
      <c r="K150" s="158" t="n">
        <v>3</v>
      </c>
      <c r="L150" s="158" t="inlineStr">
        <is>
          <t>イノウエ　青</t>
        </is>
      </c>
      <c r="M150" s="158" t="n">
        <v>0</v>
      </c>
      <c r="N150" s="158" t="n"/>
      <c r="O150" s="158" t="n">
        <v>540</v>
      </c>
      <c r="P150" s="158" t="n">
        <v>2</v>
      </c>
      <c r="Q150" s="158" t="n">
        <v>0</v>
      </c>
      <c r="R150" s="158" t="n">
        <v>3</v>
      </c>
      <c r="S150" s="158" t="inlineStr">
        <is>
          <t>四捨五入</t>
        </is>
      </c>
      <c r="T150" s="158" t="n">
        <v>1</v>
      </c>
      <c r="U150" s="158" t="inlineStr">
        <is>
          <t xml:space="preserve">  一円未満</t>
        </is>
      </c>
      <c r="V150" s="158" t="n">
        <v>3</v>
      </c>
      <c r="W150" s="158" t="inlineStr">
        <is>
          <t>四捨五入</t>
        </is>
      </c>
      <c r="X150" s="158" t="n">
        <v>0</v>
      </c>
      <c r="Y150" s="158" t="n">
        <v>0</v>
      </c>
      <c r="Z150" s="158" t="n">
        <v>7</v>
      </c>
    </row>
    <row r="151">
      <c r="A151" s="158" t="n">
        <v>16060</v>
      </c>
      <c r="B151" s="158" t="n">
        <v>1040601</v>
      </c>
      <c r="C151" s="158" t="inlineStr">
        <is>
          <t>T60X10X34　ｶ-ﾄﾝ</t>
        </is>
      </c>
      <c r="D151" s="158" t="n"/>
      <c r="E151" s="158" t="n"/>
      <c r="F151" s="158" t="n"/>
      <c r="G151" s="158" t="n">
        <v>168</v>
      </c>
      <c r="H151" s="158" t="n"/>
      <c r="I151" s="158" t="n">
        <v>1</v>
      </c>
      <c r="J151" s="158" t="inlineStr">
        <is>
          <t>ストレーナー</t>
        </is>
      </c>
      <c r="K151" s="158" t="n">
        <v>3</v>
      </c>
      <c r="L151" s="158" t="inlineStr">
        <is>
          <t>イノウエ　青</t>
        </is>
      </c>
      <c r="M151" s="158" t="n">
        <v>0</v>
      </c>
      <c r="N151" s="158" t="n"/>
      <c r="O151" s="158" t="n">
        <v>540</v>
      </c>
      <c r="P151" s="158" t="n">
        <v>2</v>
      </c>
      <c r="Q151" s="158" t="n">
        <v>0</v>
      </c>
      <c r="R151" s="158" t="n">
        <v>3</v>
      </c>
      <c r="S151" s="158" t="inlineStr">
        <is>
          <t>四捨五入</t>
        </is>
      </c>
      <c r="T151" s="158" t="n">
        <v>1</v>
      </c>
      <c r="U151" s="158" t="inlineStr">
        <is>
          <t xml:space="preserve">  一円未満</t>
        </is>
      </c>
      <c r="V151" s="158" t="n">
        <v>3</v>
      </c>
      <c r="W151" s="158" t="inlineStr">
        <is>
          <t>四捨五入</t>
        </is>
      </c>
      <c r="X151" s="158" t="n">
        <v>0</v>
      </c>
      <c r="Y151" s="158" t="n">
        <v>0</v>
      </c>
      <c r="Z151" s="158" t="n">
        <v>7</v>
      </c>
    </row>
    <row r="152">
      <c r="A152" s="158" t="n">
        <v>14062</v>
      </c>
      <c r="B152" s="158" t="n">
        <v>1040620</v>
      </c>
      <c r="C152" s="158" t="inlineStr">
        <is>
          <t>T60X7X93φ3</t>
        </is>
      </c>
      <c r="D152" s="158" t="n"/>
      <c r="E152" s="158" t="n"/>
      <c r="F152" s="158" t="n"/>
      <c r="G152" s="158" t="n">
        <v>560</v>
      </c>
      <c r="H152" s="158" t="n"/>
      <c r="I152" s="158" t="n">
        <v>1</v>
      </c>
      <c r="J152" s="158" t="inlineStr">
        <is>
          <t>ストレーナー</t>
        </is>
      </c>
      <c r="K152" s="158" t="n">
        <v>10</v>
      </c>
      <c r="L152" s="158" t="inlineStr">
        <is>
          <t>サンセラム　OK</t>
        </is>
      </c>
      <c r="M152" s="158" t="n">
        <v>0</v>
      </c>
      <c r="N152" s="158" t="n"/>
      <c r="O152" s="158" t="n">
        <v>660</v>
      </c>
      <c r="P152" s="158" t="n">
        <v>2</v>
      </c>
      <c r="Q152" s="158" t="n">
        <v>0</v>
      </c>
      <c r="R152" s="158" t="n">
        <v>3</v>
      </c>
      <c r="S152" s="158" t="inlineStr">
        <is>
          <t>四捨五入</t>
        </is>
      </c>
      <c r="T152" s="158" t="n">
        <v>1</v>
      </c>
      <c r="U152" s="158" t="inlineStr">
        <is>
          <t xml:space="preserve">  一円未満</t>
        </is>
      </c>
      <c r="V152" s="158" t="n">
        <v>3</v>
      </c>
      <c r="W152" s="158" t="inlineStr">
        <is>
          <t>四捨五入</t>
        </is>
      </c>
      <c r="X152" s="158" t="n">
        <v>0</v>
      </c>
      <c r="Y152" s="158" t="n">
        <v>0</v>
      </c>
      <c r="Z152" s="158" t="n">
        <v>14</v>
      </c>
    </row>
    <row r="153">
      <c r="A153" s="158" t="n">
        <v>14063</v>
      </c>
      <c r="B153" s="158" t="n">
        <v>1040630</v>
      </c>
      <c r="C153" s="158" t="inlineStr">
        <is>
          <t>T63.5X10.2X163</t>
        </is>
      </c>
      <c r="D153" s="158" t="n"/>
      <c r="E153" s="158" t="n"/>
      <c r="F153" s="158" t="n"/>
      <c r="G153" s="158" t="n">
        <v>198</v>
      </c>
      <c r="H153" s="158" t="n"/>
      <c r="I153" s="158" t="n">
        <v>1</v>
      </c>
      <c r="J153" s="158" t="inlineStr">
        <is>
          <t>ストレーナー</t>
        </is>
      </c>
      <c r="K153" s="158" t="n">
        <v>0</v>
      </c>
      <c r="L153" s="158" t="n"/>
      <c r="M153" s="158" t="n">
        <v>0</v>
      </c>
      <c r="N153" s="158" t="n"/>
      <c r="O153" s="158" t="n">
        <v>500</v>
      </c>
      <c r="P153" s="158" t="n">
        <v>2</v>
      </c>
      <c r="Q153" s="158" t="n">
        <v>0</v>
      </c>
      <c r="R153" s="158" t="n">
        <v>3</v>
      </c>
      <c r="S153" s="158" t="inlineStr">
        <is>
          <t>四捨五入</t>
        </is>
      </c>
      <c r="T153" s="158" t="n">
        <v>1</v>
      </c>
      <c r="U153" s="158" t="inlineStr">
        <is>
          <t xml:space="preserve">  一円未満</t>
        </is>
      </c>
      <c r="V153" s="158" t="n">
        <v>3</v>
      </c>
      <c r="W153" s="158" t="inlineStr">
        <is>
          <t>四捨五入</t>
        </is>
      </c>
      <c r="X153" s="158" t="n">
        <v>0</v>
      </c>
      <c r="Y153" s="158" t="n">
        <v>0</v>
      </c>
      <c r="Z153" s="158" t="n">
        <v>24</v>
      </c>
    </row>
    <row r="154">
      <c r="A154" s="158" t="n">
        <v>14064</v>
      </c>
      <c r="B154" s="158" t="n">
        <v>1040640</v>
      </c>
      <c r="C154" s="158" t="inlineStr">
        <is>
          <t>T60X10X163</t>
        </is>
      </c>
      <c r="D154" s="158" t="n"/>
      <c r="E154" s="158" t="n"/>
      <c r="F154" s="158" t="n"/>
      <c r="G154" s="158" t="n">
        <v>290</v>
      </c>
      <c r="H154" s="158" t="n"/>
      <c r="I154" s="158" t="n">
        <v>1</v>
      </c>
      <c r="J154" s="158" t="inlineStr">
        <is>
          <t>ストレーナー</t>
        </is>
      </c>
      <c r="K154" s="158" t="n">
        <v>0</v>
      </c>
      <c r="L154" s="158" t="n"/>
      <c r="M154" s="158" t="n">
        <v>0</v>
      </c>
      <c r="N154" s="158" t="n"/>
      <c r="O154" s="158" t="n">
        <v>400</v>
      </c>
      <c r="P154" s="158" t="n">
        <v>2</v>
      </c>
      <c r="Q154" s="158" t="n">
        <v>0</v>
      </c>
      <c r="R154" s="158" t="n">
        <v>3</v>
      </c>
      <c r="S154" s="158" t="inlineStr">
        <is>
          <t>四捨五入</t>
        </is>
      </c>
      <c r="T154" s="158" t="n">
        <v>1</v>
      </c>
      <c r="U154" s="158" t="inlineStr">
        <is>
          <t xml:space="preserve">  一円未満</t>
        </is>
      </c>
      <c r="V154" s="158" t="n">
        <v>3</v>
      </c>
      <c r="W154" s="158" t="inlineStr">
        <is>
          <t>四捨五入</t>
        </is>
      </c>
      <c r="X154" s="158" t="n">
        <v>0</v>
      </c>
      <c r="Y154" s="158" t="n">
        <v>0</v>
      </c>
      <c r="Z154" s="158" t="n">
        <v>24</v>
      </c>
    </row>
    <row r="155">
      <c r="A155" s="158" t="n">
        <v>14065</v>
      </c>
      <c r="B155" s="158" t="n">
        <v>1040650</v>
      </c>
      <c r="C155" s="158" t="inlineStr">
        <is>
          <t>T65X10X112 φ3</t>
        </is>
      </c>
      <c r="D155" s="158" t="n"/>
      <c r="E155" s="158" t="n"/>
      <c r="F155" s="158" t="n"/>
      <c r="G155" s="158" t="n">
        <v>144</v>
      </c>
      <c r="H155" s="158" t="n"/>
      <c r="I155" s="158" t="n">
        <v>1</v>
      </c>
      <c r="J155" s="158" t="inlineStr">
        <is>
          <t>ストレーナー</t>
        </is>
      </c>
      <c r="K155" s="158" t="n">
        <v>10</v>
      </c>
      <c r="L155" s="158" t="inlineStr">
        <is>
          <t>サンセラム　OK</t>
        </is>
      </c>
      <c r="M155" s="158" t="n">
        <v>0</v>
      </c>
      <c r="N155" s="158" t="n"/>
      <c r="O155" s="158" t="n">
        <v>500</v>
      </c>
      <c r="P155" s="158" t="n">
        <v>2</v>
      </c>
      <c r="Q155" s="158" t="n">
        <v>0</v>
      </c>
      <c r="R155" s="158" t="n">
        <v>3</v>
      </c>
      <c r="S155" s="158" t="inlineStr">
        <is>
          <t>四捨五入</t>
        </is>
      </c>
      <c r="T155" s="158" t="n">
        <v>1</v>
      </c>
      <c r="U155" s="158" t="inlineStr">
        <is>
          <t xml:space="preserve">  一円未満</t>
        </is>
      </c>
      <c r="V155" s="158" t="n">
        <v>3</v>
      </c>
      <c r="W155" s="158" t="inlineStr">
        <is>
          <t>四捨五入</t>
        </is>
      </c>
      <c r="X155" s="158" t="n">
        <v>0</v>
      </c>
      <c r="Y155" s="158" t="n">
        <v>0</v>
      </c>
      <c r="Z155" s="158" t="n">
        <v>18</v>
      </c>
    </row>
    <row r="156">
      <c r="A156" s="158" t="n">
        <v>14066</v>
      </c>
      <c r="B156" s="158" t="n">
        <v>1040660</v>
      </c>
      <c r="C156" s="158" t="inlineStr">
        <is>
          <t>T60X8X163</t>
        </is>
      </c>
      <c r="D156" s="158" t="n"/>
      <c r="E156" s="158" t="n"/>
      <c r="F156" s="158" t="n"/>
      <c r="G156" s="158" t="n">
        <v>189</v>
      </c>
      <c r="H156" s="158" t="n"/>
      <c r="I156" s="158" t="n">
        <v>1</v>
      </c>
      <c r="J156" s="158" t="inlineStr">
        <is>
          <t>ストレーナー</t>
        </is>
      </c>
      <c r="K156" s="158" t="n">
        <v>0</v>
      </c>
      <c r="L156" s="158" t="n"/>
      <c r="M156" s="158" t="n">
        <v>0</v>
      </c>
      <c r="N156" s="158" t="n"/>
      <c r="O156" s="158" t="n">
        <v>500</v>
      </c>
      <c r="P156" s="158" t="n">
        <v>2</v>
      </c>
      <c r="Q156" s="158" t="n">
        <v>0</v>
      </c>
      <c r="R156" s="158" t="n">
        <v>3</v>
      </c>
      <c r="S156" s="158" t="inlineStr">
        <is>
          <t>四捨五入</t>
        </is>
      </c>
      <c r="T156" s="158" t="n">
        <v>1</v>
      </c>
      <c r="U156" s="158" t="inlineStr">
        <is>
          <t xml:space="preserve">  一円未満</t>
        </is>
      </c>
      <c r="V156" s="158" t="n">
        <v>3</v>
      </c>
      <c r="W156" s="158" t="inlineStr">
        <is>
          <t>四捨五入</t>
        </is>
      </c>
      <c r="X156" s="158" t="n">
        <v>0</v>
      </c>
      <c r="Y156" s="158" t="n">
        <v>0</v>
      </c>
      <c r="Z156" s="158" t="n">
        <v>24</v>
      </c>
    </row>
    <row r="157">
      <c r="A157" s="158" t="n">
        <v>14069</v>
      </c>
      <c r="B157" s="158" t="n">
        <v>1040690</v>
      </c>
      <c r="C157" s="158" t="inlineStr">
        <is>
          <t>N70ｼﾞﾙｺﾝ70X8X199</t>
        </is>
      </c>
      <c r="D157" s="158" t="n"/>
      <c r="E157" s="158" t="n"/>
      <c r="F157" s="158" t="n"/>
      <c r="G157" s="158" t="n">
        <v>192</v>
      </c>
      <c r="H157" s="158" t="n"/>
      <c r="I157" s="158" t="n">
        <v>1</v>
      </c>
      <c r="J157" s="158" t="inlineStr">
        <is>
          <t>ストレーナー</t>
        </is>
      </c>
      <c r="K157" s="158" t="n">
        <v>5</v>
      </c>
      <c r="L157" s="158" t="inlineStr">
        <is>
          <t>イノウエ　特注品</t>
        </is>
      </c>
      <c r="M157" s="158" t="n">
        <v>0</v>
      </c>
      <c r="N157" s="158" t="n"/>
      <c r="O157" s="158" t="n">
        <v>370</v>
      </c>
      <c r="P157" s="158" t="n">
        <v>2</v>
      </c>
      <c r="Q157" s="158" t="n">
        <v>0</v>
      </c>
      <c r="R157" s="158" t="n">
        <v>3</v>
      </c>
      <c r="S157" s="158" t="inlineStr">
        <is>
          <t>四捨五入</t>
        </is>
      </c>
      <c r="T157" s="158" t="n">
        <v>1</v>
      </c>
      <c r="U157" s="158" t="inlineStr">
        <is>
          <t xml:space="preserve">  一円未満</t>
        </is>
      </c>
      <c r="V157" s="158" t="n">
        <v>3</v>
      </c>
      <c r="W157" s="158" t="inlineStr">
        <is>
          <t>四捨五入</t>
        </is>
      </c>
      <c r="X157" s="158" t="n">
        <v>0</v>
      </c>
      <c r="Y157" s="158" t="n">
        <v>0</v>
      </c>
      <c r="Z157" s="158" t="n">
        <v>22</v>
      </c>
    </row>
    <row r="158">
      <c r="A158" s="158" t="n">
        <v>14070</v>
      </c>
      <c r="B158" s="158" t="n">
        <v>1040700</v>
      </c>
      <c r="C158" s="158" t="inlineStr">
        <is>
          <t>T70X10X144 φ3</t>
        </is>
      </c>
      <c r="D158" s="158" t="n"/>
      <c r="E158" s="158" t="n"/>
      <c r="F158" s="158" t="n"/>
      <c r="G158" s="158" t="n">
        <v>136</v>
      </c>
      <c r="H158" s="158" t="n"/>
      <c r="I158" s="158" t="n">
        <v>1</v>
      </c>
      <c r="J158" s="158" t="inlineStr">
        <is>
          <t>ストレーナー</t>
        </is>
      </c>
      <c r="K158" s="158" t="n">
        <v>10</v>
      </c>
      <c r="L158" s="158" t="inlineStr">
        <is>
          <t>サンセラム　OK</t>
        </is>
      </c>
      <c r="M158" s="158" t="n">
        <v>0</v>
      </c>
      <c r="N158" s="158" t="n"/>
      <c r="O158" s="158" t="n">
        <v>440</v>
      </c>
      <c r="P158" s="158" t="n">
        <v>2</v>
      </c>
      <c r="Q158" s="158" t="n">
        <v>0</v>
      </c>
      <c r="R158" s="158" t="n">
        <v>3</v>
      </c>
      <c r="S158" s="158" t="inlineStr">
        <is>
          <t>四捨五入</t>
        </is>
      </c>
      <c r="T158" s="158" t="n">
        <v>1</v>
      </c>
      <c r="U158" s="158" t="inlineStr">
        <is>
          <t xml:space="preserve">  一円未満</t>
        </is>
      </c>
      <c r="V158" s="158" t="n">
        <v>3</v>
      </c>
      <c r="W158" s="158" t="inlineStr">
        <is>
          <t>四捨五入</t>
        </is>
      </c>
      <c r="X158" s="158" t="n">
        <v>0</v>
      </c>
      <c r="Y158" s="158" t="n">
        <v>0</v>
      </c>
      <c r="Z158" s="158" t="n">
        <v>20</v>
      </c>
    </row>
    <row r="159">
      <c r="A159" s="158" t="n">
        <v>14076</v>
      </c>
      <c r="B159" s="158" t="n">
        <v>1040760</v>
      </c>
      <c r="C159" s="158" t="inlineStr">
        <is>
          <t>T75X10X94φ3.5</t>
        </is>
      </c>
      <c r="D159" s="158" t="n"/>
      <c r="E159" s="158" t="n"/>
      <c r="F159" s="158" t="n"/>
      <c r="G159" s="158" t="n">
        <v>96</v>
      </c>
      <c r="H159" s="158" t="n"/>
      <c r="I159" s="158" t="n">
        <v>1</v>
      </c>
      <c r="J159" s="158" t="inlineStr">
        <is>
          <t>ストレーナー</t>
        </is>
      </c>
      <c r="K159" s="158" t="n">
        <v>0</v>
      </c>
      <c r="L159" s="158" t="n"/>
      <c r="M159" s="158" t="n">
        <v>0</v>
      </c>
      <c r="N159" s="158" t="n"/>
      <c r="O159" s="158" t="n">
        <v>240</v>
      </c>
      <c r="P159" s="158" t="n">
        <v>2</v>
      </c>
      <c r="Q159" s="158" t="n">
        <v>0</v>
      </c>
      <c r="R159" s="158" t="n">
        <v>3</v>
      </c>
      <c r="S159" s="158" t="inlineStr">
        <is>
          <t>四捨五入</t>
        </is>
      </c>
      <c r="T159" s="158" t="n">
        <v>1</v>
      </c>
      <c r="U159" s="158" t="inlineStr">
        <is>
          <t xml:space="preserve">  一円未満</t>
        </is>
      </c>
      <c r="V159" s="158" t="n">
        <v>3</v>
      </c>
      <c r="W159" s="158" t="inlineStr">
        <is>
          <t>四捨五入</t>
        </is>
      </c>
      <c r="X159" s="158" t="n">
        <v>0</v>
      </c>
      <c r="Y159" s="158" t="n">
        <v>0</v>
      </c>
      <c r="Z159" s="158" t="n">
        <v>22</v>
      </c>
    </row>
    <row r="160">
      <c r="A160" s="158" t="n">
        <v>14088</v>
      </c>
      <c r="B160" s="158" t="n">
        <v>1040880</v>
      </c>
      <c r="C160" s="158" t="inlineStr">
        <is>
          <t>T88X12X89φ4.5</t>
        </is>
      </c>
      <c r="D160" s="158" t="n"/>
      <c r="E160" s="158" t="n"/>
      <c r="F160" s="158" t="n"/>
      <c r="G160" s="158" t="n">
        <v>54</v>
      </c>
      <c r="H160" s="158" t="n"/>
      <c r="I160" s="158" t="n">
        <v>1</v>
      </c>
      <c r="J160" s="158" t="inlineStr">
        <is>
          <t>ストレーナー</t>
        </is>
      </c>
      <c r="K160" s="158" t="n">
        <v>3</v>
      </c>
      <c r="L160" s="158" t="inlineStr">
        <is>
          <t>イノウエ　青</t>
        </is>
      </c>
      <c r="M160" s="158" t="n">
        <v>0</v>
      </c>
      <c r="N160" s="158" t="n"/>
      <c r="O160" s="158" t="n">
        <v>200</v>
      </c>
      <c r="P160" s="158" t="n">
        <v>2</v>
      </c>
      <c r="Q160" s="158" t="n">
        <v>0</v>
      </c>
      <c r="R160" s="158" t="n">
        <v>3</v>
      </c>
      <c r="S160" s="158" t="inlineStr">
        <is>
          <t>四捨五入</t>
        </is>
      </c>
      <c r="T160" s="158" t="n">
        <v>1</v>
      </c>
      <c r="U160" s="158" t="inlineStr">
        <is>
          <t xml:space="preserve">  一円未満</t>
        </is>
      </c>
      <c r="V160" s="158" t="n">
        <v>3</v>
      </c>
      <c r="W160" s="158" t="inlineStr">
        <is>
          <t>四捨五入</t>
        </is>
      </c>
      <c r="X160" s="158" t="n">
        <v>0</v>
      </c>
      <c r="Y160" s="158" t="n">
        <v>0</v>
      </c>
      <c r="Z160" s="158" t="n">
        <v>28</v>
      </c>
    </row>
    <row r="161">
      <c r="A161" s="158" t="n">
        <v>14999</v>
      </c>
      <c r="B161" s="158" t="n">
        <v>1049999</v>
      </c>
      <c r="C161" s="158" t="inlineStr">
        <is>
          <t>Ｔ特注品</t>
        </is>
      </c>
      <c r="D161" s="158" t="n"/>
      <c r="E161" s="158" t="n"/>
      <c r="F161" s="158" t="n"/>
      <c r="G161" s="158" t="n"/>
      <c r="H161" s="158" t="n"/>
      <c r="I161" s="158" t="n">
        <v>1</v>
      </c>
      <c r="J161" s="158" t="inlineStr">
        <is>
          <t>ストレーナー</t>
        </is>
      </c>
      <c r="K161" s="158" t="n">
        <v>5</v>
      </c>
      <c r="L161" s="158" t="inlineStr">
        <is>
          <t>イノウエ　特注品</t>
        </is>
      </c>
      <c r="M161" s="158" t="n">
        <v>0</v>
      </c>
      <c r="N161" s="158" t="n"/>
      <c r="O161" s="158" t="n">
        <v>0</v>
      </c>
      <c r="P161" s="158" t="n">
        <v>2</v>
      </c>
      <c r="Q161" s="158" t="n">
        <v>0</v>
      </c>
      <c r="R161" s="158" t="n">
        <v>3</v>
      </c>
      <c r="S161" s="158" t="inlineStr">
        <is>
          <t>四捨五入</t>
        </is>
      </c>
      <c r="T161" s="158" t="n">
        <v>1</v>
      </c>
      <c r="U161" s="158" t="inlineStr">
        <is>
          <t xml:space="preserve">  一円未満</t>
        </is>
      </c>
      <c r="V161" s="158" t="n">
        <v>3</v>
      </c>
      <c r="W161" s="158" t="inlineStr">
        <is>
          <t>四捨五入</t>
        </is>
      </c>
      <c r="X161" s="158" t="n">
        <v>0</v>
      </c>
      <c r="Y161" s="158" t="n">
        <v>0</v>
      </c>
      <c r="Z161" s="158" t="n">
        <v>0</v>
      </c>
    </row>
    <row r="162">
      <c r="A162" s="158" t="n">
        <v>15040</v>
      </c>
      <c r="B162" s="158" t="n">
        <v>1050400</v>
      </c>
      <c r="C162" s="158" t="inlineStr">
        <is>
          <t>S角40X40X10　52穴</t>
        </is>
      </c>
      <c r="D162" s="158" t="n"/>
      <c r="E162" s="158" t="n"/>
      <c r="F162" s="158" t="n"/>
      <c r="G162" s="158" t="n">
        <v>115</v>
      </c>
      <c r="H162" s="158" t="n"/>
      <c r="I162" s="158" t="n">
        <v>1</v>
      </c>
      <c r="J162" s="158" t="inlineStr">
        <is>
          <t>ストレーナー</t>
        </is>
      </c>
      <c r="K162" s="158" t="n">
        <v>1</v>
      </c>
      <c r="L162" s="158" t="inlineStr">
        <is>
          <t>イノウエ　赤</t>
        </is>
      </c>
      <c r="M162" s="158" t="n">
        <v>0</v>
      </c>
      <c r="N162" s="158" t="n"/>
      <c r="O162" s="158" t="n">
        <v>900</v>
      </c>
      <c r="P162" s="158" t="n">
        <v>2</v>
      </c>
      <c r="Q162" s="158" t="n">
        <v>0</v>
      </c>
      <c r="R162" s="158" t="n">
        <v>3</v>
      </c>
      <c r="S162" s="158" t="inlineStr">
        <is>
          <t>四捨五入</t>
        </is>
      </c>
      <c r="T162" s="158" t="n">
        <v>1</v>
      </c>
      <c r="U162" s="158" t="inlineStr">
        <is>
          <t xml:space="preserve">  一円未満</t>
        </is>
      </c>
      <c r="V162" s="158" t="n">
        <v>3</v>
      </c>
      <c r="W162" s="158" t="inlineStr">
        <is>
          <t>四捨五入</t>
        </is>
      </c>
      <c r="X162" s="158" t="n">
        <v>0</v>
      </c>
      <c r="Y162" s="158" t="n">
        <v>0</v>
      </c>
      <c r="Z162" s="158" t="n">
        <v>8</v>
      </c>
    </row>
    <row r="163">
      <c r="A163" s="158" t="n">
        <v>15041</v>
      </c>
      <c r="B163" s="158" t="n">
        <v>1050410</v>
      </c>
      <c r="C163" s="158" t="inlineStr">
        <is>
          <t>S角40X40X10　90穴　φ2.7</t>
        </is>
      </c>
      <c r="D163" s="158" t="n"/>
      <c r="E163" s="158" t="n"/>
      <c r="F163" s="158" t="n"/>
      <c r="G163" s="158" t="n">
        <v>320</v>
      </c>
      <c r="H163" s="158" t="n"/>
      <c r="I163" s="158" t="n">
        <v>1</v>
      </c>
      <c r="J163" s="158" t="inlineStr">
        <is>
          <t>ストレーナー</t>
        </is>
      </c>
      <c r="K163" s="158" t="n">
        <v>4</v>
      </c>
      <c r="L163" s="158" t="inlineStr">
        <is>
          <t>イノウエ　OK</t>
        </is>
      </c>
      <c r="M163" s="158" t="n">
        <v>0</v>
      </c>
      <c r="N163" s="158" t="n"/>
      <c r="O163" s="158" t="n">
        <v>900</v>
      </c>
      <c r="P163" s="158" t="n">
        <v>2</v>
      </c>
      <c r="Q163" s="158" t="n">
        <v>0</v>
      </c>
      <c r="R163" s="158" t="n">
        <v>3</v>
      </c>
      <c r="S163" s="158" t="inlineStr">
        <is>
          <t>四捨五入</t>
        </is>
      </c>
      <c r="T163" s="158" t="n">
        <v>1</v>
      </c>
      <c r="U163" s="158" t="inlineStr">
        <is>
          <t xml:space="preserve">  一円未満</t>
        </is>
      </c>
      <c r="V163" s="158" t="n">
        <v>3</v>
      </c>
      <c r="W163" s="158" t="inlineStr">
        <is>
          <t>四捨五入</t>
        </is>
      </c>
      <c r="X163" s="158" t="n">
        <v>0</v>
      </c>
      <c r="Y163" s="158" t="n">
        <v>0</v>
      </c>
      <c r="Z163" s="158" t="n">
        <v>12</v>
      </c>
    </row>
    <row r="164">
      <c r="A164" s="158" t="n">
        <v>15042</v>
      </c>
      <c r="B164" s="158" t="n">
        <v>1050420</v>
      </c>
      <c r="C164" s="158" t="inlineStr">
        <is>
          <t>S角40X40X20　90穴　φ2.7</t>
        </is>
      </c>
      <c r="D164" s="158" t="n"/>
      <c r="E164" s="158" t="n"/>
      <c r="F164" s="158" t="n"/>
      <c r="G164" s="158" t="n">
        <v>160</v>
      </c>
      <c r="H164" s="158" t="n"/>
      <c r="I164" s="158" t="n">
        <v>1</v>
      </c>
      <c r="J164" s="158" t="inlineStr">
        <is>
          <t>ストレーナー</t>
        </is>
      </c>
      <c r="K164" s="158" t="n">
        <v>3</v>
      </c>
      <c r="L164" s="158" t="inlineStr">
        <is>
          <t>イノウエ　青</t>
        </is>
      </c>
      <c r="M164" s="158" t="n">
        <v>0</v>
      </c>
      <c r="N164" s="158" t="n"/>
      <c r="O164" s="158" t="n">
        <v>440</v>
      </c>
      <c r="P164" s="158" t="n">
        <v>2</v>
      </c>
      <c r="Q164" s="158" t="n">
        <v>0</v>
      </c>
      <c r="R164" s="158" t="n">
        <v>3</v>
      </c>
      <c r="S164" s="158" t="inlineStr">
        <is>
          <t>四捨五入</t>
        </is>
      </c>
      <c r="T164" s="158" t="n">
        <v>1</v>
      </c>
      <c r="U164" s="158" t="inlineStr">
        <is>
          <t xml:space="preserve">  一円未満</t>
        </is>
      </c>
      <c r="V164" s="158" t="n">
        <v>3</v>
      </c>
      <c r="W164" s="158" t="inlineStr">
        <is>
          <t>四捨五入</t>
        </is>
      </c>
      <c r="X164" s="158" t="n">
        <v>0</v>
      </c>
      <c r="Y164" s="158" t="n">
        <v>0</v>
      </c>
      <c r="Z164" s="158" t="n">
        <v>19</v>
      </c>
    </row>
    <row r="165">
      <c r="A165" s="158" t="n">
        <v>15043</v>
      </c>
      <c r="B165" s="158" t="n">
        <v>1050430</v>
      </c>
      <c r="C165" s="158" t="inlineStr">
        <is>
          <t>S角40X40X5　90穴　φ2.7</t>
        </is>
      </c>
      <c r="D165" s="158" t="n"/>
      <c r="E165" s="158" t="n"/>
      <c r="F165" s="158" t="n"/>
      <c r="G165" s="158" t="n">
        <v>76</v>
      </c>
      <c r="H165" s="158" t="n"/>
      <c r="I165" s="158" t="n">
        <v>1</v>
      </c>
      <c r="J165" s="158" t="inlineStr">
        <is>
          <t>ストレーナー</t>
        </is>
      </c>
      <c r="K165" s="158" t="n">
        <v>5</v>
      </c>
      <c r="L165" s="158" t="inlineStr">
        <is>
          <t>イノウエ　特注品</t>
        </is>
      </c>
      <c r="M165" s="158" t="n">
        <v>0</v>
      </c>
      <c r="N165" s="158" t="n"/>
      <c r="O165" s="158" t="n">
        <v>1800</v>
      </c>
      <c r="P165" s="158" t="n">
        <v>2</v>
      </c>
      <c r="Q165" s="158" t="n">
        <v>0</v>
      </c>
      <c r="R165" s="158" t="n">
        <v>3</v>
      </c>
      <c r="S165" s="158" t="inlineStr">
        <is>
          <t>四捨五入</t>
        </is>
      </c>
      <c r="T165" s="158" t="n">
        <v>1</v>
      </c>
      <c r="U165" s="158" t="inlineStr">
        <is>
          <t xml:space="preserve">  一円未満</t>
        </is>
      </c>
      <c r="V165" s="158" t="n">
        <v>3</v>
      </c>
      <c r="W165" s="158" t="inlineStr">
        <is>
          <t>四捨五入</t>
        </is>
      </c>
      <c r="X165" s="158" t="n">
        <v>0</v>
      </c>
      <c r="Y165" s="158" t="n">
        <v>0</v>
      </c>
      <c r="Z165" s="158" t="n">
        <v>6</v>
      </c>
    </row>
    <row r="166">
      <c r="A166" s="158" t="n">
        <v>15046</v>
      </c>
      <c r="B166" s="158" t="n">
        <v>1050460</v>
      </c>
      <c r="C166" s="158" t="inlineStr">
        <is>
          <t>S角40X40X14　90穴　φ2.7</t>
        </is>
      </c>
      <c r="D166" s="158" t="n"/>
      <c r="E166" s="158" t="n"/>
      <c r="F166" s="158" t="n"/>
      <c r="G166" s="158" t="n">
        <v>115</v>
      </c>
      <c r="H166" s="158" t="n"/>
      <c r="I166" s="158" t="n">
        <v>1</v>
      </c>
      <c r="J166" s="158" t="inlineStr">
        <is>
          <t>ストレーナー</t>
        </is>
      </c>
      <c r="K166" s="158" t="n">
        <v>3</v>
      </c>
      <c r="L166" s="158" t="inlineStr">
        <is>
          <t>イノウエ　青</t>
        </is>
      </c>
      <c r="M166" s="158" t="n">
        <v>0</v>
      </c>
      <c r="N166" s="158" t="n"/>
      <c r="O166" s="158" t="n">
        <v>640</v>
      </c>
      <c r="P166" s="158" t="n">
        <v>2</v>
      </c>
      <c r="Q166" s="158" t="n">
        <v>0</v>
      </c>
      <c r="R166" s="158" t="n">
        <v>3</v>
      </c>
      <c r="S166" s="158" t="inlineStr">
        <is>
          <t>四捨五入</t>
        </is>
      </c>
      <c r="T166" s="158" t="n">
        <v>1</v>
      </c>
      <c r="U166" s="158" t="inlineStr">
        <is>
          <t xml:space="preserve">  一円未満</t>
        </is>
      </c>
      <c r="V166" s="158" t="n">
        <v>3</v>
      </c>
      <c r="W166" s="158" t="inlineStr">
        <is>
          <t>四捨五入</t>
        </is>
      </c>
      <c r="X166" s="158" t="n">
        <v>0</v>
      </c>
      <c r="Y166" s="158" t="n">
        <v>0</v>
      </c>
      <c r="Z166" s="158" t="n">
        <v>14</v>
      </c>
    </row>
    <row r="167">
      <c r="A167" s="158" t="n">
        <v>15048</v>
      </c>
      <c r="B167" s="158" t="n">
        <v>1050480</v>
      </c>
      <c r="C167" s="158" t="inlineStr">
        <is>
          <t>S角49X49X7　97穴　φ3.2</t>
        </is>
      </c>
      <c r="D167" s="158" t="n"/>
      <c r="E167" s="158" t="n"/>
      <c r="F167" s="158" t="n"/>
      <c r="G167" s="158" t="n">
        <v>147</v>
      </c>
      <c r="H167" s="158" t="n"/>
      <c r="I167" s="158" t="n">
        <v>1</v>
      </c>
      <c r="J167" s="158" t="inlineStr">
        <is>
          <t>ストレーナー</t>
        </is>
      </c>
      <c r="K167" s="158" t="n">
        <v>3</v>
      </c>
      <c r="L167" s="158" t="inlineStr">
        <is>
          <t>イノウエ　青</t>
        </is>
      </c>
      <c r="M167" s="158" t="n">
        <v>0</v>
      </c>
      <c r="N167" s="158" t="n"/>
      <c r="O167" s="158" t="n">
        <v>800</v>
      </c>
      <c r="P167" s="158" t="n">
        <v>2</v>
      </c>
      <c r="Q167" s="158" t="n">
        <v>0</v>
      </c>
      <c r="R167" s="158" t="n">
        <v>3</v>
      </c>
      <c r="S167" s="158" t="inlineStr">
        <is>
          <t>四捨五入</t>
        </is>
      </c>
      <c r="T167" s="158" t="n">
        <v>1</v>
      </c>
      <c r="U167" s="158" t="inlineStr">
        <is>
          <t xml:space="preserve">  一円未満</t>
        </is>
      </c>
      <c r="V167" s="158" t="n">
        <v>3</v>
      </c>
      <c r="W167" s="158" t="inlineStr">
        <is>
          <t>四捨五入</t>
        </is>
      </c>
      <c r="X167" s="158" t="n">
        <v>0</v>
      </c>
      <c r="Y167" s="158" t="n">
        <v>0</v>
      </c>
      <c r="Z167" s="158" t="n">
        <v>12</v>
      </c>
    </row>
    <row r="168">
      <c r="A168" s="158" t="n">
        <v>15049</v>
      </c>
      <c r="B168" s="158" t="n">
        <v>1050490</v>
      </c>
      <c r="C168" s="158" t="inlineStr">
        <is>
          <t>S角49X49X14　97穴　φ3.2</t>
        </is>
      </c>
      <c r="D168" s="158" t="n"/>
      <c r="E168" s="158" t="n"/>
      <c r="F168" s="158" t="n"/>
      <c r="G168" s="158" t="n">
        <v>144</v>
      </c>
      <c r="H168" s="158" t="n"/>
      <c r="I168" s="158" t="n">
        <v>1</v>
      </c>
      <c r="J168" s="158" t="inlineStr">
        <is>
          <t>ストレーナー</t>
        </is>
      </c>
      <c r="K168" s="158" t="n">
        <v>4</v>
      </c>
      <c r="L168" s="158" t="inlineStr">
        <is>
          <t>イノウエ　OK</t>
        </is>
      </c>
      <c r="M168" s="158" t="n">
        <v>0</v>
      </c>
      <c r="N168" s="158" t="n"/>
      <c r="O168" s="158" t="n">
        <v>440</v>
      </c>
      <c r="P168" s="158" t="n">
        <v>2</v>
      </c>
      <c r="Q168" s="158" t="n">
        <v>0</v>
      </c>
      <c r="R168" s="158" t="n">
        <v>3</v>
      </c>
      <c r="S168" s="158" t="inlineStr">
        <is>
          <t>四捨五入</t>
        </is>
      </c>
      <c r="T168" s="158" t="n">
        <v>1</v>
      </c>
      <c r="U168" s="158" t="inlineStr">
        <is>
          <t xml:space="preserve">  一円未満</t>
        </is>
      </c>
      <c r="V168" s="158" t="n">
        <v>3</v>
      </c>
      <c r="W168" s="158" t="inlineStr">
        <is>
          <t>四捨五入</t>
        </is>
      </c>
      <c r="X168" s="158" t="n">
        <v>0</v>
      </c>
      <c r="Y168" s="158" t="n">
        <v>0</v>
      </c>
      <c r="Z168" s="158" t="n">
        <v>14</v>
      </c>
    </row>
    <row r="169">
      <c r="A169" s="158" t="n">
        <v>15050</v>
      </c>
      <c r="B169" s="158" t="n">
        <v>1050500</v>
      </c>
      <c r="C169" s="158" t="inlineStr">
        <is>
          <t>S角50X50X7 　142穴</t>
        </is>
      </c>
      <c r="D169" s="158" t="n"/>
      <c r="E169" s="158" t="n"/>
      <c r="F169" s="158" t="n"/>
      <c r="G169" s="158" t="n">
        <v>72</v>
      </c>
      <c r="H169" s="158" t="n"/>
      <c r="I169" s="158" t="n">
        <v>1</v>
      </c>
      <c r="J169" s="158" t="inlineStr">
        <is>
          <t>ストレーナー</t>
        </is>
      </c>
      <c r="K169" s="158" t="n">
        <v>4</v>
      </c>
      <c r="L169" s="158" t="inlineStr">
        <is>
          <t>イノウエ　OK</t>
        </is>
      </c>
      <c r="M169" s="158" t="n">
        <v>0</v>
      </c>
      <c r="N169" s="158" t="n"/>
      <c r="O169" s="158" t="n">
        <v>800</v>
      </c>
      <c r="P169" s="158" t="n">
        <v>2</v>
      </c>
      <c r="Q169" s="158" t="n">
        <v>0</v>
      </c>
      <c r="R169" s="158" t="n">
        <v>3</v>
      </c>
      <c r="S169" s="158" t="inlineStr">
        <is>
          <t>四捨五入</t>
        </is>
      </c>
      <c r="T169" s="158" t="n">
        <v>1</v>
      </c>
      <c r="U169" s="158" t="inlineStr">
        <is>
          <t xml:space="preserve">  一円未満</t>
        </is>
      </c>
      <c r="V169" s="158" t="n">
        <v>3</v>
      </c>
      <c r="W169" s="158" t="inlineStr">
        <is>
          <t>四捨五入</t>
        </is>
      </c>
      <c r="X169" s="158" t="n">
        <v>0</v>
      </c>
      <c r="Y169" s="158" t="n">
        <v>0</v>
      </c>
      <c r="Z169" s="158" t="n">
        <v>15</v>
      </c>
    </row>
    <row r="170">
      <c r="A170" s="158" t="n">
        <v>15051</v>
      </c>
      <c r="B170" s="158" t="n">
        <v>1050510</v>
      </c>
      <c r="C170" s="158" t="inlineStr">
        <is>
          <t>S角50X50X10  142穴　φ2.7</t>
        </is>
      </c>
      <c r="D170" s="158" t="n"/>
      <c r="E170" s="158" t="n"/>
      <c r="F170" s="158" t="n"/>
      <c r="G170" s="158" t="n">
        <v>192</v>
      </c>
      <c r="H170" s="158" t="n"/>
      <c r="I170" s="158" t="n">
        <v>1</v>
      </c>
      <c r="J170" s="158" t="inlineStr">
        <is>
          <t>ストレーナー</t>
        </is>
      </c>
      <c r="K170" s="158" t="n">
        <v>4</v>
      </c>
      <c r="L170" s="158" t="inlineStr">
        <is>
          <t>イノウエ　OK</t>
        </is>
      </c>
      <c r="M170" s="158" t="n">
        <v>0</v>
      </c>
      <c r="N170" s="158" t="n"/>
      <c r="O170" s="158" t="n">
        <v>560</v>
      </c>
      <c r="P170" s="158" t="n">
        <v>2</v>
      </c>
      <c r="Q170" s="158" t="n">
        <v>0</v>
      </c>
      <c r="R170" s="158" t="n">
        <v>3</v>
      </c>
      <c r="S170" s="158" t="inlineStr">
        <is>
          <t>四捨五入</t>
        </is>
      </c>
      <c r="T170" s="158" t="n">
        <v>1</v>
      </c>
      <c r="U170" s="158" t="inlineStr">
        <is>
          <t xml:space="preserve">  一円未満</t>
        </is>
      </c>
      <c r="V170" s="158" t="n">
        <v>3</v>
      </c>
      <c r="W170" s="158" t="inlineStr">
        <is>
          <t>四捨五入</t>
        </is>
      </c>
      <c r="X170" s="158" t="n">
        <v>0</v>
      </c>
      <c r="Y170" s="158" t="n">
        <v>0</v>
      </c>
      <c r="Z170" s="158" t="n">
        <v>18</v>
      </c>
    </row>
    <row r="171">
      <c r="A171" s="158" t="n">
        <v>15052</v>
      </c>
      <c r="B171" s="158" t="n">
        <v>1050520</v>
      </c>
      <c r="C171" s="158" t="inlineStr">
        <is>
          <t>S角50X50X20  142穴　φ2.7</t>
        </is>
      </c>
      <c r="D171" s="158" t="n"/>
      <c r="E171" s="158" t="n"/>
      <c r="F171" s="158" t="n"/>
      <c r="G171" s="158" t="n">
        <v>130</v>
      </c>
      <c r="H171" s="158" t="n"/>
      <c r="I171" s="158" t="n">
        <v>1</v>
      </c>
      <c r="J171" s="158" t="inlineStr">
        <is>
          <t>ストレーナー</t>
        </is>
      </c>
      <c r="K171" s="158" t="n">
        <v>2</v>
      </c>
      <c r="L171" s="158" t="inlineStr">
        <is>
          <t>イノウエ　黄</t>
        </is>
      </c>
      <c r="M171" s="158" t="n">
        <v>0</v>
      </c>
      <c r="N171" s="158" t="n"/>
      <c r="O171" s="158" t="n">
        <v>300</v>
      </c>
      <c r="P171" s="158" t="n">
        <v>2</v>
      </c>
      <c r="Q171" s="158" t="n">
        <v>0</v>
      </c>
      <c r="R171" s="158" t="n">
        <v>3</v>
      </c>
      <c r="S171" s="158" t="inlineStr">
        <is>
          <t>四捨五入</t>
        </is>
      </c>
      <c r="T171" s="158" t="n">
        <v>1</v>
      </c>
      <c r="U171" s="158" t="inlineStr">
        <is>
          <t xml:space="preserve">  一円未満</t>
        </is>
      </c>
      <c r="V171" s="158" t="n">
        <v>3</v>
      </c>
      <c r="W171" s="158" t="inlineStr">
        <is>
          <t>四捨五入</t>
        </is>
      </c>
      <c r="X171" s="158" t="n">
        <v>0</v>
      </c>
      <c r="Y171" s="158" t="n">
        <v>0</v>
      </c>
      <c r="Z171" s="158" t="n">
        <v>19</v>
      </c>
    </row>
    <row r="172">
      <c r="A172" s="158" t="n">
        <v>15054</v>
      </c>
      <c r="B172" s="158" t="n">
        <v>1050521</v>
      </c>
      <c r="C172" s="158" t="inlineStr">
        <is>
          <t>S角50X50X21  142穴　φ2.7</t>
        </is>
      </c>
      <c r="D172" s="158" t="n"/>
      <c r="E172" s="158" t="n"/>
      <c r="F172" s="158" t="n"/>
      <c r="G172" s="158" t="n">
        <v>96</v>
      </c>
      <c r="H172" s="158" t="n"/>
      <c r="I172" s="158" t="n">
        <v>1</v>
      </c>
      <c r="J172" s="158" t="inlineStr">
        <is>
          <t>ストレーナー</t>
        </is>
      </c>
      <c r="K172" s="158" t="n">
        <v>1</v>
      </c>
      <c r="L172" s="158" t="inlineStr">
        <is>
          <t>イノウエ　赤</t>
        </is>
      </c>
      <c r="M172" s="158" t="n">
        <v>0</v>
      </c>
      <c r="N172" s="158" t="n"/>
      <c r="O172" s="158" t="n">
        <v>300</v>
      </c>
      <c r="P172" s="158" t="n">
        <v>2</v>
      </c>
      <c r="Q172" s="158" t="n">
        <v>0</v>
      </c>
      <c r="R172" s="158" t="n">
        <v>3</v>
      </c>
      <c r="S172" s="158" t="inlineStr">
        <is>
          <t>四捨五入</t>
        </is>
      </c>
      <c r="T172" s="158" t="n">
        <v>1</v>
      </c>
      <c r="U172" s="158" t="inlineStr">
        <is>
          <t xml:space="preserve">  一円未満</t>
        </is>
      </c>
      <c r="V172" s="158" t="n">
        <v>3</v>
      </c>
      <c r="W172" s="158" t="inlineStr">
        <is>
          <t>四捨五入</t>
        </is>
      </c>
      <c r="X172" s="158" t="n">
        <v>0</v>
      </c>
      <c r="Y172" s="158" t="n">
        <v>0</v>
      </c>
      <c r="Z172" s="158" t="n">
        <v>19</v>
      </c>
    </row>
    <row r="173">
      <c r="A173" s="158" t="n"/>
      <c r="B173" s="158" t="n">
        <v>1050530</v>
      </c>
      <c r="C173" s="158" t="inlineStr">
        <is>
          <t>S角50X50X20  124穴　φ2.7</t>
        </is>
      </c>
      <c r="D173" s="158" t="n"/>
      <c r="E173" s="158" t="n"/>
      <c r="F173" s="158" t="n"/>
      <c r="G173" s="158" t="n">
        <v>49</v>
      </c>
      <c r="H173" s="158" t="n"/>
      <c r="I173" s="158" t="n">
        <v>1</v>
      </c>
      <c r="J173" s="158" t="inlineStr">
        <is>
          <t>ストレーナー</t>
        </is>
      </c>
      <c r="K173" s="158" t="n">
        <v>1</v>
      </c>
      <c r="L173" s="158" t="inlineStr">
        <is>
          <t>イノウエ　赤</t>
        </is>
      </c>
      <c r="M173" s="158" t="n">
        <v>0</v>
      </c>
      <c r="N173" s="158" t="n"/>
      <c r="O173" s="158" t="n">
        <v>300</v>
      </c>
      <c r="P173" s="158" t="n">
        <v>2</v>
      </c>
      <c r="Q173" s="158" t="n">
        <v>0</v>
      </c>
      <c r="R173" s="158" t="n">
        <v>3</v>
      </c>
      <c r="S173" s="158" t="inlineStr">
        <is>
          <t>四捨五入</t>
        </is>
      </c>
      <c r="T173" s="158" t="n">
        <v>1</v>
      </c>
      <c r="U173" s="158" t="inlineStr">
        <is>
          <t xml:space="preserve">  一円未満</t>
        </is>
      </c>
      <c r="V173" s="158" t="n">
        <v>3</v>
      </c>
      <c r="W173" s="158" t="inlineStr">
        <is>
          <t>四捨五入</t>
        </is>
      </c>
      <c r="X173" s="158" t="n">
        <v>0</v>
      </c>
      <c r="Y173" s="158" t="n">
        <v>0</v>
      </c>
      <c r="Z173" s="158" t="n">
        <v>19</v>
      </c>
    </row>
    <row r="174">
      <c r="A174" s="158" t="n">
        <v>15053</v>
      </c>
      <c r="B174" s="158" t="n">
        <v>1050531</v>
      </c>
      <c r="C174" s="158" t="inlineStr">
        <is>
          <t>S角50X50X13  124穴　φ2.7</t>
        </is>
      </c>
      <c r="D174" s="158" t="n"/>
      <c r="E174" s="158" t="n"/>
      <c r="F174" s="158" t="n"/>
      <c r="G174" s="158" t="n">
        <v>45</v>
      </c>
      <c r="H174" s="158" t="n"/>
      <c r="I174" s="158" t="n">
        <v>1</v>
      </c>
      <c r="J174" s="158" t="inlineStr">
        <is>
          <t>ストレーナー</t>
        </is>
      </c>
      <c r="K174" s="158" t="n">
        <v>2</v>
      </c>
      <c r="L174" s="158" t="inlineStr">
        <is>
          <t>イノウエ　黄</t>
        </is>
      </c>
      <c r="M174" s="158" t="n">
        <v>0</v>
      </c>
      <c r="N174" s="158" t="n"/>
      <c r="O174" s="158" t="n">
        <v>420</v>
      </c>
      <c r="P174" s="158" t="n">
        <v>2</v>
      </c>
      <c r="Q174" s="158" t="n">
        <v>0</v>
      </c>
      <c r="R174" s="158" t="n">
        <v>3</v>
      </c>
      <c r="S174" s="158" t="inlineStr">
        <is>
          <t>四捨五入</t>
        </is>
      </c>
      <c r="T174" s="158" t="n">
        <v>1</v>
      </c>
      <c r="U174" s="158" t="inlineStr">
        <is>
          <t xml:space="preserve">  一円未満</t>
        </is>
      </c>
      <c r="V174" s="158" t="n">
        <v>3</v>
      </c>
      <c r="W174" s="158" t="inlineStr">
        <is>
          <t>四捨五入</t>
        </is>
      </c>
      <c r="X174" s="158" t="n">
        <v>0</v>
      </c>
      <c r="Y174" s="158" t="n">
        <v>0</v>
      </c>
      <c r="Z174" s="158" t="n">
        <v>18</v>
      </c>
    </row>
    <row r="175">
      <c r="A175" s="158" t="n">
        <v>15055</v>
      </c>
      <c r="B175" s="158" t="n">
        <v>1050550</v>
      </c>
      <c r="C175" s="158" t="inlineStr">
        <is>
          <t>S角50X75x10　217穴</t>
        </is>
      </c>
      <c r="D175" s="158" t="n"/>
      <c r="E175" s="158" t="n"/>
      <c r="F175" s="158" t="n"/>
      <c r="G175" s="158" t="n">
        <v>20</v>
      </c>
      <c r="H175" s="158" t="n"/>
      <c r="I175" s="158" t="n">
        <v>1</v>
      </c>
      <c r="J175" s="158" t="inlineStr">
        <is>
          <t>ストレーナー</t>
        </is>
      </c>
      <c r="K175" s="158" t="n">
        <v>1</v>
      </c>
      <c r="L175" s="158" t="inlineStr">
        <is>
          <t>イノウエ　赤</t>
        </is>
      </c>
      <c r="M175" s="158" t="n">
        <v>0</v>
      </c>
      <c r="N175" s="158" t="n"/>
      <c r="O175" s="158" t="n">
        <v>340</v>
      </c>
      <c r="P175" s="158" t="n">
        <v>2</v>
      </c>
      <c r="Q175" s="158" t="n">
        <v>0</v>
      </c>
      <c r="R175" s="158" t="n">
        <v>3</v>
      </c>
      <c r="S175" s="158" t="inlineStr">
        <is>
          <t>四捨五入</t>
        </is>
      </c>
      <c r="T175" s="158" t="n">
        <v>1</v>
      </c>
      <c r="U175" s="158" t="inlineStr">
        <is>
          <t xml:space="preserve">  一円未満</t>
        </is>
      </c>
      <c r="V175" s="158" t="n">
        <v>3</v>
      </c>
      <c r="W175" s="158" t="inlineStr">
        <is>
          <t>四捨五入</t>
        </is>
      </c>
      <c r="X175" s="158" t="n">
        <v>0</v>
      </c>
      <c r="Y175" s="158" t="n">
        <v>0</v>
      </c>
      <c r="Z175" s="158" t="n">
        <v>33</v>
      </c>
    </row>
    <row r="176">
      <c r="A176" s="158" t="n">
        <v>15056</v>
      </c>
      <c r="B176" s="158" t="n">
        <v>1050560</v>
      </c>
      <c r="C176" s="158" t="inlineStr">
        <is>
          <t>S角50X75x10　173穴</t>
        </is>
      </c>
      <c r="D176" s="158" t="n"/>
      <c r="E176" s="158" t="n"/>
      <c r="F176" s="158" t="n"/>
      <c r="G176" s="158" t="n">
        <v>16</v>
      </c>
      <c r="H176" s="158" t="n"/>
      <c r="I176" s="158" t="n">
        <v>1</v>
      </c>
      <c r="J176" s="158" t="inlineStr">
        <is>
          <t>ストレーナー</t>
        </is>
      </c>
      <c r="K176" s="158" t="n">
        <v>5</v>
      </c>
      <c r="L176" s="158" t="inlineStr">
        <is>
          <t>イノウエ　特注品</t>
        </is>
      </c>
      <c r="M176" s="158" t="n">
        <v>0</v>
      </c>
      <c r="N176" s="158" t="n"/>
      <c r="O176" s="158" t="n">
        <v>340</v>
      </c>
      <c r="P176" s="158" t="n">
        <v>2</v>
      </c>
      <c r="Q176" s="158" t="n">
        <v>0</v>
      </c>
      <c r="R176" s="158" t="n">
        <v>3</v>
      </c>
      <c r="S176" s="158" t="inlineStr">
        <is>
          <t>四捨五入</t>
        </is>
      </c>
      <c r="T176" s="158" t="n">
        <v>1</v>
      </c>
      <c r="U176" s="158" t="inlineStr">
        <is>
          <t xml:space="preserve">  一円未満</t>
        </is>
      </c>
      <c r="V176" s="158" t="n">
        <v>3</v>
      </c>
      <c r="W176" s="158" t="inlineStr">
        <is>
          <t>四捨五入</t>
        </is>
      </c>
      <c r="X176" s="158" t="n">
        <v>0</v>
      </c>
      <c r="Y176" s="158" t="n">
        <v>0</v>
      </c>
      <c r="Z176" s="158" t="n">
        <v>33</v>
      </c>
    </row>
    <row r="177">
      <c r="A177" s="158" t="n">
        <v>15057</v>
      </c>
      <c r="B177" s="158" t="n">
        <v>1050570</v>
      </c>
      <c r="C177" s="158" t="inlineStr">
        <is>
          <t>S角50X75x10　287穴</t>
        </is>
      </c>
      <c r="D177" s="158" t="n"/>
      <c r="E177" s="158" t="n"/>
      <c r="F177" s="158" t="n"/>
      <c r="G177" s="158" t="n">
        <v>136</v>
      </c>
      <c r="H177" s="158" t="n"/>
      <c r="I177" s="158" t="n">
        <v>1</v>
      </c>
      <c r="J177" s="158" t="inlineStr">
        <is>
          <t>ストレーナー</t>
        </is>
      </c>
      <c r="K177" s="158" t="n">
        <v>5</v>
      </c>
      <c r="L177" s="158" t="inlineStr">
        <is>
          <t>イノウエ　特注品</t>
        </is>
      </c>
      <c r="M177" s="158" t="n">
        <v>0</v>
      </c>
      <c r="N177" s="158" t="n"/>
      <c r="O177" s="158" t="n">
        <v>340</v>
      </c>
      <c r="P177" s="158" t="n">
        <v>2</v>
      </c>
      <c r="Q177" s="158" t="n">
        <v>0</v>
      </c>
      <c r="R177" s="158" t="n">
        <v>3</v>
      </c>
      <c r="S177" s="158" t="inlineStr">
        <is>
          <t>四捨五入</t>
        </is>
      </c>
      <c r="T177" s="158" t="n">
        <v>1</v>
      </c>
      <c r="U177" s="158" t="inlineStr">
        <is>
          <t xml:space="preserve">  一円未満</t>
        </is>
      </c>
      <c r="V177" s="158" t="n">
        <v>3</v>
      </c>
      <c r="W177" s="158" t="inlineStr">
        <is>
          <t>四捨五入</t>
        </is>
      </c>
      <c r="X177" s="158" t="n">
        <v>0</v>
      </c>
      <c r="Y177" s="158" t="n">
        <v>0</v>
      </c>
      <c r="Z177" s="158" t="n">
        <v>33</v>
      </c>
    </row>
    <row r="178">
      <c r="A178" s="158" t="n">
        <v>15047</v>
      </c>
      <c r="B178" s="158" t="n">
        <v>1050571</v>
      </c>
      <c r="C178" s="158" t="inlineStr">
        <is>
          <t>S角49X74x9　153穴　段付</t>
        </is>
      </c>
      <c r="D178" s="158" t="n"/>
      <c r="E178" s="158" t="n"/>
      <c r="F178" s="158" t="n"/>
      <c r="G178" s="158" t="n">
        <v>80</v>
      </c>
      <c r="H178" s="158" t="n"/>
      <c r="I178" s="158" t="n">
        <v>1</v>
      </c>
      <c r="J178" s="158" t="inlineStr">
        <is>
          <t>ストレーナー</t>
        </is>
      </c>
      <c r="K178" s="158" t="n">
        <v>5</v>
      </c>
      <c r="L178" s="158" t="inlineStr">
        <is>
          <t>イノウエ　特注品</t>
        </is>
      </c>
      <c r="M178" s="158" t="n">
        <v>0</v>
      </c>
      <c r="N178" s="158" t="n"/>
      <c r="O178" s="158" t="n">
        <v>400</v>
      </c>
      <c r="P178" s="158" t="n">
        <v>2</v>
      </c>
      <c r="Q178" s="158" t="n">
        <v>0</v>
      </c>
      <c r="R178" s="158" t="n">
        <v>3</v>
      </c>
      <c r="S178" s="158" t="inlineStr">
        <is>
          <t>四捨五入</t>
        </is>
      </c>
      <c r="T178" s="158" t="n">
        <v>1</v>
      </c>
      <c r="U178" s="158" t="inlineStr">
        <is>
          <t xml:space="preserve">  一円未満</t>
        </is>
      </c>
      <c r="V178" s="158" t="n">
        <v>3</v>
      </c>
      <c r="W178" s="158" t="inlineStr">
        <is>
          <t>四捨五入</t>
        </is>
      </c>
      <c r="X178" s="158" t="n">
        <v>0</v>
      </c>
      <c r="Y178" s="158" t="n">
        <v>0</v>
      </c>
      <c r="Z178" s="158" t="n">
        <v>77</v>
      </c>
    </row>
    <row r="179">
      <c r="A179" s="158" t="n">
        <v>15058</v>
      </c>
      <c r="B179" s="158" t="n">
        <v>1050580</v>
      </c>
      <c r="C179" s="158" t="inlineStr">
        <is>
          <t>S角50X75x20  187穴</t>
        </is>
      </c>
      <c r="D179" s="158" t="n"/>
      <c r="E179" s="158" t="n"/>
      <c r="F179" s="158" t="n"/>
      <c r="G179" s="158" t="n"/>
      <c r="H179" s="158" t="n"/>
      <c r="I179" s="158" t="n">
        <v>1</v>
      </c>
      <c r="J179" s="158" t="inlineStr">
        <is>
          <t>ストレーナー</t>
        </is>
      </c>
      <c r="K179" s="158" t="n">
        <v>4</v>
      </c>
      <c r="L179" s="158" t="inlineStr">
        <is>
          <t>イノウエ　OK</t>
        </is>
      </c>
      <c r="M179" s="158" t="n">
        <v>0</v>
      </c>
      <c r="N179" s="158" t="n"/>
      <c r="O179" s="158" t="n">
        <v>170</v>
      </c>
      <c r="P179" s="158" t="n">
        <v>2</v>
      </c>
      <c r="Q179" s="158" t="n">
        <v>0</v>
      </c>
      <c r="R179" s="158" t="n">
        <v>3</v>
      </c>
      <c r="S179" s="158" t="inlineStr">
        <is>
          <t>四捨五入</t>
        </is>
      </c>
      <c r="T179" s="158" t="n">
        <v>1</v>
      </c>
      <c r="U179" s="158" t="inlineStr">
        <is>
          <t xml:space="preserve">  一円未満</t>
        </is>
      </c>
      <c r="V179" s="158" t="n">
        <v>3</v>
      </c>
      <c r="W179" s="158" t="inlineStr">
        <is>
          <t>四捨五入</t>
        </is>
      </c>
      <c r="X179" s="158" t="n">
        <v>0</v>
      </c>
      <c r="Y179" s="158" t="n">
        <v>0</v>
      </c>
      <c r="Z179" s="158" t="n">
        <v>26</v>
      </c>
    </row>
    <row r="180">
      <c r="A180" s="158" t="n">
        <v>15059</v>
      </c>
      <c r="B180" s="158" t="n">
        <v>1050590</v>
      </c>
      <c r="C180" s="158" t="inlineStr">
        <is>
          <t>S角50X75X10  187穴</t>
        </is>
      </c>
      <c r="D180" s="158" t="n"/>
      <c r="E180" s="158" t="n"/>
      <c r="F180" s="158" t="n"/>
      <c r="G180" s="158" t="n">
        <v>490</v>
      </c>
      <c r="H180" s="158" t="n"/>
      <c r="I180" s="158" t="n">
        <v>1</v>
      </c>
      <c r="J180" s="158" t="inlineStr">
        <is>
          <t>ストレーナー</t>
        </is>
      </c>
      <c r="K180" s="158" t="n">
        <v>5</v>
      </c>
      <c r="L180" s="158" t="inlineStr">
        <is>
          <t>イノウエ　特注品</t>
        </is>
      </c>
      <c r="M180" s="158" t="n">
        <v>0</v>
      </c>
      <c r="N180" s="158" t="n"/>
      <c r="O180" s="158" t="n">
        <v>340</v>
      </c>
      <c r="P180" s="158" t="n">
        <v>2</v>
      </c>
      <c r="Q180" s="158" t="n">
        <v>0</v>
      </c>
      <c r="R180" s="158" t="n">
        <v>3</v>
      </c>
      <c r="S180" s="158" t="inlineStr">
        <is>
          <t>四捨五入</t>
        </is>
      </c>
      <c r="T180" s="158" t="n">
        <v>1</v>
      </c>
      <c r="U180" s="158" t="inlineStr">
        <is>
          <t xml:space="preserve">  一円未満</t>
        </is>
      </c>
      <c r="V180" s="158" t="n">
        <v>3</v>
      </c>
      <c r="W180" s="158" t="inlineStr">
        <is>
          <t>四捨五入</t>
        </is>
      </c>
      <c r="X180" s="158" t="n">
        <v>0</v>
      </c>
      <c r="Y180" s="158" t="n">
        <v>0</v>
      </c>
      <c r="Z180" s="158" t="n">
        <v>33</v>
      </c>
    </row>
    <row r="181">
      <c r="A181" s="158" t="n">
        <v>15060</v>
      </c>
      <c r="B181" s="158" t="n">
        <v>1050600</v>
      </c>
      <c r="C181" s="158" t="inlineStr">
        <is>
          <t>S角60X60X12　202穴</t>
        </is>
      </c>
      <c r="D181" s="158" t="n"/>
      <c r="E181" s="158" t="n"/>
      <c r="F181" s="158" t="n"/>
      <c r="G181" s="158" t="n">
        <v>147</v>
      </c>
      <c r="H181" s="158" t="n"/>
      <c r="I181" s="158" t="n">
        <v>1</v>
      </c>
      <c r="J181" s="158" t="inlineStr">
        <is>
          <t>ストレーナー</t>
        </is>
      </c>
      <c r="K181" s="158" t="n">
        <v>3</v>
      </c>
      <c r="L181" s="158" t="inlineStr">
        <is>
          <t>イノウエ　青</t>
        </is>
      </c>
      <c r="M181" s="158" t="n">
        <v>0</v>
      </c>
      <c r="N181" s="158" t="n"/>
      <c r="O181" s="158" t="n">
        <v>330</v>
      </c>
      <c r="P181" s="158" t="n">
        <v>2</v>
      </c>
      <c r="Q181" s="158" t="n">
        <v>0</v>
      </c>
      <c r="R181" s="158" t="n">
        <v>3</v>
      </c>
      <c r="S181" s="158" t="inlineStr">
        <is>
          <t>四捨五入</t>
        </is>
      </c>
      <c r="T181" s="158" t="n">
        <v>1</v>
      </c>
      <c r="U181" s="158" t="inlineStr">
        <is>
          <t xml:space="preserve">  一円未満</t>
        </is>
      </c>
      <c r="V181" s="158" t="n">
        <v>3</v>
      </c>
      <c r="W181" s="158" t="inlineStr">
        <is>
          <t>四捨五入</t>
        </is>
      </c>
      <c r="X181" s="158" t="n">
        <v>0</v>
      </c>
      <c r="Y181" s="158" t="n">
        <v>0</v>
      </c>
      <c r="Z181" s="158" t="n">
        <v>26</v>
      </c>
    </row>
    <row r="182">
      <c r="A182" s="158" t="n">
        <v>15061</v>
      </c>
      <c r="B182" s="158" t="n">
        <v>1050610</v>
      </c>
      <c r="C182" s="158" t="inlineStr">
        <is>
          <t>S角60X60X10　 202穴</t>
        </is>
      </c>
      <c r="D182" s="158" t="n"/>
      <c r="E182" s="158" t="n"/>
      <c r="F182" s="158" t="n"/>
      <c r="G182" s="158" t="n"/>
      <c r="H182" s="158" t="n"/>
      <c r="I182" s="158" t="n">
        <v>1</v>
      </c>
      <c r="J182" s="158" t="inlineStr">
        <is>
          <t>ストレーナー</t>
        </is>
      </c>
      <c r="K182" s="158" t="n">
        <v>1</v>
      </c>
      <c r="L182" s="158" t="inlineStr">
        <is>
          <t>イノウエ　赤</t>
        </is>
      </c>
      <c r="M182" s="158" t="n">
        <v>0</v>
      </c>
      <c r="N182" s="158" t="n"/>
      <c r="O182" s="158" t="n">
        <v>400</v>
      </c>
      <c r="P182" s="158" t="n">
        <v>2</v>
      </c>
      <c r="Q182" s="158" t="n">
        <v>0</v>
      </c>
      <c r="R182" s="158" t="n">
        <v>3</v>
      </c>
      <c r="S182" s="158" t="inlineStr">
        <is>
          <t>四捨五入</t>
        </is>
      </c>
      <c r="T182" s="158" t="n">
        <v>1</v>
      </c>
      <c r="U182" s="158" t="inlineStr">
        <is>
          <t xml:space="preserve">  一円未満</t>
        </is>
      </c>
      <c r="V182" s="158" t="n">
        <v>3</v>
      </c>
      <c r="W182" s="158" t="inlineStr">
        <is>
          <t>四捨五入</t>
        </is>
      </c>
      <c r="X182" s="158" t="n">
        <v>0</v>
      </c>
      <c r="Y182" s="158" t="n">
        <v>0</v>
      </c>
      <c r="Z182" s="158" t="n">
        <v>22</v>
      </c>
    </row>
    <row r="183">
      <c r="A183" s="158" t="n">
        <v>15062</v>
      </c>
      <c r="B183" s="158" t="n">
        <v>1050620</v>
      </c>
      <c r="C183" s="158" t="inlineStr">
        <is>
          <t>S角60X60X20　188穴</t>
        </is>
      </c>
      <c r="D183" s="158" t="n"/>
      <c r="E183" s="158" t="n"/>
      <c r="F183" s="158" t="n"/>
      <c r="G183" s="158" t="n">
        <v>84</v>
      </c>
      <c r="H183" s="158" t="n"/>
      <c r="I183" s="158" t="n">
        <v>1</v>
      </c>
      <c r="J183" s="158" t="inlineStr">
        <is>
          <t>ストレーナー</t>
        </is>
      </c>
      <c r="K183" s="158" t="n">
        <v>1</v>
      </c>
      <c r="L183" s="158" t="inlineStr">
        <is>
          <t>イノウエ　赤</t>
        </is>
      </c>
      <c r="M183" s="158" t="n">
        <v>0</v>
      </c>
      <c r="N183" s="158" t="n"/>
      <c r="O183" s="158" t="n">
        <v>180</v>
      </c>
      <c r="P183" s="158" t="n">
        <v>2</v>
      </c>
      <c r="Q183" s="158" t="n">
        <v>0</v>
      </c>
      <c r="R183" s="158" t="n">
        <v>3</v>
      </c>
      <c r="S183" s="158" t="inlineStr">
        <is>
          <t>四捨五入</t>
        </is>
      </c>
      <c r="T183" s="158" t="n">
        <v>1</v>
      </c>
      <c r="U183" s="158" t="inlineStr">
        <is>
          <t xml:space="preserve">  一円未満</t>
        </is>
      </c>
      <c r="V183" s="158" t="n">
        <v>3</v>
      </c>
      <c r="W183" s="158" t="inlineStr">
        <is>
          <t>四捨五入</t>
        </is>
      </c>
      <c r="X183" s="158" t="n">
        <v>0</v>
      </c>
      <c r="Y183" s="158" t="n">
        <v>0</v>
      </c>
      <c r="Z183" s="158" t="n">
        <v>30</v>
      </c>
    </row>
    <row r="184">
      <c r="A184" s="158" t="n">
        <v>15063</v>
      </c>
      <c r="B184" s="158" t="n">
        <v>1050630</v>
      </c>
      <c r="C184" s="158" t="inlineStr">
        <is>
          <t>S角60X60X20　202穴</t>
        </is>
      </c>
      <c r="D184" s="158" t="n"/>
      <c r="E184" s="158" t="n"/>
      <c r="F184" s="158" t="n"/>
      <c r="G184" s="158" t="n"/>
      <c r="H184" s="158" t="n"/>
      <c r="I184" s="158" t="n">
        <v>1</v>
      </c>
      <c r="J184" s="158" t="inlineStr">
        <is>
          <t>ストレーナー</t>
        </is>
      </c>
      <c r="K184" s="158" t="n">
        <v>5</v>
      </c>
      <c r="L184" s="158" t="inlineStr">
        <is>
          <t>イノウエ　特注品</t>
        </is>
      </c>
      <c r="M184" s="158" t="n">
        <v>0</v>
      </c>
      <c r="N184" s="158" t="n"/>
      <c r="O184" s="158" t="n">
        <v>180</v>
      </c>
      <c r="P184" s="158" t="n">
        <v>2</v>
      </c>
      <c r="Q184" s="158" t="n">
        <v>0</v>
      </c>
      <c r="R184" s="158" t="n">
        <v>3</v>
      </c>
      <c r="S184" s="158" t="inlineStr">
        <is>
          <t>四捨五入</t>
        </is>
      </c>
      <c r="T184" s="158" t="n">
        <v>1</v>
      </c>
      <c r="U184" s="158" t="inlineStr">
        <is>
          <t xml:space="preserve">  一円未満</t>
        </is>
      </c>
      <c r="V184" s="158" t="n">
        <v>3</v>
      </c>
      <c r="W184" s="158" t="inlineStr">
        <is>
          <t>四捨五入</t>
        </is>
      </c>
      <c r="X184" s="158" t="n">
        <v>0</v>
      </c>
      <c r="Y184" s="158" t="n">
        <v>0</v>
      </c>
      <c r="Z184" s="158" t="n">
        <v>33</v>
      </c>
    </row>
    <row r="185">
      <c r="A185" s="158" t="n">
        <v>15064</v>
      </c>
      <c r="B185" s="158" t="n">
        <v>1050640</v>
      </c>
      <c r="C185" s="158" t="inlineStr">
        <is>
          <t>S角60X60X10　188穴</t>
        </is>
      </c>
      <c r="D185" s="158" t="n"/>
      <c r="E185" s="158" t="n"/>
      <c r="F185" s="158" t="n"/>
      <c r="G185" s="158" t="n">
        <v>320</v>
      </c>
      <c r="H185" s="158" t="n"/>
      <c r="I185" s="158" t="n">
        <v>1</v>
      </c>
      <c r="J185" s="158" t="inlineStr">
        <is>
          <t>ストレーナー</t>
        </is>
      </c>
      <c r="K185" s="158" t="n">
        <v>5</v>
      </c>
      <c r="L185" s="158" t="inlineStr">
        <is>
          <t>イノウエ　特注品</t>
        </is>
      </c>
      <c r="M185" s="158" t="n">
        <v>0</v>
      </c>
      <c r="N185" s="158" t="n"/>
      <c r="O185" s="158" t="n">
        <v>400</v>
      </c>
      <c r="P185" s="158" t="n">
        <v>2</v>
      </c>
      <c r="Q185" s="158" t="n">
        <v>0</v>
      </c>
      <c r="R185" s="158" t="n">
        <v>3</v>
      </c>
      <c r="S185" s="158" t="inlineStr">
        <is>
          <t>四捨五入</t>
        </is>
      </c>
      <c r="T185" s="158" t="n">
        <v>1</v>
      </c>
      <c r="U185" s="158" t="inlineStr">
        <is>
          <t xml:space="preserve">  一円未満</t>
        </is>
      </c>
      <c r="V185" s="158" t="n">
        <v>3</v>
      </c>
      <c r="W185" s="158" t="inlineStr">
        <is>
          <t>四捨五入</t>
        </is>
      </c>
      <c r="X185" s="158" t="n">
        <v>0</v>
      </c>
      <c r="Y185" s="158" t="n">
        <v>0</v>
      </c>
      <c r="Z185" s="158" t="n">
        <v>22</v>
      </c>
    </row>
    <row r="186">
      <c r="A186" s="158" t="n">
        <v>15065</v>
      </c>
      <c r="B186" s="158" t="n">
        <v>1050650</v>
      </c>
      <c r="C186" s="158" t="inlineStr">
        <is>
          <t>S角60X60X12　188穴</t>
        </is>
      </c>
      <c r="D186" s="158" t="n"/>
      <c r="E186" s="158" t="n"/>
      <c r="F186" s="158" t="n"/>
      <c r="G186" s="158" t="n">
        <v>320</v>
      </c>
      <c r="H186" s="158" t="n"/>
      <c r="I186" s="158" t="n">
        <v>1</v>
      </c>
      <c r="J186" s="158" t="inlineStr">
        <is>
          <t>ストレーナー</t>
        </is>
      </c>
      <c r="K186" s="158" t="n">
        <v>3</v>
      </c>
      <c r="L186" s="158" t="inlineStr">
        <is>
          <t>イノウエ　青</t>
        </is>
      </c>
      <c r="M186" s="158" t="n">
        <v>0</v>
      </c>
      <c r="N186" s="158" t="n"/>
      <c r="O186" s="158" t="n">
        <v>330</v>
      </c>
      <c r="P186" s="158" t="n">
        <v>2</v>
      </c>
      <c r="Q186" s="158" t="n">
        <v>0</v>
      </c>
      <c r="R186" s="158" t="n">
        <v>3</v>
      </c>
      <c r="S186" s="158" t="inlineStr">
        <is>
          <t>四捨五入</t>
        </is>
      </c>
      <c r="T186" s="158" t="n">
        <v>1</v>
      </c>
      <c r="U186" s="158" t="inlineStr">
        <is>
          <t xml:space="preserve">  一円未満</t>
        </is>
      </c>
      <c r="V186" s="158" t="n">
        <v>3</v>
      </c>
      <c r="W186" s="158" t="inlineStr">
        <is>
          <t>四捨五入</t>
        </is>
      </c>
      <c r="X186" s="158" t="n">
        <v>0</v>
      </c>
      <c r="Y186" s="158" t="n">
        <v>0</v>
      </c>
      <c r="Z186" s="158" t="n">
        <v>26</v>
      </c>
    </row>
    <row r="187">
      <c r="A187" s="158" t="n">
        <v>15074</v>
      </c>
      <c r="B187" s="158" t="n">
        <v>1050740</v>
      </c>
      <c r="C187" s="158" t="inlineStr">
        <is>
          <t>S角75X75X20X241　3.2φ</t>
        </is>
      </c>
      <c r="D187" s="158" t="n"/>
      <c r="E187" s="158" t="n"/>
      <c r="F187" s="158" t="n"/>
      <c r="G187" s="158" t="n">
        <v>50</v>
      </c>
      <c r="H187" s="158" t="n"/>
      <c r="I187" s="158" t="n">
        <v>1</v>
      </c>
      <c r="J187" s="158" t="inlineStr">
        <is>
          <t>ストレーナー</t>
        </is>
      </c>
      <c r="K187" s="158" t="n">
        <v>1</v>
      </c>
      <c r="L187" s="158" t="inlineStr">
        <is>
          <t>イノウエ　赤</t>
        </is>
      </c>
      <c r="M187" s="158" t="n">
        <v>0</v>
      </c>
      <c r="N187" s="158" t="n"/>
      <c r="O187" s="158" t="n">
        <v>120</v>
      </c>
      <c r="P187" s="158" t="n">
        <v>2</v>
      </c>
      <c r="Q187" s="158" t="n">
        <v>0</v>
      </c>
      <c r="R187" s="158" t="n">
        <v>3</v>
      </c>
      <c r="S187" s="158" t="inlineStr">
        <is>
          <t>四捨五入</t>
        </is>
      </c>
      <c r="T187" s="158" t="n">
        <v>1</v>
      </c>
      <c r="U187" s="158" t="inlineStr">
        <is>
          <t xml:space="preserve">  一円未満</t>
        </is>
      </c>
      <c r="V187" s="158" t="n">
        <v>3</v>
      </c>
      <c r="W187" s="158" t="inlineStr">
        <is>
          <t>四捨五入</t>
        </is>
      </c>
      <c r="X187" s="158" t="n">
        <v>0</v>
      </c>
      <c r="Y187" s="158" t="n">
        <v>0</v>
      </c>
      <c r="Z187" s="158" t="n">
        <v>33</v>
      </c>
    </row>
    <row r="188">
      <c r="A188" s="158" t="n">
        <v>15075</v>
      </c>
      <c r="B188" s="158" t="n">
        <v>1050750</v>
      </c>
      <c r="C188" s="158" t="inlineStr">
        <is>
          <t>S角75X75X20X287　2.7φ</t>
        </is>
      </c>
      <c r="D188" s="158" t="n"/>
      <c r="E188" s="158" t="n"/>
      <c r="F188" s="158" t="n"/>
      <c r="G188" s="158" t="n">
        <v>40</v>
      </c>
      <c r="H188" s="158" t="n"/>
      <c r="I188" s="158" t="n">
        <v>1</v>
      </c>
      <c r="J188" s="158" t="inlineStr">
        <is>
          <t>ストレーナー</t>
        </is>
      </c>
      <c r="K188" s="158" t="n">
        <v>1</v>
      </c>
      <c r="L188" s="158" t="inlineStr">
        <is>
          <t>イノウエ　赤</t>
        </is>
      </c>
      <c r="M188" s="158" t="n">
        <v>0</v>
      </c>
      <c r="N188" s="158" t="n"/>
      <c r="O188" s="158" t="n">
        <v>120</v>
      </c>
      <c r="P188" s="158" t="n">
        <v>2</v>
      </c>
      <c r="Q188" s="158" t="n">
        <v>0</v>
      </c>
      <c r="R188" s="158" t="n">
        <v>3</v>
      </c>
      <c r="S188" s="158" t="inlineStr">
        <is>
          <t>四捨五入</t>
        </is>
      </c>
      <c r="T188" s="158" t="n">
        <v>1</v>
      </c>
      <c r="U188" s="158" t="inlineStr">
        <is>
          <t xml:space="preserve">  一円未満</t>
        </is>
      </c>
      <c r="V188" s="158" t="n">
        <v>3</v>
      </c>
      <c r="W188" s="158" t="inlineStr">
        <is>
          <t>四捨五入</t>
        </is>
      </c>
      <c r="X188" s="158" t="n">
        <v>0</v>
      </c>
      <c r="Y188" s="158" t="n">
        <v>0</v>
      </c>
      <c r="Z188" s="158" t="n">
        <v>39</v>
      </c>
    </row>
    <row r="189">
      <c r="A189" s="158" t="n">
        <v>15076</v>
      </c>
      <c r="B189" s="158" t="n">
        <v>1050760</v>
      </c>
      <c r="C189" s="158" t="inlineStr">
        <is>
          <t>S角75X75X10  287穴</t>
        </is>
      </c>
      <c r="D189" s="158" t="n"/>
      <c r="E189" s="158" t="n"/>
      <c r="F189" s="158" t="n"/>
      <c r="G189" s="158" t="n">
        <v>40</v>
      </c>
      <c r="H189" s="158" t="n"/>
      <c r="I189" s="158" t="n">
        <v>1</v>
      </c>
      <c r="J189" s="158" t="inlineStr">
        <is>
          <t>ストレーナー</t>
        </is>
      </c>
      <c r="K189" s="158" t="n">
        <v>1</v>
      </c>
      <c r="L189" s="158" t="inlineStr">
        <is>
          <t>イノウエ　赤</t>
        </is>
      </c>
      <c r="M189" s="158" t="n">
        <v>0</v>
      </c>
      <c r="N189" s="158" t="n"/>
      <c r="O189" s="158" t="n">
        <v>240</v>
      </c>
      <c r="P189" s="158" t="n">
        <v>2</v>
      </c>
      <c r="Q189" s="158" t="n">
        <v>0</v>
      </c>
      <c r="R189" s="158" t="n">
        <v>3</v>
      </c>
      <c r="S189" s="158" t="inlineStr">
        <is>
          <t>四捨五入</t>
        </is>
      </c>
      <c r="T189" s="158" t="n">
        <v>1</v>
      </c>
      <c r="U189" s="158" t="inlineStr">
        <is>
          <t xml:space="preserve">  一円未満</t>
        </is>
      </c>
      <c r="V189" s="158" t="n">
        <v>3</v>
      </c>
      <c r="W189" s="158" t="inlineStr">
        <is>
          <t>四捨五入</t>
        </is>
      </c>
      <c r="X189" s="158" t="n">
        <v>0</v>
      </c>
      <c r="Y189" s="158" t="n">
        <v>0</v>
      </c>
      <c r="Z189" s="158" t="n">
        <v>31</v>
      </c>
    </row>
    <row r="190">
      <c r="A190" s="158" t="n">
        <v>15100</v>
      </c>
      <c r="B190" s="158" t="n">
        <v>1051000</v>
      </c>
      <c r="C190" s="158" t="inlineStr">
        <is>
          <t>S角100X100X20  459穴　φ3.2</t>
        </is>
      </c>
      <c r="D190" s="158" t="n"/>
      <c r="E190" s="158" t="n"/>
      <c r="F190" s="158" t="n"/>
      <c r="G190" s="158" t="n">
        <v>16</v>
      </c>
      <c r="H190" s="158" t="n"/>
      <c r="I190" s="158" t="n">
        <v>1</v>
      </c>
      <c r="J190" s="158" t="inlineStr">
        <is>
          <t>ストレーナー</t>
        </is>
      </c>
      <c r="K190" s="158" t="n">
        <v>0</v>
      </c>
      <c r="L190" s="158" t="n"/>
      <c r="M190" s="158" t="n">
        <v>0</v>
      </c>
      <c r="N190" s="158" t="n"/>
      <c r="O190" s="158" t="n">
        <v>50</v>
      </c>
      <c r="P190" s="158" t="n">
        <v>2</v>
      </c>
      <c r="Q190" s="158" t="n">
        <v>0</v>
      </c>
      <c r="R190" s="158" t="n">
        <v>3</v>
      </c>
      <c r="S190" s="158" t="inlineStr">
        <is>
          <t>四捨五入</t>
        </is>
      </c>
      <c r="T190" s="158" t="n">
        <v>1</v>
      </c>
      <c r="U190" s="158" t="inlineStr">
        <is>
          <t xml:space="preserve">  一円未満</t>
        </is>
      </c>
      <c r="V190" s="158" t="n">
        <v>3</v>
      </c>
      <c r="W190" s="158" t="inlineStr">
        <is>
          <t>四捨五入</t>
        </is>
      </c>
      <c r="X190" s="158" t="n">
        <v>0</v>
      </c>
      <c r="Y190" s="158" t="n">
        <v>0</v>
      </c>
      <c r="Z190" s="158" t="n">
        <v>66</v>
      </c>
    </row>
    <row r="191">
      <c r="A191" s="158" t="n">
        <v>15133</v>
      </c>
      <c r="B191" s="158" t="n">
        <v>1051330</v>
      </c>
      <c r="C191" s="158" t="inlineStr">
        <is>
          <t>S角133X133X20  449穴　φ5.3</t>
        </is>
      </c>
      <c r="D191" s="158" t="n"/>
      <c r="E191" s="158" t="n"/>
      <c r="F191" s="158" t="n"/>
      <c r="G191" s="158" t="n"/>
      <c r="H191" s="158" t="n"/>
      <c r="I191" s="158" t="n">
        <v>1</v>
      </c>
      <c r="J191" s="158" t="inlineStr">
        <is>
          <t>ストレーナー</t>
        </is>
      </c>
      <c r="K191" s="158" t="n">
        <v>0</v>
      </c>
      <c r="L191" s="158" t="n"/>
      <c r="M191" s="158" t="n">
        <v>0</v>
      </c>
      <c r="N191" s="158" t="n"/>
      <c r="O191" s="158" t="n">
        <v>0</v>
      </c>
      <c r="P191" s="158" t="n">
        <v>2</v>
      </c>
      <c r="Q191" s="158" t="n">
        <v>0</v>
      </c>
      <c r="R191" s="158" t="n">
        <v>3</v>
      </c>
      <c r="S191" s="158" t="inlineStr">
        <is>
          <t>四捨五入</t>
        </is>
      </c>
      <c r="T191" s="158" t="n">
        <v>1</v>
      </c>
      <c r="U191" s="158" t="inlineStr">
        <is>
          <t xml:space="preserve">  一円未満</t>
        </is>
      </c>
      <c r="V191" s="158" t="n">
        <v>3</v>
      </c>
      <c r="W191" s="158" t="inlineStr">
        <is>
          <t>四捨五入</t>
        </is>
      </c>
      <c r="X191" s="158" t="n">
        <v>0</v>
      </c>
      <c r="Y191" s="158" t="n">
        <v>0</v>
      </c>
      <c r="Z191" s="158" t="n">
        <v>176</v>
      </c>
    </row>
    <row r="192">
      <c r="A192" s="158" t="n">
        <v>15530</v>
      </c>
      <c r="B192" s="158" t="n">
        <v>1055300</v>
      </c>
      <c r="C192" s="158" t="inlineStr">
        <is>
          <t>S丸30X5X55　φ2.7</t>
        </is>
      </c>
      <c r="D192" s="158" t="n"/>
      <c r="E192" s="158" t="n"/>
      <c r="F192" s="158" t="n"/>
      <c r="G192" s="159" t="n">
        <v>1260</v>
      </c>
      <c r="H192" s="158" t="n"/>
      <c r="I192" s="158" t="n">
        <v>1</v>
      </c>
      <c r="J192" s="158" t="inlineStr">
        <is>
          <t>ストレーナー</t>
        </is>
      </c>
      <c r="K192" s="158" t="n">
        <v>5</v>
      </c>
      <c r="L192" s="158" t="inlineStr">
        <is>
          <t>イノウエ　特注品</t>
        </is>
      </c>
      <c r="M192" s="158" t="n">
        <v>0</v>
      </c>
      <c r="N192" s="158" t="n"/>
      <c r="O192" s="158" t="n">
        <v>3400</v>
      </c>
      <c r="P192" s="158" t="n">
        <v>2</v>
      </c>
      <c r="Q192" s="158" t="n">
        <v>0</v>
      </c>
      <c r="R192" s="158" t="n">
        <v>3</v>
      </c>
      <c r="S192" s="158" t="inlineStr">
        <is>
          <t>四捨五入</t>
        </is>
      </c>
      <c r="T192" s="158" t="n">
        <v>1</v>
      </c>
      <c r="U192" s="158" t="inlineStr">
        <is>
          <t xml:space="preserve">  一円未満</t>
        </is>
      </c>
      <c r="V192" s="158" t="n">
        <v>3</v>
      </c>
      <c r="W192" s="158" t="inlineStr">
        <is>
          <t>四捨五入</t>
        </is>
      </c>
      <c r="X192" s="158" t="n">
        <v>0</v>
      </c>
      <c r="Y192" s="158" t="n">
        <v>0</v>
      </c>
      <c r="Z192" s="158" t="n">
        <v>9</v>
      </c>
    </row>
    <row r="193">
      <c r="A193" s="158" t="n">
        <v>15541</v>
      </c>
      <c r="B193" s="158" t="n">
        <v>1055410</v>
      </c>
      <c r="C193" s="158" t="inlineStr">
        <is>
          <t>S丸40X7X85</t>
        </is>
      </c>
      <c r="D193" s="158" t="n"/>
      <c r="E193" s="158" t="n"/>
      <c r="F193" s="158" t="n"/>
      <c r="G193" s="158" t="n">
        <v>160</v>
      </c>
      <c r="H193" s="158" t="n"/>
      <c r="I193" s="158" t="n">
        <v>1</v>
      </c>
      <c r="J193" s="158" t="inlineStr">
        <is>
          <t>ストレーナー</t>
        </is>
      </c>
      <c r="K193" s="158" t="n">
        <v>1</v>
      </c>
      <c r="L193" s="158" t="inlineStr">
        <is>
          <t>イノウエ　赤</t>
        </is>
      </c>
      <c r="M193" s="158" t="n">
        <v>0</v>
      </c>
      <c r="N193" s="158" t="n"/>
      <c r="O193" s="158" t="n">
        <v>1400</v>
      </c>
      <c r="P193" s="158" t="n">
        <v>2</v>
      </c>
      <c r="Q193" s="158" t="n">
        <v>0</v>
      </c>
      <c r="R193" s="158" t="n">
        <v>3</v>
      </c>
      <c r="S193" s="158" t="inlineStr">
        <is>
          <t>四捨五入</t>
        </is>
      </c>
      <c r="T193" s="158" t="n">
        <v>1</v>
      </c>
      <c r="U193" s="158" t="inlineStr">
        <is>
          <t xml:space="preserve">  一円未満</t>
        </is>
      </c>
      <c r="V193" s="158" t="n">
        <v>3</v>
      </c>
      <c r="W193" s="158" t="inlineStr">
        <is>
          <t>四捨五入</t>
        </is>
      </c>
      <c r="X193" s="158" t="n">
        <v>0</v>
      </c>
      <c r="Y193" s="158" t="n">
        <v>0</v>
      </c>
      <c r="Z193" s="158" t="n">
        <v>12</v>
      </c>
    </row>
    <row r="194">
      <c r="A194" s="158" t="n">
        <v>15542</v>
      </c>
      <c r="B194" s="158" t="n">
        <v>1055420</v>
      </c>
      <c r="C194" s="158" t="inlineStr">
        <is>
          <t>S丸40X4X85</t>
        </is>
      </c>
      <c r="D194" s="158" t="n"/>
      <c r="E194" s="158" t="n"/>
      <c r="F194" s="158" t="n"/>
      <c r="G194" s="158" t="n">
        <v>160</v>
      </c>
      <c r="H194" s="158" t="n"/>
      <c r="I194" s="158" t="n">
        <v>1</v>
      </c>
      <c r="J194" s="158" t="inlineStr">
        <is>
          <t>ストレーナー</t>
        </is>
      </c>
      <c r="K194" s="158" t="n">
        <v>5</v>
      </c>
      <c r="L194" s="158" t="inlineStr">
        <is>
          <t>イノウエ　特注品</t>
        </is>
      </c>
      <c r="M194" s="158" t="n">
        <v>0</v>
      </c>
      <c r="N194" s="158" t="n"/>
      <c r="O194" s="158" t="n">
        <v>2400</v>
      </c>
      <c r="P194" s="158" t="n">
        <v>2</v>
      </c>
      <c r="Q194" s="158" t="n">
        <v>0</v>
      </c>
      <c r="R194" s="158" t="n">
        <v>3</v>
      </c>
      <c r="S194" s="158" t="inlineStr">
        <is>
          <t>四捨五入</t>
        </is>
      </c>
      <c r="T194" s="158" t="n">
        <v>1</v>
      </c>
      <c r="U194" s="158" t="inlineStr">
        <is>
          <t xml:space="preserve">  一円未満</t>
        </is>
      </c>
      <c r="V194" s="158" t="n">
        <v>3</v>
      </c>
      <c r="W194" s="158" t="inlineStr">
        <is>
          <t>四捨五入</t>
        </is>
      </c>
      <c r="X194" s="158" t="n">
        <v>0</v>
      </c>
      <c r="Y194" s="158" t="n">
        <v>0</v>
      </c>
      <c r="Z194" s="158" t="n">
        <v>9</v>
      </c>
    </row>
    <row r="195">
      <c r="A195" s="158" t="n">
        <v>15570</v>
      </c>
      <c r="B195" s="158" t="n">
        <v>1055700</v>
      </c>
      <c r="C195" s="158" t="inlineStr">
        <is>
          <t>S丸70X8X309　φ2.7</t>
        </is>
      </c>
      <c r="D195" s="158" t="n"/>
      <c r="E195" s="158" t="n"/>
      <c r="F195" s="158" t="n"/>
      <c r="G195" s="158" t="n">
        <v>160</v>
      </c>
      <c r="H195" s="158" t="n"/>
      <c r="I195" s="158" t="n">
        <v>1</v>
      </c>
      <c r="J195" s="158" t="inlineStr">
        <is>
          <t>ストレーナー</t>
        </is>
      </c>
      <c r="K195" s="158" t="n">
        <v>5</v>
      </c>
      <c r="L195" s="158" t="inlineStr">
        <is>
          <t>イノウエ　特注品</t>
        </is>
      </c>
      <c r="M195" s="158" t="n">
        <v>0</v>
      </c>
      <c r="N195" s="158" t="n"/>
      <c r="O195" s="158" t="n">
        <v>370</v>
      </c>
      <c r="P195" s="158" t="n">
        <v>2</v>
      </c>
      <c r="Q195" s="158" t="n">
        <v>0</v>
      </c>
      <c r="R195" s="158" t="n">
        <v>3</v>
      </c>
      <c r="S195" s="158" t="inlineStr">
        <is>
          <t>四捨五入</t>
        </is>
      </c>
      <c r="T195" s="158" t="n">
        <v>1</v>
      </c>
      <c r="U195" s="158" t="inlineStr">
        <is>
          <t xml:space="preserve">  一円未満</t>
        </is>
      </c>
      <c r="V195" s="158" t="n">
        <v>3</v>
      </c>
      <c r="W195" s="158" t="inlineStr">
        <is>
          <t>四捨五入</t>
        </is>
      </c>
      <c r="X195" s="158" t="n">
        <v>0</v>
      </c>
      <c r="Y195" s="158" t="n">
        <v>0</v>
      </c>
      <c r="Z195" s="158" t="n">
        <v>20</v>
      </c>
    </row>
    <row r="196">
      <c r="A196" s="158" t="n">
        <v>15543</v>
      </c>
      <c r="B196" s="158" t="n">
        <v>1056400</v>
      </c>
      <c r="C196" s="158" t="inlineStr">
        <is>
          <t>Ｓ140丸　140ｘ20ｘ885</t>
        </is>
      </c>
      <c r="D196" s="158" t="n"/>
      <c r="E196" s="158" t="n"/>
      <c r="F196" s="158" t="n"/>
      <c r="G196" s="158" t="n">
        <v>160</v>
      </c>
      <c r="H196" s="158" t="n"/>
      <c r="I196" s="158" t="n">
        <v>1</v>
      </c>
      <c r="J196" s="158" t="inlineStr">
        <is>
          <t>ストレーナー</t>
        </is>
      </c>
      <c r="K196" s="158" t="n">
        <v>5</v>
      </c>
      <c r="L196" s="158" t="inlineStr">
        <is>
          <t>イノウエ　特注品</t>
        </is>
      </c>
      <c r="M196" s="158" t="n">
        <v>0</v>
      </c>
      <c r="N196" s="158" t="n"/>
      <c r="O196" s="158" t="n">
        <v>30</v>
      </c>
      <c r="P196" s="158" t="n">
        <v>2</v>
      </c>
      <c r="Q196" s="158" t="n">
        <v>0</v>
      </c>
      <c r="R196" s="158" t="n">
        <v>3</v>
      </c>
      <c r="S196" s="158" t="inlineStr">
        <is>
          <t>四捨五入</t>
        </is>
      </c>
      <c r="T196" s="158" t="n">
        <v>1</v>
      </c>
      <c r="U196" s="158" t="inlineStr">
        <is>
          <t xml:space="preserve">  一円未満</t>
        </is>
      </c>
      <c r="V196" s="158" t="n">
        <v>3</v>
      </c>
      <c r="W196" s="158" t="inlineStr">
        <is>
          <t>四捨五入</t>
        </is>
      </c>
      <c r="X196" s="158" t="n">
        <v>0</v>
      </c>
      <c r="Y196" s="158" t="n">
        <v>0</v>
      </c>
      <c r="Z196" s="158" t="n">
        <v>330</v>
      </c>
    </row>
    <row r="197">
      <c r="A197" s="158" t="n"/>
      <c r="B197" s="158" t="n">
        <v>1059999</v>
      </c>
      <c r="C197" s="158" t="inlineStr">
        <is>
          <t>Ｓ　特注品</t>
        </is>
      </c>
      <c r="D197" s="158" t="n"/>
      <c r="E197" s="158" t="n"/>
      <c r="F197" s="158" t="n"/>
      <c r="G197" s="158" t="n"/>
      <c r="H197" s="158" t="n"/>
      <c r="I197" s="158" t="n">
        <v>1</v>
      </c>
      <c r="J197" s="158" t="inlineStr">
        <is>
          <t>ストレーナー</t>
        </is>
      </c>
      <c r="K197" s="158" t="n">
        <v>5</v>
      </c>
      <c r="L197" s="158" t="inlineStr">
        <is>
          <t>イノウエ　特注品</t>
        </is>
      </c>
      <c r="M197" s="158" t="n">
        <v>0</v>
      </c>
      <c r="N197" s="158" t="n"/>
      <c r="O197" s="158" t="n">
        <v>0</v>
      </c>
      <c r="P197" s="158" t="n">
        <v>2</v>
      </c>
      <c r="Q197" s="158" t="n">
        <v>0</v>
      </c>
      <c r="R197" s="158" t="n">
        <v>3</v>
      </c>
      <c r="S197" s="158" t="inlineStr">
        <is>
          <t>四捨五入</t>
        </is>
      </c>
      <c r="T197" s="158" t="n">
        <v>1</v>
      </c>
      <c r="U197" s="158" t="inlineStr">
        <is>
          <t xml:space="preserve">  一円未満</t>
        </is>
      </c>
      <c r="V197" s="158" t="n">
        <v>3</v>
      </c>
      <c r="W197" s="158" t="inlineStr">
        <is>
          <t>四捨五入</t>
        </is>
      </c>
      <c r="X197" s="158" t="n">
        <v>0</v>
      </c>
      <c r="Y197" s="158" t="n">
        <v>0</v>
      </c>
      <c r="Z197" s="158" t="n">
        <v>0</v>
      </c>
    </row>
    <row r="198">
      <c r="A198" s="158" t="n">
        <v>19500</v>
      </c>
      <c r="B198" s="158" t="n">
        <v>1090010</v>
      </c>
      <c r="C198" s="158" t="inlineStr">
        <is>
          <t>堰管10φ</t>
        </is>
      </c>
      <c r="D198" s="158" t="n"/>
      <c r="E198" s="158" t="n"/>
      <c r="F198" s="158" t="n"/>
      <c r="G198" s="158" t="n">
        <v>67</v>
      </c>
      <c r="H198" s="158" t="n"/>
      <c r="I198" s="158" t="n">
        <v>1</v>
      </c>
      <c r="J198" s="158" t="inlineStr">
        <is>
          <t>ストレーナー</t>
        </is>
      </c>
      <c r="K198" s="158" t="n">
        <v>1</v>
      </c>
      <c r="L198" s="158" t="inlineStr">
        <is>
          <t>イノウエ　赤</t>
        </is>
      </c>
      <c r="M198" s="158" t="n">
        <v>0</v>
      </c>
      <c r="N198" s="158" t="n"/>
      <c r="O198" s="158" t="n">
        <v>840</v>
      </c>
      <c r="P198" s="158" t="n">
        <v>2</v>
      </c>
      <c r="Q198" s="158" t="n">
        <v>0</v>
      </c>
      <c r="R198" s="158" t="n">
        <v>3</v>
      </c>
      <c r="S198" s="158" t="inlineStr">
        <is>
          <t>四捨五入</t>
        </is>
      </c>
      <c r="T198" s="158" t="n">
        <v>1</v>
      </c>
      <c r="U198" s="158" t="inlineStr">
        <is>
          <t xml:space="preserve">  一円未満</t>
        </is>
      </c>
      <c r="V198" s="158" t="n">
        <v>3</v>
      </c>
      <c r="W198" s="158" t="inlineStr">
        <is>
          <t>四捨五入</t>
        </is>
      </c>
      <c r="X198" s="158" t="n">
        <v>0</v>
      </c>
      <c r="Y198" s="158" t="n">
        <v>0</v>
      </c>
      <c r="Z198" s="158" t="n">
        <v>6</v>
      </c>
    </row>
    <row r="199">
      <c r="A199" s="158" t="n">
        <v>19501</v>
      </c>
      <c r="B199" s="158" t="n">
        <v>1090020</v>
      </c>
      <c r="C199" s="158" t="inlineStr">
        <is>
          <t>堰管10φ-1</t>
        </is>
      </c>
      <c r="D199" s="158" t="n"/>
      <c r="E199" s="158" t="n"/>
      <c r="F199" s="158" t="n"/>
      <c r="G199" s="158" t="n"/>
      <c r="H199" s="158" t="n"/>
      <c r="I199" s="158" t="n">
        <v>1</v>
      </c>
      <c r="J199" s="158" t="inlineStr">
        <is>
          <t>ストレーナー</t>
        </is>
      </c>
      <c r="K199" s="158" t="n">
        <v>1</v>
      </c>
      <c r="L199" s="158" t="inlineStr">
        <is>
          <t>イノウエ　赤</t>
        </is>
      </c>
      <c r="M199" s="158" t="n">
        <v>0</v>
      </c>
      <c r="N199" s="158" t="n"/>
      <c r="O199" s="158" t="n">
        <v>840</v>
      </c>
      <c r="P199" s="158" t="n">
        <v>2</v>
      </c>
      <c r="Q199" s="158" t="n">
        <v>0</v>
      </c>
      <c r="R199" s="158" t="n">
        <v>3</v>
      </c>
      <c r="S199" s="158" t="inlineStr">
        <is>
          <t>四捨五入</t>
        </is>
      </c>
      <c r="T199" s="158" t="n">
        <v>1</v>
      </c>
      <c r="U199" s="158" t="inlineStr">
        <is>
          <t xml:space="preserve">  一円未満</t>
        </is>
      </c>
      <c r="V199" s="158" t="n">
        <v>3</v>
      </c>
      <c r="W199" s="158" t="inlineStr">
        <is>
          <t>四捨五入</t>
        </is>
      </c>
      <c r="X199" s="158" t="n">
        <v>0</v>
      </c>
      <c r="Y199" s="158" t="n">
        <v>0</v>
      </c>
      <c r="Z199" s="158" t="n">
        <v>6</v>
      </c>
    </row>
    <row r="200">
      <c r="A200" s="158" t="n">
        <v>19700</v>
      </c>
      <c r="B200" s="158" t="n">
        <v>1090030</v>
      </c>
      <c r="C200" s="158" t="inlineStr">
        <is>
          <t>堰管Ｎ－１</t>
        </is>
      </c>
      <c r="D200" s="158" t="n"/>
      <c r="E200" s="158" t="n"/>
      <c r="F200" s="158" t="n"/>
      <c r="G200" s="158" t="n">
        <v>26</v>
      </c>
      <c r="H200" s="158" t="n"/>
      <c r="I200" s="158" t="n">
        <v>1</v>
      </c>
      <c r="J200" s="158" t="inlineStr">
        <is>
          <t>ストレーナー</t>
        </is>
      </c>
      <c r="K200" s="158" t="n">
        <v>1</v>
      </c>
      <c r="L200" s="158" t="inlineStr">
        <is>
          <t>イノウエ　赤</t>
        </is>
      </c>
      <c r="M200" s="158" t="n">
        <v>0</v>
      </c>
      <c r="N200" s="158" t="n"/>
      <c r="O200" s="158" t="n">
        <v>720</v>
      </c>
      <c r="P200" s="158" t="n">
        <v>2</v>
      </c>
      <c r="Q200" s="158" t="n">
        <v>0</v>
      </c>
      <c r="R200" s="158" t="n">
        <v>3</v>
      </c>
      <c r="S200" s="158" t="inlineStr">
        <is>
          <t>四捨五入</t>
        </is>
      </c>
      <c r="T200" s="158" t="n">
        <v>1</v>
      </c>
      <c r="U200" s="158" t="inlineStr">
        <is>
          <t xml:space="preserve">  一円未満</t>
        </is>
      </c>
      <c r="V200" s="158" t="n">
        <v>3</v>
      </c>
      <c r="W200" s="158" t="inlineStr">
        <is>
          <t>四捨五入</t>
        </is>
      </c>
      <c r="X200" s="158" t="n">
        <v>0</v>
      </c>
      <c r="Y200" s="158" t="n">
        <v>0</v>
      </c>
      <c r="Z200" s="158" t="n">
        <v>11</v>
      </c>
    </row>
    <row r="201">
      <c r="A201" s="158" t="n">
        <v>19701</v>
      </c>
      <c r="B201" s="158" t="n">
        <v>1090040</v>
      </c>
      <c r="C201" s="158" t="inlineStr">
        <is>
          <t>堰管Ｎ－２</t>
        </is>
      </c>
      <c r="D201" s="158" t="n"/>
      <c r="E201" s="158" t="n"/>
      <c r="F201" s="158" t="n"/>
      <c r="G201" s="158" t="n">
        <v>22</v>
      </c>
      <c r="H201" s="158" t="n"/>
      <c r="I201" s="158" t="n">
        <v>1</v>
      </c>
      <c r="J201" s="158" t="inlineStr">
        <is>
          <t>ストレーナー</t>
        </is>
      </c>
      <c r="K201" s="158" t="n">
        <v>1</v>
      </c>
      <c r="L201" s="158" t="inlineStr">
        <is>
          <t>イノウエ　赤</t>
        </is>
      </c>
      <c r="M201" s="158" t="n">
        <v>0</v>
      </c>
      <c r="N201" s="158" t="n"/>
      <c r="O201" s="158" t="n">
        <v>720</v>
      </c>
      <c r="P201" s="158" t="n">
        <v>2</v>
      </c>
      <c r="Q201" s="158" t="n">
        <v>0</v>
      </c>
      <c r="R201" s="158" t="n">
        <v>3</v>
      </c>
      <c r="S201" s="158" t="inlineStr">
        <is>
          <t>四捨五入</t>
        </is>
      </c>
      <c r="T201" s="158" t="n">
        <v>1</v>
      </c>
      <c r="U201" s="158" t="inlineStr">
        <is>
          <t xml:space="preserve">  一円未満</t>
        </is>
      </c>
      <c r="V201" s="158" t="n">
        <v>3</v>
      </c>
      <c r="W201" s="158" t="inlineStr">
        <is>
          <t>四捨五入</t>
        </is>
      </c>
      <c r="X201" s="158" t="n">
        <v>0</v>
      </c>
      <c r="Y201" s="158" t="n">
        <v>0</v>
      </c>
      <c r="Z201" s="158" t="n">
        <v>11</v>
      </c>
    </row>
    <row r="202">
      <c r="A202" s="158" t="n">
        <v>19702</v>
      </c>
      <c r="B202" s="158" t="n">
        <v>1090050</v>
      </c>
      <c r="C202" s="158" t="inlineStr">
        <is>
          <t>堰管Ｎ－３</t>
        </is>
      </c>
      <c r="D202" s="158" t="n"/>
      <c r="E202" s="158" t="n"/>
      <c r="F202" s="158" t="n"/>
      <c r="G202" s="158" t="n">
        <v>240</v>
      </c>
      <c r="H202" s="158" t="n"/>
      <c r="I202" s="158" t="n">
        <v>1</v>
      </c>
      <c r="J202" s="158" t="inlineStr">
        <is>
          <t>ストレーナー</t>
        </is>
      </c>
      <c r="K202" s="158" t="n">
        <v>5</v>
      </c>
      <c r="L202" s="158" t="inlineStr">
        <is>
          <t>イノウエ　特注品</t>
        </is>
      </c>
      <c r="M202" s="158" t="n">
        <v>0</v>
      </c>
      <c r="N202" s="158" t="n"/>
      <c r="O202" s="158" t="n">
        <v>720</v>
      </c>
      <c r="P202" s="158" t="n">
        <v>2</v>
      </c>
      <c r="Q202" s="158" t="n">
        <v>0</v>
      </c>
      <c r="R202" s="158" t="n">
        <v>3</v>
      </c>
      <c r="S202" s="158" t="inlineStr">
        <is>
          <t>四捨五入</t>
        </is>
      </c>
      <c r="T202" s="158" t="n">
        <v>1</v>
      </c>
      <c r="U202" s="158" t="inlineStr">
        <is>
          <t xml:space="preserve">  一円未満</t>
        </is>
      </c>
      <c r="V202" s="158" t="n">
        <v>3</v>
      </c>
      <c r="W202" s="158" t="inlineStr">
        <is>
          <t>四捨五入</t>
        </is>
      </c>
      <c r="X202" s="158" t="n">
        <v>0</v>
      </c>
      <c r="Y202" s="158" t="n">
        <v>0</v>
      </c>
      <c r="Z202" s="158" t="n">
        <v>11</v>
      </c>
    </row>
    <row r="203">
      <c r="A203" s="158" t="n">
        <v>19703</v>
      </c>
      <c r="B203" s="158" t="n">
        <v>1090060</v>
      </c>
      <c r="C203" s="158" t="inlineStr">
        <is>
          <t>堰管 35X50 15X30 25Ｔ</t>
        </is>
      </c>
      <c r="D203" s="158" t="n"/>
      <c r="E203" s="158" t="n"/>
      <c r="F203" s="158" t="n"/>
      <c r="G203" s="158" t="n">
        <v>119</v>
      </c>
      <c r="H203" s="158" t="n"/>
      <c r="I203" s="158" t="n">
        <v>1</v>
      </c>
      <c r="J203" s="158" t="inlineStr">
        <is>
          <t>ストレーナー</t>
        </is>
      </c>
      <c r="K203" s="158" t="n">
        <v>4</v>
      </c>
      <c r="L203" s="158" t="inlineStr">
        <is>
          <t>イノウエ　OK</t>
        </is>
      </c>
      <c r="M203" s="158" t="n">
        <v>0</v>
      </c>
      <c r="N203" s="158" t="n"/>
      <c r="O203" s="158" t="n">
        <v>300</v>
      </c>
      <c r="P203" s="158" t="n">
        <v>2</v>
      </c>
      <c r="Q203" s="158" t="n">
        <v>0</v>
      </c>
      <c r="R203" s="158" t="n">
        <v>3</v>
      </c>
      <c r="S203" s="158" t="inlineStr">
        <is>
          <t>四捨五入</t>
        </is>
      </c>
      <c r="T203" s="158" t="n">
        <v>1</v>
      </c>
      <c r="U203" s="158" t="inlineStr">
        <is>
          <t xml:space="preserve">  一円未満</t>
        </is>
      </c>
      <c r="V203" s="158" t="n">
        <v>3</v>
      </c>
      <c r="W203" s="158" t="inlineStr">
        <is>
          <t>四捨五入</t>
        </is>
      </c>
      <c r="X203" s="158" t="n">
        <v>0</v>
      </c>
      <c r="Y203" s="158" t="n">
        <v>0</v>
      </c>
      <c r="Z203" s="158" t="n">
        <v>24</v>
      </c>
    </row>
    <row r="204">
      <c r="A204" s="158" t="n">
        <v>19704</v>
      </c>
      <c r="B204" s="158" t="n">
        <v>1090100</v>
      </c>
      <c r="C204" s="158" t="inlineStr">
        <is>
          <t>セラミック湯口　４１X１７</t>
        </is>
      </c>
      <c r="D204" s="158" t="n"/>
      <c r="E204" s="158" t="n"/>
      <c r="F204" s="158" t="n"/>
      <c r="G204" s="158" t="n">
        <v>61</v>
      </c>
      <c r="H204" s="158" t="n"/>
      <c r="I204" s="158" t="n">
        <v>1</v>
      </c>
      <c r="J204" s="158" t="inlineStr">
        <is>
          <t>ストレーナー</t>
        </is>
      </c>
      <c r="K204" s="158" t="n">
        <v>1</v>
      </c>
      <c r="L204" s="158" t="inlineStr">
        <is>
          <t>イノウエ　赤</t>
        </is>
      </c>
      <c r="M204" s="158" t="n">
        <v>0</v>
      </c>
      <c r="N204" s="158" t="n"/>
      <c r="O204" s="158" t="n">
        <v>1000</v>
      </c>
      <c r="P204" s="158" t="n">
        <v>2</v>
      </c>
      <c r="Q204" s="158" t="n">
        <v>0</v>
      </c>
      <c r="R204" s="158" t="n">
        <v>3</v>
      </c>
      <c r="S204" s="158" t="inlineStr">
        <is>
          <t>四捨五入</t>
        </is>
      </c>
      <c r="T204" s="158" t="n">
        <v>1</v>
      </c>
      <c r="U204" s="158" t="inlineStr">
        <is>
          <t xml:space="preserve">  一円未満</t>
        </is>
      </c>
      <c r="V204" s="158" t="n">
        <v>3</v>
      </c>
      <c r="W204" s="158" t="inlineStr">
        <is>
          <t>四捨五入</t>
        </is>
      </c>
      <c r="X204" s="158" t="n">
        <v>0</v>
      </c>
      <c r="Y204" s="158" t="n">
        <v>0</v>
      </c>
      <c r="Z204" s="158" t="n">
        <v>17</v>
      </c>
    </row>
    <row r="205">
      <c r="A205" s="158" t="n">
        <v>19705</v>
      </c>
      <c r="B205" s="158" t="n">
        <v>1090110</v>
      </c>
      <c r="C205" s="158" t="inlineStr">
        <is>
          <t>セラミック湯口　４６X１７</t>
        </is>
      </c>
      <c r="D205" s="158" t="n"/>
      <c r="E205" s="158" t="n"/>
      <c r="F205" s="158" t="n"/>
      <c r="G205" s="158" t="n">
        <v>57</v>
      </c>
      <c r="H205" s="158" t="n"/>
      <c r="I205" s="158" t="n">
        <v>1</v>
      </c>
      <c r="J205" s="158" t="inlineStr">
        <is>
          <t>ストレーナー</t>
        </is>
      </c>
      <c r="K205" s="158" t="n">
        <v>1</v>
      </c>
      <c r="L205" s="158" t="inlineStr">
        <is>
          <t>イノウエ　赤</t>
        </is>
      </c>
      <c r="M205" s="158" t="n">
        <v>0</v>
      </c>
      <c r="N205" s="158" t="n"/>
      <c r="O205" s="158" t="n">
        <v>1000</v>
      </c>
      <c r="P205" s="158" t="n">
        <v>2</v>
      </c>
      <c r="Q205" s="158" t="n">
        <v>0</v>
      </c>
      <c r="R205" s="158" t="n">
        <v>3</v>
      </c>
      <c r="S205" s="158" t="inlineStr">
        <is>
          <t>四捨五入</t>
        </is>
      </c>
      <c r="T205" s="158" t="n">
        <v>1</v>
      </c>
      <c r="U205" s="158" t="inlineStr">
        <is>
          <t xml:space="preserve">  一円未満</t>
        </is>
      </c>
      <c r="V205" s="158" t="n">
        <v>3</v>
      </c>
      <c r="W205" s="158" t="inlineStr">
        <is>
          <t>四捨五入</t>
        </is>
      </c>
      <c r="X205" s="158" t="n">
        <v>0</v>
      </c>
      <c r="Y205" s="158" t="n">
        <v>0</v>
      </c>
      <c r="Z205" s="158" t="n">
        <v>17</v>
      </c>
    </row>
    <row r="206">
      <c r="A206" s="158" t="n">
        <v>19706</v>
      </c>
      <c r="B206" s="158" t="n">
        <v>1090120</v>
      </c>
      <c r="C206" s="158" t="inlineStr">
        <is>
          <t>セラミック湯口　４６X２０</t>
        </is>
      </c>
      <c r="D206" s="158" t="n"/>
      <c r="E206" s="158" t="n"/>
      <c r="F206" s="158" t="n"/>
      <c r="G206" s="158" t="n">
        <v>38</v>
      </c>
      <c r="H206" s="158" t="n"/>
      <c r="I206" s="158" t="n">
        <v>1</v>
      </c>
      <c r="J206" s="158" t="inlineStr">
        <is>
          <t>ストレーナー</t>
        </is>
      </c>
      <c r="K206" s="158" t="n">
        <v>1</v>
      </c>
      <c r="L206" s="158" t="inlineStr">
        <is>
          <t>イノウエ　赤</t>
        </is>
      </c>
      <c r="M206" s="158" t="n">
        <v>0</v>
      </c>
      <c r="N206" s="158" t="n"/>
      <c r="O206" s="158" t="n">
        <v>0</v>
      </c>
      <c r="P206" s="158" t="n">
        <v>2</v>
      </c>
      <c r="Q206" s="158" t="n">
        <v>0</v>
      </c>
      <c r="R206" s="158" t="n">
        <v>3</v>
      </c>
      <c r="S206" s="158" t="inlineStr">
        <is>
          <t>四捨五入</t>
        </is>
      </c>
      <c r="T206" s="158" t="n">
        <v>1</v>
      </c>
      <c r="U206" s="158" t="inlineStr">
        <is>
          <t xml:space="preserve">  一円未満</t>
        </is>
      </c>
      <c r="V206" s="158" t="n">
        <v>3</v>
      </c>
      <c r="W206" s="158" t="inlineStr">
        <is>
          <t>四捨五入</t>
        </is>
      </c>
      <c r="X206" s="158" t="n">
        <v>0</v>
      </c>
      <c r="Y206" s="158" t="n">
        <v>0</v>
      </c>
      <c r="Z206" s="158" t="n">
        <v>17</v>
      </c>
    </row>
    <row r="207">
      <c r="A207" s="158" t="n"/>
      <c r="B207" s="158" t="n">
        <v>1090200</v>
      </c>
      <c r="C207" s="158" t="inlineStr">
        <is>
          <t>セラミックリングφ100 7㎜φ44穴</t>
        </is>
      </c>
      <c r="D207" s="158" t="n"/>
      <c r="E207" s="158" t="n"/>
      <c r="F207" s="158" t="n"/>
      <c r="G207" s="158" t="n">
        <v>30</v>
      </c>
      <c r="H207" s="158" t="n"/>
      <c r="I207" s="158" t="n">
        <v>1</v>
      </c>
      <c r="J207" s="158" t="inlineStr">
        <is>
          <t>ストレーナー</t>
        </is>
      </c>
      <c r="K207" s="158" t="n">
        <v>1</v>
      </c>
      <c r="L207" s="158" t="inlineStr">
        <is>
          <t>イノウエ　赤</t>
        </is>
      </c>
      <c r="M207" s="158" t="n">
        <v>0</v>
      </c>
      <c r="N207" s="158" t="n"/>
      <c r="O207" s="158" t="n">
        <v>220</v>
      </c>
      <c r="P207" s="158" t="n">
        <v>2</v>
      </c>
      <c r="Q207" s="158" t="n">
        <v>0</v>
      </c>
      <c r="R207" s="158" t="n">
        <v>3</v>
      </c>
      <c r="S207" s="158" t="inlineStr">
        <is>
          <t>四捨五入</t>
        </is>
      </c>
      <c r="T207" s="158" t="n">
        <v>1</v>
      </c>
      <c r="U207" s="158" t="inlineStr">
        <is>
          <t xml:space="preserve">  一円未満</t>
        </is>
      </c>
      <c r="V207" s="158" t="n">
        <v>3</v>
      </c>
      <c r="W207" s="158" t="inlineStr">
        <is>
          <t>四捨五入</t>
        </is>
      </c>
      <c r="X207" s="158" t="n">
        <v>0</v>
      </c>
      <c r="Y207" s="158" t="n">
        <v>0</v>
      </c>
      <c r="Z207" s="158" t="n">
        <v>24</v>
      </c>
    </row>
    <row r="208">
      <c r="A208" s="158" t="n"/>
      <c r="B208" s="158" t="n">
        <v>1090210</v>
      </c>
      <c r="C208" s="158" t="inlineStr">
        <is>
          <t>セラミックリングφ100 7㎜φ33穴</t>
        </is>
      </c>
      <c r="D208" s="158" t="n"/>
      <c r="E208" s="158" t="n"/>
      <c r="F208" s="158" t="n"/>
      <c r="G208" s="158" t="n">
        <v>15</v>
      </c>
      <c r="H208" s="158" t="n"/>
      <c r="I208" s="158" t="n">
        <v>1</v>
      </c>
      <c r="J208" s="158" t="inlineStr">
        <is>
          <t>ストレーナー</t>
        </is>
      </c>
      <c r="K208" s="158" t="n">
        <v>1</v>
      </c>
      <c r="L208" s="158" t="inlineStr">
        <is>
          <t>イノウエ　赤</t>
        </is>
      </c>
      <c r="M208" s="158" t="n">
        <v>0</v>
      </c>
      <c r="N208" s="158" t="n"/>
      <c r="O208" s="158" t="n">
        <v>220</v>
      </c>
      <c r="P208" s="158" t="n">
        <v>2</v>
      </c>
      <c r="Q208" s="158" t="n">
        <v>0</v>
      </c>
      <c r="R208" s="158" t="n">
        <v>3</v>
      </c>
      <c r="S208" s="158" t="inlineStr">
        <is>
          <t>四捨五入</t>
        </is>
      </c>
      <c r="T208" s="158" t="n">
        <v>1</v>
      </c>
      <c r="U208" s="158" t="inlineStr">
        <is>
          <t xml:space="preserve">  一円未満</t>
        </is>
      </c>
      <c r="V208" s="158" t="n">
        <v>3</v>
      </c>
      <c r="W208" s="158" t="inlineStr">
        <is>
          <t>四捨五入</t>
        </is>
      </c>
      <c r="X208" s="158" t="n">
        <v>0</v>
      </c>
      <c r="Y208" s="158" t="n">
        <v>0</v>
      </c>
      <c r="Z208" s="158" t="n">
        <v>24</v>
      </c>
    </row>
    <row r="209">
      <c r="A209" s="158" t="n">
        <v>19800</v>
      </c>
      <c r="B209" s="158" t="n">
        <v>1090300</v>
      </c>
      <c r="C209" s="158" t="inlineStr">
        <is>
          <t>セラミック　仕切板ＡＯ１</t>
        </is>
      </c>
      <c r="D209" s="158" t="n"/>
      <c r="E209" s="158" t="n"/>
      <c r="F209" s="158" t="n"/>
      <c r="G209" s="158" t="n">
        <v>680</v>
      </c>
      <c r="H209" s="158" t="n"/>
      <c r="I209" s="158" t="n">
        <v>1</v>
      </c>
      <c r="J209" s="158" t="inlineStr">
        <is>
          <t>ストレーナー</t>
        </is>
      </c>
      <c r="K209" s="158" t="n">
        <v>7</v>
      </c>
      <c r="L209" s="158" t="inlineStr">
        <is>
          <t>サンセラム　赤</t>
        </is>
      </c>
      <c r="M209" s="158" t="n">
        <v>0</v>
      </c>
      <c r="N209" s="158" t="n"/>
      <c r="O209" s="158" t="n">
        <v>1000</v>
      </c>
      <c r="P209" s="158" t="n">
        <v>2</v>
      </c>
      <c r="Q209" s="158" t="n">
        <v>0</v>
      </c>
      <c r="R209" s="158" t="n">
        <v>3</v>
      </c>
      <c r="S209" s="158" t="inlineStr">
        <is>
          <t>四捨五入</t>
        </is>
      </c>
      <c r="T209" s="158" t="n">
        <v>1</v>
      </c>
      <c r="U209" s="158" t="inlineStr">
        <is>
          <t xml:space="preserve">  一円未満</t>
        </is>
      </c>
      <c r="V209" s="158" t="n">
        <v>3</v>
      </c>
      <c r="W209" s="158" t="inlineStr">
        <is>
          <t>四捨五入</t>
        </is>
      </c>
      <c r="X209" s="158" t="n">
        <v>0</v>
      </c>
      <c r="Y209" s="158" t="n">
        <v>0</v>
      </c>
      <c r="Z209" s="158" t="n">
        <v>12</v>
      </c>
    </row>
    <row r="210">
      <c r="A210" s="158" t="n">
        <v>19801</v>
      </c>
      <c r="B210" s="158" t="n">
        <v>1090310</v>
      </c>
      <c r="C210" s="158" t="inlineStr">
        <is>
          <t>セラミック　仕切板　ＭＯ１</t>
        </is>
      </c>
      <c r="D210" s="158" t="n"/>
      <c r="E210" s="158" t="n"/>
      <c r="F210" s="158" t="n"/>
      <c r="G210" s="158" t="n">
        <v>560</v>
      </c>
      <c r="H210" s="158" t="n"/>
      <c r="I210" s="158" t="n">
        <v>1</v>
      </c>
      <c r="J210" s="158" t="inlineStr">
        <is>
          <t>ストレーナー</t>
        </is>
      </c>
      <c r="K210" s="158" t="n">
        <v>3</v>
      </c>
      <c r="L210" s="158" t="inlineStr">
        <is>
          <t>イノウエ　青</t>
        </is>
      </c>
      <c r="M210" s="158" t="n">
        <v>0</v>
      </c>
      <c r="N210" s="158" t="n"/>
      <c r="O210" s="158" t="n">
        <v>1000</v>
      </c>
      <c r="P210" s="158" t="n">
        <v>2</v>
      </c>
      <c r="Q210" s="158" t="n">
        <v>0</v>
      </c>
      <c r="R210" s="158" t="n">
        <v>3</v>
      </c>
      <c r="S210" s="158" t="inlineStr">
        <is>
          <t>四捨五入</t>
        </is>
      </c>
      <c r="T210" s="158" t="n">
        <v>1</v>
      </c>
      <c r="U210" s="158" t="inlineStr">
        <is>
          <t xml:space="preserve">  一円未満</t>
        </is>
      </c>
      <c r="V210" s="158" t="n">
        <v>3</v>
      </c>
      <c r="W210" s="158" t="inlineStr">
        <is>
          <t>四捨五入</t>
        </is>
      </c>
      <c r="X210" s="158" t="n">
        <v>0</v>
      </c>
      <c r="Y210" s="158" t="n">
        <v>0</v>
      </c>
      <c r="Z210" s="158" t="n">
        <v>12</v>
      </c>
    </row>
    <row r="211">
      <c r="A211" s="158" t="n">
        <v>19802</v>
      </c>
      <c r="B211" s="158" t="n">
        <v>1090320</v>
      </c>
      <c r="C211" s="158" t="inlineStr">
        <is>
          <t>セラミック　仕切板　ムク円盤</t>
        </is>
      </c>
      <c r="D211" s="158" t="n"/>
      <c r="E211" s="158" t="n"/>
      <c r="F211" s="158" t="n"/>
      <c r="G211" s="158" t="n"/>
      <c r="H211" s="158" t="n"/>
      <c r="I211" s="158" t="n">
        <v>1</v>
      </c>
      <c r="J211" s="158" t="inlineStr">
        <is>
          <t>ストレーナー</t>
        </is>
      </c>
      <c r="K211" s="158" t="n">
        <v>5</v>
      </c>
      <c r="L211" s="158" t="inlineStr">
        <is>
          <t>イノウエ　特注品</t>
        </is>
      </c>
      <c r="M211" s="158" t="n">
        <v>0</v>
      </c>
      <c r="N211" s="158" t="n"/>
      <c r="O211" s="158" t="n">
        <v>0</v>
      </c>
      <c r="P211" s="158" t="n">
        <v>2</v>
      </c>
      <c r="Q211" s="158" t="n">
        <v>0</v>
      </c>
      <c r="R211" s="158" t="n">
        <v>3</v>
      </c>
      <c r="S211" s="158" t="inlineStr">
        <is>
          <t>四捨五入</t>
        </is>
      </c>
      <c r="T211" s="158" t="n">
        <v>1</v>
      </c>
      <c r="U211" s="158" t="inlineStr">
        <is>
          <t xml:space="preserve">  一円未満</t>
        </is>
      </c>
      <c r="V211" s="158" t="n">
        <v>3</v>
      </c>
      <c r="W211" s="158" t="inlineStr">
        <is>
          <t>四捨五入</t>
        </is>
      </c>
      <c r="X211" s="158" t="n">
        <v>0</v>
      </c>
      <c r="Y211" s="158" t="n">
        <v>0</v>
      </c>
      <c r="Z211" s="158" t="n">
        <v>12</v>
      </c>
    </row>
    <row r="212">
      <c r="A212" s="158" t="n">
        <v>19803</v>
      </c>
      <c r="B212" s="158" t="n">
        <v>1090330</v>
      </c>
      <c r="C212" s="158" t="inlineStr">
        <is>
          <t>ネックダウンコア 80ｘ60-40ｘ30</t>
        </is>
      </c>
      <c r="D212" s="158" t="n"/>
      <c r="E212" s="158" t="n"/>
      <c r="F212" s="158" t="n"/>
      <c r="G212" s="158" t="n">
        <v>61</v>
      </c>
      <c r="H212" s="158" t="n"/>
      <c r="I212" s="158" t="n">
        <v>1</v>
      </c>
      <c r="J212" s="158" t="inlineStr">
        <is>
          <t>ストレーナー</t>
        </is>
      </c>
      <c r="K212" s="158" t="n">
        <v>11</v>
      </c>
      <c r="L212" s="158" t="inlineStr">
        <is>
          <t>サンセラム　特注品</t>
        </is>
      </c>
      <c r="M212" s="158" t="n">
        <v>0</v>
      </c>
      <c r="N212" s="158" t="n"/>
      <c r="O212" s="158" t="n">
        <v>500</v>
      </c>
      <c r="P212" s="158" t="n">
        <v>2</v>
      </c>
      <c r="Q212" s="158" t="n">
        <v>0</v>
      </c>
      <c r="R212" s="158" t="n">
        <v>3</v>
      </c>
      <c r="S212" s="158" t="inlineStr">
        <is>
          <t>四捨五入</t>
        </is>
      </c>
      <c r="T212" s="158" t="n">
        <v>1</v>
      </c>
      <c r="U212" s="158" t="inlineStr">
        <is>
          <t xml:space="preserve">  一円未満</t>
        </is>
      </c>
      <c r="V212" s="158" t="n">
        <v>3</v>
      </c>
      <c r="W212" s="158" t="inlineStr">
        <is>
          <t>四捨五入</t>
        </is>
      </c>
      <c r="X212" s="158" t="n">
        <v>0</v>
      </c>
      <c r="Y212" s="158" t="n">
        <v>0</v>
      </c>
      <c r="Z212" s="158" t="n">
        <v>36</v>
      </c>
    </row>
    <row r="213">
      <c r="A213" s="158" t="n">
        <v>19804</v>
      </c>
      <c r="B213" s="158" t="n">
        <v>1090340</v>
      </c>
      <c r="C213" s="158" t="inlineStr">
        <is>
          <t>角型コア　46ｘ36-23</t>
        </is>
      </c>
      <c r="D213" s="158" t="n"/>
      <c r="E213" s="158" t="n"/>
      <c r="F213" s="158" t="n"/>
      <c r="G213" s="158" t="n">
        <v>77</v>
      </c>
      <c r="H213" s="158" t="n"/>
      <c r="I213" s="158" t="n">
        <v>1</v>
      </c>
      <c r="J213" s="158" t="inlineStr">
        <is>
          <t>ストレーナー</t>
        </is>
      </c>
      <c r="K213" s="158" t="n">
        <v>5</v>
      </c>
      <c r="L213" s="158" t="inlineStr">
        <is>
          <t>イノウエ　特注品</t>
        </is>
      </c>
      <c r="M213" s="158" t="n">
        <v>0</v>
      </c>
      <c r="N213" s="158" t="n"/>
      <c r="O213" s="158" t="n">
        <v>400</v>
      </c>
      <c r="P213" s="158" t="n">
        <v>2</v>
      </c>
      <c r="Q213" s="158" t="n">
        <v>0</v>
      </c>
      <c r="R213" s="158" t="n">
        <v>3</v>
      </c>
      <c r="S213" s="158" t="inlineStr">
        <is>
          <t>四捨五入</t>
        </is>
      </c>
      <c r="T213" s="158" t="n">
        <v>1</v>
      </c>
      <c r="U213" s="158" t="inlineStr">
        <is>
          <t xml:space="preserve">  一円未満</t>
        </is>
      </c>
      <c r="V213" s="158" t="n">
        <v>3</v>
      </c>
      <c r="W213" s="158" t="inlineStr">
        <is>
          <t>四捨五入</t>
        </is>
      </c>
      <c r="X213" s="158" t="n">
        <v>0</v>
      </c>
      <c r="Y213" s="158" t="n">
        <v>0</v>
      </c>
      <c r="Z213" s="158" t="n">
        <v>36</v>
      </c>
    </row>
    <row r="214">
      <c r="A214" s="158" t="n">
        <v>19805</v>
      </c>
      <c r="B214" s="158" t="n">
        <v>1090350</v>
      </c>
      <c r="C214" s="158" t="inlineStr">
        <is>
          <t>キャツプ　39φ*25</t>
        </is>
      </c>
      <c r="D214" s="158" t="n"/>
      <c r="E214" s="158" t="n"/>
      <c r="F214" s="158" t="n"/>
      <c r="G214" s="158" t="n">
        <v>159</v>
      </c>
      <c r="H214" s="158" t="n"/>
      <c r="I214" s="158" t="n">
        <v>1</v>
      </c>
      <c r="J214" s="158" t="inlineStr">
        <is>
          <t>ストレーナー</t>
        </is>
      </c>
      <c r="K214" s="158" t="n">
        <v>3</v>
      </c>
      <c r="L214" s="158" t="inlineStr">
        <is>
          <t>イノウエ　青</t>
        </is>
      </c>
      <c r="M214" s="158" t="n">
        <v>0</v>
      </c>
      <c r="N214" s="158" t="n"/>
      <c r="O214" s="158" t="n">
        <v>400</v>
      </c>
      <c r="P214" s="158" t="n">
        <v>2</v>
      </c>
      <c r="Q214" s="158" t="n">
        <v>0</v>
      </c>
      <c r="R214" s="158" t="n">
        <v>3</v>
      </c>
      <c r="S214" s="158" t="inlineStr">
        <is>
          <t>四捨五入</t>
        </is>
      </c>
      <c r="T214" s="158" t="n">
        <v>1</v>
      </c>
      <c r="U214" s="158" t="inlineStr">
        <is>
          <t xml:space="preserve">  一円未満</t>
        </is>
      </c>
      <c r="V214" s="158" t="n">
        <v>3</v>
      </c>
      <c r="W214" s="158" t="inlineStr">
        <is>
          <t>四捨五入</t>
        </is>
      </c>
      <c r="X214" s="158" t="n">
        <v>0</v>
      </c>
      <c r="Y214" s="158" t="n">
        <v>0</v>
      </c>
      <c r="Z214" s="158" t="n">
        <v>17</v>
      </c>
    </row>
    <row r="215">
      <c r="A215" s="158" t="n">
        <v>19755</v>
      </c>
      <c r="B215" s="158" t="n">
        <v>1091000</v>
      </c>
      <c r="C215" s="158" t="inlineStr">
        <is>
          <t>湯口ｶｯﾌﾟ　φ100－50Ｈ</t>
        </is>
      </c>
      <c r="D215" s="158" t="n"/>
      <c r="E215" s="158" t="n"/>
      <c r="F215" s="158" t="n"/>
      <c r="G215" s="158" t="n">
        <v>38</v>
      </c>
      <c r="H215" s="158" t="n"/>
      <c r="I215" s="158" t="n">
        <v>1</v>
      </c>
      <c r="J215" s="158" t="inlineStr">
        <is>
          <t>ストレーナー</t>
        </is>
      </c>
      <c r="K215" s="158" t="n">
        <v>1</v>
      </c>
      <c r="L215" s="158" t="inlineStr">
        <is>
          <t>イノウエ　赤</t>
        </is>
      </c>
      <c r="M215" s="158" t="n">
        <v>0</v>
      </c>
      <c r="N215" s="158" t="n"/>
      <c r="O215" s="158" t="n">
        <v>78</v>
      </c>
      <c r="P215" s="158" t="n">
        <v>2</v>
      </c>
      <c r="Q215" s="158" t="n">
        <v>0</v>
      </c>
      <c r="R215" s="158" t="n">
        <v>3</v>
      </c>
      <c r="S215" s="158" t="inlineStr">
        <is>
          <t>四捨五入</t>
        </is>
      </c>
      <c r="T215" s="158" t="n">
        <v>1</v>
      </c>
      <c r="U215" s="158" t="inlineStr">
        <is>
          <t xml:space="preserve">  一円未満</t>
        </is>
      </c>
      <c r="V215" s="158" t="n">
        <v>3</v>
      </c>
      <c r="W215" s="158" t="inlineStr">
        <is>
          <t>四捨五入</t>
        </is>
      </c>
      <c r="X215" s="158" t="n">
        <v>0</v>
      </c>
      <c r="Y215" s="158" t="n">
        <v>0</v>
      </c>
      <c r="Z215" s="158" t="n">
        <v>85</v>
      </c>
    </row>
    <row r="216">
      <c r="A216" s="158" t="n">
        <v>19756</v>
      </c>
      <c r="B216" s="158" t="n">
        <v>1091001</v>
      </c>
      <c r="C216" s="158" t="inlineStr">
        <is>
          <t>テーパーリング　φ135－30</t>
        </is>
      </c>
      <c r="D216" s="158" t="n"/>
      <c r="E216" s="158" t="n"/>
      <c r="F216" s="158" t="n"/>
      <c r="G216" s="158" t="n">
        <v>26</v>
      </c>
      <c r="H216" s="158" t="n"/>
      <c r="I216" s="158" t="n">
        <v>1</v>
      </c>
      <c r="J216" s="158" t="inlineStr">
        <is>
          <t>ストレーナー</t>
        </is>
      </c>
      <c r="K216" s="158" t="n">
        <v>4</v>
      </c>
      <c r="L216" s="158" t="inlineStr">
        <is>
          <t>イノウエ　OK</t>
        </is>
      </c>
      <c r="M216" s="158" t="n">
        <v>0</v>
      </c>
      <c r="N216" s="158" t="n"/>
      <c r="O216" s="158" t="n">
        <v>90</v>
      </c>
      <c r="P216" s="158" t="n">
        <v>2</v>
      </c>
      <c r="Q216" s="158" t="n">
        <v>0</v>
      </c>
      <c r="R216" s="158" t="n">
        <v>3</v>
      </c>
      <c r="S216" s="158" t="inlineStr">
        <is>
          <t>四捨五入</t>
        </is>
      </c>
      <c r="T216" s="158" t="n">
        <v>1</v>
      </c>
      <c r="U216" s="158" t="inlineStr">
        <is>
          <t xml:space="preserve">  一円未満</t>
        </is>
      </c>
      <c r="V216" s="158" t="n">
        <v>3</v>
      </c>
      <c r="W216" s="158" t="inlineStr">
        <is>
          <t>四捨五入</t>
        </is>
      </c>
      <c r="X216" s="158" t="n">
        <v>0</v>
      </c>
      <c r="Y216" s="158" t="n">
        <v>0</v>
      </c>
      <c r="Z216" s="158" t="n">
        <v>36</v>
      </c>
    </row>
    <row r="217">
      <c r="A217" s="158" t="n">
        <v>19757</v>
      </c>
      <c r="B217" s="158" t="n">
        <v>1091010</v>
      </c>
      <c r="C217" s="158" t="inlineStr">
        <is>
          <t>テーパーリング　φ118－37</t>
        </is>
      </c>
      <c r="D217" s="158" t="n"/>
      <c r="E217" s="158" t="n"/>
      <c r="F217" s="158" t="n"/>
      <c r="G217" s="158" t="n">
        <v>30</v>
      </c>
      <c r="H217" s="158" t="n"/>
      <c r="I217" s="158" t="n">
        <v>1</v>
      </c>
      <c r="J217" s="158" t="inlineStr">
        <is>
          <t>ストレーナー</t>
        </is>
      </c>
      <c r="K217" s="158" t="n">
        <v>4</v>
      </c>
      <c r="L217" s="158" t="inlineStr">
        <is>
          <t>イノウエ　OK</t>
        </is>
      </c>
      <c r="M217" s="158" t="n">
        <v>0</v>
      </c>
      <c r="N217" s="158" t="n"/>
      <c r="O217" s="158" t="n">
        <v>88</v>
      </c>
      <c r="P217" s="158" t="n">
        <v>2</v>
      </c>
      <c r="Q217" s="158" t="n">
        <v>0</v>
      </c>
      <c r="R217" s="158" t="n">
        <v>3</v>
      </c>
      <c r="S217" s="158" t="inlineStr">
        <is>
          <t>四捨五入</t>
        </is>
      </c>
      <c r="T217" s="158" t="n">
        <v>1</v>
      </c>
      <c r="U217" s="158" t="inlineStr">
        <is>
          <t xml:space="preserve">  一円未満</t>
        </is>
      </c>
      <c r="V217" s="158" t="n">
        <v>3</v>
      </c>
      <c r="W217" s="158" t="inlineStr">
        <is>
          <t>四捨五入</t>
        </is>
      </c>
      <c r="X217" s="158" t="n">
        <v>0</v>
      </c>
      <c r="Y217" s="158" t="n">
        <v>0</v>
      </c>
      <c r="Z217" s="158" t="n">
        <v>48</v>
      </c>
    </row>
    <row r="218">
      <c r="A218" s="158" t="n">
        <v>19758</v>
      </c>
      <c r="B218" s="158" t="n">
        <v>1091020</v>
      </c>
      <c r="C218" s="158" t="inlineStr">
        <is>
          <t>チタン用ツリー湯口セラミックリング</t>
        </is>
      </c>
      <c r="D218" s="158" t="n"/>
      <c r="E218" s="158" t="n"/>
      <c r="F218" s="158" t="n"/>
      <c r="G218" s="158" t="n"/>
      <c r="H218" s="158" t="n"/>
      <c r="I218" s="158" t="n">
        <v>1</v>
      </c>
      <c r="J218" s="158" t="inlineStr">
        <is>
          <t>ストレーナー</t>
        </is>
      </c>
      <c r="K218" s="158" t="n">
        <v>0</v>
      </c>
      <c r="L218" s="158" t="n"/>
      <c r="M218" s="158" t="n">
        <v>0</v>
      </c>
      <c r="N218" s="158" t="n"/>
      <c r="O218" s="158" t="n">
        <v>180</v>
      </c>
      <c r="P218" s="158" t="n">
        <v>2</v>
      </c>
      <c r="Q218" s="158" t="n">
        <v>0</v>
      </c>
      <c r="R218" s="158" t="n">
        <v>3</v>
      </c>
      <c r="S218" s="158" t="inlineStr">
        <is>
          <t>四捨五入</t>
        </is>
      </c>
      <c r="T218" s="158" t="n">
        <v>1</v>
      </c>
      <c r="U218" s="158" t="inlineStr">
        <is>
          <t xml:space="preserve">  一円未満</t>
        </is>
      </c>
      <c r="V218" s="158" t="n">
        <v>3</v>
      </c>
      <c r="W218" s="158" t="inlineStr">
        <is>
          <t>四捨五入</t>
        </is>
      </c>
      <c r="X218" s="158" t="n">
        <v>0</v>
      </c>
      <c r="Y218" s="158" t="n">
        <v>0</v>
      </c>
      <c r="Z218" s="158" t="n">
        <v>73</v>
      </c>
    </row>
    <row r="219">
      <c r="A219" s="158" t="n">
        <v>19759</v>
      </c>
      <c r="B219" s="158" t="n">
        <v>1091030</v>
      </c>
      <c r="C219" s="158" t="inlineStr">
        <is>
          <t>ジルコン テーパーリング　φ135－30</t>
        </is>
      </c>
      <c r="D219" s="158" t="n"/>
      <c r="E219" s="158" t="n"/>
      <c r="F219" s="158" t="n"/>
      <c r="G219" s="158" t="n">
        <v>260</v>
      </c>
      <c r="H219" s="158" t="n"/>
      <c r="I219" s="158" t="n">
        <v>1</v>
      </c>
      <c r="J219" s="158" t="inlineStr">
        <is>
          <t>ストレーナー</t>
        </is>
      </c>
      <c r="K219" s="158" t="n">
        <v>4</v>
      </c>
      <c r="L219" s="158" t="inlineStr">
        <is>
          <t>イノウエ　OK</t>
        </is>
      </c>
      <c r="M219" s="158" t="n">
        <v>0</v>
      </c>
      <c r="N219" s="158" t="n"/>
      <c r="O219" s="158" t="n">
        <v>90</v>
      </c>
      <c r="P219" s="158" t="n">
        <v>2</v>
      </c>
      <c r="Q219" s="158" t="n">
        <v>0</v>
      </c>
      <c r="R219" s="158" t="n">
        <v>3</v>
      </c>
      <c r="S219" s="158" t="inlineStr">
        <is>
          <t>四捨五入</t>
        </is>
      </c>
      <c r="T219" s="158" t="n">
        <v>1</v>
      </c>
      <c r="U219" s="158" t="inlineStr">
        <is>
          <t xml:space="preserve">  一円未満</t>
        </is>
      </c>
      <c r="V219" s="158" t="n">
        <v>3</v>
      </c>
      <c r="W219" s="158" t="inlineStr">
        <is>
          <t>四捨五入</t>
        </is>
      </c>
      <c r="X219" s="158" t="n">
        <v>0</v>
      </c>
      <c r="Y219" s="158" t="n">
        <v>0</v>
      </c>
      <c r="Z219" s="158" t="n">
        <v>36</v>
      </c>
    </row>
    <row r="220">
      <c r="A220" s="158" t="n">
        <v>19760</v>
      </c>
      <c r="B220" s="158" t="n">
        <v>1091040</v>
      </c>
      <c r="C220" s="158" t="inlineStr">
        <is>
          <t>テーパーリング　φ136.5－27</t>
        </is>
      </c>
      <c r="D220" s="158" t="n"/>
      <c r="E220" s="158" t="n"/>
      <c r="F220" s="158" t="n"/>
      <c r="G220" s="158" t="n"/>
      <c r="H220" s="158" t="n"/>
      <c r="I220" s="158" t="n">
        <v>1</v>
      </c>
      <c r="J220" s="158" t="inlineStr">
        <is>
          <t>ストレーナー</t>
        </is>
      </c>
      <c r="K220" s="158" t="n">
        <v>4</v>
      </c>
      <c r="L220" s="158" t="inlineStr">
        <is>
          <t>イノウエ　OK</t>
        </is>
      </c>
      <c r="M220" s="158" t="n">
        <v>0</v>
      </c>
      <c r="N220" s="158" t="n"/>
      <c r="O220" s="158" t="n">
        <v>96</v>
      </c>
      <c r="P220" s="158" t="n">
        <v>2</v>
      </c>
      <c r="Q220" s="158" t="n">
        <v>0</v>
      </c>
      <c r="R220" s="158" t="n">
        <v>3</v>
      </c>
      <c r="S220" s="158" t="inlineStr">
        <is>
          <t>四捨五入</t>
        </is>
      </c>
      <c r="T220" s="158" t="n">
        <v>1</v>
      </c>
      <c r="U220" s="158" t="inlineStr">
        <is>
          <t xml:space="preserve">  一円未満</t>
        </is>
      </c>
      <c r="V220" s="158" t="n">
        <v>3</v>
      </c>
      <c r="W220" s="158" t="inlineStr">
        <is>
          <t>四捨五入</t>
        </is>
      </c>
      <c r="X220" s="158" t="n">
        <v>0</v>
      </c>
      <c r="Y220" s="158" t="n">
        <v>0</v>
      </c>
      <c r="Z220" s="158" t="n">
        <v>60</v>
      </c>
    </row>
    <row r="221">
      <c r="A221" s="158" t="n">
        <v>19820</v>
      </c>
      <c r="B221" s="158" t="n">
        <v>1095200</v>
      </c>
      <c r="C221" s="158" t="inlineStr">
        <is>
          <t>Ｃ－２０ (Ｔ４５)</t>
        </is>
      </c>
      <c r="D221" s="158" t="n"/>
      <c r="E221" s="158" t="n"/>
      <c r="F221" s="158" t="n"/>
      <c r="G221" s="158" t="n">
        <v>144</v>
      </c>
      <c r="H221" s="158" t="n"/>
      <c r="I221" s="158" t="n">
        <v>1</v>
      </c>
      <c r="J221" s="158" t="inlineStr">
        <is>
          <t>ストレーナー</t>
        </is>
      </c>
      <c r="K221" s="158" t="n">
        <v>5</v>
      </c>
      <c r="L221" s="158" t="inlineStr">
        <is>
          <t>イノウエ　特注品</t>
        </is>
      </c>
      <c r="M221" s="158" t="n">
        <v>0</v>
      </c>
      <c r="N221" s="158" t="n"/>
      <c r="O221" s="158" t="n">
        <v>144</v>
      </c>
      <c r="P221" s="158" t="n">
        <v>2</v>
      </c>
      <c r="Q221" s="158" t="n">
        <v>0</v>
      </c>
      <c r="R221" s="158" t="n">
        <v>3</v>
      </c>
      <c r="S221" s="158" t="inlineStr">
        <is>
          <t>四捨五入</t>
        </is>
      </c>
      <c r="T221" s="158" t="n">
        <v>1</v>
      </c>
      <c r="U221" s="158" t="inlineStr">
        <is>
          <t xml:space="preserve">  一円未満</t>
        </is>
      </c>
      <c r="V221" s="158" t="n">
        <v>3</v>
      </c>
      <c r="W221" s="158" t="inlineStr">
        <is>
          <t>四捨五入</t>
        </is>
      </c>
      <c r="X221" s="158" t="n">
        <v>0</v>
      </c>
      <c r="Y221" s="158" t="n">
        <v>0</v>
      </c>
      <c r="Z221" s="158" t="n">
        <v>99</v>
      </c>
    </row>
    <row r="222">
      <c r="A222" s="158" t="n">
        <v>19825</v>
      </c>
      <c r="B222" s="158" t="n">
        <v>1095250</v>
      </c>
      <c r="C222" s="158" t="inlineStr">
        <is>
          <t>Ｃ－２５ (Ｔ４５)</t>
        </is>
      </c>
      <c r="D222" s="158" t="n"/>
      <c r="E222" s="158" t="n"/>
      <c r="F222" s="158" t="n"/>
      <c r="G222" s="158" t="n">
        <v>147</v>
      </c>
      <c r="H222" s="158" t="n"/>
      <c r="I222" s="158" t="n">
        <v>1</v>
      </c>
      <c r="J222" s="158" t="inlineStr">
        <is>
          <t>ストレーナー</t>
        </is>
      </c>
      <c r="K222" s="158" t="n">
        <v>5</v>
      </c>
      <c r="L222" s="158" t="inlineStr">
        <is>
          <t>イノウエ　特注品</t>
        </is>
      </c>
      <c r="M222" s="158" t="n">
        <v>0</v>
      </c>
      <c r="N222" s="158" t="n"/>
      <c r="O222" s="158" t="n">
        <v>138</v>
      </c>
      <c r="P222" s="158" t="n">
        <v>2</v>
      </c>
      <c r="Q222" s="158" t="n">
        <v>0</v>
      </c>
      <c r="R222" s="158" t="n">
        <v>3</v>
      </c>
      <c r="S222" s="158" t="inlineStr">
        <is>
          <t>四捨五入</t>
        </is>
      </c>
      <c r="T222" s="158" t="n">
        <v>1</v>
      </c>
      <c r="U222" s="158" t="inlineStr">
        <is>
          <t xml:space="preserve">  一円未満</t>
        </is>
      </c>
      <c r="V222" s="158" t="n">
        <v>3</v>
      </c>
      <c r="W222" s="158" t="inlineStr">
        <is>
          <t>四捨五入</t>
        </is>
      </c>
      <c r="X222" s="158" t="n">
        <v>0</v>
      </c>
      <c r="Y222" s="158" t="n">
        <v>0</v>
      </c>
      <c r="Z222" s="158" t="n">
        <v>99</v>
      </c>
    </row>
    <row r="223">
      <c r="A223" s="158" t="n">
        <v>19826</v>
      </c>
      <c r="B223" s="158" t="n">
        <v>1095251</v>
      </c>
      <c r="C223" s="158" t="inlineStr">
        <is>
          <t>Ｃ－２５ (Ｔ５０)</t>
        </is>
      </c>
      <c r="D223" s="158" t="n"/>
      <c r="E223" s="158" t="n"/>
      <c r="F223" s="158" t="n"/>
      <c r="G223" s="158" t="n">
        <v>160</v>
      </c>
      <c r="H223" s="158" t="n"/>
      <c r="I223" s="158" t="n">
        <v>1</v>
      </c>
      <c r="J223" s="158" t="inlineStr">
        <is>
          <t>ストレーナー</t>
        </is>
      </c>
      <c r="K223" s="158" t="n">
        <v>5</v>
      </c>
      <c r="L223" s="158" t="inlineStr">
        <is>
          <t>イノウエ　特注品</t>
        </is>
      </c>
      <c r="M223" s="158" t="n">
        <v>0</v>
      </c>
      <c r="N223" s="158" t="n"/>
      <c r="O223" s="158" t="n">
        <v>138</v>
      </c>
      <c r="P223" s="158" t="n">
        <v>2</v>
      </c>
      <c r="Q223" s="158" t="n">
        <v>0</v>
      </c>
      <c r="R223" s="158" t="n">
        <v>3</v>
      </c>
      <c r="S223" s="158" t="inlineStr">
        <is>
          <t>四捨五入</t>
        </is>
      </c>
      <c r="T223" s="158" t="n">
        <v>1</v>
      </c>
      <c r="U223" s="158" t="inlineStr">
        <is>
          <t xml:space="preserve">  一円未満</t>
        </is>
      </c>
      <c r="V223" s="158" t="n">
        <v>3</v>
      </c>
      <c r="W223" s="158" t="inlineStr">
        <is>
          <t>四捨五入</t>
        </is>
      </c>
      <c r="X223" s="158" t="n">
        <v>0</v>
      </c>
      <c r="Y223" s="158" t="n">
        <v>0</v>
      </c>
      <c r="Z223" s="158" t="n">
        <v>99</v>
      </c>
    </row>
    <row r="224">
      <c r="A224" s="158" t="n">
        <v>19827</v>
      </c>
      <c r="B224" s="158" t="n">
        <v>1095252</v>
      </c>
      <c r="C224" s="158" t="inlineStr">
        <is>
          <t>Ｃ－２５ (Ｔ４７)</t>
        </is>
      </c>
      <c r="D224" s="158" t="n"/>
      <c r="E224" s="158" t="n"/>
      <c r="F224" s="158" t="n"/>
      <c r="G224" s="158" t="n">
        <v>47</v>
      </c>
      <c r="H224" s="158" t="n"/>
      <c r="I224" s="158" t="n">
        <v>1</v>
      </c>
      <c r="J224" s="158" t="inlineStr">
        <is>
          <t>ストレーナー</t>
        </is>
      </c>
      <c r="K224" s="158" t="n">
        <v>5</v>
      </c>
      <c r="L224" s="158" t="inlineStr">
        <is>
          <t>イノウエ　特注品</t>
        </is>
      </c>
      <c r="M224" s="158" t="n">
        <v>0</v>
      </c>
      <c r="N224" s="158" t="n"/>
      <c r="O224" s="158" t="n">
        <v>138</v>
      </c>
      <c r="P224" s="158" t="n">
        <v>2</v>
      </c>
      <c r="Q224" s="158" t="n">
        <v>0</v>
      </c>
      <c r="R224" s="158" t="n">
        <v>3</v>
      </c>
      <c r="S224" s="158" t="inlineStr">
        <is>
          <t>四捨五入</t>
        </is>
      </c>
      <c r="T224" s="158" t="n">
        <v>1</v>
      </c>
      <c r="U224" s="158" t="inlineStr">
        <is>
          <t xml:space="preserve">  一円未満</t>
        </is>
      </c>
      <c r="V224" s="158" t="n">
        <v>3</v>
      </c>
      <c r="W224" s="158" t="inlineStr">
        <is>
          <t>四捨五入</t>
        </is>
      </c>
      <c r="X224" s="158" t="n">
        <v>0</v>
      </c>
      <c r="Y224" s="158" t="n">
        <v>0</v>
      </c>
      <c r="Z224" s="158" t="n">
        <v>99</v>
      </c>
    </row>
    <row r="225">
      <c r="A225" s="158" t="n">
        <v>19830</v>
      </c>
      <c r="B225" s="158" t="n">
        <v>1095300</v>
      </c>
      <c r="C225" s="158" t="inlineStr">
        <is>
          <t>Ｃ－３０ (Ｔ５０)</t>
        </is>
      </c>
      <c r="D225" s="158" t="n"/>
      <c r="E225" s="158" t="n"/>
      <c r="F225" s="158" t="n"/>
      <c r="G225" s="158" t="n"/>
      <c r="H225" s="158" t="n"/>
      <c r="I225" s="158" t="n">
        <v>1</v>
      </c>
      <c r="J225" s="158" t="inlineStr">
        <is>
          <t>ストレーナー</t>
        </is>
      </c>
      <c r="K225" s="158" t="n">
        <v>5</v>
      </c>
      <c r="L225" s="158" t="inlineStr">
        <is>
          <t>イノウエ　特注品</t>
        </is>
      </c>
      <c r="M225" s="158" t="n">
        <v>0</v>
      </c>
      <c r="N225" s="158" t="n"/>
      <c r="O225" s="158" t="n">
        <v>100</v>
      </c>
      <c r="P225" s="158" t="n">
        <v>2</v>
      </c>
      <c r="Q225" s="158" t="n">
        <v>0</v>
      </c>
      <c r="R225" s="158" t="n">
        <v>3</v>
      </c>
      <c r="S225" s="158" t="inlineStr">
        <is>
          <t>四捨五入</t>
        </is>
      </c>
      <c r="T225" s="158" t="n">
        <v>1</v>
      </c>
      <c r="U225" s="158" t="inlineStr">
        <is>
          <t xml:space="preserve">  一円未満</t>
        </is>
      </c>
      <c r="V225" s="158" t="n">
        <v>3</v>
      </c>
      <c r="W225" s="158" t="inlineStr">
        <is>
          <t>四捨五入</t>
        </is>
      </c>
      <c r="X225" s="158" t="n">
        <v>0</v>
      </c>
      <c r="Y225" s="158" t="n">
        <v>0</v>
      </c>
      <c r="Z225" s="158" t="n">
        <v>99</v>
      </c>
    </row>
    <row r="226">
      <c r="A226" s="158" t="n"/>
      <c r="B226" s="158" t="n">
        <v>1095301</v>
      </c>
      <c r="C226" s="158" t="inlineStr">
        <is>
          <t>Ｃ－３０ (シリマナイトＴ５０)</t>
        </is>
      </c>
      <c r="D226" s="158" t="n"/>
      <c r="E226" s="158" t="n"/>
      <c r="F226" s="158" t="n"/>
      <c r="G226" s="158" t="n"/>
      <c r="H226" s="158" t="n"/>
      <c r="I226" s="158" t="n">
        <v>1</v>
      </c>
      <c r="J226" s="158" t="inlineStr">
        <is>
          <t>ストレーナー</t>
        </is>
      </c>
      <c r="K226" s="158" t="n">
        <v>5</v>
      </c>
      <c r="L226" s="158" t="inlineStr">
        <is>
          <t>イノウエ　特注品</t>
        </is>
      </c>
      <c r="M226" s="158" t="n">
        <v>0</v>
      </c>
      <c r="N226" s="158" t="n"/>
      <c r="O226" s="158" t="n">
        <v>100</v>
      </c>
      <c r="P226" s="158" t="n">
        <v>2</v>
      </c>
      <c r="Q226" s="158" t="n">
        <v>0</v>
      </c>
      <c r="R226" s="158" t="n">
        <v>3</v>
      </c>
      <c r="S226" s="158" t="inlineStr">
        <is>
          <t>四捨五入</t>
        </is>
      </c>
      <c r="T226" s="158" t="n">
        <v>1</v>
      </c>
      <c r="U226" s="158" t="inlineStr">
        <is>
          <t xml:space="preserve">  一円未満</t>
        </is>
      </c>
      <c r="V226" s="158" t="n">
        <v>3</v>
      </c>
      <c r="W226" s="158" t="inlineStr">
        <is>
          <t>四捨五入</t>
        </is>
      </c>
      <c r="X226" s="158" t="n">
        <v>0</v>
      </c>
      <c r="Y226" s="158" t="n">
        <v>0</v>
      </c>
      <c r="Z226" s="158" t="n">
        <v>110</v>
      </c>
    </row>
    <row r="227">
      <c r="A227" s="158" t="n"/>
      <c r="B227" s="158" t="n">
        <v>1095302</v>
      </c>
      <c r="C227" s="158" t="inlineStr">
        <is>
          <t>Ｃ－３０(Ｓ５０)</t>
        </is>
      </c>
      <c r="D227" s="158" t="n"/>
      <c r="E227" s="158" t="n"/>
      <c r="F227" s="158" t="n"/>
      <c r="G227" s="158" t="n"/>
      <c r="H227" s="158" t="n"/>
      <c r="I227" s="158" t="n">
        <v>1</v>
      </c>
      <c r="J227" s="158" t="inlineStr">
        <is>
          <t>ストレーナー</t>
        </is>
      </c>
      <c r="K227" s="158" t="n">
        <v>0</v>
      </c>
      <c r="L227" s="158" t="n"/>
      <c r="M227" s="158" t="n">
        <v>0</v>
      </c>
      <c r="N227" s="158" t="n"/>
      <c r="O227" s="158" t="n">
        <v>0</v>
      </c>
      <c r="P227" s="158" t="n">
        <v>2</v>
      </c>
      <c r="Q227" s="158" t="n">
        <v>0</v>
      </c>
      <c r="R227" s="158" t="n">
        <v>3</v>
      </c>
      <c r="S227" s="158" t="inlineStr">
        <is>
          <t>四捨五入</t>
        </is>
      </c>
      <c r="T227" s="158" t="n">
        <v>1</v>
      </c>
      <c r="U227" s="158" t="inlineStr">
        <is>
          <t xml:space="preserve">  一円未満</t>
        </is>
      </c>
      <c r="V227" s="158" t="n">
        <v>3</v>
      </c>
      <c r="W227" s="158" t="inlineStr">
        <is>
          <t>四捨五入</t>
        </is>
      </c>
      <c r="X227" s="158" t="n">
        <v>0</v>
      </c>
      <c r="Y227" s="158" t="n">
        <v>0</v>
      </c>
      <c r="Z227" s="158" t="n">
        <v>99</v>
      </c>
    </row>
    <row r="228">
      <c r="A228" s="158" t="n">
        <v>19832</v>
      </c>
      <c r="B228" s="158" t="n">
        <v>1095303</v>
      </c>
      <c r="C228" s="158" t="inlineStr">
        <is>
          <t>Ｃ－３０(５０３)</t>
        </is>
      </c>
      <c r="D228" s="158" t="n"/>
      <c r="E228" s="158" t="n"/>
      <c r="F228" s="158" t="n"/>
      <c r="G228" s="158" t="n"/>
      <c r="H228" s="158" t="n"/>
      <c r="I228" s="158" t="n">
        <v>1</v>
      </c>
      <c r="J228" s="158" t="inlineStr">
        <is>
          <t>ストレーナー</t>
        </is>
      </c>
      <c r="K228" s="158" t="n">
        <v>0</v>
      </c>
      <c r="L228" s="158" t="n"/>
      <c r="M228" s="158" t="n">
        <v>0</v>
      </c>
      <c r="N228" s="158" t="n"/>
      <c r="O228" s="158" t="n">
        <v>100</v>
      </c>
      <c r="P228" s="158" t="n">
        <v>2</v>
      </c>
      <c r="Q228" s="158" t="n">
        <v>0</v>
      </c>
      <c r="R228" s="158" t="n">
        <v>3</v>
      </c>
      <c r="S228" s="158" t="inlineStr">
        <is>
          <t>四捨五入</t>
        </is>
      </c>
      <c r="T228" s="158" t="n">
        <v>1</v>
      </c>
      <c r="U228" s="158" t="inlineStr">
        <is>
          <t xml:space="preserve">  一円未満</t>
        </is>
      </c>
      <c r="V228" s="158" t="n">
        <v>3</v>
      </c>
      <c r="W228" s="158" t="inlineStr">
        <is>
          <t>四捨五入</t>
        </is>
      </c>
      <c r="X228" s="158" t="n">
        <v>0</v>
      </c>
      <c r="Y228" s="158" t="n">
        <v>0</v>
      </c>
      <c r="Z228" s="158" t="n">
        <v>99</v>
      </c>
    </row>
    <row r="229">
      <c r="A229" s="158" t="n">
        <v>19834</v>
      </c>
      <c r="B229" s="158" t="n">
        <v>1095304</v>
      </c>
      <c r="C229" s="158" t="inlineStr">
        <is>
          <t>Ｃ－３０(カップ)</t>
        </is>
      </c>
      <c r="D229" s="158" t="n"/>
      <c r="E229" s="158" t="n"/>
      <c r="F229" s="158" t="n"/>
      <c r="G229" s="158" t="n">
        <v>108</v>
      </c>
      <c r="H229" s="158" t="n"/>
      <c r="I229" s="158" t="n">
        <v>1</v>
      </c>
      <c r="J229" s="158" t="inlineStr">
        <is>
          <t>ストレーナー</t>
        </is>
      </c>
      <c r="K229" s="158" t="n">
        <v>0</v>
      </c>
      <c r="L229" s="158" t="n"/>
      <c r="M229" s="158" t="n">
        <v>0</v>
      </c>
      <c r="N229" s="158" t="n"/>
      <c r="O229" s="158" t="n">
        <v>200</v>
      </c>
      <c r="P229" s="158" t="n">
        <v>2</v>
      </c>
      <c r="Q229" s="158" t="n">
        <v>0</v>
      </c>
      <c r="R229" s="158" t="n">
        <v>3</v>
      </c>
      <c r="S229" s="158" t="inlineStr">
        <is>
          <t>四捨五入</t>
        </is>
      </c>
      <c r="T229" s="158" t="n">
        <v>1</v>
      </c>
      <c r="U229" s="158" t="inlineStr">
        <is>
          <t xml:space="preserve">  一円未満</t>
        </is>
      </c>
      <c r="V229" s="158" t="n">
        <v>3</v>
      </c>
      <c r="W229" s="158" t="inlineStr">
        <is>
          <t>四捨五入</t>
        </is>
      </c>
      <c r="X229" s="158" t="n">
        <v>0</v>
      </c>
      <c r="Y229" s="158" t="n">
        <v>0</v>
      </c>
      <c r="Z229" s="158" t="n">
        <v>22</v>
      </c>
    </row>
    <row r="230">
      <c r="A230" s="158" t="n">
        <v>19833</v>
      </c>
      <c r="B230" s="158" t="n">
        <v>1095351</v>
      </c>
      <c r="C230" s="158" t="inlineStr">
        <is>
          <t>Ｃ－３５(カップ)</t>
        </is>
      </c>
      <c r="D230" s="158" t="n"/>
      <c r="E230" s="158" t="n"/>
      <c r="F230" s="158" t="n"/>
      <c r="G230" s="158" t="n">
        <v>42</v>
      </c>
      <c r="H230" s="158" t="n"/>
      <c r="I230" s="158" t="n">
        <v>1</v>
      </c>
      <c r="J230" s="158" t="inlineStr">
        <is>
          <t>ストレーナー</t>
        </is>
      </c>
      <c r="K230" s="158" t="n">
        <v>0</v>
      </c>
      <c r="L230" s="158" t="n"/>
      <c r="M230" s="158" t="n">
        <v>0</v>
      </c>
      <c r="N230" s="158" t="n"/>
      <c r="O230" s="158" t="n">
        <v>100</v>
      </c>
      <c r="P230" s="158" t="n">
        <v>2</v>
      </c>
      <c r="Q230" s="158" t="n">
        <v>0</v>
      </c>
      <c r="R230" s="158" t="n">
        <v>3</v>
      </c>
      <c r="S230" s="158" t="inlineStr">
        <is>
          <t>四捨五入</t>
        </is>
      </c>
      <c r="T230" s="158" t="n">
        <v>1</v>
      </c>
      <c r="U230" s="158" t="inlineStr">
        <is>
          <t xml:space="preserve">  一円未満</t>
        </is>
      </c>
      <c r="V230" s="158" t="n">
        <v>3</v>
      </c>
      <c r="W230" s="158" t="inlineStr">
        <is>
          <t>四捨五入</t>
        </is>
      </c>
      <c r="X230" s="158" t="n">
        <v>0</v>
      </c>
      <c r="Y230" s="158" t="n">
        <v>0</v>
      </c>
      <c r="Z230" s="158" t="n">
        <v>24</v>
      </c>
    </row>
    <row r="231">
      <c r="A231" s="158" t="n">
        <v>19840</v>
      </c>
      <c r="B231" s="158" t="n">
        <v>1095400</v>
      </c>
      <c r="C231" s="158" t="inlineStr">
        <is>
          <t>Ｃ－４０ (セラ７２)</t>
        </is>
      </c>
      <c r="D231" s="158" t="n"/>
      <c r="E231" s="158" t="n"/>
      <c r="F231" s="158" t="n"/>
      <c r="G231" s="158" t="n"/>
      <c r="H231" s="158" t="n"/>
      <c r="I231" s="158" t="n">
        <v>1</v>
      </c>
      <c r="J231" s="158" t="inlineStr">
        <is>
          <t>ストレーナー</t>
        </is>
      </c>
      <c r="K231" s="158" t="n">
        <v>5</v>
      </c>
      <c r="L231" s="158" t="inlineStr">
        <is>
          <t>イノウエ　特注品</t>
        </is>
      </c>
      <c r="M231" s="158" t="n">
        <v>0</v>
      </c>
      <c r="N231" s="158" t="n"/>
      <c r="O231" s="158" t="n">
        <v>40</v>
      </c>
      <c r="P231" s="158" t="n">
        <v>2</v>
      </c>
      <c r="Q231" s="158" t="n">
        <v>0</v>
      </c>
      <c r="R231" s="158" t="n">
        <v>3</v>
      </c>
      <c r="S231" s="158" t="inlineStr">
        <is>
          <t>四捨五入</t>
        </is>
      </c>
      <c r="T231" s="158" t="n">
        <v>1</v>
      </c>
      <c r="U231" s="158" t="inlineStr">
        <is>
          <t xml:space="preserve">  一円未満</t>
        </is>
      </c>
      <c r="V231" s="158" t="n">
        <v>3</v>
      </c>
      <c r="W231" s="158" t="inlineStr">
        <is>
          <t>四捨五入</t>
        </is>
      </c>
      <c r="X231" s="158" t="n">
        <v>0</v>
      </c>
      <c r="Y231" s="158" t="n">
        <v>0</v>
      </c>
      <c r="Z231" s="158" t="n">
        <v>165</v>
      </c>
    </row>
    <row r="232">
      <c r="A232" s="158" t="n"/>
      <c r="B232" s="158" t="n">
        <v>1095401</v>
      </c>
      <c r="C232" s="158" t="inlineStr">
        <is>
          <t>Ｃ－４０</t>
        </is>
      </c>
      <c r="D232" s="158" t="n"/>
      <c r="E232" s="158" t="n"/>
      <c r="F232" s="158" t="n"/>
      <c r="G232" s="158" t="n">
        <v>51</v>
      </c>
      <c r="H232" s="158" t="n"/>
      <c r="I232" s="158" t="n">
        <v>1</v>
      </c>
      <c r="J232" s="158" t="inlineStr">
        <is>
          <t>ストレーナー</t>
        </is>
      </c>
      <c r="K232" s="158" t="n">
        <v>5</v>
      </c>
      <c r="L232" s="158" t="inlineStr">
        <is>
          <t>イノウエ　特注品</t>
        </is>
      </c>
      <c r="M232" s="158" t="n">
        <v>0</v>
      </c>
      <c r="N232" s="158" t="n"/>
      <c r="O232" s="158" t="n">
        <v>100</v>
      </c>
      <c r="P232" s="158" t="n">
        <v>2</v>
      </c>
      <c r="Q232" s="158" t="n">
        <v>0</v>
      </c>
      <c r="R232" s="158" t="n">
        <v>3</v>
      </c>
      <c r="S232" s="158" t="inlineStr">
        <is>
          <t>四捨五入</t>
        </is>
      </c>
      <c r="T232" s="158" t="n">
        <v>1</v>
      </c>
      <c r="U232" s="158" t="inlineStr">
        <is>
          <t xml:space="preserve">  一円未満</t>
        </is>
      </c>
      <c r="V232" s="158" t="n">
        <v>3</v>
      </c>
      <c r="W232" s="158" t="inlineStr">
        <is>
          <t>四捨五入</t>
        </is>
      </c>
      <c r="X232" s="158" t="n">
        <v>0</v>
      </c>
      <c r="Y232" s="158" t="n">
        <v>0</v>
      </c>
      <c r="Z232" s="158" t="n">
        <v>24</v>
      </c>
    </row>
    <row r="233">
      <c r="A233" s="158" t="n">
        <v>19840</v>
      </c>
      <c r="B233" s="158" t="n">
        <v>1095402</v>
      </c>
      <c r="C233" s="158" t="inlineStr">
        <is>
          <t>Ｃ－４０(ｼﾘﾏＮ７０)</t>
        </is>
      </c>
      <c r="D233" s="158" t="n"/>
      <c r="E233" s="158" t="n"/>
      <c r="F233" s="158" t="n"/>
      <c r="G233" s="158" t="n"/>
      <c r="H233" s="158" t="n"/>
      <c r="I233" s="158" t="n">
        <v>1</v>
      </c>
      <c r="J233" s="158" t="inlineStr">
        <is>
          <t>ストレーナー</t>
        </is>
      </c>
      <c r="K233" s="158" t="n">
        <v>5</v>
      </c>
      <c r="L233" s="158" t="inlineStr">
        <is>
          <t>イノウエ　特注品</t>
        </is>
      </c>
      <c r="M233" s="158" t="n">
        <v>0</v>
      </c>
      <c r="N233" s="158" t="n"/>
      <c r="O233" s="158" t="n">
        <v>40</v>
      </c>
      <c r="P233" s="158" t="n">
        <v>2</v>
      </c>
      <c r="Q233" s="158" t="n">
        <v>0</v>
      </c>
      <c r="R233" s="158" t="n">
        <v>3</v>
      </c>
      <c r="S233" s="158" t="inlineStr">
        <is>
          <t>四捨五入</t>
        </is>
      </c>
      <c r="T233" s="158" t="n">
        <v>1</v>
      </c>
      <c r="U233" s="158" t="inlineStr">
        <is>
          <t xml:space="preserve">  一円未満</t>
        </is>
      </c>
      <c r="V233" s="158" t="n">
        <v>3</v>
      </c>
      <c r="W233" s="158" t="inlineStr">
        <is>
          <t>四捨五入</t>
        </is>
      </c>
      <c r="X233" s="158" t="n">
        <v>0</v>
      </c>
      <c r="Y233" s="158" t="n">
        <v>0</v>
      </c>
      <c r="Z233" s="158" t="n">
        <v>220</v>
      </c>
    </row>
    <row r="234">
      <c r="A234" s="158" t="n">
        <v>19842</v>
      </c>
      <c r="B234" s="158" t="n">
        <v>1095403</v>
      </c>
      <c r="C234" s="158" t="inlineStr">
        <is>
          <t>Ｃ－４０(７０２)</t>
        </is>
      </c>
      <c r="D234" s="158" t="n"/>
      <c r="E234" s="158" t="n"/>
      <c r="F234" s="158" t="n"/>
      <c r="G234" s="158" t="n"/>
      <c r="H234" s="158" t="n"/>
      <c r="I234" s="158" t="n">
        <v>1</v>
      </c>
      <c r="J234" s="158" t="inlineStr">
        <is>
          <t>ストレーナー</t>
        </is>
      </c>
      <c r="K234" s="158" t="n">
        <v>0</v>
      </c>
      <c r="L234" s="158" t="n"/>
      <c r="M234" s="158" t="n">
        <v>0</v>
      </c>
      <c r="N234" s="158" t="n"/>
      <c r="O234" s="158" t="n">
        <v>40</v>
      </c>
      <c r="P234" s="158" t="n">
        <v>2</v>
      </c>
      <c r="Q234" s="158" t="n">
        <v>0</v>
      </c>
      <c r="R234" s="158" t="n">
        <v>3</v>
      </c>
      <c r="S234" s="158" t="inlineStr">
        <is>
          <t>四捨五入</t>
        </is>
      </c>
      <c r="T234" s="158" t="n">
        <v>1</v>
      </c>
      <c r="U234" s="158" t="inlineStr">
        <is>
          <t xml:space="preserve">  一円未満</t>
        </is>
      </c>
      <c r="V234" s="158" t="n">
        <v>3</v>
      </c>
      <c r="W234" s="158" t="inlineStr">
        <is>
          <t>四捨五入</t>
        </is>
      </c>
      <c r="X234" s="158" t="n">
        <v>0</v>
      </c>
      <c r="Y234" s="158" t="n">
        <v>0</v>
      </c>
      <c r="Z234" s="158" t="n">
        <v>165</v>
      </c>
    </row>
    <row r="235">
      <c r="A235" s="158" t="n"/>
      <c r="B235" s="158" t="n">
        <v>1095600</v>
      </c>
      <c r="C235" s="158" t="inlineStr">
        <is>
          <t>ｻﾝｽﾘｰﾌﾞ Ｃ－６０</t>
        </is>
      </c>
      <c r="D235" s="158" t="n"/>
      <c r="E235" s="158" t="n"/>
      <c r="F235" s="158" t="n"/>
      <c r="G235" s="158" t="n"/>
      <c r="H235" s="158" t="n"/>
      <c r="I235" s="158" t="n">
        <v>1</v>
      </c>
      <c r="J235" s="158" t="inlineStr">
        <is>
          <t>ストレーナー</t>
        </is>
      </c>
      <c r="K235" s="158" t="n">
        <v>17</v>
      </c>
      <c r="L235" s="158" t="inlineStr">
        <is>
          <t>イノウエ　特注品</t>
        </is>
      </c>
      <c r="M235" s="158" t="n">
        <v>0</v>
      </c>
      <c r="N235" s="158" t="n"/>
      <c r="O235" s="158" t="n">
        <v>42</v>
      </c>
      <c r="P235" s="158" t="n">
        <v>2</v>
      </c>
      <c r="Q235" s="158" t="n">
        <v>0</v>
      </c>
      <c r="R235" s="158" t="n">
        <v>3</v>
      </c>
      <c r="S235" s="158" t="inlineStr">
        <is>
          <t>四捨五入</t>
        </is>
      </c>
      <c r="T235" s="158" t="n">
        <v>1</v>
      </c>
      <c r="U235" s="158" t="inlineStr">
        <is>
          <t xml:space="preserve">  一円未満</t>
        </is>
      </c>
      <c r="V235" s="158" t="n">
        <v>3</v>
      </c>
      <c r="W235" s="158" t="inlineStr">
        <is>
          <t>四捨五入</t>
        </is>
      </c>
      <c r="X235" s="158" t="n">
        <v>0</v>
      </c>
      <c r="Y235" s="158" t="n">
        <v>0</v>
      </c>
      <c r="Z235" s="158" t="n">
        <v>182</v>
      </c>
    </row>
    <row r="236">
      <c r="A236" s="158" t="n">
        <v>1095800</v>
      </c>
      <c r="B236" s="158" t="n">
        <v>1095800</v>
      </c>
      <c r="C236" s="158" t="inlineStr">
        <is>
          <t>ｻﾝｽﾘｰﾌﾞ Ｃ－８０</t>
        </is>
      </c>
      <c r="D236" s="158" t="n"/>
      <c r="E236" s="158" t="n"/>
      <c r="F236" s="158" t="n"/>
      <c r="G236" s="158" t="n"/>
      <c r="H236" s="158" t="n"/>
      <c r="I236" s="158" t="n">
        <v>3</v>
      </c>
      <c r="J236" s="158" t="inlineStr">
        <is>
          <t>スリーブ</t>
        </is>
      </c>
      <c r="K236" s="158" t="n">
        <v>17</v>
      </c>
      <c r="L236" s="158" t="inlineStr">
        <is>
          <t>イノウエ　特注品</t>
        </is>
      </c>
      <c r="M236" s="158" t="n">
        <v>0</v>
      </c>
      <c r="N236" s="158" t="n"/>
      <c r="O236" s="158" t="n">
        <v>20</v>
      </c>
      <c r="P236" s="158" t="n">
        <v>2</v>
      </c>
      <c r="Q236" s="158" t="n">
        <v>0</v>
      </c>
      <c r="R236" s="158" t="n">
        <v>3</v>
      </c>
      <c r="S236" s="158" t="inlineStr">
        <is>
          <t>四捨五入</t>
        </is>
      </c>
      <c r="T236" s="158" t="n">
        <v>1</v>
      </c>
      <c r="U236" s="158" t="inlineStr">
        <is>
          <t xml:space="preserve">  一円未満</t>
        </is>
      </c>
      <c r="V236" s="158" t="n">
        <v>3</v>
      </c>
      <c r="W236" s="158" t="inlineStr">
        <is>
          <t>四捨五入</t>
        </is>
      </c>
      <c r="X236" s="158" t="n">
        <v>0</v>
      </c>
      <c r="Y236" s="158" t="n">
        <v>0</v>
      </c>
      <c r="Z236" s="158" t="n">
        <v>363</v>
      </c>
    </row>
    <row r="237">
      <c r="A237" s="158" t="n"/>
      <c r="B237" s="158" t="n">
        <v>1097990</v>
      </c>
      <c r="C237" s="158" t="inlineStr">
        <is>
          <t>φ３４０円盤　カット品</t>
        </is>
      </c>
      <c r="D237" s="158" t="n"/>
      <c r="E237" s="158" t="n"/>
      <c r="F237" s="158" t="n"/>
      <c r="G237" s="158" t="n"/>
      <c r="H237" s="158" t="n"/>
      <c r="I237" s="158" t="n">
        <v>1</v>
      </c>
      <c r="J237" s="158" t="inlineStr">
        <is>
          <t>ストレーナー</t>
        </is>
      </c>
      <c r="K237" s="158" t="n">
        <v>1</v>
      </c>
      <c r="L237" s="158" t="inlineStr">
        <is>
          <t>イノウエ　赤</t>
        </is>
      </c>
      <c r="M237" s="158" t="n">
        <v>0</v>
      </c>
      <c r="N237" s="158" t="n"/>
      <c r="O237" s="158" t="n">
        <v>0</v>
      </c>
      <c r="P237" s="158" t="n">
        <v>2</v>
      </c>
      <c r="Q237" s="158" t="n">
        <v>0</v>
      </c>
      <c r="R237" s="158" t="n">
        <v>3</v>
      </c>
      <c r="S237" s="158" t="inlineStr">
        <is>
          <t>四捨五入</t>
        </is>
      </c>
      <c r="T237" s="158" t="n">
        <v>1</v>
      </c>
      <c r="U237" s="158" t="inlineStr">
        <is>
          <t xml:space="preserve">  一円未満</t>
        </is>
      </c>
      <c r="V237" s="158" t="n">
        <v>3</v>
      </c>
      <c r="W237" s="158" t="inlineStr">
        <is>
          <t>四捨五入</t>
        </is>
      </c>
      <c r="X237" s="158" t="n">
        <v>0</v>
      </c>
      <c r="Y237" s="158" t="n">
        <v>0</v>
      </c>
      <c r="Z237" s="159" t="n">
        <v>1452</v>
      </c>
    </row>
    <row r="238">
      <c r="A238" s="158" t="n"/>
      <c r="B238" s="158" t="n">
        <v>1099000</v>
      </c>
      <c r="C238" s="158" t="inlineStr">
        <is>
          <t>カートン</t>
        </is>
      </c>
      <c r="D238" s="158" t="n"/>
      <c r="E238" s="158" t="n"/>
      <c r="F238" s="158" t="n"/>
      <c r="G238" s="158" t="n"/>
      <c r="H238" s="158" t="n"/>
      <c r="I238" s="158" t="n">
        <v>1</v>
      </c>
      <c r="J238" s="158" t="inlineStr">
        <is>
          <t>ストレーナー</t>
        </is>
      </c>
      <c r="K238" s="158" t="n">
        <v>0</v>
      </c>
      <c r="L238" s="158" t="n"/>
      <c r="M238" s="158" t="n">
        <v>0</v>
      </c>
      <c r="N238" s="158" t="n"/>
      <c r="O238" s="158" t="n">
        <v>0</v>
      </c>
      <c r="P238" s="158" t="n">
        <v>2</v>
      </c>
      <c r="Q238" s="158" t="n">
        <v>0</v>
      </c>
      <c r="R238" s="158" t="n">
        <v>3</v>
      </c>
      <c r="S238" s="158" t="inlineStr">
        <is>
          <t>四捨五入</t>
        </is>
      </c>
      <c r="T238" s="158" t="n">
        <v>1</v>
      </c>
      <c r="U238" s="158" t="inlineStr">
        <is>
          <t xml:space="preserve">  一円未満</t>
        </is>
      </c>
      <c r="V238" s="158" t="n">
        <v>3</v>
      </c>
      <c r="W238" s="158" t="inlineStr">
        <is>
          <t>四捨五入</t>
        </is>
      </c>
      <c r="X238" s="158" t="n">
        <v>0</v>
      </c>
      <c r="Y238" s="158" t="n">
        <v>0</v>
      </c>
      <c r="Z238" s="158" t="n">
        <v>795</v>
      </c>
    </row>
    <row r="239">
      <c r="A239" s="158" t="n">
        <v>19065</v>
      </c>
      <c r="B239" s="158" t="n">
        <v>1516510</v>
      </c>
      <c r="C239" s="158" t="inlineStr">
        <is>
          <t>ｼﾘﾏ　65X10X33</t>
        </is>
      </c>
      <c r="D239" s="158" t="n"/>
      <c r="E239" s="158" t="n"/>
      <c r="F239" s="158" t="n"/>
      <c r="G239" s="158" t="n">
        <v>144</v>
      </c>
      <c r="H239" s="158" t="n"/>
      <c r="I239" s="158" t="n">
        <v>1</v>
      </c>
      <c r="J239" s="158" t="inlineStr">
        <is>
          <t>ストレーナー</t>
        </is>
      </c>
      <c r="K239" s="158" t="n">
        <v>0</v>
      </c>
      <c r="L239" s="158" t="n"/>
      <c r="M239" s="158" t="n">
        <v>0</v>
      </c>
      <c r="N239" s="158" t="n"/>
      <c r="O239" s="158" t="n">
        <v>500</v>
      </c>
      <c r="P239" s="158" t="n">
        <v>2</v>
      </c>
      <c r="Q239" s="158" t="n">
        <v>0</v>
      </c>
      <c r="R239" s="158" t="n">
        <v>3</v>
      </c>
      <c r="S239" s="158" t="inlineStr">
        <is>
          <t>四捨五入</t>
        </is>
      </c>
      <c r="T239" s="158" t="n">
        <v>1</v>
      </c>
      <c r="U239" s="158" t="inlineStr">
        <is>
          <t xml:space="preserve">  一円未満</t>
        </is>
      </c>
      <c r="V239" s="158" t="n">
        <v>3</v>
      </c>
      <c r="W239" s="158" t="inlineStr">
        <is>
          <t>四捨五入</t>
        </is>
      </c>
      <c r="X239" s="158" t="n">
        <v>0</v>
      </c>
      <c r="Y239" s="158" t="n">
        <v>0</v>
      </c>
      <c r="Z239" s="158" t="n">
        <v>28</v>
      </c>
    </row>
    <row r="240">
      <c r="A240" s="158" t="n">
        <v>19085</v>
      </c>
      <c r="B240" s="158" t="n">
        <v>1528020</v>
      </c>
      <c r="C240" s="158" t="inlineStr">
        <is>
          <t>ｼﾘﾏ　80X11X23</t>
        </is>
      </c>
      <c r="D240" s="158" t="n"/>
      <c r="E240" s="158" t="n"/>
      <c r="F240" s="158" t="n"/>
      <c r="G240" s="158" t="n"/>
      <c r="H240" s="158" t="n"/>
      <c r="I240" s="158" t="n">
        <v>1</v>
      </c>
      <c r="J240" s="158" t="inlineStr">
        <is>
          <t>ストレーナー</t>
        </is>
      </c>
      <c r="K240" s="158" t="n">
        <v>0</v>
      </c>
      <c r="L240" s="158" t="n"/>
      <c r="M240" s="158" t="n">
        <v>0</v>
      </c>
      <c r="N240" s="158" t="n"/>
      <c r="O240" s="158" t="n">
        <v>250</v>
      </c>
      <c r="P240" s="158" t="n">
        <v>2</v>
      </c>
      <c r="Q240" s="158" t="n">
        <v>0</v>
      </c>
      <c r="R240" s="158" t="n">
        <v>3</v>
      </c>
      <c r="S240" s="158" t="inlineStr">
        <is>
          <t>四捨五入</t>
        </is>
      </c>
      <c r="T240" s="158" t="n">
        <v>1</v>
      </c>
      <c r="U240" s="158" t="inlineStr">
        <is>
          <t xml:space="preserve">  一円未満</t>
        </is>
      </c>
      <c r="V240" s="158" t="n">
        <v>3</v>
      </c>
      <c r="W240" s="158" t="inlineStr">
        <is>
          <t>四捨五入</t>
        </is>
      </c>
      <c r="X240" s="158" t="n">
        <v>0</v>
      </c>
      <c r="Y240" s="158" t="n">
        <v>0</v>
      </c>
      <c r="Z240" s="158" t="n">
        <v>77</v>
      </c>
    </row>
    <row r="241">
      <c r="A241" s="158" t="n">
        <v>19086</v>
      </c>
      <c r="B241" s="158" t="n">
        <v>1528040</v>
      </c>
      <c r="C241" s="158" t="inlineStr">
        <is>
          <t>ｼﾘﾏ　80X12X23</t>
        </is>
      </c>
      <c r="D241" s="158" t="n"/>
      <c r="E241" s="158" t="n"/>
      <c r="F241" s="158" t="n"/>
      <c r="G241" s="158" t="n">
        <v>324</v>
      </c>
      <c r="H241" s="158" t="n"/>
      <c r="I241" s="158" t="n">
        <v>1</v>
      </c>
      <c r="J241" s="158" t="inlineStr">
        <is>
          <t>ストレーナー</t>
        </is>
      </c>
      <c r="K241" s="158" t="n">
        <v>0</v>
      </c>
      <c r="L241" s="158" t="n"/>
      <c r="M241" s="158" t="n">
        <v>0</v>
      </c>
      <c r="N241" s="158" t="n"/>
      <c r="O241" s="158" t="n">
        <v>220</v>
      </c>
      <c r="P241" s="158" t="n">
        <v>2</v>
      </c>
      <c r="Q241" s="158" t="n">
        <v>0</v>
      </c>
      <c r="R241" s="158" t="n">
        <v>3</v>
      </c>
      <c r="S241" s="158" t="inlineStr">
        <is>
          <t>四捨五入</t>
        </is>
      </c>
      <c r="T241" s="158" t="n">
        <v>1</v>
      </c>
      <c r="U241" s="158" t="inlineStr">
        <is>
          <t xml:space="preserve">  一円未満</t>
        </is>
      </c>
      <c r="V241" s="158" t="n">
        <v>3</v>
      </c>
      <c r="W241" s="158" t="inlineStr">
        <is>
          <t>四捨五入</t>
        </is>
      </c>
      <c r="X241" s="158" t="n">
        <v>0</v>
      </c>
      <c r="Y241" s="158" t="n">
        <v>0</v>
      </c>
      <c r="Z241" s="158" t="n">
        <v>36</v>
      </c>
    </row>
    <row r="242">
      <c r="A242" s="158" t="n">
        <v>19083</v>
      </c>
      <c r="B242" s="158" t="n">
        <v>1529500</v>
      </c>
      <c r="C242" s="158" t="inlineStr">
        <is>
          <t>ｼﾘﾏ　104X15X31 φ7</t>
        </is>
      </c>
      <c r="D242" s="158" t="n"/>
      <c r="E242" s="158" t="n"/>
      <c r="F242" s="158" t="n"/>
      <c r="G242" s="158" t="n">
        <v>288</v>
      </c>
      <c r="H242" s="158" t="n"/>
      <c r="I242" s="158" t="n">
        <v>1</v>
      </c>
      <c r="J242" s="158" t="inlineStr">
        <is>
          <t>ストレーナー</t>
        </is>
      </c>
      <c r="K242" s="158" t="n">
        <v>7</v>
      </c>
      <c r="L242" s="158" t="inlineStr">
        <is>
          <t>サンセラム　赤</t>
        </is>
      </c>
      <c r="M242" s="158" t="n">
        <v>0</v>
      </c>
      <c r="N242" s="158" t="n"/>
      <c r="O242" s="158" t="n">
        <v>100</v>
      </c>
      <c r="P242" s="158" t="n">
        <v>2</v>
      </c>
      <c r="Q242" s="158" t="n">
        <v>0</v>
      </c>
      <c r="R242" s="158" t="n">
        <v>3</v>
      </c>
      <c r="S242" s="158" t="inlineStr">
        <is>
          <t>四捨五入</t>
        </is>
      </c>
      <c r="T242" s="158" t="n">
        <v>1</v>
      </c>
      <c r="U242" s="158" t="inlineStr">
        <is>
          <t xml:space="preserve">  一円未満</t>
        </is>
      </c>
      <c r="V242" s="158" t="n">
        <v>3</v>
      </c>
      <c r="W242" s="158" t="inlineStr">
        <is>
          <t>四捨五入</t>
        </is>
      </c>
      <c r="X242" s="158" t="n">
        <v>0</v>
      </c>
      <c r="Y242" s="158" t="n">
        <v>0</v>
      </c>
      <c r="Z242" s="158" t="n">
        <v>660</v>
      </c>
    </row>
    <row r="243">
      <c r="A243" s="158" t="n">
        <v>19084</v>
      </c>
      <c r="B243" s="158" t="n">
        <v>1529510</v>
      </c>
      <c r="C243" s="158" t="inlineStr">
        <is>
          <t>ｼﾘﾏ　105X15X32</t>
        </is>
      </c>
      <c r="D243" s="158" t="n"/>
      <c r="E243" s="158" t="n"/>
      <c r="F243" s="158" t="n"/>
      <c r="G243" s="158" t="n">
        <v>32</v>
      </c>
      <c r="H243" s="158" t="n"/>
      <c r="I243" s="158" t="n">
        <v>1</v>
      </c>
      <c r="J243" s="158" t="inlineStr">
        <is>
          <t>ストレーナー</t>
        </is>
      </c>
      <c r="K243" s="158" t="n">
        <v>0</v>
      </c>
      <c r="L243" s="158" t="n"/>
      <c r="M243" s="158" t="n">
        <v>0</v>
      </c>
      <c r="N243" s="158" t="n"/>
      <c r="O243" s="158" t="n">
        <v>100</v>
      </c>
      <c r="P243" s="158" t="n">
        <v>2</v>
      </c>
      <c r="Q243" s="158" t="n">
        <v>0</v>
      </c>
      <c r="R243" s="158" t="n">
        <v>3</v>
      </c>
      <c r="S243" s="158" t="inlineStr">
        <is>
          <t>四捨五入</t>
        </is>
      </c>
      <c r="T243" s="158" t="n">
        <v>1</v>
      </c>
      <c r="U243" s="158" t="inlineStr">
        <is>
          <t xml:space="preserve">  一円未満</t>
        </is>
      </c>
      <c r="V243" s="158" t="n">
        <v>3</v>
      </c>
      <c r="W243" s="158" t="inlineStr">
        <is>
          <t>四捨五入</t>
        </is>
      </c>
      <c r="X243" s="158" t="n">
        <v>0</v>
      </c>
      <c r="Y243" s="158" t="n">
        <v>0</v>
      </c>
      <c r="Z243" s="158" t="n">
        <v>660</v>
      </c>
    </row>
    <row r="244">
      <c r="A244" s="158" t="n">
        <v>19095</v>
      </c>
      <c r="B244" s="158" t="n">
        <v>1529590</v>
      </c>
      <c r="C244" s="158" t="inlineStr">
        <is>
          <t>ｼﾘﾏ　129X16X26</t>
        </is>
      </c>
      <c r="D244" s="158" t="n"/>
      <c r="E244" s="158" t="n"/>
      <c r="F244" s="158" t="n"/>
      <c r="G244" s="158" t="n">
        <v>250</v>
      </c>
      <c r="H244" s="158" t="n"/>
      <c r="I244" s="158" t="n">
        <v>1</v>
      </c>
      <c r="J244" s="158" t="inlineStr">
        <is>
          <t>ストレーナー</t>
        </is>
      </c>
      <c r="K244" s="158" t="n">
        <v>0</v>
      </c>
      <c r="L244" s="158" t="n"/>
      <c r="M244" s="158" t="n">
        <v>0</v>
      </c>
      <c r="N244" s="158" t="n"/>
      <c r="O244" s="158" t="n">
        <v>50</v>
      </c>
      <c r="P244" s="158" t="n">
        <v>2</v>
      </c>
      <c r="Q244" s="158" t="n">
        <v>0</v>
      </c>
      <c r="R244" s="158" t="n">
        <v>3</v>
      </c>
      <c r="S244" s="158" t="inlineStr">
        <is>
          <t>四捨五入</t>
        </is>
      </c>
      <c r="T244" s="158" t="n">
        <v>1</v>
      </c>
      <c r="U244" s="158" t="inlineStr">
        <is>
          <t xml:space="preserve">  一円未満</t>
        </is>
      </c>
      <c r="V244" s="158" t="n">
        <v>3</v>
      </c>
      <c r="W244" s="158" t="inlineStr">
        <is>
          <t>四捨五入</t>
        </is>
      </c>
      <c r="X244" s="158" t="n">
        <v>0</v>
      </c>
      <c r="Y244" s="158" t="n">
        <v>0</v>
      </c>
      <c r="Z244" s="158" t="n">
        <v>97</v>
      </c>
    </row>
    <row r="245">
      <c r="A245" s="158" t="n"/>
      <c r="B245" s="158" t="n">
        <v>1529591</v>
      </c>
      <c r="C245" s="158" t="inlineStr">
        <is>
          <t>ﾑﾗｲﾄ　129X16X26</t>
        </is>
      </c>
      <c r="D245" s="158" t="n"/>
      <c r="E245" s="158" t="n"/>
      <c r="F245" s="158" t="n"/>
      <c r="G245" s="158" t="n"/>
      <c r="H245" s="158" t="n"/>
      <c r="I245" s="158" t="n">
        <v>1</v>
      </c>
      <c r="J245" s="158" t="inlineStr">
        <is>
          <t>ストレーナー</t>
        </is>
      </c>
      <c r="K245" s="158" t="n">
        <v>0</v>
      </c>
      <c r="L245" s="158" t="n"/>
      <c r="M245" s="158" t="n">
        <v>0</v>
      </c>
      <c r="N245" s="158" t="n"/>
      <c r="O245" s="158" t="n">
        <v>50</v>
      </c>
      <c r="P245" s="158" t="n">
        <v>2</v>
      </c>
      <c r="Q245" s="158" t="n">
        <v>0</v>
      </c>
      <c r="R245" s="158" t="n">
        <v>3</v>
      </c>
      <c r="S245" s="158" t="inlineStr">
        <is>
          <t>四捨五入</t>
        </is>
      </c>
      <c r="T245" s="158" t="n">
        <v>1</v>
      </c>
      <c r="U245" s="158" t="inlineStr">
        <is>
          <t xml:space="preserve">  一円未満</t>
        </is>
      </c>
      <c r="V245" s="158" t="n">
        <v>3</v>
      </c>
      <c r="W245" s="158" t="inlineStr">
        <is>
          <t>四捨五入</t>
        </is>
      </c>
      <c r="X245" s="158" t="n">
        <v>0</v>
      </c>
      <c r="Y245" s="158" t="n">
        <v>0</v>
      </c>
      <c r="Z245" s="158" t="n">
        <v>97</v>
      </c>
    </row>
    <row r="246">
      <c r="A246" s="158" t="n">
        <v>19081</v>
      </c>
      <c r="B246" s="158" t="n">
        <v>1529700</v>
      </c>
      <c r="C246" s="158" t="inlineStr">
        <is>
          <t>ｼﾘﾏ　150X20X38</t>
        </is>
      </c>
      <c r="D246" s="158" t="n"/>
      <c r="E246" s="158" t="n"/>
      <c r="F246" s="158" t="n"/>
      <c r="G246" s="158" t="n">
        <v>132</v>
      </c>
      <c r="H246" s="158" t="n"/>
      <c r="I246" s="158" t="n">
        <v>1</v>
      </c>
      <c r="J246" s="158" t="inlineStr">
        <is>
          <t>ストレーナー</t>
        </is>
      </c>
      <c r="K246" s="158" t="n">
        <v>0</v>
      </c>
      <c r="L246" s="158" t="n"/>
      <c r="M246" s="158" t="n">
        <v>0</v>
      </c>
      <c r="N246" s="158" t="n"/>
      <c r="O246" s="158" t="n">
        <v>34</v>
      </c>
      <c r="P246" s="158" t="n">
        <v>2</v>
      </c>
      <c r="Q246" s="158" t="n">
        <v>0</v>
      </c>
      <c r="R246" s="158" t="n">
        <v>3</v>
      </c>
      <c r="S246" s="158" t="inlineStr">
        <is>
          <t>四捨五入</t>
        </is>
      </c>
      <c r="T246" s="158" t="n">
        <v>1</v>
      </c>
      <c r="U246" s="158" t="inlineStr">
        <is>
          <t xml:space="preserve">  一円未満</t>
        </is>
      </c>
      <c r="V246" s="158" t="n">
        <v>3</v>
      </c>
      <c r="W246" s="158" t="inlineStr">
        <is>
          <t>四捨五入</t>
        </is>
      </c>
      <c r="X246" s="158" t="n">
        <v>0</v>
      </c>
      <c r="Y246" s="158" t="n">
        <v>0</v>
      </c>
      <c r="Z246" s="158" t="n">
        <v>770</v>
      </c>
    </row>
    <row r="247">
      <c r="A247" s="158" t="n">
        <v>19082</v>
      </c>
      <c r="B247" s="158" t="n">
        <v>1529701</v>
      </c>
      <c r="C247" s="158" t="inlineStr">
        <is>
          <t>ｼﾘﾏ　150X20X38　検</t>
        </is>
      </c>
      <c r="D247" s="158" t="n"/>
      <c r="E247" s="158" t="n"/>
      <c r="F247" s="158" t="n"/>
      <c r="G247" s="158" t="n">
        <v>132</v>
      </c>
      <c r="H247" s="158" t="n"/>
      <c r="I247" s="158" t="n">
        <v>1</v>
      </c>
      <c r="J247" s="158" t="inlineStr">
        <is>
          <t>ストレーナー</t>
        </is>
      </c>
      <c r="K247" s="158" t="n">
        <v>0</v>
      </c>
      <c r="L247" s="158" t="n"/>
      <c r="M247" s="158" t="n">
        <v>0</v>
      </c>
      <c r="N247" s="158" t="n"/>
      <c r="O247" s="158" t="n">
        <v>34</v>
      </c>
      <c r="P247" s="158" t="n">
        <v>2</v>
      </c>
      <c r="Q247" s="158" t="n">
        <v>0</v>
      </c>
      <c r="R247" s="158" t="n">
        <v>3</v>
      </c>
      <c r="S247" s="158" t="inlineStr">
        <is>
          <t>四捨五入</t>
        </is>
      </c>
      <c r="T247" s="158" t="n">
        <v>1</v>
      </c>
      <c r="U247" s="158" t="inlineStr">
        <is>
          <t xml:space="preserve">  一円未満</t>
        </is>
      </c>
      <c r="V247" s="158" t="n">
        <v>3</v>
      </c>
      <c r="W247" s="158" t="inlineStr">
        <is>
          <t>四捨五入</t>
        </is>
      </c>
      <c r="X247" s="158" t="n">
        <v>0</v>
      </c>
      <c r="Y247" s="158" t="n">
        <v>0</v>
      </c>
      <c r="Z247" s="158" t="n">
        <v>770</v>
      </c>
    </row>
    <row r="248">
      <c r="A248" s="158" t="n">
        <v>193071</v>
      </c>
      <c r="B248" s="158" t="n">
        <v>1530710</v>
      </c>
      <c r="C248" s="158" t="inlineStr">
        <is>
          <t>ｼﾘﾏ  70X10X94  φ3.5</t>
        </is>
      </c>
      <c r="D248" s="158" t="n"/>
      <c r="E248" s="158" t="n"/>
      <c r="F248" s="158" t="n"/>
      <c r="G248" s="158" t="n">
        <v>250</v>
      </c>
      <c r="H248" s="158" t="n"/>
      <c r="I248" s="158" t="n">
        <v>1</v>
      </c>
      <c r="J248" s="158" t="inlineStr">
        <is>
          <t>ストレーナー</t>
        </is>
      </c>
      <c r="K248" s="158" t="n">
        <v>0</v>
      </c>
      <c r="L248" s="158" t="n"/>
      <c r="M248" s="158" t="n">
        <v>0</v>
      </c>
      <c r="N248" s="158" t="n"/>
      <c r="O248" s="158" t="n">
        <v>280</v>
      </c>
      <c r="P248" s="158" t="n">
        <v>2</v>
      </c>
      <c r="Q248" s="158" t="n">
        <v>0</v>
      </c>
      <c r="R248" s="158" t="n">
        <v>3</v>
      </c>
      <c r="S248" s="158" t="inlineStr">
        <is>
          <t>四捨五入</t>
        </is>
      </c>
      <c r="T248" s="158" t="n">
        <v>1</v>
      </c>
      <c r="U248" s="158" t="inlineStr">
        <is>
          <t xml:space="preserve">  一円未満</t>
        </is>
      </c>
      <c r="V248" s="158" t="n">
        <v>3</v>
      </c>
      <c r="W248" s="158" t="inlineStr">
        <is>
          <t>四捨五入</t>
        </is>
      </c>
      <c r="X248" s="158" t="n">
        <v>0</v>
      </c>
      <c r="Y248" s="158" t="n">
        <v>0</v>
      </c>
      <c r="Z248" s="158" t="n">
        <v>44</v>
      </c>
    </row>
    <row r="249">
      <c r="A249" s="158" t="n">
        <v>193080</v>
      </c>
      <c r="B249" s="158" t="n">
        <v>1530800</v>
      </c>
      <c r="C249" s="158" t="inlineStr">
        <is>
          <t>ｼﾘﾏ  80X12X109 φ3.5</t>
        </is>
      </c>
      <c r="D249" s="158" t="n"/>
      <c r="E249" s="158" t="n"/>
      <c r="F249" s="158" t="n"/>
      <c r="G249" s="158" t="n">
        <v>140</v>
      </c>
      <c r="H249" s="158" t="n"/>
      <c r="I249" s="158" t="n">
        <v>1</v>
      </c>
      <c r="J249" s="158" t="inlineStr">
        <is>
          <t>ストレーナー</t>
        </is>
      </c>
      <c r="K249" s="158" t="n">
        <v>0</v>
      </c>
      <c r="L249" s="158" t="n"/>
      <c r="M249" s="158" t="n">
        <v>0</v>
      </c>
      <c r="N249" s="158" t="n"/>
      <c r="O249" s="158" t="n">
        <v>180</v>
      </c>
      <c r="P249" s="158" t="n">
        <v>2</v>
      </c>
      <c r="Q249" s="158" t="n">
        <v>0</v>
      </c>
      <c r="R249" s="158" t="n">
        <v>3</v>
      </c>
      <c r="S249" s="158" t="inlineStr">
        <is>
          <t>四捨五入</t>
        </is>
      </c>
      <c r="T249" s="158" t="n">
        <v>1</v>
      </c>
      <c r="U249" s="158" t="inlineStr">
        <is>
          <t xml:space="preserve">  一円未満</t>
        </is>
      </c>
      <c r="V249" s="158" t="n">
        <v>3</v>
      </c>
      <c r="W249" s="158" t="inlineStr">
        <is>
          <t>四捨五入</t>
        </is>
      </c>
      <c r="X249" s="158" t="n">
        <v>0</v>
      </c>
      <c r="Y249" s="158" t="n">
        <v>0</v>
      </c>
      <c r="Z249" s="158" t="n">
        <v>110</v>
      </c>
    </row>
    <row r="250">
      <c r="A250" s="158" t="n">
        <v>19063</v>
      </c>
      <c r="B250" s="158" t="n">
        <v>1540630</v>
      </c>
      <c r="C250" s="158" t="inlineStr">
        <is>
          <t>ｼﾘﾏ　63.5X10.2X163</t>
        </is>
      </c>
      <c r="D250" s="158" t="n"/>
      <c r="E250" s="158" t="n"/>
      <c r="F250" s="158" t="n"/>
      <c r="G250" s="158" t="n">
        <v>160</v>
      </c>
      <c r="H250" s="158" t="n"/>
      <c r="I250" s="158" t="n">
        <v>1</v>
      </c>
      <c r="J250" s="158" t="inlineStr">
        <is>
          <t>ストレーナー</t>
        </is>
      </c>
      <c r="K250" s="158" t="n">
        <v>0</v>
      </c>
      <c r="L250" s="158" t="n"/>
      <c r="M250" s="158" t="n">
        <v>0</v>
      </c>
      <c r="N250" s="158" t="n"/>
      <c r="O250" s="158" t="n">
        <v>320</v>
      </c>
      <c r="P250" s="158" t="n">
        <v>2</v>
      </c>
      <c r="Q250" s="158" t="n">
        <v>0</v>
      </c>
      <c r="R250" s="158" t="n">
        <v>3</v>
      </c>
      <c r="S250" s="158" t="inlineStr">
        <is>
          <t>四捨五入</t>
        </is>
      </c>
      <c r="T250" s="158" t="n">
        <v>1</v>
      </c>
      <c r="U250" s="158" t="inlineStr">
        <is>
          <t xml:space="preserve">  一円未満</t>
        </is>
      </c>
      <c r="V250" s="158" t="n">
        <v>3</v>
      </c>
      <c r="W250" s="158" t="inlineStr">
        <is>
          <t>四捨五入</t>
        </is>
      </c>
      <c r="X250" s="158" t="n">
        <v>0</v>
      </c>
      <c r="Y250" s="158" t="n">
        <v>0</v>
      </c>
      <c r="Z250" s="158" t="n">
        <v>110</v>
      </c>
    </row>
    <row r="251">
      <c r="A251" s="158" t="n">
        <v>19064</v>
      </c>
      <c r="B251" s="158" t="n">
        <v>1540640</v>
      </c>
      <c r="C251" s="158" t="inlineStr">
        <is>
          <t>ｼﾘﾏ　60X10X163</t>
        </is>
      </c>
      <c r="D251" s="158" t="n"/>
      <c r="E251" s="158" t="n"/>
      <c r="F251" s="158" t="n"/>
      <c r="G251" s="158" t="n"/>
      <c r="H251" s="158" t="n"/>
      <c r="I251" s="158" t="n">
        <v>1</v>
      </c>
      <c r="J251" s="158" t="inlineStr">
        <is>
          <t>ストレーナー</t>
        </is>
      </c>
      <c r="K251" s="158" t="n">
        <v>0</v>
      </c>
      <c r="L251" s="158" t="n"/>
      <c r="M251" s="158" t="n">
        <v>0</v>
      </c>
      <c r="N251" s="158" t="n"/>
      <c r="O251" s="158" t="n">
        <v>400</v>
      </c>
      <c r="P251" s="158" t="n">
        <v>2</v>
      </c>
      <c r="Q251" s="158" t="n">
        <v>0</v>
      </c>
      <c r="R251" s="158" t="n">
        <v>3</v>
      </c>
      <c r="S251" s="158" t="inlineStr">
        <is>
          <t>四捨五入</t>
        </is>
      </c>
      <c r="T251" s="158" t="n">
        <v>1</v>
      </c>
      <c r="U251" s="158" t="inlineStr">
        <is>
          <t xml:space="preserve">  一円未満</t>
        </is>
      </c>
      <c r="V251" s="158" t="n">
        <v>3</v>
      </c>
      <c r="W251" s="158" t="inlineStr">
        <is>
          <t>四捨五入</t>
        </is>
      </c>
      <c r="X251" s="158" t="n">
        <v>0</v>
      </c>
      <c r="Y251" s="158" t="n">
        <v>0</v>
      </c>
      <c r="Z251" s="158" t="n">
        <v>66</v>
      </c>
    </row>
    <row r="252">
      <c r="A252" s="158" t="n">
        <v>19074</v>
      </c>
      <c r="B252" s="158" t="n">
        <v>1550740</v>
      </c>
      <c r="C252" s="158" t="inlineStr">
        <is>
          <t>ｼﾘﾏ　S角75X75X20X241　3.2φ</t>
        </is>
      </c>
      <c r="D252" s="158" t="n"/>
      <c r="E252" s="158" t="n"/>
      <c r="F252" s="158" t="n"/>
      <c r="G252" s="158" t="n">
        <v>60</v>
      </c>
      <c r="H252" s="158" t="n"/>
      <c r="I252" s="158" t="n">
        <v>1</v>
      </c>
      <c r="J252" s="158" t="inlineStr">
        <is>
          <t>ストレーナー</t>
        </is>
      </c>
      <c r="K252" s="158" t="n">
        <v>0</v>
      </c>
      <c r="L252" s="158" t="n"/>
      <c r="M252" s="158" t="n">
        <v>0</v>
      </c>
      <c r="N252" s="158" t="n"/>
      <c r="O252" s="158" t="n">
        <v>120</v>
      </c>
      <c r="P252" s="158" t="n">
        <v>2</v>
      </c>
      <c r="Q252" s="158" t="n">
        <v>0</v>
      </c>
      <c r="R252" s="158" t="n">
        <v>3</v>
      </c>
      <c r="S252" s="158" t="inlineStr">
        <is>
          <t>四捨五入</t>
        </is>
      </c>
      <c r="T252" s="158" t="n">
        <v>1</v>
      </c>
      <c r="U252" s="158" t="inlineStr">
        <is>
          <t xml:space="preserve">  一円未満</t>
        </is>
      </c>
      <c r="V252" s="158" t="n">
        <v>3</v>
      </c>
      <c r="W252" s="158" t="inlineStr">
        <is>
          <t>四捨五入</t>
        </is>
      </c>
      <c r="X252" s="158" t="n">
        <v>0</v>
      </c>
      <c r="Y252" s="158" t="n">
        <v>0</v>
      </c>
      <c r="Z252" s="158" t="n">
        <v>110</v>
      </c>
    </row>
    <row r="253">
      <c r="A253" s="158" t="n">
        <v>19075</v>
      </c>
      <c r="B253" s="158" t="n">
        <v>1550741</v>
      </c>
      <c r="C253" s="158" t="inlineStr">
        <is>
          <t>ｼﾘﾏ　S角75X75X20X146</t>
        </is>
      </c>
      <c r="D253" s="158" t="n"/>
      <c r="E253" s="158" t="n"/>
      <c r="F253" s="158" t="n"/>
      <c r="G253" s="158" t="n">
        <v>70</v>
      </c>
      <c r="H253" s="158" t="n"/>
      <c r="I253" s="158" t="n">
        <v>1</v>
      </c>
      <c r="J253" s="158" t="inlineStr">
        <is>
          <t>ストレーナー</t>
        </is>
      </c>
      <c r="K253" s="158" t="n">
        <v>0</v>
      </c>
      <c r="L253" s="158" t="n"/>
      <c r="M253" s="158" t="n">
        <v>0</v>
      </c>
      <c r="N253" s="158" t="n"/>
      <c r="O253" s="158" t="n">
        <v>120</v>
      </c>
      <c r="P253" s="158" t="n">
        <v>2</v>
      </c>
      <c r="Q253" s="158" t="n">
        <v>0</v>
      </c>
      <c r="R253" s="158" t="n">
        <v>3</v>
      </c>
      <c r="S253" s="158" t="inlineStr">
        <is>
          <t>四捨五入</t>
        </is>
      </c>
      <c r="T253" s="158" t="n">
        <v>1</v>
      </c>
      <c r="U253" s="158" t="inlineStr">
        <is>
          <t xml:space="preserve">  一円未満</t>
        </is>
      </c>
      <c r="V253" s="158" t="n">
        <v>3</v>
      </c>
      <c r="W253" s="158" t="inlineStr">
        <is>
          <t>四捨五入</t>
        </is>
      </c>
      <c r="X253" s="158" t="n">
        <v>0</v>
      </c>
      <c r="Y253" s="158" t="n">
        <v>0</v>
      </c>
      <c r="Z253" s="158" t="n">
        <v>110</v>
      </c>
    </row>
    <row r="254">
      <c r="A254" s="158" t="n">
        <v>19077</v>
      </c>
      <c r="B254" s="158" t="n">
        <v>1551001</v>
      </c>
      <c r="C254" s="158" t="inlineStr">
        <is>
          <t>ｼﾘﾏ　S角100X100X20　459穴φ3.2</t>
        </is>
      </c>
      <c r="D254" s="158" t="n"/>
      <c r="E254" s="158" t="n"/>
      <c r="F254" s="158" t="n"/>
      <c r="G254" s="158" t="n">
        <v>32</v>
      </c>
      <c r="H254" s="158" t="n"/>
      <c r="I254" s="158" t="n">
        <v>1</v>
      </c>
      <c r="J254" s="158" t="inlineStr">
        <is>
          <t>ストレーナー</t>
        </is>
      </c>
      <c r="K254" s="158" t="n">
        <v>0</v>
      </c>
      <c r="L254" s="158" t="n"/>
      <c r="M254" s="158" t="n">
        <v>0</v>
      </c>
      <c r="N254" s="158" t="n"/>
      <c r="O254" s="158" t="n">
        <v>50</v>
      </c>
      <c r="P254" s="158" t="n">
        <v>2</v>
      </c>
      <c r="Q254" s="158" t="n">
        <v>0</v>
      </c>
      <c r="R254" s="158" t="n">
        <v>3</v>
      </c>
      <c r="S254" s="158" t="inlineStr">
        <is>
          <t>四捨五入</t>
        </is>
      </c>
      <c r="T254" s="158" t="n">
        <v>1</v>
      </c>
      <c r="U254" s="158" t="inlineStr">
        <is>
          <t xml:space="preserve">  一円未満</t>
        </is>
      </c>
      <c r="V254" s="158" t="n">
        <v>3</v>
      </c>
      <c r="W254" s="158" t="inlineStr">
        <is>
          <t>四捨五入</t>
        </is>
      </c>
      <c r="X254" s="158" t="n">
        <v>0</v>
      </c>
      <c r="Y254" s="158" t="n">
        <v>0</v>
      </c>
      <c r="Z254" s="158" t="n">
        <v>220</v>
      </c>
    </row>
    <row r="255">
      <c r="A255" s="158" t="n">
        <v>19076</v>
      </c>
      <c r="B255" s="158" t="n">
        <v>1551330</v>
      </c>
      <c r="C255" s="158" t="inlineStr">
        <is>
          <t>ｼﾘﾏ　S角133X133X20　449穴</t>
        </is>
      </c>
      <c r="D255" s="158" t="n"/>
      <c r="E255" s="158" t="n"/>
      <c r="F255" s="158" t="n"/>
      <c r="G255" s="158" t="n"/>
      <c r="H255" s="158" t="n"/>
      <c r="I255" s="158" t="n">
        <v>1</v>
      </c>
      <c r="J255" s="158" t="inlineStr">
        <is>
          <t>ストレーナー</t>
        </is>
      </c>
      <c r="K255" s="158" t="n">
        <v>0</v>
      </c>
      <c r="L255" s="158" t="n"/>
      <c r="M255" s="158" t="n">
        <v>0</v>
      </c>
      <c r="N255" s="158" t="n"/>
      <c r="O255" s="158" t="n">
        <v>40</v>
      </c>
      <c r="P255" s="158" t="n">
        <v>2</v>
      </c>
      <c r="Q255" s="158" t="n">
        <v>0</v>
      </c>
      <c r="R255" s="158" t="n">
        <v>3</v>
      </c>
      <c r="S255" s="158" t="inlineStr">
        <is>
          <t>四捨五入</t>
        </is>
      </c>
      <c r="T255" s="158" t="n">
        <v>1</v>
      </c>
      <c r="U255" s="158" t="inlineStr">
        <is>
          <t xml:space="preserve">  一円未満</t>
        </is>
      </c>
      <c r="V255" s="158" t="n">
        <v>3</v>
      </c>
      <c r="W255" s="158" t="inlineStr">
        <is>
          <t>四捨五入</t>
        </is>
      </c>
      <c r="X255" s="158" t="n">
        <v>0</v>
      </c>
      <c r="Y255" s="158" t="n">
        <v>0</v>
      </c>
      <c r="Z255" s="158" t="n">
        <v>550</v>
      </c>
    </row>
    <row r="256">
      <c r="A256" s="158" t="n"/>
      <c r="B256" s="158" t="n">
        <v>1551331</v>
      </c>
      <c r="C256" s="158" t="inlineStr">
        <is>
          <t>ｼﾘﾏ　S角133X133X19　80穴</t>
        </is>
      </c>
      <c r="D256" s="158" t="n"/>
      <c r="E256" s="158" t="n"/>
      <c r="F256" s="158" t="n"/>
      <c r="G256" s="158" t="n"/>
      <c r="H256" s="158" t="n"/>
      <c r="I256" s="158" t="n">
        <v>1</v>
      </c>
      <c r="J256" s="158" t="inlineStr">
        <is>
          <t>ストレーナー</t>
        </is>
      </c>
      <c r="K256" s="158" t="n">
        <v>0</v>
      </c>
      <c r="L256" s="158" t="n"/>
      <c r="M256" s="158" t="n">
        <v>0</v>
      </c>
      <c r="N256" s="158" t="n"/>
      <c r="O256" s="158" t="n">
        <v>40</v>
      </c>
      <c r="P256" s="158" t="n">
        <v>2</v>
      </c>
      <c r="Q256" s="158" t="n">
        <v>0</v>
      </c>
      <c r="R256" s="158" t="n">
        <v>3</v>
      </c>
      <c r="S256" s="158" t="inlineStr">
        <is>
          <t>四捨五入</t>
        </is>
      </c>
      <c r="T256" s="158" t="n">
        <v>1</v>
      </c>
      <c r="U256" s="158" t="inlineStr">
        <is>
          <t xml:space="preserve">  一円未満</t>
        </is>
      </c>
      <c r="V256" s="158" t="n">
        <v>3</v>
      </c>
      <c r="W256" s="158" t="inlineStr">
        <is>
          <t>四捨五入</t>
        </is>
      </c>
      <c r="X256" s="158" t="n">
        <v>0</v>
      </c>
      <c r="Y256" s="158" t="n">
        <v>0</v>
      </c>
      <c r="Z256" s="158" t="n">
        <v>330</v>
      </c>
    </row>
    <row r="257">
      <c r="A257" s="158" t="n">
        <v>15132</v>
      </c>
      <c r="B257" s="158" t="n">
        <v>1551332</v>
      </c>
      <c r="C257" s="158" t="inlineStr">
        <is>
          <t>ﾑﾗｲﾄ　　S角133X133X19　449穴</t>
        </is>
      </c>
      <c r="D257" s="158" t="n"/>
      <c r="E257" s="158" t="n"/>
      <c r="F257" s="158" t="n"/>
      <c r="G257" s="158" t="n">
        <v>12</v>
      </c>
      <c r="H257" s="158" t="n"/>
      <c r="I257" s="158" t="n">
        <v>1</v>
      </c>
      <c r="J257" s="158" t="inlineStr">
        <is>
          <t>ストレーナー</t>
        </is>
      </c>
      <c r="K257" s="158" t="n">
        <v>0</v>
      </c>
      <c r="L257" s="158" t="n"/>
      <c r="M257" s="158" t="n">
        <v>0</v>
      </c>
      <c r="N257" s="158" t="n"/>
      <c r="O257" s="158" t="n">
        <v>40</v>
      </c>
      <c r="P257" s="158" t="n">
        <v>2</v>
      </c>
      <c r="Q257" s="158" t="n">
        <v>0</v>
      </c>
      <c r="R257" s="158" t="n">
        <v>3</v>
      </c>
      <c r="S257" s="158" t="inlineStr">
        <is>
          <t>四捨五入</t>
        </is>
      </c>
      <c r="T257" s="158" t="n">
        <v>1</v>
      </c>
      <c r="U257" s="158" t="inlineStr">
        <is>
          <t xml:space="preserve">  一円未満</t>
        </is>
      </c>
      <c r="V257" s="158" t="n">
        <v>3</v>
      </c>
      <c r="W257" s="158" t="inlineStr">
        <is>
          <t>四捨五入</t>
        </is>
      </c>
      <c r="X257" s="158" t="n">
        <v>0</v>
      </c>
      <c r="Y257" s="158" t="n">
        <v>0</v>
      </c>
      <c r="Z257" s="158" t="n">
        <v>275</v>
      </c>
    </row>
    <row r="258">
      <c r="A258" s="158" t="n">
        <v>16075</v>
      </c>
      <c r="B258" s="158" t="n">
        <v>1551333</v>
      </c>
      <c r="C258" s="158" t="inlineStr">
        <is>
          <t>ﾑﾗｲﾄ　　S角133X133X19　449穴　ｶｰﾄﾝ</t>
        </is>
      </c>
      <c r="D258" s="158" t="n"/>
      <c r="E258" s="158" t="n"/>
      <c r="F258" s="158" t="n"/>
      <c r="G258" s="158" t="n">
        <v>12</v>
      </c>
      <c r="H258" s="158" t="n"/>
      <c r="I258" s="158" t="n">
        <v>1</v>
      </c>
      <c r="J258" s="158" t="inlineStr">
        <is>
          <t>ストレーナー</t>
        </is>
      </c>
      <c r="K258" s="158" t="n">
        <v>0</v>
      </c>
      <c r="L258" s="158" t="n"/>
      <c r="M258" s="158" t="n">
        <v>0</v>
      </c>
      <c r="N258" s="158" t="n"/>
      <c r="O258" s="158" t="n">
        <v>40</v>
      </c>
      <c r="P258" s="158" t="n">
        <v>2</v>
      </c>
      <c r="Q258" s="158" t="n">
        <v>0</v>
      </c>
      <c r="R258" s="158" t="n">
        <v>3</v>
      </c>
      <c r="S258" s="158" t="inlineStr">
        <is>
          <t>四捨五入</t>
        </is>
      </c>
      <c r="T258" s="158" t="n">
        <v>1</v>
      </c>
      <c r="U258" s="158" t="inlineStr">
        <is>
          <t xml:space="preserve">  一円未満</t>
        </is>
      </c>
      <c r="V258" s="158" t="n">
        <v>3</v>
      </c>
      <c r="W258" s="158" t="inlineStr">
        <is>
          <t>四捨五入</t>
        </is>
      </c>
      <c r="X258" s="158" t="n">
        <v>0</v>
      </c>
      <c r="Y258" s="158" t="n">
        <v>0</v>
      </c>
      <c r="Z258" s="158" t="n">
        <v>275</v>
      </c>
    </row>
    <row r="259">
      <c r="A259" s="158" t="n"/>
      <c r="B259" s="158" t="n">
        <v>1999998</v>
      </c>
      <c r="C259" s="158" t="inlineStr">
        <is>
          <t>値引</t>
        </is>
      </c>
      <c r="D259" s="158" t="inlineStr">
        <is>
          <t>ストレーナー</t>
        </is>
      </c>
      <c r="E259" s="158" t="n"/>
      <c r="F259" s="158" t="n"/>
      <c r="G259" s="158" t="n"/>
      <c r="H259" s="158" t="n"/>
      <c r="I259" s="158" t="n">
        <v>1</v>
      </c>
      <c r="J259" s="158" t="inlineStr">
        <is>
          <t>ストレーナー</t>
        </is>
      </c>
      <c r="K259" s="158" t="n">
        <v>0</v>
      </c>
      <c r="L259" s="158" t="n"/>
      <c r="M259" s="158" t="n">
        <v>0</v>
      </c>
      <c r="N259" s="158" t="n"/>
      <c r="O259" s="158" t="n">
        <v>0</v>
      </c>
      <c r="P259" s="158" t="n">
        <v>1</v>
      </c>
      <c r="Q259" s="158" t="n">
        <v>0</v>
      </c>
      <c r="R259" s="158" t="n">
        <v>3</v>
      </c>
      <c r="S259" s="158" t="inlineStr">
        <is>
          <t>四捨五入</t>
        </is>
      </c>
      <c r="T259" s="158" t="n">
        <v>1</v>
      </c>
      <c r="U259" s="158" t="inlineStr">
        <is>
          <t xml:space="preserve">  一円未満</t>
        </is>
      </c>
      <c r="V259" s="158" t="n">
        <v>3</v>
      </c>
      <c r="W259" s="158" t="inlineStr">
        <is>
          <t>四捨五入</t>
        </is>
      </c>
      <c r="X259" s="158" t="n">
        <v>0</v>
      </c>
      <c r="Y259" s="158" t="n">
        <v>0</v>
      </c>
      <c r="Z259" s="158" t="n">
        <v>0</v>
      </c>
    </row>
    <row r="260">
      <c r="A260" s="158" t="n"/>
      <c r="B260" s="158" t="n">
        <v>1999999</v>
      </c>
      <c r="C260" s="158" t="inlineStr">
        <is>
          <t>立替運賃ストレーナー</t>
        </is>
      </c>
      <c r="D260" s="158" t="n"/>
      <c r="E260" s="158" t="n"/>
      <c r="F260" s="158" t="n"/>
      <c r="G260" s="158" t="n"/>
      <c r="H260" s="158" t="n"/>
      <c r="I260" s="158" t="n">
        <v>1</v>
      </c>
      <c r="J260" s="158" t="inlineStr">
        <is>
          <t>ストレーナー</t>
        </is>
      </c>
      <c r="K260" s="158" t="n">
        <v>0</v>
      </c>
      <c r="L260" s="158" t="n"/>
      <c r="M260" s="158" t="n">
        <v>0</v>
      </c>
      <c r="N260" s="158" t="n"/>
      <c r="O260" s="158" t="n">
        <v>0</v>
      </c>
      <c r="P260" s="158" t="n">
        <v>2</v>
      </c>
      <c r="Q260" s="158" t="n">
        <v>0</v>
      </c>
      <c r="R260" s="158" t="n">
        <v>3</v>
      </c>
      <c r="S260" s="158" t="inlineStr">
        <is>
          <t>四捨五入</t>
        </is>
      </c>
      <c r="T260" s="158" t="n">
        <v>1</v>
      </c>
      <c r="U260" s="158" t="inlineStr">
        <is>
          <t xml:space="preserve">  一円未満</t>
        </is>
      </c>
      <c r="V260" s="158" t="n">
        <v>3</v>
      </c>
      <c r="W260" s="158" t="inlineStr">
        <is>
          <t>四捨五入</t>
        </is>
      </c>
      <c r="X260" s="158" t="n">
        <v>0</v>
      </c>
      <c r="Y260" s="158" t="n">
        <v>0</v>
      </c>
      <c r="Z260" s="158" t="n">
        <v>0</v>
      </c>
    </row>
    <row r="261">
      <c r="A261" s="158" t="n">
        <v>3515150</v>
      </c>
      <c r="B261" s="158" t="n">
        <v>3015150</v>
      </c>
      <c r="C261" s="158" t="inlineStr">
        <is>
          <t>１５－１５０Ａ</t>
        </is>
      </c>
      <c r="D261" s="158" t="n"/>
      <c r="E261" s="158" t="n"/>
      <c r="F261" s="158" t="n"/>
      <c r="G261" s="158" t="n"/>
      <c r="H261" s="158" t="n"/>
      <c r="I261" s="158" t="n">
        <v>3</v>
      </c>
      <c r="J261" s="158" t="inlineStr">
        <is>
          <t>スリーブ</t>
        </is>
      </c>
      <c r="K261" s="158" t="n">
        <v>15</v>
      </c>
      <c r="L261" s="158" t="inlineStr">
        <is>
          <t>イノウエ　直管</t>
        </is>
      </c>
      <c r="M261" s="158" t="n">
        <v>0</v>
      </c>
      <c r="N261" s="158" t="n"/>
      <c r="O261" s="158" t="n">
        <v>240</v>
      </c>
      <c r="P261" s="158" t="n">
        <v>2</v>
      </c>
      <c r="Q261" s="158" t="n">
        <v>0</v>
      </c>
      <c r="R261" s="158" t="n">
        <v>3</v>
      </c>
      <c r="S261" s="158" t="inlineStr">
        <is>
          <t>四捨五入</t>
        </is>
      </c>
      <c r="T261" s="158" t="n">
        <v>1</v>
      </c>
      <c r="U261" s="158" t="inlineStr">
        <is>
          <t xml:space="preserve">  一円未満</t>
        </is>
      </c>
      <c r="V261" s="158" t="n">
        <v>3</v>
      </c>
      <c r="W261" s="158" t="inlineStr">
        <is>
          <t>四捨五入</t>
        </is>
      </c>
      <c r="X261" s="158" t="n">
        <v>0</v>
      </c>
      <c r="Y261" s="158" t="n">
        <v>0</v>
      </c>
      <c r="Z261" s="158" t="n">
        <v>28</v>
      </c>
    </row>
    <row r="262">
      <c r="A262" s="158" t="n">
        <v>3515200</v>
      </c>
      <c r="B262" s="158" t="n">
        <v>3015200</v>
      </c>
      <c r="C262" s="158" t="inlineStr">
        <is>
          <t>１５－２００Ａ</t>
        </is>
      </c>
      <c r="D262" s="158" t="n"/>
      <c r="E262" s="158" t="n"/>
      <c r="F262" s="158" t="n"/>
      <c r="G262" s="158" t="n"/>
      <c r="H262" s="158" t="n"/>
      <c r="I262" s="158" t="n">
        <v>3</v>
      </c>
      <c r="J262" s="158" t="inlineStr">
        <is>
          <t>スリーブ</t>
        </is>
      </c>
      <c r="K262" s="158" t="n">
        <v>15</v>
      </c>
      <c r="L262" s="158" t="inlineStr">
        <is>
          <t>イノウエ　直管</t>
        </is>
      </c>
      <c r="M262" s="158" t="n">
        <v>0</v>
      </c>
      <c r="N262" s="158" t="n"/>
      <c r="O262" s="158" t="n">
        <v>240</v>
      </c>
      <c r="P262" s="158" t="n">
        <v>2</v>
      </c>
      <c r="Q262" s="158" t="n">
        <v>0</v>
      </c>
      <c r="R262" s="158" t="n">
        <v>3</v>
      </c>
      <c r="S262" s="158" t="inlineStr">
        <is>
          <t>四捨五入</t>
        </is>
      </c>
      <c r="T262" s="158" t="n">
        <v>1</v>
      </c>
      <c r="U262" s="158" t="inlineStr">
        <is>
          <t xml:space="preserve">  一円未満</t>
        </is>
      </c>
      <c r="V262" s="158" t="n">
        <v>3</v>
      </c>
      <c r="W262" s="158" t="inlineStr">
        <is>
          <t>四捨五入</t>
        </is>
      </c>
      <c r="X262" s="158" t="n">
        <v>0</v>
      </c>
      <c r="Y262" s="158" t="n">
        <v>0</v>
      </c>
      <c r="Z262" s="158" t="n">
        <v>32</v>
      </c>
    </row>
    <row r="263">
      <c r="A263" s="158" t="n">
        <v>3515250</v>
      </c>
      <c r="B263" s="158" t="n">
        <v>3015250</v>
      </c>
      <c r="C263" s="158" t="inlineStr">
        <is>
          <t>１５－２５０Ａ</t>
        </is>
      </c>
      <c r="D263" s="158" t="n"/>
      <c r="E263" s="158" t="n"/>
      <c r="F263" s="158" t="n"/>
      <c r="G263" s="158" t="n"/>
      <c r="H263" s="158" t="n"/>
      <c r="I263" s="158" t="n">
        <v>3</v>
      </c>
      <c r="J263" s="158" t="inlineStr">
        <is>
          <t>スリーブ</t>
        </is>
      </c>
      <c r="K263" s="158" t="n">
        <v>15</v>
      </c>
      <c r="L263" s="158" t="inlineStr">
        <is>
          <t>イノウエ　直管</t>
        </is>
      </c>
      <c r="M263" s="158" t="n">
        <v>0</v>
      </c>
      <c r="N263" s="158" t="n"/>
      <c r="O263" s="158" t="n">
        <v>240</v>
      </c>
      <c r="P263" s="158" t="n">
        <v>2</v>
      </c>
      <c r="Q263" s="158" t="n">
        <v>0</v>
      </c>
      <c r="R263" s="158" t="n">
        <v>3</v>
      </c>
      <c r="S263" s="158" t="inlineStr">
        <is>
          <t>四捨五入</t>
        </is>
      </c>
      <c r="T263" s="158" t="n">
        <v>1</v>
      </c>
      <c r="U263" s="158" t="inlineStr">
        <is>
          <t xml:space="preserve">  一円未満</t>
        </is>
      </c>
      <c r="V263" s="158" t="n">
        <v>3</v>
      </c>
      <c r="W263" s="158" t="inlineStr">
        <is>
          <t>四捨五入</t>
        </is>
      </c>
      <c r="X263" s="158" t="n">
        <v>0</v>
      </c>
      <c r="Y263" s="158" t="n">
        <v>0</v>
      </c>
      <c r="Z263" s="158" t="n">
        <v>35</v>
      </c>
    </row>
    <row r="264">
      <c r="A264" s="158" t="n">
        <v>3515300</v>
      </c>
      <c r="B264" s="158" t="n">
        <v>3015300</v>
      </c>
      <c r="C264" s="158" t="inlineStr">
        <is>
          <t>１５－３００Ａ</t>
        </is>
      </c>
      <c r="D264" s="158" t="n"/>
      <c r="E264" s="158" t="n"/>
      <c r="F264" s="158" t="n"/>
      <c r="G264" s="158" t="n"/>
      <c r="H264" s="158" t="n"/>
      <c r="I264" s="158" t="n">
        <v>3</v>
      </c>
      <c r="J264" s="158" t="inlineStr">
        <is>
          <t>スリーブ</t>
        </is>
      </c>
      <c r="K264" s="158" t="n">
        <v>15</v>
      </c>
      <c r="L264" s="158" t="inlineStr">
        <is>
          <t>イノウエ　直管</t>
        </is>
      </c>
      <c r="M264" s="158" t="n">
        <v>0</v>
      </c>
      <c r="N264" s="158" t="n"/>
      <c r="O264" s="158" t="n">
        <v>240</v>
      </c>
      <c r="P264" s="158" t="n">
        <v>2</v>
      </c>
      <c r="Q264" s="158" t="n">
        <v>0</v>
      </c>
      <c r="R264" s="158" t="n">
        <v>3</v>
      </c>
      <c r="S264" s="158" t="inlineStr">
        <is>
          <t>四捨五入</t>
        </is>
      </c>
      <c r="T264" s="158" t="n">
        <v>1</v>
      </c>
      <c r="U264" s="158" t="inlineStr">
        <is>
          <t xml:space="preserve">  一円未満</t>
        </is>
      </c>
      <c r="V264" s="158" t="n">
        <v>3</v>
      </c>
      <c r="W264" s="158" t="inlineStr">
        <is>
          <t>四捨五入</t>
        </is>
      </c>
      <c r="X264" s="158" t="n">
        <v>0</v>
      </c>
      <c r="Y264" s="158" t="n">
        <v>0</v>
      </c>
      <c r="Z264" s="158" t="n">
        <v>39</v>
      </c>
    </row>
    <row r="265">
      <c r="A265" s="158" t="n">
        <v>3515350</v>
      </c>
      <c r="B265" s="158" t="n">
        <v>3015350</v>
      </c>
      <c r="C265" s="158" t="inlineStr">
        <is>
          <t>１５－３５０Ａ</t>
        </is>
      </c>
      <c r="D265" s="158" t="n"/>
      <c r="E265" s="158" t="n"/>
      <c r="F265" s="158" t="n"/>
      <c r="G265" s="158" t="n"/>
      <c r="H265" s="158" t="n"/>
      <c r="I265" s="158" t="n">
        <v>3</v>
      </c>
      <c r="J265" s="158" t="inlineStr">
        <is>
          <t>スリーブ</t>
        </is>
      </c>
      <c r="K265" s="158" t="n">
        <v>15</v>
      </c>
      <c r="L265" s="158" t="inlineStr">
        <is>
          <t>イノウエ　直管</t>
        </is>
      </c>
      <c r="M265" s="158" t="n">
        <v>0</v>
      </c>
      <c r="N265" s="158" t="n"/>
      <c r="O265" s="158" t="n">
        <v>240</v>
      </c>
      <c r="P265" s="158" t="n">
        <v>2</v>
      </c>
      <c r="Q265" s="158" t="n">
        <v>0</v>
      </c>
      <c r="R265" s="158" t="n">
        <v>3</v>
      </c>
      <c r="S265" s="158" t="inlineStr">
        <is>
          <t>四捨五入</t>
        </is>
      </c>
      <c r="T265" s="158" t="n">
        <v>1</v>
      </c>
      <c r="U265" s="158" t="inlineStr">
        <is>
          <t xml:space="preserve">  一円未満</t>
        </is>
      </c>
      <c r="V265" s="158" t="n">
        <v>3</v>
      </c>
      <c r="W265" s="158" t="inlineStr">
        <is>
          <t>四捨五入</t>
        </is>
      </c>
      <c r="X265" s="158" t="n">
        <v>0</v>
      </c>
      <c r="Y265" s="158" t="n">
        <v>0</v>
      </c>
      <c r="Z265" s="158" t="n">
        <v>42</v>
      </c>
    </row>
    <row r="266">
      <c r="A266" s="158" t="n">
        <v>3518300</v>
      </c>
      <c r="B266" s="158" t="n">
        <v>3018300</v>
      </c>
      <c r="C266" s="158" t="inlineStr">
        <is>
          <t>１８－３００Ａ</t>
        </is>
      </c>
      <c r="D266" s="158" t="n"/>
      <c r="E266" s="158" t="n"/>
      <c r="F266" s="158" t="n"/>
      <c r="G266" s="158" t="n"/>
      <c r="H266" s="158" t="n"/>
      <c r="I266" s="158" t="n">
        <v>3</v>
      </c>
      <c r="J266" s="158" t="inlineStr">
        <is>
          <t>スリーブ</t>
        </is>
      </c>
      <c r="K266" s="158" t="n">
        <v>15</v>
      </c>
      <c r="L266" s="158" t="inlineStr">
        <is>
          <t>イノウエ　直管</t>
        </is>
      </c>
      <c r="M266" s="158" t="n">
        <v>0</v>
      </c>
      <c r="N266" s="158" t="n"/>
      <c r="O266" s="158" t="n">
        <v>135</v>
      </c>
      <c r="P266" s="158" t="n">
        <v>2</v>
      </c>
      <c r="Q266" s="158" t="n">
        <v>0</v>
      </c>
      <c r="R266" s="158" t="n">
        <v>3</v>
      </c>
      <c r="S266" s="158" t="inlineStr">
        <is>
          <t>四捨五入</t>
        </is>
      </c>
      <c r="T266" s="158" t="n">
        <v>1</v>
      </c>
      <c r="U266" s="158" t="inlineStr">
        <is>
          <t xml:space="preserve">  一円未満</t>
        </is>
      </c>
      <c r="V266" s="158" t="n">
        <v>3</v>
      </c>
      <c r="W266" s="158" t="inlineStr">
        <is>
          <t>四捨五入</t>
        </is>
      </c>
      <c r="X266" s="158" t="n">
        <v>0</v>
      </c>
      <c r="Y266" s="158" t="n">
        <v>0</v>
      </c>
      <c r="Z266" s="158" t="n">
        <v>61</v>
      </c>
    </row>
    <row r="267">
      <c r="A267" s="158" t="n">
        <v>3518350</v>
      </c>
      <c r="B267" s="158" t="n">
        <v>3018350</v>
      </c>
      <c r="C267" s="158" t="inlineStr">
        <is>
          <t>１８－３５０Ａ</t>
        </is>
      </c>
      <c r="D267" s="158" t="n"/>
      <c r="E267" s="158" t="n"/>
      <c r="F267" s="158" t="n"/>
      <c r="G267" s="158" t="n"/>
      <c r="H267" s="158" t="n"/>
      <c r="I267" s="158" t="n">
        <v>3</v>
      </c>
      <c r="J267" s="158" t="inlineStr">
        <is>
          <t>スリーブ</t>
        </is>
      </c>
      <c r="K267" s="158" t="n">
        <v>15</v>
      </c>
      <c r="L267" s="158" t="inlineStr">
        <is>
          <t>イノウエ　直管</t>
        </is>
      </c>
      <c r="M267" s="158" t="n">
        <v>0</v>
      </c>
      <c r="N267" s="158" t="n"/>
      <c r="O267" s="158" t="n">
        <v>160</v>
      </c>
      <c r="P267" s="158" t="n">
        <v>2</v>
      </c>
      <c r="Q267" s="158" t="n">
        <v>0</v>
      </c>
      <c r="R267" s="158" t="n">
        <v>3</v>
      </c>
      <c r="S267" s="158" t="inlineStr">
        <is>
          <t>四捨五入</t>
        </is>
      </c>
      <c r="T267" s="158" t="n">
        <v>1</v>
      </c>
      <c r="U267" s="158" t="inlineStr">
        <is>
          <t xml:space="preserve">  一円未満</t>
        </is>
      </c>
      <c r="V267" s="158" t="n">
        <v>3</v>
      </c>
      <c r="W267" s="158" t="inlineStr">
        <is>
          <t>四捨五入</t>
        </is>
      </c>
      <c r="X267" s="158" t="n">
        <v>0</v>
      </c>
      <c r="Y267" s="158" t="n">
        <v>0</v>
      </c>
      <c r="Z267" s="158" t="n">
        <v>72</v>
      </c>
    </row>
    <row r="268">
      <c r="A268" s="158" t="n">
        <v>3520030</v>
      </c>
      <c r="B268" s="158" t="n">
        <v>3020030</v>
      </c>
      <c r="C268" s="158" t="inlineStr">
        <is>
          <t>２０－３０Ａ</t>
        </is>
      </c>
      <c r="D268" s="158" t="n"/>
      <c r="E268" s="158" t="n"/>
      <c r="F268" s="158" t="n"/>
      <c r="G268" s="158" t="n"/>
      <c r="H268" s="158" t="n"/>
      <c r="I268" s="158" t="n">
        <v>3</v>
      </c>
      <c r="J268" s="158" t="inlineStr">
        <is>
          <t>スリーブ</t>
        </is>
      </c>
      <c r="K268" s="158" t="n">
        <v>15</v>
      </c>
      <c r="L268" s="158" t="inlineStr">
        <is>
          <t>イノウエ　直管</t>
        </is>
      </c>
      <c r="M268" s="158" t="n">
        <v>0</v>
      </c>
      <c r="N268" s="158" t="n"/>
      <c r="O268" s="158" t="n">
        <v>200</v>
      </c>
      <c r="P268" s="158" t="n">
        <v>2</v>
      </c>
      <c r="Q268" s="158" t="n">
        <v>0</v>
      </c>
      <c r="R268" s="158" t="n">
        <v>3</v>
      </c>
      <c r="S268" s="158" t="inlineStr">
        <is>
          <t>四捨五入</t>
        </is>
      </c>
      <c r="T268" s="158" t="n">
        <v>1</v>
      </c>
      <c r="U268" s="158" t="inlineStr">
        <is>
          <t xml:space="preserve">  一円未満</t>
        </is>
      </c>
      <c r="V268" s="158" t="n">
        <v>3</v>
      </c>
      <c r="W268" s="158" t="inlineStr">
        <is>
          <t>四捨五入</t>
        </is>
      </c>
      <c r="X268" s="158" t="n">
        <v>0</v>
      </c>
      <c r="Y268" s="158" t="n">
        <v>0</v>
      </c>
      <c r="Z268" s="158" t="n">
        <v>14</v>
      </c>
    </row>
    <row r="269">
      <c r="A269" s="158" t="n">
        <v>3520040</v>
      </c>
      <c r="B269" s="158" t="n">
        <v>3020040</v>
      </c>
      <c r="C269" s="158" t="inlineStr">
        <is>
          <t>２０－４０Ａ</t>
        </is>
      </c>
      <c r="D269" s="158" t="n"/>
      <c r="E269" s="158" t="n"/>
      <c r="F269" s="158" t="n"/>
      <c r="G269" s="158" t="n"/>
      <c r="H269" s="158" t="n"/>
      <c r="I269" s="158" t="n">
        <v>3</v>
      </c>
      <c r="J269" s="158" t="inlineStr">
        <is>
          <t>スリーブ</t>
        </is>
      </c>
      <c r="K269" s="158" t="n">
        <v>15</v>
      </c>
      <c r="L269" s="158" t="inlineStr">
        <is>
          <t>イノウエ　直管</t>
        </is>
      </c>
      <c r="M269" s="158" t="n">
        <v>0</v>
      </c>
      <c r="N269" s="158" t="n"/>
      <c r="O269" s="158" t="n">
        <v>180</v>
      </c>
      <c r="P269" s="158" t="n">
        <v>2</v>
      </c>
      <c r="Q269" s="158" t="n">
        <v>0</v>
      </c>
      <c r="R269" s="158" t="n">
        <v>3</v>
      </c>
      <c r="S269" s="158" t="inlineStr">
        <is>
          <t>四捨五入</t>
        </is>
      </c>
      <c r="T269" s="158" t="n">
        <v>1</v>
      </c>
      <c r="U269" s="158" t="inlineStr">
        <is>
          <t xml:space="preserve">  一円未満</t>
        </is>
      </c>
      <c r="V269" s="158" t="n">
        <v>3</v>
      </c>
      <c r="W269" s="158" t="inlineStr">
        <is>
          <t>四捨五入</t>
        </is>
      </c>
      <c r="X269" s="158" t="n">
        <v>0</v>
      </c>
      <c r="Y269" s="158" t="n">
        <v>0</v>
      </c>
      <c r="Z269" s="158" t="n">
        <v>17</v>
      </c>
    </row>
    <row r="270">
      <c r="A270" s="158" t="n">
        <v>3520050</v>
      </c>
      <c r="B270" s="158" t="n">
        <v>3020050</v>
      </c>
      <c r="C270" s="158" t="inlineStr">
        <is>
          <t>２０－５０Ａ</t>
        </is>
      </c>
      <c r="D270" s="158" t="n"/>
      <c r="E270" s="158" t="n"/>
      <c r="F270" s="158" t="n"/>
      <c r="G270" s="158" t="n"/>
      <c r="H270" s="158" t="n"/>
      <c r="I270" s="158" t="n">
        <v>3</v>
      </c>
      <c r="J270" s="158" t="inlineStr">
        <is>
          <t>スリーブ</t>
        </is>
      </c>
      <c r="K270" s="158" t="n">
        <v>15</v>
      </c>
      <c r="L270" s="158" t="inlineStr">
        <is>
          <t>イノウエ　直管</t>
        </is>
      </c>
      <c r="M270" s="158" t="n">
        <v>0</v>
      </c>
      <c r="N270" s="158" t="n"/>
      <c r="O270" s="158" t="n">
        <v>810</v>
      </c>
      <c r="P270" s="158" t="n">
        <v>2</v>
      </c>
      <c r="Q270" s="158" t="n">
        <v>0</v>
      </c>
      <c r="R270" s="158" t="n">
        <v>3</v>
      </c>
      <c r="S270" s="158" t="inlineStr">
        <is>
          <t>四捨五入</t>
        </is>
      </c>
      <c r="T270" s="158" t="n">
        <v>1</v>
      </c>
      <c r="U270" s="158" t="inlineStr">
        <is>
          <t xml:space="preserve">  一円未満</t>
        </is>
      </c>
      <c r="V270" s="158" t="n">
        <v>3</v>
      </c>
      <c r="W270" s="158" t="inlineStr">
        <is>
          <t>四捨五入</t>
        </is>
      </c>
      <c r="X270" s="158" t="n">
        <v>0</v>
      </c>
      <c r="Y270" s="158" t="n">
        <v>0</v>
      </c>
      <c r="Z270" s="158" t="n">
        <v>19</v>
      </c>
    </row>
    <row r="271">
      <c r="A271" s="158" t="n">
        <v>3520070</v>
      </c>
      <c r="B271" s="158" t="n">
        <v>3020070</v>
      </c>
      <c r="C271" s="158" t="inlineStr">
        <is>
          <t>２０－７０Ａ</t>
        </is>
      </c>
      <c r="D271" s="158" t="n"/>
      <c r="E271" s="158" t="n"/>
      <c r="F271" s="158" t="n"/>
      <c r="G271" s="158" t="n"/>
      <c r="H271" s="158" t="n"/>
      <c r="I271" s="158" t="n">
        <v>3</v>
      </c>
      <c r="J271" s="158" t="inlineStr">
        <is>
          <t>スリーブ</t>
        </is>
      </c>
      <c r="K271" s="158" t="n">
        <v>15</v>
      </c>
      <c r="L271" s="158" t="inlineStr">
        <is>
          <t>イノウエ　直管</t>
        </is>
      </c>
      <c r="M271" s="158" t="n">
        <v>0</v>
      </c>
      <c r="N271" s="158" t="n"/>
      <c r="O271" s="158" t="n">
        <v>100</v>
      </c>
      <c r="P271" s="158" t="n">
        <v>2</v>
      </c>
      <c r="Q271" s="158" t="n">
        <v>0</v>
      </c>
      <c r="R271" s="158" t="n">
        <v>3</v>
      </c>
      <c r="S271" s="158" t="inlineStr">
        <is>
          <t>四捨五入</t>
        </is>
      </c>
      <c r="T271" s="158" t="n">
        <v>1</v>
      </c>
      <c r="U271" s="158" t="inlineStr">
        <is>
          <t xml:space="preserve">  一円未満</t>
        </is>
      </c>
      <c r="V271" s="158" t="n">
        <v>3</v>
      </c>
      <c r="W271" s="158" t="inlineStr">
        <is>
          <t>四捨五入</t>
        </is>
      </c>
      <c r="X271" s="158" t="n">
        <v>0</v>
      </c>
      <c r="Y271" s="158" t="n">
        <v>0</v>
      </c>
      <c r="Z271" s="158" t="n">
        <v>22</v>
      </c>
    </row>
    <row r="272">
      <c r="A272" s="158" t="n">
        <v>3520100</v>
      </c>
      <c r="B272" s="158" t="n">
        <v>3020100</v>
      </c>
      <c r="C272" s="158" t="inlineStr">
        <is>
          <t>２０－１００Ａ</t>
        </is>
      </c>
      <c r="D272" s="158" t="n"/>
      <c r="E272" s="158" t="n"/>
      <c r="F272" s="158" t="n"/>
      <c r="G272" s="158" t="n"/>
      <c r="H272" s="158" t="n"/>
      <c r="I272" s="158" t="n">
        <v>3</v>
      </c>
      <c r="J272" s="158" t="inlineStr">
        <is>
          <t>スリーブ</t>
        </is>
      </c>
      <c r="K272" s="158" t="n">
        <v>15</v>
      </c>
      <c r="L272" s="158" t="inlineStr">
        <is>
          <t>イノウエ　直管</t>
        </is>
      </c>
      <c r="M272" s="158" t="n">
        <v>0</v>
      </c>
      <c r="N272" s="158" t="n"/>
      <c r="O272" s="158" t="n">
        <v>405</v>
      </c>
      <c r="P272" s="158" t="n">
        <v>2</v>
      </c>
      <c r="Q272" s="158" t="n">
        <v>0</v>
      </c>
      <c r="R272" s="158" t="n">
        <v>3</v>
      </c>
      <c r="S272" s="158" t="inlineStr">
        <is>
          <t>四捨五入</t>
        </is>
      </c>
      <c r="T272" s="158" t="n">
        <v>1</v>
      </c>
      <c r="U272" s="158" t="inlineStr">
        <is>
          <t xml:space="preserve">  一円未満</t>
        </is>
      </c>
      <c r="V272" s="158" t="n">
        <v>3</v>
      </c>
      <c r="W272" s="158" t="inlineStr">
        <is>
          <t>四捨五入</t>
        </is>
      </c>
      <c r="X272" s="158" t="n">
        <v>0</v>
      </c>
      <c r="Y272" s="158" t="n">
        <v>0</v>
      </c>
      <c r="Z272" s="158" t="n">
        <v>26</v>
      </c>
    </row>
    <row r="273">
      <c r="A273" s="158" t="n">
        <v>3520120</v>
      </c>
      <c r="B273" s="158" t="n">
        <v>3020120</v>
      </c>
      <c r="C273" s="158" t="inlineStr">
        <is>
          <t>２０－１２０Ａ</t>
        </is>
      </c>
      <c r="D273" s="158" t="n"/>
      <c r="E273" s="158" t="n"/>
      <c r="F273" s="158" t="n"/>
      <c r="G273" s="158" t="n"/>
      <c r="H273" s="158" t="n"/>
      <c r="I273" s="158" t="n">
        <v>3</v>
      </c>
      <c r="J273" s="158" t="inlineStr">
        <is>
          <t>スリーブ</t>
        </is>
      </c>
      <c r="K273" s="158" t="n">
        <v>15</v>
      </c>
      <c r="L273" s="158" t="inlineStr">
        <is>
          <t>イノウエ　直管</t>
        </is>
      </c>
      <c r="M273" s="158" t="n">
        <v>0</v>
      </c>
      <c r="N273" s="158" t="n"/>
      <c r="O273" s="158" t="n">
        <v>62</v>
      </c>
      <c r="P273" s="158" t="n">
        <v>2</v>
      </c>
      <c r="Q273" s="158" t="n">
        <v>0</v>
      </c>
      <c r="R273" s="158" t="n">
        <v>3</v>
      </c>
      <c r="S273" s="158" t="inlineStr">
        <is>
          <t>四捨五入</t>
        </is>
      </c>
      <c r="T273" s="158" t="n">
        <v>1</v>
      </c>
      <c r="U273" s="158" t="inlineStr">
        <is>
          <t xml:space="preserve">  一円未満</t>
        </is>
      </c>
      <c r="V273" s="158" t="n">
        <v>3</v>
      </c>
      <c r="W273" s="158" t="inlineStr">
        <is>
          <t>四捨五入</t>
        </is>
      </c>
      <c r="X273" s="158" t="n">
        <v>0</v>
      </c>
      <c r="Y273" s="158" t="n">
        <v>0</v>
      </c>
      <c r="Z273" s="158" t="n">
        <v>29</v>
      </c>
    </row>
    <row r="274">
      <c r="A274" s="158" t="n">
        <v>3520150</v>
      </c>
      <c r="B274" s="158" t="n">
        <v>3020150</v>
      </c>
      <c r="C274" s="158" t="inlineStr">
        <is>
          <t>２０－１５０Ａ</t>
        </is>
      </c>
      <c r="D274" s="158" t="n"/>
      <c r="E274" s="158" t="n"/>
      <c r="F274" s="158" t="n"/>
      <c r="G274" s="158" t="n"/>
      <c r="H274" s="158" t="n"/>
      <c r="I274" s="158" t="n">
        <v>3</v>
      </c>
      <c r="J274" s="158" t="inlineStr">
        <is>
          <t>スリーブ</t>
        </is>
      </c>
      <c r="K274" s="158" t="n">
        <v>15</v>
      </c>
      <c r="L274" s="158" t="inlineStr">
        <is>
          <t>イノウエ　直管</t>
        </is>
      </c>
      <c r="M274" s="158" t="n">
        <v>0</v>
      </c>
      <c r="N274" s="158" t="n"/>
      <c r="O274" s="158" t="n">
        <v>270</v>
      </c>
      <c r="P274" s="158" t="n">
        <v>2</v>
      </c>
      <c r="Q274" s="158" t="n">
        <v>0</v>
      </c>
      <c r="R274" s="158" t="n">
        <v>3</v>
      </c>
      <c r="S274" s="158" t="inlineStr">
        <is>
          <t>四捨五入</t>
        </is>
      </c>
      <c r="T274" s="158" t="n">
        <v>1</v>
      </c>
      <c r="U274" s="158" t="inlineStr">
        <is>
          <t xml:space="preserve">  一円未満</t>
        </is>
      </c>
      <c r="V274" s="158" t="n">
        <v>3</v>
      </c>
      <c r="W274" s="158" t="inlineStr">
        <is>
          <t>四捨五入</t>
        </is>
      </c>
      <c r="X274" s="158" t="n">
        <v>0</v>
      </c>
      <c r="Y274" s="158" t="n">
        <v>0</v>
      </c>
      <c r="Z274" s="158" t="n">
        <v>32</v>
      </c>
    </row>
    <row r="275">
      <c r="A275" s="158" t="n">
        <v>3520180</v>
      </c>
      <c r="B275" s="158" t="n">
        <v>3020180</v>
      </c>
      <c r="C275" s="158" t="inlineStr">
        <is>
          <t>２０－１８０Ａ</t>
        </is>
      </c>
      <c r="D275" s="158" t="n"/>
      <c r="E275" s="158" t="n"/>
      <c r="F275" s="158" t="n"/>
      <c r="G275" s="158" t="n"/>
      <c r="H275" s="158" t="n"/>
      <c r="I275" s="158" t="n">
        <v>3</v>
      </c>
      <c r="J275" s="158" t="inlineStr">
        <is>
          <t>スリーブ</t>
        </is>
      </c>
      <c r="K275" s="158" t="n">
        <v>15</v>
      </c>
      <c r="L275" s="158" t="inlineStr">
        <is>
          <t>イノウエ　直管</t>
        </is>
      </c>
      <c r="M275" s="158" t="n">
        <v>0</v>
      </c>
      <c r="N275" s="158" t="n"/>
      <c r="O275" s="158" t="n">
        <v>135</v>
      </c>
      <c r="P275" s="158" t="n">
        <v>2</v>
      </c>
      <c r="Q275" s="158" t="n">
        <v>0</v>
      </c>
      <c r="R275" s="158" t="n">
        <v>3</v>
      </c>
      <c r="S275" s="158" t="inlineStr">
        <is>
          <t>四捨五入</t>
        </is>
      </c>
      <c r="T275" s="158" t="n">
        <v>1</v>
      </c>
      <c r="U275" s="158" t="inlineStr">
        <is>
          <t xml:space="preserve">  一円未満</t>
        </is>
      </c>
      <c r="V275" s="158" t="n">
        <v>3</v>
      </c>
      <c r="W275" s="158" t="inlineStr">
        <is>
          <t>四捨五入</t>
        </is>
      </c>
      <c r="X275" s="158" t="n">
        <v>0</v>
      </c>
      <c r="Y275" s="158" t="n">
        <v>0</v>
      </c>
      <c r="Z275" s="158" t="n">
        <v>35</v>
      </c>
    </row>
    <row r="276">
      <c r="A276" s="158" t="n">
        <v>3520200</v>
      </c>
      <c r="B276" s="158" t="n">
        <v>3020200</v>
      </c>
      <c r="C276" s="158" t="inlineStr">
        <is>
          <t>２０－２００Ａ</t>
        </is>
      </c>
      <c r="D276" s="158" t="n"/>
      <c r="E276" s="158" t="n"/>
      <c r="F276" s="158" t="n"/>
      <c r="G276" s="158" t="n"/>
      <c r="H276" s="158" t="n"/>
      <c r="I276" s="158" t="n">
        <v>3</v>
      </c>
      <c r="J276" s="158" t="inlineStr">
        <is>
          <t>スリーブ</t>
        </is>
      </c>
      <c r="K276" s="158" t="n">
        <v>15</v>
      </c>
      <c r="L276" s="158" t="inlineStr">
        <is>
          <t>イノウエ　直管</t>
        </is>
      </c>
      <c r="M276" s="158" t="n">
        <v>0</v>
      </c>
      <c r="N276" s="158" t="n"/>
      <c r="O276" s="158" t="n">
        <v>135</v>
      </c>
      <c r="P276" s="158" t="n">
        <v>2</v>
      </c>
      <c r="Q276" s="158" t="n">
        <v>0</v>
      </c>
      <c r="R276" s="158" t="n">
        <v>3</v>
      </c>
      <c r="S276" s="158" t="inlineStr">
        <is>
          <t>四捨五入</t>
        </is>
      </c>
      <c r="T276" s="158" t="n">
        <v>1</v>
      </c>
      <c r="U276" s="158" t="inlineStr">
        <is>
          <t xml:space="preserve">  一円未満</t>
        </is>
      </c>
      <c r="V276" s="158" t="n">
        <v>3</v>
      </c>
      <c r="W276" s="158" t="inlineStr">
        <is>
          <t>四捨五入</t>
        </is>
      </c>
      <c r="X276" s="158" t="n">
        <v>0</v>
      </c>
      <c r="Y276" s="158" t="n">
        <v>0</v>
      </c>
      <c r="Z276" s="158" t="n">
        <v>37</v>
      </c>
    </row>
    <row r="277">
      <c r="A277" s="158" t="n">
        <v>3520203</v>
      </c>
      <c r="B277" s="158" t="n">
        <v>3020203</v>
      </c>
      <c r="C277" s="158" t="inlineStr">
        <is>
          <t>２０－２０３Ａ</t>
        </is>
      </c>
      <c r="D277" s="158" t="n"/>
      <c r="E277" s="158" t="n"/>
      <c r="F277" s="158" t="n"/>
      <c r="G277" s="158" t="n"/>
      <c r="H277" s="158" t="n"/>
      <c r="I277" s="158" t="n">
        <v>3</v>
      </c>
      <c r="J277" s="158" t="inlineStr">
        <is>
          <t>スリーブ</t>
        </is>
      </c>
      <c r="K277" s="158" t="n">
        <v>15</v>
      </c>
      <c r="L277" s="158" t="inlineStr">
        <is>
          <t>イノウエ　直管</t>
        </is>
      </c>
      <c r="M277" s="158" t="n">
        <v>0</v>
      </c>
      <c r="N277" s="158" t="n"/>
      <c r="O277" s="158" t="n">
        <v>135</v>
      </c>
      <c r="P277" s="158" t="n">
        <v>2</v>
      </c>
      <c r="Q277" s="158" t="n">
        <v>0</v>
      </c>
      <c r="R277" s="158" t="n">
        <v>3</v>
      </c>
      <c r="S277" s="158" t="inlineStr">
        <is>
          <t>四捨五入</t>
        </is>
      </c>
      <c r="T277" s="158" t="n">
        <v>1</v>
      </c>
      <c r="U277" s="158" t="inlineStr">
        <is>
          <t xml:space="preserve">  一円未満</t>
        </is>
      </c>
      <c r="V277" s="158" t="n">
        <v>3</v>
      </c>
      <c r="W277" s="158" t="inlineStr">
        <is>
          <t>四捨五入</t>
        </is>
      </c>
      <c r="X277" s="158" t="n">
        <v>0</v>
      </c>
      <c r="Y277" s="158" t="n">
        <v>0</v>
      </c>
      <c r="Z277" s="158" t="n">
        <v>37</v>
      </c>
    </row>
    <row r="278">
      <c r="A278" s="158" t="n">
        <v>3520210</v>
      </c>
      <c r="B278" s="158" t="n">
        <v>3020210</v>
      </c>
      <c r="C278" s="158" t="inlineStr">
        <is>
          <t>２０－２１０Ａ</t>
        </is>
      </c>
      <c r="D278" s="158" t="n"/>
      <c r="E278" s="158" t="n"/>
      <c r="F278" s="158" t="n"/>
      <c r="G278" s="158" t="n"/>
      <c r="H278" s="158" t="n"/>
      <c r="I278" s="158" t="n">
        <v>3</v>
      </c>
      <c r="J278" s="158" t="inlineStr">
        <is>
          <t>スリーブ</t>
        </is>
      </c>
      <c r="K278" s="158" t="n">
        <v>15</v>
      </c>
      <c r="L278" s="158" t="inlineStr">
        <is>
          <t>イノウエ　直管</t>
        </is>
      </c>
      <c r="M278" s="158" t="n">
        <v>0</v>
      </c>
      <c r="N278" s="158" t="n"/>
      <c r="O278" s="158" t="n">
        <v>135</v>
      </c>
      <c r="P278" s="158" t="n">
        <v>2</v>
      </c>
      <c r="Q278" s="158" t="n">
        <v>0</v>
      </c>
      <c r="R278" s="158" t="n">
        <v>3</v>
      </c>
      <c r="S278" s="158" t="inlineStr">
        <is>
          <t>四捨五入</t>
        </is>
      </c>
      <c r="T278" s="158" t="n">
        <v>1</v>
      </c>
      <c r="U278" s="158" t="inlineStr">
        <is>
          <t xml:space="preserve">  一円未満</t>
        </is>
      </c>
      <c r="V278" s="158" t="n">
        <v>3</v>
      </c>
      <c r="W278" s="158" t="inlineStr">
        <is>
          <t>四捨五入</t>
        </is>
      </c>
      <c r="X278" s="158" t="n">
        <v>0</v>
      </c>
      <c r="Y278" s="158" t="n">
        <v>0</v>
      </c>
      <c r="Z278" s="158" t="n">
        <v>39</v>
      </c>
    </row>
    <row r="279">
      <c r="A279" s="158" t="n">
        <v>3520220</v>
      </c>
      <c r="B279" s="158" t="n">
        <v>3020220</v>
      </c>
      <c r="C279" s="158" t="inlineStr">
        <is>
          <t>２０－２２０Ａ</t>
        </is>
      </c>
      <c r="D279" s="158" t="n"/>
      <c r="E279" s="158" t="n"/>
      <c r="F279" s="158" t="n"/>
      <c r="G279" s="158" t="n"/>
      <c r="H279" s="158" t="n"/>
      <c r="I279" s="158" t="n">
        <v>3</v>
      </c>
      <c r="J279" s="158" t="inlineStr">
        <is>
          <t>スリーブ</t>
        </is>
      </c>
      <c r="K279" s="158" t="n">
        <v>15</v>
      </c>
      <c r="L279" s="158" t="inlineStr">
        <is>
          <t>イノウエ　直管</t>
        </is>
      </c>
      <c r="M279" s="158" t="n">
        <v>0</v>
      </c>
      <c r="N279" s="158" t="n"/>
      <c r="O279" s="158" t="n">
        <v>135</v>
      </c>
      <c r="P279" s="158" t="n">
        <v>2</v>
      </c>
      <c r="Q279" s="158" t="n">
        <v>0</v>
      </c>
      <c r="R279" s="158" t="n">
        <v>3</v>
      </c>
      <c r="S279" s="158" t="inlineStr">
        <is>
          <t>四捨五入</t>
        </is>
      </c>
      <c r="T279" s="158" t="n">
        <v>1</v>
      </c>
      <c r="U279" s="158" t="inlineStr">
        <is>
          <t xml:space="preserve">  一円未満</t>
        </is>
      </c>
      <c r="V279" s="158" t="n">
        <v>3</v>
      </c>
      <c r="W279" s="158" t="inlineStr">
        <is>
          <t>四捨五入</t>
        </is>
      </c>
      <c r="X279" s="158" t="n">
        <v>0</v>
      </c>
      <c r="Y279" s="158" t="n">
        <v>0</v>
      </c>
      <c r="Z279" s="158" t="n">
        <v>40</v>
      </c>
    </row>
    <row r="280">
      <c r="A280" s="158" t="n">
        <v>3520260</v>
      </c>
      <c r="B280" s="158" t="n">
        <v>3020260</v>
      </c>
      <c r="C280" s="158" t="inlineStr">
        <is>
          <t>２０－２６０Ａ</t>
        </is>
      </c>
      <c r="D280" s="158" t="n"/>
      <c r="E280" s="158" t="n"/>
      <c r="F280" s="158" t="n"/>
      <c r="G280" s="158" t="n"/>
      <c r="H280" s="158" t="n"/>
      <c r="I280" s="158" t="n">
        <v>3</v>
      </c>
      <c r="J280" s="158" t="inlineStr">
        <is>
          <t>スリーブ</t>
        </is>
      </c>
      <c r="K280" s="158" t="n">
        <v>15</v>
      </c>
      <c r="L280" s="158" t="inlineStr">
        <is>
          <t>イノウエ　直管</t>
        </is>
      </c>
      <c r="M280" s="158" t="n">
        <v>0</v>
      </c>
      <c r="N280" s="158" t="n"/>
      <c r="O280" s="158" t="n">
        <v>135</v>
      </c>
      <c r="P280" s="158" t="n">
        <v>2</v>
      </c>
      <c r="Q280" s="158" t="n">
        <v>0</v>
      </c>
      <c r="R280" s="158" t="n">
        <v>3</v>
      </c>
      <c r="S280" s="158" t="inlineStr">
        <is>
          <t>四捨五入</t>
        </is>
      </c>
      <c r="T280" s="158" t="n">
        <v>1</v>
      </c>
      <c r="U280" s="158" t="inlineStr">
        <is>
          <t xml:space="preserve">  一円未満</t>
        </is>
      </c>
      <c r="V280" s="158" t="n">
        <v>3</v>
      </c>
      <c r="W280" s="158" t="inlineStr">
        <is>
          <t>四捨五入</t>
        </is>
      </c>
      <c r="X280" s="158" t="n">
        <v>0</v>
      </c>
      <c r="Y280" s="158" t="n">
        <v>0</v>
      </c>
      <c r="Z280" s="158" t="n">
        <v>43</v>
      </c>
    </row>
    <row r="281">
      <c r="A281" s="158" t="n">
        <v>3520280</v>
      </c>
      <c r="B281" s="158" t="n">
        <v>3020280</v>
      </c>
      <c r="C281" s="158" t="inlineStr">
        <is>
          <t>２０－２８０Ａ</t>
        </is>
      </c>
      <c r="D281" s="158" t="n"/>
      <c r="E281" s="158" t="n"/>
      <c r="F281" s="158" t="n"/>
      <c r="G281" s="158" t="n"/>
      <c r="H281" s="158" t="n"/>
      <c r="I281" s="158" t="n">
        <v>3</v>
      </c>
      <c r="J281" s="158" t="inlineStr">
        <is>
          <t>スリーブ</t>
        </is>
      </c>
      <c r="K281" s="158" t="n">
        <v>15</v>
      </c>
      <c r="L281" s="158" t="inlineStr">
        <is>
          <t>イノウエ　直管</t>
        </is>
      </c>
      <c r="M281" s="158" t="n">
        <v>0</v>
      </c>
      <c r="N281" s="158" t="n"/>
      <c r="O281" s="158" t="n">
        <v>135</v>
      </c>
      <c r="P281" s="158" t="n">
        <v>2</v>
      </c>
      <c r="Q281" s="158" t="n">
        <v>0</v>
      </c>
      <c r="R281" s="158" t="n">
        <v>3</v>
      </c>
      <c r="S281" s="158" t="inlineStr">
        <is>
          <t>四捨五入</t>
        </is>
      </c>
      <c r="T281" s="158" t="n">
        <v>1</v>
      </c>
      <c r="U281" s="158" t="inlineStr">
        <is>
          <t xml:space="preserve">  一円未満</t>
        </is>
      </c>
      <c r="V281" s="158" t="n">
        <v>3</v>
      </c>
      <c r="W281" s="158" t="inlineStr">
        <is>
          <t>四捨五入</t>
        </is>
      </c>
      <c r="X281" s="158" t="n">
        <v>0</v>
      </c>
      <c r="Y281" s="158" t="n">
        <v>0</v>
      </c>
      <c r="Z281" s="158" t="n">
        <v>44</v>
      </c>
    </row>
    <row r="282">
      <c r="A282" s="158" t="n">
        <v>3520290</v>
      </c>
      <c r="B282" s="158" t="n">
        <v>3020290</v>
      </c>
      <c r="C282" s="158" t="inlineStr">
        <is>
          <t>２０－２９０Ａ</t>
        </is>
      </c>
      <c r="D282" s="158" t="n"/>
      <c r="E282" s="158" t="n"/>
      <c r="F282" s="158" t="n"/>
      <c r="G282" s="158" t="n"/>
      <c r="H282" s="158" t="n"/>
      <c r="I282" s="158" t="n">
        <v>3</v>
      </c>
      <c r="J282" s="158" t="inlineStr">
        <is>
          <t>スリーブ</t>
        </is>
      </c>
      <c r="K282" s="158" t="n">
        <v>15</v>
      </c>
      <c r="L282" s="158" t="inlineStr">
        <is>
          <t>イノウエ　直管</t>
        </is>
      </c>
      <c r="M282" s="158" t="n">
        <v>0</v>
      </c>
      <c r="N282" s="158" t="n"/>
      <c r="O282" s="158" t="n">
        <v>135</v>
      </c>
      <c r="P282" s="158" t="n">
        <v>2</v>
      </c>
      <c r="Q282" s="158" t="n">
        <v>0</v>
      </c>
      <c r="R282" s="158" t="n">
        <v>3</v>
      </c>
      <c r="S282" s="158" t="inlineStr">
        <is>
          <t>四捨五入</t>
        </is>
      </c>
      <c r="T282" s="158" t="n">
        <v>1</v>
      </c>
      <c r="U282" s="158" t="inlineStr">
        <is>
          <t xml:space="preserve">  一円未満</t>
        </is>
      </c>
      <c r="V282" s="158" t="n">
        <v>3</v>
      </c>
      <c r="W282" s="158" t="inlineStr">
        <is>
          <t>四捨五入</t>
        </is>
      </c>
      <c r="X282" s="158" t="n">
        <v>0</v>
      </c>
      <c r="Y282" s="158" t="n">
        <v>0</v>
      </c>
      <c r="Z282" s="158" t="n">
        <v>45</v>
      </c>
    </row>
    <row r="283">
      <c r="A283" s="158" t="n">
        <v>3520300</v>
      </c>
      <c r="B283" s="158" t="n">
        <v>3020300</v>
      </c>
      <c r="C283" s="158" t="inlineStr">
        <is>
          <t>２０－３００Ａ</t>
        </is>
      </c>
      <c r="D283" s="158" t="n"/>
      <c r="E283" s="158" t="n"/>
      <c r="F283" s="158" t="n"/>
      <c r="G283" s="158" t="n"/>
      <c r="H283" s="158" t="n"/>
      <c r="I283" s="158" t="n">
        <v>3</v>
      </c>
      <c r="J283" s="158" t="inlineStr">
        <is>
          <t>スリーブ</t>
        </is>
      </c>
      <c r="K283" s="158" t="n">
        <v>15</v>
      </c>
      <c r="L283" s="158" t="inlineStr">
        <is>
          <t>イノウエ　直管</t>
        </is>
      </c>
      <c r="M283" s="158" t="n">
        <v>0</v>
      </c>
      <c r="N283" s="158" t="n"/>
      <c r="O283" s="158" t="n">
        <v>135</v>
      </c>
      <c r="P283" s="158" t="n">
        <v>2</v>
      </c>
      <c r="Q283" s="158" t="n">
        <v>0</v>
      </c>
      <c r="R283" s="158" t="n">
        <v>3</v>
      </c>
      <c r="S283" s="158" t="inlineStr">
        <is>
          <t>四捨五入</t>
        </is>
      </c>
      <c r="T283" s="158" t="n">
        <v>1</v>
      </c>
      <c r="U283" s="158" t="inlineStr">
        <is>
          <t xml:space="preserve">  一円未満</t>
        </is>
      </c>
      <c r="V283" s="158" t="n">
        <v>3</v>
      </c>
      <c r="W283" s="158" t="inlineStr">
        <is>
          <t>四捨五入</t>
        </is>
      </c>
      <c r="X283" s="158" t="n">
        <v>0</v>
      </c>
      <c r="Y283" s="158" t="n">
        <v>0</v>
      </c>
      <c r="Z283" s="158" t="n">
        <v>45</v>
      </c>
    </row>
    <row r="284">
      <c r="A284" s="158" t="n">
        <v>3520350</v>
      </c>
      <c r="B284" s="158" t="n">
        <v>3020350</v>
      </c>
      <c r="C284" s="158" t="inlineStr">
        <is>
          <t>２０－３５０Ａ</t>
        </is>
      </c>
      <c r="D284" s="158" t="n"/>
      <c r="E284" s="158" t="n"/>
      <c r="F284" s="158" t="n"/>
      <c r="G284" s="158" t="n"/>
      <c r="H284" s="158" t="n"/>
      <c r="I284" s="158" t="n">
        <v>3</v>
      </c>
      <c r="J284" s="158" t="inlineStr">
        <is>
          <t>スリーブ</t>
        </is>
      </c>
      <c r="K284" s="158" t="n">
        <v>15</v>
      </c>
      <c r="L284" s="158" t="inlineStr">
        <is>
          <t>イノウエ　直管</t>
        </is>
      </c>
      <c r="M284" s="158" t="n">
        <v>0</v>
      </c>
      <c r="N284" s="158" t="n"/>
      <c r="O284" s="158" t="n">
        <v>135</v>
      </c>
      <c r="P284" s="158" t="n">
        <v>2</v>
      </c>
      <c r="Q284" s="158" t="n">
        <v>0</v>
      </c>
      <c r="R284" s="158" t="n">
        <v>3</v>
      </c>
      <c r="S284" s="158" t="inlineStr">
        <is>
          <t>四捨五入</t>
        </is>
      </c>
      <c r="T284" s="158" t="n">
        <v>1</v>
      </c>
      <c r="U284" s="158" t="inlineStr">
        <is>
          <t xml:space="preserve">  一円未満</t>
        </is>
      </c>
      <c r="V284" s="158" t="n">
        <v>3</v>
      </c>
      <c r="W284" s="158" t="inlineStr">
        <is>
          <t>四捨五入</t>
        </is>
      </c>
      <c r="X284" s="158" t="n">
        <v>0</v>
      </c>
      <c r="Y284" s="158" t="n">
        <v>0</v>
      </c>
      <c r="Z284" s="158" t="n">
        <v>58</v>
      </c>
    </row>
    <row r="285">
      <c r="A285" s="158" t="n">
        <v>3525060</v>
      </c>
      <c r="B285" s="158" t="n">
        <v>3025060</v>
      </c>
      <c r="C285" s="158" t="inlineStr">
        <is>
          <t>２５－６０Ａ</t>
        </is>
      </c>
      <c r="D285" s="158" t="n"/>
      <c r="E285" s="158" t="n"/>
      <c r="F285" s="158" t="n"/>
      <c r="G285" s="158" t="n"/>
      <c r="H285" s="158" t="n"/>
      <c r="I285" s="158" t="n">
        <v>3</v>
      </c>
      <c r="J285" s="158" t="inlineStr">
        <is>
          <t>スリーブ</t>
        </is>
      </c>
      <c r="K285" s="158" t="n">
        <v>15</v>
      </c>
      <c r="L285" s="158" t="inlineStr">
        <is>
          <t>イノウエ　直管</t>
        </is>
      </c>
      <c r="M285" s="158" t="n">
        <v>0</v>
      </c>
      <c r="N285" s="158" t="n"/>
      <c r="O285" s="158" t="n">
        <v>480</v>
      </c>
      <c r="P285" s="158" t="n">
        <v>2</v>
      </c>
      <c r="Q285" s="158" t="n">
        <v>0</v>
      </c>
      <c r="R285" s="158" t="n">
        <v>3</v>
      </c>
      <c r="S285" s="158" t="inlineStr">
        <is>
          <t>四捨五入</t>
        </is>
      </c>
      <c r="T285" s="158" t="n">
        <v>1</v>
      </c>
      <c r="U285" s="158" t="inlineStr">
        <is>
          <t xml:space="preserve">  一円未満</t>
        </is>
      </c>
      <c r="V285" s="158" t="n">
        <v>3</v>
      </c>
      <c r="W285" s="158" t="inlineStr">
        <is>
          <t>四捨五入</t>
        </is>
      </c>
      <c r="X285" s="158" t="n">
        <v>0</v>
      </c>
      <c r="Y285" s="158" t="n">
        <v>0</v>
      </c>
      <c r="Z285" s="158" t="n">
        <v>22</v>
      </c>
    </row>
    <row r="286">
      <c r="A286" s="158" t="n">
        <v>3525095</v>
      </c>
      <c r="B286" s="158" t="n">
        <v>3025095</v>
      </c>
      <c r="C286" s="158" t="inlineStr">
        <is>
          <t>２５－９５Ａ</t>
        </is>
      </c>
      <c r="D286" s="158" t="n"/>
      <c r="E286" s="158" t="n"/>
      <c r="F286" s="158" t="n"/>
      <c r="G286" s="158" t="n"/>
      <c r="H286" s="158" t="n"/>
      <c r="I286" s="158" t="n">
        <v>3</v>
      </c>
      <c r="J286" s="158" t="inlineStr">
        <is>
          <t>スリーブ</t>
        </is>
      </c>
      <c r="K286" s="158" t="n">
        <v>15</v>
      </c>
      <c r="L286" s="158" t="inlineStr">
        <is>
          <t>イノウエ　直管</t>
        </is>
      </c>
      <c r="M286" s="158" t="n">
        <v>0</v>
      </c>
      <c r="N286" s="158" t="n"/>
      <c r="O286" s="158" t="n">
        <v>288</v>
      </c>
      <c r="P286" s="158" t="n">
        <v>2</v>
      </c>
      <c r="Q286" s="158" t="n">
        <v>0</v>
      </c>
      <c r="R286" s="158" t="n">
        <v>3</v>
      </c>
      <c r="S286" s="158" t="inlineStr">
        <is>
          <t>四捨五入</t>
        </is>
      </c>
      <c r="T286" s="158" t="n">
        <v>1</v>
      </c>
      <c r="U286" s="158" t="inlineStr">
        <is>
          <t xml:space="preserve">  一円未満</t>
        </is>
      </c>
      <c r="V286" s="158" t="n">
        <v>3</v>
      </c>
      <c r="W286" s="158" t="inlineStr">
        <is>
          <t>四捨五入</t>
        </is>
      </c>
      <c r="X286" s="158" t="n">
        <v>0</v>
      </c>
      <c r="Y286" s="158" t="n">
        <v>0</v>
      </c>
      <c r="Z286" s="158" t="n">
        <v>28</v>
      </c>
    </row>
    <row r="287">
      <c r="A287" s="158" t="n">
        <v>3525100</v>
      </c>
      <c r="B287" s="158" t="n">
        <v>3025100</v>
      </c>
      <c r="C287" s="158" t="inlineStr">
        <is>
          <t>２５－１００Ａ</t>
        </is>
      </c>
      <c r="D287" s="158" t="n"/>
      <c r="E287" s="158" t="n"/>
      <c r="F287" s="158" t="n"/>
      <c r="G287" s="158" t="n"/>
      <c r="H287" s="158" t="n"/>
      <c r="I287" s="158" t="n">
        <v>3</v>
      </c>
      <c r="J287" s="158" t="inlineStr">
        <is>
          <t>スリーブ</t>
        </is>
      </c>
      <c r="K287" s="158" t="n">
        <v>15</v>
      </c>
      <c r="L287" s="158" t="inlineStr">
        <is>
          <t>イノウエ　直管</t>
        </is>
      </c>
      <c r="M287" s="158" t="n">
        <v>0</v>
      </c>
      <c r="N287" s="158" t="n"/>
      <c r="O287" s="158" t="n">
        <v>288</v>
      </c>
      <c r="P287" s="158" t="n">
        <v>2</v>
      </c>
      <c r="Q287" s="158" t="n">
        <v>0</v>
      </c>
      <c r="R287" s="158" t="n">
        <v>3</v>
      </c>
      <c r="S287" s="158" t="inlineStr">
        <is>
          <t>四捨五入</t>
        </is>
      </c>
      <c r="T287" s="158" t="n">
        <v>1</v>
      </c>
      <c r="U287" s="158" t="inlineStr">
        <is>
          <t xml:space="preserve">  一円未満</t>
        </is>
      </c>
      <c r="V287" s="158" t="n">
        <v>3</v>
      </c>
      <c r="W287" s="158" t="inlineStr">
        <is>
          <t>四捨五入</t>
        </is>
      </c>
      <c r="X287" s="158" t="n">
        <v>0</v>
      </c>
      <c r="Y287" s="158" t="n">
        <v>0</v>
      </c>
      <c r="Z287" s="158" t="n">
        <v>28</v>
      </c>
    </row>
    <row r="288">
      <c r="A288" s="158" t="n">
        <v>3525120</v>
      </c>
      <c r="B288" s="158" t="n">
        <v>3025120</v>
      </c>
      <c r="C288" s="158" t="inlineStr">
        <is>
          <t>２５－１２０Ａ</t>
        </is>
      </c>
      <c r="D288" s="158" t="n"/>
      <c r="E288" s="158" t="n"/>
      <c r="F288" s="158" t="n"/>
      <c r="G288" s="158" t="n"/>
      <c r="H288" s="158" t="n"/>
      <c r="I288" s="158" t="n">
        <v>3</v>
      </c>
      <c r="J288" s="158" t="inlineStr">
        <is>
          <t>スリーブ</t>
        </is>
      </c>
      <c r="K288" s="158" t="n">
        <v>15</v>
      </c>
      <c r="L288" s="158" t="inlineStr">
        <is>
          <t>イノウエ　直管</t>
        </is>
      </c>
      <c r="M288" s="158" t="n">
        <v>0</v>
      </c>
      <c r="N288" s="158" t="n"/>
      <c r="O288" s="158" t="n">
        <v>192</v>
      </c>
      <c r="P288" s="158" t="n">
        <v>2</v>
      </c>
      <c r="Q288" s="158" t="n">
        <v>0</v>
      </c>
      <c r="R288" s="158" t="n">
        <v>3</v>
      </c>
      <c r="S288" s="158" t="inlineStr">
        <is>
          <t>四捨五入</t>
        </is>
      </c>
      <c r="T288" s="158" t="n">
        <v>1</v>
      </c>
      <c r="U288" s="158" t="inlineStr">
        <is>
          <t xml:space="preserve">  一円未満</t>
        </is>
      </c>
      <c r="V288" s="158" t="n">
        <v>3</v>
      </c>
      <c r="W288" s="158" t="inlineStr">
        <is>
          <t>四捨五入</t>
        </is>
      </c>
      <c r="X288" s="158" t="n">
        <v>0</v>
      </c>
      <c r="Y288" s="158" t="n">
        <v>0</v>
      </c>
      <c r="Z288" s="158" t="n">
        <v>31</v>
      </c>
    </row>
    <row r="289">
      <c r="A289" s="158" t="n">
        <v>3525130</v>
      </c>
      <c r="B289" s="158" t="n">
        <v>3025130</v>
      </c>
      <c r="C289" s="158" t="inlineStr">
        <is>
          <t>２５－１３０Ａ</t>
        </is>
      </c>
      <c r="D289" s="158" t="n"/>
      <c r="E289" s="158" t="n"/>
      <c r="F289" s="158" t="n"/>
      <c r="G289" s="158" t="n"/>
      <c r="H289" s="158" t="n"/>
      <c r="I289" s="158" t="n">
        <v>3</v>
      </c>
      <c r="J289" s="158" t="inlineStr">
        <is>
          <t>スリーブ</t>
        </is>
      </c>
      <c r="K289" s="158" t="n">
        <v>15</v>
      </c>
      <c r="L289" s="158" t="inlineStr">
        <is>
          <t>イノウエ　直管</t>
        </is>
      </c>
      <c r="M289" s="158" t="n">
        <v>0</v>
      </c>
      <c r="N289" s="158" t="n"/>
      <c r="O289" s="158" t="n">
        <v>192</v>
      </c>
      <c r="P289" s="158" t="n">
        <v>2</v>
      </c>
      <c r="Q289" s="158" t="n">
        <v>0</v>
      </c>
      <c r="R289" s="158" t="n">
        <v>3</v>
      </c>
      <c r="S289" s="158" t="inlineStr">
        <is>
          <t>四捨五入</t>
        </is>
      </c>
      <c r="T289" s="158" t="n">
        <v>1</v>
      </c>
      <c r="U289" s="158" t="inlineStr">
        <is>
          <t xml:space="preserve">  一円未満</t>
        </is>
      </c>
      <c r="V289" s="158" t="n">
        <v>3</v>
      </c>
      <c r="W289" s="158" t="inlineStr">
        <is>
          <t>四捨五入</t>
        </is>
      </c>
      <c r="X289" s="158" t="n">
        <v>0</v>
      </c>
      <c r="Y289" s="158" t="n">
        <v>0</v>
      </c>
      <c r="Z289" s="158" t="n">
        <v>32</v>
      </c>
    </row>
    <row r="290">
      <c r="A290" s="158" t="n">
        <v>3525150</v>
      </c>
      <c r="B290" s="158" t="n">
        <v>3025150</v>
      </c>
      <c r="C290" s="158" t="inlineStr">
        <is>
          <t>２５－１５０Ａ</t>
        </is>
      </c>
      <c r="D290" s="158" t="n"/>
      <c r="E290" s="158" t="n"/>
      <c r="F290" s="158" t="n"/>
      <c r="G290" s="158" t="n"/>
      <c r="H290" s="158" t="n"/>
      <c r="I290" s="158" t="n">
        <v>3</v>
      </c>
      <c r="J290" s="158" t="inlineStr">
        <is>
          <t>スリーブ</t>
        </is>
      </c>
      <c r="K290" s="158" t="n">
        <v>15</v>
      </c>
      <c r="L290" s="158" t="inlineStr">
        <is>
          <t>イノウエ　直管</t>
        </is>
      </c>
      <c r="M290" s="158" t="n">
        <v>0</v>
      </c>
      <c r="N290" s="158" t="n"/>
      <c r="O290" s="158" t="n">
        <v>192</v>
      </c>
      <c r="P290" s="158" t="n">
        <v>2</v>
      </c>
      <c r="Q290" s="158" t="n">
        <v>0</v>
      </c>
      <c r="R290" s="158" t="n">
        <v>3</v>
      </c>
      <c r="S290" s="158" t="inlineStr">
        <is>
          <t>四捨五入</t>
        </is>
      </c>
      <c r="T290" s="158" t="n">
        <v>1</v>
      </c>
      <c r="U290" s="158" t="inlineStr">
        <is>
          <t xml:space="preserve">  一円未満</t>
        </is>
      </c>
      <c r="V290" s="158" t="n">
        <v>3</v>
      </c>
      <c r="W290" s="158" t="inlineStr">
        <is>
          <t>四捨五入</t>
        </is>
      </c>
      <c r="X290" s="158" t="n">
        <v>0</v>
      </c>
      <c r="Y290" s="158" t="n">
        <v>0</v>
      </c>
      <c r="Z290" s="158" t="n">
        <v>34</v>
      </c>
    </row>
    <row r="291">
      <c r="A291" s="158" t="n">
        <v>3525170</v>
      </c>
      <c r="B291" s="158" t="n">
        <v>3025170</v>
      </c>
      <c r="C291" s="158" t="inlineStr">
        <is>
          <t>２５－１７０Ａ</t>
        </is>
      </c>
      <c r="D291" s="158" t="n"/>
      <c r="E291" s="158" t="n"/>
      <c r="F291" s="158" t="n"/>
      <c r="G291" s="158" t="n"/>
      <c r="H291" s="158" t="n"/>
      <c r="I291" s="158" t="n">
        <v>3</v>
      </c>
      <c r="J291" s="158" t="inlineStr">
        <is>
          <t>スリーブ</t>
        </is>
      </c>
      <c r="K291" s="158" t="n">
        <v>15</v>
      </c>
      <c r="L291" s="158" t="inlineStr">
        <is>
          <t>イノウエ　直管</t>
        </is>
      </c>
      <c r="M291" s="158" t="n">
        <v>0</v>
      </c>
      <c r="N291" s="158" t="n"/>
      <c r="O291" s="158" t="n">
        <v>192</v>
      </c>
      <c r="P291" s="158" t="n">
        <v>2</v>
      </c>
      <c r="Q291" s="158" t="n">
        <v>0</v>
      </c>
      <c r="R291" s="158" t="n">
        <v>3</v>
      </c>
      <c r="S291" s="158" t="inlineStr">
        <is>
          <t>四捨五入</t>
        </is>
      </c>
      <c r="T291" s="158" t="n">
        <v>1</v>
      </c>
      <c r="U291" s="158" t="inlineStr">
        <is>
          <t xml:space="preserve">  一円未満</t>
        </is>
      </c>
      <c r="V291" s="158" t="n">
        <v>3</v>
      </c>
      <c r="W291" s="158" t="inlineStr">
        <is>
          <t>四捨五入</t>
        </is>
      </c>
      <c r="X291" s="158" t="n">
        <v>0</v>
      </c>
      <c r="Y291" s="158" t="n">
        <v>0</v>
      </c>
      <c r="Z291" s="158" t="n">
        <v>36</v>
      </c>
    </row>
    <row r="292">
      <c r="A292" s="158" t="n">
        <v>3525175</v>
      </c>
      <c r="B292" s="158" t="n">
        <v>3025175</v>
      </c>
      <c r="C292" s="158" t="inlineStr">
        <is>
          <t>２５－１７５Ａ</t>
        </is>
      </c>
      <c r="D292" s="158" t="n"/>
      <c r="E292" s="158" t="n"/>
      <c r="F292" s="158" t="n"/>
      <c r="G292" s="158" t="n"/>
      <c r="H292" s="158" t="n"/>
      <c r="I292" s="158" t="n">
        <v>3</v>
      </c>
      <c r="J292" s="158" t="inlineStr">
        <is>
          <t>スリーブ</t>
        </is>
      </c>
      <c r="K292" s="158" t="n">
        <v>15</v>
      </c>
      <c r="L292" s="158" t="inlineStr">
        <is>
          <t>イノウエ　直管</t>
        </is>
      </c>
      <c r="M292" s="158" t="n">
        <v>0</v>
      </c>
      <c r="N292" s="158" t="n"/>
      <c r="O292" s="158" t="n">
        <v>192</v>
      </c>
      <c r="P292" s="158" t="n">
        <v>2</v>
      </c>
      <c r="Q292" s="158" t="n">
        <v>0</v>
      </c>
      <c r="R292" s="158" t="n">
        <v>3</v>
      </c>
      <c r="S292" s="158" t="inlineStr">
        <is>
          <t>四捨五入</t>
        </is>
      </c>
      <c r="T292" s="158" t="n">
        <v>1</v>
      </c>
      <c r="U292" s="158" t="inlineStr">
        <is>
          <t xml:space="preserve">  一円未満</t>
        </is>
      </c>
      <c r="V292" s="158" t="n">
        <v>3</v>
      </c>
      <c r="W292" s="158" t="inlineStr">
        <is>
          <t>四捨五入</t>
        </is>
      </c>
      <c r="X292" s="158" t="n">
        <v>0</v>
      </c>
      <c r="Y292" s="158" t="n">
        <v>0</v>
      </c>
      <c r="Z292" s="158" t="n">
        <v>36</v>
      </c>
    </row>
    <row r="293">
      <c r="A293" s="158" t="n">
        <v>3525180</v>
      </c>
      <c r="B293" s="158" t="n">
        <v>3025180</v>
      </c>
      <c r="C293" s="158" t="inlineStr">
        <is>
          <t>２５－１８０Ａ</t>
        </is>
      </c>
      <c r="D293" s="158" t="n"/>
      <c r="E293" s="158" t="n"/>
      <c r="F293" s="158" t="n"/>
      <c r="G293" s="158" t="n"/>
      <c r="H293" s="158" t="n"/>
      <c r="I293" s="158" t="n">
        <v>3</v>
      </c>
      <c r="J293" s="158" t="inlineStr">
        <is>
          <t>スリーブ</t>
        </is>
      </c>
      <c r="K293" s="158" t="n">
        <v>15</v>
      </c>
      <c r="L293" s="158" t="inlineStr">
        <is>
          <t>イノウエ　直管</t>
        </is>
      </c>
      <c r="M293" s="158" t="n">
        <v>0</v>
      </c>
      <c r="N293" s="158" t="n"/>
      <c r="O293" s="158" t="n">
        <v>96</v>
      </c>
      <c r="P293" s="158" t="n">
        <v>2</v>
      </c>
      <c r="Q293" s="158" t="n">
        <v>0</v>
      </c>
      <c r="R293" s="158" t="n">
        <v>3</v>
      </c>
      <c r="S293" s="158" t="inlineStr">
        <is>
          <t>四捨五入</t>
        </is>
      </c>
      <c r="T293" s="158" t="n">
        <v>1</v>
      </c>
      <c r="U293" s="158" t="inlineStr">
        <is>
          <t xml:space="preserve">  一円未満</t>
        </is>
      </c>
      <c r="V293" s="158" t="n">
        <v>3</v>
      </c>
      <c r="W293" s="158" t="inlineStr">
        <is>
          <t>四捨五入</t>
        </is>
      </c>
      <c r="X293" s="158" t="n">
        <v>0</v>
      </c>
      <c r="Y293" s="158" t="n">
        <v>0</v>
      </c>
      <c r="Z293" s="158" t="n">
        <v>37</v>
      </c>
    </row>
    <row r="294">
      <c r="A294" s="158" t="n">
        <v>3525200</v>
      </c>
      <c r="B294" s="158" t="n">
        <v>3025200</v>
      </c>
      <c r="C294" s="158" t="inlineStr">
        <is>
          <t>２５－２００Ａ</t>
        </is>
      </c>
      <c r="D294" s="158" t="n"/>
      <c r="E294" s="158" t="n"/>
      <c r="F294" s="158" t="n"/>
      <c r="G294" s="158" t="n"/>
      <c r="H294" s="158" t="n"/>
      <c r="I294" s="158" t="n">
        <v>3</v>
      </c>
      <c r="J294" s="158" t="inlineStr">
        <is>
          <t>スリーブ</t>
        </is>
      </c>
      <c r="K294" s="158" t="n">
        <v>15</v>
      </c>
      <c r="L294" s="158" t="inlineStr">
        <is>
          <t>イノウエ　直管</t>
        </is>
      </c>
      <c r="M294" s="158" t="n">
        <v>0</v>
      </c>
      <c r="N294" s="158" t="n"/>
      <c r="O294" s="158" t="n">
        <v>96</v>
      </c>
      <c r="P294" s="158" t="n">
        <v>2</v>
      </c>
      <c r="Q294" s="158" t="n">
        <v>0</v>
      </c>
      <c r="R294" s="158" t="n">
        <v>3</v>
      </c>
      <c r="S294" s="158" t="inlineStr">
        <is>
          <t>四捨五入</t>
        </is>
      </c>
      <c r="T294" s="158" t="n">
        <v>1</v>
      </c>
      <c r="U294" s="158" t="inlineStr">
        <is>
          <t xml:space="preserve">  一円未満</t>
        </is>
      </c>
      <c r="V294" s="158" t="n">
        <v>3</v>
      </c>
      <c r="W294" s="158" t="inlineStr">
        <is>
          <t>四捨五入</t>
        </is>
      </c>
      <c r="X294" s="158" t="n">
        <v>0</v>
      </c>
      <c r="Y294" s="158" t="n">
        <v>0</v>
      </c>
      <c r="Z294" s="158" t="n">
        <v>40</v>
      </c>
    </row>
    <row r="295">
      <c r="A295" s="158" t="n">
        <v>3525210</v>
      </c>
      <c r="B295" s="158" t="n">
        <v>3025210</v>
      </c>
      <c r="C295" s="158" t="inlineStr">
        <is>
          <t>２５－２１０Ａ</t>
        </is>
      </c>
      <c r="D295" s="158" t="n"/>
      <c r="E295" s="158" t="n"/>
      <c r="F295" s="158" t="n"/>
      <c r="G295" s="158" t="n"/>
      <c r="H295" s="158" t="n"/>
      <c r="I295" s="158" t="n">
        <v>3</v>
      </c>
      <c r="J295" s="158" t="inlineStr">
        <is>
          <t>スリーブ</t>
        </is>
      </c>
      <c r="K295" s="158" t="n">
        <v>15</v>
      </c>
      <c r="L295" s="158" t="inlineStr">
        <is>
          <t>イノウエ　直管</t>
        </is>
      </c>
      <c r="M295" s="158" t="n">
        <v>0</v>
      </c>
      <c r="N295" s="158" t="n"/>
      <c r="O295" s="158" t="n">
        <v>96</v>
      </c>
      <c r="P295" s="158" t="n">
        <v>2</v>
      </c>
      <c r="Q295" s="158" t="n">
        <v>0</v>
      </c>
      <c r="R295" s="158" t="n">
        <v>3</v>
      </c>
      <c r="S295" s="158" t="inlineStr">
        <is>
          <t>四捨五入</t>
        </is>
      </c>
      <c r="T295" s="158" t="n">
        <v>1</v>
      </c>
      <c r="U295" s="158" t="inlineStr">
        <is>
          <t xml:space="preserve">  一円未満</t>
        </is>
      </c>
      <c r="V295" s="158" t="n">
        <v>3</v>
      </c>
      <c r="W295" s="158" t="inlineStr">
        <is>
          <t>四捨五入</t>
        </is>
      </c>
      <c r="X295" s="158" t="n">
        <v>0</v>
      </c>
      <c r="Y295" s="158" t="n">
        <v>0</v>
      </c>
      <c r="Z295" s="158" t="n">
        <v>40</v>
      </c>
    </row>
    <row r="296">
      <c r="A296" s="158" t="n">
        <v>3525215</v>
      </c>
      <c r="B296" s="158" t="n">
        <v>3025215</v>
      </c>
      <c r="C296" s="158" t="inlineStr">
        <is>
          <t>２５－２１５Ａ</t>
        </is>
      </c>
      <c r="D296" s="158" t="n"/>
      <c r="E296" s="158" t="n"/>
      <c r="F296" s="158" t="n"/>
      <c r="G296" s="158" t="n"/>
      <c r="H296" s="158" t="n"/>
      <c r="I296" s="158" t="n">
        <v>3</v>
      </c>
      <c r="J296" s="158" t="inlineStr">
        <is>
          <t>スリーブ</t>
        </is>
      </c>
      <c r="K296" s="158" t="n">
        <v>15</v>
      </c>
      <c r="L296" s="158" t="inlineStr">
        <is>
          <t>イノウエ　直管</t>
        </is>
      </c>
      <c r="M296" s="158" t="n">
        <v>0</v>
      </c>
      <c r="N296" s="158" t="n"/>
      <c r="O296" s="158" t="n">
        <v>96</v>
      </c>
      <c r="P296" s="158" t="n">
        <v>2</v>
      </c>
      <c r="Q296" s="158" t="n">
        <v>0</v>
      </c>
      <c r="R296" s="158" t="n">
        <v>3</v>
      </c>
      <c r="S296" s="158" t="inlineStr">
        <is>
          <t>四捨五入</t>
        </is>
      </c>
      <c r="T296" s="158" t="n">
        <v>1</v>
      </c>
      <c r="U296" s="158" t="inlineStr">
        <is>
          <t xml:space="preserve">  一円未満</t>
        </is>
      </c>
      <c r="V296" s="158" t="n">
        <v>3</v>
      </c>
      <c r="W296" s="158" t="inlineStr">
        <is>
          <t>四捨五入</t>
        </is>
      </c>
      <c r="X296" s="158" t="n">
        <v>0</v>
      </c>
      <c r="Y296" s="158" t="n">
        <v>0</v>
      </c>
      <c r="Z296" s="158" t="n">
        <v>41</v>
      </c>
    </row>
    <row r="297">
      <c r="A297" s="158" t="n">
        <v>3525235</v>
      </c>
      <c r="B297" s="158" t="n">
        <v>3025235</v>
      </c>
      <c r="C297" s="158" t="inlineStr">
        <is>
          <t>２５－２３５Ａ</t>
        </is>
      </c>
      <c r="D297" s="158" t="n"/>
      <c r="E297" s="158" t="n"/>
      <c r="F297" s="158" t="n"/>
      <c r="G297" s="158" t="n"/>
      <c r="H297" s="158" t="n"/>
      <c r="I297" s="158" t="n">
        <v>3</v>
      </c>
      <c r="J297" s="158" t="inlineStr">
        <is>
          <t>スリーブ</t>
        </is>
      </c>
      <c r="K297" s="158" t="n">
        <v>15</v>
      </c>
      <c r="L297" s="158" t="inlineStr">
        <is>
          <t>イノウエ　直管</t>
        </is>
      </c>
      <c r="M297" s="158" t="n">
        <v>0</v>
      </c>
      <c r="N297" s="158" t="n"/>
      <c r="O297" s="158" t="n">
        <v>96</v>
      </c>
      <c r="P297" s="158" t="n">
        <v>2</v>
      </c>
      <c r="Q297" s="158" t="n">
        <v>0</v>
      </c>
      <c r="R297" s="158" t="n">
        <v>3</v>
      </c>
      <c r="S297" s="158" t="inlineStr">
        <is>
          <t>四捨五入</t>
        </is>
      </c>
      <c r="T297" s="158" t="n">
        <v>1</v>
      </c>
      <c r="U297" s="158" t="inlineStr">
        <is>
          <t xml:space="preserve">  一円未満</t>
        </is>
      </c>
      <c r="V297" s="158" t="n">
        <v>3</v>
      </c>
      <c r="W297" s="158" t="inlineStr">
        <is>
          <t>四捨五入</t>
        </is>
      </c>
      <c r="X297" s="158" t="n">
        <v>0</v>
      </c>
      <c r="Y297" s="158" t="n">
        <v>0</v>
      </c>
      <c r="Z297" s="158" t="n">
        <v>43</v>
      </c>
    </row>
    <row r="298">
      <c r="A298" s="158" t="n">
        <v>3525240</v>
      </c>
      <c r="B298" s="158" t="n">
        <v>3025240</v>
      </c>
      <c r="C298" s="158" t="inlineStr">
        <is>
          <t>２５－２４０Ａ</t>
        </is>
      </c>
      <c r="D298" s="158" t="n"/>
      <c r="E298" s="158" t="n"/>
      <c r="F298" s="158" t="n"/>
      <c r="G298" s="158" t="n"/>
      <c r="H298" s="158" t="n"/>
      <c r="I298" s="158" t="n">
        <v>3</v>
      </c>
      <c r="J298" s="158" t="inlineStr">
        <is>
          <t>スリーブ</t>
        </is>
      </c>
      <c r="K298" s="158" t="n">
        <v>15</v>
      </c>
      <c r="L298" s="158" t="inlineStr">
        <is>
          <t>イノウエ　直管</t>
        </is>
      </c>
      <c r="M298" s="158" t="n">
        <v>0</v>
      </c>
      <c r="N298" s="158" t="n"/>
      <c r="O298" s="158" t="n">
        <v>96</v>
      </c>
      <c r="P298" s="158" t="n">
        <v>2</v>
      </c>
      <c r="Q298" s="158" t="n">
        <v>0</v>
      </c>
      <c r="R298" s="158" t="n">
        <v>3</v>
      </c>
      <c r="S298" s="158" t="inlineStr">
        <is>
          <t>四捨五入</t>
        </is>
      </c>
      <c r="T298" s="158" t="n">
        <v>1</v>
      </c>
      <c r="U298" s="158" t="inlineStr">
        <is>
          <t xml:space="preserve">  一円未満</t>
        </is>
      </c>
      <c r="V298" s="158" t="n">
        <v>3</v>
      </c>
      <c r="W298" s="158" t="inlineStr">
        <is>
          <t>四捨五入</t>
        </is>
      </c>
      <c r="X298" s="158" t="n">
        <v>0</v>
      </c>
      <c r="Y298" s="158" t="n">
        <v>0</v>
      </c>
      <c r="Z298" s="158" t="n">
        <v>43</v>
      </c>
    </row>
    <row r="299">
      <c r="A299" s="158" t="n">
        <v>3525260</v>
      </c>
      <c r="B299" s="158" t="n">
        <v>3025260</v>
      </c>
      <c r="C299" s="158" t="inlineStr">
        <is>
          <t>２５－２６０Ａ</t>
        </is>
      </c>
      <c r="D299" s="158" t="n"/>
      <c r="E299" s="158" t="n"/>
      <c r="F299" s="158" t="n"/>
      <c r="G299" s="158" t="n"/>
      <c r="H299" s="158" t="n"/>
      <c r="I299" s="158" t="n">
        <v>3</v>
      </c>
      <c r="J299" s="158" t="inlineStr">
        <is>
          <t>スリーブ</t>
        </is>
      </c>
      <c r="K299" s="158" t="n">
        <v>15</v>
      </c>
      <c r="L299" s="158" t="inlineStr">
        <is>
          <t>イノウエ　直管</t>
        </is>
      </c>
      <c r="M299" s="158" t="n">
        <v>0</v>
      </c>
      <c r="N299" s="158" t="n"/>
      <c r="O299" s="158" t="n">
        <v>96</v>
      </c>
      <c r="P299" s="158" t="n">
        <v>2</v>
      </c>
      <c r="Q299" s="158" t="n">
        <v>0</v>
      </c>
      <c r="R299" s="158" t="n">
        <v>3</v>
      </c>
      <c r="S299" s="158" t="inlineStr">
        <is>
          <t>四捨五入</t>
        </is>
      </c>
      <c r="T299" s="158" t="n">
        <v>1</v>
      </c>
      <c r="U299" s="158" t="inlineStr">
        <is>
          <t xml:space="preserve">  一円未満</t>
        </is>
      </c>
      <c r="V299" s="158" t="n">
        <v>3</v>
      </c>
      <c r="W299" s="158" t="inlineStr">
        <is>
          <t>四捨五入</t>
        </is>
      </c>
      <c r="X299" s="158" t="n">
        <v>0</v>
      </c>
      <c r="Y299" s="158" t="n">
        <v>0</v>
      </c>
      <c r="Z299" s="158" t="n">
        <v>45</v>
      </c>
    </row>
    <row r="300">
      <c r="A300" s="158" t="n">
        <v>3525280</v>
      </c>
      <c r="B300" s="158" t="n">
        <v>3025280</v>
      </c>
      <c r="C300" s="158" t="inlineStr">
        <is>
          <t>２５－２８０Ａ</t>
        </is>
      </c>
      <c r="D300" s="158" t="n"/>
      <c r="E300" s="158" t="n"/>
      <c r="F300" s="158" t="n"/>
      <c r="G300" s="158" t="n"/>
      <c r="H300" s="158" t="n"/>
      <c r="I300" s="158" t="n">
        <v>3</v>
      </c>
      <c r="J300" s="158" t="inlineStr">
        <is>
          <t>スリーブ</t>
        </is>
      </c>
      <c r="K300" s="158" t="n">
        <v>15</v>
      </c>
      <c r="L300" s="158" t="inlineStr">
        <is>
          <t>イノウエ　直管</t>
        </is>
      </c>
      <c r="M300" s="158" t="n">
        <v>0</v>
      </c>
      <c r="N300" s="158" t="n"/>
      <c r="O300" s="158" t="n">
        <v>96</v>
      </c>
      <c r="P300" s="158" t="n">
        <v>2</v>
      </c>
      <c r="Q300" s="158" t="n">
        <v>0</v>
      </c>
      <c r="R300" s="158" t="n">
        <v>3</v>
      </c>
      <c r="S300" s="158" t="inlineStr">
        <is>
          <t>四捨五入</t>
        </is>
      </c>
      <c r="T300" s="158" t="n">
        <v>1</v>
      </c>
      <c r="U300" s="158" t="inlineStr">
        <is>
          <t xml:space="preserve">  一円未満</t>
        </is>
      </c>
      <c r="V300" s="158" t="n">
        <v>3</v>
      </c>
      <c r="W300" s="158" t="inlineStr">
        <is>
          <t>四捨五入</t>
        </is>
      </c>
      <c r="X300" s="158" t="n">
        <v>0</v>
      </c>
      <c r="Y300" s="158" t="n">
        <v>0</v>
      </c>
      <c r="Z300" s="158" t="n">
        <v>46</v>
      </c>
    </row>
    <row r="301">
      <c r="A301" s="158" t="n">
        <v>3525300</v>
      </c>
      <c r="B301" s="158" t="n">
        <v>3025300</v>
      </c>
      <c r="C301" s="158" t="inlineStr">
        <is>
          <t>２５－３００Ａ</t>
        </is>
      </c>
      <c r="D301" s="158" t="n"/>
      <c r="E301" s="158" t="n"/>
      <c r="F301" s="158" t="n"/>
      <c r="G301" s="158" t="n"/>
      <c r="H301" s="158" t="n"/>
      <c r="I301" s="158" t="n">
        <v>3</v>
      </c>
      <c r="J301" s="158" t="inlineStr">
        <is>
          <t>スリーブ</t>
        </is>
      </c>
      <c r="K301" s="158" t="n">
        <v>15</v>
      </c>
      <c r="L301" s="158" t="inlineStr">
        <is>
          <t>イノウエ　直管</t>
        </is>
      </c>
      <c r="M301" s="158" t="n">
        <v>0</v>
      </c>
      <c r="N301" s="158" t="n"/>
      <c r="O301" s="158" t="n">
        <v>96</v>
      </c>
      <c r="P301" s="158" t="n">
        <v>2</v>
      </c>
      <c r="Q301" s="158" t="n">
        <v>0</v>
      </c>
      <c r="R301" s="158" t="n">
        <v>3</v>
      </c>
      <c r="S301" s="158" t="inlineStr">
        <is>
          <t>四捨五入</t>
        </is>
      </c>
      <c r="T301" s="158" t="n">
        <v>1</v>
      </c>
      <c r="U301" s="158" t="inlineStr">
        <is>
          <t xml:space="preserve">  一円未満</t>
        </is>
      </c>
      <c r="V301" s="158" t="n">
        <v>3</v>
      </c>
      <c r="W301" s="158" t="inlineStr">
        <is>
          <t>四捨五入</t>
        </is>
      </c>
      <c r="X301" s="158" t="n">
        <v>0</v>
      </c>
      <c r="Y301" s="158" t="n">
        <v>0</v>
      </c>
      <c r="Z301" s="158" t="n">
        <v>47</v>
      </c>
    </row>
    <row r="302">
      <c r="A302" s="158" t="n">
        <v>3530030</v>
      </c>
      <c r="B302" s="158" t="n">
        <v>3030030</v>
      </c>
      <c r="C302" s="158" t="inlineStr">
        <is>
          <t>３０－３０Ａ</t>
        </is>
      </c>
      <c r="D302" s="158" t="n"/>
      <c r="E302" s="158" t="n"/>
      <c r="F302" s="158" t="n"/>
      <c r="G302" s="158" t="n"/>
      <c r="H302" s="158" t="n"/>
      <c r="I302" s="158" t="n">
        <v>3</v>
      </c>
      <c r="J302" s="158" t="inlineStr">
        <is>
          <t>スリーブ</t>
        </is>
      </c>
      <c r="K302" s="158" t="n">
        <v>15</v>
      </c>
      <c r="L302" s="158" t="inlineStr">
        <is>
          <t>イノウエ　直管</t>
        </is>
      </c>
      <c r="M302" s="158" t="n">
        <v>0</v>
      </c>
      <c r="N302" s="158" t="n"/>
      <c r="O302" s="158" t="n">
        <v>700</v>
      </c>
      <c r="P302" s="158" t="n">
        <v>2</v>
      </c>
      <c r="Q302" s="158" t="n">
        <v>0</v>
      </c>
      <c r="R302" s="158" t="n">
        <v>3</v>
      </c>
      <c r="S302" s="158" t="inlineStr">
        <is>
          <t>四捨五入</t>
        </is>
      </c>
      <c r="T302" s="158" t="n">
        <v>1</v>
      </c>
      <c r="U302" s="158" t="inlineStr">
        <is>
          <t xml:space="preserve">  一円未満</t>
        </is>
      </c>
      <c r="V302" s="158" t="n">
        <v>3</v>
      </c>
      <c r="W302" s="158" t="inlineStr">
        <is>
          <t>四捨五入</t>
        </is>
      </c>
      <c r="X302" s="158" t="n">
        <v>0</v>
      </c>
      <c r="Y302" s="158" t="n">
        <v>0</v>
      </c>
      <c r="Z302" s="158" t="n">
        <v>18</v>
      </c>
    </row>
    <row r="303">
      <c r="A303" s="158" t="n">
        <v>3530031</v>
      </c>
      <c r="B303" s="158" t="n">
        <v>3030031</v>
      </c>
      <c r="C303" s="158" t="inlineStr">
        <is>
          <t>３０－３1Ａ</t>
        </is>
      </c>
      <c r="D303" s="158" t="n"/>
      <c r="E303" s="158" t="n"/>
      <c r="F303" s="158" t="n"/>
      <c r="G303" s="158" t="n"/>
      <c r="H303" s="158" t="n"/>
      <c r="I303" s="158" t="n">
        <v>3</v>
      </c>
      <c r="J303" s="158" t="inlineStr">
        <is>
          <t>スリーブ</t>
        </is>
      </c>
      <c r="K303" s="158" t="n">
        <v>15</v>
      </c>
      <c r="L303" s="158" t="inlineStr">
        <is>
          <t>イノウエ　直管</t>
        </is>
      </c>
      <c r="M303" s="158" t="n">
        <v>0</v>
      </c>
      <c r="N303" s="158" t="n"/>
      <c r="O303" s="158" t="n">
        <v>630</v>
      </c>
      <c r="P303" s="158" t="n">
        <v>2</v>
      </c>
      <c r="Q303" s="158" t="n">
        <v>0</v>
      </c>
      <c r="R303" s="158" t="n">
        <v>3</v>
      </c>
      <c r="S303" s="158" t="inlineStr">
        <is>
          <t>四捨五入</t>
        </is>
      </c>
      <c r="T303" s="158" t="n">
        <v>1</v>
      </c>
      <c r="U303" s="158" t="inlineStr">
        <is>
          <t xml:space="preserve">  一円未満</t>
        </is>
      </c>
      <c r="V303" s="158" t="n">
        <v>3</v>
      </c>
      <c r="W303" s="158" t="inlineStr">
        <is>
          <t>四捨五入</t>
        </is>
      </c>
      <c r="X303" s="158" t="n">
        <v>0</v>
      </c>
      <c r="Y303" s="158" t="n">
        <v>0</v>
      </c>
      <c r="Z303" s="158" t="n">
        <v>18</v>
      </c>
    </row>
    <row r="304">
      <c r="A304" s="158" t="n">
        <v>3530034</v>
      </c>
      <c r="B304" s="158" t="n">
        <v>3030034</v>
      </c>
      <c r="C304" s="158" t="inlineStr">
        <is>
          <t>３０－３４Ａ</t>
        </is>
      </c>
      <c r="D304" s="158" t="n"/>
      <c r="E304" s="158" t="n"/>
      <c r="F304" s="158" t="n"/>
      <c r="G304" s="158" t="n"/>
      <c r="H304" s="158" t="n"/>
      <c r="I304" s="158" t="n">
        <v>3</v>
      </c>
      <c r="J304" s="158" t="inlineStr">
        <is>
          <t>スリーブ</t>
        </is>
      </c>
      <c r="K304" s="158" t="n">
        <v>15</v>
      </c>
      <c r="L304" s="158" t="inlineStr">
        <is>
          <t>イノウエ　直管</t>
        </is>
      </c>
      <c r="M304" s="158" t="n">
        <v>0</v>
      </c>
      <c r="N304" s="158" t="n"/>
      <c r="O304" s="158" t="n">
        <v>560</v>
      </c>
      <c r="P304" s="158" t="n">
        <v>2</v>
      </c>
      <c r="Q304" s="158" t="n">
        <v>0</v>
      </c>
      <c r="R304" s="158" t="n">
        <v>3</v>
      </c>
      <c r="S304" s="158" t="inlineStr">
        <is>
          <t>四捨五入</t>
        </is>
      </c>
      <c r="T304" s="158" t="n">
        <v>1</v>
      </c>
      <c r="U304" s="158" t="inlineStr">
        <is>
          <t xml:space="preserve">  一円未満</t>
        </is>
      </c>
      <c r="V304" s="158" t="n">
        <v>3</v>
      </c>
      <c r="W304" s="158" t="inlineStr">
        <is>
          <t>四捨五入</t>
        </is>
      </c>
      <c r="X304" s="158" t="n">
        <v>0</v>
      </c>
      <c r="Y304" s="158" t="n">
        <v>0</v>
      </c>
      <c r="Z304" s="158" t="n">
        <v>19</v>
      </c>
    </row>
    <row r="305">
      <c r="A305" s="158" t="n">
        <v>3530050</v>
      </c>
      <c r="B305" s="158" t="n">
        <v>3030050</v>
      </c>
      <c r="C305" s="158" t="inlineStr">
        <is>
          <t>３０－５０Ａ</t>
        </is>
      </c>
      <c r="D305" s="158" t="n"/>
      <c r="E305" s="158" t="n"/>
      <c r="F305" s="158" t="n"/>
      <c r="G305" s="158" t="n"/>
      <c r="H305" s="158" t="n"/>
      <c r="I305" s="158" t="n">
        <v>3</v>
      </c>
      <c r="J305" s="158" t="inlineStr">
        <is>
          <t>スリーブ</t>
        </is>
      </c>
      <c r="K305" s="158" t="n">
        <v>15</v>
      </c>
      <c r="L305" s="158" t="inlineStr">
        <is>
          <t>イノウエ　直管</t>
        </is>
      </c>
      <c r="M305" s="158" t="n">
        <v>0</v>
      </c>
      <c r="N305" s="158" t="n"/>
      <c r="O305" s="158" t="n">
        <v>420</v>
      </c>
      <c r="P305" s="158" t="n">
        <v>2</v>
      </c>
      <c r="Q305" s="158" t="n">
        <v>0</v>
      </c>
      <c r="R305" s="158" t="n">
        <v>3</v>
      </c>
      <c r="S305" s="158" t="inlineStr">
        <is>
          <t>四捨五入</t>
        </is>
      </c>
      <c r="T305" s="158" t="n">
        <v>1</v>
      </c>
      <c r="U305" s="158" t="inlineStr">
        <is>
          <t xml:space="preserve">  一円未満</t>
        </is>
      </c>
      <c r="V305" s="158" t="n">
        <v>3</v>
      </c>
      <c r="W305" s="158" t="inlineStr">
        <is>
          <t>四捨五入</t>
        </is>
      </c>
      <c r="X305" s="158" t="n">
        <v>0</v>
      </c>
      <c r="Y305" s="158" t="n">
        <v>0</v>
      </c>
      <c r="Z305" s="158" t="n">
        <v>23</v>
      </c>
    </row>
    <row r="306">
      <c r="A306" s="158" t="n">
        <v>3530056</v>
      </c>
      <c r="B306" s="158" t="n">
        <v>3030056</v>
      </c>
      <c r="C306" s="158" t="inlineStr">
        <is>
          <t>３０－５６Ａ</t>
        </is>
      </c>
      <c r="D306" s="158" t="n"/>
      <c r="E306" s="158" t="n"/>
      <c r="F306" s="158" t="n"/>
      <c r="G306" s="158" t="n"/>
      <c r="H306" s="158" t="n"/>
      <c r="I306" s="158" t="n">
        <v>3</v>
      </c>
      <c r="J306" s="158" t="inlineStr">
        <is>
          <t>スリーブ</t>
        </is>
      </c>
      <c r="K306" s="158" t="n">
        <v>15</v>
      </c>
      <c r="L306" s="158" t="inlineStr">
        <is>
          <t>イノウエ　直管</t>
        </is>
      </c>
      <c r="M306" s="158" t="n">
        <v>0</v>
      </c>
      <c r="N306" s="158" t="n"/>
      <c r="O306" s="158" t="n">
        <v>350</v>
      </c>
      <c r="P306" s="158" t="n">
        <v>2</v>
      </c>
      <c r="Q306" s="158" t="n">
        <v>0</v>
      </c>
      <c r="R306" s="158" t="n">
        <v>3</v>
      </c>
      <c r="S306" s="158" t="inlineStr">
        <is>
          <t>四捨五入</t>
        </is>
      </c>
      <c r="T306" s="158" t="n">
        <v>1</v>
      </c>
      <c r="U306" s="158" t="inlineStr">
        <is>
          <t xml:space="preserve">  一円未満</t>
        </is>
      </c>
      <c r="V306" s="158" t="n">
        <v>3</v>
      </c>
      <c r="W306" s="158" t="inlineStr">
        <is>
          <t>四捨五入</t>
        </is>
      </c>
      <c r="X306" s="158" t="n">
        <v>0</v>
      </c>
      <c r="Y306" s="158" t="n">
        <v>0</v>
      </c>
      <c r="Z306" s="158" t="n">
        <v>24</v>
      </c>
    </row>
    <row r="307">
      <c r="A307" s="158" t="n">
        <v>3530060</v>
      </c>
      <c r="B307" s="158" t="n">
        <v>3030060</v>
      </c>
      <c r="C307" s="158" t="inlineStr">
        <is>
          <t>３０－６０Ａ</t>
        </is>
      </c>
      <c r="D307" s="158" t="n"/>
      <c r="E307" s="158" t="n"/>
      <c r="F307" s="158" t="n"/>
      <c r="G307" s="158" t="n"/>
      <c r="H307" s="158" t="n"/>
      <c r="I307" s="158" t="n">
        <v>3</v>
      </c>
      <c r="J307" s="158" t="inlineStr">
        <is>
          <t>スリーブ</t>
        </is>
      </c>
      <c r="K307" s="158" t="n">
        <v>15</v>
      </c>
      <c r="L307" s="158" t="inlineStr">
        <is>
          <t>イノウエ　直管</t>
        </is>
      </c>
      <c r="M307" s="158" t="n">
        <v>0</v>
      </c>
      <c r="N307" s="158" t="n"/>
      <c r="O307" s="158" t="n">
        <v>350</v>
      </c>
      <c r="P307" s="158" t="n">
        <v>2</v>
      </c>
      <c r="Q307" s="158" t="n">
        <v>0</v>
      </c>
      <c r="R307" s="158" t="n">
        <v>3</v>
      </c>
      <c r="S307" s="158" t="inlineStr">
        <is>
          <t>四捨五入</t>
        </is>
      </c>
      <c r="T307" s="158" t="n">
        <v>1</v>
      </c>
      <c r="U307" s="158" t="inlineStr">
        <is>
          <t xml:space="preserve">  一円未満</t>
        </is>
      </c>
      <c r="V307" s="158" t="n">
        <v>3</v>
      </c>
      <c r="W307" s="158" t="inlineStr">
        <is>
          <t>四捨五入</t>
        </is>
      </c>
      <c r="X307" s="158" t="n">
        <v>0</v>
      </c>
      <c r="Y307" s="158" t="n">
        <v>0</v>
      </c>
      <c r="Z307" s="158" t="n">
        <v>24</v>
      </c>
    </row>
    <row r="308">
      <c r="A308" s="158" t="n">
        <v>3530067</v>
      </c>
      <c r="B308" s="158" t="n">
        <v>3030067</v>
      </c>
      <c r="C308" s="158" t="inlineStr">
        <is>
          <t>３０－６７Ａ</t>
        </is>
      </c>
      <c r="D308" s="158" t="n"/>
      <c r="E308" s="158" t="n"/>
      <c r="F308" s="158" t="n"/>
      <c r="G308" s="158" t="n"/>
      <c r="H308" s="158" t="n"/>
      <c r="I308" s="158" t="n">
        <v>3</v>
      </c>
      <c r="J308" s="158" t="inlineStr">
        <is>
          <t>スリーブ</t>
        </is>
      </c>
      <c r="K308" s="158" t="n">
        <v>15</v>
      </c>
      <c r="L308" s="158" t="inlineStr">
        <is>
          <t>イノウエ　直管</t>
        </is>
      </c>
      <c r="M308" s="158" t="n">
        <v>0</v>
      </c>
      <c r="N308" s="158" t="n"/>
      <c r="O308" s="158" t="n">
        <v>280</v>
      </c>
      <c r="P308" s="158" t="n">
        <v>2</v>
      </c>
      <c r="Q308" s="158" t="n">
        <v>0</v>
      </c>
      <c r="R308" s="158" t="n">
        <v>3</v>
      </c>
      <c r="S308" s="158" t="inlineStr">
        <is>
          <t>四捨五入</t>
        </is>
      </c>
      <c r="T308" s="158" t="n">
        <v>1</v>
      </c>
      <c r="U308" s="158" t="inlineStr">
        <is>
          <t xml:space="preserve">  一円未満</t>
        </is>
      </c>
      <c r="V308" s="158" t="n">
        <v>3</v>
      </c>
      <c r="W308" s="158" t="inlineStr">
        <is>
          <t>四捨五入</t>
        </is>
      </c>
      <c r="X308" s="158" t="n">
        <v>0</v>
      </c>
      <c r="Y308" s="158" t="n">
        <v>0</v>
      </c>
      <c r="Z308" s="158" t="n">
        <v>26</v>
      </c>
    </row>
    <row r="309">
      <c r="A309" s="158" t="n">
        <v>3530070</v>
      </c>
      <c r="B309" s="158" t="n">
        <v>3030070</v>
      </c>
      <c r="C309" s="158" t="inlineStr">
        <is>
          <t>３０－７０Ａ</t>
        </is>
      </c>
      <c r="D309" s="158" t="n"/>
      <c r="E309" s="158" t="n"/>
      <c r="F309" s="158" t="n"/>
      <c r="G309" s="158" t="n"/>
      <c r="H309" s="158" t="n"/>
      <c r="I309" s="158" t="n">
        <v>3</v>
      </c>
      <c r="J309" s="158" t="inlineStr">
        <is>
          <t>スリーブ</t>
        </is>
      </c>
      <c r="K309" s="158" t="n">
        <v>15</v>
      </c>
      <c r="L309" s="158" t="inlineStr">
        <is>
          <t>イノウエ　直管</t>
        </is>
      </c>
      <c r="M309" s="158" t="n">
        <v>0</v>
      </c>
      <c r="N309" s="158" t="n"/>
      <c r="O309" s="158" t="n">
        <v>280</v>
      </c>
      <c r="P309" s="158" t="n">
        <v>2</v>
      </c>
      <c r="Q309" s="158" t="n">
        <v>0</v>
      </c>
      <c r="R309" s="158" t="n">
        <v>3</v>
      </c>
      <c r="S309" s="158" t="inlineStr">
        <is>
          <t>四捨五入</t>
        </is>
      </c>
      <c r="T309" s="158" t="n">
        <v>1</v>
      </c>
      <c r="U309" s="158" t="inlineStr">
        <is>
          <t xml:space="preserve">  一円未満</t>
        </is>
      </c>
      <c r="V309" s="158" t="n">
        <v>3</v>
      </c>
      <c r="W309" s="158" t="inlineStr">
        <is>
          <t>四捨五入</t>
        </is>
      </c>
      <c r="X309" s="158" t="n">
        <v>0</v>
      </c>
      <c r="Y309" s="158" t="n">
        <v>0</v>
      </c>
      <c r="Z309" s="158" t="n">
        <v>26</v>
      </c>
    </row>
    <row r="310">
      <c r="A310" s="158" t="n">
        <v>3530075</v>
      </c>
      <c r="B310" s="158" t="n">
        <v>3030075</v>
      </c>
      <c r="C310" s="158" t="inlineStr">
        <is>
          <t>３０－７５Ａ</t>
        </is>
      </c>
      <c r="D310" s="158" t="n"/>
      <c r="E310" s="158" t="n"/>
      <c r="F310" s="158" t="n"/>
      <c r="G310" s="158" t="n"/>
      <c r="H310" s="158" t="n"/>
      <c r="I310" s="158" t="n">
        <v>3</v>
      </c>
      <c r="J310" s="158" t="inlineStr">
        <is>
          <t>スリーブ</t>
        </is>
      </c>
      <c r="K310" s="158" t="n">
        <v>15</v>
      </c>
      <c r="L310" s="158" t="inlineStr">
        <is>
          <t>イノウエ　直管</t>
        </is>
      </c>
      <c r="M310" s="158" t="n">
        <v>0</v>
      </c>
      <c r="N310" s="158" t="n"/>
      <c r="O310" s="158" t="n">
        <v>280</v>
      </c>
      <c r="P310" s="158" t="n">
        <v>2</v>
      </c>
      <c r="Q310" s="158" t="n">
        <v>0</v>
      </c>
      <c r="R310" s="158" t="n">
        <v>3</v>
      </c>
      <c r="S310" s="158" t="inlineStr">
        <is>
          <t>四捨五入</t>
        </is>
      </c>
      <c r="T310" s="158" t="n">
        <v>1</v>
      </c>
      <c r="U310" s="158" t="inlineStr">
        <is>
          <t xml:space="preserve">  一円未満</t>
        </is>
      </c>
      <c r="V310" s="158" t="n">
        <v>3</v>
      </c>
      <c r="W310" s="158" t="inlineStr">
        <is>
          <t>四捨五入</t>
        </is>
      </c>
      <c r="X310" s="158" t="n">
        <v>0</v>
      </c>
      <c r="Y310" s="158" t="n">
        <v>0</v>
      </c>
      <c r="Z310" s="158" t="n">
        <v>28</v>
      </c>
    </row>
    <row r="311">
      <c r="A311" s="158" t="n">
        <v>3530080</v>
      </c>
      <c r="B311" s="158" t="n">
        <v>3030080</v>
      </c>
      <c r="C311" s="158" t="inlineStr">
        <is>
          <t>３０－８０Ａ</t>
        </is>
      </c>
      <c r="D311" s="158" t="n"/>
      <c r="E311" s="158" t="n"/>
      <c r="F311" s="158" t="n"/>
      <c r="G311" s="158" t="n"/>
      <c r="H311" s="158" t="n"/>
      <c r="I311" s="158" t="n">
        <v>3</v>
      </c>
      <c r="J311" s="158" t="inlineStr">
        <is>
          <t>スリーブ</t>
        </is>
      </c>
      <c r="K311" s="158" t="n">
        <v>15</v>
      </c>
      <c r="L311" s="158" t="inlineStr">
        <is>
          <t>イノウエ　直管</t>
        </is>
      </c>
      <c r="M311" s="158" t="n">
        <v>0</v>
      </c>
      <c r="N311" s="158" t="n"/>
      <c r="O311" s="158" t="n">
        <v>210</v>
      </c>
      <c r="P311" s="158" t="n">
        <v>2</v>
      </c>
      <c r="Q311" s="158" t="n">
        <v>0</v>
      </c>
      <c r="R311" s="158" t="n">
        <v>3</v>
      </c>
      <c r="S311" s="158" t="inlineStr">
        <is>
          <t>四捨五入</t>
        </is>
      </c>
      <c r="T311" s="158" t="n">
        <v>1</v>
      </c>
      <c r="U311" s="158" t="inlineStr">
        <is>
          <t xml:space="preserve">  一円未満</t>
        </is>
      </c>
      <c r="V311" s="158" t="n">
        <v>3</v>
      </c>
      <c r="W311" s="158" t="inlineStr">
        <is>
          <t>四捨五入</t>
        </is>
      </c>
      <c r="X311" s="158" t="n">
        <v>0</v>
      </c>
      <c r="Y311" s="158" t="n">
        <v>0</v>
      </c>
      <c r="Z311" s="158" t="n">
        <v>29</v>
      </c>
    </row>
    <row r="312">
      <c r="A312" s="158" t="n">
        <v>3530100</v>
      </c>
      <c r="B312" s="158" t="n">
        <v>3030100</v>
      </c>
      <c r="C312" s="158" t="inlineStr">
        <is>
          <t>３０－１００Ａ</t>
        </is>
      </c>
      <c r="D312" s="158" t="n"/>
      <c r="E312" s="158" t="n"/>
      <c r="F312" s="158" t="n"/>
      <c r="G312" s="158" t="n"/>
      <c r="H312" s="158" t="n"/>
      <c r="I312" s="158" t="n">
        <v>3</v>
      </c>
      <c r="J312" s="158" t="inlineStr">
        <is>
          <t>スリーブ</t>
        </is>
      </c>
      <c r="K312" s="158" t="n">
        <v>15</v>
      </c>
      <c r="L312" s="158" t="inlineStr">
        <is>
          <t>イノウエ　直管</t>
        </is>
      </c>
      <c r="M312" s="158" t="n">
        <v>0</v>
      </c>
      <c r="N312" s="158" t="n"/>
      <c r="O312" s="158" t="n">
        <v>210</v>
      </c>
      <c r="P312" s="158" t="n">
        <v>2</v>
      </c>
      <c r="Q312" s="158" t="n">
        <v>0</v>
      </c>
      <c r="R312" s="158" t="n">
        <v>3</v>
      </c>
      <c r="S312" s="158" t="inlineStr">
        <is>
          <t>四捨五入</t>
        </is>
      </c>
      <c r="T312" s="158" t="n">
        <v>1</v>
      </c>
      <c r="U312" s="158" t="inlineStr">
        <is>
          <t xml:space="preserve">  一円未満</t>
        </is>
      </c>
      <c r="V312" s="158" t="n">
        <v>3</v>
      </c>
      <c r="W312" s="158" t="inlineStr">
        <is>
          <t>四捨五入</t>
        </is>
      </c>
      <c r="X312" s="158" t="n">
        <v>0</v>
      </c>
      <c r="Y312" s="158" t="n">
        <v>0</v>
      </c>
      <c r="Z312" s="158" t="n">
        <v>32</v>
      </c>
    </row>
    <row r="313">
      <c r="A313" s="158" t="n">
        <v>3530115</v>
      </c>
      <c r="B313" s="158" t="n">
        <v>3030115</v>
      </c>
      <c r="C313" s="158" t="inlineStr">
        <is>
          <t>３０－１１５Ａ</t>
        </is>
      </c>
      <c r="D313" s="158" t="n"/>
      <c r="E313" s="158" t="n"/>
      <c r="F313" s="158" t="n"/>
      <c r="G313" s="158" t="n"/>
      <c r="H313" s="158" t="n"/>
      <c r="I313" s="158" t="n">
        <v>3</v>
      </c>
      <c r="J313" s="158" t="inlineStr">
        <is>
          <t>スリーブ</t>
        </is>
      </c>
      <c r="K313" s="158" t="n">
        <v>15</v>
      </c>
      <c r="L313" s="158" t="inlineStr">
        <is>
          <t>イノウエ　直管</t>
        </is>
      </c>
      <c r="M313" s="158" t="n">
        <v>0</v>
      </c>
      <c r="N313" s="158" t="n"/>
      <c r="O313" s="158" t="n">
        <v>140</v>
      </c>
      <c r="P313" s="158" t="n">
        <v>2</v>
      </c>
      <c r="Q313" s="158" t="n">
        <v>0</v>
      </c>
      <c r="R313" s="158" t="n">
        <v>3</v>
      </c>
      <c r="S313" s="158" t="inlineStr">
        <is>
          <t>四捨五入</t>
        </is>
      </c>
      <c r="T313" s="158" t="n">
        <v>1</v>
      </c>
      <c r="U313" s="158" t="inlineStr">
        <is>
          <t xml:space="preserve">  一円未満</t>
        </is>
      </c>
      <c r="V313" s="158" t="n">
        <v>3</v>
      </c>
      <c r="W313" s="158" t="inlineStr">
        <is>
          <t>四捨五入</t>
        </is>
      </c>
      <c r="X313" s="158" t="n">
        <v>0</v>
      </c>
      <c r="Y313" s="158" t="n">
        <v>0</v>
      </c>
      <c r="Z313" s="158" t="n">
        <v>33</v>
      </c>
    </row>
    <row r="314">
      <c r="A314" s="158" t="n">
        <v>3530130</v>
      </c>
      <c r="B314" s="158" t="n">
        <v>3030130</v>
      </c>
      <c r="C314" s="158" t="inlineStr">
        <is>
          <t>３０－１３０Ａ</t>
        </is>
      </c>
      <c r="D314" s="158" t="n"/>
      <c r="E314" s="158" t="n"/>
      <c r="F314" s="158" t="n"/>
      <c r="G314" s="158" t="n"/>
      <c r="H314" s="158" t="n"/>
      <c r="I314" s="158" t="n">
        <v>3</v>
      </c>
      <c r="J314" s="158" t="inlineStr">
        <is>
          <t>スリーブ</t>
        </is>
      </c>
      <c r="K314" s="158" t="n">
        <v>15</v>
      </c>
      <c r="L314" s="158" t="inlineStr">
        <is>
          <t>イノウエ　直管</t>
        </is>
      </c>
      <c r="M314" s="158" t="n">
        <v>0</v>
      </c>
      <c r="N314" s="158" t="n"/>
      <c r="O314" s="158" t="n">
        <v>140</v>
      </c>
      <c r="P314" s="158" t="n">
        <v>2</v>
      </c>
      <c r="Q314" s="158" t="n">
        <v>0</v>
      </c>
      <c r="R314" s="158" t="n">
        <v>3</v>
      </c>
      <c r="S314" s="158" t="inlineStr">
        <is>
          <t>四捨五入</t>
        </is>
      </c>
      <c r="T314" s="158" t="n">
        <v>1</v>
      </c>
      <c r="U314" s="158" t="inlineStr">
        <is>
          <t xml:space="preserve">  一円未満</t>
        </is>
      </c>
      <c r="V314" s="158" t="n">
        <v>3</v>
      </c>
      <c r="W314" s="158" t="inlineStr">
        <is>
          <t>四捨五入</t>
        </is>
      </c>
      <c r="X314" s="158" t="n">
        <v>0</v>
      </c>
      <c r="Y314" s="158" t="n">
        <v>0</v>
      </c>
      <c r="Z314" s="158" t="n">
        <v>36</v>
      </c>
    </row>
    <row r="315">
      <c r="A315" s="158" t="n">
        <v>3530144</v>
      </c>
      <c r="B315" s="158" t="n">
        <v>3030144</v>
      </c>
      <c r="C315" s="158" t="inlineStr">
        <is>
          <t>３０－１４４Ａ</t>
        </is>
      </c>
      <c r="D315" s="158" t="n"/>
      <c r="E315" s="158" t="n"/>
      <c r="F315" s="158" t="n"/>
      <c r="G315" s="158" t="n"/>
      <c r="H315" s="158" t="n"/>
      <c r="I315" s="158" t="n">
        <v>3</v>
      </c>
      <c r="J315" s="158" t="inlineStr">
        <is>
          <t>スリーブ</t>
        </is>
      </c>
      <c r="K315" s="158" t="n">
        <v>15</v>
      </c>
      <c r="L315" s="158" t="inlineStr">
        <is>
          <t>イノウエ　直管</t>
        </is>
      </c>
      <c r="M315" s="158" t="n">
        <v>0</v>
      </c>
      <c r="N315" s="158" t="n"/>
      <c r="O315" s="158" t="n">
        <v>140</v>
      </c>
      <c r="P315" s="158" t="n">
        <v>2</v>
      </c>
      <c r="Q315" s="158" t="n">
        <v>0</v>
      </c>
      <c r="R315" s="158" t="n">
        <v>3</v>
      </c>
      <c r="S315" s="158" t="inlineStr">
        <is>
          <t>四捨五入</t>
        </is>
      </c>
      <c r="T315" s="158" t="n">
        <v>1</v>
      </c>
      <c r="U315" s="158" t="inlineStr">
        <is>
          <t xml:space="preserve">  一円未満</t>
        </is>
      </c>
      <c r="V315" s="158" t="n">
        <v>3</v>
      </c>
      <c r="W315" s="158" t="inlineStr">
        <is>
          <t>四捨五入</t>
        </is>
      </c>
      <c r="X315" s="158" t="n">
        <v>0</v>
      </c>
      <c r="Y315" s="158" t="n">
        <v>0</v>
      </c>
      <c r="Z315" s="158" t="n">
        <v>37</v>
      </c>
    </row>
    <row r="316">
      <c r="A316" s="158" t="n">
        <v>3530150</v>
      </c>
      <c r="B316" s="158" t="n">
        <v>3030150</v>
      </c>
      <c r="C316" s="158" t="inlineStr">
        <is>
          <t>３０－１５０Ａ</t>
        </is>
      </c>
      <c r="D316" s="158" t="n"/>
      <c r="E316" s="158" t="n"/>
      <c r="F316" s="158" t="n"/>
      <c r="G316" s="158" t="n"/>
      <c r="H316" s="158" t="n"/>
      <c r="I316" s="158" t="n">
        <v>3</v>
      </c>
      <c r="J316" s="158" t="inlineStr">
        <is>
          <t>スリーブ</t>
        </is>
      </c>
      <c r="K316" s="158" t="n">
        <v>15</v>
      </c>
      <c r="L316" s="158" t="inlineStr">
        <is>
          <t>イノウエ　直管</t>
        </is>
      </c>
      <c r="M316" s="158" t="n">
        <v>0</v>
      </c>
      <c r="N316" s="158" t="n"/>
      <c r="O316" s="158" t="n">
        <v>140</v>
      </c>
      <c r="P316" s="158" t="n">
        <v>2</v>
      </c>
      <c r="Q316" s="158" t="n">
        <v>0</v>
      </c>
      <c r="R316" s="158" t="n">
        <v>3</v>
      </c>
      <c r="S316" s="158" t="inlineStr">
        <is>
          <t>四捨五入</t>
        </is>
      </c>
      <c r="T316" s="158" t="n">
        <v>1</v>
      </c>
      <c r="U316" s="158" t="inlineStr">
        <is>
          <t xml:space="preserve">  一円未満</t>
        </is>
      </c>
      <c r="V316" s="158" t="n">
        <v>3</v>
      </c>
      <c r="W316" s="158" t="inlineStr">
        <is>
          <t>四捨五入</t>
        </is>
      </c>
      <c r="X316" s="158" t="n">
        <v>0</v>
      </c>
      <c r="Y316" s="158" t="n">
        <v>0</v>
      </c>
      <c r="Z316" s="158" t="n">
        <v>39</v>
      </c>
    </row>
    <row r="317">
      <c r="A317" s="158" t="n">
        <v>3530170</v>
      </c>
      <c r="B317" s="158" t="n">
        <v>3030170</v>
      </c>
      <c r="C317" s="158" t="inlineStr">
        <is>
          <t>３０－１７０Ａ</t>
        </is>
      </c>
      <c r="D317" s="158" t="n"/>
      <c r="E317" s="158" t="n"/>
      <c r="F317" s="158" t="n"/>
      <c r="G317" s="158" t="n"/>
      <c r="H317" s="158" t="n"/>
      <c r="I317" s="158" t="n">
        <v>3</v>
      </c>
      <c r="J317" s="158" t="inlineStr">
        <is>
          <t>スリーブ</t>
        </is>
      </c>
      <c r="K317" s="158" t="n">
        <v>15</v>
      </c>
      <c r="L317" s="158" t="inlineStr">
        <is>
          <t>イノウエ　直管</t>
        </is>
      </c>
      <c r="M317" s="158" t="n">
        <v>0</v>
      </c>
      <c r="N317" s="158" t="n"/>
      <c r="O317" s="158" t="n">
        <v>140</v>
      </c>
      <c r="P317" s="158" t="n">
        <v>2</v>
      </c>
      <c r="Q317" s="158" t="n">
        <v>0</v>
      </c>
      <c r="R317" s="158" t="n">
        <v>3</v>
      </c>
      <c r="S317" s="158" t="inlineStr">
        <is>
          <t>四捨五入</t>
        </is>
      </c>
      <c r="T317" s="158" t="n">
        <v>1</v>
      </c>
      <c r="U317" s="158" t="inlineStr">
        <is>
          <t xml:space="preserve">  一円未満</t>
        </is>
      </c>
      <c r="V317" s="158" t="n">
        <v>3</v>
      </c>
      <c r="W317" s="158" t="inlineStr">
        <is>
          <t>四捨五入</t>
        </is>
      </c>
      <c r="X317" s="158" t="n">
        <v>0</v>
      </c>
      <c r="Y317" s="158" t="n">
        <v>0</v>
      </c>
      <c r="Z317" s="158" t="n">
        <v>41</v>
      </c>
    </row>
    <row r="318">
      <c r="A318" s="158" t="n">
        <v>3530180</v>
      </c>
      <c r="B318" s="158" t="n">
        <v>3030180</v>
      </c>
      <c r="C318" s="158" t="inlineStr">
        <is>
          <t>３０－１８０Ａ</t>
        </is>
      </c>
      <c r="D318" s="158" t="n"/>
      <c r="E318" s="158" t="n"/>
      <c r="F318" s="158" t="n"/>
      <c r="G318" s="158" t="n"/>
      <c r="H318" s="158" t="n"/>
      <c r="I318" s="158" t="n">
        <v>3</v>
      </c>
      <c r="J318" s="158" t="inlineStr">
        <is>
          <t>スリーブ</t>
        </is>
      </c>
      <c r="K318" s="158" t="n">
        <v>15</v>
      </c>
      <c r="L318" s="158" t="inlineStr">
        <is>
          <t>イノウエ　直管</t>
        </is>
      </c>
      <c r="M318" s="158" t="n">
        <v>0</v>
      </c>
      <c r="N318" s="158" t="n"/>
      <c r="O318" s="158" t="n">
        <v>70</v>
      </c>
      <c r="P318" s="158" t="n">
        <v>2</v>
      </c>
      <c r="Q318" s="158" t="n">
        <v>0</v>
      </c>
      <c r="R318" s="158" t="n">
        <v>3</v>
      </c>
      <c r="S318" s="158" t="inlineStr">
        <is>
          <t>四捨五入</t>
        </is>
      </c>
      <c r="T318" s="158" t="n">
        <v>1</v>
      </c>
      <c r="U318" s="158" t="inlineStr">
        <is>
          <t xml:space="preserve">  一円未満</t>
        </is>
      </c>
      <c r="V318" s="158" t="n">
        <v>3</v>
      </c>
      <c r="W318" s="158" t="inlineStr">
        <is>
          <t>四捨五入</t>
        </is>
      </c>
      <c r="X318" s="158" t="n">
        <v>0</v>
      </c>
      <c r="Y318" s="158" t="n">
        <v>0</v>
      </c>
      <c r="Z318" s="158" t="n">
        <v>42</v>
      </c>
    </row>
    <row r="319">
      <c r="A319" s="158" t="n">
        <v>3530200</v>
      </c>
      <c r="B319" s="158" t="n">
        <v>3030200</v>
      </c>
      <c r="C319" s="158" t="inlineStr">
        <is>
          <t>３０－２００Ａ</t>
        </is>
      </c>
      <c r="D319" s="158" t="n"/>
      <c r="E319" s="158" t="n"/>
      <c r="F319" s="158" t="n"/>
      <c r="G319" s="158" t="n"/>
      <c r="H319" s="158" t="n"/>
      <c r="I319" s="158" t="n">
        <v>3</v>
      </c>
      <c r="J319" s="158" t="inlineStr">
        <is>
          <t>スリーブ</t>
        </is>
      </c>
      <c r="K319" s="158" t="n">
        <v>15</v>
      </c>
      <c r="L319" s="158" t="inlineStr">
        <is>
          <t>イノウエ　直管</t>
        </is>
      </c>
      <c r="M319" s="158" t="n">
        <v>0</v>
      </c>
      <c r="N319" s="158" t="n"/>
      <c r="O319" s="158" t="n">
        <v>70</v>
      </c>
      <c r="P319" s="158" t="n">
        <v>2</v>
      </c>
      <c r="Q319" s="158" t="n">
        <v>0</v>
      </c>
      <c r="R319" s="158" t="n">
        <v>3</v>
      </c>
      <c r="S319" s="158" t="inlineStr">
        <is>
          <t>四捨五入</t>
        </is>
      </c>
      <c r="T319" s="158" t="n">
        <v>1</v>
      </c>
      <c r="U319" s="158" t="inlineStr">
        <is>
          <t xml:space="preserve">  一円未満</t>
        </is>
      </c>
      <c r="V319" s="158" t="n">
        <v>3</v>
      </c>
      <c r="W319" s="158" t="inlineStr">
        <is>
          <t>四捨五入</t>
        </is>
      </c>
      <c r="X319" s="158" t="n">
        <v>0</v>
      </c>
      <c r="Y319" s="158" t="n">
        <v>0</v>
      </c>
      <c r="Z319" s="158" t="n">
        <v>45</v>
      </c>
    </row>
    <row r="320">
      <c r="A320" s="158" t="n">
        <v>3530210</v>
      </c>
      <c r="B320" s="158" t="n">
        <v>3030210</v>
      </c>
      <c r="C320" s="158" t="inlineStr">
        <is>
          <t>３０－２１０Ａ</t>
        </is>
      </c>
      <c r="D320" s="158" t="n"/>
      <c r="E320" s="158" t="n"/>
      <c r="F320" s="158" t="n"/>
      <c r="G320" s="158" t="n"/>
      <c r="H320" s="158" t="n"/>
      <c r="I320" s="158" t="n">
        <v>3</v>
      </c>
      <c r="J320" s="158" t="inlineStr">
        <is>
          <t>スリーブ</t>
        </is>
      </c>
      <c r="K320" s="158" t="n">
        <v>15</v>
      </c>
      <c r="L320" s="158" t="inlineStr">
        <is>
          <t>イノウエ　直管</t>
        </is>
      </c>
      <c r="M320" s="158" t="n">
        <v>0</v>
      </c>
      <c r="N320" s="158" t="n"/>
      <c r="O320" s="158" t="n">
        <v>70</v>
      </c>
      <c r="P320" s="158" t="n">
        <v>2</v>
      </c>
      <c r="Q320" s="158" t="n">
        <v>0</v>
      </c>
      <c r="R320" s="158" t="n">
        <v>3</v>
      </c>
      <c r="S320" s="158" t="inlineStr">
        <is>
          <t>四捨五入</t>
        </is>
      </c>
      <c r="T320" s="158" t="n">
        <v>1</v>
      </c>
      <c r="U320" s="158" t="inlineStr">
        <is>
          <t xml:space="preserve">  一円未満</t>
        </is>
      </c>
      <c r="V320" s="158" t="n">
        <v>3</v>
      </c>
      <c r="W320" s="158" t="inlineStr">
        <is>
          <t>四捨五入</t>
        </is>
      </c>
      <c r="X320" s="158" t="n">
        <v>0</v>
      </c>
      <c r="Y320" s="158" t="n">
        <v>0</v>
      </c>
      <c r="Z320" s="158" t="n">
        <v>45</v>
      </c>
    </row>
    <row r="321">
      <c r="A321" s="158" t="n">
        <v>3530250</v>
      </c>
      <c r="B321" s="158" t="n">
        <v>3030250</v>
      </c>
      <c r="C321" s="158" t="inlineStr">
        <is>
          <t>３０－２５０Ａ</t>
        </is>
      </c>
      <c r="D321" s="158" t="n"/>
      <c r="E321" s="158" t="n"/>
      <c r="F321" s="158" t="n"/>
      <c r="G321" s="158" t="n"/>
      <c r="H321" s="158" t="n"/>
      <c r="I321" s="158" t="n">
        <v>3</v>
      </c>
      <c r="J321" s="158" t="inlineStr">
        <is>
          <t>スリーブ</t>
        </is>
      </c>
      <c r="K321" s="158" t="n">
        <v>15</v>
      </c>
      <c r="L321" s="158" t="inlineStr">
        <is>
          <t>イノウエ　直管</t>
        </is>
      </c>
      <c r="M321" s="158" t="n">
        <v>0</v>
      </c>
      <c r="N321" s="158" t="n"/>
      <c r="O321" s="158" t="n">
        <v>70</v>
      </c>
      <c r="P321" s="158" t="n">
        <v>2</v>
      </c>
      <c r="Q321" s="158" t="n">
        <v>0</v>
      </c>
      <c r="R321" s="158" t="n">
        <v>3</v>
      </c>
      <c r="S321" s="158" t="inlineStr">
        <is>
          <t>四捨五入</t>
        </is>
      </c>
      <c r="T321" s="158" t="n">
        <v>1</v>
      </c>
      <c r="U321" s="158" t="inlineStr">
        <is>
          <t xml:space="preserve">  一円未満</t>
        </is>
      </c>
      <c r="V321" s="158" t="n">
        <v>3</v>
      </c>
      <c r="W321" s="158" t="inlineStr">
        <is>
          <t>四捨五入</t>
        </is>
      </c>
      <c r="X321" s="158" t="n">
        <v>0</v>
      </c>
      <c r="Y321" s="158" t="n">
        <v>0</v>
      </c>
      <c r="Z321" s="158" t="n">
        <v>50</v>
      </c>
    </row>
    <row r="322">
      <c r="A322" s="158" t="n">
        <v>3530260</v>
      </c>
      <c r="B322" s="158" t="n">
        <v>3030260</v>
      </c>
      <c r="C322" s="158" t="inlineStr">
        <is>
          <t>３０－２６０Ａ</t>
        </is>
      </c>
      <c r="D322" s="158" t="n"/>
      <c r="E322" s="158" t="n"/>
      <c r="F322" s="158" t="n"/>
      <c r="G322" s="158" t="n"/>
      <c r="H322" s="158" t="n"/>
      <c r="I322" s="158" t="n">
        <v>3</v>
      </c>
      <c r="J322" s="158" t="inlineStr">
        <is>
          <t>スリーブ</t>
        </is>
      </c>
      <c r="K322" s="158" t="n">
        <v>15</v>
      </c>
      <c r="L322" s="158" t="inlineStr">
        <is>
          <t>イノウエ　直管</t>
        </is>
      </c>
      <c r="M322" s="158" t="n">
        <v>0</v>
      </c>
      <c r="N322" s="158" t="n"/>
      <c r="O322" s="158" t="n">
        <v>70</v>
      </c>
      <c r="P322" s="158" t="n">
        <v>2</v>
      </c>
      <c r="Q322" s="158" t="n">
        <v>0</v>
      </c>
      <c r="R322" s="158" t="n">
        <v>3</v>
      </c>
      <c r="S322" s="158" t="inlineStr">
        <is>
          <t>四捨五入</t>
        </is>
      </c>
      <c r="T322" s="158" t="n">
        <v>1</v>
      </c>
      <c r="U322" s="158" t="inlineStr">
        <is>
          <t xml:space="preserve">  一円未満</t>
        </is>
      </c>
      <c r="V322" s="158" t="n">
        <v>3</v>
      </c>
      <c r="W322" s="158" t="inlineStr">
        <is>
          <t>四捨五入</t>
        </is>
      </c>
      <c r="X322" s="158" t="n">
        <v>0</v>
      </c>
      <c r="Y322" s="158" t="n">
        <v>0</v>
      </c>
      <c r="Z322" s="158" t="n">
        <v>51</v>
      </c>
    </row>
    <row r="323">
      <c r="A323" s="158" t="n">
        <v>3530300</v>
      </c>
      <c r="B323" s="158" t="n">
        <v>3030300</v>
      </c>
      <c r="C323" s="158" t="inlineStr">
        <is>
          <t>３０－３００Ａ</t>
        </is>
      </c>
      <c r="D323" s="158" t="n"/>
      <c r="E323" s="158" t="n"/>
      <c r="F323" s="158" t="n"/>
      <c r="G323" s="158" t="n"/>
      <c r="H323" s="158" t="n"/>
      <c r="I323" s="158" t="n">
        <v>3</v>
      </c>
      <c r="J323" s="158" t="inlineStr">
        <is>
          <t>スリーブ</t>
        </is>
      </c>
      <c r="K323" s="158" t="n">
        <v>15</v>
      </c>
      <c r="L323" s="158" t="inlineStr">
        <is>
          <t>イノウエ　直管</t>
        </is>
      </c>
      <c r="M323" s="158" t="n">
        <v>0</v>
      </c>
      <c r="N323" s="158" t="n"/>
      <c r="O323" s="158" t="n">
        <v>70</v>
      </c>
      <c r="P323" s="158" t="n">
        <v>2</v>
      </c>
      <c r="Q323" s="158" t="n">
        <v>0</v>
      </c>
      <c r="R323" s="158" t="n">
        <v>3</v>
      </c>
      <c r="S323" s="158" t="inlineStr">
        <is>
          <t>四捨五入</t>
        </is>
      </c>
      <c r="T323" s="158" t="n">
        <v>1</v>
      </c>
      <c r="U323" s="158" t="inlineStr">
        <is>
          <t xml:space="preserve">  一円未満</t>
        </is>
      </c>
      <c r="V323" s="158" t="n">
        <v>3</v>
      </c>
      <c r="W323" s="158" t="inlineStr">
        <is>
          <t>四捨五入</t>
        </is>
      </c>
      <c r="X323" s="158" t="n">
        <v>0</v>
      </c>
      <c r="Y323" s="158" t="n">
        <v>0</v>
      </c>
      <c r="Z323" s="158" t="n">
        <v>54</v>
      </c>
    </row>
    <row r="324">
      <c r="A324" s="158" t="n">
        <v>3530301</v>
      </c>
      <c r="B324" s="158" t="n">
        <v>3030301</v>
      </c>
      <c r="C324" s="158" t="inlineStr">
        <is>
          <t>３０－３００Ａ　検</t>
        </is>
      </c>
      <c r="D324" s="158" t="n"/>
      <c r="E324" s="158" t="n"/>
      <c r="F324" s="158" t="n"/>
      <c r="G324" s="158" t="n"/>
      <c r="H324" s="158" t="n"/>
      <c r="I324" s="158" t="n">
        <v>3</v>
      </c>
      <c r="J324" s="158" t="inlineStr">
        <is>
          <t>スリーブ</t>
        </is>
      </c>
      <c r="K324" s="158" t="n">
        <v>15</v>
      </c>
      <c r="L324" s="158" t="inlineStr">
        <is>
          <t>イノウエ　直管</t>
        </is>
      </c>
      <c r="M324" s="158" t="n">
        <v>0</v>
      </c>
      <c r="N324" s="158" t="n"/>
      <c r="O324" s="158" t="n">
        <v>70</v>
      </c>
      <c r="P324" s="158" t="n">
        <v>2</v>
      </c>
      <c r="Q324" s="158" t="n">
        <v>0</v>
      </c>
      <c r="R324" s="158" t="n">
        <v>3</v>
      </c>
      <c r="S324" s="158" t="inlineStr">
        <is>
          <t>四捨五入</t>
        </is>
      </c>
      <c r="T324" s="158" t="n">
        <v>1</v>
      </c>
      <c r="U324" s="158" t="inlineStr">
        <is>
          <t xml:space="preserve">  一円未満</t>
        </is>
      </c>
      <c r="V324" s="158" t="n">
        <v>3</v>
      </c>
      <c r="W324" s="158" t="inlineStr">
        <is>
          <t>四捨五入</t>
        </is>
      </c>
      <c r="X324" s="158" t="n">
        <v>0</v>
      </c>
      <c r="Y324" s="158" t="n">
        <v>0</v>
      </c>
      <c r="Z324" s="158" t="n">
        <v>54</v>
      </c>
    </row>
    <row r="325">
      <c r="A325" s="158" t="n">
        <v>3530350</v>
      </c>
      <c r="B325" s="158" t="n">
        <v>3030350</v>
      </c>
      <c r="C325" s="158" t="inlineStr">
        <is>
          <t>３０－３５０Ａ</t>
        </is>
      </c>
      <c r="D325" s="158" t="n"/>
      <c r="E325" s="158" t="n"/>
      <c r="F325" s="158" t="n"/>
      <c r="G325" s="158" t="n"/>
      <c r="H325" s="158" t="n"/>
      <c r="I325" s="158" t="n">
        <v>3</v>
      </c>
      <c r="J325" s="158" t="inlineStr">
        <is>
          <t>スリーブ</t>
        </is>
      </c>
      <c r="K325" s="158" t="n">
        <v>15</v>
      </c>
      <c r="L325" s="158" t="inlineStr">
        <is>
          <t>イノウエ　直管</t>
        </is>
      </c>
      <c r="M325" s="158" t="n">
        <v>0</v>
      </c>
      <c r="N325" s="158" t="n"/>
      <c r="O325" s="158" t="n">
        <v>70</v>
      </c>
      <c r="P325" s="158" t="n">
        <v>2</v>
      </c>
      <c r="Q325" s="158" t="n">
        <v>0</v>
      </c>
      <c r="R325" s="158" t="n">
        <v>3</v>
      </c>
      <c r="S325" s="158" t="inlineStr">
        <is>
          <t>四捨五入</t>
        </is>
      </c>
      <c r="T325" s="158" t="n">
        <v>1</v>
      </c>
      <c r="U325" s="158" t="inlineStr">
        <is>
          <t xml:space="preserve">  一円未満</t>
        </is>
      </c>
      <c r="V325" s="158" t="n">
        <v>3</v>
      </c>
      <c r="W325" s="158" t="inlineStr">
        <is>
          <t>四捨五入</t>
        </is>
      </c>
      <c r="X325" s="158" t="n">
        <v>0</v>
      </c>
      <c r="Y325" s="158" t="n">
        <v>0</v>
      </c>
      <c r="Z325" s="158" t="n">
        <v>69</v>
      </c>
    </row>
    <row r="326">
      <c r="A326" s="158" t="n">
        <v>3530400</v>
      </c>
      <c r="B326" s="158" t="n">
        <v>3030400</v>
      </c>
      <c r="C326" s="158" t="inlineStr">
        <is>
          <t>３０－４００Ａ</t>
        </is>
      </c>
      <c r="D326" s="158" t="n"/>
      <c r="E326" s="158" t="n"/>
      <c r="F326" s="158" t="n"/>
      <c r="G326" s="158" t="n"/>
      <c r="H326" s="158" t="n"/>
      <c r="I326" s="158" t="n">
        <v>3</v>
      </c>
      <c r="J326" s="158" t="inlineStr">
        <is>
          <t>スリーブ</t>
        </is>
      </c>
      <c r="K326" s="158" t="n">
        <v>15</v>
      </c>
      <c r="L326" s="158" t="inlineStr">
        <is>
          <t>イノウエ　直管</t>
        </is>
      </c>
      <c r="M326" s="158" t="n">
        <v>0</v>
      </c>
      <c r="N326" s="158" t="n"/>
      <c r="O326" s="158" t="n">
        <v>70</v>
      </c>
      <c r="P326" s="158" t="n">
        <v>2</v>
      </c>
      <c r="Q326" s="158" t="n">
        <v>0</v>
      </c>
      <c r="R326" s="158" t="n">
        <v>3</v>
      </c>
      <c r="S326" s="158" t="inlineStr">
        <is>
          <t>四捨五入</t>
        </is>
      </c>
      <c r="T326" s="158" t="n">
        <v>1</v>
      </c>
      <c r="U326" s="158" t="inlineStr">
        <is>
          <t xml:space="preserve">  一円未満</t>
        </is>
      </c>
      <c r="V326" s="158" t="n">
        <v>3</v>
      </c>
      <c r="W326" s="158" t="inlineStr">
        <is>
          <t>四捨五入</t>
        </is>
      </c>
      <c r="X326" s="158" t="n">
        <v>0</v>
      </c>
      <c r="Y326" s="158" t="n">
        <v>0</v>
      </c>
      <c r="Z326" s="158" t="n">
        <v>79</v>
      </c>
    </row>
    <row r="327">
      <c r="A327" s="158" t="n">
        <v>3530500</v>
      </c>
      <c r="B327" s="158" t="n">
        <v>3030500</v>
      </c>
      <c r="C327" s="158" t="inlineStr">
        <is>
          <t>３０－５００Ａ</t>
        </is>
      </c>
      <c r="D327" s="158" t="n"/>
      <c r="E327" s="158" t="n"/>
      <c r="F327" s="158" t="n"/>
      <c r="G327" s="158" t="n"/>
      <c r="H327" s="158" t="n"/>
      <c r="I327" s="158" t="n">
        <v>3</v>
      </c>
      <c r="J327" s="158" t="inlineStr">
        <is>
          <t>スリーブ</t>
        </is>
      </c>
      <c r="K327" s="158" t="n">
        <v>15</v>
      </c>
      <c r="L327" s="158" t="inlineStr">
        <is>
          <t>イノウエ　直管</t>
        </is>
      </c>
      <c r="M327" s="158" t="n">
        <v>0</v>
      </c>
      <c r="N327" s="158" t="n"/>
      <c r="O327" s="158" t="n">
        <v>70</v>
      </c>
      <c r="P327" s="158" t="n">
        <v>2</v>
      </c>
      <c r="Q327" s="158" t="n">
        <v>0</v>
      </c>
      <c r="R327" s="158" t="n">
        <v>3</v>
      </c>
      <c r="S327" s="158" t="inlineStr">
        <is>
          <t>四捨五入</t>
        </is>
      </c>
      <c r="T327" s="158" t="n">
        <v>1</v>
      </c>
      <c r="U327" s="158" t="inlineStr">
        <is>
          <t xml:space="preserve">  一円未満</t>
        </is>
      </c>
      <c r="V327" s="158" t="n">
        <v>3</v>
      </c>
      <c r="W327" s="158" t="inlineStr">
        <is>
          <t>四捨五入</t>
        </is>
      </c>
      <c r="X327" s="158" t="n">
        <v>0</v>
      </c>
      <c r="Y327" s="158" t="n">
        <v>0</v>
      </c>
      <c r="Z327" s="158" t="n">
        <v>99</v>
      </c>
    </row>
    <row r="328">
      <c r="A328" s="158" t="n">
        <v>3535030</v>
      </c>
      <c r="B328" s="158" t="n">
        <v>3035030</v>
      </c>
      <c r="C328" s="158" t="inlineStr">
        <is>
          <t>３５－３０Ａ</t>
        </is>
      </c>
      <c r="D328" s="158" t="n"/>
      <c r="E328" s="158" t="n"/>
      <c r="F328" s="158" t="n"/>
      <c r="G328" s="158" t="n"/>
      <c r="H328" s="158" t="n"/>
      <c r="I328" s="158" t="n">
        <v>3</v>
      </c>
      <c r="J328" s="158" t="inlineStr">
        <is>
          <t>スリーブ</t>
        </is>
      </c>
      <c r="K328" s="158" t="n">
        <v>15</v>
      </c>
      <c r="L328" s="158" t="inlineStr">
        <is>
          <t>イノウエ　直管</t>
        </is>
      </c>
      <c r="M328" s="158" t="n">
        <v>0</v>
      </c>
      <c r="N328" s="158" t="n"/>
      <c r="O328" s="158" t="n">
        <v>330</v>
      </c>
      <c r="P328" s="158" t="n">
        <v>2</v>
      </c>
      <c r="Q328" s="158" t="n">
        <v>0</v>
      </c>
      <c r="R328" s="158" t="n">
        <v>3</v>
      </c>
      <c r="S328" s="158" t="inlineStr">
        <is>
          <t>四捨五入</t>
        </is>
      </c>
      <c r="T328" s="158" t="n">
        <v>1</v>
      </c>
      <c r="U328" s="158" t="inlineStr">
        <is>
          <t xml:space="preserve">  一円未満</t>
        </is>
      </c>
      <c r="V328" s="158" t="n">
        <v>3</v>
      </c>
      <c r="W328" s="158" t="inlineStr">
        <is>
          <t>四捨五入</t>
        </is>
      </c>
      <c r="X328" s="158" t="n">
        <v>0</v>
      </c>
      <c r="Y328" s="158" t="n">
        <v>0</v>
      </c>
      <c r="Z328" s="158" t="n">
        <v>21</v>
      </c>
    </row>
    <row r="329">
      <c r="A329" s="158" t="n">
        <v>3535050</v>
      </c>
      <c r="B329" s="158" t="n">
        <v>3035050</v>
      </c>
      <c r="C329" s="158" t="inlineStr">
        <is>
          <t>３５－５０Ａ</t>
        </is>
      </c>
      <c r="D329" s="158" t="n"/>
      <c r="E329" s="158" t="n"/>
      <c r="F329" s="158" t="n"/>
      <c r="G329" s="158" t="n"/>
      <c r="H329" s="158" t="n"/>
      <c r="I329" s="158" t="n">
        <v>3</v>
      </c>
      <c r="J329" s="158" t="inlineStr">
        <is>
          <t>スリーブ</t>
        </is>
      </c>
      <c r="K329" s="158" t="n">
        <v>15</v>
      </c>
      <c r="L329" s="158" t="inlineStr">
        <is>
          <t>イノウエ　直管</t>
        </is>
      </c>
      <c r="M329" s="158" t="n">
        <v>0</v>
      </c>
      <c r="N329" s="158" t="n"/>
      <c r="O329" s="158" t="n">
        <v>330</v>
      </c>
      <c r="P329" s="158" t="n">
        <v>2</v>
      </c>
      <c r="Q329" s="158" t="n">
        <v>0</v>
      </c>
      <c r="R329" s="158" t="n">
        <v>3</v>
      </c>
      <c r="S329" s="158" t="inlineStr">
        <is>
          <t>四捨五入</t>
        </is>
      </c>
      <c r="T329" s="158" t="n">
        <v>1</v>
      </c>
      <c r="U329" s="158" t="inlineStr">
        <is>
          <t xml:space="preserve">  一円未満</t>
        </is>
      </c>
      <c r="V329" s="158" t="n">
        <v>3</v>
      </c>
      <c r="W329" s="158" t="inlineStr">
        <is>
          <t>四捨五入</t>
        </is>
      </c>
      <c r="X329" s="158" t="n">
        <v>0</v>
      </c>
      <c r="Y329" s="158" t="n">
        <v>0</v>
      </c>
      <c r="Z329" s="158" t="n">
        <v>28</v>
      </c>
    </row>
    <row r="330">
      <c r="A330" s="158" t="n">
        <v>3535064</v>
      </c>
      <c r="B330" s="158" t="n">
        <v>3035064</v>
      </c>
      <c r="C330" s="158" t="inlineStr">
        <is>
          <t>３５－６４Ａ</t>
        </is>
      </c>
      <c r="D330" s="158" t="n"/>
      <c r="E330" s="158" t="n"/>
      <c r="F330" s="158" t="n"/>
      <c r="G330" s="158" t="n"/>
      <c r="H330" s="158" t="n"/>
      <c r="I330" s="158" t="n">
        <v>3</v>
      </c>
      <c r="J330" s="158" t="inlineStr">
        <is>
          <t>スリーブ</t>
        </is>
      </c>
      <c r="K330" s="158" t="n">
        <v>15</v>
      </c>
      <c r="L330" s="158" t="inlineStr">
        <is>
          <t>イノウエ　直管</t>
        </is>
      </c>
      <c r="M330" s="158" t="n">
        <v>0</v>
      </c>
      <c r="N330" s="158" t="n"/>
      <c r="O330" s="158" t="n">
        <v>220</v>
      </c>
      <c r="P330" s="158" t="n">
        <v>2</v>
      </c>
      <c r="Q330" s="158" t="n">
        <v>0</v>
      </c>
      <c r="R330" s="158" t="n">
        <v>3</v>
      </c>
      <c r="S330" s="158" t="inlineStr">
        <is>
          <t>四捨五入</t>
        </is>
      </c>
      <c r="T330" s="158" t="n">
        <v>1</v>
      </c>
      <c r="U330" s="158" t="inlineStr">
        <is>
          <t xml:space="preserve">  一円未満</t>
        </is>
      </c>
      <c r="V330" s="158" t="n">
        <v>3</v>
      </c>
      <c r="W330" s="158" t="inlineStr">
        <is>
          <t>四捨五入</t>
        </is>
      </c>
      <c r="X330" s="158" t="n">
        <v>0</v>
      </c>
      <c r="Y330" s="158" t="n">
        <v>0</v>
      </c>
      <c r="Z330" s="158" t="n">
        <v>31</v>
      </c>
    </row>
    <row r="331">
      <c r="A331" s="158" t="n">
        <v>3535070</v>
      </c>
      <c r="B331" s="158" t="n">
        <v>3035070</v>
      </c>
      <c r="C331" s="158" t="inlineStr">
        <is>
          <t>３５－７０Ａ</t>
        </is>
      </c>
      <c r="D331" s="158" t="n"/>
      <c r="E331" s="158" t="n"/>
      <c r="F331" s="158" t="n"/>
      <c r="G331" s="158" t="n"/>
      <c r="H331" s="158" t="n"/>
      <c r="I331" s="158" t="n">
        <v>3</v>
      </c>
      <c r="J331" s="158" t="inlineStr">
        <is>
          <t>スリーブ</t>
        </is>
      </c>
      <c r="K331" s="158" t="n">
        <v>15</v>
      </c>
      <c r="L331" s="158" t="inlineStr">
        <is>
          <t>イノウエ　直管</t>
        </is>
      </c>
      <c r="M331" s="158" t="n">
        <v>0</v>
      </c>
      <c r="N331" s="158" t="n"/>
      <c r="O331" s="158" t="n">
        <v>220</v>
      </c>
      <c r="P331" s="158" t="n">
        <v>2</v>
      </c>
      <c r="Q331" s="158" t="n">
        <v>0</v>
      </c>
      <c r="R331" s="158" t="n">
        <v>3</v>
      </c>
      <c r="S331" s="158" t="inlineStr">
        <is>
          <t>四捨五入</t>
        </is>
      </c>
      <c r="T331" s="158" t="n">
        <v>1</v>
      </c>
      <c r="U331" s="158" t="inlineStr">
        <is>
          <t xml:space="preserve">  一円未満</t>
        </is>
      </c>
      <c r="V331" s="158" t="n">
        <v>3</v>
      </c>
      <c r="W331" s="158" t="inlineStr">
        <is>
          <t>四捨五入</t>
        </is>
      </c>
      <c r="X331" s="158" t="n">
        <v>0</v>
      </c>
      <c r="Y331" s="158" t="n">
        <v>0</v>
      </c>
      <c r="Z331" s="158" t="n">
        <v>32</v>
      </c>
    </row>
    <row r="332">
      <c r="A332" s="158" t="n">
        <v>3535071</v>
      </c>
      <c r="B332" s="158" t="n">
        <v>3035071</v>
      </c>
      <c r="C332" s="158" t="inlineStr">
        <is>
          <t>３５－７１Ａ</t>
        </is>
      </c>
      <c r="D332" s="158" t="n"/>
      <c r="E332" s="158" t="n"/>
      <c r="F332" s="158" t="n"/>
      <c r="G332" s="158" t="n"/>
      <c r="H332" s="158" t="n"/>
      <c r="I332" s="158" t="n">
        <v>3</v>
      </c>
      <c r="J332" s="158" t="inlineStr">
        <is>
          <t>スリーブ</t>
        </is>
      </c>
      <c r="K332" s="158" t="n">
        <v>15</v>
      </c>
      <c r="L332" s="158" t="inlineStr">
        <is>
          <t>イノウエ　直管</t>
        </is>
      </c>
      <c r="M332" s="158" t="n">
        <v>0</v>
      </c>
      <c r="N332" s="158" t="n"/>
      <c r="O332" s="158" t="n">
        <v>220</v>
      </c>
      <c r="P332" s="158" t="n">
        <v>2</v>
      </c>
      <c r="Q332" s="158" t="n">
        <v>0</v>
      </c>
      <c r="R332" s="158" t="n">
        <v>3</v>
      </c>
      <c r="S332" s="158" t="inlineStr">
        <is>
          <t>四捨五入</t>
        </is>
      </c>
      <c r="T332" s="158" t="n">
        <v>1</v>
      </c>
      <c r="U332" s="158" t="inlineStr">
        <is>
          <t xml:space="preserve">  一円未満</t>
        </is>
      </c>
      <c r="V332" s="158" t="n">
        <v>3</v>
      </c>
      <c r="W332" s="158" t="inlineStr">
        <is>
          <t>四捨五入</t>
        </is>
      </c>
      <c r="X332" s="158" t="n">
        <v>0</v>
      </c>
      <c r="Y332" s="158" t="n">
        <v>0</v>
      </c>
      <c r="Z332" s="158" t="n">
        <v>32</v>
      </c>
    </row>
    <row r="333">
      <c r="A333" s="158" t="n">
        <v>3535100</v>
      </c>
      <c r="B333" s="158" t="n">
        <v>3035100</v>
      </c>
      <c r="C333" s="158" t="inlineStr">
        <is>
          <t>３５－１００Ａ</t>
        </is>
      </c>
      <c r="D333" s="158" t="n"/>
      <c r="E333" s="158" t="n"/>
      <c r="F333" s="158" t="n"/>
      <c r="G333" s="158" t="n"/>
      <c r="H333" s="158" t="n"/>
      <c r="I333" s="158" t="n">
        <v>3</v>
      </c>
      <c r="J333" s="158" t="inlineStr">
        <is>
          <t>スリーブ</t>
        </is>
      </c>
      <c r="K333" s="158" t="n">
        <v>15</v>
      </c>
      <c r="L333" s="158" t="inlineStr">
        <is>
          <t>イノウエ　直管</t>
        </is>
      </c>
      <c r="M333" s="158" t="n">
        <v>0</v>
      </c>
      <c r="N333" s="158" t="n"/>
      <c r="O333" s="158" t="n">
        <v>165</v>
      </c>
      <c r="P333" s="158" t="n">
        <v>2</v>
      </c>
      <c r="Q333" s="158" t="n">
        <v>0</v>
      </c>
      <c r="R333" s="158" t="n">
        <v>3</v>
      </c>
      <c r="S333" s="158" t="inlineStr">
        <is>
          <t>四捨五入</t>
        </is>
      </c>
      <c r="T333" s="158" t="n">
        <v>1</v>
      </c>
      <c r="U333" s="158" t="inlineStr">
        <is>
          <t xml:space="preserve">  一円未満</t>
        </is>
      </c>
      <c r="V333" s="158" t="n">
        <v>3</v>
      </c>
      <c r="W333" s="158" t="inlineStr">
        <is>
          <t>四捨五入</t>
        </is>
      </c>
      <c r="X333" s="158" t="n">
        <v>0</v>
      </c>
      <c r="Y333" s="158" t="n">
        <v>0</v>
      </c>
      <c r="Z333" s="158" t="n">
        <v>39</v>
      </c>
    </row>
    <row r="334">
      <c r="A334" s="158" t="n">
        <v>3535139</v>
      </c>
      <c r="B334" s="158" t="n">
        <v>3035139</v>
      </c>
      <c r="C334" s="158" t="inlineStr">
        <is>
          <t>３５－１３９Ａ</t>
        </is>
      </c>
      <c r="D334" s="158" t="n"/>
      <c r="E334" s="158" t="n"/>
      <c r="F334" s="158" t="n"/>
      <c r="G334" s="158" t="n"/>
      <c r="H334" s="158" t="n"/>
      <c r="I334" s="158" t="n">
        <v>3</v>
      </c>
      <c r="J334" s="158" t="inlineStr">
        <is>
          <t>スリーブ</t>
        </is>
      </c>
      <c r="K334" s="158" t="n">
        <v>15</v>
      </c>
      <c r="L334" s="158" t="inlineStr">
        <is>
          <t>イノウエ　直管</t>
        </is>
      </c>
      <c r="M334" s="158" t="n">
        <v>0</v>
      </c>
      <c r="N334" s="158" t="n"/>
      <c r="O334" s="158" t="n">
        <v>110</v>
      </c>
      <c r="P334" s="158" t="n">
        <v>2</v>
      </c>
      <c r="Q334" s="158" t="n">
        <v>0</v>
      </c>
      <c r="R334" s="158" t="n">
        <v>3</v>
      </c>
      <c r="S334" s="158" t="inlineStr">
        <is>
          <t>四捨五入</t>
        </is>
      </c>
      <c r="T334" s="158" t="n">
        <v>1</v>
      </c>
      <c r="U334" s="158" t="inlineStr">
        <is>
          <t xml:space="preserve">  一円未満</t>
        </is>
      </c>
      <c r="V334" s="158" t="n">
        <v>3</v>
      </c>
      <c r="W334" s="158" t="inlineStr">
        <is>
          <t>四捨五入</t>
        </is>
      </c>
      <c r="X334" s="158" t="n">
        <v>0</v>
      </c>
      <c r="Y334" s="158" t="n">
        <v>0</v>
      </c>
      <c r="Z334" s="158" t="n">
        <v>45</v>
      </c>
    </row>
    <row r="335">
      <c r="A335" s="158" t="n">
        <v>3535145</v>
      </c>
      <c r="B335" s="158" t="n">
        <v>3035144</v>
      </c>
      <c r="C335" s="158" t="inlineStr">
        <is>
          <t>３５－１４５Ａ</t>
        </is>
      </c>
      <c r="D335" s="158" t="n"/>
      <c r="E335" s="158" t="n"/>
      <c r="F335" s="158" t="n"/>
      <c r="G335" s="158" t="n"/>
      <c r="H335" s="158" t="n"/>
      <c r="I335" s="158" t="n">
        <v>3</v>
      </c>
      <c r="J335" s="158" t="inlineStr">
        <is>
          <t>スリーブ</t>
        </is>
      </c>
      <c r="K335" s="158" t="n">
        <v>15</v>
      </c>
      <c r="L335" s="158" t="inlineStr">
        <is>
          <t>イノウエ　直管</t>
        </is>
      </c>
      <c r="M335" s="158" t="n">
        <v>0</v>
      </c>
      <c r="N335" s="158" t="n"/>
      <c r="O335" s="158" t="n">
        <v>110</v>
      </c>
      <c r="P335" s="158" t="n">
        <v>2</v>
      </c>
      <c r="Q335" s="158" t="n">
        <v>0</v>
      </c>
      <c r="R335" s="158" t="n">
        <v>3</v>
      </c>
      <c r="S335" s="158" t="inlineStr">
        <is>
          <t>四捨五入</t>
        </is>
      </c>
      <c r="T335" s="158" t="n">
        <v>1</v>
      </c>
      <c r="U335" s="158" t="inlineStr">
        <is>
          <t xml:space="preserve">  一円未満</t>
        </is>
      </c>
      <c r="V335" s="158" t="n">
        <v>3</v>
      </c>
      <c r="W335" s="158" t="inlineStr">
        <is>
          <t>四捨五入</t>
        </is>
      </c>
      <c r="X335" s="158" t="n">
        <v>0</v>
      </c>
      <c r="Y335" s="158" t="n">
        <v>0</v>
      </c>
      <c r="Z335" s="158" t="n">
        <v>46</v>
      </c>
    </row>
    <row r="336">
      <c r="A336" s="158" t="n">
        <v>3535150</v>
      </c>
      <c r="B336" s="158" t="n">
        <v>3035150</v>
      </c>
      <c r="C336" s="158" t="inlineStr">
        <is>
          <t>３５－１５０Ａ</t>
        </is>
      </c>
      <c r="D336" s="158" t="n"/>
      <c r="E336" s="158" t="n"/>
      <c r="F336" s="158" t="n"/>
      <c r="G336" s="158" t="n"/>
      <c r="H336" s="158" t="n"/>
      <c r="I336" s="158" t="n">
        <v>3</v>
      </c>
      <c r="J336" s="158" t="inlineStr">
        <is>
          <t>スリーブ</t>
        </is>
      </c>
      <c r="K336" s="158" t="n">
        <v>15</v>
      </c>
      <c r="L336" s="158" t="inlineStr">
        <is>
          <t>イノウエ　直管</t>
        </is>
      </c>
      <c r="M336" s="158" t="n">
        <v>0</v>
      </c>
      <c r="N336" s="158" t="n"/>
      <c r="O336" s="158" t="n">
        <v>110</v>
      </c>
      <c r="P336" s="158" t="n">
        <v>2</v>
      </c>
      <c r="Q336" s="158" t="n">
        <v>0</v>
      </c>
      <c r="R336" s="158" t="n">
        <v>3</v>
      </c>
      <c r="S336" s="158" t="inlineStr">
        <is>
          <t>四捨五入</t>
        </is>
      </c>
      <c r="T336" s="158" t="n">
        <v>1</v>
      </c>
      <c r="U336" s="158" t="inlineStr">
        <is>
          <t xml:space="preserve">  一円未満</t>
        </is>
      </c>
      <c r="V336" s="158" t="n">
        <v>3</v>
      </c>
      <c r="W336" s="158" t="inlineStr">
        <is>
          <t>四捨五入</t>
        </is>
      </c>
      <c r="X336" s="158" t="n">
        <v>0</v>
      </c>
      <c r="Y336" s="158" t="n">
        <v>0</v>
      </c>
      <c r="Z336" s="158" t="n">
        <v>46</v>
      </c>
    </row>
    <row r="337">
      <c r="A337" s="158" t="n">
        <v>3535200</v>
      </c>
      <c r="B337" s="158" t="n">
        <v>3035200</v>
      </c>
      <c r="C337" s="158" t="inlineStr">
        <is>
          <t>３５－２００Ａ</t>
        </is>
      </c>
      <c r="D337" s="158" t="n"/>
      <c r="E337" s="158" t="n"/>
      <c r="F337" s="158" t="n"/>
      <c r="G337" s="158" t="n"/>
      <c r="H337" s="158" t="n"/>
      <c r="I337" s="158" t="n">
        <v>3</v>
      </c>
      <c r="J337" s="158" t="inlineStr">
        <is>
          <t>スリーブ</t>
        </is>
      </c>
      <c r="K337" s="158" t="n">
        <v>15</v>
      </c>
      <c r="L337" s="158" t="inlineStr">
        <is>
          <t>イノウエ　直管</t>
        </is>
      </c>
      <c r="M337" s="158" t="n">
        <v>0</v>
      </c>
      <c r="N337" s="158" t="n"/>
      <c r="O337" s="158" t="n">
        <v>55</v>
      </c>
      <c r="P337" s="158" t="n">
        <v>2</v>
      </c>
      <c r="Q337" s="158" t="n">
        <v>0</v>
      </c>
      <c r="R337" s="158" t="n">
        <v>3</v>
      </c>
      <c r="S337" s="158" t="inlineStr">
        <is>
          <t>四捨五入</t>
        </is>
      </c>
      <c r="T337" s="158" t="n">
        <v>1</v>
      </c>
      <c r="U337" s="158" t="inlineStr">
        <is>
          <t xml:space="preserve">  一円未満</t>
        </is>
      </c>
      <c r="V337" s="158" t="n">
        <v>3</v>
      </c>
      <c r="W337" s="158" t="inlineStr">
        <is>
          <t>四捨五入</t>
        </is>
      </c>
      <c r="X337" s="158" t="n">
        <v>0</v>
      </c>
      <c r="Y337" s="158" t="n">
        <v>0</v>
      </c>
      <c r="Z337" s="158" t="n">
        <v>54</v>
      </c>
    </row>
    <row r="338">
      <c r="A338" s="158" t="n">
        <v>3535220</v>
      </c>
      <c r="B338" s="158" t="n">
        <v>3035220</v>
      </c>
      <c r="C338" s="158" t="inlineStr">
        <is>
          <t>３５－２２０Ａ</t>
        </is>
      </c>
      <c r="D338" s="158" t="n"/>
      <c r="E338" s="158" t="n"/>
      <c r="F338" s="158" t="n"/>
      <c r="G338" s="158" t="n"/>
      <c r="H338" s="158" t="n"/>
      <c r="I338" s="158" t="n">
        <v>3</v>
      </c>
      <c r="J338" s="158" t="inlineStr">
        <is>
          <t>スリーブ</t>
        </is>
      </c>
      <c r="K338" s="158" t="n">
        <v>15</v>
      </c>
      <c r="L338" s="158" t="inlineStr">
        <is>
          <t>イノウエ　直管</t>
        </is>
      </c>
      <c r="M338" s="158" t="n">
        <v>0</v>
      </c>
      <c r="N338" s="158" t="n"/>
      <c r="O338" s="158" t="n">
        <v>55</v>
      </c>
      <c r="P338" s="158" t="n">
        <v>2</v>
      </c>
      <c r="Q338" s="158" t="n">
        <v>0</v>
      </c>
      <c r="R338" s="158" t="n">
        <v>3</v>
      </c>
      <c r="S338" s="158" t="inlineStr">
        <is>
          <t>四捨五入</t>
        </is>
      </c>
      <c r="T338" s="158" t="n">
        <v>1</v>
      </c>
      <c r="U338" s="158" t="inlineStr">
        <is>
          <t xml:space="preserve">  一円未満</t>
        </is>
      </c>
      <c r="V338" s="158" t="n">
        <v>3</v>
      </c>
      <c r="W338" s="158" t="inlineStr">
        <is>
          <t>四捨五入</t>
        </is>
      </c>
      <c r="X338" s="158" t="n">
        <v>0</v>
      </c>
      <c r="Y338" s="158" t="n">
        <v>0</v>
      </c>
      <c r="Z338" s="158" t="n">
        <v>56</v>
      </c>
    </row>
    <row r="339">
      <c r="A339" s="158" t="n">
        <v>3535250</v>
      </c>
      <c r="B339" s="158" t="n">
        <v>3035250</v>
      </c>
      <c r="C339" s="158" t="inlineStr">
        <is>
          <t>３５－２５０Ａ</t>
        </is>
      </c>
      <c r="D339" s="158" t="n"/>
      <c r="E339" s="158" t="n"/>
      <c r="F339" s="158" t="n"/>
      <c r="G339" s="158" t="n"/>
      <c r="H339" s="158" t="n"/>
      <c r="I339" s="158" t="n">
        <v>3</v>
      </c>
      <c r="J339" s="158" t="inlineStr">
        <is>
          <t>スリーブ</t>
        </is>
      </c>
      <c r="K339" s="158" t="n">
        <v>15</v>
      </c>
      <c r="L339" s="158" t="inlineStr">
        <is>
          <t>イノウエ　直管</t>
        </is>
      </c>
      <c r="M339" s="158" t="n">
        <v>0</v>
      </c>
      <c r="N339" s="158" t="n"/>
      <c r="O339" s="158" t="n">
        <v>55</v>
      </c>
      <c r="P339" s="158" t="n">
        <v>2</v>
      </c>
      <c r="Q339" s="158" t="n">
        <v>0</v>
      </c>
      <c r="R339" s="158" t="n">
        <v>3</v>
      </c>
      <c r="S339" s="158" t="inlineStr">
        <is>
          <t>四捨五入</t>
        </is>
      </c>
      <c r="T339" s="158" t="n">
        <v>1</v>
      </c>
      <c r="U339" s="158" t="inlineStr">
        <is>
          <t xml:space="preserve">  一円未満</t>
        </is>
      </c>
      <c r="V339" s="158" t="n">
        <v>3</v>
      </c>
      <c r="W339" s="158" t="inlineStr">
        <is>
          <t>四捨五入</t>
        </is>
      </c>
      <c r="X339" s="158" t="n">
        <v>0</v>
      </c>
      <c r="Y339" s="158" t="n">
        <v>0</v>
      </c>
      <c r="Z339" s="158" t="n">
        <v>59</v>
      </c>
    </row>
    <row r="340">
      <c r="A340" s="158" t="n">
        <v>3535260</v>
      </c>
      <c r="B340" s="158" t="n">
        <v>3035260</v>
      </c>
      <c r="C340" s="158" t="inlineStr">
        <is>
          <t>３５－２６０Ａ</t>
        </is>
      </c>
      <c r="D340" s="158" t="n"/>
      <c r="E340" s="158" t="n"/>
      <c r="F340" s="158" t="n"/>
      <c r="G340" s="158" t="n"/>
      <c r="H340" s="158" t="n"/>
      <c r="I340" s="158" t="n">
        <v>3</v>
      </c>
      <c r="J340" s="158" t="inlineStr">
        <is>
          <t>スリーブ</t>
        </is>
      </c>
      <c r="K340" s="158" t="n">
        <v>15</v>
      </c>
      <c r="L340" s="158" t="inlineStr">
        <is>
          <t>イノウエ　直管</t>
        </is>
      </c>
      <c r="M340" s="158" t="n">
        <v>0</v>
      </c>
      <c r="N340" s="158" t="n"/>
      <c r="O340" s="158" t="n">
        <v>55</v>
      </c>
      <c r="P340" s="158" t="n">
        <v>2</v>
      </c>
      <c r="Q340" s="158" t="n">
        <v>0</v>
      </c>
      <c r="R340" s="158" t="n">
        <v>3</v>
      </c>
      <c r="S340" s="158" t="inlineStr">
        <is>
          <t>四捨五入</t>
        </is>
      </c>
      <c r="T340" s="158" t="n">
        <v>1</v>
      </c>
      <c r="U340" s="158" t="inlineStr">
        <is>
          <t xml:space="preserve">  一円未満</t>
        </is>
      </c>
      <c r="V340" s="158" t="n">
        <v>3</v>
      </c>
      <c r="W340" s="158" t="inlineStr">
        <is>
          <t>四捨五入</t>
        </is>
      </c>
      <c r="X340" s="158" t="n">
        <v>0</v>
      </c>
      <c r="Y340" s="158" t="n">
        <v>0</v>
      </c>
      <c r="Z340" s="158" t="n">
        <v>61</v>
      </c>
    </row>
    <row r="341">
      <c r="A341" s="158" t="n">
        <v>3535280</v>
      </c>
      <c r="B341" s="158" t="n">
        <v>3035280</v>
      </c>
      <c r="C341" s="158" t="inlineStr">
        <is>
          <t>３５－２８０Ａ</t>
        </is>
      </c>
      <c r="D341" s="158" t="n"/>
      <c r="E341" s="158" t="n"/>
      <c r="F341" s="158" t="n"/>
      <c r="G341" s="158" t="n"/>
      <c r="H341" s="158" t="n"/>
      <c r="I341" s="158" t="n">
        <v>3</v>
      </c>
      <c r="J341" s="158" t="inlineStr">
        <is>
          <t>スリーブ</t>
        </is>
      </c>
      <c r="K341" s="158" t="n">
        <v>15</v>
      </c>
      <c r="L341" s="158" t="inlineStr">
        <is>
          <t>イノウエ　直管</t>
        </is>
      </c>
      <c r="M341" s="158" t="n">
        <v>0</v>
      </c>
      <c r="N341" s="158" t="n"/>
      <c r="O341" s="158" t="n">
        <v>55</v>
      </c>
      <c r="P341" s="158" t="n">
        <v>2</v>
      </c>
      <c r="Q341" s="158" t="n">
        <v>0</v>
      </c>
      <c r="R341" s="158" t="n">
        <v>3</v>
      </c>
      <c r="S341" s="158" t="inlineStr">
        <is>
          <t>四捨五入</t>
        </is>
      </c>
      <c r="T341" s="158" t="n">
        <v>1</v>
      </c>
      <c r="U341" s="158" t="inlineStr">
        <is>
          <t xml:space="preserve">  一円未満</t>
        </is>
      </c>
      <c r="V341" s="158" t="n">
        <v>3</v>
      </c>
      <c r="W341" s="158" t="inlineStr">
        <is>
          <t>四捨五入</t>
        </is>
      </c>
      <c r="X341" s="158" t="n">
        <v>0</v>
      </c>
      <c r="Y341" s="158" t="n">
        <v>0</v>
      </c>
      <c r="Z341" s="158" t="n">
        <v>63</v>
      </c>
    </row>
    <row r="342">
      <c r="A342" s="158" t="n">
        <v>3535300</v>
      </c>
      <c r="B342" s="158" t="n">
        <v>3035300</v>
      </c>
      <c r="C342" s="158" t="inlineStr">
        <is>
          <t>３５－３００Ａ</t>
        </is>
      </c>
      <c r="D342" s="158" t="n"/>
      <c r="E342" s="158" t="n"/>
      <c r="F342" s="158" t="n"/>
      <c r="G342" s="158" t="n"/>
      <c r="H342" s="158" t="n"/>
      <c r="I342" s="158" t="n">
        <v>3</v>
      </c>
      <c r="J342" s="158" t="inlineStr">
        <is>
          <t>スリーブ</t>
        </is>
      </c>
      <c r="K342" s="158" t="n">
        <v>15</v>
      </c>
      <c r="L342" s="158" t="inlineStr">
        <is>
          <t>イノウエ　直管</t>
        </is>
      </c>
      <c r="M342" s="158" t="n">
        <v>0</v>
      </c>
      <c r="N342" s="158" t="n"/>
      <c r="O342" s="158" t="n">
        <v>55</v>
      </c>
      <c r="P342" s="158" t="n">
        <v>2</v>
      </c>
      <c r="Q342" s="158" t="n">
        <v>0</v>
      </c>
      <c r="R342" s="158" t="n">
        <v>3</v>
      </c>
      <c r="S342" s="158" t="inlineStr">
        <is>
          <t>四捨五入</t>
        </is>
      </c>
      <c r="T342" s="158" t="n">
        <v>1</v>
      </c>
      <c r="U342" s="158" t="inlineStr">
        <is>
          <t xml:space="preserve">  一円未満</t>
        </is>
      </c>
      <c r="V342" s="158" t="n">
        <v>3</v>
      </c>
      <c r="W342" s="158" t="inlineStr">
        <is>
          <t>四捨五入</t>
        </is>
      </c>
      <c r="X342" s="158" t="n">
        <v>0</v>
      </c>
      <c r="Y342" s="158" t="n">
        <v>0</v>
      </c>
      <c r="Z342" s="158" t="n">
        <v>65</v>
      </c>
    </row>
    <row r="343">
      <c r="A343" s="158" t="n">
        <v>3535400</v>
      </c>
      <c r="B343" s="158" t="n">
        <v>3035400</v>
      </c>
      <c r="C343" s="158" t="inlineStr">
        <is>
          <t>３５－４００Ａ</t>
        </is>
      </c>
      <c r="D343" s="158" t="n"/>
      <c r="E343" s="158" t="n"/>
      <c r="F343" s="158" t="n"/>
      <c r="G343" s="158" t="n"/>
      <c r="H343" s="158" t="n"/>
      <c r="I343" s="158" t="n">
        <v>3</v>
      </c>
      <c r="J343" s="158" t="inlineStr">
        <is>
          <t>スリーブ</t>
        </is>
      </c>
      <c r="K343" s="158" t="n">
        <v>15</v>
      </c>
      <c r="L343" s="158" t="inlineStr">
        <is>
          <t>イノウエ　直管</t>
        </is>
      </c>
      <c r="M343" s="158" t="n">
        <v>0</v>
      </c>
      <c r="N343" s="158" t="n"/>
      <c r="O343" s="158" t="n">
        <v>55</v>
      </c>
      <c r="P343" s="158" t="n">
        <v>2</v>
      </c>
      <c r="Q343" s="158" t="n">
        <v>0</v>
      </c>
      <c r="R343" s="158" t="n">
        <v>3</v>
      </c>
      <c r="S343" s="158" t="inlineStr">
        <is>
          <t>四捨五入</t>
        </is>
      </c>
      <c r="T343" s="158" t="n">
        <v>1</v>
      </c>
      <c r="U343" s="158" t="inlineStr">
        <is>
          <t xml:space="preserve">  一円未満</t>
        </is>
      </c>
      <c r="V343" s="158" t="n">
        <v>3</v>
      </c>
      <c r="W343" s="158" t="inlineStr">
        <is>
          <t>四捨五入</t>
        </is>
      </c>
      <c r="X343" s="158" t="n">
        <v>0</v>
      </c>
      <c r="Y343" s="158" t="n">
        <v>0</v>
      </c>
      <c r="Z343" s="158" t="n">
        <v>96</v>
      </c>
    </row>
    <row r="344">
      <c r="A344" s="158" t="n">
        <v>3535500</v>
      </c>
      <c r="B344" s="158" t="n">
        <v>3035500</v>
      </c>
      <c r="C344" s="158" t="inlineStr">
        <is>
          <t>３５－５００Ａ</t>
        </is>
      </c>
      <c r="D344" s="158" t="n"/>
      <c r="E344" s="158" t="n"/>
      <c r="F344" s="158" t="n"/>
      <c r="G344" s="158" t="n"/>
      <c r="H344" s="158" t="n"/>
      <c r="I344" s="158" t="n">
        <v>3</v>
      </c>
      <c r="J344" s="158" t="inlineStr">
        <is>
          <t>スリーブ</t>
        </is>
      </c>
      <c r="K344" s="158" t="n">
        <v>15</v>
      </c>
      <c r="L344" s="158" t="inlineStr">
        <is>
          <t>イノウエ　直管</t>
        </is>
      </c>
      <c r="M344" s="158" t="n">
        <v>0</v>
      </c>
      <c r="N344" s="158" t="n"/>
      <c r="O344" s="158" t="n">
        <v>55</v>
      </c>
      <c r="P344" s="158" t="n">
        <v>2</v>
      </c>
      <c r="Q344" s="158" t="n">
        <v>0</v>
      </c>
      <c r="R344" s="158" t="n">
        <v>3</v>
      </c>
      <c r="S344" s="158" t="inlineStr">
        <is>
          <t>四捨五入</t>
        </is>
      </c>
      <c r="T344" s="158" t="n">
        <v>1</v>
      </c>
      <c r="U344" s="158" t="inlineStr">
        <is>
          <t xml:space="preserve">  一円未満</t>
        </is>
      </c>
      <c r="V344" s="158" t="n">
        <v>3</v>
      </c>
      <c r="W344" s="158" t="inlineStr">
        <is>
          <t>四捨五入</t>
        </is>
      </c>
      <c r="X344" s="158" t="n">
        <v>0</v>
      </c>
      <c r="Y344" s="158" t="n">
        <v>0</v>
      </c>
      <c r="Z344" s="158" t="n">
        <v>120</v>
      </c>
    </row>
    <row r="345">
      <c r="A345" s="158" t="n">
        <v>3535600</v>
      </c>
      <c r="B345" s="158" t="n">
        <v>3035600</v>
      </c>
      <c r="C345" s="158" t="inlineStr">
        <is>
          <t>３５－６００Ａ</t>
        </is>
      </c>
      <c r="D345" s="158" t="n"/>
      <c r="E345" s="158" t="n"/>
      <c r="F345" s="158" t="n"/>
      <c r="G345" s="158" t="n"/>
      <c r="H345" s="158" t="n"/>
      <c r="I345" s="158" t="n">
        <v>3</v>
      </c>
      <c r="J345" s="158" t="inlineStr">
        <is>
          <t>スリーブ</t>
        </is>
      </c>
      <c r="K345" s="158" t="n">
        <v>15</v>
      </c>
      <c r="L345" s="158" t="inlineStr">
        <is>
          <t>イノウエ　直管</t>
        </is>
      </c>
      <c r="M345" s="158" t="n">
        <v>0</v>
      </c>
      <c r="N345" s="158" t="n"/>
      <c r="O345" s="158" t="n">
        <v>50</v>
      </c>
      <c r="P345" s="158" t="n">
        <v>2</v>
      </c>
      <c r="Q345" s="158" t="n">
        <v>0</v>
      </c>
      <c r="R345" s="158" t="n">
        <v>3</v>
      </c>
      <c r="S345" s="158" t="inlineStr">
        <is>
          <t>四捨五入</t>
        </is>
      </c>
      <c r="T345" s="158" t="n">
        <v>1</v>
      </c>
      <c r="U345" s="158" t="inlineStr">
        <is>
          <t xml:space="preserve">  一円未満</t>
        </is>
      </c>
      <c r="V345" s="158" t="n">
        <v>3</v>
      </c>
      <c r="W345" s="158" t="inlineStr">
        <is>
          <t>四捨五入</t>
        </is>
      </c>
      <c r="X345" s="158" t="n">
        <v>0</v>
      </c>
      <c r="Y345" s="158" t="n">
        <v>0</v>
      </c>
      <c r="Z345" s="158" t="n">
        <v>143</v>
      </c>
    </row>
    <row r="346">
      <c r="A346" s="158" t="n">
        <v>3535700</v>
      </c>
      <c r="B346" s="158" t="n">
        <v>3035700</v>
      </c>
      <c r="C346" s="158" t="inlineStr">
        <is>
          <t>３５－７００Ａ</t>
        </is>
      </c>
      <c r="D346" s="158" t="n"/>
      <c r="E346" s="158" t="n"/>
      <c r="F346" s="158" t="n"/>
      <c r="G346" s="158" t="n"/>
      <c r="H346" s="158" t="n"/>
      <c r="I346" s="158" t="n">
        <v>3</v>
      </c>
      <c r="J346" s="158" t="inlineStr">
        <is>
          <t>スリーブ</t>
        </is>
      </c>
      <c r="K346" s="158" t="n">
        <v>15</v>
      </c>
      <c r="L346" s="158" t="inlineStr">
        <is>
          <t>イノウエ　直管</t>
        </is>
      </c>
      <c r="M346" s="158" t="n">
        <v>0</v>
      </c>
      <c r="N346" s="158" t="n"/>
      <c r="O346" s="158" t="n">
        <v>50</v>
      </c>
      <c r="P346" s="158" t="n">
        <v>2</v>
      </c>
      <c r="Q346" s="158" t="n">
        <v>0</v>
      </c>
      <c r="R346" s="158" t="n">
        <v>3</v>
      </c>
      <c r="S346" s="158" t="inlineStr">
        <is>
          <t>四捨五入</t>
        </is>
      </c>
      <c r="T346" s="158" t="n">
        <v>1</v>
      </c>
      <c r="U346" s="158" t="inlineStr">
        <is>
          <t xml:space="preserve">  一円未満</t>
        </is>
      </c>
      <c r="V346" s="158" t="n">
        <v>3</v>
      </c>
      <c r="W346" s="158" t="inlineStr">
        <is>
          <t>四捨五入</t>
        </is>
      </c>
      <c r="X346" s="158" t="n">
        <v>0</v>
      </c>
      <c r="Y346" s="158" t="n">
        <v>0</v>
      </c>
      <c r="Z346" s="158" t="n">
        <v>171</v>
      </c>
    </row>
    <row r="347">
      <c r="A347" s="158" t="n">
        <v>3540030</v>
      </c>
      <c r="B347" s="158" t="n">
        <v>3040030</v>
      </c>
      <c r="C347" s="158" t="inlineStr">
        <is>
          <t>４０－３０Ａ</t>
        </is>
      </c>
      <c r="D347" s="158" t="n"/>
      <c r="E347" s="158" t="n"/>
      <c r="F347" s="158" t="n"/>
      <c r="G347" s="158" t="n"/>
      <c r="H347" s="158" t="n"/>
      <c r="I347" s="158" t="n">
        <v>3</v>
      </c>
      <c r="J347" s="158" t="inlineStr">
        <is>
          <t>スリーブ</t>
        </is>
      </c>
      <c r="K347" s="158" t="n">
        <v>15</v>
      </c>
      <c r="L347" s="158" t="inlineStr">
        <is>
          <t>イノウエ　直管</t>
        </is>
      </c>
      <c r="M347" s="158" t="n">
        <v>0</v>
      </c>
      <c r="N347" s="158" t="n"/>
      <c r="O347" s="158" t="n">
        <v>390</v>
      </c>
      <c r="P347" s="158" t="n">
        <v>2</v>
      </c>
      <c r="Q347" s="158" t="n">
        <v>0</v>
      </c>
      <c r="R347" s="158" t="n">
        <v>3</v>
      </c>
      <c r="S347" s="158" t="inlineStr">
        <is>
          <t>四捨五入</t>
        </is>
      </c>
      <c r="T347" s="158" t="n">
        <v>1</v>
      </c>
      <c r="U347" s="158" t="inlineStr">
        <is>
          <t xml:space="preserve">  一円未満</t>
        </is>
      </c>
      <c r="V347" s="158" t="n">
        <v>3</v>
      </c>
      <c r="W347" s="158" t="inlineStr">
        <is>
          <t>四捨五入</t>
        </is>
      </c>
      <c r="X347" s="158" t="n">
        <v>0</v>
      </c>
      <c r="Y347" s="158" t="n">
        <v>0</v>
      </c>
      <c r="Z347" s="158" t="n">
        <v>24</v>
      </c>
    </row>
    <row r="348">
      <c r="A348" s="158" t="n">
        <v>3540034</v>
      </c>
      <c r="B348" s="158" t="n">
        <v>3040034</v>
      </c>
      <c r="C348" s="158" t="inlineStr">
        <is>
          <t>４０－３４Ａ</t>
        </is>
      </c>
      <c r="D348" s="158" t="n"/>
      <c r="E348" s="158" t="n"/>
      <c r="F348" s="158" t="n"/>
      <c r="G348" s="158" t="n"/>
      <c r="H348" s="158" t="n"/>
      <c r="I348" s="158" t="n">
        <v>3</v>
      </c>
      <c r="J348" s="158" t="inlineStr">
        <is>
          <t>スリーブ</t>
        </is>
      </c>
      <c r="K348" s="158" t="n">
        <v>15</v>
      </c>
      <c r="L348" s="158" t="inlineStr">
        <is>
          <t>イノウエ　直管</t>
        </is>
      </c>
      <c r="M348" s="158" t="n">
        <v>0</v>
      </c>
      <c r="N348" s="158" t="n"/>
      <c r="O348" s="158" t="n">
        <v>312</v>
      </c>
      <c r="P348" s="158" t="n">
        <v>2</v>
      </c>
      <c r="Q348" s="158" t="n">
        <v>0</v>
      </c>
      <c r="R348" s="158" t="n">
        <v>3</v>
      </c>
      <c r="S348" s="158" t="inlineStr">
        <is>
          <t>四捨五入</t>
        </is>
      </c>
      <c r="T348" s="158" t="n">
        <v>1</v>
      </c>
      <c r="U348" s="158" t="inlineStr">
        <is>
          <t xml:space="preserve">  一円未満</t>
        </is>
      </c>
      <c r="V348" s="158" t="n">
        <v>3</v>
      </c>
      <c r="W348" s="158" t="inlineStr">
        <is>
          <t>四捨五入</t>
        </is>
      </c>
      <c r="X348" s="158" t="n">
        <v>0</v>
      </c>
      <c r="Y348" s="158" t="n">
        <v>0</v>
      </c>
      <c r="Z348" s="158" t="n">
        <v>25</v>
      </c>
    </row>
    <row r="349">
      <c r="A349" s="158" t="n">
        <v>3540050</v>
      </c>
      <c r="B349" s="158" t="n">
        <v>3040050</v>
      </c>
      <c r="C349" s="158" t="inlineStr">
        <is>
          <t>４０－５０Ａ</t>
        </is>
      </c>
      <c r="D349" s="158" t="n"/>
      <c r="E349" s="158" t="n"/>
      <c r="F349" s="158" t="n"/>
      <c r="G349" s="158" t="n"/>
      <c r="H349" s="158" t="n"/>
      <c r="I349" s="158" t="n">
        <v>3</v>
      </c>
      <c r="J349" s="158" t="inlineStr">
        <is>
          <t>スリーブ</t>
        </is>
      </c>
      <c r="K349" s="158" t="n">
        <v>15</v>
      </c>
      <c r="L349" s="158" t="inlineStr">
        <is>
          <t>イノウエ　直管</t>
        </is>
      </c>
      <c r="M349" s="158" t="n">
        <v>0</v>
      </c>
      <c r="N349" s="158" t="n"/>
      <c r="O349" s="158" t="n">
        <v>234</v>
      </c>
      <c r="P349" s="158" t="n">
        <v>2</v>
      </c>
      <c r="Q349" s="158" t="n">
        <v>0</v>
      </c>
      <c r="R349" s="158" t="n">
        <v>3</v>
      </c>
      <c r="S349" s="158" t="inlineStr">
        <is>
          <t>四捨五入</t>
        </is>
      </c>
      <c r="T349" s="158" t="n">
        <v>1</v>
      </c>
      <c r="U349" s="158" t="inlineStr">
        <is>
          <t xml:space="preserve">  一円未満</t>
        </is>
      </c>
      <c r="V349" s="158" t="n">
        <v>3</v>
      </c>
      <c r="W349" s="158" t="inlineStr">
        <is>
          <t>四捨五入</t>
        </is>
      </c>
      <c r="X349" s="158" t="n">
        <v>0</v>
      </c>
      <c r="Y349" s="158" t="n">
        <v>0</v>
      </c>
      <c r="Z349" s="158" t="n">
        <v>31</v>
      </c>
    </row>
    <row r="350">
      <c r="A350" s="158" t="n">
        <v>3540056</v>
      </c>
      <c r="B350" s="158" t="n">
        <v>3040056</v>
      </c>
      <c r="C350" s="158" t="inlineStr">
        <is>
          <t>４０－５６Ａ</t>
        </is>
      </c>
      <c r="D350" s="158" t="n"/>
      <c r="E350" s="158" t="n"/>
      <c r="F350" s="158" t="n"/>
      <c r="G350" s="158" t="n"/>
      <c r="H350" s="158" t="n"/>
      <c r="I350" s="158" t="n">
        <v>3</v>
      </c>
      <c r="J350" s="158" t="inlineStr">
        <is>
          <t>スリーブ</t>
        </is>
      </c>
      <c r="K350" s="158" t="n">
        <v>15</v>
      </c>
      <c r="L350" s="158" t="inlineStr">
        <is>
          <t>イノウエ　直管</t>
        </is>
      </c>
      <c r="M350" s="158" t="n">
        <v>0</v>
      </c>
      <c r="N350" s="158" t="n"/>
      <c r="O350" s="158" t="n">
        <v>156</v>
      </c>
      <c r="P350" s="158" t="n">
        <v>2</v>
      </c>
      <c r="Q350" s="158" t="n">
        <v>0</v>
      </c>
      <c r="R350" s="158" t="n">
        <v>3</v>
      </c>
      <c r="S350" s="158" t="inlineStr">
        <is>
          <t>四捨五入</t>
        </is>
      </c>
      <c r="T350" s="158" t="n">
        <v>1</v>
      </c>
      <c r="U350" s="158" t="inlineStr">
        <is>
          <t xml:space="preserve">  一円未満</t>
        </is>
      </c>
      <c r="V350" s="158" t="n">
        <v>3</v>
      </c>
      <c r="W350" s="158" t="inlineStr">
        <is>
          <t>四捨五入</t>
        </is>
      </c>
      <c r="X350" s="158" t="n">
        <v>0</v>
      </c>
      <c r="Y350" s="158" t="n">
        <v>0</v>
      </c>
      <c r="Z350" s="158" t="n">
        <v>32</v>
      </c>
    </row>
    <row r="351">
      <c r="A351" s="158" t="n">
        <v>3540060</v>
      </c>
      <c r="B351" s="158" t="n">
        <v>3040060</v>
      </c>
      <c r="C351" s="158" t="inlineStr">
        <is>
          <t>４０－６０Ａ</t>
        </is>
      </c>
      <c r="D351" s="158" t="n"/>
      <c r="E351" s="158" t="n"/>
      <c r="F351" s="158" t="n"/>
      <c r="G351" s="158" t="n"/>
      <c r="H351" s="158" t="n"/>
      <c r="I351" s="158" t="n">
        <v>3</v>
      </c>
      <c r="J351" s="158" t="inlineStr">
        <is>
          <t>スリーブ</t>
        </is>
      </c>
      <c r="K351" s="158" t="n">
        <v>15</v>
      </c>
      <c r="L351" s="158" t="inlineStr">
        <is>
          <t>イノウエ　直管</t>
        </is>
      </c>
      <c r="M351" s="158" t="n">
        <v>0</v>
      </c>
      <c r="N351" s="158" t="n"/>
      <c r="O351" s="158" t="n">
        <v>195</v>
      </c>
      <c r="P351" s="158" t="n">
        <v>2</v>
      </c>
      <c r="Q351" s="158" t="n">
        <v>0</v>
      </c>
      <c r="R351" s="158" t="n">
        <v>3</v>
      </c>
      <c r="S351" s="158" t="inlineStr">
        <is>
          <t>四捨五入</t>
        </is>
      </c>
      <c r="T351" s="158" t="n">
        <v>1</v>
      </c>
      <c r="U351" s="158" t="inlineStr">
        <is>
          <t xml:space="preserve">  一円未満</t>
        </is>
      </c>
      <c r="V351" s="158" t="n">
        <v>3</v>
      </c>
      <c r="W351" s="158" t="inlineStr">
        <is>
          <t>四捨五入</t>
        </is>
      </c>
      <c r="X351" s="158" t="n">
        <v>0</v>
      </c>
      <c r="Y351" s="158" t="n">
        <v>0</v>
      </c>
      <c r="Z351" s="158" t="n">
        <v>33</v>
      </c>
    </row>
    <row r="352">
      <c r="A352" s="158" t="n">
        <v>3540067</v>
      </c>
      <c r="B352" s="158" t="n">
        <v>3040067</v>
      </c>
      <c r="C352" s="158" t="inlineStr">
        <is>
          <t>４０－６７Ａ</t>
        </is>
      </c>
      <c r="D352" s="158" t="n"/>
      <c r="E352" s="158" t="n"/>
      <c r="F352" s="158" t="n"/>
      <c r="G352" s="158" t="n"/>
      <c r="H352" s="158" t="n"/>
      <c r="I352" s="158" t="n">
        <v>3</v>
      </c>
      <c r="J352" s="158" t="inlineStr">
        <is>
          <t>スリーブ</t>
        </is>
      </c>
      <c r="K352" s="158" t="n">
        <v>15</v>
      </c>
      <c r="L352" s="158" t="inlineStr">
        <is>
          <t>イノウエ　直管</t>
        </is>
      </c>
      <c r="M352" s="158" t="n">
        <v>0</v>
      </c>
      <c r="N352" s="158" t="n"/>
      <c r="O352" s="158" t="n">
        <v>156</v>
      </c>
      <c r="P352" s="158" t="n">
        <v>2</v>
      </c>
      <c r="Q352" s="158" t="n">
        <v>0</v>
      </c>
      <c r="R352" s="158" t="n">
        <v>3</v>
      </c>
      <c r="S352" s="158" t="inlineStr">
        <is>
          <t>四捨五入</t>
        </is>
      </c>
      <c r="T352" s="158" t="n">
        <v>1</v>
      </c>
      <c r="U352" s="158" t="inlineStr">
        <is>
          <t xml:space="preserve">  一円未満</t>
        </is>
      </c>
      <c r="V352" s="158" t="n">
        <v>3</v>
      </c>
      <c r="W352" s="158" t="inlineStr">
        <is>
          <t>四捨五入</t>
        </is>
      </c>
      <c r="X352" s="158" t="n">
        <v>0</v>
      </c>
      <c r="Y352" s="158" t="n">
        <v>0</v>
      </c>
      <c r="Z352" s="158" t="n">
        <v>35</v>
      </c>
    </row>
    <row r="353">
      <c r="A353" s="163" t="n">
        <v>3040070</v>
      </c>
      <c r="B353" s="158" t="n">
        <v>3040070</v>
      </c>
      <c r="C353" s="158" t="inlineStr">
        <is>
          <t>４０－７０Ａ</t>
        </is>
      </c>
      <c r="D353" s="158" t="n"/>
      <c r="E353" s="158" t="n"/>
      <c r="F353" s="158" t="n"/>
      <c r="G353" s="158" t="n"/>
      <c r="H353" s="158" t="n"/>
      <c r="I353" s="158" t="n">
        <v>3</v>
      </c>
      <c r="J353" s="158" t="inlineStr">
        <is>
          <t>スリーブ</t>
        </is>
      </c>
      <c r="K353" s="158" t="n">
        <v>15</v>
      </c>
      <c r="L353" s="158" t="inlineStr">
        <is>
          <t>イノウエ　直管</t>
        </is>
      </c>
      <c r="M353" s="158" t="n">
        <v>0</v>
      </c>
      <c r="N353" s="158" t="n"/>
      <c r="O353" s="158" t="n">
        <v>156</v>
      </c>
      <c r="P353" s="158" t="n">
        <v>2</v>
      </c>
      <c r="Q353" s="158" t="n">
        <v>0</v>
      </c>
      <c r="R353" s="158" t="n">
        <v>3</v>
      </c>
      <c r="S353" s="158" t="inlineStr">
        <is>
          <t>四捨五入</t>
        </is>
      </c>
      <c r="T353" s="158" t="n">
        <v>1</v>
      </c>
      <c r="U353" s="158" t="inlineStr">
        <is>
          <t xml:space="preserve">  一円未満</t>
        </is>
      </c>
      <c r="V353" s="158" t="n">
        <v>3</v>
      </c>
      <c r="W353" s="158" t="inlineStr">
        <is>
          <t>四捨五入</t>
        </is>
      </c>
      <c r="X353" s="158" t="n">
        <v>0</v>
      </c>
      <c r="Y353" s="158" t="n">
        <v>0</v>
      </c>
      <c r="Z353" s="158" t="n">
        <v>35</v>
      </c>
    </row>
    <row r="354">
      <c r="A354" s="158" t="n">
        <v>3540100</v>
      </c>
      <c r="B354" s="158" t="n">
        <v>3040100</v>
      </c>
      <c r="C354" s="158" t="inlineStr">
        <is>
          <t>４０－１００Ａ</t>
        </is>
      </c>
      <c r="D354" s="158" t="n"/>
      <c r="E354" s="158" t="n"/>
      <c r="F354" s="158" t="n"/>
      <c r="G354" s="158" t="n"/>
      <c r="H354" s="158" t="n"/>
      <c r="I354" s="158" t="n">
        <v>3</v>
      </c>
      <c r="J354" s="158" t="inlineStr">
        <is>
          <t>スリーブ</t>
        </is>
      </c>
      <c r="K354" s="158" t="n">
        <v>15</v>
      </c>
      <c r="L354" s="158" t="inlineStr">
        <is>
          <t>イノウエ　直管</t>
        </is>
      </c>
      <c r="M354" s="158" t="n">
        <v>0</v>
      </c>
      <c r="N354" s="158" t="n"/>
      <c r="O354" s="158" t="n">
        <v>117</v>
      </c>
      <c r="P354" s="158" t="n">
        <v>2</v>
      </c>
      <c r="Q354" s="158" t="n">
        <v>0</v>
      </c>
      <c r="R354" s="158" t="n">
        <v>3</v>
      </c>
      <c r="S354" s="158" t="inlineStr">
        <is>
          <t>四捨五入</t>
        </is>
      </c>
      <c r="T354" s="158" t="n">
        <v>1</v>
      </c>
      <c r="U354" s="158" t="inlineStr">
        <is>
          <t xml:space="preserve">  一円未満</t>
        </is>
      </c>
      <c r="V354" s="158" t="n">
        <v>3</v>
      </c>
      <c r="W354" s="158" t="inlineStr">
        <is>
          <t>四捨五入</t>
        </is>
      </c>
      <c r="X354" s="158" t="n">
        <v>0</v>
      </c>
      <c r="Y354" s="158" t="n">
        <v>0</v>
      </c>
      <c r="Z354" s="158" t="n">
        <v>43</v>
      </c>
    </row>
    <row r="355">
      <c r="A355" s="158" t="n">
        <v>3540125</v>
      </c>
      <c r="B355" s="158" t="n">
        <v>3040125</v>
      </c>
      <c r="C355" s="158" t="inlineStr">
        <is>
          <t>４０－１２５Ａ</t>
        </is>
      </c>
      <c r="D355" s="158" t="n"/>
      <c r="E355" s="158" t="n"/>
      <c r="F355" s="158" t="n"/>
      <c r="G355" s="158" t="n"/>
      <c r="H355" s="158" t="n"/>
      <c r="I355" s="158" t="n">
        <v>3</v>
      </c>
      <c r="J355" s="158" t="inlineStr">
        <is>
          <t>スリーブ</t>
        </is>
      </c>
      <c r="K355" s="158" t="n">
        <v>15</v>
      </c>
      <c r="L355" s="158" t="inlineStr">
        <is>
          <t>イノウエ　直管</t>
        </is>
      </c>
      <c r="M355" s="158" t="n">
        <v>0</v>
      </c>
      <c r="N355" s="158" t="n"/>
      <c r="O355" s="158" t="n">
        <v>78</v>
      </c>
      <c r="P355" s="158" t="n">
        <v>2</v>
      </c>
      <c r="Q355" s="158" t="n">
        <v>0</v>
      </c>
      <c r="R355" s="158" t="n">
        <v>3</v>
      </c>
      <c r="S355" s="158" t="inlineStr">
        <is>
          <t>四捨五入</t>
        </is>
      </c>
      <c r="T355" s="158" t="n">
        <v>1</v>
      </c>
      <c r="U355" s="158" t="inlineStr">
        <is>
          <t xml:space="preserve">  一円未満</t>
        </is>
      </c>
      <c r="V355" s="158" t="n">
        <v>3</v>
      </c>
      <c r="W355" s="158" t="inlineStr">
        <is>
          <t>四捨五入</t>
        </is>
      </c>
      <c r="X355" s="158" t="n">
        <v>0</v>
      </c>
      <c r="Y355" s="158" t="n">
        <v>0</v>
      </c>
      <c r="Z355" s="158" t="n">
        <v>48</v>
      </c>
    </row>
    <row r="356">
      <c r="A356" s="158" t="n">
        <v>3540144</v>
      </c>
      <c r="B356" s="158" t="n">
        <v>3040144</v>
      </c>
      <c r="C356" s="158" t="inlineStr">
        <is>
          <t>４０－１４４Ａ</t>
        </is>
      </c>
      <c r="D356" s="158" t="n"/>
      <c r="E356" s="158" t="n"/>
      <c r="F356" s="158" t="n"/>
      <c r="G356" s="158" t="n"/>
      <c r="H356" s="158" t="n"/>
      <c r="I356" s="158" t="n">
        <v>3</v>
      </c>
      <c r="J356" s="158" t="inlineStr">
        <is>
          <t>スリーブ</t>
        </is>
      </c>
      <c r="K356" s="158" t="n">
        <v>15</v>
      </c>
      <c r="L356" s="158" t="inlineStr">
        <is>
          <t>イノウエ　直管</t>
        </is>
      </c>
      <c r="M356" s="158" t="n">
        <v>0</v>
      </c>
      <c r="N356" s="158" t="n"/>
      <c r="O356" s="158" t="n">
        <v>78</v>
      </c>
      <c r="P356" s="158" t="n">
        <v>2</v>
      </c>
      <c r="Q356" s="158" t="n">
        <v>0</v>
      </c>
      <c r="R356" s="158" t="n">
        <v>3</v>
      </c>
      <c r="S356" s="158" t="inlineStr">
        <is>
          <t>四捨五入</t>
        </is>
      </c>
      <c r="T356" s="158" t="n">
        <v>1</v>
      </c>
      <c r="U356" s="158" t="inlineStr">
        <is>
          <t xml:space="preserve">  一円未満</t>
        </is>
      </c>
      <c r="V356" s="158" t="n">
        <v>3</v>
      </c>
      <c r="W356" s="158" t="inlineStr">
        <is>
          <t>四捨五入</t>
        </is>
      </c>
      <c r="X356" s="158" t="n">
        <v>0</v>
      </c>
      <c r="Y356" s="158" t="n">
        <v>0</v>
      </c>
      <c r="Z356" s="158" t="n">
        <v>52</v>
      </c>
    </row>
    <row r="357">
      <c r="A357" s="158" t="n">
        <v>3540150</v>
      </c>
      <c r="B357" s="158" t="n">
        <v>3040150</v>
      </c>
      <c r="C357" s="158" t="inlineStr">
        <is>
          <t>４０－１５０Ａ</t>
        </is>
      </c>
      <c r="D357" s="158" t="n"/>
      <c r="E357" s="158" t="n"/>
      <c r="F357" s="158" t="n"/>
      <c r="G357" s="158" t="n"/>
      <c r="H357" s="158" t="n"/>
      <c r="I357" s="158" t="n">
        <v>3</v>
      </c>
      <c r="J357" s="158" t="inlineStr">
        <is>
          <t>スリーブ</t>
        </is>
      </c>
      <c r="K357" s="158" t="n">
        <v>15</v>
      </c>
      <c r="L357" s="158" t="inlineStr">
        <is>
          <t>イノウエ　直管</t>
        </is>
      </c>
      <c r="M357" s="158" t="n">
        <v>0</v>
      </c>
      <c r="N357" s="158" t="n"/>
      <c r="O357" s="158" t="n">
        <v>78</v>
      </c>
      <c r="P357" s="158" t="n">
        <v>2</v>
      </c>
      <c r="Q357" s="158" t="n">
        <v>0</v>
      </c>
      <c r="R357" s="158" t="n">
        <v>3</v>
      </c>
      <c r="S357" s="158" t="inlineStr">
        <is>
          <t>四捨五入</t>
        </is>
      </c>
      <c r="T357" s="158" t="n">
        <v>1</v>
      </c>
      <c r="U357" s="158" t="inlineStr">
        <is>
          <t xml:space="preserve">  一円未満</t>
        </is>
      </c>
      <c r="V357" s="158" t="n">
        <v>3</v>
      </c>
      <c r="W357" s="158" t="inlineStr">
        <is>
          <t>四捨五入</t>
        </is>
      </c>
      <c r="X357" s="158" t="n">
        <v>0</v>
      </c>
      <c r="Y357" s="158" t="n">
        <v>0</v>
      </c>
      <c r="Z357" s="158" t="n">
        <v>53</v>
      </c>
    </row>
    <row r="358">
      <c r="A358" s="158" t="n">
        <v>3540180</v>
      </c>
      <c r="B358" s="158" t="n">
        <v>3040180</v>
      </c>
      <c r="C358" s="158" t="inlineStr">
        <is>
          <t>４０－１８０Ａ</t>
        </is>
      </c>
      <c r="D358" s="158" t="n"/>
      <c r="E358" s="158" t="n"/>
      <c r="F358" s="158" t="n"/>
      <c r="G358" s="158" t="n"/>
      <c r="H358" s="158" t="n"/>
      <c r="I358" s="158" t="n">
        <v>3</v>
      </c>
      <c r="J358" s="158" t="inlineStr">
        <is>
          <t>スリーブ</t>
        </is>
      </c>
      <c r="K358" s="158" t="n">
        <v>15</v>
      </c>
      <c r="L358" s="158" t="inlineStr">
        <is>
          <t>イノウエ　直管</t>
        </is>
      </c>
      <c r="M358" s="158" t="n">
        <v>0</v>
      </c>
      <c r="N358" s="158" t="n"/>
      <c r="O358" s="158" t="n">
        <v>78</v>
      </c>
      <c r="P358" s="158" t="n">
        <v>2</v>
      </c>
      <c r="Q358" s="158" t="n">
        <v>0</v>
      </c>
      <c r="R358" s="158" t="n">
        <v>3</v>
      </c>
      <c r="S358" s="158" t="inlineStr">
        <is>
          <t>四捨五入</t>
        </is>
      </c>
      <c r="T358" s="158" t="n">
        <v>1</v>
      </c>
      <c r="U358" s="158" t="inlineStr">
        <is>
          <t xml:space="preserve">  一円未満</t>
        </is>
      </c>
      <c r="V358" s="158" t="n">
        <v>3</v>
      </c>
      <c r="W358" s="158" t="inlineStr">
        <is>
          <t>四捨五入</t>
        </is>
      </c>
      <c r="X358" s="158" t="n">
        <v>0</v>
      </c>
      <c r="Y358" s="158" t="n">
        <v>0</v>
      </c>
      <c r="Z358" s="158" t="n">
        <v>57</v>
      </c>
    </row>
    <row r="359">
      <c r="A359" s="158" t="n">
        <v>3540200</v>
      </c>
      <c r="B359" s="158" t="n">
        <v>3040200</v>
      </c>
      <c r="C359" s="158" t="inlineStr">
        <is>
          <t>４０－２００Ａ</t>
        </is>
      </c>
      <c r="D359" s="158" t="n"/>
      <c r="E359" s="158" t="n"/>
      <c r="F359" s="158" t="n"/>
      <c r="G359" s="158" t="n"/>
      <c r="H359" s="158" t="n"/>
      <c r="I359" s="158" t="n">
        <v>3</v>
      </c>
      <c r="J359" s="158" t="inlineStr">
        <is>
          <t>スリーブ</t>
        </is>
      </c>
      <c r="K359" s="158" t="n">
        <v>15</v>
      </c>
      <c r="L359" s="158" t="inlineStr">
        <is>
          <t>イノウエ　直管</t>
        </is>
      </c>
      <c r="M359" s="158" t="n">
        <v>0</v>
      </c>
      <c r="N359" s="158" t="n"/>
      <c r="O359" s="158" t="n">
        <v>78</v>
      </c>
      <c r="P359" s="158" t="n">
        <v>2</v>
      </c>
      <c r="Q359" s="158" t="n">
        <v>0</v>
      </c>
      <c r="R359" s="158" t="n">
        <v>3</v>
      </c>
      <c r="S359" s="158" t="inlineStr">
        <is>
          <t>四捨五入</t>
        </is>
      </c>
      <c r="T359" s="158" t="n">
        <v>1</v>
      </c>
      <c r="U359" s="158" t="inlineStr">
        <is>
          <t xml:space="preserve">  一円未満</t>
        </is>
      </c>
      <c r="V359" s="158" t="n">
        <v>3</v>
      </c>
      <c r="W359" s="158" t="inlineStr">
        <is>
          <t>四捨五入</t>
        </is>
      </c>
      <c r="X359" s="158" t="n">
        <v>0</v>
      </c>
      <c r="Y359" s="158" t="n">
        <v>0</v>
      </c>
      <c r="Z359" s="158" t="n">
        <v>61</v>
      </c>
    </row>
    <row r="360">
      <c r="A360" s="158" t="n">
        <v>3540250</v>
      </c>
      <c r="B360" s="158" t="n">
        <v>3040250</v>
      </c>
      <c r="C360" s="158" t="inlineStr">
        <is>
          <t>４０－２５０Ａ</t>
        </is>
      </c>
      <c r="D360" s="158" t="n"/>
      <c r="E360" s="158" t="n"/>
      <c r="F360" s="158" t="n"/>
      <c r="G360" s="158" t="n"/>
      <c r="H360" s="158" t="n"/>
      <c r="I360" s="158" t="n">
        <v>3</v>
      </c>
      <c r="J360" s="158" t="inlineStr">
        <is>
          <t>スリーブ</t>
        </is>
      </c>
      <c r="K360" s="158" t="n">
        <v>15</v>
      </c>
      <c r="L360" s="158" t="inlineStr">
        <is>
          <t>イノウエ　直管</t>
        </is>
      </c>
      <c r="M360" s="158" t="n">
        <v>0</v>
      </c>
      <c r="N360" s="158" t="n"/>
      <c r="O360" s="158" t="n">
        <v>39</v>
      </c>
      <c r="P360" s="158" t="n">
        <v>2</v>
      </c>
      <c r="Q360" s="158" t="n">
        <v>0</v>
      </c>
      <c r="R360" s="158" t="n">
        <v>3</v>
      </c>
      <c r="S360" s="158" t="inlineStr">
        <is>
          <t>四捨五入</t>
        </is>
      </c>
      <c r="T360" s="158" t="n">
        <v>1</v>
      </c>
      <c r="U360" s="158" t="inlineStr">
        <is>
          <t xml:space="preserve">  一円未満</t>
        </is>
      </c>
      <c r="V360" s="158" t="n">
        <v>3</v>
      </c>
      <c r="W360" s="158" t="inlineStr">
        <is>
          <t>四捨五入</t>
        </is>
      </c>
      <c r="X360" s="158" t="n">
        <v>0</v>
      </c>
      <c r="Y360" s="158" t="n">
        <v>0</v>
      </c>
      <c r="Z360" s="158" t="n">
        <v>68</v>
      </c>
    </row>
    <row r="361">
      <c r="A361" s="158" t="n">
        <v>3540260</v>
      </c>
      <c r="B361" s="158" t="n">
        <v>3040260</v>
      </c>
      <c r="C361" s="158" t="inlineStr">
        <is>
          <t>４０－２６０Ａ</t>
        </is>
      </c>
      <c r="D361" s="158" t="n"/>
      <c r="E361" s="158" t="n"/>
      <c r="F361" s="158" t="n"/>
      <c r="G361" s="158" t="n"/>
      <c r="H361" s="158" t="n"/>
      <c r="I361" s="158" t="n">
        <v>3</v>
      </c>
      <c r="J361" s="158" t="inlineStr">
        <is>
          <t>スリーブ</t>
        </is>
      </c>
      <c r="K361" s="158" t="n">
        <v>15</v>
      </c>
      <c r="L361" s="158" t="inlineStr">
        <is>
          <t>イノウエ　直管</t>
        </is>
      </c>
      <c r="M361" s="158" t="n">
        <v>0</v>
      </c>
      <c r="N361" s="158" t="n"/>
      <c r="O361" s="158" t="n">
        <v>39</v>
      </c>
      <c r="P361" s="158" t="n">
        <v>2</v>
      </c>
      <c r="Q361" s="158" t="n">
        <v>0</v>
      </c>
      <c r="R361" s="158" t="n">
        <v>3</v>
      </c>
      <c r="S361" s="158" t="inlineStr">
        <is>
          <t>四捨五入</t>
        </is>
      </c>
      <c r="T361" s="158" t="n">
        <v>1</v>
      </c>
      <c r="U361" s="158" t="inlineStr">
        <is>
          <t xml:space="preserve">  一円未満</t>
        </is>
      </c>
      <c r="V361" s="158" t="n">
        <v>3</v>
      </c>
      <c r="W361" s="158" t="inlineStr">
        <is>
          <t>四捨五入</t>
        </is>
      </c>
      <c r="X361" s="158" t="n">
        <v>0</v>
      </c>
      <c r="Y361" s="158" t="n">
        <v>0</v>
      </c>
      <c r="Z361" s="158" t="n">
        <v>69</v>
      </c>
    </row>
    <row r="362">
      <c r="A362" s="158" t="n">
        <v>3540280</v>
      </c>
      <c r="B362" s="158" t="n">
        <v>3040280</v>
      </c>
      <c r="C362" s="158" t="inlineStr">
        <is>
          <t>４０－２８０Ａ</t>
        </is>
      </c>
      <c r="D362" s="158" t="n"/>
      <c r="E362" s="158" t="n"/>
      <c r="F362" s="158" t="n"/>
      <c r="G362" s="158" t="n"/>
      <c r="H362" s="158" t="n"/>
      <c r="I362" s="158" t="n">
        <v>3</v>
      </c>
      <c r="J362" s="158" t="inlineStr">
        <is>
          <t>スリーブ</t>
        </is>
      </c>
      <c r="K362" s="158" t="n">
        <v>15</v>
      </c>
      <c r="L362" s="158" t="inlineStr">
        <is>
          <t>イノウエ　直管</t>
        </is>
      </c>
      <c r="M362" s="158" t="n">
        <v>0</v>
      </c>
      <c r="N362" s="158" t="n"/>
      <c r="O362" s="158" t="n">
        <v>39</v>
      </c>
      <c r="P362" s="158" t="n">
        <v>2</v>
      </c>
      <c r="Q362" s="158" t="n">
        <v>0</v>
      </c>
      <c r="R362" s="158" t="n">
        <v>3</v>
      </c>
      <c r="S362" s="158" t="inlineStr">
        <is>
          <t>四捨五入</t>
        </is>
      </c>
      <c r="T362" s="158" t="n">
        <v>1</v>
      </c>
      <c r="U362" s="158" t="inlineStr">
        <is>
          <t xml:space="preserve">  一円未満</t>
        </is>
      </c>
      <c r="V362" s="158" t="n">
        <v>3</v>
      </c>
      <c r="W362" s="158" t="inlineStr">
        <is>
          <t>四捨五入</t>
        </is>
      </c>
      <c r="X362" s="158" t="n">
        <v>0</v>
      </c>
      <c r="Y362" s="158" t="n">
        <v>0</v>
      </c>
      <c r="Z362" s="158" t="n">
        <v>72</v>
      </c>
    </row>
    <row r="363">
      <c r="A363" s="158" t="n">
        <v>3540290</v>
      </c>
      <c r="B363" s="158" t="n">
        <v>3040290</v>
      </c>
      <c r="C363" s="158" t="inlineStr">
        <is>
          <t>４０－２９０Ａ</t>
        </is>
      </c>
      <c r="D363" s="158" t="n"/>
      <c r="E363" s="158" t="n"/>
      <c r="F363" s="158" t="n"/>
      <c r="G363" s="158" t="n"/>
      <c r="H363" s="158" t="n"/>
      <c r="I363" s="158" t="n">
        <v>3</v>
      </c>
      <c r="J363" s="158" t="inlineStr">
        <is>
          <t>スリーブ</t>
        </is>
      </c>
      <c r="K363" s="158" t="n">
        <v>15</v>
      </c>
      <c r="L363" s="158" t="inlineStr">
        <is>
          <t>イノウエ　直管</t>
        </is>
      </c>
      <c r="M363" s="158" t="n">
        <v>0</v>
      </c>
      <c r="N363" s="158" t="n"/>
      <c r="O363" s="158" t="n">
        <v>39</v>
      </c>
      <c r="P363" s="158" t="n">
        <v>2</v>
      </c>
      <c r="Q363" s="158" t="n">
        <v>0</v>
      </c>
      <c r="R363" s="158" t="n">
        <v>3</v>
      </c>
      <c r="S363" s="158" t="inlineStr">
        <is>
          <t>四捨五入</t>
        </is>
      </c>
      <c r="T363" s="158" t="n">
        <v>1</v>
      </c>
      <c r="U363" s="158" t="inlineStr">
        <is>
          <t xml:space="preserve">  一円未満</t>
        </is>
      </c>
      <c r="V363" s="158" t="n">
        <v>3</v>
      </c>
      <c r="W363" s="158" t="inlineStr">
        <is>
          <t>四捨五入</t>
        </is>
      </c>
      <c r="X363" s="158" t="n">
        <v>0</v>
      </c>
      <c r="Y363" s="158" t="n">
        <v>0</v>
      </c>
      <c r="Z363" s="158" t="n">
        <v>73</v>
      </c>
    </row>
    <row r="364">
      <c r="A364" s="158" t="n">
        <v>3540300</v>
      </c>
      <c r="B364" s="158" t="n">
        <v>3040300</v>
      </c>
      <c r="C364" s="158" t="inlineStr">
        <is>
          <t>４０－３００Ａ</t>
        </is>
      </c>
      <c r="D364" s="158" t="n"/>
      <c r="E364" s="158" t="n"/>
      <c r="F364" s="158" t="n"/>
      <c r="G364" s="158" t="n"/>
      <c r="H364" s="158" t="n"/>
      <c r="I364" s="158" t="n">
        <v>3</v>
      </c>
      <c r="J364" s="158" t="inlineStr">
        <is>
          <t>スリーブ</t>
        </is>
      </c>
      <c r="K364" s="158" t="n">
        <v>15</v>
      </c>
      <c r="L364" s="158" t="inlineStr">
        <is>
          <t>イノウエ　直管</t>
        </is>
      </c>
      <c r="M364" s="158" t="n">
        <v>0</v>
      </c>
      <c r="N364" s="158" t="n"/>
      <c r="O364" s="158" t="n">
        <v>39</v>
      </c>
      <c r="P364" s="158" t="n">
        <v>2</v>
      </c>
      <c r="Q364" s="158" t="n">
        <v>0</v>
      </c>
      <c r="R364" s="158" t="n">
        <v>3</v>
      </c>
      <c r="S364" s="158" t="inlineStr">
        <is>
          <t>四捨五入</t>
        </is>
      </c>
      <c r="T364" s="158" t="n">
        <v>1</v>
      </c>
      <c r="U364" s="158" t="inlineStr">
        <is>
          <t xml:space="preserve">  一円未満</t>
        </is>
      </c>
      <c r="V364" s="158" t="n">
        <v>3</v>
      </c>
      <c r="W364" s="158" t="inlineStr">
        <is>
          <t>四捨五入</t>
        </is>
      </c>
      <c r="X364" s="158" t="n">
        <v>0</v>
      </c>
      <c r="Y364" s="158" t="n">
        <v>0</v>
      </c>
      <c r="Z364" s="158" t="n">
        <v>74</v>
      </c>
    </row>
    <row r="365">
      <c r="A365" s="158" t="n">
        <v>3540320</v>
      </c>
      <c r="B365" s="158" t="n">
        <v>3040320</v>
      </c>
      <c r="C365" s="158" t="inlineStr">
        <is>
          <t>４０－３２０Ａ</t>
        </is>
      </c>
      <c r="D365" s="158" t="n"/>
      <c r="E365" s="158" t="n"/>
      <c r="F365" s="158" t="n"/>
      <c r="G365" s="158" t="n"/>
      <c r="H365" s="158" t="n"/>
      <c r="I365" s="158" t="n">
        <v>3</v>
      </c>
      <c r="J365" s="158" t="inlineStr">
        <is>
          <t>スリーブ</t>
        </is>
      </c>
      <c r="K365" s="158" t="n">
        <v>15</v>
      </c>
      <c r="L365" s="158" t="inlineStr">
        <is>
          <t>イノウエ　直管</t>
        </is>
      </c>
      <c r="M365" s="158" t="n">
        <v>0</v>
      </c>
      <c r="N365" s="158" t="n"/>
      <c r="O365" s="158" t="n">
        <v>39</v>
      </c>
      <c r="P365" s="158" t="n">
        <v>2</v>
      </c>
      <c r="Q365" s="158" t="n">
        <v>0</v>
      </c>
      <c r="R365" s="158" t="n">
        <v>3</v>
      </c>
      <c r="S365" s="158" t="inlineStr">
        <is>
          <t>四捨五入</t>
        </is>
      </c>
      <c r="T365" s="158" t="n">
        <v>1</v>
      </c>
      <c r="U365" s="158" t="inlineStr">
        <is>
          <t xml:space="preserve">  一円未満</t>
        </is>
      </c>
      <c r="V365" s="158" t="n">
        <v>3</v>
      </c>
      <c r="W365" s="158" t="inlineStr">
        <is>
          <t>四捨五入</t>
        </is>
      </c>
      <c r="X365" s="158" t="n">
        <v>0</v>
      </c>
      <c r="Y365" s="158" t="n">
        <v>0</v>
      </c>
      <c r="Z365" s="158" t="n">
        <v>87</v>
      </c>
    </row>
    <row r="366">
      <c r="A366" s="158" t="n">
        <v>3540340</v>
      </c>
      <c r="B366" s="158" t="n">
        <v>3040340</v>
      </c>
      <c r="C366" s="158" t="inlineStr">
        <is>
          <t>４０－３４０Ａ</t>
        </is>
      </c>
      <c r="D366" s="158" t="n"/>
      <c r="E366" s="158" t="n"/>
      <c r="F366" s="158" t="n"/>
      <c r="G366" s="158" t="n"/>
      <c r="H366" s="158" t="n"/>
      <c r="I366" s="158" t="n">
        <v>3</v>
      </c>
      <c r="J366" s="158" t="inlineStr">
        <is>
          <t>スリーブ</t>
        </is>
      </c>
      <c r="K366" s="158" t="n">
        <v>15</v>
      </c>
      <c r="L366" s="158" t="inlineStr">
        <is>
          <t>イノウエ　直管</t>
        </is>
      </c>
      <c r="M366" s="158" t="n">
        <v>0</v>
      </c>
      <c r="N366" s="158" t="n"/>
      <c r="O366" s="158" t="n">
        <v>39</v>
      </c>
      <c r="P366" s="158" t="n">
        <v>2</v>
      </c>
      <c r="Q366" s="158" t="n">
        <v>0</v>
      </c>
      <c r="R366" s="158" t="n">
        <v>3</v>
      </c>
      <c r="S366" s="158" t="inlineStr">
        <is>
          <t>四捨五入</t>
        </is>
      </c>
      <c r="T366" s="158" t="n">
        <v>1</v>
      </c>
      <c r="U366" s="158" t="inlineStr">
        <is>
          <t xml:space="preserve">  一円未満</t>
        </is>
      </c>
      <c r="V366" s="158" t="n">
        <v>3</v>
      </c>
      <c r="W366" s="158" t="inlineStr">
        <is>
          <t>四捨五入</t>
        </is>
      </c>
      <c r="X366" s="158" t="n">
        <v>0</v>
      </c>
      <c r="Y366" s="158" t="n">
        <v>0</v>
      </c>
      <c r="Z366" s="158" t="n">
        <v>92</v>
      </c>
    </row>
    <row r="367">
      <c r="A367" s="158" t="n">
        <v>3540400</v>
      </c>
      <c r="B367" s="158" t="n">
        <v>3040400</v>
      </c>
      <c r="C367" s="158" t="inlineStr">
        <is>
          <t>４０－４００Ａ</t>
        </is>
      </c>
      <c r="D367" s="158" t="n"/>
      <c r="E367" s="158" t="n"/>
      <c r="F367" s="158" t="n"/>
      <c r="G367" s="158" t="n"/>
      <c r="H367" s="158" t="n"/>
      <c r="I367" s="158" t="n">
        <v>3</v>
      </c>
      <c r="J367" s="158" t="inlineStr">
        <is>
          <t>スリーブ</t>
        </is>
      </c>
      <c r="K367" s="158" t="n">
        <v>15</v>
      </c>
      <c r="L367" s="158" t="inlineStr">
        <is>
          <t>イノウエ　直管</t>
        </is>
      </c>
      <c r="M367" s="158" t="n">
        <v>0</v>
      </c>
      <c r="N367" s="158" t="n"/>
      <c r="O367" s="158" t="n">
        <v>39</v>
      </c>
      <c r="P367" s="158" t="n">
        <v>2</v>
      </c>
      <c r="Q367" s="158" t="n">
        <v>0</v>
      </c>
      <c r="R367" s="158" t="n">
        <v>3</v>
      </c>
      <c r="S367" s="158" t="inlineStr">
        <is>
          <t>四捨五入</t>
        </is>
      </c>
      <c r="T367" s="158" t="n">
        <v>1</v>
      </c>
      <c r="U367" s="158" t="inlineStr">
        <is>
          <t xml:space="preserve">  一円未満</t>
        </is>
      </c>
      <c r="V367" s="158" t="n">
        <v>3</v>
      </c>
      <c r="W367" s="158" t="inlineStr">
        <is>
          <t>四捨五入</t>
        </is>
      </c>
      <c r="X367" s="158" t="n">
        <v>0</v>
      </c>
      <c r="Y367" s="158" t="n">
        <v>0</v>
      </c>
      <c r="Z367" s="158" t="n">
        <v>108</v>
      </c>
    </row>
    <row r="368">
      <c r="A368" s="158" t="n">
        <v>3540800</v>
      </c>
      <c r="B368" s="158" t="n">
        <v>3040800</v>
      </c>
      <c r="C368" s="158" t="inlineStr">
        <is>
          <t>４０－８００Ａ</t>
        </is>
      </c>
      <c r="D368" s="158" t="n"/>
      <c r="E368" s="158" t="n"/>
      <c r="F368" s="158" t="n"/>
      <c r="G368" s="158" t="n"/>
      <c r="H368" s="158" t="n"/>
      <c r="I368" s="158" t="n">
        <v>3</v>
      </c>
      <c r="J368" s="158" t="inlineStr">
        <is>
          <t>スリーブ</t>
        </is>
      </c>
      <c r="K368" s="158" t="n">
        <v>15</v>
      </c>
      <c r="L368" s="158" t="inlineStr">
        <is>
          <t>イノウエ　直管</t>
        </is>
      </c>
      <c r="M368" s="158" t="n">
        <v>0</v>
      </c>
      <c r="N368" s="158" t="n"/>
      <c r="O368" s="158" t="n">
        <v>39</v>
      </c>
      <c r="P368" s="158" t="n">
        <v>2</v>
      </c>
      <c r="Q368" s="158" t="n">
        <v>0</v>
      </c>
      <c r="R368" s="158" t="n">
        <v>3</v>
      </c>
      <c r="S368" s="158" t="inlineStr">
        <is>
          <t>四捨五入</t>
        </is>
      </c>
      <c r="T368" s="158" t="n">
        <v>1</v>
      </c>
      <c r="U368" s="158" t="inlineStr">
        <is>
          <t xml:space="preserve">  一円未満</t>
        </is>
      </c>
      <c r="V368" s="158" t="n">
        <v>3</v>
      </c>
      <c r="W368" s="158" t="inlineStr">
        <is>
          <t>四捨五入</t>
        </is>
      </c>
      <c r="X368" s="158" t="n">
        <v>0</v>
      </c>
      <c r="Y368" s="158" t="n">
        <v>0</v>
      </c>
      <c r="Z368" s="158" t="n">
        <v>237</v>
      </c>
    </row>
    <row r="369">
      <c r="A369" s="158" t="n">
        <v>3545030</v>
      </c>
      <c r="B369" s="158" t="n">
        <v>3045030</v>
      </c>
      <c r="C369" s="158" t="inlineStr">
        <is>
          <t>４５－３０Ａ</t>
        </is>
      </c>
      <c r="D369" s="158" t="n"/>
      <c r="E369" s="158" t="n"/>
      <c r="F369" s="158" t="n"/>
      <c r="G369" s="158" t="n"/>
      <c r="H369" s="158" t="n"/>
      <c r="I369" s="158" t="n">
        <v>3</v>
      </c>
      <c r="J369" s="158" t="inlineStr">
        <is>
          <t>スリーブ</t>
        </is>
      </c>
      <c r="K369" s="158" t="n">
        <v>15</v>
      </c>
      <c r="L369" s="158" t="inlineStr">
        <is>
          <t>イノウエ　直管</t>
        </is>
      </c>
      <c r="M369" s="158" t="n">
        <v>0</v>
      </c>
      <c r="N369" s="158" t="n"/>
      <c r="O369" s="158" t="n">
        <v>297</v>
      </c>
      <c r="P369" s="158" t="n">
        <v>2</v>
      </c>
      <c r="Q369" s="158" t="n">
        <v>0</v>
      </c>
      <c r="R369" s="158" t="n">
        <v>3</v>
      </c>
      <c r="S369" s="158" t="inlineStr">
        <is>
          <t>四捨五入</t>
        </is>
      </c>
      <c r="T369" s="158" t="n">
        <v>1</v>
      </c>
      <c r="U369" s="158" t="inlineStr">
        <is>
          <t xml:space="preserve">  一円未満</t>
        </is>
      </c>
      <c r="V369" s="158" t="n">
        <v>3</v>
      </c>
      <c r="W369" s="158" t="inlineStr">
        <is>
          <t>四捨五入</t>
        </is>
      </c>
      <c r="X369" s="158" t="n">
        <v>0</v>
      </c>
      <c r="Y369" s="158" t="n">
        <v>0</v>
      </c>
      <c r="Z369" s="158" t="n">
        <v>26</v>
      </c>
    </row>
    <row r="370">
      <c r="A370" s="158" t="n">
        <v>3545050</v>
      </c>
      <c r="B370" s="158" t="n">
        <v>3045050</v>
      </c>
      <c r="C370" s="158" t="inlineStr">
        <is>
          <t>４５－５０Ａ</t>
        </is>
      </c>
      <c r="D370" s="158" t="n"/>
      <c r="E370" s="158" t="n"/>
      <c r="F370" s="158" t="n"/>
      <c r="G370" s="158" t="n"/>
      <c r="H370" s="158" t="n"/>
      <c r="I370" s="158" t="n">
        <v>3</v>
      </c>
      <c r="J370" s="158" t="inlineStr">
        <is>
          <t>スリーブ</t>
        </is>
      </c>
      <c r="K370" s="158" t="n">
        <v>15</v>
      </c>
      <c r="L370" s="158" t="inlineStr">
        <is>
          <t>イノウエ　直管</t>
        </is>
      </c>
      <c r="M370" s="158" t="n">
        <v>0</v>
      </c>
      <c r="N370" s="158" t="n"/>
      <c r="O370" s="158" t="n">
        <v>198</v>
      </c>
      <c r="P370" s="158" t="n">
        <v>2</v>
      </c>
      <c r="Q370" s="158" t="n">
        <v>0</v>
      </c>
      <c r="R370" s="158" t="n">
        <v>3</v>
      </c>
      <c r="S370" s="158" t="inlineStr">
        <is>
          <t>四捨五入</t>
        </is>
      </c>
      <c r="T370" s="158" t="n">
        <v>1</v>
      </c>
      <c r="U370" s="158" t="inlineStr">
        <is>
          <t xml:space="preserve">  一円未満</t>
        </is>
      </c>
      <c r="V370" s="158" t="n">
        <v>3</v>
      </c>
      <c r="W370" s="158" t="inlineStr">
        <is>
          <t>四捨五入</t>
        </is>
      </c>
      <c r="X370" s="158" t="n">
        <v>0</v>
      </c>
      <c r="Y370" s="158" t="n">
        <v>0</v>
      </c>
      <c r="Z370" s="158" t="n">
        <v>33</v>
      </c>
    </row>
    <row r="371">
      <c r="A371" s="158" t="n">
        <v>3545100</v>
      </c>
      <c r="B371" s="158" t="n">
        <v>3045100</v>
      </c>
      <c r="C371" s="158" t="inlineStr">
        <is>
          <t>４５－１００Ａ</t>
        </is>
      </c>
      <c r="D371" s="158" t="n"/>
      <c r="E371" s="158" t="n"/>
      <c r="F371" s="158" t="n"/>
      <c r="G371" s="158" t="n"/>
      <c r="H371" s="158" t="n"/>
      <c r="I371" s="158" t="n">
        <v>3</v>
      </c>
      <c r="J371" s="158" t="inlineStr">
        <is>
          <t>スリーブ</t>
        </is>
      </c>
      <c r="K371" s="158" t="n">
        <v>15</v>
      </c>
      <c r="L371" s="158" t="inlineStr">
        <is>
          <t>イノウエ　直管</t>
        </is>
      </c>
      <c r="M371" s="158" t="n">
        <v>0</v>
      </c>
      <c r="N371" s="158" t="n"/>
      <c r="O371" s="158" t="n">
        <v>99</v>
      </c>
      <c r="P371" s="158" t="n">
        <v>2</v>
      </c>
      <c r="Q371" s="158" t="n">
        <v>0</v>
      </c>
      <c r="R371" s="158" t="n">
        <v>3</v>
      </c>
      <c r="S371" s="158" t="inlineStr">
        <is>
          <t>四捨五入</t>
        </is>
      </c>
      <c r="T371" s="158" t="n">
        <v>1</v>
      </c>
      <c r="U371" s="158" t="inlineStr">
        <is>
          <t xml:space="preserve">  一円未満</t>
        </is>
      </c>
      <c r="V371" s="158" t="n">
        <v>3</v>
      </c>
      <c r="W371" s="158" t="inlineStr">
        <is>
          <t>四捨五入</t>
        </is>
      </c>
      <c r="X371" s="158" t="n">
        <v>0</v>
      </c>
      <c r="Y371" s="158" t="n">
        <v>0</v>
      </c>
      <c r="Z371" s="158" t="n">
        <v>47</v>
      </c>
    </row>
    <row r="372">
      <c r="A372" s="158" t="n">
        <v>3545150</v>
      </c>
      <c r="B372" s="158" t="n">
        <v>3045150</v>
      </c>
      <c r="C372" s="158" t="inlineStr">
        <is>
          <t>４５－１５０Ａ</t>
        </is>
      </c>
      <c r="D372" s="158" t="n"/>
      <c r="E372" s="158" t="n"/>
      <c r="F372" s="158" t="n"/>
      <c r="G372" s="158" t="n"/>
      <c r="H372" s="158" t="n"/>
      <c r="I372" s="158" t="n">
        <v>3</v>
      </c>
      <c r="J372" s="158" t="inlineStr">
        <is>
          <t>スリーブ</t>
        </is>
      </c>
      <c r="K372" s="158" t="n">
        <v>15</v>
      </c>
      <c r="L372" s="158" t="inlineStr">
        <is>
          <t>イノウエ　直管</t>
        </is>
      </c>
      <c r="M372" s="158" t="n">
        <v>0</v>
      </c>
      <c r="N372" s="158" t="n"/>
      <c r="O372" s="158" t="n">
        <v>66</v>
      </c>
      <c r="P372" s="158" t="n">
        <v>2</v>
      </c>
      <c r="Q372" s="158" t="n">
        <v>0</v>
      </c>
      <c r="R372" s="158" t="n">
        <v>3</v>
      </c>
      <c r="S372" s="158" t="inlineStr">
        <is>
          <t>四捨五入</t>
        </is>
      </c>
      <c r="T372" s="158" t="n">
        <v>1</v>
      </c>
      <c r="U372" s="158" t="inlineStr">
        <is>
          <t xml:space="preserve">  一円未満</t>
        </is>
      </c>
      <c r="V372" s="158" t="n">
        <v>3</v>
      </c>
      <c r="W372" s="158" t="inlineStr">
        <is>
          <t>四捨五入</t>
        </is>
      </c>
      <c r="X372" s="158" t="n">
        <v>0</v>
      </c>
      <c r="Y372" s="158" t="n">
        <v>0</v>
      </c>
      <c r="Z372" s="158" t="n">
        <v>57</v>
      </c>
    </row>
    <row r="373">
      <c r="A373" s="158" t="n">
        <v>3545200</v>
      </c>
      <c r="B373" s="158" t="n">
        <v>3045200</v>
      </c>
      <c r="C373" s="158" t="inlineStr">
        <is>
          <t>４５－２００Ａ</t>
        </is>
      </c>
      <c r="D373" s="158" t="n"/>
      <c r="E373" s="158" t="n"/>
      <c r="F373" s="158" t="n"/>
      <c r="G373" s="158" t="n"/>
      <c r="H373" s="158" t="n"/>
      <c r="I373" s="158" t="n">
        <v>3</v>
      </c>
      <c r="J373" s="158" t="inlineStr">
        <is>
          <t>スリーブ</t>
        </is>
      </c>
      <c r="K373" s="158" t="n">
        <v>15</v>
      </c>
      <c r="L373" s="158" t="inlineStr">
        <is>
          <t>イノウエ　直管</t>
        </is>
      </c>
      <c r="M373" s="158" t="n">
        <v>0</v>
      </c>
      <c r="N373" s="158" t="n"/>
      <c r="O373" s="158" t="n">
        <v>66</v>
      </c>
      <c r="P373" s="158" t="n">
        <v>2</v>
      </c>
      <c r="Q373" s="158" t="n">
        <v>0</v>
      </c>
      <c r="R373" s="158" t="n">
        <v>3</v>
      </c>
      <c r="S373" s="158" t="inlineStr">
        <is>
          <t>四捨五入</t>
        </is>
      </c>
      <c r="T373" s="158" t="n">
        <v>1</v>
      </c>
      <c r="U373" s="158" t="inlineStr">
        <is>
          <t xml:space="preserve">  一円未満</t>
        </is>
      </c>
      <c r="V373" s="158" t="n">
        <v>3</v>
      </c>
      <c r="W373" s="158" t="inlineStr">
        <is>
          <t>四捨五入</t>
        </is>
      </c>
      <c r="X373" s="158" t="n">
        <v>0</v>
      </c>
      <c r="Y373" s="158" t="n">
        <v>0</v>
      </c>
      <c r="Z373" s="158" t="n">
        <v>66</v>
      </c>
    </row>
    <row r="374">
      <c r="A374" s="158" t="n">
        <v>3545210</v>
      </c>
      <c r="B374" s="158" t="n">
        <v>3045210</v>
      </c>
      <c r="C374" s="158" t="inlineStr">
        <is>
          <t>４５－２１０Ａ</t>
        </is>
      </c>
      <c r="D374" s="158" t="n"/>
      <c r="E374" s="158" t="n"/>
      <c r="F374" s="158" t="n"/>
      <c r="G374" s="158" t="n"/>
      <c r="H374" s="158" t="n"/>
      <c r="I374" s="158" t="n">
        <v>3</v>
      </c>
      <c r="J374" s="158" t="inlineStr">
        <is>
          <t>スリーブ</t>
        </is>
      </c>
      <c r="K374" s="158" t="n">
        <v>15</v>
      </c>
      <c r="L374" s="158" t="inlineStr">
        <is>
          <t>イノウエ　直管</t>
        </is>
      </c>
      <c r="M374" s="158" t="n">
        <v>0</v>
      </c>
      <c r="N374" s="158" t="n"/>
      <c r="O374" s="158" t="n">
        <v>66</v>
      </c>
      <c r="P374" s="158" t="n">
        <v>2</v>
      </c>
      <c r="Q374" s="158" t="n">
        <v>0</v>
      </c>
      <c r="R374" s="158" t="n">
        <v>3</v>
      </c>
      <c r="S374" s="158" t="inlineStr">
        <is>
          <t>四捨五入</t>
        </is>
      </c>
      <c r="T374" s="158" t="n">
        <v>1</v>
      </c>
      <c r="U374" s="158" t="inlineStr">
        <is>
          <t xml:space="preserve">  一円未満</t>
        </is>
      </c>
      <c r="V374" s="158" t="n">
        <v>3</v>
      </c>
      <c r="W374" s="158" t="inlineStr">
        <is>
          <t>四捨五入</t>
        </is>
      </c>
      <c r="X374" s="158" t="n">
        <v>0</v>
      </c>
      <c r="Y374" s="158" t="n">
        <v>0</v>
      </c>
      <c r="Z374" s="158" t="n">
        <v>68</v>
      </c>
    </row>
    <row r="375">
      <c r="A375" s="158" t="n">
        <v>3545230</v>
      </c>
      <c r="B375" s="158" t="n">
        <v>3045230</v>
      </c>
      <c r="C375" s="158" t="inlineStr">
        <is>
          <t>４５－２３０Ａ</t>
        </is>
      </c>
      <c r="D375" s="158" t="n"/>
      <c r="E375" s="158" t="n"/>
      <c r="F375" s="158" t="n"/>
      <c r="G375" s="158" t="n"/>
      <c r="H375" s="158" t="n"/>
      <c r="I375" s="158" t="n">
        <v>3</v>
      </c>
      <c r="J375" s="158" t="inlineStr">
        <is>
          <t>スリーブ</t>
        </is>
      </c>
      <c r="K375" s="158" t="n">
        <v>15</v>
      </c>
      <c r="L375" s="158" t="inlineStr">
        <is>
          <t>イノウエ　直管</t>
        </is>
      </c>
      <c r="M375" s="158" t="n">
        <v>0</v>
      </c>
      <c r="N375" s="158" t="n"/>
      <c r="O375" s="158" t="n">
        <v>33</v>
      </c>
      <c r="P375" s="158" t="n">
        <v>2</v>
      </c>
      <c r="Q375" s="158" t="n">
        <v>0</v>
      </c>
      <c r="R375" s="158" t="n">
        <v>3</v>
      </c>
      <c r="S375" s="158" t="inlineStr">
        <is>
          <t>四捨五入</t>
        </is>
      </c>
      <c r="T375" s="158" t="n">
        <v>1</v>
      </c>
      <c r="U375" s="158" t="inlineStr">
        <is>
          <t xml:space="preserve">  一円未満</t>
        </is>
      </c>
      <c r="V375" s="158" t="n">
        <v>3</v>
      </c>
      <c r="W375" s="158" t="inlineStr">
        <is>
          <t>四捨五入</t>
        </is>
      </c>
      <c r="X375" s="158" t="n">
        <v>0</v>
      </c>
      <c r="Y375" s="158" t="n">
        <v>0</v>
      </c>
      <c r="Z375" s="158" t="n">
        <v>70</v>
      </c>
    </row>
    <row r="376">
      <c r="A376" s="158" t="n">
        <v>3545240</v>
      </c>
      <c r="B376" s="158" t="n">
        <v>3045240</v>
      </c>
      <c r="C376" s="158" t="inlineStr">
        <is>
          <t>４５－２４０Ａ</t>
        </is>
      </c>
      <c r="D376" s="158" t="n"/>
      <c r="E376" s="158" t="n"/>
      <c r="F376" s="158" t="n"/>
      <c r="G376" s="158" t="n"/>
      <c r="H376" s="158" t="n"/>
      <c r="I376" s="158" t="n">
        <v>3</v>
      </c>
      <c r="J376" s="158" t="inlineStr">
        <is>
          <t>スリーブ</t>
        </is>
      </c>
      <c r="K376" s="158" t="n">
        <v>15</v>
      </c>
      <c r="L376" s="158" t="inlineStr">
        <is>
          <t>イノウエ　直管</t>
        </is>
      </c>
      <c r="M376" s="158" t="n">
        <v>0</v>
      </c>
      <c r="N376" s="158" t="n"/>
      <c r="O376" s="158" t="n">
        <v>33</v>
      </c>
      <c r="P376" s="158" t="n">
        <v>2</v>
      </c>
      <c r="Q376" s="158" t="n">
        <v>0</v>
      </c>
      <c r="R376" s="158" t="n">
        <v>3</v>
      </c>
      <c r="S376" s="158" t="inlineStr">
        <is>
          <t>四捨五入</t>
        </is>
      </c>
      <c r="T376" s="158" t="n">
        <v>1</v>
      </c>
      <c r="U376" s="158" t="inlineStr">
        <is>
          <t xml:space="preserve">  一円未満</t>
        </is>
      </c>
      <c r="V376" s="158" t="n">
        <v>3</v>
      </c>
      <c r="W376" s="158" t="inlineStr">
        <is>
          <t>四捨五入</t>
        </is>
      </c>
      <c r="X376" s="158" t="n">
        <v>0</v>
      </c>
      <c r="Y376" s="158" t="n">
        <v>0</v>
      </c>
      <c r="Z376" s="158" t="n">
        <v>73</v>
      </c>
    </row>
    <row r="377">
      <c r="A377" s="158" t="n">
        <v>3545245</v>
      </c>
      <c r="B377" s="158" t="n">
        <v>3045245</v>
      </c>
      <c r="C377" s="158" t="inlineStr">
        <is>
          <t>４５－２４５Ａ</t>
        </is>
      </c>
      <c r="D377" s="158" t="n"/>
      <c r="E377" s="158" t="n"/>
      <c r="F377" s="158" t="n"/>
      <c r="G377" s="158" t="n"/>
      <c r="H377" s="158" t="n"/>
      <c r="I377" s="158" t="n">
        <v>3</v>
      </c>
      <c r="J377" s="158" t="inlineStr">
        <is>
          <t>スリーブ</t>
        </is>
      </c>
      <c r="K377" s="158" t="n">
        <v>15</v>
      </c>
      <c r="L377" s="158" t="inlineStr">
        <is>
          <t>イノウエ　直管</t>
        </is>
      </c>
      <c r="M377" s="158" t="n">
        <v>0</v>
      </c>
      <c r="N377" s="158" t="n"/>
      <c r="O377" s="158" t="n">
        <v>33</v>
      </c>
      <c r="P377" s="158" t="n">
        <v>2</v>
      </c>
      <c r="Q377" s="158" t="n">
        <v>0</v>
      </c>
      <c r="R377" s="158" t="n">
        <v>3</v>
      </c>
      <c r="S377" s="158" t="inlineStr">
        <is>
          <t>四捨五入</t>
        </is>
      </c>
      <c r="T377" s="158" t="n">
        <v>1</v>
      </c>
      <c r="U377" s="158" t="inlineStr">
        <is>
          <t xml:space="preserve">  一円未満</t>
        </is>
      </c>
      <c r="V377" s="158" t="n">
        <v>3</v>
      </c>
      <c r="W377" s="158" t="inlineStr">
        <is>
          <t>四捨五入</t>
        </is>
      </c>
      <c r="X377" s="158" t="n">
        <v>0</v>
      </c>
      <c r="Y377" s="158" t="n">
        <v>0</v>
      </c>
      <c r="Z377" s="158" t="n">
        <v>73</v>
      </c>
    </row>
    <row r="378">
      <c r="A378" s="158" t="n">
        <v>3545250</v>
      </c>
      <c r="B378" s="158" t="n">
        <v>3045250</v>
      </c>
      <c r="C378" s="158" t="inlineStr">
        <is>
          <t>４５－２５０Ａ</t>
        </is>
      </c>
      <c r="D378" s="158" t="n"/>
      <c r="E378" s="158" t="n"/>
      <c r="F378" s="158" t="n"/>
      <c r="G378" s="158" t="n"/>
      <c r="H378" s="158" t="n"/>
      <c r="I378" s="158" t="n">
        <v>3</v>
      </c>
      <c r="J378" s="158" t="inlineStr">
        <is>
          <t>スリーブ</t>
        </is>
      </c>
      <c r="K378" s="158" t="n">
        <v>15</v>
      </c>
      <c r="L378" s="158" t="inlineStr">
        <is>
          <t>イノウエ　直管</t>
        </is>
      </c>
      <c r="M378" s="158" t="n">
        <v>0</v>
      </c>
      <c r="N378" s="158" t="n"/>
      <c r="O378" s="158" t="n">
        <v>33</v>
      </c>
      <c r="P378" s="158" t="n">
        <v>2</v>
      </c>
      <c r="Q378" s="158" t="n">
        <v>0</v>
      </c>
      <c r="R378" s="158" t="n">
        <v>3</v>
      </c>
      <c r="S378" s="158" t="inlineStr">
        <is>
          <t>四捨五入</t>
        </is>
      </c>
      <c r="T378" s="158" t="n">
        <v>1</v>
      </c>
      <c r="U378" s="158" t="inlineStr">
        <is>
          <t xml:space="preserve">  一円未満</t>
        </is>
      </c>
      <c r="V378" s="158" t="n">
        <v>3</v>
      </c>
      <c r="W378" s="158" t="inlineStr">
        <is>
          <t>四捨五入</t>
        </is>
      </c>
      <c r="X378" s="158" t="n">
        <v>0</v>
      </c>
      <c r="Y378" s="158" t="n">
        <v>0</v>
      </c>
      <c r="Z378" s="158" t="n">
        <v>74</v>
      </c>
    </row>
    <row r="379">
      <c r="A379" s="158" t="n">
        <v>3545300</v>
      </c>
      <c r="B379" s="158" t="n">
        <v>3045300</v>
      </c>
      <c r="C379" s="158" t="inlineStr">
        <is>
          <t>４５－３００Ａ</t>
        </is>
      </c>
      <c r="D379" s="158" t="n"/>
      <c r="E379" s="158" t="n"/>
      <c r="F379" s="158" t="n"/>
      <c r="G379" s="158" t="n"/>
      <c r="H379" s="158" t="n"/>
      <c r="I379" s="158" t="n">
        <v>3</v>
      </c>
      <c r="J379" s="158" t="inlineStr">
        <is>
          <t>スリーブ</t>
        </is>
      </c>
      <c r="K379" s="158" t="n">
        <v>15</v>
      </c>
      <c r="L379" s="158" t="inlineStr">
        <is>
          <t>イノウエ　直管</t>
        </is>
      </c>
      <c r="M379" s="158" t="n">
        <v>0</v>
      </c>
      <c r="N379" s="158" t="n"/>
      <c r="O379" s="158" t="n">
        <v>33</v>
      </c>
      <c r="P379" s="158" t="n">
        <v>2</v>
      </c>
      <c r="Q379" s="158" t="n">
        <v>0</v>
      </c>
      <c r="R379" s="158" t="n">
        <v>3</v>
      </c>
      <c r="S379" s="158" t="inlineStr">
        <is>
          <t>四捨五入</t>
        </is>
      </c>
      <c r="T379" s="158" t="n">
        <v>1</v>
      </c>
      <c r="U379" s="158" t="inlineStr">
        <is>
          <t xml:space="preserve">  一円未満</t>
        </is>
      </c>
      <c r="V379" s="158" t="n">
        <v>3</v>
      </c>
      <c r="W379" s="158" t="inlineStr">
        <is>
          <t>四捨五入</t>
        </is>
      </c>
      <c r="X379" s="158" t="n">
        <v>0</v>
      </c>
      <c r="Y379" s="158" t="n">
        <v>0</v>
      </c>
      <c r="Z379" s="158" t="n">
        <v>80</v>
      </c>
    </row>
    <row r="380">
      <c r="A380" s="158" t="n">
        <v>3545400</v>
      </c>
      <c r="B380" s="158" t="n">
        <v>3045400</v>
      </c>
      <c r="C380" s="158" t="inlineStr">
        <is>
          <t>４５－４００Ａ</t>
        </is>
      </c>
      <c r="D380" s="158" t="n"/>
      <c r="E380" s="158" t="n"/>
      <c r="F380" s="158" t="n"/>
      <c r="G380" s="158" t="n"/>
      <c r="H380" s="158" t="n"/>
      <c r="I380" s="158" t="n">
        <v>3</v>
      </c>
      <c r="J380" s="158" t="inlineStr">
        <is>
          <t>スリーブ</t>
        </is>
      </c>
      <c r="K380" s="158" t="n">
        <v>15</v>
      </c>
      <c r="L380" s="158" t="inlineStr">
        <is>
          <t>イノウエ　直管</t>
        </is>
      </c>
      <c r="M380" s="158" t="n">
        <v>0</v>
      </c>
      <c r="N380" s="158" t="n"/>
      <c r="O380" s="158" t="n">
        <v>33</v>
      </c>
      <c r="P380" s="158" t="n">
        <v>2</v>
      </c>
      <c r="Q380" s="158" t="n">
        <v>0</v>
      </c>
      <c r="R380" s="158" t="n">
        <v>3</v>
      </c>
      <c r="S380" s="158" t="inlineStr">
        <is>
          <t>四捨五入</t>
        </is>
      </c>
      <c r="T380" s="158" t="n">
        <v>1</v>
      </c>
      <c r="U380" s="158" t="inlineStr">
        <is>
          <t xml:space="preserve">  一円未満</t>
        </is>
      </c>
      <c r="V380" s="158" t="n">
        <v>3</v>
      </c>
      <c r="W380" s="158" t="inlineStr">
        <is>
          <t>四捨五入</t>
        </is>
      </c>
      <c r="X380" s="158" t="n">
        <v>0</v>
      </c>
      <c r="Y380" s="158" t="n">
        <v>0</v>
      </c>
      <c r="Z380" s="158" t="n">
        <v>119</v>
      </c>
    </row>
    <row r="381">
      <c r="A381" s="158" t="n">
        <v>3545500</v>
      </c>
      <c r="B381" s="158" t="n">
        <v>3045500</v>
      </c>
      <c r="C381" s="158" t="inlineStr">
        <is>
          <t>４５－５００Ａ</t>
        </is>
      </c>
      <c r="D381" s="158" t="n"/>
      <c r="E381" s="158" t="n"/>
      <c r="F381" s="158" t="n"/>
      <c r="G381" s="158" t="n"/>
      <c r="H381" s="158" t="n"/>
      <c r="I381" s="158" t="n">
        <v>3</v>
      </c>
      <c r="J381" s="158" t="inlineStr">
        <is>
          <t>スリーブ</t>
        </is>
      </c>
      <c r="K381" s="158" t="n">
        <v>15</v>
      </c>
      <c r="L381" s="158" t="inlineStr">
        <is>
          <t>イノウエ　直管</t>
        </is>
      </c>
      <c r="M381" s="158" t="n">
        <v>0</v>
      </c>
      <c r="N381" s="158" t="n"/>
      <c r="O381" s="158" t="n">
        <v>33</v>
      </c>
      <c r="P381" s="158" t="n">
        <v>2</v>
      </c>
      <c r="Q381" s="158" t="n">
        <v>0</v>
      </c>
      <c r="R381" s="158" t="n">
        <v>3</v>
      </c>
      <c r="S381" s="158" t="inlineStr">
        <is>
          <t>四捨五入</t>
        </is>
      </c>
      <c r="T381" s="158" t="n">
        <v>1</v>
      </c>
      <c r="U381" s="158" t="inlineStr">
        <is>
          <t xml:space="preserve">  一円未満</t>
        </is>
      </c>
      <c r="V381" s="158" t="n">
        <v>3</v>
      </c>
      <c r="W381" s="158" t="inlineStr">
        <is>
          <t>四捨五入</t>
        </is>
      </c>
      <c r="X381" s="158" t="n">
        <v>0</v>
      </c>
      <c r="Y381" s="158" t="n">
        <v>0</v>
      </c>
      <c r="Z381" s="158" t="n">
        <v>149</v>
      </c>
    </row>
    <row r="382">
      <c r="A382" s="158" t="n">
        <v>3545700</v>
      </c>
      <c r="B382" s="158" t="n">
        <v>3045700</v>
      </c>
      <c r="C382" s="158" t="inlineStr">
        <is>
          <t>４５－７００Ａ</t>
        </is>
      </c>
      <c r="D382" s="158" t="n"/>
      <c r="E382" s="158" t="n"/>
      <c r="F382" s="158" t="n"/>
      <c r="G382" s="158" t="n"/>
      <c r="H382" s="158" t="n"/>
      <c r="I382" s="158" t="n">
        <v>3</v>
      </c>
      <c r="J382" s="158" t="inlineStr">
        <is>
          <t>スリーブ</t>
        </is>
      </c>
      <c r="K382" s="158" t="n">
        <v>15</v>
      </c>
      <c r="L382" s="158" t="inlineStr">
        <is>
          <t>イノウエ　直管</t>
        </is>
      </c>
      <c r="M382" s="158" t="n">
        <v>0</v>
      </c>
      <c r="N382" s="158" t="n"/>
      <c r="O382" s="158" t="n">
        <v>33</v>
      </c>
      <c r="P382" s="158" t="n">
        <v>2</v>
      </c>
      <c r="Q382" s="158" t="n">
        <v>0</v>
      </c>
      <c r="R382" s="158" t="n">
        <v>3</v>
      </c>
      <c r="S382" s="158" t="inlineStr">
        <is>
          <t>四捨五入</t>
        </is>
      </c>
      <c r="T382" s="158" t="n">
        <v>1</v>
      </c>
      <c r="U382" s="158" t="inlineStr">
        <is>
          <t xml:space="preserve">  一円未満</t>
        </is>
      </c>
      <c r="V382" s="158" t="n">
        <v>3</v>
      </c>
      <c r="W382" s="158" t="inlineStr">
        <is>
          <t>四捨五入</t>
        </is>
      </c>
      <c r="X382" s="158" t="n">
        <v>0</v>
      </c>
      <c r="Y382" s="158" t="n">
        <v>0</v>
      </c>
      <c r="Z382" s="158" t="n">
        <v>226</v>
      </c>
    </row>
    <row r="383">
      <c r="A383" s="158" t="n">
        <v>3550030</v>
      </c>
      <c r="B383" s="158" t="n">
        <v>3050030</v>
      </c>
      <c r="C383" s="158" t="inlineStr">
        <is>
          <t>５０－３０Ａ</t>
        </is>
      </c>
      <c r="D383" s="158" t="n"/>
      <c r="E383" s="158" t="n"/>
      <c r="F383" s="158" t="n"/>
      <c r="G383" s="158" t="n"/>
      <c r="H383" s="158" t="n"/>
      <c r="I383" s="158" t="n">
        <v>3</v>
      </c>
      <c r="J383" s="158" t="inlineStr">
        <is>
          <t>スリーブ</t>
        </is>
      </c>
      <c r="K383" s="158" t="n">
        <v>15</v>
      </c>
      <c r="L383" s="158" t="inlineStr">
        <is>
          <t>イノウエ　直管</t>
        </is>
      </c>
      <c r="M383" s="158" t="n">
        <v>0</v>
      </c>
      <c r="N383" s="158" t="n"/>
      <c r="O383" s="158" t="n">
        <v>250</v>
      </c>
      <c r="P383" s="158" t="n">
        <v>2</v>
      </c>
      <c r="Q383" s="158" t="n">
        <v>0</v>
      </c>
      <c r="R383" s="158" t="n">
        <v>3</v>
      </c>
      <c r="S383" s="158" t="inlineStr">
        <is>
          <t>四捨五入</t>
        </is>
      </c>
      <c r="T383" s="158" t="n">
        <v>1</v>
      </c>
      <c r="U383" s="158" t="inlineStr">
        <is>
          <t xml:space="preserve">  一円未満</t>
        </is>
      </c>
      <c r="V383" s="158" t="n">
        <v>3</v>
      </c>
      <c r="W383" s="158" t="inlineStr">
        <is>
          <t>四捨五入</t>
        </is>
      </c>
      <c r="X383" s="158" t="n">
        <v>0</v>
      </c>
      <c r="Y383" s="158" t="n">
        <v>0</v>
      </c>
      <c r="Z383" s="158" t="n">
        <v>29</v>
      </c>
    </row>
    <row r="384">
      <c r="A384" s="158" t="n">
        <v>3550040</v>
      </c>
      <c r="B384" s="158" t="n">
        <v>3050040</v>
      </c>
      <c r="C384" s="158" t="inlineStr">
        <is>
          <t>５０－４０Ａ</t>
        </is>
      </c>
      <c r="D384" s="158" t="n"/>
      <c r="E384" s="158" t="n"/>
      <c r="F384" s="158" t="n"/>
      <c r="G384" s="158" t="n"/>
      <c r="H384" s="158" t="n"/>
      <c r="I384" s="158" t="n">
        <v>3</v>
      </c>
      <c r="J384" s="158" t="inlineStr">
        <is>
          <t>スリーブ</t>
        </is>
      </c>
      <c r="K384" s="158" t="n">
        <v>15</v>
      </c>
      <c r="L384" s="158" t="inlineStr">
        <is>
          <t>イノウエ　直管</t>
        </is>
      </c>
      <c r="M384" s="158" t="n">
        <v>0</v>
      </c>
      <c r="N384" s="158" t="n"/>
      <c r="O384" s="158" t="n">
        <v>175</v>
      </c>
      <c r="P384" s="158" t="n">
        <v>2</v>
      </c>
      <c r="Q384" s="158" t="n">
        <v>0</v>
      </c>
      <c r="R384" s="158" t="n">
        <v>3</v>
      </c>
      <c r="S384" s="158" t="inlineStr">
        <is>
          <t>四捨五入</t>
        </is>
      </c>
      <c r="T384" s="158" t="n">
        <v>1</v>
      </c>
      <c r="U384" s="158" t="inlineStr">
        <is>
          <t xml:space="preserve">  一円未満</t>
        </is>
      </c>
      <c r="V384" s="158" t="n">
        <v>3</v>
      </c>
      <c r="W384" s="158" t="inlineStr">
        <is>
          <t>四捨五入</t>
        </is>
      </c>
      <c r="X384" s="158" t="n">
        <v>0</v>
      </c>
      <c r="Y384" s="158" t="n">
        <v>0</v>
      </c>
      <c r="Z384" s="158" t="n">
        <v>33</v>
      </c>
    </row>
    <row r="385">
      <c r="A385" s="158" t="n">
        <v>3550050</v>
      </c>
      <c r="B385" s="158" t="n">
        <v>3050050</v>
      </c>
      <c r="C385" s="158" t="inlineStr">
        <is>
          <t>５０－５０Ａ</t>
        </is>
      </c>
      <c r="D385" s="158" t="n"/>
      <c r="E385" s="158" t="n"/>
      <c r="F385" s="158" t="n"/>
      <c r="G385" s="158" t="n"/>
      <c r="H385" s="158" t="n"/>
      <c r="I385" s="158" t="n">
        <v>3</v>
      </c>
      <c r="J385" s="158" t="inlineStr">
        <is>
          <t>スリーブ</t>
        </is>
      </c>
      <c r="K385" s="158" t="n">
        <v>15</v>
      </c>
      <c r="L385" s="158" t="inlineStr">
        <is>
          <t>イノウエ　直管</t>
        </is>
      </c>
      <c r="M385" s="158" t="n">
        <v>0</v>
      </c>
      <c r="N385" s="158" t="n"/>
      <c r="O385" s="158" t="n">
        <v>150</v>
      </c>
      <c r="P385" s="158" t="n">
        <v>2</v>
      </c>
      <c r="Q385" s="158" t="n">
        <v>0</v>
      </c>
      <c r="R385" s="158" t="n">
        <v>3</v>
      </c>
      <c r="S385" s="158" t="inlineStr">
        <is>
          <t>四捨五入</t>
        </is>
      </c>
      <c r="T385" s="158" t="n">
        <v>1</v>
      </c>
      <c r="U385" s="158" t="inlineStr">
        <is>
          <t xml:space="preserve">  一円未満</t>
        </is>
      </c>
      <c r="V385" s="158" t="n">
        <v>3</v>
      </c>
      <c r="W385" s="158" t="inlineStr">
        <is>
          <t>四捨五入</t>
        </is>
      </c>
      <c r="X385" s="158" t="n">
        <v>0</v>
      </c>
      <c r="Y385" s="158" t="n">
        <v>0</v>
      </c>
      <c r="Z385" s="158" t="n">
        <v>36</v>
      </c>
    </row>
    <row r="386">
      <c r="A386" s="158" t="n">
        <v>3550055</v>
      </c>
      <c r="B386" s="158" t="n">
        <v>3050055</v>
      </c>
      <c r="C386" s="158" t="inlineStr">
        <is>
          <t>５０－５５Ａ</t>
        </is>
      </c>
      <c r="D386" s="158" t="n"/>
      <c r="E386" s="158" t="n"/>
      <c r="F386" s="158" t="n"/>
      <c r="G386" s="158" t="n"/>
      <c r="H386" s="158" t="n"/>
      <c r="I386" s="158" t="n">
        <v>3</v>
      </c>
      <c r="J386" s="158" t="inlineStr">
        <is>
          <t>スリーブ</t>
        </is>
      </c>
      <c r="K386" s="158" t="n">
        <v>15</v>
      </c>
      <c r="L386" s="158" t="inlineStr">
        <is>
          <t>イノウエ　直管</t>
        </is>
      </c>
      <c r="M386" s="158" t="n">
        <v>0</v>
      </c>
      <c r="N386" s="158" t="n"/>
      <c r="O386" s="158" t="n">
        <v>150</v>
      </c>
      <c r="P386" s="158" t="n">
        <v>2</v>
      </c>
      <c r="Q386" s="158" t="n">
        <v>0</v>
      </c>
      <c r="R386" s="158" t="n">
        <v>3</v>
      </c>
      <c r="S386" s="158" t="inlineStr">
        <is>
          <t>四捨五入</t>
        </is>
      </c>
      <c r="T386" s="158" t="n">
        <v>1</v>
      </c>
      <c r="U386" s="158" t="inlineStr">
        <is>
          <t xml:space="preserve">  一円未満</t>
        </is>
      </c>
      <c r="V386" s="158" t="n">
        <v>3</v>
      </c>
      <c r="W386" s="158" t="inlineStr">
        <is>
          <t>四捨五入</t>
        </is>
      </c>
      <c r="X386" s="158" t="n">
        <v>0</v>
      </c>
      <c r="Y386" s="158" t="n">
        <v>0</v>
      </c>
      <c r="Z386" s="158" t="n">
        <v>37</v>
      </c>
    </row>
    <row r="387">
      <c r="A387" s="158" t="n">
        <v>3550060</v>
      </c>
      <c r="B387" s="158" t="n">
        <v>3050060</v>
      </c>
      <c r="C387" s="158" t="inlineStr">
        <is>
          <t>５０－６０Ａ</t>
        </is>
      </c>
      <c r="D387" s="158" t="n"/>
      <c r="E387" s="158" t="n"/>
      <c r="F387" s="158" t="n"/>
      <c r="G387" s="158" t="n"/>
      <c r="H387" s="158" t="n"/>
      <c r="I387" s="158" t="n">
        <v>3</v>
      </c>
      <c r="J387" s="158" t="inlineStr">
        <is>
          <t>スリーブ</t>
        </is>
      </c>
      <c r="K387" s="158" t="n">
        <v>15</v>
      </c>
      <c r="L387" s="158" t="inlineStr">
        <is>
          <t>イノウエ　直管</t>
        </is>
      </c>
      <c r="M387" s="158" t="n">
        <v>0</v>
      </c>
      <c r="N387" s="158" t="n"/>
      <c r="O387" s="158" t="n">
        <v>125</v>
      </c>
      <c r="P387" s="158" t="n">
        <v>2</v>
      </c>
      <c r="Q387" s="158" t="n">
        <v>0</v>
      </c>
      <c r="R387" s="158" t="n">
        <v>3</v>
      </c>
      <c r="S387" s="158" t="inlineStr">
        <is>
          <t>四捨五入</t>
        </is>
      </c>
      <c r="T387" s="158" t="n">
        <v>1</v>
      </c>
      <c r="U387" s="158" t="inlineStr">
        <is>
          <t xml:space="preserve">  一円未満</t>
        </is>
      </c>
      <c r="V387" s="158" t="n">
        <v>3</v>
      </c>
      <c r="W387" s="158" t="inlineStr">
        <is>
          <t>四捨五入</t>
        </is>
      </c>
      <c r="X387" s="158" t="n">
        <v>0</v>
      </c>
      <c r="Y387" s="158" t="n">
        <v>0</v>
      </c>
      <c r="Z387" s="158" t="n">
        <v>40</v>
      </c>
    </row>
    <row r="388">
      <c r="A388" s="158" t="n">
        <v>3550065</v>
      </c>
      <c r="B388" s="158" t="n">
        <v>3050065</v>
      </c>
      <c r="C388" s="158" t="inlineStr">
        <is>
          <t>５０－６５Ａ</t>
        </is>
      </c>
      <c r="D388" s="158" t="n"/>
      <c r="E388" s="158" t="n"/>
      <c r="F388" s="158" t="n"/>
      <c r="G388" s="158" t="n"/>
      <c r="H388" s="158" t="n"/>
      <c r="I388" s="158" t="n">
        <v>3</v>
      </c>
      <c r="J388" s="158" t="inlineStr">
        <is>
          <t>スリーブ</t>
        </is>
      </c>
      <c r="K388" s="158" t="n">
        <v>15</v>
      </c>
      <c r="L388" s="158" t="inlineStr">
        <is>
          <t>イノウエ　直管</t>
        </is>
      </c>
      <c r="M388" s="158" t="n">
        <v>0</v>
      </c>
      <c r="N388" s="158" t="n"/>
      <c r="O388" s="158" t="n">
        <v>125</v>
      </c>
      <c r="P388" s="158" t="n">
        <v>2</v>
      </c>
      <c r="Q388" s="158" t="n">
        <v>0</v>
      </c>
      <c r="R388" s="158" t="n">
        <v>3</v>
      </c>
      <c r="S388" s="158" t="inlineStr">
        <is>
          <t>四捨五入</t>
        </is>
      </c>
      <c r="T388" s="158" t="n">
        <v>1</v>
      </c>
      <c r="U388" s="158" t="inlineStr">
        <is>
          <t xml:space="preserve">  一円未満</t>
        </is>
      </c>
      <c r="V388" s="158" t="n">
        <v>3</v>
      </c>
      <c r="W388" s="158" t="inlineStr">
        <is>
          <t>四捨五入</t>
        </is>
      </c>
      <c r="X388" s="158" t="n">
        <v>0</v>
      </c>
      <c r="Y388" s="158" t="n">
        <v>0</v>
      </c>
      <c r="Z388" s="158" t="n">
        <v>42</v>
      </c>
    </row>
    <row r="389">
      <c r="A389" s="158" t="n">
        <v>3550070</v>
      </c>
      <c r="B389" s="158" t="n">
        <v>3050070</v>
      </c>
      <c r="C389" s="158" t="inlineStr">
        <is>
          <t>５０－７０Ａ</t>
        </is>
      </c>
      <c r="D389" s="158" t="n"/>
      <c r="E389" s="158" t="n"/>
      <c r="F389" s="158" t="n"/>
      <c r="G389" s="158" t="n"/>
      <c r="H389" s="158" t="n"/>
      <c r="I389" s="158" t="n">
        <v>3</v>
      </c>
      <c r="J389" s="158" t="inlineStr">
        <is>
          <t>スリーブ</t>
        </is>
      </c>
      <c r="K389" s="158" t="n">
        <v>15</v>
      </c>
      <c r="L389" s="158" t="inlineStr">
        <is>
          <t>イノウエ　直管</t>
        </is>
      </c>
      <c r="M389" s="158" t="n">
        <v>0</v>
      </c>
      <c r="N389" s="158" t="n"/>
      <c r="O389" s="158" t="n">
        <v>100</v>
      </c>
      <c r="P389" s="158" t="n">
        <v>2</v>
      </c>
      <c r="Q389" s="158" t="n">
        <v>0</v>
      </c>
      <c r="R389" s="158" t="n">
        <v>3</v>
      </c>
      <c r="S389" s="158" t="inlineStr">
        <is>
          <t>四捨五入</t>
        </is>
      </c>
      <c r="T389" s="158" t="n">
        <v>1</v>
      </c>
      <c r="U389" s="158" t="inlineStr">
        <is>
          <t xml:space="preserve">  一円未満</t>
        </is>
      </c>
      <c r="V389" s="158" t="n">
        <v>3</v>
      </c>
      <c r="W389" s="158" t="inlineStr">
        <is>
          <t>四捨五入</t>
        </is>
      </c>
      <c r="X389" s="158" t="n">
        <v>0</v>
      </c>
      <c r="Y389" s="158" t="n">
        <v>0</v>
      </c>
      <c r="Z389" s="158" t="n">
        <v>43</v>
      </c>
    </row>
    <row r="390">
      <c r="A390" s="158" t="n">
        <v>3550075</v>
      </c>
      <c r="B390" s="158" t="n">
        <v>3050075</v>
      </c>
      <c r="C390" s="158" t="inlineStr">
        <is>
          <t>５０－７５Ａ</t>
        </is>
      </c>
      <c r="D390" s="158" t="n"/>
      <c r="E390" s="158" t="n"/>
      <c r="F390" s="158" t="n"/>
      <c r="G390" s="158" t="n"/>
      <c r="H390" s="158" t="n"/>
      <c r="I390" s="158" t="n">
        <v>3</v>
      </c>
      <c r="J390" s="158" t="inlineStr">
        <is>
          <t>スリーブ</t>
        </is>
      </c>
      <c r="K390" s="158" t="n">
        <v>15</v>
      </c>
      <c r="L390" s="158" t="inlineStr">
        <is>
          <t>イノウエ　直管</t>
        </is>
      </c>
      <c r="M390" s="158" t="n">
        <v>0</v>
      </c>
      <c r="N390" s="158" t="n"/>
      <c r="O390" s="158" t="n">
        <v>100</v>
      </c>
      <c r="P390" s="158" t="n">
        <v>2</v>
      </c>
      <c r="Q390" s="158" t="n">
        <v>0</v>
      </c>
      <c r="R390" s="158" t="n">
        <v>3</v>
      </c>
      <c r="S390" s="158" t="inlineStr">
        <is>
          <t>四捨五入</t>
        </is>
      </c>
      <c r="T390" s="158" t="n">
        <v>1</v>
      </c>
      <c r="U390" s="158" t="inlineStr">
        <is>
          <t xml:space="preserve">  一円未満</t>
        </is>
      </c>
      <c r="V390" s="158" t="n">
        <v>3</v>
      </c>
      <c r="W390" s="158" t="inlineStr">
        <is>
          <t>四捨五入</t>
        </is>
      </c>
      <c r="X390" s="158" t="n">
        <v>0</v>
      </c>
      <c r="Y390" s="158" t="n">
        <v>0</v>
      </c>
      <c r="Z390" s="158" t="n">
        <v>44</v>
      </c>
    </row>
    <row r="391">
      <c r="A391" s="158" t="n">
        <v>3550080</v>
      </c>
      <c r="B391" s="158" t="n">
        <v>3050080</v>
      </c>
      <c r="C391" s="158" t="inlineStr">
        <is>
          <t>５０－８０Ａ</t>
        </is>
      </c>
      <c r="D391" s="158" t="n"/>
      <c r="E391" s="158" t="n"/>
      <c r="F391" s="158" t="n"/>
      <c r="G391" s="158" t="n"/>
      <c r="H391" s="158" t="n"/>
      <c r="I391" s="158" t="n">
        <v>3</v>
      </c>
      <c r="J391" s="158" t="inlineStr">
        <is>
          <t>スリーブ</t>
        </is>
      </c>
      <c r="K391" s="158" t="n">
        <v>15</v>
      </c>
      <c r="L391" s="158" t="inlineStr">
        <is>
          <t>イノウエ　直管</t>
        </is>
      </c>
      <c r="M391" s="158" t="n">
        <v>0</v>
      </c>
      <c r="N391" s="158" t="n"/>
      <c r="O391" s="158" t="n">
        <v>100</v>
      </c>
      <c r="P391" s="158" t="n">
        <v>2</v>
      </c>
      <c r="Q391" s="158" t="n">
        <v>0</v>
      </c>
      <c r="R391" s="158" t="n">
        <v>3</v>
      </c>
      <c r="S391" s="158" t="inlineStr">
        <is>
          <t>四捨五入</t>
        </is>
      </c>
      <c r="T391" s="158" t="n">
        <v>1</v>
      </c>
      <c r="U391" s="158" t="inlineStr">
        <is>
          <t xml:space="preserve">  一円未満</t>
        </is>
      </c>
      <c r="V391" s="158" t="n">
        <v>3</v>
      </c>
      <c r="W391" s="158" t="inlineStr">
        <is>
          <t>四捨五入</t>
        </is>
      </c>
      <c r="X391" s="158" t="n">
        <v>0</v>
      </c>
      <c r="Y391" s="158" t="n">
        <v>0</v>
      </c>
      <c r="Z391" s="158" t="n">
        <v>46</v>
      </c>
    </row>
    <row r="392">
      <c r="A392" s="158" t="n">
        <v>3550100</v>
      </c>
      <c r="B392" s="158" t="n">
        <v>3050100</v>
      </c>
      <c r="C392" s="158" t="inlineStr">
        <is>
          <t>５０－１００Ａ</t>
        </is>
      </c>
      <c r="D392" s="158" t="n"/>
      <c r="E392" s="158" t="n"/>
      <c r="F392" s="158" t="n"/>
      <c r="G392" s="158" t="n"/>
      <c r="H392" s="158" t="n"/>
      <c r="I392" s="158" t="n">
        <v>3</v>
      </c>
      <c r="J392" s="158" t="inlineStr">
        <is>
          <t>スリーブ</t>
        </is>
      </c>
      <c r="K392" s="158" t="n">
        <v>15</v>
      </c>
      <c r="L392" s="158" t="inlineStr">
        <is>
          <t>イノウエ　直管</t>
        </is>
      </c>
      <c r="M392" s="158" t="n">
        <v>0</v>
      </c>
      <c r="N392" s="158" t="n"/>
      <c r="O392" s="158" t="n">
        <v>75</v>
      </c>
      <c r="P392" s="158" t="n">
        <v>2</v>
      </c>
      <c r="Q392" s="158" t="n">
        <v>0</v>
      </c>
      <c r="R392" s="158" t="n">
        <v>3</v>
      </c>
      <c r="S392" s="158" t="inlineStr">
        <is>
          <t>四捨五入</t>
        </is>
      </c>
      <c r="T392" s="158" t="n">
        <v>1</v>
      </c>
      <c r="U392" s="158" t="inlineStr">
        <is>
          <t xml:space="preserve">  一円未満</t>
        </is>
      </c>
      <c r="V392" s="158" t="n">
        <v>3</v>
      </c>
      <c r="W392" s="158" t="inlineStr">
        <is>
          <t>四捨五入</t>
        </is>
      </c>
      <c r="X392" s="158" t="n">
        <v>0</v>
      </c>
      <c r="Y392" s="158" t="n">
        <v>0</v>
      </c>
      <c r="Z392" s="158" t="n">
        <v>52</v>
      </c>
    </row>
    <row r="393">
      <c r="A393" s="158" t="n">
        <v>3550125</v>
      </c>
      <c r="B393" s="158" t="n">
        <v>3050125</v>
      </c>
      <c r="C393" s="158" t="inlineStr">
        <is>
          <t>５０－１２５Ａ</t>
        </is>
      </c>
      <c r="D393" s="158" t="n"/>
      <c r="E393" s="158" t="n"/>
      <c r="F393" s="158" t="n"/>
      <c r="G393" s="158" t="n"/>
      <c r="H393" s="158" t="n"/>
      <c r="I393" s="158" t="n">
        <v>3</v>
      </c>
      <c r="J393" s="158" t="inlineStr">
        <is>
          <t>スリーブ</t>
        </is>
      </c>
      <c r="K393" s="158" t="n">
        <v>15</v>
      </c>
      <c r="L393" s="158" t="inlineStr">
        <is>
          <t>イノウエ　直管</t>
        </is>
      </c>
      <c r="M393" s="158" t="n">
        <v>0</v>
      </c>
      <c r="N393" s="158" t="n"/>
      <c r="O393" s="158" t="n">
        <v>50</v>
      </c>
      <c r="P393" s="158" t="n">
        <v>2</v>
      </c>
      <c r="Q393" s="158" t="n">
        <v>0</v>
      </c>
      <c r="R393" s="158" t="n">
        <v>3</v>
      </c>
      <c r="S393" s="158" t="inlineStr">
        <is>
          <t>四捨五入</t>
        </is>
      </c>
      <c r="T393" s="158" t="n">
        <v>1</v>
      </c>
      <c r="U393" s="158" t="inlineStr">
        <is>
          <t xml:space="preserve">  一円未満</t>
        </is>
      </c>
      <c r="V393" s="158" t="n">
        <v>3</v>
      </c>
      <c r="W393" s="158" t="inlineStr">
        <is>
          <t>四捨五入</t>
        </is>
      </c>
      <c r="X393" s="158" t="n">
        <v>0</v>
      </c>
      <c r="Y393" s="158" t="n">
        <v>0</v>
      </c>
      <c r="Z393" s="158" t="n">
        <v>57</v>
      </c>
    </row>
    <row r="394">
      <c r="A394" s="158" t="n">
        <v>3550135</v>
      </c>
      <c r="B394" s="158" t="n">
        <v>3050135</v>
      </c>
      <c r="C394" s="158" t="inlineStr">
        <is>
          <t>５０－１３５Ａ</t>
        </is>
      </c>
      <c r="D394" s="158" t="n"/>
      <c r="E394" s="158" t="n"/>
      <c r="F394" s="158" t="n"/>
      <c r="G394" s="158" t="n"/>
      <c r="H394" s="158" t="n"/>
      <c r="I394" s="158" t="n">
        <v>3</v>
      </c>
      <c r="J394" s="158" t="inlineStr">
        <is>
          <t>スリーブ</t>
        </is>
      </c>
      <c r="K394" s="158" t="n">
        <v>15</v>
      </c>
      <c r="L394" s="158" t="inlineStr">
        <is>
          <t>イノウエ　直管</t>
        </is>
      </c>
      <c r="M394" s="158" t="n">
        <v>0</v>
      </c>
      <c r="N394" s="158" t="n"/>
      <c r="O394" s="158" t="n">
        <v>75</v>
      </c>
      <c r="P394" s="158" t="n">
        <v>2</v>
      </c>
      <c r="Q394" s="158" t="n">
        <v>0</v>
      </c>
      <c r="R394" s="158" t="n">
        <v>3</v>
      </c>
      <c r="S394" s="158" t="inlineStr">
        <is>
          <t>四捨五入</t>
        </is>
      </c>
      <c r="T394" s="158" t="n">
        <v>1</v>
      </c>
      <c r="U394" s="158" t="inlineStr">
        <is>
          <t xml:space="preserve">  一円未満</t>
        </is>
      </c>
      <c r="V394" s="158" t="n">
        <v>3</v>
      </c>
      <c r="W394" s="158" t="inlineStr">
        <is>
          <t>四捨五入</t>
        </is>
      </c>
      <c r="X394" s="158" t="n">
        <v>0</v>
      </c>
      <c r="Y394" s="158" t="n">
        <v>0</v>
      </c>
      <c r="Z394" s="158" t="n">
        <v>59</v>
      </c>
    </row>
    <row r="395">
      <c r="A395" s="158" t="n">
        <v>3550144</v>
      </c>
      <c r="B395" s="158" t="n">
        <v>3050144</v>
      </c>
      <c r="C395" s="158" t="inlineStr">
        <is>
          <t>５０－１４４Ａ</t>
        </is>
      </c>
      <c r="D395" s="158" t="n"/>
      <c r="E395" s="158" t="n"/>
      <c r="F395" s="158" t="n"/>
      <c r="G395" s="158" t="n"/>
      <c r="H395" s="158" t="n"/>
      <c r="I395" s="158" t="n">
        <v>3</v>
      </c>
      <c r="J395" s="158" t="inlineStr">
        <is>
          <t>スリーブ</t>
        </is>
      </c>
      <c r="K395" s="158" t="n">
        <v>15</v>
      </c>
      <c r="L395" s="158" t="inlineStr">
        <is>
          <t>イノウエ　直管</t>
        </is>
      </c>
      <c r="M395" s="158" t="n">
        <v>0</v>
      </c>
      <c r="N395" s="158" t="n"/>
      <c r="O395" s="158" t="n">
        <v>50</v>
      </c>
      <c r="P395" s="158" t="n">
        <v>2</v>
      </c>
      <c r="Q395" s="158" t="n">
        <v>0</v>
      </c>
      <c r="R395" s="158" t="n">
        <v>3</v>
      </c>
      <c r="S395" s="158" t="inlineStr">
        <is>
          <t>四捨五入</t>
        </is>
      </c>
      <c r="T395" s="158" t="n">
        <v>1</v>
      </c>
      <c r="U395" s="158" t="inlineStr">
        <is>
          <t xml:space="preserve">  一円未満</t>
        </is>
      </c>
      <c r="V395" s="158" t="n">
        <v>3</v>
      </c>
      <c r="W395" s="158" t="inlineStr">
        <is>
          <t>四捨五入</t>
        </is>
      </c>
      <c r="X395" s="158" t="n">
        <v>0</v>
      </c>
      <c r="Y395" s="158" t="n">
        <v>0</v>
      </c>
      <c r="Z395" s="158" t="n">
        <v>61</v>
      </c>
    </row>
    <row r="396">
      <c r="A396" s="158" t="n">
        <v>3550150</v>
      </c>
      <c r="B396" s="158" t="n">
        <v>3050150</v>
      </c>
      <c r="C396" s="158" t="inlineStr">
        <is>
          <t>５０－１５０Ａ</t>
        </is>
      </c>
      <c r="D396" s="158" t="n"/>
      <c r="E396" s="158" t="n"/>
      <c r="F396" s="158" t="n"/>
      <c r="G396" s="158" t="n"/>
      <c r="H396" s="158" t="n"/>
      <c r="I396" s="158" t="n">
        <v>3</v>
      </c>
      <c r="J396" s="158" t="inlineStr">
        <is>
          <t>スリーブ</t>
        </is>
      </c>
      <c r="K396" s="158" t="n">
        <v>15</v>
      </c>
      <c r="L396" s="158" t="inlineStr">
        <is>
          <t>イノウエ　直管</t>
        </is>
      </c>
      <c r="M396" s="158" t="n">
        <v>0</v>
      </c>
      <c r="N396" s="158" t="n"/>
      <c r="O396" s="158" t="n">
        <v>50</v>
      </c>
      <c r="P396" s="158" t="n">
        <v>2</v>
      </c>
      <c r="Q396" s="158" t="n">
        <v>0</v>
      </c>
      <c r="R396" s="158" t="n">
        <v>3</v>
      </c>
      <c r="S396" s="158" t="inlineStr">
        <is>
          <t>四捨五入</t>
        </is>
      </c>
      <c r="T396" s="158" t="n">
        <v>1</v>
      </c>
      <c r="U396" s="158" t="inlineStr">
        <is>
          <t xml:space="preserve">  一円未満</t>
        </is>
      </c>
      <c r="V396" s="158" t="n">
        <v>3</v>
      </c>
      <c r="W396" s="158" t="inlineStr">
        <is>
          <t>四捨五入</t>
        </is>
      </c>
      <c r="X396" s="158" t="n">
        <v>0</v>
      </c>
      <c r="Y396" s="158" t="n">
        <v>0</v>
      </c>
      <c r="Z396" s="158" t="n">
        <v>63</v>
      </c>
    </row>
    <row r="397">
      <c r="A397" s="158" t="n">
        <v>3550165</v>
      </c>
      <c r="B397" s="158" t="n">
        <v>3050165</v>
      </c>
      <c r="C397" s="158" t="inlineStr">
        <is>
          <t>５０－１６５Ａ</t>
        </is>
      </c>
      <c r="D397" s="158" t="n"/>
      <c r="E397" s="158" t="n"/>
      <c r="F397" s="158" t="n"/>
      <c r="G397" s="158" t="n"/>
      <c r="H397" s="158" t="n"/>
      <c r="I397" s="158" t="n">
        <v>3</v>
      </c>
      <c r="J397" s="158" t="inlineStr">
        <is>
          <t>スリーブ</t>
        </is>
      </c>
      <c r="K397" s="158" t="n">
        <v>15</v>
      </c>
      <c r="L397" s="158" t="inlineStr">
        <is>
          <t>イノウエ　直管</t>
        </is>
      </c>
      <c r="M397" s="158" t="n">
        <v>0</v>
      </c>
      <c r="N397" s="158" t="n"/>
      <c r="O397" s="158" t="n">
        <v>50</v>
      </c>
      <c r="P397" s="158" t="n">
        <v>2</v>
      </c>
      <c r="Q397" s="158" t="n">
        <v>0</v>
      </c>
      <c r="R397" s="158" t="n">
        <v>3</v>
      </c>
      <c r="S397" s="158" t="inlineStr">
        <is>
          <t>四捨五入</t>
        </is>
      </c>
      <c r="T397" s="158" t="n">
        <v>1</v>
      </c>
      <c r="U397" s="158" t="inlineStr">
        <is>
          <t xml:space="preserve">  一円未満</t>
        </is>
      </c>
      <c r="V397" s="158" t="n">
        <v>3</v>
      </c>
      <c r="W397" s="158" t="inlineStr">
        <is>
          <t>四捨五入</t>
        </is>
      </c>
      <c r="X397" s="158" t="n">
        <v>0</v>
      </c>
      <c r="Y397" s="158" t="n">
        <v>0</v>
      </c>
      <c r="Z397" s="158" t="n">
        <v>66</v>
      </c>
    </row>
    <row r="398">
      <c r="A398" s="158" t="n">
        <v>3550180</v>
      </c>
      <c r="B398" s="158" t="n">
        <v>3050180</v>
      </c>
      <c r="C398" s="158" t="inlineStr">
        <is>
          <t>５０－１８０Ａ</t>
        </is>
      </c>
      <c r="D398" s="158" t="n"/>
      <c r="E398" s="158" t="n"/>
      <c r="F398" s="158" t="n"/>
      <c r="G398" s="158" t="n"/>
      <c r="H398" s="158" t="n"/>
      <c r="I398" s="158" t="n">
        <v>3</v>
      </c>
      <c r="J398" s="158" t="inlineStr">
        <is>
          <t>スリーブ</t>
        </is>
      </c>
      <c r="K398" s="158" t="n">
        <v>15</v>
      </c>
      <c r="L398" s="158" t="inlineStr">
        <is>
          <t>イノウエ　直管</t>
        </is>
      </c>
      <c r="M398" s="158" t="n">
        <v>0</v>
      </c>
      <c r="N398" s="158" t="n"/>
      <c r="O398" s="158" t="n">
        <v>50</v>
      </c>
      <c r="P398" s="158" t="n">
        <v>2</v>
      </c>
      <c r="Q398" s="158" t="n">
        <v>0</v>
      </c>
      <c r="R398" s="158" t="n">
        <v>3</v>
      </c>
      <c r="S398" s="158" t="inlineStr">
        <is>
          <t>四捨五入</t>
        </is>
      </c>
      <c r="T398" s="158" t="n">
        <v>1</v>
      </c>
      <c r="U398" s="158" t="inlineStr">
        <is>
          <t xml:space="preserve">  一円未満</t>
        </is>
      </c>
      <c r="V398" s="158" t="n">
        <v>3</v>
      </c>
      <c r="W398" s="158" t="inlineStr">
        <is>
          <t>四捨五入</t>
        </is>
      </c>
      <c r="X398" s="158" t="n">
        <v>0</v>
      </c>
      <c r="Y398" s="158" t="n">
        <v>0</v>
      </c>
      <c r="Z398" s="158" t="n">
        <v>68</v>
      </c>
    </row>
    <row r="399">
      <c r="A399" s="158" t="n">
        <v>3550200</v>
      </c>
      <c r="B399" s="158" t="n">
        <v>3050200</v>
      </c>
      <c r="C399" s="158" t="inlineStr">
        <is>
          <t>５０－２００Ａ</t>
        </is>
      </c>
      <c r="D399" s="158" t="n"/>
      <c r="E399" s="158" t="n"/>
      <c r="F399" s="158" t="n"/>
      <c r="G399" s="158" t="n"/>
      <c r="H399" s="158" t="n"/>
      <c r="I399" s="158" t="n">
        <v>3</v>
      </c>
      <c r="J399" s="158" t="inlineStr">
        <is>
          <t>スリーブ</t>
        </is>
      </c>
      <c r="K399" s="158" t="n">
        <v>15</v>
      </c>
      <c r="L399" s="158" t="inlineStr">
        <is>
          <t>イノウエ　直管</t>
        </is>
      </c>
      <c r="M399" s="158" t="n">
        <v>0</v>
      </c>
      <c r="N399" s="158" t="n"/>
      <c r="O399" s="158" t="n">
        <v>50</v>
      </c>
      <c r="P399" s="158" t="n">
        <v>2</v>
      </c>
      <c r="Q399" s="158" t="n">
        <v>0</v>
      </c>
      <c r="R399" s="158" t="n">
        <v>3</v>
      </c>
      <c r="S399" s="158" t="inlineStr">
        <is>
          <t>四捨五入</t>
        </is>
      </c>
      <c r="T399" s="158" t="n">
        <v>1</v>
      </c>
      <c r="U399" s="158" t="inlineStr">
        <is>
          <t xml:space="preserve">  一円未満</t>
        </is>
      </c>
      <c r="V399" s="158" t="n">
        <v>3</v>
      </c>
      <c r="W399" s="158" t="inlineStr">
        <is>
          <t>四捨五入</t>
        </is>
      </c>
      <c r="X399" s="158" t="n">
        <v>0</v>
      </c>
      <c r="Y399" s="158" t="n">
        <v>0</v>
      </c>
      <c r="Z399" s="158" t="n">
        <v>73</v>
      </c>
    </row>
    <row r="400">
      <c r="A400" s="158" t="n">
        <v>3550210</v>
      </c>
      <c r="B400" s="158" t="n">
        <v>3050210</v>
      </c>
      <c r="C400" s="158" t="inlineStr">
        <is>
          <t>５０－２１０Ａ</t>
        </is>
      </c>
      <c r="D400" s="158" t="n"/>
      <c r="E400" s="158" t="n"/>
      <c r="F400" s="158" t="n"/>
      <c r="G400" s="158" t="n"/>
      <c r="H400" s="158" t="n"/>
      <c r="I400" s="158" t="n">
        <v>3</v>
      </c>
      <c r="J400" s="158" t="inlineStr">
        <is>
          <t>スリーブ</t>
        </is>
      </c>
      <c r="K400" s="158" t="n">
        <v>15</v>
      </c>
      <c r="L400" s="158" t="inlineStr">
        <is>
          <t>イノウエ　直管</t>
        </is>
      </c>
      <c r="M400" s="158" t="n">
        <v>0</v>
      </c>
      <c r="N400" s="158" t="n"/>
      <c r="O400" s="158" t="n">
        <v>50</v>
      </c>
      <c r="P400" s="158" t="n">
        <v>2</v>
      </c>
      <c r="Q400" s="158" t="n">
        <v>0</v>
      </c>
      <c r="R400" s="158" t="n">
        <v>3</v>
      </c>
      <c r="S400" s="158" t="inlineStr">
        <is>
          <t>四捨五入</t>
        </is>
      </c>
      <c r="T400" s="158" t="n">
        <v>1</v>
      </c>
      <c r="U400" s="158" t="inlineStr">
        <is>
          <t xml:space="preserve">  一円未満</t>
        </is>
      </c>
      <c r="V400" s="158" t="n">
        <v>3</v>
      </c>
      <c r="W400" s="158" t="inlineStr">
        <is>
          <t>四捨五入</t>
        </is>
      </c>
      <c r="X400" s="158" t="n">
        <v>0</v>
      </c>
      <c r="Y400" s="158" t="n">
        <v>0</v>
      </c>
      <c r="Z400" s="158" t="n">
        <v>74</v>
      </c>
    </row>
    <row r="401">
      <c r="A401" s="158" t="n">
        <v>3550220</v>
      </c>
      <c r="B401" s="158" t="n">
        <v>3050220</v>
      </c>
      <c r="C401" s="158" t="inlineStr">
        <is>
          <t>５０－２２０Ａ</t>
        </is>
      </c>
      <c r="D401" s="158" t="n"/>
      <c r="E401" s="158" t="n"/>
      <c r="F401" s="158" t="n"/>
      <c r="G401" s="158" t="n"/>
      <c r="H401" s="158" t="n"/>
      <c r="I401" s="158" t="n">
        <v>3</v>
      </c>
      <c r="J401" s="158" t="inlineStr">
        <is>
          <t>スリーブ</t>
        </is>
      </c>
      <c r="K401" s="158" t="n">
        <v>15</v>
      </c>
      <c r="L401" s="158" t="inlineStr">
        <is>
          <t>イノウエ　直管</t>
        </is>
      </c>
      <c r="M401" s="158" t="n">
        <v>0</v>
      </c>
      <c r="N401" s="158" t="n"/>
      <c r="O401" s="158" t="n">
        <v>50</v>
      </c>
      <c r="P401" s="158" t="n">
        <v>2</v>
      </c>
      <c r="Q401" s="158" t="n">
        <v>0</v>
      </c>
      <c r="R401" s="158" t="n">
        <v>3</v>
      </c>
      <c r="S401" s="158" t="inlineStr">
        <is>
          <t>四捨五入</t>
        </is>
      </c>
      <c r="T401" s="158" t="n">
        <v>1</v>
      </c>
      <c r="U401" s="158" t="inlineStr">
        <is>
          <t xml:space="preserve">  一円未満</t>
        </is>
      </c>
      <c r="V401" s="158" t="n">
        <v>3</v>
      </c>
      <c r="W401" s="158" t="inlineStr">
        <is>
          <t>四捨五入</t>
        </is>
      </c>
      <c r="X401" s="158" t="n">
        <v>0</v>
      </c>
      <c r="Y401" s="158" t="n">
        <v>0</v>
      </c>
      <c r="Z401" s="158" t="n">
        <v>76</v>
      </c>
    </row>
    <row r="402">
      <c r="A402" s="158" t="n">
        <v>3550230</v>
      </c>
      <c r="B402" s="158" t="n">
        <v>3050230</v>
      </c>
      <c r="C402" s="158" t="inlineStr">
        <is>
          <t>５０－２３０Ａ</t>
        </is>
      </c>
      <c r="D402" s="158" t="n"/>
      <c r="E402" s="158" t="n"/>
      <c r="F402" s="158" t="n"/>
      <c r="G402" s="158" t="n"/>
      <c r="H402" s="158" t="n"/>
      <c r="I402" s="158" t="n">
        <v>3</v>
      </c>
      <c r="J402" s="158" t="inlineStr">
        <is>
          <t>スリーブ</t>
        </is>
      </c>
      <c r="K402" s="158" t="n">
        <v>15</v>
      </c>
      <c r="L402" s="158" t="inlineStr">
        <is>
          <t>イノウエ　直管</t>
        </is>
      </c>
      <c r="M402" s="158" t="n">
        <v>0</v>
      </c>
      <c r="N402" s="158" t="n"/>
      <c r="O402" s="158" t="n">
        <v>25</v>
      </c>
      <c r="P402" s="158" t="n">
        <v>2</v>
      </c>
      <c r="Q402" s="158" t="n">
        <v>0</v>
      </c>
      <c r="R402" s="158" t="n">
        <v>3</v>
      </c>
      <c r="S402" s="158" t="inlineStr">
        <is>
          <t>四捨五入</t>
        </is>
      </c>
      <c r="T402" s="158" t="n">
        <v>1</v>
      </c>
      <c r="U402" s="158" t="inlineStr">
        <is>
          <t xml:space="preserve">  一円未満</t>
        </is>
      </c>
      <c r="V402" s="158" t="n">
        <v>3</v>
      </c>
      <c r="W402" s="158" t="inlineStr">
        <is>
          <t>四捨五入</t>
        </is>
      </c>
      <c r="X402" s="158" t="n">
        <v>0</v>
      </c>
      <c r="Y402" s="158" t="n">
        <v>0</v>
      </c>
      <c r="Z402" s="158" t="n">
        <v>78</v>
      </c>
    </row>
    <row r="403">
      <c r="A403" s="158" t="n">
        <v>3550240</v>
      </c>
      <c r="B403" s="158" t="n">
        <v>3050240</v>
      </c>
      <c r="C403" s="158" t="inlineStr">
        <is>
          <t>５０－２４０Ａ</t>
        </is>
      </c>
      <c r="D403" s="158" t="n"/>
      <c r="E403" s="158" t="n"/>
      <c r="F403" s="158" t="n"/>
      <c r="G403" s="158" t="n"/>
      <c r="H403" s="158" t="n"/>
      <c r="I403" s="158" t="n">
        <v>3</v>
      </c>
      <c r="J403" s="158" t="inlineStr">
        <is>
          <t>スリーブ</t>
        </is>
      </c>
      <c r="K403" s="158" t="n">
        <v>15</v>
      </c>
      <c r="L403" s="158" t="inlineStr">
        <is>
          <t>イノウエ　直管</t>
        </is>
      </c>
      <c r="M403" s="158" t="n">
        <v>0</v>
      </c>
      <c r="N403" s="158" t="n"/>
      <c r="O403" s="158" t="n">
        <v>25</v>
      </c>
      <c r="P403" s="158" t="n">
        <v>2</v>
      </c>
      <c r="Q403" s="158" t="n">
        <v>0</v>
      </c>
      <c r="R403" s="158" t="n">
        <v>3</v>
      </c>
      <c r="S403" s="158" t="inlineStr">
        <is>
          <t>四捨五入</t>
        </is>
      </c>
      <c r="T403" s="158" t="n">
        <v>1</v>
      </c>
      <c r="U403" s="158" t="inlineStr">
        <is>
          <t xml:space="preserve">  一円未満</t>
        </is>
      </c>
      <c r="V403" s="158" t="n">
        <v>3</v>
      </c>
      <c r="W403" s="158" t="inlineStr">
        <is>
          <t>四捨五入</t>
        </is>
      </c>
      <c r="X403" s="158" t="n">
        <v>0</v>
      </c>
      <c r="Y403" s="158" t="n">
        <v>0</v>
      </c>
      <c r="Z403" s="158" t="n">
        <v>79</v>
      </c>
    </row>
    <row r="404">
      <c r="A404" s="158" t="n">
        <v>3550245</v>
      </c>
      <c r="B404" s="158" t="n">
        <v>3050245</v>
      </c>
      <c r="C404" s="158" t="inlineStr">
        <is>
          <t>５０－２４５Ａ</t>
        </is>
      </c>
      <c r="D404" s="158" t="n"/>
      <c r="E404" s="158" t="n"/>
      <c r="F404" s="158" t="n"/>
      <c r="G404" s="158" t="n"/>
      <c r="H404" s="158" t="n"/>
      <c r="I404" s="158" t="n">
        <v>3</v>
      </c>
      <c r="J404" s="158" t="inlineStr">
        <is>
          <t>スリーブ</t>
        </is>
      </c>
      <c r="K404" s="158" t="n">
        <v>15</v>
      </c>
      <c r="L404" s="158" t="inlineStr">
        <is>
          <t>イノウエ　直管</t>
        </is>
      </c>
      <c r="M404" s="158" t="n">
        <v>0</v>
      </c>
      <c r="N404" s="158" t="n"/>
      <c r="O404" s="158" t="n">
        <v>25</v>
      </c>
      <c r="P404" s="158" t="n">
        <v>2</v>
      </c>
      <c r="Q404" s="158" t="n">
        <v>0</v>
      </c>
      <c r="R404" s="158" t="n">
        <v>3</v>
      </c>
      <c r="S404" s="158" t="inlineStr">
        <is>
          <t>四捨五入</t>
        </is>
      </c>
      <c r="T404" s="158" t="n">
        <v>1</v>
      </c>
      <c r="U404" s="158" t="inlineStr">
        <is>
          <t xml:space="preserve">  一円未満</t>
        </is>
      </c>
      <c r="V404" s="158" t="n">
        <v>3</v>
      </c>
      <c r="W404" s="158" t="inlineStr">
        <is>
          <t>四捨五入</t>
        </is>
      </c>
      <c r="X404" s="158" t="n">
        <v>0</v>
      </c>
      <c r="Y404" s="158" t="n">
        <v>0</v>
      </c>
      <c r="Z404" s="158" t="n">
        <v>80</v>
      </c>
    </row>
    <row r="405">
      <c r="A405" s="158" t="n">
        <v>3550250</v>
      </c>
      <c r="B405" s="158" t="n">
        <v>3050250</v>
      </c>
      <c r="C405" s="158" t="inlineStr">
        <is>
          <t>５０－２５０Ａ</t>
        </is>
      </c>
      <c r="D405" s="158" t="n"/>
      <c r="E405" s="158" t="n"/>
      <c r="F405" s="158" t="n"/>
      <c r="G405" s="158" t="n"/>
      <c r="H405" s="158" t="n"/>
      <c r="I405" s="158" t="n">
        <v>3</v>
      </c>
      <c r="J405" s="158" t="inlineStr">
        <is>
          <t>スリーブ</t>
        </is>
      </c>
      <c r="K405" s="158" t="n">
        <v>15</v>
      </c>
      <c r="L405" s="158" t="inlineStr">
        <is>
          <t>イノウエ　直管</t>
        </is>
      </c>
      <c r="M405" s="158" t="n">
        <v>0</v>
      </c>
      <c r="N405" s="158" t="n"/>
      <c r="O405" s="158" t="n">
        <v>25</v>
      </c>
      <c r="P405" s="158" t="n">
        <v>2</v>
      </c>
      <c r="Q405" s="158" t="n">
        <v>0</v>
      </c>
      <c r="R405" s="158" t="n">
        <v>3</v>
      </c>
      <c r="S405" s="158" t="inlineStr">
        <is>
          <t>四捨五入</t>
        </is>
      </c>
      <c r="T405" s="158" t="n">
        <v>1</v>
      </c>
      <c r="U405" s="158" t="inlineStr">
        <is>
          <t xml:space="preserve">  一円未満</t>
        </is>
      </c>
      <c r="V405" s="158" t="n">
        <v>3</v>
      </c>
      <c r="W405" s="158" t="inlineStr">
        <is>
          <t>四捨五入</t>
        </is>
      </c>
      <c r="X405" s="158" t="n">
        <v>0</v>
      </c>
      <c r="Y405" s="158" t="n">
        <v>0</v>
      </c>
      <c r="Z405" s="158" t="n">
        <v>81</v>
      </c>
    </row>
    <row r="406">
      <c r="A406" s="158" t="n">
        <v>3550270</v>
      </c>
      <c r="B406" s="158" t="n">
        <v>3050270</v>
      </c>
      <c r="C406" s="158" t="inlineStr">
        <is>
          <t>５０－２７０Ａ</t>
        </is>
      </c>
      <c r="D406" s="158" t="n"/>
      <c r="E406" s="158" t="n"/>
      <c r="F406" s="158" t="n"/>
      <c r="G406" s="158" t="n"/>
      <c r="H406" s="158" t="n"/>
      <c r="I406" s="158" t="n">
        <v>3</v>
      </c>
      <c r="J406" s="158" t="inlineStr">
        <is>
          <t>スリーブ</t>
        </is>
      </c>
      <c r="K406" s="158" t="n">
        <v>15</v>
      </c>
      <c r="L406" s="158" t="inlineStr">
        <is>
          <t>イノウエ　直管</t>
        </is>
      </c>
      <c r="M406" s="158" t="n">
        <v>0</v>
      </c>
      <c r="N406" s="158" t="n"/>
      <c r="O406" s="158" t="n">
        <v>40</v>
      </c>
      <c r="P406" s="158" t="n">
        <v>2</v>
      </c>
      <c r="Q406" s="158" t="n">
        <v>0</v>
      </c>
      <c r="R406" s="158" t="n">
        <v>3</v>
      </c>
      <c r="S406" s="158" t="inlineStr">
        <is>
          <t>四捨五入</t>
        </is>
      </c>
      <c r="T406" s="158" t="n">
        <v>1</v>
      </c>
      <c r="U406" s="158" t="inlineStr">
        <is>
          <t xml:space="preserve">  一円未満</t>
        </is>
      </c>
      <c r="V406" s="158" t="n">
        <v>3</v>
      </c>
      <c r="W406" s="158" t="inlineStr">
        <is>
          <t>四捨五入</t>
        </is>
      </c>
      <c r="X406" s="158" t="n">
        <v>0</v>
      </c>
      <c r="Y406" s="158" t="n">
        <v>0</v>
      </c>
      <c r="Z406" s="158" t="n">
        <v>84</v>
      </c>
    </row>
    <row r="407">
      <c r="A407" s="158" t="n">
        <v>3550280</v>
      </c>
      <c r="B407" s="158" t="n">
        <v>3050280</v>
      </c>
      <c r="C407" s="158" t="inlineStr">
        <is>
          <t>５０－２８０Ａ</t>
        </is>
      </c>
      <c r="D407" s="158" t="n"/>
      <c r="E407" s="158" t="n"/>
      <c r="F407" s="158" t="n"/>
      <c r="G407" s="158" t="n"/>
      <c r="H407" s="158" t="n"/>
      <c r="I407" s="158" t="n">
        <v>3</v>
      </c>
      <c r="J407" s="158" t="inlineStr">
        <is>
          <t>スリーブ</t>
        </is>
      </c>
      <c r="K407" s="158" t="n">
        <v>15</v>
      </c>
      <c r="L407" s="158" t="inlineStr">
        <is>
          <t>イノウエ　直管</t>
        </is>
      </c>
      <c r="M407" s="158" t="n">
        <v>0</v>
      </c>
      <c r="N407" s="158" t="n"/>
      <c r="O407" s="158" t="n">
        <v>25</v>
      </c>
      <c r="P407" s="158" t="n">
        <v>2</v>
      </c>
      <c r="Q407" s="158" t="n">
        <v>0</v>
      </c>
      <c r="R407" s="158" t="n">
        <v>3</v>
      </c>
      <c r="S407" s="158" t="inlineStr">
        <is>
          <t>四捨五入</t>
        </is>
      </c>
      <c r="T407" s="158" t="n">
        <v>1</v>
      </c>
      <c r="U407" s="158" t="inlineStr">
        <is>
          <t xml:space="preserve">  一円未満</t>
        </is>
      </c>
      <c r="V407" s="158" t="n">
        <v>3</v>
      </c>
      <c r="W407" s="158" t="inlineStr">
        <is>
          <t>四捨五入</t>
        </is>
      </c>
      <c r="X407" s="158" t="n">
        <v>0</v>
      </c>
      <c r="Y407" s="158" t="n">
        <v>0</v>
      </c>
      <c r="Z407" s="158" t="n">
        <v>86</v>
      </c>
    </row>
    <row r="408">
      <c r="A408" s="158" t="n">
        <v>3550290</v>
      </c>
      <c r="B408" s="158" t="n">
        <v>3050290</v>
      </c>
      <c r="C408" s="158" t="inlineStr">
        <is>
          <t>５０－２９０Ａ</t>
        </is>
      </c>
      <c r="D408" s="158" t="n"/>
      <c r="E408" s="158" t="n"/>
      <c r="F408" s="158" t="n"/>
      <c r="G408" s="158" t="n"/>
      <c r="H408" s="158" t="n"/>
      <c r="I408" s="158" t="n">
        <v>3</v>
      </c>
      <c r="J408" s="158" t="inlineStr">
        <is>
          <t>スリーブ</t>
        </is>
      </c>
      <c r="K408" s="158" t="n">
        <v>15</v>
      </c>
      <c r="L408" s="158" t="inlineStr">
        <is>
          <t>イノウエ　直管</t>
        </is>
      </c>
      <c r="M408" s="158" t="n">
        <v>0</v>
      </c>
      <c r="N408" s="158" t="n"/>
      <c r="O408" s="158" t="n">
        <v>25</v>
      </c>
      <c r="P408" s="158" t="n">
        <v>2</v>
      </c>
      <c r="Q408" s="158" t="n">
        <v>0</v>
      </c>
      <c r="R408" s="158" t="n">
        <v>3</v>
      </c>
      <c r="S408" s="158" t="inlineStr">
        <is>
          <t>四捨五入</t>
        </is>
      </c>
      <c r="T408" s="158" t="n">
        <v>1</v>
      </c>
      <c r="U408" s="158" t="inlineStr">
        <is>
          <t xml:space="preserve">  一円未満</t>
        </is>
      </c>
      <c r="V408" s="158" t="n">
        <v>3</v>
      </c>
      <c r="W408" s="158" t="inlineStr">
        <is>
          <t>四捨五入</t>
        </is>
      </c>
      <c r="X408" s="158" t="n">
        <v>0</v>
      </c>
      <c r="Y408" s="158" t="n">
        <v>0</v>
      </c>
      <c r="Z408" s="158" t="n">
        <v>87</v>
      </c>
    </row>
    <row r="409">
      <c r="A409" s="158" t="n">
        <v>3550300</v>
      </c>
      <c r="B409" s="158" t="n">
        <v>3050300</v>
      </c>
      <c r="C409" s="158" t="inlineStr">
        <is>
          <t>５０－３００Ａ</t>
        </is>
      </c>
      <c r="D409" s="158" t="n"/>
      <c r="E409" s="158" t="n"/>
      <c r="F409" s="158" t="n"/>
      <c r="G409" s="158" t="n"/>
      <c r="H409" s="158" t="n"/>
      <c r="I409" s="158" t="n">
        <v>3</v>
      </c>
      <c r="J409" s="158" t="inlineStr">
        <is>
          <t>スリーブ</t>
        </is>
      </c>
      <c r="K409" s="158" t="n">
        <v>15</v>
      </c>
      <c r="L409" s="158" t="inlineStr">
        <is>
          <t>イノウエ　直管</t>
        </is>
      </c>
      <c r="M409" s="158" t="n">
        <v>0</v>
      </c>
      <c r="N409" s="158" t="n"/>
      <c r="O409" s="158" t="n">
        <v>25</v>
      </c>
      <c r="P409" s="158" t="n">
        <v>2</v>
      </c>
      <c r="Q409" s="158" t="n">
        <v>0</v>
      </c>
      <c r="R409" s="158" t="n">
        <v>3</v>
      </c>
      <c r="S409" s="158" t="inlineStr">
        <is>
          <t>四捨五入</t>
        </is>
      </c>
      <c r="T409" s="158" t="n">
        <v>1</v>
      </c>
      <c r="U409" s="158" t="inlineStr">
        <is>
          <t xml:space="preserve">  一円未満</t>
        </is>
      </c>
      <c r="V409" s="158" t="n">
        <v>3</v>
      </c>
      <c r="W409" s="158" t="inlineStr">
        <is>
          <t>四捨五入</t>
        </is>
      </c>
      <c r="X409" s="158" t="n">
        <v>0</v>
      </c>
      <c r="Y409" s="158" t="n">
        <v>0</v>
      </c>
      <c r="Z409" s="158" t="n">
        <v>88</v>
      </c>
    </row>
    <row r="410">
      <c r="A410" s="158" t="n">
        <v>3550315</v>
      </c>
      <c r="B410" s="158" t="n">
        <v>3050315</v>
      </c>
      <c r="C410" s="158" t="inlineStr">
        <is>
          <t>５０－３１５Ａ</t>
        </is>
      </c>
      <c r="D410" s="158" t="n"/>
      <c r="E410" s="158" t="n"/>
      <c r="F410" s="158" t="n"/>
      <c r="G410" s="158" t="n"/>
      <c r="H410" s="158" t="n"/>
      <c r="I410" s="158" t="n">
        <v>3</v>
      </c>
      <c r="J410" s="158" t="inlineStr">
        <is>
          <t>スリーブ</t>
        </is>
      </c>
      <c r="K410" s="158" t="n">
        <v>15</v>
      </c>
      <c r="L410" s="158" t="inlineStr">
        <is>
          <t>イノウエ　直管</t>
        </is>
      </c>
      <c r="M410" s="158" t="n">
        <v>0</v>
      </c>
      <c r="N410" s="158" t="n"/>
      <c r="O410" s="158" t="n">
        <v>25</v>
      </c>
      <c r="P410" s="158" t="n">
        <v>2</v>
      </c>
      <c r="Q410" s="158" t="n">
        <v>0</v>
      </c>
      <c r="R410" s="158" t="n">
        <v>3</v>
      </c>
      <c r="S410" s="158" t="inlineStr">
        <is>
          <t>四捨五入</t>
        </is>
      </c>
      <c r="T410" s="158" t="n">
        <v>1</v>
      </c>
      <c r="U410" s="158" t="inlineStr">
        <is>
          <t xml:space="preserve">  一円未満</t>
        </is>
      </c>
      <c r="V410" s="158" t="n">
        <v>3</v>
      </c>
      <c r="W410" s="158" t="inlineStr">
        <is>
          <t>四捨五入</t>
        </is>
      </c>
      <c r="X410" s="158" t="n">
        <v>0</v>
      </c>
      <c r="Y410" s="158" t="n">
        <v>0</v>
      </c>
      <c r="Z410" s="158" t="n">
        <v>101</v>
      </c>
    </row>
    <row r="411">
      <c r="A411" s="158" t="n">
        <v>3550320</v>
      </c>
      <c r="B411" s="158" t="n">
        <v>3050320</v>
      </c>
      <c r="C411" s="158" t="inlineStr">
        <is>
          <t>５０－３２０Ａ</t>
        </is>
      </c>
      <c r="D411" s="158" t="n"/>
      <c r="E411" s="158" t="n"/>
      <c r="F411" s="158" t="n"/>
      <c r="G411" s="158" t="n"/>
      <c r="H411" s="158" t="n"/>
      <c r="I411" s="158" t="n">
        <v>3</v>
      </c>
      <c r="J411" s="158" t="inlineStr">
        <is>
          <t>スリーブ</t>
        </is>
      </c>
      <c r="K411" s="158" t="n">
        <v>15</v>
      </c>
      <c r="L411" s="158" t="inlineStr">
        <is>
          <t>イノウエ　直管</t>
        </is>
      </c>
      <c r="M411" s="158" t="n">
        <v>0</v>
      </c>
      <c r="N411" s="158" t="n"/>
      <c r="O411" s="158" t="n">
        <v>25</v>
      </c>
      <c r="P411" s="158" t="n">
        <v>2</v>
      </c>
      <c r="Q411" s="158" t="n">
        <v>0</v>
      </c>
      <c r="R411" s="158" t="n">
        <v>3</v>
      </c>
      <c r="S411" s="158" t="inlineStr">
        <is>
          <t>四捨五入</t>
        </is>
      </c>
      <c r="T411" s="158" t="n">
        <v>1</v>
      </c>
      <c r="U411" s="158" t="inlineStr">
        <is>
          <t xml:space="preserve">  一円未満</t>
        </is>
      </c>
      <c r="V411" s="158" t="n">
        <v>3</v>
      </c>
      <c r="W411" s="158" t="inlineStr">
        <is>
          <t>四捨五入</t>
        </is>
      </c>
      <c r="X411" s="158" t="n">
        <v>0</v>
      </c>
      <c r="Y411" s="158" t="n">
        <v>0</v>
      </c>
      <c r="Z411" s="158" t="n">
        <v>103</v>
      </c>
    </row>
    <row r="412">
      <c r="A412" s="158" t="n">
        <v>3550330</v>
      </c>
      <c r="B412" s="158" t="n">
        <v>3050330</v>
      </c>
      <c r="C412" s="158" t="inlineStr">
        <is>
          <t>５０－３３０Ａ</t>
        </is>
      </c>
      <c r="D412" s="158" t="n"/>
      <c r="E412" s="158" t="n"/>
      <c r="F412" s="158" t="n"/>
      <c r="G412" s="158" t="n"/>
      <c r="H412" s="158" t="n"/>
      <c r="I412" s="158" t="n">
        <v>3</v>
      </c>
      <c r="J412" s="158" t="inlineStr">
        <is>
          <t>スリーブ</t>
        </is>
      </c>
      <c r="K412" s="158" t="n">
        <v>15</v>
      </c>
      <c r="L412" s="158" t="inlineStr">
        <is>
          <t>イノウエ　直管</t>
        </is>
      </c>
      <c r="M412" s="158" t="n">
        <v>0</v>
      </c>
      <c r="N412" s="158" t="n"/>
      <c r="O412" s="158" t="n">
        <v>25</v>
      </c>
      <c r="P412" s="158" t="n">
        <v>2</v>
      </c>
      <c r="Q412" s="158" t="n">
        <v>0</v>
      </c>
      <c r="R412" s="158" t="n">
        <v>3</v>
      </c>
      <c r="S412" s="158" t="inlineStr">
        <is>
          <t>四捨五入</t>
        </is>
      </c>
      <c r="T412" s="158" t="n">
        <v>1</v>
      </c>
      <c r="U412" s="158" t="inlineStr">
        <is>
          <t xml:space="preserve">  一円未満</t>
        </is>
      </c>
      <c r="V412" s="158" t="n">
        <v>3</v>
      </c>
      <c r="W412" s="158" t="inlineStr">
        <is>
          <t>四捨五入</t>
        </is>
      </c>
      <c r="X412" s="158" t="n">
        <v>0</v>
      </c>
      <c r="Y412" s="158" t="n">
        <v>0</v>
      </c>
      <c r="Z412" s="158" t="n">
        <v>107</v>
      </c>
    </row>
    <row r="413">
      <c r="A413" s="158" t="n">
        <v>3550340</v>
      </c>
      <c r="B413" s="158" t="n">
        <v>3050340</v>
      </c>
      <c r="C413" s="158" t="inlineStr">
        <is>
          <t>５０－３４０Ａ</t>
        </is>
      </c>
      <c r="D413" s="158" t="n"/>
      <c r="E413" s="158" t="n"/>
      <c r="F413" s="158" t="n"/>
      <c r="G413" s="158" t="n"/>
      <c r="H413" s="158" t="n"/>
      <c r="I413" s="158" t="n">
        <v>3</v>
      </c>
      <c r="J413" s="158" t="inlineStr">
        <is>
          <t>スリーブ</t>
        </is>
      </c>
      <c r="K413" s="158" t="n">
        <v>15</v>
      </c>
      <c r="L413" s="158" t="inlineStr">
        <is>
          <t>イノウエ　直管</t>
        </is>
      </c>
      <c r="M413" s="158" t="n">
        <v>0</v>
      </c>
      <c r="N413" s="158" t="n"/>
      <c r="O413" s="158" t="n">
        <v>25</v>
      </c>
      <c r="P413" s="158" t="n">
        <v>2</v>
      </c>
      <c r="Q413" s="158" t="n">
        <v>0</v>
      </c>
      <c r="R413" s="158" t="n">
        <v>3</v>
      </c>
      <c r="S413" s="158" t="inlineStr">
        <is>
          <t>四捨五入</t>
        </is>
      </c>
      <c r="T413" s="158" t="n">
        <v>1</v>
      </c>
      <c r="U413" s="158" t="inlineStr">
        <is>
          <t xml:space="preserve">  一円未満</t>
        </is>
      </c>
      <c r="V413" s="158" t="n">
        <v>3</v>
      </c>
      <c r="W413" s="158" t="inlineStr">
        <is>
          <t>四捨五入</t>
        </is>
      </c>
      <c r="X413" s="158" t="n">
        <v>0</v>
      </c>
      <c r="Y413" s="158" t="n">
        <v>0</v>
      </c>
      <c r="Z413" s="158" t="n">
        <v>110</v>
      </c>
    </row>
    <row r="414">
      <c r="A414" s="158" t="n">
        <v>3550345</v>
      </c>
      <c r="B414" s="158" t="n">
        <v>3050345</v>
      </c>
      <c r="C414" s="158" t="inlineStr">
        <is>
          <t>５０－３４５Ａ</t>
        </is>
      </c>
      <c r="D414" s="158" t="n"/>
      <c r="E414" s="158" t="n"/>
      <c r="F414" s="158" t="n"/>
      <c r="G414" s="158" t="n"/>
      <c r="H414" s="158" t="n"/>
      <c r="I414" s="158" t="n">
        <v>3</v>
      </c>
      <c r="J414" s="158" t="inlineStr">
        <is>
          <t>スリーブ</t>
        </is>
      </c>
      <c r="K414" s="158" t="n">
        <v>15</v>
      </c>
      <c r="L414" s="158" t="inlineStr">
        <is>
          <t>イノウエ　直管</t>
        </is>
      </c>
      <c r="M414" s="158" t="n">
        <v>0</v>
      </c>
      <c r="N414" s="158" t="n"/>
      <c r="O414" s="158" t="n">
        <v>25</v>
      </c>
      <c r="P414" s="158" t="n">
        <v>2</v>
      </c>
      <c r="Q414" s="158" t="n">
        <v>0</v>
      </c>
      <c r="R414" s="158" t="n">
        <v>3</v>
      </c>
      <c r="S414" s="158" t="inlineStr">
        <is>
          <t>四捨五入</t>
        </is>
      </c>
      <c r="T414" s="158" t="n">
        <v>1</v>
      </c>
      <c r="U414" s="158" t="inlineStr">
        <is>
          <t xml:space="preserve">  一円未満</t>
        </is>
      </c>
      <c r="V414" s="158" t="n">
        <v>3</v>
      </c>
      <c r="W414" s="158" t="inlineStr">
        <is>
          <t>四捨五入</t>
        </is>
      </c>
      <c r="X414" s="158" t="n">
        <v>0</v>
      </c>
      <c r="Y414" s="158" t="n">
        <v>0</v>
      </c>
      <c r="Z414" s="158" t="n">
        <v>111</v>
      </c>
    </row>
    <row r="415">
      <c r="A415" s="158" t="n">
        <v>3550360</v>
      </c>
      <c r="B415" s="158" t="n">
        <v>3050360</v>
      </c>
      <c r="C415" s="158" t="inlineStr">
        <is>
          <t>５０－３６０Ａ</t>
        </is>
      </c>
      <c r="D415" s="158" t="n"/>
      <c r="E415" s="158" t="n"/>
      <c r="F415" s="158" t="n"/>
      <c r="G415" s="158" t="n"/>
      <c r="H415" s="158" t="n"/>
      <c r="I415" s="158" t="n">
        <v>3</v>
      </c>
      <c r="J415" s="158" t="inlineStr">
        <is>
          <t>スリーブ</t>
        </is>
      </c>
      <c r="K415" s="158" t="n">
        <v>15</v>
      </c>
      <c r="L415" s="158" t="inlineStr">
        <is>
          <t>イノウエ　直管</t>
        </is>
      </c>
      <c r="M415" s="158" t="n">
        <v>0</v>
      </c>
      <c r="N415" s="158" t="n"/>
      <c r="O415" s="158" t="n">
        <v>25</v>
      </c>
      <c r="P415" s="158" t="n">
        <v>2</v>
      </c>
      <c r="Q415" s="158" t="n">
        <v>0</v>
      </c>
      <c r="R415" s="158" t="n">
        <v>3</v>
      </c>
      <c r="S415" s="158" t="inlineStr">
        <is>
          <t>四捨五入</t>
        </is>
      </c>
      <c r="T415" s="158" t="n">
        <v>1</v>
      </c>
      <c r="U415" s="158" t="inlineStr">
        <is>
          <t xml:space="preserve">  一円未満</t>
        </is>
      </c>
      <c r="V415" s="158" t="n">
        <v>3</v>
      </c>
      <c r="W415" s="158" t="inlineStr">
        <is>
          <t>四捨五入</t>
        </is>
      </c>
      <c r="X415" s="158" t="n">
        <v>0</v>
      </c>
      <c r="Y415" s="158" t="n">
        <v>0</v>
      </c>
      <c r="Z415" s="158" t="n">
        <v>117</v>
      </c>
    </row>
    <row r="416">
      <c r="A416" s="158" t="n">
        <v>3550400</v>
      </c>
      <c r="B416" s="158" t="n">
        <v>3050400</v>
      </c>
      <c r="C416" s="158" t="inlineStr">
        <is>
          <t>５０－４００Ａ</t>
        </is>
      </c>
      <c r="D416" s="158" t="n"/>
      <c r="E416" s="158" t="n"/>
      <c r="F416" s="158" t="n"/>
      <c r="G416" s="158" t="n"/>
      <c r="H416" s="158" t="n"/>
      <c r="I416" s="158" t="n">
        <v>3</v>
      </c>
      <c r="J416" s="158" t="inlineStr">
        <is>
          <t>スリーブ</t>
        </is>
      </c>
      <c r="K416" s="158" t="n">
        <v>15</v>
      </c>
      <c r="L416" s="158" t="inlineStr">
        <is>
          <t>イノウエ　直管</t>
        </is>
      </c>
      <c r="M416" s="158" t="n">
        <v>0</v>
      </c>
      <c r="N416" s="158" t="n"/>
      <c r="O416" s="158" t="n">
        <v>25</v>
      </c>
      <c r="P416" s="158" t="n">
        <v>2</v>
      </c>
      <c r="Q416" s="158" t="n">
        <v>0</v>
      </c>
      <c r="R416" s="158" t="n">
        <v>3</v>
      </c>
      <c r="S416" s="158" t="inlineStr">
        <is>
          <t>四捨五入</t>
        </is>
      </c>
      <c r="T416" s="158" t="n">
        <v>1</v>
      </c>
      <c r="U416" s="158" t="inlineStr">
        <is>
          <t xml:space="preserve">  一円未満</t>
        </is>
      </c>
      <c r="V416" s="158" t="n">
        <v>3</v>
      </c>
      <c r="W416" s="158" t="inlineStr">
        <is>
          <t>四捨五入</t>
        </is>
      </c>
      <c r="X416" s="158" t="n">
        <v>0</v>
      </c>
      <c r="Y416" s="158" t="n">
        <v>0</v>
      </c>
      <c r="Z416" s="158" t="n">
        <v>129</v>
      </c>
    </row>
    <row r="417">
      <c r="A417" s="158" t="n">
        <v>3550450</v>
      </c>
      <c r="B417" s="158" t="n">
        <v>3050450</v>
      </c>
      <c r="C417" s="158" t="inlineStr">
        <is>
          <t>５０－４５０Ａ</t>
        </is>
      </c>
      <c r="D417" s="158" t="n"/>
      <c r="E417" s="158" t="n"/>
      <c r="F417" s="158" t="n"/>
      <c r="G417" s="158" t="n"/>
      <c r="H417" s="158" t="n"/>
      <c r="I417" s="158" t="n">
        <v>3</v>
      </c>
      <c r="J417" s="158" t="inlineStr">
        <is>
          <t>スリーブ</t>
        </is>
      </c>
      <c r="K417" s="158" t="n">
        <v>15</v>
      </c>
      <c r="L417" s="158" t="inlineStr">
        <is>
          <t>イノウエ　直管</t>
        </is>
      </c>
      <c r="M417" s="158" t="n">
        <v>0</v>
      </c>
      <c r="N417" s="158" t="n"/>
      <c r="O417" s="158" t="n">
        <v>25</v>
      </c>
      <c r="P417" s="158" t="n">
        <v>2</v>
      </c>
      <c r="Q417" s="158" t="n">
        <v>0</v>
      </c>
      <c r="R417" s="158" t="n">
        <v>3</v>
      </c>
      <c r="S417" s="158" t="inlineStr">
        <is>
          <t>四捨五入</t>
        </is>
      </c>
      <c r="T417" s="158" t="n">
        <v>1</v>
      </c>
      <c r="U417" s="158" t="inlineStr">
        <is>
          <t xml:space="preserve">  一円未満</t>
        </is>
      </c>
      <c r="V417" s="158" t="n">
        <v>3</v>
      </c>
      <c r="W417" s="158" t="inlineStr">
        <is>
          <t>四捨五入</t>
        </is>
      </c>
      <c r="X417" s="158" t="n">
        <v>0</v>
      </c>
      <c r="Y417" s="158" t="n">
        <v>0</v>
      </c>
      <c r="Z417" s="158" t="n">
        <v>145</v>
      </c>
    </row>
    <row r="418">
      <c r="A418" s="158" t="n">
        <v>3550500</v>
      </c>
      <c r="B418" s="158" t="n">
        <v>3050500</v>
      </c>
      <c r="C418" s="158" t="inlineStr">
        <is>
          <t>５０－５００Ａ</t>
        </is>
      </c>
      <c r="D418" s="158" t="n"/>
      <c r="E418" s="158" t="n"/>
      <c r="F418" s="158" t="n"/>
      <c r="G418" s="158" t="n"/>
      <c r="H418" s="158" t="n"/>
      <c r="I418" s="158" t="n">
        <v>3</v>
      </c>
      <c r="J418" s="158" t="inlineStr">
        <is>
          <t>スリーブ</t>
        </is>
      </c>
      <c r="K418" s="158" t="n">
        <v>15</v>
      </c>
      <c r="L418" s="158" t="inlineStr">
        <is>
          <t>イノウエ　直管</t>
        </is>
      </c>
      <c r="M418" s="158" t="n">
        <v>0</v>
      </c>
      <c r="N418" s="158" t="n"/>
      <c r="O418" s="158" t="n">
        <v>25</v>
      </c>
      <c r="P418" s="158" t="n">
        <v>2</v>
      </c>
      <c r="Q418" s="158" t="n">
        <v>0</v>
      </c>
      <c r="R418" s="158" t="n">
        <v>3</v>
      </c>
      <c r="S418" s="158" t="inlineStr">
        <is>
          <t>四捨五入</t>
        </is>
      </c>
      <c r="T418" s="158" t="n">
        <v>1</v>
      </c>
      <c r="U418" s="158" t="inlineStr">
        <is>
          <t xml:space="preserve">  一円未満</t>
        </is>
      </c>
      <c r="V418" s="158" t="n">
        <v>3</v>
      </c>
      <c r="W418" s="158" t="inlineStr">
        <is>
          <t>四捨五入</t>
        </is>
      </c>
      <c r="X418" s="158" t="n">
        <v>0</v>
      </c>
      <c r="Y418" s="158" t="n">
        <v>0</v>
      </c>
      <c r="Z418" s="158" t="n">
        <v>162</v>
      </c>
    </row>
    <row r="419">
      <c r="A419" s="158" t="n">
        <v>3555050</v>
      </c>
      <c r="B419" s="158" t="n">
        <v>3055050</v>
      </c>
      <c r="C419" s="158" t="inlineStr">
        <is>
          <t>５５－５０Ａ</t>
        </is>
      </c>
      <c r="D419" s="158" t="n"/>
      <c r="E419" s="158" t="n"/>
      <c r="F419" s="158" t="n"/>
      <c r="G419" s="158" t="n"/>
      <c r="H419" s="158" t="n"/>
      <c r="I419" s="158" t="n">
        <v>3</v>
      </c>
      <c r="J419" s="158" t="inlineStr">
        <is>
          <t>スリーブ</t>
        </is>
      </c>
      <c r="K419" s="158" t="n">
        <v>15</v>
      </c>
      <c r="L419" s="158" t="inlineStr">
        <is>
          <t>イノウエ　直管</t>
        </is>
      </c>
      <c r="M419" s="158" t="n">
        <v>0</v>
      </c>
      <c r="N419" s="158" t="n"/>
      <c r="O419" s="158" t="n">
        <v>138</v>
      </c>
      <c r="P419" s="158" t="n">
        <v>2</v>
      </c>
      <c r="Q419" s="158" t="n">
        <v>0</v>
      </c>
      <c r="R419" s="158" t="n">
        <v>3</v>
      </c>
      <c r="S419" s="158" t="inlineStr">
        <is>
          <t>四捨五入</t>
        </is>
      </c>
      <c r="T419" s="158" t="n">
        <v>1</v>
      </c>
      <c r="U419" s="158" t="inlineStr">
        <is>
          <t xml:space="preserve">  一円未満</t>
        </is>
      </c>
      <c r="V419" s="158" t="n">
        <v>3</v>
      </c>
      <c r="W419" s="158" t="inlineStr">
        <is>
          <t>四捨五入</t>
        </is>
      </c>
      <c r="X419" s="158" t="n">
        <v>0</v>
      </c>
      <c r="Y419" s="158" t="n">
        <v>0</v>
      </c>
      <c r="Z419" s="158" t="n">
        <v>40</v>
      </c>
    </row>
    <row r="420">
      <c r="A420" s="158" t="n">
        <v>3555150</v>
      </c>
      <c r="B420" s="158" t="n">
        <v>3055150</v>
      </c>
      <c r="C420" s="158" t="inlineStr">
        <is>
          <t>５５－１５０Ａ</t>
        </is>
      </c>
      <c r="D420" s="158" t="n"/>
      <c r="E420" s="158" t="n"/>
      <c r="F420" s="158" t="n"/>
      <c r="G420" s="158" t="n"/>
      <c r="H420" s="158" t="n"/>
      <c r="I420" s="158" t="n">
        <v>3</v>
      </c>
      <c r="J420" s="158" t="inlineStr">
        <is>
          <t>スリーブ</t>
        </is>
      </c>
      <c r="K420" s="158" t="n">
        <v>15</v>
      </c>
      <c r="L420" s="158" t="inlineStr">
        <is>
          <t>イノウエ　直管</t>
        </is>
      </c>
      <c r="M420" s="158" t="n">
        <v>0</v>
      </c>
      <c r="N420" s="158" t="n"/>
      <c r="O420" s="158" t="n">
        <v>46</v>
      </c>
      <c r="P420" s="158" t="n">
        <v>2</v>
      </c>
      <c r="Q420" s="158" t="n">
        <v>0</v>
      </c>
      <c r="R420" s="158" t="n">
        <v>3</v>
      </c>
      <c r="S420" s="158" t="inlineStr">
        <is>
          <t>四捨五入</t>
        </is>
      </c>
      <c r="T420" s="158" t="n">
        <v>1</v>
      </c>
      <c r="U420" s="158" t="inlineStr">
        <is>
          <t xml:space="preserve">  一円未満</t>
        </is>
      </c>
      <c r="V420" s="158" t="n">
        <v>3</v>
      </c>
      <c r="W420" s="158" t="inlineStr">
        <is>
          <t>四捨五入</t>
        </is>
      </c>
      <c r="X420" s="158" t="n">
        <v>0</v>
      </c>
      <c r="Y420" s="158" t="n">
        <v>0</v>
      </c>
      <c r="Z420" s="158" t="n">
        <v>69</v>
      </c>
    </row>
    <row r="421">
      <c r="A421" s="158" t="n">
        <v>3555280</v>
      </c>
      <c r="B421" s="158" t="n">
        <v>3055280</v>
      </c>
      <c r="C421" s="158" t="inlineStr">
        <is>
          <t>５５－２８０Ａ</t>
        </is>
      </c>
      <c r="D421" s="158" t="n"/>
      <c r="E421" s="158" t="n"/>
      <c r="F421" s="158" t="n"/>
      <c r="G421" s="158" t="n"/>
      <c r="H421" s="158" t="n"/>
      <c r="I421" s="158" t="n">
        <v>3</v>
      </c>
      <c r="J421" s="158" t="inlineStr">
        <is>
          <t>スリーブ</t>
        </is>
      </c>
      <c r="K421" s="158" t="n">
        <v>15</v>
      </c>
      <c r="L421" s="158" t="inlineStr">
        <is>
          <t>イノウエ　直管</t>
        </is>
      </c>
      <c r="M421" s="158" t="n">
        <v>0</v>
      </c>
      <c r="N421" s="158" t="n"/>
      <c r="O421" s="158" t="n">
        <v>23</v>
      </c>
      <c r="P421" s="158" t="n">
        <v>2</v>
      </c>
      <c r="Q421" s="158" t="n">
        <v>0</v>
      </c>
      <c r="R421" s="158" t="n">
        <v>3</v>
      </c>
      <c r="S421" s="158" t="inlineStr">
        <is>
          <t>四捨五入</t>
        </is>
      </c>
      <c r="T421" s="158" t="n">
        <v>1</v>
      </c>
      <c r="U421" s="158" t="inlineStr">
        <is>
          <t xml:space="preserve">  一円未満</t>
        </is>
      </c>
      <c r="V421" s="158" t="n">
        <v>3</v>
      </c>
      <c r="W421" s="158" t="inlineStr">
        <is>
          <t>四捨五入</t>
        </is>
      </c>
      <c r="X421" s="158" t="n">
        <v>0</v>
      </c>
      <c r="Y421" s="158" t="n">
        <v>0</v>
      </c>
      <c r="Z421" s="158" t="n">
        <v>95</v>
      </c>
    </row>
    <row r="422">
      <c r="A422" s="158" t="n">
        <v>3555300</v>
      </c>
      <c r="B422" s="158" t="n">
        <v>3055300</v>
      </c>
      <c r="C422" s="158" t="inlineStr">
        <is>
          <t>５５－３００Ａ</t>
        </is>
      </c>
      <c r="D422" s="158" t="n"/>
      <c r="E422" s="158" t="n"/>
      <c r="F422" s="158" t="n"/>
      <c r="G422" s="158" t="n"/>
      <c r="H422" s="158" t="n"/>
      <c r="I422" s="158" t="n">
        <v>3</v>
      </c>
      <c r="J422" s="158" t="inlineStr">
        <is>
          <t>スリーブ</t>
        </is>
      </c>
      <c r="K422" s="158" t="n">
        <v>15</v>
      </c>
      <c r="L422" s="158" t="inlineStr">
        <is>
          <t>イノウエ　直管</t>
        </is>
      </c>
      <c r="M422" s="158" t="n">
        <v>0</v>
      </c>
      <c r="N422" s="158" t="n"/>
      <c r="O422" s="158" t="n">
        <v>23</v>
      </c>
      <c r="P422" s="158" t="n">
        <v>2</v>
      </c>
      <c r="Q422" s="158" t="n">
        <v>0</v>
      </c>
      <c r="R422" s="158" t="n">
        <v>3</v>
      </c>
      <c r="S422" s="158" t="inlineStr">
        <is>
          <t>四捨五入</t>
        </is>
      </c>
      <c r="T422" s="158" t="n">
        <v>1</v>
      </c>
      <c r="U422" s="158" t="inlineStr">
        <is>
          <t xml:space="preserve">  一円未満</t>
        </is>
      </c>
      <c r="V422" s="158" t="n">
        <v>3</v>
      </c>
      <c r="W422" s="158" t="inlineStr">
        <is>
          <t>四捨五入</t>
        </is>
      </c>
      <c r="X422" s="158" t="n">
        <v>0</v>
      </c>
      <c r="Y422" s="158" t="n">
        <v>0</v>
      </c>
      <c r="Z422" s="158" t="n">
        <v>97</v>
      </c>
    </row>
    <row r="423">
      <c r="A423" s="158" t="n">
        <v>3555370</v>
      </c>
      <c r="B423" s="158" t="n">
        <v>3055370</v>
      </c>
      <c r="C423" s="158" t="inlineStr">
        <is>
          <t>５５－３７０Ａ</t>
        </is>
      </c>
      <c r="D423" s="158" t="n"/>
      <c r="E423" s="158" t="n"/>
      <c r="F423" s="158" t="n"/>
      <c r="G423" s="158" t="n"/>
      <c r="H423" s="158" t="n"/>
      <c r="I423" s="158" t="n">
        <v>3</v>
      </c>
      <c r="J423" s="158" t="inlineStr">
        <is>
          <t>スリーブ</t>
        </is>
      </c>
      <c r="K423" s="158" t="n">
        <v>15</v>
      </c>
      <c r="L423" s="158" t="inlineStr">
        <is>
          <t>イノウエ　直管</t>
        </is>
      </c>
      <c r="M423" s="158" t="n">
        <v>0</v>
      </c>
      <c r="N423" s="158" t="n"/>
      <c r="O423" s="158" t="n">
        <v>23</v>
      </c>
      <c r="P423" s="158" t="n">
        <v>2</v>
      </c>
      <c r="Q423" s="158" t="n">
        <v>0</v>
      </c>
      <c r="R423" s="158" t="n">
        <v>3</v>
      </c>
      <c r="S423" s="158" t="inlineStr">
        <is>
          <t>四捨五入</t>
        </is>
      </c>
      <c r="T423" s="158" t="n">
        <v>1</v>
      </c>
      <c r="U423" s="158" t="inlineStr">
        <is>
          <t xml:space="preserve">  一円未満</t>
        </is>
      </c>
      <c r="V423" s="158" t="n">
        <v>3</v>
      </c>
      <c r="W423" s="158" t="inlineStr">
        <is>
          <t>四捨五入</t>
        </is>
      </c>
      <c r="X423" s="158" t="n">
        <v>0</v>
      </c>
      <c r="Y423" s="158" t="n">
        <v>0</v>
      </c>
      <c r="Z423" s="158" t="n">
        <v>131</v>
      </c>
    </row>
    <row r="424">
      <c r="A424" s="158" t="n">
        <v>3560030</v>
      </c>
      <c r="B424" s="158" t="n">
        <v>3060030</v>
      </c>
      <c r="C424" s="158" t="inlineStr">
        <is>
          <t>６０－３０Ａ</t>
        </is>
      </c>
      <c r="D424" s="158" t="n"/>
      <c r="E424" s="158" t="n"/>
      <c r="F424" s="158" t="n"/>
      <c r="G424" s="158" t="n"/>
      <c r="H424" s="158" t="n"/>
      <c r="I424" s="158" t="n">
        <v>3</v>
      </c>
      <c r="J424" s="158" t="inlineStr">
        <is>
          <t>スリーブ</t>
        </is>
      </c>
      <c r="K424" s="158" t="n">
        <v>18</v>
      </c>
      <c r="L424" s="158" t="inlineStr">
        <is>
          <t>サンセラム　直管</t>
        </is>
      </c>
      <c r="M424" s="158" t="n">
        <v>0</v>
      </c>
      <c r="N424" s="158" t="n"/>
      <c r="O424" s="158" t="n">
        <v>190</v>
      </c>
      <c r="P424" s="158" t="n">
        <v>2</v>
      </c>
      <c r="Q424" s="158" t="n">
        <v>0</v>
      </c>
      <c r="R424" s="158" t="n">
        <v>3</v>
      </c>
      <c r="S424" s="158" t="inlineStr">
        <is>
          <t>四捨五入</t>
        </is>
      </c>
      <c r="T424" s="158" t="n">
        <v>1</v>
      </c>
      <c r="U424" s="158" t="inlineStr">
        <is>
          <t xml:space="preserve">  一円未満</t>
        </is>
      </c>
      <c r="V424" s="158" t="n">
        <v>3</v>
      </c>
      <c r="W424" s="158" t="inlineStr">
        <is>
          <t>四捨五入</t>
        </is>
      </c>
      <c r="X424" s="158" t="n">
        <v>0</v>
      </c>
      <c r="Y424" s="158" t="n">
        <v>0</v>
      </c>
      <c r="Z424" s="158" t="n">
        <v>34</v>
      </c>
    </row>
    <row r="425">
      <c r="A425" s="158" t="n">
        <v>3560050</v>
      </c>
      <c r="B425" s="158" t="n">
        <v>3060050</v>
      </c>
      <c r="C425" s="158" t="inlineStr">
        <is>
          <t>６０－５０Ａ</t>
        </is>
      </c>
      <c r="D425" s="158" t="n"/>
      <c r="E425" s="158" t="n"/>
      <c r="F425" s="158" t="n"/>
      <c r="G425" s="158" t="n"/>
      <c r="H425" s="158" t="n"/>
      <c r="I425" s="158" t="n">
        <v>3</v>
      </c>
      <c r="J425" s="158" t="inlineStr">
        <is>
          <t>スリーブ</t>
        </is>
      </c>
      <c r="K425" s="158" t="n">
        <v>18</v>
      </c>
      <c r="L425" s="158" t="inlineStr">
        <is>
          <t>サンセラム　直管</t>
        </is>
      </c>
      <c r="M425" s="158" t="n">
        <v>0</v>
      </c>
      <c r="N425" s="158" t="n"/>
      <c r="O425" s="158" t="n">
        <v>114</v>
      </c>
      <c r="P425" s="158" t="n">
        <v>2</v>
      </c>
      <c r="Q425" s="158" t="n">
        <v>0</v>
      </c>
      <c r="R425" s="158" t="n">
        <v>3</v>
      </c>
      <c r="S425" s="158" t="inlineStr">
        <is>
          <t>四捨五入</t>
        </is>
      </c>
      <c r="T425" s="158" t="n">
        <v>1</v>
      </c>
      <c r="U425" s="158" t="inlineStr">
        <is>
          <t xml:space="preserve">  一円未満</t>
        </is>
      </c>
      <c r="V425" s="158" t="n">
        <v>3</v>
      </c>
      <c r="W425" s="158" t="inlineStr">
        <is>
          <t>四捨五入</t>
        </is>
      </c>
      <c r="X425" s="158" t="n">
        <v>0</v>
      </c>
      <c r="Y425" s="158" t="n">
        <v>0</v>
      </c>
      <c r="Z425" s="158" t="n">
        <v>43</v>
      </c>
    </row>
    <row r="426">
      <c r="A426" s="158" t="n">
        <v>3560075</v>
      </c>
      <c r="B426" s="158" t="n">
        <v>3060075</v>
      </c>
      <c r="C426" s="158" t="inlineStr">
        <is>
          <t>６０－７５Ａ</t>
        </is>
      </c>
      <c r="D426" s="158" t="n"/>
      <c r="E426" s="158" t="n"/>
      <c r="F426" s="158" t="n"/>
      <c r="G426" s="158" t="n"/>
      <c r="H426" s="158" t="n"/>
      <c r="I426" s="158" t="n">
        <v>3</v>
      </c>
      <c r="J426" s="158" t="inlineStr">
        <is>
          <t>スリーブ</t>
        </is>
      </c>
      <c r="K426" s="158" t="n">
        <v>15</v>
      </c>
      <c r="L426" s="158" t="inlineStr">
        <is>
          <t>イノウエ　直管</t>
        </is>
      </c>
      <c r="M426" s="158" t="n">
        <v>0</v>
      </c>
      <c r="N426" s="158" t="n"/>
      <c r="O426" s="158" t="n">
        <v>76</v>
      </c>
      <c r="P426" s="158" t="n">
        <v>2</v>
      </c>
      <c r="Q426" s="158" t="n">
        <v>0</v>
      </c>
      <c r="R426" s="158" t="n">
        <v>3</v>
      </c>
      <c r="S426" s="158" t="inlineStr">
        <is>
          <t>四捨五入</t>
        </is>
      </c>
      <c r="T426" s="158" t="n">
        <v>1</v>
      </c>
      <c r="U426" s="158" t="inlineStr">
        <is>
          <t xml:space="preserve">  一円未満</t>
        </is>
      </c>
      <c r="V426" s="158" t="n">
        <v>3</v>
      </c>
      <c r="W426" s="158" t="inlineStr">
        <is>
          <t>四捨五入</t>
        </is>
      </c>
      <c r="X426" s="158" t="n">
        <v>0</v>
      </c>
      <c r="Y426" s="158" t="n">
        <v>0</v>
      </c>
      <c r="Z426" s="158" t="n">
        <v>53</v>
      </c>
    </row>
    <row r="427">
      <c r="A427" s="158" t="n">
        <v>3560080</v>
      </c>
      <c r="B427" s="158" t="n">
        <v>3060080</v>
      </c>
      <c r="C427" s="158" t="inlineStr">
        <is>
          <t>６０－８０Ａ</t>
        </is>
      </c>
      <c r="D427" s="158" t="n"/>
      <c r="E427" s="158" t="n"/>
      <c r="F427" s="158" t="n"/>
      <c r="G427" s="158" t="n"/>
      <c r="H427" s="158" t="n"/>
      <c r="I427" s="158" t="n">
        <v>3</v>
      </c>
      <c r="J427" s="158" t="inlineStr">
        <is>
          <t>スリーブ</t>
        </is>
      </c>
      <c r="K427" s="158" t="n">
        <v>18</v>
      </c>
      <c r="L427" s="158" t="inlineStr">
        <is>
          <t>サンセラム　直管</t>
        </is>
      </c>
      <c r="M427" s="158" t="n">
        <v>0</v>
      </c>
      <c r="N427" s="158" t="n"/>
      <c r="O427" s="158" t="n">
        <v>57</v>
      </c>
      <c r="P427" s="158" t="n">
        <v>2</v>
      </c>
      <c r="Q427" s="158" t="n">
        <v>0</v>
      </c>
      <c r="R427" s="158" t="n">
        <v>3</v>
      </c>
      <c r="S427" s="158" t="inlineStr">
        <is>
          <t>四捨五入</t>
        </is>
      </c>
      <c r="T427" s="158" t="n">
        <v>1</v>
      </c>
      <c r="U427" s="158" t="inlineStr">
        <is>
          <t xml:space="preserve">  一円未満</t>
        </is>
      </c>
      <c r="V427" s="158" t="n">
        <v>3</v>
      </c>
      <c r="W427" s="158" t="inlineStr">
        <is>
          <t>四捨五入</t>
        </is>
      </c>
      <c r="X427" s="158" t="n">
        <v>0</v>
      </c>
      <c r="Y427" s="158" t="n">
        <v>0</v>
      </c>
      <c r="Z427" s="158" t="n">
        <v>55</v>
      </c>
    </row>
    <row r="428">
      <c r="A428" s="158" t="n">
        <v>3560090</v>
      </c>
      <c r="B428" s="158" t="n">
        <v>3060090</v>
      </c>
      <c r="C428" s="158" t="inlineStr">
        <is>
          <t>６０－９０Ａ</t>
        </is>
      </c>
      <c r="D428" s="158" t="n"/>
      <c r="E428" s="158" t="n"/>
      <c r="F428" s="158" t="n"/>
      <c r="G428" s="158" t="n"/>
      <c r="H428" s="158" t="n"/>
      <c r="I428" s="158" t="n">
        <v>3</v>
      </c>
      <c r="J428" s="158" t="inlineStr">
        <is>
          <t>スリーブ</t>
        </is>
      </c>
      <c r="K428" s="158" t="n">
        <v>18</v>
      </c>
      <c r="L428" s="158" t="inlineStr">
        <is>
          <t>サンセラム　直管</t>
        </is>
      </c>
      <c r="M428" s="158" t="n">
        <v>0</v>
      </c>
      <c r="N428" s="158" t="n"/>
      <c r="O428" s="158" t="n">
        <v>57</v>
      </c>
      <c r="P428" s="158" t="n">
        <v>2</v>
      </c>
      <c r="Q428" s="158" t="n">
        <v>0</v>
      </c>
      <c r="R428" s="158" t="n">
        <v>3</v>
      </c>
      <c r="S428" s="158" t="inlineStr">
        <is>
          <t>四捨五入</t>
        </is>
      </c>
      <c r="T428" s="158" t="n">
        <v>1</v>
      </c>
      <c r="U428" s="158" t="inlineStr">
        <is>
          <t xml:space="preserve">  一円未満</t>
        </is>
      </c>
      <c r="V428" s="158" t="n">
        <v>3</v>
      </c>
      <c r="W428" s="158" t="inlineStr">
        <is>
          <t>四捨五入</t>
        </is>
      </c>
      <c r="X428" s="158" t="n">
        <v>0</v>
      </c>
      <c r="Y428" s="158" t="n">
        <v>0</v>
      </c>
      <c r="Z428" s="158" t="n">
        <v>58</v>
      </c>
    </row>
    <row r="429">
      <c r="A429" s="158" t="n">
        <v>3560100</v>
      </c>
      <c r="B429" s="158" t="n">
        <v>3060100</v>
      </c>
      <c r="C429" s="158" t="inlineStr">
        <is>
          <t>６０－１００Ａ</t>
        </is>
      </c>
      <c r="D429" s="158" t="n"/>
      <c r="E429" s="158" t="n"/>
      <c r="F429" s="158" t="n"/>
      <c r="G429" s="158" t="n"/>
      <c r="H429" s="158" t="n"/>
      <c r="I429" s="158" t="n">
        <v>3</v>
      </c>
      <c r="J429" s="158" t="inlineStr">
        <is>
          <t>スリーブ</t>
        </is>
      </c>
      <c r="K429" s="158" t="n">
        <v>18</v>
      </c>
      <c r="L429" s="158" t="inlineStr">
        <is>
          <t>サンセラム　直管</t>
        </is>
      </c>
      <c r="M429" s="158" t="n">
        <v>0</v>
      </c>
      <c r="N429" s="158" t="n"/>
      <c r="O429" s="158" t="n">
        <v>57</v>
      </c>
      <c r="P429" s="158" t="n">
        <v>2</v>
      </c>
      <c r="Q429" s="158" t="n">
        <v>0</v>
      </c>
      <c r="R429" s="158" t="n">
        <v>3</v>
      </c>
      <c r="S429" s="158" t="inlineStr">
        <is>
          <t>四捨五入</t>
        </is>
      </c>
      <c r="T429" s="158" t="n">
        <v>1</v>
      </c>
      <c r="U429" s="158" t="inlineStr">
        <is>
          <t xml:space="preserve">  一円未満</t>
        </is>
      </c>
      <c r="V429" s="158" t="n">
        <v>3</v>
      </c>
      <c r="W429" s="158" t="inlineStr">
        <is>
          <t>四捨五入</t>
        </is>
      </c>
      <c r="X429" s="158" t="n">
        <v>0</v>
      </c>
      <c r="Y429" s="158" t="n">
        <v>0</v>
      </c>
      <c r="Z429" s="158" t="n">
        <v>61</v>
      </c>
    </row>
    <row r="430">
      <c r="A430" s="158" t="n">
        <v>3560125</v>
      </c>
      <c r="B430" s="158" t="n">
        <v>3060125</v>
      </c>
      <c r="C430" s="158" t="inlineStr">
        <is>
          <t>６０－１２５Ａ</t>
        </is>
      </c>
      <c r="D430" s="158" t="n"/>
      <c r="E430" s="158" t="n"/>
      <c r="F430" s="158" t="n"/>
      <c r="G430" s="158" t="n"/>
      <c r="H430" s="158" t="n"/>
      <c r="I430" s="158" t="n">
        <v>3</v>
      </c>
      <c r="J430" s="158" t="inlineStr">
        <is>
          <t>スリーブ</t>
        </is>
      </c>
      <c r="K430" s="158" t="n">
        <v>15</v>
      </c>
      <c r="L430" s="158" t="inlineStr">
        <is>
          <t>イノウエ　直管</t>
        </is>
      </c>
      <c r="M430" s="158" t="n">
        <v>0</v>
      </c>
      <c r="N430" s="158" t="n"/>
      <c r="O430" s="158" t="n">
        <v>30</v>
      </c>
      <c r="P430" s="158" t="n">
        <v>2</v>
      </c>
      <c r="Q430" s="158" t="n">
        <v>0</v>
      </c>
      <c r="R430" s="158" t="n">
        <v>3</v>
      </c>
      <c r="S430" s="158" t="inlineStr">
        <is>
          <t>四捨五入</t>
        </is>
      </c>
      <c r="T430" s="158" t="n">
        <v>1</v>
      </c>
      <c r="U430" s="158" t="inlineStr">
        <is>
          <t xml:space="preserve">  一円未満</t>
        </is>
      </c>
      <c r="V430" s="158" t="n">
        <v>3</v>
      </c>
      <c r="W430" s="158" t="inlineStr">
        <is>
          <t>四捨五入</t>
        </is>
      </c>
      <c r="X430" s="158" t="n">
        <v>0</v>
      </c>
      <c r="Y430" s="158" t="n">
        <v>0</v>
      </c>
      <c r="Z430" s="158" t="n">
        <v>68</v>
      </c>
    </row>
    <row r="431">
      <c r="A431" s="158" t="n">
        <v>3560150</v>
      </c>
      <c r="B431" s="158" t="n">
        <v>3060150</v>
      </c>
      <c r="C431" s="158" t="inlineStr">
        <is>
          <t>６０－１５０Ａ</t>
        </is>
      </c>
      <c r="D431" s="158" t="n"/>
      <c r="E431" s="158" t="n"/>
      <c r="F431" s="158" t="n"/>
      <c r="G431" s="158" t="n"/>
      <c r="H431" s="158" t="n"/>
      <c r="I431" s="158" t="n">
        <v>3</v>
      </c>
      <c r="J431" s="158" t="inlineStr">
        <is>
          <t>スリーブ</t>
        </is>
      </c>
      <c r="K431" s="158" t="n">
        <v>18</v>
      </c>
      <c r="L431" s="158" t="inlineStr">
        <is>
          <t>サンセラム　直管</t>
        </is>
      </c>
      <c r="M431" s="158" t="n">
        <v>0</v>
      </c>
      <c r="N431" s="158" t="n"/>
      <c r="O431" s="158" t="n">
        <v>38</v>
      </c>
      <c r="P431" s="158" t="n">
        <v>2</v>
      </c>
      <c r="Q431" s="158" t="n">
        <v>0</v>
      </c>
      <c r="R431" s="158" t="n">
        <v>3</v>
      </c>
      <c r="S431" s="158" t="inlineStr">
        <is>
          <t>四捨五入</t>
        </is>
      </c>
      <c r="T431" s="158" t="n">
        <v>1</v>
      </c>
      <c r="U431" s="158" t="inlineStr">
        <is>
          <t xml:space="preserve">  一円未満</t>
        </is>
      </c>
      <c r="V431" s="158" t="n">
        <v>3</v>
      </c>
      <c r="W431" s="158" t="inlineStr">
        <is>
          <t>四捨五入</t>
        </is>
      </c>
      <c r="X431" s="158" t="n">
        <v>0</v>
      </c>
      <c r="Y431" s="158" t="n">
        <v>0</v>
      </c>
      <c r="Z431" s="158" t="n">
        <v>75</v>
      </c>
    </row>
    <row r="432">
      <c r="A432" s="158" t="n">
        <v>3560170</v>
      </c>
      <c r="B432" s="158" t="n">
        <v>3060170</v>
      </c>
      <c r="C432" s="158" t="inlineStr">
        <is>
          <t>６０－１７０Ａ</t>
        </is>
      </c>
      <c r="D432" s="158" t="n"/>
      <c r="E432" s="158" t="n"/>
      <c r="F432" s="158" t="n"/>
      <c r="G432" s="158" t="n"/>
      <c r="H432" s="158" t="n"/>
      <c r="I432" s="158" t="n">
        <v>3</v>
      </c>
      <c r="J432" s="158" t="inlineStr">
        <is>
          <t>スリーブ</t>
        </is>
      </c>
      <c r="K432" s="158" t="n">
        <v>18</v>
      </c>
      <c r="L432" s="158" t="inlineStr">
        <is>
          <t>サンセラム　直管</t>
        </is>
      </c>
      <c r="M432" s="158" t="n">
        <v>0</v>
      </c>
      <c r="N432" s="158" t="n"/>
      <c r="O432" s="158" t="n">
        <v>38</v>
      </c>
      <c r="P432" s="158" t="n">
        <v>2</v>
      </c>
      <c r="Q432" s="158" t="n">
        <v>0</v>
      </c>
      <c r="R432" s="158" t="n">
        <v>3</v>
      </c>
      <c r="S432" s="158" t="inlineStr">
        <is>
          <t>四捨五入</t>
        </is>
      </c>
      <c r="T432" s="158" t="n">
        <v>1</v>
      </c>
      <c r="U432" s="158" t="inlineStr">
        <is>
          <t xml:space="preserve">  一円未満</t>
        </is>
      </c>
      <c r="V432" s="158" t="n">
        <v>3</v>
      </c>
      <c r="W432" s="158" t="inlineStr">
        <is>
          <t>四捨五入</t>
        </is>
      </c>
      <c r="X432" s="158" t="n">
        <v>0</v>
      </c>
      <c r="Y432" s="158" t="n">
        <v>0</v>
      </c>
      <c r="Z432" s="158" t="n">
        <v>79</v>
      </c>
    </row>
    <row r="433">
      <c r="A433" s="158" t="n">
        <v>3560180</v>
      </c>
      <c r="B433" s="158" t="n">
        <v>3060180</v>
      </c>
      <c r="C433" s="158" t="inlineStr">
        <is>
          <t>６０－１８０Ａ</t>
        </is>
      </c>
      <c r="D433" s="158" t="n"/>
      <c r="E433" s="158" t="n"/>
      <c r="F433" s="158" t="n"/>
      <c r="G433" s="158" t="n"/>
      <c r="H433" s="158" t="n"/>
      <c r="I433" s="158" t="n">
        <v>3</v>
      </c>
      <c r="J433" s="158" t="inlineStr">
        <is>
          <t>スリーブ</t>
        </is>
      </c>
      <c r="K433" s="158" t="n">
        <v>18</v>
      </c>
      <c r="L433" s="158" t="inlineStr">
        <is>
          <t>サンセラム　直管</t>
        </is>
      </c>
      <c r="M433" s="158" t="n">
        <v>0</v>
      </c>
      <c r="N433" s="158" t="n"/>
      <c r="O433" s="158" t="n">
        <v>38</v>
      </c>
      <c r="P433" s="158" t="n">
        <v>2</v>
      </c>
      <c r="Q433" s="158" t="n">
        <v>0</v>
      </c>
      <c r="R433" s="158" t="n">
        <v>3</v>
      </c>
      <c r="S433" s="158" t="inlineStr">
        <is>
          <t>四捨五入</t>
        </is>
      </c>
      <c r="T433" s="158" t="n">
        <v>1</v>
      </c>
      <c r="U433" s="158" t="inlineStr">
        <is>
          <t xml:space="preserve">  一円未満</t>
        </is>
      </c>
      <c r="V433" s="158" t="n">
        <v>3</v>
      </c>
      <c r="W433" s="158" t="inlineStr">
        <is>
          <t>四捨五入</t>
        </is>
      </c>
      <c r="X433" s="158" t="n">
        <v>0</v>
      </c>
      <c r="Y433" s="158" t="n">
        <v>0</v>
      </c>
      <c r="Z433" s="158" t="n">
        <v>81</v>
      </c>
    </row>
    <row r="434">
      <c r="A434" s="158" t="n">
        <v>3560200</v>
      </c>
      <c r="B434" s="158" t="n">
        <v>3060200</v>
      </c>
      <c r="C434" s="158" t="inlineStr">
        <is>
          <t>６０－２００Ａ</t>
        </is>
      </c>
      <c r="D434" s="158" t="n"/>
      <c r="E434" s="158" t="n"/>
      <c r="F434" s="158" t="n"/>
      <c r="G434" s="158" t="n"/>
      <c r="H434" s="158" t="n"/>
      <c r="I434" s="158" t="n">
        <v>3</v>
      </c>
      <c r="J434" s="158" t="inlineStr">
        <is>
          <t>スリーブ</t>
        </is>
      </c>
      <c r="K434" s="158" t="n">
        <v>18</v>
      </c>
      <c r="L434" s="158" t="inlineStr">
        <is>
          <t>サンセラム　直管</t>
        </is>
      </c>
      <c r="M434" s="158" t="n">
        <v>0</v>
      </c>
      <c r="N434" s="158" t="n"/>
      <c r="O434" s="158" t="n">
        <v>38</v>
      </c>
      <c r="P434" s="158" t="n">
        <v>2</v>
      </c>
      <c r="Q434" s="158" t="n">
        <v>0</v>
      </c>
      <c r="R434" s="158" t="n">
        <v>3</v>
      </c>
      <c r="S434" s="158" t="inlineStr">
        <is>
          <t>四捨五入</t>
        </is>
      </c>
      <c r="T434" s="158" t="n">
        <v>1</v>
      </c>
      <c r="U434" s="158" t="inlineStr">
        <is>
          <t xml:space="preserve">  一円未満</t>
        </is>
      </c>
      <c r="V434" s="158" t="n">
        <v>3</v>
      </c>
      <c r="W434" s="158" t="inlineStr">
        <is>
          <t>四捨五入</t>
        </is>
      </c>
      <c r="X434" s="158" t="n">
        <v>0</v>
      </c>
      <c r="Y434" s="158" t="n">
        <v>0</v>
      </c>
      <c r="Z434" s="158" t="n">
        <v>86</v>
      </c>
    </row>
    <row r="435">
      <c r="A435" s="158" t="n">
        <v>3560230</v>
      </c>
      <c r="B435" s="158" t="n">
        <v>3060230</v>
      </c>
      <c r="C435" s="158" t="inlineStr">
        <is>
          <t>６０－２３０Ａ</t>
        </is>
      </c>
      <c r="D435" s="158" t="n"/>
      <c r="E435" s="158" t="n"/>
      <c r="F435" s="158" t="n"/>
      <c r="G435" s="158" t="n"/>
      <c r="H435" s="158" t="n"/>
      <c r="I435" s="158" t="n">
        <v>3</v>
      </c>
      <c r="J435" s="158" t="inlineStr">
        <is>
          <t>スリーブ</t>
        </is>
      </c>
      <c r="K435" s="158" t="n">
        <v>18</v>
      </c>
      <c r="L435" s="158" t="inlineStr">
        <is>
          <t>サンセラム　直管</t>
        </is>
      </c>
      <c r="M435" s="158" t="n">
        <v>0</v>
      </c>
      <c r="N435" s="158" t="n"/>
      <c r="O435" s="158" t="n">
        <v>19</v>
      </c>
      <c r="P435" s="158" t="n">
        <v>2</v>
      </c>
      <c r="Q435" s="158" t="n">
        <v>0</v>
      </c>
      <c r="R435" s="158" t="n">
        <v>3</v>
      </c>
      <c r="S435" s="158" t="inlineStr">
        <is>
          <t>四捨五入</t>
        </is>
      </c>
      <c r="T435" s="158" t="n">
        <v>1</v>
      </c>
      <c r="U435" s="158" t="inlineStr">
        <is>
          <t xml:space="preserve">  一円未満</t>
        </is>
      </c>
      <c r="V435" s="158" t="n">
        <v>3</v>
      </c>
      <c r="W435" s="158" t="inlineStr">
        <is>
          <t>四捨五入</t>
        </is>
      </c>
      <c r="X435" s="158" t="n">
        <v>0</v>
      </c>
      <c r="Y435" s="158" t="n">
        <v>0</v>
      </c>
      <c r="Z435" s="158" t="n">
        <v>92</v>
      </c>
    </row>
    <row r="436">
      <c r="A436" s="158" t="n">
        <v>3560250</v>
      </c>
      <c r="B436" s="158" t="n">
        <v>3060250</v>
      </c>
      <c r="C436" s="158" t="inlineStr">
        <is>
          <t>６０－２５０Ａ</t>
        </is>
      </c>
      <c r="D436" s="158" t="n"/>
      <c r="E436" s="158" t="n"/>
      <c r="F436" s="158" t="n"/>
      <c r="G436" s="158" t="n"/>
      <c r="H436" s="158" t="n"/>
      <c r="I436" s="158" t="n">
        <v>3</v>
      </c>
      <c r="J436" s="158" t="inlineStr">
        <is>
          <t>スリーブ</t>
        </is>
      </c>
      <c r="K436" s="158" t="n">
        <v>18</v>
      </c>
      <c r="L436" s="158" t="inlineStr">
        <is>
          <t>サンセラム　直管</t>
        </is>
      </c>
      <c r="M436" s="158" t="n">
        <v>0</v>
      </c>
      <c r="N436" s="158" t="n"/>
      <c r="O436" s="158" t="n">
        <v>19</v>
      </c>
      <c r="P436" s="158" t="n">
        <v>2</v>
      </c>
      <c r="Q436" s="158" t="n">
        <v>0</v>
      </c>
      <c r="R436" s="158" t="n">
        <v>3</v>
      </c>
      <c r="S436" s="158" t="inlineStr">
        <is>
          <t>四捨五入</t>
        </is>
      </c>
      <c r="T436" s="158" t="n">
        <v>1</v>
      </c>
      <c r="U436" s="158" t="inlineStr">
        <is>
          <t xml:space="preserve">  一円未満</t>
        </is>
      </c>
      <c r="V436" s="158" t="n">
        <v>3</v>
      </c>
      <c r="W436" s="158" t="inlineStr">
        <is>
          <t>四捨五入</t>
        </is>
      </c>
      <c r="X436" s="158" t="n">
        <v>0</v>
      </c>
      <c r="Y436" s="158" t="n">
        <v>0</v>
      </c>
      <c r="Z436" s="158" t="n">
        <v>96</v>
      </c>
    </row>
    <row r="437">
      <c r="A437" s="158" t="n">
        <v>3560270</v>
      </c>
      <c r="B437" s="158" t="n">
        <v>3060270</v>
      </c>
      <c r="C437" s="158" t="inlineStr">
        <is>
          <t>６０－２７０Ａ</t>
        </is>
      </c>
      <c r="D437" s="158" t="n"/>
      <c r="E437" s="158" t="n"/>
      <c r="F437" s="158" t="n"/>
      <c r="G437" s="158" t="n"/>
      <c r="H437" s="158" t="n"/>
      <c r="I437" s="158" t="n">
        <v>3</v>
      </c>
      <c r="J437" s="158" t="inlineStr">
        <is>
          <t>スリーブ</t>
        </is>
      </c>
      <c r="K437" s="158" t="n">
        <v>18</v>
      </c>
      <c r="L437" s="158" t="inlineStr">
        <is>
          <t>サンセラム　直管</t>
        </is>
      </c>
      <c r="M437" s="158" t="n">
        <v>0</v>
      </c>
      <c r="N437" s="158" t="n"/>
      <c r="O437" s="158" t="n">
        <v>25</v>
      </c>
      <c r="P437" s="158" t="n">
        <v>2</v>
      </c>
      <c r="Q437" s="158" t="n">
        <v>0</v>
      </c>
      <c r="R437" s="158" t="n">
        <v>3</v>
      </c>
      <c r="S437" s="158" t="inlineStr">
        <is>
          <t>四捨五入</t>
        </is>
      </c>
      <c r="T437" s="158" t="n">
        <v>1</v>
      </c>
      <c r="U437" s="158" t="inlineStr">
        <is>
          <t xml:space="preserve">  一円未満</t>
        </is>
      </c>
      <c r="V437" s="158" t="n">
        <v>3</v>
      </c>
      <c r="W437" s="158" t="inlineStr">
        <is>
          <t>四捨五入</t>
        </is>
      </c>
      <c r="X437" s="158" t="n">
        <v>0</v>
      </c>
      <c r="Y437" s="158" t="n">
        <v>0</v>
      </c>
      <c r="Z437" s="158" t="n">
        <v>100</v>
      </c>
    </row>
    <row r="438">
      <c r="A438" s="158" t="n">
        <v>3560300</v>
      </c>
      <c r="B438" s="158" t="n">
        <v>3060300</v>
      </c>
      <c r="C438" s="158" t="inlineStr">
        <is>
          <t>６０－３００Ａ</t>
        </is>
      </c>
      <c r="D438" s="158" t="n"/>
      <c r="E438" s="158" t="n"/>
      <c r="F438" s="158" t="n"/>
      <c r="G438" s="158" t="n"/>
      <c r="H438" s="158" t="n"/>
      <c r="I438" s="158" t="n">
        <v>3</v>
      </c>
      <c r="J438" s="158" t="inlineStr">
        <is>
          <t>スリーブ</t>
        </is>
      </c>
      <c r="K438" s="158" t="n">
        <v>18</v>
      </c>
      <c r="L438" s="158" t="inlineStr">
        <is>
          <t>サンセラム　直管</t>
        </is>
      </c>
      <c r="M438" s="158" t="n">
        <v>0</v>
      </c>
      <c r="N438" s="158" t="n"/>
      <c r="O438" s="158" t="n">
        <v>19</v>
      </c>
      <c r="P438" s="158" t="n">
        <v>2</v>
      </c>
      <c r="Q438" s="158" t="n">
        <v>0</v>
      </c>
      <c r="R438" s="158" t="n">
        <v>3</v>
      </c>
      <c r="S438" s="158" t="inlineStr">
        <is>
          <t>四捨五入</t>
        </is>
      </c>
      <c r="T438" s="158" t="n">
        <v>1</v>
      </c>
      <c r="U438" s="158" t="inlineStr">
        <is>
          <t xml:space="preserve">  一円未満</t>
        </is>
      </c>
      <c r="V438" s="158" t="n">
        <v>3</v>
      </c>
      <c r="W438" s="158" t="inlineStr">
        <is>
          <t>四捨五入</t>
        </is>
      </c>
      <c r="X438" s="158" t="n">
        <v>0</v>
      </c>
      <c r="Y438" s="158" t="n">
        <v>0</v>
      </c>
      <c r="Z438" s="158" t="n">
        <v>105</v>
      </c>
    </row>
    <row r="439">
      <c r="A439" s="158" t="n">
        <v>3560360</v>
      </c>
      <c r="B439" s="158" t="n">
        <v>3060360</v>
      </c>
      <c r="C439" s="158" t="inlineStr">
        <is>
          <t>６０－３６０Ａ</t>
        </is>
      </c>
      <c r="D439" s="158" t="n"/>
      <c r="E439" s="158" t="n"/>
      <c r="F439" s="158" t="n"/>
      <c r="G439" s="158" t="n"/>
      <c r="H439" s="158" t="n"/>
      <c r="I439" s="158" t="n">
        <v>3</v>
      </c>
      <c r="J439" s="158" t="inlineStr">
        <is>
          <t>スリーブ</t>
        </is>
      </c>
      <c r="K439" s="158" t="n">
        <v>15</v>
      </c>
      <c r="L439" s="158" t="inlineStr">
        <is>
          <t>イノウエ　直管</t>
        </is>
      </c>
      <c r="M439" s="158" t="n">
        <v>0</v>
      </c>
      <c r="N439" s="158" t="n"/>
      <c r="O439" s="158" t="n">
        <v>19</v>
      </c>
      <c r="P439" s="158" t="n">
        <v>2</v>
      </c>
      <c r="Q439" s="158" t="n">
        <v>0</v>
      </c>
      <c r="R439" s="158" t="n">
        <v>3</v>
      </c>
      <c r="S439" s="158" t="inlineStr">
        <is>
          <t>四捨五入</t>
        </is>
      </c>
      <c r="T439" s="158" t="n">
        <v>1</v>
      </c>
      <c r="U439" s="158" t="inlineStr">
        <is>
          <t xml:space="preserve">  一円未満</t>
        </is>
      </c>
      <c r="V439" s="158" t="n">
        <v>3</v>
      </c>
      <c r="W439" s="158" t="inlineStr">
        <is>
          <t>四捨五入</t>
        </is>
      </c>
      <c r="X439" s="158" t="n">
        <v>0</v>
      </c>
      <c r="Y439" s="158" t="n">
        <v>0</v>
      </c>
      <c r="Z439" s="158" t="n">
        <v>139</v>
      </c>
    </row>
    <row r="440">
      <c r="A440" s="158" t="n">
        <v>3560400</v>
      </c>
      <c r="B440" s="158" t="n">
        <v>3060400</v>
      </c>
      <c r="C440" s="158" t="inlineStr">
        <is>
          <t>６０－４００Ａ</t>
        </is>
      </c>
      <c r="D440" s="158" t="n"/>
      <c r="E440" s="158" t="n"/>
      <c r="F440" s="158" t="n"/>
      <c r="G440" s="158" t="n"/>
      <c r="H440" s="158" t="n"/>
      <c r="I440" s="158" t="n">
        <v>3</v>
      </c>
      <c r="J440" s="158" t="inlineStr">
        <is>
          <t>スリーブ</t>
        </is>
      </c>
      <c r="K440" s="158" t="n">
        <v>18</v>
      </c>
      <c r="L440" s="158" t="inlineStr">
        <is>
          <t>サンセラム　直管</t>
        </is>
      </c>
      <c r="M440" s="158" t="n">
        <v>0</v>
      </c>
      <c r="N440" s="158" t="n"/>
      <c r="O440" s="158" t="n">
        <v>19</v>
      </c>
      <c r="P440" s="158" t="n">
        <v>2</v>
      </c>
      <c r="Q440" s="158" t="n">
        <v>0</v>
      </c>
      <c r="R440" s="158" t="n">
        <v>3</v>
      </c>
      <c r="S440" s="158" t="inlineStr">
        <is>
          <t>四捨五入</t>
        </is>
      </c>
      <c r="T440" s="158" t="n">
        <v>1</v>
      </c>
      <c r="U440" s="158" t="inlineStr">
        <is>
          <t xml:space="preserve">  一円未満</t>
        </is>
      </c>
      <c r="V440" s="158" t="n">
        <v>3</v>
      </c>
      <c r="W440" s="158" t="inlineStr">
        <is>
          <t>四捨五入</t>
        </is>
      </c>
      <c r="X440" s="158" t="n">
        <v>0</v>
      </c>
      <c r="Y440" s="158" t="n">
        <v>0</v>
      </c>
      <c r="Z440" s="158" t="n">
        <v>154</v>
      </c>
    </row>
    <row r="441">
      <c r="A441" s="158" t="n">
        <v>3560450</v>
      </c>
      <c r="B441" s="158" t="n">
        <v>3060450</v>
      </c>
      <c r="C441" s="158" t="inlineStr">
        <is>
          <t>６０－４５０Ａ</t>
        </is>
      </c>
      <c r="D441" s="158" t="n"/>
      <c r="E441" s="158" t="n"/>
      <c r="F441" s="158" t="n"/>
      <c r="G441" s="158" t="n"/>
      <c r="H441" s="158" t="n"/>
      <c r="I441" s="158" t="n">
        <v>3</v>
      </c>
      <c r="J441" s="158" t="inlineStr">
        <is>
          <t>スリーブ</t>
        </is>
      </c>
      <c r="K441" s="158" t="n">
        <v>18</v>
      </c>
      <c r="L441" s="158" t="inlineStr">
        <is>
          <t>サンセラム　直管</t>
        </is>
      </c>
      <c r="M441" s="158" t="n">
        <v>0</v>
      </c>
      <c r="N441" s="158" t="n"/>
      <c r="O441" s="158" t="n">
        <v>19</v>
      </c>
      <c r="P441" s="158" t="n">
        <v>2</v>
      </c>
      <c r="Q441" s="158" t="n">
        <v>0</v>
      </c>
      <c r="R441" s="158" t="n">
        <v>3</v>
      </c>
      <c r="S441" s="158" t="inlineStr">
        <is>
          <t>四捨五入</t>
        </is>
      </c>
      <c r="T441" s="158" t="n">
        <v>1</v>
      </c>
      <c r="U441" s="158" t="inlineStr">
        <is>
          <t xml:space="preserve">  一円未満</t>
        </is>
      </c>
      <c r="V441" s="158" t="n">
        <v>3</v>
      </c>
      <c r="W441" s="158" t="inlineStr">
        <is>
          <t>四捨五入</t>
        </is>
      </c>
      <c r="X441" s="158" t="n">
        <v>0</v>
      </c>
      <c r="Y441" s="158" t="n">
        <v>0</v>
      </c>
      <c r="Z441" s="158" t="n">
        <v>173</v>
      </c>
    </row>
    <row r="442">
      <c r="A442" s="158" t="n">
        <v>3565300</v>
      </c>
      <c r="B442" s="158" t="n">
        <v>3065300</v>
      </c>
      <c r="C442" s="158" t="inlineStr">
        <is>
          <t>６５－３００Ａ</t>
        </is>
      </c>
      <c r="D442" s="158" t="n"/>
      <c r="E442" s="158" t="n"/>
      <c r="F442" s="158" t="n"/>
      <c r="G442" s="158" t="n"/>
      <c r="H442" s="158" t="n"/>
      <c r="I442" s="158" t="n">
        <v>3</v>
      </c>
      <c r="J442" s="158" t="inlineStr">
        <is>
          <t>スリーブ</t>
        </is>
      </c>
      <c r="K442" s="158" t="n">
        <v>18</v>
      </c>
      <c r="L442" s="158" t="inlineStr">
        <is>
          <t>サンセラム　直管</t>
        </is>
      </c>
      <c r="M442" s="158" t="n">
        <v>0</v>
      </c>
      <c r="N442" s="158" t="n"/>
      <c r="O442" s="158" t="n">
        <v>15</v>
      </c>
      <c r="P442" s="158" t="n">
        <v>2</v>
      </c>
      <c r="Q442" s="158" t="n">
        <v>0</v>
      </c>
      <c r="R442" s="158" t="n">
        <v>3</v>
      </c>
      <c r="S442" s="158" t="inlineStr">
        <is>
          <t>四捨五入</t>
        </is>
      </c>
      <c r="T442" s="158" t="n">
        <v>1</v>
      </c>
      <c r="U442" s="158" t="inlineStr">
        <is>
          <t xml:space="preserve">  一円未満</t>
        </is>
      </c>
      <c r="V442" s="158" t="n">
        <v>3</v>
      </c>
      <c r="W442" s="158" t="inlineStr">
        <is>
          <t>四捨五入</t>
        </is>
      </c>
      <c r="X442" s="158" t="n">
        <v>0</v>
      </c>
      <c r="Y442" s="158" t="n">
        <v>0</v>
      </c>
      <c r="Z442" s="158" t="n">
        <v>110</v>
      </c>
    </row>
    <row r="443">
      <c r="A443" s="158" t="n">
        <v>3570030</v>
      </c>
      <c r="B443" s="158" t="n">
        <v>3070030</v>
      </c>
      <c r="C443" s="158" t="inlineStr">
        <is>
          <t>７０－３０Ａ</t>
        </is>
      </c>
      <c r="D443" s="158" t="n"/>
      <c r="E443" s="158" t="n"/>
      <c r="F443" s="158" t="n"/>
      <c r="G443" s="158" t="n"/>
      <c r="H443" s="158" t="n"/>
      <c r="I443" s="158" t="n">
        <v>3</v>
      </c>
      <c r="J443" s="158" t="inlineStr">
        <is>
          <t>スリーブ</t>
        </is>
      </c>
      <c r="K443" s="158" t="n">
        <v>18</v>
      </c>
      <c r="L443" s="158" t="inlineStr">
        <is>
          <t>サンセラム　直管</t>
        </is>
      </c>
      <c r="M443" s="158" t="n">
        <v>0</v>
      </c>
      <c r="N443" s="158" t="n"/>
      <c r="O443" s="158" t="n">
        <v>130</v>
      </c>
      <c r="P443" s="158" t="n">
        <v>2</v>
      </c>
      <c r="Q443" s="158" t="n">
        <v>0</v>
      </c>
      <c r="R443" s="158" t="n">
        <v>3</v>
      </c>
      <c r="S443" s="158" t="inlineStr">
        <is>
          <t>四捨五入</t>
        </is>
      </c>
      <c r="T443" s="158" t="n">
        <v>1</v>
      </c>
      <c r="U443" s="158" t="inlineStr">
        <is>
          <t xml:space="preserve">  一円未満</t>
        </is>
      </c>
      <c r="V443" s="158" t="n">
        <v>3</v>
      </c>
      <c r="W443" s="158" t="inlineStr">
        <is>
          <t>四捨五入</t>
        </is>
      </c>
      <c r="X443" s="158" t="n">
        <v>0</v>
      </c>
      <c r="Y443" s="158" t="n">
        <v>0</v>
      </c>
      <c r="Z443" s="158" t="n">
        <v>39</v>
      </c>
    </row>
    <row r="444">
      <c r="A444" s="158" t="n">
        <v>3570040</v>
      </c>
      <c r="B444" s="158" t="n">
        <v>3070040</v>
      </c>
      <c r="C444" s="158" t="inlineStr">
        <is>
          <t>７０－４０Ａ</t>
        </is>
      </c>
      <c r="D444" s="158" t="n"/>
      <c r="E444" s="158" t="n"/>
      <c r="F444" s="158" t="n"/>
      <c r="G444" s="158" t="n"/>
      <c r="H444" s="158" t="n"/>
      <c r="I444" s="158" t="n">
        <v>3</v>
      </c>
      <c r="J444" s="158" t="inlineStr">
        <is>
          <t>スリーブ</t>
        </is>
      </c>
      <c r="K444" s="158" t="n">
        <v>18</v>
      </c>
      <c r="L444" s="158" t="inlineStr">
        <is>
          <t>サンセラム　直管</t>
        </is>
      </c>
      <c r="M444" s="158" t="n">
        <v>0</v>
      </c>
      <c r="N444" s="158" t="n"/>
      <c r="O444" s="158" t="n">
        <v>104</v>
      </c>
      <c r="P444" s="158" t="n">
        <v>2</v>
      </c>
      <c r="Q444" s="158" t="n">
        <v>0</v>
      </c>
      <c r="R444" s="158" t="n">
        <v>3</v>
      </c>
      <c r="S444" s="158" t="inlineStr">
        <is>
          <t>四捨五入</t>
        </is>
      </c>
      <c r="T444" s="158" t="n">
        <v>1</v>
      </c>
      <c r="U444" s="158" t="inlineStr">
        <is>
          <t xml:space="preserve">  一円未満</t>
        </is>
      </c>
      <c r="V444" s="158" t="n">
        <v>3</v>
      </c>
      <c r="W444" s="158" t="inlineStr">
        <is>
          <t>四捨五入</t>
        </is>
      </c>
      <c r="X444" s="158" t="n">
        <v>0</v>
      </c>
      <c r="Y444" s="158" t="n">
        <v>0</v>
      </c>
      <c r="Z444" s="158" t="n">
        <v>45</v>
      </c>
    </row>
    <row r="445">
      <c r="A445" s="158" t="n">
        <v>3570050</v>
      </c>
      <c r="B445" s="158" t="n">
        <v>3070050</v>
      </c>
      <c r="C445" s="158" t="inlineStr">
        <is>
          <t>７０－５０Ａ</t>
        </is>
      </c>
      <c r="D445" s="158" t="n"/>
      <c r="E445" s="158" t="n"/>
      <c r="F445" s="158" t="n"/>
      <c r="G445" s="158" t="n"/>
      <c r="H445" s="158" t="n"/>
      <c r="I445" s="158" t="n">
        <v>3</v>
      </c>
      <c r="J445" s="158" t="inlineStr">
        <is>
          <t>スリーブ</t>
        </is>
      </c>
      <c r="K445" s="158" t="n">
        <v>18</v>
      </c>
      <c r="L445" s="158" t="inlineStr">
        <is>
          <t>サンセラム　直管</t>
        </is>
      </c>
      <c r="M445" s="158" t="n">
        <v>0</v>
      </c>
      <c r="N445" s="158" t="n"/>
      <c r="O445" s="158" t="n">
        <v>78</v>
      </c>
      <c r="P445" s="158" t="n">
        <v>2</v>
      </c>
      <c r="Q445" s="158" t="n">
        <v>0</v>
      </c>
      <c r="R445" s="158" t="n">
        <v>3</v>
      </c>
      <c r="S445" s="158" t="inlineStr">
        <is>
          <t>四捨五入</t>
        </is>
      </c>
      <c r="T445" s="158" t="n">
        <v>1</v>
      </c>
      <c r="U445" s="158" t="inlineStr">
        <is>
          <t xml:space="preserve">  一円未満</t>
        </is>
      </c>
      <c r="V445" s="158" t="n">
        <v>3</v>
      </c>
      <c r="W445" s="158" t="inlineStr">
        <is>
          <t>四捨五入</t>
        </is>
      </c>
      <c r="X445" s="158" t="n">
        <v>0</v>
      </c>
      <c r="Y445" s="158" t="n">
        <v>0</v>
      </c>
      <c r="Z445" s="158" t="n">
        <v>50</v>
      </c>
    </row>
    <row r="446">
      <c r="A446" s="158" t="n">
        <v>3570070</v>
      </c>
      <c r="B446" s="158" t="n">
        <v>3070070</v>
      </c>
      <c r="C446" s="158" t="inlineStr">
        <is>
          <t>７０－７０Ａ</t>
        </is>
      </c>
      <c r="D446" s="158" t="n"/>
      <c r="E446" s="158" t="n"/>
      <c r="F446" s="158" t="n"/>
      <c r="G446" s="158" t="n"/>
      <c r="H446" s="158" t="n"/>
      <c r="I446" s="158" t="n">
        <v>3</v>
      </c>
      <c r="J446" s="158" t="inlineStr">
        <is>
          <t>スリーブ</t>
        </is>
      </c>
      <c r="K446" s="158" t="n">
        <v>15</v>
      </c>
      <c r="L446" s="158" t="inlineStr">
        <is>
          <t>イノウエ　直管</t>
        </is>
      </c>
      <c r="M446" s="158" t="n">
        <v>0</v>
      </c>
      <c r="N446" s="158" t="n"/>
      <c r="O446" s="158" t="n">
        <v>52</v>
      </c>
      <c r="P446" s="158" t="n">
        <v>2</v>
      </c>
      <c r="Q446" s="158" t="n">
        <v>0</v>
      </c>
      <c r="R446" s="158" t="n">
        <v>3</v>
      </c>
      <c r="S446" s="158" t="inlineStr">
        <is>
          <t>四捨五入</t>
        </is>
      </c>
      <c r="T446" s="158" t="n">
        <v>1</v>
      </c>
      <c r="U446" s="158" t="inlineStr">
        <is>
          <t xml:space="preserve">  一円未満</t>
        </is>
      </c>
      <c r="V446" s="158" t="n">
        <v>3</v>
      </c>
      <c r="W446" s="158" t="inlineStr">
        <is>
          <t>四捨五入</t>
        </is>
      </c>
      <c r="X446" s="158" t="n">
        <v>0</v>
      </c>
      <c r="Y446" s="158" t="n">
        <v>0</v>
      </c>
      <c r="Z446" s="158" t="n">
        <v>59</v>
      </c>
    </row>
    <row r="447">
      <c r="A447" s="158" t="n">
        <v>3570080</v>
      </c>
      <c r="B447" s="158" t="n">
        <v>3070080</v>
      </c>
      <c r="C447" s="158" t="inlineStr">
        <is>
          <t>７０－８０Ａ</t>
        </is>
      </c>
      <c r="D447" s="158" t="n"/>
      <c r="E447" s="158" t="n"/>
      <c r="F447" s="158" t="n"/>
      <c r="G447" s="158" t="n"/>
      <c r="H447" s="158" t="n"/>
      <c r="I447" s="158" t="n">
        <v>3</v>
      </c>
      <c r="J447" s="158" t="inlineStr">
        <is>
          <t>スリーブ</t>
        </is>
      </c>
      <c r="K447" s="158" t="n">
        <v>18</v>
      </c>
      <c r="L447" s="158" t="inlineStr">
        <is>
          <t>サンセラム　直管</t>
        </is>
      </c>
      <c r="M447" s="158" t="n">
        <v>0</v>
      </c>
      <c r="N447" s="158" t="n"/>
      <c r="O447" s="158" t="n">
        <v>52</v>
      </c>
      <c r="P447" s="158" t="n">
        <v>2</v>
      </c>
      <c r="Q447" s="158" t="n">
        <v>0</v>
      </c>
      <c r="R447" s="158" t="n">
        <v>3</v>
      </c>
      <c r="S447" s="158" t="inlineStr">
        <is>
          <t>四捨五入</t>
        </is>
      </c>
      <c r="T447" s="158" t="n">
        <v>1</v>
      </c>
      <c r="U447" s="158" t="inlineStr">
        <is>
          <t xml:space="preserve">  一円未満</t>
        </is>
      </c>
      <c r="V447" s="158" t="n">
        <v>3</v>
      </c>
      <c r="W447" s="158" t="inlineStr">
        <is>
          <t>四捨五入</t>
        </is>
      </c>
      <c r="X447" s="158" t="n">
        <v>0</v>
      </c>
      <c r="Y447" s="158" t="n">
        <v>0</v>
      </c>
      <c r="Z447" s="158" t="n">
        <v>63</v>
      </c>
    </row>
    <row r="448">
      <c r="A448" s="158" t="n">
        <v>3570090</v>
      </c>
      <c r="B448" s="158" t="n">
        <v>3070090</v>
      </c>
      <c r="C448" s="158" t="inlineStr">
        <is>
          <t>７０－９０Ａ</t>
        </is>
      </c>
      <c r="D448" s="158" t="n"/>
      <c r="E448" s="158" t="n"/>
      <c r="F448" s="158" t="n"/>
      <c r="G448" s="158" t="n"/>
      <c r="H448" s="158" t="n"/>
      <c r="I448" s="158" t="n">
        <v>3</v>
      </c>
      <c r="J448" s="158" t="inlineStr">
        <is>
          <t>スリーブ</t>
        </is>
      </c>
      <c r="K448" s="158" t="n">
        <v>18</v>
      </c>
      <c r="L448" s="158" t="inlineStr">
        <is>
          <t>サンセラム　直管</t>
        </is>
      </c>
      <c r="M448" s="158" t="n">
        <v>0</v>
      </c>
      <c r="N448" s="158" t="n"/>
      <c r="O448" s="158" t="n">
        <v>39</v>
      </c>
      <c r="P448" s="158" t="n">
        <v>2</v>
      </c>
      <c r="Q448" s="158" t="n">
        <v>0</v>
      </c>
      <c r="R448" s="158" t="n">
        <v>3</v>
      </c>
      <c r="S448" s="158" t="inlineStr">
        <is>
          <t>四捨五入</t>
        </is>
      </c>
      <c r="T448" s="158" t="n">
        <v>1</v>
      </c>
      <c r="U448" s="158" t="inlineStr">
        <is>
          <t xml:space="preserve">  一円未満</t>
        </is>
      </c>
      <c r="V448" s="158" t="n">
        <v>3</v>
      </c>
      <c r="W448" s="158" t="inlineStr">
        <is>
          <t>四捨五入</t>
        </is>
      </c>
      <c r="X448" s="158" t="n">
        <v>0</v>
      </c>
      <c r="Y448" s="158" t="n">
        <v>0</v>
      </c>
      <c r="Z448" s="158" t="n">
        <v>67</v>
      </c>
    </row>
    <row r="449">
      <c r="A449" s="158" t="n">
        <v>3570100</v>
      </c>
      <c r="B449" s="158" t="n">
        <v>3070100</v>
      </c>
      <c r="C449" s="158" t="inlineStr">
        <is>
          <t>７０－１００Ａ</t>
        </is>
      </c>
      <c r="D449" s="158" t="n"/>
      <c r="E449" s="158" t="n"/>
      <c r="F449" s="158" t="n"/>
      <c r="G449" s="158" t="n"/>
      <c r="H449" s="158" t="n"/>
      <c r="I449" s="158" t="n">
        <v>3</v>
      </c>
      <c r="J449" s="158" t="inlineStr">
        <is>
          <t>スリーブ</t>
        </is>
      </c>
      <c r="K449" s="158" t="n">
        <v>18</v>
      </c>
      <c r="L449" s="158" t="inlineStr">
        <is>
          <t>サンセラム　直管</t>
        </is>
      </c>
      <c r="M449" s="158" t="n">
        <v>0</v>
      </c>
      <c r="N449" s="158" t="n"/>
      <c r="O449" s="158" t="n">
        <v>39</v>
      </c>
      <c r="P449" s="158" t="n">
        <v>2</v>
      </c>
      <c r="Q449" s="158" t="n">
        <v>0</v>
      </c>
      <c r="R449" s="158" t="n">
        <v>3</v>
      </c>
      <c r="S449" s="158" t="inlineStr">
        <is>
          <t>四捨五入</t>
        </is>
      </c>
      <c r="T449" s="158" t="n">
        <v>1</v>
      </c>
      <c r="U449" s="158" t="inlineStr">
        <is>
          <t xml:space="preserve">  一円未満</t>
        </is>
      </c>
      <c r="V449" s="158" t="n">
        <v>3</v>
      </c>
      <c r="W449" s="158" t="inlineStr">
        <is>
          <t>四捨五入</t>
        </is>
      </c>
      <c r="X449" s="158" t="n">
        <v>0</v>
      </c>
      <c r="Y449" s="158" t="n">
        <v>0</v>
      </c>
      <c r="Z449" s="158" t="n">
        <v>70</v>
      </c>
    </row>
    <row r="450">
      <c r="A450" s="158" t="n">
        <v>3570130</v>
      </c>
      <c r="B450" s="158" t="n">
        <v>3070130</v>
      </c>
      <c r="C450" s="158" t="inlineStr">
        <is>
          <t>７０－１３０Ａ</t>
        </is>
      </c>
      <c r="D450" s="158" t="n"/>
      <c r="E450" s="158" t="n"/>
      <c r="F450" s="158" t="n"/>
      <c r="G450" s="158" t="n"/>
      <c r="H450" s="158" t="n"/>
      <c r="I450" s="158" t="n">
        <v>3</v>
      </c>
      <c r="J450" s="158" t="inlineStr">
        <is>
          <t>スリーブ</t>
        </is>
      </c>
      <c r="K450" s="158" t="n">
        <v>18</v>
      </c>
      <c r="L450" s="158" t="inlineStr">
        <is>
          <t>サンセラム　直管</t>
        </is>
      </c>
      <c r="M450" s="158" t="n">
        <v>0</v>
      </c>
      <c r="N450" s="158" t="n"/>
      <c r="O450" s="158" t="n">
        <v>26</v>
      </c>
      <c r="P450" s="158" t="n">
        <v>2</v>
      </c>
      <c r="Q450" s="158" t="n">
        <v>0</v>
      </c>
      <c r="R450" s="158" t="n">
        <v>3</v>
      </c>
      <c r="S450" s="158" t="inlineStr">
        <is>
          <t>四捨五入</t>
        </is>
      </c>
      <c r="T450" s="158" t="n">
        <v>1</v>
      </c>
      <c r="U450" s="158" t="inlineStr">
        <is>
          <t xml:space="preserve">  一円未満</t>
        </is>
      </c>
      <c r="V450" s="158" t="n">
        <v>3</v>
      </c>
      <c r="W450" s="158" t="inlineStr">
        <is>
          <t>四捨五入</t>
        </is>
      </c>
      <c r="X450" s="158" t="n">
        <v>0</v>
      </c>
      <c r="Y450" s="158" t="n">
        <v>0</v>
      </c>
      <c r="Z450" s="158" t="n">
        <v>80</v>
      </c>
    </row>
    <row r="451">
      <c r="A451" s="158" t="n">
        <v>3570150</v>
      </c>
      <c r="B451" s="158" t="n">
        <v>3070150</v>
      </c>
      <c r="C451" s="158" t="inlineStr">
        <is>
          <t>７０－１５０Ａ</t>
        </is>
      </c>
      <c r="D451" s="158" t="n"/>
      <c r="E451" s="158" t="n"/>
      <c r="F451" s="158" t="n"/>
      <c r="G451" s="158" t="n"/>
      <c r="H451" s="158" t="n"/>
      <c r="I451" s="158" t="n">
        <v>3</v>
      </c>
      <c r="J451" s="158" t="inlineStr">
        <is>
          <t>スリーブ</t>
        </is>
      </c>
      <c r="K451" s="158" t="n">
        <v>18</v>
      </c>
      <c r="L451" s="158" t="inlineStr">
        <is>
          <t>サンセラム　直管</t>
        </is>
      </c>
      <c r="M451" s="158" t="n">
        <v>0</v>
      </c>
      <c r="N451" s="158" t="n"/>
      <c r="O451" s="158" t="n">
        <v>26</v>
      </c>
      <c r="P451" s="158" t="n">
        <v>2</v>
      </c>
      <c r="Q451" s="158" t="n">
        <v>0</v>
      </c>
      <c r="R451" s="158" t="n">
        <v>3</v>
      </c>
      <c r="S451" s="158" t="inlineStr">
        <is>
          <t>四捨五入</t>
        </is>
      </c>
      <c r="T451" s="158" t="n">
        <v>1</v>
      </c>
      <c r="U451" s="158" t="inlineStr">
        <is>
          <t xml:space="preserve">  一円未満</t>
        </is>
      </c>
      <c r="V451" s="158" t="n">
        <v>3</v>
      </c>
      <c r="W451" s="158" t="inlineStr">
        <is>
          <t>四捨五入</t>
        </is>
      </c>
      <c r="X451" s="158" t="n">
        <v>0</v>
      </c>
      <c r="Y451" s="158" t="n">
        <v>0</v>
      </c>
      <c r="Z451" s="158" t="n">
        <v>86</v>
      </c>
    </row>
    <row r="452">
      <c r="A452" s="158" t="n">
        <v>3570165</v>
      </c>
      <c r="B452" s="158" t="n">
        <v>3070165</v>
      </c>
      <c r="C452" s="158" t="inlineStr">
        <is>
          <t>７０－１６５Ａ</t>
        </is>
      </c>
      <c r="D452" s="158" t="n"/>
      <c r="E452" s="158" t="n"/>
      <c r="F452" s="158" t="n"/>
      <c r="G452" s="158" t="n"/>
      <c r="H452" s="158" t="n"/>
      <c r="I452" s="158" t="n">
        <v>3</v>
      </c>
      <c r="J452" s="158" t="inlineStr">
        <is>
          <t>スリーブ</t>
        </is>
      </c>
      <c r="K452" s="158" t="n">
        <v>18</v>
      </c>
      <c r="L452" s="158" t="inlineStr">
        <is>
          <t>サンセラム　直管</t>
        </is>
      </c>
      <c r="M452" s="158" t="n">
        <v>0</v>
      </c>
      <c r="N452" s="158" t="n"/>
      <c r="O452" s="158" t="n">
        <v>26</v>
      </c>
      <c r="P452" s="158" t="n">
        <v>2</v>
      </c>
      <c r="Q452" s="158" t="n">
        <v>0</v>
      </c>
      <c r="R452" s="158" t="n">
        <v>3</v>
      </c>
      <c r="S452" s="158" t="inlineStr">
        <is>
          <t>四捨五入</t>
        </is>
      </c>
      <c r="T452" s="158" t="n">
        <v>1</v>
      </c>
      <c r="U452" s="158" t="inlineStr">
        <is>
          <t xml:space="preserve">  一円未満</t>
        </is>
      </c>
      <c r="V452" s="158" t="n">
        <v>3</v>
      </c>
      <c r="W452" s="158" t="inlineStr">
        <is>
          <t>四捨五入</t>
        </is>
      </c>
      <c r="X452" s="158" t="n">
        <v>0</v>
      </c>
      <c r="Y452" s="158" t="n">
        <v>0</v>
      </c>
      <c r="Z452" s="158" t="n">
        <v>90</v>
      </c>
    </row>
    <row r="453">
      <c r="A453" s="158" t="n">
        <v>3570180</v>
      </c>
      <c r="B453" s="158" t="n">
        <v>3070180</v>
      </c>
      <c r="C453" s="158" t="inlineStr">
        <is>
          <t>７０－１８０Ａ</t>
        </is>
      </c>
      <c r="D453" s="158" t="n"/>
      <c r="E453" s="158" t="n"/>
      <c r="F453" s="158" t="n"/>
      <c r="G453" s="158" t="n"/>
      <c r="H453" s="158" t="n"/>
      <c r="I453" s="158" t="n">
        <v>3</v>
      </c>
      <c r="J453" s="158" t="inlineStr">
        <is>
          <t>スリーブ</t>
        </is>
      </c>
      <c r="K453" s="158" t="n">
        <v>18</v>
      </c>
      <c r="L453" s="158" t="inlineStr">
        <is>
          <t>サンセラム　直管</t>
        </is>
      </c>
      <c r="M453" s="158" t="n">
        <v>0</v>
      </c>
      <c r="N453" s="158" t="n"/>
      <c r="O453" s="158" t="n">
        <v>26</v>
      </c>
      <c r="P453" s="158" t="n">
        <v>2</v>
      </c>
      <c r="Q453" s="158" t="n">
        <v>0</v>
      </c>
      <c r="R453" s="158" t="n">
        <v>3</v>
      </c>
      <c r="S453" s="158" t="inlineStr">
        <is>
          <t>四捨五入</t>
        </is>
      </c>
      <c r="T453" s="158" t="n">
        <v>1</v>
      </c>
      <c r="U453" s="158" t="inlineStr">
        <is>
          <t xml:space="preserve">  一円未満</t>
        </is>
      </c>
      <c r="V453" s="158" t="n">
        <v>3</v>
      </c>
      <c r="W453" s="158" t="inlineStr">
        <is>
          <t>四捨五入</t>
        </is>
      </c>
      <c r="X453" s="158" t="n">
        <v>0</v>
      </c>
      <c r="Y453" s="158" t="n">
        <v>0</v>
      </c>
      <c r="Z453" s="158" t="n">
        <v>95</v>
      </c>
    </row>
    <row r="454">
      <c r="A454" s="158" t="n">
        <v>3570200</v>
      </c>
      <c r="B454" s="158" t="n">
        <v>3070200</v>
      </c>
      <c r="C454" s="158" t="inlineStr">
        <is>
          <t>７０－２００Ａ</t>
        </is>
      </c>
      <c r="D454" s="158" t="n"/>
      <c r="E454" s="158" t="n"/>
      <c r="F454" s="158" t="n"/>
      <c r="G454" s="158" t="n"/>
      <c r="H454" s="158" t="n"/>
      <c r="I454" s="158" t="n">
        <v>3</v>
      </c>
      <c r="J454" s="158" t="inlineStr">
        <is>
          <t>スリーブ</t>
        </is>
      </c>
      <c r="K454" s="158" t="n">
        <v>18</v>
      </c>
      <c r="L454" s="158" t="inlineStr">
        <is>
          <t>サンセラム　直管</t>
        </is>
      </c>
      <c r="M454" s="158" t="n">
        <v>0</v>
      </c>
      <c r="N454" s="158" t="n"/>
      <c r="O454" s="158" t="n">
        <v>26</v>
      </c>
      <c r="P454" s="158" t="n">
        <v>2</v>
      </c>
      <c r="Q454" s="158" t="n">
        <v>0</v>
      </c>
      <c r="R454" s="158" t="n">
        <v>3</v>
      </c>
      <c r="S454" s="158" t="inlineStr">
        <is>
          <t>四捨五入</t>
        </is>
      </c>
      <c r="T454" s="158" t="n">
        <v>1</v>
      </c>
      <c r="U454" s="158" t="inlineStr">
        <is>
          <t xml:space="preserve">  一円未満</t>
        </is>
      </c>
      <c r="V454" s="158" t="n">
        <v>3</v>
      </c>
      <c r="W454" s="158" t="inlineStr">
        <is>
          <t>四捨五入</t>
        </is>
      </c>
      <c r="X454" s="158" t="n">
        <v>0</v>
      </c>
      <c r="Y454" s="158" t="n">
        <v>0</v>
      </c>
      <c r="Z454" s="158" t="n">
        <v>99</v>
      </c>
    </row>
    <row r="455">
      <c r="A455" s="158" t="n">
        <v>3570250</v>
      </c>
      <c r="B455" s="158" t="n">
        <v>3070250</v>
      </c>
      <c r="C455" s="158" t="inlineStr">
        <is>
          <t>７０－２５０Ａ</t>
        </is>
      </c>
      <c r="D455" s="158" t="n"/>
      <c r="E455" s="158" t="n"/>
      <c r="F455" s="158" t="n"/>
      <c r="G455" s="158" t="n"/>
      <c r="H455" s="158" t="n"/>
      <c r="I455" s="158" t="n">
        <v>3</v>
      </c>
      <c r="J455" s="158" t="inlineStr">
        <is>
          <t>スリーブ</t>
        </is>
      </c>
      <c r="K455" s="158" t="n">
        <v>18</v>
      </c>
      <c r="L455" s="158" t="inlineStr">
        <is>
          <t>サンセラム　直管</t>
        </is>
      </c>
      <c r="M455" s="158" t="n">
        <v>0</v>
      </c>
      <c r="N455" s="158" t="n"/>
      <c r="O455" s="158" t="n">
        <v>15</v>
      </c>
      <c r="P455" s="158" t="n">
        <v>2</v>
      </c>
      <c r="Q455" s="158" t="n">
        <v>0</v>
      </c>
      <c r="R455" s="158" t="n">
        <v>3</v>
      </c>
      <c r="S455" s="158" t="inlineStr">
        <is>
          <t>四捨五入</t>
        </is>
      </c>
      <c r="T455" s="158" t="n">
        <v>1</v>
      </c>
      <c r="U455" s="158" t="inlineStr">
        <is>
          <t xml:space="preserve">  一円未満</t>
        </is>
      </c>
      <c r="V455" s="158" t="n">
        <v>3</v>
      </c>
      <c r="W455" s="158" t="inlineStr">
        <is>
          <t>四捨五入</t>
        </is>
      </c>
      <c r="X455" s="158" t="n">
        <v>0</v>
      </c>
      <c r="Y455" s="158" t="n">
        <v>0</v>
      </c>
      <c r="Z455" s="158" t="n">
        <v>111</v>
      </c>
    </row>
    <row r="456">
      <c r="A456" s="158" t="n">
        <v>3570300</v>
      </c>
      <c r="B456" s="158" t="n">
        <v>3070300</v>
      </c>
      <c r="C456" s="158" t="inlineStr">
        <is>
          <t>７０－３００Ａ</t>
        </is>
      </c>
      <c r="D456" s="158" t="n"/>
      <c r="E456" s="158" t="n"/>
      <c r="F456" s="158" t="n"/>
      <c r="G456" s="158" t="n"/>
      <c r="H456" s="158" t="n"/>
      <c r="I456" s="158" t="n">
        <v>3</v>
      </c>
      <c r="J456" s="158" t="inlineStr">
        <is>
          <t>スリーブ</t>
        </is>
      </c>
      <c r="K456" s="158" t="n">
        <v>18</v>
      </c>
      <c r="L456" s="158" t="inlineStr">
        <is>
          <t>サンセラム　直管</t>
        </is>
      </c>
      <c r="M456" s="158" t="n">
        <v>0</v>
      </c>
      <c r="N456" s="158" t="n"/>
      <c r="O456" s="158" t="n">
        <v>15</v>
      </c>
      <c r="P456" s="158" t="n">
        <v>2</v>
      </c>
      <c r="Q456" s="158" t="n">
        <v>0</v>
      </c>
      <c r="R456" s="158" t="n">
        <v>3</v>
      </c>
      <c r="S456" s="158" t="inlineStr">
        <is>
          <t>四捨五入</t>
        </is>
      </c>
      <c r="T456" s="158" t="n">
        <v>1</v>
      </c>
      <c r="U456" s="158" t="inlineStr">
        <is>
          <t xml:space="preserve">  一円未満</t>
        </is>
      </c>
      <c r="V456" s="158" t="n">
        <v>3</v>
      </c>
      <c r="W456" s="158" t="inlineStr">
        <is>
          <t>四捨五入</t>
        </is>
      </c>
      <c r="X456" s="158" t="n">
        <v>0</v>
      </c>
      <c r="Y456" s="158" t="n">
        <v>0</v>
      </c>
      <c r="Z456" s="158" t="n">
        <v>121</v>
      </c>
    </row>
    <row r="457">
      <c r="A457" s="158" t="n">
        <v>3570370</v>
      </c>
      <c r="B457" s="158" t="n">
        <v>3070370</v>
      </c>
      <c r="C457" s="158" t="inlineStr">
        <is>
          <t>７０－３７０Ａ</t>
        </is>
      </c>
      <c r="D457" s="158" t="n"/>
      <c r="E457" s="158" t="n"/>
      <c r="F457" s="158" t="n"/>
      <c r="G457" s="158" t="n"/>
      <c r="H457" s="158" t="n"/>
      <c r="I457" s="158" t="n">
        <v>3</v>
      </c>
      <c r="J457" s="158" t="inlineStr">
        <is>
          <t>スリーブ</t>
        </is>
      </c>
      <c r="K457" s="158" t="n">
        <v>18</v>
      </c>
      <c r="L457" s="158" t="inlineStr">
        <is>
          <t>サンセラム　直管</t>
        </is>
      </c>
      <c r="M457" s="158" t="n">
        <v>0</v>
      </c>
      <c r="N457" s="158" t="n"/>
      <c r="O457" s="158" t="n">
        <v>13</v>
      </c>
      <c r="P457" s="158" t="n">
        <v>2</v>
      </c>
      <c r="Q457" s="158" t="n">
        <v>0</v>
      </c>
      <c r="R457" s="158" t="n">
        <v>3</v>
      </c>
      <c r="S457" s="158" t="inlineStr">
        <is>
          <t>四捨五入</t>
        </is>
      </c>
      <c r="T457" s="158" t="n">
        <v>1</v>
      </c>
      <c r="U457" s="158" t="inlineStr">
        <is>
          <t xml:space="preserve">  一円未満</t>
        </is>
      </c>
      <c r="V457" s="158" t="n">
        <v>3</v>
      </c>
      <c r="W457" s="158" t="inlineStr">
        <is>
          <t>四捨五入</t>
        </is>
      </c>
      <c r="X457" s="158" t="n">
        <v>0</v>
      </c>
      <c r="Y457" s="158" t="n">
        <v>0</v>
      </c>
      <c r="Z457" s="158" t="n">
        <v>165</v>
      </c>
    </row>
    <row r="458">
      <c r="A458" s="158" t="n">
        <v>3570400</v>
      </c>
      <c r="B458" s="158" t="n">
        <v>3070400</v>
      </c>
      <c r="C458" s="158" t="inlineStr">
        <is>
          <t>７０－４００Ａ</t>
        </is>
      </c>
      <c r="D458" s="158" t="n"/>
      <c r="E458" s="158" t="n"/>
      <c r="F458" s="158" t="n"/>
      <c r="G458" s="158" t="n"/>
      <c r="H458" s="158" t="n"/>
      <c r="I458" s="158" t="n">
        <v>3</v>
      </c>
      <c r="J458" s="158" t="inlineStr">
        <is>
          <t>スリーブ</t>
        </is>
      </c>
      <c r="K458" s="158" t="n">
        <v>18</v>
      </c>
      <c r="L458" s="158" t="inlineStr">
        <is>
          <t>サンセラム　直管</t>
        </is>
      </c>
      <c r="M458" s="158" t="n">
        <v>0</v>
      </c>
      <c r="N458" s="158" t="n"/>
      <c r="O458" s="158" t="n">
        <v>13</v>
      </c>
      <c r="P458" s="158" t="n">
        <v>2</v>
      </c>
      <c r="Q458" s="158" t="n">
        <v>0</v>
      </c>
      <c r="R458" s="158" t="n">
        <v>3</v>
      </c>
      <c r="S458" s="158" t="inlineStr">
        <is>
          <t>四捨五入</t>
        </is>
      </c>
      <c r="T458" s="158" t="n">
        <v>1</v>
      </c>
      <c r="U458" s="158" t="inlineStr">
        <is>
          <t xml:space="preserve">  一円未満</t>
        </is>
      </c>
      <c r="V458" s="158" t="n">
        <v>3</v>
      </c>
      <c r="W458" s="158" t="inlineStr">
        <is>
          <t>四捨五入</t>
        </is>
      </c>
      <c r="X458" s="158" t="n">
        <v>0</v>
      </c>
      <c r="Y458" s="158" t="n">
        <v>0</v>
      </c>
      <c r="Z458" s="158" t="n">
        <v>178</v>
      </c>
    </row>
    <row r="459">
      <c r="A459" s="158" t="n">
        <v>3575300</v>
      </c>
      <c r="B459" s="158" t="n">
        <v>3075300</v>
      </c>
      <c r="C459" s="158" t="inlineStr">
        <is>
          <t>７５－３００Ａ</t>
        </is>
      </c>
      <c r="D459" s="158" t="n"/>
      <c r="E459" s="158" t="n"/>
      <c r="F459" s="158" t="n"/>
      <c r="G459" s="158" t="n"/>
      <c r="H459" s="158" t="n"/>
      <c r="I459" s="158" t="n">
        <v>3</v>
      </c>
      <c r="J459" s="158" t="inlineStr">
        <is>
          <t>スリーブ</t>
        </is>
      </c>
      <c r="K459" s="158" t="n">
        <v>18</v>
      </c>
      <c r="L459" s="158" t="inlineStr">
        <is>
          <t>サンセラム　直管</t>
        </is>
      </c>
      <c r="M459" s="158" t="n">
        <v>0</v>
      </c>
      <c r="N459" s="158" t="n"/>
      <c r="O459" s="158" t="n">
        <v>12</v>
      </c>
      <c r="P459" s="158" t="n">
        <v>2</v>
      </c>
      <c r="Q459" s="158" t="n">
        <v>0</v>
      </c>
      <c r="R459" s="158" t="n">
        <v>3</v>
      </c>
      <c r="S459" s="158" t="inlineStr">
        <is>
          <t>四捨五入</t>
        </is>
      </c>
      <c r="T459" s="158" t="n">
        <v>1</v>
      </c>
      <c r="U459" s="158" t="inlineStr">
        <is>
          <t xml:space="preserve">  一円未満</t>
        </is>
      </c>
      <c r="V459" s="158" t="n">
        <v>3</v>
      </c>
      <c r="W459" s="158" t="inlineStr">
        <is>
          <t>四捨五入</t>
        </is>
      </c>
      <c r="X459" s="158" t="n">
        <v>0</v>
      </c>
      <c r="Y459" s="158" t="n">
        <v>0</v>
      </c>
      <c r="Z459" s="158" t="n">
        <v>132</v>
      </c>
    </row>
    <row r="460">
      <c r="A460" s="158" t="n">
        <v>3580090</v>
      </c>
      <c r="B460" s="158" t="n">
        <v>3080090</v>
      </c>
      <c r="C460" s="158" t="inlineStr">
        <is>
          <t>８０－９０Ａ</t>
        </is>
      </c>
      <c r="D460" s="158" t="n"/>
      <c r="E460" s="158" t="n"/>
      <c r="F460" s="158" t="n"/>
      <c r="G460" s="158" t="n"/>
      <c r="H460" s="158" t="n"/>
      <c r="I460" s="158" t="n">
        <v>3</v>
      </c>
      <c r="J460" s="158" t="inlineStr">
        <is>
          <t>スリーブ</t>
        </is>
      </c>
      <c r="K460" s="158" t="n">
        <v>15</v>
      </c>
      <c r="L460" s="158" t="inlineStr">
        <is>
          <t>イノウエ　直管</t>
        </is>
      </c>
      <c r="M460" s="158" t="n">
        <v>0</v>
      </c>
      <c r="N460" s="158" t="n"/>
      <c r="O460" s="158" t="n">
        <v>30</v>
      </c>
      <c r="P460" s="158" t="n">
        <v>2</v>
      </c>
      <c r="Q460" s="158" t="n">
        <v>0</v>
      </c>
      <c r="R460" s="158" t="n">
        <v>3</v>
      </c>
      <c r="S460" s="158" t="inlineStr">
        <is>
          <t>四捨五入</t>
        </is>
      </c>
      <c r="T460" s="158" t="n">
        <v>1</v>
      </c>
      <c r="U460" s="158" t="inlineStr">
        <is>
          <t xml:space="preserve">  一円未満</t>
        </is>
      </c>
      <c r="V460" s="158" t="n">
        <v>3</v>
      </c>
      <c r="W460" s="158" t="inlineStr">
        <is>
          <t>四捨五入</t>
        </is>
      </c>
      <c r="X460" s="158" t="n">
        <v>0</v>
      </c>
      <c r="Y460" s="158" t="n">
        <v>0</v>
      </c>
      <c r="Z460" s="158" t="n">
        <v>85</v>
      </c>
    </row>
    <row r="461">
      <c r="A461" s="158" t="n">
        <v>3580100</v>
      </c>
      <c r="B461" s="158" t="n">
        <v>3080100</v>
      </c>
      <c r="C461" s="158" t="inlineStr">
        <is>
          <t>８０－１００Ａ</t>
        </is>
      </c>
      <c r="D461" s="158" t="n"/>
      <c r="E461" s="158" t="n"/>
      <c r="F461" s="158" t="n"/>
      <c r="G461" s="158" t="n"/>
      <c r="H461" s="158" t="n"/>
      <c r="I461" s="158" t="n">
        <v>3</v>
      </c>
      <c r="J461" s="158" t="inlineStr">
        <is>
          <t>スリーブ</t>
        </is>
      </c>
      <c r="K461" s="158" t="n">
        <v>15</v>
      </c>
      <c r="L461" s="158" t="inlineStr">
        <is>
          <t>イノウエ　直管</t>
        </is>
      </c>
      <c r="M461" s="158" t="n">
        <v>0</v>
      </c>
      <c r="N461" s="158" t="n"/>
      <c r="O461" s="158" t="n">
        <v>36</v>
      </c>
      <c r="P461" s="158" t="n">
        <v>2</v>
      </c>
      <c r="Q461" s="158" t="n">
        <v>0</v>
      </c>
      <c r="R461" s="158" t="n">
        <v>3</v>
      </c>
      <c r="S461" s="158" t="inlineStr">
        <is>
          <t>四捨五入</t>
        </is>
      </c>
      <c r="T461" s="158" t="n">
        <v>1</v>
      </c>
      <c r="U461" s="158" t="inlineStr">
        <is>
          <t xml:space="preserve">  一円未満</t>
        </is>
      </c>
      <c r="V461" s="158" t="n">
        <v>3</v>
      </c>
      <c r="W461" s="158" t="inlineStr">
        <is>
          <t>四捨五入</t>
        </is>
      </c>
      <c r="X461" s="158" t="n">
        <v>0</v>
      </c>
      <c r="Y461" s="158" t="n">
        <v>0</v>
      </c>
      <c r="Z461" s="158" t="n">
        <v>89</v>
      </c>
    </row>
    <row r="462">
      <c r="A462" s="158" t="n">
        <v>3580150</v>
      </c>
      <c r="B462" s="158" t="n">
        <v>3080150</v>
      </c>
      <c r="C462" s="158" t="inlineStr">
        <is>
          <t>８０－１５０Ａ</t>
        </is>
      </c>
      <c r="D462" s="158" t="n"/>
      <c r="E462" s="158" t="n"/>
      <c r="F462" s="158" t="n"/>
      <c r="G462" s="158" t="n"/>
      <c r="H462" s="158" t="n"/>
      <c r="I462" s="158" t="n">
        <v>3</v>
      </c>
      <c r="J462" s="158" t="inlineStr">
        <is>
          <t>スリーブ</t>
        </is>
      </c>
      <c r="K462" s="158" t="n">
        <v>18</v>
      </c>
      <c r="L462" s="158" t="inlineStr">
        <is>
          <t>サンセラム　直管</t>
        </is>
      </c>
      <c r="M462" s="158" t="n">
        <v>0</v>
      </c>
      <c r="N462" s="158" t="n"/>
      <c r="O462" s="158" t="n">
        <v>24</v>
      </c>
      <c r="P462" s="158" t="n">
        <v>2</v>
      </c>
      <c r="Q462" s="158" t="n">
        <v>0</v>
      </c>
      <c r="R462" s="158" t="n">
        <v>3</v>
      </c>
      <c r="S462" s="158" t="inlineStr">
        <is>
          <t>四捨五入</t>
        </is>
      </c>
      <c r="T462" s="158" t="n">
        <v>1</v>
      </c>
      <c r="U462" s="158" t="inlineStr">
        <is>
          <t xml:space="preserve">  一円未満</t>
        </is>
      </c>
      <c r="V462" s="158" t="n">
        <v>3</v>
      </c>
      <c r="W462" s="158" t="inlineStr">
        <is>
          <t>四捨五入</t>
        </is>
      </c>
      <c r="X462" s="158" t="n">
        <v>0</v>
      </c>
      <c r="Y462" s="158" t="n">
        <v>0</v>
      </c>
      <c r="Z462" s="158" t="n">
        <v>109</v>
      </c>
    </row>
    <row r="463">
      <c r="A463" s="158" t="n">
        <v>3580195</v>
      </c>
      <c r="B463" s="158" t="n">
        <v>3080195</v>
      </c>
      <c r="C463" s="158" t="inlineStr">
        <is>
          <t>８０－１９５Ａ</t>
        </is>
      </c>
      <c r="D463" s="158" t="n"/>
      <c r="E463" s="158" t="n"/>
      <c r="F463" s="158" t="n"/>
      <c r="G463" s="158" t="n"/>
      <c r="H463" s="158" t="n"/>
      <c r="I463" s="158" t="n">
        <v>3</v>
      </c>
      <c r="J463" s="158" t="inlineStr">
        <is>
          <t>スリーブ</t>
        </is>
      </c>
      <c r="K463" s="158" t="n">
        <v>15</v>
      </c>
      <c r="L463" s="158" t="inlineStr">
        <is>
          <t>イノウエ　直管</t>
        </is>
      </c>
      <c r="M463" s="158" t="n">
        <v>0</v>
      </c>
      <c r="N463" s="158" t="n"/>
      <c r="O463" s="158" t="n">
        <v>20</v>
      </c>
      <c r="P463" s="158" t="n">
        <v>2</v>
      </c>
      <c r="Q463" s="158" t="n">
        <v>0</v>
      </c>
      <c r="R463" s="158" t="n">
        <v>3</v>
      </c>
      <c r="S463" s="158" t="inlineStr">
        <is>
          <t>四捨五入</t>
        </is>
      </c>
      <c r="T463" s="158" t="n">
        <v>1</v>
      </c>
      <c r="U463" s="158" t="inlineStr">
        <is>
          <t xml:space="preserve">  一円未満</t>
        </is>
      </c>
      <c r="V463" s="158" t="n">
        <v>3</v>
      </c>
      <c r="W463" s="158" t="inlineStr">
        <is>
          <t>四捨五入</t>
        </is>
      </c>
      <c r="X463" s="158" t="n">
        <v>0</v>
      </c>
      <c r="Y463" s="158" t="n">
        <v>0</v>
      </c>
      <c r="Z463" s="158" t="n">
        <v>124</v>
      </c>
    </row>
    <row r="464">
      <c r="A464" s="158" t="n">
        <v>3580200</v>
      </c>
      <c r="B464" s="158" t="n">
        <v>3080200</v>
      </c>
      <c r="C464" s="158" t="inlineStr">
        <is>
          <t>８０－２００Ａ</t>
        </is>
      </c>
      <c r="D464" s="158" t="n"/>
      <c r="E464" s="158" t="n"/>
      <c r="F464" s="158" t="n"/>
      <c r="G464" s="158" t="n"/>
      <c r="H464" s="158" t="n"/>
      <c r="I464" s="158" t="n">
        <v>3</v>
      </c>
      <c r="J464" s="158" t="inlineStr">
        <is>
          <t>スリーブ</t>
        </is>
      </c>
      <c r="K464" s="158" t="n">
        <v>18</v>
      </c>
      <c r="L464" s="158" t="inlineStr">
        <is>
          <t>サンセラム　直管</t>
        </is>
      </c>
      <c r="M464" s="158" t="n">
        <v>0</v>
      </c>
      <c r="N464" s="158" t="n"/>
      <c r="O464" s="158" t="n">
        <v>20</v>
      </c>
      <c r="P464" s="158" t="n">
        <v>2</v>
      </c>
      <c r="Q464" s="158" t="n">
        <v>0</v>
      </c>
      <c r="R464" s="158" t="n">
        <v>3</v>
      </c>
      <c r="S464" s="158" t="inlineStr">
        <is>
          <t>四捨五入</t>
        </is>
      </c>
      <c r="T464" s="158" t="n">
        <v>1</v>
      </c>
      <c r="U464" s="158" t="inlineStr">
        <is>
          <t xml:space="preserve">  一円未満</t>
        </is>
      </c>
      <c r="V464" s="158" t="n">
        <v>3</v>
      </c>
      <c r="W464" s="158" t="inlineStr">
        <is>
          <t>四捨五入</t>
        </is>
      </c>
      <c r="X464" s="158" t="n">
        <v>0</v>
      </c>
      <c r="Y464" s="158" t="n">
        <v>0</v>
      </c>
      <c r="Z464" s="158" t="n">
        <v>127</v>
      </c>
    </row>
    <row r="465">
      <c r="A465" s="158" t="n">
        <v>3580300</v>
      </c>
      <c r="B465" s="158" t="n">
        <v>3080300</v>
      </c>
      <c r="C465" s="158" t="inlineStr">
        <is>
          <t>８０－３００Ａ</t>
        </is>
      </c>
      <c r="D465" s="158" t="n"/>
      <c r="E465" s="158" t="n"/>
      <c r="F465" s="158" t="n"/>
      <c r="G465" s="158" t="n"/>
      <c r="H465" s="158" t="n"/>
      <c r="I465" s="158" t="n">
        <v>3</v>
      </c>
      <c r="J465" s="158" t="inlineStr">
        <is>
          <t>スリーブ</t>
        </is>
      </c>
      <c r="K465" s="158" t="n">
        <v>18</v>
      </c>
      <c r="L465" s="158" t="inlineStr">
        <is>
          <t>サンセラム　直管</t>
        </is>
      </c>
      <c r="M465" s="158" t="n">
        <v>0</v>
      </c>
      <c r="N465" s="158" t="n"/>
      <c r="O465" s="158" t="n">
        <v>12</v>
      </c>
      <c r="P465" s="158" t="n">
        <v>2</v>
      </c>
      <c r="Q465" s="158" t="n">
        <v>0</v>
      </c>
      <c r="R465" s="158" t="n">
        <v>3</v>
      </c>
      <c r="S465" s="158" t="inlineStr">
        <is>
          <t>四捨五入</t>
        </is>
      </c>
      <c r="T465" s="158" t="n">
        <v>1</v>
      </c>
      <c r="U465" s="158" t="inlineStr">
        <is>
          <t xml:space="preserve">  一円未満</t>
        </is>
      </c>
      <c r="V465" s="158" t="n">
        <v>3</v>
      </c>
      <c r="W465" s="158" t="inlineStr">
        <is>
          <t>四捨五入</t>
        </is>
      </c>
      <c r="X465" s="158" t="n">
        <v>0</v>
      </c>
      <c r="Y465" s="158" t="n">
        <v>0</v>
      </c>
      <c r="Z465" s="158" t="n">
        <v>154</v>
      </c>
    </row>
    <row r="466">
      <c r="A466" s="158" t="n">
        <v>3580400</v>
      </c>
      <c r="B466" s="158" t="n">
        <v>3080400</v>
      </c>
      <c r="C466" s="158" t="inlineStr">
        <is>
          <t>８０－４００Ａ</t>
        </is>
      </c>
      <c r="D466" s="158" t="n"/>
      <c r="E466" s="158" t="n"/>
      <c r="F466" s="158" t="n"/>
      <c r="G466" s="158" t="n"/>
      <c r="H466" s="158" t="n"/>
      <c r="I466" s="158" t="n">
        <v>3</v>
      </c>
      <c r="J466" s="158" t="inlineStr">
        <is>
          <t>スリーブ</t>
        </is>
      </c>
      <c r="K466" s="158" t="n">
        <v>18</v>
      </c>
      <c r="L466" s="158" t="inlineStr">
        <is>
          <t>サンセラム　直管</t>
        </is>
      </c>
      <c r="M466" s="158" t="n">
        <v>0</v>
      </c>
      <c r="N466" s="158" t="n"/>
      <c r="O466" s="158" t="n">
        <v>10</v>
      </c>
      <c r="P466" s="158" t="n">
        <v>2</v>
      </c>
      <c r="Q466" s="158" t="n">
        <v>0</v>
      </c>
      <c r="R466" s="158" t="n">
        <v>3</v>
      </c>
      <c r="S466" s="158" t="inlineStr">
        <is>
          <t>四捨五入</t>
        </is>
      </c>
      <c r="T466" s="158" t="n">
        <v>1</v>
      </c>
      <c r="U466" s="158" t="inlineStr">
        <is>
          <t xml:space="preserve">  一円未満</t>
        </is>
      </c>
      <c r="V466" s="158" t="n">
        <v>3</v>
      </c>
      <c r="W466" s="158" t="inlineStr">
        <is>
          <t>四捨五入</t>
        </is>
      </c>
      <c r="X466" s="158" t="n">
        <v>0</v>
      </c>
      <c r="Y466" s="158" t="n">
        <v>0</v>
      </c>
      <c r="Z466" s="158" t="n">
        <v>227</v>
      </c>
    </row>
    <row r="467">
      <c r="A467" s="158" t="n">
        <v>3590300</v>
      </c>
      <c r="B467" s="158" t="n">
        <v>3090300</v>
      </c>
      <c r="C467" s="158" t="inlineStr">
        <is>
          <t>９０－３００Ａ</t>
        </is>
      </c>
      <c r="D467" s="158" t="n"/>
      <c r="E467" s="158" t="n"/>
      <c r="F467" s="158" t="n"/>
      <c r="G467" s="158" t="n"/>
      <c r="H467" s="158" t="n"/>
      <c r="I467" s="158" t="n">
        <v>3</v>
      </c>
      <c r="J467" s="158" t="inlineStr">
        <is>
          <t>スリーブ</t>
        </is>
      </c>
      <c r="K467" s="158" t="n">
        <v>18</v>
      </c>
      <c r="L467" s="158" t="inlineStr">
        <is>
          <t>サンセラム　直管</t>
        </is>
      </c>
      <c r="M467" s="158" t="n">
        <v>0</v>
      </c>
      <c r="N467" s="158" t="n"/>
      <c r="O467" s="158" t="n">
        <v>0</v>
      </c>
      <c r="P467" s="158" t="n">
        <v>2</v>
      </c>
      <c r="Q467" s="158" t="n">
        <v>0</v>
      </c>
      <c r="R467" s="158" t="n">
        <v>3</v>
      </c>
      <c r="S467" s="158" t="inlineStr">
        <is>
          <t>四捨五入</t>
        </is>
      </c>
      <c r="T467" s="158" t="n">
        <v>1</v>
      </c>
      <c r="U467" s="158" t="inlineStr">
        <is>
          <t xml:space="preserve">  一円未満</t>
        </is>
      </c>
      <c r="V467" s="158" t="n">
        <v>3</v>
      </c>
      <c r="W467" s="158" t="inlineStr">
        <is>
          <t>四捨五入</t>
        </is>
      </c>
      <c r="X467" s="158" t="n">
        <v>0</v>
      </c>
      <c r="Y467" s="158" t="n">
        <v>0</v>
      </c>
      <c r="Z467" s="158" t="n">
        <v>176</v>
      </c>
    </row>
    <row r="468">
      <c r="A468" s="158" t="n">
        <v>3599999</v>
      </c>
      <c r="B468" s="158" t="n">
        <v>3099999</v>
      </c>
      <c r="C468" s="158" t="inlineStr">
        <is>
          <t>薄口　特注品</t>
        </is>
      </c>
      <c r="D468" s="158" t="n"/>
      <c r="E468" s="158" t="n"/>
      <c r="F468" s="158" t="n"/>
      <c r="G468" s="158" t="n"/>
      <c r="H468" s="158" t="n"/>
      <c r="I468" s="158" t="n">
        <v>3</v>
      </c>
      <c r="J468" s="158" t="inlineStr">
        <is>
          <t>スリーブ</t>
        </is>
      </c>
      <c r="K468" s="158" t="n">
        <v>15</v>
      </c>
      <c r="L468" s="158" t="inlineStr">
        <is>
          <t>イノウエ　直管</t>
        </is>
      </c>
      <c r="M468" s="158" t="n">
        <v>0</v>
      </c>
      <c r="N468" s="158" t="n"/>
      <c r="O468" s="158" t="n">
        <v>0</v>
      </c>
      <c r="P468" s="158" t="n">
        <v>2</v>
      </c>
      <c r="Q468" s="158" t="n">
        <v>0</v>
      </c>
      <c r="R468" s="158" t="n">
        <v>3</v>
      </c>
      <c r="S468" s="158" t="inlineStr">
        <is>
          <t>四捨五入</t>
        </is>
      </c>
      <c r="T468" s="158" t="n">
        <v>1</v>
      </c>
      <c r="U468" s="158" t="inlineStr">
        <is>
          <t xml:space="preserve">  一円未満</t>
        </is>
      </c>
      <c r="V468" s="158" t="n">
        <v>3</v>
      </c>
      <c r="W468" s="158" t="inlineStr">
        <is>
          <t>四捨五入</t>
        </is>
      </c>
      <c r="X468" s="158" t="n">
        <v>0</v>
      </c>
      <c r="Y468" s="158" t="n">
        <v>0</v>
      </c>
      <c r="Z468" s="158" t="n">
        <v>0</v>
      </c>
    </row>
    <row r="469">
      <c r="A469" s="158" t="n">
        <v>3420300</v>
      </c>
      <c r="B469" s="158" t="n">
        <v>3120300</v>
      </c>
      <c r="C469" s="158" t="inlineStr">
        <is>
          <t>２０－３００厚</t>
        </is>
      </c>
      <c r="D469" s="158" t="n"/>
      <c r="E469" s="158" t="n"/>
      <c r="F469" s="158" t="n"/>
      <c r="G469" s="158" t="n"/>
      <c r="H469" s="158" t="n"/>
      <c r="I469" s="158" t="n">
        <v>3</v>
      </c>
      <c r="J469" s="158" t="inlineStr">
        <is>
          <t>スリーブ</t>
        </is>
      </c>
      <c r="K469" s="158" t="n">
        <v>15</v>
      </c>
      <c r="L469" s="158" t="inlineStr">
        <is>
          <t>イノウエ　直管</t>
        </is>
      </c>
      <c r="M469" s="158" t="n">
        <v>0</v>
      </c>
      <c r="N469" s="158" t="n"/>
      <c r="O469" s="158" t="n">
        <v>90</v>
      </c>
      <c r="P469" s="158" t="n">
        <v>2</v>
      </c>
      <c r="Q469" s="158" t="n">
        <v>0</v>
      </c>
      <c r="R469" s="158" t="n">
        <v>3</v>
      </c>
      <c r="S469" s="158" t="inlineStr">
        <is>
          <t>四捨五入</t>
        </is>
      </c>
      <c r="T469" s="158" t="n">
        <v>1</v>
      </c>
      <c r="U469" s="158" t="inlineStr">
        <is>
          <t xml:space="preserve">  一円未満</t>
        </is>
      </c>
      <c r="V469" s="158" t="n">
        <v>3</v>
      </c>
      <c r="W469" s="158" t="inlineStr">
        <is>
          <t>四捨五入</t>
        </is>
      </c>
      <c r="X469" s="158" t="n">
        <v>0</v>
      </c>
      <c r="Y469" s="158" t="n">
        <v>0</v>
      </c>
      <c r="Z469" s="158" t="n">
        <v>50</v>
      </c>
    </row>
    <row r="470">
      <c r="A470" s="158" t="inlineStr">
        <is>
          <t>none</t>
        </is>
      </c>
      <c r="B470" s="158" t="n">
        <v>3121600</v>
      </c>
      <c r="C470" s="158" t="inlineStr">
        <is>
          <t>ｽﾘ-ﾌﾞ21ｘ35－60厚</t>
        </is>
      </c>
      <c r="D470" s="158" t="n"/>
      <c r="E470" s="158" t="n"/>
      <c r="F470" s="158" t="n"/>
      <c r="G470" s="158" t="n"/>
      <c r="H470" s="158" t="n"/>
      <c r="I470" s="158" t="n">
        <v>3</v>
      </c>
      <c r="J470" s="158" t="inlineStr">
        <is>
          <t>スリーブ</t>
        </is>
      </c>
      <c r="K470" s="158" t="n">
        <v>15</v>
      </c>
      <c r="L470" s="158" t="inlineStr">
        <is>
          <t>イノウエ　直管</t>
        </is>
      </c>
      <c r="M470" s="158" t="n">
        <v>0</v>
      </c>
      <c r="N470" s="158" t="n"/>
      <c r="O470" s="158" t="n">
        <v>250</v>
      </c>
      <c r="P470" s="158" t="n">
        <v>2</v>
      </c>
      <c r="Q470" s="158" t="n">
        <v>0</v>
      </c>
      <c r="R470" s="158" t="n">
        <v>3</v>
      </c>
      <c r="S470" s="158" t="inlineStr">
        <is>
          <t>四捨五入</t>
        </is>
      </c>
      <c r="T470" s="158" t="n">
        <v>1</v>
      </c>
      <c r="U470" s="158" t="inlineStr">
        <is>
          <t xml:space="preserve">  一円未満</t>
        </is>
      </c>
      <c r="V470" s="158" t="n">
        <v>3</v>
      </c>
      <c r="W470" s="158" t="inlineStr">
        <is>
          <t>四捨五入</t>
        </is>
      </c>
      <c r="X470" s="158" t="n">
        <v>0</v>
      </c>
      <c r="Y470" s="158" t="n">
        <v>0</v>
      </c>
      <c r="Z470" s="158" t="n">
        <v>28</v>
      </c>
    </row>
    <row r="471">
      <c r="A471" s="158" t="n">
        <v>3430300</v>
      </c>
      <c r="B471" s="158" t="n">
        <v>3130300</v>
      </c>
      <c r="C471" s="158" t="inlineStr">
        <is>
          <t>３０－３００厚</t>
        </is>
      </c>
      <c r="D471" s="158" t="n"/>
      <c r="E471" s="158" t="n"/>
      <c r="F471" s="158" t="n"/>
      <c r="G471" s="158" t="n"/>
      <c r="H471" s="158" t="n"/>
      <c r="I471" s="158" t="n">
        <v>3</v>
      </c>
      <c r="J471" s="158" t="inlineStr">
        <is>
          <t>スリーブ</t>
        </is>
      </c>
      <c r="K471" s="158" t="n">
        <v>15</v>
      </c>
      <c r="L471" s="158" t="inlineStr">
        <is>
          <t>イノウエ　直管</t>
        </is>
      </c>
      <c r="M471" s="158" t="n">
        <v>0</v>
      </c>
      <c r="N471" s="158" t="n"/>
      <c r="O471" s="158" t="n">
        <v>55</v>
      </c>
      <c r="P471" s="158" t="n">
        <v>2</v>
      </c>
      <c r="Q471" s="158" t="n">
        <v>0</v>
      </c>
      <c r="R471" s="158" t="n">
        <v>3</v>
      </c>
      <c r="S471" s="158" t="inlineStr">
        <is>
          <t>四捨五入</t>
        </is>
      </c>
      <c r="T471" s="158" t="n">
        <v>1</v>
      </c>
      <c r="U471" s="158" t="inlineStr">
        <is>
          <t xml:space="preserve">  一円未満</t>
        </is>
      </c>
      <c r="V471" s="158" t="n">
        <v>3</v>
      </c>
      <c r="W471" s="158" t="inlineStr">
        <is>
          <t>四捨五入</t>
        </is>
      </c>
      <c r="X471" s="158" t="n">
        <v>0</v>
      </c>
      <c r="Y471" s="158" t="n">
        <v>0</v>
      </c>
      <c r="Z471" s="158" t="n">
        <v>56</v>
      </c>
    </row>
    <row r="472">
      <c r="A472" s="158" t="n">
        <v>34360</v>
      </c>
      <c r="B472" s="158" t="n">
        <v>3130600</v>
      </c>
      <c r="C472" s="158" t="inlineStr">
        <is>
          <t>３０－６００厚</t>
        </is>
      </c>
      <c r="D472" s="158" t="n"/>
      <c r="E472" s="158" t="n"/>
      <c r="F472" s="158" t="n"/>
      <c r="G472" s="158" t="n"/>
      <c r="H472" s="158" t="n"/>
      <c r="I472" s="158" t="n">
        <v>3</v>
      </c>
      <c r="J472" s="158" t="inlineStr">
        <is>
          <t>スリーブ</t>
        </is>
      </c>
      <c r="K472" s="158" t="n">
        <v>15</v>
      </c>
      <c r="L472" s="158" t="inlineStr">
        <is>
          <t>イノウエ　直管</t>
        </is>
      </c>
      <c r="M472" s="158" t="n">
        <v>0</v>
      </c>
      <c r="N472" s="158" t="n"/>
      <c r="O472" s="158" t="n">
        <v>30</v>
      </c>
      <c r="P472" s="158" t="n">
        <v>2</v>
      </c>
      <c r="Q472" s="158" t="n">
        <v>0</v>
      </c>
      <c r="R472" s="158" t="n">
        <v>3</v>
      </c>
      <c r="S472" s="158" t="inlineStr">
        <is>
          <t>四捨五入</t>
        </is>
      </c>
      <c r="T472" s="158" t="n">
        <v>1</v>
      </c>
      <c r="U472" s="158" t="inlineStr">
        <is>
          <t xml:space="preserve">  一円未満</t>
        </is>
      </c>
      <c r="V472" s="158" t="n">
        <v>3</v>
      </c>
      <c r="W472" s="158" t="inlineStr">
        <is>
          <t>四捨五入</t>
        </is>
      </c>
      <c r="X472" s="158" t="n">
        <v>0</v>
      </c>
      <c r="Y472" s="158" t="n">
        <v>0</v>
      </c>
      <c r="Z472" s="158" t="n">
        <v>132</v>
      </c>
    </row>
    <row r="473">
      <c r="A473" s="158" t="n">
        <v>3435300</v>
      </c>
      <c r="B473" s="158" t="n">
        <v>3135300</v>
      </c>
      <c r="C473" s="158" t="inlineStr">
        <is>
          <t>３５－３００厚</t>
        </is>
      </c>
      <c r="D473" s="158" t="n"/>
      <c r="E473" s="158" t="n"/>
      <c r="F473" s="158" t="n"/>
      <c r="G473" s="158" t="n"/>
      <c r="H473" s="158" t="n"/>
      <c r="I473" s="158" t="n">
        <v>3</v>
      </c>
      <c r="J473" s="158" t="inlineStr">
        <is>
          <t>スリーブ</t>
        </is>
      </c>
      <c r="K473" s="158" t="n">
        <v>15</v>
      </c>
      <c r="L473" s="158" t="inlineStr">
        <is>
          <t>イノウエ　直管</t>
        </is>
      </c>
      <c r="M473" s="158" t="n">
        <v>0</v>
      </c>
      <c r="N473" s="158" t="n"/>
      <c r="O473" s="158" t="n">
        <v>40</v>
      </c>
      <c r="P473" s="158" t="n">
        <v>2</v>
      </c>
      <c r="Q473" s="158" t="n">
        <v>0</v>
      </c>
      <c r="R473" s="158" t="n">
        <v>3</v>
      </c>
      <c r="S473" s="158" t="inlineStr">
        <is>
          <t>四捨五入</t>
        </is>
      </c>
      <c r="T473" s="158" t="n">
        <v>1</v>
      </c>
      <c r="U473" s="158" t="inlineStr">
        <is>
          <t xml:space="preserve">  一円未満</t>
        </is>
      </c>
      <c r="V473" s="158" t="n">
        <v>3</v>
      </c>
      <c r="W473" s="158" t="inlineStr">
        <is>
          <t>四捨五入</t>
        </is>
      </c>
      <c r="X473" s="158" t="n">
        <v>0</v>
      </c>
      <c r="Y473" s="158" t="n">
        <v>0</v>
      </c>
      <c r="Z473" s="158" t="n">
        <v>66</v>
      </c>
    </row>
    <row r="474">
      <c r="A474" s="158" t="inlineStr">
        <is>
          <t>none</t>
        </is>
      </c>
      <c r="B474" s="158" t="n">
        <v>3140050</v>
      </c>
      <c r="C474" s="158" t="inlineStr">
        <is>
          <t>４０－５０　厚</t>
        </is>
      </c>
      <c r="D474" s="158" t="n"/>
      <c r="E474" s="158" t="n"/>
      <c r="F474" s="158" t="n"/>
      <c r="G474" s="158" t="n"/>
      <c r="H474" s="158" t="n"/>
      <c r="I474" s="158" t="n">
        <v>3</v>
      </c>
      <c r="J474" s="158" t="inlineStr">
        <is>
          <t>スリーブ</t>
        </is>
      </c>
      <c r="K474" s="158" t="n">
        <v>15</v>
      </c>
      <c r="L474" s="158" t="inlineStr">
        <is>
          <t>イノウエ　直管</t>
        </is>
      </c>
      <c r="M474" s="158" t="n">
        <v>0</v>
      </c>
      <c r="N474" s="158" t="n"/>
      <c r="O474" s="158" t="n">
        <v>204</v>
      </c>
      <c r="P474" s="158" t="n">
        <v>2</v>
      </c>
      <c r="Q474" s="158" t="n">
        <v>0</v>
      </c>
      <c r="R474" s="158" t="n">
        <v>3</v>
      </c>
      <c r="S474" s="158" t="inlineStr">
        <is>
          <t>四捨五入</t>
        </is>
      </c>
      <c r="T474" s="158" t="n">
        <v>1</v>
      </c>
      <c r="U474" s="158" t="inlineStr">
        <is>
          <t xml:space="preserve">  一円未満</t>
        </is>
      </c>
      <c r="V474" s="158" t="n">
        <v>3</v>
      </c>
      <c r="W474" s="158" t="inlineStr">
        <is>
          <t>四捨五入</t>
        </is>
      </c>
      <c r="X474" s="158" t="n">
        <v>0</v>
      </c>
      <c r="Y474" s="158" t="n">
        <v>0</v>
      </c>
      <c r="Z474" s="158" t="n">
        <v>30</v>
      </c>
    </row>
    <row r="475">
      <c r="A475" s="158" t="n">
        <v>3440100</v>
      </c>
      <c r="B475" s="158" t="n">
        <v>3140100</v>
      </c>
      <c r="C475" s="158" t="inlineStr">
        <is>
          <t>４０－１００厚</t>
        </is>
      </c>
      <c r="D475" s="158" t="n"/>
      <c r="E475" s="158" t="n"/>
      <c r="F475" s="158" t="n"/>
      <c r="G475" s="158" t="n"/>
      <c r="H475" s="158" t="n"/>
      <c r="I475" s="158" t="n">
        <v>3</v>
      </c>
      <c r="J475" s="158" t="inlineStr">
        <is>
          <t>スリーブ</t>
        </is>
      </c>
      <c r="K475" s="158" t="n">
        <v>15</v>
      </c>
      <c r="L475" s="158" t="inlineStr">
        <is>
          <t>イノウエ　直管</t>
        </is>
      </c>
      <c r="M475" s="158" t="n">
        <v>0</v>
      </c>
      <c r="N475" s="158" t="n"/>
      <c r="O475" s="158" t="n">
        <v>102</v>
      </c>
      <c r="P475" s="158" t="n">
        <v>2</v>
      </c>
      <c r="Q475" s="158" t="n">
        <v>0</v>
      </c>
      <c r="R475" s="158" t="n">
        <v>3</v>
      </c>
      <c r="S475" s="158" t="inlineStr">
        <is>
          <t>四捨五入</t>
        </is>
      </c>
      <c r="T475" s="158" t="n">
        <v>1</v>
      </c>
      <c r="U475" s="158" t="inlineStr">
        <is>
          <t xml:space="preserve">  一円未満</t>
        </is>
      </c>
      <c r="V475" s="158" t="n">
        <v>3</v>
      </c>
      <c r="W475" s="158" t="inlineStr">
        <is>
          <t>四捨五入</t>
        </is>
      </c>
      <c r="X475" s="158" t="n">
        <v>0</v>
      </c>
      <c r="Y475" s="158" t="n">
        <v>0</v>
      </c>
      <c r="Z475" s="158" t="n">
        <v>42</v>
      </c>
    </row>
    <row r="476">
      <c r="A476" s="158" t="n">
        <v>3440150</v>
      </c>
      <c r="B476" s="158" t="n">
        <v>3140150</v>
      </c>
      <c r="C476" s="158" t="inlineStr">
        <is>
          <t>４０－１５０厚</t>
        </is>
      </c>
      <c r="D476" s="158" t="n"/>
      <c r="E476" s="158" t="n"/>
      <c r="F476" s="158" t="n"/>
      <c r="G476" s="158" t="n"/>
      <c r="H476" s="158" t="n"/>
      <c r="I476" s="158" t="n">
        <v>3</v>
      </c>
      <c r="J476" s="158" t="inlineStr">
        <is>
          <t>スリーブ</t>
        </is>
      </c>
      <c r="K476" s="158" t="n">
        <v>15</v>
      </c>
      <c r="L476" s="158" t="inlineStr">
        <is>
          <t>イノウエ　直管</t>
        </is>
      </c>
      <c r="M476" s="158" t="n">
        <v>0</v>
      </c>
      <c r="N476" s="158" t="n"/>
      <c r="O476" s="158" t="n">
        <v>68</v>
      </c>
      <c r="P476" s="158" t="n">
        <v>2</v>
      </c>
      <c r="Q476" s="158" t="n">
        <v>0</v>
      </c>
      <c r="R476" s="158" t="n">
        <v>3</v>
      </c>
      <c r="S476" s="158" t="inlineStr">
        <is>
          <t>四捨五入</t>
        </is>
      </c>
      <c r="T476" s="158" t="n">
        <v>1</v>
      </c>
      <c r="U476" s="158" t="inlineStr">
        <is>
          <t xml:space="preserve">  一円未満</t>
        </is>
      </c>
      <c r="V476" s="158" t="n">
        <v>3</v>
      </c>
      <c r="W476" s="158" t="inlineStr">
        <is>
          <t>四捨五入</t>
        </is>
      </c>
      <c r="X476" s="158" t="n">
        <v>0</v>
      </c>
      <c r="Y476" s="158" t="n">
        <v>0</v>
      </c>
      <c r="Z476" s="158" t="n">
        <v>51</v>
      </c>
    </row>
    <row r="477">
      <c r="A477" s="158" t="n">
        <v>3440180</v>
      </c>
      <c r="B477" s="158" t="n">
        <v>3140180</v>
      </c>
      <c r="C477" s="158" t="inlineStr">
        <is>
          <t>４０－１８０厚</t>
        </is>
      </c>
      <c r="D477" s="158" t="n"/>
      <c r="E477" s="158" t="n"/>
      <c r="F477" s="158" t="n"/>
      <c r="G477" s="158" t="n"/>
      <c r="H477" s="158" t="n"/>
      <c r="I477" s="158" t="n">
        <v>3</v>
      </c>
      <c r="J477" s="158" t="inlineStr">
        <is>
          <t>スリーブ</t>
        </is>
      </c>
      <c r="K477" s="158" t="n">
        <v>15</v>
      </c>
      <c r="L477" s="158" t="inlineStr">
        <is>
          <t>イノウエ　直管</t>
        </is>
      </c>
      <c r="M477" s="158" t="n">
        <v>0</v>
      </c>
      <c r="N477" s="158" t="n"/>
      <c r="O477" s="158" t="n">
        <v>34</v>
      </c>
      <c r="P477" s="158" t="n">
        <v>2</v>
      </c>
      <c r="Q477" s="158" t="n">
        <v>0</v>
      </c>
      <c r="R477" s="158" t="n">
        <v>3</v>
      </c>
      <c r="S477" s="158" t="inlineStr">
        <is>
          <t>四捨五入</t>
        </is>
      </c>
      <c r="T477" s="158" t="n">
        <v>1</v>
      </c>
      <c r="U477" s="158" t="inlineStr">
        <is>
          <t xml:space="preserve">  一円未満</t>
        </is>
      </c>
      <c r="V477" s="158" t="n">
        <v>3</v>
      </c>
      <c r="W477" s="158" t="inlineStr">
        <is>
          <t>四捨五入</t>
        </is>
      </c>
      <c r="X477" s="158" t="n">
        <v>0</v>
      </c>
      <c r="Y477" s="158" t="n">
        <v>0</v>
      </c>
      <c r="Z477" s="158" t="n">
        <v>56</v>
      </c>
    </row>
    <row r="478">
      <c r="A478" s="158" t="n">
        <v>3440200</v>
      </c>
      <c r="B478" s="158" t="n">
        <v>3140200</v>
      </c>
      <c r="C478" s="158" t="inlineStr">
        <is>
          <t>４０－２００厚</t>
        </is>
      </c>
      <c r="D478" s="158" t="n"/>
      <c r="E478" s="158" t="n"/>
      <c r="F478" s="158" t="n"/>
      <c r="G478" s="158" t="n"/>
      <c r="H478" s="158" t="n"/>
      <c r="I478" s="158" t="n">
        <v>3</v>
      </c>
      <c r="J478" s="158" t="inlineStr">
        <is>
          <t>スリーブ</t>
        </is>
      </c>
      <c r="K478" s="158" t="n">
        <v>15</v>
      </c>
      <c r="L478" s="158" t="inlineStr">
        <is>
          <t>イノウエ　直管</t>
        </is>
      </c>
      <c r="M478" s="158" t="n">
        <v>0</v>
      </c>
      <c r="N478" s="158" t="n"/>
      <c r="O478" s="158" t="n">
        <v>34</v>
      </c>
      <c r="P478" s="158" t="n">
        <v>2</v>
      </c>
      <c r="Q478" s="158" t="n">
        <v>0</v>
      </c>
      <c r="R478" s="158" t="n">
        <v>3</v>
      </c>
      <c r="S478" s="158" t="inlineStr">
        <is>
          <t>四捨五入</t>
        </is>
      </c>
      <c r="T478" s="158" t="n">
        <v>1</v>
      </c>
      <c r="U478" s="158" t="inlineStr">
        <is>
          <t xml:space="preserve">  一円未満</t>
        </is>
      </c>
      <c r="V478" s="158" t="n">
        <v>3</v>
      </c>
      <c r="W478" s="158" t="inlineStr">
        <is>
          <t>四捨五入</t>
        </is>
      </c>
      <c r="X478" s="158" t="n">
        <v>0</v>
      </c>
      <c r="Y478" s="158" t="n">
        <v>0</v>
      </c>
      <c r="Z478" s="158" t="n">
        <v>59</v>
      </c>
    </row>
    <row r="479">
      <c r="A479" s="158" t="n">
        <v>3440250</v>
      </c>
      <c r="B479" s="158" t="n">
        <v>3140250</v>
      </c>
      <c r="C479" s="158" t="inlineStr">
        <is>
          <t>４０－２５０厚</t>
        </is>
      </c>
      <c r="D479" s="158" t="n"/>
      <c r="E479" s="158" t="n"/>
      <c r="F479" s="158" t="n"/>
      <c r="G479" s="158" t="n"/>
      <c r="H479" s="158" t="n"/>
      <c r="I479" s="158" t="n">
        <v>3</v>
      </c>
      <c r="J479" s="158" t="inlineStr">
        <is>
          <t>スリーブ</t>
        </is>
      </c>
      <c r="K479" s="158" t="n">
        <v>15</v>
      </c>
      <c r="L479" s="158" t="inlineStr">
        <is>
          <t>イノウエ　直管</t>
        </is>
      </c>
      <c r="M479" s="158" t="n">
        <v>0</v>
      </c>
      <c r="N479" s="158" t="n"/>
      <c r="O479" s="158" t="n">
        <v>34</v>
      </c>
      <c r="P479" s="158" t="n">
        <v>2</v>
      </c>
      <c r="Q479" s="158" t="n">
        <v>0</v>
      </c>
      <c r="R479" s="158" t="n">
        <v>3</v>
      </c>
      <c r="S479" s="158" t="inlineStr">
        <is>
          <t>四捨五入</t>
        </is>
      </c>
      <c r="T479" s="158" t="n">
        <v>1</v>
      </c>
      <c r="U479" s="158" t="inlineStr">
        <is>
          <t xml:space="preserve">  一円未満</t>
        </is>
      </c>
      <c r="V479" s="158" t="n">
        <v>3</v>
      </c>
      <c r="W479" s="158" t="inlineStr">
        <is>
          <t>四捨五入</t>
        </is>
      </c>
      <c r="X479" s="158" t="n">
        <v>0</v>
      </c>
      <c r="Y479" s="158" t="n">
        <v>0</v>
      </c>
      <c r="Z479" s="158" t="n">
        <v>66</v>
      </c>
    </row>
    <row r="480">
      <c r="A480" s="158" t="n">
        <v>3440300</v>
      </c>
      <c r="B480" s="158" t="n">
        <v>3140300</v>
      </c>
      <c r="C480" s="158" t="inlineStr">
        <is>
          <t>４０－３００厚</t>
        </is>
      </c>
      <c r="D480" s="158" t="n"/>
      <c r="E480" s="158" t="n"/>
      <c r="F480" s="158" t="n"/>
      <c r="G480" s="158" t="n"/>
      <c r="H480" s="158" t="n"/>
      <c r="I480" s="158" t="n">
        <v>3</v>
      </c>
      <c r="J480" s="158" t="inlineStr">
        <is>
          <t>スリーブ</t>
        </is>
      </c>
      <c r="K480" s="158" t="n">
        <v>15</v>
      </c>
      <c r="L480" s="158" t="inlineStr">
        <is>
          <t>イノウエ　直管</t>
        </is>
      </c>
      <c r="M480" s="158" t="n">
        <v>0</v>
      </c>
      <c r="N480" s="158" t="n"/>
      <c r="O480" s="158" t="n">
        <v>34</v>
      </c>
      <c r="P480" s="158" t="n">
        <v>2</v>
      </c>
      <c r="Q480" s="158" t="n">
        <v>0</v>
      </c>
      <c r="R480" s="158" t="n">
        <v>3</v>
      </c>
      <c r="S480" s="158" t="inlineStr">
        <is>
          <t>四捨五入</t>
        </is>
      </c>
      <c r="T480" s="158" t="n">
        <v>1</v>
      </c>
      <c r="U480" s="158" t="inlineStr">
        <is>
          <t xml:space="preserve">  一円未満</t>
        </is>
      </c>
      <c r="V480" s="158" t="n">
        <v>3</v>
      </c>
      <c r="W480" s="158" t="inlineStr">
        <is>
          <t>四捨五入</t>
        </is>
      </c>
      <c r="X480" s="158" t="n">
        <v>0</v>
      </c>
      <c r="Y480" s="158" t="n">
        <v>0</v>
      </c>
      <c r="Z480" s="158" t="n">
        <v>72</v>
      </c>
    </row>
    <row r="481">
      <c r="A481" s="158" t="n">
        <v>3445200</v>
      </c>
      <c r="B481" s="158" t="n">
        <v>3145200</v>
      </c>
      <c r="C481" s="158" t="inlineStr">
        <is>
          <t>４５－２００厚</t>
        </is>
      </c>
      <c r="D481" s="158" t="n"/>
      <c r="E481" s="158" t="n"/>
      <c r="F481" s="158" t="n"/>
      <c r="G481" s="158" t="n"/>
      <c r="H481" s="158" t="n"/>
      <c r="I481" s="158" t="n">
        <v>3</v>
      </c>
      <c r="J481" s="158" t="inlineStr">
        <is>
          <t>スリーブ</t>
        </is>
      </c>
      <c r="K481" s="158" t="n">
        <v>15</v>
      </c>
      <c r="L481" s="158" t="inlineStr">
        <is>
          <t>イノウエ　直管</t>
        </is>
      </c>
      <c r="M481" s="158" t="n">
        <v>0</v>
      </c>
      <c r="N481" s="158" t="n"/>
      <c r="O481" s="158" t="n">
        <v>24</v>
      </c>
      <c r="P481" s="158" t="n">
        <v>2</v>
      </c>
      <c r="Q481" s="158" t="n">
        <v>0</v>
      </c>
      <c r="R481" s="158" t="n">
        <v>3</v>
      </c>
      <c r="S481" s="158" t="inlineStr">
        <is>
          <t>四捨五入</t>
        </is>
      </c>
      <c r="T481" s="158" t="n">
        <v>1</v>
      </c>
      <c r="U481" s="158" t="inlineStr">
        <is>
          <t xml:space="preserve">  一円未満</t>
        </is>
      </c>
      <c r="V481" s="158" t="n">
        <v>3</v>
      </c>
      <c r="W481" s="158" t="inlineStr">
        <is>
          <t>四捨五入</t>
        </is>
      </c>
      <c r="X481" s="158" t="n">
        <v>0</v>
      </c>
      <c r="Y481" s="158" t="n">
        <v>0</v>
      </c>
      <c r="Z481" s="158" t="n">
        <v>73</v>
      </c>
    </row>
    <row r="482">
      <c r="A482" s="158" t="n">
        <v>344523</v>
      </c>
      <c r="B482" s="158" t="n">
        <v>3145230</v>
      </c>
      <c r="C482" s="158" t="inlineStr">
        <is>
          <t>４５－２３０厚</t>
        </is>
      </c>
      <c r="D482" s="158" t="n"/>
      <c r="E482" s="158" t="n"/>
      <c r="F482" s="158" t="n"/>
      <c r="G482" s="158" t="n"/>
      <c r="H482" s="158" t="n"/>
      <c r="I482" s="158" t="n">
        <v>3</v>
      </c>
      <c r="J482" s="158" t="inlineStr">
        <is>
          <t>スリーブ</t>
        </is>
      </c>
      <c r="K482" s="158" t="n">
        <v>15</v>
      </c>
      <c r="L482" s="158" t="inlineStr">
        <is>
          <t>イノウエ　直管</t>
        </is>
      </c>
      <c r="M482" s="158" t="n">
        <v>0</v>
      </c>
      <c r="N482" s="158" t="n"/>
      <c r="O482" s="158" t="n">
        <v>24</v>
      </c>
      <c r="P482" s="158" t="n">
        <v>2</v>
      </c>
      <c r="Q482" s="158" t="n">
        <v>0</v>
      </c>
      <c r="R482" s="158" t="n">
        <v>3</v>
      </c>
      <c r="S482" s="158" t="inlineStr">
        <is>
          <t>四捨五入</t>
        </is>
      </c>
      <c r="T482" s="158" t="n">
        <v>1</v>
      </c>
      <c r="U482" s="158" t="inlineStr">
        <is>
          <t xml:space="preserve">  一円未満</t>
        </is>
      </c>
      <c r="V482" s="158" t="n">
        <v>3</v>
      </c>
      <c r="W482" s="158" t="inlineStr">
        <is>
          <t>四捨五入</t>
        </is>
      </c>
      <c r="X482" s="158" t="n">
        <v>0</v>
      </c>
      <c r="Y482" s="158" t="n">
        <v>0</v>
      </c>
      <c r="Z482" s="158" t="n">
        <v>78</v>
      </c>
    </row>
    <row r="483">
      <c r="A483" s="158" t="n">
        <v>344525</v>
      </c>
      <c r="B483" s="158" t="n">
        <v>3145250</v>
      </c>
      <c r="C483" s="158" t="inlineStr">
        <is>
          <t>４５－２５０厚</t>
        </is>
      </c>
      <c r="D483" s="158" t="n"/>
      <c r="E483" s="158" t="n"/>
      <c r="F483" s="158" t="n"/>
      <c r="G483" s="158" t="n"/>
      <c r="H483" s="158" t="n"/>
      <c r="I483" s="158" t="n">
        <v>3</v>
      </c>
      <c r="J483" s="158" t="inlineStr">
        <is>
          <t>スリーブ</t>
        </is>
      </c>
      <c r="K483" s="158" t="n">
        <v>15</v>
      </c>
      <c r="L483" s="158" t="inlineStr">
        <is>
          <t>イノウエ　直管</t>
        </is>
      </c>
      <c r="M483" s="158" t="n">
        <v>0</v>
      </c>
      <c r="N483" s="158" t="n"/>
      <c r="O483" s="158" t="n">
        <v>24</v>
      </c>
      <c r="P483" s="158" t="n">
        <v>2</v>
      </c>
      <c r="Q483" s="158" t="n">
        <v>0</v>
      </c>
      <c r="R483" s="158" t="n">
        <v>3</v>
      </c>
      <c r="S483" s="158" t="inlineStr">
        <is>
          <t>四捨五入</t>
        </is>
      </c>
      <c r="T483" s="158" t="n">
        <v>1</v>
      </c>
      <c r="U483" s="158" t="inlineStr">
        <is>
          <t xml:space="preserve">  一円未満</t>
        </is>
      </c>
      <c r="V483" s="158" t="n">
        <v>3</v>
      </c>
      <c r="W483" s="158" t="inlineStr">
        <is>
          <t>四捨五入</t>
        </is>
      </c>
      <c r="X483" s="158" t="n">
        <v>0</v>
      </c>
      <c r="Y483" s="158" t="n">
        <v>0</v>
      </c>
      <c r="Z483" s="158" t="n">
        <v>81</v>
      </c>
    </row>
    <row r="484">
      <c r="A484" s="158" t="n">
        <v>3445280</v>
      </c>
      <c r="B484" s="158" t="n">
        <v>3145280</v>
      </c>
      <c r="C484" s="158" t="inlineStr">
        <is>
          <t>４５－２８０厚</t>
        </is>
      </c>
      <c r="D484" s="158" t="n"/>
      <c r="E484" s="158" t="n"/>
      <c r="F484" s="158" t="n"/>
      <c r="G484" s="158" t="n"/>
      <c r="H484" s="158" t="n"/>
      <c r="I484" s="158" t="n">
        <v>3</v>
      </c>
      <c r="J484" s="158" t="inlineStr">
        <is>
          <t>スリーブ</t>
        </is>
      </c>
      <c r="K484" s="158" t="n">
        <v>15</v>
      </c>
      <c r="L484" s="158" t="inlineStr">
        <is>
          <t>イノウエ　直管</t>
        </is>
      </c>
      <c r="M484" s="158" t="n">
        <v>0</v>
      </c>
      <c r="N484" s="158" t="n"/>
      <c r="O484" s="158" t="n">
        <v>24</v>
      </c>
      <c r="P484" s="158" t="n">
        <v>2</v>
      </c>
      <c r="Q484" s="158" t="n">
        <v>0</v>
      </c>
      <c r="R484" s="158" t="n">
        <v>3</v>
      </c>
      <c r="S484" s="158" t="inlineStr">
        <is>
          <t>四捨五入</t>
        </is>
      </c>
      <c r="T484" s="158" t="n">
        <v>1</v>
      </c>
      <c r="U484" s="158" t="inlineStr">
        <is>
          <t xml:space="preserve">  一円未満</t>
        </is>
      </c>
      <c r="V484" s="158" t="n">
        <v>3</v>
      </c>
      <c r="W484" s="158" t="inlineStr">
        <is>
          <t>四捨五入</t>
        </is>
      </c>
      <c r="X484" s="158" t="n">
        <v>0</v>
      </c>
      <c r="Y484" s="158" t="n">
        <v>0</v>
      </c>
      <c r="Z484" s="158" t="n">
        <v>86</v>
      </c>
    </row>
    <row r="485">
      <c r="A485" s="158" t="n">
        <v>3445300</v>
      </c>
      <c r="B485" s="158" t="n">
        <v>3145300</v>
      </c>
      <c r="C485" s="158" t="inlineStr">
        <is>
          <t>４５－３００厚</t>
        </is>
      </c>
      <c r="D485" s="158" t="n"/>
      <c r="E485" s="158" t="n"/>
      <c r="F485" s="158" t="n"/>
      <c r="G485" s="158" t="n"/>
      <c r="H485" s="158" t="n"/>
      <c r="I485" s="158" t="n">
        <v>3</v>
      </c>
      <c r="J485" s="158" t="inlineStr">
        <is>
          <t>スリーブ</t>
        </is>
      </c>
      <c r="K485" s="158" t="n">
        <v>15</v>
      </c>
      <c r="L485" s="158" t="inlineStr">
        <is>
          <t>イノウエ　直管</t>
        </is>
      </c>
      <c r="M485" s="158" t="n">
        <v>0</v>
      </c>
      <c r="N485" s="158" t="n"/>
      <c r="O485" s="158" t="n">
        <v>24</v>
      </c>
      <c r="P485" s="158" t="n">
        <v>2</v>
      </c>
      <c r="Q485" s="158" t="n">
        <v>0</v>
      </c>
      <c r="R485" s="158" t="n">
        <v>3</v>
      </c>
      <c r="S485" s="158" t="inlineStr">
        <is>
          <t>四捨五入</t>
        </is>
      </c>
      <c r="T485" s="158" t="n">
        <v>1</v>
      </c>
      <c r="U485" s="158" t="inlineStr">
        <is>
          <t xml:space="preserve">  一円未満</t>
        </is>
      </c>
      <c r="V485" s="158" t="n">
        <v>3</v>
      </c>
      <c r="W485" s="158" t="inlineStr">
        <is>
          <t>四捨五入</t>
        </is>
      </c>
      <c r="X485" s="158" t="n">
        <v>0</v>
      </c>
      <c r="Y485" s="158" t="n">
        <v>0</v>
      </c>
      <c r="Z485" s="158" t="n">
        <v>88</v>
      </c>
    </row>
    <row r="486">
      <c r="A486" s="158" t="n">
        <v>3450010</v>
      </c>
      <c r="B486" s="158" t="n">
        <v>3150010</v>
      </c>
      <c r="C486" s="158" t="inlineStr">
        <is>
          <t>５０－１０　厚</t>
        </is>
      </c>
      <c r="D486" s="158" t="n"/>
      <c r="E486" s="158" t="n"/>
      <c r="F486" s="158" t="n"/>
      <c r="G486" s="158" t="n"/>
      <c r="H486" s="158" t="n"/>
      <c r="I486" s="158" t="n">
        <v>3</v>
      </c>
      <c r="J486" s="158" t="inlineStr">
        <is>
          <t>スリーブ</t>
        </is>
      </c>
      <c r="K486" s="158" t="n">
        <v>15</v>
      </c>
      <c r="L486" s="158" t="inlineStr">
        <is>
          <t>イノウエ　直管</t>
        </is>
      </c>
      <c r="M486" s="158" t="n">
        <v>0</v>
      </c>
      <c r="N486" s="158" t="n"/>
      <c r="O486" s="158" t="n">
        <v>600</v>
      </c>
      <c r="P486" s="158" t="n">
        <v>2</v>
      </c>
      <c r="Q486" s="158" t="n">
        <v>0</v>
      </c>
      <c r="R486" s="158" t="n">
        <v>3</v>
      </c>
      <c r="S486" s="158" t="inlineStr">
        <is>
          <t>四捨五入</t>
        </is>
      </c>
      <c r="T486" s="158" t="n">
        <v>1</v>
      </c>
      <c r="U486" s="158" t="inlineStr">
        <is>
          <t xml:space="preserve">  一円未満</t>
        </is>
      </c>
      <c r="V486" s="158" t="n">
        <v>3</v>
      </c>
      <c r="W486" s="158" t="inlineStr">
        <is>
          <t>四捨五入</t>
        </is>
      </c>
      <c r="X486" s="158" t="n">
        <v>0</v>
      </c>
      <c r="Y486" s="158" t="n">
        <v>0</v>
      </c>
      <c r="Z486" s="158" t="n">
        <v>18</v>
      </c>
    </row>
    <row r="487">
      <c r="A487" s="158" t="n">
        <v>3450050</v>
      </c>
      <c r="B487" s="158" t="n">
        <v>3150050</v>
      </c>
      <c r="C487" s="158" t="inlineStr">
        <is>
          <t>５０－５０　厚</t>
        </is>
      </c>
      <c r="D487" s="158" t="n"/>
      <c r="E487" s="158" t="n"/>
      <c r="F487" s="158" t="n"/>
      <c r="G487" s="158" t="n"/>
      <c r="H487" s="158" t="n"/>
      <c r="I487" s="158" t="n">
        <v>3</v>
      </c>
      <c r="J487" s="158" t="inlineStr">
        <is>
          <t>スリーブ</t>
        </is>
      </c>
      <c r="K487" s="158" t="n">
        <v>15</v>
      </c>
      <c r="L487" s="158" t="inlineStr">
        <is>
          <t>イノウエ　直管</t>
        </is>
      </c>
      <c r="M487" s="158" t="n">
        <v>0</v>
      </c>
      <c r="N487" s="158" t="n"/>
      <c r="O487" s="158" t="n">
        <v>120</v>
      </c>
      <c r="P487" s="158" t="n">
        <v>2</v>
      </c>
      <c r="Q487" s="158" t="n">
        <v>0</v>
      </c>
      <c r="R487" s="158" t="n">
        <v>3</v>
      </c>
      <c r="S487" s="158" t="inlineStr">
        <is>
          <t>四捨五入</t>
        </is>
      </c>
      <c r="T487" s="158" t="n">
        <v>1</v>
      </c>
      <c r="U487" s="158" t="inlineStr">
        <is>
          <t xml:space="preserve">  一円未満</t>
        </is>
      </c>
      <c r="V487" s="158" t="n">
        <v>3</v>
      </c>
      <c r="W487" s="158" t="inlineStr">
        <is>
          <t>四捨五入</t>
        </is>
      </c>
      <c r="X487" s="158" t="n">
        <v>0</v>
      </c>
      <c r="Y487" s="158" t="n">
        <v>0</v>
      </c>
      <c r="Z487" s="158" t="n">
        <v>39</v>
      </c>
    </row>
    <row r="488">
      <c r="A488" s="158" t="n">
        <v>3450080</v>
      </c>
      <c r="B488" s="158" t="n">
        <v>3150080</v>
      </c>
      <c r="C488" s="158" t="inlineStr">
        <is>
          <t>５０－８０　厚</t>
        </is>
      </c>
      <c r="D488" s="158" t="n"/>
      <c r="E488" s="158" t="n"/>
      <c r="F488" s="158" t="n"/>
      <c r="G488" s="158" t="n"/>
      <c r="H488" s="158" t="n"/>
      <c r="I488" s="158" t="n">
        <v>3</v>
      </c>
      <c r="J488" s="158" t="inlineStr">
        <is>
          <t>スリーブ</t>
        </is>
      </c>
      <c r="K488" s="158" t="n">
        <v>15</v>
      </c>
      <c r="L488" s="158" t="inlineStr">
        <is>
          <t>イノウエ　直管</t>
        </is>
      </c>
      <c r="M488" s="158" t="n">
        <v>0</v>
      </c>
      <c r="N488" s="158" t="n"/>
      <c r="O488" s="158" t="n">
        <v>80</v>
      </c>
      <c r="P488" s="158" t="n">
        <v>2</v>
      </c>
      <c r="Q488" s="158" t="n">
        <v>0</v>
      </c>
      <c r="R488" s="158" t="n">
        <v>3</v>
      </c>
      <c r="S488" s="158" t="inlineStr">
        <is>
          <t>四捨五入</t>
        </is>
      </c>
      <c r="T488" s="158" t="n">
        <v>1</v>
      </c>
      <c r="U488" s="158" t="inlineStr">
        <is>
          <t xml:space="preserve">  一円未満</t>
        </is>
      </c>
      <c r="V488" s="158" t="n">
        <v>3</v>
      </c>
      <c r="W488" s="158" t="inlineStr">
        <is>
          <t>四捨五入</t>
        </is>
      </c>
      <c r="X488" s="158" t="n">
        <v>0</v>
      </c>
      <c r="Y488" s="158" t="n">
        <v>0</v>
      </c>
      <c r="Z488" s="158" t="n">
        <v>48</v>
      </c>
    </row>
    <row r="489">
      <c r="A489" s="158" t="n">
        <v>3450100</v>
      </c>
      <c r="B489" s="158" t="n">
        <v>3150100</v>
      </c>
      <c r="C489" s="158" t="inlineStr">
        <is>
          <t>５０－１００厚</t>
        </is>
      </c>
      <c r="D489" s="158" t="n"/>
      <c r="E489" s="158" t="n"/>
      <c r="F489" s="158" t="n"/>
      <c r="G489" s="158" t="n"/>
      <c r="H489" s="158" t="n"/>
      <c r="I489" s="158" t="n">
        <v>3</v>
      </c>
      <c r="J489" s="158" t="inlineStr">
        <is>
          <t>スリーブ</t>
        </is>
      </c>
      <c r="K489" s="158" t="n">
        <v>15</v>
      </c>
      <c r="L489" s="158" t="inlineStr">
        <is>
          <t>イノウエ　直管</t>
        </is>
      </c>
      <c r="M489" s="158" t="n">
        <v>0</v>
      </c>
      <c r="N489" s="158" t="n"/>
      <c r="O489" s="158" t="n">
        <v>60</v>
      </c>
      <c r="P489" s="158" t="n">
        <v>2</v>
      </c>
      <c r="Q489" s="158" t="n">
        <v>0</v>
      </c>
      <c r="R489" s="158" t="n">
        <v>3</v>
      </c>
      <c r="S489" s="158" t="inlineStr">
        <is>
          <t>四捨五入</t>
        </is>
      </c>
      <c r="T489" s="158" t="n">
        <v>1</v>
      </c>
      <c r="U489" s="158" t="inlineStr">
        <is>
          <t xml:space="preserve">  一円未満</t>
        </is>
      </c>
      <c r="V489" s="158" t="n">
        <v>3</v>
      </c>
      <c r="W489" s="158" t="inlineStr">
        <is>
          <t>四捨五入</t>
        </is>
      </c>
      <c r="X489" s="158" t="n">
        <v>0</v>
      </c>
      <c r="Y489" s="158" t="n">
        <v>0</v>
      </c>
      <c r="Z489" s="158" t="n">
        <v>55</v>
      </c>
    </row>
    <row r="490">
      <c r="A490" s="158" t="inlineStr">
        <is>
          <t>none</t>
        </is>
      </c>
      <c r="B490" s="158" t="n">
        <v>3150125</v>
      </c>
      <c r="C490" s="158" t="inlineStr">
        <is>
          <t>５０－１２５厚</t>
        </is>
      </c>
      <c r="D490" s="158" t="n"/>
      <c r="E490" s="158" t="n"/>
      <c r="F490" s="158" t="n"/>
      <c r="G490" s="158" t="n"/>
      <c r="H490" s="158" t="n"/>
      <c r="I490" s="158" t="n">
        <v>3</v>
      </c>
      <c r="J490" s="158" t="inlineStr">
        <is>
          <t>スリーブ</t>
        </is>
      </c>
      <c r="K490" s="158" t="n">
        <v>15</v>
      </c>
      <c r="L490" s="158" t="inlineStr">
        <is>
          <t>イノウエ　直管</t>
        </is>
      </c>
      <c r="M490" s="158" t="n">
        <v>0</v>
      </c>
      <c r="N490" s="158" t="n"/>
      <c r="O490" s="158" t="n">
        <v>50</v>
      </c>
      <c r="P490" s="158" t="n">
        <v>2</v>
      </c>
      <c r="Q490" s="158" t="n">
        <v>0</v>
      </c>
      <c r="R490" s="158" t="n">
        <v>3</v>
      </c>
      <c r="S490" s="158" t="inlineStr">
        <is>
          <t>四捨五入</t>
        </is>
      </c>
      <c r="T490" s="158" t="n">
        <v>1</v>
      </c>
      <c r="U490" s="158" t="inlineStr">
        <is>
          <t xml:space="preserve">  一円未満</t>
        </is>
      </c>
      <c r="V490" s="158" t="n">
        <v>3</v>
      </c>
      <c r="W490" s="158" t="inlineStr">
        <is>
          <t>四捨五入</t>
        </is>
      </c>
      <c r="X490" s="158" t="n">
        <v>0</v>
      </c>
      <c r="Y490" s="158" t="n">
        <v>0</v>
      </c>
      <c r="Z490" s="158" t="n">
        <v>61</v>
      </c>
    </row>
    <row r="491">
      <c r="A491" s="158" t="n">
        <v>3450140</v>
      </c>
      <c r="B491" s="158" t="n">
        <v>3150140</v>
      </c>
      <c r="C491" s="158" t="inlineStr">
        <is>
          <t>５０－１４０厚</t>
        </is>
      </c>
      <c r="D491" s="158" t="n"/>
      <c r="E491" s="158" t="n"/>
      <c r="F491" s="158" t="n"/>
      <c r="G491" s="158" t="n"/>
      <c r="H491" s="158" t="n"/>
      <c r="I491" s="158" t="n">
        <v>3</v>
      </c>
      <c r="J491" s="158" t="inlineStr">
        <is>
          <t>スリーブ</t>
        </is>
      </c>
      <c r="K491" s="158" t="n">
        <v>15</v>
      </c>
      <c r="L491" s="158" t="inlineStr">
        <is>
          <t>イノウエ　直管</t>
        </is>
      </c>
      <c r="M491" s="158" t="n">
        <v>0</v>
      </c>
      <c r="N491" s="158" t="n"/>
      <c r="O491" s="158" t="n">
        <v>40</v>
      </c>
      <c r="P491" s="158" t="n">
        <v>2</v>
      </c>
      <c r="Q491" s="158" t="n">
        <v>0</v>
      </c>
      <c r="R491" s="158" t="n">
        <v>3</v>
      </c>
      <c r="S491" s="158" t="inlineStr">
        <is>
          <t>四捨五入</t>
        </is>
      </c>
      <c r="T491" s="158" t="n">
        <v>1</v>
      </c>
      <c r="U491" s="158" t="inlineStr">
        <is>
          <t xml:space="preserve">  一円未満</t>
        </is>
      </c>
      <c r="V491" s="158" t="n">
        <v>3</v>
      </c>
      <c r="W491" s="158" t="inlineStr">
        <is>
          <t>四捨五入</t>
        </is>
      </c>
      <c r="X491" s="158" t="n">
        <v>0</v>
      </c>
      <c r="Y491" s="158" t="n">
        <v>0</v>
      </c>
      <c r="Z491" s="158" t="n">
        <v>65</v>
      </c>
    </row>
    <row r="492">
      <c r="A492" s="158" t="n">
        <v>3450150</v>
      </c>
      <c r="B492" s="158" t="n">
        <v>3150150</v>
      </c>
      <c r="C492" s="158" t="inlineStr">
        <is>
          <t>５０－１５０厚</t>
        </is>
      </c>
      <c r="D492" s="158" t="n"/>
      <c r="E492" s="158" t="n"/>
      <c r="F492" s="158" t="n"/>
      <c r="G492" s="158" t="n"/>
      <c r="H492" s="158" t="n"/>
      <c r="I492" s="158" t="n">
        <v>3</v>
      </c>
      <c r="J492" s="158" t="inlineStr">
        <is>
          <t>スリーブ</t>
        </is>
      </c>
      <c r="K492" s="158" t="n">
        <v>15</v>
      </c>
      <c r="L492" s="158" t="inlineStr">
        <is>
          <t>イノウエ　直管</t>
        </is>
      </c>
      <c r="M492" s="158" t="n">
        <v>0</v>
      </c>
      <c r="N492" s="158" t="n"/>
      <c r="O492" s="158" t="n">
        <v>40</v>
      </c>
      <c r="P492" s="158" t="n">
        <v>2</v>
      </c>
      <c r="Q492" s="158" t="n">
        <v>0</v>
      </c>
      <c r="R492" s="158" t="n">
        <v>3</v>
      </c>
      <c r="S492" s="158" t="inlineStr">
        <is>
          <t>四捨五入</t>
        </is>
      </c>
      <c r="T492" s="158" t="n">
        <v>1</v>
      </c>
      <c r="U492" s="158" t="inlineStr">
        <is>
          <t xml:space="preserve">  一円未満</t>
        </is>
      </c>
      <c r="V492" s="158" t="n">
        <v>3</v>
      </c>
      <c r="W492" s="158" t="inlineStr">
        <is>
          <t>四捨五入</t>
        </is>
      </c>
      <c r="X492" s="158" t="n">
        <v>0</v>
      </c>
      <c r="Y492" s="158" t="n">
        <v>0</v>
      </c>
      <c r="Z492" s="158" t="n">
        <v>67</v>
      </c>
    </row>
    <row r="493">
      <c r="A493" s="158" t="n">
        <v>3450165</v>
      </c>
      <c r="B493" s="158" t="n">
        <v>3150165</v>
      </c>
      <c r="C493" s="158" t="inlineStr">
        <is>
          <t>５０－１６５厚</t>
        </is>
      </c>
      <c r="D493" s="158" t="n"/>
      <c r="E493" s="158" t="n"/>
      <c r="F493" s="158" t="n"/>
      <c r="G493" s="158" t="n"/>
      <c r="H493" s="158" t="n"/>
      <c r="I493" s="158" t="n">
        <v>3</v>
      </c>
      <c r="J493" s="158" t="inlineStr">
        <is>
          <t>スリーブ</t>
        </is>
      </c>
      <c r="K493" s="158" t="n">
        <v>15</v>
      </c>
      <c r="L493" s="158" t="inlineStr">
        <is>
          <t>イノウエ　直管</t>
        </is>
      </c>
      <c r="M493" s="158" t="n">
        <v>0</v>
      </c>
      <c r="N493" s="158" t="n"/>
      <c r="O493" s="158" t="n">
        <v>40</v>
      </c>
      <c r="P493" s="158" t="n">
        <v>2</v>
      </c>
      <c r="Q493" s="158" t="n">
        <v>0</v>
      </c>
      <c r="R493" s="158" t="n">
        <v>3</v>
      </c>
      <c r="S493" s="158" t="inlineStr">
        <is>
          <t>四捨五入</t>
        </is>
      </c>
      <c r="T493" s="158" t="n">
        <v>1</v>
      </c>
      <c r="U493" s="158" t="inlineStr">
        <is>
          <t xml:space="preserve">  一円未満</t>
        </is>
      </c>
      <c r="V493" s="158" t="n">
        <v>3</v>
      </c>
      <c r="W493" s="158" t="inlineStr">
        <is>
          <t>四捨五入</t>
        </is>
      </c>
      <c r="X493" s="158" t="n">
        <v>0</v>
      </c>
      <c r="Y493" s="158" t="n">
        <v>0</v>
      </c>
      <c r="Z493" s="158" t="n">
        <v>70</v>
      </c>
    </row>
    <row r="494">
      <c r="A494" s="158" t="n">
        <v>3450180</v>
      </c>
      <c r="B494" s="158" t="n">
        <v>3150180</v>
      </c>
      <c r="C494" s="158" t="inlineStr">
        <is>
          <t>５０－１８０厚</t>
        </is>
      </c>
      <c r="D494" s="158" t="n"/>
      <c r="E494" s="158" t="n"/>
      <c r="F494" s="158" t="n"/>
      <c r="G494" s="158" t="n"/>
      <c r="H494" s="158" t="n"/>
      <c r="I494" s="158" t="n">
        <v>3</v>
      </c>
      <c r="J494" s="158" t="inlineStr">
        <is>
          <t>スリーブ</t>
        </is>
      </c>
      <c r="K494" s="158" t="n">
        <v>15</v>
      </c>
      <c r="L494" s="158" t="inlineStr">
        <is>
          <t>イノウエ　直管</t>
        </is>
      </c>
      <c r="M494" s="158" t="n">
        <v>0</v>
      </c>
      <c r="N494" s="158" t="n"/>
      <c r="O494" s="158" t="n">
        <v>20</v>
      </c>
      <c r="P494" s="158" t="n">
        <v>2</v>
      </c>
      <c r="Q494" s="158" t="n">
        <v>0</v>
      </c>
      <c r="R494" s="158" t="n">
        <v>3</v>
      </c>
      <c r="S494" s="158" t="inlineStr">
        <is>
          <t>四捨五入</t>
        </is>
      </c>
      <c r="T494" s="158" t="n">
        <v>1</v>
      </c>
      <c r="U494" s="158" t="inlineStr">
        <is>
          <t xml:space="preserve">  一円未満</t>
        </is>
      </c>
      <c r="V494" s="158" t="n">
        <v>3</v>
      </c>
      <c r="W494" s="158" t="inlineStr">
        <is>
          <t>四捨五入</t>
        </is>
      </c>
      <c r="X494" s="158" t="n">
        <v>0</v>
      </c>
      <c r="Y494" s="158" t="n">
        <v>0</v>
      </c>
      <c r="Z494" s="158" t="n">
        <v>73</v>
      </c>
    </row>
    <row r="495">
      <c r="A495" s="158" t="n">
        <v>3450200</v>
      </c>
      <c r="B495" s="158" t="n">
        <v>3150200</v>
      </c>
      <c r="C495" s="158" t="inlineStr">
        <is>
          <t>５０－２００厚</t>
        </is>
      </c>
      <c r="D495" s="158" t="n"/>
      <c r="E495" s="158" t="n"/>
      <c r="F495" s="158" t="n"/>
      <c r="G495" s="158" t="n"/>
      <c r="H495" s="158" t="n"/>
      <c r="I495" s="158" t="n">
        <v>3</v>
      </c>
      <c r="J495" s="158" t="inlineStr">
        <is>
          <t>スリーブ</t>
        </is>
      </c>
      <c r="K495" s="158" t="n">
        <v>15</v>
      </c>
      <c r="L495" s="158" t="inlineStr">
        <is>
          <t>イノウエ　直管</t>
        </is>
      </c>
      <c r="M495" s="158" t="n">
        <v>0</v>
      </c>
      <c r="N495" s="158" t="n"/>
      <c r="O495" s="158" t="n">
        <v>40</v>
      </c>
      <c r="P495" s="158" t="n">
        <v>2</v>
      </c>
      <c r="Q495" s="158" t="n">
        <v>0</v>
      </c>
      <c r="R495" s="158" t="n">
        <v>3</v>
      </c>
      <c r="S495" s="158" t="inlineStr">
        <is>
          <t>四捨五入</t>
        </is>
      </c>
      <c r="T495" s="158" t="n">
        <v>1</v>
      </c>
      <c r="U495" s="158" t="inlineStr">
        <is>
          <t xml:space="preserve">  一円未満</t>
        </is>
      </c>
      <c r="V495" s="158" t="n">
        <v>3</v>
      </c>
      <c r="W495" s="158" t="inlineStr">
        <is>
          <t>四捨五入</t>
        </is>
      </c>
      <c r="X495" s="158" t="n">
        <v>0</v>
      </c>
      <c r="Y495" s="158" t="n">
        <v>0</v>
      </c>
      <c r="Z495" s="158" t="n">
        <v>77</v>
      </c>
    </row>
    <row r="496">
      <c r="A496" s="158" t="n">
        <v>3450220</v>
      </c>
      <c r="B496" s="158" t="n">
        <v>3150220</v>
      </c>
      <c r="C496" s="158" t="inlineStr">
        <is>
          <t>５０－２２０厚</t>
        </is>
      </c>
      <c r="D496" s="158" t="n"/>
      <c r="E496" s="158" t="n"/>
      <c r="F496" s="158" t="n"/>
      <c r="G496" s="158" t="n"/>
      <c r="H496" s="158" t="n"/>
      <c r="I496" s="158" t="n">
        <v>3</v>
      </c>
      <c r="J496" s="158" t="inlineStr">
        <is>
          <t>スリーブ</t>
        </is>
      </c>
      <c r="K496" s="158" t="n">
        <v>15</v>
      </c>
      <c r="L496" s="158" t="inlineStr">
        <is>
          <t>イノウエ　直管</t>
        </is>
      </c>
      <c r="M496" s="158" t="n">
        <v>0</v>
      </c>
      <c r="N496" s="158" t="n"/>
      <c r="O496" s="158" t="n">
        <v>40</v>
      </c>
      <c r="P496" s="158" t="n">
        <v>2</v>
      </c>
      <c r="Q496" s="158" t="n">
        <v>0</v>
      </c>
      <c r="R496" s="158" t="n">
        <v>3</v>
      </c>
      <c r="S496" s="158" t="inlineStr">
        <is>
          <t>四捨五入</t>
        </is>
      </c>
      <c r="T496" s="158" t="n">
        <v>1</v>
      </c>
      <c r="U496" s="158" t="inlineStr">
        <is>
          <t xml:space="preserve">  一円未満</t>
        </is>
      </c>
      <c r="V496" s="158" t="n">
        <v>3</v>
      </c>
      <c r="W496" s="158" t="inlineStr">
        <is>
          <t>四捨五入</t>
        </is>
      </c>
      <c r="X496" s="158" t="n">
        <v>0</v>
      </c>
      <c r="Y496" s="158" t="n">
        <v>0</v>
      </c>
      <c r="Z496" s="158" t="n">
        <v>80</v>
      </c>
    </row>
    <row r="497">
      <c r="A497" s="158" t="n">
        <v>3450230</v>
      </c>
      <c r="B497" s="158" t="n">
        <v>3150230</v>
      </c>
      <c r="C497" s="158" t="inlineStr">
        <is>
          <t>５０－２３０厚</t>
        </is>
      </c>
      <c r="D497" s="158" t="n"/>
      <c r="E497" s="158" t="n"/>
      <c r="F497" s="158" t="n"/>
      <c r="G497" s="158" t="n"/>
      <c r="H497" s="158" t="n"/>
      <c r="I497" s="158" t="n">
        <v>3</v>
      </c>
      <c r="J497" s="158" t="inlineStr">
        <is>
          <t>スリーブ</t>
        </is>
      </c>
      <c r="K497" s="158" t="n">
        <v>15</v>
      </c>
      <c r="L497" s="158" t="inlineStr">
        <is>
          <t>イノウエ　直管</t>
        </is>
      </c>
      <c r="M497" s="158" t="n">
        <v>0</v>
      </c>
      <c r="N497" s="158" t="n"/>
      <c r="O497" s="158" t="n">
        <v>20</v>
      </c>
      <c r="P497" s="158" t="n">
        <v>2</v>
      </c>
      <c r="Q497" s="158" t="n">
        <v>0</v>
      </c>
      <c r="R497" s="158" t="n">
        <v>3</v>
      </c>
      <c r="S497" s="158" t="inlineStr">
        <is>
          <t>四捨五入</t>
        </is>
      </c>
      <c r="T497" s="158" t="n">
        <v>1</v>
      </c>
      <c r="U497" s="158" t="inlineStr">
        <is>
          <t xml:space="preserve">  一円未満</t>
        </is>
      </c>
      <c r="V497" s="158" t="n">
        <v>3</v>
      </c>
      <c r="W497" s="158" t="inlineStr">
        <is>
          <t>四捨五入</t>
        </is>
      </c>
      <c r="X497" s="158" t="n">
        <v>0</v>
      </c>
      <c r="Y497" s="158" t="n">
        <v>0</v>
      </c>
      <c r="Z497" s="158" t="n">
        <v>83</v>
      </c>
    </row>
    <row r="498">
      <c r="A498" s="158" t="n">
        <v>3450250</v>
      </c>
      <c r="B498" s="158" t="n">
        <v>3150250</v>
      </c>
      <c r="C498" s="158" t="inlineStr">
        <is>
          <t>５０－２５０厚</t>
        </is>
      </c>
      <c r="D498" s="158" t="n"/>
      <c r="E498" s="158" t="n"/>
      <c r="F498" s="158" t="n"/>
      <c r="G498" s="158" t="n"/>
      <c r="H498" s="158" t="n"/>
      <c r="I498" s="158" t="n">
        <v>3</v>
      </c>
      <c r="J498" s="158" t="inlineStr">
        <is>
          <t>スリーブ</t>
        </is>
      </c>
      <c r="K498" s="158" t="n">
        <v>15</v>
      </c>
      <c r="L498" s="158" t="inlineStr">
        <is>
          <t>イノウエ　直管</t>
        </is>
      </c>
      <c r="M498" s="158" t="n">
        <v>0</v>
      </c>
      <c r="N498" s="158" t="n"/>
      <c r="O498" s="158" t="n">
        <v>20</v>
      </c>
      <c r="P498" s="158" t="n">
        <v>2</v>
      </c>
      <c r="Q498" s="158" t="n">
        <v>0</v>
      </c>
      <c r="R498" s="158" t="n">
        <v>3</v>
      </c>
      <c r="S498" s="158" t="inlineStr">
        <is>
          <t>四捨五入</t>
        </is>
      </c>
      <c r="T498" s="158" t="n">
        <v>1</v>
      </c>
      <c r="U498" s="158" t="inlineStr">
        <is>
          <t xml:space="preserve">  一円未満</t>
        </is>
      </c>
      <c r="V498" s="158" t="n">
        <v>3</v>
      </c>
      <c r="W498" s="158" t="inlineStr">
        <is>
          <t>四捨五入</t>
        </is>
      </c>
      <c r="X498" s="158" t="n">
        <v>0</v>
      </c>
      <c r="Y498" s="158" t="n">
        <v>0</v>
      </c>
      <c r="Z498" s="158" t="n">
        <v>86</v>
      </c>
    </row>
    <row r="499">
      <c r="A499" s="158" t="n">
        <v>3450270</v>
      </c>
      <c r="B499" s="158" t="n">
        <v>3150270</v>
      </c>
      <c r="C499" s="158" t="inlineStr">
        <is>
          <t>５０－２７０厚</t>
        </is>
      </c>
      <c r="D499" s="158" t="n"/>
      <c r="E499" s="158" t="n"/>
      <c r="F499" s="158" t="n"/>
      <c r="G499" s="158" t="n"/>
      <c r="H499" s="158" t="n"/>
      <c r="I499" s="158" t="n">
        <v>3</v>
      </c>
      <c r="J499" s="158" t="inlineStr">
        <is>
          <t>スリーブ</t>
        </is>
      </c>
      <c r="K499" s="158" t="n">
        <v>15</v>
      </c>
      <c r="L499" s="158" t="inlineStr">
        <is>
          <t>イノウエ　直管</t>
        </is>
      </c>
      <c r="M499" s="158" t="n">
        <v>0</v>
      </c>
      <c r="N499" s="158" t="n"/>
      <c r="O499" s="158" t="n">
        <v>20</v>
      </c>
      <c r="P499" s="158" t="n">
        <v>2</v>
      </c>
      <c r="Q499" s="158" t="n">
        <v>0</v>
      </c>
      <c r="R499" s="158" t="n">
        <v>3</v>
      </c>
      <c r="S499" s="158" t="inlineStr">
        <is>
          <t>四捨五入</t>
        </is>
      </c>
      <c r="T499" s="158" t="n">
        <v>1</v>
      </c>
      <c r="U499" s="158" t="inlineStr">
        <is>
          <t xml:space="preserve">  一円未満</t>
        </is>
      </c>
      <c r="V499" s="158" t="n">
        <v>3</v>
      </c>
      <c r="W499" s="158" t="inlineStr">
        <is>
          <t>四捨五入</t>
        </is>
      </c>
      <c r="X499" s="158" t="n">
        <v>0</v>
      </c>
      <c r="Y499" s="158" t="n">
        <v>0</v>
      </c>
      <c r="Z499" s="158" t="n">
        <v>89</v>
      </c>
    </row>
    <row r="500">
      <c r="A500" s="158" t="n">
        <v>3450280</v>
      </c>
      <c r="B500" s="158" t="n">
        <v>3150280</v>
      </c>
      <c r="C500" s="158" t="inlineStr">
        <is>
          <t>５０－２８０厚</t>
        </is>
      </c>
      <c r="D500" s="158" t="n"/>
      <c r="E500" s="158" t="n"/>
      <c r="F500" s="158" t="n"/>
      <c r="G500" s="158" t="n"/>
      <c r="H500" s="158" t="n"/>
      <c r="I500" s="158" t="n">
        <v>3</v>
      </c>
      <c r="J500" s="158" t="inlineStr">
        <is>
          <t>スリーブ</t>
        </is>
      </c>
      <c r="K500" s="158" t="n">
        <v>15</v>
      </c>
      <c r="L500" s="158" t="inlineStr">
        <is>
          <t>イノウエ　直管</t>
        </is>
      </c>
      <c r="M500" s="158" t="n">
        <v>0</v>
      </c>
      <c r="N500" s="158" t="n"/>
      <c r="O500" s="158" t="n">
        <v>20</v>
      </c>
      <c r="P500" s="158" t="n">
        <v>2</v>
      </c>
      <c r="Q500" s="158" t="n">
        <v>0</v>
      </c>
      <c r="R500" s="158" t="n">
        <v>3</v>
      </c>
      <c r="S500" s="158" t="inlineStr">
        <is>
          <t>四捨五入</t>
        </is>
      </c>
      <c r="T500" s="158" t="n">
        <v>1</v>
      </c>
      <c r="U500" s="158" t="inlineStr">
        <is>
          <t xml:space="preserve">  一円未満</t>
        </is>
      </c>
      <c r="V500" s="158" t="n">
        <v>3</v>
      </c>
      <c r="W500" s="158" t="inlineStr">
        <is>
          <t>四捨五入</t>
        </is>
      </c>
      <c r="X500" s="158" t="n">
        <v>0</v>
      </c>
      <c r="Y500" s="158" t="n">
        <v>0</v>
      </c>
      <c r="Z500" s="158" t="n">
        <v>91</v>
      </c>
    </row>
    <row r="501">
      <c r="A501" s="158" t="n">
        <v>3450300</v>
      </c>
      <c r="B501" s="158" t="n">
        <v>3150300</v>
      </c>
      <c r="C501" s="158" t="inlineStr">
        <is>
          <t>５０－３００厚</t>
        </is>
      </c>
      <c r="D501" s="158" t="n"/>
      <c r="E501" s="158" t="n"/>
      <c r="F501" s="158" t="n"/>
      <c r="G501" s="158" t="n"/>
      <c r="H501" s="158" t="n"/>
      <c r="I501" s="158" t="n">
        <v>3</v>
      </c>
      <c r="J501" s="158" t="inlineStr">
        <is>
          <t>スリーブ</t>
        </is>
      </c>
      <c r="K501" s="158" t="n">
        <v>15</v>
      </c>
      <c r="L501" s="158" t="inlineStr">
        <is>
          <t>イノウエ　直管</t>
        </is>
      </c>
      <c r="M501" s="158" t="n">
        <v>0</v>
      </c>
      <c r="N501" s="158" t="n"/>
      <c r="O501" s="158" t="n">
        <v>20</v>
      </c>
      <c r="P501" s="158" t="n">
        <v>2</v>
      </c>
      <c r="Q501" s="158" t="n">
        <v>0</v>
      </c>
      <c r="R501" s="158" t="n">
        <v>3</v>
      </c>
      <c r="S501" s="158" t="inlineStr">
        <is>
          <t>四捨五入</t>
        </is>
      </c>
      <c r="T501" s="158" t="n">
        <v>1</v>
      </c>
      <c r="U501" s="158" t="inlineStr">
        <is>
          <t xml:space="preserve">  一円未満</t>
        </is>
      </c>
      <c r="V501" s="158" t="n">
        <v>3</v>
      </c>
      <c r="W501" s="158" t="inlineStr">
        <is>
          <t>四捨五入</t>
        </is>
      </c>
      <c r="X501" s="158" t="n">
        <v>0</v>
      </c>
      <c r="Y501" s="158" t="n">
        <v>0</v>
      </c>
      <c r="Z501" s="158" t="n">
        <v>94</v>
      </c>
    </row>
    <row r="502">
      <c r="A502" s="158" t="n">
        <v>3455300</v>
      </c>
      <c r="B502" s="158" t="n">
        <v>3155300</v>
      </c>
      <c r="C502" s="158" t="inlineStr">
        <is>
          <t>５５－３００厚</t>
        </is>
      </c>
      <c r="D502" s="158" t="n"/>
      <c r="E502" s="158" t="n"/>
      <c r="F502" s="158" t="n"/>
      <c r="G502" s="158" t="n"/>
      <c r="H502" s="158" t="n"/>
      <c r="I502" s="158" t="n">
        <v>3</v>
      </c>
      <c r="J502" s="158" t="inlineStr">
        <is>
          <t>スリーブ</t>
        </is>
      </c>
      <c r="K502" s="158" t="n">
        <v>15</v>
      </c>
      <c r="L502" s="158" t="inlineStr">
        <is>
          <t>イノウエ　直管</t>
        </is>
      </c>
      <c r="M502" s="158" t="n">
        <v>0</v>
      </c>
      <c r="N502" s="158" t="n"/>
      <c r="O502" s="158" t="n">
        <v>18</v>
      </c>
      <c r="P502" s="158" t="n">
        <v>2</v>
      </c>
      <c r="Q502" s="158" t="n">
        <v>0</v>
      </c>
      <c r="R502" s="158" t="n">
        <v>3</v>
      </c>
      <c r="S502" s="158" t="inlineStr">
        <is>
          <t>四捨五入</t>
        </is>
      </c>
      <c r="T502" s="158" t="n">
        <v>1</v>
      </c>
      <c r="U502" s="158" t="inlineStr">
        <is>
          <t xml:space="preserve">  一円未満</t>
        </is>
      </c>
      <c r="V502" s="158" t="n">
        <v>3</v>
      </c>
      <c r="W502" s="158" t="inlineStr">
        <is>
          <t>四捨五入</t>
        </is>
      </c>
      <c r="X502" s="158" t="n">
        <v>0</v>
      </c>
      <c r="Y502" s="158" t="n">
        <v>0</v>
      </c>
      <c r="Z502" s="158" t="n">
        <v>110</v>
      </c>
    </row>
    <row r="503">
      <c r="A503" s="158" t="n">
        <v>3460050</v>
      </c>
      <c r="B503" s="158" t="n">
        <v>3160050</v>
      </c>
      <c r="C503" s="158" t="inlineStr">
        <is>
          <t>６０－５０厚</t>
        </is>
      </c>
      <c r="D503" s="158" t="n"/>
      <c r="E503" s="158" t="n"/>
      <c r="F503" s="158" t="n"/>
      <c r="G503" s="158" t="n"/>
      <c r="H503" s="158" t="n"/>
      <c r="I503" s="158" t="n">
        <v>3</v>
      </c>
      <c r="J503" s="158" t="inlineStr">
        <is>
          <t>スリーブ</t>
        </is>
      </c>
      <c r="K503" s="158" t="n">
        <v>18</v>
      </c>
      <c r="L503" s="158" t="inlineStr">
        <is>
          <t>サンセラム　直管</t>
        </is>
      </c>
      <c r="M503" s="158" t="n">
        <v>0</v>
      </c>
      <c r="N503" s="158" t="n"/>
      <c r="O503" s="158" t="n">
        <v>90</v>
      </c>
      <c r="P503" s="158" t="n">
        <v>2</v>
      </c>
      <c r="Q503" s="158" t="n">
        <v>0</v>
      </c>
      <c r="R503" s="158" t="n">
        <v>3</v>
      </c>
      <c r="S503" s="158" t="inlineStr">
        <is>
          <t>四捨五入</t>
        </is>
      </c>
      <c r="T503" s="158" t="n">
        <v>1</v>
      </c>
      <c r="U503" s="158" t="inlineStr">
        <is>
          <t xml:space="preserve">  一円未満</t>
        </is>
      </c>
      <c r="V503" s="158" t="n">
        <v>3</v>
      </c>
      <c r="W503" s="158" t="inlineStr">
        <is>
          <t>四捨五入</t>
        </is>
      </c>
      <c r="X503" s="158" t="n">
        <v>0</v>
      </c>
      <c r="Y503" s="158" t="n">
        <v>0</v>
      </c>
      <c r="Z503" s="158" t="n">
        <v>47</v>
      </c>
    </row>
    <row r="504">
      <c r="A504" s="158" t="n">
        <v>3160054</v>
      </c>
      <c r="B504" s="158" t="n">
        <v>3160054</v>
      </c>
      <c r="C504" s="158" t="inlineStr">
        <is>
          <t>６０－５４厚切込つき</t>
        </is>
      </c>
      <c r="D504" s="158" t="n"/>
      <c r="E504" s="158" t="n"/>
      <c r="F504" s="158" t="n"/>
      <c r="G504" s="158" t="n"/>
      <c r="H504" s="158" t="n"/>
      <c r="I504" s="158" t="n">
        <v>3</v>
      </c>
      <c r="J504" s="158" t="inlineStr">
        <is>
          <t>スリーブ</t>
        </is>
      </c>
      <c r="K504" s="158" t="n">
        <v>15</v>
      </c>
      <c r="L504" s="158" t="inlineStr">
        <is>
          <t>イノウエ　直管</t>
        </is>
      </c>
      <c r="M504" s="158" t="n">
        <v>0</v>
      </c>
      <c r="N504" s="158" t="n"/>
      <c r="O504" s="158" t="n">
        <v>90</v>
      </c>
      <c r="P504" s="158" t="n">
        <v>2</v>
      </c>
      <c r="Q504" s="158" t="n">
        <v>0</v>
      </c>
      <c r="R504" s="158" t="n">
        <v>3</v>
      </c>
      <c r="S504" s="158" t="inlineStr">
        <is>
          <t>四捨五入</t>
        </is>
      </c>
      <c r="T504" s="158" t="n">
        <v>1</v>
      </c>
      <c r="U504" s="158" t="inlineStr">
        <is>
          <t xml:space="preserve">  一円未満</t>
        </is>
      </c>
      <c r="V504" s="158" t="n">
        <v>3</v>
      </c>
      <c r="W504" s="158" t="inlineStr">
        <is>
          <t>四捨五入</t>
        </is>
      </c>
      <c r="X504" s="158" t="n">
        <v>0</v>
      </c>
      <c r="Y504" s="158" t="n">
        <v>0</v>
      </c>
      <c r="Z504" s="158" t="n">
        <v>81</v>
      </c>
    </row>
    <row r="505">
      <c r="A505" s="158" t="n">
        <v>3460080</v>
      </c>
      <c r="B505" s="158" t="n">
        <v>3160080</v>
      </c>
      <c r="C505" s="158" t="inlineStr">
        <is>
          <t>６０－８０厚</t>
        </is>
      </c>
      <c r="D505" s="158" t="n"/>
      <c r="E505" s="158" t="n"/>
      <c r="F505" s="158" t="n"/>
      <c r="G505" s="158" t="n"/>
      <c r="H505" s="158" t="n"/>
      <c r="I505" s="158" t="n">
        <v>3</v>
      </c>
      <c r="J505" s="158" t="inlineStr">
        <is>
          <t>スリーブ</t>
        </is>
      </c>
      <c r="K505" s="158" t="n">
        <v>15</v>
      </c>
      <c r="L505" s="158" t="inlineStr">
        <is>
          <t>イノウエ　直管</t>
        </is>
      </c>
      <c r="M505" s="158" t="n">
        <v>0</v>
      </c>
      <c r="N505" s="158" t="n"/>
      <c r="O505" s="158" t="n">
        <v>60</v>
      </c>
      <c r="P505" s="158" t="n">
        <v>2</v>
      </c>
      <c r="Q505" s="158" t="n">
        <v>0</v>
      </c>
      <c r="R505" s="158" t="n">
        <v>3</v>
      </c>
      <c r="S505" s="158" t="inlineStr">
        <is>
          <t>四捨五入</t>
        </is>
      </c>
      <c r="T505" s="158" t="n">
        <v>1</v>
      </c>
      <c r="U505" s="158" t="inlineStr">
        <is>
          <t xml:space="preserve">  一円未満</t>
        </is>
      </c>
      <c r="V505" s="158" t="n">
        <v>3</v>
      </c>
      <c r="W505" s="158" t="inlineStr">
        <is>
          <t>四捨五入</t>
        </is>
      </c>
      <c r="X505" s="158" t="n">
        <v>0</v>
      </c>
      <c r="Y505" s="158" t="n">
        <v>0</v>
      </c>
      <c r="Z505" s="158" t="n">
        <v>61</v>
      </c>
    </row>
    <row r="506">
      <c r="A506" s="158" t="n">
        <v>3460100</v>
      </c>
      <c r="B506" s="158" t="n">
        <v>3160100</v>
      </c>
      <c r="C506" s="158" t="inlineStr">
        <is>
          <t>６０－１００厚</t>
        </is>
      </c>
      <c r="D506" s="158" t="n"/>
      <c r="E506" s="158" t="n"/>
      <c r="F506" s="158" t="n"/>
      <c r="G506" s="158" t="n"/>
      <c r="H506" s="158" t="n"/>
      <c r="I506" s="158" t="n">
        <v>3</v>
      </c>
      <c r="J506" s="158" t="inlineStr">
        <is>
          <t>スリーブ</t>
        </is>
      </c>
      <c r="K506" s="158" t="n">
        <v>18</v>
      </c>
      <c r="L506" s="158" t="inlineStr">
        <is>
          <t>サンセラム　直管</t>
        </is>
      </c>
      <c r="M506" s="158" t="n">
        <v>0</v>
      </c>
      <c r="N506" s="158" t="n"/>
      <c r="O506" s="158" t="n">
        <v>45</v>
      </c>
      <c r="P506" s="158" t="n">
        <v>2</v>
      </c>
      <c r="Q506" s="158" t="n">
        <v>0</v>
      </c>
      <c r="R506" s="158" t="n">
        <v>3</v>
      </c>
      <c r="S506" s="158" t="inlineStr">
        <is>
          <t>四捨五入</t>
        </is>
      </c>
      <c r="T506" s="158" t="n">
        <v>1</v>
      </c>
      <c r="U506" s="158" t="inlineStr">
        <is>
          <t xml:space="preserve">  一円未満</t>
        </is>
      </c>
      <c r="V506" s="158" t="n">
        <v>3</v>
      </c>
      <c r="W506" s="158" t="inlineStr">
        <is>
          <t>四捨五入</t>
        </is>
      </c>
      <c r="X506" s="158" t="n">
        <v>0</v>
      </c>
      <c r="Y506" s="158" t="n">
        <v>0</v>
      </c>
      <c r="Z506" s="158" t="n">
        <v>67</v>
      </c>
    </row>
    <row r="507">
      <c r="A507" s="158" t="n">
        <v>3460120</v>
      </c>
      <c r="B507" s="158" t="n">
        <v>3160120</v>
      </c>
      <c r="C507" s="158" t="inlineStr">
        <is>
          <t>６０－１２０厚</t>
        </is>
      </c>
      <c r="D507" s="158" t="n"/>
      <c r="E507" s="158" t="n"/>
      <c r="F507" s="158" t="n"/>
      <c r="G507" s="158" t="n"/>
      <c r="H507" s="158" t="n"/>
      <c r="I507" s="158" t="n">
        <v>3</v>
      </c>
      <c r="J507" s="158" t="inlineStr">
        <is>
          <t>スリーブ</t>
        </is>
      </c>
      <c r="K507" s="158" t="n">
        <v>0</v>
      </c>
      <c r="L507" s="158" t="n"/>
      <c r="M507" s="158" t="n">
        <v>0</v>
      </c>
      <c r="N507" s="158" t="n"/>
      <c r="O507" s="158" t="n">
        <v>45</v>
      </c>
      <c r="P507" s="158" t="n">
        <v>2</v>
      </c>
      <c r="Q507" s="158" t="n">
        <v>0</v>
      </c>
      <c r="R507" s="158" t="n">
        <v>3</v>
      </c>
      <c r="S507" s="158" t="inlineStr">
        <is>
          <t>四捨五入</t>
        </is>
      </c>
      <c r="T507" s="158" t="n">
        <v>1</v>
      </c>
      <c r="U507" s="158" t="inlineStr">
        <is>
          <t xml:space="preserve">  一円未満</t>
        </is>
      </c>
      <c r="V507" s="158" t="n">
        <v>3</v>
      </c>
      <c r="W507" s="158" t="inlineStr">
        <is>
          <t>四捨五入</t>
        </is>
      </c>
      <c r="X507" s="158" t="n">
        <v>0</v>
      </c>
      <c r="Y507" s="158" t="n">
        <v>0</v>
      </c>
      <c r="Z507" s="158" t="n">
        <v>74</v>
      </c>
    </row>
    <row r="508">
      <c r="A508" s="158" t="n">
        <v>3460140</v>
      </c>
      <c r="B508" s="158" t="n">
        <v>3160140</v>
      </c>
      <c r="C508" s="158" t="inlineStr">
        <is>
          <t>６０－１４０厚</t>
        </is>
      </c>
      <c r="D508" s="158" t="n"/>
      <c r="E508" s="158" t="n"/>
      <c r="F508" s="158" t="n"/>
      <c r="G508" s="158" t="n"/>
      <c r="H508" s="158" t="n"/>
      <c r="I508" s="158" t="n">
        <v>3</v>
      </c>
      <c r="J508" s="158" t="inlineStr">
        <is>
          <t>スリーブ</t>
        </is>
      </c>
      <c r="K508" s="158" t="n">
        <v>0</v>
      </c>
      <c r="L508" s="158" t="n"/>
      <c r="M508" s="158" t="n">
        <v>0</v>
      </c>
      <c r="N508" s="158" t="n"/>
      <c r="O508" s="158" t="n">
        <v>30</v>
      </c>
      <c r="P508" s="158" t="n">
        <v>2</v>
      </c>
      <c r="Q508" s="158" t="n">
        <v>0</v>
      </c>
      <c r="R508" s="158" t="n">
        <v>3</v>
      </c>
      <c r="S508" s="158" t="inlineStr">
        <is>
          <t>四捨五入</t>
        </is>
      </c>
      <c r="T508" s="158" t="n">
        <v>1</v>
      </c>
      <c r="U508" s="158" t="inlineStr">
        <is>
          <t xml:space="preserve">  一円未満</t>
        </is>
      </c>
      <c r="V508" s="158" t="n">
        <v>3</v>
      </c>
      <c r="W508" s="158" t="inlineStr">
        <is>
          <t>四捨五入</t>
        </is>
      </c>
      <c r="X508" s="158" t="n">
        <v>0</v>
      </c>
      <c r="Y508" s="158" t="n">
        <v>0</v>
      </c>
      <c r="Z508" s="158" t="n">
        <v>79</v>
      </c>
    </row>
    <row r="509">
      <c r="A509" s="158" t="n">
        <v>3460150</v>
      </c>
      <c r="B509" s="158" t="n">
        <v>3160150</v>
      </c>
      <c r="C509" s="158" t="inlineStr">
        <is>
          <t>６０－１５０厚</t>
        </is>
      </c>
      <c r="D509" s="158" t="n"/>
      <c r="E509" s="158" t="n"/>
      <c r="F509" s="158" t="n"/>
      <c r="G509" s="158" t="n"/>
      <c r="H509" s="158" t="n"/>
      <c r="I509" s="158" t="n">
        <v>3</v>
      </c>
      <c r="J509" s="158" t="inlineStr">
        <is>
          <t>スリーブ</t>
        </is>
      </c>
      <c r="K509" s="158" t="n">
        <v>15</v>
      </c>
      <c r="L509" s="158" t="inlineStr">
        <is>
          <t>イノウエ　直管</t>
        </is>
      </c>
      <c r="M509" s="158" t="n">
        <v>0</v>
      </c>
      <c r="N509" s="158" t="n"/>
      <c r="O509" s="158" t="n">
        <v>30</v>
      </c>
      <c r="P509" s="158" t="n">
        <v>2</v>
      </c>
      <c r="Q509" s="158" t="n">
        <v>0</v>
      </c>
      <c r="R509" s="158" t="n">
        <v>3</v>
      </c>
      <c r="S509" s="158" t="inlineStr">
        <is>
          <t>四捨五入</t>
        </is>
      </c>
      <c r="T509" s="158" t="n">
        <v>1</v>
      </c>
      <c r="U509" s="158" t="inlineStr">
        <is>
          <t xml:space="preserve">  一円未満</t>
        </is>
      </c>
      <c r="V509" s="158" t="n">
        <v>3</v>
      </c>
      <c r="W509" s="158" t="inlineStr">
        <is>
          <t>四捨五入</t>
        </is>
      </c>
      <c r="X509" s="158" t="n">
        <v>0</v>
      </c>
      <c r="Y509" s="158" t="n">
        <v>0</v>
      </c>
      <c r="Z509" s="158" t="n">
        <v>83</v>
      </c>
    </row>
    <row r="510">
      <c r="A510" s="158" t="n">
        <v>3460180</v>
      </c>
      <c r="B510" s="158" t="n">
        <v>3160180</v>
      </c>
      <c r="C510" s="158" t="inlineStr">
        <is>
          <t>６０－１８０厚</t>
        </is>
      </c>
      <c r="D510" s="158" t="n"/>
      <c r="E510" s="158" t="n"/>
      <c r="F510" s="158" t="n"/>
      <c r="G510" s="158" t="n"/>
      <c r="H510" s="158" t="n"/>
      <c r="I510" s="158" t="n">
        <v>3</v>
      </c>
      <c r="J510" s="158" t="inlineStr">
        <is>
          <t>スリーブ</t>
        </is>
      </c>
      <c r="K510" s="158" t="n">
        <v>15</v>
      </c>
      <c r="L510" s="158" t="inlineStr">
        <is>
          <t>イノウエ　直管</t>
        </is>
      </c>
      <c r="M510" s="158" t="n">
        <v>0</v>
      </c>
      <c r="N510" s="158" t="n"/>
      <c r="O510" s="158" t="n">
        <v>30</v>
      </c>
      <c r="P510" s="158" t="n">
        <v>2</v>
      </c>
      <c r="Q510" s="158" t="n">
        <v>0</v>
      </c>
      <c r="R510" s="158" t="n">
        <v>3</v>
      </c>
      <c r="S510" s="158" t="inlineStr">
        <is>
          <t>四捨五入</t>
        </is>
      </c>
      <c r="T510" s="158" t="n">
        <v>1</v>
      </c>
      <c r="U510" s="158" t="inlineStr">
        <is>
          <t xml:space="preserve">  一円未満</t>
        </is>
      </c>
      <c r="V510" s="158" t="n">
        <v>3</v>
      </c>
      <c r="W510" s="158" t="inlineStr">
        <is>
          <t>四捨五入</t>
        </is>
      </c>
      <c r="X510" s="158" t="n">
        <v>0</v>
      </c>
      <c r="Y510" s="158" t="n">
        <v>0</v>
      </c>
      <c r="Z510" s="158" t="n">
        <v>90</v>
      </c>
    </row>
    <row r="511">
      <c r="A511" s="158" t="n">
        <v>3460200</v>
      </c>
      <c r="B511" s="158" t="n">
        <v>3160200</v>
      </c>
      <c r="C511" s="158" t="inlineStr">
        <is>
          <t>６０－２００厚</t>
        </is>
      </c>
      <c r="D511" s="158" t="n"/>
      <c r="E511" s="158" t="n"/>
      <c r="F511" s="158" t="n"/>
      <c r="G511" s="158" t="n"/>
      <c r="H511" s="158" t="n"/>
      <c r="I511" s="158" t="n">
        <v>3</v>
      </c>
      <c r="J511" s="158" t="inlineStr">
        <is>
          <t>スリーブ</t>
        </is>
      </c>
      <c r="K511" s="158" t="n">
        <v>18</v>
      </c>
      <c r="L511" s="158" t="inlineStr">
        <is>
          <t>サンセラム　直管</t>
        </is>
      </c>
      <c r="M511" s="158" t="n">
        <v>0</v>
      </c>
      <c r="N511" s="158" t="n"/>
      <c r="O511" s="158" t="n">
        <v>30</v>
      </c>
      <c r="P511" s="158" t="n">
        <v>2</v>
      </c>
      <c r="Q511" s="158" t="n">
        <v>0</v>
      </c>
      <c r="R511" s="158" t="n">
        <v>3</v>
      </c>
      <c r="S511" s="158" t="inlineStr">
        <is>
          <t>四捨五入</t>
        </is>
      </c>
      <c r="T511" s="158" t="n">
        <v>1</v>
      </c>
      <c r="U511" s="158" t="inlineStr">
        <is>
          <t xml:space="preserve">  一円未満</t>
        </is>
      </c>
      <c r="V511" s="158" t="n">
        <v>3</v>
      </c>
      <c r="W511" s="158" t="inlineStr">
        <is>
          <t>四捨五入</t>
        </is>
      </c>
      <c r="X511" s="158" t="n">
        <v>0</v>
      </c>
      <c r="Y511" s="158" t="n">
        <v>0</v>
      </c>
      <c r="Z511" s="158" t="n">
        <v>95</v>
      </c>
    </row>
    <row r="512">
      <c r="A512" s="158" t="n">
        <v>3460220</v>
      </c>
      <c r="B512" s="158" t="n">
        <v>3160220</v>
      </c>
      <c r="C512" s="158" t="inlineStr">
        <is>
          <t>６０－２２０厚</t>
        </is>
      </c>
      <c r="D512" s="158" t="n"/>
      <c r="E512" s="158" t="n"/>
      <c r="F512" s="158" t="n"/>
      <c r="G512" s="158" t="n"/>
      <c r="H512" s="158" t="n"/>
      <c r="I512" s="158" t="n">
        <v>3</v>
      </c>
      <c r="J512" s="158" t="inlineStr">
        <is>
          <t>スリーブ</t>
        </is>
      </c>
      <c r="K512" s="158" t="n">
        <v>18</v>
      </c>
      <c r="L512" s="158" t="inlineStr">
        <is>
          <t>サンセラム　直管</t>
        </is>
      </c>
      <c r="M512" s="158" t="n">
        <v>0</v>
      </c>
      <c r="N512" s="158" t="n"/>
      <c r="O512" s="158" t="n">
        <v>30</v>
      </c>
      <c r="P512" s="158" t="n">
        <v>2</v>
      </c>
      <c r="Q512" s="158" t="n">
        <v>0</v>
      </c>
      <c r="R512" s="158" t="n">
        <v>3</v>
      </c>
      <c r="S512" s="158" t="inlineStr">
        <is>
          <t>四捨五入</t>
        </is>
      </c>
      <c r="T512" s="158" t="n">
        <v>1</v>
      </c>
      <c r="U512" s="158" t="inlineStr">
        <is>
          <t xml:space="preserve">  一円未満</t>
        </is>
      </c>
      <c r="V512" s="158" t="n">
        <v>3</v>
      </c>
      <c r="W512" s="158" t="inlineStr">
        <is>
          <t>四捨五入</t>
        </is>
      </c>
      <c r="X512" s="158" t="n">
        <v>0</v>
      </c>
      <c r="Y512" s="158" t="n">
        <v>0</v>
      </c>
      <c r="Z512" s="158" t="n">
        <v>99</v>
      </c>
    </row>
    <row r="513">
      <c r="A513" s="158" t="n">
        <v>3460230</v>
      </c>
      <c r="B513" s="158" t="n">
        <v>3160230</v>
      </c>
      <c r="C513" s="158" t="inlineStr">
        <is>
          <t>６０－２３０厚</t>
        </is>
      </c>
      <c r="D513" s="158" t="n"/>
      <c r="E513" s="158" t="n"/>
      <c r="F513" s="158" t="n"/>
      <c r="G513" s="158" t="n"/>
      <c r="H513" s="158" t="n"/>
      <c r="I513" s="158" t="n">
        <v>3</v>
      </c>
      <c r="J513" s="158" t="inlineStr">
        <is>
          <t>スリーブ</t>
        </is>
      </c>
      <c r="K513" s="158" t="n">
        <v>18</v>
      </c>
      <c r="L513" s="158" t="inlineStr">
        <is>
          <t>サンセラム　直管</t>
        </is>
      </c>
      <c r="M513" s="158" t="n">
        <v>0</v>
      </c>
      <c r="N513" s="158" t="n"/>
      <c r="O513" s="158" t="n">
        <v>15</v>
      </c>
      <c r="P513" s="158" t="n">
        <v>2</v>
      </c>
      <c r="Q513" s="158" t="n">
        <v>0</v>
      </c>
      <c r="R513" s="158" t="n">
        <v>3</v>
      </c>
      <c r="S513" s="158" t="inlineStr">
        <is>
          <t>四捨五入</t>
        </is>
      </c>
      <c r="T513" s="158" t="n">
        <v>1</v>
      </c>
      <c r="U513" s="158" t="inlineStr">
        <is>
          <t xml:space="preserve">  一円未満</t>
        </is>
      </c>
      <c r="V513" s="158" t="n">
        <v>3</v>
      </c>
      <c r="W513" s="158" t="inlineStr">
        <is>
          <t>四捨五入</t>
        </is>
      </c>
      <c r="X513" s="158" t="n">
        <v>0</v>
      </c>
      <c r="Y513" s="158" t="n">
        <v>0</v>
      </c>
      <c r="Z513" s="158" t="n">
        <v>101</v>
      </c>
    </row>
    <row r="514">
      <c r="A514" s="158" t="n">
        <v>3460250</v>
      </c>
      <c r="B514" s="158" t="n">
        <v>3160250</v>
      </c>
      <c r="C514" s="158" t="inlineStr">
        <is>
          <t>６０－２５０厚</t>
        </is>
      </c>
      <c r="D514" s="158" t="n"/>
      <c r="E514" s="158" t="n"/>
      <c r="F514" s="158" t="n"/>
      <c r="G514" s="158" t="n"/>
      <c r="H514" s="158" t="n"/>
      <c r="I514" s="158" t="n">
        <v>3</v>
      </c>
      <c r="J514" s="158" t="inlineStr">
        <is>
          <t>スリーブ</t>
        </is>
      </c>
      <c r="K514" s="158" t="n">
        <v>18</v>
      </c>
      <c r="L514" s="158" t="inlineStr">
        <is>
          <t>サンセラム　直管</t>
        </is>
      </c>
      <c r="M514" s="158" t="n">
        <v>0</v>
      </c>
      <c r="N514" s="158" t="n"/>
      <c r="O514" s="158" t="n">
        <v>15</v>
      </c>
      <c r="P514" s="158" t="n">
        <v>2</v>
      </c>
      <c r="Q514" s="158" t="n">
        <v>0</v>
      </c>
      <c r="R514" s="158" t="n">
        <v>3</v>
      </c>
      <c r="S514" s="158" t="inlineStr">
        <is>
          <t>四捨五入</t>
        </is>
      </c>
      <c r="T514" s="158" t="n">
        <v>1</v>
      </c>
      <c r="U514" s="158" t="inlineStr">
        <is>
          <t xml:space="preserve">  一円未満</t>
        </is>
      </c>
      <c r="V514" s="158" t="n">
        <v>3</v>
      </c>
      <c r="W514" s="158" t="inlineStr">
        <is>
          <t>四捨五入</t>
        </is>
      </c>
      <c r="X514" s="158" t="n">
        <v>0</v>
      </c>
      <c r="Y514" s="158" t="n">
        <v>0</v>
      </c>
      <c r="Z514" s="158" t="n">
        <v>106</v>
      </c>
    </row>
    <row r="515">
      <c r="A515" s="158" t="n">
        <v>3460300</v>
      </c>
      <c r="B515" s="158" t="n">
        <v>3160300</v>
      </c>
      <c r="C515" s="158" t="inlineStr">
        <is>
          <t>６０－３００厚</t>
        </is>
      </c>
      <c r="D515" s="158" t="n"/>
      <c r="E515" s="158" t="n"/>
      <c r="F515" s="158" t="n"/>
      <c r="G515" s="158" t="n"/>
      <c r="H515" s="158" t="n"/>
      <c r="I515" s="158" t="n">
        <v>3</v>
      </c>
      <c r="J515" s="158" t="inlineStr">
        <is>
          <t>スリーブ</t>
        </is>
      </c>
      <c r="K515" s="158" t="n">
        <v>18</v>
      </c>
      <c r="L515" s="158" t="inlineStr">
        <is>
          <t>サンセラム　直管</t>
        </is>
      </c>
      <c r="M515" s="158" t="n">
        <v>0</v>
      </c>
      <c r="N515" s="158" t="n"/>
      <c r="O515" s="158" t="n">
        <v>15</v>
      </c>
      <c r="P515" s="158" t="n">
        <v>2</v>
      </c>
      <c r="Q515" s="158" t="n">
        <v>0</v>
      </c>
      <c r="R515" s="158" t="n">
        <v>3</v>
      </c>
      <c r="S515" s="158" t="inlineStr">
        <is>
          <t>四捨五入</t>
        </is>
      </c>
      <c r="T515" s="158" t="n">
        <v>1</v>
      </c>
      <c r="U515" s="158" t="inlineStr">
        <is>
          <t xml:space="preserve">  一円未満</t>
        </is>
      </c>
      <c r="V515" s="158" t="n">
        <v>3</v>
      </c>
      <c r="W515" s="158" t="inlineStr">
        <is>
          <t>四捨五入</t>
        </is>
      </c>
      <c r="X515" s="158" t="n">
        <v>0</v>
      </c>
      <c r="Y515" s="158" t="n">
        <v>0</v>
      </c>
      <c r="Z515" s="158" t="n">
        <v>116</v>
      </c>
    </row>
    <row r="516">
      <c r="A516" s="158" t="n"/>
      <c r="B516" s="158" t="n">
        <v>3160400</v>
      </c>
      <c r="C516" s="158" t="inlineStr">
        <is>
          <t>６０－４００厚</t>
        </is>
      </c>
      <c r="D516" s="158" t="n"/>
      <c r="E516" s="158" t="n"/>
      <c r="F516" s="158" t="n"/>
      <c r="G516" s="158" t="n"/>
      <c r="H516" s="158" t="n"/>
      <c r="I516" s="158" t="n">
        <v>3</v>
      </c>
      <c r="J516" s="158" t="inlineStr">
        <is>
          <t>スリーブ</t>
        </is>
      </c>
      <c r="K516" s="158" t="n">
        <v>18</v>
      </c>
      <c r="L516" s="158" t="inlineStr">
        <is>
          <t>サンセラム　直管</t>
        </is>
      </c>
      <c r="M516" s="158" t="n">
        <v>0</v>
      </c>
      <c r="N516" s="158" t="n"/>
      <c r="O516" s="158" t="n">
        <v>15</v>
      </c>
      <c r="P516" s="158" t="n">
        <v>2</v>
      </c>
      <c r="Q516" s="158" t="n">
        <v>0</v>
      </c>
      <c r="R516" s="158" t="n">
        <v>3</v>
      </c>
      <c r="S516" s="158" t="inlineStr">
        <is>
          <t>四捨五入</t>
        </is>
      </c>
      <c r="T516" s="158" t="n">
        <v>1</v>
      </c>
      <c r="U516" s="158" t="inlineStr">
        <is>
          <t xml:space="preserve">  一円未満</t>
        </is>
      </c>
      <c r="V516" s="158" t="n">
        <v>3</v>
      </c>
      <c r="W516" s="158" t="inlineStr">
        <is>
          <t>四捨五入</t>
        </is>
      </c>
      <c r="X516" s="158" t="n">
        <v>0</v>
      </c>
      <c r="Y516" s="158" t="n">
        <v>0</v>
      </c>
      <c r="Z516" s="158" t="n">
        <v>169</v>
      </c>
    </row>
    <row r="517">
      <c r="A517" s="158" t="n">
        <v>3470050</v>
      </c>
      <c r="B517" s="158" t="n">
        <v>3170050</v>
      </c>
      <c r="C517" s="158" t="inlineStr">
        <is>
          <t>７０－５０　厚</t>
        </is>
      </c>
      <c r="D517" s="158" t="n"/>
      <c r="E517" s="158" t="n"/>
      <c r="F517" s="158" t="n"/>
      <c r="G517" s="158" t="n"/>
      <c r="H517" s="158" t="n"/>
      <c r="I517" s="158" t="n">
        <v>3</v>
      </c>
      <c r="J517" s="158" t="inlineStr">
        <is>
          <t>スリーブ</t>
        </is>
      </c>
      <c r="K517" s="158" t="n">
        <v>18</v>
      </c>
      <c r="L517" s="158" t="inlineStr">
        <is>
          <t>サンセラム　直管</t>
        </is>
      </c>
      <c r="M517" s="158" t="n">
        <v>0</v>
      </c>
      <c r="N517" s="158" t="n"/>
      <c r="O517" s="158" t="n">
        <v>84</v>
      </c>
      <c r="P517" s="158" t="n">
        <v>2</v>
      </c>
      <c r="Q517" s="158" t="n">
        <v>0</v>
      </c>
      <c r="R517" s="158" t="n">
        <v>3</v>
      </c>
      <c r="S517" s="158" t="inlineStr">
        <is>
          <t>四捨五入</t>
        </is>
      </c>
      <c r="T517" s="158" t="n">
        <v>1</v>
      </c>
      <c r="U517" s="158" t="inlineStr">
        <is>
          <t xml:space="preserve">  一円未満</t>
        </is>
      </c>
      <c r="V517" s="158" t="n">
        <v>3</v>
      </c>
      <c r="W517" s="158" t="inlineStr">
        <is>
          <t>四捨五入</t>
        </is>
      </c>
      <c r="X517" s="158" t="n">
        <v>0</v>
      </c>
      <c r="Y517" s="158" t="n">
        <v>0</v>
      </c>
      <c r="Z517" s="158" t="n">
        <v>57</v>
      </c>
    </row>
    <row r="518">
      <c r="A518" s="158" t="n">
        <v>3470080</v>
      </c>
      <c r="B518" s="158" t="n">
        <v>3170080</v>
      </c>
      <c r="C518" s="158" t="inlineStr">
        <is>
          <t>７０－８０　厚</t>
        </is>
      </c>
      <c r="D518" s="158" t="n"/>
      <c r="E518" s="158" t="n"/>
      <c r="F518" s="158" t="n"/>
      <c r="G518" s="158" t="n"/>
      <c r="H518" s="158" t="n"/>
      <c r="I518" s="158" t="n">
        <v>3</v>
      </c>
      <c r="J518" s="158" t="inlineStr">
        <is>
          <t>スリーブ</t>
        </is>
      </c>
      <c r="K518" s="158" t="n">
        <v>18</v>
      </c>
      <c r="L518" s="158" t="inlineStr">
        <is>
          <t>サンセラム　直管</t>
        </is>
      </c>
      <c r="M518" s="158" t="n">
        <v>0</v>
      </c>
      <c r="N518" s="158" t="n"/>
      <c r="O518" s="158" t="n">
        <v>36</v>
      </c>
      <c r="P518" s="158" t="n">
        <v>2</v>
      </c>
      <c r="Q518" s="158" t="n">
        <v>0</v>
      </c>
      <c r="R518" s="158" t="n">
        <v>3</v>
      </c>
      <c r="S518" s="158" t="inlineStr">
        <is>
          <t>四捨五入</t>
        </is>
      </c>
      <c r="T518" s="158" t="n">
        <v>1</v>
      </c>
      <c r="U518" s="158" t="inlineStr">
        <is>
          <t xml:space="preserve">  一円未満</t>
        </is>
      </c>
      <c r="V518" s="158" t="n">
        <v>3</v>
      </c>
      <c r="W518" s="158" t="inlineStr">
        <is>
          <t>四捨五入</t>
        </is>
      </c>
      <c r="X518" s="158" t="n">
        <v>0</v>
      </c>
      <c r="Y518" s="158" t="n">
        <v>0</v>
      </c>
      <c r="Z518" s="158" t="n">
        <v>72</v>
      </c>
    </row>
    <row r="519">
      <c r="A519" s="158" t="n">
        <v>3470100</v>
      </c>
      <c r="B519" s="158" t="n">
        <v>3170100</v>
      </c>
      <c r="C519" s="158" t="inlineStr">
        <is>
          <t>７０－１００厚</t>
        </is>
      </c>
      <c r="D519" s="158" t="n"/>
      <c r="E519" s="158" t="n"/>
      <c r="F519" s="158" t="n"/>
      <c r="G519" s="158" t="n"/>
      <c r="H519" s="158" t="n"/>
      <c r="I519" s="158" t="n">
        <v>3</v>
      </c>
      <c r="J519" s="158" t="inlineStr">
        <is>
          <t>スリーブ</t>
        </is>
      </c>
      <c r="K519" s="158" t="n">
        <v>18</v>
      </c>
      <c r="L519" s="158" t="inlineStr">
        <is>
          <t>サンセラム　直管</t>
        </is>
      </c>
      <c r="M519" s="158" t="n">
        <v>0</v>
      </c>
      <c r="N519" s="158" t="n"/>
      <c r="O519" s="158" t="n">
        <v>36</v>
      </c>
      <c r="P519" s="158" t="n">
        <v>2</v>
      </c>
      <c r="Q519" s="158" t="n">
        <v>0</v>
      </c>
      <c r="R519" s="158" t="n">
        <v>3</v>
      </c>
      <c r="S519" s="158" t="inlineStr">
        <is>
          <t>四捨五入</t>
        </is>
      </c>
      <c r="T519" s="158" t="n">
        <v>1</v>
      </c>
      <c r="U519" s="158" t="inlineStr">
        <is>
          <t xml:space="preserve">  一円未満</t>
        </is>
      </c>
      <c r="V519" s="158" t="n">
        <v>3</v>
      </c>
      <c r="W519" s="158" t="inlineStr">
        <is>
          <t>四捨五入</t>
        </is>
      </c>
      <c r="X519" s="158" t="n">
        <v>0</v>
      </c>
      <c r="Y519" s="158" t="n">
        <v>0</v>
      </c>
      <c r="Z519" s="158" t="n">
        <v>80</v>
      </c>
    </row>
    <row r="520">
      <c r="A520" s="158" t="n"/>
      <c r="B520" s="158" t="n">
        <v>3170120</v>
      </c>
      <c r="C520" s="158" t="inlineStr">
        <is>
          <t>７０－１２０厚</t>
        </is>
      </c>
      <c r="D520" s="158" t="n"/>
      <c r="E520" s="158" t="n"/>
      <c r="F520" s="158" t="n"/>
      <c r="G520" s="158" t="n"/>
      <c r="H520" s="158" t="n"/>
      <c r="I520" s="158" t="n">
        <v>3</v>
      </c>
      <c r="J520" s="158" t="inlineStr">
        <is>
          <t>スリーブ</t>
        </is>
      </c>
      <c r="K520" s="158" t="n">
        <v>18</v>
      </c>
      <c r="L520" s="158" t="inlineStr">
        <is>
          <t>サンセラム　直管</t>
        </is>
      </c>
      <c r="M520" s="158" t="n">
        <v>0</v>
      </c>
      <c r="N520" s="158" t="n"/>
      <c r="O520" s="158" t="n">
        <v>24</v>
      </c>
      <c r="P520" s="158" t="n">
        <v>2</v>
      </c>
      <c r="Q520" s="158" t="n">
        <v>0</v>
      </c>
      <c r="R520" s="158" t="n">
        <v>3</v>
      </c>
      <c r="S520" s="158" t="inlineStr">
        <is>
          <t>四捨五入</t>
        </is>
      </c>
      <c r="T520" s="158" t="n">
        <v>1</v>
      </c>
      <c r="U520" s="158" t="inlineStr">
        <is>
          <t xml:space="preserve">  一円未満</t>
        </is>
      </c>
      <c r="V520" s="158" t="n">
        <v>3</v>
      </c>
      <c r="W520" s="158" t="inlineStr">
        <is>
          <t>四捨五入</t>
        </is>
      </c>
      <c r="X520" s="158" t="n">
        <v>0</v>
      </c>
      <c r="Y520" s="158" t="n">
        <v>0</v>
      </c>
      <c r="Z520" s="158" t="n">
        <v>88</v>
      </c>
    </row>
    <row r="521">
      <c r="A521" s="158" t="n">
        <v>3470150</v>
      </c>
      <c r="B521" s="158" t="n">
        <v>3170150</v>
      </c>
      <c r="C521" s="158" t="inlineStr">
        <is>
          <t>７０－１５０厚</t>
        </is>
      </c>
      <c r="D521" s="158" t="n"/>
      <c r="E521" s="158" t="n"/>
      <c r="F521" s="158" t="n"/>
      <c r="G521" s="158" t="n"/>
      <c r="H521" s="158" t="n"/>
      <c r="I521" s="158" t="n">
        <v>3</v>
      </c>
      <c r="J521" s="158" t="inlineStr">
        <is>
          <t>スリーブ</t>
        </is>
      </c>
      <c r="K521" s="158" t="n">
        <v>18</v>
      </c>
      <c r="L521" s="158" t="inlineStr">
        <is>
          <t>サンセラム　直管</t>
        </is>
      </c>
      <c r="M521" s="158" t="n">
        <v>0</v>
      </c>
      <c r="N521" s="158" t="n"/>
      <c r="O521" s="158" t="n">
        <v>28</v>
      </c>
      <c r="P521" s="158" t="n">
        <v>2</v>
      </c>
      <c r="Q521" s="158" t="n">
        <v>0</v>
      </c>
      <c r="R521" s="158" t="n">
        <v>3</v>
      </c>
      <c r="S521" s="158" t="inlineStr">
        <is>
          <t>四捨五入</t>
        </is>
      </c>
      <c r="T521" s="158" t="n">
        <v>1</v>
      </c>
      <c r="U521" s="158" t="inlineStr">
        <is>
          <t xml:space="preserve">  一円未満</t>
        </is>
      </c>
      <c r="V521" s="158" t="n">
        <v>3</v>
      </c>
      <c r="W521" s="158" t="inlineStr">
        <is>
          <t>四捨五入</t>
        </is>
      </c>
      <c r="X521" s="158" t="n">
        <v>0</v>
      </c>
      <c r="Y521" s="158" t="n">
        <v>0</v>
      </c>
      <c r="Z521" s="158" t="n">
        <v>98</v>
      </c>
    </row>
    <row r="522">
      <c r="A522" s="158" t="n">
        <v>3470180</v>
      </c>
      <c r="B522" s="158" t="n">
        <v>3170180</v>
      </c>
      <c r="C522" s="158" t="inlineStr">
        <is>
          <t>７０－１８０厚</t>
        </is>
      </c>
      <c r="D522" s="158" t="n"/>
      <c r="E522" s="158" t="n"/>
      <c r="F522" s="158" t="n"/>
      <c r="G522" s="158" t="n"/>
      <c r="H522" s="158" t="n"/>
      <c r="I522" s="158" t="n">
        <v>3</v>
      </c>
      <c r="J522" s="158" t="inlineStr">
        <is>
          <t>スリーブ</t>
        </is>
      </c>
      <c r="K522" s="158" t="n">
        <v>0</v>
      </c>
      <c r="L522" s="158" t="n"/>
      <c r="M522" s="158" t="n">
        <v>0</v>
      </c>
      <c r="N522" s="158" t="n"/>
      <c r="O522" s="158" t="n">
        <v>24</v>
      </c>
      <c r="P522" s="158" t="n">
        <v>2</v>
      </c>
      <c r="Q522" s="158" t="n">
        <v>0</v>
      </c>
      <c r="R522" s="158" t="n">
        <v>3</v>
      </c>
      <c r="S522" s="158" t="inlineStr">
        <is>
          <t>四捨五入</t>
        </is>
      </c>
      <c r="T522" s="158" t="n">
        <v>1</v>
      </c>
      <c r="U522" s="158" t="inlineStr">
        <is>
          <t xml:space="preserve">  一円未満</t>
        </is>
      </c>
      <c r="V522" s="158" t="n">
        <v>3</v>
      </c>
      <c r="W522" s="158" t="inlineStr">
        <is>
          <t>四捨五入</t>
        </is>
      </c>
      <c r="X522" s="158" t="n">
        <v>0</v>
      </c>
      <c r="Y522" s="158" t="n">
        <v>0</v>
      </c>
      <c r="Z522" s="158" t="n">
        <v>107</v>
      </c>
    </row>
    <row r="523">
      <c r="A523" s="158" t="n">
        <v>3470200</v>
      </c>
      <c r="B523" s="158" t="n">
        <v>3170200</v>
      </c>
      <c r="C523" s="158" t="inlineStr">
        <is>
          <t>７０－２００厚</t>
        </is>
      </c>
      <c r="D523" s="158" t="n"/>
      <c r="E523" s="158" t="n"/>
      <c r="F523" s="158" t="n"/>
      <c r="G523" s="158" t="n"/>
      <c r="H523" s="158" t="n"/>
      <c r="I523" s="158" t="n">
        <v>3</v>
      </c>
      <c r="J523" s="158" t="inlineStr">
        <is>
          <t>スリーブ</t>
        </is>
      </c>
      <c r="K523" s="158" t="n">
        <v>18</v>
      </c>
      <c r="L523" s="158" t="inlineStr">
        <is>
          <t>サンセラム　直管</t>
        </is>
      </c>
      <c r="M523" s="158" t="n">
        <v>0</v>
      </c>
      <c r="N523" s="158" t="n"/>
      <c r="O523" s="158" t="n">
        <v>24</v>
      </c>
      <c r="P523" s="158" t="n">
        <v>2</v>
      </c>
      <c r="Q523" s="158" t="n">
        <v>0</v>
      </c>
      <c r="R523" s="158" t="n">
        <v>3</v>
      </c>
      <c r="S523" s="158" t="inlineStr">
        <is>
          <t>四捨五入</t>
        </is>
      </c>
      <c r="T523" s="158" t="n">
        <v>1</v>
      </c>
      <c r="U523" s="158" t="inlineStr">
        <is>
          <t xml:space="preserve">  一円未満</t>
        </is>
      </c>
      <c r="V523" s="158" t="n">
        <v>3</v>
      </c>
      <c r="W523" s="158" t="inlineStr">
        <is>
          <t>四捨五入</t>
        </is>
      </c>
      <c r="X523" s="158" t="n">
        <v>0</v>
      </c>
      <c r="Y523" s="158" t="n">
        <v>0</v>
      </c>
      <c r="Z523" s="158" t="n">
        <v>113</v>
      </c>
    </row>
    <row r="524">
      <c r="A524" s="158" t="n">
        <v>3470230</v>
      </c>
      <c r="B524" s="158" t="n">
        <v>3170230</v>
      </c>
      <c r="C524" s="158" t="inlineStr">
        <is>
          <t>７０－２３０厚</t>
        </is>
      </c>
      <c r="D524" s="158" t="n"/>
      <c r="E524" s="158" t="n"/>
      <c r="F524" s="158" t="n"/>
      <c r="G524" s="158" t="n"/>
      <c r="H524" s="158" t="n"/>
      <c r="I524" s="158" t="n">
        <v>3</v>
      </c>
      <c r="J524" s="158" t="inlineStr">
        <is>
          <t>スリーブ</t>
        </is>
      </c>
      <c r="K524" s="158" t="n">
        <v>18</v>
      </c>
      <c r="L524" s="158" t="inlineStr">
        <is>
          <t>サンセラム　直管</t>
        </is>
      </c>
      <c r="M524" s="158" t="n">
        <v>0</v>
      </c>
      <c r="N524" s="158" t="n"/>
      <c r="O524" s="158" t="n">
        <v>12</v>
      </c>
      <c r="P524" s="158" t="n">
        <v>2</v>
      </c>
      <c r="Q524" s="158" t="n">
        <v>0</v>
      </c>
      <c r="R524" s="158" t="n">
        <v>3</v>
      </c>
      <c r="S524" s="158" t="inlineStr">
        <is>
          <t>四捨五入</t>
        </is>
      </c>
      <c r="T524" s="158" t="n">
        <v>1</v>
      </c>
      <c r="U524" s="158" t="inlineStr">
        <is>
          <t xml:space="preserve">  一円未満</t>
        </is>
      </c>
      <c r="V524" s="158" t="n">
        <v>3</v>
      </c>
      <c r="W524" s="158" t="inlineStr">
        <is>
          <t>四捨五入</t>
        </is>
      </c>
      <c r="X524" s="158" t="n">
        <v>0</v>
      </c>
      <c r="Y524" s="158" t="n">
        <v>0</v>
      </c>
      <c r="Z524" s="158" t="n">
        <v>121</v>
      </c>
    </row>
    <row r="525">
      <c r="A525" s="158" t="n">
        <v>3470240</v>
      </c>
      <c r="B525" s="158" t="n">
        <v>3170240</v>
      </c>
      <c r="C525" s="158" t="inlineStr">
        <is>
          <t>７０－２４０厚</t>
        </is>
      </c>
      <c r="D525" s="158" t="n"/>
      <c r="E525" s="158" t="n"/>
      <c r="F525" s="158" t="n"/>
      <c r="G525" s="158" t="n"/>
      <c r="H525" s="158" t="n"/>
      <c r="I525" s="158" t="n">
        <v>3</v>
      </c>
      <c r="J525" s="158" t="inlineStr">
        <is>
          <t>スリーブ</t>
        </is>
      </c>
      <c r="K525" s="158" t="n">
        <v>0</v>
      </c>
      <c r="L525" s="158" t="n"/>
      <c r="M525" s="158" t="n">
        <v>0</v>
      </c>
      <c r="N525" s="158" t="n"/>
      <c r="O525" s="158" t="n">
        <v>14</v>
      </c>
      <c r="P525" s="158" t="n">
        <v>2</v>
      </c>
      <c r="Q525" s="158" t="n">
        <v>0</v>
      </c>
      <c r="R525" s="158" t="n">
        <v>3</v>
      </c>
      <c r="S525" s="158" t="inlineStr">
        <is>
          <t>四捨五入</t>
        </is>
      </c>
      <c r="T525" s="158" t="n">
        <v>1</v>
      </c>
      <c r="U525" s="158" t="inlineStr">
        <is>
          <t xml:space="preserve">  一円未満</t>
        </is>
      </c>
      <c r="V525" s="158" t="n">
        <v>3</v>
      </c>
      <c r="W525" s="158" t="inlineStr">
        <is>
          <t>四捨五入</t>
        </is>
      </c>
      <c r="X525" s="158" t="n">
        <v>0</v>
      </c>
      <c r="Y525" s="158" t="n">
        <v>0</v>
      </c>
      <c r="Z525" s="158" t="n">
        <v>123</v>
      </c>
    </row>
    <row r="526">
      <c r="A526" s="158" t="n">
        <v>3470250</v>
      </c>
      <c r="B526" s="158" t="n">
        <v>3170250</v>
      </c>
      <c r="C526" s="158" t="inlineStr">
        <is>
          <t>７０－２５０厚</t>
        </is>
      </c>
      <c r="D526" s="158" t="n"/>
      <c r="E526" s="158" t="n"/>
      <c r="F526" s="158" t="n"/>
      <c r="G526" s="158" t="n"/>
      <c r="H526" s="158" t="n"/>
      <c r="I526" s="158" t="n">
        <v>3</v>
      </c>
      <c r="J526" s="158" t="inlineStr">
        <is>
          <t>スリーブ</t>
        </is>
      </c>
      <c r="K526" s="158" t="n">
        <v>18</v>
      </c>
      <c r="L526" s="158" t="inlineStr">
        <is>
          <t>サンセラム　直管</t>
        </is>
      </c>
      <c r="M526" s="158" t="n">
        <v>0</v>
      </c>
      <c r="N526" s="158" t="n"/>
      <c r="O526" s="158" t="n">
        <v>14</v>
      </c>
      <c r="P526" s="158" t="n">
        <v>2</v>
      </c>
      <c r="Q526" s="158" t="n">
        <v>0</v>
      </c>
      <c r="R526" s="158" t="n">
        <v>3</v>
      </c>
      <c r="S526" s="158" t="inlineStr">
        <is>
          <t>四捨五入</t>
        </is>
      </c>
      <c r="T526" s="158" t="n">
        <v>1</v>
      </c>
      <c r="U526" s="158" t="inlineStr">
        <is>
          <t xml:space="preserve">  一円未満</t>
        </is>
      </c>
      <c r="V526" s="158" t="n">
        <v>3</v>
      </c>
      <c r="W526" s="158" t="inlineStr">
        <is>
          <t>四捨五入</t>
        </is>
      </c>
      <c r="X526" s="158" t="n">
        <v>0</v>
      </c>
      <c r="Y526" s="158" t="n">
        <v>0</v>
      </c>
      <c r="Z526" s="158" t="n">
        <v>127</v>
      </c>
    </row>
    <row r="527">
      <c r="A527" s="158" t="n">
        <v>3470260</v>
      </c>
      <c r="B527" s="158" t="n">
        <v>3170260</v>
      </c>
      <c r="C527" s="158" t="inlineStr">
        <is>
          <t>７０－２６０厚</t>
        </is>
      </c>
      <c r="D527" s="158" t="n"/>
      <c r="E527" s="158" t="n"/>
      <c r="F527" s="158" t="n"/>
      <c r="G527" s="158" t="n"/>
      <c r="H527" s="158" t="n"/>
      <c r="I527" s="158" t="n">
        <v>3</v>
      </c>
      <c r="J527" s="158" t="inlineStr">
        <is>
          <t>スリーブ</t>
        </is>
      </c>
      <c r="K527" s="158" t="n">
        <v>15</v>
      </c>
      <c r="L527" s="158" t="inlineStr">
        <is>
          <t>イノウエ　直管</t>
        </is>
      </c>
      <c r="M527" s="158" t="n">
        <v>0</v>
      </c>
      <c r="N527" s="158" t="n"/>
      <c r="O527" s="158" t="n">
        <v>14</v>
      </c>
      <c r="P527" s="158" t="n">
        <v>2</v>
      </c>
      <c r="Q527" s="158" t="n">
        <v>0</v>
      </c>
      <c r="R527" s="158" t="n">
        <v>3</v>
      </c>
      <c r="S527" s="158" t="inlineStr">
        <is>
          <t>四捨五入</t>
        </is>
      </c>
      <c r="T527" s="158" t="n">
        <v>1</v>
      </c>
      <c r="U527" s="158" t="inlineStr">
        <is>
          <t xml:space="preserve">  一円未満</t>
        </is>
      </c>
      <c r="V527" s="158" t="n">
        <v>3</v>
      </c>
      <c r="W527" s="158" t="inlineStr">
        <is>
          <t>四捨五入</t>
        </is>
      </c>
      <c r="X527" s="158" t="n">
        <v>0</v>
      </c>
      <c r="Y527" s="158" t="n">
        <v>0</v>
      </c>
      <c r="Z527" s="158" t="n">
        <v>129</v>
      </c>
    </row>
    <row r="528">
      <c r="A528" s="158" t="n">
        <v>3470300</v>
      </c>
      <c r="B528" s="158" t="n">
        <v>3170300</v>
      </c>
      <c r="C528" s="158" t="inlineStr">
        <is>
          <t>７０－３００厚</t>
        </is>
      </c>
      <c r="D528" s="158" t="n"/>
      <c r="E528" s="158" t="n"/>
      <c r="F528" s="158" t="n"/>
      <c r="G528" s="158" t="n"/>
      <c r="H528" s="158" t="n"/>
      <c r="I528" s="158" t="n">
        <v>3</v>
      </c>
      <c r="J528" s="158" t="inlineStr">
        <is>
          <t>スリーブ</t>
        </is>
      </c>
      <c r="K528" s="158" t="n">
        <v>18</v>
      </c>
      <c r="L528" s="158" t="inlineStr">
        <is>
          <t>サンセラム　直管</t>
        </is>
      </c>
      <c r="M528" s="158" t="n">
        <v>0</v>
      </c>
      <c r="N528" s="158" t="n"/>
      <c r="O528" s="158" t="n">
        <v>14</v>
      </c>
      <c r="P528" s="158" t="n">
        <v>2</v>
      </c>
      <c r="Q528" s="158" t="n">
        <v>0</v>
      </c>
      <c r="R528" s="158" t="n">
        <v>3</v>
      </c>
      <c r="S528" s="158" t="inlineStr">
        <is>
          <t>四捨五入</t>
        </is>
      </c>
      <c r="T528" s="158" t="n">
        <v>1</v>
      </c>
      <c r="U528" s="158" t="inlineStr">
        <is>
          <t xml:space="preserve">  一円未満</t>
        </is>
      </c>
      <c r="V528" s="158" t="n">
        <v>3</v>
      </c>
      <c r="W528" s="158" t="inlineStr">
        <is>
          <t>四捨五入</t>
        </is>
      </c>
      <c r="X528" s="158" t="n">
        <v>0</v>
      </c>
      <c r="Y528" s="158" t="n">
        <v>0</v>
      </c>
      <c r="Z528" s="158" t="n">
        <v>138</v>
      </c>
    </row>
    <row r="529">
      <c r="A529" s="158" t="n">
        <v>3499071</v>
      </c>
      <c r="B529" s="158" t="n">
        <v>3170301</v>
      </c>
      <c r="C529" s="158" t="inlineStr">
        <is>
          <t>湯口ｽﾘｰﾌﾞ７０－３００厚　パレット</t>
        </is>
      </c>
      <c r="D529" s="158" t="n"/>
      <c r="E529" s="158" t="n"/>
      <c r="F529" s="158" t="n"/>
      <c r="G529" s="158" t="n"/>
      <c r="H529" s="158" t="n"/>
      <c r="I529" s="158" t="n">
        <v>3</v>
      </c>
      <c r="J529" s="158" t="inlineStr">
        <is>
          <t>スリーブ</t>
        </is>
      </c>
      <c r="K529" s="158" t="n">
        <v>18</v>
      </c>
      <c r="L529" s="158" t="inlineStr">
        <is>
          <t>サンセラム　直管</t>
        </is>
      </c>
      <c r="M529" s="158" t="n">
        <v>0</v>
      </c>
      <c r="N529" s="158" t="n"/>
      <c r="O529" s="158" t="n">
        <v>362</v>
      </c>
      <c r="P529" s="158" t="n">
        <v>2</v>
      </c>
      <c r="Q529" s="158" t="n">
        <v>0</v>
      </c>
      <c r="R529" s="158" t="n">
        <v>3</v>
      </c>
      <c r="S529" s="158" t="inlineStr">
        <is>
          <t>四捨五入</t>
        </is>
      </c>
      <c r="T529" s="158" t="n">
        <v>1</v>
      </c>
      <c r="U529" s="158" t="inlineStr">
        <is>
          <t xml:space="preserve">  一円未満</t>
        </is>
      </c>
      <c r="V529" s="158" t="n">
        <v>3</v>
      </c>
      <c r="W529" s="158" t="inlineStr">
        <is>
          <t>四捨五入</t>
        </is>
      </c>
      <c r="X529" s="158" t="n">
        <v>0</v>
      </c>
      <c r="Y529" s="158" t="n">
        <v>0</v>
      </c>
      <c r="Z529" s="158" t="n">
        <v>138</v>
      </c>
    </row>
    <row r="530">
      <c r="A530" s="158" t="n">
        <v>3470400</v>
      </c>
      <c r="B530" s="158" t="n">
        <v>3170400</v>
      </c>
      <c r="C530" s="158" t="inlineStr">
        <is>
          <t>７０－４００厚</t>
        </is>
      </c>
      <c r="D530" s="158" t="n"/>
      <c r="E530" s="158" t="n"/>
      <c r="F530" s="158" t="n"/>
      <c r="G530" s="158" t="n"/>
      <c r="H530" s="158" t="n"/>
      <c r="I530" s="158" t="n">
        <v>3</v>
      </c>
      <c r="J530" s="158" t="inlineStr">
        <is>
          <t>スリーブ</t>
        </is>
      </c>
      <c r="K530" s="158" t="n">
        <v>18</v>
      </c>
      <c r="L530" s="158" t="inlineStr">
        <is>
          <t>サンセラム　直管</t>
        </is>
      </c>
      <c r="M530" s="158" t="n">
        <v>0</v>
      </c>
      <c r="N530" s="158" t="n"/>
      <c r="O530" s="158" t="n">
        <v>12</v>
      </c>
      <c r="P530" s="158" t="n">
        <v>2</v>
      </c>
      <c r="Q530" s="158" t="n">
        <v>0</v>
      </c>
      <c r="R530" s="158" t="n">
        <v>3</v>
      </c>
      <c r="S530" s="158" t="inlineStr">
        <is>
          <t>四捨五入</t>
        </is>
      </c>
      <c r="T530" s="158" t="n">
        <v>1</v>
      </c>
      <c r="U530" s="158" t="inlineStr">
        <is>
          <t xml:space="preserve">  一円未満</t>
        </is>
      </c>
      <c r="V530" s="158" t="n">
        <v>3</v>
      </c>
      <c r="W530" s="158" t="inlineStr">
        <is>
          <t>四捨五入</t>
        </is>
      </c>
      <c r="X530" s="158" t="n">
        <v>0</v>
      </c>
      <c r="Y530" s="158" t="n">
        <v>0</v>
      </c>
      <c r="Z530" s="158" t="n">
        <v>201</v>
      </c>
    </row>
    <row r="531">
      <c r="A531" s="158" t="n">
        <v>3470500</v>
      </c>
      <c r="B531" s="158" t="n">
        <v>3170500</v>
      </c>
      <c r="C531" s="158" t="inlineStr">
        <is>
          <t>７０－５００厚</t>
        </is>
      </c>
      <c r="D531" s="158" t="n"/>
      <c r="E531" s="158" t="n"/>
      <c r="F531" s="158" t="n"/>
      <c r="G531" s="158" t="n"/>
      <c r="H531" s="158" t="n"/>
      <c r="I531" s="158" t="n">
        <v>3</v>
      </c>
      <c r="J531" s="158" t="inlineStr">
        <is>
          <t>スリーブ</t>
        </is>
      </c>
      <c r="K531" s="158" t="n">
        <v>0</v>
      </c>
      <c r="L531" s="158" t="n"/>
      <c r="M531" s="158" t="n">
        <v>0</v>
      </c>
      <c r="N531" s="158" t="n"/>
      <c r="O531" s="158" t="n">
        <v>12</v>
      </c>
      <c r="P531" s="158" t="n">
        <v>2</v>
      </c>
      <c r="Q531" s="158" t="n">
        <v>0</v>
      </c>
      <c r="R531" s="158" t="n">
        <v>3</v>
      </c>
      <c r="S531" s="158" t="inlineStr">
        <is>
          <t>四捨五入</t>
        </is>
      </c>
      <c r="T531" s="158" t="n">
        <v>1</v>
      </c>
      <c r="U531" s="158" t="inlineStr">
        <is>
          <t xml:space="preserve">  一円未満</t>
        </is>
      </c>
      <c r="V531" s="158" t="n">
        <v>3</v>
      </c>
      <c r="W531" s="158" t="inlineStr">
        <is>
          <t>四捨五入</t>
        </is>
      </c>
      <c r="X531" s="158" t="n">
        <v>0</v>
      </c>
      <c r="Y531" s="158" t="n">
        <v>0</v>
      </c>
      <c r="Z531" s="158" t="n">
        <v>252</v>
      </c>
    </row>
    <row r="532">
      <c r="A532" s="158" t="n">
        <v>3475300</v>
      </c>
      <c r="B532" s="158" t="n">
        <v>3175300</v>
      </c>
      <c r="C532" s="158" t="inlineStr">
        <is>
          <t>７５－３００厚</t>
        </is>
      </c>
      <c r="D532" s="158" t="n"/>
      <c r="E532" s="158" t="n"/>
      <c r="F532" s="158" t="n"/>
      <c r="G532" s="158" t="n"/>
      <c r="H532" s="158" t="n"/>
      <c r="I532" s="158" t="n">
        <v>3</v>
      </c>
      <c r="J532" s="158" t="inlineStr">
        <is>
          <t>スリーブ</t>
        </is>
      </c>
      <c r="K532" s="158" t="n">
        <v>18</v>
      </c>
      <c r="L532" s="158" t="inlineStr">
        <is>
          <t>サンセラム　直管</t>
        </is>
      </c>
      <c r="M532" s="158" t="n">
        <v>0</v>
      </c>
      <c r="N532" s="158" t="n"/>
      <c r="O532" s="158" t="n">
        <v>12</v>
      </c>
      <c r="P532" s="158" t="n">
        <v>2</v>
      </c>
      <c r="Q532" s="158" t="n">
        <v>0</v>
      </c>
      <c r="R532" s="158" t="n">
        <v>3</v>
      </c>
      <c r="S532" s="158" t="inlineStr">
        <is>
          <t>四捨五入</t>
        </is>
      </c>
      <c r="T532" s="158" t="n">
        <v>1</v>
      </c>
      <c r="U532" s="158" t="inlineStr">
        <is>
          <t xml:space="preserve">  一円未満</t>
        </is>
      </c>
      <c r="V532" s="158" t="n">
        <v>3</v>
      </c>
      <c r="W532" s="158" t="inlineStr">
        <is>
          <t>四捨五入</t>
        </is>
      </c>
      <c r="X532" s="158" t="n">
        <v>0</v>
      </c>
      <c r="Y532" s="158" t="n">
        <v>0</v>
      </c>
      <c r="Z532" s="158" t="n">
        <v>143</v>
      </c>
    </row>
    <row r="533">
      <c r="A533" s="158" t="n">
        <v>3480050</v>
      </c>
      <c r="B533" s="158" t="n">
        <v>3180050</v>
      </c>
      <c r="C533" s="158" t="inlineStr">
        <is>
          <t>８０－５０　厚</t>
        </is>
      </c>
      <c r="D533" s="158" t="n"/>
      <c r="E533" s="158" t="n"/>
      <c r="F533" s="158" t="n"/>
      <c r="G533" s="158" t="n"/>
      <c r="H533" s="158" t="n"/>
      <c r="I533" s="158" t="n">
        <v>3</v>
      </c>
      <c r="J533" s="158" t="inlineStr">
        <is>
          <t>スリーブ</t>
        </is>
      </c>
      <c r="K533" s="158" t="n">
        <v>18</v>
      </c>
      <c r="L533" s="158" t="inlineStr">
        <is>
          <t>サンセラム　直管</t>
        </is>
      </c>
      <c r="M533" s="158" t="n">
        <v>0</v>
      </c>
      <c r="N533" s="158" t="n"/>
      <c r="O533" s="158" t="n">
        <v>66</v>
      </c>
      <c r="P533" s="158" t="n">
        <v>2</v>
      </c>
      <c r="Q533" s="158" t="n">
        <v>0</v>
      </c>
      <c r="R533" s="158" t="n">
        <v>3</v>
      </c>
      <c r="S533" s="158" t="inlineStr">
        <is>
          <t>四捨五入</t>
        </is>
      </c>
      <c r="T533" s="158" t="n">
        <v>1</v>
      </c>
      <c r="U533" s="158" t="inlineStr">
        <is>
          <t xml:space="preserve">  一円未満</t>
        </is>
      </c>
      <c r="V533" s="158" t="n">
        <v>3</v>
      </c>
      <c r="W533" s="158" t="inlineStr">
        <is>
          <t>四捨五入</t>
        </is>
      </c>
      <c r="X533" s="158" t="n">
        <v>0</v>
      </c>
      <c r="Y533" s="158" t="n">
        <v>0</v>
      </c>
      <c r="Z533" s="158" t="n">
        <v>68</v>
      </c>
    </row>
    <row r="534">
      <c r="A534" s="158" t="n">
        <v>3480080</v>
      </c>
      <c r="B534" s="158" t="n">
        <v>3180080</v>
      </c>
      <c r="C534" s="158" t="inlineStr">
        <is>
          <t>８０－８０　厚</t>
        </is>
      </c>
      <c r="D534" s="158" t="n"/>
      <c r="E534" s="158" t="n"/>
      <c r="F534" s="158" t="n"/>
      <c r="G534" s="158" t="n"/>
      <c r="H534" s="158" t="n"/>
      <c r="I534" s="158" t="n">
        <v>3</v>
      </c>
      <c r="J534" s="158" t="inlineStr">
        <is>
          <t>スリーブ</t>
        </is>
      </c>
      <c r="K534" s="158" t="n">
        <v>18</v>
      </c>
      <c r="L534" s="158" t="inlineStr">
        <is>
          <t>サンセラム　直管</t>
        </is>
      </c>
      <c r="M534" s="158" t="n">
        <v>0</v>
      </c>
      <c r="N534" s="158" t="n"/>
      <c r="O534" s="158" t="n">
        <v>27</v>
      </c>
      <c r="P534" s="158" t="n">
        <v>2</v>
      </c>
      <c r="Q534" s="158" t="n">
        <v>0</v>
      </c>
      <c r="R534" s="158" t="n">
        <v>3</v>
      </c>
      <c r="S534" s="158" t="inlineStr">
        <is>
          <t>四捨五入</t>
        </is>
      </c>
      <c r="T534" s="158" t="n">
        <v>1</v>
      </c>
      <c r="U534" s="158" t="inlineStr">
        <is>
          <t xml:space="preserve">  一円未満</t>
        </is>
      </c>
      <c r="V534" s="158" t="n">
        <v>3</v>
      </c>
      <c r="W534" s="158" t="inlineStr">
        <is>
          <t>四捨五入</t>
        </is>
      </c>
      <c r="X534" s="158" t="n">
        <v>0</v>
      </c>
      <c r="Y534" s="158" t="n">
        <v>0</v>
      </c>
      <c r="Z534" s="158" t="n">
        <v>86</v>
      </c>
    </row>
    <row r="535">
      <c r="A535" s="158" t="n">
        <v>3480100</v>
      </c>
      <c r="B535" s="158" t="n">
        <v>3180100</v>
      </c>
      <c r="C535" s="158" t="inlineStr">
        <is>
          <t>８０－１００厚</t>
        </is>
      </c>
      <c r="D535" s="158" t="n"/>
      <c r="E535" s="158" t="n"/>
      <c r="F535" s="158" t="n"/>
      <c r="G535" s="158" t="n"/>
      <c r="H535" s="158" t="n"/>
      <c r="I535" s="158" t="n">
        <v>3</v>
      </c>
      <c r="J535" s="158" t="inlineStr">
        <is>
          <t>スリーブ</t>
        </is>
      </c>
      <c r="K535" s="158" t="n">
        <v>18</v>
      </c>
      <c r="L535" s="158" t="inlineStr">
        <is>
          <t>サンセラム　直管</t>
        </is>
      </c>
      <c r="M535" s="158" t="n">
        <v>0</v>
      </c>
      <c r="N535" s="158" t="n"/>
      <c r="O535" s="158" t="n">
        <v>27</v>
      </c>
      <c r="P535" s="158" t="n">
        <v>2</v>
      </c>
      <c r="Q535" s="158" t="n">
        <v>0</v>
      </c>
      <c r="R535" s="158" t="n">
        <v>3</v>
      </c>
      <c r="S535" s="158" t="inlineStr">
        <is>
          <t>四捨五入</t>
        </is>
      </c>
      <c r="T535" s="158" t="n">
        <v>1</v>
      </c>
      <c r="U535" s="158" t="inlineStr">
        <is>
          <t xml:space="preserve">  一円未満</t>
        </is>
      </c>
      <c r="V535" s="158" t="n">
        <v>3</v>
      </c>
      <c r="W535" s="158" t="inlineStr">
        <is>
          <t>四捨五入</t>
        </is>
      </c>
      <c r="X535" s="158" t="n">
        <v>0</v>
      </c>
      <c r="Y535" s="158" t="n">
        <v>0</v>
      </c>
      <c r="Z535" s="158" t="n">
        <v>96</v>
      </c>
    </row>
    <row r="536">
      <c r="A536" s="158" t="n">
        <v>3180150</v>
      </c>
      <c r="B536" s="158" t="n">
        <v>3180150</v>
      </c>
      <c r="C536" s="158" t="inlineStr">
        <is>
          <t>８０－１５０厚</t>
        </is>
      </c>
      <c r="D536" s="158" t="n"/>
      <c r="E536" s="158" t="n"/>
      <c r="F536" s="158" t="n"/>
      <c r="G536" s="158" t="n"/>
      <c r="H536" s="158" t="n"/>
      <c r="I536" s="158" t="n">
        <v>3</v>
      </c>
      <c r="J536" s="158" t="inlineStr">
        <is>
          <t>スリーブ</t>
        </is>
      </c>
      <c r="K536" s="158" t="n">
        <v>15</v>
      </c>
      <c r="L536" s="158" t="inlineStr">
        <is>
          <t>イノウエ　直管</t>
        </is>
      </c>
      <c r="M536" s="158" t="n">
        <v>0</v>
      </c>
      <c r="N536" s="158" t="n"/>
      <c r="O536" s="158" t="n">
        <v>22</v>
      </c>
      <c r="P536" s="158" t="n">
        <v>2</v>
      </c>
      <c r="Q536" s="158" t="n">
        <v>0</v>
      </c>
      <c r="R536" s="158" t="n">
        <v>3</v>
      </c>
      <c r="S536" s="158" t="inlineStr">
        <is>
          <t>四捨五入</t>
        </is>
      </c>
      <c r="T536" s="158" t="n">
        <v>1</v>
      </c>
      <c r="U536" s="158" t="inlineStr">
        <is>
          <t xml:space="preserve">  一円未満</t>
        </is>
      </c>
      <c r="V536" s="158" t="n">
        <v>3</v>
      </c>
      <c r="W536" s="158" t="inlineStr">
        <is>
          <t>四捨五入</t>
        </is>
      </c>
      <c r="X536" s="158" t="n">
        <v>0</v>
      </c>
      <c r="Y536" s="158" t="n">
        <v>0</v>
      </c>
      <c r="Z536" s="158" t="n">
        <v>118</v>
      </c>
    </row>
    <row r="537">
      <c r="A537" s="158" t="n">
        <v>3480200</v>
      </c>
      <c r="B537" s="158" t="n">
        <v>3180200</v>
      </c>
      <c r="C537" s="158" t="inlineStr">
        <is>
          <t>８０－２００厚</t>
        </is>
      </c>
      <c r="D537" s="158" t="n"/>
      <c r="E537" s="158" t="n"/>
      <c r="F537" s="158" t="n"/>
      <c r="G537" s="158" t="n"/>
      <c r="H537" s="158" t="n"/>
      <c r="I537" s="158" t="n">
        <v>3</v>
      </c>
      <c r="J537" s="158" t="inlineStr">
        <is>
          <t>スリーブ</t>
        </is>
      </c>
      <c r="K537" s="158" t="n">
        <v>18</v>
      </c>
      <c r="L537" s="158" t="inlineStr">
        <is>
          <t>サンセラム　直管</t>
        </is>
      </c>
      <c r="M537" s="158" t="n">
        <v>0</v>
      </c>
      <c r="N537" s="158" t="n"/>
      <c r="O537" s="158" t="n">
        <v>18</v>
      </c>
      <c r="P537" s="158" t="n">
        <v>2</v>
      </c>
      <c r="Q537" s="158" t="n">
        <v>0</v>
      </c>
      <c r="R537" s="158" t="n">
        <v>3</v>
      </c>
      <c r="S537" s="158" t="inlineStr">
        <is>
          <t>四捨五入</t>
        </is>
      </c>
      <c r="T537" s="158" t="n">
        <v>1</v>
      </c>
      <c r="U537" s="158" t="inlineStr">
        <is>
          <t xml:space="preserve">  一円未満</t>
        </is>
      </c>
      <c r="V537" s="158" t="n">
        <v>3</v>
      </c>
      <c r="W537" s="158" t="inlineStr">
        <is>
          <t>四捨五入</t>
        </is>
      </c>
      <c r="X537" s="158" t="n">
        <v>0</v>
      </c>
      <c r="Y537" s="158" t="n">
        <v>0</v>
      </c>
      <c r="Z537" s="158" t="n">
        <v>135</v>
      </c>
    </row>
    <row r="538">
      <c r="A538" s="163" t="n">
        <v>3480201</v>
      </c>
      <c r="B538" s="158" t="n">
        <v>3180200</v>
      </c>
      <c r="C538" s="158" t="inlineStr">
        <is>
          <t>８０－２００厚</t>
        </is>
      </c>
      <c r="D538" s="158" t="n"/>
      <c r="E538" s="158" t="n"/>
      <c r="F538" s="158" t="n"/>
      <c r="G538" s="158" t="n"/>
      <c r="H538" s="158" t="n"/>
      <c r="I538" s="158" t="n">
        <v>3</v>
      </c>
      <c r="J538" s="158" t="inlineStr">
        <is>
          <t>スリーブ</t>
        </is>
      </c>
      <c r="K538" s="158" t="n">
        <v>18</v>
      </c>
      <c r="L538" s="158" t="inlineStr">
        <is>
          <t>サンセラム　直管</t>
        </is>
      </c>
      <c r="M538" s="158" t="n">
        <v>0</v>
      </c>
      <c r="N538" s="158" t="n"/>
      <c r="O538" s="158" t="n">
        <v>18</v>
      </c>
      <c r="P538" s="158" t="n">
        <v>2</v>
      </c>
      <c r="Q538" s="158" t="n">
        <v>0</v>
      </c>
      <c r="R538" s="158" t="n">
        <v>3</v>
      </c>
      <c r="S538" s="158" t="inlineStr">
        <is>
          <t>四捨五入</t>
        </is>
      </c>
      <c r="T538" s="158" t="n">
        <v>1</v>
      </c>
      <c r="U538" s="158" t="inlineStr">
        <is>
          <t xml:space="preserve">  一円未満</t>
        </is>
      </c>
      <c r="V538" s="158" t="n">
        <v>3</v>
      </c>
      <c r="W538" s="158" t="inlineStr">
        <is>
          <t>四捨五入</t>
        </is>
      </c>
      <c r="X538" s="158" t="n">
        <v>0</v>
      </c>
      <c r="Y538" s="158" t="n">
        <v>0</v>
      </c>
      <c r="Z538" s="158" t="n">
        <v>135</v>
      </c>
    </row>
    <row r="539">
      <c r="A539" s="158" t="n">
        <v>3480230</v>
      </c>
      <c r="B539" s="158" t="n">
        <v>3180230</v>
      </c>
      <c r="C539" s="158" t="inlineStr">
        <is>
          <t>８０－２３０厚</t>
        </is>
      </c>
      <c r="D539" s="158" t="n"/>
      <c r="E539" s="158" t="n"/>
      <c r="F539" s="158" t="n"/>
      <c r="G539" s="158" t="n"/>
      <c r="H539" s="158" t="n"/>
      <c r="I539" s="158" t="n">
        <v>3</v>
      </c>
      <c r="J539" s="158" t="inlineStr">
        <is>
          <t>スリーブ</t>
        </is>
      </c>
      <c r="K539" s="158" t="n">
        <v>18</v>
      </c>
      <c r="L539" s="158" t="inlineStr">
        <is>
          <t>サンセラム　直管</t>
        </is>
      </c>
      <c r="M539" s="158" t="n">
        <v>0</v>
      </c>
      <c r="N539" s="158" t="n"/>
      <c r="O539" s="158" t="n">
        <v>9</v>
      </c>
      <c r="P539" s="158" t="n">
        <v>2</v>
      </c>
      <c r="Q539" s="158" t="n">
        <v>0</v>
      </c>
      <c r="R539" s="158" t="n">
        <v>3</v>
      </c>
      <c r="S539" s="158" t="inlineStr">
        <is>
          <t>四捨五入</t>
        </is>
      </c>
      <c r="T539" s="158" t="n">
        <v>1</v>
      </c>
      <c r="U539" s="158" t="inlineStr">
        <is>
          <t xml:space="preserve">  一円未満</t>
        </is>
      </c>
      <c r="V539" s="158" t="n">
        <v>3</v>
      </c>
      <c r="W539" s="158" t="inlineStr">
        <is>
          <t>四捨五入</t>
        </is>
      </c>
      <c r="X539" s="158" t="n">
        <v>0</v>
      </c>
      <c r="Y539" s="158" t="n">
        <v>0</v>
      </c>
      <c r="Z539" s="158" t="n">
        <v>145</v>
      </c>
    </row>
    <row r="540">
      <c r="A540" s="158" t="n"/>
      <c r="B540" s="158" t="n">
        <v>3180231</v>
      </c>
      <c r="C540" s="158" t="inlineStr">
        <is>
          <t>湯口ｽﾘ-ﾌﾞ８０－２３０厚　パレテｲ-ナ</t>
        </is>
      </c>
      <c r="D540" s="158" t="n"/>
      <c r="E540" s="158" t="n"/>
      <c r="F540" s="158" t="n"/>
      <c r="G540" s="158" t="n"/>
      <c r="H540" s="158" t="n"/>
      <c r="I540" s="158" t="n">
        <v>3</v>
      </c>
      <c r="J540" s="158" t="inlineStr">
        <is>
          <t>スリーブ</t>
        </is>
      </c>
      <c r="K540" s="158" t="n">
        <v>18</v>
      </c>
      <c r="L540" s="158" t="inlineStr">
        <is>
          <t>サンセラム　直管</t>
        </is>
      </c>
      <c r="M540" s="158" t="n">
        <v>0</v>
      </c>
      <c r="N540" s="158" t="n"/>
      <c r="O540" s="158" t="n">
        <v>210</v>
      </c>
      <c r="P540" s="158" t="n">
        <v>2</v>
      </c>
      <c r="Q540" s="158" t="n">
        <v>0</v>
      </c>
      <c r="R540" s="158" t="n">
        <v>3</v>
      </c>
      <c r="S540" s="158" t="inlineStr">
        <is>
          <t>四捨五入</t>
        </is>
      </c>
      <c r="T540" s="158" t="n">
        <v>1</v>
      </c>
      <c r="U540" s="158" t="inlineStr">
        <is>
          <t xml:space="preserve">  一円未満</t>
        </is>
      </c>
      <c r="V540" s="158" t="n">
        <v>3</v>
      </c>
      <c r="W540" s="158" t="inlineStr">
        <is>
          <t>四捨五入</t>
        </is>
      </c>
      <c r="X540" s="158" t="n">
        <v>0</v>
      </c>
      <c r="Y540" s="158" t="n">
        <v>0</v>
      </c>
      <c r="Z540" s="158" t="n">
        <v>145</v>
      </c>
    </row>
    <row r="541">
      <c r="A541" s="158" t="n">
        <v>3480250</v>
      </c>
      <c r="B541" s="158" t="n">
        <v>3180250</v>
      </c>
      <c r="C541" s="158" t="inlineStr">
        <is>
          <t>８０－２５０厚</t>
        </is>
      </c>
      <c r="D541" s="158" t="n"/>
      <c r="E541" s="158" t="n"/>
      <c r="F541" s="158" t="n"/>
      <c r="G541" s="158" t="n"/>
      <c r="H541" s="158" t="n"/>
      <c r="I541" s="158" t="n">
        <v>3</v>
      </c>
      <c r="J541" s="158" t="inlineStr">
        <is>
          <t>スリーブ</t>
        </is>
      </c>
      <c r="K541" s="158" t="n">
        <v>18</v>
      </c>
      <c r="L541" s="158" t="inlineStr">
        <is>
          <t>サンセラム　直管</t>
        </is>
      </c>
      <c r="M541" s="158" t="n">
        <v>0</v>
      </c>
      <c r="N541" s="158" t="n"/>
      <c r="O541" s="158" t="n">
        <v>11</v>
      </c>
      <c r="P541" s="158" t="n">
        <v>2</v>
      </c>
      <c r="Q541" s="158" t="n">
        <v>0</v>
      </c>
      <c r="R541" s="158" t="n">
        <v>3</v>
      </c>
      <c r="S541" s="158" t="inlineStr">
        <is>
          <t>四捨五入</t>
        </is>
      </c>
      <c r="T541" s="158" t="n">
        <v>1</v>
      </c>
      <c r="U541" s="158" t="inlineStr">
        <is>
          <t xml:space="preserve">  一円未満</t>
        </is>
      </c>
      <c r="V541" s="158" t="n">
        <v>3</v>
      </c>
      <c r="W541" s="158" t="inlineStr">
        <is>
          <t>四捨五入</t>
        </is>
      </c>
      <c r="X541" s="158" t="n">
        <v>0</v>
      </c>
      <c r="Y541" s="158" t="n">
        <v>0</v>
      </c>
      <c r="Z541" s="158" t="n">
        <v>151</v>
      </c>
    </row>
    <row r="542">
      <c r="A542" s="158" t="n"/>
      <c r="B542" s="158" t="n">
        <v>3180251</v>
      </c>
      <c r="C542" s="158" t="inlineStr">
        <is>
          <t>湯口ｽﾘｰﾌﾞ８０－２５０厚　パレテｲ-ナ</t>
        </is>
      </c>
      <c r="D542" s="158" t="n"/>
      <c r="E542" s="158" t="n"/>
      <c r="F542" s="158" t="n"/>
      <c r="G542" s="158" t="n"/>
      <c r="H542" s="158" t="n"/>
      <c r="I542" s="158" t="n">
        <v>3</v>
      </c>
      <c r="J542" s="158" t="inlineStr">
        <is>
          <t>スリーブ</t>
        </is>
      </c>
      <c r="K542" s="158" t="n">
        <v>18</v>
      </c>
      <c r="L542" s="158" t="inlineStr">
        <is>
          <t>サンセラム　直管</t>
        </is>
      </c>
      <c r="M542" s="158" t="n">
        <v>0</v>
      </c>
      <c r="N542" s="158" t="n"/>
      <c r="O542" s="158" t="n">
        <v>210</v>
      </c>
      <c r="P542" s="158" t="n">
        <v>2</v>
      </c>
      <c r="Q542" s="158" t="n">
        <v>0</v>
      </c>
      <c r="R542" s="158" t="n">
        <v>3</v>
      </c>
      <c r="S542" s="158" t="inlineStr">
        <is>
          <t>四捨五入</t>
        </is>
      </c>
      <c r="T542" s="158" t="n">
        <v>1</v>
      </c>
      <c r="U542" s="158" t="inlineStr">
        <is>
          <t xml:space="preserve">  一円未満</t>
        </is>
      </c>
      <c r="V542" s="158" t="n">
        <v>3</v>
      </c>
      <c r="W542" s="158" t="inlineStr">
        <is>
          <t>四捨五入</t>
        </is>
      </c>
      <c r="X542" s="158" t="n">
        <v>0</v>
      </c>
      <c r="Y542" s="158" t="n">
        <v>0</v>
      </c>
      <c r="Z542" s="158" t="n">
        <v>151</v>
      </c>
    </row>
    <row r="543">
      <c r="A543" s="158" t="n">
        <v>3480300</v>
      </c>
      <c r="B543" s="158" t="n">
        <v>3180300</v>
      </c>
      <c r="C543" s="158" t="inlineStr">
        <is>
          <t>８０－３００厚</t>
        </is>
      </c>
      <c r="D543" s="158" t="n"/>
      <c r="E543" s="158" t="n"/>
      <c r="F543" s="158" t="n"/>
      <c r="G543" s="158" t="n"/>
      <c r="H543" s="158" t="n"/>
      <c r="I543" s="158" t="n">
        <v>3</v>
      </c>
      <c r="J543" s="158" t="inlineStr">
        <is>
          <t>スリーブ</t>
        </is>
      </c>
      <c r="K543" s="158" t="n">
        <v>18</v>
      </c>
      <c r="L543" s="158" t="inlineStr">
        <is>
          <t>サンセラム　直管</t>
        </is>
      </c>
      <c r="M543" s="158" t="n">
        <v>0</v>
      </c>
      <c r="N543" s="158" t="n"/>
      <c r="O543" s="158" t="n">
        <v>11</v>
      </c>
      <c r="P543" s="158" t="n">
        <v>2</v>
      </c>
      <c r="Q543" s="158" t="n">
        <v>0</v>
      </c>
      <c r="R543" s="158" t="n">
        <v>3</v>
      </c>
      <c r="S543" s="158" t="inlineStr">
        <is>
          <t>四捨五入</t>
        </is>
      </c>
      <c r="T543" s="158" t="n">
        <v>1</v>
      </c>
      <c r="U543" s="158" t="inlineStr">
        <is>
          <t xml:space="preserve">  一円未満</t>
        </is>
      </c>
      <c r="V543" s="158" t="n">
        <v>3</v>
      </c>
      <c r="W543" s="158" t="inlineStr">
        <is>
          <t>四捨五入</t>
        </is>
      </c>
      <c r="X543" s="158" t="n">
        <v>0</v>
      </c>
      <c r="Y543" s="158" t="n">
        <v>0</v>
      </c>
      <c r="Z543" s="158" t="n">
        <v>165</v>
      </c>
    </row>
    <row r="544">
      <c r="A544" s="158" t="n">
        <v>3480301</v>
      </c>
      <c r="B544" s="158" t="n">
        <v>3180301</v>
      </c>
      <c r="C544" s="158" t="inlineStr">
        <is>
          <t>８０－３００厚　特</t>
        </is>
      </c>
      <c r="D544" s="158" t="n"/>
      <c r="E544" s="158" t="n"/>
      <c r="F544" s="158" t="n"/>
      <c r="G544" s="158" t="n"/>
      <c r="H544" s="158" t="n"/>
      <c r="I544" s="158" t="n">
        <v>3</v>
      </c>
      <c r="J544" s="158" t="inlineStr">
        <is>
          <t>スリーブ</t>
        </is>
      </c>
      <c r="K544" s="158" t="n">
        <v>15</v>
      </c>
      <c r="L544" s="158" t="inlineStr">
        <is>
          <t>イノウエ　直管</t>
        </is>
      </c>
      <c r="M544" s="158" t="n">
        <v>0</v>
      </c>
      <c r="N544" s="158" t="n"/>
      <c r="O544" s="158" t="n">
        <v>12</v>
      </c>
      <c r="P544" s="158" t="n">
        <v>2</v>
      </c>
      <c r="Q544" s="158" t="n">
        <v>0</v>
      </c>
      <c r="R544" s="158" t="n">
        <v>3</v>
      </c>
      <c r="S544" s="158" t="inlineStr">
        <is>
          <t>四捨五入</t>
        </is>
      </c>
      <c r="T544" s="158" t="n">
        <v>1</v>
      </c>
      <c r="U544" s="158" t="inlineStr">
        <is>
          <t xml:space="preserve">  一円未満</t>
        </is>
      </c>
      <c r="V544" s="158" t="n">
        <v>3</v>
      </c>
      <c r="W544" s="158" t="inlineStr">
        <is>
          <t>四捨五入</t>
        </is>
      </c>
      <c r="X544" s="158" t="n">
        <v>0</v>
      </c>
      <c r="Y544" s="158" t="n">
        <v>0</v>
      </c>
      <c r="Z544" s="158" t="n">
        <v>165</v>
      </c>
    </row>
    <row r="545">
      <c r="A545" s="158" t="n"/>
      <c r="B545" s="158" t="n">
        <v>3180302</v>
      </c>
      <c r="C545" s="158" t="inlineStr">
        <is>
          <t>湯口ｽﾘｰﾌﾞ８０－３００厚　パレテｲｰナ</t>
        </is>
      </c>
      <c r="D545" s="158" t="n"/>
      <c r="E545" s="158" t="n"/>
      <c r="F545" s="158" t="n"/>
      <c r="G545" s="158" t="n"/>
      <c r="H545" s="158" t="n"/>
      <c r="I545" s="158" t="n">
        <v>3</v>
      </c>
      <c r="J545" s="158" t="inlineStr">
        <is>
          <t>スリーブ</t>
        </is>
      </c>
      <c r="K545" s="158" t="n">
        <v>18</v>
      </c>
      <c r="L545" s="158" t="inlineStr">
        <is>
          <t>サンセラム　直管</t>
        </is>
      </c>
      <c r="M545" s="158" t="n">
        <v>0</v>
      </c>
      <c r="N545" s="158" t="n"/>
      <c r="O545" s="158" t="n">
        <v>140</v>
      </c>
      <c r="P545" s="158" t="n">
        <v>2</v>
      </c>
      <c r="Q545" s="158" t="n">
        <v>0</v>
      </c>
      <c r="R545" s="158" t="n">
        <v>3</v>
      </c>
      <c r="S545" s="158" t="inlineStr">
        <is>
          <t>四捨五入</t>
        </is>
      </c>
      <c r="T545" s="158" t="n">
        <v>1</v>
      </c>
      <c r="U545" s="158" t="inlineStr">
        <is>
          <t xml:space="preserve">  一円未満</t>
        </is>
      </c>
      <c r="V545" s="158" t="n">
        <v>3</v>
      </c>
      <c r="W545" s="158" t="inlineStr">
        <is>
          <t>四捨五入</t>
        </is>
      </c>
      <c r="X545" s="158" t="n">
        <v>0</v>
      </c>
      <c r="Y545" s="158" t="n">
        <v>0</v>
      </c>
      <c r="Z545" s="158" t="n">
        <v>165</v>
      </c>
    </row>
    <row r="546">
      <c r="A546" s="158" t="n">
        <v>3480350</v>
      </c>
      <c r="B546" s="158" t="n">
        <v>3180350</v>
      </c>
      <c r="C546" s="158" t="inlineStr">
        <is>
          <t>８０－３５０厚</t>
        </is>
      </c>
      <c r="D546" s="158" t="n"/>
      <c r="E546" s="158" t="n"/>
      <c r="F546" s="158" t="n"/>
      <c r="G546" s="158" t="n"/>
      <c r="H546" s="158" t="n"/>
      <c r="I546" s="158" t="n">
        <v>3</v>
      </c>
      <c r="J546" s="158" t="inlineStr">
        <is>
          <t>スリーブ</t>
        </is>
      </c>
      <c r="K546" s="158" t="n">
        <v>18</v>
      </c>
      <c r="L546" s="158" t="inlineStr">
        <is>
          <t>サンセラム　直管</t>
        </is>
      </c>
      <c r="M546" s="158" t="n">
        <v>0</v>
      </c>
      <c r="N546" s="158" t="n"/>
      <c r="O546" s="158" t="n">
        <v>9</v>
      </c>
      <c r="P546" s="158" t="n">
        <v>2</v>
      </c>
      <c r="Q546" s="158" t="n">
        <v>0</v>
      </c>
      <c r="R546" s="158" t="n">
        <v>3</v>
      </c>
      <c r="S546" s="158" t="inlineStr">
        <is>
          <t>四捨五入</t>
        </is>
      </c>
      <c r="T546" s="158" t="n">
        <v>1</v>
      </c>
      <c r="U546" s="158" t="inlineStr">
        <is>
          <t xml:space="preserve">  一円未満</t>
        </is>
      </c>
      <c r="V546" s="158" t="n">
        <v>3</v>
      </c>
      <c r="W546" s="158" t="inlineStr">
        <is>
          <t>四捨五入</t>
        </is>
      </c>
      <c r="X546" s="158" t="n">
        <v>0</v>
      </c>
      <c r="Y546" s="158" t="n">
        <v>0</v>
      </c>
      <c r="Z546" s="158" t="n">
        <v>212</v>
      </c>
    </row>
    <row r="547">
      <c r="A547" s="158" t="n">
        <v>3480400</v>
      </c>
      <c r="B547" s="158" t="n">
        <v>3180400</v>
      </c>
      <c r="C547" s="158" t="inlineStr">
        <is>
          <t>８０－４００厚</t>
        </is>
      </c>
      <c r="D547" s="158" t="n"/>
      <c r="E547" s="158" t="n"/>
      <c r="F547" s="158" t="n"/>
      <c r="G547" s="158" t="n"/>
      <c r="H547" s="158" t="n"/>
      <c r="I547" s="158" t="n">
        <v>3</v>
      </c>
      <c r="J547" s="158" t="inlineStr">
        <is>
          <t>スリーブ</t>
        </is>
      </c>
      <c r="K547" s="158" t="n">
        <v>18</v>
      </c>
      <c r="L547" s="158" t="inlineStr">
        <is>
          <t>サンセラム　直管</t>
        </is>
      </c>
      <c r="M547" s="158" t="n">
        <v>0</v>
      </c>
      <c r="N547" s="158" t="n"/>
      <c r="O547" s="158" t="n">
        <v>9</v>
      </c>
      <c r="P547" s="158" t="n">
        <v>2</v>
      </c>
      <c r="Q547" s="158" t="n">
        <v>0</v>
      </c>
      <c r="R547" s="158" t="n">
        <v>3</v>
      </c>
      <c r="S547" s="158" t="inlineStr">
        <is>
          <t>四捨五入</t>
        </is>
      </c>
      <c r="T547" s="158" t="n">
        <v>1</v>
      </c>
      <c r="U547" s="158" t="inlineStr">
        <is>
          <t xml:space="preserve">  一円未満</t>
        </is>
      </c>
      <c r="V547" s="158" t="n">
        <v>3</v>
      </c>
      <c r="W547" s="158" t="inlineStr">
        <is>
          <t>四捨五入</t>
        </is>
      </c>
      <c r="X547" s="158" t="n">
        <v>0</v>
      </c>
      <c r="Y547" s="158" t="n">
        <v>0</v>
      </c>
      <c r="Z547" s="158" t="n">
        <v>242</v>
      </c>
    </row>
    <row r="548">
      <c r="A548" s="158" t="n">
        <v>3480500</v>
      </c>
      <c r="B548" s="158" t="n">
        <v>3180500</v>
      </c>
      <c r="C548" s="158" t="inlineStr">
        <is>
          <t>８０－５００厚</t>
        </is>
      </c>
      <c r="D548" s="158" t="n"/>
      <c r="E548" s="158" t="n"/>
      <c r="F548" s="158" t="n"/>
      <c r="G548" s="158" t="n"/>
      <c r="H548" s="158" t="n"/>
      <c r="I548" s="158" t="n">
        <v>3</v>
      </c>
      <c r="J548" s="158" t="inlineStr">
        <is>
          <t>スリーブ</t>
        </is>
      </c>
      <c r="K548" s="158" t="n">
        <v>18</v>
      </c>
      <c r="L548" s="158" t="inlineStr">
        <is>
          <t>サンセラム　直管</t>
        </is>
      </c>
      <c r="M548" s="158" t="n">
        <v>0</v>
      </c>
      <c r="N548" s="158" t="n"/>
      <c r="O548" s="158" t="n">
        <v>9</v>
      </c>
      <c r="P548" s="158" t="n">
        <v>2</v>
      </c>
      <c r="Q548" s="158" t="n">
        <v>0</v>
      </c>
      <c r="R548" s="158" t="n">
        <v>3</v>
      </c>
      <c r="S548" s="158" t="inlineStr">
        <is>
          <t>四捨五入</t>
        </is>
      </c>
      <c r="T548" s="158" t="n">
        <v>1</v>
      </c>
      <c r="U548" s="158" t="inlineStr">
        <is>
          <t xml:space="preserve">  一円未満</t>
        </is>
      </c>
      <c r="V548" s="158" t="n">
        <v>3</v>
      </c>
      <c r="W548" s="158" t="inlineStr">
        <is>
          <t>四捨五入</t>
        </is>
      </c>
      <c r="X548" s="158" t="n">
        <v>0</v>
      </c>
      <c r="Y548" s="158" t="n">
        <v>0</v>
      </c>
      <c r="Z548" s="158" t="n">
        <v>303</v>
      </c>
    </row>
    <row r="549">
      <c r="A549" s="158" t="n">
        <v>3485300</v>
      </c>
      <c r="B549" s="158" t="n">
        <v>3185300</v>
      </c>
      <c r="C549" s="158" t="inlineStr">
        <is>
          <t>８５－３００厚</t>
        </is>
      </c>
      <c r="D549" s="158" t="n"/>
      <c r="E549" s="158" t="n"/>
      <c r="F549" s="158" t="n"/>
      <c r="G549" s="158" t="n"/>
      <c r="H549" s="158" t="n"/>
      <c r="I549" s="158" t="n">
        <v>3</v>
      </c>
      <c r="J549" s="158" t="inlineStr">
        <is>
          <t>スリーブ</t>
        </is>
      </c>
      <c r="K549" s="158" t="n">
        <v>0</v>
      </c>
      <c r="L549" s="158" t="n"/>
      <c r="M549" s="158" t="n">
        <v>0</v>
      </c>
      <c r="N549" s="158" t="n"/>
      <c r="O549" s="158" t="n">
        <v>10</v>
      </c>
      <c r="P549" s="158" t="n">
        <v>2</v>
      </c>
      <c r="Q549" s="158" t="n">
        <v>0</v>
      </c>
      <c r="R549" s="158" t="n">
        <v>3</v>
      </c>
      <c r="S549" s="158" t="inlineStr">
        <is>
          <t>四捨五入</t>
        </is>
      </c>
      <c r="T549" s="158" t="n">
        <v>1</v>
      </c>
      <c r="U549" s="158" t="inlineStr">
        <is>
          <t xml:space="preserve">  一円未満</t>
        </is>
      </c>
      <c r="V549" s="158" t="n">
        <v>3</v>
      </c>
      <c r="W549" s="158" t="inlineStr">
        <is>
          <t>四捨五入</t>
        </is>
      </c>
      <c r="X549" s="158" t="n">
        <v>0</v>
      </c>
      <c r="Y549" s="158" t="n">
        <v>0</v>
      </c>
      <c r="Z549" s="158" t="n">
        <v>174</v>
      </c>
    </row>
    <row r="550">
      <c r="A550" s="158" t="n">
        <v>3490050</v>
      </c>
      <c r="B550" s="158" t="n">
        <v>3190050</v>
      </c>
      <c r="C550" s="158" t="inlineStr">
        <is>
          <t>９０－５０　厚</t>
        </is>
      </c>
      <c r="D550" s="158" t="n"/>
      <c r="E550" s="158" t="n"/>
      <c r="F550" s="158" t="n"/>
      <c r="G550" s="158" t="n"/>
      <c r="H550" s="158" t="n"/>
      <c r="I550" s="158" t="n">
        <v>3</v>
      </c>
      <c r="J550" s="158" t="inlineStr">
        <is>
          <t>スリーブ</t>
        </is>
      </c>
      <c r="K550" s="158" t="n">
        <v>18</v>
      </c>
      <c r="L550" s="158" t="inlineStr">
        <is>
          <t>サンセラム　直管</t>
        </is>
      </c>
      <c r="M550" s="158" t="n">
        <v>0</v>
      </c>
      <c r="N550" s="158" t="n"/>
      <c r="O550" s="158" t="n">
        <v>42</v>
      </c>
      <c r="P550" s="158" t="n">
        <v>2</v>
      </c>
      <c r="Q550" s="158" t="n">
        <v>0</v>
      </c>
      <c r="R550" s="158" t="n">
        <v>3</v>
      </c>
      <c r="S550" s="158" t="inlineStr">
        <is>
          <t>四捨五入</t>
        </is>
      </c>
      <c r="T550" s="158" t="n">
        <v>1</v>
      </c>
      <c r="U550" s="158" t="inlineStr">
        <is>
          <t xml:space="preserve">  一円未満</t>
        </is>
      </c>
      <c r="V550" s="158" t="n">
        <v>3</v>
      </c>
      <c r="W550" s="158" t="inlineStr">
        <is>
          <t>四捨五入</t>
        </is>
      </c>
      <c r="X550" s="158" t="n">
        <v>0</v>
      </c>
      <c r="Y550" s="158" t="n">
        <v>0</v>
      </c>
      <c r="Z550" s="158" t="n">
        <v>75</v>
      </c>
    </row>
    <row r="551">
      <c r="A551" s="158" t="n">
        <v>3490070</v>
      </c>
      <c r="B551" s="158" t="n">
        <v>3190070</v>
      </c>
      <c r="C551" s="158" t="inlineStr">
        <is>
          <t>９０―７０  厚</t>
        </is>
      </c>
      <c r="D551" s="158" t="n"/>
      <c r="E551" s="158" t="n"/>
      <c r="F551" s="158" t="n"/>
      <c r="G551" s="158" t="n"/>
      <c r="H551" s="158" t="n"/>
      <c r="I551" s="158" t="n">
        <v>3</v>
      </c>
      <c r="J551" s="158" t="inlineStr">
        <is>
          <t>スリーブ</t>
        </is>
      </c>
      <c r="K551" s="158" t="n">
        <v>18</v>
      </c>
      <c r="L551" s="158" t="inlineStr">
        <is>
          <t>サンセラム　直管</t>
        </is>
      </c>
      <c r="M551" s="158" t="n">
        <v>0</v>
      </c>
      <c r="N551" s="158" t="n"/>
      <c r="O551" s="158" t="n">
        <v>28</v>
      </c>
      <c r="P551" s="158" t="n">
        <v>2</v>
      </c>
      <c r="Q551" s="158" t="n">
        <v>0</v>
      </c>
      <c r="R551" s="158" t="n">
        <v>3</v>
      </c>
      <c r="S551" s="158" t="inlineStr">
        <is>
          <t>四捨五入</t>
        </is>
      </c>
      <c r="T551" s="158" t="n">
        <v>1</v>
      </c>
      <c r="U551" s="158" t="inlineStr">
        <is>
          <t xml:space="preserve">  一円未満</t>
        </is>
      </c>
      <c r="V551" s="158" t="n">
        <v>3</v>
      </c>
      <c r="W551" s="158" t="inlineStr">
        <is>
          <t>四捨五入</t>
        </is>
      </c>
      <c r="X551" s="158" t="n">
        <v>0</v>
      </c>
      <c r="Y551" s="158" t="n">
        <v>0</v>
      </c>
      <c r="Z551" s="158" t="n">
        <v>88</v>
      </c>
    </row>
    <row r="552">
      <c r="A552" s="158" t="n">
        <v>3490100</v>
      </c>
      <c r="B552" s="158" t="n">
        <v>3190100</v>
      </c>
      <c r="C552" s="158" t="inlineStr">
        <is>
          <t>９０－１００厚</t>
        </is>
      </c>
      <c r="D552" s="158" t="n"/>
      <c r="E552" s="158" t="n"/>
      <c r="F552" s="158" t="n"/>
      <c r="G552" s="158" t="n"/>
      <c r="H552" s="158" t="n"/>
      <c r="I552" s="158" t="n">
        <v>3</v>
      </c>
      <c r="J552" s="158" t="inlineStr">
        <is>
          <t>スリーブ</t>
        </is>
      </c>
      <c r="K552" s="158" t="n">
        <v>18</v>
      </c>
      <c r="L552" s="158" t="inlineStr">
        <is>
          <t>サンセラム　直管</t>
        </is>
      </c>
      <c r="M552" s="158" t="n">
        <v>0</v>
      </c>
      <c r="N552" s="158" t="n"/>
      <c r="O552" s="158" t="n">
        <v>27</v>
      </c>
      <c r="P552" s="158" t="n">
        <v>2</v>
      </c>
      <c r="Q552" s="158" t="n">
        <v>0</v>
      </c>
      <c r="R552" s="158" t="n">
        <v>3</v>
      </c>
      <c r="S552" s="158" t="inlineStr">
        <is>
          <t>四捨五入</t>
        </is>
      </c>
      <c r="T552" s="158" t="n">
        <v>1</v>
      </c>
      <c r="U552" s="158" t="inlineStr">
        <is>
          <t xml:space="preserve">  一円未満</t>
        </is>
      </c>
      <c r="V552" s="158" t="n">
        <v>3</v>
      </c>
      <c r="W552" s="158" t="inlineStr">
        <is>
          <t>四捨五入</t>
        </is>
      </c>
      <c r="X552" s="158" t="n">
        <v>0</v>
      </c>
      <c r="Y552" s="158" t="n">
        <v>0</v>
      </c>
      <c r="Z552" s="158" t="n">
        <v>106</v>
      </c>
    </row>
    <row r="553">
      <c r="A553" s="158" t="n"/>
      <c r="B553" s="158" t="n">
        <v>3190120</v>
      </c>
      <c r="C553" s="158" t="inlineStr">
        <is>
          <t>９０－１２０厚</t>
        </is>
      </c>
      <c r="D553" s="158" t="n"/>
      <c r="E553" s="158" t="n"/>
      <c r="F553" s="158" t="n"/>
      <c r="G553" s="158" t="n"/>
      <c r="H553" s="158" t="n"/>
      <c r="I553" s="158" t="n">
        <v>3</v>
      </c>
      <c r="J553" s="158" t="inlineStr">
        <is>
          <t>スリーブ</t>
        </is>
      </c>
      <c r="K553" s="158" t="n">
        <v>18</v>
      </c>
      <c r="L553" s="158" t="inlineStr">
        <is>
          <t>サンセラム　直管</t>
        </is>
      </c>
      <c r="M553" s="158" t="n">
        <v>0</v>
      </c>
      <c r="N553" s="158" t="n"/>
      <c r="O553" s="158" t="n">
        <v>18</v>
      </c>
      <c r="P553" s="158" t="n">
        <v>2</v>
      </c>
      <c r="Q553" s="158" t="n">
        <v>0</v>
      </c>
      <c r="R553" s="158" t="n">
        <v>3</v>
      </c>
      <c r="S553" s="158" t="inlineStr">
        <is>
          <t>四捨五入</t>
        </is>
      </c>
      <c r="T553" s="158" t="n">
        <v>1</v>
      </c>
      <c r="U553" s="158" t="inlineStr">
        <is>
          <t xml:space="preserve">  一円未満</t>
        </is>
      </c>
      <c r="V553" s="158" t="n">
        <v>3</v>
      </c>
      <c r="W553" s="158" t="inlineStr">
        <is>
          <t>四捨五入</t>
        </is>
      </c>
      <c r="X553" s="158" t="n">
        <v>0</v>
      </c>
      <c r="Y553" s="158" t="n">
        <v>0</v>
      </c>
      <c r="Z553" s="158" t="n">
        <v>116</v>
      </c>
    </row>
    <row r="554">
      <c r="A554" s="158" t="n">
        <v>3490150</v>
      </c>
      <c r="B554" s="158" t="n">
        <v>3190150</v>
      </c>
      <c r="C554" s="158" t="inlineStr">
        <is>
          <t>９０－１５０厚</t>
        </is>
      </c>
      <c r="D554" s="158" t="n"/>
      <c r="E554" s="158" t="n"/>
      <c r="F554" s="158" t="n"/>
      <c r="G554" s="158" t="n"/>
      <c r="H554" s="158" t="n"/>
      <c r="I554" s="158" t="n">
        <v>3</v>
      </c>
      <c r="J554" s="158" t="inlineStr">
        <is>
          <t>スリーブ</t>
        </is>
      </c>
      <c r="K554" s="158" t="n">
        <v>18</v>
      </c>
      <c r="L554" s="158" t="inlineStr">
        <is>
          <t>サンセラム　直管</t>
        </is>
      </c>
      <c r="M554" s="158" t="n">
        <v>0</v>
      </c>
      <c r="N554" s="158" t="n"/>
      <c r="O554" s="158" t="n">
        <v>14</v>
      </c>
      <c r="P554" s="158" t="n">
        <v>2</v>
      </c>
      <c r="Q554" s="158" t="n">
        <v>0</v>
      </c>
      <c r="R554" s="158" t="n">
        <v>3</v>
      </c>
      <c r="S554" s="158" t="inlineStr">
        <is>
          <t>四捨五入</t>
        </is>
      </c>
      <c r="T554" s="158" t="n">
        <v>1</v>
      </c>
      <c r="U554" s="158" t="inlineStr">
        <is>
          <t xml:space="preserve">  一円未満</t>
        </is>
      </c>
      <c r="V554" s="158" t="n">
        <v>3</v>
      </c>
      <c r="W554" s="158" t="inlineStr">
        <is>
          <t>四捨五入</t>
        </is>
      </c>
      <c r="X554" s="158" t="n">
        <v>0</v>
      </c>
      <c r="Y554" s="158" t="n">
        <v>0</v>
      </c>
      <c r="Z554" s="158" t="n">
        <v>129</v>
      </c>
    </row>
    <row r="555">
      <c r="A555" s="158" t="n"/>
      <c r="B555" s="158" t="n">
        <v>3190180</v>
      </c>
      <c r="C555" s="158" t="inlineStr">
        <is>
          <t>９０－１８０厚</t>
        </is>
      </c>
      <c r="D555" s="158" t="n"/>
      <c r="E555" s="158" t="n"/>
      <c r="F555" s="158" t="n"/>
      <c r="G555" s="158" t="n"/>
      <c r="H555" s="158" t="n"/>
      <c r="I555" s="158" t="n">
        <v>3</v>
      </c>
      <c r="J555" s="158" t="inlineStr">
        <is>
          <t>スリーブ</t>
        </is>
      </c>
      <c r="K555" s="158" t="n">
        <v>18</v>
      </c>
      <c r="L555" s="158" t="inlineStr">
        <is>
          <t>サンセラム　直管</t>
        </is>
      </c>
      <c r="M555" s="158" t="n">
        <v>0</v>
      </c>
      <c r="N555" s="158" t="n"/>
      <c r="O555" s="158" t="n">
        <v>14</v>
      </c>
      <c r="P555" s="158" t="n">
        <v>2</v>
      </c>
      <c r="Q555" s="158" t="n">
        <v>0</v>
      </c>
      <c r="R555" s="158" t="n">
        <v>3</v>
      </c>
      <c r="S555" s="158" t="inlineStr">
        <is>
          <t>四捨五入</t>
        </is>
      </c>
      <c r="T555" s="158" t="n">
        <v>1</v>
      </c>
      <c r="U555" s="158" t="inlineStr">
        <is>
          <t xml:space="preserve">  一円未満</t>
        </is>
      </c>
      <c r="V555" s="158" t="n">
        <v>3</v>
      </c>
      <c r="W555" s="158" t="inlineStr">
        <is>
          <t>四捨五入</t>
        </is>
      </c>
      <c r="X555" s="158" t="n">
        <v>0</v>
      </c>
      <c r="Y555" s="158" t="n">
        <v>0</v>
      </c>
      <c r="Z555" s="158" t="n">
        <v>141</v>
      </c>
    </row>
    <row r="556">
      <c r="A556" s="158" t="n">
        <v>3490200</v>
      </c>
      <c r="B556" s="158" t="n">
        <v>3190200</v>
      </c>
      <c r="C556" s="158" t="inlineStr">
        <is>
          <t>９０－２００厚</t>
        </is>
      </c>
      <c r="D556" s="158" t="n"/>
      <c r="E556" s="158" t="n"/>
      <c r="F556" s="158" t="n"/>
      <c r="G556" s="158" t="n"/>
      <c r="H556" s="158" t="n"/>
      <c r="I556" s="158" t="n">
        <v>3</v>
      </c>
      <c r="J556" s="158" t="inlineStr">
        <is>
          <t>スリーブ</t>
        </is>
      </c>
      <c r="K556" s="158" t="n">
        <v>18</v>
      </c>
      <c r="L556" s="158" t="inlineStr">
        <is>
          <t>サンセラム　直管</t>
        </is>
      </c>
      <c r="M556" s="158" t="n">
        <v>0</v>
      </c>
      <c r="N556" s="158" t="n"/>
      <c r="O556" s="158" t="n">
        <v>14</v>
      </c>
      <c r="P556" s="158" t="n">
        <v>2</v>
      </c>
      <c r="Q556" s="158" t="n">
        <v>0</v>
      </c>
      <c r="R556" s="158" t="n">
        <v>3</v>
      </c>
      <c r="S556" s="158" t="inlineStr">
        <is>
          <t>四捨五入</t>
        </is>
      </c>
      <c r="T556" s="158" t="n">
        <v>1</v>
      </c>
      <c r="U556" s="158" t="inlineStr">
        <is>
          <t xml:space="preserve">  一円未満</t>
        </is>
      </c>
      <c r="V556" s="158" t="n">
        <v>3</v>
      </c>
      <c r="W556" s="158" t="inlineStr">
        <is>
          <t>四捨五入</t>
        </is>
      </c>
      <c r="X556" s="158" t="n">
        <v>0</v>
      </c>
      <c r="Y556" s="158" t="n">
        <v>0</v>
      </c>
      <c r="Z556" s="158" t="n">
        <v>149</v>
      </c>
    </row>
    <row r="557">
      <c r="A557" s="158" t="n">
        <v>3490220</v>
      </c>
      <c r="B557" s="158" t="n">
        <v>3190220</v>
      </c>
      <c r="C557" s="158" t="inlineStr">
        <is>
          <t>９０－２２０厚</t>
        </is>
      </c>
      <c r="D557" s="158" t="n"/>
      <c r="E557" s="158" t="n"/>
      <c r="F557" s="158" t="n"/>
      <c r="G557" s="158" t="n"/>
      <c r="H557" s="158" t="n"/>
      <c r="I557" s="158" t="n">
        <v>3</v>
      </c>
      <c r="J557" s="158" t="inlineStr">
        <is>
          <t>スリーブ</t>
        </is>
      </c>
      <c r="K557" s="158" t="n">
        <v>18</v>
      </c>
      <c r="L557" s="158" t="inlineStr">
        <is>
          <t>サンセラム　直管</t>
        </is>
      </c>
      <c r="M557" s="158" t="n">
        <v>0</v>
      </c>
      <c r="N557" s="158" t="n"/>
      <c r="O557" s="158" t="n">
        <v>7</v>
      </c>
      <c r="P557" s="158" t="n">
        <v>2</v>
      </c>
      <c r="Q557" s="158" t="n">
        <v>0</v>
      </c>
      <c r="R557" s="158" t="n">
        <v>3</v>
      </c>
      <c r="S557" s="158" t="inlineStr">
        <is>
          <t>四捨五入</t>
        </is>
      </c>
      <c r="T557" s="158" t="n">
        <v>1</v>
      </c>
      <c r="U557" s="158" t="inlineStr">
        <is>
          <t xml:space="preserve">  一円未満</t>
        </is>
      </c>
      <c r="V557" s="158" t="n">
        <v>3</v>
      </c>
      <c r="W557" s="158" t="inlineStr">
        <is>
          <t>四捨五入</t>
        </is>
      </c>
      <c r="X557" s="158" t="n">
        <v>0</v>
      </c>
      <c r="Y557" s="158" t="n">
        <v>0</v>
      </c>
      <c r="Z557" s="158" t="n">
        <v>156</v>
      </c>
    </row>
    <row r="558">
      <c r="A558" s="158" t="n">
        <v>3490240</v>
      </c>
      <c r="B558" s="158" t="n">
        <v>3190240</v>
      </c>
      <c r="C558" s="158" t="inlineStr">
        <is>
          <t>９０－２４０厚</t>
        </is>
      </c>
      <c r="D558" s="158" t="n"/>
      <c r="E558" s="158" t="n"/>
      <c r="F558" s="158" t="n"/>
      <c r="G558" s="158" t="n"/>
      <c r="H558" s="158" t="n"/>
      <c r="I558" s="158" t="n">
        <v>3</v>
      </c>
      <c r="J558" s="158" t="inlineStr">
        <is>
          <t>スリーブ</t>
        </is>
      </c>
      <c r="K558" s="158" t="n">
        <v>18</v>
      </c>
      <c r="L558" s="158" t="inlineStr">
        <is>
          <t>サンセラム　直管</t>
        </is>
      </c>
      <c r="M558" s="158" t="n">
        <v>0</v>
      </c>
      <c r="N558" s="158" t="n"/>
      <c r="O558" s="158" t="n">
        <v>9</v>
      </c>
      <c r="P558" s="158" t="n">
        <v>2</v>
      </c>
      <c r="Q558" s="158" t="n">
        <v>0</v>
      </c>
      <c r="R558" s="158" t="n">
        <v>3</v>
      </c>
      <c r="S558" s="158" t="inlineStr">
        <is>
          <t>四捨五入</t>
        </is>
      </c>
      <c r="T558" s="158" t="n">
        <v>1</v>
      </c>
      <c r="U558" s="158" t="inlineStr">
        <is>
          <t xml:space="preserve">  一円未満</t>
        </is>
      </c>
      <c r="V558" s="158" t="n">
        <v>3</v>
      </c>
      <c r="W558" s="158" t="inlineStr">
        <is>
          <t>四捨五入</t>
        </is>
      </c>
      <c r="X558" s="158" t="n">
        <v>0</v>
      </c>
      <c r="Y558" s="158" t="n">
        <v>0</v>
      </c>
      <c r="Z558" s="158" t="n">
        <v>163</v>
      </c>
    </row>
    <row r="559">
      <c r="A559" s="158" t="n">
        <v>3490270</v>
      </c>
      <c r="B559" s="158" t="n">
        <v>3190270</v>
      </c>
      <c r="C559" s="158" t="inlineStr">
        <is>
          <t>９０－２７０厚</t>
        </is>
      </c>
      <c r="D559" s="158" t="n"/>
      <c r="E559" s="158" t="n"/>
      <c r="F559" s="158" t="n"/>
      <c r="G559" s="158" t="n"/>
      <c r="H559" s="158" t="n"/>
      <c r="I559" s="158" t="n">
        <v>3</v>
      </c>
      <c r="J559" s="158" t="inlineStr">
        <is>
          <t>スリーブ</t>
        </is>
      </c>
      <c r="K559" s="158" t="n">
        <v>15</v>
      </c>
      <c r="L559" s="158" t="inlineStr">
        <is>
          <t>イノウエ　直管</t>
        </is>
      </c>
      <c r="M559" s="158" t="n">
        <v>0</v>
      </c>
      <c r="N559" s="158" t="n"/>
      <c r="O559" s="158" t="n">
        <v>7</v>
      </c>
      <c r="P559" s="158" t="n">
        <v>2</v>
      </c>
      <c r="Q559" s="158" t="n">
        <v>0</v>
      </c>
      <c r="R559" s="158" t="n">
        <v>3</v>
      </c>
      <c r="S559" s="158" t="inlineStr">
        <is>
          <t>四捨五入</t>
        </is>
      </c>
      <c r="T559" s="158" t="n">
        <v>1</v>
      </c>
      <c r="U559" s="158" t="inlineStr">
        <is>
          <t xml:space="preserve">  一円未満</t>
        </is>
      </c>
      <c r="V559" s="158" t="n">
        <v>3</v>
      </c>
      <c r="W559" s="158" t="inlineStr">
        <is>
          <t>四捨五入</t>
        </is>
      </c>
      <c r="X559" s="158" t="n">
        <v>0</v>
      </c>
      <c r="Y559" s="158" t="n">
        <v>0</v>
      </c>
      <c r="Z559" s="158" t="n">
        <v>173</v>
      </c>
    </row>
    <row r="560">
      <c r="A560" s="158" t="n">
        <v>3490300</v>
      </c>
      <c r="B560" s="158" t="n">
        <v>3190300</v>
      </c>
      <c r="C560" s="158" t="inlineStr">
        <is>
          <t>９０－３００厚</t>
        </is>
      </c>
      <c r="D560" s="158" t="n"/>
      <c r="E560" s="158" t="n"/>
      <c r="F560" s="158" t="n"/>
      <c r="G560" s="158" t="n"/>
      <c r="H560" s="158" t="n"/>
      <c r="I560" s="158" t="n">
        <v>3</v>
      </c>
      <c r="J560" s="158" t="inlineStr">
        <is>
          <t>スリーブ</t>
        </is>
      </c>
      <c r="K560" s="158" t="n">
        <v>18</v>
      </c>
      <c r="L560" s="158" t="inlineStr">
        <is>
          <t>サンセラム　直管</t>
        </is>
      </c>
      <c r="M560" s="158" t="n">
        <v>0</v>
      </c>
      <c r="N560" s="158" t="n"/>
      <c r="O560" s="158" t="n">
        <v>9</v>
      </c>
      <c r="P560" s="158" t="n">
        <v>2</v>
      </c>
      <c r="Q560" s="158" t="n">
        <v>0</v>
      </c>
      <c r="R560" s="158" t="n">
        <v>3</v>
      </c>
      <c r="S560" s="158" t="inlineStr">
        <is>
          <t>四捨五入</t>
        </is>
      </c>
      <c r="T560" s="158" t="n">
        <v>1</v>
      </c>
      <c r="U560" s="158" t="inlineStr">
        <is>
          <t xml:space="preserve">  一円未満</t>
        </is>
      </c>
      <c r="V560" s="158" t="n">
        <v>3</v>
      </c>
      <c r="W560" s="158" t="inlineStr">
        <is>
          <t>四捨五入</t>
        </is>
      </c>
      <c r="X560" s="158" t="n">
        <v>0</v>
      </c>
      <c r="Y560" s="158" t="n">
        <v>0</v>
      </c>
      <c r="Z560" s="158" t="n">
        <v>182</v>
      </c>
    </row>
    <row r="561">
      <c r="A561" s="158" t="n">
        <v>3490400</v>
      </c>
      <c r="B561" s="158" t="n">
        <v>3190400</v>
      </c>
      <c r="C561" s="158" t="inlineStr">
        <is>
          <t>９０－４００厚</t>
        </is>
      </c>
      <c r="D561" s="158" t="n"/>
      <c r="E561" s="158" t="n"/>
      <c r="F561" s="158" t="n"/>
      <c r="G561" s="158" t="n"/>
      <c r="H561" s="158" t="n"/>
      <c r="I561" s="158" t="n">
        <v>3</v>
      </c>
      <c r="J561" s="158" t="inlineStr">
        <is>
          <t>スリーブ</t>
        </is>
      </c>
      <c r="K561" s="158" t="n">
        <v>18</v>
      </c>
      <c r="L561" s="158" t="inlineStr">
        <is>
          <t>サンセラム　直管</t>
        </is>
      </c>
      <c r="M561" s="158" t="n">
        <v>0</v>
      </c>
      <c r="N561" s="158" t="n"/>
      <c r="O561" s="158" t="n">
        <v>7</v>
      </c>
      <c r="P561" s="158" t="n">
        <v>2</v>
      </c>
      <c r="Q561" s="158" t="n">
        <v>0</v>
      </c>
      <c r="R561" s="158" t="n">
        <v>3</v>
      </c>
      <c r="S561" s="158" t="inlineStr">
        <is>
          <t>四捨五入</t>
        </is>
      </c>
      <c r="T561" s="158" t="n">
        <v>1</v>
      </c>
      <c r="U561" s="158" t="inlineStr">
        <is>
          <t xml:space="preserve">  一円未満</t>
        </is>
      </c>
      <c r="V561" s="158" t="n">
        <v>3</v>
      </c>
      <c r="W561" s="158" t="inlineStr">
        <is>
          <t>四捨五入</t>
        </is>
      </c>
      <c r="X561" s="158" t="n">
        <v>0</v>
      </c>
      <c r="Y561" s="158" t="n">
        <v>0</v>
      </c>
      <c r="Z561" s="158" t="n">
        <v>266</v>
      </c>
    </row>
    <row r="562">
      <c r="A562" s="158" t="n">
        <v>3499999</v>
      </c>
      <c r="B562" s="158" t="n">
        <v>3199999</v>
      </c>
      <c r="C562" s="158" t="inlineStr">
        <is>
          <t>湯口ｽﾘ-ﾌﾞ特注品</t>
        </is>
      </c>
      <c r="D562" s="158" t="n"/>
      <c r="E562" s="158" t="n"/>
      <c r="F562" s="158" t="n"/>
      <c r="G562" s="158" t="n"/>
      <c r="H562" s="158" t="n"/>
      <c r="I562" s="158" t="n">
        <v>3</v>
      </c>
      <c r="J562" s="158" t="inlineStr">
        <is>
          <t>スリーブ</t>
        </is>
      </c>
      <c r="K562" s="158" t="n">
        <v>18</v>
      </c>
      <c r="L562" s="158" t="inlineStr">
        <is>
          <t>サンセラム　直管</t>
        </is>
      </c>
      <c r="M562" s="158" t="n">
        <v>0</v>
      </c>
      <c r="N562" s="158" t="n"/>
      <c r="O562" s="158" t="n">
        <v>6</v>
      </c>
      <c r="P562" s="158" t="n">
        <v>2</v>
      </c>
      <c r="Q562" s="158" t="n">
        <v>0</v>
      </c>
      <c r="R562" s="158" t="n">
        <v>3</v>
      </c>
      <c r="S562" s="158" t="inlineStr">
        <is>
          <t>四捨五入</t>
        </is>
      </c>
      <c r="T562" s="158" t="n">
        <v>1</v>
      </c>
      <c r="U562" s="158" t="inlineStr">
        <is>
          <t xml:space="preserve">  一円未満</t>
        </is>
      </c>
      <c r="V562" s="158" t="n">
        <v>3</v>
      </c>
      <c r="W562" s="158" t="inlineStr">
        <is>
          <t>四捨五入</t>
        </is>
      </c>
      <c r="X562" s="158" t="n">
        <v>0</v>
      </c>
      <c r="Y562" s="158" t="n">
        <v>0</v>
      </c>
      <c r="Z562" s="158" t="n">
        <v>0</v>
      </c>
    </row>
    <row r="563">
      <c r="A563" s="158" t="n">
        <v>3492050</v>
      </c>
      <c r="B563" s="158" t="n">
        <v>3200050</v>
      </c>
      <c r="C563" s="158" t="inlineStr">
        <is>
          <t>１００－５０厚</t>
        </is>
      </c>
      <c r="D563" s="158" t="n"/>
      <c r="E563" s="158" t="n"/>
      <c r="F563" s="158" t="n"/>
      <c r="G563" s="158" t="n"/>
      <c r="H563" s="158" t="n"/>
      <c r="I563" s="158" t="n">
        <v>3</v>
      </c>
      <c r="J563" s="158" t="inlineStr">
        <is>
          <t>スリーブ</t>
        </is>
      </c>
      <c r="K563" s="158" t="n">
        <v>18</v>
      </c>
      <c r="L563" s="158" t="inlineStr">
        <is>
          <t>サンセラム　直管</t>
        </is>
      </c>
      <c r="M563" s="158" t="n">
        <v>0</v>
      </c>
      <c r="N563" s="158" t="n"/>
      <c r="O563" s="158" t="n">
        <v>36</v>
      </c>
      <c r="P563" s="158" t="n">
        <v>2</v>
      </c>
      <c r="Q563" s="158" t="n">
        <v>0</v>
      </c>
      <c r="R563" s="158" t="n">
        <v>3</v>
      </c>
      <c r="S563" s="158" t="inlineStr">
        <is>
          <t>四捨五入</t>
        </is>
      </c>
      <c r="T563" s="158" t="n">
        <v>1</v>
      </c>
      <c r="U563" s="158" t="inlineStr">
        <is>
          <t xml:space="preserve">  一円未満</t>
        </is>
      </c>
      <c r="V563" s="158" t="n">
        <v>3</v>
      </c>
      <c r="W563" s="158" t="inlineStr">
        <is>
          <t>四捨五入</t>
        </is>
      </c>
      <c r="X563" s="158" t="n">
        <v>0</v>
      </c>
      <c r="Y563" s="158" t="n">
        <v>0</v>
      </c>
      <c r="Z563" s="158" t="n">
        <v>86</v>
      </c>
    </row>
    <row r="564">
      <c r="A564" s="158" t="n">
        <v>3492080</v>
      </c>
      <c r="B564" s="158" t="n">
        <v>3200080</v>
      </c>
      <c r="C564" s="158" t="inlineStr">
        <is>
          <t>１００－８０厚</t>
        </is>
      </c>
      <c r="D564" s="158" t="n"/>
      <c r="E564" s="158" t="n"/>
      <c r="F564" s="158" t="n"/>
      <c r="G564" s="158" t="n"/>
      <c r="H564" s="158" t="n"/>
      <c r="I564" s="158" t="n">
        <v>3</v>
      </c>
      <c r="J564" s="158" t="inlineStr">
        <is>
          <t>スリーブ</t>
        </is>
      </c>
      <c r="K564" s="158" t="n">
        <v>18</v>
      </c>
      <c r="L564" s="158" t="inlineStr">
        <is>
          <t>サンセラム　直管</t>
        </is>
      </c>
      <c r="M564" s="158" t="n">
        <v>0</v>
      </c>
      <c r="N564" s="158" t="n"/>
      <c r="O564" s="158" t="n">
        <v>18</v>
      </c>
      <c r="P564" s="158" t="n">
        <v>2</v>
      </c>
      <c r="Q564" s="158" t="n">
        <v>0</v>
      </c>
      <c r="R564" s="158" t="n">
        <v>3</v>
      </c>
      <c r="S564" s="158" t="inlineStr">
        <is>
          <t>四捨五入</t>
        </is>
      </c>
      <c r="T564" s="158" t="n">
        <v>1</v>
      </c>
      <c r="U564" s="158" t="inlineStr">
        <is>
          <t xml:space="preserve">  一円未満</t>
        </is>
      </c>
      <c r="V564" s="158" t="n">
        <v>3</v>
      </c>
      <c r="W564" s="158" t="inlineStr">
        <is>
          <t>四捨五入</t>
        </is>
      </c>
      <c r="X564" s="158" t="n">
        <v>0</v>
      </c>
      <c r="Y564" s="158" t="n">
        <v>0</v>
      </c>
      <c r="Z564" s="158" t="n">
        <v>109</v>
      </c>
    </row>
    <row r="565">
      <c r="A565" s="158" t="n">
        <v>3492100</v>
      </c>
      <c r="B565" s="158" t="n">
        <v>3200100</v>
      </c>
      <c r="C565" s="158" t="inlineStr">
        <is>
          <t>１００－１００厚</t>
        </is>
      </c>
      <c r="D565" s="158" t="n"/>
      <c r="E565" s="158" t="n"/>
      <c r="F565" s="158" t="n"/>
      <c r="G565" s="158" t="n"/>
      <c r="H565" s="158" t="n"/>
      <c r="I565" s="158" t="n">
        <v>3</v>
      </c>
      <c r="J565" s="158" t="inlineStr">
        <is>
          <t>スリーブ</t>
        </is>
      </c>
      <c r="K565" s="158" t="n">
        <v>18</v>
      </c>
      <c r="L565" s="158" t="inlineStr">
        <is>
          <t>サンセラム　直管</t>
        </is>
      </c>
      <c r="M565" s="158" t="n">
        <v>0</v>
      </c>
      <c r="N565" s="158" t="n"/>
      <c r="O565" s="158" t="n">
        <v>21</v>
      </c>
      <c r="P565" s="158" t="n">
        <v>2</v>
      </c>
      <c r="Q565" s="158" t="n">
        <v>0</v>
      </c>
      <c r="R565" s="158" t="n">
        <v>3</v>
      </c>
      <c r="S565" s="158" t="inlineStr">
        <is>
          <t>四捨五入</t>
        </is>
      </c>
      <c r="T565" s="158" t="n">
        <v>1</v>
      </c>
      <c r="U565" s="158" t="inlineStr">
        <is>
          <t xml:space="preserve">  一円未満</t>
        </is>
      </c>
      <c r="V565" s="158" t="n">
        <v>3</v>
      </c>
      <c r="W565" s="158" t="inlineStr">
        <is>
          <t>四捨五入</t>
        </is>
      </c>
      <c r="X565" s="158" t="n">
        <v>0</v>
      </c>
      <c r="Y565" s="158" t="n">
        <v>0</v>
      </c>
      <c r="Z565" s="158" t="n">
        <v>121</v>
      </c>
    </row>
    <row r="566">
      <c r="A566" s="158" t="n">
        <v>3492120</v>
      </c>
      <c r="B566" s="158" t="n">
        <v>3200120</v>
      </c>
      <c r="C566" s="158" t="inlineStr">
        <is>
          <t>１００－１２０厚</t>
        </is>
      </c>
      <c r="D566" s="158" t="n"/>
      <c r="E566" s="158" t="n"/>
      <c r="F566" s="158" t="n"/>
      <c r="G566" s="158" t="n"/>
      <c r="H566" s="158" t="n"/>
      <c r="I566" s="158" t="n">
        <v>3</v>
      </c>
      <c r="J566" s="158" t="inlineStr">
        <is>
          <t>スリーブ</t>
        </is>
      </c>
      <c r="K566" s="158" t="n">
        <v>18</v>
      </c>
      <c r="L566" s="158" t="inlineStr">
        <is>
          <t>サンセラム　直管</t>
        </is>
      </c>
      <c r="M566" s="158" t="n">
        <v>0</v>
      </c>
      <c r="N566" s="158" t="n"/>
      <c r="O566" s="158" t="n">
        <v>12</v>
      </c>
      <c r="P566" s="158" t="n">
        <v>2</v>
      </c>
      <c r="Q566" s="158" t="n">
        <v>0</v>
      </c>
      <c r="R566" s="158" t="n">
        <v>3</v>
      </c>
      <c r="S566" s="158" t="inlineStr">
        <is>
          <t>四捨五入</t>
        </is>
      </c>
      <c r="T566" s="158" t="n">
        <v>1</v>
      </c>
      <c r="U566" s="158" t="inlineStr">
        <is>
          <t xml:space="preserve">  一円未満</t>
        </is>
      </c>
      <c r="V566" s="158" t="n">
        <v>3</v>
      </c>
      <c r="W566" s="158" t="inlineStr">
        <is>
          <t>四捨五入</t>
        </is>
      </c>
      <c r="X566" s="158" t="n">
        <v>0</v>
      </c>
      <c r="Y566" s="158" t="n">
        <v>0</v>
      </c>
      <c r="Z566" s="158" t="n">
        <v>133</v>
      </c>
    </row>
    <row r="567">
      <c r="A567" s="158" t="n">
        <v>3492150</v>
      </c>
      <c r="B567" s="158" t="n">
        <v>3200150</v>
      </c>
      <c r="C567" s="158" t="inlineStr">
        <is>
          <t>１００－１５０厚</t>
        </is>
      </c>
      <c r="D567" s="158" t="n"/>
      <c r="E567" s="158" t="n"/>
      <c r="F567" s="158" t="n"/>
      <c r="G567" s="158" t="n"/>
      <c r="H567" s="158" t="n"/>
      <c r="I567" s="158" t="n">
        <v>3</v>
      </c>
      <c r="J567" s="158" t="inlineStr">
        <is>
          <t>スリーブ</t>
        </is>
      </c>
      <c r="K567" s="158" t="n">
        <v>18</v>
      </c>
      <c r="L567" s="158" t="inlineStr">
        <is>
          <t>サンセラム　直管</t>
        </is>
      </c>
      <c r="M567" s="158" t="n">
        <v>0</v>
      </c>
      <c r="N567" s="158" t="n"/>
      <c r="O567" s="158" t="n">
        <v>14</v>
      </c>
      <c r="P567" s="158" t="n">
        <v>2</v>
      </c>
      <c r="Q567" s="158" t="n">
        <v>0</v>
      </c>
      <c r="R567" s="158" t="n">
        <v>3</v>
      </c>
      <c r="S567" s="158" t="inlineStr">
        <is>
          <t>四捨五入</t>
        </is>
      </c>
      <c r="T567" s="158" t="n">
        <v>1</v>
      </c>
      <c r="U567" s="158" t="inlineStr">
        <is>
          <t xml:space="preserve">  一円未満</t>
        </is>
      </c>
      <c r="V567" s="158" t="n">
        <v>3</v>
      </c>
      <c r="W567" s="158" t="inlineStr">
        <is>
          <t>四捨五入</t>
        </is>
      </c>
      <c r="X567" s="158" t="n">
        <v>0</v>
      </c>
      <c r="Y567" s="158" t="n">
        <v>0</v>
      </c>
      <c r="Z567" s="158" t="n">
        <v>149</v>
      </c>
    </row>
    <row r="568">
      <c r="A568" s="158" t="n">
        <v>3492170</v>
      </c>
      <c r="B568" s="158" t="n">
        <v>3200170</v>
      </c>
      <c r="C568" s="158" t="inlineStr">
        <is>
          <t>１００－１７０厚</t>
        </is>
      </c>
      <c r="D568" s="158" t="n"/>
      <c r="E568" s="158" t="n"/>
      <c r="F568" s="158" t="n"/>
      <c r="G568" s="158" t="n"/>
      <c r="H568" s="158" t="n"/>
      <c r="I568" s="158" t="n">
        <v>3</v>
      </c>
      <c r="J568" s="158" t="inlineStr">
        <is>
          <t>スリーブ</t>
        </is>
      </c>
      <c r="K568" s="158" t="n">
        <v>18</v>
      </c>
      <c r="L568" s="158" t="inlineStr">
        <is>
          <t>サンセラム　直管</t>
        </is>
      </c>
      <c r="M568" s="158" t="n">
        <v>0</v>
      </c>
      <c r="N568" s="158" t="n"/>
      <c r="O568" s="158" t="n">
        <v>12</v>
      </c>
      <c r="P568" s="158" t="n">
        <v>2</v>
      </c>
      <c r="Q568" s="158" t="n">
        <v>0</v>
      </c>
      <c r="R568" s="158" t="n">
        <v>3</v>
      </c>
      <c r="S568" s="158" t="inlineStr">
        <is>
          <t>四捨五入</t>
        </is>
      </c>
      <c r="T568" s="158" t="n">
        <v>1</v>
      </c>
      <c r="U568" s="158" t="inlineStr">
        <is>
          <t xml:space="preserve">  一円未満</t>
        </is>
      </c>
      <c r="V568" s="158" t="n">
        <v>3</v>
      </c>
      <c r="W568" s="158" t="inlineStr">
        <is>
          <t>四捨五入</t>
        </is>
      </c>
      <c r="X568" s="158" t="n">
        <v>0</v>
      </c>
      <c r="Y568" s="158" t="n">
        <v>0</v>
      </c>
      <c r="Z568" s="158" t="n">
        <v>158</v>
      </c>
    </row>
    <row r="569">
      <c r="A569" s="158" t="n">
        <v>3492200</v>
      </c>
      <c r="B569" s="158" t="n">
        <v>3200200</v>
      </c>
      <c r="C569" s="158" t="inlineStr">
        <is>
          <t>１００－２００厚</t>
        </is>
      </c>
      <c r="D569" s="158" t="n"/>
      <c r="E569" s="158" t="n"/>
      <c r="F569" s="158" t="n"/>
      <c r="G569" s="158" t="n"/>
      <c r="H569" s="158" t="n"/>
      <c r="I569" s="158" t="n">
        <v>3</v>
      </c>
      <c r="J569" s="158" t="inlineStr">
        <is>
          <t>スリーブ</t>
        </is>
      </c>
      <c r="K569" s="158" t="n">
        <v>18</v>
      </c>
      <c r="L569" s="158" t="inlineStr">
        <is>
          <t>サンセラム　直管</t>
        </is>
      </c>
      <c r="M569" s="158" t="n">
        <v>0</v>
      </c>
      <c r="N569" s="158" t="n"/>
      <c r="O569" s="158" t="n">
        <v>12</v>
      </c>
      <c r="P569" s="158" t="n">
        <v>2</v>
      </c>
      <c r="Q569" s="158" t="n">
        <v>0</v>
      </c>
      <c r="R569" s="158" t="n">
        <v>3</v>
      </c>
      <c r="S569" s="158" t="inlineStr">
        <is>
          <t>四捨五入</t>
        </is>
      </c>
      <c r="T569" s="158" t="n">
        <v>1</v>
      </c>
      <c r="U569" s="158" t="inlineStr">
        <is>
          <t xml:space="preserve">  一円未満</t>
        </is>
      </c>
      <c r="V569" s="158" t="n">
        <v>3</v>
      </c>
      <c r="W569" s="158" t="inlineStr">
        <is>
          <t>四捨五入</t>
        </is>
      </c>
      <c r="X569" s="158" t="n">
        <v>0</v>
      </c>
      <c r="Y569" s="158" t="n">
        <v>0</v>
      </c>
      <c r="Z569" s="158" t="n">
        <v>172</v>
      </c>
    </row>
    <row r="570">
      <c r="A570" s="158" t="n"/>
      <c r="B570" s="158" t="n">
        <v>3200220</v>
      </c>
      <c r="C570" s="158" t="inlineStr">
        <is>
          <t>１００－２２０厚</t>
        </is>
      </c>
      <c r="D570" s="158" t="n"/>
      <c r="E570" s="158" t="n"/>
      <c r="F570" s="158" t="n"/>
      <c r="G570" s="158" t="n"/>
      <c r="H570" s="158" t="n"/>
      <c r="I570" s="158" t="n">
        <v>3</v>
      </c>
      <c r="J570" s="158" t="inlineStr">
        <is>
          <t>スリーブ</t>
        </is>
      </c>
      <c r="K570" s="158" t="n">
        <v>18</v>
      </c>
      <c r="L570" s="158" t="inlineStr">
        <is>
          <t>サンセラム　直管</t>
        </is>
      </c>
      <c r="M570" s="158" t="n">
        <v>0</v>
      </c>
      <c r="N570" s="158" t="n"/>
      <c r="O570" s="158" t="n">
        <v>7</v>
      </c>
      <c r="P570" s="158" t="n">
        <v>2</v>
      </c>
      <c r="Q570" s="158" t="n">
        <v>0</v>
      </c>
      <c r="R570" s="158" t="n">
        <v>3</v>
      </c>
      <c r="S570" s="158" t="inlineStr">
        <is>
          <t>四捨五入</t>
        </is>
      </c>
      <c r="T570" s="158" t="n">
        <v>1</v>
      </c>
      <c r="U570" s="158" t="inlineStr">
        <is>
          <t xml:space="preserve">  一円未満</t>
        </is>
      </c>
      <c r="V570" s="158" t="n">
        <v>3</v>
      </c>
      <c r="W570" s="158" t="inlineStr">
        <is>
          <t>四捨五入</t>
        </is>
      </c>
      <c r="X570" s="158" t="n">
        <v>0</v>
      </c>
      <c r="Y570" s="158" t="n">
        <v>0</v>
      </c>
      <c r="Z570" s="158" t="n">
        <v>179</v>
      </c>
    </row>
    <row r="571">
      <c r="A571" s="158" t="n">
        <v>3492230</v>
      </c>
      <c r="B571" s="158" t="n">
        <v>3200230</v>
      </c>
      <c r="C571" s="158" t="inlineStr">
        <is>
          <t>１００－２３０厚</t>
        </is>
      </c>
      <c r="D571" s="158" t="n"/>
      <c r="E571" s="158" t="n"/>
      <c r="F571" s="158" t="n"/>
      <c r="G571" s="158" t="n"/>
      <c r="H571" s="158" t="n"/>
      <c r="I571" s="158" t="n">
        <v>3</v>
      </c>
      <c r="J571" s="158" t="inlineStr">
        <is>
          <t>スリーブ</t>
        </is>
      </c>
      <c r="K571" s="158" t="n">
        <v>18</v>
      </c>
      <c r="L571" s="158" t="inlineStr">
        <is>
          <t>サンセラム　直管</t>
        </is>
      </c>
      <c r="M571" s="158" t="n">
        <v>0</v>
      </c>
      <c r="N571" s="158" t="n"/>
      <c r="O571" s="158" t="n">
        <v>6</v>
      </c>
      <c r="P571" s="158" t="n">
        <v>2</v>
      </c>
      <c r="Q571" s="158" t="n">
        <v>0</v>
      </c>
      <c r="R571" s="158" t="n">
        <v>3</v>
      </c>
      <c r="S571" s="158" t="inlineStr">
        <is>
          <t>四捨五入</t>
        </is>
      </c>
      <c r="T571" s="158" t="n">
        <v>1</v>
      </c>
      <c r="U571" s="158" t="inlineStr">
        <is>
          <t xml:space="preserve">  一円未満</t>
        </is>
      </c>
      <c r="V571" s="158" t="n">
        <v>3</v>
      </c>
      <c r="W571" s="158" t="inlineStr">
        <is>
          <t>四捨五入</t>
        </is>
      </c>
      <c r="X571" s="158" t="n">
        <v>0</v>
      </c>
      <c r="Y571" s="158" t="n">
        <v>0</v>
      </c>
      <c r="Z571" s="158" t="n">
        <v>184</v>
      </c>
    </row>
    <row r="572">
      <c r="A572" s="158" t="n">
        <v>3492250</v>
      </c>
      <c r="B572" s="158" t="n">
        <v>3200250</v>
      </c>
      <c r="C572" s="158" t="inlineStr">
        <is>
          <t>１００－２５０厚</t>
        </is>
      </c>
      <c r="D572" s="158" t="n"/>
      <c r="E572" s="158" t="n"/>
      <c r="F572" s="158" t="n"/>
      <c r="G572" s="158" t="n"/>
      <c r="H572" s="158" t="n"/>
      <c r="I572" s="158" t="n">
        <v>3</v>
      </c>
      <c r="J572" s="158" t="inlineStr">
        <is>
          <t>スリーブ</t>
        </is>
      </c>
      <c r="K572" s="158" t="n">
        <v>18</v>
      </c>
      <c r="L572" s="158" t="inlineStr">
        <is>
          <t>サンセラム　直管</t>
        </is>
      </c>
      <c r="M572" s="158" t="n">
        <v>0</v>
      </c>
      <c r="N572" s="158" t="n"/>
      <c r="O572" s="158" t="n">
        <v>7</v>
      </c>
      <c r="P572" s="158" t="n">
        <v>2</v>
      </c>
      <c r="Q572" s="158" t="n">
        <v>0</v>
      </c>
      <c r="R572" s="158" t="n">
        <v>3</v>
      </c>
      <c r="S572" s="158" t="inlineStr">
        <is>
          <t>四捨五入</t>
        </is>
      </c>
      <c r="T572" s="158" t="n">
        <v>1</v>
      </c>
      <c r="U572" s="158" t="inlineStr">
        <is>
          <t xml:space="preserve">  一円未満</t>
        </is>
      </c>
      <c r="V572" s="158" t="n">
        <v>3</v>
      </c>
      <c r="W572" s="158" t="inlineStr">
        <is>
          <t>四捨五入</t>
        </is>
      </c>
      <c r="X572" s="158" t="n">
        <v>0</v>
      </c>
      <c r="Y572" s="158" t="n">
        <v>0</v>
      </c>
      <c r="Z572" s="158" t="n">
        <v>191</v>
      </c>
    </row>
    <row r="573">
      <c r="A573" s="158" t="n">
        <v>3492300</v>
      </c>
      <c r="B573" s="158" t="n">
        <v>3200300</v>
      </c>
      <c r="C573" s="158" t="inlineStr">
        <is>
          <t>１００－３００厚</t>
        </is>
      </c>
      <c r="D573" s="158" t="n"/>
      <c r="E573" s="158" t="n"/>
      <c r="F573" s="158" t="n"/>
      <c r="G573" s="158" t="n"/>
      <c r="H573" s="158" t="n"/>
      <c r="I573" s="158" t="n">
        <v>3</v>
      </c>
      <c r="J573" s="158" t="inlineStr">
        <is>
          <t>スリーブ</t>
        </is>
      </c>
      <c r="K573" s="158" t="n">
        <v>18</v>
      </c>
      <c r="L573" s="158" t="inlineStr">
        <is>
          <t>サンセラム　直管</t>
        </is>
      </c>
      <c r="M573" s="158" t="n">
        <v>0</v>
      </c>
      <c r="N573" s="158" t="n"/>
      <c r="O573" s="158" t="n">
        <v>7</v>
      </c>
      <c r="P573" s="158" t="n">
        <v>2</v>
      </c>
      <c r="Q573" s="158" t="n">
        <v>0</v>
      </c>
      <c r="R573" s="158" t="n">
        <v>3</v>
      </c>
      <c r="S573" s="158" t="inlineStr">
        <is>
          <t>四捨五入</t>
        </is>
      </c>
      <c r="T573" s="158" t="n">
        <v>1</v>
      </c>
      <c r="U573" s="158" t="inlineStr">
        <is>
          <t xml:space="preserve">  一円未満</t>
        </is>
      </c>
      <c r="V573" s="158" t="n">
        <v>3</v>
      </c>
      <c r="W573" s="158" t="inlineStr">
        <is>
          <t>四捨五入</t>
        </is>
      </c>
      <c r="X573" s="158" t="n">
        <v>0</v>
      </c>
      <c r="Y573" s="158" t="n">
        <v>0</v>
      </c>
      <c r="Z573" s="158" t="n">
        <v>209</v>
      </c>
    </row>
    <row r="574">
      <c r="A574" s="158" t="n">
        <v>3499101</v>
      </c>
      <c r="B574" s="158" t="n">
        <v>3200301</v>
      </c>
      <c r="C574" s="158" t="inlineStr">
        <is>
          <t>１００－３００厚パレット</t>
        </is>
      </c>
      <c r="D574" s="158" t="n"/>
      <c r="E574" s="158" t="n"/>
      <c r="F574" s="158" t="n"/>
      <c r="G574" s="158" t="n"/>
      <c r="H574" s="158" t="n"/>
      <c r="I574" s="158" t="n">
        <v>3</v>
      </c>
      <c r="J574" s="158" t="inlineStr">
        <is>
          <t>スリーブ</t>
        </is>
      </c>
      <c r="K574" s="158" t="n">
        <v>18</v>
      </c>
      <c r="L574" s="158" t="inlineStr">
        <is>
          <t>サンセラム　直管</t>
        </is>
      </c>
      <c r="M574" s="158" t="n">
        <v>0</v>
      </c>
      <c r="N574" s="158" t="n"/>
      <c r="O574" s="158" t="n">
        <v>224</v>
      </c>
      <c r="P574" s="158" t="n">
        <v>2</v>
      </c>
      <c r="Q574" s="158" t="n">
        <v>0</v>
      </c>
      <c r="R574" s="158" t="n">
        <v>3</v>
      </c>
      <c r="S574" s="158" t="inlineStr">
        <is>
          <t>四捨五入</t>
        </is>
      </c>
      <c r="T574" s="158" t="n">
        <v>1</v>
      </c>
      <c r="U574" s="158" t="inlineStr">
        <is>
          <t xml:space="preserve">  一円未満</t>
        </is>
      </c>
      <c r="V574" s="158" t="n">
        <v>3</v>
      </c>
      <c r="W574" s="158" t="inlineStr">
        <is>
          <t>四捨五入</t>
        </is>
      </c>
      <c r="X574" s="158" t="n">
        <v>0</v>
      </c>
      <c r="Y574" s="158" t="n">
        <v>0</v>
      </c>
      <c r="Z574" s="158" t="n">
        <v>220</v>
      </c>
    </row>
    <row r="575">
      <c r="A575" s="158" t="n">
        <v>3492400</v>
      </c>
      <c r="B575" s="158" t="n">
        <v>3200400</v>
      </c>
      <c r="C575" s="158" t="inlineStr">
        <is>
          <t>１００－４００厚</t>
        </is>
      </c>
      <c r="D575" s="158" t="n"/>
      <c r="E575" s="158" t="n"/>
      <c r="F575" s="158" t="n"/>
      <c r="G575" s="158" t="n"/>
      <c r="H575" s="158" t="n"/>
      <c r="I575" s="158" t="n">
        <v>3</v>
      </c>
      <c r="J575" s="158" t="inlineStr">
        <is>
          <t>スリーブ</t>
        </is>
      </c>
      <c r="K575" s="158" t="n">
        <v>18</v>
      </c>
      <c r="L575" s="158" t="inlineStr">
        <is>
          <t>サンセラム　直管</t>
        </is>
      </c>
      <c r="M575" s="158" t="n">
        <v>0</v>
      </c>
      <c r="N575" s="158" t="n"/>
      <c r="O575" s="158" t="n">
        <v>6</v>
      </c>
      <c r="P575" s="158" t="n">
        <v>2</v>
      </c>
      <c r="Q575" s="158" t="n">
        <v>0</v>
      </c>
      <c r="R575" s="158" t="n">
        <v>3</v>
      </c>
      <c r="S575" s="158" t="inlineStr">
        <is>
          <t>四捨五入</t>
        </is>
      </c>
      <c r="T575" s="158" t="n">
        <v>1</v>
      </c>
      <c r="U575" s="158" t="inlineStr">
        <is>
          <t xml:space="preserve">  一円未満</t>
        </is>
      </c>
      <c r="V575" s="158" t="n">
        <v>3</v>
      </c>
      <c r="W575" s="158" t="inlineStr">
        <is>
          <t>四捨五入</t>
        </is>
      </c>
      <c r="X575" s="158" t="n">
        <v>0</v>
      </c>
      <c r="Y575" s="158" t="n">
        <v>0</v>
      </c>
      <c r="Z575" s="158" t="n">
        <v>307</v>
      </c>
    </row>
    <row r="576">
      <c r="A576" s="158" t="n">
        <v>3492450</v>
      </c>
      <c r="B576" s="158" t="n">
        <v>3200450</v>
      </c>
      <c r="C576" s="158" t="inlineStr">
        <is>
          <t>１００－４５０厚</t>
        </is>
      </c>
      <c r="D576" s="158" t="n"/>
      <c r="E576" s="158" t="n"/>
      <c r="F576" s="158" t="n"/>
      <c r="G576" s="158" t="n"/>
      <c r="H576" s="158" t="n"/>
      <c r="I576" s="158" t="n">
        <v>3</v>
      </c>
      <c r="J576" s="158" t="inlineStr">
        <is>
          <t>スリーブ</t>
        </is>
      </c>
      <c r="K576" s="158" t="n">
        <v>18</v>
      </c>
      <c r="L576" s="158" t="inlineStr">
        <is>
          <t>サンセラム　直管</t>
        </is>
      </c>
      <c r="M576" s="158" t="n">
        <v>0</v>
      </c>
      <c r="N576" s="158" t="n"/>
      <c r="O576" s="158" t="n">
        <v>6</v>
      </c>
      <c r="P576" s="158" t="n">
        <v>2</v>
      </c>
      <c r="Q576" s="158" t="n">
        <v>0</v>
      </c>
      <c r="R576" s="158" t="n">
        <v>3</v>
      </c>
      <c r="S576" s="158" t="inlineStr">
        <is>
          <t>四捨五入</t>
        </is>
      </c>
      <c r="T576" s="158" t="n">
        <v>1</v>
      </c>
      <c r="U576" s="158" t="inlineStr">
        <is>
          <t xml:space="preserve">  一円未満</t>
        </is>
      </c>
      <c r="V576" s="158" t="n">
        <v>3</v>
      </c>
      <c r="W576" s="158" t="inlineStr">
        <is>
          <t>四捨五入</t>
        </is>
      </c>
      <c r="X576" s="158" t="n">
        <v>0</v>
      </c>
      <c r="Y576" s="158" t="n">
        <v>0</v>
      </c>
      <c r="Z576" s="158" t="n">
        <v>345</v>
      </c>
    </row>
    <row r="577">
      <c r="A577" s="158" t="n">
        <v>3492500</v>
      </c>
      <c r="B577" s="158" t="n">
        <v>3200500</v>
      </c>
      <c r="C577" s="158" t="inlineStr">
        <is>
          <t>湯口ｽﾘｰﾌ 　１００－５００厚</t>
        </is>
      </c>
      <c r="D577" s="158" t="n"/>
      <c r="E577" s="158" t="n"/>
      <c r="F577" s="158" t="n"/>
      <c r="G577" s="158" t="n"/>
      <c r="H577" s="158" t="n"/>
      <c r="I577" s="158" t="n">
        <v>3</v>
      </c>
      <c r="J577" s="158" t="inlineStr">
        <is>
          <t>スリーブ</t>
        </is>
      </c>
      <c r="K577" s="158" t="n">
        <v>18</v>
      </c>
      <c r="L577" s="158" t="inlineStr">
        <is>
          <t>サンセラム　直管</t>
        </is>
      </c>
      <c r="M577" s="158" t="n">
        <v>0</v>
      </c>
      <c r="N577" s="158" t="n"/>
      <c r="O577" s="158" t="n">
        <v>6</v>
      </c>
      <c r="P577" s="158" t="n">
        <v>2</v>
      </c>
      <c r="Q577" s="158" t="n">
        <v>0</v>
      </c>
      <c r="R577" s="158" t="n">
        <v>3</v>
      </c>
      <c r="S577" s="158" t="inlineStr">
        <is>
          <t>四捨五入</t>
        </is>
      </c>
      <c r="T577" s="158" t="n">
        <v>1</v>
      </c>
      <c r="U577" s="158" t="inlineStr">
        <is>
          <t xml:space="preserve">  一円未満</t>
        </is>
      </c>
      <c r="V577" s="158" t="n">
        <v>3</v>
      </c>
      <c r="W577" s="158" t="inlineStr">
        <is>
          <t>四捨五入</t>
        </is>
      </c>
      <c r="X577" s="158" t="n">
        <v>0</v>
      </c>
      <c r="Y577" s="158" t="n">
        <v>0</v>
      </c>
      <c r="Z577" s="158" t="n">
        <v>383</v>
      </c>
    </row>
    <row r="578">
      <c r="A578" s="158" t="n">
        <v>3499102</v>
      </c>
      <c r="B578" s="158" t="n">
        <v>3200501</v>
      </c>
      <c r="C578" s="158" t="inlineStr">
        <is>
          <t>１００－５００厚パレット</t>
        </is>
      </c>
      <c r="D578" s="158" t="n"/>
      <c r="E578" s="158" t="n"/>
      <c r="F578" s="158" t="n"/>
      <c r="G578" s="158" t="n"/>
      <c r="H578" s="158" t="n"/>
      <c r="I578" s="158" t="n">
        <v>3</v>
      </c>
      <c r="J578" s="158" t="inlineStr">
        <is>
          <t>スリーブ</t>
        </is>
      </c>
      <c r="K578" s="158" t="n">
        <v>18</v>
      </c>
      <c r="L578" s="158" t="inlineStr">
        <is>
          <t>サンセラム　直管</t>
        </is>
      </c>
      <c r="M578" s="158" t="n">
        <v>0</v>
      </c>
      <c r="N578" s="158" t="n"/>
      <c r="O578" s="158" t="n">
        <v>112</v>
      </c>
      <c r="P578" s="158" t="n">
        <v>2</v>
      </c>
      <c r="Q578" s="158" t="n">
        <v>0</v>
      </c>
      <c r="R578" s="158" t="n">
        <v>3</v>
      </c>
      <c r="S578" s="158" t="inlineStr">
        <is>
          <t>四捨五入</t>
        </is>
      </c>
      <c r="T578" s="158" t="n">
        <v>1</v>
      </c>
      <c r="U578" s="158" t="inlineStr">
        <is>
          <t xml:space="preserve">  一円未満</t>
        </is>
      </c>
      <c r="V578" s="158" t="n">
        <v>3</v>
      </c>
      <c r="W578" s="158" t="inlineStr">
        <is>
          <t>四捨五入</t>
        </is>
      </c>
      <c r="X578" s="158" t="n">
        <v>0</v>
      </c>
      <c r="Y578" s="158" t="n">
        <v>0</v>
      </c>
      <c r="Z578" s="158" t="n">
        <v>383</v>
      </c>
    </row>
    <row r="579">
      <c r="A579" s="158" t="n">
        <v>3210300</v>
      </c>
      <c r="B579" s="158" t="n">
        <v>3210300</v>
      </c>
      <c r="C579" s="158" t="inlineStr">
        <is>
          <t>１１０－３００厚</t>
        </is>
      </c>
      <c r="D579" s="158" t="n"/>
      <c r="E579" s="158" t="n"/>
      <c r="F579" s="158" t="n"/>
      <c r="G579" s="158" t="n"/>
      <c r="H579" s="158" t="n"/>
      <c r="I579" s="158" t="n">
        <v>3</v>
      </c>
      <c r="J579" s="158" t="inlineStr">
        <is>
          <t>スリーブ</t>
        </is>
      </c>
      <c r="K579" s="158" t="n">
        <v>15</v>
      </c>
      <c r="L579" s="158" t="inlineStr">
        <is>
          <t>イノウエ　直管</t>
        </is>
      </c>
      <c r="M579" s="158" t="n">
        <v>0</v>
      </c>
      <c r="N579" s="158" t="n"/>
      <c r="O579" s="158" t="n">
        <v>6</v>
      </c>
      <c r="P579" s="158" t="n">
        <v>2</v>
      </c>
      <c r="Q579" s="158" t="n">
        <v>0</v>
      </c>
      <c r="R579" s="158" t="n">
        <v>3</v>
      </c>
      <c r="S579" s="158" t="inlineStr">
        <is>
          <t>四捨五入</t>
        </is>
      </c>
      <c r="T579" s="158" t="n">
        <v>1</v>
      </c>
      <c r="U579" s="158" t="inlineStr">
        <is>
          <t xml:space="preserve">  一円未満</t>
        </is>
      </c>
      <c r="V579" s="158" t="n">
        <v>3</v>
      </c>
      <c r="W579" s="158" t="inlineStr">
        <is>
          <t>四捨五入</t>
        </is>
      </c>
      <c r="X579" s="158" t="n">
        <v>0</v>
      </c>
      <c r="Y579" s="158" t="n">
        <v>0</v>
      </c>
      <c r="Z579" s="158" t="n">
        <v>275</v>
      </c>
    </row>
    <row r="580">
      <c r="A580" s="158" t="n">
        <v>3494150</v>
      </c>
      <c r="B580" s="158" t="n">
        <v>3220150</v>
      </c>
      <c r="C580" s="158" t="inlineStr">
        <is>
          <t>１２０－１５０厚</t>
        </is>
      </c>
      <c r="D580" s="158" t="n"/>
      <c r="E580" s="158" t="n"/>
      <c r="F580" s="158" t="n"/>
      <c r="G580" s="158" t="n"/>
      <c r="H580" s="158" t="n"/>
      <c r="I580" s="158" t="n">
        <v>3</v>
      </c>
      <c r="J580" s="158" t="inlineStr">
        <is>
          <t>スリーブ</t>
        </is>
      </c>
      <c r="K580" s="158" t="n">
        <v>18</v>
      </c>
      <c r="L580" s="158" t="inlineStr">
        <is>
          <t>サンセラム　直管</t>
        </is>
      </c>
      <c r="M580" s="158" t="n">
        <v>0</v>
      </c>
      <c r="N580" s="158" t="n"/>
      <c r="O580" s="158" t="n">
        <v>10</v>
      </c>
      <c r="P580" s="158" t="n">
        <v>2</v>
      </c>
      <c r="Q580" s="158" t="n">
        <v>0</v>
      </c>
      <c r="R580" s="158" t="n">
        <v>3</v>
      </c>
      <c r="S580" s="158" t="inlineStr">
        <is>
          <t>四捨五入</t>
        </is>
      </c>
      <c r="T580" s="158" t="n">
        <v>1</v>
      </c>
      <c r="U580" s="158" t="inlineStr">
        <is>
          <t xml:space="preserve">  一円未満</t>
        </is>
      </c>
      <c r="V580" s="158" t="n">
        <v>3</v>
      </c>
      <c r="W580" s="158" t="inlineStr">
        <is>
          <t>四捨五入</t>
        </is>
      </c>
      <c r="X580" s="158" t="n">
        <v>0</v>
      </c>
      <c r="Y580" s="158" t="n">
        <v>0</v>
      </c>
      <c r="Z580" s="158" t="n">
        <v>234</v>
      </c>
    </row>
    <row r="581">
      <c r="A581" s="158" t="n">
        <v>3494250</v>
      </c>
      <c r="B581" s="158" t="n">
        <v>3220250</v>
      </c>
      <c r="C581" s="158" t="inlineStr">
        <is>
          <t>１２０－２５０厚</t>
        </is>
      </c>
      <c r="D581" s="158" t="n"/>
      <c r="E581" s="158" t="n"/>
      <c r="F581" s="158" t="n"/>
      <c r="G581" s="158" t="n"/>
      <c r="H581" s="158" t="n"/>
      <c r="I581" s="158" t="n">
        <v>3</v>
      </c>
      <c r="J581" s="158" t="inlineStr">
        <is>
          <t>スリーブ</t>
        </is>
      </c>
      <c r="K581" s="158" t="n">
        <v>18</v>
      </c>
      <c r="L581" s="158" t="inlineStr">
        <is>
          <t>サンセラム　直管</t>
        </is>
      </c>
      <c r="M581" s="158" t="n">
        <v>0</v>
      </c>
      <c r="N581" s="158" t="n"/>
      <c r="O581" s="158" t="n">
        <v>5</v>
      </c>
      <c r="P581" s="158" t="n">
        <v>2</v>
      </c>
      <c r="Q581" s="158" t="n">
        <v>0</v>
      </c>
      <c r="R581" s="158" t="n">
        <v>3</v>
      </c>
      <c r="S581" s="158" t="inlineStr">
        <is>
          <t>四捨五入</t>
        </is>
      </c>
      <c r="T581" s="158" t="n">
        <v>1</v>
      </c>
      <c r="U581" s="158" t="inlineStr">
        <is>
          <t xml:space="preserve">  一円未満</t>
        </is>
      </c>
      <c r="V581" s="158" t="n">
        <v>3</v>
      </c>
      <c r="W581" s="158" t="inlineStr">
        <is>
          <t>四捨五入</t>
        </is>
      </c>
      <c r="X581" s="158" t="n">
        <v>0</v>
      </c>
      <c r="Y581" s="158" t="n">
        <v>0</v>
      </c>
      <c r="Z581" s="158" t="n">
        <v>301</v>
      </c>
    </row>
    <row r="582">
      <c r="A582" s="158" t="n">
        <v>3494300</v>
      </c>
      <c r="B582" s="158" t="n">
        <v>3220300</v>
      </c>
      <c r="C582" s="158" t="inlineStr">
        <is>
          <t>１２０－３００厚</t>
        </is>
      </c>
      <c r="D582" s="158" t="n"/>
      <c r="E582" s="158" t="n"/>
      <c r="F582" s="158" t="n"/>
      <c r="G582" s="158" t="n"/>
      <c r="H582" s="158" t="n"/>
      <c r="I582" s="158" t="n">
        <v>3</v>
      </c>
      <c r="J582" s="158" t="inlineStr">
        <is>
          <t>スリーブ</t>
        </is>
      </c>
      <c r="K582" s="158" t="n">
        <v>18</v>
      </c>
      <c r="L582" s="158" t="inlineStr">
        <is>
          <t>サンセラム　直管</t>
        </is>
      </c>
      <c r="M582" s="158" t="n">
        <v>0</v>
      </c>
      <c r="N582" s="158" t="n"/>
      <c r="O582" s="158" t="n">
        <v>5</v>
      </c>
      <c r="P582" s="158" t="n">
        <v>2</v>
      </c>
      <c r="Q582" s="158" t="n">
        <v>0</v>
      </c>
      <c r="R582" s="158" t="n">
        <v>3</v>
      </c>
      <c r="S582" s="158" t="inlineStr">
        <is>
          <t>四捨五入</t>
        </is>
      </c>
      <c r="T582" s="158" t="n">
        <v>1</v>
      </c>
      <c r="U582" s="158" t="inlineStr">
        <is>
          <t xml:space="preserve">  一円未満</t>
        </is>
      </c>
      <c r="V582" s="158" t="n">
        <v>3</v>
      </c>
      <c r="W582" s="158" t="inlineStr">
        <is>
          <t>四捨五入</t>
        </is>
      </c>
      <c r="X582" s="158" t="n">
        <v>0</v>
      </c>
      <c r="Y582" s="158" t="n">
        <v>0</v>
      </c>
      <c r="Z582" s="158" t="n">
        <v>330</v>
      </c>
    </row>
    <row r="583">
      <c r="A583" s="158" t="n">
        <v>3499121</v>
      </c>
      <c r="B583" s="158" t="n">
        <v>3220301</v>
      </c>
      <c r="C583" s="158" t="inlineStr">
        <is>
          <t>１２０－３００厚パレット</t>
        </is>
      </c>
      <c r="D583" s="158" t="n"/>
      <c r="E583" s="158" t="n"/>
      <c r="F583" s="158" t="n"/>
      <c r="G583" s="158" t="n"/>
      <c r="H583" s="158" t="n"/>
      <c r="I583" s="158" t="n">
        <v>3</v>
      </c>
      <c r="J583" s="158" t="inlineStr">
        <is>
          <t>スリーブ</t>
        </is>
      </c>
      <c r="K583" s="158" t="n">
        <v>18</v>
      </c>
      <c r="L583" s="158" t="inlineStr">
        <is>
          <t>サンセラム　直管</t>
        </is>
      </c>
      <c r="M583" s="158" t="n">
        <v>0</v>
      </c>
      <c r="N583" s="158" t="n"/>
      <c r="O583" s="158" t="n">
        <v>196</v>
      </c>
      <c r="P583" s="158" t="n">
        <v>2</v>
      </c>
      <c r="Q583" s="158" t="n">
        <v>0</v>
      </c>
      <c r="R583" s="158" t="n">
        <v>3</v>
      </c>
      <c r="S583" s="158" t="inlineStr">
        <is>
          <t>四捨五入</t>
        </is>
      </c>
      <c r="T583" s="158" t="n">
        <v>1</v>
      </c>
      <c r="U583" s="158" t="inlineStr">
        <is>
          <t xml:space="preserve">  一円未満</t>
        </is>
      </c>
      <c r="V583" s="158" t="n">
        <v>3</v>
      </c>
      <c r="W583" s="158" t="inlineStr">
        <is>
          <t>四捨五入</t>
        </is>
      </c>
      <c r="X583" s="158" t="n">
        <v>0</v>
      </c>
      <c r="Y583" s="158" t="n">
        <v>0</v>
      </c>
      <c r="Z583" s="158" t="n">
        <v>330</v>
      </c>
    </row>
    <row r="584">
      <c r="A584" s="158" t="n">
        <v>3499122</v>
      </c>
      <c r="B584" s="158" t="n">
        <v>3220302</v>
      </c>
      <c r="C584" s="158" t="inlineStr">
        <is>
          <t>１２０－３００厚パレット</t>
        </is>
      </c>
      <c r="D584" s="158" t="n"/>
      <c r="E584" s="158" t="n"/>
      <c r="F584" s="158" t="n"/>
      <c r="G584" s="158" t="n"/>
      <c r="H584" s="158" t="n"/>
      <c r="I584" s="158" t="n">
        <v>3</v>
      </c>
      <c r="J584" s="158" t="inlineStr">
        <is>
          <t>スリーブ</t>
        </is>
      </c>
      <c r="K584" s="158" t="n">
        <v>18</v>
      </c>
      <c r="L584" s="158" t="inlineStr">
        <is>
          <t>サンセラム　直管</t>
        </is>
      </c>
      <c r="M584" s="158" t="n">
        <v>0</v>
      </c>
      <c r="N584" s="158" t="n"/>
      <c r="O584" s="158" t="n">
        <v>147</v>
      </c>
      <c r="P584" s="158" t="n">
        <v>2</v>
      </c>
      <c r="Q584" s="158" t="n">
        <v>0</v>
      </c>
      <c r="R584" s="158" t="n">
        <v>3</v>
      </c>
      <c r="S584" s="158" t="inlineStr">
        <is>
          <t>四捨五入</t>
        </is>
      </c>
      <c r="T584" s="158" t="n">
        <v>1</v>
      </c>
      <c r="U584" s="158" t="inlineStr">
        <is>
          <t xml:space="preserve">  一円未満</t>
        </is>
      </c>
      <c r="V584" s="158" t="n">
        <v>3</v>
      </c>
      <c r="W584" s="158" t="inlineStr">
        <is>
          <t>四捨五入</t>
        </is>
      </c>
      <c r="X584" s="158" t="n">
        <v>0</v>
      </c>
      <c r="Y584" s="158" t="n">
        <v>0</v>
      </c>
      <c r="Z584" s="158" t="n">
        <v>330</v>
      </c>
    </row>
    <row r="585">
      <c r="A585" s="158" t="n">
        <v>3494500</v>
      </c>
      <c r="B585" s="158" t="n">
        <v>3220500</v>
      </c>
      <c r="C585" s="158" t="inlineStr">
        <is>
          <t>１２０－５００厚</t>
        </is>
      </c>
      <c r="D585" s="158" t="n"/>
      <c r="E585" s="158" t="n"/>
      <c r="F585" s="158" t="n"/>
      <c r="G585" s="158" t="n"/>
      <c r="H585" s="158" t="n"/>
      <c r="I585" s="158" t="n">
        <v>3</v>
      </c>
      <c r="J585" s="158" t="inlineStr">
        <is>
          <t>スリーブ</t>
        </is>
      </c>
      <c r="K585" s="158" t="n">
        <v>18</v>
      </c>
      <c r="L585" s="158" t="inlineStr">
        <is>
          <t>サンセラム　直管</t>
        </is>
      </c>
      <c r="M585" s="158" t="n">
        <v>0</v>
      </c>
      <c r="N585" s="158" t="n"/>
      <c r="O585" s="158" t="n">
        <v>4</v>
      </c>
      <c r="P585" s="158" t="n">
        <v>2</v>
      </c>
      <c r="Q585" s="158" t="n">
        <v>0</v>
      </c>
      <c r="R585" s="158" t="n">
        <v>3</v>
      </c>
      <c r="S585" s="158" t="inlineStr">
        <is>
          <t>四捨五入</t>
        </is>
      </c>
      <c r="T585" s="158" t="n">
        <v>1</v>
      </c>
      <c r="U585" s="158" t="inlineStr">
        <is>
          <t xml:space="preserve">  一円未満</t>
        </is>
      </c>
      <c r="V585" s="158" t="n">
        <v>3</v>
      </c>
      <c r="W585" s="158" t="inlineStr">
        <is>
          <t>四捨五入</t>
        </is>
      </c>
      <c r="X585" s="158" t="n">
        <v>0</v>
      </c>
      <c r="Y585" s="158" t="n">
        <v>0</v>
      </c>
      <c r="Z585" s="158" t="n">
        <v>605</v>
      </c>
    </row>
    <row r="586">
      <c r="A586" s="158" t="n">
        <v>3966013</v>
      </c>
      <c r="B586" s="158" t="n">
        <v>3250200</v>
      </c>
      <c r="C586" s="158" t="inlineStr">
        <is>
          <t>カットスリーブ 150-200 (45度ｶﾂﾄ)</t>
        </is>
      </c>
      <c r="D586" s="158" t="n"/>
      <c r="E586" s="158" t="n"/>
      <c r="F586" s="158" t="n"/>
      <c r="G586" s="158" t="n"/>
      <c r="H586" s="158" t="n"/>
      <c r="I586" s="158" t="n">
        <v>3</v>
      </c>
      <c r="J586" s="158" t="inlineStr">
        <is>
          <t>スリーブ</t>
        </is>
      </c>
      <c r="K586" s="158" t="n">
        <v>0</v>
      </c>
      <c r="L586" s="158" t="n"/>
      <c r="M586" s="158" t="n">
        <v>0</v>
      </c>
      <c r="N586" s="158" t="n"/>
      <c r="O586" s="158" t="n">
        <v>25</v>
      </c>
      <c r="P586" s="158" t="n">
        <v>2</v>
      </c>
      <c r="Q586" s="158" t="n">
        <v>0</v>
      </c>
      <c r="R586" s="158" t="n">
        <v>3</v>
      </c>
      <c r="S586" s="158" t="inlineStr">
        <is>
          <t>四捨五入</t>
        </is>
      </c>
      <c r="T586" s="158" t="n">
        <v>1</v>
      </c>
      <c r="U586" s="158" t="inlineStr">
        <is>
          <t xml:space="preserve">  一円未満</t>
        </is>
      </c>
      <c r="V586" s="158" t="n">
        <v>3</v>
      </c>
      <c r="W586" s="158" t="inlineStr">
        <is>
          <t>四捨五入</t>
        </is>
      </c>
      <c r="X586" s="158" t="n">
        <v>0</v>
      </c>
      <c r="Y586" s="158" t="n">
        <v>0</v>
      </c>
      <c r="Z586" s="159" t="n">
        <v>1089</v>
      </c>
    </row>
    <row r="587">
      <c r="A587" s="158" t="n">
        <v>3497300</v>
      </c>
      <c r="B587" s="158" t="n">
        <v>3250300</v>
      </c>
      <c r="C587" s="158" t="inlineStr">
        <is>
          <t>１５０－３００厚</t>
        </is>
      </c>
      <c r="D587" s="158" t="n"/>
      <c r="E587" s="158" t="n"/>
      <c r="F587" s="158" t="n"/>
      <c r="G587" s="158" t="n"/>
      <c r="H587" s="158" t="n"/>
      <c r="I587" s="158" t="n">
        <v>3</v>
      </c>
      <c r="J587" s="158" t="inlineStr">
        <is>
          <t>スリーブ</t>
        </is>
      </c>
      <c r="K587" s="158" t="n">
        <v>18</v>
      </c>
      <c r="L587" s="158" t="inlineStr">
        <is>
          <t>サンセラム　直管</t>
        </is>
      </c>
      <c r="M587" s="158" t="n">
        <v>0</v>
      </c>
      <c r="N587" s="158" t="n"/>
      <c r="O587" s="158" t="n">
        <v>2</v>
      </c>
      <c r="P587" s="158" t="n">
        <v>2</v>
      </c>
      <c r="Q587" s="158" t="n">
        <v>0</v>
      </c>
      <c r="R587" s="158" t="n">
        <v>3</v>
      </c>
      <c r="S587" s="158" t="inlineStr">
        <is>
          <t>四捨五入</t>
        </is>
      </c>
      <c r="T587" s="158" t="n">
        <v>1</v>
      </c>
      <c r="U587" s="158" t="inlineStr">
        <is>
          <t xml:space="preserve">  一円未満</t>
        </is>
      </c>
      <c r="V587" s="158" t="n">
        <v>3</v>
      </c>
      <c r="W587" s="158" t="inlineStr">
        <is>
          <t>四捨五入</t>
        </is>
      </c>
      <c r="X587" s="158" t="n">
        <v>0</v>
      </c>
      <c r="Y587" s="158" t="n">
        <v>0</v>
      </c>
      <c r="Z587" s="158" t="n">
        <v>638</v>
      </c>
    </row>
    <row r="588">
      <c r="A588" s="158" t="n">
        <v>3499151</v>
      </c>
      <c r="B588" s="158" t="n">
        <v>3250301</v>
      </c>
      <c r="C588" s="158" t="inlineStr">
        <is>
          <t>１５０－３００厚パレット</t>
        </is>
      </c>
      <c r="D588" s="158" t="n"/>
      <c r="E588" s="158" t="n"/>
      <c r="F588" s="158" t="n"/>
      <c r="G588" s="158" t="n"/>
      <c r="H588" s="158" t="n"/>
      <c r="I588" s="158" t="n">
        <v>3</v>
      </c>
      <c r="J588" s="158" t="inlineStr">
        <is>
          <t>スリーブ</t>
        </is>
      </c>
      <c r="K588" s="158" t="n">
        <v>18</v>
      </c>
      <c r="L588" s="158" t="inlineStr">
        <is>
          <t>サンセラム　直管</t>
        </is>
      </c>
      <c r="M588" s="158" t="n">
        <v>0</v>
      </c>
      <c r="N588" s="158" t="n"/>
      <c r="O588" s="158" t="n">
        <v>0</v>
      </c>
      <c r="P588" s="158" t="n">
        <v>2</v>
      </c>
      <c r="Q588" s="158" t="n">
        <v>0</v>
      </c>
      <c r="R588" s="158" t="n">
        <v>3</v>
      </c>
      <c r="S588" s="158" t="inlineStr">
        <is>
          <t>四捨五入</t>
        </is>
      </c>
      <c r="T588" s="158" t="n">
        <v>1</v>
      </c>
      <c r="U588" s="158" t="inlineStr">
        <is>
          <t xml:space="preserve">  一円未満</t>
        </is>
      </c>
      <c r="V588" s="158" t="n">
        <v>3</v>
      </c>
      <c r="W588" s="158" t="inlineStr">
        <is>
          <t>四捨五入</t>
        </is>
      </c>
      <c r="X588" s="158" t="n">
        <v>0</v>
      </c>
      <c r="Y588" s="158" t="n">
        <v>0</v>
      </c>
      <c r="Z588" s="158" t="n">
        <v>638</v>
      </c>
    </row>
    <row r="589">
      <c r="A589" s="158" t="n">
        <v>3280301</v>
      </c>
      <c r="B589" s="158" t="n">
        <v>3280301</v>
      </c>
      <c r="C589" s="158" t="inlineStr">
        <is>
          <t>１８０－３００厚パレット</t>
        </is>
      </c>
      <c r="D589" s="158" t="n"/>
      <c r="E589" s="158" t="n"/>
      <c r="F589" s="158" t="n"/>
      <c r="G589" s="158" t="n"/>
      <c r="H589" s="158" t="n"/>
      <c r="I589" s="158" t="n">
        <v>3</v>
      </c>
      <c r="J589" s="158" t="inlineStr">
        <is>
          <t>スリーブ</t>
        </is>
      </c>
      <c r="K589" s="158" t="n">
        <v>15</v>
      </c>
      <c r="L589" s="158" t="inlineStr">
        <is>
          <t>イノウエ　直管</t>
        </is>
      </c>
      <c r="M589" s="158" t="n">
        <v>0</v>
      </c>
      <c r="N589" s="158" t="n"/>
      <c r="O589" s="158" t="n">
        <v>75</v>
      </c>
      <c r="P589" s="158" t="n">
        <v>2</v>
      </c>
      <c r="Q589" s="158" t="n">
        <v>0</v>
      </c>
      <c r="R589" s="158" t="n">
        <v>3</v>
      </c>
      <c r="S589" s="158" t="inlineStr">
        <is>
          <t>四捨五入</t>
        </is>
      </c>
      <c r="T589" s="158" t="n">
        <v>1</v>
      </c>
      <c r="U589" s="158" t="inlineStr">
        <is>
          <t xml:space="preserve">  一円未満</t>
        </is>
      </c>
      <c r="V589" s="158" t="n">
        <v>3</v>
      </c>
      <c r="W589" s="158" t="inlineStr">
        <is>
          <t>四捨五入</t>
        </is>
      </c>
      <c r="X589" s="158" t="n">
        <v>0</v>
      </c>
      <c r="Y589" s="158" t="n">
        <v>0</v>
      </c>
      <c r="Z589" s="158" t="n">
        <v>880</v>
      </c>
    </row>
    <row r="590">
      <c r="A590" s="158" t="n">
        <v>3290770</v>
      </c>
      <c r="B590" s="158" t="n">
        <v>3290770</v>
      </c>
      <c r="C590" s="158" t="inlineStr">
        <is>
          <t>特殊ｽﾘｰﾌﾞ7x70角　20㎜　厚3.5㎜</t>
        </is>
      </c>
      <c r="D590" s="158" t="n"/>
      <c r="E590" s="158" t="n"/>
      <c r="F590" s="158" t="n"/>
      <c r="G590" s="158" t="n"/>
      <c r="H590" s="158" t="n"/>
      <c r="I590" s="158" t="n">
        <v>3</v>
      </c>
      <c r="J590" s="158" t="inlineStr">
        <is>
          <t>スリーブ</t>
        </is>
      </c>
      <c r="K590" s="158" t="n">
        <v>0</v>
      </c>
      <c r="L590" s="158" t="n"/>
      <c r="M590" s="158" t="n">
        <v>0</v>
      </c>
      <c r="N590" s="158" t="n"/>
      <c r="O590" s="158" t="n">
        <v>600</v>
      </c>
      <c r="P590" s="158" t="n">
        <v>2</v>
      </c>
      <c r="Q590" s="158" t="n">
        <v>0</v>
      </c>
      <c r="R590" s="158" t="n">
        <v>3</v>
      </c>
      <c r="S590" s="158" t="inlineStr">
        <is>
          <t>四捨五入</t>
        </is>
      </c>
      <c r="T590" s="158" t="n">
        <v>1</v>
      </c>
      <c r="U590" s="158" t="inlineStr">
        <is>
          <t xml:space="preserve">  一円未満</t>
        </is>
      </c>
      <c r="V590" s="158" t="n">
        <v>3</v>
      </c>
      <c r="W590" s="158" t="inlineStr">
        <is>
          <t>四捨五入</t>
        </is>
      </c>
      <c r="X590" s="158" t="n">
        <v>0</v>
      </c>
      <c r="Y590" s="158" t="n">
        <v>0</v>
      </c>
      <c r="Z590" s="158" t="n">
        <v>165</v>
      </c>
    </row>
    <row r="591">
      <c r="A591" s="158" t="n">
        <v>32601</v>
      </c>
      <c r="B591" s="158" t="n">
        <v>3293070</v>
      </c>
      <c r="C591" s="158" t="inlineStr">
        <is>
          <t>セキ(３０x１００角)－７０</t>
        </is>
      </c>
      <c r="D591" s="158" t="n"/>
      <c r="E591" s="158" t="n"/>
      <c r="F591" s="158" t="n"/>
      <c r="G591" s="158" t="n"/>
      <c r="H591" s="158" t="n"/>
      <c r="I591" s="158" t="n">
        <v>3</v>
      </c>
      <c r="J591" s="158" t="inlineStr">
        <is>
          <t>スリーブ</t>
        </is>
      </c>
      <c r="K591" s="158" t="n">
        <v>0</v>
      </c>
      <c r="L591" s="158" t="n"/>
      <c r="M591" s="158" t="n">
        <v>0</v>
      </c>
      <c r="N591" s="158" t="n"/>
      <c r="O591" s="158" t="n">
        <v>45</v>
      </c>
      <c r="P591" s="158" t="n">
        <v>2</v>
      </c>
      <c r="Q591" s="158" t="n">
        <v>0</v>
      </c>
      <c r="R591" s="158" t="n">
        <v>3</v>
      </c>
      <c r="S591" s="158" t="inlineStr">
        <is>
          <t>四捨五入</t>
        </is>
      </c>
      <c r="T591" s="158" t="n">
        <v>1</v>
      </c>
      <c r="U591" s="158" t="inlineStr">
        <is>
          <t xml:space="preserve">  一円未満</t>
        </is>
      </c>
      <c r="V591" s="158" t="n">
        <v>3</v>
      </c>
      <c r="W591" s="158" t="inlineStr">
        <is>
          <t>四捨五入</t>
        </is>
      </c>
      <c r="X591" s="158" t="n">
        <v>0</v>
      </c>
      <c r="Y591" s="158" t="n">
        <v>0</v>
      </c>
      <c r="Z591" s="158" t="n">
        <v>121</v>
      </c>
    </row>
    <row r="592">
      <c r="A592" s="158" t="n">
        <v>32602</v>
      </c>
      <c r="B592" s="158" t="n">
        <v>3293100</v>
      </c>
      <c r="C592" s="158" t="inlineStr">
        <is>
          <t>セキ(３０x１００角)－１００</t>
        </is>
      </c>
      <c r="D592" s="158" t="n"/>
      <c r="E592" s="158" t="n"/>
      <c r="F592" s="158" t="n"/>
      <c r="G592" s="158" t="n"/>
      <c r="H592" s="158" t="n"/>
      <c r="I592" s="158" t="n">
        <v>3</v>
      </c>
      <c r="J592" s="158" t="inlineStr">
        <is>
          <t>スリーブ</t>
        </is>
      </c>
      <c r="K592" s="158" t="n">
        <v>0</v>
      </c>
      <c r="L592" s="158" t="n"/>
      <c r="M592" s="158" t="n">
        <v>0</v>
      </c>
      <c r="N592" s="158" t="n"/>
      <c r="O592" s="158" t="n">
        <v>30</v>
      </c>
      <c r="P592" s="158" t="n">
        <v>2</v>
      </c>
      <c r="Q592" s="158" t="n">
        <v>0</v>
      </c>
      <c r="R592" s="158" t="n">
        <v>3</v>
      </c>
      <c r="S592" s="158" t="inlineStr">
        <is>
          <t>四捨五入</t>
        </is>
      </c>
      <c r="T592" s="158" t="n">
        <v>1</v>
      </c>
      <c r="U592" s="158" t="inlineStr">
        <is>
          <t xml:space="preserve">  一円未満</t>
        </is>
      </c>
      <c r="V592" s="158" t="n">
        <v>3</v>
      </c>
      <c r="W592" s="158" t="inlineStr">
        <is>
          <t>四捨五入</t>
        </is>
      </c>
      <c r="X592" s="158" t="n">
        <v>0</v>
      </c>
      <c r="Y592" s="158" t="n">
        <v>0</v>
      </c>
      <c r="Z592" s="158" t="n">
        <v>143</v>
      </c>
    </row>
    <row r="593">
      <c r="A593" s="158" t="n">
        <v>32603</v>
      </c>
      <c r="B593" s="158" t="n">
        <v>3293570</v>
      </c>
      <c r="C593" s="158" t="inlineStr">
        <is>
          <t>セキ(３５x５０角)－７０</t>
        </is>
      </c>
      <c r="D593" s="158" t="n"/>
      <c r="E593" s="158" t="n"/>
      <c r="F593" s="158" t="n"/>
      <c r="G593" s="158" t="n"/>
      <c r="H593" s="158" t="n"/>
      <c r="I593" s="158" t="n">
        <v>3</v>
      </c>
      <c r="J593" s="158" t="inlineStr">
        <is>
          <t>スリーブ</t>
        </is>
      </c>
      <c r="K593" s="158" t="n">
        <v>0</v>
      </c>
      <c r="L593" s="158" t="n"/>
      <c r="M593" s="158" t="n">
        <v>0</v>
      </c>
      <c r="N593" s="158" t="n"/>
      <c r="O593" s="158" t="n">
        <v>75</v>
      </c>
      <c r="P593" s="158" t="n">
        <v>2</v>
      </c>
      <c r="Q593" s="158" t="n">
        <v>0</v>
      </c>
      <c r="R593" s="158" t="n">
        <v>3</v>
      </c>
      <c r="S593" s="158" t="inlineStr">
        <is>
          <t>四捨五入</t>
        </is>
      </c>
      <c r="T593" s="158" t="n">
        <v>1</v>
      </c>
      <c r="U593" s="158" t="inlineStr">
        <is>
          <t xml:space="preserve">  一円未満</t>
        </is>
      </c>
      <c r="V593" s="158" t="n">
        <v>3</v>
      </c>
      <c r="W593" s="158" t="inlineStr">
        <is>
          <t>四捨五入</t>
        </is>
      </c>
      <c r="X593" s="158" t="n">
        <v>0</v>
      </c>
      <c r="Y593" s="158" t="n">
        <v>0</v>
      </c>
      <c r="Z593" s="158" t="n">
        <v>61</v>
      </c>
    </row>
    <row r="594">
      <c r="A594" s="158" t="n">
        <v>32605</v>
      </c>
      <c r="B594" s="158" t="n">
        <v>3293600</v>
      </c>
      <c r="C594" s="158" t="inlineStr">
        <is>
          <t>セキ(３５x１５角)－１００</t>
        </is>
      </c>
      <c r="D594" s="158" t="n"/>
      <c r="E594" s="158" t="n"/>
      <c r="F594" s="158" t="n"/>
      <c r="G594" s="158" t="n"/>
      <c r="H594" s="158" t="n"/>
      <c r="I594" s="158" t="n">
        <v>3</v>
      </c>
      <c r="J594" s="158" t="inlineStr">
        <is>
          <t>スリーブ</t>
        </is>
      </c>
      <c r="K594" s="158" t="n">
        <v>0</v>
      </c>
      <c r="L594" s="158" t="n"/>
      <c r="M594" s="158" t="n">
        <v>0</v>
      </c>
      <c r="N594" s="158" t="n"/>
      <c r="O594" s="158" t="n">
        <v>0</v>
      </c>
      <c r="P594" s="158" t="n">
        <v>2</v>
      </c>
      <c r="Q594" s="158" t="n">
        <v>0</v>
      </c>
      <c r="R594" s="158" t="n">
        <v>3</v>
      </c>
      <c r="S594" s="158" t="inlineStr">
        <is>
          <t>四捨五入</t>
        </is>
      </c>
      <c r="T594" s="158" t="n">
        <v>1</v>
      </c>
      <c r="U594" s="158" t="inlineStr">
        <is>
          <t xml:space="preserve">  一円未満</t>
        </is>
      </c>
      <c r="V594" s="158" t="n">
        <v>3</v>
      </c>
      <c r="W594" s="158" t="inlineStr">
        <is>
          <t>四捨五入</t>
        </is>
      </c>
      <c r="X594" s="158" t="n">
        <v>0</v>
      </c>
      <c r="Y594" s="158" t="n">
        <v>0</v>
      </c>
      <c r="Z594" s="158" t="n">
        <v>66</v>
      </c>
    </row>
    <row r="595">
      <c r="A595" s="158" t="n">
        <v>32604</v>
      </c>
      <c r="B595" s="158" t="n">
        <v>3293700</v>
      </c>
      <c r="C595" s="158" t="inlineStr">
        <is>
          <t>セキ(３５x５０角)－２００</t>
        </is>
      </c>
      <c r="D595" s="158" t="n"/>
      <c r="E595" s="158" t="n"/>
      <c r="F595" s="158" t="n"/>
      <c r="G595" s="158" t="n"/>
      <c r="H595" s="158" t="n"/>
      <c r="I595" s="158" t="n">
        <v>3</v>
      </c>
      <c r="J595" s="158" t="inlineStr">
        <is>
          <t>スリーブ</t>
        </is>
      </c>
      <c r="K595" s="158" t="n">
        <v>0</v>
      </c>
      <c r="L595" s="158" t="n"/>
      <c r="M595" s="158" t="n">
        <v>0</v>
      </c>
      <c r="N595" s="158" t="n"/>
      <c r="O595" s="158" t="n">
        <v>25</v>
      </c>
      <c r="P595" s="158" t="n">
        <v>2</v>
      </c>
      <c r="Q595" s="158" t="n">
        <v>0</v>
      </c>
      <c r="R595" s="158" t="n">
        <v>3</v>
      </c>
      <c r="S595" s="158" t="inlineStr">
        <is>
          <t>四捨五入</t>
        </is>
      </c>
      <c r="T595" s="158" t="n">
        <v>1</v>
      </c>
      <c r="U595" s="158" t="inlineStr">
        <is>
          <t xml:space="preserve">  一円未満</t>
        </is>
      </c>
      <c r="V595" s="158" t="n">
        <v>3</v>
      </c>
      <c r="W595" s="158" t="inlineStr">
        <is>
          <t>四捨五入</t>
        </is>
      </c>
      <c r="X595" s="158" t="n">
        <v>0</v>
      </c>
      <c r="Y595" s="158" t="n">
        <v>0</v>
      </c>
      <c r="Z595" s="158" t="n">
        <v>182</v>
      </c>
    </row>
    <row r="596">
      <c r="A596" s="158" t="n">
        <v>36431</v>
      </c>
      <c r="B596" s="158" t="n">
        <v>3340300</v>
      </c>
      <c r="C596" s="158" t="inlineStr">
        <is>
          <t>ﾊｲｱﾙ４０－３００Ａ</t>
        </is>
      </c>
      <c r="D596" s="158" t="n"/>
      <c r="E596" s="158" t="n"/>
      <c r="F596" s="158" t="n"/>
      <c r="G596" s="158" t="n"/>
      <c r="H596" s="158" t="n"/>
      <c r="I596" s="158" t="n">
        <v>3</v>
      </c>
      <c r="J596" s="158" t="inlineStr">
        <is>
          <t>スリーブ</t>
        </is>
      </c>
      <c r="K596" s="158" t="n">
        <v>15</v>
      </c>
      <c r="L596" s="158" t="inlineStr">
        <is>
          <t>イノウエ　直管</t>
        </is>
      </c>
      <c r="M596" s="158" t="n">
        <v>0</v>
      </c>
      <c r="N596" s="158" t="n"/>
      <c r="O596" s="158" t="n">
        <v>39</v>
      </c>
      <c r="P596" s="158" t="n">
        <v>2</v>
      </c>
      <c r="Q596" s="158" t="n">
        <v>0</v>
      </c>
      <c r="R596" s="158" t="n">
        <v>3</v>
      </c>
      <c r="S596" s="158" t="inlineStr">
        <is>
          <t>四捨五入</t>
        </is>
      </c>
      <c r="T596" s="158" t="n">
        <v>1</v>
      </c>
      <c r="U596" s="158" t="inlineStr">
        <is>
          <t xml:space="preserve">  一円未満</t>
        </is>
      </c>
      <c r="V596" s="158" t="n">
        <v>3</v>
      </c>
      <c r="W596" s="158" t="inlineStr">
        <is>
          <t>四捨五入</t>
        </is>
      </c>
      <c r="X596" s="158" t="n">
        <v>0</v>
      </c>
      <c r="Y596" s="158" t="n">
        <v>0</v>
      </c>
      <c r="Z596" s="158" t="n">
        <v>133</v>
      </c>
    </row>
    <row r="597">
      <c r="A597" s="158" t="n">
        <v>36631</v>
      </c>
      <c r="B597" s="158" t="n">
        <v>3360300</v>
      </c>
      <c r="C597" s="158" t="inlineStr">
        <is>
          <t>ﾊｲｱﾙ６０－３００Ａ</t>
        </is>
      </c>
      <c r="D597" s="158" t="n"/>
      <c r="E597" s="158" t="n"/>
      <c r="F597" s="158" t="n"/>
      <c r="G597" s="158" t="n"/>
      <c r="H597" s="158" t="n"/>
      <c r="I597" s="158" t="n">
        <v>3</v>
      </c>
      <c r="J597" s="158" t="inlineStr">
        <is>
          <t>スリーブ</t>
        </is>
      </c>
      <c r="K597" s="158" t="n">
        <v>15</v>
      </c>
      <c r="L597" s="158" t="inlineStr">
        <is>
          <t>イノウエ　直管</t>
        </is>
      </c>
      <c r="M597" s="158" t="n">
        <v>0</v>
      </c>
      <c r="N597" s="158" t="n"/>
      <c r="O597" s="158" t="n">
        <v>19</v>
      </c>
      <c r="P597" s="158" t="n">
        <v>2</v>
      </c>
      <c r="Q597" s="158" t="n">
        <v>0</v>
      </c>
      <c r="R597" s="158" t="n">
        <v>3</v>
      </c>
      <c r="S597" s="158" t="inlineStr">
        <is>
          <t>四捨五入</t>
        </is>
      </c>
      <c r="T597" s="158" t="n">
        <v>1</v>
      </c>
      <c r="U597" s="158" t="inlineStr">
        <is>
          <t xml:space="preserve">  一円未満</t>
        </is>
      </c>
      <c r="V597" s="158" t="n">
        <v>3</v>
      </c>
      <c r="W597" s="158" t="inlineStr">
        <is>
          <t>四捨五入</t>
        </is>
      </c>
      <c r="X597" s="158" t="n">
        <v>0</v>
      </c>
      <c r="Y597" s="158" t="n">
        <v>0</v>
      </c>
      <c r="Z597" s="158" t="n">
        <v>191</v>
      </c>
    </row>
    <row r="598">
      <c r="A598" s="158" t="n">
        <v>36831</v>
      </c>
      <c r="B598" s="158" t="n">
        <v>3380300</v>
      </c>
      <c r="C598" s="158" t="inlineStr">
        <is>
          <t>ﾊｲｱﾙ８０－３００Ａ</t>
        </is>
      </c>
      <c r="D598" s="158" t="n"/>
      <c r="E598" s="158" t="n"/>
      <c r="F598" s="158" t="n"/>
      <c r="G598" s="158" t="n"/>
      <c r="H598" s="158" t="n"/>
      <c r="I598" s="158" t="n">
        <v>3</v>
      </c>
      <c r="J598" s="158" t="inlineStr">
        <is>
          <t>スリーブ</t>
        </is>
      </c>
      <c r="K598" s="158" t="n">
        <v>15</v>
      </c>
      <c r="L598" s="158" t="inlineStr">
        <is>
          <t>イノウエ　直管</t>
        </is>
      </c>
      <c r="M598" s="158" t="n">
        <v>0</v>
      </c>
      <c r="N598" s="158" t="n"/>
      <c r="O598" s="158" t="n">
        <v>12</v>
      </c>
      <c r="P598" s="158" t="n">
        <v>2</v>
      </c>
      <c r="Q598" s="158" t="n">
        <v>0</v>
      </c>
      <c r="R598" s="158" t="n">
        <v>3</v>
      </c>
      <c r="S598" s="158" t="inlineStr">
        <is>
          <t>四捨五入</t>
        </is>
      </c>
      <c r="T598" s="158" t="n">
        <v>1</v>
      </c>
      <c r="U598" s="158" t="inlineStr">
        <is>
          <t xml:space="preserve">  一円未満</t>
        </is>
      </c>
      <c r="V598" s="158" t="n">
        <v>3</v>
      </c>
      <c r="W598" s="158" t="inlineStr">
        <is>
          <t>四捨五入</t>
        </is>
      </c>
      <c r="X598" s="158" t="n">
        <v>0</v>
      </c>
      <c r="Y598" s="158" t="n">
        <v>0</v>
      </c>
      <c r="Z598" s="158" t="n">
        <v>268</v>
      </c>
    </row>
    <row r="599">
      <c r="A599" s="158" t="n"/>
      <c r="B599" s="158" t="n">
        <v>3399999</v>
      </c>
      <c r="C599" s="158" t="inlineStr">
        <is>
          <t>アルミナ湯口ｽﾘ-ﾌﾞ</t>
        </is>
      </c>
      <c r="D599" s="158" t="n"/>
      <c r="E599" s="158" t="n"/>
      <c r="F599" s="158" t="n"/>
      <c r="G599" s="158" t="n"/>
      <c r="H599" s="158" t="n"/>
      <c r="I599" s="158" t="n">
        <v>3</v>
      </c>
      <c r="J599" s="158" t="inlineStr">
        <is>
          <t>スリーブ</t>
        </is>
      </c>
      <c r="K599" s="158" t="n">
        <v>15</v>
      </c>
      <c r="L599" s="158" t="inlineStr">
        <is>
          <t>イノウエ　直管</t>
        </is>
      </c>
      <c r="M599" s="158" t="n">
        <v>0</v>
      </c>
      <c r="N599" s="158" t="n"/>
      <c r="O599" s="158" t="n">
        <v>0</v>
      </c>
      <c r="P599" s="158" t="n">
        <v>2</v>
      </c>
      <c r="Q599" s="158" t="n">
        <v>0</v>
      </c>
      <c r="R599" s="158" t="n">
        <v>3</v>
      </c>
      <c r="S599" s="158" t="inlineStr">
        <is>
          <t>四捨五入</t>
        </is>
      </c>
      <c r="T599" s="158" t="n">
        <v>1</v>
      </c>
      <c r="U599" s="158" t="inlineStr">
        <is>
          <t xml:space="preserve">  一円未満</t>
        </is>
      </c>
      <c r="V599" s="158" t="n">
        <v>3</v>
      </c>
      <c r="W599" s="158" t="inlineStr">
        <is>
          <t>四捨五入</t>
        </is>
      </c>
      <c r="X599" s="158" t="n">
        <v>0</v>
      </c>
      <c r="Y599" s="158" t="n">
        <v>0</v>
      </c>
      <c r="Z599" s="158" t="n">
        <v>0</v>
      </c>
    </row>
    <row r="600">
      <c r="A600" s="158" t="n">
        <v>36430</v>
      </c>
      <c r="B600" s="158" t="n">
        <v>3440300</v>
      </c>
      <c r="C600" s="158" t="inlineStr">
        <is>
          <t>ﾊｲｱﾙ４０－３００厚</t>
        </is>
      </c>
      <c r="D600" s="158" t="n"/>
      <c r="E600" s="158" t="n"/>
      <c r="F600" s="158" t="n"/>
      <c r="G600" s="158" t="n"/>
      <c r="H600" s="158" t="n"/>
      <c r="I600" s="158" t="n">
        <v>3</v>
      </c>
      <c r="J600" s="158" t="inlineStr">
        <is>
          <t>スリーブ</t>
        </is>
      </c>
      <c r="K600" s="158" t="n">
        <v>15</v>
      </c>
      <c r="L600" s="158" t="inlineStr">
        <is>
          <t>イノウエ　直管</t>
        </is>
      </c>
      <c r="M600" s="158" t="n">
        <v>0</v>
      </c>
      <c r="N600" s="158" t="n"/>
      <c r="O600" s="158" t="n">
        <v>34</v>
      </c>
      <c r="P600" s="158" t="n">
        <v>2</v>
      </c>
      <c r="Q600" s="158" t="n">
        <v>0</v>
      </c>
      <c r="R600" s="158" t="n">
        <v>3</v>
      </c>
      <c r="S600" s="158" t="inlineStr">
        <is>
          <t>四捨五入</t>
        </is>
      </c>
      <c r="T600" s="158" t="n">
        <v>1</v>
      </c>
      <c r="U600" s="158" t="inlineStr">
        <is>
          <t xml:space="preserve">  一円未満</t>
        </is>
      </c>
      <c r="V600" s="158" t="n">
        <v>3</v>
      </c>
      <c r="W600" s="158" t="inlineStr">
        <is>
          <t>四捨五入</t>
        </is>
      </c>
      <c r="X600" s="158" t="n">
        <v>0</v>
      </c>
      <c r="Y600" s="158" t="n">
        <v>0</v>
      </c>
      <c r="Z600" s="158" t="n">
        <v>123</v>
      </c>
    </row>
    <row r="601">
      <c r="A601" s="158" t="n">
        <v>36530</v>
      </c>
      <c r="B601" s="158" t="n">
        <v>3450300</v>
      </c>
      <c r="C601" s="158" t="inlineStr">
        <is>
          <t>ﾊｲｱﾙ５０－３００厚</t>
        </is>
      </c>
      <c r="D601" s="158" t="n"/>
      <c r="E601" s="158" t="n"/>
      <c r="F601" s="158" t="n"/>
      <c r="G601" s="158" t="n"/>
      <c r="H601" s="158" t="n"/>
      <c r="I601" s="158" t="n">
        <v>3</v>
      </c>
      <c r="J601" s="158" t="inlineStr">
        <is>
          <t>スリーブ</t>
        </is>
      </c>
      <c r="K601" s="158" t="n">
        <v>15</v>
      </c>
      <c r="L601" s="158" t="inlineStr">
        <is>
          <t>イノウエ　直管</t>
        </is>
      </c>
      <c r="M601" s="158" t="n">
        <v>0</v>
      </c>
      <c r="N601" s="158" t="n"/>
      <c r="O601" s="158" t="n">
        <v>20</v>
      </c>
      <c r="P601" s="158" t="n">
        <v>2</v>
      </c>
      <c r="Q601" s="158" t="n">
        <v>0</v>
      </c>
      <c r="R601" s="158" t="n">
        <v>3</v>
      </c>
      <c r="S601" s="158" t="inlineStr">
        <is>
          <t>四捨五入</t>
        </is>
      </c>
      <c r="T601" s="158" t="n">
        <v>1</v>
      </c>
      <c r="U601" s="158" t="inlineStr">
        <is>
          <t xml:space="preserve">  一円未満</t>
        </is>
      </c>
      <c r="V601" s="158" t="n">
        <v>3</v>
      </c>
      <c r="W601" s="158" t="inlineStr">
        <is>
          <t>四捨五入</t>
        </is>
      </c>
      <c r="X601" s="158" t="n">
        <v>0</v>
      </c>
      <c r="Y601" s="158" t="n">
        <v>0</v>
      </c>
      <c r="Z601" s="158" t="n">
        <v>169</v>
      </c>
    </row>
    <row r="602">
      <c r="A602" s="158" t="n">
        <v>36610</v>
      </c>
      <c r="B602" s="158" t="n">
        <v>3460100</v>
      </c>
      <c r="C602" s="158" t="inlineStr">
        <is>
          <t>ﾊｲｱﾙ６０－１００厚</t>
        </is>
      </c>
      <c r="D602" s="158" t="n"/>
      <c r="E602" s="158" t="n"/>
      <c r="F602" s="158" t="n"/>
      <c r="G602" s="158" t="n"/>
      <c r="H602" s="158" t="n"/>
      <c r="I602" s="158" t="n">
        <v>3</v>
      </c>
      <c r="J602" s="158" t="inlineStr">
        <is>
          <t>スリーブ</t>
        </is>
      </c>
      <c r="K602" s="158" t="n">
        <v>15</v>
      </c>
      <c r="L602" s="158" t="inlineStr">
        <is>
          <t>イノウエ　直管</t>
        </is>
      </c>
      <c r="M602" s="158" t="n">
        <v>0</v>
      </c>
      <c r="N602" s="158" t="n"/>
      <c r="O602" s="158" t="n">
        <v>45</v>
      </c>
      <c r="P602" s="158" t="n">
        <v>2</v>
      </c>
      <c r="Q602" s="158" t="n">
        <v>0</v>
      </c>
      <c r="R602" s="158" t="n">
        <v>3</v>
      </c>
      <c r="S602" s="158" t="inlineStr">
        <is>
          <t>四捨五入</t>
        </is>
      </c>
      <c r="T602" s="158" t="n">
        <v>1</v>
      </c>
      <c r="U602" s="158" t="inlineStr">
        <is>
          <t xml:space="preserve">  一円未満</t>
        </is>
      </c>
      <c r="V602" s="158" t="n">
        <v>3</v>
      </c>
      <c r="W602" s="158" t="inlineStr">
        <is>
          <t>四捨五入</t>
        </is>
      </c>
      <c r="X602" s="158" t="n">
        <v>0</v>
      </c>
      <c r="Y602" s="158" t="n">
        <v>0</v>
      </c>
      <c r="Z602" s="158" t="n">
        <v>68</v>
      </c>
    </row>
    <row r="603">
      <c r="A603" s="158" t="n">
        <v>36615</v>
      </c>
      <c r="B603" s="158" t="n">
        <v>3460150</v>
      </c>
      <c r="C603" s="158" t="inlineStr">
        <is>
          <t>ﾊｲｱﾙ６０－１５０厚</t>
        </is>
      </c>
      <c r="D603" s="158" t="n"/>
      <c r="E603" s="158" t="n"/>
      <c r="F603" s="158" t="n"/>
      <c r="G603" s="158" t="n"/>
      <c r="H603" s="158" t="n"/>
      <c r="I603" s="158" t="n">
        <v>3</v>
      </c>
      <c r="J603" s="158" t="inlineStr">
        <is>
          <t>スリーブ</t>
        </is>
      </c>
      <c r="K603" s="158" t="n">
        <v>15</v>
      </c>
      <c r="L603" s="158" t="inlineStr">
        <is>
          <t>イノウエ　直管</t>
        </is>
      </c>
      <c r="M603" s="158" t="n">
        <v>0</v>
      </c>
      <c r="N603" s="158" t="n"/>
      <c r="O603" s="158" t="n">
        <v>30</v>
      </c>
      <c r="P603" s="158" t="n">
        <v>2</v>
      </c>
      <c r="Q603" s="158" t="n">
        <v>0</v>
      </c>
      <c r="R603" s="158" t="n">
        <v>3</v>
      </c>
      <c r="S603" s="158" t="inlineStr">
        <is>
          <t>四捨五入</t>
        </is>
      </c>
      <c r="T603" s="158" t="n">
        <v>1</v>
      </c>
      <c r="U603" s="158" t="inlineStr">
        <is>
          <t xml:space="preserve">  一円未満</t>
        </is>
      </c>
      <c r="V603" s="158" t="n">
        <v>3</v>
      </c>
      <c r="W603" s="158" t="inlineStr">
        <is>
          <t>四捨五入</t>
        </is>
      </c>
      <c r="X603" s="158" t="n">
        <v>0</v>
      </c>
      <c r="Y603" s="158" t="n">
        <v>0</v>
      </c>
      <c r="Z603" s="158" t="n">
        <v>100</v>
      </c>
    </row>
    <row r="604">
      <c r="A604" s="158" t="n">
        <v>36620</v>
      </c>
      <c r="B604" s="158" t="n">
        <v>3460200</v>
      </c>
      <c r="C604" s="158" t="inlineStr">
        <is>
          <t>ﾊｲｱﾙ６０－２００厚</t>
        </is>
      </c>
      <c r="D604" s="158" t="n"/>
      <c r="E604" s="158" t="n"/>
      <c r="F604" s="158" t="n"/>
      <c r="G604" s="158" t="n"/>
      <c r="H604" s="158" t="n"/>
      <c r="I604" s="158" t="n">
        <v>3</v>
      </c>
      <c r="J604" s="158" t="inlineStr">
        <is>
          <t>スリーブ</t>
        </is>
      </c>
      <c r="K604" s="158" t="n">
        <v>15</v>
      </c>
      <c r="L604" s="158" t="inlineStr">
        <is>
          <t>イノウエ　直管</t>
        </is>
      </c>
      <c r="M604" s="158" t="n">
        <v>0</v>
      </c>
      <c r="N604" s="158" t="n"/>
      <c r="O604" s="158" t="n">
        <v>30</v>
      </c>
      <c r="P604" s="158" t="n">
        <v>2</v>
      </c>
      <c r="Q604" s="158" t="n">
        <v>0</v>
      </c>
      <c r="R604" s="158" t="n">
        <v>3</v>
      </c>
      <c r="S604" s="158" t="inlineStr">
        <is>
          <t>四捨五入</t>
        </is>
      </c>
      <c r="T604" s="158" t="n">
        <v>1</v>
      </c>
      <c r="U604" s="158" t="inlineStr">
        <is>
          <t xml:space="preserve">  一円未満</t>
        </is>
      </c>
      <c r="V604" s="158" t="n">
        <v>3</v>
      </c>
      <c r="W604" s="158" t="inlineStr">
        <is>
          <t>四捨五入</t>
        </is>
      </c>
      <c r="X604" s="158" t="n">
        <v>0</v>
      </c>
      <c r="Y604" s="158" t="n">
        <v>0</v>
      </c>
      <c r="Z604" s="158" t="n">
        <v>138</v>
      </c>
    </row>
    <row r="605">
      <c r="A605" s="158" t="n">
        <v>36630</v>
      </c>
      <c r="B605" s="158" t="n">
        <v>3460300</v>
      </c>
      <c r="C605" s="158" t="inlineStr">
        <is>
          <t>ﾊｲｱﾙ６０－３００厚</t>
        </is>
      </c>
      <c r="D605" s="158" t="n"/>
      <c r="E605" s="158" t="n"/>
      <c r="F605" s="158" t="n"/>
      <c r="G605" s="158" t="n"/>
      <c r="H605" s="158" t="n"/>
      <c r="I605" s="158" t="n">
        <v>3</v>
      </c>
      <c r="J605" s="158" t="inlineStr">
        <is>
          <t>スリーブ</t>
        </is>
      </c>
      <c r="K605" s="158" t="n">
        <v>15</v>
      </c>
      <c r="L605" s="158" t="inlineStr">
        <is>
          <t>イノウエ　直管</t>
        </is>
      </c>
      <c r="M605" s="158" t="n">
        <v>0</v>
      </c>
      <c r="N605" s="158" t="n"/>
      <c r="O605" s="158" t="n">
        <v>15</v>
      </c>
      <c r="P605" s="158" t="n">
        <v>2</v>
      </c>
      <c r="Q605" s="158" t="n">
        <v>0</v>
      </c>
      <c r="R605" s="158" t="n">
        <v>3</v>
      </c>
      <c r="S605" s="158" t="inlineStr">
        <is>
          <t>四捨五入</t>
        </is>
      </c>
      <c r="T605" s="158" t="n">
        <v>1</v>
      </c>
      <c r="U605" s="158" t="inlineStr">
        <is>
          <t xml:space="preserve">  一円未満</t>
        </is>
      </c>
      <c r="V605" s="158" t="n">
        <v>3</v>
      </c>
      <c r="W605" s="158" t="inlineStr">
        <is>
          <t>四捨五入</t>
        </is>
      </c>
      <c r="X605" s="158" t="n">
        <v>0</v>
      </c>
      <c r="Y605" s="158" t="n">
        <v>0</v>
      </c>
      <c r="Z605" s="158" t="n">
        <v>201</v>
      </c>
    </row>
    <row r="606">
      <c r="A606" s="158" t="n">
        <v>36730</v>
      </c>
      <c r="B606" s="158" t="n">
        <v>3470300</v>
      </c>
      <c r="C606" s="158" t="inlineStr">
        <is>
          <t>ﾊｲｱﾙ７０－３００厚</t>
        </is>
      </c>
      <c r="D606" s="158" t="n"/>
      <c r="E606" s="158" t="n"/>
      <c r="F606" s="158" t="n"/>
      <c r="G606" s="158" t="n"/>
      <c r="H606" s="158" t="n"/>
      <c r="I606" s="158" t="n">
        <v>3</v>
      </c>
      <c r="J606" s="158" t="inlineStr">
        <is>
          <t>スリーブ</t>
        </is>
      </c>
      <c r="K606" s="158" t="n">
        <v>15</v>
      </c>
      <c r="L606" s="158" t="inlineStr">
        <is>
          <t>イノウエ　直管</t>
        </is>
      </c>
      <c r="M606" s="158" t="n">
        <v>0</v>
      </c>
      <c r="N606" s="158" t="n"/>
      <c r="O606" s="158" t="n">
        <v>14</v>
      </c>
      <c r="P606" s="158" t="n">
        <v>2</v>
      </c>
      <c r="Q606" s="158" t="n">
        <v>0</v>
      </c>
      <c r="R606" s="158" t="n">
        <v>3</v>
      </c>
      <c r="S606" s="158" t="inlineStr">
        <is>
          <t>四捨五入</t>
        </is>
      </c>
      <c r="T606" s="158" t="n">
        <v>1</v>
      </c>
      <c r="U606" s="158" t="inlineStr">
        <is>
          <t xml:space="preserve">  一円未満</t>
        </is>
      </c>
      <c r="V606" s="158" t="n">
        <v>3</v>
      </c>
      <c r="W606" s="158" t="inlineStr">
        <is>
          <t>四捨五入</t>
        </is>
      </c>
      <c r="X606" s="158" t="n">
        <v>0</v>
      </c>
      <c r="Y606" s="158" t="n">
        <v>0</v>
      </c>
      <c r="Z606" s="158" t="n">
        <v>220</v>
      </c>
    </row>
    <row r="607">
      <c r="A607" s="158" t="n">
        <v>36810</v>
      </c>
      <c r="B607" s="158" t="n">
        <v>3480100</v>
      </c>
      <c r="C607" s="158" t="inlineStr">
        <is>
          <t>ﾊｲｱﾙ８０－1００厚</t>
        </is>
      </c>
      <c r="D607" s="158" t="n"/>
      <c r="E607" s="158" t="n"/>
      <c r="F607" s="158" t="n"/>
      <c r="G607" s="158" t="n"/>
      <c r="H607" s="158" t="n"/>
      <c r="I607" s="158" t="n">
        <v>3</v>
      </c>
      <c r="J607" s="158" t="inlineStr">
        <is>
          <t>スリーブ</t>
        </is>
      </c>
      <c r="K607" s="158" t="n">
        <v>15</v>
      </c>
      <c r="L607" s="158" t="inlineStr">
        <is>
          <t>イノウエ　直管</t>
        </is>
      </c>
      <c r="M607" s="158" t="n">
        <v>0</v>
      </c>
      <c r="N607" s="158" t="n"/>
      <c r="O607" s="158" t="n">
        <v>33</v>
      </c>
      <c r="P607" s="158" t="n">
        <v>2</v>
      </c>
      <c r="Q607" s="158" t="n">
        <v>0</v>
      </c>
      <c r="R607" s="158" t="n">
        <v>3</v>
      </c>
      <c r="S607" s="158" t="inlineStr">
        <is>
          <t>四捨五入</t>
        </is>
      </c>
      <c r="T607" s="158" t="n">
        <v>1</v>
      </c>
      <c r="U607" s="158" t="inlineStr">
        <is>
          <t xml:space="preserve">  一円未満</t>
        </is>
      </c>
      <c r="V607" s="158" t="n">
        <v>3</v>
      </c>
      <c r="W607" s="158" t="inlineStr">
        <is>
          <t>四捨五入</t>
        </is>
      </c>
      <c r="X607" s="158" t="n">
        <v>0</v>
      </c>
      <c r="Y607" s="158" t="n">
        <v>0</v>
      </c>
      <c r="Z607" s="158" t="n">
        <v>101</v>
      </c>
    </row>
    <row r="608">
      <c r="A608" s="158" t="n">
        <v>36815</v>
      </c>
      <c r="B608" s="158" t="n">
        <v>3480150</v>
      </c>
      <c r="C608" s="158" t="inlineStr">
        <is>
          <t>ﾊｲｱﾙ８０－１５０厚</t>
        </is>
      </c>
      <c r="D608" s="158" t="n"/>
      <c r="E608" s="158" t="n"/>
      <c r="F608" s="158" t="n"/>
      <c r="G608" s="158" t="n"/>
      <c r="H608" s="158" t="n"/>
      <c r="I608" s="158" t="n">
        <v>3</v>
      </c>
      <c r="J608" s="158" t="inlineStr">
        <is>
          <t>スリーブ</t>
        </is>
      </c>
      <c r="K608" s="158" t="n">
        <v>15</v>
      </c>
      <c r="L608" s="158" t="inlineStr">
        <is>
          <t>イノウエ　直管</t>
        </is>
      </c>
      <c r="M608" s="158" t="n">
        <v>0</v>
      </c>
      <c r="N608" s="158" t="n"/>
      <c r="O608" s="158" t="n">
        <v>22</v>
      </c>
      <c r="P608" s="158" t="n">
        <v>2</v>
      </c>
      <c r="Q608" s="158" t="n">
        <v>0</v>
      </c>
      <c r="R608" s="158" t="n">
        <v>3</v>
      </c>
      <c r="S608" s="158" t="inlineStr">
        <is>
          <t>四捨五入</t>
        </is>
      </c>
      <c r="T608" s="158" t="n">
        <v>1</v>
      </c>
      <c r="U608" s="158" t="inlineStr">
        <is>
          <t xml:space="preserve">  一円未満</t>
        </is>
      </c>
      <c r="V608" s="158" t="n">
        <v>3</v>
      </c>
      <c r="W608" s="158" t="inlineStr">
        <is>
          <t>四捨五入</t>
        </is>
      </c>
      <c r="X608" s="158" t="n">
        <v>0</v>
      </c>
      <c r="Y608" s="158" t="n">
        <v>0</v>
      </c>
      <c r="Z608" s="158" t="n">
        <v>140</v>
      </c>
    </row>
    <row r="609">
      <c r="A609" s="158" t="n">
        <v>36820</v>
      </c>
      <c r="B609" s="158" t="n">
        <v>3480200</v>
      </c>
      <c r="C609" s="158" t="inlineStr">
        <is>
          <t>ﾊｲｱﾙ８０－２００厚</t>
        </is>
      </c>
      <c r="D609" s="158" t="n"/>
      <c r="E609" s="158" t="n"/>
      <c r="F609" s="158" t="n"/>
      <c r="G609" s="158" t="n"/>
      <c r="H609" s="158" t="n"/>
      <c r="I609" s="158" t="n">
        <v>3</v>
      </c>
      <c r="J609" s="158" t="inlineStr">
        <is>
          <t>スリーブ</t>
        </is>
      </c>
      <c r="K609" s="158" t="n">
        <v>15</v>
      </c>
      <c r="L609" s="158" t="inlineStr">
        <is>
          <t>イノウエ　直管</t>
        </is>
      </c>
      <c r="M609" s="158" t="n">
        <v>0</v>
      </c>
      <c r="N609" s="158" t="n"/>
      <c r="O609" s="158" t="n">
        <v>18</v>
      </c>
      <c r="P609" s="158" t="n">
        <v>2</v>
      </c>
      <c r="Q609" s="158" t="n">
        <v>0</v>
      </c>
      <c r="R609" s="158" t="n">
        <v>3</v>
      </c>
      <c r="S609" s="158" t="inlineStr">
        <is>
          <t>四捨五入</t>
        </is>
      </c>
      <c r="T609" s="158" t="n">
        <v>1</v>
      </c>
      <c r="U609" s="158" t="inlineStr">
        <is>
          <t xml:space="preserve">  一円未満</t>
        </is>
      </c>
      <c r="V609" s="158" t="n">
        <v>3</v>
      </c>
      <c r="W609" s="158" t="inlineStr">
        <is>
          <t>四捨五入</t>
        </is>
      </c>
      <c r="X609" s="158" t="n">
        <v>0</v>
      </c>
      <c r="Y609" s="158" t="n">
        <v>0</v>
      </c>
      <c r="Z609" s="158" t="n">
        <v>186</v>
      </c>
    </row>
    <row r="610">
      <c r="A610" s="158" t="n">
        <v>36830</v>
      </c>
      <c r="B610" s="158" t="n">
        <v>3480300</v>
      </c>
      <c r="C610" s="158" t="inlineStr">
        <is>
          <t>ﾊｲｱﾙ８０－３００厚</t>
        </is>
      </c>
      <c r="D610" s="158" t="n"/>
      <c r="E610" s="158" t="n"/>
      <c r="F610" s="158" t="n"/>
      <c r="G610" s="158" t="n"/>
      <c r="H610" s="158" t="n"/>
      <c r="I610" s="158" t="n">
        <v>3</v>
      </c>
      <c r="J610" s="158" t="inlineStr">
        <is>
          <t>スリーブ</t>
        </is>
      </c>
      <c r="K610" s="158" t="n">
        <v>15</v>
      </c>
      <c r="L610" s="158" t="inlineStr">
        <is>
          <t>イノウエ　直管</t>
        </is>
      </c>
      <c r="M610" s="158" t="n">
        <v>0</v>
      </c>
      <c r="N610" s="158" t="n"/>
      <c r="O610" s="158" t="n">
        <v>11</v>
      </c>
      <c r="P610" s="158" t="n">
        <v>2</v>
      </c>
      <c r="Q610" s="158" t="n">
        <v>0</v>
      </c>
      <c r="R610" s="158" t="n">
        <v>3</v>
      </c>
      <c r="S610" s="158" t="inlineStr">
        <is>
          <t>四捨五入</t>
        </is>
      </c>
      <c r="T610" s="158" t="n">
        <v>1</v>
      </c>
      <c r="U610" s="158" t="inlineStr">
        <is>
          <t xml:space="preserve">  一円未満</t>
        </is>
      </c>
      <c r="V610" s="158" t="n">
        <v>3</v>
      </c>
      <c r="W610" s="158" t="inlineStr">
        <is>
          <t>四捨五入</t>
        </is>
      </c>
      <c r="X610" s="158" t="n">
        <v>0</v>
      </c>
      <c r="Y610" s="158" t="n">
        <v>0</v>
      </c>
      <c r="Z610" s="158" t="n">
        <v>278</v>
      </c>
    </row>
    <row r="611">
      <c r="A611" s="158" t="n"/>
      <c r="B611" s="158" t="n">
        <v>3490300</v>
      </c>
      <c r="C611" s="158" t="inlineStr">
        <is>
          <t>ﾊｲｱﾙ９０－３００厚</t>
        </is>
      </c>
      <c r="D611" s="158" t="n"/>
      <c r="E611" s="158" t="n"/>
      <c r="F611" s="158" t="n"/>
      <c r="G611" s="158" t="n"/>
      <c r="H611" s="158" t="n"/>
      <c r="I611" s="158" t="n">
        <v>3</v>
      </c>
      <c r="J611" s="158" t="inlineStr">
        <is>
          <t>スリーブ</t>
        </is>
      </c>
      <c r="K611" s="158" t="n">
        <v>15</v>
      </c>
      <c r="L611" s="158" t="inlineStr">
        <is>
          <t>イノウエ　直管</t>
        </is>
      </c>
      <c r="M611" s="158" t="n">
        <v>0</v>
      </c>
      <c r="N611" s="158" t="n"/>
      <c r="O611" s="158" t="n">
        <v>9</v>
      </c>
      <c r="P611" s="158" t="n">
        <v>2</v>
      </c>
      <c r="Q611" s="158" t="n">
        <v>0</v>
      </c>
      <c r="R611" s="158" t="n">
        <v>3</v>
      </c>
      <c r="S611" s="158" t="inlineStr">
        <is>
          <t>四捨五入</t>
        </is>
      </c>
      <c r="T611" s="158" t="n">
        <v>1</v>
      </c>
      <c r="U611" s="158" t="inlineStr">
        <is>
          <t xml:space="preserve">  一円未満</t>
        </is>
      </c>
      <c r="V611" s="158" t="n">
        <v>3</v>
      </c>
      <c r="W611" s="158" t="inlineStr">
        <is>
          <t>四捨五入</t>
        </is>
      </c>
      <c r="X611" s="158" t="n">
        <v>0</v>
      </c>
      <c r="Y611" s="158" t="n">
        <v>0</v>
      </c>
      <c r="Z611" s="158" t="n">
        <v>310</v>
      </c>
    </row>
    <row r="612">
      <c r="A612" s="158" t="n"/>
      <c r="B612" s="158" t="n">
        <v>3515150</v>
      </c>
      <c r="C612" s="158" t="inlineStr">
        <is>
          <t>湯口ｽﾘ-ﾌﾞ　１５－１５０Ａ</t>
        </is>
      </c>
      <c r="D612" s="158" t="n"/>
      <c r="E612" s="158" t="n"/>
      <c r="F612" s="158" t="n"/>
      <c r="G612" s="158" t="n"/>
      <c r="H612" s="158" t="n"/>
      <c r="I612" s="158" t="n">
        <v>3</v>
      </c>
      <c r="J612" s="158" t="inlineStr">
        <is>
          <t>スリーブ</t>
        </is>
      </c>
      <c r="K612" s="158" t="n">
        <v>15</v>
      </c>
      <c r="L612" s="158" t="inlineStr">
        <is>
          <t>イノウエ　直管</t>
        </is>
      </c>
      <c r="M612" s="158" t="n">
        <v>0</v>
      </c>
      <c r="N612" s="158" t="n"/>
      <c r="O612" s="158" t="n">
        <v>240</v>
      </c>
      <c r="P612" s="158" t="n">
        <v>2</v>
      </c>
      <c r="Q612" s="158" t="n">
        <v>0</v>
      </c>
      <c r="R612" s="158" t="n">
        <v>3</v>
      </c>
      <c r="S612" s="158" t="inlineStr">
        <is>
          <t>四捨五入</t>
        </is>
      </c>
      <c r="T612" s="158" t="n">
        <v>1</v>
      </c>
      <c r="U612" s="158" t="inlineStr">
        <is>
          <t xml:space="preserve">  一円未満</t>
        </is>
      </c>
      <c r="V612" s="158" t="n">
        <v>3</v>
      </c>
      <c r="W612" s="158" t="inlineStr">
        <is>
          <t>四捨五入</t>
        </is>
      </c>
      <c r="X612" s="158" t="n">
        <v>0</v>
      </c>
      <c r="Y612" s="158" t="n">
        <v>0</v>
      </c>
      <c r="Z612" s="158" t="n">
        <v>28</v>
      </c>
    </row>
    <row r="613">
      <c r="A613" s="158" t="n">
        <v>37015</v>
      </c>
      <c r="B613" s="158" t="n">
        <v>3700150</v>
      </c>
      <c r="C613" s="158" t="inlineStr">
        <is>
          <t>１５ＬＡ</t>
        </is>
      </c>
      <c r="D613" s="158" t="n"/>
      <c r="E613" s="158" t="n"/>
      <c r="F613" s="158" t="n"/>
      <c r="G613" s="158" t="n"/>
      <c r="H613" s="158" t="n"/>
      <c r="I613" s="158" t="n">
        <v>3</v>
      </c>
      <c r="J613" s="158" t="inlineStr">
        <is>
          <t>スリーブ</t>
        </is>
      </c>
      <c r="K613" s="158" t="n">
        <v>16</v>
      </c>
      <c r="L613" s="158" t="inlineStr">
        <is>
          <t>イノウエ　Ｌ管・Ｔ管</t>
        </is>
      </c>
      <c r="M613" s="158" t="n">
        <v>0</v>
      </c>
      <c r="N613" s="158" t="n"/>
      <c r="O613" s="158" t="n">
        <v>600</v>
      </c>
      <c r="P613" s="158" t="n">
        <v>2</v>
      </c>
      <c r="Q613" s="158" t="n">
        <v>0</v>
      </c>
      <c r="R613" s="158" t="n">
        <v>3</v>
      </c>
      <c r="S613" s="158" t="inlineStr">
        <is>
          <t>四捨五入</t>
        </is>
      </c>
      <c r="T613" s="158" t="n">
        <v>1</v>
      </c>
      <c r="U613" s="158" t="inlineStr">
        <is>
          <t xml:space="preserve">  一円未満</t>
        </is>
      </c>
      <c r="V613" s="158" t="n">
        <v>3</v>
      </c>
      <c r="W613" s="158" t="inlineStr">
        <is>
          <t>四捨五入</t>
        </is>
      </c>
      <c r="X613" s="158" t="n">
        <v>0</v>
      </c>
      <c r="Y613" s="158" t="n">
        <v>0</v>
      </c>
      <c r="Z613" s="158" t="n">
        <v>56</v>
      </c>
    </row>
    <row r="614">
      <c r="A614" s="158" t="n">
        <v>37020</v>
      </c>
      <c r="B614" s="158" t="n">
        <v>3700200</v>
      </c>
      <c r="C614" s="158" t="inlineStr">
        <is>
          <t>２０ＬＡ</t>
        </is>
      </c>
      <c r="D614" s="158" t="n"/>
      <c r="E614" s="158" t="n"/>
      <c r="F614" s="158" t="n"/>
      <c r="G614" s="158" t="n"/>
      <c r="H614" s="158" t="n"/>
      <c r="I614" s="158" t="n">
        <v>3</v>
      </c>
      <c r="J614" s="158" t="inlineStr">
        <is>
          <t>スリーブ</t>
        </is>
      </c>
      <c r="K614" s="158" t="n">
        <v>19</v>
      </c>
      <c r="L614" s="158" t="inlineStr">
        <is>
          <t>サンセラム　Ｌ管・Ｔ管</t>
        </is>
      </c>
      <c r="M614" s="158" t="n">
        <v>0</v>
      </c>
      <c r="N614" s="158" t="n"/>
      <c r="O614" s="158" t="n">
        <v>400</v>
      </c>
      <c r="P614" s="158" t="n">
        <v>2</v>
      </c>
      <c r="Q614" s="158" t="n">
        <v>0</v>
      </c>
      <c r="R614" s="158" t="n">
        <v>3</v>
      </c>
      <c r="S614" s="158" t="inlineStr">
        <is>
          <t>四捨五入</t>
        </is>
      </c>
      <c r="T614" s="158" t="n">
        <v>1</v>
      </c>
      <c r="U614" s="158" t="inlineStr">
        <is>
          <t xml:space="preserve">  一円未満</t>
        </is>
      </c>
      <c r="V614" s="158" t="n">
        <v>3</v>
      </c>
      <c r="W614" s="158" t="inlineStr">
        <is>
          <t>四捨五入</t>
        </is>
      </c>
      <c r="X614" s="158" t="n">
        <v>0</v>
      </c>
      <c r="Y614" s="158" t="n">
        <v>0</v>
      </c>
      <c r="Z614" s="158" t="n">
        <v>58</v>
      </c>
    </row>
    <row r="615">
      <c r="A615" s="158" t="n">
        <v>37021</v>
      </c>
      <c r="B615" s="158" t="n">
        <v>3700201</v>
      </c>
      <c r="C615" s="158" t="inlineStr">
        <is>
          <t>２０ＬＡ　異形</t>
        </is>
      </c>
      <c r="D615" s="158" t="n"/>
      <c r="E615" s="158" t="n"/>
      <c r="F615" s="158" t="n"/>
      <c r="G615" s="158" t="n"/>
      <c r="H615" s="158" t="n"/>
      <c r="I615" s="158" t="n">
        <v>3</v>
      </c>
      <c r="J615" s="158" t="inlineStr">
        <is>
          <t>スリーブ</t>
        </is>
      </c>
      <c r="K615" s="158" t="n">
        <v>19</v>
      </c>
      <c r="L615" s="158" t="inlineStr">
        <is>
          <t>サンセラム　Ｌ管・Ｔ管</t>
        </is>
      </c>
      <c r="M615" s="158" t="n">
        <v>0</v>
      </c>
      <c r="N615" s="158" t="n"/>
      <c r="O615" s="158" t="n">
        <v>300</v>
      </c>
      <c r="P615" s="158" t="n">
        <v>2</v>
      </c>
      <c r="Q615" s="158" t="n">
        <v>0</v>
      </c>
      <c r="R615" s="158" t="n">
        <v>3</v>
      </c>
      <c r="S615" s="158" t="inlineStr">
        <is>
          <t>四捨五入</t>
        </is>
      </c>
      <c r="T615" s="158" t="n">
        <v>1</v>
      </c>
      <c r="U615" s="158" t="inlineStr">
        <is>
          <t xml:space="preserve">  一円未満</t>
        </is>
      </c>
      <c r="V615" s="158" t="n">
        <v>3</v>
      </c>
      <c r="W615" s="158" t="inlineStr">
        <is>
          <t>四捨五入</t>
        </is>
      </c>
      <c r="X615" s="158" t="n">
        <v>0</v>
      </c>
      <c r="Y615" s="158" t="n">
        <v>0</v>
      </c>
      <c r="Z615" s="158" t="n">
        <v>83</v>
      </c>
    </row>
    <row r="616">
      <c r="A616" s="158" t="n">
        <v>37022</v>
      </c>
      <c r="B616" s="158" t="n">
        <v>3700202</v>
      </c>
      <c r="C616" s="158" t="inlineStr">
        <is>
          <t>２０ＬＡ　特殊異形</t>
        </is>
      </c>
      <c r="D616" s="158" t="n"/>
      <c r="E616" s="158" t="n"/>
      <c r="F616" s="158" t="n"/>
      <c r="G616" s="158" t="n"/>
      <c r="H616" s="158" t="n"/>
      <c r="I616" s="158" t="n">
        <v>3</v>
      </c>
      <c r="J616" s="158" t="inlineStr">
        <is>
          <t>スリーブ</t>
        </is>
      </c>
      <c r="K616" s="158" t="n">
        <v>19</v>
      </c>
      <c r="L616" s="158" t="inlineStr">
        <is>
          <t>サンセラム　Ｌ管・Ｔ管</t>
        </is>
      </c>
      <c r="M616" s="158" t="n">
        <v>0</v>
      </c>
      <c r="N616" s="158" t="n"/>
      <c r="O616" s="158" t="n">
        <v>0</v>
      </c>
      <c r="P616" s="158" t="n">
        <v>2</v>
      </c>
      <c r="Q616" s="158" t="n">
        <v>0</v>
      </c>
      <c r="R616" s="158" t="n">
        <v>3</v>
      </c>
      <c r="S616" s="158" t="inlineStr">
        <is>
          <t>四捨五入</t>
        </is>
      </c>
      <c r="T616" s="158" t="n">
        <v>1</v>
      </c>
      <c r="U616" s="158" t="inlineStr">
        <is>
          <t xml:space="preserve">  一円未満</t>
        </is>
      </c>
      <c r="V616" s="158" t="n">
        <v>3</v>
      </c>
      <c r="W616" s="158" t="inlineStr">
        <is>
          <t>四捨五入</t>
        </is>
      </c>
      <c r="X616" s="158" t="n">
        <v>0</v>
      </c>
      <c r="Y616" s="158" t="n">
        <v>0</v>
      </c>
      <c r="Z616" s="158" t="n">
        <v>83</v>
      </c>
    </row>
    <row r="617">
      <c r="A617" s="158" t="n">
        <v>37025</v>
      </c>
      <c r="B617" s="158" t="n">
        <v>3700250</v>
      </c>
      <c r="C617" s="158" t="inlineStr">
        <is>
          <t>２５ＬＡ</t>
        </is>
      </c>
      <c r="D617" s="158" t="n"/>
      <c r="E617" s="158" t="n"/>
      <c r="F617" s="158" t="n"/>
      <c r="G617" s="158" t="n"/>
      <c r="H617" s="158" t="n"/>
      <c r="I617" s="158" t="n">
        <v>3</v>
      </c>
      <c r="J617" s="158" t="inlineStr">
        <is>
          <t>スリーブ</t>
        </is>
      </c>
      <c r="K617" s="158" t="n">
        <v>19</v>
      </c>
      <c r="L617" s="158" t="inlineStr">
        <is>
          <t>サンセラム　Ｌ管・Ｔ管</t>
        </is>
      </c>
      <c r="M617" s="158" t="n">
        <v>0</v>
      </c>
      <c r="N617" s="158" t="n"/>
      <c r="O617" s="158" t="n">
        <v>256</v>
      </c>
      <c r="P617" s="158" t="n">
        <v>2</v>
      </c>
      <c r="Q617" s="158" t="n">
        <v>0</v>
      </c>
      <c r="R617" s="158" t="n">
        <v>3</v>
      </c>
      <c r="S617" s="158" t="inlineStr">
        <is>
          <t>四捨五入</t>
        </is>
      </c>
      <c r="T617" s="158" t="n">
        <v>1</v>
      </c>
      <c r="U617" s="158" t="inlineStr">
        <is>
          <t xml:space="preserve">  一円未満</t>
        </is>
      </c>
      <c r="V617" s="158" t="n">
        <v>3</v>
      </c>
      <c r="W617" s="158" t="inlineStr">
        <is>
          <t>四捨五入</t>
        </is>
      </c>
      <c r="X617" s="158" t="n">
        <v>0</v>
      </c>
      <c r="Y617" s="158" t="n">
        <v>0</v>
      </c>
      <c r="Z617" s="158" t="n">
        <v>61</v>
      </c>
    </row>
    <row r="618">
      <c r="A618" s="158" t="n">
        <v>3930251</v>
      </c>
      <c r="B618" s="158" t="n">
        <v>3700251</v>
      </c>
      <c r="C618" s="158" t="inlineStr">
        <is>
          <t>２５ＬＡ１００Ｘ１５０</t>
        </is>
      </c>
      <c r="D618" s="158" t="n"/>
      <c r="E618" s="158" t="n"/>
      <c r="F618" s="158" t="n"/>
      <c r="G618" s="158" t="n"/>
      <c r="H618" s="158" t="n"/>
      <c r="I618" s="158" t="n">
        <v>3</v>
      </c>
      <c r="J618" s="158" t="inlineStr">
        <is>
          <t>スリーブ</t>
        </is>
      </c>
      <c r="K618" s="158" t="n">
        <v>0</v>
      </c>
      <c r="L618" s="158" t="n"/>
      <c r="M618" s="158" t="n">
        <v>0</v>
      </c>
      <c r="N618" s="158" t="n"/>
      <c r="O618" s="158" t="n">
        <v>72</v>
      </c>
      <c r="P618" s="158" t="n">
        <v>2</v>
      </c>
      <c r="Q618" s="158" t="n">
        <v>0</v>
      </c>
      <c r="R618" s="158" t="n">
        <v>3</v>
      </c>
      <c r="S618" s="158" t="inlineStr">
        <is>
          <t>四捨五入</t>
        </is>
      </c>
      <c r="T618" s="158" t="n">
        <v>1</v>
      </c>
      <c r="U618" s="158" t="inlineStr">
        <is>
          <t xml:space="preserve">  一円未満</t>
        </is>
      </c>
      <c r="V618" s="158" t="n">
        <v>3</v>
      </c>
      <c r="W618" s="158" t="inlineStr">
        <is>
          <t>四捨五入</t>
        </is>
      </c>
      <c r="X618" s="158" t="n">
        <v>0</v>
      </c>
      <c r="Y618" s="158" t="n">
        <v>0</v>
      </c>
      <c r="Z618" s="158" t="n">
        <v>149</v>
      </c>
    </row>
    <row r="619">
      <c r="A619" s="158" t="n">
        <v>37030</v>
      </c>
      <c r="B619" s="158" t="n">
        <v>3700300</v>
      </c>
      <c r="C619" s="158" t="inlineStr">
        <is>
          <t>３０ＬＡ</t>
        </is>
      </c>
      <c r="D619" s="158" t="n"/>
      <c r="E619" s="158" t="n"/>
      <c r="F619" s="158" t="n"/>
      <c r="G619" s="158" t="n"/>
      <c r="H619" s="158" t="n"/>
      <c r="I619" s="158" t="n">
        <v>3</v>
      </c>
      <c r="J619" s="158" t="inlineStr">
        <is>
          <t>スリーブ</t>
        </is>
      </c>
      <c r="K619" s="158" t="n">
        <v>19</v>
      </c>
      <c r="L619" s="158" t="inlineStr">
        <is>
          <t>サンセラム　Ｌ管・Ｔ管</t>
        </is>
      </c>
      <c r="M619" s="158" t="n">
        <v>0</v>
      </c>
      <c r="N619" s="158" t="n"/>
      <c r="O619" s="158" t="n">
        <v>180</v>
      </c>
      <c r="P619" s="158" t="n">
        <v>2</v>
      </c>
      <c r="Q619" s="158" t="n">
        <v>0</v>
      </c>
      <c r="R619" s="158" t="n">
        <v>3</v>
      </c>
      <c r="S619" s="158" t="inlineStr">
        <is>
          <t>四捨五入</t>
        </is>
      </c>
      <c r="T619" s="158" t="n">
        <v>1</v>
      </c>
      <c r="U619" s="158" t="inlineStr">
        <is>
          <t xml:space="preserve">  一円未満</t>
        </is>
      </c>
      <c r="V619" s="158" t="n">
        <v>3</v>
      </c>
      <c r="W619" s="158" t="inlineStr">
        <is>
          <t>四捨五入</t>
        </is>
      </c>
      <c r="X619" s="158" t="n">
        <v>0</v>
      </c>
      <c r="Y619" s="158" t="n">
        <v>0</v>
      </c>
      <c r="Z619" s="158" t="n">
        <v>68</v>
      </c>
    </row>
    <row r="620">
      <c r="A620" s="158" t="n">
        <v>3930301</v>
      </c>
      <c r="B620" s="158" t="n">
        <v>3700301</v>
      </c>
      <c r="C620" s="158" t="inlineStr">
        <is>
          <t>３０ＬＡ１００Ｘ１５０</t>
        </is>
      </c>
      <c r="D620" s="158" t="n"/>
      <c r="E620" s="158" t="n"/>
      <c r="F620" s="158" t="n"/>
      <c r="G620" s="158" t="n"/>
      <c r="H620" s="158" t="n"/>
      <c r="I620" s="158" t="n">
        <v>3</v>
      </c>
      <c r="J620" s="158" t="inlineStr">
        <is>
          <t>スリーブ</t>
        </is>
      </c>
      <c r="K620" s="158" t="n">
        <v>0</v>
      </c>
      <c r="L620" s="158" t="n"/>
      <c r="M620" s="158" t="n">
        <v>0</v>
      </c>
      <c r="N620" s="158" t="n"/>
      <c r="O620" s="158" t="n">
        <v>60</v>
      </c>
      <c r="P620" s="158" t="n">
        <v>2</v>
      </c>
      <c r="Q620" s="158" t="n">
        <v>0</v>
      </c>
      <c r="R620" s="158" t="n">
        <v>3</v>
      </c>
      <c r="S620" s="158" t="inlineStr">
        <is>
          <t>四捨五入</t>
        </is>
      </c>
      <c r="T620" s="158" t="n">
        <v>1</v>
      </c>
      <c r="U620" s="158" t="inlineStr">
        <is>
          <t xml:space="preserve">  一円未満</t>
        </is>
      </c>
      <c r="V620" s="158" t="n">
        <v>3</v>
      </c>
      <c r="W620" s="158" t="inlineStr">
        <is>
          <t>四捨五入</t>
        </is>
      </c>
      <c r="X620" s="158" t="n">
        <v>0</v>
      </c>
      <c r="Y620" s="158" t="n">
        <v>0</v>
      </c>
      <c r="Z620" s="158" t="n">
        <v>173</v>
      </c>
    </row>
    <row r="621">
      <c r="A621" s="158" t="n">
        <v>37035</v>
      </c>
      <c r="B621" s="158" t="n">
        <v>3700350</v>
      </c>
      <c r="C621" s="158" t="inlineStr">
        <is>
          <t>３５ＬＡ</t>
        </is>
      </c>
      <c r="D621" s="158" t="n"/>
      <c r="E621" s="158" t="n"/>
      <c r="F621" s="158" t="n"/>
      <c r="G621" s="158" t="n"/>
      <c r="H621" s="158" t="n"/>
      <c r="I621" s="158" t="n">
        <v>3</v>
      </c>
      <c r="J621" s="158" t="inlineStr">
        <is>
          <t>スリーブ</t>
        </is>
      </c>
      <c r="K621" s="158" t="n">
        <v>19</v>
      </c>
      <c r="L621" s="158" t="inlineStr">
        <is>
          <t>サンセラム　Ｌ管・Ｔ管</t>
        </is>
      </c>
      <c r="M621" s="158" t="n">
        <v>0</v>
      </c>
      <c r="N621" s="158" t="n"/>
      <c r="O621" s="158" t="n">
        <v>100</v>
      </c>
      <c r="P621" s="158" t="n">
        <v>2</v>
      </c>
      <c r="Q621" s="158" t="n">
        <v>0</v>
      </c>
      <c r="R621" s="158" t="n">
        <v>3</v>
      </c>
      <c r="S621" s="158" t="inlineStr">
        <is>
          <t>四捨五入</t>
        </is>
      </c>
      <c r="T621" s="158" t="n">
        <v>1</v>
      </c>
      <c r="U621" s="158" t="inlineStr">
        <is>
          <t xml:space="preserve">  一円未満</t>
        </is>
      </c>
      <c r="V621" s="158" t="n">
        <v>3</v>
      </c>
      <c r="W621" s="158" t="inlineStr">
        <is>
          <t>四捨五入</t>
        </is>
      </c>
      <c r="X621" s="158" t="n">
        <v>0</v>
      </c>
      <c r="Y621" s="158" t="n">
        <v>0</v>
      </c>
      <c r="Z621" s="158" t="n">
        <v>76</v>
      </c>
    </row>
    <row r="622">
      <c r="A622" s="158" t="n">
        <v>3930351</v>
      </c>
      <c r="B622" s="158" t="n">
        <v>3700351</v>
      </c>
      <c r="C622" s="158" t="inlineStr">
        <is>
          <t>３５ＬＡ１００Ｘ１５０</t>
        </is>
      </c>
      <c r="D622" s="158" t="n"/>
      <c r="E622" s="158" t="n"/>
      <c r="F622" s="158" t="n"/>
      <c r="G622" s="158" t="n"/>
      <c r="H622" s="158" t="n"/>
      <c r="I622" s="158" t="n">
        <v>3</v>
      </c>
      <c r="J622" s="158" t="inlineStr">
        <is>
          <t>スリーブ</t>
        </is>
      </c>
      <c r="K622" s="158" t="n">
        <v>0</v>
      </c>
      <c r="L622" s="158" t="n"/>
      <c r="M622" s="158" t="n">
        <v>0</v>
      </c>
      <c r="N622" s="158" t="n"/>
      <c r="O622" s="158" t="n">
        <v>42</v>
      </c>
      <c r="P622" s="158" t="n">
        <v>2</v>
      </c>
      <c r="Q622" s="158" t="n">
        <v>0</v>
      </c>
      <c r="R622" s="158" t="n">
        <v>3</v>
      </c>
      <c r="S622" s="158" t="inlineStr">
        <is>
          <t>四捨五入</t>
        </is>
      </c>
      <c r="T622" s="158" t="n">
        <v>1</v>
      </c>
      <c r="U622" s="158" t="inlineStr">
        <is>
          <t xml:space="preserve">  一円未満</t>
        </is>
      </c>
      <c r="V622" s="158" t="n">
        <v>3</v>
      </c>
      <c r="W622" s="158" t="inlineStr">
        <is>
          <t>四捨五入</t>
        </is>
      </c>
      <c r="X622" s="158" t="n">
        <v>0</v>
      </c>
      <c r="Y622" s="158" t="n">
        <v>0</v>
      </c>
      <c r="Z622" s="158" t="n">
        <v>215</v>
      </c>
    </row>
    <row r="623">
      <c r="A623" s="158" t="n">
        <v>37040</v>
      </c>
      <c r="B623" s="158" t="n">
        <v>3700400</v>
      </c>
      <c r="C623" s="158" t="inlineStr">
        <is>
          <t>４０ＬＡ</t>
        </is>
      </c>
      <c r="D623" s="158" t="n"/>
      <c r="E623" s="158" t="n"/>
      <c r="F623" s="158" t="n"/>
      <c r="G623" s="158" t="n"/>
      <c r="H623" s="158" t="n"/>
      <c r="I623" s="158" t="n">
        <v>3</v>
      </c>
      <c r="J623" s="158" t="inlineStr">
        <is>
          <t>スリーブ</t>
        </is>
      </c>
      <c r="K623" s="158" t="n">
        <v>16</v>
      </c>
      <c r="L623" s="158" t="inlineStr">
        <is>
          <t>イノウエ　Ｌ管・Ｔ管</t>
        </is>
      </c>
      <c r="M623" s="158" t="n">
        <v>0</v>
      </c>
      <c r="N623" s="158" t="n"/>
      <c r="O623" s="158" t="n">
        <v>100</v>
      </c>
      <c r="P623" s="158" t="n">
        <v>2</v>
      </c>
      <c r="Q623" s="158" t="n">
        <v>0</v>
      </c>
      <c r="R623" s="158" t="n">
        <v>3</v>
      </c>
      <c r="S623" s="158" t="inlineStr">
        <is>
          <t>四捨五入</t>
        </is>
      </c>
      <c r="T623" s="158" t="n">
        <v>1</v>
      </c>
      <c r="U623" s="158" t="inlineStr">
        <is>
          <t xml:space="preserve">  一円未満</t>
        </is>
      </c>
      <c r="V623" s="158" t="n">
        <v>3</v>
      </c>
      <c r="W623" s="158" t="inlineStr">
        <is>
          <t>四捨五入</t>
        </is>
      </c>
      <c r="X623" s="158" t="n">
        <v>0</v>
      </c>
      <c r="Y623" s="158" t="n">
        <v>0</v>
      </c>
      <c r="Z623" s="158" t="n">
        <v>86</v>
      </c>
    </row>
    <row r="624">
      <c r="A624" s="158" t="n">
        <v>3930401</v>
      </c>
      <c r="B624" s="158" t="n">
        <v>3700401</v>
      </c>
      <c r="C624" s="158" t="inlineStr">
        <is>
          <t>４０ＬＡ１００Ｘ１５０</t>
        </is>
      </c>
      <c r="D624" s="158" t="n"/>
      <c r="E624" s="158" t="n"/>
      <c r="F624" s="158" t="n"/>
      <c r="G624" s="158" t="n"/>
      <c r="H624" s="158" t="n"/>
      <c r="I624" s="158" t="n">
        <v>3</v>
      </c>
      <c r="J624" s="158" t="inlineStr">
        <is>
          <t>スリーブ</t>
        </is>
      </c>
      <c r="K624" s="158" t="n">
        <v>0</v>
      </c>
      <c r="L624" s="158" t="n"/>
      <c r="M624" s="158" t="n">
        <v>0</v>
      </c>
      <c r="N624" s="158" t="n"/>
      <c r="O624" s="158" t="n">
        <v>35</v>
      </c>
      <c r="P624" s="158" t="n">
        <v>2</v>
      </c>
      <c r="Q624" s="158" t="n">
        <v>0</v>
      </c>
      <c r="R624" s="158" t="n">
        <v>3</v>
      </c>
      <c r="S624" s="158" t="inlineStr">
        <is>
          <t>四捨五入</t>
        </is>
      </c>
      <c r="T624" s="158" t="n">
        <v>1</v>
      </c>
      <c r="U624" s="158" t="inlineStr">
        <is>
          <t xml:space="preserve">  一円未満</t>
        </is>
      </c>
      <c r="V624" s="158" t="n">
        <v>3</v>
      </c>
      <c r="W624" s="158" t="inlineStr">
        <is>
          <t>四捨五入</t>
        </is>
      </c>
      <c r="X624" s="158" t="n">
        <v>0</v>
      </c>
      <c r="Y624" s="158" t="n">
        <v>0</v>
      </c>
      <c r="Z624" s="158" t="n">
        <v>242</v>
      </c>
    </row>
    <row r="625">
      <c r="A625" s="158" t="n">
        <v>37045</v>
      </c>
      <c r="B625" s="158" t="n">
        <v>3700450</v>
      </c>
      <c r="C625" s="158" t="inlineStr">
        <is>
          <t>４５ＬＡ</t>
        </is>
      </c>
      <c r="D625" s="158" t="n"/>
      <c r="E625" s="158" t="n"/>
      <c r="F625" s="158" t="n"/>
      <c r="G625" s="158" t="n"/>
      <c r="H625" s="158" t="n"/>
      <c r="I625" s="158" t="n">
        <v>3</v>
      </c>
      <c r="J625" s="158" t="inlineStr">
        <is>
          <t>スリーブ</t>
        </is>
      </c>
      <c r="K625" s="158" t="n">
        <v>16</v>
      </c>
      <c r="L625" s="158" t="inlineStr">
        <is>
          <t>イノウエ　Ｌ管・Ｔ管</t>
        </is>
      </c>
      <c r="M625" s="158" t="n">
        <v>0</v>
      </c>
      <c r="N625" s="158" t="n"/>
      <c r="O625" s="158" t="n">
        <v>90</v>
      </c>
      <c r="P625" s="158" t="n">
        <v>2</v>
      </c>
      <c r="Q625" s="158" t="n">
        <v>0</v>
      </c>
      <c r="R625" s="158" t="n">
        <v>3</v>
      </c>
      <c r="S625" s="158" t="inlineStr">
        <is>
          <t>四捨五入</t>
        </is>
      </c>
      <c r="T625" s="158" t="n">
        <v>1</v>
      </c>
      <c r="U625" s="158" t="inlineStr">
        <is>
          <t xml:space="preserve">  一円未満</t>
        </is>
      </c>
      <c r="V625" s="158" t="n">
        <v>3</v>
      </c>
      <c r="W625" s="158" t="inlineStr">
        <is>
          <t>四捨五入</t>
        </is>
      </c>
      <c r="X625" s="158" t="n">
        <v>0</v>
      </c>
      <c r="Y625" s="158" t="n">
        <v>0</v>
      </c>
      <c r="Z625" s="158" t="n">
        <v>99</v>
      </c>
    </row>
    <row r="626">
      <c r="A626" s="158" t="n">
        <v>37050</v>
      </c>
      <c r="B626" s="158" t="n">
        <v>3700500</v>
      </c>
      <c r="C626" s="158" t="inlineStr">
        <is>
          <t>５０ＬＡ</t>
        </is>
      </c>
      <c r="D626" s="158" t="n"/>
      <c r="E626" s="158" t="n"/>
      <c r="F626" s="158" t="n"/>
      <c r="G626" s="158" t="n"/>
      <c r="H626" s="158" t="n"/>
      <c r="I626" s="158" t="n">
        <v>3</v>
      </c>
      <c r="J626" s="158" t="inlineStr">
        <is>
          <t>スリーブ</t>
        </is>
      </c>
      <c r="K626" s="158" t="n">
        <v>16</v>
      </c>
      <c r="L626" s="158" t="inlineStr">
        <is>
          <t>イノウエ　Ｌ管・Ｔ管</t>
        </is>
      </c>
      <c r="M626" s="158" t="n">
        <v>0</v>
      </c>
      <c r="N626" s="158" t="n"/>
      <c r="O626" s="158" t="n">
        <v>50</v>
      </c>
      <c r="P626" s="158" t="n">
        <v>2</v>
      </c>
      <c r="Q626" s="158" t="n">
        <v>0</v>
      </c>
      <c r="R626" s="158" t="n">
        <v>3</v>
      </c>
      <c r="S626" s="158" t="inlineStr">
        <is>
          <t>四捨五入</t>
        </is>
      </c>
      <c r="T626" s="158" t="n">
        <v>1</v>
      </c>
      <c r="U626" s="158" t="inlineStr">
        <is>
          <t xml:space="preserve">  一円未満</t>
        </is>
      </c>
      <c r="V626" s="158" t="n">
        <v>3</v>
      </c>
      <c r="W626" s="158" t="inlineStr">
        <is>
          <t>四捨五入</t>
        </is>
      </c>
      <c r="X626" s="158" t="n">
        <v>0</v>
      </c>
      <c r="Y626" s="158" t="n">
        <v>0</v>
      </c>
      <c r="Z626" s="158" t="n">
        <v>105</v>
      </c>
    </row>
    <row r="627">
      <c r="A627" s="158" t="n">
        <v>37055</v>
      </c>
      <c r="B627" s="158" t="n">
        <v>3700550</v>
      </c>
      <c r="C627" s="158" t="inlineStr">
        <is>
          <t>５５ＬＡ</t>
        </is>
      </c>
      <c r="D627" s="158" t="n"/>
      <c r="E627" s="158" t="n"/>
      <c r="F627" s="158" t="n"/>
      <c r="G627" s="158" t="n"/>
      <c r="H627" s="158" t="n"/>
      <c r="I627" s="158" t="n">
        <v>3</v>
      </c>
      <c r="J627" s="158" t="inlineStr">
        <is>
          <t>スリーブ</t>
        </is>
      </c>
      <c r="K627" s="158" t="n">
        <v>16</v>
      </c>
      <c r="L627" s="158" t="inlineStr">
        <is>
          <t>イノウエ　Ｌ管・Ｔ管</t>
        </is>
      </c>
      <c r="M627" s="158" t="n">
        <v>0</v>
      </c>
      <c r="N627" s="158" t="n"/>
      <c r="O627" s="158" t="n">
        <v>40</v>
      </c>
      <c r="P627" s="158" t="n">
        <v>2</v>
      </c>
      <c r="Q627" s="158" t="n">
        <v>0</v>
      </c>
      <c r="R627" s="158" t="n">
        <v>3</v>
      </c>
      <c r="S627" s="158" t="inlineStr">
        <is>
          <t>四捨五入</t>
        </is>
      </c>
      <c r="T627" s="158" t="n">
        <v>1</v>
      </c>
      <c r="U627" s="158" t="inlineStr">
        <is>
          <t xml:space="preserve">  一円未満</t>
        </is>
      </c>
      <c r="V627" s="158" t="n">
        <v>3</v>
      </c>
      <c r="W627" s="158" t="inlineStr">
        <is>
          <t>四捨五入</t>
        </is>
      </c>
      <c r="X627" s="158" t="n">
        <v>0</v>
      </c>
      <c r="Y627" s="158" t="n">
        <v>0</v>
      </c>
      <c r="Z627" s="158" t="n">
        <v>110</v>
      </c>
    </row>
    <row r="628">
      <c r="A628" s="158" t="n">
        <v>37060</v>
      </c>
      <c r="B628" s="158" t="n">
        <v>3700600</v>
      </c>
      <c r="C628" s="158" t="inlineStr">
        <is>
          <t>６０ＬＡ</t>
        </is>
      </c>
      <c r="D628" s="158" t="n"/>
      <c r="E628" s="158" t="n"/>
      <c r="F628" s="158" t="n"/>
      <c r="G628" s="158" t="n"/>
      <c r="H628" s="158" t="n"/>
      <c r="I628" s="158" t="n">
        <v>3</v>
      </c>
      <c r="J628" s="158" t="inlineStr">
        <is>
          <t>スリーブ</t>
        </is>
      </c>
      <c r="K628" s="158" t="n">
        <v>16</v>
      </c>
      <c r="L628" s="158" t="inlineStr">
        <is>
          <t>イノウエ　Ｌ管・Ｔ管</t>
        </is>
      </c>
      <c r="M628" s="158" t="n">
        <v>0</v>
      </c>
      <c r="N628" s="158" t="n"/>
      <c r="O628" s="158" t="n">
        <v>32</v>
      </c>
      <c r="P628" s="158" t="n">
        <v>2</v>
      </c>
      <c r="Q628" s="158" t="n">
        <v>0</v>
      </c>
      <c r="R628" s="158" t="n">
        <v>3</v>
      </c>
      <c r="S628" s="158" t="inlineStr">
        <is>
          <t>四捨五入</t>
        </is>
      </c>
      <c r="T628" s="158" t="n">
        <v>1</v>
      </c>
      <c r="U628" s="158" t="inlineStr">
        <is>
          <t xml:space="preserve">  一円未満</t>
        </is>
      </c>
      <c r="V628" s="158" t="n">
        <v>3</v>
      </c>
      <c r="W628" s="158" t="inlineStr">
        <is>
          <t>四捨五入</t>
        </is>
      </c>
      <c r="X628" s="158" t="n">
        <v>0</v>
      </c>
      <c r="Y628" s="158" t="n">
        <v>0</v>
      </c>
      <c r="Z628" s="158" t="n">
        <v>121</v>
      </c>
    </row>
    <row r="629">
      <c r="A629" s="158" t="n">
        <v>37070</v>
      </c>
      <c r="B629" s="158" t="n">
        <v>3700700</v>
      </c>
      <c r="C629" s="158" t="inlineStr">
        <is>
          <t>７０ＬＡ</t>
        </is>
      </c>
      <c r="D629" s="158" t="n"/>
      <c r="E629" s="158" t="n"/>
      <c r="F629" s="158" t="n"/>
      <c r="G629" s="158" t="n"/>
      <c r="H629" s="158" t="n"/>
      <c r="I629" s="158" t="n">
        <v>3</v>
      </c>
      <c r="J629" s="158" t="inlineStr">
        <is>
          <t>スリーブ</t>
        </is>
      </c>
      <c r="K629" s="158" t="n">
        <v>16</v>
      </c>
      <c r="L629" s="158" t="inlineStr">
        <is>
          <t>イノウエ　Ｌ管・Ｔ管</t>
        </is>
      </c>
      <c r="M629" s="158" t="n">
        <v>0</v>
      </c>
      <c r="N629" s="158" t="n"/>
      <c r="O629" s="158" t="n">
        <v>24</v>
      </c>
      <c r="P629" s="158" t="n">
        <v>2</v>
      </c>
      <c r="Q629" s="158" t="n">
        <v>0</v>
      </c>
      <c r="R629" s="158" t="n">
        <v>3</v>
      </c>
      <c r="S629" s="158" t="inlineStr">
        <is>
          <t>四捨五入</t>
        </is>
      </c>
      <c r="T629" s="158" t="n">
        <v>1</v>
      </c>
      <c r="U629" s="158" t="inlineStr">
        <is>
          <t xml:space="preserve">  一円未満</t>
        </is>
      </c>
      <c r="V629" s="158" t="n">
        <v>3</v>
      </c>
      <c r="W629" s="158" t="inlineStr">
        <is>
          <t>四捨五入</t>
        </is>
      </c>
      <c r="X629" s="158" t="n">
        <v>0</v>
      </c>
      <c r="Y629" s="158" t="n">
        <v>0</v>
      </c>
      <c r="Z629" s="158" t="n">
        <v>154</v>
      </c>
    </row>
    <row r="630">
      <c r="A630" s="158" t="n">
        <v>37080</v>
      </c>
      <c r="B630" s="158" t="n">
        <v>3700800</v>
      </c>
      <c r="C630" s="158" t="inlineStr">
        <is>
          <t>８０ＬＡ</t>
        </is>
      </c>
      <c r="D630" s="158" t="n"/>
      <c r="E630" s="158" t="n"/>
      <c r="F630" s="158" t="n"/>
      <c r="G630" s="158" t="n"/>
      <c r="H630" s="158" t="n"/>
      <c r="I630" s="158" t="n">
        <v>3</v>
      </c>
      <c r="J630" s="158" t="inlineStr">
        <is>
          <t>スリーブ</t>
        </is>
      </c>
      <c r="K630" s="158" t="n">
        <v>16</v>
      </c>
      <c r="L630" s="158" t="inlineStr">
        <is>
          <t>イノウエ　Ｌ管・Ｔ管</t>
        </is>
      </c>
      <c r="M630" s="158" t="n">
        <v>0</v>
      </c>
      <c r="N630" s="158" t="n"/>
      <c r="O630" s="158" t="n">
        <v>18</v>
      </c>
      <c r="P630" s="158" t="n">
        <v>2</v>
      </c>
      <c r="Q630" s="158" t="n">
        <v>0</v>
      </c>
      <c r="R630" s="158" t="n">
        <v>3</v>
      </c>
      <c r="S630" s="158" t="inlineStr">
        <is>
          <t>四捨五入</t>
        </is>
      </c>
      <c r="T630" s="158" t="n">
        <v>1</v>
      </c>
      <c r="U630" s="158" t="inlineStr">
        <is>
          <t xml:space="preserve">  一円未満</t>
        </is>
      </c>
      <c r="V630" s="158" t="n">
        <v>3</v>
      </c>
      <c r="W630" s="158" t="inlineStr">
        <is>
          <t>四捨五入</t>
        </is>
      </c>
      <c r="X630" s="158" t="n">
        <v>0</v>
      </c>
      <c r="Y630" s="158" t="n">
        <v>0</v>
      </c>
      <c r="Z630" s="158" t="n">
        <v>237</v>
      </c>
    </row>
    <row r="631">
      <c r="A631" s="158" t="n">
        <v>33982</v>
      </c>
      <c r="B631" s="158" t="n">
        <v>3701502</v>
      </c>
      <c r="C631" s="158" t="inlineStr">
        <is>
          <t>ホルン管　５０-３５</t>
        </is>
      </c>
      <c r="D631" s="158" t="n"/>
      <c r="E631" s="158" t="n"/>
      <c r="F631" s="158" t="n"/>
      <c r="G631" s="158" t="n"/>
      <c r="H631" s="158" t="n"/>
      <c r="I631" s="158" t="n">
        <v>3</v>
      </c>
      <c r="J631" s="158" t="inlineStr">
        <is>
          <t>スリーブ</t>
        </is>
      </c>
      <c r="K631" s="158" t="n">
        <v>0</v>
      </c>
      <c r="L631" s="158" t="n"/>
      <c r="M631" s="158" t="n">
        <v>0</v>
      </c>
      <c r="N631" s="158" t="n"/>
      <c r="O631" s="158" t="n">
        <v>80</v>
      </c>
      <c r="P631" s="158" t="n">
        <v>2</v>
      </c>
      <c r="Q631" s="158" t="n">
        <v>0</v>
      </c>
      <c r="R631" s="158" t="n">
        <v>3</v>
      </c>
      <c r="S631" s="158" t="inlineStr">
        <is>
          <t>四捨五入</t>
        </is>
      </c>
      <c r="T631" s="158" t="n">
        <v>1</v>
      </c>
      <c r="U631" s="158" t="inlineStr">
        <is>
          <t xml:space="preserve">  一円未満</t>
        </is>
      </c>
      <c r="V631" s="158" t="n">
        <v>3</v>
      </c>
      <c r="W631" s="158" t="inlineStr">
        <is>
          <t>四捨五入</t>
        </is>
      </c>
      <c r="X631" s="158" t="n">
        <v>0</v>
      </c>
      <c r="Y631" s="158" t="n">
        <v>0</v>
      </c>
      <c r="Z631" s="158" t="n">
        <v>165</v>
      </c>
    </row>
    <row r="632">
      <c r="A632" s="158" t="n">
        <v>37535</v>
      </c>
      <c r="B632" s="158" t="n">
        <v>3710350</v>
      </c>
      <c r="C632" s="158" t="inlineStr">
        <is>
          <t>３５Ｌ</t>
        </is>
      </c>
      <c r="D632" s="158" t="n"/>
      <c r="E632" s="158" t="n"/>
      <c r="F632" s="158" t="n"/>
      <c r="G632" s="158" t="n"/>
      <c r="H632" s="158" t="n"/>
      <c r="I632" s="158" t="n">
        <v>3</v>
      </c>
      <c r="J632" s="158" t="inlineStr">
        <is>
          <t>スリーブ</t>
        </is>
      </c>
      <c r="K632" s="158" t="n">
        <v>19</v>
      </c>
      <c r="L632" s="158" t="inlineStr">
        <is>
          <t>サンセラム　Ｌ管・Ｔ管</t>
        </is>
      </c>
      <c r="M632" s="158" t="n">
        <v>0</v>
      </c>
      <c r="N632" s="158" t="n"/>
      <c r="O632" s="158" t="n">
        <v>90</v>
      </c>
      <c r="P632" s="158" t="n">
        <v>2</v>
      </c>
      <c r="Q632" s="158" t="n">
        <v>0</v>
      </c>
      <c r="R632" s="158" t="n">
        <v>3</v>
      </c>
      <c r="S632" s="158" t="inlineStr">
        <is>
          <t>四捨五入</t>
        </is>
      </c>
      <c r="T632" s="158" t="n">
        <v>1</v>
      </c>
      <c r="U632" s="158" t="inlineStr">
        <is>
          <t xml:space="preserve">  一円未満</t>
        </is>
      </c>
      <c r="V632" s="158" t="n">
        <v>3</v>
      </c>
      <c r="W632" s="158" t="inlineStr">
        <is>
          <t>四捨五入</t>
        </is>
      </c>
      <c r="X632" s="158" t="n">
        <v>0</v>
      </c>
      <c r="Y632" s="158" t="n">
        <v>0</v>
      </c>
      <c r="Z632" s="158" t="n">
        <v>76</v>
      </c>
    </row>
    <row r="633">
      <c r="A633" s="158" t="n">
        <v>37550</v>
      </c>
      <c r="B633" s="158" t="n">
        <v>3710500</v>
      </c>
      <c r="C633" s="158" t="inlineStr">
        <is>
          <t>５０Ｌ</t>
        </is>
      </c>
      <c r="D633" s="158" t="n"/>
      <c r="E633" s="158" t="n"/>
      <c r="F633" s="158" t="n"/>
      <c r="G633" s="158" t="n"/>
      <c r="H633" s="158" t="n"/>
      <c r="I633" s="158" t="n">
        <v>3</v>
      </c>
      <c r="J633" s="158" t="inlineStr">
        <is>
          <t>スリーブ</t>
        </is>
      </c>
      <c r="K633" s="158" t="n">
        <v>16</v>
      </c>
      <c r="L633" s="158" t="inlineStr">
        <is>
          <t>イノウエ　Ｌ管・Ｔ管</t>
        </is>
      </c>
      <c r="M633" s="158" t="n">
        <v>0</v>
      </c>
      <c r="N633" s="158" t="n"/>
      <c r="O633" s="158" t="n">
        <v>50</v>
      </c>
      <c r="P633" s="158" t="n">
        <v>2</v>
      </c>
      <c r="Q633" s="158" t="n">
        <v>0</v>
      </c>
      <c r="R633" s="158" t="n">
        <v>3</v>
      </c>
      <c r="S633" s="158" t="inlineStr">
        <is>
          <t>四捨五入</t>
        </is>
      </c>
      <c r="T633" s="158" t="n">
        <v>1</v>
      </c>
      <c r="U633" s="158" t="inlineStr">
        <is>
          <t xml:space="preserve">  一円未満</t>
        </is>
      </c>
      <c r="V633" s="158" t="n">
        <v>3</v>
      </c>
      <c r="W633" s="158" t="inlineStr">
        <is>
          <t>四捨五入</t>
        </is>
      </c>
      <c r="X633" s="158" t="n">
        <v>0</v>
      </c>
      <c r="Y633" s="158" t="n">
        <v>0</v>
      </c>
      <c r="Z633" s="158" t="n">
        <v>105</v>
      </c>
    </row>
    <row r="634">
      <c r="A634" s="158" t="n">
        <v>37536</v>
      </c>
      <c r="B634" s="158" t="n">
        <v>3710501</v>
      </c>
      <c r="C634" s="158" t="inlineStr">
        <is>
          <t>５０－３５Ｌ</t>
        </is>
      </c>
      <c r="D634" s="158" t="n"/>
      <c r="E634" s="158" t="n"/>
      <c r="F634" s="158" t="n"/>
      <c r="G634" s="158" t="n"/>
      <c r="H634" s="158" t="n"/>
      <c r="I634" s="158" t="n">
        <v>3</v>
      </c>
      <c r="J634" s="158" t="inlineStr">
        <is>
          <t>スリーブ</t>
        </is>
      </c>
      <c r="K634" s="158" t="n">
        <v>19</v>
      </c>
      <c r="L634" s="158" t="inlineStr">
        <is>
          <t>サンセラム　Ｌ管・Ｔ管</t>
        </is>
      </c>
      <c r="M634" s="158" t="n">
        <v>0</v>
      </c>
      <c r="N634" s="158" t="n"/>
      <c r="O634" s="158" t="n">
        <v>50</v>
      </c>
      <c r="P634" s="158" t="n">
        <v>2</v>
      </c>
      <c r="Q634" s="158" t="n">
        <v>0</v>
      </c>
      <c r="R634" s="158" t="n">
        <v>3</v>
      </c>
      <c r="S634" s="158" t="inlineStr">
        <is>
          <t>四捨五入</t>
        </is>
      </c>
      <c r="T634" s="158" t="n">
        <v>1</v>
      </c>
      <c r="U634" s="158" t="inlineStr">
        <is>
          <t xml:space="preserve">  一円未満</t>
        </is>
      </c>
      <c r="V634" s="158" t="n">
        <v>3</v>
      </c>
      <c r="W634" s="158" t="inlineStr">
        <is>
          <t>四捨五入</t>
        </is>
      </c>
      <c r="X634" s="158" t="n">
        <v>0</v>
      </c>
      <c r="Y634" s="158" t="n">
        <v>0</v>
      </c>
      <c r="Z634" s="158" t="n">
        <v>209</v>
      </c>
    </row>
    <row r="635">
      <c r="A635" s="158" t="n">
        <v>37560</v>
      </c>
      <c r="B635" s="158" t="n">
        <v>3710600</v>
      </c>
      <c r="C635" s="158" t="inlineStr">
        <is>
          <t>６０Ｌ</t>
        </is>
      </c>
      <c r="D635" s="158" t="n"/>
      <c r="E635" s="158" t="n"/>
      <c r="F635" s="158" t="n"/>
      <c r="G635" s="158" t="n"/>
      <c r="H635" s="158" t="n"/>
      <c r="I635" s="158" t="n">
        <v>3</v>
      </c>
      <c r="J635" s="158" t="inlineStr">
        <is>
          <t>スリーブ</t>
        </is>
      </c>
      <c r="K635" s="158" t="n">
        <v>16</v>
      </c>
      <c r="L635" s="158" t="inlineStr">
        <is>
          <t>イノウエ　Ｌ管・Ｔ管</t>
        </is>
      </c>
      <c r="M635" s="158" t="n">
        <v>0</v>
      </c>
      <c r="N635" s="158" t="n"/>
      <c r="O635" s="158" t="n">
        <v>30</v>
      </c>
      <c r="P635" s="158" t="n">
        <v>2</v>
      </c>
      <c r="Q635" s="158" t="n">
        <v>0</v>
      </c>
      <c r="R635" s="158" t="n">
        <v>3</v>
      </c>
      <c r="S635" s="158" t="inlineStr">
        <is>
          <t>四捨五入</t>
        </is>
      </c>
      <c r="T635" s="158" t="n">
        <v>1</v>
      </c>
      <c r="U635" s="158" t="inlineStr">
        <is>
          <t xml:space="preserve">  一円未満</t>
        </is>
      </c>
      <c r="V635" s="158" t="n">
        <v>3</v>
      </c>
      <c r="W635" s="158" t="inlineStr">
        <is>
          <t>四捨五入</t>
        </is>
      </c>
      <c r="X635" s="158" t="n">
        <v>0</v>
      </c>
      <c r="Y635" s="158" t="n">
        <v>0</v>
      </c>
      <c r="Z635" s="158" t="n">
        <v>121</v>
      </c>
    </row>
    <row r="636">
      <c r="A636" s="158" t="n">
        <v>37570</v>
      </c>
      <c r="B636" s="158" t="n">
        <v>3710700</v>
      </c>
      <c r="C636" s="158" t="inlineStr">
        <is>
          <t>７０Ｌ</t>
        </is>
      </c>
      <c r="D636" s="158" t="n"/>
      <c r="E636" s="158" t="n"/>
      <c r="F636" s="158" t="n"/>
      <c r="G636" s="158" t="n"/>
      <c r="H636" s="158" t="n"/>
      <c r="I636" s="158" t="n">
        <v>3</v>
      </c>
      <c r="J636" s="158" t="inlineStr">
        <is>
          <t>スリーブ</t>
        </is>
      </c>
      <c r="K636" s="158" t="n">
        <v>16</v>
      </c>
      <c r="L636" s="158" t="inlineStr">
        <is>
          <t>イノウエ　Ｌ管・Ｔ管</t>
        </is>
      </c>
      <c r="M636" s="158" t="n">
        <v>0</v>
      </c>
      <c r="N636" s="158" t="n"/>
      <c r="O636" s="158" t="n">
        <v>18</v>
      </c>
      <c r="P636" s="158" t="n">
        <v>2</v>
      </c>
      <c r="Q636" s="158" t="n">
        <v>0</v>
      </c>
      <c r="R636" s="158" t="n">
        <v>3</v>
      </c>
      <c r="S636" s="158" t="inlineStr">
        <is>
          <t>四捨五入</t>
        </is>
      </c>
      <c r="T636" s="158" t="n">
        <v>1</v>
      </c>
      <c r="U636" s="158" t="inlineStr">
        <is>
          <t xml:space="preserve">  一円未満</t>
        </is>
      </c>
      <c r="V636" s="158" t="n">
        <v>3</v>
      </c>
      <c r="W636" s="158" t="inlineStr">
        <is>
          <t>四捨五入</t>
        </is>
      </c>
      <c r="X636" s="158" t="n">
        <v>0</v>
      </c>
      <c r="Y636" s="158" t="n">
        <v>0</v>
      </c>
      <c r="Z636" s="158" t="n">
        <v>154</v>
      </c>
    </row>
    <row r="637">
      <c r="A637" s="158" t="n">
        <v>37580</v>
      </c>
      <c r="B637" s="158" t="n">
        <v>3710800</v>
      </c>
      <c r="C637" s="158" t="inlineStr">
        <is>
          <t>８０Ｌ</t>
        </is>
      </c>
      <c r="D637" s="158" t="n"/>
      <c r="E637" s="158" t="n"/>
      <c r="F637" s="158" t="n"/>
      <c r="G637" s="158" t="n"/>
      <c r="H637" s="158" t="n"/>
      <c r="I637" s="158" t="n">
        <v>3</v>
      </c>
      <c r="J637" s="158" t="inlineStr">
        <is>
          <t>スリーブ</t>
        </is>
      </c>
      <c r="K637" s="158" t="n">
        <v>16</v>
      </c>
      <c r="L637" s="158" t="inlineStr">
        <is>
          <t>イノウエ　Ｌ管・Ｔ管</t>
        </is>
      </c>
      <c r="M637" s="158" t="n">
        <v>0</v>
      </c>
      <c r="N637" s="158" t="n"/>
      <c r="O637" s="158" t="n">
        <v>21</v>
      </c>
      <c r="P637" s="158" t="n">
        <v>2</v>
      </c>
      <c r="Q637" s="158" t="n">
        <v>0</v>
      </c>
      <c r="R637" s="158" t="n">
        <v>3</v>
      </c>
      <c r="S637" s="158" t="inlineStr">
        <is>
          <t>四捨五入</t>
        </is>
      </c>
      <c r="T637" s="158" t="n">
        <v>1</v>
      </c>
      <c r="U637" s="158" t="inlineStr">
        <is>
          <t xml:space="preserve">  一円未満</t>
        </is>
      </c>
      <c r="V637" s="158" t="n">
        <v>3</v>
      </c>
      <c r="W637" s="158" t="inlineStr">
        <is>
          <t>四捨五入</t>
        </is>
      </c>
      <c r="X637" s="158" t="n">
        <v>0</v>
      </c>
      <c r="Y637" s="158" t="n">
        <v>0</v>
      </c>
      <c r="Z637" s="158" t="n">
        <v>220</v>
      </c>
    </row>
    <row r="638">
      <c r="A638" s="158" t="n">
        <v>37581</v>
      </c>
      <c r="B638" s="158" t="n">
        <v>3710801</v>
      </c>
      <c r="C638" s="158" t="inlineStr">
        <is>
          <t>８０Ｌ 特</t>
        </is>
      </c>
      <c r="D638" s="158" t="n"/>
      <c r="E638" s="158" t="n"/>
      <c r="F638" s="158" t="n">
        <v>1</v>
      </c>
      <c r="G638" s="158" t="n"/>
      <c r="H638" s="158" t="n"/>
      <c r="I638" s="158" t="n">
        <v>3</v>
      </c>
      <c r="J638" s="158" t="inlineStr">
        <is>
          <t>スリーブ</t>
        </is>
      </c>
      <c r="K638" s="158" t="n">
        <v>16</v>
      </c>
      <c r="L638" s="158" t="inlineStr">
        <is>
          <t>イノウエ　Ｌ管・Ｔ管</t>
        </is>
      </c>
      <c r="M638" s="158" t="n">
        <v>0</v>
      </c>
      <c r="N638" s="158" t="n"/>
      <c r="O638" s="158" t="n">
        <v>15</v>
      </c>
      <c r="P638" s="158" t="n">
        <v>2</v>
      </c>
      <c r="Q638" s="158" t="n">
        <v>0</v>
      </c>
      <c r="R638" s="158" t="n">
        <v>3</v>
      </c>
      <c r="S638" s="158" t="inlineStr">
        <is>
          <t>四捨五入</t>
        </is>
      </c>
      <c r="T638" s="158" t="n">
        <v>1</v>
      </c>
      <c r="U638" s="158" t="inlineStr">
        <is>
          <t xml:space="preserve">  一円未満</t>
        </is>
      </c>
      <c r="V638" s="158" t="n">
        <v>3</v>
      </c>
      <c r="W638" s="158" t="inlineStr">
        <is>
          <t>四捨五入</t>
        </is>
      </c>
      <c r="X638" s="158" t="n">
        <v>0</v>
      </c>
      <c r="Y638" s="158" t="n">
        <v>0</v>
      </c>
      <c r="Z638" s="158" t="n">
        <v>220</v>
      </c>
    </row>
    <row r="639">
      <c r="A639" s="158" t="n">
        <v>37590</v>
      </c>
      <c r="B639" s="158" t="n">
        <v>3710900</v>
      </c>
      <c r="C639" s="158" t="inlineStr">
        <is>
          <t>９０Ｌ</t>
        </is>
      </c>
      <c r="D639" s="158" t="n"/>
      <c r="E639" s="158" t="n"/>
      <c r="F639" s="158" t="n"/>
      <c r="G639" s="158" t="n"/>
      <c r="H639" s="158" t="n"/>
      <c r="I639" s="158" t="n">
        <v>3</v>
      </c>
      <c r="J639" s="158" t="inlineStr">
        <is>
          <t>スリーブ</t>
        </is>
      </c>
      <c r="K639" s="158" t="n">
        <v>16</v>
      </c>
      <c r="L639" s="158" t="inlineStr">
        <is>
          <t>イノウエ　Ｌ管・Ｔ管</t>
        </is>
      </c>
      <c r="M639" s="158" t="n">
        <v>0</v>
      </c>
      <c r="N639" s="158" t="n"/>
      <c r="O639" s="158" t="n">
        <v>10</v>
      </c>
      <c r="P639" s="158" t="n">
        <v>2</v>
      </c>
      <c r="Q639" s="158" t="n">
        <v>0</v>
      </c>
      <c r="R639" s="158" t="n">
        <v>3</v>
      </c>
      <c r="S639" s="158" t="inlineStr">
        <is>
          <t>四捨五入</t>
        </is>
      </c>
      <c r="T639" s="158" t="n">
        <v>1</v>
      </c>
      <c r="U639" s="158" t="inlineStr">
        <is>
          <t xml:space="preserve">  一円未満</t>
        </is>
      </c>
      <c r="V639" s="158" t="n">
        <v>3</v>
      </c>
      <c r="W639" s="158" t="inlineStr">
        <is>
          <t>四捨五入</t>
        </is>
      </c>
      <c r="X639" s="158" t="n">
        <v>0</v>
      </c>
      <c r="Y639" s="158" t="n">
        <v>0</v>
      </c>
      <c r="Z639" s="158" t="n">
        <v>264</v>
      </c>
    </row>
    <row r="640">
      <c r="A640" s="158" t="n">
        <v>37600</v>
      </c>
      <c r="B640" s="158" t="n">
        <v>3711000</v>
      </c>
      <c r="C640" s="158" t="inlineStr">
        <is>
          <t>１００Ｌ</t>
        </is>
      </c>
      <c r="D640" s="158" t="n"/>
      <c r="E640" s="158" t="n"/>
      <c r="F640" s="158" t="n"/>
      <c r="G640" s="158" t="n"/>
      <c r="H640" s="158" t="n"/>
      <c r="I640" s="158" t="n">
        <v>3</v>
      </c>
      <c r="J640" s="158" t="inlineStr">
        <is>
          <t>スリーブ</t>
        </is>
      </c>
      <c r="K640" s="158" t="n">
        <v>16</v>
      </c>
      <c r="L640" s="158" t="inlineStr">
        <is>
          <t>イノウエ　Ｌ管・Ｔ管</t>
        </is>
      </c>
      <c r="M640" s="158" t="n">
        <v>0</v>
      </c>
      <c r="N640" s="158" t="n"/>
      <c r="O640" s="158" t="n">
        <v>9</v>
      </c>
      <c r="P640" s="158" t="n">
        <v>2</v>
      </c>
      <c r="Q640" s="158" t="n">
        <v>0</v>
      </c>
      <c r="R640" s="158" t="n">
        <v>3</v>
      </c>
      <c r="S640" s="158" t="inlineStr">
        <is>
          <t>四捨五入</t>
        </is>
      </c>
      <c r="T640" s="158" t="n">
        <v>1</v>
      </c>
      <c r="U640" s="158" t="inlineStr">
        <is>
          <t xml:space="preserve">  一円未満</t>
        </is>
      </c>
      <c r="V640" s="158" t="n">
        <v>3</v>
      </c>
      <c r="W640" s="158" t="inlineStr">
        <is>
          <t>四捨五入</t>
        </is>
      </c>
      <c r="X640" s="158" t="n">
        <v>0</v>
      </c>
      <c r="Y640" s="158" t="n">
        <v>0</v>
      </c>
      <c r="Z640" s="158" t="n">
        <v>399</v>
      </c>
    </row>
    <row r="641">
      <c r="A641" s="158" t="n">
        <v>37601</v>
      </c>
      <c r="B641" s="158" t="n">
        <v>3711001</v>
      </c>
      <c r="C641" s="158" t="inlineStr">
        <is>
          <t>１００Ｌ</t>
        </is>
      </c>
      <c r="D641" s="158" t="n"/>
      <c r="E641" s="158" t="n"/>
      <c r="F641" s="158" t="n"/>
      <c r="G641" s="158" t="n"/>
      <c r="H641" s="158" t="n"/>
      <c r="I641" s="158" t="n">
        <v>3</v>
      </c>
      <c r="J641" s="158" t="inlineStr">
        <is>
          <t>スリーブ</t>
        </is>
      </c>
      <c r="K641" s="158" t="n">
        <v>16</v>
      </c>
      <c r="L641" s="158" t="inlineStr">
        <is>
          <t>イノウエ　Ｌ管・Ｔ管</t>
        </is>
      </c>
      <c r="M641" s="158" t="n">
        <v>0</v>
      </c>
      <c r="N641" s="158" t="n"/>
      <c r="O641" s="158" t="n">
        <v>6</v>
      </c>
      <c r="P641" s="158" t="n">
        <v>2</v>
      </c>
      <c r="Q641" s="158" t="n">
        <v>0</v>
      </c>
      <c r="R641" s="158" t="n">
        <v>3</v>
      </c>
      <c r="S641" s="158" t="inlineStr">
        <is>
          <t>四捨五入</t>
        </is>
      </c>
      <c r="T641" s="158" t="n">
        <v>1</v>
      </c>
      <c r="U641" s="158" t="inlineStr">
        <is>
          <t xml:space="preserve">  一円未満</t>
        </is>
      </c>
      <c r="V641" s="158" t="n">
        <v>3</v>
      </c>
      <c r="W641" s="158" t="inlineStr">
        <is>
          <t>四捨五入</t>
        </is>
      </c>
      <c r="X641" s="158" t="n">
        <v>0</v>
      </c>
      <c r="Y641" s="158" t="n">
        <v>0</v>
      </c>
      <c r="Z641" s="158" t="n">
        <v>399</v>
      </c>
    </row>
    <row r="642">
      <c r="A642" s="158" t="n">
        <v>37602</v>
      </c>
      <c r="B642" s="158" t="n">
        <v>3711002</v>
      </c>
      <c r="C642" s="158" t="inlineStr">
        <is>
          <t>ホルン管　１００－７５</t>
        </is>
      </c>
      <c r="D642" s="158" t="n"/>
      <c r="E642" s="158" t="n"/>
      <c r="F642" s="158" t="n"/>
      <c r="G642" s="158" t="n"/>
      <c r="H642" s="158" t="n"/>
      <c r="I642" s="158" t="n">
        <v>3</v>
      </c>
      <c r="J642" s="158" t="inlineStr">
        <is>
          <t>スリーブ</t>
        </is>
      </c>
      <c r="K642" s="158" t="n">
        <v>19</v>
      </c>
      <c r="L642" s="158" t="inlineStr">
        <is>
          <t>サンセラム　Ｌ管・Ｔ管</t>
        </is>
      </c>
      <c r="M642" s="158" t="n">
        <v>0</v>
      </c>
      <c r="N642" s="158" t="n"/>
      <c r="O642" s="158" t="n">
        <v>0</v>
      </c>
      <c r="P642" s="158" t="n">
        <v>2</v>
      </c>
      <c r="Q642" s="158" t="n">
        <v>0</v>
      </c>
      <c r="R642" s="158" t="n">
        <v>3</v>
      </c>
      <c r="S642" s="158" t="inlineStr">
        <is>
          <t>四捨五入</t>
        </is>
      </c>
      <c r="T642" s="158" t="n">
        <v>1</v>
      </c>
      <c r="U642" s="158" t="inlineStr">
        <is>
          <t xml:space="preserve">  一円未満</t>
        </is>
      </c>
      <c r="V642" s="158" t="n">
        <v>3</v>
      </c>
      <c r="W642" s="158" t="inlineStr">
        <is>
          <t>四捨五入</t>
        </is>
      </c>
      <c r="X642" s="158" t="n">
        <v>0</v>
      </c>
      <c r="Y642" s="158" t="n">
        <v>0</v>
      </c>
      <c r="Z642" s="158" t="n">
        <v>605</v>
      </c>
    </row>
    <row r="643">
      <c r="A643" s="158" t="n"/>
      <c r="B643" s="158" t="n">
        <v>3751040</v>
      </c>
      <c r="C643" s="158" t="inlineStr">
        <is>
          <t>ﾊｲｱﾙＬ型管　４０Ｌ</t>
        </is>
      </c>
      <c r="D643" s="158" t="n"/>
      <c r="E643" s="158" t="n"/>
      <c r="F643" s="158" t="n"/>
      <c r="G643" s="158" t="n"/>
      <c r="H643" s="158" t="n"/>
      <c r="I643" s="158" t="n">
        <v>3</v>
      </c>
      <c r="J643" s="158" t="inlineStr">
        <is>
          <t>スリーブ</t>
        </is>
      </c>
      <c r="K643" s="158" t="n">
        <v>16</v>
      </c>
      <c r="L643" s="158" t="inlineStr">
        <is>
          <t>イノウエ　Ｌ管・Ｔ管</t>
        </is>
      </c>
      <c r="M643" s="158" t="n">
        <v>0</v>
      </c>
      <c r="N643" s="158" t="n"/>
      <c r="O643" s="158" t="n">
        <v>75</v>
      </c>
      <c r="P643" s="158" t="n">
        <v>2</v>
      </c>
      <c r="Q643" s="158" t="n">
        <v>0</v>
      </c>
      <c r="R643" s="158" t="n">
        <v>3</v>
      </c>
      <c r="S643" s="158" t="inlineStr">
        <is>
          <t>四捨五入</t>
        </is>
      </c>
      <c r="T643" s="158" t="n">
        <v>1</v>
      </c>
      <c r="U643" s="158" t="inlineStr">
        <is>
          <t xml:space="preserve">  一円未満</t>
        </is>
      </c>
      <c r="V643" s="158" t="n">
        <v>3</v>
      </c>
      <c r="W643" s="158" t="inlineStr">
        <is>
          <t>四捨五入</t>
        </is>
      </c>
      <c r="X643" s="158" t="n">
        <v>0</v>
      </c>
      <c r="Y643" s="158" t="n">
        <v>0</v>
      </c>
      <c r="Z643" s="158" t="n">
        <v>172</v>
      </c>
    </row>
    <row r="644">
      <c r="A644" s="158" t="n">
        <v>36060</v>
      </c>
      <c r="B644" s="158" t="n">
        <v>3751060</v>
      </c>
      <c r="C644" s="158" t="inlineStr">
        <is>
          <t>ﾊｲｱﾙＬ型管　６０Ｌ</t>
        </is>
      </c>
      <c r="D644" s="158" t="n"/>
      <c r="E644" s="158" t="n"/>
      <c r="F644" s="158" t="n"/>
      <c r="G644" s="158" t="n"/>
      <c r="H644" s="158" t="n"/>
      <c r="I644" s="158" t="n">
        <v>3</v>
      </c>
      <c r="J644" s="158" t="inlineStr">
        <is>
          <t>スリーブ</t>
        </is>
      </c>
      <c r="K644" s="158" t="n">
        <v>16</v>
      </c>
      <c r="L644" s="158" t="inlineStr">
        <is>
          <t>イノウエ　Ｌ管・Ｔ管</t>
        </is>
      </c>
      <c r="M644" s="158" t="n">
        <v>0</v>
      </c>
      <c r="N644" s="158" t="n"/>
      <c r="O644" s="158" t="n">
        <v>27</v>
      </c>
      <c r="P644" s="158" t="n">
        <v>2</v>
      </c>
      <c r="Q644" s="158" t="n">
        <v>0</v>
      </c>
      <c r="R644" s="158" t="n">
        <v>3</v>
      </c>
      <c r="S644" s="158" t="inlineStr">
        <is>
          <t>四捨五入</t>
        </is>
      </c>
      <c r="T644" s="158" t="n">
        <v>1</v>
      </c>
      <c r="U644" s="158" t="inlineStr">
        <is>
          <t xml:space="preserve">  一円未満</t>
        </is>
      </c>
      <c r="V644" s="158" t="n">
        <v>3</v>
      </c>
      <c r="W644" s="158" t="inlineStr">
        <is>
          <t>四捨五入</t>
        </is>
      </c>
      <c r="X644" s="158" t="n">
        <v>0</v>
      </c>
      <c r="Y644" s="158" t="n">
        <v>0</v>
      </c>
      <c r="Z644" s="158" t="n">
        <v>240</v>
      </c>
    </row>
    <row r="645">
      <c r="A645" s="158" t="n">
        <v>36080</v>
      </c>
      <c r="B645" s="158" t="n">
        <v>3751080</v>
      </c>
      <c r="C645" s="158" t="inlineStr">
        <is>
          <t>ﾊｲｱﾙＬ型管　８０Ｌ</t>
        </is>
      </c>
      <c r="D645" s="158" t="n"/>
      <c r="E645" s="158" t="n"/>
      <c r="F645" s="158" t="n"/>
      <c r="G645" s="158" t="n"/>
      <c r="H645" s="158" t="n"/>
      <c r="I645" s="158" t="n">
        <v>3</v>
      </c>
      <c r="J645" s="158" t="inlineStr">
        <is>
          <t>スリーブ</t>
        </is>
      </c>
      <c r="K645" s="158" t="n">
        <v>16</v>
      </c>
      <c r="L645" s="158" t="inlineStr">
        <is>
          <t>イノウエ　Ｌ管・Ｔ管</t>
        </is>
      </c>
      <c r="M645" s="158" t="n">
        <v>0</v>
      </c>
      <c r="N645" s="158" t="n"/>
      <c r="O645" s="158" t="n">
        <v>16</v>
      </c>
      <c r="P645" s="158" t="n">
        <v>2</v>
      </c>
      <c r="Q645" s="158" t="n">
        <v>0</v>
      </c>
      <c r="R645" s="158" t="n">
        <v>3</v>
      </c>
      <c r="S645" s="158" t="inlineStr">
        <is>
          <t>四捨五入</t>
        </is>
      </c>
      <c r="T645" s="158" t="n">
        <v>1</v>
      </c>
      <c r="U645" s="158" t="inlineStr">
        <is>
          <t xml:space="preserve">  一円未満</t>
        </is>
      </c>
      <c r="V645" s="158" t="n">
        <v>3</v>
      </c>
      <c r="W645" s="158" t="inlineStr">
        <is>
          <t>四捨五入</t>
        </is>
      </c>
      <c r="X645" s="158" t="n">
        <v>0</v>
      </c>
      <c r="Y645" s="158" t="n">
        <v>0</v>
      </c>
      <c r="Z645" s="158" t="n">
        <v>334</v>
      </c>
    </row>
    <row r="646">
      <c r="A646" s="158" t="n"/>
      <c r="B646" s="158" t="n">
        <v>3799999</v>
      </c>
      <c r="C646" s="158" t="inlineStr">
        <is>
          <t>Ｌ型管　特注品</t>
        </is>
      </c>
      <c r="D646" s="158" t="n"/>
      <c r="E646" s="158" t="n"/>
      <c r="F646" s="158" t="n"/>
      <c r="G646" s="158" t="n"/>
      <c r="H646" s="158" t="n"/>
      <c r="I646" s="158" t="n">
        <v>3</v>
      </c>
      <c r="J646" s="158" t="inlineStr">
        <is>
          <t>スリーブ</t>
        </is>
      </c>
      <c r="K646" s="158" t="n">
        <v>16</v>
      </c>
      <c r="L646" s="158" t="inlineStr">
        <is>
          <t>イノウエ　Ｌ管・Ｔ管</t>
        </is>
      </c>
      <c r="M646" s="158" t="n">
        <v>0</v>
      </c>
      <c r="N646" s="158" t="n"/>
      <c r="O646" s="158" t="n">
        <v>0</v>
      </c>
      <c r="P646" s="158" t="n">
        <v>2</v>
      </c>
      <c r="Q646" s="158" t="n">
        <v>0</v>
      </c>
      <c r="R646" s="158" t="n">
        <v>3</v>
      </c>
      <c r="S646" s="158" t="inlineStr">
        <is>
          <t>四捨五入</t>
        </is>
      </c>
      <c r="T646" s="158" t="n">
        <v>1</v>
      </c>
      <c r="U646" s="158" t="inlineStr">
        <is>
          <t xml:space="preserve">  一円未満</t>
        </is>
      </c>
      <c r="V646" s="158" t="n">
        <v>3</v>
      </c>
      <c r="W646" s="158" t="inlineStr">
        <is>
          <t>四捨五入</t>
        </is>
      </c>
      <c r="X646" s="158" t="n">
        <v>0</v>
      </c>
      <c r="Y646" s="158" t="n">
        <v>0</v>
      </c>
      <c r="Z646" s="158" t="n">
        <v>0</v>
      </c>
    </row>
    <row r="647">
      <c r="A647" s="158" t="n">
        <v>38020</v>
      </c>
      <c r="B647" s="158" t="n">
        <v>3800200</v>
      </c>
      <c r="C647" s="158" t="inlineStr">
        <is>
          <t>２０ＴＡ</t>
        </is>
      </c>
      <c r="D647" s="158" t="n"/>
      <c r="E647" s="158" t="n"/>
      <c r="F647" s="158" t="n"/>
      <c r="G647" s="158" t="n"/>
      <c r="H647" s="158" t="n"/>
      <c r="I647" s="158" t="n">
        <v>3</v>
      </c>
      <c r="J647" s="158" t="inlineStr">
        <is>
          <t>スリーブ</t>
        </is>
      </c>
      <c r="K647" s="158" t="n">
        <v>19</v>
      </c>
      <c r="L647" s="158" t="inlineStr">
        <is>
          <t>サンセラム　Ｌ管・Ｔ管</t>
        </is>
      </c>
      <c r="M647" s="158" t="n">
        <v>0</v>
      </c>
      <c r="N647" s="158" t="n"/>
      <c r="O647" s="158" t="n">
        <v>260</v>
      </c>
      <c r="P647" s="158" t="n">
        <v>2</v>
      </c>
      <c r="Q647" s="158" t="n">
        <v>0</v>
      </c>
      <c r="R647" s="158" t="n">
        <v>3</v>
      </c>
      <c r="S647" s="158" t="inlineStr">
        <is>
          <t>四捨五入</t>
        </is>
      </c>
      <c r="T647" s="158" t="n">
        <v>1</v>
      </c>
      <c r="U647" s="158" t="inlineStr">
        <is>
          <t xml:space="preserve">  一円未満</t>
        </is>
      </c>
      <c r="V647" s="158" t="n">
        <v>3</v>
      </c>
      <c r="W647" s="158" t="inlineStr">
        <is>
          <t>四捨五入</t>
        </is>
      </c>
      <c r="X647" s="158" t="n">
        <v>0</v>
      </c>
      <c r="Y647" s="158" t="n">
        <v>0</v>
      </c>
      <c r="Z647" s="158" t="n">
        <v>72</v>
      </c>
    </row>
    <row r="648">
      <c r="A648" s="158" t="n">
        <v>3800253</v>
      </c>
      <c r="B648" s="158" t="n">
        <v>3800203</v>
      </c>
      <c r="C648" s="158" t="inlineStr">
        <is>
          <t>２０ＴＡ　新</t>
        </is>
      </c>
      <c r="D648" s="158" t="n"/>
      <c r="E648" s="158" t="n"/>
      <c r="F648" s="158" t="n"/>
      <c r="G648" s="158" t="n"/>
      <c r="H648" s="158" t="n"/>
      <c r="I648" s="158" t="n">
        <v>3</v>
      </c>
      <c r="J648" s="158" t="inlineStr">
        <is>
          <t>スリーブ</t>
        </is>
      </c>
      <c r="K648" s="158" t="n">
        <v>19</v>
      </c>
      <c r="L648" s="158" t="inlineStr">
        <is>
          <t>サンセラム　Ｌ管・Ｔ管</t>
        </is>
      </c>
      <c r="M648" s="158" t="n">
        <v>0</v>
      </c>
      <c r="N648" s="158" t="n"/>
      <c r="O648" s="158" t="n">
        <v>260</v>
      </c>
      <c r="P648" s="158" t="n">
        <v>2</v>
      </c>
      <c r="Q648" s="158" t="n">
        <v>0</v>
      </c>
      <c r="R648" s="158" t="n">
        <v>3</v>
      </c>
      <c r="S648" s="158" t="inlineStr">
        <is>
          <t>四捨五入</t>
        </is>
      </c>
      <c r="T648" s="158" t="n">
        <v>1</v>
      </c>
      <c r="U648" s="158" t="inlineStr">
        <is>
          <t xml:space="preserve">  一円未満</t>
        </is>
      </c>
      <c r="V648" s="158" t="n">
        <v>3</v>
      </c>
      <c r="W648" s="158" t="inlineStr">
        <is>
          <t>四捨五入</t>
        </is>
      </c>
      <c r="X648" s="158" t="n">
        <v>0</v>
      </c>
      <c r="Y648" s="158" t="n">
        <v>0</v>
      </c>
      <c r="Z648" s="158" t="n">
        <v>72</v>
      </c>
    </row>
    <row r="649">
      <c r="A649" s="158" t="n">
        <v>38025</v>
      </c>
      <c r="B649" s="158" t="n">
        <v>3800250</v>
      </c>
      <c r="C649" s="158" t="inlineStr">
        <is>
          <t>２５ＴＡ</t>
        </is>
      </c>
      <c r="D649" s="158" t="n"/>
      <c r="E649" s="158" t="n"/>
      <c r="F649" s="158" t="n"/>
      <c r="G649" s="158" t="n"/>
      <c r="H649" s="158" t="n"/>
      <c r="I649" s="158" t="n">
        <v>3</v>
      </c>
      <c r="J649" s="158" t="inlineStr">
        <is>
          <t>スリーブ</t>
        </is>
      </c>
      <c r="K649" s="158" t="n">
        <v>19</v>
      </c>
      <c r="L649" s="158" t="inlineStr">
        <is>
          <t>サンセラム　Ｌ管・Ｔ管</t>
        </is>
      </c>
      <c r="M649" s="158" t="n">
        <v>0</v>
      </c>
      <c r="N649" s="158" t="n"/>
      <c r="O649" s="158" t="n">
        <v>168</v>
      </c>
      <c r="P649" s="158" t="n">
        <v>2</v>
      </c>
      <c r="Q649" s="158" t="n">
        <v>0</v>
      </c>
      <c r="R649" s="158" t="n">
        <v>3</v>
      </c>
      <c r="S649" s="158" t="inlineStr">
        <is>
          <t>四捨五入</t>
        </is>
      </c>
      <c r="T649" s="158" t="n">
        <v>1</v>
      </c>
      <c r="U649" s="158" t="inlineStr">
        <is>
          <t xml:space="preserve">  一円未満</t>
        </is>
      </c>
      <c r="V649" s="158" t="n">
        <v>3</v>
      </c>
      <c r="W649" s="158" t="inlineStr">
        <is>
          <t>四捨五入</t>
        </is>
      </c>
      <c r="X649" s="158" t="n">
        <v>0</v>
      </c>
      <c r="Y649" s="158" t="n">
        <v>0</v>
      </c>
      <c r="Z649" s="158" t="n">
        <v>77</v>
      </c>
    </row>
    <row r="650">
      <c r="A650" s="158" t="n">
        <v>380251</v>
      </c>
      <c r="B650" s="158" t="n">
        <v>3800251</v>
      </c>
      <c r="C650" s="158" t="inlineStr">
        <is>
          <t>２５ＴＡ　検</t>
        </is>
      </c>
      <c r="D650" s="158" t="n"/>
      <c r="E650" s="158" t="n"/>
      <c r="F650" s="158" t="n"/>
      <c r="G650" s="158" t="n"/>
      <c r="H650" s="158" t="n"/>
      <c r="I650" s="158" t="n">
        <v>3</v>
      </c>
      <c r="J650" s="158" t="inlineStr">
        <is>
          <t>スリーブ</t>
        </is>
      </c>
      <c r="K650" s="158" t="n">
        <v>19</v>
      </c>
      <c r="L650" s="158" t="inlineStr">
        <is>
          <t>サンセラム　Ｌ管・Ｔ管</t>
        </is>
      </c>
      <c r="M650" s="158" t="n">
        <v>0</v>
      </c>
      <c r="N650" s="158" t="n"/>
      <c r="O650" s="158" t="n">
        <v>168</v>
      </c>
      <c r="P650" s="158" t="n">
        <v>2</v>
      </c>
      <c r="Q650" s="158" t="n">
        <v>0</v>
      </c>
      <c r="R650" s="158" t="n">
        <v>3</v>
      </c>
      <c r="S650" s="158" t="inlineStr">
        <is>
          <t>四捨五入</t>
        </is>
      </c>
      <c r="T650" s="158" t="n">
        <v>1</v>
      </c>
      <c r="U650" s="158" t="inlineStr">
        <is>
          <t xml:space="preserve">  一円未満</t>
        </is>
      </c>
      <c r="V650" s="158" t="n">
        <v>3</v>
      </c>
      <c r="W650" s="158" t="inlineStr">
        <is>
          <t>四捨五入</t>
        </is>
      </c>
      <c r="X650" s="158" t="n">
        <v>0</v>
      </c>
      <c r="Y650" s="158" t="n">
        <v>0</v>
      </c>
      <c r="Z650" s="158" t="n">
        <v>77</v>
      </c>
    </row>
    <row r="651">
      <c r="A651" s="158" t="n">
        <v>3800253</v>
      </c>
      <c r="B651" s="158" t="n">
        <v>3800253</v>
      </c>
      <c r="C651" s="158" t="inlineStr">
        <is>
          <t>２５ＴＡ　新</t>
        </is>
      </c>
      <c r="D651" s="158" t="n"/>
      <c r="E651" s="158" t="n"/>
      <c r="F651" s="158" t="n"/>
      <c r="G651" s="158" t="n"/>
      <c r="H651" s="158" t="n"/>
      <c r="I651" s="158" t="n">
        <v>3</v>
      </c>
      <c r="J651" s="158" t="inlineStr">
        <is>
          <t>スリーブ</t>
        </is>
      </c>
      <c r="K651" s="158" t="n">
        <v>19</v>
      </c>
      <c r="L651" s="158" t="inlineStr">
        <is>
          <t>サンセラム　Ｌ管・Ｔ管</t>
        </is>
      </c>
      <c r="M651" s="158" t="n">
        <v>0</v>
      </c>
      <c r="N651" s="158" t="n"/>
      <c r="O651" s="158" t="n">
        <v>168</v>
      </c>
      <c r="P651" s="158" t="n">
        <v>2</v>
      </c>
      <c r="Q651" s="158" t="n">
        <v>0</v>
      </c>
      <c r="R651" s="158" t="n">
        <v>3</v>
      </c>
      <c r="S651" s="158" t="inlineStr">
        <is>
          <t>四捨五入</t>
        </is>
      </c>
      <c r="T651" s="158" t="n">
        <v>1</v>
      </c>
      <c r="U651" s="158" t="inlineStr">
        <is>
          <t xml:space="preserve">  一円未満</t>
        </is>
      </c>
      <c r="V651" s="158" t="n">
        <v>3</v>
      </c>
      <c r="W651" s="158" t="inlineStr">
        <is>
          <t>四捨五入</t>
        </is>
      </c>
      <c r="X651" s="158" t="n">
        <v>0</v>
      </c>
      <c r="Y651" s="158" t="n">
        <v>0</v>
      </c>
      <c r="Z651" s="158" t="n">
        <v>77</v>
      </c>
    </row>
    <row r="652">
      <c r="A652" s="158" t="n">
        <v>38030</v>
      </c>
      <c r="B652" s="158" t="n">
        <v>3800300</v>
      </c>
      <c r="C652" s="158" t="inlineStr">
        <is>
          <t>３０ＴＡ</t>
        </is>
      </c>
      <c r="D652" s="158" t="n"/>
      <c r="E652" s="158" t="n"/>
      <c r="F652" s="158" t="n"/>
      <c r="G652" s="158" t="n"/>
      <c r="H652" s="158" t="n"/>
      <c r="I652" s="158" t="n">
        <v>3</v>
      </c>
      <c r="J652" s="158" t="inlineStr">
        <is>
          <t>スリーブ</t>
        </is>
      </c>
      <c r="K652" s="158" t="n">
        <v>19</v>
      </c>
      <c r="L652" s="158" t="inlineStr">
        <is>
          <t>サンセラム　Ｌ管・Ｔ管</t>
        </is>
      </c>
      <c r="M652" s="158" t="n">
        <v>0</v>
      </c>
      <c r="N652" s="158" t="n"/>
      <c r="O652" s="158" t="n">
        <v>130</v>
      </c>
      <c r="P652" s="158" t="n">
        <v>2</v>
      </c>
      <c r="Q652" s="158" t="n">
        <v>0</v>
      </c>
      <c r="R652" s="158" t="n">
        <v>3</v>
      </c>
      <c r="S652" s="158" t="inlineStr">
        <is>
          <t>四捨五入</t>
        </is>
      </c>
      <c r="T652" s="158" t="n">
        <v>1</v>
      </c>
      <c r="U652" s="158" t="inlineStr">
        <is>
          <t xml:space="preserve">  一円未満</t>
        </is>
      </c>
      <c r="V652" s="158" t="n">
        <v>3</v>
      </c>
      <c r="W652" s="158" t="inlineStr">
        <is>
          <t>四捨五入</t>
        </is>
      </c>
      <c r="X652" s="158" t="n">
        <v>0</v>
      </c>
      <c r="Y652" s="158" t="n">
        <v>0</v>
      </c>
      <c r="Z652" s="158" t="n">
        <v>88</v>
      </c>
    </row>
    <row r="653">
      <c r="A653" s="158" t="n">
        <v>380301</v>
      </c>
      <c r="B653" s="158" t="n">
        <v>3800301</v>
      </c>
      <c r="C653" s="158" t="inlineStr">
        <is>
          <t>３０ＴＡ　検</t>
        </is>
      </c>
      <c r="D653" s="158" t="n"/>
      <c r="E653" s="158" t="n"/>
      <c r="F653" s="158" t="n"/>
      <c r="G653" s="158" t="n"/>
      <c r="H653" s="158" t="n"/>
      <c r="I653" s="158" t="n">
        <v>3</v>
      </c>
      <c r="J653" s="158" t="inlineStr">
        <is>
          <t>スリーブ</t>
        </is>
      </c>
      <c r="K653" s="158" t="n">
        <v>19</v>
      </c>
      <c r="L653" s="158" t="inlineStr">
        <is>
          <t>サンセラム　Ｌ管・Ｔ管</t>
        </is>
      </c>
      <c r="M653" s="158" t="n">
        <v>0</v>
      </c>
      <c r="N653" s="158" t="n"/>
      <c r="O653" s="158" t="n">
        <v>130</v>
      </c>
      <c r="P653" s="158" t="n">
        <v>2</v>
      </c>
      <c r="Q653" s="158" t="n">
        <v>0</v>
      </c>
      <c r="R653" s="158" t="n">
        <v>3</v>
      </c>
      <c r="S653" s="158" t="inlineStr">
        <is>
          <t>四捨五入</t>
        </is>
      </c>
      <c r="T653" s="158" t="n">
        <v>1</v>
      </c>
      <c r="U653" s="158" t="inlineStr">
        <is>
          <t xml:space="preserve">  一円未満</t>
        </is>
      </c>
      <c r="V653" s="158" t="n">
        <v>3</v>
      </c>
      <c r="W653" s="158" t="inlineStr">
        <is>
          <t>四捨五入</t>
        </is>
      </c>
      <c r="X653" s="158" t="n">
        <v>0</v>
      </c>
      <c r="Y653" s="158" t="n">
        <v>0</v>
      </c>
      <c r="Z653" s="158" t="n">
        <v>88</v>
      </c>
    </row>
    <row r="654">
      <c r="A654" s="158" t="n">
        <v>38031</v>
      </c>
      <c r="B654" s="158" t="n">
        <v>3800302</v>
      </c>
      <c r="C654" s="158" t="inlineStr">
        <is>
          <t>３０ＴＡ　フタ有</t>
        </is>
      </c>
      <c r="D654" s="158" t="n"/>
      <c r="E654" s="158" t="n"/>
      <c r="F654" s="158" t="n"/>
      <c r="G654" s="158" t="n"/>
      <c r="H654" s="158" t="n"/>
      <c r="I654" s="158" t="n">
        <v>3</v>
      </c>
      <c r="J654" s="158" t="inlineStr">
        <is>
          <t>スリーブ</t>
        </is>
      </c>
      <c r="K654" s="158" t="n">
        <v>19</v>
      </c>
      <c r="L654" s="158" t="inlineStr">
        <is>
          <t>サンセラム　Ｌ管・Ｔ管</t>
        </is>
      </c>
      <c r="M654" s="158" t="n">
        <v>0</v>
      </c>
      <c r="N654" s="158" t="n"/>
      <c r="O654" s="158" t="n">
        <v>100</v>
      </c>
      <c r="P654" s="158" t="n">
        <v>2</v>
      </c>
      <c r="Q654" s="158" t="n">
        <v>0</v>
      </c>
      <c r="R654" s="158" t="n">
        <v>3</v>
      </c>
      <c r="S654" s="158" t="inlineStr">
        <is>
          <t>四捨五入</t>
        </is>
      </c>
      <c r="T654" s="158" t="n">
        <v>1</v>
      </c>
      <c r="U654" s="158" t="inlineStr">
        <is>
          <t xml:space="preserve">  一円未満</t>
        </is>
      </c>
      <c r="V654" s="158" t="n">
        <v>3</v>
      </c>
      <c r="W654" s="158" t="inlineStr">
        <is>
          <t>四捨五入</t>
        </is>
      </c>
      <c r="X654" s="158" t="n">
        <v>0</v>
      </c>
      <c r="Y654" s="158" t="n">
        <v>0</v>
      </c>
      <c r="Z654" s="158" t="n">
        <v>121</v>
      </c>
    </row>
    <row r="655">
      <c r="A655" s="158" t="n">
        <v>3800303</v>
      </c>
      <c r="B655" s="158" t="n">
        <v>3800303</v>
      </c>
      <c r="C655" s="158" t="inlineStr">
        <is>
          <t>３０ＴＡ　新</t>
        </is>
      </c>
      <c r="D655" s="158" t="n"/>
      <c r="E655" s="158" t="n"/>
      <c r="F655" s="158" t="n"/>
      <c r="G655" s="158" t="n"/>
      <c r="H655" s="158" t="n"/>
      <c r="I655" s="158" t="n">
        <v>3</v>
      </c>
      <c r="J655" s="158" t="inlineStr">
        <is>
          <t>スリーブ</t>
        </is>
      </c>
      <c r="K655" s="158" t="n">
        <v>19</v>
      </c>
      <c r="L655" s="158" t="inlineStr">
        <is>
          <t>サンセラム　Ｌ管・Ｔ管</t>
        </is>
      </c>
      <c r="M655" s="158" t="n">
        <v>0</v>
      </c>
      <c r="N655" s="158" t="n"/>
      <c r="O655" s="158" t="n">
        <v>130</v>
      </c>
      <c r="P655" s="158" t="n">
        <v>2</v>
      </c>
      <c r="Q655" s="158" t="n">
        <v>0</v>
      </c>
      <c r="R655" s="158" t="n">
        <v>3</v>
      </c>
      <c r="S655" s="158" t="inlineStr">
        <is>
          <t>四捨五入</t>
        </is>
      </c>
      <c r="T655" s="158" t="n">
        <v>1</v>
      </c>
      <c r="U655" s="158" t="inlineStr">
        <is>
          <t xml:space="preserve">  一円未満</t>
        </is>
      </c>
      <c r="V655" s="158" t="n">
        <v>3</v>
      </c>
      <c r="W655" s="158" t="inlineStr">
        <is>
          <t>四捨五入</t>
        </is>
      </c>
      <c r="X655" s="158" t="n">
        <v>0</v>
      </c>
      <c r="Y655" s="158" t="n">
        <v>0</v>
      </c>
      <c r="Z655" s="158" t="n">
        <v>88</v>
      </c>
    </row>
    <row r="656">
      <c r="A656" s="158" t="n">
        <v>38035</v>
      </c>
      <c r="B656" s="158" t="n">
        <v>3800350</v>
      </c>
      <c r="C656" s="158" t="inlineStr">
        <is>
          <t>３５ＴＡ</t>
        </is>
      </c>
      <c r="D656" s="158" t="n"/>
      <c r="E656" s="158" t="n"/>
      <c r="F656" s="158" t="n"/>
      <c r="G656" s="158" t="n"/>
      <c r="H656" s="158" t="n"/>
      <c r="I656" s="158" t="n">
        <v>3</v>
      </c>
      <c r="J656" s="158" t="inlineStr">
        <is>
          <t>スリーブ</t>
        </is>
      </c>
      <c r="K656" s="158" t="n">
        <v>19</v>
      </c>
      <c r="L656" s="158" t="inlineStr">
        <is>
          <t>サンセラム　Ｌ管・Ｔ管</t>
        </is>
      </c>
      <c r="M656" s="158" t="n">
        <v>0</v>
      </c>
      <c r="N656" s="158" t="n"/>
      <c r="O656" s="158" t="n">
        <v>80</v>
      </c>
      <c r="P656" s="158" t="n">
        <v>2</v>
      </c>
      <c r="Q656" s="158" t="n">
        <v>0</v>
      </c>
      <c r="R656" s="158" t="n">
        <v>3</v>
      </c>
      <c r="S656" s="158" t="inlineStr">
        <is>
          <t>四捨五入</t>
        </is>
      </c>
      <c r="T656" s="158" t="n">
        <v>1</v>
      </c>
      <c r="U656" s="158" t="inlineStr">
        <is>
          <t xml:space="preserve">  一円未満</t>
        </is>
      </c>
      <c r="V656" s="158" t="n">
        <v>3</v>
      </c>
      <c r="W656" s="158" t="inlineStr">
        <is>
          <t>四捨五入</t>
        </is>
      </c>
      <c r="X656" s="158" t="n">
        <v>0</v>
      </c>
      <c r="Y656" s="158" t="n">
        <v>0</v>
      </c>
      <c r="Z656" s="158" t="n">
        <v>105</v>
      </c>
    </row>
    <row r="657">
      <c r="A657" s="158" t="n">
        <v>380351</v>
      </c>
      <c r="B657" s="158" t="n">
        <v>3800351</v>
      </c>
      <c r="C657" s="158" t="inlineStr">
        <is>
          <t>３５ＴＡ　検</t>
        </is>
      </c>
      <c r="D657" s="158" t="n"/>
      <c r="E657" s="158" t="n"/>
      <c r="F657" s="158" t="n"/>
      <c r="G657" s="158" t="n"/>
      <c r="H657" s="158" t="n"/>
      <c r="I657" s="158" t="n">
        <v>3</v>
      </c>
      <c r="J657" s="158" t="inlineStr">
        <is>
          <t>スリーブ</t>
        </is>
      </c>
      <c r="K657" s="158" t="n">
        <v>19</v>
      </c>
      <c r="L657" s="158" t="inlineStr">
        <is>
          <t>サンセラム　Ｌ管・Ｔ管</t>
        </is>
      </c>
      <c r="M657" s="158" t="n">
        <v>0</v>
      </c>
      <c r="N657" s="158" t="n"/>
      <c r="O657" s="158" t="n">
        <v>80</v>
      </c>
      <c r="P657" s="158" t="n">
        <v>2</v>
      </c>
      <c r="Q657" s="158" t="n">
        <v>0</v>
      </c>
      <c r="R657" s="158" t="n">
        <v>3</v>
      </c>
      <c r="S657" s="158" t="inlineStr">
        <is>
          <t>四捨五入</t>
        </is>
      </c>
      <c r="T657" s="158" t="n">
        <v>1</v>
      </c>
      <c r="U657" s="158" t="inlineStr">
        <is>
          <t xml:space="preserve">  一円未満</t>
        </is>
      </c>
      <c r="V657" s="158" t="n">
        <v>3</v>
      </c>
      <c r="W657" s="158" t="inlineStr">
        <is>
          <t>四捨五入</t>
        </is>
      </c>
      <c r="X657" s="158" t="n">
        <v>0</v>
      </c>
      <c r="Y657" s="158" t="n">
        <v>0</v>
      </c>
      <c r="Z657" s="158" t="n">
        <v>105</v>
      </c>
    </row>
    <row r="658">
      <c r="A658" s="158" t="n"/>
      <c r="B658" s="158" t="n">
        <v>3800352</v>
      </c>
      <c r="C658" s="158" t="inlineStr">
        <is>
          <t>T３５Ｘ２０Ｘ８５</t>
        </is>
      </c>
      <c r="D658" s="158" t="n"/>
      <c r="E658" s="158" t="n"/>
      <c r="F658" s="158" t="n"/>
      <c r="G658" s="158" t="n"/>
      <c r="H658" s="158" t="n"/>
      <c r="I658" s="158" t="n">
        <v>3</v>
      </c>
      <c r="J658" s="158" t="inlineStr">
        <is>
          <t>スリーブ</t>
        </is>
      </c>
      <c r="K658" s="158" t="n">
        <v>0</v>
      </c>
      <c r="L658" s="158" t="n"/>
      <c r="M658" s="158" t="n">
        <v>0</v>
      </c>
      <c r="N658" s="158" t="n"/>
      <c r="O658" s="158" t="n">
        <v>75</v>
      </c>
      <c r="P658" s="158" t="n">
        <v>2</v>
      </c>
      <c r="Q658" s="158" t="n">
        <v>0</v>
      </c>
      <c r="R658" s="158" t="n">
        <v>3</v>
      </c>
      <c r="S658" s="158" t="inlineStr">
        <is>
          <t>四捨五入</t>
        </is>
      </c>
      <c r="T658" s="158" t="n">
        <v>1</v>
      </c>
      <c r="U658" s="158" t="inlineStr">
        <is>
          <t xml:space="preserve">  一円未満</t>
        </is>
      </c>
      <c r="V658" s="158" t="n">
        <v>3</v>
      </c>
      <c r="W658" s="158" t="inlineStr">
        <is>
          <t>四捨五入</t>
        </is>
      </c>
      <c r="X658" s="158" t="n">
        <v>0</v>
      </c>
      <c r="Y658" s="158" t="n">
        <v>0</v>
      </c>
      <c r="Z658" s="158" t="n">
        <v>144</v>
      </c>
    </row>
    <row r="659">
      <c r="A659" s="158" t="n">
        <v>3800353</v>
      </c>
      <c r="B659" s="158" t="n">
        <v>3800353</v>
      </c>
      <c r="C659" s="158" t="inlineStr">
        <is>
          <t>３５ＴＡ　新</t>
        </is>
      </c>
      <c r="D659" s="158" t="n"/>
      <c r="E659" s="158" t="n"/>
      <c r="F659" s="158" t="n"/>
      <c r="G659" s="158" t="n"/>
      <c r="H659" s="158" t="n"/>
      <c r="I659" s="158" t="n">
        <v>3</v>
      </c>
      <c r="J659" s="158" t="inlineStr">
        <is>
          <t>スリーブ</t>
        </is>
      </c>
      <c r="K659" s="158" t="n">
        <v>19</v>
      </c>
      <c r="L659" s="158" t="inlineStr">
        <is>
          <t>サンセラム　Ｌ管・Ｔ管</t>
        </is>
      </c>
      <c r="M659" s="158" t="n">
        <v>0</v>
      </c>
      <c r="N659" s="158" t="n"/>
      <c r="O659" s="158" t="n">
        <v>80</v>
      </c>
      <c r="P659" s="158" t="n">
        <v>2</v>
      </c>
      <c r="Q659" s="158" t="n">
        <v>0</v>
      </c>
      <c r="R659" s="158" t="n">
        <v>3</v>
      </c>
      <c r="S659" s="158" t="inlineStr">
        <is>
          <t>四捨五入</t>
        </is>
      </c>
      <c r="T659" s="158" t="n">
        <v>1</v>
      </c>
      <c r="U659" s="158" t="inlineStr">
        <is>
          <t xml:space="preserve">  一円未満</t>
        </is>
      </c>
      <c r="V659" s="158" t="n">
        <v>3</v>
      </c>
      <c r="W659" s="158" t="inlineStr">
        <is>
          <t>四捨五入</t>
        </is>
      </c>
      <c r="X659" s="158" t="n">
        <v>0</v>
      </c>
      <c r="Y659" s="158" t="n">
        <v>0</v>
      </c>
      <c r="Z659" s="158" t="n">
        <v>105</v>
      </c>
    </row>
    <row r="660">
      <c r="A660" s="158" t="n">
        <v>38040</v>
      </c>
      <c r="B660" s="158" t="n">
        <v>3800400</v>
      </c>
      <c r="C660" s="158" t="inlineStr">
        <is>
          <t>４０ＴＡ</t>
        </is>
      </c>
      <c r="D660" s="158" t="n"/>
      <c r="E660" s="158" t="n"/>
      <c r="F660" s="158" t="n"/>
      <c r="G660" s="158" t="n"/>
      <c r="H660" s="158" t="n"/>
      <c r="I660" s="158" t="n">
        <v>3</v>
      </c>
      <c r="J660" s="158" t="inlineStr">
        <is>
          <t>スリーブ</t>
        </is>
      </c>
      <c r="K660" s="158" t="n">
        <v>16</v>
      </c>
      <c r="L660" s="158" t="inlineStr">
        <is>
          <t>イノウエ　Ｌ管・Ｔ管</t>
        </is>
      </c>
      <c r="M660" s="158" t="n">
        <v>0</v>
      </c>
      <c r="N660" s="158" t="n"/>
      <c r="O660" s="158" t="n">
        <v>75</v>
      </c>
      <c r="P660" s="158" t="n">
        <v>2</v>
      </c>
      <c r="Q660" s="158" t="n">
        <v>0</v>
      </c>
      <c r="R660" s="158" t="n">
        <v>3</v>
      </c>
      <c r="S660" s="158" t="inlineStr">
        <is>
          <t>四捨五入</t>
        </is>
      </c>
      <c r="T660" s="158" t="n">
        <v>1</v>
      </c>
      <c r="U660" s="158" t="inlineStr">
        <is>
          <t xml:space="preserve">  一円未満</t>
        </is>
      </c>
      <c r="V660" s="158" t="n">
        <v>3</v>
      </c>
      <c r="W660" s="158" t="inlineStr">
        <is>
          <t>四捨五入</t>
        </is>
      </c>
      <c r="X660" s="158" t="n">
        <v>0</v>
      </c>
      <c r="Y660" s="158" t="n">
        <v>0</v>
      </c>
      <c r="Z660" s="158" t="n">
        <v>105</v>
      </c>
    </row>
    <row r="661">
      <c r="A661" s="158" t="n">
        <v>38041</v>
      </c>
      <c r="B661" s="158" t="n">
        <v>3800401</v>
      </c>
      <c r="C661" s="158" t="inlineStr">
        <is>
          <t>T４０Ｘ２０Ｘ８５</t>
        </is>
      </c>
      <c r="D661" s="158" t="n"/>
      <c r="E661" s="158" t="n"/>
      <c r="F661" s="158" t="n"/>
      <c r="G661" s="158" t="n"/>
      <c r="H661" s="158" t="n"/>
      <c r="I661" s="158" t="n">
        <v>3</v>
      </c>
      <c r="J661" s="158" t="inlineStr">
        <is>
          <t>スリーブ</t>
        </is>
      </c>
      <c r="K661" s="158" t="n">
        <v>17</v>
      </c>
      <c r="L661" s="158" t="inlineStr">
        <is>
          <t>イノウエ　特注品</t>
        </is>
      </c>
      <c r="M661" s="158" t="n">
        <v>0</v>
      </c>
      <c r="N661" s="158" t="n"/>
      <c r="O661" s="158" t="n">
        <v>42</v>
      </c>
      <c r="P661" s="158" t="n">
        <v>2</v>
      </c>
      <c r="Q661" s="158" t="n">
        <v>0</v>
      </c>
      <c r="R661" s="158" t="n">
        <v>3</v>
      </c>
      <c r="S661" s="158" t="inlineStr">
        <is>
          <t>四捨五入</t>
        </is>
      </c>
      <c r="T661" s="158" t="n">
        <v>1</v>
      </c>
      <c r="U661" s="158" t="inlineStr">
        <is>
          <t xml:space="preserve">  一円未満</t>
        </is>
      </c>
      <c r="V661" s="158" t="n">
        <v>3</v>
      </c>
      <c r="W661" s="158" t="inlineStr">
        <is>
          <t>四捨五入</t>
        </is>
      </c>
      <c r="X661" s="158" t="n">
        <v>0</v>
      </c>
      <c r="Y661" s="158" t="n">
        <v>0</v>
      </c>
      <c r="Z661" s="158" t="n">
        <v>187</v>
      </c>
    </row>
    <row r="662">
      <c r="A662" s="158" t="n">
        <v>38042</v>
      </c>
      <c r="B662" s="158" t="n">
        <v>3800402</v>
      </c>
      <c r="C662" s="158" t="inlineStr">
        <is>
          <t>T４０Ｘ３０Ｘ７０</t>
        </is>
      </c>
      <c r="D662" s="158" t="n"/>
      <c r="E662" s="158" t="n"/>
      <c r="F662" s="158" t="n"/>
      <c r="G662" s="158" t="n"/>
      <c r="H662" s="158" t="n"/>
      <c r="I662" s="158" t="n">
        <v>3</v>
      </c>
      <c r="J662" s="158" t="inlineStr">
        <is>
          <t>スリーブ</t>
        </is>
      </c>
      <c r="K662" s="158" t="n">
        <v>17</v>
      </c>
      <c r="L662" s="158" t="inlineStr">
        <is>
          <t>イノウエ　特注品</t>
        </is>
      </c>
      <c r="M662" s="158" t="n">
        <v>0</v>
      </c>
      <c r="N662" s="158" t="n"/>
      <c r="O662" s="158" t="n">
        <v>72</v>
      </c>
      <c r="P662" s="158" t="n">
        <v>2</v>
      </c>
      <c r="Q662" s="158" t="n">
        <v>0</v>
      </c>
      <c r="R662" s="158" t="n">
        <v>3</v>
      </c>
      <c r="S662" s="158" t="inlineStr">
        <is>
          <t>四捨五入</t>
        </is>
      </c>
      <c r="T662" s="158" t="n">
        <v>1</v>
      </c>
      <c r="U662" s="158" t="inlineStr">
        <is>
          <t xml:space="preserve">  一円未満</t>
        </is>
      </c>
      <c r="V662" s="158" t="n">
        <v>3</v>
      </c>
      <c r="W662" s="158" t="inlineStr">
        <is>
          <t>四捨五入</t>
        </is>
      </c>
      <c r="X662" s="158" t="n">
        <v>0</v>
      </c>
      <c r="Y662" s="158" t="n">
        <v>0</v>
      </c>
      <c r="Z662" s="158" t="n">
        <v>132</v>
      </c>
    </row>
    <row r="663">
      <c r="A663" s="158" t="n">
        <v>38043</v>
      </c>
      <c r="B663" s="158" t="n">
        <v>3800403</v>
      </c>
      <c r="C663" s="158" t="inlineStr">
        <is>
          <t>４０－２５ＴＡ</t>
        </is>
      </c>
      <c r="D663" s="158" t="n"/>
      <c r="E663" s="158" t="n"/>
      <c r="F663" s="158" t="n"/>
      <c r="G663" s="158" t="n"/>
      <c r="H663" s="158" t="n"/>
      <c r="I663" s="158" t="n">
        <v>3</v>
      </c>
      <c r="J663" s="158" t="inlineStr">
        <is>
          <t>スリーブ</t>
        </is>
      </c>
      <c r="K663" s="158" t="n">
        <v>20</v>
      </c>
      <c r="L663" s="158" t="inlineStr">
        <is>
          <t>サンセラム　特注品</t>
        </is>
      </c>
      <c r="M663" s="158" t="n">
        <v>0</v>
      </c>
      <c r="N663" s="158" t="n"/>
      <c r="O663" s="158" t="n">
        <v>112</v>
      </c>
      <c r="P663" s="158" t="n">
        <v>2</v>
      </c>
      <c r="Q663" s="158" t="n">
        <v>0</v>
      </c>
      <c r="R663" s="158" t="n">
        <v>3</v>
      </c>
      <c r="S663" s="158" t="inlineStr">
        <is>
          <t>四捨五入</t>
        </is>
      </c>
      <c r="T663" s="158" t="n">
        <v>1</v>
      </c>
      <c r="U663" s="158" t="inlineStr">
        <is>
          <t xml:space="preserve">  一円未満</t>
        </is>
      </c>
      <c r="V663" s="158" t="n">
        <v>3</v>
      </c>
      <c r="W663" s="158" t="inlineStr">
        <is>
          <t>四捨五入</t>
        </is>
      </c>
      <c r="X663" s="158" t="n">
        <v>0</v>
      </c>
      <c r="Y663" s="158" t="n">
        <v>0</v>
      </c>
      <c r="Z663" s="158" t="n">
        <v>132</v>
      </c>
    </row>
    <row r="664">
      <c r="A664" s="158" t="n">
        <v>38044</v>
      </c>
      <c r="B664" s="158" t="n">
        <v>3800404</v>
      </c>
      <c r="C664" s="158" t="inlineStr">
        <is>
          <t>４０－２０ＴＡ</t>
        </is>
      </c>
      <c r="D664" s="158" t="n"/>
      <c r="E664" s="158" t="n"/>
      <c r="F664" s="158" t="n"/>
      <c r="G664" s="158" t="n"/>
      <c r="H664" s="158" t="n"/>
      <c r="I664" s="158" t="n">
        <v>3</v>
      </c>
      <c r="J664" s="158" t="inlineStr">
        <is>
          <t>スリーブ</t>
        </is>
      </c>
      <c r="K664" s="158" t="n">
        <v>0</v>
      </c>
      <c r="L664" s="158" t="n"/>
      <c r="M664" s="158" t="n">
        <v>0</v>
      </c>
      <c r="N664" s="158" t="n"/>
      <c r="O664" s="158" t="n">
        <v>66</v>
      </c>
      <c r="P664" s="158" t="n">
        <v>2</v>
      </c>
      <c r="Q664" s="158" t="n">
        <v>0</v>
      </c>
      <c r="R664" s="158" t="n">
        <v>3</v>
      </c>
      <c r="S664" s="158" t="inlineStr">
        <is>
          <t>四捨五入</t>
        </is>
      </c>
      <c r="T664" s="158" t="n">
        <v>1</v>
      </c>
      <c r="U664" s="158" t="inlineStr">
        <is>
          <t xml:space="preserve">  一円未満</t>
        </is>
      </c>
      <c r="V664" s="158" t="n">
        <v>3</v>
      </c>
      <c r="W664" s="158" t="inlineStr">
        <is>
          <t>四捨五入</t>
        </is>
      </c>
      <c r="X664" s="158" t="n">
        <v>0</v>
      </c>
      <c r="Y664" s="158" t="n">
        <v>0</v>
      </c>
      <c r="Z664" s="158" t="n">
        <v>187</v>
      </c>
    </row>
    <row r="665">
      <c r="A665" s="158" t="n">
        <v>380441</v>
      </c>
      <c r="B665" s="158" t="n">
        <v>3800405</v>
      </c>
      <c r="C665" s="158" t="inlineStr">
        <is>
          <t>４０－３０ＴＡ</t>
        </is>
      </c>
      <c r="D665" s="158" t="n"/>
      <c r="E665" s="158" t="n"/>
      <c r="F665" s="158" t="n"/>
      <c r="G665" s="158" t="n"/>
      <c r="H665" s="158" t="n"/>
      <c r="I665" s="158" t="n">
        <v>3</v>
      </c>
      <c r="J665" s="158" t="inlineStr">
        <is>
          <t>スリーブ</t>
        </is>
      </c>
      <c r="K665" s="158" t="n">
        <v>0</v>
      </c>
      <c r="L665" s="158" t="n"/>
      <c r="M665" s="158" t="n">
        <v>0</v>
      </c>
      <c r="N665" s="158" t="n"/>
      <c r="O665" s="158" t="n">
        <v>80</v>
      </c>
      <c r="P665" s="158" t="n">
        <v>2</v>
      </c>
      <c r="Q665" s="158" t="n">
        <v>0</v>
      </c>
      <c r="R665" s="158" t="n">
        <v>3</v>
      </c>
      <c r="S665" s="158" t="inlineStr">
        <is>
          <t>四捨五入</t>
        </is>
      </c>
      <c r="T665" s="158" t="n">
        <v>1</v>
      </c>
      <c r="U665" s="158" t="inlineStr">
        <is>
          <t xml:space="preserve">  一円未満</t>
        </is>
      </c>
      <c r="V665" s="158" t="n">
        <v>3</v>
      </c>
      <c r="W665" s="158" t="inlineStr">
        <is>
          <t>四捨五入</t>
        </is>
      </c>
      <c r="X665" s="158" t="n">
        <v>0</v>
      </c>
      <c r="Y665" s="158" t="n">
        <v>0</v>
      </c>
      <c r="Z665" s="158" t="n">
        <v>154</v>
      </c>
    </row>
    <row r="666">
      <c r="A666" s="158" t="n">
        <v>38045</v>
      </c>
      <c r="B666" s="158" t="n">
        <v>3800450</v>
      </c>
      <c r="C666" s="158" t="inlineStr">
        <is>
          <t>４５ＴＡ</t>
        </is>
      </c>
      <c r="D666" s="158" t="n"/>
      <c r="E666" s="158" t="n"/>
      <c r="F666" s="158" t="n"/>
      <c r="G666" s="158" t="n"/>
      <c r="H666" s="158" t="n"/>
      <c r="I666" s="158" t="n">
        <v>3</v>
      </c>
      <c r="J666" s="158" t="inlineStr">
        <is>
          <t>スリーブ</t>
        </is>
      </c>
      <c r="K666" s="158" t="n">
        <v>0</v>
      </c>
      <c r="L666" s="158" t="n"/>
      <c r="M666" s="158" t="n">
        <v>0</v>
      </c>
      <c r="N666" s="158" t="n"/>
      <c r="O666" s="158" t="n">
        <v>63</v>
      </c>
      <c r="P666" s="158" t="n">
        <v>2</v>
      </c>
      <c r="Q666" s="158" t="n">
        <v>0</v>
      </c>
      <c r="R666" s="158" t="n">
        <v>3</v>
      </c>
      <c r="S666" s="158" t="inlineStr">
        <is>
          <t>四捨五入</t>
        </is>
      </c>
      <c r="T666" s="158" t="n">
        <v>1</v>
      </c>
      <c r="U666" s="158" t="inlineStr">
        <is>
          <t xml:space="preserve">  一円未満</t>
        </is>
      </c>
      <c r="V666" s="158" t="n">
        <v>3</v>
      </c>
      <c r="W666" s="158" t="inlineStr">
        <is>
          <t>四捨五入</t>
        </is>
      </c>
      <c r="X666" s="158" t="n">
        <v>0</v>
      </c>
      <c r="Y666" s="158" t="n">
        <v>0</v>
      </c>
      <c r="Z666" s="158" t="n">
        <v>132</v>
      </c>
    </row>
    <row r="667">
      <c r="A667" s="158" t="n">
        <v>38046</v>
      </c>
      <c r="B667" s="158" t="n">
        <v>3800451</v>
      </c>
      <c r="C667" s="158" t="inlineStr">
        <is>
          <t>T４５Ｘ２５Ｘ８５</t>
        </is>
      </c>
      <c r="D667" s="158" t="n"/>
      <c r="E667" s="158" t="n"/>
      <c r="F667" s="158" t="n">
        <v>1</v>
      </c>
      <c r="G667" s="158" t="n"/>
      <c r="H667" s="158" t="n"/>
      <c r="I667" s="158" t="n">
        <v>3</v>
      </c>
      <c r="J667" s="158" t="inlineStr">
        <is>
          <t>スリーブ</t>
        </is>
      </c>
      <c r="K667" s="158" t="n">
        <v>17</v>
      </c>
      <c r="L667" s="158" t="inlineStr">
        <is>
          <t>イノウエ　特注品</t>
        </is>
      </c>
      <c r="M667" s="158" t="n">
        <v>0</v>
      </c>
      <c r="N667" s="158" t="n"/>
      <c r="O667" s="158" t="n">
        <v>36</v>
      </c>
      <c r="P667" s="158" t="n">
        <v>2</v>
      </c>
      <c r="Q667" s="158" t="n">
        <v>0</v>
      </c>
      <c r="R667" s="158" t="n">
        <v>3</v>
      </c>
      <c r="S667" s="158" t="inlineStr">
        <is>
          <t>四捨五入</t>
        </is>
      </c>
      <c r="T667" s="158" t="n">
        <v>1</v>
      </c>
      <c r="U667" s="158" t="inlineStr">
        <is>
          <t xml:space="preserve">  一円未満</t>
        </is>
      </c>
      <c r="V667" s="158" t="n">
        <v>3</v>
      </c>
      <c r="W667" s="158" t="inlineStr">
        <is>
          <t>四捨五入</t>
        </is>
      </c>
      <c r="X667" s="158" t="n">
        <v>0</v>
      </c>
      <c r="Y667" s="158" t="n">
        <v>0</v>
      </c>
      <c r="Z667" s="158" t="n">
        <v>237</v>
      </c>
    </row>
    <row r="668">
      <c r="A668" s="158" t="n">
        <v>38046</v>
      </c>
      <c r="B668" s="158" t="n">
        <v>3800452</v>
      </c>
      <c r="C668" s="158" t="inlineStr">
        <is>
          <t>T４５ｘ２５ｘ８５</t>
        </is>
      </c>
      <c r="D668" s="158" t="n"/>
      <c r="E668" s="158" t="n"/>
      <c r="F668" s="158" t="n">
        <v>1</v>
      </c>
      <c r="G668" s="158" t="n"/>
      <c r="H668" s="158" t="n"/>
      <c r="I668" s="158" t="n">
        <v>3</v>
      </c>
      <c r="J668" s="158" t="inlineStr">
        <is>
          <t>スリーブ</t>
        </is>
      </c>
      <c r="K668" s="158" t="n">
        <v>0</v>
      </c>
      <c r="L668" s="158" t="n"/>
      <c r="M668" s="158" t="n">
        <v>0</v>
      </c>
      <c r="N668" s="158" t="n"/>
      <c r="O668" s="158" t="n">
        <v>60</v>
      </c>
      <c r="P668" s="158" t="n">
        <v>2</v>
      </c>
      <c r="Q668" s="158" t="n">
        <v>0</v>
      </c>
      <c r="R668" s="158" t="n">
        <v>3</v>
      </c>
      <c r="S668" s="158" t="inlineStr">
        <is>
          <t>四捨五入</t>
        </is>
      </c>
      <c r="T668" s="158" t="n">
        <v>1</v>
      </c>
      <c r="U668" s="158" t="inlineStr">
        <is>
          <t xml:space="preserve">  一円未満</t>
        </is>
      </c>
      <c r="V668" s="158" t="n">
        <v>3</v>
      </c>
      <c r="W668" s="158" t="inlineStr">
        <is>
          <t>四捨五入</t>
        </is>
      </c>
      <c r="X668" s="158" t="n">
        <v>0</v>
      </c>
      <c r="Y668" s="158" t="n">
        <v>0</v>
      </c>
      <c r="Z668" s="158" t="n">
        <v>196</v>
      </c>
    </row>
    <row r="669">
      <c r="A669" s="158" t="n">
        <v>38050</v>
      </c>
      <c r="B669" s="158" t="n">
        <v>3800500</v>
      </c>
      <c r="C669" s="158" t="inlineStr">
        <is>
          <t>５０ＴＡ</t>
        </is>
      </c>
      <c r="D669" s="158" t="n"/>
      <c r="E669" s="158" t="n"/>
      <c r="F669" s="158" t="n"/>
      <c r="G669" s="158" t="n"/>
      <c r="H669" s="158" t="n"/>
      <c r="I669" s="158" t="n">
        <v>3</v>
      </c>
      <c r="J669" s="158" t="inlineStr">
        <is>
          <t>スリーブ</t>
        </is>
      </c>
      <c r="K669" s="158" t="n">
        <v>16</v>
      </c>
      <c r="L669" s="158" t="inlineStr">
        <is>
          <t>イノウエ　Ｌ管・Ｔ管</t>
        </is>
      </c>
      <c r="M669" s="158" t="n">
        <v>0</v>
      </c>
      <c r="N669" s="158" t="n"/>
      <c r="O669" s="158" t="n">
        <v>45</v>
      </c>
      <c r="P669" s="158" t="n">
        <v>2</v>
      </c>
      <c r="Q669" s="158" t="n">
        <v>0</v>
      </c>
      <c r="R669" s="158" t="n">
        <v>3</v>
      </c>
      <c r="S669" s="158" t="inlineStr">
        <is>
          <t>四捨五入</t>
        </is>
      </c>
      <c r="T669" s="158" t="n">
        <v>1</v>
      </c>
      <c r="U669" s="158" t="inlineStr">
        <is>
          <t xml:space="preserve">  一円未満</t>
        </is>
      </c>
      <c r="V669" s="158" t="n">
        <v>3</v>
      </c>
      <c r="W669" s="158" t="inlineStr">
        <is>
          <t>四捨五入</t>
        </is>
      </c>
      <c r="X669" s="158" t="n">
        <v>0</v>
      </c>
      <c r="Y669" s="158" t="n">
        <v>0</v>
      </c>
      <c r="Z669" s="158" t="n">
        <v>132</v>
      </c>
    </row>
    <row r="670">
      <c r="A670" s="158" t="n">
        <v>38051</v>
      </c>
      <c r="B670" s="158" t="n">
        <v>3800502</v>
      </c>
      <c r="C670" s="158" t="inlineStr">
        <is>
          <t>５０－２５ＴＡ</t>
        </is>
      </c>
      <c r="D670" s="158" t="n"/>
      <c r="E670" s="158" t="n"/>
      <c r="F670" s="158" t="n"/>
      <c r="G670" s="158" t="n"/>
      <c r="H670" s="158" t="n"/>
      <c r="I670" s="158" t="n">
        <v>3</v>
      </c>
      <c r="J670" s="158" t="inlineStr">
        <is>
          <t>スリーブ</t>
        </is>
      </c>
      <c r="K670" s="158" t="n">
        <v>20</v>
      </c>
      <c r="L670" s="158" t="inlineStr">
        <is>
          <t>サンセラム　特注品</t>
        </is>
      </c>
      <c r="M670" s="158" t="n">
        <v>0</v>
      </c>
      <c r="N670" s="158" t="n"/>
      <c r="O670" s="158" t="n">
        <v>84</v>
      </c>
      <c r="P670" s="158" t="n">
        <v>2</v>
      </c>
      <c r="Q670" s="158" t="n">
        <v>0</v>
      </c>
      <c r="R670" s="158" t="n">
        <v>3</v>
      </c>
      <c r="S670" s="158" t="inlineStr">
        <is>
          <t>四捨五入</t>
        </is>
      </c>
      <c r="T670" s="158" t="n">
        <v>1</v>
      </c>
      <c r="U670" s="158" t="inlineStr">
        <is>
          <t xml:space="preserve">  一円未満</t>
        </is>
      </c>
      <c r="V670" s="158" t="n">
        <v>3</v>
      </c>
      <c r="W670" s="158" t="inlineStr">
        <is>
          <t>四捨五入</t>
        </is>
      </c>
      <c r="X670" s="158" t="n">
        <v>0</v>
      </c>
      <c r="Y670" s="158" t="n">
        <v>0</v>
      </c>
      <c r="Z670" s="158" t="n">
        <v>165</v>
      </c>
    </row>
    <row r="671">
      <c r="A671" s="158" t="n">
        <v>38053</v>
      </c>
      <c r="B671" s="158" t="n">
        <v>3800503</v>
      </c>
      <c r="C671" s="158" t="inlineStr">
        <is>
          <t>50-30TA(100x100)</t>
        </is>
      </c>
      <c r="D671" s="158" t="n"/>
      <c r="E671" s="158" t="n"/>
      <c r="F671" s="158" t="n"/>
      <c r="G671" s="158" t="n"/>
      <c r="H671" s="158" t="n"/>
      <c r="I671" s="158" t="n">
        <v>3</v>
      </c>
      <c r="J671" s="158" t="inlineStr">
        <is>
          <t>スリーブ</t>
        </is>
      </c>
      <c r="K671" s="158" t="n">
        <v>0</v>
      </c>
      <c r="L671" s="158" t="n"/>
      <c r="M671" s="158" t="n">
        <v>0</v>
      </c>
      <c r="N671" s="158" t="n"/>
      <c r="O671" s="158" t="n">
        <v>60</v>
      </c>
      <c r="P671" s="158" t="n">
        <v>2</v>
      </c>
      <c r="Q671" s="158" t="n">
        <v>0</v>
      </c>
      <c r="R671" s="158" t="n">
        <v>3</v>
      </c>
      <c r="S671" s="158" t="inlineStr">
        <is>
          <t>四捨五入</t>
        </is>
      </c>
      <c r="T671" s="158" t="n">
        <v>1</v>
      </c>
      <c r="U671" s="158" t="inlineStr">
        <is>
          <t xml:space="preserve">  一円未満</t>
        </is>
      </c>
      <c r="V671" s="158" t="n">
        <v>3</v>
      </c>
      <c r="W671" s="158" t="inlineStr">
        <is>
          <t>四捨五入</t>
        </is>
      </c>
      <c r="X671" s="158" t="n">
        <v>0</v>
      </c>
      <c r="Y671" s="158" t="n">
        <v>0</v>
      </c>
      <c r="Z671" s="158" t="n">
        <v>270</v>
      </c>
    </row>
    <row r="672">
      <c r="A672" s="158" t="n">
        <v>38054</v>
      </c>
      <c r="B672" s="158" t="n">
        <v>3800504</v>
      </c>
      <c r="C672" s="158" t="inlineStr">
        <is>
          <t>５０－４０ＴＡ</t>
        </is>
      </c>
      <c r="D672" s="158" t="n"/>
      <c r="E672" s="158" t="n"/>
      <c r="F672" s="158" t="n"/>
      <c r="G672" s="158" t="n"/>
      <c r="H672" s="158" t="n"/>
      <c r="I672" s="158" t="n">
        <v>3</v>
      </c>
      <c r="J672" s="158" t="inlineStr">
        <is>
          <t>スリーブ</t>
        </is>
      </c>
      <c r="K672" s="158" t="n">
        <v>17</v>
      </c>
      <c r="L672" s="158" t="inlineStr">
        <is>
          <t>イノウエ　特注品</t>
        </is>
      </c>
      <c r="M672" s="158" t="n">
        <v>0</v>
      </c>
      <c r="N672" s="158" t="n"/>
      <c r="O672" s="158" t="n">
        <v>45</v>
      </c>
      <c r="P672" s="158" t="n">
        <v>2</v>
      </c>
      <c r="Q672" s="158" t="n">
        <v>0</v>
      </c>
      <c r="R672" s="158" t="n">
        <v>3</v>
      </c>
      <c r="S672" s="158" t="inlineStr">
        <is>
          <t>四捨五入</t>
        </is>
      </c>
      <c r="T672" s="158" t="n">
        <v>1</v>
      </c>
      <c r="U672" s="158" t="inlineStr">
        <is>
          <t xml:space="preserve">  一円未満</t>
        </is>
      </c>
      <c r="V672" s="158" t="n">
        <v>3</v>
      </c>
      <c r="W672" s="158" t="inlineStr">
        <is>
          <t>四捨五入</t>
        </is>
      </c>
      <c r="X672" s="158" t="n">
        <v>0</v>
      </c>
      <c r="Y672" s="158" t="n">
        <v>0</v>
      </c>
      <c r="Z672" s="158" t="n">
        <v>440</v>
      </c>
    </row>
    <row r="673">
      <c r="A673" s="158" t="n">
        <v>38055</v>
      </c>
      <c r="B673" s="158" t="n">
        <v>3800505</v>
      </c>
      <c r="C673" s="158" t="inlineStr">
        <is>
          <t>５０－３５ＴＡ</t>
        </is>
      </c>
      <c r="D673" s="158" t="n"/>
      <c r="E673" s="158" t="n"/>
      <c r="F673" s="158" t="n"/>
      <c r="G673" s="158" t="n"/>
      <c r="H673" s="158" t="n"/>
      <c r="I673" s="158" t="n">
        <v>3</v>
      </c>
      <c r="J673" s="158" t="inlineStr">
        <is>
          <t>スリーブ</t>
        </is>
      </c>
      <c r="K673" s="158" t="n">
        <v>17</v>
      </c>
      <c r="L673" s="158" t="inlineStr">
        <is>
          <t>イノウエ　特注品</t>
        </is>
      </c>
      <c r="M673" s="158" t="n">
        <v>0</v>
      </c>
      <c r="N673" s="158" t="n"/>
      <c r="O673" s="158" t="n">
        <v>60</v>
      </c>
      <c r="P673" s="158" t="n">
        <v>2</v>
      </c>
      <c r="Q673" s="158" t="n">
        <v>0</v>
      </c>
      <c r="R673" s="158" t="n">
        <v>3</v>
      </c>
      <c r="S673" s="158" t="inlineStr">
        <is>
          <t>四捨五入</t>
        </is>
      </c>
      <c r="T673" s="158" t="n">
        <v>1</v>
      </c>
      <c r="U673" s="158" t="inlineStr">
        <is>
          <t xml:space="preserve">  一円未満</t>
        </is>
      </c>
      <c r="V673" s="158" t="n">
        <v>3</v>
      </c>
      <c r="W673" s="158" t="inlineStr">
        <is>
          <t>四捨五入</t>
        </is>
      </c>
      <c r="X673" s="158" t="n">
        <v>0</v>
      </c>
      <c r="Y673" s="158" t="n">
        <v>0</v>
      </c>
      <c r="Z673" s="158" t="n">
        <v>270</v>
      </c>
    </row>
    <row r="674">
      <c r="A674" s="158" t="n">
        <v>38060</v>
      </c>
      <c r="B674" s="158" t="n">
        <v>3800600</v>
      </c>
      <c r="C674" s="158" t="inlineStr">
        <is>
          <t>６０ＴＡ</t>
        </is>
      </c>
      <c r="D674" s="158" t="n"/>
      <c r="E674" s="158" t="n"/>
      <c r="F674" s="158" t="n"/>
      <c r="G674" s="158" t="n"/>
      <c r="H674" s="158" t="n"/>
      <c r="I674" s="158" t="n">
        <v>3</v>
      </c>
      <c r="J674" s="158" t="inlineStr">
        <is>
          <t>スリーブ</t>
        </is>
      </c>
      <c r="K674" s="158" t="n">
        <v>16</v>
      </c>
      <c r="L674" s="158" t="inlineStr">
        <is>
          <t>イノウエ　Ｌ管・Ｔ管</t>
        </is>
      </c>
      <c r="M674" s="158" t="n">
        <v>0</v>
      </c>
      <c r="N674" s="158" t="n"/>
      <c r="O674" s="158" t="n">
        <v>32</v>
      </c>
      <c r="P674" s="158" t="n">
        <v>2</v>
      </c>
      <c r="Q674" s="158" t="n">
        <v>0</v>
      </c>
      <c r="R674" s="158" t="n">
        <v>3</v>
      </c>
      <c r="S674" s="158" t="inlineStr">
        <is>
          <t>四捨五入</t>
        </is>
      </c>
      <c r="T674" s="158" t="n">
        <v>1</v>
      </c>
      <c r="U674" s="158" t="inlineStr">
        <is>
          <t xml:space="preserve">  一円未満</t>
        </is>
      </c>
      <c r="V674" s="158" t="n">
        <v>3</v>
      </c>
      <c r="W674" s="158" t="inlineStr">
        <is>
          <t>四捨五入</t>
        </is>
      </c>
      <c r="X674" s="158" t="n">
        <v>0</v>
      </c>
      <c r="Y674" s="158" t="n">
        <v>0</v>
      </c>
      <c r="Z674" s="158" t="n">
        <v>149</v>
      </c>
    </row>
    <row r="675">
      <c r="A675" s="158" t="n">
        <v>38061</v>
      </c>
      <c r="B675" s="158" t="n">
        <v>3800601</v>
      </c>
      <c r="C675" s="158" t="inlineStr">
        <is>
          <t>６０－４０ＴＡ</t>
        </is>
      </c>
      <c r="D675" s="158" t="n"/>
      <c r="E675" s="158" t="n"/>
      <c r="F675" s="158" t="n"/>
      <c r="G675" s="158" t="n"/>
      <c r="H675" s="158" t="n"/>
      <c r="I675" s="158" t="n">
        <v>3</v>
      </c>
      <c r="J675" s="158" t="inlineStr">
        <is>
          <t>スリーブ</t>
        </is>
      </c>
      <c r="K675" s="158" t="n">
        <v>20</v>
      </c>
      <c r="L675" s="158" t="inlineStr">
        <is>
          <t>サンセラム　特注品</t>
        </is>
      </c>
      <c r="M675" s="158" t="n">
        <v>0</v>
      </c>
      <c r="N675" s="158" t="n"/>
      <c r="O675" s="158" t="n">
        <v>42</v>
      </c>
      <c r="P675" s="158" t="n">
        <v>2</v>
      </c>
      <c r="Q675" s="158" t="n">
        <v>0</v>
      </c>
      <c r="R675" s="158" t="n">
        <v>3</v>
      </c>
      <c r="S675" s="158" t="inlineStr">
        <is>
          <t>四捨五入</t>
        </is>
      </c>
      <c r="T675" s="158" t="n">
        <v>1</v>
      </c>
      <c r="U675" s="158" t="inlineStr">
        <is>
          <t xml:space="preserve">  一円未満</t>
        </is>
      </c>
      <c r="V675" s="158" t="n">
        <v>3</v>
      </c>
      <c r="W675" s="158" t="inlineStr">
        <is>
          <t>四捨五入</t>
        </is>
      </c>
      <c r="X675" s="158" t="n">
        <v>0</v>
      </c>
      <c r="Y675" s="158" t="n">
        <v>0</v>
      </c>
      <c r="Z675" s="158" t="n">
        <v>253</v>
      </c>
    </row>
    <row r="676">
      <c r="A676" s="158" t="n">
        <v>38063</v>
      </c>
      <c r="B676" s="158" t="n">
        <v>3800603</v>
      </c>
      <c r="C676" s="158" t="inlineStr">
        <is>
          <t>60-30TA(136X100)</t>
        </is>
      </c>
      <c r="D676" s="158" t="n"/>
      <c r="E676" s="158" t="n"/>
      <c r="F676" s="158" t="n"/>
      <c r="G676" s="158" t="n"/>
      <c r="H676" s="158" t="n"/>
      <c r="I676" s="158" t="n">
        <v>3</v>
      </c>
      <c r="J676" s="158" t="inlineStr">
        <is>
          <t>スリーブ</t>
        </is>
      </c>
      <c r="K676" s="158" t="n">
        <v>17</v>
      </c>
      <c r="L676" s="158" t="inlineStr">
        <is>
          <t>イノウエ　特注品</t>
        </is>
      </c>
      <c r="M676" s="158" t="n">
        <v>0</v>
      </c>
      <c r="N676" s="158" t="n"/>
      <c r="O676" s="158" t="n">
        <v>36</v>
      </c>
      <c r="P676" s="158" t="n">
        <v>2</v>
      </c>
      <c r="Q676" s="158" t="n">
        <v>0</v>
      </c>
      <c r="R676" s="158" t="n">
        <v>3</v>
      </c>
      <c r="S676" s="158" t="inlineStr">
        <is>
          <t>四捨五入</t>
        </is>
      </c>
      <c r="T676" s="158" t="n">
        <v>1</v>
      </c>
      <c r="U676" s="158" t="inlineStr">
        <is>
          <t xml:space="preserve">  一円未満</t>
        </is>
      </c>
      <c r="V676" s="158" t="n">
        <v>3</v>
      </c>
      <c r="W676" s="158" t="inlineStr">
        <is>
          <t>四捨五入</t>
        </is>
      </c>
      <c r="X676" s="158" t="n">
        <v>0</v>
      </c>
      <c r="Y676" s="158" t="n">
        <v>0</v>
      </c>
      <c r="Z676" s="158" t="n">
        <v>352</v>
      </c>
    </row>
    <row r="677">
      <c r="A677" s="158" t="n">
        <v>38070</v>
      </c>
      <c r="B677" s="158" t="n">
        <v>3800700</v>
      </c>
      <c r="C677" s="158" t="inlineStr">
        <is>
          <t>７０ＴＡ</t>
        </is>
      </c>
      <c r="D677" s="158" t="n"/>
      <c r="E677" s="158" t="n"/>
      <c r="F677" s="158" t="n"/>
      <c r="G677" s="158" t="n"/>
      <c r="H677" s="158" t="n"/>
      <c r="I677" s="158" t="n">
        <v>3</v>
      </c>
      <c r="J677" s="158" t="inlineStr">
        <is>
          <t>スリーブ</t>
        </is>
      </c>
      <c r="K677" s="158" t="n">
        <v>16</v>
      </c>
      <c r="L677" s="158" t="inlineStr">
        <is>
          <t>イノウエ　Ｌ管・Ｔ管</t>
        </is>
      </c>
      <c r="M677" s="158" t="n">
        <v>0</v>
      </c>
      <c r="N677" s="158" t="n"/>
      <c r="O677" s="158" t="n">
        <v>24</v>
      </c>
      <c r="P677" s="158" t="n">
        <v>2</v>
      </c>
      <c r="Q677" s="158" t="n">
        <v>0</v>
      </c>
      <c r="R677" s="158" t="n">
        <v>3</v>
      </c>
      <c r="S677" s="158" t="inlineStr">
        <is>
          <t>四捨五入</t>
        </is>
      </c>
      <c r="T677" s="158" t="n">
        <v>1</v>
      </c>
      <c r="U677" s="158" t="inlineStr">
        <is>
          <t xml:space="preserve">  一円未満</t>
        </is>
      </c>
      <c r="V677" s="158" t="n">
        <v>3</v>
      </c>
      <c r="W677" s="158" t="inlineStr">
        <is>
          <t>四捨五入</t>
        </is>
      </c>
      <c r="X677" s="158" t="n">
        <v>0</v>
      </c>
      <c r="Y677" s="158" t="n">
        <v>0</v>
      </c>
      <c r="Z677" s="158" t="n">
        <v>165</v>
      </c>
    </row>
    <row r="678">
      <c r="A678" s="158" t="n"/>
      <c r="B678" s="158" t="n">
        <v>3800701</v>
      </c>
      <c r="C678" s="158" t="inlineStr">
        <is>
          <t>７０－３０ＴＡ</t>
        </is>
      </c>
      <c r="D678" s="158" t="n"/>
      <c r="E678" s="158" t="n"/>
      <c r="F678" s="158" t="n"/>
      <c r="G678" s="158" t="n"/>
      <c r="H678" s="158" t="n"/>
      <c r="I678" s="158" t="n">
        <v>3</v>
      </c>
      <c r="J678" s="158" t="inlineStr">
        <is>
          <t>スリーブ</t>
        </is>
      </c>
      <c r="K678" s="158" t="n">
        <v>16</v>
      </c>
      <c r="L678" s="158" t="inlineStr">
        <is>
          <t>イノウエ　Ｌ管・Ｔ管</t>
        </is>
      </c>
      <c r="M678" s="158" t="n">
        <v>0</v>
      </c>
      <c r="N678" s="158" t="n"/>
      <c r="O678" s="158" t="n">
        <v>27</v>
      </c>
      <c r="P678" s="158" t="n">
        <v>2</v>
      </c>
      <c r="Q678" s="158" t="n">
        <v>0</v>
      </c>
      <c r="R678" s="158" t="n">
        <v>3</v>
      </c>
      <c r="S678" s="158" t="inlineStr">
        <is>
          <t>四捨五入</t>
        </is>
      </c>
      <c r="T678" s="158" t="n">
        <v>1</v>
      </c>
      <c r="U678" s="158" t="inlineStr">
        <is>
          <t xml:space="preserve">  一円未満</t>
        </is>
      </c>
      <c r="V678" s="158" t="n">
        <v>3</v>
      </c>
      <c r="W678" s="158" t="inlineStr">
        <is>
          <t>四捨五入</t>
        </is>
      </c>
      <c r="X678" s="158" t="n">
        <v>0</v>
      </c>
      <c r="Y678" s="158" t="n">
        <v>0</v>
      </c>
      <c r="Z678" s="158" t="n">
        <v>440</v>
      </c>
    </row>
    <row r="679">
      <c r="A679" s="158" t="n"/>
      <c r="B679" s="158" t="n">
        <v>3800702</v>
      </c>
      <c r="C679" s="158" t="inlineStr">
        <is>
          <t>７０－１００Ｔ</t>
        </is>
      </c>
      <c r="D679" s="158" t="n"/>
      <c r="E679" s="158" t="n"/>
      <c r="F679" s="158" t="n"/>
      <c r="G679" s="158" t="n"/>
      <c r="H679" s="158" t="n"/>
      <c r="I679" s="158" t="n">
        <v>3</v>
      </c>
      <c r="J679" s="158" t="inlineStr">
        <is>
          <t>スリーブ</t>
        </is>
      </c>
      <c r="K679" s="158" t="n">
        <v>16</v>
      </c>
      <c r="L679" s="158" t="inlineStr">
        <is>
          <t>イノウエ　Ｌ管・Ｔ管</t>
        </is>
      </c>
      <c r="M679" s="158" t="n">
        <v>0</v>
      </c>
      <c r="N679" s="158" t="n"/>
      <c r="O679" s="158" t="n">
        <v>12</v>
      </c>
      <c r="P679" s="158" t="n">
        <v>2</v>
      </c>
      <c r="Q679" s="158" t="n">
        <v>0</v>
      </c>
      <c r="R679" s="158" t="n">
        <v>3</v>
      </c>
      <c r="S679" s="158" t="inlineStr">
        <is>
          <t>四捨五入</t>
        </is>
      </c>
      <c r="T679" s="158" t="n">
        <v>1</v>
      </c>
      <c r="U679" s="158" t="inlineStr">
        <is>
          <t xml:space="preserve">  一円未満</t>
        </is>
      </c>
      <c r="V679" s="158" t="n">
        <v>3</v>
      </c>
      <c r="W679" s="158" t="inlineStr">
        <is>
          <t>四捨五入</t>
        </is>
      </c>
      <c r="X679" s="158" t="n">
        <v>0</v>
      </c>
      <c r="Y679" s="158" t="n">
        <v>0</v>
      </c>
      <c r="Z679" s="158" t="n">
        <v>600</v>
      </c>
    </row>
    <row r="680">
      <c r="A680" s="158" t="n">
        <v>38080</v>
      </c>
      <c r="B680" s="158" t="n">
        <v>3800800</v>
      </c>
      <c r="C680" s="158" t="inlineStr">
        <is>
          <t>８０ＴＡ</t>
        </is>
      </c>
      <c r="D680" s="158" t="n"/>
      <c r="E680" s="158" t="n"/>
      <c r="F680" s="158" t="n"/>
      <c r="G680" s="158" t="n"/>
      <c r="H680" s="158" t="n"/>
      <c r="I680" s="158" t="n">
        <v>3</v>
      </c>
      <c r="J680" s="158" t="inlineStr">
        <is>
          <t>スリーブ</t>
        </is>
      </c>
      <c r="K680" s="158" t="n">
        <v>16</v>
      </c>
      <c r="L680" s="158" t="inlineStr">
        <is>
          <t>イノウエ　Ｌ管・Ｔ管</t>
        </is>
      </c>
      <c r="M680" s="158" t="n">
        <v>0</v>
      </c>
      <c r="N680" s="158" t="n"/>
      <c r="O680" s="158" t="n">
        <v>16</v>
      </c>
      <c r="P680" s="158" t="n">
        <v>2</v>
      </c>
      <c r="Q680" s="158" t="n">
        <v>0</v>
      </c>
      <c r="R680" s="158" t="n">
        <v>3</v>
      </c>
      <c r="S680" s="158" t="inlineStr">
        <is>
          <t>四捨五入</t>
        </is>
      </c>
      <c r="T680" s="158" t="n">
        <v>1</v>
      </c>
      <c r="U680" s="158" t="inlineStr">
        <is>
          <t xml:space="preserve">  一円未満</t>
        </is>
      </c>
      <c r="V680" s="158" t="n">
        <v>3</v>
      </c>
      <c r="W680" s="158" t="inlineStr">
        <is>
          <t>四捨五入</t>
        </is>
      </c>
      <c r="X680" s="158" t="n">
        <v>0</v>
      </c>
      <c r="Y680" s="158" t="n">
        <v>0</v>
      </c>
      <c r="Z680" s="158" t="n">
        <v>220</v>
      </c>
    </row>
    <row r="681">
      <c r="A681" s="158" t="n">
        <v>3808</v>
      </c>
      <c r="B681" s="158" t="n">
        <v>3800801</v>
      </c>
      <c r="C681" s="158" t="inlineStr">
        <is>
          <t>８０－３０ＴＡ</t>
        </is>
      </c>
      <c r="D681" s="158" t="n"/>
      <c r="E681" s="158" t="n"/>
      <c r="F681" s="158" t="n"/>
      <c r="G681" s="158" t="n"/>
      <c r="H681" s="158" t="n"/>
      <c r="I681" s="158" t="n">
        <v>3</v>
      </c>
      <c r="J681" s="158" t="inlineStr">
        <is>
          <t>スリーブ</t>
        </is>
      </c>
      <c r="K681" s="158" t="n">
        <v>16</v>
      </c>
      <c r="L681" s="158" t="inlineStr">
        <is>
          <t>イノウエ　Ｌ管・Ｔ管</t>
        </is>
      </c>
      <c r="M681" s="158" t="n">
        <v>0</v>
      </c>
      <c r="N681" s="158" t="n"/>
      <c r="O681" s="158" t="n">
        <v>21</v>
      </c>
      <c r="P681" s="158" t="n">
        <v>2</v>
      </c>
      <c r="Q681" s="158" t="n">
        <v>0</v>
      </c>
      <c r="R681" s="158" t="n">
        <v>3</v>
      </c>
      <c r="S681" s="158" t="inlineStr">
        <is>
          <t>四捨五入</t>
        </is>
      </c>
      <c r="T681" s="158" t="n">
        <v>1</v>
      </c>
      <c r="U681" s="158" t="inlineStr">
        <is>
          <t xml:space="preserve">  一円未満</t>
        </is>
      </c>
      <c r="V681" s="158" t="n">
        <v>3</v>
      </c>
      <c r="W681" s="158" t="inlineStr">
        <is>
          <t>四捨五入</t>
        </is>
      </c>
      <c r="X681" s="158" t="n">
        <v>0</v>
      </c>
      <c r="Y681" s="158" t="n">
        <v>0</v>
      </c>
      <c r="Z681" s="158" t="n">
        <v>440</v>
      </c>
    </row>
    <row r="682">
      <c r="A682" s="158" t="n">
        <v>38082</v>
      </c>
      <c r="B682" s="158" t="n">
        <v>3800802</v>
      </c>
      <c r="C682" s="158" t="inlineStr">
        <is>
          <t>８０－４０ＴＡ</t>
        </is>
      </c>
      <c r="D682" s="158" t="n"/>
      <c r="E682" s="158" t="n"/>
      <c r="F682" s="158" t="n"/>
      <c r="G682" s="158" t="n"/>
      <c r="H682" s="158" t="n"/>
      <c r="I682" s="158" t="n">
        <v>3</v>
      </c>
      <c r="J682" s="158" t="inlineStr">
        <is>
          <t>スリーブ</t>
        </is>
      </c>
      <c r="K682" s="158" t="n">
        <v>16</v>
      </c>
      <c r="L682" s="158" t="inlineStr">
        <is>
          <t>イノウエ　Ｌ管・Ｔ管</t>
        </is>
      </c>
      <c r="M682" s="158" t="n">
        <v>0</v>
      </c>
      <c r="N682" s="158" t="n"/>
      <c r="O682" s="158" t="n">
        <v>16</v>
      </c>
      <c r="P682" s="158" t="n">
        <v>2</v>
      </c>
      <c r="Q682" s="158" t="n">
        <v>0</v>
      </c>
      <c r="R682" s="158" t="n">
        <v>3</v>
      </c>
      <c r="S682" s="158" t="inlineStr">
        <is>
          <t>四捨五入</t>
        </is>
      </c>
      <c r="T682" s="158" t="n">
        <v>1</v>
      </c>
      <c r="U682" s="158" t="inlineStr">
        <is>
          <t xml:space="preserve">  一円未満</t>
        </is>
      </c>
      <c r="V682" s="158" t="n">
        <v>3</v>
      </c>
      <c r="W682" s="158" t="inlineStr">
        <is>
          <t>四捨五入</t>
        </is>
      </c>
      <c r="X682" s="158" t="n">
        <v>0</v>
      </c>
      <c r="Y682" s="158" t="n">
        <v>0</v>
      </c>
      <c r="Z682" s="158" t="n">
        <v>550</v>
      </c>
    </row>
    <row r="683">
      <c r="A683" s="158" t="n"/>
      <c r="B683" s="158" t="n">
        <v>3801501</v>
      </c>
      <c r="C683" s="158" t="inlineStr">
        <is>
          <t>５０－６０Ｔ</t>
        </is>
      </c>
      <c r="D683" s="158" t="n"/>
      <c r="E683" s="158" t="n"/>
      <c r="F683" s="158" t="n"/>
      <c r="G683" s="158" t="n"/>
      <c r="H683" s="158" t="n"/>
      <c r="I683" s="158" t="n">
        <v>3</v>
      </c>
      <c r="J683" s="158" t="inlineStr">
        <is>
          <t>スリーブ</t>
        </is>
      </c>
      <c r="K683" s="158" t="n">
        <v>0</v>
      </c>
      <c r="L683" s="158" t="n"/>
      <c r="M683" s="158" t="n">
        <v>0</v>
      </c>
      <c r="N683" s="158" t="n"/>
      <c r="O683" s="158" t="n">
        <v>26</v>
      </c>
      <c r="P683" s="158" t="n">
        <v>2</v>
      </c>
      <c r="Q683" s="158" t="n">
        <v>0</v>
      </c>
      <c r="R683" s="158" t="n">
        <v>3</v>
      </c>
      <c r="S683" s="158" t="inlineStr">
        <is>
          <t>四捨五入</t>
        </is>
      </c>
      <c r="T683" s="158" t="n">
        <v>1</v>
      </c>
      <c r="U683" s="158" t="inlineStr">
        <is>
          <t xml:space="preserve">  一円未満</t>
        </is>
      </c>
      <c r="V683" s="158" t="n">
        <v>3</v>
      </c>
      <c r="W683" s="158" t="inlineStr">
        <is>
          <t>四捨五入</t>
        </is>
      </c>
      <c r="X683" s="158" t="n">
        <v>0</v>
      </c>
      <c r="Y683" s="158" t="n">
        <v>0</v>
      </c>
      <c r="Z683" s="158" t="n">
        <v>303</v>
      </c>
    </row>
    <row r="684">
      <c r="A684" s="158" t="n"/>
      <c r="B684" s="158" t="n">
        <v>3801502</v>
      </c>
      <c r="C684" s="158" t="inlineStr">
        <is>
          <t>５０－７０Ｔ</t>
        </is>
      </c>
      <c r="D684" s="158" t="n"/>
      <c r="E684" s="158" t="n"/>
      <c r="F684" s="158" t="n"/>
      <c r="G684" s="158" t="n"/>
      <c r="H684" s="158" t="n"/>
      <c r="I684" s="158" t="n">
        <v>3</v>
      </c>
      <c r="J684" s="158" t="inlineStr">
        <is>
          <t>スリーブ</t>
        </is>
      </c>
      <c r="K684" s="158" t="n">
        <v>0</v>
      </c>
      <c r="L684" s="158" t="n"/>
      <c r="M684" s="158" t="n">
        <v>0</v>
      </c>
      <c r="N684" s="158" t="n"/>
      <c r="O684" s="158" t="n">
        <v>28</v>
      </c>
      <c r="P684" s="158" t="n">
        <v>2</v>
      </c>
      <c r="Q684" s="158" t="n">
        <v>0</v>
      </c>
      <c r="R684" s="158" t="n">
        <v>3</v>
      </c>
      <c r="S684" s="158" t="inlineStr">
        <is>
          <t>四捨五入</t>
        </is>
      </c>
      <c r="T684" s="158" t="n">
        <v>1</v>
      </c>
      <c r="U684" s="158" t="inlineStr">
        <is>
          <t xml:space="preserve">  一円未満</t>
        </is>
      </c>
      <c r="V684" s="158" t="n">
        <v>3</v>
      </c>
      <c r="W684" s="158" t="inlineStr">
        <is>
          <t>四捨五入</t>
        </is>
      </c>
      <c r="X684" s="158" t="n">
        <v>0</v>
      </c>
      <c r="Y684" s="158" t="n">
        <v>0</v>
      </c>
      <c r="Z684" s="158" t="n">
        <v>330</v>
      </c>
    </row>
    <row r="685">
      <c r="A685" s="158" t="n"/>
      <c r="B685" s="158" t="n">
        <v>3801602</v>
      </c>
      <c r="C685" s="158" t="inlineStr">
        <is>
          <t>６０－８０Ｔ</t>
        </is>
      </c>
      <c r="D685" s="158" t="n"/>
      <c r="E685" s="158" t="n"/>
      <c r="F685" s="158" t="n"/>
      <c r="G685" s="158" t="n"/>
      <c r="H685" s="158" t="n"/>
      <c r="I685" s="158" t="n">
        <v>3</v>
      </c>
      <c r="J685" s="158" t="inlineStr">
        <is>
          <t>スリーブ</t>
        </is>
      </c>
      <c r="K685" s="158" t="n">
        <v>0</v>
      </c>
      <c r="L685" s="158" t="n"/>
      <c r="M685" s="158" t="n">
        <v>0</v>
      </c>
      <c r="N685" s="158" t="n"/>
      <c r="O685" s="158" t="n">
        <v>18</v>
      </c>
      <c r="P685" s="158" t="n">
        <v>2</v>
      </c>
      <c r="Q685" s="158" t="n">
        <v>0</v>
      </c>
      <c r="R685" s="158" t="n">
        <v>3</v>
      </c>
      <c r="S685" s="158" t="inlineStr">
        <is>
          <t>四捨五入</t>
        </is>
      </c>
      <c r="T685" s="158" t="n">
        <v>1</v>
      </c>
      <c r="U685" s="158" t="inlineStr">
        <is>
          <t xml:space="preserve">  一円未満</t>
        </is>
      </c>
      <c r="V685" s="158" t="n">
        <v>3</v>
      </c>
      <c r="W685" s="158" t="inlineStr">
        <is>
          <t>四捨五入</t>
        </is>
      </c>
      <c r="X685" s="158" t="n">
        <v>0</v>
      </c>
      <c r="Y685" s="158" t="n">
        <v>0</v>
      </c>
      <c r="Z685" s="158" t="n">
        <v>387</v>
      </c>
    </row>
    <row r="686">
      <c r="A686" s="158" t="n"/>
      <c r="B686" s="158" t="n">
        <v>3810400</v>
      </c>
      <c r="C686" s="158" t="inlineStr">
        <is>
          <t>４０Ｔ</t>
        </is>
      </c>
      <c r="D686" s="158" t="n"/>
      <c r="E686" s="158" t="n"/>
      <c r="F686" s="158" t="n"/>
      <c r="G686" s="158" t="n"/>
      <c r="H686" s="158" t="n"/>
      <c r="I686" s="158" t="n">
        <v>3</v>
      </c>
      <c r="J686" s="158" t="inlineStr">
        <is>
          <t>スリーブ</t>
        </is>
      </c>
      <c r="K686" s="158" t="n">
        <v>16</v>
      </c>
      <c r="L686" s="158" t="inlineStr">
        <is>
          <t>イノウエ　Ｌ管・Ｔ管</t>
        </is>
      </c>
      <c r="M686" s="158" t="n">
        <v>0</v>
      </c>
      <c r="N686" s="158" t="n"/>
      <c r="O686" s="158" t="n">
        <v>75</v>
      </c>
      <c r="P686" s="158" t="n">
        <v>2</v>
      </c>
      <c r="Q686" s="158" t="n">
        <v>0</v>
      </c>
      <c r="R686" s="158" t="n">
        <v>3</v>
      </c>
      <c r="S686" s="158" t="inlineStr">
        <is>
          <t>四捨五入</t>
        </is>
      </c>
      <c r="T686" s="158" t="n">
        <v>1</v>
      </c>
      <c r="U686" s="158" t="inlineStr">
        <is>
          <t xml:space="preserve">  一円未満</t>
        </is>
      </c>
      <c r="V686" s="158" t="n">
        <v>3</v>
      </c>
      <c r="W686" s="158" t="inlineStr">
        <is>
          <t>四捨五入</t>
        </is>
      </c>
      <c r="X686" s="158" t="n">
        <v>0</v>
      </c>
      <c r="Y686" s="158" t="n">
        <v>0</v>
      </c>
      <c r="Z686" s="158" t="n">
        <v>133</v>
      </c>
    </row>
    <row r="687">
      <c r="A687" s="158" t="n">
        <v>38550</v>
      </c>
      <c r="B687" s="158" t="n">
        <v>3810500</v>
      </c>
      <c r="C687" s="158" t="inlineStr">
        <is>
          <t>５０Ｔ</t>
        </is>
      </c>
      <c r="D687" s="158" t="n"/>
      <c r="E687" s="158" t="n"/>
      <c r="F687" s="158" t="n">
        <v>1</v>
      </c>
      <c r="G687" s="158" t="n"/>
      <c r="H687" s="158" t="n"/>
      <c r="I687" s="158" t="n">
        <v>3</v>
      </c>
      <c r="J687" s="158" t="inlineStr">
        <is>
          <t>スリーブ</t>
        </is>
      </c>
      <c r="K687" s="158" t="n">
        <v>16</v>
      </c>
      <c r="L687" s="158" t="inlineStr">
        <is>
          <t>イノウエ　Ｌ管・Ｔ管</t>
        </is>
      </c>
      <c r="M687" s="158" t="n">
        <v>0</v>
      </c>
      <c r="N687" s="158" t="n"/>
      <c r="O687" s="158" t="n">
        <v>45</v>
      </c>
      <c r="P687" s="158" t="n">
        <v>2</v>
      </c>
      <c r="Q687" s="158" t="n">
        <v>0</v>
      </c>
      <c r="R687" s="158" t="n">
        <v>3</v>
      </c>
      <c r="S687" s="158" t="inlineStr">
        <is>
          <t>四捨五入</t>
        </is>
      </c>
      <c r="T687" s="158" t="n">
        <v>1</v>
      </c>
      <c r="U687" s="158" t="inlineStr">
        <is>
          <t xml:space="preserve">  一円未満</t>
        </is>
      </c>
      <c r="V687" s="158" t="n">
        <v>3</v>
      </c>
      <c r="W687" s="158" t="inlineStr">
        <is>
          <t>四捨五入</t>
        </is>
      </c>
      <c r="X687" s="158" t="n">
        <v>0</v>
      </c>
      <c r="Y687" s="158" t="n">
        <v>0</v>
      </c>
      <c r="Z687" s="158" t="n">
        <v>138</v>
      </c>
    </row>
    <row r="688">
      <c r="A688" s="158" t="n">
        <v>38560</v>
      </c>
      <c r="B688" s="158" t="n">
        <v>3810600</v>
      </c>
      <c r="C688" s="158" t="inlineStr">
        <is>
          <t>６０Ｔ</t>
        </is>
      </c>
      <c r="D688" s="158" t="n"/>
      <c r="E688" s="158" t="n"/>
      <c r="F688" s="158" t="n"/>
      <c r="G688" s="158" t="n"/>
      <c r="H688" s="158" t="n"/>
      <c r="I688" s="158" t="n">
        <v>3</v>
      </c>
      <c r="J688" s="158" t="inlineStr">
        <is>
          <t>スリーブ</t>
        </is>
      </c>
      <c r="K688" s="158" t="n">
        <v>16</v>
      </c>
      <c r="L688" s="158" t="inlineStr">
        <is>
          <t>イノウエ　Ｌ管・Ｔ管</t>
        </is>
      </c>
      <c r="M688" s="158" t="n">
        <v>0</v>
      </c>
      <c r="N688" s="158" t="n"/>
      <c r="O688" s="158" t="n">
        <v>30</v>
      </c>
      <c r="P688" s="158" t="n">
        <v>2</v>
      </c>
      <c r="Q688" s="158" t="n">
        <v>0</v>
      </c>
      <c r="R688" s="158" t="n">
        <v>3</v>
      </c>
      <c r="S688" s="158" t="inlineStr">
        <is>
          <t>四捨五入</t>
        </is>
      </c>
      <c r="T688" s="158" t="n">
        <v>1</v>
      </c>
      <c r="U688" s="158" t="inlineStr">
        <is>
          <t xml:space="preserve">  一円未満</t>
        </is>
      </c>
      <c r="V688" s="158" t="n">
        <v>3</v>
      </c>
      <c r="W688" s="158" t="inlineStr">
        <is>
          <t>四捨五入</t>
        </is>
      </c>
      <c r="X688" s="158" t="n">
        <v>0</v>
      </c>
      <c r="Y688" s="158" t="n">
        <v>0</v>
      </c>
      <c r="Z688" s="158" t="n">
        <v>171</v>
      </c>
    </row>
    <row r="689">
      <c r="A689" s="158" t="n"/>
      <c r="B689" s="158" t="n">
        <v>3810601</v>
      </c>
      <c r="C689" s="158" t="inlineStr">
        <is>
          <t>T６０Ｘ９０Ｘ１０６</t>
        </is>
      </c>
      <c r="D689" s="158" t="n"/>
      <c r="E689" s="158" t="n"/>
      <c r="F689" s="158" t="n"/>
      <c r="G689" s="158" t="n"/>
      <c r="H689" s="158" t="n"/>
      <c r="I689" s="158" t="n">
        <v>3</v>
      </c>
      <c r="J689" s="158" t="inlineStr">
        <is>
          <t>スリーブ</t>
        </is>
      </c>
      <c r="K689" s="158" t="n">
        <v>17</v>
      </c>
      <c r="L689" s="158" t="inlineStr">
        <is>
          <t>イノウエ　特注品</t>
        </is>
      </c>
      <c r="M689" s="158" t="n">
        <v>0</v>
      </c>
      <c r="N689" s="158" t="n"/>
      <c r="O689" s="158" t="n">
        <v>10</v>
      </c>
      <c r="P689" s="158" t="n">
        <v>2</v>
      </c>
      <c r="Q689" s="158" t="n">
        <v>0</v>
      </c>
      <c r="R689" s="158" t="n">
        <v>3</v>
      </c>
      <c r="S689" s="158" t="inlineStr">
        <is>
          <t>四捨五入</t>
        </is>
      </c>
      <c r="T689" s="158" t="n">
        <v>1</v>
      </c>
      <c r="U689" s="158" t="inlineStr">
        <is>
          <t xml:space="preserve">  一円未満</t>
        </is>
      </c>
      <c r="V689" s="158" t="n">
        <v>3</v>
      </c>
      <c r="W689" s="158" t="inlineStr">
        <is>
          <t>四捨五入</t>
        </is>
      </c>
      <c r="X689" s="158" t="n">
        <v>0</v>
      </c>
      <c r="Y689" s="158" t="n">
        <v>0</v>
      </c>
      <c r="Z689" s="158" t="n">
        <v>363</v>
      </c>
    </row>
    <row r="690">
      <c r="A690" s="158" t="n">
        <v>38570</v>
      </c>
      <c r="B690" s="158" t="n">
        <v>3810700</v>
      </c>
      <c r="C690" s="158" t="inlineStr">
        <is>
          <t>７０Ｔ</t>
        </is>
      </c>
      <c r="D690" s="158" t="n"/>
      <c r="E690" s="158" t="n"/>
      <c r="F690" s="158" t="n"/>
      <c r="G690" s="158" t="n"/>
      <c r="H690" s="158" t="n"/>
      <c r="I690" s="158" t="n">
        <v>3</v>
      </c>
      <c r="J690" s="158" t="inlineStr">
        <is>
          <t>スリーブ</t>
        </is>
      </c>
      <c r="K690" s="158" t="n">
        <v>16</v>
      </c>
      <c r="L690" s="158" t="inlineStr">
        <is>
          <t>イノウエ　Ｌ管・Ｔ管</t>
        </is>
      </c>
      <c r="M690" s="158" t="n">
        <v>0</v>
      </c>
      <c r="N690" s="158" t="n"/>
      <c r="O690" s="158" t="n">
        <v>20</v>
      </c>
      <c r="P690" s="158" t="n">
        <v>2</v>
      </c>
      <c r="Q690" s="158" t="n">
        <v>0</v>
      </c>
      <c r="R690" s="158" t="n">
        <v>3</v>
      </c>
      <c r="S690" s="158" t="inlineStr">
        <is>
          <t>四捨五入</t>
        </is>
      </c>
      <c r="T690" s="158" t="n">
        <v>1</v>
      </c>
      <c r="U690" s="158" t="inlineStr">
        <is>
          <t xml:space="preserve">  一円未満</t>
        </is>
      </c>
      <c r="V690" s="158" t="n">
        <v>3</v>
      </c>
      <c r="W690" s="158" t="inlineStr">
        <is>
          <t>四捨五入</t>
        </is>
      </c>
      <c r="X690" s="158" t="n">
        <v>0</v>
      </c>
      <c r="Y690" s="158" t="n">
        <v>0</v>
      </c>
      <c r="Z690" s="158" t="n">
        <v>209</v>
      </c>
    </row>
    <row r="691">
      <c r="A691" s="158" t="n">
        <v>38580</v>
      </c>
      <c r="B691" s="158" t="n">
        <v>3810800</v>
      </c>
      <c r="C691" s="158" t="inlineStr">
        <is>
          <t>８０Ｔ</t>
        </is>
      </c>
      <c r="D691" s="158" t="n"/>
      <c r="E691" s="158" t="n"/>
      <c r="F691" s="158" t="n"/>
      <c r="G691" s="158" t="n"/>
      <c r="H691" s="158" t="n"/>
      <c r="I691" s="158" t="n">
        <v>3</v>
      </c>
      <c r="J691" s="158" t="inlineStr">
        <is>
          <t>スリーブ</t>
        </is>
      </c>
      <c r="K691" s="158" t="n">
        <v>16</v>
      </c>
      <c r="L691" s="158" t="inlineStr">
        <is>
          <t>イノウエ　Ｌ管・Ｔ管</t>
        </is>
      </c>
      <c r="M691" s="158" t="n">
        <v>0</v>
      </c>
      <c r="N691" s="158" t="n"/>
      <c r="O691" s="158" t="n">
        <v>16</v>
      </c>
      <c r="P691" s="158" t="n">
        <v>2</v>
      </c>
      <c r="Q691" s="158" t="n">
        <v>0</v>
      </c>
      <c r="R691" s="158" t="n">
        <v>3</v>
      </c>
      <c r="S691" s="158" t="inlineStr">
        <is>
          <t>四捨五入</t>
        </is>
      </c>
      <c r="T691" s="158" t="n">
        <v>1</v>
      </c>
      <c r="U691" s="158" t="inlineStr">
        <is>
          <t xml:space="preserve">  一円未満</t>
        </is>
      </c>
      <c r="V691" s="158" t="n">
        <v>3</v>
      </c>
      <c r="W691" s="158" t="inlineStr">
        <is>
          <t>四捨五入</t>
        </is>
      </c>
      <c r="X691" s="158" t="n">
        <v>0</v>
      </c>
      <c r="Y691" s="158" t="n">
        <v>0</v>
      </c>
      <c r="Z691" s="158" t="n">
        <v>226</v>
      </c>
    </row>
    <row r="692">
      <c r="A692" s="158" t="n">
        <v>38590</v>
      </c>
      <c r="B692" s="158" t="n">
        <v>3810900</v>
      </c>
      <c r="C692" s="158" t="inlineStr">
        <is>
          <t>９０Ｔ</t>
        </is>
      </c>
      <c r="D692" s="158" t="n"/>
      <c r="E692" s="158" t="n"/>
      <c r="F692" s="158" t="n"/>
      <c r="G692" s="158" t="n"/>
      <c r="H692" s="158" t="n"/>
      <c r="I692" s="158" t="n">
        <v>3</v>
      </c>
      <c r="J692" s="158" t="inlineStr">
        <is>
          <t>スリーブ</t>
        </is>
      </c>
      <c r="K692" s="158" t="n">
        <v>16</v>
      </c>
      <c r="L692" s="158" t="inlineStr">
        <is>
          <t>イノウエ　Ｌ管・Ｔ管</t>
        </is>
      </c>
      <c r="M692" s="158" t="n">
        <v>0</v>
      </c>
      <c r="N692" s="158" t="n"/>
      <c r="O692" s="158" t="n">
        <v>10</v>
      </c>
      <c r="P692" s="158" t="n">
        <v>2</v>
      </c>
      <c r="Q692" s="158" t="n">
        <v>0</v>
      </c>
      <c r="R692" s="158" t="n">
        <v>3</v>
      </c>
      <c r="S692" s="158" t="inlineStr">
        <is>
          <t>四捨五入</t>
        </is>
      </c>
      <c r="T692" s="158" t="n">
        <v>1</v>
      </c>
      <c r="U692" s="158" t="inlineStr">
        <is>
          <t xml:space="preserve">  一円未満</t>
        </is>
      </c>
      <c r="V692" s="158" t="n">
        <v>3</v>
      </c>
      <c r="W692" s="158" t="inlineStr">
        <is>
          <t>四捨五入</t>
        </is>
      </c>
      <c r="X692" s="158" t="n">
        <v>0</v>
      </c>
      <c r="Y692" s="158" t="n">
        <v>0</v>
      </c>
      <c r="Z692" s="158" t="n">
        <v>319</v>
      </c>
    </row>
    <row r="693">
      <c r="A693" s="158" t="n">
        <v>38600</v>
      </c>
      <c r="B693" s="158" t="n">
        <v>3811000</v>
      </c>
      <c r="C693" s="158" t="inlineStr">
        <is>
          <t>１００Ｔ</t>
        </is>
      </c>
      <c r="D693" s="158" t="n"/>
      <c r="E693" s="158" t="n"/>
      <c r="F693" s="158" t="n"/>
      <c r="G693" s="158" t="n"/>
      <c r="H693" s="158" t="n"/>
      <c r="I693" s="158" t="n">
        <v>3</v>
      </c>
      <c r="J693" s="158" t="inlineStr">
        <is>
          <t>スリーブ</t>
        </is>
      </c>
      <c r="K693" s="158" t="n">
        <v>16</v>
      </c>
      <c r="L693" s="158" t="inlineStr">
        <is>
          <t>イノウエ　Ｌ管・Ｔ管</t>
        </is>
      </c>
      <c r="M693" s="158" t="n">
        <v>0</v>
      </c>
      <c r="N693" s="158" t="n"/>
      <c r="O693" s="158" t="n">
        <v>8</v>
      </c>
      <c r="P693" s="158" t="n">
        <v>2</v>
      </c>
      <c r="Q693" s="158" t="n">
        <v>0</v>
      </c>
      <c r="R693" s="158" t="n">
        <v>3</v>
      </c>
      <c r="S693" s="158" t="inlineStr">
        <is>
          <t>四捨五入</t>
        </is>
      </c>
      <c r="T693" s="158" t="n">
        <v>1</v>
      </c>
      <c r="U693" s="158" t="inlineStr">
        <is>
          <t xml:space="preserve">  一円未満</t>
        </is>
      </c>
      <c r="V693" s="158" t="n">
        <v>3</v>
      </c>
      <c r="W693" s="158" t="inlineStr">
        <is>
          <t>四捨五入</t>
        </is>
      </c>
      <c r="X693" s="158" t="n">
        <v>0</v>
      </c>
      <c r="Y693" s="158" t="n">
        <v>0</v>
      </c>
      <c r="Z693" s="158" t="n">
        <v>440</v>
      </c>
    </row>
    <row r="694">
      <c r="A694" s="158" t="n">
        <v>38601</v>
      </c>
      <c r="B694" s="158" t="n">
        <v>3811001</v>
      </c>
      <c r="C694" s="158" t="inlineStr">
        <is>
          <t>１００－４０ＴＡ</t>
        </is>
      </c>
      <c r="D694" s="158" t="n"/>
      <c r="E694" s="158" t="n"/>
      <c r="F694" s="158" t="n"/>
      <c r="G694" s="158" t="n"/>
      <c r="H694" s="158" t="n"/>
      <c r="I694" s="158" t="n">
        <v>3</v>
      </c>
      <c r="J694" s="158" t="inlineStr">
        <is>
          <t>スリーブ</t>
        </is>
      </c>
      <c r="K694" s="158" t="n">
        <v>16</v>
      </c>
      <c r="L694" s="158" t="inlineStr">
        <is>
          <t>イノウエ　Ｌ管・Ｔ管</t>
        </is>
      </c>
      <c r="M694" s="158" t="n">
        <v>0</v>
      </c>
      <c r="N694" s="158" t="n"/>
      <c r="O694" s="158" t="n">
        <v>10</v>
      </c>
      <c r="P694" s="158" t="n">
        <v>2</v>
      </c>
      <c r="Q694" s="158" t="n">
        <v>0</v>
      </c>
      <c r="R694" s="158" t="n">
        <v>3</v>
      </c>
      <c r="S694" s="158" t="inlineStr">
        <is>
          <t>四捨五入</t>
        </is>
      </c>
      <c r="T694" s="158" t="n">
        <v>1</v>
      </c>
      <c r="U694" s="158" t="inlineStr">
        <is>
          <t xml:space="preserve">  一円未満</t>
        </is>
      </c>
      <c r="V694" s="158" t="n">
        <v>3</v>
      </c>
      <c r="W694" s="158" t="inlineStr">
        <is>
          <t>四捨五入</t>
        </is>
      </c>
      <c r="X694" s="158" t="n">
        <v>0</v>
      </c>
      <c r="Y694" s="158" t="n">
        <v>0</v>
      </c>
      <c r="Z694" s="158" t="n">
        <v>605</v>
      </c>
    </row>
    <row r="695">
      <c r="A695" s="158" t="n">
        <v>38602</v>
      </c>
      <c r="B695" s="158" t="n">
        <v>3811002</v>
      </c>
      <c r="C695" s="158" t="inlineStr">
        <is>
          <t>１００－５０ＴＡ</t>
        </is>
      </c>
      <c r="D695" s="158" t="n"/>
      <c r="E695" s="158" t="n"/>
      <c r="F695" s="158" t="n"/>
      <c r="G695" s="158" t="n"/>
      <c r="H695" s="158" t="n"/>
      <c r="I695" s="158" t="n">
        <v>3</v>
      </c>
      <c r="J695" s="158" t="inlineStr">
        <is>
          <t>スリーブ</t>
        </is>
      </c>
      <c r="K695" s="158" t="n">
        <v>16</v>
      </c>
      <c r="L695" s="158" t="inlineStr">
        <is>
          <t>イノウエ　Ｌ管・Ｔ管</t>
        </is>
      </c>
      <c r="M695" s="158" t="n">
        <v>0</v>
      </c>
      <c r="N695" s="158" t="n"/>
      <c r="O695" s="158" t="n">
        <v>10</v>
      </c>
      <c r="P695" s="158" t="n">
        <v>2</v>
      </c>
      <c r="Q695" s="158" t="n">
        <v>0</v>
      </c>
      <c r="R695" s="158" t="n">
        <v>3</v>
      </c>
      <c r="S695" s="158" t="inlineStr">
        <is>
          <t>四捨五入</t>
        </is>
      </c>
      <c r="T695" s="158" t="n">
        <v>1</v>
      </c>
      <c r="U695" s="158" t="inlineStr">
        <is>
          <t xml:space="preserve">  一円未満</t>
        </is>
      </c>
      <c r="V695" s="158" t="n">
        <v>3</v>
      </c>
      <c r="W695" s="158" t="inlineStr">
        <is>
          <t>四捨五入</t>
        </is>
      </c>
      <c r="X695" s="158" t="n">
        <v>0</v>
      </c>
      <c r="Y695" s="158" t="n">
        <v>0</v>
      </c>
      <c r="Z695" s="158" t="n">
        <v>770</v>
      </c>
    </row>
    <row r="696">
      <c r="A696" s="158" t="n">
        <v>32615</v>
      </c>
      <c r="B696" s="158" t="n">
        <v>3880500</v>
      </c>
      <c r="C696" s="158" t="inlineStr">
        <is>
          <t>ＳＤ５０(３０x１５角)Ｔ</t>
        </is>
      </c>
      <c r="D696" s="158" t="n"/>
      <c r="E696" s="158" t="n"/>
      <c r="F696" s="158" t="n"/>
      <c r="G696" s="158" t="n"/>
      <c r="H696" s="158" t="n"/>
      <c r="I696" s="158" t="n">
        <v>3</v>
      </c>
      <c r="J696" s="158" t="inlineStr">
        <is>
          <t>スリーブ</t>
        </is>
      </c>
      <c r="K696" s="158" t="n">
        <v>0</v>
      </c>
      <c r="L696" s="158" t="n"/>
      <c r="M696" s="158" t="n">
        <v>0</v>
      </c>
      <c r="N696" s="158" t="n"/>
      <c r="O696" s="158" t="n">
        <v>20</v>
      </c>
      <c r="P696" s="158" t="n">
        <v>2</v>
      </c>
      <c r="Q696" s="158" t="n">
        <v>0</v>
      </c>
      <c r="R696" s="158" t="n">
        <v>3</v>
      </c>
      <c r="S696" s="158" t="inlineStr">
        <is>
          <t>四捨五入</t>
        </is>
      </c>
      <c r="T696" s="158" t="n">
        <v>1</v>
      </c>
      <c r="U696" s="158" t="inlineStr">
        <is>
          <t xml:space="preserve">  一円未満</t>
        </is>
      </c>
      <c r="V696" s="158" t="n">
        <v>3</v>
      </c>
      <c r="W696" s="158" t="inlineStr">
        <is>
          <t>四捨五入</t>
        </is>
      </c>
      <c r="X696" s="158" t="n">
        <v>0</v>
      </c>
      <c r="Y696" s="158" t="n">
        <v>0</v>
      </c>
      <c r="Z696" s="158" t="n">
        <v>550</v>
      </c>
    </row>
    <row r="697">
      <c r="A697" s="158" t="n">
        <v>32611</v>
      </c>
      <c r="B697" s="158" t="n">
        <v>3880800</v>
      </c>
      <c r="C697" s="158" t="inlineStr">
        <is>
          <t>ＳＤ８０(３５x５０角)Ｔ</t>
        </is>
      </c>
      <c r="D697" s="158" t="n"/>
      <c r="E697" s="158" t="n"/>
      <c r="F697" s="158" t="n"/>
      <c r="G697" s="158" t="n"/>
      <c r="H697" s="158" t="n"/>
      <c r="I697" s="158" t="n">
        <v>3</v>
      </c>
      <c r="J697" s="158" t="inlineStr">
        <is>
          <t>スリーブ</t>
        </is>
      </c>
      <c r="K697" s="158" t="n">
        <v>0</v>
      </c>
      <c r="L697" s="158" t="n"/>
      <c r="M697" s="158" t="n">
        <v>0</v>
      </c>
      <c r="N697" s="158" t="n"/>
      <c r="O697" s="158" t="n">
        <v>14</v>
      </c>
      <c r="P697" s="158" t="n">
        <v>2</v>
      </c>
      <c r="Q697" s="158" t="n">
        <v>0</v>
      </c>
      <c r="R697" s="158" t="n">
        <v>3</v>
      </c>
      <c r="S697" s="158" t="inlineStr">
        <is>
          <t>四捨五入</t>
        </is>
      </c>
      <c r="T697" s="158" t="n">
        <v>1</v>
      </c>
      <c r="U697" s="158" t="inlineStr">
        <is>
          <t xml:space="preserve">  一円未満</t>
        </is>
      </c>
      <c r="V697" s="158" t="n">
        <v>3</v>
      </c>
      <c r="W697" s="158" t="inlineStr">
        <is>
          <t>四捨五入</t>
        </is>
      </c>
      <c r="X697" s="158" t="n">
        <v>0</v>
      </c>
      <c r="Y697" s="158" t="n">
        <v>0</v>
      </c>
      <c r="Z697" s="158" t="n">
        <v>550</v>
      </c>
    </row>
    <row r="698">
      <c r="A698" s="158" t="n">
        <v>32612</v>
      </c>
      <c r="B698" s="158" t="n">
        <v>3881000</v>
      </c>
      <c r="C698" s="158" t="inlineStr">
        <is>
          <t>ＳＤ１００(３０x１００角)Ｔ</t>
        </is>
      </c>
      <c r="D698" s="158" t="n"/>
      <c r="E698" s="158" t="n"/>
      <c r="F698" s="158" t="n"/>
      <c r="G698" s="158" t="n"/>
      <c r="H698" s="158" t="n"/>
      <c r="I698" s="158" t="n">
        <v>3</v>
      </c>
      <c r="J698" s="158" t="inlineStr">
        <is>
          <t>スリーブ</t>
        </is>
      </c>
      <c r="K698" s="158" t="n">
        <v>0</v>
      </c>
      <c r="L698" s="158" t="n"/>
      <c r="M698" s="158" t="n">
        <v>0</v>
      </c>
      <c r="N698" s="158" t="n"/>
      <c r="O698" s="158" t="n">
        <v>10</v>
      </c>
      <c r="P698" s="158" t="n">
        <v>2</v>
      </c>
      <c r="Q698" s="158" t="n">
        <v>0</v>
      </c>
      <c r="R698" s="158" t="n">
        <v>3</v>
      </c>
      <c r="S698" s="158" t="inlineStr">
        <is>
          <t>四捨五入</t>
        </is>
      </c>
      <c r="T698" s="158" t="n">
        <v>1</v>
      </c>
      <c r="U698" s="158" t="inlineStr">
        <is>
          <t xml:space="preserve">  一円未満</t>
        </is>
      </c>
      <c r="V698" s="158" t="n">
        <v>3</v>
      </c>
      <c r="W698" s="158" t="inlineStr">
        <is>
          <t>四捨五入</t>
        </is>
      </c>
      <c r="X698" s="158" t="n">
        <v>0</v>
      </c>
      <c r="Y698" s="158" t="n">
        <v>0</v>
      </c>
      <c r="Z698" s="158" t="n">
        <v>825</v>
      </c>
    </row>
    <row r="699">
      <c r="A699" s="158" t="n">
        <v>32613</v>
      </c>
      <c r="B699" s="158" t="n">
        <v>3881001</v>
      </c>
      <c r="C699" s="158" t="inlineStr">
        <is>
          <t>ＳＤ１００(３５x５０角)Ｔ</t>
        </is>
      </c>
      <c r="D699" s="158" t="n"/>
      <c r="E699" s="158" t="n"/>
      <c r="F699" s="158" t="n"/>
      <c r="G699" s="158" t="n"/>
      <c r="H699" s="158" t="n"/>
      <c r="I699" s="158" t="n">
        <v>3</v>
      </c>
      <c r="J699" s="158" t="inlineStr">
        <is>
          <t>スリーブ</t>
        </is>
      </c>
      <c r="K699" s="158" t="n">
        <v>0</v>
      </c>
      <c r="L699" s="158" t="n"/>
      <c r="M699" s="158" t="n">
        <v>0</v>
      </c>
      <c r="N699" s="158" t="n"/>
      <c r="O699" s="158" t="n">
        <v>10</v>
      </c>
      <c r="P699" s="158" t="n">
        <v>2</v>
      </c>
      <c r="Q699" s="158" t="n">
        <v>0</v>
      </c>
      <c r="R699" s="158" t="n">
        <v>3</v>
      </c>
      <c r="S699" s="158" t="inlineStr">
        <is>
          <t>四捨五入</t>
        </is>
      </c>
      <c r="T699" s="158" t="n">
        <v>1</v>
      </c>
      <c r="U699" s="158" t="inlineStr">
        <is>
          <t xml:space="preserve">  一円未満</t>
        </is>
      </c>
      <c r="V699" s="158" t="n">
        <v>3</v>
      </c>
      <c r="W699" s="158" t="inlineStr">
        <is>
          <t>四捨五入</t>
        </is>
      </c>
      <c r="X699" s="158" t="n">
        <v>0</v>
      </c>
      <c r="Y699" s="158" t="n">
        <v>0</v>
      </c>
      <c r="Z699" s="158" t="n">
        <v>770</v>
      </c>
    </row>
    <row r="700">
      <c r="A700" s="158" t="n">
        <v>32614</v>
      </c>
      <c r="B700" s="158" t="n">
        <v>3881002</v>
      </c>
      <c r="C700" s="158" t="inlineStr">
        <is>
          <t>ＳＤ１００－３０Ｔ</t>
        </is>
      </c>
      <c r="D700" s="158" t="n"/>
      <c r="E700" s="158" t="n"/>
      <c r="F700" s="158" t="n"/>
      <c r="G700" s="158" t="n"/>
      <c r="H700" s="158" t="n"/>
      <c r="I700" s="158" t="n">
        <v>3</v>
      </c>
      <c r="J700" s="158" t="inlineStr">
        <is>
          <t>スリーブ</t>
        </is>
      </c>
      <c r="K700" s="158" t="n">
        <v>0</v>
      </c>
      <c r="L700" s="158" t="n"/>
      <c r="M700" s="158" t="n">
        <v>0</v>
      </c>
      <c r="N700" s="158" t="n"/>
      <c r="O700" s="158" t="n">
        <v>0</v>
      </c>
      <c r="P700" s="158" t="n">
        <v>2</v>
      </c>
      <c r="Q700" s="158" t="n">
        <v>0</v>
      </c>
      <c r="R700" s="158" t="n">
        <v>3</v>
      </c>
      <c r="S700" s="158" t="inlineStr">
        <is>
          <t>四捨五入</t>
        </is>
      </c>
      <c r="T700" s="158" t="n">
        <v>1</v>
      </c>
      <c r="U700" s="158" t="inlineStr">
        <is>
          <t xml:space="preserve">  一円未満</t>
        </is>
      </c>
      <c r="V700" s="158" t="n">
        <v>3</v>
      </c>
      <c r="W700" s="158" t="inlineStr">
        <is>
          <t>四捨五入</t>
        </is>
      </c>
      <c r="X700" s="158" t="n">
        <v>0</v>
      </c>
      <c r="Y700" s="158" t="n">
        <v>0</v>
      </c>
      <c r="Z700" s="158" t="n">
        <v>550</v>
      </c>
    </row>
    <row r="701">
      <c r="A701" s="158" t="n">
        <v>32701</v>
      </c>
      <c r="B701" s="158" t="n">
        <v>3890500</v>
      </c>
      <c r="C701" s="158" t="inlineStr">
        <is>
          <t>ＭＤ５０－７０</t>
        </is>
      </c>
      <c r="D701" s="158" t="n"/>
      <c r="E701" s="158" t="n"/>
      <c r="F701" s="158" t="n"/>
      <c r="G701" s="158" t="n"/>
      <c r="H701" s="158" t="n"/>
      <c r="I701" s="158" t="n">
        <v>3</v>
      </c>
      <c r="J701" s="158" t="inlineStr">
        <is>
          <t>スリーブ</t>
        </is>
      </c>
      <c r="K701" s="158" t="n">
        <v>0</v>
      </c>
      <c r="L701" s="158" t="n"/>
      <c r="M701" s="158" t="n">
        <v>0</v>
      </c>
      <c r="N701" s="158" t="n"/>
      <c r="O701" s="158" t="n">
        <v>17</v>
      </c>
      <c r="P701" s="158" t="n">
        <v>2</v>
      </c>
      <c r="Q701" s="158" t="n">
        <v>0</v>
      </c>
      <c r="R701" s="158" t="n">
        <v>3</v>
      </c>
      <c r="S701" s="158" t="inlineStr">
        <is>
          <t>四捨五入</t>
        </is>
      </c>
      <c r="T701" s="158" t="n">
        <v>1</v>
      </c>
      <c r="U701" s="158" t="inlineStr">
        <is>
          <t xml:space="preserve">  一円未満</t>
        </is>
      </c>
      <c r="V701" s="158" t="n">
        <v>3</v>
      </c>
      <c r="W701" s="158" t="inlineStr">
        <is>
          <t>四捨五入</t>
        </is>
      </c>
      <c r="X701" s="158" t="n">
        <v>0</v>
      </c>
      <c r="Y701" s="158" t="n">
        <v>0</v>
      </c>
      <c r="Z701" s="158" t="n">
        <v>528</v>
      </c>
    </row>
    <row r="702">
      <c r="A702" s="158" t="n">
        <v>32702</v>
      </c>
      <c r="B702" s="158" t="n">
        <v>3890700</v>
      </c>
      <c r="C702" s="158" t="inlineStr">
        <is>
          <t>ＭＤ７０－１００</t>
        </is>
      </c>
      <c r="D702" s="158" t="n"/>
      <c r="E702" s="158" t="n"/>
      <c r="F702" s="158" t="n"/>
      <c r="G702" s="158" t="n"/>
      <c r="H702" s="158" t="n"/>
      <c r="I702" s="158" t="n">
        <v>3</v>
      </c>
      <c r="J702" s="158" t="inlineStr">
        <is>
          <t>スリーブ</t>
        </is>
      </c>
      <c r="K702" s="158" t="n">
        <v>0</v>
      </c>
      <c r="L702" s="158" t="n"/>
      <c r="M702" s="158" t="n">
        <v>0</v>
      </c>
      <c r="N702" s="158" t="n"/>
      <c r="O702" s="158" t="n">
        <v>8</v>
      </c>
      <c r="P702" s="158" t="n">
        <v>2</v>
      </c>
      <c r="Q702" s="158" t="n">
        <v>0</v>
      </c>
      <c r="R702" s="158" t="n">
        <v>3</v>
      </c>
      <c r="S702" s="158" t="inlineStr">
        <is>
          <t>四捨五入</t>
        </is>
      </c>
      <c r="T702" s="158" t="n">
        <v>1</v>
      </c>
      <c r="U702" s="158" t="inlineStr">
        <is>
          <t xml:space="preserve">  一円未満</t>
        </is>
      </c>
      <c r="V702" s="158" t="n">
        <v>3</v>
      </c>
      <c r="W702" s="158" t="inlineStr">
        <is>
          <t>四捨五入</t>
        </is>
      </c>
      <c r="X702" s="158" t="n">
        <v>0</v>
      </c>
      <c r="Y702" s="158" t="n">
        <v>0</v>
      </c>
      <c r="Z702" s="158" t="n">
        <v>990</v>
      </c>
    </row>
    <row r="703">
      <c r="A703" s="158" t="n"/>
      <c r="B703" s="158" t="n">
        <v>3895001</v>
      </c>
      <c r="C703" s="158" t="inlineStr">
        <is>
          <t>ﾊｲｱﾙﾐﾅＴ型管　６０Ｔ</t>
        </is>
      </c>
      <c r="D703" s="158" t="n"/>
      <c r="E703" s="158" t="n"/>
      <c r="F703" s="158" t="n"/>
      <c r="G703" s="158" t="n"/>
      <c r="H703" s="158" t="n"/>
      <c r="I703" s="158" t="n">
        <v>3</v>
      </c>
      <c r="J703" s="158" t="inlineStr">
        <is>
          <t>スリーブ</t>
        </is>
      </c>
      <c r="K703" s="158" t="n">
        <v>16</v>
      </c>
      <c r="L703" s="158" t="inlineStr">
        <is>
          <t>イノウエ　Ｌ管・Ｔ管</t>
        </is>
      </c>
      <c r="M703" s="158" t="n">
        <v>0</v>
      </c>
      <c r="N703" s="158" t="n"/>
      <c r="O703" s="158" t="n">
        <v>18</v>
      </c>
      <c r="P703" s="158" t="n">
        <v>2</v>
      </c>
      <c r="Q703" s="158" t="n">
        <v>0</v>
      </c>
      <c r="R703" s="158" t="n">
        <v>3</v>
      </c>
      <c r="S703" s="158" t="inlineStr">
        <is>
          <t>四捨五入</t>
        </is>
      </c>
      <c r="T703" s="158" t="n">
        <v>1</v>
      </c>
      <c r="U703" s="158" t="inlineStr">
        <is>
          <t xml:space="preserve">  一円未満</t>
        </is>
      </c>
      <c r="V703" s="158" t="n">
        <v>3</v>
      </c>
      <c r="W703" s="158" t="inlineStr">
        <is>
          <t>四捨五入</t>
        </is>
      </c>
      <c r="X703" s="158" t="n">
        <v>0</v>
      </c>
      <c r="Y703" s="158" t="n">
        <v>0</v>
      </c>
      <c r="Z703" s="158" t="n">
        <v>334</v>
      </c>
    </row>
    <row r="704">
      <c r="A704" s="158" t="n"/>
      <c r="B704" s="158" t="n">
        <v>3895002</v>
      </c>
      <c r="C704" s="158" t="inlineStr">
        <is>
          <t>ﾊｲｱﾙﾐﾅＴ型管　８０Ｔ</t>
        </is>
      </c>
      <c r="D704" s="158" t="n"/>
      <c r="E704" s="158" t="n"/>
      <c r="F704" s="158" t="n"/>
      <c r="G704" s="158" t="n"/>
      <c r="H704" s="158" t="n"/>
      <c r="I704" s="158" t="n">
        <v>3</v>
      </c>
      <c r="J704" s="158" t="inlineStr">
        <is>
          <t>スリーブ</t>
        </is>
      </c>
      <c r="K704" s="158" t="n">
        <v>16</v>
      </c>
      <c r="L704" s="158" t="inlineStr">
        <is>
          <t>イノウエ　Ｌ管・Ｔ管</t>
        </is>
      </c>
      <c r="M704" s="158" t="n">
        <v>0</v>
      </c>
      <c r="N704" s="158" t="n"/>
      <c r="O704" s="158" t="n">
        <v>10</v>
      </c>
      <c r="P704" s="158" t="n">
        <v>2</v>
      </c>
      <c r="Q704" s="158" t="n">
        <v>0</v>
      </c>
      <c r="R704" s="158" t="n">
        <v>3</v>
      </c>
      <c r="S704" s="158" t="inlineStr">
        <is>
          <t>四捨五入</t>
        </is>
      </c>
      <c r="T704" s="158" t="n">
        <v>1</v>
      </c>
      <c r="U704" s="158" t="inlineStr">
        <is>
          <t xml:space="preserve">  一円未満</t>
        </is>
      </c>
      <c r="V704" s="158" t="n">
        <v>3</v>
      </c>
      <c r="W704" s="158" t="inlineStr">
        <is>
          <t>四捨五入</t>
        </is>
      </c>
      <c r="X704" s="158" t="n">
        <v>0</v>
      </c>
      <c r="Y704" s="158" t="n">
        <v>0</v>
      </c>
      <c r="Z704" s="158" t="n">
        <v>411</v>
      </c>
    </row>
    <row r="705">
      <c r="A705" s="158" t="n"/>
      <c r="B705" s="158" t="n">
        <v>3899999</v>
      </c>
      <c r="C705" s="158" t="inlineStr">
        <is>
          <t>Ｔ型管　特注品</t>
        </is>
      </c>
      <c r="D705" s="158" t="n"/>
      <c r="E705" s="158" t="n"/>
      <c r="F705" s="158" t="n"/>
      <c r="G705" s="158" t="n"/>
      <c r="H705" s="158" t="n"/>
      <c r="I705" s="158" t="n">
        <v>3</v>
      </c>
      <c r="J705" s="158" t="inlineStr">
        <is>
          <t>スリーブ</t>
        </is>
      </c>
      <c r="K705" s="158" t="n">
        <v>16</v>
      </c>
      <c r="L705" s="158" t="inlineStr">
        <is>
          <t>イノウエ　Ｌ管・Ｔ管</t>
        </is>
      </c>
      <c r="M705" s="158" t="n">
        <v>0</v>
      </c>
      <c r="N705" s="158" t="n"/>
      <c r="O705" s="158" t="n">
        <v>0</v>
      </c>
      <c r="P705" s="158" t="n">
        <v>2</v>
      </c>
      <c r="Q705" s="158" t="n">
        <v>0</v>
      </c>
      <c r="R705" s="158" t="n">
        <v>3</v>
      </c>
      <c r="S705" s="158" t="inlineStr">
        <is>
          <t>四捨五入</t>
        </is>
      </c>
      <c r="T705" s="158" t="n">
        <v>1</v>
      </c>
      <c r="U705" s="158" t="inlineStr">
        <is>
          <t xml:space="preserve">  一円未満</t>
        </is>
      </c>
      <c r="V705" s="158" t="n">
        <v>3</v>
      </c>
      <c r="W705" s="158" t="inlineStr">
        <is>
          <t>四捨五入</t>
        </is>
      </c>
      <c r="X705" s="158" t="n">
        <v>0</v>
      </c>
      <c r="Y705" s="158" t="n">
        <v>0</v>
      </c>
      <c r="Z705" s="158" t="n">
        <v>0</v>
      </c>
    </row>
    <row r="706">
      <c r="A706" s="158" t="n">
        <v>39069</v>
      </c>
      <c r="B706" s="158" t="n">
        <v>3906000</v>
      </c>
      <c r="C706" s="158" t="inlineStr">
        <is>
          <t>半割ｽﾘｰﾌﾞ６０－９０</t>
        </is>
      </c>
      <c r="D706" s="158" t="n"/>
      <c r="E706" s="158" t="n"/>
      <c r="F706" s="158" t="n"/>
      <c r="G706" s="158" t="n"/>
      <c r="H706" s="158" t="n"/>
      <c r="I706" s="158" t="n">
        <v>3</v>
      </c>
      <c r="J706" s="158" t="inlineStr">
        <is>
          <t>スリーブ</t>
        </is>
      </c>
      <c r="K706" s="158" t="n">
        <v>17</v>
      </c>
      <c r="L706" s="158" t="inlineStr">
        <is>
          <t>イノウエ　特注品</t>
        </is>
      </c>
      <c r="M706" s="158" t="n">
        <v>0</v>
      </c>
      <c r="N706" s="158" t="n"/>
      <c r="O706" s="158" t="n">
        <v>120</v>
      </c>
      <c r="P706" s="158" t="n">
        <v>2</v>
      </c>
      <c r="Q706" s="158" t="n">
        <v>0</v>
      </c>
      <c r="R706" s="158" t="n">
        <v>3</v>
      </c>
      <c r="S706" s="158" t="inlineStr">
        <is>
          <t>四捨五入</t>
        </is>
      </c>
      <c r="T706" s="158" t="n">
        <v>1</v>
      </c>
      <c r="U706" s="158" t="inlineStr">
        <is>
          <t xml:space="preserve">  一円未満</t>
        </is>
      </c>
      <c r="V706" s="158" t="n">
        <v>3</v>
      </c>
      <c r="W706" s="158" t="inlineStr">
        <is>
          <t>四捨五入</t>
        </is>
      </c>
      <c r="X706" s="158" t="n">
        <v>0</v>
      </c>
      <c r="Y706" s="158" t="n">
        <v>0</v>
      </c>
      <c r="Z706" s="158" t="n">
        <v>41</v>
      </c>
    </row>
    <row r="707">
      <c r="A707" s="158" t="n">
        <v>390691</v>
      </c>
      <c r="B707" s="158" t="n">
        <v>3906001</v>
      </c>
      <c r="C707" s="158" t="inlineStr">
        <is>
          <t>半割ｽﾘｰﾌﾞ６０－１３０</t>
        </is>
      </c>
      <c r="D707" s="158" t="n"/>
      <c r="E707" s="158" t="n"/>
      <c r="F707" s="158" t="n"/>
      <c r="G707" s="158" t="n"/>
      <c r="H707" s="158" t="n"/>
      <c r="I707" s="158" t="n">
        <v>3</v>
      </c>
      <c r="J707" s="158" t="inlineStr">
        <is>
          <t>スリーブ</t>
        </is>
      </c>
      <c r="K707" s="158" t="n">
        <v>7</v>
      </c>
      <c r="L707" s="158" t="inlineStr">
        <is>
          <t>サンセラム　赤</t>
        </is>
      </c>
      <c r="M707" s="158" t="n">
        <v>0</v>
      </c>
      <c r="N707" s="158" t="n"/>
      <c r="O707" s="158" t="n">
        <v>120</v>
      </c>
      <c r="P707" s="158" t="n">
        <v>2</v>
      </c>
      <c r="Q707" s="158" t="n">
        <v>0</v>
      </c>
      <c r="R707" s="158" t="n">
        <v>3</v>
      </c>
      <c r="S707" s="158" t="inlineStr">
        <is>
          <t>四捨五入</t>
        </is>
      </c>
      <c r="T707" s="158" t="n">
        <v>1</v>
      </c>
      <c r="U707" s="158" t="inlineStr">
        <is>
          <t xml:space="preserve">  一円未満</t>
        </is>
      </c>
      <c r="V707" s="158" t="n">
        <v>3</v>
      </c>
      <c r="W707" s="158" t="inlineStr">
        <is>
          <t>四捨五入</t>
        </is>
      </c>
      <c r="X707" s="158" t="n">
        <v>0</v>
      </c>
      <c r="Y707" s="158" t="n">
        <v>0</v>
      </c>
      <c r="Z707" s="158" t="n">
        <v>37</v>
      </c>
    </row>
    <row r="708">
      <c r="A708" s="158" t="n"/>
      <c r="B708" s="158" t="n">
        <v>3906002</v>
      </c>
      <c r="C708" s="158" t="inlineStr">
        <is>
          <t>半割ｽﾘｰﾌﾞ６０－３００Ａ</t>
        </is>
      </c>
      <c r="D708" s="158" t="n"/>
      <c r="E708" s="158" t="n"/>
      <c r="F708" s="158" t="n"/>
      <c r="G708" s="158" t="n"/>
      <c r="H708" s="158" t="n"/>
      <c r="I708" s="158" t="n">
        <v>3</v>
      </c>
      <c r="J708" s="158" t="inlineStr">
        <is>
          <t>スリーブ</t>
        </is>
      </c>
      <c r="K708" s="158" t="n">
        <v>0</v>
      </c>
      <c r="L708" s="158" t="n"/>
      <c r="M708" s="158" t="n">
        <v>0</v>
      </c>
      <c r="N708" s="158" t="n"/>
      <c r="O708" s="158" t="n">
        <v>40</v>
      </c>
      <c r="P708" s="158" t="n">
        <v>2</v>
      </c>
      <c r="Q708" s="158" t="n">
        <v>0</v>
      </c>
      <c r="R708" s="158" t="n">
        <v>3</v>
      </c>
      <c r="S708" s="158" t="inlineStr">
        <is>
          <t>四捨五入</t>
        </is>
      </c>
      <c r="T708" s="158" t="n">
        <v>1</v>
      </c>
      <c r="U708" s="158" t="inlineStr">
        <is>
          <t xml:space="preserve">  一円未満</t>
        </is>
      </c>
      <c r="V708" s="158" t="n">
        <v>3</v>
      </c>
      <c r="W708" s="158" t="inlineStr">
        <is>
          <t>四捨五入</t>
        </is>
      </c>
      <c r="X708" s="158" t="n">
        <v>0</v>
      </c>
      <c r="Y708" s="158" t="n">
        <v>0</v>
      </c>
      <c r="Z708" s="158" t="n">
        <v>220</v>
      </c>
    </row>
    <row r="709">
      <c r="A709" s="158" t="n">
        <v>39071</v>
      </c>
      <c r="B709" s="158" t="n">
        <v>3907000</v>
      </c>
      <c r="C709" s="158" t="inlineStr">
        <is>
          <t>半割ｽﾘｰﾌﾞ７０－１１０</t>
        </is>
      </c>
      <c r="D709" s="158" t="n"/>
      <c r="E709" s="158" t="n"/>
      <c r="F709" s="158" t="n"/>
      <c r="G709" s="158" t="n"/>
      <c r="H709" s="158" t="n"/>
      <c r="I709" s="158" t="n">
        <v>3</v>
      </c>
      <c r="J709" s="158" t="inlineStr">
        <is>
          <t>スリーブ</t>
        </is>
      </c>
      <c r="K709" s="158" t="n">
        <v>17</v>
      </c>
      <c r="L709" s="158" t="inlineStr">
        <is>
          <t>イノウエ　特注品</t>
        </is>
      </c>
      <c r="M709" s="158" t="n">
        <v>0</v>
      </c>
      <c r="N709" s="158" t="n"/>
      <c r="O709" s="158" t="n">
        <v>96</v>
      </c>
      <c r="P709" s="158" t="n">
        <v>2</v>
      </c>
      <c r="Q709" s="158" t="n">
        <v>0</v>
      </c>
      <c r="R709" s="158" t="n">
        <v>3</v>
      </c>
      <c r="S709" s="158" t="inlineStr">
        <is>
          <t>四捨五入</t>
        </is>
      </c>
      <c r="T709" s="158" t="n">
        <v>1</v>
      </c>
      <c r="U709" s="158" t="inlineStr">
        <is>
          <t xml:space="preserve">  一円未満</t>
        </is>
      </c>
      <c r="V709" s="158" t="n">
        <v>3</v>
      </c>
      <c r="W709" s="158" t="inlineStr">
        <is>
          <t>四捨五入</t>
        </is>
      </c>
      <c r="X709" s="158" t="n">
        <v>0</v>
      </c>
      <c r="Y709" s="158" t="n">
        <v>0</v>
      </c>
      <c r="Z709" s="158" t="n">
        <v>74</v>
      </c>
    </row>
    <row r="710">
      <c r="A710" s="158" t="n"/>
      <c r="B710" s="158" t="n">
        <v>3907001</v>
      </c>
      <c r="C710" s="158" t="inlineStr">
        <is>
          <t>半割ｽﾘｰﾌﾞ７０－１７５</t>
        </is>
      </c>
      <c r="D710" s="158" t="n"/>
      <c r="E710" s="158" t="n"/>
      <c r="F710" s="158" t="n"/>
      <c r="G710" s="158" t="n"/>
      <c r="H710" s="158" t="n"/>
      <c r="I710" s="158" t="n">
        <v>3</v>
      </c>
      <c r="J710" s="158" t="inlineStr">
        <is>
          <t>スリーブ</t>
        </is>
      </c>
      <c r="K710" s="158" t="n">
        <v>17</v>
      </c>
      <c r="L710" s="158" t="inlineStr">
        <is>
          <t>イノウエ　特注品</t>
        </is>
      </c>
      <c r="M710" s="158" t="n">
        <v>0</v>
      </c>
      <c r="N710" s="158" t="n"/>
      <c r="O710" s="158" t="n">
        <v>48</v>
      </c>
      <c r="P710" s="158" t="n">
        <v>2</v>
      </c>
      <c r="Q710" s="158" t="n">
        <v>0</v>
      </c>
      <c r="R710" s="158" t="n">
        <v>3</v>
      </c>
      <c r="S710" s="158" t="inlineStr">
        <is>
          <t>四捨五入</t>
        </is>
      </c>
      <c r="T710" s="158" t="n">
        <v>1</v>
      </c>
      <c r="U710" s="158" t="inlineStr">
        <is>
          <t xml:space="preserve">  一円未満</t>
        </is>
      </c>
      <c r="V710" s="158" t="n">
        <v>3</v>
      </c>
      <c r="W710" s="158" t="inlineStr">
        <is>
          <t>四捨五入</t>
        </is>
      </c>
      <c r="X710" s="158" t="n">
        <v>0</v>
      </c>
      <c r="Y710" s="158" t="n">
        <v>0</v>
      </c>
      <c r="Z710" s="158" t="n">
        <v>80</v>
      </c>
    </row>
    <row r="711">
      <c r="A711" s="158" t="n">
        <v>39072</v>
      </c>
      <c r="B711" s="158" t="n">
        <v>3907002</v>
      </c>
      <c r="C711" s="158" t="inlineStr">
        <is>
          <t>半割ｽﾘｰﾌﾞ７０－２００</t>
        </is>
      </c>
      <c r="D711" s="158" t="n"/>
      <c r="E711" s="158" t="n"/>
      <c r="F711" s="158" t="n"/>
      <c r="G711" s="158" t="n"/>
      <c r="H711" s="158" t="n"/>
      <c r="I711" s="158" t="n">
        <v>3</v>
      </c>
      <c r="J711" s="158" t="inlineStr">
        <is>
          <t>スリーブ</t>
        </is>
      </c>
      <c r="K711" s="158" t="n">
        <v>17</v>
      </c>
      <c r="L711" s="158" t="inlineStr">
        <is>
          <t>イノウエ　特注品</t>
        </is>
      </c>
      <c r="M711" s="158" t="n">
        <v>0</v>
      </c>
      <c r="N711" s="158" t="n"/>
      <c r="O711" s="158" t="n">
        <v>48</v>
      </c>
      <c r="P711" s="158" t="n">
        <v>2</v>
      </c>
      <c r="Q711" s="158" t="n">
        <v>0</v>
      </c>
      <c r="R711" s="158" t="n">
        <v>3</v>
      </c>
      <c r="S711" s="158" t="inlineStr">
        <is>
          <t>四捨五入</t>
        </is>
      </c>
      <c r="T711" s="158" t="n">
        <v>1</v>
      </c>
      <c r="U711" s="158" t="inlineStr">
        <is>
          <t xml:space="preserve">  一円未満</t>
        </is>
      </c>
      <c r="V711" s="158" t="n">
        <v>3</v>
      </c>
      <c r="W711" s="158" t="inlineStr">
        <is>
          <t>四捨五入</t>
        </is>
      </c>
      <c r="X711" s="158" t="n">
        <v>0</v>
      </c>
      <c r="Y711" s="158" t="n">
        <v>0</v>
      </c>
      <c r="Z711" s="158" t="n">
        <v>94</v>
      </c>
    </row>
    <row r="712">
      <c r="A712" s="158" t="n">
        <v>39081</v>
      </c>
      <c r="B712" s="158" t="n">
        <v>3908000</v>
      </c>
      <c r="C712" s="158" t="inlineStr">
        <is>
          <t>半割ｽﾘｰﾌﾞ８０－１４０</t>
        </is>
      </c>
      <c r="D712" s="158" t="n"/>
      <c r="E712" s="158" t="n"/>
      <c r="F712" s="158" t="n"/>
      <c r="G712" s="158" t="n"/>
      <c r="H712" s="158" t="n"/>
      <c r="I712" s="158" t="n">
        <v>3</v>
      </c>
      <c r="J712" s="158" t="inlineStr">
        <is>
          <t>スリーブ</t>
        </is>
      </c>
      <c r="K712" s="158" t="n">
        <v>17</v>
      </c>
      <c r="L712" s="158" t="inlineStr">
        <is>
          <t>イノウエ　特注品</t>
        </is>
      </c>
      <c r="M712" s="158" t="n">
        <v>0</v>
      </c>
      <c r="N712" s="158" t="n"/>
      <c r="O712" s="158" t="n">
        <v>70</v>
      </c>
      <c r="P712" s="158" t="n">
        <v>2</v>
      </c>
      <c r="Q712" s="158" t="n">
        <v>0</v>
      </c>
      <c r="R712" s="158" t="n">
        <v>3</v>
      </c>
      <c r="S712" s="158" t="inlineStr">
        <is>
          <t>四捨五入</t>
        </is>
      </c>
      <c r="T712" s="158" t="n">
        <v>1</v>
      </c>
      <c r="U712" s="158" t="inlineStr">
        <is>
          <t xml:space="preserve">  一円未満</t>
        </is>
      </c>
      <c r="V712" s="158" t="n">
        <v>3</v>
      </c>
      <c r="W712" s="158" t="inlineStr">
        <is>
          <t>四捨五入</t>
        </is>
      </c>
      <c r="X712" s="158" t="n">
        <v>0</v>
      </c>
      <c r="Y712" s="158" t="n">
        <v>0</v>
      </c>
      <c r="Z712" s="158" t="n">
        <v>80</v>
      </c>
    </row>
    <row r="713">
      <c r="A713" s="158" t="n">
        <v>39102</v>
      </c>
      <c r="B713" s="158" t="n">
        <v>3910000</v>
      </c>
      <c r="C713" s="158" t="inlineStr">
        <is>
          <t>半割ｽﾘｰﾌﾞ １００－２００</t>
        </is>
      </c>
      <c r="D713" s="158" t="n"/>
      <c r="E713" s="158" t="n"/>
      <c r="F713" s="158" t="n"/>
      <c r="G713" s="158" t="n"/>
      <c r="H713" s="158" t="n"/>
      <c r="I713" s="158" t="n">
        <v>3</v>
      </c>
      <c r="J713" s="158" t="inlineStr">
        <is>
          <t>スリーブ</t>
        </is>
      </c>
      <c r="K713" s="158" t="n">
        <v>17</v>
      </c>
      <c r="L713" s="158" t="inlineStr">
        <is>
          <t>イノウエ　特注品</t>
        </is>
      </c>
      <c r="M713" s="158" t="n">
        <v>0</v>
      </c>
      <c r="N713" s="158" t="n"/>
      <c r="O713" s="158" t="n">
        <v>20</v>
      </c>
      <c r="P713" s="158" t="n">
        <v>2</v>
      </c>
      <c r="Q713" s="158" t="n">
        <v>0</v>
      </c>
      <c r="R713" s="158" t="n">
        <v>3</v>
      </c>
      <c r="S713" s="158" t="inlineStr">
        <is>
          <t>四捨五入</t>
        </is>
      </c>
      <c r="T713" s="158" t="n">
        <v>1</v>
      </c>
      <c r="U713" s="158" t="inlineStr">
        <is>
          <t xml:space="preserve">  一円未満</t>
        </is>
      </c>
      <c r="V713" s="158" t="n">
        <v>3</v>
      </c>
      <c r="W713" s="158" t="inlineStr">
        <is>
          <t>四捨五入</t>
        </is>
      </c>
      <c r="X713" s="158" t="n">
        <v>0</v>
      </c>
      <c r="Y713" s="158" t="n">
        <v>0</v>
      </c>
      <c r="Z713" s="158" t="n">
        <v>138</v>
      </c>
    </row>
    <row r="714">
      <c r="A714" s="158" t="n">
        <v>39104</v>
      </c>
      <c r="B714" s="158" t="n">
        <v>3910001</v>
      </c>
      <c r="C714" s="158" t="inlineStr">
        <is>
          <t>半割ｽﾘｰﾌﾞ１００－２００　１７ﾐﾘ厚</t>
        </is>
      </c>
      <c r="D714" s="158" t="n"/>
      <c r="E714" s="158" t="n"/>
      <c r="F714" s="158" t="n"/>
      <c r="G714" s="158" t="n"/>
      <c r="H714" s="158" t="n"/>
      <c r="I714" s="158" t="n">
        <v>3</v>
      </c>
      <c r="J714" s="158" t="inlineStr">
        <is>
          <t>スリーブ</t>
        </is>
      </c>
      <c r="K714" s="158" t="n">
        <v>17</v>
      </c>
      <c r="L714" s="158" t="inlineStr">
        <is>
          <t>イノウエ　特注品</t>
        </is>
      </c>
      <c r="M714" s="158" t="n">
        <v>0</v>
      </c>
      <c r="N714" s="158" t="n"/>
      <c r="O714" s="158" t="n">
        <v>30</v>
      </c>
      <c r="P714" s="158" t="n">
        <v>2</v>
      </c>
      <c r="Q714" s="158" t="n">
        <v>0</v>
      </c>
      <c r="R714" s="158" t="n">
        <v>3</v>
      </c>
      <c r="S714" s="158" t="inlineStr">
        <is>
          <t>四捨五入</t>
        </is>
      </c>
      <c r="T714" s="158" t="n">
        <v>1</v>
      </c>
      <c r="U714" s="158" t="inlineStr">
        <is>
          <t xml:space="preserve">  一円未満</t>
        </is>
      </c>
      <c r="V714" s="158" t="n">
        <v>3</v>
      </c>
      <c r="W714" s="158" t="inlineStr">
        <is>
          <t>四捨五入</t>
        </is>
      </c>
      <c r="X714" s="158" t="n">
        <v>0</v>
      </c>
      <c r="Y714" s="158" t="n">
        <v>0</v>
      </c>
      <c r="Z714" s="158" t="n">
        <v>165</v>
      </c>
    </row>
    <row r="715">
      <c r="A715" s="158" t="n">
        <v>39105</v>
      </c>
      <c r="B715" s="158" t="n">
        <v>3910002</v>
      </c>
      <c r="C715" s="158" t="inlineStr">
        <is>
          <t>半割ｽﾘｰﾌﾞ１００－２００　２２ﾐﾘ厚</t>
        </is>
      </c>
      <c r="D715" s="158" t="n"/>
      <c r="E715" s="158" t="n"/>
      <c r="F715" s="158" t="n"/>
      <c r="G715" s="158" t="n"/>
      <c r="H715" s="158" t="n"/>
      <c r="I715" s="158" t="n">
        <v>3</v>
      </c>
      <c r="J715" s="158" t="inlineStr">
        <is>
          <t>スリーブ</t>
        </is>
      </c>
      <c r="K715" s="158" t="n">
        <v>17</v>
      </c>
      <c r="L715" s="158" t="inlineStr">
        <is>
          <t>イノウエ　特注品</t>
        </is>
      </c>
      <c r="M715" s="158" t="n">
        <v>0</v>
      </c>
      <c r="N715" s="158" t="n"/>
      <c r="O715" s="158" t="n">
        <v>24</v>
      </c>
      <c r="P715" s="158" t="n">
        <v>2</v>
      </c>
      <c r="Q715" s="158" t="n">
        <v>0</v>
      </c>
      <c r="R715" s="158" t="n">
        <v>3</v>
      </c>
      <c r="S715" s="158" t="inlineStr">
        <is>
          <t>四捨五入</t>
        </is>
      </c>
      <c r="T715" s="158" t="n">
        <v>1</v>
      </c>
      <c r="U715" s="158" t="inlineStr">
        <is>
          <t xml:space="preserve">  一円未満</t>
        </is>
      </c>
      <c r="V715" s="158" t="n">
        <v>3</v>
      </c>
      <c r="W715" s="158" t="inlineStr">
        <is>
          <t>四捨五入</t>
        </is>
      </c>
      <c r="X715" s="158" t="n">
        <v>0</v>
      </c>
      <c r="Y715" s="158" t="n">
        <v>0</v>
      </c>
      <c r="Z715" s="158" t="n">
        <v>198</v>
      </c>
    </row>
    <row r="716">
      <c r="A716" s="158" t="n">
        <v>39103</v>
      </c>
      <c r="B716" s="158" t="n">
        <v>3910003</v>
      </c>
      <c r="C716" s="158" t="inlineStr">
        <is>
          <t>半割ｽﾘｰﾌﾞ１００－３００</t>
        </is>
      </c>
      <c r="D716" s="158" t="n"/>
      <c r="E716" s="158" t="n"/>
      <c r="F716" s="158" t="n"/>
      <c r="G716" s="158" t="n"/>
      <c r="H716" s="158" t="n"/>
      <c r="I716" s="158" t="n">
        <v>3</v>
      </c>
      <c r="J716" s="158" t="inlineStr">
        <is>
          <t>スリーブ</t>
        </is>
      </c>
      <c r="K716" s="158" t="n">
        <v>17</v>
      </c>
      <c r="L716" s="158" t="inlineStr">
        <is>
          <t>イノウエ　特注品</t>
        </is>
      </c>
      <c r="M716" s="158" t="n">
        <v>0</v>
      </c>
      <c r="N716" s="158" t="n"/>
      <c r="O716" s="158" t="n">
        <v>25</v>
      </c>
      <c r="P716" s="158" t="n">
        <v>2</v>
      </c>
      <c r="Q716" s="158" t="n">
        <v>0</v>
      </c>
      <c r="R716" s="158" t="n">
        <v>3</v>
      </c>
      <c r="S716" s="158" t="inlineStr">
        <is>
          <t>四捨五入</t>
        </is>
      </c>
      <c r="T716" s="158" t="n">
        <v>1</v>
      </c>
      <c r="U716" s="158" t="inlineStr">
        <is>
          <t xml:space="preserve">  一円未満</t>
        </is>
      </c>
      <c r="V716" s="158" t="n">
        <v>3</v>
      </c>
      <c r="W716" s="158" t="inlineStr">
        <is>
          <t>四捨五入</t>
        </is>
      </c>
      <c r="X716" s="158" t="n">
        <v>0</v>
      </c>
      <c r="Y716" s="158" t="n">
        <v>0</v>
      </c>
      <c r="Z716" s="158" t="n">
        <v>182</v>
      </c>
    </row>
    <row r="717">
      <c r="A717" s="158" t="n">
        <v>39122</v>
      </c>
      <c r="B717" s="158" t="n">
        <v>3912000</v>
      </c>
      <c r="C717" s="158" t="inlineStr">
        <is>
          <t>半割ｽﾘｰﾌﾞ１２０－２００</t>
        </is>
      </c>
      <c r="D717" s="158" t="n"/>
      <c r="E717" s="158" t="n"/>
      <c r="F717" s="158" t="n"/>
      <c r="G717" s="158" t="n"/>
      <c r="H717" s="158" t="n"/>
      <c r="I717" s="158" t="n">
        <v>3</v>
      </c>
      <c r="J717" s="158" t="inlineStr">
        <is>
          <t>スリーブ</t>
        </is>
      </c>
      <c r="K717" s="158" t="n">
        <v>17</v>
      </c>
      <c r="L717" s="158" t="inlineStr">
        <is>
          <t>イノウエ　特注品</t>
        </is>
      </c>
      <c r="M717" s="158" t="n">
        <v>0</v>
      </c>
      <c r="N717" s="158" t="n"/>
      <c r="O717" s="158" t="n">
        <v>13</v>
      </c>
      <c r="P717" s="158" t="n">
        <v>2</v>
      </c>
      <c r="Q717" s="158" t="n">
        <v>0</v>
      </c>
      <c r="R717" s="158" t="n">
        <v>3</v>
      </c>
      <c r="S717" s="158" t="inlineStr">
        <is>
          <t>四捨五入</t>
        </is>
      </c>
      <c r="T717" s="158" t="n">
        <v>1</v>
      </c>
      <c r="U717" s="158" t="inlineStr">
        <is>
          <t xml:space="preserve">  一円未満</t>
        </is>
      </c>
      <c r="V717" s="158" t="n">
        <v>3</v>
      </c>
      <c r="W717" s="158" t="inlineStr">
        <is>
          <t>四捨五入</t>
        </is>
      </c>
      <c r="X717" s="158" t="n">
        <v>0</v>
      </c>
      <c r="Y717" s="158" t="n">
        <v>0</v>
      </c>
      <c r="Z717" s="158" t="n">
        <v>207</v>
      </c>
    </row>
    <row r="718">
      <c r="A718" s="158" t="n">
        <v>39123</v>
      </c>
      <c r="B718" s="158" t="n">
        <v>3912001</v>
      </c>
      <c r="C718" s="158" t="inlineStr">
        <is>
          <t>半割ｽﾘｰﾌﾞ１２０－３００</t>
        </is>
      </c>
      <c r="D718" s="158" t="n"/>
      <c r="E718" s="158" t="n"/>
      <c r="F718" s="158" t="n"/>
      <c r="G718" s="158" t="n"/>
      <c r="H718" s="158" t="n"/>
      <c r="I718" s="158" t="n">
        <v>3</v>
      </c>
      <c r="J718" s="158" t="inlineStr">
        <is>
          <t>スリーブ</t>
        </is>
      </c>
      <c r="K718" s="158" t="n">
        <v>17</v>
      </c>
      <c r="L718" s="158" t="inlineStr">
        <is>
          <t>イノウエ　特注品</t>
        </is>
      </c>
      <c r="M718" s="158" t="n">
        <v>0</v>
      </c>
      <c r="N718" s="158" t="n"/>
      <c r="O718" s="158" t="n">
        <v>13</v>
      </c>
      <c r="P718" s="158" t="n">
        <v>2</v>
      </c>
      <c r="Q718" s="158" t="n">
        <v>0</v>
      </c>
      <c r="R718" s="158" t="n">
        <v>3</v>
      </c>
      <c r="S718" s="158" t="inlineStr">
        <is>
          <t>四捨五入</t>
        </is>
      </c>
      <c r="T718" s="158" t="n">
        <v>1</v>
      </c>
      <c r="U718" s="158" t="inlineStr">
        <is>
          <t xml:space="preserve">  一円未満</t>
        </is>
      </c>
      <c r="V718" s="158" t="n">
        <v>3</v>
      </c>
      <c r="W718" s="158" t="inlineStr">
        <is>
          <t>四捨五入</t>
        </is>
      </c>
      <c r="X718" s="158" t="n">
        <v>0</v>
      </c>
      <c r="Y718" s="158" t="n">
        <v>0</v>
      </c>
      <c r="Z718" s="158" t="n">
        <v>253</v>
      </c>
    </row>
    <row r="719">
      <c r="A719" s="158" t="n"/>
      <c r="B719" s="158" t="n">
        <v>3919999</v>
      </c>
      <c r="C719" s="158" t="inlineStr">
        <is>
          <t>半割ｽﾘｰﾌﾞその他</t>
        </is>
      </c>
      <c r="D719" s="158" t="n"/>
      <c r="E719" s="158" t="n"/>
      <c r="F719" s="158" t="n"/>
      <c r="G719" s="158" t="n"/>
      <c r="H719" s="158" t="n"/>
      <c r="I719" s="158" t="n">
        <v>3</v>
      </c>
      <c r="J719" s="158" t="inlineStr">
        <is>
          <t>スリーブ</t>
        </is>
      </c>
      <c r="K719" s="158" t="n">
        <v>0</v>
      </c>
      <c r="L719" s="158" t="n"/>
      <c r="M719" s="158" t="n">
        <v>0</v>
      </c>
      <c r="N719" s="158" t="n"/>
      <c r="O719" s="158" t="n">
        <v>16</v>
      </c>
      <c r="P719" s="158" t="n">
        <v>2</v>
      </c>
      <c r="Q719" s="158" t="n">
        <v>0</v>
      </c>
      <c r="R719" s="158" t="n">
        <v>3</v>
      </c>
      <c r="S719" s="158" t="inlineStr">
        <is>
          <t>四捨五入</t>
        </is>
      </c>
      <c r="T719" s="158" t="n">
        <v>1</v>
      </c>
      <c r="U719" s="158" t="inlineStr">
        <is>
          <t xml:space="preserve">  一円未満</t>
        </is>
      </c>
      <c r="V719" s="158" t="n">
        <v>3</v>
      </c>
      <c r="W719" s="158" t="inlineStr">
        <is>
          <t>四捨五入</t>
        </is>
      </c>
      <c r="X719" s="158" t="n">
        <v>0</v>
      </c>
      <c r="Y719" s="158" t="n">
        <v>0</v>
      </c>
      <c r="Z719" s="158" t="n">
        <v>0</v>
      </c>
    </row>
    <row r="720">
      <c r="A720" s="158" t="n">
        <v>33007</v>
      </c>
      <c r="B720" s="158" t="n">
        <v>3921304</v>
      </c>
      <c r="C720" s="158" t="inlineStr">
        <is>
          <t>ｱｶﾄﾘ板　１３０－４０　小</t>
        </is>
      </c>
      <c r="D720" s="158" t="n"/>
      <c r="E720" s="158" t="n"/>
      <c r="F720" s="158" t="n"/>
      <c r="G720" s="158" t="n"/>
      <c r="H720" s="158" t="n"/>
      <c r="I720" s="158" t="n">
        <v>3</v>
      </c>
      <c r="J720" s="158" t="inlineStr">
        <is>
          <t>スリーブ</t>
        </is>
      </c>
      <c r="K720" s="158" t="n">
        <v>17</v>
      </c>
      <c r="L720" s="158" t="inlineStr">
        <is>
          <t>イノウエ　特注品</t>
        </is>
      </c>
      <c r="M720" s="158" t="n">
        <v>0</v>
      </c>
      <c r="N720" s="158" t="n"/>
      <c r="O720" s="158" t="n">
        <v>400</v>
      </c>
      <c r="P720" s="158" t="n">
        <v>2</v>
      </c>
      <c r="Q720" s="158" t="n">
        <v>0</v>
      </c>
      <c r="R720" s="158" t="n">
        <v>3</v>
      </c>
      <c r="S720" s="158" t="inlineStr">
        <is>
          <t>四捨五入</t>
        </is>
      </c>
      <c r="T720" s="158" t="n">
        <v>1</v>
      </c>
      <c r="U720" s="158" t="inlineStr">
        <is>
          <t xml:space="preserve">  一円未満</t>
        </is>
      </c>
      <c r="V720" s="158" t="n">
        <v>3</v>
      </c>
      <c r="W720" s="158" t="inlineStr">
        <is>
          <t>四捨五入</t>
        </is>
      </c>
      <c r="X720" s="158" t="n">
        <v>0</v>
      </c>
      <c r="Y720" s="158" t="n">
        <v>0</v>
      </c>
      <c r="Z720" s="158" t="n">
        <v>14</v>
      </c>
    </row>
    <row r="721">
      <c r="A721" s="158" t="n">
        <v>33006</v>
      </c>
      <c r="B721" s="158" t="n">
        <v>3921305</v>
      </c>
      <c r="C721" s="158" t="inlineStr">
        <is>
          <t>ｱｶﾄﾘ板　１３０－５０　大</t>
        </is>
      </c>
      <c r="D721" s="158" t="n"/>
      <c r="E721" s="158" t="n"/>
      <c r="F721" s="158" t="n"/>
      <c r="G721" s="158" t="n"/>
      <c r="H721" s="158" t="n"/>
      <c r="I721" s="158" t="n">
        <v>3</v>
      </c>
      <c r="J721" s="158" t="inlineStr">
        <is>
          <t>スリーブ</t>
        </is>
      </c>
      <c r="K721" s="158" t="n">
        <v>17</v>
      </c>
      <c r="L721" s="158" t="inlineStr">
        <is>
          <t>イノウエ　特注品</t>
        </is>
      </c>
      <c r="M721" s="158" t="n">
        <v>0</v>
      </c>
      <c r="N721" s="158" t="n"/>
      <c r="O721" s="158" t="n">
        <v>300</v>
      </c>
      <c r="P721" s="158" t="n">
        <v>2</v>
      </c>
      <c r="Q721" s="158" t="n">
        <v>0</v>
      </c>
      <c r="R721" s="158" t="n">
        <v>3</v>
      </c>
      <c r="S721" s="158" t="inlineStr">
        <is>
          <t>四捨五入</t>
        </is>
      </c>
      <c r="T721" s="158" t="n">
        <v>1</v>
      </c>
      <c r="U721" s="158" t="inlineStr">
        <is>
          <t xml:space="preserve">  一円未満</t>
        </is>
      </c>
      <c r="V721" s="158" t="n">
        <v>3</v>
      </c>
      <c r="W721" s="158" t="inlineStr">
        <is>
          <t>四捨五入</t>
        </is>
      </c>
      <c r="X721" s="158" t="n">
        <v>0</v>
      </c>
      <c r="Y721" s="158" t="n">
        <v>0</v>
      </c>
      <c r="Z721" s="158" t="n">
        <v>15</v>
      </c>
    </row>
    <row r="722">
      <c r="A722" s="158" t="n">
        <v>33005</v>
      </c>
      <c r="B722" s="158" t="n">
        <v>3922201</v>
      </c>
      <c r="C722" s="158" t="inlineStr">
        <is>
          <t>ｱｶﾄﾘ板　２２０－１５５</t>
        </is>
      </c>
      <c r="D722" s="158" t="n"/>
      <c r="E722" s="158" t="n"/>
      <c r="F722" s="158" t="n"/>
      <c r="G722" s="158" t="n"/>
      <c r="H722" s="158" t="n"/>
      <c r="I722" s="158" t="n">
        <v>3</v>
      </c>
      <c r="J722" s="158" t="inlineStr">
        <is>
          <t>スリーブ</t>
        </is>
      </c>
      <c r="K722" s="158" t="n">
        <v>17</v>
      </c>
      <c r="L722" s="158" t="inlineStr">
        <is>
          <t>イノウエ　特注品</t>
        </is>
      </c>
      <c r="M722" s="158" t="n">
        <v>0</v>
      </c>
      <c r="N722" s="158" t="n"/>
      <c r="O722" s="158" t="n">
        <v>25</v>
      </c>
      <c r="P722" s="158" t="n">
        <v>2</v>
      </c>
      <c r="Q722" s="158" t="n">
        <v>0</v>
      </c>
      <c r="R722" s="158" t="n">
        <v>3</v>
      </c>
      <c r="S722" s="158" t="inlineStr">
        <is>
          <t>四捨五入</t>
        </is>
      </c>
      <c r="T722" s="158" t="n">
        <v>1</v>
      </c>
      <c r="U722" s="158" t="inlineStr">
        <is>
          <t xml:space="preserve">  一円未満</t>
        </is>
      </c>
      <c r="V722" s="158" t="n">
        <v>3</v>
      </c>
      <c r="W722" s="158" t="inlineStr">
        <is>
          <t>四捨五入</t>
        </is>
      </c>
      <c r="X722" s="158" t="n">
        <v>0</v>
      </c>
      <c r="Y722" s="158" t="n">
        <v>0</v>
      </c>
      <c r="Z722" s="158" t="n">
        <v>352</v>
      </c>
    </row>
    <row r="723">
      <c r="A723" s="158" t="n">
        <v>30606</v>
      </c>
      <c r="B723" s="158" t="n">
        <v>3950001</v>
      </c>
      <c r="C723" s="158" t="inlineStr">
        <is>
          <t>ＫＳＡ－６０</t>
        </is>
      </c>
      <c r="D723" s="158" t="n"/>
      <c r="E723" s="158" t="n"/>
      <c r="F723" s="158" t="n"/>
      <c r="G723" s="158" t="n"/>
      <c r="H723" s="158" t="n"/>
      <c r="I723" s="158" t="n">
        <v>3</v>
      </c>
      <c r="J723" s="158" t="inlineStr">
        <is>
          <t>スリーブ</t>
        </is>
      </c>
      <c r="K723" s="158" t="n">
        <v>0</v>
      </c>
      <c r="L723" s="158" t="n"/>
      <c r="M723" s="158" t="n">
        <v>0</v>
      </c>
      <c r="N723" s="158" t="n"/>
      <c r="O723" s="158" t="n">
        <v>30</v>
      </c>
      <c r="P723" s="158" t="n">
        <v>2</v>
      </c>
      <c r="Q723" s="158" t="n">
        <v>0</v>
      </c>
      <c r="R723" s="158" t="n">
        <v>3</v>
      </c>
      <c r="S723" s="158" t="inlineStr">
        <is>
          <t>四捨五入</t>
        </is>
      </c>
      <c r="T723" s="158" t="n">
        <v>1</v>
      </c>
      <c r="U723" s="158" t="inlineStr">
        <is>
          <t xml:space="preserve">  一円未満</t>
        </is>
      </c>
      <c r="V723" s="158" t="n">
        <v>3</v>
      </c>
      <c r="W723" s="158" t="inlineStr">
        <is>
          <t>四捨五入</t>
        </is>
      </c>
      <c r="X723" s="158" t="n">
        <v>0</v>
      </c>
      <c r="Y723" s="158" t="n">
        <v>0</v>
      </c>
      <c r="Z723" s="158" t="n">
        <v>208</v>
      </c>
    </row>
    <row r="724">
      <c r="A724" s="158" t="n">
        <v>30607</v>
      </c>
      <c r="B724" s="158" t="n">
        <v>3950002</v>
      </c>
      <c r="C724" s="158" t="inlineStr">
        <is>
          <t>ＫＳＡ－７０</t>
        </is>
      </c>
      <c r="D724" s="158" t="n"/>
      <c r="E724" s="158" t="n"/>
      <c r="F724" s="158" t="n"/>
      <c r="G724" s="158" t="n"/>
      <c r="H724" s="158" t="n"/>
      <c r="I724" s="158" t="n">
        <v>3</v>
      </c>
      <c r="J724" s="158" t="inlineStr">
        <is>
          <t>スリーブ</t>
        </is>
      </c>
      <c r="K724" s="158" t="n">
        <v>0</v>
      </c>
      <c r="L724" s="158" t="n"/>
      <c r="M724" s="158" t="n">
        <v>0</v>
      </c>
      <c r="N724" s="158" t="n"/>
      <c r="O724" s="158" t="n">
        <v>36</v>
      </c>
      <c r="P724" s="158" t="n">
        <v>2</v>
      </c>
      <c r="Q724" s="158" t="n">
        <v>0</v>
      </c>
      <c r="R724" s="158" t="n">
        <v>3</v>
      </c>
      <c r="S724" s="158" t="inlineStr">
        <is>
          <t>四捨五入</t>
        </is>
      </c>
      <c r="T724" s="158" t="n">
        <v>1</v>
      </c>
      <c r="U724" s="158" t="inlineStr">
        <is>
          <t xml:space="preserve">  一円未満</t>
        </is>
      </c>
      <c r="V724" s="158" t="n">
        <v>3</v>
      </c>
      <c r="W724" s="158" t="inlineStr">
        <is>
          <t>四捨五入</t>
        </is>
      </c>
      <c r="X724" s="158" t="n">
        <v>0</v>
      </c>
      <c r="Y724" s="158" t="n">
        <v>0</v>
      </c>
      <c r="Z724" s="158" t="n">
        <v>236</v>
      </c>
    </row>
    <row r="725">
      <c r="A725" s="158" t="n">
        <v>30608</v>
      </c>
      <c r="B725" s="158" t="n">
        <v>3950003</v>
      </c>
      <c r="C725" s="158" t="inlineStr">
        <is>
          <t>ＫＳＡ－８０</t>
        </is>
      </c>
      <c r="D725" s="158" t="n"/>
      <c r="E725" s="158" t="n"/>
      <c r="F725" s="158" t="n"/>
      <c r="G725" s="158" t="n"/>
      <c r="H725" s="158" t="n"/>
      <c r="I725" s="158" t="n">
        <v>3</v>
      </c>
      <c r="J725" s="158" t="inlineStr">
        <is>
          <t>スリーブ</t>
        </is>
      </c>
      <c r="K725" s="158" t="n">
        <v>0</v>
      </c>
      <c r="L725" s="158" t="n"/>
      <c r="M725" s="158" t="n">
        <v>0</v>
      </c>
      <c r="N725" s="158" t="n"/>
      <c r="O725" s="158" t="n">
        <v>34</v>
      </c>
      <c r="P725" s="158" t="n">
        <v>2</v>
      </c>
      <c r="Q725" s="158" t="n">
        <v>0</v>
      </c>
      <c r="R725" s="158" t="n">
        <v>3</v>
      </c>
      <c r="S725" s="158" t="inlineStr">
        <is>
          <t>四捨五入</t>
        </is>
      </c>
      <c r="T725" s="158" t="n">
        <v>1</v>
      </c>
      <c r="U725" s="158" t="inlineStr">
        <is>
          <t xml:space="preserve">  一円未満</t>
        </is>
      </c>
      <c r="V725" s="158" t="n">
        <v>3</v>
      </c>
      <c r="W725" s="158" t="inlineStr">
        <is>
          <t>四捨五入</t>
        </is>
      </c>
      <c r="X725" s="158" t="n">
        <v>0</v>
      </c>
      <c r="Y725" s="158" t="n">
        <v>0</v>
      </c>
      <c r="Z725" s="158" t="n">
        <v>321</v>
      </c>
    </row>
    <row r="726">
      <c r="A726" s="158" t="n">
        <v>30615</v>
      </c>
      <c r="B726" s="158" t="n">
        <v>3951001</v>
      </c>
      <c r="C726" s="158" t="inlineStr">
        <is>
          <t>ＭＳＩ５０</t>
        </is>
      </c>
      <c r="D726" s="158" t="n"/>
      <c r="E726" s="158" t="n"/>
      <c r="F726" s="158" t="n"/>
      <c r="G726" s="158" t="n"/>
      <c r="H726" s="158" t="n"/>
      <c r="I726" s="158" t="n">
        <v>3</v>
      </c>
      <c r="J726" s="158" t="inlineStr">
        <is>
          <t>スリーブ</t>
        </is>
      </c>
      <c r="K726" s="158" t="n">
        <v>0</v>
      </c>
      <c r="L726" s="158" t="n"/>
      <c r="M726" s="158" t="n">
        <v>0</v>
      </c>
      <c r="N726" s="158" t="n"/>
      <c r="O726" s="158" t="n">
        <v>60</v>
      </c>
      <c r="P726" s="158" t="n">
        <v>2</v>
      </c>
      <c r="Q726" s="158" t="n">
        <v>0</v>
      </c>
      <c r="R726" s="158" t="n">
        <v>3</v>
      </c>
      <c r="S726" s="158" t="inlineStr">
        <is>
          <t>四捨五入</t>
        </is>
      </c>
      <c r="T726" s="158" t="n">
        <v>1</v>
      </c>
      <c r="U726" s="158" t="inlineStr">
        <is>
          <t xml:space="preserve">  一円未満</t>
        </is>
      </c>
      <c r="V726" s="158" t="n">
        <v>3</v>
      </c>
      <c r="W726" s="158" t="inlineStr">
        <is>
          <t>四捨五入</t>
        </is>
      </c>
      <c r="X726" s="158" t="n">
        <v>0</v>
      </c>
      <c r="Y726" s="158" t="n">
        <v>0</v>
      </c>
      <c r="Z726" s="158" t="n">
        <v>253</v>
      </c>
    </row>
    <row r="727">
      <c r="A727" s="158" t="n">
        <v>30616</v>
      </c>
      <c r="B727" s="158" t="n">
        <v>3951002</v>
      </c>
      <c r="C727" s="158" t="inlineStr">
        <is>
          <t>ＭＳⅠ６０</t>
        </is>
      </c>
      <c r="D727" s="158" t="n"/>
      <c r="E727" s="158" t="n"/>
      <c r="F727" s="158" t="n"/>
      <c r="G727" s="158" t="n"/>
      <c r="H727" s="158" t="n"/>
      <c r="I727" s="158" t="n">
        <v>3</v>
      </c>
      <c r="J727" s="158" t="inlineStr">
        <is>
          <t>スリーブ</t>
        </is>
      </c>
      <c r="K727" s="158" t="n">
        <v>0</v>
      </c>
      <c r="L727" s="158" t="n"/>
      <c r="M727" s="158" t="n">
        <v>0</v>
      </c>
      <c r="N727" s="158" t="n"/>
      <c r="O727" s="158" t="n">
        <v>45</v>
      </c>
      <c r="P727" s="158" t="n">
        <v>2</v>
      </c>
      <c r="Q727" s="158" t="n">
        <v>0</v>
      </c>
      <c r="R727" s="158" t="n">
        <v>3</v>
      </c>
      <c r="S727" s="158" t="inlineStr">
        <is>
          <t>四捨五入</t>
        </is>
      </c>
      <c r="T727" s="158" t="n">
        <v>1</v>
      </c>
      <c r="U727" s="158" t="inlineStr">
        <is>
          <t xml:space="preserve">  一円未満</t>
        </is>
      </c>
      <c r="V727" s="158" t="n">
        <v>3</v>
      </c>
      <c r="W727" s="158" t="inlineStr">
        <is>
          <t>四捨五入</t>
        </is>
      </c>
      <c r="X727" s="158" t="n">
        <v>0</v>
      </c>
      <c r="Y727" s="158" t="n">
        <v>0</v>
      </c>
      <c r="Z727" s="158" t="n">
        <v>279</v>
      </c>
    </row>
    <row r="728">
      <c r="A728" s="158" t="n">
        <v>30617</v>
      </c>
      <c r="B728" s="158" t="n">
        <v>3951003</v>
      </c>
      <c r="C728" s="158" t="inlineStr">
        <is>
          <t>ＭＳⅠ７０</t>
        </is>
      </c>
      <c r="D728" s="158" t="n"/>
      <c r="E728" s="158" t="n"/>
      <c r="F728" s="158" t="n"/>
      <c r="G728" s="158" t="n"/>
      <c r="H728" s="158" t="n"/>
      <c r="I728" s="158" t="n">
        <v>3</v>
      </c>
      <c r="J728" s="158" t="inlineStr">
        <is>
          <t>スリーブ</t>
        </is>
      </c>
      <c r="K728" s="158" t="n">
        <v>0</v>
      </c>
      <c r="L728" s="158" t="n"/>
      <c r="M728" s="158" t="n">
        <v>0</v>
      </c>
      <c r="N728" s="158" t="n"/>
      <c r="O728" s="158" t="n">
        <v>15</v>
      </c>
      <c r="P728" s="158" t="n">
        <v>2</v>
      </c>
      <c r="Q728" s="158" t="n">
        <v>0</v>
      </c>
      <c r="R728" s="158" t="n">
        <v>3</v>
      </c>
      <c r="S728" s="158" t="inlineStr">
        <is>
          <t>四捨五入</t>
        </is>
      </c>
      <c r="T728" s="158" t="n">
        <v>1</v>
      </c>
      <c r="U728" s="158" t="inlineStr">
        <is>
          <t xml:space="preserve">  一円未満</t>
        </is>
      </c>
      <c r="V728" s="158" t="n">
        <v>3</v>
      </c>
      <c r="W728" s="158" t="inlineStr">
        <is>
          <t>四捨五入</t>
        </is>
      </c>
      <c r="X728" s="158" t="n">
        <v>0</v>
      </c>
      <c r="Y728" s="158" t="n">
        <v>0</v>
      </c>
      <c r="Z728" s="158" t="n">
        <v>336</v>
      </c>
    </row>
    <row r="729">
      <c r="A729" s="158" t="n"/>
      <c r="B729" s="158" t="n">
        <v>3951012</v>
      </c>
      <c r="C729" s="158" t="inlineStr">
        <is>
          <t>ＭＳＩ７０</t>
        </is>
      </c>
      <c r="D729" s="158" t="n"/>
      <c r="E729" s="158" t="n"/>
      <c r="F729" s="158" t="inlineStr">
        <is>
          <t>NG</t>
        </is>
      </c>
      <c r="G729" s="158" t="n"/>
      <c r="H729" s="158" t="n"/>
      <c r="I729" s="158" t="n">
        <v>3</v>
      </c>
      <c r="J729" s="158" t="inlineStr">
        <is>
          <t>スリーブ</t>
        </is>
      </c>
      <c r="K729" s="158" t="n">
        <v>0</v>
      </c>
      <c r="L729" s="158" t="n"/>
      <c r="M729" s="158" t="n">
        <v>0</v>
      </c>
      <c r="N729" s="158" t="n"/>
      <c r="O729" s="158" t="n">
        <v>15</v>
      </c>
      <c r="P729" s="158" t="n">
        <v>2</v>
      </c>
      <c r="Q729" s="158" t="n">
        <v>0</v>
      </c>
      <c r="R729" s="158" t="n">
        <v>3</v>
      </c>
      <c r="S729" s="158" t="inlineStr">
        <is>
          <t>四捨五入</t>
        </is>
      </c>
      <c r="T729" s="158" t="n">
        <v>1</v>
      </c>
      <c r="U729" s="158" t="inlineStr">
        <is>
          <t xml:space="preserve">  一円未満</t>
        </is>
      </c>
      <c r="V729" s="158" t="n">
        <v>3</v>
      </c>
      <c r="W729" s="158" t="inlineStr">
        <is>
          <t>四捨五入</t>
        </is>
      </c>
      <c r="X729" s="158" t="n">
        <v>0</v>
      </c>
      <c r="Y729" s="158" t="n">
        <v>0</v>
      </c>
      <c r="Z729" s="158" t="n">
        <v>336</v>
      </c>
    </row>
    <row r="730">
      <c r="A730" s="158" t="n">
        <v>32825</v>
      </c>
      <c r="B730" s="158" t="n">
        <v>3951021</v>
      </c>
      <c r="C730" s="158" t="inlineStr">
        <is>
          <t>ＭＲ５０－７０</t>
        </is>
      </c>
      <c r="D730" s="158" t="n"/>
      <c r="E730" s="158" t="n"/>
      <c r="F730" s="158" t="n"/>
      <c r="G730" s="158" t="n"/>
      <c r="H730" s="158" t="n"/>
      <c r="I730" s="158" t="n">
        <v>3</v>
      </c>
      <c r="J730" s="158" t="inlineStr">
        <is>
          <t>スリーブ</t>
        </is>
      </c>
      <c r="K730" s="158" t="n">
        <v>0</v>
      </c>
      <c r="L730" s="158" t="n"/>
      <c r="M730" s="158" t="n">
        <v>0</v>
      </c>
      <c r="N730" s="158" t="n"/>
      <c r="O730" s="158" t="n">
        <v>60</v>
      </c>
      <c r="P730" s="158" t="n">
        <v>2</v>
      </c>
      <c r="Q730" s="158" t="n">
        <v>0</v>
      </c>
      <c r="R730" s="158" t="n">
        <v>3</v>
      </c>
      <c r="S730" s="158" t="inlineStr">
        <is>
          <t>四捨五入</t>
        </is>
      </c>
      <c r="T730" s="158" t="n">
        <v>1</v>
      </c>
      <c r="U730" s="158" t="inlineStr">
        <is>
          <t xml:space="preserve">  一円未満</t>
        </is>
      </c>
      <c r="V730" s="158" t="n">
        <v>3</v>
      </c>
      <c r="W730" s="158" t="inlineStr">
        <is>
          <t>四捨五入</t>
        </is>
      </c>
      <c r="X730" s="158" t="n">
        <v>0</v>
      </c>
      <c r="Y730" s="158" t="n">
        <v>0</v>
      </c>
      <c r="Z730" s="158" t="n">
        <v>198</v>
      </c>
    </row>
    <row r="731">
      <c r="A731" s="158" t="n">
        <v>32827</v>
      </c>
      <c r="B731" s="158" t="n">
        <v>3951022</v>
      </c>
      <c r="C731" s="158" t="inlineStr">
        <is>
          <t>ＭＲ７０－１００</t>
        </is>
      </c>
      <c r="D731" s="158" t="n"/>
      <c r="E731" s="158" t="n"/>
      <c r="F731" s="158" t="n"/>
      <c r="G731" s="158" t="n"/>
      <c r="H731" s="158" t="n"/>
      <c r="I731" s="158" t="n">
        <v>3</v>
      </c>
      <c r="J731" s="158" t="inlineStr">
        <is>
          <t>スリーブ</t>
        </is>
      </c>
      <c r="K731" s="158" t="n">
        <v>0</v>
      </c>
      <c r="L731" s="158" t="n"/>
      <c r="M731" s="158" t="n">
        <v>0</v>
      </c>
      <c r="N731" s="158" t="n"/>
      <c r="O731" s="158" t="n">
        <v>18</v>
      </c>
      <c r="P731" s="158" t="n">
        <v>2</v>
      </c>
      <c r="Q731" s="158" t="n">
        <v>0</v>
      </c>
      <c r="R731" s="158" t="n">
        <v>3</v>
      </c>
      <c r="S731" s="158" t="inlineStr">
        <is>
          <t>四捨五入</t>
        </is>
      </c>
      <c r="T731" s="158" t="n">
        <v>1</v>
      </c>
      <c r="U731" s="158" t="inlineStr">
        <is>
          <t xml:space="preserve">  一円未満</t>
        </is>
      </c>
      <c r="V731" s="158" t="n">
        <v>3</v>
      </c>
      <c r="W731" s="158" t="inlineStr">
        <is>
          <t>四捨五入</t>
        </is>
      </c>
      <c r="X731" s="158" t="n">
        <v>0</v>
      </c>
      <c r="Y731" s="158" t="n">
        <v>0</v>
      </c>
      <c r="Z731" s="158" t="n">
        <v>352</v>
      </c>
    </row>
    <row r="732">
      <c r="A732" s="158" t="n">
        <v>32835</v>
      </c>
      <c r="B732" s="158" t="n">
        <v>3951031</v>
      </c>
      <c r="C732" s="158" t="inlineStr">
        <is>
          <t>ＭＳＳ５０</t>
        </is>
      </c>
      <c r="D732" s="158" t="n"/>
      <c r="E732" s="158" t="n"/>
      <c r="F732" s="158" t="n"/>
      <c r="G732" s="158" t="n"/>
      <c r="H732" s="158" t="n"/>
      <c r="I732" s="158" t="n">
        <v>3</v>
      </c>
      <c r="J732" s="158" t="inlineStr">
        <is>
          <t>スリーブ</t>
        </is>
      </c>
      <c r="K732" s="158" t="n">
        <v>0</v>
      </c>
      <c r="L732" s="158" t="n"/>
      <c r="M732" s="158" t="n">
        <v>0</v>
      </c>
      <c r="N732" s="158" t="n"/>
      <c r="O732" s="158" t="n">
        <v>80</v>
      </c>
      <c r="P732" s="158" t="n">
        <v>2</v>
      </c>
      <c r="Q732" s="158" t="n">
        <v>0</v>
      </c>
      <c r="R732" s="158" t="n">
        <v>3</v>
      </c>
      <c r="S732" s="158" t="inlineStr">
        <is>
          <t>四捨五入</t>
        </is>
      </c>
      <c r="T732" s="158" t="n">
        <v>1</v>
      </c>
      <c r="U732" s="158" t="inlineStr">
        <is>
          <t xml:space="preserve">  一円未満</t>
        </is>
      </c>
      <c r="V732" s="158" t="n">
        <v>3</v>
      </c>
      <c r="W732" s="158" t="inlineStr">
        <is>
          <t>四捨五入</t>
        </is>
      </c>
      <c r="X732" s="158" t="n">
        <v>0</v>
      </c>
      <c r="Y732" s="158" t="n">
        <v>0</v>
      </c>
      <c r="Z732" s="158" t="n">
        <v>0</v>
      </c>
    </row>
    <row r="733">
      <c r="A733" s="158" t="n">
        <v>32836</v>
      </c>
      <c r="B733" s="158" t="n">
        <v>3951032</v>
      </c>
      <c r="C733" s="158" t="inlineStr">
        <is>
          <t>ＭＳＳ６０</t>
        </is>
      </c>
      <c r="D733" s="158" t="n"/>
      <c r="E733" s="158" t="n"/>
      <c r="F733" s="158" t="n"/>
      <c r="G733" s="158" t="n"/>
      <c r="H733" s="158" t="n"/>
      <c r="I733" s="158" t="n">
        <v>3</v>
      </c>
      <c r="J733" s="158" t="inlineStr">
        <is>
          <t>スリーブ</t>
        </is>
      </c>
      <c r="K733" s="158" t="n">
        <v>0</v>
      </c>
      <c r="L733" s="158" t="n"/>
      <c r="M733" s="158" t="n">
        <v>0</v>
      </c>
      <c r="N733" s="158" t="n"/>
      <c r="O733" s="158" t="n">
        <v>30</v>
      </c>
      <c r="P733" s="158" t="n">
        <v>2</v>
      </c>
      <c r="Q733" s="158" t="n">
        <v>0</v>
      </c>
      <c r="R733" s="158" t="n">
        <v>3</v>
      </c>
      <c r="S733" s="158" t="inlineStr">
        <is>
          <t>四捨五入</t>
        </is>
      </c>
      <c r="T733" s="158" t="n">
        <v>1</v>
      </c>
      <c r="U733" s="158" t="inlineStr">
        <is>
          <t xml:space="preserve">  一円未満</t>
        </is>
      </c>
      <c r="V733" s="158" t="n">
        <v>3</v>
      </c>
      <c r="W733" s="158" t="inlineStr">
        <is>
          <t>四捨五入</t>
        </is>
      </c>
      <c r="X733" s="158" t="n">
        <v>0</v>
      </c>
      <c r="Y733" s="158" t="n">
        <v>0</v>
      </c>
      <c r="Z733" s="158" t="n">
        <v>495</v>
      </c>
    </row>
    <row r="734">
      <c r="A734" s="158" t="n">
        <v>32837</v>
      </c>
      <c r="B734" s="158" t="n">
        <v>3951033</v>
      </c>
      <c r="C734" s="158" t="inlineStr">
        <is>
          <t>ＭＳＳ７０</t>
        </is>
      </c>
      <c r="D734" s="158" t="n"/>
      <c r="E734" s="158" t="n"/>
      <c r="F734" s="158" t="n"/>
      <c r="G734" s="158" t="n"/>
      <c r="H734" s="158" t="n"/>
      <c r="I734" s="158" t="n">
        <v>3</v>
      </c>
      <c r="J734" s="158" t="inlineStr">
        <is>
          <t>スリーブ</t>
        </is>
      </c>
      <c r="K734" s="158" t="n">
        <v>0</v>
      </c>
      <c r="L734" s="158" t="n"/>
      <c r="M734" s="158" t="n">
        <v>0</v>
      </c>
      <c r="N734" s="158" t="n"/>
      <c r="O734" s="158" t="n">
        <v>24</v>
      </c>
      <c r="P734" s="158" t="n">
        <v>2</v>
      </c>
      <c r="Q734" s="158" t="n">
        <v>0</v>
      </c>
      <c r="R734" s="158" t="n">
        <v>3</v>
      </c>
      <c r="S734" s="158" t="inlineStr">
        <is>
          <t>四捨五入</t>
        </is>
      </c>
      <c r="T734" s="158" t="n">
        <v>1</v>
      </c>
      <c r="U734" s="158" t="inlineStr">
        <is>
          <t xml:space="preserve">  一円未満</t>
        </is>
      </c>
      <c r="V734" s="158" t="n">
        <v>3</v>
      </c>
      <c r="W734" s="158" t="inlineStr">
        <is>
          <t>四捨五入</t>
        </is>
      </c>
      <c r="X734" s="158" t="n">
        <v>0</v>
      </c>
      <c r="Y734" s="158" t="n">
        <v>0</v>
      </c>
      <c r="Z734" s="158" t="n">
        <v>638</v>
      </c>
    </row>
    <row r="735">
      <c r="A735" s="158" t="n">
        <v>30643</v>
      </c>
      <c r="B735" s="158" t="n">
        <v>3952001</v>
      </c>
      <c r="C735" s="158" t="inlineStr">
        <is>
          <t>ＭＳＴ－３５</t>
        </is>
      </c>
      <c r="D735" s="158" t="n"/>
      <c r="E735" s="158" t="n"/>
      <c r="F735" s="158" t="n"/>
      <c r="G735" s="158" t="n"/>
      <c r="H735" s="158" t="n"/>
      <c r="I735" s="158" t="n">
        <v>3</v>
      </c>
      <c r="J735" s="158" t="inlineStr">
        <is>
          <t>スリーブ</t>
        </is>
      </c>
      <c r="K735" s="158" t="n">
        <v>0</v>
      </c>
      <c r="L735" s="158" t="n"/>
      <c r="M735" s="158" t="n">
        <v>0</v>
      </c>
      <c r="N735" s="158" t="n"/>
      <c r="O735" s="158" t="n">
        <v>130</v>
      </c>
      <c r="P735" s="158" t="n">
        <v>2</v>
      </c>
      <c r="Q735" s="158" t="n">
        <v>0</v>
      </c>
      <c r="R735" s="158" t="n">
        <v>3</v>
      </c>
      <c r="S735" s="158" t="inlineStr">
        <is>
          <t>四捨五入</t>
        </is>
      </c>
      <c r="T735" s="158" t="n">
        <v>1</v>
      </c>
      <c r="U735" s="158" t="inlineStr">
        <is>
          <t xml:space="preserve">  一円未満</t>
        </is>
      </c>
      <c r="V735" s="158" t="n">
        <v>3</v>
      </c>
      <c r="W735" s="158" t="inlineStr">
        <is>
          <t>四捨五入</t>
        </is>
      </c>
      <c r="X735" s="158" t="n">
        <v>0</v>
      </c>
      <c r="Y735" s="158" t="n">
        <v>0</v>
      </c>
      <c r="Z735" s="158" t="n">
        <v>173</v>
      </c>
    </row>
    <row r="736">
      <c r="A736" s="158" t="n">
        <v>39647</v>
      </c>
      <c r="B736" s="158" t="n">
        <v>3952002</v>
      </c>
      <c r="C736" s="158" t="inlineStr">
        <is>
          <t>ＭＳＴ－７０</t>
        </is>
      </c>
      <c r="D736" s="158" t="n"/>
      <c r="E736" s="158" t="n"/>
      <c r="F736" s="158" t="n"/>
      <c r="G736" s="158" t="n"/>
      <c r="H736" s="158" t="n"/>
      <c r="I736" s="158" t="n">
        <v>3</v>
      </c>
      <c r="J736" s="158" t="inlineStr">
        <is>
          <t>スリーブ</t>
        </is>
      </c>
      <c r="K736" s="158" t="n">
        <v>0</v>
      </c>
      <c r="L736" s="158" t="n"/>
      <c r="M736" s="158" t="n">
        <v>0</v>
      </c>
      <c r="N736" s="158" t="n"/>
      <c r="O736" s="158" t="n">
        <v>32</v>
      </c>
      <c r="P736" s="158" t="n">
        <v>2</v>
      </c>
      <c r="Q736" s="158" t="n">
        <v>0</v>
      </c>
      <c r="R736" s="158" t="n">
        <v>3</v>
      </c>
      <c r="S736" s="158" t="inlineStr">
        <is>
          <t>四捨五入</t>
        </is>
      </c>
      <c r="T736" s="158" t="n">
        <v>1</v>
      </c>
      <c r="U736" s="158" t="inlineStr">
        <is>
          <t xml:space="preserve">  一円未満</t>
        </is>
      </c>
      <c r="V736" s="158" t="n">
        <v>3</v>
      </c>
      <c r="W736" s="158" t="inlineStr">
        <is>
          <t>四捨五入</t>
        </is>
      </c>
      <c r="X736" s="158" t="n">
        <v>0</v>
      </c>
      <c r="Y736" s="158" t="n">
        <v>0</v>
      </c>
      <c r="Z736" s="158" t="n">
        <v>341</v>
      </c>
    </row>
    <row r="737">
      <c r="A737" s="158" t="n"/>
      <c r="B737" s="158" t="n">
        <v>3952003</v>
      </c>
      <c r="C737" s="158" t="inlineStr">
        <is>
          <t>ＫＳＴ－８０</t>
        </is>
      </c>
      <c r="D737" s="158" t="n"/>
      <c r="E737" s="158" t="n"/>
      <c r="F737" s="158" t="n"/>
      <c r="G737" s="158" t="n"/>
      <c r="H737" s="158" t="n"/>
      <c r="I737" s="158" t="n">
        <v>3</v>
      </c>
      <c r="J737" s="158" t="inlineStr">
        <is>
          <t>スリーブ</t>
        </is>
      </c>
      <c r="K737" s="158" t="n">
        <v>0</v>
      </c>
      <c r="L737" s="158" t="n"/>
      <c r="M737" s="158" t="n">
        <v>0</v>
      </c>
      <c r="N737" s="158" t="n"/>
      <c r="O737" s="158" t="n">
        <v>21</v>
      </c>
      <c r="P737" s="158" t="n">
        <v>2</v>
      </c>
      <c r="Q737" s="158" t="n">
        <v>0</v>
      </c>
      <c r="R737" s="158" t="n">
        <v>3</v>
      </c>
      <c r="S737" s="158" t="inlineStr">
        <is>
          <t>四捨五入</t>
        </is>
      </c>
      <c r="T737" s="158" t="n">
        <v>1</v>
      </c>
      <c r="U737" s="158" t="inlineStr">
        <is>
          <t xml:space="preserve">  一円未満</t>
        </is>
      </c>
      <c r="V737" s="158" t="n">
        <v>3</v>
      </c>
      <c r="W737" s="158" t="inlineStr">
        <is>
          <t>四捨五入</t>
        </is>
      </c>
      <c r="X737" s="158" t="n">
        <v>0</v>
      </c>
      <c r="Y737" s="158" t="n">
        <v>0</v>
      </c>
      <c r="Z737" s="158" t="n">
        <v>358</v>
      </c>
    </row>
    <row r="738">
      <c r="A738" s="158" t="n"/>
      <c r="B738" s="158" t="n">
        <v>3953001</v>
      </c>
      <c r="C738" s="158" t="inlineStr">
        <is>
          <t>ＭＤ６０－８０</t>
        </is>
      </c>
      <c r="D738" s="158" t="n"/>
      <c r="E738" s="158" t="n"/>
      <c r="F738" s="158" t="n"/>
      <c r="G738" s="158" t="n"/>
      <c r="H738" s="158" t="n"/>
      <c r="I738" s="158" t="n">
        <v>3</v>
      </c>
      <c r="J738" s="158" t="inlineStr">
        <is>
          <t>スリーブ</t>
        </is>
      </c>
      <c r="K738" s="158" t="n">
        <v>0</v>
      </c>
      <c r="L738" s="158" t="n"/>
      <c r="M738" s="158" t="n">
        <v>0</v>
      </c>
      <c r="N738" s="158" t="n"/>
      <c r="O738" s="158" t="n">
        <v>24</v>
      </c>
      <c r="P738" s="158" t="n">
        <v>2</v>
      </c>
      <c r="Q738" s="158" t="n">
        <v>0</v>
      </c>
      <c r="R738" s="158" t="n">
        <v>3</v>
      </c>
      <c r="S738" s="158" t="inlineStr">
        <is>
          <t>四捨五入</t>
        </is>
      </c>
      <c r="T738" s="158" t="n">
        <v>1</v>
      </c>
      <c r="U738" s="158" t="inlineStr">
        <is>
          <t xml:space="preserve">  一円未満</t>
        </is>
      </c>
      <c r="V738" s="158" t="n">
        <v>3</v>
      </c>
      <c r="W738" s="158" t="inlineStr">
        <is>
          <t>四捨五入</t>
        </is>
      </c>
      <c r="X738" s="158" t="n">
        <v>0</v>
      </c>
      <c r="Y738" s="158" t="n">
        <v>0</v>
      </c>
      <c r="Z738" s="158" t="n">
        <v>405</v>
      </c>
    </row>
    <row r="739">
      <c r="A739" s="158" t="n">
        <v>30603</v>
      </c>
      <c r="B739" s="158" t="n">
        <v>3954001</v>
      </c>
      <c r="C739" s="158" t="inlineStr">
        <is>
          <t>ＫＵ－７０</t>
        </is>
      </c>
      <c r="D739" s="158" t="n"/>
      <c r="E739" s="158" t="n"/>
      <c r="F739" s="158" t="n"/>
      <c r="G739" s="158" t="n"/>
      <c r="H739" s="158" t="n"/>
      <c r="I739" s="158" t="n">
        <v>3</v>
      </c>
      <c r="J739" s="158" t="inlineStr">
        <is>
          <t>スリーブ</t>
        </is>
      </c>
      <c r="K739" s="158" t="n">
        <v>0</v>
      </c>
      <c r="L739" s="158" t="n"/>
      <c r="M739" s="158" t="n">
        <v>0</v>
      </c>
      <c r="N739" s="158" t="n"/>
      <c r="O739" s="158" t="n">
        <v>45</v>
      </c>
      <c r="P739" s="158" t="n">
        <v>2</v>
      </c>
      <c r="Q739" s="158" t="n">
        <v>0</v>
      </c>
      <c r="R739" s="158" t="n">
        <v>3</v>
      </c>
      <c r="S739" s="158" t="inlineStr">
        <is>
          <t>四捨五入</t>
        </is>
      </c>
      <c r="T739" s="158" t="n">
        <v>1</v>
      </c>
      <c r="U739" s="158" t="inlineStr">
        <is>
          <t xml:space="preserve">  一円未満</t>
        </is>
      </c>
      <c r="V739" s="158" t="n">
        <v>3</v>
      </c>
      <c r="W739" s="158" t="inlineStr">
        <is>
          <t>四捨五入</t>
        </is>
      </c>
      <c r="X739" s="158" t="n">
        <v>0</v>
      </c>
      <c r="Y739" s="158" t="n">
        <v>0</v>
      </c>
      <c r="Z739" s="158" t="n">
        <v>175</v>
      </c>
    </row>
    <row r="740">
      <c r="A740" s="158" t="n">
        <v>30101</v>
      </c>
      <c r="B740" s="158" t="n">
        <v>3955001</v>
      </c>
      <c r="C740" s="158" t="inlineStr">
        <is>
          <t>ホルン管　　５０-３５</t>
        </is>
      </c>
      <c r="D740" s="158" t="n"/>
      <c r="E740" s="158" t="n"/>
      <c r="F740" s="158" t="n"/>
      <c r="G740" s="158" t="n"/>
      <c r="H740" s="158" t="n"/>
      <c r="I740" s="158" t="n">
        <v>3</v>
      </c>
      <c r="J740" s="158" t="inlineStr">
        <is>
          <t>スリーブ</t>
        </is>
      </c>
      <c r="K740" s="158" t="n">
        <v>0</v>
      </c>
      <c r="L740" s="158" t="n"/>
      <c r="M740" s="158" t="n">
        <v>0</v>
      </c>
      <c r="N740" s="158" t="n"/>
      <c r="O740" s="158" t="n">
        <v>80</v>
      </c>
      <c r="P740" s="158" t="n">
        <v>2</v>
      </c>
      <c r="Q740" s="158" t="n">
        <v>0</v>
      </c>
      <c r="R740" s="158" t="n">
        <v>3</v>
      </c>
      <c r="S740" s="158" t="inlineStr">
        <is>
          <t>四捨五入</t>
        </is>
      </c>
      <c r="T740" s="158" t="n">
        <v>1</v>
      </c>
      <c r="U740" s="158" t="inlineStr">
        <is>
          <t xml:space="preserve">  一円未満</t>
        </is>
      </c>
      <c r="V740" s="158" t="n">
        <v>3</v>
      </c>
      <c r="W740" s="158" t="inlineStr">
        <is>
          <t>四捨五入</t>
        </is>
      </c>
      <c r="X740" s="158" t="n">
        <v>0</v>
      </c>
      <c r="Y740" s="158" t="n">
        <v>0</v>
      </c>
      <c r="Z740" s="158" t="n">
        <v>165</v>
      </c>
    </row>
    <row r="741">
      <c r="A741" s="158" t="n">
        <v>30102</v>
      </c>
      <c r="B741" s="158" t="n">
        <v>3956001</v>
      </c>
      <c r="C741" s="158" t="inlineStr">
        <is>
          <t>テーパー管　Ｐ－８０</t>
        </is>
      </c>
      <c r="D741" s="158" t="n"/>
      <c r="E741" s="158" t="n"/>
      <c r="F741" s="158" t="n"/>
      <c r="G741" s="158" t="n"/>
      <c r="H741" s="158" t="n"/>
      <c r="I741" s="158" t="n">
        <v>3</v>
      </c>
      <c r="J741" s="158" t="inlineStr">
        <is>
          <t>スリーブ</t>
        </is>
      </c>
      <c r="K741" s="158" t="n">
        <v>0</v>
      </c>
      <c r="L741" s="158" t="n"/>
      <c r="M741" s="158" t="n">
        <v>0</v>
      </c>
      <c r="N741" s="158" t="n"/>
      <c r="O741" s="158" t="n">
        <v>30</v>
      </c>
      <c r="P741" s="158" t="n">
        <v>2</v>
      </c>
      <c r="Q741" s="158" t="n">
        <v>0</v>
      </c>
      <c r="R741" s="158" t="n">
        <v>3</v>
      </c>
      <c r="S741" s="158" t="inlineStr">
        <is>
          <t>四捨五入</t>
        </is>
      </c>
      <c r="T741" s="158" t="n">
        <v>1</v>
      </c>
      <c r="U741" s="158" t="inlineStr">
        <is>
          <t xml:space="preserve">  一円未満</t>
        </is>
      </c>
      <c r="V741" s="158" t="n">
        <v>3</v>
      </c>
      <c r="W741" s="158" t="inlineStr">
        <is>
          <t>四捨五入</t>
        </is>
      </c>
      <c r="X741" s="158" t="n">
        <v>0</v>
      </c>
      <c r="Y741" s="158" t="n">
        <v>0</v>
      </c>
      <c r="Z741" s="158" t="n">
        <v>369</v>
      </c>
    </row>
    <row r="742">
      <c r="A742" s="158" t="n">
        <v>3957001</v>
      </c>
      <c r="B742" s="158" t="n">
        <v>3957001</v>
      </c>
      <c r="C742" s="158" t="inlineStr">
        <is>
          <t>Ｔ型管　５０－７０ＴＡ</t>
        </is>
      </c>
      <c r="D742" s="158" t="n"/>
      <c r="E742" s="158" t="n"/>
      <c r="F742" s="158" t="n"/>
      <c r="G742" s="158" t="n"/>
      <c r="H742" s="158" t="n"/>
      <c r="I742" s="158" t="n">
        <v>3</v>
      </c>
      <c r="J742" s="158" t="inlineStr">
        <is>
          <t>スリーブ</t>
        </is>
      </c>
      <c r="K742" s="158" t="n">
        <v>0</v>
      </c>
      <c r="L742" s="158" t="n"/>
      <c r="M742" s="158" t="n">
        <v>0</v>
      </c>
      <c r="N742" s="158" t="n"/>
      <c r="O742" s="158" t="n">
        <v>35</v>
      </c>
      <c r="P742" s="158" t="n">
        <v>2</v>
      </c>
      <c r="Q742" s="158" t="n">
        <v>0</v>
      </c>
      <c r="R742" s="158" t="n">
        <v>3</v>
      </c>
      <c r="S742" s="158" t="inlineStr">
        <is>
          <t>四捨五入</t>
        </is>
      </c>
      <c r="T742" s="158" t="n">
        <v>1</v>
      </c>
      <c r="U742" s="158" t="inlineStr">
        <is>
          <t xml:space="preserve">  一円未満</t>
        </is>
      </c>
      <c r="V742" s="158" t="n">
        <v>3</v>
      </c>
      <c r="W742" s="158" t="inlineStr">
        <is>
          <t>四捨五入</t>
        </is>
      </c>
      <c r="X742" s="158" t="n">
        <v>0</v>
      </c>
      <c r="Y742" s="158" t="n">
        <v>0</v>
      </c>
      <c r="Z742" s="158" t="n">
        <v>374</v>
      </c>
    </row>
    <row r="743">
      <c r="A743" s="158" t="n">
        <v>30103</v>
      </c>
      <c r="B743" s="158" t="n">
        <v>3960001</v>
      </c>
      <c r="C743" s="158" t="inlineStr">
        <is>
          <t>ポールカップ　ＳＢ５０</t>
        </is>
      </c>
      <c r="D743" s="158" t="n"/>
      <c r="E743" s="158" t="n"/>
      <c r="F743" s="158" t="n"/>
      <c r="G743" s="158" t="n"/>
      <c r="H743" s="158" t="n"/>
      <c r="I743" s="158" t="n">
        <v>3</v>
      </c>
      <c r="J743" s="158" t="inlineStr">
        <is>
          <t>スリーブ</t>
        </is>
      </c>
      <c r="K743" s="158" t="n">
        <v>0</v>
      </c>
      <c r="L743" s="158" t="n"/>
      <c r="M743" s="158" t="n">
        <v>0</v>
      </c>
      <c r="N743" s="158" t="n"/>
      <c r="O743" s="158" t="n">
        <v>0</v>
      </c>
      <c r="P743" s="158" t="n">
        <v>2</v>
      </c>
      <c r="Q743" s="158" t="n">
        <v>0</v>
      </c>
      <c r="R743" s="158" t="n">
        <v>3</v>
      </c>
      <c r="S743" s="158" t="inlineStr">
        <is>
          <t>四捨五入</t>
        </is>
      </c>
      <c r="T743" s="158" t="n">
        <v>1</v>
      </c>
      <c r="U743" s="158" t="inlineStr">
        <is>
          <t xml:space="preserve">  一円未満</t>
        </is>
      </c>
      <c r="V743" s="158" t="n">
        <v>3</v>
      </c>
      <c r="W743" s="158" t="inlineStr">
        <is>
          <t>四捨五入</t>
        </is>
      </c>
      <c r="X743" s="158" t="n">
        <v>0</v>
      </c>
      <c r="Y743" s="158" t="n">
        <v>0</v>
      </c>
      <c r="Z743" s="158" t="n">
        <v>935</v>
      </c>
    </row>
    <row r="744">
      <c r="A744" s="158" t="n">
        <v>30104</v>
      </c>
      <c r="B744" s="158" t="n">
        <v>3960002</v>
      </c>
      <c r="C744" s="158" t="inlineStr">
        <is>
          <t>ポールカップ　ＳＡ５０</t>
        </is>
      </c>
      <c r="D744" s="158" t="n"/>
      <c r="E744" s="158" t="n"/>
      <c r="F744" s="158" t="n"/>
      <c r="G744" s="158" t="n"/>
      <c r="H744" s="158" t="n"/>
      <c r="I744" s="158" t="n">
        <v>3</v>
      </c>
      <c r="J744" s="158" t="inlineStr">
        <is>
          <t>スリーブ</t>
        </is>
      </c>
      <c r="K744" s="158" t="n">
        <v>0</v>
      </c>
      <c r="L744" s="158" t="n"/>
      <c r="M744" s="158" t="n">
        <v>0</v>
      </c>
      <c r="N744" s="158" t="n"/>
      <c r="O744" s="158" t="n">
        <v>0</v>
      </c>
      <c r="P744" s="158" t="n">
        <v>2</v>
      </c>
      <c r="Q744" s="158" t="n">
        <v>0</v>
      </c>
      <c r="R744" s="158" t="n">
        <v>3</v>
      </c>
      <c r="S744" s="158" t="inlineStr">
        <is>
          <t>四捨五入</t>
        </is>
      </c>
      <c r="T744" s="158" t="n">
        <v>1</v>
      </c>
      <c r="U744" s="158" t="inlineStr">
        <is>
          <t xml:space="preserve">  一円未満</t>
        </is>
      </c>
      <c r="V744" s="158" t="n">
        <v>3</v>
      </c>
      <c r="W744" s="158" t="inlineStr">
        <is>
          <t>四捨五入</t>
        </is>
      </c>
      <c r="X744" s="158" t="n">
        <v>0</v>
      </c>
      <c r="Y744" s="158" t="n">
        <v>0</v>
      </c>
      <c r="Z744" s="158" t="n">
        <v>935</v>
      </c>
    </row>
    <row r="745">
      <c r="A745" s="158" t="n">
        <v>30105</v>
      </c>
      <c r="B745" s="158" t="n">
        <v>3960003</v>
      </c>
      <c r="C745" s="158" t="inlineStr">
        <is>
          <t>ポールカップ　ＳＢ７０</t>
        </is>
      </c>
      <c r="D745" s="158" t="n"/>
      <c r="E745" s="158" t="n"/>
      <c r="F745" s="158" t="n"/>
      <c r="G745" s="158" t="n"/>
      <c r="H745" s="158" t="n"/>
      <c r="I745" s="158" t="n">
        <v>3</v>
      </c>
      <c r="J745" s="158" t="inlineStr">
        <is>
          <t>スリーブ</t>
        </is>
      </c>
      <c r="K745" s="158" t="n">
        <v>0</v>
      </c>
      <c r="L745" s="158" t="n"/>
      <c r="M745" s="158" t="n">
        <v>0</v>
      </c>
      <c r="N745" s="158" t="n"/>
      <c r="O745" s="158" t="n">
        <v>0</v>
      </c>
      <c r="P745" s="158" t="n">
        <v>2</v>
      </c>
      <c r="Q745" s="158" t="n">
        <v>0</v>
      </c>
      <c r="R745" s="158" t="n">
        <v>3</v>
      </c>
      <c r="S745" s="158" t="inlineStr">
        <is>
          <t>四捨五入</t>
        </is>
      </c>
      <c r="T745" s="158" t="n">
        <v>1</v>
      </c>
      <c r="U745" s="158" t="inlineStr">
        <is>
          <t xml:space="preserve">  一円未満</t>
        </is>
      </c>
      <c r="V745" s="158" t="n">
        <v>3</v>
      </c>
      <c r="W745" s="158" t="inlineStr">
        <is>
          <t>四捨五入</t>
        </is>
      </c>
      <c r="X745" s="158" t="n">
        <v>0</v>
      </c>
      <c r="Y745" s="158" t="n">
        <v>0</v>
      </c>
      <c r="Z745" s="158" t="n">
        <v>935</v>
      </c>
    </row>
    <row r="746">
      <c r="A746" s="158" t="n">
        <v>30106</v>
      </c>
      <c r="B746" s="158" t="n">
        <v>3960004</v>
      </c>
      <c r="C746" s="158" t="inlineStr">
        <is>
          <t>ポールカップ　ＤＢ５０</t>
        </is>
      </c>
      <c r="D746" s="158" t="n"/>
      <c r="E746" s="158" t="n"/>
      <c r="F746" s="158" t="n"/>
      <c r="G746" s="158" t="n"/>
      <c r="H746" s="158" t="n"/>
      <c r="I746" s="158" t="n">
        <v>3</v>
      </c>
      <c r="J746" s="158" t="inlineStr">
        <is>
          <t>スリーブ</t>
        </is>
      </c>
      <c r="K746" s="158" t="n">
        <v>0</v>
      </c>
      <c r="L746" s="158" t="n"/>
      <c r="M746" s="158" t="n">
        <v>0</v>
      </c>
      <c r="N746" s="158" t="n"/>
      <c r="O746" s="158" t="n">
        <v>0</v>
      </c>
      <c r="P746" s="158" t="n">
        <v>2</v>
      </c>
      <c r="Q746" s="158" t="n">
        <v>0</v>
      </c>
      <c r="R746" s="158" t="n">
        <v>3</v>
      </c>
      <c r="S746" s="158" t="inlineStr">
        <is>
          <t>四捨五入</t>
        </is>
      </c>
      <c r="T746" s="158" t="n">
        <v>1</v>
      </c>
      <c r="U746" s="158" t="inlineStr">
        <is>
          <t xml:space="preserve">  一円未満</t>
        </is>
      </c>
      <c r="V746" s="158" t="n">
        <v>3</v>
      </c>
      <c r="W746" s="158" t="inlineStr">
        <is>
          <t>四捨五入</t>
        </is>
      </c>
      <c r="X746" s="158" t="n">
        <v>0</v>
      </c>
      <c r="Y746" s="158" t="n">
        <v>0</v>
      </c>
      <c r="Z746" s="159" t="n">
        <v>1210</v>
      </c>
    </row>
    <row r="747">
      <c r="A747" s="158" t="n">
        <v>3970750</v>
      </c>
      <c r="B747" s="158" t="n">
        <v>3970750</v>
      </c>
      <c r="C747" s="158" t="inlineStr">
        <is>
          <t>フタ７５φ　厚１２ｍｍ</t>
        </is>
      </c>
      <c r="D747" s="158" t="n"/>
      <c r="E747" s="158" t="n"/>
      <c r="F747" s="158" t="n"/>
      <c r="G747" s="158" t="n"/>
      <c r="H747" s="158" t="n"/>
      <c r="I747" s="158" t="n">
        <v>3</v>
      </c>
      <c r="J747" s="158" t="inlineStr">
        <is>
          <t>スリーブ</t>
        </is>
      </c>
      <c r="K747" s="158" t="n">
        <v>0</v>
      </c>
      <c r="L747" s="158" t="n"/>
      <c r="M747" s="158" t="n">
        <v>0</v>
      </c>
      <c r="N747" s="158" t="n"/>
      <c r="O747" s="158" t="n">
        <v>190</v>
      </c>
      <c r="P747" s="158" t="n">
        <v>2</v>
      </c>
      <c r="Q747" s="158" t="n">
        <v>0</v>
      </c>
      <c r="R747" s="158" t="n">
        <v>3</v>
      </c>
      <c r="S747" s="158" t="inlineStr">
        <is>
          <t>四捨五入</t>
        </is>
      </c>
      <c r="T747" s="158" t="n">
        <v>1</v>
      </c>
      <c r="U747" s="158" t="inlineStr">
        <is>
          <t xml:space="preserve">  一円未満</t>
        </is>
      </c>
      <c r="V747" s="158" t="n">
        <v>3</v>
      </c>
      <c r="W747" s="158" t="inlineStr">
        <is>
          <t>四捨五入</t>
        </is>
      </c>
      <c r="X747" s="158" t="n">
        <v>0</v>
      </c>
      <c r="Y747" s="158" t="n">
        <v>0</v>
      </c>
      <c r="Z747" s="158" t="n">
        <v>132</v>
      </c>
    </row>
    <row r="748">
      <c r="A748" s="158" t="n">
        <v>3970860</v>
      </c>
      <c r="B748" s="158" t="n">
        <v>3970860</v>
      </c>
      <c r="C748" s="158" t="inlineStr">
        <is>
          <t>フタ８６φ　厚１２ｍｍ</t>
        </is>
      </c>
      <c r="D748" s="158" t="n"/>
      <c r="E748" s="158" t="n"/>
      <c r="F748" s="158" t="n"/>
      <c r="G748" s="158" t="n"/>
      <c r="H748" s="158" t="n"/>
      <c r="I748" s="158" t="n">
        <v>3</v>
      </c>
      <c r="J748" s="158" t="inlineStr">
        <is>
          <t>スリーブ</t>
        </is>
      </c>
      <c r="K748" s="158" t="n">
        <v>0</v>
      </c>
      <c r="L748" s="158" t="n"/>
      <c r="M748" s="158" t="n">
        <v>0</v>
      </c>
      <c r="N748" s="158" t="n"/>
      <c r="O748" s="158" t="n">
        <v>180</v>
      </c>
      <c r="P748" s="158" t="n">
        <v>2</v>
      </c>
      <c r="Q748" s="158" t="n">
        <v>0</v>
      </c>
      <c r="R748" s="158" t="n">
        <v>3</v>
      </c>
      <c r="S748" s="158" t="inlineStr">
        <is>
          <t>四捨五入</t>
        </is>
      </c>
      <c r="T748" s="158" t="n">
        <v>1</v>
      </c>
      <c r="U748" s="158" t="inlineStr">
        <is>
          <t xml:space="preserve">  一円未満</t>
        </is>
      </c>
      <c r="V748" s="158" t="n">
        <v>3</v>
      </c>
      <c r="W748" s="158" t="inlineStr">
        <is>
          <t>四捨五入</t>
        </is>
      </c>
      <c r="X748" s="158" t="n">
        <v>0</v>
      </c>
      <c r="Y748" s="158" t="n">
        <v>0</v>
      </c>
      <c r="Z748" s="158" t="n">
        <v>165</v>
      </c>
    </row>
    <row r="749">
      <c r="A749" s="158" t="n">
        <v>39710</v>
      </c>
      <c r="B749" s="158" t="n">
        <v>3971000</v>
      </c>
      <c r="C749" s="158" t="inlineStr">
        <is>
          <t>フタ１００φ</t>
        </is>
      </c>
      <c r="D749" s="158" t="n"/>
      <c r="E749" s="158" t="n"/>
      <c r="F749" s="158" t="n"/>
      <c r="G749" s="158" t="n"/>
      <c r="H749" s="158" t="n"/>
      <c r="I749" s="158" t="n">
        <v>3</v>
      </c>
      <c r="J749" s="158" t="inlineStr">
        <is>
          <t>スリーブ</t>
        </is>
      </c>
      <c r="K749" s="158" t="n">
        <v>0</v>
      </c>
      <c r="L749" s="158" t="n"/>
      <c r="M749" s="158" t="n">
        <v>0</v>
      </c>
      <c r="N749" s="158" t="n"/>
      <c r="O749" s="158" t="n">
        <v>130</v>
      </c>
      <c r="P749" s="158" t="n">
        <v>2</v>
      </c>
      <c r="Q749" s="158" t="n">
        <v>0</v>
      </c>
      <c r="R749" s="158" t="n">
        <v>3</v>
      </c>
      <c r="S749" s="158" t="inlineStr">
        <is>
          <t>四捨五入</t>
        </is>
      </c>
      <c r="T749" s="158" t="n">
        <v>1</v>
      </c>
      <c r="U749" s="158" t="inlineStr">
        <is>
          <t xml:space="preserve">  一円未満</t>
        </is>
      </c>
      <c r="V749" s="158" t="n">
        <v>3</v>
      </c>
      <c r="W749" s="158" t="inlineStr">
        <is>
          <t>四捨五入</t>
        </is>
      </c>
      <c r="X749" s="158" t="n">
        <v>0</v>
      </c>
      <c r="Y749" s="158" t="n">
        <v>0</v>
      </c>
      <c r="Z749" s="158" t="n">
        <v>194</v>
      </c>
    </row>
    <row r="750">
      <c r="A750" s="158" t="n">
        <v>39714</v>
      </c>
      <c r="B750" s="158" t="n">
        <v>3971001</v>
      </c>
      <c r="C750" s="158" t="inlineStr">
        <is>
          <t>フタ１００φ　厚２２ｍｍ</t>
        </is>
      </c>
      <c r="D750" s="158" t="n"/>
      <c r="E750" s="158" t="n"/>
      <c r="F750" s="158" t="n"/>
      <c r="G750" s="158" t="n"/>
      <c r="H750" s="158" t="n"/>
      <c r="I750" s="158" t="n">
        <v>3</v>
      </c>
      <c r="J750" s="158" t="inlineStr">
        <is>
          <t>スリーブ</t>
        </is>
      </c>
      <c r="K750" s="158" t="n">
        <v>0</v>
      </c>
      <c r="L750" s="158" t="n"/>
      <c r="M750" s="158" t="n">
        <v>0</v>
      </c>
      <c r="N750" s="158" t="n"/>
      <c r="O750" s="158" t="n">
        <v>65</v>
      </c>
      <c r="P750" s="158" t="n">
        <v>2</v>
      </c>
      <c r="Q750" s="158" t="n">
        <v>0</v>
      </c>
      <c r="R750" s="158" t="n">
        <v>3</v>
      </c>
      <c r="S750" s="158" t="inlineStr">
        <is>
          <t>四捨五入</t>
        </is>
      </c>
      <c r="T750" s="158" t="n">
        <v>1</v>
      </c>
      <c r="U750" s="158" t="inlineStr">
        <is>
          <t xml:space="preserve">  一円未満</t>
        </is>
      </c>
      <c r="V750" s="158" t="n">
        <v>3</v>
      </c>
      <c r="W750" s="158" t="inlineStr">
        <is>
          <t>四捨五入</t>
        </is>
      </c>
      <c r="X750" s="158" t="n">
        <v>0</v>
      </c>
      <c r="Y750" s="158" t="n">
        <v>0</v>
      </c>
      <c r="Z750" s="158" t="n">
        <v>290</v>
      </c>
    </row>
    <row r="751">
      <c r="A751" s="158" t="n">
        <v>39711</v>
      </c>
      <c r="B751" s="158" t="n">
        <v>3971100</v>
      </c>
      <c r="C751" s="158" t="inlineStr">
        <is>
          <t>フタ１１０φ</t>
        </is>
      </c>
      <c r="D751" s="158" t="n"/>
      <c r="E751" s="158" t="n"/>
      <c r="F751" s="158" t="n"/>
      <c r="G751" s="158" t="n"/>
      <c r="H751" s="158" t="n"/>
      <c r="I751" s="158" t="n">
        <v>3</v>
      </c>
      <c r="J751" s="158" t="inlineStr">
        <is>
          <t>スリーブ</t>
        </is>
      </c>
      <c r="K751" s="158" t="n">
        <v>0</v>
      </c>
      <c r="L751" s="158" t="n"/>
      <c r="M751" s="158" t="n">
        <v>0</v>
      </c>
      <c r="N751" s="158" t="n"/>
      <c r="O751" s="158" t="n">
        <v>70</v>
      </c>
      <c r="P751" s="158" t="n">
        <v>2</v>
      </c>
      <c r="Q751" s="158" t="n">
        <v>0</v>
      </c>
      <c r="R751" s="158" t="n">
        <v>3</v>
      </c>
      <c r="S751" s="158" t="inlineStr">
        <is>
          <t>四捨五入</t>
        </is>
      </c>
      <c r="T751" s="158" t="n">
        <v>1</v>
      </c>
      <c r="U751" s="158" t="inlineStr">
        <is>
          <t xml:space="preserve">  一円未満</t>
        </is>
      </c>
      <c r="V751" s="158" t="n">
        <v>3</v>
      </c>
      <c r="W751" s="158" t="inlineStr">
        <is>
          <t>四捨五入</t>
        </is>
      </c>
      <c r="X751" s="158" t="n">
        <v>0</v>
      </c>
      <c r="Y751" s="158" t="n">
        <v>0</v>
      </c>
      <c r="Z751" s="158" t="n">
        <v>198</v>
      </c>
    </row>
    <row r="752">
      <c r="A752" s="158" t="n">
        <v>39712</v>
      </c>
      <c r="B752" s="158" t="n">
        <v>3971200</v>
      </c>
      <c r="C752" s="158" t="inlineStr">
        <is>
          <t>フタ１２０φ</t>
        </is>
      </c>
      <c r="D752" s="158" t="n"/>
      <c r="E752" s="158" t="n"/>
      <c r="F752" s="158" t="n"/>
      <c r="G752" s="158" t="n"/>
      <c r="H752" s="158" t="n"/>
      <c r="I752" s="158" t="n">
        <v>3</v>
      </c>
      <c r="J752" s="158" t="inlineStr">
        <is>
          <t>スリーブ</t>
        </is>
      </c>
      <c r="K752" s="158" t="n">
        <v>0</v>
      </c>
      <c r="L752" s="158" t="n"/>
      <c r="M752" s="158" t="n">
        <v>0</v>
      </c>
      <c r="N752" s="158" t="n"/>
      <c r="O752" s="158" t="n">
        <v>0</v>
      </c>
      <c r="P752" s="158" t="n">
        <v>2</v>
      </c>
      <c r="Q752" s="158" t="n">
        <v>0</v>
      </c>
      <c r="R752" s="158" t="n">
        <v>3</v>
      </c>
      <c r="S752" s="158" t="inlineStr">
        <is>
          <t>四捨五入</t>
        </is>
      </c>
      <c r="T752" s="158" t="n">
        <v>1</v>
      </c>
      <c r="U752" s="158" t="inlineStr">
        <is>
          <t xml:space="preserve">  一円未満</t>
        </is>
      </c>
      <c r="V752" s="158" t="n">
        <v>3</v>
      </c>
      <c r="W752" s="158" t="inlineStr">
        <is>
          <t>四捨五入</t>
        </is>
      </c>
      <c r="X752" s="158" t="n">
        <v>0</v>
      </c>
      <c r="Y752" s="158" t="n">
        <v>0</v>
      </c>
      <c r="Z752" s="158" t="n">
        <v>204</v>
      </c>
    </row>
    <row r="753">
      <c r="A753" s="158" t="n">
        <v>39713</v>
      </c>
      <c r="B753" s="158" t="n">
        <v>3971240</v>
      </c>
      <c r="C753" s="158" t="inlineStr">
        <is>
          <t>フタ１２４φ</t>
        </is>
      </c>
      <c r="D753" s="158" t="n"/>
      <c r="E753" s="158" t="n"/>
      <c r="F753" s="158" t="n"/>
      <c r="G753" s="158" t="n"/>
      <c r="H753" s="158" t="n"/>
      <c r="I753" s="158" t="n">
        <v>3</v>
      </c>
      <c r="J753" s="158" t="inlineStr">
        <is>
          <t>スリーブ</t>
        </is>
      </c>
      <c r="K753" s="158" t="n">
        <v>0</v>
      </c>
      <c r="L753" s="158" t="n"/>
      <c r="M753" s="158" t="n">
        <v>0</v>
      </c>
      <c r="N753" s="158" t="n"/>
      <c r="O753" s="158" t="n">
        <v>80</v>
      </c>
      <c r="P753" s="158" t="n">
        <v>2</v>
      </c>
      <c r="Q753" s="158" t="n">
        <v>0</v>
      </c>
      <c r="R753" s="158" t="n">
        <v>3</v>
      </c>
      <c r="S753" s="158" t="inlineStr">
        <is>
          <t>四捨五入</t>
        </is>
      </c>
      <c r="T753" s="158" t="n">
        <v>1</v>
      </c>
      <c r="U753" s="158" t="inlineStr">
        <is>
          <t xml:space="preserve">  一円未満</t>
        </is>
      </c>
      <c r="V753" s="158" t="n">
        <v>3</v>
      </c>
      <c r="W753" s="158" t="inlineStr">
        <is>
          <t>四捨五入</t>
        </is>
      </c>
      <c r="X753" s="158" t="n">
        <v>0</v>
      </c>
      <c r="Y753" s="158" t="n">
        <v>0</v>
      </c>
      <c r="Z753" s="158" t="n">
        <v>209</v>
      </c>
    </row>
    <row r="754">
      <c r="A754" s="158" t="n">
        <v>32714</v>
      </c>
      <c r="B754" s="158" t="n">
        <v>3980000</v>
      </c>
      <c r="C754" s="158" t="inlineStr">
        <is>
          <t>陶板文字　０</t>
        </is>
      </c>
      <c r="D754" s="158" t="n"/>
      <c r="E754" s="158" t="n"/>
      <c r="F754" s="158" t="n"/>
      <c r="G754" s="158" t="n"/>
      <c r="H754" s="158" t="n"/>
      <c r="I754" s="158" t="n">
        <v>3</v>
      </c>
      <c r="J754" s="158" t="inlineStr">
        <is>
          <t>スリーブ</t>
        </is>
      </c>
      <c r="K754" s="158" t="n">
        <v>20</v>
      </c>
      <c r="L754" s="158" t="inlineStr">
        <is>
          <t>サンセラム　特注品</t>
        </is>
      </c>
      <c r="M754" s="158" t="n">
        <v>0</v>
      </c>
      <c r="N754" s="158" t="n"/>
      <c r="O754" s="158" t="n">
        <v>400</v>
      </c>
      <c r="P754" s="158" t="n">
        <v>2</v>
      </c>
      <c r="Q754" s="158" t="n">
        <v>0</v>
      </c>
      <c r="R754" s="158" t="n">
        <v>3</v>
      </c>
      <c r="S754" s="158" t="inlineStr">
        <is>
          <t>四捨五入</t>
        </is>
      </c>
      <c r="T754" s="158" t="n">
        <v>1</v>
      </c>
      <c r="U754" s="158" t="inlineStr">
        <is>
          <t xml:space="preserve">  一円未満</t>
        </is>
      </c>
      <c r="V754" s="158" t="n">
        <v>3</v>
      </c>
      <c r="W754" s="158" t="inlineStr">
        <is>
          <t>四捨五入</t>
        </is>
      </c>
      <c r="X754" s="158" t="n">
        <v>0</v>
      </c>
      <c r="Y754" s="158" t="n">
        <v>0</v>
      </c>
      <c r="Z754" s="158" t="n">
        <v>61</v>
      </c>
    </row>
    <row r="755">
      <c r="A755" s="158" t="n">
        <v>32715</v>
      </c>
      <c r="B755" s="158" t="n">
        <v>3980010</v>
      </c>
      <c r="C755" s="158" t="inlineStr">
        <is>
          <t>陶板文字　１</t>
        </is>
      </c>
      <c r="D755" s="158" t="n"/>
      <c r="E755" s="158" t="n"/>
      <c r="F755" s="158" t="n"/>
      <c r="G755" s="158" t="n"/>
      <c r="H755" s="158" t="n"/>
      <c r="I755" s="158" t="n">
        <v>3</v>
      </c>
      <c r="J755" s="158" t="inlineStr">
        <is>
          <t>スリーブ</t>
        </is>
      </c>
      <c r="K755" s="158" t="n">
        <v>20</v>
      </c>
      <c r="L755" s="158" t="inlineStr">
        <is>
          <t>サンセラム　特注品</t>
        </is>
      </c>
      <c r="M755" s="158" t="n">
        <v>0</v>
      </c>
      <c r="N755" s="158" t="n"/>
      <c r="O755" s="158" t="n">
        <v>400</v>
      </c>
      <c r="P755" s="158" t="n">
        <v>2</v>
      </c>
      <c r="Q755" s="158" t="n">
        <v>0</v>
      </c>
      <c r="R755" s="158" t="n">
        <v>3</v>
      </c>
      <c r="S755" s="158" t="inlineStr">
        <is>
          <t>四捨五入</t>
        </is>
      </c>
      <c r="T755" s="158" t="n">
        <v>1</v>
      </c>
      <c r="U755" s="158" t="inlineStr">
        <is>
          <t xml:space="preserve">  一円未満</t>
        </is>
      </c>
      <c r="V755" s="158" t="n">
        <v>3</v>
      </c>
      <c r="W755" s="158" t="inlineStr">
        <is>
          <t>四捨五入</t>
        </is>
      </c>
      <c r="X755" s="158" t="n">
        <v>0</v>
      </c>
      <c r="Y755" s="158" t="n">
        <v>0</v>
      </c>
      <c r="Z755" s="158" t="n">
        <v>61</v>
      </c>
    </row>
    <row r="756">
      <c r="A756" s="158" t="n">
        <v>32716</v>
      </c>
      <c r="B756" s="158" t="n">
        <v>3980020</v>
      </c>
      <c r="C756" s="158" t="inlineStr">
        <is>
          <t>陶板文字　２</t>
        </is>
      </c>
      <c r="D756" s="158" t="n"/>
      <c r="E756" s="158" t="n"/>
      <c r="F756" s="158" t="n"/>
      <c r="G756" s="158" t="n"/>
      <c r="H756" s="158" t="n"/>
      <c r="I756" s="158" t="n">
        <v>3</v>
      </c>
      <c r="J756" s="158" t="inlineStr">
        <is>
          <t>スリーブ</t>
        </is>
      </c>
      <c r="K756" s="158" t="n">
        <v>20</v>
      </c>
      <c r="L756" s="158" t="inlineStr">
        <is>
          <t>サンセラム　特注品</t>
        </is>
      </c>
      <c r="M756" s="158" t="n">
        <v>0</v>
      </c>
      <c r="N756" s="158" t="n"/>
      <c r="O756" s="158" t="n">
        <v>400</v>
      </c>
      <c r="P756" s="158" t="n">
        <v>2</v>
      </c>
      <c r="Q756" s="158" t="n">
        <v>0</v>
      </c>
      <c r="R756" s="158" t="n">
        <v>3</v>
      </c>
      <c r="S756" s="158" t="inlineStr">
        <is>
          <t>四捨五入</t>
        </is>
      </c>
      <c r="T756" s="158" t="n">
        <v>1</v>
      </c>
      <c r="U756" s="158" t="inlineStr">
        <is>
          <t xml:space="preserve">  一円未満</t>
        </is>
      </c>
      <c r="V756" s="158" t="n">
        <v>3</v>
      </c>
      <c r="W756" s="158" t="inlineStr">
        <is>
          <t>四捨五入</t>
        </is>
      </c>
      <c r="X756" s="158" t="n">
        <v>0</v>
      </c>
      <c r="Y756" s="158" t="n">
        <v>0</v>
      </c>
      <c r="Z756" s="158" t="n">
        <v>61</v>
      </c>
    </row>
    <row r="757">
      <c r="A757" s="158" t="n">
        <v>32717</v>
      </c>
      <c r="B757" s="158" t="n">
        <v>3980030</v>
      </c>
      <c r="C757" s="158" t="inlineStr">
        <is>
          <t>陶板文字　３</t>
        </is>
      </c>
      <c r="D757" s="158" t="n"/>
      <c r="E757" s="158" t="n"/>
      <c r="F757" s="158" t="n"/>
      <c r="G757" s="158" t="n"/>
      <c r="H757" s="158" t="n"/>
      <c r="I757" s="158" t="n">
        <v>3</v>
      </c>
      <c r="J757" s="158" t="inlineStr">
        <is>
          <t>スリーブ</t>
        </is>
      </c>
      <c r="K757" s="158" t="n">
        <v>20</v>
      </c>
      <c r="L757" s="158" t="inlineStr">
        <is>
          <t>サンセラム　特注品</t>
        </is>
      </c>
      <c r="M757" s="158" t="n">
        <v>0</v>
      </c>
      <c r="N757" s="158" t="n"/>
      <c r="O757" s="158" t="n">
        <v>400</v>
      </c>
      <c r="P757" s="158" t="n">
        <v>2</v>
      </c>
      <c r="Q757" s="158" t="n">
        <v>0</v>
      </c>
      <c r="R757" s="158" t="n">
        <v>3</v>
      </c>
      <c r="S757" s="158" t="inlineStr">
        <is>
          <t>四捨五入</t>
        </is>
      </c>
      <c r="T757" s="158" t="n">
        <v>1</v>
      </c>
      <c r="U757" s="158" t="inlineStr">
        <is>
          <t xml:space="preserve">  一円未満</t>
        </is>
      </c>
      <c r="V757" s="158" t="n">
        <v>3</v>
      </c>
      <c r="W757" s="158" t="inlineStr">
        <is>
          <t>四捨五入</t>
        </is>
      </c>
      <c r="X757" s="158" t="n">
        <v>0</v>
      </c>
      <c r="Y757" s="158" t="n">
        <v>0</v>
      </c>
      <c r="Z757" s="158" t="n">
        <v>61</v>
      </c>
    </row>
    <row r="758">
      <c r="A758" s="158" t="n">
        <v>32718</v>
      </c>
      <c r="B758" s="158" t="n">
        <v>3980040</v>
      </c>
      <c r="C758" s="158" t="inlineStr">
        <is>
          <t>陶板文字　４</t>
        </is>
      </c>
      <c r="D758" s="158" t="n"/>
      <c r="E758" s="158" t="n"/>
      <c r="F758" s="158" t="n"/>
      <c r="G758" s="158" t="n"/>
      <c r="H758" s="158" t="n"/>
      <c r="I758" s="158" t="n">
        <v>3</v>
      </c>
      <c r="J758" s="158" t="inlineStr">
        <is>
          <t>スリーブ</t>
        </is>
      </c>
      <c r="K758" s="158" t="n">
        <v>20</v>
      </c>
      <c r="L758" s="158" t="inlineStr">
        <is>
          <t>サンセラム　特注品</t>
        </is>
      </c>
      <c r="M758" s="158" t="n">
        <v>0</v>
      </c>
      <c r="N758" s="158" t="n"/>
      <c r="O758" s="158" t="n">
        <v>400</v>
      </c>
      <c r="P758" s="158" t="n">
        <v>2</v>
      </c>
      <c r="Q758" s="158" t="n">
        <v>0</v>
      </c>
      <c r="R758" s="158" t="n">
        <v>3</v>
      </c>
      <c r="S758" s="158" t="inlineStr">
        <is>
          <t>四捨五入</t>
        </is>
      </c>
      <c r="T758" s="158" t="n">
        <v>1</v>
      </c>
      <c r="U758" s="158" t="inlineStr">
        <is>
          <t xml:space="preserve">  一円未満</t>
        </is>
      </c>
      <c r="V758" s="158" t="n">
        <v>3</v>
      </c>
      <c r="W758" s="158" t="inlineStr">
        <is>
          <t>四捨五入</t>
        </is>
      </c>
      <c r="X758" s="158" t="n">
        <v>0</v>
      </c>
      <c r="Y758" s="158" t="n">
        <v>0</v>
      </c>
      <c r="Z758" s="158" t="n">
        <v>61</v>
      </c>
    </row>
    <row r="759">
      <c r="A759" s="158" t="n">
        <v>32719</v>
      </c>
      <c r="B759" s="158" t="n">
        <v>3980050</v>
      </c>
      <c r="C759" s="158" t="inlineStr">
        <is>
          <t>陶板文字　５</t>
        </is>
      </c>
      <c r="D759" s="158" t="n"/>
      <c r="E759" s="158" t="n"/>
      <c r="F759" s="158" t="n"/>
      <c r="G759" s="158" t="n"/>
      <c r="H759" s="158" t="n"/>
      <c r="I759" s="158" t="n">
        <v>3</v>
      </c>
      <c r="J759" s="158" t="inlineStr">
        <is>
          <t>スリーブ</t>
        </is>
      </c>
      <c r="K759" s="158" t="n">
        <v>20</v>
      </c>
      <c r="L759" s="158" t="inlineStr">
        <is>
          <t>サンセラム　特注品</t>
        </is>
      </c>
      <c r="M759" s="158" t="n">
        <v>0</v>
      </c>
      <c r="N759" s="158" t="n"/>
      <c r="O759" s="158" t="n">
        <v>400</v>
      </c>
      <c r="P759" s="158" t="n">
        <v>2</v>
      </c>
      <c r="Q759" s="158" t="n">
        <v>0</v>
      </c>
      <c r="R759" s="158" t="n">
        <v>3</v>
      </c>
      <c r="S759" s="158" t="inlineStr">
        <is>
          <t>四捨五入</t>
        </is>
      </c>
      <c r="T759" s="158" t="n">
        <v>1</v>
      </c>
      <c r="U759" s="158" t="inlineStr">
        <is>
          <t xml:space="preserve">  一円未満</t>
        </is>
      </c>
      <c r="V759" s="158" t="n">
        <v>3</v>
      </c>
      <c r="W759" s="158" t="inlineStr">
        <is>
          <t>四捨五入</t>
        </is>
      </c>
      <c r="X759" s="158" t="n">
        <v>0</v>
      </c>
      <c r="Y759" s="158" t="n">
        <v>0</v>
      </c>
      <c r="Z759" s="158" t="n">
        <v>61</v>
      </c>
    </row>
    <row r="760">
      <c r="A760" s="158" t="n">
        <v>32720</v>
      </c>
      <c r="B760" s="158" t="n">
        <v>3980060</v>
      </c>
      <c r="C760" s="158" t="inlineStr">
        <is>
          <t>陶板文字　６</t>
        </is>
      </c>
      <c r="D760" s="158" t="n"/>
      <c r="E760" s="158" t="n"/>
      <c r="F760" s="158" t="n"/>
      <c r="G760" s="158" t="n"/>
      <c r="H760" s="158" t="n"/>
      <c r="I760" s="158" t="n">
        <v>3</v>
      </c>
      <c r="J760" s="158" t="inlineStr">
        <is>
          <t>スリーブ</t>
        </is>
      </c>
      <c r="K760" s="158" t="n">
        <v>20</v>
      </c>
      <c r="L760" s="158" t="inlineStr">
        <is>
          <t>サンセラム　特注品</t>
        </is>
      </c>
      <c r="M760" s="158" t="n">
        <v>0</v>
      </c>
      <c r="N760" s="158" t="n"/>
      <c r="O760" s="158" t="n">
        <v>400</v>
      </c>
      <c r="P760" s="158" t="n">
        <v>2</v>
      </c>
      <c r="Q760" s="158" t="n">
        <v>0</v>
      </c>
      <c r="R760" s="158" t="n">
        <v>3</v>
      </c>
      <c r="S760" s="158" t="inlineStr">
        <is>
          <t>四捨五入</t>
        </is>
      </c>
      <c r="T760" s="158" t="n">
        <v>1</v>
      </c>
      <c r="U760" s="158" t="inlineStr">
        <is>
          <t xml:space="preserve">  一円未満</t>
        </is>
      </c>
      <c r="V760" s="158" t="n">
        <v>3</v>
      </c>
      <c r="W760" s="158" t="inlineStr">
        <is>
          <t>四捨五入</t>
        </is>
      </c>
      <c r="X760" s="158" t="n">
        <v>0</v>
      </c>
      <c r="Y760" s="158" t="n">
        <v>0</v>
      </c>
      <c r="Z760" s="158" t="n">
        <v>61</v>
      </c>
    </row>
    <row r="761">
      <c r="A761" s="158" t="n">
        <v>32721</v>
      </c>
      <c r="B761" s="158" t="n">
        <v>3980070</v>
      </c>
      <c r="C761" s="158" t="inlineStr">
        <is>
          <t>陶板文字　７</t>
        </is>
      </c>
      <c r="D761" s="158" t="n"/>
      <c r="E761" s="158" t="n"/>
      <c r="F761" s="158" t="n"/>
      <c r="G761" s="158" t="n"/>
      <c r="H761" s="158" t="n"/>
      <c r="I761" s="158" t="n">
        <v>3</v>
      </c>
      <c r="J761" s="158" t="inlineStr">
        <is>
          <t>スリーブ</t>
        </is>
      </c>
      <c r="K761" s="158" t="n">
        <v>20</v>
      </c>
      <c r="L761" s="158" t="inlineStr">
        <is>
          <t>サンセラム　特注品</t>
        </is>
      </c>
      <c r="M761" s="158" t="n">
        <v>0</v>
      </c>
      <c r="N761" s="158" t="n"/>
      <c r="O761" s="158" t="n">
        <v>400</v>
      </c>
      <c r="P761" s="158" t="n">
        <v>2</v>
      </c>
      <c r="Q761" s="158" t="n">
        <v>0</v>
      </c>
      <c r="R761" s="158" t="n">
        <v>3</v>
      </c>
      <c r="S761" s="158" t="inlineStr">
        <is>
          <t>四捨五入</t>
        </is>
      </c>
      <c r="T761" s="158" t="n">
        <v>1</v>
      </c>
      <c r="U761" s="158" t="inlineStr">
        <is>
          <t xml:space="preserve">  一円未満</t>
        </is>
      </c>
      <c r="V761" s="158" t="n">
        <v>3</v>
      </c>
      <c r="W761" s="158" t="inlineStr">
        <is>
          <t>四捨五入</t>
        </is>
      </c>
      <c r="X761" s="158" t="n">
        <v>0</v>
      </c>
      <c r="Y761" s="158" t="n">
        <v>0</v>
      </c>
      <c r="Z761" s="158" t="n">
        <v>61</v>
      </c>
    </row>
    <row r="762">
      <c r="A762" s="158" t="n">
        <v>32722</v>
      </c>
      <c r="B762" s="158" t="n">
        <v>3980080</v>
      </c>
      <c r="C762" s="158" t="inlineStr">
        <is>
          <t>陶板文字　８</t>
        </is>
      </c>
      <c r="D762" s="158" t="n"/>
      <c r="E762" s="158" t="n"/>
      <c r="F762" s="158" t="n"/>
      <c r="G762" s="158" t="n"/>
      <c r="H762" s="158" t="n"/>
      <c r="I762" s="158" t="n">
        <v>3</v>
      </c>
      <c r="J762" s="158" t="inlineStr">
        <is>
          <t>スリーブ</t>
        </is>
      </c>
      <c r="K762" s="158" t="n">
        <v>20</v>
      </c>
      <c r="L762" s="158" t="inlineStr">
        <is>
          <t>サンセラム　特注品</t>
        </is>
      </c>
      <c r="M762" s="158" t="n">
        <v>0</v>
      </c>
      <c r="N762" s="158" t="n"/>
      <c r="O762" s="158" t="n">
        <v>400</v>
      </c>
      <c r="P762" s="158" t="n">
        <v>2</v>
      </c>
      <c r="Q762" s="158" t="n">
        <v>0</v>
      </c>
      <c r="R762" s="158" t="n">
        <v>3</v>
      </c>
      <c r="S762" s="158" t="inlineStr">
        <is>
          <t>四捨五入</t>
        </is>
      </c>
      <c r="T762" s="158" t="n">
        <v>1</v>
      </c>
      <c r="U762" s="158" t="inlineStr">
        <is>
          <t xml:space="preserve">  一円未満</t>
        </is>
      </c>
      <c r="V762" s="158" t="n">
        <v>3</v>
      </c>
      <c r="W762" s="158" t="inlineStr">
        <is>
          <t>四捨五入</t>
        </is>
      </c>
      <c r="X762" s="158" t="n">
        <v>0</v>
      </c>
      <c r="Y762" s="158" t="n">
        <v>0</v>
      </c>
      <c r="Z762" s="158" t="n">
        <v>61</v>
      </c>
    </row>
    <row r="763">
      <c r="A763" s="158" t="n">
        <v>32723</v>
      </c>
      <c r="B763" s="158" t="n">
        <v>3980100</v>
      </c>
      <c r="C763" s="158" t="inlineStr">
        <is>
          <t>陶板文字  Ｘ</t>
        </is>
      </c>
      <c r="D763" s="158" t="n"/>
      <c r="E763" s="158" t="n"/>
      <c r="F763" s="158" t="n"/>
      <c r="G763" s="158" t="n"/>
      <c r="H763" s="158" t="n"/>
      <c r="I763" s="158" t="n">
        <v>3</v>
      </c>
      <c r="J763" s="158" t="inlineStr">
        <is>
          <t>スリーブ</t>
        </is>
      </c>
      <c r="K763" s="158" t="n">
        <v>20</v>
      </c>
      <c r="L763" s="158" t="inlineStr">
        <is>
          <t>サンセラム　特注品</t>
        </is>
      </c>
      <c r="M763" s="158" t="n">
        <v>0</v>
      </c>
      <c r="N763" s="158" t="n"/>
      <c r="O763" s="158" t="n">
        <v>400</v>
      </c>
      <c r="P763" s="158" t="n">
        <v>2</v>
      </c>
      <c r="Q763" s="158" t="n">
        <v>0</v>
      </c>
      <c r="R763" s="158" t="n">
        <v>3</v>
      </c>
      <c r="S763" s="158" t="inlineStr">
        <is>
          <t>四捨五入</t>
        </is>
      </c>
      <c r="T763" s="158" t="n">
        <v>1</v>
      </c>
      <c r="U763" s="158" t="inlineStr">
        <is>
          <t xml:space="preserve">  一円未満</t>
        </is>
      </c>
      <c r="V763" s="158" t="n">
        <v>3</v>
      </c>
      <c r="W763" s="158" t="inlineStr">
        <is>
          <t>四捨五入</t>
        </is>
      </c>
      <c r="X763" s="158" t="n">
        <v>0</v>
      </c>
      <c r="Y763" s="158" t="n">
        <v>0</v>
      </c>
      <c r="Z763" s="158" t="n">
        <v>61</v>
      </c>
    </row>
    <row r="764">
      <c r="A764" s="158" t="n">
        <v>32724</v>
      </c>
      <c r="B764" s="158" t="n">
        <v>3980101</v>
      </c>
      <c r="C764" s="158" t="inlineStr">
        <is>
          <t>陶板文字  Ｙ</t>
        </is>
      </c>
      <c r="D764" s="158" t="n"/>
      <c r="E764" s="158" t="n"/>
      <c r="F764" s="158" t="n"/>
      <c r="G764" s="158" t="n"/>
      <c r="H764" s="158" t="n"/>
      <c r="I764" s="158" t="n">
        <v>3</v>
      </c>
      <c r="J764" s="158" t="inlineStr">
        <is>
          <t>スリーブ</t>
        </is>
      </c>
      <c r="K764" s="158" t="n">
        <v>20</v>
      </c>
      <c r="L764" s="158" t="inlineStr">
        <is>
          <t>サンセラム　特注品</t>
        </is>
      </c>
      <c r="M764" s="158" t="n">
        <v>0</v>
      </c>
      <c r="N764" s="158" t="n"/>
      <c r="O764" s="158" t="n">
        <v>400</v>
      </c>
      <c r="P764" s="158" t="n">
        <v>2</v>
      </c>
      <c r="Q764" s="158" t="n">
        <v>0</v>
      </c>
      <c r="R764" s="158" t="n">
        <v>3</v>
      </c>
      <c r="S764" s="158" t="inlineStr">
        <is>
          <t>四捨五入</t>
        </is>
      </c>
      <c r="T764" s="158" t="n">
        <v>1</v>
      </c>
      <c r="U764" s="158" t="inlineStr">
        <is>
          <t xml:space="preserve">  一円未満</t>
        </is>
      </c>
      <c r="V764" s="158" t="n">
        <v>3</v>
      </c>
      <c r="W764" s="158" t="inlineStr">
        <is>
          <t>四捨五入</t>
        </is>
      </c>
      <c r="X764" s="158" t="n">
        <v>0</v>
      </c>
      <c r="Y764" s="158" t="n">
        <v>0</v>
      </c>
      <c r="Z764" s="158" t="n">
        <v>61</v>
      </c>
    </row>
    <row r="765">
      <c r="A765" s="158" t="n">
        <v>32725</v>
      </c>
      <c r="B765" s="158" t="n">
        <v>3980102</v>
      </c>
      <c r="C765" s="158" t="inlineStr">
        <is>
          <t>陶板文字  Ｚ</t>
        </is>
      </c>
      <c r="D765" s="158" t="n"/>
      <c r="E765" s="158" t="n"/>
      <c r="F765" s="158" t="n"/>
      <c r="G765" s="158" t="n"/>
      <c r="H765" s="158" t="n"/>
      <c r="I765" s="158" t="n">
        <v>3</v>
      </c>
      <c r="J765" s="158" t="inlineStr">
        <is>
          <t>スリーブ</t>
        </is>
      </c>
      <c r="K765" s="158" t="n">
        <v>20</v>
      </c>
      <c r="L765" s="158" t="inlineStr">
        <is>
          <t>サンセラム　特注品</t>
        </is>
      </c>
      <c r="M765" s="158" t="n">
        <v>0</v>
      </c>
      <c r="N765" s="158" t="n"/>
      <c r="O765" s="158" t="n">
        <v>400</v>
      </c>
      <c r="P765" s="158" t="n">
        <v>2</v>
      </c>
      <c r="Q765" s="158" t="n">
        <v>0</v>
      </c>
      <c r="R765" s="158" t="n">
        <v>3</v>
      </c>
      <c r="S765" s="158" t="inlineStr">
        <is>
          <t>四捨五入</t>
        </is>
      </c>
      <c r="T765" s="158" t="n">
        <v>1</v>
      </c>
      <c r="U765" s="158" t="inlineStr">
        <is>
          <t xml:space="preserve">  一円未満</t>
        </is>
      </c>
      <c r="V765" s="158" t="n">
        <v>3</v>
      </c>
      <c r="W765" s="158" t="inlineStr">
        <is>
          <t>四捨五入</t>
        </is>
      </c>
      <c r="X765" s="158" t="n">
        <v>0</v>
      </c>
      <c r="Y765" s="158" t="n">
        <v>0</v>
      </c>
      <c r="Z765" s="158" t="n">
        <v>61</v>
      </c>
    </row>
    <row r="766">
      <c r="A766" s="158" t="n">
        <v>32711</v>
      </c>
      <c r="B766" s="158" t="n">
        <v>3985000</v>
      </c>
      <c r="C766" s="158" t="inlineStr">
        <is>
          <t>吊り天狗  ＃５０</t>
        </is>
      </c>
      <c r="D766" s="158" t="n"/>
      <c r="E766" s="158" t="n"/>
      <c r="F766" s="158" t="n"/>
      <c r="G766" s="158" t="n"/>
      <c r="H766" s="158" t="n"/>
      <c r="I766" s="158" t="n">
        <v>3</v>
      </c>
      <c r="J766" s="158" t="inlineStr">
        <is>
          <t>スリーブ</t>
        </is>
      </c>
      <c r="K766" s="158" t="n">
        <v>17</v>
      </c>
      <c r="L766" s="158" t="inlineStr">
        <is>
          <t>イノウエ　特注品</t>
        </is>
      </c>
      <c r="M766" s="158" t="n">
        <v>0</v>
      </c>
      <c r="N766" s="158" t="n"/>
      <c r="O766" s="158" t="n">
        <v>45</v>
      </c>
      <c r="P766" s="158" t="n">
        <v>2</v>
      </c>
      <c r="Q766" s="158" t="n">
        <v>0</v>
      </c>
      <c r="R766" s="158" t="n">
        <v>3</v>
      </c>
      <c r="S766" s="158" t="inlineStr">
        <is>
          <t>四捨五入</t>
        </is>
      </c>
      <c r="T766" s="158" t="n">
        <v>1</v>
      </c>
      <c r="U766" s="158" t="inlineStr">
        <is>
          <t xml:space="preserve">  一円未満</t>
        </is>
      </c>
      <c r="V766" s="158" t="n">
        <v>3</v>
      </c>
      <c r="W766" s="158" t="inlineStr">
        <is>
          <t>四捨五入</t>
        </is>
      </c>
      <c r="X766" s="158" t="n">
        <v>0</v>
      </c>
      <c r="Y766" s="158" t="n">
        <v>0</v>
      </c>
      <c r="Z766" s="158" t="n">
        <v>264</v>
      </c>
    </row>
    <row r="767">
      <c r="A767" s="158" t="n">
        <v>32712</v>
      </c>
      <c r="B767" s="158" t="n">
        <v>3985001</v>
      </c>
      <c r="C767" s="158" t="inlineStr">
        <is>
          <t>吊り天狗  ＃７５</t>
        </is>
      </c>
      <c r="D767" s="158" t="n"/>
      <c r="E767" s="158" t="n"/>
      <c r="F767" s="158" t="n"/>
      <c r="G767" s="158" t="n"/>
      <c r="H767" s="158" t="n"/>
      <c r="I767" s="158" t="n">
        <v>3</v>
      </c>
      <c r="J767" s="158" t="inlineStr">
        <is>
          <t>スリーブ</t>
        </is>
      </c>
      <c r="K767" s="158" t="n">
        <v>17</v>
      </c>
      <c r="L767" s="158" t="inlineStr">
        <is>
          <t>イノウエ　特注品</t>
        </is>
      </c>
      <c r="M767" s="158" t="n">
        <v>0</v>
      </c>
      <c r="N767" s="158" t="n"/>
      <c r="O767" s="158" t="n">
        <v>32</v>
      </c>
      <c r="P767" s="158" t="n">
        <v>2</v>
      </c>
      <c r="Q767" s="158" t="n">
        <v>0</v>
      </c>
      <c r="R767" s="158" t="n">
        <v>3</v>
      </c>
      <c r="S767" s="158" t="inlineStr">
        <is>
          <t>四捨五入</t>
        </is>
      </c>
      <c r="T767" s="158" t="n">
        <v>1</v>
      </c>
      <c r="U767" s="158" t="inlineStr">
        <is>
          <t xml:space="preserve">  一円未満</t>
        </is>
      </c>
      <c r="V767" s="158" t="n">
        <v>3</v>
      </c>
      <c r="W767" s="158" t="inlineStr">
        <is>
          <t>四捨五入</t>
        </is>
      </c>
      <c r="X767" s="158" t="n">
        <v>0</v>
      </c>
      <c r="Y767" s="158" t="n">
        <v>0</v>
      </c>
      <c r="Z767" s="158" t="n">
        <v>396</v>
      </c>
    </row>
    <row r="768">
      <c r="A768" s="158" t="n">
        <v>32713</v>
      </c>
      <c r="B768" s="158" t="n">
        <v>3985002</v>
      </c>
      <c r="C768" s="158" t="inlineStr">
        <is>
          <t>吊り天狗  ＃１００</t>
        </is>
      </c>
      <c r="D768" s="158" t="n"/>
      <c r="E768" s="158" t="n"/>
      <c r="F768" s="158" t="n"/>
      <c r="G768" s="158" t="n"/>
      <c r="H768" s="158" t="n"/>
      <c r="I768" s="158" t="n">
        <v>3</v>
      </c>
      <c r="J768" s="158" t="inlineStr">
        <is>
          <t>スリーブ</t>
        </is>
      </c>
      <c r="K768" s="158" t="n">
        <v>17</v>
      </c>
      <c r="L768" s="158" t="inlineStr">
        <is>
          <t>イノウエ　特注品</t>
        </is>
      </c>
      <c r="M768" s="158" t="n">
        <v>0</v>
      </c>
      <c r="N768" s="158" t="n"/>
      <c r="O768" s="158" t="n">
        <v>15</v>
      </c>
      <c r="P768" s="158" t="n">
        <v>2</v>
      </c>
      <c r="Q768" s="158" t="n">
        <v>0</v>
      </c>
      <c r="R768" s="158" t="n">
        <v>3</v>
      </c>
      <c r="S768" s="158" t="inlineStr">
        <is>
          <t>四捨五入</t>
        </is>
      </c>
      <c r="T768" s="158" t="n">
        <v>1</v>
      </c>
      <c r="U768" s="158" t="inlineStr">
        <is>
          <t xml:space="preserve">  一円未満</t>
        </is>
      </c>
      <c r="V768" s="158" t="n">
        <v>3</v>
      </c>
      <c r="W768" s="158" t="inlineStr">
        <is>
          <t>四捨五入</t>
        </is>
      </c>
      <c r="X768" s="158" t="n">
        <v>0</v>
      </c>
      <c r="Y768" s="158" t="n">
        <v>0</v>
      </c>
      <c r="Z768" s="158" t="n">
        <v>550</v>
      </c>
    </row>
    <row r="769">
      <c r="A769" s="158" t="n">
        <v>3965100</v>
      </c>
      <c r="B769" s="158" t="n">
        <v>3985025</v>
      </c>
      <c r="C769" s="158" t="inlineStr">
        <is>
          <t>陶管ノズル　１００φ</t>
        </is>
      </c>
      <c r="D769" s="158" t="n"/>
      <c r="E769" s="158" t="n"/>
      <c r="F769" s="158" t="n"/>
      <c r="G769" s="158" t="n"/>
      <c r="H769" s="158" t="n"/>
      <c r="I769" s="158" t="n">
        <v>3</v>
      </c>
      <c r="J769" s="158" t="inlineStr">
        <is>
          <t>スリーブ</t>
        </is>
      </c>
      <c r="K769" s="158" t="n">
        <v>0</v>
      </c>
      <c r="L769" s="158" t="n"/>
      <c r="M769" s="158" t="n">
        <v>0</v>
      </c>
      <c r="N769" s="158" t="n"/>
      <c r="O769" s="158" t="n">
        <v>18</v>
      </c>
      <c r="P769" s="158" t="n">
        <v>2</v>
      </c>
      <c r="Q769" s="158" t="n">
        <v>0</v>
      </c>
      <c r="R769" s="158" t="n">
        <v>3</v>
      </c>
      <c r="S769" s="158" t="inlineStr">
        <is>
          <t>四捨五入</t>
        </is>
      </c>
      <c r="T769" s="158" t="n">
        <v>1</v>
      </c>
      <c r="U769" s="158" t="inlineStr">
        <is>
          <t xml:space="preserve">  一円未満</t>
        </is>
      </c>
      <c r="V769" s="158" t="n">
        <v>3</v>
      </c>
      <c r="W769" s="158" t="inlineStr">
        <is>
          <t>四捨五入</t>
        </is>
      </c>
      <c r="X769" s="158" t="n">
        <v>0</v>
      </c>
      <c r="Y769" s="158" t="n">
        <v>0</v>
      </c>
      <c r="Z769" s="158" t="n">
        <v>292</v>
      </c>
    </row>
    <row r="770">
      <c r="A770" s="158" t="n">
        <v>32726</v>
      </c>
      <c r="B770" s="158" t="n">
        <v>3985100</v>
      </c>
      <c r="C770" s="158" t="inlineStr">
        <is>
          <t>ストッパー台　＃８０</t>
        </is>
      </c>
      <c r="D770" s="158" t="n"/>
      <c r="E770" s="158" t="n"/>
      <c r="F770" s="158" t="n"/>
      <c r="G770" s="158" t="n"/>
      <c r="H770" s="158" t="n"/>
      <c r="I770" s="158" t="n">
        <v>3</v>
      </c>
      <c r="J770" s="158" t="inlineStr">
        <is>
          <t>スリーブ</t>
        </is>
      </c>
      <c r="K770" s="158" t="n">
        <v>0</v>
      </c>
      <c r="L770" s="158" t="n"/>
      <c r="M770" s="158" t="n">
        <v>0</v>
      </c>
      <c r="N770" s="158" t="n"/>
      <c r="O770" s="158" t="n">
        <v>30</v>
      </c>
      <c r="P770" s="158" t="n">
        <v>2</v>
      </c>
      <c r="Q770" s="158" t="n">
        <v>0</v>
      </c>
      <c r="R770" s="158" t="n">
        <v>3</v>
      </c>
      <c r="S770" s="158" t="inlineStr">
        <is>
          <t>四捨五入</t>
        </is>
      </c>
      <c r="T770" s="158" t="n">
        <v>1</v>
      </c>
      <c r="U770" s="158" t="inlineStr">
        <is>
          <t xml:space="preserve">  一円未満</t>
        </is>
      </c>
      <c r="V770" s="158" t="n">
        <v>3</v>
      </c>
      <c r="W770" s="158" t="inlineStr">
        <is>
          <t>四捨五入</t>
        </is>
      </c>
      <c r="X770" s="158" t="n">
        <v>0</v>
      </c>
      <c r="Y770" s="158" t="n">
        <v>0</v>
      </c>
      <c r="Z770" s="158" t="n">
        <v>242</v>
      </c>
    </row>
    <row r="771">
      <c r="A771" s="158" t="n">
        <v>32727</v>
      </c>
      <c r="B771" s="158" t="n">
        <v>3985101</v>
      </c>
      <c r="C771" s="158" t="inlineStr">
        <is>
          <t>ストッパー台　＃１００</t>
        </is>
      </c>
      <c r="D771" s="158" t="n"/>
      <c r="E771" s="158" t="n"/>
      <c r="F771" s="158" t="n"/>
      <c r="G771" s="158" t="n"/>
      <c r="H771" s="158" t="n"/>
      <c r="I771" s="158" t="n">
        <v>3</v>
      </c>
      <c r="J771" s="158" t="inlineStr">
        <is>
          <t>スリーブ</t>
        </is>
      </c>
      <c r="K771" s="158" t="n">
        <v>0</v>
      </c>
      <c r="L771" s="158" t="n"/>
      <c r="M771" s="158" t="n">
        <v>0</v>
      </c>
      <c r="N771" s="158" t="n"/>
      <c r="O771" s="158" t="n">
        <v>25</v>
      </c>
      <c r="P771" s="158" t="n">
        <v>2</v>
      </c>
      <c r="Q771" s="158" t="n">
        <v>0</v>
      </c>
      <c r="R771" s="158" t="n">
        <v>3</v>
      </c>
      <c r="S771" s="158" t="inlineStr">
        <is>
          <t>四捨五入</t>
        </is>
      </c>
      <c r="T771" s="158" t="n">
        <v>1</v>
      </c>
      <c r="U771" s="158" t="inlineStr">
        <is>
          <t xml:space="preserve">  一円未満</t>
        </is>
      </c>
      <c r="V771" s="158" t="n">
        <v>3</v>
      </c>
      <c r="W771" s="158" t="inlineStr">
        <is>
          <t>四捨五入</t>
        </is>
      </c>
      <c r="X771" s="158" t="n">
        <v>0</v>
      </c>
      <c r="Y771" s="158" t="n">
        <v>0</v>
      </c>
      <c r="Z771" s="158" t="n">
        <v>286</v>
      </c>
    </row>
    <row r="772">
      <c r="A772" s="158" t="n">
        <v>3965050</v>
      </c>
      <c r="B772" s="158" t="n">
        <v>3985200</v>
      </c>
      <c r="C772" s="158" t="inlineStr">
        <is>
          <t>陶管ノズル　５０φ</t>
        </is>
      </c>
      <c r="D772" s="158" t="n"/>
      <c r="E772" s="158" t="n"/>
      <c r="F772" s="158" t="n"/>
      <c r="G772" s="158" t="n"/>
      <c r="H772" s="158" t="n"/>
      <c r="I772" s="158" t="n">
        <v>3</v>
      </c>
      <c r="J772" s="158" t="inlineStr">
        <is>
          <t>スリーブ</t>
        </is>
      </c>
      <c r="K772" s="158" t="n">
        <v>0</v>
      </c>
      <c r="L772" s="158" t="n"/>
      <c r="M772" s="158" t="n">
        <v>0</v>
      </c>
      <c r="N772" s="158" t="n"/>
      <c r="O772" s="158" t="n">
        <v>48</v>
      </c>
      <c r="P772" s="158" t="n">
        <v>2</v>
      </c>
      <c r="Q772" s="158" t="n">
        <v>0</v>
      </c>
      <c r="R772" s="158" t="n">
        <v>3</v>
      </c>
      <c r="S772" s="158" t="inlineStr">
        <is>
          <t>四捨五入</t>
        </is>
      </c>
      <c r="T772" s="158" t="n">
        <v>1</v>
      </c>
      <c r="U772" s="158" t="inlineStr">
        <is>
          <t xml:space="preserve">  一円未満</t>
        </is>
      </c>
      <c r="V772" s="158" t="n">
        <v>3</v>
      </c>
      <c r="W772" s="158" t="inlineStr">
        <is>
          <t>四捨五入</t>
        </is>
      </c>
      <c r="X772" s="158" t="n">
        <v>0</v>
      </c>
      <c r="Y772" s="158" t="n">
        <v>0</v>
      </c>
      <c r="Z772" s="158" t="n">
        <v>187</v>
      </c>
    </row>
    <row r="773">
      <c r="A773" s="158" t="n">
        <v>3965060</v>
      </c>
      <c r="B773" s="158" t="n">
        <v>3985201</v>
      </c>
      <c r="C773" s="158" t="inlineStr">
        <is>
          <t>陶管ノズル　６０φ</t>
        </is>
      </c>
      <c r="D773" s="158" t="n"/>
      <c r="E773" s="158" t="n"/>
      <c r="F773" s="158" t="n"/>
      <c r="G773" s="158" t="n"/>
      <c r="H773" s="158" t="n"/>
      <c r="I773" s="158" t="n">
        <v>3</v>
      </c>
      <c r="J773" s="158" t="inlineStr">
        <is>
          <t>スリーブ</t>
        </is>
      </c>
      <c r="K773" s="158" t="n">
        <v>0</v>
      </c>
      <c r="L773" s="158" t="n"/>
      <c r="M773" s="158" t="n">
        <v>0</v>
      </c>
      <c r="N773" s="158" t="n"/>
      <c r="O773" s="158" t="n">
        <v>40</v>
      </c>
      <c r="P773" s="158" t="n">
        <v>2</v>
      </c>
      <c r="Q773" s="158" t="n">
        <v>0</v>
      </c>
      <c r="R773" s="158" t="n">
        <v>3</v>
      </c>
      <c r="S773" s="158" t="inlineStr">
        <is>
          <t>四捨五入</t>
        </is>
      </c>
      <c r="T773" s="158" t="n">
        <v>1</v>
      </c>
      <c r="U773" s="158" t="inlineStr">
        <is>
          <t xml:space="preserve">  一円未満</t>
        </is>
      </c>
      <c r="V773" s="158" t="n">
        <v>3</v>
      </c>
      <c r="W773" s="158" t="inlineStr">
        <is>
          <t>四捨五入</t>
        </is>
      </c>
      <c r="X773" s="158" t="n">
        <v>0</v>
      </c>
      <c r="Y773" s="158" t="n">
        <v>0</v>
      </c>
      <c r="Z773" s="158" t="n">
        <v>209</v>
      </c>
    </row>
    <row r="774">
      <c r="A774" s="158" t="n">
        <v>3965070</v>
      </c>
      <c r="B774" s="158" t="n">
        <v>3985202</v>
      </c>
      <c r="C774" s="158" t="inlineStr">
        <is>
          <t>陶管ノズル　７０φ</t>
        </is>
      </c>
      <c r="D774" s="158" t="n"/>
      <c r="E774" s="158" t="n"/>
      <c r="F774" s="158" t="n"/>
      <c r="G774" s="158" t="n"/>
      <c r="H774" s="158" t="n"/>
      <c r="I774" s="158" t="n">
        <v>3</v>
      </c>
      <c r="J774" s="158" t="inlineStr">
        <is>
          <t>スリーブ</t>
        </is>
      </c>
      <c r="K774" s="158" t="n">
        <v>0</v>
      </c>
      <c r="L774" s="158" t="n"/>
      <c r="M774" s="158" t="n">
        <v>0</v>
      </c>
      <c r="N774" s="158" t="n"/>
      <c r="O774" s="158" t="n">
        <v>32</v>
      </c>
      <c r="P774" s="158" t="n">
        <v>2</v>
      </c>
      <c r="Q774" s="158" t="n">
        <v>0</v>
      </c>
      <c r="R774" s="158" t="n">
        <v>3</v>
      </c>
      <c r="S774" s="158" t="inlineStr">
        <is>
          <t>四捨五入</t>
        </is>
      </c>
      <c r="T774" s="158" t="n">
        <v>1</v>
      </c>
      <c r="U774" s="158" t="inlineStr">
        <is>
          <t xml:space="preserve">  一円未満</t>
        </is>
      </c>
      <c r="V774" s="158" t="n">
        <v>3</v>
      </c>
      <c r="W774" s="158" t="inlineStr">
        <is>
          <t>四捨五入</t>
        </is>
      </c>
      <c r="X774" s="158" t="n">
        <v>0</v>
      </c>
      <c r="Y774" s="158" t="n">
        <v>0</v>
      </c>
      <c r="Z774" s="158" t="n">
        <v>231</v>
      </c>
    </row>
    <row r="775">
      <c r="A775" s="158" t="n">
        <v>3965080</v>
      </c>
      <c r="B775" s="158" t="n">
        <v>3985203</v>
      </c>
      <c r="C775" s="158" t="inlineStr">
        <is>
          <t>陶管ノズル　８０φ</t>
        </is>
      </c>
      <c r="D775" s="158" t="n"/>
      <c r="E775" s="158" t="n"/>
      <c r="F775" s="158" t="n"/>
      <c r="G775" s="158" t="n"/>
      <c r="H775" s="158" t="n"/>
      <c r="I775" s="158" t="n">
        <v>3</v>
      </c>
      <c r="J775" s="158" t="inlineStr">
        <is>
          <t>スリーブ</t>
        </is>
      </c>
      <c r="K775" s="158" t="n">
        <v>0</v>
      </c>
      <c r="L775" s="158" t="n"/>
      <c r="M775" s="158" t="n">
        <v>0</v>
      </c>
      <c r="N775" s="158" t="n"/>
      <c r="O775" s="158" t="n">
        <v>24</v>
      </c>
      <c r="P775" s="158" t="n">
        <v>2</v>
      </c>
      <c r="Q775" s="158" t="n">
        <v>0</v>
      </c>
      <c r="R775" s="158" t="n">
        <v>3</v>
      </c>
      <c r="S775" s="158" t="inlineStr">
        <is>
          <t>四捨五入</t>
        </is>
      </c>
      <c r="T775" s="158" t="n">
        <v>1</v>
      </c>
      <c r="U775" s="158" t="inlineStr">
        <is>
          <t xml:space="preserve">  一円未満</t>
        </is>
      </c>
      <c r="V775" s="158" t="n">
        <v>3</v>
      </c>
      <c r="W775" s="158" t="inlineStr">
        <is>
          <t>四捨五入</t>
        </is>
      </c>
      <c r="X775" s="158" t="n">
        <v>0</v>
      </c>
      <c r="Y775" s="158" t="n">
        <v>0</v>
      </c>
      <c r="Z775" s="158" t="n">
        <v>248</v>
      </c>
    </row>
    <row r="776">
      <c r="A776" s="158" t="n">
        <v>3965090</v>
      </c>
      <c r="B776" s="158" t="n">
        <v>3985204</v>
      </c>
      <c r="C776" s="158" t="inlineStr">
        <is>
          <t>陶管ノズル　９０φ</t>
        </is>
      </c>
      <c r="D776" s="158" t="n"/>
      <c r="E776" s="158" t="n"/>
      <c r="F776" s="158" t="n"/>
      <c r="G776" s="158" t="n"/>
      <c r="H776" s="158" t="n"/>
      <c r="I776" s="158" t="n">
        <v>3</v>
      </c>
      <c r="J776" s="158" t="inlineStr">
        <is>
          <t>スリーブ</t>
        </is>
      </c>
      <c r="K776" s="158" t="n">
        <v>0</v>
      </c>
      <c r="L776" s="158" t="n"/>
      <c r="M776" s="158" t="n">
        <v>0</v>
      </c>
      <c r="N776" s="158" t="n"/>
      <c r="O776" s="158" t="n">
        <v>24</v>
      </c>
      <c r="P776" s="158" t="n">
        <v>2</v>
      </c>
      <c r="Q776" s="158" t="n">
        <v>0</v>
      </c>
      <c r="R776" s="158" t="n">
        <v>3</v>
      </c>
      <c r="S776" s="158" t="inlineStr">
        <is>
          <t>四捨五入</t>
        </is>
      </c>
      <c r="T776" s="158" t="n">
        <v>1</v>
      </c>
      <c r="U776" s="158" t="inlineStr">
        <is>
          <t xml:space="preserve">  一円未満</t>
        </is>
      </c>
      <c r="V776" s="158" t="n">
        <v>3</v>
      </c>
      <c r="W776" s="158" t="inlineStr">
        <is>
          <t>四捨五入</t>
        </is>
      </c>
      <c r="X776" s="158" t="n">
        <v>0</v>
      </c>
      <c r="Y776" s="158" t="n">
        <v>0</v>
      </c>
      <c r="Z776" s="158" t="n">
        <v>264</v>
      </c>
    </row>
    <row r="777">
      <c r="A777" s="158" t="n">
        <v>3950002</v>
      </c>
      <c r="B777" s="158" t="n">
        <v>3985300</v>
      </c>
      <c r="C777" s="158" t="inlineStr">
        <is>
          <t>堰先管　φ５０－φ７０</t>
        </is>
      </c>
      <c r="D777" s="158" t="n"/>
      <c r="E777" s="158" t="n"/>
      <c r="F777" s="158" t="n"/>
      <c r="G777" s="158" t="n"/>
      <c r="H777" s="158" t="n"/>
      <c r="I777" s="158" t="n">
        <v>3</v>
      </c>
      <c r="J777" s="158" t="inlineStr">
        <is>
          <t>スリーブ</t>
        </is>
      </c>
      <c r="K777" s="158" t="n">
        <v>20</v>
      </c>
      <c r="L777" s="158" t="inlineStr">
        <is>
          <t>サンセラム　特注品</t>
        </is>
      </c>
      <c r="M777" s="158" t="n">
        <v>0</v>
      </c>
      <c r="N777" s="158" t="n"/>
      <c r="O777" s="158" t="n">
        <v>42</v>
      </c>
      <c r="P777" s="158" t="n">
        <v>2</v>
      </c>
      <c r="Q777" s="158" t="n">
        <v>0</v>
      </c>
      <c r="R777" s="158" t="n">
        <v>3</v>
      </c>
      <c r="S777" s="158" t="inlineStr">
        <is>
          <t>四捨五入</t>
        </is>
      </c>
      <c r="T777" s="158" t="n">
        <v>1</v>
      </c>
      <c r="U777" s="158" t="inlineStr">
        <is>
          <t xml:space="preserve">  一円未満</t>
        </is>
      </c>
      <c r="V777" s="158" t="n">
        <v>3</v>
      </c>
      <c r="W777" s="158" t="inlineStr">
        <is>
          <t>四捨五入</t>
        </is>
      </c>
      <c r="X777" s="158" t="n">
        <v>0</v>
      </c>
      <c r="Y777" s="158" t="n">
        <v>0</v>
      </c>
      <c r="Z777" s="158" t="n">
        <v>539</v>
      </c>
    </row>
    <row r="778">
      <c r="A778" s="158" t="n">
        <v>3950003</v>
      </c>
      <c r="B778" s="158" t="n">
        <v>3985301</v>
      </c>
      <c r="C778" s="158" t="inlineStr">
        <is>
          <t>堰先管　φ７０－φ９０</t>
        </is>
      </c>
      <c r="D778" s="158" t="n"/>
      <c r="E778" s="158" t="n"/>
      <c r="F778" s="158" t="n"/>
      <c r="G778" s="158" t="n"/>
      <c r="H778" s="158" t="n"/>
      <c r="I778" s="158" t="n">
        <v>3</v>
      </c>
      <c r="J778" s="158" t="inlineStr">
        <is>
          <t>スリーブ</t>
        </is>
      </c>
      <c r="K778" s="158" t="n">
        <v>20</v>
      </c>
      <c r="L778" s="158" t="inlineStr">
        <is>
          <t>サンセラム　特注品</t>
        </is>
      </c>
      <c r="M778" s="158" t="n">
        <v>0</v>
      </c>
      <c r="N778" s="158" t="n"/>
      <c r="O778" s="158" t="n">
        <v>18</v>
      </c>
      <c r="P778" s="158" t="n">
        <v>2</v>
      </c>
      <c r="Q778" s="158" t="n">
        <v>0</v>
      </c>
      <c r="R778" s="158" t="n">
        <v>3</v>
      </c>
      <c r="S778" s="158" t="inlineStr">
        <is>
          <t>四捨五入</t>
        </is>
      </c>
      <c r="T778" s="158" t="n">
        <v>1</v>
      </c>
      <c r="U778" s="158" t="inlineStr">
        <is>
          <t xml:space="preserve">  一円未満</t>
        </is>
      </c>
      <c r="V778" s="158" t="n">
        <v>3</v>
      </c>
      <c r="W778" s="158" t="inlineStr">
        <is>
          <t>四捨五入</t>
        </is>
      </c>
      <c r="X778" s="158" t="n">
        <v>0</v>
      </c>
      <c r="Y778" s="158" t="n">
        <v>0</v>
      </c>
      <c r="Z778" s="158" t="n">
        <v>803</v>
      </c>
    </row>
    <row r="779">
      <c r="A779" s="158" t="n">
        <v>3950001</v>
      </c>
      <c r="B779" s="158" t="n">
        <v>3985400</v>
      </c>
      <c r="C779" s="158" t="inlineStr">
        <is>
          <t>テーパー管　１００角－φ４０</t>
        </is>
      </c>
      <c r="D779" s="158" t="n"/>
      <c r="E779" s="158" t="n"/>
      <c r="F779" s="158" t="n"/>
      <c r="G779" s="158" t="n"/>
      <c r="H779" s="158" t="n"/>
      <c r="I779" s="158" t="n">
        <v>3</v>
      </c>
      <c r="J779" s="158" t="inlineStr">
        <is>
          <t>スリーブ</t>
        </is>
      </c>
      <c r="K779" s="158" t="n">
        <v>20</v>
      </c>
      <c r="L779" s="158" t="inlineStr">
        <is>
          <t>サンセラム　特注品</t>
        </is>
      </c>
      <c r="M779" s="158" t="n">
        <v>0</v>
      </c>
      <c r="N779" s="158" t="n"/>
      <c r="O779" s="158" t="n">
        <v>34</v>
      </c>
      <c r="P779" s="158" t="n">
        <v>2</v>
      </c>
      <c r="Q779" s="158" t="n">
        <v>0</v>
      </c>
      <c r="R779" s="158" t="n">
        <v>3</v>
      </c>
      <c r="S779" s="158" t="inlineStr">
        <is>
          <t>四捨五入</t>
        </is>
      </c>
      <c r="T779" s="158" t="n">
        <v>1</v>
      </c>
      <c r="U779" s="158" t="inlineStr">
        <is>
          <t xml:space="preserve">  一円未満</t>
        </is>
      </c>
      <c r="V779" s="158" t="n">
        <v>3</v>
      </c>
      <c r="W779" s="158" t="inlineStr">
        <is>
          <t>四捨五入</t>
        </is>
      </c>
      <c r="X779" s="158" t="n">
        <v>0</v>
      </c>
      <c r="Y779" s="158" t="n">
        <v>0</v>
      </c>
      <c r="Z779" s="158" t="n">
        <v>194</v>
      </c>
    </row>
    <row r="780">
      <c r="A780" s="158" t="inlineStr">
        <is>
          <t>none</t>
        </is>
      </c>
      <c r="B780" s="158" t="n">
        <v>3986000</v>
      </c>
      <c r="C780" s="158" t="inlineStr">
        <is>
          <t>φ100ﾌｨﾙﾀｽﾘｰﾌﾞ80-87.5　ﾃｰﾊﾟｰ付</t>
        </is>
      </c>
      <c r="D780" s="158" t="n"/>
      <c r="E780" s="158" t="n"/>
      <c r="F780" s="158" t="n"/>
      <c r="G780" s="158" t="n"/>
      <c r="H780" s="158" t="n"/>
      <c r="I780" s="158" t="n">
        <v>3</v>
      </c>
      <c r="J780" s="158" t="inlineStr">
        <is>
          <t>スリーブ</t>
        </is>
      </c>
      <c r="K780" s="158" t="n">
        <v>0</v>
      </c>
      <c r="L780" s="158" t="n"/>
      <c r="M780" s="158" t="n">
        <v>0</v>
      </c>
      <c r="N780" s="158" t="n"/>
      <c r="O780" s="158" t="n">
        <v>0</v>
      </c>
      <c r="P780" s="158" t="n">
        <v>2</v>
      </c>
      <c r="Q780" s="158" t="n">
        <v>0</v>
      </c>
      <c r="R780" s="158" t="n">
        <v>3</v>
      </c>
      <c r="S780" s="158" t="inlineStr">
        <is>
          <t>四捨五入</t>
        </is>
      </c>
      <c r="T780" s="158" t="n">
        <v>1</v>
      </c>
      <c r="U780" s="158" t="inlineStr">
        <is>
          <t xml:space="preserve">  一円未満</t>
        </is>
      </c>
      <c r="V780" s="158" t="n">
        <v>3</v>
      </c>
      <c r="W780" s="158" t="inlineStr">
        <is>
          <t>四捨五入</t>
        </is>
      </c>
      <c r="X780" s="158" t="n">
        <v>0</v>
      </c>
      <c r="Y780" s="158" t="n">
        <v>0</v>
      </c>
      <c r="Z780" s="158" t="n">
        <v>468</v>
      </c>
    </row>
    <row r="781">
      <c r="A781" s="158" t="inlineStr">
        <is>
          <t>none</t>
        </is>
      </c>
      <c r="B781" s="158" t="n">
        <v>3986001</v>
      </c>
      <c r="C781" s="158" t="inlineStr">
        <is>
          <t>φ100ﾌｨﾙﾀｽﾘｰﾌﾞ100-25(厚22㎜)ﾘﾝｸﾞ</t>
        </is>
      </c>
      <c r="D781" s="158" t="n"/>
      <c r="E781" s="158" t="n"/>
      <c r="F781" s="158" t="n"/>
      <c r="G781" s="158" t="n"/>
      <c r="H781" s="158" t="n"/>
      <c r="I781" s="158" t="n">
        <v>3</v>
      </c>
      <c r="J781" s="158" t="inlineStr">
        <is>
          <t>スリーブ</t>
        </is>
      </c>
      <c r="K781" s="158" t="n">
        <v>0</v>
      </c>
      <c r="L781" s="158" t="n"/>
      <c r="M781" s="158" t="n">
        <v>0</v>
      </c>
      <c r="N781" s="158" t="n"/>
      <c r="O781" s="158" t="n">
        <v>0</v>
      </c>
      <c r="P781" s="158" t="n">
        <v>2</v>
      </c>
      <c r="Q781" s="158" t="n">
        <v>0</v>
      </c>
      <c r="R781" s="158" t="n">
        <v>3</v>
      </c>
      <c r="S781" s="158" t="inlineStr">
        <is>
          <t>四捨五入</t>
        </is>
      </c>
      <c r="T781" s="158" t="n">
        <v>1</v>
      </c>
      <c r="U781" s="158" t="inlineStr">
        <is>
          <t xml:space="preserve">  一円未満</t>
        </is>
      </c>
      <c r="V781" s="158" t="n">
        <v>3</v>
      </c>
      <c r="W781" s="158" t="inlineStr">
        <is>
          <t>四捨五入</t>
        </is>
      </c>
      <c r="X781" s="158" t="n">
        <v>0</v>
      </c>
      <c r="Y781" s="158" t="n">
        <v>0</v>
      </c>
      <c r="Z781" s="158" t="n">
        <v>68</v>
      </c>
    </row>
    <row r="782">
      <c r="A782" s="158" t="n">
        <v>3966012</v>
      </c>
      <c r="B782" s="158" t="n">
        <v>3986002</v>
      </c>
      <c r="C782" s="158" t="inlineStr">
        <is>
          <t>φ100ﾌｨﾙﾀｽﾘｰﾌﾞ　ｾｯﾄ品</t>
        </is>
      </c>
      <c r="D782" s="158" t="n"/>
      <c r="E782" s="158" t="n"/>
      <c r="F782" s="158" t="n"/>
      <c r="G782" s="158" t="n"/>
      <c r="H782" s="158" t="n"/>
      <c r="I782" s="158" t="n">
        <v>3</v>
      </c>
      <c r="J782" s="158" t="inlineStr">
        <is>
          <t>スリーブ</t>
        </is>
      </c>
      <c r="K782" s="158" t="n">
        <v>0</v>
      </c>
      <c r="L782" s="158" t="n"/>
      <c r="M782" s="158" t="n">
        <v>0</v>
      </c>
      <c r="N782" s="158" t="n"/>
      <c r="O782" s="158" t="n">
        <v>12</v>
      </c>
      <c r="P782" s="158" t="n">
        <v>2</v>
      </c>
      <c r="Q782" s="158" t="n">
        <v>0</v>
      </c>
      <c r="R782" s="158" t="n">
        <v>3</v>
      </c>
      <c r="S782" s="158" t="inlineStr">
        <is>
          <t>四捨五入</t>
        </is>
      </c>
      <c r="T782" s="158" t="n">
        <v>1</v>
      </c>
      <c r="U782" s="158" t="inlineStr">
        <is>
          <t xml:space="preserve">  一円未満</t>
        </is>
      </c>
      <c r="V782" s="158" t="n">
        <v>3</v>
      </c>
      <c r="W782" s="158" t="inlineStr">
        <is>
          <t>四捨五入</t>
        </is>
      </c>
      <c r="X782" s="158" t="n">
        <v>0</v>
      </c>
      <c r="Y782" s="158" t="n">
        <v>0</v>
      </c>
      <c r="Z782" s="159" t="n">
        <v>1045</v>
      </c>
    </row>
    <row r="783">
      <c r="A783" s="158" t="n">
        <v>3966003</v>
      </c>
      <c r="B783" s="158" t="n">
        <v>3986010</v>
      </c>
      <c r="C783" s="158" t="inlineStr">
        <is>
          <t>φ120ﾌｨﾙﾀｽﾘｰﾌﾞ100-87　ﾃｰﾊﾟｰ付</t>
        </is>
      </c>
      <c r="D783" s="158" t="n"/>
      <c r="E783" s="158" t="n"/>
      <c r="F783" s="158" t="n"/>
      <c r="G783" s="158" t="n"/>
      <c r="H783" s="158" t="n"/>
      <c r="I783" s="158" t="n">
        <v>3</v>
      </c>
      <c r="J783" s="158" t="inlineStr">
        <is>
          <t>スリーブ</t>
        </is>
      </c>
      <c r="K783" s="158" t="n">
        <v>0</v>
      </c>
      <c r="L783" s="158" t="n"/>
      <c r="M783" s="158" t="n">
        <v>0</v>
      </c>
      <c r="N783" s="158" t="n"/>
      <c r="O783" s="158" t="n">
        <v>15</v>
      </c>
      <c r="P783" s="158" t="n">
        <v>2</v>
      </c>
      <c r="Q783" s="158" t="n">
        <v>0</v>
      </c>
      <c r="R783" s="158" t="n">
        <v>3</v>
      </c>
      <c r="S783" s="158" t="inlineStr">
        <is>
          <t>四捨五入</t>
        </is>
      </c>
      <c r="T783" s="158" t="n">
        <v>1</v>
      </c>
      <c r="U783" s="158" t="inlineStr">
        <is>
          <t xml:space="preserve">  一円未満</t>
        </is>
      </c>
      <c r="V783" s="158" t="n">
        <v>3</v>
      </c>
      <c r="W783" s="158" t="inlineStr">
        <is>
          <t>四捨五入</t>
        </is>
      </c>
      <c r="X783" s="158" t="n">
        <v>0</v>
      </c>
      <c r="Y783" s="158" t="n">
        <v>0</v>
      </c>
      <c r="Z783" s="158" t="n">
        <v>666</v>
      </c>
    </row>
    <row r="784">
      <c r="A784" s="158" t="n">
        <v>3966004</v>
      </c>
      <c r="B784" s="158" t="n">
        <v>3986011</v>
      </c>
      <c r="C784" s="158" t="inlineStr">
        <is>
          <t>φ120ﾌｨﾙﾀｽﾘｰﾌﾞ120-25</t>
        </is>
      </c>
      <c r="D784" s="158" t="n"/>
      <c r="E784" s="158" t="n"/>
      <c r="F784" s="158" t="n"/>
      <c r="G784" s="158" t="n"/>
      <c r="H784" s="158" t="n"/>
      <c r="I784" s="158" t="n">
        <v>3</v>
      </c>
      <c r="J784" s="158" t="inlineStr">
        <is>
          <t>スリーブ</t>
        </is>
      </c>
      <c r="K784" s="158" t="n">
        <v>0</v>
      </c>
      <c r="L784" s="158" t="n"/>
      <c r="M784" s="158" t="n">
        <v>0</v>
      </c>
      <c r="N784" s="158" t="n"/>
      <c r="O784" s="158" t="n">
        <v>60</v>
      </c>
      <c r="P784" s="158" t="n">
        <v>2</v>
      </c>
      <c r="Q784" s="158" t="n">
        <v>0</v>
      </c>
      <c r="R784" s="158" t="n">
        <v>3</v>
      </c>
      <c r="S784" s="158" t="inlineStr">
        <is>
          <t>四捨五入</t>
        </is>
      </c>
      <c r="T784" s="158" t="n">
        <v>1</v>
      </c>
      <c r="U784" s="158" t="inlineStr">
        <is>
          <t xml:space="preserve">  一円未満</t>
        </is>
      </c>
      <c r="V784" s="158" t="n">
        <v>3</v>
      </c>
      <c r="W784" s="158" t="inlineStr">
        <is>
          <t>四捨五入</t>
        </is>
      </c>
      <c r="X784" s="158" t="n">
        <v>0</v>
      </c>
      <c r="Y784" s="158" t="n">
        <v>0</v>
      </c>
      <c r="Z784" s="158" t="n">
        <v>242</v>
      </c>
    </row>
    <row r="785">
      <c r="A785" s="158" t="n">
        <v>3966009</v>
      </c>
      <c r="B785" s="158" t="n">
        <v>3986012</v>
      </c>
      <c r="C785" s="158" t="inlineStr">
        <is>
          <t>φ120ﾌｨﾙﾀｽﾘｰﾌﾞ ｾｯﾄ品(改)</t>
        </is>
      </c>
      <c r="D785" s="158" t="n"/>
      <c r="E785" s="158" t="n"/>
      <c r="F785" s="158" t="n"/>
      <c r="G785" s="158" t="n"/>
      <c r="H785" s="158" t="n"/>
      <c r="I785" s="158" t="n">
        <v>3</v>
      </c>
      <c r="J785" s="158" t="inlineStr">
        <is>
          <t>スリーブ</t>
        </is>
      </c>
      <c r="K785" s="158" t="n">
        <v>0</v>
      </c>
      <c r="L785" s="158" t="n"/>
      <c r="M785" s="158" t="n">
        <v>0</v>
      </c>
      <c r="N785" s="158" t="n"/>
      <c r="O785" s="158" t="n">
        <v>7</v>
      </c>
      <c r="P785" s="158" t="n">
        <v>2</v>
      </c>
      <c r="Q785" s="158" t="n">
        <v>0</v>
      </c>
      <c r="R785" s="158" t="n">
        <v>3</v>
      </c>
      <c r="S785" s="158" t="inlineStr">
        <is>
          <t>四捨五入</t>
        </is>
      </c>
      <c r="T785" s="158" t="n">
        <v>1</v>
      </c>
      <c r="U785" s="158" t="inlineStr">
        <is>
          <t xml:space="preserve">  一円未満</t>
        </is>
      </c>
      <c r="V785" s="158" t="n">
        <v>3</v>
      </c>
      <c r="W785" s="158" t="inlineStr">
        <is>
          <t>四捨五入</t>
        </is>
      </c>
      <c r="X785" s="158" t="n">
        <v>0</v>
      </c>
      <c r="Y785" s="158" t="n">
        <v>0</v>
      </c>
      <c r="Z785" s="159" t="n">
        <v>1595</v>
      </c>
    </row>
    <row r="786">
      <c r="A786" s="158" t="n">
        <v>3966005</v>
      </c>
      <c r="B786" s="158" t="n">
        <v>3986020</v>
      </c>
      <c r="C786" s="158" t="inlineStr">
        <is>
          <t>φ150ﾌｨﾙﾀｽﾘｰﾌﾞ120-87　ﾃｰﾊﾟｰ付</t>
        </is>
      </c>
      <c r="D786" s="158" t="n"/>
      <c r="E786" s="158" t="n"/>
      <c r="F786" s="158" t="n"/>
      <c r="G786" s="158" t="n"/>
      <c r="H786" s="158" t="n"/>
      <c r="I786" s="158" t="n">
        <v>3</v>
      </c>
      <c r="J786" s="158" t="inlineStr">
        <is>
          <t>スリーブ</t>
        </is>
      </c>
      <c r="K786" s="158" t="n">
        <v>20</v>
      </c>
      <c r="L786" s="158" t="inlineStr">
        <is>
          <t>サンセラム　特注品</t>
        </is>
      </c>
      <c r="M786" s="158" t="n">
        <v>0</v>
      </c>
      <c r="N786" s="158" t="n"/>
      <c r="O786" s="158" t="n">
        <v>9</v>
      </c>
      <c r="P786" s="158" t="n">
        <v>2</v>
      </c>
      <c r="Q786" s="158" t="n">
        <v>0</v>
      </c>
      <c r="R786" s="158" t="n">
        <v>3</v>
      </c>
      <c r="S786" s="158" t="inlineStr">
        <is>
          <t>四捨五入</t>
        </is>
      </c>
      <c r="T786" s="158" t="n">
        <v>1</v>
      </c>
      <c r="U786" s="158" t="inlineStr">
        <is>
          <t xml:space="preserve">  一円未満</t>
        </is>
      </c>
      <c r="V786" s="158" t="n">
        <v>3</v>
      </c>
      <c r="W786" s="158" t="inlineStr">
        <is>
          <t>四捨五入</t>
        </is>
      </c>
      <c r="X786" s="158" t="n">
        <v>0</v>
      </c>
      <c r="Y786" s="158" t="n">
        <v>0</v>
      </c>
      <c r="Z786" s="159" t="n">
        <v>1320</v>
      </c>
    </row>
    <row r="787">
      <c r="A787" s="158" t="n">
        <v>3966006</v>
      </c>
      <c r="B787" s="158" t="n">
        <v>3986021</v>
      </c>
      <c r="C787" s="158" t="inlineStr">
        <is>
          <t>φ150ﾌｨﾙﾀｽﾘｰﾌﾞ　150-25</t>
        </is>
      </c>
      <c r="D787" s="158" t="n"/>
      <c r="E787" s="158" t="n"/>
      <c r="F787" s="158" t="n"/>
      <c r="G787" s="158" t="n"/>
      <c r="H787" s="158" t="n"/>
      <c r="I787" s="158" t="n">
        <v>3</v>
      </c>
      <c r="J787" s="158" t="inlineStr">
        <is>
          <t>スリーブ</t>
        </is>
      </c>
      <c r="K787" s="158" t="n">
        <v>0</v>
      </c>
      <c r="L787" s="158" t="n"/>
      <c r="M787" s="158" t="n">
        <v>0</v>
      </c>
      <c r="N787" s="158" t="n"/>
      <c r="O787" s="158" t="n">
        <v>24</v>
      </c>
      <c r="P787" s="158" t="n">
        <v>2</v>
      </c>
      <c r="Q787" s="158" t="n">
        <v>0</v>
      </c>
      <c r="R787" s="158" t="n">
        <v>3</v>
      </c>
      <c r="S787" s="158" t="inlineStr">
        <is>
          <t>四捨五入</t>
        </is>
      </c>
      <c r="T787" s="158" t="n">
        <v>1</v>
      </c>
      <c r="U787" s="158" t="inlineStr">
        <is>
          <t xml:space="preserve">  一円未満</t>
        </is>
      </c>
      <c r="V787" s="158" t="n">
        <v>3</v>
      </c>
      <c r="W787" s="158" t="inlineStr">
        <is>
          <t>四捨五入</t>
        </is>
      </c>
      <c r="X787" s="158" t="n">
        <v>0</v>
      </c>
      <c r="Y787" s="158" t="n">
        <v>0</v>
      </c>
      <c r="Z787" s="158" t="n">
        <v>330</v>
      </c>
    </row>
    <row r="788">
      <c r="A788" s="158" t="n">
        <v>3966010</v>
      </c>
      <c r="B788" s="158" t="n">
        <v>3986022</v>
      </c>
      <c r="C788" s="158" t="inlineStr">
        <is>
          <t>φ150ﾌｨﾙﾀｽﾘｰﾌﾞ　ｾｯﾄ品</t>
        </is>
      </c>
      <c r="D788" s="158" t="n"/>
      <c r="E788" s="158" t="n"/>
      <c r="F788" s="158" t="n"/>
      <c r="G788" s="158" t="n"/>
      <c r="H788" s="158" t="n"/>
      <c r="I788" s="158" t="n">
        <v>3</v>
      </c>
      <c r="J788" s="158" t="inlineStr">
        <is>
          <t>スリーブ</t>
        </is>
      </c>
      <c r="K788" s="158" t="n">
        <v>0</v>
      </c>
      <c r="L788" s="158" t="n"/>
      <c r="M788" s="158" t="n">
        <v>0</v>
      </c>
      <c r="N788" s="158" t="n"/>
      <c r="O788" s="158" t="n">
        <v>4</v>
      </c>
      <c r="P788" s="158" t="n">
        <v>2</v>
      </c>
      <c r="Q788" s="158" t="n">
        <v>0</v>
      </c>
      <c r="R788" s="158" t="n">
        <v>3</v>
      </c>
      <c r="S788" s="158" t="inlineStr">
        <is>
          <t>四捨五入</t>
        </is>
      </c>
      <c r="T788" s="158" t="n">
        <v>1</v>
      </c>
      <c r="U788" s="158" t="inlineStr">
        <is>
          <t xml:space="preserve">  一円未満</t>
        </is>
      </c>
      <c r="V788" s="158" t="n">
        <v>3</v>
      </c>
      <c r="W788" s="158" t="inlineStr">
        <is>
          <t>四捨五入</t>
        </is>
      </c>
      <c r="X788" s="158" t="n">
        <v>0</v>
      </c>
      <c r="Y788" s="158" t="n">
        <v>0</v>
      </c>
      <c r="Z788" s="159" t="n">
        <v>3025</v>
      </c>
    </row>
    <row r="789">
      <c r="A789" s="158" t="n">
        <v>3966007</v>
      </c>
      <c r="B789" s="158" t="n">
        <v>3986030</v>
      </c>
      <c r="C789" s="158" t="inlineStr">
        <is>
          <t>φ180ﾌｨﾙﾀｽﾘｰﾌﾞ150-87　ﾃｰﾊﾟｰ付</t>
        </is>
      </c>
      <c r="D789" s="158" t="n"/>
      <c r="E789" s="158" t="n"/>
      <c r="F789" s="158" t="n"/>
      <c r="G789" s="158" t="n"/>
      <c r="H789" s="158" t="n"/>
      <c r="I789" s="158" t="n">
        <v>3</v>
      </c>
      <c r="J789" s="158" t="inlineStr">
        <is>
          <t>スリーブ</t>
        </is>
      </c>
      <c r="K789" s="158" t="n">
        <v>20</v>
      </c>
      <c r="L789" s="158" t="inlineStr">
        <is>
          <t>サンセラム　特注品</t>
        </is>
      </c>
      <c r="M789" s="158" t="n">
        <v>0</v>
      </c>
      <c r="N789" s="158" t="n"/>
      <c r="O789" s="158" t="n">
        <v>0</v>
      </c>
      <c r="P789" s="158" t="n">
        <v>2</v>
      </c>
      <c r="Q789" s="158" t="n">
        <v>0</v>
      </c>
      <c r="R789" s="158" t="n">
        <v>3</v>
      </c>
      <c r="S789" s="158" t="inlineStr">
        <is>
          <t>四捨五入</t>
        </is>
      </c>
      <c r="T789" s="158" t="n">
        <v>1</v>
      </c>
      <c r="U789" s="158" t="inlineStr">
        <is>
          <t xml:space="preserve">  一円未満</t>
        </is>
      </c>
      <c r="V789" s="158" t="n">
        <v>3</v>
      </c>
      <c r="W789" s="158" t="inlineStr">
        <is>
          <t>四捨五入</t>
        </is>
      </c>
      <c r="X789" s="158" t="n">
        <v>0</v>
      </c>
      <c r="Y789" s="158" t="n">
        <v>0</v>
      </c>
      <c r="Z789" s="159" t="n">
        <v>2145</v>
      </c>
    </row>
    <row r="790">
      <c r="A790" s="158" t="n">
        <v>3966008</v>
      </c>
      <c r="B790" s="158" t="n">
        <v>3986031</v>
      </c>
      <c r="C790" s="158" t="inlineStr">
        <is>
          <t>φ180ﾌｨﾙﾀｽﾘｰﾌﾞ180-25</t>
        </is>
      </c>
      <c r="D790" s="158" t="n"/>
      <c r="E790" s="158" t="n"/>
      <c r="F790" s="158" t="n"/>
      <c r="G790" s="158" t="n"/>
      <c r="H790" s="158" t="n"/>
      <c r="I790" s="158" t="n">
        <v>3</v>
      </c>
      <c r="J790" s="158" t="inlineStr">
        <is>
          <t>スリーブ</t>
        </is>
      </c>
      <c r="K790" s="158" t="n">
        <v>20</v>
      </c>
      <c r="L790" s="158" t="inlineStr">
        <is>
          <t>サンセラム　特注品</t>
        </is>
      </c>
      <c r="M790" s="158" t="n">
        <v>0</v>
      </c>
      <c r="N790" s="158" t="n"/>
      <c r="O790" s="158" t="n">
        <v>0</v>
      </c>
      <c r="P790" s="158" t="n">
        <v>2</v>
      </c>
      <c r="Q790" s="158" t="n">
        <v>0</v>
      </c>
      <c r="R790" s="158" t="n">
        <v>3</v>
      </c>
      <c r="S790" s="158" t="inlineStr">
        <is>
          <t>四捨五入</t>
        </is>
      </c>
      <c r="T790" s="158" t="n">
        <v>1</v>
      </c>
      <c r="U790" s="158" t="inlineStr">
        <is>
          <t xml:space="preserve">  一円未満</t>
        </is>
      </c>
      <c r="V790" s="158" t="n">
        <v>3</v>
      </c>
      <c r="W790" s="158" t="inlineStr">
        <is>
          <t>四捨五入</t>
        </is>
      </c>
      <c r="X790" s="158" t="n">
        <v>0</v>
      </c>
      <c r="Y790" s="158" t="n">
        <v>0</v>
      </c>
      <c r="Z790" s="158" t="n">
        <v>869</v>
      </c>
    </row>
    <row r="791">
      <c r="A791" s="158" t="n">
        <v>3966011</v>
      </c>
      <c r="B791" s="158" t="n">
        <v>3986032</v>
      </c>
      <c r="C791" s="158" t="inlineStr">
        <is>
          <t>φ180ﾌｨﾙﾀｽﾘｰﾌﾞ ｾｯﾄ品(改)</t>
        </is>
      </c>
      <c r="D791" s="158" t="n"/>
      <c r="E791" s="158" t="n"/>
      <c r="F791" s="158" t="n"/>
      <c r="G791" s="158" t="n"/>
      <c r="H791" s="158" t="n"/>
      <c r="I791" s="158" t="n">
        <v>3</v>
      </c>
      <c r="J791" s="158" t="inlineStr">
        <is>
          <t>スリーブ</t>
        </is>
      </c>
      <c r="K791" s="158" t="n">
        <v>0</v>
      </c>
      <c r="L791" s="158" t="n"/>
      <c r="M791" s="158" t="n">
        <v>0</v>
      </c>
      <c r="N791" s="158" t="n"/>
      <c r="O791" s="158" t="n">
        <v>3</v>
      </c>
      <c r="P791" s="158" t="n">
        <v>2</v>
      </c>
      <c r="Q791" s="158" t="n">
        <v>0</v>
      </c>
      <c r="R791" s="158" t="n">
        <v>3</v>
      </c>
      <c r="S791" s="158" t="inlineStr">
        <is>
          <t>四捨五入</t>
        </is>
      </c>
      <c r="T791" s="158" t="n">
        <v>1</v>
      </c>
      <c r="U791" s="158" t="inlineStr">
        <is>
          <t xml:space="preserve">  一円未満</t>
        </is>
      </c>
      <c r="V791" s="158" t="n">
        <v>3</v>
      </c>
      <c r="W791" s="158" t="inlineStr">
        <is>
          <t>四捨五入</t>
        </is>
      </c>
      <c r="X791" s="158" t="n">
        <v>0</v>
      </c>
      <c r="Y791" s="158" t="n">
        <v>0</v>
      </c>
      <c r="Z791" s="159" t="n">
        <v>5126</v>
      </c>
    </row>
    <row r="792">
      <c r="A792" s="158" t="n"/>
      <c r="B792" s="158" t="n">
        <v>3989001</v>
      </c>
      <c r="C792" s="158" t="inlineStr">
        <is>
          <t>十字管  ５０Ｘ５０十字</t>
        </is>
      </c>
      <c r="D792" s="158" t="n"/>
      <c r="E792" s="158" t="n"/>
      <c r="F792" s="158" t="n"/>
      <c r="G792" s="158" t="n"/>
      <c r="H792" s="158" t="n"/>
      <c r="I792" s="158" t="n">
        <v>3</v>
      </c>
      <c r="J792" s="158" t="inlineStr">
        <is>
          <t>スリーブ</t>
        </is>
      </c>
      <c r="K792" s="158" t="n">
        <v>0</v>
      </c>
      <c r="L792" s="158" t="n"/>
      <c r="M792" s="158" t="n">
        <v>0</v>
      </c>
      <c r="N792" s="158" t="n"/>
      <c r="O792" s="158" t="n">
        <v>47</v>
      </c>
      <c r="P792" s="158" t="n">
        <v>2</v>
      </c>
      <c r="Q792" s="158" t="n">
        <v>0</v>
      </c>
      <c r="R792" s="158" t="n">
        <v>3</v>
      </c>
      <c r="S792" s="158" t="inlineStr">
        <is>
          <t>四捨五入</t>
        </is>
      </c>
      <c r="T792" s="158" t="n">
        <v>1</v>
      </c>
      <c r="U792" s="158" t="inlineStr">
        <is>
          <t xml:space="preserve">  一円未満</t>
        </is>
      </c>
      <c r="V792" s="158" t="n">
        <v>3</v>
      </c>
      <c r="W792" s="158" t="inlineStr">
        <is>
          <t>四捨五入</t>
        </is>
      </c>
      <c r="X792" s="158" t="n">
        <v>0</v>
      </c>
      <c r="Y792" s="158" t="n">
        <v>0</v>
      </c>
      <c r="Z792" s="158" t="n">
        <v>264</v>
      </c>
    </row>
    <row r="793">
      <c r="A793" s="158" t="n">
        <v>3940001</v>
      </c>
      <c r="B793" s="158" t="n">
        <v>3989002</v>
      </c>
      <c r="C793" s="158" t="inlineStr">
        <is>
          <t>十字管 ６０十字</t>
        </is>
      </c>
      <c r="D793" s="158" t="n"/>
      <c r="E793" s="158" t="n"/>
      <c r="F793" s="158" t="n"/>
      <c r="G793" s="158" t="n"/>
      <c r="H793" s="158" t="n"/>
      <c r="I793" s="158" t="n">
        <v>3</v>
      </c>
      <c r="J793" s="158" t="inlineStr">
        <is>
          <t>スリーブ</t>
        </is>
      </c>
      <c r="K793" s="158" t="n">
        <v>0</v>
      </c>
      <c r="L793" s="158" t="n"/>
      <c r="M793" s="158" t="n">
        <v>0</v>
      </c>
      <c r="N793" s="158" t="n"/>
      <c r="O793" s="158" t="n">
        <v>30</v>
      </c>
      <c r="P793" s="158" t="n">
        <v>2</v>
      </c>
      <c r="Q793" s="158" t="n">
        <v>0</v>
      </c>
      <c r="R793" s="158" t="n">
        <v>3</v>
      </c>
      <c r="S793" s="158" t="inlineStr">
        <is>
          <t>四捨五入</t>
        </is>
      </c>
      <c r="T793" s="158" t="n">
        <v>1</v>
      </c>
      <c r="U793" s="158" t="inlineStr">
        <is>
          <t xml:space="preserve">  一円未満</t>
        </is>
      </c>
      <c r="V793" s="158" t="n">
        <v>3</v>
      </c>
      <c r="W793" s="158" t="inlineStr">
        <is>
          <t>四捨五入</t>
        </is>
      </c>
      <c r="X793" s="158" t="n">
        <v>0</v>
      </c>
      <c r="Y793" s="158" t="n">
        <v>0</v>
      </c>
      <c r="Z793" s="158" t="n">
        <v>550</v>
      </c>
    </row>
    <row r="794">
      <c r="A794" s="158" t="n">
        <v>39801</v>
      </c>
      <c r="B794" s="158" t="n">
        <v>3990000</v>
      </c>
      <c r="C794" s="158" t="inlineStr">
        <is>
          <t>ｾﾗﾐｯｸ中子　10.1X 34.34 X 260</t>
        </is>
      </c>
      <c r="D794" s="158" t="n"/>
      <c r="E794" s="158" t="n"/>
      <c r="F794" s="158" t="n"/>
      <c r="G794" s="158" t="n"/>
      <c r="H794" s="158" t="n"/>
      <c r="I794" s="158" t="n">
        <v>3</v>
      </c>
      <c r="J794" s="158" t="inlineStr">
        <is>
          <t>スリーブ</t>
        </is>
      </c>
      <c r="K794" s="158" t="n">
        <v>17</v>
      </c>
      <c r="L794" s="158" t="inlineStr">
        <is>
          <t>イノウエ　特注品</t>
        </is>
      </c>
      <c r="M794" s="158" t="n">
        <v>0</v>
      </c>
      <c r="N794" s="158" t="n"/>
      <c r="O794" s="158" t="n">
        <v>0</v>
      </c>
      <c r="P794" s="158" t="n">
        <v>2</v>
      </c>
      <c r="Q794" s="158" t="n">
        <v>0</v>
      </c>
      <c r="R794" s="158" t="n">
        <v>3</v>
      </c>
      <c r="S794" s="158" t="inlineStr">
        <is>
          <t>四捨五入</t>
        </is>
      </c>
      <c r="T794" s="158" t="n">
        <v>1</v>
      </c>
      <c r="U794" s="158" t="inlineStr">
        <is>
          <t xml:space="preserve">  一円未満</t>
        </is>
      </c>
      <c r="V794" s="158" t="n">
        <v>3</v>
      </c>
      <c r="W794" s="158" t="inlineStr">
        <is>
          <t>四捨五入</t>
        </is>
      </c>
      <c r="X794" s="158" t="n">
        <v>0</v>
      </c>
      <c r="Y794" s="158" t="n">
        <v>0</v>
      </c>
      <c r="Z794" s="158" t="n">
        <v>678</v>
      </c>
    </row>
    <row r="795">
      <c r="A795" s="158" t="n">
        <v>39802</v>
      </c>
      <c r="B795" s="158" t="n">
        <v>3990001</v>
      </c>
      <c r="C795" s="158" t="inlineStr">
        <is>
          <t>チューブ用セラミック中子</t>
        </is>
      </c>
      <c r="D795" s="158" t="n"/>
      <c r="E795" s="158" t="n"/>
      <c r="F795" s="158" t="n"/>
      <c r="G795" s="158" t="n"/>
      <c r="H795" s="158" t="n"/>
      <c r="I795" s="158" t="n">
        <v>3</v>
      </c>
      <c r="J795" s="158" t="inlineStr">
        <is>
          <t>スリーブ</t>
        </is>
      </c>
      <c r="K795" s="158" t="n">
        <v>17</v>
      </c>
      <c r="L795" s="158" t="inlineStr">
        <is>
          <t>イノウエ　特注品</t>
        </is>
      </c>
      <c r="M795" s="158" t="n">
        <v>0</v>
      </c>
      <c r="N795" s="158" t="n"/>
      <c r="O795" s="158" t="n">
        <v>0</v>
      </c>
      <c r="P795" s="158" t="n">
        <v>2</v>
      </c>
      <c r="Q795" s="158" t="n">
        <v>0</v>
      </c>
      <c r="R795" s="158" t="n">
        <v>3</v>
      </c>
      <c r="S795" s="158" t="inlineStr">
        <is>
          <t>四捨五入</t>
        </is>
      </c>
      <c r="T795" s="158" t="n">
        <v>1</v>
      </c>
      <c r="U795" s="158" t="inlineStr">
        <is>
          <t xml:space="preserve">  一円未満</t>
        </is>
      </c>
      <c r="V795" s="158" t="n">
        <v>3</v>
      </c>
      <c r="W795" s="158" t="inlineStr">
        <is>
          <t>四捨五入</t>
        </is>
      </c>
      <c r="X795" s="158" t="n">
        <v>0</v>
      </c>
      <c r="Y795" s="158" t="n">
        <v>0</v>
      </c>
      <c r="Z795" s="159" t="n">
        <v>2420</v>
      </c>
    </row>
    <row r="796">
      <c r="A796" s="158" t="n"/>
      <c r="B796" s="158" t="n">
        <v>3999998</v>
      </c>
      <c r="C796" s="158" t="inlineStr">
        <is>
          <t>値引</t>
        </is>
      </c>
      <c r="D796" s="158" t="inlineStr">
        <is>
          <t>スリーブ</t>
        </is>
      </c>
      <c r="E796" s="158" t="n"/>
      <c r="F796" s="158" t="n"/>
      <c r="G796" s="158" t="n"/>
      <c r="H796" s="158" t="n"/>
      <c r="I796" s="158" t="n">
        <v>3</v>
      </c>
      <c r="J796" s="158" t="inlineStr">
        <is>
          <t>スリーブ</t>
        </is>
      </c>
      <c r="K796" s="158" t="n">
        <v>0</v>
      </c>
      <c r="L796" s="158" t="n"/>
      <c r="M796" s="158" t="n">
        <v>0</v>
      </c>
      <c r="N796" s="158" t="n"/>
      <c r="O796" s="158" t="n">
        <v>25</v>
      </c>
      <c r="P796" s="158" t="n">
        <v>1</v>
      </c>
      <c r="Q796" s="158" t="n">
        <v>0</v>
      </c>
      <c r="R796" s="158" t="n">
        <v>3</v>
      </c>
      <c r="S796" s="158" t="inlineStr">
        <is>
          <t>四捨五入</t>
        </is>
      </c>
      <c r="T796" s="158" t="n">
        <v>1</v>
      </c>
      <c r="U796" s="158" t="inlineStr">
        <is>
          <t xml:space="preserve">  一円未満</t>
        </is>
      </c>
      <c r="V796" s="158" t="n">
        <v>3</v>
      </c>
      <c r="W796" s="158" t="inlineStr">
        <is>
          <t>四捨五入</t>
        </is>
      </c>
      <c r="X796" s="158" t="n">
        <v>0</v>
      </c>
      <c r="Y796" s="158" t="n">
        <v>0</v>
      </c>
      <c r="Z796" s="158" t="n">
        <v>0</v>
      </c>
    </row>
    <row r="797">
      <c r="A797" s="158" t="n"/>
      <c r="B797" s="158" t="n">
        <v>3999999</v>
      </c>
      <c r="C797" s="158" t="inlineStr">
        <is>
          <t>立替運賃スリーブ</t>
        </is>
      </c>
      <c r="D797" s="158" t="n"/>
      <c r="E797" s="158" t="n"/>
      <c r="F797" s="158" t="n"/>
      <c r="G797" s="158" t="n"/>
      <c r="H797" s="158" t="n"/>
      <c r="I797" s="158" t="n">
        <v>3</v>
      </c>
      <c r="J797" s="158" t="inlineStr">
        <is>
          <t>スリーブ</t>
        </is>
      </c>
      <c r="K797" s="158" t="n">
        <v>0</v>
      </c>
      <c r="L797" s="158" t="n"/>
      <c r="M797" s="158" t="n">
        <v>0</v>
      </c>
      <c r="N797" s="158" t="n"/>
      <c r="O797" s="158" t="n"/>
      <c r="P797" s="158" t="n">
        <v>2</v>
      </c>
      <c r="Q797" s="158" t="n">
        <v>0</v>
      </c>
      <c r="R797" s="158" t="n">
        <v>3</v>
      </c>
      <c r="S797" s="158" t="inlineStr">
        <is>
          <t>四捨五入</t>
        </is>
      </c>
      <c r="T797" s="158" t="n">
        <v>1</v>
      </c>
      <c r="U797" s="158" t="inlineStr">
        <is>
          <t xml:space="preserve">  一円未満</t>
        </is>
      </c>
      <c r="V797" s="158" t="n">
        <v>3</v>
      </c>
      <c r="W797" s="158" t="inlineStr">
        <is>
          <t>四捨五入</t>
        </is>
      </c>
      <c r="X797" s="158" t="n">
        <v>0</v>
      </c>
      <c r="Y797" s="158" t="n">
        <v>0</v>
      </c>
      <c r="Z797" s="158" t="n">
        <v>0</v>
      </c>
    </row>
    <row r="798">
      <c r="A798" s="158" t="n"/>
      <c r="B798" s="158" t="n">
        <v>4101010</v>
      </c>
      <c r="C798" s="158" t="inlineStr">
        <is>
          <t>フラタリー</t>
        </is>
      </c>
      <c r="D798" s="158" t="inlineStr">
        <is>
          <t>三菱商事建材仕入、福西</t>
        </is>
      </c>
      <c r="E798" s="158" t="inlineStr">
        <is>
          <t>自社便で瓢屋引取-納入(1lot 2t)</t>
        </is>
      </c>
      <c r="F798" s="158" t="n"/>
      <c r="G798" s="158" t="n"/>
      <c r="H798" s="158" t="n"/>
      <c r="I798" s="158" t="n">
        <v>4</v>
      </c>
      <c r="J798" s="158" t="inlineStr">
        <is>
          <t>副資材</t>
        </is>
      </c>
      <c r="K798" s="158" t="n">
        <v>0</v>
      </c>
      <c r="L798" s="158" t="n"/>
      <c r="M798" s="158" t="n">
        <v>0</v>
      </c>
      <c r="N798" s="158" t="n"/>
      <c r="O798" s="158" t="n"/>
      <c r="P798" s="158" t="n">
        <v>2</v>
      </c>
      <c r="Q798" s="158" t="n">
        <v>0</v>
      </c>
      <c r="R798" s="158" t="n">
        <v>3</v>
      </c>
      <c r="S798" s="158" t="inlineStr">
        <is>
          <t>四捨五入</t>
        </is>
      </c>
      <c r="T798" s="158" t="n">
        <v>1</v>
      </c>
      <c r="U798" s="158" t="inlineStr">
        <is>
          <t xml:space="preserve">  一円未満</t>
        </is>
      </c>
      <c r="V798" s="158" t="n">
        <v>3</v>
      </c>
      <c r="W798" s="158" t="inlineStr">
        <is>
          <t>四捨五入</t>
        </is>
      </c>
      <c r="X798" s="158" t="n">
        <v>0</v>
      </c>
      <c r="Y798" s="158" t="n">
        <v>0</v>
      </c>
      <c r="Z798" s="158" t="n">
        <v>20.3</v>
      </c>
    </row>
    <row r="799">
      <c r="A799" s="158" t="n"/>
      <c r="B799" s="158" t="n">
        <v>4101020</v>
      </c>
      <c r="C799" s="158" t="inlineStr">
        <is>
          <t>フリーマントル</t>
        </is>
      </c>
      <c r="D799" s="158" t="n"/>
      <c r="E799" s="158" t="n"/>
      <c r="F799" s="158" t="n"/>
      <c r="G799" s="158" t="n"/>
      <c r="H799" s="158" t="n"/>
      <c r="I799" s="158" t="n">
        <v>4</v>
      </c>
      <c r="J799" s="158" t="inlineStr">
        <is>
          <t>副資材</t>
        </is>
      </c>
      <c r="K799" s="158" t="n">
        <v>0</v>
      </c>
      <c r="L799" s="158" t="n"/>
      <c r="M799" s="158" t="n">
        <v>0</v>
      </c>
      <c r="N799" s="158" t="n"/>
      <c r="O799" s="158" t="n"/>
      <c r="P799" s="158" t="n">
        <v>2</v>
      </c>
      <c r="Q799" s="158" t="n">
        <v>0</v>
      </c>
      <c r="R799" s="158" t="n">
        <v>3</v>
      </c>
      <c r="S799" s="158" t="inlineStr">
        <is>
          <t>四捨五入</t>
        </is>
      </c>
      <c r="T799" s="158" t="n">
        <v>1</v>
      </c>
      <c r="U799" s="158" t="inlineStr">
        <is>
          <t xml:space="preserve">  一円未満</t>
        </is>
      </c>
      <c r="V799" s="158" t="n">
        <v>3</v>
      </c>
      <c r="W799" s="158" t="inlineStr">
        <is>
          <t>四捨五入</t>
        </is>
      </c>
      <c r="X799" s="158" t="n">
        <v>0</v>
      </c>
      <c r="Y799" s="158" t="n">
        <v>0</v>
      </c>
      <c r="Z799" s="158" t="n">
        <v>14</v>
      </c>
    </row>
    <row r="800">
      <c r="A800" s="158" t="n"/>
      <c r="B800" s="158" t="n">
        <v>4101050</v>
      </c>
      <c r="C800" s="158" t="inlineStr">
        <is>
          <t>掛津硅砂KS-4</t>
        </is>
      </c>
      <c r="D800" s="158" t="inlineStr">
        <is>
          <t>山川仕入、東洋1lot12t</t>
        </is>
      </c>
      <c r="E800" s="158" t="inlineStr">
        <is>
          <t>山川直送:東洋</t>
        </is>
      </c>
      <c r="F800" s="158" t="n"/>
      <c r="G800" s="158" t="n"/>
      <c r="H800" s="158" t="n"/>
      <c r="I800" s="158" t="n">
        <v>4</v>
      </c>
      <c r="J800" s="158" t="inlineStr">
        <is>
          <t>副資材</t>
        </is>
      </c>
      <c r="K800" s="158" t="n">
        <v>0</v>
      </c>
      <c r="L800" s="158" t="n"/>
      <c r="M800" s="158" t="n">
        <v>0</v>
      </c>
      <c r="N800" s="158" t="n"/>
      <c r="O800" s="158" t="n"/>
      <c r="P800" s="158" t="n">
        <v>2</v>
      </c>
      <c r="Q800" s="158" t="n">
        <v>0</v>
      </c>
      <c r="R800" s="158" t="n">
        <v>3</v>
      </c>
      <c r="S800" s="158" t="inlineStr">
        <is>
          <t>四捨五入</t>
        </is>
      </c>
      <c r="T800" s="158" t="n">
        <v>1</v>
      </c>
      <c r="U800" s="158" t="inlineStr">
        <is>
          <t xml:space="preserve">  一円未満</t>
        </is>
      </c>
      <c r="V800" s="158" t="n">
        <v>3</v>
      </c>
      <c r="W800" s="158" t="inlineStr">
        <is>
          <t>四捨五入</t>
        </is>
      </c>
      <c r="X800" s="158" t="n">
        <v>0</v>
      </c>
      <c r="Y800" s="158" t="n">
        <v>0</v>
      </c>
      <c r="Z800" s="158" t="n">
        <v>14</v>
      </c>
    </row>
    <row r="801">
      <c r="A801" s="158" t="n"/>
      <c r="B801" s="158" t="n">
        <v>4101060</v>
      </c>
      <c r="C801" s="158" t="inlineStr">
        <is>
          <t>硅砂KF-6号</t>
        </is>
      </c>
      <c r="D801" s="158" t="n"/>
      <c r="E801" s="158" t="n"/>
      <c r="F801" s="158" t="n"/>
      <c r="G801" s="158" t="n"/>
      <c r="H801" s="158" t="n"/>
      <c r="I801" s="158" t="n">
        <v>4</v>
      </c>
      <c r="J801" s="158" t="inlineStr">
        <is>
          <t>副資材</t>
        </is>
      </c>
      <c r="K801" s="158" t="n">
        <v>0</v>
      </c>
      <c r="L801" s="158" t="n"/>
      <c r="M801" s="158" t="n">
        <v>0</v>
      </c>
      <c r="N801" s="158" t="n"/>
      <c r="O801" s="158" t="n"/>
      <c r="P801" s="158" t="n">
        <v>2</v>
      </c>
      <c r="Q801" s="158" t="n">
        <v>0</v>
      </c>
      <c r="R801" s="158" t="n">
        <v>3</v>
      </c>
      <c r="S801" s="158" t="inlineStr">
        <is>
          <t>四捨五入</t>
        </is>
      </c>
      <c r="T801" s="158" t="n">
        <v>1</v>
      </c>
      <c r="U801" s="158" t="inlineStr">
        <is>
          <t xml:space="preserve">  一円未満</t>
        </is>
      </c>
      <c r="V801" s="158" t="n">
        <v>3</v>
      </c>
      <c r="W801" s="158" t="inlineStr">
        <is>
          <t>四捨五入</t>
        </is>
      </c>
      <c r="X801" s="158" t="n">
        <v>0</v>
      </c>
      <c r="Y801" s="158" t="n">
        <v>0</v>
      </c>
      <c r="Z801" s="158" t="n">
        <v>8.4</v>
      </c>
    </row>
    <row r="802">
      <c r="A802" s="158" t="n"/>
      <c r="B802" s="158" t="n">
        <v>4101070</v>
      </c>
      <c r="C802" s="158" t="inlineStr">
        <is>
          <t>SS-5</t>
        </is>
      </c>
      <c r="D802" s="158" t="inlineStr">
        <is>
          <t>山川員弁在庫1lot10t、福西</t>
        </is>
      </c>
      <c r="E802" s="158" t="inlineStr">
        <is>
          <t>福西引取対応:員弁倉庫置場価格</t>
        </is>
      </c>
      <c r="F802" s="158" t="n"/>
      <c r="G802" s="158" t="n"/>
      <c r="H802" s="158" t="n"/>
      <c r="I802" s="158" t="n">
        <v>4</v>
      </c>
      <c r="J802" s="158" t="inlineStr">
        <is>
          <t>副資材</t>
        </is>
      </c>
      <c r="K802" s="158" t="n">
        <v>0</v>
      </c>
      <c r="L802" s="158" t="n"/>
      <c r="M802" s="158" t="n">
        <v>0</v>
      </c>
      <c r="N802" s="158" t="n"/>
      <c r="O802" s="158" t="n"/>
      <c r="P802" s="158" t="n">
        <v>2</v>
      </c>
      <c r="Q802" s="158" t="n">
        <v>0</v>
      </c>
      <c r="R802" s="158" t="n">
        <v>3</v>
      </c>
      <c r="S802" s="158" t="inlineStr">
        <is>
          <t>四捨五入</t>
        </is>
      </c>
      <c r="T802" s="158" t="n">
        <v>1</v>
      </c>
      <c r="U802" s="158" t="inlineStr">
        <is>
          <t xml:space="preserve">  一円未満</t>
        </is>
      </c>
      <c r="V802" s="158" t="n">
        <v>3</v>
      </c>
      <c r="W802" s="158" t="inlineStr">
        <is>
          <t>四捨五入</t>
        </is>
      </c>
      <c r="X802" s="158" t="n">
        <v>0</v>
      </c>
      <c r="Y802" s="158" t="n">
        <v>0</v>
      </c>
      <c r="Z802" s="158" t="n">
        <v>13.5</v>
      </c>
    </row>
    <row r="803">
      <c r="A803" s="158" t="n"/>
      <c r="B803" s="158" t="n">
        <v>4101071</v>
      </c>
      <c r="C803" s="158" t="inlineStr">
        <is>
          <t>SS-5</t>
        </is>
      </c>
      <c r="D803" s="158" t="inlineStr">
        <is>
          <t>三輪用</t>
        </is>
      </c>
      <c r="E803" s="158" t="n"/>
      <c r="F803" s="158" t="n"/>
      <c r="G803" s="158" t="n"/>
      <c r="H803" s="158" t="n"/>
      <c r="I803" s="158" t="n">
        <v>4</v>
      </c>
      <c r="J803" s="158" t="inlineStr">
        <is>
          <t>副資材</t>
        </is>
      </c>
      <c r="K803" s="158" t="n">
        <v>0</v>
      </c>
      <c r="L803" s="158" t="n"/>
      <c r="M803" s="158" t="n">
        <v>0</v>
      </c>
      <c r="N803" s="158" t="n"/>
      <c r="O803" s="158" t="n"/>
      <c r="P803" s="158" t="n">
        <v>1</v>
      </c>
      <c r="Q803" s="158" t="n">
        <v>0</v>
      </c>
      <c r="R803" s="158" t="n">
        <v>3</v>
      </c>
      <c r="S803" s="158" t="inlineStr">
        <is>
          <t>四捨五入</t>
        </is>
      </c>
      <c r="T803" s="158" t="n">
        <v>1</v>
      </c>
      <c r="U803" s="158" t="inlineStr">
        <is>
          <t xml:space="preserve">  一円未満</t>
        </is>
      </c>
      <c r="V803" s="158" t="n">
        <v>3</v>
      </c>
      <c r="W803" s="158" t="inlineStr">
        <is>
          <t>四捨五入</t>
        </is>
      </c>
      <c r="X803" s="158" t="n">
        <v>0</v>
      </c>
      <c r="Y803" s="158" t="n">
        <v>0</v>
      </c>
      <c r="Z803" s="158" t="n">
        <v>17</v>
      </c>
    </row>
    <row r="804">
      <c r="A804" s="158" t="n"/>
      <c r="B804" s="158" t="n">
        <v>4101080</v>
      </c>
      <c r="C804" s="158" t="inlineStr">
        <is>
          <t>SS-6</t>
        </is>
      </c>
      <c r="D804" s="158" t="inlineStr">
        <is>
          <t>山川仕入、イタニ</t>
        </is>
      </c>
      <c r="E804" s="158" t="inlineStr">
        <is>
          <t>＊納入体系調査</t>
        </is>
      </c>
      <c r="F804" s="158" t="n"/>
      <c r="G804" s="158" t="n"/>
      <c r="H804" s="158" t="n"/>
      <c r="I804" s="158" t="n">
        <v>4</v>
      </c>
      <c r="J804" s="158" t="inlineStr">
        <is>
          <t>副資材</t>
        </is>
      </c>
      <c r="K804" s="158" t="n">
        <v>0</v>
      </c>
      <c r="L804" s="158" t="n"/>
      <c r="M804" s="158" t="n">
        <v>0</v>
      </c>
      <c r="N804" s="158" t="n"/>
      <c r="O804" s="158" t="n"/>
      <c r="P804" s="158" t="n">
        <v>2</v>
      </c>
      <c r="Q804" s="158" t="n">
        <v>0</v>
      </c>
      <c r="R804" s="158" t="n">
        <v>3</v>
      </c>
      <c r="S804" s="158" t="inlineStr">
        <is>
          <t>四捨五入</t>
        </is>
      </c>
      <c r="T804" s="158" t="n">
        <v>1</v>
      </c>
      <c r="U804" s="158" t="inlineStr">
        <is>
          <t xml:space="preserve">  一円未満</t>
        </is>
      </c>
      <c r="V804" s="158" t="n">
        <v>3</v>
      </c>
      <c r="W804" s="158" t="inlineStr">
        <is>
          <t>四捨五入</t>
        </is>
      </c>
      <c r="X804" s="158" t="n">
        <v>0</v>
      </c>
      <c r="Y804" s="158" t="n">
        <v>0</v>
      </c>
      <c r="Z804" s="158" t="n">
        <v>13.5</v>
      </c>
    </row>
    <row r="805">
      <c r="A805" s="158" t="n"/>
      <c r="B805" s="158" t="n">
        <v>4101090</v>
      </c>
      <c r="C805" s="158" t="inlineStr">
        <is>
          <t>SS-45</t>
        </is>
      </c>
      <c r="D805" s="158" t="inlineStr">
        <is>
          <t>松井,山川本社在庫(SS5と混載)</t>
        </is>
      </c>
      <c r="E805" s="158" t="inlineStr">
        <is>
          <t>＊＊2023.6.1時点どこかで削除</t>
        </is>
      </c>
      <c r="F805" s="158" t="inlineStr">
        <is>
          <t>削除したら諸口となる</t>
        </is>
      </c>
      <c r="G805" s="158" t="n"/>
      <c r="H805" s="158" t="n"/>
      <c r="I805" s="158" t="n">
        <v>4</v>
      </c>
      <c r="J805" s="158" t="inlineStr">
        <is>
          <t>副資材</t>
        </is>
      </c>
      <c r="K805" s="158" t="n">
        <v>0</v>
      </c>
      <c r="L805" s="158" t="n"/>
      <c r="M805" s="158" t="n">
        <v>0</v>
      </c>
      <c r="N805" s="158" t="n"/>
      <c r="O805" s="158" t="n"/>
      <c r="P805" s="158" t="n">
        <v>2</v>
      </c>
      <c r="Q805" s="158" t="n">
        <v>0</v>
      </c>
      <c r="R805" s="158" t="n">
        <v>3</v>
      </c>
      <c r="S805" s="158" t="inlineStr">
        <is>
          <t>四捨五入</t>
        </is>
      </c>
      <c r="T805" s="158" t="n">
        <v>1</v>
      </c>
      <c r="U805" s="158" t="inlineStr">
        <is>
          <t xml:space="preserve">  一円未満</t>
        </is>
      </c>
      <c r="V805" s="158" t="n">
        <v>3</v>
      </c>
      <c r="W805" s="158" t="inlineStr">
        <is>
          <t>四捨五入</t>
        </is>
      </c>
      <c r="X805" s="158" t="n">
        <v>0</v>
      </c>
      <c r="Y805" s="158" t="n">
        <v>0</v>
      </c>
      <c r="Z805" s="158" t="n">
        <v>13.5</v>
      </c>
    </row>
    <row r="806">
      <c r="A806" s="158" t="n"/>
      <c r="B806" s="158" t="n">
        <v>4101091</v>
      </c>
      <c r="C806" s="158" t="inlineStr">
        <is>
          <t>SS-45</t>
        </is>
      </c>
      <c r="D806" s="158" t="inlineStr">
        <is>
          <t>三輪用（在庫2t：＠13.5）</t>
        </is>
      </c>
      <c r="E806" s="158" t="n"/>
      <c r="F806" s="158" t="n"/>
      <c r="G806" s="158" t="n"/>
      <c r="H806" s="158" t="n"/>
      <c r="I806" s="158" t="n">
        <v>4</v>
      </c>
      <c r="J806" s="158" t="inlineStr">
        <is>
          <t>副資材</t>
        </is>
      </c>
      <c r="K806" s="158" t="n">
        <v>0</v>
      </c>
      <c r="L806" s="158" t="n"/>
      <c r="M806" s="158" t="n">
        <v>0</v>
      </c>
      <c r="N806" s="158" t="n"/>
      <c r="O806" s="158" t="n"/>
      <c r="P806" s="158" t="n">
        <v>1</v>
      </c>
      <c r="Q806" s="158" t="n">
        <v>0</v>
      </c>
      <c r="R806" s="158" t="n">
        <v>3</v>
      </c>
      <c r="S806" s="158" t="inlineStr">
        <is>
          <t>四捨五入</t>
        </is>
      </c>
      <c r="T806" s="158" t="n">
        <v>1</v>
      </c>
      <c r="U806" s="158" t="inlineStr">
        <is>
          <t xml:space="preserve">  一円未満</t>
        </is>
      </c>
      <c r="V806" s="158" t="n">
        <v>3</v>
      </c>
      <c r="W806" s="158" t="inlineStr">
        <is>
          <t>四捨五入</t>
        </is>
      </c>
      <c r="X806" s="158" t="n">
        <v>0</v>
      </c>
      <c r="Y806" s="158" t="n">
        <v>0</v>
      </c>
      <c r="Z806" s="158" t="n">
        <v>17</v>
      </c>
    </row>
    <row r="807">
      <c r="A807" s="158" t="n"/>
      <c r="B807" s="158" t="n">
        <v>4101100</v>
      </c>
      <c r="C807" s="158" t="inlineStr">
        <is>
          <t>中山2号(F)</t>
        </is>
      </c>
      <c r="D807" s="158" t="inlineStr">
        <is>
          <t>マルゼン仕入、泉</t>
        </is>
      </c>
      <c r="E807" s="158" t="inlineStr">
        <is>
          <t>自社便　＊注文後、納期調整</t>
        </is>
      </c>
      <c r="F807" s="158" t="n"/>
      <c r="G807" s="158" t="n"/>
      <c r="H807" s="158" t="n"/>
      <c r="I807" s="158" t="n">
        <v>4</v>
      </c>
      <c r="J807" s="158" t="inlineStr">
        <is>
          <t>副資材</t>
        </is>
      </c>
      <c r="K807" s="158" t="n">
        <v>0</v>
      </c>
      <c r="L807" s="158" t="n"/>
      <c r="M807" s="158" t="n">
        <v>0</v>
      </c>
      <c r="N807" s="158" t="n"/>
      <c r="O807" s="158" t="n"/>
      <c r="P807" s="158" t="n">
        <v>2</v>
      </c>
      <c r="Q807" s="158" t="n">
        <v>0</v>
      </c>
      <c r="R807" s="158" t="n">
        <v>3</v>
      </c>
      <c r="S807" s="158" t="inlineStr">
        <is>
          <t>四捨五入</t>
        </is>
      </c>
      <c r="T807" s="158" t="n">
        <v>1</v>
      </c>
      <c r="U807" s="158" t="inlineStr">
        <is>
          <t xml:space="preserve">  一円未満</t>
        </is>
      </c>
      <c r="V807" s="158" t="n">
        <v>3</v>
      </c>
      <c r="W807" s="158" t="inlineStr">
        <is>
          <t>四捨五入</t>
        </is>
      </c>
      <c r="X807" s="158" t="n">
        <v>0</v>
      </c>
      <c r="Y807" s="158" t="n">
        <v>0</v>
      </c>
      <c r="Z807" s="158" t="n">
        <v>15.5</v>
      </c>
    </row>
    <row r="808">
      <c r="A808" s="158" t="n"/>
      <c r="B808" s="158" t="n">
        <v>4101110</v>
      </c>
      <c r="C808" s="158" t="inlineStr">
        <is>
          <t>NE-6</t>
        </is>
      </c>
      <c r="D808" s="158" t="inlineStr">
        <is>
          <t>山川仕入、イタニ</t>
        </is>
      </c>
      <c r="E808" s="158" t="inlineStr">
        <is>
          <t>＊直送:イタニ</t>
        </is>
      </c>
      <c r="F808" s="158" t="n"/>
      <c r="G808" s="158" t="n"/>
      <c r="H808" s="158" t="n"/>
      <c r="I808" s="158" t="n">
        <v>4</v>
      </c>
      <c r="J808" s="158" t="inlineStr">
        <is>
          <t>副資材</t>
        </is>
      </c>
      <c r="K808" s="158" t="n">
        <v>0</v>
      </c>
      <c r="L808" s="158" t="n"/>
      <c r="M808" s="158" t="n">
        <v>0</v>
      </c>
      <c r="N808" s="158" t="n"/>
      <c r="O808" s="158" t="n"/>
      <c r="P808" s="158" t="n">
        <v>2</v>
      </c>
      <c r="Q808" s="158" t="n">
        <v>0</v>
      </c>
      <c r="R808" s="158" t="n">
        <v>3</v>
      </c>
      <c r="S808" s="158" t="inlineStr">
        <is>
          <t>四捨五入</t>
        </is>
      </c>
      <c r="T808" s="158" t="n">
        <v>1</v>
      </c>
      <c r="U808" s="158" t="inlineStr">
        <is>
          <t xml:space="preserve">  一円未満</t>
        </is>
      </c>
      <c r="V808" s="158" t="n">
        <v>3</v>
      </c>
      <c r="W808" s="158" t="inlineStr">
        <is>
          <t>四捨五入</t>
        </is>
      </c>
      <c r="X808" s="158" t="n">
        <v>0</v>
      </c>
      <c r="Y808" s="158" t="n">
        <v>0</v>
      </c>
      <c r="Z808" s="158" t="n">
        <v>19</v>
      </c>
    </row>
    <row r="809">
      <c r="A809" s="158" t="n"/>
      <c r="B809" s="158" t="n">
        <v>4101210</v>
      </c>
      <c r="C809" s="158" t="inlineStr">
        <is>
          <t>三栄シリカサンド６号</t>
        </is>
      </c>
      <c r="D809" s="158" t="inlineStr">
        <is>
          <t>倉庫11</t>
        </is>
      </c>
      <c r="E809" s="158" t="n"/>
      <c r="F809" s="158" t="n"/>
      <c r="G809" s="158" t="n"/>
      <c r="H809" s="158" t="n"/>
      <c r="I809" s="158" t="n">
        <v>4</v>
      </c>
      <c r="J809" s="158" t="inlineStr">
        <is>
          <t>副資材</t>
        </is>
      </c>
      <c r="K809" s="158" t="n">
        <v>0</v>
      </c>
      <c r="L809" s="158" t="n"/>
      <c r="M809" s="158" t="n">
        <v>0</v>
      </c>
      <c r="N809" s="158" t="n"/>
      <c r="O809" s="158" t="n"/>
      <c r="P809" s="158" t="n">
        <v>2</v>
      </c>
      <c r="Q809" s="158" t="n">
        <v>0</v>
      </c>
      <c r="R809" s="158" t="n">
        <v>3</v>
      </c>
      <c r="S809" s="158" t="inlineStr">
        <is>
          <t>四捨五入</t>
        </is>
      </c>
      <c r="T809" s="158" t="n">
        <v>1</v>
      </c>
      <c r="U809" s="158" t="inlineStr">
        <is>
          <t xml:space="preserve">  一円未満</t>
        </is>
      </c>
      <c r="V809" s="158" t="n">
        <v>3</v>
      </c>
      <c r="W809" s="158" t="inlineStr">
        <is>
          <t>四捨五入</t>
        </is>
      </c>
      <c r="X809" s="158" t="n">
        <v>0</v>
      </c>
      <c r="Y809" s="158" t="n">
        <v>0</v>
      </c>
      <c r="Z809" s="158" t="n">
        <v>9.800000000000001</v>
      </c>
    </row>
    <row r="810">
      <c r="A810" s="158" t="n"/>
      <c r="B810" s="158" t="n">
        <v>4101220</v>
      </c>
      <c r="C810" s="158" t="inlineStr">
        <is>
          <t>三栄シリカサンド７号</t>
        </is>
      </c>
      <c r="D810" s="158" t="inlineStr">
        <is>
          <t>倉庫11</t>
        </is>
      </c>
      <c r="E810" s="158" t="n"/>
      <c r="F810" s="158" t="n"/>
      <c r="G810" s="158" t="n"/>
      <c r="H810" s="158" t="n"/>
      <c r="I810" s="158" t="n">
        <v>4</v>
      </c>
      <c r="J810" s="158" t="inlineStr">
        <is>
          <t>副資材</t>
        </is>
      </c>
      <c r="K810" s="158" t="n">
        <v>0</v>
      </c>
      <c r="L810" s="158" t="n"/>
      <c r="M810" s="158" t="n">
        <v>0</v>
      </c>
      <c r="N810" s="158" t="n"/>
      <c r="O810" s="158" t="n"/>
      <c r="P810" s="158" t="n">
        <v>2</v>
      </c>
      <c r="Q810" s="158" t="n">
        <v>0</v>
      </c>
      <c r="R810" s="158" t="n">
        <v>3</v>
      </c>
      <c r="S810" s="158" t="inlineStr">
        <is>
          <t>四捨五入</t>
        </is>
      </c>
      <c r="T810" s="158" t="n">
        <v>1</v>
      </c>
      <c r="U810" s="158" t="inlineStr">
        <is>
          <t xml:space="preserve">  一円未満</t>
        </is>
      </c>
      <c r="V810" s="158" t="n">
        <v>3</v>
      </c>
      <c r="W810" s="158" t="inlineStr">
        <is>
          <t>四捨五入</t>
        </is>
      </c>
      <c r="X810" s="158" t="n">
        <v>0</v>
      </c>
      <c r="Y810" s="158" t="n">
        <v>0</v>
      </c>
      <c r="Z810" s="158" t="n">
        <v>9</v>
      </c>
    </row>
    <row r="811">
      <c r="A811" s="158" t="n"/>
      <c r="B811" s="158" t="n">
        <v>4101310</v>
      </c>
      <c r="C811" s="158" t="inlineStr">
        <is>
          <t>新特2号</t>
        </is>
      </c>
      <c r="D811" s="158" t="n"/>
      <c r="E811" s="158" t="n"/>
      <c r="F811" s="158" t="n"/>
      <c r="G811" s="158" t="n"/>
      <c r="H811" s="158" t="n"/>
      <c r="I811" s="158" t="n">
        <v>4</v>
      </c>
      <c r="J811" s="158" t="inlineStr">
        <is>
          <t>副資材</t>
        </is>
      </c>
      <c r="K811" s="158" t="n">
        <v>0</v>
      </c>
      <c r="L811" s="158" t="n"/>
      <c r="M811" s="158" t="n">
        <v>0</v>
      </c>
      <c r="N811" s="158" t="n"/>
      <c r="O811" s="158" t="n"/>
      <c r="P811" s="158" t="n">
        <v>2</v>
      </c>
      <c r="Q811" s="158" t="n">
        <v>0</v>
      </c>
      <c r="R811" s="158" t="n">
        <v>3</v>
      </c>
      <c r="S811" s="158" t="inlineStr">
        <is>
          <t>四捨五入</t>
        </is>
      </c>
      <c r="T811" s="158" t="n">
        <v>1</v>
      </c>
      <c r="U811" s="158" t="inlineStr">
        <is>
          <t xml:space="preserve">  一円未満</t>
        </is>
      </c>
      <c r="V811" s="158" t="n">
        <v>3</v>
      </c>
      <c r="W811" s="158" t="inlineStr">
        <is>
          <t>四捨五入</t>
        </is>
      </c>
      <c r="X811" s="158" t="n">
        <v>0</v>
      </c>
      <c r="Y811" s="158" t="n">
        <v>0</v>
      </c>
      <c r="Z811" s="158" t="n">
        <v>9</v>
      </c>
    </row>
    <row r="812">
      <c r="A812" s="158" t="n"/>
      <c r="B812" s="158" t="n">
        <v>4101510</v>
      </c>
      <c r="C812" s="158" t="inlineStr">
        <is>
          <t>混練硅砂THE-60</t>
        </is>
      </c>
      <c r="D812" s="158" t="inlineStr">
        <is>
          <t>松阪,マルタ</t>
        </is>
      </c>
      <c r="E812" s="158" t="inlineStr">
        <is>
          <t>注文後、調整</t>
        </is>
      </c>
      <c r="F812" s="158" t="n"/>
      <c r="G812" s="158" t="n"/>
      <c r="H812" s="158" t="n"/>
      <c r="I812" s="158" t="n">
        <v>4</v>
      </c>
      <c r="J812" s="158" t="inlineStr">
        <is>
          <t>副資材</t>
        </is>
      </c>
      <c r="K812" s="158" t="n">
        <v>0</v>
      </c>
      <c r="L812" s="158" t="n"/>
      <c r="M812" s="158" t="n">
        <v>0</v>
      </c>
      <c r="N812" s="158" t="n"/>
      <c r="O812" s="158" t="n"/>
      <c r="P812" s="158" t="n">
        <v>2</v>
      </c>
      <c r="Q812" s="158" t="n">
        <v>0</v>
      </c>
      <c r="R812" s="158" t="n">
        <v>3</v>
      </c>
      <c r="S812" s="158" t="inlineStr">
        <is>
          <t>四捨五入</t>
        </is>
      </c>
      <c r="T812" s="158" t="n">
        <v>1</v>
      </c>
      <c r="U812" s="158" t="inlineStr">
        <is>
          <t xml:space="preserve">  一円未満</t>
        </is>
      </c>
      <c r="V812" s="158" t="n">
        <v>3</v>
      </c>
      <c r="W812" s="158" t="inlineStr">
        <is>
          <t>四捨五入</t>
        </is>
      </c>
      <c r="X812" s="158" t="n">
        <v>0</v>
      </c>
      <c r="Y812" s="158" t="n">
        <v>0</v>
      </c>
      <c r="Z812" s="158" t="n">
        <v>27.7</v>
      </c>
    </row>
    <row r="813">
      <c r="A813" s="158" t="n"/>
      <c r="B813" s="158" t="n">
        <v>4101520</v>
      </c>
      <c r="C813" s="158" t="inlineStr">
        <is>
          <t>混練硅砂M7-60S</t>
        </is>
      </c>
      <c r="D813" s="158" t="inlineStr">
        <is>
          <t>瓢屋仕入 上野港直送</t>
        </is>
      </c>
      <c r="E813" s="158" t="inlineStr">
        <is>
          <t>上野：港直送　＊場所確認</t>
        </is>
      </c>
      <c r="F813" s="158" t="n"/>
      <c r="G813" s="158" t="n"/>
      <c r="H813" s="158" t="n"/>
      <c r="I813" s="158" t="n">
        <v>4</v>
      </c>
      <c r="J813" s="158" t="inlineStr">
        <is>
          <t>副資材</t>
        </is>
      </c>
      <c r="K813" s="158" t="n">
        <v>0</v>
      </c>
      <c r="L813" s="158" t="n"/>
      <c r="M813" s="158" t="n">
        <v>0</v>
      </c>
      <c r="N813" s="158" t="n"/>
      <c r="O813" s="158" t="n"/>
      <c r="P813" s="158" t="n">
        <v>2</v>
      </c>
      <c r="Q813" s="158" t="n">
        <v>0</v>
      </c>
      <c r="R813" s="158" t="n">
        <v>3</v>
      </c>
      <c r="S813" s="158" t="inlineStr">
        <is>
          <t>四捨五入</t>
        </is>
      </c>
      <c r="T813" s="158" t="n">
        <v>1</v>
      </c>
      <c r="U813" s="158" t="inlineStr">
        <is>
          <t xml:space="preserve">  一円未満</t>
        </is>
      </c>
      <c r="V813" s="158" t="n">
        <v>3</v>
      </c>
      <c r="W813" s="158" t="inlineStr">
        <is>
          <t>四捨五入</t>
        </is>
      </c>
      <c r="X813" s="158" t="n">
        <v>0</v>
      </c>
      <c r="Y813" s="158" t="n">
        <v>0</v>
      </c>
      <c r="Z813" s="158" t="n">
        <v>36</v>
      </c>
    </row>
    <row r="814">
      <c r="A814" s="158" t="inlineStr">
        <is>
          <t>港10:00,15:00作業停止注意！</t>
        </is>
      </c>
      <c r="B814" s="158" t="n">
        <v>4101710</v>
      </c>
      <c r="C814" s="158" t="inlineStr">
        <is>
          <t>クロマイトサンド</t>
        </is>
      </c>
      <c r="D814" s="158" t="inlineStr">
        <is>
          <t>ﾄｳﾁｭｳ仕入、東洋</t>
        </is>
      </c>
      <c r="E814" s="158" t="inlineStr">
        <is>
          <t>自社便引取納入（在庫持たない）</t>
        </is>
      </c>
      <c r="F814" s="158" t="inlineStr">
        <is>
          <t>＊四日市港引取場所、引取納期</t>
        </is>
      </c>
      <c r="G814" s="158" t="n"/>
      <c r="H814" s="158" t="n"/>
      <c r="I814" s="158" t="n">
        <v>4</v>
      </c>
      <c r="J814" s="158" t="inlineStr">
        <is>
          <t>副資材</t>
        </is>
      </c>
      <c r="K814" s="158" t="n">
        <v>0</v>
      </c>
      <c r="L814" s="158" t="n"/>
      <c r="M814" s="158" t="n">
        <v>0</v>
      </c>
      <c r="N814" s="158" t="n"/>
      <c r="O814" s="158" t="n"/>
      <c r="P814" s="158" t="n">
        <v>2</v>
      </c>
      <c r="Q814" s="158" t="n">
        <v>0</v>
      </c>
      <c r="R814" s="158" t="n">
        <v>3</v>
      </c>
      <c r="S814" s="158" t="inlineStr">
        <is>
          <t>四捨五入</t>
        </is>
      </c>
      <c r="T814" s="158" t="n">
        <v>1</v>
      </c>
      <c r="U814" s="158" t="inlineStr">
        <is>
          <t xml:space="preserve">  一円未満</t>
        </is>
      </c>
      <c r="V814" s="158" t="n">
        <v>3</v>
      </c>
      <c r="W814" s="158" t="inlineStr">
        <is>
          <t>四捨五入</t>
        </is>
      </c>
      <c r="X814" s="158" t="n">
        <v>0</v>
      </c>
      <c r="Y814" s="158" t="n">
        <v>0</v>
      </c>
      <c r="Z814" s="158" t="n">
        <v>104</v>
      </c>
    </row>
    <row r="815">
      <c r="A815" s="158" t="n"/>
      <c r="B815" s="158" t="n">
        <v>4101730</v>
      </c>
      <c r="C815" s="158" t="inlineStr">
        <is>
          <t>ジルコンサンド</t>
        </is>
      </c>
      <c r="D815" s="158" t="n"/>
      <c r="E815" s="158" t="n"/>
      <c r="F815" s="158" t="n"/>
      <c r="G815" s="158" t="n"/>
      <c r="H815" s="158" t="n"/>
      <c r="I815" s="158" t="n">
        <v>4</v>
      </c>
      <c r="J815" s="158" t="inlineStr">
        <is>
          <t>副資材</t>
        </is>
      </c>
      <c r="K815" s="158" t="n">
        <v>0</v>
      </c>
      <c r="L815" s="158" t="n"/>
      <c r="M815" s="158" t="n">
        <v>0</v>
      </c>
      <c r="N815" s="158" t="n"/>
      <c r="O815" s="158" t="n"/>
      <c r="P815" s="158" t="n">
        <v>2</v>
      </c>
      <c r="Q815" s="158" t="n">
        <v>0</v>
      </c>
      <c r="R815" s="158" t="n">
        <v>3</v>
      </c>
      <c r="S815" s="158" t="inlineStr">
        <is>
          <t>四捨五入</t>
        </is>
      </c>
      <c r="T815" s="158" t="n">
        <v>1</v>
      </c>
      <c r="U815" s="158" t="inlineStr">
        <is>
          <t xml:space="preserve">  一円未満</t>
        </is>
      </c>
      <c r="V815" s="158" t="n">
        <v>3</v>
      </c>
      <c r="W815" s="158" t="inlineStr">
        <is>
          <t>四捨五入</t>
        </is>
      </c>
      <c r="X815" s="158" t="n">
        <v>0</v>
      </c>
      <c r="Y815" s="158" t="n">
        <v>0</v>
      </c>
      <c r="Z815" s="158" t="n">
        <v>289</v>
      </c>
    </row>
    <row r="816">
      <c r="A816" s="158" t="n"/>
      <c r="B816" s="158" t="n">
        <v>4101910</v>
      </c>
      <c r="C816" s="158" t="inlineStr">
        <is>
          <t>古砂</t>
        </is>
      </c>
      <c r="D816" s="158" t="n"/>
      <c r="E816" s="158" t="n"/>
      <c r="F816" s="158" t="n"/>
      <c r="G816" s="158" t="n"/>
      <c r="H816" s="158" t="n"/>
      <c r="I816" s="158" t="n">
        <v>4</v>
      </c>
      <c r="J816" s="158" t="inlineStr">
        <is>
          <t>副資材</t>
        </is>
      </c>
      <c r="K816" s="158" t="n">
        <v>0</v>
      </c>
      <c r="L816" s="158" t="n"/>
      <c r="M816" s="158" t="n">
        <v>0</v>
      </c>
      <c r="N816" s="158" t="n"/>
      <c r="O816" s="158" t="n"/>
      <c r="P816" s="158" t="n">
        <v>2</v>
      </c>
      <c r="Q816" s="158" t="n">
        <v>0</v>
      </c>
      <c r="R816" s="158" t="n">
        <v>3</v>
      </c>
      <c r="S816" s="158" t="inlineStr">
        <is>
          <t>四捨五入</t>
        </is>
      </c>
      <c r="T816" s="158" t="n">
        <v>1</v>
      </c>
      <c r="U816" s="158" t="inlineStr">
        <is>
          <t xml:space="preserve">  一円未満</t>
        </is>
      </c>
      <c r="V816" s="158" t="n">
        <v>3</v>
      </c>
      <c r="W816" s="158" t="inlineStr">
        <is>
          <t>四捨五入</t>
        </is>
      </c>
      <c r="X816" s="158" t="n">
        <v>0</v>
      </c>
      <c r="Y816" s="158" t="n">
        <v>0</v>
      </c>
      <c r="Z816" s="158" t="n">
        <v>0</v>
      </c>
    </row>
    <row r="817">
      <c r="A817" s="158" t="n"/>
      <c r="B817" s="158" t="n">
        <v>4102010</v>
      </c>
      <c r="C817" s="158" t="inlineStr">
        <is>
          <t>ボルクレーF</t>
        </is>
      </c>
      <c r="D817" s="158" t="inlineStr">
        <is>
          <t>中部ｺｰﾎﾟ,三輪用(為替適用)</t>
        </is>
      </c>
      <c r="E817" s="158" t="n"/>
      <c r="F817" s="158" t="n"/>
      <c r="G817" s="158" t="n"/>
      <c r="H817" s="158" t="n"/>
      <c r="I817" s="158" t="n">
        <v>4</v>
      </c>
      <c r="J817" s="158" t="inlineStr">
        <is>
          <t>副資材</t>
        </is>
      </c>
      <c r="K817" s="158" t="n">
        <v>0</v>
      </c>
      <c r="L817" s="158" t="n"/>
      <c r="M817" s="158" t="n">
        <v>0</v>
      </c>
      <c r="N817" s="158" t="n"/>
      <c r="O817" s="158" t="n"/>
      <c r="P817" s="158" t="n">
        <v>2</v>
      </c>
      <c r="Q817" s="158" t="n">
        <v>0</v>
      </c>
      <c r="R817" s="158" t="n">
        <v>3</v>
      </c>
      <c r="S817" s="158" t="inlineStr">
        <is>
          <t>四捨五入</t>
        </is>
      </c>
      <c r="T817" s="158" t="n">
        <v>1</v>
      </c>
      <c r="U817" s="158" t="inlineStr">
        <is>
          <t xml:space="preserve">  一円未満</t>
        </is>
      </c>
      <c r="V817" s="158" t="n">
        <v>3</v>
      </c>
      <c r="W817" s="158" t="inlineStr">
        <is>
          <t>四捨五入</t>
        </is>
      </c>
      <c r="X817" s="158" t="n">
        <v>0</v>
      </c>
      <c r="Y817" s="158" t="n">
        <v>0</v>
      </c>
      <c r="Z817" s="158" t="n">
        <v>71.40000000000001</v>
      </c>
    </row>
    <row r="818">
      <c r="A818" s="158" t="n"/>
      <c r="B818" s="158" t="n">
        <v>4102011</v>
      </c>
      <c r="C818" s="158" t="inlineStr">
        <is>
          <t>ボルクレーF</t>
        </is>
      </c>
      <c r="D818" s="158" t="inlineStr">
        <is>
          <t>安永向け単価（為替未適用）</t>
        </is>
      </c>
      <c r="E818" s="158" t="inlineStr">
        <is>
          <t>＊安永運輸便:安永1lot5t？</t>
        </is>
      </c>
      <c r="F818" s="158" t="inlineStr">
        <is>
          <t>安永運輸1lot10t引取(納入は1lot</t>
        </is>
      </c>
      <c r="G818" s="158" t="n"/>
      <c r="H818" s="158" t="n"/>
      <c r="I818" s="158" t="n">
        <v>4</v>
      </c>
      <c r="J818" s="158" t="inlineStr">
        <is>
          <t>副資材</t>
        </is>
      </c>
      <c r="K818" s="158" t="n">
        <v>0</v>
      </c>
      <c r="L818" s="158" t="n"/>
      <c r="M818" s="158" t="n">
        <v>0</v>
      </c>
      <c r="N818" s="158" t="n"/>
      <c r="O818" s="158" t="n"/>
      <c r="P818" s="158" t="n">
        <v>2</v>
      </c>
      <c r="Q818" s="158" t="n">
        <v>0</v>
      </c>
      <c r="R818" s="158" t="n">
        <v>3</v>
      </c>
      <c r="S818" s="158" t="inlineStr">
        <is>
          <t>四捨五入</t>
        </is>
      </c>
      <c r="T818" s="158" t="n">
        <v>1</v>
      </c>
      <c r="U818" s="158" t="inlineStr">
        <is>
          <t xml:space="preserve">  一円未満</t>
        </is>
      </c>
      <c r="V818" s="158" t="n">
        <v>3</v>
      </c>
      <c r="W818" s="158" t="inlineStr">
        <is>
          <t>四捨五入</t>
        </is>
      </c>
      <c r="X818" s="158" t="n">
        <v>0</v>
      </c>
      <c r="Y818" s="158" t="n">
        <v>0</v>
      </c>
      <c r="Z818" s="158" t="n">
        <v>58.8</v>
      </c>
    </row>
    <row r="819">
      <c r="A819" s="158" t="n"/>
      <c r="B819" s="158" t="n">
        <v>4102012</v>
      </c>
      <c r="C819" s="158" t="inlineStr">
        <is>
          <t>ボルクレーF</t>
        </is>
      </c>
      <c r="D819" s="158" t="inlineStr">
        <is>
          <t>ｶﾈｿｳ1lot12t(安永運輸)</t>
        </is>
      </c>
      <c r="E819" s="158" t="n"/>
      <c r="F819" s="158" t="n"/>
      <c r="G819" s="158" t="n"/>
      <c r="H819" s="158" t="n"/>
      <c r="I819" s="158" t="n">
        <v>4</v>
      </c>
      <c r="J819" s="158" t="inlineStr">
        <is>
          <t>副資材</t>
        </is>
      </c>
      <c r="K819" s="158" t="n">
        <v>0</v>
      </c>
      <c r="L819" s="158" t="n"/>
      <c r="M819" s="158" t="n">
        <v>0</v>
      </c>
      <c r="N819" s="158" t="n"/>
      <c r="O819" s="158" t="n"/>
      <c r="P819" s="158" t="n">
        <v>2</v>
      </c>
      <c r="Q819" s="158" t="n">
        <v>0</v>
      </c>
      <c r="R819" s="158" t="n">
        <v>3</v>
      </c>
      <c r="S819" s="158" t="inlineStr">
        <is>
          <t>四捨五入</t>
        </is>
      </c>
      <c r="T819" s="158" t="n">
        <v>1</v>
      </c>
      <c r="U819" s="158" t="inlineStr">
        <is>
          <t xml:space="preserve">  一円未満</t>
        </is>
      </c>
      <c r="V819" s="158" t="n">
        <v>3</v>
      </c>
      <c r="W819" s="158" t="inlineStr">
        <is>
          <t>四捨五入</t>
        </is>
      </c>
      <c r="X819" s="158" t="n">
        <v>0</v>
      </c>
      <c r="Y819" s="158" t="n">
        <v>0</v>
      </c>
      <c r="Z819" s="158" t="n">
        <v>71.40000000000001</v>
      </c>
    </row>
    <row r="820">
      <c r="A820" s="158" t="n"/>
      <c r="B820" s="158" t="n">
        <v>4102013</v>
      </c>
      <c r="C820" s="158" t="inlineStr">
        <is>
          <t>ボルクレー紙</t>
        </is>
      </c>
      <c r="D820" s="158" t="n"/>
      <c r="E820" s="158" t="n"/>
      <c r="F820" s="158" t="n"/>
      <c r="G820" s="158" t="n"/>
      <c r="H820" s="158" t="n"/>
      <c r="I820" s="158" t="n">
        <v>4</v>
      </c>
      <c r="J820" s="158" t="inlineStr">
        <is>
          <t>副資材</t>
        </is>
      </c>
      <c r="K820" s="158" t="n">
        <v>0</v>
      </c>
      <c r="L820" s="158" t="n"/>
      <c r="M820" s="158" t="n">
        <v>0</v>
      </c>
      <c r="N820" s="158" t="n"/>
      <c r="O820" s="158" t="n"/>
      <c r="P820" s="158" t="n">
        <v>2</v>
      </c>
      <c r="Q820" s="158" t="n">
        <v>1</v>
      </c>
      <c r="R820" s="158" t="n">
        <v>3</v>
      </c>
      <c r="S820" s="158" t="inlineStr">
        <is>
          <t>四捨五入</t>
        </is>
      </c>
      <c r="T820" s="158" t="n">
        <v>1</v>
      </c>
      <c r="U820" s="158" t="inlineStr">
        <is>
          <t xml:space="preserve">  一円未満</t>
        </is>
      </c>
      <c r="V820" s="158" t="n">
        <v>3</v>
      </c>
      <c r="W820" s="158" t="inlineStr">
        <is>
          <t>四捨五入</t>
        </is>
      </c>
      <c r="X820" s="158" t="n">
        <v>0</v>
      </c>
      <c r="Y820" s="158" t="n">
        <v>0</v>
      </c>
      <c r="Z820" s="158" t="n">
        <v>158</v>
      </c>
    </row>
    <row r="821">
      <c r="A821" s="158" t="n"/>
      <c r="B821" s="158" t="n">
        <v>4102050</v>
      </c>
      <c r="C821" s="158" t="inlineStr">
        <is>
          <t>クニボンドM7-K10</t>
        </is>
      </c>
      <c r="D821" s="158" t="inlineStr">
        <is>
          <t>松阪 直送便 2208仕入53.6</t>
        </is>
      </c>
      <c r="E821" s="158" t="inlineStr">
        <is>
          <t>直送:松阪1lot13t</t>
        </is>
      </c>
      <c r="F821" s="158" t="n"/>
      <c r="G821" s="158" t="n"/>
      <c r="H821" s="158" t="n"/>
      <c r="I821" s="158" t="n">
        <v>4</v>
      </c>
      <c r="J821" s="158" t="inlineStr">
        <is>
          <t>副資材</t>
        </is>
      </c>
      <c r="K821" s="158" t="n">
        <v>0</v>
      </c>
      <c r="L821" s="158" t="n"/>
      <c r="M821" s="158" t="n">
        <v>0</v>
      </c>
      <c r="N821" s="158" t="n"/>
      <c r="O821" s="158" t="n"/>
      <c r="P821" s="158" t="n">
        <v>2</v>
      </c>
      <c r="Q821" s="158" t="n">
        <v>0</v>
      </c>
      <c r="R821" s="158" t="n">
        <v>3</v>
      </c>
      <c r="S821" s="158" t="inlineStr">
        <is>
          <t>四捨五入</t>
        </is>
      </c>
      <c r="T821" s="158" t="n">
        <v>1</v>
      </c>
      <c r="U821" s="158" t="inlineStr">
        <is>
          <t xml:space="preserve">  一円未満</t>
        </is>
      </c>
      <c r="V821" s="158" t="n">
        <v>3</v>
      </c>
      <c r="W821" s="158" t="inlineStr">
        <is>
          <t>四捨五入</t>
        </is>
      </c>
      <c r="X821" s="158" t="n">
        <v>0</v>
      </c>
      <c r="Y821" s="158" t="n">
        <v>0</v>
      </c>
      <c r="Z821" s="158" t="n">
        <v>47.5</v>
      </c>
    </row>
    <row r="822">
      <c r="A822" s="158" t="inlineStr">
        <is>
          <t>1lot13tをイタニ/松阪で分ける</t>
        </is>
      </c>
      <c r="B822" s="158" t="n">
        <v>4102051</v>
      </c>
      <c r="C822" s="158" t="inlineStr">
        <is>
          <t>クニボンドM7-K10</t>
        </is>
      </c>
      <c r="D822" s="158" t="inlineStr">
        <is>
          <t>2カ所下し(松阪,ｲﾀﾆ)2208仕入54</t>
        </is>
      </c>
      <c r="E822" s="158" t="inlineStr">
        <is>
          <t>直送:松阪1lot12t以下</t>
        </is>
      </c>
      <c r="F822" s="158" t="inlineStr">
        <is>
          <t>自社便:ｲﾀﾆ分在庫（本社）注意</t>
        </is>
      </c>
      <c r="G822" s="158" t="n"/>
      <c r="H822" s="158" t="n"/>
      <c r="I822" s="158" t="n">
        <v>4</v>
      </c>
      <c r="J822" s="158" t="inlineStr">
        <is>
          <t>副資材</t>
        </is>
      </c>
      <c r="K822" s="158" t="n">
        <v>0</v>
      </c>
      <c r="L822" s="158" t="n"/>
      <c r="M822" s="158" t="n">
        <v>0</v>
      </c>
      <c r="N822" s="158" t="n"/>
      <c r="O822" s="158" t="n"/>
      <c r="P822" s="158" t="n">
        <v>1</v>
      </c>
      <c r="Q822" s="158" t="n">
        <v>0</v>
      </c>
      <c r="R822" s="158" t="n">
        <v>3</v>
      </c>
      <c r="S822" s="158" t="inlineStr">
        <is>
          <t>四捨五入</t>
        </is>
      </c>
      <c r="T822" s="158" t="n">
        <v>1</v>
      </c>
      <c r="U822" s="158" t="inlineStr">
        <is>
          <t xml:space="preserve">  一円未満</t>
        </is>
      </c>
      <c r="V822" s="158" t="n">
        <v>3</v>
      </c>
      <c r="W822" s="158" t="inlineStr">
        <is>
          <t>四捨五入</t>
        </is>
      </c>
      <c r="X822" s="158" t="n">
        <v>0</v>
      </c>
      <c r="Y822" s="158" t="n">
        <v>0</v>
      </c>
      <c r="Z822" s="158" t="n">
        <v>54</v>
      </c>
    </row>
    <row r="823">
      <c r="A823" s="158" t="n"/>
      <c r="B823" s="158" t="n">
        <v>4102070</v>
      </c>
      <c r="C823" s="158" t="inlineStr">
        <is>
          <t>ネオクニボンドNKB-K10</t>
        </is>
      </c>
      <c r="D823" s="158" t="inlineStr">
        <is>
          <t>リクシル彦根向け</t>
        </is>
      </c>
      <c r="E823" s="158" t="n"/>
      <c r="F823" s="158" t="n"/>
      <c r="G823" s="158" t="n"/>
      <c r="H823" s="158" t="n"/>
      <c r="I823" s="158" t="n">
        <v>4</v>
      </c>
      <c r="J823" s="158" t="inlineStr">
        <is>
          <t>副資材</t>
        </is>
      </c>
      <c r="K823" s="158" t="n">
        <v>0</v>
      </c>
      <c r="L823" s="158" t="n"/>
      <c r="M823" s="158" t="n">
        <v>0</v>
      </c>
      <c r="N823" s="158" t="n"/>
      <c r="O823" s="158" t="n"/>
      <c r="P823" s="158" t="n">
        <v>2</v>
      </c>
      <c r="Q823" s="158" t="n">
        <v>0</v>
      </c>
      <c r="R823" s="158" t="n">
        <v>3</v>
      </c>
      <c r="S823" s="158" t="inlineStr">
        <is>
          <t>四捨五入</t>
        </is>
      </c>
      <c r="T823" s="158" t="n">
        <v>1</v>
      </c>
      <c r="U823" s="158" t="inlineStr">
        <is>
          <t xml:space="preserve">  一円未満</t>
        </is>
      </c>
      <c r="V823" s="158" t="n">
        <v>3</v>
      </c>
      <c r="W823" s="158" t="inlineStr">
        <is>
          <t>四捨五入</t>
        </is>
      </c>
      <c r="X823" s="158" t="n">
        <v>0</v>
      </c>
      <c r="Y823" s="158" t="n">
        <v>0</v>
      </c>
      <c r="Z823" s="158" t="n">
        <v>46.25</v>
      </c>
    </row>
    <row r="824">
      <c r="A824" s="158" t="n"/>
      <c r="B824" s="158" t="n">
        <v>4102110</v>
      </c>
      <c r="C824" s="158" t="inlineStr">
        <is>
          <t>キャストボンド</t>
        </is>
      </c>
      <c r="D824" s="158" t="n"/>
      <c r="E824" s="158" t="n"/>
      <c r="F824" s="158" t="n"/>
      <c r="G824" s="158" t="n"/>
      <c r="H824" s="158" t="n"/>
      <c r="I824" s="158" t="n">
        <v>4</v>
      </c>
      <c r="J824" s="158" t="inlineStr">
        <is>
          <t>副資材</t>
        </is>
      </c>
      <c r="K824" s="158" t="n">
        <v>0</v>
      </c>
      <c r="L824" s="158" t="n"/>
      <c r="M824" s="158" t="n">
        <v>0</v>
      </c>
      <c r="N824" s="158" t="n"/>
      <c r="O824" s="158" t="n"/>
      <c r="P824" s="158" t="n">
        <v>2</v>
      </c>
      <c r="Q824" s="158" t="n">
        <v>0</v>
      </c>
      <c r="R824" s="158" t="n">
        <v>3</v>
      </c>
      <c r="S824" s="158" t="inlineStr">
        <is>
          <t>四捨五入</t>
        </is>
      </c>
      <c r="T824" s="158" t="n">
        <v>1</v>
      </c>
      <c r="U824" s="158" t="inlineStr">
        <is>
          <t xml:space="preserve">  一円未満</t>
        </is>
      </c>
      <c r="V824" s="158" t="n">
        <v>3</v>
      </c>
      <c r="W824" s="158" t="inlineStr">
        <is>
          <t>四捨五入</t>
        </is>
      </c>
      <c r="X824" s="158" t="n">
        <v>0</v>
      </c>
      <c r="Y824" s="158" t="n">
        <v>0</v>
      </c>
      <c r="Z824" s="158" t="n">
        <v>0</v>
      </c>
    </row>
    <row r="825">
      <c r="A825" s="158" t="n"/>
      <c r="B825" s="158" t="n">
        <v>4102111</v>
      </c>
      <c r="C825" s="158" t="inlineStr">
        <is>
          <t>キャストボンドF</t>
        </is>
      </c>
      <c r="D825" s="158" t="inlineStr">
        <is>
          <t>先方車運賃込み＠44.5</t>
        </is>
      </c>
      <c r="E825" s="158" t="n"/>
      <c r="F825" s="158" t="n"/>
      <c r="G825" s="158" t="n"/>
      <c r="H825" s="158" t="n"/>
      <c r="I825" s="158" t="n">
        <v>4</v>
      </c>
      <c r="J825" s="158" t="inlineStr">
        <is>
          <t>副資材</t>
        </is>
      </c>
      <c r="K825" s="158" t="n">
        <v>0</v>
      </c>
      <c r="L825" s="158" t="n"/>
      <c r="M825" s="158" t="n">
        <v>0</v>
      </c>
      <c r="N825" s="158" t="n"/>
      <c r="O825" s="158" t="n"/>
      <c r="P825" s="158" t="n">
        <v>2</v>
      </c>
      <c r="Q825" s="158" t="n">
        <v>0</v>
      </c>
      <c r="R825" s="158" t="n">
        <v>3</v>
      </c>
      <c r="S825" s="158" t="inlineStr">
        <is>
          <t>四捨五入</t>
        </is>
      </c>
      <c r="T825" s="158" t="n">
        <v>1</v>
      </c>
      <c r="U825" s="158" t="inlineStr">
        <is>
          <t xml:space="preserve">  一円未満</t>
        </is>
      </c>
      <c r="V825" s="158" t="n">
        <v>3</v>
      </c>
      <c r="W825" s="158" t="inlineStr">
        <is>
          <t>四捨五入</t>
        </is>
      </c>
      <c r="X825" s="158" t="n">
        <v>0</v>
      </c>
      <c r="Y825" s="158" t="n">
        <v>0</v>
      </c>
      <c r="Z825" s="158" t="n">
        <v>42</v>
      </c>
    </row>
    <row r="826">
      <c r="A826" s="158" t="n"/>
      <c r="B826" s="158" t="n">
        <v>4102210</v>
      </c>
      <c r="C826" s="158" t="inlineStr">
        <is>
          <t>キャストワン</t>
        </is>
      </c>
      <c r="D826" s="158" t="inlineStr">
        <is>
          <t>10t先方車運賃2万（緊急在庫4t）</t>
        </is>
      </c>
      <c r="E826" s="158" t="n"/>
      <c r="F826" s="158" t="n"/>
      <c r="G826" s="158" t="n"/>
      <c r="H826" s="158" t="n"/>
      <c r="I826" s="158" t="n">
        <v>4</v>
      </c>
      <c r="J826" s="158" t="inlineStr">
        <is>
          <t>副資材</t>
        </is>
      </c>
      <c r="K826" s="158" t="n">
        <v>0</v>
      </c>
      <c r="L826" s="158" t="n"/>
      <c r="M826" s="158" t="n">
        <v>0</v>
      </c>
      <c r="N826" s="158" t="n"/>
      <c r="O826" s="158" t="n"/>
      <c r="P826" s="158" t="n">
        <v>2</v>
      </c>
      <c r="Q826" s="158" t="n">
        <v>0</v>
      </c>
      <c r="R826" s="158" t="n">
        <v>3</v>
      </c>
      <c r="S826" s="158" t="inlineStr">
        <is>
          <t>四捨五入</t>
        </is>
      </c>
      <c r="T826" s="158" t="n">
        <v>1</v>
      </c>
      <c r="U826" s="158" t="inlineStr">
        <is>
          <t xml:space="preserve">  一円未満</t>
        </is>
      </c>
      <c r="V826" s="158" t="n">
        <v>3</v>
      </c>
      <c r="W826" s="158" t="inlineStr">
        <is>
          <t>四捨五入</t>
        </is>
      </c>
      <c r="X826" s="158" t="n">
        <v>0</v>
      </c>
      <c r="Y826" s="158" t="n">
        <v>0</v>
      </c>
      <c r="Z826" s="158" t="n">
        <v>42</v>
      </c>
    </row>
    <row r="827">
      <c r="A827" s="158" t="n"/>
      <c r="B827" s="158" t="n">
        <v>4103009</v>
      </c>
      <c r="C827" s="158" t="inlineStr">
        <is>
          <t>シーコール（紙）</t>
        </is>
      </c>
      <c r="D827" s="158" t="n"/>
      <c r="E827" s="158" t="n"/>
      <c r="F827" s="158" t="n"/>
      <c r="G827" s="158" t="n"/>
      <c r="H827" s="158" t="n"/>
      <c r="I827" s="158" t="n">
        <v>4</v>
      </c>
      <c r="J827" s="158" t="inlineStr">
        <is>
          <t>副資材</t>
        </is>
      </c>
      <c r="K827" s="158" t="n">
        <v>0</v>
      </c>
      <c r="L827" s="158" t="n"/>
      <c r="M827" s="158" t="n">
        <v>0</v>
      </c>
      <c r="N827" s="158" t="n"/>
      <c r="O827" s="158" t="n"/>
      <c r="P827" s="158" t="n">
        <v>2</v>
      </c>
      <c r="Q827" s="158" t="n">
        <v>0</v>
      </c>
      <c r="R827" s="158" t="n">
        <v>3</v>
      </c>
      <c r="S827" s="158" t="inlineStr">
        <is>
          <t>四捨五入</t>
        </is>
      </c>
      <c r="T827" s="158" t="n">
        <v>1</v>
      </c>
      <c r="U827" s="158" t="inlineStr">
        <is>
          <t xml:space="preserve">  一円未満</t>
        </is>
      </c>
      <c r="V827" s="158" t="n">
        <v>3</v>
      </c>
      <c r="W827" s="158" t="inlineStr">
        <is>
          <t>四捨五入</t>
        </is>
      </c>
      <c r="X827" s="158" t="n">
        <v>0</v>
      </c>
      <c r="Y827" s="158" t="n">
        <v>0</v>
      </c>
      <c r="Z827" s="158" t="n">
        <v>47.93</v>
      </c>
    </row>
    <row r="828">
      <c r="A828" s="158" t="n"/>
      <c r="B828" s="158" t="n">
        <v>4103010</v>
      </c>
      <c r="C828" s="158" t="inlineStr">
        <is>
          <t>シーコール8紙</t>
        </is>
      </c>
      <c r="D828" s="158" t="inlineStr">
        <is>
          <t>旭仕入(紙袋), 区分：ｶﾈｿｳ</t>
        </is>
      </c>
      <c r="E828" s="158" t="inlineStr">
        <is>
          <t>自社便:福西(1lot400k)</t>
        </is>
      </c>
      <c r="F828" s="158" t="inlineStr">
        <is>
          <t>ｶｰﾎﾞﾈｯﾄ特粉と合計3t由原引取</t>
        </is>
      </c>
      <c r="G828" s="158" t="n"/>
      <c r="H828" s="158" t="n"/>
      <c r="I828" s="158" t="n">
        <v>4</v>
      </c>
      <c r="J828" s="158" t="inlineStr">
        <is>
          <t>副資材</t>
        </is>
      </c>
      <c r="K828" s="158" t="n">
        <v>0</v>
      </c>
      <c r="L828" s="158" t="n"/>
      <c r="M828" s="158" t="n">
        <v>0</v>
      </c>
      <c r="N828" s="158" t="n"/>
      <c r="O828" s="158" t="n"/>
      <c r="P828" s="158" t="n">
        <v>2</v>
      </c>
      <c r="Q828" s="158" t="n">
        <v>0</v>
      </c>
      <c r="R828" s="158" t="n">
        <v>3</v>
      </c>
      <c r="S828" s="158" t="inlineStr">
        <is>
          <t>四捨五入</t>
        </is>
      </c>
      <c r="T828" s="158" t="n">
        <v>1</v>
      </c>
      <c r="U828" s="158" t="inlineStr">
        <is>
          <t xml:space="preserve">  一円未満</t>
        </is>
      </c>
      <c r="V828" s="158" t="n">
        <v>3</v>
      </c>
      <c r="W828" s="158" t="inlineStr">
        <is>
          <t>四捨五入</t>
        </is>
      </c>
      <c r="X828" s="158" t="n">
        <v>0</v>
      </c>
      <c r="Y828" s="158" t="n">
        <v>0</v>
      </c>
      <c r="Z828" s="158" t="n">
        <v>97</v>
      </c>
    </row>
    <row r="829">
      <c r="A829" s="158" t="n"/>
      <c r="B829" s="158" t="n">
        <v>4103011</v>
      </c>
      <c r="C829" s="158" t="inlineStr">
        <is>
          <t>シーコール8F</t>
        </is>
      </c>
      <c r="D829" s="158" t="inlineStr">
        <is>
          <t>旭仕入(ﾌﾚｺﾝ), 区分：安永</t>
        </is>
      </c>
      <c r="E829" s="158" t="inlineStr">
        <is>
          <t>ｶｶﾞﾗｲﾄを安永納入の場合有.</t>
        </is>
      </c>
      <c r="F829" s="158" t="n"/>
      <c r="G829" s="158" t="n"/>
      <c r="H829" s="158" t="n"/>
      <c r="I829" s="158" t="n">
        <v>4</v>
      </c>
      <c r="J829" s="158" t="inlineStr">
        <is>
          <t>副資材</t>
        </is>
      </c>
      <c r="K829" s="158" t="n">
        <v>0</v>
      </c>
      <c r="L829" s="158" t="n"/>
      <c r="M829" s="158" t="n">
        <v>0</v>
      </c>
      <c r="N829" s="158" t="n"/>
      <c r="O829" s="158" t="n"/>
      <c r="P829" s="158" t="n">
        <v>2</v>
      </c>
      <c r="Q829" s="158" t="n">
        <v>0</v>
      </c>
      <c r="R829" s="158" t="n">
        <v>3</v>
      </c>
      <c r="S829" s="158" t="inlineStr">
        <is>
          <t>四捨五入</t>
        </is>
      </c>
      <c r="T829" s="158" t="n">
        <v>1</v>
      </c>
      <c r="U829" s="158" t="inlineStr">
        <is>
          <t xml:space="preserve">  一円未満</t>
        </is>
      </c>
      <c r="V829" s="158" t="n">
        <v>3</v>
      </c>
      <c r="W829" s="158" t="inlineStr">
        <is>
          <t>四捨五入</t>
        </is>
      </c>
      <c r="X829" s="158" t="n">
        <v>0</v>
      </c>
      <c r="Y829" s="158" t="n">
        <v>0</v>
      </c>
      <c r="Z829" s="158" t="n">
        <v>80.63</v>
      </c>
    </row>
    <row r="830">
      <c r="A830" s="158" t="n"/>
      <c r="B830" s="158" t="n">
        <v>4103012</v>
      </c>
      <c r="C830" s="158" t="inlineStr">
        <is>
          <t>シーコール8F</t>
        </is>
      </c>
      <c r="D830" s="158" t="inlineStr">
        <is>
          <t>旭仕入(ﾌﾚｺﾝ),区分:ｶﾈｿｳ</t>
        </is>
      </c>
      <c r="E830" s="158" t="inlineStr">
        <is>
          <t>ｼｰｺｰﾙ,ｶｶﾞﾗｲﾄ3号計3t由原→松阪</t>
        </is>
      </c>
      <c r="F830" s="158" t="inlineStr">
        <is>
          <t>空ﾌﾚｺﾝ300/枚で由原管理</t>
        </is>
      </c>
      <c r="G830" s="158" t="n"/>
      <c r="H830" s="158" t="n"/>
      <c r="I830" s="158" t="n">
        <v>4</v>
      </c>
      <c r="J830" s="158" t="inlineStr">
        <is>
          <t>副資材</t>
        </is>
      </c>
      <c r="K830" s="158" t="n">
        <v>0</v>
      </c>
      <c r="L830" s="158" t="n"/>
      <c r="M830" s="158" t="n">
        <v>0</v>
      </c>
      <c r="N830" s="158" t="n"/>
      <c r="O830" s="158" t="n"/>
      <c r="P830" s="158" t="n">
        <v>2</v>
      </c>
      <c r="Q830" s="158" t="n">
        <v>0</v>
      </c>
      <c r="R830" s="158" t="n">
        <v>3</v>
      </c>
      <c r="S830" s="158" t="inlineStr">
        <is>
          <t>四捨五入</t>
        </is>
      </c>
      <c r="T830" s="158" t="n">
        <v>1</v>
      </c>
      <c r="U830" s="158" t="inlineStr">
        <is>
          <t xml:space="preserve">  一円未満</t>
        </is>
      </c>
      <c r="V830" s="158" t="n">
        <v>3</v>
      </c>
      <c r="W830" s="158" t="inlineStr">
        <is>
          <t>四捨五入</t>
        </is>
      </c>
      <c r="X830" s="158" t="n">
        <v>0</v>
      </c>
      <c r="Y830" s="158" t="n">
        <v>0</v>
      </c>
      <c r="Z830" s="158" t="n">
        <v>56.4</v>
      </c>
    </row>
    <row r="831">
      <c r="A831" s="158" t="n"/>
      <c r="B831" s="158" t="n">
        <v>4103013</v>
      </c>
      <c r="C831" s="158" t="inlineStr">
        <is>
          <t>シーコール8F</t>
        </is>
      </c>
      <c r="D831" s="158" t="inlineStr">
        <is>
          <t>いなべ</t>
        </is>
      </c>
      <c r="E831" s="158" t="n"/>
      <c r="F831" s="158" t="n"/>
      <c r="G831" s="158" t="n"/>
      <c r="H831" s="158" t="n"/>
      <c r="I831" s="158" t="n">
        <v>4</v>
      </c>
      <c r="J831" s="158" t="inlineStr">
        <is>
          <t>副資材</t>
        </is>
      </c>
      <c r="K831" s="158" t="n">
        <v>0</v>
      </c>
      <c r="L831" s="158" t="n"/>
      <c r="M831" s="158" t="n">
        <v>0</v>
      </c>
      <c r="N831" s="158" t="n"/>
      <c r="O831" s="158" t="n"/>
      <c r="P831" s="158" t="n">
        <v>2</v>
      </c>
      <c r="Q831" s="158" t="n">
        <v>0</v>
      </c>
      <c r="R831" s="158" t="n">
        <v>3</v>
      </c>
      <c r="S831" s="158" t="inlineStr">
        <is>
          <t>四捨五入</t>
        </is>
      </c>
      <c r="T831" s="158" t="n">
        <v>1</v>
      </c>
      <c r="U831" s="158" t="inlineStr">
        <is>
          <t xml:space="preserve">  一円未満</t>
        </is>
      </c>
      <c r="V831" s="158" t="n">
        <v>3</v>
      </c>
      <c r="W831" s="158" t="inlineStr">
        <is>
          <t>四捨五入</t>
        </is>
      </c>
      <c r="X831" s="158" t="n">
        <v>0</v>
      </c>
      <c r="Y831" s="158" t="n">
        <v>0</v>
      </c>
      <c r="Z831" s="158" t="n">
        <v>111</v>
      </c>
    </row>
    <row r="832">
      <c r="A832" s="158" t="n"/>
      <c r="B832" s="158" t="n">
        <v>4104010</v>
      </c>
      <c r="C832" s="158" t="inlineStr">
        <is>
          <t>澱粉1008紙</t>
        </is>
      </c>
      <c r="D832" s="158" t="n"/>
      <c r="E832" s="158" t="n"/>
      <c r="F832" s="158" t="n"/>
      <c r="G832" s="158" t="n"/>
      <c r="H832" s="158" t="n"/>
      <c r="I832" s="158" t="n">
        <v>4</v>
      </c>
      <c r="J832" s="158" t="inlineStr">
        <is>
          <t>副資材</t>
        </is>
      </c>
      <c r="K832" s="158" t="n">
        <v>0</v>
      </c>
      <c r="L832" s="158" t="n"/>
      <c r="M832" s="158" t="n">
        <v>0</v>
      </c>
      <c r="N832" s="158" t="n"/>
      <c r="O832" s="158" t="n"/>
      <c r="P832" s="158" t="n">
        <v>2</v>
      </c>
      <c r="Q832" s="158" t="n">
        <v>0</v>
      </c>
      <c r="R832" s="158" t="n">
        <v>3</v>
      </c>
      <c r="S832" s="158" t="inlineStr">
        <is>
          <t>四捨五入</t>
        </is>
      </c>
      <c r="T832" s="158" t="n">
        <v>1</v>
      </c>
      <c r="U832" s="158" t="inlineStr">
        <is>
          <t xml:space="preserve">  一円未満</t>
        </is>
      </c>
      <c r="V832" s="158" t="n">
        <v>3</v>
      </c>
      <c r="W832" s="158" t="inlineStr">
        <is>
          <t>四捨五入</t>
        </is>
      </c>
      <c r="X832" s="158" t="n">
        <v>0</v>
      </c>
      <c r="Y832" s="158" t="n">
        <v>0</v>
      </c>
      <c r="Z832" s="158" t="n">
        <v>75</v>
      </c>
    </row>
    <row r="833">
      <c r="A833" s="158" t="n"/>
      <c r="B833" s="158" t="n">
        <v>4104030</v>
      </c>
      <c r="C833" s="158" t="inlineStr">
        <is>
          <t>澱粉α-8</t>
        </is>
      </c>
      <c r="D833" s="158" t="n"/>
      <c r="E833" s="158" t="n"/>
      <c r="F833" s="158" t="n"/>
      <c r="G833" s="158" t="n"/>
      <c r="H833" s="158" t="n"/>
      <c r="I833" s="158" t="n">
        <v>4</v>
      </c>
      <c r="J833" s="158" t="inlineStr">
        <is>
          <t>副資材</t>
        </is>
      </c>
      <c r="K833" s="158" t="n">
        <v>0</v>
      </c>
      <c r="L833" s="158" t="n"/>
      <c r="M833" s="158" t="n">
        <v>0</v>
      </c>
      <c r="N833" s="158" t="n"/>
      <c r="O833" s="158" t="n"/>
      <c r="P833" s="158" t="n">
        <v>2</v>
      </c>
      <c r="Q833" s="158" t="n">
        <v>0</v>
      </c>
      <c r="R833" s="158" t="n">
        <v>3</v>
      </c>
      <c r="S833" s="158" t="inlineStr">
        <is>
          <t>四捨五入</t>
        </is>
      </c>
      <c r="T833" s="158" t="n">
        <v>1</v>
      </c>
      <c r="U833" s="158" t="inlineStr">
        <is>
          <t xml:space="preserve">  一円未満</t>
        </is>
      </c>
      <c r="V833" s="158" t="n">
        <v>3</v>
      </c>
      <c r="W833" s="158" t="inlineStr">
        <is>
          <t>四捨五入</t>
        </is>
      </c>
      <c r="X833" s="158" t="n">
        <v>0</v>
      </c>
      <c r="Y833" s="158" t="n">
        <v>0</v>
      </c>
      <c r="Z833" s="158" t="n">
        <v>56</v>
      </c>
    </row>
    <row r="834">
      <c r="A834" s="158" t="n"/>
      <c r="B834" s="158" t="n">
        <v>4104050</v>
      </c>
      <c r="C834" s="158" t="inlineStr">
        <is>
          <t>NTボンド</t>
        </is>
      </c>
      <c r="D834" s="158" t="n"/>
      <c r="E834" s="158" t="n"/>
      <c r="F834" s="158" t="n"/>
      <c r="G834" s="158" t="n"/>
      <c r="H834" s="158" t="n"/>
      <c r="I834" s="158" t="n">
        <v>4</v>
      </c>
      <c r="J834" s="158" t="inlineStr">
        <is>
          <t>副資材</t>
        </is>
      </c>
      <c r="K834" s="158" t="n">
        <v>0</v>
      </c>
      <c r="L834" s="158" t="n"/>
      <c r="M834" s="158" t="n">
        <v>0</v>
      </c>
      <c r="N834" s="158" t="n"/>
      <c r="O834" s="158" t="n"/>
      <c r="P834" s="158" t="n">
        <v>2</v>
      </c>
      <c r="Q834" s="158" t="n">
        <v>0</v>
      </c>
      <c r="R834" s="158" t="n">
        <v>3</v>
      </c>
      <c r="S834" s="158" t="inlineStr">
        <is>
          <t>四捨五入</t>
        </is>
      </c>
      <c r="T834" s="158" t="n">
        <v>1</v>
      </c>
      <c r="U834" s="158" t="inlineStr">
        <is>
          <t xml:space="preserve">  一円未満</t>
        </is>
      </c>
      <c r="V834" s="158" t="n">
        <v>3</v>
      </c>
      <c r="W834" s="158" t="inlineStr">
        <is>
          <t>四捨五入</t>
        </is>
      </c>
      <c r="X834" s="158" t="n">
        <v>0</v>
      </c>
      <c r="Y834" s="158" t="n">
        <v>0</v>
      </c>
      <c r="Z834" s="158" t="n">
        <v>700</v>
      </c>
    </row>
    <row r="835">
      <c r="A835" s="158" t="n"/>
      <c r="B835" s="158" t="n">
        <v>4104070</v>
      </c>
      <c r="C835" s="158" t="inlineStr">
        <is>
          <t>コーンスターチ</t>
        </is>
      </c>
      <c r="D835" s="158" t="n"/>
      <c r="E835" s="158" t="n"/>
      <c r="F835" s="158" t="n"/>
      <c r="G835" s="158" t="n"/>
      <c r="H835" s="158" t="n"/>
      <c r="I835" s="158" t="n">
        <v>4</v>
      </c>
      <c r="J835" s="158" t="inlineStr">
        <is>
          <t>副資材</t>
        </is>
      </c>
      <c r="K835" s="158" t="n">
        <v>0</v>
      </c>
      <c r="L835" s="158" t="n"/>
      <c r="M835" s="158" t="n">
        <v>0</v>
      </c>
      <c r="N835" s="158" t="n"/>
      <c r="O835" s="158" t="n"/>
      <c r="P835" s="158" t="n">
        <v>2</v>
      </c>
      <c r="Q835" s="158" t="n">
        <v>0</v>
      </c>
      <c r="R835" s="158" t="n">
        <v>3</v>
      </c>
      <c r="S835" s="158" t="inlineStr">
        <is>
          <t>四捨五入</t>
        </is>
      </c>
      <c r="T835" s="158" t="n">
        <v>1</v>
      </c>
      <c r="U835" s="158" t="inlineStr">
        <is>
          <t xml:space="preserve">  一円未満</t>
        </is>
      </c>
      <c r="V835" s="158" t="n">
        <v>3</v>
      </c>
      <c r="W835" s="158" t="inlineStr">
        <is>
          <t>四捨五入</t>
        </is>
      </c>
      <c r="X835" s="158" t="n">
        <v>0</v>
      </c>
      <c r="Y835" s="158" t="n">
        <v>0</v>
      </c>
      <c r="Z835" s="158" t="n">
        <v>114</v>
      </c>
    </row>
    <row r="836">
      <c r="A836" s="158" t="n"/>
      <c r="B836" s="158" t="n">
        <v>4106010</v>
      </c>
      <c r="C836" s="158" t="inlineStr">
        <is>
          <t>3次元フィルター40x40x10-20P</t>
        </is>
      </c>
      <c r="D836" s="158" t="inlineStr">
        <is>
          <t>日本坩堝仕入</t>
        </is>
      </c>
      <c r="E836" s="158" t="n"/>
      <c r="F836" s="158" t="n"/>
      <c r="G836" s="158" t="n"/>
      <c r="H836" s="158" t="n"/>
      <c r="I836" s="158" t="n">
        <v>4</v>
      </c>
      <c r="J836" s="158" t="inlineStr">
        <is>
          <t>副資材</t>
        </is>
      </c>
      <c r="K836" s="158" t="n">
        <v>0</v>
      </c>
      <c r="L836" s="158" t="n"/>
      <c r="M836" s="158" t="n">
        <v>0</v>
      </c>
      <c r="N836" s="158" t="n"/>
      <c r="O836" s="158" t="n"/>
      <c r="P836" s="158" t="n">
        <v>2</v>
      </c>
      <c r="Q836" s="158" t="n">
        <v>0</v>
      </c>
      <c r="R836" s="158" t="n">
        <v>3</v>
      </c>
      <c r="S836" s="158" t="inlineStr">
        <is>
          <t>四捨五入</t>
        </is>
      </c>
      <c r="T836" s="158" t="n">
        <v>1</v>
      </c>
      <c r="U836" s="158" t="inlineStr">
        <is>
          <t xml:space="preserve">  一円未満</t>
        </is>
      </c>
      <c r="V836" s="158" t="n">
        <v>3</v>
      </c>
      <c r="W836" s="158" t="inlineStr">
        <is>
          <t>四捨五入</t>
        </is>
      </c>
      <c r="X836" s="158" t="n">
        <v>0</v>
      </c>
      <c r="Y836" s="158" t="n">
        <v>0</v>
      </c>
      <c r="Z836" s="158" t="n">
        <v>8</v>
      </c>
    </row>
    <row r="837">
      <c r="A837" s="158" t="n"/>
      <c r="B837" s="158" t="n">
        <v>4106011</v>
      </c>
      <c r="C837" s="158" t="inlineStr">
        <is>
          <t>聖泉フィルター40X40x22-10P</t>
        </is>
      </c>
      <c r="D837" s="158" t="inlineStr">
        <is>
          <t>日本坩堝仕入,松阪</t>
        </is>
      </c>
      <c r="E837" s="158" t="inlineStr">
        <is>
          <t>本社在庫-納入(路線/自社)</t>
        </is>
      </c>
      <c r="F837" s="158" t="n"/>
      <c r="G837" s="158" t="n"/>
      <c r="H837" s="158" t="n"/>
      <c r="I837" s="158" t="n">
        <v>4</v>
      </c>
      <c r="J837" s="158" t="inlineStr">
        <is>
          <t>副資材</t>
        </is>
      </c>
      <c r="K837" s="158" t="n">
        <v>0</v>
      </c>
      <c r="L837" s="158" t="n"/>
      <c r="M837" s="158" t="n">
        <v>0</v>
      </c>
      <c r="N837" s="158" t="n"/>
      <c r="O837" s="158" t="n"/>
      <c r="P837" s="158" t="n">
        <v>2</v>
      </c>
      <c r="Q837" s="158" t="n">
        <v>0</v>
      </c>
      <c r="R837" s="158" t="n">
        <v>3</v>
      </c>
      <c r="S837" s="158" t="inlineStr">
        <is>
          <t>四捨五入</t>
        </is>
      </c>
      <c r="T837" s="158" t="n">
        <v>1</v>
      </c>
      <c r="U837" s="158" t="inlineStr">
        <is>
          <t xml:space="preserve">  一円未満</t>
        </is>
      </c>
      <c r="V837" s="158" t="n">
        <v>3</v>
      </c>
      <c r="W837" s="158" t="inlineStr">
        <is>
          <t>四捨五入</t>
        </is>
      </c>
      <c r="X837" s="158" t="n">
        <v>0</v>
      </c>
      <c r="Y837" s="158" t="n">
        <v>0</v>
      </c>
      <c r="Z837" s="158" t="n">
        <v>14.7</v>
      </c>
    </row>
    <row r="838">
      <c r="A838" s="158" t="n"/>
      <c r="B838" s="158" t="n">
        <v>4106012</v>
      </c>
      <c r="C838" s="158" t="inlineStr">
        <is>
          <t>3次元フィルター40x40x22-10P(FCF-2B)</t>
        </is>
      </c>
      <c r="D838" s="158" t="n"/>
      <c r="E838" s="158" t="n"/>
      <c r="F838" s="158" t="n"/>
      <c r="G838" s="158" t="n"/>
      <c r="H838" s="158" t="n"/>
      <c r="I838" s="158" t="n">
        <v>4</v>
      </c>
      <c r="J838" s="158" t="inlineStr">
        <is>
          <t>副資材</t>
        </is>
      </c>
      <c r="K838" s="158" t="n">
        <v>0</v>
      </c>
      <c r="L838" s="158" t="n"/>
      <c r="M838" s="158" t="n">
        <v>0</v>
      </c>
      <c r="N838" s="158" t="n"/>
      <c r="O838" s="158" t="n"/>
      <c r="P838" s="158" t="n">
        <v>2</v>
      </c>
      <c r="Q838" s="158" t="n">
        <v>0</v>
      </c>
      <c r="R838" s="158" t="n">
        <v>3</v>
      </c>
      <c r="S838" s="158" t="inlineStr">
        <is>
          <t>四捨五入</t>
        </is>
      </c>
      <c r="T838" s="158" t="n">
        <v>1</v>
      </c>
      <c r="U838" s="158" t="inlineStr">
        <is>
          <t xml:space="preserve">  一円未満</t>
        </is>
      </c>
      <c r="V838" s="158" t="n">
        <v>3</v>
      </c>
      <c r="W838" s="158" t="inlineStr">
        <is>
          <t>四捨五入</t>
        </is>
      </c>
      <c r="X838" s="158" t="n">
        <v>0</v>
      </c>
      <c r="Y838" s="158" t="n">
        <v>0</v>
      </c>
      <c r="Z838" s="158" t="n">
        <v>13</v>
      </c>
    </row>
    <row r="839">
      <c r="A839" s="158" t="n"/>
      <c r="B839" s="158" t="n">
        <v>4106013</v>
      </c>
      <c r="C839" s="158" t="inlineStr">
        <is>
          <t>3次元フィルター40x40x22-20P</t>
        </is>
      </c>
      <c r="D839" s="158" t="inlineStr">
        <is>
          <t>日本坩堝仕入</t>
        </is>
      </c>
      <c r="E839" s="158" t="n"/>
      <c r="F839" s="158" t="n"/>
      <c r="G839" s="158" t="n"/>
      <c r="H839" s="158" t="n"/>
      <c r="I839" s="158" t="n">
        <v>4</v>
      </c>
      <c r="J839" s="158" t="inlineStr">
        <is>
          <t>副資材</t>
        </is>
      </c>
      <c r="K839" s="158" t="n">
        <v>0</v>
      </c>
      <c r="L839" s="158" t="n"/>
      <c r="M839" s="158" t="n">
        <v>0</v>
      </c>
      <c r="N839" s="158" t="n"/>
      <c r="O839" s="158" t="n"/>
      <c r="P839" s="158" t="n">
        <v>2</v>
      </c>
      <c r="Q839" s="158" t="n">
        <v>0</v>
      </c>
      <c r="R839" s="158" t="n">
        <v>3</v>
      </c>
      <c r="S839" s="158" t="inlineStr">
        <is>
          <t>四捨五入</t>
        </is>
      </c>
      <c r="T839" s="158" t="n">
        <v>1</v>
      </c>
      <c r="U839" s="158" t="inlineStr">
        <is>
          <t xml:space="preserve">  一円未満</t>
        </is>
      </c>
      <c r="V839" s="158" t="n">
        <v>3</v>
      </c>
      <c r="W839" s="158" t="inlineStr">
        <is>
          <t>四捨五入</t>
        </is>
      </c>
      <c r="X839" s="158" t="n">
        <v>0</v>
      </c>
      <c r="Y839" s="158" t="n">
        <v>0</v>
      </c>
      <c r="Z839" s="158" t="n">
        <v>12.5</v>
      </c>
    </row>
    <row r="840">
      <c r="A840" s="158" t="n"/>
      <c r="B840" s="158" t="n">
        <v>4106014</v>
      </c>
      <c r="C840" s="158" t="inlineStr">
        <is>
          <t>聖泉フィルター40ｘ40ｘ11-10P</t>
        </is>
      </c>
      <c r="D840" s="158" t="inlineStr">
        <is>
          <t>日本坩堝仕入,松阪</t>
        </is>
      </c>
      <c r="E840" s="158" t="inlineStr">
        <is>
          <t>直送（1lot5c/s</t>
        </is>
      </c>
      <c r="F840" s="158" t="n"/>
      <c r="G840" s="158" t="n"/>
      <c r="H840" s="158" t="n"/>
      <c r="I840" s="158" t="n">
        <v>4</v>
      </c>
      <c r="J840" s="158" t="inlineStr">
        <is>
          <t>副資材</t>
        </is>
      </c>
      <c r="K840" s="158" t="n">
        <v>0</v>
      </c>
      <c r="L840" s="158" t="n"/>
      <c r="M840" s="158" t="n">
        <v>0</v>
      </c>
      <c r="N840" s="158" t="n"/>
      <c r="O840" s="158" t="n"/>
      <c r="P840" s="158" t="n">
        <v>2</v>
      </c>
      <c r="Q840" s="158" t="n">
        <v>1</v>
      </c>
      <c r="R840" s="158" t="n">
        <v>3</v>
      </c>
      <c r="S840" s="158" t="inlineStr">
        <is>
          <t>四捨五入</t>
        </is>
      </c>
      <c r="T840" s="158" t="n">
        <v>1</v>
      </c>
      <c r="U840" s="158" t="inlineStr">
        <is>
          <t xml:space="preserve">  一円未満</t>
        </is>
      </c>
      <c r="V840" s="158" t="n">
        <v>3</v>
      </c>
      <c r="W840" s="158" t="inlineStr">
        <is>
          <t>四捨五入</t>
        </is>
      </c>
      <c r="X840" s="158" t="n">
        <v>0</v>
      </c>
      <c r="Y840" s="158" t="n">
        <v>0</v>
      </c>
      <c r="Z840" s="158" t="n">
        <v>9.199999999999999</v>
      </c>
    </row>
    <row r="841">
      <c r="A841" s="158" t="n"/>
      <c r="B841" s="158" t="n">
        <v>4106020</v>
      </c>
      <c r="C841" s="158" t="inlineStr">
        <is>
          <t>3次元フィルター50x50x22-10P</t>
        </is>
      </c>
      <c r="D841" s="158" t="inlineStr">
        <is>
          <t>日本坩堝仕入</t>
        </is>
      </c>
      <c r="E841" s="158" t="n"/>
      <c r="F841" s="158" t="n"/>
      <c r="G841" s="158" t="n"/>
      <c r="H841" s="158" t="n"/>
      <c r="I841" s="158" t="n">
        <v>4</v>
      </c>
      <c r="J841" s="158" t="inlineStr">
        <is>
          <t>副資材</t>
        </is>
      </c>
      <c r="K841" s="158" t="n">
        <v>0</v>
      </c>
      <c r="L841" s="158" t="n"/>
      <c r="M841" s="158" t="n">
        <v>0</v>
      </c>
      <c r="N841" s="158" t="n"/>
      <c r="O841" s="158" t="n"/>
      <c r="P841" s="158" t="n">
        <v>2</v>
      </c>
      <c r="Q841" s="158" t="n">
        <v>0</v>
      </c>
      <c r="R841" s="158" t="n">
        <v>3</v>
      </c>
      <c r="S841" s="158" t="inlineStr">
        <is>
          <t>四捨五入</t>
        </is>
      </c>
      <c r="T841" s="158" t="n">
        <v>1</v>
      </c>
      <c r="U841" s="158" t="inlineStr">
        <is>
          <t xml:space="preserve">  一円未満</t>
        </is>
      </c>
      <c r="V841" s="158" t="n">
        <v>3</v>
      </c>
      <c r="W841" s="158" t="inlineStr">
        <is>
          <t>四捨五入</t>
        </is>
      </c>
      <c r="X841" s="158" t="n">
        <v>0</v>
      </c>
      <c r="Y841" s="158" t="n">
        <v>0</v>
      </c>
      <c r="Z841" s="158" t="n">
        <v>17</v>
      </c>
    </row>
    <row r="842">
      <c r="A842" s="158" t="n"/>
      <c r="B842" s="158" t="n">
        <v>4106030</v>
      </c>
      <c r="C842" s="158" t="inlineStr">
        <is>
          <t>聖泉フィルター60X60x13-10P</t>
        </is>
      </c>
      <c r="D842" s="158" t="inlineStr">
        <is>
          <t>日本坩堝仕入,イタニ</t>
        </is>
      </c>
      <c r="E842" s="158" t="n"/>
      <c r="F842" s="158" t="n"/>
      <c r="G842" s="158" t="n"/>
      <c r="H842" s="158" t="n"/>
      <c r="I842" s="158" t="n">
        <v>4</v>
      </c>
      <c r="J842" s="158" t="inlineStr">
        <is>
          <t>副資材</t>
        </is>
      </c>
      <c r="K842" s="158" t="n">
        <v>0</v>
      </c>
      <c r="L842" s="158" t="n"/>
      <c r="M842" s="158" t="n">
        <v>0</v>
      </c>
      <c r="N842" s="158" t="n"/>
      <c r="O842" s="158" t="n"/>
      <c r="P842" s="158" t="n">
        <v>2</v>
      </c>
      <c r="Q842" s="158" t="n">
        <v>0</v>
      </c>
      <c r="R842" s="158" t="n">
        <v>3</v>
      </c>
      <c r="S842" s="158" t="inlineStr">
        <is>
          <t>四捨五入</t>
        </is>
      </c>
      <c r="T842" s="158" t="n">
        <v>1</v>
      </c>
      <c r="U842" s="158" t="inlineStr">
        <is>
          <t xml:space="preserve">  一円未満</t>
        </is>
      </c>
      <c r="V842" s="158" t="n">
        <v>3</v>
      </c>
      <c r="W842" s="158" t="inlineStr">
        <is>
          <t>四捨五入</t>
        </is>
      </c>
      <c r="X842" s="158" t="n">
        <v>0</v>
      </c>
      <c r="Y842" s="158" t="n">
        <v>0</v>
      </c>
      <c r="Z842" s="158" t="n">
        <v>21</v>
      </c>
    </row>
    <row r="843">
      <c r="A843" s="158" t="n"/>
      <c r="B843" s="158" t="n">
        <v>4106031</v>
      </c>
      <c r="C843" s="158" t="inlineStr">
        <is>
          <t>聖泉フィルター60X60x22-10P</t>
        </is>
      </c>
      <c r="D843" s="158" t="inlineStr">
        <is>
          <t>日本坩堝仕入,松阪</t>
        </is>
      </c>
      <c r="E843" s="158" t="inlineStr">
        <is>
          <t>直送（1lot3c/s</t>
        </is>
      </c>
      <c r="F843" s="158" t="n"/>
      <c r="G843" s="158" t="n"/>
      <c r="H843" s="158" t="n"/>
      <c r="I843" s="158" t="n">
        <v>4</v>
      </c>
      <c r="J843" s="158" t="inlineStr">
        <is>
          <t>副資材</t>
        </is>
      </c>
      <c r="K843" s="158" t="n">
        <v>0</v>
      </c>
      <c r="L843" s="158" t="n"/>
      <c r="M843" s="158" t="n">
        <v>0</v>
      </c>
      <c r="N843" s="158" t="n"/>
      <c r="O843" s="158" t="n"/>
      <c r="P843" s="158" t="n">
        <v>2</v>
      </c>
      <c r="Q843" s="158" t="n">
        <v>0</v>
      </c>
      <c r="R843" s="158" t="n">
        <v>3</v>
      </c>
      <c r="S843" s="158" t="inlineStr">
        <is>
          <t>四捨五入</t>
        </is>
      </c>
      <c r="T843" s="158" t="n">
        <v>1</v>
      </c>
      <c r="U843" s="158" t="inlineStr">
        <is>
          <t xml:space="preserve">  一円未満</t>
        </is>
      </c>
      <c r="V843" s="158" t="n">
        <v>3</v>
      </c>
      <c r="W843" s="158" t="inlineStr">
        <is>
          <t>四捨五入</t>
        </is>
      </c>
      <c r="X843" s="158" t="n">
        <v>0</v>
      </c>
      <c r="Y843" s="158" t="n">
        <v>0</v>
      </c>
      <c r="Z843" s="158" t="n">
        <v>29</v>
      </c>
    </row>
    <row r="844">
      <c r="A844" s="158" t="n"/>
      <c r="B844" s="158" t="n">
        <v>4106049</v>
      </c>
      <c r="C844" s="158" t="inlineStr">
        <is>
          <t>聖泉フィルター50ｘ75ｘ22-10P</t>
        </is>
      </c>
      <c r="D844" s="158" t="inlineStr">
        <is>
          <t>日本坩堝仕入,福西</t>
        </is>
      </c>
      <c r="E844" s="158" t="inlineStr">
        <is>
          <t>直送（1lot1c/s以上</t>
        </is>
      </c>
      <c r="F844" s="158" t="n"/>
      <c r="G844" s="158" t="n"/>
      <c r="H844" s="158" t="n"/>
      <c r="I844" s="158" t="n">
        <v>4</v>
      </c>
      <c r="J844" s="158" t="inlineStr">
        <is>
          <t>副資材</t>
        </is>
      </c>
      <c r="K844" s="158" t="n">
        <v>0</v>
      </c>
      <c r="L844" s="158" t="n"/>
      <c r="M844" s="158" t="n">
        <v>0</v>
      </c>
      <c r="N844" s="158" t="n"/>
      <c r="O844" s="158" t="n"/>
      <c r="P844" s="158" t="n">
        <v>2</v>
      </c>
      <c r="Q844" s="158" t="n">
        <v>0</v>
      </c>
      <c r="R844" s="158" t="n">
        <v>3</v>
      </c>
      <c r="S844" s="158" t="inlineStr">
        <is>
          <t>四捨五入</t>
        </is>
      </c>
      <c r="T844" s="158" t="n">
        <v>1</v>
      </c>
      <c r="U844" s="158" t="inlineStr">
        <is>
          <t xml:space="preserve">  一円未満</t>
        </is>
      </c>
      <c r="V844" s="158" t="n">
        <v>3</v>
      </c>
      <c r="W844" s="158" t="inlineStr">
        <is>
          <t>四捨五入</t>
        </is>
      </c>
      <c r="X844" s="158" t="n">
        <v>0</v>
      </c>
      <c r="Y844" s="158" t="n">
        <v>0</v>
      </c>
      <c r="Z844" s="158" t="n">
        <v>27.3</v>
      </c>
    </row>
    <row r="845">
      <c r="A845" s="158" t="n"/>
      <c r="B845" s="158" t="n">
        <v>4106050</v>
      </c>
      <c r="C845" s="158" t="inlineStr">
        <is>
          <t>聖泉フィルター75X75x22-10P</t>
        </is>
      </c>
      <c r="D845" s="158" t="inlineStr">
        <is>
          <t>日本坩堝仕入,福西</t>
        </is>
      </c>
      <c r="E845" s="158" t="inlineStr">
        <is>
          <t>直送（1lot1c/s以上</t>
        </is>
      </c>
      <c r="F845" s="158" t="n"/>
      <c r="G845" s="158" t="n"/>
      <c r="H845" s="158" t="n"/>
      <c r="I845" s="158" t="n">
        <v>4</v>
      </c>
      <c r="J845" s="158" t="inlineStr">
        <is>
          <t>副資材</t>
        </is>
      </c>
      <c r="K845" s="158" t="n">
        <v>0</v>
      </c>
      <c r="L845" s="158" t="n"/>
      <c r="M845" s="158" t="n">
        <v>0</v>
      </c>
      <c r="N845" s="158" t="n"/>
      <c r="O845" s="158" t="n"/>
      <c r="P845" s="158" t="n">
        <v>2</v>
      </c>
      <c r="Q845" s="158" t="n">
        <v>0</v>
      </c>
      <c r="R845" s="158" t="n">
        <v>3</v>
      </c>
      <c r="S845" s="158" t="inlineStr">
        <is>
          <t>四捨五入</t>
        </is>
      </c>
      <c r="T845" s="158" t="n">
        <v>1</v>
      </c>
      <c r="U845" s="158" t="inlineStr">
        <is>
          <t xml:space="preserve">  一円未満</t>
        </is>
      </c>
      <c r="V845" s="158" t="n">
        <v>3</v>
      </c>
      <c r="W845" s="158" t="inlineStr">
        <is>
          <t>四捨五入</t>
        </is>
      </c>
      <c r="X845" s="158" t="n">
        <v>0</v>
      </c>
      <c r="Y845" s="158" t="n">
        <v>0</v>
      </c>
      <c r="Z845" s="158" t="n">
        <v>50.7</v>
      </c>
    </row>
    <row r="846">
      <c r="A846" s="158" t="n"/>
      <c r="B846" s="158" t="n">
        <v>4106051</v>
      </c>
      <c r="C846" s="158" t="inlineStr">
        <is>
          <t>3次元フィルター75x75x22-10P(FCF-2)</t>
        </is>
      </c>
      <c r="D846" s="158" t="n"/>
      <c r="E846" s="158" t="n"/>
      <c r="F846" s="158" t="n"/>
      <c r="G846" s="158" t="n"/>
      <c r="H846" s="158" t="n"/>
      <c r="I846" s="158" t="n">
        <v>4</v>
      </c>
      <c r="J846" s="158" t="inlineStr">
        <is>
          <t>副資材</t>
        </is>
      </c>
      <c r="K846" s="158" t="n">
        <v>0</v>
      </c>
      <c r="L846" s="158" t="n"/>
      <c r="M846" s="158" t="n">
        <v>0</v>
      </c>
      <c r="N846" s="158" t="n"/>
      <c r="O846" s="158" t="n"/>
      <c r="P846" s="158" t="n">
        <v>2</v>
      </c>
      <c r="Q846" s="158" t="n">
        <v>0</v>
      </c>
      <c r="R846" s="158" t="n">
        <v>3</v>
      </c>
      <c r="S846" s="158" t="inlineStr">
        <is>
          <t>四捨五入</t>
        </is>
      </c>
      <c r="T846" s="158" t="n">
        <v>1</v>
      </c>
      <c r="U846" s="158" t="inlineStr">
        <is>
          <t xml:space="preserve">  一円未満</t>
        </is>
      </c>
      <c r="V846" s="158" t="n">
        <v>3</v>
      </c>
      <c r="W846" s="158" t="inlineStr">
        <is>
          <t>四捨五入</t>
        </is>
      </c>
      <c r="X846" s="158" t="n">
        <v>0</v>
      </c>
      <c r="Y846" s="158" t="n">
        <v>0</v>
      </c>
      <c r="Z846" s="158" t="n">
        <v>43</v>
      </c>
    </row>
    <row r="847">
      <c r="A847" s="158" t="n"/>
      <c r="B847" s="158" t="n">
        <v>4106070</v>
      </c>
      <c r="C847" s="158" t="inlineStr">
        <is>
          <t>3次元フィルター100x100x22-10P</t>
        </is>
      </c>
      <c r="D847" s="158" t="inlineStr">
        <is>
          <t>日本坩堝仕入</t>
        </is>
      </c>
      <c r="E847" s="158" t="n"/>
      <c r="F847" s="158" t="n"/>
      <c r="G847" s="158" t="n"/>
      <c r="H847" s="158" t="n"/>
      <c r="I847" s="158" t="n">
        <v>4</v>
      </c>
      <c r="J847" s="158" t="inlineStr">
        <is>
          <t>副資材</t>
        </is>
      </c>
      <c r="K847" s="158" t="n">
        <v>0</v>
      </c>
      <c r="L847" s="158" t="n"/>
      <c r="M847" s="158" t="n">
        <v>0</v>
      </c>
      <c r="N847" s="158" t="n"/>
      <c r="O847" s="158" t="n"/>
      <c r="P847" s="158" t="n">
        <v>2</v>
      </c>
      <c r="Q847" s="158" t="n">
        <v>0</v>
      </c>
      <c r="R847" s="158" t="n">
        <v>3</v>
      </c>
      <c r="S847" s="158" t="inlineStr">
        <is>
          <t>四捨五入</t>
        </is>
      </c>
      <c r="T847" s="158" t="n">
        <v>1</v>
      </c>
      <c r="U847" s="158" t="inlineStr">
        <is>
          <t xml:space="preserve">  一円未満</t>
        </is>
      </c>
      <c r="V847" s="158" t="n">
        <v>3</v>
      </c>
      <c r="W847" s="158" t="inlineStr">
        <is>
          <t>四捨五入</t>
        </is>
      </c>
      <c r="X847" s="158" t="n">
        <v>0</v>
      </c>
      <c r="Y847" s="158" t="n">
        <v>0</v>
      </c>
      <c r="Z847" s="158" t="n">
        <v>39</v>
      </c>
    </row>
    <row r="848">
      <c r="A848" s="158" t="n"/>
      <c r="B848" s="158" t="n">
        <v>4106080</v>
      </c>
      <c r="C848" s="158" t="inlineStr">
        <is>
          <t>3次元フィルター150x150x22-10P</t>
        </is>
      </c>
      <c r="D848" s="158" t="inlineStr">
        <is>
          <t>日本坩堝仕入</t>
        </is>
      </c>
      <c r="E848" s="158" t="n"/>
      <c r="F848" s="158" t="n"/>
      <c r="G848" s="158" t="n"/>
      <c r="H848" s="158" t="n"/>
      <c r="I848" s="158" t="n">
        <v>4</v>
      </c>
      <c r="J848" s="158" t="inlineStr">
        <is>
          <t>副資材</t>
        </is>
      </c>
      <c r="K848" s="158" t="n">
        <v>0</v>
      </c>
      <c r="L848" s="158" t="n"/>
      <c r="M848" s="158" t="n">
        <v>0</v>
      </c>
      <c r="N848" s="158" t="n"/>
      <c r="O848" s="158" t="n"/>
      <c r="P848" s="158" t="n">
        <v>2</v>
      </c>
      <c r="Q848" s="158" t="n">
        <v>0</v>
      </c>
      <c r="R848" s="158" t="n">
        <v>3</v>
      </c>
      <c r="S848" s="158" t="inlineStr">
        <is>
          <t>四捨五入</t>
        </is>
      </c>
      <c r="T848" s="158" t="n">
        <v>1</v>
      </c>
      <c r="U848" s="158" t="inlineStr">
        <is>
          <t xml:space="preserve">  一円未満</t>
        </is>
      </c>
      <c r="V848" s="158" t="n">
        <v>3</v>
      </c>
      <c r="W848" s="158" t="inlineStr">
        <is>
          <t>四捨五入</t>
        </is>
      </c>
      <c r="X848" s="158" t="n">
        <v>0</v>
      </c>
      <c r="Y848" s="158" t="n">
        <v>0</v>
      </c>
      <c r="Z848" s="158" t="n">
        <v>209</v>
      </c>
    </row>
    <row r="849">
      <c r="A849" s="158" t="n"/>
      <c r="B849" s="158" t="n">
        <v>4106100</v>
      </c>
      <c r="C849" s="158" t="inlineStr">
        <is>
          <t>3次元フィルターΦ60x22-10P</t>
        </is>
      </c>
      <c r="D849" s="158" t="inlineStr">
        <is>
          <t>日本坩堝仕入</t>
        </is>
      </c>
      <c r="E849" s="158" t="n"/>
      <c r="F849" s="158" t="n"/>
      <c r="G849" s="158" t="n"/>
      <c r="H849" s="158" t="n"/>
      <c r="I849" s="158" t="n">
        <v>4</v>
      </c>
      <c r="J849" s="158" t="inlineStr">
        <is>
          <t>副資材</t>
        </is>
      </c>
      <c r="K849" s="158" t="n">
        <v>0</v>
      </c>
      <c r="L849" s="158" t="n"/>
      <c r="M849" s="158" t="n">
        <v>0</v>
      </c>
      <c r="N849" s="158" t="n"/>
      <c r="O849" s="158" t="n"/>
      <c r="P849" s="158" t="n">
        <v>2</v>
      </c>
      <c r="Q849" s="158" t="n">
        <v>0</v>
      </c>
      <c r="R849" s="158" t="n">
        <v>3</v>
      </c>
      <c r="S849" s="158" t="inlineStr">
        <is>
          <t>四捨五入</t>
        </is>
      </c>
      <c r="T849" s="158" t="n">
        <v>1</v>
      </c>
      <c r="U849" s="158" t="inlineStr">
        <is>
          <t xml:space="preserve">  一円未満</t>
        </is>
      </c>
      <c r="V849" s="158" t="n">
        <v>3</v>
      </c>
      <c r="W849" s="158" t="inlineStr">
        <is>
          <t>四捨五入</t>
        </is>
      </c>
      <c r="X849" s="158" t="n">
        <v>0</v>
      </c>
      <c r="Y849" s="158" t="n">
        <v>0</v>
      </c>
      <c r="Z849" s="158" t="n">
        <v>26</v>
      </c>
    </row>
    <row r="850">
      <c r="A850" s="158" t="n"/>
      <c r="B850" s="158" t="n">
        <v>4106210</v>
      </c>
      <c r="C850" s="158" t="inlineStr">
        <is>
          <t>セデックス50x50x22-20P</t>
        </is>
      </c>
      <c r="D850" s="158" t="n"/>
      <c r="E850" s="158" t="n"/>
      <c r="F850" s="158" t="n"/>
      <c r="G850" s="158" t="n"/>
      <c r="H850" s="158" t="n"/>
      <c r="I850" s="158" t="n">
        <v>4</v>
      </c>
      <c r="J850" s="158" t="inlineStr">
        <is>
          <t>副資材</t>
        </is>
      </c>
      <c r="K850" s="158" t="n">
        <v>0</v>
      </c>
      <c r="L850" s="158" t="n"/>
      <c r="M850" s="158" t="n">
        <v>0</v>
      </c>
      <c r="N850" s="158" t="n"/>
      <c r="O850" s="158" t="n"/>
      <c r="P850" s="158" t="n">
        <v>2</v>
      </c>
      <c r="Q850" s="158" t="n">
        <v>0</v>
      </c>
      <c r="R850" s="158" t="n">
        <v>3</v>
      </c>
      <c r="S850" s="158" t="inlineStr">
        <is>
          <t>四捨五入</t>
        </is>
      </c>
      <c r="T850" s="158" t="n">
        <v>1</v>
      </c>
      <c r="U850" s="158" t="inlineStr">
        <is>
          <t xml:space="preserve">  一円未満</t>
        </is>
      </c>
      <c r="V850" s="158" t="n">
        <v>3</v>
      </c>
      <c r="W850" s="158" t="inlineStr">
        <is>
          <t>四捨五入</t>
        </is>
      </c>
      <c r="X850" s="158" t="n">
        <v>0</v>
      </c>
      <c r="Y850" s="158" t="n">
        <v>0</v>
      </c>
      <c r="Z850" s="158" t="n">
        <v>46</v>
      </c>
    </row>
    <row r="851">
      <c r="A851" s="158" t="n"/>
      <c r="B851" s="158" t="n">
        <v>4106220</v>
      </c>
      <c r="C851" s="158" t="inlineStr">
        <is>
          <t>セデックス50x75x22-20P</t>
        </is>
      </c>
      <c r="D851" s="158" t="inlineStr">
        <is>
          <t>FOSECO仕入,松井</t>
        </is>
      </c>
      <c r="E851" s="158" t="n"/>
      <c r="F851" s="158" t="n"/>
      <c r="G851" s="158" t="n"/>
      <c r="H851" s="158" t="n"/>
      <c r="I851" s="158" t="n">
        <v>4</v>
      </c>
      <c r="J851" s="158" t="inlineStr">
        <is>
          <t>副資材</t>
        </is>
      </c>
      <c r="K851" s="158" t="n">
        <v>0</v>
      </c>
      <c r="L851" s="158" t="n"/>
      <c r="M851" s="158" t="n">
        <v>0</v>
      </c>
      <c r="N851" s="158" t="n"/>
      <c r="O851" s="158" t="n"/>
      <c r="P851" s="158" t="n">
        <v>2</v>
      </c>
      <c r="Q851" s="158" t="n">
        <v>0</v>
      </c>
      <c r="R851" s="158" t="n">
        <v>3</v>
      </c>
      <c r="S851" s="158" t="inlineStr">
        <is>
          <t>四捨五入</t>
        </is>
      </c>
      <c r="T851" s="158" t="n">
        <v>1</v>
      </c>
      <c r="U851" s="158" t="inlineStr">
        <is>
          <t xml:space="preserve">  一円未満</t>
        </is>
      </c>
      <c r="V851" s="158" t="n">
        <v>3</v>
      </c>
      <c r="W851" s="158" t="inlineStr">
        <is>
          <t>四捨五入</t>
        </is>
      </c>
      <c r="X851" s="158" t="n">
        <v>0</v>
      </c>
      <c r="Y851" s="158" t="n">
        <v>0</v>
      </c>
      <c r="Z851" s="158" t="n">
        <v>69</v>
      </c>
    </row>
    <row r="852">
      <c r="A852" s="158" t="n"/>
      <c r="B852" s="158" t="n">
        <v>4106250</v>
      </c>
      <c r="C852" s="158" t="inlineStr">
        <is>
          <t>セデックス75x75x22-20P</t>
        </is>
      </c>
      <c r="D852" s="158" t="n"/>
      <c r="E852" s="158" t="n"/>
      <c r="F852" s="158" t="n"/>
      <c r="G852" s="158" t="n"/>
      <c r="H852" s="158" t="n"/>
      <c r="I852" s="158" t="n">
        <v>4</v>
      </c>
      <c r="J852" s="158" t="inlineStr">
        <is>
          <t>副資材</t>
        </is>
      </c>
      <c r="K852" s="158" t="n">
        <v>0</v>
      </c>
      <c r="L852" s="158" t="n"/>
      <c r="M852" s="158" t="n">
        <v>0</v>
      </c>
      <c r="N852" s="158" t="n"/>
      <c r="O852" s="158" t="n"/>
      <c r="P852" s="158" t="n">
        <v>2</v>
      </c>
      <c r="Q852" s="158" t="n">
        <v>0</v>
      </c>
      <c r="R852" s="158" t="n">
        <v>3</v>
      </c>
      <c r="S852" s="158" t="inlineStr">
        <is>
          <t>四捨五入</t>
        </is>
      </c>
      <c r="T852" s="158" t="n">
        <v>1</v>
      </c>
      <c r="U852" s="158" t="inlineStr">
        <is>
          <t xml:space="preserve">  一円未満</t>
        </is>
      </c>
      <c r="V852" s="158" t="n">
        <v>3</v>
      </c>
      <c r="W852" s="158" t="inlineStr">
        <is>
          <t>四捨五入</t>
        </is>
      </c>
      <c r="X852" s="158" t="n">
        <v>0</v>
      </c>
      <c r="Y852" s="158" t="n">
        <v>0</v>
      </c>
      <c r="Z852" s="158" t="n">
        <v>92</v>
      </c>
    </row>
    <row r="853">
      <c r="A853" s="158" t="n"/>
      <c r="B853" s="158" t="n">
        <v>4106270</v>
      </c>
      <c r="C853" s="158" t="inlineStr">
        <is>
          <t>セデックス100x100x22-20P</t>
        </is>
      </c>
      <c r="D853" s="158" t="n"/>
      <c r="E853" s="158" t="n"/>
      <c r="F853" s="158" t="n"/>
      <c r="G853" s="158" t="n"/>
      <c r="H853" s="158" t="n"/>
      <c r="I853" s="158" t="n">
        <v>4</v>
      </c>
      <c r="J853" s="158" t="inlineStr">
        <is>
          <t>副資材</t>
        </is>
      </c>
      <c r="K853" s="158" t="n">
        <v>0</v>
      </c>
      <c r="L853" s="158" t="n"/>
      <c r="M853" s="158" t="n">
        <v>0</v>
      </c>
      <c r="N853" s="158" t="n"/>
      <c r="O853" s="158" t="n"/>
      <c r="P853" s="158" t="n">
        <v>2</v>
      </c>
      <c r="Q853" s="158" t="n">
        <v>0</v>
      </c>
      <c r="R853" s="158" t="n">
        <v>3</v>
      </c>
      <c r="S853" s="158" t="inlineStr">
        <is>
          <t>四捨五入</t>
        </is>
      </c>
      <c r="T853" s="158" t="n">
        <v>1</v>
      </c>
      <c r="U853" s="158" t="inlineStr">
        <is>
          <t xml:space="preserve">  一円未満</t>
        </is>
      </c>
      <c r="V853" s="158" t="n">
        <v>3</v>
      </c>
      <c r="W853" s="158" t="inlineStr">
        <is>
          <t>四捨五入</t>
        </is>
      </c>
      <c r="X853" s="158" t="n">
        <v>0</v>
      </c>
      <c r="Y853" s="158" t="n">
        <v>0</v>
      </c>
      <c r="Z853" s="158" t="n">
        <v>180</v>
      </c>
    </row>
    <row r="854">
      <c r="A854" s="158" t="n"/>
      <c r="B854" s="158" t="n">
        <v>4106290</v>
      </c>
      <c r="C854" s="158" t="inlineStr">
        <is>
          <t>セデックス150x150x22-10P</t>
        </is>
      </c>
      <c r="D854" s="158" t="inlineStr">
        <is>
          <t>FOSECO仕入,東洋</t>
        </is>
      </c>
      <c r="E854" s="158" t="inlineStr">
        <is>
          <t>直送:1lot1c/s以上</t>
        </is>
      </c>
      <c r="F854" s="158" t="n"/>
      <c r="G854" s="158" t="n"/>
      <c r="H854" s="158" t="n"/>
      <c r="I854" s="158" t="n">
        <v>4</v>
      </c>
      <c r="J854" s="158" t="inlineStr">
        <is>
          <t>副資材</t>
        </is>
      </c>
      <c r="K854" s="158" t="n">
        <v>0</v>
      </c>
      <c r="L854" s="158" t="n"/>
      <c r="M854" s="158" t="n">
        <v>0</v>
      </c>
      <c r="N854" s="158" t="n"/>
      <c r="O854" s="158" t="n"/>
      <c r="P854" s="158" t="n">
        <v>2</v>
      </c>
      <c r="Q854" s="158" t="n">
        <v>0</v>
      </c>
      <c r="R854" s="158" t="n">
        <v>3</v>
      </c>
      <c r="S854" s="158" t="inlineStr">
        <is>
          <t>四捨五入</t>
        </is>
      </c>
      <c r="T854" s="158" t="n">
        <v>1</v>
      </c>
      <c r="U854" s="158" t="inlineStr">
        <is>
          <t xml:space="preserve">  一円未満</t>
        </is>
      </c>
      <c r="V854" s="158" t="n">
        <v>3</v>
      </c>
      <c r="W854" s="158" t="inlineStr">
        <is>
          <t>四捨五入</t>
        </is>
      </c>
      <c r="X854" s="158" t="n">
        <v>0</v>
      </c>
      <c r="Y854" s="158" t="n">
        <v>0</v>
      </c>
      <c r="Z854" s="158" t="n">
        <v>380</v>
      </c>
    </row>
    <row r="855">
      <c r="A855" s="158" t="n"/>
      <c r="B855" s="158" t="n">
        <v>4106301</v>
      </c>
      <c r="C855" s="158" t="inlineStr">
        <is>
          <t>両羽根付　矢　Ｂ　20㎜</t>
        </is>
      </c>
      <c r="D855" s="158" t="n"/>
      <c r="E855" s="158" t="n"/>
      <c r="F855" s="158" t="n"/>
      <c r="G855" s="158" t="n"/>
      <c r="H855" s="158" t="n"/>
      <c r="I855" s="158" t="n">
        <v>4</v>
      </c>
      <c r="J855" s="158" t="inlineStr">
        <is>
          <t>副資材</t>
        </is>
      </c>
      <c r="K855" s="158" t="n">
        <v>0</v>
      </c>
      <c r="L855" s="158" t="n"/>
      <c r="M855" s="158" t="n">
        <v>0</v>
      </c>
      <c r="N855" s="158" t="n"/>
      <c r="O855" s="158" t="n"/>
      <c r="P855" s="158" t="n">
        <v>0</v>
      </c>
      <c r="Q855" s="158" t="n">
        <v>0</v>
      </c>
      <c r="R855" s="158" t="n">
        <v>3</v>
      </c>
      <c r="S855" s="158" t="inlineStr">
        <is>
          <t>四捨五入</t>
        </is>
      </c>
      <c r="T855" s="158" t="n">
        <v>1</v>
      </c>
      <c r="U855" s="158" t="inlineStr">
        <is>
          <t xml:space="preserve">  一円未満</t>
        </is>
      </c>
      <c r="V855" s="158" t="n">
        <v>3</v>
      </c>
      <c r="W855" s="158" t="inlineStr">
        <is>
          <t>四捨五入</t>
        </is>
      </c>
      <c r="X855" s="158" t="n">
        <v>0</v>
      </c>
      <c r="Y855" s="158" t="n">
        <v>0</v>
      </c>
      <c r="Z855" s="158" t="n">
        <v>20</v>
      </c>
    </row>
    <row r="856">
      <c r="A856" s="158" t="n"/>
      <c r="B856" s="158" t="n">
        <v>4106305</v>
      </c>
      <c r="C856" s="158" t="inlineStr">
        <is>
          <t>鋳型文字標準5m/m</t>
        </is>
      </c>
      <c r="D856" s="158" t="inlineStr">
        <is>
          <t>関西樹脂仕入 福西</t>
        </is>
      </c>
      <c r="E856" s="158" t="inlineStr">
        <is>
          <t>直送</t>
        </is>
      </c>
      <c r="F856" s="158" t="n"/>
      <c r="G856" s="158" t="n"/>
      <c r="H856" s="158" t="n"/>
      <c r="I856" s="158" t="n">
        <v>4</v>
      </c>
      <c r="J856" s="158" t="inlineStr">
        <is>
          <t>副資材</t>
        </is>
      </c>
      <c r="K856" s="158" t="n">
        <v>0</v>
      </c>
      <c r="L856" s="158" t="n"/>
      <c r="M856" s="158" t="n">
        <v>0</v>
      </c>
      <c r="N856" s="158" t="n"/>
      <c r="O856" s="158" t="n"/>
      <c r="P856" s="158" t="n">
        <v>2</v>
      </c>
      <c r="Q856" s="158" t="n">
        <v>0</v>
      </c>
      <c r="R856" s="158" t="n">
        <v>3</v>
      </c>
      <c r="S856" s="158" t="inlineStr">
        <is>
          <t>四捨五入</t>
        </is>
      </c>
      <c r="T856" s="158" t="n">
        <v>1</v>
      </c>
      <c r="U856" s="158" t="inlineStr">
        <is>
          <t xml:space="preserve">  一円未満</t>
        </is>
      </c>
      <c r="V856" s="158" t="n">
        <v>3</v>
      </c>
      <c r="W856" s="158" t="inlineStr">
        <is>
          <t>四捨五入</t>
        </is>
      </c>
      <c r="X856" s="158" t="n">
        <v>0</v>
      </c>
      <c r="Y856" s="158" t="n">
        <v>0</v>
      </c>
      <c r="Z856" s="158" t="n">
        <v>3.5</v>
      </c>
    </row>
    <row r="857">
      <c r="A857" s="158" t="n"/>
      <c r="B857" s="158" t="n">
        <v>4106307</v>
      </c>
      <c r="C857" s="158" t="inlineStr">
        <is>
          <t>鋳型文字標準7m/m</t>
        </is>
      </c>
      <c r="D857" s="158" t="n"/>
      <c r="E857" s="158" t="n"/>
      <c r="F857" s="158" t="n"/>
      <c r="G857" s="158" t="n"/>
      <c r="H857" s="158" t="n"/>
      <c r="I857" s="158" t="n">
        <v>4</v>
      </c>
      <c r="J857" s="158" t="inlineStr">
        <is>
          <t>副資材</t>
        </is>
      </c>
      <c r="K857" s="158" t="n">
        <v>0</v>
      </c>
      <c r="L857" s="158" t="n"/>
      <c r="M857" s="158" t="n">
        <v>0</v>
      </c>
      <c r="N857" s="158" t="n"/>
      <c r="O857" s="158" t="n"/>
      <c r="P857" s="158" t="n">
        <v>2</v>
      </c>
      <c r="Q857" s="158" t="n">
        <v>0</v>
      </c>
      <c r="R857" s="158" t="n">
        <v>3</v>
      </c>
      <c r="S857" s="158" t="inlineStr">
        <is>
          <t>四捨五入</t>
        </is>
      </c>
      <c r="T857" s="158" t="n">
        <v>1</v>
      </c>
      <c r="U857" s="158" t="inlineStr">
        <is>
          <t xml:space="preserve">  一円未満</t>
        </is>
      </c>
      <c r="V857" s="158" t="n">
        <v>3</v>
      </c>
      <c r="W857" s="158" t="inlineStr">
        <is>
          <t>四捨五入</t>
        </is>
      </c>
      <c r="X857" s="158" t="n">
        <v>0</v>
      </c>
      <c r="Y857" s="158" t="n">
        <v>0</v>
      </c>
      <c r="Z857" s="158" t="n">
        <v>4.5</v>
      </c>
    </row>
    <row r="858">
      <c r="A858" s="158" t="n"/>
      <c r="B858" s="158" t="n">
        <v>4106308</v>
      </c>
      <c r="C858" s="158" t="inlineStr">
        <is>
          <t>鋳型文字標準8m/m</t>
        </is>
      </c>
      <c r="D858" s="158" t="n"/>
      <c r="E858" s="158" t="n"/>
      <c r="F858" s="158" t="n"/>
      <c r="G858" s="158" t="n"/>
      <c r="H858" s="158" t="n"/>
      <c r="I858" s="158" t="n">
        <v>4</v>
      </c>
      <c r="J858" s="158" t="inlineStr">
        <is>
          <t>副資材</t>
        </is>
      </c>
      <c r="K858" s="158" t="n">
        <v>0</v>
      </c>
      <c r="L858" s="158" t="n"/>
      <c r="M858" s="158" t="n">
        <v>0</v>
      </c>
      <c r="N858" s="158" t="n"/>
      <c r="O858" s="158" t="n"/>
      <c r="P858" s="158" t="n">
        <v>1</v>
      </c>
      <c r="Q858" s="158" t="n">
        <v>0</v>
      </c>
      <c r="R858" s="158" t="n">
        <v>3</v>
      </c>
      <c r="S858" s="158" t="inlineStr">
        <is>
          <t>四捨五入</t>
        </is>
      </c>
      <c r="T858" s="158" t="n">
        <v>1</v>
      </c>
      <c r="U858" s="158" t="inlineStr">
        <is>
          <t xml:space="preserve">  一円未満</t>
        </is>
      </c>
      <c r="V858" s="158" t="n">
        <v>3</v>
      </c>
      <c r="W858" s="158" t="inlineStr">
        <is>
          <t>四捨五入</t>
        </is>
      </c>
      <c r="X858" s="158" t="n">
        <v>0</v>
      </c>
      <c r="Y858" s="158" t="n">
        <v>0</v>
      </c>
      <c r="Z858" s="158" t="n">
        <v>8</v>
      </c>
    </row>
    <row r="859">
      <c r="A859" s="158" t="n"/>
      <c r="B859" s="158" t="n">
        <v>4106310</v>
      </c>
      <c r="C859" s="158" t="inlineStr">
        <is>
          <t>鋳型文字標準10m/m</t>
        </is>
      </c>
      <c r="D859" s="158" t="n"/>
      <c r="E859" s="158" t="n"/>
      <c r="F859" s="158" t="n"/>
      <c r="G859" s="158" t="n"/>
      <c r="H859" s="158" t="n"/>
      <c r="I859" s="158" t="n">
        <v>4</v>
      </c>
      <c r="J859" s="158" t="inlineStr">
        <is>
          <t>副資材</t>
        </is>
      </c>
      <c r="K859" s="158" t="n">
        <v>0</v>
      </c>
      <c r="L859" s="158" t="n"/>
      <c r="M859" s="158" t="n">
        <v>0</v>
      </c>
      <c r="N859" s="158" t="n"/>
      <c r="O859" s="158" t="n"/>
      <c r="P859" s="158" t="n">
        <v>2</v>
      </c>
      <c r="Q859" s="158" t="n">
        <v>0</v>
      </c>
      <c r="R859" s="158" t="n">
        <v>3</v>
      </c>
      <c r="S859" s="158" t="inlineStr">
        <is>
          <t>四捨五入</t>
        </is>
      </c>
      <c r="T859" s="158" t="n">
        <v>1</v>
      </c>
      <c r="U859" s="158" t="inlineStr">
        <is>
          <t xml:space="preserve">  一円未満</t>
        </is>
      </c>
      <c r="V859" s="158" t="n">
        <v>3</v>
      </c>
      <c r="W859" s="158" t="inlineStr">
        <is>
          <t>四捨五入</t>
        </is>
      </c>
      <c r="X859" s="158" t="n">
        <v>0</v>
      </c>
      <c r="Y859" s="158" t="n">
        <v>0</v>
      </c>
      <c r="Z859" s="158" t="n">
        <v>7</v>
      </c>
    </row>
    <row r="860">
      <c r="A860" s="158" t="n"/>
      <c r="B860" s="158" t="n">
        <v>4106312</v>
      </c>
      <c r="C860" s="158" t="inlineStr">
        <is>
          <t>鋳型文字標準12m/m</t>
        </is>
      </c>
      <c r="D860" s="158" t="inlineStr">
        <is>
          <t>2112時点仕入10, 福西</t>
        </is>
      </c>
      <c r="E860" s="158" t="inlineStr">
        <is>
          <t>直送</t>
        </is>
      </c>
      <c r="F860" s="158" t="n"/>
      <c r="G860" s="158" t="n"/>
      <c r="H860" s="158" t="n"/>
      <c r="I860" s="158" t="n">
        <v>4</v>
      </c>
      <c r="J860" s="158" t="inlineStr">
        <is>
          <t>副資材</t>
        </is>
      </c>
      <c r="K860" s="158" t="n">
        <v>0</v>
      </c>
      <c r="L860" s="158" t="n"/>
      <c r="M860" s="158" t="n">
        <v>0</v>
      </c>
      <c r="N860" s="158" t="n"/>
      <c r="O860" s="158" t="n"/>
      <c r="P860" s="158" t="n">
        <v>1</v>
      </c>
      <c r="Q860" s="158" t="n">
        <v>0</v>
      </c>
      <c r="R860" s="158" t="n">
        <v>3</v>
      </c>
      <c r="S860" s="158" t="inlineStr">
        <is>
          <t>四捨五入</t>
        </is>
      </c>
      <c r="T860" s="158" t="n">
        <v>1</v>
      </c>
      <c r="U860" s="158" t="inlineStr">
        <is>
          <t xml:space="preserve">  一円未満</t>
        </is>
      </c>
      <c r="V860" s="158" t="n">
        <v>3</v>
      </c>
      <c r="W860" s="158" t="inlineStr">
        <is>
          <t>四捨五入</t>
        </is>
      </c>
      <c r="X860" s="158" t="n">
        <v>0</v>
      </c>
      <c r="Y860" s="158" t="n">
        <v>0</v>
      </c>
      <c r="Z860" s="158" t="n">
        <v>10</v>
      </c>
    </row>
    <row r="861">
      <c r="A861" s="158" t="n"/>
      <c r="B861" s="158" t="n">
        <v>4106315</v>
      </c>
      <c r="C861" s="158" t="inlineStr">
        <is>
          <t>鋳型文字標準15m/m</t>
        </is>
      </c>
      <c r="D861" s="158" t="n"/>
      <c r="E861" s="158" t="n"/>
      <c r="F861" s="158" t="n"/>
      <c r="G861" s="158" t="n"/>
      <c r="H861" s="158" t="n"/>
      <c r="I861" s="158" t="n">
        <v>4</v>
      </c>
      <c r="J861" s="158" t="inlineStr">
        <is>
          <t>副資材</t>
        </is>
      </c>
      <c r="K861" s="158" t="n">
        <v>0</v>
      </c>
      <c r="L861" s="158" t="n"/>
      <c r="M861" s="158" t="n">
        <v>0</v>
      </c>
      <c r="N861" s="158" t="n"/>
      <c r="O861" s="158" t="n"/>
      <c r="P861" s="158" t="n">
        <v>2</v>
      </c>
      <c r="Q861" s="158" t="n">
        <v>0</v>
      </c>
      <c r="R861" s="158" t="n">
        <v>3</v>
      </c>
      <c r="S861" s="158" t="inlineStr">
        <is>
          <t>四捨五入</t>
        </is>
      </c>
      <c r="T861" s="158" t="n">
        <v>1</v>
      </c>
      <c r="U861" s="158" t="inlineStr">
        <is>
          <t xml:space="preserve">  一円未満</t>
        </is>
      </c>
      <c r="V861" s="158" t="n">
        <v>3</v>
      </c>
      <c r="W861" s="158" t="inlineStr">
        <is>
          <t>四捨五入</t>
        </is>
      </c>
      <c r="X861" s="158" t="n">
        <v>0</v>
      </c>
      <c r="Y861" s="158" t="n">
        <v>0</v>
      </c>
      <c r="Z861" s="158" t="n">
        <v>10.5</v>
      </c>
    </row>
    <row r="862">
      <c r="A862" s="158" t="n"/>
      <c r="B862" s="158" t="n">
        <v>4106318</v>
      </c>
      <c r="C862" s="158" t="inlineStr">
        <is>
          <t>鋳型文字標準18m/m</t>
        </is>
      </c>
      <c r="D862" s="158" t="n"/>
      <c r="E862" s="158" t="n"/>
      <c r="F862" s="158" t="n"/>
      <c r="G862" s="158" t="n"/>
      <c r="H862" s="158" t="n"/>
      <c r="I862" s="158" t="n">
        <v>4</v>
      </c>
      <c r="J862" s="158" t="inlineStr">
        <is>
          <t>副資材</t>
        </is>
      </c>
      <c r="K862" s="158" t="n">
        <v>0</v>
      </c>
      <c r="L862" s="158" t="n"/>
      <c r="M862" s="158" t="n">
        <v>0</v>
      </c>
      <c r="N862" s="158" t="n"/>
      <c r="O862" s="158" t="n"/>
      <c r="P862" s="158" t="n">
        <v>2</v>
      </c>
      <c r="Q862" s="158" t="n">
        <v>0</v>
      </c>
      <c r="R862" s="158" t="n">
        <v>3</v>
      </c>
      <c r="S862" s="158" t="inlineStr">
        <is>
          <t>四捨五入</t>
        </is>
      </c>
      <c r="T862" s="158" t="n">
        <v>1</v>
      </c>
      <c r="U862" s="158" t="inlineStr">
        <is>
          <t xml:space="preserve">  一円未満</t>
        </is>
      </c>
      <c r="V862" s="158" t="n">
        <v>3</v>
      </c>
      <c r="W862" s="158" t="inlineStr">
        <is>
          <t>四捨五入</t>
        </is>
      </c>
      <c r="X862" s="158" t="n">
        <v>0</v>
      </c>
      <c r="Y862" s="158" t="n">
        <v>0</v>
      </c>
      <c r="Z862" s="158" t="n">
        <v>14</v>
      </c>
    </row>
    <row r="863">
      <c r="A863" s="158" t="n"/>
      <c r="B863" s="158" t="n">
        <v>4106320</v>
      </c>
      <c r="C863" s="158" t="inlineStr">
        <is>
          <t>鋳型文字標準20m/m</t>
        </is>
      </c>
      <c r="D863" s="158" t="inlineStr">
        <is>
          <t>関西樹脂2203時点仕入18 平野</t>
        </is>
      </c>
      <c r="E863" s="158" t="n"/>
      <c r="F863" s="158" t="n"/>
      <c r="G863" s="158" t="n"/>
      <c r="H863" s="158" t="n"/>
      <c r="I863" s="158" t="n">
        <v>4</v>
      </c>
      <c r="J863" s="158" t="inlineStr">
        <is>
          <t>副資材</t>
        </is>
      </c>
      <c r="K863" s="158" t="n">
        <v>0</v>
      </c>
      <c r="L863" s="158" t="n"/>
      <c r="M863" s="158" t="n">
        <v>0</v>
      </c>
      <c r="N863" s="158" t="n"/>
      <c r="O863" s="158" t="n"/>
      <c r="P863" s="158" t="n">
        <v>2</v>
      </c>
      <c r="Q863" s="158" t="n">
        <v>0</v>
      </c>
      <c r="R863" s="158" t="n">
        <v>3</v>
      </c>
      <c r="S863" s="158" t="inlineStr">
        <is>
          <t>四捨五入</t>
        </is>
      </c>
      <c r="T863" s="158" t="n">
        <v>1</v>
      </c>
      <c r="U863" s="158" t="inlineStr">
        <is>
          <t xml:space="preserve">  一円未満</t>
        </is>
      </c>
      <c r="V863" s="158" t="n">
        <v>3</v>
      </c>
      <c r="W863" s="158" t="inlineStr">
        <is>
          <t>四捨五入</t>
        </is>
      </c>
      <c r="X863" s="158" t="n">
        <v>0</v>
      </c>
      <c r="Y863" s="158" t="n">
        <v>0</v>
      </c>
      <c r="Z863" s="158" t="n">
        <v>18</v>
      </c>
    </row>
    <row r="864">
      <c r="A864" s="158" t="n"/>
      <c r="B864" s="158" t="n">
        <v>4106325</v>
      </c>
      <c r="C864" s="158" t="inlineStr">
        <is>
          <t>鋳型文字標準25m/m</t>
        </is>
      </c>
      <c r="D864" s="158" t="inlineStr">
        <is>
          <t>関西樹脂2203時点仕入25 平野</t>
        </is>
      </c>
      <c r="E864" s="158" t="n"/>
      <c r="F864" s="158" t="n"/>
      <c r="G864" s="158" t="n"/>
      <c r="H864" s="158" t="n"/>
      <c r="I864" s="158" t="n">
        <v>4</v>
      </c>
      <c r="J864" s="158" t="inlineStr">
        <is>
          <t>副資材</t>
        </is>
      </c>
      <c r="K864" s="158" t="n">
        <v>0</v>
      </c>
      <c r="L864" s="158" t="n"/>
      <c r="M864" s="158" t="n">
        <v>0</v>
      </c>
      <c r="N864" s="158" t="n"/>
      <c r="O864" s="158" t="n"/>
      <c r="P864" s="158" t="n">
        <v>2</v>
      </c>
      <c r="Q864" s="158" t="n">
        <v>0</v>
      </c>
      <c r="R864" s="158" t="n">
        <v>3</v>
      </c>
      <c r="S864" s="158" t="inlineStr">
        <is>
          <t>四捨五入</t>
        </is>
      </c>
      <c r="T864" s="158" t="n">
        <v>1</v>
      </c>
      <c r="U864" s="158" t="inlineStr">
        <is>
          <t xml:space="preserve">  一円未満</t>
        </is>
      </c>
      <c r="V864" s="158" t="n">
        <v>3</v>
      </c>
      <c r="W864" s="158" t="inlineStr">
        <is>
          <t>四捨五入</t>
        </is>
      </c>
      <c r="X864" s="158" t="n">
        <v>0</v>
      </c>
      <c r="Y864" s="158" t="n">
        <v>0</v>
      </c>
      <c r="Z864" s="158" t="n">
        <v>25</v>
      </c>
    </row>
    <row r="865">
      <c r="A865" s="158" t="n"/>
      <c r="B865" s="158" t="n">
        <v>4106334</v>
      </c>
      <c r="C865" s="158" t="inlineStr">
        <is>
          <t>鋳型文字１ケタ４mm</t>
        </is>
      </c>
      <c r="D865" s="158" t="inlineStr">
        <is>
          <t>中央可鍛用</t>
        </is>
      </c>
      <c r="E865" s="158" t="n"/>
      <c r="F865" s="158" t="n"/>
      <c r="G865" s="158" t="n"/>
      <c r="H865" s="158" t="n"/>
      <c r="I865" s="158" t="n">
        <v>4</v>
      </c>
      <c r="J865" s="158" t="inlineStr">
        <is>
          <t>副資材</t>
        </is>
      </c>
      <c r="K865" s="158" t="n">
        <v>0</v>
      </c>
      <c r="L865" s="158" t="n"/>
      <c r="M865" s="158" t="n">
        <v>0</v>
      </c>
      <c r="N865" s="158" t="n"/>
      <c r="O865" s="158" t="n"/>
      <c r="P865" s="158" t="n">
        <v>2</v>
      </c>
      <c r="Q865" s="158" t="n">
        <v>0</v>
      </c>
      <c r="R865" s="158" t="n">
        <v>3</v>
      </c>
      <c r="S865" s="158" t="inlineStr">
        <is>
          <t>四捨五入</t>
        </is>
      </c>
      <c r="T865" s="158" t="n">
        <v>1</v>
      </c>
      <c r="U865" s="158" t="inlineStr">
        <is>
          <t xml:space="preserve">  一円未満</t>
        </is>
      </c>
      <c r="V865" s="158" t="n">
        <v>3</v>
      </c>
      <c r="W865" s="158" t="inlineStr">
        <is>
          <t>四捨五入</t>
        </is>
      </c>
      <c r="X865" s="158" t="n">
        <v>0</v>
      </c>
      <c r="Y865" s="158" t="n">
        <v>0</v>
      </c>
      <c r="Z865" s="158" t="n">
        <v>5</v>
      </c>
    </row>
    <row r="866">
      <c r="A866" s="158" t="n"/>
      <c r="B866" s="158" t="n">
        <v>4106335</v>
      </c>
      <c r="C866" s="158" t="inlineStr">
        <is>
          <t>鋳型文字１ケタ５mm</t>
        </is>
      </c>
      <c r="D866" s="158" t="inlineStr">
        <is>
          <t>中央可鍛用</t>
        </is>
      </c>
      <c r="E866" s="158" t="n"/>
      <c r="F866" s="158" t="n"/>
      <c r="G866" s="158" t="n"/>
      <c r="H866" s="158" t="n"/>
      <c r="I866" s="158" t="n">
        <v>4</v>
      </c>
      <c r="J866" s="158" t="inlineStr">
        <is>
          <t>副資材</t>
        </is>
      </c>
      <c r="K866" s="158" t="n">
        <v>0</v>
      </c>
      <c r="L866" s="158" t="n"/>
      <c r="M866" s="158" t="n">
        <v>0</v>
      </c>
      <c r="N866" s="158" t="n"/>
      <c r="O866" s="158" t="n"/>
      <c r="P866" s="158" t="n">
        <v>2</v>
      </c>
      <c r="Q866" s="158" t="n">
        <v>0</v>
      </c>
      <c r="R866" s="158" t="n">
        <v>3</v>
      </c>
      <c r="S866" s="158" t="inlineStr">
        <is>
          <t>四捨五入</t>
        </is>
      </c>
      <c r="T866" s="158" t="n">
        <v>1</v>
      </c>
      <c r="U866" s="158" t="inlineStr">
        <is>
          <t xml:space="preserve">  一円未満</t>
        </is>
      </c>
      <c r="V866" s="158" t="n">
        <v>3</v>
      </c>
      <c r="W866" s="158" t="inlineStr">
        <is>
          <t>四捨五入</t>
        </is>
      </c>
      <c r="X866" s="158" t="n">
        <v>0</v>
      </c>
      <c r="Y866" s="158" t="n">
        <v>0</v>
      </c>
      <c r="Z866" s="158" t="n">
        <v>6</v>
      </c>
    </row>
    <row r="867">
      <c r="A867" s="158" t="n"/>
      <c r="B867" s="158" t="n">
        <v>4106337</v>
      </c>
      <c r="C867" s="158" t="inlineStr">
        <is>
          <t>鋳型文字１ケタ７mm</t>
        </is>
      </c>
      <c r="D867" s="158" t="inlineStr">
        <is>
          <t>中央可鍛用</t>
        </is>
      </c>
      <c r="E867" s="158" t="n"/>
      <c r="F867" s="158" t="n"/>
      <c r="G867" s="158" t="n"/>
      <c r="H867" s="158" t="n"/>
      <c r="I867" s="158" t="n">
        <v>4</v>
      </c>
      <c r="J867" s="158" t="inlineStr">
        <is>
          <t>副資材</t>
        </is>
      </c>
      <c r="K867" s="158" t="n">
        <v>0</v>
      </c>
      <c r="L867" s="158" t="n"/>
      <c r="M867" s="158" t="n">
        <v>0</v>
      </c>
      <c r="N867" s="158" t="n"/>
      <c r="O867" s="158" t="n"/>
      <c r="P867" s="158" t="n">
        <v>2</v>
      </c>
      <c r="Q867" s="158" t="n">
        <v>0</v>
      </c>
      <c r="R867" s="158" t="n">
        <v>3</v>
      </c>
      <c r="S867" s="158" t="inlineStr">
        <is>
          <t>四捨五入</t>
        </is>
      </c>
      <c r="T867" s="158" t="n">
        <v>1</v>
      </c>
      <c r="U867" s="158" t="inlineStr">
        <is>
          <t xml:space="preserve">  一円未満</t>
        </is>
      </c>
      <c r="V867" s="158" t="n">
        <v>3</v>
      </c>
      <c r="W867" s="158" t="inlineStr">
        <is>
          <t>四捨五入</t>
        </is>
      </c>
      <c r="X867" s="158" t="n">
        <v>0</v>
      </c>
      <c r="Y867" s="158" t="n">
        <v>0</v>
      </c>
      <c r="Z867" s="158" t="n">
        <v>8</v>
      </c>
    </row>
    <row r="868">
      <c r="A868" s="158" t="n"/>
      <c r="B868" s="158" t="n">
        <v>4106340</v>
      </c>
      <c r="C868" s="158" t="inlineStr">
        <is>
          <t>鋳型文字１ケタ１０mm</t>
        </is>
      </c>
      <c r="D868" s="158" t="inlineStr">
        <is>
          <t>関西樹脂仕入, 中央可鍛</t>
        </is>
      </c>
      <c r="E868" s="158" t="n"/>
      <c r="F868" s="158" t="n"/>
      <c r="G868" s="158" t="n"/>
      <c r="H868" s="158" t="n"/>
      <c r="I868" s="158" t="n">
        <v>4</v>
      </c>
      <c r="J868" s="158" t="inlineStr">
        <is>
          <t>副資材</t>
        </is>
      </c>
      <c r="K868" s="158" t="n">
        <v>0</v>
      </c>
      <c r="L868" s="158" t="n"/>
      <c r="M868" s="158" t="n">
        <v>0</v>
      </c>
      <c r="N868" s="158" t="n"/>
      <c r="O868" s="158" t="n"/>
      <c r="P868" s="158" t="n">
        <v>2</v>
      </c>
      <c r="Q868" s="158" t="n">
        <v>0</v>
      </c>
      <c r="R868" s="158" t="n">
        <v>3</v>
      </c>
      <c r="S868" s="158" t="inlineStr">
        <is>
          <t>四捨五入</t>
        </is>
      </c>
      <c r="T868" s="158" t="n">
        <v>1</v>
      </c>
      <c r="U868" s="158" t="inlineStr">
        <is>
          <t xml:space="preserve">  一円未満</t>
        </is>
      </c>
      <c r="V868" s="158" t="n">
        <v>3</v>
      </c>
      <c r="W868" s="158" t="inlineStr">
        <is>
          <t>四捨五入</t>
        </is>
      </c>
      <c r="X868" s="158" t="n">
        <v>0</v>
      </c>
      <c r="Y868" s="158" t="n">
        <v>0</v>
      </c>
      <c r="Z868" s="158" t="n">
        <v>8</v>
      </c>
    </row>
    <row r="869">
      <c r="A869" s="158" t="n"/>
      <c r="B869" s="158" t="n">
        <v>4106354</v>
      </c>
      <c r="C869" s="158" t="inlineStr">
        <is>
          <t>鋳型文字２ケタ４mm</t>
        </is>
      </c>
      <c r="D869" s="158" t="inlineStr">
        <is>
          <t>中央可鍛用</t>
        </is>
      </c>
      <c r="E869" s="158" t="n"/>
      <c r="F869" s="158" t="n"/>
      <c r="G869" s="158" t="n"/>
      <c r="H869" s="158" t="n"/>
      <c r="I869" s="158" t="n">
        <v>4</v>
      </c>
      <c r="J869" s="158" t="inlineStr">
        <is>
          <t>副資材</t>
        </is>
      </c>
      <c r="K869" s="158" t="n">
        <v>0</v>
      </c>
      <c r="L869" s="158" t="n"/>
      <c r="M869" s="158" t="n">
        <v>0</v>
      </c>
      <c r="N869" s="158" t="n"/>
      <c r="O869" s="158" t="n"/>
      <c r="P869" s="158" t="n">
        <v>2</v>
      </c>
      <c r="Q869" s="158" t="n">
        <v>0</v>
      </c>
      <c r="R869" s="158" t="n">
        <v>3</v>
      </c>
      <c r="S869" s="158" t="inlineStr">
        <is>
          <t>四捨五入</t>
        </is>
      </c>
      <c r="T869" s="158" t="n">
        <v>1</v>
      </c>
      <c r="U869" s="158" t="inlineStr">
        <is>
          <t xml:space="preserve">  一円未満</t>
        </is>
      </c>
      <c r="V869" s="158" t="n">
        <v>3</v>
      </c>
      <c r="W869" s="158" t="inlineStr">
        <is>
          <t>四捨五入</t>
        </is>
      </c>
      <c r="X869" s="158" t="n">
        <v>0</v>
      </c>
      <c r="Y869" s="158" t="n">
        <v>0</v>
      </c>
      <c r="Z869" s="158" t="n">
        <v>8</v>
      </c>
    </row>
    <row r="870">
      <c r="A870" s="158" t="n"/>
      <c r="B870" s="158" t="n">
        <v>4106355</v>
      </c>
      <c r="C870" s="158" t="inlineStr">
        <is>
          <t>鋳型文字２ケタ５mm　黒</t>
        </is>
      </c>
      <c r="D870" s="158" t="inlineStr">
        <is>
          <t>中部コーポ向け</t>
        </is>
      </c>
      <c r="E870" s="158" t="n"/>
      <c r="F870" s="158" t="n"/>
      <c r="G870" s="158" t="n"/>
      <c r="H870" s="158" t="n"/>
      <c r="I870" s="158" t="n">
        <v>4</v>
      </c>
      <c r="J870" s="158" t="inlineStr">
        <is>
          <t>副資材</t>
        </is>
      </c>
      <c r="K870" s="158" t="n">
        <v>0</v>
      </c>
      <c r="L870" s="158" t="n"/>
      <c r="M870" s="158" t="n">
        <v>0</v>
      </c>
      <c r="N870" s="158" t="n"/>
      <c r="O870" s="158" t="n"/>
      <c r="P870" s="158" t="n">
        <v>2</v>
      </c>
      <c r="Q870" s="158" t="n">
        <v>0</v>
      </c>
      <c r="R870" s="158" t="n">
        <v>3</v>
      </c>
      <c r="S870" s="158" t="inlineStr">
        <is>
          <t>四捨五入</t>
        </is>
      </c>
      <c r="T870" s="158" t="n">
        <v>1</v>
      </c>
      <c r="U870" s="158" t="inlineStr">
        <is>
          <t xml:space="preserve">  一円未満</t>
        </is>
      </c>
      <c r="V870" s="158" t="n">
        <v>3</v>
      </c>
      <c r="W870" s="158" t="inlineStr">
        <is>
          <t>四捨五入</t>
        </is>
      </c>
      <c r="X870" s="158" t="n">
        <v>0</v>
      </c>
      <c r="Y870" s="158" t="n">
        <v>0</v>
      </c>
      <c r="Z870" s="158" t="n">
        <v>10</v>
      </c>
    </row>
    <row r="871">
      <c r="A871" s="158" t="n"/>
      <c r="B871" s="158" t="n">
        <v>4106356</v>
      </c>
      <c r="C871" s="158" t="inlineStr">
        <is>
          <t>鋳型文字２ケタ５mm</t>
        </is>
      </c>
      <c r="D871" s="158" t="inlineStr">
        <is>
          <t>中央可鍛用</t>
        </is>
      </c>
      <c r="E871" s="158" t="n"/>
      <c r="F871" s="158" t="n"/>
      <c r="G871" s="158" t="n"/>
      <c r="H871" s="158" t="n"/>
      <c r="I871" s="158" t="n">
        <v>4</v>
      </c>
      <c r="J871" s="158" t="inlineStr">
        <is>
          <t>副資材</t>
        </is>
      </c>
      <c r="K871" s="158" t="n">
        <v>0</v>
      </c>
      <c r="L871" s="158" t="n"/>
      <c r="M871" s="158" t="n">
        <v>0</v>
      </c>
      <c r="N871" s="158" t="n"/>
      <c r="O871" s="158" t="n"/>
      <c r="P871" s="158" t="n">
        <v>2</v>
      </c>
      <c r="Q871" s="158" t="n">
        <v>0</v>
      </c>
      <c r="R871" s="158" t="n">
        <v>3</v>
      </c>
      <c r="S871" s="158" t="inlineStr">
        <is>
          <t>四捨五入</t>
        </is>
      </c>
      <c r="T871" s="158" t="n">
        <v>1</v>
      </c>
      <c r="U871" s="158" t="inlineStr">
        <is>
          <t xml:space="preserve">  一円未満</t>
        </is>
      </c>
      <c r="V871" s="158" t="n">
        <v>3</v>
      </c>
      <c r="W871" s="158" t="inlineStr">
        <is>
          <t>四捨五入</t>
        </is>
      </c>
      <c r="X871" s="158" t="n">
        <v>0</v>
      </c>
      <c r="Y871" s="158" t="n">
        <v>0</v>
      </c>
      <c r="Z871" s="158" t="n">
        <v>10</v>
      </c>
    </row>
    <row r="872">
      <c r="A872" s="158" t="n"/>
      <c r="B872" s="158" t="n">
        <v>4106357</v>
      </c>
      <c r="C872" s="158" t="inlineStr">
        <is>
          <t>鋳型文字２ケタ７mm</t>
        </is>
      </c>
      <c r="D872" s="158" t="inlineStr">
        <is>
          <t>中央可鍛用</t>
        </is>
      </c>
      <c r="E872" s="158" t="n"/>
      <c r="F872" s="158" t="n"/>
      <c r="G872" s="158" t="n"/>
      <c r="H872" s="158" t="n"/>
      <c r="I872" s="158" t="n">
        <v>4</v>
      </c>
      <c r="J872" s="158" t="inlineStr">
        <is>
          <t>副資材</t>
        </is>
      </c>
      <c r="K872" s="158" t="n">
        <v>0</v>
      </c>
      <c r="L872" s="158" t="n"/>
      <c r="M872" s="158" t="n">
        <v>0</v>
      </c>
      <c r="N872" s="158" t="n"/>
      <c r="O872" s="158" t="n"/>
      <c r="P872" s="158" t="n">
        <v>2</v>
      </c>
      <c r="Q872" s="158" t="n">
        <v>0</v>
      </c>
      <c r="R872" s="158" t="n">
        <v>3</v>
      </c>
      <c r="S872" s="158" t="inlineStr">
        <is>
          <t>四捨五入</t>
        </is>
      </c>
      <c r="T872" s="158" t="n">
        <v>1</v>
      </c>
      <c r="U872" s="158" t="inlineStr">
        <is>
          <t xml:space="preserve">  一円未満</t>
        </is>
      </c>
      <c r="V872" s="158" t="n">
        <v>3</v>
      </c>
      <c r="W872" s="158" t="inlineStr">
        <is>
          <t>四捨五入</t>
        </is>
      </c>
      <c r="X872" s="158" t="n">
        <v>0</v>
      </c>
      <c r="Y872" s="158" t="n">
        <v>0</v>
      </c>
      <c r="Z872" s="158" t="n">
        <v>12</v>
      </c>
    </row>
    <row r="873">
      <c r="A873" s="158" t="n"/>
      <c r="B873" s="158" t="n">
        <v>4106371</v>
      </c>
      <c r="C873" s="158" t="inlineStr">
        <is>
          <t>鋳型文字 水協1号</t>
        </is>
      </c>
      <c r="D873" s="158" t="n"/>
      <c r="E873" s="158" t="n"/>
      <c r="F873" s="158" t="n"/>
      <c r="G873" s="158" t="n"/>
      <c r="H873" s="158" t="n"/>
      <c r="I873" s="158" t="n">
        <v>4</v>
      </c>
      <c r="J873" s="158" t="inlineStr">
        <is>
          <t>副資材</t>
        </is>
      </c>
      <c r="K873" s="158" t="n">
        <v>0</v>
      </c>
      <c r="L873" s="158" t="n"/>
      <c r="M873" s="158" t="n">
        <v>0</v>
      </c>
      <c r="N873" s="158" t="n"/>
      <c r="O873" s="158" t="n"/>
      <c r="P873" s="158" t="n">
        <v>2</v>
      </c>
      <c r="Q873" s="158" t="n">
        <v>0</v>
      </c>
      <c r="R873" s="158" t="n">
        <v>3</v>
      </c>
      <c r="S873" s="158" t="inlineStr">
        <is>
          <t>四捨五入</t>
        </is>
      </c>
      <c r="T873" s="158" t="n">
        <v>1</v>
      </c>
      <c r="U873" s="158" t="inlineStr">
        <is>
          <t xml:space="preserve">  一円未満</t>
        </is>
      </c>
      <c r="V873" s="158" t="n">
        <v>3</v>
      </c>
      <c r="W873" s="158" t="inlineStr">
        <is>
          <t>四捨五入</t>
        </is>
      </c>
      <c r="X873" s="158" t="n">
        <v>0</v>
      </c>
      <c r="Y873" s="158" t="n">
        <v>0</v>
      </c>
      <c r="Z873" s="158" t="n">
        <v>9</v>
      </c>
    </row>
    <row r="874">
      <c r="A874" s="158" t="n"/>
      <c r="B874" s="158" t="n">
        <v>4106372</v>
      </c>
      <c r="C874" s="158" t="inlineStr">
        <is>
          <t>鋳型文字 水協2号</t>
        </is>
      </c>
      <c r="D874" s="158" t="n"/>
      <c r="E874" s="158" t="n"/>
      <c r="F874" s="158" t="n"/>
      <c r="G874" s="158" t="n"/>
      <c r="H874" s="158" t="n"/>
      <c r="I874" s="158" t="n">
        <v>4</v>
      </c>
      <c r="J874" s="158" t="inlineStr">
        <is>
          <t>副資材</t>
        </is>
      </c>
      <c r="K874" s="158" t="n">
        <v>0</v>
      </c>
      <c r="L874" s="158" t="n"/>
      <c r="M874" s="158" t="n">
        <v>0</v>
      </c>
      <c r="N874" s="158" t="n"/>
      <c r="O874" s="158" t="n"/>
      <c r="P874" s="158" t="n">
        <v>2</v>
      </c>
      <c r="Q874" s="158" t="n">
        <v>0</v>
      </c>
      <c r="R874" s="158" t="n">
        <v>3</v>
      </c>
      <c r="S874" s="158" t="inlineStr">
        <is>
          <t>四捨五入</t>
        </is>
      </c>
      <c r="T874" s="158" t="n">
        <v>1</v>
      </c>
      <c r="U874" s="158" t="inlineStr">
        <is>
          <t xml:space="preserve">  一円未満</t>
        </is>
      </c>
      <c r="V874" s="158" t="n">
        <v>3</v>
      </c>
      <c r="W874" s="158" t="inlineStr">
        <is>
          <t>四捨五入</t>
        </is>
      </c>
      <c r="X874" s="158" t="n">
        <v>0</v>
      </c>
      <c r="Y874" s="158" t="n">
        <v>0</v>
      </c>
      <c r="Z874" s="158" t="n">
        <v>12</v>
      </c>
    </row>
    <row r="875">
      <c r="A875" s="158" t="n"/>
      <c r="B875" s="158" t="n">
        <v>4106373</v>
      </c>
      <c r="C875" s="158" t="inlineStr">
        <is>
          <t>鋳型文字 水協3号</t>
        </is>
      </c>
      <c r="D875" s="158" t="inlineStr">
        <is>
          <t>関西樹脂仕入,平野向け</t>
        </is>
      </c>
      <c r="E875" s="158" t="n"/>
      <c r="F875" s="158" t="n"/>
      <c r="G875" s="158" t="n"/>
      <c r="H875" s="158" t="n"/>
      <c r="I875" s="158" t="n">
        <v>4</v>
      </c>
      <c r="J875" s="158" t="inlineStr">
        <is>
          <t>副資材</t>
        </is>
      </c>
      <c r="K875" s="158" t="n">
        <v>0</v>
      </c>
      <c r="L875" s="158" t="n"/>
      <c r="M875" s="158" t="n">
        <v>0</v>
      </c>
      <c r="N875" s="158" t="n"/>
      <c r="O875" s="158" t="n"/>
      <c r="P875" s="158" t="n">
        <v>2</v>
      </c>
      <c r="Q875" s="158" t="n">
        <v>0</v>
      </c>
      <c r="R875" s="158" t="n">
        <v>3</v>
      </c>
      <c r="S875" s="158" t="inlineStr">
        <is>
          <t>四捨五入</t>
        </is>
      </c>
      <c r="T875" s="158" t="n">
        <v>1</v>
      </c>
      <c r="U875" s="158" t="inlineStr">
        <is>
          <t xml:space="preserve">  一円未満</t>
        </is>
      </c>
      <c r="V875" s="158" t="n">
        <v>3</v>
      </c>
      <c r="W875" s="158" t="inlineStr">
        <is>
          <t>四捨五入</t>
        </is>
      </c>
      <c r="X875" s="158" t="n">
        <v>0</v>
      </c>
      <c r="Y875" s="158" t="n">
        <v>0</v>
      </c>
      <c r="Z875" s="158" t="n">
        <v>14</v>
      </c>
    </row>
    <row r="876">
      <c r="A876" s="158" t="n"/>
      <c r="B876" s="158" t="n">
        <v>4106375</v>
      </c>
      <c r="C876" s="158" t="inlineStr">
        <is>
          <t>鋳型文字 水協5号</t>
        </is>
      </c>
      <c r="D876" s="158" t="n"/>
      <c r="E876" s="158" t="n"/>
      <c r="F876" s="158" t="n"/>
      <c r="G876" s="158" t="n"/>
      <c r="H876" s="158" t="n"/>
      <c r="I876" s="158" t="n">
        <v>4</v>
      </c>
      <c r="J876" s="158" t="inlineStr">
        <is>
          <t>副資材</t>
        </is>
      </c>
      <c r="K876" s="158" t="n">
        <v>0</v>
      </c>
      <c r="L876" s="158" t="n"/>
      <c r="M876" s="158" t="n">
        <v>0</v>
      </c>
      <c r="N876" s="158" t="n"/>
      <c r="O876" s="158" t="n"/>
      <c r="P876" s="158" t="n">
        <v>2</v>
      </c>
      <c r="Q876" s="158" t="n">
        <v>0</v>
      </c>
      <c r="R876" s="158" t="n">
        <v>3</v>
      </c>
      <c r="S876" s="158" t="inlineStr">
        <is>
          <t>四捨五入</t>
        </is>
      </c>
      <c r="T876" s="158" t="n">
        <v>1</v>
      </c>
      <c r="U876" s="158" t="inlineStr">
        <is>
          <t xml:space="preserve">  一円未満</t>
        </is>
      </c>
      <c r="V876" s="158" t="n">
        <v>3</v>
      </c>
      <c r="W876" s="158" t="inlineStr">
        <is>
          <t>四捨五入</t>
        </is>
      </c>
      <c r="X876" s="158" t="n">
        <v>0</v>
      </c>
      <c r="Y876" s="158" t="n">
        <v>0</v>
      </c>
      <c r="Z876" s="158" t="n">
        <v>18</v>
      </c>
    </row>
    <row r="877">
      <c r="A877" s="158" t="n"/>
      <c r="B877" s="158" t="n">
        <v>4106376</v>
      </c>
      <c r="C877" s="158" t="inlineStr">
        <is>
          <t>鋳型文字 水協6号</t>
        </is>
      </c>
      <c r="D877" s="158" t="n"/>
      <c r="E877" s="158" t="n"/>
      <c r="F877" s="158" t="n"/>
      <c r="G877" s="158" t="n"/>
      <c r="H877" s="158" t="n"/>
      <c r="I877" s="158" t="n">
        <v>4</v>
      </c>
      <c r="J877" s="158" t="inlineStr">
        <is>
          <t>副資材</t>
        </is>
      </c>
      <c r="K877" s="158" t="n">
        <v>0</v>
      </c>
      <c r="L877" s="158" t="n"/>
      <c r="M877" s="158" t="n">
        <v>0</v>
      </c>
      <c r="N877" s="158" t="n"/>
      <c r="O877" s="158" t="n"/>
      <c r="P877" s="158" t="n">
        <v>2</v>
      </c>
      <c r="Q877" s="158" t="n">
        <v>0</v>
      </c>
      <c r="R877" s="158" t="n">
        <v>3</v>
      </c>
      <c r="S877" s="158" t="inlineStr">
        <is>
          <t>四捨五入</t>
        </is>
      </c>
      <c r="T877" s="158" t="n">
        <v>1</v>
      </c>
      <c r="U877" s="158" t="inlineStr">
        <is>
          <t xml:space="preserve">  一円未満</t>
        </is>
      </c>
      <c r="V877" s="158" t="n">
        <v>3</v>
      </c>
      <c r="W877" s="158" t="inlineStr">
        <is>
          <t>四捨五入</t>
        </is>
      </c>
      <c r="X877" s="158" t="n">
        <v>0</v>
      </c>
      <c r="Y877" s="158" t="n">
        <v>0</v>
      </c>
      <c r="Z877" s="158" t="n">
        <v>20</v>
      </c>
    </row>
    <row r="878">
      <c r="A878" s="158" t="n"/>
      <c r="B878" s="158" t="n">
        <v>4106377</v>
      </c>
      <c r="C878" s="158" t="inlineStr">
        <is>
          <t>鋳型文字 水協7号</t>
        </is>
      </c>
      <c r="D878" s="158" t="n"/>
      <c r="E878" s="158" t="n"/>
      <c r="F878" s="158" t="n"/>
      <c r="G878" s="158" t="n"/>
      <c r="H878" s="158" t="n"/>
      <c r="I878" s="158" t="n">
        <v>4</v>
      </c>
      <c r="J878" s="158" t="inlineStr">
        <is>
          <t>副資材</t>
        </is>
      </c>
      <c r="K878" s="158" t="n">
        <v>0</v>
      </c>
      <c r="L878" s="158" t="n"/>
      <c r="M878" s="158" t="n">
        <v>0</v>
      </c>
      <c r="N878" s="158" t="n"/>
      <c r="O878" s="158" t="n"/>
      <c r="P878" s="158" t="n">
        <v>2</v>
      </c>
      <c r="Q878" s="158" t="n">
        <v>0</v>
      </c>
      <c r="R878" s="158" t="n">
        <v>3</v>
      </c>
      <c r="S878" s="158" t="inlineStr">
        <is>
          <t>四捨五入</t>
        </is>
      </c>
      <c r="T878" s="158" t="n">
        <v>1</v>
      </c>
      <c r="U878" s="158" t="inlineStr">
        <is>
          <t xml:space="preserve">  一円未満</t>
        </is>
      </c>
      <c r="V878" s="158" t="n">
        <v>3</v>
      </c>
      <c r="W878" s="158" t="inlineStr">
        <is>
          <t>四捨五入</t>
        </is>
      </c>
      <c r="X878" s="158" t="n">
        <v>0</v>
      </c>
      <c r="Y878" s="158" t="n">
        <v>0</v>
      </c>
      <c r="Z878" s="158" t="n">
        <v>25</v>
      </c>
    </row>
    <row r="879">
      <c r="A879" s="158" t="n"/>
      <c r="B879" s="158" t="n">
        <v>4106378</v>
      </c>
      <c r="C879" s="158" t="inlineStr">
        <is>
          <t>鋳型文字 水協8号</t>
        </is>
      </c>
      <c r="D879" s="158" t="n"/>
      <c r="E879" s="158" t="n"/>
      <c r="F879" s="158" t="n"/>
      <c r="G879" s="158" t="n"/>
      <c r="H879" s="158" t="n"/>
      <c r="I879" s="158" t="n">
        <v>4</v>
      </c>
      <c r="J879" s="158" t="inlineStr">
        <is>
          <t>副資材</t>
        </is>
      </c>
      <c r="K879" s="158" t="n">
        <v>0</v>
      </c>
      <c r="L879" s="158" t="n"/>
      <c r="M879" s="158" t="n">
        <v>0</v>
      </c>
      <c r="N879" s="158" t="n"/>
      <c r="O879" s="158" t="n"/>
      <c r="P879" s="158" t="n">
        <v>2</v>
      </c>
      <c r="Q879" s="158" t="n">
        <v>0</v>
      </c>
      <c r="R879" s="158" t="n">
        <v>3</v>
      </c>
      <c r="S879" s="158" t="inlineStr">
        <is>
          <t>四捨五入</t>
        </is>
      </c>
      <c r="T879" s="158" t="n">
        <v>1</v>
      </c>
      <c r="U879" s="158" t="inlineStr">
        <is>
          <t xml:space="preserve">  一円未満</t>
        </is>
      </c>
      <c r="V879" s="158" t="n">
        <v>3</v>
      </c>
      <c r="W879" s="158" t="inlineStr">
        <is>
          <t>四捨五入</t>
        </is>
      </c>
      <c r="X879" s="158" t="n">
        <v>0</v>
      </c>
      <c r="Y879" s="158" t="n">
        <v>0</v>
      </c>
      <c r="Z879" s="158" t="n">
        <v>30</v>
      </c>
    </row>
    <row r="880">
      <c r="A880" s="158" t="n"/>
      <c r="B880" s="158" t="n">
        <v>4106380</v>
      </c>
      <c r="C880" s="158" t="inlineStr">
        <is>
          <t>鋳型文字 鋳鋼用文字0号</t>
        </is>
      </c>
      <c r="D880" s="158" t="inlineStr">
        <is>
          <t>関西樹脂仕入5, 中央可鍛向け</t>
        </is>
      </c>
      <c r="E880" s="158" t="n"/>
      <c r="F880" s="158" t="n"/>
      <c r="G880" s="158" t="n"/>
      <c r="H880" s="158" t="n"/>
      <c r="I880" s="158" t="n">
        <v>4</v>
      </c>
      <c r="J880" s="158" t="inlineStr">
        <is>
          <t>副資材</t>
        </is>
      </c>
      <c r="K880" s="158" t="n">
        <v>0</v>
      </c>
      <c r="L880" s="158" t="n"/>
      <c r="M880" s="158" t="n">
        <v>0</v>
      </c>
      <c r="N880" s="158" t="n"/>
      <c r="O880" s="158" t="n"/>
      <c r="P880" s="158" t="n">
        <v>0</v>
      </c>
      <c r="Q880" s="158" t="n">
        <v>0</v>
      </c>
      <c r="R880" s="158" t="n">
        <v>3</v>
      </c>
      <c r="S880" s="158" t="inlineStr">
        <is>
          <t>四捨五入</t>
        </is>
      </c>
      <c r="T880" s="158" t="n">
        <v>1</v>
      </c>
      <c r="U880" s="158" t="inlineStr">
        <is>
          <t xml:space="preserve">  一円未満</t>
        </is>
      </c>
      <c r="V880" s="158" t="n">
        <v>3</v>
      </c>
      <c r="W880" s="158" t="inlineStr">
        <is>
          <t>四捨五入</t>
        </is>
      </c>
      <c r="X880" s="158" t="n">
        <v>0</v>
      </c>
      <c r="Y880" s="158" t="n">
        <v>0</v>
      </c>
      <c r="Z880" s="158" t="n">
        <v>7</v>
      </c>
    </row>
    <row r="881">
      <c r="A881" s="158" t="n"/>
      <c r="B881" s="158" t="n">
        <v>4106381</v>
      </c>
      <c r="C881" s="158" t="inlineStr">
        <is>
          <t>鋳型文字 鋳鋼用文字1号</t>
        </is>
      </c>
      <c r="D881" s="158" t="inlineStr">
        <is>
          <t>関西樹脂仕入8, 中央可鍛向け</t>
        </is>
      </c>
      <c r="E881" s="158" t="n"/>
      <c r="F881" s="158" t="n"/>
      <c r="G881" s="158" t="n"/>
      <c r="H881" s="158" t="n"/>
      <c r="I881" s="158" t="n">
        <v>4</v>
      </c>
      <c r="J881" s="158" t="inlineStr">
        <is>
          <t>副資材</t>
        </is>
      </c>
      <c r="K881" s="158" t="n">
        <v>0</v>
      </c>
      <c r="L881" s="158" t="n"/>
      <c r="M881" s="158" t="n">
        <v>0</v>
      </c>
      <c r="N881" s="158" t="n"/>
      <c r="O881" s="158" t="n"/>
      <c r="P881" s="158" t="n">
        <v>0</v>
      </c>
      <c r="Q881" s="158" t="n">
        <v>0</v>
      </c>
      <c r="R881" s="158" t="n">
        <v>3</v>
      </c>
      <c r="S881" s="158" t="inlineStr">
        <is>
          <t>四捨五入</t>
        </is>
      </c>
      <c r="T881" s="158" t="n">
        <v>1</v>
      </c>
      <c r="U881" s="158" t="inlineStr">
        <is>
          <t xml:space="preserve">  一円未満</t>
        </is>
      </c>
      <c r="V881" s="158" t="n">
        <v>3</v>
      </c>
      <c r="W881" s="158" t="inlineStr">
        <is>
          <t>四捨五入</t>
        </is>
      </c>
      <c r="X881" s="158" t="n">
        <v>0</v>
      </c>
      <c r="Y881" s="158" t="n">
        <v>0</v>
      </c>
      <c r="Z881" s="158" t="n">
        <v>10</v>
      </c>
    </row>
    <row r="882">
      <c r="A882" s="158" t="n"/>
      <c r="B882" s="158" t="n">
        <v>4106382</v>
      </c>
      <c r="C882" s="158" t="inlineStr">
        <is>
          <t>鋳型文字 鋳鋼用文字2号</t>
        </is>
      </c>
      <c r="D882" s="158" t="inlineStr">
        <is>
          <t>関西樹脂仕入10, 中央可鍛向け</t>
        </is>
      </c>
      <c r="E882" s="158" t="n"/>
      <c r="F882" s="158" t="n"/>
      <c r="G882" s="158" t="n"/>
      <c r="H882" s="158" t="n"/>
      <c r="I882" s="158" t="n">
        <v>4</v>
      </c>
      <c r="J882" s="158" t="inlineStr">
        <is>
          <t>副資材</t>
        </is>
      </c>
      <c r="K882" s="158" t="n">
        <v>0</v>
      </c>
      <c r="L882" s="158" t="n"/>
      <c r="M882" s="158" t="n">
        <v>0</v>
      </c>
      <c r="N882" s="158" t="n"/>
      <c r="O882" s="158" t="n"/>
      <c r="P882" s="158" t="n">
        <v>0</v>
      </c>
      <c r="Q882" s="158" t="n">
        <v>0</v>
      </c>
      <c r="R882" s="158" t="n">
        <v>3</v>
      </c>
      <c r="S882" s="158" t="inlineStr">
        <is>
          <t>四捨五入</t>
        </is>
      </c>
      <c r="T882" s="158" t="n">
        <v>1</v>
      </c>
      <c r="U882" s="158" t="inlineStr">
        <is>
          <t xml:space="preserve">  一円未満</t>
        </is>
      </c>
      <c r="V882" s="158" t="n">
        <v>3</v>
      </c>
      <c r="W882" s="158" t="inlineStr">
        <is>
          <t>四捨五入</t>
        </is>
      </c>
      <c r="X882" s="158" t="n">
        <v>0</v>
      </c>
      <c r="Y882" s="158" t="n">
        <v>0</v>
      </c>
      <c r="Z882" s="158" t="n">
        <v>12</v>
      </c>
    </row>
    <row r="883">
      <c r="A883" s="158" t="n"/>
      <c r="B883" s="158" t="n">
        <v>4106383</v>
      </c>
      <c r="C883" s="158" t="inlineStr">
        <is>
          <t>鋳型文字 鋳鋼用文字3号</t>
        </is>
      </c>
      <c r="D883" s="158" t="inlineStr">
        <is>
          <t>関西樹脂仕入12, 中央可鍛向け</t>
        </is>
      </c>
      <c r="E883" s="158" t="n"/>
      <c r="F883" s="158" t="n"/>
      <c r="G883" s="158" t="n"/>
      <c r="H883" s="158" t="n"/>
      <c r="I883" s="158" t="n">
        <v>4</v>
      </c>
      <c r="J883" s="158" t="inlineStr">
        <is>
          <t>副資材</t>
        </is>
      </c>
      <c r="K883" s="158" t="n">
        <v>0</v>
      </c>
      <c r="L883" s="158" t="n"/>
      <c r="M883" s="158" t="n">
        <v>0</v>
      </c>
      <c r="N883" s="158" t="n"/>
      <c r="O883" s="158" t="n"/>
      <c r="P883" s="158" t="n">
        <v>0</v>
      </c>
      <c r="Q883" s="158" t="n">
        <v>0</v>
      </c>
      <c r="R883" s="158" t="n">
        <v>3</v>
      </c>
      <c r="S883" s="158" t="inlineStr">
        <is>
          <t>四捨五入</t>
        </is>
      </c>
      <c r="T883" s="158" t="n">
        <v>1</v>
      </c>
      <c r="U883" s="158" t="inlineStr">
        <is>
          <t xml:space="preserve">  一円未満</t>
        </is>
      </c>
      <c r="V883" s="158" t="n">
        <v>3</v>
      </c>
      <c r="W883" s="158" t="inlineStr">
        <is>
          <t>四捨五入</t>
        </is>
      </c>
      <c r="X883" s="158" t="n">
        <v>0</v>
      </c>
      <c r="Y883" s="158" t="n">
        <v>0</v>
      </c>
      <c r="Z883" s="158" t="n">
        <v>15</v>
      </c>
    </row>
    <row r="884">
      <c r="A884" s="158" t="n"/>
      <c r="B884" s="158" t="n">
        <v>4106390</v>
      </c>
      <c r="C884" s="158" t="inlineStr">
        <is>
          <t>〇ホ樹脂文字15mm</t>
        </is>
      </c>
      <c r="D884" s="158" t="inlineStr">
        <is>
          <t>2204関西樹脂仕入20, 新報国マテ</t>
        </is>
      </c>
      <c r="E884" s="158" t="n"/>
      <c r="F884" s="158" t="n"/>
      <c r="G884" s="158" t="n"/>
      <c r="H884" s="158" t="n"/>
      <c r="I884" s="158" t="n">
        <v>4</v>
      </c>
      <c r="J884" s="158" t="inlineStr">
        <is>
          <t>副資材</t>
        </is>
      </c>
      <c r="K884" s="158" t="n">
        <v>0</v>
      </c>
      <c r="L884" s="158" t="n"/>
      <c r="M884" s="158" t="n">
        <v>0</v>
      </c>
      <c r="N884" s="158" t="n"/>
      <c r="O884" s="158" t="n"/>
      <c r="P884" s="158" t="n">
        <v>0</v>
      </c>
      <c r="Q884" s="158" t="n">
        <v>0</v>
      </c>
      <c r="R884" s="158" t="n">
        <v>3</v>
      </c>
      <c r="S884" s="158" t="inlineStr">
        <is>
          <t>四捨五入</t>
        </is>
      </c>
      <c r="T884" s="158" t="n">
        <v>1</v>
      </c>
      <c r="U884" s="158" t="inlineStr">
        <is>
          <t xml:space="preserve">  一円未満</t>
        </is>
      </c>
      <c r="V884" s="158" t="n">
        <v>3</v>
      </c>
      <c r="W884" s="158" t="inlineStr">
        <is>
          <t>四捨五入</t>
        </is>
      </c>
      <c r="X884" s="158" t="n">
        <v>0</v>
      </c>
      <c r="Y884" s="158" t="n">
        <v>0</v>
      </c>
      <c r="Z884" s="158" t="n">
        <v>20</v>
      </c>
    </row>
    <row r="885">
      <c r="A885" s="158" t="n"/>
      <c r="B885" s="158" t="n">
        <v>4106391</v>
      </c>
      <c r="C885" s="158" t="inlineStr">
        <is>
          <t>〇ホ樹脂文字20mm</t>
        </is>
      </c>
      <c r="D885" s="158" t="inlineStr">
        <is>
          <t>2204関西樹脂仕入25, 新報国マテ</t>
        </is>
      </c>
      <c r="E885" s="158" t="n"/>
      <c r="F885" s="158" t="n"/>
      <c r="G885" s="158" t="n"/>
      <c r="H885" s="158" t="n"/>
      <c r="I885" s="158" t="n">
        <v>4</v>
      </c>
      <c r="J885" s="158" t="inlineStr">
        <is>
          <t>副資材</t>
        </is>
      </c>
      <c r="K885" s="158" t="n">
        <v>0</v>
      </c>
      <c r="L885" s="158" t="n"/>
      <c r="M885" s="158" t="n">
        <v>0</v>
      </c>
      <c r="N885" s="158" t="n"/>
      <c r="O885" s="158" t="n"/>
      <c r="P885" s="158" t="n">
        <v>0</v>
      </c>
      <c r="Q885" s="158" t="n">
        <v>0</v>
      </c>
      <c r="R885" s="158" t="n">
        <v>3</v>
      </c>
      <c r="S885" s="158" t="inlineStr">
        <is>
          <t>四捨五入</t>
        </is>
      </c>
      <c r="T885" s="158" t="n">
        <v>1</v>
      </c>
      <c r="U885" s="158" t="inlineStr">
        <is>
          <t xml:space="preserve">  一円未満</t>
        </is>
      </c>
      <c r="V885" s="158" t="n">
        <v>3</v>
      </c>
      <c r="W885" s="158" t="inlineStr">
        <is>
          <t>四捨五入</t>
        </is>
      </c>
      <c r="X885" s="158" t="n">
        <v>0</v>
      </c>
      <c r="Y885" s="158" t="n">
        <v>0</v>
      </c>
      <c r="Z885" s="158" t="n">
        <v>25</v>
      </c>
    </row>
    <row r="886">
      <c r="A886" s="158" t="n"/>
      <c r="B886" s="158" t="n">
        <v>4106392</v>
      </c>
      <c r="C886" s="158" t="inlineStr">
        <is>
          <t>〇ホ樹脂文字30mm</t>
        </is>
      </c>
      <c r="D886" s="158" t="inlineStr">
        <is>
          <t>2204関西樹脂仕入35, 新報国マテ</t>
        </is>
      </c>
      <c r="E886" s="158" t="n"/>
      <c r="F886" s="158" t="n"/>
      <c r="G886" s="158" t="n"/>
      <c r="H886" s="158" t="n"/>
      <c r="I886" s="158" t="n">
        <v>4</v>
      </c>
      <c r="J886" s="158" t="inlineStr">
        <is>
          <t>副資材</t>
        </is>
      </c>
      <c r="K886" s="158" t="n">
        <v>0</v>
      </c>
      <c r="L886" s="158" t="n"/>
      <c r="M886" s="158" t="n">
        <v>0</v>
      </c>
      <c r="N886" s="158" t="n"/>
      <c r="O886" s="158" t="n"/>
      <c r="P886" s="158" t="n">
        <v>0</v>
      </c>
      <c r="Q886" s="158" t="n">
        <v>0</v>
      </c>
      <c r="R886" s="158" t="n">
        <v>3</v>
      </c>
      <c r="S886" s="158" t="inlineStr">
        <is>
          <t>四捨五入</t>
        </is>
      </c>
      <c r="T886" s="158" t="n">
        <v>1</v>
      </c>
      <c r="U886" s="158" t="inlineStr">
        <is>
          <t xml:space="preserve">  一円未満</t>
        </is>
      </c>
      <c r="V886" s="158" t="n">
        <v>3</v>
      </c>
      <c r="W886" s="158" t="inlineStr">
        <is>
          <t>四捨五入</t>
        </is>
      </c>
      <c r="X886" s="158" t="n">
        <v>0</v>
      </c>
      <c r="Y886" s="158" t="n">
        <v>0</v>
      </c>
      <c r="Z886" s="158" t="n">
        <v>35</v>
      </c>
    </row>
    <row r="887">
      <c r="A887" s="158" t="n"/>
      <c r="B887" s="158" t="n">
        <v>4106393</v>
      </c>
      <c r="C887" s="158" t="inlineStr">
        <is>
          <t>〇ホ樹脂文字40mm</t>
        </is>
      </c>
      <c r="D887" s="158" t="inlineStr">
        <is>
          <t>2204関西樹脂仕入45, 新報国マテ</t>
        </is>
      </c>
      <c r="E887" s="158" t="n"/>
      <c r="F887" s="158" t="n"/>
      <c r="G887" s="158" t="n"/>
      <c r="H887" s="158" t="n"/>
      <c r="I887" s="158" t="n">
        <v>4</v>
      </c>
      <c r="J887" s="158" t="inlineStr">
        <is>
          <t>副資材</t>
        </is>
      </c>
      <c r="K887" s="158" t="n">
        <v>0</v>
      </c>
      <c r="L887" s="158" t="n"/>
      <c r="M887" s="158" t="n">
        <v>0</v>
      </c>
      <c r="N887" s="158" t="n"/>
      <c r="O887" s="158" t="n"/>
      <c r="P887" s="158" t="n">
        <v>0</v>
      </c>
      <c r="Q887" s="158" t="n">
        <v>0</v>
      </c>
      <c r="R887" s="158" t="n">
        <v>3</v>
      </c>
      <c r="S887" s="158" t="inlineStr">
        <is>
          <t>四捨五入</t>
        </is>
      </c>
      <c r="T887" s="158" t="n">
        <v>1</v>
      </c>
      <c r="U887" s="158" t="inlineStr">
        <is>
          <t xml:space="preserve">  一円未満</t>
        </is>
      </c>
      <c r="V887" s="158" t="n">
        <v>3</v>
      </c>
      <c r="W887" s="158" t="inlineStr">
        <is>
          <t>四捨五入</t>
        </is>
      </c>
      <c r="X887" s="158" t="n">
        <v>0</v>
      </c>
      <c r="Y887" s="158" t="n">
        <v>0</v>
      </c>
      <c r="Z887" s="158" t="n">
        <v>45</v>
      </c>
    </row>
    <row r="888">
      <c r="A888" s="158" t="n"/>
      <c r="B888" s="158" t="n">
        <v>4106410</v>
      </c>
      <c r="C888" s="158" t="inlineStr">
        <is>
          <t>鋳型文字8m/m(太1.5)</t>
        </is>
      </c>
      <c r="D888" s="158" t="inlineStr">
        <is>
          <t>関西樹脂仕入,安永</t>
        </is>
      </c>
      <c r="E888" s="158" t="inlineStr">
        <is>
          <t>直送:1lot500個以上</t>
        </is>
      </c>
      <c r="F888" s="158" t="n"/>
      <c r="G888" s="158" t="n"/>
      <c r="H888" s="158" t="n"/>
      <c r="I888" s="158" t="n">
        <v>4</v>
      </c>
      <c r="J888" s="158" t="inlineStr">
        <is>
          <t>副資材</t>
        </is>
      </c>
      <c r="K888" s="158" t="n">
        <v>0</v>
      </c>
      <c r="L888" s="158" t="n"/>
      <c r="M888" s="158" t="n">
        <v>0</v>
      </c>
      <c r="N888" s="158" t="n"/>
      <c r="O888" s="158" t="n"/>
      <c r="P888" s="158" t="n">
        <v>0</v>
      </c>
      <c r="Q888" s="158" t="n">
        <v>0</v>
      </c>
      <c r="R888" s="158" t="n">
        <v>3</v>
      </c>
      <c r="S888" s="158" t="inlineStr">
        <is>
          <t>四捨五入</t>
        </is>
      </c>
      <c r="T888" s="158" t="n">
        <v>1</v>
      </c>
      <c r="U888" s="158" t="inlineStr">
        <is>
          <t xml:space="preserve">  一円未満</t>
        </is>
      </c>
      <c r="V888" s="158" t="n">
        <v>3</v>
      </c>
      <c r="W888" s="158" t="inlineStr">
        <is>
          <t>四捨五入</t>
        </is>
      </c>
      <c r="X888" s="158" t="n">
        <v>0</v>
      </c>
      <c r="Y888" s="158" t="n">
        <v>0</v>
      </c>
      <c r="Z888" s="158" t="n">
        <v>8</v>
      </c>
    </row>
    <row r="889">
      <c r="A889" s="158" t="n"/>
      <c r="B889" s="158" t="n">
        <v>4106610</v>
      </c>
      <c r="C889" s="158" t="inlineStr">
        <is>
          <t>スーパーベントWφ8x8H</t>
        </is>
      </c>
      <c r="D889" s="158" t="n"/>
      <c r="E889" s="158" t="n"/>
      <c r="F889" s="158" t="n"/>
      <c r="G889" s="158" t="n"/>
      <c r="H889" s="158" t="n"/>
      <c r="I889" s="158" t="n">
        <v>4</v>
      </c>
      <c r="J889" s="158" t="inlineStr">
        <is>
          <t>副資材</t>
        </is>
      </c>
      <c r="K889" s="158" t="n">
        <v>0</v>
      </c>
      <c r="L889" s="158" t="n"/>
      <c r="M889" s="158" t="n">
        <v>0</v>
      </c>
      <c r="N889" s="158" t="n"/>
      <c r="O889" s="158" t="n"/>
      <c r="P889" s="158" t="n">
        <v>2</v>
      </c>
      <c r="Q889" s="158" t="n">
        <v>0</v>
      </c>
      <c r="R889" s="158" t="n">
        <v>3</v>
      </c>
      <c r="S889" s="158" t="inlineStr">
        <is>
          <t>四捨五入</t>
        </is>
      </c>
      <c r="T889" s="158" t="n">
        <v>1</v>
      </c>
      <c r="U889" s="158" t="inlineStr">
        <is>
          <t xml:space="preserve">  一円未満</t>
        </is>
      </c>
      <c r="V889" s="158" t="n">
        <v>3</v>
      </c>
      <c r="W889" s="158" t="inlineStr">
        <is>
          <t>四捨五入</t>
        </is>
      </c>
      <c r="X889" s="158" t="n">
        <v>0</v>
      </c>
      <c r="Y889" s="158" t="n">
        <v>0</v>
      </c>
      <c r="Z889" s="158" t="n">
        <v>58</v>
      </c>
    </row>
    <row r="890">
      <c r="A890" s="158" t="n"/>
      <c r="B890" s="158" t="n">
        <v>4106630</v>
      </c>
      <c r="C890" s="158" t="inlineStr">
        <is>
          <t>スーパーベントWφ10x8H</t>
        </is>
      </c>
      <c r="D890" s="158" t="n"/>
      <c r="E890" s="158" t="n"/>
      <c r="F890" s="158" t="n"/>
      <c r="G890" s="158" t="n"/>
      <c r="H890" s="158" t="n"/>
      <c r="I890" s="158" t="n">
        <v>4</v>
      </c>
      <c r="J890" s="158" t="inlineStr">
        <is>
          <t>副資材</t>
        </is>
      </c>
      <c r="K890" s="158" t="n">
        <v>0</v>
      </c>
      <c r="L890" s="158" t="n"/>
      <c r="M890" s="158" t="n">
        <v>0</v>
      </c>
      <c r="N890" s="158" t="n"/>
      <c r="O890" s="158" t="n"/>
      <c r="P890" s="158" t="n">
        <v>2</v>
      </c>
      <c r="Q890" s="158" t="n">
        <v>0</v>
      </c>
      <c r="R890" s="158" t="n">
        <v>3</v>
      </c>
      <c r="S890" s="158" t="inlineStr">
        <is>
          <t>四捨五入</t>
        </is>
      </c>
      <c r="T890" s="158" t="n">
        <v>1</v>
      </c>
      <c r="U890" s="158" t="inlineStr">
        <is>
          <t xml:space="preserve">  一円未満</t>
        </is>
      </c>
      <c r="V890" s="158" t="n">
        <v>3</v>
      </c>
      <c r="W890" s="158" t="inlineStr">
        <is>
          <t>四捨五入</t>
        </is>
      </c>
      <c r="X890" s="158" t="n">
        <v>0</v>
      </c>
      <c r="Y890" s="158" t="n">
        <v>0</v>
      </c>
      <c r="Z890" s="158" t="n">
        <v>0</v>
      </c>
    </row>
    <row r="891">
      <c r="A891" s="158" t="n"/>
      <c r="B891" s="158" t="n">
        <v>4106650</v>
      </c>
      <c r="C891" s="158" t="inlineStr">
        <is>
          <t>スーパーベントSφ6x8H</t>
        </is>
      </c>
      <c r="D891" s="158" t="n"/>
      <c r="E891" s="158" t="n"/>
      <c r="F891" s="158" t="n"/>
      <c r="G891" s="158" t="n"/>
      <c r="H891" s="158" t="n"/>
      <c r="I891" s="158" t="n">
        <v>4</v>
      </c>
      <c r="J891" s="158" t="inlineStr">
        <is>
          <t>副資材</t>
        </is>
      </c>
      <c r="K891" s="158" t="n">
        <v>0</v>
      </c>
      <c r="L891" s="158" t="n"/>
      <c r="M891" s="158" t="n">
        <v>0</v>
      </c>
      <c r="N891" s="158" t="n"/>
      <c r="O891" s="158" t="n"/>
      <c r="P891" s="158" t="n">
        <v>2</v>
      </c>
      <c r="Q891" s="158" t="n">
        <v>0</v>
      </c>
      <c r="R891" s="158" t="n">
        <v>3</v>
      </c>
      <c r="S891" s="158" t="inlineStr">
        <is>
          <t>四捨五入</t>
        </is>
      </c>
      <c r="T891" s="158" t="n">
        <v>1</v>
      </c>
      <c r="U891" s="158" t="inlineStr">
        <is>
          <t xml:space="preserve">  一円未満</t>
        </is>
      </c>
      <c r="V891" s="158" t="n">
        <v>3</v>
      </c>
      <c r="W891" s="158" t="inlineStr">
        <is>
          <t>四捨五入</t>
        </is>
      </c>
      <c r="X891" s="158" t="n">
        <v>0</v>
      </c>
      <c r="Y891" s="158" t="n">
        <v>0</v>
      </c>
      <c r="Z891" s="158" t="n">
        <v>58</v>
      </c>
    </row>
    <row r="892">
      <c r="A892" s="158" t="n"/>
      <c r="B892" s="158" t="n">
        <v>4106670</v>
      </c>
      <c r="C892" s="158" t="inlineStr">
        <is>
          <t>焼結ベント51210</t>
        </is>
      </c>
      <c r="D892" s="158" t="inlineStr">
        <is>
          <t>イタニ</t>
        </is>
      </c>
      <c r="E892" s="158" t="inlineStr">
        <is>
          <t>＊＊</t>
        </is>
      </c>
      <c r="F892" s="158" t="n"/>
      <c r="G892" s="158" t="n"/>
      <c r="H892" s="158" t="n"/>
      <c r="I892" s="158" t="n">
        <v>4</v>
      </c>
      <c r="J892" s="158" t="inlineStr">
        <is>
          <t>副資材</t>
        </is>
      </c>
      <c r="K892" s="158" t="n">
        <v>0</v>
      </c>
      <c r="L892" s="158" t="n"/>
      <c r="M892" s="158" t="n">
        <v>0</v>
      </c>
      <c r="N892" s="158" t="n"/>
      <c r="O892" s="158" t="n"/>
      <c r="P892" s="158" t="n">
        <v>2</v>
      </c>
      <c r="Q892" s="158" t="n">
        <v>0</v>
      </c>
      <c r="R892" s="158" t="n">
        <v>3</v>
      </c>
      <c r="S892" s="158" t="inlineStr">
        <is>
          <t>四捨五入</t>
        </is>
      </c>
      <c r="T892" s="158" t="n">
        <v>1</v>
      </c>
      <c r="U892" s="158" t="inlineStr">
        <is>
          <t xml:space="preserve">  一円未満</t>
        </is>
      </c>
      <c r="V892" s="158" t="n">
        <v>3</v>
      </c>
      <c r="W892" s="158" t="inlineStr">
        <is>
          <t>四捨五入</t>
        </is>
      </c>
      <c r="X892" s="158" t="n">
        <v>0</v>
      </c>
      <c r="Y892" s="158" t="n">
        <v>0</v>
      </c>
      <c r="Z892" s="158" t="n">
        <v>500</v>
      </c>
    </row>
    <row r="893">
      <c r="A893" s="158" t="n"/>
      <c r="B893" s="158" t="n">
        <v>4106680</v>
      </c>
      <c r="C893" s="158" t="inlineStr">
        <is>
          <t>焼結ベント51415</t>
        </is>
      </c>
      <c r="D893" s="158" t="inlineStr">
        <is>
          <t>イタニ</t>
        </is>
      </c>
      <c r="E893" s="158" t="inlineStr">
        <is>
          <t>＊＊</t>
        </is>
      </c>
      <c r="F893" s="158" t="n"/>
      <c r="G893" s="158" t="n"/>
      <c r="H893" s="158" t="n"/>
      <c r="I893" s="158" t="n">
        <v>4</v>
      </c>
      <c r="J893" s="158" t="inlineStr">
        <is>
          <t>副資材</t>
        </is>
      </c>
      <c r="K893" s="158" t="n">
        <v>0</v>
      </c>
      <c r="L893" s="158" t="n"/>
      <c r="M893" s="158" t="n">
        <v>0</v>
      </c>
      <c r="N893" s="158" t="n"/>
      <c r="O893" s="158" t="n"/>
      <c r="P893" s="158" t="n">
        <v>2</v>
      </c>
      <c r="Q893" s="158" t="n">
        <v>0</v>
      </c>
      <c r="R893" s="158" t="n">
        <v>3</v>
      </c>
      <c r="S893" s="158" t="inlineStr">
        <is>
          <t>四捨五入</t>
        </is>
      </c>
      <c r="T893" s="158" t="n">
        <v>1</v>
      </c>
      <c r="U893" s="158" t="inlineStr">
        <is>
          <t xml:space="preserve">  一円未満</t>
        </is>
      </c>
      <c r="V893" s="158" t="n">
        <v>3</v>
      </c>
      <c r="W893" s="158" t="inlineStr">
        <is>
          <t>四捨五入</t>
        </is>
      </c>
      <c r="X893" s="158" t="n">
        <v>0</v>
      </c>
      <c r="Y893" s="158" t="n">
        <v>0</v>
      </c>
      <c r="Z893" s="159" t="n">
        <v>1100</v>
      </c>
    </row>
    <row r="894">
      <c r="A894" s="158" t="n"/>
      <c r="B894" s="158" t="n">
        <v>4106684</v>
      </c>
      <c r="C894" s="158" t="inlineStr">
        <is>
          <t>焼結ベント50610</t>
        </is>
      </c>
      <c r="D894" s="158" t="inlineStr">
        <is>
          <t>イタニ</t>
        </is>
      </c>
      <c r="E894" s="158" t="inlineStr">
        <is>
          <t>＊＊</t>
        </is>
      </c>
      <c r="F894" s="158" t="n"/>
      <c r="G894" s="158" t="n"/>
      <c r="H894" s="158" t="n"/>
      <c r="I894" s="158" t="n">
        <v>4</v>
      </c>
      <c r="J894" s="158" t="inlineStr">
        <is>
          <t>副資材</t>
        </is>
      </c>
      <c r="K894" s="158" t="n">
        <v>0</v>
      </c>
      <c r="L894" s="158" t="n"/>
      <c r="M894" s="158" t="n">
        <v>0</v>
      </c>
      <c r="N894" s="158" t="n"/>
      <c r="O894" s="158" t="n"/>
      <c r="P894" s="158" t="n">
        <v>0</v>
      </c>
      <c r="Q894" s="158" t="n">
        <v>0</v>
      </c>
      <c r="R894" s="158" t="n">
        <v>3</v>
      </c>
      <c r="S894" s="158" t="inlineStr">
        <is>
          <t>四捨五入</t>
        </is>
      </c>
      <c r="T894" s="158" t="n">
        <v>1</v>
      </c>
      <c r="U894" s="158" t="inlineStr">
        <is>
          <t xml:space="preserve">  一円未満</t>
        </is>
      </c>
      <c r="V894" s="158" t="n">
        <v>3</v>
      </c>
      <c r="W894" s="158" t="inlineStr">
        <is>
          <t>四捨五入</t>
        </is>
      </c>
      <c r="X894" s="158" t="n">
        <v>0</v>
      </c>
      <c r="Y894" s="158" t="n">
        <v>0</v>
      </c>
      <c r="Z894" s="158" t="n">
        <v>400</v>
      </c>
    </row>
    <row r="895">
      <c r="A895" s="158" t="n"/>
      <c r="B895" s="158" t="n">
        <v>4106685</v>
      </c>
      <c r="C895" s="158" t="inlineStr">
        <is>
          <t>焼結ベント51615</t>
        </is>
      </c>
      <c r="D895" s="158" t="inlineStr">
        <is>
          <t>イタニ</t>
        </is>
      </c>
      <c r="E895" s="158" t="n"/>
      <c r="F895" s="158" t="n"/>
      <c r="G895" s="158" t="n"/>
      <c r="H895" s="158" t="n"/>
      <c r="I895" s="158" t="n">
        <v>4</v>
      </c>
      <c r="J895" s="158" t="inlineStr">
        <is>
          <t>副資材</t>
        </is>
      </c>
      <c r="K895" s="158" t="n">
        <v>0</v>
      </c>
      <c r="L895" s="158" t="n"/>
      <c r="M895" s="158" t="n">
        <v>0</v>
      </c>
      <c r="N895" s="158" t="n"/>
      <c r="O895" s="158" t="n"/>
      <c r="P895" s="158" t="n">
        <v>0</v>
      </c>
      <c r="Q895" s="158" t="n">
        <v>0</v>
      </c>
      <c r="R895" s="158" t="n">
        <v>3</v>
      </c>
      <c r="S895" s="158" t="inlineStr">
        <is>
          <t>四捨五入</t>
        </is>
      </c>
      <c r="T895" s="158" t="n">
        <v>1</v>
      </c>
      <c r="U895" s="158" t="inlineStr">
        <is>
          <t xml:space="preserve">  一円未満</t>
        </is>
      </c>
      <c r="V895" s="158" t="n">
        <v>3</v>
      </c>
      <c r="W895" s="158" t="inlineStr">
        <is>
          <t>四捨五入</t>
        </is>
      </c>
      <c r="X895" s="158" t="n">
        <v>0</v>
      </c>
      <c r="Y895" s="158" t="n">
        <v>0</v>
      </c>
      <c r="Z895" s="159" t="n">
        <v>1150</v>
      </c>
    </row>
    <row r="896">
      <c r="A896" s="158" t="n"/>
      <c r="B896" s="158" t="n">
        <v>4106686</v>
      </c>
      <c r="C896" s="158" t="inlineStr">
        <is>
          <t>焼結ベント51010</t>
        </is>
      </c>
      <c r="D896" s="158" t="n"/>
      <c r="E896" s="158" t="n"/>
      <c r="F896" s="158" t="n"/>
      <c r="G896" s="158" t="n"/>
      <c r="H896" s="158" t="inlineStr">
        <is>
          <t>ｼ</t>
        </is>
      </c>
      <c r="I896" s="158" t="n">
        <v>4</v>
      </c>
      <c r="J896" s="158" t="inlineStr">
        <is>
          <t>副資材</t>
        </is>
      </c>
      <c r="K896" s="158" t="n">
        <v>0</v>
      </c>
      <c r="L896" s="158" t="n"/>
      <c r="M896" s="158" t="n">
        <v>0</v>
      </c>
      <c r="N896" s="158" t="n"/>
      <c r="O896" s="158" t="n"/>
      <c r="P896" s="158" t="n">
        <v>0</v>
      </c>
      <c r="Q896" s="158" t="n">
        <v>0</v>
      </c>
      <c r="R896" s="158" t="n">
        <v>3</v>
      </c>
      <c r="S896" s="158" t="inlineStr">
        <is>
          <t>四捨五入</t>
        </is>
      </c>
      <c r="T896" s="158" t="n">
        <v>1</v>
      </c>
      <c r="U896" s="158" t="inlineStr">
        <is>
          <t xml:space="preserve">  一円未満</t>
        </is>
      </c>
      <c r="V896" s="158" t="n">
        <v>3</v>
      </c>
      <c r="W896" s="158" t="inlineStr">
        <is>
          <t>四捨五入</t>
        </is>
      </c>
      <c r="X896" s="158" t="n">
        <v>0</v>
      </c>
      <c r="Y896" s="158" t="n">
        <v>0</v>
      </c>
      <c r="Z896" s="158" t="n">
        <v>500</v>
      </c>
    </row>
    <row r="897">
      <c r="A897" s="158" t="n"/>
      <c r="B897" s="158" t="n">
        <v>4106690</v>
      </c>
      <c r="C897" s="158" t="inlineStr">
        <is>
          <t>焼結ベント52015</t>
        </is>
      </c>
      <c r="D897" s="158" t="inlineStr">
        <is>
          <t>イタニ</t>
        </is>
      </c>
      <c r="E897" s="158" t="n"/>
      <c r="F897" s="158" t="n"/>
      <c r="G897" s="158" t="n"/>
      <c r="H897" s="158" t="n"/>
      <c r="I897" s="158" t="n">
        <v>4</v>
      </c>
      <c r="J897" s="158" t="inlineStr">
        <is>
          <t>副資材</t>
        </is>
      </c>
      <c r="K897" s="158" t="n">
        <v>0</v>
      </c>
      <c r="L897" s="158" t="n"/>
      <c r="M897" s="158" t="n">
        <v>0</v>
      </c>
      <c r="N897" s="158" t="n"/>
      <c r="O897" s="158" t="n"/>
      <c r="P897" s="158" t="n">
        <v>2</v>
      </c>
      <c r="Q897" s="158" t="n">
        <v>0</v>
      </c>
      <c r="R897" s="158" t="n">
        <v>3</v>
      </c>
      <c r="S897" s="158" t="inlineStr">
        <is>
          <t>四捨五入</t>
        </is>
      </c>
      <c r="T897" s="158" t="n">
        <v>1</v>
      </c>
      <c r="U897" s="158" t="inlineStr">
        <is>
          <t xml:space="preserve">  一円未満</t>
        </is>
      </c>
      <c r="V897" s="158" t="n">
        <v>3</v>
      </c>
      <c r="W897" s="158" t="inlineStr">
        <is>
          <t>四捨五入</t>
        </is>
      </c>
      <c r="X897" s="158" t="n">
        <v>0</v>
      </c>
      <c r="Y897" s="158" t="n">
        <v>0</v>
      </c>
      <c r="Z897" s="159" t="n">
        <v>1260</v>
      </c>
    </row>
    <row r="898">
      <c r="A898" s="158" t="n"/>
      <c r="B898" s="158" t="n">
        <v>4106810</v>
      </c>
      <c r="C898" s="158" t="inlineStr">
        <is>
          <t>鋳物釘2.57x75</t>
        </is>
      </c>
      <c r="D898" s="158" t="inlineStr">
        <is>
          <t>西村黒鉛仕入(送料別),福西</t>
        </is>
      </c>
      <c r="E898" s="158" t="inlineStr">
        <is>
          <t>福西直送</t>
        </is>
      </c>
      <c r="F898" s="158" t="n"/>
      <c r="G898" s="158" t="n"/>
      <c r="H898" s="158" t="n"/>
      <c r="I898" s="158" t="n">
        <v>4</v>
      </c>
      <c r="J898" s="158" t="inlineStr">
        <is>
          <t>副資材</t>
        </is>
      </c>
      <c r="K898" s="158" t="n">
        <v>0</v>
      </c>
      <c r="L898" s="158" t="n"/>
      <c r="M898" s="158" t="n">
        <v>0</v>
      </c>
      <c r="N898" s="158" t="n"/>
      <c r="O898" s="158" t="n"/>
      <c r="P898" s="158" t="n">
        <v>2</v>
      </c>
      <c r="Q898" s="158" t="n">
        <v>0</v>
      </c>
      <c r="R898" s="158" t="n">
        <v>3</v>
      </c>
      <c r="S898" s="158" t="inlineStr">
        <is>
          <t>四捨五入</t>
        </is>
      </c>
      <c r="T898" s="158" t="n">
        <v>1</v>
      </c>
      <c r="U898" s="158" t="inlineStr">
        <is>
          <t xml:space="preserve">  一円未満</t>
        </is>
      </c>
      <c r="V898" s="158" t="n">
        <v>3</v>
      </c>
      <c r="W898" s="158" t="inlineStr">
        <is>
          <t>四捨五入</t>
        </is>
      </c>
      <c r="X898" s="158" t="n">
        <v>0</v>
      </c>
      <c r="Y898" s="158" t="n">
        <v>0</v>
      </c>
      <c r="Z898" s="158" t="n">
        <v>560</v>
      </c>
    </row>
    <row r="899">
      <c r="A899" s="158" t="n"/>
      <c r="B899" s="158" t="n">
        <v>4106811</v>
      </c>
      <c r="C899" s="158" t="inlineStr">
        <is>
          <t>鋳物釘2.57x100</t>
        </is>
      </c>
      <c r="D899" s="158" t="inlineStr">
        <is>
          <t>西村黒鉛仕入(送料別),福西</t>
        </is>
      </c>
      <c r="E899" s="158" t="inlineStr">
        <is>
          <t>福西直送</t>
        </is>
      </c>
      <c r="F899" s="158" t="n"/>
      <c r="G899" s="158" t="n"/>
      <c r="H899" s="158" t="n"/>
      <c r="I899" s="158" t="n">
        <v>4</v>
      </c>
      <c r="J899" s="158" t="inlineStr">
        <is>
          <t>副資材</t>
        </is>
      </c>
      <c r="K899" s="158" t="n">
        <v>0</v>
      </c>
      <c r="L899" s="158" t="n"/>
      <c r="M899" s="158" t="n">
        <v>0</v>
      </c>
      <c r="N899" s="158" t="n"/>
      <c r="O899" s="158" t="n"/>
      <c r="P899" s="158" t="n">
        <v>2</v>
      </c>
      <c r="Q899" s="158" t="n">
        <v>0</v>
      </c>
      <c r="R899" s="158" t="n">
        <v>3</v>
      </c>
      <c r="S899" s="158" t="inlineStr">
        <is>
          <t>四捨五入</t>
        </is>
      </c>
      <c r="T899" s="158" t="n">
        <v>1</v>
      </c>
      <c r="U899" s="158" t="inlineStr">
        <is>
          <t xml:space="preserve">  一円未満</t>
        </is>
      </c>
      <c r="V899" s="158" t="n">
        <v>3</v>
      </c>
      <c r="W899" s="158" t="inlineStr">
        <is>
          <t>四捨五入</t>
        </is>
      </c>
      <c r="X899" s="158" t="n">
        <v>0</v>
      </c>
      <c r="Y899" s="158" t="n">
        <v>0</v>
      </c>
      <c r="Z899" s="158" t="n">
        <v>560</v>
      </c>
    </row>
    <row r="900">
      <c r="A900" s="158" t="n"/>
      <c r="B900" s="158" t="n">
        <v>4106812</v>
      </c>
      <c r="C900" s="158" t="inlineStr">
        <is>
          <t>鋳物釘2.57x125</t>
        </is>
      </c>
      <c r="D900" s="158" t="inlineStr">
        <is>
          <t>西村黒鉛仕入(送料別),福西</t>
        </is>
      </c>
      <c r="E900" s="158" t="inlineStr">
        <is>
          <t>福西直送</t>
        </is>
      </c>
      <c r="F900" s="158" t="n"/>
      <c r="G900" s="158" t="n"/>
      <c r="H900" s="158" t="n"/>
      <c r="I900" s="158" t="n">
        <v>4</v>
      </c>
      <c r="J900" s="158" t="inlineStr">
        <is>
          <t>副資材</t>
        </is>
      </c>
      <c r="K900" s="158" t="n">
        <v>0</v>
      </c>
      <c r="L900" s="158" t="n"/>
      <c r="M900" s="158" t="n">
        <v>0</v>
      </c>
      <c r="N900" s="158" t="n"/>
      <c r="O900" s="158" t="n"/>
      <c r="P900" s="158" t="n">
        <v>2</v>
      </c>
      <c r="Q900" s="158" t="n">
        <v>0</v>
      </c>
      <c r="R900" s="158" t="n">
        <v>3</v>
      </c>
      <c r="S900" s="158" t="inlineStr">
        <is>
          <t>四捨五入</t>
        </is>
      </c>
      <c r="T900" s="158" t="n">
        <v>1</v>
      </c>
      <c r="U900" s="158" t="inlineStr">
        <is>
          <t xml:space="preserve">  一円未満</t>
        </is>
      </c>
      <c r="V900" s="158" t="n">
        <v>3</v>
      </c>
      <c r="W900" s="158" t="inlineStr">
        <is>
          <t>四捨五入</t>
        </is>
      </c>
      <c r="X900" s="158" t="n">
        <v>0</v>
      </c>
      <c r="Y900" s="158" t="n">
        <v>0</v>
      </c>
      <c r="Z900" s="158" t="n">
        <v>580</v>
      </c>
    </row>
    <row r="901">
      <c r="A901" s="158" t="n"/>
      <c r="B901" s="158" t="n">
        <v>4106813</v>
      </c>
      <c r="C901" s="158" t="inlineStr">
        <is>
          <t>鋳物釘2.57x150</t>
        </is>
      </c>
      <c r="D901" s="158" t="n"/>
      <c r="E901" s="158" t="n"/>
      <c r="F901" s="158" t="n"/>
      <c r="G901" s="158" t="n"/>
      <c r="H901" s="158" t="n"/>
      <c r="I901" s="158" t="n">
        <v>4</v>
      </c>
      <c r="J901" s="158" t="inlineStr">
        <is>
          <t>副資材</t>
        </is>
      </c>
      <c r="K901" s="158" t="n">
        <v>0</v>
      </c>
      <c r="L901" s="158" t="n"/>
      <c r="M901" s="158" t="n">
        <v>0</v>
      </c>
      <c r="N901" s="158" t="n"/>
      <c r="O901" s="158" t="n"/>
      <c r="P901" s="158" t="n">
        <v>2</v>
      </c>
      <c r="Q901" s="158" t="n">
        <v>0</v>
      </c>
      <c r="R901" s="158" t="n">
        <v>3</v>
      </c>
      <c r="S901" s="158" t="inlineStr">
        <is>
          <t>四捨五入</t>
        </is>
      </c>
      <c r="T901" s="158" t="n">
        <v>1</v>
      </c>
      <c r="U901" s="158" t="inlineStr">
        <is>
          <t xml:space="preserve">  一円未満</t>
        </is>
      </c>
      <c r="V901" s="158" t="n">
        <v>3</v>
      </c>
      <c r="W901" s="158" t="inlineStr">
        <is>
          <t>四捨五入</t>
        </is>
      </c>
      <c r="X901" s="158" t="n">
        <v>0</v>
      </c>
      <c r="Y901" s="158" t="n">
        <v>0</v>
      </c>
      <c r="Z901" s="158" t="n">
        <v>525</v>
      </c>
    </row>
    <row r="902">
      <c r="A902" s="158" t="n"/>
      <c r="B902" s="158" t="n">
        <v>4109009</v>
      </c>
      <c r="C902" s="158" t="inlineStr">
        <is>
          <t>現像液（白）ｽｰﾊﾟｰﾁｪｯｸｴｱｿﾞｰﾙ　UD-ST(V)</t>
        </is>
      </c>
      <c r="D902" s="158" t="inlineStr">
        <is>
          <t>日野仕入(本社),東洋</t>
        </is>
      </c>
      <c r="E902" s="158" t="inlineStr">
        <is>
          <t>自社便</t>
        </is>
      </c>
      <c r="F902" s="158" t="n"/>
      <c r="G902" s="158" t="n"/>
      <c r="H902" s="158" t="n"/>
      <c r="I902" s="158" t="n">
        <v>4</v>
      </c>
      <c r="J902" s="158" t="inlineStr">
        <is>
          <t>副資材</t>
        </is>
      </c>
      <c r="K902" s="158" t="n">
        <v>0</v>
      </c>
      <c r="L902" s="158" t="n"/>
      <c r="M902" s="158" t="n">
        <v>0</v>
      </c>
      <c r="N902" s="158" t="n"/>
      <c r="O902" s="158" t="n"/>
      <c r="P902" s="158" t="n">
        <v>0</v>
      </c>
      <c r="Q902" s="158" t="n">
        <v>0</v>
      </c>
      <c r="R902" s="158" t="n">
        <v>3</v>
      </c>
      <c r="S902" s="158" t="inlineStr">
        <is>
          <t>四捨五入</t>
        </is>
      </c>
      <c r="T902" s="158" t="n">
        <v>1</v>
      </c>
      <c r="U902" s="158" t="inlineStr">
        <is>
          <t xml:space="preserve">  一円未満</t>
        </is>
      </c>
      <c r="V902" s="158" t="n">
        <v>3</v>
      </c>
      <c r="W902" s="158" t="inlineStr">
        <is>
          <t>四捨五入</t>
        </is>
      </c>
      <c r="X902" s="158" t="n">
        <v>0</v>
      </c>
      <c r="Y902" s="158" t="n">
        <v>0</v>
      </c>
      <c r="Z902" s="158" t="n">
        <v>408</v>
      </c>
    </row>
    <row r="903">
      <c r="A903" s="158" t="n"/>
      <c r="B903" s="158" t="n">
        <v>4109010</v>
      </c>
      <c r="C903" s="158" t="inlineStr">
        <is>
          <t>スプレーガードマンMH-S2（エアゾール）</t>
        </is>
      </c>
      <c r="D903" s="158" t="n"/>
      <c r="E903" s="158" t="n"/>
      <c r="F903" s="158" t="n"/>
      <c r="G903" s="158" t="n"/>
      <c r="H903" s="158" t="n"/>
      <c r="I903" s="158" t="n">
        <v>4</v>
      </c>
      <c r="J903" s="158" t="inlineStr">
        <is>
          <t>副資材</t>
        </is>
      </c>
      <c r="K903" s="158" t="n">
        <v>0</v>
      </c>
      <c r="L903" s="158" t="n"/>
      <c r="M903" s="158" t="n">
        <v>0</v>
      </c>
      <c r="N903" s="158" t="n"/>
      <c r="O903" s="158" t="n"/>
      <c r="P903" s="158" t="n">
        <v>2</v>
      </c>
      <c r="Q903" s="158" t="n">
        <v>0</v>
      </c>
      <c r="R903" s="158" t="n">
        <v>3</v>
      </c>
      <c r="S903" s="158" t="inlineStr">
        <is>
          <t>四捨五入</t>
        </is>
      </c>
      <c r="T903" s="158" t="n">
        <v>1</v>
      </c>
      <c r="U903" s="158" t="inlineStr">
        <is>
          <t xml:space="preserve">  一円未満</t>
        </is>
      </c>
      <c r="V903" s="158" t="n">
        <v>3</v>
      </c>
      <c r="W903" s="158" t="inlineStr">
        <is>
          <t>四捨五入</t>
        </is>
      </c>
      <c r="X903" s="158" t="n">
        <v>0</v>
      </c>
      <c r="Y903" s="158" t="n">
        <v>0</v>
      </c>
      <c r="Z903" s="159" t="n">
        <v>1200</v>
      </c>
    </row>
    <row r="904">
      <c r="A904" s="158" t="n"/>
      <c r="B904" s="158" t="n">
        <v>4109030</v>
      </c>
      <c r="C904" s="158" t="inlineStr">
        <is>
          <t>ハードゾール</t>
        </is>
      </c>
      <c r="D904" s="158" t="n"/>
      <c r="E904" s="158" t="n"/>
      <c r="F904" s="158" t="n"/>
      <c r="G904" s="158" t="n"/>
      <c r="H904" s="158" t="n"/>
      <c r="I904" s="158" t="n">
        <v>4</v>
      </c>
      <c r="J904" s="158" t="inlineStr">
        <is>
          <t>副資材</t>
        </is>
      </c>
      <c r="K904" s="158" t="n">
        <v>0</v>
      </c>
      <c r="L904" s="158" t="n"/>
      <c r="M904" s="158" t="n">
        <v>0</v>
      </c>
      <c r="N904" s="158" t="n"/>
      <c r="O904" s="158" t="n"/>
      <c r="P904" s="158" t="n">
        <v>2</v>
      </c>
      <c r="Q904" s="158" t="n">
        <v>0</v>
      </c>
      <c r="R904" s="158" t="n">
        <v>3</v>
      </c>
      <c r="S904" s="158" t="inlineStr">
        <is>
          <t>四捨五入</t>
        </is>
      </c>
      <c r="T904" s="158" t="n">
        <v>1</v>
      </c>
      <c r="U904" s="158" t="inlineStr">
        <is>
          <t xml:space="preserve">  一円未満</t>
        </is>
      </c>
      <c r="V904" s="158" t="n">
        <v>3</v>
      </c>
      <c r="W904" s="158" t="inlineStr">
        <is>
          <t>四捨五入</t>
        </is>
      </c>
      <c r="X904" s="158" t="n">
        <v>0</v>
      </c>
      <c r="Y904" s="158" t="n">
        <v>0</v>
      </c>
      <c r="Z904" s="158" t="n">
        <v>700</v>
      </c>
    </row>
    <row r="905">
      <c r="A905" s="158" t="n"/>
      <c r="B905" s="158" t="n">
        <v>4109050</v>
      </c>
      <c r="C905" s="158" t="inlineStr">
        <is>
          <t>サンドバリアTA20(スプレー)</t>
        </is>
      </c>
      <c r="D905" s="158" t="inlineStr">
        <is>
          <t>ｼﾌﾄｹﾐｶﾙ仕入, 松阪,三輪</t>
        </is>
      </c>
      <c r="E905" s="158" t="inlineStr">
        <is>
          <t>松阪直送</t>
        </is>
      </c>
      <c r="F905" s="158" t="n"/>
      <c r="G905" s="158" t="n"/>
      <c r="H905" s="158" t="n"/>
      <c r="I905" s="158" t="n">
        <v>4</v>
      </c>
      <c r="J905" s="158" t="inlineStr">
        <is>
          <t>副資材</t>
        </is>
      </c>
      <c r="K905" s="158" t="n">
        <v>0</v>
      </c>
      <c r="L905" s="158" t="n"/>
      <c r="M905" s="158" t="n">
        <v>0</v>
      </c>
      <c r="N905" s="158" t="n"/>
      <c r="O905" s="158" t="n"/>
      <c r="P905" s="158" t="n">
        <v>2</v>
      </c>
      <c r="Q905" s="158" t="n">
        <v>0</v>
      </c>
      <c r="R905" s="158" t="n">
        <v>3</v>
      </c>
      <c r="S905" s="158" t="inlineStr">
        <is>
          <t>四捨五入</t>
        </is>
      </c>
      <c r="T905" s="158" t="n">
        <v>1</v>
      </c>
      <c r="U905" s="158" t="inlineStr">
        <is>
          <t xml:space="preserve">  一円未満</t>
        </is>
      </c>
      <c r="V905" s="158" t="n">
        <v>3</v>
      </c>
      <c r="W905" s="158" t="inlineStr">
        <is>
          <t>四捨五入</t>
        </is>
      </c>
      <c r="X905" s="158" t="n">
        <v>0</v>
      </c>
      <c r="Y905" s="158" t="n">
        <v>0</v>
      </c>
      <c r="Z905" s="158" t="n">
        <v>730</v>
      </c>
    </row>
    <row r="906">
      <c r="A906" s="158" t="n"/>
      <c r="B906" s="158" t="n">
        <v>4109051</v>
      </c>
      <c r="C906" s="158" t="inlineStr">
        <is>
          <t>サンドバリアTA(15kg缶入)</t>
        </is>
      </c>
      <c r="D906" s="158" t="n"/>
      <c r="E906" s="158" t="n"/>
      <c r="F906" s="158" t="n"/>
      <c r="G906" s="158" t="n"/>
      <c r="H906" s="158" t="n"/>
      <c r="I906" s="158" t="n">
        <v>4</v>
      </c>
      <c r="J906" s="158" t="inlineStr">
        <is>
          <t>副資材</t>
        </is>
      </c>
      <c r="K906" s="158" t="n">
        <v>0</v>
      </c>
      <c r="L906" s="158" t="n"/>
      <c r="M906" s="158" t="n">
        <v>0</v>
      </c>
      <c r="N906" s="158" t="n"/>
      <c r="O906" s="158" t="n"/>
      <c r="P906" s="158" t="n">
        <v>2</v>
      </c>
      <c r="Q906" s="158" t="n">
        <v>0</v>
      </c>
      <c r="R906" s="158" t="n">
        <v>3</v>
      </c>
      <c r="S906" s="158" t="inlineStr">
        <is>
          <t>四捨五入</t>
        </is>
      </c>
      <c r="T906" s="158" t="n">
        <v>1</v>
      </c>
      <c r="U906" s="158" t="inlineStr">
        <is>
          <t xml:space="preserve">  一円未満</t>
        </is>
      </c>
      <c r="V906" s="158" t="n">
        <v>3</v>
      </c>
      <c r="W906" s="158" t="inlineStr">
        <is>
          <t>四捨五入</t>
        </is>
      </c>
      <c r="X906" s="158" t="n">
        <v>0</v>
      </c>
      <c r="Y906" s="158" t="n">
        <v>0</v>
      </c>
      <c r="Z906" s="159" t="n">
        <v>9150</v>
      </c>
    </row>
    <row r="907">
      <c r="A907" s="158" t="n"/>
      <c r="B907" s="158" t="n">
        <v>4109052</v>
      </c>
      <c r="C907" s="158" t="inlineStr">
        <is>
          <t>サンドバリアWA(スプレー)</t>
        </is>
      </c>
      <c r="D907" s="158" t="inlineStr">
        <is>
          <t>ｼﾌﾄｹﾐｶﾙ仕入, 泉</t>
        </is>
      </c>
      <c r="E907" s="158" t="inlineStr">
        <is>
          <t>泉直送</t>
        </is>
      </c>
      <c r="F907" s="158" t="n"/>
      <c r="G907" s="158" t="n"/>
      <c r="H907" s="158" t="n"/>
      <c r="I907" s="158" t="n">
        <v>4</v>
      </c>
      <c r="J907" s="158" t="inlineStr">
        <is>
          <t>副資材</t>
        </is>
      </c>
      <c r="K907" s="158" t="n">
        <v>0</v>
      </c>
      <c r="L907" s="158" t="n"/>
      <c r="M907" s="158" t="n">
        <v>0</v>
      </c>
      <c r="N907" s="158" t="n"/>
      <c r="O907" s="158" t="n"/>
      <c r="P907" s="158" t="n">
        <v>2</v>
      </c>
      <c r="Q907" s="158" t="n">
        <v>0</v>
      </c>
      <c r="R907" s="158" t="n">
        <v>3</v>
      </c>
      <c r="S907" s="158" t="inlineStr">
        <is>
          <t>四捨五入</t>
        </is>
      </c>
      <c r="T907" s="158" t="n">
        <v>1</v>
      </c>
      <c r="U907" s="158" t="inlineStr">
        <is>
          <t xml:space="preserve">  一円未満</t>
        </is>
      </c>
      <c r="V907" s="158" t="n">
        <v>3</v>
      </c>
      <c r="W907" s="158" t="inlineStr">
        <is>
          <t>四捨五入</t>
        </is>
      </c>
      <c r="X907" s="158" t="n">
        <v>0</v>
      </c>
      <c r="Y907" s="158" t="n">
        <v>0</v>
      </c>
      <c r="Z907" s="159" t="n">
        <v>1800</v>
      </c>
    </row>
    <row r="908">
      <c r="A908" s="158" t="n"/>
      <c r="B908" s="158" t="n">
        <v>4109060</v>
      </c>
      <c r="C908" s="158" t="inlineStr">
        <is>
          <t>ファイヤーマンLP(420MLスプレー缶)</t>
        </is>
      </c>
      <c r="D908" s="158" t="inlineStr">
        <is>
          <t>ｼﾌﾄｹﾐｶﾙ仕入, 福西</t>
        </is>
      </c>
      <c r="E908" s="158" t="inlineStr">
        <is>
          <t>福西直送</t>
        </is>
      </c>
      <c r="F908" s="158" t="n"/>
      <c r="G908" s="158" t="n"/>
      <c r="H908" s="158" t="n"/>
      <c r="I908" s="158" t="n">
        <v>4</v>
      </c>
      <c r="J908" s="158" t="inlineStr">
        <is>
          <t>副資材</t>
        </is>
      </c>
      <c r="K908" s="158" t="n">
        <v>0</v>
      </c>
      <c r="L908" s="158" t="n"/>
      <c r="M908" s="158" t="n">
        <v>0</v>
      </c>
      <c r="N908" s="158" t="n"/>
      <c r="O908" s="158" t="n"/>
      <c r="P908" s="158" t="n">
        <v>2</v>
      </c>
      <c r="Q908" s="158" t="n">
        <v>0</v>
      </c>
      <c r="R908" s="158" t="n">
        <v>3</v>
      </c>
      <c r="S908" s="158" t="inlineStr">
        <is>
          <t>四捨五入</t>
        </is>
      </c>
      <c r="T908" s="158" t="n">
        <v>1</v>
      </c>
      <c r="U908" s="158" t="inlineStr">
        <is>
          <t xml:space="preserve">  一円未満</t>
        </is>
      </c>
      <c r="V908" s="158" t="n">
        <v>3</v>
      </c>
      <c r="W908" s="158" t="inlineStr">
        <is>
          <t>四捨五入</t>
        </is>
      </c>
      <c r="X908" s="158" t="n">
        <v>0</v>
      </c>
      <c r="Y908" s="158" t="n">
        <v>0</v>
      </c>
      <c r="Z908" s="159" t="n">
        <v>1400</v>
      </c>
    </row>
    <row r="909">
      <c r="A909" s="158" t="n"/>
      <c r="B909" s="158" t="n">
        <v>4109110</v>
      </c>
      <c r="C909" s="158" t="inlineStr">
        <is>
          <t>セパロール</t>
        </is>
      </c>
      <c r="D909" s="158" t="n"/>
      <c r="E909" s="158" t="n"/>
      <c r="F909" s="158" t="n"/>
      <c r="G909" s="158" t="n"/>
      <c r="H909" s="158" t="n"/>
      <c r="I909" s="158" t="n">
        <v>4</v>
      </c>
      <c r="J909" s="158" t="inlineStr">
        <is>
          <t>副資材</t>
        </is>
      </c>
      <c r="K909" s="158" t="n">
        <v>0</v>
      </c>
      <c r="L909" s="158" t="n"/>
      <c r="M909" s="158" t="n">
        <v>0</v>
      </c>
      <c r="N909" s="158" t="n"/>
      <c r="O909" s="158" t="n"/>
      <c r="P909" s="158" t="n">
        <v>2</v>
      </c>
      <c r="Q909" s="158" t="n">
        <v>0</v>
      </c>
      <c r="R909" s="158" t="n">
        <v>3</v>
      </c>
      <c r="S909" s="158" t="inlineStr">
        <is>
          <t>四捨五入</t>
        </is>
      </c>
      <c r="T909" s="158" t="n">
        <v>1</v>
      </c>
      <c r="U909" s="158" t="inlineStr">
        <is>
          <t xml:space="preserve">  一円未満</t>
        </is>
      </c>
      <c r="V909" s="158" t="n">
        <v>3</v>
      </c>
      <c r="W909" s="158" t="inlineStr">
        <is>
          <t>四捨五入</t>
        </is>
      </c>
      <c r="X909" s="158" t="n">
        <v>0</v>
      </c>
      <c r="Y909" s="158" t="n">
        <v>0</v>
      </c>
      <c r="Z909" s="158" t="n">
        <v>108</v>
      </c>
    </row>
    <row r="910">
      <c r="A910" s="158" t="n"/>
      <c r="B910" s="158" t="n">
        <v>4109130</v>
      </c>
      <c r="C910" s="158" t="inlineStr">
        <is>
          <t>ゼベックモールドFC-C</t>
        </is>
      </c>
      <c r="D910" s="158" t="inlineStr">
        <is>
          <t>ｼﾌﾄ仕入(本社),福西ｾﾊﾟﾛｰﾙ用原液</t>
        </is>
      </c>
      <c r="E910" s="158" t="inlineStr">
        <is>
          <t>自社便</t>
        </is>
      </c>
      <c r="F910" s="158" t="inlineStr">
        <is>
          <t>※灯油(ﾅｶｲ)196L+ｾﾞﾍﾞｯｸ4L混ぜる</t>
        </is>
      </c>
      <c r="G910" s="158" t="n"/>
      <c r="H910" s="158" t="n"/>
      <c r="I910" s="158" t="n">
        <v>4</v>
      </c>
      <c r="J910" s="158" t="inlineStr">
        <is>
          <t>副資材</t>
        </is>
      </c>
      <c r="K910" s="158" t="n">
        <v>0</v>
      </c>
      <c r="L910" s="158" t="n"/>
      <c r="M910" s="158" t="n">
        <v>0</v>
      </c>
      <c r="N910" s="158" t="n"/>
      <c r="O910" s="158" t="n"/>
      <c r="P910" s="158" t="n">
        <v>2</v>
      </c>
      <c r="Q910" s="158" t="n">
        <v>0</v>
      </c>
      <c r="R910" s="158" t="n">
        <v>3</v>
      </c>
      <c r="S910" s="158" t="inlineStr">
        <is>
          <t>四捨五入</t>
        </is>
      </c>
      <c r="T910" s="158" t="n">
        <v>1</v>
      </c>
      <c r="U910" s="158" t="inlineStr">
        <is>
          <t xml:space="preserve">  一円未満</t>
        </is>
      </c>
      <c r="V910" s="158" t="n">
        <v>3</v>
      </c>
      <c r="W910" s="158" t="inlineStr">
        <is>
          <t>四捨五入</t>
        </is>
      </c>
      <c r="X910" s="158" t="n">
        <v>0</v>
      </c>
      <c r="Y910" s="158" t="n">
        <v>0</v>
      </c>
      <c r="Z910" s="158" t="n">
        <v>767</v>
      </c>
    </row>
    <row r="911">
      <c r="A911" s="158" t="n"/>
      <c r="B911" s="158" t="n">
        <v>4109140</v>
      </c>
      <c r="C911" s="158" t="inlineStr">
        <is>
          <t>ゼベックモ－ルドFC-W8</t>
        </is>
      </c>
      <c r="D911" s="158" t="n"/>
      <c r="E911" s="158" t="n"/>
      <c r="F911" s="158" t="n"/>
      <c r="G911" s="158" t="n"/>
      <c r="H911" s="158" t="n"/>
      <c r="I911" s="158" t="n">
        <v>4</v>
      </c>
      <c r="J911" s="158" t="inlineStr">
        <is>
          <t>副資材</t>
        </is>
      </c>
      <c r="K911" s="158" t="n">
        <v>0</v>
      </c>
      <c r="L911" s="158" t="n"/>
      <c r="M911" s="158" t="n">
        <v>0</v>
      </c>
      <c r="N911" s="158" t="n"/>
      <c r="O911" s="158" t="n"/>
      <c r="P911" s="158" t="n">
        <v>2</v>
      </c>
      <c r="Q911" s="158" t="n">
        <v>0</v>
      </c>
      <c r="R911" s="158" t="n">
        <v>3</v>
      </c>
      <c r="S911" s="158" t="inlineStr">
        <is>
          <t>四捨五入</t>
        </is>
      </c>
      <c r="T911" s="158" t="n">
        <v>1</v>
      </c>
      <c r="U911" s="158" t="inlineStr">
        <is>
          <t xml:space="preserve">  一円未満</t>
        </is>
      </c>
      <c r="V911" s="158" t="n">
        <v>3</v>
      </c>
      <c r="W911" s="158" t="inlineStr">
        <is>
          <t>四捨五入</t>
        </is>
      </c>
      <c r="X911" s="158" t="n">
        <v>0</v>
      </c>
      <c r="Y911" s="158" t="n">
        <v>0</v>
      </c>
      <c r="Z911" s="158" t="n">
        <v>289</v>
      </c>
    </row>
    <row r="912">
      <c r="A912" s="158" t="n"/>
      <c r="B912" s="158" t="n">
        <v>4109150</v>
      </c>
      <c r="C912" s="158" t="inlineStr">
        <is>
          <t>ゼベックモ－ルドFC-W40</t>
        </is>
      </c>
      <c r="D912" s="158" t="n"/>
      <c r="E912" s="158" t="n"/>
      <c r="F912" s="158" t="n"/>
      <c r="G912" s="158" t="n"/>
      <c r="H912" s="158" t="n"/>
      <c r="I912" s="158" t="n">
        <v>4</v>
      </c>
      <c r="J912" s="158" t="inlineStr">
        <is>
          <t>副資材</t>
        </is>
      </c>
      <c r="K912" s="158" t="n">
        <v>0</v>
      </c>
      <c r="L912" s="158" t="n"/>
      <c r="M912" s="158" t="n">
        <v>0</v>
      </c>
      <c r="N912" s="158" t="n"/>
      <c r="O912" s="158" t="n"/>
      <c r="P912" s="158" t="n">
        <v>2</v>
      </c>
      <c r="Q912" s="158" t="n">
        <v>0</v>
      </c>
      <c r="R912" s="158" t="n">
        <v>3</v>
      </c>
      <c r="S912" s="158" t="inlineStr">
        <is>
          <t>四捨五入</t>
        </is>
      </c>
      <c r="T912" s="158" t="n">
        <v>1</v>
      </c>
      <c r="U912" s="158" t="inlineStr">
        <is>
          <t xml:space="preserve">  一円未満</t>
        </is>
      </c>
      <c r="V912" s="158" t="n">
        <v>3</v>
      </c>
      <c r="W912" s="158" t="inlineStr">
        <is>
          <t>四捨五入</t>
        </is>
      </c>
      <c r="X912" s="158" t="n">
        <v>0</v>
      </c>
      <c r="Y912" s="158" t="n">
        <v>0</v>
      </c>
      <c r="Z912" s="158" t="n">
        <v>280</v>
      </c>
    </row>
    <row r="913">
      <c r="A913" s="158" t="n"/>
      <c r="B913" s="158" t="n">
        <v>4109160</v>
      </c>
      <c r="C913" s="158" t="inlineStr">
        <is>
          <t>含水性離型剤TRK-NW2DN(18L入)</t>
        </is>
      </c>
      <c r="D913" s="158" t="inlineStr">
        <is>
          <t>安永直送, テトラ仕入</t>
        </is>
      </c>
      <c r="E913" s="158" t="inlineStr">
        <is>
          <t>安永直送</t>
        </is>
      </c>
      <c r="F913" s="158" t="n"/>
      <c r="G913" s="158" t="n"/>
      <c r="H913" s="158" t="n"/>
      <c r="I913" s="158" t="n">
        <v>4</v>
      </c>
      <c r="J913" s="158" t="inlineStr">
        <is>
          <t>副資材</t>
        </is>
      </c>
      <c r="K913" s="158" t="n">
        <v>0</v>
      </c>
      <c r="L913" s="158" t="n"/>
      <c r="M913" s="158" t="n">
        <v>0</v>
      </c>
      <c r="N913" s="158" t="n"/>
      <c r="O913" s="158" t="n"/>
      <c r="P913" s="158" t="n">
        <v>2</v>
      </c>
      <c r="Q913" s="158" t="n">
        <v>0</v>
      </c>
      <c r="R913" s="158" t="n">
        <v>3</v>
      </c>
      <c r="S913" s="158" t="inlineStr">
        <is>
          <t>四捨五入</t>
        </is>
      </c>
      <c r="T913" s="158" t="n">
        <v>1</v>
      </c>
      <c r="U913" s="158" t="inlineStr">
        <is>
          <t xml:space="preserve">  一円未満</t>
        </is>
      </c>
      <c r="V913" s="158" t="n">
        <v>3</v>
      </c>
      <c r="W913" s="158" t="inlineStr">
        <is>
          <t>四捨五入</t>
        </is>
      </c>
      <c r="X913" s="158" t="n">
        <v>0</v>
      </c>
      <c r="Y913" s="158" t="n">
        <v>0</v>
      </c>
      <c r="Z913" s="159" t="n">
        <v>5400</v>
      </c>
    </row>
    <row r="914">
      <c r="A914" s="158" t="n"/>
      <c r="B914" s="158" t="n">
        <v>4109170</v>
      </c>
      <c r="C914" s="158" t="inlineStr">
        <is>
          <t>CPブルー</t>
        </is>
      </c>
      <c r="D914" s="158" t="inlineStr">
        <is>
          <t>テトラ仕入, カネソウ</t>
        </is>
      </c>
      <c r="E914" s="158" t="n"/>
      <c r="F914" s="158" t="n"/>
      <c r="G914" s="158" t="n"/>
      <c r="H914" s="158" t="n"/>
      <c r="I914" s="158" t="n">
        <v>4</v>
      </c>
      <c r="J914" s="158" t="inlineStr">
        <is>
          <t>副資材</t>
        </is>
      </c>
      <c r="K914" s="158" t="n">
        <v>0</v>
      </c>
      <c r="L914" s="158" t="n"/>
      <c r="M914" s="158" t="n">
        <v>0</v>
      </c>
      <c r="N914" s="158" t="n"/>
      <c r="O914" s="158" t="n"/>
      <c r="P914" s="158" t="n">
        <v>0</v>
      </c>
      <c r="Q914" s="158" t="n">
        <v>0</v>
      </c>
      <c r="R914" s="158" t="n">
        <v>3</v>
      </c>
      <c r="S914" s="158" t="inlineStr">
        <is>
          <t>四捨五入</t>
        </is>
      </c>
      <c r="T914" s="158" t="n">
        <v>1</v>
      </c>
      <c r="U914" s="158" t="inlineStr">
        <is>
          <t xml:space="preserve">  一円未満</t>
        </is>
      </c>
      <c r="V914" s="158" t="n">
        <v>3</v>
      </c>
      <c r="W914" s="158" t="inlineStr">
        <is>
          <t>四捨五入</t>
        </is>
      </c>
      <c r="X914" s="158" t="n">
        <v>0</v>
      </c>
      <c r="Y914" s="158" t="n">
        <v>0</v>
      </c>
      <c r="Z914" s="158" t="n">
        <v>320</v>
      </c>
    </row>
    <row r="915">
      <c r="A915" s="158" t="n"/>
      <c r="B915" s="158" t="n">
        <v>4109180</v>
      </c>
      <c r="C915" s="158" t="inlineStr">
        <is>
          <t>シフトモ－ルドFC(18L入)</t>
        </is>
      </c>
      <c r="D915" s="158" t="inlineStr">
        <is>
          <t>5缶未満送料1000円</t>
        </is>
      </c>
      <c r="E915" s="158" t="n"/>
      <c r="F915" s="158" t="n"/>
      <c r="G915" s="158" t="n"/>
      <c r="H915" s="158" t="n"/>
      <c r="I915" s="158" t="n">
        <v>4</v>
      </c>
      <c r="J915" s="158" t="inlineStr">
        <is>
          <t>副資材</t>
        </is>
      </c>
      <c r="K915" s="158" t="n">
        <v>0</v>
      </c>
      <c r="L915" s="158" t="n"/>
      <c r="M915" s="158" t="n">
        <v>0</v>
      </c>
      <c r="N915" s="158" t="n"/>
      <c r="O915" s="158" t="n"/>
      <c r="P915" s="158" t="n">
        <v>2</v>
      </c>
      <c r="Q915" s="158" t="n">
        <v>0</v>
      </c>
      <c r="R915" s="158" t="n">
        <v>3</v>
      </c>
      <c r="S915" s="158" t="inlineStr">
        <is>
          <t>四捨五入</t>
        </is>
      </c>
      <c r="T915" s="158" t="n">
        <v>1</v>
      </c>
      <c r="U915" s="158" t="inlineStr">
        <is>
          <t xml:space="preserve">  一円未満</t>
        </is>
      </c>
      <c r="V915" s="158" t="n">
        <v>3</v>
      </c>
      <c r="W915" s="158" t="inlineStr">
        <is>
          <t>四捨五入</t>
        </is>
      </c>
      <c r="X915" s="158" t="n">
        <v>0</v>
      </c>
      <c r="Y915" s="158" t="n">
        <v>0</v>
      </c>
      <c r="Z915" s="159" t="n">
        <v>5904</v>
      </c>
    </row>
    <row r="916">
      <c r="A916" s="158" t="n"/>
      <c r="B916" s="158" t="n">
        <v>4109181</v>
      </c>
      <c r="C916" s="158" t="inlineStr">
        <is>
          <t>シフトモールドFC-C(4L入)</t>
        </is>
      </c>
      <c r="D916" s="158" t="inlineStr">
        <is>
          <t>シフト仕入, イタニ</t>
        </is>
      </c>
      <c r="E916" s="158" t="n"/>
      <c r="F916" s="158" t="n"/>
      <c r="G916" s="158" t="n"/>
      <c r="H916" s="158" t="n"/>
      <c r="I916" s="158" t="n">
        <v>4</v>
      </c>
      <c r="J916" s="158" t="inlineStr">
        <is>
          <t>副資材</t>
        </is>
      </c>
      <c r="K916" s="158" t="n">
        <v>0</v>
      </c>
      <c r="L916" s="158" t="n"/>
      <c r="M916" s="158" t="n">
        <v>0</v>
      </c>
      <c r="N916" s="158" t="n"/>
      <c r="O916" s="158" t="n"/>
      <c r="P916" s="158" t="n">
        <v>2</v>
      </c>
      <c r="Q916" s="158" t="n">
        <v>1</v>
      </c>
      <c r="R916" s="158" t="n">
        <v>3</v>
      </c>
      <c r="S916" s="158" t="inlineStr">
        <is>
          <t>四捨五入</t>
        </is>
      </c>
      <c r="T916" s="158" t="n">
        <v>1</v>
      </c>
      <c r="U916" s="158" t="inlineStr">
        <is>
          <t xml:space="preserve">  一円未満</t>
        </is>
      </c>
      <c r="V916" s="158" t="n">
        <v>3</v>
      </c>
      <c r="W916" s="158" t="inlineStr">
        <is>
          <t>四捨五入</t>
        </is>
      </c>
      <c r="X916" s="158" t="n">
        <v>0</v>
      </c>
      <c r="Y916" s="158" t="n">
        <v>0</v>
      </c>
      <c r="Z916" s="158" t="n">
        <v>886</v>
      </c>
    </row>
    <row r="917">
      <c r="A917" s="158" t="n"/>
      <c r="B917" s="158" t="n">
        <v>4109310</v>
      </c>
      <c r="C917" s="158" t="inlineStr">
        <is>
          <t>水ガラスケイ酸ナトリウムE-2号(25kg入)</t>
        </is>
      </c>
      <c r="D917" s="158" t="inlineStr">
        <is>
          <t>日本液炭仕入, 福西</t>
        </is>
      </c>
      <c r="E917" s="158" t="inlineStr">
        <is>
          <t>福西直送</t>
        </is>
      </c>
      <c r="F917" s="158" t="n"/>
      <c r="G917" s="158" t="n"/>
      <c r="H917" s="158" t="n"/>
      <c r="I917" s="158" t="n">
        <v>4</v>
      </c>
      <c r="J917" s="158" t="inlineStr">
        <is>
          <t>副資材</t>
        </is>
      </c>
      <c r="K917" s="158" t="n">
        <v>0</v>
      </c>
      <c r="L917" s="158" t="n"/>
      <c r="M917" s="158" t="n">
        <v>0</v>
      </c>
      <c r="N917" s="158" t="n"/>
      <c r="O917" s="158" t="n"/>
      <c r="P917" s="158" t="n">
        <v>2</v>
      </c>
      <c r="Q917" s="158" t="n">
        <v>0</v>
      </c>
      <c r="R917" s="158" t="n">
        <v>3</v>
      </c>
      <c r="S917" s="158" t="inlineStr">
        <is>
          <t>四捨五入</t>
        </is>
      </c>
      <c r="T917" s="158" t="n">
        <v>1</v>
      </c>
      <c r="U917" s="158" t="inlineStr">
        <is>
          <t xml:space="preserve">  一円未満</t>
        </is>
      </c>
      <c r="V917" s="158" t="n">
        <v>3</v>
      </c>
      <c r="W917" s="158" t="inlineStr">
        <is>
          <t>四捨五入</t>
        </is>
      </c>
      <c r="X917" s="158" t="n">
        <v>0</v>
      </c>
      <c r="Y917" s="158" t="n">
        <v>0</v>
      </c>
      <c r="Z917" s="159" t="n">
        <v>1540</v>
      </c>
    </row>
    <row r="918">
      <c r="A918" s="158" t="n"/>
      <c r="B918" s="158" t="n">
        <v>4109330</v>
      </c>
      <c r="C918" s="158" t="inlineStr">
        <is>
          <t>水ガラス富士セット1号（ドラム）</t>
        </is>
      </c>
      <c r="D918" s="158" t="n"/>
      <c r="E918" s="158" t="n"/>
      <c r="F918" s="158" t="n"/>
      <c r="G918" s="158" t="n"/>
      <c r="H918" s="158" t="n"/>
      <c r="I918" s="158" t="n">
        <v>4</v>
      </c>
      <c r="J918" s="158" t="inlineStr">
        <is>
          <t>副資材</t>
        </is>
      </c>
      <c r="K918" s="158" t="n">
        <v>0</v>
      </c>
      <c r="L918" s="158" t="n"/>
      <c r="M918" s="158" t="n">
        <v>0</v>
      </c>
      <c r="N918" s="158" t="n"/>
      <c r="O918" s="158" t="n"/>
      <c r="P918" s="158" t="n">
        <v>2</v>
      </c>
      <c r="Q918" s="158" t="n">
        <v>0</v>
      </c>
      <c r="R918" s="158" t="n">
        <v>3</v>
      </c>
      <c r="S918" s="158" t="inlineStr">
        <is>
          <t>四捨五入</t>
        </is>
      </c>
      <c r="T918" s="158" t="n">
        <v>1</v>
      </c>
      <c r="U918" s="158" t="inlineStr">
        <is>
          <t xml:space="preserve">  一円未満</t>
        </is>
      </c>
      <c r="V918" s="158" t="n">
        <v>3</v>
      </c>
      <c r="W918" s="158" t="inlineStr">
        <is>
          <t>四捨五入</t>
        </is>
      </c>
      <c r="X918" s="158" t="n">
        <v>0</v>
      </c>
      <c r="Y918" s="158" t="n">
        <v>0</v>
      </c>
      <c r="Z918" s="159" t="n">
        <v>21750</v>
      </c>
    </row>
    <row r="919">
      <c r="A919" s="158" t="n"/>
      <c r="B919" s="158" t="n">
        <v>4109331</v>
      </c>
      <c r="C919" s="158" t="inlineStr">
        <is>
          <t>水ガラス富士セット１号(一斗缶)</t>
        </is>
      </c>
      <c r="D919" s="158" t="n"/>
      <c r="E919" s="158" t="n"/>
      <c r="F919" s="158" t="n"/>
      <c r="G919" s="158" t="n"/>
      <c r="H919" s="158" t="n"/>
      <c r="I919" s="158" t="n">
        <v>4</v>
      </c>
      <c r="J919" s="158" t="inlineStr">
        <is>
          <t>副資材</t>
        </is>
      </c>
      <c r="K919" s="158" t="n">
        <v>0</v>
      </c>
      <c r="L919" s="158" t="n"/>
      <c r="M919" s="158" t="n">
        <v>0</v>
      </c>
      <c r="N919" s="158" t="n"/>
      <c r="O919" s="158" t="n"/>
      <c r="P919" s="158" t="n">
        <v>2</v>
      </c>
      <c r="Q919" s="158" t="n">
        <v>0</v>
      </c>
      <c r="R919" s="158" t="n">
        <v>3</v>
      </c>
      <c r="S919" s="158" t="inlineStr">
        <is>
          <t>四捨五入</t>
        </is>
      </c>
      <c r="T919" s="158" t="n">
        <v>1</v>
      </c>
      <c r="U919" s="158" t="inlineStr">
        <is>
          <t xml:space="preserve">  一円未満</t>
        </is>
      </c>
      <c r="V919" s="158" t="n">
        <v>3</v>
      </c>
      <c r="W919" s="158" t="inlineStr">
        <is>
          <t>四捨五入</t>
        </is>
      </c>
      <c r="X919" s="158" t="n">
        <v>0</v>
      </c>
      <c r="Y919" s="158" t="n">
        <v>0</v>
      </c>
      <c r="Z919" s="159" t="n">
        <v>2044</v>
      </c>
    </row>
    <row r="920">
      <c r="A920" s="158" t="n"/>
      <c r="B920" s="158" t="n">
        <v>4109410</v>
      </c>
      <c r="C920" s="158" t="inlineStr">
        <is>
          <t>霧吹き大</t>
        </is>
      </c>
      <c r="D920" s="158" t="n"/>
      <c r="E920" s="158" t="n"/>
      <c r="F920" s="158" t="n"/>
      <c r="G920" s="158" t="n"/>
      <c r="H920" s="158" t="n"/>
      <c r="I920" s="158" t="n">
        <v>4</v>
      </c>
      <c r="J920" s="158" t="inlineStr">
        <is>
          <t>副資材</t>
        </is>
      </c>
      <c r="K920" s="158" t="n">
        <v>0</v>
      </c>
      <c r="L920" s="158" t="n"/>
      <c r="M920" s="158" t="n">
        <v>0</v>
      </c>
      <c r="N920" s="158" t="n"/>
      <c r="O920" s="158" t="n"/>
      <c r="P920" s="158" t="n">
        <v>2</v>
      </c>
      <c r="Q920" s="158" t="n">
        <v>0</v>
      </c>
      <c r="R920" s="158" t="n">
        <v>3</v>
      </c>
      <c r="S920" s="158" t="inlineStr">
        <is>
          <t>四捨五入</t>
        </is>
      </c>
      <c r="T920" s="158" t="n">
        <v>1</v>
      </c>
      <c r="U920" s="158" t="inlineStr">
        <is>
          <t xml:space="preserve">  一円未満</t>
        </is>
      </c>
      <c r="V920" s="158" t="n">
        <v>3</v>
      </c>
      <c r="W920" s="158" t="inlineStr">
        <is>
          <t>四捨五入</t>
        </is>
      </c>
      <c r="X920" s="158" t="n">
        <v>0</v>
      </c>
      <c r="Y920" s="158" t="n">
        <v>0</v>
      </c>
      <c r="Z920" s="159" t="n">
        <v>1800</v>
      </c>
    </row>
    <row r="921">
      <c r="A921" s="158" t="n"/>
      <c r="B921" s="158" t="n">
        <v>4109420</v>
      </c>
      <c r="C921" s="158" t="inlineStr">
        <is>
          <t>霧吹き中</t>
        </is>
      </c>
      <c r="D921" s="158" t="n"/>
      <c r="E921" s="158" t="n"/>
      <c r="F921" s="158" t="n"/>
      <c r="G921" s="158" t="n"/>
      <c r="H921" s="158" t="n"/>
      <c r="I921" s="158" t="n">
        <v>4</v>
      </c>
      <c r="J921" s="158" t="inlineStr">
        <is>
          <t>副資材</t>
        </is>
      </c>
      <c r="K921" s="158" t="n">
        <v>0</v>
      </c>
      <c r="L921" s="158" t="n"/>
      <c r="M921" s="158" t="n">
        <v>0</v>
      </c>
      <c r="N921" s="158" t="n"/>
      <c r="O921" s="158" t="n"/>
      <c r="P921" s="158" t="n">
        <v>2</v>
      </c>
      <c r="Q921" s="158" t="n">
        <v>0</v>
      </c>
      <c r="R921" s="158" t="n">
        <v>3</v>
      </c>
      <c r="S921" s="158" t="inlineStr">
        <is>
          <t>四捨五入</t>
        </is>
      </c>
      <c r="T921" s="158" t="n">
        <v>1</v>
      </c>
      <c r="U921" s="158" t="inlineStr">
        <is>
          <t xml:space="preserve">  一円未満</t>
        </is>
      </c>
      <c r="V921" s="158" t="n">
        <v>3</v>
      </c>
      <c r="W921" s="158" t="inlineStr">
        <is>
          <t>四捨五入</t>
        </is>
      </c>
      <c r="X921" s="158" t="n">
        <v>0</v>
      </c>
      <c r="Y921" s="158" t="n">
        <v>0</v>
      </c>
      <c r="Z921" s="159" t="n">
        <v>1500</v>
      </c>
    </row>
    <row r="922">
      <c r="A922" s="158" t="n"/>
      <c r="B922" s="158" t="n">
        <v>4109550</v>
      </c>
      <c r="C922" s="158" t="inlineStr">
        <is>
          <t>CO2(LC800kg)</t>
        </is>
      </c>
      <c r="D922" s="158" t="inlineStr">
        <is>
          <t>日本液炭仕入,マルタ</t>
        </is>
      </c>
      <c r="E922" s="158" t="inlineStr">
        <is>
          <t>マルタ直送</t>
        </is>
      </c>
      <c r="F922" s="158" t="n"/>
      <c r="G922" s="158" t="n"/>
      <c r="H922" s="158" t="n"/>
      <c r="I922" s="158" t="n">
        <v>4</v>
      </c>
      <c r="J922" s="158" t="inlineStr">
        <is>
          <t>副資材</t>
        </is>
      </c>
      <c r="K922" s="158" t="n">
        <v>0</v>
      </c>
      <c r="L922" s="158" t="n"/>
      <c r="M922" s="158" t="n">
        <v>0</v>
      </c>
      <c r="N922" s="158" t="n"/>
      <c r="O922" s="158" t="n"/>
      <c r="P922" s="158" t="n">
        <v>2</v>
      </c>
      <c r="Q922" s="158" t="n">
        <v>0</v>
      </c>
      <c r="R922" s="158" t="n">
        <v>3</v>
      </c>
      <c r="S922" s="158" t="inlineStr">
        <is>
          <t>四捨五入</t>
        </is>
      </c>
      <c r="T922" s="158" t="n">
        <v>1</v>
      </c>
      <c r="U922" s="158" t="inlineStr">
        <is>
          <t xml:space="preserve">  一円未満</t>
        </is>
      </c>
      <c r="V922" s="158" t="n">
        <v>3</v>
      </c>
      <c r="W922" s="158" t="inlineStr">
        <is>
          <t>四捨五入</t>
        </is>
      </c>
      <c r="X922" s="158" t="n">
        <v>0</v>
      </c>
      <c r="Y922" s="158" t="n">
        <v>0</v>
      </c>
      <c r="Z922" s="158" t="n">
        <v>85</v>
      </c>
    </row>
    <row r="923">
      <c r="A923" s="158" t="n"/>
      <c r="B923" s="158" t="n">
        <v>4109551</v>
      </c>
      <c r="C923" s="158" t="inlineStr">
        <is>
          <t>CO2(30kg入)</t>
        </is>
      </c>
      <c r="D923" s="158" t="inlineStr">
        <is>
          <t>日本液炭仕入,福西,ﾏﾙｾﾞﾝ以外</t>
        </is>
      </c>
      <c r="E923" s="158" t="inlineStr">
        <is>
          <t>福西直送</t>
        </is>
      </c>
      <c r="F923" s="158" t="n"/>
      <c r="G923" s="158" t="n"/>
      <c r="H923" s="158" t="n"/>
      <c r="I923" s="158" t="n">
        <v>4</v>
      </c>
      <c r="J923" s="158" t="inlineStr">
        <is>
          <t>副資材</t>
        </is>
      </c>
      <c r="K923" s="158" t="n">
        <v>0</v>
      </c>
      <c r="L923" s="158" t="n"/>
      <c r="M923" s="158" t="n">
        <v>0</v>
      </c>
      <c r="N923" s="158" t="n"/>
      <c r="O923" s="158" t="n"/>
      <c r="P923" s="158" t="n">
        <v>2</v>
      </c>
      <c r="Q923" s="158" t="n">
        <v>0</v>
      </c>
      <c r="R923" s="158" t="n">
        <v>3</v>
      </c>
      <c r="S923" s="158" t="inlineStr">
        <is>
          <t>四捨五入</t>
        </is>
      </c>
      <c r="T923" s="158" t="n">
        <v>1</v>
      </c>
      <c r="U923" s="158" t="inlineStr">
        <is>
          <t xml:space="preserve">  一円未満</t>
        </is>
      </c>
      <c r="V923" s="158" t="n">
        <v>3</v>
      </c>
      <c r="W923" s="158" t="inlineStr">
        <is>
          <t>四捨五入</t>
        </is>
      </c>
      <c r="X923" s="158" t="n">
        <v>0</v>
      </c>
      <c r="Y923" s="158" t="n">
        <v>0</v>
      </c>
      <c r="Z923" s="158" t="n">
        <v>110</v>
      </c>
    </row>
    <row r="924">
      <c r="A924" s="158" t="n"/>
      <c r="B924" s="158" t="n">
        <v>4109552</v>
      </c>
      <c r="C924" s="158" t="inlineStr">
        <is>
          <t>CO2(30kg入)</t>
        </is>
      </c>
      <c r="D924" s="158" t="inlineStr">
        <is>
          <t>日本液炭仕入,ﾏﾙｾﾞﾝ向け</t>
        </is>
      </c>
      <c r="E924" s="158" t="n"/>
      <c r="F924" s="158" t="n"/>
      <c r="G924" s="158" t="n"/>
      <c r="H924" s="158" t="n"/>
      <c r="I924" s="158" t="n">
        <v>4</v>
      </c>
      <c r="J924" s="158" t="inlineStr">
        <is>
          <t>副資材</t>
        </is>
      </c>
      <c r="K924" s="158" t="n">
        <v>0</v>
      </c>
      <c r="L924" s="158" t="n"/>
      <c r="M924" s="158" t="n">
        <v>0</v>
      </c>
      <c r="N924" s="158" t="n"/>
      <c r="O924" s="158" t="n"/>
      <c r="P924" s="158" t="n">
        <v>2</v>
      </c>
      <c r="Q924" s="158" t="n">
        <v>0</v>
      </c>
      <c r="R924" s="158" t="n">
        <v>3</v>
      </c>
      <c r="S924" s="158" t="inlineStr">
        <is>
          <t>四捨五入</t>
        </is>
      </c>
      <c r="T924" s="158" t="n">
        <v>1</v>
      </c>
      <c r="U924" s="158" t="inlineStr">
        <is>
          <t xml:space="preserve">  一円未満</t>
        </is>
      </c>
      <c r="V924" s="158" t="n">
        <v>3</v>
      </c>
      <c r="W924" s="158" t="inlineStr">
        <is>
          <t>四捨五入</t>
        </is>
      </c>
      <c r="X924" s="158" t="n">
        <v>0</v>
      </c>
      <c r="Y924" s="158" t="n">
        <v>0</v>
      </c>
      <c r="Z924" s="158" t="n">
        <v>111</v>
      </c>
    </row>
    <row r="925">
      <c r="A925" s="158" t="n"/>
      <c r="B925" s="158" t="n">
        <v>4109553</v>
      </c>
      <c r="C925" s="158" t="inlineStr">
        <is>
          <t>CO2サイホン(30kg入)</t>
        </is>
      </c>
      <c r="D925" s="158" t="inlineStr">
        <is>
          <t>日本液炭仕入,ﾏﾙｾﾞﾝ向け</t>
        </is>
      </c>
      <c r="E925" s="158" t="n"/>
      <c r="F925" s="158" t="n"/>
      <c r="G925" s="158" t="n"/>
      <c r="H925" s="158" t="n"/>
      <c r="I925" s="158" t="n">
        <v>4</v>
      </c>
      <c r="J925" s="158" t="inlineStr">
        <is>
          <t>副資材</t>
        </is>
      </c>
      <c r="K925" s="158" t="n">
        <v>0</v>
      </c>
      <c r="L925" s="158" t="n"/>
      <c r="M925" s="158" t="n">
        <v>0</v>
      </c>
      <c r="N925" s="158" t="n"/>
      <c r="O925" s="158" t="n"/>
      <c r="P925" s="158" t="n">
        <v>2</v>
      </c>
      <c r="Q925" s="158" t="n">
        <v>0</v>
      </c>
      <c r="R925" s="158" t="n">
        <v>3</v>
      </c>
      <c r="S925" s="158" t="inlineStr">
        <is>
          <t>四捨五入</t>
        </is>
      </c>
      <c r="T925" s="158" t="n">
        <v>1</v>
      </c>
      <c r="U925" s="158" t="inlineStr">
        <is>
          <t xml:space="preserve">  一円未満</t>
        </is>
      </c>
      <c r="V925" s="158" t="n">
        <v>3</v>
      </c>
      <c r="W925" s="158" t="inlineStr">
        <is>
          <t>四捨五入</t>
        </is>
      </c>
      <c r="X925" s="158" t="n">
        <v>0</v>
      </c>
      <c r="Y925" s="158" t="n">
        <v>0</v>
      </c>
      <c r="Z925" s="158" t="n">
        <v>111</v>
      </c>
    </row>
    <row r="926">
      <c r="A926" s="158" t="n"/>
      <c r="B926" s="158" t="n">
        <v>4109610</v>
      </c>
      <c r="C926" s="158" t="inlineStr">
        <is>
          <t>東芝ｼﾘｺﾝ油YR3204(1kg)</t>
        </is>
      </c>
      <c r="D926" s="158" t="inlineStr">
        <is>
          <t>帝研仕入(本社/直送), 福西</t>
        </is>
      </c>
      <c r="E926" s="158" t="inlineStr">
        <is>
          <t>自社便</t>
        </is>
      </c>
      <c r="F926" s="158" t="n"/>
      <c r="G926" s="158" t="n"/>
      <c r="H926" s="158" t="n"/>
      <c r="I926" s="158" t="n">
        <v>4</v>
      </c>
      <c r="J926" s="158" t="inlineStr">
        <is>
          <t>副資材</t>
        </is>
      </c>
      <c r="K926" s="158" t="n">
        <v>0</v>
      </c>
      <c r="L926" s="158" t="n"/>
      <c r="M926" s="158" t="n">
        <v>0</v>
      </c>
      <c r="N926" s="158" t="n"/>
      <c r="O926" s="158" t="n"/>
      <c r="P926" s="158" t="n">
        <v>0</v>
      </c>
      <c r="Q926" s="158" t="n">
        <v>0</v>
      </c>
      <c r="R926" s="158" t="n">
        <v>3</v>
      </c>
      <c r="S926" s="158" t="inlineStr">
        <is>
          <t>四捨五入</t>
        </is>
      </c>
      <c r="T926" s="158" t="n">
        <v>1</v>
      </c>
      <c r="U926" s="158" t="inlineStr">
        <is>
          <t xml:space="preserve">  一円未満</t>
        </is>
      </c>
      <c r="V926" s="158" t="n">
        <v>3</v>
      </c>
      <c r="W926" s="158" t="inlineStr">
        <is>
          <t>四捨五入</t>
        </is>
      </c>
      <c r="X926" s="158" t="n">
        <v>0</v>
      </c>
      <c r="Y926" s="158" t="n">
        <v>0</v>
      </c>
      <c r="Z926" s="159" t="n">
        <v>9000</v>
      </c>
    </row>
    <row r="927">
      <c r="A927" s="158" t="n"/>
      <c r="B927" s="158" t="n">
        <v>4109620</v>
      </c>
      <c r="C927" s="158" t="inlineStr">
        <is>
          <t>信越シリコン油KM742(1kg入)</t>
        </is>
      </c>
      <c r="D927" s="158" t="n"/>
      <c r="E927" s="158" t="n"/>
      <c r="F927" s="158" t="n"/>
      <c r="G927" s="158" t="n"/>
      <c r="H927" s="158" t="n"/>
      <c r="I927" s="158" t="n">
        <v>4</v>
      </c>
      <c r="J927" s="158" t="inlineStr">
        <is>
          <t>副資材</t>
        </is>
      </c>
      <c r="K927" s="158" t="n">
        <v>0</v>
      </c>
      <c r="L927" s="158" t="n"/>
      <c r="M927" s="158" t="n">
        <v>0</v>
      </c>
      <c r="N927" s="158" t="n"/>
      <c r="O927" s="158" t="n"/>
      <c r="P927" s="158" t="n">
        <v>2</v>
      </c>
      <c r="Q927" s="158" t="n">
        <v>0</v>
      </c>
      <c r="R927" s="158" t="n">
        <v>3</v>
      </c>
      <c r="S927" s="158" t="inlineStr">
        <is>
          <t>四捨五入</t>
        </is>
      </c>
      <c r="T927" s="158" t="n">
        <v>1</v>
      </c>
      <c r="U927" s="158" t="inlineStr">
        <is>
          <t xml:space="preserve">  一円未満</t>
        </is>
      </c>
      <c r="V927" s="158" t="n">
        <v>3</v>
      </c>
      <c r="W927" s="158" t="inlineStr">
        <is>
          <t>四捨五入</t>
        </is>
      </c>
      <c r="X927" s="158" t="n">
        <v>0</v>
      </c>
      <c r="Y927" s="158" t="n">
        <v>0</v>
      </c>
      <c r="Z927" s="158" t="n">
        <v>840</v>
      </c>
    </row>
    <row r="928">
      <c r="A928" s="158" t="n"/>
      <c r="B928" s="158" t="n">
        <v>4109621</v>
      </c>
      <c r="C928" s="158" t="inlineStr">
        <is>
          <t>信越シリコン油KM742(16kg入)</t>
        </is>
      </c>
      <c r="D928" s="158" t="n"/>
      <c r="E928" s="158" t="n"/>
      <c r="F928" s="158" t="n"/>
      <c r="G928" s="158" t="n"/>
      <c r="H928" s="158" t="n"/>
      <c r="I928" s="158" t="n">
        <v>4</v>
      </c>
      <c r="J928" s="158" t="inlineStr">
        <is>
          <t>副資材</t>
        </is>
      </c>
      <c r="K928" s="158" t="n">
        <v>0</v>
      </c>
      <c r="L928" s="158" t="n"/>
      <c r="M928" s="158" t="n">
        <v>0</v>
      </c>
      <c r="N928" s="158" t="n"/>
      <c r="O928" s="158" t="n"/>
      <c r="P928" s="158" t="n">
        <v>2</v>
      </c>
      <c r="Q928" s="158" t="n">
        <v>0</v>
      </c>
      <c r="R928" s="158" t="n">
        <v>3</v>
      </c>
      <c r="S928" s="158" t="inlineStr">
        <is>
          <t>四捨五入</t>
        </is>
      </c>
      <c r="T928" s="158" t="n">
        <v>1</v>
      </c>
      <c r="U928" s="158" t="inlineStr">
        <is>
          <t xml:space="preserve">  一円未満</t>
        </is>
      </c>
      <c r="V928" s="158" t="n">
        <v>3</v>
      </c>
      <c r="W928" s="158" t="inlineStr">
        <is>
          <t>四捨五入</t>
        </is>
      </c>
      <c r="X928" s="158" t="n">
        <v>0</v>
      </c>
      <c r="Y928" s="158" t="n">
        <v>0</v>
      </c>
      <c r="Z928" s="158" t="n">
        <v>840</v>
      </c>
    </row>
    <row r="929">
      <c r="A929" s="158" t="n"/>
      <c r="B929" s="158" t="n">
        <v>4109710</v>
      </c>
      <c r="C929" s="158" t="inlineStr">
        <is>
          <t>トーレシリコン油SM7036EX</t>
        </is>
      </c>
      <c r="D929" s="158" t="n"/>
      <c r="E929" s="158" t="n"/>
      <c r="F929" s="158" t="n"/>
      <c r="G929" s="158" t="n"/>
      <c r="H929" s="158" t="n"/>
      <c r="I929" s="158" t="n">
        <v>4</v>
      </c>
      <c r="J929" s="158" t="inlineStr">
        <is>
          <t>副資材</t>
        </is>
      </c>
      <c r="K929" s="158" t="n">
        <v>0</v>
      </c>
      <c r="L929" s="158" t="n"/>
      <c r="M929" s="158" t="n">
        <v>0</v>
      </c>
      <c r="N929" s="158" t="n"/>
      <c r="O929" s="158" t="n"/>
      <c r="P929" s="158" t="n">
        <v>2</v>
      </c>
      <c r="Q929" s="158" t="n">
        <v>0</v>
      </c>
      <c r="R929" s="158" t="n">
        <v>3</v>
      </c>
      <c r="S929" s="158" t="inlineStr">
        <is>
          <t>四捨五入</t>
        </is>
      </c>
      <c r="T929" s="158" t="n">
        <v>1</v>
      </c>
      <c r="U929" s="158" t="inlineStr">
        <is>
          <t xml:space="preserve">  一円未満</t>
        </is>
      </c>
      <c r="V929" s="158" t="n">
        <v>3</v>
      </c>
      <c r="W929" s="158" t="inlineStr">
        <is>
          <t>四捨五入</t>
        </is>
      </c>
      <c r="X929" s="158" t="n">
        <v>0</v>
      </c>
      <c r="Y929" s="158" t="n">
        <v>0</v>
      </c>
      <c r="Z929" s="159" t="n">
        <v>1580</v>
      </c>
    </row>
    <row r="930">
      <c r="A930" s="158" t="n"/>
      <c r="B930" s="158" t="n">
        <v>4109810</v>
      </c>
      <c r="C930" s="158" t="inlineStr">
        <is>
          <t>中子MB-2大</t>
        </is>
      </c>
      <c r="D930" s="158" t="n"/>
      <c r="E930" s="158" t="n"/>
      <c r="F930" s="158" t="n"/>
      <c r="G930" s="158" t="n"/>
      <c r="H930" s="158" t="n"/>
      <c r="I930" s="158" t="n">
        <v>4</v>
      </c>
      <c r="J930" s="158" t="inlineStr">
        <is>
          <t>副資材</t>
        </is>
      </c>
      <c r="K930" s="158" t="n">
        <v>0</v>
      </c>
      <c r="L930" s="158" t="n"/>
      <c r="M930" s="158" t="n">
        <v>0</v>
      </c>
      <c r="N930" s="158" t="n"/>
      <c r="O930" s="158" t="n"/>
      <c r="P930" s="158" t="n">
        <v>1</v>
      </c>
      <c r="Q930" s="158" t="n">
        <v>0</v>
      </c>
      <c r="R930" s="158" t="n">
        <v>3</v>
      </c>
      <c r="S930" s="158" t="inlineStr">
        <is>
          <t>四捨五入</t>
        </is>
      </c>
      <c r="T930" s="158" t="n">
        <v>1</v>
      </c>
      <c r="U930" s="158" t="inlineStr">
        <is>
          <t xml:space="preserve">  一円未満</t>
        </is>
      </c>
      <c r="V930" s="158" t="n">
        <v>3</v>
      </c>
      <c r="W930" s="158" t="inlineStr">
        <is>
          <t>四捨五入</t>
        </is>
      </c>
      <c r="X930" s="158" t="n">
        <v>0</v>
      </c>
      <c r="Y930" s="158" t="n">
        <v>0</v>
      </c>
      <c r="Z930" s="158" t="n">
        <v>650</v>
      </c>
    </row>
    <row r="931">
      <c r="A931" s="158" t="n"/>
      <c r="B931" s="158" t="n">
        <v>4109820</v>
      </c>
      <c r="C931" s="158" t="inlineStr">
        <is>
          <t>中子MB-2小</t>
        </is>
      </c>
      <c r="D931" s="158" t="n"/>
      <c r="E931" s="158" t="n"/>
      <c r="F931" s="158" t="n"/>
      <c r="G931" s="158" t="n"/>
      <c r="H931" s="158" t="n"/>
      <c r="I931" s="158" t="n">
        <v>4</v>
      </c>
      <c r="J931" s="158" t="inlineStr">
        <is>
          <t>副資材</t>
        </is>
      </c>
      <c r="K931" s="158" t="n">
        <v>0</v>
      </c>
      <c r="L931" s="158" t="n"/>
      <c r="M931" s="158" t="n">
        <v>0</v>
      </c>
      <c r="N931" s="158" t="n"/>
      <c r="O931" s="158" t="n"/>
      <c r="P931" s="158" t="n">
        <v>1</v>
      </c>
      <c r="Q931" s="158" t="n">
        <v>0</v>
      </c>
      <c r="R931" s="158" t="n">
        <v>3</v>
      </c>
      <c r="S931" s="158" t="inlineStr">
        <is>
          <t>四捨五入</t>
        </is>
      </c>
      <c r="T931" s="158" t="n">
        <v>1</v>
      </c>
      <c r="U931" s="158" t="inlineStr">
        <is>
          <t xml:space="preserve">  一円未満</t>
        </is>
      </c>
      <c r="V931" s="158" t="n">
        <v>3</v>
      </c>
      <c r="W931" s="158" t="inlineStr">
        <is>
          <t>四捨五入</t>
        </is>
      </c>
      <c r="X931" s="158" t="n">
        <v>0</v>
      </c>
      <c r="Y931" s="158" t="n">
        <v>0</v>
      </c>
      <c r="Z931" s="158" t="n">
        <v>650</v>
      </c>
    </row>
    <row r="932">
      <c r="A932" s="158" t="n"/>
      <c r="B932" s="158" t="n">
        <v>4109910</v>
      </c>
      <c r="C932" s="158" t="inlineStr">
        <is>
          <t>グリースシャーシーL-0(16kp)</t>
        </is>
      </c>
      <c r="D932" s="158" t="n"/>
      <c r="E932" s="158" t="n"/>
      <c r="F932" s="158" t="n"/>
      <c r="G932" s="158" t="n"/>
      <c r="H932" s="158" t="n"/>
      <c r="I932" s="158" t="n">
        <v>4</v>
      </c>
      <c r="J932" s="158" t="inlineStr">
        <is>
          <t>副資材</t>
        </is>
      </c>
      <c r="K932" s="158" t="n">
        <v>0</v>
      </c>
      <c r="L932" s="158" t="n"/>
      <c r="M932" s="158" t="n">
        <v>0</v>
      </c>
      <c r="N932" s="158" t="n"/>
      <c r="O932" s="158" t="n"/>
      <c r="P932" s="158" t="n">
        <v>2</v>
      </c>
      <c r="Q932" s="158" t="n">
        <v>0</v>
      </c>
      <c r="R932" s="158" t="n">
        <v>3</v>
      </c>
      <c r="S932" s="158" t="inlineStr">
        <is>
          <t>四捨五入</t>
        </is>
      </c>
      <c r="T932" s="158" t="n">
        <v>1</v>
      </c>
      <c r="U932" s="158" t="inlineStr">
        <is>
          <t xml:space="preserve">  一円未満</t>
        </is>
      </c>
      <c r="V932" s="158" t="n">
        <v>3</v>
      </c>
      <c r="W932" s="158" t="inlineStr">
        <is>
          <t>四捨五入</t>
        </is>
      </c>
      <c r="X932" s="158" t="n">
        <v>0</v>
      </c>
      <c r="Y932" s="158" t="n">
        <v>0</v>
      </c>
      <c r="Z932" s="159" t="n">
        <v>7540</v>
      </c>
    </row>
    <row r="933">
      <c r="A933" s="158" t="n"/>
      <c r="B933" s="158" t="n">
        <v>4109999</v>
      </c>
      <c r="C933" s="158" t="inlineStr">
        <is>
          <t>ライン造型テスト商品</t>
        </is>
      </c>
      <c r="D933" s="158" t="n"/>
      <c r="E933" s="158" t="n"/>
      <c r="F933" s="158" t="n"/>
      <c r="G933" s="158" t="n"/>
      <c r="H933" s="158" t="n"/>
      <c r="I933" s="158" t="n">
        <v>4</v>
      </c>
      <c r="J933" s="158" t="inlineStr">
        <is>
          <t>副資材</t>
        </is>
      </c>
      <c r="K933" s="158" t="n">
        <v>0</v>
      </c>
      <c r="L933" s="158" t="n"/>
      <c r="M933" s="158" t="n">
        <v>0</v>
      </c>
      <c r="N933" s="158" t="n"/>
      <c r="O933" s="158" t="n"/>
      <c r="P933" s="158" t="n">
        <v>2</v>
      </c>
      <c r="Q933" s="158" t="n">
        <v>0</v>
      </c>
      <c r="R933" s="158" t="n">
        <v>3</v>
      </c>
      <c r="S933" s="158" t="inlineStr">
        <is>
          <t>四捨五入</t>
        </is>
      </c>
      <c r="T933" s="158" t="n">
        <v>1</v>
      </c>
      <c r="U933" s="158" t="inlineStr">
        <is>
          <t xml:space="preserve">  一円未満</t>
        </is>
      </c>
      <c r="V933" s="158" t="n">
        <v>3</v>
      </c>
      <c r="W933" s="158" t="inlineStr">
        <is>
          <t>四捨五入</t>
        </is>
      </c>
      <c r="X933" s="158" t="n">
        <v>0</v>
      </c>
      <c r="Y933" s="158" t="n">
        <v>0</v>
      </c>
      <c r="Z933" s="158" t="n">
        <v>0</v>
      </c>
    </row>
    <row r="934">
      <c r="A934" s="158" t="inlineStr">
        <is>
          <t>FA,FL市況注視</t>
        </is>
      </c>
      <c r="B934" s="158" t="n">
        <v>4201010</v>
      </c>
      <c r="C934" s="158" t="inlineStr">
        <is>
          <t>カオーライトナーEF1112(ローリー)</t>
        </is>
      </c>
      <c r="D934" s="158" t="inlineStr">
        <is>
          <t>花王仕入, 東洋（注意）</t>
        </is>
      </c>
      <c r="E934" s="158" t="inlineStr">
        <is>
          <t>東洋直送:注文は1ヶ月前にくる</t>
        </is>
      </c>
      <c r="F934" s="158" t="inlineStr">
        <is>
          <t>6t:他社合積みのため納期調整有</t>
        </is>
      </c>
      <c r="G934" s="158" t="n"/>
      <c r="H934" s="158" t="n"/>
      <c r="I934" s="158" t="n">
        <v>4</v>
      </c>
      <c r="J934" s="158" t="inlineStr">
        <is>
          <t>副資材</t>
        </is>
      </c>
      <c r="K934" s="158" t="n">
        <v>0</v>
      </c>
      <c r="L934" s="158" t="n"/>
      <c r="M934" s="158" t="n">
        <v>0</v>
      </c>
      <c r="N934" s="158" t="n"/>
      <c r="O934" s="158" t="n"/>
      <c r="P934" s="158" t="n">
        <v>1</v>
      </c>
      <c r="Q934" s="158" t="n">
        <v>1</v>
      </c>
      <c r="R934" s="158" t="n">
        <v>3</v>
      </c>
      <c r="S934" s="158" t="inlineStr">
        <is>
          <t>四捨五入</t>
        </is>
      </c>
      <c r="T934" s="158" t="n">
        <v>1</v>
      </c>
      <c r="U934" s="158" t="inlineStr">
        <is>
          <t xml:space="preserve">  一円未満</t>
        </is>
      </c>
      <c r="V934" s="158" t="n">
        <v>3</v>
      </c>
      <c r="W934" s="158" t="inlineStr">
        <is>
          <t>四捨五入</t>
        </is>
      </c>
      <c r="X934" s="158" t="n">
        <v>0</v>
      </c>
      <c r="Y934" s="158" t="n">
        <v>0</v>
      </c>
      <c r="Z934" s="158" t="n">
        <v>405.9</v>
      </c>
    </row>
    <row r="935">
      <c r="A935" s="158" t="n"/>
      <c r="B935" s="158" t="n">
        <v>4201030</v>
      </c>
      <c r="C935" s="158" t="inlineStr">
        <is>
          <t>カオーライトナーEF1123(コンテナ)</t>
        </is>
      </c>
      <c r="D935" s="158" t="inlineStr">
        <is>
          <t>花王仕入, 福西</t>
        </is>
      </c>
      <c r="E935" s="158" t="inlineStr">
        <is>
          <t>福西直送</t>
        </is>
      </c>
      <c r="F935" s="158" t="n"/>
      <c r="G935" s="158" t="n"/>
      <c r="H935" s="158" t="n"/>
      <c r="I935" s="158" t="n">
        <v>4</v>
      </c>
      <c r="J935" s="158" t="inlineStr">
        <is>
          <t>副資材</t>
        </is>
      </c>
      <c r="K935" s="158" t="n">
        <v>0</v>
      </c>
      <c r="L935" s="158" t="n"/>
      <c r="M935" s="158" t="n">
        <v>0</v>
      </c>
      <c r="N935" s="158" t="n"/>
      <c r="O935" s="158" t="n"/>
      <c r="P935" s="158" t="n">
        <v>2</v>
      </c>
      <c r="Q935" s="158" t="n">
        <v>0</v>
      </c>
      <c r="R935" s="158" t="n">
        <v>3</v>
      </c>
      <c r="S935" s="158" t="inlineStr">
        <is>
          <t>四捨五入</t>
        </is>
      </c>
      <c r="T935" s="158" t="n">
        <v>1</v>
      </c>
      <c r="U935" s="158" t="inlineStr">
        <is>
          <t xml:space="preserve">  一円未満</t>
        </is>
      </c>
      <c r="V935" s="158" t="n">
        <v>3</v>
      </c>
      <c r="W935" s="158" t="inlineStr">
        <is>
          <t>四捨五入</t>
        </is>
      </c>
      <c r="X935" s="158" t="n">
        <v>0</v>
      </c>
      <c r="Y935" s="158" t="n">
        <v>0</v>
      </c>
      <c r="Z935" s="158" t="n">
        <v>437.9</v>
      </c>
    </row>
    <row r="936">
      <c r="A936" s="158" t="n"/>
      <c r="B936" s="158" t="n">
        <v>4201031</v>
      </c>
      <c r="C936" s="158" t="inlineStr">
        <is>
          <t>カオーライトナーEF1123(コンテナ)</t>
        </is>
      </c>
      <c r="D936" s="158" t="inlineStr">
        <is>
          <t>花王仕入, 松井直送</t>
        </is>
      </c>
      <c r="E936" s="158" t="n"/>
      <c r="F936" s="158" t="n"/>
      <c r="G936" s="158" t="n"/>
      <c r="H936" s="158" t="n"/>
      <c r="I936" s="158" t="n">
        <v>4</v>
      </c>
      <c r="J936" s="158" t="inlineStr">
        <is>
          <t>副資材</t>
        </is>
      </c>
      <c r="K936" s="158" t="n">
        <v>0</v>
      </c>
      <c r="L936" s="158" t="n"/>
      <c r="M936" s="158" t="n">
        <v>0</v>
      </c>
      <c r="N936" s="158" t="n"/>
      <c r="O936" s="158" t="n"/>
      <c r="P936" s="158" t="n">
        <v>2</v>
      </c>
      <c r="Q936" s="158" t="n">
        <v>0</v>
      </c>
      <c r="R936" s="158" t="n">
        <v>3</v>
      </c>
      <c r="S936" s="158" t="inlineStr">
        <is>
          <t>四捨五入</t>
        </is>
      </c>
      <c r="T936" s="158" t="n">
        <v>1</v>
      </c>
      <c r="U936" s="158" t="inlineStr">
        <is>
          <t xml:space="preserve">  一円未満</t>
        </is>
      </c>
      <c r="V936" s="158" t="n">
        <v>3</v>
      </c>
      <c r="W936" s="158" t="inlineStr">
        <is>
          <t>四捨五入</t>
        </is>
      </c>
      <c r="X936" s="158" t="n">
        <v>0</v>
      </c>
      <c r="Y936" s="158" t="n">
        <v>0</v>
      </c>
      <c r="Z936" s="158" t="n">
        <v>467.8</v>
      </c>
    </row>
    <row r="937">
      <c r="A937" s="158" t="n"/>
      <c r="B937" s="158" t="n">
        <v>4201040</v>
      </c>
      <c r="C937" s="158" t="inlineStr">
        <is>
          <t>カオーライトナーEF-5401(コンテナ)</t>
        </is>
      </c>
      <c r="D937" s="158" t="inlineStr">
        <is>
          <t>花王仕入</t>
        </is>
      </c>
      <c r="E937" s="158" t="n"/>
      <c r="F937" s="158" t="n"/>
      <c r="G937" s="158" t="n"/>
      <c r="H937" s="158" t="n"/>
      <c r="I937" s="158" t="n">
        <v>4</v>
      </c>
      <c r="J937" s="158" t="inlineStr">
        <is>
          <t>副資材</t>
        </is>
      </c>
      <c r="K937" s="158" t="n">
        <v>0</v>
      </c>
      <c r="L937" s="158" t="n"/>
      <c r="M937" s="158" t="n">
        <v>0</v>
      </c>
      <c r="N937" s="158" t="n"/>
      <c r="O937" s="158" t="n"/>
      <c r="P937" s="158" t="n">
        <v>2</v>
      </c>
      <c r="Q937" s="158" t="n">
        <v>0</v>
      </c>
      <c r="R937" s="158" t="n">
        <v>3</v>
      </c>
      <c r="S937" s="158" t="inlineStr">
        <is>
          <t>四捨五入</t>
        </is>
      </c>
      <c r="T937" s="158" t="n">
        <v>1</v>
      </c>
      <c r="U937" s="158" t="inlineStr">
        <is>
          <t xml:space="preserve">  一円未満</t>
        </is>
      </c>
      <c r="V937" s="158" t="n">
        <v>3</v>
      </c>
      <c r="W937" s="158" t="inlineStr">
        <is>
          <t>四捨五入</t>
        </is>
      </c>
      <c r="X937" s="158" t="n">
        <v>0</v>
      </c>
      <c r="Y937" s="158" t="n">
        <v>0</v>
      </c>
      <c r="Z937" s="158" t="n">
        <v>409.64</v>
      </c>
    </row>
    <row r="938">
      <c r="A938" s="158" t="n"/>
      <c r="B938" s="158" t="n">
        <v>4201110</v>
      </c>
      <c r="C938" s="158" t="inlineStr">
        <is>
          <t>シノサームAPE260(コンテナ)</t>
        </is>
      </c>
      <c r="D938" s="158" t="inlineStr">
        <is>
          <t>明壁用</t>
        </is>
      </c>
      <c r="E938" s="158" t="n"/>
      <c r="F938" s="158" t="n"/>
      <c r="G938" s="158" t="n"/>
      <c r="H938" s="158" t="n"/>
      <c r="I938" s="158" t="n">
        <v>4</v>
      </c>
      <c r="J938" s="158" t="inlineStr">
        <is>
          <t>副資材</t>
        </is>
      </c>
      <c r="K938" s="158" t="n">
        <v>0</v>
      </c>
      <c r="L938" s="158" t="n"/>
      <c r="M938" s="158" t="n">
        <v>0</v>
      </c>
      <c r="N938" s="158" t="n"/>
      <c r="O938" s="158" t="n"/>
      <c r="P938" s="158" t="n">
        <v>2</v>
      </c>
      <c r="Q938" s="158" t="n">
        <v>0</v>
      </c>
      <c r="R938" s="158" t="n">
        <v>3</v>
      </c>
      <c r="S938" s="158" t="inlineStr">
        <is>
          <t>四捨五入</t>
        </is>
      </c>
      <c r="T938" s="158" t="n">
        <v>1</v>
      </c>
      <c r="U938" s="158" t="inlineStr">
        <is>
          <t xml:space="preserve">  一円未満</t>
        </is>
      </c>
      <c r="V938" s="158" t="n">
        <v>3</v>
      </c>
      <c r="W938" s="158" t="inlineStr">
        <is>
          <t>四捨五入</t>
        </is>
      </c>
      <c r="X938" s="158" t="n">
        <v>0</v>
      </c>
      <c r="Y938" s="158" t="n">
        <v>0</v>
      </c>
      <c r="Z938" s="158" t="n">
        <v>340</v>
      </c>
    </row>
    <row r="939">
      <c r="A939" s="158" t="n"/>
      <c r="B939" s="158" t="n">
        <v>4201120</v>
      </c>
      <c r="C939" s="158" t="inlineStr">
        <is>
          <t>シノサームAPE260(缶）</t>
        </is>
      </c>
      <c r="D939" s="158" t="inlineStr">
        <is>
          <t>明壁用</t>
        </is>
      </c>
      <c r="E939" s="158" t="n"/>
      <c r="F939" s="158" t="n"/>
      <c r="G939" s="158" t="n"/>
      <c r="H939" s="158" t="n"/>
      <c r="I939" s="158" t="n">
        <v>4</v>
      </c>
      <c r="J939" s="158" t="inlineStr">
        <is>
          <t>副資材</t>
        </is>
      </c>
      <c r="K939" s="158" t="n">
        <v>0</v>
      </c>
      <c r="L939" s="158" t="n"/>
      <c r="M939" s="158" t="n">
        <v>0</v>
      </c>
      <c r="N939" s="158" t="n"/>
      <c r="O939" s="158" t="n"/>
      <c r="P939" s="158" t="n">
        <v>2</v>
      </c>
      <c r="Q939" s="158" t="n">
        <v>0</v>
      </c>
      <c r="R939" s="158" t="n">
        <v>3</v>
      </c>
      <c r="S939" s="158" t="inlineStr">
        <is>
          <t>四捨五入</t>
        </is>
      </c>
      <c r="T939" s="158" t="n">
        <v>1</v>
      </c>
      <c r="U939" s="158" t="inlineStr">
        <is>
          <t xml:space="preserve">  一円未満</t>
        </is>
      </c>
      <c r="V939" s="158" t="n">
        <v>3</v>
      </c>
      <c r="W939" s="158" t="inlineStr">
        <is>
          <t>四捨五入</t>
        </is>
      </c>
      <c r="X939" s="158" t="n">
        <v>0</v>
      </c>
      <c r="Y939" s="158" t="n">
        <v>0</v>
      </c>
      <c r="Z939" s="158" t="n">
        <v>280</v>
      </c>
    </row>
    <row r="940">
      <c r="A940" s="158" t="n"/>
      <c r="B940" s="158" t="n">
        <v>4201130</v>
      </c>
      <c r="C940" s="158" t="inlineStr">
        <is>
          <t>シノサームAPE204(ドラム)</t>
        </is>
      </c>
      <c r="D940" s="158" t="inlineStr">
        <is>
          <t>城福用</t>
        </is>
      </c>
      <c r="E940" s="158" t="n"/>
      <c r="F940" s="158" t="n"/>
      <c r="G940" s="158" t="n"/>
      <c r="H940" s="158" t="n"/>
      <c r="I940" s="158" t="n">
        <v>4</v>
      </c>
      <c r="J940" s="158" t="inlineStr">
        <is>
          <t>副資材</t>
        </is>
      </c>
      <c r="K940" s="158" t="n">
        <v>0</v>
      </c>
      <c r="L940" s="158" t="n"/>
      <c r="M940" s="158" t="n">
        <v>0</v>
      </c>
      <c r="N940" s="158" t="n"/>
      <c r="O940" s="158" t="n"/>
      <c r="P940" s="158" t="n">
        <v>2</v>
      </c>
      <c r="Q940" s="158" t="n">
        <v>0</v>
      </c>
      <c r="R940" s="158" t="n">
        <v>3</v>
      </c>
      <c r="S940" s="158" t="inlineStr">
        <is>
          <t>四捨五入</t>
        </is>
      </c>
      <c r="T940" s="158" t="n">
        <v>1</v>
      </c>
      <c r="U940" s="158" t="inlineStr">
        <is>
          <t xml:space="preserve">  一円未満</t>
        </is>
      </c>
      <c r="V940" s="158" t="n">
        <v>3</v>
      </c>
      <c r="W940" s="158" t="inlineStr">
        <is>
          <t>四捨五入</t>
        </is>
      </c>
      <c r="X940" s="158" t="n">
        <v>0</v>
      </c>
      <c r="Y940" s="158" t="n">
        <v>0</v>
      </c>
      <c r="Z940" s="158" t="n">
        <v>394</v>
      </c>
    </row>
    <row r="941">
      <c r="A941" s="158" t="n"/>
      <c r="B941" s="158" t="n">
        <v>4201140</v>
      </c>
      <c r="C941" s="158" t="inlineStr">
        <is>
          <t>シノサーム3000(コンテナ)</t>
        </is>
      </c>
      <c r="D941" s="158" t="inlineStr">
        <is>
          <t>平野用</t>
        </is>
      </c>
      <c r="E941" s="158" t="n"/>
      <c r="F941" s="158" t="n"/>
      <c r="G941" s="158" t="n"/>
      <c r="H941" s="158" t="n"/>
      <c r="I941" s="158" t="n">
        <v>4</v>
      </c>
      <c r="J941" s="158" t="inlineStr">
        <is>
          <t>副資材</t>
        </is>
      </c>
      <c r="K941" s="158" t="n">
        <v>0</v>
      </c>
      <c r="L941" s="158" t="n"/>
      <c r="M941" s="158" t="n">
        <v>0</v>
      </c>
      <c r="N941" s="158" t="n"/>
      <c r="O941" s="158" t="n"/>
      <c r="P941" s="158" t="n">
        <v>2</v>
      </c>
      <c r="Q941" s="158" t="n">
        <v>0</v>
      </c>
      <c r="R941" s="158" t="n">
        <v>3</v>
      </c>
      <c r="S941" s="158" t="inlineStr">
        <is>
          <t>四捨五入</t>
        </is>
      </c>
      <c r="T941" s="158" t="n">
        <v>1</v>
      </c>
      <c r="U941" s="158" t="inlineStr">
        <is>
          <t xml:space="preserve">  一円未満</t>
        </is>
      </c>
      <c r="V941" s="158" t="n">
        <v>3</v>
      </c>
      <c r="W941" s="158" t="inlineStr">
        <is>
          <t>四捨五入</t>
        </is>
      </c>
      <c r="X941" s="158" t="n">
        <v>0</v>
      </c>
      <c r="Y941" s="158" t="n">
        <v>0</v>
      </c>
      <c r="Z941" s="158" t="n">
        <v>400</v>
      </c>
    </row>
    <row r="942">
      <c r="A942" s="158" t="n"/>
      <c r="B942" s="158" t="n">
        <v>4201141</v>
      </c>
      <c r="C942" s="158" t="inlineStr">
        <is>
          <t>シノサーム3000(コンテナ)</t>
        </is>
      </c>
      <c r="D942" s="158" t="inlineStr">
        <is>
          <t>三輪向け</t>
        </is>
      </c>
      <c r="E942" s="158" t="n"/>
      <c r="F942" s="158" t="n"/>
      <c r="G942" s="158" t="n"/>
      <c r="H942" s="158" t="n"/>
      <c r="I942" s="158" t="n">
        <v>4</v>
      </c>
      <c r="J942" s="158" t="inlineStr">
        <is>
          <t>副資材</t>
        </is>
      </c>
      <c r="K942" s="158" t="n">
        <v>0</v>
      </c>
      <c r="L942" s="158" t="n"/>
      <c r="M942" s="158" t="n">
        <v>0</v>
      </c>
      <c r="N942" s="158" t="n"/>
      <c r="O942" s="158" t="n"/>
      <c r="P942" s="158" t="n">
        <v>2</v>
      </c>
      <c r="Q942" s="158" t="n">
        <v>0</v>
      </c>
      <c r="R942" s="158" t="n">
        <v>3</v>
      </c>
      <c r="S942" s="158" t="inlineStr">
        <is>
          <t>四捨五入</t>
        </is>
      </c>
      <c r="T942" s="158" t="n">
        <v>1</v>
      </c>
      <c r="U942" s="158" t="inlineStr">
        <is>
          <t xml:space="preserve">  一円未満</t>
        </is>
      </c>
      <c r="V942" s="158" t="n">
        <v>3</v>
      </c>
      <c r="W942" s="158" t="inlineStr">
        <is>
          <t>四捨五入</t>
        </is>
      </c>
      <c r="X942" s="158" t="n">
        <v>0</v>
      </c>
      <c r="Y942" s="158" t="n">
        <v>0</v>
      </c>
      <c r="Z942" s="158" t="n">
        <v>404</v>
      </c>
    </row>
    <row r="943">
      <c r="A943" s="158" t="n"/>
      <c r="B943" s="158" t="n">
        <v>4202010</v>
      </c>
      <c r="C943" s="158" t="inlineStr">
        <is>
          <t>カオーライトナーTK-1(コンテナ)</t>
        </is>
      </c>
      <c r="D943" s="158" t="n"/>
      <c r="E943" s="158" t="n"/>
      <c r="F943" s="158" t="n"/>
      <c r="G943" s="158" t="n"/>
      <c r="H943" s="158" t="n"/>
      <c r="I943" s="158" t="n">
        <v>4</v>
      </c>
      <c r="J943" s="158" t="inlineStr">
        <is>
          <t>副資材</t>
        </is>
      </c>
      <c r="K943" s="158" t="n">
        <v>0</v>
      </c>
      <c r="L943" s="158" t="n"/>
      <c r="M943" s="158" t="n">
        <v>0</v>
      </c>
      <c r="N943" s="158" t="n"/>
      <c r="O943" s="158" t="n"/>
      <c r="P943" s="158" t="n">
        <v>2</v>
      </c>
      <c r="Q943" s="158" t="n">
        <v>0</v>
      </c>
      <c r="R943" s="158" t="n">
        <v>3</v>
      </c>
      <c r="S943" s="158" t="inlineStr">
        <is>
          <t>四捨五入</t>
        </is>
      </c>
      <c r="T943" s="158" t="n">
        <v>1</v>
      </c>
      <c r="U943" s="158" t="inlineStr">
        <is>
          <t xml:space="preserve">  一円未満</t>
        </is>
      </c>
      <c r="V943" s="158" t="n">
        <v>3</v>
      </c>
      <c r="W943" s="158" t="inlineStr">
        <is>
          <t>四捨五入</t>
        </is>
      </c>
      <c r="X943" s="158" t="n">
        <v>0</v>
      </c>
      <c r="Y943" s="158" t="n">
        <v>0</v>
      </c>
      <c r="Z943" s="158" t="n">
        <v>161</v>
      </c>
    </row>
    <row r="944">
      <c r="A944" s="158" t="n"/>
      <c r="B944" s="158" t="n">
        <v>4202030</v>
      </c>
      <c r="C944" s="158" t="inlineStr">
        <is>
          <t>カオーライトナーC-21(コンテナ)</t>
        </is>
      </c>
      <c r="D944" s="158" t="n"/>
      <c r="E944" s="158" t="n"/>
      <c r="F944" s="158" t="n"/>
      <c r="G944" s="158" t="n"/>
      <c r="H944" s="158" t="n"/>
      <c r="I944" s="158" t="n">
        <v>4</v>
      </c>
      <c r="J944" s="158" t="inlineStr">
        <is>
          <t>副資材</t>
        </is>
      </c>
      <c r="K944" s="158" t="n">
        <v>0</v>
      </c>
      <c r="L944" s="158" t="n"/>
      <c r="M944" s="158" t="n">
        <v>0</v>
      </c>
      <c r="N944" s="158" t="n"/>
      <c r="O944" s="158" t="n"/>
      <c r="P944" s="158" t="n">
        <v>2</v>
      </c>
      <c r="Q944" s="158" t="n">
        <v>0</v>
      </c>
      <c r="R944" s="158" t="n">
        <v>3</v>
      </c>
      <c r="S944" s="158" t="inlineStr">
        <is>
          <t>四捨五入</t>
        </is>
      </c>
      <c r="T944" s="158" t="n">
        <v>1</v>
      </c>
      <c r="U944" s="158" t="inlineStr">
        <is>
          <t xml:space="preserve">  一円未満</t>
        </is>
      </c>
      <c r="V944" s="158" t="n">
        <v>3</v>
      </c>
      <c r="W944" s="158" t="inlineStr">
        <is>
          <t>四捨五入</t>
        </is>
      </c>
      <c r="X944" s="158" t="n">
        <v>0</v>
      </c>
      <c r="Y944" s="158" t="n">
        <v>0</v>
      </c>
      <c r="Z944" s="158" t="n">
        <v>251.1</v>
      </c>
    </row>
    <row r="945">
      <c r="A945" s="158" t="n"/>
      <c r="B945" s="158" t="n">
        <v>4202050</v>
      </c>
      <c r="C945" s="158" t="inlineStr">
        <is>
          <t>カオーライトナーC-23(コンテナ)</t>
        </is>
      </c>
      <c r="D945" s="158" t="n"/>
      <c r="E945" s="158" t="n"/>
      <c r="F945" s="158" t="n"/>
      <c r="G945" s="158" t="n"/>
      <c r="H945" s="158" t="n"/>
      <c r="I945" s="158" t="n">
        <v>4</v>
      </c>
      <c r="J945" s="158" t="inlineStr">
        <is>
          <t>副資材</t>
        </is>
      </c>
      <c r="K945" s="158" t="n">
        <v>0</v>
      </c>
      <c r="L945" s="158" t="n"/>
      <c r="M945" s="158" t="n">
        <v>0</v>
      </c>
      <c r="N945" s="158" t="n"/>
      <c r="O945" s="158" t="n"/>
      <c r="P945" s="158" t="n">
        <v>2</v>
      </c>
      <c r="Q945" s="158" t="n">
        <v>0</v>
      </c>
      <c r="R945" s="158" t="n">
        <v>3</v>
      </c>
      <c r="S945" s="158" t="inlineStr">
        <is>
          <t>四捨五入</t>
        </is>
      </c>
      <c r="T945" s="158" t="n">
        <v>1</v>
      </c>
      <c r="U945" s="158" t="inlineStr">
        <is>
          <t xml:space="preserve">  一円未満</t>
        </is>
      </c>
      <c r="V945" s="158" t="n">
        <v>3</v>
      </c>
      <c r="W945" s="158" t="inlineStr">
        <is>
          <t>四捨五入</t>
        </is>
      </c>
      <c r="X945" s="158" t="n">
        <v>0</v>
      </c>
      <c r="Y945" s="158" t="n">
        <v>0</v>
      </c>
      <c r="Z945" s="158" t="n">
        <v>191</v>
      </c>
    </row>
    <row r="946">
      <c r="A946" s="158" t="inlineStr">
        <is>
          <t>ナフサ由来</t>
        </is>
      </c>
      <c r="B946" s="158" t="n">
        <v>4202060</v>
      </c>
      <c r="C946" s="158" t="inlineStr">
        <is>
          <t>カオーライトナーC-25(コンテナ)</t>
        </is>
      </c>
      <c r="D946" s="158" t="inlineStr">
        <is>
          <t>花王仕入, 福西</t>
        </is>
      </c>
      <c r="E946" s="158" t="inlineStr">
        <is>
          <t>福西直送</t>
        </is>
      </c>
      <c r="F946" s="158" t="n"/>
      <c r="G946" s="158" t="n"/>
      <c r="H946" s="158" t="n"/>
      <c r="I946" s="158" t="n">
        <v>4</v>
      </c>
      <c r="J946" s="158" t="inlineStr">
        <is>
          <t>副資材</t>
        </is>
      </c>
      <c r="K946" s="158" t="n">
        <v>0</v>
      </c>
      <c r="L946" s="158" t="n"/>
      <c r="M946" s="158" t="n">
        <v>0</v>
      </c>
      <c r="N946" s="158" t="n"/>
      <c r="O946" s="158" t="n"/>
      <c r="P946" s="158" t="n">
        <v>2</v>
      </c>
      <c r="Q946" s="158" t="n">
        <v>0</v>
      </c>
      <c r="R946" s="158" t="n">
        <v>3</v>
      </c>
      <c r="S946" s="158" t="inlineStr">
        <is>
          <t>四捨五入</t>
        </is>
      </c>
      <c r="T946" s="158" t="n">
        <v>1</v>
      </c>
      <c r="U946" s="158" t="inlineStr">
        <is>
          <t xml:space="preserve">  一円未満</t>
        </is>
      </c>
      <c r="V946" s="158" t="n">
        <v>3</v>
      </c>
      <c r="W946" s="158" t="inlineStr">
        <is>
          <t>四捨五入</t>
        </is>
      </c>
      <c r="X946" s="158" t="n">
        <v>0</v>
      </c>
      <c r="Y946" s="158" t="n">
        <v>0</v>
      </c>
      <c r="Z946" s="158" t="n">
        <v>190.1</v>
      </c>
    </row>
    <row r="947">
      <c r="A947" s="158" t="inlineStr">
        <is>
          <t>ナフサ由来</t>
        </is>
      </c>
      <c r="B947" s="158" t="n">
        <v>4202070</v>
      </c>
      <c r="C947" s="158" t="inlineStr">
        <is>
          <t>カオーライトナーUS-3(コンテナ)</t>
        </is>
      </c>
      <c r="D947" s="158" t="inlineStr">
        <is>
          <t>花王仕入, 福西</t>
        </is>
      </c>
      <c r="E947" s="158" t="inlineStr">
        <is>
          <t>福西直送</t>
        </is>
      </c>
      <c r="F947" s="158" t="n"/>
      <c r="G947" s="158" t="n"/>
      <c r="H947" s="158" t="n"/>
      <c r="I947" s="158" t="n">
        <v>4</v>
      </c>
      <c r="J947" s="158" t="inlineStr">
        <is>
          <t>副資材</t>
        </is>
      </c>
      <c r="K947" s="158" t="n">
        <v>0</v>
      </c>
      <c r="L947" s="158" t="n"/>
      <c r="M947" s="158" t="n">
        <v>0</v>
      </c>
      <c r="N947" s="158" t="n"/>
      <c r="O947" s="158" t="n"/>
      <c r="P947" s="158" t="n">
        <v>2</v>
      </c>
      <c r="Q947" s="158" t="n">
        <v>0</v>
      </c>
      <c r="R947" s="158" t="n">
        <v>3</v>
      </c>
      <c r="S947" s="158" t="inlineStr">
        <is>
          <t>四捨五入</t>
        </is>
      </c>
      <c r="T947" s="158" t="n">
        <v>1</v>
      </c>
      <c r="U947" s="158" t="inlineStr">
        <is>
          <t xml:space="preserve">  一円未満</t>
        </is>
      </c>
      <c r="V947" s="158" t="n">
        <v>3</v>
      </c>
      <c r="W947" s="158" t="inlineStr">
        <is>
          <t>四捨五入</t>
        </is>
      </c>
      <c r="X947" s="158" t="n">
        <v>0</v>
      </c>
      <c r="Y947" s="158" t="n">
        <v>0</v>
      </c>
      <c r="Z947" s="158" t="n">
        <v>191</v>
      </c>
    </row>
    <row r="948">
      <c r="A948" s="158" t="n"/>
      <c r="B948" s="158" t="n">
        <v>4202071</v>
      </c>
      <c r="C948" s="158" t="inlineStr">
        <is>
          <t>カオーライトナーUS-3(コンテナ)</t>
        </is>
      </c>
      <c r="D948" s="158" t="inlineStr">
        <is>
          <t>花王仕入, 松井直送</t>
        </is>
      </c>
      <c r="E948" s="158" t="n"/>
      <c r="F948" s="158" t="n"/>
      <c r="G948" s="158" t="n"/>
      <c r="H948" s="158" t="n"/>
      <c r="I948" s="158" t="n">
        <v>4</v>
      </c>
      <c r="J948" s="158" t="inlineStr">
        <is>
          <t>副資材</t>
        </is>
      </c>
      <c r="K948" s="158" t="n">
        <v>0</v>
      </c>
      <c r="L948" s="158" t="n"/>
      <c r="M948" s="158" t="n">
        <v>0</v>
      </c>
      <c r="N948" s="158" t="n"/>
      <c r="O948" s="158" t="n"/>
      <c r="P948" s="158" t="n">
        <v>2</v>
      </c>
      <c r="Q948" s="158" t="n">
        <v>0</v>
      </c>
      <c r="R948" s="158" t="n">
        <v>3</v>
      </c>
      <c r="S948" s="158" t="inlineStr">
        <is>
          <t>四捨五入</t>
        </is>
      </c>
      <c r="T948" s="158" t="n">
        <v>1</v>
      </c>
      <c r="U948" s="158" t="inlineStr">
        <is>
          <t xml:space="preserve">  一円未満</t>
        </is>
      </c>
      <c r="V948" s="158" t="n">
        <v>3</v>
      </c>
      <c r="W948" s="158" t="inlineStr">
        <is>
          <t>四捨五入</t>
        </is>
      </c>
      <c r="X948" s="158" t="n">
        <v>0</v>
      </c>
      <c r="Y948" s="158" t="n">
        <v>0</v>
      </c>
      <c r="Z948" s="158" t="n">
        <v>237</v>
      </c>
    </row>
    <row r="949">
      <c r="A949" s="158" t="n"/>
      <c r="B949" s="158" t="n">
        <v>4202110</v>
      </c>
      <c r="C949" s="158" t="inlineStr">
        <is>
          <t>硬化剤EC-1(コンテナ)</t>
        </is>
      </c>
      <c r="D949" s="158" t="n"/>
      <c r="E949" s="158" t="n"/>
      <c r="F949" s="158" t="n"/>
      <c r="G949" s="158" t="n"/>
      <c r="H949" s="158" t="n"/>
      <c r="I949" s="158" t="n">
        <v>4</v>
      </c>
      <c r="J949" s="158" t="inlineStr">
        <is>
          <t>副資材</t>
        </is>
      </c>
      <c r="K949" s="158" t="n">
        <v>0</v>
      </c>
      <c r="L949" s="158" t="n"/>
      <c r="M949" s="158" t="n">
        <v>0</v>
      </c>
      <c r="N949" s="158" t="n"/>
      <c r="O949" s="158" t="n"/>
      <c r="P949" s="158" t="n">
        <v>2</v>
      </c>
      <c r="Q949" s="158" t="n">
        <v>0</v>
      </c>
      <c r="R949" s="158" t="n">
        <v>3</v>
      </c>
      <c r="S949" s="158" t="inlineStr">
        <is>
          <t>四捨五入</t>
        </is>
      </c>
      <c r="T949" s="158" t="n">
        <v>1</v>
      </c>
      <c r="U949" s="158" t="inlineStr">
        <is>
          <t xml:space="preserve">  一円未満</t>
        </is>
      </c>
      <c r="V949" s="158" t="n">
        <v>3</v>
      </c>
      <c r="W949" s="158" t="inlineStr">
        <is>
          <t>四捨五入</t>
        </is>
      </c>
      <c r="X949" s="158" t="n">
        <v>0</v>
      </c>
      <c r="Y949" s="158" t="n">
        <v>0</v>
      </c>
      <c r="Z949" s="158" t="n">
        <v>230.5</v>
      </c>
    </row>
    <row r="950">
      <c r="A950" s="158" t="n"/>
      <c r="B950" s="158" t="n">
        <v>4202130</v>
      </c>
      <c r="C950" s="158" t="inlineStr">
        <is>
          <t>硬化剤EC-10(コンテナ)</t>
        </is>
      </c>
      <c r="D950" s="158" t="n"/>
      <c r="E950" s="158" t="n"/>
      <c r="F950" s="158" t="n"/>
      <c r="G950" s="158" t="n"/>
      <c r="H950" s="158" t="n"/>
      <c r="I950" s="158" t="n">
        <v>4</v>
      </c>
      <c r="J950" s="158" t="inlineStr">
        <is>
          <t>副資材</t>
        </is>
      </c>
      <c r="K950" s="158" t="n">
        <v>0</v>
      </c>
      <c r="L950" s="158" t="n"/>
      <c r="M950" s="158" t="n">
        <v>0</v>
      </c>
      <c r="N950" s="158" t="n"/>
      <c r="O950" s="158" t="n"/>
      <c r="P950" s="158" t="n">
        <v>2</v>
      </c>
      <c r="Q950" s="158" t="n">
        <v>0</v>
      </c>
      <c r="R950" s="158" t="n">
        <v>3</v>
      </c>
      <c r="S950" s="158" t="inlineStr">
        <is>
          <t>四捨五入</t>
        </is>
      </c>
      <c r="T950" s="158" t="n">
        <v>1</v>
      </c>
      <c r="U950" s="158" t="inlineStr">
        <is>
          <t xml:space="preserve">  一円未満</t>
        </is>
      </c>
      <c r="V950" s="158" t="n">
        <v>3</v>
      </c>
      <c r="W950" s="158" t="inlineStr">
        <is>
          <t>四捨五入</t>
        </is>
      </c>
      <c r="X950" s="158" t="n">
        <v>0</v>
      </c>
      <c r="Y950" s="158" t="n">
        <v>0</v>
      </c>
      <c r="Z950" s="158" t="n">
        <v>230.5</v>
      </c>
    </row>
    <row r="951">
      <c r="A951" s="158" t="n"/>
      <c r="B951" s="158" t="n">
        <v>4202310</v>
      </c>
      <c r="C951" s="158" t="inlineStr">
        <is>
          <t>アクティベーターA130MY(コンテナ)</t>
        </is>
      </c>
      <c r="D951" s="158" t="inlineStr">
        <is>
          <t>明壁</t>
        </is>
      </c>
      <c r="E951" s="158" t="n"/>
      <c r="F951" s="158" t="n"/>
      <c r="G951" s="158" t="n"/>
      <c r="H951" s="158" t="n"/>
      <c r="I951" s="158" t="n">
        <v>4</v>
      </c>
      <c r="J951" s="158" t="inlineStr">
        <is>
          <t>副資材</t>
        </is>
      </c>
      <c r="K951" s="158" t="n">
        <v>0</v>
      </c>
      <c r="L951" s="158" t="n"/>
      <c r="M951" s="158" t="n">
        <v>0</v>
      </c>
      <c r="N951" s="158" t="n"/>
      <c r="O951" s="158" t="n"/>
      <c r="P951" s="158" t="n">
        <v>2</v>
      </c>
      <c r="Q951" s="158" t="n">
        <v>0</v>
      </c>
      <c r="R951" s="158" t="n">
        <v>3</v>
      </c>
      <c r="S951" s="158" t="inlineStr">
        <is>
          <t>四捨五入</t>
        </is>
      </c>
      <c r="T951" s="158" t="n">
        <v>1</v>
      </c>
      <c r="U951" s="158" t="inlineStr">
        <is>
          <t xml:space="preserve">  一円未満</t>
        </is>
      </c>
      <c r="V951" s="158" t="n">
        <v>3</v>
      </c>
      <c r="W951" s="158" t="inlineStr">
        <is>
          <t>四捨五入</t>
        </is>
      </c>
      <c r="X951" s="158" t="n">
        <v>0</v>
      </c>
      <c r="Y951" s="158" t="n">
        <v>0</v>
      </c>
      <c r="Z951" s="158" t="n">
        <v>179</v>
      </c>
    </row>
    <row r="952">
      <c r="A952" s="158" t="n"/>
      <c r="B952" s="158" t="n">
        <v>4202311</v>
      </c>
      <c r="C952" s="158" t="inlineStr">
        <is>
          <t>アクティベーターA130MY(20kg入り)</t>
        </is>
      </c>
      <c r="D952" s="158" t="n"/>
      <c r="E952" s="158" t="n"/>
      <c r="F952" s="158" t="n"/>
      <c r="G952" s="158" t="n"/>
      <c r="H952" s="158" t="n"/>
      <c r="I952" s="158" t="n">
        <v>4</v>
      </c>
      <c r="J952" s="158" t="inlineStr">
        <is>
          <t>副資材</t>
        </is>
      </c>
      <c r="K952" s="158" t="n">
        <v>0</v>
      </c>
      <c r="L952" s="158" t="n"/>
      <c r="M952" s="158" t="n">
        <v>0</v>
      </c>
      <c r="N952" s="158" t="n"/>
      <c r="O952" s="158" t="n"/>
      <c r="P952" s="158" t="n">
        <v>2</v>
      </c>
      <c r="Q952" s="158" t="n">
        <v>0</v>
      </c>
      <c r="R952" s="158" t="n">
        <v>3</v>
      </c>
      <c r="S952" s="158" t="inlineStr">
        <is>
          <t>四捨五入</t>
        </is>
      </c>
      <c r="T952" s="158" t="n">
        <v>1</v>
      </c>
      <c r="U952" s="158" t="inlineStr">
        <is>
          <t xml:space="preserve">  一円未満</t>
        </is>
      </c>
      <c r="V952" s="158" t="n">
        <v>3</v>
      </c>
      <c r="W952" s="158" t="inlineStr">
        <is>
          <t>四捨五入</t>
        </is>
      </c>
      <c r="X952" s="158" t="n">
        <v>0</v>
      </c>
      <c r="Y952" s="158" t="n">
        <v>0</v>
      </c>
      <c r="Z952" s="158" t="n">
        <v>226</v>
      </c>
    </row>
    <row r="953">
      <c r="A953" s="158" t="n"/>
      <c r="B953" s="158" t="n">
        <v>4202320</v>
      </c>
      <c r="C953" s="158" t="inlineStr">
        <is>
          <t>アクティベーターA100MY(コンテナ)</t>
        </is>
      </c>
      <c r="D953" s="158" t="n"/>
      <c r="E953" s="158" t="n"/>
      <c r="F953" s="158" t="n"/>
      <c r="G953" s="158" t="n"/>
      <c r="H953" s="158" t="n"/>
      <c r="I953" s="158" t="n">
        <v>4</v>
      </c>
      <c r="J953" s="158" t="inlineStr">
        <is>
          <t>副資材</t>
        </is>
      </c>
      <c r="K953" s="158" t="n">
        <v>0</v>
      </c>
      <c r="L953" s="158" t="n"/>
      <c r="M953" s="158" t="n">
        <v>0</v>
      </c>
      <c r="N953" s="158" t="n"/>
      <c r="O953" s="158" t="n"/>
      <c r="P953" s="158" t="n">
        <v>2</v>
      </c>
      <c r="Q953" s="158" t="n">
        <v>0</v>
      </c>
      <c r="R953" s="158" t="n">
        <v>3</v>
      </c>
      <c r="S953" s="158" t="inlineStr">
        <is>
          <t>四捨五入</t>
        </is>
      </c>
      <c r="T953" s="158" t="n">
        <v>1</v>
      </c>
      <c r="U953" s="158" t="inlineStr">
        <is>
          <t xml:space="preserve">  一円未満</t>
        </is>
      </c>
      <c r="V953" s="158" t="n">
        <v>3</v>
      </c>
      <c r="W953" s="158" t="inlineStr">
        <is>
          <t>四捨五入</t>
        </is>
      </c>
      <c r="X953" s="158" t="n">
        <v>0</v>
      </c>
      <c r="Y953" s="158" t="n">
        <v>0</v>
      </c>
      <c r="Z953" s="158" t="n">
        <v>179</v>
      </c>
    </row>
    <row r="954">
      <c r="A954" s="158" t="n"/>
      <c r="B954" s="158" t="n">
        <v>4202321</v>
      </c>
      <c r="C954" s="158" t="inlineStr">
        <is>
          <t>アクティベーターA100MY(20Kg入り)</t>
        </is>
      </c>
      <c r="D954" s="158" t="n"/>
      <c r="E954" s="158" t="n"/>
      <c r="F954" s="158" t="n"/>
      <c r="G954" s="158" t="n"/>
      <c r="H954" s="158" t="n"/>
      <c r="I954" s="158" t="n">
        <v>4</v>
      </c>
      <c r="J954" s="158" t="inlineStr">
        <is>
          <t>副資材</t>
        </is>
      </c>
      <c r="K954" s="158" t="n">
        <v>0</v>
      </c>
      <c r="L954" s="158" t="n"/>
      <c r="M954" s="158" t="n">
        <v>0</v>
      </c>
      <c r="N954" s="158" t="n"/>
      <c r="O954" s="158" t="n"/>
      <c r="P954" s="158" t="n">
        <v>2</v>
      </c>
      <c r="Q954" s="158" t="n">
        <v>0</v>
      </c>
      <c r="R954" s="158" t="n">
        <v>3</v>
      </c>
      <c r="S954" s="158" t="inlineStr">
        <is>
          <t>四捨五入</t>
        </is>
      </c>
      <c r="T954" s="158" t="n">
        <v>1</v>
      </c>
      <c r="U954" s="158" t="inlineStr">
        <is>
          <t xml:space="preserve">  一円未満</t>
        </is>
      </c>
      <c r="V954" s="158" t="n">
        <v>3</v>
      </c>
      <c r="W954" s="158" t="inlineStr">
        <is>
          <t>四捨五入</t>
        </is>
      </c>
      <c r="X954" s="158" t="n">
        <v>0</v>
      </c>
      <c r="Y954" s="158" t="n">
        <v>0</v>
      </c>
      <c r="Z954" s="158" t="n">
        <v>226</v>
      </c>
    </row>
    <row r="955">
      <c r="A955" s="158" t="n"/>
      <c r="B955" s="158" t="n">
        <v>4202330</v>
      </c>
      <c r="C955" s="158" t="inlineStr">
        <is>
          <t>アクティベーターA90MY(コンテナ)</t>
        </is>
      </c>
      <c r="D955" s="158" t="inlineStr">
        <is>
          <t>平野向け 2108時点仕入201</t>
        </is>
      </c>
      <c r="E955" s="158" t="n"/>
      <c r="F955" s="158" t="n"/>
      <c r="G955" s="158" t="n"/>
      <c r="H955" s="158" t="n"/>
      <c r="I955" s="158" t="n">
        <v>4</v>
      </c>
      <c r="J955" s="158" t="inlineStr">
        <is>
          <t>副資材</t>
        </is>
      </c>
      <c r="K955" s="158" t="n">
        <v>0</v>
      </c>
      <c r="L955" s="158" t="n"/>
      <c r="M955" s="158" t="n">
        <v>0</v>
      </c>
      <c r="N955" s="158" t="n"/>
      <c r="O955" s="158" t="n"/>
      <c r="P955" s="158" t="n">
        <v>2</v>
      </c>
      <c r="Q955" s="158" t="n">
        <v>0</v>
      </c>
      <c r="R955" s="158" t="n">
        <v>3</v>
      </c>
      <c r="S955" s="158" t="inlineStr">
        <is>
          <t>四捨五入</t>
        </is>
      </c>
      <c r="T955" s="158" t="n">
        <v>1</v>
      </c>
      <c r="U955" s="158" t="inlineStr">
        <is>
          <t xml:space="preserve">  一円未満</t>
        </is>
      </c>
      <c r="V955" s="158" t="n">
        <v>3</v>
      </c>
      <c r="W955" s="158" t="inlineStr">
        <is>
          <t>四捨五入</t>
        </is>
      </c>
      <c r="X955" s="158" t="n">
        <v>0</v>
      </c>
      <c r="Y955" s="158" t="n">
        <v>0</v>
      </c>
      <c r="Z955" s="158" t="n">
        <v>216</v>
      </c>
    </row>
    <row r="956">
      <c r="A956" s="158" t="n"/>
      <c r="B956" s="158" t="n">
        <v>4202331</v>
      </c>
      <c r="C956" s="158" t="inlineStr">
        <is>
          <t>アクティベーターA90MY(20kg入り)</t>
        </is>
      </c>
      <c r="D956" s="158" t="inlineStr">
        <is>
          <t>城福用</t>
        </is>
      </c>
      <c r="E956" s="158" t="n"/>
      <c r="F956" s="158" t="n"/>
      <c r="G956" s="158" t="n"/>
      <c r="H956" s="158" t="n"/>
      <c r="I956" s="158" t="n">
        <v>4</v>
      </c>
      <c r="J956" s="158" t="inlineStr">
        <is>
          <t>副資材</t>
        </is>
      </c>
      <c r="K956" s="158" t="n">
        <v>0</v>
      </c>
      <c r="L956" s="158" t="n"/>
      <c r="M956" s="158" t="n">
        <v>0</v>
      </c>
      <c r="N956" s="158" t="n"/>
      <c r="O956" s="158" t="n"/>
      <c r="P956" s="158" t="n">
        <v>2</v>
      </c>
      <c r="Q956" s="158" t="n">
        <v>0</v>
      </c>
      <c r="R956" s="158" t="n">
        <v>3</v>
      </c>
      <c r="S956" s="158" t="inlineStr">
        <is>
          <t>四捨五入</t>
        </is>
      </c>
      <c r="T956" s="158" t="n">
        <v>1</v>
      </c>
      <c r="U956" s="158" t="inlineStr">
        <is>
          <t xml:space="preserve">  一円未満</t>
        </is>
      </c>
      <c r="V956" s="158" t="n">
        <v>3</v>
      </c>
      <c r="W956" s="158" t="inlineStr">
        <is>
          <t>四捨五入</t>
        </is>
      </c>
      <c r="X956" s="158" t="n">
        <v>0</v>
      </c>
      <c r="Y956" s="158" t="n">
        <v>0</v>
      </c>
      <c r="Z956" s="158" t="n">
        <v>226</v>
      </c>
    </row>
    <row r="957">
      <c r="A957" s="158" t="n"/>
      <c r="B957" s="158" t="n">
        <v>4202332</v>
      </c>
      <c r="C957" s="158" t="inlineStr">
        <is>
          <t>アクティベーターA90MY(コンテナ)</t>
        </is>
      </c>
      <c r="D957" s="158" t="inlineStr">
        <is>
          <t>2109時点仕入206, 三輪向け</t>
        </is>
      </c>
      <c r="E957" s="158" t="n"/>
      <c r="F957" s="158" t="n"/>
      <c r="G957" s="158" t="n"/>
      <c r="H957" s="158" t="n"/>
      <c r="I957" s="158" t="n">
        <v>4</v>
      </c>
      <c r="J957" s="158" t="inlineStr">
        <is>
          <t>副資材</t>
        </is>
      </c>
      <c r="K957" s="158" t="n">
        <v>0</v>
      </c>
      <c r="L957" s="158" t="n"/>
      <c r="M957" s="158" t="n">
        <v>0</v>
      </c>
      <c r="N957" s="158" t="n"/>
      <c r="O957" s="158" t="n"/>
      <c r="P957" s="158" t="n">
        <v>2</v>
      </c>
      <c r="Q957" s="158" t="n">
        <v>0</v>
      </c>
      <c r="R957" s="158" t="n">
        <v>3</v>
      </c>
      <c r="S957" s="158" t="inlineStr">
        <is>
          <t>四捨五入</t>
        </is>
      </c>
      <c r="T957" s="158" t="n">
        <v>1</v>
      </c>
      <c r="U957" s="158" t="inlineStr">
        <is>
          <t xml:space="preserve">  一円未満</t>
        </is>
      </c>
      <c r="V957" s="158" t="n">
        <v>3</v>
      </c>
      <c r="W957" s="158" t="inlineStr">
        <is>
          <t>四捨五入</t>
        </is>
      </c>
      <c r="X957" s="158" t="n">
        <v>0</v>
      </c>
      <c r="Y957" s="158" t="n">
        <v>0</v>
      </c>
      <c r="Z957" s="158" t="n">
        <v>206</v>
      </c>
    </row>
    <row r="958">
      <c r="A958" s="158" t="n"/>
      <c r="B958" s="158" t="n">
        <v>4202610</v>
      </c>
      <c r="C958" s="158" t="inlineStr">
        <is>
          <t>アクティベーターB5Y(コンテナ)</t>
        </is>
      </c>
      <c r="D958" s="158" t="n"/>
      <c r="E958" s="158" t="n"/>
      <c r="F958" s="158" t="n"/>
      <c r="G958" s="158" t="n"/>
      <c r="H958" s="158" t="n"/>
      <c r="I958" s="158" t="n">
        <v>4</v>
      </c>
      <c r="J958" s="158" t="inlineStr">
        <is>
          <t>副資材</t>
        </is>
      </c>
      <c r="K958" s="158" t="n">
        <v>0</v>
      </c>
      <c r="L958" s="158" t="n"/>
      <c r="M958" s="158" t="n">
        <v>0</v>
      </c>
      <c r="N958" s="158" t="n"/>
      <c r="O958" s="158" t="n"/>
      <c r="P958" s="158" t="n">
        <v>2</v>
      </c>
      <c r="Q958" s="158" t="n">
        <v>0</v>
      </c>
      <c r="R958" s="158" t="n">
        <v>3</v>
      </c>
      <c r="S958" s="158" t="inlineStr">
        <is>
          <t>四捨五入</t>
        </is>
      </c>
      <c r="T958" s="158" t="n">
        <v>1</v>
      </c>
      <c r="U958" s="158" t="inlineStr">
        <is>
          <t xml:space="preserve">  一円未満</t>
        </is>
      </c>
      <c r="V958" s="158" t="n">
        <v>3</v>
      </c>
      <c r="W958" s="158" t="inlineStr">
        <is>
          <t>四捨五入</t>
        </is>
      </c>
      <c r="X958" s="158" t="n">
        <v>0</v>
      </c>
      <c r="Y958" s="158" t="n">
        <v>0</v>
      </c>
      <c r="Z958" s="158" t="n">
        <v>216</v>
      </c>
    </row>
    <row r="959">
      <c r="A959" s="158" t="n"/>
      <c r="B959" s="158" t="n">
        <v>4202611</v>
      </c>
      <c r="C959" s="158" t="inlineStr">
        <is>
          <t>アクティベーターB5Y(20kg入り)</t>
        </is>
      </c>
      <c r="D959" s="158" t="inlineStr">
        <is>
          <t>城福用</t>
        </is>
      </c>
      <c r="E959" s="158" t="n"/>
      <c r="F959" s="158" t="n"/>
      <c r="G959" s="158" t="n"/>
      <c r="H959" s="158" t="n"/>
      <c r="I959" s="158" t="n">
        <v>4</v>
      </c>
      <c r="J959" s="158" t="inlineStr">
        <is>
          <t>副資材</t>
        </is>
      </c>
      <c r="K959" s="158" t="n">
        <v>0</v>
      </c>
      <c r="L959" s="158" t="n"/>
      <c r="M959" s="158" t="n">
        <v>0</v>
      </c>
      <c r="N959" s="158" t="n"/>
      <c r="O959" s="158" t="n"/>
      <c r="P959" s="158" t="n">
        <v>2</v>
      </c>
      <c r="Q959" s="158" t="n">
        <v>0</v>
      </c>
      <c r="R959" s="158" t="n">
        <v>3</v>
      </c>
      <c r="S959" s="158" t="inlineStr">
        <is>
          <t>四捨五入</t>
        </is>
      </c>
      <c r="T959" s="158" t="n">
        <v>1</v>
      </c>
      <c r="U959" s="158" t="inlineStr">
        <is>
          <t xml:space="preserve">  一円未満</t>
        </is>
      </c>
      <c r="V959" s="158" t="n">
        <v>3</v>
      </c>
      <c r="W959" s="158" t="inlineStr">
        <is>
          <t>四捨五入</t>
        </is>
      </c>
      <c r="X959" s="158" t="n">
        <v>0</v>
      </c>
      <c r="Y959" s="158" t="n">
        <v>0</v>
      </c>
      <c r="Z959" s="158" t="n">
        <v>226</v>
      </c>
    </row>
    <row r="960">
      <c r="A960" s="158" t="n"/>
      <c r="B960" s="158" t="n">
        <v>4202620</v>
      </c>
      <c r="C960" s="158" t="inlineStr">
        <is>
          <t>アクティベーターB10Y(コンテナ)</t>
        </is>
      </c>
      <c r="D960" s="158" t="inlineStr">
        <is>
          <t>明壁</t>
        </is>
      </c>
      <c r="E960" s="158" t="n"/>
      <c r="F960" s="158" t="n"/>
      <c r="G960" s="158" t="n"/>
      <c r="H960" s="158" t="n"/>
      <c r="I960" s="158" t="n">
        <v>4</v>
      </c>
      <c r="J960" s="158" t="inlineStr">
        <is>
          <t>副資材</t>
        </is>
      </c>
      <c r="K960" s="158" t="n">
        <v>0</v>
      </c>
      <c r="L960" s="158" t="n"/>
      <c r="M960" s="158" t="n">
        <v>0</v>
      </c>
      <c r="N960" s="158" t="n"/>
      <c r="O960" s="158" t="n"/>
      <c r="P960" s="158" t="n">
        <v>2</v>
      </c>
      <c r="Q960" s="158" t="n">
        <v>0</v>
      </c>
      <c r="R960" s="158" t="n">
        <v>3</v>
      </c>
      <c r="S960" s="158" t="inlineStr">
        <is>
          <t>四捨五入</t>
        </is>
      </c>
      <c r="T960" s="158" t="n">
        <v>1</v>
      </c>
      <c r="U960" s="158" t="inlineStr">
        <is>
          <t xml:space="preserve">  一円未満</t>
        </is>
      </c>
      <c r="V960" s="158" t="n">
        <v>3</v>
      </c>
      <c r="W960" s="158" t="inlineStr">
        <is>
          <t>四捨五入</t>
        </is>
      </c>
      <c r="X960" s="158" t="n">
        <v>0</v>
      </c>
      <c r="Y960" s="158" t="n">
        <v>0</v>
      </c>
      <c r="Z960" s="158" t="n">
        <v>179</v>
      </c>
    </row>
    <row r="961">
      <c r="A961" s="158" t="n"/>
      <c r="B961" s="158" t="n">
        <v>4202621</v>
      </c>
      <c r="C961" s="158" t="inlineStr">
        <is>
          <t>アクティベーターB10Y(20kg入り)</t>
        </is>
      </c>
      <c r="D961" s="158" t="inlineStr">
        <is>
          <t>2109時点仕入@211</t>
        </is>
      </c>
      <c r="E961" s="158" t="n"/>
      <c r="F961" s="158" t="n"/>
      <c r="G961" s="158" t="n"/>
      <c r="H961" s="158" t="n"/>
      <c r="I961" s="158" t="n">
        <v>4</v>
      </c>
      <c r="J961" s="158" t="inlineStr">
        <is>
          <t>副資材</t>
        </is>
      </c>
      <c r="K961" s="158" t="n">
        <v>0</v>
      </c>
      <c r="L961" s="158" t="n"/>
      <c r="M961" s="158" t="n">
        <v>0</v>
      </c>
      <c r="N961" s="158" t="n"/>
      <c r="O961" s="158" t="n"/>
      <c r="P961" s="158" t="n">
        <v>2</v>
      </c>
      <c r="Q961" s="158" t="n">
        <v>0</v>
      </c>
      <c r="R961" s="158" t="n">
        <v>3</v>
      </c>
      <c r="S961" s="158" t="inlineStr">
        <is>
          <t>四捨五入</t>
        </is>
      </c>
      <c r="T961" s="158" t="n">
        <v>1</v>
      </c>
      <c r="U961" s="158" t="inlineStr">
        <is>
          <t xml:space="preserve">  一円未満</t>
        </is>
      </c>
      <c r="V961" s="158" t="n">
        <v>3</v>
      </c>
      <c r="W961" s="158" t="inlineStr">
        <is>
          <t>四捨五入</t>
        </is>
      </c>
      <c r="X961" s="158" t="n">
        <v>0</v>
      </c>
      <c r="Y961" s="158" t="n">
        <v>0</v>
      </c>
      <c r="Z961" s="158" t="n">
        <v>226</v>
      </c>
    </row>
    <row r="962">
      <c r="A962" s="158" t="n"/>
      <c r="B962" s="158" t="n">
        <v>4202622</v>
      </c>
      <c r="C962" s="158" t="inlineStr">
        <is>
          <t>アクティベーターB10Y(コンテナ)</t>
        </is>
      </c>
      <c r="D962" s="158" t="inlineStr">
        <is>
          <t>220325時点ﾄｳﾁｭｳ仕入 　三輪向け</t>
        </is>
      </c>
      <c r="E962" s="158" t="n"/>
      <c r="F962" s="158" t="n"/>
      <c r="G962" s="158" t="n"/>
      <c r="H962" s="158" t="n"/>
      <c r="I962" s="158" t="n">
        <v>4</v>
      </c>
      <c r="J962" s="158" t="inlineStr">
        <is>
          <t>副資材</t>
        </is>
      </c>
      <c r="K962" s="158" t="n">
        <v>0</v>
      </c>
      <c r="L962" s="158" t="n"/>
      <c r="M962" s="158" t="n">
        <v>0</v>
      </c>
      <c r="N962" s="158" t="n"/>
      <c r="O962" s="158" t="n"/>
      <c r="P962" s="158" t="n">
        <v>1</v>
      </c>
      <c r="Q962" s="158" t="n">
        <v>0</v>
      </c>
      <c r="R962" s="158" t="n">
        <v>3</v>
      </c>
      <c r="S962" s="158" t="inlineStr">
        <is>
          <t>四捨五入</t>
        </is>
      </c>
      <c r="T962" s="158" t="n">
        <v>1</v>
      </c>
      <c r="U962" s="158" t="inlineStr">
        <is>
          <t xml:space="preserve">  一円未満</t>
        </is>
      </c>
      <c r="V962" s="158" t="n">
        <v>3</v>
      </c>
      <c r="W962" s="158" t="inlineStr">
        <is>
          <t>四捨五入</t>
        </is>
      </c>
      <c r="X962" s="158" t="n">
        <v>0</v>
      </c>
      <c r="Y962" s="158" t="n">
        <v>0</v>
      </c>
      <c r="Z962" s="158" t="n">
        <v>206</v>
      </c>
    </row>
    <row r="963">
      <c r="A963" s="158" t="n"/>
      <c r="B963" s="158" t="n">
        <v>4202630</v>
      </c>
      <c r="C963" s="158" t="inlineStr">
        <is>
          <t>アクティベーターB20Y(コンテナ)</t>
        </is>
      </c>
      <c r="D963" s="158" t="inlineStr">
        <is>
          <t>2207時点ﾄｳﾁｭｳ仕入, 明壁向け</t>
        </is>
      </c>
      <c r="E963" s="158" t="n"/>
      <c r="F963" s="158" t="n"/>
      <c r="G963" s="158" t="n"/>
      <c r="H963" s="158" t="n"/>
      <c r="I963" s="158" t="n">
        <v>4</v>
      </c>
      <c r="J963" s="158" t="inlineStr">
        <is>
          <t>副資材</t>
        </is>
      </c>
      <c r="K963" s="158" t="n">
        <v>0</v>
      </c>
      <c r="L963" s="158" t="n"/>
      <c r="M963" s="158" t="n">
        <v>0</v>
      </c>
      <c r="N963" s="158" t="n"/>
      <c r="O963" s="158" t="n"/>
      <c r="P963" s="158" t="n">
        <v>1</v>
      </c>
      <c r="Q963" s="158" t="n">
        <v>0</v>
      </c>
      <c r="R963" s="158" t="n">
        <v>3</v>
      </c>
      <c r="S963" s="158" t="inlineStr">
        <is>
          <t>四捨五入</t>
        </is>
      </c>
      <c r="T963" s="158" t="n">
        <v>1</v>
      </c>
      <c r="U963" s="158" t="inlineStr">
        <is>
          <t xml:space="preserve">  一円未満</t>
        </is>
      </c>
      <c r="V963" s="158" t="n">
        <v>3</v>
      </c>
      <c r="W963" s="158" t="inlineStr">
        <is>
          <t>四捨五入</t>
        </is>
      </c>
      <c r="X963" s="158" t="n">
        <v>0</v>
      </c>
      <c r="Y963" s="158" t="n">
        <v>0</v>
      </c>
      <c r="Z963" s="158" t="n">
        <v>179</v>
      </c>
    </row>
    <row r="964">
      <c r="A964" s="158" t="n"/>
      <c r="B964" s="158" t="n">
        <v>4204010</v>
      </c>
      <c r="C964" s="158" t="inlineStr">
        <is>
          <t>オカスーパー426R</t>
        </is>
      </c>
      <c r="D964" s="158" t="n"/>
      <c r="E964" s="158" t="n"/>
      <c r="F964" s="158" t="n"/>
      <c r="G964" s="158" t="n"/>
      <c r="H964" s="158" t="n"/>
      <c r="I964" s="158" t="n">
        <v>4</v>
      </c>
      <c r="J964" s="158" t="inlineStr">
        <is>
          <t>副資材</t>
        </is>
      </c>
      <c r="K964" s="158" t="n">
        <v>0</v>
      </c>
      <c r="L964" s="158" t="n"/>
      <c r="M964" s="158" t="n">
        <v>0</v>
      </c>
      <c r="N964" s="158" t="n"/>
      <c r="O964" s="158" t="n"/>
      <c r="P964" s="158" t="n">
        <v>2</v>
      </c>
      <c r="Q964" s="158" t="n">
        <v>0</v>
      </c>
      <c r="R964" s="158" t="n">
        <v>3</v>
      </c>
      <c r="S964" s="158" t="inlineStr">
        <is>
          <t>四捨五入</t>
        </is>
      </c>
      <c r="T964" s="158" t="n">
        <v>1</v>
      </c>
      <c r="U964" s="158" t="inlineStr">
        <is>
          <t xml:space="preserve">  一円未満</t>
        </is>
      </c>
      <c r="V964" s="158" t="n">
        <v>3</v>
      </c>
      <c r="W964" s="158" t="inlineStr">
        <is>
          <t>四捨五入</t>
        </is>
      </c>
      <c r="X964" s="158" t="n">
        <v>0</v>
      </c>
      <c r="Y964" s="158" t="n">
        <v>0</v>
      </c>
      <c r="Z964" s="158" t="n">
        <v>181</v>
      </c>
    </row>
    <row r="965">
      <c r="A965" s="158" t="n"/>
      <c r="B965" s="158" t="n">
        <v>4204011</v>
      </c>
      <c r="C965" s="158" t="inlineStr">
        <is>
          <t>オカスーパー426R</t>
        </is>
      </c>
      <c r="D965" s="158" t="n"/>
      <c r="E965" s="158" t="n"/>
      <c r="F965" s="158" t="n"/>
      <c r="G965" s="158" t="n"/>
      <c r="H965" s="158" t="n"/>
      <c r="I965" s="158" t="n">
        <v>4</v>
      </c>
      <c r="J965" s="158" t="inlineStr">
        <is>
          <t>副資材</t>
        </is>
      </c>
      <c r="K965" s="158" t="n">
        <v>0</v>
      </c>
      <c r="L965" s="158" t="n"/>
      <c r="M965" s="158" t="n">
        <v>0</v>
      </c>
      <c r="N965" s="158" t="n"/>
      <c r="O965" s="158" t="n"/>
      <c r="P965" s="158" t="n">
        <v>2</v>
      </c>
      <c r="Q965" s="158" t="n">
        <v>0</v>
      </c>
      <c r="R965" s="158" t="n">
        <v>3</v>
      </c>
      <c r="S965" s="158" t="inlineStr">
        <is>
          <t>四捨五入</t>
        </is>
      </c>
      <c r="T965" s="158" t="n">
        <v>1</v>
      </c>
      <c r="U965" s="158" t="inlineStr">
        <is>
          <t xml:space="preserve">  一円未満</t>
        </is>
      </c>
      <c r="V965" s="158" t="n">
        <v>3</v>
      </c>
      <c r="W965" s="158" t="inlineStr">
        <is>
          <t>四捨五入</t>
        </is>
      </c>
      <c r="X965" s="158" t="n">
        <v>0</v>
      </c>
      <c r="Y965" s="158" t="n">
        <v>0</v>
      </c>
      <c r="Z965" s="158" t="n">
        <v>195</v>
      </c>
    </row>
    <row r="966">
      <c r="A966" s="158" t="n"/>
      <c r="B966" s="158" t="n">
        <v>4204012</v>
      </c>
      <c r="C966" s="158" t="inlineStr">
        <is>
          <t>オカスーパー426K</t>
        </is>
      </c>
      <c r="D966" s="158" t="inlineStr">
        <is>
          <t>三輪向け</t>
        </is>
      </c>
      <c r="E966" s="158" t="n"/>
      <c r="F966" s="158" t="n"/>
      <c r="G966" s="158" t="n"/>
      <c r="H966" s="158" t="n"/>
      <c r="I966" s="158" t="n">
        <v>4</v>
      </c>
      <c r="J966" s="158" t="inlineStr">
        <is>
          <t>副資材</t>
        </is>
      </c>
      <c r="K966" s="158" t="n">
        <v>0</v>
      </c>
      <c r="L966" s="158" t="n"/>
      <c r="M966" s="158" t="n">
        <v>0</v>
      </c>
      <c r="N966" s="158" t="n"/>
      <c r="O966" s="158" t="n"/>
      <c r="P966" s="158" t="n">
        <v>2</v>
      </c>
      <c r="Q966" s="158" t="n">
        <v>0</v>
      </c>
      <c r="R966" s="158" t="n">
        <v>3</v>
      </c>
      <c r="S966" s="158" t="inlineStr">
        <is>
          <t>四捨五入</t>
        </is>
      </c>
      <c r="T966" s="158" t="n">
        <v>1</v>
      </c>
      <c r="U966" s="158" t="inlineStr">
        <is>
          <t xml:space="preserve">  一円未満</t>
        </is>
      </c>
      <c r="V966" s="158" t="n">
        <v>3</v>
      </c>
      <c r="W966" s="158" t="inlineStr">
        <is>
          <t>四捨五入</t>
        </is>
      </c>
      <c r="X966" s="158" t="n">
        <v>0</v>
      </c>
      <c r="Y966" s="158" t="n">
        <v>0</v>
      </c>
      <c r="Z966" s="158" t="n">
        <v>221</v>
      </c>
    </row>
    <row r="967">
      <c r="A967" s="158" t="n"/>
      <c r="B967" s="158" t="n">
        <v>4204013</v>
      </c>
      <c r="C967" s="158" t="inlineStr">
        <is>
          <t>オカスーパー426IR</t>
        </is>
      </c>
      <c r="D967" s="158" t="inlineStr">
        <is>
          <t>ﾄｳﾁｭｳ仕入,福西</t>
        </is>
      </c>
      <c r="E967" s="158" t="inlineStr">
        <is>
          <t>福西直送</t>
        </is>
      </c>
      <c r="F967" s="158" t="n"/>
      <c r="G967" s="158" t="n"/>
      <c r="H967" s="158" t="n"/>
      <c r="I967" s="158" t="n">
        <v>4</v>
      </c>
      <c r="J967" s="158" t="inlineStr">
        <is>
          <t>副資材</t>
        </is>
      </c>
      <c r="K967" s="158" t="n">
        <v>0</v>
      </c>
      <c r="L967" s="158" t="n"/>
      <c r="M967" s="158" t="n">
        <v>0</v>
      </c>
      <c r="N967" s="158" t="n"/>
      <c r="O967" s="158" t="n"/>
      <c r="P967" s="158" t="n">
        <v>2</v>
      </c>
      <c r="Q967" s="158" t="n">
        <v>0</v>
      </c>
      <c r="R967" s="158" t="n">
        <v>3</v>
      </c>
      <c r="S967" s="158" t="inlineStr">
        <is>
          <t>四捨五入</t>
        </is>
      </c>
      <c r="T967" s="158" t="n">
        <v>1</v>
      </c>
      <c r="U967" s="158" t="inlineStr">
        <is>
          <t xml:space="preserve">  一円未満</t>
        </is>
      </c>
      <c r="V967" s="158" t="n">
        <v>3</v>
      </c>
      <c r="W967" s="158" t="inlineStr">
        <is>
          <t>四捨五入</t>
        </is>
      </c>
      <c r="X967" s="158" t="n">
        <v>0</v>
      </c>
      <c r="Y967" s="158" t="n">
        <v>0</v>
      </c>
      <c r="Z967" s="158" t="n">
        <v>204</v>
      </c>
    </row>
    <row r="968">
      <c r="A968" s="158" t="inlineStr">
        <is>
          <t>木型大物黒鉛ﾘｯﾁ,上塗</t>
        </is>
      </c>
      <c r="B968" s="158" t="n">
        <v>4204020</v>
      </c>
      <c r="C968" s="158" t="inlineStr">
        <is>
          <t>オカスーパー550R</t>
        </is>
      </c>
      <c r="D968" s="158" t="inlineStr">
        <is>
          <t>ﾄｳﾁｭｳ仕入(桑名), 泉</t>
        </is>
      </c>
      <c r="E968" s="158" t="inlineStr">
        <is>
          <t>自社便:計画日程</t>
        </is>
      </c>
      <c r="F968" s="158" t="n"/>
      <c r="G968" s="158" t="n"/>
      <c r="H968" s="158" t="n"/>
      <c r="I968" s="158" t="n">
        <v>4</v>
      </c>
      <c r="J968" s="158" t="inlineStr">
        <is>
          <t>副資材</t>
        </is>
      </c>
      <c r="K968" s="158" t="n">
        <v>0</v>
      </c>
      <c r="L968" s="158" t="n"/>
      <c r="M968" s="158" t="n">
        <v>0</v>
      </c>
      <c r="N968" s="158" t="n"/>
      <c r="O968" s="158" t="n"/>
      <c r="P968" s="158" t="n">
        <v>2</v>
      </c>
      <c r="Q968" s="158" t="n">
        <v>0</v>
      </c>
      <c r="R968" s="158" t="n">
        <v>3</v>
      </c>
      <c r="S968" s="158" t="inlineStr">
        <is>
          <t>四捨五入</t>
        </is>
      </c>
      <c r="T968" s="158" t="n">
        <v>1</v>
      </c>
      <c r="U968" s="158" t="inlineStr">
        <is>
          <t xml:space="preserve">  一円未満</t>
        </is>
      </c>
      <c r="V968" s="158" t="n">
        <v>3</v>
      </c>
      <c r="W968" s="158" t="inlineStr">
        <is>
          <t>四捨五入</t>
        </is>
      </c>
      <c r="X968" s="158" t="n">
        <v>0</v>
      </c>
      <c r="Y968" s="158" t="n">
        <v>0</v>
      </c>
      <c r="Z968" s="158" t="n">
        <v>190</v>
      </c>
    </row>
    <row r="969">
      <c r="A969" s="158" t="n"/>
      <c r="B969" s="158" t="n">
        <v>4204030</v>
      </c>
      <c r="C969" s="158" t="inlineStr">
        <is>
          <t>オカスーパー820R</t>
        </is>
      </c>
      <c r="D969" s="158" t="n"/>
      <c r="E969" s="158" t="n"/>
      <c r="F969" s="158" t="n"/>
      <c r="G969" s="158" t="n"/>
      <c r="H969" s="158" t="n"/>
      <c r="I969" s="158" t="n">
        <v>4</v>
      </c>
      <c r="J969" s="158" t="inlineStr">
        <is>
          <t>副資材</t>
        </is>
      </c>
      <c r="K969" s="158" t="n">
        <v>0</v>
      </c>
      <c r="L969" s="158" t="n"/>
      <c r="M969" s="158" t="n">
        <v>0</v>
      </c>
      <c r="N969" s="158" t="n"/>
      <c r="O969" s="158" t="n"/>
      <c r="P969" s="158" t="n">
        <v>2</v>
      </c>
      <c r="Q969" s="158" t="n">
        <v>0</v>
      </c>
      <c r="R969" s="158" t="n">
        <v>3</v>
      </c>
      <c r="S969" s="158" t="inlineStr">
        <is>
          <t>四捨五入</t>
        </is>
      </c>
      <c r="T969" s="158" t="n">
        <v>1</v>
      </c>
      <c r="U969" s="158" t="inlineStr">
        <is>
          <t xml:space="preserve">  一円未満</t>
        </is>
      </c>
      <c r="V969" s="158" t="n">
        <v>3</v>
      </c>
      <c r="W969" s="158" t="inlineStr">
        <is>
          <t>四捨五入</t>
        </is>
      </c>
      <c r="X969" s="158" t="n">
        <v>0</v>
      </c>
      <c r="Y969" s="158" t="n">
        <v>0</v>
      </c>
      <c r="Z969" s="158" t="n">
        <v>390</v>
      </c>
    </row>
    <row r="970">
      <c r="A970" s="158" t="n"/>
      <c r="B970" s="158" t="n">
        <v>4204060</v>
      </c>
      <c r="C970" s="158" t="inlineStr">
        <is>
          <t>オカス－パ－825</t>
        </is>
      </c>
      <c r="D970" s="158" t="n"/>
      <c r="E970" s="158" t="n"/>
      <c r="F970" s="158" t="n"/>
      <c r="G970" s="158" t="n"/>
      <c r="H970" s="158" t="n"/>
      <c r="I970" s="158" t="n">
        <v>4</v>
      </c>
      <c r="J970" s="158" t="inlineStr">
        <is>
          <t>副資材</t>
        </is>
      </c>
      <c r="K970" s="158" t="n">
        <v>0</v>
      </c>
      <c r="L970" s="158" t="n"/>
      <c r="M970" s="158" t="n">
        <v>0</v>
      </c>
      <c r="N970" s="158" t="n"/>
      <c r="O970" s="158" t="n"/>
      <c r="P970" s="158" t="n">
        <v>2</v>
      </c>
      <c r="Q970" s="158" t="n">
        <v>0</v>
      </c>
      <c r="R970" s="158" t="n">
        <v>3</v>
      </c>
      <c r="S970" s="158" t="inlineStr">
        <is>
          <t>四捨五入</t>
        </is>
      </c>
      <c r="T970" s="158" t="n">
        <v>1</v>
      </c>
      <c r="U970" s="158" t="inlineStr">
        <is>
          <t xml:space="preserve">  一円未満</t>
        </is>
      </c>
      <c r="V970" s="158" t="n">
        <v>3</v>
      </c>
      <c r="W970" s="158" t="inlineStr">
        <is>
          <t>四捨五入</t>
        </is>
      </c>
      <c r="X970" s="158" t="n">
        <v>0</v>
      </c>
      <c r="Y970" s="158" t="n">
        <v>0</v>
      </c>
      <c r="Z970" s="158" t="n">
        <v>414</v>
      </c>
    </row>
    <row r="971">
      <c r="A971" s="158" t="inlineStr">
        <is>
          <t>木型大物Al2O3ﾘｯﾁ,下塗</t>
        </is>
      </c>
      <c r="B971" s="158" t="n">
        <v>4204070</v>
      </c>
      <c r="C971" s="158" t="inlineStr">
        <is>
          <t>オカスーパー851R</t>
        </is>
      </c>
      <c r="D971" s="158" t="inlineStr">
        <is>
          <t>ﾄｳﾁｭｳ仕入(桑名), 泉</t>
        </is>
      </c>
      <c r="E971" s="158" t="inlineStr">
        <is>
          <t>自社便:計画日程</t>
        </is>
      </c>
      <c r="F971" s="158" t="n"/>
      <c r="G971" s="158" t="n"/>
      <c r="H971" s="158" t="n"/>
      <c r="I971" s="158" t="n">
        <v>4</v>
      </c>
      <c r="J971" s="158" t="inlineStr">
        <is>
          <t>副資材</t>
        </is>
      </c>
      <c r="K971" s="158" t="n">
        <v>0</v>
      </c>
      <c r="L971" s="158" t="n"/>
      <c r="M971" s="158" t="n">
        <v>0</v>
      </c>
      <c r="N971" s="158" t="n"/>
      <c r="O971" s="158" t="n"/>
      <c r="P971" s="158" t="n">
        <v>2</v>
      </c>
      <c r="Q971" s="158" t="n">
        <v>0</v>
      </c>
      <c r="R971" s="158" t="n">
        <v>3</v>
      </c>
      <c r="S971" s="158" t="inlineStr">
        <is>
          <t>四捨五入</t>
        </is>
      </c>
      <c r="T971" s="158" t="n">
        <v>1</v>
      </c>
      <c r="U971" s="158" t="inlineStr">
        <is>
          <t xml:space="preserve">  一円未満</t>
        </is>
      </c>
      <c r="V971" s="158" t="n">
        <v>3</v>
      </c>
      <c r="W971" s="158" t="inlineStr">
        <is>
          <t>四捨五入</t>
        </is>
      </c>
      <c r="X971" s="158" t="n">
        <v>0</v>
      </c>
      <c r="Y971" s="158" t="n">
        <v>0</v>
      </c>
      <c r="Z971" s="158" t="n">
        <v>210</v>
      </c>
    </row>
    <row r="972">
      <c r="A972" s="158" t="n"/>
      <c r="B972" s="158" t="n">
        <v>4204071</v>
      </c>
      <c r="C972" s="158" t="inlineStr">
        <is>
          <t>オカスーパー851</t>
        </is>
      </c>
      <c r="D972" s="158" t="inlineStr">
        <is>
          <t>明壁</t>
        </is>
      </c>
      <c r="E972" s="158" t="n"/>
      <c r="F972" s="158" t="n"/>
      <c r="G972" s="158" t="n"/>
      <c r="H972" s="158" t="n"/>
      <c r="I972" s="158" t="n">
        <v>4</v>
      </c>
      <c r="J972" s="158" t="inlineStr">
        <is>
          <t>副資材</t>
        </is>
      </c>
      <c r="K972" s="158" t="n">
        <v>0</v>
      </c>
      <c r="L972" s="158" t="n"/>
      <c r="M972" s="158" t="n">
        <v>0</v>
      </c>
      <c r="N972" s="158" t="n"/>
      <c r="O972" s="158" t="n"/>
      <c r="P972" s="158" t="n">
        <v>2</v>
      </c>
      <c r="Q972" s="158" t="n">
        <v>0</v>
      </c>
      <c r="R972" s="158" t="n">
        <v>3</v>
      </c>
      <c r="S972" s="158" t="inlineStr">
        <is>
          <t>四捨五入</t>
        </is>
      </c>
      <c r="T972" s="158" t="n">
        <v>1</v>
      </c>
      <c r="U972" s="158" t="inlineStr">
        <is>
          <t xml:space="preserve">  一円未満</t>
        </is>
      </c>
      <c r="V972" s="158" t="n">
        <v>3</v>
      </c>
      <c r="W972" s="158" t="inlineStr">
        <is>
          <t>四捨五入</t>
        </is>
      </c>
      <c r="X972" s="158" t="n">
        <v>0</v>
      </c>
      <c r="Y972" s="158" t="n">
        <v>0</v>
      </c>
      <c r="Z972" s="158" t="n">
        <v>312</v>
      </c>
    </row>
    <row r="973">
      <c r="A973" s="158" t="n"/>
      <c r="B973" s="158" t="n">
        <v>4204075</v>
      </c>
      <c r="C973" s="158" t="inlineStr">
        <is>
          <t>オカスーパー880</t>
        </is>
      </c>
      <c r="D973" s="158" t="inlineStr">
        <is>
          <t>トウチュウ2207仕入456,桑原直送</t>
        </is>
      </c>
      <c r="E973" s="158" t="n"/>
      <c r="F973" s="158" t="n"/>
      <c r="G973" s="158" t="n"/>
      <c r="H973" s="158" t="n"/>
      <c r="I973" s="158" t="n">
        <v>4</v>
      </c>
      <c r="J973" s="158" t="inlineStr">
        <is>
          <t>副資材</t>
        </is>
      </c>
      <c r="K973" s="158" t="n">
        <v>0</v>
      </c>
      <c r="L973" s="158" t="n"/>
      <c r="M973" s="158" t="n">
        <v>0</v>
      </c>
      <c r="N973" s="158" t="n"/>
      <c r="O973" s="158" t="n"/>
      <c r="P973" s="158" t="n">
        <v>0</v>
      </c>
      <c r="Q973" s="158" t="n">
        <v>0</v>
      </c>
      <c r="R973" s="158" t="n">
        <v>3</v>
      </c>
      <c r="S973" s="158" t="inlineStr">
        <is>
          <t>四捨五入</t>
        </is>
      </c>
      <c r="T973" s="158" t="n">
        <v>1</v>
      </c>
      <c r="U973" s="158" t="inlineStr">
        <is>
          <t xml:space="preserve">  一円未満</t>
        </is>
      </c>
      <c r="V973" s="158" t="n">
        <v>3</v>
      </c>
      <c r="W973" s="158" t="inlineStr">
        <is>
          <t>四捨五入</t>
        </is>
      </c>
      <c r="X973" s="158" t="n">
        <v>0</v>
      </c>
      <c r="Y973" s="158" t="n">
        <v>0</v>
      </c>
      <c r="Z973" s="158" t="n">
        <v>456</v>
      </c>
    </row>
    <row r="974">
      <c r="A974" s="158" t="n"/>
      <c r="B974" s="158" t="n">
        <v>4204080</v>
      </c>
      <c r="C974" s="158" t="inlineStr">
        <is>
          <t>オカスーパー930MR</t>
        </is>
      </c>
      <c r="D974" s="158" t="inlineStr">
        <is>
          <t>松井</t>
        </is>
      </c>
      <c r="E974" s="158" t="n"/>
      <c r="F974" s="158" t="n"/>
      <c r="G974" s="158" t="n"/>
      <c r="H974" s="158" t="n"/>
      <c r="I974" s="158" t="n">
        <v>4</v>
      </c>
      <c r="J974" s="158" t="inlineStr">
        <is>
          <t>副資材</t>
        </is>
      </c>
      <c r="K974" s="158" t="n">
        <v>0</v>
      </c>
      <c r="L974" s="158" t="n"/>
      <c r="M974" s="158" t="n">
        <v>0</v>
      </c>
      <c r="N974" s="158" t="n"/>
      <c r="O974" s="158" t="n"/>
      <c r="P974" s="158" t="n">
        <v>2</v>
      </c>
      <c r="Q974" s="158" t="n">
        <v>0</v>
      </c>
      <c r="R974" s="158" t="n">
        <v>3</v>
      </c>
      <c r="S974" s="158" t="inlineStr">
        <is>
          <t>四捨五入</t>
        </is>
      </c>
      <c r="T974" s="158" t="n">
        <v>1</v>
      </c>
      <c r="U974" s="158" t="inlineStr">
        <is>
          <t xml:space="preserve">  一円未満</t>
        </is>
      </c>
      <c r="V974" s="158" t="n">
        <v>3</v>
      </c>
      <c r="W974" s="158" t="inlineStr">
        <is>
          <t>四捨五入</t>
        </is>
      </c>
      <c r="X974" s="158" t="n">
        <v>0</v>
      </c>
      <c r="Y974" s="158" t="n">
        <v>0</v>
      </c>
      <c r="Z974" s="158" t="n">
        <v>184</v>
      </c>
    </row>
    <row r="975">
      <c r="A975" s="158" t="n"/>
      <c r="B975" s="158" t="n">
        <v>4204090</v>
      </c>
      <c r="C975" s="158" t="inlineStr">
        <is>
          <t>オカス－パ－923R</t>
        </is>
      </c>
      <c r="D975" s="158" t="inlineStr">
        <is>
          <t>城福</t>
        </is>
      </c>
      <c r="E975" s="158" t="n"/>
      <c r="F975" s="158" t="n"/>
      <c r="G975" s="158" t="n"/>
      <c r="H975" s="158" t="n"/>
      <c r="I975" s="158" t="n">
        <v>4</v>
      </c>
      <c r="J975" s="158" t="inlineStr">
        <is>
          <t>副資材</t>
        </is>
      </c>
      <c r="K975" s="158" t="n">
        <v>0</v>
      </c>
      <c r="L975" s="158" t="n"/>
      <c r="M975" s="158" t="n">
        <v>0</v>
      </c>
      <c r="N975" s="158" t="n"/>
      <c r="O975" s="158" t="n"/>
      <c r="P975" s="158" t="n">
        <v>2</v>
      </c>
      <c r="Q975" s="158" t="n">
        <v>0</v>
      </c>
      <c r="R975" s="158" t="n">
        <v>3</v>
      </c>
      <c r="S975" s="158" t="inlineStr">
        <is>
          <t>四捨五入</t>
        </is>
      </c>
      <c r="T975" s="158" t="n">
        <v>1</v>
      </c>
      <c r="U975" s="158" t="inlineStr">
        <is>
          <t xml:space="preserve">  一円未満</t>
        </is>
      </c>
      <c r="V975" s="158" t="n">
        <v>3</v>
      </c>
      <c r="W975" s="158" t="inlineStr">
        <is>
          <t>四捨五入</t>
        </is>
      </c>
      <c r="X975" s="158" t="n">
        <v>0</v>
      </c>
      <c r="Y975" s="158" t="n">
        <v>0</v>
      </c>
      <c r="Z975" s="158" t="n">
        <v>217</v>
      </c>
    </row>
    <row r="976">
      <c r="A976" s="158" t="n"/>
      <c r="B976" s="158" t="n">
        <v>4204100</v>
      </c>
      <c r="C976" s="158" t="inlineStr">
        <is>
          <t>オカス－パ－932M</t>
        </is>
      </c>
      <c r="D976" s="158" t="inlineStr">
        <is>
          <t>明壁向け</t>
        </is>
      </c>
      <c r="E976" s="158" t="n"/>
      <c r="F976" s="158" t="n"/>
      <c r="G976" s="158" t="n"/>
      <c r="H976" s="158" t="n"/>
      <c r="I976" s="158" t="n">
        <v>4</v>
      </c>
      <c r="J976" s="158" t="inlineStr">
        <is>
          <t>副資材</t>
        </is>
      </c>
      <c r="K976" s="158" t="n">
        <v>0</v>
      </c>
      <c r="L976" s="158" t="n"/>
      <c r="M976" s="158" t="n">
        <v>0</v>
      </c>
      <c r="N976" s="158" t="n"/>
      <c r="O976" s="158" t="n"/>
      <c r="P976" s="158" t="n">
        <v>2</v>
      </c>
      <c r="Q976" s="158" t="n">
        <v>0</v>
      </c>
      <c r="R976" s="158" t="n">
        <v>3</v>
      </c>
      <c r="S976" s="158" t="inlineStr">
        <is>
          <t>四捨五入</t>
        </is>
      </c>
      <c r="T976" s="158" t="n">
        <v>1</v>
      </c>
      <c r="U976" s="158" t="inlineStr">
        <is>
          <t xml:space="preserve">  一円未満</t>
        </is>
      </c>
      <c r="V976" s="158" t="n">
        <v>3</v>
      </c>
      <c r="W976" s="158" t="inlineStr">
        <is>
          <t>四捨五入</t>
        </is>
      </c>
      <c r="X976" s="158" t="n">
        <v>0</v>
      </c>
      <c r="Y976" s="158" t="n">
        <v>0</v>
      </c>
      <c r="Z976" s="158" t="n">
        <v>211</v>
      </c>
    </row>
    <row r="977">
      <c r="A977" s="158" t="n"/>
      <c r="B977" s="158" t="n">
        <v>4204110</v>
      </c>
      <c r="C977" s="158" t="inlineStr">
        <is>
          <t>オカス－パ－943R</t>
        </is>
      </c>
      <c r="D977" s="158" t="inlineStr">
        <is>
          <t>いなべ在庫2缶＠188</t>
        </is>
      </c>
      <c r="E977" s="158" t="n"/>
      <c r="F977" s="158" t="n"/>
      <c r="G977" s="158" t="n"/>
      <c r="H977" s="158" t="n"/>
      <c r="I977" s="158" t="n">
        <v>4</v>
      </c>
      <c r="J977" s="158" t="inlineStr">
        <is>
          <t>副資材</t>
        </is>
      </c>
      <c r="K977" s="158" t="n">
        <v>0</v>
      </c>
      <c r="L977" s="158" t="n"/>
      <c r="M977" s="158" t="n">
        <v>0</v>
      </c>
      <c r="N977" s="158" t="n"/>
      <c r="O977" s="158" t="n"/>
      <c r="P977" s="158" t="n">
        <v>2</v>
      </c>
      <c r="Q977" s="158" t="n">
        <v>0</v>
      </c>
      <c r="R977" s="158" t="n">
        <v>3</v>
      </c>
      <c r="S977" s="158" t="inlineStr">
        <is>
          <t>四捨五入</t>
        </is>
      </c>
      <c r="T977" s="158" t="n">
        <v>1</v>
      </c>
      <c r="U977" s="158" t="inlineStr">
        <is>
          <t xml:space="preserve">  一円未満</t>
        </is>
      </c>
      <c r="V977" s="158" t="n">
        <v>3</v>
      </c>
      <c r="W977" s="158" t="inlineStr">
        <is>
          <t>四捨五入</t>
        </is>
      </c>
      <c r="X977" s="158" t="n">
        <v>0</v>
      </c>
      <c r="Y977" s="158" t="n">
        <v>0</v>
      </c>
      <c r="Z977" s="158" t="n">
        <v>203</v>
      </c>
    </row>
    <row r="978">
      <c r="A978" s="158" t="n"/>
      <c r="B978" s="158" t="n">
        <v>4204111</v>
      </c>
      <c r="C978" s="158" t="inlineStr">
        <is>
          <t>オカス－パ－943R</t>
        </is>
      </c>
      <c r="D978" s="158" t="inlineStr">
        <is>
          <t>いなべ仕入</t>
        </is>
      </c>
      <c r="E978" s="158" t="n"/>
      <c r="F978" s="158" t="n"/>
      <c r="G978" s="158" t="n"/>
      <c r="H978" s="158" t="n"/>
      <c r="I978" s="158" t="n">
        <v>4</v>
      </c>
      <c r="J978" s="158" t="inlineStr">
        <is>
          <t>副資材</t>
        </is>
      </c>
      <c r="K978" s="158" t="n">
        <v>0</v>
      </c>
      <c r="L978" s="158" t="n"/>
      <c r="M978" s="158" t="n">
        <v>0</v>
      </c>
      <c r="N978" s="158" t="n"/>
      <c r="O978" s="158" t="n"/>
      <c r="P978" s="158" t="n">
        <v>2</v>
      </c>
      <c r="Q978" s="158" t="n">
        <v>0</v>
      </c>
      <c r="R978" s="158" t="n">
        <v>3</v>
      </c>
      <c r="S978" s="158" t="inlineStr">
        <is>
          <t>四捨五入</t>
        </is>
      </c>
      <c r="T978" s="158" t="n">
        <v>1</v>
      </c>
      <c r="U978" s="158" t="inlineStr">
        <is>
          <t xml:space="preserve">  一円未満</t>
        </is>
      </c>
      <c r="V978" s="158" t="n">
        <v>3</v>
      </c>
      <c r="W978" s="158" t="inlineStr">
        <is>
          <t>四捨五入</t>
        </is>
      </c>
      <c r="X978" s="158" t="n">
        <v>0</v>
      </c>
      <c r="Y978" s="158" t="n">
        <v>0</v>
      </c>
      <c r="Z978" s="158" t="n">
        <v>215</v>
      </c>
    </row>
    <row r="979">
      <c r="A979" s="158" t="n"/>
      <c r="B979" s="158" t="n">
        <v>4204120</v>
      </c>
      <c r="C979" s="158" t="inlineStr">
        <is>
          <t>オカスーパー456R</t>
        </is>
      </c>
      <c r="D979" s="158" t="inlineStr">
        <is>
          <t>ﾄｳﾁｭｳ2210仕入273,桑原販売410</t>
        </is>
      </c>
      <c r="E979" s="158" t="n"/>
      <c r="F979" s="158" t="n"/>
      <c r="G979" s="158" t="n"/>
      <c r="H979" s="158" t="n"/>
      <c r="I979" s="158" t="n">
        <v>4</v>
      </c>
      <c r="J979" s="158" t="inlineStr">
        <is>
          <t>副資材</t>
        </is>
      </c>
      <c r="K979" s="158" t="n">
        <v>0</v>
      </c>
      <c r="L979" s="158" t="n"/>
      <c r="M979" s="158" t="n">
        <v>0</v>
      </c>
      <c r="N979" s="158" t="n"/>
      <c r="O979" s="158" t="n"/>
      <c r="P979" s="158" t="n">
        <v>0</v>
      </c>
      <c r="Q979" s="158" t="n">
        <v>0</v>
      </c>
      <c r="R979" s="158" t="n">
        <v>3</v>
      </c>
      <c r="S979" s="158" t="inlineStr">
        <is>
          <t>四捨五入</t>
        </is>
      </c>
      <c r="T979" s="158" t="n">
        <v>1</v>
      </c>
      <c r="U979" s="158" t="inlineStr">
        <is>
          <t xml:space="preserve">  一円未満</t>
        </is>
      </c>
      <c r="V979" s="158" t="n">
        <v>3</v>
      </c>
      <c r="W979" s="158" t="inlineStr">
        <is>
          <t>四捨五入</t>
        </is>
      </c>
      <c r="X979" s="158" t="n">
        <v>0</v>
      </c>
      <c r="Y979" s="158" t="n">
        <v>0</v>
      </c>
      <c r="Z979" s="158" t="n">
        <v>273</v>
      </c>
    </row>
    <row r="980">
      <c r="A980" s="158" t="n"/>
      <c r="B980" s="158" t="n">
        <v>4204210</v>
      </c>
      <c r="C980" s="158" t="inlineStr">
        <is>
          <t>オカスーパーF140</t>
        </is>
      </c>
      <c r="D980" s="158" t="n"/>
      <c r="E980" s="158" t="n"/>
      <c r="F980" s="158" t="n"/>
      <c r="G980" s="158" t="n"/>
      <c r="H980" s="158" t="n"/>
      <c r="I980" s="158" t="n">
        <v>4</v>
      </c>
      <c r="J980" s="158" t="inlineStr">
        <is>
          <t>副資材</t>
        </is>
      </c>
      <c r="K980" s="158" t="n">
        <v>0</v>
      </c>
      <c r="L980" s="158" t="n"/>
      <c r="M980" s="158" t="n">
        <v>0</v>
      </c>
      <c r="N980" s="158" t="n"/>
      <c r="O980" s="158" t="n"/>
      <c r="P980" s="158" t="n">
        <v>2</v>
      </c>
      <c r="Q980" s="158" t="n">
        <v>0</v>
      </c>
      <c r="R980" s="158" t="n">
        <v>3</v>
      </c>
      <c r="S980" s="158" t="inlineStr">
        <is>
          <t>四捨五入</t>
        </is>
      </c>
      <c r="T980" s="158" t="n">
        <v>1</v>
      </c>
      <c r="U980" s="158" t="inlineStr">
        <is>
          <t xml:space="preserve">  一円未満</t>
        </is>
      </c>
      <c r="V980" s="158" t="n">
        <v>3</v>
      </c>
      <c r="W980" s="158" t="inlineStr">
        <is>
          <t>四捨五入</t>
        </is>
      </c>
      <c r="X980" s="158" t="n">
        <v>0</v>
      </c>
      <c r="Y980" s="158" t="n">
        <v>0</v>
      </c>
      <c r="Z980" s="158" t="n">
        <v>312</v>
      </c>
    </row>
    <row r="981">
      <c r="A981" s="158" t="n"/>
      <c r="B981" s="158" t="n">
        <v>4204220</v>
      </c>
      <c r="C981" s="158" t="inlineStr">
        <is>
          <t>オカスーパー2032R</t>
        </is>
      </c>
      <c r="D981" s="158" t="inlineStr">
        <is>
          <t>ﾄｳﾁｭｳ仕入(桑名),泉</t>
        </is>
      </c>
      <c r="E981" s="158" t="inlineStr">
        <is>
          <t>自社便:計画日程</t>
        </is>
      </c>
      <c r="F981" s="158" t="n"/>
      <c r="G981" s="158" t="n"/>
      <c r="H981" s="158" t="n"/>
      <c r="I981" s="158" t="n">
        <v>4</v>
      </c>
      <c r="J981" s="158" t="inlineStr">
        <is>
          <t>副資材</t>
        </is>
      </c>
      <c r="K981" s="158" t="n">
        <v>0</v>
      </c>
      <c r="L981" s="158" t="n"/>
      <c r="M981" s="158" t="n">
        <v>0</v>
      </c>
      <c r="N981" s="158" t="n"/>
      <c r="O981" s="158" t="n"/>
      <c r="P981" s="158" t="n">
        <v>2</v>
      </c>
      <c r="Q981" s="158" t="n">
        <v>0</v>
      </c>
      <c r="R981" s="158" t="n">
        <v>3</v>
      </c>
      <c r="S981" s="158" t="inlineStr">
        <is>
          <t>四捨五入</t>
        </is>
      </c>
      <c r="T981" s="158" t="n">
        <v>1</v>
      </c>
      <c r="U981" s="158" t="inlineStr">
        <is>
          <t xml:space="preserve">  一円未満</t>
        </is>
      </c>
      <c r="V981" s="158" t="n">
        <v>3</v>
      </c>
      <c r="W981" s="158" t="inlineStr">
        <is>
          <t>四捨五入</t>
        </is>
      </c>
      <c r="X981" s="158" t="n">
        <v>0</v>
      </c>
      <c r="Y981" s="158" t="n">
        <v>0</v>
      </c>
      <c r="Z981" s="158" t="n">
        <v>197</v>
      </c>
    </row>
    <row r="982">
      <c r="A982" s="158" t="n"/>
      <c r="B982" s="158" t="n">
        <v>4204230</v>
      </c>
      <c r="C982" s="158" t="inlineStr">
        <is>
          <t>オカスーパーF2000R</t>
        </is>
      </c>
      <c r="D982" s="158" t="inlineStr">
        <is>
          <t>ﾄｳﾁｭｳ仕入, 東洋</t>
        </is>
      </c>
      <c r="E982" s="158" t="inlineStr">
        <is>
          <t>東洋直送</t>
        </is>
      </c>
      <c r="F982" s="158" t="n"/>
      <c r="G982" s="158" t="n"/>
      <c r="H982" s="158" t="n"/>
      <c r="I982" s="158" t="n">
        <v>4</v>
      </c>
      <c r="J982" s="158" t="inlineStr">
        <is>
          <t>副資材</t>
        </is>
      </c>
      <c r="K982" s="158" t="n">
        <v>0</v>
      </c>
      <c r="L982" s="158" t="n"/>
      <c r="M982" s="158" t="n">
        <v>0</v>
      </c>
      <c r="N982" s="158" t="n"/>
      <c r="O982" s="158" t="n"/>
      <c r="P982" s="158" t="n">
        <v>2</v>
      </c>
      <c r="Q982" s="158" t="n">
        <v>0</v>
      </c>
      <c r="R982" s="158" t="n">
        <v>3</v>
      </c>
      <c r="S982" s="158" t="inlineStr">
        <is>
          <t>四捨五入</t>
        </is>
      </c>
      <c r="T982" s="158" t="n">
        <v>1</v>
      </c>
      <c r="U982" s="158" t="inlineStr">
        <is>
          <t xml:space="preserve">  一円未満</t>
        </is>
      </c>
      <c r="V982" s="158" t="n">
        <v>3</v>
      </c>
      <c r="W982" s="158" t="inlineStr">
        <is>
          <t>四捨五入</t>
        </is>
      </c>
      <c r="X982" s="158" t="n">
        <v>0</v>
      </c>
      <c r="Y982" s="158" t="n">
        <v>0</v>
      </c>
      <c r="Z982" s="158" t="n">
        <v>203</v>
      </c>
    </row>
    <row r="983">
      <c r="A983" s="158" t="n"/>
      <c r="B983" s="158" t="n">
        <v>4204240</v>
      </c>
      <c r="C983" s="158" t="inlineStr">
        <is>
          <t>オカペイント308</t>
        </is>
      </c>
      <c r="D983" s="158" t="n"/>
      <c r="E983" s="158" t="n"/>
      <c r="F983" s="158" t="n"/>
      <c r="G983" s="158" t="n"/>
      <c r="H983" s="158" t="n"/>
      <c r="I983" s="158" t="n">
        <v>4</v>
      </c>
      <c r="J983" s="158" t="inlineStr">
        <is>
          <t>副資材</t>
        </is>
      </c>
      <c r="K983" s="158" t="n">
        <v>0</v>
      </c>
      <c r="L983" s="158" t="n"/>
      <c r="M983" s="158" t="n">
        <v>0</v>
      </c>
      <c r="N983" s="158" t="n"/>
      <c r="O983" s="158" t="n"/>
      <c r="P983" s="158" t="n">
        <v>2</v>
      </c>
      <c r="Q983" s="158" t="n">
        <v>0</v>
      </c>
      <c r="R983" s="158" t="n">
        <v>3</v>
      </c>
      <c r="S983" s="158" t="inlineStr">
        <is>
          <t>四捨五入</t>
        </is>
      </c>
      <c r="T983" s="158" t="n">
        <v>1</v>
      </c>
      <c r="U983" s="158" t="inlineStr">
        <is>
          <t xml:space="preserve">  一円未満</t>
        </is>
      </c>
      <c r="V983" s="158" t="n">
        <v>3</v>
      </c>
      <c r="W983" s="158" t="inlineStr">
        <is>
          <t>四捨五入</t>
        </is>
      </c>
      <c r="X983" s="158" t="n">
        <v>0</v>
      </c>
      <c r="Y983" s="158" t="n">
        <v>0</v>
      </c>
      <c r="Z983" s="158" t="n">
        <v>363</v>
      </c>
    </row>
    <row r="984">
      <c r="A984" s="158" t="n"/>
      <c r="B984" s="158" t="n">
        <v>4204250</v>
      </c>
      <c r="C984" s="158" t="inlineStr">
        <is>
          <t>オカペイント155D</t>
        </is>
      </c>
      <c r="D984" s="158" t="inlineStr">
        <is>
          <t>ﾄｳﾁｭｳ仕入, 東洋</t>
        </is>
      </c>
      <c r="E984" s="158" t="inlineStr">
        <is>
          <t>東洋直送</t>
        </is>
      </c>
      <c r="F984" s="158" t="n"/>
      <c r="G984" s="158" t="n"/>
      <c r="H984" s="158" t="n"/>
      <c r="I984" s="158" t="n">
        <v>4</v>
      </c>
      <c r="J984" s="158" t="inlineStr">
        <is>
          <t>副資材</t>
        </is>
      </c>
      <c r="K984" s="158" t="n">
        <v>0</v>
      </c>
      <c r="L984" s="158" t="n"/>
      <c r="M984" s="158" t="n">
        <v>0</v>
      </c>
      <c r="N984" s="158" t="n"/>
      <c r="O984" s="158" t="n"/>
      <c r="P984" s="158" t="n">
        <v>2</v>
      </c>
      <c r="Q984" s="158" t="n">
        <v>0</v>
      </c>
      <c r="R984" s="158" t="n">
        <v>3</v>
      </c>
      <c r="S984" s="158" t="inlineStr">
        <is>
          <t>四捨五入</t>
        </is>
      </c>
      <c r="T984" s="158" t="n">
        <v>1</v>
      </c>
      <c r="U984" s="158" t="inlineStr">
        <is>
          <t xml:space="preserve">  一円未満</t>
        </is>
      </c>
      <c r="V984" s="158" t="n">
        <v>3</v>
      </c>
      <c r="W984" s="158" t="inlineStr">
        <is>
          <t>四捨五入</t>
        </is>
      </c>
      <c r="X984" s="158" t="n">
        <v>0</v>
      </c>
      <c r="Y984" s="158" t="n">
        <v>0</v>
      </c>
      <c r="Z984" s="158" t="n">
        <v>201</v>
      </c>
    </row>
    <row r="985">
      <c r="A985" s="158" t="n"/>
      <c r="B985" s="158" t="n">
        <v>4204260</v>
      </c>
      <c r="C985" s="158" t="inlineStr">
        <is>
          <t>オカフラットK2</t>
        </is>
      </c>
      <c r="D985" s="158" t="inlineStr">
        <is>
          <t>ﾄｳﾁｭｳ仕入(桑名), 泉</t>
        </is>
      </c>
      <c r="E985" s="158" t="inlineStr">
        <is>
          <t>自社便:計画日程</t>
        </is>
      </c>
      <c r="F985" s="158" t="inlineStr">
        <is>
          <t>11-2月:硬め,その他普通</t>
        </is>
      </c>
      <c r="G985" s="158" t="n"/>
      <c r="H985" s="158" t="n"/>
      <c r="I985" s="158" t="n">
        <v>4</v>
      </c>
      <c r="J985" s="158" t="inlineStr">
        <is>
          <t>副資材</t>
        </is>
      </c>
      <c r="K985" s="158" t="n">
        <v>0</v>
      </c>
      <c r="L985" s="158" t="n"/>
      <c r="M985" s="158" t="n">
        <v>0</v>
      </c>
      <c r="N985" s="158" t="n"/>
      <c r="O985" s="158" t="n"/>
      <c r="P985" s="158" t="n">
        <v>2</v>
      </c>
      <c r="Q985" s="158" t="n">
        <v>0</v>
      </c>
      <c r="R985" s="158" t="n">
        <v>3</v>
      </c>
      <c r="S985" s="158" t="inlineStr">
        <is>
          <t>四捨五入</t>
        </is>
      </c>
      <c r="T985" s="158" t="n">
        <v>1</v>
      </c>
      <c r="U985" s="158" t="inlineStr">
        <is>
          <t xml:space="preserve">  一円未満</t>
        </is>
      </c>
      <c r="V985" s="158" t="n">
        <v>3</v>
      </c>
      <c r="W985" s="158" t="inlineStr">
        <is>
          <t>四捨五入</t>
        </is>
      </c>
      <c r="X985" s="158" t="n">
        <v>0</v>
      </c>
      <c r="Y985" s="158" t="n">
        <v>0</v>
      </c>
      <c r="Z985" s="159" t="n">
        <v>3300</v>
      </c>
    </row>
    <row r="986">
      <c r="A986" s="158" t="n"/>
      <c r="B986" s="158" t="n">
        <v>4204261</v>
      </c>
      <c r="C986" s="158" t="inlineStr">
        <is>
          <t>オカフラットK2</t>
        </is>
      </c>
      <c r="D986" s="158" t="inlineStr">
        <is>
          <t>ﾄｳﾁｭｳ仕入, 東洋</t>
        </is>
      </c>
      <c r="E986" s="158" t="inlineStr">
        <is>
          <t>東洋直送</t>
        </is>
      </c>
      <c r="F986" s="158" t="inlineStr">
        <is>
          <t>東洋より硬さ依頼有(ﾄｳﾁｭｳ把握済</t>
        </is>
      </c>
      <c r="G986" s="158" t="n"/>
      <c r="H986" s="158" t="n"/>
      <c r="I986" s="158" t="n">
        <v>4</v>
      </c>
      <c r="J986" s="158" t="inlineStr">
        <is>
          <t>副資材</t>
        </is>
      </c>
      <c r="K986" s="158" t="n">
        <v>0</v>
      </c>
      <c r="L986" s="158" t="n"/>
      <c r="M986" s="158" t="n">
        <v>0</v>
      </c>
      <c r="N986" s="158" t="n"/>
      <c r="O986" s="158" t="n"/>
      <c r="P986" s="158" t="n">
        <v>0</v>
      </c>
      <c r="Q986" s="158" t="n">
        <v>0</v>
      </c>
      <c r="R986" s="158" t="n">
        <v>3</v>
      </c>
      <c r="S986" s="158" t="inlineStr">
        <is>
          <t>四捨五入</t>
        </is>
      </c>
      <c r="T986" s="158" t="n">
        <v>1</v>
      </c>
      <c r="U986" s="158" t="inlineStr">
        <is>
          <t xml:space="preserve">  一円未満</t>
        </is>
      </c>
      <c r="V986" s="158" t="n">
        <v>3</v>
      </c>
      <c r="W986" s="158" t="inlineStr">
        <is>
          <t>四捨五入</t>
        </is>
      </c>
      <c r="X986" s="158" t="n">
        <v>0</v>
      </c>
      <c r="Y986" s="158" t="n">
        <v>0</v>
      </c>
      <c r="Z986" s="159" t="n">
        <v>3250</v>
      </c>
    </row>
    <row r="987">
      <c r="A987" s="158" t="n"/>
      <c r="B987" s="158" t="n">
        <v>4204270</v>
      </c>
      <c r="C987" s="158" t="inlineStr">
        <is>
          <t>オカスーパーWF339改</t>
        </is>
      </c>
      <c r="D987" s="158" t="inlineStr">
        <is>
          <t>ﾄｳﾁｭｳ仕入(桑名), 泉</t>
        </is>
      </c>
      <c r="E987" s="158" t="inlineStr">
        <is>
          <t>自社便:計画日程</t>
        </is>
      </c>
      <c r="F987" s="158" t="inlineStr">
        <is>
          <t>水性塗型,防腐剤長期連休時確認</t>
        </is>
      </c>
      <c r="G987" s="158" t="n"/>
      <c r="H987" s="158" t="n"/>
      <c r="I987" s="158" t="n">
        <v>4</v>
      </c>
      <c r="J987" s="158" t="inlineStr">
        <is>
          <t>副資材</t>
        </is>
      </c>
      <c r="K987" s="158" t="n">
        <v>0</v>
      </c>
      <c r="L987" s="158" t="n"/>
      <c r="M987" s="158" t="n">
        <v>0</v>
      </c>
      <c r="N987" s="158" t="n"/>
      <c r="O987" s="158" t="n"/>
      <c r="P987" s="158" t="n">
        <v>0</v>
      </c>
      <c r="Q987" s="158" t="n">
        <v>0</v>
      </c>
      <c r="R987" s="158" t="n">
        <v>3</v>
      </c>
      <c r="S987" s="158" t="inlineStr">
        <is>
          <t>四捨五入</t>
        </is>
      </c>
      <c r="T987" s="158" t="n">
        <v>1</v>
      </c>
      <c r="U987" s="158" t="inlineStr">
        <is>
          <t xml:space="preserve">  一円未満</t>
        </is>
      </c>
      <c r="V987" s="158" t="n">
        <v>3</v>
      </c>
      <c r="W987" s="158" t="inlineStr">
        <is>
          <t>四捨五入</t>
        </is>
      </c>
      <c r="X987" s="158" t="n">
        <v>0</v>
      </c>
      <c r="Y987" s="158" t="n">
        <v>0</v>
      </c>
      <c r="Z987" s="158" t="n">
        <v>267</v>
      </c>
    </row>
    <row r="988">
      <c r="A988" s="158" t="n"/>
      <c r="B988" s="158" t="n">
        <v>4204310</v>
      </c>
      <c r="C988" s="158" t="inlineStr">
        <is>
          <t>アルコパル4966MK</t>
        </is>
      </c>
      <c r="D988" s="158" t="inlineStr">
        <is>
          <t>ﾄｳﾁｭｳ2201時点仕入315,  三輪</t>
        </is>
      </c>
      <c r="E988" s="158" t="n"/>
      <c r="F988" s="158" t="n"/>
      <c r="G988" s="158" t="n"/>
      <c r="H988" s="158" t="n"/>
      <c r="I988" s="158" t="n">
        <v>4</v>
      </c>
      <c r="J988" s="158" t="inlineStr">
        <is>
          <t>副資材</t>
        </is>
      </c>
      <c r="K988" s="158" t="n">
        <v>0</v>
      </c>
      <c r="L988" s="158" t="n"/>
      <c r="M988" s="158" t="n">
        <v>0</v>
      </c>
      <c r="N988" s="158" t="n"/>
      <c r="O988" s="158" t="n"/>
      <c r="P988" s="158" t="n">
        <v>2</v>
      </c>
      <c r="Q988" s="158" t="n">
        <v>0</v>
      </c>
      <c r="R988" s="158" t="n">
        <v>3</v>
      </c>
      <c r="S988" s="158" t="inlineStr">
        <is>
          <t>四捨五入</t>
        </is>
      </c>
      <c r="T988" s="158" t="n">
        <v>1</v>
      </c>
      <c r="U988" s="158" t="inlineStr">
        <is>
          <t xml:space="preserve">  一円未満</t>
        </is>
      </c>
      <c r="V988" s="158" t="n">
        <v>3</v>
      </c>
      <c r="W988" s="158" t="inlineStr">
        <is>
          <t>四捨五入</t>
        </is>
      </c>
      <c r="X988" s="158" t="n">
        <v>0</v>
      </c>
      <c r="Y988" s="158" t="n">
        <v>0</v>
      </c>
      <c r="Z988" s="158" t="n">
        <v>315</v>
      </c>
    </row>
    <row r="989">
      <c r="A989" s="158" t="n"/>
      <c r="B989" s="158" t="n">
        <v>4204410</v>
      </c>
      <c r="C989" s="158" t="inlineStr">
        <is>
          <t>フランクリーンOSK-540</t>
        </is>
      </c>
      <c r="D989" s="158" t="inlineStr">
        <is>
          <t>松井</t>
        </is>
      </c>
      <c r="E989" s="158" t="n"/>
      <c r="F989" s="158" t="n"/>
      <c r="G989" s="158" t="n"/>
      <c r="H989" s="158" t="n"/>
      <c r="I989" s="158" t="n">
        <v>4</v>
      </c>
      <c r="J989" s="158" t="inlineStr">
        <is>
          <t>副資材</t>
        </is>
      </c>
      <c r="K989" s="158" t="n">
        <v>0</v>
      </c>
      <c r="L989" s="158" t="n"/>
      <c r="M989" s="158" t="n">
        <v>0</v>
      </c>
      <c r="N989" s="158" t="n"/>
      <c r="O989" s="158" t="n"/>
      <c r="P989" s="158" t="n">
        <v>2</v>
      </c>
      <c r="Q989" s="158" t="n">
        <v>0</v>
      </c>
      <c r="R989" s="158" t="n">
        <v>3</v>
      </c>
      <c r="S989" s="158" t="inlineStr">
        <is>
          <t>四捨五入</t>
        </is>
      </c>
      <c r="T989" s="158" t="n">
        <v>1</v>
      </c>
      <c r="U989" s="158" t="inlineStr">
        <is>
          <t xml:space="preserve">  一円未満</t>
        </is>
      </c>
      <c r="V989" s="158" t="n">
        <v>3</v>
      </c>
      <c r="W989" s="158" t="inlineStr">
        <is>
          <t>四捨五入</t>
        </is>
      </c>
      <c r="X989" s="158" t="n">
        <v>0</v>
      </c>
      <c r="Y989" s="158" t="n">
        <v>0</v>
      </c>
      <c r="Z989" s="158" t="n">
        <v>229.8</v>
      </c>
    </row>
    <row r="990">
      <c r="A990" s="158" t="n"/>
      <c r="B990" s="158" t="n">
        <v>4204420</v>
      </c>
      <c r="C990" s="158" t="inlineStr">
        <is>
          <t>フランクリンMK-150P</t>
        </is>
      </c>
      <c r="D990" s="158" t="inlineStr">
        <is>
          <t>花王仕入, 松井直送</t>
        </is>
      </c>
      <c r="E990" s="158" t="n"/>
      <c r="F990" s="158" t="n"/>
      <c r="G990" s="158" t="n"/>
      <c r="H990" s="158" t="n"/>
      <c r="I990" s="158" t="n">
        <v>4</v>
      </c>
      <c r="J990" s="158" t="inlineStr">
        <is>
          <t>副資材</t>
        </is>
      </c>
      <c r="K990" s="158" t="n">
        <v>0</v>
      </c>
      <c r="L990" s="158" t="n"/>
      <c r="M990" s="158" t="n">
        <v>0</v>
      </c>
      <c r="N990" s="158" t="n"/>
      <c r="O990" s="158" t="n"/>
      <c r="P990" s="158" t="n">
        <v>2</v>
      </c>
      <c r="Q990" s="158" t="n">
        <v>1</v>
      </c>
      <c r="R990" s="158" t="n">
        <v>3</v>
      </c>
      <c r="S990" s="158" t="inlineStr">
        <is>
          <t>四捨五入</t>
        </is>
      </c>
      <c r="T990" s="158" t="n">
        <v>1</v>
      </c>
      <c r="U990" s="158" t="inlineStr">
        <is>
          <t xml:space="preserve">  一円未満</t>
        </is>
      </c>
      <c r="V990" s="158" t="n">
        <v>3</v>
      </c>
      <c r="W990" s="158" t="inlineStr">
        <is>
          <t>四捨五入</t>
        </is>
      </c>
      <c r="X990" s="158" t="n">
        <v>0</v>
      </c>
      <c r="Y990" s="158" t="n">
        <v>0</v>
      </c>
      <c r="Z990" s="158" t="n">
        <v>225</v>
      </c>
    </row>
    <row r="991">
      <c r="A991" s="158" t="n"/>
      <c r="B991" s="158" t="n">
        <v>4204510</v>
      </c>
      <c r="C991" s="158" t="inlineStr">
        <is>
          <t>エピコKG-049</t>
        </is>
      </c>
      <c r="D991" s="158" t="inlineStr">
        <is>
          <t>ﾄｳﾁｭｳ仕入(桑名), 泉</t>
        </is>
      </c>
      <c r="E991" s="158" t="inlineStr">
        <is>
          <t>自社便:計画日程</t>
        </is>
      </c>
      <c r="F991" s="158" t="inlineStr">
        <is>
          <t>防腐剤(4204990)長期連休時確認</t>
        </is>
      </c>
      <c r="G991" s="158" t="n"/>
      <c r="H991" s="158" t="n"/>
      <c r="I991" s="158" t="n">
        <v>4</v>
      </c>
      <c r="J991" s="158" t="inlineStr">
        <is>
          <t>副資材</t>
        </is>
      </c>
      <c r="K991" s="158" t="n">
        <v>0</v>
      </c>
      <c r="L991" s="158" t="n"/>
      <c r="M991" s="158" t="n">
        <v>0</v>
      </c>
      <c r="N991" s="158" t="n"/>
      <c r="O991" s="158" t="n"/>
      <c r="P991" s="158" t="n">
        <v>2</v>
      </c>
      <c r="Q991" s="158" t="n">
        <v>0</v>
      </c>
      <c r="R991" s="158" t="n">
        <v>3</v>
      </c>
      <c r="S991" s="158" t="inlineStr">
        <is>
          <t>四捨五入</t>
        </is>
      </c>
      <c r="T991" s="158" t="n">
        <v>1</v>
      </c>
      <c r="U991" s="158" t="inlineStr">
        <is>
          <t xml:space="preserve">  一円未満</t>
        </is>
      </c>
      <c r="V991" s="158" t="n">
        <v>3</v>
      </c>
      <c r="W991" s="158" t="inlineStr">
        <is>
          <t>四捨五入</t>
        </is>
      </c>
      <c r="X991" s="158" t="n">
        <v>0</v>
      </c>
      <c r="Y991" s="158" t="n">
        <v>0</v>
      </c>
      <c r="Z991" s="158" t="n">
        <v>290</v>
      </c>
    </row>
    <row r="992">
      <c r="A992" s="158" t="n"/>
      <c r="B992" s="158" t="n">
        <v>4204610</v>
      </c>
      <c r="C992" s="158" t="inlineStr">
        <is>
          <t>スリーコートAP-200</t>
        </is>
      </c>
      <c r="D992" s="158" t="inlineStr">
        <is>
          <t>直送は送料あり</t>
        </is>
      </c>
      <c r="E992" s="158" t="n"/>
      <c r="F992" s="158" t="n"/>
      <c r="G992" s="158" t="n"/>
      <c r="H992" s="158" t="n"/>
      <c r="I992" s="158" t="n">
        <v>4</v>
      </c>
      <c r="J992" s="158" t="inlineStr">
        <is>
          <t>副資材</t>
        </is>
      </c>
      <c r="K992" s="158" t="n">
        <v>0</v>
      </c>
      <c r="L992" s="158" t="n"/>
      <c r="M992" s="158" t="n">
        <v>0</v>
      </c>
      <c r="N992" s="158" t="n"/>
      <c r="O992" s="158" t="n"/>
      <c r="P992" s="158" t="n">
        <v>2</v>
      </c>
      <c r="Q992" s="158" t="n">
        <v>0</v>
      </c>
      <c r="R992" s="158" t="n">
        <v>3</v>
      </c>
      <c r="S992" s="158" t="inlineStr">
        <is>
          <t>四捨五入</t>
        </is>
      </c>
      <c r="T992" s="158" t="n">
        <v>1</v>
      </c>
      <c r="U992" s="158" t="inlineStr">
        <is>
          <t xml:space="preserve">  一円未満</t>
        </is>
      </c>
      <c r="V992" s="158" t="n">
        <v>3</v>
      </c>
      <c r="W992" s="158" t="inlineStr">
        <is>
          <t>四捨五入</t>
        </is>
      </c>
      <c r="X992" s="158" t="n">
        <v>0</v>
      </c>
      <c r="Y992" s="158" t="n">
        <v>0</v>
      </c>
      <c r="Z992" s="158" t="n">
        <v>176</v>
      </c>
    </row>
    <row r="993">
      <c r="A993" s="158" t="n"/>
      <c r="B993" s="158" t="n">
        <v>4204990</v>
      </c>
      <c r="C993" s="158" t="inlineStr">
        <is>
          <t>エピコ用防腐剤</t>
        </is>
      </c>
      <c r="D993" s="158" t="inlineStr">
        <is>
          <t>泉_無償提供(21年4月時点)</t>
        </is>
      </c>
      <c r="E993" s="158" t="inlineStr">
        <is>
          <t>泉より長期前に依頼あり。</t>
        </is>
      </c>
      <c r="F993" s="158" t="n"/>
      <c r="G993" s="158" t="n"/>
      <c r="H993" s="158" t="n"/>
      <c r="I993" s="158" t="n">
        <v>4</v>
      </c>
      <c r="J993" s="158" t="inlineStr">
        <is>
          <t>副資材</t>
        </is>
      </c>
      <c r="K993" s="158" t="n">
        <v>0</v>
      </c>
      <c r="L993" s="158" t="n"/>
      <c r="M993" s="158" t="n">
        <v>0</v>
      </c>
      <c r="N993" s="158" t="n"/>
      <c r="O993" s="158" t="n"/>
      <c r="P993" s="158" t="n">
        <v>2</v>
      </c>
      <c r="Q993" s="158" t="n">
        <v>1</v>
      </c>
      <c r="R993" s="158" t="n">
        <v>3</v>
      </c>
      <c r="S993" s="158" t="inlineStr">
        <is>
          <t>四捨五入</t>
        </is>
      </c>
      <c r="T993" s="158" t="n">
        <v>1</v>
      </c>
      <c r="U993" s="158" t="inlineStr">
        <is>
          <t xml:space="preserve">  一円未満</t>
        </is>
      </c>
      <c r="V993" s="158" t="n">
        <v>3</v>
      </c>
      <c r="W993" s="158" t="inlineStr">
        <is>
          <t>四捨五入</t>
        </is>
      </c>
      <c r="X993" s="158" t="n">
        <v>0</v>
      </c>
      <c r="Y993" s="158" t="n">
        <v>0</v>
      </c>
      <c r="Z993" s="158" t="n">
        <v>0</v>
      </c>
    </row>
    <row r="994">
      <c r="A994" s="158" t="n"/>
      <c r="B994" s="158" t="n">
        <v>4205010</v>
      </c>
      <c r="C994" s="158" t="inlineStr">
        <is>
          <t>純正メタノールドラム</t>
        </is>
      </c>
      <c r="D994" s="158" t="inlineStr">
        <is>
          <t>昭栄通商仕入</t>
        </is>
      </c>
      <c r="E994" s="158" t="n"/>
      <c r="F994" s="158" t="n"/>
      <c r="G994" s="158" t="n"/>
      <c r="H994" s="158" t="n"/>
      <c r="I994" s="158" t="n">
        <v>4</v>
      </c>
      <c r="J994" s="158" t="inlineStr">
        <is>
          <t>副資材</t>
        </is>
      </c>
      <c r="K994" s="158" t="n">
        <v>0</v>
      </c>
      <c r="L994" s="158" t="n"/>
      <c r="M994" s="158" t="n">
        <v>0</v>
      </c>
      <c r="N994" s="158" t="n"/>
      <c r="O994" s="158" t="n"/>
      <c r="P994" s="158" t="n">
        <v>1</v>
      </c>
      <c r="Q994" s="158" t="n">
        <v>0</v>
      </c>
      <c r="R994" s="158" t="n">
        <v>3</v>
      </c>
      <c r="S994" s="158" t="inlineStr">
        <is>
          <t>四捨五入</t>
        </is>
      </c>
      <c r="T994" s="158" t="n">
        <v>1</v>
      </c>
      <c r="U994" s="158" t="inlineStr">
        <is>
          <t xml:space="preserve">  一円未満</t>
        </is>
      </c>
      <c r="V994" s="158" t="n">
        <v>3</v>
      </c>
      <c r="W994" s="158" t="inlineStr">
        <is>
          <t>四捨五入</t>
        </is>
      </c>
      <c r="X994" s="158" t="n">
        <v>0</v>
      </c>
      <c r="Y994" s="158" t="n">
        <v>0</v>
      </c>
      <c r="Z994" s="159" t="n">
        <v>17280</v>
      </c>
    </row>
    <row r="995">
      <c r="A995" s="158" t="n"/>
      <c r="B995" s="158" t="n">
        <v>4205011</v>
      </c>
      <c r="C995" s="158" t="inlineStr">
        <is>
          <t>純正メタノール1斗缶</t>
        </is>
      </c>
      <c r="D995" s="158" t="inlineStr">
        <is>
          <t>昭栄通商仕入(桑名),泉</t>
        </is>
      </c>
      <c r="E995" s="158" t="inlineStr">
        <is>
          <t>自社便:計画日程</t>
        </is>
      </c>
      <c r="F995" s="158" t="n"/>
      <c r="G995" s="158" t="n"/>
      <c r="H995" s="158" t="n"/>
      <c r="I995" s="158" t="n">
        <v>4</v>
      </c>
      <c r="J995" s="158" t="inlineStr">
        <is>
          <t>副資材</t>
        </is>
      </c>
      <c r="K995" s="158" t="n">
        <v>0</v>
      </c>
      <c r="L995" s="158" t="n"/>
      <c r="M995" s="158" t="n">
        <v>0</v>
      </c>
      <c r="N995" s="158" t="n"/>
      <c r="O995" s="158" t="n"/>
      <c r="P995" s="158" t="n">
        <v>2</v>
      </c>
      <c r="Q995" s="158" t="n">
        <v>0</v>
      </c>
      <c r="R995" s="158" t="n">
        <v>3</v>
      </c>
      <c r="S995" s="158" t="inlineStr">
        <is>
          <t>四捨五入</t>
        </is>
      </c>
      <c r="T995" s="158" t="n">
        <v>1</v>
      </c>
      <c r="U995" s="158" t="inlineStr">
        <is>
          <t xml:space="preserve">  一円未満</t>
        </is>
      </c>
      <c r="V995" s="158" t="n">
        <v>3</v>
      </c>
      <c r="W995" s="158" t="inlineStr">
        <is>
          <t>四捨五入</t>
        </is>
      </c>
      <c r="X995" s="158" t="n">
        <v>0</v>
      </c>
      <c r="Y995" s="158" t="n">
        <v>0</v>
      </c>
      <c r="Z995" s="159" t="n">
        <v>1660</v>
      </c>
    </row>
    <row r="996">
      <c r="A996" s="158" t="n"/>
      <c r="B996" s="158" t="n">
        <v>4205012</v>
      </c>
      <c r="C996" s="158" t="inlineStr">
        <is>
          <t>メタノール（缶）</t>
        </is>
      </c>
      <c r="D996" s="158" t="inlineStr">
        <is>
          <t>昭栄通商仕入</t>
        </is>
      </c>
      <c r="E996" s="158" t="n"/>
      <c r="F996" s="158" t="n"/>
      <c r="G996" s="158" t="n"/>
      <c r="H996" s="158" t="n"/>
      <c r="I996" s="158" t="n">
        <v>4</v>
      </c>
      <c r="J996" s="158" t="inlineStr">
        <is>
          <t>副資材</t>
        </is>
      </c>
      <c r="K996" s="158" t="n">
        <v>0</v>
      </c>
      <c r="L996" s="158" t="n"/>
      <c r="M996" s="158" t="n">
        <v>0</v>
      </c>
      <c r="N996" s="158" t="n"/>
      <c r="O996" s="158" t="n"/>
      <c r="P996" s="158" t="n">
        <v>0</v>
      </c>
      <c r="Q996" s="158" t="n">
        <v>0</v>
      </c>
      <c r="R996" s="158" t="n">
        <v>3</v>
      </c>
      <c r="S996" s="158" t="inlineStr">
        <is>
          <t>四捨五入</t>
        </is>
      </c>
      <c r="T996" s="158" t="n">
        <v>1</v>
      </c>
      <c r="U996" s="158" t="inlineStr">
        <is>
          <t xml:space="preserve">  一円未満</t>
        </is>
      </c>
      <c r="V996" s="158" t="n">
        <v>3</v>
      </c>
      <c r="W996" s="158" t="inlineStr">
        <is>
          <t>四捨五入</t>
        </is>
      </c>
      <c r="X996" s="158" t="n">
        <v>0</v>
      </c>
      <c r="Y996" s="158" t="n">
        <v>0</v>
      </c>
      <c r="Z996" s="159" t="n">
        <v>1410</v>
      </c>
    </row>
    <row r="997">
      <c r="A997" s="158" t="n"/>
      <c r="B997" s="158" t="n">
        <v>4205020</v>
      </c>
      <c r="C997" s="158" t="inlineStr">
        <is>
          <t>純正メタノールドラム</t>
        </is>
      </c>
      <c r="D997" s="158" t="inlineStr">
        <is>
          <t>日本液炭仕入,福西</t>
        </is>
      </c>
      <c r="E997" s="158" t="inlineStr">
        <is>
          <t>福西直送</t>
        </is>
      </c>
      <c r="F997" s="158" t="n"/>
      <c r="G997" s="158" t="n"/>
      <c r="H997" s="158" t="n"/>
      <c r="I997" s="158" t="n">
        <v>4</v>
      </c>
      <c r="J997" s="158" t="inlineStr">
        <is>
          <t>副資材</t>
        </is>
      </c>
      <c r="K997" s="158" t="n">
        <v>0</v>
      </c>
      <c r="L997" s="158" t="n"/>
      <c r="M997" s="158" t="n">
        <v>0</v>
      </c>
      <c r="N997" s="158" t="n"/>
      <c r="O997" s="158" t="n"/>
      <c r="P997" s="158" t="n">
        <v>2</v>
      </c>
      <c r="Q997" s="158" t="n">
        <v>0</v>
      </c>
      <c r="R997" s="158" t="n">
        <v>3</v>
      </c>
      <c r="S997" s="158" t="inlineStr">
        <is>
          <t>四捨五入</t>
        </is>
      </c>
      <c r="T997" s="158" t="n">
        <v>1</v>
      </c>
      <c r="U997" s="158" t="inlineStr">
        <is>
          <t xml:space="preserve">  一円未満</t>
        </is>
      </c>
      <c r="V997" s="158" t="n">
        <v>3</v>
      </c>
      <c r="W997" s="158" t="inlineStr">
        <is>
          <t>四捨五入</t>
        </is>
      </c>
      <c r="X997" s="158" t="n">
        <v>0</v>
      </c>
      <c r="Y997" s="158" t="n">
        <v>0</v>
      </c>
      <c r="Z997" s="159" t="n">
        <v>17120</v>
      </c>
    </row>
    <row r="998">
      <c r="A998" s="158" t="n"/>
      <c r="B998" s="158" t="n">
        <v>4205030</v>
      </c>
      <c r="C998" s="158" t="inlineStr">
        <is>
          <t>純正メタノール1斗缶</t>
        </is>
      </c>
      <c r="D998" s="158" t="inlineStr">
        <is>
          <t>大阪ジルコン仕入,東洋</t>
        </is>
      </c>
      <c r="E998" s="158" t="inlineStr">
        <is>
          <t>東洋直送</t>
        </is>
      </c>
      <c r="F998" s="158" t="n"/>
      <c r="G998" s="158" t="n"/>
      <c r="H998" s="158" t="n"/>
      <c r="I998" s="158" t="n">
        <v>4</v>
      </c>
      <c r="J998" s="158" t="inlineStr">
        <is>
          <t>副資材</t>
        </is>
      </c>
      <c r="K998" s="158" t="n">
        <v>0</v>
      </c>
      <c r="L998" s="158" t="n"/>
      <c r="M998" s="158" t="n">
        <v>0</v>
      </c>
      <c r="N998" s="158" t="n"/>
      <c r="O998" s="158" t="n"/>
      <c r="P998" s="158" t="n">
        <v>2</v>
      </c>
      <c r="Q998" s="158" t="n">
        <v>0</v>
      </c>
      <c r="R998" s="158" t="n">
        <v>3</v>
      </c>
      <c r="S998" s="158" t="inlineStr">
        <is>
          <t>四捨五入</t>
        </is>
      </c>
      <c r="T998" s="158" t="n">
        <v>1</v>
      </c>
      <c r="U998" s="158" t="inlineStr">
        <is>
          <t xml:space="preserve">  一円未満</t>
        </is>
      </c>
      <c r="V998" s="158" t="n">
        <v>3</v>
      </c>
      <c r="W998" s="158" t="inlineStr">
        <is>
          <t>四捨五入</t>
        </is>
      </c>
      <c r="X998" s="158" t="n">
        <v>0</v>
      </c>
      <c r="Y998" s="158" t="n">
        <v>0</v>
      </c>
      <c r="Z998" s="159" t="n">
        <v>2030</v>
      </c>
    </row>
    <row r="999">
      <c r="A999" s="158" t="n"/>
      <c r="B999" s="158" t="n">
        <v>4205110</v>
      </c>
      <c r="C999" s="158" t="inlineStr">
        <is>
          <t>再生ＩＰＡドラム</t>
        </is>
      </c>
      <c r="D999" s="158" t="inlineStr">
        <is>
          <t>トウチュウ仕入,松井直送</t>
        </is>
      </c>
      <c r="E999" s="158" t="n"/>
      <c r="F999" s="158" t="n"/>
      <c r="G999" s="158" t="n"/>
      <c r="H999" s="158" t="n"/>
      <c r="I999" s="158" t="n">
        <v>4</v>
      </c>
      <c r="J999" s="158" t="inlineStr">
        <is>
          <t>副資材</t>
        </is>
      </c>
      <c r="K999" s="158" t="n">
        <v>0</v>
      </c>
      <c r="L999" s="158" t="n"/>
      <c r="M999" s="158" t="n">
        <v>0</v>
      </c>
      <c r="N999" s="158" t="n"/>
      <c r="O999" s="158" t="n"/>
      <c r="P999" s="158" t="n">
        <v>2</v>
      </c>
      <c r="Q999" s="158" t="n">
        <v>0</v>
      </c>
      <c r="R999" s="158" t="n">
        <v>3</v>
      </c>
      <c r="S999" s="158" t="inlineStr">
        <is>
          <t>四捨五入</t>
        </is>
      </c>
      <c r="T999" s="158" t="n">
        <v>1</v>
      </c>
      <c r="U999" s="158" t="inlineStr">
        <is>
          <t xml:space="preserve">  一円未満</t>
        </is>
      </c>
      <c r="V999" s="158" t="n">
        <v>3</v>
      </c>
      <c r="W999" s="158" t="inlineStr">
        <is>
          <t>四捨五入</t>
        </is>
      </c>
      <c r="X999" s="158" t="n">
        <v>0</v>
      </c>
      <c r="Y999" s="158" t="n">
        <v>0</v>
      </c>
      <c r="Z999" s="159" t="n">
        <v>31200</v>
      </c>
    </row>
    <row r="1000">
      <c r="A1000" s="158" t="n"/>
      <c r="B1000" s="158" t="n">
        <v>4205120</v>
      </c>
      <c r="C1000" s="158" t="inlineStr">
        <is>
          <t>再生ＩＰＡドラム</t>
        </is>
      </c>
      <c r="D1000" s="158" t="inlineStr">
        <is>
          <t>昭栄通商仕入</t>
        </is>
      </c>
      <c r="E1000" s="158" t="n"/>
      <c r="F1000" s="158" t="n"/>
      <c r="G1000" s="158" t="n"/>
      <c r="H1000" s="158" t="n"/>
      <c r="I1000" s="158" t="n">
        <v>4</v>
      </c>
      <c r="J1000" s="158" t="inlineStr">
        <is>
          <t>副資材</t>
        </is>
      </c>
      <c r="K1000" s="158" t="n">
        <v>0</v>
      </c>
      <c r="L1000" s="158" t="n"/>
      <c r="M1000" s="158" t="n">
        <v>0</v>
      </c>
      <c r="N1000" s="158" t="n"/>
      <c r="O1000" s="158" t="n"/>
      <c r="P1000" s="158" t="n">
        <v>2</v>
      </c>
      <c r="Q1000" s="158" t="n">
        <v>0</v>
      </c>
      <c r="R1000" s="158" t="n">
        <v>3</v>
      </c>
      <c r="S1000" s="158" t="inlineStr">
        <is>
          <t>四捨五入</t>
        </is>
      </c>
      <c r="T1000" s="158" t="n">
        <v>1</v>
      </c>
      <c r="U1000" s="158" t="inlineStr">
        <is>
          <t xml:space="preserve">  一円未満</t>
        </is>
      </c>
      <c r="V1000" s="158" t="n">
        <v>3</v>
      </c>
      <c r="W1000" s="158" t="inlineStr">
        <is>
          <t>四捨五入</t>
        </is>
      </c>
      <c r="X1000" s="158" t="n">
        <v>0</v>
      </c>
      <c r="Y1000" s="158" t="n">
        <v>0</v>
      </c>
      <c r="Z1000" s="159" t="n">
        <v>26080</v>
      </c>
    </row>
    <row r="1001">
      <c r="A1001" s="158" t="n"/>
      <c r="B1001" s="158" t="n">
        <v>4205121</v>
      </c>
      <c r="C1001" s="158" t="inlineStr">
        <is>
          <t>再生ＩＰＡ1斗缶</t>
        </is>
      </c>
      <c r="D1001" s="158" t="inlineStr">
        <is>
          <t>昭栄通商仕入(在庫消化後@169)</t>
        </is>
      </c>
      <c r="E1001" s="158" t="n"/>
      <c r="F1001" s="158" t="n"/>
      <c r="G1001" s="158" t="n"/>
      <c r="H1001" s="158" t="n"/>
      <c r="I1001" s="158" t="n">
        <v>4</v>
      </c>
      <c r="J1001" s="158" t="inlineStr">
        <is>
          <t>副資材</t>
        </is>
      </c>
      <c r="K1001" s="158" t="n">
        <v>0</v>
      </c>
      <c r="L1001" s="158" t="n"/>
      <c r="M1001" s="158" t="n">
        <v>0</v>
      </c>
      <c r="N1001" s="158" t="n"/>
      <c r="O1001" s="158" t="n"/>
      <c r="P1001" s="158" t="n">
        <v>2</v>
      </c>
      <c r="Q1001" s="158" t="n">
        <v>0</v>
      </c>
      <c r="R1001" s="158" t="n">
        <v>3</v>
      </c>
      <c r="S1001" s="158" t="inlineStr">
        <is>
          <t>四捨五入</t>
        </is>
      </c>
      <c r="T1001" s="158" t="n">
        <v>1</v>
      </c>
      <c r="U1001" s="158" t="inlineStr">
        <is>
          <t xml:space="preserve">  一円未満</t>
        </is>
      </c>
      <c r="V1001" s="158" t="n">
        <v>3</v>
      </c>
      <c r="W1001" s="158" t="inlineStr">
        <is>
          <t>四捨五入</t>
        </is>
      </c>
      <c r="X1001" s="158" t="n">
        <v>0</v>
      </c>
      <c r="Y1001" s="158" t="n">
        <v>0</v>
      </c>
      <c r="Z1001" s="158" t="n">
        <v>158</v>
      </c>
    </row>
    <row r="1002">
      <c r="A1002" s="158" t="n"/>
      <c r="B1002" s="158" t="n">
        <v>4205210</v>
      </c>
      <c r="C1002" s="158" t="inlineStr">
        <is>
          <t>ネオコールC（14kg入り）</t>
        </is>
      </c>
      <c r="D1002" s="158" t="inlineStr">
        <is>
          <t>トウチュウ仕入,イタニ,泉(桑名)</t>
        </is>
      </c>
      <c r="E1002" s="158" t="n"/>
      <c r="F1002" s="158" t="n"/>
      <c r="G1002" s="158" t="n"/>
      <c r="H1002" s="158" t="n"/>
      <c r="I1002" s="158" t="n">
        <v>4</v>
      </c>
      <c r="J1002" s="158" t="inlineStr">
        <is>
          <t>副資材</t>
        </is>
      </c>
      <c r="K1002" s="158" t="n">
        <v>0</v>
      </c>
      <c r="L1002" s="158" t="n"/>
      <c r="M1002" s="158" t="n">
        <v>0</v>
      </c>
      <c r="N1002" s="158" t="n"/>
      <c r="O1002" s="158" t="n"/>
      <c r="P1002" s="158" t="n">
        <v>2</v>
      </c>
      <c r="Q1002" s="158" t="n">
        <v>0</v>
      </c>
      <c r="R1002" s="158" t="n">
        <v>3</v>
      </c>
      <c r="S1002" s="158" t="inlineStr">
        <is>
          <t>四捨五入</t>
        </is>
      </c>
      <c r="T1002" s="158" t="n">
        <v>1</v>
      </c>
      <c r="U1002" s="158" t="inlineStr">
        <is>
          <t xml:space="preserve">  一円未満</t>
        </is>
      </c>
      <c r="V1002" s="158" t="n">
        <v>3</v>
      </c>
      <c r="W1002" s="158" t="inlineStr">
        <is>
          <t>四捨五入</t>
        </is>
      </c>
      <c r="X1002" s="158" t="n">
        <v>0</v>
      </c>
      <c r="Y1002" s="158" t="n">
        <v>0</v>
      </c>
      <c r="Z1002" s="159" t="n">
        <v>3584</v>
      </c>
    </row>
    <row r="1003">
      <c r="A1003" s="158" t="n"/>
      <c r="B1003" s="158" t="n">
        <v>4207010</v>
      </c>
      <c r="C1003" s="158" t="inlineStr">
        <is>
          <t>フレキサーA175S(フリカケ)</t>
        </is>
      </c>
      <c r="D1003" s="158" t="inlineStr">
        <is>
          <t>明和仕入146 三輪,福西</t>
        </is>
      </c>
      <c r="E1003" s="158" t="inlineStr">
        <is>
          <t>福西直送(他商品と同時発注)</t>
        </is>
      </c>
      <c r="F1003" s="158" t="n"/>
      <c r="G1003" s="158" t="n"/>
      <c r="H1003" s="158" t="n"/>
      <c r="I1003" s="158" t="n">
        <v>4</v>
      </c>
      <c r="J1003" s="158" t="inlineStr">
        <is>
          <t>副資材</t>
        </is>
      </c>
      <c r="K1003" s="158" t="n">
        <v>0</v>
      </c>
      <c r="L1003" s="158" t="n"/>
      <c r="M1003" s="158" t="n">
        <v>0</v>
      </c>
      <c r="N1003" s="158" t="n"/>
      <c r="O1003" s="158" t="n"/>
      <c r="P1003" s="158" t="n">
        <v>2</v>
      </c>
      <c r="Q1003" s="158" t="n">
        <v>0</v>
      </c>
      <c r="R1003" s="158" t="n">
        <v>3</v>
      </c>
      <c r="S1003" s="158" t="inlineStr">
        <is>
          <t>四捨五入</t>
        </is>
      </c>
      <c r="T1003" s="158" t="n">
        <v>1</v>
      </c>
      <c r="U1003" s="158" t="inlineStr">
        <is>
          <t xml:space="preserve">  一円未満</t>
        </is>
      </c>
      <c r="V1003" s="158" t="n">
        <v>3</v>
      </c>
      <c r="W1003" s="158" t="inlineStr">
        <is>
          <t>四捨五入</t>
        </is>
      </c>
      <c r="X1003" s="158" t="n">
        <v>0</v>
      </c>
      <c r="Y1003" s="158" t="n">
        <v>0</v>
      </c>
      <c r="Z1003" s="158" t="n">
        <v>108</v>
      </c>
    </row>
    <row r="1004">
      <c r="A1004" s="158" t="n"/>
      <c r="B1004" s="158" t="n">
        <v>4207019</v>
      </c>
      <c r="C1004" s="158" t="inlineStr">
        <is>
          <t>フレキサ－BSE50H(STN_接着面A)</t>
        </is>
      </c>
      <c r="D1004" s="158" t="inlineStr">
        <is>
          <t>明和仕入,福西(1lot制約有)</t>
        </is>
      </c>
      <c r="E1004" s="158" t="inlineStr">
        <is>
          <t>福西直送</t>
        </is>
      </c>
      <c r="F1004" s="158" t="n"/>
      <c r="G1004" s="158" t="n"/>
      <c r="H1004" s="158" t="n"/>
      <c r="I1004" s="158" t="n">
        <v>4</v>
      </c>
      <c r="J1004" s="158" t="inlineStr">
        <is>
          <t>副資材</t>
        </is>
      </c>
      <c r="K1004" s="158" t="n">
        <v>0</v>
      </c>
      <c r="L1004" s="158" t="n"/>
      <c r="M1004" s="158" t="n">
        <v>0</v>
      </c>
      <c r="N1004" s="158" t="n"/>
      <c r="O1004" s="158" t="n"/>
      <c r="P1004" s="158" t="n">
        <v>2</v>
      </c>
      <c r="Q1004" s="158" t="n">
        <v>0</v>
      </c>
      <c r="R1004" s="158" t="n">
        <v>3</v>
      </c>
      <c r="S1004" s="158" t="inlineStr">
        <is>
          <t>四捨五入</t>
        </is>
      </c>
      <c r="T1004" s="158" t="n">
        <v>1</v>
      </c>
      <c r="U1004" s="158" t="inlineStr">
        <is>
          <t xml:space="preserve">  一円未満</t>
        </is>
      </c>
      <c r="V1004" s="158" t="n">
        <v>3</v>
      </c>
      <c r="W1004" s="158" t="inlineStr">
        <is>
          <t>四捨五入</t>
        </is>
      </c>
      <c r="X1004" s="158" t="n">
        <v>1</v>
      </c>
      <c r="Y1004" s="158" t="n">
        <v>0</v>
      </c>
      <c r="Z1004" s="158" t="n">
        <v>177</v>
      </c>
    </row>
    <row r="1005">
      <c r="A1005" s="158" t="n"/>
      <c r="B1005" s="158" t="n">
        <v>4207020</v>
      </c>
      <c r="C1005" s="158" t="inlineStr">
        <is>
          <t>フレキサーBSE50H-AN(ネック付)</t>
        </is>
      </c>
      <c r="D1005" s="158" t="inlineStr">
        <is>
          <t>明和仕入,福西(1lot制約有)</t>
        </is>
      </c>
      <c r="E1005" s="158" t="inlineStr">
        <is>
          <t>福西直送</t>
        </is>
      </c>
      <c r="F1005" s="158" t="n"/>
      <c r="G1005" s="158" t="n"/>
      <c r="H1005" s="158" t="n"/>
      <c r="I1005" s="158" t="n">
        <v>4</v>
      </c>
      <c r="J1005" s="158" t="inlineStr">
        <is>
          <t>副資材</t>
        </is>
      </c>
      <c r="K1005" s="158" t="n">
        <v>0</v>
      </c>
      <c r="L1005" s="158" t="n"/>
      <c r="M1005" s="158" t="n">
        <v>0</v>
      </c>
      <c r="N1005" s="158" t="n"/>
      <c r="O1005" s="158" t="n"/>
      <c r="P1005" s="158" t="n">
        <v>2</v>
      </c>
      <c r="Q1005" s="158" t="n">
        <v>0</v>
      </c>
      <c r="R1005" s="158" t="n">
        <v>3</v>
      </c>
      <c r="S1005" s="158" t="inlineStr">
        <is>
          <t>四捨五入</t>
        </is>
      </c>
      <c r="T1005" s="158" t="n">
        <v>1</v>
      </c>
      <c r="U1005" s="158" t="inlineStr">
        <is>
          <t xml:space="preserve">  一円未満</t>
        </is>
      </c>
      <c r="V1005" s="158" t="n">
        <v>3</v>
      </c>
      <c r="W1005" s="158" t="inlineStr">
        <is>
          <t>四捨五入</t>
        </is>
      </c>
      <c r="X1005" s="158" t="n">
        <v>0</v>
      </c>
      <c r="Y1005" s="158" t="n">
        <v>0</v>
      </c>
      <c r="Z1005" s="158" t="n">
        <v>146</v>
      </c>
    </row>
    <row r="1006">
      <c r="A1006" s="158" t="n"/>
      <c r="B1006" s="158" t="n">
        <v>4207021</v>
      </c>
      <c r="C1006" s="158" t="inlineStr">
        <is>
          <t>フレキサーBSE60H(STN_接着面A)</t>
        </is>
      </c>
      <c r="D1006" s="158" t="inlineStr">
        <is>
          <t>明和仕入,福西(1lot制約有)</t>
        </is>
      </c>
      <c r="E1006" s="158" t="inlineStr">
        <is>
          <t>福西直送</t>
        </is>
      </c>
      <c r="F1006" s="158" t="n"/>
      <c r="G1006" s="158" t="n"/>
      <c r="H1006" s="158" t="n"/>
      <c r="I1006" s="158" t="n">
        <v>4</v>
      </c>
      <c r="J1006" s="158" t="inlineStr">
        <is>
          <t>副資材</t>
        </is>
      </c>
      <c r="K1006" s="158" t="n">
        <v>0</v>
      </c>
      <c r="L1006" s="158" t="n"/>
      <c r="M1006" s="158" t="n">
        <v>0</v>
      </c>
      <c r="N1006" s="158" t="n"/>
      <c r="O1006" s="158" t="n"/>
      <c r="P1006" s="158" t="n">
        <v>2</v>
      </c>
      <c r="Q1006" s="158" t="n">
        <v>0</v>
      </c>
      <c r="R1006" s="158" t="n">
        <v>3</v>
      </c>
      <c r="S1006" s="158" t="inlineStr">
        <is>
          <t>四捨五入</t>
        </is>
      </c>
      <c r="T1006" s="158" t="n">
        <v>1</v>
      </c>
      <c r="U1006" s="158" t="inlineStr">
        <is>
          <t xml:space="preserve">  一円未満</t>
        </is>
      </c>
      <c r="V1006" s="158" t="n">
        <v>3</v>
      </c>
      <c r="W1006" s="158" t="inlineStr">
        <is>
          <t>四捨五入</t>
        </is>
      </c>
      <c r="X1006" s="158" t="n">
        <v>0</v>
      </c>
      <c r="Y1006" s="158" t="n">
        <v>0</v>
      </c>
      <c r="Z1006" s="158" t="n">
        <v>145</v>
      </c>
    </row>
    <row r="1007">
      <c r="A1007" s="158" t="n"/>
      <c r="B1007" s="158" t="n">
        <v>4207022</v>
      </c>
      <c r="C1007" s="158" t="inlineStr">
        <is>
          <t>フレキサーBSE80S(STN_接着面A)</t>
        </is>
      </c>
      <c r="D1007" s="158" t="inlineStr">
        <is>
          <t>明和仕入,福西(1lot制約有)</t>
        </is>
      </c>
      <c r="E1007" s="158" t="inlineStr">
        <is>
          <t>福西直送</t>
        </is>
      </c>
      <c r="F1007" s="158" t="n"/>
      <c r="G1007" s="158" t="n"/>
      <c r="H1007" s="158" t="n"/>
      <c r="I1007" s="158" t="n">
        <v>4</v>
      </c>
      <c r="J1007" s="158" t="inlineStr">
        <is>
          <t>副資材</t>
        </is>
      </c>
      <c r="K1007" s="158" t="n">
        <v>0</v>
      </c>
      <c r="L1007" s="158" t="n"/>
      <c r="M1007" s="158" t="n">
        <v>0</v>
      </c>
      <c r="N1007" s="158" t="n"/>
      <c r="O1007" s="158" t="n"/>
      <c r="P1007" s="158" t="n">
        <v>2</v>
      </c>
      <c r="Q1007" s="158" t="n">
        <v>0</v>
      </c>
      <c r="R1007" s="158" t="n">
        <v>3</v>
      </c>
      <c r="S1007" s="158" t="inlineStr">
        <is>
          <t>四捨五入</t>
        </is>
      </c>
      <c r="T1007" s="158" t="n">
        <v>1</v>
      </c>
      <c r="U1007" s="158" t="inlineStr">
        <is>
          <t xml:space="preserve">  一円未満</t>
        </is>
      </c>
      <c r="V1007" s="158" t="n">
        <v>3</v>
      </c>
      <c r="W1007" s="158" t="inlineStr">
        <is>
          <t>四捨五入</t>
        </is>
      </c>
      <c r="X1007" s="158" t="n">
        <v>0</v>
      </c>
      <c r="Y1007" s="158" t="n">
        <v>0</v>
      </c>
      <c r="Z1007" s="158" t="n">
        <v>176</v>
      </c>
    </row>
    <row r="1008">
      <c r="A1008" s="158" t="n"/>
      <c r="B1008" s="158" t="n">
        <v>4207023</v>
      </c>
      <c r="C1008" s="158" t="inlineStr">
        <is>
          <t>フレキサーBSE90S(STN_接着面A)</t>
        </is>
      </c>
      <c r="D1008" s="158" t="inlineStr">
        <is>
          <t>明和仕入,福西(1lot制約有)</t>
        </is>
      </c>
      <c r="E1008" s="158" t="inlineStr">
        <is>
          <t>福西直送</t>
        </is>
      </c>
      <c r="F1008" s="158" t="n"/>
      <c r="G1008" s="158" t="n"/>
      <c r="H1008" s="158" t="n"/>
      <c r="I1008" s="158" t="n">
        <v>4</v>
      </c>
      <c r="J1008" s="158" t="inlineStr">
        <is>
          <t>副資材</t>
        </is>
      </c>
      <c r="K1008" s="158" t="n">
        <v>0</v>
      </c>
      <c r="L1008" s="158" t="n"/>
      <c r="M1008" s="158" t="n">
        <v>0</v>
      </c>
      <c r="N1008" s="158" t="n"/>
      <c r="O1008" s="158" t="n"/>
      <c r="P1008" s="158" t="n">
        <v>2</v>
      </c>
      <c r="Q1008" s="158" t="n">
        <v>0</v>
      </c>
      <c r="R1008" s="158" t="n">
        <v>3</v>
      </c>
      <c r="S1008" s="158" t="inlineStr">
        <is>
          <t>四捨五入</t>
        </is>
      </c>
      <c r="T1008" s="158" t="n">
        <v>1</v>
      </c>
      <c r="U1008" s="158" t="inlineStr">
        <is>
          <t xml:space="preserve">  一円未満</t>
        </is>
      </c>
      <c r="V1008" s="158" t="n">
        <v>3</v>
      </c>
      <c r="W1008" s="158" t="inlineStr">
        <is>
          <t>四捨五入</t>
        </is>
      </c>
      <c r="X1008" s="158" t="n">
        <v>0</v>
      </c>
      <c r="Y1008" s="158" t="n">
        <v>0</v>
      </c>
      <c r="Z1008" s="158" t="n">
        <v>298</v>
      </c>
    </row>
    <row r="1009">
      <c r="A1009" s="158" t="n"/>
      <c r="B1009" s="158" t="n">
        <v>4207030</v>
      </c>
      <c r="C1009" s="158" t="inlineStr">
        <is>
          <t>フレキサーBSK100</t>
        </is>
      </c>
      <c r="D1009" s="158" t="n"/>
      <c r="E1009" s="158" t="n"/>
      <c r="F1009" s="158" t="n"/>
      <c r="G1009" s="158" t="n"/>
      <c r="H1009" s="158" t="n"/>
      <c r="I1009" s="158" t="n">
        <v>4</v>
      </c>
      <c r="J1009" s="158" t="inlineStr">
        <is>
          <t>副資材</t>
        </is>
      </c>
      <c r="K1009" s="158" t="n">
        <v>0</v>
      </c>
      <c r="L1009" s="158" t="n"/>
      <c r="M1009" s="158" t="n">
        <v>0</v>
      </c>
      <c r="N1009" s="158" t="n"/>
      <c r="O1009" s="158" t="n"/>
      <c r="P1009" s="158" t="n">
        <v>2</v>
      </c>
      <c r="Q1009" s="158" t="n">
        <v>0</v>
      </c>
      <c r="R1009" s="158" t="n">
        <v>3</v>
      </c>
      <c r="S1009" s="158" t="inlineStr">
        <is>
          <t>四捨五入</t>
        </is>
      </c>
      <c r="T1009" s="158" t="n">
        <v>1</v>
      </c>
      <c r="U1009" s="158" t="inlineStr">
        <is>
          <t xml:space="preserve">  一円未満</t>
        </is>
      </c>
      <c r="V1009" s="158" t="n">
        <v>3</v>
      </c>
      <c r="W1009" s="158" t="inlineStr">
        <is>
          <t>四捨五入</t>
        </is>
      </c>
      <c r="X1009" s="158" t="n">
        <v>0</v>
      </c>
      <c r="Y1009" s="158" t="n">
        <v>0</v>
      </c>
      <c r="Z1009" s="158" t="n">
        <v>175</v>
      </c>
    </row>
    <row r="1010">
      <c r="A1010" s="158" t="n"/>
      <c r="B1010" s="158" t="n">
        <v>4207040</v>
      </c>
      <c r="C1010" s="158" t="inlineStr">
        <is>
          <t>フレキサーCSE80</t>
        </is>
      </c>
      <c r="D1010" s="158" t="n"/>
      <c r="E1010" s="158" t="n"/>
      <c r="F1010" s="158" t="n"/>
      <c r="G1010" s="158" t="n"/>
      <c r="H1010" s="158" t="n"/>
      <c r="I1010" s="158" t="n">
        <v>4</v>
      </c>
      <c r="J1010" s="158" t="inlineStr">
        <is>
          <t>副資材</t>
        </is>
      </c>
      <c r="K1010" s="158" t="n">
        <v>0</v>
      </c>
      <c r="L1010" s="158" t="n"/>
      <c r="M1010" s="158" t="n">
        <v>0</v>
      </c>
      <c r="N1010" s="158" t="n"/>
      <c r="O1010" s="158" t="n"/>
      <c r="P1010" s="158" t="n">
        <v>2</v>
      </c>
      <c r="Q1010" s="158" t="n">
        <v>0</v>
      </c>
      <c r="R1010" s="158" t="n">
        <v>3</v>
      </c>
      <c r="S1010" s="158" t="inlineStr">
        <is>
          <t>四捨五入</t>
        </is>
      </c>
      <c r="T1010" s="158" t="n">
        <v>1</v>
      </c>
      <c r="U1010" s="158" t="inlineStr">
        <is>
          <t xml:space="preserve">  一円未満</t>
        </is>
      </c>
      <c r="V1010" s="158" t="n">
        <v>3</v>
      </c>
      <c r="W1010" s="158" t="inlineStr">
        <is>
          <t>四捨五入</t>
        </is>
      </c>
      <c r="X1010" s="158" t="n">
        <v>0</v>
      </c>
      <c r="Y1010" s="158" t="n">
        <v>0</v>
      </c>
      <c r="Z1010" s="158" t="n">
        <v>109</v>
      </c>
    </row>
    <row r="1011">
      <c r="A1011" s="158" t="n"/>
      <c r="B1011" s="158" t="n">
        <v>4207041</v>
      </c>
      <c r="C1011" s="158" t="inlineStr">
        <is>
          <t>フレキサーCSE80KY</t>
        </is>
      </c>
      <c r="D1011" s="158" t="inlineStr">
        <is>
          <t>明和化学仕入 三輪向け</t>
        </is>
      </c>
      <c r="E1011" s="158" t="n"/>
      <c r="F1011" s="158" t="n"/>
      <c r="G1011" s="158" t="n"/>
      <c r="H1011" s="158" t="n"/>
      <c r="I1011" s="158" t="n">
        <v>4</v>
      </c>
      <c r="J1011" s="158" t="inlineStr">
        <is>
          <t>副資材</t>
        </is>
      </c>
      <c r="K1011" s="158" t="n">
        <v>0</v>
      </c>
      <c r="L1011" s="158" t="n"/>
      <c r="M1011" s="158" t="n">
        <v>0</v>
      </c>
      <c r="N1011" s="158" t="n"/>
      <c r="O1011" s="158" t="n"/>
      <c r="P1011" s="158" t="n">
        <v>2</v>
      </c>
      <c r="Q1011" s="158" t="n">
        <v>0</v>
      </c>
      <c r="R1011" s="158" t="n">
        <v>3</v>
      </c>
      <c r="S1011" s="158" t="inlineStr">
        <is>
          <t>四捨五入</t>
        </is>
      </c>
      <c r="T1011" s="158" t="n">
        <v>1</v>
      </c>
      <c r="U1011" s="158" t="inlineStr">
        <is>
          <t xml:space="preserve">  一円未満</t>
        </is>
      </c>
      <c r="V1011" s="158" t="n">
        <v>3</v>
      </c>
      <c r="W1011" s="158" t="inlineStr">
        <is>
          <t>四捨五入</t>
        </is>
      </c>
      <c r="X1011" s="158" t="n">
        <v>0</v>
      </c>
      <c r="Y1011" s="158" t="n">
        <v>0</v>
      </c>
      <c r="Z1011" s="158" t="n">
        <v>175</v>
      </c>
    </row>
    <row r="1012">
      <c r="A1012" s="158" t="n"/>
      <c r="B1012" s="158" t="n">
        <v>4207042</v>
      </c>
      <c r="C1012" s="158" t="inlineStr">
        <is>
          <t>フレキサーCSE100</t>
        </is>
      </c>
      <c r="D1012" s="158" t="n"/>
      <c r="E1012" s="158" t="n"/>
      <c r="F1012" s="158" t="n"/>
      <c r="G1012" s="158" t="n"/>
      <c r="H1012" s="158" t="n"/>
      <c r="I1012" s="158" t="n">
        <v>4</v>
      </c>
      <c r="J1012" s="158" t="inlineStr">
        <is>
          <t>副資材</t>
        </is>
      </c>
      <c r="K1012" s="158" t="n">
        <v>0</v>
      </c>
      <c r="L1012" s="158" t="n"/>
      <c r="M1012" s="158" t="n">
        <v>0</v>
      </c>
      <c r="N1012" s="158" t="n"/>
      <c r="O1012" s="158" t="n"/>
      <c r="P1012" s="158" t="n">
        <v>2</v>
      </c>
      <c r="Q1012" s="158" t="n">
        <v>0</v>
      </c>
      <c r="R1012" s="158" t="n">
        <v>3</v>
      </c>
      <c r="S1012" s="158" t="inlineStr">
        <is>
          <t>四捨五入</t>
        </is>
      </c>
      <c r="T1012" s="158" t="n">
        <v>1</v>
      </c>
      <c r="U1012" s="158" t="inlineStr">
        <is>
          <t xml:space="preserve">  一円未満</t>
        </is>
      </c>
      <c r="V1012" s="158" t="n">
        <v>3</v>
      </c>
      <c r="W1012" s="158" t="inlineStr">
        <is>
          <t>四捨五入</t>
        </is>
      </c>
      <c r="X1012" s="158" t="n">
        <v>0</v>
      </c>
      <c r="Y1012" s="158" t="n">
        <v>0</v>
      </c>
      <c r="Z1012" s="158" t="n">
        <v>173</v>
      </c>
    </row>
    <row r="1013">
      <c r="A1013" s="158" t="n"/>
      <c r="B1013" s="158" t="n">
        <v>4207043</v>
      </c>
      <c r="C1013" s="158" t="inlineStr">
        <is>
          <t>フレキサーCSE100KY</t>
        </is>
      </c>
      <c r="D1013" s="158" t="inlineStr">
        <is>
          <t>明和化学仕入, 三輪向け</t>
        </is>
      </c>
      <c r="E1013" s="158" t="n"/>
      <c r="F1013" s="158" t="n"/>
      <c r="G1013" s="158" t="n"/>
      <c r="H1013" s="158" t="n"/>
      <c r="I1013" s="158" t="n">
        <v>4</v>
      </c>
      <c r="J1013" s="158" t="inlineStr">
        <is>
          <t>副資材</t>
        </is>
      </c>
      <c r="K1013" s="158" t="n">
        <v>0</v>
      </c>
      <c r="L1013" s="158" t="n"/>
      <c r="M1013" s="158" t="n">
        <v>0</v>
      </c>
      <c r="N1013" s="158" t="n"/>
      <c r="O1013" s="158" t="n"/>
      <c r="P1013" s="158" t="n">
        <v>2</v>
      </c>
      <c r="Q1013" s="158" t="n">
        <v>0</v>
      </c>
      <c r="R1013" s="158" t="n">
        <v>3</v>
      </c>
      <c r="S1013" s="158" t="inlineStr">
        <is>
          <t>四捨五入</t>
        </is>
      </c>
      <c r="T1013" s="158" t="n">
        <v>1</v>
      </c>
      <c r="U1013" s="158" t="inlineStr">
        <is>
          <t xml:space="preserve">  一円未満</t>
        </is>
      </c>
      <c r="V1013" s="158" t="n">
        <v>3</v>
      </c>
      <c r="W1013" s="158" t="inlineStr">
        <is>
          <t>四捨五入</t>
        </is>
      </c>
      <c r="X1013" s="158" t="n">
        <v>0</v>
      </c>
      <c r="Y1013" s="158" t="n">
        <v>0</v>
      </c>
      <c r="Z1013" s="158" t="n">
        <v>227</v>
      </c>
    </row>
    <row r="1014">
      <c r="A1014" s="158" t="n"/>
      <c r="B1014" s="158" t="n">
        <v>4207044</v>
      </c>
      <c r="C1014" s="158" t="inlineStr">
        <is>
          <t>フレキサーCSE100KY(ZN)</t>
        </is>
      </c>
      <c r="D1014" s="158" t="n"/>
      <c r="E1014" s="158" t="n"/>
      <c r="F1014" s="158" t="n"/>
      <c r="G1014" s="158" t="n"/>
      <c r="H1014" s="158" t="n"/>
      <c r="I1014" s="158" t="n">
        <v>4</v>
      </c>
      <c r="J1014" s="158" t="inlineStr">
        <is>
          <t>副資材</t>
        </is>
      </c>
      <c r="K1014" s="158" t="n">
        <v>0</v>
      </c>
      <c r="L1014" s="158" t="n"/>
      <c r="M1014" s="158" t="n">
        <v>0</v>
      </c>
      <c r="N1014" s="158" t="n"/>
      <c r="O1014" s="158" t="n"/>
      <c r="P1014" s="158" t="n">
        <v>2</v>
      </c>
      <c r="Q1014" s="158" t="n">
        <v>0</v>
      </c>
      <c r="R1014" s="158" t="n">
        <v>3</v>
      </c>
      <c r="S1014" s="158" t="inlineStr">
        <is>
          <t>四捨五入</t>
        </is>
      </c>
      <c r="T1014" s="158" t="n">
        <v>1</v>
      </c>
      <c r="U1014" s="158" t="inlineStr">
        <is>
          <t xml:space="preserve">  一円未満</t>
        </is>
      </c>
      <c r="V1014" s="158" t="n">
        <v>3</v>
      </c>
      <c r="W1014" s="158" t="inlineStr">
        <is>
          <t>四捨五入</t>
        </is>
      </c>
      <c r="X1014" s="158" t="n">
        <v>0</v>
      </c>
      <c r="Y1014" s="158" t="n">
        <v>0</v>
      </c>
      <c r="Z1014" s="158" t="n">
        <v>349</v>
      </c>
    </row>
    <row r="1015">
      <c r="A1015" s="158" t="n"/>
      <c r="B1015" s="158" t="n">
        <v>4207045</v>
      </c>
      <c r="C1015" s="158" t="inlineStr">
        <is>
          <t>フレキサーCSE120KY</t>
        </is>
      </c>
      <c r="D1015" s="158" t="n"/>
      <c r="E1015" s="158" t="n"/>
      <c r="F1015" s="158" t="n"/>
      <c r="G1015" s="158" t="n"/>
      <c r="H1015" s="158" t="n"/>
      <c r="I1015" s="158" t="n">
        <v>4</v>
      </c>
      <c r="J1015" s="158" t="inlineStr">
        <is>
          <t>副資材</t>
        </is>
      </c>
      <c r="K1015" s="158" t="n">
        <v>0</v>
      </c>
      <c r="L1015" s="158" t="n"/>
      <c r="M1015" s="158" t="n">
        <v>0</v>
      </c>
      <c r="N1015" s="158" t="n"/>
      <c r="O1015" s="158" t="n"/>
      <c r="P1015" s="158" t="n">
        <v>2</v>
      </c>
      <c r="Q1015" s="158" t="n">
        <v>0</v>
      </c>
      <c r="R1015" s="158" t="n">
        <v>3</v>
      </c>
      <c r="S1015" s="158" t="inlineStr">
        <is>
          <t>四捨五入</t>
        </is>
      </c>
      <c r="T1015" s="158" t="n">
        <v>1</v>
      </c>
      <c r="U1015" s="158" t="inlineStr">
        <is>
          <t xml:space="preserve">  一円未満</t>
        </is>
      </c>
      <c r="V1015" s="158" t="n">
        <v>3</v>
      </c>
      <c r="W1015" s="158" t="inlineStr">
        <is>
          <t>四捨五入</t>
        </is>
      </c>
      <c r="X1015" s="158" t="n">
        <v>0</v>
      </c>
      <c r="Y1015" s="158" t="n">
        <v>0</v>
      </c>
      <c r="Z1015" s="158" t="n">
        <v>398</v>
      </c>
    </row>
    <row r="1016">
      <c r="A1016" s="158" t="n"/>
      <c r="B1016" s="158" t="n">
        <v>4207046</v>
      </c>
      <c r="C1016" s="158" t="inlineStr">
        <is>
          <t>フレキサーCSE120KY(ZN)</t>
        </is>
      </c>
      <c r="D1016" s="158" t="n"/>
      <c r="E1016" s="158" t="n"/>
      <c r="F1016" s="158" t="n"/>
      <c r="G1016" s="158" t="n"/>
      <c r="H1016" s="158" t="n"/>
      <c r="I1016" s="158" t="n">
        <v>4</v>
      </c>
      <c r="J1016" s="158" t="inlineStr">
        <is>
          <t>副資材</t>
        </is>
      </c>
      <c r="K1016" s="158" t="n">
        <v>0</v>
      </c>
      <c r="L1016" s="158" t="n"/>
      <c r="M1016" s="158" t="n">
        <v>0</v>
      </c>
      <c r="N1016" s="158" t="n"/>
      <c r="O1016" s="158" t="n"/>
      <c r="P1016" s="158" t="n">
        <v>2</v>
      </c>
      <c r="Q1016" s="158" t="n">
        <v>0</v>
      </c>
      <c r="R1016" s="158" t="n">
        <v>3</v>
      </c>
      <c r="S1016" s="158" t="inlineStr">
        <is>
          <t>四捨五入</t>
        </is>
      </c>
      <c r="T1016" s="158" t="n">
        <v>1</v>
      </c>
      <c r="U1016" s="158" t="inlineStr">
        <is>
          <t xml:space="preserve">  一円未満</t>
        </is>
      </c>
      <c r="V1016" s="158" t="n">
        <v>3</v>
      </c>
      <c r="W1016" s="158" t="inlineStr">
        <is>
          <t>四捨五入</t>
        </is>
      </c>
      <c r="X1016" s="158" t="n">
        <v>0</v>
      </c>
      <c r="Y1016" s="158" t="n">
        <v>0</v>
      </c>
      <c r="Z1016" s="158" t="n">
        <v>522</v>
      </c>
    </row>
    <row r="1017">
      <c r="A1017" s="158" t="n"/>
      <c r="B1017" s="158" t="n">
        <v>4207047</v>
      </c>
      <c r="C1017" s="158" t="inlineStr">
        <is>
          <t>フレキサーCSE140KY</t>
        </is>
      </c>
      <c r="D1017" s="158" t="n"/>
      <c r="E1017" s="158" t="n"/>
      <c r="F1017" s="158" t="n"/>
      <c r="G1017" s="158" t="n"/>
      <c r="H1017" s="158" t="n"/>
      <c r="I1017" s="158" t="n">
        <v>4</v>
      </c>
      <c r="J1017" s="158" t="inlineStr">
        <is>
          <t>副資材</t>
        </is>
      </c>
      <c r="K1017" s="158" t="n">
        <v>0</v>
      </c>
      <c r="L1017" s="158" t="n"/>
      <c r="M1017" s="158" t="n">
        <v>0</v>
      </c>
      <c r="N1017" s="158" t="n"/>
      <c r="O1017" s="158" t="n"/>
      <c r="P1017" s="158" t="n">
        <v>2</v>
      </c>
      <c r="Q1017" s="158" t="n">
        <v>0</v>
      </c>
      <c r="R1017" s="158" t="n">
        <v>3</v>
      </c>
      <c r="S1017" s="158" t="inlineStr">
        <is>
          <t>四捨五入</t>
        </is>
      </c>
      <c r="T1017" s="158" t="n">
        <v>1</v>
      </c>
      <c r="U1017" s="158" t="inlineStr">
        <is>
          <t xml:space="preserve">  一円未満</t>
        </is>
      </c>
      <c r="V1017" s="158" t="n">
        <v>3</v>
      </c>
      <c r="W1017" s="158" t="inlineStr">
        <is>
          <t>四捨五入</t>
        </is>
      </c>
      <c r="X1017" s="158" t="n">
        <v>0</v>
      </c>
      <c r="Y1017" s="158" t="n">
        <v>0</v>
      </c>
      <c r="Z1017" s="158" t="n">
        <v>596</v>
      </c>
    </row>
    <row r="1018">
      <c r="A1018" s="158" t="n"/>
      <c r="B1018" s="158" t="n">
        <v>4207048</v>
      </c>
      <c r="C1018" s="158" t="inlineStr">
        <is>
          <t>フレキサーCSE140KY(ZN)</t>
        </is>
      </c>
      <c r="D1018" s="158" t="n"/>
      <c r="E1018" s="158" t="n"/>
      <c r="F1018" s="158" t="n"/>
      <c r="G1018" s="158" t="n"/>
      <c r="H1018" s="158" t="n"/>
      <c r="I1018" s="158" t="n">
        <v>4</v>
      </c>
      <c r="J1018" s="158" t="inlineStr">
        <is>
          <t>副資材</t>
        </is>
      </c>
      <c r="K1018" s="158" t="n">
        <v>0</v>
      </c>
      <c r="L1018" s="158" t="n"/>
      <c r="M1018" s="158" t="n">
        <v>0</v>
      </c>
      <c r="N1018" s="158" t="n"/>
      <c r="O1018" s="158" t="n"/>
      <c r="P1018" s="158" t="n">
        <v>2</v>
      </c>
      <c r="Q1018" s="158" t="n">
        <v>0</v>
      </c>
      <c r="R1018" s="158" t="n">
        <v>3</v>
      </c>
      <c r="S1018" s="158" t="inlineStr">
        <is>
          <t>四捨五入</t>
        </is>
      </c>
      <c r="T1018" s="158" t="n">
        <v>1</v>
      </c>
      <c r="U1018" s="158" t="inlineStr">
        <is>
          <t xml:space="preserve">  一円未満</t>
        </is>
      </c>
      <c r="V1018" s="158" t="n">
        <v>3</v>
      </c>
      <c r="W1018" s="158" t="inlineStr">
        <is>
          <t>四捨五入</t>
        </is>
      </c>
      <c r="X1018" s="158" t="n">
        <v>0</v>
      </c>
      <c r="Y1018" s="158" t="n">
        <v>0</v>
      </c>
      <c r="Z1018" s="158" t="n">
        <v>723</v>
      </c>
    </row>
    <row r="1019">
      <c r="A1019" s="158" t="n"/>
      <c r="B1019" s="158" t="n">
        <v>4207100</v>
      </c>
      <c r="C1019" s="158" t="inlineStr">
        <is>
          <t>フレキサーEIS80A</t>
        </is>
      </c>
      <c r="D1019" s="158" t="inlineStr">
        <is>
          <t>明和仕入,福西(1lot制約有)</t>
        </is>
      </c>
      <c r="E1019" s="158" t="inlineStr">
        <is>
          <t>福西直送</t>
        </is>
      </c>
      <c r="F1019" s="158" t="n"/>
      <c r="G1019" s="158" t="n"/>
      <c r="H1019" s="158" t="n"/>
      <c r="I1019" s="158" t="n">
        <v>4</v>
      </c>
      <c r="J1019" s="158" t="inlineStr">
        <is>
          <t>副資材</t>
        </is>
      </c>
      <c r="K1019" s="158" t="n">
        <v>0</v>
      </c>
      <c r="L1019" s="158" t="n"/>
      <c r="M1019" s="158" t="n">
        <v>0</v>
      </c>
      <c r="N1019" s="158" t="n"/>
      <c r="O1019" s="158" t="n"/>
      <c r="P1019" s="158" t="n">
        <v>2</v>
      </c>
      <c r="Q1019" s="158" t="n">
        <v>0</v>
      </c>
      <c r="R1019" s="158" t="n">
        <v>3</v>
      </c>
      <c r="S1019" s="158" t="inlineStr">
        <is>
          <t>四捨五入</t>
        </is>
      </c>
      <c r="T1019" s="158" t="n">
        <v>1</v>
      </c>
      <c r="U1019" s="158" t="inlineStr">
        <is>
          <t xml:space="preserve">  一円未満</t>
        </is>
      </c>
      <c r="V1019" s="158" t="n">
        <v>3</v>
      </c>
      <c r="W1019" s="158" t="inlineStr">
        <is>
          <t>四捨五入</t>
        </is>
      </c>
      <c r="X1019" s="158" t="n">
        <v>0</v>
      </c>
      <c r="Y1019" s="158" t="n">
        <v>0</v>
      </c>
      <c r="Z1019" s="158" t="n">
        <v>136</v>
      </c>
    </row>
    <row r="1020">
      <c r="A1020" s="158" t="n"/>
      <c r="B1020" s="158" t="n">
        <v>4207160</v>
      </c>
      <c r="C1020" s="158" t="inlineStr">
        <is>
          <t>フレキサーFX60A</t>
        </is>
      </c>
      <c r="D1020" s="158" t="inlineStr">
        <is>
          <t>松井</t>
        </is>
      </c>
      <c r="E1020" s="158" t="n"/>
      <c r="F1020" s="158" t="n"/>
      <c r="G1020" s="158" t="n"/>
      <c r="H1020" s="158" t="n"/>
      <c r="I1020" s="158" t="n">
        <v>4</v>
      </c>
      <c r="J1020" s="158" t="inlineStr">
        <is>
          <t>副資材</t>
        </is>
      </c>
      <c r="K1020" s="158" t="n">
        <v>0</v>
      </c>
      <c r="L1020" s="158" t="n"/>
      <c r="M1020" s="158" t="n">
        <v>0</v>
      </c>
      <c r="N1020" s="158" t="n"/>
      <c r="O1020" s="158" t="n"/>
      <c r="P1020" s="158" t="n">
        <v>2</v>
      </c>
      <c r="Q1020" s="158" t="n">
        <v>0</v>
      </c>
      <c r="R1020" s="158" t="n">
        <v>3</v>
      </c>
      <c r="S1020" s="158" t="inlineStr">
        <is>
          <t>四捨五入</t>
        </is>
      </c>
      <c r="T1020" s="158" t="n">
        <v>1</v>
      </c>
      <c r="U1020" s="158" t="inlineStr">
        <is>
          <t xml:space="preserve">  一円未満</t>
        </is>
      </c>
      <c r="V1020" s="158" t="n">
        <v>3</v>
      </c>
      <c r="W1020" s="158" t="inlineStr">
        <is>
          <t>四捨五入</t>
        </is>
      </c>
      <c r="X1020" s="158" t="n">
        <v>0</v>
      </c>
      <c r="Y1020" s="158" t="n">
        <v>0</v>
      </c>
      <c r="Z1020" s="158" t="n">
        <v>92</v>
      </c>
    </row>
    <row r="1021">
      <c r="A1021" s="158" t="n"/>
      <c r="B1021" s="158" t="n">
        <v>4207161</v>
      </c>
      <c r="C1021" s="158" t="inlineStr">
        <is>
          <t>フレキサーFX70A</t>
        </is>
      </c>
      <c r="D1021" s="158" t="inlineStr">
        <is>
          <t>松井</t>
        </is>
      </c>
      <c r="E1021" s="158" t="n"/>
      <c r="F1021" s="158" t="n"/>
      <c r="G1021" s="158" t="n"/>
      <c r="H1021" s="158" t="n"/>
      <c r="I1021" s="158" t="n">
        <v>4</v>
      </c>
      <c r="J1021" s="158" t="inlineStr">
        <is>
          <t>副資材</t>
        </is>
      </c>
      <c r="K1021" s="158" t="n">
        <v>0</v>
      </c>
      <c r="L1021" s="158" t="n"/>
      <c r="M1021" s="158" t="n">
        <v>0</v>
      </c>
      <c r="N1021" s="158" t="n"/>
      <c r="O1021" s="158" t="n"/>
      <c r="P1021" s="158" t="n">
        <v>2</v>
      </c>
      <c r="Q1021" s="158" t="n">
        <v>0</v>
      </c>
      <c r="R1021" s="158" t="n">
        <v>3</v>
      </c>
      <c r="S1021" s="158" t="inlineStr">
        <is>
          <t>四捨五入</t>
        </is>
      </c>
      <c r="T1021" s="158" t="n">
        <v>1</v>
      </c>
      <c r="U1021" s="158" t="inlineStr">
        <is>
          <t xml:space="preserve">  一円未満</t>
        </is>
      </c>
      <c r="V1021" s="158" t="n">
        <v>3</v>
      </c>
      <c r="W1021" s="158" t="inlineStr">
        <is>
          <t>四捨五入</t>
        </is>
      </c>
      <c r="X1021" s="158" t="n">
        <v>0</v>
      </c>
      <c r="Y1021" s="158" t="n">
        <v>0</v>
      </c>
      <c r="Z1021" s="158" t="n">
        <v>103</v>
      </c>
    </row>
    <row r="1022">
      <c r="A1022" s="158" t="n"/>
      <c r="B1022" s="158" t="n">
        <v>4207162</v>
      </c>
      <c r="C1022" s="158" t="inlineStr">
        <is>
          <t>フレキサーFX80A</t>
        </is>
      </c>
      <c r="D1022" s="158" t="inlineStr">
        <is>
          <t>松井</t>
        </is>
      </c>
      <c r="E1022" s="158" t="n"/>
      <c r="F1022" s="158" t="n"/>
      <c r="G1022" s="158" t="n"/>
      <c r="H1022" s="158" t="n"/>
      <c r="I1022" s="158" t="n">
        <v>4</v>
      </c>
      <c r="J1022" s="158" t="inlineStr">
        <is>
          <t>副資材</t>
        </is>
      </c>
      <c r="K1022" s="158" t="n">
        <v>0</v>
      </c>
      <c r="L1022" s="158" t="n"/>
      <c r="M1022" s="158" t="n">
        <v>0</v>
      </c>
      <c r="N1022" s="158" t="n"/>
      <c r="O1022" s="158" t="n"/>
      <c r="P1022" s="158" t="n">
        <v>2</v>
      </c>
      <c r="Q1022" s="158" t="n">
        <v>0</v>
      </c>
      <c r="R1022" s="158" t="n">
        <v>3</v>
      </c>
      <c r="S1022" s="158" t="inlineStr">
        <is>
          <t>四捨五入</t>
        </is>
      </c>
      <c r="T1022" s="158" t="n">
        <v>1</v>
      </c>
      <c r="U1022" s="158" t="inlineStr">
        <is>
          <t xml:space="preserve">  一円未満</t>
        </is>
      </c>
      <c r="V1022" s="158" t="n">
        <v>3</v>
      </c>
      <c r="W1022" s="158" t="inlineStr">
        <is>
          <t>四捨五入</t>
        </is>
      </c>
      <c r="X1022" s="158" t="n">
        <v>0</v>
      </c>
      <c r="Y1022" s="158" t="n">
        <v>0</v>
      </c>
      <c r="Z1022" s="158" t="n">
        <v>113</v>
      </c>
    </row>
    <row r="1023">
      <c r="A1023" s="158" t="n"/>
      <c r="B1023" s="158" t="n">
        <v>4207163</v>
      </c>
      <c r="C1023" s="158" t="inlineStr">
        <is>
          <t>フレキサーFX90A</t>
        </is>
      </c>
      <c r="D1023" s="158" t="inlineStr">
        <is>
          <t>松井</t>
        </is>
      </c>
      <c r="E1023" s="158" t="n"/>
      <c r="F1023" s="158" t="n"/>
      <c r="G1023" s="158" t="n"/>
      <c r="H1023" s="158" t="n"/>
      <c r="I1023" s="158" t="n">
        <v>4</v>
      </c>
      <c r="J1023" s="158" t="inlineStr">
        <is>
          <t>副資材</t>
        </is>
      </c>
      <c r="K1023" s="158" t="n">
        <v>0</v>
      </c>
      <c r="L1023" s="158" t="n"/>
      <c r="M1023" s="158" t="n">
        <v>0</v>
      </c>
      <c r="N1023" s="158" t="n"/>
      <c r="O1023" s="158" t="n"/>
      <c r="P1023" s="158" t="n">
        <v>2</v>
      </c>
      <c r="Q1023" s="158" t="n">
        <v>0</v>
      </c>
      <c r="R1023" s="158" t="n">
        <v>3</v>
      </c>
      <c r="S1023" s="158" t="inlineStr">
        <is>
          <t>四捨五入</t>
        </is>
      </c>
      <c r="T1023" s="158" t="n">
        <v>1</v>
      </c>
      <c r="U1023" s="158" t="inlineStr">
        <is>
          <t xml:space="preserve">  一円未満</t>
        </is>
      </c>
      <c r="V1023" s="158" t="n">
        <v>3</v>
      </c>
      <c r="W1023" s="158" t="inlineStr">
        <is>
          <t>四捨五入</t>
        </is>
      </c>
      <c r="X1023" s="158" t="n">
        <v>0</v>
      </c>
      <c r="Y1023" s="158" t="n">
        <v>0</v>
      </c>
      <c r="Z1023" s="158" t="n">
        <v>130</v>
      </c>
    </row>
    <row r="1024">
      <c r="A1024" s="158" t="n"/>
      <c r="B1024" s="158" t="n">
        <v>4207164</v>
      </c>
      <c r="C1024" s="158" t="inlineStr">
        <is>
          <t>フレキサーFX100A</t>
        </is>
      </c>
      <c r="D1024" s="158" t="inlineStr">
        <is>
          <t>松井</t>
        </is>
      </c>
      <c r="E1024" s="158" t="n"/>
      <c r="F1024" s="158" t="n"/>
      <c r="G1024" s="158" t="n"/>
      <c r="H1024" s="158" t="n"/>
      <c r="I1024" s="158" t="n">
        <v>4</v>
      </c>
      <c r="J1024" s="158" t="inlineStr">
        <is>
          <t>副資材</t>
        </is>
      </c>
      <c r="K1024" s="158" t="n">
        <v>0</v>
      </c>
      <c r="L1024" s="158" t="n"/>
      <c r="M1024" s="158" t="n">
        <v>0</v>
      </c>
      <c r="N1024" s="158" t="n"/>
      <c r="O1024" s="158" t="n"/>
      <c r="P1024" s="158" t="n">
        <v>2</v>
      </c>
      <c r="Q1024" s="158" t="n">
        <v>0</v>
      </c>
      <c r="R1024" s="158" t="n">
        <v>3</v>
      </c>
      <c r="S1024" s="158" t="inlineStr">
        <is>
          <t>四捨五入</t>
        </is>
      </c>
      <c r="T1024" s="158" t="n">
        <v>1</v>
      </c>
      <c r="U1024" s="158" t="inlineStr">
        <is>
          <t xml:space="preserve">  一円未満</t>
        </is>
      </c>
      <c r="V1024" s="158" t="n">
        <v>3</v>
      </c>
      <c r="W1024" s="158" t="inlineStr">
        <is>
          <t>四捨五入</t>
        </is>
      </c>
      <c r="X1024" s="158" t="n">
        <v>0</v>
      </c>
      <c r="Y1024" s="158" t="n">
        <v>0</v>
      </c>
      <c r="Z1024" s="158" t="n">
        <v>140</v>
      </c>
    </row>
    <row r="1025">
      <c r="A1025" s="158" t="n"/>
      <c r="B1025" s="158" t="n">
        <v>4207165</v>
      </c>
      <c r="C1025" s="158" t="inlineStr">
        <is>
          <t>フレキサーFX110A</t>
        </is>
      </c>
      <c r="D1025" s="158" t="inlineStr">
        <is>
          <t>松井</t>
        </is>
      </c>
      <c r="E1025" s="158" t="n"/>
      <c r="F1025" s="158" t="n"/>
      <c r="G1025" s="158" t="n"/>
      <c r="H1025" s="158" t="n"/>
      <c r="I1025" s="158" t="n">
        <v>4</v>
      </c>
      <c r="J1025" s="158" t="inlineStr">
        <is>
          <t>副資材</t>
        </is>
      </c>
      <c r="K1025" s="158" t="n">
        <v>0</v>
      </c>
      <c r="L1025" s="158" t="n"/>
      <c r="M1025" s="158" t="n">
        <v>0</v>
      </c>
      <c r="N1025" s="158" t="n"/>
      <c r="O1025" s="158" t="n"/>
      <c r="P1025" s="158" t="n">
        <v>2</v>
      </c>
      <c r="Q1025" s="158" t="n">
        <v>0</v>
      </c>
      <c r="R1025" s="158" t="n">
        <v>3</v>
      </c>
      <c r="S1025" s="158" t="inlineStr">
        <is>
          <t>四捨五入</t>
        </is>
      </c>
      <c r="T1025" s="158" t="n">
        <v>1</v>
      </c>
      <c r="U1025" s="158" t="inlineStr">
        <is>
          <t xml:space="preserve">  一円未満</t>
        </is>
      </c>
      <c r="V1025" s="158" t="n">
        <v>3</v>
      </c>
      <c r="W1025" s="158" t="inlineStr">
        <is>
          <t>四捨五入</t>
        </is>
      </c>
      <c r="X1025" s="158" t="n">
        <v>0</v>
      </c>
      <c r="Y1025" s="158" t="n">
        <v>0</v>
      </c>
      <c r="Z1025" s="158" t="n">
        <v>167</v>
      </c>
    </row>
    <row r="1026">
      <c r="A1026" s="158" t="n"/>
      <c r="B1026" s="158" t="n">
        <v>4207166</v>
      </c>
      <c r="C1026" s="158" t="inlineStr">
        <is>
          <t>フレキサーFX120A</t>
        </is>
      </c>
      <c r="D1026" s="158" t="inlineStr">
        <is>
          <t>松井</t>
        </is>
      </c>
      <c r="E1026" s="158" t="n"/>
      <c r="F1026" s="158" t="n"/>
      <c r="G1026" s="158" t="n"/>
      <c r="H1026" s="158" t="n"/>
      <c r="I1026" s="158" t="n">
        <v>4</v>
      </c>
      <c r="J1026" s="158" t="inlineStr">
        <is>
          <t>副資材</t>
        </is>
      </c>
      <c r="K1026" s="158" t="n">
        <v>0</v>
      </c>
      <c r="L1026" s="158" t="n"/>
      <c r="M1026" s="158" t="n">
        <v>0</v>
      </c>
      <c r="N1026" s="158" t="n"/>
      <c r="O1026" s="158" t="n"/>
      <c r="P1026" s="158" t="n">
        <v>2</v>
      </c>
      <c r="Q1026" s="158" t="n">
        <v>0</v>
      </c>
      <c r="R1026" s="158" t="n">
        <v>3</v>
      </c>
      <c r="S1026" s="158" t="inlineStr">
        <is>
          <t>四捨五入</t>
        </is>
      </c>
      <c r="T1026" s="158" t="n">
        <v>1</v>
      </c>
      <c r="U1026" s="158" t="inlineStr">
        <is>
          <t xml:space="preserve">  一円未満</t>
        </is>
      </c>
      <c r="V1026" s="158" t="n">
        <v>3</v>
      </c>
      <c r="W1026" s="158" t="inlineStr">
        <is>
          <t>四捨五入</t>
        </is>
      </c>
      <c r="X1026" s="158" t="n">
        <v>0</v>
      </c>
      <c r="Y1026" s="158" t="n">
        <v>0</v>
      </c>
      <c r="Z1026" s="158" t="n">
        <v>178</v>
      </c>
    </row>
    <row r="1027">
      <c r="A1027" s="158" t="n"/>
      <c r="B1027" s="158" t="n">
        <v>4207210</v>
      </c>
      <c r="C1027" s="158" t="inlineStr">
        <is>
          <t>フレキサーK-20N</t>
        </is>
      </c>
      <c r="D1027" s="158" t="inlineStr">
        <is>
          <t>明和仕入,福西(1lot制約有)</t>
        </is>
      </c>
      <c r="E1027" s="158" t="inlineStr">
        <is>
          <t>福西直送</t>
        </is>
      </c>
      <c r="F1027" s="158" t="n"/>
      <c r="G1027" s="158" t="n"/>
      <c r="H1027" s="158" t="n"/>
      <c r="I1027" s="158" t="n">
        <v>4</v>
      </c>
      <c r="J1027" s="158" t="inlineStr">
        <is>
          <t>副資材</t>
        </is>
      </c>
      <c r="K1027" s="158" t="n">
        <v>0</v>
      </c>
      <c r="L1027" s="158" t="n"/>
      <c r="M1027" s="158" t="n">
        <v>0</v>
      </c>
      <c r="N1027" s="158" t="n"/>
      <c r="O1027" s="158" t="n"/>
      <c r="P1027" s="158" t="n">
        <v>2</v>
      </c>
      <c r="Q1027" s="158" t="n">
        <v>0</v>
      </c>
      <c r="R1027" s="158" t="n">
        <v>3</v>
      </c>
      <c r="S1027" s="158" t="inlineStr">
        <is>
          <t>四捨五入</t>
        </is>
      </c>
      <c r="T1027" s="158" t="n">
        <v>1</v>
      </c>
      <c r="U1027" s="158" t="inlineStr">
        <is>
          <t xml:space="preserve">  一円未満</t>
        </is>
      </c>
      <c r="V1027" s="158" t="n">
        <v>3</v>
      </c>
      <c r="W1027" s="158" t="inlineStr">
        <is>
          <t>四捨五入</t>
        </is>
      </c>
      <c r="X1027" s="158" t="n">
        <v>0</v>
      </c>
      <c r="Y1027" s="158" t="n">
        <v>0</v>
      </c>
      <c r="Z1027" s="158" t="n">
        <v>50</v>
      </c>
    </row>
    <row r="1028">
      <c r="A1028" s="158" t="n"/>
      <c r="B1028" s="158" t="n">
        <v>4207310</v>
      </c>
      <c r="C1028" s="158" t="inlineStr">
        <is>
          <t>フレキサーMCS110</t>
        </is>
      </c>
      <c r="D1028" s="158" t="inlineStr">
        <is>
          <t>明和仕入,福西(1lot制約有)</t>
        </is>
      </c>
      <c r="E1028" s="158" t="inlineStr">
        <is>
          <t>福西直送</t>
        </is>
      </c>
      <c r="F1028" s="158" t="n"/>
      <c r="G1028" s="158" t="n"/>
      <c r="H1028" s="158" t="n"/>
      <c r="I1028" s="158" t="n">
        <v>4</v>
      </c>
      <c r="J1028" s="158" t="inlineStr">
        <is>
          <t>副資材</t>
        </is>
      </c>
      <c r="K1028" s="158" t="n">
        <v>0</v>
      </c>
      <c r="L1028" s="158" t="n"/>
      <c r="M1028" s="158" t="n">
        <v>0</v>
      </c>
      <c r="N1028" s="158" t="n"/>
      <c r="O1028" s="158" t="n"/>
      <c r="P1028" s="158" t="n">
        <v>2</v>
      </c>
      <c r="Q1028" s="158" t="n">
        <v>0</v>
      </c>
      <c r="R1028" s="158" t="n">
        <v>3</v>
      </c>
      <c r="S1028" s="158" t="inlineStr">
        <is>
          <t>四捨五入</t>
        </is>
      </c>
      <c r="T1028" s="158" t="n">
        <v>1</v>
      </c>
      <c r="U1028" s="158" t="inlineStr">
        <is>
          <t xml:space="preserve">  一円未満</t>
        </is>
      </c>
      <c r="V1028" s="158" t="n">
        <v>3</v>
      </c>
      <c r="W1028" s="158" t="inlineStr">
        <is>
          <t>四捨五入</t>
        </is>
      </c>
      <c r="X1028" s="158" t="n">
        <v>0</v>
      </c>
      <c r="Y1028" s="158" t="n">
        <v>0</v>
      </c>
      <c r="Z1028" s="158" t="n">
        <v>333</v>
      </c>
    </row>
    <row r="1029">
      <c r="A1029" s="158" t="n"/>
      <c r="B1029" s="158" t="n">
        <v>4207311</v>
      </c>
      <c r="C1029" s="158" t="inlineStr">
        <is>
          <t>フレキサーMCS140</t>
        </is>
      </c>
      <c r="D1029" s="158" t="inlineStr">
        <is>
          <t>明和仕入,福西(1lot制約有)</t>
        </is>
      </c>
      <c r="E1029" s="158" t="inlineStr">
        <is>
          <t>福西直送</t>
        </is>
      </c>
      <c r="F1029" s="158" t="n"/>
      <c r="G1029" s="158" t="n"/>
      <c r="H1029" s="158" t="n"/>
      <c r="I1029" s="158" t="n">
        <v>4</v>
      </c>
      <c r="J1029" s="158" t="inlineStr">
        <is>
          <t>副資材</t>
        </is>
      </c>
      <c r="K1029" s="158" t="n">
        <v>0</v>
      </c>
      <c r="L1029" s="158" t="n"/>
      <c r="M1029" s="158" t="n">
        <v>0</v>
      </c>
      <c r="N1029" s="158" t="n"/>
      <c r="O1029" s="158" t="n"/>
      <c r="P1029" s="158" t="n">
        <v>2</v>
      </c>
      <c r="Q1029" s="158" t="n">
        <v>0</v>
      </c>
      <c r="R1029" s="158" t="n">
        <v>3</v>
      </c>
      <c r="S1029" s="158" t="inlineStr">
        <is>
          <t>四捨五入</t>
        </is>
      </c>
      <c r="T1029" s="158" t="n">
        <v>1</v>
      </c>
      <c r="U1029" s="158" t="inlineStr">
        <is>
          <t xml:space="preserve">  一円未満</t>
        </is>
      </c>
      <c r="V1029" s="158" t="n">
        <v>3</v>
      </c>
      <c r="W1029" s="158" t="inlineStr">
        <is>
          <t>四捨五入</t>
        </is>
      </c>
      <c r="X1029" s="158" t="n">
        <v>0</v>
      </c>
      <c r="Y1029" s="158" t="n">
        <v>0</v>
      </c>
      <c r="Z1029" s="158" t="n">
        <v>598</v>
      </c>
    </row>
    <row r="1030">
      <c r="A1030" s="158" t="n"/>
      <c r="B1030" s="158" t="n">
        <v>4207312</v>
      </c>
      <c r="C1030" s="158" t="inlineStr">
        <is>
          <t>フレキサーMCS170</t>
        </is>
      </c>
      <c r="D1030" s="158" t="inlineStr">
        <is>
          <t>明和仕入,福西(1lot制約有)</t>
        </is>
      </c>
      <c r="E1030" s="158" t="inlineStr">
        <is>
          <t>福西直送</t>
        </is>
      </c>
      <c r="F1030" s="158" t="n"/>
      <c r="G1030" s="158" t="n"/>
      <c r="H1030" s="158" t="n"/>
      <c r="I1030" s="158" t="n">
        <v>4</v>
      </c>
      <c r="J1030" s="158" t="inlineStr">
        <is>
          <t>副資材</t>
        </is>
      </c>
      <c r="K1030" s="158" t="n">
        <v>0</v>
      </c>
      <c r="L1030" s="158" t="n"/>
      <c r="M1030" s="158" t="n">
        <v>0</v>
      </c>
      <c r="N1030" s="158" t="n"/>
      <c r="O1030" s="158" t="n"/>
      <c r="P1030" s="158" t="n">
        <v>2</v>
      </c>
      <c r="Q1030" s="158" t="n">
        <v>0</v>
      </c>
      <c r="R1030" s="158" t="n">
        <v>3</v>
      </c>
      <c r="S1030" s="158" t="inlineStr">
        <is>
          <t>四捨五入</t>
        </is>
      </c>
      <c r="T1030" s="158" t="n">
        <v>1</v>
      </c>
      <c r="U1030" s="158" t="inlineStr">
        <is>
          <t xml:space="preserve">  一円未満</t>
        </is>
      </c>
      <c r="V1030" s="158" t="n">
        <v>3</v>
      </c>
      <c r="W1030" s="158" t="inlineStr">
        <is>
          <t>四捨五入</t>
        </is>
      </c>
      <c r="X1030" s="158" t="n">
        <v>0</v>
      </c>
      <c r="Y1030" s="158" t="n">
        <v>0</v>
      </c>
      <c r="Z1030" s="158" t="n">
        <v>994</v>
      </c>
    </row>
    <row r="1031">
      <c r="A1031" s="158" t="n"/>
      <c r="B1031" s="158" t="n">
        <v>4207320</v>
      </c>
      <c r="C1031" s="158" t="inlineStr">
        <is>
          <t>フレキサーMRSF40(N)</t>
        </is>
      </c>
      <c r="D1031" s="158" t="inlineStr">
        <is>
          <t>明和化学仕入, 中部コーポ向け</t>
        </is>
      </c>
      <c r="E1031" s="158" t="n"/>
      <c r="F1031" s="158" t="n"/>
      <c r="G1031" s="158" t="n"/>
      <c r="H1031" s="158" t="n"/>
      <c r="I1031" s="158" t="n">
        <v>4</v>
      </c>
      <c r="J1031" s="158" t="inlineStr">
        <is>
          <t>副資材</t>
        </is>
      </c>
      <c r="K1031" s="158" t="n">
        <v>0</v>
      </c>
      <c r="L1031" s="158" t="n"/>
      <c r="M1031" s="158" t="n">
        <v>0</v>
      </c>
      <c r="N1031" s="158" t="n"/>
      <c r="O1031" s="158" t="n"/>
      <c r="P1031" s="158" t="n">
        <v>2</v>
      </c>
      <c r="Q1031" s="158" t="n">
        <v>0</v>
      </c>
      <c r="R1031" s="158" t="n">
        <v>3</v>
      </c>
      <c r="S1031" s="158" t="inlineStr">
        <is>
          <t>四捨五入</t>
        </is>
      </c>
      <c r="T1031" s="158" t="n">
        <v>1</v>
      </c>
      <c r="U1031" s="158" t="inlineStr">
        <is>
          <t xml:space="preserve">  一円未満</t>
        </is>
      </c>
      <c r="V1031" s="158" t="n">
        <v>3</v>
      </c>
      <c r="W1031" s="158" t="inlineStr">
        <is>
          <t>四捨五入</t>
        </is>
      </c>
      <c r="X1031" s="158" t="n">
        <v>0</v>
      </c>
      <c r="Y1031" s="158" t="n">
        <v>0</v>
      </c>
      <c r="Z1031" s="158" t="n">
        <v>389</v>
      </c>
    </row>
    <row r="1032">
      <c r="A1032" s="158" t="n"/>
      <c r="B1032" s="158" t="n">
        <v>4207321</v>
      </c>
      <c r="C1032" s="158" t="inlineStr">
        <is>
          <t>フレキサーMRSF100N</t>
        </is>
      </c>
      <c r="D1032" s="158" t="n"/>
      <c r="E1032" s="158" t="n"/>
      <c r="F1032" s="158" t="n"/>
      <c r="G1032" s="158" t="n"/>
      <c r="H1032" s="158" t="n"/>
      <c r="I1032" s="158" t="n">
        <v>4</v>
      </c>
      <c r="J1032" s="158" t="inlineStr">
        <is>
          <t>副資材</t>
        </is>
      </c>
      <c r="K1032" s="158" t="n">
        <v>0</v>
      </c>
      <c r="L1032" s="158" t="n"/>
      <c r="M1032" s="158" t="n">
        <v>0</v>
      </c>
      <c r="N1032" s="158" t="n"/>
      <c r="O1032" s="158" t="n"/>
      <c r="P1032" s="158" t="n">
        <v>2</v>
      </c>
      <c r="Q1032" s="158" t="n">
        <v>0</v>
      </c>
      <c r="R1032" s="158" t="n">
        <v>3</v>
      </c>
      <c r="S1032" s="158" t="inlineStr">
        <is>
          <t>四捨五入</t>
        </is>
      </c>
      <c r="T1032" s="158" t="n">
        <v>1</v>
      </c>
      <c r="U1032" s="158" t="inlineStr">
        <is>
          <t xml:space="preserve">  一円未満</t>
        </is>
      </c>
      <c r="V1032" s="158" t="n">
        <v>3</v>
      </c>
      <c r="W1032" s="158" t="inlineStr">
        <is>
          <t>四捨五入</t>
        </is>
      </c>
      <c r="X1032" s="158" t="n">
        <v>0</v>
      </c>
      <c r="Y1032" s="158" t="n">
        <v>0</v>
      </c>
      <c r="Z1032" s="158" t="n">
        <v>320</v>
      </c>
    </row>
    <row r="1033">
      <c r="A1033" s="158" t="n"/>
      <c r="B1033" s="158" t="n">
        <v>4207322</v>
      </c>
      <c r="C1033" s="158" t="inlineStr">
        <is>
          <t>フレキサーMRSF33T(N)</t>
        </is>
      </c>
      <c r="D1033" s="158" t="inlineStr">
        <is>
          <t>明和化学仕入, 平野鋳工向け</t>
        </is>
      </c>
      <c r="E1033" s="158" t="n"/>
      <c r="F1033" s="158" t="n"/>
      <c r="G1033" s="158" t="n"/>
      <c r="H1033" s="158" t="n"/>
      <c r="I1033" s="158" t="n">
        <v>4</v>
      </c>
      <c r="J1033" s="158" t="inlineStr">
        <is>
          <t>副資材</t>
        </is>
      </c>
      <c r="K1033" s="158" t="n">
        <v>0</v>
      </c>
      <c r="L1033" s="158" t="n"/>
      <c r="M1033" s="158" t="n">
        <v>0</v>
      </c>
      <c r="N1033" s="158" t="n"/>
      <c r="O1033" s="158" t="n"/>
      <c r="P1033" s="158" t="n">
        <v>2</v>
      </c>
      <c r="Q1033" s="158" t="n">
        <v>0</v>
      </c>
      <c r="R1033" s="158" t="n">
        <v>3</v>
      </c>
      <c r="S1033" s="158" t="inlineStr">
        <is>
          <t>四捨五入</t>
        </is>
      </c>
      <c r="T1033" s="158" t="n">
        <v>1</v>
      </c>
      <c r="U1033" s="158" t="inlineStr">
        <is>
          <t xml:space="preserve">  一円未満</t>
        </is>
      </c>
      <c r="V1033" s="158" t="n">
        <v>3</v>
      </c>
      <c r="W1033" s="158" t="inlineStr">
        <is>
          <t>四捨五入</t>
        </is>
      </c>
      <c r="X1033" s="158" t="n">
        <v>0</v>
      </c>
      <c r="Y1033" s="158" t="n">
        <v>0</v>
      </c>
      <c r="Z1033" s="158" t="n">
        <v>398</v>
      </c>
    </row>
    <row r="1034">
      <c r="A1034" s="158" t="n"/>
      <c r="B1034" s="158" t="n">
        <v>4207323</v>
      </c>
      <c r="C1034" s="158" t="inlineStr">
        <is>
          <t>フレキサーMRSF81(N)ネック付</t>
        </is>
      </c>
      <c r="D1034" s="158" t="inlineStr">
        <is>
          <t>明和化学仕入354, 桑原販売445</t>
        </is>
      </c>
      <c r="E1034" s="158" t="n"/>
      <c r="F1034" s="158" t="n"/>
      <c r="G1034" s="158" t="n"/>
      <c r="H1034" s="158" t="n"/>
      <c r="I1034" s="158" t="n">
        <v>4</v>
      </c>
      <c r="J1034" s="158" t="inlineStr">
        <is>
          <t>副資材</t>
        </is>
      </c>
      <c r="K1034" s="158" t="n">
        <v>0</v>
      </c>
      <c r="L1034" s="158" t="n"/>
      <c r="M1034" s="158" t="n">
        <v>0</v>
      </c>
      <c r="N1034" s="158" t="n"/>
      <c r="O1034" s="158" t="n"/>
      <c r="P1034" s="158" t="n">
        <v>0</v>
      </c>
      <c r="Q1034" s="158" t="n">
        <v>0</v>
      </c>
      <c r="R1034" s="158" t="n">
        <v>3</v>
      </c>
      <c r="S1034" s="158" t="inlineStr">
        <is>
          <t>四捨五入</t>
        </is>
      </c>
      <c r="T1034" s="158" t="n">
        <v>1</v>
      </c>
      <c r="U1034" s="158" t="inlineStr">
        <is>
          <t xml:space="preserve">  一円未満</t>
        </is>
      </c>
      <c r="V1034" s="158" t="n">
        <v>3</v>
      </c>
      <c r="W1034" s="158" t="inlineStr">
        <is>
          <t>四捨五入</t>
        </is>
      </c>
      <c r="X1034" s="158" t="n">
        <v>0</v>
      </c>
      <c r="Y1034" s="158" t="n">
        <v>0</v>
      </c>
      <c r="Z1034" s="158" t="n">
        <v>354</v>
      </c>
    </row>
    <row r="1035">
      <c r="A1035" s="158" t="n"/>
      <c r="B1035" s="158" t="n">
        <v>4207324</v>
      </c>
      <c r="C1035" s="158" t="inlineStr">
        <is>
          <t>フレキサーMRSF95T(N)ネック付</t>
        </is>
      </c>
      <c r="D1035" s="158" t="inlineStr">
        <is>
          <t>明和化学仕入618, 桑原販売775</t>
        </is>
      </c>
      <c r="E1035" s="158" t="n"/>
      <c r="F1035" s="158" t="n"/>
      <c r="G1035" s="158" t="n"/>
      <c r="H1035" s="158" t="n"/>
      <c r="I1035" s="158" t="n">
        <v>4</v>
      </c>
      <c r="J1035" s="158" t="inlineStr">
        <is>
          <t>副資材</t>
        </is>
      </c>
      <c r="K1035" s="158" t="n">
        <v>0</v>
      </c>
      <c r="L1035" s="158" t="n"/>
      <c r="M1035" s="158" t="n">
        <v>0</v>
      </c>
      <c r="N1035" s="158" t="n"/>
      <c r="O1035" s="158" t="n"/>
      <c r="P1035" s="158" t="n">
        <v>0</v>
      </c>
      <c r="Q1035" s="158" t="n">
        <v>0</v>
      </c>
      <c r="R1035" s="158" t="n">
        <v>3</v>
      </c>
      <c r="S1035" s="158" t="inlineStr">
        <is>
          <t>四捨五入</t>
        </is>
      </c>
      <c r="T1035" s="158" t="n">
        <v>1</v>
      </c>
      <c r="U1035" s="158" t="inlineStr">
        <is>
          <t xml:space="preserve">  一円未満</t>
        </is>
      </c>
      <c r="V1035" s="158" t="n">
        <v>3</v>
      </c>
      <c r="W1035" s="158" t="inlineStr">
        <is>
          <t>四捨五入</t>
        </is>
      </c>
      <c r="X1035" s="158" t="n">
        <v>0</v>
      </c>
      <c r="Y1035" s="158" t="n">
        <v>0</v>
      </c>
      <c r="Z1035" s="158" t="n">
        <v>618</v>
      </c>
    </row>
    <row r="1036">
      <c r="A1036" s="158" t="n"/>
      <c r="B1036" s="158" t="n">
        <v>4207325</v>
      </c>
      <c r="C1036" s="158" t="inlineStr">
        <is>
          <t>フレキサーMRSF28(N)ネック付</t>
        </is>
      </c>
      <c r="D1036" s="158" t="inlineStr">
        <is>
          <t>明和化学仕入255 , 2212桑原販売</t>
        </is>
      </c>
      <c r="E1036" s="158" t="n"/>
      <c r="F1036" s="158" t="n"/>
      <c r="G1036" s="158" t="n"/>
      <c r="H1036" s="158" t="n"/>
      <c r="I1036" s="158" t="n">
        <v>4</v>
      </c>
      <c r="J1036" s="158" t="inlineStr">
        <is>
          <t>副資材</t>
        </is>
      </c>
      <c r="K1036" s="158" t="n">
        <v>0</v>
      </c>
      <c r="L1036" s="158" t="n"/>
      <c r="M1036" s="158" t="n">
        <v>0</v>
      </c>
      <c r="N1036" s="158" t="n"/>
      <c r="O1036" s="158" t="n"/>
      <c r="P1036" s="158" t="n">
        <v>0</v>
      </c>
      <c r="Q1036" s="158" t="n">
        <v>0</v>
      </c>
      <c r="R1036" s="158" t="n">
        <v>3</v>
      </c>
      <c r="S1036" s="158" t="inlineStr">
        <is>
          <t>四捨五入</t>
        </is>
      </c>
      <c r="T1036" s="158" t="n">
        <v>1</v>
      </c>
      <c r="U1036" s="158" t="inlineStr">
        <is>
          <t xml:space="preserve">  一円未満</t>
        </is>
      </c>
      <c r="V1036" s="158" t="n">
        <v>3</v>
      </c>
      <c r="W1036" s="158" t="inlineStr">
        <is>
          <t>四捨五入</t>
        </is>
      </c>
      <c r="X1036" s="158" t="n">
        <v>0</v>
      </c>
      <c r="Y1036" s="158" t="n">
        <v>0</v>
      </c>
      <c r="Z1036" s="158" t="n">
        <v>255</v>
      </c>
    </row>
    <row r="1037">
      <c r="A1037" s="158" t="n"/>
      <c r="B1037" s="158" t="n">
        <v>4207326</v>
      </c>
      <c r="C1037" s="158" t="inlineStr">
        <is>
          <t>フレキサーMRSF133T(N)ネック付</t>
        </is>
      </c>
      <c r="D1037" s="158" t="inlineStr">
        <is>
          <t>明和化学仕入802 ,2301桑原1000</t>
        </is>
      </c>
      <c r="E1037" s="158" t="n"/>
      <c r="F1037" s="158" t="n"/>
      <c r="G1037" s="158" t="n"/>
      <c r="H1037" s="158" t="n"/>
      <c r="I1037" s="158" t="n">
        <v>4</v>
      </c>
      <c r="J1037" s="158" t="inlineStr">
        <is>
          <t>副資材</t>
        </is>
      </c>
      <c r="K1037" s="158" t="n">
        <v>0</v>
      </c>
      <c r="L1037" s="158" t="n"/>
      <c r="M1037" s="158" t="n">
        <v>0</v>
      </c>
      <c r="N1037" s="158" t="n"/>
      <c r="O1037" s="158" t="n"/>
      <c r="P1037" s="158" t="n">
        <v>0</v>
      </c>
      <c r="Q1037" s="158" t="n">
        <v>0</v>
      </c>
      <c r="R1037" s="158" t="n">
        <v>3</v>
      </c>
      <c r="S1037" s="158" t="inlineStr">
        <is>
          <t>四捨五入</t>
        </is>
      </c>
      <c r="T1037" s="158" t="n">
        <v>1</v>
      </c>
      <c r="U1037" s="158" t="inlineStr">
        <is>
          <t xml:space="preserve">  一円未満</t>
        </is>
      </c>
      <c r="V1037" s="158" t="n">
        <v>3</v>
      </c>
      <c r="W1037" s="158" t="inlineStr">
        <is>
          <t>四捨五入</t>
        </is>
      </c>
      <c r="X1037" s="158" t="n">
        <v>0</v>
      </c>
      <c r="Y1037" s="158" t="n">
        <v>0</v>
      </c>
      <c r="Z1037" s="158" t="n">
        <v>802</v>
      </c>
    </row>
    <row r="1038">
      <c r="A1038" s="158" t="n"/>
      <c r="B1038" s="158" t="n">
        <v>4207330</v>
      </c>
      <c r="C1038" s="158" t="inlineStr">
        <is>
          <t>フレキサーS80(AN)</t>
        </is>
      </c>
      <c r="D1038" s="158" t="n"/>
      <c r="E1038" s="158" t="n"/>
      <c r="F1038" s="158" t="n"/>
      <c r="G1038" s="158" t="n"/>
      <c r="H1038" s="158" t="n"/>
      <c r="I1038" s="158" t="n">
        <v>4</v>
      </c>
      <c r="J1038" s="158" t="inlineStr">
        <is>
          <t>副資材</t>
        </is>
      </c>
      <c r="K1038" s="158" t="n">
        <v>0</v>
      </c>
      <c r="L1038" s="158" t="n"/>
      <c r="M1038" s="158" t="n">
        <v>0</v>
      </c>
      <c r="N1038" s="158" t="n"/>
      <c r="O1038" s="158" t="n"/>
      <c r="P1038" s="158" t="n">
        <v>2</v>
      </c>
      <c r="Q1038" s="158" t="n">
        <v>0</v>
      </c>
      <c r="R1038" s="158" t="n">
        <v>3</v>
      </c>
      <c r="S1038" s="158" t="inlineStr">
        <is>
          <t>四捨五入</t>
        </is>
      </c>
      <c r="T1038" s="158" t="n">
        <v>1</v>
      </c>
      <c r="U1038" s="158" t="inlineStr">
        <is>
          <t xml:space="preserve">  一円未満</t>
        </is>
      </c>
      <c r="V1038" s="158" t="n">
        <v>3</v>
      </c>
      <c r="W1038" s="158" t="inlineStr">
        <is>
          <t>四捨五入</t>
        </is>
      </c>
      <c r="X1038" s="158" t="n">
        <v>0</v>
      </c>
      <c r="Y1038" s="158" t="n">
        <v>0</v>
      </c>
      <c r="Z1038" s="158" t="n">
        <v>241</v>
      </c>
    </row>
    <row r="1039">
      <c r="A1039" s="158" t="n"/>
      <c r="B1039" s="158" t="n">
        <v>4207331</v>
      </c>
      <c r="C1039" s="158" t="inlineStr">
        <is>
          <t>フレキサーS90(AN)</t>
        </is>
      </c>
      <c r="D1039" s="158" t="n"/>
      <c r="E1039" s="158" t="n"/>
      <c r="F1039" s="158" t="n"/>
      <c r="G1039" s="158" t="n"/>
      <c r="H1039" s="158" t="n"/>
      <c r="I1039" s="158" t="n">
        <v>4</v>
      </c>
      <c r="J1039" s="158" t="inlineStr">
        <is>
          <t>副資材</t>
        </is>
      </c>
      <c r="K1039" s="158" t="n">
        <v>0</v>
      </c>
      <c r="L1039" s="158" t="n"/>
      <c r="M1039" s="158" t="n">
        <v>0</v>
      </c>
      <c r="N1039" s="158" t="n"/>
      <c r="O1039" s="158" t="n"/>
      <c r="P1039" s="158" t="n">
        <v>2</v>
      </c>
      <c r="Q1039" s="158" t="n">
        <v>0</v>
      </c>
      <c r="R1039" s="158" t="n">
        <v>3</v>
      </c>
      <c r="S1039" s="158" t="inlineStr">
        <is>
          <t>四捨五入</t>
        </is>
      </c>
      <c r="T1039" s="158" t="n">
        <v>1</v>
      </c>
      <c r="U1039" s="158" t="inlineStr">
        <is>
          <t xml:space="preserve">  一円未満</t>
        </is>
      </c>
      <c r="V1039" s="158" t="n">
        <v>3</v>
      </c>
      <c r="W1039" s="158" t="inlineStr">
        <is>
          <t>四捨五入</t>
        </is>
      </c>
      <c r="X1039" s="158" t="n">
        <v>0</v>
      </c>
      <c r="Y1039" s="158" t="n">
        <v>0</v>
      </c>
      <c r="Z1039" s="158" t="n">
        <v>290</v>
      </c>
    </row>
    <row r="1040">
      <c r="A1040" s="158" t="n"/>
      <c r="B1040" s="158" t="n">
        <v>4207410</v>
      </c>
      <c r="C1040" s="158" t="inlineStr">
        <is>
          <t>(M)サイドスリーブ_60Φ</t>
        </is>
      </c>
      <c r="D1040" s="158" t="inlineStr">
        <is>
          <t>新報国</t>
        </is>
      </c>
      <c r="E1040" s="158" t="n"/>
      <c r="F1040" s="158" t="n"/>
      <c r="G1040" s="158" t="n"/>
      <c r="H1040" s="158" t="n"/>
      <c r="I1040" s="158" t="n">
        <v>4</v>
      </c>
      <c r="J1040" s="158" t="inlineStr">
        <is>
          <t>副資材</t>
        </is>
      </c>
      <c r="K1040" s="158" t="n">
        <v>0</v>
      </c>
      <c r="L1040" s="158" t="n"/>
      <c r="M1040" s="158" t="n">
        <v>0</v>
      </c>
      <c r="N1040" s="158" t="n"/>
      <c r="O1040" s="158" t="n"/>
      <c r="P1040" s="158" t="n">
        <v>0</v>
      </c>
      <c r="Q1040" s="158" t="n">
        <v>0</v>
      </c>
      <c r="R1040" s="158" t="n">
        <v>3</v>
      </c>
      <c r="S1040" s="158" t="inlineStr">
        <is>
          <t>四捨五入</t>
        </is>
      </c>
      <c r="T1040" s="158" t="n">
        <v>1</v>
      </c>
      <c r="U1040" s="158" t="inlineStr">
        <is>
          <t xml:space="preserve">  一円未満</t>
        </is>
      </c>
      <c r="V1040" s="158" t="n">
        <v>3</v>
      </c>
      <c r="W1040" s="158" t="inlineStr">
        <is>
          <t>四捨五入</t>
        </is>
      </c>
      <c r="X1040" s="158" t="n">
        <v>0</v>
      </c>
      <c r="Y1040" s="158" t="n">
        <v>0</v>
      </c>
      <c r="Z1040" s="158" t="n">
        <v>105</v>
      </c>
    </row>
    <row r="1041">
      <c r="A1041" s="158" t="n"/>
      <c r="B1041" s="158" t="n">
        <v>4207420</v>
      </c>
      <c r="C1041" s="158" t="inlineStr">
        <is>
          <t>(M)サイドスリーブ_80Φ</t>
        </is>
      </c>
      <c r="D1041" s="158" t="inlineStr">
        <is>
          <t>新報国</t>
        </is>
      </c>
      <c r="E1041" s="158" t="n"/>
      <c r="F1041" s="158" t="n"/>
      <c r="G1041" s="158" t="n"/>
      <c r="H1041" s="158" t="n"/>
      <c r="I1041" s="158" t="n">
        <v>4</v>
      </c>
      <c r="J1041" s="158" t="inlineStr">
        <is>
          <t>副資材</t>
        </is>
      </c>
      <c r="K1041" s="158" t="n">
        <v>0</v>
      </c>
      <c r="L1041" s="158" t="n"/>
      <c r="M1041" s="158" t="n">
        <v>0</v>
      </c>
      <c r="N1041" s="158" t="n"/>
      <c r="O1041" s="158" t="n"/>
      <c r="P1041" s="158" t="n">
        <v>0</v>
      </c>
      <c r="Q1041" s="158" t="n">
        <v>0</v>
      </c>
      <c r="R1041" s="158" t="n">
        <v>3</v>
      </c>
      <c r="S1041" s="158" t="inlineStr">
        <is>
          <t>四捨五入</t>
        </is>
      </c>
      <c r="T1041" s="158" t="n">
        <v>1</v>
      </c>
      <c r="U1041" s="158" t="inlineStr">
        <is>
          <t xml:space="preserve">  一円未満</t>
        </is>
      </c>
      <c r="V1041" s="158" t="n">
        <v>3</v>
      </c>
      <c r="W1041" s="158" t="inlineStr">
        <is>
          <t>四捨五入</t>
        </is>
      </c>
      <c r="X1041" s="158" t="n">
        <v>0</v>
      </c>
      <c r="Y1041" s="158" t="n">
        <v>0</v>
      </c>
      <c r="Z1041" s="158" t="n">
        <v>155</v>
      </c>
    </row>
    <row r="1042">
      <c r="A1042" s="158" t="n"/>
      <c r="B1042" s="158" t="n">
        <v>4207430</v>
      </c>
      <c r="C1042" s="158" t="inlineStr">
        <is>
          <t>(M)サイドスリーブ_100Φ</t>
        </is>
      </c>
      <c r="D1042" s="158" t="inlineStr">
        <is>
          <t>新報国</t>
        </is>
      </c>
      <c r="E1042" s="158" t="n"/>
      <c r="F1042" s="158" t="n"/>
      <c r="G1042" s="158" t="n"/>
      <c r="H1042" s="158" t="n"/>
      <c r="I1042" s="158" t="n">
        <v>4</v>
      </c>
      <c r="J1042" s="158" t="inlineStr">
        <is>
          <t>副資材</t>
        </is>
      </c>
      <c r="K1042" s="158" t="n">
        <v>0</v>
      </c>
      <c r="L1042" s="158" t="n"/>
      <c r="M1042" s="158" t="n">
        <v>0</v>
      </c>
      <c r="N1042" s="158" t="n"/>
      <c r="O1042" s="158" t="n"/>
      <c r="P1042" s="158" t="n">
        <v>0</v>
      </c>
      <c r="Q1042" s="158" t="n">
        <v>0</v>
      </c>
      <c r="R1042" s="158" t="n">
        <v>3</v>
      </c>
      <c r="S1042" s="158" t="inlineStr">
        <is>
          <t>四捨五入</t>
        </is>
      </c>
      <c r="T1042" s="158" t="n">
        <v>1</v>
      </c>
      <c r="U1042" s="158" t="inlineStr">
        <is>
          <t xml:space="preserve">  一円未満</t>
        </is>
      </c>
      <c r="V1042" s="158" t="n">
        <v>3</v>
      </c>
      <c r="W1042" s="158" t="inlineStr">
        <is>
          <t>四捨五入</t>
        </is>
      </c>
      <c r="X1042" s="158" t="n">
        <v>0</v>
      </c>
      <c r="Y1042" s="158" t="n">
        <v>0</v>
      </c>
      <c r="Z1042" s="158" t="n">
        <v>255</v>
      </c>
    </row>
    <row r="1043">
      <c r="A1043" s="158" t="n"/>
      <c r="B1043" s="158" t="n">
        <v>4207440</v>
      </c>
      <c r="C1043" s="158" t="inlineStr">
        <is>
          <t>(M)サイドスリーブ_120Φ</t>
        </is>
      </c>
      <c r="D1043" s="158" t="inlineStr">
        <is>
          <t>新報国</t>
        </is>
      </c>
      <c r="E1043" s="158" t="n"/>
      <c r="F1043" s="158" t="n"/>
      <c r="G1043" s="158" t="n"/>
      <c r="H1043" s="158" t="n"/>
      <c r="I1043" s="158" t="n">
        <v>4</v>
      </c>
      <c r="J1043" s="158" t="inlineStr">
        <is>
          <t>副資材</t>
        </is>
      </c>
      <c r="K1043" s="158" t="n">
        <v>0</v>
      </c>
      <c r="L1043" s="158" t="n"/>
      <c r="M1043" s="158" t="n">
        <v>0</v>
      </c>
      <c r="N1043" s="158" t="n"/>
      <c r="O1043" s="158" t="n"/>
      <c r="P1043" s="158" t="n">
        <v>0</v>
      </c>
      <c r="Q1043" s="158" t="n">
        <v>0</v>
      </c>
      <c r="R1043" s="158" t="n">
        <v>3</v>
      </c>
      <c r="S1043" s="158" t="inlineStr">
        <is>
          <t>四捨五入</t>
        </is>
      </c>
      <c r="T1043" s="158" t="n">
        <v>1</v>
      </c>
      <c r="U1043" s="158" t="inlineStr">
        <is>
          <t xml:space="preserve">  一円未満</t>
        </is>
      </c>
      <c r="V1043" s="158" t="n">
        <v>3</v>
      </c>
      <c r="W1043" s="158" t="inlineStr">
        <is>
          <t>四捨五入</t>
        </is>
      </c>
      <c r="X1043" s="158" t="n">
        <v>0</v>
      </c>
      <c r="Y1043" s="158" t="n">
        <v>0</v>
      </c>
      <c r="Z1043" s="158" t="n">
        <v>395</v>
      </c>
    </row>
    <row r="1044">
      <c r="A1044" s="158" t="n"/>
      <c r="B1044" s="158" t="n">
        <v>4207910</v>
      </c>
      <c r="C1044" s="158" t="inlineStr">
        <is>
          <t>保温剤OP-201</t>
        </is>
      </c>
      <c r="D1044" s="158" t="inlineStr">
        <is>
          <t>野田仕入(桑名), 泉</t>
        </is>
      </c>
      <c r="E1044" s="158" t="inlineStr">
        <is>
          <t>自社便:計画日程</t>
        </is>
      </c>
      <c r="F1044" s="158" t="inlineStr">
        <is>
          <t>※量が増える場合は野田事前連絡</t>
        </is>
      </c>
      <c r="G1044" s="158" t="n"/>
      <c r="H1044" s="158" t="n"/>
      <c r="I1044" s="158" t="n">
        <v>4</v>
      </c>
      <c r="J1044" s="158" t="inlineStr">
        <is>
          <t>副資材</t>
        </is>
      </c>
      <c r="K1044" s="158" t="n">
        <v>0</v>
      </c>
      <c r="L1044" s="158" t="n"/>
      <c r="M1044" s="158" t="n">
        <v>0</v>
      </c>
      <c r="N1044" s="158" t="n"/>
      <c r="O1044" s="158" t="n"/>
      <c r="P1044" s="158" t="n">
        <v>2</v>
      </c>
      <c r="Q1044" s="158" t="n">
        <v>0</v>
      </c>
      <c r="R1044" s="158" t="n">
        <v>3</v>
      </c>
      <c r="S1044" s="158" t="inlineStr">
        <is>
          <t>四捨五入</t>
        </is>
      </c>
      <c r="T1044" s="158" t="n">
        <v>1</v>
      </c>
      <c r="U1044" s="158" t="inlineStr">
        <is>
          <t xml:space="preserve">  一円未満</t>
        </is>
      </c>
      <c r="V1044" s="158" t="n">
        <v>3</v>
      </c>
      <c r="W1044" s="158" t="inlineStr">
        <is>
          <t>四捨五入</t>
        </is>
      </c>
      <c r="X1044" s="158" t="n">
        <v>0</v>
      </c>
      <c r="Y1044" s="158" t="n">
        <v>0</v>
      </c>
      <c r="Z1044" s="158" t="n">
        <v>110</v>
      </c>
    </row>
    <row r="1045">
      <c r="A1045" s="158" t="n"/>
      <c r="B1045" s="158" t="n">
        <v>4208109</v>
      </c>
      <c r="C1045" s="158" t="inlineStr">
        <is>
          <t>小型ケレン6㎜（100入り）</t>
        </is>
      </c>
      <c r="D1045" s="158" t="n"/>
      <c r="E1045" s="158" t="n"/>
      <c r="F1045" s="158" t="n"/>
      <c r="G1045" s="158" t="n"/>
      <c r="H1045" s="158" t="n"/>
      <c r="I1045" s="158" t="n">
        <v>4</v>
      </c>
      <c r="J1045" s="158" t="inlineStr">
        <is>
          <t>副資材</t>
        </is>
      </c>
      <c r="K1045" s="158" t="n">
        <v>0</v>
      </c>
      <c r="L1045" s="158" t="n"/>
      <c r="M1045" s="158" t="n">
        <v>0</v>
      </c>
      <c r="N1045" s="158" t="n"/>
      <c r="O1045" s="158" t="n"/>
      <c r="P1045" s="158" t="n">
        <v>2</v>
      </c>
      <c r="Q1045" s="158" t="n">
        <v>0</v>
      </c>
      <c r="R1045" s="158" t="n">
        <v>3</v>
      </c>
      <c r="S1045" s="158" t="inlineStr">
        <is>
          <t>四捨五入</t>
        </is>
      </c>
      <c r="T1045" s="158" t="n">
        <v>1</v>
      </c>
      <c r="U1045" s="158" t="inlineStr">
        <is>
          <t xml:space="preserve">  一円未満</t>
        </is>
      </c>
      <c r="V1045" s="158" t="n">
        <v>3</v>
      </c>
      <c r="W1045" s="158" t="inlineStr">
        <is>
          <t>四捨五入</t>
        </is>
      </c>
      <c r="X1045" s="158" t="n">
        <v>0</v>
      </c>
      <c r="Y1045" s="158" t="n">
        <v>0</v>
      </c>
      <c r="Z1045" s="158" t="n">
        <v>510</v>
      </c>
    </row>
    <row r="1046">
      <c r="A1046" s="158" t="n"/>
      <c r="B1046" s="158" t="n">
        <v>4208110</v>
      </c>
      <c r="C1046" s="158" t="inlineStr">
        <is>
          <t>小型ケレン7mm(100入)</t>
        </is>
      </c>
      <c r="D1046" s="158" t="n"/>
      <c r="E1046" s="158" t="n"/>
      <c r="F1046" s="158" t="n"/>
      <c r="G1046" s="158" t="n"/>
      <c r="H1046" s="158" t="n"/>
      <c r="I1046" s="158" t="n">
        <v>4</v>
      </c>
      <c r="J1046" s="158" t="inlineStr">
        <is>
          <t>副資材</t>
        </is>
      </c>
      <c r="K1046" s="158" t="n">
        <v>0</v>
      </c>
      <c r="L1046" s="158" t="n"/>
      <c r="M1046" s="158" t="n">
        <v>0</v>
      </c>
      <c r="N1046" s="158" t="n"/>
      <c r="O1046" s="158" t="n"/>
      <c r="P1046" s="158" t="n">
        <v>2</v>
      </c>
      <c r="Q1046" s="158" t="n">
        <v>0</v>
      </c>
      <c r="R1046" s="158" t="n">
        <v>3</v>
      </c>
      <c r="S1046" s="158" t="inlineStr">
        <is>
          <t>四捨五入</t>
        </is>
      </c>
      <c r="T1046" s="158" t="n">
        <v>1</v>
      </c>
      <c r="U1046" s="158" t="inlineStr">
        <is>
          <t xml:space="preserve">  一円未満</t>
        </is>
      </c>
      <c r="V1046" s="158" t="n">
        <v>3</v>
      </c>
      <c r="W1046" s="158" t="inlineStr">
        <is>
          <t>四捨五入</t>
        </is>
      </c>
      <c r="X1046" s="158" t="n">
        <v>0</v>
      </c>
      <c r="Y1046" s="158" t="n">
        <v>0</v>
      </c>
      <c r="Z1046" s="158" t="n">
        <v>510</v>
      </c>
    </row>
    <row r="1047">
      <c r="A1047" s="158" t="n"/>
      <c r="B1047" s="158" t="n">
        <v>4208120</v>
      </c>
      <c r="C1047" s="158" t="inlineStr">
        <is>
          <t>小型ケレン8mm(100入)</t>
        </is>
      </c>
      <c r="D1047" s="158" t="n"/>
      <c r="E1047" s="158" t="n"/>
      <c r="F1047" s="158" t="n"/>
      <c r="G1047" s="158" t="n"/>
      <c r="H1047" s="158" t="n"/>
      <c r="I1047" s="158" t="n">
        <v>4</v>
      </c>
      <c r="J1047" s="158" t="inlineStr">
        <is>
          <t>副資材</t>
        </is>
      </c>
      <c r="K1047" s="158" t="n">
        <v>0</v>
      </c>
      <c r="L1047" s="158" t="n"/>
      <c r="M1047" s="158" t="n">
        <v>0</v>
      </c>
      <c r="N1047" s="158" t="n"/>
      <c r="O1047" s="158" t="n"/>
      <c r="P1047" s="158" t="n">
        <v>2</v>
      </c>
      <c r="Q1047" s="158" t="n">
        <v>0</v>
      </c>
      <c r="R1047" s="158" t="n">
        <v>3</v>
      </c>
      <c r="S1047" s="158" t="inlineStr">
        <is>
          <t>四捨五入</t>
        </is>
      </c>
      <c r="T1047" s="158" t="n">
        <v>1</v>
      </c>
      <c r="U1047" s="158" t="inlineStr">
        <is>
          <t xml:space="preserve">  一円未満</t>
        </is>
      </c>
      <c r="V1047" s="158" t="n">
        <v>3</v>
      </c>
      <c r="W1047" s="158" t="inlineStr">
        <is>
          <t>四捨五入</t>
        </is>
      </c>
      <c r="X1047" s="158" t="n">
        <v>0</v>
      </c>
      <c r="Y1047" s="158" t="n">
        <v>0</v>
      </c>
      <c r="Z1047" s="158" t="n">
        <v>510</v>
      </c>
    </row>
    <row r="1048">
      <c r="A1048" s="158" t="n"/>
      <c r="B1048" s="158" t="n">
        <v>4208122</v>
      </c>
      <c r="C1048" s="158" t="inlineStr">
        <is>
          <t>小型ケレン9mm(100入)</t>
        </is>
      </c>
      <c r="D1048" s="158" t="n"/>
      <c r="E1048" s="158" t="n"/>
      <c r="F1048" s="158" t="n"/>
      <c r="G1048" s="158" t="n"/>
      <c r="H1048" s="158" t="n"/>
      <c r="I1048" s="158" t="n">
        <v>4</v>
      </c>
      <c r="J1048" s="158" t="inlineStr">
        <is>
          <t>副資材</t>
        </is>
      </c>
      <c r="K1048" s="158" t="n">
        <v>0</v>
      </c>
      <c r="L1048" s="158" t="n"/>
      <c r="M1048" s="158" t="n">
        <v>0</v>
      </c>
      <c r="N1048" s="158" t="n"/>
      <c r="O1048" s="158" t="n"/>
      <c r="P1048" s="158" t="n">
        <v>2</v>
      </c>
      <c r="Q1048" s="158" t="n">
        <v>0</v>
      </c>
      <c r="R1048" s="158" t="n">
        <v>3</v>
      </c>
      <c r="S1048" s="158" t="inlineStr">
        <is>
          <t>四捨五入</t>
        </is>
      </c>
      <c r="T1048" s="158" t="n">
        <v>1</v>
      </c>
      <c r="U1048" s="158" t="inlineStr">
        <is>
          <t xml:space="preserve">  一円未満</t>
        </is>
      </c>
      <c r="V1048" s="158" t="n">
        <v>3</v>
      </c>
      <c r="W1048" s="158" t="inlineStr">
        <is>
          <t>四捨五入</t>
        </is>
      </c>
      <c r="X1048" s="158" t="n">
        <v>0</v>
      </c>
      <c r="Y1048" s="158" t="n">
        <v>0</v>
      </c>
      <c r="Z1048" s="158" t="n">
        <v>510</v>
      </c>
    </row>
    <row r="1049">
      <c r="A1049" s="158" t="n"/>
      <c r="B1049" s="158" t="n">
        <v>4208124</v>
      </c>
      <c r="C1049" s="158" t="inlineStr">
        <is>
          <t>小型ケレン10mm(100入)</t>
        </is>
      </c>
      <c r="D1049" s="158" t="n"/>
      <c r="E1049" s="158" t="n"/>
      <c r="F1049" s="158" t="n"/>
      <c r="G1049" s="158" t="n"/>
      <c r="H1049" s="158" t="n"/>
      <c r="I1049" s="158" t="n">
        <v>4</v>
      </c>
      <c r="J1049" s="158" t="inlineStr">
        <is>
          <t>副資材</t>
        </is>
      </c>
      <c r="K1049" s="158" t="n">
        <v>0</v>
      </c>
      <c r="L1049" s="158" t="n"/>
      <c r="M1049" s="158" t="n">
        <v>0</v>
      </c>
      <c r="N1049" s="158" t="n"/>
      <c r="O1049" s="158" t="n"/>
      <c r="P1049" s="158" t="n">
        <v>2</v>
      </c>
      <c r="Q1049" s="158" t="n">
        <v>0</v>
      </c>
      <c r="R1049" s="158" t="n">
        <v>3</v>
      </c>
      <c r="S1049" s="158" t="inlineStr">
        <is>
          <t>四捨五入</t>
        </is>
      </c>
      <c r="T1049" s="158" t="n">
        <v>1</v>
      </c>
      <c r="U1049" s="158" t="inlineStr">
        <is>
          <t xml:space="preserve">  一円未満</t>
        </is>
      </c>
      <c r="V1049" s="158" t="n">
        <v>3</v>
      </c>
      <c r="W1049" s="158" t="inlineStr">
        <is>
          <t>四捨五入</t>
        </is>
      </c>
      <c r="X1049" s="158" t="n">
        <v>0</v>
      </c>
      <c r="Y1049" s="158" t="n">
        <v>0</v>
      </c>
      <c r="Z1049" s="158" t="n">
        <v>510</v>
      </c>
    </row>
    <row r="1050">
      <c r="A1050" s="158" t="n"/>
      <c r="B1050" s="158" t="n">
        <v>4208126</v>
      </c>
      <c r="C1050" s="158" t="inlineStr">
        <is>
          <t>小型ケレン12mm(100入)</t>
        </is>
      </c>
      <c r="D1050" s="158" t="n"/>
      <c r="E1050" s="158" t="n"/>
      <c r="F1050" s="158" t="n"/>
      <c r="G1050" s="158" t="n"/>
      <c r="H1050" s="158" t="n"/>
      <c r="I1050" s="158" t="n">
        <v>4</v>
      </c>
      <c r="J1050" s="158" t="inlineStr">
        <is>
          <t>副資材</t>
        </is>
      </c>
      <c r="K1050" s="158" t="n">
        <v>0</v>
      </c>
      <c r="L1050" s="158" t="n"/>
      <c r="M1050" s="158" t="n">
        <v>0</v>
      </c>
      <c r="N1050" s="158" t="n"/>
      <c r="O1050" s="158" t="n"/>
      <c r="P1050" s="158" t="n">
        <v>2</v>
      </c>
      <c r="Q1050" s="158" t="n">
        <v>0</v>
      </c>
      <c r="R1050" s="158" t="n">
        <v>3</v>
      </c>
      <c r="S1050" s="158" t="inlineStr">
        <is>
          <t>四捨五入</t>
        </is>
      </c>
      <c r="T1050" s="158" t="n">
        <v>1</v>
      </c>
      <c r="U1050" s="158" t="inlineStr">
        <is>
          <t xml:space="preserve">  一円未満</t>
        </is>
      </c>
      <c r="V1050" s="158" t="n">
        <v>3</v>
      </c>
      <c r="W1050" s="158" t="inlineStr">
        <is>
          <t>四捨五入</t>
        </is>
      </c>
      <c r="X1050" s="158" t="n">
        <v>0</v>
      </c>
      <c r="Y1050" s="158" t="n">
        <v>0</v>
      </c>
      <c r="Z1050" s="158" t="n">
        <v>520</v>
      </c>
    </row>
    <row r="1051">
      <c r="A1051" s="158" t="n"/>
      <c r="B1051" s="158" t="n">
        <v>4208128</v>
      </c>
      <c r="C1051" s="158" t="inlineStr">
        <is>
          <t>小型ケレン14mm(100入)</t>
        </is>
      </c>
      <c r="D1051" s="158" t="n"/>
      <c r="E1051" s="158" t="n"/>
      <c r="F1051" s="158" t="n"/>
      <c r="G1051" s="158" t="n"/>
      <c r="H1051" s="158" t="n"/>
      <c r="I1051" s="158" t="n">
        <v>4</v>
      </c>
      <c r="J1051" s="158" t="inlineStr">
        <is>
          <t>副資材</t>
        </is>
      </c>
      <c r="K1051" s="158" t="n">
        <v>0</v>
      </c>
      <c r="L1051" s="158" t="n"/>
      <c r="M1051" s="158" t="n">
        <v>0</v>
      </c>
      <c r="N1051" s="158" t="n"/>
      <c r="O1051" s="158" t="n"/>
      <c r="P1051" s="158" t="n">
        <v>2</v>
      </c>
      <c r="Q1051" s="158" t="n">
        <v>0</v>
      </c>
      <c r="R1051" s="158" t="n">
        <v>3</v>
      </c>
      <c r="S1051" s="158" t="inlineStr">
        <is>
          <t>四捨五入</t>
        </is>
      </c>
      <c r="T1051" s="158" t="n">
        <v>1</v>
      </c>
      <c r="U1051" s="158" t="inlineStr">
        <is>
          <t xml:space="preserve">  一円未満</t>
        </is>
      </c>
      <c r="V1051" s="158" t="n">
        <v>3</v>
      </c>
      <c r="W1051" s="158" t="inlineStr">
        <is>
          <t>四捨五入</t>
        </is>
      </c>
      <c r="X1051" s="158" t="n">
        <v>0</v>
      </c>
      <c r="Y1051" s="158" t="n">
        <v>0</v>
      </c>
      <c r="Z1051" s="158" t="n">
        <v>520</v>
      </c>
    </row>
    <row r="1052">
      <c r="A1052" s="158" t="n"/>
      <c r="B1052" s="158" t="n">
        <v>4208130</v>
      </c>
      <c r="C1052" s="158" t="inlineStr">
        <is>
          <t>小型ケレン15mm(100入)</t>
        </is>
      </c>
      <c r="D1052" s="158" t="n"/>
      <c r="E1052" s="158" t="n"/>
      <c r="F1052" s="158" t="n"/>
      <c r="G1052" s="158" t="n"/>
      <c r="H1052" s="158" t="n"/>
      <c r="I1052" s="158" t="n">
        <v>4</v>
      </c>
      <c r="J1052" s="158" t="inlineStr">
        <is>
          <t>副資材</t>
        </is>
      </c>
      <c r="K1052" s="158" t="n">
        <v>0</v>
      </c>
      <c r="L1052" s="158" t="n"/>
      <c r="M1052" s="158" t="n">
        <v>0</v>
      </c>
      <c r="N1052" s="158" t="n"/>
      <c r="O1052" s="158" t="n"/>
      <c r="P1052" s="158" t="n">
        <v>2</v>
      </c>
      <c r="Q1052" s="158" t="n">
        <v>0</v>
      </c>
      <c r="R1052" s="158" t="n">
        <v>3</v>
      </c>
      <c r="S1052" s="158" t="inlineStr">
        <is>
          <t>四捨五入</t>
        </is>
      </c>
      <c r="T1052" s="158" t="n">
        <v>1</v>
      </c>
      <c r="U1052" s="158" t="inlineStr">
        <is>
          <t xml:space="preserve">  一円未満</t>
        </is>
      </c>
      <c r="V1052" s="158" t="n">
        <v>3</v>
      </c>
      <c r="W1052" s="158" t="inlineStr">
        <is>
          <t>四捨五入</t>
        </is>
      </c>
      <c r="X1052" s="158" t="n">
        <v>0</v>
      </c>
      <c r="Y1052" s="158" t="n">
        <v>0</v>
      </c>
      <c r="Z1052" s="158" t="n">
        <v>520</v>
      </c>
    </row>
    <row r="1053">
      <c r="A1053" s="158" t="n"/>
      <c r="B1053" s="158" t="n">
        <v>4208132</v>
      </c>
      <c r="C1053" s="158" t="inlineStr">
        <is>
          <t>小型ケレン16mm(100入)</t>
        </is>
      </c>
      <c r="D1053" s="158" t="n"/>
      <c r="E1053" s="158" t="n"/>
      <c r="F1053" s="158" t="n"/>
      <c r="G1053" s="158" t="n"/>
      <c r="H1053" s="158" t="n"/>
      <c r="I1053" s="158" t="n">
        <v>4</v>
      </c>
      <c r="J1053" s="158" t="inlineStr">
        <is>
          <t>副資材</t>
        </is>
      </c>
      <c r="K1053" s="158" t="n">
        <v>0</v>
      </c>
      <c r="L1053" s="158" t="n"/>
      <c r="M1053" s="158" t="n">
        <v>0</v>
      </c>
      <c r="N1053" s="158" t="n"/>
      <c r="O1053" s="158" t="n"/>
      <c r="P1053" s="158" t="n">
        <v>2</v>
      </c>
      <c r="Q1053" s="158" t="n">
        <v>0</v>
      </c>
      <c r="R1053" s="158" t="n">
        <v>3</v>
      </c>
      <c r="S1053" s="158" t="inlineStr">
        <is>
          <t>四捨五入</t>
        </is>
      </c>
      <c r="T1053" s="158" t="n">
        <v>1</v>
      </c>
      <c r="U1053" s="158" t="inlineStr">
        <is>
          <t xml:space="preserve">  一円未満</t>
        </is>
      </c>
      <c r="V1053" s="158" t="n">
        <v>3</v>
      </c>
      <c r="W1053" s="158" t="inlineStr">
        <is>
          <t>四捨五入</t>
        </is>
      </c>
      <c r="X1053" s="158" t="n">
        <v>0</v>
      </c>
      <c r="Y1053" s="158" t="n">
        <v>0</v>
      </c>
      <c r="Z1053" s="158" t="n">
        <v>560</v>
      </c>
    </row>
    <row r="1054">
      <c r="A1054" s="158" t="n"/>
      <c r="B1054" s="158" t="n">
        <v>4208134</v>
      </c>
      <c r="C1054" s="158" t="inlineStr">
        <is>
          <t>小型ケレン19mm</t>
        </is>
      </c>
      <c r="D1054" s="158" t="n"/>
      <c r="E1054" s="158" t="n"/>
      <c r="F1054" s="158" t="n"/>
      <c r="G1054" s="158" t="n"/>
      <c r="H1054" s="158" t="n"/>
      <c r="I1054" s="158" t="n">
        <v>4</v>
      </c>
      <c r="J1054" s="158" t="inlineStr">
        <is>
          <t>副資材</t>
        </is>
      </c>
      <c r="K1054" s="158" t="n">
        <v>0</v>
      </c>
      <c r="L1054" s="158" t="n"/>
      <c r="M1054" s="158" t="n">
        <v>0</v>
      </c>
      <c r="N1054" s="158" t="n"/>
      <c r="O1054" s="158" t="n"/>
      <c r="P1054" s="158" t="n">
        <v>2</v>
      </c>
      <c r="Q1054" s="158" t="n">
        <v>0</v>
      </c>
      <c r="R1054" s="158" t="n">
        <v>3</v>
      </c>
      <c r="S1054" s="158" t="inlineStr">
        <is>
          <t>四捨五入</t>
        </is>
      </c>
      <c r="T1054" s="158" t="n">
        <v>1</v>
      </c>
      <c r="U1054" s="158" t="inlineStr">
        <is>
          <t xml:space="preserve">  一円未満</t>
        </is>
      </c>
      <c r="V1054" s="158" t="n">
        <v>3</v>
      </c>
      <c r="W1054" s="158" t="inlineStr">
        <is>
          <t>四捨五入</t>
        </is>
      </c>
      <c r="X1054" s="158" t="n">
        <v>0</v>
      </c>
      <c r="Y1054" s="158" t="n">
        <v>0</v>
      </c>
      <c r="Z1054" s="158" t="n">
        <v>500</v>
      </c>
    </row>
    <row r="1055">
      <c r="A1055" s="158" t="n"/>
      <c r="B1055" s="158" t="n">
        <v>4208135</v>
      </c>
      <c r="C1055" s="158" t="inlineStr">
        <is>
          <t>小型ケレン20㎜</t>
        </is>
      </c>
      <c r="D1055" s="158" t="n"/>
      <c r="E1055" s="158" t="n"/>
      <c r="F1055" s="158" t="n"/>
      <c r="G1055" s="158" t="n"/>
      <c r="H1055" s="158" t="n"/>
      <c r="I1055" s="158" t="n">
        <v>4</v>
      </c>
      <c r="J1055" s="158" t="inlineStr">
        <is>
          <t>副資材</t>
        </is>
      </c>
      <c r="K1055" s="158" t="n">
        <v>0</v>
      </c>
      <c r="L1055" s="158" t="n"/>
      <c r="M1055" s="158" t="n">
        <v>0</v>
      </c>
      <c r="N1055" s="158" t="n"/>
      <c r="O1055" s="158" t="n"/>
      <c r="P1055" s="158" t="n">
        <v>0</v>
      </c>
      <c r="Q1055" s="158" t="n">
        <v>0</v>
      </c>
      <c r="R1055" s="158" t="n">
        <v>3</v>
      </c>
      <c r="S1055" s="158" t="inlineStr">
        <is>
          <t>四捨五入</t>
        </is>
      </c>
      <c r="T1055" s="158" t="n">
        <v>1</v>
      </c>
      <c r="U1055" s="158" t="inlineStr">
        <is>
          <t xml:space="preserve">  一円未満</t>
        </is>
      </c>
      <c r="V1055" s="158" t="n">
        <v>3</v>
      </c>
      <c r="W1055" s="158" t="inlineStr">
        <is>
          <t>四捨五入</t>
        </is>
      </c>
      <c r="X1055" s="158" t="n">
        <v>0</v>
      </c>
      <c r="Y1055" s="158" t="n">
        <v>0</v>
      </c>
      <c r="Z1055" s="158" t="n">
        <v>560</v>
      </c>
    </row>
    <row r="1056">
      <c r="A1056" s="158" t="n"/>
      <c r="B1056" s="158" t="n">
        <v>4208136</v>
      </c>
      <c r="C1056" s="158" t="inlineStr">
        <is>
          <t>小型ケレン21㎜</t>
        </is>
      </c>
      <c r="D1056" s="158" t="n"/>
      <c r="E1056" s="158" t="n"/>
      <c r="F1056" s="158" t="n"/>
      <c r="G1056" s="158" t="n"/>
      <c r="H1056" s="158" t="n"/>
      <c r="I1056" s="158" t="n">
        <v>4</v>
      </c>
      <c r="J1056" s="158" t="inlineStr">
        <is>
          <t>副資材</t>
        </is>
      </c>
      <c r="K1056" s="158" t="n">
        <v>0</v>
      </c>
      <c r="L1056" s="158" t="n"/>
      <c r="M1056" s="158" t="n">
        <v>0</v>
      </c>
      <c r="N1056" s="158" t="n"/>
      <c r="O1056" s="158" t="n"/>
      <c r="P1056" s="158" t="n">
        <v>0</v>
      </c>
      <c r="Q1056" s="158" t="n">
        <v>0</v>
      </c>
      <c r="R1056" s="158" t="n">
        <v>3</v>
      </c>
      <c r="S1056" s="158" t="inlineStr">
        <is>
          <t>四捨五入</t>
        </is>
      </c>
      <c r="T1056" s="158" t="n">
        <v>1</v>
      </c>
      <c r="U1056" s="158" t="inlineStr">
        <is>
          <t xml:space="preserve">  一円未満</t>
        </is>
      </c>
      <c r="V1056" s="158" t="n">
        <v>3</v>
      </c>
      <c r="W1056" s="158" t="inlineStr">
        <is>
          <t>四捨五入</t>
        </is>
      </c>
      <c r="X1056" s="158" t="n">
        <v>0</v>
      </c>
      <c r="Y1056" s="158" t="n">
        <v>0</v>
      </c>
      <c r="Z1056" s="158" t="n">
        <v>540</v>
      </c>
    </row>
    <row r="1057">
      <c r="A1057" s="158" t="n"/>
      <c r="B1057" s="158" t="n">
        <v>4208160</v>
      </c>
      <c r="C1057" s="158" t="inlineStr">
        <is>
          <t>大型ケレン8-16ネジ付</t>
        </is>
      </c>
      <c r="D1057" s="158" t="n"/>
      <c r="E1057" s="158" t="n"/>
      <c r="F1057" s="158" t="n"/>
      <c r="G1057" s="158" t="n"/>
      <c r="H1057" s="158" t="n"/>
      <c r="I1057" s="158" t="n">
        <v>4</v>
      </c>
      <c r="J1057" s="158" t="inlineStr">
        <is>
          <t>副資材</t>
        </is>
      </c>
      <c r="K1057" s="158" t="n">
        <v>0</v>
      </c>
      <c r="L1057" s="158" t="n"/>
      <c r="M1057" s="158" t="n">
        <v>0</v>
      </c>
      <c r="N1057" s="158" t="n"/>
      <c r="O1057" s="158" t="n"/>
      <c r="P1057" s="158" t="n">
        <v>2</v>
      </c>
      <c r="Q1057" s="158" t="n">
        <v>0</v>
      </c>
      <c r="R1057" s="158" t="n">
        <v>3</v>
      </c>
      <c r="S1057" s="158" t="inlineStr">
        <is>
          <t>四捨五入</t>
        </is>
      </c>
      <c r="T1057" s="158" t="n">
        <v>1</v>
      </c>
      <c r="U1057" s="158" t="inlineStr">
        <is>
          <t xml:space="preserve">  一円未満</t>
        </is>
      </c>
      <c r="V1057" s="158" t="n">
        <v>3</v>
      </c>
      <c r="W1057" s="158" t="inlineStr">
        <is>
          <t>四捨五入</t>
        </is>
      </c>
      <c r="X1057" s="158" t="n">
        <v>0</v>
      </c>
      <c r="Y1057" s="158" t="n">
        <v>0</v>
      </c>
      <c r="Z1057" s="158" t="n">
        <v>750</v>
      </c>
    </row>
    <row r="1058">
      <c r="A1058" s="158" t="n"/>
      <c r="B1058" s="158" t="n">
        <v>4208170</v>
      </c>
      <c r="C1058" s="158" t="inlineStr">
        <is>
          <t>大型ケレン17-25ネジ付</t>
        </is>
      </c>
      <c r="D1058" s="158" t="n"/>
      <c r="E1058" s="158" t="n"/>
      <c r="F1058" s="158" t="n"/>
      <c r="G1058" s="158" t="n"/>
      <c r="H1058" s="158" t="n"/>
      <c r="I1058" s="158" t="n">
        <v>4</v>
      </c>
      <c r="J1058" s="158" t="inlineStr">
        <is>
          <t>副資材</t>
        </is>
      </c>
      <c r="K1058" s="158" t="n">
        <v>0</v>
      </c>
      <c r="L1058" s="158" t="n"/>
      <c r="M1058" s="158" t="n">
        <v>0</v>
      </c>
      <c r="N1058" s="158" t="n"/>
      <c r="O1058" s="158" t="n"/>
      <c r="P1058" s="158" t="n">
        <v>2</v>
      </c>
      <c r="Q1058" s="158" t="n">
        <v>0</v>
      </c>
      <c r="R1058" s="158" t="n">
        <v>3</v>
      </c>
      <c r="S1058" s="158" t="inlineStr">
        <is>
          <t>四捨五入</t>
        </is>
      </c>
      <c r="T1058" s="158" t="n">
        <v>1</v>
      </c>
      <c r="U1058" s="158" t="inlineStr">
        <is>
          <t xml:space="preserve">  一円未満</t>
        </is>
      </c>
      <c r="V1058" s="158" t="n">
        <v>3</v>
      </c>
      <c r="W1058" s="158" t="inlineStr">
        <is>
          <t>四捨五入</t>
        </is>
      </c>
      <c r="X1058" s="158" t="n">
        <v>0</v>
      </c>
      <c r="Y1058" s="158" t="n">
        <v>0</v>
      </c>
      <c r="Z1058" s="158" t="n">
        <v>780</v>
      </c>
    </row>
    <row r="1059">
      <c r="A1059" s="158" t="n"/>
      <c r="B1059" s="158" t="n">
        <v>4208180</v>
      </c>
      <c r="C1059" s="158" t="inlineStr">
        <is>
          <t>大型ケレン　30X0.7X5.5X15H（100入り）</t>
        </is>
      </c>
      <c r="D1059" s="158" t="inlineStr">
        <is>
          <t>共英産業向け</t>
        </is>
      </c>
      <c r="E1059" s="158" t="n"/>
      <c r="F1059" s="158" t="n"/>
      <c r="G1059" s="158" t="n"/>
      <c r="H1059" s="158" t="n"/>
      <c r="I1059" s="158" t="n">
        <v>4</v>
      </c>
      <c r="J1059" s="158" t="inlineStr">
        <is>
          <t>副資材</t>
        </is>
      </c>
      <c r="K1059" s="158" t="n">
        <v>0</v>
      </c>
      <c r="L1059" s="158" t="n"/>
      <c r="M1059" s="158" t="n">
        <v>0</v>
      </c>
      <c r="N1059" s="158" t="n"/>
      <c r="O1059" s="158" t="n"/>
      <c r="P1059" s="158" t="n">
        <v>0</v>
      </c>
      <c r="Q1059" s="158" t="n">
        <v>0</v>
      </c>
      <c r="R1059" s="158" t="n">
        <v>3</v>
      </c>
      <c r="S1059" s="158" t="inlineStr">
        <is>
          <t>四捨五入</t>
        </is>
      </c>
      <c r="T1059" s="158" t="n">
        <v>1</v>
      </c>
      <c r="U1059" s="158" t="inlineStr">
        <is>
          <t xml:space="preserve">  一円未満</t>
        </is>
      </c>
      <c r="V1059" s="158" t="n">
        <v>3</v>
      </c>
      <c r="W1059" s="158" t="inlineStr">
        <is>
          <t>四捨五入</t>
        </is>
      </c>
      <c r="X1059" s="158" t="n">
        <v>0</v>
      </c>
      <c r="Y1059" s="158" t="n">
        <v>0</v>
      </c>
      <c r="Z1059" s="159" t="n">
        <v>1590</v>
      </c>
    </row>
    <row r="1060">
      <c r="A1060" s="158" t="n"/>
      <c r="B1060" s="158" t="n">
        <v>4208181</v>
      </c>
      <c r="C1060" s="158" t="inlineStr">
        <is>
          <t>大型ケレン　30X0.7X5.5X20H（100入り）</t>
        </is>
      </c>
      <c r="D1060" s="158" t="inlineStr">
        <is>
          <t>共英産業向け</t>
        </is>
      </c>
      <c r="E1060" s="158" t="n"/>
      <c r="F1060" s="158" t="n"/>
      <c r="G1060" s="158" t="n"/>
      <c r="H1060" s="158" t="n"/>
      <c r="I1060" s="158" t="n">
        <v>4</v>
      </c>
      <c r="J1060" s="158" t="inlineStr">
        <is>
          <t>副資材</t>
        </is>
      </c>
      <c r="K1060" s="158" t="n">
        <v>0</v>
      </c>
      <c r="L1060" s="158" t="n"/>
      <c r="M1060" s="158" t="n">
        <v>0</v>
      </c>
      <c r="N1060" s="158" t="n"/>
      <c r="O1060" s="158" t="n"/>
      <c r="P1060" s="158" t="n">
        <v>0</v>
      </c>
      <c r="Q1060" s="158" t="n">
        <v>0</v>
      </c>
      <c r="R1060" s="158" t="n">
        <v>3</v>
      </c>
      <c r="S1060" s="158" t="inlineStr">
        <is>
          <t>四捨五入</t>
        </is>
      </c>
      <c r="T1060" s="158" t="n">
        <v>1</v>
      </c>
      <c r="U1060" s="158" t="inlineStr">
        <is>
          <t xml:space="preserve">  一円未満</t>
        </is>
      </c>
      <c r="V1060" s="158" t="n">
        <v>3</v>
      </c>
      <c r="W1060" s="158" t="inlineStr">
        <is>
          <t>四捨五入</t>
        </is>
      </c>
      <c r="X1060" s="158" t="n">
        <v>0</v>
      </c>
      <c r="Y1060" s="158" t="n">
        <v>0</v>
      </c>
      <c r="Z1060" s="159" t="n">
        <v>1020</v>
      </c>
    </row>
    <row r="1061">
      <c r="A1061" s="158" t="n"/>
      <c r="B1061" s="158" t="n">
        <v>4208210</v>
      </c>
      <c r="C1061" s="158" t="inlineStr">
        <is>
          <t>豆ケレン4mm</t>
        </is>
      </c>
      <c r="D1061" s="158" t="n"/>
      <c r="E1061" s="158" t="n"/>
      <c r="F1061" s="158" t="n"/>
      <c r="G1061" s="158" t="n"/>
      <c r="H1061" s="158" t="n"/>
      <c r="I1061" s="158" t="n">
        <v>4</v>
      </c>
      <c r="J1061" s="158" t="inlineStr">
        <is>
          <t>副資材</t>
        </is>
      </c>
      <c r="K1061" s="158" t="n">
        <v>0</v>
      </c>
      <c r="L1061" s="158" t="n"/>
      <c r="M1061" s="158" t="n">
        <v>0</v>
      </c>
      <c r="N1061" s="158" t="n"/>
      <c r="O1061" s="158" t="n"/>
      <c r="P1061" s="158" t="n">
        <v>2</v>
      </c>
      <c r="Q1061" s="158" t="n">
        <v>0</v>
      </c>
      <c r="R1061" s="158" t="n">
        <v>3</v>
      </c>
      <c r="S1061" s="158" t="inlineStr">
        <is>
          <t>四捨五入</t>
        </is>
      </c>
      <c r="T1061" s="158" t="n">
        <v>1</v>
      </c>
      <c r="U1061" s="158" t="inlineStr">
        <is>
          <t xml:space="preserve">  一円未満</t>
        </is>
      </c>
      <c r="V1061" s="158" t="n">
        <v>3</v>
      </c>
      <c r="W1061" s="158" t="inlineStr">
        <is>
          <t>四捨五入</t>
        </is>
      </c>
      <c r="X1061" s="158" t="n">
        <v>0</v>
      </c>
      <c r="Y1061" s="158" t="n">
        <v>0</v>
      </c>
      <c r="Z1061" s="159" t="n">
        <v>1920</v>
      </c>
    </row>
    <row r="1062">
      <c r="A1062" s="158" t="n"/>
      <c r="B1062" s="158" t="n">
        <v>4208211</v>
      </c>
      <c r="C1062" s="158" t="inlineStr">
        <is>
          <t>豆ケレン5mm</t>
        </is>
      </c>
      <c r="D1062" s="158" t="n"/>
      <c r="E1062" s="158" t="n"/>
      <c r="F1062" s="158" t="n"/>
      <c r="G1062" s="158" t="n"/>
      <c r="H1062" s="158" t="n"/>
      <c r="I1062" s="158" t="n">
        <v>4</v>
      </c>
      <c r="J1062" s="158" t="inlineStr">
        <is>
          <t>副資材</t>
        </is>
      </c>
      <c r="K1062" s="158" t="n">
        <v>0</v>
      </c>
      <c r="L1062" s="158" t="n"/>
      <c r="M1062" s="158" t="n">
        <v>0</v>
      </c>
      <c r="N1062" s="158" t="n"/>
      <c r="O1062" s="158" t="n"/>
      <c r="P1062" s="158" t="n">
        <v>2</v>
      </c>
      <c r="Q1062" s="158" t="n">
        <v>0</v>
      </c>
      <c r="R1062" s="158" t="n">
        <v>3</v>
      </c>
      <c r="S1062" s="158" t="inlineStr">
        <is>
          <t>四捨五入</t>
        </is>
      </c>
      <c r="T1062" s="158" t="n">
        <v>1</v>
      </c>
      <c r="U1062" s="158" t="inlineStr">
        <is>
          <t xml:space="preserve">  一円未満</t>
        </is>
      </c>
      <c r="V1062" s="158" t="n">
        <v>3</v>
      </c>
      <c r="W1062" s="158" t="inlineStr">
        <is>
          <t>四捨五入</t>
        </is>
      </c>
      <c r="X1062" s="158" t="n">
        <v>0</v>
      </c>
      <c r="Y1062" s="158" t="n">
        <v>0</v>
      </c>
      <c r="Z1062" s="159" t="n">
        <v>1920</v>
      </c>
    </row>
    <row r="1063">
      <c r="A1063" s="158" t="n"/>
      <c r="B1063" s="158" t="n">
        <v>4208212</v>
      </c>
      <c r="C1063" s="158" t="inlineStr">
        <is>
          <t>豆ケレン6mm</t>
        </is>
      </c>
      <c r="D1063" s="158" t="n"/>
      <c r="E1063" s="158" t="n"/>
      <c r="F1063" s="158" t="n"/>
      <c r="G1063" s="158" t="n"/>
      <c r="H1063" s="158" t="n"/>
      <c r="I1063" s="158" t="n">
        <v>4</v>
      </c>
      <c r="J1063" s="158" t="inlineStr">
        <is>
          <t>副資材</t>
        </is>
      </c>
      <c r="K1063" s="158" t="n">
        <v>0</v>
      </c>
      <c r="L1063" s="158" t="n"/>
      <c r="M1063" s="158" t="n">
        <v>0</v>
      </c>
      <c r="N1063" s="158" t="n"/>
      <c r="O1063" s="158" t="n"/>
      <c r="P1063" s="158" t="n">
        <v>2</v>
      </c>
      <c r="Q1063" s="158" t="n">
        <v>0</v>
      </c>
      <c r="R1063" s="158" t="n">
        <v>3</v>
      </c>
      <c r="S1063" s="158" t="inlineStr">
        <is>
          <t>四捨五入</t>
        </is>
      </c>
      <c r="T1063" s="158" t="n">
        <v>1</v>
      </c>
      <c r="U1063" s="158" t="inlineStr">
        <is>
          <t xml:space="preserve">  一円未満</t>
        </is>
      </c>
      <c r="V1063" s="158" t="n">
        <v>3</v>
      </c>
      <c r="W1063" s="158" t="inlineStr">
        <is>
          <t>四捨五入</t>
        </is>
      </c>
      <c r="X1063" s="158" t="n">
        <v>0</v>
      </c>
      <c r="Y1063" s="158" t="n">
        <v>0</v>
      </c>
      <c r="Z1063" s="159" t="n">
        <v>1920</v>
      </c>
    </row>
    <row r="1064">
      <c r="A1064" s="158" t="n"/>
      <c r="B1064" s="158" t="n">
        <v>4208213</v>
      </c>
      <c r="C1064" s="158" t="inlineStr">
        <is>
          <t>豆ケレン7mm</t>
        </is>
      </c>
      <c r="D1064" s="158" t="n"/>
      <c r="E1064" s="158" t="n"/>
      <c r="F1064" s="158" t="n"/>
      <c r="G1064" s="158" t="n"/>
      <c r="H1064" s="158" t="n"/>
      <c r="I1064" s="158" t="n">
        <v>4</v>
      </c>
      <c r="J1064" s="158" t="inlineStr">
        <is>
          <t>副資材</t>
        </is>
      </c>
      <c r="K1064" s="158" t="n">
        <v>0</v>
      </c>
      <c r="L1064" s="158" t="n"/>
      <c r="M1064" s="158" t="n">
        <v>0</v>
      </c>
      <c r="N1064" s="158" t="n"/>
      <c r="O1064" s="158" t="n"/>
      <c r="P1064" s="158" t="n">
        <v>2</v>
      </c>
      <c r="Q1064" s="158" t="n">
        <v>0</v>
      </c>
      <c r="R1064" s="158" t="n">
        <v>3</v>
      </c>
      <c r="S1064" s="158" t="inlineStr">
        <is>
          <t>四捨五入</t>
        </is>
      </c>
      <c r="T1064" s="158" t="n">
        <v>1</v>
      </c>
      <c r="U1064" s="158" t="inlineStr">
        <is>
          <t xml:space="preserve">  一円未満</t>
        </is>
      </c>
      <c r="V1064" s="158" t="n">
        <v>3</v>
      </c>
      <c r="W1064" s="158" t="inlineStr">
        <is>
          <t>四捨五入</t>
        </is>
      </c>
      <c r="X1064" s="158" t="n">
        <v>0</v>
      </c>
      <c r="Y1064" s="158" t="n">
        <v>0</v>
      </c>
      <c r="Z1064" s="159" t="n">
        <v>1920</v>
      </c>
    </row>
    <row r="1065">
      <c r="A1065" s="158" t="n"/>
      <c r="B1065" s="158" t="n">
        <v>4208214</v>
      </c>
      <c r="C1065" s="158" t="inlineStr">
        <is>
          <t>豆ケレン9mm</t>
        </is>
      </c>
      <c r="D1065" s="158" t="n"/>
      <c r="E1065" s="158" t="n"/>
      <c r="F1065" s="158" t="n"/>
      <c r="G1065" s="158" t="n"/>
      <c r="H1065" s="158" t="n"/>
      <c r="I1065" s="158" t="n">
        <v>4</v>
      </c>
      <c r="J1065" s="158" t="inlineStr">
        <is>
          <t>副資材</t>
        </is>
      </c>
      <c r="K1065" s="158" t="n">
        <v>0</v>
      </c>
      <c r="L1065" s="158" t="n"/>
      <c r="M1065" s="158" t="n">
        <v>0</v>
      </c>
      <c r="N1065" s="158" t="n"/>
      <c r="O1065" s="158" t="n"/>
      <c r="P1065" s="158" t="n">
        <v>2</v>
      </c>
      <c r="Q1065" s="158" t="n">
        <v>0</v>
      </c>
      <c r="R1065" s="158" t="n">
        <v>3</v>
      </c>
      <c r="S1065" s="158" t="inlineStr">
        <is>
          <t>四捨五入</t>
        </is>
      </c>
      <c r="T1065" s="158" t="n">
        <v>1</v>
      </c>
      <c r="U1065" s="158" t="inlineStr">
        <is>
          <t xml:space="preserve">  一円未満</t>
        </is>
      </c>
      <c r="V1065" s="158" t="n">
        <v>3</v>
      </c>
      <c r="W1065" s="158" t="inlineStr">
        <is>
          <t>四捨五入</t>
        </is>
      </c>
      <c r="X1065" s="158" t="n">
        <v>0</v>
      </c>
      <c r="Y1065" s="158" t="n">
        <v>0</v>
      </c>
      <c r="Z1065" s="159" t="n">
        <v>1660</v>
      </c>
    </row>
    <row r="1066">
      <c r="A1066" s="158" t="n"/>
      <c r="B1066" s="158" t="n">
        <v>4208407</v>
      </c>
      <c r="C1066" s="158" t="inlineStr">
        <is>
          <t>カゴケレン7mm(200入)</t>
        </is>
      </c>
      <c r="D1066" s="158" t="n"/>
      <c r="E1066" s="158" t="n"/>
      <c r="F1066" s="158" t="n"/>
      <c r="G1066" s="158" t="n"/>
      <c r="H1066" s="158" t="n"/>
      <c r="I1066" s="158" t="n">
        <v>4</v>
      </c>
      <c r="J1066" s="158" t="inlineStr">
        <is>
          <t>副資材</t>
        </is>
      </c>
      <c r="K1066" s="158" t="n">
        <v>0</v>
      </c>
      <c r="L1066" s="158" t="n"/>
      <c r="M1066" s="158" t="n">
        <v>0</v>
      </c>
      <c r="N1066" s="158" t="n"/>
      <c r="O1066" s="158" t="n"/>
      <c r="P1066" s="158" t="n">
        <v>2</v>
      </c>
      <c r="Q1066" s="158" t="n">
        <v>0</v>
      </c>
      <c r="R1066" s="158" t="n">
        <v>3</v>
      </c>
      <c r="S1066" s="158" t="inlineStr">
        <is>
          <t>四捨五入</t>
        </is>
      </c>
      <c r="T1066" s="158" t="n">
        <v>1</v>
      </c>
      <c r="U1066" s="158" t="inlineStr">
        <is>
          <t xml:space="preserve">  一円未満</t>
        </is>
      </c>
      <c r="V1066" s="158" t="n">
        <v>3</v>
      </c>
      <c r="W1066" s="158" t="inlineStr">
        <is>
          <t>四捨五入</t>
        </is>
      </c>
      <c r="X1066" s="158" t="n">
        <v>0</v>
      </c>
      <c r="Y1066" s="158" t="n">
        <v>0</v>
      </c>
      <c r="Z1066" s="158" t="n">
        <v>760</v>
      </c>
    </row>
    <row r="1067">
      <c r="A1067" s="158" t="n"/>
      <c r="B1067" s="158" t="n">
        <v>4208408</v>
      </c>
      <c r="C1067" s="158" t="inlineStr">
        <is>
          <t>カゴケレン8mm(200入)</t>
        </is>
      </c>
      <c r="D1067" s="158" t="n"/>
      <c r="E1067" s="158" t="n"/>
      <c r="F1067" s="158" t="n"/>
      <c r="G1067" s="158" t="n"/>
      <c r="H1067" s="158" t="n"/>
      <c r="I1067" s="158" t="n">
        <v>4</v>
      </c>
      <c r="J1067" s="158" t="inlineStr">
        <is>
          <t>副資材</t>
        </is>
      </c>
      <c r="K1067" s="158" t="n">
        <v>0</v>
      </c>
      <c r="L1067" s="158" t="n"/>
      <c r="M1067" s="158" t="n">
        <v>0</v>
      </c>
      <c r="N1067" s="158" t="n"/>
      <c r="O1067" s="158" t="n"/>
      <c r="P1067" s="158" t="n">
        <v>2</v>
      </c>
      <c r="Q1067" s="158" t="n">
        <v>0</v>
      </c>
      <c r="R1067" s="158" t="n">
        <v>3</v>
      </c>
      <c r="S1067" s="158" t="inlineStr">
        <is>
          <t>四捨五入</t>
        </is>
      </c>
      <c r="T1067" s="158" t="n">
        <v>1</v>
      </c>
      <c r="U1067" s="158" t="inlineStr">
        <is>
          <t xml:space="preserve">  一円未満</t>
        </is>
      </c>
      <c r="V1067" s="158" t="n">
        <v>3</v>
      </c>
      <c r="W1067" s="158" t="inlineStr">
        <is>
          <t>四捨五入</t>
        </is>
      </c>
      <c r="X1067" s="158" t="n">
        <v>0</v>
      </c>
      <c r="Y1067" s="158" t="n">
        <v>0</v>
      </c>
      <c r="Z1067" s="158" t="n">
        <v>820</v>
      </c>
    </row>
    <row r="1068">
      <c r="A1068" s="158" t="n"/>
      <c r="B1068" s="158" t="n">
        <v>4208409</v>
      </c>
      <c r="C1068" s="158" t="inlineStr">
        <is>
          <t>カゴケレン9mm(200入)</t>
        </is>
      </c>
      <c r="D1068" s="158" t="n"/>
      <c r="E1068" s="158" t="n"/>
      <c r="F1068" s="158" t="n"/>
      <c r="G1068" s="158" t="n"/>
      <c r="H1068" s="158" t="n"/>
      <c r="I1068" s="158" t="n">
        <v>4</v>
      </c>
      <c r="J1068" s="158" t="inlineStr">
        <is>
          <t>副資材</t>
        </is>
      </c>
      <c r="K1068" s="158" t="n">
        <v>0</v>
      </c>
      <c r="L1068" s="158" t="n"/>
      <c r="M1068" s="158" t="n">
        <v>0</v>
      </c>
      <c r="N1068" s="158" t="n"/>
      <c r="O1068" s="158" t="n"/>
      <c r="P1068" s="158" t="n">
        <v>2</v>
      </c>
      <c r="Q1068" s="158" t="n">
        <v>0</v>
      </c>
      <c r="R1068" s="158" t="n">
        <v>3</v>
      </c>
      <c r="S1068" s="158" t="inlineStr">
        <is>
          <t>四捨五入</t>
        </is>
      </c>
      <c r="T1068" s="158" t="n">
        <v>1</v>
      </c>
      <c r="U1068" s="158" t="inlineStr">
        <is>
          <t xml:space="preserve">  一円未満</t>
        </is>
      </c>
      <c r="V1068" s="158" t="n">
        <v>3</v>
      </c>
      <c r="W1068" s="158" t="inlineStr">
        <is>
          <t>四捨五入</t>
        </is>
      </c>
      <c r="X1068" s="158" t="n">
        <v>0</v>
      </c>
      <c r="Y1068" s="158" t="n">
        <v>0</v>
      </c>
      <c r="Z1068" s="158" t="n">
        <v>0</v>
      </c>
    </row>
    <row r="1069">
      <c r="A1069" s="158" t="n"/>
      <c r="B1069" s="158" t="n">
        <v>4208410</v>
      </c>
      <c r="C1069" s="158" t="inlineStr">
        <is>
          <t>カゴケレン10mm(200入)</t>
        </is>
      </c>
      <c r="D1069" s="158" t="n"/>
      <c r="E1069" s="158" t="n"/>
      <c r="F1069" s="158" t="n"/>
      <c r="G1069" s="158" t="n"/>
      <c r="H1069" s="158" t="n"/>
      <c r="I1069" s="158" t="n">
        <v>4</v>
      </c>
      <c r="J1069" s="158" t="inlineStr">
        <is>
          <t>副資材</t>
        </is>
      </c>
      <c r="K1069" s="158" t="n">
        <v>0</v>
      </c>
      <c r="L1069" s="158" t="n"/>
      <c r="M1069" s="158" t="n">
        <v>0</v>
      </c>
      <c r="N1069" s="158" t="n"/>
      <c r="O1069" s="158" t="n"/>
      <c r="P1069" s="158" t="n">
        <v>2</v>
      </c>
      <c r="Q1069" s="158" t="n">
        <v>0</v>
      </c>
      <c r="R1069" s="158" t="n">
        <v>3</v>
      </c>
      <c r="S1069" s="158" t="inlineStr">
        <is>
          <t>四捨五入</t>
        </is>
      </c>
      <c r="T1069" s="158" t="n">
        <v>1</v>
      </c>
      <c r="U1069" s="158" t="inlineStr">
        <is>
          <t xml:space="preserve">  一円未満</t>
        </is>
      </c>
      <c r="V1069" s="158" t="n">
        <v>3</v>
      </c>
      <c r="W1069" s="158" t="inlineStr">
        <is>
          <t>四捨五入</t>
        </is>
      </c>
      <c r="X1069" s="158" t="n">
        <v>0</v>
      </c>
      <c r="Y1069" s="158" t="n">
        <v>0</v>
      </c>
      <c r="Z1069" s="158" t="n">
        <v>700</v>
      </c>
    </row>
    <row r="1070">
      <c r="A1070" s="158" t="n"/>
      <c r="B1070" s="158" t="n">
        <v>4208411</v>
      </c>
      <c r="C1070" s="158" t="inlineStr">
        <is>
          <t>カゴケレン11mm(200入)</t>
        </is>
      </c>
      <c r="D1070" s="158" t="n"/>
      <c r="E1070" s="158" t="n"/>
      <c r="F1070" s="158" t="n"/>
      <c r="G1070" s="158" t="n"/>
      <c r="H1070" s="158" t="n"/>
      <c r="I1070" s="158" t="n">
        <v>4</v>
      </c>
      <c r="J1070" s="158" t="inlineStr">
        <is>
          <t>副資材</t>
        </is>
      </c>
      <c r="K1070" s="158" t="n">
        <v>0</v>
      </c>
      <c r="L1070" s="158" t="n"/>
      <c r="M1070" s="158" t="n">
        <v>0</v>
      </c>
      <c r="N1070" s="158" t="n"/>
      <c r="O1070" s="158" t="n"/>
      <c r="P1070" s="158" t="n">
        <v>2</v>
      </c>
      <c r="Q1070" s="158" t="n">
        <v>0</v>
      </c>
      <c r="R1070" s="158" t="n">
        <v>3</v>
      </c>
      <c r="S1070" s="158" t="inlineStr">
        <is>
          <t>四捨五入</t>
        </is>
      </c>
      <c r="T1070" s="158" t="n">
        <v>1</v>
      </c>
      <c r="U1070" s="158" t="inlineStr">
        <is>
          <t xml:space="preserve">  一円未満</t>
        </is>
      </c>
      <c r="V1070" s="158" t="n">
        <v>3</v>
      </c>
      <c r="W1070" s="158" t="inlineStr">
        <is>
          <t>四捨五入</t>
        </is>
      </c>
      <c r="X1070" s="158" t="n">
        <v>0</v>
      </c>
      <c r="Y1070" s="158" t="n">
        <v>0</v>
      </c>
      <c r="Z1070" s="158" t="n">
        <v>910</v>
      </c>
    </row>
    <row r="1071">
      <c r="A1071" s="158" t="n"/>
      <c r="B1071" s="158" t="n">
        <v>4208412</v>
      </c>
      <c r="C1071" s="158" t="inlineStr">
        <is>
          <t>カゴケレン12mm(200入)</t>
        </is>
      </c>
      <c r="D1071" s="158" t="n"/>
      <c r="E1071" s="158" t="n"/>
      <c r="F1071" s="158" t="n"/>
      <c r="G1071" s="158" t="n"/>
      <c r="H1071" s="158" t="n"/>
      <c r="I1071" s="158" t="n">
        <v>4</v>
      </c>
      <c r="J1071" s="158" t="inlineStr">
        <is>
          <t>副資材</t>
        </is>
      </c>
      <c r="K1071" s="158" t="n">
        <v>0</v>
      </c>
      <c r="L1071" s="158" t="n"/>
      <c r="M1071" s="158" t="n">
        <v>0</v>
      </c>
      <c r="N1071" s="158" t="n"/>
      <c r="O1071" s="158" t="n"/>
      <c r="P1071" s="158" t="n">
        <v>2</v>
      </c>
      <c r="Q1071" s="158" t="n">
        <v>0</v>
      </c>
      <c r="R1071" s="158" t="n">
        <v>3</v>
      </c>
      <c r="S1071" s="158" t="inlineStr">
        <is>
          <t>四捨五入</t>
        </is>
      </c>
      <c r="T1071" s="158" t="n">
        <v>1</v>
      </c>
      <c r="U1071" s="158" t="inlineStr">
        <is>
          <t xml:space="preserve">  一円未満</t>
        </is>
      </c>
      <c r="V1071" s="158" t="n">
        <v>3</v>
      </c>
      <c r="W1071" s="158" t="inlineStr">
        <is>
          <t>四捨五入</t>
        </is>
      </c>
      <c r="X1071" s="158" t="n">
        <v>0</v>
      </c>
      <c r="Y1071" s="158" t="n">
        <v>0</v>
      </c>
      <c r="Z1071" s="158" t="n">
        <v>0</v>
      </c>
    </row>
    <row r="1072">
      <c r="A1072" s="158" t="n"/>
      <c r="B1072" s="158" t="n">
        <v>4208413</v>
      </c>
      <c r="C1072" s="158" t="inlineStr">
        <is>
          <t>カゴケレン13mm(200入)</t>
        </is>
      </c>
      <c r="D1072" s="158" t="n"/>
      <c r="E1072" s="158" t="n"/>
      <c r="F1072" s="158" t="n"/>
      <c r="G1072" s="158" t="n"/>
      <c r="H1072" s="158" t="n"/>
      <c r="I1072" s="158" t="n">
        <v>4</v>
      </c>
      <c r="J1072" s="158" t="inlineStr">
        <is>
          <t>副資材</t>
        </is>
      </c>
      <c r="K1072" s="158" t="n">
        <v>0</v>
      </c>
      <c r="L1072" s="158" t="n"/>
      <c r="M1072" s="158" t="n">
        <v>0</v>
      </c>
      <c r="N1072" s="158" t="n"/>
      <c r="O1072" s="158" t="n"/>
      <c r="P1072" s="158" t="n">
        <v>2</v>
      </c>
      <c r="Q1072" s="158" t="n">
        <v>0</v>
      </c>
      <c r="R1072" s="158" t="n">
        <v>3</v>
      </c>
      <c r="S1072" s="158" t="inlineStr">
        <is>
          <t>四捨五入</t>
        </is>
      </c>
      <c r="T1072" s="158" t="n">
        <v>1</v>
      </c>
      <c r="U1072" s="158" t="inlineStr">
        <is>
          <t xml:space="preserve">  一円未満</t>
        </is>
      </c>
      <c r="V1072" s="158" t="n">
        <v>3</v>
      </c>
      <c r="W1072" s="158" t="inlineStr">
        <is>
          <t>四捨五入</t>
        </is>
      </c>
      <c r="X1072" s="158" t="n">
        <v>0</v>
      </c>
      <c r="Y1072" s="158" t="n">
        <v>0</v>
      </c>
      <c r="Z1072" s="158" t="n">
        <v>0</v>
      </c>
    </row>
    <row r="1073">
      <c r="A1073" s="158" t="n"/>
      <c r="B1073" s="158" t="n">
        <v>4208414</v>
      </c>
      <c r="C1073" s="158" t="inlineStr">
        <is>
          <t>カゴケレン14mm(200入)</t>
        </is>
      </c>
      <c r="D1073" s="158" t="n"/>
      <c r="E1073" s="158" t="n"/>
      <c r="F1073" s="158" t="n"/>
      <c r="G1073" s="158" t="n"/>
      <c r="H1073" s="158" t="n"/>
      <c r="I1073" s="158" t="n">
        <v>4</v>
      </c>
      <c r="J1073" s="158" t="inlineStr">
        <is>
          <t>副資材</t>
        </is>
      </c>
      <c r="K1073" s="158" t="n">
        <v>0</v>
      </c>
      <c r="L1073" s="158" t="n"/>
      <c r="M1073" s="158" t="n">
        <v>0</v>
      </c>
      <c r="N1073" s="158" t="n"/>
      <c r="O1073" s="158" t="n"/>
      <c r="P1073" s="158" t="n">
        <v>2</v>
      </c>
      <c r="Q1073" s="158" t="n">
        <v>0</v>
      </c>
      <c r="R1073" s="158" t="n">
        <v>3</v>
      </c>
      <c r="S1073" s="158" t="inlineStr">
        <is>
          <t>四捨五入</t>
        </is>
      </c>
      <c r="T1073" s="158" t="n">
        <v>1</v>
      </c>
      <c r="U1073" s="158" t="inlineStr">
        <is>
          <t xml:space="preserve">  一円未満</t>
        </is>
      </c>
      <c r="V1073" s="158" t="n">
        <v>3</v>
      </c>
      <c r="W1073" s="158" t="inlineStr">
        <is>
          <t>四捨五入</t>
        </is>
      </c>
      <c r="X1073" s="158" t="n">
        <v>0</v>
      </c>
      <c r="Y1073" s="158" t="n">
        <v>0</v>
      </c>
      <c r="Z1073" s="158" t="n">
        <v>0</v>
      </c>
    </row>
    <row r="1074">
      <c r="A1074" s="158" t="n"/>
      <c r="B1074" s="158" t="n">
        <v>4208415</v>
      </c>
      <c r="C1074" s="158" t="inlineStr">
        <is>
          <t>カゴケレン15mm(200入)</t>
        </is>
      </c>
      <c r="D1074" s="158" t="n"/>
      <c r="E1074" s="158" t="n"/>
      <c r="F1074" s="158" t="n"/>
      <c r="G1074" s="158" t="n"/>
      <c r="H1074" s="158" t="n"/>
      <c r="I1074" s="158" t="n">
        <v>4</v>
      </c>
      <c r="J1074" s="158" t="inlineStr">
        <is>
          <t>副資材</t>
        </is>
      </c>
      <c r="K1074" s="158" t="n">
        <v>0</v>
      </c>
      <c r="L1074" s="158" t="n"/>
      <c r="M1074" s="158" t="n">
        <v>0</v>
      </c>
      <c r="N1074" s="158" t="n"/>
      <c r="O1074" s="158" t="n"/>
      <c r="P1074" s="158" t="n">
        <v>2</v>
      </c>
      <c r="Q1074" s="158" t="n">
        <v>0</v>
      </c>
      <c r="R1074" s="158" t="n">
        <v>3</v>
      </c>
      <c r="S1074" s="158" t="inlineStr">
        <is>
          <t>四捨五入</t>
        </is>
      </c>
      <c r="T1074" s="158" t="n">
        <v>1</v>
      </c>
      <c r="U1074" s="158" t="inlineStr">
        <is>
          <t xml:space="preserve">  一円未満</t>
        </is>
      </c>
      <c r="V1074" s="158" t="n">
        <v>3</v>
      </c>
      <c r="W1074" s="158" t="inlineStr">
        <is>
          <t>四捨五入</t>
        </is>
      </c>
      <c r="X1074" s="158" t="n">
        <v>0</v>
      </c>
      <c r="Y1074" s="158" t="n">
        <v>0</v>
      </c>
      <c r="Z1074" s="159" t="n">
        <v>1020</v>
      </c>
    </row>
    <row r="1075">
      <c r="A1075" s="158" t="n"/>
      <c r="B1075" s="158" t="n">
        <v>4208430</v>
      </c>
      <c r="C1075" s="158" t="inlineStr">
        <is>
          <t>アルミカゴケレン15x15x6</t>
        </is>
      </c>
      <c r="D1075" s="158" t="n"/>
      <c r="E1075" s="158" t="n"/>
      <c r="F1075" s="158" t="n"/>
      <c r="G1075" s="158" t="n"/>
      <c r="H1075" s="158" t="n"/>
      <c r="I1075" s="158" t="n">
        <v>4</v>
      </c>
      <c r="J1075" s="158" t="inlineStr">
        <is>
          <t>副資材</t>
        </is>
      </c>
      <c r="K1075" s="158" t="n">
        <v>0</v>
      </c>
      <c r="L1075" s="158" t="n"/>
      <c r="M1075" s="158" t="n">
        <v>0</v>
      </c>
      <c r="N1075" s="158" t="n"/>
      <c r="O1075" s="158" t="n"/>
      <c r="P1075" s="158" t="n">
        <v>0</v>
      </c>
      <c r="Q1075" s="158" t="n">
        <v>0</v>
      </c>
      <c r="R1075" s="158" t="n">
        <v>3</v>
      </c>
      <c r="S1075" s="158" t="inlineStr">
        <is>
          <t>四捨五入</t>
        </is>
      </c>
      <c r="T1075" s="158" t="n">
        <v>1</v>
      </c>
      <c r="U1075" s="158" t="inlineStr">
        <is>
          <t xml:space="preserve">  一円未満</t>
        </is>
      </c>
      <c r="V1075" s="158" t="n">
        <v>3</v>
      </c>
      <c r="W1075" s="158" t="inlineStr">
        <is>
          <t>四捨五入</t>
        </is>
      </c>
      <c r="X1075" s="158" t="n">
        <v>0</v>
      </c>
      <c r="Y1075" s="158" t="n">
        <v>0</v>
      </c>
      <c r="Z1075" s="158" t="n">
        <v>23</v>
      </c>
    </row>
    <row r="1076">
      <c r="A1076" s="158" t="n"/>
      <c r="B1076" s="158" t="n">
        <v>4208431</v>
      </c>
      <c r="C1076" s="158" t="inlineStr">
        <is>
          <t>アルミカゴケレン15x15x3</t>
        </is>
      </c>
      <c r="D1076" s="158" t="n"/>
      <c r="E1076" s="158" t="n"/>
      <c r="F1076" s="158" t="n"/>
      <c r="G1076" s="158" t="n"/>
      <c r="H1076" s="158" t="n"/>
      <c r="I1076" s="158" t="n">
        <v>4</v>
      </c>
      <c r="J1076" s="158" t="inlineStr">
        <is>
          <t>副資材</t>
        </is>
      </c>
      <c r="K1076" s="158" t="n">
        <v>0</v>
      </c>
      <c r="L1076" s="158" t="n"/>
      <c r="M1076" s="158" t="n">
        <v>0</v>
      </c>
      <c r="N1076" s="158" t="n"/>
      <c r="O1076" s="158" t="n"/>
      <c r="P1076" s="158" t="n">
        <v>2</v>
      </c>
      <c r="Q1076" s="158" t="n">
        <v>0</v>
      </c>
      <c r="R1076" s="158" t="n">
        <v>3</v>
      </c>
      <c r="S1076" s="158" t="inlineStr">
        <is>
          <t>四捨五入</t>
        </is>
      </c>
      <c r="T1076" s="158" t="n">
        <v>1</v>
      </c>
      <c r="U1076" s="158" t="inlineStr">
        <is>
          <t xml:space="preserve">  一円未満</t>
        </is>
      </c>
      <c r="V1076" s="158" t="n">
        <v>3</v>
      </c>
      <c r="W1076" s="158" t="inlineStr">
        <is>
          <t>四捨五入</t>
        </is>
      </c>
      <c r="X1076" s="158" t="n">
        <v>0</v>
      </c>
      <c r="Y1076" s="158" t="n">
        <v>0</v>
      </c>
      <c r="Z1076" s="158" t="n">
        <v>0</v>
      </c>
    </row>
    <row r="1077">
      <c r="A1077" s="158" t="n"/>
      <c r="B1077" s="158" t="n">
        <v>4208432</v>
      </c>
      <c r="C1077" s="158" t="inlineStr">
        <is>
          <t>アルミカゴケレン15x7.5x6</t>
        </is>
      </c>
      <c r="D1077" s="158" t="n"/>
      <c r="E1077" s="158" t="n"/>
      <c r="F1077" s="158" t="n"/>
      <c r="G1077" s="158" t="n"/>
      <c r="H1077" s="158" t="n"/>
      <c r="I1077" s="158" t="n">
        <v>4</v>
      </c>
      <c r="J1077" s="158" t="inlineStr">
        <is>
          <t>副資材</t>
        </is>
      </c>
      <c r="K1077" s="158" t="n">
        <v>0</v>
      </c>
      <c r="L1077" s="158" t="n"/>
      <c r="M1077" s="158" t="n">
        <v>0</v>
      </c>
      <c r="N1077" s="158" t="n"/>
      <c r="O1077" s="158" t="n"/>
      <c r="P1077" s="158" t="n">
        <v>0</v>
      </c>
      <c r="Q1077" s="158" t="n">
        <v>0</v>
      </c>
      <c r="R1077" s="158" t="n">
        <v>3</v>
      </c>
      <c r="S1077" s="158" t="inlineStr">
        <is>
          <t>四捨五入</t>
        </is>
      </c>
      <c r="T1077" s="158" t="n">
        <v>1</v>
      </c>
      <c r="U1077" s="158" t="inlineStr">
        <is>
          <t xml:space="preserve">  一円未満</t>
        </is>
      </c>
      <c r="V1077" s="158" t="n">
        <v>3</v>
      </c>
      <c r="W1077" s="158" t="inlineStr">
        <is>
          <t>四捨五入</t>
        </is>
      </c>
      <c r="X1077" s="158" t="n">
        <v>0</v>
      </c>
      <c r="Y1077" s="158" t="n">
        <v>0</v>
      </c>
      <c r="Z1077" s="158" t="n">
        <v>24</v>
      </c>
    </row>
    <row r="1078">
      <c r="A1078" s="158" t="n"/>
      <c r="B1078" s="158" t="n">
        <v>4208433</v>
      </c>
      <c r="C1078" s="158" t="inlineStr">
        <is>
          <t>特殊アルミカゴケレン8x15x10</t>
        </is>
      </c>
      <c r="D1078" s="158" t="inlineStr">
        <is>
          <t>イタニ</t>
        </is>
      </c>
      <c r="E1078" s="158" t="n"/>
      <c r="F1078" s="158" t="n"/>
      <c r="G1078" s="158" t="n"/>
      <c r="H1078" s="158" t="n"/>
      <c r="I1078" s="158" t="n">
        <v>4</v>
      </c>
      <c r="J1078" s="158" t="inlineStr">
        <is>
          <t>副資材</t>
        </is>
      </c>
      <c r="K1078" s="158" t="n">
        <v>0</v>
      </c>
      <c r="L1078" s="158" t="n"/>
      <c r="M1078" s="158" t="n">
        <v>0</v>
      </c>
      <c r="N1078" s="158" t="n"/>
      <c r="O1078" s="158" t="n"/>
      <c r="P1078" s="158" t="n">
        <v>0</v>
      </c>
      <c r="Q1078" s="158" t="n">
        <v>0</v>
      </c>
      <c r="R1078" s="158" t="n">
        <v>3</v>
      </c>
      <c r="S1078" s="158" t="inlineStr">
        <is>
          <t>四捨五入</t>
        </is>
      </c>
      <c r="T1078" s="158" t="n">
        <v>1</v>
      </c>
      <c r="U1078" s="158" t="inlineStr">
        <is>
          <t xml:space="preserve">  一円未満</t>
        </is>
      </c>
      <c r="V1078" s="158" t="n">
        <v>3</v>
      </c>
      <c r="W1078" s="158" t="inlineStr">
        <is>
          <t>四捨五入</t>
        </is>
      </c>
      <c r="X1078" s="158" t="n">
        <v>0</v>
      </c>
      <c r="Y1078" s="158" t="n">
        <v>0</v>
      </c>
      <c r="Z1078" s="158" t="n">
        <v>34</v>
      </c>
    </row>
    <row r="1079">
      <c r="A1079" s="158" t="n"/>
      <c r="B1079" s="158" t="n">
        <v>4208440</v>
      </c>
      <c r="C1079" s="158" t="inlineStr">
        <is>
          <t>アルミカゴケレン15ｘ15ｘ3</t>
        </is>
      </c>
      <c r="D1079" s="158" t="n"/>
      <c r="E1079" s="158" t="n"/>
      <c r="F1079" s="158" t="n"/>
      <c r="G1079" s="158" t="n"/>
      <c r="H1079" s="158" t="n"/>
      <c r="I1079" s="158" t="n">
        <v>4</v>
      </c>
      <c r="J1079" s="158" t="inlineStr">
        <is>
          <t>副資材</t>
        </is>
      </c>
      <c r="K1079" s="158" t="n">
        <v>0</v>
      </c>
      <c r="L1079" s="158" t="n"/>
      <c r="M1079" s="158" t="n">
        <v>0</v>
      </c>
      <c r="N1079" s="158" t="n"/>
      <c r="O1079" s="158" t="n"/>
      <c r="P1079" s="158" t="n">
        <v>0</v>
      </c>
      <c r="Q1079" s="158" t="n">
        <v>0</v>
      </c>
      <c r="R1079" s="158" t="n">
        <v>3</v>
      </c>
      <c r="S1079" s="158" t="inlineStr">
        <is>
          <t>四捨五入</t>
        </is>
      </c>
      <c r="T1079" s="158" t="n">
        <v>1</v>
      </c>
      <c r="U1079" s="158" t="inlineStr">
        <is>
          <t xml:space="preserve">  一円未満</t>
        </is>
      </c>
      <c r="V1079" s="158" t="n">
        <v>3</v>
      </c>
      <c r="W1079" s="158" t="inlineStr">
        <is>
          <t>四捨五入</t>
        </is>
      </c>
      <c r="X1079" s="158" t="n">
        <v>0</v>
      </c>
      <c r="Y1079" s="158" t="n">
        <v>0</v>
      </c>
      <c r="Z1079" s="158" t="n">
        <v>19</v>
      </c>
    </row>
    <row r="1080">
      <c r="A1080" s="158" t="n"/>
      <c r="B1080" s="158" t="n">
        <v>4208450</v>
      </c>
      <c r="C1080" s="158" t="inlineStr">
        <is>
          <t>アルミカゴケレン15ｘ7.5ｘ6</t>
        </is>
      </c>
      <c r="D1080" s="158" t="n"/>
      <c r="E1080" s="158" t="n"/>
      <c r="F1080" s="158" t="n"/>
      <c r="G1080" s="158" t="n"/>
      <c r="H1080" s="158" t="n"/>
      <c r="I1080" s="158" t="n">
        <v>4</v>
      </c>
      <c r="J1080" s="158" t="inlineStr">
        <is>
          <t>副資材</t>
        </is>
      </c>
      <c r="K1080" s="158" t="n">
        <v>0</v>
      </c>
      <c r="L1080" s="158" t="n"/>
      <c r="M1080" s="158" t="n">
        <v>0</v>
      </c>
      <c r="N1080" s="158" t="n"/>
      <c r="O1080" s="158" t="n"/>
      <c r="P1080" s="158" t="n">
        <v>0</v>
      </c>
      <c r="Q1080" s="158" t="n">
        <v>0</v>
      </c>
      <c r="R1080" s="158" t="n">
        <v>3</v>
      </c>
      <c r="S1080" s="158" t="inlineStr">
        <is>
          <t>四捨五入</t>
        </is>
      </c>
      <c r="T1080" s="158" t="n">
        <v>1</v>
      </c>
      <c r="U1080" s="158" t="inlineStr">
        <is>
          <t xml:space="preserve">  一円未満</t>
        </is>
      </c>
      <c r="V1080" s="158" t="n">
        <v>3</v>
      </c>
      <c r="W1080" s="158" t="inlineStr">
        <is>
          <t>四捨五入</t>
        </is>
      </c>
      <c r="X1080" s="158" t="n">
        <v>0</v>
      </c>
      <c r="Y1080" s="158" t="n">
        <v>0</v>
      </c>
      <c r="Z1080" s="158" t="n">
        <v>24</v>
      </c>
    </row>
    <row r="1081">
      <c r="A1081" s="158" t="n"/>
      <c r="B1081" s="158" t="n">
        <v>4208460</v>
      </c>
      <c r="C1081" s="158" t="inlineStr">
        <is>
          <t>発泡ケレン6x7.5x15</t>
        </is>
      </c>
      <c r="D1081" s="158" t="inlineStr">
        <is>
          <t>イタニ</t>
        </is>
      </c>
      <c r="E1081" s="158" t="n"/>
      <c r="F1081" s="158" t="n"/>
      <c r="G1081" s="158" t="n"/>
      <c r="H1081" s="158" t="n"/>
      <c r="I1081" s="158" t="n">
        <v>4</v>
      </c>
      <c r="J1081" s="158" t="inlineStr">
        <is>
          <t>副資材</t>
        </is>
      </c>
      <c r="K1081" s="158" t="n">
        <v>0</v>
      </c>
      <c r="L1081" s="158" t="n"/>
      <c r="M1081" s="158" t="n">
        <v>0</v>
      </c>
      <c r="N1081" s="158" t="n"/>
      <c r="O1081" s="158" t="n"/>
      <c r="P1081" s="158" t="n">
        <v>2</v>
      </c>
      <c r="Q1081" s="158" t="n">
        <v>0</v>
      </c>
      <c r="R1081" s="158" t="n">
        <v>3</v>
      </c>
      <c r="S1081" s="158" t="inlineStr">
        <is>
          <t>四捨五入</t>
        </is>
      </c>
      <c r="T1081" s="158" t="n">
        <v>1</v>
      </c>
      <c r="U1081" s="158" t="inlineStr">
        <is>
          <t xml:space="preserve">  一円未満</t>
        </is>
      </c>
      <c r="V1081" s="158" t="n">
        <v>3</v>
      </c>
      <c r="W1081" s="158" t="inlineStr">
        <is>
          <t>四捨五入</t>
        </is>
      </c>
      <c r="X1081" s="158" t="n">
        <v>0</v>
      </c>
      <c r="Y1081" s="158" t="n">
        <v>0</v>
      </c>
      <c r="Z1081" s="158" t="n">
        <v>0</v>
      </c>
    </row>
    <row r="1082">
      <c r="A1082" s="158" t="n"/>
      <c r="B1082" s="158" t="n">
        <v>4208470</v>
      </c>
      <c r="C1082" s="158" t="inlineStr">
        <is>
          <t>発泡ケレン4x20x20</t>
        </is>
      </c>
      <c r="D1082" s="158" t="inlineStr">
        <is>
          <t>イタニ</t>
        </is>
      </c>
      <c r="E1082" s="158" t="n"/>
      <c r="F1082" s="158" t="n"/>
      <c r="G1082" s="158" t="n"/>
      <c r="H1082" s="158" t="n"/>
      <c r="I1082" s="158" t="n">
        <v>4</v>
      </c>
      <c r="J1082" s="158" t="inlineStr">
        <is>
          <t>副資材</t>
        </is>
      </c>
      <c r="K1082" s="158" t="n">
        <v>0</v>
      </c>
      <c r="L1082" s="158" t="n"/>
      <c r="M1082" s="158" t="n">
        <v>0</v>
      </c>
      <c r="N1082" s="158" t="n"/>
      <c r="O1082" s="158" t="n"/>
      <c r="P1082" s="158" t="n">
        <v>2</v>
      </c>
      <c r="Q1082" s="158" t="n">
        <v>0</v>
      </c>
      <c r="R1082" s="158" t="n">
        <v>3</v>
      </c>
      <c r="S1082" s="158" t="inlineStr">
        <is>
          <t>四捨五入</t>
        </is>
      </c>
      <c r="T1082" s="158" t="n">
        <v>1</v>
      </c>
      <c r="U1082" s="158" t="inlineStr">
        <is>
          <t xml:space="preserve">  一円未満</t>
        </is>
      </c>
      <c r="V1082" s="158" t="n">
        <v>3</v>
      </c>
      <c r="W1082" s="158" t="inlineStr">
        <is>
          <t>四捨五入</t>
        </is>
      </c>
      <c r="X1082" s="158" t="n">
        <v>0</v>
      </c>
      <c r="Y1082" s="158" t="n">
        <v>0</v>
      </c>
      <c r="Z1082" s="158" t="n">
        <v>0</v>
      </c>
    </row>
    <row r="1083">
      <c r="A1083" s="158" t="n"/>
      <c r="B1083" s="158" t="n">
        <v>4208515</v>
      </c>
      <c r="C1083" s="158" t="inlineStr">
        <is>
          <t>砂止水圧ケレン30φｘ15Ｈ</t>
        </is>
      </c>
      <c r="D1083" s="158" t="inlineStr">
        <is>
          <t>野田仕入(桑名), 泉</t>
        </is>
      </c>
      <c r="E1083" s="158" t="inlineStr">
        <is>
          <t>自社便:計画日程,在庫リスト確認</t>
        </is>
      </c>
      <c r="F1083" s="158" t="inlineStr">
        <is>
          <t>※量が増える時は泉調整後手配</t>
        </is>
      </c>
      <c r="G1083" s="158" t="n"/>
      <c r="H1083" s="158" t="n"/>
      <c r="I1083" s="158" t="n">
        <v>4</v>
      </c>
      <c r="J1083" s="158" t="inlineStr">
        <is>
          <t>副資材</t>
        </is>
      </c>
      <c r="K1083" s="158" t="n">
        <v>0</v>
      </c>
      <c r="L1083" s="158" t="n"/>
      <c r="M1083" s="158" t="n">
        <v>0</v>
      </c>
      <c r="N1083" s="158" t="n"/>
      <c r="O1083" s="158" t="n"/>
      <c r="P1083" s="158" t="n">
        <v>2</v>
      </c>
      <c r="Q1083" s="158" t="n">
        <v>0</v>
      </c>
      <c r="R1083" s="158" t="n">
        <v>3</v>
      </c>
      <c r="S1083" s="158" t="inlineStr">
        <is>
          <t>四捨五入</t>
        </is>
      </c>
      <c r="T1083" s="158" t="n">
        <v>1</v>
      </c>
      <c r="U1083" s="158" t="inlineStr">
        <is>
          <t xml:space="preserve">  一円未満</t>
        </is>
      </c>
      <c r="V1083" s="158" t="n">
        <v>3</v>
      </c>
      <c r="W1083" s="158" t="inlineStr">
        <is>
          <t>四捨五入</t>
        </is>
      </c>
      <c r="X1083" s="158" t="n">
        <v>0</v>
      </c>
      <c r="Y1083" s="158" t="n">
        <v>0</v>
      </c>
      <c r="Z1083" s="158" t="n">
        <v>57</v>
      </c>
    </row>
    <row r="1084">
      <c r="A1084" s="158" t="n"/>
      <c r="B1084" s="158" t="n">
        <v>4208518</v>
      </c>
      <c r="C1084" s="158" t="inlineStr">
        <is>
          <t>砂止水圧ケレン30φｘ18Ｈ</t>
        </is>
      </c>
      <c r="D1084" s="158" t="inlineStr">
        <is>
          <t>野田仕入(桑名), 泉</t>
        </is>
      </c>
      <c r="E1084" s="158" t="inlineStr">
        <is>
          <t>自社便:計画日程,在庫リスト確認</t>
        </is>
      </c>
      <c r="F1084" s="158" t="inlineStr">
        <is>
          <t>※量が増える時は泉調整後手配</t>
        </is>
      </c>
      <c r="G1084" s="158" t="n"/>
      <c r="H1084" s="158" t="n"/>
      <c r="I1084" s="158" t="n">
        <v>4</v>
      </c>
      <c r="J1084" s="158" t="inlineStr">
        <is>
          <t>副資材</t>
        </is>
      </c>
      <c r="K1084" s="158" t="n">
        <v>0</v>
      </c>
      <c r="L1084" s="158" t="n"/>
      <c r="M1084" s="158" t="n">
        <v>0</v>
      </c>
      <c r="N1084" s="158" t="n"/>
      <c r="O1084" s="158" t="n"/>
      <c r="P1084" s="158" t="n">
        <v>2</v>
      </c>
      <c r="Q1084" s="158" t="n">
        <v>0</v>
      </c>
      <c r="R1084" s="158" t="n">
        <v>3</v>
      </c>
      <c r="S1084" s="158" t="inlineStr">
        <is>
          <t>四捨五入</t>
        </is>
      </c>
      <c r="T1084" s="158" t="n">
        <v>1</v>
      </c>
      <c r="U1084" s="158" t="inlineStr">
        <is>
          <t xml:space="preserve">  一円未満</t>
        </is>
      </c>
      <c r="V1084" s="158" t="n">
        <v>3</v>
      </c>
      <c r="W1084" s="158" t="inlineStr">
        <is>
          <t>四捨五入</t>
        </is>
      </c>
      <c r="X1084" s="158" t="n">
        <v>0</v>
      </c>
      <c r="Y1084" s="158" t="n">
        <v>0</v>
      </c>
      <c r="Z1084" s="158" t="n">
        <v>57</v>
      </c>
    </row>
    <row r="1085">
      <c r="A1085" s="158" t="n"/>
      <c r="B1085" s="158" t="n">
        <v>4208520</v>
      </c>
      <c r="C1085" s="158" t="inlineStr">
        <is>
          <t>砂止水圧ケレン30φｘ20Ｈ</t>
        </is>
      </c>
      <c r="D1085" s="158" t="inlineStr">
        <is>
          <t>野田仕入(桑名), 泉</t>
        </is>
      </c>
      <c r="E1085" s="158" t="inlineStr">
        <is>
          <t>自社便:計画日程,在庫リスト確認</t>
        </is>
      </c>
      <c r="F1085" s="158" t="inlineStr">
        <is>
          <t>※量が増える時は泉調整後手配</t>
        </is>
      </c>
      <c r="G1085" s="158" t="n"/>
      <c r="H1085" s="158" t="n"/>
      <c r="I1085" s="158" t="n">
        <v>4</v>
      </c>
      <c r="J1085" s="158" t="inlineStr">
        <is>
          <t>副資材</t>
        </is>
      </c>
      <c r="K1085" s="158" t="n">
        <v>0</v>
      </c>
      <c r="L1085" s="158" t="n"/>
      <c r="M1085" s="158" t="n">
        <v>0</v>
      </c>
      <c r="N1085" s="158" t="n"/>
      <c r="O1085" s="158" t="n"/>
      <c r="P1085" s="158" t="n">
        <v>2</v>
      </c>
      <c r="Q1085" s="158" t="n">
        <v>0</v>
      </c>
      <c r="R1085" s="158" t="n">
        <v>3</v>
      </c>
      <c r="S1085" s="158" t="inlineStr">
        <is>
          <t>四捨五入</t>
        </is>
      </c>
      <c r="T1085" s="158" t="n">
        <v>1</v>
      </c>
      <c r="U1085" s="158" t="inlineStr">
        <is>
          <t xml:space="preserve">  一円未満</t>
        </is>
      </c>
      <c r="V1085" s="158" t="n">
        <v>3</v>
      </c>
      <c r="W1085" s="158" t="inlineStr">
        <is>
          <t>四捨五入</t>
        </is>
      </c>
      <c r="X1085" s="158" t="n">
        <v>0</v>
      </c>
      <c r="Y1085" s="158" t="n">
        <v>0</v>
      </c>
      <c r="Z1085" s="158" t="n">
        <v>102</v>
      </c>
    </row>
    <row r="1086">
      <c r="A1086" s="158" t="n"/>
      <c r="B1086" s="158" t="n">
        <v>4208522</v>
      </c>
      <c r="C1086" s="158" t="inlineStr">
        <is>
          <t>砂止水圧ケレン30φｘ22Ｈ</t>
        </is>
      </c>
      <c r="D1086" s="158" t="inlineStr">
        <is>
          <t>野田仕入(桑名), 泉</t>
        </is>
      </c>
      <c r="E1086" s="158" t="inlineStr">
        <is>
          <t>自社便:計画日程,在庫リスト確認</t>
        </is>
      </c>
      <c r="F1086" s="158" t="inlineStr">
        <is>
          <t>※量が増える時は泉調整後手配</t>
        </is>
      </c>
      <c r="G1086" s="158" t="n"/>
      <c r="H1086" s="158" t="n"/>
      <c r="I1086" s="158" t="n">
        <v>4</v>
      </c>
      <c r="J1086" s="158" t="inlineStr">
        <is>
          <t>副資材</t>
        </is>
      </c>
      <c r="K1086" s="158" t="n">
        <v>0</v>
      </c>
      <c r="L1086" s="158" t="n"/>
      <c r="M1086" s="158" t="n">
        <v>0</v>
      </c>
      <c r="N1086" s="158" t="n"/>
      <c r="O1086" s="158" t="n"/>
      <c r="P1086" s="158" t="n">
        <v>2</v>
      </c>
      <c r="Q1086" s="158" t="n">
        <v>0</v>
      </c>
      <c r="R1086" s="158" t="n">
        <v>3</v>
      </c>
      <c r="S1086" s="158" t="inlineStr">
        <is>
          <t>四捨五入</t>
        </is>
      </c>
      <c r="T1086" s="158" t="n">
        <v>1</v>
      </c>
      <c r="U1086" s="158" t="inlineStr">
        <is>
          <t xml:space="preserve">  一円未満</t>
        </is>
      </c>
      <c r="V1086" s="158" t="n">
        <v>3</v>
      </c>
      <c r="W1086" s="158" t="inlineStr">
        <is>
          <t>四捨五入</t>
        </is>
      </c>
      <c r="X1086" s="158" t="n">
        <v>0</v>
      </c>
      <c r="Y1086" s="158" t="n">
        <v>0</v>
      </c>
      <c r="Z1086" s="158" t="n">
        <v>114</v>
      </c>
    </row>
    <row r="1087">
      <c r="A1087" s="158" t="n"/>
      <c r="B1087" s="158" t="n">
        <v>4208523</v>
      </c>
      <c r="C1087" s="158" t="inlineStr">
        <is>
          <t>砂止水圧ケレン30φｘ23Ｈ</t>
        </is>
      </c>
      <c r="D1087" s="158" t="inlineStr">
        <is>
          <t>野田仕入(桑名), 泉</t>
        </is>
      </c>
      <c r="E1087" s="158" t="inlineStr">
        <is>
          <t>自社便:計画日程,在庫リスト確認</t>
        </is>
      </c>
      <c r="F1087" s="158" t="inlineStr">
        <is>
          <t>※量が増える時は泉調整後手配</t>
        </is>
      </c>
      <c r="G1087" s="158" t="n"/>
      <c r="H1087" s="158" t="n"/>
      <c r="I1087" s="158" t="n">
        <v>4</v>
      </c>
      <c r="J1087" s="158" t="inlineStr">
        <is>
          <t>副資材</t>
        </is>
      </c>
      <c r="K1087" s="158" t="n">
        <v>0</v>
      </c>
      <c r="L1087" s="158" t="n"/>
      <c r="M1087" s="158" t="n">
        <v>0</v>
      </c>
      <c r="N1087" s="158" t="n"/>
      <c r="O1087" s="158" t="n"/>
      <c r="P1087" s="158" t="n">
        <v>2</v>
      </c>
      <c r="Q1087" s="158" t="n">
        <v>0</v>
      </c>
      <c r="R1087" s="158" t="n">
        <v>3</v>
      </c>
      <c r="S1087" s="158" t="inlineStr">
        <is>
          <t>四捨五入</t>
        </is>
      </c>
      <c r="T1087" s="158" t="n">
        <v>1</v>
      </c>
      <c r="U1087" s="158" t="inlineStr">
        <is>
          <t xml:space="preserve">  一円未満</t>
        </is>
      </c>
      <c r="V1087" s="158" t="n">
        <v>3</v>
      </c>
      <c r="W1087" s="158" t="inlineStr">
        <is>
          <t>四捨五入</t>
        </is>
      </c>
      <c r="X1087" s="158" t="n">
        <v>0</v>
      </c>
      <c r="Y1087" s="158" t="n">
        <v>0</v>
      </c>
      <c r="Z1087" s="158" t="n">
        <v>62</v>
      </c>
    </row>
    <row r="1088">
      <c r="A1088" s="158" t="n"/>
      <c r="B1088" s="158" t="n">
        <v>4208525</v>
      </c>
      <c r="C1088" s="158" t="inlineStr">
        <is>
          <t>砂止水圧ケレン30φｘ25Ｈ</t>
        </is>
      </c>
      <c r="D1088" s="158" t="inlineStr">
        <is>
          <t>野田仕入(桑名), 泉</t>
        </is>
      </c>
      <c r="E1088" s="158" t="inlineStr">
        <is>
          <t>自社便:計画日程,在庫リスト確認</t>
        </is>
      </c>
      <c r="F1088" s="158" t="inlineStr">
        <is>
          <t>※量が増える時は泉調整後手配</t>
        </is>
      </c>
      <c r="G1088" s="158" t="n"/>
      <c r="H1088" s="158" t="n"/>
      <c r="I1088" s="158" t="n">
        <v>4</v>
      </c>
      <c r="J1088" s="158" t="inlineStr">
        <is>
          <t>副資材</t>
        </is>
      </c>
      <c r="K1088" s="158" t="n">
        <v>0</v>
      </c>
      <c r="L1088" s="158" t="n"/>
      <c r="M1088" s="158" t="n">
        <v>0</v>
      </c>
      <c r="N1088" s="158" t="n"/>
      <c r="O1088" s="158" t="n"/>
      <c r="P1088" s="158" t="n">
        <v>2</v>
      </c>
      <c r="Q1088" s="158" t="n">
        <v>0</v>
      </c>
      <c r="R1088" s="158" t="n">
        <v>3</v>
      </c>
      <c r="S1088" s="158" t="inlineStr">
        <is>
          <t>四捨五入</t>
        </is>
      </c>
      <c r="T1088" s="158" t="n">
        <v>1</v>
      </c>
      <c r="U1088" s="158" t="inlineStr">
        <is>
          <t xml:space="preserve">  一円未満</t>
        </is>
      </c>
      <c r="V1088" s="158" t="n">
        <v>3</v>
      </c>
      <c r="W1088" s="158" t="inlineStr">
        <is>
          <t>四捨五入</t>
        </is>
      </c>
      <c r="X1088" s="158" t="n">
        <v>0</v>
      </c>
      <c r="Y1088" s="158" t="n">
        <v>0</v>
      </c>
      <c r="Z1088" s="158" t="n">
        <v>114</v>
      </c>
    </row>
    <row r="1089">
      <c r="A1089" s="158" t="n"/>
      <c r="B1089" s="158" t="n">
        <v>4208527</v>
      </c>
      <c r="C1089" s="158" t="inlineStr">
        <is>
          <t>砂止水圧ケレン30φｘ27Ｈ</t>
        </is>
      </c>
      <c r="D1089" s="158" t="inlineStr">
        <is>
          <t>野田仕入(桑名), 泉</t>
        </is>
      </c>
      <c r="E1089" s="158" t="inlineStr">
        <is>
          <t>自社便:計画日程,在庫リスト確認</t>
        </is>
      </c>
      <c r="F1089" s="158" t="inlineStr">
        <is>
          <t>※量が増える時は泉調整後手配</t>
        </is>
      </c>
      <c r="G1089" s="158" t="n"/>
      <c r="H1089" s="158" t="n"/>
      <c r="I1089" s="158" t="n">
        <v>4</v>
      </c>
      <c r="J1089" s="158" t="inlineStr">
        <is>
          <t>副資材</t>
        </is>
      </c>
      <c r="K1089" s="158" t="n">
        <v>0</v>
      </c>
      <c r="L1089" s="158" t="n"/>
      <c r="M1089" s="158" t="n">
        <v>0</v>
      </c>
      <c r="N1089" s="158" t="n"/>
      <c r="O1089" s="158" t="n"/>
      <c r="P1089" s="158" t="n">
        <v>2</v>
      </c>
      <c r="Q1089" s="158" t="n">
        <v>0</v>
      </c>
      <c r="R1089" s="158" t="n">
        <v>3</v>
      </c>
      <c r="S1089" s="158" t="inlineStr">
        <is>
          <t>四捨五入</t>
        </is>
      </c>
      <c r="T1089" s="158" t="n">
        <v>1</v>
      </c>
      <c r="U1089" s="158" t="inlineStr">
        <is>
          <t xml:space="preserve">  一円未満</t>
        </is>
      </c>
      <c r="V1089" s="158" t="n">
        <v>3</v>
      </c>
      <c r="W1089" s="158" t="inlineStr">
        <is>
          <t>四捨五入</t>
        </is>
      </c>
      <c r="X1089" s="158" t="n">
        <v>0</v>
      </c>
      <c r="Y1089" s="158" t="n">
        <v>0</v>
      </c>
      <c r="Z1089" s="158" t="n">
        <v>126</v>
      </c>
    </row>
    <row r="1090">
      <c r="A1090" s="158" t="n"/>
      <c r="B1090" s="158" t="n">
        <v>4208530</v>
      </c>
      <c r="C1090" s="158" t="inlineStr">
        <is>
          <t>砂止水圧ケレン30φｘ30Ｈ</t>
        </is>
      </c>
      <c r="D1090" s="158" t="inlineStr">
        <is>
          <t>野田仕入(桑名), 泉</t>
        </is>
      </c>
      <c r="E1090" s="158" t="inlineStr">
        <is>
          <t>自社便:計画日程,在庫リスト確認</t>
        </is>
      </c>
      <c r="F1090" s="158" t="inlineStr">
        <is>
          <t>※量が増える時は泉調整後手配</t>
        </is>
      </c>
      <c r="G1090" s="158" t="n"/>
      <c r="H1090" s="158" t="n"/>
      <c r="I1090" s="158" t="n">
        <v>4</v>
      </c>
      <c r="J1090" s="158" t="inlineStr">
        <is>
          <t>副資材</t>
        </is>
      </c>
      <c r="K1090" s="158" t="n">
        <v>0</v>
      </c>
      <c r="L1090" s="158" t="n"/>
      <c r="M1090" s="158" t="n">
        <v>0</v>
      </c>
      <c r="N1090" s="158" t="n"/>
      <c r="O1090" s="158" t="n"/>
      <c r="P1090" s="158" t="n">
        <v>2</v>
      </c>
      <c r="Q1090" s="158" t="n">
        <v>0</v>
      </c>
      <c r="R1090" s="158" t="n">
        <v>3</v>
      </c>
      <c r="S1090" s="158" t="inlineStr">
        <is>
          <t>四捨五入</t>
        </is>
      </c>
      <c r="T1090" s="158" t="n">
        <v>1</v>
      </c>
      <c r="U1090" s="158" t="inlineStr">
        <is>
          <t xml:space="preserve">  一円未満</t>
        </is>
      </c>
      <c r="V1090" s="158" t="n">
        <v>3</v>
      </c>
      <c r="W1090" s="158" t="inlineStr">
        <is>
          <t>四捨五入</t>
        </is>
      </c>
      <c r="X1090" s="158" t="n">
        <v>0</v>
      </c>
      <c r="Y1090" s="158" t="n">
        <v>0</v>
      </c>
      <c r="Z1090" s="158" t="n">
        <v>126</v>
      </c>
    </row>
    <row r="1091">
      <c r="A1091" s="158" t="n"/>
      <c r="B1091" s="158" t="n">
        <v>4208533</v>
      </c>
      <c r="C1091" s="158" t="inlineStr">
        <is>
          <t>砂止水圧ケレン30φｘ33Ｈ</t>
        </is>
      </c>
      <c r="D1091" s="158" t="inlineStr">
        <is>
          <t>野田仕入(桑名), 泉</t>
        </is>
      </c>
      <c r="E1091" s="158" t="inlineStr">
        <is>
          <t>自社便:計画日程,在庫リスト確認</t>
        </is>
      </c>
      <c r="F1091" s="158" t="inlineStr">
        <is>
          <t>※量が増える時は泉調整後手配</t>
        </is>
      </c>
      <c r="G1091" s="158" t="n"/>
      <c r="H1091" s="158" t="n"/>
      <c r="I1091" s="158" t="n">
        <v>4</v>
      </c>
      <c r="J1091" s="158" t="inlineStr">
        <is>
          <t>副資材</t>
        </is>
      </c>
      <c r="K1091" s="158" t="n">
        <v>0</v>
      </c>
      <c r="L1091" s="158" t="n"/>
      <c r="M1091" s="158" t="n">
        <v>0</v>
      </c>
      <c r="N1091" s="158" t="n"/>
      <c r="O1091" s="158" t="n"/>
      <c r="P1091" s="158" t="n">
        <v>2</v>
      </c>
      <c r="Q1091" s="158" t="n">
        <v>0</v>
      </c>
      <c r="R1091" s="158" t="n">
        <v>3</v>
      </c>
      <c r="S1091" s="158" t="inlineStr">
        <is>
          <t>四捨五入</t>
        </is>
      </c>
      <c r="T1091" s="158" t="n">
        <v>1</v>
      </c>
      <c r="U1091" s="158" t="inlineStr">
        <is>
          <t xml:space="preserve">  一円未満</t>
        </is>
      </c>
      <c r="V1091" s="158" t="n">
        <v>3</v>
      </c>
      <c r="W1091" s="158" t="inlineStr">
        <is>
          <t>四捨五入</t>
        </is>
      </c>
      <c r="X1091" s="158" t="n">
        <v>0</v>
      </c>
      <c r="Y1091" s="158" t="n">
        <v>0</v>
      </c>
      <c r="Z1091" s="158" t="n">
        <v>138</v>
      </c>
    </row>
    <row r="1092">
      <c r="A1092" s="158" t="n"/>
      <c r="B1092" s="158" t="n">
        <v>4208535</v>
      </c>
      <c r="C1092" s="158" t="inlineStr">
        <is>
          <t>砂止水圧ケレン30φｘ35Ｈ</t>
        </is>
      </c>
      <c r="D1092" s="158" t="inlineStr">
        <is>
          <t>野田仕入(桑名), 泉</t>
        </is>
      </c>
      <c r="E1092" s="158" t="inlineStr">
        <is>
          <t>自社便:計画日程,在庫リスト確認</t>
        </is>
      </c>
      <c r="F1092" s="158" t="inlineStr">
        <is>
          <t>※量が増える時は泉調整後手配</t>
        </is>
      </c>
      <c r="G1092" s="158" t="n"/>
      <c r="H1092" s="158" t="n"/>
      <c r="I1092" s="158" t="n">
        <v>4</v>
      </c>
      <c r="J1092" s="158" t="inlineStr">
        <is>
          <t>副資材</t>
        </is>
      </c>
      <c r="K1092" s="158" t="n">
        <v>0</v>
      </c>
      <c r="L1092" s="158" t="n"/>
      <c r="M1092" s="158" t="n">
        <v>0</v>
      </c>
      <c r="N1092" s="158" t="n"/>
      <c r="O1092" s="158" t="n"/>
      <c r="P1092" s="158" t="n">
        <v>2</v>
      </c>
      <c r="Q1092" s="158" t="n">
        <v>0</v>
      </c>
      <c r="R1092" s="158" t="n">
        <v>3</v>
      </c>
      <c r="S1092" s="158" t="inlineStr">
        <is>
          <t>四捨五入</t>
        </is>
      </c>
      <c r="T1092" s="158" t="n">
        <v>1</v>
      </c>
      <c r="U1092" s="158" t="inlineStr">
        <is>
          <t xml:space="preserve">  一円未満</t>
        </is>
      </c>
      <c r="V1092" s="158" t="n">
        <v>3</v>
      </c>
      <c r="W1092" s="158" t="inlineStr">
        <is>
          <t>四捨五入</t>
        </is>
      </c>
      <c r="X1092" s="158" t="n">
        <v>0</v>
      </c>
      <c r="Y1092" s="158" t="n">
        <v>0</v>
      </c>
      <c r="Z1092" s="158" t="n">
        <v>138</v>
      </c>
    </row>
    <row r="1093">
      <c r="A1093" s="158" t="n"/>
      <c r="B1093" s="158" t="n">
        <v>4208536</v>
      </c>
      <c r="C1093" s="158" t="inlineStr">
        <is>
          <t>砂止水圧ケレン30φｘ36Ｈ</t>
        </is>
      </c>
      <c r="D1093" s="158" t="inlineStr">
        <is>
          <t>野田仕入(桑名), 泉</t>
        </is>
      </c>
      <c r="E1093" s="158" t="inlineStr">
        <is>
          <t>自社便:計画日程,在庫リスト確認</t>
        </is>
      </c>
      <c r="F1093" s="158" t="inlineStr">
        <is>
          <t>※量が増える時は泉調整後手配</t>
        </is>
      </c>
      <c r="G1093" s="158" t="n"/>
      <c r="H1093" s="158" t="n"/>
      <c r="I1093" s="158" t="n">
        <v>4</v>
      </c>
      <c r="J1093" s="158" t="inlineStr">
        <is>
          <t>副資材</t>
        </is>
      </c>
      <c r="K1093" s="158" t="n">
        <v>0</v>
      </c>
      <c r="L1093" s="158" t="n"/>
      <c r="M1093" s="158" t="n">
        <v>0</v>
      </c>
      <c r="N1093" s="158" t="n"/>
      <c r="O1093" s="158" t="n"/>
      <c r="P1093" s="158" t="n">
        <v>2</v>
      </c>
      <c r="Q1093" s="158" t="n">
        <v>0</v>
      </c>
      <c r="R1093" s="158" t="n">
        <v>3</v>
      </c>
      <c r="S1093" s="158" t="inlineStr">
        <is>
          <t>四捨五入</t>
        </is>
      </c>
      <c r="T1093" s="158" t="n">
        <v>1</v>
      </c>
      <c r="U1093" s="158" t="inlineStr">
        <is>
          <t xml:space="preserve">  一円未満</t>
        </is>
      </c>
      <c r="V1093" s="158" t="n">
        <v>3</v>
      </c>
      <c r="W1093" s="158" t="inlineStr">
        <is>
          <t>四捨五入</t>
        </is>
      </c>
      <c r="X1093" s="158" t="n">
        <v>0</v>
      </c>
      <c r="Y1093" s="158" t="n">
        <v>0</v>
      </c>
      <c r="Z1093" s="158" t="n">
        <v>108</v>
      </c>
    </row>
    <row r="1094">
      <c r="A1094" s="158" t="n"/>
      <c r="B1094" s="158" t="n">
        <v>4208538</v>
      </c>
      <c r="C1094" s="158" t="inlineStr">
        <is>
          <t>砂止水圧ケレン30φｘ38Ｈ</t>
        </is>
      </c>
      <c r="D1094" s="158" t="inlineStr">
        <is>
          <t>野田仕入(桑名), 泉</t>
        </is>
      </c>
      <c r="E1094" s="158" t="inlineStr">
        <is>
          <t>自社便:計画日程,在庫リスト確認</t>
        </is>
      </c>
      <c r="F1094" s="158" t="inlineStr">
        <is>
          <t>※量が増える時は泉調整後手配</t>
        </is>
      </c>
      <c r="G1094" s="158" t="n"/>
      <c r="H1094" s="158" t="n"/>
      <c r="I1094" s="158" t="n">
        <v>4</v>
      </c>
      <c r="J1094" s="158" t="inlineStr">
        <is>
          <t>副資材</t>
        </is>
      </c>
      <c r="K1094" s="158" t="n">
        <v>0</v>
      </c>
      <c r="L1094" s="158" t="n"/>
      <c r="M1094" s="158" t="n">
        <v>0</v>
      </c>
      <c r="N1094" s="158" t="n"/>
      <c r="O1094" s="158" t="n"/>
      <c r="P1094" s="158" t="n">
        <v>2</v>
      </c>
      <c r="Q1094" s="158" t="n">
        <v>0</v>
      </c>
      <c r="R1094" s="158" t="n">
        <v>3</v>
      </c>
      <c r="S1094" s="158" t="inlineStr">
        <is>
          <t>四捨五入</t>
        </is>
      </c>
      <c r="T1094" s="158" t="n">
        <v>1</v>
      </c>
      <c r="U1094" s="158" t="inlineStr">
        <is>
          <t xml:space="preserve">  一円未満</t>
        </is>
      </c>
      <c r="V1094" s="158" t="n">
        <v>3</v>
      </c>
      <c r="W1094" s="158" t="inlineStr">
        <is>
          <t>四捨五入</t>
        </is>
      </c>
      <c r="X1094" s="158" t="n">
        <v>0</v>
      </c>
      <c r="Y1094" s="158" t="n">
        <v>0</v>
      </c>
      <c r="Z1094" s="158" t="n">
        <v>174</v>
      </c>
    </row>
    <row r="1095">
      <c r="A1095" s="158" t="n"/>
      <c r="B1095" s="158" t="n">
        <v>4208542</v>
      </c>
      <c r="C1095" s="158" t="inlineStr">
        <is>
          <t>砂止水圧ケレン30φｘ42Ｈ</t>
        </is>
      </c>
      <c r="D1095" s="158" t="inlineStr">
        <is>
          <t>野田仕入(桑名), 泉</t>
        </is>
      </c>
      <c r="E1095" s="158" t="inlineStr">
        <is>
          <t>自社便:計画日程,在庫リスト確認</t>
        </is>
      </c>
      <c r="F1095" s="158" t="inlineStr">
        <is>
          <t>※量が増える時は泉調整後手配</t>
        </is>
      </c>
      <c r="G1095" s="158" t="n"/>
      <c r="H1095" s="158" t="n"/>
      <c r="I1095" s="158" t="n">
        <v>4</v>
      </c>
      <c r="J1095" s="158" t="inlineStr">
        <is>
          <t>副資材</t>
        </is>
      </c>
      <c r="K1095" s="158" t="n">
        <v>0</v>
      </c>
      <c r="L1095" s="158" t="n"/>
      <c r="M1095" s="158" t="n">
        <v>0</v>
      </c>
      <c r="N1095" s="158" t="n"/>
      <c r="O1095" s="158" t="n"/>
      <c r="P1095" s="158" t="n">
        <v>2</v>
      </c>
      <c r="Q1095" s="158" t="n">
        <v>0</v>
      </c>
      <c r="R1095" s="158" t="n">
        <v>3</v>
      </c>
      <c r="S1095" s="158" t="inlineStr">
        <is>
          <t>四捨五入</t>
        </is>
      </c>
      <c r="T1095" s="158" t="n">
        <v>1</v>
      </c>
      <c r="U1095" s="158" t="inlineStr">
        <is>
          <t xml:space="preserve">  一円未満</t>
        </is>
      </c>
      <c r="V1095" s="158" t="n">
        <v>3</v>
      </c>
      <c r="W1095" s="158" t="inlineStr">
        <is>
          <t>四捨五入</t>
        </is>
      </c>
      <c r="X1095" s="158" t="n">
        <v>0</v>
      </c>
      <c r="Y1095" s="158" t="n">
        <v>0</v>
      </c>
      <c r="Z1095" s="158" t="n">
        <v>115</v>
      </c>
    </row>
    <row r="1096">
      <c r="A1096" s="158" t="n"/>
      <c r="B1096" s="158" t="n">
        <v>4208545</v>
      </c>
      <c r="C1096" s="158" t="inlineStr">
        <is>
          <t>砂止水圧ケレン30φｘ45Ｈ</t>
        </is>
      </c>
      <c r="D1096" s="158" t="inlineStr">
        <is>
          <t>野田仕入(桑名), 泉</t>
        </is>
      </c>
      <c r="E1096" s="158" t="inlineStr">
        <is>
          <t>自社便:計画日程,在庫リスト確認</t>
        </is>
      </c>
      <c r="F1096" s="158" t="inlineStr">
        <is>
          <t>※量が増える時は泉調整後手配</t>
        </is>
      </c>
      <c r="G1096" s="158" t="n"/>
      <c r="H1096" s="158" t="n"/>
      <c r="I1096" s="158" t="n">
        <v>4</v>
      </c>
      <c r="J1096" s="158" t="inlineStr">
        <is>
          <t>副資材</t>
        </is>
      </c>
      <c r="K1096" s="158" t="n">
        <v>0</v>
      </c>
      <c r="L1096" s="158" t="n"/>
      <c r="M1096" s="158" t="n">
        <v>0</v>
      </c>
      <c r="N1096" s="158" t="n"/>
      <c r="O1096" s="158" t="n"/>
      <c r="P1096" s="158" t="n">
        <v>2</v>
      </c>
      <c r="Q1096" s="158" t="n">
        <v>0</v>
      </c>
      <c r="R1096" s="158" t="n">
        <v>3</v>
      </c>
      <c r="S1096" s="158" t="inlineStr">
        <is>
          <t>四捨五入</t>
        </is>
      </c>
      <c r="T1096" s="158" t="n">
        <v>1</v>
      </c>
      <c r="U1096" s="158" t="inlineStr">
        <is>
          <t xml:space="preserve">  一円未満</t>
        </is>
      </c>
      <c r="V1096" s="158" t="n">
        <v>3</v>
      </c>
      <c r="W1096" s="158" t="inlineStr">
        <is>
          <t>四捨五入</t>
        </is>
      </c>
      <c r="X1096" s="158" t="n">
        <v>0</v>
      </c>
      <c r="Y1096" s="158" t="n">
        <v>0</v>
      </c>
      <c r="Z1096" s="158" t="n">
        <v>186</v>
      </c>
    </row>
    <row r="1097">
      <c r="A1097" s="158" t="n"/>
      <c r="B1097" s="158" t="n">
        <v>4208552</v>
      </c>
      <c r="C1097" s="158" t="inlineStr">
        <is>
          <t>砂止水圧ケレン30φｘ52Ｈ</t>
        </is>
      </c>
      <c r="D1097" s="158" t="inlineStr">
        <is>
          <t>野田仕入(桑名), 泉</t>
        </is>
      </c>
      <c r="E1097" s="158" t="inlineStr">
        <is>
          <t>自社便:計画日程,在庫リスト確認</t>
        </is>
      </c>
      <c r="F1097" s="158" t="inlineStr">
        <is>
          <t>※量が増える時は泉調整後手配</t>
        </is>
      </c>
      <c r="G1097" s="158" t="n"/>
      <c r="H1097" s="158" t="n"/>
      <c r="I1097" s="158" t="n">
        <v>4</v>
      </c>
      <c r="J1097" s="158" t="inlineStr">
        <is>
          <t>副資材</t>
        </is>
      </c>
      <c r="K1097" s="158" t="n">
        <v>0</v>
      </c>
      <c r="L1097" s="158" t="n"/>
      <c r="M1097" s="158" t="n">
        <v>0</v>
      </c>
      <c r="N1097" s="158" t="n"/>
      <c r="O1097" s="158" t="n"/>
      <c r="P1097" s="158" t="n">
        <v>2</v>
      </c>
      <c r="Q1097" s="158" t="n">
        <v>0</v>
      </c>
      <c r="R1097" s="158" t="n">
        <v>3</v>
      </c>
      <c r="S1097" s="158" t="inlineStr">
        <is>
          <t>四捨五入</t>
        </is>
      </c>
      <c r="T1097" s="158" t="n">
        <v>1</v>
      </c>
      <c r="U1097" s="158" t="inlineStr">
        <is>
          <t xml:space="preserve">  一円未満</t>
        </is>
      </c>
      <c r="V1097" s="158" t="n">
        <v>3</v>
      </c>
      <c r="W1097" s="158" t="inlineStr">
        <is>
          <t>四捨五入</t>
        </is>
      </c>
      <c r="X1097" s="158" t="n">
        <v>0</v>
      </c>
      <c r="Y1097" s="158" t="n">
        <v>0</v>
      </c>
      <c r="Z1097" s="158" t="n">
        <v>294</v>
      </c>
    </row>
    <row r="1098">
      <c r="A1098" s="158" t="n"/>
      <c r="B1098" s="158" t="n">
        <v>4208555</v>
      </c>
      <c r="C1098" s="158" t="inlineStr">
        <is>
          <t>砂止水圧ケレン30φｘ55Ｈ</t>
        </is>
      </c>
      <c r="D1098" s="158" t="inlineStr">
        <is>
          <t>野田仕入(桑名), 泉</t>
        </is>
      </c>
      <c r="E1098" s="158" t="inlineStr">
        <is>
          <t>自社便:計画日程,在庫リスト確認</t>
        </is>
      </c>
      <c r="F1098" s="158" t="inlineStr">
        <is>
          <t>※量が増える時は泉調整後手配</t>
        </is>
      </c>
      <c r="G1098" s="158" t="n"/>
      <c r="H1098" s="158" t="n"/>
      <c r="I1098" s="158" t="n">
        <v>4</v>
      </c>
      <c r="J1098" s="158" t="inlineStr">
        <is>
          <t>副資材</t>
        </is>
      </c>
      <c r="K1098" s="158" t="n">
        <v>0</v>
      </c>
      <c r="L1098" s="158" t="n"/>
      <c r="M1098" s="158" t="n">
        <v>0</v>
      </c>
      <c r="N1098" s="158" t="n"/>
      <c r="O1098" s="158" t="n"/>
      <c r="P1098" s="158" t="n">
        <v>2</v>
      </c>
      <c r="Q1098" s="158" t="n">
        <v>0</v>
      </c>
      <c r="R1098" s="158" t="n">
        <v>3</v>
      </c>
      <c r="S1098" s="158" t="inlineStr">
        <is>
          <t>四捨五入</t>
        </is>
      </c>
      <c r="T1098" s="158" t="n">
        <v>1</v>
      </c>
      <c r="U1098" s="158" t="inlineStr">
        <is>
          <t xml:space="preserve">  一円未満</t>
        </is>
      </c>
      <c r="V1098" s="158" t="n">
        <v>3</v>
      </c>
      <c r="W1098" s="158" t="inlineStr">
        <is>
          <t>四捨五入</t>
        </is>
      </c>
      <c r="X1098" s="158" t="n">
        <v>0</v>
      </c>
      <c r="Y1098" s="158" t="n">
        <v>0</v>
      </c>
      <c r="Z1098" s="158" t="n">
        <v>294</v>
      </c>
    </row>
    <row r="1099">
      <c r="A1099" s="158" t="n"/>
      <c r="B1099" s="158" t="n">
        <v>4208560</v>
      </c>
      <c r="C1099" s="158" t="inlineStr">
        <is>
          <t>砂止水圧ケレン30φｘ60Ｈ</t>
        </is>
      </c>
      <c r="D1099" s="158" t="inlineStr">
        <is>
          <t>野田仕入(桑名), 泉</t>
        </is>
      </c>
      <c r="E1099" s="158" t="inlineStr">
        <is>
          <t>自社便:計画日程,在庫リスト確認</t>
        </is>
      </c>
      <c r="F1099" s="158" t="inlineStr">
        <is>
          <t>※量が増える時は泉調整後手配</t>
        </is>
      </c>
      <c r="G1099" s="158" t="n"/>
      <c r="H1099" s="158" t="n"/>
      <c r="I1099" s="158" t="n">
        <v>4</v>
      </c>
      <c r="J1099" s="158" t="inlineStr">
        <is>
          <t>副資材</t>
        </is>
      </c>
      <c r="K1099" s="158" t="n">
        <v>0</v>
      </c>
      <c r="L1099" s="158" t="n"/>
      <c r="M1099" s="158" t="n">
        <v>0</v>
      </c>
      <c r="N1099" s="158" t="n"/>
      <c r="O1099" s="158" t="n"/>
      <c r="P1099" s="158" t="n">
        <v>2</v>
      </c>
      <c r="Q1099" s="158" t="n">
        <v>0</v>
      </c>
      <c r="R1099" s="158" t="n">
        <v>3</v>
      </c>
      <c r="S1099" s="158" t="inlineStr">
        <is>
          <t>四捨五入</t>
        </is>
      </c>
      <c r="T1099" s="158" t="n">
        <v>1</v>
      </c>
      <c r="U1099" s="158" t="inlineStr">
        <is>
          <t xml:space="preserve">  一円未満</t>
        </is>
      </c>
      <c r="V1099" s="158" t="n">
        <v>3</v>
      </c>
      <c r="W1099" s="158" t="inlineStr">
        <is>
          <t>四捨五入</t>
        </is>
      </c>
      <c r="X1099" s="158" t="n">
        <v>0</v>
      </c>
      <c r="Y1099" s="158" t="n">
        <v>0</v>
      </c>
      <c r="Z1099" s="158" t="n">
        <v>318</v>
      </c>
    </row>
    <row r="1100">
      <c r="A1100" s="158" t="n"/>
      <c r="B1100" s="158" t="n">
        <v>4208565</v>
      </c>
      <c r="C1100" s="158" t="inlineStr">
        <is>
          <t>砂止水圧ケレン30φｘ65Ｈ</t>
        </is>
      </c>
      <c r="D1100" s="158" t="inlineStr">
        <is>
          <t>野田仕入(桑名), 泉</t>
        </is>
      </c>
      <c r="E1100" s="158" t="inlineStr">
        <is>
          <t>自社便:計画日程,在庫リスト確認</t>
        </is>
      </c>
      <c r="F1100" s="158" t="inlineStr">
        <is>
          <t>※量が増える時は泉調整後手配</t>
        </is>
      </c>
      <c r="G1100" s="158" t="n"/>
      <c r="H1100" s="158" t="n"/>
      <c r="I1100" s="158" t="n">
        <v>4</v>
      </c>
      <c r="J1100" s="158" t="inlineStr">
        <is>
          <t>副資材</t>
        </is>
      </c>
      <c r="K1100" s="158" t="n">
        <v>0</v>
      </c>
      <c r="L1100" s="158" t="n"/>
      <c r="M1100" s="158" t="n">
        <v>0</v>
      </c>
      <c r="N1100" s="158" t="n"/>
      <c r="O1100" s="158" t="n"/>
      <c r="P1100" s="158" t="n">
        <v>2</v>
      </c>
      <c r="Q1100" s="158" t="n">
        <v>0</v>
      </c>
      <c r="R1100" s="158" t="n">
        <v>3</v>
      </c>
      <c r="S1100" s="158" t="inlineStr">
        <is>
          <t>四捨五入</t>
        </is>
      </c>
      <c r="T1100" s="158" t="n">
        <v>1</v>
      </c>
      <c r="U1100" s="158" t="inlineStr">
        <is>
          <t xml:space="preserve">  一円未満</t>
        </is>
      </c>
      <c r="V1100" s="158" t="n">
        <v>3</v>
      </c>
      <c r="W1100" s="158" t="inlineStr">
        <is>
          <t>四捨五入</t>
        </is>
      </c>
      <c r="X1100" s="158" t="n">
        <v>0</v>
      </c>
      <c r="Y1100" s="158" t="n">
        <v>0</v>
      </c>
      <c r="Z1100" s="158" t="n">
        <v>276</v>
      </c>
    </row>
    <row r="1101">
      <c r="A1101" s="158" t="n"/>
      <c r="B1101" s="158" t="n">
        <v>4208570</v>
      </c>
      <c r="C1101" s="158" t="inlineStr">
        <is>
          <t>砂止水圧ケレン30φｘ70Ｈ</t>
        </is>
      </c>
      <c r="D1101" s="158" t="inlineStr">
        <is>
          <t>野田仕入(桑名), 泉</t>
        </is>
      </c>
      <c r="E1101" s="158" t="inlineStr">
        <is>
          <t>自社便:計画日程,在庫リスト確認</t>
        </is>
      </c>
      <c r="F1101" s="158" t="inlineStr">
        <is>
          <t>※量が増える時は泉調整後手配</t>
        </is>
      </c>
      <c r="G1101" s="158" t="n"/>
      <c r="H1101" s="158" t="n"/>
      <c r="I1101" s="158" t="n">
        <v>4</v>
      </c>
      <c r="J1101" s="158" t="inlineStr">
        <is>
          <t>副資材</t>
        </is>
      </c>
      <c r="K1101" s="158" t="n">
        <v>0</v>
      </c>
      <c r="L1101" s="158" t="n"/>
      <c r="M1101" s="158" t="n">
        <v>0</v>
      </c>
      <c r="N1101" s="158" t="n"/>
      <c r="O1101" s="158" t="n"/>
      <c r="P1101" s="158" t="n">
        <v>2</v>
      </c>
      <c r="Q1101" s="158" t="n">
        <v>0</v>
      </c>
      <c r="R1101" s="158" t="n">
        <v>3</v>
      </c>
      <c r="S1101" s="158" t="inlineStr">
        <is>
          <t>四捨五入</t>
        </is>
      </c>
      <c r="T1101" s="158" t="n">
        <v>1</v>
      </c>
      <c r="U1101" s="158" t="inlineStr">
        <is>
          <t xml:space="preserve">  一円未満</t>
        </is>
      </c>
      <c r="V1101" s="158" t="n">
        <v>3</v>
      </c>
      <c r="W1101" s="158" t="inlineStr">
        <is>
          <t>四捨五入</t>
        </is>
      </c>
      <c r="X1101" s="158" t="n">
        <v>0</v>
      </c>
      <c r="Y1101" s="158" t="n">
        <v>0</v>
      </c>
      <c r="Z1101" s="158" t="n">
        <v>290</v>
      </c>
    </row>
    <row r="1102">
      <c r="A1102" s="158" t="n"/>
      <c r="B1102" s="158" t="n">
        <v>4208572</v>
      </c>
      <c r="C1102" s="158" t="inlineStr">
        <is>
          <t>砂止水圧ケレン30φｘ72Ｈ</t>
        </is>
      </c>
      <c r="D1102" s="158" t="inlineStr">
        <is>
          <t>野田仕入(桑名), 泉</t>
        </is>
      </c>
      <c r="E1102" s="158" t="inlineStr">
        <is>
          <t>自社便:計画日程,在庫リスト確認</t>
        </is>
      </c>
      <c r="F1102" s="158" t="inlineStr">
        <is>
          <t>※量が増える時は泉調整後手配</t>
        </is>
      </c>
      <c r="G1102" s="158" t="n"/>
      <c r="H1102" s="158" t="n"/>
      <c r="I1102" s="158" t="n">
        <v>4</v>
      </c>
      <c r="J1102" s="158" t="inlineStr">
        <is>
          <t>副資材</t>
        </is>
      </c>
      <c r="K1102" s="158" t="n">
        <v>0</v>
      </c>
      <c r="L1102" s="158" t="n"/>
      <c r="M1102" s="158" t="n">
        <v>0</v>
      </c>
      <c r="N1102" s="158" t="n"/>
      <c r="O1102" s="158" t="n"/>
      <c r="P1102" s="158" t="n">
        <v>2</v>
      </c>
      <c r="Q1102" s="158" t="n">
        <v>0</v>
      </c>
      <c r="R1102" s="158" t="n">
        <v>3</v>
      </c>
      <c r="S1102" s="158" t="inlineStr">
        <is>
          <t>四捨五入</t>
        </is>
      </c>
      <c r="T1102" s="158" t="n">
        <v>1</v>
      </c>
      <c r="U1102" s="158" t="inlineStr">
        <is>
          <t xml:space="preserve">  一円未満</t>
        </is>
      </c>
      <c r="V1102" s="158" t="n">
        <v>3</v>
      </c>
      <c r="W1102" s="158" t="inlineStr">
        <is>
          <t>四捨五入</t>
        </is>
      </c>
      <c r="X1102" s="158" t="n">
        <v>0</v>
      </c>
      <c r="Y1102" s="158" t="n">
        <v>0</v>
      </c>
      <c r="Z1102" s="158" t="n">
        <v>310</v>
      </c>
    </row>
    <row r="1103">
      <c r="A1103" s="158" t="n"/>
      <c r="B1103" s="158" t="n">
        <v>4208580</v>
      </c>
      <c r="C1103" s="158" t="inlineStr">
        <is>
          <t>砂止水圧ケレン30φｘ80Ｈ</t>
        </is>
      </c>
      <c r="D1103" s="158" t="inlineStr">
        <is>
          <t>野田仕入(桑名), 泉</t>
        </is>
      </c>
      <c r="E1103" s="158" t="inlineStr">
        <is>
          <t>自社便:計画日程,在庫リスト確認</t>
        </is>
      </c>
      <c r="F1103" s="158" t="inlineStr">
        <is>
          <t>※量が増える時は泉調整後手配</t>
        </is>
      </c>
      <c r="G1103" s="158" t="n"/>
      <c r="H1103" s="158" t="n"/>
      <c r="I1103" s="158" t="n">
        <v>4</v>
      </c>
      <c r="J1103" s="158" t="inlineStr">
        <is>
          <t>副資材</t>
        </is>
      </c>
      <c r="K1103" s="158" t="n">
        <v>0</v>
      </c>
      <c r="L1103" s="158" t="n"/>
      <c r="M1103" s="158" t="n">
        <v>0</v>
      </c>
      <c r="N1103" s="158" t="n"/>
      <c r="O1103" s="158" t="n"/>
      <c r="P1103" s="158" t="n">
        <v>2</v>
      </c>
      <c r="Q1103" s="158" t="n">
        <v>0</v>
      </c>
      <c r="R1103" s="158" t="n">
        <v>3</v>
      </c>
      <c r="S1103" s="158" t="inlineStr">
        <is>
          <t>四捨五入</t>
        </is>
      </c>
      <c r="T1103" s="158" t="n">
        <v>1</v>
      </c>
      <c r="U1103" s="158" t="inlineStr">
        <is>
          <t xml:space="preserve">  一円未満</t>
        </is>
      </c>
      <c r="V1103" s="158" t="n">
        <v>3</v>
      </c>
      <c r="W1103" s="158" t="inlineStr">
        <is>
          <t>四捨五入</t>
        </is>
      </c>
      <c r="X1103" s="158" t="n">
        <v>0</v>
      </c>
      <c r="Y1103" s="158" t="n">
        <v>0</v>
      </c>
      <c r="Z1103" s="158" t="n">
        <v>0</v>
      </c>
    </row>
    <row r="1104">
      <c r="A1104" s="158" t="n"/>
      <c r="B1104" s="158" t="n">
        <v>4208600</v>
      </c>
      <c r="C1104" s="158" t="inlineStr">
        <is>
          <t>砂止水圧ケレン30φｘ100Ｈ</t>
        </is>
      </c>
      <c r="D1104" s="158" t="inlineStr">
        <is>
          <t>野田仕入(桑名), 泉</t>
        </is>
      </c>
      <c r="E1104" s="158" t="inlineStr">
        <is>
          <t>自社便:計画日程,在庫リスト確認</t>
        </is>
      </c>
      <c r="F1104" s="158" t="inlineStr">
        <is>
          <t>※量が増える時は泉調整後手配</t>
        </is>
      </c>
      <c r="G1104" s="158" t="n"/>
      <c r="H1104" s="158" t="n"/>
      <c r="I1104" s="158" t="n">
        <v>4</v>
      </c>
      <c r="J1104" s="158" t="inlineStr">
        <is>
          <t>副資材</t>
        </is>
      </c>
      <c r="K1104" s="158" t="n">
        <v>0</v>
      </c>
      <c r="L1104" s="158" t="n"/>
      <c r="M1104" s="158" t="n">
        <v>0</v>
      </c>
      <c r="N1104" s="158" t="n"/>
      <c r="O1104" s="158" t="n"/>
      <c r="P1104" s="158" t="n">
        <v>2</v>
      </c>
      <c r="Q1104" s="158" t="n">
        <v>0</v>
      </c>
      <c r="R1104" s="158" t="n">
        <v>3</v>
      </c>
      <c r="S1104" s="158" t="inlineStr">
        <is>
          <t>四捨五入</t>
        </is>
      </c>
      <c r="T1104" s="158" t="n">
        <v>1</v>
      </c>
      <c r="U1104" s="158" t="inlineStr">
        <is>
          <t xml:space="preserve">  一円未満</t>
        </is>
      </c>
      <c r="V1104" s="158" t="n">
        <v>3</v>
      </c>
      <c r="W1104" s="158" t="inlineStr">
        <is>
          <t>四捨五入</t>
        </is>
      </c>
      <c r="X1104" s="158" t="n">
        <v>0</v>
      </c>
      <c r="Y1104" s="158" t="n">
        <v>0</v>
      </c>
      <c r="Z1104" s="158" t="n">
        <v>0</v>
      </c>
    </row>
    <row r="1105">
      <c r="A1105" s="158" t="n"/>
      <c r="B1105" s="158" t="n">
        <v>4208610</v>
      </c>
      <c r="C1105" s="158" t="inlineStr">
        <is>
          <t>砂止水圧ケレン30φｘ110Ｈ</t>
        </is>
      </c>
      <c r="D1105" s="158" t="inlineStr">
        <is>
          <t>野田仕入(桑名), 泉</t>
        </is>
      </c>
      <c r="E1105" s="158" t="inlineStr">
        <is>
          <t>自社便:計画日程,在庫リスト確認</t>
        </is>
      </c>
      <c r="F1105" s="158" t="inlineStr">
        <is>
          <t>※量が増える時は泉調整後手配</t>
        </is>
      </c>
      <c r="G1105" s="158" t="n"/>
      <c r="H1105" s="158" t="n"/>
      <c r="I1105" s="158" t="n">
        <v>4</v>
      </c>
      <c r="J1105" s="158" t="inlineStr">
        <is>
          <t>副資材</t>
        </is>
      </c>
      <c r="K1105" s="158" t="n">
        <v>0</v>
      </c>
      <c r="L1105" s="158" t="n"/>
      <c r="M1105" s="158" t="n">
        <v>0</v>
      </c>
      <c r="N1105" s="158" t="n"/>
      <c r="O1105" s="158" t="n"/>
      <c r="P1105" s="158" t="n">
        <v>2</v>
      </c>
      <c r="Q1105" s="158" t="n">
        <v>0</v>
      </c>
      <c r="R1105" s="158" t="n">
        <v>3</v>
      </c>
      <c r="S1105" s="158" t="inlineStr">
        <is>
          <t>四捨五入</t>
        </is>
      </c>
      <c r="T1105" s="158" t="n">
        <v>1</v>
      </c>
      <c r="U1105" s="158" t="inlineStr">
        <is>
          <t xml:space="preserve">  一円未満</t>
        </is>
      </c>
      <c r="V1105" s="158" t="n">
        <v>3</v>
      </c>
      <c r="W1105" s="158" t="inlineStr">
        <is>
          <t>四捨五入</t>
        </is>
      </c>
      <c r="X1105" s="158" t="n">
        <v>0</v>
      </c>
      <c r="Y1105" s="158" t="n">
        <v>0</v>
      </c>
      <c r="Z1105" s="158" t="n">
        <v>0</v>
      </c>
    </row>
    <row r="1106">
      <c r="A1106" s="158" t="n"/>
      <c r="B1106" s="158" t="n">
        <v>4208615</v>
      </c>
      <c r="C1106" s="158" t="inlineStr">
        <is>
          <t>砂止水圧ケレン30φｘ115Ｈ</t>
        </is>
      </c>
      <c r="D1106" s="158" t="inlineStr">
        <is>
          <t>野田仕入(桑名), 泉</t>
        </is>
      </c>
      <c r="E1106" s="158" t="inlineStr">
        <is>
          <t>自社便:計画日程,在庫リスト確認</t>
        </is>
      </c>
      <c r="F1106" s="158" t="inlineStr">
        <is>
          <t>※量が増える時は泉調整後手配</t>
        </is>
      </c>
      <c r="G1106" s="158" t="n"/>
      <c r="H1106" s="158" t="n"/>
      <c r="I1106" s="158" t="n">
        <v>4</v>
      </c>
      <c r="J1106" s="158" t="inlineStr">
        <is>
          <t>副資材</t>
        </is>
      </c>
      <c r="K1106" s="158" t="n">
        <v>0</v>
      </c>
      <c r="L1106" s="158" t="n"/>
      <c r="M1106" s="158" t="n">
        <v>0</v>
      </c>
      <c r="N1106" s="158" t="n"/>
      <c r="O1106" s="158" t="n"/>
      <c r="P1106" s="158" t="n">
        <v>2</v>
      </c>
      <c r="Q1106" s="158" t="n">
        <v>0</v>
      </c>
      <c r="R1106" s="158" t="n">
        <v>3</v>
      </c>
      <c r="S1106" s="158" t="inlineStr">
        <is>
          <t>四捨五入</t>
        </is>
      </c>
      <c r="T1106" s="158" t="n">
        <v>1</v>
      </c>
      <c r="U1106" s="158" t="inlineStr">
        <is>
          <t xml:space="preserve">  一円未満</t>
        </is>
      </c>
      <c r="V1106" s="158" t="n">
        <v>3</v>
      </c>
      <c r="W1106" s="158" t="inlineStr">
        <is>
          <t>四捨五入</t>
        </is>
      </c>
      <c r="X1106" s="158" t="n">
        <v>0</v>
      </c>
      <c r="Y1106" s="158" t="n">
        <v>0</v>
      </c>
      <c r="Z1106" s="158" t="n">
        <v>0</v>
      </c>
    </row>
    <row r="1107">
      <c r="A1107" s="158" t="n"/>
      <c r="B1107" s="158" t="n">
        <v>4208625</v>
      </c>
      <c r="C1107" s="158" t="inlineStr">
        <is>
          <t>砂止水圧ケレン30φｘ125Ｈ</t>
        </is>
      </c>
      <c r="D1107" s="158" t="inlineStr">
        <is>
          <t>野田仕入(桑名), 泉</t>
        </is>
      </c>
      <c r="E1107" s="158" t="inlineStr">
        <is>
          <t>自社便:計画日程,在庫リスト確認</t>
        </is>
      </c>
      <c r="F1107" s="158" t="inlineStr">
        <is>
          <t>※量が増える時は泉調整後手配</t>
        </is>
      </c>
      <c r="G1107" s="158" t="n"/>
      <c r="H1107" s="158" t="n"/>
      <c r="I1107" s="158" t="n">
        <v>4</v>
      </c>
      <c r="J1107" s="158" t="inlineStr">
        <is>
          <t>副資材</t>
        </is>
      </c>
      <c r="K1107" s="158" t="n">
        <v>0</v>
      </c>
      <c r="L1107" s="158" t="n"/>
      <c r="M1107" s="158" t="n">
        <v>0</v>
      </c>
      <c r="N1107" s="158" t="n"/>
      <c r="O1107" s="158" t="n"/>
      <c r="P1107" s="158" t="n">
        <v>2</v>
      </c>
      <c r="Q1107" s="158" t="n">
        <v>0</v>
      </c>
      <c r="R1107" s="158" t="n">
        <v>3</v>
      </c>
      <c r="S1107" s="158" t="inlineStr">
        <is>
          <t>四捨五入</t>
        </is>
      </c>
      <c r="T1107" s="158" t="n">
        <v>1</v>
      </c>
      <c r="U1107" s="158" t="inlineStr">
        <is>
          <t xml:space="preserve">  一円未満</t>
        </is>
      </c>
      <c r="V1107" s="158" t="n">
        <v>3</v>
      </c>
      <c r="W1107" s="158" t="inlineStr">
        <is>
          <t>四捨五入</t>
        </is>
      </c>
      <c r="X1107" s="158" t="n">
        <v>0</v>
      </c>
      <c r="Y1107" s="158" t="n">
        <v>0</v>
      </c>
      <c r="Z1107" s="158" t="n">
        <v>690</v>
      </c>
    </row>
    <row r="1108">
      <c r="A1108" s="158" t="n"/>
      <c r="B1108" s="158" t="n">
        <v>4208635</v>
      </c>
      <c r="C1108" s="158" t="inlineStr">
        <is>
          <t>砂止水圧ケレン30φｘ135Ｈ</t>
        </is>
      </c>
      <c r="D1108" s="158" t="inlineStr">
        <is>
          <t>野田仕入(桑名), 泉</t>
        </is>
      </c>
      <c r="E1108" s="158" t="inlineStr">
        <is>
          <t>自社便:計画日程,在庫リスト確認</t>
        </is>
      </c>
      <c r="F1108" s="158" t="inlineStr">
        <is>
          <t>※量が増える時は泉調整後手配</t>
        </is>
      </c>
      <c r="G1108" s="158" t="n"/>
      <c r="H1108" s="158" t="n"/>
      <c r="I1108" s="158" t="n">
        <v>4</v>
      </c>
      <c r="J1108" s="158" t="inlineStr">
        <is>
          <t>副資材</t>
        </is>
      </c>
      <c r="K1108" s="158" t="n">
        <v>0</v>
      </c>
      <c r="L1108" s="158" t="n"/>
      <c r="M1108" s="158" t="n">
        <v>0</v>
      </c>
      <c r="N1108" s="158" t="n"/>
      <c r="O1108" s="158" t="n"/>
      <c r="P1108" s="158" t="n">
        <v>2</v>
      </c>
      <c r="Q1108" s="158" t="n">
        <v>0</v>
      </c>
      <c r="R1108" s="158" t="n">
        <v>3</v>
      </c>
      <c r="S1108" s="158" t="inlineStr">
        <is>
          <t>四捨五入</t>
        </is>
      </c>
      <c r="T1108" s="158" t="n">
        <v>1</v>
      </c>
      <c r="U1108" s="158" t="inlineStr">
        <is>
          <t xml:space="preserve">  一円未満</t>
        </is>
      </c>
      <c r="V1108" s="158" t="n">
        <v>3</v>
      </c>
      <c r="W1108" s="158" t="inlineStr">
        <is>
          <t>四捨五入</t>
        </is>
      </c>
      <c r="X1108" s="158" t="n">
        <v>0</v>
      </c>
      <c r="Y1108" s="158" t="n">
        <v>0</v>
      </c>
      <c r="Z1108" s="158" t="n">
        <v>0</v>
      </c>
    </row>
    <row r="1109">
      <c r="A1109" s="158" t="inlineStr">
        <is>
          <t>冷し金</t>
        </is>
      </c>
      <c r="B1109" s="158" t="n">
        <v>4208910</v>
      </c>
      <c r="C1109" s="158" t="inlineStr">
        <is>
          <t>ローソク型冷し金φ12x20_3x60</t>
        </is>
      </c>
      <c r="D1109" s="158" t="inlineStr">
        <is>
          <t>野田仕入(桑名),福西</t>
        </is>
      </c>
      <c r="E1109" s="158" t="inlineStr">
        <is>
          <t>自社便:桑名引取-&gt;納入</t>
        </is>
      </c>
      <c r="F1109" s="158" t="n"/>
      <c r="G1109" s="158" t="n"/>
      <c r="H1109" s="158" t="n"/>
      <c r="I1109" s="158" t="n">
        <v>4</v>
      </c>
      <c r="J1109" s="158" t="inlineStr">
        <is>
          <t>副資材</t>
        </is>
      </c>
      <c r="K1109" s="158" t="n">
        <v>0</v>
      </c>
      <c r="L1109" s="158" t="n"/>
      <c r="M1109" s="158" t="n">
        <v>0</v>
      </c>
      <c r="N1109" s="158" t="n"/>
      <c r="O1109" s="158" t="n"/>
      <c r="P1109" s="158" t="n">
        <v>2</v>
      </c>
      <c r="Q1109" s="158" t="n">
        <v>0</v>
      </c>
      <c r="R1109" s="158" t="n">
        <v>3</v>
      </c>
      <c r="S1109" s="158" t="inlineStr">
        <is>
          <t>四捨五入</t>
        </is>
      </c>
      <c r="T1109" s="158" t="n">
        <v>1</v>
      </c>
      <c r="U1109" s="158" t="inlineStr">
        <is>
          <t xml:space="preserve">  一円未満</t>
        </is>
      </c>
      <c r="V1109" s="158" t="n">
        <v>3</v>
      </c>
      <c r="W1109" s="158" t="inlineStr">
        <is>
          <t>四捨五入</t>
        </is>
      </c>
      <c r="X1109" s="158" t="n">
        <v>0</v>
      </c>
      <c r="Y1109" s="158" t="n">
        <v>0</v>
      </c>
      <c r="Z1109" s="158" t="n">
        <v>48</v>
      </c>
    </row>
    <row r="1110">
      <c r="A1110" s="158" t="inlineStr">
        <is>
          <t>冷し金</t>
        </is>
      </c>
      <c r="B1110" s="158" t="n">
        <v>4208911</v>
      </c>
      <c r="C1110" s="158" t="inlineStr">
        <is>
          <t>特殊トンボ 12x5x2.5xH32(500入)</t>
        </is>
      </c>
      <c r="D1110" s="158" t="inlineStr">
        <is>
          <t>野田仕入(桑名) ,福西</t>
        </is>
      </c>
      <c r="E1110" s="158" t="inlineStr">
        <is>
          <t>自社便:桑名引取-&gt;納入</t>
        </is>
      </c>
      <c r="F1110" s="158" t="n"/>
      <c r="G1110" s="158" t="n"/>
      <c r="H1110" s="158" t="n"/>
      <c r="I1110" s="158" t="n">
        <v>4</v>
      </c>
      <c r="J1110" s="158" t="inlineStr">
        <is>
          <t>副資材</t>
        </is>
      </c>
      <c r="K1110" s="158" t="n">
        <v>0</v>
      </c>
      <c r="L1110" s="158" t="n"/>
      <c r="M1110" s="158" t="n">
        <v>0</v>
      </c>
      <c r="N1110" s="158" t="n"/>
      <c r="O1110" s="158" t="n"/>
      <c r="P1110" s="158" t="n">
        <v>0</v>
      </c>
      <c r="Q1110" s="158" t="n">
        <v>0</v>
      </c>
      <c r="R1110" s="158" t="n">
        <v>3</v>
      </c>
      <c r="S1110" s="158" t="inlineStr">
        <is>
          <t>四捨五入</t>
        </is>
      </c>
      <c r="T1110" s="158" t="n">
        <v>1</v>
      </c>
      <c r="U1110" s="158" t="inlineStr">
        <is>
          <t xml:space="preserve">  一円未満</t>
        </is>
      </c>
      <c r="V1110" s="158" t="n">
        <v>3</v>
      </c>
      <c r="W1110" s="158" t="inlineStr">
        <is>
          <t>四捨五入</t>
        </is>
      </c>
      <c r="X1110" s="158" t="n">
        <v>0</v>
      </c>
      <c r="Y1110" s="158" t="n">
        <v>0</v>
      </c>
      <c r="Z1110" s="158" t="n">
        <v>59</v>
      </c>
    </row>
    <row r="1111">
      <c r="A1111" s="158" t="n"/>
      <c r="B1111" s="158" t="n">
        <v>4208920</v>
      </c>
      <c r="C1111" s="158" t="inlineStr">
        <is>
          <t>コの字ケレン5mm(4000入)</t>
        </is>
      </c>
      <c r="D1111" s="158" t="n"/>
      <c r="E1111" s="158" t="n"/>
      <c r="F1111" s="158" t="n"/>
      <c r="G1111" s="158" t="n"/>
      <c r="H1111" s="158" t="n"/>
      <c r="I1111" s="158" t="n">
        <v>4</v>
      </c>
      <c r="J1111" s="158" t="inlineStr">
        <is>
          <t>副資材</t>
        </is>
      </c>
      <c r="K1111" s="158" t="n">
        <v>0</v>
      </c>
      <c r="L1111" s="158" t="n"/>
      <c r="M1111" s="158" t="n">
        <v>0</v>
      </c>
      <c r="N1111" s="158" t="n"/>
      <c r="O1111" s="158" t="n"/>
      <c r="P1111" s="158" t="n">
        <v>2</v>
      </c>
      <c r="Q1111" s="158" t="n">
        <v>0</v>
      </c>
      <c r="R1111" s="158" t="n">
        <v>3</v>
      </c>
      <c r="S1111" s="158" t="inlineStr">
        <is>
          <t>四捨五入</t>
        </is>
      </c>
      <c r="T1111" s="158" t="n">
        <v>1</v>
      </c>
      <c r="U1111" s="158" t="inlineStr">
        <is>
          <t xml:space="preserve">  一円未満</t>
        </is>
      </c>
      <c r="V1111" s="158" t="n">
        <v>3</v>
      </c>
      <c r="W1111" s="158" t="inlineStr">
        <is>
          <t>四捨五入</t>
        </is>
      </c>
      <c r="X1111" s="158" t="n">
        <v>0</v>
      </c>
      <c r="Y1111" s="158" t="n">
        <v>0</v>
      </c>
      <c r="Z1111" s="159" t="n">
        <v>5920</v>
      </c>
    </row>
    <row r="1112">
      <c r="A1112" s="158" t="inlineStr">
        <is>
          <t>ｹﾚﾝ寸法調整</t>
        </is>
      </c>
      <c r="B1112" s="158" t="n">
        <v>4208930</v>
      </c>
      <c r="C1112" s="158" t="inlineStr">
        <is>
          <t>穴アキ座金(30φｘ0.8)(1000入)</t>
        </is>
      </c>
      <c r="D1112" s="158" t="inlineStr">
        <is>
          <t>野田仕入(桑名), 泉</t>
        </is>
      </c>
      <c r="E1112" s="158" t="inlineStr">
        <is>
          <t>自社便:計画日程</t>
        </is>
      </c>
      <c r="F1112" s="158" t="n"/>
      <c r="G1112" s="158" t="n"/>
      <c r="H1112" s="158" t="n"/>
      <c r="I1112" s="158" t="n">
        <v>4</v>
      </c>
      <c r="J1112" s="158" t="inlineStr">
        <is>
          <t>副資材</t>
        </is>
      </c>
      <c r="K1112" s="158" t="n">
        <v>0</v>
      </c>
      <c r="L1112" s="158" t="n"/>
      <c r="M1112" s="158" t="n">
        <v>0</v>
      </c>
      <c r="N1112" s="158" t="n"/>
      <c r="O1112" s="158" t="n"/>
      <c r="P1112" s="158" t="n">
        <v>2</v>
      </c>
      <c r="Q1112" s="158" t="n">
        <v>0</v>
      </c>
      <c r="R1112" s="158" t="n">
        <v>3</v>
      </c>
      <c r="S1112" s="158" t="inlineStr">
        <is>
          <t>四捨五入</t>
        </is>
      </c>
      <c r="T1112" s="158" t="n">
        <v>1</v>
      </c>
      <c r="U1112" s="158" t="inlineStr">
        <is>
          <t xml:space="preserve">  一円未満</t>
        </is>
      </c>
      <c r="V1112" s="158" t="n">
        <v>3</v>
      </c>
      <c r="W1112" s="158" t="inlineStr">
        <is>
          <t>四捨五入</t>
        </is>
      </c>
      <c r="X1112" s="158" t="n">
        <v>0</v>
      </c>
      <c r="Y1112" s="158" t="n">
        <v>0</v>
      </c>
      <c r="Z1112" s="159" t="n">
        <v>8000</v>
      </c>
    </row>
    <row r="1113">
      <c r="A1113" s="158" t="n"/>
      <c r="B1113" s="158" t="n">
        <v>4208940</v>
      </c>
      <c r="C1113" s="158" t="inlineStr">
        <is>
          <t>大型座金</t>
        </is>
      </c>
      <c r="D1113" s="158" t="inlineStr">
        <is>
          <t>松井</t>
        </is>
      </c>
      <c r="E1113" s="158" t="n"/>
      <c r="F1113" s="158" t="n"/>
      <c r="G1113" s="158" t="n"/>
      <c r="H1113" s="158" t="n"/>
      <c r="I1113" s="158" t="n">
        <v>4</v>
      </c>
      <c r="J1113" s="158" t="inlineStr">
        <is>
          <t>副資材</t>
        </is>
      </c>
      <c r="K1113" s="158" t="n">
        <v>0</v>
      </c>
      <c r="L1113" s="158" t="n"/>
      <c r="M1113" s="158" t="n">
        <v>0</v>
      </c>
      <c r="N1113" s="158" t="n"/>
      <c r="O1113" s="158" t="n"/>
      <c r="P1113" s="158" t="n">
        <v>2</v>
      </c>
      <c r="Q1113" s="158" t="n">
        <v>0</v>
      </c>
      <c r="R1113" s="158" t="n">
        <v>3</v>
      </c>
      <c r="S1113" s="158" t="inlineStr">
        <is>
          <t>四捨五入</t>
        </is>
      </c>
      <c r="T1113" s="158" t="n">
        <v>1</v>
      </c>
      <c r="U1113" s="158" t="inlineStr">
        <is>
          <t xml:space="preserve">  一円未満</t>
        </is>
      </c>
      <c r="V1113" s="158" t="n">
        <v>3</v>
      </c>
      <c r="W1113" s="158" t="inlineStr">
        <is>
          <t>四捨五入</t>
        </is>
      </c>
      <c r="X1113" s="158" t="n">
        <v>0</v>
      </c>
      <c r="Y1113" s="158" t="n">
        <v>0</v>
      </c>
      <c r="Z1113" s="159" t="n">
        <v>2800</v>
      </c>
    </row>
    <row r="1114">
      <c r="A1114" s="158" t="n"/>
      <c r="B1114" s="158" t="n">
        <v>4208950</v>
      </c>
      <c r="C1114" s="158" t="inlineStr">
        <is>
          <t>丸リベット19φx32</t>
        </is>
      </c>
      <c r="D1114" s="158" t="inlineStr">
        <is>
          <t>日野220524仕入680, 新報国</t>
        </is>
      </c>
      <c r="E1114" s="158" t="n"/>
      <c r="F1114" s="158" t="n"/>
      <c r="G1114" s="158" t="n"/>
      <c r="H1114" s="158" t="n"/>
      <c r="I1114" s="158" t="n">
        <v>4</v>
      </c>
      <c r="J1114" s="158" t="inlineStr">
        <is>
          <t>副資材</t>
        </is>
      </c>
      <c r="K1114" s="158" t="n">
        <v>0</v>
      </c>
      <c r="L1114" s="158" t="n"/>
      <c r="M1114" s="158" t="n">
        <v>0</v>
      </c>
      <c r="N1114" s="158" t="n"/>
      <c r="O1114" s="158" t="n"/>
      <c r="P1114" s="158" t="n">
        <v>0</v>
      </c>
      <c r="Q1114" s="158" t="n">
        <v>0</v>
      </c>
      <c r="R1114" s="158" t="n">
        <v>3</v>
      </c>
      <c r="S1114" s="158" t="inlineStr">
        <is>
          <t>四捨五入</t>
        </is>
      </c>
      <c r="T1114" s="158" t="n">
        <v>1</v>
      </c>
      <c r="U1114" s="158" t="inlineStr">
        <is>
          <t xml:space="preserve">  一円未満</t>
        </is>
      </c>
      <c r="V1114" s="158" t="n">
        <v>3</v>
      </c>
      <c r="W1114" s="158" t="inlineStr">
        <is>
          <t>四捨五入</t>
        </is>
      </c>
      <c r="X1114" s="158" t="n">
        <v>0</v>
      </c>
      <c r="Y1114" s="158" t="n">
        <v>0</v>
      </c>
      <c r="Z1114" s="158" t="n">
        <v>680</v>
      </c>
    </row>
    <row r="1115">
      <c r="A1115" s="158" t="n"/>
      <c r="B1115" s="158" t="n">
        <v>4209010</v>
      </c>
      <c r="C1115" s="158" t="inlineStr">
        <is>
          <t>平筆小</t>
        </is>
      </c>
      <c r="D1115" s="158" t="inlineStr">
        <is>
          <t>野田仕入(桑名),泉,松井</t>
        </is>
      </c>
      <c r="E1115" s="158" t="inlineStr">
        <is>
          <t>自社便:計画日程</t>
        </is>
      </c>
      <c r="F1115" s="158" t="n"/>
      <c r="G1115" s="158" t="n"/>
      <c r="H1115" s="158" t="n"/>
      <c r="I1115" s="158" t="n">
        <v>4</v>
      </c>
      <c r="J1115" s="158" t="inlineStr">
        <is>
          <t>副資材</t>
        </is>
      </c>
      <c r="K1115" s="158" t="n">
        <v>0</v>
      </c>
      <c r="L1115" s="158" t="n"/>
      <c r="M1115" s="158" t="n">
        <v>0</v>
      </c>
      <c r="N1115" s="158" t="n"/>
      <c r="O1115" s="158" t="n"/>
      <c r="P1115" s="158" t="n">
        <v>2</v>
      </c>
      <c r="Q1115" s="158" t="n">
        <v>0</v>
      </c>
      <c r="R1115" s="158" t="n">
        <v>3</v>
      </c>
      <c r="S1115" s="158" t="inlineStr">
        <is>
          <t>四捨五入</t>
        </is>
      </c>
      <c r="T1115" s="158" t="n">
        <v>1</v>
      </c>
      <c r="U1115" s="158" t="inlineStr">
        <is>
          <t xml:space="preserve">  一円未満</t>
        </is>
      </c>
      <c r="V1115" s="158" t="n">
        <v>3</v>
      </c>
      <c r="W1115" s="158" t="inlineStr">
        <is>
          <t>四捨五入</t>
        </is>
      </c>
      <c r="X1115" s="158" t="n">
        <v>0</v>
      </c>
      <c r="Y1115" s="158" t="n">
        <v>0</v>
      </c>
      <c r="Z1115" s="158" t="n">
        <v>135</v>
      </c>
    </row>
    <row r="1116">
      <c r="A1116" s="158" t="n"/>
      <c r="B1116" s="158" t="n">
        <v>4209011</v>
      </c>
      <c r="C1116" s="158" t="inlineStr">
        <is>
          <t>平筆1号</t>
        </is>
      </c>
      <c r="D1116" s="158" t="inlineStr">
        <is>
          <t>野田仕入(桑名),泉</t>
        </is>
      </c>
      <c r="E1116" s="158" t="inlineStr">
        <is>
          <t>自社便:計画日程</t>
        </is>
      </c>
      <c r="F1116" s="158" t="n"/>
      <c r="G1116" s="158" t="n"/>
      <c r="H1116" s="158" t="n"/>
      <c r="I1116" s="158" t="n">
        <v>4</v>
      </c>
      <c r="J1116" s="158" t="inlineStr">
        <is>
          <t>副資材</t>
        </is>
      </c>
      <c r="K1116" s="158" t="n">
        <v>0</v>
      </c>
      <c r="L1116" s="158" t="n"/>
      <c r="M1116" s="158" t="n">
        <v>0</v>
      </c>
      <c r="N1116" s="158" t="n"/>
      <c r="O1116" s="158" t="n"/>
      <c r="P1116" s="158" t="n">
        <v>2</v>
      </c>
      <c r="Q1116" s="158" t="n">
        <v>0</v>
      </c>
      <c r="R1116" s="158" t="n">
        <v>3</v>
      </c>
      <c r="S1116" s="158" t="inlineStr">
        <is>
          <t>四捨五入</t>
        </is>
      </c>
      <c r="T1116" s="158" t="n">
        <v>1</v>
      </c>
      <c r="U1116" s="158" t="inlineStr">
        <is>
          <t xml:space="preserve">  一円未満</t>
        </is>
      </c>
      <c r="V1116" s="158" t="n">
        <v>3</v>
      </c>
      <c r="W1116" s="158" t="inlineStr">
        <is>
          <t>四捨五入</t>
        </is>
      </c>
      <c r="X1116" s="158" t="n">
        <v>0</v>
      </c>
      <c r="Y1116" s="158" t="n">
        <v>0</v>
      </c>
      <c r="Z1116" s="158" t="n">
        <v>180</v>
      </c>
    </row>
    <row r="1117">
      <c r="A1117" s="158" t="n"/>
      <c r="B1117" s="158" t="n">
        <v>4209012</v>
      </c>
      <c r="C1117" s="158" t="inlineStr">
        <is>
          <t>平筆2号</t>
        </is>
      </c>
      <c r="D1117" s="158" t="inlineStr">
        <is>
          <t>野田仕入(桑名),泉</t>
        </is>
      </c>
      <c r="E1117" s="158" t="inlineStr">
        <is>
          <t>自社便:計画日程</t>
        </is>
      </c>
      <c r="F1117" s="158" t="n"/>
      <c r="G1117" s="158" t="n"/>
      <c r="H1117" s="158" t="n"/>
      <c r="I1117" s="158" t="n">
        <v>4</v>
      </c>
      <c r="J1117" s="158" t="inlineStr">
        <is>
          <t>副資材</t>
        </is>
      </c>
      <c r="K1117" s="158" t="n">
        <v>0</v>
      </c>
      <c r="L1117" s="158" t="n"/>
      <c r="M1117" s="158" t="n">
        <v>0</v>
      </c>
      <c r="N1117" s="158" t="n"/>
      <c r="O1117" s="158" t="n"/>
      <c r="P1117" s="158" t="n">
        <v>2</v>
      </c>
      <c r="Q1117" s="158" t="n">
        <v>0</v>
      </c>
      <c r="R1117" s="158" t="n">
        <v>3</v>
      </c>
      <c r="S1117" s="158" t="inlineStr">
        <is>
          <t>四捨五入</t>
        </is>
      </c>
      <c r="T1117" s="158" t="n">
        <v>1</v>
      </c>
      <c r="U1117" s="158" t="inlineStr">
        <is>
          <t xml:space="preserve">  一円未満</t>
        </is>
      </c>
      <c r="V1117" s="158" t="n">
        <v>3</v>
      </c>
      <c r="W1117" s="158" t="inlineStr">
        <is>
          <t>四捨五入</t>
        </is>
      </c>
      <c r="X1117" s="158" t="n">
        <v>0</v>
      </c>
      <c r="Y1117" s="158" t="n">
        <v>0</v>
      </c>
      <c r="Z1117" s="158" t="n">
        <v>265</v>
      </c>
    </row>
    <row r="1118">
      <c r="A1118" s="158" t="n"/>
      <c r="B1118" s="158" t="n">
        <v>4209013</v>
      </c>
      <c r="C1118" s="158" t="inlineStr">
        <is>
          <t>平筆3号</t>
        </is>
      </c>
      <c r="D1118" s="158" t="inlineStr">
        <is>
          <t>野田仕入(桑名),泉</t>
        </is>
      </c>
      <c r="E1118" s="158" t="inlineStr">
        <is>
          <t>自社便:計画日程</t>
        </is>
      </c>
      <c r="F1118" s="158" t="n"/>
      <c r="G1118" s="158" t="n"/>
      <c r="H1118" s="158" t="n"/>
      <c r="I1118" s="158" t="n">
        <v>4</v>
      </c>
      <c r="J1118" s="158" t="inlineStr">
        <is>
          <t>副資材</t>
        </is>
      </c>
      <c r="K1118" s="158" t="n">
        <v>0</v>
      </c>
      <c r="L1118" s="158" t="n"/>
      <c r="M1118" s="158" t="n">
        <v>0</v>
      </c>
      <c r="N1118" s="158" t="n"/>
      <c r="O1118" s="158" t="n"/>
      <c r="P1118" s="158" t="n">
        <v>2</v>
      </c>
      <c r="Q1118" s="158" t="n">
        <v>0</v>
      </c>
      <c r="R1118" s="158" t="n">
        <v>3</v>
      </c>
      <c r="S1118" s="158" t="inlineStr">
        <is>
          <t>四捨五入</t>
        </is>
      </c>
      <c r="T1118" s="158" t="n">
        <v>1</v>
      </c>
      <c r="U1118" s="158" t="inlineStr">
        <is>
          <t xml:space="preserve">  一円未満</t>
        </is>
      </c>
      <c r="V1118" s="158" t="n">
        <v>3</v>
      </c>
      <c r="W1118" s="158" t="inlineStr">
        <is>
          <t>四捨五入</t>
        </is>
      </c>
      <c r="X1118" s="158" t="n">
        <v>0</v>
      </c>
      <c r="Y1118" s="158" t="n">
        <v>0</v>
      </c>
      <c r="Z1118" s="158" t="n">
        <v>350</v>
      </c>
    </row>
    <row r="1119">
      <c r="A1119" s="158" t="n"/>
      <c r="B1119" s="158" t="n">
        <v>4209015</v>
      </c>
      <c r="C1119" s="158" t="inlineStr">
        <is>
          <t>平筆5号</t>
        </is>
      </c>
      <c r="D1119" s="158" t="inlineStr">
        <is>
          <t>野田仕入(桑名),泉</t>
        </is>
      </c>
      <c r="E1119" s="158" t="inlineStr">
        <is>
          <t>自社便:計画日程</t>
        </is>
      </c>
      <c r="F1119" s="158" t="n"/>
      <c r="G1119" s="158" t="n"/>
      <c r="H1119" s="158" t="n"/>
      <c r="I1119" s="158" t="n">
        <v>4</v>
      </c>
      <c r="J1119" s="158" t="inlineStr">
        <is>
          <t>副資材</t>
        </is>
      </c>
      <c r="K1119" s="158" t="n">
        <v>0</v>
      </c>
      <c r="L1119" s="158" t="n"/>
      <c r="M1119" s="158" t="n">
        <v>0</v>
      </c>
      <c r="N1119" s="158" t="n"/>
      <c r="O1119" s="158" t="n"/>
      <c r="P1119" s="158" t="n">
        <v>2</v>
      </c>
      <c r="Q1119" s="158" t="n">
        <v>0</v>
      </c>
      <c r="R1119" s="158" t="n">
        <v>3</v>
      </c>
      <c r="S1119" s="158" t="inlineStr">
        <is>
          <t>四捨五入</t>
        </is>
      </c>
      <c r="T1119" s="158" t="n">
        <v>1</v>
      </c>
      <c r="U1119" s="158" t="inlineStr">
        <is>
          <t xml:space="preserve">  一円未満</t>
        </is>
      </c>
      <c r="V1119" s="158" t="n">
        <v>3</v>
      </c>
      <c r="W1119" s="158" t="inlineStr">
        <is>
          <t>四捨五入</t>
        </is>
      </c>
      <c r="X1119" s="158" t="n">
        <v>0</v>
      </c>
      <c r="Y1119" s="158" t="n">
        <v>0</v>
      </c>
      <c r="Z1119" s="158" t="n">
        <v>505</v>
      </c>
    </row>
    <row r="1120">
      <c r="A1120" s="158" t="n"/>
      <c r="B1120" s="158" t="n">
        <v>4209016</v>
      </c>
      <c r="C1120" s="158" t="inlineStr">
        <is>
          <t>平筆（豆）</t>
        </is>
      </c>
      <c r="D1120" s="158" t="inlineStr">
        <is>
          <t>野田仕入(桑名),泉</t>
        </is>
      </c>
      <c r="E1120" s="158" t="inlineStr">
        <is>
          <t>自社便:計画日程</t>
        </is>
      </c>
      <c r="F1120" s="158" t="n"/>
      <c r="G1120" s="158" t="n"/>
      <c r="H1120" s="158" t="n"/>
      <c r="I1120" s="158" t="n">
        <v>4</v>
      </c>
      <c r="J1120" s="158" t="inlineStr">
        <is>
          <t>副資材</t>
        </is>
      </c>
      <c r="K1120" s="158" t="n">
        <v>0</v>
      </c>
      <c r="L1120" s="158" t="n"/>
      <c r="M1120" s="158" t="n">
        <v>0</v>
      </c>
      <c r="N1120" s="158" t="n"/>
      <c r="O1120" s="158" t="n"/>
      <c r="P1120" s="158" t="n">
        <v>0</v>
      </c>
      <c r="Q1120" s="158" t="n">
        <v>0</v>
      </c>
      <c r="R1120" s="158" t="n">
        <v>3</v>
      </c>
      <c r="S1120" s="158" t="inlineStr">
        <is>
          <t>四捨五入</t>
        </is>
      </c>
      <c r="T1120" s="158" t="n">
        <v>1</v>
      </c>
      <c r="U1120" s="158" t="inlineStr">
        <is>
          <t xml:space="preserve">  一円未満</t>
        </is>
      </c>
      <c r="V1120" s="158" t="n">
        <v>3</v>
      </c>
      <c r="W1120" s="158" t="inlineStr">
        <is>
          <t>四捨五入</t>
        </is>
      </c>
      <c r="X1120" s="158" t="n">
        <v>0</v>
      </c>
      <c r="Y1120" s="158" t="n">
        <v>0</v>
      </c>
      <c r="Z1120" s="158" t="n">
        <v>135</v>
      </c>
    </row>
    <row r="1121">
      <c r="A1121" s="158" t="n"/>
      <c r="B1121" s="158" t="n">
        <v>4209050</v>
      </c>
      <c r="C1121" s="158" t="inlineStr">
        <is>
          <t>黒鉛筆（小）</t>
        </is>
      </c>
      <c r="D1121" s="158" t="n"/>
      <c r="E1121" s="158" t="n"/>
      <c r="F1121" s="158" t="n"/>
      <c r="G1121" s="158" t="n"/>
      <c r="H1121" s="158" t="n"/>
      <c r="I1121" s="158" t="n">
        <v>4</v>
      </c>
      <c r="J1121" s="158" t="inlineStr">
        <is>
          <t>副資材</t>
        </is>
      </c>
      <c r="K1121" s="158" t="n">
        <v>0</v>
      </c>
      <c r="L1121" s="158" t="n"/>
      <c r="M1121" s="158" t="n">
        <v>0</v>
      </c>
      <c r="N1121" s="158" t="n"/>
      <c r="O1121" s="158" t="n"/>
      <c r="P1121" s="158" t="n">
        <v>0</v>
      </c>
      <c r="Q1121" s="158" t="n">
        <v>0</v>
      </c>
      <c r="R1121" s="158" t="n">
        <v>3</v>
      </c>
      <c r="S1121" s="158" t="inlineStr">
        <is>
          <t>四捨五入</t>
        </is>
      </c>
      <c r="T1121" s="158" t="n">
        <v>1</v>
      </c>
      <c r="U1121" s="158" t="inlineStr">
        <is>
          <t xml:space="preserve">  一円未満</t>
        </is>
      </c>
      <c r="V1121" s="158" t="n">
        <v>3</v>
      </c>
      <c r="W1121" s="158" t="inlineStr">
        <is>
          <t>四捨五入</t>
        </is>
      </c>
      <c r="X1121" s="158" t="n">
        <v>0</v>
      </c>
      <c r="Y1121" s="158" t="n">
        <v>0</v>
      </c>
      <c r="Z1121" s="158" t="n">
        <v>640</v>
      </c>
    </row>
    <row r="1122">
      <c r="A1122" s="158" t="n"/>
      <c r="B1122" s="158" t="n">
        <v>4209051</v>
      </c>
      <c r="C1122" s="158" t="inlineStr">
        <is>
          <t>黒鉛筆（中）</t>
        </is>
      </c>
      <c r="D1122" s="158" t="n"/>
      <c r="E1122" s="158" t="n"/>
      <c r="F1122" s="158" t="n"/>
      <c r="G1122" s="158" t="n"/>
      <c r="H1122" s="158" t="n"/>
      <c r="I1122" s="158" t="n">
        <v>4</v>
      </c>
      <c r="J1122" s="158" t="inlineStr">
        <is>
          <t>副資材</t>
        </is>
      </c>
      <c r="K1122" s="158" t="n">
        <v>0</v>
      </c>
      <c r="L1122" s="158" t="n"/>
      <c r="M1122" s="158" t="n">
        <v>0</v>
      </c>
      <c r="N1122" s="158" t="n"/>
      <c r="O1122" s="158" t="n"/>
      <c r="P1122" s="158" t="n">
        <v>0</v>
      </c>
      <c r="Q1122" s="158" t="n">
        <v>0</v>
      </c>
      <c r="R1122" s="158" t="n">
        <v>3</v>
      </c>
      <c r="S1122" s="158" t="inlineStr">
        <is>
          <t>四捨五入</t>
        </is>
      </c>
      <c r="T1122" s="158" t="n">
        <v>1</v>
      </c>
      <c r="U1122" s="158" t="inlineStr">
        <is>
          <t xml:space="preserve">  一円未満</t>
        </is>
      </c>
      <c r="V1122" s="158" t="n">
        <v>3</v>
      </c>
      <c r="W1122" s="158" t="inlineStr">
        <is>
          <t>四捨五入</t>
        </is>
      </c>
      <c r="X1122" s="158" t="n">
        <v>0</v>
      </c>
      <c r="Y1122" s="158" t="n">
        <v>0</v>
      </c>
      <c r="Z1122" s="158" t="n">
        <v>950</v>
      </c>
    </row>
    <row r="1123">
      <c r="A1123" s="158" t="n"/>
      <c r="B1123" s="158" t="n">
        <v>4209052</v>
      </c>
      <c r="C1123" s="158" t="inlineStr">
        <is>
          <t>黒鉛筆大</t>
        </is>
      </c>
      <c r="D1123" s="158" t="n"/>
      <c r="E1123" s="158" t="n"/>
      <c r="F1123" s="158" t="n"/>
      <c r="G1123" s="158" t="n"/>
      <c r="H1123" s="158" t="n"/>
      <c r="I1123" s="158" t="n">
        <v>4</v>
      </c>
      <c r="J1123" s="158" t="inlineStr">
        <is>
          <t>副資材</t>
        </is>
      </c>
      <c r="K1123" s="158" t="n">
        <v>0</v>
      </c>
      <c r="L1123" s="158" t="n"/>
      <c r="M1123" s="158" t="n">
        <v>0</v>
      </c>
      <c r="N1123" s="158" t="n"/>
      <c r="O1123" s="158" t="n"/>
      <c r="P1123" s="158" t="n">
        <v>2</v>
      </c>
      <c r="Q1123" s="158" t="n">
        <v>0</v>
      </c>
      <c r="R1123" s="158" t="n">
        <v>3</v>
      </c>
      <c r="S1123" s="158" t="inlineStr">
        <is>
          <t>四捨五入</t>
        </is>
      </c>
      <c r="T1123" s="158" t="n">
        <v>1</v>
      </c>
      <c r="U1123" s="158" t="inlineStr">
        <is>
          <t xml:space="preserve">  一円未満</t>
        </is>
      </c>
      <c r="V1123" s="158" t="n">
        <v>3</v>
      </c>
      <c r="W1123" s="158" t="inlineStr">
        <is>
          <t>四捨五入</t>
        </is>
      </c>
      <c r="X1123" s="158" t="n">
        <v>0</v>
      </c>
      <c r="Y1123" s="158" t="n">
        <v>0</v>
      </c>
      <c r="Z1123" s="159" t="n">
        <v>1260</v>
      </c>
    </row>
    <row r="1124">
      <c r="A1124" s="158" t="n"/>
      <c r="B1124" s="158" t="n">
        <v>4209053</v>
      </c>
      <c r="C1124" s="158" t="inlineStr">
        <is>
          <t>黒鉛筆大大</t>
        </is>
      </c>
      <c r="D1124" s="158" t="n"/>
      <c r="E1124" s="158" t="n"/>
      <c r="F1124" s="158" t="n"/>
      <c r="G1124" s="158" t="n"/>
      <c r="H1124" s="158" t="n"/>
      <c r="I1124" s="158" t="n">
        <v>4</v>
      </c>
      <c r="J1124" s="158" t="inlineStr">
        <is>
          <t>副資材</t>
        </is>
      </c>
      <c r="K1124" s="158" t="n">
        <v>0</v>
      </c>
      <c r="L1124" s="158" t="n"/>
      <c r="M1124" s="158" t="n">
        <v>0</v>
      </c>
      <c r="N1124" s="158" t="n"/>
      <c r="O1124" s="158" t="n"/>
      <c r="P1124" s="158" t="n">
        <v>2</v>
      </c>
      <c r="Q1124" s="158" t="n">
        <v>0</v>
      </c>
      <c r="R1124" s="158" t="n">
        <v>3</v>
      </c>
      <c r="S1124" s="158" t="inlineStr">
        <is>
          <t>四捨五入</t>
        </is>
      </c>
      <c r="T1124" s="158" t="n">
        <v>1</v>
      </c>
      <c r="U1124" s="158" t="inlineStr">
        <is>
          <t xml:space="preserve">  一円未満</t>
        </is>
      </c>
      <c r="V1124" s="158" t="n">
        <v>3</v>
      </c>
      <c r="W1124" s="158" t="inlineStr">
        <is>
          <t>四捨五入</t>
        </is>
      </c>
      <c r="X1124" s="158" t="n">
        <v>0</v>
      </c>
      <c r="Y1124" s="158" t="n">
        <v>0</v>
      </c>
      <c r="Z1124" s="159" t="n">
        <v>1660</v>
      </c>
    </row>
    <row r="1125">
      <c r="A1125" s="158" t="n"/>
      <c r="B1125" s="158" t="n">
        <v>4209054</v>
      </c>
      <c r="C1125" s="158" t="inlineStr">
        <is>
          <t>黒鉛筆特大</t>
        </is>
      </c>
      <c r="D1125" s="158" t="inlineStr">
        <is>
          <t>仕入2520</t>
        </is>
      </c>
      <c r="E1125" s="158" t="n"/>
      <c r="F1125" s="158" t="n"/>
      <c r="G1125" s="158" t="n"/>
      <c r="H1125" s="158" t="n"/>
      <c r="I1125" s="158" t="n">
        <v>4</v>
      </c>
      <c r="J1125" s="158" t="inlineStr">
        <is>
          <t>副資材</t>
        </is>
      </c>
      <c r="K1125" s="158" t="n">
        <v>0</v>
      </c>
      <c r="L1125" s="158" t="n"/>
      <c r="M1125" s="158" t="n">
        <v>0</v>
      </c>
      <c r="N1125" s="158" t="n"/>
      <c r="O1125" s="158" t="n"/>
      <c r="P1125" s="158" t="n">
        <v>2</v>
      </c>
      <c r="Q1125" s="158" t="n">
        <v>0</v>
      </c>
      <c r="R1125" s="158" t="n">
        <v>3</v>
      </c>
      <c r="S1125" s="158" t="inlineStr">
        <is>
          <t>四捨五入</t>
        </is>
      </c>
      <c r="T1125" s="158" t="n">
        <v>1</v>
      </c>
      <c r="U1125" s="158" t="inlineStr">
        <is>
          <t xml:space="preserve">  一円未満</t>
        </is>
      </c>
      <c r="V1125" s="158" t="n">
        <v>3</v>
      </c>
      <c r="W1125" s="158" t="inlineStr">
        <is>
          <t>四捨五入</t>
        </is>
      </c>
      <c r="X1125" s="158" t="n">
        <v>0</v>
      </c>
      <c r="Y1125" s="158" t="n">
        <v>0</v>
      </c>
      <c r="Z1125" s="159" t="n">
        <v>2520</v>
      </c>
    </row>
    <row r="1126">
      <c r="A1126" s="158" t="n"/>
      <c r="B1126" s="158" t="n">
        <v>4209055</v>
      </c>
      <c r="C1126" s="158" t="inlineStr">
        <is>
          <t>黒鉛筆特大</t>
        </is>
      </c>
      <c r="D1126" s="158" t="inlineStr">
        <is>
          <t>いなべ仕入2200</t>
        </is>
      </c>
      <c r="E1126" s="158" t="n"/>
      <c r="F1126" s="158" t="n"/>
      <c r="G1126" s="158" t="n"/>
      <c r="H1126" s="158" t="n"/>
      <c r="I1126" s="158" t="n">
        <v>4</v>
      </c>
      <c r="J1126" s="158" t="inlineStr">
        <is>
          <t>副資材</t>
        </is>
      </c>
      <c r="K1126" s="158" t="n">
        <v>0</v>
      </c>
      <c r="L1126" s="158" t="n"/>
      <c r="M1126" s="158" t="n">
        <v>0</v>
      </c>
      <c r="N1126" s="158" t="n"/>
      <c r="O1126" s="158" t="n"/>
      <c r="P1126" s="158" t="n">
        <v>2</v>
      </c>
      <c r="Q1126" s="158" t="n">
        <v>0</v>
      </c>
      <c r="R1126" s="158" t="n">
        <v>3</v>
      </c>
      <c r="S1126" s="158" t="inlineStr">
        <is>
          <t>四捨五入</t>
        </is>
      </c>
      <c r="T1126" s="158" t="n">
        <v>1</v>
      </c>
      <c r="U1126" s="158" t="inlineStr">
        <is>
          <t xml:space="preserve">  一円未満</t>
        </is>
      </c>
      <c r="V1126" s="158" t="n">
        <v>3</v>
      </c>
      <c r="W1126" s="158" t="inlineStr">
        <is>
          <t>四捨五入</t>
        </is>
      </c>
      <c r="X1126" s="158" t="n">
        <v>0</v>
      </c>
      <c r="Y1126" s="158" t="n">
        <v>0</v>
      </c>
      <c r="Z1126" s="159" t="n">
        <v>2200</v>
      </c>
    </row>
    <row r="1127">
      <c r="A1127" s="158" t="n"/>
      <c r="B1127" s="158" t="n">
        <v>4209080</v>
      </c>
      <c r="C1127" s="158" t="inlineStr">
        <is>
          <t>水筆（平型）</t>
        </is>
      </c>
      <c r="D1127" s="158" t="n"/>
      <c r="E1127" s="158" t="n"/>
      <c r="F1127" s="158" t="n"/>
      <c r="G1127" s="158" t="n"/>
      <c r="H1127" s="158" t="n"/>
      <c r="I1127" s="158" t="n">
        <v>4</v>
      </c>
      <c r="J1127" s="158" t="inlineStr">
        <is>
          <t>副資材</t>
        </is>
      </c>
      <c r="K1127" s="158" t="n">
        <v>0</v>
      </c>
      <c r="L1127" s="158" t="n"/>
      <c r="M1127" s="158" t="n">
        <v>0</v>
      </c>
      <c r="N1127" s="158" t="n"/>
      <c r="O1127" s="158" t="n"/>
      <c r="P1127" s="158" t="n">
        <v>2</v>
      </c>
      <c r="Q1127" s="158" t="n">
        <v>0</v>
      </c>
      <c r="R1127" s="158" t="n">
        <v>3</v>
      </c>
      <c r="S1127" s="158" t="inlineStr">
        <is>
          <t>四捨五入</t>
        </is>
      </c>
      <c r="T1127" s="158" t="n">
        <v>1</v>
      </c>
      <c r="U1127" s="158" t="inlineStr">
        <is>
          <t xml:space="preserve">  一円未満</t>
        </is>
      </c>
      <c r="V1127" s="158" t="n">
        <v>3</v>
      </c>
      <c r="W1127" s="158" t="inlineStr">
        <is>
          <t>四捨五入</t>
        </is>
      </c>
      <c r="X1127" s="158" t="n">
        <v>0</v>
      </c>
      <c r="Y1127" s="158" t="n">
        <v>0</v>
      </c>
      <c r="Z1127" s="159" t="n">
        <v>1900</v>
      </c>
    </row>
    <row r="1128">
      <c r="A1128" s="158" t="n"/>
      <c r="B1128" s="158" t="n">
        <v>4209110</v>
      </c>
      <c r="C1128" s="158" t="inlineStr">
        <is>
          <t>ヘラ</t>
        </is>
      </c>
      <c r="D1128" s="158" t="n"/>
      <c r="E1128" s="158" t="n"/>
      <c r="F1128" s="158" t="n"/>
      <c r="G1128" s="158" t="n"/>
      <c r="H1128" s="158" t="n"/>
      <c r="I1128" s="158" t="n">
        <v>4</v>
      </c>
      <c r="J1128" s="158" t="inlineStr">
        <is>
          <t>副資材</t>
        </is>
      </c>
      <c r="K1128" s="158" t="n">
        <v>0</v>
      </c>
      <c r="L1128" s="158" t="n"/>
      <c r="M1128" s="158" t="n">
        <v>0</v>
      </c>
      <c r="N1128" s="158" t="n"/>
      <c r="O1128" s="158" t="n"/>
      <c r="P1128" s="158" t="n">
        <v>2</v>
      </c>
      <c r="Q1128" s="158" t="n">
        <v>0</v>
      </c>
      <c r="R1128" s="158" t="n">
        <v>3</v>
      </c>
      <c r="S1128" s="158" t="inlineStr">
        <is>
          <t>四捨五入</t>
        </is>
      </c>
      <c r="T1128" s="158" t="n">
        <v>1</v>
      </c>
      <c r="U1128" s="158" t="inlineStr">
        <is>
          <t xml:space="preserve">  一円未満</t>
        </is>
      </c>
      <c r="V1128" s="158" t="n">
        <v>3</v>
      </c>
      <c r="W1128" s="158" t="inlineStr">
        <is>
          <t>四捨五入</t>
        </is>
      </c>
      <c r="X1128" s="158" t="n">
        <v>0</v>
      </c>
      <c r="Y1128" s="158" t="n">
        <v>0</v>
      </c>
      <c r="Z1128" s="159" t="n">
        <v>1000</v>
      </c>
    </row>
    <row r="1129">
      <c r="A1129" s="158" t="n"/>
      <c r="B1129" s="158" t="n">
        <v>4209150</v>
      </c>
      <c r="C1129" s="158" t="inlineStr">
        <is>
          <t>オカモールドM(25kg入)</t>
        </is>
      </c>
      <c r="D1129" s="158" t="inlineStr">
        <is>
          <t>ﾄｳﾁｭｳ仕入, 城福,泉(桑名)</t>
        </is>
      </c>
      <c r="E1129" s="158" t="inlineStr">
        <is>
          <t>泉:自社便(計画日程)</t>
        </is>
      </c>
      <c r="F1129" s="158" t="n"/>
      <c r="G1129" s="158" t="n"/>
      <c r="H1129" s="158" t="n"/>
      <c r="I1129" s="158" t="n">
        <v>4</v>
      </c>
      <c r="J1129" s="158" t="inlineStr">
        <is>
          <t>副資材</t>
        </is>
      </c>
      <c r="K1129" s="158" t="n">
        <v>0</v>
      </c>
      <c r="L1129" s="158" t="n"/>
      <c r="M1129" s="158" t="n">
        <v>0</v>
      </c>
      <c r="N1129" s="158" t="n"/>
      <c r="O1129" s="158" t="n"/>
      <c r="P1129" s="158" t="n">
        <v>0</v>
      </c>
      <c r="Q1129" s="158" t="n">
        <v>0</v>
      </c>
      <c r="R1129" s="158" t="n">
        <v>3</v>
      </c>
      <c r="S1129" s="158" t="inlineStr">
        <is>
          <t>四捨五入</t>
        </is>
      </c>
      <c r="T1129" s="158" t="n">
        <v>1</v>
      </c>
      <c r="U1129" s="158" t="inlineStr">
        <is>
          <t xml:space="preserve">  一円未満</t>
        </is>
      </c>
      <c r="V1129" s="158" t="n">
        <v>3</v>
      </c>
      <c r="W1129" s="158" t="inlineStr">
        <is>
          <t>四捨五入</t>
        </is>
      </c>
      <c r="X1129" s="158" t="n">
        <v>0</v>
      </c>
      <c r="Y1129" s="158" t="n">
        <v>0</v>
      </c>
      <c r="Z1129" s="158" t="n">
        <v>290</v>
      </c>
    </row>
    <row r="1130">
      <c r="A1130" s="158" t="n"/>
      <c r="B1130" s="158" t="n">
        <v>4209210</v>
      </c>
      <c r="C1130" s="158" t="inlineStr">
        <is>
          <t>ノンフィン3m/m(12入)</t>
        </is>
      </c>
      <c r="D1130" s="158" t="inlineStr">
        <is>
          <t>マルゼン仕入</t>
        </is>
      </c>
      <c r="E1130" s="158" t="n"/>
      <c r="F1130" s="158" t="n"/>
      <c r="G1130" s="158" t="n"/>
      <c r="H1130" s="158" t="n"/>
      <c r="I1130" s="158" t="n">
        <v>4</v>
      </c>
      <c r="J1130" s="158" t="inlineStr">
        <is>
          <t>副資材</t>
        </is>
      </c>
      <c r="K1130" s="158" t="n">
        <v>0</v>
      </c>
      <c r="L1130" s="158" t="n"/>
      <c r="M1130" s="158" t="n">
        <v>0</v>
      </c>
      <c r="N1130" s="158" t="n"/>
      <c r="O1130" s="158" t="n"/>
      <c r="P1130" s="158" t="n">
        <v>2</v>
      </c>
      <c r="Q1130" s="158" t="n">
        <v>0</v>
      </c>
      <c r="R1130" s="158" t="n">
        <v>3</v>
      </c>
      <c r="S1130" s="158" t="inlineStr">
        <is>
          <t>四捨五入</t>
        </is>
      </c>
      <c r="T1130" s="158" t="n">
        <v>1</v>
      </c>
      <c r="U1130" s="158" t="inlineStr">
        <is>
          <t xml:space="preserve">  一円未満</t>
        </is>
      </c>
      <c r="V1130" s="158" t="n">
        <v>3</v>
      </c>
      <c r="W1130" s="158" t="inlineStr">
        <is>
          <t>四捨五入</t>
        </is>
      </c>
      <c r="X1130" s="158" t="n">
        <v>0</v>
      </c>
      <c r="Y1130" s="158" t="n">
        <v>0</v>
      </c>
      <c r="Z1130" s="159" t="n">
        <v>13480</v>
      </c>
    </row>
    <row r="1131">
      <c r="A1131" s="158" t="n"/>
      <c r="B1131" s="158" t="n">
        <v>4209220</v>
      </c>
      <c r="C1131" s="158" t="inlineStr">
        <is>
          <t>ノンフィン4.5m/m(12入)</t>
        </is>
      </c>
      <c r="D1131" s="158" t="inlineStr">
        <is>
          <t>トウチュウ仕入(桑名),泉</t>
        </is>
      </c>
      <c r="E1131" s="158" t="inlineStr">
        <is>
          <t>自社便:計画日程</t>
        </is>
      </c>
      <c r="F1131" s="158" t="n"/>
      <c r="G1131" s="158" t="n"/>
      <c r="H1131" s="158" t="n"/>
      <c r="I1131" s="158" t="n">
        <v>4</v>
      </c>
      <c r="J1131" s="158" t="inlineStr">
        <is>
          <t>副資材</t>
        </is>
      </c>
      <c r="K1131" s="158" t="n">
        <v>0</v>
      </c>
      <c r="L1131" s="158" t="n"/>
      <c r="M1131" s="158" t="n">
        <v>0</v>
      </c>
      <c r="N1131" s="158" t="n"/>
      <c r="O1131" s="158" t="n"/>
      <c r="P1131" s="158" t="n">
        <v>2</v>
      </c>
      <c r="Q1131" s="158" t="n">
        <v>0</v>
      </c>
      <c r="R1131" s="158" t="n">
        <v>3</v>
      </c>
      <c r="S1131" s="158" t="inlineStr">
        <is>
          <t>四捨五入</t>
        </is>
      </c>
      <c r="T1131" s="158" t="n">
        <v>1</v>
      </c>
      <c r="U1131" s="158" t="inlineStr">
        <is>
          <t xml:space="preserve">  一円未満</t>
        </is>
      </c>
      <c r="V1131" s="158" t="n">
        <v>3</v>
      </c>
      <c r="W1131" s="158" t="inlineStr">
        <is>
          <t>四捨五入</t>
        </is>
      </c>
      <c r="X1131" s="158" t="n">
        <v>0</v>
      </c>
      <c r="Y1131" s="158" t="n">
        <v>0</v>
      </c>
      <c r="Z1131" s="159" t="n">
        <v>10850</v>
      </c>
    </row>
    <row r="1132">
      <c r="A1132" s="158" t="n"/>
      <c r="B1132" s="158" t="n">
        <v>4209221</v>
      </c>
      <c r="C1132" s="158" t="inlineStr">
        <is>
          <t>ノンフィン4.5m/m(12入)</t>
        </is>
      </c>
      <c r="D1132" s="158" t="inlineStr">
        <is>
          <t>マルゼン仕入,松井,明壁</t>
        </is>
      </c>
      <c r="E1132" s="158" t="n"/>
      <c r="F1132" s="158" t="n"/>
      <c r="G1132" s="158" t="n"/>
      <c r="H1132" s="158" t="n"/>
      <c r="I1132" s="158" t="n">
        <v>4</v>
      </c>
      <c r="J1132" s="158" t="inlineStr">
        <is>
          <t>副資材</t>
        </is>
      </c>
      <c r="K1132" s="158" t="n">
        <v>0</v>
      </c>
      <c r="L1132" s="158" t="n"/>
      <c r="M1132" s="158" t="n">
        <v>0</v>
      </c>
      <c r="N1132" s="158" t="n"/>
      <c r="O1132" s="158" t="n"/>
      <c r="P1132" s="158" t="n">
        <v>2</v>
      </c>
      <c r="Q1132" s="158" t="n">
        <v>0</v>
      </c>
      <c r="R1132" s="158" t="n">
        <v>3</v>
      </c>
      <c r="S1132" s="158" t="inlineStr">
        <is>
          <t>四捨五入</t>
        </is>
      </c>
      <c r="T1132" s="158" t="n">
        <v>1</v>
      </c>
      <c r="U1132" s="158" t="inlineStr">
        <is>
          <t xml:space="preserve">  一円未満</t>
        </is>
      </c>
      <c r="V1132" s="158" t="n">
        <v>3</v>
      </c>
      <c r="W1132" s="158" t="inlineStr">
        <is>
          <t>四捨五入</t>
        </is>
      </c>
      <c r="X1132" s="158" t="n">
        <v>0</v>
      </c>
      <c r="Y1132" s="158" t="n">
        <v>0</v>
      </c>
      <c r="Z1132" s="159" t="n">
        <v>11675</v>
      </c>
    </row>
    <row r="1133">
      <c r="A1133" s="158" t="n"/>
      <c r="B1133" s="158" t="n">
        <v>4209230</v>
      </c>
      <c r="C1133" s="158" t="inlineStr">
        <is>
          <t>ノンフィン6m/m(8入)</t>
        </is>
      </c>
      <c r="D1133" s="158" t="inlineStr">
        <is>
          <t>トウチュウ仕入(桑名),泉</t>
        </is>
      </c>
      <c r="E1133" s="158" t="inlineStr">
        <is>
          <t>自社便:計画日程</t>
        </is>
      </c>
      <c r="F1133" s="158" t="n"/>
      <c r="G1133" s="158" t="n"/>
      <c r="H1133" s="158" t="n"/>
      <c r="I1133" s="158" t="n">
        <v>4</v>
      </c>
      <c r="J1133" s="158" t="inlineStr">
        <is>
          <t>副資材</t>
        </is>
      </c>
      <c r="K1133" s="158" t="n">
        <v>0</v>
      </c>
      <c r="L1133" s="158" t="n"/>
      <c r="M1133" s="158" t="n">
        <v>0</v>
      </c>
      <c r="N1133" s="158" t="n"/>
      <c r="O1133" s="158" t="n"/>
      <c r="P1133" s="158" t="n">
        <v>2</v>
      </c>
      <c r="Q1133" s="158" t="n">
        <v>0</v>
      </c>
      <c r="R1133" s="158" t="n">
        <v>3</v>
      </c>
      <c r="S1133" s="158" t="inlineStr">
        <is>
          <t>四捨五入</t>
        </is>
      </c>
      <c r="T1133" s="158" t="n">
        <v>1</v>
      </c>
      <c r="U1133" s="158" t="inlineStr">
        <is>
          <t xml:space="preserve">  一円未満</t>
        </is>
      </c>
      <c r="V1133" s="158" t="n">
        <v>3</v>
      </c>
      <c r="W1133" s="158" t="inlineStr">
        <is>
          <t>四捨五入</t>
        </is>
      </c>
      <c r="X1133" s="158" t="n">
        <v>0</v>
      </c>
      <c r="Y1133" s="158" t="n">
        <v>0</v>
      </c>
      <c r="Z1133" s="159" t="n">
        <v>12520</v>
      </c>
    </row>
    <row r="1134">
      <c r="A1134" s="158" t="n"/>
      <c r="B1134" s="158" t="n">
        <v>4209231</v>
      </c>
      <c r="C1134" s="158" t="inlineStr">
        <is>
          <t>ノンフィン6m/m(8入)</t>
        </is>
      </c>
      <c r="D1134" s="158" t="inlineStr">
        <is>
          <t>マルゼン仕入,松井,明壁</t>
        </is>
      </c>
      <c r="E1134" s="158" t="n"/>
      <c r="F1134" s="158" t="n"/>
      <c r="G1134" s="158" t="n"/>
      <c r="H1134" s="158" t="n"/>
      <c r="I1134" s="158" t="n">
        <v>4</v>
      </c>
      <c r="J1134" s="158" t="inlineStr">
        <is>
          <t>副資材</t>
        </is>
      </c>
      <c r="K1134" s="158" t="n">
        <v>0</v>
      </c>
      <c r="L1134" s="158" t="n"/>
      <c r="M1134" s="158" t="n">
        <v>0</v>
      </c>
      <c r="N1134" s="158" t="n"/>
      <c r="O1134" s="158" t="n"/>
      <c r="P1134" s="158" t="n">
        <v>2</v>
      </c>
      <c r="Q1134" s="158" t="n">
        <v>0</v>
      </c>
      <c r="R1134" s="158" t="n">
        <v>3</v>
      </c>
      <c r="S1134" s="158" t="inlineStr">
        <is>
          <t>四捨五入</t>
        </is>
      </c>
      <c r="T1134" s="158" t="n">
        <v>1</v>
      </c>
      <c r="U1134" s="158" t="inlineStr">
        <is>
          <t xml:space="preserve">  一円未満</t>
        </is>
      </c>
      <c r="V1134" s="158" t="n">
        <v>3</v>
      </c>
      <c r="W1134" s="158" t="inlineStr">
        <is>
          <t>四捨五入</t>
        </is>
      </c>
      <c r="X1134" s="158" t="n">
        <v>0</v>
      </c>
      <c r="Y1134" s="158" t="n">
        <v>0</v>
      </c>
      <c r="Z1134" s="159" t="n">
        <v>12610</v>
      </c>
    </row>
    <row r="1135">
      <c r="A1135" s="158" t="n"/>
      <c r="B1135" s="158" t="n">
        <v>4209240</v>
      </c>
      <c r="C1135" s="158" t="inlineStr">
        <is>
          <t>ノンフィン9m/m(8入)</t>
        </is>
      </c>
      <c r="D1135" s="158" t="inlineStr">
        <is>
          <t>トウチュウ仕入(桑名),泉</t>
        </is>
      </c>
      <c r="E1135" s="158" t="inlineStr">
        <is>
          <t>自社便:計画日程</t>
        </is>
      </c>
      <c r="F1135" s="158" t="n"/>
      <c r="G1135" s="158" t="n"/>
      <c r="H1135" s="158" t="n"/>
      <c r="I1135" s="158" t="n">
        <v>4</v>
      </c>
      <c r="J1135" s="158" t="inlineStr">
        <is>
          <t>副資材</t>
        </is>
      </c>
      <c r="K1135" s="158" t="n">
        <v>0</v>
      </c>
      <c r="L1135" s="158" t="n"/>
      <c r="M1135" s="158" t="n">
        <v>0</v>
      </c>
      <c r="N1135" s="158" t="n"/>
      <c r="O1135" s="158" t="n"/>
      <c r="P1135" s="158" t="n">
        <v>2</v>
      </c>
      <c r="Q1135" s="158" t="n">
        <v>0</v>
      </c>
      <c r="R1135" s="158" t="n">
        <v>3</v>
      </c>
      <c r="S1135" s="158" t="inlineStr">
        <is>
          <t>四捨五入</t>
        </is>
      </c>
      <c r="T1135" s="158" t="n">
        <v>1</v>
      </c>
      <c r="U1135" s="158" t="inlineStr">
        <is>
          <t xml:space="preserve">  一円未満</t>
        </is>
      </c>
      <c r="V1135" s="158" t="n">
        <v>3</v>
      </c>
      <c r="W1135" s="158" t="inlineStr">
        <is>
          <t>四捨五入</t>
        </is>
      </c>
      <c r="X1135" s="158" t="n">
        <v>0</v>
      </c>
      <c r="Y1135" s="158" t="n">
        <v>0</v>
      </c>
      <c r="Z1135" s="159" t="n">
        <v>11250</v>
      </c>
    </row>
    <row r="1136">
      <c r="A1136" s="158" t="n"/>
      <c r="B1136" s="158" t="n">
        <v>4209250</v>
      </c>
      <c r="C1136" s="158" t="inlineStr">
        <is>
          <t>ピタモールド5φ（6巻入り）</t>
        </is>
      </c>
      <c r="D1136" s="158" t="inlineStr">
        <is>
          <t>仕入7200,三輪向け,送料込7800</t>
        </is>
      </c>
      <c r="E1136" s="158" t="n"/>
      <c r="F1136" s="158" t="n"/>
      <c r="G1136" s="158" t="n"/>
      <c r="H1136" s="158" t="n"/>
      <c r="I1136" s="158" t="n">
        <v>4</v>
      </c>
      <c r="J1136" s="158" t="inlineStr">
        <is>
          <t>副資材</t>
        </is>
      </c>
      <c r="K1136" s="158" t="n">
        <v>0</v>
      </c>
      <c r="L1136" s="158" t="n"/>
      <c r="M1136" s="158" t="n">
        <v>0</v>
      </c>
      <c r="N1136" s="158" t="n"/>
      <c r="O1136" s="158" t="n"/>
      <c r="P1136" s="158" t="n">
        <v>0</v>
      </c>
      <c r="Q1136" s="158" t="n">
        <v>0</v>
      </c>
      <c r="R1136" s="158" t="n">
        <v>3</v>
      </c>
      <c r="S1136" s="158" t="inlineStr">
        <is>
          <t>四捨五入</t>
        </is>
      </c>
      <c r="T1136" s="158" t="n">
        <v>1</v>
      </c>
      <c r="U1136" s="158" t="inlineStr">
        <is>
          <t xml:space="preserve">  一円未満</t>
        </is>
      </c>
      <c r="V1136" s="158" t="n">
        <v>3</v>
      </c>
      <c r="W1136" s="158" t="inlineStr">
        <is>
          <t>四捨五入</t>
        </is>
      </c>
      <c r="X1136" s="158" t="n">
        <v>0</v>
      </c>
      <c r="Y1136" s="158" t="n">
        <v>0</v>
      </c>
      <c r="Z1136" s="159" t="n">
        <v>7200</v>
      </c>
    </row>
    <row r="1137">
      <c r="A1137" s="158" t="n"/>
      <c r="B1137" s="158" t="n">
        <v>4209305</v>
      </c>
      <c r="C1137" s="158" t="inlineStr">
        <is>
          <t>サランヒモ5㎜</t>
        </is>
      </c>
      <c r="D1137" s="158" t="n"/>
      <c r="E1137" s="158" t="n"/>
      <c r="F1137" s="158" t="n"/>
      <c r="G1137" s="158" t="n"/>
      <c r="H1137" s="158" t="n"/>
      <c r="I1137" s="158" t="n">
        <v>4</v>
      </c>
      <c r="J1137" s="158" t="inlineStr">
        <is>
          <t>副資材</t>
        </is>
      </c>
      <c r="K1137" s="158" t="n">
        <v>0</v>
      </c>
      <c r="L1137" s="158" t="n"/>
      <c r="M1137" s="158" t="n">
        <v>0</v>
      </c>
      <c r="N1137" s="158" t="n"/>
      <c r="O1137" s="158" t="n"/>
      <c r="P1137" s="158" t="n">
        <v>1</v>
      </c>
      <c r="Q1137" s="158" t="n">
        <v>1</v>
      </c>
      <c r="R1137" s="158" t="n">
        <v>3</v>
      </c>
      <c r="S1137" s="158" t="inlineStr">
        <is>
          <t>四捨五入</t>
        </is>
      </c>
      <c r="T1137" s="158" t="n">
        <v>1</v>
      </c>
      <c r="U1137" s="158" t="inlineStr">
        <is>
          <t xml:space="preserve">  一円未満</t>
        </is>
      </c>
      <c r="V1137" s="158" t="n">
        <v>3</v>
      </c>
      <c r="W1137" s="158" t="inlineStr">
        <is>
          <t>四捨五入</t>
        </is>
      </c>
      <c r="X1137" s="158" t="n">
        <v>0</v>
      </c>
      <c r="Y1137" s="158" t="n">
        <v>0</v>
      </c>
      <c r="Z1137" s="158" t="n">
        <v>28</v>
      </c>
    </row>
    <row r="1138">
      <c r="A1138" s="158" t="n"/>
      <c r="B1138" s="158" t="n">
        <v>4209306</v>
      </c>
      <c r="C1138" s="158" t="inlineStr">
        <is>
          <t>サランヒモ6m/m</t>
        </is>
      </c>
      <c r="D1138" s="158" t="inlineStr">
        <is>
          <t>キタニ静岡仕入</t>
        </is>
      </c>
      <c r="E1138" s="158" t="n"/>
      <c r="F1138" s="158" t="n"/>
      <c r="G1138" s="158" t="n"/>
      <c r="H1138" s="158" t="n"/>
      <c r="I1138" s="158" t="n">
        <v>4</v>
      </c>
      <c r="J1138" s="158" t="inlineStr">
        <is>
          <t>副資材</t>
        </is>
      </c>
      <c r="K1138" s="158" t="n">
        <v>0</v>
      </c>
      <c r="L1138" s="158" t="n"/>
      <c r="M1138" s="158" t="n">
        <v>0</v>
      </c>
      <c r="N1138" s="158" t="n"/>
      <c r="O1138" s="158" t="n"/>
      <c r="P1138" s="158" t="n">
        <v>2</v>
      </c>
      <c r="Q1138" s="158" t="n">
        <v>0</v>
      </c>
      <c r="R1138" s="158" t="n">
        <v>3</v>
      </c>
      <c r="S1138" s="158" t="inlineStr">
        <is>
          <t>四捨五入</t>
        </is>
      </c>
      <c r="T1138" s="158" t="n">
        <v>1</v>
      </c>
      <c r="U1138" s="158" t="inlineStr">
        <is>
          <t xml:space="preserve">  一円未満</t>
        </is>
      </c>
      <c r="V1138" s="158" t="n">
        <v>3</v>
      </c>
      <c r="W1138" s="158" t="inlineStr">
        <is>
          <t>四捨五入</t>
        </is>
      </c>
      <c r="X1138" s="158" t="n">
        <v>0</v>
      </c>
      <c r="Y1138" s="158" t="n">
        <v>0</v>
      </c>
      <c r="Z1138" s="158" t="n">
        <v>13.64</v>
      </c>
    </row>
    <row r="1139">
      <c r="A1139" s="158" t="n"/>
      <c r="B1139" s="158" t="n">
        <v>4209309</v>
      </c>
      <c r="C1139" s="158" t="inlineStr">
        <is>
          <t>サランヒモ9m/m</t>
        </is>
      </c>
      <c r="D1139" s="158" t="inlineStr">
        <is>
          <t>キタニ静岡仕入</t>
        </is>
      </c>
      <c r="E1139" s="158" t="n"/>
      <c r="F1139" s="158" t="n"/>
      <c r="G1139" s="158" t="n"/>
      <c r="H1139" s="158" t="n"/>
      <c r="I1139" s="158" t="n">
        <v>4</v>
      </c>
      <c r="J1139" s="158" t="inlineStr">
        <is>
          <t>副資材</t>
        </is>
      </c>
      <c r="K1139" s="158" t="n">
        <v>0</v>
      </c>
      <c r="L1139" s="158" t="n"/>
      <c r="M1139" s="158" t="n">
        <v>0</v>
      </c>
      <c r="N1139" s="158" t="n"/>
      <c r="O1139" s="158" t="n"/>
      <c r="P1139" s="158" t="n">
        <v>2</v>
      </c>
      <c r="Q1139" s="158" t="n">
        <v>0</v>
      </c>
      <c r="R1139" s="158" t="n">
        <v>3</v>
      </c>
      <c r="S1139" s="158" t="inlineStr">
        <is>
          <t>四捨五入</t>
        </is>
      </c>
      <c r="T1139" s="158" t="n">
        <v>1</v>
      </c>
      <c r="U1139" s="158" t="inlineStr">
        <is>
          <t xml:space="preserve">  一円未満</t>
        </is>
      </c>
      <c r="V1139" s="158" t="n">
        <v>3</v>
      </c>
      <c r="W1139" s="158" t="inlineStr">
        <is>
          <t>四捨五入</t>
        </is>
      </c>
      <c r="X1139" s="158" t="n">
        <v>0</v>
      </c>
      <c r="Y1139" s="158" t="n">
        <v>0</v>
      </c>
      <c r="Z1139" s="158" t="n">
        <v>18.88</v>
      </c>
    </row>
    <row r="1140">
      <c r="A1140" s="158" t="n"/>
      <c r="B1140" s="158" t="n">
        <v>4209312</v>
      </c>
      <c r="C1140" s="158" t="inlineStr">
        <is>
          <t>サランヒモ12m/m</t>
        </is>
      </c>
      <c r="D1140" s="158" t="inlineStr">
        <is>
          <t>キタニ静岡仕入</t>
        </is>
      </c>
      <c r="E1140" s="158" t="n"/>
      <c r="F1140" s="158" t="n"/>
      <c r="G1140" s="158" t="n"/>
      <c r="H1140" s="158" t="n"/>
      <c r="I1140" s="158" t="n">
        <v>4</v>
      </c>
      <c r="J1140" s="158" t="inlineStr">
        <is>
          <t>副資材</t>
        </is>
      </c>
      <c r="K1140" s="158" t="n">
        <v>0</v>
      </c>
      <c r="L1140" s="158" t="n"/>
      <c r="M1140" s="158" t="n">
        <v>0</v>
      </c>
      <c r="N1140" s="158" t="n"/>
      <c r="O1140" s="158" t="n"/>
      <c r="P1140" s="158" t="n">
        <v>2</v>
      </c>
      <c r="Q1140" s="158" t="n">
        <v>0</v>
      </c>
      <c r="R1140" s="158" t="n">
        <v>3</v>
      </c>
      <c r="S1140" s="158" t="inlineStr">
        <is>
          <t>四捨五入</t>
        </is>
      </c>
      <c r="T1140" s="158" t="n">
        <v>1</v>
      </c>
      <c r="U1140" s="158" t="inlineStr">
        <is>
          <t xml:space="preserve">  一円未満</t>
        </is>
      </c>
      <c r="V1140" s="158" t="n">
        <v>3</v>
      </c>
      <c r="W1140" s="158" t="inlineStr">
        <is>
          <t>四捨五入</t>
        </is>
      </c>
      <c r="X1140" s="158" t="n">
        <v>0</v>
      </c>
      <c r="Y1140" s="158" t="n">
        <v>0</v>
      </c>
      <c r="Z1140" s="158" t="n">
        <v>24.2</v>
      </c>
    </row>
    <row r="1141">
      <c r="A1141" s="158" t="n"/>
      <c r="B1141" s="158" t="n">
        <v>4209313</v>
      </c>
      <c r="C1141" s="158" t="inlineStr">
        <is>
          <t>サランヒモ12m/m</t>
        </is>
      </c>
      <c r="D1141" s="158" t="inlineStr">
        <is>
          <t>野田化学仕入</t>
        </is>
      </c>
      <c r="E1141" s="158" t="n"/>
      <c r="F1141" s="158" t="n"/>
      <c r="G1141" s="158" t="n"/>
      <c r="H1141" s="158" t="n"/>
      <c r="I1141" s="158" t="n">
        <v>4</v>
      </c>
      <c r="J1141" s="158" t="inlineStr">
        <is>
          <t>副資材</t>
        </is>
      </c>
      <c r="K1141" s="158" t="n">
        <v>0</v>
      </c>
      <c r="L1141" s="158" t="n"/>
      <c r="M1141" s="158" t="n">
        <v>0</v>
      </c>
      <c r="N1141" s="158" t="n"/>
      <c r="O1141" s="158" t="n"/>
      <c r="P1141" s="158" t="n">
        <v>2</v>
      </c>
      <c r="Q1141" s="158" t="n">
        <v>0</v>
      </c>
      <c r="R1141" s="158" t="n">
        <v>3</v>
      </c>
      <c r="S1141" s="158" t="inlineStr">
        <is>
          <t>四捨五入</t>
        </is>
      </c>
      <c r="T1141" s="158" t="n">
        <v>1</v>
      </c>
      <c r="U1141" s="158" t="inlineStr">
        <is>
          <t xml:space="preserve">  一円未満</t>
        </is>
      </c>
      <c r="V1141" s="158" t="n">
        <v>3</v>
      </c>
      <c r="W1141" s="158" t="inlineStr">
        <is>
          <t>四捨五入</t>
        </is>
      </c>
      <c r="X1141" s="158" t="n">
        <v>0</v>
      </c>
      <c r="Y1141" s="158" t="n">
        <v>0</v>
      </c>
      <c r="Z1141" s="158" t="n">
        <v>20</v>
      </c>
    </row>
    <row r="1142">
      <c r="A1142" s="158" t="n"/>
      <c r="B1142" s="158" t="n">
        <v>4209320</v>
      </c>
      <c r="C1142" s="158" t="inlineStr">
        <is>
          <t>サランヒモ20m/m</t>
        </is>
      </c>
      <c r="D1142" s="158" t="inlineStr">
        <is>
          <t>キタニ静岡仕入</t>
        </is>
      </c>
      <c r="E1142" s="158" t="n"/>
      <c r="F1142" s="158" t="n"/>
      <c r="G1142" s="158" t="n"/>
      <c r="H1142" s="158" t="n"/>
      <c r="I1142" s="158" t="n">
        <v>4</v>
      </c>
      <c r="J1142" s="158" t="inlineStr">
        <is>
          <t>副資材</t>
        </is>
      </c>
      <c r="K1142" s="158" t="n">
        <v>0</v>
      </c>
      <c r="L1142" s="158" t="n"/>
      <c r="M1142" s="158" t="n">
        <v>0</v>
      </c>
      <c r="N1142" s="158" t="n"/>
      <c r="O1142" s="158" t="n"/>
      <c r="P1142" s="158" t="n">
        <v>2</v>
      </c>
      <c r="Q1142" s="158" t="n">
        <v>0</v>
      </c>
      <c r="R1142" s="158" t="n">
        <v>3</v>
      </c>
      <c r="S1142" s="158" t="inlineStr">
        <is>
          <t>四捨五入</t>
        </is>
      </c>
      <c r="T1142" s="158" t="n">
        <v>1</v>
      </c>
      <c r="U1142" s="158" t="inlineStr">
        <is>
          <t xml:space="preserve">  一円未満</t>
        </is>
      </c>
      <c r="V1142" s="158" t="n">
        <v>3</v>
      </c>
      <c r="W1142" s="158" t="inlineStr">
        <is>
          <t>四捨五入</t>
        </is>
      </c>
      <c r="X1142" s="158" t="n">
        <v>0</v>
      </c>
      <c r="Y1142" s="158" t="n">
        <v>0</v>
      </c>
      <c r="Z1142" s="158" t="n">
        <v>43.08</v>
      </c>
    </row>
    <row r="1143">
      <c r="A1143" s="158" t="n"/>
      <c r="B1143" s="158" t="n">
        <v>4209406</v>
      </c>
      <c r="C1143" s="158" t="inlineStr">
        <is>
          <t>パイレン紐6m/m</t>
        </is>
      </c>
      <c r="D1143" s="158" t="inlineStr">
        <is>
          <t>野田仕入(桑名),泉</t>
        </is>
      </c>
      <c r="E1143" s="158" t="n"/>
      <c r="F1143" s="158" t="n"/>
      <c r="G1143" s="158" t="n"/>
      <c r="H1143" s="158" t="n"/>
      <c r="I1143" s="158" t="n">
        <v>4</v>
      </c>
      <c r="J1143" s="158" t="inlineStr">
        <is>
          <t>副資材</t>
        </is>
      </c>
      <c r="K1143" s="158" t="n">
        <v>0</v>
      </c>
      <c r="L1143" s="158" t="n"/>
      <c r="M1143" s="158" t="n">
        <v>0</v>
      </c>
      <c r="N1143" s="158" t="n"/>
      <c r="O1143" s="158" t="n"/>
      <c r="P1143" s="158" t="n">
        <v>2</v>
      </c>
      <c r="Q1143" s="158" t="n">
        <v>0</v>
      </c>
      <c r="R1143" s="158" t="n">
        <v>3</v>
      </c>
      <c r="S1143" s="158" t="inlineStr">
        <is>
          <t>四捨五入</t>
        </is>
      </c>
      <c r="T1143" s="158" t="n">
        <v>1</v>
      </c>
      <c r="U1143" s="158" t="inlineStr">
        <is>
          <t xml:space="preserve">  一円未満</t>
        </is>
      </c>
      <c r="V1143" s="158" t="n">
        <v>3</v>
      </c>
      <c r="W1143" s="158" t="inlineStr">
        <is>
          <t>四捨五入</t>
        </is>
      </c>
      <c r="X1143" s="158" t="n">
        <v>0</v>
      </c>
      <c r="Y1143" s="158" t="n">
        <v>0</v>
      </c>
      <c r="Z1143" s="158" t="n">
        <v>18</v>
      </c>
    </row>
    <row r="1144">
      <c r="A1144" s="158" t="n"/>
      <c r="B1144" s="158" t="n">
        <v>4209409</v>
      </c>
      <c r="C1144" s="158" t="inlineStr">
        <is>
          <t>パイレン紐9m/m</t>
        </is>
      </c>
      <c r="D1144" s="158" t="inlineStr">
        <is>
          <t>野田仕入(桑名),泉</t>
        </is>
      </c>
      <c r="E1144" s="158" t="n"/>
      <c r="F1144" s="158" t="n"/>
      <c r="G1144" s="158" t="n"/>
      <c r="H1144" s="158" t="n"/>
      <c r="I1144" s="158" t="n">
        <v>4</v>
      </c>
      <c r="J1144" s="158" t="inlineStr">
        <is>
          <t>副資材</t>
        </is>
      </c>
      <c r="K1144" s="158" t="n">
        <v>0</v>
      </c>
      <c r="L1144" s="158" t="n"/>
      <c r="M1144" s="158" t="n">
        <v>0</v>
      </c>
      <c r="N1144" s="158" t="n"/>
      <c r="O1144" s="158" t="n"/>
      <c r="P1144" s="158" t="n">
        <v>2</v>
      </c>
      <c r="Q1144" s="158" t="n">
        <v>0</v>
      </c>
      <c r="R1144" s="158" t="n">
        <v>3</v>
      </c>
      <c r="S1144" s="158" t="inlineStr">
        <is>
          <t>四捨五入</t>
        </is>
      </c>
      <c r="T1144" s="158" t="n">
        <v>1</v>
      </c>
      <c r="U1144" s="158" t="inlineStr">
        <is>
          <t xml:space="preserve">  一円未満</t>
        </is>
      </c>
      <c r="V1144" s="158" t="n">
        <v>3</v>
      </c>
      <c r="W1144" s="158" t="inlineStr">
        <is>
          <t>四捨五入</t>
        </is>
      </c>
      <c r="X1144" s="158" t="n">
        <v>0</v>
      </c>
      <c r="Y1144" s="158" t="n">
        <v>0</v>
      </c>
      <c r="Z1144" s="158" t="n">
        <v>23</v>
      </c>
    </row>
    <row r="1145">
      <c r="A1145" s="158" t="n"/>
      <c r="B1145" s="158" t="n">
        <v>4209412</v>
      </c>
      <c r="C1145" s="158" t="inlineStr">
        <is>
          <t>パイレン紐12m/m</t>
        </is>
      </c>
      <c r="D1145" s="158" t="inlineStr">
        <is>
          <t>野田仕入(桑名),泉,東洋</t>
        </is>
      </c>
      <c r="E1145" s="158" t="inlineStr">
        <is>
          <t>泉:自社便(計画日程)</t>
        </is>
      </c>
      <c r="F1145" s="158" t="inlineStr">
        <is>
          <t>東洋:自社便(桑名引取-&gt;納入)</t>
        </is>
      </c>
      <c r="G1145" s="158" t="n"/>
      <c r="H1145" s="158" t="n"/>
      <c r="I1145" s="158" t="n">
        <v>4</v>
      </c>
      <c r="J1145" s="158" t="inlineStr">
        <is>
          <t>副資材</t>
        </is>
      </c>
      <c r="K1145" s="158" t="n">
        <v>0</v>
      </c>
      <c r="L1145" s="158" t="n"/>
      <c r="M1145" s="158" t="n">
        <v>0</v>
      </c>
      <c r="N1145" s="158" t="n"/>
      <c r="O1145" s="158" t="n"/>
      <c r="P1145" s="158" t="n">
        <v>2</v>
      </c>
      <c r="Q1145" s="158" t="n">
        <v>0</v>
      </c>
      <c r="R1145" s="158" t="n">
        <v>3</v>
      </c>
      <c r="S1145" s="158" t="inlineStr">
        <is>
          <t>四捨五入</t>
        </is>
      </c>
      <c r="T1145" s="158" t="n">
        <v>1</v>
      </c>
      <c r="U1145" s="158" t="inlineStr">
        <is>
          <t xml:space="preserve">  一円未満</t>
        </is>
      </c>
      <c r="V1145" s="158" t="n">
        <v>3</v>
      </c>
      <c r="W1145" s="158" t="inlineStr">
        <is>
          <t>四捨五入</t>
        </is>
      </c>
      <c r="X1145" s="158" t="n">
        <v>0</v>
      </c>
      <c r="Y1145" s="158" t="n">
        <v>0</v>
      </c>
      <c r="Z1145" s="158" t="n">
        <v>28</v>
      </c>
    </row>
    <row r="1146">
      <c r="A1146" s="158" t="n"/>
      <c r="B1146" s="158" t="n">
        <v>4209510</v>
      </c>
      <c r="C1146" s="158" t="inlineStr">
        <is>
          <t>パーチン粉(25kg入)</t>
        </is>
      </c>
      <c r="D1146" s="158" t="inlineStr">
        <is>
          <t>仕入1340, ﾚｰｶﾞ向け</t>
        </is>
      </c>
      <c r="E1146" s="158" t="n"/>
      <c r="F1146" s="158" t="n"/>
      <c r="G1146" s="158" t="n"/>
      <c r="H1146" s="158" t="n"/>
      <c r="I1146" s="158" t="n">
        <v>4</v>
      </c>
      <c r="J1146" s="158" t="inlineStr">
        <is>
          <t>副資材</t>
        </is>
      </c>
      <c r="K1146" s="158" t="n">
        <v>0</v>
      </c>
      <c r="L1146" s="158" t="n"/>
      <c r="M1146" s="158" t="n">
        <v>0</v>
      </c>
      <c r="N1146" s="158" t="n"/>
      <c r="O1146" s="158" t="n"/>
      <c r="P1146" s="158" t="n">
        <v>2</v>
      </c>
      <c r="Q1146" s="158" t="n">
        <v>0</v>
      </c>
      <c r="R1146" s="158" t="n">
        <v>3</v>
      </c>
      <c r="S1146" s="158" t="inlineStr">
        <is>
          <t>四捨五入</t>
        </is>
      </c>
      <c r="T1146" s="158" t="n">
        <v>1</v>
      </c>
      <c r="U1146" s="158" t="inlineStr">
        <is>
          <t xml:space="preserve">  一円未満</t>
        </is>
      </c>
      <c r="V1146" s="158" t="n">
        <v>3</v>
      </c>
      <c r="W1146" s="158" t="inlineStr">
        <is>
          <t>四捨五入</t>
        </is>
      </c>
      <c r="X1146" s="158" t="n">
        <v>0</v>
      </c>
      <c r="Y1146" s="158" t="n">
        <v>0</v>
      </c>
      <c r="Z1146" s="159" t="n">
        <v>1340</v>
      </c>
    </row>
    <row r="1147">
      <c r="A1147" s="158" t="n"/>
      <c r="B1147" s="158" t="n">
        <v>4209511</v>
      </c>
      <c r="C1147" s="158" t="inlineStr">
        <is>
          <t>パーチン粉（NCC%2345)</t>
        </is>
      </c>
      <c r="D1147" s="158" t="n"/>
      <c r="E1147" s="158" t="n"/>
      <c r="F1147" s="158" t="n"/>
      <c r="G1147" s="158" t="n"/>
      <c r="H1147" s="158" t="n"/>
      <c r="I1147" s="158" t="n">
        <v>4</v>
      </c>
      <c r="J1147" s="158" t="inlineStr">
        <is>
          <t>副資材</t>
        </is>
      </c>
      <c r="K1147" s="158" t="n">
        <v>0</v>
      </c>
      <c r="L1147" s="158" t="n"/>
      <c r="M1147" s="158" t="n">
        <v>0</v>
      </c>
      <c r="N1147" s="158" t="n"/>
      <c r="O1147" s="158" t="n"/>
      <c r="P1147" s="158" t="n">
        <v>2</v>
      </c>
      <c r="Q1147" s="158" t="n">
        <v>0</v>
      </c>
      <c r="R1147" s="158" t="n">
        <v>3</v>
      </c>
      <c r="S1147" s="158" t="inlineStr">
        <is>
          <t>四捨五入</t>
        </is>
      </c>
      <c r="T1147" s="158" t="n">
        <v>1</v>
      </c>
      <c r="U1147" s="158" t="inlineStr">
        <is>
          <t xml:space="preserve">  一円未満</t>
        </is>
      </c>
      <c r="V1147" s="158" t="n">
        <v>3</v>
      </c>
      <c r="W1147" s="158" t="inlineStr">
        <is>
          <t>四捨五入</t>
        </is>
      </c>
      <c r="X1147" s="158" t="n">
        <v>0</v>
      </c>
      <c r="Y1147" s="158" t="n">
        <v>0</v>
      </c>
      <c r="Z1147" s="159" t="n">
        <v>1300</v>
      </c>
    </row>
    <row r="1148">
      <c r="A1148" s="158" t="n"/>
      <c r="B1148" s="158" t="n">
        <v>4209512</v>
      </c>
      <c r="C1148" s="158" t="inlineStr">
        <is>
          <t>パーチン粉(25kg入)</t>
        </is>
      </c>
      <c r="D1148" s="158" t="inlineStr">
        <is>
          <t>仕入1240</t>
        </is>
      </c>
      <c r="E1148" s="158" t="n"/>
      <c r="F1148" s="158" t="n"/>
      <c r="G1148" s="158" t="n"/>
      <c r="H1148" s="158" t="n"/>
      <c r="I1148" s="158" t="n">
        <v>4</v>
      </c>
      <c r="J1148" s="158" t="inlineStr">
        <is>
          <t>副資材</t>
        </is>
      </c>
      <c r="K1148" s="158" t="n">
        <v>0</v>
      </c>
      <c r="L1148" s="158" t="n"/>
      <c r="M1148" s="158" t="n">
        <v>0</v>
      </c>
      <c r="N1148" s="158" t="n"/>
      <c r="O1148" s="158" t="n"/>
      <c r="P1148" s="158" t="n">
        <v>2</v>
      </c>
      <c r="Q1148" s="158" t="n">
        <v>0</v>
      </c>
      <c r="R1148" s="158" t="n">
        <v>3</v>
      </c>
      <c r="S1148" s="158" t="inlineStr">
        <is>
          <t>四捨五入</t>
        </is>
      </c>
      <c r="T1148" s="158" t="n">
        <v>1</v>
      </c>
      <c r="U1148" s="158" t="inlineStr">
        <is>
          <t xml:space="preserve">  一円未満</t>
        </is>
      </c>
      <c r="V1148" s="158" t="n">
        <v>3</v>
      </c>
      <c r="W1148" s="158" t="inlineStr">
        <is>
          <t>四捨五入</t>
        </is>
      </c>
      <c r="X1148" s="158" t="n">
        <v>0</v>
      </c>
      <c r="Y1148" s="158" t="n">
        <v>0</v>
      </c>
      <c r="Z1148" s="159" t="n">
        <v>1240</v>
      </c>
    </row>
    <row r="1149">
      <c r="A1149" s="158" t="inlineStr">
        <is>
          <t>賞味期限注意</t>
        </is>
      </c>
      <c r="B1149" s="158" t="n">
        <v>4209610</v>
      </c>
      <c r="C1149" s="158" t="inlineStr">
        <is>
          <t>おとめ糊</t>
        </is>
      </c>
      <c r="D1149" s="158" t="inlineStr">
        <is>
          <t>三重化学</t>
        </is>
      </c>
      <c r="E1149" s="158" t="inlineStr">
        <is>
          <t>泉:自社便(計画日程)</t>
        </is>
      </c>
      <c r="F1149" s="158" t="n"/>
      <c r="G1149" s="158" t="n"/>
      <c r="H1149" s="158" t="n"/>
      <c r="I1149" s="158" t="n">
        <v>4</v>
      </c>
      <c r="J1149" s="158" t="inlineStr">
        <is>
          <t>副資材</t>
        </is>
      </c>
      <c r="K1149" s="158" t="n">
        <v>0</v>
      </c>
      <c r="L1149" s="158" t="n"/>
      <c r="M1149" s="158" t="n">
        <v>0</v>
      </c>
      <c r="N1149" s="158" t="n"/>
      <c r="O1149" s="158" t="n"/>
      <c r="P1149" s="158" t="n">
        <v>0</v>
      </c>
      <c r="Q1149" s="158" t="n">
        <v>0</v>
      </c>
      <c r="R1149" s="158" t="n">
        <v>3</v>
      </c>
      <c r="S1149" s="158" t="inlineStr">
        <is>
          <t>四捨五入</t>
        </is>
      </c>
      <c r="T1149" s="158" t="n">
        <v>1</v>
      </c>
      <c r="U1149" s="158" t="inlineStr">
        <is>
          <t xml:space="preserve">  一円未満</t>
        </is>
      </c>
      <c r="V1149" s="158" t="n">
        <v>3</v>
      </c>
      <c r="W1149" s="158" t="inlineStr">
        <is>
          <t>四捨五入</t>
        </is>
      </c>
      <c r="X1149" s="158" t="n">
        <v>0</v>
      </c>
      <c r="Y1149" s="158" t="n">
        <v>0</v>
      </c>
      <c r="Z1149" s="158" t="n">
        <v>69</v>
      </c>
    </row>
    <row r="1150">
      <c r="A1150" s="158" t="n"/>
      <c r="B1150" s="158" t="n">
        <v>4209620</v>
      </c>
      <c r="C1150" s="158" t="inlineStr">
        <is>
          <t>コアーペースト</t>
        </is>
      </c>
      <c r="D1150" s="158" t="inlineStr">
        <is>
          <t>ニッシン産業仕入ﾏﾙﾀ　明壁</t>
        </is>
      </c>
      <c r="E1150" s="158" t="inlineStr">
        <is>
          <t>ﾏﾙﾀ:直送1lot5c/s</t>
        </is>
      </c>
      <c r="F1150" s="158" t="n"/>
      <c r="G1150" s="158" t="n"/>
      <c r="H1150" s="158" t="n"/>
      <c r="I1150" s="158" t="n">
        <v>4</v>
      </c>
      <c r="J1150" s="158" t="inlineStr">
        <is>
          <t>副資材</t>
        </is>
      </c>
      <c r="K1150" s="158" t="n">
        <v>0</v>
      </c>
      <c r="L1150" s="158" t="n"/>
      <c r="M1150" s="158" t="n">
        <v>0</v>
      </c>
      <c r="N1150" s="158" t="n"/>
      <c r="O1150" s="158" t="n"/>
      <c r="P1150" s="158" t="n">
        <v>2</v>
      </c>
      <c r="Q1150" s="158" t="n">
        <v>0</v>
      </c>
      <c r="R1150" s="158" t="n">
        <v>3</v>
      </c>
      <c r="S1150" s="158" t="inlineStr">
        <is>
          <t>四捨五入</t>
        </is>
      </c>
      <c r="T1150" s="158" t="n">
        <v>1</v>
      </c>
      <c r="U1150" s="158" t="inlineStr">
        <is>
          <t xml:space="preserve">  一円未満</t>
        </is>
      </c>
      <c r="V1150" s="158" t="n">
        <v>3</v>
      </c>
      <c r="W1150" s="158" t="inlineStr">
        <is>
          <t>四捨五入</t>
        </is>
      </c>
      <c r="X1150" s="158" t="n">
        <v>0</v>
      </c>
      <c r="Y1150" s="158" t="n">
        <v>0</v>
      </c>
      <c r="Z1150" s="158" t="n">
        <v>133</v>
      </c>
    </row>
    <row r="1151">
      <c r="A1151" s="158" t="n"/>
      <c r="B1151" s="158" t="n">
        <v>4209630</v>
      </c>
      <c r="C1151" s="158" t="inlineStr">
        <is>
          <t>コアシーラーSG-45</t>
        </is>
      </c>
      <c r="D1151" s="158" t="n"/>
      <c r="E1151" s="158" t="n"/>
      <c r="F1151" s="158" t="n"/>
      <c r="G1151" s="158" t="n"/>
      <c r="H1151" s="158" t="n"/>
      <c r="I1151" s="158" t="n">
        <v>4</v>
      </c>
      <c r="J1151" s="158" t="inlineStr">
        <is>
          <t>副資材</t>
        </is>
      </c>
      <c r="K1151" s="158" t="n">
        <v>0</v>
      </c>
      <c r="L1151" s="158" t="n"/>
      <c r="M1151" s="158" t="n">
        <v>0</v>
      </c>
      <c r="N1151" s="158" t="n"/>
      <c r="O1151" s="158" t="n"/>
      <c r="P1151" s="158" t="n">
        <v>2</v>
      </c>
      <c r="Q1151" s="158" t="n">
        <v>0</v>
      </c>
      <c r="R1151" s="158" t="n">
        <v>3</v>
      </c>
      <c r="S1151" s="158" t="inlineStr">
        <is>
          <t>四捨五入</t>
        </is>
      </c>
      <c r="T1151" s="158" t="n">
        <v>1</v>
      </c>
      <c r="U1151" s="158" t="inlineStr">
        <is>
          <t xml:space="preserve">  一円未満</t>
        </is>
      </c>
      <c r="V1151" s="158" t="n">
        <v>3</v>
      </c>
      <c r="W1151" s="158" t="inlineStr">
        <is>
          <t>四捨五入</t>
        </is>
      </c>
      <c r="X1151" s="158" t="n">
        <v>0</v>
      </c>
      <c r="Y1151" s="158" t="n">
        <v>0</v>
      </c>
      <c r="Z1151" s="158" t="n">
        <v>105</v>
      </c>
    </row>
    <row r="1152">
      <c r="A1152" s="158" t="n"/>
      <c r="B1152" s="158" t="n">
        <v>4209631</v>
      </c>
      <c r="C1152" s="158" t="inlineStr">
        <is>
          <t>コアシーラーSG-27</t>
        </is>
      </c>
      <c r="D1152" s="158" t="inlineStr">
        <is>
          <t>ﾏﾙｾﾞﾝ仕入松井,いなべ新単価140</t>
        </is>
      </c>
      <c r="E1152" s="158" t="n"/>
      <c r="F1152" s="158" t="n"/>
      <c r="G1152" s="158" t="n"/>
      <c r="H1152" s="158" t="n"/>
      <c r="I1152" s="158" t="n">
        <v>4</v>
      </c>
      <c r="J1152" s="158" t="inlineStr">
        <is>
          <t>副資材</t>
        </is>
      </c>
      <c r="K1152" s="158" t="n">
        <v>0</v>
      </c>
      <c r="L1152" s="158" t="n"/>
      <c r="M1152" s="158" t="n">
        <v>0</v>
      </c>
      <c r="N1152" s="158" t="n"/>
      <c r="O1152" s="158" t="n"/>
      <c r="P1152" s="158" t="n">
        <v>2</v>
      </c>
      <c r="Q1152" s="158" t="n">
        <v>0</v>
      </c>
      <c r="R1152" s="158" t="n">
        <v>3</v>
      </c>
      <c r="S1152" s="158" t="inlineStr">
        <is>
          <t>四捨五入</t>
        </is>
      </c>
      <c r="T1152" s="158" t="n">
        <v>1</v>
      </c>
      <c r="U1152" s="158" t="inlineStr">
        <is>
          <t xml:space="preserve">  一円未満</t>
        </is>
      </c>
      <c r="V1152" s="158" t="n">
        <v>3</v>
      </c>
      <c r="W1152" s="158" t="inlineStr">
        <is>
          <t>四捨五入</t>
        </is>
      </c>
      <c r="X1152" s="158" t="n">
        <v>0</v>
      </c>
      <c r="Y1152" s="158" t="n">
        <v>0</v>
      </c>
      <c r="Z1152" s="158" t="n">
        <v>140</v>
      </c>
    </row>
    <row r="1153">
      <c r="A1153" s="158" t="n"/>
      <c r="B1153" s="158" t="n">
        <v>4209640</v>
      </c>
      <c r="C1153" s="158" t="inlineStr">
        <is>
          <t>コーアシール</t>
        </is>
      </c>
      <c r="D1153" s="158" t="inlineStr">
        <is>
          <t>いなべﾊﾞﾗ有＠255</t>
        </is>
      </c>
      <c r="E1153" s="158" t="n"/>
      <c r="F1153" s="158" t="n"/>
      <c r="G1153" s="158" t="n"/>
      <c r="H1153" s="158" t="n"/>
      <c r="I1153" s="158" t="n">
        <v>4</v>
      </c>
      <c r="J1153" s="158" t="inlineStr">
        <is>
          <t>副資材</t>
        </is>
      </c>
      <c r="K1153" s="158" t="n">
        <v>0</v>
      </c>
      <c r="L1153" s="158" t="n"/>
      <c r="M1153" s="158" t="n">
        <v>0</v>
      </c>
      <c r="N1153" s="158" t="n"/>
      <c r="O1153" s="158" t="n"/>
      <c r="P1153" s="158" t="n">
        <v>2</v>
      </c>
      <c r="Q1153" s="158" t="n">
        <v>0</v>
      </c>
      <c r="R1153" s="158" t="n">
        <v>3</v>
      </c>
      <c r="S1153" s="158" t="inlineStr">
        <is>
          <t>四捨五入</t>
        </is>
      </c>
      <c r="T1153" s="158" t="n">
        <v>1</v>
      </c>
      <c r="U1153" s="158" t="inlineStr">
        <is>
          <t xml:space="preserve">  一円未満</t>
        </is>
      </c>
      <c r="V1153" s="158" t="n">
        <v>3</v>
      </c>
      <c r="W1153" s="158" t="inlineStr">
        <is>
          <t>四捨五入</t>
        </is>
      </c>
      <c r="X1153" s="158" t="n">
        <v>0</v>
      </c>
      <c r="Y1153" s="158" t="n">
        <v>0</v>
      </c>
      <c r="Z1153" s="158" t="n">
        <v>290</v>
      </c>
    </row>
    <row r="1154">
      <c r="A1154" s="158" t="n"/>
      <c r="B1154" s="158" t="n">
        <v>4209650</v>
      </c>
      <c r="C1154" s="158" t="inlineStr">
        <is>
          <t>スペッシーボンド(小)</t>
        </is>
      </c>
      <c r="D1154" s="158" t="inlineStr">
        <is>
          <t>ミヤマ仕入,福西用,マルタ</t>
        </is>
      </c>
      <c r="E1154" s="158" t="inlineStr">
        <is>
          <t>自社便</t>
        </is>
      </c>
      <c r="F1154" s="158" t="n"/>
      <c r="G1154" s="158" t="n"/>
      <c r="H1154" s="158" t="n"/>
      <c r="I1154" s="158" t="n">
        <v>4</v>
      </c>
      <c r="J1154" s="158" t="inlineStr">
        <is>
          <t>副資材</t>
        </is>
      </c>
      <c r="K1154" s="158" t="n">
        <v>0</v>
      </c>
      <c r="L1154" s="158" t="n"/>
      <c r="M1154" s="158" t="n">
        <v>0</v>
      </c>
      <c r="N1154" s="158" t="n"/>
      <c r="O1154" s="158" t="n"/>
      <c r="P1154" s="158" t="n">
        <v>2</v>
      </c>
      <c r="Q1154" s="158" t="n">
        <v>0</v>
      </c>
      <c r="R1154" s="158" t="n">
        <v>3</v>
      </c>
      <c r="S1154" s="158" t="inlineStr">
        <is>
          <t>四捨五入</t>
        </is>
      </c>
      <c r="T1154" s="158" t="n">
        <v>1</v>
      </c>
      <c r="U1154" s="158" t="inlineStr">
        <is>
          <t xml:space="preserve">  一円未満</t>
        </is>
      </c>
      <c r="V1154" s="158" t="n">
        <v>3</v>
      </c>
      <c r="W1154" s="158" t="inlineStr">
        <is>
          <t>四捨五入</t>
        </is>
      </c>
      <c r="X1154" s="158" t="n">
        <v>0</v>
      </c>
      <c r="Y1154" s="158" t="n">
        <v>0</v>
      </c>
      <c r="Z1154" s="158" t="n">
        <v>135</v>
      </c>
    </row>
    <row r="1155">
      <c r="A1155" s="158" t="n"/>
      <c r="B1155" s="158" t="n">
        <v>4209651</v>
      </c>
      <c r="C1155" s="158" t="inlineStr">
        <is>
          <t>スペッシーボンド(大)</t>
        </is>
      </c>
      <c r="D1155" s="158" t="inlineStr">
        <is>
          <t>ミヤマ仕入,イタニ,三輪</t>
        </is>
      </c>
      <c r="E1155" s="158" t="n"/>
      <c r="F1155" s="158" t="n"/>
      <c r="G1155" s="158" t="n"/>
      <c r="H1155" s="158" t="n"/>
      <c r="I1155" s="158" t="n">
        <v>4</v>
      </c>
      <c r="J1155" s="158" t="inlineStr">
        <is>
          <t>副資材</t>
        </is>
      </c>
      <c r="K1155" s="158" t="n">
        <v>0</v>
      </c>
      <c r="L1155" s="158" t="n"/>
      <c r="M1155" s="158" t="n">
        <v>0</v>
      </c>
      <c r="N1155" s="158" t="n"/>
      <c r="O1155" s="158" t="n"/>
      <c r="P1155" s="158" t="n">
        <v>2</v>
      </c>
      <c r="Q1155" s="158" t="n">
        <v>0</v>
      </c>
      <c r="R1155" s="158" t="n">
        <v>3</v>
      </c>
      <c r="S1155" s="158" t="inlineStr">
        <is>
          <t>四捨五入</t>
        </is>
      </c>
      <c r="T1155" s="158" t="n">
        <v>1</v>
      </c>
      <c r="U1155" s="158" t="inlineStr">
        <is>
          <t xml:space="preserve">  一円未満</t>
        </is>
      </c>
      <c r="V1155" s="158" t="n">
        <v>3</v>
      </c>
      <c r="W1155" s="158" t="inlineStr">
        <is>
          <t>四捨五入</t>
        </is>
      </c>
      <c r="X1155" s="158" t="n">
        <v>0</v>
      </c>
      <c r="Y1155" s="158" t="n">
        <v>0</v>
      </c>
      <c r="Z1155" s="158" t="n">
        <v>288</v>
      </c>
    </row>
    <row r="1156">
      <c r="A1156" s="158" t="n"/>
      <c r="B1156" s="158" t="n">
        <v>4209670</v>
      </c>
      <c r="C1156" s="158" t="inlineStr">
        <is>
          <t>PKペースト</t>
        </is>
      </c>
      <c r="D1156" s="158" t="n"/>
      <c r="E1156" s="158" t="n"/>
      <c r="F1156" s="158" t="n"/>
      <c r="G1156" s="158" t="n"/>
      <c r="H1156" s="158" t="n"/>
      <c r="I1156" s="158" t="n">
        <v>4</v>
      </c>
      <c r="J1156" s="158" t="inlineStr">
        <is>
          <t>副資材</t>
        </is>
      </c>
      <c r="K1156" s="158" t="n">
        <v>0</v>
      </c>
      <c r="L1156" s="158" t="n"/>
      <c r="M1156" s="158" t="n">
        <v>0</v>
      </c>
      <c r="N1156" s="158" t="n"/>
      <c r="O1156" s="158" t="n"/>
      <c r="P1156" s="158" t="n">
        <v>2</v>
      </c>
      <c r="Q1156" s="158" t="n">
        <v>0</v>
      </c>
      <c r="R1156" s="158" t="n">
        <v>3</v>
      </c>
      <c r="S1156" s="158" t="inlineStr">
        <is>
          <t>四捨五入</t>
        </is>
      </c>
      <c r="T1156" s="158" t="n">
        <v>1</v>
      </c>
      <c r="U1156" s="158" t="inlineStr">
        <is>
          <t xml:space="preserve">  一円未満</t>
        </is>
      </c>
      <c r="V1156" s="158" t="n">
        <v>3</v>
      </c>
      <c r="W1156" s="158" t="inlineStr">
        <is>
          <t>四捨五入</t>
        </is>
      </c>
      <c r="X1156" s="158" t="n">
        <v>0</v>
      </c>
      <c r="Y1156" s="158" t="n">
        <v>0</v>
      </c>
      <c r="Z1156" s="158" t="n">
        <v>80</v>
      </c>
    </row>
    <row r="1157">
      <c r="A1157" s="158" t="n"/>
      <c r="B1157" s="158" t="n">
        <v>4209680</v>
      </c>
      <c r="C1157" s="158" t="inlineStr">
        <is>
          <t>シェルシーW12</t>
        </is>
      </c>
      <c r="D1157" s="158" t="inlineStr">
        <is>
          <t>ﾏﾙｾﾞﾝ仕入,5箱以上運賃0</t>
        </is>
      </c>
      <c r="E1157" s="158" t="n"/>
      <c r="F1157" s="158" t="n"/>
      <c r="G1157" s="158" t="n"/>
      <c r="H1157" s="158" t="n"/>
      <c r="I1157" s="158" t="n">
        <v>4</v>
      </c>
      <c r="J1157" s="158" t="inlineStr">
        <is>
          <t>副資材</t>
        </is>
      </c>
      <c r="K1157" s="158" t="n">
        <v>0</v>
      </c>
      <c r="L1157" s="158" t="n"/>
      <c r="M1157" s="158" t="n">
        <v>0</v>
      </c>
      <c r="N1157" s="158" t="n"/>
      <c r="O1157" s="158" t="n"/>
      <c r="P1157" s="158" t="n">
        <v>0</v>
      </c>
      <c r="Q1157" s="158" t="n">
        <v>0</v>
      </c>
      <c r="R1157" s="158" t="n">
        <v>3</v>
      </c>
      <c r="S1157" s="158" t="inlineStr">
        <is>
          <t>四捨五入</t>
        </is>
      </c>
      <c r="T1157" s="158" t="n">
        <v>1</v>
      </c>
      <c r="U1157" s="158" t="inlineStr">
        <is>
          <t xml:space="preserve">  一円未満</t>
        </is>
      </c>
      <c r="V1157" s="158" t="n">
        <v>3</v>
      </c>
      <c r="W1157" s="158" t="inlineStr">
        <is>
          <t>四捨五入</t>
        </is>
      </c>
      <c r="X1157" s="158" t="n">
        <v>0</v>
      </c>
      <c r="Y1157" s="158" t="n">
        <v>0</v>
      </c>
      <c r="Z1157" s="159" t="n">
        <v>4020</v>
      </c>
    </row>
    <row r="1158">
      <c r="A1158" s="158" t="n"/>
      <c r="B1158" s="158" t="n">
        <v>4209690</v>
      </c>
      <c r="C1158" s="158" t="inlineStr">
        <is>
          <t>マネワンタッチ</t>
        </is>
      </c>
      <c r="D1158" s="158" t="inlineStr">
        <is>
          <t>ﾆｯｼﾝ仕入,ﾏﾙﾀ,ｲﾀﾆ,福西</t>
        </is>
      </c>
      <c r="E1158" s="158" t="inlineStr">
        <is>
          <t>自社便</t>
        </is>
      </c>
      <c r="F1158" s="158" t="n"/>
      <c r="G1158" s="158" t="n"/>
      <c r="H1158" s="158" t="n"/>
      <c r="I1158" s="158" t="n">
        <v>4</v>
      </c>
      <c r="J1158" s="158" t="inlineStr">
        <is>
          <t>副資材</t>
        </is>
      </c>
      <c r="K1158" s="158" t="n">
        <v>0</v>
      </c>
      <c r="L1158" s="158" t="n"/>
      <c r="M1158" s="158" t="n">
        <v>0</v>
      </c>
      <c r="N1158" s="158" t="n"/>
      <c r="O1158" s="158" t="n"/>
      <c r="P1158" s="158" t="n">
        <v>2</v>
      </c>
      <c r="Q1158" s="158" t="n">
        <v>0</v>
      </c>
      <c r="R1158" s="158" t="n">
        <v>3</v>
      </c>
      <c r="S1158" s="158" t="inlineStr">
        <is>
          <t>四捨五入</t>
        </is>
      </c>
      <c r="T1158" s="158" t="n">
        <v>1</v>
      </c>
      <c r="U1158" s="158" t="inlineStr">
        <is>
          <t xml:space="preserve">  一円未満</t>
        </is>
      </c>
      <c r="V1158" s="158" t="n">
        <v>3</v>
      </c>
      <c r="W1158" s="158" t="inlineStr">
        <is>
          <t>四捨五入</t>
        </is>
      </c>
      <c r="X1158" s="158" t="n">
        <v>0</v>
      </c>
      <c r="Y1158" s="158" t="n">
        <v>0</v>
      </c>
      <c r="Z1158" s="159" t="n">
        <v>3720</v>
      </c>
    </row>
    <row r="1159">
      <c r="A1159" s="158" t="n"/>
      <c r="B1159" s="158" t="n">
        <v>4209710</v>
      </c>
      <c r="C1159" s="158" t="inlineStr">
        <is>
          <t>BP･BNスーパー1</t>
        </is>
      </c>
      <c r="D1159" s="158" t="inlineStr">
        <is>
          <t>シフトケミカル仕入, 松阪</t>
        </is>
      </c>
      <c r="E1159" s="158" t="inlineStr">
        <is>
          <t>松阪直送</t>
        </is>
      </c>
      <c r="F1159" s="158" t="n"/>
      <c r="G1159" s="158" t="n"/>
      <c r="H1159" s="158" t="n"/>
      <c r="I1159" s="158" t="n">
        <v>4</v>
      </c>
      <c r="J1159" s="158" t="inlineStr">
        <is>
          <t>副資材</t>
        </is>
      </c>
      <c r="K1159" s="158" t="n">
        <v>0</v>
      </c>
      <c r="L1159" s="158" t="n"/>
      <c r="M1159" s="158" t="n">
        <v>0</v>
      </c>
      <c r="N1159" s="158" t="n"/>
      <c r="O1159" s="158" t="n"/>
      <c r="P1159" s="158" t="n">
        <v>2</v>
      </c>
      <c r="Q1159" s="158" t="n">
        <v>0</v>
      </c>
      <c r="R1159" s="158" t="n">
        <v>3</v>
      </c>
      <c r="S1159" s="158" t="inlineStr">
        <is>
          <t>四捨五入</t>
        </is>
      </c>
      <c r="T1159" s="158" t="n">
        <v>1</v>
      </c>
      <c r="U1159" s="158" t="inlineStr">
        <is>
          <t xml:space="preserve">  一円未満</t>
        </is>
      </c>
      <c r="V1159" s="158" t="n">
        <v>3</v>
      </c>
      <c r="W1159" s="158" t="inlineStr">
        <is>
          <t>四捨五入</t>
        </is>
      </c>
      <c r="X1159" s="158" t="n">
        <v>0</v>
      </c>
      <c r="Y1159" s="158" t="n">
        <v>0</v>
      </c>
      <c r="Z1159" s="159" t="n">
        <v>2600</v>
      </c>
    </row>
    <row r="1160">
      <c r="A1160" s="158" t="n"/>
      <c r="B1160" s="158" t="n">
        <v>4209711</v>
      </c>
      <c r="C1160" s="158" t="inlineStr">
        <is>
          <t>BP･BNスーパー1</t>
        </is>
      </c>
      <c r="D1160" s="158" t="inlineStr">
        <is>
          <t>2112時点ｼﾌﾄ仕入2500, 協和向け</t>
        </is>
      </c>
      <c r="E1160" s="158" t="n"/>
      <c r="F1160" s="158" t="n"/>
      <c r="G1160" s="158" t="n"/>
      <c r="H1160" s="158" t="n"/>
      <c r="I1160" s="158" t="n">
        <v>4</v>
      </c>
      <c r="J1160" s="158" t="inlineStr">
        <is>
          <t>副資材</t>
        </is>
      </c>
      <c r="K1160" s="158" t="n">
        <v>0</v>
      </c>
      <c r="L1160" s="158" t="n"/>
      <c r="M1160" s="158" t="n">
        <v>0</v>
      </c>
      <c r="N1160" s="158" t="n"/>
      <c r="O1160" s="158" t="n"/>
      <c r="P1160" s="158" t="n">
        <v>1</v>
      </c>
      <c r="Q1160" s="158" t="n">
        <v>0</v>
      </c>
      <c r="R1160" s="158" t="n">
        <v>3</v>
      </c>
      <c r="S1160" s="158" t="inlineStr">
        <is>
          <t>四捨五入</t>
        </is>
      </c>
      <c r="T1160" s="158" t="n">
        <v>1</v>
      </c>
      <c r="U1160" s="158" t="inlineStr">
        <is>
          <t xml:space="preserve">  一円未満</t>
        </is>
      </c>
      <c r="V1160" s="158" t="n">
        <v>3</v>
      </c>
      <c r="W1160" s="158" t="inlineStr">
        <is>
          <t>四捨五入</t>
        </is>
      </c>
      <c r="X1160" s="158" t="n">
        <v>0</v>
      </c>
      <c r="Y1160" s="158" t="n">
        <v>0</v>
      </c>
      <c r="Z1160" s="159" t="n">
        <v>2700</v>
      </c>
    </row>
    <row r="1161">
      <c r="A1161" s="158" t="n"/>
      <c r="B1161" s="158" t="n">
        <v>4209730</v>
      </c>
      <c r="C1161" s="158" t="inlineStr">
        <is>
          <t>シフトコートS</t>
        </is>
      </c>
      <c r="D1161" s="158" t="inlineStr">
        <is>
          <t>仕入1400 松井用</t>
        </is>
      </c>
      <c r="E1161" s="158" t="n"/>
      <c r="F1161" s="158" t="n"/>
      <c r="G1161" s="158" t="n"/>
      <c r="H1161" s="158" t="n"/>
      <c r="I1161" s="158" t="n">
        <v>4</v>
      </c>
      <c r="J1161" s="158" t="inlineStr">
        <is>
          <t>副資材</t>
        </is>
      </c>
      <c r="K1161" s="158" t="n">
        <v>0</v>
      </c>
      <c r="L1161" s="158" t="n"/>
      <c r="M1161" s="158" t="n">
        <v>0</v>
      </c>
      <c r="N1161" s="158" t="n"/>
      <c r="O1161" s="158" t="n"/>
      <c r="P1161" s="158" t="n">
        <v>2</v>
      </c>
      <c r="Q1161" s="158" t="n">
        <v>0</v>
      </c>
      <c r="R1161" s="158" t="n">
        <v>3</v>
      </c>
      <c r="S1161" s="158" t="inlineStr">
        <is>
          <t>四捨五入</t>
        </is>
      </c>
      <c r="T1161" s="158" t="n">
        <v>1</v>
      </c>
      <c r="U1161" s="158" t="inlineStr">
        <is>
          <t xml:space="preserve">  一円未満</t>
        </is>
      </c>
      <c r="V1161" s="158" t="n">
        <v>3</v>
      </c>
      <c r="W1161" s="158" t="inlineStr">
        <is>
          <t>四捨五入</t>
        </is>
      </c>
      <c r="X1161" s="158" t="n">
        <v>0</v>
      </c>
      <c r="Y1161" s="158" t="n">
        <v>0</v>
      </c>
      <c r="Z1161" s="159" t="n">
        <v>1400</v>
      </c>
    </row>
    <row r="1162">
      <c r="A1162" s="158" t="n"/>
      <c r="B1162" s="158" t="n">
        <v>4209731</v>
      </c>
      <c r="C1162" s="158" t="inlineStr">
        <is>
          <t>シフトコートS(スプレー)</t>
        </is>
      </c>
      <c r="D1162" s="158" t="inlineStr">
        <is>
          <t>仕入20本以上1300,20未満1400</t>
        </is>
      </c>
      <c r="E1162" s="158" t="n"/>
      <c r="F1162" s="158" t="n"/>
      <c r="G1162" s="158" t="n"/>
      <c r="H1162" s="158" t="n"/>
      <c r="I1162" s="158" t="n">
        <v>4</v>
      </c>
      <c r="J1162" s="158" t="inlineStr">
        <is>
          <t>副資材</t>
        </is>
      </c>
      <c r="K1162" s="158" t="n">
        <v>0</v>
      </c>
      <c r="L1162" s="158" t="n"/>
      <c r="M1162" s="158" t="n">
        <v>0</v>
      </c>
      <c r="N1162" s="158" t="n"/>
      <c r="O1162" s="158" t="n"/>
      <c r="P1162" s="158" t="n">
        <v>2</v>
      </c>
      <c r="Q1162" s="158" t="n">
        <v>0</v>
      </c>
      <c r="R1162" s="158" t="n">
        <v>3</v>
      </c>
      <c r="S1162" s="158" t="inlineStr">
        <is>
          <t>四捨五入</t>
        </is>
      </c>
      <c r="T1162" s="158" t="n">
        <v>1</v>
      </c>
      <c r="U1162" s="158" t="inlineStr">
        <is>
          <t xml:space="preserve">  一円未満</t>
        </is>
      </c>
      <c r="V1162" s="158" t="n">
        <v>3</v>
      </c>
      <c r="W1162" s="158" t="inlineStr">
        <is>
          <t>四捨五入</t>
        </is>
      </c>
      <c r="X1162" s="158" t="n">
        <v>0</v>
      </c>
      <c r="Y1162" s="158" t="n">
        <v>0</v>
      </c>
      <c r="Z1162" s="159" t="n">
        <v>1300</v>
      </c>
    </row>
    <row r="1163">
      <c r="A1163" s="158" t="n"/>
      <c r="B1163" s="158" t="n">
        <v>4209732</v>
      </c>
      <c r="C1163" s="158" t="inlineStr">
        <is>
          <t>シフトコートS(15kg入缶)</t>
        </is>
      </c>
      <c r="D1163" s="158" t="inlineStr">
        <is>
          <t>光洋</t>
        </is>
      </c>
      <c r="E1163" s="158" t="n"/>
      <c r="F1163" s="158" t="n"/>
      <c r="G1163" s="158" t="n"/>
      <c r="H1163" s="158" t="n"/>
      <c r="I1163" s="158" t="n">
        <v>4</v>
      </c>
      <c r="J1163" s="158" t="inlineStr">
        <is>
          <t>副資材</t>
        </is>
      </c>
      <c r="K1163" s="158" t="n">
        <v>0</v>
      </c>
      <c r="L1163" s="158" t="n"/>
      <c r="M1163" s="158" t="n">
        <v>0</v>
      </c>
      <c r="N1163" s="158" t="n"/>
      <c r="O1163" s="158" t="n"/>
      <c r="P1163" s="158" t="n">
        <v>2</v>
      </c>
      <c r="Q1163" s="158" t="n">
        <v>0</v>
      </c>
      <c r="R1163" s="158" t="n">
        <v>3</v>
      </c>
      <c r="S1163" s="158" t="inlineStr">
        <is>
          <t>四捨五入</t>
        </is>
      </c>
      <c r="T1163" s="158" t="n">
        <v>1</v>
      </c>
      <c r="U1163" s="158" t="inlineStr">
        <is>
          <t xml:space="preserve">  一円未満</t>
        </is>
      </c>
      <c r="V1163" s="158" t="n">
        <v>3</v>
      </c>
      <c r="W1163" s="158" t="inlineStr">
        <is>
          <t>四捨五入</t>
        </is>
      </c>
      <c r="X1163" s="158" t="n">
        <v>0</v>
      </c>
      <c r="Y1163" s="158" t="n">
        <v>0</v>
      </c>
      <c r="Z1163" s="158" t="n">
        <v>845</v>
      </c>
    </row>
    <row r="1164">
      <c r="A1164" s="158" t="n"/>
      <c r="B1164" s="158" t="n">
        <v>4209750</v>
      </c>
      <c r="C1164" s="158" t="inlineStr">
        <is>
          <t>カオーコート銀</t>
        </is>
      </c>
      <c r="D1164" s="158" t="inlineStr">
        <is>
          <t>福西,三輪用旧単価2缶あり</t>
        </is>
      </c>
      <c r="E1164" s="158" t="n"/>
      <c r="F1164" s="158" t="n"/>
      <c r="G1164" s="158" t="n"/>
      <c r="H1164" s="158" t="n"/>
      <c r="I1164" s="158" t="n">
        <v>4</v>
      </c>
      <c r="J1164" s="158" t="inlineStr">
        <is>
          <t>副資材</t>
        </is>
      </c>
      <c r="K1164" s="158" t="n">
        <v>0</v>
      </c>
      <c r="L1164" s="158" t="n"/>
      <c r="M1164" s="158" t="n">
        <v>0</v>
      </c>
      <c r="N1164" s="158" t="n"/>
      <c r="O1164" s="158" t="n"/>
      <c r="P1164" s="158" t="n">
        <v>2</v>
      </c>
      <c r="Q1164" s="158" t="n">
        <v>0</v>
      </c>
      <c r="R1164" s="158" t="n">
        <v>3</v>
      </c>
      <c r="S1164" s="158" t="inlineStr">
        <is>
          <t>四捨五入</t>
        </is>
      </c>
      <c r="T1164" s="158" t="n">
        <v>1</v>
      </c>
      <c r="U1164" s="158" t="inlineStr">
        <is>
          <t xml:space="preserve">  一円未満</t>
        </is>
      </c>
      <c r="V1164" s="158" t="n">
        <v>3</v>
      </c>
      <c r="W1164" s="158" t="inlineStr">
        <is>
          <t>四捨五入</t>
        </is>
      </c>
      <c r="X1164" s="158" t="n">
        <v>0</v>
      </c>
      <c r="Y1164" s="158" t="n">
        <v>0</v>
      </c>
      <c r="Z1164" s="159" t="n">
        <v>1013</v>
      </c>
    </row>
    <row r="1165">
      <c r="A1165" s="158" t="n"/>
      <c r="B1165" s="158" t="n">
        <v>4209760</v>
      </c>
      <c r="C1165" s="158" t="inlineStr">
        <is>
          <t>オカリリースAL</t>
        </is>
      </c>
      <c r="D1165" s="158" t="inlineStr">
        <is>
          <t>中部ｺｰﾎﾟ</t>
        </is>
      </c>
      <c r="E1165" s="158" t="n"/>
      <c r="F1165" s="158" t="n"/>
      <c r="G1165" s="158" t="n"/>
      <c r="H1165" s="158" t="n"/>
      <c r="I1165" s="158" t="n">
        <v>4</v>
      </c>
      <c r="J1165" s="158" t="inlineStr">
        <is>
          <t>副資材</t>
        </is>
      </c>
      <c r="K1165" s="158" t="n">
        <v>0</v>
      </c>
      <c r="L1165" s="158" t="n"/>
      <c r="M1165" s="158" t="n">
        <v>0</v>
      </c>
      <c r="N1165" s="158" t="n"/>
      <c r="O1165" s="158" t="n"/>
      <c r="P1165" s="158" t="n">
        <v>2</v>
      </c>
      <c r="Q1165" s="158" t="n">
        <v>0</v>
      </c>
      <c r="R1165" s="158" t="n">
        <v>3</v>
      </c>
      <c r="S1165" s="158" t="inlineStr">
        <is>
          <t>四捨五入</t>
        </is>
      </c>
      <c r="T1165" s="158" t="n">
        <v>1</v>
      </c>
      <c r="U1165" s="158" t="inlineStr">
        <is>
          <t xml:space="preserve">  一円未満</t>
        </is>
      </c>
      <c r="V1165" s="158" t="n">
        <v>3</v>
      </c>
      <c r="W1165" s="158" t="inlineStr">
        <is>
          <t>四捨五入</t>
        </is>
      </c>
      <c r="X1165" s="158" t="n">
        <v>0</v>
      </c>
      <c r="Y1165" s="158" t="n">
        <v>0</v>
      </c>
      <c r="Z1165" s="159" t="n">
        <v>1100</v>
      </c>
    </row>
    <row r="1166">
      <c r="A1166" s="158" t="n"/>
      <c r="B1166" s="158" t="n">
        <v>4209770</v>
      </c>
      <c r="C1166" s="158" t="inlineStr">
        <is>
          <t>オカリリースS</t>
        </is>
      </c>
      <c r="D1166" s="158" t="n"/>
      <c r="E1166" s="158" t="n"/>
      <c r="F1166" s="158" t="n"/>
      <c r="G1166" s="158" t="n"/>
      <c r="H1166" s="158" t="n"/>
      <c r="I1166" s="158" t="n">
        <v>4</v>
      </c>
      <c r="J1166" s="158" t="inlineStr">
        <is>
          <t>副資材</t>
        </is>
      </c>
      <c r="K1166" s="158" t="n">
        <v>0</v>
      </c>
      <c r="L1166" s="158" t="n"/>
      <c r="M1166" s="158" t="n">
        <v>0</v>
      </c>
      <c r="N1166" s="158" t="n"/>
      <c r="O1166" s="158" t="n"/>
      <c r="P1166" s="158" t="n">
        <v>2</v>
      </c>
      <c r="Q1166" s="158" t="n">
        <v>0</v>
      </c>
      <c r="R1166" s="158" t="n">
        <v>3</v>
      </c>
      <c r="S1166" s="158" t="inlineStr">
        <is>
          <t>四捨五入</t>
        </is>
      </c>
      <c r="T1166" s="158" t="n">
        <v>1</v>
      </c>
      <c r="U1166" s="158" t="inlineStr">
        <is>
          <t xml:space="preserve">  一円未満</t>
        </is>
      </c>
      <c r="V1166" s="158" t="n">
        <v>3</v>
      </c>
      <c r="W1166" s="158" t="inlineStr">
        <is>
          <t>四捨五入</t>
        </is>
      </c>
      <c r="X1166" s="158" t="n">
        <v>0</v>
      </c>
      <c r="Y1166" s="158" t="n">
        <v>0</v>
      </c>
      <c r="Z1166" s="158" t="n">
        <v>550</v>
      </c>
    </row>
    <row r="1167">
      <c r="A1167" s="158" t="n"/>
      <c r="B1167" s="158" t="n">
        <v>4209780</v>
      </c>
      <c r="C1167" s="158" t="inlineStr">
        <is>
          <t>セパレーターSX-55A</t>
        </is>
      </c>
      <c r="D1167" s="158" t="n"/>
      <c r="E1167" s="158" t="n"/>
      <c r="F1167" s="158" t="n"/>
      <c r="G1167" s="158" t="n"/>
      <c r="H1167" s="158" t="n"/>
      <c r="I1167" s="158" t="n">
        <v>4</v>
      </c>
      <c r="J1167" s="158" t="inlineStr">
        <is>
          <t>副資材</t>
        </is>
      </c>
      <c r="K1167" s="158" t="n">
        <v>0</v>
      </c>
      <c r="L1167" s="158" t="n"/>
      <c r="M1167" s="158" t="n">
        <v>0</v>
      </c>
      <c r="N1167" s="158" t="n"/>
      <c r="O1167" s="158" t="n"/>
      <c r="P1167" s="158" t="n">
        <v>2</v>
      </c>
      <c r="Q1167" s="158" t="n">
        <v>0</v>
      </c>
      <c r="R1167" s="158" t="n">
        <v>3</v>
      </c>
      <c r="S1167" s="158" t="inlineStr">
        <is>
          <t>四捨五入</t>
        </is>
      </c>
      <c r="T1167" s="158" t="n">
        <v>1</v>
      </c>
      <c r="U1167" s="158" t="inlineStr">
        <is>
          <t xml:space="preserve">  一円未満</t>
        </is>
      </c>
      <c r="V1167" s="158" t="n">
        <v>3</v>
      </c>
      <c r="W1167" s="158" t="inlineStr">
        <is>
          <t>四捨五入</t>
        </is>
      </c>
      <c r="X1167" s="158" t="n">
        <v>0</v>
      </c>
      <c r="Y1167" s="158" t="n">
        <v>0</v>
      </c>
      <c r="Z1167" s="159" t="n">
        <v>7930</v>
      </c>
    </row>
    <row r="1168">
      <c r="A1168" s="158" t="n"/>
      <c r="B1168" s="158" t="n">
        <v>4209790</v>
      </c>
      <c r="C1168" s="158" t="inlineStr">
        <is>
          <t>スリックコート</t>
        </is>
      </c>
      <c r="D1168" s="158" t="inlineStr">
        <is>
          <t>桑原向け（送料込2290）</t>
        </is>
      </c>
      <c r="E1168" s="158" t="n"/>
      <c r="F1168" s="158" t="n"/>
      <c r="G1168" s="158" t="n"/>
      <c r="H1168" s="158" t="n"/>
      <c r="I1168" s="158" t="n">
        <v>4</v>
      </c>
      <c r="J1168" s="158" t="inlineStr">
        <is>
          <t>副資材</t>
        </is>
      </c>
      <c r="K1168" s="158" t="n">
        <v>0</v>
      </c>
      <c r="L1168" s="158" t="n"/>
      <c r="M1168" s="158" t="n">
        <v>0</v>
      </c>
      <c r="N1168" s="158" t="n"/>
      <c r="O1168" s="158" t="n"/>
      <c r="P1168" s="158" t="n">
        <v>2</v>
      </c>
      <c r="Q1168" s="158" t="n">
        <v>0</v>
      </c>
      <c r="R1168" s="158" t="n">
        <v>3</v>
      </c>
      <c r="S1168" s="158" t="inlineStr">
        <is>
          <t>四捨五入</t>
        </is>
      </c>
      <c r="T1168" s="158" t="n">
        <v>1</v>
      </c>
      <c r="U1168" s="158" t="inlineStr">
        <is>
          <t xml:space="preserve">  一円未満</t>
        </is>
      </c>
      <c r="V1168" s="158" t="n">
        <v>3</v>
      </c>
      <c r="W1168" s="158" t="inlineStr">
        <is>
          <t>四捨五入</t>
        </is>
      </c>
      <c r="X1168" s="158" t="n">
        <v>0</v>
      </c>
      <c r="Y1168" s="158" t="n">
        <v>0</v>
      </c>
      <c r="Z1168" s="159" t="n">
        <v>2290</v>
      </c>
    </row>
    <row r="1169">
      <c r="A1169" s="158" t="n"/>
      <c r="B1169" s="158" t="n">
        <v>4209810</v>
      </c>
      <c r="C1169" s="158" t="inlineStr">
        <is>
          <t>EGランナー</t>
        </is>
      </c>
      <c r="D1169" s="158" t="n"/>
      <c r="E1169" s="158" t="n"/>
      <c r="F1169" s="158" t="n"/>
      <c r="G1169" s="158" t="n"/>
      <c r="H1169" s="158" t="n"/>
      <c r="I1169" s="158" t="n">
        <v>4</v>
      </c>
      <c r="J1169" s="158" t="inlineStr">
        <is>
          <t>副資材</t>
        </is>
      </c>
      <c r="K1169" s="158" t="n">
        <v>0</v>
      </c>
      <c r="L1169" s="158" t="n"/>
      <c r="M1169" s="158" t="n">
        <v>0</v>
      </c>
      <c r="N1169" s="158" t="n"/>
      <c r="O1169" s="158" t="n"/>
      <c r="P1169" s="158" t="n">
        <v>2</v>
      </c>
      <c r="Q1169" s="158" t="n">
        <v>0</v>
      </c>
      <c r="R1169" s="158" t="n">
        <v>3</v>
      </c>
      <c r="S1169" s="158" t="inlineStr">
        <is>
          <t>四捨五入</t>
        </is>
      </c>
      <c r="T1169" s="158" t="n">
        <v>1</v>
      </c>
      <c r="U1169" s="158" t="inlineStr">
        <is>
          <t xml:space="preserve">  一円未満</t>
        </is>
      </c>
      <c r="V1169" s="158" t="n">
        <v>3</v>
      </c>
      <c r="W1169" s="158" t="inlineStr">
        <is>
          <t>四捨五入</t>
        </is>
      </c>
      <c r="X1169" s="158" t="n">
        <v>0</v>
      </c>
      <c r="Y1169" s="158" t="n">
        <v>0</v>
      </c>
      <c r="Z1169" s="158" t="n">
        <v>0</v>
      </c>
    </row>
    <row r="1170">
      <c r="A1170" s="158" t="n"/>
      <c r="B1170" s="158" t="n">
        <v>4209820</v>
      </c>
      <c r="C1170" s="158" t="inlineStr">
        <is>
          <t>湯口継手　５０Ｘ５０十字</t>
        </is>
      </c>
      <c r="D1170" s="158" t="inlineStr">
        <is>
          <t>山悦仕入れ</t>
        </is>
      </c>
      <c r="E1170" s="158" t="n"/>
      <c r="F1170" s="158" t="n"/>
      <c r="G1170" s="158" t="n"/>
      <c r="H1170" s="158" t="n"/>
      <c r="I1170" s="158" t="n">
        <v>4</v>
      </c>
      <c r="J1170" s="158" t="inlineStr">
        <is>
          <t>副資材</t>
        </is>
      </c>
      <c r="K1170" s="158" t="n">
        <v>0</v>
      </c>
      <c r="L1170" s="158" t="n"/>
      <c r="M1170" s="158" t="n">
        <v>0</v>
      </c>
      <c r="N1170" s="158" t="n"/>
      <c r="O1170" s="158" t="n"/>
      <c r="P1170" s="158" t="n">
        <v>2</v>
      </c>
      <c r="Q1170" s="158" t="n">
        <v>0</v>
      </c>
      <c r="R1170" s="158" t="n">
        <v>3</v>
      </c>
      <c r="S1170" s="158" t="inlineStr">
        <is>
          <t>四捨五入</t>
        </is>
      </c>
      <c r="T1170" s="158" t="n">
        <v>1</v>
      </c>
      <c r="U1170" s="158" t="inlineStr">
        <is>
          <t xml:space="preserve">  一円未満</t>
        </is>
      </c>
      <c r="V1170" s="158" t="n">
        <v>3</v>
      </c>
      <c r="W1170" s="158" t="inlineStr">
        <is>
          <t>四捨五入</t>
        </is>
      </c>
      <c r="X1170" s="158" t="n">
        <v>0</v>
      </c>
      <c r="Y1170" s="158" t="n">
        <v>0</v>
      </c>
      <c r="Z1170" s="158" t="n">
        <v>301</v>
      </c>
    </row>
    <row r="1171">
      <c r="A1171" s="158" t="n"/>
      <c r="B1171" s="158" t="n">
        <v>4209830</v>
      </c>
      <c r="C1171" s="158" t="inlineStr">
        <is>
          <t>砥石355x3x25.4</t>
        </is>
      </c>
      <c r="D1171" s="158" t="n"/>
      <c r="E1171" s="158" t="n"/>
      <c r="F1171" s="158" t="n"/>
      <c r="G1171" s="158" t="n"/>
      <c r="H1171" s="158" t="n"/>
      <c r="I1171" s="158" t="n">
        <v>4</v>
      </c>
      <c r="J1171" s="158" t="inlineStr">
        <is>
          <t>副資材</t>
        </is>
      </c>
      <c r="K1171" s="158" t="n">
        <v>0</v>
      </c>
      <c r="L1171" s="158" t="n"/>
      <c r="M1171" s="158" t="n">
        <v>0</v>
      </c>
      <c r="N1171" s="158" t="n"/>
      <c r="O1171" s="158" t="n"/>
      <c r="P1171" s="158" t="n">
        <v>2</v>
      </c>
      <c r="Q1171" s="158" t="n">
        <v>0</v>
      </c>
      <c r="R1171" s="158" t="n">
        <v>3</v>
      </c>
      <c r="S1171" s="158" t="inlineStr">
        <is>
          <t>四捨五入</t>
        </is>
      </c>
      <c r="T1171" s="158" t="n">
        <v>1</v>
      </c>
      <c r="U1171" s="158" t="inlineStr">
        <is>
          <t xml:space="preserve">  一円未満</t>
        </is>
      </c>
      <c r="V1171" s="158" t="n">
        <v>3</v>
      </c>
      <c r="W1171" s="158" t="inlineStr">
        <is>
          <t>四捨五入</t>
        </is>
      </c>
      <c r="X1171" s="158" t="n">
        <v>0</v>
      </c>
      <c r="Y1171" s="158" t="n">
        <v>0</v>
      </c>
      <c r="Z1171" s="159" t="n">
        <v>1650</v>
      </c>
    </row>
    <row r="1172">
      <c r="A1172" s="158" t="n"/>
      <c r="B1172" s="158" t="n">
        <v>4209831</v>
      </c>
      <c r="C1172" s="158" t="inlineStr">
        <is>
          <t>砥石405x3x25.4C30-551</t>
        </is>
      </c>
      <c r="D1172" s="158" t="n"/>
      <c r="E1172" s="158" t="n"/>
      <c r="F1172" s="158" t="n"/>
      <c r="G1172" s="158" t="n"/>
      <c r="H1172" s="158" t="n"/>
      <c r="I1172" s="158" t="n">
        <v>4</v>
      </c>
      <c r="J1172" s="158" t="inlineStr">
        <is>
          <t>副資材</t>
        </is>
      </c>
      <c r="K1172" s="158" t="n">
        <v>0</v>
      </c>
      <c r="L1172" s="158" t="n"/>
      <c r="M1172" s="158" t="n">
        <v>0</v>
      </c>
      <c r="N1172" s="158" t="n"/>
      <c r="O1172" s="158" t="n"/>
      <c r="P1172" s="158" t="n">
        <v>2</v>
      </c>
      <c r="Q1172" s="158" t="n">
        <v>0</v>
      </c>
      <c r="R1172" s="158" t="n">
        <v>3</v>
      </c>
      <c r="S1172" s="158" t="inlineStr">
        <is>
          <t>四捨五入</t>
        </is>
      </c>
      <c r="T1172" s="158" t="n">
        <v>1</v>
      </c>
      <c r="U1172" s="158" t="inlineStr">
        <is>
          <t xml:space="preserve">  一円未満</t>
        </is>
      </c>
      <c r="V1172" s="158" t="n">
        <v>3</v>
      </c>
      <c r="W1172" s="158" t="inlineStr">
        <is>
          <t>四捨五入</t>
        </is>
      </c>
      <c r="X1172" s="158" t="n">
        <v>0</v>
      </c>
      <c r="Y1172" s="158" t="n">
        <v>0</v>
      </c>
      <c r="Z1172" s="159" t="n">
        <v>2200</v>
      </c>
    </row>
    <row r="1173">
      <c r="A1173" s="158" t="n"/>
      <c r="B1173" s="158" t="n">
        <v>4209832</v>
      </c>
      <c r="C1173" s="158" t="inlineStr">
        <is>
          <t>砥石305x3x25.4</t>
        </is>
      </c>
      <c r="D1173" s="158" t="n"/>
      <c r="E1173" s="158" t="n"/>
      <c r="F1173" s="158" t="n"/>
      <c r="G1173" s="158" t="n"/>
      <c r="H1173" s="158" t="n"/>
      <c r="I1173" s="158" t="n">
        <v>4</v>
      </c>
      <c r="J1173" s="158" t="inlineStr">
        <is>
          <t>副資材</t>
        </is>
      </c>
      <c r="K1173" s="158" t="n">
        <v>0</v>
      </c>
      <c r="L1173" s="158" t="n"/>
      <c r="M1173" s="158" t="n">
        <v>0</v>
      </c>
      <c r="N1173" s="158" t="n"/>
      <c r="O1173" s="158" t="n"/>
      <c r="P1173" s="158" t="n">
        <v>2</v>
      </c>
      <c r="Q1173" s="158" t="n">
        <v>0</v>
      </c>
      <c r="R1173" s="158" t="n">
        <v>3</v>
      </c>
      <c r="S1173" s="158" t="inlineStr">
        <is>
          <t>四捨五入</t>
        </is>
      </c>
      <c r="T1173" s="158" t="n">
        <v>1</v>
      </c>
      <c r="U1173" s="158" t="inlineStr">
        <is>
          <t xml:space="preserve">  一円未満</t>
        </is>
      </c>
      <c r="V1173" s="158" t="n">
        <v>3</v>
      </c>
      <c r="W1173" s="158" t="inlineStr">
        <is>
          <t>四捨五入</t>
        </is>
      </c>
      <c r="X1173" s="158" t="n">
        <v>0</v>
      </c>
      <c r="Y1173" s="158" t="n">
        <v>0</v>
      </c>
      <c r="Z1173" s="159" t="n">
        <v>1309</v>
      </c>
    </row>
    <row r="1174">
      <c r="A1174" s="158" t="n"/>
      <c r="B1174" s="158" t="n">
        <v>4209850</v>
      </c>
      <c r="C1174" s="158" t="inlineStr">
        <is>
          <t>レジンクラッシャーM（15kg入）</t>
        </is>
      </c>
      <c r="D1174" s="158" t="inlineStr">
        <is>
          <t>松井</t>
        </is>
      </c>
      <c r="E1174" s="158" t="n"/>
      <c r="F1174" s="158" t="n"/>
      <c r="G1174" s="158" t="n"/>
      <c r="H1174" s="158" t="n"/>
      <c r="I1174" s="158" t="n">
        <v>4</v>
      </c>
      <c r="J1174" s="158" t="inlineStr">
        <is>
          <t>副資材</t>
        </is>
      </c>
      <c r="K1174" s="158" t="n">
        <v>0</v>
      </c>
      <c r="L1174" s="158" t="n"/>
      <c r="M1174" s="158" t="n">
        <v>0</v>
      </c>
      <c r="N1174" s="158" t="n"/>
      <c r="O1174" s="158" t="n"/>
      <c r="P1174" s="158" t="n">
        <v>0</v>
      </c>
      <c r="Q1174" s="158" t="n">
        <v>0</v>
      </c>
      <c r="R1174" s="158" t="n">
        <v>3</v>
      </c>
      <c r="S1174" s="158" t="inlineStr">
        <is>
          <t>四捨五入</t>
        </is>
      </c>
      <c r="T1174" s="158" t="n">
        <v>1</v>
      </c>
      <c r="U1174" s="158" t="inlineStr">
        <is>
          <t xml:space="preserve">  一円未満</t>
        </is>
      </c>
      <c r="V1174" s="158" t="n">
        <v>3</v>
      </c>
      <c r="W1174" s="158" t="inlineStr">
        <is>
          <t>四捨五入</t>
        </is>
      </c>
      <c r="X1174" s="158" t="n">
        <v>0</v>
      </c>
      <c r="Y1174" s="158" t="n">
        <v>0</v>
      </c>
      <c r="Z1174" s="159" t="n">
        <v>18200</v>
      </c>
    </row>
    <row r="1175">
      <c r="A1175" s="158" t="n"/>
      <c r="B1175" s="158" t="n">
        <v>4209860</v>
      </c>
      <c r="C1175" s="158" t="inlineStr">
        <is>
          <t>ヘラ</t>
        </is>
      </c>
      <c r="D1175" s="158" t="n"/>
      <c r="E1175" s="158" t="n"/>
      <c r="F1175" s="158" t="n"/>
      <c r="G1175" s="158" t="n"/>
      <c r="H1175" s="158" t="n"/>
      <c r="I1175" s="158" t="n">
        <v>4</v>
      </c>
      <c r="J1175" s="158" t="inlineStr">
        <is>
          <t>副資材</t>
        </is>
      </c>
      <c r="K1175" s="158" t="n">
        <v>0</v>
      </c>
      <c r="L1175" s="158" t="n"/>
      <c r="M1175" s="158" t="n">
        <v>0</v>
      </c>
      <c r="N1175" s="158" t="n"/>
      <c r="O1175" s="158" t="n"/>
      <c r="P1175" s="158" t="n">
        <v>2</v>
      </c>
      <c r="Q1175" s="158" t="n">
        <v>0</v>
      </c>
      <c r="R1175" s="158" t="n">
        <v>3</v>
      </c>
      <c r="S1175" s="158" t="inlineStr">
        <is>
          <t>四捨五入</t>
        </is>
      </c>
      <c r="T1175" s="158" t="n">
        <v>1</v>
      </c>
      <c r="U1175" s="158" t="inlineStr">
        <is>
          <t xml:space="preserve">  一円未満</t>
        </is>
      </c>
      <c r="V1175" s="158" t="n">
        <v>3</v>
      </c>
      <c r="W1175" s="158" t="inlineStr">
        <is>
          <t>四捨五入</t>
        </is>
      </c>
      <c r="X1175" s="158" t="n">
        <v>0</v>
      </c>
      <c r="Y1175" s="158" t="n">
        <v>0</v>
      </c>
      <c r="Z1175" s="158" t="n">
        <v>0</v>
      </c>
    </row>
    <row r="1176">
      <c r="A1176" s="158" t="n"/>
      <c r="B1176" s="158" t="n">
        <v>4209880</v>
      </c>
      <c r="C1176" s="158" t="inlineStr">
        <is>
          <t>芯金</t>
        </is>
      </c>
      <c r="D1176" s="158" t="inlineStr">
        <is>
          <t>TVE</t>
        </is>
      </c>
      <c r="E1176" s="158" t="n"/>
      <c r="F1176" s="158" t="n"/>
      <c r="G1176" s="158" t="n"/>
      <c r="H1176" s="158" t="n"/>
      <c r="I1176" s="158" t="n">
        <v>4</v>
      </c>
      <c r="J1176" s="158" t="inlineStr">
        <is>
          <t>副資材</t>
        </is>
      </c>
      <c r="K1176" s="158" t="n">
        <v>0</v>
      </c>
      <c r="L1176" s="158" t="n"/>
      <c r="M1176" s="158" t="n">
        <v>0</v>
      </c>
      <c r="N1176" s="158" t="n"/>
      <c r="O1176" s="158" t="n"/>
      <c r="P1176" s="158" t="n">
        <v>2</v>
      </c>
      <c r="Q1176" s="158" t="n">
        <v>0</v>
      </c>
      <c r="R1176" s="158" t="n">
        <v>3</v>
      </c>
      <c r="S1176" s="158" t="inlineStr">
        <is>
          <t>四捨五入</t>
        </is>
      </c>
      <c r="T1176" s="158" t="n">
        <v>1</v>
      </c>
      <c r="U1176" s="158" t="inlineStr">
        <is>
          <t xml:space="preserve">  一円未満</t>
        </is>
      </c>
      <c r="V1176" s="158" t="n">
        <v>3</v>
      </c>
      <c r="W1176" s="158" t="inlineStr">
        <is>
          <t>四捨五入</t>
        </is>
      </c>
      <c r="X1176" s="158" t="n">
        <v>0</v>
      </c>
      <c r="Y1176" s="158" t="n">
        <v>0</v>
      </c>
      <c r="Z1176" s="159" t="n">
        <v>6400</v>
      </c>
    </row>
    <row r="1177">
      <c r="A1177" s="158" t="n"/>
      <c r="B1177" s="158" t="n">
        <v>4209890</v>
      </c>
      <c r="C1177" s="158" t="inlineStr">
        <is>
          <t>自硬性用金枠</t>
        </is>
      </c>
      <c r="D1177" s="158" t="n"/>
      <c r="E1177" s="158" t="n"/>
      <c r="F1177" s="158" t="n"/>
      <c r="G1177" s="158" t="n"/>
      <c r="H1177" s="158" t="n"/>
      <c r="I1177" s="158" t="n">
        <v>4</v>
      </c>
      <c r="J1177" s="158" t="inlineStr">
        <is>
          <t>副資材</t>
        </is>
      </c>
      <c r="K1177" s="158" t="n">
        <v>0</v>
      </c>
      <c r="L1177" s="158" t="n"/>
      <c r="M1177" s="158" t="n">
        <v>0</v>
      </c>
      <c r="N1177" s="158" t="n"/>
      <c r="O1177" s="158" t="n"/>
      <c r="P1177" s="158" t="n">
        <v>2</v>
      </c>
      <c r="Q1177" s="158" t="n">
        <v>0</v>
      </c>
      <c r="R1177" s="158" t="n">
        <v>3</v>
      </c>
      <c r="S1177" s="158" t="inlineStr">
        <is>
          <t>四捨五入</t>
        </is>
      </c>
      <c r="T1177" s="158" t="n">
        <v>1</v>
      </c>
      <c r="U1177" s="158" t="inlineStr">
        <is>
          <t xml:space="preserve">  一円未満</t>
        </is>
      </c>
      <c r="V1177" s="158" t="n">
        <v>3</v>
      </c>
      <c r="W1177" s="158" t="inlineStr">
        <is>
          <t>四捨五入</t>
        </is>
      </c>
      <c r="X1177" s="158" t="n">
        <v>0</v>
      </c>
      <c r="Y1177" s="158" t="n">
        <v>0</v>
      </c>
      <c r="Z1177" s="158" t="n">
        <v>0</v>
      </c>
    </row>
    <row r="1178">
      <c r="A1178" s="158" t="n"/>
      <c r="B1178" s="158" t="n">
        <v>4209900</v>
      </c>
      <c r="C1178" s="158" t="inlineStr">
        <is>
          <t>自硬性運搬台座</t>
        </is>
      </c>
      <c r="D1178" s="158" t="inlineStr">
        <is>
          <t>福西</t>
        </is>
      </c>
      <c r="E1178" s="158" t="n"/>
      <c r="F1178" s="158" t="n"/>
      <c r="G1178" s="158" t="n"/>
      <c r="H1178" s="158" t="n"/>
      <c r="I1178" s="158" t="n">
        <v>4</v>
      </c>
      <c r="J1178" s="158" t="inlineStr">
        <is>
          <t>副資材</t>
        </is>
      </c>
      <c r="K1178" s="158" t="n">
        <v>0</v>
      </c>
      <c r="L1178" s="158" t="n"/>
      <c r="M1178" s="158" t="n">
        <v>0</v>
      </c>
      <c r="N1178" s="158" t="n"/>
      <c r="O1178" s="158" t="n"/>
      <c r="P1178" s="158" t="n">
        <v>0</v>
      </c>
      <c r="Q1178" s="158" t="n">
        <v>0</v>
      </c>
      <c r="R1178" s="158" t="n">
        <v>3</v>
      </c>
      <c r="S1178" s="158" t="inlineStr">
        <is>
          <t>四捨五入</t>
        </is>
      </c>
      <c r="T1178" s="158" t="n">
        <v>1</v>
      </c>
      <c r="U1178" s="158" t="inlineStr">
        <is>
          <t xml:space="preserve">  一円未満</t>
        </is>
      </c>
      <c r="V1178" s="158" t="n">
        <v>3</v>
      </c>
      <c r="W1178" s="158" t="inlineStr">
        <is>
          <t>四捨五入</t>
        </is>
      </c>
      <c r="X1178" s="158" t="n">
        <v>0</v>
      </c>
      <c r="Y1178" s="158" t="n">
        <v>0</v>
      </c>
      <c r="Z1178" s="159" t="n">
        <v>21000</v>
      </c>
    </row>
    <row r="1179">
      <c r="A1179" s="158" t="n"/>
      <c r="B1179" s="158" t="n">
        <v>4209999</v>
      </c>
      <c r="C1179" s="158" t="inlineStr">
        <is>
          <t>自硬性鋳型テスト商品</t>
        </is>
      </c>
      <c r="D1179" s="158" t="n"/>
      <c r="E1179" s="158" t="n"/>
      <c r="F1179" s="158" t="n"/>
      <c r="G1179" s="158" t="n"/>
      <c r="H1179" s="158" t="n"/>
      <c r="I1179" s="158" t="n">
        <v>4</v>
      </c>
      <c r="J1179" s="158" t="inlineStr">
        <is>
          <t>副資材</t>
        </is>
      </c>
      <c r="K1179" s="158" t="n">
        <v>0</v>
      </c>
      <c r="L1179" s="158" t="n"/>
      <c r="M1179" s="158" t="n">
        <v>0</v>
      </c>
      <c r="N1179" s="158" t="n"/>
      <c r="O1179" s="158" t="n"/>
      <c r="P1179" s="158" t="n">
        <v>2</v>
      </c>
      <c r="Q1179" s="158" t="n">
        <v>0</v>
      </c>
      <c r="R1179" s="158" t="n">
        <v>3</v>
      </c>
      <c r="S1179" s="158" t="inlineStr">
        <is>
          <t>四捨五入</t>
        </is>
      </c>
      <c r="T1179" s="158" t="n">
        <v>1</v>
      </c>
      <c r="U1179" s="158" t="inlineStr">
        <is>
          <t xml:space="preserve">  一円未満</t>
        </is>
      </c>
      <c r="V1179" s="158" t="n">
        <v>3</v>
      </c>
      <c r="W1179" s="158" t="inlineStr">
        <is>
          <t>四捨五入</t>
        </is>
      </c>
      <c r="X1179" s="158" t="n">
        <v>0</v>
      </c>
      <c r="Y1179" s="158" t="n">
        <v>0</v>
      </c>
      <c r="Z1179" s="158" t="n">
        <v>0</v>
      </c>
    </row>
    <row r="1180">
      <c r="A1180" s="158" t="n"/>
      <c r="B1180" s="158" t="n">
        <v>4401010</v>
      </c>
      <c r="C1180" s="158" t="inlineStr">
        <is>
          <t>カーボネット特粉N</t>
        </is>
      </c>
      <c r="D1180" s="158" t="inlineStr">
        <is>
          <t>旭仕入, 福西(1lot:10kgx50袋)</t>
        </is>
      </c>
      <c r="E1180" s="158" t="inlineStr">
        <is>
          <t>自社便</t>
        </is>
      </c>
      <c r="F1180" s="158" t="inlineStr">
        <is>
          <t>仕入ｼｰｺｰﾙ,ｶｰﾎﾞ特粉N計3t由原</t>
        </is>
      </c>
      <c r="G1180" s="158" t="n"/>
      <c r="H1180" s="158" t="n"/>
      <c r="I1180" s="158" t="n">
        <v>4</v>
      </c>
      <c r="J1180" s="158" t="inlineStr">
        <is>
          <t>副資材</t>
        </is>
      </c>
      <c r="K1180" s="158" t="n">
        <v>0</v>
      </c>
      <c r="L1180" s="158" t="n"/>
      <c r="M1180" s="158" t="n">
        <v>0</v>
      </c>
      <c r="N1180" s="158" t="n"/>
      <c r="O1180" s="158" t="n"/>
      <c r="P1180" s="158" t="n">
        <v>2</v>
      </c>
      <c r="Q1180" s="158" t="n">
        <v>0</v>
      </c>
      <c r="R1180" s="158" t="n">
        <v>3</v>
      </c>
      <c r="S1180" s="158" t="inlineStr">
        <is>
          <t>四捨五入</t>
        </is>
      </c>
      <c r="T1180" s="158" t="n">
        <v>1</v>
      </c>
      <c r="U1180" s="158" t="inlineStr">
        <is>
          <t xml:space="preserve">  一円未満</t>
        </is>
      </c>
      <c r="V1180" s="158" t="n">
        <v>3</v>
      </c>
      <c r="W1180" s="158" t="inlineStr">
        <is>
          <t>四捨五入</t>
        </is>
      </c>
      <c r="X1180" s="158" t="n">
        <v>0</v>
      </c>
      <c r="Y1180" s="158" t="n">
        <v>0</v>
      </c>
      <c r="Z1180" s="158" t="n">
        <v>126</v>
      </c>
    </row>
    <row r="1181">
      <c r="A1181" s="158" t="n"/>
      <c r="B1181" s="158" t="n">
        <v>4401011</v>
      </c>
      <c r="C1181" s="158" t="inlineStr">
        <is>
          <t>カーボネット特粉N</t>
        </is>
      </c>
      <c r="D1181" s="158" t="inlineStr">
        <is>
          <t>いなべ</t>
        </is>
      </c>
      <c r="E1181" s="158" t="n"/>
      <c r="F1181" s="158" t="n"/>
      <c r="G1181" s="158" t="n"/>
      <c r="H1181" s="158" t="n"/>
      <c r="I1181" s="158" t="n">
        <v>4</v>
      </c>
      <c r="J1181" s="158" t="inlineStr">
        <is>
          <t>副資材</t>
        </is>
      </c>
      <c r="K1181" s="158" t="n">
        <v>0</v>
      </c>
      <c r="L1181" s="158" t="n"/>
      <c r="M1181" s="158" t="n">
        <v>0</v>
      </c>
      <c r="N1181" s="158" t="n"/>
      <c r="O1181" s="158" t="n"/>
      <c r="P1181" s="158" t="n">
        <v>2</v>
      </c>
      <c r="Q1181" s="158" t="n">
        <v>0</v>
      </c>
      <c r="R1181" s="158" t="n">
        <v>3</v>
      </c>
      <c r="S1181" s="158" t="inlineStr">
        <is>
          <t>四捨五入</t>
        </is>
      </c>
      <c r="T1181" s="158" t="n">
        <v>1</v>
      </c>
      <c r="U1181" s="158" t="inlineStr">
        <is>
          <t xml:space="preserve">  一円未満</t>
        </is>
      </c>
      <c r="V1181" s="158" t="n">
        <v>3</v>
      </c>
      <c r="W1181" s="158" t="inlineStr">
        <is>
          <t>四捨五入</t>
        </is>
      </c>
      <c r="X1181" s="158" t="n">
        <v>0</v>
      </c>
      <c r="Y1181" s="158" t="n">
        <v>0</v>
      </c>
      <c r="Z1181" s="158" t="n">
        <v>206</v>
      </c>
    </row>
    <row r="1182">
      <c r="A1182" s="158" t="n"/>
      <c r="B1182" s="158" t="n">
        <v>4401030</v>
      </c>
      <c r="C1182" s="158" t="inlineStr">
        <is>
          <t>カーボネットLNS</t>
        </is>
      </c>
      <c r="D1182" s="158" t="inlineStr">
        <is>
          <t>松井</t>
        </is>
      </c>
      <c r="E1182" s="158" t="n"/>
      <c r="F1182" s="158" t="n"/>
      <c r="G1182" s="158" t="n"/>
      <c r="H1182" s="158" t="n"/>
      <c r="I1182" s="158" t="n">
        <v>4</v>
      </c>
      <c r="J1182" s="158" t="inlineStr">
        <is>
          <t>副資材</t>
        </is>
      </c>
      <c r="K1182" s="158" t="n">
        <v>0</v>
      </c>
      <c r="L1182" s="158" t="n"/>
      <c r="M1182" s="158" t="n">
        <v>0</v>
      </c>
      <c r="N1182" s="158" t="n"/>
      <c r="O1182" s="158" t="n"/>
      <c r="P1182" s="158" t="n">
        <v>2</v>
      </c>
      <c r="Q1182" s="158" t="n">
        <v>0</v>
      </c>
      <c r="R1182" s="158" t="n">
        <v>3</v>
      </c>
      <c r="S1182" s="158" t="inlineStr">
        <is>
          <t>四捨五入</t>
        </is>
      </c>
      <c r="T1182" s="158" t="n">
        <v>1</v>
      </c>
      <c r="U1182" s="158" t="inlineStr">
        <is>
          <t xml:space="preserve">  一円未満</t>
        </is>
      </c>
      <c r="V1182" s="158" t="n">
        <v>3</v>
      </c>
      <c r="W1182" s="158" t="inlineStr">
        <is>
          <t>四捨五入</t>
        </is>
      </c>
      <c r="X1182" s="158" t="n">
        <v>0</v>
      </c>
      <c r="Y1182" s="158" t="n">
        <v>0</v>
      </c>
      <c r="Z1182" s="158" t="n">
        <v>148</v>
      </c>
    </row>
    <row r="1183">
      <c r="A1183" s="158" t="n"/>
      <c r="B1183" s="158" t="n">
        <v>4401031</v>
      </c>
      <c r="C1183" s="158" t="inlineStr">
        <is>
          <t>カーボネットLNS</t>
        </is>
      </c>
      <c r="D1183" s="158" t="inlineStr">
        <is>
          <t>桑ダク</t>
        </is>
      </c>
      <c r="E1183" s="158" t="n"/>
      <c r="F1183" s="158" t="n"/>
      <c r="G1183" s="158" t="n"/>
      <c r="H1183" s="158" t="n"/>
      <c r="I1183" s="158" t="n">
        <v>4</v>
      </c>
      <c r="J1183" s="158" t="inlineStr">
        <is>
          <t>副資材</t>
        </is>
      </c>
      <c r="K1183" s="158" t="n">
        <v>0</v>
      </c>
      <c r="L1183" s="158" t="n"/>
      <c r="M1183" s="158" t="n">
        <v>0</v>
      </c>
      <c r="N1183" s="158" t="n"/>
      <c r="O1183" s="158" t="n"/>
      <c r="P1183" s="158" t="n">
        <v>2</v>
      </c>
      <c r="Q1183" s="158" t="n">
        <v>0</v>
      </c>
      <c r="R1183" s="158" t="n">
        <v>3</v>
      </c>
      <c r="S1183" s="158" t="inlineStr">
        <is>
          <t>四捨五入</t>
        </is>
      </c>
      <c r="T1183" s="158" t="n">
        <v>1</v>
      </c>
      <c r="U1183" s="158" t="inlineStr">
        <is>
          <t xml:space="preserve">  一円未満</t>
        </is>
      </c>
      <c r="V1183" s="158" t="n">
        <v>3</v>
      </c>
      <c r="W1183" s="158" t="inlineStr">
        <is>
          <t>四捨五入</t>
        </is>
      </c>
      <c r="X1183" s="158" t="n">
        <v>0</v>
      </c>
      <c r="Y1183" s="158" t="n">
        <v>0</v>
      </c>
      <c r="Z1183" s="158" t="n">
        <v>216</v>
      </c>
    </row>
    <row r="1184">
      <c r="A1184" s="158" t="n"/>
      <c r="B1184" s="158" t="n">
        <v>4401110</v>
      </c>
      <c r="C1184" s="158" t="inlineStr">
        <is>
          <t>DCI加炭材B-50</t>
        </is>
      </c>
      <c r="D1184" s="158" t="inlineStr">
        <is>
          <t>松阪（分割検収）</t>
        </is>
      </c>
      <c r="E1184" s="158" t="inlineStr">
        <is>
          <t>13tﾒｰｶｰ便直送(納期2週間)</t>
        </is>
      </c>
      <c r="F1184" s="158" t="n"/>
      <c r="G1184" s="158" t="n"/>
      <c r="H1184" s="158" t="n"/>
      <c r="I1184" s="158" t="n">
        <v>4</v>
      </c>
      <c r="J1184" s="158" t="inlineStr">
        <is>
          <t>副資材</t>
        </is>
      </c>
      <c r="K1184" s="158" t="n">
        <v>0</v>
      </c>
      <c r="L1184" s="158" t="n"/>
      <c r="M1184" s="158" t="n">
        <v>0</v>
      </c>
      <c r="N1184" s="158" t="n"/>
      <c r="O1184" s="158" t="n"/>
      <c r="P1184" s="158" t="n">
        <v>2</v>
      </c>
      <c r="Q1184" s="158" t="n">
        <v>0</v>
      </c>
      <c r="R1184" s="158" t="n">
        <v>3</v>
      </c>
      <c r="S1184" s="158" t="inlineStr">
        <is>
          <t>四捨五入</t>
        </is>
      </c>
      <c r="T1184" s="158" t="n">
        <v>1</v>
      </c>
      <c r="U1184" s="158" t="inlineStr">
        <is>
          <t xml:space="preserve">  一円未満</t>
        </is>
      </c>
      <c r="V1184" s="158" t="n">
        <v>3</v>
      </c>
      <c r="W1184" s="158" t="inlineStr">
        <is>
          <t>四捨五入</t>
        </is>
      </c>
      <c r="X1184" s="158" t="n">
        <v>0</v>
      </c>
      <c r="Y1184" s="158" t="n">
        <v>0</v>
      </c>
      <c r="Z1184" s="158" t="n">
        <v>106</v>
      </c>
    </row>
    <row r="1185">
      <c r="A1185" s="158" t="n"/>
      <c r="B1185" s="158" t="n">
        <v>4401210</v>
      </c>
      <c r="C1185" s="158" t="inlineStr">
        <is>
          <t>南京二次焼成加炭剤</t>
        </is>
      </c>
      <c r="D1185" s="158" t="inlineStr">
        <is>
          <t>東洋</t>
        </is>
      </c>
      <c r="E1185" s="158" t="inlineStr">
        <is>
          <t>東洋直送</t>
        </is>
      </c>
      <c r="F1185" s="158" t="n"/>
      <c r="G1185" s="158" t="n"/>
      <c r="H1185" s="158" t="n"/>
      <c r="I1185" s="158" t="n">
        <v>4</v>
      </c>
      <c r="J1185" s="158" t="inlineStr">
        <is>
          <t>副資材</t>
        </is>
      </c>
      <c r="K1185" s="158" t="n">
        <v>0</v>
      </c>
      <c r="L1185" s="158" t="n"/>
      <c r="M1185" s="158" t="n">
        <v>0</v>
      </c>
      <c r="N1185" s="158" t="n"/>
      <c r="O1185" s="158" t="n"/>
      <c r="P1185" s="158" t="n">
        <v>2</v>
      </c>
      <c r="Q1185" s="158" t="n">
        <v>0</v>
      </c>
      <c r="R1185" s="158" t="n">
        <v>3</v>
      </c>
      <c r="S1185" s="158" t="inlineStr">
        <is>
          <t>四捨五入</t>
        </is>
      </c>
      <c r="T1185" s="158" t="n">
        <v>1</v>
      </c>
      <c r="U1185" s="158" t="inlineStr">
        <is>
          <t xml:space="preserve">  一円未満</t>
        </is>
      </c>
      <c r="V1185" s="158" t="n">
        <v>3</v>
      </c>
      <c r="W1185" s="158" t="inlineStr">
        <is>
          <t>四捨五入</t>
        </is>
      </c>
      <c r="X1185" s="158" t="n">
        <v>0</v>
      </c>
      <c r="Y1185" s="158" t="n">
        <v>0</v>
      </c>
      <c r="Z1185" s="158" t="n">
        <v>135</v>
      </c>
    </row>
    <row r="1186">
      <c r="A1186" s="158" t="n"/>
      <c r="B1186" s="158" t="n">
        <v>4401211</v>
      </c>
      <c r="C1186" s="158" t="inlineStr">
        <is>
          <t>南京二次焼成加炭材</t>
        </is>
      </c>
      <c r="D1186" s="158" t="inlineStr">
        <is>
          <t>いなべ用,南陽仕入</t>
        </is>
      </c>
      <c r="E1186" s="158" t="n"/>
      <c r="F1186" s="158" t="n"/>
      <c r="G1186" s="158" t="n"/>
      <c r="H1186" s="158" t="n"/>
      <c r="I1186" s="158" t="n">
        <v>4</v>
      </c>
      <c r="J1186" s="158" t="inlineStr">
        <is>
          <t>副資材</t>
        </is>
      </c>
      <c r="K1186" s="158" t="n">
        <v>0</v>
      </c>
      <c r="L1186" s="158" t="n"/>
      <c r="M1186" s="158" t="n">
        <v>0</v>
      </c>
      <c r="N1186" s="158" t="n"/>
      <c r="O1186" s="158" t="n"/>
      <c r="P1186" s="158" t="n">
        <v>2</v>
      </c>
      <c r="Q1186" s="158" t="n">
        <v>0</v>
      </c>
      <c r="R1186" s="158" t="n">
        <v>3</v>
      </c>
      <c r="S1186" s="158" t="inlineStr">
        <is>
          <t>四捨五入</t>
        </is>
      </c>
      <c r="T1186" s="158" t="n">
        <v>1</v>
      </c>
      <c r="U1186" s="158" t="inlineStr">
        <is>
          <t xml:space="preserve">  一円未満</t>
        </is>
      </c>
      <c r="V1186" s="158" t="n">
        <v>3</v>
      </c>
      <c r="W1186" s="158" t="inlineStr">
        <is>
          <t>四捨五入</t>
        </is>
      </c>
      <c r="X1186" s="158" t="n">
        <v>0</v>
      </c>
      <c r="Y1186" s="158" t="n">
        <v>0</v>
      </c>
      <c r="Z1186" s="158" t="n">
        <v>135</v>
      </c>
    </row>
    <row r="1187">
      <c r="A1187" s="158" t="inlineStr">
        <is>
          <t>※仕入前松阪ｷｰﾏﾝ依頼(松阪専用)</t>
        </is>
      </c>
      <c r="B1187" s="158" t="n">
        <v>4402010</v>
      </c>
      <c r="C1187" s="158" t="inlineStr">
        <is>
          <t>SiC</t>
        </is>
      </c>
      <c r="D1187" s="158" t="inlineStr">
        <is>
          <t>大銑仕入,松阪</t>
        </is>
      </c>
      <c r="E1187" s="158" t="inlineStr">
        <is>
          <t>由原便(SiC,ｶｶﾞ3号 合計3t/回)</t>
        </is>
      </c>
      <c r="F1187" s="158" t="inlineStr">
        <is>
          <t>員弁引取-松阪由原納入</t>
        </is>
      </c>
      <c r="G1187" s="158" t="n"/>
      <c r="H1187" s="158" t="n"/>
      <c r="I1187" s="158" t="n">
        <v>4</v>
      </c>
      <c r="J1187" s="158" t="inlineStr">
        <is>
          <t>副資材</t>
        </is>
      </c>
      <c r="K1187" s="158" t="n">
        <v>0</v>
      </c>
      <c r="L1187" s="158" t="n"/>
      <c r="M1187" s="158" t="n">
        <v>0</v>
      </c>
      <c r="N1187" s="158" t="n"/>
      <c r="O1187" s="158" t="n"/>
      <c r="P1187" s="158" t="n">
        <v>2</v>
      </c>
      <c r="Q1187" s="158" t="n">
        <v>1</v>
      </c>
      <c r="R1187" s="158" t="n">
        <v>3</v>
      </c>
      <c r="S1187" s="158" t="inlineStr">
        <is>
          <t>四捨五入</t>
        </is>
      </c>
      <c r="T1187" s="158" t="n">
        <v>1</v>
      </c>
      <c r="U1187" s="158" t="inlineStr">
        <is>
          <t xml:space="preserve">  一円未満</t>
        </is>
      </c>
      <c r="V1187" s="158" t="n">
        <v>3</v>
      </c>
      <c r="W1187" s="158" t="inlineStr">
        <is>
          <t>四捨五入</t>
        </is>
      </c>
      <c r="X1187" s="158" t="n">
        <v>0</v>
      </c>
      <c r="Y1187" s="158" t="n">
        <v>0</v>
      </c>
      <c r="Z1187" s="158" t="n">
        <v>255</v>
      </c>
    </row>
    <row r="1188">
      <c r="A1188" s="158" t="n"/>
      <c r="B1188" s="158" t="n">
        <v>4402011</v>
      </c>
      <c r="C1188" s="158" t="inlineStr">
        <is>
          <t>SiC</t>
        </is>
      </c>
      <c r="D1188" s="158" t="inlineStr">
        <is>
          <t>平野</t>
        </is>
      </c>
      <c r="E1188" s="158" t="n"/>
      <c r="F1188" s="158" t="n"/>
      <c r="G1188" s="158" t="n"/>
      <c r="H1188" s="158" t="n"/>
      <c r="I1188" s="158" t="n">
        <v>4</v>
      </c>
      <c r="J1188" s="158" t="inlineStr">
        <is>
          <t>副資材</t>
        </is>
      </c>
      <c r="K1188" s="158" t="n">
        <v>0</v>
      </c>
      <c r="L1188" s="158" t="n"/>
      <c r="M1188" s="158" t="n">
        <v>0</v>
      </c>
      <c r="N1188" s="158" t="n"/>
      <c r="O1188" s="158" t="n"/>
      <c r="P1188" s="158" t="n">
        <v>2</v>
      </c>
      <c r="Q1188" s="158" t="n">
        <v>0</v>
      </c>
      <c r="R1188" s="158" t="n">
        <v>3</v>
      </c>
      <c r="S1188" s="158" t="inlineStr">
        <is>
          <t>四捨五入</t>
        </is>
      </c>
      <c r="T1188" s="158" t="n">
        <v>1</v>
      </c>
      <c r="U1188" s="158" t="inlineStr">
        <is>
          <t xml:space="preserve">  一円未満</t>
        </is>
      </c>
      <c r="V1188" s="158" t="n">
        <v>3</v>
      </c>
      <c r="W1188" s="158" t="inlineStr">
        <is>
          <t>四捨五入</t>
        </is>
      </c>
      <c r="X1188" s="158" t="n">
        <v>0</v>
      </c>
      <c r="Y1188" s="158" t="n">
        <v>0</v>
      </c>
      <c r="Z1188" s="158" t="n">
        <v>227</v>
      </c>
    </row>
    <row r="1189">
      <c r="A1189" s="158" t="n"/>
      <c r="B1189" s="158" t="n">
        <v>4402030</v>
      </c>
      <c r="C1189" s="158" t="inlineStr">
        <is>
          <t>フェロシリコン</t>
        </is>
      </c>
      <c r="D1189" s="158" t="inlineStr">
        <is>
          <t>四日市用、大銑仕入</t>
        </is>
      </c>
      <c r="E1189" s="158" t="n"/>
      <c r="F1189" s="158" t="n"/>
      <c r="G1189" s="158" t="n"/>
      <c r="H1189" s="158" t="n"/>
      <c r="I1189" s="158" t="n">
        <v>4</v>
      </c>
      <c r="J1189" s="158" t="inlineStr">
        <is>
          <t>副資材</t>
        </is>
      </c>
      <c r="K1189" s="158" t="n">
        <v>0</v>
      </c>
      <c r="L1189" s="158" t="n"/>
      <c r="M1189" s="158" t="n">
        <v>0</v>
      </c>
      <c r="N1189" s="158" t="n"/>
      <c r="O1189" s="158" t="n"/>
      <c r="P1189" s="158" t="n">
        <v>2</v>
      </c>
      <c r="Q1189" s="158" t="n">
        <v>0</v>
      </c>
      <c r="R1189" s="158" t="n">
        <v>3</v>
      </c>
      <c r="S1189" s="158" t="inlineStr">
        <is>
          <t>四捨五入</t>
        </is>
      </c>
      <c r="T1189" s="158" t="n">
        <v>1</v>
      </c>
      <c r="U1189" s="158" t="inlineStr">
        <is>
          <t xml:space="preserve">  一円未満</t>
        </is>
      </c>
      <c r="V1189" s="158" t="n">
        <v>3</v>
      </c>
      <c r="W1189" s="158" t="inlineStr">
        <is>
          <t>四捨五入</t>
        </is>
      </c>
      <c r="X1189" s="158" t="n">
        <v>0</v>
      </c>
      <c r="Y1189" s="158" t="n">
        <v>0</v>
      </c>
      <c r="Z1189" s="158" t="n">
        <v>270</v>
      </c>
    </row>
    <row r="1190">
      <c r="A1190" s="158" t="n"/>
      <c r="B1190" s="158" t="n">
        <v>4402031</v>
      </c>
      <c r="C1190" s="158" t="inlineStr">
        <is>
          <t>フェロシリコン</t>
        </is>
      </c>
      <c r="D1190" s="158" t="inlineStr">
        <is>
          <t>員弁用,南陽仕入</t>
        </is>
      </c>
      <c r="E1190" s="158" t="n"/>
      <c r="F1190" s="158" t="n"/>
      <c r="G1190" s="158" t="n"/>
      <c r="H1190" s="158" t="n"/>
      <c r="I1190" s="158" t="n">
        <v>4</v>
      </c>
      <c r="J1190" s="158" t="inlineStr">
        <is>
          <t>副資材</t>
        </is>
      </c>
      <c r="K1190" s="158" t="n">
        <v>0</v>
      </c>
      <c r="L1190" s="158" t="n"/>
      <c r="M1190" s="158" t="n">
        <v>0</v>
      </c>
      <c r="N1190" s="158" t="n"/>
      <c r="O1190" s="158" t="n"/>
      <c r="P1190" s="158" t="n">
        <v>2</v>
      </c>
      <c r="Q1190" s="158" t="n">
        <v>0</v>
      </c>
      <c r="R1190" s="158" t="n">
        <v>3</v>
      </c>
      <c r="S1190" s="158" t="inlineStr">
        <is>
          <t>四捨五入</t>
        </is>
      </c>
      <c r="T1190" s="158" t="n">
        <v>1</v>
      </c>
      <c r="U1190" s="158" t="inlineStr">
        <is>
          <t xml:space="preserve">  一円未満</t>
        </is>
      </c>
      <c r="V1190" s="158" t="n">
        <v>3</v>
      </c>
      <c r="W1190" s="158" t="inlineStr">
        <is>
          <t>四捨五入</t>
        </is>
      </c>
      <c r="X1190" s="158" t="n">
        <v>0</v>
      </c>
      <c r="Y1190" s="158" t="n">
        <v>0</v>
      </c>
      <c r="Z1190" s="158" t="n">
        <v>305</v>
      </c>
    </row>
    <row r="1191">
      <c r="A1191" s="158" t="n"/>
      <c r="B1191" s="158" t="n">
        <v>4402032</v>
      </c>
      <c r="C1191" s="158" t="inlineStr">
        <is>
          <t>フェロシリコン</t>
        </is>
      </c>
      <c r="D1191" s="158" t="inlineStr">
        <is>
          <t>員弁用,高沢2212仕入259,三輪285</t>
        </is>
      </c>
      <c r="E1191" s="158" t="n"/>
      <c r="F1191" s="158" t="n"/>
      <c r="G1191" s="158" t="n"/>
      <c r="H1191" s="158" t="n"/>
      <c r="I1191" s="158" t="n">
        <v>4</v>
      </c>
      <c r="J1191" s="158" t="inlineStr">
        <is>
          <t>副資材</t>
        </is>
      </c>
      <c r="K1191" s="158" t="n">
        <v>0</v>
      </c>
      <c r="L1191" s="158" t="n"/>
      <c r="M1191" s="158" t="n">
        <v>0</v>
      </c>
      <c r="N1191" s="158" t="n"/>
      <c r="O1191" s="158" t="n"/>
      <c r="P1191" s="158" t="n">
        <v>0</v>
      </c>
      <c r="Q1191" s="158" t="n">
        <v>0</v>
      </c>
      <c r="R1191" s="158" t="n">
        <v>3</v>
      </c>
      <c r="S1191" s="158" t="inlineStr">
        <is>
          <t>四捨五入</t>
        </is>
      </c>
      <c r="T1191" s="158" t="n">
        <v>1</v>
      </c>
      <c r="U1191" s="158" t="inlineStr">
        <is>
          <t xml:space="preserve">  一円未満</t>
        </is>
      </c>
      <c r="V1191" s="158" t="n">
        <v>3</v>
      </c>
      <c r="W1191" s="158" t="inlineStr">
        <is>
          <t>四捨五入</t>
        </is>
      </c>
      <c r="X1191" s="158" t="n">
        <v>0</v>
      </c>
      <c r="Y1191" s="158" t="n">
        <v>0</v>
      </c>
      <c r="Z1191" s="158" t="n">
        <v>259</v>
      </c>
    </row>
    <row r="1192">
      <c r="A1192" s="158" t="n"/>
      <c r="B1192" s="158" t="n">
        <v>4402050</v>
      </c>
      <c r="C1192" s="158" t="inlineStr">
        <is>
          <t>フェロマンガン</t>
        </is>
      </c>
      <c r="D1192" s="158" t="inlineStr">
        <is>
          <t>四日市専用</t>
        </is>
      </c>
      <c r="E1192" s="158" t="n"/>
      <c r="F1192" s="158" t="n"/>
      <c r="G1192" s="158" t="n"/>
      <c r="H1192" s="158" t="n"/>
      <c r="I1192" s="158" t="n">
        <v>4</v>
      </c>
      <c r="J1192" s="158" t="inlineStr">
        <is>
          <t>副資材</t>
        </is>
      </c>
      <c r="K1192" s="158" t="n">
        <v>0</v>
      </c>
      <c r="L1192" s="158" t="n"/>
      <c r="M1192" s="158" t="n">
        <v>0</v>
      </c>
      <c r="N1192" s="158" t="n"/>
      <c r="O1192" s="158" t="n"/>
      <c r="P1192" s="158" t="n">
        <v>2</v>
      </c>
      <c r="Q1192" s="158" t="n">
        <v>0</v>
      </c>
      <c r="R1192" s="158" t="n">
        <v>3</v>
      </c>
      <c r="S1192" s="158" t="inlineStr">
        <is>
          <t>四捨五入</t>
        </is>
      </c>
      <c r="T1192" s="158" t="n">
        <v>1</v>
      </c>
      <c r="U1192" s="158" t="inlineStr">
        <is>
          <t xml:space="preserve">  一円未満</t>
        </is>
      </c>
      <c r="V1192" s="158" t="n">
        <v>3</v>
      </c>
      <c r="W1192" s="158" t="inlineStr">
        <is>
          <t>四捨五入</t>
        </is>
      </c>
      <c r="X1192" s="158" t="n">
        <v>0</v>
      </c>
      <c r="Y1192" s="158" t="n">
        <v>0</v>
      </c>
      <c r="Z1192" s="158" t="n">
        <v>245</v>
      </c>
    </row>
    <row r="1193">
      <c r="A1193" s="158" t="n"/>
      <c r="B1193" s="158" t="n">
        <v>4402051</v>
      </c>
      <c r="C1193" s="158" t="inlineStr">
        <is>
          <t>フェロマンガン</t>
        </is>
      </c>
      <c r="D1193" s="158" t="inlineStr">
        <is>
          <t>大特仕入230</t>
        </is>
      </c>
      <c r="E1193" s="158" t="n"/>
      <c r="F1193" s="158" t="n"/>
      <c r="G1193" s="158" t="n"/>
      <c r="H1193" s="158" t="n"/>
      <c r="I1193" s="158" t="n">
        <v>4</v>
      </c>
      <c r="J1193" s="158" t="inlineStr">
        <is>
          <t>副資材</t>
        </is>
      </c>
      <c r="K1193" s="158" t="n">
        <v>0</v>
      </c>
      <c r="L1193" s="158" t="n"/>
      <c r="M1193" s="158" t="n">
        <v>0</v>
      </c>
      <c r="N1193" s="158" t="n"/>
      <c r="O1193" s="158" t="n"/>
      <c r="P1193" s="158" t="n">
        <v>2</v>
      </c>
      <c r="Q1193" s="158" t="n">
        <v>0</v>
      </c>
      <c r="R1193" s="158" t="n">
        <v>3</v>
      </c>
      <c r="S1193" s="158" t="inlineStr">
        <is>
          <t>四捨五入</t>
        </is>
      </c>
      <c r="T1193" s="158" t="n">
        <v>1</v>
      </c>
      <c r="U1193" s="158" t="inlineStr">
        <is>
          <t xml:space="preserve">  一円未満</t>
        </is>
      </c>
      <c r="V1193" s="158" t="n">
        <v>3</v>
      </c>
      <c r="W1193" s="158" t="inlineStr">
        <is>
          <t>四捨五入</t>
        </is>
      </c>
      <c r="X1193" s="158" t="n">
        <v>0</v>
      </c>
      <c r="Y1193" s="158" t="n">
        <v>0</v>
      </c>
      <c r="Z1193" s="158" t="n">
        <v>230</v>
      </c>
    </row>
    <row r="1194">
      <c r="A1194" s="158" t="n"/>
      <c r="B1194" s="158" t="n">
        <v>4402070</v>
      </c>
      <c r="C1194" s="158" t="inlineStr">
        <is>
          <t>硫化鉄</t>
        </is>
      </c>
      <c r="D1194" s="158" t="n"/>
      <c r="E1194" s="158" t="n"/>
      <c r="F1194" s="158" t="n"/>
      <c r="G1194" s="158" t="n"/>
      <c r="H1194" s="158" t="n"/>
      <c r="I1194" s="158" t="n">
        <v>4</v>
      </c>
      <c r="J1194" s="158" t="inlineStr">
        <is>
          <t>副資材</t>
        </is>
      </c>
      <c r="K1194" s="158" t="n">
        <v>0</v>
      </c>
      <c r="L1194" s="158" t="n"/>
      <c r="M1194" s="158" t="n">
        <v>0</v>
      </c>
      <c r="N1194" s="158" t="n"/>
      <c r="O1194" s="158" t="n"/>
      <c r="P1194" s="158" t="n">
        <v>2</v>
      </c>
      <c r="Q1194" s="158" t="n">
        <v>0</v>
      </c>
      <c r="R1194" s="158" t="n">
        <v>3</v>
      </c>
      <c r="S1194" s="158" t="inlineStr">
        <is>
          <t>四捨五入</t>
        </is>
      </c>
      <c r="T1194" s="158" t="n">
        <v>1</v>
      </c>
      <c r="U1194" s="158" t="inlineStr">
        <is>
          <t xml:space="preserve">  一円未満</t>
        </is>
      </c>
      <c r="V1194" s="158" t="n">
        <v>3</v>
      </c>
      <c r="W1194" s="158" t="inlineStr">
        <is>
          <t>四捨五入</t>
        </is>
      </c>
      <c r="X1194" s="158" t="n">
        <v>0</v>
      </c>
      <c r="Y1194" s="158" t="n">
        <v>0</v>
      </c>
      <c r="Z1194" s="158" t="n">
        <v>125</v>
      </c>
    </row>
    <row r="1195">
      <c r="A1195" s="158" t="n"/>
      <c r="B1195" s="158" t="n">
        <v>4402090</v>
      </c>
      <c r="C1195" s="158" t="inlineStr">
        <is>
          <t>ハードクロム</t>
        </is>
      </c>
      <c r="D1195" s="158" t="n"/>
      <c r="E1195" s="158" t="n"/>
      <c r="F1195" s="158" t="n"/>
      <c r="G1195" s="158" t="n"/>
      <c r="H1195" s="158" t="n"/>
      <c r="I1195" s="158" t="n">
        <v>4</v>
      </c>
      <c r="J1195" s="158" t="inlineStr">
        <is>
          <t>副資材</t>
        </is>
      </c>
      <c r="K1195" s="158" t="n">
        <v>0</v>
      </c>
      <c r="L1195" s="158" t="n"/>
      <c r="M1195" s="158" t="n">
        <v>0</v>
      </c>
      <c r="N1195" s="158" t="n"/>
      <c r="O1195" s="158" t="n"/>
      <c r="P1195" s="158" t="n">
        <v>2</v>
      </c>
      <c r="Q1195" s="158" t="n">
        <v>0</v>
      </c>
      <c r="R1195" s="158" t="n">
        <v>3</v>
      </c>
      <c r="S1195" s="158" t="inlineStr">
        <is>
          <t>四捨五入</t>
        </is>
      </c>
      <c r="T1195" s="158" t="n">
        <v>1</v>
      </c>
      <c r="U1195" s="158" t="inlineStr">
        <is>
          <t xml:space="preserve">  一円未満</t>
        </is>
      </c>
      <c r="V1195" s="158" t="n">
        <v>3</v>
      </c>
      <c r="W1195" s="158" t="inlineStr">
        <is>
          <t>四捨五入</t>
        </is>
      </c>
      <c r="X1195" s="158" t="n">
        <v>0</v>
      </c>
      <c r="Y1195" s="158" t="n">
        <v>0</v>
      </c>
      <c r="Z1195" s="158" t="n">
        <v>370</v>
      </c>
    </row>
    <row r="1196">
      <c r="A1196" s="158" t="n"/>
      <c r="B1196" s="158" t="n">
        <v>4402110</v>
      </c>
      <c r="C1196" s="158" t="inlineStr">
        <is>
          <t>NOパウダー</t>
        </is>
      </c>
      <c r="D1196" s="158" t="inlineStr">
        <is>
          <t>中部ｺｰﾎﾟ、三輪鋳造</t>
        </is>
      </c>
      <c r="E1196" s="158" t="n"/>
      <c r="F1196" s="158" t="n"/>
      <c r="G1196" s="158" t="n"/>
      <c r="H1196" s="158" t="n"/>
      <c r="I1196" s="158" t="n">
        <v>4</v>
      </c>
      <c r="J1196" s="158" t="inlineStr">
        <is>
          <t>副資材</t>
        </is>
      </c>
      <c r="K1196" s="158" t="n">
        <v>0</v>
      </c>
      <c r="L1196" s="158" t="n"/>
      <c r="M1196" s="158" t="n">
        <v>0</v>
      </c>
      <c r="N1196" s="158" t="n"/>
      <c r="O1196" s="158" t="n"/>
      <c r="P1196" s="158" t="n">
        <v>2</v>
      </c>
      <c r="Q1196" s="158" t="n">
        <v>0</v>
      </c>
      <c r="R1196" s="158" t="n">
        <v>3</v>
      </c>
      <c r="S1196" s="158" t="inlineStr">
        <is>
          <t>四捨五入</t>
        </is>
      </c>
      <c r="T1196" s="158" t="n">
        <v>1</v>
      </c>
      <c r="U1196" s="158" t="inlineStr">
        <is>
          <t xml:space="preserve">  一円未満</t>
        </is>
      </c>
      <c r="V1196" s="158" t="n">
        <v>3</v>
      </c>
      <c r="W1196" s="158" t="inlineStr">
        <is>
          <t>四捨五入</t>
        </is>
      </c>
      <c r="X1196" s="158" t="n">
        <v>0</v>
      </c>
      <c r="Y1196" s="158" t="n">
        <v>0</v>
      </c>
      <c r="Z1196" s="158" t="n">
        <v>439</v>
      </c>
    </row>
    <row r="1197">
      <c r="A1197" s="158" t="inlineStr">
        <is>
          <t>見積No384で使用調整済</t>
        </is>
      </c>
      <c r="B1197" s="158" t="n">
        <v>4403010</v>
      </c>
      <c r="C1197" s="158" t="inlineStr">
        <is>
          <t>球状化材NYQ-SiMg-TY</t>
        </is>
      </c>
      <c r="D1197" s="158" t="inlineStr">
        <is>
          <t>南陽仕入, 東洋</t>
        </is>
      </c>
      <c r="E1197" s="158" t="inlineStr">
        <is>
          <t>加炭材のﾀｲﾐﾝｸﾞ直送/倉庫,自社便</t>
        </is>
      </c>
      <c r="F1197" s="158" t="n"/>
      <c r="G1197" s="158" t="n"/>
      <c r="H1197" s="158" t="n"/>
      <c r="I1197" s="158" t="n">
        <v>4</v>
      </c>
      <c r="J1197" s="158" t="inlineStr">
        <is>
          <t>副資材</t>
        </is>
      </c>
      <c r="K1197" s="158" t="n">
        <v>0</v>
      </c>
      <c r="L1197" s="158" t="n"/>
      <c r="M1197" s="158" t="n">
        <v>0</v>
      </c>
      <c r="N1197" s="158" t="n"/>
      <c r="O1197" s="158" t="n"/>
      <c r="P1197" s="158" t="n">
        <v>2</v>
      </c>
      <c r="Q1197" s="158" t="n">
        <v>0</v>
      </c>
      <c r="R1197" s="158" t="n">
        <v>3</v>
      </c>
      <c r="S1197" s="158" t="inlineStr">
        <is>
          <t>四捨五入</t>
        </is>
      </c>
      <c r="T1197" s="158" t="n">
        <v>1</v>
      </c>
      <c r="U1197" s="158" t="inlineStr">
        <is>
          <t xml:space="preserve">  一円未満</t>
        </is>
      </c>
      <c r="V1197" s="158" t="n">
        <v>3</v>
      </c>
      <c r="W1197" s="158" t="inlineStr">
        <is>
          <t>四捨五入</t>
        </is>
      </c>
      <c r="X1197" s="158" t="n">
        <v>0</v>
      </c>
      <c r="Y1197" s="158" t="n">
        <v>0</v>
      </c>
      <c r="Z1197" s="158" t="n">
        <v>435</v>
      </c>
    </row>
    <row r="1198">
      <c r="A1198" s="158" t="n"/>
      <c r="B1198" s="158" t="n">
        <v>4403030</v>
      </c>
      <c r="C1198" s="158" t="inlineStr">
        <is>
          <t>球状化剤NYQ-SiMg1号</t>
        </is>
      </c>
      <c r="D1198" s="158" t="n"/>
      <c r="E1198" s="158" t="n"/>
      <c r="F1198" s="158" t="n"/>
      <c r="G1198" s="158" t="n"/>
      <c r="H1198" s="158" t="n"/>
      <c r="I1198" s="158" t="n">
        <v>4</v>
      </c>
      <c r="J1198" s="158" t="inlineStr">
        <is>
          <t>副資材</t>
        </is>
      </c>
      <c r="K1198" s="158" t="n">
        <v>0</v>
      </c>
      <c r="L1198" s="158" t="n"/>
      <c r="M1198" s="158" t="n">
        <v>0</v>
      </c>
      <c r="N1198" s="158" t="n"/>
      <c r="O1198" s="158" t="n"/>
      <c r="P1198" s="158" t="n">
        <v>2</v>
      </c>
      <c r="Q1198" s="158" t="n">
        <v>0</v>
      </c>
      <c r="R1198" s="158" t="n">
        <v>3</v>
      </c>
      <c r="S1198" s="158" t="inlineStr">
        <is>
          <t>四捨五入</t>
        </is>
      </c>
      <c r="T1198" s="158" t="n">
        <v>1</v>
      </c>
      <c r="U1198" s="158" t="inlineStr">
        <is>
          <t xml:space="preserve">  一円未満</t>
        </is>
      </c>
      <c r="V1198" s="158" t="n">
        <v>3</v>
      </c>
      <c r="W1198" s="158" t="inlineStr">
        <is>
          <t>四捨五入</t>
        </is>
      </c>
      <c r="X1198" s="158" t="n">
        <v>0</v>
      </c>
      <c r="Y1198" s="158" t="n">
        <v>0</v>
      </c>
      <c r="Z1198" s="158" t="n">
        <v>220</v>
      </c>
    </row>
    <row r="1199">
      <c r="A1199" s="158" t="n"/>
      <c r="B1199" s="158" t="n">
        <v>4403050</v>
      </c>
      <c r="C1199" s="158" t="inlineStr">
        <is>
          <t>球状化剤NYQ-SiMg2号</t>
        </is>
      </c>
      <c r="D1199" s="158" t="n"/>
      <c r="E1199" s="158" t="n"/>
      <c r="F1199" s="158" t="n"/>
      <c r="G1199" s="158" t="n"/>
      <c r="H1199" s="158" t="n"/>
      <c r="I1199" s="158" t="n">
        <v>4</v>
      </c>
      <c r="J1199" s="158" t="inlineStr">
        <is>
          <t>副資材</t>
        </is>
      </c>
      <c r="K1199" s="158" t="n">
        <v>0</v>
      </c>
      <c r="L1199" s="158" t="n"/>
      <c r="M1199" s="158" t="n">
        <v>0</v>
      </c>
      <c r="N1199" s="158" t="n"/>
      <c r="O1199" s="158" t="n"/>
      <c r="P1199" s="158" t="n">
        <v>2</v>
      </c>
      <c r="Q1199" s="158" t="n">
        <v>0</v>
      </c>
      <c r="R1199" s="158" t="n">
        <v>3</v>
      </c>
      <c r="S1199" s="158" t="inlineStr">
        <is>
          <t>四捨五入</t>
        </is>
      </c>
      <c r="T1199" s="158" t="n">
        <v>1</v>
      </c>
      <c r="U1199" s="158" t="inlineStr">
        <is>
          <t xml:space="preserve">  一円未満</t>
        </is>
      </c>
      <c r="V1199" s="158" t="n">
        <v>3</v>
      </c>
      <c r="W1199" s="158" t="inlineStr">
        <is>
          <t>四捨五入</t>
        </is>
      </c>
      <c r="X1199" s="158" t="n">
        <v>0</v>
      </c>
      <c r="Y1199" s="158" t="n">
        <v>0</v>
      </c>
      <c r="Z1199" s="158" t="n">
        <v>285</v>
      </c>
    </row>
    <row r="1200">
      <c r="A1200" s="158" t="n"/>
      <c r="B1200" s="158" t="n">
        <v>4403070</v>
      </c>
      <c r="C1200" s="158" t="inlineStr">
        <is>
          <t>球状化剤NYQ-SiMg3号</t>
        </is>
      </c>
      <c r="D1200" s="158" t="n"/>
      <c r="E1200" s="158" t="n"/>
      <c r="F1200" s="158" t="n"/>
      <c r="G1200" s="158" t="n"/>
      <c r="H1200" s="158" t="n"/>
      <c r="I1200" s="158" t="n">
        <v>4</v>
      </c>
      <c r="J1200" s="158" t="inlineStr">
        <is>
          <t>副資材</t>
        </is>
      </c>
      <c r="K1200" s="158" t="n">
        <v>0</v>
      </c>
      <c r="L1200" s="158" t="n"/>
      <c r="M1200" s="158" t="n">
        <v>0</v>
      </c>
      <c r="N1200" s="158" t="n"/>
      <c r="O1200" s="158" t="n"/>
      <c r="P1200" s="158" t="n">
        <v>2</v>
      </c>
      <c r="Q1200" s="158" t="n">
        <v>0</v>
      </c>
      <c r="R1200" s="158" t="n">
        <v>3</v>
      </c>
      <c r="S1200" s="158" t="inlineStr">
        <is>
          <t>四捨五入</t>
        </is>
      </c>
      <c r="T1200" s="158" t="n">
        <v>1</v>
      </c>
      <c r="U1200" s="158" t="inlineStr">
        <is>
          <t xml:space="preserve">  一円未満</t>
        </is>
      </c>
      <c r="V1200" s="158" t="n">
        <v>3</v>
      </c>
      <c r="W1200" s="158" t="inlineStr">
        <is>
          <t>四捨五入</t>
        </is>
      </c>
      <c r="X1200" s="158" t="n">
        <v>0</v>
      </c>
      <c r="Y1200" s="158" t="n">
        <v>0</v>
      </c>
      <c r="Z1200" s="158" t="n">
        <v>225</v>
      </c>
    </row>
    <row r="1201">
      <c r="A1201" s="158" t="n"/>
      <c r="B1201" s="158" t="n">
        <v>4403310</v>
      </c>
      <c r="C1201" s="158" t="inlineStr">
        <is>
          <t>球状化剤TSG-4.5</t>
        </is>
      </c>
      <c r="D1201" s="158" t="n"/>
      <c r="E1201" s="158" t="n"/>
      <c r="F1201" s="158" t="n"/>
      <c r="G1201" s="158" t="n"/>
      <c r="H1201" s="158" t="n"/>
      <c r="I1201" s="158" t="n">
        <v>4</v>
      </c>
      <c r="J1201" s="158" t="inlineStr">
        <is>
          <t>副資材</t>
        </is>
      </c>
      <c r="K1201" s="158" t="n">
        <v>0</v>
      </c>
      <c r="L1201" s="158" t="n"/>
      <c r="M1201" s="158" t="n">
        <v>0</v>
      </c>
      <c r="N1201" s="158" t="n"/>
      <c r="O1201" s="158" t="n"/>
      <c r="P1201" s="158" t="n">
        <v>2</v>
      </c>
      <c r="Q1201" s="158" t="n">
        <v>0</v>
      </c>
      <c r="R1201" s="158" t="n">
        <v>3</v>
      </c>
      <c r="S1201" s="158" t="inlineStr">
        <is>
          <t>四捨五入</t>
        </is>
      </c>
      <c r="T1201" s="158" t="n">
        <v>1</v>
      </c>
      <c r="U1201" s="158" t="inlineStr">
        <is>
          <t xml:space="preserve">  一円未満</t>
        </is>
      </c>
      <c r="V1201" s="158" t="n">
        <v>3</v>
      </c>
      <c r="W1201" s="158" t="inlineStr">
        <is>
          <t>四捨五入</t>
        </is>
      </c>
      <c r="X1201" s="158" t="n">
        <v>0</v>
      </c>
      <c r="Y1201" s="158" t="n">
        <v>0</v>
      </c>
      <c r="Z1201" s="158" t="n">
        <v>260</v>
      </c>
    </row>
    <row r="1202">
      <c r="A1202" s="158" t="n"/>
      <c r="B1202" s="158" t="n">
        <v>4403710</v>
      </c>
      <c r="C1202" s="158" t="inlineStr">
        <is>
          <t>バリウムシリコンBaSi</t>
        </is>
      </c>
      <c r="D1202" s="158" t="n"/>
      <c r="E1202" s="158" t="n"/>
      <c r="F1202" s="158" t="n"/>
      <c r="G1202" s="158" t="n"/>
      <c r="H1202" s="158" t="n"/>
      <c r="I1202" s="158" t="n">
        <v>4</v>
      </c>
      <c r="J1202" s="158" t="inlineStr">
        <is>
          <t>副資材</t>
        </is>
      </c>
      <c r="K1202" s="158" t="n">
        <v>0</v>
      </c>
      <c r="L1202" s="158" t="n"/>
      <c r="M1202" s="158" t="n">
        <v>0</v>
      </c>
      <c r="N1202" s="158" t="n"/>
      <c r="O1202" s="158" t="n"/>
      <c r="P1202" s="158" t="n">
        <v>2</v>
      </c>
      <c r="Q1202" s="158" t="n">
        <v>0</v>
      </c>
      <c r="R1202" s="158" t="n">
        <v>3</v>
      </c>
      <c r="S1202" s="158" t="inlineStr">
        <is>
          <t>四捨五入</t>
        </is>
      </c>
      <c r="T1202" s="158" t="n">
        <v>1</v>
      </c>
      <c r="U1202" s="158" t="inlineStr">
        <is>
          <t xml:space="preserve">  一円未満</t>
        </is>
      </c>
      <c r="V1202" s="158" t="n">
        <v>3</v>
      </c>
      <c r="W1202" s="158" t="inlineStr">
        <is>
          <t>四捨五入</t>
        </is>
      </c>
      <c r="X1202" s="158" t="n">
        <v>0</v>
      </c>
      <c r="Y1202" s="158" t="n">
        <v>0</v>
      </c>
      <c r="Z1202" s="158" t="n">
        <v>305</v>
      </c>
    </row>
    <row r="1203">
      <c r="A1203" s="158" t="n"/>
      <c r="B1203" s="158" t="n">
        <v>4403998</v>
      </c>
      <c r="C1203" s="158" t="inlineStr">
        <is>
          <t>イノカバ－</t>
        </is>
      </c>
      <c r="D1203" s="158" t="n"/>
      <c r="E1203" s="158" t="n"/>
      <c r="F1203" s="158" t="n"/>
      <c r="G1203" s="158" t="n"/>
      <c r="H1203" s="158" t="n"/>
      <c r="I1203" s="158" t="n">
        <v>4</v>
      </c>
      <c r="J1203" s="158" t="inlineStr">
        <is>
          <t>副資材</t>
        </is>
      </c>
      <c r="K1203" s="158" t="n">
        <v>0</v>
      </c>
      <c r="L1203" s="158" t="n"/>
      <c r="M1203" s="158" t="n">
        <v>0</v>
      </c>
      <c r="N1203" s="158" t="n"/>
      <c r="O1203" s="158" t="n"/>
      <c r="P1203" s="158" t="n">
        <v>2</v>
      </c>
      <c r="Q1203" s="158" t="n">
        <v>0</v>
      </c>
      <c r="R1203" s="158" t="n">
        <v>3</v>
      </c>
      <c r="S1203" s="158" t="inlineStr">
        <is>
          <t>四捨五入</t>
        </is>
      </c>
      <c r="T1203" s="158" t="n">
        <v>1</v>
      </c>
      <c r="U1203" s="158" t="inlineStr">
        <is>
          <t xml:space="preserve">  一円未満</t>
        </is>
      </c>
      <c r="V1203" s="158" t="n">
        <v>3</v>
      </c>
      <c r="W1203" s="158" t="inlineStr">
        <is>
          <t>四捨五入</t>
        </is>
      </c>
      <c r="X1203" s="158" t="n">
        <v>0</v>
      </c>
      <c r="Y1203" s="158" t="n">
        <v>0</v>
      </c>
      <c r="Z1203" s="158" t="n">
        <v>180</v>
      </c>
    </row>
    <row r="1204">
      <c r="A1204" s="158" t="n"/>
      <c r="B1204" s="158" t="n">
        <v>4403999</v>
      </c>
      <c r="C1204" s="158" t="inlineStr">
        <is>
          <t>マグマンガン</t>
        </is>
      </c>
      <c r="D1204" s="158" t="n"/>
      <c r="E1204" s="158" t="n"/>
      <c r="F1204" s="158" t="n"/>
      <c r="G1204" s="158" t="n"/>
      <c r="H1204" s="158" t="n"/>
      <c r="I1204" s="158" t="n">
        <v>4</v>
      </c>
      <c r="J1204" s="158" t="inlineStr">
        <is>
          <t>副資材</t>
        </is>
      </c>
      <c r="K1204" s="158" t="n">
        <v>0</v>
      </c>
      <c r="L1204" s="158" t="n"/>
      <c r="M1204" s="158" t="n">
        <v>0</v>
      </c>
      <c r="N1204" s="158" t="n"/>
      <c r="O1204" s="158" t="n"/>
      <c r="P1204" s="158" t="n">
        <v>2</v>
      </c>
      <c r="Q1204" s="158" t="n">
        <v>0</v>
      </c>
      <c r="R1204" s="158" t="n">
        <v>3</v>
      </c>
      <c r="S1204" s="158" t="inlineStr">
        <is>
          <t>四捨五入</t>
        </is>
      </c>
      <c r="T1204" s="158" t="n">
        <v>1</v>
      </c>
      <c r="U1204" s="158" t="inlineStr">
        <is>
          <t xml:space="preserve">  一円未満</t>
        </is>
      </c>
      <c r="V1204" s="158" t="n">
        <v>3</v>
      </c>
      <c r="W1204" s="158" t="inlineStr">
        <is>
          <t>四捨五入</t>
        </is>
      </c>
      <c r="X1204" s="158" t="n">
        <v>0</v>
      </c>
      <c r="Y1204" s="158" t="n">
        <v>0</v>
      </c>
      <c r="Z1204" s="158" t="n">
        <v>210</v>
      </c>
    </row>
    <row r="1205">
      <c r="A1205" s="158" t="n"/>
      <c r="B1205" s="158" t="n">
        <v>4404010</v>
      </c>
      <c r="C1205" s="158" t="inlineStr">
        <is>
          <t>シェルサーモK</t>
        </is>
      </c>
      <c r="D1205" s="158" t="inlineStr">
        <is>
          <t>キャストコムサーブ仕入,東洋</t>
        </is>
      </c>
      <c r="E1205" s="158" t="inlineStr">
        <is>
          <t>東洋直送1lot200個(2c/s)</t>
        </is>
      </c>
      <c r="F1205" s="158" t="n"/>
      <c r="G1205" s="158" t="n"/>
      <c r="H1205" s="158" t="n"/>
      <c r="I1205" s="158" t="n">
        <v>4</v>
      </c>
      <c r="J1205" s="158" t="inlineStr">
        <is>
          <t>副資材</t>
        </is>
      </c>
      <c r="K1205" s="158" t="n">
        <v>0</v>
      </c>
      <c r="L1205" s="158" t="n"/>
      <c r="M1205" s="158" t="n">
        <v>0</v>
      </c>
      <c r="N1205" s="158" t="n"/>
      <c r="O1205" s="158" t="n"/>
      <c r="P1205" s="158" t="n">
        <v>2</v>
      </c>
      <c r="Q1205" s="158" t="n">
        <v>0</v>
      </c>
      <c r="R1205" s="158" t="n">
        <v>3</v>
      </c>
      <c r="S1205" s="158" t="inlineStr">
        <is>
          <t>四捨五入</t>
        </is>
      </c>
      <c r="T1205" s="158" t="n">
        <v>1</v>
      </c>
      <c r="U1205" s="158" t="inlineStr">
        <is>
          <t xml:space="preserve">  一円未満</t>
        </is>
      </c>
      <c r="V1205" s="158" t="n">
        <v>3</v>
      </c>
      <c r="W1205" s="158" t="inlineStr">
        <is>
          <t>四捨五入</t>
        </is>
      </c>
      <c r="X1205" s="158" t="n">
        <v>0</v>
      </c>
      <c r="Y1205" s="158" t="n">
        <v>0</v>
      </c>
      <c r="Z1205" s="158" t="n">
        <v>95</v>
      </c>
    </row>
    <row r="1206">
      <c r="A1206" s="158" t="n"/>
      <c r="B1206" s="158" t="n">
        <v>4404030</v>
      </c>
      <c r="C1206" s="158" t="inlineStr">
        <is>
          <t>シェルサーモK-SG</t>
        </is>
      </c>
      <c r="D1206" s="158" t="n"/>
      <c r="E1206" s="158" t="n"/>
      <c r="F1206" s="158" t="n"/>
      <c r="G1206" s="158" t="n"/>
      <c r="H1206" s="158" t="n"/>
      <c r="I1206" s="158" t="n">
        <v>4</v>
      </c>
      <c r="J1206" s="158" t="inlineStr">
        <is>
          <t>副資材</t>
        </is>
      </c>
      <c r="K1206" s="158" t="n">
        <v>0</v>
      </c>
      <c r="L1206" s="158" t="n"/>
      <c r="M1206" s="158" t="n">
        <v>0</v>
      </c>
      <c r="N1206" s="158" t="n"/>
      <c r="O1206" s="158" t="n"/>
      <c r="P1206" s="158" t="n">
        <v>2</v>
      </c>
      <c r="Q1206" s="158" t="n">
        <v>0</v>
      </c>
      <c r="R1206" s="158" t="n">
        <v>3</v>
      </c>
      <c r="S1206" s="158" t="inlineStr">
        <is>
          <t>四捨五入</t>
        </is>
      </c>
      <c r="T1206" s="158" t="n">
        <v>1</v>
      </c>
      <c r="U1206" s="158" t="inlineStr">
        <is>
          <t xml:space="preserve">  一円未満</t>
        </is>
      </c>
      <c r="V1206" s="158" t="n">
        <v>3</v>
      </c>
      <c r="W1206" s="158" t="inlineStr">
        <is>
          <t>四捨五入</t>
        </is>
      </c>
      <c r="X1206" s="158" t="n">
        <v>0</v>
      </c>
      <c r="Y1206" s="158" t="n">
        <v>0</v>
      </c>
      <c r="Z1206" s="158" t="n">
        <v>92</v>
      </c>
    </row>
    <row r="1207">
      <c r="A1207" s="158" t="n"/>
      <c r="B1207" s="158" t="n">
        <v>4404110</v>
      </c>
      <c r="C1207" s="158" t="inlineStr">
        <is>
          <t>消耗型熱電対RX-1170FE</t>
        </is>
      </c>
      <c r="D1207" s="158" t="inlineStr">
        <is>
          <t>TVE</t>
        </is>
      </c>
      <c r="E1207" s="158" t="n"/>
      <c r="F1207" s="158" t="n"/>
      <c r="G1207" s="158" t="n"/>
      <c r="H1207" s="158" t="n"/>
      <c r="I1207" s="158" t="n">
        <v>4</v>
      </c>
      <c r="J1207" s="158" t="inlineStr">
        <is>
          <t>副資材</t>
        </is>
      </c>
      <c r="K1207" s="158" t="n">
        <v>0</v>
      </c>
      <c r="L1207" s="158" t="n"/>
      <c r="M1207" s="158" t="n">
        <v>0</v>
      </c>
      <c r="N1207" s="158" t="n"/>
      <c r="O1207" s="158" t="n"/>
      <c r="P1207" s="158" t="n">
        <v>2</v>
      </c>
      <c r="Q1207" s="158" t="n">
        <v>0</v>
      </c>
      <c r="R1207" s="158" t="n">
        <v>3</v>
      </c>
      <c r="S1207" s="158" t="inlineStr">
        <is>
          <t>四捨五入</t>
        </is>
      </c>
      <c r="T1207" s="158" t="n">
        <v>1</v>
      </c>
      <c r="U1207" s="158" t="inlineStr">
        <is>
          <t xml:space="preserve">  一円未満</t>
        </is>
      </c>
      <c r="V1207" s="158" t="n">
        <v>3</v>
      </c>
      <c r="W1207" s="158" t="inlineStr">
        <is>
          <t>四捨五入</t>
        </is>
      </c>
      <c r="X1207" s="158" t="n">
        <v>0</v>
      </c>
      <c r="Y1207" s="158" t="n">
        <v>0</v>
      </c>
      <c r="Z1207" s="158" t="n">
        <v>160</v>
      </c>
    </row>
    <row r="1208">
      <c r="A1208" s="158" t="n"/>
      <c r="B1208" s="158" t="n">
        <v>4404130</v>
      </c>
      <c r="C1208" s="158" t="inlineStr">
        <is>
          <t>熱電対RX-150K-N</t>
        </is>
      </c>
      <c r="D1208" s="158" t="n"/>
      <c r="E1208" s="158" t="n"/>
      <c r="F1208" s="158" t="n"/>
      <c r="G1208" s="158" t="n"/>
      <c r="H1208" s="158" t="n"/>
      <c r="I1208" s="158" t="n">
        <v>4</v>
      </c>
      <c r="J1208" s="158" t="inlineStr">
        <is>
          <t>副資材</t>
        </is>
      </c>
      <c r="K1208" s="158" t="n">
        <v>0</v>
      </c>
      <c r="L1208" s="158" t="n"/>
      <c r="M1208" s="158" t="n">
        <v>0</v>
      </c>
      <c r="N1208" s="158" t="n"/>
      <c r="O1208" s="158" t="n"/>
      <c r="P1208" s="158" t="n">
        <v>2</v>
      </c>
      <c r="Q1208" s="158" t="n">
        <v>0</v>
      </c>
      <c r="R1208" s="158" t="n">
        <v>3</v>
      </c>
      <c r="S1208" s="158" t="inlineStr">
        <is>
          <t>四捨五入</t>
        </is>
      </c>
      <c r="T1208" s="158" t="n">
        <v>1</v>
      </c>
      <c r="U1208" s="158" t="inlineStr">
        <is>
          <t xml:space="preserve">  一円未満</t>
        </is>
      </c>
      <c r="V1208" s="158" t="n">
        <v>3</v>
      </c>
      <c r="W1208" s="158" t="inlineStr">
        <is>
          <t>四捨五入</t>
        </is>
      </c>
      <c r="X1208" s="158" t="n">
        <v>0</v>
      </c>
      <c r="Y1208" s="158" t="n">
        <v>0</v>
      </c>
      <c r="Z1208" s="158" t="n">
        <v>265</v>
      </c>
    </row>
    <row r="1209">
      <c r="A1209" s="158" t="n"/>
      <c r="B1209" s="158" t="n">
        <v>4404150</v>
      </c>
      <c r="C1209" s="158" t="inlineStr">
        <is>
          <t>熱電対FRX-25U-150L</t>
        </is>
      </c>
      <c r="D1209" s="158" t="n"/>
      <c r="E1209" s="158" t="n"/>
      <c r="F1209" s="158" t="n"/>
      <c r="G1209" s="158" t="n"/>
      <c r="H1209" s="158" t="n"/>
      <c r="I1209" s="158" t="n">
        <v>4</v>
      </c>
      <c r="J1209" s="158" t="inlineStr">
        <is>
          <t>副資材</t>
        </is>
      </c>
      <c r="K1209" s="158" t="n">
        <v>0</v>
      </c>
      <c r="L1209" s="158" t="n"/>
      <c r="M1209" s="158" t="n">
        <v>0</v>
      </c>
      <c r="N1209" s="158" t="n"/>
      <c r="O1209" s="158" t="n"/>
      <c r="P1209" s="158" t="n">
        <v>0</v>
      </c>
      <c r="Q1209" s="158" t="n">
        <v>0</v>
      </c>
      <c r="R1209" s="158" t="n">
        <v>3</v>
      </c>
      <c r="S1209" s="158" t="inlineStr">
        <is>
          <t>四捨五入</t>
        </is>
      </c>
      <c r="T1209" s="158" t="n">
        <v>1</v>
      </c>
      <c r="U1209" s="158" t="inlineStr">
        <is>
          <t xml:space="preserve">  一円未満</t>
        </is>
      </c>
      <c r="V1209" s="158" t="n">
        <v>3</v>
      </c>
      <c r="W1209" s="158" t="inlineStr">
        <is>
          <t>四捨五入</t>
        </is>
      </c>
      <c r="X1209" s="158" t="n">
        <v>0</v>
      </c>
      <c r="Y1209" s="158" t="n">
        <v>0</v>
      </c>
      <c r="Z1209" s="158" t="n">
        <v>185</v>
      </c>
    </row>
    <row r="1210">
      <c r="A1210" s="158" t="n"/>
      <c r="B1210" s="158" t="n">
        <v>4404160</v>
      </c>
      <c r="C1210" s="158" t="inlineStr">
        <is>
          <t>熱電対RX-250K-AL</t>
        </is>
      </c>
      <c r="D1210" s="158" t="inlineStr">
        <is>
          <t>新報国ﾏﾃﾘｱﾙ用</t>
        </is>
      </c>
      <c r="E1210" s="158" t="n"/>
      <c r="F1210" s="158" t="n"/>
      <c r="G1210" s="158" t="n"/>
      <c r="H1210" s="158" t="n"/>
      <c r="I1210" s="158" t="n">
        <v>4</v>
      </c>
      <c r="J1210" s="158" t="inlineStr">
        <is>
          <t>副資材</t>
        </is>
      </c>
      <c r="K1210" s="158" t="n">
        <v>0</v>
      </c>
      <c r="L1210" s="158" t="n"/>
      <c r="M1210" s="158" t="n">
        <v>0</v>
      </c>
      <c r="N1210" s="158" t="n"/>
      <c r="O1210" s="158" t="n"/>
      <c r="P1210" s="158" t="n">
        <v>0</v>
      </c>
      <c r="Q1210" s="158" t="n">
        <v>0</v>
      </c>
      <c r="R1210" s="158" t="n">
        <v>3</v>
      </c>
      <c r="S1210" s="158" t="inlineStr">
        <is>
          <t>四捨五入</t>
        </is>
      </c>
      <c r="T1210" s="158" t="n">
        <v>1</v>
      </c>
      <c r="U1210" s="158" t="inlineStr">
        <is>
          <t xml:space="preserve">  一円未満</t>
        </is>
      </c>
      <c r="V1210" s="158" t="n">
        <v>3</v>
      </c>
      <c r="W1210" s="158" t="inlineStr">
        <is>
          <t>四捨五入</t>
        </is>
      </c>
      <c r="X1210" s="158" t="n">
        <v>0</v>
      </c>
      <c r="Y1210" s="158" t="n">
        <v>0</v>
      </c>
      <c r="Z1210" s="158" t="n">
        <v>190</v>
      </c>
    </row>
    <row r="1211">
      <c r="A1211" s="158" t="n"/>
      <c r="B1211" s="158" t="n">
        <v>4404170</v>
      </c>
      <c r="C1211" s="158" t="inlineStr">
        <is>
          <t>熱電対ＲＺ－２５Ｕ</t>
        </is>
      </c>
      <c r="D1211" s="158" t="inlineStr">
        <is>
          <t>日本ｻｰﾓﾃｯｸ2201仕入250,平野</t>
        </is>
      </c>
      <c r="E1211" s="158" t="n"/>
      <c r="F1211" s="158" t="n"/>
      <c r="G1211" s="158" t="n"/>
      <c r="H1211" s="158" t="n"/>
      <c r="I1211" s="158" t="n">
        <v>4</v>
      </c>
      <c r="J1211" s="158" t="inlineStr">
        <is>
          <t>副資材</t>
        </is>
      </c>
      <c r="K1211" s="158" t="n">
        <v>0</v>
      </c>
      <c r="L1211" s="158" t="n"/>
      <c r="M1211" s="158" t="n">
        <v>0</v>
      </c>
      <c r="N1211" s="158" t="n"/>
      <c r="O1211" s="158" t="n"/>
      <c r="P1211" s="158" t="n">
        <v>1</v>
      </c>
      <c r="Q1211" s="158" t="n">
        <v>0</v>
      </c>
      <c r="R1211" s="158" t="n">
        <v>3</v>
      </c>
      <c r="S1211" s="158" t="inlineStr">
        <is>
          <t>四捨五入</t>
        </is>
      </c>
      <c r="T1211" s="158" t="n">
        <v>1</v>
      </c>
      <c r="U1211" s="158" t="inlineStr">
        <is>
          <t xml:space="preserve">  一円未満</t>
        </is>
      </c>
      <c r="V1211" s="158" t="n">
        <v>3</v>
      </c>
      <c r="W1211" s="158" t="inlineStr">
        <is>
          <t>四捨五入</t>
        </is>
      </c>
      <c r="X1211" s="158" t="n">
        <v>0</v>
      </c>
      <c r="Y1211" s="158" t="n">
        <v>0</v>
      </c>
      <c r="Z1211" s="158" t="n">
        <v>250</v>
      </c>
    </row>
    <row r="1212">
      <c r="A1212" s="158" t="n"/>
      <c r="B1212" s="158" t="n">
        <v>4405010</v>
      </c>
      <c r="C1212" s="158" t="inlineStr">
        <is>
          <t>カガライト1号</t>
        </is>
      </c>
      <c r="D1212" s="158" t="inlineStr">
        <is>
          <t>カガライト工業仕入, 鳥羽</t>
        </is>
      </c>
      <c r="E1212" s="158" t="inlineStr">
        <is>
          <t>鳥羽運送便納入(1wayﾊﾟﾚ使用)</t>
        </is>
      </c>
      <c r="F1212" s="158" t="inlineStr">
        <is>
          <t>仕入は1～3号まで合計で13t</t>
        </is>
      </c>
      <c r="G1212" s="158" t="n"/>
      <c r="H1212" s="158" t="n"/>
      <c r="I1212" s="158" t="n">
        <v>4</v>
      </c>
      <c r="J1212" s="158" t="inlineStr">
        <is>
          <t>副資材</t>
        </is>
      </c>
      <c r="K1212" s="158" t="n">
        <v>0</v>
      </c>
      <c r="L1212" s="158" t="n"/>
      <c r="M1212" s="158" t="n">
        <v>0</v>
      </c>
      <c r="N1212" s="158" t="n"/>
      <c r="O1212" s="158" t="n"/>
      <c r="P1212" s="158" t="n">
        <v>2</v>
      </c>
      <c r="Q1212" s="158" t="n">
        <v>0</v>
      </c>
      <c r="R1212" s="158" t="n">
        <v>3</v>
      </c>
      <c r="S1212" s="158" t="inlineStr">
        <is>
          <t>四捨五入</t>
        </is>
      </c>
      <c r="T1212" s="158" t="n">
        <v>1</v>
      </c>
      <c r="U1212" s="158" t="inlineStr">
        <is>
          <t xml:space="preserve">  一円未満</t>
        </is>
      </c>
      <c r="V1212" s="158" t="n">
        <v>3</v>
      </c>
      <c r="W1212" s="158" t="inlineStr">
        <is>
          <t>四捨五入</t>
        </is>
      </c>
      <c r="X1212" s="158" t="n">
        <v>0</v>
      </c>
      <c r="Y1212" s="158" t="n">
        <v>0</v>
      </c>
      <c r="Z1212" s="158" t="n">
        <v>27.08</v>
      </c>
    </row>
    <row r="1213">
      <c r="A1213" s="158" t="n"/>
      <c r="B1213" s="158" t="n">
        <v>4405020</v>
      </c>
      <c r="C1213" s="158" t="inlineStr">
        <is>
          <t>カガライト2号</t>
        </is>
      </c>
      <c r="D1213" s="158" t="inlineStr">
        <is>
          <t>カガライト工業仕入, 福西,東洋</t>
        </is>
      </c>
      <c r="E1213" s="158" t="inlineStr">
        <is>
          <t>自社便:福西1lot20袋,東洋1lot10</t>
        </is>
      </c>
      <c r="F1213" s="158" t="inlineStr">
        <is>
          <t>仕入は1～3号まで合計で13t</t>
        </is>
      </c>
      <c r="G1213" s="158" t="n"/>
      <c r="H1213" s="158" t="n"/>
      <c r="I1213" s="158" t="n">
        <v>4</v>
      </c>
      <c r="J1213" s="158" t="inlineStr">
        <is>
          <t>副資材</t>
        </is>
      </c>
      <c r="K1213" s="158" t="n">
        <v>0</v>
      </c>
      <c r="L1213" s="158" t="n"/>
      <c r="M1213" s="158" t="n">
        <v>0</v>
      </c>
      <c r="N1213" s="158" t="n"/>
      <c r="O1213" s="158" t="n"/>
      <c r="P1213" s="158" t="n">
        <v>2</v>
      </c>
      <c r="Q1213" s="158" t="n">
        <v>0</v>
      </c>
      <c r="R1213" s="158" t="n">
        <v>3</v>
      </c>
      <c r="S1213" s="158" t="inlineStr">
        <is>
          <t>四捨五入</t>
        </is>
      </c>
      <c r="T1213" s="158" t="n">
        <v>1</v>
      </c>
      <c r="U1213" s="158" t="inlineStr">
        <is>
          <t xml:space="preserve">  一円未満</t>
        </is>
      </c>
      <c r="V1213" s="158" t="n">
        <v>3</v>
      </c>
      <c r="W1213" s="158" t="inlineStr">
        <is>
          <t>四捨五入</t>
        </is>
      </c>
      <c r="X1213" s="158" t="n">
        <v>0</v>
      </c>
      <c r="Y1213" s="158" t="n">
        <v>0</v>
      </c>
      <c r="Z1213" s="158" t="n">
        <v>28.08</v>
      </c>
    </row>
    <row r="1214">
      <c r="A1214" s="158" t="n"/>
      <c r="B1214" s="158" t="n">
        <v>4405021</v>
      </c>
      <c r="C1214" s="158" t="inlineStr">
        <is>
          <t>カガライト2M号</t>
        </is>
      </c>
      <c r="D1214" s="158" t="inlineStr">
        <is>
          <t>いなべ分運賃込34</t>
        </is>
      </c>
      <c r="E1214" s="158" t="n"/>
      <c r="F1214" s="158" t="n"/>
      <c r="G1214" s="158" t="n"/>
      <c r="H1214" s="158" t="n"/>
      <c r="I1214" s="158" t="n">
        <v>4</v>
      </c>
      <c r="J1214" s="158" t="inlineStr">
        <is>
          <t>副資材</t>
        </is>
      </c>
      <c r="K1214" s="158" t="n">
        <v>0</v>
      </c>
      <c r="L1214" s="158" t="n"/>
      <c r="M1214" s="158" t="n">
        <v>0</v>
      </c>
      <c r="N1214" s="158" t="n"/>
      <c r="O1214" s="158" t="n"/>
      <c r="P1214" s="158" t="n">
        <v>2</v>
      </c>
      <c r="Q1214" s="158" t="n">
        <v>0</v>
      </c>
      <c r="R1214" s="158" t="n">
        <v>3</v>
      </c>
      <c r="S1214" s="158" t="inlineStr">
        <is>
          <t>四捨五入</t>
        </is>
      </c>
      <c r="T1214" s="158" t="n">
        <v>1</v>
      </c>
      <c r="U1214" s="158" t="inlineStr">
        <is>
          <t xml:space="preserve">  一円未満</t>
        </is>
      </c>
      <c r="V1214" s="158" t="n">
        <v>3</v>
      </c>
      <c r="W1214" s="158" t="inlineStr">
        <is>
          <t>四捨五入</t>
        </is>
      </c>
      <c r="X1214" s="158" t="n">
        <v>0</v>
      </c>
      <c r="Y1214" s="158" t="n">
        <v>0</v>
      </c>
      <c r="Z1214" s="158" t="n">
        <v>30</v>
      </c>
    </row>
    <row r="1215">
      <c r="A1215" s="158" t="n"/>
      <c r="B1215" s="158" t="n">
        <v>4405030</v>
      </c>
      <c r="C1215" s="158" t="inlineStr">
        <is>
          <t>カガライト3号(プラパレット)</t>
        </is>
      </c>
      <c r="D1215" s="158" t="inlineStr">
        <is>
          <t>ｶｶﾞﾗｲﾄ工業仕入,本社ﾌﾟﾗﾊﾟﾚ禁止</t>
        </is>
      </c>
      <c r="E1215" s="158" t="n"/>
      <c r="F1215" s="158" t="inlineStr">
        <is>
          <t>仕入は1～3号まで合計で13t</t>
        </is>
      </c>
      <c r="G1215" s="158" t="n"/>
      <c r="H1215" s="158" t="n"/>
      <c r="I1215" s="158" t="n">
        <v>4</v>
      </c>
      <c r="J1215" s="158" t="inlineStr">
        <is>
          <t>副資材</t>
        </is>
      </c>
      <c r="K1215" s="158" t="n">
        <v>0</v>
      </c>
      <c r="L1215" s="158" t="n"/>
      <c r="M1215" s="158" t="n">
        <v>0</v>
      </c>
      <c r="N1215" s="158" t="n"/>
      <c r="O1215" s="158" t="n"/>
      <c r="P1215" s="158" t="n">
        <v>2</v>
      </c>
      <c r="Q1215" s="158" t="n">
        <v>0</v>
      </c>
      <c r="R1215" s="158" t="n">
        <v>3</v>
      </c>
      <c r="S1215" s="158" t="inlineStr">
        <is>
          <t>四捨五入</t>
        </is>
      </c>
      <c r="T1215" s="158" t="n">
        <v>1</v>
      </c>
      <c r="U1215" s="158" t="inlineStr">
        <is>
          <t xml:space="preserve">  一円未満</t>
        </is>
      </c>
      <c r="V1215" s="158" t="n">
        <v>3</v>
      </c>
      <c r="W1215" s="158" t="inlineStr">
        <is>
          <t>四捨五入</t>
        </is>
      </c>
      <c r="X1215" s="158" t="n">
        <v>0</v>
      </c>
      <c r="Y1215" s="158" t="n">
        <v>0</v>
      </c>
      <c r="Z1215" s="158" t="n">
        <v>32.08</v>
      </c>
    </row>
    <row r="1216">
      <c r="A1216" s="158" t="n">
        <v>44119</v>
      </c>
      <c r="B1216" s="158" t="n">
        <v>4405031</v>
      </c>
      <c r="C1216" s="158" t="inlineStr">
        <is>
          <t>カガライト3号(木パレット)</t>
        </is>
      </c>
      <c r="D1216" s="158" t="inlineStr">
        <is>
          <t>ｶｶﾞﾗｲﾄ工業仕入, 泉</t>
        </is>
      </c>
      <c r="E1216" s="158" t="inlineStr">
        <is>
          <t>自社便:パレット回収</t>
        </is>
      </c>
      <c r="F1216" s="158" t="inlineStr">
        <is>
          <t>仕入は1～3号まで合計で13t</t>
        </is>
      </c>
      <c r="G1216" s="158" t="n"/>
      <c r="H1216" s="158" t="n"/>
      <c r="I1216" s="158" t="n">
        <v>4</v>
      </c>
      <c r="J1216" s="158" t="inlineStr">
        <is>
          <t>副資材</t>
        </is>
      </c>
      <c r="K1216" s="158" t="n">
        <v>0</v>
      </c>
      <c r="L1216" s="158" t="n"/>
      <c r="M1216" s="158" t="n">
        <v>0</v>
      </c>
      <c r="N1216" s="158" t="n"/>
      <c r="O1216" s="158" t="n">
        <v>20</v>
      </c>
      <c r="P1216" s="158" t="n">
        <v>2</v>
      </c>
      <c r="Q1216" s="158" t="n">
        <v>0</v>
      </c>
      <c r="R1216" s="158" t="n">
        <v>3</v>
      </c>
      <c r="S1216" s="158" t="inlineStr">
        <is>
          <t>四捨五入</t>
        </is>
      </c>
      <c r="T1216" s="158" t="n">
        <v>1</v>
      </c>
      <c r="U1216" s="158" t="inlineStr">
        <is>
          <t xml:space="preserve">  一円未満</t>
        </is>
      </c>
      <c r="V1216" s="158" t="n">
        <v>3</v>
      </c>
      <c r="W1216" s="158" t="inlineStr">
        <is>
          <t>四捨五入</t>
        </is>
      </c>
      <c r="X1216" s="158" t="n">
        <v>0</v>
      </c>
      <c r="Y1216" s="158" t="n">
        <v>0</v>
      </c>
      <c r="Z1216" s="158" t="n">
        <v>32.08</v>
      </c>
    </row>
    <row r="1217">
      <c r="A1217" s="158" t="n"/>
      <c r="B1217" s="158" t="n">
        <v>4405032</v>
      </c>
      <c r="C1217" s="158" t="inlineStr">
        <is>
          <t>カガライト3号</t>
        </is>
      </c>
      <c r="D1217" s="158" t="inlineStr">
        <is>
          <t>員弁用, 仕入35(運賃込)</t>
        </is>
      </c>
      <c r="E1217" s="158" t="n"/>
      <c r="F1217" s="158" t="n"/>
      <c r="G1217" s="158" t="n"/>
      <c r="H1217" s="158" t="n"/>
      <c r="I1217" s="158" t="n">
        <v>4</v>
      </c>
      <c r="J1217" s="158" t="inlineStr">
        <is>
          <t>副資材</t>
        </is>
      </c>
      <c r="K1217" s="158" t="n">
        <v>0</v>
      </c>
      <c r="L1217" s="158" t="n"/>
      <c r="M1217" s="158" t="n">
        <v>0</v>
      </c>
      <c r="N1217" s="158" t="n"/>
      <c r="O1217" s="158" t="n"/>
      <c r="P1217" s="158" t="n">
        <v>2</v>
      </c>
      <c r="Q1217" s="158" t="n">
        <v>0</v>
      </c>
      <c r="R1217" s="158" t="n">
        <v>3</v>
      </c>
      <c r="S1217" s="158" t="inlineStr">
        <is>
          <t>四捨五入</t>
        </is>
      </c>
      <c r="T1217" s="158" t="n">
        <v>1</v>
      </c>
      <c r="U1217" s="158" t="inlineStr">
        <is>
          <t xml:space="preserve">  一円未満</t>
        </is>
      </c>
      <c r="V1217" s="158" t="n">
        <v>3</v>
      </c>
      <c r="W1217" s="158" t="inlineStr">
        <is>
          <t>四捨五入</t>
        </is>
      </c>
      <c r="X1217" s="158" t="n">
        <v>0</v>
      </c>
      <c r="Y1217" s="158" t="n">
        <v>0</v>
      </c>
      <c r="Z1217" s="158" t="n">
        <v>31</v>
      </c>
    </row>
    <row r="1218">
      <c r="A1218" s="158" t="n"/>
      <c r="B1218" s="158" t="n">
        <v>4405070</v>
      </c>
      <c r="C1218" s="158" t="inlineStr">
        <is>
          <t>スラグコンディショナー</t>
        </is>
      </c>
      <c r="D1218" s="158" t="n"/>
      <c r="E1218" s="158" t="n"/>
      <c r="F1218" s="158" t="n"/>
      <c r="G1218" s="158" t="n"/>
      <c r="H1218" s="158" t="n"/>
      <c r="I1218" s="158" t="n">
        <v>4</v>
      </c>
      <c r="J1218" s="158" t="inlineStr">
        <is>
          <t>副資材</t>
        </is>
      </c>
      <c r="K1218" s="158" t="n">
        <v>0</v>
      </c>
      <c r="L1218" s="158" t="n"/>
      <c r="M1218" s="158" t="n">
        <v>0</v>
      </c>
      <c r="N1218" s="158" t="n"/>
      <c r="O1218" s="158" t="n"/>
      <c r="P1218" s="158" t="n">
        <v>2</v>
      </c>
      <c r="Q1218" s="158" t="n">
        <v>0</v>
      </c>
      <c r="R1218" s="158" t="n">
        <v>3</v>
      </c>
      <c r="S1218" s="158" t="inlineStr">
        <is>
          <t>四捨五入</t>
        </is>
      </c>
      <c r="T1218" s="158" t="n">
        <v>1</v>
      </c>
      <c r="U1218" s="158" t="inlineStr">
        <is>
          <t xml:space="preserve">  一円未満</t>
        </is>
      </c>
      <c r="V1218" s="158" t="n">
        <v>3</v>
      </c>
      <c r="W1218" s="158" t="inlineStr">
        <is>
          <t>四捨五入</t>
        </is>
      </c>
      <c r="X1218" s="158" t="n">
        <v>0</v>
      </c>
      <c r="Y1218" s="158" t="n">
        <v>0</v>
      </c>
      <c r="Z1218" s="159" t="n">
        <v>27500</v>
      </c>
    </row>
    <row r="1219">
      <c r="A1219" s="158" t="n"/>
      <c r="B1219" s="158" t="n">
        <v>4405110</v>
      </c>
      <c r="C1219" s="158" t="inlineStr">
        <is>
          <t>シリカミックスピュア</t>
        </is>
      </c>
      <c r="D1219" s="158" t="n"/>
      <c r="E1219" s="158" t="n"/>
      <c r="F1219" s="158" t="n"/>
      <c r="G1219" s="158" t="n"/>
      <c r="H1219" s="158" t="n"/>
      <c r="I1219" s="158" t="n">
        <v>4</v>
      </c>
      <c r="J1219" s="158" t="inlineStr">
        <is>
          <t>副資材</t>
        </is>
      </c>
      <c r="K1219" s="158" t="n">
        <v>0</v>
      </c>
      <c r="L1219" s="158" t="n"/>
      <c r="M1219" s="158" t="n">
        <v>0</v>
      </c>
      <c r="N1219" s="158" t="n"/>
      <c r="O1219" s="158" t="n"/>
      <c r="P1219" s="158" t="n">
        <v>2</v>
      </c>
      <c r="Q1219" s="158" t="n">
        <v>0</v>
      </c>
      <c r="R1219" s="158" t="n">
        <v>3</v>
      </c>
      <c r="S1219" s="158" t="inlineStr">
        <is>
          <t>四捨五入</t>
        </is>
      </c>
      <c r="T1219" s="158" t="n">
        <v>1</v>
      </c>
      <c r="U1219" s="158" t="inlineStr">
        <is>
          <t xml:space="preserve">  一円未満</t>
        </is>
      </c>
      <c r="V1219" s="158" t="n">
        <v>3</v>
      </c>
      <c r="W1219" s="158" t="inlineStr">
        <is>
          <t>四捨五入</t>
        </is>
      </c>
      <c r="X1219" s="158" t="n">
        <v>0</v>
      </c>
      <c r="Y1219" s="158" t="n">
        <v>0</v>
      </c>
      <c r="Z1219" s="158" t="n">
        <v>105</v>
      </c>
    </row>
    <row r="1220">
      <c r="A1220" s="158" t="n"/>
      <c r="B1220" s="158" t="n">
        <v>4405111</v>
      </c>
      <c r="C1220" s="158" t="inlineStr">
        <is>
          <t>シリカミックスQ16</t>
        </is>
      </c>
      <c r="D1220" s="158" t="n"/>
      <c r="E1220" s="158" t="n"/>
      <c r="F1220" s="158" t="n"/>
      <c r="G1220" s="158" t="n"/>
      <c r="H1220" s="158" t="n"/>
      <c r="I1220" s="158" t="n">
        <v>4</v>
      </c>
      <c r="J1220" s="158" t="inlineStr">
        <is>
          <t>副資材</t>
        </is>
      </c>
      <c r="K1220" s="158" t="n">
        <v>0</v>
      </c>
      <c r="L1220" s="158" t="n"/>
      <c r="M1220" s="158" t="n">
        <v>0</v>
      </c>
      <c r="N1220" s="158" t="n"/>
      <c r="O1220" s="158" t="n"/>
      <c r="P1220" s="158" t="n">
        <v>2</v>
      </c>
      <c r="Q1220" s="158" t="n">
        <v>0</v>
      </c>
      <c r="R1220" s="158" t="n">
        <v>3</v>
      </c>
      <c r="S1220" s="158" t="inlineStr">
        <is>
          <t>四捨五入</t>
        </is>
      </c>
      <c r="T1220" s="158" t="n">
        <v>1</v>
      </c>
      <c r="U1220" s="158" t="inlineStr">
        <is>
          <t xml:space="preserve">  一円未満</t>
        </is>
      </c>
      <c r="V1220" s="158" t="n">
        <v>3</v>
      </c>
      <c r="W1220" s="158" t="inlineStr">
        <is>
          <t>四捨五入</t>
        </is>
      </c>
      <c r="X1220" s="158" t="n">
        <v>0</v>
      </c>
      <c r="Y1220" s="158" t="n">
        <v>0</v>
      </c>
      <c r="Z1220" s="158" t="n">
        <v>207</v>
      </c>
    </row>
    <row r="1221">
      <c r="A1221" s="158" t="n"/>
      <c r="B1221" s="158" t="n">
        <v>4405112</v>
      </c>
      <c r="C1221" s="158" t="inlineStr">
        <is>
          <t>シリカミックスQ17</t>
        </is>
      </c>
      <c r="D1221" s="158" t="n"/>
      <c r="E1221" s="158" t="n"/>
      <c r="F1221" s="158" t="n"/>
      <c r="G1221" s="158" t="n"/>
      <c r="H1221" s="158" t="n"/>
      <c r="I1221" s="158" t="n">
        <v>4</v>
      </c>
      <c r="J1221" s="158" t="inlineStr">
        <is>
          <t>副資材</t>
        </is>
      </c>
      <c r="K1221" s="158" t="n">
        <v>0</v>
      </c>
      <c r="L1221" s="158" t="n"/>
      <c r="M1221" s="158" t="n">
        <v>0</v>
      </c>
      <c r="N1221" s="158" t="n"/>
      <c r="O1221" s="158" t="n"/>
      <c r="P1221" s="158" t="n">
        <v>2</v>
      </c>
      <c r="Q1221" s="158" t="n">
        <v>0</v>
      </c>
      <c r="R1221" s="158" t="n">
        <v>3</v>
      </c>
      <c r="S1221" s="158" t="inlineStr">
        <is>
          <t>四捨五入</t>
        </is>
      </c>
      <c r="T1221" s="158" t="n">
        <v>1</v>
      </c>
      <c r="U1221" s="158" t="inlineStr">
        <is>
          <t xml:space="preserve">  一円未満</t>
        </is>
      </c>
      <c r="V1221" s="158" t="n">
        <v>3</v>
      </c>
      <c r="W1221" s="158" t="inlineStr">
        <is>
          <t>四捨五入</t>
        </is>
      </c>
      <c r="X1221" s="158" t="n">
        <v>0</v>
      </c>
      <c r="Y1221" s="158" t="n">
        <v>0</v>
      </c>
      <c r="Z1221" s="158" t="n">
        <v>135</v>
      </c>
    </row>
    <row r="1222">
      <c r="A1222" s="158" t="n"/>
      <c r="B1222" s="158" t="n">
        <v>4405129</v>
      </c>
      <c r="C1222" s="158" t="inlineStr">
        <is>
          <t>トーラム1030C</t>
        </is>
      </c>
      <c r="D1222" s="158" t="inlineStr">
        <is>
          <t>福西(廃止)</t>
        </is>
      </c>
      <c r="E1222" s="158" t="n"/>
      <c r="F1222" s="158" t="n"/>
      <c r="G1222" s="158" t="n"/>
      <c r="H1222" s="158" t="n"/>
      <c r="I1222" s="158" t="n">
        <v>4</v>
      </c>
      <c r="J1222" s="158" t="inlineStr">
        <is>
          <t>副資材</t>
        </is>
      </c>
      <c r="K1222" s="158" t="n">
        <v>0</v>
      </c>
      <c r="L1222" s="158" t="n"/>
      <c r="M1222" s="158" t="n">
        <v>0</v>
      </c>
      <c r="N1222" s="158" t="n"/>
      <c r="O1222" s="158" t="n"/>
      <c r="P1222" s="158" t="n">
        <v>2</v>
      </c>
      <c r="Q1222" s="158" t="n">
        <v>1</v>
      </c>
      <c r="R1222" s="158" t="n">
        <v>3</v>
      </c>
      <c r="S1222" s="158" t="inlineStr">
        <is>
          <t>四捨五入</t>
        </is>
      </c>
      <c r="T1222" s="158" t="n">
        <v>1</v>
      </c>
      <c r="U1222" s="158" t="inlineStr">
        <is>
          <t xml:space="preserve">  一円未満</t>
        </is>
      </c>
      <c r="V1222" s="158" t="n">
        <v>3</v>
      </c>
      <c r="W1222" s="158" t="inlineStr">
        <is>
          <t>四捨五入</t>
        </is>
      </c>
      <c r="X1222" s="158" t="n">
        <v>0</v>
      </c>
      <c r="Y1222" s="158" t="n">
        <v>0</v>
      </c>
      <c r="Z1222" s="158" t="n">
        <v>180</v>
      </c>
    </row>
    <row r="1223">
      <c r="A1223" s="158" t="n"/>
      <c r="B1223" s="158" t="n">
        <v>4405130</v>
      </c>
      <c r="C1223" s="158" t="inlineStr">
        <is>
          <t>トーラム1030</t>
        </is>
      </c>
      <c r="D1223" s="158" t="inlineStr">
        <is>
          <t>帝研仕入, 福西</t>
        </is>
      </c>
      <c r="E1223" s="158" t="n"/>
      <c r="F1223" s="158" t="n"/>
      <c r="G1223" s="158" t="n"/>
      <c r="H1223" s="158" t="n"/>
      <c r="I1223" s="158" t="n">
        <v>4</v>
      </c>
      <c r="J1223" s="158" t="inlineStr">
        <is>
          <t>副資材</t>
        </is>
      </c>
      <c r="K1223" s="158" t="n">
        <v>0</v>
      </c>
      <c r="L1223" s="158" t="n"/>
      <c r="M1223" s="158" t="n">
        <v>0</v>
      </c>
      <c r="N1223" s="158" t="n"/>
      <c r="O1223" s="158" t="n"/>
      <c r="P1223" s="158" t="n">
        <v>2</v>
      </c>
      <c r="Q1223" s="158" t="n">
        <v>0</v>
      </c>
      <c r="R1223" s="158" t="n">
        <v>3</v>
      </c>
      <c r="S1223" s="158" t="inlineStr">
        <is>
          <t>四捨五入</t>
        </is>
      </c>
      <c r="T1223" s="158" t="n">
        <v>1</v>
      </c>
      <c r="U1223" s="158" t="inlineStr">
        <is>
          <t xml:space="preserve">  一円未満</t>
        </is>
      </c>
      <c r="V1223" s="158" t="n">
        <v>3</v>
      </c>
      <c r="W1223" s="158" t="inlineStr">
        <is>
          <t>四捨五入</t>
        </is>
      </c>
      <c r="X1223" s="158" t="n">
        <v>0</v>
      </c>
      <c r="Y1223" s="158" t="n">
        <v>0</v>
      </c>
      <c r="Z1223" s="158" t="n">
        <v>180</v>
      </c>
    </row>
    <row r="1224">
      <c r="A1224" s="158" t="n"/>
      <c r="B1224" s="158" t="n">
        <v>4405131</v>
      </c>
      <c r="C1224" s="158" t="inlineStr">
        <is>
          <t>トーラム1030</t>
        </is>
      </c>
      <c r="D1224" s="158" t="inlineStr">
        <is>
          <t>帝研仕入, 東洋</t>
        </is>
      </c>
      <c r="E1224" s="158" t="n"/>
      <c r="F1224" s="158" t="n"/>
      <c r="G1224" s="158" t="n"/>
      <c r="H1224" s="158" t="n"/>
      <c r="I1224" s="158" t="n">
        <v>4</v>
      </c>
      <c r="J1224" s="158" t="inlineStr">
        <is>
          <t>副資材</t>
        </is>
      </c>
      <c r="K1224" s="158" t="n">
        <v>0</v>
      </c>
      <c r="L1224" s="158" t="n"/>
      <c r="M1224" s="158" t="n">
        <v>0</v>
      </c>
      <c r="N1224" s="158" t="n"/>
      <c r="O1224" s="158" t="n"/>
      <c r="P1224" s="158" t="n">
        <v>2</v>
      </c>
      <c r="Q1224" s="158" t="n">
        <v>0</v>
      </c>
      <c r="R1224" s="158" t="n">
        <v>3</v>
      </c>
      <c r="S1224" s="158" t="inlineStr">
        <is>
          <t>四捨五入</t>
        </is>
      </c>
      <c r="T1224" s="158" t="n">
        <v>1</v>
      </c>
      <c r="U1224" s="158" t="inlineStr">
        <is>
          <t xml:space="preserve">  一円未満</t>
        </is>
      </c>
      <c r="V1224" s="158" t="n">
        <v>3</v>
      </c>
      <c r="W1224" s="158" t="inlineStr">
        <is>
          <t>四捨五入</t>
        </is>
      </c>
      <c r="X1224" s="158" t="n">
        <v>0</v>
      </c>
      <c r="Y1224" s="158" t="n">
        <v>0</v>
      </c>
      <c r="Z1224" s="158" t="n">
        <v>199</v>
      </c>
    </row>
    <row r="1225">
      <c r="A1225" s="158" t="n"/>
      <c r="B1225" s="158" t="n">
        <v>4405140</v>
      </c>
      <c r="C1225" s="158" t="inlineStr">
        <is>
          <t>トーラム1070K</t>
        </is>
      </c>
      <c r="D1225" s="158" t="inlineStr">
        <is>
          <t>帝研仕入, 東洋</t>
        </is>
      </c>
      <c r="E1225" s="158" t="n"/>
      <c r="F1225" s="158" t="n"/>
      <c r="G1225" s="158" t="n"/>
      <c r="H1225" s="158" t="n"/>
      <c r="I1225" s="158" t="n">
        <v>4</v>
      </c>
      <c r="J1225" s="158" t="inlineStr">
        <is>
          <t>副資材</t>
        </is>
      </c>
      <c r="K1225" s="158" t="n">
        <v>0</v>
      </c>
      <c r="L1225" s="158" t="n"/>
      <c r="M1225" s="158" t="n">
        <v>0</v>
      </c>
      <c r="N1225" s="158" t="n"/>
      <c r="O1225" s="158" t="n"/>
      <c r="P1225" s="158" t="n">
        <v>2</v>
      </c>
      <c r="Q1225" s="158" t="n">
        <v>0</v>
      </c>
      <c r="R1225" s="158" t="n">
        <v>3</v>
      </c>
      <c r="S1225" s="158" t="inlineStr">
        <is>
          <t>四捨五入</t>
        </is>
      </c>
      <c r="T1225" s="158" t="n">
        <v>1</v>
      </c>
      <c r="U1225" s="158" t="inlineStr">
        <is>
          <t xml:space="preserve">  一円未満</t>
        </is>
      </c>
      <c r="V1225" s="158" t="n">
        <v>3</v>
      </c>
      <c r="W1225" s="158" t="inlineStr">
        <is>
          <t>四捨五入</t>
        </is>
      </c>
      <c r="X1225" s="158" t="n">
        <v>0</v>
      </c>
      <c r="Y1225" s="158" t="n">
        <v>0</v>
      </c>
      <c r="Z1225" s="158" t="n">
        <v>199</v>
      </c>
    </row>
    <row r="1226">
      <c r="A1226" s="158" t="n"/>
      <c r="B1226" s="158" t="n">
        <v>4405141</v>
      </c>
      <c r="C1226" s="158" t="inlineStr">
        <is>
          <t>トーラム1070K</t>
        </is>
      </c>
      <c r="D1226" s="158" t="inlineStr">
        <is>
          <t>松井</t>
        </is>
      </c>
      <c r="E1226" s="158" t="n"/>
      <c r="F1226" s="158" t="n"/>
      <c r="G1226" s="158" t="n"/>
      <c r="H1226" s="158" t="n"/>
      <c r="I1226" s="158" t="n">
        <v>4</v>
      </c>
      <c r="J1226" s="158" t="inlineStr">
        <is>
          <t>副資材</t>
        </is>
      </c>
      <c r="K1226" s="158" t="n">
        <v>0</v>
      </c>
      <c r="L1226" s="158" t="n"/>
      <c r="M1226" s="158" t="n">
        <v>0</v>
      </c>
      <c r="N1226" s="158" t="n"/>
      <c r="O1226" s="158" t="n"/>
      <c r="P1226" s="158" t="n">
        <v>2</v>
      </c>
      <c r="Q1226" s="158" t="n">
        <v>0</v>
      </c>
      <c r="R1226" s="158" t="n">
        <v>3</v>
      </c>
      <c r="S1226" s="158" t="inlineStr">
        <is>
          <t>四捨五入</t>
        </is>
      </c>
      <c r="T1226" s="158" t="n">
        <v>1</v>
      </c>
      <c r="U1226" s="158" t="inlineStr">
        <is>
          <t xml:space="preserve">  一円未満</t>
        </is>
      </c>
      <c r="V1226" s="158" t="n">
        <v>3</v>
      </c>
      <c r="W1226" s="158" t="inlineStr">
        <is>
          <t>四捨五入</t>
        </is>
      </c>
      <c r="X1226" s="158" t="n">
        <v>0</v>
      </c>
      <c r="Y1226" s="158" t="n">
        <v>0</v>
      </c>
      <c r="Z1226" s="158" t="n">
        <v>180</v>
      </c>
    </row>
    <row r="1227">
      <c r="A1227" s="158" t="n"/>
      <c r="B1227" s="158" t="n">
        <v>4405210</v>
      </c>
      <c r="C1227" s="158" t="inlineStr">
        <is>
          <t>炉材ＴＢＦ102-07赤</t>
        </is>
      </c>
      <c r="D1227" s="158" t="inlineStr">
        <is>
          <t>ｴｸｾﾃﾞｨ</t>
        </is>
      </c>
      <c r="E1227" s="158" t="n"/>
      <c r="F1227" s="158" t="n"/>
      <c r="G1227" s="158" t="n"/>
      <c r="H1227" s="158" t="n"/>
      <c r="I1227" s="158" t="n">
        <v>4</v>
      </c>
      <c r="J1227" s="158" t="inlineStr">
        <is>
          <t>副資材</t>
        </is>
      </c>
      <c r="K1227" s="158" t="n">
        <v>0</v>
      </c>
      <c r="L1227" s="158" t="n"/>
      <c r="M1227" s="158" t="n">
        <v>0</v>
      </c>
      <c r="N1227" s="158" t="n"/>
      <c r="O1227" s="158" t="n"/>
      <c r="P1227" s="158" t="n">
        <v>2</v>
      </c>
      <c r="Q1227" s="158" t="n">
        <v>0</v>
      </c>
      <c r="R1227" s="158" t="n">
        <v>3</v>
      </c>
      <c r="S1227" s="158" t="inlineStr">
        <is>
          <t>四捨五入</t>
        </is>
      </c>
      <c r="T1227" s="158" t="n">
        <v>1</v>
      </c>
      <c r="U1227" s="158" t="inlineStr">
        <is>
          <t xml:space="preserve">  一円未満</t>
        </is>
      </c>
      <c r="V1227" s="158" t="n">
        <v>3</v>
      </c>
      <c r="W1227" s="158" t="inlineStr">
        <is>
          <t>四捨五入</t>
        </is>
      </c>
      <c r="X1227" s="158" t="n">
        <v>0</v>
      </c>
      <c r="Y1227" s="158" t="n">
        <v>0</v>
      </c>
      <c r="Z1227" s="158" t="n">
        <v>215</v>
      </c>
    </row>
    <row r="1228">
      <c r="A1228" s="158" t="n"/>
      <c r="B1228" s="158" t="n">
        <v>4405220</v>
      </c>
      <c r="C1228" s="158" t="inlineStr">
        <is>
          <t>炉材ＴＢＦ102-R(S)黒</t>
        </is>
      </c>
      <c r="D1228" s="158" t="inlineStr">
        <is>
          <t>ｴｸｾﾃﾞｨ</t>
        </is>
      </c>
      <c r="E1228" s="158" t="n"/>
      <c r="F1228" s="158" t="n"/>
      <c r="G1228" s="158" t="n"/>
      <c r="H1228" s="158" t="n"/>
      <c r="I1228" s="158" t="n">
        <v>4</v>
      </c>
      <c r="J1228" s="158" t="inlineStr">
        <is>
          <t>副資材</t>
        </is>
      </c>
      <c r="K1228" s="158" t="n">
        <v>0</v>
      </c>
      <c r="L1228" s="158" t="n"/>
      <c r="M1228" s="158" t="n">
        <v>0</v>
      </c>
      <c r="N1228" s="158" t="n"/>
      <c r="O1228" s="158" t="n"/>
      <c r="P1228" s="158" t="n">
        <v>2</v>
      </c>
      <c r="Q1228" s="158" t="n">
        <v>0</v>
      </c>
      <c r="R1228" s="158" t="n">
        <v>3</v>
      </c>
      <c r="S1228" s="158" t="inlineStr">
        <is>
          <t>四捨五入</t>
        </is>
      </c>
      <c r="T1228" s="158" t="n">
        <v>1</v>
      </c>
      <c r="U1228" s="158" t="inlineStr">
        <is>
          <t xml:space="preserve">  一円未満</t>
        </is>
      </c>
      <c r="V1228" s="158" t="n">
        <v>3</v>
      </c>
      <c r="W1228" s="158" t="inlineStr">
        <is>
          <t>四捨五入</t>
        </is>
      </c>
      <c r="X1228" s="158" t="n">
        <v>0</v>
      </c>
      <c r="Y1228" s="158" t="n">
        <v>0</v>
      </c>
      <c r="Z1228" s="158" t="n">
        <v>148</v>
      </c>
    </row>
    <row r="1229">
      <c r="A1229" s="158" t="n"/>
      <c r="B1229" s="158" t="n">
        <v>4405310</v>
      </c>
      <c r="C1229" s="158" t="inlineStr">
        <is>
          <t>CGマイカシート2.5x1Mx10M</t>
        </is>
      </c>
      <c r="D1229" s="158" t="inlineStr">
        <is>
          <t>帝研仕入, 福西</t>
        </is>
      </c>
      <c r="E1229" s="158" t="n"/>
      <c r="F1229" s="158" t="n"/>
      <c r="G1229" s="158" t="n"/>
      <c r="H1229" s="158" t="n"/>
      <c r="I1229" s="158" t="n">
        <v>4</v>
      </c>
      <c r="J1229" s="158" t="inlineStr">
        <is>
          <t>副資材</t>
        </is>
      </c>
      <c r="K1229" s="158" t="n">
        <v>0</v>
      </c>
      <c r="L1229" s="158" t="n"/>
      <c r="M1229" s="158" t="n">
        <v>0</v>
      </c>
      <c r="N1229" s="158" t="n"/>
      <c r="O1229" s="158" t="n"/>
      <c r="P1229" s="158" t="n">
        <v>2</v>
      </c>
      <c r="Q1229" s="158" t="n">
        <v>0</v>
      </c>
      <c r="R1229" s="158" t="n">
        <v>3</v>
      </c>
      <c r="S1229" s="158" t="inlineStr">
        <is>
          <t>四捨五入</t>
        </is>
      </c>
      <c r="T1229" s="158" t="n">
        <v>1</v>
      </c>
      <c r="U1229" s="158" t="inlineStr">
        <is>
          <t xml:space="preserve">  一円未満</t>
        </is>
      </c>
      <c r="V1229" s="158" t="n">
        <v>3</v>
      </c>
      <c r="W1229" s="158" t="inlineStr">
        <is>
          <t>四捨五入</t>
        </is>
      </c>
      <c r="X1229" s="158" t="n">
        <v>0</v>
      </c>
      <c r="Y1229" s="158" t="n">
        <v>0</v>
      </c>
      <c r="Z1229" s="159" t="n">
        <v>49000</v>
      </c>
    </row>
    <row r="1230">
      <c r="A1230" s="158" t="n">
        <v>44312</v>
      </c>
      <c r="B1230" s="158" t="n">
        <v>4405320</v>
      </c>
      <c r="C1230" s="158" t="inlineStr">
        <is>
          <t>マイカ240GP</t>
        </is>
      </c>
      <c r="D1230" s="158" t="inlineStr">
        <is>
          <t>EM仕入, 東洋,ﾚｰｶﾞ</t>
        </is>
      </c>
      <c r="E1230" s="158" t="n"/>
      <c r="F1230" s="158" t="n"/>
      <c r="G1230" s="158" t="n"/>
      <c r="H1230" s="158" t="n"/>
      <c r="I1230" s="158" t="n">
        <v>4</v>
      </c>
      <c r="J1230" s="158" t="inlineStr">
        <is>
          <t>副資材</t>
        </is>
      </c>
      <c r="K1230" s="158" t="n">
        <v>0</v>
      </c>
      <c r="L1230" s="158" t="n"/>
      <c r="M1230" s="158" t="n">
        <v>0</v>
      </c>
      <c r="N1230" s="158" t="n"/>
      <c r="O1230" s="158" t="n"/>
      <c r="P1230" s="158" t="n">
        <v>2</v>
      </c>
      <c r="Q1230" s="158" t="n">
        <v>0</v>
      </c>
      <c r="R1230" s="158" t="n">
        <v>3</v>
      </c>
      <c r="S1230" s="158" t="inlineStr">
        <is>
          <t>四捨五入</t>
        </is>
      </c>
      <c r="T1230" s="158" t="n">
        <v>1</v>
      </c>
      <c r="U1230" s="158" t="inlineStr">
        <is>
          <t xml:space="preserve">  一円未満</t>
        </is>
      </c>
      <c r="V1230" s="158" t="n">
        <v>3</v>
      </c>
      <c r="W1230" s="158" t="inlineStr">
        <is>
          <t>四捨五入</t>
        </is>
      </c>
      <c r="X1230" s="158" t="n">
        <v>0</v>
      </c>
      <c r="Y1230" s="158" t="n">
        <v>0</v>
      </c>
      <c r="Z1230" s="159" t="n">
        <v>63800</v>
      </c>
    </row>
    <row r="1231">
      <c r="A1231" s="158" t="n"/>
      <c r="B1231" s="158" t="n">
        <v>4405330</v>
      </c>
      <c r="C1231" s="158" t="inlineStr">
        <is>
          <t>マイカロール20mｘ1000ｘ0.4ｔ</t>
        </is>
      </c>
      <c r="D1231" s="158" t="inlineStr">
        <is>
          <t>EM仕入, ﾚｰｶﾞ</t>
        </is>
      </c>
      <c r="E1231" s="158" t="n"/>
      <c r="F1231" s="158" t="n"/>
      <c r="G1231" s="158" t="n"/>
      <c r="H1231" s="158" t="n"/>
      <c r="I1231" s="158" t="n">
        <v>4</v>
      </c>
      <c r="J1231" s="158" t="inlineStr">
        <is>
          <t>副資材</t>
        </is>
      </c>
      <c r="K1231" s="158" t="n">
        <v>0</v>
      </c>
      <c r="L1231" s="158" t="n"/>
      <c r="M1231" s="158" t="n">
        <v>0</v>
      </c>
      <c r="N1231" s="158" t="n"/>
      <c r="O1231" s="158" t="n"/>
      <c r="P1231" s="158" t="n">
        <v>2</v>
      </c>
      <c r="Q1231" s="158" t="n">
        <v>0</v>
      </c>
      <c r="R1231" s="158" t="n">
        <v>3</v>
      </c>
      <c r="S1231" s="158" t="inlineStr">
        <is>
          <t>四捨五入</t>
        </is>
      </c>
      <c r="T1231" s="158" t="n">
        <v>1</v>
      </c>
      <c r="U1231" s="158" t="inlineStr">
        <is>
          <t xml:space="preserve">  一円未満</t>
        </is>
      </c>
      <c r="V1231" s="158" t="n">
        <v>3</v>
      </c>
      <c r="W1231" s="158" t="inlineStr">
        <is>
          <t>四捨五入</t>
        </is>
      </c>
      <c r="X1231" s="158" t="n">
        <v>0</v>
      </c>
      <c r="Y1231" s="158" t="n">
        <v>0</v>
      </c>
      <c r="Z1231" s="159" t="n">
        <v>66000</v>
      </c>
    </row>
    <row r="1232">
      <c r="A1232" s="158" t="n"/>
      <c r="B1232" s="158" t="n">
        <v>4405340</v>
      </c>
      <c r="C1232" s="158" t="inlineStr">
        <is>
          <t>マイカOMF-8</t>
        </is>
      </c>
      <c r="D1232" s="158" t="n"/>
      <c r="E1232" s="158" t="n"/>
      <c r="F1232" s="158" t="n"/>
      <c r="G1232" s="158" t="n"/>
      <c r="H1232" s="158" t="n"/>
      <c r="I1232" s="158" t="n">
        <v>4</v>
      </c>
      <c r="J1232" s="158" t="inlineStr">
        <is>
          <t>副資材</t>
        </is>
      </c>
      <c r="K1232" s="158" t="n">
        <v>0</v>
      </c>
      <c r="L1232" s="158" t="n"/>
      <c r="M1232" s="158" t="n">
        <v>0</v>
      </c>
      <c r="N1232" s="158" t="n"/>
      <c r="O1232" s="158" t="n"/>
      <c r="P1232" s="158" t="n">
        <v>2</v>
      </c>
      <c r="Q1232" s="158" t="n">
        <v>0</v>
      </c>
      <c r="R1232" s="158" t="n">
        <v>3</v>
      </c>
      <c r="S1232" s="158" t="inlineStr">
        <is>
          <t>四捨五入</t>
        </is>
      </c>
      <c r="T1232" s="158" t="n">
        <v>1</v>
      </c>
      <c r="U1232" s="158" t="inlineStr">
        <is>
          <t xml:space="preserve">  一円未満</t>
        </is>
      </c>
      <c r="V1232" s="158" t="n">
        <v>3</v>
      </c>
      <c r="W1232" s="158" t="inlineStr">
        <is>
          <t>四捨五入</t>
        </is>
      </c>
      <c r="X1232" s="158" t="n">
        <v>0</v>
      </c>
      <c r="Y1232" s="158" t="n">
        <v>0</v>
      </c>
      <c r="Z1232" s="159" t="n">
        <v>18500</v>
      </c>
    </row>
    <row r="1233">
      <c r="A1233" s="158" t="n"/>
      <c r="B1233" s="158" t="n">
        <v>4405350</v>
      </c>
      <c r="C1233" s="158" t="inlineStr">
        <is>
          <t>CMシートマイカH</t>
        </is>
      </c>
      <c r="D1233" s="158" t="inlineStr">
        <is>
          <t>中部ｺｰﾎﾟ、三輪鋳造</t>
        </is>
      </c>
      <c r="E1233" s="158" t="n"/>
      <c r="F1233" s="158" t="n"/>
      <c r="G1233" s="158" t="n"/>
      <c r="H1233" s="158" t="n"/>
      <c r="I1233" s="158" t="n">
        <v>4</v>
      </c>
      <c r="J1233" s="158" t="inlineStr">
        <is>
          <t>副資材</t>
        </is>
      </c>
      <c r="K1233" s="158" t="n">
        <v>0</v>
      </c>
      <c r="L1233" s="158" t="n"/>
      <c r="M1233" s="158" t="n">
        <v>0</v>
      </c>
      <c r="N1233" s="158" t="n"/>
      <c r="O1233" s="158" t="n"/>
      <c r="P1233" s="158" t="n">
        <v>2</v>
      </c>
      <c r="Q1233" s="158" t="n">
        <v>0</v>
      </c>
      <c r="R1233" s="158" t="n">
        <v>3</v>
      </c>
      <c r="S1233" s="158" t="inlineStr">
        <is>
          <t>四捨五入</t>
        </is>
      </c>
      <c r="T1233" s="158" t="n">
        <v>1</v>
      </c>
      <c r="U1233" s="158" t="inlineStr">
        <is>
          <t xml:space="preserve">  一円未満</t>
        </is>
      </c>
      <c r="V1233" s="158" t="n">
        <v>3</v>
      </c>
      <c r="W1233" s="158" t="inlineStr">
        <is>
          <t>四捨五入</t>
        </is>
      </c>
      <c r="X1233" s="158" t="n">
        <v>0</v>
      </c>
      <c r="Y1233" s="158" t="n">
        <v>0</v>
      </c>
      <c r="Z1233" s="159" t="n">
        <v>49000</v>
      </c>
    </row>
    <row r="1234">
      <c r="A1234" s="158" t="n"/>
      <c r="B1234" s="158" t="n">
        <v>4405360</v>
      </c>
      <c r="C1234" s="158" t="inlineStr">
        <is>
          <t>GCサンドマイカ10m</t>
        </is>
      </c>
      <c r="D1234" s="158" t="inlineStr">
        <is>
          <t>中部コーポ</t>
        </is>
      </c>
      <c r="E1234" s="158" t="n"/>
      <c r="F1234" s="158" t="n"/>
      <c r="G1234" s="158" t="n"/>
      <c r="H1234" s="158" t="n"/>
      <c r="I1234" s="158" t="n">
        <v>4</v>
      </c>
      <c r="J1234" s="158" t="inlineStr">
        <is>
          <t>副資材</t>
        </is>
      </c>
      <c r="K1234" s="158" t="n">
        <v>0</v>
      </c>
      <c r="L1234" s="158" t="n"/>
      <c r="M1234" s="158" t="n">
        <v>0</v>
      </c>
      <c r="N1234" s="158" t="n"/>
      <c r="O1234" s="158" t="n"/>
      <c r="P1234" s="158" t="n">
        <v>2</v>
      </c>
      <c r="Q1234" s="158" t="n">
        <v>0</v>
      </c>
      <c r="R1234" s="158" t="n">
        <v>3</v>
      </c>
      <c r="S1234" s="158" t="inlineStr">
        <is>
          <t>四捨五入</t>
        </is>
      </c>
      <c r="T1234" s="158" t="n">
        <v>1</v>
      </c>
      <c r="U1234" s="158" t="inlineStr">
        <is>
          <t xml:space="preserve">  一円未満</t>
        </is>
      </c>
      <c r="V1234" s="158" t="n">
        <v>3</v>
      </c>
      <c r="W1234" s="158" t="inlineStr">
        <is>
          <t>四捨五入</t>
        </is>
      </c>
      <c r="X1234" s="158" t="n">
        <v>0</v>
      </c>
      <c r="Y1234" s="158" t="n">
        <v>0</v>
      </c>
      <c r="Z1234" s="159" t="n">
        <v>32000</v>
      </c>
    </row>
    <row r="1235">
      <c r="A1235" s="158" t="n"/>
      <c r="B1235" s="158" t="n">
        <v>4405510</v>
      </c>
      <c r="C1235" s="158" t="inlineStr">
        <is>
          <t>湯漏れ検知網</t>
        </is>
      </c>
      <c r="D1235" s="158" t="inlineStr">
        <is>
          <t>福西</t>
        </is>
      </c>
      <c r="E1235" s="158" t="n"/>
      <c r="F1235" s="158" t="n"/>
      <c r="G1235" s="158" t="n"/>
      <c r="H1235" s="158" t="n"/>
      <c r="I1235" s="158" t="n">
        <v>4</v>
      </c>
      <c r="J1235" s="158" t="inlineStr">
        <is>
          <t>副資材</t>
        </is>
      </c>
      <c r="K1235" s="158" t="n">
        <v>0</v>
      </c>
      <c r="L1235" s="158" t="n"/>
      <c r="M1235" s="158" t="n">
        <v>0</v>
      </c>
      <c r="N1235" s="158" t="n"/>
      <c r="O1235" s="158" t="n"/>
      <c r="P1235" s="158" t="n">
        <v>2</v>
      </c>
      <c r="Q1235" s="158" t="n">
        <v>0</v>
      </c>
      <c r="R1235" s="158" t="n">
        <v>3</v>
      </c>
      <c r="S1235" s="158" t="inlineStr">
        <is>
          <t>四捨五入</t>
        </is>
      </c>
      <c r="T1235" s="158" t="n">
        <v>1</v>
      </c>
      <c r="U1235" s="158" t="inlineStr">
        <is>
          <t xml:space="preserve">  一円未満</t>
        </is>
      </c>
      <c r="V1235" s="158" t="n">
        <v>3</v>
      </c>
      <c r="W1235" s="158" t="inlineStr">
        <is>
          <t>四捨五入</t>
        </is>
      </c>
      <c r="X1235" s="158" t="n">
        <v>0</v>
      </c>
      <c r="Y1235" s="158" t="n">
        <v>0</v>
      </c>
      <c r="Z1235" s="159" t="n">
        <v>43000</v>
      </c>
    </row>
    <row r="1236">
      <c r="A1236" s="158" t="n"/>
      <c r="B1236" s="158" t="n">
        <v>4405520</v>
      </c>
      <c r="C1236" s="158" t="inlineStr">
        <is>
          <t>ステンレスネット</t>
        </is>
      </c>
      <c r="D1236" s="158" t="n"/>
      <c r="E1236" s="158" t="n"/>
      <c r="F1236" s="158" t="n"/>
      <c r="G1236" s="158" t="n"/>
      <c r="H1236" s="158" t="n"/>
      <c r="I1236" s="158" t="n">
        <v>4</v>
      </c>
      <c r="J1236" s="158" t="inlineStr">
        <is>
          <t>副資材</t>
        </is>
      </c>
      <c r="K1236" s="158" t="n">
        <v>0</v>
      </c>
      <c r="L1236" s="158" t="n"/>
      <c r="M1236" s="158" t="n">
        <v>0</v>
      </c>
      <c r="N1236" s="158" t="n"/>
      <c r="O1236" s="158" t="n"/>
      <c r="P1236" s="158" t="n">
        <v>2</v>
      </c>
      <c r="Q1236" s="158" t="n">
        <v>0</v>
      </c>
      <c r="R1236" s="158" t="n">
        <v>3</v>
      </c>
      <c r="S1236" s="158" t="inlineStr">
        <is>
          <t>四捨五入</t>
        </is>
      </c>
      <c r="T1236" s="158" t="n">
        <v>1</v>
      </c>
      <c r="U1236" s="158" t="inlineStr">
        <is>
          <t xml:space="preserve">  一円未満</t>
        </is>
      </c>
      <c r="V1236" s="158" t="n">
        <v>3</v>
      </c>
      <c r="W1236" s="158" t="inlineStr">
        <is>
          <t>四捨五入</t>
        </is>
      </c>
      <c r="X1236" s="158" t="n">
        <v>0</v>
      </c>
      <c r="Y1236" s="158" t="n">
        <v>0</v>
      </c>
      <c r="Z1236" s="159" t="n">
        <v>48000</v>
      </c>
    </row>
    <row r="1237">
      <c r="A1237" s="158" t="n"/>
      <c r="B1237" s="158" t="n">
        <v>4405530</v>
      </c>
      <c r="C1237" s="158" t="inlineStr">
        <is>
          <t>ステンレス箔</t>
        </is>
      </c>
      <c r="D1237" s="158" t="n"/>
      <c r="E1237" s="158" t="n"/>
      <c r="F1237" s="158" t="n"/>
      <c r="G1237" s="158" t="n"/>
      <c r="H1237" s="158" t="n"/>
      <c r="I1237" s="158" t="n">
        <v>4</v>
      </c>
      <c r="J1237" s="158" t="inlineStr">
        <is>
          <t>副資材</t>
        </is>
      </c>
      <c r="K1237" s="158" t="n">
        <v>0</v>
      </c>
      <c r="L1237" s="158" t="n"/>
      <c r="M1237" s="158" t="n">
        <v>0</v>
      </c>
      <c r="N1237" s="158" t="n"/>
      <c r="O1237" s="158" t="n"/>
      <c r="P1237" s="158" t="n">
        <v>2</v>
      </c>
      <c r="Q1237" s="158" t="n">
        <v>0</v>
      </c>
      <c r="R1237" s="158" t="n">
        <v>3</v>
      </c>
      <c r="S1237" s="158" t="inlineStr">
        <is>
          <t>四捨五入</t>
        </is>
      </c>
      <c r="T1237" s="158" t="n">
        <v>1</v>
      </c>
      <c r="U1237" s="158" t="inlineStr">
        <is>
          <t xml:space="preserve">  一円未満</t>
        </is>
      </c>
      <c r="V1237" s="158" t="n">
        <v>3</v>
      </c>
      <c r="W1237" s="158" t="inlineStr">
        <is>
          <t>四捨五入</t>
        </is>
      </c>
      <c r="X1237" s="158" t="n">
        <v>0</v>
      </c>
      <c r="Y1237" s="158" t="n">
        <v>0</v>
      </c>
      <c r="Z1237" s="159" t="n">
        <v>15000</v>
      </c>
    </row>
    <row r="1238">
      <c r="A1238" s="158" t="n"/>
      <c r="B1238" s="158" t="n">
        <v>4405540</v>
      </c>
      <c r="C1238" s="158" t="inlineStr">
        <is>
          <t>硼酸</t>
        </is>
      </c>
      <c r="D1238" s="158" t="inlineStr">
        <is>
          <t>福西</t>
        </is>
      </c>
      <c r="E1238" s="158" t="n"/>
      <c r="F1238" s="158" t="n"/>
      <c r="G1238" s="158" t="n"/>
      <c r="H1238" s="158" t="n"/>
      <c r="I1238" s="158" t="n">
        <v>4</v>
      </c>
      <c r="J1238" s="158" t="inlineStr">
        <is>
          <t>副資材</t>
        </is>
      </c>
      <c r="K1238" s="158" t="n">
        <v>0</v>
      </c>
      <c r="L1238" s="158" t="n"/>
      <c r="M1238" s="158" t="n">
        <v>0</v>
      </c>
      <c r="N1238" s="158" t="n"/>
      <c r="O1238" s="158" t="n"/>
      <c r="P1238" s="158" t="n">
        <v>2</v>
      </c>
      <c r="Q1238" s="158" t="n">
        <v>0</v>
      </c>
      <c r="R1238" s="158" t="n">
        <v>3</v>
      </c>
      <c r="S1238" s="158" t="inlineStr">
        <is>
          <t>四捨五入</t>
        </is>
      </c>
      <c r="T1238" s="158" t="n">
        <v>1</v>
      </c>
      <c r="U1238" s="158" t="inlineStr">
        <is>
          <t xml:space="preserve">  一円未満</t>
        </is>
      </c>
      <c r="V1238" s="158" t="n">
        <v>3</v>
      </c>
      <c r="W1238" s="158" t="inlineStr">
        <is>
          <t>四捨五入</t>
        </is>
      </c>
      <c r="X1238" s="158" t="n">
        <v>0</v>
      </c>
      <c r="Y1238" s="158" t="n">
        <v>0</v>
      </c>
      <c r="Z1238" s="158" t="n">
        <v>990</v>
      </c>
    </row>
    <row r="1239">
      <c r="A1239" s="158" t="n"/>
      <c r="B1239" s="158" t="n">
        <v>4405550</v>
      </c>
      <c r="C1239" s="158" t="inlineStr">
        <is>
          <t>ガラスチューブ小(φ3.5)</t>
        </is>
      </c>
      <c r="D1239" s="158" t="inlineStr">
        <is>
          <t>福西,三輪</t>
        </is>
      </c>
      <c r="E1239" s="158" t="n"/>
      <c r="F1239" s="158" t="n"/>
      <c r="G1239" s="158" t="n"/>
      <c r="H1239" s="158" t="n"/>
      <c r="I1239" s="158" t="n">
        <v>4</v>
      </c>
      <c r="J1239" s="158" t="inlineStr">
        <is>
          <t>副資材</t>
        </is>
      </c>
      <c r="K1239" s="158" t="n">
        <v>0</v>
      </c>
      <c r="L1239" s="158" t="n"/>
      <c r="M1239" s="158" t="n">
        <v>0</v>
      </c>
      <c r="N1239" s="158" t="n"/>
      <c r="O1239" s="158" t="n"/>
      <c r="P1239" s="158" t="n">
        <v>2</v>
      </c>
      <c r="Q1239" s="158" t="n">
        <v>0</v>
      </c>
      <c r="R1239" s="158" t="n">
        <v>3</v>
      </c>
      <c r="S1239" s="158" t="inlineStr">
        <is>
          <t>四捨五入</t>
        </is>
      </c>
      <c r="T1239" s="158" t="n">
        <v>1</v>
      </c>
      <c r="U1239" s="158" t="inlineStr">
        <is>
          <t xml:space="preserve">  一円未満</t>
        </is>
      </c>
      <c r="V1239" s="158" t="n">
        <v>3</v>
      </c>
      <c r="W1239" s="158" t="inlineStr">
        <is>
          <t>四捨五入</t>
        </is>
      </c>
      <c r="X1239" s="158" t="n">
        <v>0</v>
      </c>
      <c r="Y1239" s="158" t="n">
        <v>0</v>
      </c>
      <c r="Z1239" s="158" t="n">
        <v>400</v>
      </c>
    </row>
    <row r="1240">
      <c r="A1240" s="158" t="n"/>
      <c r="B1240" s="158" t="n">
        <v>4405560</v>
      </c>
      <c r="C1240" s="158" t="inlineStr">
        <is>
          <t>ガラスチューブ大(φ6)</t>
        </is>
      </c>
      <c r="D1240" s="158" t="inlineStr">
        <is>
          <t>福西,三輪</t>
        </is>
      </c>
      <c r="E1240" s="158" t="n"/>
      <c r="F1240" s="158" t="n"/>
      <c r="G1240" s="158" t="n"/>
      <c r="H1240" s="158" t="n"/>
      <c r="I1240" s="158" t="n">
        <v>4</v>
      </c>
      <c r="J1240" s="158" t="inlineStr">
        <is>
          <t>副資材</t>
        </is>
      </c>
      <c r="K1240" s="158" t="n">
        <v>0</v>
      </c>
      <c r="L1240" s="158" t="n"/>
      <c r="M1240" s="158" t="n">
        <v>0</v>
      </c>
      <c r="N1240" s="158" t="n"/>
      <c r="O1240" s="158" t="n"/>
      <c r="P1240" s="158" t="n">
        <v>2</v>
      </c>
      <c r="Q1240" s="158" t="n">
        <v>0</v>
      </c>
      <c r="R1240" s="158" t="n">
        <v>3</v>
      </c>
      <c r="S1240" s="158" t="inlineStr">
        <is>
          <t>四捨五入</t>
        </is>
      </c>
      <c r="T1240" s="158" t="n">
        <v>1</v>
      </c>
      <c r="U1240" s="158" t="inlineStr">
        <is>
          <t xml:space="preserve">  一円未満</t>
        </is>
      </c>
      <c r="V1240" s="158" t="n">
        <v>3</v>
      </c>
      <c r="W1240" s="158" t="inlineStr">
        <is>
          <t>四捨五入</t>
        </is>
      </c>
      <c r="X1240" s="158" t="n">
        <v>0</v>
      </c>
      <c r="Y1240" s="158" t="n">
        <v>0</v>
      </c>
      <c r="Z1240" s="158" t="n">
        <v>500</v>
      </c>
    </row>
    <row r="1241">
      <c r="A1241" s="158" t="n"/>
      <c r="B1241" s="158" t="n">
        <v>4405590</v>
      </c>
      <c r="C1241" s="158" t="inlineStr">
        <is>
          <t>ニクロム線φ1.6</t>
        </is>
      </c>
      <c r="D1241" s="158" t="inlineStr">
        <is>
          <t>帝研仕入,松阪,東洋,松井</t>
        </is>
      </c>
      <c r="E1241" s="158" t="n"/>
      <c r="F1241" s="158" t="n"/>
      <c r="G1241" s="158" t="n"/>
      <c r="H1241" s="158" t="n"/>
      <c r="I1241" s="158" t="n">
        <v>4</v>
      </c>
      <c r="J1241" s="158" t="inlineStr">
        <is>
          <t>副資材</t>
        </is>
      </c>
      <c r="K1241" s="158" t="n">
        <v>0</v>
      </c>
      <c r="L1241" s="158" t="n"/>
      <c r="M1241" s="158" t="n">
        <v>0</v>
      </c>
      <c r="N1241" s="158" t="n"/>
      <c r="O1241" s="158" t="n"/>
      <c r="P1241" s="158" t="n">
        <v>2</v>
      </c>
      <c r="Q1241" s="158" t="n">
        <v>2</v>
      </c>
      <c r="R1241" s="158" t="n">
        <v>3</v>
      </c>
      <c r="S1241" s="158" t="inlineStr">
        <is>
          <t>四捨五入</t>
        </is>
      </c>
      <c r="T1241" s="158" t="n">
        <v>1</v>
      </c>
      <c r="U1241" s="158" t="inlineStr">
        <is>
          <t xml:space="preserve">  一円未満</t>
        </is>
      </c>
      <c r="V1241" s="158" t="n">
        <v>3</v>
      </c>
      <c r="W1241" s="158" t="inlineStr">
        <is>
          <t>四捨五入</t>
        </is>
      </c>
      <c r="X1241" s="158" t="n">
        <v>0</v>
      </c>
      <c r="Y1241" s="158" t="n">
        <v>0</v>
      </c>
      <c r="Z1241" s="158" t="n">
        <v>356</v>
      </c>
    </row>
    <row r="1242">
      <c r="A1242" s="158" t="n"/>
      <c r="B1242" s="158" t="n">
        <v>4405591</v>
      </c>
      <c r="C1242" s="158" t="inlineStr">
        <is>
          <t>ニクロム線φ2.0</t>
        </is>
      </c>
      <c r="D1242" s="158" t="n"/>
      <c r="E1242" s="158" t="n"/>
      <c r="F1242" s="158" t="n"/>
      <c r="G1242" s="158" t="n"/>
      <c r="H1242" s="158" t="n"/>
      <c r="I1242" s="158" t="n">
        <v>4</v>
      </c>
      <c r="J1242" s="158" t="inlineStr">
        <is>
          <t>副資材</t>
        </is>
      </c>
      <c r="K1242" s="158" t="n">
        <v>0</v>
      </c>
      <c r="L1242" s="158" t="n"/>
      <c r="M1242" s="158" t="n">
        <v>0</v>
      </c>
      <c r="N1242" s="158" t="n"/>
      <c r="O1242" s="158" t="n"/>
      <c r="P1242" s="158" t="n">
        <v>2</v>
      </c>
      <c r="Q1242" s="158" t="n">
        <v>2</v>
      </c>
      <c r="R1242" s="158" t="n">
        <v>3</v>
      </c>
      <c r="S1242" s="158" t="inlineStr">
        <is>
          <t>四捨五入</t>
        </is>
      </c>
      <c r="T1242" s="158" t="n">
        <v>1</v>
      </c>
      <c r="U1242" s="158" t="inlineStr">
        <is>
          <t xml:space="preserve">  一円未満</t>
        </is>
      </c>
      <c r="V1242" s="158" t="n">
        <v>3</v>
      </c>
      <c r="W1242" s="158" t="inlineStr">
        <is>
          <t>四捨五入</t>
        </is>
      </c>
      <c r="X1242" s="158" t="n">
        <v>0</v>
      </c>
      <c r="Y1242" s="158" t="n">
        <v>0</v>
      </c>
      <c r="Z1242" s="158" t="n">
        <v>356</v>
      </c>
    </row>
    <row r="1243">
      <c r="A1243" s="158" t="n"/>
      <c r="B1243" s="158" t="n">
        <v>4405592</v>
      </c>
      <c r="C1243" s="158" t="inlineStr">
        <is>
          <t>アース棒φ2カンタル線</t>
        </is>
      </c>
      <c r="D1243" s="158" t="n"/>
      <c r="E1243" s="158" t="n"/>
      <c r="F1243" s="158" t="n"/>
      <c r="G1243" s="158" t="n"/>
      <c r="H1243" s="158" t="n"/>
      <c r="I1243" s="158" t="n">
        <v>4</v>
      </c>
      <c r="J1243" s="158" t="inlineStr">
        <is>
          <t>副資材</t>
        </is>
      </c>
      <c r="K1243" s="158" t="n">
        <v>0</v>
      </c>
      <c r="L1243" s="158" t="n"/>
      <c r="M1243" s="158" t="n">
        <v>0</v>
      </c>
      <c r="N1243" s="158" t="n"/>
      <c r="O1243" s="158" t="n"/>
      <c r="P1243" s="158" t="n">
        <v>2</v>
      </c>
      <c r="Q1243" s="158" t="n">
        <v>2</v>
      </c>
      <c r="R1243" s="158" t="n">
        <v>3</v>
      </c>
      <c r="S1243" s="158" t="inlineStr">
        <is>
          <t>四捨五入</t>
        </is>
      </c>
      <c r="T1243" s="158" t="n">
        <v>1</v>
      </c>
      <c r="U1243" s="158" t="inlineStr">
        <is>
          <t xml:space="preserve">  一円未満</t>
        </is>
      </c>
      <c r="V1243" s="158" t="n">
        <v>3</v>
      </c>
      <c r="W1243" s="158" t="inlineStr">
        <is>
          <t>四捨五入</t>
        </is>
      </c>
      <c r="X1243" s="158" t="n">
        <v>0</v>
      </c>
      <c r="Y1243" s="158" t="n">
        <v>0</v>
      </c>
      <c r="Z1243" s="158" t="n">
        <v>600</v>
      </c>
    </row>
    <row r="1244">
      <c r="A1244" s="158" t="n"/>
      <c r="B1244" s="158" t="n">
        <v>4405593</v>
      </c>
      <c r="C1244" s="158" t="inlineStr">
        <is>
          <t>アース棒φ2(SUS304)</t>
        </is>
      </c>
      <c r="D1244" s="158" t="n"/>
      <c r="E1244" s="158" t="n"/>
      <c r="F1244" s="158" t="n"/>
      <c r="G1244" s="158" t="n"/>
      <c r="H1244" s="158" t="n"/>
      <c r="I1244" s="158" t="n">
        <v>4</v>
      </c>
      <c r="J1244" s="158" t="inlineStr">
        <is>
          <t>副資材</t>
        </is>
      </c>
      <c r="K1244" s="158" t="n">
        <v>0</v>
      </c>
      <c r="L1244" s="158" t="n"/>
      <c r="M1244" s="158" t="n">
        <v>0</v>
      </c>
      <c r="N1244" s="158" t="n"/>
      <c r="O1244" s="158" t="n"/>
      <c r="P1244" s="158" t="n">
        <v>2</v>
      </c>
      <c r="Q1244" s="158" t="n">
        <v>2</v>
      </c>
      <c r="R1244" s="158" t="n">
        <v>3</v>
      </c>
      <c r="S1244" s="158" t="inlineStr">
        <is>
          <t>四捨五入</t>
        </is>
      </c>
      <c r="T1244" s="158" t="n">
        <v>1</v>
      </c>
      <c r="U1244" s="158" t="inlineStr">
        <is>
          <t xml:space="preserve">  一円未満</t>
        </is>
      </c>
      <c r="V1244" s="158" t="n">
        <v>3</v>
      </c>
      <c r="W1244" s="158" t="inlineStr">
        <is>
          <t>四捨五入</t>
        </is>
      </c>
      <c r="X1244" s="158" t="n">
        <v>0</v>
      </c>
      <c r="Y1244" s="158" t="n">
        <v>0</v>
      </c>
      <c r="Z1244" s="158" t="n">
        <v>300</v>
      </c>
    </row>
    <row r="1245">
      <c r="A1245" s="158" t="n"/>
      <c r="B1245" s="158" t="n">
        <v>4405594</v>
      </c>
      <c r="C1245" s="158" t="inlineStr">
        <is>
          <t>アース棒　Φ2</t>
        </is>
      </c>
      <c r="D1245" s="158" t="inlineStr">
        <is>
          <t>帝研仕入@356桑原、中部ｺｰﾎﾟ向け</t>
        </is>
      </c>
      <c r="E1245" s="158" t="n"/>
      <c r="F1245" s="158" t="n"/>
      <c r="G1245" s="158" t="n"/>
      <c r="H1245" s="158" t="n"/>
      <c r="I1245" s="158" t="n">
        <v>4</v>
      </c>
      <c r="J1245" s="158" t="inlineStr">
        <is>
          <t>副資材</t>
        </is>
      </c>
      <c r="K1245" s="158" t="n">
        <v>0</v>
      </c>
      <c r="L1245" s="158" t="n"/>
      <c r="M1245" s="158" t="n">
        <v>0</v>
      </c>
      <c r="N1245" s="158" t="n"/>
      <c r="O1245" s="158" t="n"/>
      <c r="P1245" s="158" t="n">
        <v>2</v>
      </c>
      <c r="Q1245" s="158" t="n">
        <v>1</v>
      </c>
      <c r="R1245" s="158" t="n">
        <v>3</v>
      </c>
      <c r="S1245" s="158" t="inlineStr">
        <is>
          <t>四捨五入</t>
        </is>
      </c>
      <c r="T1245" s="158" t="n">
        <v>1</v>
      </c>
      <c r="U1245" s="158" t="inlineStr">
        <is>
          <t xml:space="preserve">  一円未満</t>
        </is>
      </c>
      <c r="V1245" s="158" t="n">
        <v>3</v>
      </c>
      <c r="W1245" s="158" t="inlineStr">
        <is>
          <t>四捨五入</t>
        </is>
      </c>
      <c r="X1245" s="158" t="n">
        <v>0</v>
      </c>
      <c r="Y1245" s="158" t="n">
        <v>0</v>
      </c>
      <c r="Z1245" s="158" t="n">
        <v>356</v>
      </c>
    </row>
    <row r="1246">
      <c r="A1246" s="158" t="n"/>
      <c r="B1246" s="158" t="n">
        <v>4405710</v>
      </c>
      <c r="C1246" s="158" t="inlineStr">
        <is>
          <t>解体築炉</t>
        </is>
      </c>
      <c r="D1246" s="158" t="inlineStr">
        <is>
          <t>東洋鋳鉄用</t>
        </is>
      </c>
      <c r="E1246" s="158" t="n"/>
      <c r="F1246" s="158" t="n"/>
      <c r="G1246" s="158" t="n"/>
      <c r="H1246" s="158" t="n"/>
      <c r="I1246" s="158" t="n">
        <v>4</v>
      </c>
      <c r="J1246" s="158" t="inlineStr">
        <is>
          <t>副資材</t>
        </is>
      </c>
      <c r="K1246" s="158" t="n">
        <v>0</v>
      </c>
      <c r="L1246" s="158" t="n"/>
      <c r="M1246" s="158" t="n">
        <v>0</v>
      </c>
      <c r="N1246" s="158" t="n"/>
      <c r="O1246" s="158" t="n"/>
      <c r="P1246" s="158" t="n">
        <v>2</v>
      </c>
      <c r="Q1246" s="158" t="n">
        <v>0</v>
      </c>
      <c r="R1246" s="158" t="n">
        <v>3</v>
      </c>
      <c r="S1246" s="158" t="inlineStr">
        <is>
          <t>四捨五入</t>
        </is>
      </c>
      <c r="T1246" s="158" t="n">
        <v>1</v>
      </c>
      <c r="U1246" s="158" t="inlineStr">
        <is>
          <t xml:space="preserve">  一円未満</t>
        </is>
      </c>
      <c r="V1246" s="158" t="n">
        <v>3</v>
      </c>
      <c r="W1246" s="158" t="inlineStr">
        <is>
          <t>四捨五入</t>
        </is>
      </c>
      <c r="X1246" s="158" t="n">
        <v>0</v>
      </c>
      <c r="Y1246" s="158" t="n">
        <v>0</v>
      </c>
      <c r="Z1246" s="159" t="n">
        <v>117500</v>
      </c>
    </row>
    <row r="1247">
      <c r="A1247" s="158" t="n"/>
      <c r="B1247" s="158" t="n">
        <v>4405711</v>
      </c>
      <c r="C1247" s="158" t="inlineStr">
        <is>
          <t>解体工事のみ</t>
        </is>
      </c>
      <c r="D1247" s="158" t="inlineStr">
        <is>
          <t>東洋鋳鉄用</t>
        </is>
      </c>
      <c r="E1247" s="158" t="n"/>
      <c r="F1247" s="158" t="n"/>
      <c r="G1247" s="158" t="n"/>
      <c r="H1247" s="158" t="n"/>
      <c r="I1247" s="158" t="n">
        <v>4</v>
      </c>
      <c r="J1247" s="158" t="inlineStr">
        <is>
          <t>副資材</t>
        </is>
      </c>
      <c r="K1247" s="158" t="n">
        <v>0</v>
      </c>
      <c r="L1247" s="158" t="n"/>
      <c r="M1247" s="158" t="n">
        <v>0</v>
      </c>
      <c r="N1247" s="158" t="n"/>
      <c r="O1247" s="158" t="n"/>
      <c r="P1247" s="158" t="n">
        <v>2</v>
      </c>
      <c r="Q1247" s="158" t="n">
        <v>0</v>
      </c>
      <c r="R1247" s="158" t="n">
        <v>3</v>
      </c>
      <c r="S1247" s="158" t="inlineStr">
        <is>
          <t>四捨五入</t>
        </is>
      </c>
      <c r="T1247" s="158" t="n">
        <v>1</v>
      </c>
      <c r="U1247" s="158" t="inlineStr">
        <is>
          <t xml:space="preserve">  一円未満</t>
        </is>
      </c>
      <c r="V1247" s="158" t="n">
        <v>3</v>
      </c>
      <c r="W1247" s="158" t="inlineStr">
        <is>
          <t>四捨五入</t>
        </is>
      </c>
      <c r="X1247" s="158" t="n">
        <v>0</v>
      </c>
      <c r="Y1247" s="158" t="n">
        <v>0</v>
      </c>
      <c r="Z1247" s="158" t="n">
        <v>0</v>
      </c>
    </row>
    <row r="1248">
      <c r="A1248" s="158" t="n"/>
      <c r="B1248" s="158" t="n">
        <v>4405712</v>
      </c>
      <c r="C1248" s="158" t="inlineStr">
        <is>
          <t>築炉工事のみ</t>
        </is>
      </c>
      <c r="D1248" s="158" t="inlineStr">
        <is>
          <t>東洋鋳鉄用</t>
        </is>
      </c>
      <c r="E1248" s="158" t="n"/>
      <c r="F1248" s="158" t="n"/>
      <c r="G1248" s="158" t="n"/>
      <c r="H1248" s="158" t="n"/>
      <c r="I1248" s="158" t="n">
        <v>4</v>
      </c>
      <c r="J1248" s="158" t="inlineStr">
        <is>
          <t>副資材</t>
        </is>
      </c>
      <c r="K1248" s="158" t="n">
        <v>0</v>
      </c>
      <c r="L1248" s="158" t="n"/>
      <c r="M1248" s="158" t="n">
        <v>0</v>
      </c>
      <c r="N1248" s="158" t="n"/>
      <c r="O1248" s="158" t="n"/>
      <c r="P1248" s="158" t="n">
        <v>2</v>
      </c>
      <c r="Q1248" s="158" t="n">
        <v>1</v>
      </c>
      <c r="R1248" s="158" t="n">
        <v>3</v>
      </c>
      <c r="S1248" s="158" t="inlineStr">
        <is>
          <t>四捨五入</t>
        </is>
      </c>
      <c r="T1248" s="158" t="n">
        <v>1</v>
      </c>
      <c r="U1248" s="158" t="inlineStr">
        <is>
          <t xml:space="preserve">  一円未満</t>
        </is>
      </c>
      <c r="V1248" s="158" t="n">
        <v>3</v>
      </c>
      <c r="W1248" s="158" t="inlineStr">
        <is>
          <t>四捨五入</t>
        </is>
      </c>
      <c r="X1248" s="158" t="n">
        <v>0</v>
      </c>
      <c r="Y1248" s="158" t="n">
        <v>0</v>
      </c>
      <c r="Z1248" s="159" t="n">
        <v>117500</v>
      </c>
    </row>
    <row r="1249">
      <c r="A1249" s="158" t="n"/>
      <c r="B1249" s="158" t="n">
        <v>4405720</v>
      </c>
      <c r="C1249" s="158" t="inlineStr">
        <is>
          <t>解体築炉</t>
        </is>
      </c>
      <c r="D1249" s="158" t="inlineStr">
        <is>
          <t>福西鋳物用</t>
        </is>
      </c>
      <c r="E1249" s="158" t="n"/>
      <c r="F1249" s="158" t="n"/>
      <c r="G1249" s="158" t="n"/>
      <c r="H1249" s="158" t="n"/>
      <c r="I1249" s="158" t="n">
        <v>4</v>
      </c>
      <c r="J1249" s="158" t="inlineStr">
        <is>
          <t>副資材</t>
        </is>
      </c>
      <c r="K1249" s="158" t="n">
        <v>0</v>
      </c>
      <c r="L1249" s="158" t="n"/>
      <c r="M1249" s="158" t="n">
        <v>0</v>
      </c>
      <c r="N1249" s="158" t="n"/>
      <c r="O1249" s="158" t="n"/>
      <c r="P1249" s="158" t="n">
        <v>2</v>
      </c>
      <c r="Q1249" s="158" t="n">
        <v>0</v>
      </c>
      <c r="R1249" s="158" t="n">
        <v>3</v>
      </c>
      <c r="S1249" s="158" t="inlineStr">
        <is>
          <t>四捨五入</t>
        </is>
      </c>
      <c r="T1249" s="158" t="n">
        <v>1</v>
      </c>
      <c r="U1249" s="158" t="inlineStr">
        <is>
          <t xml:space="preserve">  一円未満</t>
        </is>
      </c>
      <c r="V1249" s="158" t="n">
        <v>3</v>
      </c>
      <c r="W1249" s="158" t="inlineStr">
        <is>
          <t>四捨五入</t>
        </is>
      </c>
      <c r="X1249" s="158" t="n">
        <v>0</v>
      </c>
      <c r="Y1249" s="158" t="n">
        <v>0</v>
      </c>
      <c r="Z1249" s="159" t="n">
        <v>70000</v>
      </c>
    </row>
    <row r="1250">
      <c r="A1250" s="158" t="n"/>
      <c r="B1250" s="158" t="n">
        <v>4405730</v>
      </c>
      <c r="C1250" s="158" t="inlineStr">
        <is>
          <t>解体築炉</t>
        </is>
      </c>
      <c r="D1250" s="158" t="inlineStr">
        <is>
          <t>松井鋳造用</t>
        </is>
      </c>
      <c r="E1250" s="158" t="n"/>
      <c r="F1250" s="158" t="n"/>
      <c r="G1250" s="158" t="n"/>
      <c r="H1250" s="158" t="n"/>
      <c r="I1250" s="158" t="n">
        <v>4</v>
      </c>
      <c r="J1250" s="158" t="inlineStr">
        <is>
          <t>副資材</t>
        </is>
      </c>
      <c r="K1250" s="158" t="n">
        <v>0</v>
      </c>
      <c r="L1250" s="158" t="n"/>
      <c r="M1250" s="158" t="n">
        <v>0</v>
      </c>
      <c r="N1250" s="158" t="n"/>
      <c r="O1250" s="158" t="n"/>
      <c r="P1250" s="158" t="n">
        <v>2</v>
      </c>
      <c r="Q1250" s="158" t="n">
        <v>0</v>
      </c>
      <c r="R1250" s="158" t="n">
        <v>3</v>
      </c>
      <c r="S1250" s="158" t="inlineStr">
        <is>
          <t>四捨五入</t>
        </is>
      </c>
      <c r="T1250" s="158" t="n">
        <v>1</v>
      </c>
      <c r="U1250" s="158" t="inlineStr">
        <is>
          <t xml:space="preserve">  一円未満</t>
        </is>
      </c>
      <c r="V1250" s="158" t="n">
        <v>3</v>
      </c>
      <c r="W1250" s="158" t="inlineStr">
        <is>
          <t>四捨五入</t>
        </is>
      </c>
      <c r="X1250" s="158" t="n">
        <v>0</v>
      </c>
      <c r="Y1250" s="158" t="n">
        <v>0</v>
      </c>
      <c r="Z1250" s="159" t="n">
        <v>100000</v>
      </c>
    </row>
    <row r="1251">
      <c r="A1251" s="158" t="n"/>
      <c r="B1251" s="158" t="n">
        <v>4405790</v>
      </c>
      <c r="C1251" s="158" t="inlineStr">
        <is>
          <t>シリンダー</t>
        </is>
      </c>
      <c r="D1251" s="158" t="inlineStr">
        <is>
          <t>洲崎大阪</t>
        </is>
      </c>
      <c r="E1251" s="158" t="n"/>
      <c r="F1251" s="158" t="n"/>
      <c r="G1251" s="158" t="n"/>
      <c r="H1251" s="158" t="n"/>
      <c r="I1251" s="158" t="n">
        <v>4</v>
      </c>
      <c r="J1251" s="158" t="inlineStr">
        <is>
          <t>副資材</t>
        </is>
      </c>
      <c r="K1251" s="158" t="n">
        <v>0</v>
      </c>
      <c r="L1251" s="158" t="n"/>
      <c r="M1251" s="158" t="n">
        <v>0</v>
      </c>
      <c r="N1251" s="158" t="n"/>
      <c r="O1251" s="158" t="n"/>
      <c r="P1251" s="158" t="n">
        <v>0</v>
      </c>
      <c r="Q1251" s="158" t="n">
        <v>0</v>
      </c>
      <c r="R1251" s="158" t="n">
        <v>3</v>
      </c>
      <c r="S1251" s="158" t="inlineStr">
        <is>
          <t>四捨五入</t>
        </is>
      </c>
      <c r="T1251" s="158" t="n">
        <v>1</v>
      </c>
      <c r="U1251" s="158" t="inlineStr">
        <is>
          <t xml:space="preserve">  一円未満</t>
        </is>
      </c>
      <c r="V1251" s="158" t="n">
        <v>3</v>
      </c>
      <c r="W1251" s="158" t="inlineStr">
        <is>
          <t>四捨五入</t>
        </is>
      </c>
      <c r="X1251" s="158" t="n">
        <v>0</v>
      </c>
      <c r="Y1251" s="158" t="n">
        <v>0</v>
      </c>
      <c r="Z1251" s="159" t="n">
        <v>43000</v>
      </c>
    </row>
    <row r="1252">
      <c r="A1252" s="158" t="n"/>
      <c r="B1252" s="158" t="n">
        <v>4405799</v>
      </c>
      <c r="C1252" s="158" t="inlineStr">
        <is>
          <t>新④シリンダー　Φ740</t>
        </is>
      </c>
      <c r="D1252" s="158" t="n"/>
      <c r="E1252" s="158" t="n"/>
      <c r="F1252" s="158" t="n"/>
      <c r="G1252" s="158" t="n"/>
      <c r="H1252" s="158" t="n"/>
      <c r="I1252" s="158" t="n">
        <v>4</v>
      </c>
      <c r="J1252" s="158" t="inlineStr">
        <is>
          <t>副資材</t>
        </is>
      </c>
      <c r="K1252" s="158" t="n">
        <v>0</v>
      </c>
      <c r="L1252" s="158" t="n"/>
      <c r="M1252" s="158" t="n">
        <v>0</v>
      </c>
      <c r="N1252" s="158" t="n"/>
      <c r="O1252" s="158" t="n"/>
      <c r="P1252" s="158" t="n">
        <v>0</v>
      </c>
      <c r="Q1252" s="158" t="n">
        <v>0</v>
      </c>
      <c r="R1252" s="158" t="n">
        <v>3</v>
      </c>
      <c r="S1252" s="158" t="inlineStr">
        <is>
          <t>四捨五入</t>
        </is>
      </c>
      <c r="T1252" s="158" t="n">
        <v>1</v>
      </c>
      <c r="U1252" s="158" t="inlineStr">
        <is>
          <t xml:space="preserve">  一円未満</t>
        </is>
      </c>
      <c r="V1252" s="158" t="n">
        <v>3</v>
      </c>
      <c r="W1252" s="158" t="inlineStr">
        <is>
          <t>四捨五入</t>
        </is>
      </c>
      <c r="X1252" s="158" t="n">
        <v>0</v>
      </c>
      <c r="Y1252" s="158" t="n">
        <v>0</v>
      </c>
      <c r="Z1252" s="159" t="n">
        <v>59000</v>
      </c>
    </row>
    <row r="1253">
      <c r="A1253" s="158" t="n"/>
      <c r="B1253" s="158" t="n">
        <v>4405800</v>
      </c>
      <c r="C1253" s="158" t="inlineStr">
        <is>
          <t>シリンダー①φ760</t>
        </is>
      </c>
      <c r="D1253" s="158" t="inlineStr">
        <is>
          <t>栗田鋳造所</t>
        </is>
      </c>
      <c r="E1253" s="158" t="n"/>
      <c r="F1253" s="158" t="n"/>
      <c r="G1253" s="158" t="n"/>
      <c r="H1253" s="158" t="n"/>
      <c r="I1253" s="158" t="n">
        <v>4</v>
      </c>
      <c r="J1253" s="158" t="inlineStr">
        <is>
          <t>副資材</t>
        </is>
      </c>
      <c r="K1253" s="158" t="n">
        <v>0</v>
      </c>
      <c r="L1253" s="158" t="n"/>
      <c r="M1253" s="158" t="n">
        <v>0</v>
      </c>
      <c r="N1253" s="158" t="n"/>
      <c r="O1253" s="158" t="n"/>
      <c r="P1253" s="158" t="n">
        <v>0</v>
      </c>
      <c r="Q1253" s="158" t="n">
        <v>0</v>
      </c>
      <c r="R1253" s="158" t="n">
        <v>3</v>
      </c>
      <c r="S1253" s="158" t="inlineStr">
        <is>
          <t>四捨五入</t>
        </is>
      </c>
      <c r="T1253" s="158" t="n">
        <v>1</v>
      </c>
      <c r="U1253" s="158" t="inlineStr">
        <is>
          <t xml:space="preserve">  一円未満</t>
        </is>
      </c>
      <c r="V1253" s="158" t="n">
        <v>3</v>
      </c>
      <c r="W1253" s="158" t="inlineStr">
        <is>
          <t>四捨五入</t>
        </is>
      </c>
      <c r="X1253" s="158" t="n">
        <v>0</v>
      </c>
      <c r="Y1253" s="158" t="n">
        <v>0</v>
      </c>
      <c r="Z1253" s="159" t="n">
        <v>60000</v>
      </c>
    </row>
    <row r="1254">
      <c r="A1254" s="158" t="n"/>
      <c r="B1254" s="158" t="n">
        <v>4405801</v>
      </c>
      <c r="C1254" s="158" t="inlineStr">
        <is>
          <t>シリンダー②φ740</t>
        </is>
      </c>
      <c r="D1254" s="158" t="inlineStr">
        <is>
          <t>栗田鋳造所</t>
        </is>
      </c>
      <c r="E1254" s="158" t="n"/>
      <c r="F1254" s="158" t="n"/>
      <c r="G1254" s="158" t="n"/>
      <c r="H1254" s="158" t="n"/>
      <c r="I1254" s="158" t="n">
        <v>4</v>
      </c>
      <c r="J1254" s="158" t="inlineStr">
        <is>
          <t>副資材</t>
        </is>
      </c>
      <c r="K1254" s="158" t="n">
        <v>0</v>
      </c>
      <c r="L1254" s="158" t="n"/>
      <c r="M1254" s="158" t="n">
        <v>0</v>
      </c>
      <c r="N1254" s="158" t="n"/>
      <c r="O1254" s="158" t="n"/>
      <c r="P1254" s="158" t="n">
        <v>0</v>
      </c>
      <c r="Q1254" s="158" t="n">
        <v>0</v>
      </c>
      <c r="R1254" s="158" t="n">
        <v>3</v>
      </c>
      <c r="S1254" s="158" t="inlineStr">
        <is>
          <t>四捨五入</t>
        </is>
      </c>
      <c r="T1254" s="158" t="n">
        <v>1</v>
      </c>
      <c r="U1254" s="158" t="inlineStr">
        <is>
          <t xml:space="preserve">  一円未満</t>
        </is>
      </c>
      <c r="V1254" s="158" t="n">
        <v>3</v>
      </c>
      <c r="W1254" s="158" t="inlineStr">
        <is>
          <t>四捨五入</t>
        </is>
      </c>
      <c r="X1254" s="158" t="n">
        <v>0</v>
      </c>
      <c r="Y1254" s="158" t="n">
        <v>0</v>
      </c>
      <c r="Z1254" s="159" t="n">
        <v>35000</v>
      </c>
    </row>
    <row r="1255">
      <c r="A1255" s="158" t="n"/>
      <c r="B1255" s="158" t="n">
        <v>4405802</v>
      </c>
      <c r="C1255" s="158" t="inlineStr">
        <is>
          <t>シリンダー③φ720</t>
        </is>
      </c>
      <c r="D1255" s="158" t="inlineStr">
        <is>
          <t>栗田鋳造所</t>
        </is>
      </c>
      <c r="E1255" s="158" t="n"/>
      <c r="F1255" s="158" t="n"/>
      <c r="G1255" s="158" t="n"/>
      <c r="H1255" s="158" t="n"/>
      <c r="I1255" s="158" t="n">
        <v>4</v>
      </c>
      <c r="J1255" s="158" t="inlineStr">
        <is>
          <t>副資材</t>
        </is>
      </c>
      <c r="K1255" s="158" t="n">
        <v>0</v>
      </c>
      <c r="L1255" s="158" t="n"/>
      <c r="M1255" s="158" t="n">
        <v>0</v>
      </c>
      <c r="N1255" s="158" t="n"/>
      <c r="O1255" s="158" t="n"/>
      <c r="P1255" s="158" t="n">
        <v>0</v>
      </c>
      <c r="Q1255" s="158" t="n">
        <v>0</v>
      </c>
      <c r="R1255" s="158" t="n">
        <v>3</v>
      </c>
      <c r="S1255" s="158" t="inlineStr">
        <is>
          <t>四捨五入</t>
        </is>
      </c>
      <c r="T1255" s="158" t="n">
        <v>1</v>
      </c>
      <c r="U1255" s="158" t="inlineStr">
        <is>
          <t xml:space="preserve">  一円未満</t>
        </is>
      </c>
      <c r="V1255" s="158" t="n">
        <v>3</v>
      </c>
      <c r="W1255" s="158" t="inlineStr">
        <is>
          <t>四捨五入</t>
        </is>
      </c>
      <c r="X1255" s="158" t="n">
        <v>0</v>
      </c>
      <c r="Y1255" s="158" t="n">
        <v>0</v>
      </c>
      <c r="Z1255" s="159" t="n">
        <v>38000</v>
      </c>
    </row>
    <row r="1256">
      <c r="A1256" s="158" t="n"/>
      <c r="B1256" s="158" t="n">
        <v>4405803</v>
      </c>
      <c r="C1256" s="158" t="inlineStr">
        <is>
          <t>築炉シリンダーφ660(2t)</t>
        </is>
      </c>
      <c r="D1256" s="158" t="inlineStr">
        <is>
          <t>備鋳産業和光機工分</t>
        </is>
      </c>
      <c r="E1256" s="158" t="n"/>
      <c r="F1256" s="158" t="n"/>
      <c r="G1256" s="158" t="n"/>
      <c r="H1256" s="158" t="n"/>
      <c r="I1256" s="158" t="n">
        <v>4</v>
      </c>
      <c r="J1256" s="158" t="inlineStr">
        <is>
          <t>副資材</t>
        </is>
      </c>
      <c r="K1256" s="158" t="n">
        <v>0</v>
      </c>
      <c r="L1256" s="158" t="n"/>
      <c r="M1256" s="158" t="n">
        <v>0</v>
      </c>
      <c r="N1256" s="158" t="n"/>
      <c r="O1256" s="158" t="n"/>
      <c r="P1256" s="158" t="n">
        <v>2</v>
      </c>
      <c r="Q1256" s="158" t="n">
        <v>0</v>
      </c>
      <c r="R1256" s="158" t="n">
        <v>3</v>
      </c>
      <c r="S1256" s="158" t="inlineStr">
        <is>
          <t>四捨五入</t>
        </is>
      </c>
      <c r="T1256" s="158" t="n">
        <v>1</v>
      </c>
      <c r="U1256" s="158" t="inlineStr">
        <is>
          <t xml:space="preserve">  一円未満</t>
        </is>
      </c>
      <c r="V1256" s="158" t="n">
        <v>3</v>
      </c>
      <c r="W1256" s="158" t="inlineStr">
        <is>
          <t>四捨五入</t>
        </is>
      </c>
      <c r="X1256" s="158" t="n">
        <v>0</v>
      </c>
      <c r="Y1256" s="158" t="n">
        <v>0</v>
      </c>
      <c r="Z1256" s="159" t="n">
        <v>55000</v>
      </c>
    </row>
    <row r="1257">
      <c r="A1257" s="158" t="n"/>
      <c r="B1257" s="158" t="n">
        <v>4405804</v>
      </c>
      <c r="C1257" s="158" t="inlineStr">
        <is>
          <t>補修用シリンダーφ740AMF</t>
        </is>
      </c>
      <c r="D1257" s="158" t="inlineStr">
        <is>
          <t>備鋳産業武田鋳造分</t>
        </is>
      </c>
      <c r="E1257" s="158" t="n"/>
      <c r="F1257" s="158" t="n"/>
      <c r="G1257" s="158" t="n"/>
      <c r="H1257" s="158" t="n"/>
      <c r="I1257" s="158" t="n">
        <v>4</v>
      </c>
      <c r="J1257" s="158" t="inlineStr">
        <is>
          <t>副資材</t>
        </is>
      </c>
      <c r="K1257" s="158" t="n">
        <v>0</v>
      </c>
      <c r="L1257" s="158" t="n"/>
      <c r="M1257" s="158" t="n">
        <v>0</v>
      </c>
      <c r="N1257" s="158" t="n"/>
      <c r="O1257" s="158" t="n"/>
      <c r="P1257" s="158" t="n">
        <v>2</v>
      </c>
      <c r="Q1257" s="158" t="n">
        <v>0</v>
      </c>
      <c r="R1257" s="158" t="n">
        <v>3</v>
      </c>
      <c r="S1257" s="158" t="inlineStr">
        <is>
          <t>四捨五入</t>
        </is>
      </c>
      <c r="T1257" s="158" t="n">
        <v>1</v>
      </c>
      <c r="U1257" s="158" t="inlineStr">
        <is>
          <t xml:space="preserve">  一円未満</t>
        </is>
      </c>
      <c r="V1257" s="158" t="n">
        <v>3</v>
      </c>
      <c r="W1257" s="158" t="inlineStr">
        <is>
          <t>四捨五入</t>
        </is>
      </c>
      <c r="X1257" s="158" t="n">
        <v>0</v>
      </c>
      <c r="Y1257" s="158" t="n">
        <v>0</v>
      </c>
      <c r="Z1257" s="159" t="n">
        <v>49000</v>
      </c>
    </row>
    <row r="1258">
      <c r="A1258" s="158" t="n"/>
      <c r="B1258" s="158" t="n">
        <v>4405805</v>
      </c>
      <c r="C1258" s="158" t="inlineStr">
        <is>
          <t>築炉用シリンダーφ750APK</t>
        </is>
      </c>
      <c r="D1258" s="158" t="inlineStr">
        <is>
          <t>備鋳産業武田鋳造分</t>
        </is>
      </c>
      <c r="E1258" s="158" t="n"/>
      <c r="F1258" s="158" t="n"/>
      <c r="G1258" s="158" t="n"/>
      <c r="H1258" s="158" t="n"/>
      <c r="I1258" s="158" t="n">
        <v>4</v>
      </c>
      <c r="J1258" s="158" t="inlineStr">
        <is>
          <t>副資材</t>
        </is>
      </c>
      <c r="K1258" s="158" t="n">
        <v>0</v>
      </c>
      <c r="L1258" s="158" t="n"/>
      <c r="M1258" s="158" t="n">
        <v>0</v>
      </c>
      <c r="N1258" s="158" t="n"/>
      <c r="O1258" s="158" t="n"/>
      <c r="P1258" s="158" t="n">
        <v>2</v>
      </c>
      <c r="Q1258" s="158" t="n">
        <v>0</v>
      </c>
      <c r="R1258" s="158" t="n">
        <v>3</v>
      </c>
      <c r="S1258" s="158" t="inlineStr">
        <is>
          <t>四捨五入</t>
        </is>
      </c>
      <c r="T1258" s="158" t="n">
        <v>1</v>
      </c>
      <c r="U1258" s="158" t="inlineStr">
        <is>
          <t xml:space="preserve">  一円未満</t>
        </is>
      </c>
      <c r="V1258" s="158" t="n">
        <v>3</v>
      </c>
      <c r="W1258" s="158" t="inlineStr">
        <is>
          <t>四捨五入</t>
        </is>
      </c>
      <c r="X1258" s="158" t="n">
        <v>0</v>
      </c>
      <c r="Y1258" s="158" t="n">
        <v>0</v>
      </c>
      <c r="Z1258" s="159" t="n">
        <v>91000</v>
      </c>
    </row>
    <row r="1259">
      <c r="A1259" s="158" t="n"/>
      <c r="B1259" s="158" t="n">
        <v>4405806</v>
      </c>
      <c r="C1259" s="158" t="inlineStr">
        <is>
          <t>築炉用シリンダーφ750AMF</t>
        </is>
      </c>
      <c r="D1259" s="158" t="inlineStr">
        <is>
          <t>備鋳産業武田鋳造分</t>
        </is>
      </c>
      <c r="E1259" s="158" t="n"/>
      <c r="F1259" s="158" t="n"/>
      <c r="G1259" s="158" t="n"/>
      <c r="H1259" s="158" t="n"/>
      <c r="I1259" s="158" t="n">
        <v>4</v>
      </c>
      <c r="J1259" s="158" t="inlineStr">
        <is>
          <t>副資材</t>
        </is>
      </c>
      <c r="K1259" s="158" t="n">
        <v>0</v>
      </c>
      <c r="L1259" s="158" t="n"/>
      <c r="M1259" s="158" t="n">
        <v>0</v>
      </c>
      <c r="N1259" s="158" t="n"/>
      <c r="O1259" s="158" t="n"/>
      <c r="P1259" s="158" t="n">
        <v>2</v>
      </c>
      <c r="Q1259" s="158" t="n">
        <v>0</v>
      </c>
      <c r="R1259" s="158" t="n">
        <v>3</v>
      </c>
      <c r="S1259" s="158" t="inlineStr">
        <is>
          <t>四捨五入</t>
        </is>
      </c>
      <c r="T1259" s="158" t="n">
        <v>1</v>
      </c>
      <c r="U1259" s="158" t="inlineStr">
        <is>
          <t xml:space="preserve">  一円未満</t>
        </is>
      </c>
      <c r="V1259" s="158" t="n">
        <v>3</v>
      </c>
      <c r="W1259" s="158" t="inlineStr">
        <is>
          <t>四捨五入</t>
        </is>
      </c>
      <c r="X1259" s="158" t="n">
        <v>0</v>
      </c>
      <c r="Y1259" s="158" t="n">
        <v>0</v>
      </c>
      <c r="Z1259" s="159" t="n">
        <v>67000</v>
      </c>
    </row>
    <row r="1260">
      <c r="A1260" s="158" t="n"/>
      <c r="B1260" s="158" t="n">
        <v>4405807</v>
      </c>
      <c r="C1260" s="158" t="inlineStr">
        <is>
          <t>築炉用シリンダー(1.5t)</t>
        </is>
      </c>
      <c r="D1260" s="158" t="inlineStr">
        <is>
          <t>黒川鋳造所</t>
        </is>
      </c>
      <c r="E1260" s="158" t="n"/>
      <c r="F1260" s="158" t="n"/>
      <c r="G1260" s="158" t="n"/>
      <c r="H1260" s="158" t="n"/>
      <c r="I1260" s="158" t="n">
        <v>4</v>
      </c>
      <c r="J1260" s="158" t="inlineStr">
        <is>
          <t>副資材</t>
        </is>
      </c>
      <c r="K1260" s="158" t="n">
        <v>0</v>
      </c>
      <c r="L1260" s="158" t="n"/>
      <c r="M1260" s="158" t="n">
        <v>0</v>
      </c>
      <c r="N1260" s="158" t="n"/>
      <c r="O1260" s="158" t="n"/>
      <c r="P1260" s="158" t="n">
        <v>2</v>
      </c>
      <c r="Q1260" s="158" t="n">
        <v>0</v>
      </c>
      <c r="R1260" s="158" t="n">
        <v>3</v>
      </c>
      <c r="S1260" s="158" t="inlineStr">
        <is>
          <t>四捨五入</t>
        </is>
      </c>
      <c r="T1260" s="158" t="n">
        <v>1</v>
      </c>
      <c r="U1260" s="158" t="inlineStr">
        <is>
          <t xml:space="preserve">  一円未満</t>
        </is>
      </c>
      <c r="V1260" s="158" t="n">
        <v>3</v>
      </c>
      <c r="W1260" s="158" t="inlineStr">
        <is>
          <t>四捨五入</t>
        </is>
      </c>
      <c r="X1260" s="158" t="n">
        <v>0</v>
      </c>
      <c r="Y1260" s="158" t="n">
        <v>0</v>
      </c>
      <c r="Z1260" s="159" t="n">
        <v>40000</v>
      </c>
    </row>
    <row r="1261">
      <c r="A1261" s="158" t="n"/>
      <c r="B1261" s="158" t="n">
        <v>4405808</v>
      </c>
      <c r="C1261" s="158" t="inlineStr">
        <is>
          <t>シリンダー</t>
        </is>
      </c>
      <c r="D1261" s="158" t="inlineStr">
        <is>
          <t>斉藤可鍛工業</t>
        </is>
      </c>
      <c r="E1261" s="158" t="n"/>
      <c r="F1261" s="158" t="n"/>
      <c r="G1261" s="158" t="n"/>
      <c r="H1261" s="158" t="n"/>
      <c r="I1261" s="158" t="n">
        <v>4</v>
      </c>
      <c r="J1261" s="158" t="inlineStr">
        <is>
          <t>副資材</t>
        </is>
      </c>
      <c r="K1261" s="158" t="n">
        <v>0</v>
      </c>
      <c r="L1261" s="158" t="n"/>
      <c r="M1261" s="158" t="n">
        <v>0</v>
      </c>
      <c r="N1261" s="158" t="n"/>
      <c r="O1261" s="158" t="n"/>
      <c r="P1261" s="158" t="n">
        <v>2</v>
      </c>
      <c r="Q1261" s="158" t="n">
        <v>0</v>
      </c>
      <c r="R1261" s="158" t="n">
        <v>3</v>
      </c>
      <c r="S1261" s="158" t="inlineStr">
        <is>
          <t>四捨五入</t>
        </is>
      </c>
      <c r="T1261" s="158" t="n">
        <v>1</v>
      </c>
      <c r="U1261" s="158" t="inlineStr">
        <is>
          <t xml:space="preserve">  一円未満</t>
        </is>
      </c>
      <c r="V1261" s="158" t="n">
        <v>3</v>
      </c>
      <c r="W1261" s="158" t="inlineStr">
        <is>
          <t>四捨五入</t>
        </is>
      </c>
      <c r="X1261" s="158" t="n">
        <v>0</v>
      </c>
      <c r="Y1261" s="158" t="n">
        <v>0</v>
      </c>
      <c r="Z1261" s="159" t="n">
        <v>42000</v>
      </c>
    </row>
    <row r="1262">
      <c r="A1262" s="158" t="n"/>
      <c r="B1262" s="158" t="n">
        <v>4405809</v>
      </c>
      <c r="C1262" s="158" t="inlineStr">
        <is>
          <t>築炉シリンダー(3t)高周波6T_φ730</t>
        </is>
      </c>
      <c r="D1262" s="158" t="inlineStr">
        <is>
          <t>アサゴエ御津向け,備鋳産業扱い</t>
        </is>
      </c>
      <c r="E1262" s="158" t="n"/>
      <c r="F1262" s="158" t="n"/>
      <c r="G1262" s="158" t="n"/>
      <c r="H1262" s="158" t="n"/>
      <c r="I1262" s="158" t="n">
        <v>4</v>
      </c>
      <c r="J1262" s="158" t="inlineStr">
        <is>
          <t>副資材</t>
        </is>
      </c>
      <c r="K1262" s="158" t="n">
        <v>0</v>
      </c>
      <c r="L1262" s="158" t="n"/>
      <c r="M1262" s="158" t="n">
        <v>0</v>
      </c>
      <c r="N1262" s="158" t="n"/>
      <c r="O1262" s="158" t="n"/>
      <c r="P1262" s="158" t="n">
        <v>0</v>
      </c>
      <c r="Q1262" s="158" t="n">
        <v>0</v>
      </c>
      <c r="R1262" s="158" t="n">
        <v>3</v>
      </c>
      <c r="S1262" s="158" t="inlineStr">
        <is>
          <t>四捨五入</t>
        </is>
      </c>
      <c r="T1262" s="158" t="n">
        <v>1</v>
      </c>
      <c r="U1262" s="158" t="inlineStr">
        <is>
          <t xml:space="preserve">  一円未満</t>
        </is>
      </c>
      <c r="V1262" s="158" t="n">
        <v>3</v>
      </c>
      <c r="W1262" s="158" t="inlineStr">
        <is>
          <t>四捨五入</t>
        </is>
      </c>
      <c r="X1262" s="158" t="n">
        <v>0</v>
      </c>
      <c r="Y1262" s="158" t="n">
        <v>0</v>
      </c>
      <c r="Z1262" s="159" t="n">
        <v>52000</v>
      </c>
    </row>
    <row r="1263">
      <c r="A1263" s="158" t="n"/>
      <c r="B1263" s="158" t="n">
        <v>4405810</v>
      </c>
      <c r="C1263" s="158" t="inlineStr">
        <is>
          <t>築炉シリンダー（3ｔ）低周波6Ｔφ690</t>
        </is>
      </c>
      <c r="D1263" s="158" t="inlineStr">
        <is>
          <t>アサゴエ御津向け備鋳産業扱い</t>
        </is>
      </c>
      <c r="E1263" s="158" t="n"/>
      <c r="F1263" s="158" t="n"/>
      <c r="G1263" s="158" t="n"/>
      <c r="H1263" s="158" t="n"/>
      <c r="I1263" s="158" t="n">
        <v>4</v>
      </c>
      <c r="J1263" s="158" t="inlineStr">
        <is>
          <t>副資材</t>
        </is>
      </c>
      <c r="K1263" s="158" t="n">
        <v>0</v>
      </c>
      <c r="L1263" s="158" t="n"/>
      <c r="M1263" s="158" t="n">
        <v>0</v>
      </c>
      <c r="N1263" s="158" t="n"/>
      <c r="O1263" s="158" t="n"/>
      <c r="P1263" s="158" t="n">
        <v>0</v>
      </c>
      <c r="Q1263" s="158" t="n">
        <v>0</v>
      </c>
      <c r="R1263" s="158" t="n">
        <v>3</v>
      </c>
      <c r="S1263" s="158" t="inlineStr">
        <is>
          <t>四捨五入</t>
        </is>
      </c>
      <c r="T1263" s="158" t="n">
        <v>1</v>
      </c>
      <c r="U1263" s="158" t="inlineStr">
        <is>
          <t xml:space="preserve">  一円未満</t>
        </is>
      </c>
      <c r="V1263" s="158" t="n">
        <v>3</v>
      </c>
      <c r="W1263" s="158" t="inlineStr">
        <is>
          <t>四捨五入</t>
        </is>
      </c>
      <c r="X1263" s="158" t="n">
        <v>0</v>
      </c>
      <c r="Y1263" s="158" t="n">
        <v>0</v>
      </c>
      <c r="Z1263" s="159" t="n">
        <v>48000</v>
      </c>
    </row>
    <row r="1264">
      <c r="A1264" s="158" t="n"/>
      <c r="B1264" s="158" t="n">
        <v>4405811</v>
      </c>
      <c r="C1264" s="158" t="inlineStr">
        <is>
          <t>築炉用シリンダー（3ｔ）φ740ＡＭＦ</t>
        </is>
      </c>
      <c r="D1264" s="158" t="n"/>
      <c r="E1264" s="158" t="n"/>
      <c r="F1264" s="158" t="n"/>
      <c r="G1264" s="158" t="n"/>
      <c r="H1264" s="158" t="n"/>
      <c r="I1264" s="158" t="n">
        <v>4</v>
      </c>
      <c r="J1264" s="158" t="inlineStr">
        <is>
          <t>副資材</t>
        </is>
      </c>
      <c r="K1264" s="158" t="n">
        <v>0</v>
      </c>
      <c r="L1264" s="158" t="n"/>
      <c r="M1264" s="158" t="n">
        <v>0</v>
      </c>
      <c r="N1264" s="158" t="n"/>
      <c r="O1264" s="158" t="n"/>
      <c r="P1264" s="158" t="n">
        <v>2</v>
      </c>
      <c r="Q1264" s="158" t="n">
        <v>0</v>
      </c>
      <c r="R1264" s="158" t="n">
        <v>3</v>
      </c>
      <c r="S1264" s="158" t="inlineStr">
        <is>
          <t>四捨五入</t>
        </is>
      </c>
      <c r="T1264" s="158" t="n">
        <v>1</v>
      </c>
      <c r="U1264" s="158" t="inlineStr">
        <is>
          <t xml:space="preserve">  一円未満</t>
        </is>
      </c>
      <c r="V1264" s="158" t="n">
        <v>3</v>
      </c>
      <c r="W1264" s="158" t="inlineStr">
        <is>
          <t>四捨五入</t>
        </is>
      </c>
      <c r="X1264" s="158" t="n">
        <v>0</v>
      </c>
      <c r="Y1264" s="158" t="n">
        <v>0</v>
      </c>
      <c r="Z1264" s="159" t="n">
        <v>93000</v>
      </c>
    </row>
    <row r="1265">
      <c r="A1265" s="158" t="n"/>
      <c r="B1265" s="158" t="n">
        <v>4405850</v>
      </c>
      <c r="C1265" s="158" t="inlineStr">
        <is>
          <t>シリンダー(5t)</t>
        </is>
      </c>
      <c r="D1265" s="158" t="inlineStr">
        <is>
          <t>東洋鋳鉄</t>
        </is>
      </c>
      <c r="E1265" s="158" t="n"/>
      <c r="F1265" s="158" t="n"/>
      <c r="G1265" s="158" t="n"/>
      <c r="H1265" s="158" t="n"/>
      <c r="I1265" s="158" t="n">
        <v>4</v>
      </c>
      <c r="J1265" s="158" t="inlineStr">
        <is>
          <t>副資材</t>
        </is>
      </c>
      <c r="K1265" s="158" t="n">
        <v>0</v>
      </c>
      <c r="L1265" s="158" t="n"/>
      <c r="M1265" s="158" t="n">
        <v>0</v>
      </c>
      <c r="N1265" s="158" t="n"/>
      <c r="O1265" s="158" t="n"/>
      <c r="P1265" s="158" t="n">
        <v>2</v>
      </c>
      <c r="Q1265" s="158" t="n">
        <v>0</v>
      </c>
      <c r="R1265" s="158" t="n">
        <v>3</v>
      </c>
      <c r="S1265" s="158" t="inlineStr">
        <is>
          <t>四捨五入</t>
        </is>
      </c>
      <c r="T1265" s="158" t="n">
        <v>1</v>
      </c>
      <c r="U1265" s="158" t="inlineStr">
        <is>
          <t xml:space="preserve">  一円未満</t>
        </is>
      </c>
      <c r="V1265" s="158" t="n">
        <v>3</v>
      </c>
      <c r="W1265" s="158" t="inlineStr">
        <is>
          <t>四捨五入</t>
        </is>
      </c>
      <c r="X1265" s="158" t="n">
        <v>0</v>
      </c>
      <c r="Y1265" s="158" t="n">
        <v>0</v>
      </c>
      <c r="Z1265" s="159" t="n">
        <v>71000</v>
      </c>
    </row>
    <row r="1266">
      <c r="A1266" s="158" t="n"/>
      <c r="B1266" s="158" t="n">
        <v>4405851</v>
      </c>
      <c r="C1266" s="158" t="inlineStr">
        <is>
          <t>シリンダー(1t)</t>
        </is>
      </c>
      <c r="D1266" s="158" t="inlineStr">
        <is>
          <t>福西鋳物</t>
        </is>
      </c>
      <c r="E1266" s="158" t="n"/>
      <c r="F1266" s="158" t="n"/>
      <c r="G1266" s="158" t="n"/>
      <c r="H1266" s="158" t="n"/>
      <c r="I1266" s="158" t="n">
        <v>4</v>
      </c>
      <c r="J1266" s="158" t="inlineStr">
        <is>
          <t>副資材</t>
        </is>
      </c>
      <c r="K1266" s="158" t="n">
        <v>0</v>
      </c>
      <c r="L1266" s="158" t="n"/>
      <c r="M1266" s="158" t="n">
        <v>0</v>
      </c>
      <c r="N1266" s="158" t="n"/>
      <c r="O1266" s="158" t="n"/>
      <c r="P1266" s="158" t="n">
        <v>2</v>
      </c>
      <c r="Q1266" s="158" t="n">
        <v>0</v>
      </c>
      <c r="R1266" s="158" t="n">
        <v>3</v>
      </c>
      <c r="S1266" s="158" t="inlineStr">
        <is>
          <t>四捨五入</t>
        </is>
      </c>
      <c r="T1266" s="158" t="n">
        <v>1</v>
      </c>
      <c r="U1266" s="158" t="inlineStr">
        <is>
          <t xml:space="preserve">  一円未満</t>
        </is>
      </c>
      <c r="V1266" s="158" t="n">
        <v>3</v>
      </c>
      <c r="W1266" s="158" t="inlineStr">
        <is>
          <t>四捨五入</t>
        </is>
      </c>
      <c r="X1266" s="158" t="n">
        <v>0</v>
      </c>
      <c r="Y1266" s="158" t="n">
        <v>0</v>
      </c>
      <c r="Z1266" s="159" t="n">
        <v>57000</v>
      </c>
    </row>
    <row r="1267">
      <c r="A1267" s="158" t="n"/>
      <c r="B1267" s="158" t="n">
        <v>4405852</v>
      </c>
      <c r="C1267" s="158" t="inlineStr">
        <is>
          <t>シリンダー(2t）</t>
        </is>
      </c>
      <c r="D1267" s="158" t="inlineStr">
        <is>
          <t>松阪可鍛</t>
        </is>
      </c>
      <c r="E1267" s="158" t="n"/>
      <c r="F1267" s="158" t="n"/>
      <c r="G1267" s="158" t="n"/>
      <c r="H1267" s="158" t="n"/>
      <c r="I1267" s="158" t="n">
        <v>4</v>
      </c>
      <c r="J1267" s="158" t="inlineStr">
        <is>
          <t>副資材</t>
        </is>
      </c>
      <c r="K1267" s="158" t="n">
        <v>0</v>
      </c>
      <c r="L1267" s="158" t="n"/>
      <c r="M1267" s="158" t="n">
        <v>0</v>
      </c>
      <c r="N1267" s="158" t="n"/>
      <c r="O1267" s="158" t="n"/>
      <c r="P1267" s="158" t="n">
        <v>2</v>
      </c>
      <c r="Q1267" s="158" t="n">
        <v>0</v>
      </c>
      <c r="R1267" s="158" t="n">
        <v>3</v>
      </c>
      <c r="S1267" s="158" t="inlineStr">
        <is>
          <t>四捨五入</t>
        </is>
      </c>
      <c r="T1267" s="158" t="n">
        <v>1</v>
      </c>
      <c r="U1267" s="158" t="inlineStr">
        <is>
          <t xml:space="preserve">  一円未満</t>
        </is>
      </c>
      <c r="V1267" s="158" t="n">
        <v>3</v>
      </c>
      <c r="W1267" s="158" t="inlineStr">
        <is>
          <t>四捨五入</t>
        </is>
      </c>
      <c r="X1267" s="158" t="n">
        <v>0</v>
      </c>
      <c r="Y1267" s="158" t="n">
        <v>0</v>
      </c>
      <c r="Z1267" s="159" t="n">
        <v>55000</v>
      </c>
    </row>
    <row r="1268">
      <c r="A1268" s="158" t="n"/>
      <c r="B1268" s="158" t="n">
        <v>4405853</v>
      </c>
      <c r="C1268" s="158" t="inlineStr">
        <is>
          <t>シリンダー(6t)</t>
        </is>
      </c>
      <c r="D1268" s="158" t="inlineStr">
        <is>
          <t>松阪可鍛</t>
        </is>
      </c>
      <c r="E1268" s="158" t="n"/>
      <c r="F1268" s="158" t="n"/>
      <c r="G1268" s="158" t="n"/>
      <c r="H1268" s="158" t="n"/>
      <c r="I1268" s="158" t="n">
        <v>4</v>
      </c>
      <c r="J1268" s="158" t="inlineStr">
        <is>
          <t>副資材</t>
        </is>
      </c>
      <c r="K1268" s="158" t="n">
        <v>0</v>
      </c>
      <c r="L1268" s="158" t="n"/>
      <c r="M1268" s="158" t="n">
        <v>0</v>
      </c>
      <c r="N1268" s="158" t="n"/>
      <c r="O1268" s="158" t="n"/>
      <c r="P1268" s="158" t="n">
        <v>2</v>
      </c>
      <c r="Q1268" s="158" t="n">
        <v>0</v>
      </c>
      <c r="R1268" s="158" t="n">
        <v>3</v>
      </c>
      <c r="S1268" s="158" t="inlineStr">
        <is>
          <t>四捨五入</t>
        </is>
      </c>
      <c r="T1268" s="158" t="n">
        <v>1</v>
      </c>
      <c r="U1268" s="158" t="inlineStr">
        <is>
          <t xml:space="preserve">  一円未満</t>
        </is>
      </c>
      <c r="V1268" s="158" t="n">
        <v>3</v>
      </c>
      <c r="W1268" s="158" t="inlineStr">
        <is>
          <t>四捨五入</t>
        </is>
      </c>
      <c r="X1268" s="158" t="n">
        <v>0</v>
      </c>
      <c r="Y1268" s="158" t="n">
        <v>0</v>
      </c>
      <c r="Z1268" s="159" t="n">
        <v>81000</v>
      </c>
    </row>
    <row r="1269">
      <c r="A1269" s="158" t="n"/>
      <c r="B1269" s="158" t="n">
        <v>4405854</v>
      </c>
      <c r="C1269" s="158" t="inlineStr">
        <is>
          <t>シリンダーφ600xH350xφ530　補修用</t>
        </is>
      </c>
      <c r="D1269" s="158" t="inlineStr">
        <is>
          <t>松阪可鍛</t>
        </is>
      </c>
      <c r="E1269" s="158" t="n"/>
      <c r="F1269" s="158" t="n"/>
      <c r="G1269" s="158" t="n"/>
      <c r="H1269" s="158" t="n"/>
      <c r="I1269" s="158" t="n">
        <v>4</v>
      </c>
      <c r="J1269" s="158" t="inlineStr">
        <is>
          <t>副資材</t>
        </is>
      </c>
      <c r="K1269" s="158" t="n">
        <v>0</v>
      </c>
      <c r="L1269" s="158" t="n"/>
      <c r="M1269" s="158" t="n">
        <v>0</v>
      </c>
      <c r="N1269" s="158" t="n"/>
      <c r="O1269" s="158" t="n"/>
      <c r="P1269" s="158" t="n">
        <v>2</v>
      </c>
      <c r="Q1269" s="158" t="n">
        <v>0</v>
      </c>
      <c r="R1269" s="158" t="n">
        <v>3</v>
      </c>
      <c r="S1269" s="158" t="inlineStr">
        <is>
          <t>四捨五入</t>
        </is>
      </c>
      <c r="T1269" s="158" t="n">
        <v>1</v>
      </c>
      <c r="U1269" s="158" t="inlineStr">
        <is>
          <t xml:space="preserve">  一円未満</t>
        </is>
      </c>
      <c r="V1269" s="158" t="n">
        <v>3</v>
      </c>
      <c r="W1269" s="158" t="inlineStr">
        <is>
          <t>四捨五入</t>
        </is>
      </c>
      <c r="X1269" s="158" t="n">
        <v>0</v>
      </c>
      <c r="Y1269" s="158" t="n">
        <v>0</v>
      </c>
      <c r="Z1269" s="159" t="n">
        <v>30000</v>
      </c>
    </row>
    <row r="1270">
      <c r="A1270" s="158" t="n"/>
      <c r="B1270" s="158" t="n">
        <v>4405855</v>
      </c>
      <c r="C1270" s="158" t="inlineStr">
        <is>
          <t>シリンダーφ580xH350xφ530　補修用</t>
        </is>
      </c>
      <c r="D1270" s="158" t="inlineStr">
        <is>
          <t>松阪可鍛</t>
        </is>
      </c>
      <c r="E1270" s="158" t="n"/>
      <c r="F1270" s="158" t="n"/>
      <c r="G1270" s="158" t="n"/>
      <c r="H1270" s="158" t="n"/>
      <c r="I1270" s="158" t="n">
        <v>4</v>
      </c>
      <c r="J1270" s="158" t="inlineStr">
        <is>
          <t>副資材</t>
        </is>
      </c>
      <c r="K1270" s="158" t="n">
        <v>0</v>
      </c>
      <c r="L1270" s="158" t="n"/>
      <c r="M1270" s="158" t="n">
        <v>0</v>
      </c>
      <c r="N1270" s="158" t="n"/>
      <c r="O1270" s="158" t="n"/>
      <c r="P1270" s="158" t="n">
        <v>2</v>
      </c>
      <c r="Q1270" s="158" t="n">
        <v>0</v>
      </c>
      <c r="R1270" s="158" t="n">
        <v>3</v>
      </c>
      <c r="S1270" s="158" t="inlineStr">
        <is>
          <t>四捨五入</t>
        </is>
      </c>
      <c r="T1270" s="158" t="n">
        <v>1</v>
      </c>
      <c r="U1270" s="158" t="inlineStr">
        <is>
          <t xml:space="preserve">  一円未満</t>
        </is>
      </c>
      <c r="V1270" s="158" t="n">
        <v>3</v>
      </c>
      <c r="W1270" s="158" t="inlineStr">
        <is>
          <t>四捨五入</t>
        </is>
      </c>
      <c r="X1270" s="158" t="n">
        <v>0</v>
      </c>
      <c r="Y1270" s="158" t="n">
        <v>0</v>
      </c>
      <c r="Z1270" s="159" t="n">
        <v>30000</v>
      </c>
    </row>
    <row r="1271">
      <c r="A1271" s="158" t="n"/>
      <c r="B1271" s="158" t="n">
        <v>4405856</v>
      </c>
      <c r="C1271" s="158" t="inlineStr">
        <is>
          <t>シリンダーφ600xH750xφ530　補修用</t>
        </is>
      </c>
      <c r="D1271" s="158" t="inlineStr">
        <is>
          <t>松阪可鍛</t>
        </is>
      </c>
      <c r="E1271" s="158" t="n"/>
      <c r="F1271" s="158" t="n"/>
      <c r="G1271" s="158" t="n"/>
      <c r="H1271" s="158" t="n"/>
      <c r="I1271" s="158" t="n">
        <v>4</v>
      </c>
      <c r="J1271" s="158" t="inlineStr">
        <is>
          <t>副資材</t>
        </is>
      </c>
      <c r="K1271" s="158" t="n">
        <v>0</v>
      </c>
      <c r="L1271" s="158" t="n"/>
      <c r="M1271" s="158" t="n">
        <v>0</v>
      </c>
      <c r="N1271" s="158" t="n"/>
      <c r="O1271" s="158" t="n"/>
      <c r="P1271" s="158" t="n">
        <v>2</v>
      </c>
      <c r="Q1271" s="158" t="n">
        <v>0</v>
      </c>
      <c r="R1271" s="158" t="n">
        <v>3</v>
      </c>
      <c r="S1271" s="158" t="inlineStr">
        <is>
          <t>四捨五入</t>
        </is>
      </c>
      <c r="T1271" s="158" t="n">
        <v>1</v>
      </c>
      <c r="U1271" s="158" t="inlineStr">
        <is>
          <t xml:space="preserve">  一円未満</t>
        </is>
      </c>
      <c r="V1271" s="158" t="n">
        <v>3</v>
      </c>
      <c r="W1271" s="158" t="inlineStr">
        <is>
          <t>四捨五入</t>
        </is>
      </c>
      <c r="X1271" s="158" t="n">
        <v>0</v>
      </c>
      <c r="Y1271" s="158" t="n">
        <v>0</v>
      </c>
      <c r="Z1271" s="159" t="n">
        <v>28000</v>
      </c>
    </row>
    <row r="1272">
      <c r="A1272" s="158" t="n"/>
      <c r="B1272" s="158" t="n">
        <v>4405857</v>
      </c>
      <c r="C1272" s="158" t="inlineStr">
        <is>
          <t>シリンダーφ600xH550xφ530　補修用</t>
        </is>
      </c>
      <c r="D1272" s="158" t="inlineStr">
        <is>
          <t>松阪可鍛</t>
        </is>
      </c>
      <c r="E1272" s="158" t="n"/>
      <c r="F1272" s="158" t="n"/>
      <c r="G1272" s="158" t="n"/>
      <c r="H1272" s="158" t="n"/>
      <c r="I1272" s="158" t="n">
        <v>4</v>
      </c>
      <c r="J1272" s="158" t="inlineStr">
        <is>
          <t>副資材</t>
        </is>
      </c>
      <c r="K1272" s="158" t="n">
        <v>0</v>
      </c>
      <c r="L1272" s="158" t="n"/>
      <c r="M1272" s="158" t="n">
        <v>0</v>
      </c>
      <c r="N1272" s="158" t="n"/>
      <c r="O1272" s="158" t="n"/>
      <c r="P1272" s="158" t="n">
        <v>2</v>
      </c>
      <c r="Q1272" s="158" t="n">
        <v>0</v>
      </c>
      <c r="R1272" s="158" t="n">
        <v>3</v>
      </c>
      <c r="S1272" s="158" t="inlineStr">
        <is>
          <t>四捨五入</t>
        </is>
      </c>
      <c r="T1272" s="158" t="n">
        <v>1</v>
      </c>
      <c r="U1272" s="158" t="inlineStr">
        <is>
          <t xml:space="preserve">  一円未満</t>
        </is>
      </c>
      <c r="V1272" s="158" t="n">
        <v>3</v>
      </c>
      <c r="W1272" s="158" t="inlineStr">
        <is>
          <t>四捨五入</t>
        </is>
      </c>
      <c r="X1272" s="158" t="n">
        <v>0</v>
      </c>
      <c r="Y1272" s="158" t="n">
        <v>0</v>
      </c>
      <c r="Z1272" s="159" t="n">
        <v>32000</v>
      </c>
    </row>
    <row r="1273">
      <c r="A1273" s="158" t="n"/>
      <c r="B1273" s="158" t="n">
        <v>4405858</v>
      </c>
      <c r="C1273" s="158" t="inlineStr">
        <is>
          <t>シリンダーφ600xH700xφ530　補修用</t>
        </is>
      </c>
      <c r="D1273" s="158" t="inlineStr">
        <is>
          <t>松阪可鍛</t>
        </is>
      </c>
      <c r="E1273" s="158" t="n"/>
      <c r="F1273" s="158" t="n"/>
      <c r="G1273" s="158" t="n"/>
      <c r="H1273" s="158" t="n"/>
      <c r="I1273" s="158" t="n">
        <v>4</v>
      </c>
      <c r="J1273" s="158" t="inlineStr">
        <is>
          <t>副資材</t>
        </is>
      </c>
      <c r="K1273" s="158" t="n">
        <v>0</v>
      </c>
      <c r="L1273" s="158" t="n"/>
      <c r="M1273" s="158" t="n">
        <v>0</v>
      </c>
      <c r="N1273" s="158" t="n"/>
      <c r="O1273" s="158" t="n"/>
      <c r="P1273" s="158" t="n">
        <v>2</v>
      </c>
      <c r="Q1273" s="158" t="n">
        <v>0</v>
      </c>
      <c r="R1273" s="158" t="n">
        <v>3</v>
      </c>
      <c r="S1273" s="158" t="inlineStr">
        <is>
          <t>四捨五入</t>
        </is>
      </c>
      <c r="T1273" s="158" t="n">
        <v>1</v>
      </c>
      <c r="U1273" s="158" t="inlineStr">
        <is>
          <t xml:space="preserve">  一円未満</t>
        </is>
      </c>
      <c r="V1273" s="158" t="n">
        <v>3</v>
      </c>
      <c r="W1273" s="158" t="inlineStr">
        <is>
          <t>四捨五入</t>
        </is>
      </c>
      <c r="X1273" s="158" t="n">
        <v>0</v>
      </c>
      <c r="Y1273" s="158" t="n">
        <v>0</v>
      </c>
      <c r="Z1273" s="159" t="n">
        <v>33000</v>
      </c>
    </row>
    <row r="1274">
      <c r="A1274" s="158" t="n"/>
      <c r="B1274" s="158" t="n">
        <v>4405859</v>
      </c>
      <c r="C1274" s="158" t="inlineStr">
        <is>
          <t>胴部シリンダーφ620xH550</t>
        </is>
      </c>
      <c r="D1274" s="158" t="inlineStr">
        <is>
          <t>松阪可鍛</t>
        </is>
      </c>
      <c r="E1274" s="158" t="n"/>
      <c r="F1274" s="158" t="n"/>
      <c r="G1274" s="158" t="n"/>
      <c r="H1274" s="158" t="n"/>
      <c r="I1274" s="158" t="n">
        <v>4</v>
      </c>
      <c r="J1274" s="158" t="inlineStr">
        <is>
          <t>副資材</t>
        </is>
      </c>
      <c r="K1274" s="158" t="n">
        <v>0</v>
      </c>
      <c r="L1274" s="158" t="n"/>
      <c r="M1274" s="158" t="n">
        <v>0</v>
      </c>
      <c r="N1274" s="158" t="n"/>
      <c r="O1274" s="158" t="n"/>
      <c r="P1274" s="158" t="n">
        <v>2</v>
      </c>
      <c r="Q1274" s="158" t="n">
        <v>0</v>
      </c>
      <c r="R1274" s="158" t="n">
        <v>3</v>
      </c>
      <c r="S1274" s="158" t="inlineStr">
        <is>
          <t>四捨五入</t>
        </is>
      </c>
      <c r="T1274" s="158" t="n">
        <v>1</v>
      </c>
      <c r="U1274" s="158" t="inlineStr">
        <is>
          <t xml:space="preserve">  一円未満</t>
        </is>
      </c>
      <c r="V1274" s="158" t="n">
        <v>3</v>
      </c>
      <c r="W1274" s="158" t="inlineStr">
        <is>
          <t>四捨五入</t>
        </is>
      </c>
      <c r="X1274" s="158" t="n">
        <v>0</v>
      </c>
      <c r="Y1274" s="158" t="n">
        <v>0</v>
      </c>
      <c r="Z1274" s="159" t="n">
        <v>14000</v>
      </c>
    </row>
    <row r="1275">
      <c r="A1275" s="158" t="n"/>
      <c r="B1275" s="158" t="n">
        <v>4405860</v>
      </c>
      <c r="C1275" s="158" t="inlineStr">
        <is>
          <t>シリンダー</t>
        </is>
      </c>
      <c r="D1275" s="158" t="inlineStr">
        <is>
          <t>JUKI金属</t>
        </is>
      </c>
      <c r="E1275" s="158" t="n"/>
      <c r="F1275" s="158" t="n"/>
      <c r="G1275" s="158" t="n"/>
      <c r="H1275" s="158" t="n"/>
      <c r="I1275" s="158" t="n">
        <v>4</v>
      </c>
      <c r="J1275" s="158" t="inlineStr">
        <is>
          <t>副資材</t>
        </is>
      </c>
      <c r="K1275" s="158" t="n">
        <v>0</v>
      </c>
      <c r="L1275" s="158" t="n"/>
      <c r="M1275" s="158" t="n">
        <v>0</v>
      </c>
      <c r="N1275" s="158" t="n"/>
      <c r="O1275" s="158" t="n"/>
      <c r="P1275" s="158" t="n">
        <v>2</v>
      </c>
      <c r="Q1275" s="158" t="n">
        <v>0</v>
      </c>
      <c r="R1275" s="158" t="n">
        <v>3</v>
      </c>
      <c r="S1275" s="158" t="inlineStr">
        <is>
          <t>四捨五入</t>
        </is>
      </c>
      <c r="T1275" s="158" t="n">
        <v>1</v>
      </c>
      <c r="U1275" s="158" t="inlineStr">
        <is>
          <t xml:space="preserve">  一円未満</t>
        </is>
      </c>
      <c r="V1275" s="158" t="n">
        <v>3</v>
      </c>
      <c r="W1275" s="158" t="inlineStr">
        <is>
          <t>四捨五入</t>
        </is>
      </c>
      <c r="X1275" s="158" t="n">
        <v>0</v>
      </c>
      <c r="Y1275" s="158" t="n">
        <v>0</v>
      </c>
      <c r="Z1275" s="159" t="n">
        <v>57000</v>
      </c>
    </row>
    <row r="1276">
      <c r="A1276" s="158" t="n"/>
      <c r="B1276" s="158" t="n">
        <v>4405861</v>
      </c>
      <c r="C1276" s="158" t="inlineStr">
        <is>
          <t>シリンダーφ880</t>
        </is>
      </c>
      <c r="D1276" s="158" t="inlineStr">
        <is>
          <t>栗田産業</t>
        </is>
      </c>
      <c r="E1276" s="158" t="n"/>
      <c r="F1276" s="158" t="n"/>
      <c r="G1276" s="158" t="n"/>
      <c r="H1276" s="158" t="n"/>
      <c r="I1276" s="158" t="n">
        <v>4</v>
      </c>
      <c r="J1276" s="158" t="inlineStr">
        <is>
          <t>副資材</t>
        </is>
      </c>
      <c r="K1276" s="158" t="n">
        <v>0</v>
      </c>
      <c r="L1276" s="158" t="n"/>
      <c r="M1276" s="158" t="n">
        <v>0</v>
      </c>
      <c r="N1276" s="158" t="n"/>
      <c r="O1276" s="158" t="n"/>
      <c r="P1276" s="158" t="n">
        <v>2</v>
      </c>
      <c r="Q1276" s="158" t="n">
        <v>0</v>
      </c>
      <c r="R1276" s="158" t="n">
        <v>3</v>
      </c>
      <c r="S1276" s="158" t="inlineStr">
        <is>
          <t>四捨五入</t>
        </is>
      </c>
      <c r="T1276" s="158" t="n">
        <v>1</v>
      </c>
      <c r="U1276" s="158" t="inlineStr">
        <is>
          <t xml:space="preserve">  一円未満</t>
        </is>
      </c>
      <c r="V1276" s="158" t="n">
        <v>3</v>
      </c>
      <c r="W1276" s="158" t="inlineStr">
        <is>
          <t>四捨五入</t>
        </is>
      </c>
      <c r="X1276" s="158" t="n">
        <v>0</v>
      </c>
      <c r="Y1276" s="158" t="n">
        <v>0</v>
      </c>
      <c r="Z1276" s="159" t="n">
        <v>88000</v>
      </c>
    </row>
    <row r="1277">
      <c r="A1277" s="158" t="n"/>
      <c r="B1277" s="158" t="n">
        <v>4405862</v>
      </c>
      <c r="C1277" s="158" t="inlineStr">
        <is>
          <t>シリンダーφ740</t>
        </is>
      </c>
      <c r="D1277" s="158" t="inlineStr">
        <is>
          <t>栗田産業向け,瓢屋菊川扱い</t>
        </is>
      </c>
      <c r="E1277" s="158" t="n"/>
      <c r="F1277" s="158" t="n"/>
      <c r="G1277" s="158" t="n"/>
      <c r="H1277" s="158" t="n"/>
      <c r="I1277" s="158" t="n">
        <v>4</v>
      </c>
      <c r="J1277" s="158" t="inlineStr">
        <is>
          <t>副資材</t>
        </is>
      </c>
      <c r="K1277" s="158" t="n">
        <v>0</v>
      </c>
      <c r="L1277" s="158" t="n"/>
      <c r="M1277" s="158" t="n">
        <v>0</v>
      </c>
      <c r="N1277" s="158" t="n"/>
      <c r="O1277" s="158" t="n"/>
      <c r="P1277" s="158" t="n">
        <v>2</v>
      </c>
      <c r="Q1277" s="158" t="n">
        <v>0</v>
      </c>
      <c r="R1277" s="158" t="n">
        <v>3</v>
      </c>
      <c r="S1277" s="158" t="inlineStr">
        <is>
          <t>四捨五入</t>
        </is>
      </c>
      <c r="T1277" s="158" t="n">
        <v>1</v>
      </c>
      <c r="U1277" s="158" t="inlineStr">
        <is>
          <t xml:space="preserve">  一円未満</t>
        </is>
      </c>
      <c r="V1277" s="158" t="n">
        <v>3</v>
      </c>
      <c r="W1277" s="158" t="inlineStr">
        <is>
          <t>四捨五入</t>
        </is>
      </c>
      <c r="X1277" s="158" t="n">
        <v>0</v>
      </c>
      <c r="Y1277" s="158" t="n">
        <v>0</v>
      </c>
      <c r="Z1277" s="159" t="n">
        <v>63000</v>
      </c>
    </row>
    <row r="1278">
      <c r="A1278" s="158" t="n"/>
      <c r="B1278" s="158" t="n">
        <v>4405863</v>
      </c>
      <c r="C1278" s="158" t="inlineStr">
        <is>
          <t>シリンダー(2t)</t>
        </is>
      </c>
      <c r="D1278" s="158" t="inlineStr">
        <is>
          <t>TVE</t>
        </is>
      </c>
      <c r="E1278" s="158" t="n"/>
      <c r="F1278" s="158" t="n"/>
      <c r="G1278" s="158" t="n"/>
      <c r="H1278" s="158" t="n"/>
      <c r="I1278" s="158" t="n">
        <v>4</v>
      </c>
      <c r="J1278" s="158" t="inlineStr">
        <is>
          <t>副資材</t>
        </is>
      </c>
      <c r="K1278" s="158" t="n">
        <v>0</v>
      </c>
      <c r="L1278" s="158" t="n"/>
      <c r="M1278" s="158" t="n">
        <v>0</v>
      </c>
      <c r="N1278" s="158" t="n"/>
      <c r="O1278" s="158" t="n"/>
      <c r="P1278" s="158" t="n">
        <v>2</v>
      </c>
      <c r="Q1278" s="158" t="n">
        <v>0</v>
      </c>
      <c r="R1278" s="158" t="n">
        <v>3</v>
      </c>
      <c r="S1278" s="158" t="inlineStr">
        <is>
          <t>四捨五入</t>
        </is>
      </c>
      <c r="T1278" s="158" t="n">
        <v>1</v>
      </c>
      <c r="U1278" s="158" t="inlineStr">
        <is>
          <t xml:space="preserve">  一円未満</t>
        </is>
      </c>
      <c r="V1278" s="158" t="n">
        <v>3</v>
      </c>
      <c r="W1278" s="158" t="inlineStr">
        <is>
          <t>四捨五入</t>
        </is>
      </c>
      <c r="X1278" s="158" t="n">
        <v>0</v>
      </c>
      <c r="Y1278" s="158" t="n">
        <v>0</v>
      </c>
      <c r="Z1278" s="159" t="n">
        <v>52000</v>
      </c>
    </row>
    <row r="1279">
      <c r="A1279" s="158" t="n"/>
      <c r="B1279" s="158" t="n">
        <v>4405864</v>
      </c>
      <c r="C1279" s="158" t="inlineStr">
        <is>
          <t>シリンダー(0.5t)</t>
        </is>
      </c>
      <c r="D1279" s="158" t="inlineStr">
        <is>
          <t>TVE</t>
        </is>
      </c>
      <c r="E1279" s="158" t="n"/>
      <c r="F1279" s="158" t="n"/>
      <c r="G1279" s="158" t="n"/>
      <c r="H1279" s="158" t="n"/>
      <c r="I1279" s="158" t="n">
        <v>4</v>
      </c>
      <c r="J1279" s="158" t="inlineStr">
        <is>
          <t>副資材</t>
        </is>
      </c>
      <c r="K1279" s="158" t="n">
        <v>0</v>
      </c>
      <c r="L1279" s="158" t="n"/>
      <c r="M1279" s="158" t="n">
        <v>0</v>
      </c>
      <c r="N1279" s="158" t="n"/>
      <c r="O1279" s="158" t="n"/>
      <c r="P1279" s="158" t="n">
        <v>2</v>
      </c>
      <c r="Q1279" s="158" t="n">
        <v>0</v>
      </c>
      <c r="R1279" s="158" t="n">
        <v>3</v>
      </c>
      <c r="S1279" s="158" t="inlineStr">
        <is>
          <t>四捨五入</t>
        </is>
      </c>
      <c r="T1279" s="158" t="n">
        <v>1</v>
      </c>
      <c r="U1279" s="158" t="inlineStr">
        <is>
          <t xml:space="preserve">  一円未満</t>
        </is>
      </c>
      <c r="V1279" s="158" t="n">
        <v>3</v>
      </c>
      <c r="W1279" s="158" t="inlineStr">
        <is>
          <t>四捨五入</t>
        </is>
      </c>
      <c r="X1279" s="158" t="n">
        <v>0</v>
      </c>
      <c r="Y1279" s="158" t="n">
        <v>0</v>
      </c>
      <c r="Z1279" s="159" t="n">
        <v>32000</v>
      </c>
    </row>
    <row r="1280">
      <c r="A1280" s="158" t="n"/>
      <c r="B1280" s="158" t="n">
        <v>4405865</v>
      </c>
      <c r="C1280" s="158" t="inlineStr">
        <is>
          <t>シリンダー</t>
        </is>
      </c>
      <c r="D1280" s="158" t="inlineStr">
        <is>
          <t>安永</t>
        </is>
      </c>
      <c r="E1280" s="158" t="n"/>
      <c r="F1280" s="158" t="n"/>
      <c r="G1280" s="158" t="n"/>
      <c r="H1280" s="158" t="n"/>
      <c r="I1280" s="158" t="n">
        <v>4</v>
      </c>
      <c r="J1280" s="158" t="inlineStr">
        <is>
          <t>副資材</t>
        </is>
      </c>
      <c r="K1280" s="158" t="n">
        <v>0</v>
      </c>
      <c r="L1280" s="158" t="n"/>
      <c r="M1280" s="158" t="n">
        <v>0</v>
      </c>
      <c r="N1280" s="158" t="n"/>
      <c r="O1280" s="158" t="n"/>
      <c r="P1280" s="158" t="n">
        <v>2</v>
      </c>
      <c r="Q1280" s="158" t="n">
        <v>0</v>
      </c>
      <c r="R1280" s="158" t="n">
        <v>3</v>
      </c>
      <c r="S1280" s="158" t="inlineStr">
        <is>
          <t>四捨五入</t>
        </is>
      </c>
      <c r="T1280" s="158" t="n">
        <v>1</v>
      </c>
      <c r="U1280" s="158" t="inlineStr">
        <is>
          <t xml:space="preserve">  一円未満</t>
        </is>
      </c>
      <c r="V1280" s="158" t="n">
        <v>3</v>
      </c>
      <c r="W1280" s="158" t="inlineStr">
        <is>
          <t>四捨五入</t>
        </is>
      </c>
      <c r="X1280" s="158" t="n">
        <v>0</v>
      </c>
      <c r="Y1280" s="158" t="n">
        <v>0</v>
      </c>
      <c r="Z1280" s="159" t="n">
        <v>115000</v>
      </c>
    </row>
    <row r="1281">
      <c r="A1281" s="158" t="n"/>
      <c r="B1281" s="158" t="n">
        <v>4405900</v>
      </c>
      <c r="C1281" s="158" t="inlineStr">
        <is>
          <t>シリンダー3t大</t>
        </is>
      </c>
      <c r="D1281" s="158" t="inlineStr">
        <is>
          <t>桑名ダクタイル中建仕入</t>
        </is>
      </c>
      <c r="E1281" s="158" t="n"/>
      <c r="F1281" s="158" t="n"/>
      <c r="G1281" s="158" t="n"/>
      <c r="H1281" s="158" t="n"/>
      <c r="I1281" s="158" t="n">
        <v>4</v>
      </c>
      <c r="J1281" s="158" t="inlineStr">
        <is>
          <t>副資材</t>
        </is>
      </c>
      <c r="K1281" s="158" t="n">
        <v>0</v>
      </c>
      <c r="L1281" s="158" t="n"/>
      <c r="M1281" s="158" t="n">
        <v>0</v>
      </c>
      <c r="N1281" s="158" t="n"/>
      <c r="O1281" s="158" t="n"/>
      <c r="P1281" s="158" t="n">
        <v>0</v>
      </c>
      <c r="Q1281" s="158" t="n">
        <v>0</v>
      </c>
      <c r="R1281" s="158" t="n">
        <v>3</v>
      </c>
      <c r="S1281" s="158" t="inlineStr">
        <is>
          <t>四捨五入</t>
        </is>
      </c>
      <c r="T1281" s="158" t="n">
        <v>1</v>
      </c>
      <c r="U1281" s="158" t="inlineStr">
        <is>
          <t xml:space="preserve">  一円未満</t>
        </is>
      </c>
      <c r="V1281" s="158" t="n">
        <v>3</v>
      </c>
      <c r="W1281" s="158" t="inlineStr">
        <is>
          <t>四捨五入</t>
        </is>
      </c>
      <c r="X1281" s="158" t="n">
        <v>0</v>
      </c>
      <c r="Y1281" s="158" t="n">
        <v>0</v>
      </c>
      <c r="Z1281" s="159" t="n">
        <v>57000</v>
      </c>
    </row>
    <row r="1282">
      <c r="A1282" s="158" t="n"/>
      <c r="B1282" s="158" t="n">
        <v>4405901</v>
      </c>
      <c r="C1282" s="158" t="inlineStr">
        <is>
          <t>シリンダー3t小</t>
        </is>
      </c>
      <c r="D1282" s="158" t="inlineStr">
        <is>
          <t>桑名ダクタイル中建仕入</t>
        </is>
      </c>
      <c r="E1282" s="158" t="n"/>
      <c r="F1282" s="158" t="n"/>
      <c r="G1282" s="158" t="n"/>
      <c r="H1282" s="158" t="n"/>
      <c r="I1282" s="158" t="n">
        <v>4</v>
      </c>
      <c r="J1282" s="158" t="inlineStr">
        <is>
          <t>副資材</t>
        </is>
      </c>
      <c r="K1282" s="158" t="n">
        <v>0</v>
      </c>
      <c r="L1282" s="158" t="n"/>
      <c r="M1282" s="158" t="n">
        <v>0</v>
      </c>
      <c r="N1282" s="158" t="n"/>
      <c r="O1282" s="158" t="n"/>
      <c r="P1282" s="158" t="n">
        <v>0</v>
      </c>
      <c r="Q1282" s="158" t="n">
        <v>0</v>
      </c>
      <c r="R1282" s="158" t="n">
        <v>3</v>
      </c>
      <c r="S1282" s="158" t="inlineStr">
        <is>
          <t>四捨五入</t>
        </is>
      </c>
      <c r="T1282" s="158" t="n">
        <v>1</v>
      </c>
      <c r="U1282" s="158" t="inlineStr">
        <is>
          <t xml:space="preserve">  一円未満</t>
        </is>
      </c>
      <c r="V1282" s="158" t="n">
        <v>3</v>
      </c>
      <c r="W1282" s="158" t="inlineStr">
        <is>
          <t>四捨五入</t>
        </is>
      </c>
      <c r="X1282" s="158" t="n">
        <v>0</v>
      </c>
      <c r="Y1282" s="158" t="n">
        <v>0</v>
      </c>
      <c r="Z1282" s="159" t="n">
        <v>38000</v>
      </c>
    </row>
    <row r="1283">
      <c r="A1283" s="158" t="n"/>
      <c r="B1283" s="158" t="n">
        <v>4405902</v>
      </c>
      <c r="C1283" s="158" t="inlineStr">
        <is>
          <t>ｼﾘﾝﾀﾞｰ3t高周波730x710x550x1370H 6.0mm</t>
        </is>
      </c>
      <c r="D1283" s="158" t="inlineStr">
        <is>
          <t>日勢仕入 西岡</t>
        </is>
      </c>
      <c r="E1283" s="158" t="n"/>
      <c r="F1283" s="158" t="n"/>
      <c r="G1283" s="158" t="n"/>
      <c r="H1283" s="158" t="n"/>
      <c r="I1283" s="158" t="n">
        <v>4</v>
      </c>
      <c r="J1283" s="158" t="inlineStr">
        <is>
          <t>副資材</t>
        </is>
      </c>
      <c r="K1283" s="158" t="n">
        <v>0</v>
      </c>
      <c r="L1283" s="158" t="n"/>
      <c r="M1283" s="158" t="n">
        <v>0</v>
      </c>
      <c r="N1283" s="158" t="n"/>
      <c r="O1283" s="158" t="n"/>
      <c r="P1283" s="158" t="n">
        <v>0</v>
      </c>
      <c r="Q1283" s="158" t="n">
        <v>0</v>
      </c>
      <c r="R1283" s="158" t="n">
        <v>3</v>
      </c>
      <c r="S1283" s="158" t="inlineStr">
        <is>
          <t>四捨五入</t>
        </is>
      </c>
      <c r="T1283" s="158" t="n">
        <v>1</v>
      </c>
      <c r="U1283" s="158" t="inlineStr">
        <is>
          <t xml:space="preserve">  一円未満</t>
        </is>
      </c>
      <c r="V1283" s="158" t="n">
        <v>3</v>
      </c>
      <c r="W1283" s="158" t="inlineStr">
        <is>
          <t>四捨五入</t>
        </is>
      </c>
      <c r="X1283" s="158" t="n">
        <v>0</v>
      </c>
      <c r="Y1283" s="158" t="n">
        <v>0</v>
      </c>
      <c r="Z1283" s="159" t="n">
        <v>78800</v>
      </c>
    </row>
    <row r="1284">
      <c r="A1284" s="158" t="n"/>
      <c r="B1284" s="158" t="n">
        <v>4405903</v>
      </c>
      <c r="C1284" s="158" t="inlineStr">
        <is>
          <t>ｼﾘﾝﾀﾞｰ3t低周波670x670x480x1360H 4.5mm</t>
        </is>
      </c>
      <c r="D1284" s="158" t="inlineStr">
        <is>
          <t>日勢仕入 西岡</t>
        </is>
      </c>
      <c r="E1284" s="158" t="n"/>
      <c r="F1284" s="158" t="n"/>
      <c r="G1284" s="158" t="n"/>
      <c r="H1284" s="158" t="n"/>
      <c r="I1284" s="158" t="n">
        <v>4</v>
      </c>
      <c r="J1284" s="158" t="inlineStr">
        <is>
          <t>副資材</t>
        </is>
      </c>
      <c r="K1284" s="158" t="n">
        <v>0</v>
      </c>
      <c r="L1284" s="158" t="n"/>
      <c r="M1284" s="158" t="n">
        <v>0</v>
      </c>
      <c r="N1284" s="158" t="n"/>
      <c r="O1284" s="158" t="n"/>
      <c r="P1284" s="158" t="n">
        <v>0</v>
      </c>
      <c r="Q1284" s="158" t="n">
        <v>0</v>
      </c>
      <c r="R1284" s="158" t="n">
        <v>3</v>
      </c>
      <c r="S1284" s="158" t="inlineStr">
        <is>
          <t>四捨五入</t>
        </is>
      </c>
      <c r="T1284" s="158" t="n">
        <v>1</v>
      </c>
      <c r="U1284" s="158" t="inlineStr">
        <is>
          <t xml:space="preserve">  一円未満</t>
        </is>
      </c>
      <c r="V1284" s="158" t="n">
        <v>3</v>
      </c>
      <c r="W1284" s="158" t="inlineStr">
        <is>
          <t>四捨五入</t>
        </is>
      </c>
      <c r="X1284" s="158" t="n">
        <v>0</v>
      </c>
      <c r="Y1284" s="158" t="n">
        <v>0</v>
      </c>
      <c r="Z1284" s="159" t="n">
        <v>72000</v>
      </c>
    </row>
    <row r="1285">
      <c r="A1285" s="158" t="n"/>
      <c r="B1285" s="158" t="n">
        <v>4405904</v>
      </c>
      <c r="C1285" s="158" t="inlineStr">
        <is>
          <t>補修用①φ620xφ770xL500底ナシ</t>
        </is>
      </c>
      <c r="D1285" s="158" t="inlineStr">
        <is>
          <t>桑原中建仕入</t>
        </is>
      </c>
      <c r="E1285" s="158" t="n"/>
      <c r="F1285" s="158" t="n"/>
      <c r="G1285" s="158" t="n"/>
      <c r="H1285" s="158" t="n"/>
      <c r="I1285" s="158" t="n">
        <v>4</v>
      </c>
      <c r="J1285" s="158" t="inlineStr">
        <is>
          <t>副資材</t>
        </is>
      </c>
      <c r="K1285" s="158" t="n">
        <v>0</v>
      </c>
      <c r="L1285" s="158" t="n"/>
      <c r="M1285" s="158" t="n">
        <v>0</v>
      </c>
      <c r="N1285" s="158" t="n"/>
      <c r="O1285" s="158" t="n"/>
      <c r="P1285" s="158" t="n">
        <v>0</v>
      </c>
      <c r="Q1285" s="158" t="n">
        <v>0</v>
      </c>
      <c r="R1285" s="158" t="n">
        <v>3</v>
      </c>
      <c r="S1285" s="158" t="inlineStr">
        <is>
          <t>四捨五入</t>
        </is>
      </c>
      <c r="T1285" s="158" t="n">
        <v>1</v>
      </c>
      <c r="U1285" s="158" t="inlineStr">
        <is>
          <t xml:space="preserve">  一円未満</t>
        </is>
      </c>
      <c r="V1285" s="158" t="n">
        <v>3</v>
      </c>
      <c r="W1285" s="158" t="inlineStr">
        <is>
          <t>四捨五入</t>
        </is>
      </c>
      <c r="X1285" s="158" t="n">
        <v>0</v>
      </c>
      <c r="Y1285" s="158" t="n">
        <v>0</v>
      </c>
      <c r="Z1285" s="159" t="n">
        <v>30000</v>
      </c>
    </row>
    <row r="1286">
      <c r="A1286" s="158" t="n"/>
      <c r="B1286" s="158" t="n">
        <v>4405905</v>
      </c>
      <c r="C1286" s="158" t="inlineStr">
        <is>
          <t>補修用φ620xφ770xL700底ナシ</t>
        </is>
      </c>
      <c r="D1286" s="158" t="inlineStr">
        <is>
          <t>桑原②③④</t>
        </is>
      </c>
      <c r="E1286" s="158" t="n"/>
      <c r="F1286" s="158" t="n"/>
      <c r="G1286" s="158" t="n"/>
      <c r="H1286" s="158" t="n"/>
      <c r="I1286" s="158" t="n">
        <v>4</v>
      </c>
      <c r="J1286" s="158" t="inlineStr">
        <is>
          <t>副資材</t>
        </is>
      </c>
      <c r="K1286" s="158" t="n">
        <v>0</v>
      </c>
      <c r="L1286" s="158" t="n"/>
      <c r="M1286" s="158" t="n">
        <v>0</v>
      </c>
      <c r="N1286" s="158" t="n"/>
      <c r="O1286" s="158" t="n"/>
      <c r="P1286" s="158" t="n">
        <v>0</v>
      </c>
      <c r="Q1286" s="158" t="n">
        <v>0</v>
      </c>
      <c r="R1286" s="158" t="n">
        <v>3</v>
      </c>
      <c r="S1286" s="158" t="inlineStr">
        <is>
          <t>四捨五入</t>
        </is>
      </c>
      <c r="T1286" s="158" t="n">
        <v>1</v>
      </c>
      <c r="U1286" s="158" t="inlineStr">
        <is>
          <t xml:space="preserve">  一円未満</t>
        </is>
      </c>
      <c r="V1286" s="158" t="n">
        <v>3</v>
      </c>
      <c r="W1286" s="158" t="inlineStr">
        <is>
          <t>四捨五入</t>
        </is>
      </c>
      <c r="X1286" s="158" t="n">
        <v>0</v>
      </c>
      <c r="Y1286" s="158" t="n">
        <v>0</v>
      </c>
      <c r="Z1286" s="159" t="n">
        <v>30000</v>
      </c>
    </row>
    <row r="1287">
      <c r="A1287" s="158" t="n"/>
      <c r="B1287" s="158" t="n">
        <v>4405906</v>
      </c>
      <c r="C1287" s="158" t="inlineStr">
        <is>
          <t>補修用スリーブφ790xL500</t>
        </is>
      </c>
      <c r="D1287" s="158" t="inlineStr">
        <is>
          <t>桑原②③④</t>
        </is>
      </c>
      <c r="E1287" s="158" t="n"/>
      <c r="F1287" s="158" t="n"/>
      <c r="G1287" s="158" t="n"/>
      <c r="H1287" s="158" t="n"/>
      <c r="I1287" s="158" t="n">
        <v>4</v>
      </c>
      <c r="J1287" s="158" t="inlineStr">
        <is>
          <t>副資材</t>
        </is>
      </c>
      <c r="K1287" s="158" t="n">
        <v>0</v>
      </c>
      <c r="L1287" s="158" t="n"/>
      <c r="M1287" s="158" t="n">
        <v>0</v>
      </c>
      <c r="N1287" s="158" t="n"/>
      <c r="O1287" s="158" t="n"/>
      <c r="P1287" s="158" t="n">
        <v>0</v>
      </c>
      <c r="Q1287" s="158" t="n">
        <v>0</v>
      </c>
      <c r="R1287" s="158" t="n">
        <v>3</v>
      </c>
      <c r="S1287" s="158" t="inlineStr">
        <is>
          <t>四捨五入</t>
        </is>
      </c>
      <c r="T1287" s="158" t="n">
        <v>1</v>
      </c>
      <c r="U1287" s="158" t="inlineStr">
        <is>
          <t xml:space="preserve">  一円未満</t>
        </is>
      </c>
      <c r="V1287" s="158" t="n">
        <v>3</v>
      </c>
      <c r="W1287" s="158" t="inlineStr">
        <is>
          <t>四捨五入</t>
        </is>
      </c>
      <c r="X1287" s="158" t="n">
        <v>0</v>
      </c>
      <c r="Y1287" s="158" t="n">
        <v>0</v>
      </c>
      <c r="Z1287" s="159" t="n">
        <v>20000</v>
      </c>
    </row>
    <row r="1288">
      <c r="A1288" s="158" t="n"/>
      <c r="B1288" s="158" t="n">
        <v>4405907</v>
      </c>
      <c r="C1288" s="158" t="inlineStr">
        <is>
          <t>補修用φ620底板</t>
        </is>
      </c>
      <c r="D1288" s="158" t="inlineStr">
        <is>
          <t>桑原②③④⑤</t>
        </is>
      </c>
      <c r="E1288" s="158" t="n"/>
      <c r="F1288" s="158" t="n"/>
      <c r="G1288" s="158" t="n"/>
      <c r="H1288" s="158" t="n"/>
      <c r="I1288" s="158" t="n">
        <v>4</v>
      </c>
      <c r="J1288" s="158" t="inlineStr">
        <is>
          <t>副資材</t>
        </is>
      </c>
      <c r="K1288" s="158" t="n">
        <v>0</v>
      </c>
      <c r="L1288" s="158" t="n"/>
      <c r="M1288" s="158" t="n">
        <v>0</v>
      </c>
      <c r="N1288" s="158" t="n"/>
      <c r="O1288" s="158" t="n"/>
      <c r="P1288" s="158" t="n">
        <v>0</v>
      </c>
      <c r="Q1288" s="158" t="n">
        <v>0</v>
      </c>
      <c r="R1288" s="158" t="n">
        <v>3</v>
      </c>
      <c r="S1288" s="158" t="inlineStr">
        <is>
          <t>四捨五入</t>
        </is>
      </c>
      <c r="T1288" s="158" t="n">
        <v>1</v>
      </c>
      <c r="U1288" s="158" t="inlineStr">
        <is>
          <t xml:space="preserve">  一円未満</t>
        </is>
      </c>
      <c r="V1288" s="158" t="n">
        <v>3</v>
      </c>
      <c r="W1288" s="158" t="inlineStr">
        <is>
          <t>四捨五入</t>
        </is>
      </c>
      <c r="X1288" s="158" t="n">
        <v>0</v>
      </c>
      <c r="Y1288" s="158" t="n">
        <v>0</v>
      </c>
      <c r="Z1288" s="159" t="n">
        <v>3500</v>
      </c>
    </row>
    <row r="1289">
      <c r="A1289" s="158" t="n"/>
      <c r="B1289" s="158" t="n">
        <v>4405908</v>
      </c>
      <c r="C1289" s="158" t="inlineStr">
        <is>
          <t>補修用⑤φ620xφ750xL800底ナシ</t>
        </is>
      </c>
      <c r="D1289" s="158" t="inlineStr">
        <is>
          <t>桑原</t>
        </is>
      </c>
      <c r="E1289" s="158" t="n"/>
      <c r="F1289" s="158" t="n"/>
      <c r="G1289" s="158" t="n"/>
      <c r="H1289" s="158" t="n"/>
      <c r="I1289" s="158" t="n">
        <v>4</v>
      </c>
      <c r="J1289" s="158" t="inlineStr">
        <is>
          <t>副資材</t>
        </is>
      </c>
      <c r="K1289" s="158" t="n">
        <v>0</v>
      </c>
      <c r="L1289" s="158" t="n"/>
      <c r="M1289" s="158" t="n">
        <v>0</v>
      </c>
      <c r="N1289" s="158" t="n"/>
      <c r="O1289" s="158" t="n"/>
      <c r="P1289" s="158" t="n">
        <v>0</v>
      </c>
      <c r="Q1289" s="158" t="n">
        <v>0</v>
      </c>
      <c r="R1289" s="158" t="n">
        <v>3</v>
      </c>
      <c r="S1289" s="158" t="inlineStr">
        <is>
          <t>四捨五入</t>
        </is>
      </c>
      <c r="T1289" s="158" t="n">
        <v>1</v>
      </c>
      <c r="U1289" s="158" t="inlineStr">
        <is>
          <t xml:space="preserve">  一円未満</t>
        </is>
      </c>
      <c r="V1289" s="158" t="n">
        <v>3</v>
      </c>
      <c r="W1289" s="158" t="inlineStr">
        <is>
          <t>四捨五入</t>
        </is>
      </c>
      <c r="X1289" s="158" t="n">
        <v>0</v>
      </c>
      <c r="Y1289" s="158" t="n">
        <v>0</v>
      </c>
      <c r="Z1289" s="159" t="n">
        <v>30000</v>
      </c>
    </row>
    <row r="1290">
      <c r="A1290" s="158" t="n"/>
      <c r="B1290" s="158" t="n">
        <v>4405909</v>
      </c>
      <c r="C1290" s="158" t="inlineStr">
        <is>
          <t>シリンダー築炉用</t>
        </is>
      </c>
      <c r="D1290" s="158" t="inlineStr">
        <is>
          <t>桑原中建仕入</t>
        </is>
      </c>
      <c r="E1290" s="158" t="n"/>
      <c r="F1290" s="158" t="n"/>
      <c r="G1290" s="158" t="n"/>
      <c r="H1290" s="158" t="n"/>
      <c r="I1290" s="158" t="n">
        <v>4</v>
      </c>
      <c r="J1290" s="158" t="inlineStr">
        <is>
          <t>副資材</t>
        </is>
      </c>
      <c r="K1290" s="158" t="n">
        <v>0</v>
      </c>
      <c r="L1290" s="158" t="n"/>
      <c r="M1290" s="158" t="n">
        <v>0</v>
      </c>
      <c r="N1290" s="158" t="n"/>
      <c r="O1290" s="158" t="n"/>
      <c r="P1290" s="158" t="n">
        <v>0</v>
      </c>
      <c r="Q1290" s="158" t="n">
        <v>0</v>
      </c>
      <c r="R1290" s="158" t="n">
        <v>3</v>
      </c>
      <c r="S1290" s="158" t="inlineStr">
        <is>
          <t>四捨五入</t>
        </is>
      </c>
      <c r="T1290" s="158" t="n">
        <v>1</v>
      </c>
      <c r="U1290" s="158" t="inlineStr">
        <is>
          <t xml:space="preserve">  一円未満</t>
        </is>
      </c>
      <c r="V1290" s="158" t="n">
        <v>3</v>
      </c>
      <c r="W1290" s="158" t="inlineStr">
        <is>
          <t>四捨五入</t>
        </is>
      </c>
      <c r="X1290" s="158" t="n">
        <v>0</v>
      </c>
      <c r="Y1290" s="158" t="n">
        <v>0</v>
      </c>
      <c r="Z1290" s="159" t="n">
        <v>75000</v>
      </c>
    </row>
    <row r="1291">
      <c r="A1291" s="158" t="n"/>
      <c r="B1291" s="158" t="n">
        <v>4405910</v>
      </c>
      <c r="C1291" s="158" t="inlineStr">
        <is>
          <t>100kgホーマー</t>
        </is>
      </c>
      <c r="D1291" s="158" t="inlineStr">
        <is>
          <t>桑原中建仕入</t>
        </is>
      </c>
      <c r="E1291" s="158" t="n"/>
      <c r="F1291" s="158" t="n"/>
      <c r="G1291" s="158" t="n"/>
      <c r="H1291" s="158" t="n"/>
      <c r="I1291" s="158" t="n">
        <v>4</v>
      </c>
      <c r="J1291" s="158" t="inlineStr">
        <is>
          <t>副資材</t>
        </is>
      </c>
      <c r="K1291" s="158" t="n">
        <v>0</v>
      </c>
      <c r="L1291" s="158" t="n"/>
      <c r="M1291" s="158" t="n">
        <v>0</v>
      </c>
      <c r="N1291" s="158" t="n"/>
      <c r="O1291" s="158" t="n"/>
      <c r="P1291" s="158" t="n">
        <v>0</v>
      </c>
      <c r="Q1291" s="158" t="n">
        <v>0</v>
      </c>
      <c r="R1291" s="158" t="n">
        <v>3</v>
      </c>
      <c r="S1291" s="158" t="inlineStr">
        <is>
          <t>四捨五入</t>
        </is>
      </c>
      <c r="T1291" s="158" t="n">
        <v>1</v>
      </c>
      <c r="U1291" s="158" t="inlineStr">
        <is>
          <t xml:space="preserve">  一円未満</t>
        </is>
      </c>
      <c r="V1291" s="158" t="n">
        <v>3</v>
      </c>
      <c r="W1291" s="158" t="inlineStr">
        <is>
          <t>四捨五入</t>
        </is>
      </c>
      <c r="X1291" s="158" t="n">
        <v>0</v>
      </c>
      <c r="Y1291" s="158" t="n">
        <v>0</v>
      </c>
      <c r="Z1291" s="159" t="n">
        <v>19000</v>
      </c>
    </row>
    <row r="1292">
      <c r="A1292" s="158" t="n"/>
      <c r="B1292" s="158" t="n">
        <v>4405911</v>
      </c>
      <c r="C1292" s="158" t="inlineStr">
        <is>
          <t>ｼﾘﾝﾀﾞｰ3t低周波670*670*480*1360H 4.5mm</t>
        </is>
      </c>
      <c r="D1292" s="158" t="inlineStr">
        <is>
          <t>中建仕入 西岡</t>
        </is>
      </c>
      <c r="E1292" s="158" t="n"/>
      <c r="F1292" s="158" t="n"/>
      <c r="G1292" s="158" t="n"/>
      <c r="H1292" s="158" t="n"/>
      <c r="I1292" s="158" t="n">
        <v>4</v>
      </c>
      <c r="J1292" s="158" t="inlineStr">
        <is>
          <t>副資材</t>
        </is>
      </c>
      <c r="K1292" s="158" t="n">
        <v>0</v>
      </c>
      <c r="L1292" s="158" t="n"/>
      <c r="M1292" s="158" t="n">
        <v>0</v>
      </c>
      <c r="N1292" s="158" t="n"/>
      <c r="O1292" s="158" t="n"/>
      <c r="P1292" s="158" t="n">
        <v>0</v>
      </c>
      <c r="Q1292" s="158" t="n">
        <v>0</v>
      </c>
      <c r="R1292" s="158" t="n">
        <v>3</v>
      </c>
      <c r="S1292" s="158" t="inlineStr">
        <is>
          <t>四捨五入</t>
        </is>
      </c>
      <c r="T1292" s="158" t="n">
        <v>1</v>
      </c>
      <c r="U1292" s="158" t="inlineStr">
        <is>
          <t xml:space="preserve">  一円未満</t>
        </is>
      </c>
      <c r="V1292" s="158" t="n">
        <v>3</v>
      </c>
      <c r="W1292" s="158" t="inlineStr">
        <is>
          <t>四捨五入</t>
        </is>
      </c>
      <c r="X1292" s="158" t="n">
        <v>0</v>
      </c>
      <c r="Y1292" s="158" t="n">
        <v>0</v>
      </c>
      <c r="Z1292" s="159" t="n">
        <v>60000</v>
      </c>
    </row>
    <row r="1293">
      <c r="A1293" s="158" t="n"/>
      <c r="B1293" s="158" t="n">
        <v>4405912</v>
      </c>
      <c r="C1293" s="158" t="inlineStr">
        <is>
          <t>ｼﾘﾝﾀﾞｰ3t高周波730*710*550*1370H 肉厚6mm</t>
        </is>
      </c>
      <c r="D1293" s="158" t="inlineStr">
        <is>
          <t>中建仕入95000, 西岡</t>
        </is>
      </c>
      <c r="E1293" s="158" t="n"/>
      <c r="F1293" s="158" t="n"/>
      <c r="G1293" s="158" t="n"/>
      <c r="H1293" s="158" t="n"/>
      <c r="I1293" s="158" t="n">
        <v>4</v>
      </c>
      <c r="J1293" s="158" t="inlineStr">
        <is>
          <t>副資材</t>
        </is>
      </c>
      <c r="K1293" s="158" t="n">
        <v>0</v>
      </c>
      <c r="L1293" s="158" t="n"/>
      <c r="M1293" s="158" t="n">
        <v>0</v>
      </c>
      <c r="N1293" s="158" t="n"/>
      <c r="O1293" s="158" t="n"/>
      <c r="P1293" s="158" t="n">
        <v>0</v>
      </c>
      <c r="Q1293" s="158" t="n">
        <v>0</v>
      </c>
      <c r="R1293" s="158" t="n">
        <v>3</v>
      </c>
      <c r="S1293" s="158" t="inlineStr">
        <is>
          <t>四捨五入</t>
        </is>
      </c>
      <c r="T1293" s="158" t="n">
        <v>1</v>
      </c>
      <c r="U1293" s="158" t="inlineStr">
        <is>
          <t xml:space="preserve">  一円未満</t>
        </is>
      </c>
      <c r="V1293" s="158" t="n">
        <v>3</v>
      </c>
      <c r="W1293" s="158" t="inlineStr">
        <is>
          <t>四捨五入</t>
        </is>
      </c>
      <c r="X1293" s="158" t="n">
        <v>0</v>
      </c>
      <c r="Y1293" s="158" t="n">
        <v>0</v>
      </c>
      <c r="Z1293" s="159" t="n">
        <v>95000</v>
      </c>
    </row>
    <row r="1294">
      <c r="A1294" s="158" t="n"/>
      <c r="B1294" s="158" t="n">
        <v>4405913</v>
      </c>
      <c r="C1294" s="158" t="inlineStr">
        <is>
          <t>築炉用シリンダー</t>
        </is>
      </c>
      <c r="D1294" s="158" t="inlineStr">
        <is>
          <t>桑原、ｼﾊﾞﾀ商会2209仕入93000</t>
        </is>
      </c>
      <c r="E1294" s="158" t="n"/>
      <c r="F1294" s="158" t="n"/>
      <c r="G1294" s="158" t="n"/>
      <c r="H1294" s="158" t="n"/>
      <c r="I1294" s="158" t="n">
        <v>4</v>
      </c>
      <c r="J1294" s="158" t="inlineStr">
        <is>
          <t>副資材</t>
        </is>
      </c>
      <c r="K1294" s="158" t="n">
        <v>0</v>
      </c>
      <c r="L1294" s="158" t="n"/>
      <c r="M1294" s="158" t="n">
        <v>0</v>
      </c>
      <c r="N1294" s="158" t="n"/>
      <c r="O1294" s="158" t="n"/>
      <c r="P1294" s="158" t="n">
        <v>0</v>
      </c>
      <c r="Q1294" s="158" t="n">
        <v>0</v>
      </c>
      <c r="R1294" s="158" t="n">
        <v>3</v>
      </c>
      <c r="S1294" s="158" t="inlineStr">
        <is>
          <t>四捨五入</t>
        </is>
      </c>
      <c r="T1294" s="158" t="n">
        <v>1</v>
      </c>
      <c r="U1294" s="158" t="inlineStr">
        <is>
          <t xml:space="preserve">  一円未満</t>
        </is>
      </c>
      <c r="V1294" s="158" t="n">
        <v>3</v>
      </c>
      <c r="W1294" s="158" t="inlineStr">
        <is>
          <t>四捨五入</t>
        </is>
      </c>
      <c r="X1294" s="158" t="n">
        <v>0</v>
      </c>
      <c r="Y1294" s="158" t="n">
        <v>0</v>
      </c>
      <c r="Z1294" s="159" t="n">
        <v>93000</v>
      </c>
    </row>
    <row r="1295">
      <c r="A1295" s="158" t="n"/>
      <c r="B1295" s="158" t="n">
        <v>4405914</v>
      </c>
      <c r="C1295" s="158" t="inlineStr">
        <is>
          <t>シリンダー３t　大</t>
        </is>
      </c>
      <c r="D1295" s="158" t="inlineStr">
        <is>
          <t>桑ﾀﾞｸ、ｼﾊﾞﾀ商会2209仕入91000</t>
        </is>
      </c>
      <c r="E1295" s="158" t="n"/>
      <c r="F1295" s="158" t="n"/>
      <c r="G1295" s="158" t="n"/>
      <c r="H1295" s="158" t="n"/>
      <c r="I1295" s="158" t="n">
        <v>4</v>
      </c>
      <c r="J1295" s="158" t="inlineStr">
        <is>
          <t>副資材</t>
        </is>
      </c>
      <c r="K1295" s="158" t="n">
        <v>0</v>
      </c>
      <c r="L1295" s="158" t="n"/>
      <c r="M1295" s="158" t="n">
        <v>0</v>
      </c>
      <c r="N1295" s="158" t="n"/>
      <c r="O1295" s="158" t="n"/>
      <c r="P1295" s="158" t="n">
        <v>0</v>
      </c>
      <c r="Q1295" s="158" t="n">
        <v>0</v>
      </c>
      <c r="R1295" s="158" t="n">
        <v>3</v>
      </c>
      <c r="S1295" s="158" t="inlineStr">
        <is>
          <t>四捨五入</t>
        </is>
      </c>
      <c r="T1295" s="158" t="n">
        <v>1</v>
      </c>
      <c r="U1295" s="158" t="inlineStr">
        <is>
          <t xml:space="preserve">  一円未満</t>
        </is>
      </c>
      <c r="V1295" s="158" t="n">
        <v>3</v>
      </c>
      <c r="W1295" s="158" t="inlineStr">
        <is>
          <t>四捨五入</t>
        </is>
      </c>
      <c r="X1295" s="158" t="n">
        <v>0</v>
      </c>
      <c r="Y1295" s="158" t="n">
        <v>0</v>
      </c>
      <c r="Z1295" s="159" t="n">
        <v>91000</v>
      </c>
    </row>
    <row r="1296">
      <c r="A1296" s="158" t="n"/>
      <c r="B1296" s="158" t="n">
        <v>4405915</v>
      </c>
      <c r="C1296" s="158" t="inlineStr">
        <is>
          <t>シリンダー３t　小</t>
        </is>
      </c>
      <c r="D1296" s="158" t="inlineStr">
        <is>
          <t>桑ﾀﾞｸ、ｼﾊﾞﾀ商会2209仕入39000</t>
        </is>
      </c>
      <c r="E1296" s="158" t="n"/>
      <c r="F1296" s="158" t="n"/>
      <c r="G1296" s="158" t="n"/>
      <c r="H1296" s="158" t="n"/>
      <c r="I1296" s="158" t="n">
        <v>4</v>
      </c>
      <c r="J1296" s="158" t="inlineStr">
        <is>
          <t>副資材</t>
        </is>
      </c>
      <c r="K1296" s="158" t="n">
        <v>0</v>
      </c>
      <c r="L1296" s="158" t="n"/>
      <c r="M1296" s="158" t="n">
        <v>0</v>
      </c>
      <c r="N1296" s="158" t="n"/>
      <c r="O1296" s="158" t="n"/>
      <c r="P1296" s="158" t="n">
        <v>0</v>
      </c>
      <c r="Q1296" s="158" t="n">
        <v>0</v>
      </c>
      <c r="R1296" s="158" t="n">
        <v>3</v>
      </c>
      <c r="S1296" s="158" t="inlineStr">
        <is>
          <t>四捨五入</t>
        </is>
      </c>
      <c r="T1296" s="158" t="n">
        <v>1</v>
      </c>
      <c r="U1296" s="158" t="inlineStr">
        <is>
          <t xml:space="preserve">  一円未満</t>
        </is>
      </c>
      <c r="V1296" s="158" t="n">
        <v>3</v>
      </c>
      <c r="W1296" s="158" t="inlineStr">
        <is>
          <t>四捨五入</t>
        </is>
      </c>
      <c r="X1296" s="158" t="n">
        <v>0</v>
      </c>
      <c r="Y1296" s="158" t="n">
        <v>0</v>
      </c>
      <c r="Z1296" s="159" t="n">
        <v>39000</v>
      </c>
    </row>
    <row r="1297">
      <c r="A1297" s="158" t="n"/>
      <c r="B1297" s="158" t="n">
        <v>4405950</v>
      </c>
      <c r="C1297" s="158" t="inlineStr">
        <is>
          <t>シリンダーφ910</t>
        </is>
      </c>
      <c r="D1297" s="158" t="inlineStr">
        <is>
          <t>エクセディ</t>
        </is>
      </c>
      <c r="E1297" s="158" t="n"/>
      <c r="F1297" s="158" t="n"/>
      <c r="G1297" s="158" t="n"/>
      <c r="H1297" s="158" t="n"/>
      <c r="I1297" s="158" t="n">
        <v>4</v>
      </c>
      <c r="J1297" s="158" t="inlineStr">
        <is>
          <t>副資材</t>
        </is>
      </c>
      <c r="K1297" s="158" t="n">
        <v>0</v>
      </c>
      <c r="L1297" s="158" t="n"/>
      <c r="M1297" s="158" t="n">
        <v>0</v>
      </c>
      <c r="N1297" s="158" t="n"/>
      <c r="O1297" s="158" t="n"/>
      <c r="P1297" s="158" t="n">
        <v>2</v>
      </c>
      <c r="Q1297" s="158" t="n">
        <v>0</v>
      </c>
      <c r="R1297" s="158" t="n">
        <v>3</v>
      </c>
      <c r="S1297" s="158" t="inlineStr">
        <is>
          <t>四捨五入</t>
        </is>
      </c>
      <c r="T1297" s="158" t="n">
        <v>1</v>
      </c>
      <c r="U1297" s="158" t="inlineStr">
        <is>
          <t xml:space="preserve">  一円未満</t>
        </is>
      </c>
      <c r="V1297" s="158" t="n">
        <v>3</v>
      </c>
      <c r="W1297" s="158" t="inlineStr">
        <is>
          <t>四捨五入</t>
        </is>
      </c>
      <c r="X1297" s="158" t="n">
        <v>0</v>
      </c>
      <c r="Y1297" s="158" t="n">
        <v>0</v>
      </c>
      <c r="Z1297" s="159" t="n">
        <v>75000</v>
      </c>
    </row>
    <row r="1298">
      <c r="A1298" s="158" t="n"/>
      <c r="B1298" s="158" t="n">
        <v>4405951</v>
      </c>
      <c r="C1298" s="158" t="inlineStr">
        <is>
          <t>補修用シリンダーφ880xH800</t>
        </is>
      </c>
      <c r="D1298" s="158" t="n"/>
      <c r="E1298" s="158" t="n"/>
      <c r="F1298" s="158" t="n"/>
      <c r="G1298" s="158" t="n"/>
      <c r="H1298" s="158" t="n"/>
      <c r="I1298" s="158" t="n">
        <v>4</v>
      </c>
      <c r="J1298" s="158" t="inlineStr">
        <is>
          <t>副資材</t>
        </is>
      </c>
      <c r="K1298" s="158" t="n">
        <v>0</v>
      </c>
      <c r="L1298" s="158" t="n"/>
      <c r="M1298" s="158" t="n">
        <v>0</v>
      </c>
      <c r="N1298" s="158" t="n"/>
      <c r="O1298" s="158" t="n"/>
      <c r="P1298" s="158" t="n">
        <v>2</v>
      </c>
      <c r="Q1298" s="158" t="n">
        <v>0</v>
      </c>
      <c r="R1298" s="158" t="n">
        <v>3</v>
      </c>
      <c r="S1298" s="158" t="inlineStr">
        <is>
          <t>四捨五入</t>
        </is>
      </c>
      <c r="T1298" s="158" t="n">
        <v>1</v>
      </c>
      <c r="U1298" s="158" t="inlineStr">
        <is>
          <t xml:space="preserve">  一円未満</t>
        </is>
      </c>
      <c r="V1298" s="158" t="n">
        <v>3</v>
      </c>
      <c r="W1298" s="158" t="inlineStr">
        <is>
          <t>四捨五入</t>
        </is>
      </c>
      <c r="X1298" s="158" t="n">
        <v>0</v>
      </c>
      <c r="Y1298" s="158" t="n">
        <v>0</v>
      </c>
      <c r="Z1298" s="159" t="n">
        <v>43000</v>
      </c>
    </row>
    <row r="1299">
      <c r="A1299" s="158" t="n"/>
      <c r="B1299" s="158" t="n">
        <v>4405952</v>
      </c>
      <c r="C1299" s="158" t="inlineStr">
        <is>
          <t>補修用シリンダーφ880xH1000</t>
        </is>
      </c>
      <c r="D1299" s="158" t="inlineStr">
        <is>
          <t>エクセディ</t>
        </is>
      </c>
      <c r="E1299" s="158" t="n"/>
      <c r="F1299" s="158" t="n"/>
      <c r="G1299" s="158" t="n"/>
      <c r="H1299" s="158" t="n"/>
      <c r="I1299" s="158" t="n">
        <v>4</v>
      </c>
      <c r="J1299" s="158" t="inlineStr">
        <is>
          <t>副資材</t>
        </is>
      </c>
      <c r="K1299" s="158" t="n">
        <v>0</v>
      </c>
      <c r="L1299" s="158" t="n"/>
      <c r="M1299" s="158" t="n">
        <v>0</v>
      </c>
      <c r="N1299" s="158" t="n"/>
      <c r="O1299" s="158" t="n"/>
      <c r="P1299" s="158" t="n">
        <v>2</v>
      </c>
      <c r="Q1299" s="158" t="n">
        <v>0</v>
      </c>
      <c r="R1299" s="158" t="n">
        <v>3</v>
      </c>
      <c r="S1299" s="158" t="inlineStr">
        <is>
          <t>四捨五入</t>
        </is>
      </c>
      <c r="T1299" s="158" t="n">
        <v>1</v>
      </c>
      <c r="U1299" s="158" t="inlineStr">
        <is>
          <t xml:space="preserve">  一円未満</t>
        </is>
      </c>
      <c r="V1299" s="158" t="n">
        <v>3</v>
      </c>
      <c r="W1299" s="158" t="inlineStr">
        <is>
          <t>四捨五入</t>
        </is>
      </c>
      <c r="X1299" s="158" t="n">
        <v>0</v>
      </c>
      <c r="Y1299" s="158" t="n">
        <v>0</v>
      </c>
      <c r="Z1299" s="159" t="n">
        <v>48000</v>
      </c>
    </row>
    <row r="1300">
      <c r="A1300" s="158" t="n"/>
      <c r="B1300" s="158" t="n">
        <v>4405953</v>
      </c>
      <c r="C1300" s="158" t="inlineStr">
        <is>
          <t>補修用シリンダーφ890xH1100</t>
        </is>
      </c>
      <c r="D1300" s="158" t="inlineStr">
        <is>
          <t>エクセディ</t>
        </is>
      </c>
      <c r="E1300" s="158" t="n"/>
      <c r="F1300" s="158" t="n"/>
      <c r="G1300" s="158" t="n"/>
      <c r="H1300" s="158" t="n"/>
      <c r="I1300" s="158" t="n">
        <v>4</v>
      </c>
      <c r="J1300" s="158" t="inlineStr">
        <is>
          <t>副資材</t>
        </is>
      </c>
      <c r="K1300" s="158" t="n">
        <v>0</v>
      </c>
      <c r="L1300" s="158" t="n"/>
      <c r="M1300" s="158" t="n">
        <v>0</v>
      </c>
      <c r="N1300" s="158" t="n"/>
      <c r="O1300" s="158" t="n"/>
      <c r="P1300" s="158" t="n">
        <v>2</v>
      </c>
      <c r="Q1300" s="158" t="n">
        <v>0</v>
      </c>
      <c r="R1300" s="158" t="n">
        <v>3</v>
      </c>
      <c r="S1300" s="158" t="inlineStr">
        <is>
          <t>四捨五入</t>
        </is>
      </c>
      <c r="T1300" s="158" t="n">
        <v>1</v>
      </c>
      <c r="U1300" s="158" t="inlineStr">
        <is>
          <t xml:space="preserve">  一円未満</t>
        </is>
      </c>
      <c r="V1300" s="158" t="n">
        <v>3</v>
      </c>
      <c r="W1300" s="158" t="inlineStr">
        <is>
          <t>四捨五入</t>
        </is>
      </c>
      <c r="X1300" s="158" t="n">
        <v>0</v>
      </c>
      <c r="Y1300" s="158" t="n">
        <v>0</v>
      </c>
      <c r="Z1300" s="159" t="n">
        <v>50000</v>
      </c>
    </row>
    <row r="1301">
      <c r="A1301" s="158" t="n"/>
      <c r="B1301" s="158" t="n">
        <v>4405954</v>
      </c>
      <c r="C1301" s="158" t="inlineStr">
        <is>
          <t>補修用シリンダーφ930xH800</t>
        </is>
      </c>
      <c r="D1301" s="158" t="inlineStr">
        <is>
          <t>エクセディ</t>
        </is>
      </c>
      <c r="E1301" s="158" t="n"/>
      <c r="F1301" s="158" t="n"/>
      <c r="G1301" s="158" t="n"/>
      <c r="H1301" s="158" t="n"/>
      <c r="I1301" s="158" t="n">
        <v>4</v>
      </c>
      <c r="J1301" s="158" t="inlineStr">
        <is>
          <t>副資材</t>
        </is>
      </c>
      <c r="K1301" s="158" t="n">
        <v>0</v>
      </c>
      <c r="L1301" s="158" t="n"/>
      <c r="M1301" s="158" t="n">
        <v>0</v>
      </c>
      <c r="N1301" s="158" t="n"/>
      <c r="O1301" s="158" t="n"/>
      <c r="P1301" s="158" t="n">
        <v>2</v>
      </c>
      <c r="Q1301" s="158" t="n">
        <v>0</v>
      </c>
      <c r="R1301" s="158" t="n">
        <v>3</v>
      </c>
      <c r="S1301" s="158" t="inlineStr">
        <is>
          <t>四捨五入</t>
        </is>
      </c>
      <c r="T1301" s="158" t="n">
        <v>1</v>
      </c>
      <c r="U1301" s="158" t="inlineStr">
        <is>
          <t xml:space="preserve">  一円未満</t>
        </is>
      </c>
      <c r="V1301" s="158" t="n">
        <v>3</v>
      </c>
      <c r="W1301" s="158" t="inlineStr">
        <is>
          <t>四捨五入</t>
        </is>
      </c>
      <c r="X1301" s="158" t="n">
        <v>0</v>
      </c>
      <c r="Y1301" s="158" t="n">
        <v>0</v>
      </c>
      <c r="Z1301" s="159" t="n">
        <v>45000</v>
      </c>
    </row>
    <row r="1302">
      <c r="A1302" s="158" t="n"/>
      <c r="B1302" s="158" t="n">
        <v>4405955</v>
      </c>
      <c r="C1302" s="158" t="inlineStr">
        <is>
          <t>補修用シリンダーφ930xH1000</t>
        </is>
      </c>
      <c r="D1302" s="158" t="inlineStr">
        <is>
          <t>エクセディ</t>
        </is>
      </c>
      <c r="E1302" s="158" t="n"/>
      <c r="F1302" s="158" t="n"/>
      <c r="G1302" s="158" t="n"/>
      <c r="H1302" s="158" t="n"/>
      <c r="I1302" s="158" t="n">
        <v>4</v>
      </c>
      <c r="J1302" s="158" t="inlineStr">
        <is>
          <t>副資材</t>
        </is>
      </c>
      <c r="K1302" s="158" t="n">
        <v>0</v>
      </c>
      <c r="L1302" s="158" t="n"/>
      <c r="M1302" s="158" t="n">
        <v>0</v>
      </c>
      <c r="N1302" s="158" t="n"/>
      <c r="O1302" s="158" t="n"/>
      <c r="P1302" s="158" t="n">
        <v>2</v>
      </c>
      <c r="Q1302" s="158" t="n">
        <v>0</v>
      </c>
      <c r="R1302" s="158" t="n">
        <v>3</v>
      </c>
      <c r="S1302" s="158" t="inlineStr">
        <is>
          <t>四捨五入</t>
        </is>
      </c>
      <c r="T1302" s="158" t="n">
        <v>1</v>
      </c>
      <c r="U1302" s="158" t="inlineStr">
        <is>
          <t xml:space="preserve">  一円未満</t>
        </is>
      </c>
      <c r="V1302" s="158" t="n">
        <v>3</v>
      </c>
      <c r="W1302" s="158" t="inlineStr">
        <is>
          <t>四捨五入</t>
        </is>
      </c>
      <c r="X1302" s="158" t="n">
        <v>0</v>
      </c>
      <c r="Y1302" s="158" t="n">
        <v>0</v>
      </c>
      <c r="Z1302" s="159" t="n">
        <v>50000</v>
      </c>
    </row>
    <row r="1303">
      <c r="A1303" s="158" t="n"/>
      <c r="B1303" s="158" t="n">
        <v>4405956</v>
      </c>
      <c r="C1303" s="158" t="inlineStr">
        <is>
          <t>補修用シリンダーφ940xH1100</t>
        </is>
      </c>
      <c r="D1303" s="158" t="inlineStr">
        <is>
          <t>エクセディ</t>
        </is>
      </c>
      <c r="E1303" s="158" t="n"/>
      <c r="F1303" s="158" t="n"/>
      <c r="G1303" s="158" t="n"/>
      <c r="H1303" s="158" t="n"/>
      <c r="I1303" s="158" t="n">
        <v>4</v>
      </c>
      <c r="J1303" s="158" t="inlineStr">
        <is>
          <t>副資材</t>
        </is>
      </c>
      <c r="K1303" s="158" t="n">
        <v>0</v>
      </c>
      <c r="L1303" s="158" t="n"/>
      <c r="M1303" s="158" t="n">
        <v>0</v>
      </c>
      <c r="N1303" s="158" t="n"/>
      <c r="O1303" s="158" t="n"/>
      <c r="P1303" s="158" t="n">
        <v>2</v>
      </c>
      <c r="Q1303" s="158" t="n">
        <v>0</v>
      </c>
      <c r="R1303" s="158" t="n">
        <v>3</v>
      </c>
      <c r="S1303" s="158" t="inlineStr">
        <is>
          <t>四捨五入</t>
        </is>
      </c>
      <c r="T1303" s="158" t="n">
        <v>1</v>
      </c>
      <c r="U1303" s="158" t="inlineStr">
        <is>
          <t xml:space="preserve">  一円未満</t>
        </is>
      </c>
      <c r="V1303" s="158" t="n">
        <v>3</v>
      </c>
      <c r="W1303" s="158" t="inlineStr">
        <is>
          <t>四捨五入</t>
        </is>
      </c>
      <c r="X1303" s="158" t="n">
        <v>0</v>
      </c>
      <c r="Y1303" s="158" t="n">
        <v>0</v>
      </c>
      <c r="Z1303" s="159" t="n">
        <v>52000</v>
      </c>
    </row>
    <row r="1304">
      <c r="A1304" s="158" t="n"/>
      <c r="B1304" s="158" t="n">
        <v>4405957</v>
      </c>
      <c r="C1304" s="158" t="inlineStr">
        <is>
          <t>焼結用型枠450x630x1290Lx6t</t>
        </is>
      </c>
      <c r="D1304" s="158" t="inlineStr">
        <is>
          <t>中部コーポ 中建仕入52000</t>
        </is>
      </c>
      <c r="E1304" s="158" t="n"/>
      <c r="F1304" s="158" t="n"/>
      <c r="G1304" s="158" t="n"/>
      <c r="H1304" s="158" t="n"/>
      <c r="I1304" s="158" t="n">
        <v>4</v>
      </c>
      <c r="J1304" s="158" t="inlineStr">
        <is>
          <t>副資材</t>
        </is>
      </c>
      <c r="K1304" s="158" t="n">
        <v>0</v>
      </c>
      <c r="L1304" s="158" t="n"/>
      <c r="M1304" s="158" t="n">
        <v>0</v>
      </c>
      <c r="N1304" s="158" t="n"/>
      <c r="O1304" s="158" t="n"/>
      <c r="P1304" s="158" t="n">
        <v>0</v>
      </c>
      <c r="Q1304" s="158" t="n">
        <v>0</v>
      </c>
      <c r="R1304" s="158" t="n">
        <v>3</v>
      </c>
      <c r="S1304" s="158" t="inlineStr">
        <is>
          <t>四捨五入</t>
        </is>
      </c>
      <c r="T1304" s="158" t="n">
        <v>1</v>
      </c>
      <c r="U1304" s="158" t="inlineStr">
        <is>
          <t xml:space="preserve">  一円未満</t>
        </is>
      </c>
      <c r="V1304" s="158" t="n">
        <v>3</v>
      </c>
      <c r="W1304" s="158" t="inlineStr">
        <is>
          <t>四捨五入</t>
        </is>
      </c>
      <c r="X1304" s="158" t="n">
        <v>0</v>
      </c>
      <c r="Y1304" s="158" t="n">
        <v>0</v>
      </c>
      <c r="Z1304" s="159" t="n">
        <v>52000</v>
      </c>
    </row>
    <row r="1305">
      <c r="A1305" s="158" t="n"/>
      <c r="B1305" s="158" t="n">
        <v>4405958</v>
      </c>
      <c r="C1305" s="158" t="inlineStr">
        <is>
          <t>電気炉底補修用φ600xφ420xH300</t>
        </is>
      </c>
      <c r="D1305" s="158" t="inlineStr">
        <is>
          <t>中部コーポ 中建仕入22000</t>
        </is>
      </c>
      <c r="E1305" s="158" t="n"/>
      <c r="F1305" s="158" t="n"/>
      <c r="G1305" s="158" t="n"/>
      <c r="H1305" s="158" t="n"/>
      <c r="I1305" s="158" t="n">
        <v>4</v>
      </c>
      <c r="J1305" s="158" t="inlineStr">
        <is>
          <t>副資材</t>
        </is>
      </c>
      <c r="K1305" s="158" t="n">
        <v>0</v>
      </c>
      <c r="L1305" s="158" t="n"/>
      <c r="M1305" s="158" t="n">
        <v>0</v>
      </c>
      <c r="N1305" s="158" t="n"/>
      <c r="O1305" s="158" t="n"/>
      <c r="P1305" s="158" t="n">
        <v>0</v>
      </c>
      <c r="Q1305" s="158" t="n">
        <v>0</v>
      </c>
      <c r="R1305" s="158" t="n">
        <v>3</v>
      </c>
      <c r="S1305" s="158" t="inlineStr">
        <is>
          <t>四捨五入</t>
        </is>
      </c>
      <c r="T1305" s="158" t="n">
        <v>1</v>
      </c>
      <c r="U1305" s="158" t="inlineStr">
        <is>
          <t xml:space="preserve">  一円未満</t>
        </is>
      </c>
      <c r="V1305" s="158" t="n">
        <v>3</v>
      </c>
      <c r="W1305" s="158" t="inlineStr">
        <is>
          <t>四捨五入</t>
        </is>
      </c>
      <c r="X1305" s="158" t="n">
        <v>0</v>
      </c>
      <c r="Y1305" s="158" t="n">
        <v>0</v>
      </c>
      <c r="Z1305" s="159" t="n">
        <v>22000</v>
      </c>
    </row>
    <row r="1306">
      <c r="A1306" s="158" t="n"/>
      <c r="B1306" s="158" t="n">
        <v>4405959</v>
      </c>
      <c r="C1306" s="158" t="inlineStr">
        <is>
          <t>フォーマ2.5t炉用</t>
        </is>
      </c>
      <c r="D1306" s="158" t="inlineStr">
        <is>
          <t>大洋産業 中建仕入</t>
        </is>
      </c>
      <c r="E1306" s="158" t="n"/>
      <c r="F1306" s="158" t="n"/>
      <c r="G1306" s="158" t="n"/>
      <c r="H1306" s="158" t="n"/>
      <c r="I1306" s="158" t="n">
        <v>4</v>
      </c>
      <c r="J1306" s="158" t="inlineStr">
        <is>
          <t>副資材</t>
        </is>
      </c>
      <c r="K1306" s="158" t="n">
        <v>0</v>
      </c>
      <c r="L1306" s="158" t="n"/>
      <c r="M1306" s="158" t="n">
        <v>0</v>
      </c>
      <c r="N1306" s="158" t="n"/>
      <c r="O1306" s="158" t="n"/>
      <c r="P1306" s="158" t="n">
        <v>0</v>
      </c>
      <c r="Q1306" s="158" t="n">
        <v>0</v>
      </c>
      <c r="R1306" s="158" t="n">
        <v>3</v>
      </c>
      <c r="S1306" s="158" t="inlineStr">
        <is>
          <t>四捨五入</t>
        </is>
      </c>
      <c r="T1306" s="158" t="n">
        <v>1</v>
      </c>
      <c r="U1306" s="158" t="inlineStr">
        <is>
          <t xml:space="preserve">  一円未満</t>
        </is>
      </c>
      <c r="V1306" s="158" t="n">
        <v>3</v>
      </c>
      <c r="W1306" s="158" t="inlineStr">
        <is>
          <t>四捨五入</t>
        </is>
      </c>
      <c r="X1306" s="158" t="n">
        <v>0</v>
      </c>
      <c r="Y1306" s="158" t="n">
        <v>0</v>
      </c>
      <c r="Z1306" s="159" t="n">
        <v>55000</v>
      </c>
    </row>
    <row r="1307">
      <c r="A1307" s="158" t="n"/>
      <c r="B1307" s="158" t="n">
        <v>4405960</v>
      </c>
      <c r="C1307" s="158" t="inlineStr">
        <is>
          <t>フォーマ3.0t炉用</t>
        </is>
      </c>
      <c r="D1307" s="158" t="inlineStr">
        <is>
          <t>大洋産業 中建仕入</t>
        </is>
      </c>
      <c r="E1307" s="158" t="n"/>
      <c r="F1307" s="158" t="n"/>
      <c r="G1307" s="158" t="n"/>
      <c r="H1307" s="158" t="n"/>
      <c r="I1307" s="158" t="n">
        <v>4</v>
      </c>
      <c r="J1307" s="158" t="inlineStr">
        <is>
          <t>副資材</t>
        </is>
      </c>
      <c r="K1307" s="158" t="n">
        <v>0</v>
      </c>
      <c r="L1307" s="158" t="n"/>
      <c r="M1307" s="158" t="n">
        <v>0</v>
      </c>
      <c r="N1307" s="158" t="n"/>
      <c r="O1307" s="158" t="n"/>
      <c r="P1307" s="158" t="n">
        <v>0</v>
      </c>
      <c r="Q1307" s="158" t="n">
        <v>0</v>
      </c>
      <c r="R1307" s="158" t="n">
        <v>3</v>
      </c>
      <c r="S1307" s="158" t="inlineStr">
        <is>
          <t>四捨五入</t>
        </is>
      </c>
      <c r="T1307" s="158" t="n">
        <v>1</v>
      </c>
      <c r="U1307" s="158" t="inlineStr">
        <is>
          <t xml:space="preserve">  一円未満</t>
        </is>
      </c>
      <c r="V1307" s="158" t="n">
        <v>3</v>
      </c>
      <c r="W1307" s="158" t="inlineStr">
        <is>
          <t>四捨五入</t>
        </is>
      </c>
      <c r="X1307" s="158" t="n">
        <v>0</v>
      </c>
      <c r="Y1307" s="158" t="n">
        <v>0</v>
      </c>
      <c r="Z1307" s="159" t="n">
        <v>63000</v>
      </c>
    </row>
    <row r="1308">
      <c r="A1308" s="158" t="n"/>
      <c r="B1308" s="158" t="n">
        <v>4405961</v>
      </c>
      <c r="C1308" s="158" t="inlineStr">
        <is>
          <t>2tシリンダー新</t>
        </is>
      </c>
      <c r="D1308" s="158" t="inlineStr">
        <is>
          <t>カネソウ　中建仕入</t>
        </is>
      </c>
      <c r="E1308" s="158" t="n"/>
      <c r="F1308" s="158" t="n"/>
      <c r="G1308" s="158" t="n"/>
      <c r="H1308" s="158" t="n"/>
      <c r="I1308" s="158" t="n">
        <v>4</v>
      </c>
      <c r="J1308" s="158" t="inlineStr">
        <is>
          <t>副資材</t>
        </is>
      </c>
      <c r="K1308" s="158" t="n">
        <v>0</v>
      </c>
      <c r="L1308" s="158" t="n"/>
      <c r="M1308" s="158" t="n">
        <v>0</v>
      </c>
      <c r="N1308" s="158" t="n"/>
      <c r="O1308" s="158" t="n"/>
      <c r="P1308" s="158" t="n">
        <v>0</v>
      </c>
      <c r="Q1308" s="158" t="n">
        <v>0</v>
      </c>
      <c r="R1308" s="158" t="n">
        <v>3</v>
      </c>
      <c r="S1308" s="158" t="inlineStr">
        <is>
          <t>四捨五入</t>
        </is>
      </c>
      <c r="T1308" s="158" t="n">
        <v>1</v>
      </c>
      <c r="U1308" s="158" t="inlineStr">
        <is>
          <t xml:space="preserve">  一円未満</t>
        </is>
      </c>
      <c r="V1308" s="158" t="n">
        <v>3</v>
      </c>
      <c r="W1308" s="158" t="inlineStr">
        <is>
          <t>四捨五入</t>
        </is>
      </c>
      <c r="X1308" s="158" t="n">
        <v>0</v>
      </c>
      <c r="Y1308" s="158" t="n">
        <v>0</v>
      </c>
      <c r="Z1308" s="159" t="n">
        <v>60000</v>
      </c>
    </row>
    <row r="1309">
      <c r="A1309" s="158" t="n"/>
      <c r="B1309" s="158" t="n">
        <v>4405962</v>
      </c>
      <c r="C1309" s="158" t="inlineStr">
        <is>
          <t>フォーマ新3.0t炉用</t>
        </is>
      </c>
      <c r="D1309" s="158" t="inlineStr">
        <is>
          <t>大洋産業 中建仕入</t>
        </is>
      </c>
      <c r="E1309" s="158" t="n"/>
      <c r="F1309" s="158" t="n"/>
      <c r="G1309" s="158" t="n"/>
      <c r="H1309" s="158" t="n"/>
      <c r="I1309" s="158" t="n">
        <v>4</v>
      </c>
      <c r="J1309" s="158" t="inlineStr">
        <is>
          <t>副資材</t>
        </is>
      </c>
      <c r="K1309" s="158" t="n">
        <v>0</v>
      </c>
      <c r="L1309" s="158" t="n"/>
      <c r="M1309" s="158" t="n">
        <v>0</v>
      </c>
      <c r="N1309" s="158" t="n"/>
      <c r="O1309" s="158" t="n"/>
      <c r="P1309" s="158" t="n">
        <v>0</v>
      </c>
      <c r="Q1309" s="158" t="n">
        <v>0</v>
      </c>
      <c r="R1309" s="158" t="n">
        <v>3</v>
      </c>
      <c r="S1309" s="158" t="inlineStr">
        <is>
          <t>四捨五入</t>
        </is>
      </c>
      <c r="T1309" s="158" t="n">
        <v>1</v>
      </c>
      <c r="U1309" s="158" t="inlineStr">
        <is>
          <t xml:space="preserve">  一円未満</t>
        </is>
      </c>
      <c r="V1309" s="158" t="n">
        <v>3</v>
      </c>
      <c r="W1309" s="158" t="inlineStr">
        <is>
          <t>四捨五入</t>
        </is>
      </c>
      <c r="X1309" s="158" t="n">
        <v>0</v>
      </c>
      <c r="Y1309" s="158" t="n">
        <v>0</v>
      </c>
      <c r="Z1309" s="159" t="n">
        <v>63000</v>
      </c>
    </row>
    <row r="1310">
      <c r="A1310" s="158" t="n"/>
      <c r="B1310" s="158" t="n">
        <v>4405963</v>
      </c>
      <c r="C1310" s="158" t="inlineStr">
        <is>
          <t>フォーマ新3.0t炉用</t>
        </is>
      </c>
      <c r="D1310" s="158" t="inlineStr">
        <is>
          <t>大洋産業 仕入:安永工業111,090</t>
        </is>
      </c>
      <c r="E1310" s="158" t="n"/>
      <c r="F1310" s="158" t="n"/>
      <c r="G1310" s="158" t="n"/>
      <c r="H1310" s="158" t="n"/>
      <c r="I1310" s="158" t="n">
        <v>4</v>
      </c>
      <c r="J1310" s="158" t="inlineStr">
        <is>
          <t>副資材</t>
        </is>
      </c>
      <c r="K1310" s="158" t="n">
        <v>0</v>
      </c>
      <c r="L1310" s="158" t="n"/>
      <c r="M1310" s="158" t="n">
        <v>0</v>
      </c>
      <c r="N1310" s="158" t="n"/>
      <c r="O1310" s="158" t="n"/>
      <c r="P1310" s="158" t="n">
        <v>0</v>
      </c>
      <c r="Q1310" s="158" t="n">
        <v>0</v>
      </c>
      <c r="R1310" s="158" t="n">
        <v>3</v>
      </c>
      <c r="S1310" s="158" t="inlineStr">
        <is>
          <t>四捨五入</t>
        </is>
      </c>
      <c r="T1310" s="158" t="n">
        <v>1</v>
      </c>
      <c r="U1310" s="158" t="inlineStr">
        <is>
          <t xml:space="preserve">  一円未満</t>
        </is>
      </c>
      <c r="V1310" s="158" t="n">
        <v>3</v>
      </c>
      <c r="W1310" s="158" t="inlineStr">
        <is>
          <t>四捨五入</t>
        </is>
      </c>
      <c r="X1310" s="158" t="n">
        <v>0</v>
      </c>
      <c r="Y1310" s="158" t="n">
        <v>0</v>
      </c>
      <c r="Z1310" s="159" t="n">
        <v>111090</v>
      </c>
    </row>
    <row r="1311">
      <c r="A1311" s="158" t="n"/>
      <c r="B1311" s="158" t="n">
        <v>4405964</v>
      </c>
      <c r="C1311" s="158" t="inlineStr">
        <is>
          <t>フォーマ3.0t炉用</t>
        </is>
      </c>
      <c r="D1311" s="158" t="inlineStr">
        <is>
          <t>大洋産業 仕入:安永工業109,830</t>
        </is>
      </c>
      <c r="E1311" s="158" t="n"/>
      <c r="F1311" s="158" t="n"/>
      <c r="G1311" s="158" t="n"/>
      <c r="H1311" s="158" t="n"/>
      <c r="I1311" s="158" t="n">
        <v>4</v>
      </c>
      <c r="J1311" s="158" t="inlineStr">
        <is>
          <t>副資材</t>
        </is>
      </c>
      <c r="K1311" s="158" t="n">
        <v>0</v>
      </c>
      <c r="L1311" s="158" t="n"/>
      <c r="M1311" s="158" t="n">
        <v>0</v>
      </c>
      <c r="N1311" s="158" t="n"/>
      <c r="O1311" s="158" t="n"/>
      <c r="P1311" s="158" t="n">
        <v>0</v>
      </c>
      <c r="Q1311" s="158" t="n">
        <v>0</v>
      </c>
      <c r="R1311" s="158" t="n">
        <v>3</v>
      </c>
      <c r="S1311" s="158" t="inlineStr">
        <is>
          <t>四捨五入</t>
        </is>
      </c>
      <c r="T1311" s="158" t="n">
        <v>1</v>
      </c>
      <c r="U1311" s="158" t="inlineStr">
        <is>
          <t xml:space="preserve">  一円未満</t>
        </is>
      </c>
      <c r="V1311" s="158" t="n">
        <v>3</v>
      </c>
      <c r="W1311" s="158" t="inlineStr">
        <is>
          <t>四捨五入</t>
        </is>
      </c>
      <c r="X1311" s="158" t="n">
        <v>0</v>
      </c>
      <c r="Y1311" s="158" t="n">
        <v>0</v>
      </c>
      <c r="Z1311" s="159" t="n">
        <v>109830</v>
      </c>
    </row>
    <row r="1312">
      <c r="A1312" s="158" t="n"/>
      <c r="B1312" s="158" t="n">
        <v>4405965</v>
      </c>
      <c r="C1312" s="158" t="inlineStr">
        <is>
          <t>2tシリンダー新</t>
        </is>
      </c>
      <c r="D1312" s="158" t="inlineStr">
        <is>
          <t>カネソウ　仕入:日勢67000</t>
        </is>
      </c>
      <c r="E1312" s="158" t="n"/>
      <c r="F1312" s="158" t="n"/>
      <c r="G1312" s="158" t="n"/>
      <c r="H1312" s="158" t="n"/>
      <c r="I1312" s="158" t="n">
        <v>4</v>
      </c>
      <c r="J1312" s="158" t="inlineStr">
        <is>
          <t>副資材</t>
        </is>
      </c>
      <c r="K1312" s="158" t="n">
        <v>0</v>
      </c>
      <c r="L1312" s="158" t="n"/>
      <c r="M1312" s="158" t="n">
        <v>0</v>
      </c>
      <c r="N1312" s="158" t="n"/>
      <c r="O1312" s="158" t="n"/>
      <c r="P1312" s="158" t="n">
        <v>0</v>
      </c>
      <c r="Q1312" s="158" t="n">
        <v>0</v>
      </c>
      <c r="R1312" s="158" t="n">
        <v>3</v>
      </c>
      <c r="S1312" s="158" t="inlineStr">
        <is>
          <t>四捨五入</t>
        </is>
      </c>
      <c r="T1312" s="158" t="n">
        <v>1</v>
      </c>
      <c r="U1312" s="158" t="inlineStr">
        <is>
          <t xml:space="preserve">  一円未満</t>
        </is>
      </c>
      <c r="V1312" s="158" t="n">
        <v>3</v>
      </c>
      <c r="W1312" s="158" t="inlineStr">
        <is>
          <t>四捨五入</t>
        </is>
      </c>
      <c r="X1312" s="158" t="n">
        <v>0</v>
      </c>
      <c r="Y1312" s="158" t="n">
        <v>0</v>
      </c>
      <c r="Z1312" s="159" t="n">
        <v>67000</v>
      </c>
    </row>
    <row r="1313">
      <c r="A1313" s="158" t="n"/>
      <c r="B1313" s="158" t="n">
        <v>4405966</v>
      </c>
      <c r="C1313" s="158" t="inlineStr">
        <is>
          <t>フォーマ3.0t炉用</t>
        </is>
      </c>
      <c r="D1313" s="158" t="inlineStr">
        <is>
          <t>大洋産業　仕入:日勢67000</t>
        </is>
      </c>
      <c r="E1313" s="158" t="n"/>
      <c r="F1313" s="158" t="n"/>
      <c r="G1313" s="158" t="n"/>
      <c r="H1313" s="158" t="n"/>
      <c r="I1313" s="158" t="n">
        <v>4</v>
      </c>
      <c r="J1313" s="158" t="inlineStr">
        <is>
          <t>副資材</t>
        </is>
      </c>
      <c r="K1313" s="158" t="n">
        <v>0</v>
      </c>
      <c r="L1313" s="158" t="n"/>
      <c r="M1313" s="158" t="n">
        <v>0</v>
      </c>
      <c r="N1313" s="158" t="n"/>
      <c r="O1313" s="158" t="n"/>
      <c r="P1313" s="158" t="n">
        <v>0</v>
      </c>
      <c r="Q1313" s="158" t="n">
        <v>0</v>
      </c>
      <c r="R1313" s="158" t="n">
        <v>3</v>
      </c>
      <c r="S1313" s="158" t="inlineStr">
        <is>
          <t>四捨五入</t>
        </is>
      </c>
      <c r="T1313" s="158" t="n">
        <v>1</v>
      </c>
      <c r="U1313" s="158" t="inlineStr">
        <is>
          <t xml:space="preserve">  一円未満</t>
        </is>
      </c>
      <c r="V1313" s="158" t="n">
        <v>3</v>
      </c>
      <c r="W1313" s="158" t="inlineStr">
        <is>
          <t>四捨五入</t>
        </is>
      </c>
      <c r="X1313" s="158" t="n">
        <v>0</v>
      </c>
      <c r="Y1313" s="158" t="n">
        <v>0</v>
      </c>
      <c r="Z1313" s="159" t="n">
        <v>67000</v>
      </c>
    </row>
    <row r="1314">
      <c r="A1314" s="158" t="n"/>
      <c r="B1314" s="158" t="n">
        <v>4405967</v>
      </c>
      <c r="C1314" s="158" t="inlineStr">
        <is>
          <t>フォーマ新3.0t炉用</t>
        </is>
      </c>
      <c r="D1314" s="158" t="inlineStr">
        <is>
          <t>大洋産業　仕入:日勢67000</t>
        </is>
      </c>
      <c r="E1314" s="158" t="n"/>
      <c r="F1314" s="158" t="n"/>
      <c r="G1314" s="158" t="n"/>
      <c r="H1314" s="158" t="n"/>
      <c r="I1314" s="158" t="n">
        <v>4</v>
      </c>
      <c r="J1314" s="158" t="inlineStr">
        <is>
          <t>副資材</t>
        </is>
      </c>
      <c r="K1314" s="158" t="n">
        <v>0</v>
      </c>
      <c r="L1314" s="158" t="n"/>
      <c r="M1314" s="158" t="n">
        <v>0</v>
      </c>
      <c r="N1314" s="158" t="n"/>
      <c r="O1314" s="158" t="n"/>
      <c r="P1314" s="158" t="n">
        <v>0</v>
      </c>
      <c r="Q1314" s="158" t="n">
        <v>0</v>
      </c>
      <c r="R1314" s="158" t="n">
        <v>3</v>
      </c>
      <c r="S1314" s="158" t="inlineStr">
        <is>
          <t>四捨五入</t>
        </is>
      </c>
      <c r="T1314" s="158" t="n">
        <v>1</v>
      </c>
      <c r="U1314" s="158" t="inlineStr">
        <is>
          <t xml:space="preserve">  一円未満</t>
        </is>
      </c>
      <c r="V1314" s="158" t="n">
        <v>3</v>
      </c>
      <c r="W1314" s="158" t="inlineStr">
        <is>
          <t>四捨五入</t>
        </is>
      </c>
      <c r="X1314" s="158" t="n">
        <v>0</v>
      </c>
      <c r="Y1314" s="158" t="n">
        <v>0</v>
      </c>
      <c r="Z1314" s="159" t="n">
        <v>67000</v>
      </c>
    </row>
    <row r="1315">
      <c r="A1315" s="158" t="n"/>
      <c r="B1315" s="158" t="n">
        <v>4405968</v>
      </c>
      <c r="C1315" s="158" t="inlineStr">
        <is>
          <t>焼結用型枠450x630x1290Lx6t</t>
        </is>
      </c>
      <c r="D1315" s="158" t="inlineStr">
        <is>
          <t>中部コーポ 仕入:日勢</t>
        </is>
      </c>
      <c r="E1315" s="158" t="n"/>
      <c r="F1315" s="158" t="n"/>
      <c r="G1315" s="158" t="n"/>
      <c r="H1315" s="158" t="n"/>
      <c r="I1315" s="158" t="n">
        <v>4</v>
      </c>
      <c r="J1315" s="158" t="inlineStr">
        <is>
          <t>副資材</t>
        </is>
      </c>
      <c r="K1315" s="158" t="n">
        <v>0</v>
      </c>
      <c r="L1315" s="158" t="n"/>
      <c r="M1315" s="158" t="n">
        <v>0</v>
      </c>
      <c r="N1315" s="158" t="n"/>
      <c r="O1315" s="158" t="n"/>
      <c r="P1315" s="158" t="n">
        <v>0</v>
      </c>
      <c r="Q1315" s="158" t="n">
        <v>0</v>
      </c>
      <c r="R1315" s="158" t="n">
        <v>3</v>
      </c>
      <c r="S1315" s="158" t="inlineStr">
        <is>
          <t>四捨五入</t>
        </is>
      </c>
      <c r="T1315" s="158" t="n">
        <v>1</v>
      </c>
      <c r="U1315" s="158" t="inlineStr">
        <is>
          <t xml:space="preserve">  一円未満</t>
        </is>
      </c>
      <c r="V1315" s="158" t="n">
        <v>3</v>
      </c>
      <c r="W1315" s="158" t="inlineStr">
        <is>
          <t>四捨五入</t>
        </is>
      </c>
      <c r="X1315" s="158" t="n">
        <v>0</v>
      </c>
      <c r="Y1315" s="158" t="n">
        <v>0</v>
      </c>
      <c r="Z1315" s="159" t="n">
        <v>70000</v>
      </c>
    </row>
    <row r="1316">
      <c r="A1316" s="158" t="n"/>
      <c r="B1316" s="158" t="n">
        <v>4405969</v>
      </c>
      <c r="C1316" s="158" t="inlineStr">
        <is>
          <t>電気炉底補修用φ600xφ420xH300</t>
        </is>
      </c>
      <c r="D1316" s="158" t="inlineStr">
        <is>
          <t>中部コーポ 仕入:日勢</t>
        </is>
      </c>
      <c r="E1316" s="158" t="n"/>
      <c r="F1316" s="158" t="n"/>
      <c r="G1316" s="158" t="n"/>
      <c r="H1316" s="158" t="n"/>
      <c r="I1316" s="158" t="n">
        <v>4</v>
      </c>
      <c r="J1316" s="158" t="inlineStr">
        <is>
          <t>副資材</t>
        </is>
      </c>
      <c r="K1316" s="158" t="n">
        <v>0</v>
      </c>
      <c r="L1316" s="158" t="n"/>
      <c r="M1316" s="158" t="n">
        <v>0</v>
      </c>
      <c r="N1316" s="158" t="n"/>
      <c r="O1316" s="158" t="n"/>
      <c r="P1316" s="158" t="n">
        <v>0</v>
      </c>
      <c r="Q1316" s="158" t="n">
        <v>0</v>
      </c>
      <c r="R1316" s="158" t="n">
        <v>3</v>
      </c>
      <c r="S1316" s="158" t="inlineStr">
        <is>
          <t>四捨五入</t>
        </is>
      </c>
      <c r="T1316" s="158" t="n">
        <v>1</v>
      </c>
      <c r="U1316" s="158" t="inlineStr">
        <is>
          <t xml:space="preserve">  一円未満</t>
        </is>
      </c>
      <c r="V1316" s="158" t="n">
        <v>3</v>
      </c>
      <c r="W1316" s="158" t="inlineStr">
        <is>
          <t>四捨五入</t>
        </is>
      </c>
      <c r="X1316" s="158" t="n">
        <v>0</v>
      </c>
      <c r="Y1316" s="158" t="n">
        <v>0</v>
      </c>
      <c r="Z1316" s="159" t="n">
        <v>30500</v>
      </c>
    </row>
    <row r="1317">
      <c r="A1317" s="158" t="n"/>
      <c r="B1317" s="158" t="n">
        <v>4405970</v>
      </c>
      <c r="C1317" s="158" t="inlineStr">
        <is>
          <t>2tシリンダー新（材料費抜き）</t>
        </is>
      </c>
      <c r="D1317" s="158" t="inlineStr">
        <is>
          <t>カネソウ　2208仕入:中建</t>
        </is>
      </c>
      <c r="E1317" s="158" t="n"/>
      <c r="F1317" s="158" t="n"/>
      <c r="G1317" s="158" t="n"/>
      <c r="H1317" s="158" t="n"/>
      <c r="I1317" s="158" t="n">
        <v>4</v>
      </c>
      <c r="J1317" s="158" t="inlineStr">
        <is>
          <t>副資材</t>
        </is>
      </c>
      <c r="K1317" s="158" t="n">
        <v>0</v>
      </c>
      <c r="L1317" s="158" t="n"/>
      <c r="M1317" s="158" t="n">
        <v>0</v>
      </c>
      <c r="N1317" s="158" t="n"/>
      <c r="O1317" s="158" t="n"/>
      <c r="P1317" s="158" t="n">
        <v>0</v>
      </c>
      <c r="Q1317" s="158" t="n">
        <v>0</v>
      </c>
      <c r="R1317" s="158" t="n">
        <v>3</v>
      </c>
      <c r="S1317" s="158" t="inlineStr">
        <is>
          <t>四捨五入</t>
        </is>
      </c>
      <c r="T1317" s="158" t="n">
        <v>1</v>
      </c>
      <c r="U1317" s="158" t="inlineStr">
        <is>
          <t xml:space="preserve">  一円未満</t>
        </is>
      </c>
      <c r="V1317" s="158" t="n">
        <v>3</v>
      </c>
      <c r="W1317" s="158" t="inlineStr">
        <is>
          <t>四捨五入</t>
        </is>
      </c>
      <c r="X1317" s="158" t="n">
        <v>0</v>
      </c>
      <c r="Y1317" s="158" t="n">
        <v>0</v>
      </c>
      <c r="Z1317" s="159" t="n">
        <v>35000</v>
      </c>
    </row>
    <row r="1318">
      <c r="A1318" s="158" t="n"/>
      <c r="B1318" s="158" t="n">
        <v>4405971</v>
      </c>
      <c r="C1318" s="158" t="inlineStr">
        <is>
          <t>フォーマ3.0t炉用</t>
        </is>
      </c>
      <c r="D1318" s="158" t="inlineStr">
        <is>
          <t>大洋産業, 仕入:ｼﾊﾞﾀ商会92500</t>
        </is>
      </c>
      <c r="E1318" s="158" t="n"/>
      <c r="F1318" s="158" t="n"/>
      <c r="G1318" s="158" t="n"/>
      <c r="H1318" s="158" t="n"/>
      <c r="I1318" s="158" t="n">
        <v>4</v>
      </c>
      <c r="J1318" s="158" t="inlineStr">
        <is>
          <t>副資材</t>
        </is>
      </c>
      <c r="K1318" s="158" t="n">
        <v>0</v>
      </c>
      <c r="L1318" s="158" t="n"/>
      <c r="M1318" s="158" t="n">
        <v>0</v>
      </c>
      <c r="N1318" s="158" t="n"/>
      <c r="O1318" s="158" t="n"/>
      <c r="P1318" s="158" t="n">
        <v>0</v>
      </c>
      <c r="Q1318" s="158" t="n">
        <v>0</v>
      </c>
      <c r="R1318" s="158" t="n">
        <v>3</v>
      </c>
      <c r="S1318" s="158" t="inlineStr">
        <is>
          <t>四捨五入</t>
        </is>
      </c>
      <c r="T1318" s="158" t="n">
        <v>1</v>
      </c>
      <c r="U1318" s="158" t="inlineStr">
        <is>
          <t xml:space="preserve">  一円未満</t>
        </is>
      </c>
      <c r="V1318" s="158" t="n">
        <v>3</v>
      </c>
      <c r="W1318" s="158" t="inlineStr">
        <is>
          <t>四捨五入</t>
        </is>
      </c>
      <c r="X1318" s="158" t="n">
        <v>0</v>
      </c>
      <c r="Y1318" s="158" t="n">
        <v>0</v>
      </c>
      <c r="Z1318" s="159" t="n">
        <v>92500</v>
      </c>
    </row>
    <row r="1319">
      <c r="A1319" s="158" t="n"/>
      <c r="B1319" s="158" t="n">
        <v>4405972</v>
      </c>
      <c r="C1319" s="158" t="inlineStr">
        <is>
          <t>フォーマ新3.0t炉用</t>
        </is>
      </c>
      <c r="D1319" s="158" t="inlineStr">
        <is>
          <t>大洋産業, 仕入:ｼﾊﾞﾀ商会94000</t>
        </is>
      </c>
      <c r="E1319" s="158" t="n"/>
      <c r="F1319" s="158" t="n"/>
      <c r="G1319" s="158" t="n"/>
      <c r="H1319" s="158" t="n"/>
      <c r="I1319" s="158" t="n">
        <v>4</v>
      </c>
      <c r="J1319" s="158" t="inlineStr">
        <is>
          <t>副資材</t>
        </is>
      </c>
      <c r="K1319" s="158" t="n">
        <v>0</v>
      </c>
      <c r="L1319" s="158" t="n"/>
      <c r="M1319" s="158" t="n">
        <v>0</v>
      </c>
      <c r="N1319" s="158" t="n"/>
      <c r="O1319" s="158" t="n"/>
      <c r="P1319" s="158" t="n">
        <v>0</v>
      </c>
      <c r="Q1319" s="158" t="n">
        <v>0</v>
      </c>
      <c r="R1319" s="158" t="n">
        <v>3</v>
      </c>
      <c r="S1319" s="158" t="inlineStr">
        <is>
          <t>四捨五入</t>
        </is>
      </c>
      <c r="T1319" s="158" t="n">
        <v>1</v>
      </c>
      <c r="U1319" s="158" t="inlineStr">
        <is>
          <t xml:space="preserve">  一円未満</t>
        </is>
      </c>
      <c r="V1319" s="158" t="n">
        <v>3</v>
      </c>
      <c r="W1319" s="158" t="inlineStr">
        <is>
          <t>四捨五入</t>
        </is>
      </c>
      <c r="X1319" s="158" t="n">
        <v>0</v>
      </c>
      <c r="Y1319" s="158" t="n">
        <v>0</v>
      </c>
      <c r="Z1319" s="159" t="n">
        <v>94000</v>
      </c>
    </row>
    <row r="1320">
      <c r="A1320" s="158" t="n"/>
      <c r="B1320" s="158" t="n">
        <v>4406010</v>
      </c>
      <c r="C1320" s="158" t="inlineStr">
        <is>
          <t>ニドヤキ1/3レンガ</t>
        </is>
      </c>
      <c r="D1320" s="158" t="inlineStr">
        <is>
          <t>松阪(2207残5回 旧値) ,三輪</t>
        </is>
      </c>
      <c r="E1320" s="158" t="n"/>
      <c r="F1320" s="158" t="n"/>
      <c r="G1320" s="158" t="n"/>
      <c r="H1320" s="158" t="n"/>
      <c r="I1320" s="158" t="n">
        <v>4</v>
      </c>
      <c r="J1320" s="158" t="inlineStr">
        <is>
          <t>副資材</t>
        </is>
      </c>
      <c r="K1320" s="158" t="n">
        <v>0</v>
      </c>
      <c r="L1320" s="158" t="n"/>
      <c r="M1320" s="158" t="n">
        <v>0</v>
      </c>
      <c r="N1320" s="158" t="n"/>
      <c r="O1320" s="158" t="n"/>
      <c r="P1320" s="158" t="n">
        <v>2</v>
      </c>
      <c r="Q1320" s="158" t="n">
        <v>0</v>
      </c>
      <c r="R1320" s="158" t="n">
        <v>3</v>
      </c>
      <c r="S1320" s="158" t="inlineStr">
        <is>
          <t>四捨五入</t>
        </is>
      </c>
      <c r="T1320" s="158" t="n">
        <v>1</v>
      </c>
      <c r="U1320" s="158" t="inlineStr">
        <is>
          <t xml:space="preserve">  一円未満</t>
        </is>
      </c>
      <c r="V1320" s="158" t="n">
        <v>3</v>
      </c>
      <c r="W1320" s="158" t="inlineStr">
        <is>
          <t>四捨五入</t>
        </is>
      </c>
      <c r="X1320" s="158" t="n">
        <v>0</v>
      </c>
      <c r="Y1320" s="158" t="n">
        <v>0</v>
      </c>
      <c r="Z1320" s="158" t="n">
        <v>131</v>
      </c>
    </row>
    <row r="1321">
      <c r="A1321" s="158" t="n"/>
      <c r="B1321" s="158" t="n">
        <v>4406020</v>
      </c>
      <c r="C1321" s="158" t="inlineStr">
        <is>
          <t>ニドヤキ1/2レンガ</t>
        </is>
      </c>
      <c r="D1321" s="158" t="inlineStr">
        <is>
          <t>泉</t>
        </is>
      </c>
      <c r="E1321" s="158" t="n"/>
      <c r="F1321" s="158" t="n"/>
      <c r="G1321" s="158" t="n"/>
      <c r="H1321" s="158" t="n"/>
      <c r="I1321" s="158" t="n">
        <v>4</v>
      </c>
      <c r="J1321" s="158" t="inlineStr">
        <is>
          <t>副資材</t>
        </is>
      </c>
      <c r="K1321" s="158" t="n">
        <v>0</v>
      </c>
      <c r="L1321" s="158" t="n"/>
      <c r="M1321" s="158" t="n">
        <v>0</v>
      </c>
      <c r="N1321" s="158" t="n"/>
      <c r="O1321" s="158" t="n"/>
      <c r="P1321" s="158" t="n">
        <v>2</v>
      </c>
      <c r="Q1321" s="158" t="n">
        <v>0</v>
      </c>
      <c r="R1321" s="158" t="n">
        <v>3</v>
      </c>
      <c r="S1321" s="158" t="inlineStr">
        <is>
          <t>四捨五入</t>
        </is>
      </c>
      <c r="T1321" s="158" t="n">
        <v>1</v>
      </c>
      <c r="U1321" s="158" t="inlineStr">
        <is>
          <t xml:space="preserve">  一円未満</t>
        </is>
      </c>
      <c r="V1321" s="158" t="n">
        <v>3</v>
      </c>
      <c r="W1321" s="158" t="inlineStr">
        <is>
          <t>四捨五入</t>
        </is>
      </c>
      <c r="X1321" s="158" t="n">
        <v>0</v>
      </c>
      <c r="Y1321" s="158" t="n">
        <v>0</v>
      </c>
      <c r="Z1321" s="158" t="n">
        <v>87</v>
      </c>
    </row>
    <row r="1322">
      <c r="A1322" s="158" t="n"/>
      <c r="B1322" s="158" t="n">
        <v>4406021</v>
      </c>
      <c r="C1322" s="158" t="inlineStr">
        <is>
          <t>ニドヤキ1/2レンガ</t>
        </is>
      </c>
      <c r="D1322" s="158" t="inlineStr">
        <is>
          <t>仕入105</t>
        </is>
      </c>
      <c r="E1322" s="158" t="n"/>
      <c r="F1322" s="158" t="n"/>
      <c r="G1322" s="158" t="n"/>
      <c r="H1322" s="158" t="n"/>
      <c r="I1322" s="158" t="n">
        <v>4</v>
      </c>
      <c r="J1322" s="158" t="inlineStr">
        <is>
          <t>副資材</t>
        </is>
      </c>
      <c r="K1322" s="158" t="n">
        <v>0</v>
      </c>
      <c r="L1322" s="158" t="n"/>
      <c r="M1322" s="158" t="n">
        <v>0</v>
      </c>
      <c r="N1322" s="158" t="n"/>
      <c r="O1322" s="158" t="n"/>
      <c r="P1322" s="158" t="n">
        <v>2</v>
      </c>
      <c r="Q1322" s="158" t="n">
        <v>0</v>
      </c>
      <c r="R1322" s="158" t="n">
        <v>3</v>
      </c>
      <c r="S1322" s="158" t="inlineStr">
        <is>
          <t>四捨五入</t>
        </is>
      </c>
      <c r="T1322" s="158" t="n">
        <v>1</v>
      </c>
      <c r="U1322" s="158" t="inlineStr">
        <is>
          <t xml:space="preserve">  一円未満</t>
        </is>
      </c>
      <c r="V1322" s="158" t="n">
        <v>3</v>
      </c>
      <c r="W1322" s="158" t="inlineStr">
        <is>
          <t>四捨五入</t>
        </is>
      </c>
      <c r="X1322" s="158" t="n">
        <v>0</v>
      </c>
      <c r="Y1322" s="158" t="n">
        <v>0</v>
      </c>
      <c r="Z1322" s="158" t="n">
        <v>105</v>
      </c>
    </row>
    <row r="1323">
      <c r="A1323" s="158" t="n"/>
      <c r="B1323" s="158" t="n">
        <v>4406030</v>
      </c>
      <c r="C1323" s="158" t="inlineStr">
        <is>
          <t>ニドヤキH-5レンガ</t>
        </is>
      </c>
      <c r="D1323" s="158" t="n"/>
      <c r="E1323" s="158" t="n"/>
      <c r="F1323" s="158" t="n"/>
      <c r="G1323" s="158" t="n"/>
      <c r="H1323" s="158" t="n"/>
      <c r="I1323" s="158" t="n">
        <v>4</v>
      </c>
      <c r="J1323" s="158" t="inlineStr">
        <is>
          <t>副資材</t>
        </is>
      </c>
      <c r="K1323" s="158" t="n">
        <v>0</v>
      </c>
      <c r="L1323" s="158" t="n"/>
      <c r="M1323" s="158" t="n">
        <v>0</v>
      </c>
      <c r="N1323" s="158" t="n"/>
      <c r="O1323" s="158" t="n"/>
      <c r="P1323" s="158" t="n">
        <v>2</v>
      </c>
      <c r="Q1323" s="158" t="n">
        <v>0</v>
      </c>
      <c r="R1323" s="158" t="n">
        <v>3</v>
      </c>
      <c r="S1323" s="158" t="inlineStr">
        <is>
          <t>四捨五入</t>
        </is>
      </c>
      <c r="T1323" s="158" t="n">
        <v>1</v>
      </c>
      <c r="U1323" s="158" t="inlineStr">
        <is>
          <t xml:space="preserve">  一円未満</t>
        </is>
      </c>
      <c r="V1323" s="158" t="n">
        <v>3</v>
      </c>
      <c r="W1323" s="158" t="inlineStr">
        <is>
          <t>四捨五入</t>
        </is>
      </c>
      <c r="X1323" s="158" t="n">
        <v>0</v>
      </c>
      <c r="Y1323" s="158" t="n">
        <v>0</v>
      </c>
      <c r="Z1323" s="158" t="n">
        <v>164</v>
      </c>
    </row>
    <row r="1324">
      <c r="A1324" s="158" t="n"/>
      <c r="B1324" s="158" t="n">
        <v>4406031</v>
      </c>
      <c r="C1324" s="158" t="inlineStr">
        <is>
          <t>ニドヤキ並レンガ</t>
        </is>
      </c>
      <c r="D1324" s="158" t="n"/>
      <c r="E1324" s="158" t="n"/>
      <c r="F1324" s="158" t="n"/>
      <c r="G1324" s="158" t="n"/>
      <c r="H1324" s="158" t="n"/>
      <c r="I1324" s="158" t="n">
        <v>4</v>
      </c>
      <c r="J1324" s="158" t="inlineStr">
        <is>
          <t>副資材</t>
        </is>
      </c>
      <c r="K1324" s="158" t="n">
        <v>0</v>
      </c>
      <c r="L1324" s="158" t="n"/>
      <c r="M1324" s="158" t="n">
        <v>0</v>
      </c>
      <c r="N1324" s="158" t="n"/>
      <c r="O1324" s="158" t="n"/>
      <c r="P1324" s="158" t="n">
        <v>2</v>
      </c>
      <c r="Q1324" s="158" t="n">
        <v>0</v>
      </c>
      <c r="R1324" s="158" t="n">
        <v>3</v>
      </c>
      <c r="S1324" s="158" t="inlineStr">
        <is>
          <t>四捨五入</t>
        </is>
      </c>
      <c r="T1324" s="158" t="n">
        <v>1</v>
      </c>
      <c r="U1324" s="158" t="inlineStr">
        <is>
          <t xml:space="preserve">  一円未満</t>
        </is>
      </c>
      <c r="V1324" s="158" t="n">
        <v>3</v>
      </c>
      <c r="W1324" s="158" t="inlineStr">
        <is>
          <t>四捨五入</t>
        </is>
      </c>
      <c r="X1324" s="158" t="n">
        <v>0</v>
      </c>
      <c r="Y1324" s="158" t="n">
        <v>0</v>
      </c>
      <c r="Z1324" s="158" t="n">
        <v>145</v>
      </c>
    </row>
    <row r="1325">
      <c r="A1325" s="158" t="n"/>
      <c r="B1325" s="158" t="n">
        <v>4406032</v>
      </c>
      <c r="C1325" s="158" t="inlineStr">
        <is>
          <t>ニドヤキY-5レンガ</t>
        </is>
      </c>
      <c r="D1325" s="158" t="n"/>
      <c r="E1325" s="158" t="n"/>
      <c r="F1325" s="158" t="n"/>
      <c r="G1325" s="158" t="n"/>
      <c r="H1325" s="158" t="n"/>
      <c r="I1325" s="158" t="n">
        <v>4</v>
      </c>
      <c r="J1325" s="158" t="inlineStr">
        <is>
          <t>副資材</t>
        </is>
      </c>
      <c r="K1325" s="158" t="n">
        <v>0</v>
      </c>
      <c r="L1325" s="158" t="n"/>
      <c r="M1325" s="158" t="n">
        <v>0</v>
      </c>
      <c r="N1325" s="158" t="n"/>
      <c r="O1325" s="158" t="n"/>
      <c r="P1325" s="158" t="n">
        <v>2</v>
      </c>
      <c r="Q1325" s="158" t="n">
        <v>0</v>
      </c>
      <c r="R1325" s="158" t="n">
        <v>3</v>
      </c>
      <c r="S1325" s="158" t="inlineStr">
        <is>
          <t>四捨五入</t>
        </is>
      </c>
      <c r="T1325" s="158" t="n">
        <v>1</v>
      </c>
      <c r="U1325" s="158" t="inlineStr">
        <is>
          <t xml:space="preserve">  一円未満</t>
        </is>
      </c>
      <c r="V1325" s="158" t="n">
        <v>3</v>
      </c>
      <c r="W1325" s="158" t="inlineStr">
        <is>
          <t>四捨五入</t>
        </is>
      </c>
      <c r="X1325" s="158" t="n">
        <v>0</v>
      </c>
      <c r="Y1325" s="158" t="n">
        <v>0</v>
      </c>
      <c r="Z1325" s="158" t="n">
        <v>160</v>
      </c>
    </row>
    <row r="1326">
      <c r="A1326" s="158" t="n"/>
      <c r="B1326" s="158" t="n">
        <v>4406033</v>
      </c>
      <c r="C1326" s="158" t="inlineStr">
        <is>
          <t>ニドヤキ7分レンガ</t>
        </is>
      </c>
      <c r="D1326" s="158" t="n"/>
      <c r="E1326" s="158" t="n"/>
      <c r="F1326" s="158" t="n"/>
      <c r="G1326" s="158" t="n"/>
      <c r="H1326" s="158" t="n"/>
      <c r="I1326" s="158" t="n">
        <v>4</v>
      </c>
      <c r="J1326" s="158" t="inlineStr">
        <is>
          <t>副資材</t>
        </is>
      </c>
      <c r="K1326" s="158" t="n">
        <v>0</v>
      </c>
      <c r="L1326" s="158" t="n"/>
      <c r="M1326" s="158" t="n">
        <v>0</v>
      </c>
      <c r="N1326" s="158" t="n"/>
      <c r="O1326" s="158" t="n"/>
      <c r="P1326" s="158" t="n">
        <v>2</v>
      </c>
      <c r="Q1326" s="158" t="n">
        <v>0</v>
      </c>
      <c r="R1326" s="158" t="n">
        <v>3</v>
      </c>
      <c r="S1326" s="158" t="inlineStr">
        <is>
          <t>四捨五入</t>
        </is>
      </c>
      <c r="T1326" s="158" t="n">
        <v>1</v>
      </c>
      <c r="U1326" s="158" t="inlineStr">
        <is>
          <t xml:space="preserve">  一円未満</t>
        </is>
      </c>
      <c r="V1326" s="158" t="n">
        <v>3</v>
      </c>
      <c r="W1326" s="158" t="inlineStr">
        <is>
          <t>四捨五入</t>
        </is>
      </c>
      <c r="X1326" s="158" t="n">
        <v>0</v>
      </c>
      <c r="Y1326" s="158" t="n">
        <v>0</v>
      </c>
      <c r="Z1326" s="158" t="n">
        <v>112</v>
      </c>
    </row>
    <row r="1327">
      <c r="A1327" s="158" t="n"/>
      <c r="B1327" s="158" t="n">
        <v>4406050</v>
      </c>
      <c r="C1327" s="158" t="inlineStr">
        <is>
          <t>半丁レンガ</t>
        </is>
      </c>
      <c r="D1327" s="158" t="n"/>
      <c r="E1327" s="158" t="n"/>
      <c r="F1327" s="158" t="n"/>
      <c r="G1327" s="158" t="n"/>
      <c r="H1327" s="158" t="n"/>
      <c r="I1327" s="158" t="n">
        <v>4</v>
      </c>
      <c r="J1327" s="158" t="inlineStr">
        <is>
          <t>副資材</t>
        </is>
      </c>
      <c r="K1327" s="158" t="n">
        <v>0</v>
      </c>
      <c r="L1327" s="158" t="n"/>
      <c r="M1327" s="158" t="n">
        <v>0</v>
      </c>
      <c r="N1327" s="158" t="n"/>
      <c r="O1327" s="158" t="n"/>
      <c r="P1327" s="158" t="n">
        <v>2</v>
      </c>
      <c r="Q1327" s="158" t="n">
        <v>0</v>
      </c>
      <c r="R1327" s="158" t="n">
        <v>3</v>
      </c>
      <c r="S1327" s="158" t="inlineStr">
        <is>
          <t>四捨五入</t>
        </is>
      </c>
      <c r="T1327" s="158" t="n">
        <v>1</v>
      </c>
      <c r="U1327" s="158" t="inlineStr">
        <is>
          <t xml:space="preserve">  一円未満</t>
        </is>
      </c>
      <c r="V1327" s="158" t="n">
        <v>3</v>
      </c>
      <c r="W1327" s="158" t="inlineStr">
        <is>
          <t>四捨五入</t>
        </is>
      </c>
      <c r="X1327" s="158" t="n">
        <v>0</v>
      </c>
      <c r="Y1327" s="158" t="n">
        <v>0</v>
      </c>
      <c r="Z1327" s="158" t="n">
        <v>280</v>
      </c>
    </row>
    <row r="1328">
      <c r="A1328" s="158" t="n"/>
      <c r="B1328" s="158" t="n">
        <v>4406070</v>
      </c>
      <c r="C1328" s="158" t="inlineStr">
        <is>
          <t>並レンガSK34</t>
        </is>
      </c>
      <c r="D1328" s="158" t="n"/>
      <c r="E1328" s="158" t="n"/>
      <c r="F1328" s="158" t="n"/>
      <c r="G1328" s="158" t="n"/>
      <c r="H1328" s="158" t="n"/>
      <c r="I1328" s="158" t="n">
        <v>4</v>
      </c>
      <c r="J1328" s="158" t="inlineStr">
        <is>
          <t>副資材</t>
        </is>
      </c>
      <c r="K1328" s="158" t="n">
        <v>0</v>
      </c>
      <c r="L1328" s="158" t="n"/>
      <c r="M1328" s="158" t="n">
        <v>0</v>
      </c>
      <c r="N1328" s="158" t="n"/>
      <c r="O1328" s="158" t="n"/>
      <c r="P1328" s="158" t="n">
        <v>2</v>
      </c>
      <c r="Q1328" s="158" t="n">
        <v>0</v>
      </c>
      <c r="R1328" s="158" t="n">
        <v>3</v>
      </c>
      <c r="S1328" s="158" t="inlineStr">
        <is>
          <t>四捨五入</t>
        </is>
      </c>
      <c r="T1328" s="158" t="n">
        <v>1</v>
      </c>
      <c r="U1328" s="158" t="inlineStr">
        <is>
          <t xml:space="preserve">  一円未満</t>
        </is>
      </c>
      <c r="V1328" s="158" t="n">
        <v>3</v>
      </c>
      <c r="W1328" s="158" t="inlineStr">
        <is>
          <t>四捨五入</t>
        </is>
      </c>
      <c r="X1328" s="158" t="n">
        <v>0</v>
      </c>
      <c r="Y1328" s="158" t="n">
        <v>0</v>
      </c>
      <c r="Z1328" s="158" t="n">
        <v>360</v>
      </c>
    </row>
    <row r="1329">
      <c r="A1329" s="158" t="n"/>
      <c r="B1329" s="158" t="n">
        <v>4406071</v>
      </c>
      <c r="C1329" s="158" t="inlineStr">
        <is>
          <t>SK-34 Y-2レンガ</t>
        </is>
      </c>
      <c r="D1329" s="158" t="inlineStr">
        <is>
          <t>マルゼン商会</t>
        </is>
      </c>
      <c r="E1329" s="158" t="n"/>
      <c r="F1329" s="158" t="n"/>
      <c r="G1329" s="158" t="n"/>
      <c r="H1329" s="158" t="n"/>
      <c r="I1329" s="158" t="n">
        <v>4</v>
      </c>
      <c r="J1329" s="158" t="inlineStr">
        <is>
          <t>副資材</t>
        </is>
      </c>
      <c r="K1329" s="158" t="n">
        <v>0</v>
      </c>
      <c r="L1329" s="158" t="n"/>
      <c r="M1329" s="158" t="n">
        <v>0</v>
      </c>
      <c r="N1329" s="158" t="n"/>
      <c r="O1329" s="158" t="n"/>
      <c r="P1329" s="158" t="n">
        <v>2</v>
      </c>
      <c r="Q1329" s="158" t="n">
        <v>0</v>
      </c>
      <c r="R1329" s="158" t="n">
        <v>3</v>
      </c>
      <c r="S1329" s="158" t="inlineStr">
        <is>
          <t>四捨五入</t>
        </is>
      </c>
      <c r="T1329" s="158" t="n">
        <v>1</v>
      </c>
      <c r="U1329" s="158" t="inlineStr">
        <is>
          <t xml:space="preserve">  一円未満</t>
        </is>
      </c>
      <c r="V1329" s="158" t="n">
        <v>3</v>
      </c>
      <c r="W1329" s="158" t="inlineStr">
        <is>
          <t>四捨五入</t>
        </is>
      </c>
      <c r="X1329" s="158" t="n">
        <v>0</v>
      </c>
      <c r="Y1329" s="158" t="n">
        <v>0</v>
      </c>
      <c r="Z1329" s="158" t="n">
        <v>175</v>
      </c>
    </row>
    <row r="1330">
      <c r="A1330" s="158" t="n"/>
      <c r="B1330" s="158" t="n">
        <v>4406072</v>
      </c>
      <c r="C1330" s="158" t="inlineStr">
        <is>
          <t>SK-35 並型レンガ</t>
        </is>
      </c>
      <c r="D1330" s="158" t="inlineStr">
        <is>
          <t>仕入 245, マルゼン商会向け</t>
        </is>
      </c>
      <c r="E1330" s="158" t="n"/>
      <c r="F1330" s="158" t="n"/>
      <c r="G1330" s="158" t="n"/>
      <c r="H1330" s="158" t="n"/>
      <c r="I1330" s="158" t="n">
        <v>4</v>
      </c>
      <c r="J1330" s="158" t="inlineStr">
        <is>
          <t>副資材</t>
        </is>
      </c>
      <c r="K1330" s="158" t="n">
        <v>0</v>
      </c>
      <c r="L1330" s="158" t="n"/>
      <c r="M1330" s="158" t="n">
        <v>0</v>
      </c>
      <c r="N1330" s="158" t="n"/>
      <c r="O1330" s="158" t="n"/>
      <c r="P1330" s="158" t="n">
        <v>2</v>
      </c>
      <c r="Q1330" s="158" t="n">
        <v>0</v>
      </c>
      <c r="R1330" s="158" t="n">
        <v>3</v>
      </c>
      <c r="S1330" s="158" t="inlineStr">
        <is>
          <t>四捨五入</t>
        </is>
      </c>
      <c r="T1330" s="158" t="n">
        <v>1</v>
      </c>
      <c r="U1330" s="158" t="inlineStr">
        <is>
          <t xml:space="preserve">  一円未満</t>
        </is>
      </c>
      <c r="V1330" s="158" t="n">
        <v>3</v>
      </c>
      <c r="W1330" s="158" t="inlineStr">
        <is>
          <t>四捨五入</t>
        </is>
      </c>
      <c r="X1330" s="158" t="n">
        <v>0</v>
      </c>
      <c r="Y1330" s="158" t="n">
        <v>0</v>
      </c>
      <c r="Z1330" s="158" t="n">
        <v>245</v>
      </c>
    </row>
    <row r="1331">
      <c r="A1331" s="158" t="n"/>
      <c r="B1331" s="158" t="n">
        <v>4406110</v>
      </c>
      <c r="C1331" s="158" t="inlineStr">
        <is>
          <t>サンテックスSP-MS(2)JIS半片</t>
        </is>
      </c>
      <c r="D1331" s="158" t="n"/>
      <c r="E1331" s="158" t="n"/>
      <c r="F1331" s="158" t="n"/>
      <c r="G1331" s="158" t="n"/>
      <c r="H1331" s="158" t="n"/>
      <c r="I1331" s="158" t="n">
        <v>4</v>
      </c>
      <c r="J1331" s="158" t="inlineStr">
        <is>
          <t>副資材</t>
        </is>
      </c>
      <c r="K1331" s="158" t="n">
        <v>0</v>
      </c>
      <c r="L1331" s="158" t="n"/>
      <c r="M1331" s="158" t="n">
        <v>0</v>
      </c>
      <c r="N1331" s="158" t="n"/>
      <c r="O1331" s="158" t="n"/>
      <c r="P1331" s="158" t="n">
        <v>2</v>
      </c>
      <c r="Q1331" s="158" t="n">
        <v>0</v>
      </c>
      <c r="R1331" s="158" t="n">
        <v>3</v>
      </c>
      <c r="S1331" s="158" t="inlineStr">
        <is>
          <t>四捨五入</t>
        </is>
      </c>
      <c r="T1331" s="158" t="n">
        <v>1</v>
      </c>
      <c r="U1331" s="158" t="inlineStr">
        <is>
          <t xml:space="preserve">  一円未満</t>
        </is>
      </c>
      <c r="V1331" s="158" t="n">
        <v>3</v>
      </c>
      <c r="W1331" s="158" t="inlineStr">
        <is>
          <t>四捨五入</t>
        </is>
      </c>
      <c r="X1331" s="158" t="n">
        <v>0</v>
      </c>
      <c r="Y1331" s="158" t="n">
        <v>0</v>
      </c>
      <c r="Z1331" s="158" t="n">
        <v>410</v>
      </c>
    </row>
    <row r="1332">
      <c r="A1332" s="158" t="n"/>
      <c r="B1332" s="158" t="n">
        <v>4406210</v>
      </c>
      <c r="C1332" s="158" t="inlineStr">
        <is>
          <t>トーアエース</t>
        </is>
      </c>
      <c r="D1332" s="158" t="inlineStr">
        <is>
          <t>東亜炉材工業直送, 松阪</t>
        </is>
      </c>
      <c r="E1332" s="158" t="n"/>
      <c r="F1332" s="158" t="n"/>
      <c r="G1332" s="158" t="n"/>
      <c r="H1332" s="158" t="n"/>
      <c r="I1332" s="158" t="n">
        <v>4</v>
      </c>
      <c r="J1332" s="158" t="inlineStr">
        <is>
          <t>副資材</t>
        </is>
      </c>
      <c r="K1332" s="158" t="n">
        <v>0</v>
      </c>
      <c r="L1332" s="158" t="n"/>
      <c r="M1332" s="158" t="n">
        <v>0</v>
      </c>
      <c r="N1332" s="158" t="n"/>
      <c r="O1332" s="158" t="n"/>
      <c r="P1332" s="158" t="n">
        <v>2</v>
      </c>
      <c r="Q1332" s="158" t="n">
        <v>0</v>
      </c>
      <c r="R1332" s="158" t="n">
        <v>3</v>
      </c>
      <c r="S1332" s="158" t="inlineStr">
        <is>
          <t>四捨五入</t>
        </is>
      </c>
      <c r="T1332" s="158" t="n">
        <v>1</v>
      </c>
      <c r="U1332" s="158" t="inlineStr">
        <is>
          <t xml:space="preserve">  一円未満</t>
        </is>
      </c>
      <c r="V1332" s="158" t="n">
        <v>3</v>
      </c>
      <c r="W1332" s="158" t="inlineStr">
        <is>
          <t>四捨五入</t>
        </is>
      </c>
      <c r="X1332" s="158" t="n">
        <v>0</v>
      </c>
      <c r="Y1332" s="158" t="n">
        <v>0</v>
      </c>
      <c r="Z1332" s="158" t="n">
        <v>43.33</v>
      </c>
    </row>
    <row r="1333">
      <c r="A1333" s="158" t="n"/>
      <c r="B1333" s="158" t="n">
        <v>4406310</v>
      </c>
      <c r="C1333" s="158" t="inlineStr">
        <is>
          <t>ｽｰﾊﾟｰｳｰﾙﾌﾞﾗﾝｹｯﾄ607HT(13x610x14640)</t>
        </is>
      </c>
      <c r="D1333" s="158" t="inlineStr">
        <is>
          <t>ホンテス仕入, イタニ</t>
        </is>
      </c>
      <c r="E1333" s="158" t="n"/>
      <c r="F1333" s="158" t="n"/>
      <c r="G1333" s="158" t="n"/>
      <c r="H1333" s="158" t="n"/>
      <c r="I1333" s="158" t="n">
        <v>4</v>
      </c>
      <c r="J1333" s="158" t="inlineStr">
        <is>
          <t>副資材</t>
        </is>
      </c>
      <c r="K1333" s="158" t="n">
        <v>0</v>
      </c>
      <c r="L1333" s="158" t="n"/>
      <c r="M1333" s="158" t="n">
        <v>0</v>
      </c>
      <c r="N1333" s="158" t="n"/>
      <c r="O1333" s="158" t="n"/>
      <c r="P1333" s="158" t="n">
        <v>2</v>
      </c>
      <c r="Q1333" s="158" t="n">
        <v>0</v>
      </c>
      <c r="R1333" s="158" t="n">
        <v>3</v>
      </c>
      <c r="S1333" s="158" t="inlineStr">
        <is>
          <t>四捨五入</t>
        </is>
      </c>
      <c r="T1333" s="158" t="n">
        <v>1</v>
      </c>
      <c r="U1333" s="158" t="inlineStr">
        <is>
          <t xml:space="preserve">  一円未満</t>
        </is>
      </c>
      <c r="V1333" s="158" t="n">
        <v>3</v>
      </c>
      <c r="W1333" s="158" t="inlineStr">
        <is>
          <t>四捨五入</t>
        </is>
      </c>
      <c r="X1333" s="158" t="n">
        <v>0</v>
      </c>
      <c r="Y1333" s="158" t="n">
        <v>0</v>
      </c>
      <c r="Z1333" s="159" t="n">
        <v>16300</v>
      </c>
    </row>
    <row r="1334">
      <c r="A1334" s="158" t="n"/>
      <c r="B1334" s="158" t="n">
        <v>4406311</v>
      </c>
      <c r="C1334" s="158" t="inlineStr">
        <is>
          <t>ｽｰﾊﾟｰｳｰﾙﾌﾞﾗﾝｹｯﾄ607HT(50x610x3660)</t>
        </is>
      </c>
      <c r="D1334" s="158" t="inlineStr">
        <is>
          <t>ホンテス仕入, イタニ</t>
        </is>
      </c>
      <c r="E1334" s="158" t="n"/>
      <c r="F1334" s="158" t="n"/>
      <c r="G1334" s="158" t="n"/>
      <c r="H1334" s="158" t="n"/>
      <c r="I1334" s="158" t="n">
        <v>4</v>
      </c>
      <c r="J1334" s="158" t="inlineStr">
        <is>
          <t>副資材</t>
        </is>
      </c>
      <c r="K1334" s="158" t="n">
        <v>0</v>
      </c>
      <c r="L1334" s="158" t="n"/>
      <c r="M1334" s="158" t="n">
        <v>0</v>
      </c>
      <c r="N1334" s="158" t="n"/>
      <c r="O1334" s="158" t="n"/>
      <c r="P1334" s="158" t="n">
        <v>2</v>
      </c>
      <c r="Q1334" s="158" t="n">
        <v>0</v>
      </c>
      <c r="R1334" s="158" t="n">
        <v>3</v>
      </c>
      <c r="S1334" s="158" t="inlineStr">
        <is>
          <t>四捨五入</t>
        </is>
      </c>
      <c r="T1334" s="158" t="n">
        <v>1</v>
      </c>
      <c r="U1334" s="158" t="inlineStr">
        <is>
          <t xml:space="preserve">  一円未満</t>
        </is>
      </c>
      <c r="V1334" s="158" t="n">
        <v>3</v>
      </c>
      <c r="W1334" s="158" t="inlineStr">
        <is>
          <t>四捨五入</t>
        </is>
      </c>
      <c r="X1334" s="158" t="n">
        <v>0</v>
      </c>
      <c r="Y1334" s="158" t="n">
        <v>0</v>
      </c>
      <c r="Z1334" s="159" t="n">
        <v>14500</v>
      </c>
    </row>
    <row r="1335">
      <c r="A1335" s="158" t="n"/>
      <c r="B1335" s="158" t="n">
        <v>4406320</v>
      </c>
      <c r="C1335" s="158" t="inlineStr">
        <is>
          <t>スーパーウールテープSWSR2-50(30m)</t>
        </is>
      </c>
      <c r="D1335" s="158" t="n"/>
      <c r="E1335" s="158" t="n"/>
      <c r="F1335" s="158" t="n"/>
      <c r="G1335" s="158" t="n"/>
      <c r="H1335" s="158" t="n"/>
      <c r="I1335" s="158" t="n">
        <v>4</v>
      </c>
      <c r="J1335" s="158" t="inlineStr">
        <is>
          <t>副資材</t>
        </is>
      </c>
      <c r="K1335" s="158" t="n">
        <v>0</v>
      </c>
      <c r="L1335" s="158" t="n"/>
      <c r="M1335" s="158" t="n">
        <v>0</v>
      </c>
      <c r="N1335" s="158" t="n"/>
      <c r="O1335" s="158" t="n"/>
      <c r="P1335" s="158" t="n">
        <v>2</v>
      </c>
      <c r="Q1335" s="158" t="n">
        <v>0</v>
      </c>
      <c r="R1335" s="158" t="n">
        <v>3</v>
      </c>
      <c r="S1335" s="158" t="inlineStr">
        <is>
          <t>四捨五入</t>
        </is>
      </c>
      <c r="T1335" s="158" t="n">
        <v>1</v>
      </c>
      <c r="U1335" s="158" t="inlineStr">
        <is>
          <t xml:space="preserve">  一円未満</t>
        </is>
      </c>
      <c r="V1335" s="158" t="n">
        <v>3</v>
      </c>
      <c r="W1335" s="158" t="inlineStr">
        <is>
          <t>四捨五入</t>
        </is>
      </c>
      <c r="X1335" s="158" t="n">
        <v>0</v>
      </c>
      <c r="Y1335" s="158" t="n">
        <v>0</v>
      </c>
      <c r="Z1335" s="159" t="n">
        <v>9100</v>
      </c>
    </row>
    <row r="1336">
      <c r="A1336" s="158" t="n"/>
      <c r="B1336" s="158" t="n">
        <v>4406321</v>
      </c>
      <c r="C1336" s="158" t="inlineStr">
        <is>
          <t>スーパーウールテープﾟSWSR3-75(30m)</t>
        </is>
      </c>
      <c r="D1336" s="158" t="n"/>
      <c r="E1336" s="158" t="n"/>
      <c r="F1336" s="158" t="n"/>
      <c r="G1336" s="158" t="n"/>
      <c r="H1336" s="158" t="n"/>
      <c r="I1336" s="158" t="n">
        <v>4</v>
      </c>
      <c r="J1336" s="158" t="inlineStr">
        <is>
          <t>副資材</t>
        </is>
      </c>
      <c r="K1336" s="158" t="n">
        <v>0</v>
      </c>
      <c r="L1336" s="158" t="n"/>
      <c r="M1336" s="158" t="n">
        <v>0</v>
      </c>
      <c r="N1336" s="158" t="n"/>
      <c r="O1336" s="158" t="n"/>
      <c r="P1336" s="158" t="n">
        <v>2</v>
      </c>
      <c r="Q1336" s="158" t="n">
        <v>0</v>
      </c>
      <c r="R1336" s="158" t="n">
        <v>3</v>
      </c>
      <c r="S1336" s="158" t="inlineStr">
        <is>
          <t>四捨五入</t>
        </is>
      </c>
      <c r="T1336" s="158" t="n">
        <v>1</v>
      </c>
      <c r="U1336" s="158" t="inlineStr">
        <is>
          <t xml:space="preserve">  一円未満</t>
        </is>
      </c>
      <c r="V1336" s="158" t="n">
        <v>3</v>
      </c>
      <c r="W1336" s="158" t="inlineStr">
        <is>
          <t>四捨五入</t>
        </is>
      </c>
      <c r="X1336" s="158" t="n">
        <v>0</v>
      </c>
      <c r="Y1336" s="158" t="n">
        <v>0</v>
      </c>
      <c r="Z1336" s="159" t="n">
        <v>18240</v>
      </c>
    </row>
    <row r="1337">
      <c r="A1337" s="158" t="n"/>
      <c r="B1337" s="158" t="n">
        <v>4406330</v>
      </c>
      <c r="C1337" s="158" t="inlineStr">
        <is>
          <t>AESテープGRN2-50(10M)</t>
        </is>
      </c>
      <c r="D1337" s="158" t="inlineStr">
        <is>
          <t>送料込@4100</t>
        </is>
      </c>
      <c r="E1337" s="158" t="n"/>
      <c r="F1337" s="158" t="n"/>
      <c r="G1337" s="158" t="n"/>
      <c r="H1337" s="158" t="n"/>
      <c r="I1337" s="158" t="n">
        <v>4</v>
      </c>
      <c r="J1337" s="158" t="inlineStr">
        <is>
          <t>副資材</t>
        </is>
      </c>
      <c r="K1337" s="158" t="n">
        <v>0</v>
      </c>
      <c r="L1337" s="158" t="n"/>
      <c r="M1337" s="158" t="n">
        <v>0</v>
      </c>
      <c r="N1337" s="158" t="n"/>
      <c r="O1337" s="158" t="n"/>
      <c r="P1337" s="158" t="n">
        <v>2</v>
      </c>
      <c r="Q1337" s="158" t="n">
        <v>0</v>
      </c>
      <c r="R1337" s="158" t="n">
        <v>3</v>
      </c>
      <c r="S1337" s="158" t="inlineStr">
        <is>
          <t>四捨五入</t>
        </is>
      </c>
      <c r="T1337" s="158" t="n">
        <v>1</v>
      </c>
      <c r="U1337" s="158" t="inlineStr">
        <is>
          <t xml:space="preserve">  一円未満</t>
        </is>
      </c>
      <c r="V1337" s="158" t="n">
        <v>3</v>
      </c>
      <c r="W1337" s="158" t="inlineStr">
        <is>
          <t>四捨五入</t>
        </is>
      </c>
      <c r="X1337" s="158" t="n">
        <v>0</v>
      </c>
      <c r="Y1337" s="158" t="n">
        <v>0</v>
      </c>
      <c r="Z1337" s="159" t="n">
        <v>4100</v>
      </c>
    </row>
    <row r="1338">
      <c r="A1338" s="158" t="n"/>
      <c r="B1338" s="158" t="n">
        <v>4406331</v>
      </c>
      <c r="C1338" s="158" t="inlineStr">
        <is>
          <t>AESテープSRN3-75(30m)</t>
        </is>
      </c>
      <c r="D1338" s="158" t="inlineStr">
        <is>
          <t>11400+送料1500</t>
        </is>
      </c>
      <c r="E1338" s="158" t="n"/>
      <c r="F1338" s="158" t="n"/>
      <c r="G1338" s="158" t="n"/>
      <c r="H1338" s="158" t="n"/>
      <c r="I1338" s="158" t="n">
        <v>4</v>
      </c>
      <c r="J1338" s="158" t="inlineStr">
        <is>
          <t>副資材</t>
        </is>
      </c>
      <c r="K1338" s="158" t="n">
        <v>0</v>
      </c>
      <c r="L1338" s="158" t="n"/>
      <c r="M1338" s="158" t="n">
        <v>0</v>
      </c>
      <c r="N1338" s="158" t="n"/>
      <c r="O1338" s="158" t="n"/>
      <c r="P1338" s="158" t="n">
        <v>2</v>
      </c>
      <c r="Q1338" s="158" t="n">
        <v>0</v>
      </c>
      <c r="R1338" s="158" t="n">
        <v>3</v>
      </c>
      <c r="S1338" s="158" t="inlineStr">
        <is>
          <t>四捨五入</t>
        </is>
      </c>
      <c r="T1338" s="158" t="n">
        <v>1</v>
      </c>
      <c r="U1338" s="158" t="inlineStr">
        <is>
          <t xml:space="preserve">  一円未満</t>
        </is>
      </c>
      <c r="V1338" s="158" t="n">
        <v>3</v>
      </c>
      <c r="W1338" s="158" t="inlineStr">
        <is>
          <t>四捨五入</t>
        </is>
      </c>
      <c r="X1338" s="158" t="n">
        <v>0</v>
      </c>
      <c r="Y1338" s="158" t="n">
        <v>0</v>
      </c>
      <c r="Z1338" s="159" t="n">
        <v>12900</v>
      </c>
    </row>
    <row r="1339">
      <c r="A1339" s="158" t="n"/>
      <c r="B1339" s="158" t="n">
        <v>4406340</v>
      </c>
      <c r="C1339" s="158" t="inlineStr">
        <is>
          <t>AES1100クロス_LPG-2-10m_ｶﾞﾗｽ線補強(2mmx1000mmx10m)</t>
        </is>
      </c>
      <c r="D1339" s="158" t="inlineStr">
        <is>
          <t>ﾎﾝﾃｽ2209仕入30000,桑ﾀﾞｸ36000</t>
        </is>
      </c>
      <c r="E1339" s="158" t="n"/>
      <c r="F1339" s="158" t="n"/>
      <c r="G1339" s="158" t="n"/>
      <c r="H1339" s="158" t="n"/>
      <c r="I1339" s="158" t="n">
        <v>4</v>
      </c>
      <c r="J1339" s="158" t="inlineStr">
        <is>
          <t>副資材</t>
        </is>
      </c>
      <c r="K1339" s="158" t="n">
        <v>0</v>
      </c>
      <c r="L1339" s="158" t="n"/>
      <c r="M1339" s="158" t="n">
        <v>0</v>
      </c>
      <c r="N1339" s="158" t="n"/>
      <c r="O1339" s="158" t="n"/>
      <c r="P1339" s="158" t="n">
        <v>0</v>
      </c>
      <c r="Q1339" s="158" t="n">
        <v>0</v>
      </c>
      <c r="R1339" s="158" t="n">
        <v>3</v>
      </c>
      <c r="S1339" s="158" t="inlineStr">
        <is>
          <t>四捨五入</t>
        </is>
      </c>
      <c r="T1339" s="158" t="n">
        <v>1</v>
      </c>
      <c r="U1339" s="158" t="inlineStr">
        <is>
          <t xml:space="preserve">  一円未満</t>
        </is>
      </c>
      <c r="V1339" s="158" t="n">
        <v>3</v>
      </c>
      <c r="W1339" s="158" t="inlineStr">
        <is>
          <t>四捨五入</t>
        </is>
      </c>
      <c r="X1339" s="158" t="n">
        <v>0</v>
      </c>
      <c r="Y1339" s="158" t="n">
        <v>0</v>
      </c>
      <c r="Z1339" s="159" t="n">
        <v>30000</v>
      </c>
    </row>
    <row r="1340">
      <c r="A1340" s="158" t="n"/>
      <c r="B1340" s="158" t="n">
        <v>4406360</v>
      </c>
      <c r="C1340" s="158" t="inlineStr">
        <is>
          <t>イソウール1260ブランケット3600x600x50</t>
        </is>
      </c>
      <c r="D1340" s="158" t="n"/>
      <c r="E1340" s="158" t="n"/>
      <c r="F1340" s="158" t="n"/>
      <c r="G1340" s="158" t="n"/>
      <c r="H1340" s="158" t="n"/>
      <c r="I1340" s="158" t="n">
        <v>4</v>
      </c>
      <c r="J1340" s="158" t="inlineStr">
        <is>
          <t>副資材</t>
        </is>
      </c>
      <c r="K1340" s="158" t="n">
        <v>0</v>
      </c>
      <c r="L1340" s="158" t="n"/>
      <c r="M1340" s="158" t="n">
        <v>0</v>
      </c>
      <c r="N1340" s="158" t="n"/>
      <c r="O1340" s="158" t="n"/>
      <c r="P1340" s="158" t="n">
        <v>2</v>
      </c>
      <c r="Q1340" s="158" t="n">
        <v>0</v>
      </c>
      <c r="R1340" s="158" t="n">
        <v>3</v>
      </c>
      <c r="S1340" s="158" t="inlineStr">
        <is>
          <t>四捨五入</t>
        </is>
      </c>
      <c r="T1340" s="158" t="n">
        <v>1</v>
      </c>
      <c r="U1340" s="158" t="inlineStr">
        <is>
          <t xml:space="preserve">  一円未満</t>
        </is>
      </c>
      <c r="V1340" s="158" t="n">
        <v>3</v>
      </c>
      <c r="W1340" s="158" t="inlineStr">
        <is>
          <t>四捨五入</t>
        </is>
      </c>
      <c r="X1340" s="158" t="n">
        <v>0</v>
      </c>
      <c r="Y1340" s="158" t="n">
        <v>0</v>
      </c>
      <c r="Z1340" s="159" t="n">
        <v>8420</v>
      </c>
    </row>
    <row r="1341">
      <c r="A1341" s="158" t="n"/>
      <c r="B1341" s="158" t="n">
        <v>4406362</v>
      </c>
      <c r="C1341" s="158" t="inlineStr">
        <is>
          <t>イソウール1400ブランケット3600x600x50</t>
        </is>
      </c>
      <c r="D1341" s="158" t="inlineStr">
        <is>
          <t>員弁仕入17800 送料2500</t>
        </is>
      </c>
      <c r="E1341" s="158" t="n"/>
      <c r="F1341" s="158" t="n"/>
      <c r="G1341" s="158" t="n"/>
      <c r="H1341" s="158" t="n"/>
      <c r="I1341" s="158" t="n">
        <v>4</v>
      </c>
      <c r="J1341" s="158" t="inlineStr">
        <is>
          <t>副資材</t>
        </is>
      </c>
      <c r="K1341" s="158" t="n">
        <v>0</v>
      </c>
      <c r="L1341" s="158" t="n"/>
      <c r="M1341" s="158" t="n">
        <v>0</v>
      </c>
      <c r="N1341" s="158" t="n"/>
      <c r="O1341" s="158" t="n"/>
      <c r="P1341" s="158" t="n">
        <v>2</v>
      </c>
      <c r="Q1341" s="158" t="n">
        <v>0</v>
      </c>
      <c r="R1341" s="158" t="n">
        <v>3</v>
      </c>
      <c r="S1341" s="158" t="inlineStr">
        <is>
          <t>四捨五入</t>
        </is>
      </c>
      <c r="T1341" s="158" t="n">
        <v>1</v>
      </c>
      <c r="U1341" s="158" t="inlineStr">
        <is>
          <t xml:space="preserve">  一円未満</t>
        </is>
      </c>
      <c r="V1341" s="158" t="n">
        <v>3</v>
      </c>
      <c r="W1341" s="158" t="inlineStr">
        <is>
          <t>四捨五入</t>
        </is>
      </c>
      <c r="X1341" s="158" t="n">
        <v>0</v>
      </c>
      <c r="Y1341" s="158" t="n">
        <v>0</v>
      </c>
      <c r="Z1341" s="159" t="n">
        <v>17800</v>
      </c>
    </row>
    <row r="1342">
      <c r="A1342" s="158" t="n"/>
      <c r="B1342" s="158" t="n">
        <v>4406410</v>
      </c>
      <c r="C1342" s="158" t="inlineStr">
        <is>
          <t>サンパックスZ50F</t>
        </is>
      </c>
      <c r="D1342" s="158" t="inlineStr">
        <is>
          <t>三石ﾊｲｾ仕入, 東洋</t>
        </is>
      </c>
      <c r="E1342" s="158" t="n"/>
      <c r="F1342" s="158" t="n"/>
      <c r="G1342" s="158" t="n"/>
      <c r="H1342" s="158" t="n"/>
      <c r="I1342" s="158" t="n">
        <v>4</v>
      </c>
      <c r="J1342" s="158" t="inlineStr">
        <is>
          <t>副資材</t>
        </is>
      </c>
      <c r="K1342" s="158" t="n">
        <v>0</v>
      </c>
      <c r="L1342" s="158" t="n"/>
      <c r="M1342" s="158" t="n">
        <v>0</v>
      </c>
      <c r="N1342" s="158" t="n"/>
      <c r="O1342" s="158" t="n"/>
      <c r="P1342" s="158" t="n">
        <v>2</v>
      </c>
      <c r="Q1342" s="158" t="n">
        <v>0</v>
      </c>
      <c r="R1342" s="158" t="n">
        <v>3</v>
      </c>
      <c r="S1342" s="158" t="inlineStr">
        <is>
          <t>四捨五入</t>
        </is>
      </c>
      <c r="T1342" s="158" t="n">
        <v>1</v>
      </c>
      <c r="U1342" s="158" t="inlineStr">
        <is>
          <t xml:space="preserve">  一円未満</t>
        </is>
      </c>
      <c r="V1342" s="158" t="n">
        <v>3</v>
      </c>
      <c r="W1342" s="158" t="inlineStr">
        <is>
          <t>四捨五入</t>
        </is>
      </c>
      <c r="X1342" s="158" t="n">
        <v>0</v>
      </c>
      <c r="Y1342" s="158" t="n">
        <v>0</v>
      </c>
      <c r="Z1342" s="158" t="n">
        <v>180</v>
      </c>
    </row>
    <row r="1343">
      <c r="A1343" s="158" t="n"/>
      <c r="B1343" s="158" t="n">
        <v>4406420</v>
      </c>
      <c r="C1343" s="158" t="inlineStr">
        <is>
          <t>サンパックスC4GS</t>
        </is>
      </c>
      <c r="D1343" s="158" t="n"/>
      <c r="E1343" s="158" t="n"/>
      <c r="F1343" s="158" t="n"/>
      <c r="G1343" s="158" t="n"/>
      <c r="H1343" s="158" t="n"/>
      <c r="I1343" s="158" t="n">
        <v>4</v>
      </c>
      <c r="J1343" s="158" t="inlineStr">
        <is>
          <t>副資材</t>
        </is>
      </c>
      <c r="K1343" s="158" t="n">
        <v>0</v>
      </c>
      <c r="L1343" s="158" t="n"/>
      <c r="M1343" s="158" t="n">
        <v>0</v>
      </c>
      <c r="N1343" s="158" t="n"/>
      <c r="O1343" s="158" t="n"/>
      <c r="P1343" s="158" t="n">
        <v>2</v>
      </c>
      <c r="Q1343" s="158" t="n">
        <v>0</v>
      </c>
      <c r="R1343" s="158" t="n">
        <v>3</v>
      </c>
      <c r="S1343" s="158" t="inlineStr">
        <is>
          <t>四捨五入</t>
        </is>
      </c>
      <c r="T1343" s="158" t="n">
        <v>1</v>
      </c>
      <c r="U1343" s="158" t="inlineStr">
        <is>
          <t xml:space="preserve">  一円未満</t>
        </is>
      </c>
      <c r="V1343" s="158" t="n">
        <v>3</v>
      </c>
      <c r="W1343" s="158" t="inlineStr">
        <is>
          <t>四捨五入</t>
        </is>
      </c>
      <c r="X1343" s="158" t="n">
        <v>0</v>
      </c>
      <c r="Y1343" s="158" t="n">
        <v>0</v>
      </c>
      <c r="Z1343" s="158" t="n">
        <v>50</v>
      </c>
    </row>
    <row r="1344">
      <c r="A1344" s="158" t="n"/>
      <c r="B1344" s="158" t="n">
        <v>4406421</v>
      </c>
      <c r="C1344" s="158" t="inlineStr">
        <is>
          <t>サンパックスC4GSS</t>
        </is>
      </c>
      <c r="D1344" s="158" t="inlineStr">
        <is>
          <t>三石ﾊｲｾ仕入73,　東洋</t>
        </is>
      </c>
      <c r="E1344" s="158" t="n"/>
      <c r="F1344" s="158" t="n"/>
      <c r="G1344" s="158" t="n"/>
      <c r="H1344" s="158" t="n"/>
      <c r="I1344" s="158" t="n">
        <v>4</v>
      </c>
      <c r="J1344" s="158" t="inlineStr">
        <is>
          <t>副資材</t>
        </is>
      </c>
      <c r="K1344" s="158" t="n">
        <v>0</v>
      </c>
      <c r="L1344" s="158" t="n"/>
      <c r="M1344" s="158" t="n">
        <v>0</v>
      </c>
      <c r="N1344" s="158" t="n"/>
      <c r="O1344" s="158" t="n"/>
      <c r="P1344" s="158" t="n">
        <v>2</v>
      </c>
      <c r="Q1344" s="158" t="n">
        <v>0</v>
      </c>
      <c r="R1344" s="158" t="n">
        <v>3</v>
      </c>
      <c r="S1344" s="158" t="inlineStr">
        <is>
          <t>四捨五入</t>
        </is>
      </c>
      <c r="T1344" s="158" t="n">
        <v>1</v>
      </c>
      <c r="U1344" s="158" t="inlineStr">
        <is>
          <t xml:space="preserve">  一円未満</t>
        </is>
      </c>
      <c r="V1344" s="158" t="n">
        <v>3</v>
      </c>
      <c r="W1344" s="158" t="inlineStr">
        <is>
          <t>四捨五入</t>
        </is>
      </c>
      <c r="X1344" s="158" t="n">
        <v>0</v>
      </c>
      <c r="Y1344" s="158" t="n">
        <v>0</v>
      </c>
      <c r="Z1344" s="158" t="n">
        <v>73</v>
      </c>
    </row>
    <row r="1345">
      <c r="A1345" s="158" t="n"/>
      <c r="B1345" s="158" t="n">
        <v>4406430</v>
      </c>
      <c r="C1345" s="158" t="inlineStr">
        <is>
          <t>サンパックスHAP-801TA</t>
        </is>
      </c>
      <c r="D1345" s="158" t="n"/>
      <c r="E1345" s="158" t="n"/>
      <c r="F1345" s="158" t="n"/>
      <c r="G1345" s="158" t="n"/>
      <c r="H1345" s="158" t="n"/>
      <c r="I1345" s="158" t="n">
        <v>4</v>
      </c>
      <c r="J1345" s="158" t="inlineStr">
        <is>
          <t>副資材</t>
        </is>
      </c>
      <c r="K1345" s="158" t="n">
        <v>0</v>
      </c>
      <c r="L1345" s="158" t="n"/>
      <c r="M1345" s="158" t="n">
        <v>0</v>
      </c>
      <c r="N1345" s="158" t="n"/>
      <c r="O1345" s="158" t="n"/>
      <c r="P1345" s="158" t="n">
        <v>2</v>
      </c>
      <c r="Q1345" s="158" t="n">
        <v>0</v>
      </c>
      <c r="R1345" s="158" t="n">
        <v>3</v>
      </c>
      <c r="S1345" s="158" t="inlineStr">
        <is>
          <t>四捨五入</t>
        </is>
      </c>
      <c r="T1345" s="158" t="n">
        <v>1</v>
      </c>
      <c r="U1345" s="158" t="inlineStr">
        <is>
          <t xml:space="preserve">  一円未満</t>
        </is>
      </c>
      <c r="V1345" s="158" t="n">
        <v>3</v>
      </c>
      <c r="W1345" s="158" t="inlineStr">
        <is>
          <t>四捨五入</t>
        </is>
      </c>
      <c r="X1345" s="158" t="n">
        <v>0</v>
      </c>
      <c r="Y1345" s="158" t="n">
        <v>0</v>
      </c>
      <c r="Z1345" s="158" t="n">
        <v>128</v>
      </c>
    </row>
    <row r="1346">
      <c r="A1346" s="158" t="n"/>
      <c r="B1346" s="158" t="n">
        <v>4406440</v>
      </c>
      <c r="C1346" s="158" t="inlineStr">
        <is>
          <t>サンパックスHAP-951Z</t>
        </is>
      </c>
      <c r="D1346" s="158" t="n"/>
      <c r="E1346" s="158" t="n"/>
      <c r="F1346" s="158" t="n"/>
      <c r="G1346" s="158" t="n"/>
      <c r="H1346" s="158" t="n"/>
      <c r="I1346" s="158" t="n">
        <v>4</v>
      </c>
      <c r="J1346" s="158" t="inlineStr">
        <is>
          <t>副資材</t>
        </is>
      </c>
      <c r="K1346" s="158" t="n">
        <v>0</v>
      </c>
      <c r="L1346" s="158" t="n"/>
      <c r="M1346" s="158" t="n">
        <v>0</v>
      </c>
      <c r="N1346" s="158" t="n"/>
      <c r="O1346" s="158" t="n"/>
      <c r="P1346" s="158" t="n">
        <v>2</v>
      </c>
      <c r="Q1346" s="158" t="n">
        <v>0</v>
      </c>
      <c r="R1346" s="158" t="n">
        <v>3</v>
      </c>
      <c r="S1346" s="158" t="inlineStr">
        <is>
          <t>四捨五入</t>
        </is>
      </c>
      <c r="T1346" s="158" t="n">
        <v>1</v>
      </c>
      <c r="U1346" s="158" t="inlineStr">
        <is>
          <t xml:space="preserve">  一円未満</t>
        </is>
      </c>
      <c r="V1346" s="158" t="n">
        <v>3</v>
      </c>
      <c r="W1346" s="158" t="inlineStr">
        <is>
          <t>四捨五入</t>
        </is>
      </c>
      <c r="X1346" s="158" t="n">
        <v>0</v>
      </c>
      <c r="Y1346" s="158" t="n">
        <v>0</v>
      </c>
      <c r="Z1346" s="158" t="n">
        <v>230</v>
      </c>
    </row>
    <row r="1347">
      <c r="A1347" s="158" t="n"/>
      <c r="B1347" s="158" t="n">
        <v>4406470</v>
      </c>
      <c r="C1347" s="158" t="inlineStr">
        <is>
          <t>サンパックスCL-03H</t>
        </is>
      </c>
      <c r="D1347" s="158" t="n"/>
      <c r="E1347" s="158" t="n"/>
      <c r="F1347" s="158" t="n"/>
      <c r="G1347" s="158" t="n"/>
      <c r="H1347" s="158" t="n"/>
      <c r="I1347" s="158" t="n">
        <v>4</v>
      </c>
      <c r="J1347" s="158" t="inlineStr">
        <is>
          <t>副資材</t>
        </is>
      </c>
      <c r="K1347" s="158" t="n">
        <v>0</v>
      </c>
      <c r="L1347" s="158" t="n"/>
      <c r="M1347" s="158" t="n">
        <v>0</v>
      </c>
      <c r="N1347" s="158" t="n"/>
      <c r="O1347" s="158" t="n"/>
      <c r="P1347" s="158" t="n">
        <v>2</v>
      </c>
      <c r="Q1347" s="158" t="n">
        <v>0</v>
      </c>
      <c r="R1347" s="158" t="n">
        <v>3</v>
      </c>
      <c r="S1347" s="158" t="inlineStr">
        <is>
          <t>四捨五入</t>
        </is>
      </c>
      <c r="T1347" s="158" t="n">
        <v>1</v>
      </c>
      <c r="U1347" s="158" t="inlineStr">
        <is>
          <t xml:space="preserve">  一円未満</t>
        </is>
      </c>
      <c r="V1347" s="158" t="n">
        <v>3</v>
      </c>
      <c r="W1347" s="158" t="inlineStr">
        <is>
          <t>四捨五入</t>
        </is>
      </c>
      <c r="X1347" s="158" t="n">
        <v>0</v>
      </c>
      <c r="Y1347" s="158" t="n">
        <v>0</v>
      </c>
      <c r="Z1347" s="158" t="n">
        <v>172</v>
      </c>
    </row>
    <row r="1348">
      <c r="A1348" s="158" t="n"/>
      <c r="B1348" s="158" t="n">
        <v>4406480</v>
      </c>
      <c r="C1348" s="158" t="inlineStr">
        <is>
          <t>HA-18パッチ</t>
        </is>
      </c>
      <c r="D1348" s="158" t="n"/>
      <c r="E1348" s="158" t="n"/>
      <c r="F1348" s="158" t="n"/>
      <c r="G1348" s="158" t="n"/>
      <c r="H1348" s="158" t="n"/>
      <c r="I1348" s="158" t="n">
        <v>4</v>
      </c>
      <c r="J1348" s="158" t="inlineStr">
        <is>
          <t>副資材</t>
        </is>
      </c>
      <c r="K1348" s="158" t="n">
        <v>0</v>
      </c>
      <c r="L1348" s="158" t="n"/>
      <c r="M1348" s="158" t="n">
        <v>0</v>
      </c>
      <c r="N1348" s="158" t="n"/>
      <c r="O1348" s="158" t="n"/>
      <c r="P1348" s="158" t="n">
        <v>2</v>
      </c>
      <c r="Q1348" s="158" t="n">
        <v>0</v>
      </c>
      <c r="R1348" s="158" t="n">
        <v>3</v>
      </c>
      <c r="S1348" s="158" t="inlineStr">
        <is>
          <t>四捨五入</t>
        </is>
      </c>
      <c r="T1348" s="158" t="n">
        <v>1</v>
      </c>
      <c r="U1348" s="158" t="inlineStr">
        <is>
          <t xml:space="preserve">  一円未満</t>
        </is>
      </c>
      <c r="V1348" s="158" t="n">
        <v>3</v>
      </c>
      <c r="W1348" s="158" t="inlineStr">
        <is>
          <t>四捨五入</t>
        </is>
      </c>
      <c r="X1348" s="158" t="n">
        <v>0</v>
      </c>
      <c r="Y1348" s="158" t="n">
        <v>0</v>
      </c>
      <c r="Z1348" s="159" t="n">
        <v>4575</v>
      </c>
    </row>
    <row r="1349">
      <c r="A1349" s="158" t="n"/>
      <c r="B1349" s="158" t="n">
        <v>4406490</v>
      </c>
      <c r="C1349" s="158" t="inlineStr">
        <is>
          <t>ラクコートP91</t>
        </is>
      </c>
      <c r="D1349" s="158" t="n"/>
      <c r="E1349" s="158" t="n"/>
      <c r="F1349" s="158" t="n"/>
      <c r="G1349" s="158" t="n"/>
      <c r="H1349" s="158" t="n"/>
      <c r="I1349" s="158" t="n">
        <v>4</v>
      </c>
      <c r="J1349" s="158" t="inlineStr">
        <is>
          <t>副資材</t>
        </is>
      </c>
      <c r="K1349" s="158" t="n">
        <v>0</v>
      </c>
      <c r="L1349" s="158" t="n"/>
      <c r="M1349" s="158" t="n">
        <v>0</v>
      </c>
      <c r="N1349" s="158" t="n"/>
      <c r="O1349" s="158" t="n"/>
      <c r="P1349" s="158" t="n">
        <v>2</v>
      </c>
      <c r="Q1349" s="158" t="n">
        <v>0</v>
      </c>
      <c r="R1349" s="158" t="n">
        <v>3</v>
      </c>
      <c r="S1349" s="158" t="inlineStr">
        <is>
          <t>四捨五入</t>
        </is>
      </c>
      <c r="T1349" s="158" t="n">
        <v>1</v>
      </c>
      <c r="U1349" s="158" t="inlineStr">
        <is>
          <t xml:space="preserve">  一円未満</t>
        </is>
      </c>
      <c r="V1349" s="158" t="n">
        <v>3</v>
      </c>
      <c r="W1349" s="158" t="inlineStr">
        <is>
          <t>四捨五入</t>
        </is>
      </c>
      <c r="X1349" s="158" t="n">
        <v>0</v>
      </c>
      <c r="Y1349" s="158" t="n">
        <v>0</v>
      </c>
      <c r="Z1349" s="158" t="n">
        <v>302</v>
      </c>
    </row>
    <row r="1350">
      <c r="A1350" s="158" t="n"/>
      <c r="B1350" s="158" t="n">
        <v>4406510</v>
      </c>
      <c r="C1350" s="158" t="inlineStr">
        <is>
          <t>ｷｬｽﾀﾌﾞﾙﾄｰｷｬｽﾄ16Ｋ</t>
        </is>
      </c>
      <c r="D1350" s="158" t="inlineStr">
        <is>
          <t>帝研仕入, 福西</t>
        </is>
      </c>
      <c r="E1350" s="158" t="n"/>
      <c r="F1350" s="158" t="n"/>
      <c r="G1350" s="158" t="n"/>
      <c r="H1350" s="158" t="n"/>
      <c r="I1350" s="158" t="n">
        <v>4</v>
      </c>
      <c r="J1350" s="158" t="inlineStr">
        <is>
          <t>副資材</t>
        </is>
      </c>
      <c r="K1350" s="158" t="n">
        <v>0</v>
      </c>
      <c r="L1350" s="158" t="n"/>
      <c r="M1350" s="158" t="n">
        <v>0</v>
      </c>
      <c r="N1350" s="158" t="n"/>
      <c r="O1350" s="158" t="n"/>
      <c r="P1350" s="158" t="n">
        <v>0</v>
      </c>
      <c r="Q1350" s="158" t="n">
        <v>0</v>
      </c>
      <c r="R1350" s="158" t="n">
        <v>3</v>
      </c>
      <c r="S1350" s="158" t="inlineStr">
        <is>
          <t>四捨五入</t>
        </is>
      </c>
      <c r="T1350" s="158" t="n">
        <v>1</v>
      </c>
      <c r="U1350" s="158" t="inlineStr">
        <is>
          <t xml:space="preserve">  一円未満</t>
        </is>
      </c>
      <c r="V1350" s="158" t="n">
        <v>3</v>
      </c>
      <c r="W1350" s="158" t="inlineStr">
        <is>
          <t>四捨五入</t>
        </is>
      </c>
      <c r="X1350" s="158" t="n">
        <v>0</v>
      </c>
      <c r="Y1350" s="158" t="n">
        <v>0</v>
      </c>
      <c r="Z1350" s="158" t="n">
        <v>126</v>
      </c>
    </row>
    <row r="1351">
      <c r="A1351" s="158" t="n"/>
      <c r="B1351" s="158" t="n">
        <v>4406520</v>
      </c>
      <c r="C1351" s="158" t="inlineStr">
        <is>
          <t>取鍋用耐火材（AL-BMキャスタブル）</t>
        </is>
      </c>
      <c r="D1351" s="158" t="inlineStr">
        <is>
          <t>大沢耐火仕入,カネソウ255</t>
        </is>
      </c>
      <c r="E1351" s="158" t="n"/>
      <c r="F1351" s="158" t="n"/>
      <c r="G1351" s="158" t="n"/>
      <c r="H1351" s="158" t="n"/>
      <c r="I1351" s="158" t="n">
        <v>4</v>
      </c>
      <c r="J1351" s="158" t="inlineStr">
        <is>
          <t>副資材</t>
        </is>
      </c>
      <c r="K1351" s="158" t="n">
        <v>0</v>
      </c>
      <c r="L1351" s="158" t="n"/>
      <c r="M1351" s="158" t="n">
        <v>0</v>
      </c>
      <c r="N1351" s="158" t="n"/>
      <c r="O1351" s="158" t="n"/>
      <c r="P1351" s="158" t="n">
        <v>2</v>
      </c>
      <c r="Q1351" s="158" t="n">
        <v>0</v>
      </c>
      <c r="R1351" s="158" t="n">
        <v>3</v>
      </c>
      <c r="S1351" s="158" t="inlineStr">
        <is>
          <t>四捨五入</t>
        </is>
      </c>
      <c r="T1351" s="158" t="n">
        <v>1</v>
      </c>
      <c r="U1351" s="158" t="inlineStr">
        <is>
          <t xml:space="preserve">  一円未満</t>
        </is>
      </c>
      <c r="V1351" s="158" t="n">
        <v>3</v>
      </c>
      <c r="W1351" s="158" t="inlineStr">
        <is>
          <t>四捨五入</t>
        </is>
      </c>
      <c r="X1351" s="158" t="n">
        <v>0</v>
      </c>
      <c r="Y1351" s="158" t="n">
        <v>0</v>
      </c>
      <c r="Z1351" s="158" t="n">
        <v>187.25</v>
      </c>
    </row>
    <row r="1352">
      <c r="A1352" s="158" t="n"/>
      <c r="B1352" s="158" t="n">
        <v>4406610</v>
      </c>
      <c r="C1352" s="158" t="inlineStr">
        <is>
          <t>スーパー3000SW</t>
        </is>
      </c>
      <c r="D1352" s="158" t="inlineStr">
        <is>
          <t>東洋,福西,中部ｺｰﾎﾟ,ｶﾈｿｳ</t>
        </is>
      </c>
      <c r="E1352" s="158" t="n"/>
      <c r="F1352" s="158" t="n"/>
      <c r="G1352" s="158" t="n"/>
      <c r="H1352" s="158" t="n"/>
      <c r="I1352" s="158" t="n">
        <v>4</v>
      </c>
      <c r="J1352" s="158" t="inlineStr">
        <is>
          <t>副資材</t>
        </is>
      </c>
      <c r="K1352" s="158" t="n">
        <v>0</v>
      </c>
      <c r="L1352" s="158" t="n"/>
      <c r="M1352" s="158" t="n">
        <v>0</v>
      </c>
      <c r="N1352" s="158" t="n"/>
      <c r="O1352" s="158" t="n"/>
      <c r="P1352" s="158" t="n">
        <v>2</v>
      </c>
      <c r="Q1352" s="158" t="n">
        <v>0</v>
      </c>
      <c r="R1352" s="158" t="n">
        <v>3</v>
      </c>
      <c r="S1352" s="158" t="inlineStr">
        <is>
          <t>四捨五入</t>
        </is>
      </c>
      <c r="T1352" s="158" t="n">
        <v>1</v>
      </c>
      <c r="U1352" s="158" t="inlineStr">
        <is>
          <t xml:space="preserve">  一円未満</t>
        </is>
      </c>
      <c r="V1352" s="158" t="n">
        <v>3</v>
      </c>
      <c r="W1352" s="158" t="inlineStr">
        <is>
          <t>四捨五入</t>
        </is>
      </c>
      <c r="X1352" s="158" t="n">
        <v>0</v>
      </c>
      <c r="Y1352" s="158" t="n">
        <v>0</v>
      </c>
      <c r="Z1352" s="158" t="n">
        <v>265</v>
      </c>
    </row>
    <row r="1353">
      <c r="A1353" s="158" t="n"/>
      <c r="B1353" s="158" t="n">
        <v>4406620</v>
      </c>
      <c r="C1353" s="158" t="inlineStr">
        <is>
          <t>キャスボンド</t>
        </is>
      </c>
      <c r="D1353" s="158" t="n"/>
      <c r="E1353" s="158" t="n"/>
      <c r="F1353" s="158" t="n"/>
      <c r="G1353" s="158" t="n"/>
      <c r="H1353" s="158" t="n"/>
      <c r="I1353" s="158" t="n">
        <v>4</v>
      </c>
      <c r="J1353" s="158" t="inlineStr">
        <is>
          <t>副資材</t>
        </is>
      </c>
      <c r="K1353" s="158" t="n">
        <v>0</v>
      </c>
      <c r="L1353" s="158" t="n"/>
      <c r="M1353" s="158" t="n">
        <v>0</v>
      </c>
      <c r="N1353" s="158" t="n"/>
      <c r="O1353" s="158" t="n"/>
      <c r="P1353" s="158" t="n">
        <v>2</v>
      </c>
      <c r="Q1353" s="158" t="n">
        <v>0</v>
      </c>
      <c r="R1353" s="158" t="n">
        <v>3</v>
      </c>
      <c r="S1353" s="158" t="inlineStr">
        <is>
          <t>四捨五入</t>
        </is>
      </c>
      <c r="T1353" s="158" t="n">
        <v>1</v>
      </c>
      <c r="U1353" s="158" t="inlineStr">
        <is>
          <t xml:space="preserve">  一円未満</t>
        </is>
      </c>
      <c r="V1353" s="158" t="n">
        <v>3</v>
      </c>
      <c r="W1353" s="158" t="inlineStr">
        <is>
          <t>四捨五入</t>
        </is>
      </c>
      <c r="X1353" s="158" t="n">
        <v>0</v>
      </c>
      <c r="Y1353" s="158" t="n">
        <v>0</v>
      </c>
      <c r="Z1353" s="159" t="n">
        <v>5800</v>
      </c>
    </row>
    <row r="1354">
      <c r="A1354" s="158" t="n"/>
      <c r="B1354" s="158" t="n">
        <v>4406810</v>
      </c>
      <c r="C1354" s="158" t="inlineStr">
        <is>
          <t>アサヒキャスター13S</t>
        </is>
      </c>
      <c r="D1354" s="158" t="inlineStr">
        <is>
          <t>イタニ</t>
        </is>
      </c>
      <c r="E1354" s="158" t="n"/>
      <c r="F1354" s="158" t="n"/>
      <c r="G1354" s="158" t="n"/>
      <c r="H1354" s="158" t="n"/>
      <c r="I1354" s="158" t="n">
        <v>4</v>
      </c>
      <c r="J1354" s="158" t="inlineStr">
        <is>
          <t>副資材</t>
        </is>
      </c>
      <c r="K1354" s="158" t="n">
        <v>0</v>
      </c>
      <c r="L1354" s="158" t="n"/>
      <c r="M1354" s="158" t="n">
        <v>0</v>
      </c>
      <c r="N1354" s="158" t="n"/>
      <c r="O1354" s="158" t="n"/>
      <c r="P1354" s="158" t="n">
        <v>2</v>
      </c>
      <c r="Q1354" s="158" t="n">
        <v>0</v>
      </c>
      <c r="R1354" s="158" t="n">
        <v>3</v>
      </c>
      <c r="S1354" s="158" t="inlineStr">
        <is>
          <t>四捨五入</t>
        </is>
      </c>
      <c r="T1354" s="158" t="n">
        <v>1</v>
      </c>
      <c r="U1354" s="158" t="inlineStr">
        <is>
          <t xml:space="preserve">  一円未満</t>
        </is>
      </c>
      <c r="V1354" s="158" t="n">
        <v>3</v>
      </c>
      <c r="W1354" s="158" t="inlineStr">
        <is>
          <t>四捨五入</t>
        </is>
      </c>
      <c r="X1354" s="158" t="n">
        <v>0</v>
      </c>
      <c r="Y1354" s="158" t="n">
        <v>0</v>
      </c>
      <c r="Z1354" s="158" t="n">
        <v>0</v>
      </c>
    </row>
    <row r="1355">
      <c r="A1355" s="158" t="n"/>
      <c r="B1355" s="158" t="n">
        <v>4406820</v>
      </c>
      <c r="C1355" s="158" t="inlineStr">
        <is>
          <t>LITETEX-1001SF</t>
        </is>
      </c>
      <c r="D1355" s="158" t="inlineStr">
        <is>
          <t>イタニ</t>
        </is>
      </c>
      <c r="E1355" s="158" t="n"/>
      <c r="F1355" s="158" t="n"/>
      <c r="G1355" s="158" t="n"/>
      <c r="H1355" s="158" t="n"/>
      <c r="I1355" s="158" t="n">
        <v>4</v>
      </c>
      <c r="J1355" s="158" t="inlineStr">
        <is>
          <t>副資材</t>
        </is>
      </c>
      <c r="K1355" s="158" t="n">
        <v>0</v>
      </c>
      <c r="L1355" s="158" t="n"/>
      <c r="M1355" s="158" t="n">
        <v>0</v>
      </c>
      <c r="N1355" s="158" t="n"/>
      <c r="O1355" s="158" t="n"/>
      <c r="P1355" s="158" t="n">
        <v>0</v>
      </c>
      <c r="Q1355" s="158" t="n">
        <v>0</v>
      </c>
      <c r="R1355" s="158" t="n">
        <v>3</v>
      </c>
      <c r="S1355" s="158" t="inlineStr">
        <is>
          <t>四捨五入</t>
        </is>
      </c>
      <c r="T1355" s="158" t="n">
        <v>1</v>
      </c>
      <c r="U1355" s="158" t="inlineStr">
        <is>
          <t xml:space="preserve">  一円未満</t>
        </is>
      </c>
      <c r="V1355" s="158" t="n">
        <v>3</v>
      </c>
      <c r="W1355" s="158" t="inlineStr">
        <is>
          <t>四捨五入</t>
        </is>
      </c>
      <c r="X1355" s="158" t="n">
        <v>0</v>
      </c>
      <c r="Y1355" s="158" t="n">
        <v>0</v>
      </c>
      <c r="Z1355" s="158" t="n">
        <v>650</v>
      </c>
    </row>
    <row r="1356">
      <c r="A1356" s="158" t="n"/>
      <c r="B1356" s="158" t="n">
        <v>4406821</v>
      </c>
      <c r="C1356" s="158" t="inlineStr">
        <is>
          <t>LITETEX3001SF</t>
        </is>
      </c>
      <c r="D1356" s="158" t="n"/>
      <c r="E1356" s="158" t="n"/>
      <c r="F1356" s="158" t="n"/>
      <c r="G1356" s="158" t="n"/>
      <c r="H1356" s="158" t="n"/>
      <c r="I1356" s="158" t="n">
        <v>4</v>
      </c>
      <c r="J1356" s="158" t="inlineStr">
        <is>
          <t>副資材</t>
        </is>
      </c>
      <c r="K1356" s="158" t="n">
        <v>0</v>
      </c>
      <c r="L1356" s="158" t="n"/>
      <c r="M1356" s="158" t="n">
        <v>0</v>
      </c>
      <c r="N1356" s="158" t="n"/>
      <c r="O1356" s="158" t="n"/>
      <c r="P1356" s="158" t="n">
        <v>2</v>
      </c>
      <c r="Q1356" s="158" t="n">
        <v>1</v>
      </c>
      <c r="R1356" s="158" t="n">
        <v>3</v>
      </c>
      <c r="S1356" s="158" t="inlineStr">
        <is>
          <t>四捨五入</t>
        </is>
      </c>
      <c r="T1356" s="158" t="n">
        <v>1</v>
      </c>
      <c r="U1356" s="158" t="inlineStr">
        <is>
          <t xml:space="preserve">  一円未満</t>
        </is>
      </c>
      <c r="V1356" s="158" t="n">
        <v>3</v>
      </c>
      <c r="W1356" s="158" t="inlineStr">
        <is>
          <t>四捨五入</t>
        </is>
      </c>
      <c r="X1356" s="158" t="n">
        <v>0</v>
      </c>
      <c r="Y1356" s="158" t="n">
        <v>0</v>
      </c>
      <c r="Z1356" s="158" t="n">
        <v>650</v>
      </c>
    </row>
    <row r="1357">
      <c r="A1357" s="158" t="n"/>
      <c r="B1357" s="158" t="n">
        <v>4406830</v>
      </c>
      <c r="C1357" s="158" t="inlineStr">
        <is>
          <t>Pモルタル(30kg入)</t>
        </is>
      </c>
      <c r="D1357" s="158" t="inlineStr">
        <is>
          <t>イタニ</t>
        </is>
      </c>
      <c r="E1357" s="158" t="n"/>
      <c r="F1357" s="158" t="n"/>
      <c r="G1357" s="158" t="n"/>
      <c r="H1357" s="158" t="n"/>
      <c r="I1357" s="158" t="n">
        <v>4</v>
      </c>
      <c r="J1357" s="158" t="inlineStr">
        <is>
          <t>副資材</t>
        </is>
      </c>
      <c r="K1357" s="158" t="n">
        <v>0</v>
      </c>
      <c r="L1357" s="158" t="n"/>
      <c r="M1357" s="158" t="n">
        <v>0</v>
      </c>
      <c r="N1357" s="158" t="n"/>
      <c r="O1357" s="158" t="n"/>
      <c r="P1357" s="158" t="n">
        <v>2</v>
      </c>
      <c r="Q1357" s="158" t="n">
        <v>0</v>
      </c>
      <c r="R1357" s="158" t="n">
        <v>3</v>
      </c>
      <c r="S1357" s="158" t="inlineStr">
        <is>
          <t>四捨五入</t>
        </is>
      </c>
      <c r="T1357" s="158" t="n">
        <v>1</v>
      </c>
      <c r="U1357" s="158" t="inlineStr">
        <is>
          <t xml:space="preserve">  一円未満</t>
        </is>
      </c>
      <c r="V1357" s="158" t="n">
        <v>3</v>
      </c>
      <c r="W1357" s="158" t="inlineStr">
        <is>
          <t>四捨五入</t>
        </is>
      </c>
      <c r="X1357" s="158" t="n">
        <v>0</v>
      </c>
      <c r="Y1357" s="158" t="n">
        <v>0</v>
      </c>
      <c r="Z1357" s="159" t="n">
        <v>9350</v>
      </c>
    </row>
    <row r="1358">
      <c r="A1358" s="158" t="n"/>
      <c r="B1358" s="158" t="n">
        <v>4406840</v>
      </c>
      <c r="C1358" s="158" t="inlineStr">
        <is>
          <t>TOCAST-16K</t>
        </is>
      </c>
      <c r="D1358" s="158" t="n"/>
      <c r="E1358" s="158" t="n"/>
      <c r="F1358" s="158" t="n"/>
      <c r="G1358" s="158" t="n"/>
      <c r="H1358" s="158" t="n"/>
      <c r="I1358" s="158" t="n">
        <v>4</v>
      </c>
      <c r="J1358" s="158" t="inlineStr">
        <is>
          <t>副資材</t>
        </is>
      </c>
      <c r="K1358" s="158" t="n">
        <v>0</v>
      </c>
      <c r="L1358" s="158" t="n"/>
      <c r="M1358" s="158" t="n">
        <v>0</v>
      </c>
      <c r="N1358" s="158" t="n"/>
      <c r="O1358" s="158" t="n"/>
      <c r="P1358" s="158" t="n">
        <v>2</v>
      </c>
      <c r="Q1358" s="158" t="n">
        <v>0</v>
      </c>
      <c r="R1358" s="158" t="n">
        <v>3</v>
      </c>
      <c r="S1358" s="158" t="inlineStr">
        <is>
          <t>四捨五入</t>
        </is>
      </c>
      <c r="T1358" s="158" t="n">
        <v>1</v>
      </c>
      <c r="U1358" s="158" t="inlineStr">
        <is>
          <t xml:space="preserve">  一円未満</t>
        </is>
      </c>
      <c r="V1358" s="158" t="n">
        <v>3</v>
      </c>
      <c r="W1358" s="158" t="inlineStr">
        <is>
          <t>四捨五入</t>
        </is>
      </c>
      <c r="X1358" s="158" t="n">
        <v>0</v>
      </c>
      <c r="Y1358" s="158" t="n">
        <v>0</v>
      </c>
      <c r="Z1358" s="158" t="n">
        <v>126</v>
      </c>
    </row>
    <row r="1359">
      <c r="A1359" s="158" t="n"/>
      <c r="B1359" s="158" t="n">
        <v>4406850</v>
      </c>
      <c r="C1359" s="158" t="inlineStr">
        <is>
          <t>木節粘土(25kg入り)</t>
        </is>
      </c>
      <c r="D1359" s="158" t="n"/>
      <c r="E1359" s="158" t="n"/>
      <c r="F1359" s="158" t="n"/>
      <c r="G1359" s="158" t="n"/>
      <c r="H1359" s="158" t="n"/>
      <c r="I1359" s="158" t="n">
        <v>4</v>
      </c>
      <c r="J1359" s="158" t="inlineStr">
        <is>
          <t>副資材</t>
        </is>
      </c>
      <c r="K1359" s="158" t="n">
        <v>0</v>
      </c>
      <c r="L1359" s="158" t="n"/>
      <c r="M1359" s="158" t="n">
        <v>0</v>
      </c>
      <c r="N1359" s="158" t="n"/>
      <c r="O1359" s="158" t="n"/>
      <c r="P1359" s="158" t="n">
        <v>2</v>
      </c>
      <c r="Q1359" s="158" t="n">
        <v>0</v>
      </c>
      <c r="R1359" s="158" t="n">
        <v>3</v>
      </c>
      <c r="S1359" s="158" t="inlineStr">
        <is>
          <t>四捨五入</t>
        </is>
      </c>
      <c r="T1359" s="158" t="n">
        <v>1</v>
      </c>
      <c r="U1359" s="158" t="inlineStr">
        <is>
          <t xml:space="preserve">  一円未満</t>
        </is>
      </c>
      <c r="V1359" s="158" t="n">
        <v>3</v>
      </c>
      <c r="W1359" s="158" t="inlineStr">
        <is>
          <t>四捨五入</t>
        </is>
      </c>
      <c r="X1359" s="158" t="n">
        <v>0</v>
      </c>
      <c r="Y1359" s="158" t="n">
        <v>0</v>
      </c>
      <c r="Z1359" s="159" t="n">
        <v>1000</v>
      </c>
    </row>
    <row r="1360">
      <c r="A1360" s="158" t="n"/>
      <c r="B1360" s="158" t="n">
        <v>4406860</v>
      </c>
      <c r="C1360" s="158" t="inlineStr">
        <is>
          <t>20目モルタル</t>
        </is>
      </c>
      <c r="D1360" s="158" t="n"/>
      <c r="E1360" s="158" t="n"/>
      <c r="F1360" s="158" t="n"/>
      <c r="G1360" s="158" t="n"/>
      <c r="H1360" s="158" t="n"/>
      <c r="I1360" s="158" t="n">
        <v>4</v>
      </c>
      <c r="J1360" s="158" t="inlineStr">
        <is>
          <t>副資材</t>
        </is>
      </c>
      <c r="K1360" s="158" t="n">
        <v>0</v>
      </c>
      <c r="L1360" s="158" t="n"/>
      <c r="M1360" s="158" t="n">
        <v>0</v>
      </c>
      <c r="N1360" s="158" t="n"/>
      <c r="O1360" s="158" t="n"/>
      <c r="P1360" s="158" t="n">
        <v>2</v>
      </c>
      <c r="Q1360" s="158" t="n">
        <v>0</v>
      </c>
      <c r="R1360" s="158" t="n">
        <v>3</v>
      </c>
      <c r="S1360" s="158" t="inlineStr">
        <is>
          <t>四捨五入</t>
        </is>
      </c>
      <c r="T1360" s="158" t="n">
        <v>1</v>
      </c>
      <c r="U1360" s="158" t="inlineStr">
        <is>
          <t xml:space="preserve">  一円未満</t>
        </is>
      </c>
      <c r="V1360" s="158" t="n">
        <v>3</v>
      </c>
      <c r="W1360" s="158" t="inlineStr">
        <is>
          <t>四捨五入</t>
        </is>
      </c>
      <c r="X1360" s="158" t="n">
        <v>0</v>
      </c>
      <c r="Y1360" s="158" t="n">
        <v>0</v>
      </c>
      <c r="Z1360" s="158" t="n">
        <v>32</v>
      </c>
    </row>
    <row r="1361">
      <c r="A1361" s="158" t="n"/>
      <c r="B1361" s="158" t="n">
        <v>4406870</v>
      </c>
      <c r="C1361" s="158" t="inlineStr">
        <is>
          <t>土状黒鉛</t>
        </is>
      </c>
      <c r="D1361" s="158" t="n"/>
      <c r="E1361" s="158" t="n"/>
      <c r="F1361" s="158" t="n"/>
      <c r="G1361" s="158" t="n"/>
      <c r="H1361" s="158" t="n"/>
      <c r="I1361" s="158" t="n">
        <v>4</v>
      </c>
      <c r="J1361" s="158" t="inlineStr">
        <is>
          <t>副資材</t>
        </is>
      </c>
      <c r="K1361" s="158" t="n">
        <v>0</v>
      </c>
      <c r="L1361" s="158" t="n"/>
      <c r="M1361" s="158" t="n">
        <v>0</v>
      </c>
      <c r="N1361" s="158" t="n"/>
      <c r="O1361" s="158" t="n"/>
      <c r="P1361" s="158" t="n">
        <v>2</v>
      </c>
      <c r="Q1361" s="158" t="n">
        <v>0</v>
      </c>
      <c r="R1361" s="158" t="n">
        <v>3</v>
      </c>
      <c r="S1361" s="158" t="inlineStr">
        <is>
          <t>四捨五入</t>
        </is>
      </c>
      <c r="T1361" s="158" t="n">
        <v>1</v>
      </c>
      <c r="U1361" s="158" t="inlineStr">
        <is>
          <t xml:space="preserve">  一円未満</t>
        </is>
      </c>
      <c r="V1361" s="158" t="n">
        <v>3</v>
      </c>
      <c r="W1361" s="158" t="inlineStr">
        <is>
          <t>四捨五入</t>
        </is>
      </c>
      <c r="X1361" s="158" t="n">
        <v>0</v>
      </c>
      <c r="Y1361" s="158" t="n">
        <v>0</v>
      </c>
      <c r="Z1361" s="158" t="n">
        <v>117</v>
      </c>
    </row>
    <row r="1362">
      <c r="A1362" s="158" t="n"/>
      <c r="B1362" s="158" t="n">
        <v>4406910</v>
      </c>
      <c r="C1362" s="158" t="inlineStr">
        <is>
          <t>オカスーパー3000</t>
        </is>
      </c>
      <c r="D1362" s="158" t="inlineStr">
        <is>
          <t>泉</t>
        </is>
      </c>
      <c r="E1362" s="158" t="n"/>
      <c r="F1362" s="158" t="n"/>
      <c r="G1362" s="158" t="n"/>
      <c r="H1362" s="158" t="n"/>
      <c r="I1362" s="158" t="n">
        <v>4</v>
      </c>
      <c r="J1362" s="158" t="inlineStr">
        <is>
          <t>副資材</t>
        </is>
      </c>
      <c r="K1362" s="158" t="n">
        <v>0</v>
      </c>
      <c r="L1362" s="158" t="n"/>
      <c r="M1362" s="158" t="n">
        <v>0</v>
      </c>
      <c r="N1362" s="158" t="n"/>
      <c r="O1362" s="158" t="n"/>
      <c r="P1362" s="158" t="n">
        <v>2</v>
      </c>
      <c r="Q1362" s="158" t="n">
        <v>0</v>
      </c>
      <c r="R1362" s="158" t="n">
        <v>3</v>
      </c>
      <c r="S1362" s="158" t="inlineStr">
        <is>
          <t>四捨五入</t>
        </is>
      </c>
      <c r="T1362" s="158" t="n">
        <v>1</v>
      </c>
      <c r="U1362" s="158" t="inlineStr">
        <is>
          <t xml:space="preserve">  一円未満</t>
        </is>
      </c>
      <c r="V1362" s="158" t="n">
        <v>3</v>
      </c>
      <c r="W1362" s="158" t="inlineStr">
        <is>
          <t>四捨五入</t>
        </is>
      </c>
      <c r="X1362" s="158" t="n">
        <v>0</v>
      </c>
      <c r="Y1362" s="158" t="n">
        <v>0</v>
      </c>
      <c r="Z1362" s="158" t="n">
        <v>203</v>
      </c>
    </row>
    <row r="1363">
      <c r="A1363" s="158" t="n"/>
      <c r="B1363" s="158" t="n">
        <v>4406920</v>
      </c>
      <c r="C1363" s="158" t="inlineStr">
        <is>
          <t>オカスーパー3005P</t>
        </is>
      </c>
      <c r="D1363" s="158" t="inlineStr">
        <is>
          <t>松阪</t>
        </is>
      </c>
      <c r="E1363" s="158" t="n"/>
      <c r="F1363" s="158" t="n"/>
      <c r="G1363" s="158" t="n"/>
      <c r="H1363" s="158" t="n"/>
      <c r="I1363" s="158" t="n">
        <v>4</v>
      </c>
      <c r="J1363" s="158" t="inlineStr">
        <is>
          <t>副資材</t>
        </is>
      </c>
      <c r="K1363" s="158" t="n">
        <v>0</v>
      </c>
      <c r="L1363" s="158" t="n"/>
      <c r="M1363" s="158" t="n">
        <v>0</v>
      </c>
      <c r="N1363" s="158" t="n"/>
      <c r="O1363" s="158" t="n"/>
      <c r="P1363" s="158" t="n">
        <v>2</v>
      </c>
      <c r="Q1363" s="158" t="n">
        <v>0</v>
      </c>
      <c r="R1363" s="158" t="n">
        <v>3</v>
      </c>
      <c r="S1363" s="158" t="inlineStr">
        <is>
          <t>四捨五入</t>
        </is>
      </c>
      <c r="T1363" s="158" t="n">
        <v>1</v>
      </c>
      <c r="U1363" s="158" t="inlineStr">
        <is>
          <t xml:space="preserve">  一円未満</t>
        </is>
      </c>
      <c r="V1363" s="158" t="n">
        <v>3</v>
      </c>
      <c r="W1363" s="158" t="inlineStr">
        <is>
          <t>四捨五入</t>
        </is>
      </c>
      <c r="X1363" s="158" t="n">
        <v>0</v>
      </c>
      <c r="Y1363" s="158" t="n">
        <v>0</v>
      </c>
      <c r="Z1363" s="158" t="n">
        <v>255</v>
      </c>
    </row>
    <row r="1364">
      <c r="A1364" s="158" t="n"/>
      <c r="B1364" s="158" t="n">
        <v>4406921</v>
      </c>
      <c r="C1364" s="158" t="inlineStr">
        <is>
          <t>オカスーパー3005 P</t>
        </is>
      </c>
      <c r="D1364" s="158" t="inlineStr">
        <is>
          <t>中部4ｶﾝ員弁,平野5直送</t>
        </is>
      </c>
      <c r="E1364" s="158" t="n"/>
      <c r="F1364" s="158" t="n"/>
      <c r="G1364" s="158" t="n"/>
      <c r="H1364" s="158" t="n"/>
      <c r="I1364" s="158" t="n">
        <v>4</v>
      </c>
      <c r="J1364" s="158" t="inlineStr">
        <is>
          <t>副資材</t>
        </is>
      </c>
      <c r="K1364" s="158" t="n">
        <v>0</v>
      </c>
      <c r="L1364" s="158" t="n"/>
      <c r="M1364" s="158" t="n">
        <v>0</v>
      </c>
      <c r="N1364" s="158" t="n"/>
      <c r="O1364" s="158" t="n"/>
      <c r="P1364" s="158" t="n">
        <v>2</v>
      </c>
      <c r="Q1364" s="158" t="n">
        <v>0</v>
      </c>
      <c r="R1364" s="158" t="n">
        <v>3</v>
      </c>
      <c r="S1364" s="158" t="inlineStr">
        <is>
          <t>四捨五入</t>
        </is>
      </c>
      <c r="T1364" s="158" t="n">
        <v>1</v>
      </c>
      <c r="U1364" s="158" t="inlineStr">
        <is>
          <t xml:space="preserve">  一円未満</t>
        </is>
      </c>
      <c r="V1364" s="158" t="n">
        <v>3</v>
      </c>
      <c r="W1364" s="158" t="inlineStr">
        <is>
          <t>四捨五入</t>
        </is>
      </c>
      <c r="X1364" s="158" t="n">
        <v>0</v>
      </c>
      <c r="Y1364" s="158" t="n">
        <v>0</v>
      </c>
      <c r="Z1364" s="158" t="n">
        <v>278</v>
      </c>
    </row>
    <row r="1365">
      <c r="A1365" s="158" t="n"/>
      <c r="B1365" s="158" t="n">
        <v>4406970</v>
      </c>
      <c r="C1365" s="158" t="inlineStr">
        <is>
          <t>ウワブタ補修用360</t>
        </is>
      </c>
      <c r="D1365" s="158" t="inlineStr">
        <is>
          <t>ホンテス仕入38000,マルデ</t>
        </is>
      </c>
      <c r="E1365" s="158" t="n"/>
      <c r="F1365" s="158" t="n"/>
      <c r="G1365" s="158" t="n"/>
      <c r="H1365" s="158" t="n"/>
      <c r="I1365" s="158" t="n">
        <v>4</v>
      </c>
      <c r="J1365" s="158" t="inlineStr">
        <is>
          <t>副資材</t>
        </is>
      </c>
      <c r="K1365" s="158" t="n">
        <v>0</v>
      </c>
      <c r="L1365" s="158" t="n"/>
      <c r="M1365" s="158" t="n">
        <v>0</v>
      </c>
      <c r="N1365" s="158" t="n"/>
      <c r="O1365" s="158" t="n"/>
      <c r="P1365" s="158" t="n">
        <v>2</v>
      </c>
      <c r="Q1365" s="158" t="n">
        <v>0</v>
      </c>
      <c r="R1365" s="158" t="n">
        <v>3</v>
      </c>
      <c r="S1365" s="158" t="inlineStr">
        <is>
          <t>四捨五入</t>
        </is>
      </c>
      <c r="T1365" s="158" t="n">
        <v>1</v>
      </c>
      <c r="U1365" s="158" t="inlineStr">
        <is>
          <t xml:space="preserve">  一円未満</t>
        </is>
      </c>
      <c r="V1365" s="158" t="n">
        <v>3</v>
      </c>
      <c r="W1365" s="158" t="inlineStr">
        <is>
          <t>四捨五入</t>
        </is>
      </c>
      <c r="X1365" s="158" t="n">
        <v>0</v>
      </c>
      <c r="Y1365" s="158" t="n">
        <v>0</v>
      </c>
      <c r="Z1365" s="159" t="n">
        <v>38000</v>
      </c>
    </row>
    <row r="1366">
      <c r="A1366" s="158" t="n"/>
      <c r="B1366" s="158" t="n">
        <v>4406971</v>
      </c>
      <c r="C1366" s="158" t="inlineStr">
        <is>
          <t>ウワブタ補修用390</t>
        </is>
      </c>
      <c r="D1366" s="158" t="inlineStr">
        <is>
          <t>ホンテス仕入44500,マルデ</t>
        </is>
      </c>
      <c r="E1366" s="158" t="n"/>
      <c r="F1366" s="158" t="n"/>
      <c r="G1366" s="158" t="n"/>
      <c r="H1366" s="158" t="n"/>
      <c r="I1366" s="158" t="n">
        <v>4</v>
      </c>
      <c r="J1366" s="158" t="inlineStr">
        <is>
          <t>副資材</t>
        </is>
      </c>
      <c r="K1366" s="158" t="n">
        <v>0</v>
      </c>
      <c r="L1366" s="158" t="n"/>
      <c r="M1366" s="158" t="n">
        <v>0</v>
      </c>
      <c r="N1366" s="158" t="n"/>
      <c r="O1366" s="158" t="n"/>
      <c r="P1366" s="158" t="n">
        <v>2</v>
      </c>
      <c r="Q1366" s="158" t="n">
        <v>0</v>
      </c>
      <c r="R1366" s="158" t="n">
        <v>3</v>
      </c>
      <c r="S1366" s="158" t="inlineStr">
        <is>
          <t>四捨五入</t>
        </is>
      </c>
      <c r="T1366" s="158" t="n">
        <v>1</v>
      </c>
      <c r="U1366" s="158" t="inlineStr">
        <is>
          <t xml:space="preserve">  一円未満</t>
        </is>
      </c>
      <c r="V1366" s="158" t="n">
        <v>3</v>
      </c>
      <c r="W1366" s="158" t="inlineStr">
        <is>
          <t>四捨五入</t>
        </is>
      </c>
      <c r="X1366" s="158" t="n">
        <v>0</v>
      </c>
      <c r="Y1366" s="158" t="n">
        <v>0</v>
      </c>
      <c r="Z1366" s="159" t="n">
        <v>44500</v>
      </c>
    </row>
    <row r="1367">
      <c r="A1367" s="158" t="n"/>
      <c r="B1367" s="158" t="n">
        <v>4406972</v>
      </c>
      <c r="C1367" s="158" t="inlineStr">
        <is>
          <t>ウワブタ補修用360</t>
        </is>
      </c>
      <c r="D1367" s="158" t="inlineStr">
        <is>
          <t>マルゼン仕入35000,マルデ</t>
        </is>
      </c>
      <c r="E1367" s="158" t="n"/>
      <c r="F1367" s="158" t="n"/>
      <c r="G1367" s="158" t="n"/>
      <c r="H1367" s="158" t="n"/>
      <c r="I1367" s="158" t="n">
        <v>4</v>
      </c>
      <c r="J1367" s="158" t="inlineStr">
        <is>
          <t>副資材</t>
        </is>
      </c>
      <c r="K1367" s="158" t="n">
        <v>0</v>
      </c>
      <c r="L1367" s="158" t="n"/>
      <c r="M1367" s="158" t="n">
        <v>0</v>
      </c>
      <c r="N1367" s="158" t="n"/>
      <c r="O1367" s="158" t="n"/>
      <c r="P1367" s="158" t="n">
        <v>0</v>
      </c>
      <c r="Q1367" s="158" t="n">
        <v>0</v>
      </c>
      <c r="R1367" s="158" t="n">
        <v>3</v>
      </c>
      <c r="S1367" s="158" t="inlineStr">
        <is>
          <t>四捨五入</t>
        </is>
      </c>
      <c r="T1367" s="158" t="n">
        <v>1</v>
      </c>
      <c r="U1367" s="158" t="inlineStr">
        <is>
          <t xml:space="preserve">  一円未満</t>
        </is>
      </c>
      <c r="V1367" s="158" t="n">
        <v>3</v>
      </c>
      <c r="W1367" s="158" t="inlineStr">
        <is>
          <t>四捨五入</t>
        </is>
      </c>
      <c r="X1367" s="158" t="n">
        <v>0</v>
      </c>
      <c r="Y1367" s="158" t="n">
        <v>0</v>
      </c>
      <c r="Z1367" s="159" t="n">
        <v>35000</v>
      </c>
    </row>
    <row r="1368">
      <c r="A1368" s="158" t="n"/>
      <c r="B1368" s="158" t="n">
        <v>4406973</v>
      </c>
      <c r="C1368" s="158" t="inlineStr">
        <is>
          <t>ウワブタ補修用390</t>
        </is>
      </c>
      <c r="D1368" s="158" t="inlineStr">
        <is>
          <t>マルゼン仕入35000,マルデ</t>
        </is>
      </c>
      <c r="E1368" s="158" t="n"/>
      <c r="F1368" s="158" t="n"/>
      <c r="G1368" s="158" t="n"/>
      <c r="H1368" s="158" t="n"/>
      <c r="I1368" s="158" t="n">
        <v>4</v>
      </c>
      <c r="J1368" s="158" t="inlineStr">
        <is>
          <t>副資材</t>
        </is>
      </c>
      <c r="K1368" s="158" t="n">
        <v>0</v>
      </c>
      <c r="L1368" s="158" t="n"/>
      <c r="M1368" s="158" t="n">
        <v>0</v>
      </c>
      <c r="N1368" s="158" t="n"/>
      <c r="O1368" s="158" t="n"/>
      <c r="P1368" s="158" t="n">
        <v>0</v>
      </c>
      <c r="Q1368" s="158" t="n">
        <v>0</v>
      </c>
      <c r="R1368" s="158" t="n">
        <v>3</v>
      </c>
      <c r="S1368" s="158" t="inlineStr">
        <is>
          <t>四捨五入</t>
        </is>
      </c>
      <c r="T1368" s="158" t="n">
        <v>1</v>
      </c>
      <c r="U1368" s="158" t="inlineStr">
        <is>
          <t xml:space="preserve">  一円未満</t>
        </is>
      </c>
      <c r="V1368" s="158" t="n">
        <v>3</v>
      </c>
      <c r="W1368" s="158" t="inlineStr">
        <is>
          <t>四捨五入</t>
        </is>
      </c>
      <c r="X1368" s="158" t="n">
        <v>0</v>
      </c>
      <c r="Y1368" s="158" t="n">
        <v>0</v>
      </c>
      <c r="Z1368" s="159" t="n">
        <v>35000</v>
      </c>
    </row>
    <row r="1369">
      <c r="A1369" s="158" t="n"/>
      <c r="B1369" s="158" t="n">
        <v>4406980</v>
      </c>
      <c r="C1369" s="158" t="inlineStr">
        <is>
          <t>5tFC取鍋キャスタブル解体施工運搬</t>
        </is>
      </c>
      <c r="D1369" s="158" t="inlineStr">
        <is>
          <t>大沢耐火仕入, 東洋</t>
        </is>
      </c>
      <c r="E1369" s="158" t="n"/>
      <c r="F1369" s="158" t="n"/>
      <c r="G1369" s="158" t="n"/>
      <c r="H1369" s="158" t="n"/>
      <c r="I1369" s="158" t="n">
        <v>4</v>
      </c>
      <c r="J1369" s="158" t="inlineStr">
        <is>
          <t>副資材</t>
        </is>
      </c>
      <c r="K1369" s="158" t="n">
        <v>0</v>
      </c>
      <c r="L1369" s="158" t="n"/>
      <c r="M1369" s="158" t="n">
        <v>0</v>
      </c>
      <c r="N1369" s="158" t="n"/>
      <c r="O1369" s="158" t="n"/>
      <c r="P1369" s="158" t="n">
        <v>0</v>
      </c>
      <c r="Q1369" s="158" t="n">
        <v>0</v>
      </c>
      <c r="R1369" s="158" t="n">
        <v>3</v>
      </c>
      <c r="S1369" s="158" t="inlineStr">
        <is>
          <t>四捨五入</t>
        </is>
      </c>
      <c r="T1369" s="158" t="n">
        <v>1</v>
      </c>
      <c r="U1369" s="158" t="inlineStr">
        <is>
          <t xml:space="preserve">  一円未満</t>
        </is>
      </c>
      <c r="V1369" s="158" t="n">
        <v>3</v>
      </c>
      <c r="W1369" s="158" t="inlineStr">
        <is>
          <t>四捨五入</t>
        </is>
      </c>
      <c r="X1369" s="158" t="n">
        <v>0</v>
      </c>
      <c r="Y1369" s="158" t="n">
        <v>0</v>
      </c>
      <c r="Z1369" s="159" t="n">
        <v>393600</v>
      </c>
    </row>
    <row r="1370">
      <c r="A1370" s="158" t="n"/>
      <c r="B1370" s="158" t="n">
        <v>4406981</v>
      </c>
      <c r="C1370" s="158" t="inlineStr">
        <is>
          <t>7tFC取鍋キャスタブル解体施工運搬</t>
        </is>
      </c>
      <c r="D1370" s="158" t="inlineStr">
        <is>
          <t>大沢耐火仕入, 東洋</t>
        </is>
      </c>
      <c r="E1370" s="158" t="n"/>
      <c r="F1370" s="158" t="n"/>
      <c r="G1370" s="158" t="n"/>
      <c r="H1370" s="158" t="n"/>
      <c r="I1370" s="158" t="n">
        <v>4</v>
      </c>
      <c r="J1370" s="158" t="inlineStr">
        <is>
          <t>副資材</t>
        </is>
      </c>
      <c r="K1370" s="158" t="n">
        <v>0</v>
      </c>
      <c r="L1370" s="158" t="n"/>
      <c r="M1370" s="158" t="n">
        <v>0</v>
      </c>
      <c r="N1370" s="158" t="n"/>
      <c r="O1370" s="158" t="n"/>
      <c r="P1370" s="158" t="n">
        <v>0</v>
      </c>
      <c r="Q1370" s="158" t="n">
        <v>0</v>
      </c>
      <c r="R1370" s="158" t="n">
        <v>3</v>
      </c>
      <c r="S1370" s="158" t="inlineStr">
        <is>
          <t>四捨五入</t>
        </is>
      </c>
      <c r="T1370" s="158" t="n">
        <v>1</v>
      </c>
      <c r="U1370" s="158" t="inlineStr">
        <is>
          <t xml:space="preserve">  一円未満</t>
        </is>
      </c>
      <c r="V1370" s="158" t="n">
        <v>3</v>
      </c>
      <c r="W1370" s="158" t="inlineStr">
        <is>
          <t>四捨五入</t>
        </is>
      </c>
      <c r="X1370" s="158" t="n">
        <v>0</v>
      </c>
      <c r="Y1370" s="158" t="n">
        <v>0</v>
      </c>
      <c r="Z1370" s="159" t="n">
        <v>460500</v>
      </c>
    </row>
    <row r="1371">
      <c r="A1371" s="158" t="n"/>
      <c r="B1371" s="158" t="n">
        <v>4406982</v>
      </c>
      <c r="C1371" s="158" t="inlineStr">
        <is>
          <t>1.5tFC取鍋キャスタブル解体施工運搬</t>
        </is>
      </c>
      <c r="D1371" s="158" t="inlineStr">
        <is>
          <t>大沢耐火仕入, 東洋</t>
        </is>
      </c>
      <c r="E1371" s="158" t="n"/>
      <c r="F1371" s="158" t="n"/>
      <c r="G1371" s="158" t="n"/>
      <c r="H1371" s="158" t="n"/>
      <c r="I1371" s="158" t="n">
        <v>4</v>
      </c>
      <c r="J1371" s="158" t="inlineStr">
        <is>
          <t>副資材</t>
        </is>
      </c>
      <c r="K1371" s="158" t="n">
        <v>0</v>
      </c>
      <c r="L1371" s="158" t="n"/>
      <c r="M1371" s="158" t="n">
        <v>0</v>
      </c>
      <c r="N1371" s="158" t="n"/>
      <c r="O1371" s="158" t="n"/>
      <c r="P1371" s="158" t="n">
        <v>0</v>
      </c>
      <c r="Q1371" s="158" t="n">
        <v>0</v>
      </c>
      <c r="R1371" s="158" t="n">
        <v>3</v>
      </c>
      <c r="S1371" s="158" t="inlineStr">
        <is>
          <t>四捨五入</t>
        </is>
      </c>
      <c r="T1371" s="158" t="n">
        <v>1</v>
      </c>
      <c r="U1371" s="158" t="inlineStr">
        <is>
          <t xml:space="preserve">  一円未満</t>
        </is>
      </c>
      <c r="V1371" s="158" t="n">
        <v>3</v>
      </c>
      <c r="W1371" s="158" t="inlineStr">
        <is>
          <t>四捨五入</t>
        </is>
      </c>
      <c r="X1371" s="158" t="n">
        <v>0</v>
      </c>
      <c r="Y1371" s="158" t="n">
        <v>0</v>
      </c>
      <c r="Z1371" s="159" t="n">
        <v>190500</v>
      </c>
    </row>
    <row r="1372">
      <c r="A1372" s="158" t="n"/>
      <c r="B1372" s="158" t="n">
        <v>4406983</v>
      </c>
      <c r="C1372" s="158" t="inlineStr">
        <is>
          <t>2.5tFC取鍋キャスタブル解体施工運搬</t>
        </is>
      </c>
      <c r="D1372" s="158" t="inlineStr">
        <is>
          <t>大沢耐火仕入, 東洋</t>
        </is>
      </c>
      <c r="E1372" s="158" t="n"/>
      <c r="F1372" s="158" t="n"/>
      <c r="G1372" s="158" t="n"/>
      <c r="H1372" s="158" t="n"/>
      <c r="I1372" s="158" t="n">
        <v>4</v>
      </c>
      <c r="J1372" s="158" t="inlineStr">
        <is>
          <t>副資材</t>
        </is>
      </c>
      <c r="K1372" s="158" t="n">
        <v>0</v>
      </c>
      <c r="L1372" s="158" t="n"/>
      <c r="M1372" s="158" t="n">
        <v>0</v>
      </c>
      <c r="N1372" s="158" t="n"/>
      <c r="O1372" s="158" t="n"/>
      <c r="P1372" s="158" t="n">
        <v>0</v>
      </c>
      <c r="Q1372" s="158" t="n">
        <v>0</v>
      </c>
      <c r="R1372" s="158" t="n">
        <v>3</v>
      </c>
      <c r="S1372" s="158" t="inlineStr">
        <is>
          <t>四捨五入</t>
        </is>
      </c>
      <c r="T1372" s="158" t="n">
        <v>1</v>
      </c>
      <c r="U1372" s="158" t="inlineStr">
        <is>
          <t xml:space="preserve">  一円未満</t>
        </is>
      </c>
      <c r="V1372" s="158" t="n">
        <v>3</v>
      </c>
      <c r="W1372" s="158" t="inlineStr">
        <is>
          <t>四捨五入</t>
        </is>
      </c>
      <c r="X1372" s="158" t="n">
        <v>0</v>
      </c>
      <c r="Y1372" s="158" t="n">
        <v>0</v>
      </c>
      <c r="Z1372" s="159" t="n">
        <v>272000</v>
      </c>
    </row>
    <row r="1373">
      <c r="A1373" s="158" t="n"/>
      <c r="B1373" s="158" t="n">
        <v>4406990</v>
      </c>
      <c r="C1373" s="158" t="inlineStr">
        <is>
          <t>3FC取鍋キャスタブル解体施工運搬</t>
        </is>
      </c>
      <c r="D1373" s="158" t="inlineStr">
        <is>
          <t>松井鋳造用</t>
        </is>
      </c>
      <c r="E1373" s="158" t="n"/>
      <c r="F1373" s="158" t="n"/>
      <c r="G1373" s="158" t="n"/>
      <c r="H1373" s="158" t="n"/>
      <c r="I1373" s="158" t="n">
        <v>4</v>
      </c>
      <c r="J1373" s="158" t="inlineStr">
        <is>
          <t>副資材</t>
        </is>
      </c>
      <c r="K1373" s="158" t="n">
        <v>0</v>
      </c>
      <c r="L1373" s="158" t="n"/>
      <c r="M1373" s="158" t="n">
        <v>0</v>
      </c>
      <c r="N1373" s="158" t="n"/>
      <c r="O1373" s="158" t="n"/>
      <c r="P1373" s="158" t="n">
        <v>2</v>
      </c>
      <c r="Q1373" s="158" t="n">
        <v>0</v>
      </c>
      <c r="R1373" s="158" t="n">
        <v>3</v>
      </c>
      <c r="S1373" s="158" t="inlineStr">
        <is>
          <t>四捨五入</t>
        </is>
      </c>
      <c r="T1373" s="158" t="n">
        <v>1</v>
      </c>
      <c r="U1373" s="158" t="inlineStr">
        <is>
          <t xml:space="preserve">  一円未満</t>
        </is>
      </c>
      <c r="V1373" s="158" t="n">
        <v>3</v>
      </c>
      <c r="W1373" s="158" t="inlineStr">
        <is>
          <t>四捨五入</t>
        </is>
      </c>
      <c r="X1373" s="158" t="n">
        <v>0</v>
      </c>
      <c r="Y1373" s="158" t="n">
        <v>0</v>
      </c>
      <c r="Z1373" s="158" t="n">
        <v>0</v>
      </c>
    </row>
    <row r="1374">
      <c r="A1374" s="158" t="n"/>
      <c r="B1374" s="158" t="n">
        <v>4406991</v>
      </c>
      <c r="C1374" s="158" t="inlineStr">
        <is>
          <t>700kg自動注湯角型取鍋施工乾燥解体運搬</t>
        </is>
      </c>
      <c r="D1374" s="158" t="inlineStr">
        <is>
          <t>カネソウ用</t>
        </is>
      </c>
      <c r="E1374" s="158" t="n"/>
      <c r="F1374" s="158" t="n"/>
      <c r="G1374" s="158" t="n"/>
      <c r="H1374" s="158" t="n"/>
      <c r="I1374" s="158" t="n">
        <v>4</v>
      </c>
      <c r="J1374" s="158" t="inlineStr">
        <is>
          <t>副資材</t>
        </is>
      </c>
      <c r="K1374" s="158" t="n">
        <v>0</v>
      </c>
      <c r="L1374" s="158" t="n"/>
      <c r="M1374" s="158" t="n">
        <v>0</v>
      </c>
      <c r="N1374" s="158" t="n"/>
      <c r="O1374" s="158" t="n"/>
      <c r="P1374" s="158" t="n">
        <v>2</v>
      </c>
      <c r="Q1374" s="158" t="n">
        <v>0</v>
      </c>
      <c r="R1374" s="158" t="n">
        <v>3</v>
      </c>
      <c r="S1374" s="158" t="inlineStr">
        <is>
          <t>四捨五入</t>
        </is>
      </c>
      <c r="T1374" s="158" t="n">
        <v>1</v>
      </c>
      <c r="U1374" s="158" t="inlineStr">
        <is>
          <t xml:space="preserve">  一円未満</t>
        </is>
      </c>
      <c r="V1374" s="158" t="n">
        <v>3</v>
      </c>
      <c r="W1374" s="158" t="inlineStr">
        <is>
          <t>四捨五入</t>
        </is>
      </c>
      <c r="X1374" s="158" t="n">
        <v>0</v>
      </c>
      <c r="Y1374" s="158" t="n">
        <v>0</v>
      </c>
      <c r="Z1374" s="159" t="n">
        <v>197400</v>
      </c>
    </row>
    <row r="1375">
      <c r="A1375" s="158" t="n"/>
      <c r="B1375" s="158" t="n">
        <v>4406992</v>
      </c>
      <c r="C1375" s="158" t="inlineStr">
        <is>
          <t>500kg搬送FCD角型取鍋施工乾燥解体運搬</t>
        </is>
      </c>
      <c r="D1375" s="158" t="inlineStr">
        <is>
          <t>カネソウ用</t>
        </is>
      </c>
      <c r="E1375" s="158" t="n"/>
      <c r="F1375" s="158" t="n"/>
      <c r="G1375" s="158" t="n"/>
      <c r="H1375" s="158" t="n"/>
      <c r="I1375" s="158" t="n">
        <v>4</v>
      </c>
      <c r="J1375" s="158" t="inlineStr">
        <is>
          <t>副資材</t>
        </is>
      </c>
      <c r="K1375" s="158" t="n">
        <v>0</v>
      </c>
      <c r="L1375" s="158" t="n"/>
      <c r="M1375" s="158" t="n">
        <v>0</v>
      </c>
      <c r="N1375" s="158" t="n"/>
      <c r="O1375" s="158" t="n"/>
      <c r="P1375" s="158" t="n">
        <v>2</v>
      </c>
      <c r="Q1375" s="158" t="n">
        <v>0</v>
      </c>
      <c r="R1375" s="158" t="n">
        <v>3</v>
      </c>
      <c r="S1375" s="158" t="inlineStr">
        <is>
          <t>四捨五入</t>
        </is>
      </c>
      <c r="T1375" s="158" t="n">
        <v>1</v>
      </c>
      <c r="U1375" s="158" t="inlineStr">
        <is>
          <t xml:space="preserve">  一円未満</t>
        </is>
      </c>
      <c r="V1375" s="158" t="n">
        <v>3</v>
      </c>
      <c r="W1375" s="158" t="inlineStr">
        <is>
          <t>四捨五入</t>
        </is>
      </c>
      <c r="X1375" s="158" t="n">
        <v>0</v>
      </c>
      <c r="Y1375" s="158" t="n">
        <v>0</v>
      </c>
      <c r="Z1375" s="159" t="n">
        <v>152800</v>
      </c>
    </row>
    <row r="1376">
      <c r="A1376" s="158" t="n"/>
      <c r="B1376" s="158" t="n">
        <v>4406993</v>
      </c>
      <c r="C1376" s="158" t="inlineStr">
        <is>
          <t>取鍋施工乾燥解体運搬一式　400kgFCD</t>
        </is>
      </c>
      <c r="D1376" s="158" t="inlineStr">
        <is>
          <t>中部コーポ</t>
        </is>
      </c>
      <c r="E1376" s="158" t="n"/>
      <c r="F1376" s="158" t="n"/>
      <c r="G1376" s="158" t="n"/>
      <c r="H1376" s="158" t="n"/>
      <c r="I1376" s="158" t="n">
        <v>4</v>
      </c>
      <c r="J1376" s="158" t="inlineStr">
        <is>
          <t>副資材</t>
        </is>
      </c>
      <c r="K1376" s="158" t="n">
        <v>0</v>
      </c>
      <c r="L1376" s="158" t="n"/>
      <c r="M1376" s="158" t="n">
        <v>0</v>
      </c>
      <c r="N1376" s="158" t="n"/>
      <c r="O1376" s="158" t="n"/>
      <c r="P1376" s="158" t="n">
        <v>0</v>
      </c>
      <c r="Q1376" s="158" t="n">
        <v>0</v>
      </c>
      <c r="R1376" s="158" t="n">
        <v>3</v>
      </c>
      <c r="S1376" s="158" t="inlineStr">
        <is>
          <t>四捨五入</t>
        </is>
      </c>
      <c r="T1376" s="158" t="n">
        <v>1</v>
      </c>
      <c r="U1376" s="158" t="inlineStr">
        <is>
          <t xml:space="preserve">  一円未満</t>
        </is>
      </c>
      <c r="V1376" s="158" t="n">
        <v>3</v>
      </c>
      <c r="W1376" s="158" t="inlineStr">
        <is>
          <t>四捨五入</t>
        </is>
      </c>
      <c r="X1376" s="158" t="n">
        <v>0</v>
      </c>
      <c r="Y1376" s="158" t="n">
        <v>0</v>
      </c>
      <c r="Z1376" s="159" t="n">
        <v>131200</v>
      </c>
    </row>
    <row r="1377">
      <c r="A1377" s="158" t="n"/>
      <c r="B1377" s="158" t="n">
        <v>4406994</v>
      </c>
      <c r="C1377" s="158" t="inlineStr">
        <is>
          <t>取鍋用耐火材AL-1Sｷｬｽﾀﾌﾞﾙ</t>
        </is>
      </c>
      <c r="D1377" s="158" t="inlineStr">
        <is>
          <t>中部コーポ</t>
        </is>
      </c>
      <c r="E1377" s="158" t="n"/>
      <c r="F1377" s="158" t="n"/>
      <c r="G1377" s="158" t="n"/>
      <c r="H1377" s="158" t="n"/>
      <c r="I1377" s="158" t="n">
        <v>4</v>
      </c>
      <c r="J1377" s="158" t="inlineStr">
        <is>
          <t>副資材</t>
        </is>
      </c>
      <c r="K1377" s="158" t="n">
        <v>0</v>
      </c>
      <c r="L1377" s="158" t="n"/>
      <c r="M1377" s="158" t="n">
        <v>0</v>
      </c>
      <c r="N1377" s="158" t="n"/>
      <c r="O1377" s="158" t="n"/>
      <c r="P1377" s="158" t="n">
        <v>0</v>
      </c>
      <c r="Q1377" s="158" t="n">
        <v>0</v>
      </c>
      <c r="R1377" s="158" t="n">
        <v>3</v>
      </c>
      <c r="S1377" s="158" t="inlineStr">
        <is>
          <t>四捨五入</t>
        </is>
      </c>
      <c r="T1377" s="158" t="n">
        <v>1</v>
      </c>
      <c r="U1377" s="158" t="inlineStr">
        <is>
          <t xml:space="preserve">  一円未満</t>
        </is>
      </c>
      <c r="V1377" s="158" t="n">
        <v>3</v>
      </c>
      <c r="W1377" s="158" t="inlineStr">
        <is>
          <t>四捨五入</t>
        </is>
      </c>
      <c r="X1377" s="158" t="n">
        <v>0</v>
      </c>
      <c r="Y1377" s="158" t="n">
        <v>0</v>
      </c>
      <c r="Z1377" s="158" t="n">
        <v>0</v>
      </c>
    </row>
    <row r="1378">
      <c r="A1378" s="158" t="n"/>
      <c r="B1378" s="158" t="n">
        <v>4406995</v>
      </c>
      <c r="C1378" s="158" t="inlineStr">
        <is>
          <t>断熱ペーパー3m/m</t>
        </is>
      </c>
      <c r="D1378" s="158" t="inlineStr">
        <is>
          <t>中部コーポ</t>
        </is>
      </c>
      <c r="E1378" s="158" t="n"/>
      <c r="F1378" s="158" t="n"/>
      <c r="G1378" s="158" t="n"/>
      <c r="H1378" s="158" t="n"/>
      <c r="I1378" s="158" t="n">
        <v>4</v>
      </c>
      <c r="J1378" s="158" t="inlineStr">
        <is>
          <t>副資材</t>
        </is>
      </c>
      <c r="K1378" s="158" t="n">
        <v>0</v>
      </c>
      <c r="L1378" s="158" t="n"/>
      <c r="M1378" s="158" t="n">
        <v>0</v>
      </c>
      <c r="N1378" s="158" t="n"/>
      <c r="O1378" s="158" t="n"/>
      <c r="P1378" s="158" t="n">
        <v>0</v>
      </c>
      <c r="Q1378" s="158" t="n">
        <v>0</v>
      </c>
      <c r="R1378" s="158" t="n">
        <v>3</v>
      </c>
      <c r="S1378" s="158" t="inlineStr">
        <is>
          <t>四捨五入</t>
        </is>
      </c>
      <c r="T1378" s="158" t="n">
        <v>1</v>
      </c>
      <c r="U1378" s="158" t="inlineStr">
        <is>
          <t xml:space="preserve">  一円未満</t>
        </is>
      </c>
      <c r="V1378" s="158" t="n">
        <v>3</v>
      </c>
      <c r="W1378" s="158" t="inlineStr">
        <is>
          <t>四捨五入</t>
        </is>
      </c>
      <c r="X1378" s="158" t="n">
        <v>0</v>
      </c>
      <c r="Y1378" s="158" t="n">
        <v>0</v>
      </c>
      <c r="Z1378" s="158" t="n">
        <v>0</v>
      </c>
    </row>
    <row r="1379">
      <c r="A1379" s="158" t="n"/>
      <c r="B1379" s="158" t="n">
        <v>4408010</v>
      </c>
      <c r="C1379" s="158" t="inlineStr">
        <is>
          <t>ルツボZYL760x485　Z2</t>
        </is>
      </c>
      <c r="D1379" s="158" t="inlineStr">
        <is>
          <t>明石</t>
        </is>
      </c>
      <c r="E1379" s="158" t="n"/>
      <c r="F1379" s="158" t="n"/>
      <c r="G1379" s="158" t="n"/>
      <c r="H1379" s="158" t="n"/>
      <c r="I1379" s="158" t="n">
        <v>4</v>
      </c>
      <c r="J1379" s="158" t="inlineStr">
        <is>
          <t>副資材</t>
        </is>
      </c>
      <c r="K1379" s="158" t="n">
        <v>0</v>
      </c>
      <c r="L1379" s="158" t="n"/>
      <c r="M1379" s="158" t="n">
        <v>0</v>
      </c>
      <c r="N1379" s="158" t="n"/>
      <c r="O1379" s="158" t="n"/>
      <c r="P1379" s="158" t="n">
        <v>2</v>
      </c>
      <c r="Q1379" s="158" t="n">
        <v>0</v>
      </c>
      <c r="R1379" s="158" t="n">
        <v>3</v>
      </c>
      <c r="S1379" s="158" t="inlineStr">
        <is>
          <t>四捨五入</t>
        </is>
      </c>
      <c r="T1379" s="158" t="n">
        <v>1</v>
      </c>
      <c r="U1379" s="158" t="inlineStr">
        <is>
          <t xml:space="preserve">  一円未満</t>
        </is>
      </c>
      <c r="V1379" s="158" t="n">
        <v>3</v>
      </c>
      <c r="W1379" s="158" t="inlineStr">
        <is>
          <t>四捨五入</t>
        </is>
      </c>
      <c r="X1379" s="158" t="n">
        <v>0</v>
      </c>
      <c r="Y1379" s="158" t="n">
        <v>0</v>
      </c>
      <c r="Z1379" s="159" t="n">
        <v>91000</v>
      </c>
    </row>
    <row r="1380">
      <c r="A1380" s="158" t="n"/>
      <c r="B1380" s="158" t="n">
        <v>4408030</v>
      </c>
      <c r="C1380" s="158" t="inlineStr">
        <is>
          <t>ルツボAS1000</t>
        </is>
      </c>
      <c r="D1380" s="158" t="inlineStr">
        <is>
          <t>イタニ</t>
        </is>
      </c>
      <c r="E1380" s="158" t="n"/>
      <c r="F1380" s="158" t="n"/>
      <c r="G1380" s="158" t="n"/>
      <c r="H1380" s="158" t="n"/>
      <c r="I1380" s="158" t="n">
        <v>4</v>
      </c>
      <c r="J1380" s="158" t="inlineStr">
        <is>
          <t>副資材</t>
        </is>
      </c>
      <c r="K1380" s="158" t="n">
        <v>0</v>
      </c>
      <c r="L1380" s="158" t="n"/>
      <c r="M1380" s="158" t="n">
        <v>0</v>
      </c>
      <c r="N1380" s="158" t="n"/>
      <c r="O1380" s="158" t="n"/>
      <c r="P1380" s="158" t="n">
        <v>0</v>
      </c>
      <c r="Q1380" s="158" t="n">
        <v>0</v>
      </c>
      <c r="R1380" s="158" t="n">
        <v>3</v>
      </c>
      <c r="S1380" s="158" t="inlineStr">
        <is>
          <t>四捨五入</t>
        </is>
      </c>
      <c r="T1380" s="158" t="n">
        <v>1</v>
      </c>
      <c r="U1380" s="158" t="inlineStr">
        <is>
          <t xml:space="preserve">  一円未満</t>
        </is>
      </c>
      <c r="V1380" s="158" t="n">
        <v>3</v>
      </c>
      <c r="W1380" s="158" t="inlineStr">
        <is>
          <t>四捨五入</t>
        </is>
      </c>
      <c r="X1380" s="158" t="n">
        <v>0</v>
      </c>
      <c r="Y1380" s="158" t="n">
        <v>0</v>
      </c>
      <c r="Z1380" s="159" t="n">
        <v>155000</v>
      </c>
    </row>
    <row r="1381">
      <c r="A1381" s="158" t="n"/>
      <c r="B1381" s="158" t="n">
        <v>4408050</v>
      </c>
      <c r="C1381" s="158" t="inlineStr">
        <is>
          <t>ルツボAS1500</t>
        </is>
      </c>
      <c r="D1381" s="158" t="inlineStr">
        <is>
          <t>イタニ</t>
        </is>
      </c>
      <c r="E1381" s="158" t="n"/>
      <c r="F1381" s="158" t="n"/>
      <c r="G1381" s="158" t="n"/>
      <c r="H1381" s="158" t="n"/>
      <c r="I1381" s="158" t="n">
        <v>4</v>
      </c>
      <c r="J1381" s="158" t="inlineStr">
        <is>
          <t>副資材</t>
        </is>
      </c>
      <c r="K1381" s="158" t="n">
        <v>0</v>
      </c>
      <c r="L1381" s="158" t="n"/>
      <c r="M1381" s="158" t="n">
        <v>0</v>
      </c>
      <c r="N1381" s="158" t="n"/>
      <c r="O1381" s="158" t="n"/>
      <c r="P1381" s="158" t="n">
        <v>0</v>
      </c>
      <c r="Q1381" s="158" t="n">
        <v>0</v>
      </c>
      <c r="R1381" s="158" t="n">
        <v>3</v>
      </c>
      <c r="S1381" s="158" t="inlineStr">
        <is>
          <t>四捨五入</t>
        </is>
      </c>
      <c r="T1381" s="158" t="n">
        <v>1</v>
      </c>
      <c r="U1381" s="158" t="inlineStr">
        <is>
          <t xml:space="preserve">  一円未満</t>
        </is>
      </c>
      <c r="V1381" s="158" t="n">
        <v>3</v>
      </c>
      <c r="W1381" s="158" t="inlineStr">
        <is>
          <t>四捨五入</t>
        </is>
      </c>
      <c r="X1381" s="158" t="n">
        <v>0</v>
      </c>
      <c r="Y1381" s="158" t="n">
        <v>0</v>
      </c>
      <c r="Z1381" s="159" t="n">
        <v>195000</v>
      </c>
    </row>
    <row r="1382">
      <c r="A1382" s="158" t="n"/>
      <c r="B1382" s="158" t="n">
        <v>4408051</v>
      </c>
      <c r="C1382" s="158" t="inlineStr">
        <is>
          <t>ルツボＢＳ850</t>
        </is>
      </c>
      <c r="D1382" s="158" t="n"/>
      <c r="E1382" s="158" t="n"/>
      <c r="F1382" s="158" t="n"/>
      <c r="G1382" s="158" t="n"/>
      <c r="H1382" s="158" t="n"/>
      <c r="I1382" s="158" t="n">
        <v>4</v>
      </c>
      <c r="J1382" s="158" t="inlineStr">
        <is>
          <t>副資材</t>
        </is>
      </c>
      <c r="K1382" s="158" t="n">
        <v>0</v>
      </c>
      <c r="L1382" s="158" t="n"/>
      <c r="M1382" s="158" t="n">
        <v>0</v>
      </c>
      <c r="N1382" s="158" t="n"/>
      <c r="O1382" s="158" t="n"/>
      <c r="P1382" s="158" t="n">
        <v>0</v>
      </c>
      <c r="Q1382" s="158" t="n">
        <v>0</v>
      </c>
      <c r="R1382" s="158" t="n">
        <v>3</v>
      </c>
      <c r="S1382" s="158" t="inlineStr">
        <is>
          <t>四捨五入</t>
        </is>
      </c>
      <c r="T1382" s="158" t="n">
        <v>1</v>
      </c>
      <c r="U1382" s="158" t="inlineStr">
        <is>
          <t xml:space="preserve">  一円未満</t>
        </is>
      </c>
      <c r="V1382" s="158" t="n">
        <v>3</v>
      </c>
      <c r="W1382" s="158" t="inlineStr">
        <is>
          <t>四捨五入</t>
        </is>
      </c>
      <c r="X1382" s="158" t="n">
        <v>0</v>
      </c>
      <c r="Y1382" s="158" t="n">
        <v>0</v>
      </c>
      <c r="Z1382" s="159" t="n">
        <v>155000</v>
      </c>
    </row>
    <row r="1383">
      <c r="A1383" s="158" t="n"/>
      <c r="B1383" s="158" t="n">
        <v>4408110</v>
      </c>
      <c r="C1383" s="158" t="inlineStr">
        <is>
          <t>坩台HK24</t>
        </is>
      </c>
      <c r="D1383" s="158" t="n"/>
      <c r="E1383" s="158" t="n"/>
      <c r="F1383" s="158" t="n"/>
      <c r="G1383" s="158" t="n"/>
      <c r="H1383" s="158" t="n"/>
      <c r="I1383" s="158" t="n">
        <v>4</v>
      </c>
      <c r="J1383" s="158" t="inlineStr">
        <is>
          <t>副資材</t>
        </is>
      </c>
      <c r="K1383" s="158" t="n">
        <v>0</v>
      </c>
      <c r="L1383" s="158" t="n"/>
      <c r="M1383" s="158" t="n">
        <v>0</v>
      </c>
      <c r="N1383" s="158" t="n"/>
      <c r="O1383" s="158" t="n"/>
      <c r="P1383" s="158" t="n">
        <v>2</v>
      </c>
      <c r="Q1383" s="158" t="n">
        <v>0</v>
      </c>
      <c r="R1383" s="158" t="n">
        <v>3</v>
      </c>
      <c r="S1383" s="158" t="inlineStr">
        <is>
          <t>四捨五入</t>
        </is>
      </c>
      <c r="T1383" s="158" t="n">
        <v>1</v>
      </c>
      <c r="U1383" s="158" t="inlineStr">
        <is>
          <t xml:space="preserve">  一円未満</t>
        </is>
      </c>
      <c r="V1383" s="158" t="n">
        <v>3</v>
      </c>
      <c r="W1383" s="158" t="inlineStr">
        <is>
          <t>四捨五入</t>
        </is>
      </c>
      <c r="X1383" s="158" t="n">
        <v>0</v>
      </c>
      <c r="Y1383" s="158" t="n">
        <v>0</v>
      </c>
      <c r="Z1383" s="159" t="n">
        <v>14000</v>
      </c>
    </row>
    <row r="1384">
      <c r="A1384" s="158" t="n"/>
      <c r="B1384" s="158" t="n">
        <v>4409010</v>
      </c>
      <c r="C1384" s="158" t="inlineStr">
        <is>
          <t>石灰石</t>
        </is>
      </c>
      <c r="D1384" s="158" t="inlineStr">
        <is>
          <t>東和鋳工</t>
        </is>
      </c>
      <c r="E1384" s="158" t="n"/>
      <c r="F1384" s="158" t="n"/>
      <c r="G1384" s="158" t="n"/>
      <c r="H1384" s="158" t="n"/>
      <c r="I1384" s="158" t="n">
        <v>4</v>
      </c>
      <c r="J1384" s="158" t="inlineStr">
        <is>
          <t>副資材</t>
        </is>
      </c>
      <c r="K1384" s="158" t="n">
        <v>0</v>
      </c>
      <c r="L1384" s="158" t="n"/>
      <c r="M1384" s="158" t="n">
        <v>0</v>
      </c>
      <c r="N1384" s="158" t="n"/>
      <c r="O1384" s="158" t="n"/>
      <c r="P1384" s="158" t="n">
        <v>2</v>
      </c>
      <c r="Q1384" s="158" t="n">
        <v>0</v>
      </c>
      <c r="R1384" s="158" t="n">
        <v>3</v>
      </c>
      <c r="S1384" s="158" t="inlineStr">
        <is>
          <t>四捨五入</t>
        </is>
      </c>
      <c r="T1384" s="158" t="n">
        <v>1</v>
      </c>
      <c r="U1384" s="158" t="inlineStr">
        <is>
          <t xml:space="preserve">  一円未満</t>
        </is>
      </c>
      <c r="V1384" s="158" t="n">
        <v>3</v>
      </c>
      <c r="W1384" s="158" t="inlineStr">
        <is>
          <t>四捨五入</t>
        </is>
      </c>
      <c r="X1384" s="158" t="n">
        <v>0</v>
      </c>
      <c r="Y1384" s="158" t="n">
        <v>0</v>
      </c>
      <c r="Z1384" s="158" t="n">
        <v>4</v>
      </c>
    </row>
    <row r="1385">
      <c r="A1385" s="158" t="n"/>
      <c r="B1385" s="158" t="n">
        <v>4409011</v>
      </c>
      <c r="C1385" s="158" t="inlineStr">
        <is>
          <t>藤原石灰石</t>
        </is>
      </c>
      <c r="D1385" s="158" t="n"/>
      <c r="E1385" s="158" t="n"/>
      <c r="F1385" s="158" t="n"/>
      <c r="G1385" s="158" t="n"/>
      <c r="H1385" s="158" t="n"/>
      <c r="I1385" s="158" t="n">
        <v>4</v>
      </c>
      <c r="J1385" s="158" t="inlineStr">
        <is>
          <t>副資材</t>
        </is>
      </c>
      <c r="K1385" s="158" t="n">
        <v>0</v>
      </c>
      <c r="L1385" s="158" t="n"/>
      <c r="M1385" s="158" t="n">
        <v>0</v>
      </c>
      <c r="N1385" s="158" t="n"/>
      <c r="O1385" s="158" t="n"/>
      <c r="P1385" s="158" t="n">
        <v>2</v>
      </c>
      <c r="Q1385" s="158" t="n">
        <v>0</v>
      </c>
      <c r="R1385" s="158" t="n">
        <v>3</v>
      </c>
      <c r="S1385" s="158" t="inlineStr">
        <is>
          <t>四捨五入</t>
        </is>
      </c>
      <c r="T1385" s="158" t="n">
        <v>1</v>
      </c>
      <c r="U1385" s="158" t="inlineStr">
        <is>
          <t xml:space="preserve">  一円未満</t>
        </is>
      </c>
      <c r="V1385" s="158" t="n">
        <v>3</v>
      </c>
      <c r="W1385" s="158" t="inlineStr">
        <is>
          <t>四捨五入</t>
        </is>
      </c>
      <c r="X1385" s="158" t="n">
        <v>0</v>
      </c>
      <c r="Y1385" s="158" t="n">
        <v>0</v>
      </c>
      <c r="Z1385" s="158" t="n">
        <v>3</v>
      </c>
    </row>
    <row r="1386">
      <c r="A1386" s="158" t="n"/>
      <c r="B1386" s="158" t="n">
        <v>4409110</v>
      </c>
      <c r="C1386" s="158" t="inlineStr">
        <is>
          <t>シャク</t>
        </is>
      </c>
      <c r="D1386" s="158" t="n"/>
      <c r="E1386" s="158" t="n"/>
      <c r="F1386" s="158" t="n"/>
      <c r="G1386" s="158" t="n"/>
      <c r="H1386" s="158" t="n"/>
      <c r="I1386" s="158" t="n">
        <v>4</v>
      </c>
      <c r="J1386" s="158" t="inlineStr">
        <is>
          <t>副資材</t>
        </is>
      </c>
      <c r="K1386" s="158" t="n">
        <v>0</v>
      </c>
      <c r="L1386" s="158" t="n"/>
      <c r="M1386" s="158" t="n">
        <v>0</v>
      </c>
      <c r="N1386" s="158" t="n"/>
      <c r="O1386" s="158" t="n"/>
      <c r="P1386" s="158" t="n">
        <v>2</v>
      </c>
      <c r="Q1386" s="158" t="n">
        <v>0</v>
      </c>
      <c r="R1386" s="158" t="n">
        <v>3</v>
      </c>
      <c r="S1386" s="158" t="inlineStr">
        <is>
          <t>四捨五入</t>
        </is>
      </c>
      <c r="T1386" s="158" t="n">
        <v>1</v>
      </c>
      <c r="U1386" s="158" t="inlineStr">
        <is>
          <t xml:space="preserve">  一円未満</t>
        </is>
      </c>
      <c r="V1386" s="158" t="n">
        <v>3</v>
      </c>
      <c r="W1386" s="158" t="inlineStr">
        <is>
          <t>四捨五入</t>
        </is>
      </c>
      <c r="X1386" s="158" t="n">
        <v>0</v>
      </c>
      <c r="Y1386" s="158" t="n">
        <v>0</v>
      </c>
      <c r="Z1386" s="159" t="n">
        <v>1700</v>
      </c>
    </row>
    <row r="1387">
      <c r="A1387" s="158" t="n"/>
      <c r="B1387" s="158" t="n">
        <v>4409210</v>
      </c>
      <c r="C1387" s="158" t="inlineStr">
        <is>
          <t>黒鉛坩堝%232</t>
        </is>
      </c>
      <c r="D1387" s="158" t="n"/>
      <c r="E1387" s="158" t="n"/>
      <c r="F1387" s="158" t="n"/>
      <c r="G1387" s="158" t="n"/>
      <c r="H1387" s="158" t="n"/>
      <c r="I1387" s="158" t="n">
        <v>4</v>
      </c>
      <c r="J1387" s="158" t="inlineStr">
        <is>
          <t>副資材</t>
        </is>
      </c>
      <c r="K1387" s="158" t="n">
        <v>0</v>
      </c>
      <c r="L1387" s="158" t="n"/>
      <c r="M1387" s="158" t="n">
        <v>0</v>
      </c>
      <c r="N1387" s="158" t="n"/>
      <c r="O1387" s="158" t="n"/>
      <c r="P1387" s="158" t="n">
        <v>2</v>
      </c>
      <c r="Q1387" s="158" t="n">
        <v>0</v>
      </c>
      <c r="R1387" s="158" t="n">
        <v>3</v>
      </c>
      <c r="S1387" s="158" t="inlineStr">
        <is>
          <t>四捨五入</t>
        </is>
      </c>
      <c r="T1387" s="158" t="n">
        <v>1</v>
      </c>
      <c r="U1387" s="158" t="inlineStr">
        <is>
          <t xml:space="preserve">  一円未満</t>
        </is>
      </c>
      <c r="V1387" s="158" t="n">
        <v>3</v>
      </c>
      <c r="W1387" s="158" t="inlineStr">
        <is>
          <t>四捨五入</t>
        </is>
      </c>
      <c r="X1387" s="158" t="n">
        <v>0</v>
      </c>
      <c r="Y1387" s="158" t="n">
        <v>0</v>
      </c>
      <c r="Z1387" s="158" t="n">
        <v>825</v>
      </c>
    </row>
    <row r="1388">
      <c r="A1388" s="158" t="n"/>
      <c r="B1388" s="158" t="n">
        <v>4409310</v>
      </c>
      <c r="C1388" s="158" t="inlineStr">
        <is>
          <t>汲出ルツボK-4</t>
        </is>
      </c>
      <c r="D1388" s="158" t="inlineStr">
        <is>
          <t>ﾏﾙｾﾞﾝ仕入,4409320,4409321用</t>
        </is>
      </c>
      <c r="E1388" s="158" t="n"/>
      <c r="F1388" s="158" t="n"/>
      <c r="G1388" s="158" t="n"/>
      <c r="H1388" s="158" t="n"/>
      <c r="I1388" s="158" t="n">
        <v>4</v>
      </c>
      <c r="J1388" s="158" t="inlineStr">
        <is>
          <t>副資材</t>
        </is>
      </c>
      <c r="K1388" s="158" t="n">
        <v>0</v>
      </c>
      <c r="L1388" s="158" t="n"/>
      <c r="M1388" s="158" t="n">
        <v>0</v>
      </c>
      <c r="N1388" s="158" t="n"/>
      <c r="O1388" s="158" t="n"/>
      <c r="P1388" s="158" t="n">
        <v>2</v>
      </c>
      <c r="Q1388" s="158" t="n">
        <v>0</v>
      </c>
      <c r="R1388" s="158" t="n">
        <v>3</v>
      </c>
      <c r="S1388" s="158" t="inlineStr">
        <is>
          <t>四捨五入</t>
        </is>
      </c>
      <c r="T1388" s="158" t="n">
        <v>1</v>
      </c>
      <c r="U1388" s="158" t="inlineStr">
        <is>
          <t xml:space="preserve">  一円未満</t>
        </is>
      </c>
      <c r="V1388" s="158" t="n">
        <v>3</v>
      </c>
      <c r="W1388" s="158" t="inlineStr">
        <is>
          <t>四捨五入</t>
        </is>
      </c>
      <c r="X1388" s="158" t="n">
        <v>0</v>
      </c>
      <c r="Y1388" s="158" t="n">
        <v>0</v>
      </c>
      <c r="Z1388" s="159" t="n">
        <v>2650</v>
      </c>
    </row>
    <row r="1389">
      <c r="A1389" s="158" t="n"/>
      <c r="B1389" s="158" t="n">
        <v>4409311</v>
      </c>
      <c r="C1389" s="158" t="inlineStr">
        <is>
          <t>るつぼの手</t>
        </is>
      </c>
      <c r="D1389" s="158" t="inlineStr">
        <is>
          <t>中建仕入, 4409320用</t>
        </is>
      </c>
      <c r="E1389" s="158" t="n"/>
      <c r="F1389" s="158" t="n"/>
      <c r="G1389" s="158" t="n"/>
      <c r="H1389" s="158" t="n"/>
      <c r="I1389" s="158" t="n">
        <v>4</v>
      </c>
      <c r="J1389" s="158" t="inlineStr">
        <is>
          <t>副資材</t>
        </is>
      </c>
      <c r="K1389" s="158" t="n">
        <v>0</v>
      </c>
      <c r="L1389" s="158" t="n"/>
      <c r="M1389" s="158" t="n">
        <v>0</v>
      </c>
      <c r="N1389" s="158" t="n"/>
      <c r="O1389" s="158" t="n"/>
      <c r="P1389" s="158" t="n">
        <v>2</v>
      </c>
      <c r="Q1389" s="158" t="n">
        <v>0</v>
      </c>
      <c r="R1389" s="158" t="n">
        <v>3</v>
      </c>
      <c r="S1389" s="158" t="inlineStr">
        <is>
          <t>四捨五入</t>
        </is>
      </c>
      <c r="T1389" s="158" t="n">
        <v>1</v>
      </c>
      <c r="U1389" s="158" t="inlineStr">
        <is>
          <t xml:space="preserve">  一円未満</t>
        </is>
      </c>
      <c r="V1389" s="158" t="n">
        <v>3</v>
      </c>
      <c r="W1389" s="158" t="inlineStr">
        <is>
          <t>四捨五入</t>
        </is>
      </c>
      <c r="X1389" s="158" t="n">
        <v>0</v>
      </c>
      <c r="Y1389" s="158" t="n">
        <v>0</v>
      </c>
      <c r="Z1389" s="159" t="n">
        <v>3500</v>
      </c>
    </row>
    <row r="1390">
      <c r="A1390" s="158" t="n"/>
      <c r="B1390" s="158" t="n">
        <v>4409312</v>
      </c>
      <c r="C1390" s="158" t="inlineStr">
        <is>
          <t>るつぼの手</t>
        </is>
      </c>
      <c r="D1390" s="158" t="inlineStr">
        <is>
          <t>安永工業仕入 4409321用</t>
        </is>
      </c>
      <c r="E1390" s="158" t="n"/>
      <c r="F1390" s="158" t="n"/>
      <c r="G1390" s="158" t="n"/>
      <c r="H1390" s="158" t="n"/>
      <c r="I1390" s="158" t="n">
        <v>4</v>
      </c>
      <c r="J1390" s="158" t="inlineStr">
        <is>
          <t>副資材</t>
        </is>
      </c>
      <c r="K1390" s="158" t="n">
        <v>0</v>
      </c>
      <c r="L1390" s="158" t="n"/>
      <c r="M1390" s="158" t="n">
        <v>0</v>
      </c>
      <c r="N1390" s="158" t="n"/>
      <c r="O1390" s="158" t="n"/>
      <c r="P1390" s="158" t="n">
        <v>0</v>
      </c>
      <c r="Q1390" s="158" t="n">
        <v>0</v>
      </c>
      <c r="R1390" s="158" t="n">
        <v>3</v>
      </c>
      <c r="S1390" s="158" t="inlineStr">
        <is>
          <t>四捨五入</t>
        </is>
      </c>
      <c r="T1390" s="158" t="n">
        <v>1</v>
      </c>
      <c r="U1390" s="158" t="inlineStr">
        <is>
          <t xml:space="preserve">  一円未満</t>
        </is>
      </c>
      <c r="V1390" s="158" t="n">
        <v>3</v>
      </c>
      <c r="W1390" s="158" t="inlineStr">
        <is>
          <t>四捨五入</t>
        </is>
      </c>
      <c r="X1390" s="158" t="n">
        <v>0</v>
      </c>
      <c r="Y1390" s="158" t="n">
        <v>0</v>
      </c>
      <c r="Z1390" s="159" t="n">
        <v>3500</v>
      </c>
    </row>
    <row r="1391">
      <c r="A1391" s="158" t="n"/>
      <c r="B1391" s="158" t="n">
        <v>4409320</v>
      </c>
      <c r="C1391" s="158" t="inlineStr">
        <is>
          <t>汲出ルツボK-4(完成品)</t>
        </is>
      </c>
      <c r="D1391" s="158" t="inlineStr">
        <is>
          <t>ｾｯﾄ商品,在庫管理無し※手:中建</t>
        </is>
      </c>
      <c r="E1391" s="158" t="n"/>
      <c r="F1391" s="158" t="n"/>
      <c r="G1391" s="158" t="n"/>
      <c r="H1391" s="158" t="n"/>
      <c r="I1391" s="158" t="n">
        <v>4</v>
      </c>
      <c r="J1391" s="158" t="inlineStr">
        <is>
          <t>副資材</t>
        </is>
      </c>
      <c r="K1391" s="158" t="n">
        <v>0</v>
      </c>
      <c r="L1391" s="158" t="n"/>
      <c r="M1391" s="158" t="n">
        <v>0</v>
      </c>
      <c r="N1391" s="158" t="n"/>
      <c r="O1391" s="158" t="n"/>
      <c r="P1391" s="158" t="n">
        <v>0</v>
      </c>
      <c r="Q1391" s="158" t="n">
        <v>0</v>
      </c>
      <c r="R1391" s="158" t="n">
        <v>3</v>
      </c>
      <c r="S1391" s="158" t="inlineStr">
        <is>
          <t>四捨五入</t>
        </is>
      </c>
      <c r="T1391" s="158" t="n">
        <v>1</v>
      </c>
      <c r="U1391" s="158" t="inlineStr">
        <is>
          <t xml:space="preserve">  一円未満</t>
        </is>
      </c>
      <c r="V1391" s="158" t="n">
        <v>3</v>
      </c>
      <c r="W1391" s="158" t="inlineStr">
        <is>
          <t>四捨五入</t>
        </is>
      </c>
      <c r="X1391" s="158" t="n">
        <v>0</v>
      </c>
      <c r="Y1391" s="158" t="n">
        <v>0</v>
      </c>
      <c r="Z1391" s="159" t="n">
        <v>5860</v>
      </c>
    </row>
    <row r="1392">
      <c r="A1392" s="158" t="n"/>
      <c r="B1392" s="158" t="n">
        <v>4409321</v>
      </c>
      <c r="C1392" s="158" t="inlineStr">
        <is>
          <t>汲出ルツボK-4(完成品)</t>
        </is>
      </c>
      <c r="D1392" s="158" t="inlineStr">
        <is>
          <t>ｾｯﾄ商品,在庫管理無し※手:安永</t>
        </is>
      </c>
      <c r="E1392" s="158" t="n"/>
      <c r="F1392" s="158" t="n"/>
      <c r="G1392" s="158" t="n"/>
      <c r="H1392" s="158" t="n"/>
      <c r="I1392" s="158" t="n">
        <v>4</v>
      </c>
      <c r="J1392" s="158" t="inlineStr">
        <is>
          <t>副資材</t>
        </is>
      </c>
      <c r="K1392" s="158" t="n">
        <v>0</v>
      </c>
      <c r="L1392" s="158" t="n"/>
      <c r="M1392" s="158" t="n">
        <v>0</v>
      </c>
      <c r="N1392" s="158" t="n"/>
      <c r="O1392" s="158" t="n"/>
      <c r="P1392" s="158" t="n">
        <v>0</v>
      </c>
      <c r="Q1392" s="158" t="n">
        <v>0</v>
      </c>
      <c r="R1392" s="158" t="n">
        <v>3</v>
      </c>
      <c r="S1392" s="158" t="inlineStr">
        <is>
          <t>四捨五入</t>
        </is>
      </c>
      <c r="T1392" s="158" t="n">
        <v>1</v>
      </c>
      <c r="U1392" s="158" t="inlineStr">
        <is>
          <t xml:space="preserve">  一円未満</t>
        </is>
      </c>
      <c r="V1392" s="158" t="n">
        <v>3</v>
      </c>
      <c r="W1392" s="158" t="inlineStr">
        <is>
          <t>四捨五入</t>
        </is>
      </c>
      <c r="X1392" s="158" t="n">
        <v>0</v>
      </c>
      <c r="Y1392" s="158" t="n">
        <v>0</v>
      </c>
      <c r="Z1392" s="159" t="n">
        <v>6150</v>
      </c>
    </row>
    <row r="1393">
      <c r="A1393" s="158" t="n"/>
      <c r="B1393" s="158" t="n">
        <v>4409510</v>
      </c>
      <c r="C1393" s="158" t="inlineStr">
        <is>
          <t>セラミックファイバーラドル6-21</t>
        </is>
      </c>
      <c r="D1393" s="158" t="inlineStr">
        <is>
          <t>日本ミンコ仕入, 泉</t>
        </is>
      </c>
      <c r="E1393" s="158" t="n"/>
      <c r="F1393" s="158" t="n"/>
      <c r="G1393" s="158" t="n"/>
      <c r="H1393" s="158" t="n"/>
      <c r="I1393" s="158" t="n">
        <v>4</v>
      </c>
      <c r="J1393" s="158" t="inlineStr">
        <is>
          <t>副資材</t>
        </is>
      </c>
      <c r="K1393" s="158" t="n">
        <v>0</v>
      </c>
      <c r="L1393" s="158" t="n"/>
      <c r="M1393" s="158" t="n">
        <v>0</v>
      </c>
      <c r="N1393" s="158" t="n"/>
      <c r="O1393" s="158" t="n"/>
      <c r="P1393" s="158" t="n">
        <v>2</v>
      </c>
      <c r="Q1393" s="158" t="n">
        <v>0</v>
      </c>
      <c r="R1393" s="158" t="n">
        <v>3</v>
      </c>
      <c r="S1393" s="158" t="inlineStr">
        <is>
          <t>四捨五入</t>
        </is>
      </c>
      <c r="T1393" s="158" t="n">
        <v>1</v>
      </c>
      <c r="U1393" s="158" t="inlineStr">
        <is>
          <t xml:space="preserve">  一円未満</t>
        </is>
      </c>
      <c r="V1393" s="158" t="n">
        <v>3</v>
      </c>
      <c r="W1393" s="158" t="inlineStr">
        <is>
          <t>四捨五入</t>
        </is>
      </c>
      <c r="X1393" s="158" t="n">
        <v>0</v>
      </c>
      <c r="Y1393" s="158" t="n">
        <v>0</v>
      </c>
      <c r="Z1393" s="159" t="n">
        <v>13800</v>
      </c>
    </row>
    <row r="1394">
      <c r="A1394" s="158" t="n"/>
      <c r="B1394" s="158" t="n">
        <v>4409530</v>
      </c>
      <c r="C1394" s="158" t="inlineStr">
        <is>
          <t>セラミックファイバースプーン2.5-20</t>
        </is>
      </c>
      <c r="D1394" s="158" t="inlineStr">
        <is>
          <t>日本ミンコ仕入3340, 泉</t>
        </is>
      </c>
      <c r="E1394" s="158" t="n"/>
      <c r="F1394" s="158" t="n"/>
      <c r="G1394" s="158" t="n"/>
      <c r="H1394" s="158" t="n"/>
      <c r="I1394" s="158" t="n">
        <v>4</v>
      </c>
      <c r="J1394" s="158" t="inlineStr">
        <is>
          <t>副資材</t>
        </is>
      </c>
      <c r="K1394" s="158" t="n">
        <v>0</v>
      </c>
      <c r="L1394" s="158" t="n"/>
      <c r="M1394" s="158" t="n">
        <v>0</v>
      </c>
      <c r="N1394" s="158" t="n"/>
      <c r="O1394" s="158" t="n"/>
      <c r="P1394" s="158" t="n">
        <v>2</v>
      </c>
      <c r="Q1394" s="158" t="n">
        <v>0</v>
      </c>
      <c r="R1394" s="158" t="n">
        <v>3</v>
      </c>
      <c r="S1394" s="158" t="inlineStr">
        <is>
          <t>四捨五入</t>
        </is>
      </c>
      <c r="T1394" s="158" t="n">
        <v>1</v>
      </c>
      <c r="U1394" s="158" t="inlineStr">
        <is>
          <t xml:space="preserve">  一円未満</t>
        </is>
      </c>
      <c r="V1394" s="158" t="n">
        <v>3</v>
      </c>
      <c r="W1394" s="158" t="inlineStr">
        <is>
          <t>四捨五入</t>
        </is>
      </c>
      <c r="X1394" s="158" t="n">
        <v>0</v>
      </c>
      <c r="Y1394" s="158" t="n">
        <v>0</v>
      </c>
      <c r="Z1394" s="159" t="n">
        <v>3340</v>
      </c>
    </row>
    <row r="1395">
      <c r="A1395" s="158" t="n"/>
      <c r="B1395" s="158" t="n">
        <v>4409531</v>
      </c>
      <c r="C1395" s="158" t="inlineStr">
        <is>
          <t>セラミックファイバースプーン2.5-20</t>
        </is>
      </c>
      <c r="D1395" s="158" t="inlineStr">
        <is>
          <t>日本ミンコ仕入3500, ﾏﾙﾃﾞ4400</t>
        </is>
      </c>
      <c r="E1395" s="158" t="n"/>
      <c r="F1395" s="158" t="n"/>
      <c r="G1395" s="158" t="n"/>
      <c r="H1395" s="158" t="n"/>
      <c r="I1395" s="158" t="n">
        <v>4</v>
      </c>
      <c r="J1395" s="158" t="inlineStr">
        <is>
          <t>副資材</t>
        </is>
      </c>
      <c r="K1395" s="158" t="n">
        <v>0</v>
      </c>
      <c r="L1395" s="158" t="n"/>
      <c r="M1395" s="158" t="n">
        <v>0</v>
      </c>
      <c r="N1395" s="158" t="n"/>
      <c r="O1395" s="158" t="n"/>
      <c r="P1395" s="158" t="n">
        <v>0</v>
      </c>
      <c r="Q1395" s="158" t="n">
        <v>0</v>
      </c>
      <c r="R1395" s="158" t="n">
        <v>3</v>
      </c>
      <c r="S1395" s="158" t="inlineStr">
        <is>
          <t>四捨五入</t>
        </is>
      </c>
      <c r="T1395" s="158" t="n">
        <v>1</v>
      </c>
      <c r="U1395" s="158" t="inlineStr">
        <is>
          <t xml:space="preserve">  一円未満</t>
        </is>
      </c>
      <c r="V1395" s="158" t="n">
        <v>3</v>
      </c>
      <c r="W1395" s="158" t="inlineStr">
        <is>
          <t>四捨五入</t>
        </is>
      </c>
      <c r="X1395" s="158" t="n">
        <v>0</v>
      </c>
      <c r="Y1395" s="158" t="n">
        <v>0</v>
      </c>
      <c r="Z1395" s="159" t="n">
        <v>3500</v>
      </c>
    </row>
    <row r="1396">
      <c r="A1396" s="158" t="n"/>
      <c r="B1396" s="158" t="n">
        <v>4409610</v>
      </c>
      <c r="C1396" s="158" t="inlineStr">
        <is>
          <t>スラグ取りブロック</t>
        </is>
      </c>
      <c r="D1396" s="158" t="inlineStr">
        <is>
          <t>大沢仕入, カネソウ向け</t>
        </is>
      </c>
      <c r="E1396" s="158" t="n"/>
      <c r="F1396" s="158" t="n"/>
      <c r="G1396" s="158" t="n"/>
      <c r="H1396" s="158" t="n"/>
      <c r="I1396" s="158" t="n">
        <v>4</v>
      </c>
      <c r="J1396" s="158" t="inlineStr">
        <is>
          <t>副資材</t>
        </is>
      </c>
      <c r="K1396" s="158" t="n">
        <v>0</v>
      </c>
      <c r="L1396" s="158" t="n"/>
      <c r="M1396" s="158" t="n">
        <v>0</v>
      </c>
      <c r="N1396" s="158" t="n"/>
      <c r="O1396" s="158" t="n"/>
      <c r="P1396" s="158" t="n">
        <v>2</v>
      </c>
      <c r="Q1396" s="158" t="n">
        <v>0</v>
      </c>
      <c r="R1396" s="158" t="n">
        <v>3</v>
      </c>
      <c r="S1396" s="158" t="inlineStr">
        <is>
          <t>四捨五入</t>
        </is>
      </c>
      <c r="T1396" s="158" t="n">
        <v>1</v>
      </c>
      <c r="U1396" s="158" t="inlineStr">
        <is>
          <t xml:space="preserve">  一円未満</t>
        </is>
      </c>
      <c r="V1396" s="158" t="n">
        <v>3</v>
      </c>
      <c r="W1396" s="158" t="inlineStr">
        <is>
          <t>四捨五入</t>
        </is>
      </c>
      <c r="X1396" s="158" t="n">
        <v>0</v>
      </c>
      <c r="Y1396" s="158" t="n">
        <v>0</v>
      </c>
      <c r="Z1396" s="159" t="n">
        <v>3900</v>
      </c>
    </row>
    <row r="1397">
      <c r="A1397" s="158" t="n"/>
      <c r="B1397" s="158" t="n">
        <v>4409611</v>
      </c>
      <c r="C1397" s="158" t="inlineStr">
        <is>
          <t>タンディッシュ焼成品</t>
        </is>
      </c>
      <c r="D1397" s="158" t="inlineStr">
        <is>
          <t>大沢仕入, カネソウ向け</t>
        </is>
      </c>
      <c r="E1397" s="158" t="n"/>
      <c r="F1397" s="158" t="n"/>
      <c r="G1397" s="158" t="n"/>
      <c r="H1397" s="158" t="n"/>
      <c r="I1397" s="158" t="n">
        <v>4</v>
      </c>
      <c r="J1397" s="158" t="inlineStr">
        <is>
          <t>副資材</t>
        </is>
      </c>
      <c r="K1397" s="158" t="n">
        <v>0</v>
      </c>
      <c r="L1397" s="158" t="n"/>
      <c r="M1397" s="158" t="n">
        <v>0</v>
      </c>
      <c r="N1397" s="158" t="n"/>
      <c r="O1397" s="158" t="n"/>
      <c r="P1397" s="158" t="n">
        <v>2</v>
      </c>
      <c r="Q1397" s="158" t="n">
        <v>0</v>
      </c>
      <c r="R1397" s="158" t="n">
        <v>3</v>
      </c>
      <c r="S1397" s="158" t="inlineStr">
        <is>
          <t>四捨五入</t>
        </is>
      </c>
      <c r="T1397" s="158" t="n">
        <v>1</v>
      </c>
      <c r="U1397" s="158" t="inlineStr">
        <is>
          <t xml:space="preserve">  一円未満</t>
        </is>
      </c>
      <c r="V1397" s="158" t="n">
        <v>3</v>
      </c>
      <c r="W1397" s="158" t="inlineStr">
        <is>
          <t>四捨五入</t>
        </is>
      </c>
      <c r="X1397" s="158" t="n">
        <v>0</v>
      </c>
      <c r="Y1397" s="158" t="n">
        <v>0</v>
      </c>
      <c r="Z1397" s="159" t="n">
        <v>19800</v>
      </c>
    </row>
    <row r="1398">
      <c r="A1398" s="158" t="n"/>
      <c r="B1398" s="158" t="n">
        <v>4409999</v>
      </c>
      <c r="C1398" s="158" t="inlineStr">
        <is>
          <t>熔解関係テスト商品</t>
        </is>
      </c>
      <c r="D1398" s="158" t="n"/>
      <c r="E1398" s="158" t="n"/>
      <c r="F1398" s="158" t="n"/>
      <c r="G1398" s="158" t="n"/>
      <c r="H1398" s="158" t="n"/>
      <c r="I1398" s="158" t="n">
        <v>4</v>
      </c>
      <c r="J1398" s="158" t="inlineStr">
        <is>
          <t>副資材</t>
        </is>
      </c>
      <c r="K1398" s="158" t="n">
        <v>0</v>
      </c>
      <c r="L1398" s="158" t="n"/>
      <c r="M1398" s="158" t="n">
        <v>0</v>
      </c>
      <c r="N1398" s="158" t="n"/>
      <c r="O1398" s="158" t="n"/>
      <c r="P1398" s="158" t="n">
        <v>2</v>
      </c>
      <c r="Q1398" s="158" t="n">
        <v>0</v>
      </c>
      <c r="R1398" s="158" t="n">
        <v>3</v>
      </c>
      <c r="S1398" s="158" t="inlineStr">
        <is>
          <t>四捨五入</t>
        </is>
      </c>
      <c r="T1398" s="158" t="n">
        <v>1</v>
      </c>
      <c r="U1398" s="158" t="inlineStr">
        <is>
          <t xml:space="preserve">  一円未満</t>
        </is>
      </c>
      <c r="V1398" s="158" t="n">
        <v>3</v>
      </c>
      <c r="W1398" s="158" t="inlineStr">
        <is>
          <t>四捨五入</t>
        </is>
      </c>
      <c r="X1398" s="158" t="n">
        <v>0</v>
      </c>
      <c r="Y1398" s="158" t="n">
        <v>0</v>
      </c>
      <c r="Z1398" s="158" t="n">
        <v>0</v>
      </c>
    </row>
    <row r="1399">
      <c r="A1399" s="158" t="n"/>
      <c r="B1399" s="158" t="n">
        <v>4501010</v>
      </c>
      <c r="C1399" s="158" t="inlineStr">
        <is>
          <t>ショット玉40m/m(IKK)紙</t>
        </is>
      </c>
      <c r="D1399" s="158" t="inlineStr">
        <is>
          <t>TSH-40,三輪向け</t>
        </is>
      </c>
      <c r="E1399" s="158" t="n"/>
      <c r="F1399" s="158" t="n"/>
      <c r="G1399" s="158" t="n"/>
      <c r="H1399" s="158" t="n"/>
      <c r="I1399" s="158" t="n">
        <v>4</v>
      </c>
      <c r="J1399" s="158" t="inlineStr">
        <is>
          <t>副資材</t>
        </is>
      </c>
      <c r="K1399" s="158" t="n">
        <v>0</v>
      </c>
      <c r="L1399" s="158" t="n"/>
      <c r="M1399" s="158" t="n">
        <v>0</v>
      </c>
      <c r="N1399" s="158" t="n"/>
      <c r="O1399" s="158" t="n"/>
      <c r="P1399" s="158" t="n">
        <v>2</v>
      </c>
      <c r="Q1399" s="158" t="n">
        <v>0</v>
      </c>
      <c r="R1399" s="158" t="n">
        <v>3</v>
      </c>
      <c r="S1399" s="158" t="inlineStr">
        <is>
          <t>四捨五入</t>
        </is>
      </c>
      <c r="T1399" s="158" t="n">
        <v>1</v>
      </c>
      <c r="U1399" s="158" t="inlineStr">
        <is>
          <t xml:space="preserve">  一円未満</t>
        </is>
      </c>
      <c r="V1399" s="158" t="n">
        <v>3</v>
      </c>
      <c r="W1399" s="158" t="inlineStr">
        <is>
          <t>四捨五入</t>
        </is>
      </c>
      <c r="X1399" s="158" t="n">
        <v>0</v>
      </c>
      <c r="Y1399" s="158" t="n">
        <v>0</v>
      </c>
      <c r="Z1399" s="158" t="n">
        <v>162</v>
      </c>
    </row>
    <row r="1400">
      <c r="A1400" s="158" t="n"/>
      <c r="B1400" s="158" t="n">
        <v>4501020</v>
      </c>
      <c r="C1400" s="158" t="inlineStr">
        <is>
          <t>ショット玉40m/m(無印)紙</t>
        </is>
      </c>
      <c r="D1400" s="158" t="n"/>
      <c r="E1400" s="158" t="n"/>
      <c r="F1400" s="158" t="n"/>
      <c r="G1400" s="158" t="n"/>
      <c r="H1400" s="158" t="n"/>
      <c r="I1400" s="158" t="n">
        <v>4</v>
      </c>
      <c r="J1400" s="158" t="inlineStr">
        <is>
          <t>副資材</t>
        </is>
      </c>
      <c r="K1400" s="158" t="n">
        <v>0</v>
      </c>
      <c r="L1400" s="158" t="n"/>
      <c r="M1400" s="158" t="n">
        <v>0</v>
      </c>
      <c r="N1400" s="158" t="n"/>
      <c r="O1400" s="158" t="n"/>
      <c r="P1400" s="158" t="n">
        <v>2</v>
      </c>
      <c r="Q1400" s="158" t="n">
        <v>0</v>
      </c>
      <c r="R1400" s="158" t="n">
        <v>3</v>
      </c>
      <c r="S1400" s="158" t="inlineStr">
        <is>
          <t>四捨五入</t>
        </is>
      </c>
      <c r="T1400" s="158" t="n">
        <v>1</v>
      </c>
      <c r="U1400" s="158" t="inlineStr">
        <is>
          <t xml:space="preserve">  一円未満</t>
        </is>
      </c>
      <c r="V1400" s="158" t="n">
        <v>3</v>
      </c>
      <c r="W1400" s="158" t="inlineStr">
        <is>
          <t>四捨五入</t>
        </is>
      </c>
      <c r="X1400" s="158" t="n">
        <v>0</v>
      </c>
      <c r="Y1400" s="158" t="n">
        <v>0</v>
      </c>
      <c r="Z1400" s="158" t="n">
        <v>0</v>
      </c>
    </row>
    <row r="1401">
      <c r="A1401" s="158" t="n"/>
      <c r="B1401" s="158" t="n">
        <v>4501030</v>
      </c>
      <c r="C1401" s="158" t="inlineStr">
        <is>
          <t>ショット玉60m/m(IKK)紙</t>
        </is>
      </c>
      <c r="D1401" s="158" t="n"/>
      <c r="E1401" s="158" t="n"/>
      <c r="F1401" s="158" t="n"/>
      <c r="G1401" s="158" t="n"/>
      <c r="H1401" s="158" t="n"/>
      <c r="I1401" s="158" t="n">
        <v>4</v>
      </c>
      <c r="J1401" s="158" t="inlineStr">
        <is>
          <t>副資材</t>
        </is>
      </c>
      <c r="K1401" s="158" t="n">
        <v>0</v>
      </c>
      <c r="L1401" s="158" t="n"/>
      <c r="M1401" s="158" t="n">
        <v>0</v>
      </c>
      <c r="N1401" s="158" t="n"/>
      <c r="O1401" s="158" t="n"/>
      <c r="P1401" s="158" t="n">
        <v>2</v>
      </c>
      <c r="Q1401" s="158" t="n">
        <v>0</v>
      </c>
      <c r="R1401" s="158" t="n">
        <v>3</v>
      </c>
      <c r="S1401" s="158" t="inlineStr">
        <is>
          <t>四捨五入</t>
        </is>
      </c>
      <c r="T1401" s="158" t="n">
        <v>1</v>
      </c>
      <c r="U1401" s="158" t="inlineStr">
        <is>
          <t xml:space="preserve">  一円未満</t>
        </is>
      </c>
      <c r="V1401" s="158" t="n">
        <v>3</v>
      </c>
      <c r="W1401" s="158" t="inlineStr">
        <is>
          <t>四捨五入</t>
        </is>
      </c>
      <c r="X1401" s="158" t="n">
        <v>0</v>
      </c>
      <c r="Y1401" s="158" t="n">
        <v>0</v>
      </c>
      <c r="Z1401" s="158" t="n">
        <v>159</v>
      </c>
    </row>
    <row r="1402">
      <c r="A1402" s="158" t="n"/>
      <c r="B1402" s="158" t="n">
        <v>4501040</v>
      </c>
      <c r="C1402" s="158" t="inlineStr">
        <is>
          <t>ショット玉60m/m(無印)紙</t>
        </is>
      </c>
      <c r="D1402" s="158" t="n"/>
      <c r="E1402" s="158" t="n"/>
      <c r="F1402" s="158" t="n"/>
      <c r="G1402" s="158" t="n"/>
      <c r="H1402" s="158" t="n"/>
      <c r="I1402" s="158" t="n">
        <v>4</v>
      </c>
      <c r="J1402" s="158" t="inlineStr">
        <is>
          <t>副資材</t>
        </is>
      </c>
      <c r="K1402" s="158" t="n">
        <v>0</v>
      </c>
      <c r="L1402" s="158" t="n"/>
      <c r="M1402" s="158" t="n">
        <v>0</v>
      </c>
      <c r="N1402" s="158" t="n"/>
      <c r="O1402" s="158" t="n"/>
      <c r="P1402" s="158" t="n">
        <v>2</v>
      </c>
      <c r="Q1402" s="158" t="n">
        <v>0</v>
      </c>
      <c r="R1402" s="158" t="n">
        <v>3</v>
      </c>
      <c r="S1402" s="158" t="inlineStr">
        <is>
          <t>四捨五入</t>
        </is>
      </c>
      <c r="T1402" s="158" t="n">
        <v>1</v>
      </c>
      <c r="U1402" s="158" t="inlineStr">
        <is>
          <t xml:space="preserve">  一円未満</t>
        </is>
      </c>
      <c r="V1402" s="158" t="n">
        <v>3</v>
      </c>
      <c r="W1402" s="158" t="inlineStr">
        <is>
          <t>四捨五入</t>
        </is>
      </c>
      <c r="X1402" s="158" t="n">
        <v>0</v>
      </c>
      <c r="Y1402" s="158" t="n">
        <v>0</v>
      </c>
      <c r="Z1402" s="158" t="n">
        <v>72</v>
      </c>
    </row>
    <row r="1403">
      <c r="A1403" s="158" t="n"/>
      <c r="B1403" s="158" t="n">
        <v>4501050</v>
      </c>
      <c r="C1403" s="158" t="inlineStr">
        <is>
          <t>ショット玉80m/m(IKK)紙</t>
        </is>
      </c>
      <c r="D1403" s="158" t="n"/>
      <c r="E1403" s="158" t="n"/>
      <c r="F1403" s="158" t="n"/>
      <c r="G1403" s="158" t="n"/>
      <c r="H1403" s="158" t="n"/>
      <c r="I1403" s="158" t="n">
        <v>4</v>
      </c>
      <c r="J1403" s="158" t="inlineStr">
        <is>
          <t>副資材</t>
        </is>
      </c>
      <c r="K1403" s="158" t="n">
        <v>0</v>
      </c>
      <c r="L1403" s="158" t="n"/>
      <c r="M1403" s="158" t="n">
        <v>0</v>
      </c>
      <c r="N1403" s="158" t="n"/>
      <c r="O1403" s="158" t="n"/>
      <c r="P1403" s="158" t="n">
        <v>2</v>
      </c>
      <c r="Q1403" s="158" t="n">
        <v>0</v>
      </c>
      <c r="R1403" s="158" t="n">
        <v>3</v>
      </c>
      <c r="S1403" s="158" t="inlineStr">
        <is>
          <t>四捨五入</t>
        </is>
      </c>
      <c r="T1403" s="158" t="n">
        <v>1</v>
      </c>
      <c r="U1403" s="158" t="inlineStr">
        <is>
          <t xml:space="preserve">  一円未満</t>
        </is>
      </c>
      <c r="V1403" s="158" t="n">
        <v>3</v>
      </c>
      <c r="W1403" s="158" t="inlineStr">
        <is>
          <t>四捨五入</t>
        </is>
      </c>
      <c r="X1403" s="158" t="n">
        <v>0</v>
      </c>
      <c r="Y1403" s="158" t="n">
        <v>0</v>
      </c>
      <c r="Z1403" s="158" t="n">
        <v>0</v>
      </c>
    </row>
    <row r="1404">
      <c r="A1404" s="158" t="n"/>
      <c r="B1404" s="158" t="n">
        <v>4501060</v>
      </c>
      <c r="C1404" s="158" t="inlineStr">
        <is>
          <t>ショット玉80m/m(無印)紙</t>
        </is>
      </c>
      <c r="D1404" s="158" t="n"/>
      <c r="E1404" s="158" t="n"/>
      <c r="F1404" s="158" t="n"/>
      <c r="G1404" s="158" t="n"/>
      <c r="H1404" s="158" t="n"/>
      <c r="I1404" s="158" t="n">
        <v>4</v>
      </c>
      <c r="J1404" s="158" t="inlineStr">
        <is>
          <t>副資材</t>
        </is>
      </c>
      <c r="K1404" s="158" t="n">
        <v>0</v>
      </c>
      <c r="L1404" s="158" t="n"/>
      <c r="M1404" s="158" t="n">
        <v>0</v>
      </c>
      <c r="N1404" s="158" t="n"/>
      <c r="O1404" s="158" t="n"/>
      <c r="P1404" s="158" t="n">
        <v>2</v>
      </c>
      <c r="Q1404" s="158" t="n">
        <v>0</v>
      </c>
      <c r="R1404" s="158" t="n">
        <v>3</v>
      </c>
      <c r="S1404" s="158" t="inlineStr">
        <is>
          <t>四捨五入</t>
        </is>
      </c>
      <c r="T1404" s="158" t="n">
        <v>1</v>
      </c>
      <c r="U1404" s="158" t="inlineStr">
        <is>
          <t xml:space="preserve">  一円未満</t>
        </is>
      </c>
      <c r="V1404" s="158" t="n">
        <v>3</v>
      </c>
      <c r="W1404" s="158" t="inlineStr">
        <is>
          <t>四捨五入</t>
        </is>
      </c>
      <c r="X1404" s="158" t="n">
        <v>0</v>
      </c>
      <c r="Y1404" s="158" t="n">
        <v>0</v>
      </c>
      <c r="Z1404" s="158" t="n">
        <v>0</v>
      </c>
    </row>
    <row r="1405">
      <c r="A1405" s="158" t="n"/>
      <c r="B1405" s="158" t="n">
        <v>4501070</v>
      </c>
      <c r="C1405" s="158" t="inlineStr">
        <is>
          <t>ショット玉100m/m(IKK)紙</t>
        </is>
      </c>
      <c r="D1405" s="158" t="inlineStr">
        <is>
          <t>25kg入り,ヤマサン</t>
        </is>
      </c>
      <c r="E1405" s="158" t="n"/>
      <c r="F1405" s="158" t="n"/>
      <c r="G1405" s="158" t="n"/>
      <c r="H1405" s="158" t="n"/>
      <c r="I1405" s="158" t="n">
        <v>4</v>
      </c>
      <c r="J1405" s="158" t="inlineStr">
        <is>
          <t>副資材</t>
        </is>
      </c>
      <c r="K1405" s="158" t="n">
        <v>0</v>
      </c>
      <c r="L1405" s="158" t="n"/>
      <c r="M1405" s="158" t="n">
        <v>0</v>
      </c>
      <c r="N1405" s="158" t="n"/>
      <c r="O1405" s="158" t="n"/>
      <c r="P1405" s="158" t="n">
        <v>2</v>
      </c>
      <c r="Q1405" s="158" t="n">
        <v>0</v>
      </c>
      <c r="R1405" s="158" t="n">
        <v>3</v>
      </c>
      <c r="S1405" s="158" t="inlineStr">
        <is>
          <t>四捨五入</t>
        </is>
      </c>
      <c r="T1405" s="158" t="n">
        <v>1</v>
      </c>
      <c r="U1405" s="158" t="inlineStr">
        <is>
          <t xml:space="preserve">  一円未満</t>
        </is>
      </c>
      <c r="V1405" s="158" t="n">
        <v>3</v>
      </c>
      <c r="W1405" s="158" t="inlineStr">
        <is>
          <t>四捨五入</t>
        </is>
      </c>
      <c r="X1405" s="158" t="n">
        <v>0</v>
      </c>
      <c r="Y1405" s="158" t="n">
        <v>0</v>
      </c>
      <c r="Z1405" s="158" t="n">
        <v>135</v>
      </c>
    </row>
    <row r="1406">
      <c r="A1406" s="158" t="n"/>
      <c r="B1406" s="158" t="n">
        <v>4501071</v>
      </c>
      <c r="C1406" s="158" t="inlineStr">
        <is>
          <t>ショット玉100m/m(IKK)紙</t>
        </is>
      </c>
      <c r="D1406" s="158" t="inlineStr">
        <is>
          <t>20kg入り,ヤマサン</t>
        </is>
      </c>
      <c r="E1406" s="158" t="n"/>
      <c r="F1406" s="158" t="n"/>
      <c r="G1406" s="158" t="n"/>
      <c r="H1406" s="158" t="n"/>
      <c r="I1406" s="158" t="n">
        <v>4</v>
      </c>
      <c r="J1406" s="158" t="inlineStr">
        <is>
          <t>副資材</t>
        </is>
      </c>
      <c r="K1406" s="158" t="n">
        <v>0</v>
      </c>
      <c r="L1406" s="158" t="n"/>
      <c r="M1406" s="158" t="n">
        <v>0</v>
      </c>
      <c r="N1406" s="158" t="n"/>
      <c r="O1406" s="158" t="n"/>
      <c r="P1406" s="158" t="n">
        <v>2</v>
      </c>
      <c r="Q1406" s="158" t="n">
        <v>0</v>
      </c>
      <c r="R1406" s="158" t="n">
        <v>3</v>
      </c>
      <c r="S1406" s="158" t="inlineStr">
        <is>
          <t>四捨五入</t>
        </is>
      </c>
      <c r="T1406" s="158" t="n">
        <v>1</v>
      </c>
      <c r="U1406" s="158" t="inlineStr">
        <is>
          <t xml:space="preserve">  一円未満</t>
        </is>
      </c>
      <c r="V1406" s="158" t="n">
        <v>3</v>
      </c>
      <c r="W1406" s="158" t="inlineStr">
        <is>
          <t>四捨五入</t>
        </is>
      </c>
      <c r="X1406" s="158" t="n">
        <v>0</v>
      </c>
      <c r="Y1406" s="158" t="n">
        <v>0</v>
      </c>
      <c r="Z1406" s="158" t="n">
        <v>156.5</v>
      </c>
    </row>
    <row r="1407">
      <c r="A1407" s="158" t="n"/>
      <c r="B1407" s="158" t="n">
        <v>4501072</v>
      </c>
      <c r="C1407" s="158" t="inlineStr">
        <is>
          <t>ショット玉100m/m(IKK)紙</t>
        </is>
      </c>
      <c r="D1407" s="158" t="n"/>
      <c r="E1407" s="158" t="n"/>
      <c r="F1407" s="158" t="n"/>
      <c r="G1407" s="158" t="n"/>
      <c r="H1407" s="158" t="n"/>
      <c r="I1407" s="158" t="n">
        <v>4</v>
      </c>
      <c r="J1407" s="158" t="inlineStr">
        <is>
          <t>副資材</t>
        </is>
      </c>
      <c r="K1407" s="158" t="n">
        <v>0</v>
      </c>
      <c r="L1407" s="158" t="n"/>
      <c r="M1407" s="158" t="n">
        <v>0</v>
      </c>
      <c r="N1407" s="158" t="n"/>
      <c r="O1407" s="158" t="n"/>
      <c r="P1407" s="158" t="n">
        <v>2</v>
      </c>
      <c r="Q1407" s="158" t="n">
        <v>0</v>
      </c>
      <c r="R1407" s="158" t="n">
        <v>3</v>
      </c>
      <c r="S1407" s="158" t="inlineStr">
        <is>
          <t>四捨五入</t>
        </is>
      </c>
      <c r="T1407" s="158" t="n">
        <v>1</v>
      </c>
      <c r="U1407" s="158" t="inlineStr">
        <is>
          <t xml:space="preserve">  一円未満</t>
        </is>
      </c>
      <c r="V1407" s="158" t="n">
        <v>3</v>
      </c>
      <c r="W1407" s="158" t="inlineStr">
        <is>
          <t>四捨五入</t>
        </is>
      </c>
      <c r="X1407" s="158" t="n">
        <v>0</v>
      </c>
      <c r="Y1407" s="158" t="n">
        <v>0</v>
      </c>
      <c r="Z1407" s="158" t="n">
        <v>0</v>
      </c>
    </row>
    <row r="1408">
      <c r="A1408" s="158" t="n"/>
      <c r="B1408" s="158" t="n">
        <v>4501080</v>
      </c>
      <c r="C1408" s="158" t="inlineStr">
        <is>
          <t>ショット玉100m/m(無印)紙</t>
        </is>
      </c>
      <c r="D1408" s="158" t="n"/>
      <c r="E1408" s="158" t="n"/>
      <c r="F1408" s="158" t="n"/>
      <c r="G1408" s="158" t="n"/>
      <c r="H1408" s="158" t="n"/>
      <c r="I1408" s="158" t="n">
        <v>4</v>
      </c>
      <c r="J1408" s="158" t="inlineStr">
        <is>
          <t>副資材</t>
        </is>
      </c>
      <c r="K1408" s="158" t="n">
        <v>0</v>
      </c>
      <c r="L1408" s="158" t="n"/>
      <c r="M1408" s="158" t="n">
        <v>0</v>
      </c>
      <c r="N1408" s="158" t="n"/>
      <c r="O1408" s="158" t="n"/>
      <c r="P1408" s="158" t="n">
        <v>2</v>
      </c>
      <c r="Q1408" s="158" t="n">
        <v>0</v>
      </c>
      <c r="R1408" s="158" t="n">
        <v>3</v>
      </c>
      <c r="S1408" s="158" t="inlineStr">
        <is>
          <t>四捨五入</t>
        </is>
      </c>
      <c r="T1408" s="158" t="n">
        <v>1</v>
      </c>
      <c r="U1408" s="158" t="inlineStr">
        <is>
          <t xml:space="preserve">  一円未満</t>
        </is>
      </c>
      <c r="V1408" s="158" t="n">
        <v>3</v>
      </c>
      <c r="W1408" s="158" t="inlineStr">
        <is>
          <t>四捨五入</t>
        </is>
      </c>
      <c r="X1408" s="158" t="n">
        <v>0</v>
      </c>
      <c r="Y1408" s="158" t="n">
        <v>0</v>
      </c>
      <c r="Z1408" s="158" t="n">
        <v>0</v>
      </c>
    </row>
    <row r="1409">
      <c r="A1409" s="158" t="n"/>
      <c r="B1409" s="158" t="n">
        <v>4501090</v>
      </c>
      <c r="C1409" s="158" t="inlineStr">
        <is>
          <t>ショット玉120m/m(IKK)紙</t>
        </is>
      </c>
      <c r="D1409" s="158" t="n"/>
      <c r="E1409" s="158" t="n"/>
      <c r="F1409" s="158" t="n"/>
      <c r="G1409" s="158" t="n"/>
      <c r="H1409" s="158" t="n"/>
      <c r="I1409" s="158" t="n">
        <v>4</v>
      </c>
      <c r="J1409" s="158" t="inlineStr">
        <is>
          <t>副資材</t>
        </is>
      </c>
      <c r="K1409" s="158" t="n">
        <v>0</v>
      </c>
      <c r="L1409" s="158" t="n"/>
      <c r="M1409" s="158" t="n">
        <v>0</v>
      </c>
      <c r="N1409" s="158" t="n"/>
      <c r="O1409" s="158" t="n"/>
      <c r="P1409" s="158" t="n">
        <v>2</v>
      </c>
      <c r="Q1409" s="158" t="n">
        <v>0</v>
      </c>
      <c r="R1409" s="158" t="n">
        <v>3</v>
      </c>
      <c r="S1409" s="158" t="inlineStr">
        <is>
          <t>四捨五入</t>
        </is>
      </c>
      <c r="T1409" s="158" t="n">
        <v>1</v>
      </c>
      <c r="U1409" s="158" t="inlineStr">
        <is>
          <t xml:space="preserve">  一円未満</t>
        </is>
      </c>
      <c r="V1409" s="158" t="n">
        <v>3</v>
      </c>
      <c r="W1409" s="158" t="inlineStr">
        <is>
          <t>四捨五入</t>
        </is>
      </c>
      <c r="X1409" s="158" t="n">
        <v>0</v>
      </c>
      <c r="Y1409" s="158" t="n">
        <v>0</v>
      </c>
      <c r="Z1409" s="158" t="n">
        <v>95</v>
      </c>
    </row>
    <row r="1410">
      <c r="A1410" s="158" t="n"/>
      <c r="B1410" s="158" t="n">
        <v>4501100</v>
      </c>
      <c r="C1410" s="158" t="inlineStr">
        <is>
          <t>ショット玉120m/m(無印)紙</t>
        </is>
      </c>
      <c r="D1410" s="158" t="inlineStr">
        <is>
          <t>2210仕入156 JUKI直送(3t)</t>
        </is>
      </c>
      <c r="E1410" s="158" t="n"/>
      <c r="F1410" s="158" t="n"/>
      <c r="G1410" s="158" t="n"/>
      <c r="H1410" s="158" t="n"/>
      <c r="I1410" s="158" t="n">
        <v>4</v>
      </c>
      <c r="J1410" s="158" t="inlineStr">
        <is>
          <t>副資材</t>
        </is>
      </c>
      <c r="K1410" s="158" t="n">
        <v>0</v>
      </c>
      <c r="L1410" s="158" t="n"/>
      <c r="M1410" s="158" t="n">
        <v>0</v>
      </c>
      <c r="N1410" s="158" t="n"/>
      <c r="O1410" s="158" t="n"/>
      <c r="P1410" s="158" t="n">
        <v>0</v>
      </c>
      <c r="Q1410" s="158" t="n">
        <v>0</v>
      </c>
      <c r="R1410" s="158" t="n">
        <v>3</v>
      </c>
      <c r="S1410" s="158" t="inlineStr">
        <is>
          <t>四捨五入</t>
        </is>
      </c>
      <c r="T1410" s="158" t="n">
        <v>1</v>
      </c>
      <c r="U1410" s="158" t="inlineStr">
        <is>
          <t xml:space="preserve">  一円未満</t>
        </is>
      </c>
      <c r="V1410" s="158" t="n">
        <v>3</v>
      </c>
      <c r="W1410" s="158" t="inlineStr">
        <is>
          <t>四捨五入</t>
        </is>
      </c>
      <c r="X1410" s="158" t="n">
        <v>0</v>
      </c>
      <c r="Y1410" s="158" t="n">
        <v>0</v>
      </c>
      <c r="Z1410" s="158" t="n">
        <v>141</v>
      </c>
    </row>
    <row r="1411">
      <c r="A1411" s="158" t="n"/>
      <c r="B1411" s="158" t="n">
        <v>4501101</v>
      </c>
      <c r="C1411" s="158" t="inlineStr">
        <is>
          <t>ショット玉120m/m(無印)紙</t>
        </is>
      </c>
      <c r="D1411" s="158" t="n"/>
      <c r="E1411" s="158" t="n"/>
      <c r="F1411" s="158" t="n"/>
      <c r="G1411" s="158" t="n"/>
      <c r="H1411" s="158" t="n"/>
      <c r="I1411" s="158" t="n">
        <v>4</v>
      </c>
      <c r="J1411" s="158" t="inlineStr">
        <is>
          <t>副資材</t>
        </is>
      </c>
      <c r="K1411" s="158" t="n">
        <v>0</v>
      </c>
      <c r="L1411" s="158" t="n"/>
      <c r="M1411" s="158" t="n">
        <v>0</v>
      </c>
      <c r="N1411" s="158" t="n"/>
      <c r="O1411" s="158" t="n"/>
      <c r="P1411" s="158" t="n">
        <v>2</v>
      </c>
      <c r="Q1411" s="158" t="n">
        <v>0</v>
      </c>
      <c r="R1411" s="158" t="n">
        <v>3</v>
      </c>
      <c r="S1411" s="158" t="inlineStr">
        <is>
          <t>四捨五入</t>
        </is>
      </c>
      <c r="T1411" s="158" t="n">
        <v>1</v>
      </c>
      <c r="U1411" s="158" t="inlineStr">
        <is>
          <t xml:space="preserve">  一円未満</t>
        </is>
      </c>
      <c r="V1411" s="158" t="n">
        <v>3</v>
      </c>
      <c r="W1411" s="158" t="inlineStr">
        <is>
          <t>四捨五入</t>
        </is>
      </c>
      <c r="X1411" s="158" t="n">
        <v>0</v>
      </c>
      <c r="Y1411" s="158" t="n">
        <v>0</v>
      </c>
      <c r="Z1411" s="158" t="n">
        <v>95</v>
      </c>
    </row>
    <row r="1412">
      <c r="A1412" s="158" t="n"/>
      <c r="B1412" s="158" t="n">
        <v>4501110</v>
      </c>
      <c r="C1412" s="158" t="inlineStr">
        <is>
          <t>ショット玉140m/m(IKK)紙</t>
        </is>
      </c>
      <c r="D1412" s="158" t="n"/>
      <c r="E1412" s="158" t="n"/>
      <c r="F1412" s="158" t="n"/>
      <c r="G1412" s="158" t="n"/>
      <c r="H1412" s="158" t="n"/>
      <c r="I1412" s="158" t="n">
        <v>4</v>
      </c>
      <c r="J1412" s="158" t="inlineStr">
        <is>
          <t>副資材</t>
        </is>
      </c>
      <c r="K1412" s="158" t="n">
        <v>0</v>
      </c>
      <c r="L1412" s="158" t="n"/>
      <c r="M1412" s="158" t="n">
        <v>0</v>
      </c>
      <c r="N1412" s="158" t="n"/>
      <c r="O1412" s="158" t="n"/>
      <c r="P1412" s="158" t="n">
        <v>2</v>
      </c>
      <c r="Q1412" s="158" t="n">
        <v>0</v>
      </c>
      <c r="R1412" s="158" t="n">
        <v>3</v>
      </c>
      <c r="S1412" s="158" t="inlineStr">
        <is>
          <t>四捨五入</t>
        </is>
      </c>
      <c r="T1412" s="158" t="n">
        <v>1</v>
      </c>
      <c r="U1412" s="158" t="inlineStr">
        <is>
          <t xml:space="preserve">  一円未満</t>
        </is>
      </c>
      <c r="V1412" s="158" t="n">
        <v>3</v>
      </c>
      <c r="W1412" s="158" t="inlineStr">
        <is>
          <t>四捨五入</t>
        </is>
      </c>
      <c r="X1412" s="158" t="n">
        <v>0</v>
      </c>
      <c r="Y1412" s="158" t="n">
        <v>0</v>
      </c>
      <c r="Z1412" s="158" t="n">
        <v>72</v>
      </c>
    </row>
    <row r="1413">
      <c r="A1413" s="158" t="n"/>
      <c r="B1413" s="158" t="n">
        <v>4501111</v>
      </c>
      <c r="C1413" s="158" t="inlineStr">
        <is>
          <t>ショット玉140m/m(IKK)紙</t>
        </is>
      </c>
      <c r="D1413" s="158" t="inlineStr">
        <is>
          <t>いなべ入れ</t>
        </is>
      </c>
      <c r="E1413" s="158" t="n"/>
      <c r="F1413" s="158" t="n"/>
      <c r="G1413" s="158" t="n"/>
      <c r="H1413" s="158" t="n"/>
      <c r="I1413" s="158" t="n">
        <v>4</v>
      </c>
      <c r="J1413" s="158" t="inlineStr">
        <is>
          <t>副資材</t>
        </is>
      </c>
      <c r="K1413" s="158" t="n">
        <v>0</v>
      </c>
      <c r="L1413" s="158" t="n"/>
      <c r="M1413" s="158" t="n">
        <v>0</v>
      </c>
      <c r="N1413" s="158" t="n"/>
      <c r="O1413" s="158" t="n"/>
      <c r="P1413" s="158" t="n">
        <v>2</v>
      </c>
      <c r="Q1413" s="158" t="n">
        <v>0</v>
      </c>
      <c r="R1413" s="158" t="n">
        <v>3</v>
      </c>
      <c r="S1413" s="158" t="inlineStr">
        <is>
          <t>四捨五入</t>
        </is>
      </c>
      <c r="T1413" s="158" t="n">
        <v>1</v>
      </c>
      <c r="U1413" s="158" t="inlineStr">
        <is>
          <t xml:space="preserve">  一円未満</t>
        </is>
      </c>
      <c r="V1413" s="158" t="n">
        <v>3</v>
      </c>
      <c r="W1413" s="158" t="inlineStr">
        <is>
          <t>四捨五入</t>
        </is>
      </c>
      <c r="X1413" s="158" t="n">
        <v>0</v>
      </c>
      <c r="Y1413" s="158" t="n">
        <v>0</v>
      </c>
      <c r="Z1413" s="158" t="n">
        <v>153</v>
      </c>
    </row>
    <row r="1414">
      <c r="A1414" s="158" t="n"/>
      <c r="B1414" s="158" t="n">
        <v>4501112</v>
      </c>
      <c r="C1414" s="158" t="inlineStr">
        <is>
          <t>ショット玉140m/m(無印)紙</t>
        </is>
      </c>
      <c r="D1414" s="158" t="inlineStr">
        <is>
          <t>2201仕入126,ﾏﾙｾﾞﾝ(大口用)売131</t>
        </is>
      </c>
      <c r="E1414" s="158" t="n"/>
      <c r="F1414" s="158" t="n"/>
      <c r="G1414" s="158" t="n"/>
      <c r="H1414" s="158" t="n"/>
      <c r="I1414" s="158" t="n">
        <v>4</v>
      </c>
      <c r="J1414" s="158" t="inlineStr">
        <is>
          <t>副資材</t>
        </is>
      </c>
      <c r="K1414" s="158" t="n">
        <v>0</v>
      </c>
      <c r="L1414" s="158" t="n"/>
      <c r="M1414" s="158" t="n">
        <v>0</v>
      </c>
      <c r="N1414" s="158" t="n"/>
      <c r="O1414" s="158" t="n"/>
      <c r="P1414" s="158" t="n">
        <v>1</v>
      </c>
      <c r="Q1414" s="158" t="n">
        <v>0</v>
      </c>
      <c r="R1414" s="158" t="n">
        <v>3</v>
      </c>
      <c r="S1414" s="158" t="inlineStr">
        <is>
          <t>四捨五入</t>
        </is>
      </c>
      <c r="T1414" s="158" t="n">
        <v>1</v>
      </c>
      <c r="U1414" s="158" t="inlineStr">
        <is>
          <t xml:space="preserve">  一円未満</t>
        </is>
      </c>
      <c r="V1414" s="158" t="n">
        <v>3</v>
      </c>
      <c r="W1414" s="158" t="inlineStr">
        <is>
          <t>四捨五入</t>
        </is>
      </c>
      <c r="X1414" s="158" t="n">
        <v>0</v>
      </c>
      <c r="Y1414" s="158" t="n">
        <v>0</v>
      </c>
      <c r="Z1414" s="158" t="n">
        <v>126</v>
      </c>
    </row>
    <row r="1415">
      <c r="A1415" s="158" t="n"/>
      <c r="B1415" s="158" t="n">
        <v>4501113</v>
      </c>
      <c r="C1415" s="158" t="inlineStr">
        <is>
          <t>ショット玉140m/m(IKK)紙</t>
        </is>
      </c>
      <c r="D1415" s="158" t="inlineStr">
        <is>
          <t>2112仕入128,立松鋳造</t>
        </is>
      </c>
      <c r="E1415" s="158" t="n"/>
      <c r="F1415" s="158" t="n"/>
      <c r="G1415" s="158" t="n"/>
      <c r="H1415" s="158" t="n"/>
      <c r="I1415" s="158" t="n">
        <v>4</v>
      </c>
      <c r="J1415" s="158" t="inlineStr">
        <is>
          <t>副資材</t>
        </is>
      </c>
      <c r="K1415" s="158" t="n">
        <v>0</v>
      </c>
      <c r="L1415" s="158" t="n"/>
      <c r="M1415" s="158" t="n">
        <v>0</v>
      </c>
      <c r="N1415" s="158" t="n"/>
      <c r="O1415" s="158" t="n"/>
      <c r="P1415" s="158" t="n">
        <v>0</v>
      </c>
      <c r="Q1415" s="158" t="n">
        <v>0</v>
      </c>
      <c r="R1415" s="158" t="n">
        <v>3</v>
      </c>
      <c r="S1415" s="158" t="inlineStr">
        <is>
          <t>四捨五入</t>
        </is>
      </c>
      <c r="T1415" s="158" t="n">
        <v>1</v>
      </c>
      <c r="U1415" s="158" t="inlineStr">
        <is>
          <t xml:space="preserve">  一円未満</t>
        </is>
      </c>
      <c r="V1415" s="158" t="n">
        <v>3</v>
      </c>
      <c r="W1415" s="158" t="inlineStr">
        <is>
          <t>四捨五入</t>
        </is>
      </c>
      <c r="X1415" s="158" t="n">
        <v>0</v>
      </c>
      <c r="Y1415" s="158" t="n">
        <v>0</v>
      </c>
      <c r="Z1415" s="158" t="n">
        <v>128</v>
      </c>
    </row>
    <row r="1416">
      <c r="A1416" s="158" t="n"/>
      <c r="B1416" s="158" t="n">
        <v>4501114</v>
      </c>
      <c r="C1416" s="158" t="inlineStr">
        <is>
          <t>ショット玉140m/m(IKK)紙</t>
        </is>
      </c>
      <c r="D1416" s="158" t="inlineStr">
        <is>
          <t>仕入SCV価格,草川</t>
        </is>
      </c>
      <c r="E1416" s="158" t="n"/>
      <c r="F1416" s="158" t="n"/>
      <c r="G1416" s="158" t="n"/>
      <c r="H1416" s="158" t="n"/>
      <c r="I1416" s="158" t="n">
        <v>4</v>
      </c>
      <c r="J1416" s="158" t="inlineStr">
        <is>
          <t>副資材</t>
        </is>
      </c>
      <c r="K1416" s="158" t="n">
        <v>0</v>
      </c>
      <c r="L1416" s="158" t="n"/>
      <c r="M1416" s="158" t="n">
        <v>0</v>
      </c>
      <c r="N1416" s="158" t="n"/>
      <c r="O1416" s="158" t="n"/>
      <c r="P1416" s="158" t="n">
        <v>2</v>
      </c>
      <c r="Q1416" s="158" t="n">
        <v>0</v>
      </c>
      <c r="R1416" s="158" t="n">
        <v>3</v>
      </c>
      <c r="S1416" s="158" t="inlineStr">
        <is>
          <t>四捨五入</t>
        </is>
      </c>
      <c r="T1416" s="158" t="n">
        <v>1</v>
      </c>
      <c r="U1416" s="158" t="inlineStr">
        <is>
          <t xml:space="preserve">  一円未満</t>
        </is>
      </c>
      <c r="V1416" s="158" t="n">
        <v>3</v>
      </c>
      <c r="W1416" s="158" t="inlineStr">
        <is>
          <t>四捨五入</t>
        </is>
      </c>
      <c r="X1416" s="158" t="n">
        <v>0</v>
      </c>
      <c r="Y1416" s="158" t="n">
        <v>0</v>
      </c>
      <c r="Z1416" s="158" t="n">
        <v>143.1</v>
      </c>
    </row>
    <row r="1417">
      <c r="A1417" s="158" t="n"/>
      <c r="B1417" s="158" t="n">
        <v>4501120</v>
      </c>
      <c r="C1417" s="158" t="inlineStr">
        <is>
          <t>ショット玉140m/m(無印)紙</t>
        </is>
      </c>
      <c r="D1417" s="158" t="inlineStr">
        <is>
          <t>2210仕入149西村</t>
        </is>
      </c>
      <c r="E1417" s="158" t="n"/>
      <c r="F1417" s="158" t="n"/>
      <c r="G1417" s="158" t="n"/>
      <c r="H1417" s="158" t="n"/>
      <c r="I1417" s="158" t="n">
        <v>4</v>
      </c>
      <c r="J1417" s="158" t="inlineStr">
        <is>
          <t>副資材</t>
        </is>
      </c>
      <c r="K1417" s="158" t="n">
        <v>0</v>
      </c>
      <c r="L1417" s="158" t="n"/>
      <c r="M1417" s="158" t="n">
        <v>0</v>
      </c>
      <c r="N1417" s="158" t="n"/>
      <c r="O1417" s="158" t="n"/>
      <c r="P1417" s="158" t="n">
        <v>0</v>
      </c>
      <c r="Q1417" s="158" t="n">
        <v>0</v>
      </c>
      <c r="R1417" s="158" t="n">
        <v>3</v>
      </c>
      <c r="S1417" s="158" t="inlineStr">
        <is>
          <t>四捨五入</t>
        </is>
      </c>
      <c r="T1417" s="158" t="n">
        <v>1</v>
      </c>
      <c r="U1417" s="158" t="inlineStr">
        <is>
          <t xml:space="preserve">  一円未満</t>
        </is>
      </c>
      <c r="V1417" s="158" t="n">
        <v>3</v>
      </c>
      <c r="W1417" s="158" t="inlineStr">
        <is>
          <t>四捨五入</t>
        </is>
      </c>
      <c r="X1417" s="158" t="n">
        <v>0</v>
      </c>
      <c r="Y1417" s="158" t="n">
        <v>0</v>
      </c>
      <c r="Z1417" s="158" t="n">
        <v>134</v>
      </c>
    </row>
    <row r="1418">
      <c r="A1418" s="158" t="n"/>
      <c r="B1418" s="158" t="n">
        <v>4501121</v>
      </c>
      <c r="C1418" s="158" t="inlineStr">
        <is>
          <t>ショット玉140m/m(IKK無印)紙</t>
        </is>
      </c>
      <c r="D1418" s="158" t="inlineStr">
        <is>
          <t>栗田HT</t>
        </is>
      </c>
      <c r="E1418" s="158" t="n"/>
      <c r="F1418" s="158" t="n"/>
      <c r="G1418" s="158" t="n"/>
      <c r="H1418" s="158" t="n"/>
      <c r="I1418" s="158" t="n">
        <v>4</v>
      </c>
      <c r="J1418" s="158" t="inlineStr">
        <is>
          <t>副資材</t>
        </is>
      </c>
      <c r="K1418" s="158" t="n">
        <v>0</v>
      </c>
      <c r="L1418" s="158" t="n"/>
      <c r="M1418" s="158" t="n">
        <v>0</v>
      </c>
      <c r="N1418" s="158" t="n"/>
      <c r="O1418" s="158" t="n"/>
      <c r="P1418" s="158" t="n">
        <v>2</v>
      </c>
      <c r="Q1418" s="158" t="n">
        <v>0</v>
      </c>
      <c r="R1418" s="158" t="n">
        <v>3</v>
      </c>
      <c r="S1418" s="158" t="inlineStr">
        <is>
          <t>四捨五入</t>
        </is>
      </c>
      <c r="T1418" s="158" t="n">
        <v>1</v>
      </c>
      <c r="U1418" s="158" t="inlineStr">
        <is>
          <t xml:space="preserve">  一円未満</t>
        </is>
      </c>
      <c r="V1418" s="158" t="n">
        <v>3</v>
      </c>
      <c r="W1418" s="158" t="inlineStr">
        <is>
          <t>四捨五入</t>
        </is>
      </c>
      <c r="X1418" s="158" t="n">
        <v>0</v>
      </c>
      <c r="Y1418" s="158" t="n">
        <v>0</v>
      </c>
      <c r="Z1418" s="158" t="n">
        <v>145</v>
      </c>
    </row>
    <row r="1419">
      <c r="A1419" s="158" t="n"/>
      <c r="B1419" s="158" t="n">
        <v>4501122</v>
      </c>
      <c r="C1419" s="158" t="inlineStr">
        <is>
          <t>ショット玉140m/m(無印)紙</t>
        </is>
      </c>
      <c r="D1419" s="158" t="inlineStr">
        <is>
          <t>2210仕入156JUKI※120と同時納入</t>
        </is>
      </c>
      <c r="E1419" s="158" t="n"/>
      <c r="F1419" s="158" t="n"/>
      <c r="G1419" s="158" t="n"/>
      <c r="H1419" s="158" t="n"/>
      <c r="I1419" s="158" t="n">
        <v>4</v>
      </c>
      <c r="J1419" s="158" t="inlineStr">
        <is>
          <t>副資材</t>
        </is>
      </c>
      <c r="K1419" s="158" t="n">
        <v>0</v>
      </c>
      <c r="L1419" s="158" t="n"/>
      <c r="M1419" s="158" t="n">
        <v>0</v>
      </c>
      <c r="N1419" s="158" t="n"/>
      <c r="O1419" s="158" t="n"/>
      <c r="P1419" s="158" t="n">
        <v>0</v>
      </c>
      <c r="Q1419" s="158" t="n">
        <v>0</v>
      </c>
      <c r="R1419" s="158" t="n">
        <v>3</v>
      </c>
      <c r="S1419" s="158" t="inlineStr">
        <is>
          <t>四捨五入</t>
        </is>
      </c>
      <c r="T1419" s="158" t="n">
        <v>1</v>
      </c>
      <c r="U1419" s="158" t="inlineStr">
        <is>
          <t xml:space="preserve">  一円未満</t>
        </is>
      </c>
      <c r="V1419" s="158" t="n">
        <v>3</v>
      </c>
      <c r="W1419" s="158" t="inlineStr">
        <is>
          <t>四捨五入</t>
        </is>
      </c>
      <c r="X1419" s="158" t="n">
        <v>0</v>
      </c>
      <c r="Y1419" s="158" t="n">
        <v>0</v>
      </c>
      <c r="Z1419" s="158" t="n">
        <v>156</v>
      </c>
    </row>
    <row r="1420">
      <c r="A1420" s="158" t="n"/>
      <c r="B1420" s="158" t="n">
        <v>4501130</v>
      </c>
      <c r="C1420" s="158" t="inlineStr">
        <is>
          <t>ショット玉170m/m(IKK)紙</t>
        </is>
      </c>
      <c r="D1420" s="158" t="n"/>
      <c r="E1420" s="158" t="n"/>
      <c r="F1420" s="158" t="n"/>
      <c r="G1420" s="158" t="n"/>
      <c r="H1420" s="158" t="n"/>
      <c r="I1420" s="158" t="n">
        <v>4</v>
      </c>
      <c r="J1420" s="158" t="inlineStr">
        <is>
          <t>副資材</t>
        </is>
      </c>
      <c r="K1420" s="158" t="n">
        <v>0</v>
      </c>
      <c r="L1420" s="158" t="n"/>
      <c r="M1420" s="158" t="n">
        <v>0</v>
      </c>
      <c r="N1420" s="158" t="n"/>
      <c r="O1420" s="158" t="n"/>
      <c r="P1420" s="158" t="n">
        <v>2</v>
      </c>
      <c r="Q1420" s="158" t="n">
        <v>0</v>
      </c>
      <c r="R1420" s="158" t="n">
        <v>3</v>
      </c>
      <c r="S1420" s="158" t="inlineStr">
        <is>
          <t>四捨五入</t>
        </is>
      </c>
      <c r="T1420" s="158" t="n">
        <v>1</v>
      </c>
      <c r="U1420" s="158" t="inlineStr">
        <is>
          <t xml:space="preserve">  一円未満</t>
        </is>
      </c>
      <c r="V1420" s="158" t="n">
        <v>3</v>
      </c>
      <c r="W1420" s="158" t="inlineStr">
        <is>
          <t>四捨五入</t>
        </is>
      </c>
      <c r="X1420" s="158" t="n">
        <v>0</v>
      </c>
      <c r="Y1420" s="158" t="n">
        <v>0</v>
      </c>
      <c r="Z1420" s="158" t="n">
        <v>90</v>
      </c>
    </row>
    <row r="1421">
      <c r="A1421" s="158" t="n"/>
      <c r="B1421" s="158" t="n">
        <v>4501140</v>
      </c>
      <c r="C1421" s="158" t="inlineStr">
        <is>
          <t>ショット玉170m/m(無印)紙</t>
        </is>
      </c>
      <c r="D1421" s="158" t="inlineStr">
        <is>
          <t>2210仕入149東洋</t>
        </is>
      </c>
      <c r="E1421" s="158" t="n"/>
      <c r="F1421" s="158" t="n"/>
      <c r="G1421" s="158" t="n"/>
      <c r="H1421" s="158" t="n"/>
      <c r="I1421" s="158" t="n">
        <v>4</v>
      </c>
      <c r="J1421" s="158" t="inlineStr">
        <is>
          <t>副資材</t>
        </is>
      </c>
      <c r="K1421" s="158" t="n">
        <v>0</v>
      </c>
      <c r="L1421" s="158" t="n"/>
      <c r="M1421" s="158" t="n">
        <v>0</v>
      </c>
      <c r="N1421" s="158" t="n"/>
      <c r="O1421" s="158" t="n"/>
      <c r="P1421" s="158" t="n">
        <v>2</v>
      </c>
      <c r="Q1421" s="158" t="n">
        <v>0</v>
      </c>
      <c r="R1421" s="158" t="n">
        <v>3</v>
      </c>
      <c r="S1421" s="158" t="inlineStr">
        <is>
          <t>四捨五入</t>
        </is>
      </c>
      <c r="T1421" s="158" t="n">
        <v>1</v>
      </c>
      <c r="U1421" s="158" t="inlineStr">
        <is>
          <t xml:space="preserve">  一円未満</t>
        </is>
      </c>
      <c r="V1421" s="158" t="n">
        <v>3</v>
      </c>
      <c r="W1421" s="158" t="inlineStr">
        <is>
          <t>四捨五入</t>
        </is>
      </c>
      <c r="X1421" s="158" t="n">
        <v>0</v>
      </c>
      <c r="Y1421" s="158" t="n">
        <v>0</v>
      </c>
      <c r="Z1421" s="158" t="n">
        <v>96</v>
      </c>
    </row>
    <row r="1422">
      <c r="A1422" s="158" t="n"/>
      <c r="B1422" s="158" t="n">
        <v>4501141</v>
      </c>
      <c r="C1422" s="158" t="inlineStr">
        <is>
          <t>ショット玉170m/m(IKK無印)紙</t>
        </is>
      </c>
      <c r="D1422" s="158" t="inlineStr">
        <is>
          <t>桑名在庫＠100</t>
        </is>
      </c>
      <c r="E1422" s="158" t="n"/>
      <c r="F1422" s="158" t="n"/>
      <c r="G1422" s="158" t="n"/>
      <c r="H1422" s="158" t="n"/>
      <c r="I1422" s="158" t="n">
        <v>4</v>
      </c>
      <c r="J1422" s="158" t="inlineStr">
        <is>
          <t>副資材</t>
        </is>
      </c>
      <c r="K1422" s="158" t="n">
        <v>0</v>
      </c>
      <c r="L1422" s="158" t="n"/>
      <c r="M1422" s="158" t="n">
        <v>0</v>
      </c>
      <c r="N1422" s="158" t="n"/>
      <c r="O1422" s="158" t="n"/>
      <c r="P1422" s="158" t="n">
        <v>2</v>
      </c>
      <c r="Q1422" s="158" t="n">
        <v>0</v>
      </c>
      <c r="R1422" s="158" t="n">
        <v>3</v>
      </c>
      <c r="S1422" s="158" t="inlineStr">
        <is>
          <t>四捨五入</t>
        </is>
      </c>
      <c r="T1422" s="158" t="n">
        <v>1</v>
      </c>
      <c r="U1422" s="158" t="inlineStr">
        <is>
          <t xml:space="preserve">  一円未満</t>
        </is>
      </c>
      <c r="V1422" s="158" t="n">
        <v>3</v>
      </c>
      <c r="W1422" s="158" t="inlineStr">
        <is>
          <t>四捨五入</t>
        </is>
      </c>
      <c r="X1422" s="158" t="n">
        <v>0</v>
      </c>
      <c r="Y1422" s="158" t="n">
        <v>0</v>
      </c>
      <c r="Z1422" s="158" t="n">
        <v>100</v>
      </c>
    </row>
    <row r="1423">
      <c r="A1423" s="158" t="n"/>
      <c r="B1423" s="158" t="n">
        <v>4501142</v>
      </c>
      <c r="C1423" s="158" t="inlineStr">
        <is>
          <t>ショット玉170m/m(IKK)紙</t>
        </is>
      </c>
      <c r="D1423" s="158" t="inlineStr">
        <is>
          <t>明壁</t>
        </is>
      </c>
      <c r="E1423" s="158" t="n"/>
      <c r="F1423" s="158" t="n"/>
      <c r="G1423" s="158" t="n"/>
      <c r="H1423" s="158" t="n"/>
      <c r="I1423" s="158" t="n">
        <v>4</v>
      </c>
      <c r="J1423" s="158" t="inlineStr">
        <is>
          <t>副資材</t>
        </is>
      </c>
      <c r="K1423" s="158" t="n">
        <v>0</v>
      </c>
      <c r="L1423" s="158" t="n"/>
      <c r="M1423" s="158" t="n">
        <v>0</v>
      </c>
      <c r="N1423" s="158" t="n"/>
      <c r="O1423" s="158" t="n"/>
      <c r="P1423" s="158" t="n">
        <v>2</v>
      </c>
      <c r="Q1423" s="158" t="n">
        <v>0</v>
      </c>
      <c r="R1423" s="158" t="n">
        <v>3</v>
      </c>
      <c r="S1423" s="158" t="inlineStr">
        <is>
          <t>四捨五入</t>
        </is>
      </c>
      <c r="T1423" s="158" t="n">
        <v>1</v>
      </c>
      <c r="U1423" s="158" t="inlineStr">
        <is>
          <t xml:space="preserve">  一円未満</t>
        </is>
      </c>
      <c r="V1423" s="158" t="n">
        <v>3</v>
      </c>
      <c r="W1423" s="158" t="inlineStr">
        <is>
          <t>四捨五入</t>
        </is>
      </c>
      <c r="X1423" s="158" t="n">
        <v>0</v>
      </c>
      <c r="Y1423" s="158" t="n">
        <v>0</v>
      </c>
      <c r="Z1423" s="158" t="n">
        <v>148</v>
      </c>
    </row>
    <row r="1424">
      <c r="A1424" s="158" t="n"/>
      <c r="B1424" s="158" t="n">
        <v>4501143</v>
      </c>
      <c r="C1424" s="158" t="inlineStr">
        <is>
          <t>ショット玉170m/m(無印)紙</t>
        </is>
      </c>
      <c r="D1424" s="158" t="inlineStr">
        <is>
          <t>2201仕入126,ﾏﾙｾﾞﾝ(大口用)売131</t>
        </is>
      </c>
      <c r="E1424" s="158" t="n"/>
      <c r="F1424" s="158" t="n"/>
      <c r="G1424" s="158" t="n"/>
      <c r="H1424" s="158" t="n"/>
      <c r="I1424" s="158" t="n">
        <v>4</v>
      </c>
      <c r="J1424" s="158" t="inlineStr">
        <is>
          <t>副資材</t>
        </is>
      </c>
      <c r="K1424" s="158" t="n">
        <v>0</v>
      </c>
      <c r="L1424" s="158" t="n"/>
      <c r="M1424" s="158" t="n">
        <v>0</v>
      </c>
      <c r="N1424" s="158" t="n"/>
      <c r="O1424" s="158" t="n"/>
      <c r="P1424" s="158" t="n">
        <v>1</v>
      </c>
      <c r="Q1424" s="158" t="n">
        <v>0</v>
      </c>
      <c r="R1424" s="158" t="n">
        <v>3</v>
      </c>
      <c r="S1424" s="158" t="inlineStr">
        <is>
          <t>四捨五入</t>
        </is>
      </c>
      <c r="T1424" s="158" t="n">
        <v>1</v>
      </c>
      <c r="U1424" s="158" t="inlineStr">
        <is>
          <t xml:space="preserve">  一円未満</t>
        </is>
      </c>
      <c r="V1424" s="158" t="n">
        <v>3</v>
      </c>
      <c r="W1424" s="158" t="inlineStr">
        <is>
          <t>四捨五入</t>
        </is>
      </c>
      <c r="X1424" s="158" t="n">
        <v>0</v>
      </c>
      <c r="Y1424" s="158" t="n">
        <v>0</v>
      </c>
      <c r="Z1424" s="158" t="n">
        <v>141</v>
      </c>
    </row>
    <row r="1425">
      <c r="A1425" s="158" t="n"/>
      <c r="B1425" s="158" t="n">
        <v>4501150</v>
      </c>
      <c r="C1425" s="158" t="inlineStr">
        <is>
          <t>ショット玉200m/m(IKK)紙</t>
        </is>
      </c>
      <c r="D1425" s="158" t="n"/>
      <c r="E1425" s="158" t="n"/>
      <c r="F1425" s="158" t="n"/>
      <c r="G1425" s="158" t="n"/>
      <c r="H1425" s="158" t="n"/>
      <c r="I1425" s="158" t="n">
        <v>4</v>
      </c>
      <c r="J1425" s="158" t="inlineStr">
        <is>
          <t>副資材</t>
        </is>
      </c>
      <c r="K1425" s="158" t="n">
        <v>0</v>
      </c>
      <c r="L1425" s="158" t="n"/>
      <c r="M1425" s="158" t="n">
        <v>0</v>
      </c>
      <c r="N1425" s="158" t="n"/>
      <c r="O1425" s="158" t="n"/>
      <c r="P1425" s="158" t="n">
        <v>2</v>
      </c>
      <c r="Q1425" s="158" t="n">
        <v>0</v>
      </c>
      <c r="R1425" s="158" t="n">
        <v>3</v>
      </c>
      <c r="S1425" s="158" t="inlineStr">
        <is>
          <t>四捨五入</t>
        </is>
      </c>
      <c r="T1425" s="158" t="n">
        <v>1</v>
      </c>
      <c r="U1425" s="158" t="inlineStr">
        <is>
          <t xml:space="preserve">  一円未満</t>
        </is>
      </c>
      <c r="V1425" s="158" t="n">
        <v>3</v>
      </c>
      <c r="W1425" s="158" t="inlineStr">
        <is>
          <t>四捨五入</t>
        </is>
      </c>
      <c r="X1425" s="158" t="n">
        <v>0</v>
      </c>
      <c r="Y1425" s="158" t="n">
        <v>0</v>
      </c>
      <c r="Z1425" s="158" t="n">
        <v>92</v>
      </c>
    </row>
    <row r="1426">
      <c r="A1426" s="158" t="n"/>
      <c r="B1426" s="158" t="n">
        <v>4501160</v>
      </c>
      <c r="C1426" s="158" t="inlineStr">
        <is>
          <t>ショット玉200m/m(無印)紙</t>
        </is>
      </c>
      <c r="D1426" s="158" t="inlineStr">
        <is>
          <t>松井,光洋</t>
        </is>
      </c>
      <c r="E1426" s="158" t="n"/>
      <c r="F1426" s="158" t="n"/>
      <c r="G1426" s="158" t="n"/>
      <c r="H1426" s="158" t="n"/>
      <c r="I1426" s="158" t="n">
        <v>4</v>
      </c>
      <c r="J1426" s="158" t="inlineStr">
        <is>
          <t>副資材</t>
        </is>
      </c>
      <c r="K1426" s="158" t="n">
        <v>0</v>
      </c>
      <c r="L1426" s="158" t="n"/>
      <c r="M1426" s="158" t="n">
        <v>0</v>
      </c>
      <c r="N1426" s="158" t="n"/>
      <c r="O1426" s="158" t="n"/>
      <c r="P1426" s="158" t="n">
        <v>2</v>
      </c>
      <c r="Q1426" s="158" t="n">
        <v>0</v>
      </c>
      <c r="R1426" s="158" t="n">
        <v>3</v>
      </c>
      <c r="S1426" s="158" t="inlineStr">
        <is>
          <t>四捨五入</t>
        </is>
      </c>
      <c r="T1426" s="158" t="n">
        <v>1</v>
      </c>
      <c r="U1426" s="158" t="inlineStr">
        <is>
          <t xml:space="preserve">  一円未満</t>
        </is>
      </c>
      <c r="V1426" s="158" t="n">
        <v>3</v>
      </c>
      <c r="W1426" s="158" t="inlineStr">
        <is>
          <t>四捨五入</t>
        </is>
      </c>
      <c r="X1426" s="158" t="n">
        <v>0</v>
      </c>
      <c r="Y1426" s="158" t="n">
        <v>0</v>
      </c>
      <c r="Z1426" s="158" t="n">
        <v>99</v>
      </c>
    </row>
    <row r="1427">
      <c r="A1427" s="158" t="n"/>
      <c r="B1427" s="158" t="n">
        <v>4501161</v>
      </c>
      <c r="C1427" s="158" t="inlineStr">
        <is>
          <t>ショット玉200m/m(IKK)紙</t>
        </is>
      </c>
      <c r="D1427" s="158" t="inlineStr">
        <is>
          <t>栗田ｲﾅ,城福、桑名端数@138</t>
        </is>
      </c>
      <c r="E1427" s="158" t="n"/>
      <c r="F1427" s="158" t="n"/>
      <c r="G1427" s="158" t="n"/>
      <c r="H1427" s="158" t="n"/>
      <c r="I1427" s="158" t="n">
        <v>4</v>
      </c>
      <c r="J1427" s="158" t="inlineStr">
        <is>
          <t>副資材</t>
        </is>
      </c>
      <c r="K1427" s="158" t="n">
        <v>0</v>
      </c>
      <c r="L1427" s="158" t="n"/>
      <c r="M1427" s="158" t="n">
        <v>0</v>
      </c>
      <c r="N1427" s="158" t="n"/>
      <c r="O1427" s="158" t="n"/>
      <c r="P1427" s="158" t="n">
        <v>2</v>
      </c>
      <c r="Q1427" s="158" t="n">
        <v>0</v>
      </c>
      <c r="R1427" s="158" t="n">
        <v>3</v>
      </c>
      <c r="S1427" s="158" t="inlineStr">
        <is>
          <t>四捨五入</t>
        </is>
      </c>
      <c r="T1427" s="158" t="n">
        <v>1</v>
      </c>
      <c r="U1427" s="158" t="inlineStr">
        <is>
          <t xml:space="preserve">  一円未満</t>
        </is>
      </c>
      <c r="V1427" s="158" t="n">
        <v>3</v>
      </c>
      <c r="W1427" s="158" t="inlineStr">
        <is>
          <t>四捨五入</t>
        </is>
      </c>
      <c r="X1427" s="158" t="n">
        <v>0</v>
      </c>
      <c r="Y1427" s="158" t="n">
        <v>0</v>
      </c>
      <c r="Z1427" s="158" t="n">
        <v>145</v>
      </c>
    </row>
    <row r="1428">
      <c r="A1428" s="158" t="n"/>
      <c r="B1428" s="158" t="n">
        <v>4501162</v>
      </c>
      <c r="C1428" s="158" t="inlineStr">
        <is>
          <t>ショット玉200m/m(IKK)紙</t>
        </is>
      </c>
      <c r="D1428" s="158" t="inlineStr">
        <is>
          <t>いなべ入れ</t>
        </is>
      </c>
      <c r="E1428" s="158" t="n"/>
      <c r="F1428" s="158" t="n"/>
      <c r="G1428" s="158" t="n"/>
      <c r="H1428" s="158" t="n"/>
      <c r="I1428" s="158" t="n">
        <v>4</v>
      </c>
      <c r="J1428" s="158" t="inlineStr">
        <is>
          <t>副資材</t>
        </is>
      </c>
      <c r="K1428" s="158" t="n">
        <v>0</v>
      </c>
      <c r="L1428" s="158" t="n"/>
      <c r="M1428" s="158" t="n">
        <v>0</v>
      </c>
      <c r="N1428" s="158" t="n"/>
      <c r="O1428" s="158" t="n"/>
      <c r="P1428" s="158" t="n">
        <v>2</v>
      </c>
      <c r="Q1428" s="158" t="n">
        <v>0</v>
      </c>
      <c r="R1428" s="158" t="n">
        <v>3</v>
      </c>
      <c r="S1428" s="158" t="inlineStr">
        <is>
          <t>四捨五入</t>
        </is>
      </c>
      <c r="T1428" s="158" t="n">
        <v>1</v>
      </c>
      <c r="U1428" s="158" t="inlineStr">
        <is>
          <t xml:space="preserve">  一円未満</t>
        </is>
      </c>
      <c r="V1428" s="158" t="n">
        <v>3</v>
      </c>
      <c r="W1428" s="158" t="inlineStr">
        <is>
          <t>四捨五入</t>
        </is>
      </c>
      <c r="X1428" s="158" t="n">
        <v>0</v>
      </c>
      <c r="Y1428" s="158" t="n">
        <v>0</v>
      </c>
      <c r="Z1428" s="158" t="n">
        <v>153</v>
      </c>
    </row>
    <row r="1429">
      <c r="A1429" s="158" t="n"/>
      <c r="B1429" s="158" t="n">
        <v>4501210</v>
      </c>
      <c r="C1429" s="158" t="inlineStr">
        <is>
          <t>ショット玉40m/m(F)</t>
        </is>
      </c>
      <c r="D1429" s="158" t="n"/>
      <c r="E1429" s="158" t="n"/>
      <c r="F1429" s="158" t="n"/>
      <c r="G1429" s="158" t="n"/>
      <c r="H1429" s="158" t="n"/>
      <c r="I1429" s="158" t="n">
        <v>4</v>
      </c>
      <c r="J1429" s="158" t="inlineStr">
        <is>
          <t>副資材</t>
        </is>
      </c>
      <c r="K1429" s="158" t="n">
        <v>0</v>
      </c>
      <c r="L1429" s="158" t="n"/>
      <c r="M1429" s="158" t="n">
        <v>0</v>
      </c>
      <c r="N1429" s="158" t="n"/>
      <c r="O1429" s="158" t="n"/>
      <c r="P1429" s="158" t="n">
        <v>2</v>
      </c>
      <c r="Q1429" s="158" t="n">
        <v>0</v>
      </c>
      <c r="R1429" s="158" t="n">
        <v>3</v>
      </c>
      <c r="S1429" s="158" t="inlineStr">
        <is>
          <t>四捨五入</t>
        </is>
      </c>
      <c r="T1429" s="158" t="n">
        <v>1</v>
      </c>
      <c r="U1429" s="158" t="inlineStr">
        <is>
          <t xml:space="preserve">  一円未満</t>
        </is>
      </c>
      <c r="V1429" s="158" t="n">
        <v>3</v>
      </c>
      <c r="W1429" s="158" t="inlineStr">
        <is>
          <t>四捨五入</t>
        </is>
      </c>
      <c r="X1429" s="158" t="n">
        <v>0</v>
      </c>
      <c r="Y1429" s="158" t="n">
        <v>0</v>
      </c>
      <c r="Z1429" s="158" t="n">
        <v>0</v>
      </c>
    </row>
    <row r="1430">
      <c r="A1430" s="158" t="n"/>
      <c r="B1430" s="158" t="n">
        <v>4501211</v>
      </c>
      <c r="C1430" s="158" t="inlineStr">
        <is>
          <t>ショット玉60m/m(F)</t>
        </is>
      </c>
      <c r="D1430" s="158" t="n"/>
      <c r="E1430" s="158" t="n"/>
      <c r="F1430" s="158" t="n"/>
      <c r="G1430" s="158" t="n"/>
      <c r="H1430" s="158" t="n"/>
      <c r="I1430" s="158" t="n">
        <v>4</v>
      </c>
      <c r="J1430" s="158" t="inlineStr">
        <is>
          <t>副資材</t>
        </is>
      </c>
      <c r="K1430" s="158" t="n">
        <v>0</v>
      </c>
      <c r="L1430" s="158" t="n"/>
      <c r="M1430" s="158" t="n">
        <v>0</v>
      </c>
      <c r="N1430" s="158" t="n"/>
      <c r="O1430" s="158" t="n"/>
      <c r="P1430" s="158" t="n">
        <v>2</v>
      </c>
      <c r="Q1430" s="158" t="n">
        <v>0</v>
      </c>
      <c r="R1430" s="158" t="n">
        <v>3</v>
      </c>
      <c r="S1430" s="158" t="inlineStr">
        <is>
          <t>四捨五入</t>
        </is>
      </c>
      <c r="T1430" s="158" t="n">
        <v>1</v>
      </c>
      <c r="U1430" s="158" t="inlineStr">
        <is>
          <t xml:space="preserve">  一円未満</t>
        </is>
      </c>
      <c r="V1430" s="158" t="n">
        <v>3</v>
      </c>
      <c r="W1430" s="158" t="inlineStr">
        <is>
          <t>四捨五入</t>
        </is>
      </c>
      <c r="X1430" s="158" t="n">
        <v>0</v>
      </c>
      <c r="Y1430" s="158" t="n">
        <v>0</v>
      </c>
      <c r="Z1430" s="158" t="n">
        <v>0</v>
      </c>
    </row>
    <row r="1431">
      <c r="A1431" s="158" t="n"/>
      <c r="B1431" s="158" t="n">
        <v>4501212</v>
      </c>
      <c r="C1431" s="158" t="inlineStr">
        <is>
          <t>ショット玉80m/m(F)</t>
        </is>
      </c>
      <c r="D1431" s="158" t="n"/>
      <c r="E1431" s="158" t="n"/>
      <c r="F1431" s="158" t="n"/>
      <c r="G1431" s="158" t="n"/>
      <c r="H1431" s="158" t="n"/>
      <c r="I1431" s="158" t="n">
        <v>4</v>
      </c>
      <c r="J1431" s="158" t="inlineStr">
        <is>
          <t>副資材</t>
        </is>
      </c>
      <c r="K1431" s="158" t="n">
        <v>0</v>
      </c>
      <c r="L1431" s="158" t="n"/>
      <c r="M1431" s="158" t="n">
        <v>0</v>
      </c>
      <c r="N1431" s="158" t="n"/>
      <c r="O1431" s="158" t="n"/>
      <c r="P1431" s="158" t="n">
        <v>2</v>
      </c>
      <c r="Q1431" s="158" t="n">
        <v>0</v>
      </c>
      <c r="R1431" s="158" t="n">
        <v>3</v>
      </c>
      <c r="S1431" s="158" t="inlineStr">
        <is>
          <t>四捨五入</t>
        </is>
      </c>
      <c r="T1431" s="158" t="n">
        <v>1</v>
      </c>
      <c r="U1431" s="158" t="inlineStr">
        <is>
          <t xml:space="preserve">  一円未満</t>
        </is>
      </c>
      <c r="V1431" s="158" t="n">
        <v>3</v>
      </c>
      <c r="W1431" s="158" t="inlineStr">
        <is>
          <t>四捨五入</t>
        </is>
      </c>
      <c r="X1431" s="158" t="n">
        <v>0</v>
      </c>
      <c r="Y1431" s="158" t="n">
        <v>0</v>
      </c>
      <c r="Z1431" s="158" t="n">
        <v>0</v>
      </c>
    </row>
    <row r="1432">
      <c r="A1432" s="158" t="n"/>
      <c r="B1432" s="158" t="n">
        <v>4501213</v>
      </c>
      <c r="C1432" s="158" t="inlineStr">
        <is>
          <t>ショット玉100m/m(F)</t>
        </is>
      </c>
      <c r="D1432" s="158" t="n"/>
      <c r="E1432" s="158" t="n"/>
      <c r="F1432" s="158" t="n"/>
      <c r="G1432" s="158" t="n"/>
      <c r="H1432" s="158" t="n"/>
      <c r="I1432" s="158" t="n">
        <v>4</v>
      </c>
      <c r="J1432" s="158" t="inlineStr">
        <is>
          <t>副資材</t>
        </is>
      </c>
      <c r="K1432" s="158" t="n">
        <v>0</v>
      </c>
      <c r="L1432" s="158" t="n"/>
      <c r="M1432" s="158" t="n">
        <v>0</v>
      </c>
      <c r="N1432" s="158" t="n"/>
      <c r="O1432" s="158" t="n"/>
      <c r="P1432" s="158" t="n">
        <v>2</v>
      </c>
      <c r="Q1432" s="158" t="n">
        <v>0</v>
      </c>
      <c r="R1432" s="158" t="n">
        <v>3</v>
      </c>
      <c r="S1432" s="158" t="inlineStr">
        <is>
          <t>四捨五入</t>
        </is>
      </c>
      <c r="T1432" s="158" t="n">
        <v>1</v>
      </c>
      <c r="U1432" s="158" t="inlineStr">
        <is>
          <t xml:space="preserve">  一円未満</t>
        </is>
      </c>
      <c r="V1432" s="158" t="n">
        <v>3</v>
      </c>
      <c r="W1432" s="158" t="inlineStr">
        <is>
          <t>四捨五入</t>
        </is>
      </c>
      <c r="X1432" s="158" t="n">
        <v>0</v>
      </c>
      <c r="Y1432" s="158" t="n">
        <v>0</v>
      </c>
      <c r="Z1432" s="158" t="n">
        <v>0</v>
      </c>
    </row>
    <row r="1433">
      <c r="A1433" s="158" t="n"/>
      <c r="B1433" s="158" t="n">
        <v>4501214</v>
      </c>
      <c r="C1433" s="158" t="inlineStr">
        <is>
          <t>ショット玉120m/m(F)</t>
        </is>
      </c>
      <c r="D1433" s="158" t="n"/>
      <c r="E1433" s="158" t="n"/>
      <c r="F1433" s="158" t="n"/>
      <c r="G1433" s="158" t="n"/>
      <c r="H1433" s="158" t="n"/>
      <c r="I1433" s="158" t="n">
        <v>4</v>
      </c>
      <c r="J1433" s="158" t="inlineStr">
        <is>
          <t>副資材</t>
        </is>
      </c>
      <c r="K1433" s="158" t="n">
        <v>0</v>
      </c>
      <c r="L1433" s="158" t="n"/>
      <c r="M1433" s="158" t="n">
        <v>0</v>
      </c>
      <c r="N1433" s="158" t="n"/>
      <c r="O1433" s="158" t="n"/>
      <c r="P1433" s="158" t="n">
        <v>2</v>
      </c>
      <c r="Q1433" s="158" t="n">
        <v>0</v>
      </c>
      <c r="R1433" s="158" t="n">
        <v>3</v>
      </c>
      <c r="S1433" s="158" t="inlineStr">
        <is>
          <t>四捨五入</t>
        </is>
      </c>
      <c r="T1433" s="158" t="n">
        <v>1</v>
      </c>
      <c r="U1433" s="158" t="inlineStr">
        <is>
          <t xml:space="preserve">  一円未満</t>
        </is>
      </c>
      <c r="V1433" s="158" t="n">
        <v>3</v>
      </c>
      <c r="W1433" s="158" t="inlineStr">
        <is>
          <t>四捨五入</t>
        </is>
      </c>
      <c r="X1433" s="158" t="n">
        <v>0</v>
      </c>
      <c r="Y1433" s="158" t="n">
        <v>0</v>
      </c>
      <c r="Z1433" s="158" t="n">
        <v>0</v>
      </c>
    </row>
    <row r="1434">
      <c r="A1434" s="158" t="n"/>
      <c r="B1434" s="158" t="n">
        <v>4501215</v>
      </c>
      <c r="C1434" s="158" t="inlineStr">
        <is>
          <t>ショット玉140m/m(CO)</t>
        </is>
      </c>
      <c r="D1434" s="158" t="inlineStr">
        <is>
          <t>アサヒ用2108時点IKK仕入125</t>
        </is>
      </c>
      <c r="E1434" s="158" t="n"/>
      <c r="F1434" s="158" t="n"/>
      <c r="G1434" s="158" t="n"/>
      <c r="H1434" s="158" t="n"/>
      <c r="I1434" s="158" t="n">
        <v>4</v>
      </c>
      <c r="J1434" s="158" t="inlineStr">
        <is>
          <t>副資材</t>
        </is>
      </c>
      <c r="K1434" s="158" t="n">
        <v>0</v>
      </c>
      <c r="L1434" s="158" t="n"/>
      <c r="M1434" s="158" t="n">
        <v>0</v>
      </c>
      <c r="N1434" s="158" t="n"/>
      <c r="O1434" s="158" t="n"/>
      <c r="P1434" s="158" t="n">
        <v>2</v>
      </c>
      <c r="Q1434" s="158" t="n">
        <v>0</v>
      </c>
      <c r="R1434" s="158" t="n">
        <v>3</v>
      </c>
      <c r="S1434" s="158" t="inlineStr">
        <is>
          <t>四捨五入</t>
        </is>
      </c>
      <c r="T1434" s="158" t="n">
        <v>1</v>
      </c>
      <c r="U1434" s="158" t="inlineStr">
        <is>
          <t xml:space="preserve">  一円未満</t>
        </is>
      </c>
      <c r="V1434" s="158" t="n">
        <v>3</v>
      </c>
      <c r="W1434" s="158" t="inlineStr">
        <is>
          <t>四捨五入</t>
        </is>
      </c>
      <c r="X1434" s="158" t="n">
        <v>0</v>
      </c>
      <c r="Y1434" s="158" t="n">
        <v>0</v>
      </c>
      <c r="Z1434" s="158" t="n">
        <v>136</v>
      </c>
    </row>
    <row r="1435">
      <c r="A1435" s="158" t="n"/>
      <c r="B1435" s="158" t="n">
        <v>4501216</v>
      </c>
      <c r="C1435" s="158" t="inlineStr">
        <is>
          <t>ショット玉170m/m(F)</t>
        </is>
      </c>
      <c r="D1435" s="158" t="n"/>
      <c r="E1435" s="158" t="n"/>
      <c r="F1435" s="158" t="n"/>
      <c r="G1435" s="158" t="n"/>
      <c r="H1435" s="158" t="n"/>
      <c r="I1435" s="158" t="n">
        <v>4</v>
      </c>
      <c r="J1435" s="158" t="inlineStr">
        <is>
          <t>副資材</t>
        </is>
      </c>
      <c r="K1435" s="158" t="n">
        <v>0</v>
      </c>
      <c r="L1435" s="158" t="n"/>
      <c r="M1435" s="158" t="n">
        <v>0</v>
      </c>
      <c r="N1435" s="158" t="n"/>
      <c r="O1435" s="158" t="n"/>
      <c r="P1435" s="158" t="n">
        <v>2</v>
      </c>
      <c r="Q1435" s="158" t="n">
        <v>0</v>
      </c>
      <c r="R1435" s="158" t="n">
        <v>3</v>
      </c>
      <c r="S1435" s="158" t="inlineStr">
        <is>
          <t>四捨五入</t>
        </is>
      </c>
      <c r="T1435" s="158" t="n">
        <v>1</v>
      </c>
      <c r="U1435" s="158" t="inlineStr">
        <is>
          <t xml:space="preserve">  一円未満</t>
        </is>
      </c>
      <c r="V1435" s="158" t="n">
        <v>3</v>
      </c>
      <c r="W1435" s="158" t="inlineStr">
        <is>
          <t>四捨五入</t>
        </is>
      </c>
      <c r="X1435" s="158" t="n">
        <v>0</v>
      </c>
      <c r="Y1435" s="158" t="n">
        <v>0</v>
      </c>
      <c r="Z1435" s="158" t="n">
        <v>0</v>
      </c>
    </row>
    <row r="1436">
      <c r="A1436" s="158" t="n"/>
      <c r="B1436" s="158" t="n">
        <v>4501217</v>
      </c>
      <c r="C1436" s="158" t="inlineStr">
        <is>
          <t>ショット玉200m/m(F)</t>
        </is>
      </c>
      <c r="D1436" s="158" t="n"/>
      <c r="E1436" s="158" t="n"/>
      <c r="F1436" s="158" t="n"/>
      <c r="G1436" s="158" t="n"/>
      <c r="H1436" s="158" t="n"/>
      <c r="I1436" s="158" t="n">
        <v>4</v>
      </c>
      <c r="J1436" s="158" t="inlineStr">
        <is>
          <t>副資材</t>
        </is>
      </c>
      <c r="K1436" s="158" t="n">
        <v>0</v>
      </c>
      <c r="L1436" s="158" t="n"/>
      <c r="M1436" s="158" t="n">
        <v>0</v>
      </c>
      <c r="N1436" s="158" t="n"/>
      <c r="O1436" s="158" t="n"/>
      <c r="P1436" s="158" t="n">
        <v>2</v>
      </c>
      <c r="Q1436" s="158" t="n">
        <v>0</v>
      </c>
      <c r="R1436" s="158" t="n">
        <v>3</v>
      </c>
      <c r="S1436" s="158" t="inlineStr">
        <is>
          <t>四捨五入</t>
        </is>
      </c>
      <c r="T1436" s="158" t="n">
        <v>1</v>
      </c>
      <c r="U1436" s="158" t="inlineStr">
        <is>
          <t xml:space="preserve">  一円未満</t>
        </is>
      </c>
      <c r="V1436" s="158" t="n">
        <v>3</v>
      </c>
      <c r="W1436" s="158" t="inlineStr">
        <is>
          <t>四捨五入</t>
        </is>
      </c>
      <c r="X1436" s="158" t="n">
        <v>0</v>
      </c>
      <c r="Y1436" s="158" t="n">
        <v>0</v>
      </c>
      <c r="Z1436" s="158" t="n">
        <v>54</v>
      </c>
    </row>
    <row r="1437">
      <c r="A1437" s="158" t="n"/>
      <c r="B1437" s="158" t="n">
        <v>4501310</v>
      </c>
      <c r="C1437" s="158" t="inlineStr">
        <is>
          <t>ショット玉40m/m(D)</t>
        </is>
      </c>
      <c r="D1437" s="158" t="n"/>
      <c r="E1437" s="158" t="n"/>
      <c r="F1437" s="158" t="n"/>
      <c r="G1437" s="158" t="n"/>
      <c r="H1437" s="158" t="n"/>
      <c r="I1437" s="158" t="n">
        <v>4</v>
      </c>
      <c r="J1437" s="158" t="inlineStr">
        <is>
          <t>副資材</t>
        </is>
      </c>
      <c r="K1437" s="158" t="n">
        <v>0</v>
      </c>
      <c r="L1437" s="158" t="n"/>
      <c r="M1437" s="158" t="n">
        <v>0</v>
      </c>
      <c r="N1437" s="158" t="n"/>
      <c r="O1437" s="158" t="n"/>
      <c r="P1437" s="158" t="n">
        <v>2</v>
      </c>
      <c r="Q1437" s="158" t="n">
        <v>0</v>
      </c>
      <c r="R1437" s="158" t="n">
        <v>3</v>
      </c>
      <c r="S1437" s="158" t="inlineStr">
        <is>
          <t>四捨五入</t>
        </is>
      </c>
      <c r="T1437" s="158" t="n">
        <v>1</v>
      </c>
      <c r="U1437" s="158" t="inlineStr">
        <is>
          <t xml:space="preserve">  一円未満</t>
        </is>
      </c>
      <c r="V1437" s="158" t="n">
        <v>3</v>
      </c>
      <c r="W1437" s="158" t="inlineStr">
        <is>
          <t>四捨五入</t>
        </is>
      </c>
      <c r="X1437" s="158" t="n">
        <v>0</v>
      </c>
      <c r="Y1437" s="158" t="n">
        <v>0</v>
      </c>
      <c r="Z1437" s="158" t="n">
        <v>0</v>
      </c>
    </row>
    <row r="1438">
      <c r="A1438" s="158" t="n"/>
      <c r="B1438" s="158" t="n">
        <v>4501311</v>
      </c>
      <c r="C1438" s="158" t="inlineStr">
        <is>
          <t>ショット玉60m/m(D)</t>
        </is>
      </c>
      <c r="D1438" s="158" t="n"/>
      <c r="E1438" s="158" t="n"/>
      <c r="F1438" s="158" t="n"/>
      <c r="G1438" s="158" t="n"/>
      <c r="H1438" s="158" t="n"/>
      <c r="I1438" s="158" t="n">
        <v>4</v>
      </c>
      <c r="J1438" s="158" t="inlineStr">
        <is>
          <t>副資材</t>
        </is>
      </c>
      <c r="K1438" s="158" t="n">
        <v>0</v>
      </c>
      <c r="L1438" s="158" t="n"/>
      <c r="M1438" s="158" t="n">
        <v>0</v>
      </c>
      <c r="N1438" s="158" t="n"/>
      <c r="O1438" s="158" t="n"/>
      <c r="P1438" s="158" t="n">
        <v>2</v>
      </c>
      <c r="Q1438" s="158" t="n">
        <v>0</v>
      </c>
      <c r="R1438" s="158" t="n">
        <v>3</v>
      </c>
      <c r="S1438" s="158" t="inlineStr">
        <is>
          <t>四捨五入</t>
        </is>
      </c>
      <c r="T1438" s="158" t="n">
        <v>1</v>
      </c>
      <c r="U1438" s="158" t="inlineStr">
        <is>
          <t xml:space="preserve">  一円未満</t>
        </is>
      </c>
      <c r="V1438" s="158" t="n">
        <v>3</v>
      </c>
      <c r="W1438" s="158" t="inlineStr">
        <is>
          <t>四捨五入</t>
        </is>
      </c>
      <c r="X1438" s="158" t="n">
        <v>0</v>
      </c>
      <c r="Y1438" s="158" t="n">
        <v>0</v>
      </c>
      <c r="Z1438" s="158" t="n">
        <v>0</v>
      </c>
    </row>
    <row r="1439">
      <c r="A1439" s="158" t="n"/>
      <c r="B1439" s="158" t="n">
        <v>4501312</v>
      </c>
      <c r="C1439" s="158" t="inlineStr">
        <is>
          <t>ショット玉80m/m(D)</t>
        </is>
      </c>
      <c r="D1439" s="158" t="n"/>
      <c r="E1439" s="158" t="n"/>
      <c r="F1439" s="158" t="n"/>
      <c r="G1439" s="158" t="n"/>
      <c r="H1439" s="158" t="n"/>
      <c r="I1439" s="158" t="n">
        <v>4</v>
      </c>
      <c r="J1439" s="158" t="inlineStr">
        <is>
          <t>副資材</t>
        </is>
      </c>
      <c r="K1439" s="158" t="n">
        <v>0</v>
      </c>
      <c r="L1439" s="158" t="n"/>
      <c r="M1439" s="158" t="n">
        <v>0</v>
      </c>
      <c r="N1439" s="158" t="n"/>
      <c r="O1439" s="158" t="n"/>
      <c r="P1439" s="158" t="n">
        <v>2</v>
      </c>
      <c r="Q1439" s="158" t="n">
        <v>0</v>
      </c>
      <c r="R1439" s="158" t="n">
        <v>3</v>
      </c>
      <c r="S1439" s="158" t="inlineStr">
        <is>
          <t>四捨五入</t>
        </is>
      </c>
      <c r="T1439" s="158" t="n">
        <v>1</v>
      </c>
      <c r="U1439" s="158" t="inlineStr">
        <is>
          <t xml:space="preserve">  一円未満</t>
        </is>
      </c>
      <c r="V1439" s="158" t="n">
        <v>3</v>
      </c>
      <c r="W1439" s="158" t="inlineStr">
        <is>
          <t>四捨五入</t>
        </is>
      </c>
      <c r="X1439" s="158" t="n">
        <v>0</v>
      </c>
      <c r="Y1439" s="158" t="n">
        <v>0</v>
      </c>
      <c r="Z1439" s="158" t="n">
        <v>0</v>
      </c>
    </row>
    <row r="1440">
      <c r="A1440" s="158" t="n"/>
      <c r="B1440" s="158" t="n">
        <v>4501313</v>
      </c>
      <c r="C1440" s="158" t="inlineStr">
        <is>
          <t>ショット玉100m/m(D)</t>
        </is>
      </c>
      <c r="D1440" s="158" t="n"/>
      <c r="E1440" s="158" t="n"/>
      <c r="F1440" s="158" t="n"/>
      <c r="G1440" s="158" t="n"/>
      <c r="H1440" s="158" t="n"/>
      <c r="I1440" s="158" t="n">
        <v>4</v>
      </c>
      <c r="J1440" s="158" t="inlineStr">
        <is>
          <t>副資材</t>
        </is>
      </c>
      <c r="K1440" s="158" t="n">
        <v>0</v>
      </c>
      <c r="L1440" s="158" t="n"/>
      <c r="M1440" s="158" t="n">
        <v>0</v>
      </c>
      <c r="N1440" s="158" t="n"/>
      <c r="O1440" s="158" t="n"/>
      <c r="P1440" s="158" t="n">
        <v>2</v>
      </c>
      <c r="Q1440" s="158" t="n">
        <v>0</v>
      </c>
      <c r="R1440" s="158" t="n">
        <v>3</v>
      </c>
      <c r="S1440" s="158" t="inlineStr">
        <is>
          <t>四捨五入</t>
        </is>
      </c>
      <c r="T1440" s="158" t="n">
        <v>1</v>
      </c>
      <c r="U1440" s="158" t="inlineStr">
        <is>
          <t xml:space="preserve">  一円未満</t>
        </is>
      </c>
      <c r="V1440" s="158" t="n">
        <v>3</v>
      </c>
      <c r="W1440" s="158" t="inlineStr">
        <is>
          <t>四捨五入</t>
        </is>
      </c>
      <c r="X1440" s="158" t="n">
        <v>0</v>
      </c>
      <c r="Y1440" s="158" t="n">
        <v>0</v>
      </c>
      <c r="Z1440" s="158" t="n">
        <v>0</v>
      </c>
    </row>
    <row r="1441">
      <c r="A1441" s="158" t="n"/>
      <c r="B1441" s="158" t="n">
        <v>4501314</v>
      </c>
      <c r="C1441" s="158" t="inlineStr">
        <is>
          <t>ショット玉120m/m(D)</t>
        </is>
      </c>
      <c r="D1441" s="158" t="n"/>
      <c r="E1441" s="158" t="n"/>
      <c r="F1441" s="158" t="n"/>
      <c r="G1441" s="158" t="n"/>
      <c r="H1441" s="158" t="n"/>
      <c r="I1441" s="158" t="n">
        <v>4</v>
      </c>
      <c r="J1441" s="158" t="inlineStr">
        <is>
          <t>副資材</t>
        </is>
      </c>
      <c r="K1441" s="158" t="n">
        <v>0</v>
      </c>
      <c r="L1441" s="158" t="n"/>
      <c r="M1441" s="158" t="n">
        <v>0</v>
      </c>
      <c r="N1441" s="158" t="n"/>
      <c r="O1441" s="158" t="n"/>
      <c r="P1441" s="158" t="n">
        <v>2</v>
      </c>
      <c r="Q1441" s="158" t="n">
        <v>0</v>
      </c>
      <c r="R1441" s="158" t="n">
        <v>3</v>
      </c>
      <c r="S1441" s="158" t="inlineStr">
        <is>
          <t>四捨五入</t>
        </is>
      </c>
      <c r="T1441" s="158" t="n">
        <v>1</v>
      </c>
      <c r="U1441" s="158" t="inlineStr">
        <is>
          <t xml:space="preserve">  一円未満</t>
        </is>
      </c>
      <c r="V1441" s="158" t="n">
        <v>3</v>
      </c>
      <c r="W1441" s="158" t="inlineStr">
        <is>
          <t>四捨五入</t>
        </is>
      </c>
      <c r="X1441" s="158" t="n">
        <v>0</v>
      </c>
      <c r="Y1441" s="158" t="n">
        <v>0</v>
      </c>
      <c r="Z1441" s="158" t="n">
        <v>0</v>
      </c>
    </row>
    <row r="1442">
      <c r="A1442" s="158" t="n"/>
      <c r="B1442" s="158" t="n">
        <v>4501315</v>
      </c>
      <c r="C1442" s="158" t="inlineStr">
        <is>
          <t>ショット玉140m/m(D)</t>
        </is>
      </c>
      <c r="D1442" s="158" t="n"/>
      <c r="E1442" s="158" t="n"/>
      <c r="F1442" s="158" t="n"/>
      <c r="G1442" s="158" t="n"/>
      <c r="H1442" s="158" t="n"/>
      <c r="I1442" s="158" t="n">
        <v>4</v>
      </c>
      <c r="J1442" s="158" t="inlineStr">
        <is>
          <t>副資材</t>
        </is>
      </c>
      <c r="K1442" s="158" t="n">
        <v>0</v>
      </c>
      <c r="L1442" s="158" t="n"/>
      <c r="M1442" s="158" t="n">
        <v>0</v>
      </c>
      <c r="N1442" s="158" t="n"/>
      <c r="O1442" s="158" t="n"/>
      <c r="P1442" s="158" t="n">
        <v>2</v>
      </c>
      <c r="Q1442" s="158" t="n">
        <v>0</v>
      </c>
      <c r="R1442" s="158" t="n">
        <v>3</v>
      </c>
      <c r="S1442" s="158" t="inlineStr">
        <is>
          <t>四捨五入</t>
        </is>
      </c>
      <c r="T1442" s="158" t="n">
        <v>1</v>
      </c>
      <c r="U1442" s="158" t="inlineStr">
        <is>
          <t xml:space="preserve">  一円未満</t>
        </is>
      </c>
      <c r="V1442" s="158" t="n">
        <v>3</v>
      </c>
      <c r="W1442" s="158" t="inlineStr">
        <is>
          <t>四捨五入</t>
        </is>
      </c>
      <c r="X1442" s="158" t="n">
        <v>0</v>
      </c>
      <c r="Y1442" s="158" t="n">
        <v>0</v>
      </c>
      <c r="Z1442" s="158" t="n">
        <v>0</v>
      </c>
    </row>
    <row r="1443">
      <c r="A1443" s="158" t="n"/>
      <c r="B1443" s="158" t="n">
        <v>4501316</v>
      </c>
      <c r="C1443" s="158" t="inlineStr">
        <is>
          <t>ショット玉170m/m(D)</t>
        </is>
      </c>
      <c r="D1443" s="158" t="n"/>
      <c r="E1443" s="158" t="n"/>
      <c r="F1443" s="158" t="n"/>
      <c r="G1443" s="158" t="n"/>
      <c r="H1443" s="158" t="n"/>
      <c r="I1443" s="158" t="n">
        <v>4</v>
      </c>
      <c r="J1443" s="158" t="inlineStr">
        <is>
          <t>副資材</t>
        </is>
      </c>
      <c r="K1443" s="158" t="n">
        <v>0</v>
      </c>
      <c r="L1443" s="158" t="n"/>
      <c r="M1443" s="158" t="n">
        <v>0</v>
      </c>
      <c r="N1443" s="158" t="n"/>
      <c r="O1443" s="158" t="n"/>
      <c r="P1443" s="158" t="n">
        <v>2</v>
      </c>
      <c r="Q1443" s="158" t="n">
        <v>0</v>
      </c>
      <c r="R1443" s="158" t="n">
        <v>3</v>
      </c>
      <c r="S1443" s="158" t="inlineStr">
        <is>
          <t>四捨五入</t>
        </is>
      </c>
      <c r="T1443" s="158" t="n">
        <v>1</v>
      </c>
      <c r="U1443" s="158" t="inlineStr">
        <is>
          <t xml:space="preserve">  一円未満</t>
        </is>
      </c>
      <c r="V1443" s="158" t="n">
        <v>3</v>
      </c>
      <c r="W1443" s="158" t="inlineStr">
        <is>
          <t>四捨五入</t>
        </is>
      </c>
      <c r="X1443" s="158" t="n">
        <v>0</v>
      </c>
      <c r="Y1443" s="158" t="n">
        <v>0</v>
      </c>
      <c r="Z1443" s="158" t="n">
        <v>0</v>
      </c>
    </row>
    <row r="1444">
      <c r="A1444" s="158" t="n"/>
      <c r="B1444" s="158" t="n">
        <v>4501317</v>
      </c>
      <c r="C1444" s="158" t="inlineStr">
        <is>
          <t>ショット玉200m/m(D)</t>
        </is>
      </c>
      <c r="D1444" s="158" t="inlineStr">
        <is>
          <t>IKK仕入SCV価格,安田</t>
        </is>
      </c>
      <c r="E1444" s="158" t="n"/>
      <c r="F1444" s="158" t="n"/>
      <c r="G1444" s="158" t="n"/>
      <c r="H1444" s="158" t="n"/>
      <c r="I1444" s="158" t="n">
        <v>4</v>
      </c>
      <c r="J1444" s="158" t="inlineStr">
        <is>
          <t>副資材</t>
        </is>
      </c>
      <c r="K1444" s="158" t="n">
        <v>0</v>
      </c>
      <c r="L1444" s="158" t="n"/>
      <c r="M1444" s="158" t="n">
        <v>0</v>
      </c>
      <c r="N1444" s="158" t="n"/>
      <c r="O1444" s="158" t="n"/>
      <c r="P1444" s="158" t="n">
        <v>2</v>
      </c>
      <c r="Q1444" s="158" t="n">
        <v>0</v>
      </c>
      <c r="R1444" s="158" t="n">
        <v>3</v>
      </c>
      <c r="S1444" s="158" t="inlineStr">
        <is>
          <t>四捨五入</t>
        </is>
      </c>
      <c r="T1444" s="158" t="n">
        <v>1</v>
      </c>
      <c r="U1444" s="158" t="inlineStr">
        <is>
          <t xml:space="preserve">  一円未満</t>
        </is>
      </c>
      <c r="V1444" s="158" t="n">
        <v>3</v>
      </c>
      <c r="W1444" s="158" t="inlineStr">
        <is>
          <t>四捨五入</t>
        </is>
      </c>
      <c r="X1444" s="158" t="n">
        <v>0</v>
      </c>
      <c r="Y1444" s="158" t="n">
        <v>0</v>
      </c>
      <c r="Z1444" s="158" t="n">
        <v>54</v>
      </c>
    </row>
    <row r="1445">
      <c r="A1445" s="158" t="n"/>
      <c r="B1445" s="158" t="n">
        <v>4501410</v>
      </c>
      <c r="C1445" s="158" t="inlineStr">
        <is>
          <t>ショット玉120m/m(中国)</t>
        </is>
      </c>
      <c r="D1445" s="158" t="n"/>
      <c r="E1445" s="158" t="n"/>
      <c r="F1445" s="158" t="n"/>
      <c r="G1445" s="158" t="n"/>
      <c r="H1445" s="158" t="n"/>
      <c r="I1445" s="158" t="n">
        <v>4</v>
      </c>
      <c r="J1445" s="158" t="inlineStr">
        <is>
          <t>副資材</t>
        </is>
      </c>
      <c r="K1445" s="158" t="n">
        <v>0</v>
      </c>
      <c r="L1445" s="158" t="n"/>
      <c r="M1445" s="158" t="n">
        <v>0</v>
      </c>
      <c r="N1445" s="158" t="n"/>
      <c r="O1445" s="158" t="n"/>
      <c r="P1445" s="158" t="n">
        <v>2</v>
      </c>
      <c r="Q1445" s="158" t="n">
        <v>0</v>
      </c>
      <c r="R1445" s="158" t="n">
        <v>3</v>
      </c>
      <c r="S1445" s="158" t="inlineStr">
        <is>
          <t>四捨五入</t>
        </is>
      </c>
      <c r="T1445" s="158" t="n">
        <v>1</v>
      </c>
      <c r="U1445" s="158" t="inlineStr">
        <is>
          <t xml:space="preserve">  一円未満</t>
        </is>
      </c>
      <c r="V1445" s="158" t="n">
        <v>3</v>
      </c>
      <c r="W1445" s="158" t="inlineStr">
        <is>
          <t>四捨五入</t>
        </is>
      </c>
      <c r="X1445" s="158" t="n">
        <v>0</v>
      </c>
      <c r="Y1445" s="158" t="n">
        <v>0</v>
      </c>
      <c r="Z1445" s="158" t="n">
        <v>81</v>
      </c>
    </row>
    <row r="1446">
      <c r="A1446" s="158" t="n"/>
      <c r="B1446" s="158" t="n">
        <v>4501420</v>
      </c>
      <c r="C1446" s="158" t="inlineStr">
        <is>
          <t>ショット玉140m/m(中国)</t>
        </is>
      </c>
      <c r="D1446" s="158" t="n"/>
      <c r="E1446" s="158" t="n"/>
      <c r="F1446" s="158" t="n"/>
      <c r="G1446" s="158" t="n"/>
      <c r="H1446" s="158" t="n"/>
      <c r="I1446" s="158" t="n">
        <v>4</v>
      </c>
      <c r="J1446" s="158" t="inlineStr">
        <is>
          <t>副資材</t>
        </is>
      </c>
      <c r="K1446" s="158" t="n">
        <v>0</v>
      </c>
      <c r="L1446" s="158" t="n"/>
      <c r="M1446" s="158" t="n">
        <v>0</v>
      </c>
      <c r="N1446" s="158" t="n"/>
      <c r="O1446" s="158" t="n"/>
      <c r="P1446" s="158" t="n">
        <v>2</v>
      </c>
      <c r="Q1446" s="158" t="n">
        <v>0</v>
      </c>
      <c r="R1446" s="158" t="n">
        <v>3</v>
      </c>
      <c r="S1446" s="158" t="inlineStr">
        <is>
          <t>四捨五入</t>
        </is>
      </c>
      <c r="T1446" s="158" t="n">
        <v>1</v>
      </c>
      <c r="U1446" s="158" t="inlineStr">
        <is>
          <t xml:space="preserve">  一円未満</t>
        </is>
      </c>
      <c r="V1446" s="158" t="n">
        <v>3</v>
      </c>
      <c r="W1446" s="158" t="inlineStr">
        <is>
          <t>四捨五入</t>
        </is>
      </c>
      <c r="X1446" s="158" t="n">
        <v>0</v>
      </c>
      <c r="Y1446" s="158" t="n">
        <v>0</v>
      </c>
      <c r="Z1446" s="158" t="n">
        <v>0</v>
      </c>
    </row>
    <row r="1447">
      <c r="A1447" s="158" t="n"/>
      <c r="B1447" s="158" t="n">
        <v>4501430</v>
      </c>
      <c r="C1447" s="158" t="inlineStr">
        <is>
          <t>ショット玉170m/m(中国)</t>
        </is>
      </c>
      <c r="D1447" s="158" t="n"/>
      <c r="E1447" s="158" t="n"/>
      <c r="F1447" s="158" t="n"/>
      <c r="G1447" s="158" t="n"/>
      <c r="H1447" s="158" t="n"/>
      <c r="I1447" s="158" t="n">
        <v>4</v>
      </c>
      <c r="J1447" s="158" t="inlineStr">
        <is>
          <t>副資材</t>
        </is>
      </c>
      <c r="K1447" s="158" t="n">
        <v>0</v>
      </c>
      <c r="L1447" s="158" t="n"/>
      <c r="M1447" s="158" t="n">
        <v>0</v>
      </c>
      <c r="N1447" s="158" t="n"/>
      <c r="O1447" s="158" t="n"/>
      <c r="P1447" s="158" t="n">
        <v>2</v>
      </c>
      <c r="Q1447" s="158" t="n">
        <v>0</v>
      </c>
      <c r="R1447" s="158" t="n">
        <v>3</v>
      </c>
      <c r="S1447" s="158" t="inlineStr">
        <is>
          <t>四捨五入</t>
        </is>
      </c>
      <c r="T1447" s="158" t="n">
        <v>1</v>
      </c>
      <c r="U1447" s="158" t="inlineStr">
        <is>
          <t xml:space="preserve">  一円未満</t>
        </is>
      </c>
      <c r="V1447" s="158" t="n">
        <v>3</v>
      </c>
      <c r="W1447" s="158" t="inlineStr">
        <is>
          <t>四捨五入</t>
        </is>
      </c>
      <c r="X1447" s="158" t="n">
        <v>0</v>
      </c>
      <c r="Y1447" s="158" t="n">
        <v>0</v>
      </c>
      <c r="Z1447" s="158" t="n">
        <v>0</v>
      </c>
    </row>
    <row r="1448">
      <c r="A1448" s="158" t="n"/>
      <c r="B1448" s="158" t="n">
        <v>4501440</v>
      </c>
      <c r="C1448" s="158" t="inlineStr">
        <is>
          <t>ショット玉200m/m(中国)</t>
        </is>
      </c>
      <c r="D1448" s="158" t="inlineStr">
        <is>
          <t>中国</t>
        </is>
      </c>
      <c r="E1448" s="158" t="n"/>
      <c r="F1448" s="158" t="n"/>
      <c r="G1448" s="158" t="n"/>
      <c r="H1448" s="158" t="n"/>
      <c r="I1448" s="158" t="n">
        <v>4</v>
      </c>
      <c r="J1448" s="158" t="inlineStr">
        <is>
          <t>副資材</t>
        </is>
      </c>
      <c r="K1448" s="158" t="n">
        <v>0</v>
      </c>
      <c r="L1448" s="158" t="n"/>
      <c r="M1448" s="158" t="n">
        <v>0</v>
      </c>
      <c r="N1448" s="158" t="n"/>
      <c r="O1448" s="158" t="n"/>
      <c r="P1448" s="158" t="n">
        <v>2</v>
      </c>
      <c r="Q1448" s="158" t="n">
        <v>0</v>
      </c>
      <c r="R1448" s="158" t="n">
        <v>3</v>
      </c>
      <c r="S1448" s="158" t="inlineStr">
        <is>
          <t>四捨五入</t>
        </is>
      </c>
      <c r="T1448" s="158" t="n">
        <v>1</v>
      </c>
      <c r="U1448" s="158" t="inlineStr">
        <is>
          <t xml:space="preserve">  一円未満</t>
        </is>
      </c>
      <c r="V1448" s="158" t="n">
        <v>3</v>
      </c>
      <c r="W1448" s="158" t="inlineStr">
        <is>
          <t>四捨五入</t>
        </is>
      </c>
      <c r="X1448" s="158" t="n">
        <v>0</v>
      </c>
      <c r="Y1448" s="158" t="n">
        <v>0</v>
      </c>
      <c r="Z1448" s="158" t="n">
        <v>120</v>
      </c>
    </row>
    <row r="1449">
      <c r="A1449" s="158" t="n"/>
      <c r="B1449" s="158" t="n">
        <v>4501441</v>
      </c>
      <c r="C1449" s="158" t="inlineStr">
        <is>
          <t>ショット玉200m/m(中国)F</t>
        </is>
      </c>
      <c r="D1449" s="158" t="n"/>
      <c r="E1449" s="158" t="n"/>
      <c r="F1449" s="158" t="n"/>
      <c r="G1449" s="158" t="n"/>
      <c r="H1449" s="158" t="n"/>
      <c r="I1449" s="158" t="n">
        <v>4</v>
      </c>
      <c r="J1449" s="158" t="inlineStr">
        <is>
          <t>副資材</t>
        </is>
      </c>
      <c r="K1449" s="158" t="n">
        <v>0</v>
      </c>
      <c r="L1449" s="158" t="n"/>
      <c r="M1449" s="158" t="n">
        <v>0</v>
      </c>
      <c r="N1449" s="158" t="n"/>
      <c r="O1449" s="158" t="n"/>
      <c r="P1449" s="158" t="n">
        <v>2</v>
      </c>
      <c r="Q1449" s="158" t="n">
        <v>0</v>
      </c>
      <c r="R1449" s="158" t="n">
        <v>3</v>
      </c>
      <c r="S1449" s="158" t="inlineStr">
        <is>
          <t>四捨五入</t>
        </is>
      </c>
      <c r="T1449" s="158" t="n">
        <v>1</v>
      </c>
      <c r="U1449" s="158" t="inlineStr">
        <is>
          <t xml:space="preserve">  一円未満</t>
        </is>
      </c>
      <c r="V1449" s="158" t="n">
        <v>3</v>
      </c>
      <c r="W1449" s="158" t="inlineStr">
        <is>
          <t>四捨五入</t>
        </is>
      </c>
      <c r="X1449" s="158" t="n">
        <v>0</v>
      </c>
      <c r="Y1449" s="158" t="n">
        <v>0</v>
      </c>
      <c r="Z1449" s="158" t="n">
        <v>110</v>
      </c>
    </row>
    <row r="1450">
      <c r="A1450" s="158" t="n"/>
      <c r="B1450" s="158" t="n">
        <v>4501510</v>
      </c>
      <c r="C1450" s="158" t="inlineStr">
        <is>
          <t>スチールグリッドTGE-240(F)</t>
        </is>
      </c>
      <c r="D1450" s="158" t="n"/>
      <c r="E1450" s="158" t="n"/>
      <c r="F1450" s="158" t="n"/>
      <c r="G1450" s="158" t="n"/>
      <c r="H1450" s="158" t="n"/>
      <c r="I1450" s="158" t="n">
        <v>4</v>
      </c>
      <c r="J1450" s="158" t="inlineStr">
        <is>
          <t>副資材</t>
        </is>
      </c>
      <c r="K1450" s="158" t="n">
        <v>0</v>
      </c>
      <c r="L1450" s="158" t="n"/>
      <c r="M1450" s="158" t="n">
        <v>0</v>
      </c>
      <c r="N1450" s="158" t="n"/>
      <c r="O1450" s="158" t="n"/>
      <c r="P1450" s="158" t="n">
        <v>2</v>
      </c>
      <c r="Q1450" s="158" t="n">
        <v>0</v>
      </c>
      <c r="R1450" s="158" t="n">
        <v>3</v>
      </c>
      <c r="S1450" s="158" t="inlineStr">
        <is>
          <t>四捨五入</t>
        </is>
      </c>
      <c r="T1450" s="158" t="n">
        <v>1</v>
      </c>
      <c r="U1450" s="158" t="inlineStr">
        <is>
          <t xml:space="preserve">  一円未満</t>
        </is>
      </c>
      <c r="V1450" s="158" t="n">
        <v>3</v>
      </c>
      <c r="W1450" s="158" t="inlineStr">
        <is>
          <t>四捨五入</t>
        </is>
      </c>
      <c r="X1450" s="158" t="n">
        <v>0</v>
      </c>
      <c r="Y1450" s="158" t="n">
        <v>0</v>
      </c>
      <c r="Z1450" s="158" t="n">
        <v>110</v>
      </c>
    </row>
    <row r="1451">
      <c r="A1451" s="158" t="n"/>
      <c r="B1451" s="158" t="n">
        <v>4501610</v>
      </c>
      <c r="C1451" s="158" t="inlineStr">
        <is>
          <t>ｽﾃﾝｶｯﾄﾜｲﾔｰ0.4m/m（SUS30404）</t>
        </is>
      </c>
      <c r="D1451" s="158" t="inlineStr">
        <is>
          <t>東洋精鋼仕入,イタニ</t>
        </is>
      </c>
      <c r="E1451" s="158" t="n"/>
      <c r="F1451" s="158" t="n"/>
      <c r="G1451" s="158" t="n"/>
      <c r="H1451" s="158" t="n"/>
      <c r="I1451" s="158" t="n">
        <v>4</v>
      </c>
      <c r="J1451" s="158" t="inlineStr">
        <is>
          <t>副資材</t>
        </is>
      </c>
      <c r="K1451" s="158" t="n">
        <v>0</v>
      </c>
      <c r="L1451" s="158" t="n"/>
      <c r="M1451" s="158" t="n">
        <v>0</v>
      </c>
      <c r="N1451" s="158" t="n"/>
      <c r="O1451" s="158" t="n"/>
      <c r="P1451" s="158" t="n">
        <v>2</v>
      </c>
      <c r="Q1451" s="158" t="n">
        <v>0</v>
      </c>
      <c r="R1451" s="158" t="n">
        <v>3</v>
      </c>
      <c r="S1451" s="158" t="inlineStr">
        <is>
          <t>四捨五入</t>
        </is>
      </c>
      <c r="T1451" s="158" t="n">
        <v>1</v>
      </c>
      <c r="U1451" s="158" t="inlineStr">
        <is>
          <t xml:space="preserve">  一円未満</t>
        </is>
      </c>
      <c r="V1451" s="158" t="n">
        <v>3</v>
      </c>
      <c r="W1451" s="158" t="inlineStr">
        <is>
          <t>四捨五入</t>
        </is>
      </c>
      <c r="X1451" s="158" t="n">
        <v>0</v>
      </c>
      <c r="Y1451" s="158" t="n">
        <v>0</v>
      </c>
      <c r="Z1451" s="158" t="n">
        <v>775</v>
      </c>
    </row>
    <row r="1452">
      <c r="A1452" s="158" t="n"/>
      <c r="B1452" s="158" t="n">
        <v>4501630</v>
      </c>
      <c r="C1452" s="158" t="inlineStr">
        <is>
          <t>ステンカットワイヤー0.6m/m</t>
        </is>
      </c>
      <c r="D1452" s="158" t="inlineStr">
        <is>
          <t>東洋製鋼仕入</t>
        </is>
      </c>
      <c r="E1452" s="158" t="n"/>
      <c r="F1452" s="158" t="n"/>
      <c r="G1452" s="158" t="n"/>
      <c r="H1452" s="158" t="n"/>
      <c r="I1452" s="158" t="n">
        <v>4</v>
      </c>
      <c r="J1452" s="158" t="inlineStr">
        <is>
          <t>副資材</t>
        </is>
      </c>
      <c r="K1452" s="158" t="n">
        <v>0</v>
      </c>
      <c r="L1452" s="158" t="n"/>
      <c r="M1452" s="158" t="n">
        <v>0</v>
      </c>
      <c r="N1452" s="158" t="n"/>
      <c r="O1452" s="158" t="n"/>
      <c r="P1452" s="158" t="n">
        <v>2</v>
      </c>
      <c r="Q1452" s="158" t="n">
        <v>0</v>
      </c>
      <c r="R1452" s="158" t="n">
        <v>3</v>
      </c>
      <c r="S1452" s="158" t="inlineStr">
        <is>
          <t>四捨五入</t>
        </is>
      </c>
      <c r="T1452" s="158" t="n">
        <v>1</v>
      </c>
      <c r="U1452" s="158" t="inlineStr">
        <is>
          <t xml:space="preserve">  一円未満</t>
        </is>
      </c>
      <c r="V1452" s="158" t="n">
        <v>3</v>
      </c>
      <c r="W1452" s="158" t="inlineStr">
        <is>
          <t>四捨五入</t>
        </is>
      </c>
      <c r="X1452" s="158" t="n">
        <v>0</v>
      </c>
      <c r="Y1452" s="158" t="n">
        <v>0</v>
      </c>
      <c r="Z1452" s="158" t="n">
        <v>530</v>
      </c>
    </row>
    <row r="1453">
      <c r="A1453" s="158" t="n"/>
      <c r="B1453" s="158" t="n">
        <v>4501710</v>
      </c>
      <c r="C1453" s="158" t="inlineStr">
        <is>
          <t>ステンレスカットワイヤー0.6mm(SUS304)</t>
        </is>
      </c>
      <c r="D1453" s="158" t="inlineStr">
        <is>
          <t>OKK仕入,豊栄工業</t>
        </is>
      </c>
      <c r="E1453" s="158" t="n"/>
      <c r="F1453" s="158" t="n"/>
      <c r="G1453" s="158" t="n"/>
      <c r="H1453" s="158" t="n"/>
      <c r="I1453" s="158" t="n">
        <v>4</v>
      </c>
      <c r="J1453" s="158" t="inlineStr">
        <is>
          <t>副資材</t>
        </is>
      </c>
      <c r="K1453" s="158" t="n">
        <v>0</v>
      </c>
      <c r="L1453" s="158" t="n"/>
      <c r="M1453" s="158" t="n">
        <v>0</v>
      </c>
      <c r="N1453" s="158" t="n"/>
      <c r="O1453" s="158" t="n"/>
      <c r="P1453" s="158" t="n">
        <v>1</v>
      </c>
      <c r="Q1453" s="158" t="n">
        <v>0</v>
      </c>
      <c r="R1453" s="158" t="n">
        <v>3</v>
      </c>
      <c r="S1453" s="158" t="inlineStr">
        <is>
          <t>四捨五入</t>
        </is>
      </c>
      <c r="T1453" s="158" t="n">
        <v>1</v>
      </c>
      <c r="U1453" s="158" t="inlineStr">
        <is>
          <t xml:space="preserve">  一円未満</t>
        </is>
      </c>
      <c r="V1453" s="158" t="n">
        <v>3</v>
      </c>
      <c r="W1453" s="158" t="inlineStr">
        <is>
          <t>四捨五入</t>
        </is>
      </c>
      <c r="X1453" s="158" t="n">
        <v>0</v>
      </c>
      <c r="Y1453" s="158" t="n">
        <v>0</v>
      </c>
      <c r="Z1453" s="158" t="n">
        <v>840</v>
      </c>
    </row>
    <row r="1454">
      <c r="A1454" s="158" t="n"/>
      <c r="B1454" s="158" t="n">
        <v>4501720</v>
      </c>
      <c r="C1454" s="158" t="inlineStr">
        <is>
          <t>ｽﾃﾝﾚｽｶｯﾄﾜｲﾔｰSUS304C_0.6mm(上海品)</t>
        </is>
      </c>
      <c r="D1454" s="158" t="inlineStr">
        <is>
          <t>IKK2206仕入@750,豊栄工業</t>
        </is>
      </c>
      <c r="E1454" s="158" t="n"/>
      <c r="F1454" s="158" t="n"/>
      <c r="G1454" s="158" t="n"/>
      <c r="H1454" s="158" t="n"/>
      <c r="I1454" s="158" t="n">
        <v>4</v>
      </c>
      <c r="J1454" s="158" t="inlineStr">
        <is>
          <t>副資材</t>
        </is>
      </c>
      <c r="K1454" s="158" t="n">
        <v>0</v>
      </c>
      <c r="L1454" s="158" t="n"/>
      <c r="M1454" s="158" t="n">
        <v>0</v>
      </c>
      <c r="N1454" s="158" t="n"/>
      <c r="O1454" s="158" t="n"/>
      <c r="P1454" s="158" t="n">
        <v>0</v>
      </c>
      <c r="Q1454" s="158" t="n">
        <v>0</v>
      </c>
      <c r="R1454" s="158" t="n">
        <v>3</v>
      </c>
      <c r="S1454" s="158" t="inlineStr">
        <is>
          <t>四捨五入</t>
        </is>
      </c>
      <c r="T1454" s="158" t="n">
        <v>1</v>
      </c>
      <c r="U1454" s="158" t="inlineStr">
        <is>
          <t xml:space="preserve">  一円未満</t>
        </is>
      </c>
      <c r="V1454" s="158" t="n">
        <v>3</v>
      </c>
      <c r="W1454" s="158" t="inlineStr">
        <is>
          <t>四捨五入</t>
        </is>
      </c>
      <c r="X1454" s="158" t="n">
        <v>0</v>
      </c>
      <c r="Y1454" s="158" t="n">
        <v>0</v>
      </c>
      <c r="Z1454" s="158" t="n">
        <v>750</v>
      </c>
    </row>
    <row r="1455">
      <c r="A1455" s="158" t="n"/>
      <c r="B1455" s="158" t="n">
        <v>4501730</v>
      </c>
      <c r="C1455" s="158" t="inlineStr">
        <is>
          <t>ステンカットワイヤー1.6mm(SUS304)</t>
        </is>
      </c>
      <c r="D1455" s="158" t="inlineStr">
        <is>
          <t>伊藤機工仕入,鳥羽</t>
        </is>
      </c>
      <c r="E1455" s="158" t="n"/>
      <c r="F1455" s="158" t="n"/>
      <c r="G1455" s="158" t="n"/>
      <c r="H1455" s="158" t="n"/>
      <c r="I1455" s="158" t="n">
        <v>4</v>
      </c>
      <c r="J1455" s="158" t="inlineStr">
        <is>
          <t>副資材</t>
        </is>
      </c>
      <c r="K1455" s="158" t="n">
        <v>0</v>
      </c>
      <c r="L1455" s="158" t="n"/>
      <c r="M1455" s="158" t="n">
        <v>0</v>
      </c>
      <c r="N1455" s="158" t="n"/>
      <c r="O1455" s="158" t="n"/>
      <c r="P1455" s="158" t="n">
        <v>2</v>
      </c>
      <c r="Q1455" s="158" t="n">
        <v>0</v>
      </c>
      <c r="R1455" s="158" t="n">
        <v>3</v>
      </c>
      <c r="S1455" s="158" t="inlineStr">
        <is>
          <t>四捨五入</t>
        </is>
      </c>
      <c r="T1455" s="158" t="n">
        <v>1</v>
      </c>
      <c r="U1455" s="158" t="inlineStr">
        <is>
          <t xml:space="preserve">  一円未満</t>
        </is>
      </c>
      <c r="V1455" s="158" t="n">
        <v>3</v>
      </c>
      <c r="W1455" s="158" t="inlineStr">
        <is>
          <t>四捨五入</t>
        </is>
      </c>
      <c r="X1455" s="158" t="n">
        <v>0</v>
      </c>
      <c r="Y1455" s="158" t="n">
        <v>0</v>
      </c>
      <c r="Z1455" s="158" t="n">
        <v>480</v>
      </c>
    </row>
    <row r="1456">
      <c r="A1456" s="158" t="n"/>
      <c r="B1456" s="158" t="n">
        <v>4504010</v>
      </c>
      <c r="C1456" s="158" t="inlineStr">
        <is>
          <t>デブコンA</t>
        </is>
      </c>
      <c r="D1456" s="158" t="inlineStr">
        <is>
          <t>220407野田改定6100, 福西</t>
        </is>
      </c>
      <c r="E1456" s="158" t="n"/>
      <c r="F1456" s="158" t="n"/>
      <c r="G1456" s="158" t="n"/>
      <c r="H1456" s="158" t="n"/>
      <c r="I1456" s="158" t="n">
        <v>4</v>
      </c>
      <c r="J1456" s="158" t="inlineStr">
        <is>
          <t>副資材</t>
        </is>
      </c>
      <c r="K1456" s="158" t="n">
        <v>0</v>
      </c>
      <c r="L1456" s="158" t="n"/>
      <c r="M1456" s="158" t="n">
        <v>0</v>
      </c>
      <c r="N1456" s="158" t="n"/>
      <c r="O1456" s="158" t="n"/>
      <c r="P1456" s="158" t="n">
        <v>2</v>
      </c>
      <c r="Q1456" s="158" t="n">
        <v>0</v>
      </c>
      <c r="R1456" s="158" t="n">
        <v>3</v>
      </c>
      <c r="S1456" s="158" t="inlineStr">
        <is>
          <t>四捨五入</t>
        </is>
      </c>
      <c r="T1456" s="158" t="n">
        <v>1</v>
      </c>
      <c r="U1456" s="158" t="inlineStr">
        <is>
          <t xml:space="preserve">  一円未満</t>
        </is>
      </c>
      <c r="V1456" s="158" t="n">
        <v>3</v>
      </c>
      <c r="W1456" s="158" t="inlineStr">
        <is>
          <t>四捨五入</t>
        </is>
      </c>
      <c r="X1456" s="158" t="n">
        <v>0</v>
      </c>
      <c r="Y1456" s="158" t="n">
        <v>0</v>
      </c>
      <c r="Z1456" s="159" t="n">
        <v>3740</v>
      </c>
    </row>
    <row r="1457">
      <c r="A1457" s="158" t="n"/>
      <c r="B1457" s="158" t="n">
        <v>4504011</v>
      </c>
      <c r="C1457" s="158" t="inlineStr">
        <is>
          <t>デブコンHR-300(耐熱用)</t>
        </is>
      </c>
      <c r="D1457" s="158" t="inlineStr">
        <is>
          <t>220407日野見積27660,福西</t>
        </is>
      </c>
      <c r="E1457" s="158" t="n"/>
      <c r="F1457" s="158" t="n"/>
      <c r="G1457" s="158" t="n"/>
      <c r="H1457" s="158" t="n"/>
      <c r="I1457" s="158" t="n">
        <v>4</v>
      </c>
      <c r="J1457" s="158" t="inlineStr">
        <is>
          <t>副資材</t>
        </is>
      </c>
      <c r="K1457" s="158" t="n">
        <v>0</v>
      </c>
      <c r="L1457" s="158" t="n"/>
      <c r="M1457" s="158" t="n">
        <v>0</v>
      </c>
      <c r="N1457" s="158" t="n"/>
      <c r="O1457" s="158" t="n"/>
      <c r="P1457" s="158" t="n">
        <v>2</v>
      </c>
      <c r="Q1457" s="158" t="n">
        <v>0</v>
      </c>
      <c r="R1457" s="158" t="n">
        <v>3</v>
      </c>
      <c r="S1457" s="158" t="inlineStr">
        <is>
          <t>四捨五入</t>
        </is>
      </c>
      <c r="T1457" s="158" t="n">
        <v>1</v>
      </c>
      <c r="U1457" s="158" t="inlineStr">
        <is>
          <t xml:space="preserve">  一円未満</t>
        </is>
      </c>
      <c r="V1457" s="158" t="n">
        <v>3</v>
      </c>
      <c r="W1457" s="158" t="inlineStr">
        <is>
          <t>四捨五入</t>
        </is>
      </c>
      <c r="X1457" s="158" t="n">
        <v>0</v>
      </c>
      <c r="Y1457" s="158" t="n">
        <v>0</v>
      </c>
      <c r="Z1457" s="159" t="n">
        <v>27660</v>
      </c>
    </row>
    <row r="1458">
      <c r="A1458" s="158" t="n"/>
      <c r="B1458" s="158" t="n">
        <v>4504020</v>
      </c>
      <c r="C1458" s="158" t="inlineStr">
        <is>
          <t>KANパテ鉄メタル(1kg入)</t>
        </is>
      </c>
      <c r="D1458" s="158" t="inlineStr">
        <is>
          <t>野田仕入6900, 福西</t>
        </is>
      </c>
      <c r="E1458" s="158" t="n"/>
      <c r="F1458" s="158" t="n"/>
      <c r="G1458" s="158" t="n"/>
      <c r="H1458" s="158" t="n"/>
      <c r="I1458" s="158" t="n">
        <v>4</v>
      </c>
      <c r="J1458" s="158" t="inlineStr">
        <is>
          <t>副資材</t>
        </is>
      </c>
      <c r="K1458" s="158" t="n">
        <v>0</v>
      </c>
      <c r="L1458" s="158" t="n"/>
      <c r="M1458" s="158" t="n">
        <v>0</v>
      </c>
      <c r="N1458" s="158" t="n"/>
      <c r="O1458" s="158" t="n"/>
      <c r="P1458" s="158" t="n">
        <v>2</v>
      </c>
      <c r="Q1458" s="158" t="n">
        <v>0</v>
      </c>
      <c r="R1458" s="158" t="n">
        <v>3</v>
      </c>
      <c r="S1458" s="158" t="inlineStr">
        <is>
          <t>四捨五入</t>
        </is>
      </c>
      <c r="T1458" s="158" t="n">
        <v>1</v>
      </c>
      <c r="U1458" s="158" t="inlineStr">
        <is>
          <t xml:space="preserve">  一円未満</t>
        </is>
      </c>
      <c r="V1458" s="158" t="n">
        <v>3</v>
      </c>
      <c r="W1458" s="158" t="inlineStr">
        <is>
          <t>四捨五入</t>
        </is>
      </c>
      <c r="X1458" s="158" t="n">
        <v>0</v>
      </c>
      <c r="Y1458" s="158" t="n">
        <v>0</v>
      </c>
      <c r="Z1458" s="159" t="n">
        <v>6900</v>
      </c>
    </row>
    <row r="1459">
      <c r="A1459" s="158" t="n"/>
      <c r="B1459" s="158" t="n">
        <v>4504021</v>
      </c>
      <c r="C1459" s="158" t="inlineStr">
        <is>
          <t>KANパテ耐熱耐摩メタル(0.5kg)</t>
        </is>
      </c>
      <c r="D1459" s="158" t="inlineStr">
        <is>
          <t>野田仕入20000, 福西</t>
        </is>
      </c>
      <c r="E1459" s="158" t="n"/>
      <c r="F1459" s="158" t="n"/>
      <c r="G1459" s="158" t="n"/>
      <c r="H1459" s="158" t="n"/>
      <c r="I1459" s="158" t="n">
        <v>4</v>
      </c>
      <c r="J1459" s="158" t="inlineStr">
        <is>
          <t>副資材</t>
        </is>
      </c>
      <c r="K1459" s="158" t="n">
        <v>0</v>
      </c>
      <c r="L1459" s="158" t="n"/>
      <c r="M1459" s="158" t="n">
        <v>0</v>
      </c>
      <c r="N1459" s="158" t="n"/>
      <c r="O1459" s="158" t="n"/>
      <c r="P1459" s="158" t="n">
        <v>0</v>
      </c>
      <c r="Q1459" s="158" t="n">
        <v>0</v>
      </c>
      <c r="R1459" s="158" t="n">
        <v>3</v>
      </c>
      <c r="S1459" s="158" t="inlineStr">
        <is>
          <t>四捨五入</t>
        </is>
      </c>
      <c r="T1459" s="158" t="n">
        <v>1</v>
      </c>
      <c r="U1459" s="158" t="inlineStr">
        <is>
          <t xml:space="preserve">  一円未満</t>
        </is>
      </c>
      <c r="V1459" s="158" t="n">
        <v>3</v>
      </c>
      <c r="W1459" s="158" t="inlineStr">
        <is>
          <t>四捨五入</t>
        </is>
      </c>
      <c r="X1459" s="158" t="n">
        <v>0</v>
      </c>
      <c r="Y1459" s="158" t="n">
        <v>0</v>
      </c>
      <c r="Z1459" s="159" t="n">
        <v>20000</v>
      </c>
    </row>
    <row r="1460">
      <c r="A1460" s="158" t="n"/>
      <c r="B1460" s="158" t="n">
        <v>4504030</v>
      </c>
      <c r="C1460" s="158" t="inlineStr">
        <is>
          <t>スチールニクス</t>
        </is>
      </c>
      <c r="D1460" s="158" t="inlineStr">
        <is>
          <t>1set：野田仕入, 東洋</t>
        </is>
      </c>
      <c r="E1460" s="158" t="n"/>
      <c r="F1460" s="158" t="n"/>
      <c r="G1460" s="158" t="n"/>
      <c r="H1460" s="158" t="n"/>
      <c r="I1460" s="158" t="n">
        <v>4</v>
      </c>
      <c r="J1460" s="158" t="inlineStr">
        <is>
          <t>副資材</t>
        </is>
      </c>
      <c r="K1460" s="158" t="n">
        <v>0</v>
      </c>
      <c r="L1460" s="158" t="n"/>
      <c r="M1460" s="158" t="n">
        <v>0</v>
      </c>
      <c r="N1460" s="158" t="n"/>
      <c r="O1460" s="158" t="n"/>
      <c r="P1460" s="158" t="n">
        <v>2</v>
      </c>
      <c r="Q1460" s="158" t="n">
        <v>0</v>
      </c>
      <c r="R1460" s="158" t="n">
        <v>3</v>
      </c>
      <c r="S1460" s="158" t="inlineStr">
        <is>
          <t>四捨五入</t>
        </is>
      </c>
      <c r="T1460" s="158" t="n">
        <v>1</v>
      </c>
      <c r="U1460" s="158" t="inlineStr">
        <is>
          <t xml:space="preserve">  一円未満</t>
        </is>
      </c>
      <c r="V1460" s="158" t="n">
        <v>3</v>
      </c>
      <c r="W1460" s="158" t="inlineStr">
        <is>
          <t>四捨五入</t>
        </is>
      </c>
      <c r="X1460" s="158" t="n">
        <v>0</v>
      </c>
      <c r="Y1460" s="158" t="n">
        <v>0</v>
      </c>
      <c r="Z1460" s="159" t="n">
        <v>1410</v>
      </c>
    </row>
    <row r="1461">
      <c r="A1461" s="158" t="n"/>
      <c r="B1461" s="158" t="n">
        <v>4504031</v>
      </c>
      <c r="C1461" s="158" t="inlineStr">
        <is>
          <t>スチールニクス</t>
        </is>
      </c>
      <c r="D1461" s="158" t="inlineStr">
        <is>
          <t>1箱(12set) 野田仕入, 泉</t>
        </is>
      </c>
      <c r="E1461" s="158" t="n"/>
      <c r="F1461" s="158" t="n"/>
      <c r="G1461" s="158" t="n"/>
      <c r="H1461" s="158" t="n"/>
      <c r="I1461" s="158" t="n">
        <v>4</v>
      </c>
      <c r="J1461" s="158" t="inlineStr">
        <is>
          <t>副資材</t>
        </is>
      </c>
      <c r="K1461" s="158" t="n">
        <v>0</v>
      </c>
      <c r="L1461" s="158" t="n"/>
      <c r="M1461" s="158" t="n">
        <v>0</v>
      </c>
      <c r="N1461" s="158" t="n"/>
      <c r="O1461" s="158" t="n"/>
      <c r="P1461" s="158" t="n">
        <v>2</v>
      </c>
      <c r="Q1461" s="158" t="n">
        <v>0</v>
      </c>
      <c r="R1461" s="158" t="n">
        <v>3</v>
      </c>
      <c r="S1461" s="158" t="inlineStr">
        <is>
          <t>四捨五入</t>
        </is>
      </c>
      <c r="T1461" s="158" t="n">
        <v>1</v>
      </c>
      <c r="U1461" s="158" t="inlineStr">
        <is>
          <t xml:space="preserve">  一円未満</t>
        </is>
      </c>
      <c r="V1461" s="158" t="n">
        <v>3</v>
      </c>
      <c r="W1461" s="158" t="inlineStr">
        <is>
          <t>四捨五入</t>
        </is>
      </c>
      <c r="X1461" s="158" t="n">
        <v>0</v>
      </c>
      <c r="Y1461" s="158" t="n">
        <v>0</v>
      </c>
      <c r="Z1461" s="159" t="n">
        <v>1330</v>
      </c>
    </row>
    <row r="1462">
      <c r="A1462" s="158" t="n"/>
      <c r="B1462" s="158" t="n">
        <v>4504035</v>
      </c>
      <c r="C1462" s="158" t="inlineStr">
        <is>
          <t>スチールニクス(20kg缶入り)</t>
        </is>
      </c>
      <c r="D1462" s="158" t="inlineStr">
        <is>
          <t>野田仕入, 泉</t>
        </is>
      </c>
      <c r="E1462" s="158" t="n"/>
      <c r="F1462" s="158" t="n"/>
      <c r="G1462" s="158" t="n"/>
      <c r="H1462" s="158" t="n"/>
      <c r="I1462" s="158" t="n">
        <v>4</v>
      </c>
      <c r="J1462" s="158" t="inlineStr">
        <is>
          <t>副資材</t>
        </is>
      </c>
      <c r="K1462" s="158" t="n">
        <v>0</v>
      </c>
      <c r="L1462" s="158" t="n"/>
      <c r="M1462" s="158" t="n">
        <v>0</v>
      </c>
      <c r="N1462" s="158" t="n"/>
      <c r="O1462" s="158" t="n"/>
      <c r="P1462" s="158" t="n">
        <v>2</v>
      </c>
      <c r="Q1462" s="158" t="n">
        <v>0</v>
      </c>
      <c r="R1462" s="158" t="n">
        <v>3</v>
      </c>
      <c r="S1462" s="158" t="inlineStr">
        <is>
          <t>四捨五入</t>
        </is>
      </c>
      <c r="T1462" s="158" t="n">
        <v>1</v>
      </c>
      <c r="U1462" s="158" t="inlineStr">
        <is>
          <t xml:space="preserve">  一円未満</t>
        </is>
      </c>
      <c r="V1462" s="158" t="n">
        <v>3</v>
      </c>
      <c r="W1462" s="158" t="inlineStr">
        <is>
          <t>四捨五入</t>
        </is>
      </c>
      <c r="X1462" s="158" t="n">
        <v>0</v>
      </c>
      <c r="Y1462" s="158" t="n">
        <v>0</v>
      </c>
      <c r="Z1462" s="159" t="n">
        <v>22000</v>
      </c>
    </row>
    <row r="1463">
      <c r="A1463" s="158" t="n"/>
      <c r="B1463" s="158" t="n">
        <v>4504040</v>
      </c>
      <c r="C1463" s="158" t="inlineStr">
        <is>
          <t>硬化剤RA((100ｇ)</t>
        </is>
      </c>
      <c r="D1463" s="158" t="inlineStr">
        <is>
          <t>野田仕入, 泉</t>
        </is>
      </c>
      <c r="E1463" s="158" t="n"/>
      <c r="F1463" s="158" t="n"/>
      <c r="G1463" s="158" t="n"/>
      <c r="H1463" s="158" t="n"/>
      <c r="I1463" s="158" t="n">
        <v>4</v>
      </c>
      <c r="J1463" s="158" t="inlineStr">
        <is>
          <t>副資材</t>
        </is>
      </c>
      <c r="K1463" s="158" t="n">
        <v>0</v>
      </c>
      <c r="L1463" s="158" t="n"/>
      <c r="M1463" s="158" t="n">
        <v>0</v>
      </c>
      <c r="N1463" s="158" t="n"/>
      <c r="O1463" s="158" t="n"/>
      <c r="P1463" s="158" t="n">
        <v>2</v>
      </c>
      <c r="Q1463" s="158" t="n">
        <v>0</v>
      </c>
      <c r="R1463" s="158" t="n">
        <v>3</v>
      </c>
      <c r="S1463" s="158" t="inlineStr">
        <is>
          <t>四捨五入</t>
        </is>
      </c>
      <c r="T1463" s="158" t="n">
        <v>1</v>
      </c>
      <c r="U1463" s="158" t="inlineStr">
        <is>
          <t xml:space="preserve">  一円未満</t>
        </is>
      </c>
      <c r="V1463" s="158" t="n">
        <v>3</v>
      </c>
      <c r="W1463" s="158" t="inlineStr">
        <is>
          <t>四捨五入</t>
        </is>
      </c>
      <c r="X1463" s="158" t="n">
        <v>0</v>
      </c>
      <c r="Y1463" s="158" t="n">
        <v>0</v>
      </c>
      <c r="Z1463" s="158" t="n">
        <v>540</v>
      </c>
    </row>
    <row r="1464">
      <c r="A1464" s="158" t="n"/>
      <c r="B1464" s="158" t="n">
        <v>4504045</v>
      </c>
      <c r="C1464" s="158" t="inlineStr">
        <is>
          <t>硬化剤(5kg入り)</t>
        </is>
      </c>
      <c r="D1464" s="158" t="inlineStr">
        <is>
          <t>野田仕入, 泉</t>
        </is>
      </c>
      <c r="E1464" s="158" t="n"/>
      <c r="F1464" s="158" t="n"/>
      <c r="G1464" s="158" t="n"/>
      <c r="H1464" s="158" t="n"/>
      <c r="I1464" s="158" t="n">
        <v>4</v>
      </c>
      <c r="J1464" s="158" t="inlineStr">
        <is>
          <t>副資材</t>
        </is>
      </c>
      <c r="K1464" s="158" t="n">
        <v>0</v>
      </c>
      <c r="L1464" s="158" t="n"/>
      <c r="M1464" s="158" t="n">
        <v>0</v>
      </c>
      <c r="N1464" s="158" t="n"/>
      <c r="O1464" s="158" t="n"/>
      <c r="P1464" s="158" t="n">
        <v>2</v>
      </c>
      <c r="Q1464" s="158" t="n">
        <v>0</v>
      </c>
      <c r="R1464" s="158" t="n">
        <v>3</v>
      </c>
      <c r="S1464" s="158" t="inlineStr">
        <is>
          <t>四捨五入</t>
        </is>
      </c>
      <c r="T1464" s="158" t="n">
        <v>1</v>
      </c>
      <c r="U1464" s="158" t="inlineStr">
        <is>
          <t xml:space="preserve">  一円未満</t>
        </is>
      </c>
      <c r="V1464" s="158" t="n">
        <v>3</v>
      </c>
      <c r="W1464" s="158" t="inlineStr">
        <is>
          <t>四捨五入</t>
        </is>
      </c>
      <c r="X1464" s="158" t="n">
        <v>0</v>
      </c>
      <c r="Y1464" s="158" t="n">
        <v>0</v>
      </c>
      <c r="Z1464" s="159" t="n">
        <v>16500</v>
      </c>
    </row>
    <row r="1465">
      <c r="A1465" s="158" t="n"/>
      <c r="B1465" s="158" t="n">
        <v>4504110</v>
      </c>
      <c r="C1465" s="158" t="inlineStr">
        <is>
          <t>促進剤H1(エポニクスPR剤)</t>
        </is>
      </c>
      <c r="D1465" s="158" t="inlineStr">
        <is>
          <t>野田仕入</t>
        </is>
      </c>
      <c r="E1465" s="158" t="n"/>
      <c r="F1465" s="158" t="n"/>
      <c r="G1465" s="158" t="n"/>
      <c r="H1465" s="158" t="n"/>
      <c r="I1465" s="158" t="n">
        <v>4</v>
      </c>
      <c r="J1465" s="158" t="inlineStr">
        <is>
          <t>副資材</t>
        </is>
      </c>
      <c r="K1465" s="158" t="n">
        <v>0</v>
      </c>
      <c r="L1465" s="158" t="n"/>
      <c r="M1465" s="158" t="n">
        <v>0</v>
      </c>
      <c r="N1465" s="158" t="n"/>
      <c r="O1465" s="158" t="n"/>
      <c r="P1465" s="158" t="n">
        <v>2</v>
      </c>
      <c r="Q1465" s="158" t="n">
        <v>0</v>
      </c>
      <c r="R1465" s="158" t="n">
        <v>3</v>
      </c>
      <c r="S1465" s="158" t="inlineStr">
        <is>
          <t>四捨五入</t>
        </is>
      </c>
      <c r="T1465" s="158" t="n">
        <v>1</v>
      </c>
      <c r="U1465" s="158" t="inlineStr">
        <is>
          <t xml:space="preserve">  一円未満</t>
        </is>
      </c>
      <c r="V1465" s="158" t="n">
        <v>3</v>
      </c>
      <c r="W1465" s="158" t="inlineStr">
        <is>
          <t>四捨五入</t>
        </is>
      </c>
      <c r="X1465" s="158" t="n">
        <v>0</v>
      </c>
      <c r="Y1465" s="158" t="n">
        <v>0</v>
      </c>
      <c r="Z1465" s="158" t="n">
        <v>180</v>
      </c>
    </row>
    <row r="1466">
      <c r="A1466" s="158" t="n"/>
      <c r="B1466" s="158" t="n">
        <v>4504111</v>
      </c>
      <c r="C1466" s="158" t="inlineStr">
        <is>
          <t>硬化剤H2(エポニクスPR剤)</t>
        </is>
      </c>
      <c r="D1466" s="158" t="inlineStr">
        <is>
          <t>野田仕入</t>
        </is>
      </c>
      <c r="E1466" s="158" t="n"/>
      <c r="F1466" s="158" t="n"/>
      <c r="G1466" s="158" t="n"/>
      <c r="H1466" s="158" t="n"/>
      <c r="I1466" s="158" t="n">
        <v>4</v>
      </c>
      <c r="J1466" s="158" t="inlineStr">
        <is>
          <t>副資材</t>
        </is>
      </c>
      <c r="K1466" s="158" t="n">
        <v>0</v>
      </c>
      <c r="L1466" s="158" t="n"/>
      <c r="M1466" s="158" t="n">
        <v>0</v>
      </c>
      <c r="N1466" s="158" t="n"/>
      <c r="O1466" s="158" t="n"/>
      <c r="P1466" s="158" t="n">
        <v>2</v>
      </c>
      <c r="Q1466" s="158" t="n">
        <v>0</v>
      </c>
      <c r="R1466" s="158" t="n">
        <v>3</v>
      </c>
      <c r="S1466" s="158" t="inlineStr">
        <is>
          <t>四捨五入</t>
        </is>
      </c>
      <c r="T1466" s="158" t="n">
        <v>1</v>
      </c>
      <c r="U1466" s="158" t="inlineStr">
        <is>
          <t xml:space="preserve">  一円未満</t>
        </is>
      </c>
      <c r="V1466" s="158" t="n">
        <v>3</v>
      </c>
      <c r="W1466" s="158" t="inlineStr">
        <is>
          <t>四捨五入</t>
        </is>
      </c>
      <c r="X1466" s="158" t="n">
        <v>0</v>
      </c>
      <c r="Y1466" s="158" t="n">
        <v>0</v>
      </c>
      <c r="Z1466" s="158" t="n">
        <v>250</v>
      </c>
    </row>
    <row r="1467">
      <c r="A1467" s="158" t="n"/>
      <c r="B1467" s="158" t="n">
        <v>4504112</v>
      </c>
      <c r="C1467" s="158" t="inlineStr">
        <is>
          <t>主剤(エポニクスPR剤)</t>
        </is>
      </c>
      <c r="D1467" s="158" t="inlineStr">
        <is>
          <t>野田仕入</t>
        </is>
      </c>
      <c r="E1467" s="158" t="n"/>
      <c r="F1467" s="158" t="n"/>
      <c r="G1467" s="158" t="n"/>
      <c r="H1467" s="158" t="n"/>
      <c r="I1467" s="158" t="n">
        <v>4</v>
      </c>
      <c r="J1467" s="158" t="inlineStr">
        <is>
          <t>副資材</t>
        </is>
      </c>
      <c r="K1467" s="158" t="n">
        <v>0</v>
      </c>
      <c r="L1467" s="158" t="n"/>
      <c r="M1467" s="158" t="n">
        <v>0</v>
      </c>
      <c r="N1467" s="158" t="n"/>
      <c r="O1467" s="158" t="n"/>
      <c r="P1467" s="158" t="n">
        <v>2</v>
      </c>
      <c r="Q1467" s="158" t="n">
        <v>0</v>
      </c>
      <c r="R1467" s="158" t="n">
        <v>3</v>
      </c>
      <c r="S1467" s="158" t="inlineStr">
        <is>
          <t>四捨五入</t>
        </is>
      </c>
      <c r="T1467" s="158" t="n">
        <v>1</v>
      </c>
      <c r="U1467" s="158" t="inlineStr">
        <is>
          <t xml:space="preserve">  一円未満</t>
        </is>
      </c>
      <c r="V1467" s="158" t="n">
        <v>3</v>
      </c>
      <c r="W1467" s="158" t="inlineStr">
        <is>
          <t>四捨五入</t>
        </is>
      </c>
      <c r="X1467" s="158" t="n">
        <v>0</v>
      </c>
      <c r="Y1467" s="158" t="n">
        <v>0</v>
      </c>
      <c r="Z1467" s="159" t="n">
        <v>1160</v>
      </c>
    </row>
    <row r="1468">
      <c r="A1468" s="158" t="n"/>
      <c r="B1468" s="158" t="n">
        <v>4504113</v>
      </c>
      <c r="C1468" s="158" t="inlineStr">
        <is>
          <t>エポニクスPR剤(2液式硬化剤セット)</t>
        </is>
      </c>
      <c r="D1468" s="158" t="inlineStr">
        <is>
          <t>野田仕入</t>
        </is>
      </c>
      <c r="E1468" s="158" t="n"/>
      <c r="F1468" s="158" t="n"/>
      <c r="G1468" s="158" t="n"/>
      <c r="H1468" s="158" t="n"/>
      <c r="I1468" s="158" t="n">
        <v>4</v>
      </c>
      <c r="J1468" s="158" t="inlineStr">
        <is>
          <t>副資材</t>
        </is>
      </c>
      <c r="K1468" s="158" t="n">
        <v>0</v>
      </c>
      <c r="L1468" s="158" t="n"/>
      <c r="M1468" s="158" t="n">
        <v>0</v>
      </c>
      <c r="N1468" s="158" t="n"/>
      <c r="O1468" s="158" t="n"/>
      <c r="P1468" s="158" t="n">
        <v>2</v>
      </c>
      <c r="Q1468" s="158" t="n">
        <v>0</v>
      </c>
      <c r="R1468" s="158" t="n">
        <v>3</v>
      </c>
      <c r="S1468" s="158" t="inlineStr">
        <is>
          <t>四捨五入</t>
        </is>
      </c>
      <c r="T1468" s="158" t="n">
        <v>1</v>
      </c>
      <c r="U1468" s="158" t="inlineStr">
        <is>
          <t xml:space="preserve">  一円未満</t>
        </is>
      </c>
      <c r="V1468" s="158" t="n">
        <v>3</v>
      </c>
      <c r="W1468" s="158" t="inlineStr">
        <is>
          <t>四捨五入</t>
        </is>
      </c>
      <c r="X1468" s="158" t="n">
        <v>0</v>
      </c>
      <c r="Y1468" s="158" t="n">
        <v>0</v>
      </c>
      <c r="Z1468" s="159" t="n">
        <v>1040</v>
      </c>
    </row>
    <row r="1469">
      <c r="A1469" s="158" t="n"/>
      <c r="B1469" s="158" t="n">
        <v>4504114</v>
      </c>
      <c r="C1469" s="158" t="inlineStr">
        <is>
          <t>エポニクスPR剤(3液式硬化剤セット)</t>
        </is>
      </c>
      <c r="D1469" s="158" t="inlineStr">
        <is>
          <t>野田仕入</t>
        </is>
      </c>
      <c r="E1469" s="158" t="n"/>
      <c r="F1469" s="158" t="n"/>
      <c r="G1469" s="158" t="n"/>
      <c r="H1469" s="158" t="n"/>
      <c r="I1469" s="158" t="n">
        <v>4</v>
      </c>
      <c r="J1469" s="158" t="inlineStr">
        <is>
          <t>副資材</t>
        </is>
      </c>
      <c r="K1469" s="158" t="n">
        <v>0</v>
      </c>
      <c r="L1469" s="158" t="n"/>
      <c r="M1469" s="158" t="n">
        <v>0</v>
      </c>
      <c r="N1469" s="158" t="n"/>
      <c r="O1469" s="158" t="n"/>
      <c r="P1469" s="158" t="n">
        <v>2</v>
      </c>
      <c r="Q1469" s="158" t="n">
        <v>0</v>
      </c>
      <c r="R1469" s="158" t="n">
        <v>3</v>
      </c>
      <c r="S1469" s="158" t="inlineStr">
        <is>
          <t>四捨五入</t>
        </is>
      </c>
      <c r="T1469" s="158" t="n">
        <v>1</v>
      </c>
      <c r="U1469" s="158" t="inlineStr">
        <is>
          <t xml:space="preserve">  一円未満</t>
        </is>
      </c>
      <c r="V1469" s="158" t="n">
        <v>3</v>
      </c>
      <c r="W1469" s="158" t="inlineStr">
        <is>
          <t>四捨五入</t>
        </is>
      </c>
      <c r="X1469" s="158" t="n">
        <v>0</v>
      </c>
      <c r="Y1469" s="158" t="n">
        <v>0</v>
      </c>
      <c r="Z1469" s="159" t="n">
        <v>1820</v>
      </c>
    </row>
    <row r="1470">
      <c r="A1470" s="158" t="n"/>
      <c r="B1470" s="158" t="n">
        <v>4504115</v>
      </c>
      <c r="C1470" s="158" t="inlineStr">
        <is>
          <t>エポニクスPR剤G(NPO付)</t>
        </is>
      </c>
      <c r="D1470" s="158" t="inlineStr">
        <is>
          <t>野田仕入</t>
        </is>
      </c>
      <c r="E1470" s="158" t="n"/>
      <c r="F1470" s="158" t="n"/>
      <c r="G1470" s="158" t="n"/>
      <c r="H1470" s="158" t="n"/>
      <c r="I1470" s="158" t="n">
        <v>4</v>
      </c>
      <c r="J1470" s="158" t="inlineStr">
        <is>
          <t>副資材</t>
        </is>
      </c>
      <c r="K1470" s="158" t="n">
        <v>0</v>
      </c>
      <c r="L1470" s="158" t="n"/>
      <c r="M1470" s="158" t="n">
        <v>0</v>
      </c>
      <c r="N1470" s="158" t="n"/>
      <c r="O1470" s="158" t="n"/>
      <c r="P1470" s="158" t="n">
        <v>2</v>
      </c>
      <c r="Q1470" s="158" t="n">
        <v>0</v>
      </c>
      <c r="R1470" s="158" t="n">
        <v>3</v>
      </c>
      <c r="S1470" s="158" t="inlineStr">
        <is>
          <t>四捨五入</t>
        </is>
      </c>
      <c r="T1470" s="158" t="n">
        <v>1</v>
      </c>
      <c r="U1470" s="158" t="inlineStr">
        <is>
          <t xml:space="preserve">  一円未満</t>
        </is>
      </c>
      <c r="V1470" s="158" t="n">
        <v>3</v>
      </c>
      <c r="W1470" s="158" t="inlineStr">
        <is>
          <t>四捨五入</t>
        </is>
      </c>
      <c r="X1470" s="158" t="n">
        <v>0</v>
      </c>
      <c r="Y1470" s="158" t="n">
        <v>0</v>
      </c>
      <c r="Z1470" s="159" t="n">
        <v>1300</v>
      </c>
    </row>
    <row r="1471">
      <c r="A1471" s="158" t="n"/>
      <c r="B1471" s="158" t="n">
        <v>4504210</v>
      </c>
      <c r="C1471" s="158" t="inlineStr">
        <is>
          <t>ロイメタル</t>
        </is>
      </c>
      <c r="D1471" s="158" t="inlineStr">
        <is>
          <t>野田仕入, 中部コーポ</t>
        </is>
      </c>
      <c r="E1471" s="158" t="n"/>
      <c r="F1471" s="158" t="n"/>
      <c r="G1471" s="158" t="n"/>
      <c r="H1471" s="158" t="n"/>
      <c r="I1471" s="158" t="n">
        <v>4</v>
      </c>
      <c r="J1471" s="158" t="inlineStr">
        <is>
          <t>副資材</t>
        </is>
      </c>
      <c r="K1471" s="158" t="n">
        <v>0</v>
      </c>
      <c r="L1471" s="158" t="n"/>
      <c r="M1471" s="158" t="n">
        <v>0</v>
      </c>
      <c r="N1471" s="158" t="n"/>
      <c r="O1471" s="158" t="n"/>
      <c r="P1471" s="158" t="n">
        <v>2</v>
      </c>
      <c r="Q1471" s="158" t="n">
        <v>0</v>
      </c>
      <c r="R1471" s="158" t="n">
        <v>3</v>
      </c>
      <c r="S1471" s="158" t="inlineStr">
        <is>
          <t>四捨五入</t>
        </is>
      </c>
      <c r="T1471" s="158" t="n">
        <v>1</v>
      </c>
      <c r="U1471" s="158" t="inlineStr">
        <is>
          <t xml:space="preserve">  一円未満</t>
        </is>
      </c>
      <c r="V1471" s="158" t="n">
        <v>3</v>
      </c>
      <c r="W1471" s="158" t="inlineStr">
        <is>
          <t>四捨五入</t>
        </is>
      </c>
      <c r="X1471" s="158" t="n">
        <v>0</v>
      </c>
      <c r="Y1471" s="158" t="n">
        <v>0</v>
      </c>
      <c r="Z1471" s="159" t="n">
        <v>3100</v>
      </c>
    </row>
    <row r="1472">
      <c r="A1472" s="158" t="n"/>
      <c r="B1472" s="158" t="n">
        <v>4504230</v>
      </c>
      <c r="C1472" s="158" t="inlineStr">
        <is>
          <t>ソルベント（4L入り）</t>
        </is>
      </c>
      <c r="D1472" s="158" t="inlineStr">
        <is>
          <t>野田仕入(3200+送料1100）</t>
        </is>
      </c>
      <c r="E1472" s="158" t="n"/>
      <c r="F1472" s="158" t="n"/>
      <c r="G1472" s="158" t="n"/>
      <c r="H1472" s="158" t="n"/>
      <c r="I1472" s="158" t="n">
        <v>4</v>
      </c>
      <c r="J1472" s="158" t="inlineStr">
        <is>
          <t>副資材</t>
        </is>
      </c>
      <c r="K1472" s="158" t="n">
        <v>0</v>
      </c>
      <c r="L1472" s="158" t="n"/>
      <c r="M1472" s="158" t="n">
        <v>0</v>
      </c>
      <c r="N1472" s="158" t="n"/>
      <c r="O1472" s="158" t="n"/>
      <c r="P1472" s="158" t="n">
        <v>2</v>
      </c>
      <c r="Q1472" s="158" t="n">
        <v>0</v>
      </c>
      <c r="R1472" s="158" t="n">
        <v>3</v>
      </c>
      <c r="S1472" s="158" t="inlineStr">
        <is>
          <t>四捨五入</t>
        </is>
      </c>
      <c r="T1472" s="158" t="n">
        <v>1</v>
      </c>
      <c r="U1472" s="158" t="inlineStr">
        <is>
          <t xml:space="preserve">  一円未満</t>
        </is>
      </c>
      <c r="V1472" s="158" t="n">
        <v>3</v>
      </c>
      <c r="W1472" s="158" t="inlineStr">
        <is>
          <t>四捨五入</t>
        </is>
      </c>
      <c r="X1472" s="158" t="n">
        <v>0</v>
      </c>
      <c r="Y1472" s="158" t="n">
        <v>0</v>
      </c>
      <c r="Z1472" s="159" t="n">
        <v>4300</v>
      </c>
    </row>
    <row r="1473">
      <c r="A1473" s="158" t="n"/>
      <c r="B1473" s="158" t="n">
        <v>4504310</v>
      </c>
      <c r="C1473" s="158" t="inlineStr">
        <is>
          <t>スターフィル鉄セメント</t>
        </is>
      </c>
      <c r="D1473" s="158" t="inlineStr">
        <is>
          <t>野田仕入, 泉</t>
        </is>
      </c>
      <c r="E1473" s="158" t="n"/>
      <c r="F1473" s="158" t="n"/>
      <c r="G1473" s="158" t="n"/>
      <c r="H1473" s="158" t="n"/>
      <c r="I1473" s="158" t="n">
        <v>4</v>
      </c>
      <c r="J1473" s="158" t="inlineStr">
        <is>
          <t>副資材</t>
        </is>
      </c>
      <c r="K1473" s="158" t="n">
        <v>0</v>
      </c>
      <c r="L1473" s="158" t="n"/>
      <c r="M1473" s="158" t="n">
        <v>0</v>
      </c>
      <c r="N1473" s="158" t="n"/>
      <c r="O1473" s="158" t="n"/>
      <c r="P1473" s="158" t="n">
        <v>2</v>
      </c>
      <c r="Q1473" s="158" t="n">
        <v>0</v>
      </c>
      <c r="R1473" s="158" t="n">
        <v>3</v>
      </c>
      <c r="S1473" s="158" t="inlineStr">
        <is>
          <t>四捨五入</t>
        </is>
      </c>
      <c r="T1473" s="158" t="n">
        <v>1</v>
      </c>
      <c r="U1473" s="158" t="inlineStr">
        <is>
          <t xml:space="preserve">  一円未満</t>
        </is>
      </c>
      <c r="V1473" s="158" t="n">
        <v>3</v>
      </c>
      <c r="W1473" s="158" t="inlineStr">
        <is>
          <t>四捨五入</t>
        </is>
      </c>
      <c r="X1473" s="158" t="n">
        <v>0</v>
      </c>
      <c r="Y1473" s="158" t="n">
        <v>0</v>
      </c>
      <c r="Z1473" s="159" t="n">
        <v>1400</v>
      </c>
    </row>
    <row r="1474">
      <c r="A1474" s="158" t="n"/>
      <c r="B1474" s="158" t="n">
        <v>4504410</v>
      </c>
      <c r="C1474" s="158" t="inlineStr">
        <is>
          <t>パウダーCPM1206</t>
        </is>
      </c>
      <c r="D1474" s="158" t="n"/>
      <c r="E1474" s="158" t="n"/>
      <c r="F1474" s="158" t="n"/>
      <c r="G1474" s="158" t="n"/>
      <c r="H1474" s="158" t="n"/>
      <c r="I1474" s="158" t="n">
        <v>4</v>
      </c>
      <c r="J1474" s="158" t="inlineStr">
        <is>
          <t>副資材</t>
        </is>
      </c>
      <c r="K1474" s="158" t="n">
        <v>0</v>
      </c>
      <c r="L1474" s="158" t="n"/>
      <c r="M1474" s="158" t="n">
        <v>0</v>
      </c>
      <c r="N1474" s="158" t="n"/>
      <c r="O1474" s="158" t="n"/>
      <c r="P1474" s="158" t="n">
        <v>2</v>
      </c>
      <c r="Q1474" s="158" t="n">
        <v>0</v>
      </c>
      <c r="R1474" s="158" t="n">
        <v>3</v>
      </c>
      <c r="S1474" s="158" t="inlineStr">
        <is>
          <t>四捨五入</t>
        </is>
      </c>
      <c r="T1474" s="158" t="n">
        <v>1</v>
      </c>
      <c r="U1474" s="158" t="inlineStr">
        <is>
          <t xml:space="preserve">  一円未満</t>
        </is>
      </c>
      <c r="V1474" s="158" t="n">
        <v>3</v>
      </c>
      <c r="W1474" s="158" t="inlineStr">
        <is>
          <t>四捨五入</t>
        </is>
      </c>
      <c r="X1474" s="158" t="n">
        <v>0</v>
      </c>
      <c r="Y1474" s="158" t="n">
        <v>0</v>
      </c>
      <c r="Z1474" s="159" t="n">
        <v>6600</v>
      </c>
    </row>
    <row r="1475">
      <c r="A1475" s="158" t="n"/>
      <c r="B1475" s="158" t="n">
        <v>4504420</v>
      </c>
      <c r="C1475" s="158" t="inlineStr">
        <is>
          <t>パウダーNITEC10224</t>
        </is>
      </c>
      <c r="D1475" s="158" t="n"/>
      <c r="E1475" s="158" t="n"/>
      <c r="F1475" s="158" t="n"/>
      <c r="G1475" s="158" t="n"/>
      <c r="H1475" s="158" t="n"/>
      <c r="I1475" s="158" t="n">
        <v>4</v>
      </c>
      <c r="J1475" s="158" t="inlineStr">
        <is>
          <t>副資材</t>
        </is>
      </c>
      <c r="K1475" s="158" t="n">
        <v>0</v>
      </c>
      <c r="L1475" s="158" t="n"/>
      <c r="M1475" s="158" t="n">
        <v>0</v>
      </c>
      <c r="N1475" s="158" t="n"/>
      <c r="O1475" s="158" t="n"/>
      <c r="P1475" s="158" t="n">
        <v>2</v>
      </c>
      <c r="Q1475" s="158" t="n">
        <v>0</v>
      </c>
      <c r="R1475" s="158" t="n">
        <v>3</v>
      </c>
      <c r="S1475" s="158" t="inlineStr">
        <is>
          <t>四捨五入</t>
        </is>
      </c>
      <c r="T1475" s="158" t="n">
        <v>1</v>
      </c>
      <c r="U1475" s="158" t="inlineStr">
        <is>
          <t xml:space="preserve">  一円未満</t>
        </is>
      </c>
      <c r="V1475" s="158" t="n">
        <v>3</v>
      </c>
      <c r="W1475" s="158" t="inlineStr">
        <is>
          <t>四捨五入</t>
        </is>
      </c>
      <c r="X1475" s="158" t="n">
        <v>0</v>
      </c>
      <c r="Y1475" s="158" t="n">
        <v>0</v>
      </c>
      <c r="Z1475" s="159" t="n">
        <v>11500</v>
      </c>
    </row>
    <row r="1476">
      <c r="A1476" s="158" t="n"/>
      <c r="B1476" s="158" t="n">
        <v>4504610</v>
      </c>
      <c r="C1476" s="158" t="inlineStr">
        <is>
          <t>溶接棒MG-200</t>
        </is>
      </c>
      <c r="D1476" s="158" t="n"/>
      <c r="E1476" s="158" t="n"/>
      <c r="F1476" s="158" t="n"/>
      <c r="G1476" s="158" t="n"/>
      <c r="H1476" s="158" t="n"/>
      <c r="I1476" s="158" t="n">
        <v>4</v>
      </c>
      <c r="J1476" s="158" t="inlineStr">
        <is>
          <t>副資材</t>
        </is>
      </c>
      <c r="K1476" s="158" t="n">
        <v>0</v>
      </c>
      <c r="L1476" s="158" t="n"/>
      <c r="M1476" s="158" t="n">
        <v>0</v>
      </c>
      <c r="N1476" s="158" t="n"/>
      <c r="O1476" s="158" t="n"/>
      <c r="P1476" s="158" t="n">
        <v>2</v>
      </c>
      <c r="Q1476" s="158" t="n">
        <v>0</v>
      </c>
      <c r="R1476" s="158" t="n">
        <v>3</v>
      </c>
      <c r="S1476" s="158" t="inlineStr">
        <is>
          <t>四捨五入</t>
        </is>
      </c>
      <c r="T1476" s="158" t="n">
        <v>1</v>
      </c>
      <c r="U1476" s="158" t="inlineStr">
        <is>
          <t xml:space="preserve">  一円未満</t>
        </is>
      </c>
      <c r="V1476" s="158" t="n">
        <v>3</v>
      </c>
      <c r="W1476" s="158" t="inlineStr">
        <is>
          <t>四捨五入</t>
        </is>
      </c>
      <c r="X1476" s="158" t="n">
        <v>0</v>
      </c>
      <c r="Y1476" s="158" t="n">
        <v>0</v>
      </c>
      <c r="Z1476" s="158" t="n">
        <v>0</v>
      </c>
    </row>
    <row r="1477">
      <c r="A1477" s="158" t="n"/>
      <c r="B1477" s="158" t="n">
        <v>4504611</v>
      </c>
      <c r="C1477" s="158" t="inlineStr">
        <is>
          <t>溶接棒BK-800</t>
        </is>
      </c>
      <c r="D1477" s="158" t="n"/>
      <c r="E1477" s="158" t="n"/>
      <c r="F1477" s="158" t="n"/>
      <c r="G1477" s="158" t="n"/>
      <c r="H1477" s="158" t="n"/>
      <c r="I1477" s="158" t="n">
        <v>4</v>
      </c>
      <c r="J1477" s="158" t="inlineStr">
        <is>
          <t>副資材</t>
        </is>
      </c>
      <c r="K1477" s="158" t="n">
        <v>0</v>
      </c>
      <c r="L1477" s="158" t="n"/>
      <c r="M1477" s="158" t="n">
        <v>0</v>
      </c>
      <c r="N1477" s="158" t="n"/>
      <c r="O1477" s="158" t="n"/>
      <c r="P1477" s="158" t="n">
        <v>2</v>
      </c>
      <c r="Q1477" s="158" t="n">
        <v>0</v>
      </c>
      <c r="R1477" s="158" t="n">
        <v>3</v>
      </c>
      <c r="S1477" s="158" t="inlineStr">
        <is>
          <t>四捨五入</t>
        </is>
      </c>
      <c r="T1477" s="158" t="n">
        <v>1</v>
      </c>
      <c r="U1477" s="158" t="inlineStr">
        <is>
          <t xml:space="preserve">  一円未満</t>
        </is>
      </c>
      <c r="V1477" s="158" t="n">
        <v>3</v>
      </c>
      <c r="W1477" s="158" t="inlineStr">
        <is>
          <t>四捨五入</t>
        </is>
      </c>
      <c r="X1477" s="158" t="n">
        <v>0</v>
      </c>
      <c r="Y1477" s="158" t="n">
        <v>0</v>
      </c>
      <c r="Z1477" s="159" t="n">
        <v>1175</v>
      </c>
    </row>
    <row r="1478">
      <c r="A1478" s="158" t="n"/>
      <c r="B1478" s="158" t="n">
        <v>4504612</v>
      </c>
      <c r="C1478" s="158" t="inlineStr">
        <is>
          <t>溶接棒100FC(3.2Φ)</t>
        </is>
      </c>
      <c r="D1478" s="158" t="n"/>
      <c r="E1478" s="158" t="n"/>
      <c r="F1478" s="158" t="n"/>
      <c r="G1478" s="158" t="n"/>
      <c r="H1478" s="158" t="n"/>
      <c r="I1478" s="158" t="n">
        <v>4</v>
      </c>
      <c r="J1478" s="158" t="inlineStr">
        <is>
          <t>副資材</t>
        </is>
      </c>
      <c r="K1478" s="158" t="n">
        <v>0</v>
      </c>
      <c r="L1478" s="158" t="n"/>
      <c r="M1478" s="158" t="n">
        <v>0</v>
      </c>
      <c r="N1478" s="158" t="n"/>
      <c r="O1478" s="158" t="n"/>
      <c r="P1478" s="158" t="n">
        <v>2</v>
      </c>
      <c r="Q1478" s="158" t="n">
        <v>0</v>
      </c>
      <c r="R1478" s="158" t="n">
        <v>3</v>
      </c>
      <c r="S1478" s="158" t="inlineStr">
        <is>
          <t>四捨五入</t>
        </is>
      </c>
      <c r="T1478" s="158" t="n">
        <v>1</v>
      </c>
      <c r="U1478" s="158" t="inlineStr">
        <is>
          <t xml:space="preserve">  一円未満</t>
        </is>
      </c>
      <c r="V1478" s="158" t="n">
        <v>3</v>
      </c>
      <c r="W1478" s="158" t="inlineStr">
        <is>
          <t>四捨五入</t>
        </is>
      </c>
      <c r="X1478" s="158" t="n">
        <v>0</v>
      </c>
      <c r="Y1478" s="158" t="n">
        <v>0</v>
      </c>
      <c r="Z1478" s="159" t="n">
        <v>10500</v>
      </c>
    </row>
    <row r="1479">
      <c r="A1479" s="158" t="n"/>
      <c r="B1479" s="158" t="n">
        <v>4505010</v>
      </c>
      <c r="C1479" s="158" t="inlineStr">
        <is>
          <t>酸素</t>
        </is>
      </c>
      <c r="D1479" s="158" t="inlineStr">
        <is>
          <t>日本液炭仕入,マルタ</t>
        </is>
      </c>
      <c r="E1479" s="158" t="n"/>
      <c r="F1479" s="158" t="n"/>
      <c r="G1479" s="158" t="n"/>
      <c r="H1479" s="158" t="n"/>
      <c r="I1479" s="158" t="n">
        <v>4</v>
      </c>
      <c r="J1479" s="158" t="inlineStr">
        <is>
          <t>副資材</t>
        </is>
      </c>
      <c r="K1479" s="158" t="n">
        <v>0</v>
      </c>
      <c r="L1479" s="158" t="n"/>
      <c r="M1479" s="158" t="n">
        <v>0</v>
      </c>
      <c r="N1479" s="158" t="n"/>
      <c r="O1479" s="158" t="n"/>
      <c r="P1479" s="158" t="n">
        <v>2</v>
      </c>
      <c r="Q1479" s="158" t="n">
        <v>2</v>
      </c>
      <c r="R1479" s="158" t="n">
        <v>3</v>
      </c>
      <c r="S1479" s="158" t="inlineStr">
        <is>
          <t>四捨五入</t>
        </is>
      </c>
      <c r="T1479" s="158" t="n">
        <v>1</v>
      </c>
      <c r="U1479" s="158" t="inlineStr">
        <is>
          <t xml:space="preserve">  一円未満</t>
        </is>
      </c>
      <c r="V1479" s="158" t="n">
        <v>3</v>
      </c>
      <c r="W1479" s="158" t="inlineStr">
        <is>
          <t>四捨五入</t>
        </is>
      </c>
      <c r="X1479" s="158" t="n">
        <v>0</v>
      </c>
      <c r="Y1479" s="158" t="n">
        <v>0</v>
      </c>
      <c r="Z1479" s="158" t="n">
        <v>270</v>
      </c>
    </row>
    <row r="1480">
      <c r="A1480" s="158" t="n"/>
      <c r="B1480" s="158" t="n">
        <v>4505011</v>
      </c>
      <c r="C1480" s="158" t="inlineStr">
        <is>
          <t>液体酸素</t>
        </is>
      </c>
      <c r="D1480" s="158" t="inlineStr">
        <is>
          <t>石井燃商仕入</t>
        </is>
      </c>
      <c r="E1480" s="158" t="n"/>
      <c r="F1480" s="158" t="n"/>
      <c r="G1480" s="158" t="n"/>
      <c r="H1480" s="158" t="n"/>
      <c r="I1480" s="158" t="n">
        <v>4</v>
      </c>
      <c r="J1480" s="158" t="inlineStr">
        <is>
          <t>副資材</t>
        </is>
      </c>
      <c r="K1480" s="158" t="n">
        <v>0</v>
      </c>
      <c r="L1480" s="158" t="n"/>
      <c r="M1480" s="158" t="n">
        <v>0</v>
      </c>
      <c r="N1480" s="158" t="n"/>
      <c r="O1480" s="158" t="n"/>
      <c r="P1480" s="158" t="n">
        <v>2</v>
      </c>
      <c r="Q1480" s="158" t="n">
        <v>0</v>
      </c>
      <c r="R1480" s="158" t="n">
        <v>3</v>
      </c>
      <c r="S1480" s="158" t="inlineStr">
        <is>
          <t>四捨五入</t>
        </is>
      </c>
      <c r="T1480" s="158" t="n">
        <v>1</v>
      </c>
      <c r="U1480" s="158" t="inlineStr">
        <is>
          <t xml:space="preserve">  一円未満</t>
        </is>
      </c>
      <c r="V1480" s="158" t="n">
        <v>3</v>
      </c>
      <c r="W1480" s="158" t="inlineStr">
        <is>
          <t>四捨五入</t>
        </is>
      </c>
      <c r="X1480" s="158" t="n">
        <v>0</v>
      </c>
      <c r="Y1480" s="158" t="n">
        <v>0</v>
      </c>
      <c r="Z1480" s="159" t="n">
        <v>2600</v>
      </c>
    </row>
    <row r="1481">
      <c r="A1481" s="158" t="n"/>
      <c r="B1481" s="158" t="n">
        <v>4505020</v>
      </c>
      <c r="C1481" s="158" t="inlineStr">
        <is>
          <t>N2</t>
        </is>
      </c>
      <c r="D1481" s="158" t="inlineStr">
        <is>
          <t>日本液炭仕入,ﾏﾙｾﾞﾝ7/1～240</t>
        </is>
      </c>
      <c r="E1481" s="158" t="n"/>
      <c r="F1481" s="158" t="n"/>
      <c r="G1481" s="158" t="n"/>
      <c r="H1481" s="158" t="n"/>
      <c r="I1481" s="158" t="n">
        <v>4</v>
      </c>
      <c r="J1481" s="158" t="inlineStr">
        <is>
          <t>副資材</t>
        </is>
      </c>
      <c r="K1481" s="158" t="n">
        <v>0</v>
      </c>
      <c r="L1481" s="158" t="n"/>
      <c r="M1481" s="158" t="n">
        <v>0</v>
      </c>
      <c r="N1481" s="158" t="n"/>
      <c r="O1481" s="158" t="n"/>
      <c r="P1481" s="158" t="n">
        <v>2</v>
      </c>
      <c r="Q1481" s="158" t="n">
        <v>2</v>
      </c>
      <c r="R1481" s="158" t="n">
        <v>3</v>
      </c>
      <c r="S1481" s="158" t="inlineStr">
        <is>
          <t>四捨五入</t>
        </is>
      </c>
      <c r="T1481" s="158" t="n">
        <v>1</v>
      </c>
      <c r="U1481" s="158" t="inlineStr">
        <is>
          <t xml:space="preserve">  一円未満</t>
        </is>
      </c>
      <c r="V1481" s="158" t="n">
        <v>3</v>
      </c>
      <c r="W1481" s="158" t="inlineStr">
        <is>
          <t>四捨五入</t>
        </is>
      </c>
      <c r="X1481" s="158" t="n">
        <v>0</v>
      </c>
      <c r="Y1481" s="158" t="n">
        <v>0</v>
      </c>
      <c r="Z1481" s="158" t="n">
        <v>220</v>
      </c>
    </row>
    <row r="1482">
      <c r="A1482" s="158" t="n"/>
      <c r="B1482" s="158" t="n">
        <v>4505030</v>
      </c>
      <c r="C1482" s="158" t="inlineStr">
        <is>
          <t>アセチレン</t>
        </is>
      </c>
      <c r="D1482" s="158" t="inlineStr">
        <is>
          <t>日本液炭仕入,マルタ</t>
        </is>
      </c>
      <c r="E1482" s="158" t="n"/>
      <c r="F1482" s="158" t="n"/>
      <c r="G1482" s="158" t="n"/>
      <c r="H1482" s="158" t="n"/>
      <c r="I1482" s="158" t="n">
        <v>4</v>
      </c>
      <c r="J1482" s="158" t="inlineStr">
        <is>
          <t>副資材</t>
        </is>
      </c>
      <c r="K1482" s="158" t="n">
        <v>0</v>
      </c>
      <c r="L1482" s="158" t="n"/>
      <c r="M1482" s="158" t="n">
        <v>0</v>
      </c>
      <c r="N1482" s="158" t="n"/>
      <c r="O1482" s="158" t="n"/>
      <c r="P1482" s="158" t="n">
        <v>2</v>
      </c>
      <c r="Q1482" s="158" t="n">
        <v>2</v>
      </c>
      <c r="R1482" s="158" t="n">
        <v>3</v>
      </c>
      <c r="S1482" s="158" t="inlineStr">
        <is>
          <t>四捨五入</t>
        </is>
      </c>
      <c r="T1482" s="158" t="n">
        <v>1</v>
      </c>
      <c r="U1482" s="158" t="inlineStr">
        <is>
          <t xml:space="preserve">  一円未満</t>
        </is>
      </c>
      <c r="V1482" s="158" t="n">
        <v>3</v>
      </c>
      <c r="W1482" s="158" t="inlineStr">
        <is>
          <t>四捨五入</t>
        </is>
      </c>
      <c r="X1482" s="158" t="n">
        <v>0</v>
      </c>
      <c r="Y1482" s="158" t="n">
        <v>0</v>
      </c>
      <c r="Z1482" s="159" t="n">
        <v>2070</v>
      </c>
    </row>
    <row r="1483">
      <c r="A1483" s="158" t="n"/>
      <c r="B1483" s="158" t="n">
        <v>4505031</v>
      </c>
      <c r="C1483" s="158" t="inlineStr">
        <is>
          <t>アセチレン</t>
        </is>
      </c>
      <c r="D1483" s="158" t="inlineStr">
        <is>
          <t>石井燃商仕入</t>
        </is>
      </c>
      <c r="E1483" s="158" t="n"/>
      <c r="F1483" s="158" t="n"/>
      <c r="G1483" s="158" t="n"/>
      <c r="H1483" s="158" t="n"/>
      <c r="I1483" s="158" t="n">
        <v>4</v>
      </c>
      <c r="J1483" s="158" t="inlineStr">
        <is>
          <t>副資材</t>
        </is>
      </c>
      <c r="K1483" s="158" t="n">
        <v>0</v>
      </c>
      <c r="L1483" s="158" t="n"/>
      <c r="M1483" s="158" t="n">
        <v>0</v>
      </c>
      <c r="N1483" s="158" t="n"/>
      <c r="O1483" s="158" t="n"/>
      <c r="P1483" s="158" t="n">
        <v>2</v>
      </c>
      <c r="Q1483" s="158" t="n">
        <v>0</v>
      </c>
      <c r="R1483" s="158" t="n">
        <v>3</v>
      </c>
      <c r="S1483" s="158" t="inlineStr">
        <is>
          <t>四捨五入</t>
        </is>
      </c>
      <c r="T1483" s="158" t="n">
        <v>1</v>
      </c>
      <c r="U1483" s="158" t="inlineStr">
        <is>
          <t xml:space="preserve">  一円未満</t>
        </is>
      </c>
      <c r="V1483" s="158" t="n">
        <v>3</v>
      </c>
      <c r="W1483" s="158" t="inlineStr">
        <is>
          <t>四捨五入</t>
        </is>
      </c>
      <c r="X1483" s="158" t="n">
        <v>0</v>
      </c>
      <c r="Y1483" s="158" t="n">
        <v>0</v>
      </c>
      <c r="Z1483" s="159" t="n">
        <v>16685</v>
      </c>
    </row>
    <row r="1484">
      <c r="A1484" s="158" t="n"/>
      <c r="B1484" s="158" t="n">
        <v>4505070</v>
      </c>
      <c r="C1484" s="158" t="inlineStr">
        <is>
          <t>アルゴンガス</t>
        </is>
      </c>
      <c r="D1484" s="158" t="inlineStr">
        <is>
          <t>日本液炭仕入,マルタ</t>
        </is>
      </c>
      <c r="E1484" s="158" t="n"/>
      <c r="F1484" s="158" t="n"/>
      <c r="G1484" s="158" t="n"/>
      <c r="H1484" s="158" t="n"/>
      <c r="I1484" s="158" t="n">
        <v>4</v>
      </c>
      <c r="J1484" s="158" t="inlineStr">
        <is>
          <t>副資材</t>
        </is>
      </c>
      <c r="K1484" s="158" t="n">
        <v>0</v>
      </c>
      <c r="L1484" s="158" t="n"/>
      <c r="M1484" s="158" t="n">
        <v>0</v>
      </c>
      <c r="N1484" s="158" t="n"/>
      <c r="O1484" s="158" t="n"/>
      <c r="P1484" s="158" t="n">
        <v>2</v>
      </c>
      <c r="Q1484" s="158" t="n">
        <v>2</v>
      </c>
      <c r="R1484" s="158" t="n">
        <v>3</v>
      </c>
      <c r="S1484" s="158" t="inlineStr">
        <is>
          <t>四捨五入</t>
        </is>
      </c>
      <c r="T1484" s="158" t="n">
        <v>1</v>
      </c>
      <c r="U1484" s="158" t="inlineStr">
        <is>
          <t xml:space="preserve">  一円未満</t>
        </is>
      </c>
      <c r="V1484" s="158" t="n">
        <v>3</v>
      </c>
      <c r="W1484" s="158" t="inlineStr">
        <is>
          <t>四捨五入</t>
        </is>
      </c>
      <c r="X1484" s="158" t="n">
        <v>0</v>
      </c>
      <c r="Y1484" s="158" t="n">
        <v>0</v>
      </c>
      <c r="Z1484" s="158" t="n">
        <v>850</v>
      </c>
    </row>
    <row r="1485">
      <c r="A1485" s="158" t="n"/>
      <c r="B1485" s="158" t="n">
        <v>4505071</v>
      </c>
      <c r="C1485" s="158" t="inlineStr">
        <is>
          <t>超高純度アルゴンガス</t>
        </is>
      </c>
      <c r="D1485" s="158" t="inlineStr">
        <is>
          <t>石井仕入8800</t>
        </is>
      </c>
      <c r="E1485" s="158" t="n"/>
      <c r="F1485" s="158" t="n"/>
      <c r="G1485" s="158" t="n"/>
      <c r="H1485" s="158" t="n"/>
      <c r="I1485" s="158" t="n">
        <v>4</v>
      </c>
      <c r="J1485" s="158" t="inlineStr">
        <is>
          <t>副資材</t>
        </is>
      </c>
      <c r="K1485" s="158" t="n">
        <v>0</v>
      </c>
      <c r="L1485" s="158" t="n"/>
      <c r="M1485" s="158" t="n">
        <v>0</v>
      </c>
      <c r="N1485" s="158" t="n"/>
      <c r="O1485" s="158" t="n"/>
      <c r="P1485" s="158" t="n">
        <v>2</v>
      </c>
      <c r="Q1485" s="158" t="n">
        <v>0</v>
      </c>
      <c r="R1485" s="158" t="n">
        <v>3</v>
      </c>
      <c r="S1485" s="158" t="inlineStr">
        <is>
          <t>四捨五入</t>
        </is>
      </c>
      <c r="T1485" s="158" t="n">
        <v>1</v>
      </c>
      <c r="U1485" s="158" t="inlineStr">
        <is>
          <t xml:space="preserve">  一円未満</t>
        </is>
      </c>
      <c r="V1485" s="158" t="n">
        <v>3</v>
      </c>
      <c r="W1485" s="158" t="inlineStr">
        <is>
          <t>四捨五入</t>
        </is>
      </c>
      <c r="X1485" s="158" t="n">
        <v>0</v>
      </c>
      <c r="Y1485" s="158" t="n">
        <v>0</v>
      </c>
      <c r="Z1485" s="159" t="n">
        <v>8800</v>
      </c>
    </row>
    <row r="1486">
      <c r="A1486" s="158" t="n"/>
      <c r="B1486" s="158" t="n">
        <v>4505072</v>
      </c>
      <c r="C1486" s="158" t="inlineStr">
        <is>
          <t>超高純度アルゴンガス</t>
        </is>
      </c>
      <c r="D1486" s="158" t="inlineStr">
        <is>
          <t>日本液炭仕入7/1～17750</t>
        </is>
      </c>
      <c r="E1486" s="158" t="n"/>
      <c r="F1486" s="158" t="n"/>
      <c r="G1486" s="158" t="n"/>
      <c r="H1486" s="158" t="n"/>
      <c r="I1486" s="158" t="n">
        <v>4</v>
      </c>
      <c r="J1486" s="158" t="inlineStr">
        <is>
          <t>副資材</t>
        </is>
      </c>
      <c r="K1486" s="158" t="n">
        <v>0</v>
      </c>
      <c r="L1486" s="158" t="n"/>
      <c r="M1486" s="158" t="n">
        <v>0</v>
      </c>
      <c r="N1486" s="158" t="n"/>
      <c r="O1486" s="158" t="n"/>
      <c r="P1486" s="158" t="n">
        <v>2</v>
      </c>
      <c r="Q1486" s="158" t="n">
        <v>0</v>
      </c>
      <c r="R1486" s="158" t="n">
        <v>3</v>
      </c>
      <c r="S1486" s="158" t="inlineStr">
        <is>
          <t>四捨五入</t>
        </is>
      </c>
      <c r="T1486" s="158" t="n">
        <v>1</v>
      </c>
      <c r="U1486" s="158" t="inlineStr">
        <is>
          <t xml:space="preserve">  一円未満</t>
        </is>
      </c>
      <c r="V1486" s="158" t="n">
        <v>3</v>
      </c>
      <c r="W1486" s="158" t="inlineStr">
        <is>
          <t>四捨五入</t>
        </is>
      </c>
      <c r="X1486" s="158" t="n">
        <v>0</v>
      </c>
      <c r="Y1486" s="158" t="n">
        <v>0</v>
      </c>
      <c r="Z1486" s="159" t="n">
        <v>15300</v>
      </c>
    </row>
    <row r="1487">
      <c r="A1487" s="158" t="n"/>
      <c r="B1487" s="158" t="n">
        <v>4509010</v>
      </c>
      <c r="C1487" s="158" t="inlineStr">
        <is>
          <t>鉱さい</t>
        </is>
      </c>
      <c r="D1487" s="158" t="inlineStr">
        <is>
          <t>高和興業2211仕入14,イタニ</t>
        </is>
      </c>
      <c r="E1487" s="158" t="n"/>
      <c r="F1487" s="158" t="n"/>
      <c r="G1487" s="158" t="n"/>
      <c r="H1487" s="158" t="n"/>
      <c r="I1487" s="158" t="n">
        <v>4</v>
      </c>
      <c r="J1487" s="158" t="inlineStr">
        <is>
          <t>副資材</t>
        </is>
      </c>
      <c r="K1487" s="158" t="n">
        <v>0</v>
      </c>
      <c r="L1487" s="158" t="n"/>
      <c r="M1487" s="158" t="n">
        <v>0</v>
      </c>
      <c r="N1487" s="158" t="n"/>
      <c r="O1487" s="158" t="n"/>
      <c r="P1487" s="158" t="n">
        <v>2</v>
      </c>
      <c r="Q1487" s="158" t="n">
        <v>0</v>
      </c>
      <c r="R1487" s="158" t="n">
        <v>3</v>
      </c>
      <c r="S1487" s="158" t="inlineStr">
        <is>
          <t>四捨五入</t>
        </is>
      </c>
      <c r="T1487" s="158" t="n">
        <v>1</v>
      </c>
      <c r="U1487" s="158" t="inlineStr">
        <is>
          <t xml:space="preserve">  一円未満</t>
        </is>
      </c>
      <c r="V1487" s="158" t="n">
        <v>3</v>
      </c>
      <c r="W1487" s="158" t="inlineStr">
        <is>
          <t>四捨五入</t>
        </is>
      </c>
      <c r="X1487" s="158" t="n">
        <v>0</v>
      </c>
      <c r="Y1487" s="158" t="n">
        <v>0</v>
      </c>
      <c r="Z1487" s="158" t="n">
        <v>14</v>
      </c>
    </row>
    <row r="1488">
      <c r="A1488" s="158" t="n"/>
      <c r="B1488" s="158" t="n">
        <v>4509011</v>
      </c>
      <c r="C1488" s="158" t="inlineStr">
        <is>
          <t>鉱さい</t>
        </is>
      </c>
      <c r="D1488" s="158" t="inlineStr">
        <is>
          <t>高和興業2211仕入15, 西村研磨</t>
        </is>
      </c>
      <c r="E1488" s="158" t="n"/>
      <c r="F1488" s="158" t="n"/>
      <c r="G1488" s="158" t="n"/>
      <c r="H1488" s="158" t="n"/>
      <c r="I1488" s="158" t="n">
        <v>4</v>
      </c>
      <c r="J1488" s="158" t="inlineStr">
        <is>
          <t>副資材</t>
        </is>
      </c>
      <c r="K1488" s="158" t="n">
        <v>0</v>
      </c>
      <c r="L1488" s="158" t="n"/>
      <c r="M1488" s="158" t="n">
        <v>0</v>
      </c>
      <c r="N1488" s="158" t="n"/>
      <c r="O1488" s="158" t="n"/>
      <c r="P1488" s="158" t="n">
        <v>2</v>
      </c>
      <c r="Q1488" s="158" t="n">
        <v>0</v>
      </c>
      <c r="R1488" s="158" t="n">
        <v>3</v>
      </c>
      <c r="S1488" s="158" t="inlineStr">
        <is>
          <t>四捨五入</t>
        </is>
      </c>
      <c r="T1488" s="158" t="n">
        <v>1</v>
      </c>
      <c r="U1488" s="158" t="inlineStr">
        <is>
          <t xml:space="preserve">  一円未満</t>
        </is>
      </c>
      <c r="V1488" s="158" t="n">
        <v>3</v>
      </c>
      <c r="W1488" s="158" t="inlineStr">
        <is>
          <t>四捨五入</t>
        </is>
      </c>
      <c r="X1488" s="158" t="n">
        <v>0</v>
      </c>
      <c r="Y1488" s="158" t="n">
        <v>0</v>
      </c>
      <c r="Z1488" s="158" t="n">
        <v>14</v>
      </c>
    </row>
    <row r="1489">
      <c r="A1489" s="158" t="n"/>
      <c r="B1489" s="158" t="n">
        <v>4509030</v>
      </c>
      <c r="C1489" s="158" t="inlineStr">
        <is>
          <t>フレコンバッグ丸型2E(1100x1080)</t>
        </is>
      </c>
      <c r="D1489" s="158" t="inlineStr">
        <is>
          <t>吉川商工仕入,松阪</t>
        </is>
      </c>
      <c r="E1489" s="158" t="n"/>
      <c r="F1489" s="158" t="n"/>
      <c r="G1489" s="158" t="n"/>
      <c r="H1489" s="158" t="n"/>
      <c r="I1489" s="158" t="n">
        <v>4</v>
      </c>
      <c r="J1489" s="158" t="inlineStr">
        <is>
          <t>副資材</t>
        </is>
      </c>
      <c r="K1489" s="158" t="n">
        <v>0</v>
      </c>
      <c r="L1489" s="158" t="n"/>
      <c r="M1489" s="158" t="n">
        <v>0</v>
      </c>
      <c r="N1489" s="158" t="n"/>
      <c r="O1489" s="158" t="n"/>
      <c r="P1489" s="158" t="n">
        <v>2</v>
      </c>
      <c r="Q1489" s="158" t="n">
        <v>0</v>
      </c>
      <c r="R1489" s="158" t="n">
        <v>3</v>
      </c>
      <c r="S1489" s="158" t="inlineStr">
        <is>
          <t>四捨五入</t>
        </is>
      </c>
      <c r="T1489" s="158" t="n">
        <v>1</v>
      </c>
      <c r="U1489" s="158" t="inlineStr">
        <is>
          <t xml:space="preserve">  一円未満</t>
        </is>
      </c>
      <c r="V1489" s="158" t="n">
        <v>3</v>
      </c>
      <c r="W1489" s="158" t="inlineStr">
        <is>
          <t>四捨五入</t>
        </is>
      </c>
      <c r="X1489" s="158" t="n">
        <v>0</v>
      </c>
      <c r="Y1489" s="158" t="n">
        <v>0</v>
      </c>
      <c r="Z1489" s="158" t="n">
        <v>700</v>
      </c>
    </row>
    <row r="1490">
      <c r="A1490" s="158" t="n"/>
      <c r="B1490" s="158" t="n">
        <v>4509999</v>
      </c>
      <c r="C1490" s="158" t="inlineStr">
        <is>
          <t>仕上げ用テスト商品</t>
        </is>
      </c>
      <c r="D1490" s="158" t="n"/>
      <c r="E1490" s="158" t="n"/>
      <c r="F1490" s="158" t="n"/>
      <c r="G1490" s="158" t="n"/>
      <c r="H1490" s="158" t="n"/>
      <c r="I1490" s="158" t="n">
        <v>4</v>
      </c>
      <c r="J1490" s="158" t="inlineStr">
        <is>
          <t>副資材</t>
        </is>
      </c>
      <c r="K1490" s="158" t="n">
        <v>0</v>
      </c>
      <c r="L1490" s="158" t="n"/>
      <c r="M1490" s="158" t="n">
        <v>0</v>
      </c>
      <c r="N1490" s="158" t="n"/>
      <c r="O1490" s="158" t="n"/>
      <c r="P1490" s="158" t="n">
        <v>2</v>
      </c>
      <c r="Q1490" s="158" t="n">
        <v>0</v>
      </c>
      <c r="R1490" s="158" t="n">
        <v>3</v>
      </c>
      <c r="S1490" s="158" t="inlineStr">
        <is>
          <t>四捨五入</t>
        </is>
      </c>
      <c r="T1490" s="158" t="n">
        <v>1</v>
      </c>
      <c r="U1490" s="158" t="inlineStr">
        <is>
          <t xml:space="preserve">  一円未満</t>
        </is>
      </c>
      <c r="V1490" s="158" t="n">
        <v>3</v>
      </c>
      <c r="W1490" s="158" t="inlineStr">
        <is>
          <t>四捨五入</t>
        </is>
      </c>
      <c r="X1490" s="158" t="n">
        <v>0</v>
      </c>
      <c r="Y1490" s="158" t="n">
        <v>0</v>
      </c>
      <c r="Z1490" s="158" t="n">
        <v>0</v>
      </c>
    </row>
    <row r="1491">
      <c r="A1491" s="158" t="n"/>
      <c r="B1491" s="158" t="n">
        <v>4901001</v>
      </c>
      <c r="C1491" s="158" t="inlineStr">
        <is>
          <t>分析機械装置部品</t>
        </is>
      </c>
      <c r="D1491" s="158" t="n"/>
      <c r="E1491" s="158" t="n"/>
      <c r="F1491" s="158" t="n"/>
      <c r="G1491" s="158" t="n"/>
      <c r="H1491" s="158" t="n"/>
      <c r="I1491" s="158" t="n">
        <v>4</v>
      </c>
      <c r="J1491" s="158" t="inlineStr">
        <is>
          <t>副資材</t>
        </is>
      </c>
      <c r="K1491" s="158" t="n">
        <v>0</v>
      </c>
      <c r="L1491" s="158" t="n"/>
      <c r="M1491" s="158" t="n">
        <v>0</v>
      </c>
      <c r="N1491" s="158" t="n"/>
      <c r="O1491" s="158" t="n"/>
      <c r="P1491" s="158" t="n">
        <v>2</v>
      </c>
      <c r="Q1491" s="158" t="n">
        <v>0</v>
      </c>
      <c r="R1491" s="158" t="n">
        <v>3</v>
      </c>
      <c r="S1491" s="158" t="inlineStr">
        <is>
          <t>四捨五入</t>
        </is>
      </c>
      <c r="T1491" s="158" t="n">
        <v>1</v>
      </c>
      <c r="U1491" s="158" t="inlineStr">
        <is>
          <t xml:space="preserve">  一円未満</t>
        </is>
      </c>
      <c r="V1491" s="158" t="n">
        <v>3</v>
      </c>
      <c r="W1491" s="158" t="inlineStr">
        <is>
          <t>四捨五入</t>
        </is>
      </c>
      <c r="X1491" s="158" t="n">
        <v>0</v>
      </c>
      <c r="Y1491" s="158" t="n">
        <v>0</v>
      </c>
      <c r="Z1491" s="158" t="n">
        <v>0</v>
      </c>
    </row>
    <row r="1492">
      <c r="A1492" s="158" t="n"/>
      <c r="B1492" s="158" t="n">
        <v>4901002</v>
      </c>
      <c r="C1492" s="158" t="inlineStr">
        <is>
          <t>分析装置修理</t>
        </is>
      </c>
      <c r="D1492" s="158" t="n"/>
      <c r="E1492" s="158" t="n"/>
      <c r="F1492" s="158" t="n"/>
      <c r="G1492" s="158" t="n"/>
      <c r="H1492" s="158" t="n"/>
      <c r="I1492" s="158" t="n">
        <v>4</v>
      </c>
      <c r="J1492" s="158" t="inlineStr">
        <is>
          <t>副資材</t>
        </is>
      </c>
      <c r="K1492" s="158" t="n">
        <v>0</v>
      </c>
      <c r="L1492" s="158" t="n"/>
      <c r="M1492" s="158" t="n">
        <v>0</v>
      </c>
      <c r="N1492" s="158" t="n"/>
      <c r="O1492" s="158" t="n"/>
      <c r="P1492" s="158" t="n">
        <v>2</v>
      </c>
      <c r="Q1492" s="158" t="n">
        <v>0</v>
      </c>
      <c r="R1492" s="158" t="n">
        <v>3</v>
      </c>
      <c r="S1492" s="158" t="inlineStr">
        <is>
          <t>四捨五入</t>
        </is>
      </c>
      <c r="T1492" s="158" t="n">
        <v>1</v>
      </c>
      <c r="U1492" s="158" t="inlineStr">
        <is>
          <t xml:space="preserve">  一円未満</t>
        </is>
      </c>
      <c r="V1492" s="158" t="n">
        <v>3</v>
      </c>
      <c r="W1492" s="158" t="inlineStr">
        <is>
          <t>四捨五入</t>
        </is>
      </c>
      <c r="X1492" s="158" t="n">
        <v>0</v>
      </c>
      <c r="Y1492" s="158" t="n">
        <v>0</v>
      </c>
      <c r="Z1492" s="158" t="n">
        <v>0</v>
      </c>
    </row>
    <row r="1493">
      <c r="A1493" s="158" t="n"/>
      <c r="B1493" s="158" t="n">
        <v>4901100</v>
      </c>
      <c r="C1493" s="158" t="inlineStr">
        <is>
          <t>メチレンブルー液</t>
        </is>
      </c>
      <c r="D1493" s="158" t="inlineStr">
        <is>
          <t>試薬25g入,桑原向け</t>
        </is>
      </c>
      <c r="E1493" s="158" t="n"/>
      <c r="F1493" s="158" t="n"/>
      <c r="G1493" s="158" t="n"/>
      <c r="H1493" s="158" t="n"/>
      <c r="I1493" s="158" t="n">
        <v>4</v>
      </c>
      <c r="J1493" s="158" t="inlineStr">
        <is>
          <t>副資材</t>
        </is>
      </c>
      <c r="K1493" s="158" t="n">
        <v>0</v>
      </c>
      <c r="L1493" s="158" t="n"/>
      <c r="M1493" s="158" t="n">
        <v>0</v>
      </c>
      <c r="N1493" s="158" t="n"/>
      <c r="O1493" s="158" t="n"/>
      <c r="P1493" s="158" t="n">
        <v>2</v>
      </c>
      <c r="Q1493" s="158" t="n">
        <v>0</v>
      </c>
      <c r="R1493" s="158" t="n">
        <v>3</v>
      </c>
      <c r="S1493" s="158" t="inlineStr">
        <is>
          <t>四捨五入</t>
        </is>
      </c>
      <c r="T1493" s="158" t="n">
        <v>1</v>
      </c>
      <c r="U1493" s="158" t="inlineStr">
        <is>
          <t xml:space="preserve">  一円未満</t>
        </is>
      </c>
      <c r="V1493" s="158" t="n">
        <v>3</v>
      </c>
      <c r="W1493" s="158" t="inlineStr">
        <is>
          <t>四捨五入</t>
        </is>
      </c>
      <c r="X1493" s="158" t="n">
        <v>0</v>
      </c>
      <c r="Y1493" s="158" t="n">
        <v>0</v>
      </c>
      <c r="Z1493" s="159" t="n">
        <v>4800</v>
      </c>
    </row>
    <row r="1494">
      <c r="A1494" s="158" t="n"/>
      <c r="B1494" s="158" t="n">
        <v>4901101</v>
      </c>
      <c r="C1494" s="158" t="inlineStr">
        <is>
          <t>TP用シェル試験鋳型</t>
        </is>
      </c>
      <c r="D1494" s="158" t="n"/>
      <c r="E1494" s="158" t="n"/>
      <c r="F1494" s="158" t="n"/>
      <c r="G1494" s="158" t="n"/>
      <c r="H1494" s="158" t="n"/>
      <c r="I1494" s="158" t="n">
        <v>4</v>
      </c>
      <c r="J1494" s="158" t="inlineStr">
        <is>
          <t>副資材</t>
        </is>
      </c>
      <c r="K1494" s="158" t="n">
        <v>0</v>
      </c>
      <c r="L1494" s="158" t="n"/>
      <c r="M1494" s="158" t="n">
        <v>0</v>
      </c>
      <c r="N1494" s="158" t="n"/>
      <c r="O1494" s="158" t="n"/>
      <c r="P1494" s="158" t="n">
        <v>2</v>
      </c>
      <c r="Q1494" s="158" t="n">
        <v>0</v>
      </c>
      <c r="R1494" s="158" t="n">
        <v>3</v>
      </c>
      <c r="S1494" s="158" t="inlineStr">
        <is>
          <t>四捨五入</t>
        </is>
      </c>
      <c r="T1494" s="158" t="n">
        <v>1</v>
      </c>
      <c r="U1494" s="158" t="inlineStr">
        <is>
          <t xml:space="preserve">  一円未満</t>
        </is>
      </c>
      <c r="V1494" s="158" t="n">
        <v>3</v>
      </c>
      <c r="W1494" s="158" t="inlineStr">
        <is>
          <t>四捨五入</t>
        </is>
      </c>
      <c r="X1494" s="158" t="n">
        <v>0</v>
      </c>
      <c r="Y1494" s="158" t="n">
        <v>0</v>
      </c>
      <c r="Z1494" s="158" t="n">
        <v>660</v>
      </c>
    </row>
    <row r="1495">
      <c r="A1495" s="158" t="n"/>
      <c r="B1495" s="158" t="n">
        <v>4901102</v>
      </c>
      <c r="C1495" s="158" t="inlineStr">
        <is>
          <t>チル試験片(C-2)</t>
        </is>
      </c>
      <c r="D1495" s="158" t="n"/>
      <c r="E1495" s="158" t="n"/>
      <c r="F1495" s="158" t="n"/>
      <c r="G1495" s="158" t="n"/>
      <c r="H1495" s="158" t="n"/>
      <c r="I1495" s="158" t="n">
        <v>4</v>
      </c>
      <c r="J1495" s="158" t="inlineStr">
        <is>
          <t>副資材</t>
        </is>
      </c>
      <c r="K1495" s="158" t="n">
        <v>0</v>
      </c>
      <c r="L1495" s="158" t="n"/>
      <c r="M1495" s="158" t="n">
        <v>0</v>
      </c>
      <c r="N1495" s="158" t="n"/>
      <c r="O1495" s="158" t="n"/>
      <c r="P1495" s="158" t="n">
        <v>2</v>
      </c>
      <c r="Q1495" s="158" t="n">
        <v>0</v>
      </c>
      <c r="R1495" s="158" t="n">
        <v>3</v>
      </c>
      <c r="S1495" s="158" t="inlineStr">
        <is>
          <t>四捨五入</t>
        </is>
      </c>
      <c r="T1495" s="158" t="n">
        <v>1</v>
      </c>
      <c r="U1495" s="158" t="inlineStr">
        <is>
          <t xml:space="preserve">  一円未満</t>
        </is>
      </c>
      <c r="V1495" s="158" t="n">
        <v>3</v>
      </c>
      <c r="W1495" s="158" t="inlineStr">
        <is>
          <t>四捨五入</t>
        </is>
      </c>
      <c r="X1495" s="158" t="n">
        <v>0</v>
      </c>
      <c r="Y1495" s="158" t="n">
        <v>0</v>
      </c>
      <c r="Z1495" s="158" t="n">
        <v>52</v>
      </c>
    </row>
    <row r="1496">
      <c r="A1496" s="158" t="n"/>
      <c r="B1496" s="158" t="n">
        <v>4901103</v>
      </c>
      <c r="C1496" s="158" t="inlineStr">
        <is>
          <t>ピロリン酸ナトリウム粉末(500g入り)</t>
        </is>
      </c>
      <c r="D1496" s="158" t="inlineStr">
        <is>
          <t>クニミネ仕入,桑原・LIXIL</t>
        </is>
      </c>
      <c r="E1496" s="158" t="n"/>
      <c r="F1496" s="158" t="n"/>
      <c r="G1496" s="158" t="n"/>
      <c r="H1496" s="158" t="n"/>
      <c r="I1496" s="158" t="n">
        <v>4</v>
      </c>
      <c r="J1496" s="158" t="inlineStr">
        <is>
          <t>副資材</t>
        </is>
      </c>
      <c r="K1496" s="158" t="n">
        <v>0</v>
      </c>
      <c r="L1496" s="158" t="n"/>
      <c r="M1496" s="158" t="n">
        <v>0</v>
      </c>
      <c r="N1496" s="158" t="n"/>
      <c r="O1496" s="158" t="n"/>
      <c r="P1496" s="158" t="n">
        <v>2</v>
      </c>
      <c r="Q1496" s="158" t="n">
        <v>0</v>
      </c>
      <c r="R1496" s="158" t="n">
        <v>3</v>
      </c>
      <c r="S1496" s="158" t="inlineStr">
        <is>
          <t>四捨五入</t>
        </is>
      </c>
      <c r="T1496" s="158" t="n">
        <v>1</v>
      </c>
      <c r="U1496" s="158" t="inlineStr">
        <is>
          <t xml:space="preserve">  一円未満</t>
        </is>
      </c>
      <c r="V1496" s="158" t="n">
        <v>3</v>
      </c>
      <c r="W1496" s="158" t="inlineStr">
        <is>
          <t>四捨五入</t>
        </is>
      </c>
      <c r="X1496" s="158" t="n">
        <v>0</v>
      </c>
      <c r="Y1496" s="158" t="n">
        <v>0</v>
      </c>
      <c r="Z1496" s="159" t="n">
        <v>2500</v>
      </c>
    </row>
    <row r="1497">
      <c r="A1497" s="158" t="n"/>
      <c r="B1497" s="158" t="n">
        <v>4901104</v>
      </c>
      <c r="C1497" s="158" t="inlineStr">
        <is>
          <t>メチレンブルー液(2L入り)</t>
        </is>
      </c>
      <c r="D1497" s="158" t="inlineStr">
        <is>
          <t>2本発注-&gt;送料900 ｸﾆﾐﾈ仕入</t>
        </is>
      </c>
      <c r="E1497" s="158" t="n"/>
      <c r="F1497" s="158" t="n"/>
      <c r="G1497" s="158" t="n"/>
      <c r="H1497" s="158" t="n"/>
      <c r="I1497" s="158" t="n">
        <v>4</v>
      </c>
      <c r="J1497" s="158" t="inlineStr">
        <is>
          <t>副資材</t>
        </is>
      </c>
      <c r="K1497" s="158" t="n">
        <v>0</v>
      </c>
      <c r="L1497" s="158" t="n"/>
      <c r="M1497" s="158" t="n">
        <v>0</v>
      </c>
      <c r="N1497" s="158" t="n"/>
      <c r="O1497" s="158" t="n"/>
      <c r="P1497" s="158" t="n">
        <v>0</v>
      </c>
      <c r="Q1497" s="158" t="n">
        <v>0</v>
      </c>
      <c r="R1497" s="158" t="n">
        <v>3</v>
      </c>
      <c r="S1497" s="158" t="inlineStr">
        <is>
          <t>四捨五入</t>
        </is>
      </c>
      <c r="T1497" s="158" t="n">
        <v>1</v>
      </c>
      <c r="U1497" s="158" t="inlineStr">
        <is>
          <t xml:space="preserve">  一円未満</t>
        </is>
      </c>
      <c r="V1497" s="158" t="n">
        <v>3</v>
      </c>
      <c r="W1497" s="158" t="inlineStr">
        <is>
          <t>四捨五入</t>
        </is>
      </c>
      <c r="X1497" s="158" t="n">
        <v>0</v>
      </c>
      <c r="Y1497" s="158" t="n">
        <v>0</v>
      </c>
      <c r="Z1497" s="159" t="n">
        <v>9000</v>
      </c>
    </row>
    <row r="1498">
      <c r="A1498" s="158" t="n"/>
      <c r="B1498" s="158" t="n">
        <v>4901110</v>
      </c>
      <c r="C1498" s="158" t="inlineStr">
        <is>
          <t>ボーメ計</t>
        </is>
      </c>
      <c r="D1498" s="158" t="n"/>
      <c r="E1498" s="158" t="n"/>
      <c r="F1498" s="158" t="n"/>
      <c r="G1498" s="158" t="n"/>
      <c r="H1498" s="158" t="n"/>
      <c r="I1498" s="158" t="n">
        <v>4</v>
      </c>
      <c r="J1498" s="158" t="inlineStr">
        <is>
          <t>副資材</t>
        </is>
      </c>
      <c r="K1498" s="158" t="n">
        <v>0</v>
      </c>
      <c r="L1498" s="158" t="n"/>
      <c r="M1498" s="158" t="n">
        <v>0</v>
      </c>
      <c r="N1498" s="158" t="n"/>
      <c r="O1498" s="158" t="n"/>
      <c r="P1498" s="158" t="n">
        <v>2</v>
      </c>
      <c r="Q1498" s="158" t="n">
        <v>0</v>
      </c>
      <c r="R1498" s="158" t="n">
        <v>3</v>
      </c>
      <c r="S1498" s="158" t="inlineStr">
        <is>
          <t>四捨五入</t>
        </is>
      </c>
      <c r="T1498" s="158" t="n">
        <v>1</v>
      </c>
      <c r="U1498" s="158" t="inlineStr">
        <is>
          <t xml:space="preserve">  一円未満</t>
        </is>
      </c>
      <c r="V1498" s="158" t="n">
        <v>3</v>
      </c>
      <c r="W1498" s="158" t="inlineStr">
        <is>
          <t>四捨五入</t>
        </is>
      </c>
      <c r="X1498" s="158" t="n">
        <v>0</v>
      </c>
      <c r="Y1498" s="158" t="n">
        <v>0</v>
      </c>
      <c r="Z1498" s="159" t="n">
        <v>7000</v>
      </c>
    </row>
    <row r="1499">
      <c r="A1499" s="158" t="n"/>
      <c r="B1499" s="158" t="n">
        <v>4901120</v>
      </c>
      <c r="C1499" s="158" t="inlineStr">
        <is>
          <t>クーラントポンプ(ブッカケ用)</t>
        </is>
      </c>
      <c r="D1499" s="158" t="n"/>
      <c r="E1499" s="158" t="n"/>
      <c r="F1499" s="158" t="n"/>
      <c r="G1499" s="158" t="n"/>
      <c r="H1499" s="158" t="n"/>
      <c r="I1499" s="158" t="n">
        <v>4</v>
      </c>
      <c r="J1499" s="158" t="inlineStr">
        <is>
          <t>副資材</t>
        </is>
      </c>
      <c r="K1499" s="158" t="n">
        <v>0</v>
      </c>
      <c r="L1499" s="158" t="n"/>
      <c r="M1499" s="158" t="n">
        <v>0</v>
      </c>
      <c r="N1499" s="158" t="n"/>
      <c r="O1499" s="158" t="n"/>
      <c r="P1499" s="158" t="n">
        <v>2</v>
      </c>
      <c r="Q1499" s="158" t="n">
        <v>0</v>
      </c>
      <c r="R1499" s="158" t="n">
        <v>3</v>
      </c>
      <c r="S1499" s="158" t="inlineStr">
        <is>
          <t>四捨五入</t>
        </is>
      </c>
      <c r="T1499" s="158" t="n">
        <v>1</v>
      </c>
      <c r="U1499" s="158" t="inlineStr">
        <is>
          <t xml:space="preserve">  一円未満</t>
        </is>
      </c>
      <c r="V1499" s="158" t="n">
        <v>3</v>
      </c>
      <c r="W1499" s="158" t="inlineStr">
        <is>
          <t>四捨五入</t>
        </is>
      </c>
      <c r="X1499" s="158" t="n">
        <v>0</v>
      </c>
      <c r="Y1499" s="158" t="n">
        <v>0</v>
      </c>
      <c r="Z1499" s="159" t="n">
        <v>35000</v>
      </c>
    </row>
    <row r="1500">
      <c r="A1500" s="158" t="n"/>
      <c r="B1500" s="158" t="n">
        <v>4901121</v>
      </c>
      <c r="C1500" s="158" t="inlineStr">
        <is>
          <t>クーラントポンプ羽根</t>
        </is>
      </c>
      <c r="D1500" s="158" t="n"/>
      <c r="E1500" s="158" t="n"/>
      <c r="F1500" s="158" t="n"/>
      <c r="G1500" s="158" t="n"/>
      <c r="H1500" s="158" t="n"/>
      <c r="I1500" s="158" t="n">
        <v>4</v>
      </c>
      <c r="J1500" s="158" t="inlineStr">
        <is>
          <t>副資材</t>
        </is>
      </c>
      <c r="K1500" s="158" t="n">
        <v>0</v>
      </c>
      <c r="L1500" s="158" t="n"/>
      <c r="M1500" s="158" t="n">
        <v>0</v>
      </c>
      <c r="N1500" s="158" t="n"/>
      <c r="O1500" s="158" t="n"/>
      <c r="P1500" s="158" t="n">
        <v>2</v>
      </c>
      <c r="Q1500" s="158" t="n">
        <v>0</v>
      </c>
      <c r="R1500" s="158" t="n">
        <v>3</v>
      </c>
      <c r="S1500" s="158" t="inlineStr">
        <is>
          <t>四捨五入</t>
        </is>
      </c>
      <c r="T1500" s="158" t="n">
        <v>1</v>
      </c>
      <c r="U1500" s="158" t="inlineStr">
        <is>
          <t xml:space="preserve">  一円未満</t>
        </is>
      </c>
      <c r="V1500" s="158" t="n">
        <v>3</v>
      </c>
      <c r="W1500" s="158" t="inlineStr">
        <is>
          <t>四捨五入</t>
        </is>
      </c>
      <c r="X1500" s="158" t="n">
        <v>0</v>
      </c>
      <c r="Y1500" s="158" t="n">
        <v>0</v>
      </c>
      <c r="Z1500" s="159" t="n">
        <v>1500</v>
      </c>
    </row>
    <row r="1501">
      <c r="A1501" s="158" t="n"/>
      <c r="B1501" s="158" t="n">
        <v>4901122</v>
      </c>
      <c r="C1501" s="158" t="inlineStr">
        <is>
          <t>クーラントポンプ端蓋</t>
        </is>
      </c>
      <c r="D1501" s="158" t="n"/>
      <c r="E1501" s="158" t="n"/>
      <c r="F1501" s="158" t="n"/>
      <c r="G1501" s="158" t="n"/>
      <c r="H1501" s="158" t="n"/>
      <c r="I1501" s="158" t="n">
        <v>4</v>
      </c>
      <c r="J1501" s="158" t="inlineStr">
        <is>
          <t>副資材</t>
        </is>
      </c>
      <c r="K1501" s="158" t="n">
        <v>0</v>
      </c>
      <c r="L1501" s="158" t="n"/>
      <c r="M1501" s="158" t="n">
        <v>0</v>
      </c>
      <c r="N1501" s="158" t="n"/>
      <c r="O1501" s="158" t="n"/>
      <c r="P1501" s="158" t="n">
        <v>2</v>
      </c>
      <c r="Q1501" s="158" t="n">
        <v>0</v>
      </c>
      <c r="R1501" s="158" t="n">
        <v>3</v>
      </c>
      <c r="S1501" s="158" t="inlineStr">
        <is>
          <t>四捨五入</t>
        </is>
      </c>
      <c r="T1501" s="158" t="n">
        <v>1</v>
      </c>
      <c r="U1501" s="158" t="inlineStr">
        <is>
          <t xml:space="preserve">  一円未満</t>
        </is>
      </c>
      <c r="V1501" s="158" t="n">
        <v>3</v>
      </c>
      <c r="W1501" s="158" t="inlineStr">
        <is>
          <t>四捨五入</t>
        </is>
      </c>
      <c r="X1501" s="158" t="n">
        <v>0</v>
      </c>
      <c r="Y1501" s="158" t="n">
        <v>0</v>
      </c>
      <c r="Z1501" s="159" t="n">
        <v>1000</v>
      </c>
    </row>
    <row r="1502">
      <c r="A1502" s="158" t="n"/>
      <c r="B1502" s="158" t="n">
        <v>4901123</v>
      </c>
      <c r="C1502" s="158" t="inlineStr">
        <is>
          <t>オイルコック</t>
        </is>
      </c>
      <c r="D1502" s="158" t="inlineStr">
        <is>
          <t>ﾄｳﾁｭｳ仕入次回14600 明壁</t>
        </is>
      </c>
      <c r="E1502" s="158" t="n"/>
      <c r="F1502" s="158" t="n"/>
      <c r="G1502" s="158" t="n"/>
      <c r="H1502" s="158" t="n"/>
      <c r="I1502" s="158" t="n">
        <v>4</v>
      </c>
      <c r="J1502" s="158" t="inlineStr">
        <is>
          <t>副資材</t>
        </is>
      </c>
      <c r="K1502" s="158" t="n">
        <v>0</v>
      </c>
      <c r="L1502" s="158" t="n"/>
      <c r="M1502" s="158" t="n">
        <v>0</v>
      </c>
      <c r="N1502" s="158" t="n"/>
      <c r="O1502" s="158" t="n"/>
      <c r="P1502" s="158" t="n">
        <v>0</v>
      </c>
      <c r="Q1502" s="158" t="n">
        <v>0</v>
      </c>
      <c r="R1502" s="158" t="n">
        <v>3</v>
      </c>
      <c r="S1502" s="158" t="inlineStr">
        <is>
          <t>四捨五入</t>
        </is>
      </c>
      <c r="T1502" s="158" t="n">
        <v>1</v>
      </c>
      <c r="U1502" s="158" t="inlineStr">
        <is>
          <t xml:space="preserve">  一円未満</t>
        </is>
      </c>
      <c r="V1502" s="158" t="n">
        <v>3</v>
      </c>
      <c r="W1502" s="158" t="inlineStr">
        <is>
          <t>四捨五入</t>
        </is>
      </c>
      <c r="X1502" s="158" t="n">
        <v>0</v>
      </c>
      <c r="Y1502" s="158" t="n">
        <v>0</v>
      </c>
      <c r="Z1502" s="159" t="n">
        <v>10700</v>
      </c>
    </row>
    <row r="1503">
      <c r="A1503" s="158" t="n"/>
      <c r="B1503" s="158" t="n">
        <v>4901130</v>
      </c>
      <c r="C1503" s="158" t="inlineStr">
        <is>
          <t>定性濾紙2号</t>
        </is>
      </c>
      <c r="D1503" s="158" t="inlineStr">
        <is>
          <t>桑原向け</t>
        </is>
      </c>
      <c r="E1503" s="158" t="n"/>
      <c r="F1503" s="158" t="n"/>
      <c r="G1503" s="158" t="n"/>
      <c r="H1503" s="158" t="n"/>
      <c r="I1503" s="158" t="n">
        <v>4</v>
      </c>
      <c r="J1503" s="158" t="inlineStr">
        <is>
          <t>副資材</t>
        </is>
      </c>
      <c r="K1503" s="158" t="n">
        <v>0</v>
      </c>
      <c r="L1503" s="158" t="n"/>
      <c r="M1503" s="158" t="n">
        <v>0</v>
      </c>
      <c r="N1503" s="158" t="n"/>
      <c r="O1503" s="158" t="n"/>
      <c r="P1503" s="158" t="n">
        <v>2</v>
      </c>
      <c r="Q1503" s="158" t="n">
        <v>0</v>
      </c>
      <c r="R1503" s="158" t="n">
        <v>3</v>
      </c>
      <c r="S1503" s="158" t="inlineStr">
        <is>
          <t>四捨五入</t>
        </is>
      </c>
      <c r="T1503" s="158" t="n">
        <v>1</v>
      </c>
      <c r="U1503" s="158" t="inlineStr">
        <is>
          <t xml:space="preserve">  一円未満</t>
        </is>
      </c>
      <c r="V1503" s="158" t="n">
        <v>3</v>
      </c>
      <c r="W1503" s="158" t="inlineStr">
        <is>
          <t>四捨五入</t>
        </is>
      </c>
      <c r="X1503" s="158" t="n">
        <v>0</v>
      </c>
      <c r="Y1503" s="158" t="n">
        <v>0</v>
      </c>
      <c r="Z1503" s="158" t="n">
        <v>700</v>
      </c>
    </row>
    <row r="1504">
      <c r="A1504" s="158" t="n"/>
      <c r="B1504" s="158" t="n">
        <v>4902001</v>
      </c>
      <c r="C1504" s="158" t="inlineStr">
        <is>
          <t>造型場機械装置部品</t>
        </is>
      </c>
      <c r="D1504" s="158" t="n"/>
      <c r="E1504" s="158" t="n"/>
      <c r="F1504" s="158" t="n"/>
      <c r="G1504" s="158" t="n"/>
      <c r="H1504" s="158" t="n"/>
      <c r="I1504" s="158" t="n">
        <v>4</v>
      </c>
      <c r="J1504" s="158" t="inlineStr">
        <is>
          <t>副資材</t>
        </is>
      </c>
      <c r="K1504" s="158" t="n">
        <v>0</v>
      </c>
      <c r="L1504" s="158" t="n"/>
      <c r="M1504" s="158" t="n">
        <v>0</v>
      </c>
      <c r="N1504" s="158" t="n"/>
      <c r="O1504" s="158" t="n"/>
      <c r="P1504" s="158" t="n">
        <v>2</v>
      </c>
      <c r="Q1504" s="158" t="n">
        <v>0</v>
      </c>
      <c r="R1504" s="158" t="n">
        <v>3</v>
      </c>
      <c r="S1504" s="158" t="inlineStr">
        <is>
          <t>四捨五入</t>
        </is>
      </c>
      <c r="T1504" s="158" t="n">
        <v>1</v>
      </c>
      <c r="U1504" s="158" t="inlineStr">
        <is>
          <t xml:space="preserve">  一円未満</t>
        </is>
      </c>
      <c r="V1504" s="158" t="n">
        <v>3</v>
      </c>
      <c r="W1504" s="158" t="inlineStr">
        <is>
          <t>四捨五入</t>
        </is>
      </c>
      <c r="X1504" s="158" t="n">
        <v>0</v>
      </c>
      <c r="Y1504" s="158" t="n">
        <v>0</v>
      </c>
      <c r="Z1504" s="158" t="n">
        <v>0</v>
      </c>
    </row>
    <row r="1505">
      <c r="A1505" s="158" t="n"/>
      <c r="B1505" s="158" t="n">
        <v>4902002</v>
      </c>
      <c r="C1505" s="158" t="inlineStr">
        <is>
          <t>造型場機械修理</t>
        </is>
      </c>
      <c r="D1505" s="158" t="n"/>
      <c r="E1505" s="158" t="n"/>
      <c r="F1505" s="158" t="n"/>
      <c r="G1505" s="158" t="n"/>
      <c r="H1505" s="158" t="n"/>
      <c r="I1505" s="158" t="n">
        <v>4</v>
      </c>
      <c r="J1505" s="158" t="inlineStr">
        <is>
          <t>副資材</t>
        </is>
      </c>
      <c r="K1505" s="158" t="n">
        <v>0</v>
      </c>
      <c r="L1505" s="158" t="n"/>
      <c r="M1505" s="158" t="n">
        <v>0</v>
      </c>
      <c r="N1505" s="158" t="n"/>
      <c r="O1505" s="158" t="n"/>
      <c r="P1505" s="158" t="n">
        <v>2</v>
      </c>
      <c r="Q1505" s="158" t="n">
        <v>0</v>
      </c>
      <c r="R1505" s="158" t="n">
        <v>3</v>
      </c>
      <c r="S1505" s="158" t="inlineStr">
        <is>
          <t>四捨五入</t>
        </is>
      </c>
      <c r="T1505" s="158" t="n">
        <v>1</v>
      </c>
      <c r="U1505" s="158" t="inlineStr">
        <is>
          <t xml:space="preserve">  一円未満</t>
        </is>
      </c>
      <c r="V1505" s="158" t="n">
        <v>3</v>
      </c>
      <c r="W1505" s="158" t="inlineStr">
        <is>
          <t>四捨五入</t>
        </is>
      </c>
      <c r="X1505" s="158" t="n">
        <v>0</v>
      </c>
      <c r="Y1505" s="158" t="n">
        <v>0</v>
      </c>
      <c r="Z1505" s="158" t="n">
        <v>0</v>
      </c>
    </row>
    <row r="1506">
      <c r="A1506" s="158" t="n"/>
      <c r="B1506" s="158" t="n">
        <v>4902010</v>
      </c>
      <c r="C1506" s="158" t="inlineStr">
        <is>
          <t>砂分析代　シリカプログラム</t>
        </is>
      </c>
      <c r="D1506" s="158" t="n"/>
      <c r="E1506" s="158" t="n"/>
      <c r="F1506" s="158" t="n"/>
      <c r="G1506" s="158" t="n"/>
      <c r="H1506" s="158" t="n"/>
      <c r="I1506" s="158" t="n">
        <v>4</v>
      </c>
      <c r="J1506" s="158" t="inlineStr">
        <is>
          <t>副資材</t>
        </is>
      </c>
      <c r="K1506" s="158" t="n">
        <v>0</v>
      </c>
      <c r="L1506" s="158" t="n"/>
      <c r="M1506" s="158" t="n">
        <v>0</v>
      </c>
      <c r="N1506" s="158" t="n"/>
      <c r="O1506" s="158" t="n"/>
      <c r="P1506" s="158" t="n">
        <v>0</v>
      </c>
      <c r="Q1506" s="158" t="n">
        <v>0</v>
      </c>
      <c r="R1506" s="158" t="n">
        <v>3</v>
      </c>
      <c r="S1506" s="158" t="inlineStr">
        <is>
          <t>四捨五入</t>
        </is>
      </c>
      <c r="T1506" s="158" t="n">
        <v>1</v>
      </c>
      <c r="U1506" s="158" t="inlineStr">
        <is>
          <t xml:space="preserve">  一円未満</t>
        </is>
      </c>
      <c r="V1506" s="158" t="n">
        <v>3</v>
      </c>
      <c r="W1506" s="158" t="inlineStr">
        <is>
          <t>四捨五入</t>
        </is>
      </c>
      <c r="X1506" s="158" t="n">
        <v>0</v>
      </c>
      <c r="Y1506" s="158" t="n">
        <v>0</v>
      </c>
      <c r="Z1506" s="159" t="n">
        <v>8000</v>
      </c>
    </row>
    <row r="1507">
      <c r="A1507" s="158" t="n"/>
      <c r="B1507" s="158" t="n">
        <v>4902011</v>
      </c>
      <c r="C1507" s="158" t="inlineStr">
        <is>
          <t>砂分析代　澱粉残存率</t>
        </is>
      </c>
      <c r="D1507" s="158" t="n"/>
      <c r="E1507" s="158" t="n"/>
      <c r="F1507" s="158" t="n"/>
      <c r="G1507" s="158" t="n"/>
      <c r="H1507" s="158" t="n"/>
      <c r="I1507" s="158" t="n">
        <v>4</v>
      </c>
      <c r="J1507" s="158" t="inlineStr">
        <is>
          <t>副資材</t>
        </is>
      </c>
      <c r="K1507" s="158" t="n">
        <v>0</v>
      </c>
      <c r="L1507" s="158" t="n"/>
      <c r="M1507" s="158" t="n">
        <v>0</v>
      </c>
      <c r="N1507" s="158" t="n"/>
      <c r="O1507" s="158" t="n"/>
      <c r="P1507" s="158" t="n">
        <v>0</v>
      </c>
      <c r="Q1507" s="158" t="n">
        <v>0</v>
      </c>
      <c r="R1507" s="158" t="n">
        <v>3</v>
      </c>
      <c r="S1507" s="158" t="inlineStr">
        <is>
          <t>四捨五入</t>
        </is>
      </c>
      <c r="T1507" s="158" t="n">
        <v>1</v>
      </c>
      <c r="U1507" s="158" t="inlineStr">
        <is>
          <t xml:space="preserve">  一円未満</t>
        </is>
      </c>
      <c r="V1507" s="158" t="n">
        <v>3</v>
      </c>
      <c r="W1507" s="158" t="inlineStr">
        <is>
          <t>四捨五入</t>
        </is>
      </c>
      <c r="X1507" s="158" t="n">
        <v>0</v>
      </c>
      <c r="Y1507" s="158" t="n">
        <v>0</v>
      </c>
      <c r="Z1507" s="159" t="n">
        <v>2000</v>
      </c>
    </row>
    <row r="1508">
      <c r="A1508" s="158" t="n"/>
      <c r="B1508" s="158" t="n">
        <v>4902012</v>
      </c>
      <c r="C1508" s="158" t="inlineStr">
        <is>
          <t>砂分析(AMF)</t>
        </is>
      </c>
      <c r="D1508" s="158" t="n"/>
      <c r="E1508" s="158" t="n"/>
      <c r="F1508" s="158" t="n"/>
      <c r="G1508" s="158" t="n"/>
      <c r="H1508" s="158" t="n"/>
      <c r="I1508" s="158" t="n">
        <v>4</v>
      </c>
      <c r="J1508" s="158" t="inlineStr">
        <is>
          <t>副資材</t>
        </is>
      </c>
      <c r="K1508" s="158" t="n">
        <v>0</v>
      </c>
      <c r="L1508" s="158" t="n"/>
      <c r="M1508" s="158" t="n">
        <v>0</v>
      </c>
      <c r="N1508" s="158" t="n"/>
      <c r="O1508" s="158" t="n"/>
      <c r="P1508" s="158" t="n">
        <v>2</v>
      </c>
      <c r="Q1508" s="158" t="n">
        <v>0</v>
      </c>
      <c r="R1508" s="158" t="n">
        <v>3</v>
      </c>
      <c r="S1508" s="158" t="inlineStr">
        <is>
          <t>四捨五入</t>
        </is>
      </c>
      <c r="T1508" s="158" t="n">
        <v>1</v>
      </c>
      <c r="U1508" s="158" t="inlineStr">
        <is>
          <t xml:space="preserve">  一円未満</t>
        </is>
      </c>
      <c r="V1508" s="158" t="n">
        <v>3</v>
      </c>
      <c r="W1508" s="158" t="inlineStr">
        <is>
          <t>四捨五入</t>
        </is>
      </c>
      <c r="X1508" s="158" t="n">
        <v>0</v>
      </c>
      <c r="Y1508" s="158" t="n">
        <v>0</v>
      </c>
      <c r="Z1508" s="159" t="n">
        <v>10000</v>
      </c>
    </row>
    <row r="1509">
      <c r="A1509" s="158" t="n"/>
      <c r="B1509" s="158" t="n">
        <v>4902013</v>
      </c>
      <c r="C1509" s="158" t="inlineStr">
        <is>
          <t>鋳物砂分析 採取日：</t>
        </is>
      </c>
      <c r="D1509" s="158" t="n"/>
      <c r="E1509" s="158" t="n"/>
      <c r="F1509" s="158" t="n"/>
      <c r="G1509" s="158" t="n"/>
      <c r="H1509" s="158" t="n"/>
      <c r="I1509" s="158" t="n">
        <v>4</v>
      </c>
      <c r="J1509" s="158" t="inlineStr">
        <is>
          <t>副資材</t>
        </is>
      </c>
      <c r="K1509" s="158" t="n">
        <v>0</v>
      </c>
      <c r="L1509" s="158" t="n"/>
      <c r="M1509" s="158" t="n">
        <v>0</v>
      </c>
      <c r="N1509" s="158" t="n"/>
      <c r="O1509" s="158" t="n"/>
      <c r="P1509" s="158" t="n">
        <v>0</v>
      </c>
      <c r="Q1509" s="158" t="n">
        <v>0</v>
      </c>
      <c r="R1509" s="158" t="n">
        <v>3</v>
      </c>
      <c r="S1509" s="158" t="inlineStr">
        <is>
          <t>四捨五入</t>
        </is>
      </c>
      <c r="T1509" s="158" t="n">
        <v>1</v>
      </c>
      <c r="U1509" s="158" t="inlineStr">
        <is>
          <t xml:space="preserve">  一円未満</t>
        </is>
      </c>
      <c r="V1509" s="158" t="n">
        <v>3</v>
      </c>
      <c r="W1509" s="158" t="inlineStr">
        <is>
          <t>四捨五入</t>
        </is>
      </c>
      <c r="X1509" s="158" t="n">
        <v>0</v>
      </c>
      <c r="Y1509" s="158" t="n">
        <v>0</v>
      </c>
      <c r="Z1509" s="159" t="n">
        <v>10000</v>
      </c>
    </row>
    <row r="1510">
      <c r="A1510" s="158" t="n"/>
      <c r="B1510" s="158" t="n">
        <v>4902014</v>
      </c>
      <c r="C1510" s="158" t="inlineStr">
        <is>
          <t>熱間強度及び水分凝縮層引張強度試験</t>
        </is>
      </c>
      <c r="D1510" s="158" t="n"/>
      <c r="E1510" s="158" t="n"/>
      <c r="F1510" s="158" t="n"/>
      <c r="G1510" s="158" t="n"/>
      <c r="H1510" s="158" t="n"/>
      <c r="I1510" s="158" t="n">
        <v>4</v>
      </c>
      <c r="J1510" s="158" t="inlineStr">
        <is>
          <t>副資材</t>
        </is>
      </c>
      <c r="K1510" s="158" t="n">
        <v>0</v>
      </c>
      <c r="L1510" s="158" t="n"/>
      <c r="M1510" s="158" t="n">
        <v>0</v>
      </c>
      <c r="N1510" s="158" t="n"/>
      <c r="O1510" s="158" t="n"/>
      <c r="P1510" s="158" t="n">
        <v>0</v>
      </c>
      <c r="Q1510" s="158" t="n">
        <v>0</v>
      </c>
      <c r="R1510" s="158" t="n">
        <v>3</v>
      </c>
      <c r="S1510" s="158" t="inlineStr">
        <is>
          <t>四捨五入</t>
        </is>
      </c>
      <c r="T1510" s="158" t="n">
        <v>1</v>
      </c>
      <c r="U1510" s="158" t="inlineStr">
        <is>
          <t xml:space="preserve">  一円未満</t>
        </is>
      </c>
      <c r="V1510" s="158" t="n">
        <v>3</v>
      </c>
      <c r="W1510" s="158" t="inlineStr">
        <is>
          <t>四捨五入</t>
        </is>
      </c>
      <c r="X1510" s="158" t="n">
        <v>0</v>
      </c>
      <c r="Y1510" s="158" t="n">
        <v>0</v>
      </c>
      <c r="Z1510" s="159" t="n">
        <v>58000</v>
      </c>
    </row>
    <row r="1511">
      <c r="A1511" s="158" t="n"/>
      <c r="B1511" s="158" t="n">
        <v>4902100</v>
      </c>
      <c r="C1511" s="158" t="inlineStr">
        <is>
          <t>プランジャーチップφD70</t>
        </is>
      </c>
      <c r="D1511" s="158" t="inlineStr">
        <is>
          <t>イタニ</t>
        </is>
      </c>
      <c r="E1511" s="158" t="n"/>
      <c r="F1511" s="158" t="n"/>
      <c r="G1511" s="158" t="n"/>
      <c r="H1511" s="158" t="n"/>
      <c r="I1511" s="158" t="n">
        <v>4</v>
      </c>
      <c r="J1511" s="158" t="inlineStr">
        <is>
          <t>副資材</t>
        </is>
      </c>
      <c r="K1511" s="158" t="n">
        <v>0</v>
      </c>
      <c r="L1511" s="158" t="n"/>
      <c r="M1511" s="158" t="n">
        <v>0</v>
      </c>
      <c r="N1511" s="158" t="n"/>
      <c r="O1511" s="158" t="n"/>
      <c r="P1511" s="158" t="n">
        <v>2</v>
      </c>
      <c r="Q1511" s="158" t="n">
        <v>0</v>
      </c>
      <c r="R1511" s="158" t="n">
        <v>3</v>
      </c>
      <c r="S1511" s="158" t="inlineStr">
        <is>
          <t>四捨五入</t>
        </is>
      </c>
      <c r="T1511" s="158" t="n">
        <v>1</v>
      </c>
      <c r="U1511" s="158" t="inlineStr">
        <is>
          <t xml:space="preserve">  一円未満</t>
        </is>
      </c>
      <c r="V1511" s="158" t="n">
        <v>3</v>
      </c>
      <c r="W1511" s="158" t="inlineStr">
        <is>
          <t>四捨五入</t>
        </is>
      </c>
      <c r="X1511" s="158" t="n">
        <v>0</v>
      </c>
      <c r="Y1511" s="158" t="n">
        <v>0</v>
      </c>
      <c r="Z1511" s="159" t="n">
        <v>10780</v>
      </c>
    </row>
    <row r="1512">
      <c r="A1512" s="158" t="n"/>
      <c r="B1512" s="158" t="n">
        <v>4902101</v>
      </c>
      <c r="C1512" s="158" t="inlineStr">
        <is>
          <t>プランジャーチップφD90</t>
        </is>
      </c>
      <c r="D1512" s="158" t="inlineStr">
        <is>
          <t>イタニ</t>
        </is>
      </c>
      <c r="E1512" s="158" t="n"/>
      <c r="F1512" s="158" t="n"/>
      <c r="G1512" s="158" t="n"/>
      <c r="H1512" s="158" t="n"/>
      <c r="I1512" s="158" t="n">
        <v>4</v>
      </c>
      <c r="J1512" s="158" t="inlineStr">
        <is>
          <t>副資材</t>
        </is>
      </c>
      <c r="K1512" s="158" t="n">
        <v>0</v>
      </c>
      <c r="L1512" s="158" t="n"/>
      <c r="M1512" s="158" t="n">
        <v>0</v>
      </c>
      <c r="N1512" s="158" t="n"/>
      <c r="O1512" s="158" t="n"/>
      <c r="P1512" s="158" t="n">
        <v>2</v>
      </c>
      <c r="Q1512" s="158" t="n">
        <v>0</v>
      </c>
      <c r="R1512" s="158" t="n">
        <v>3</v>
      </c>
      <c r="S1512" s="158" t="inlineStr">
        <is>
          <t>四捨五入</t>
        </is>
      </c>
      <c r="T1512" s="158" t="n">
        <v>1</v>
      </c>
      <c r="U1512" s="158" t="inlineStr">
        <is>
          <t xml:space="preserve">  一円未満</t>
        </is>
      </c>
      <c r="V1512" s="158" t="n">
        <v>3</v>
      </c>
      <c r="W1512" s="158" t="inlineStr">
        <is>
          <t>四捨五入</t>
        </is>
      </c>
      <c r="X1512" s="158" t="n">
        <v>0</v>
      </c>
      <c r="Y1512" s="158" t="n">
        <v>0</v>
      </c>
      <c r="Z1512" s="159" t="n">
        <v>14120</v>
      </c>
    </row>
    <row r="1513">
      <c r="A1513" s="158" t="n"/>
      <c r="B1513" s="158" t="n">
        <v>4902102</v>
      </c>
      <c r="C1513" s="158" t="inlineStr">
        <is>
          <t>テロパドルP-25(NT.SW付)</t>
        </is>
      </c>
      <c r="D1513" s="158" t="n"/>
      <c r="E1513" s="158" t="n"/>
      <c r="F1513" s="158" t="n"/>
      <c r="G1513" s="158" t="n"/>
      <c r="H1513" s="158" t="n"/>
      <c r="I1513" s="158" t="n">
        <v>4</v>
      </c>
      <c r="J1513" s="158" t="inlineStr">
        <is>
          <t>副資材</t>
        </is>
      </c>
      <c r="K1513" s="158" t="n">
        <v>0</v>
      </c>
      <c r="L1513" s="158" t="n"/>
      <c r="M1513" s="158" t="n">
        <v>0</v>
      </c>
      <c r="N1513" s="158" t="n"/>
      <c r="O1513" s="158" t="n"/>
      <c r="P1513" s="158" t="n">
        <v>2</v>
      </c>
      <c r="Q1513" s="158" t="n">
        <v>0</v>
      </c>
      <c r="R1513" s="158" t="n">
        <v>3</v>
      </c>
      <c r="S1513" s="158" t="inlineStr">
        <is>
          <t>四捨五入</t>
        </is>
      </c>
      <c r="T1513" s="158" t="n">
        <v>1</v>
      </c>
      <c r="U1513" s="158" t="inlineStr">
        <is>
          <t xml:space="preserve">  一円未満</t>
        </is>
      </c>
      <c r="V1513" s="158" t="n">
        <v>3</v>
      </c>
      <c r="W1513" s="158" t="inlineStr">
        <is>
          <t>四捨五入</t>
        </is>
      </c>
      <c r="X1513" s="158" t="n">
        <v>0</v>
      </c>
      <c r="Y1513" s="158" t="n">
        <v>0</v>
      </c>
      <c r="Z1513" s="158" t="n">
        <v>0</v>
      </c>
    </row>
    <row r="1514">
      <c r="A1514" s="158" t="n"/>
      <c r="B1514" s="158" t="n">
        <v>4902103</v>
      </c>
      <c r="C1514" s="158" t="inlineStr">
        <is>
          <t>テロパドルミキサーツメ大</t>
        </is>
      </c>
      <c r="D1514" s="158" t="inlineStr">
        <is>
          <t>明壁</t>
        </is>
      </c>
      <c r="E1514" s="158" t="n"/>
      <c r="F1514" s="158" t="n"/>
      <c r="G1514" s="158" t="n"/>
      <c r="H1514" s="158" t="n"/>
      <c r="I1514" s="158" t="n">
        <v>4</v>
      </c>
      <c r="J1514" s="158" t="inlineStr">
        <is>
          <t>副資材</t>
        </is>
      </c>
      <c r="K1514" s="158" t="n">
        <v>0</v>
      </c>
      <c r="L1514" s="158" t="n"/>
      <c r="M1514" s="158" t="n">
        <v>0</v>
      </c>
      <c r="N1514" s="158" t="n"/>
      <c r="O1514" s="158" t="n"/>
      <c r="P1514" s="158" t="n">
        <v>2</v>
      </c>
      <c r="Q1514" s="158" t="n">
        <v>0</v>
      </c>
      <c r="R1514" s="158" t="n">
        <v>3</v>
      </c>
      <c r="S1514" s="158" t="inlineStr">
        <is>
          <t>四捨五入</t>
        </is>
      </c>
      <c r="T1514" s="158" t="n">
        <v>1</v>
      </c>
      <c r="U1514" s="158" t="inlineStr">
        <is>
          <t xml:space="preserve">  一円未満</t>
        </is>
      </c>
      <c r="V1514" s="158" t="n">
        <v>3</v>
      </c>
      <c r="W1514" s="158" t="inlineStr">
        <is>
          <t>四捨五入</t>
        </is>
      </c>
      <c r="X1514" s="158" t="n">
        <v>0</v>
      </c>
      <c r="Y1514" s="158" t="n">
        <v>0</v>
      </c>
      <c r="Z1514" s="159" t="n">
        <v>3000</v>
      </c>
    </row>
    <row r="1515">
      <c r="A1515" s="158" t="n"/>
      <c r="B1515" s="158" t="n">
        <v>4903001</v>
      </c>
      <c r="C1515" s="158" t="inlineStr">
        <is>
          <t>熔解場機械装置部品</t>
        </is>
      </c>
      <c r="D1515" s="158" t="n"/>
      <c r="E1515" s="158" t="n"/>
      <c r="F1515" s="158" t="n"/>
      <c r="G1515" s="158" t="n"/>
      <c r="H1515" s="158" t="n"/>
      <c r="I1515" s="158" t="n">
        <v>4</v>
      </c>
      <c r="J1515" s="158" t="inlineStr">
        <is>
          <t>副資材</t>
        </is>
      </c>
      <c r="K1515" s="158" t="n">
        <v>0</v>
      </c>
      <c r="L1515" s="158" t="n"/>
      <c r="M1515" s="158" t="n">
        <v>0</v>
      </c>
      <c r="N1515" s="158" t="n"/>
      <c r="O1515" s="158" t="n"/>
      <c r="P1515" s="158" t="n">
        <v>0</v>
      </c>
      <c r="Q1515" s="158" t="n">
        <v>0</v>
      </c>
      <c r="R1515" s="158" t="n">
        <v>3</v>
      </c>
      <c r="S1515" s="158" t="inlineStr">
        <is>
          <t>四捨五入</t>
        </is>
      </c>
      <c r="T1515" s="158" t="n">
        <v>1</v>
      </c>
      <c r="U1515" s="158" t="inlineStr">
        <is>
          <t xml:space="preserve">  一円未満</t>
        </is>
      </c>
      <c r="V1515" s="158" t="n">
        <v>3</v>
      </c>
      <c r="W1515" s="158" t="inlineStr">
        <is>
          <t>四捨五入</t>
        </is>
      </c>
      <c r="X1515" s="158" t="n">
        <v>0</v>
      </c>
      <c r="Y1515" s="158" t="n">
        <v>0</v>
      </c>
      <c r="Z1515" s="158" t="n">
        <v>0</v>
      </c>
    </row>
    <row r="1516">
      <c r="A1516" s="158" t="n"/>
      <c r="B1516" s="158" t="n">
        <v>4903002</v>
      </c>
      <c r="C1516" s="158" t="inlineStr">
        <is>
          <t>熔解場機械修理</t>
        </is>
      </c>
      <c r="D1516" s="158" t="n"/>
      <c r="E1516" s="158" t="n"/>
      <c r="F1516" s="158" t="n"/>
      <c r="G1516" s="158" t="n"/>
      <c r="H1516" s="158" t="n"/>
      <c r="I1516" s="158" t="n">
        <v>4</v>
      </c>
      <c r="J1516" s="158" t="inlineStr">
        <is>
          <t>副資材</t>
        </is>
      </c>
      <c r="K1516" s="158" t="n">
        <v>0</v>
      </c>
      <c r="L1516" s="158" t="n"/>
      <c r="M1516" s="158" t="n">
        <v>0</v>
      </c>
      <c r="N1516" s="158" t="n"/>
      <c r="O1516" s="158" t="n"/>
      <c r="P1516" s="158" t="n">
        <v>2</v>
      </c>
      <c r="Q1516" s="158" t="n">
        <v>0</v>
      </c>
      <c r="R1516" s="158" t="n">
        <v>3</v>
      </c>
      <c r="S1516" s="158" t="inlineStr">
        <is>
          <t>四捨五入</t>
        </is>
      </c>
      <c r="T1516" s="158" t="n">
        <v>1</v>
      </c>
      <c r="U1516" s="158" t="inlineStr">
        <is>
          <t xml:space="preserve">  一円未満</t>
        </is>
      </c>
      <c r="V1516" s="158" t="n">
        <v>3</v>
      </c>
      <c r="W1516" s="158" t="inlineStr">
        <is>
          <t>四捨五入</t>
        </is>
      </c>
      <c r="X1516" s="158" t="n">
        <v>0</v>
      </c>
      <c r="Y1516" s="158" t="n">
        <v>0</v>
      </c>
      <c r="Z1516" s="158" t="n">
        <v>0</v>
      </c>
    </row>
    <row r="1517">
      <c r="A1517" s="158" t="n"/>
      <c r="B1517" s="158" t="n">
        <v>4903010</v>
      </c>
      <c r="C1517" s="158" t="inlineStr">
        <is>
          <t>鋳鉄分析代</t>
        </is>
      </c>
      <c r="D1517" s="158" t="n"/>
      <c r="E1517" s="158" t="n"/>
      <c r="F1517" s="158" t="n"/>
      <c r="G1517" s="158" t="n"/>
      <c r="H1517" s="158" t="n"/>
      <c r="I1517" s="158" t="n">
        <v>4</v>
      </c>
      <c r="J1517" s="158" t="inlineStr">
        <is>
          <t>副資材</t>
        </is>
      </c>
      <c r="K1517" s="158" t="n">
        <v>0</v>
      </c>
      <c r="L1517" s="158" t="n"/>
      <c r="M1517" s="158" t="n">
        <v>0</v>
      </c>
      <c r="N1517" s="158" t="n"/>
      <c r="O1517" s="158" t="n"/>
      <c r="P1517" s="158" t="n">
        <v>2</v>
      </c>
      <c r="Q1517" s="158" t="n">
        <v>0</v>
      </c>
      <c r="R1517" s="158" t="n">
        <v>3</v>
      </c>
      <c r="S1517" s="158" t="inlineStr">
        <is>
          <t>四捨五入</t>
        </is>
      </c>
      <c r="T1517" s="158" t="n">
        <v>1</v>
      </c>
      <c r="U1517" s="158" t="inlineStr">
        <is>
          <t xml:space="preserve">  一円未満</t>
        </is>
      </c>
      <c r="V1517" s="158" t="n">
        <v>3</v>
      </c>
      <c r="W1517" s="158" t="inlineStr">
        <is>
          <t>四捨五入</t>
        </is>
      </c>
      <c r="X1517" s="158" t="n">
        <v>0</v>
      </c>
      <c r="Y1517" s="158" t="n">
        <v>0</v>
      </c>
      <c r="Z1517" s="158" t="n">
        <v>0</v>
      </c>
    </row>
    <row r="1518">
      <c r="A1518" s="158" t="n"/>
      <c r="B1518" s="158" t="n">
        <v>4903100</v>
      </c>
      <c r="C1518" s="158" t="inlineStr">
        <is>
          <t>純水(20L入り)</t>
        </is>
      </c>
      <c r="D1518" s="158" t="n"/>
      <c r="E1518" s="158" t="n"/>
      <c r="F1518" s="158" t="n"/>
      <c r="G1518" s="158" t="n"/>
      <c r="H1518" s="158" t="n"/>
      <c r="I1518" s="158" t="n">
        <v>4</v>
      </c>
      <c r="J1518" s="158" t="inlineStr">
        <is>
          <t>副資材</t>
        </is>
      </c>
      <c r="K1518" s="158" t="n">
        <v>0</v>
      </c>
      <c r="L1518" s="158" t="n"/>
      <c r="M1518" s="158" t="n">
        <v>0</v>
      </c>
      <c r="N1518" s="158" t="n"/>
      <c r="O1518" s="158" t="n"/>
      <c r="P1518" s="158" t="n">
        <v>2</v>
      </c>
      <c r="Q1518" s="158" t="n">
        <v>0</v>
      </c>
      <c r="R1518" s="158" t="n">
        <v>3</v>
      </c>
      <c r="S1518" s="158" t="inlineStr">
        <is>
          <t>四捨五入</t>
        </is>
      </c>
      <c r="T1518" s="158" t="n">
        <v>1</v>
      </c>
      <c r="U1518" s="158" t="inlineStr">
        <is>
          <t xml:space="preserve">  一円未満</t>
        </is>
      </c>
      <c r="V1518" s="158" t="n">
        <v>3</v>
      </c>
      <c r="W1518" s="158" t="inlineStr">
        <is>
          <t>四捨五入</t>
        </is>
      </c>
      <c r="X1518" s="158" t="n">
        <v>0</v>
      </c>
      <c r="Y1518" s="158" t="n">
        <v>0</v>
      </c>
      <c r="Z1518" s="159" t="n">
        <v>1800</v>
      </c>
    </row>
    <row r="1519">
      <c r="A1519" s="158" t="n"/>
      <c r="B1519" s="158" t="n">
        <v>4903101</v>
      </c>
      <c r="C1519" s="158" t="inlineStr">
        <is>
          <t>LPGカット品(緊急時溶湯受)</t>
        </is>
      </c>
      <c r="D1519" s="158" t="n"/>
      <c r="E1519" s="158" t="n"/>
      <c r="F1519" s="158" t="n"/>
      <c r="G1519" s="158" t="n"/>
      <c r="H1519" s="158" t="n"/>
      <c r="I1519" s="158" t="n">
        <v>4</v>
      </c>
      <c r="J1519" s="158" t="inlineStr">
        <is>
          <t>副資材</t>
        </is>
      </c>
      <c r="K1519" s="158" t="n">
        <v>0</v>
      </c>
      <c r="L1519" s="158" t="n"/>
      <c r="M1519" s="158" t="n">
        <v>0</v>
      </c>
      <c r="N1519" s="158" t="n"/>
      <c r="O1519" s="158" t="n"/>
      <c r="P1519" s="158" t="n">
        <v>2</v>
      </c>
      <c r="Q1519" s="158" t="n">
        <v>0</v>
      </c>
      <c r="R1519" s="158" t="n">
        <v>3</v>
      </c>
      <c r="S1519" s="158" t="inlineStr">
        <is>
          <t>四捨五入</t>
        </is>
      </c>
      <c r="T1519" s="158" t="n">
        <v>1</v>
      </c>
      <c r="U1519" s="158" t="inlineStr">
        <is>
          <t xml:space="preserve">  一円未満</t>
        </is>
      </c>
      <c r="V1519" s="158" t="n">
        <v>3</v>
      </c>
      <c r="W1519" s="158" t="inlineStr">
        <is>
          <t>四捨五入</t>
        </is>
      </c>
      <c r="X1519" s="158" t="n">
        <v>0</v>
      </c>
      <c r="Y1519" s="158" t="n">
        <v>0</v>
      </c>
      <c r="Z1519" s="158" t="n">
        <v>0</v>
      </c>
    </row>
    <row r="1520">
      <c r="A1520" s="158" t="n"/>
      <c r="B1520" s="158" t="n">
        <v>4903102</v>
      </c>
      <c r="C1520" s="158" t="inlineStr">
        <is>
          <t>20kg空容器</t>
        </is>
      </c>
      <c r="D1520" s="158" t="n"/>
      <c r="E1520" s="158" t="n"/>
      <c r="F1520" s="158" t="n"/>
      <c r="G1520" s="158" t="n"/>
      <c r="H1520" s="158" t="n"/>
      <c r="I1520" s="158" t="n">
        <v>4</v>
      </c>
      <c r="J1520" s="158" t="inlineStr">
        <is>
          <t>副資材</t>
        </is>
      </c>
      <c r="K1520" s="158" t="n">
        <v>0</v>
      </c>
      <c r="L1520" s="158" t="n"/>
      <c r="M1520" s="158" t="n">
        <v>0</v>
      </c>
      <c r="N1520" s="158" t="n"/>
      <c r="O1520" s="158" t="n"/>
      <c r="P1520" s="158" t="n">
        <v>2</v>
      </c>
      <c r="Q1520" s="158" t="n">
        <v>0</v>
      </c>
      <c r="R1520" s="158" t="n">
        <v>3</v>
      </c>
      <c r="S1520" s="158" t="inlineStr">
        <is>
          <t>四捨五入</t>
        </is>
      </c>
      <c r="T1520" s="158" t="n">
        <v>1</v>
      </c>
      <c r="U1520" s="158" t="inlineStr">
        <is>
          <t xml:space="preserve">  一円未満</t>
        </is>
      </c>
      <c r="V1520" s="158" t="n">
        <v>3</v>
      </c>
      <c r="W1520" s="158" t="inlineStr">
        <is>
          <t>四捨五入</t>
        </is>
      </c>
      <c r="X1520" s="158" t="n">
        <v>0</v>
      </c>
      <c r="Y1520" s="158" t="n">
        <v>0</v>
      </c>
      <c r="Z1520" s="158" t="n">
        <v>0</v>
      </c>
    </row>
    <row r="1521">
      <c r="A1521" s="158" t="n"/>
      <c r="B1521" s="158" t="n">
        <v>4903103</v>
      </c>
      <c r="C1521" s="158" t="inlineStr">
        <is>
          <t>中圧オイルバーナー</t>
        </is>
      </c>
      <c r="D1521" s="158" t="n"/>
      <c r="E1521" s="158" t="n"/>
      <c r="F1521" s="158" t="n"/>
      <c r="G1521" s="158" t="n"/>
      <c r="H1521" s="158" t="n"/>
      <c r="I1521" s="158" t="n">
        <v>4</v>
      </c>
      <c r="J1521" s="158" t="inlineStr">
        <is>
          <t>副資材</t>
        </is>
      </c>
      <c r="K1521" s="158" t="n">
        <v>0</v>
      </c>
      <c r="L1521" s="158" t="n"/>
      <c r="M1521" s="158" t="n">
        <v>0</v>
      </c>
      <c r="N1521" s="158" t="n"/>
      <c r="O1521" s="158" t="n"/>
      <c r="P1521" s="158" t="n">
        <v>2</v>
      </c>
      <c r="Q1521" s="158" t="n">
        <v>0</v>
      </c>
      <c r="R1521" s="158" t="n">
        <v>3</v>
      </c>
      <c r="S1521" s="158" t="inlineStr">
        <is>
          <t>四捨五入</t>
        </is>
      </c>
      <c r="T1521" s="158" t="n">
        <v>1</v>
      </c>
      <c r="U1521" s="158" t="inlineStr">
        <is>
          <t xml:space="preserve">  一円未満</t>
        </is>
      </c>
      <c r="V1521" s="158" t="n">
        <v>3</v>
      </c>
      <c r="W1521" s="158" t="inlineStr">
        <is>
          <t>四捨五入</t>
        </is>
      </c>
      <c r="X1521" s="158" t="n">
        <v>0</v>
      </c>
      <c r="Y1521" s="158" t="n">
        <v>0</v>
      </c>
      <c r="Z1521" s="158" t="n">
        <v>0</v>
      </c>
    </row>
    <row r="1522">
      <c r="A1522" s="158" t="n"/>
      <c r="B1522" s="158" t="n">
        <v>4903104</v>
      </c>
      <c r="C1522" s="158" t="inlineStr">
        <is>
          <t>SUS加工板525x425(ザグリ有)</t>
        </is>
      </c>
      <c r="D1522" s="158" t="inlineStr">
        <is>
          <t>松阪</t>
        </is>
      </c>
      <c r="E1522" s="158" t="n"/>
      <c r="F1522" s="158" t="n"/>
      <c r="G1522" s="158" t="n"/>
      <c r="H1522" s="158" t="n"/>
      <c r="I1522" s="158" t="n">
        <v>4</v>
      </c>
      <c r="J1522" s="158" t="inlineStr">
        <is>
          <t>副資材</t>
        </is>
      </c>
      <c r="K1522" s="158" t="n">
        <v>0</v>
      </c>
      <c r="L1522" s="158" t="n"/>
      <c r="M1522" s="158" t="n">
        <v>0</v>
      </c>
      <c r="N1522" s="158" t="n"/>
      <c r="O1522" s="158" t="n"/>
      <c r="P1522" s="158" t="n">
        <v>2</v>
      </c>
      <c r="Q1522" s="158" t="n">
        <v>0</v>
      </c>
      <c r="R1522" s="158" t="n">
        <v>3</v>
      </c>
      <c r="S1522" s="158" t="inlineStr">
        <is>
          <t>四捨五入</t>
        </is>
      </c>
      <c r="T1522" s="158" t="n">
        <v>1</v>
      </c>
      <c r="U1522" s="158" t="inlineStr">
        <is>
          <t xml:space="preserve">  一円未満</t>
        </is>
      </c>
      <c r="V1522" s="158" t="n">
        <v>3</v>
      </c>
      <c r="W1522" s="158" t="inlineStr">
        <is>
          <t>四捨五入</t>
        </is>
      </c>
      <c r="X1522" s="158" t="n">
        <v>0</v>
      </c>
      <c r="Y1522" s="158" t="n">
        <v>0</v>
      </c>
      <c r="Z1522" s="159" t="n">
        <v>27000</v>
      </c>
    </row>
    <row r="1523">
      <c r="A1523" s="158" t="n"/>
      <c r="B1523" s="158" t="n">
        <v>4903105</v>
      </c>
      <c r="C1523" s="158" t="inlineStr">
        <is>
          <t>SUS加工板500x400(ザグリ有)</t>
        </is>
      </c>
      <c r="D1523" s="158" t="inlineStr">
        <is>
          <t>松阪</t>
        </is>
      </c>
      <c r="E1523" s="158" t="n"/>
      <c r="F1523" s="158" t="n"/>
      <c r="G1523" s="158" t="n"/>
      <c r="H1523" s="158" t="n"/>
      <c r="I1523" s="158" t="n">
        <v>4</v>
      </c>
      <c r="J1523" s="158" t="inlineStr">
        <is>
          <t>副資材</t>
        </is>
      </c>
      <c r="K1523" s="158" t="n">
        <v>0</v>
      </c>
      <c r="L1523" s="158" t="n"/>
      <c r="M1523" s="158" t="n">
        <v>0</v>
      </c>
      <c r="N1523" s="158" t="n"/>
      <c r="O1523" s="158" t="n"/>
      <c r="P1523" s="158" t="n">
        <v>2</v>
      </c>
      <c r="Q1523" s="158" t="n">
        <v>0</v>
      </c>
      <c r="R1523" s="158" t="n">
        <v>3</v>
      </c>
      <c r="S1523" s="158" t="inlineStr">
        <is>
          <t>四捨五入</t>
        </is>
      </c>
      <c r="T1523" s="158" t="n">
        <v>1</v>
      </c>
      <c r="U1523" s="158" t="inlineStr">
        <is>
          <t xml:space="preserve">  一円未満</t>
        </is>
      </c>
      <c r="V1523" s="158" t="n">
        <v>3</v>
      </c>
      <c r="W1523" s="158" t="inlineStr">
        <is>
          <t>四捨五入</t>
        </is>
      </c>
      <c r="X1523" s="158" t="n">
        <v>0</v>
      </c>
      <c r="Y1523" s="158" t="n">
        <v>0</v>
      </c>
      <c r="Z1523" s="159" t="n">
        <v>25000</v>
      </c>
    </row>
    <row r="1524">
      <c r="A1524" s="158" t="n"/>
      <c r="B1524" s="158" t="n">
        <v>4903106</v>
      </c>
      <c r="C1524" s="158" t="inlineStr">
        <is>
          <t>温度計(NSP-1212R)</t>
        </is>
      </c>
      <c r="D1524" s="158" t="inlineStr">
        <is>
          <t>LIXIL,マルデ(注文:本社)</t>
        </is>
      </c>
      <c r="E1524" s="158" t="n"/>
      <c r="F1524" s="158" t="n"/>
      <c r="G1524" s="158" t="n"/>
      <c r="H1524" s="158" t="n"/>
      <c r="I1524" s="158" t="n">
        <v>4</v>
      </c>
      <c r="J1524" s="158" t="inlineStr">
        <is>
          <t>副資材</t>
        </is>
      </c>
      <c r="K1524" s="158" t="n">
        <v>0</v>
      </c>
      <c r="L1524" s="158" t="n"/>
      <c r="M1524" s="158" t="n">
        <v>0</v>
      </c>
      <c r="N1524" s="158" t="n"/>
      <c r="O1524" s="158" t="n"/>
      <c r="P1524" s="158" t="n">
        <v>2</v>
      </c>
      <c r="Q1524" s="158" t="n">
        <v>1</v>
      </c>
      <c r="R1524" s="158" t="n">
        <v>3</v>
      </c>
      <c r="S1524" s="158" t="inlineStr">
        <is>
          <t>四捨五入</t>
        </is>
      </c>
      <c r="T1524" s="158" t="n">
        <v>1</v>
      </c>
      <c r="U1524" s="158" t="inlineStr">
        <is>
          <t xml:space="preserve">  一円未満</t>
        </is>
      </c>
      <c r="V1524" s="158" t="n">
        <v>3</v>
      </c>
      <c r="W1524" s="158" t="inlineStr">
        <is>
          <t>四捨五入</t>
        </is>
      </c>
      <c r="X1524" s="158" t="n">
        <v>0</v>
      </c>
      <c r="Y1524" s="158" t="n">
        <v>0</v>
      </c>
      <c r="Z1524" s="159" t="n">
        <v>140000</v>
      </c>
    </row>
    <row r="1525">
      <c r="A1525" s="158" t="n"/>
      <c r="B1525" s="158" t="n">
        <v>4903107</v>
      </c>
      <c r="C1525" s="158" t="inlineStr">
        <is>
          <t>Kセンサー(1300mmストレートタイプ)</t>
        </is>
      </c>
      <c r="D1525" s="158" t="inlineStr">
        <is>
          <t>LIXIL(注文:関西営業所)</t>
        </is>
      </c>
      <c r="E1525" s="158" t="n"/>
      <c r="F1525" s="158" t="n"/>
      <c r="G1525" s="158" t="n"/>
      <c r="H1525" s="158" t="n"/>
      <c r="I1525" s="158" t="n">
        <v>4</v>
      </c>
      <c r="J1525" s="158" t="inlineStr">
        <is>
          <t>副資材</t>
        </is>
      </c>
      <c r="K1525" s="158" t="n">
        <v>0</v>
      </c>
      <c r="L1525" s="158" t="n"/>
      <c r="M1525" s="158" t="n">
        <v>0</v>
      </c>
      <c r="N1525" s="158" t="n"/>
      <c r="O1525" s="158" t="n"/>
      <c r="P1525" s="158" t="n">
        <v>2</v>
      </c>
      <c r="Q1525" s="158" t="n">
        <v>0</v>
      </c>
      <c r="R1525" s="158" t="n">
        <v>3</v>
      </c>
      <c r="S1525" s="158" t="inlineStr">
        <is>
          <t>四捨五入</t>
        </is>
      </c>
      <c r="T1525" s="158" t="n">
        <v>1</v>
      </c>
      <c r="U1525" s="158" t="inlineStr">
        <is>
          <t xml:space="preserve">  一円未満</t>
        </is>
      </c>
      <c r="V1525" s="158" t="n">
        <v>3</v>
      </c>
      <c r="W1525" s="158" t="inlineStr">
        <is>
          <t>四捨五入</t>
        </is>
      </c>
      <c r="X1525" s="158" t="n">
        <v>0</v>
      </c>
      <c r="Y1525" s="158" t="n">
        <v>0</v>
      </c>
      <c r="Z1525" s="159" t="n">
        <v>15000</v>
      </c>
    </row>
    <row r="1526">
      <c r="A1526" s="158" t="n"/>
      <c r="B1526" s="158" t="n">
        <v>4903108</v>
      </c>
      <c r="C1526" s="158" t="inlineStr">
        <is>
          <t>SiCプラグ</t>
        </is>
      </c>
      <c r="D1526" s="158" t="inlineStr">
        <is>
          <t>日本ｻｰﾓ2111仕入@7800, 平野</t>
        </is>
      </c>
      <c r="E1526" s="158" t="n"/>
      <c r="F1526" s="158" t="n"/>
      <c r="G1526" s="158" t="n"/>
      <c r="H1526" s="158" t="n"/>
      <c r="I1526" s="158" t="n">
        <v>4</v>
      </c>
      <c r="J1526" s="158" t="inlineStr">
        <is>
          <t>副資材</t>
        </is>
      </c>
      <c r="K1526" s="158" t="n">
        <v>0</v>
      </c>
      <c r="L1526" s="158" t="n"/>
      <c r="M1526" s="158" t="n">
        <v>0</v>
      </c>
      <c r="N1526" s="158" t="n"/>
      <c r="O1526" s="158" t="n"/>
      <c r="P1526" s="158" t="n">
        <v>0</v>
      </c>
      <c r="Q1526" s="158" t="n">
        <v>0</v>
      </c>
      <c r="R1526" s="158" t="n">
        <v>3</v>
      </c>
      <c r="S1526" s="158" t="inlineStr">
        <is>
          <t>四捨五入</t>
        </is>
      </c>
      <c r="T1526" s="158" t="n">
        <v>1</v>
      </c>
      <c r="U1526" s="158" t="inlineStr">
        <is>
          <t xml:space="preserve">  一円未満</t>
        </is>
      </c>
      <c r="V1526" s="158" t="n">
        <v>3</v>
      </c>
      <c r="W1526" s="158" t="inlineStr">
        <is>
          <t>四捨五入</t>
        </is>
      </c>
      <c r="X1526" s="158" t="n">
        <v>0</v>
      </c>
      <c r="Y1526" s="158" t="n">
        <v>0</v>
      </c>
      <c r="Z1526" s="159" t="n">
        <v>7800</v>
      </c>
    </row>
    <row r="1527">
      <c r="A1527" s="158" t="n"/>
      <c r="B1527" s="158" t="n">
        <v>4903109</v>
      </c>
      <c r="C1527" s="158" t="inlineStr">
        <is>
          <t>機器検定校正費(トレーサビリティ書類含む）</t>
        </is>
      </c>
      <c r="D1527" s="158" t="inlineStr">
        <is>
          <t>ﾆｯｻﾌﾞ仕入,　LIXIL</t>
        </is>
      </c>
      <c r="E1527" s="158" t="n"/>
      <c r="F1527" s="158" t="n"/>
      <c r="G1527" s="158" t="n"/>
      <c r="H1527" s="158" t="n"/>
      <c r="I1527" s="158" t="n">
        <v>4</v>
      </c>
      <c r="J1527" s="158" t="inlineStr">
        <is>
          <t>副資材</t>
        </is>
      </c>
      <c r="K1527" s="158" t="n">
        <v>0</v>
      </c>
      <c r="L1527" s="158" t="n"/>
      <c r="M1527" s="158" t="n">
        <v>0</v>
      </c>
      <c r="N1527" s="158" t="n"/>
      <c r="O1527" s="158" t="n"/>
      <c r="P1527" s="158" t="n">
        <v>2</v>
      </c>
      <c r="Q1527" s="158" t="n">
        <v>0</v>
      </c>
      <c r="R1527" s="158" t="n">
        <v>3</v>
      </c>
      <c r="S1527" s="158" t="inlineStr">
        <is>
          <t>四捨五入</t>
        </is>
      </c>
      <c r="T1527" s="158" t="n">
        <v>1</v>
      </c>
      <c r="U1527" s="158" t="inlineStr">
        <is>
          <t xml:space="preserve">  一円未満</t>
        </is>
      </c>
      <c r="V1527" s="158" t="n">
        <v>3</v>
      </c>
      <c r="W1527" s="158" t="inlineStr">
        <is>
          <t>四捨五入</t>
        </is>
      </c>
      <c r="X1527" s="158" t="n">
        <v>0</v>
      </c>
      <c r="Y1527" s="158" t="n">
        <v>0</v>
      </c>
      <c r="Z1527" s="159" t="n">
        <v>38000</v>
      </c>
    </row>
    <row r="1528">
      <c r="A1528" s="158" t="n"/>
      <c r="B1528" s="158" t="n">
        <v>4904001</v>
      </c>
      <c r="C1528" s="158" t="inlineStr">
        <is>
          <t>仕上げ場機械装置部品</t>
        </is>
      </c>
      <c r="D1528" s="158" t="n"/>
      <c r="E1528" s="158" t="n"/>
      <c r="F1528" s="158" t="n"/>
      <c r="G1528" s="158" t="n"/>
      <c r="H1528" s="158" t="n"/>
      <c r="I1528" s="158" t="n">
        <v>4</v>
      </c>
      <c r="J1528" s="158" t="inlineStr">
        <is>
          <t>副資材</t>
        </is>
      </c>
      <c r="K1528" s="158" t="n">
        <v>0</v>
      </c>
      <c r="L1528" s="158" t="n"/>
      <c r="M1528" s="158" t="n">
        <v>0</v>
      </c>
      <c r="N1528" s="158" t="n"/>
      <c r="O1528" s="158" t="n"/>
      <c r="P1528" s="158" t="n">
        <v>0</v>
      </c>
      <c r="Q1528" s="158" t="n">
        <v>0</v>
      </c>
      <c r="R1528" s="158" t="n">
        <v>3</v>
      </c>
      <c r="S1528" s="158" t="inlineStr">
        <is>
          <t>四捨五入</t>
        </is>
      </c>
      <c r="T1528" s="158" t="n">
        <v>1</v>
      </c>
      <c r="U1528" s="158" t="inlineStr">
        <is>
          <t xml:space="preserve">  一円未満</t>
        </is>
      </c>
      <c r="V1528" s="158" t="n">
        <v>3</v>
      </c>
      <c r="W1528" s="158" t="inlineStr">
        <is>
          <t>四捨五入</t>
        </is>
      </c>
      <c r="X1528" s="158" t="n">
        <v>0</v>
      </c>
      <c r="Y1528" s="158" t="n">
        <v>0</v>
      </c>
      <c r="Z1528" s="158" t="n">
        <v>0</v>
      </c>
    </row>
    <row r="1529">
      <c r="A1529" s="158" t="n"/>
      <c r="B1529" s="158" t="n">
        <v>4904002</v>
      </c>
      <c r="C1529" s="158" t="inlineStr">
        <is>
          <t>仕上げ場機械修理</t>
        </is>
      </c>
      <c r="D1529" s="158" t="n"/>
      <c r="E1529" s="158" t="n"/>
      <c r="F1529" s="158" t="n"/>
      <c r="G1529" s="158" t="n"/>
      <c r="H1529" s="158" t="n"/>
      <c r="I1529" s="158" t="n">
        <v>4</v>
      </c>
      <c r="J1529" s="158" t="inlineStr">
        <is>
          <t>副資材</t>
        </is>
      </c>
      <c r="K1529" s="158" t="n">
        <v>0</v>
      </c>
      <c r="L1529" s="158" t="n"/>
      <c r="M1529" s="158" t="n">
        <v>0</v>
      </c>
      <c r="N1529" s="158" t="n"/>
      <c r="O1529" s="158" t="n"/>
      <c r="P1529" s="158" t="n">
        <v>2</v>
      </c>
      <c r="Q1529" s="158" t="n">
        <v>0</v>
      </c>
      <c r="R1529" s="158" t="n">
        <v>3</v>
      </c>
      <c r="S1529" s="158" t="inlineStr">
        <is>
          <t>四捨五入</t>
        </is>
      </c>
      <c r="T1529" s="158" t="n">
        <v>1</v>
      </c>
      <c r="U1529" s="158" t="inlineStr">
        <is>
          <t xml:space="preserve">  一円未満</t>
        </is>
      </c>
      <c r="V1529" s="158" t="n">
        <v>3</v>
      </c>
      <c r="W1529" s="158" t="inlineStr">
        <is>
          <t>四捨五入</t>
        </is>
      </c>
      <c r="X1529" s="158" t="n">
        <v>0</v>
      </c>
      <c r="Y1529" s="158" t="n">
        <v>0</v>
      </c>
      <c r="Z1529" s="158" t="n">
        <v>0</v>
      </c>
    </row>
    <row r="1530">
      <c r="A1530" s="158" t="n"/>
      <c r="B1530" s="158" t="n">
        <v>4904100</v>
      </c>
      <c r="C1530" s="158" t="inlineStr">
        <is>
          <t>SUPERJET(C-5)TIP(No.91814)</t>
        </is>
      </c>
      <c r="D1530" s="158" t="n"/>
      <c r="E1530" s="158" t="n"/>
      <c r="F1530" s="158" t="n"/>
      <c r="G1530" s="158" t="n"/>
      <c r="H1530" s="158" t="n"/>
      <c r="I1530" s="158" t="n">
        <v>4</v>
      </c>
      <c r="J1530" s="158" t="inlineStr">
        <is>
          <t>副資材</t>
        </is>
      </c>
      <c r="K1530" s="158" t="n">
        <v>0</v>
      </c>
      <c r="L1530" s="158" t="n"/>
      <c r="M1530" s="158" t="n">
        <v>0</v>
      </c>
      <c r="N1530" s="158" t="n"/>
      <c r="O1530" s="158" t="n"/>
      <c r="P1530" s="158" t="n">
        <v>2</v>
      </c>
      <c r="Q1530" s="158" t="n">
        <v>0</v>
      </c>
      <c r="R1530" s="158" t="n">
        <v>3</v>
      </c>
      <c r="S1530" s="158" t="inlineStr">
        <is>
          <t>四捨五入</t>
        </is>
      </c>
      <c r="T1530" s="158" t="n">
        <v>1</v>
      </c>
      <c r="U1530" s="158" t="inlineStr">
        <is>
          <t xml:space="preserve">  一円未満</t>
        </is>
      </c>
      <c r="V1530" s="158" t="n">
        <v>3</v>
      </c>
      <c r="W1530" s="158" t="inlineStr">
        <is>
          <t>四捨五入</t>
        </is>
      </c>
      <c r="X1530" s="158" t="n">
        <v>0</v>
      </c>
      <c r="Y1530" s="158" t="n">
        <v>0</v>
      </c>
      <c r="Z1530" s="158" t="n">
        <v>0</v>
      </c>
    </row>
    <row r="1531">
      <c r="A1531" s="158" t="n"/>
      <c r="B1531" s="158" t="n">
        <v>4904101</v>
      </c>
      <c r="C1531" s="158" t="inlineStr">
        <is>
          <t>SUPERJET(B-3)TIP(71619033)</t>
        </is>
      </c>
      <c r="D1531" s="158" t="n"/>
      <c r="E1531" s="158" t="n"/>
      <c r="F1531" s="158" t="n"/>
      <c r="G1531" s="158" t="n"/>
      <c r="H1531" s="158" t="n"/>
      <c r="I1531" s="158" t="n">
        <v>4</v>
      </c>
      <c r="J1531" s="158" t="inlineStr">
        <is>
          <t>副資材</t>
        </is>
      </c>
      <c r="K1531" s="158" t="n">
        <v>0</v>
      </c>
      <c r="L1531" s="158" t="n"/>
      <c r="M1531" s="158" t="n">
        <v>0</v>
      </c>
      <c r="N1531" s="158" t="n"/>
      <c r="O1531" s="158" t="n"/>
      <c r="P1531" s="158" t="n">
        <v>2</v>
      </c>
      <c r="Q1531" s="158" t="n">
        <v>0</v>
      </c>
      <c r="R1531" s="158" t="n">
        <v>3</v>
      </c>
      <c r="S1531" s="158" t="inlineStr">
        <is>
          <t>四捨五入</t>
        </is>
      </c>
      <c r="T1531" s="158" t="n">
        <v>1</v>
      </c>
      <c r="U1531" s="158" t="inlineStr">
        <is>
          <t xml:space="preserve">  一円未満</t>
        </is>
      </c>
      <c r="V1531" s="158" t="n">
        <v>3</v>
      </c>
      <c r="W1531" s="158" t="inlineStr">
        <is>
          <t>四捨五入</t>
        </is>
      </c>
      <c r="X1531" s="158" t="n">
        <v>0</v>
      </c>
      <c r="Y1531" s="158" t="n">
        <v>0</v>
      </c>
      <c r="Z1531" s="158" t="n">
        <v>0</v>
      </c>
    </row>
    <row r="1532">
      <c r="A1532" s="158" t="n"/>
      <c r="B1532" s="158" t="n">
        <v>4904102</v>
      </c>
      <c r="C1532" s="158" t="inlineStr">
        <is>
          <t>IHF9554-900x700x135トレイ</t>
        </is>
      </c>
      <c r="D1532" s="158" t="n"/>
      <c r="E1532" s="158" t="n"/>
      <c r="F1532" s="158" t="n"/>
      <c r="G1532" s="158" t="n"/>
      <c r="H1532" s="158" t="n"/>
      <c r="I1532" s="158" t="n">
        <v>4</v>
      </c>
      <c r="J1532" s="158" t="inlineStr">
        <is>
          <t>副資材</t>
        </is>
      </c>
      <c r="K1532" s="158" t="n">
        <v>0</v>
      </c>
      <c r="L1532" s="158" t="n"/>
      <c r="M1532" s="158" t="n">
        <v>0</v>
      </c>
      <c r="N1532" s="158" t="n"/>
      <c r="O1532" s="158" t="n"/>
      <c r="P1532" s="158" t="n">
        <v>2</v>
      </c>
      <c r="Q1532" s="158" t="n">
        <v>0</v>
      </c>
      <c r="R1532" s="158" t="n">
        <v>3</v>
      </c>
      <c r="S1532" s="158" t="inlineStr">
        <is>
          <t>四捨五入</t>
        </is>
      </c>
      <c r="T1532" s="158" t="n">
        <v>1</v>
      </c>
      <c r="U1532" s="158" t="inlineStr">
        <is>
          <t xml:space="preserve">  一円未満</t>
        </is>
      </c>
      <c r="V1532" s="158" t="n">
        <v>3</v>
      </c>
      <c r="W1532" s="158" t="inlineStr">
        <is>
          <t>四捨五入</t>
        </is>
      </c>
      <c r="X1532" s="158" t="n">
        <v>0</v>
      </c>
      <c r="Y1532" s="158" t="n">
        <v>0</v>
      </c>
      <c r="Z1532" s="159" t="n">
        <v>74000</v>
      </c>
    </row>
    <row r="1533">
      <c r="A1533" s="158" t="n"/>
      <c r="B1533" s="158" t="n">
        <v>4904103</v>
      </c>
      <c r="C1533" s="158" t="inlineStr">
        <is>
          <t>ショット部品RA360-45(1)ブレード</t>
        </is>
      </c>
      <c r="D1533" s="158" t="n"/>
      <c r="E1533" s="158" t="n"/>
      <c r="F1533" s="158" t="n"/>
      <c r="G1533" s="158" t="n"/>
      <c r="H1533" s="158" t="n"/>
      <c r="I1533" s="158" t="n">
        <v>4</v>
      </c>
      <c r="J1533" s="158" t="inlineStr">
        <is>
          <t>副資材</t>
        </is>
      </c>
      <c r="K1533" s="158" t="n">
        <v>0</v>
      </c>
      <c r="L1533" s="158" t="n"/>
      <c r="M1533" s="158" t="n">
        <v>0</v>
      </c>
      <c r="N1533" s="158" t="n"/>
      <c r="O1533" s="158" t="n"/>
      <c r="P1533" s="158" t="n">
        <v>2</v>
      </c>
      <c r="Q1533" s="158" t="n">
        <v>0</v>
      </c>
      <c r="R1533" s="158" t="n">
        <v>3</v>
      </c>
      <c r="S1533" s="158" t="inlineStr">
        <is>
          <t>四捨五入</t>
        </is>
      </c>
      <c r="T1533" s="158" t="n">
        <v>1</v>
      </c>
      <c r="U1533" s="158" t="inlineStr">
        <is>
          <t xml:space="preserve">  一円未満</t>
        </is>
      </c>
      <c r="V1533" s="158" t="n">
        <v>3</v>
      </c>
      <c r="W1533" s="158" t="inlineStr">
        <is>
          <t>四捨五入</t>
        </is>
      </c>
      <c r="X1533" s="158" t="n">
        <v>0</v>
      </c>
      <c r="Y1533" s="158" t="n">
        <v>0</v>
      </c>
      <c r="Z1533" s="159" t="n">
        <v>2080</v>
      </c>
    </row>
    <row r="1534">
      <c r="A1534" s="158" t="n"/>
      <c r="B1534" s="158" t="n">
        <v>4904104</v>
      </c>
      <c r="C1534" s="158" t="inlineStr">
        <is>
          <t>ショット部品RA360-11(5)フィーダーケース</t>
        </is>
      </c>
      <c r="D1534" s="158" t="n"/>
      <c r="E1534" s="158" t="n"/>
      <c r="F1534" s="158" t="n"/>
      <c r="G1534" s="158" t="n"/>
      <c r="H1534" s="158" t="n"/>
      <c r="I1534" s="158" t="n">
        <v>4</v>
      </c>
      <c r="J1534" s="158" t="inlineStr">
        <is>
          <t>副資材</t>
        </is>
      </c>
      <c r="K1534" s="158" t="n">
        <v>0</v>
      </c>
      <c r="L1534" s="158" t="n"/>
      <c r="M1534" s="158" t="n">
        <v>0</v>
      </c>
      <c r="N1534" s="158" t="n"/>
      <c r="O1534" s="158" t="n"/>
      <c r="P1534" s="158" t="n">
        <v>2</v>
      </c>
      <c r="Q1534" s="158" t="n">
        <v>0</v>
      </c>
      <c r="R1534" s="158" t="n">
        <v>3</v>
      </c>
      <c r="S1534" s="158" t="inlineStr">
        <is>
          <t>四捨五入</t>
        </is>
      </c>
      <c r="T1534" s="158" t="n">
        <v>1</v>
      </c>
      <c r="U1534" s="158" t="inlineStr">
        <is>
          <t xml:space="preserve">  一円未満</t>
        </is>
      </c>
      <c r="V1534" s="158" t="n">
        <v>3</v>
      </c>
      <c r="W1534" s="158" t="inlineStr">
        <is>
          <t>四捨五入</t>
        </is>
      </c>
      <c r="X1534" s="158" t="n">
        <v>0</v>
      </c>
      <c r="Y1534" s="158" t="n">
        <v>0</v>
      </c>
      <c r="Z1534" s="159" t="n">
        <v>7180</v>
      </c>
    </row>
    <row r="1535">
      <c r="A1535" s="158" t="n"/>
      <c r="B1535" s="158" t="n">
        <v>4904105</v>
      </c>
      <c r="C1535" s="158" t="inlineStr">
        <is>
          <t>ショット部品RA360-12(1)フィーダー</t>
        </is>
      </c>
      <c r="D1535" s="158" t="n"/>
      <c r="E1535" s="158" t="n"/>
      <c r="F1535" s="158" t="n"/>
      <c r="G1535" s="158" t="n"/>
      <c r="H1535" s="158" t="n"/>
      <c r="I1535" s="158" t="n">
        <v>4</v>
      </c>
      <c r="J1535" s="158" t="inlineStr">
        <is>
          <t>副資材</t>
        </is>
      </c>
      <c r="K1535" s="158" t="n">
        <v>0</v>
      </c>
      <c r="L1535" s="158" t="n"/>
      <c r="M1535" s="158" t="n">
        <v>0</v>
      </c>
      <c r="N1535" s="158" t="n"/>
      <c r="O1535" s="158" t="n"/>
      <c r="P1535" s="158" t="n">
        <v>2</v>
      </c>
      <c r="Q1535" s="158" t="n">
        <v>0</v>
      </c>
      <c r="R1535" s="158" t="n">
        <v>3</v>
      </c>
      <c r="S1535" s="158" t="inlineStr">
        <is>
          <t>四捨五入</t>
        </is>
      </c>
      <c r="T1535" s="158" t="n">
        <v>1</v>
      </c>
      <c r="U1535" s="158" t="inlineStr">
        <is>
          <t xml:space="preserve">  一円未満</t>
        </is>
      </c>
      <c r="V1535" s="158" t="n">
        <v>3</v>
      </c>
      <c r="W1535" s="158" t="inlineStr">
        <is>
          <t>四捨五入</t>
        </is>
      </c>
      <c r="X1535" s="158" t="n">
        <v>0</v>
      </c>
      <c r="Y1535" s="158" t="n">
        <v>0</v>
      </c>
      <c r="Z1535" s="159" t="n">
        <v>2880</v>
      </c>
    </row>
    <row r="1536">
      <c r="A1536" s="158" t="n"/>
      <c r="B1536" s="158" t="n">
        <v>4904106</v>
      </c>
      <c r="C1536" s="158" t="inlineStr">
        <is>
          <t>ショット部品RA360-17(1)袋ナットM12</t>
        </is>
      </c>
      <c r="D1536" s="158" t="n"/>
      <c r="E1536" s="158" t="n"/>
      <c r="F1536" s="158" t="n"/>
      <c r="G1536" s="158" t="n"/>
      <c r="H1536" s="158" t="n"/>
      <c r="I1536" s="158" t="n">
        <v>4</v>
      </c>
      <c r="J1536" s="158" t="inlineStr">
        <is>
          <t>副資材</t>
        </is>
      </c>
      <c r="K1536" s="158" t="n">
        <v>0</v>
      </c>
      <c r="L1536" s="158" t="n"/>
      <c r="M1536" s="158" t="n">
        <v>0</v>
      </c>
      <c r="N1536" s="158" t="n"/>
      <c r="O1536" s="158" t="n"/>
      <c r="P1536" s="158" t="n">
        <v>2</v>
      </c>
      <c r="Q1536" s="158" t="n">
        <v>0</v>
      </c>
      <c r="R1536" s="158" t="n">
        <v>3</v>
      </c>
      <c r="S1536" s="158" t="inlineStr">
        <is>
          <t>四捨五入</t>
        </is>
      </c>
      <c r="T1536" s="158" t="n">
        <v>1</v>
      </c>
      <c r="U1536" s="158" t="inlineStr">
        <is>
          <t xml:space="preserve">  一円未満</t>
        </is>
      </c>
      <c r="V1536" s="158" t="n">
        <v>3</v>
      </c>
      <c r="W1536" s="158" t="inlineStr">
        <is>
          <t>四捨五入</t>
        </is>
      </c>
      <c r="X1536" s="158" t="n">
        <v>0</v>
      </c>
      <c r="Y1536" s="158" t="n">
        <v>0</v>
      </c>
      <c r="Z1536" s="158" t="n">
        <v>520</v>
      </c>
    </row>
    <row r="1537">
      <c r="A1537" s="158" t="n"/>
      <c r="B1537" s="158" t="n">
        <v>4904107</v>
      </c>
      <c r="C1537" s="158" t="inlineStr">
        <is>
          <t>カバーライナーS2_RA360-19(2)</t>
        </is>
      </c>
      <c r="D1537" s="158" t="n"/>
      <c r="E1537" s="158" t="n"/>
      <c r="F1537" s="158" t="n"/>
      <c r="G1537" s="158" t="n"/>
      <c r="H1537" s="158" t="n"/>
      <c r="I1537" s="158" t="n">
        <v>4</v>
      </c>
      <c r="J1537" s="158" t="inlineStr">
        <is>
          <t>副資材</t>
        </is>
      </c>
      <c r="K1537" s="158" t="n">
        <v>0</v>
      </c>
      <c r="L1537" s="158" t="n"/>
      <c r="M1537" s="158" t="n">
        <v>0</v>
      </c>
      <c r="N1537" s="158" t="n"/>
      <c r="O1537" s="158" t="n"/>
      <c r="P1537" s="158" t="n">
        <v>2</v>
      </c>
      <c r="Q1537" s="158" t="n">
        <v>0</v>
      </c>
      <c r="R1537" s="158" t="n">
        <v>3</v>
      </c>
      <c r="S1537" s="158" t="inlineStr">
        <is>
          <t>四捨五入</t>
        </is>
      </c>
      <c r="T1537" s="158" t="n">
        <v>1</v>
      </c>
      <c r="U1537" s="158" t="inlineStr">
        <is>
          <t xml:space="preserve">  一円未満</t>
        </is>
      </c>
      <c r="V1537" s="158" t="n">
        <v>3</v>
      </c>
      <c r="W1537" s="158" t="inlineStr">
        <is>
          <t>四捨五入</t>
        </is>
      </c>
      <c r="X1537" s="158" t="n">
        <v>0</v>
      </c>
      <c r="Y1537" s="158" t="n">
        <v>0</v>
      </c>
      <c r="Z1537" s="159" t="n">
        <v>8620</v>
      </c>
    </row>
    <row r="1538">
      <c r="A1538" s="158" t="n"/>
      <c r="B1538" s="158" t="n">
        <v>4904108</v>
      </c>
      <c r="C1538" s="158" t="inlineStr">
        <is>
          <t>カバーライナーS3_RA360-20(2)</t>
        </is>
      </c>
      <c r="D1538" s="158" t="n"/>
      <c r="E1538" s="158" t="n"/>
      <c r="F1538" s="158" t="n"/>
      <c r="G1538" s="158" t="n"/>
      <c r="H1538" s="158" t="n"/>
      <c r="I1538" s="158" t="n">
        <v>4</v>
      </c>
      <c r="J1538" s="158" t="inlineStr">
        <is>
          <t>副資材</t>
        </is>
      </c>
      <c r="K1538" s="158" t="n">
        <v>0</v>
      </c>
      <c r="L1538" s="158" t="n"/>
      <c r="M1538" s="158" t="n">
        <v>0</v>
      </c>
      <c r="N1538" s="158" t="n"/>
      <c r="O1538" s="158" t="n"/>
      <c r="P1538" s="158" t="n">
        <v>2</v>
      </c>
      <c r="Q1538" s="158" t="n">
        <v>0</v>
      </c>
      <c r="R1538" s="158" t="n">
        <v>3</v>
      </c>
      <c r="S1538" s="158" t="inlineStr">
        <is>
          <t>四捨五入</t>
        </is>
      </c>
      <c r="T1538" s="158" t="n">
        <v>1</v>
      </c>
      <c r="U1538" s="158" t="inlineStr">
        <is>
          <t xml:space="preserve">  一円未満</t>
        </is>
      </c>
      <c r="V1538" s="158" t="n">
        <v>3</v>
      </c>
      <c r="W1538" s="158" t="inlineStr">
        <is>
          <t>四捨五入</t>
        </is>
      </c>
      <c r="X1538" s="158" t="n">
        <v>0</v>
      </c>
      <c r="Y1538" s="158" t="n">
        <v>0</v>
      </c>
      <c r="Z1538" s="159" t="n">
        <v>14100</v>
      </c>
    </row>
    <row r="1539">
      <c r="A1539" s="158" t="n"/>
      <c r="B1539" s="158" t="n">
        <v>4904109</v>
      </c>
      <c r="C1539" s="158" t="inlineStr">
        <is>
          <t>フィーダー取付袋NT-RA360-44(1)M16</t>
        </is>
      </c>
      <c r="D1539" s="158" t="n"/>
      <c r="E1539" s="158" t="n"/>
      <c r="F1539" s="158" t="n"/>
      <c r="G1539" s="158" t="n"/>
      <c r="H1539" s="158" t="n"/>
      <c r="I1539" s="158" t="n">
        <v>4</v>
      </c>
      <c r="J1539" s="158" t="inlineStr">
        <is>
          <t>副資材</t>
        </is>
      </c>
      <c r="K1539" s="158" t="n">
        <v>0</v>
      </c>
      <c r="L1539" s="158" t="n"/>
      <c r="M1539" s="158" t="n">
        <v>0</v>
      </c>
      <c r="N1539" s="158" t="n"/>
      <c r="O1539" s="158" t="n"/>
      <c r="P1539" s="158" t="n">
        <v>2</v>
      </c>
      <c r="Q1539" s="158" t="n">
        <v>0</v>
      </c>
      <c r="R1539" s="158" t="n">
        <v>3</v>
      </c>
      <c r="S1539" s="158" t="inlineStr">
        <is>
          <t>四捨五入</t>
        </is>
      </c>
      <c r="T1539" s="158" t="n">
        <v>1</v>
      </c>
      <c r="U1539" s="158" t="inlineStr">
        <is>
          <t xml:space="preserve">  一円未満</t>
        </is>
      </c>
      <c r="V1539" s="158" t="n">
        <v>3</v>
      </c>
      <c r="W1539" s="158" t="inlineStr">
        <is>
          <t>四捨五入</t>
        </is>
      </c>
      <c r="X1539" s="158" t="n">
        <v>0</v>
      </c>
      <c r="Y1539" s="158" t="n">
        <v>0</v>
      </c>
      <c r="Z1539" s="159" t="n">
        <v>1110</v>
      </c>
    </row>
    <row r="1540">
      <c r="A1540" s="158" t="n"/>
      <c r="B1540" s="158" t="n">
        <v>4904110</v>
      </c>
      <c r="C1540" s="158" t="inlineStr">
        <is>
          <t>スプリングワッシャM16</t>
        </is>
      </c>
      <c r="D1540" s="158" t="n"/>
      <c r="E1540" s="158" t="n"/>
      <c r="F1540" s="158" t="n"/>
      <c r="G1540" s="158" t="n"/>
      <c r="H1540" s="158" t="n"/>
      <c r="I1540" s="158" t="n">
        <v>4</v>
      </c>
      <c r="J1540" s="158" t="inlineStr">
        <is>
          <t>副資材</t>
        </is>
      </c>
      <c r="K1540" s="158" t="n">
        <v>0</v>
      </c>
      <c r="L1540" s="158" t="n"/>
      <c r="M1540" s="158" t="n">
        <v>0</v>
      </c>
      <c r="N1540" s="158" t="n"/>
      <c r="O1540" s="158" t="n"/>
      <c r="P1540" s="158" t="n">
        <v>2</v>
      </c>
      <c r="Q1540" s="158" t="n">
        <v>0</v>
      </c>
      <c r="R1540" s="158" t="n">
        <v>3</v>
      </c>
      <c r="S1540" s="158" t="inlineStr">
        <is>
          <t>四捨五入</t>
        </is>
      </c>
      <c r="T1540" s="158" t="n">
        <v>1</v>
      </c>
      <c r="U1540" s="158" t="inlineStr">
        <is>
          <t xml:space="preserve">  一円未満</t>
        </is>
      </c>
      <c r="V1540" s="158" t="n">
        <v>3</v>
      </c>
      <c r="W1540" s="158" t="inlineStr">
        <is>
          <t>四捨五入</t>
        </is>
      </c>
      <c r="X1540" s="158" t="n">
        <v>0</v>
      </c>
      <c r="Y1540" s="158" t="n">
        <v>0</v>
      </c>
      <c r="Z1540" s="158" t="n">
        <v>30</v>
      </c>
    </row>
    <row r="1541">
      <c r="A1541" s="158" t="n"/>
      <c r="B1541" s="158" t="n">
        <v>4904111</v>
      </c>
      <c r="C1541" s="158" t="inlineStr">
        <is>
          <t>スプリングワッシャM12</t>
        </is>
      </c>
      <c r="D1541" s="158" t="n"/>
      <c r="E1541" s="158" t="n"/>
      <c r="F1541" s="158" t="n"/>
      <c r="G1541" s="158" t="n"/>
      <c r="H1541" s="158" t="n"/>
      <c r="I1541" s="158" t="n">
        <v>4</v>
      </c>
      <c r="J1541" s="158" t="inlineStr">
        <is>
          <t>副資材</t>
        </is>
      </c>
      <c r="K1541" s="158" t="n">
        <v>0</v>
      </c>
      <c r="L1541" s="158" t="n"/>
      <c r="M1541" s="158" t="n">
        <v>0</v>
      </c>
      <c r="N1541" s="158" t="n"/>
      <c r="O1541" s="158" t="n"/>
      <c r="P1541" s="158" t="n">
        <v>2</v>
      </c>
      <c r="Q1541" s="158" t="n">
        <v>0</v>
      </c>
      <c r="R1541" s="158" t="n">
        <v>3</v>
      </c>
      <c r="S1541" s="158" t="inlineStr">
        <is>
          <t>四捨五入</t>
        </is>
      </c>
      <c r="T1541" s="158" t="n">
        <v>1</v>
      </c>
      <c r="U1541" s="158" t="inlineStr">
        <is>
          <t xml:space="preserve">  一円未満</t>
        </is>
      </c>
      <c r="V1541" s="158" t="n">
        <v>3</v>
      </c>
      <c r="W1541" s="158" t="inlineStr">
        <is>
          <t>四捨五入</t>
        </is>
      </c>
      <c r="X1541" s="158" t="n">
        <v>0</v>
      </c>
      <c r="Y1541" s="158" t="n">
        <v>0</v>
      </c>
      <c r="Z1541" s="158" t="n">
        <v>10</v>
      </c>
    </row>
    <row r="1542">
      <c r="A1542" s="158" t="n"/>
      <c r="B1542" s="158" t="n">
        <v>4904112</v>
      </c>
      <c r="C1542" s="158" t="inlineStr">
        <is>
          <t>WA-2075Cﾌブレード</t>
        </is>
      </c>
      <c r="D1542" s="158" t="n"/>
      <c r="E1542" s="158" t="n"/>
      <c r="F1542" s="158" t="n"/>
      <c r="G1542" s="158" t="n"/>
      <c r="H1542" s="158" t="n"/>
      <c r="I1542" s="158" t="n">
        <v>4</v>
      </c>
      <c r="J1542" s="158" t="inlineStr">
        <is>
          <t>副資材</t>
        </is>
      </c>
      <c r="K1542" s="158" t="n">
        <v>0</v>
      </c>
      <c r="L1542" s="158" t="n"/>
      <c r="M1542" s="158" t="n">
        <v>0</v>
      </c>
      <c r="N1542" s="158" t="n"/>
      <c r="O1542" s="158" t="n"/>
      <c r="P1542" s="158" t="n">
        <v>2</v>
      </c>
      <c r="Q1542" s="158" t="n">
        <v>0</v>
      </c>
      <c r="R1542" s="158" t="n">
        <v>3</v>
      </c>
      <c r="S1542" s="158" t="inlineStr">
        <is>
          <t>四捨五入</t>
        </is>
      </c>
      <c r="T1542" s="158" t="n">
        <v>1</v>
      </c>
      <c r="U1542" s="158" t="inlineStr">
        <is>
          <t xml:space="preserve">  一円未満</t>
        </is>
      </c>
      <c r="V1542" s="158" t="n">
        <v>3</v>
      </c>
      <c r="W1542" s="158" t="inlineStr">
        <is>
          <t>四捨五入</t>
        </is>
      </c>
      <c r="X1542" s="158" t="n">
        <v>0</v>
      </c>
      <c r="Y1542" s="158" t="n">
        <v>0</v>
      </c>
      <c r="Z1542" s="159" t="n">
        <v>1690</v>
      </c>
    </row>
    <row r="1543">
      <c r="A1543" s="158" t="n"/>
      <c r="B1543" s="158" t="n">
        <v>4904113</v>
      </c>
      <c r="C1543" s="158" t="inlineStr">
        <is>
          <t>WA-1661Fコントロールゲージ</t>
        </is>
      </c>
      <c r="D1543" s="158" t="n"/>
      <c r="E1543" s="158" t="n"/>
      <c r="F1543" s="158" t="n"/>
      <c r="G1543" s="158" t="n"/>
      <c r="H1543" s="158" t="n"/>
      <c r="I1543" s="158" t="n">
        <v>4</v>
      </c>
      <c r="J1543" s="158" t="inlineStr">
        <is>
          <t>副資材</t>
        </is>
      </c>
      <c r="K1543" s="158" t="n">
        <v>0</v>
      </c>
      <c r="L1543" s="158" t="n"/>
      <c r="M1543" s="158" t="n">
        <v>0</v>
      </c>
      <c r="N1543" s="158" t="n"/>
      <c r="O1543" s="158" t="n"/>
      <c r="P1543" s="158" t="n">
        <v>2</v>
      </c>
      <c r="Q1543" s="158" t="n">
        <v>0</v>
      </c>
      <c r="R1543" s="158" t="n">
        <v>3</v>
      </c>
      <c r="S1543" s="158" t="inlineStr">
        <is>
          <t>四捨五入</t>
        </is>
      </c>
      <c r="T1543" s="158" t="n">
        <v>1</v>
      </c>
      <c r="U1543" s="158" t="inlineStr">
        <is>
          <t xml:space="preserve">  一円未満</t>
        </is>
      </c>
      <c r="V1543" s="158" t="n">
        <v>3</v>
      </c>
      <c r="W1543" s="158" t="inlineStr">
        <is>
          <t>四捨五入</t>
        </is>
      </c>
      <c r="X1543" s="158" t="n">
        <v>0</v>
      </c>
      <c r="Y1543" s="158" t="n">
        <v>0</v>
      </c>
      <c r="Z1543" s="159" t="n">
        <v>5020</v>
      </c>
    </row>
    <row r="1544">
      <c r="A1544" s="158" t="n"/>
      <c r="B1544" s="158" t="n">
        <v>4904114</v>
      </c>
      <c r="C1544" s="158" t="inlineStr">
        <is>
          <t>WA-1802Cディストリビューター</t>
        </is>
      </c>
      <c r="D1544" s="158" t="n"/>
      <c r="E1544" s="158" t="n"/>
      <c r="F1544" s="158" t="n"/>
      <c r="G1544" s="158" t="n"/>
      <c r="H1544" s="158" t="n"/>
      <c r="I1544" s="158" t="n">
        <v>4</v>
      </c>
      <c r="J1544" s="158" t="inlineStr">
        <is>
          <t>副資材</t>
        </is>
      </c>
      <c r="K1544" s="158" t="n">
        <v>0</v>
      </c>
      <c r="L1544" s="158" t="n"/>
      <c r="M1544" s="158" t="n">
        <v>0</v>
      </c>
      <c r="N1544" s="158" t="n"/>
      <c r="O1544" s="158" t="n"/>
      <c r="P1544" s="158" t="n">
        <v>2</v>
      </c>
      <c r="Q1544" s="158" t="n">
        <v>0</v>
      </c>
      <c r="R1544" s="158" t="n">
        <v>3</v>
      </c>
      <c r="S1544" s="158" t="inlineStr">
        <is>
          <t>四捨五入</t>
        </is>
      </c>
      <c r="T1544" s="158" t="n">
        <v>1</v>
      </c>
      <c r="U1544" s="158" t="inlineStr">
        <is>
          <t xml:space="preserve">  一円未満</t>
        </is>
      </c>
      <c r="V1544" s="158" t="n">
        <v>3</v>
      </c>
      <c r="W1544" s="158" t="inlineStr">
        <is>
          <t>四捨五入</t>
        </is>
      </c>
      <c r="X1544" s="158" t="n">
        <v>0</v>
      </c>
      <c r="Y1544" s="158" t="n">
        <v>0</v>
      </c>
      <c r="Z1544" s="159" t="n">
        <v>4910</v>
      </c>
    </row>
    <row r="1545">
      <c r="A1545" s="158" t="n"/>
      <c r="B1545" s="158" t="n">
        <v>4904115</v>
      </c>
      <c r="C1545" s="158" t="inlineStr">
        <is>
          <t>リンクR-SB-100-0240</t>
        </is>
      </c>
      <c r="D1545" s="158" t="n"/>
      <c r="E1545" s="158" t="n"/>
      <c r="F1545" s="158" t="n"/>
      <c r="G1545" s="158" t="n"/>
      <c r="H1545" s="158" t="n"/>
      <c r="I1545" s="158" t="n">
        <v>4</v>
      </c>
      <c r="J1545" s="158" t="inlineStr">
        <is>
          <t>副資材</t>
        </is>
      </c>
      <c r="K1545" s="158" t="n">
        <v>0</v>
      </c>
      <c r="L1545" s="158" t="n"/>
      <c r="M1545" s="158" t="n">
        <v>0</v>
      </c>
      <c r="N1545" s="158" t="n"/>
      <c r="O1545" s="158" t="n"/>
      <c r="P1545" s="158" t="n">
        <v>2</v>
      </c>
      <c r="Q1545" s="158" t="n">
        <v>0</v>
      </c>
      <c r="R1545" s="158" t="n">
        <v>3</v>
      </c>
      <c r="S1545" s="158" t="inlineStr">
        <is>
          <t>四捨五入</t>
        </is>
      </c>
      <c r="T1545" s="158" t="n">
        <v>1</v>
      </c>
      <c r="U1545" s="158" t="inlineStr">
        <is>
          <t xml:space="preserve">  一円未満</t>
        </is>
      </c>
      <c r="V1545" s="158" t="n">
        <v>3</v>
      </c>
      <c r="W1545" s="158" t="inlineStr">
        <is>
          <t>四捨五入</t>
        </is>
      </c>
      <c r="X1545" s="158" t="n">
        <v>0</v>
      </c>
      <c r="Y1545" s="158" t="n">
        <v>0</v>
      </c>
      <c r="Z1545" s="159" t="n">
        <v>35400</v>
      </c>
    </row>
    <row r="1546">
      <c r="A1546" s="158" t="n"/>
      <c r="B1546" s="158" t="n">
        <v>4904116</v>
      </c>
      <c r="C1546" s="158" t="inlineStr">
        <is>
          <t>リンクL-SB-100-0241</t>
        </is>
      </c>
      <c r="D1546" s="158" t="n"/>
      <c r="E1546" s="158" t="n"/>
      <c r="F1546" s="158" t="n"/>
      <c r="G1546" s="158" t="n"/>
      <c r="H1546" s="158" t="n"/>
      <c r="I1546" s="158" t="n">
        <v>4</v>
      </c>
      <c r="J1546" s="158" t="inlineStr">
        <is>
          <t>副資材</t>
        </is>
      </c>
      <c r="K1546" s="158" t="n">
        <v>0</v>
      </c>
      <c r="L1546" s="158" t="n"/>
      <c r="M1546" s="158" t="n">
        <v>0</v>
      </c>
      <c r="N1546" s="158" t="n"/>
      <c r="O1546" s="158" t="n"/>
      <c r="P1546" s="158" t="n">
        <v>2</v>
      </c>
      <c r="Q1546" s="158" t="n">
        <v>0</v>
      </c>
      <c r="R1546" s="158" t="n">
        <v>3</v>
      </c>
      <c r="S1546" s="158" t="inlineStr">
        <is>
          <t>四捨五入</t>
        </is>
      </c>
      <c r="T1546" s="158" t="n">
        <v>1</v>
      </c>
      <c r="U1546" s="158" t="inlineStr">
        <is>
          <t xml:space="preserve">  一円未満</t>
        </is>
      </c>
      <c r="V1546" s="158" t="n">
        <v>3</v>
      </c>
      <c r="W1546" s="158" t="inlineStr">
        <is>
          <t>四捨五入</t>
        </is>
      </c>
      <c r="X1546" s="158" t="n">
        <v>0</v>
      </c>
      <c r="Y1546" s="158" t="n">
        <v>0</v>
      </c>
      <c r="Z1546" s="159" t="n">
        <v>35400</v>
      </c>
    </row>
    <row r="1547">
      <c r="A1547" s="158" t="n"/>
      <c r="B1547" s="158" t="n">
        <v>4904117</v>
      </c>
      <c r="C1547" s="158" t="inlineStr">
        <is>
          <t>フィルター165φx3000L(ES-140N)</t>
        </is>
      </c>
      <c r="D1547" s="158" t="inlineStr">
        <is>
          <t>カネソウ</t>
        </is>
      </c>
      <c r="E1547" s="158" t="n"/>
      <c r="F1547" s="158" t="n"/>
      <c r="G1547" s="158" t="n"/>
      <c r="H1547" s="158" t="n"/>
      <c r="I1547" s="158" t="n">
        <v>4</v>
      </c>
      <c r="J1547" s="158" t="inlineStr">
        <is>
          <t>副資材</t>
        </is>
      </c>
      <c r="K1547" s="158" t="n">
        <v>0</v>
      </c>
      <c r="L1547" s="158" t="n"/>
      <c r="M1547" s="158" t="n">
        <v>0</v>
      </c>
      <c r="N1547" s="158" t="n"/>
      <c r="O1547" s="158" t="n"/>
      <c r="P1547" s="158" t="n">
        <v>2</v>
      </c>
      <c r="Q1547" s="158" t="n">
        <v>0</v>
      </c>
      <c r="R1547" s="158" t="n">
        <v>3</v>
      </c>
      <c r="S1547" s="158" t="inlineStr">
        <is>
          <t>四捨五入</t>
        </is>
      </c>
      <c r="T1547" s="158" t="n">
        <v>1</v>
      </c>
      <c r="U1547" s="158" t="inlineStr">
        <is>
          <t xml:space="preserve">  一円未満</t>
        </is>
      </c>
      <c r="V1547" s="158" t="n">
        <v>3</v>
      </c>
      <c r="W1547" s="158" t="inlineStr">
        <is>
          <t>四捨五入</t>
        </is>
      </c>
      <c r="X1547" s="158" t="n">
        <v>0</v>
      </c>
      <c r="Y1547" s="158" t="n">
        <v>0</v>
      </c>
      <c r="Z1547" s="159" t="n">
        <v>1300</v>
      </c>
    </row>
    <row r="1548">
      <c r="A1548" s="158" t="n"/>
      <c r="B1548" s="158" t="n">
        <v>4904118</v>
      </c>
      <c r="C1548" s="158" t="inlineStr">
        <is>
          <t>ロフTR9Aφ130x1680mm</t>
        </is>
      </c>
      <c r="D1548" s="158" t="n"/>
      <c r="E1548" s="158" t="n"/>
      <c r="F1548" s="158" t="n"/>
      <c r="G1548" s="158" t="n"/>
      <c r="H1548" s="158" t="n"/>
      <c r="I1548" s="158" t="n">
        <v>4</v>
      </c>
      <c r="J1548" s="158" t="inlineStr">
        <is>
          <t>副資材</t>
        </is>
      </c>
      <c r="K1548" s="158" t="n">
        <v>0</v>
      </c>
      <c r="L1548" s="158" t="n"/>
      <c r="M1548" s="158" t="n">
        <v>0</v>
      </c>
      <c r="N1548" s="158" t="n"/>
      <c r="O1548" s="158" t="n"/>
      <c r="P1548" s="158" t="n">
        <v>2</v>
      </c>
      <c r="Q1548" s="158" t="n">
        <v>0</v>
      </c>
      <c r="R1548" s="158" t="n">
        <v>3</v>
      </c>
      <c r="S1548" s="158" t="inlineStr">
        <is>
          <t>四捨五入</t>
        </is>
      </c>
      <c r="T1548" s="158" t="n">
        <v>1</v>
      </c>
      <c r="U1548" s="158" t="inlineStr">
        <is>
          <t xml:space="preserve">  一円未満</t>
        </is>
      </c>
      <c r="V1548" s="158" t="n">
        <v>3</v>
      </c>
      <c r="W1548" s="158" t="inlineStr">
        <is>
          <t>四捨五入</t>
        </is>
      </c>
      <c r="X1548" s="158" t="n">
        <v>0</v>
      </c>
      <c r="Y1548" s="158" t="n">
        <v>0</v>
      </c>
      <c r="Z1548" s="159" t="n">
        <v>1700</v>
      </c>
    </row>
    <row r="1549">
      <c r="A1549" s="158" t="n"/>
      <c r="B1549" s="158" t="n">
        <v>4904119</v>
      </c>
      <c r="C1549" s="158" t="inlineStr">
        <is>
          <t>YG10499用金網</t>
        </is>
      </c>
      <c r="D1549" s="158" t="inlineStr">
        <is>
          <t>アサヒ美濃</t>
        </is>
      </c>
      <c r="E1549" s="158" t="n"/>
      <c r="F1549" s="158" t="n"/>
      <c r="G1549" s="158" t="n"/>
      <c r="H1549" s="158" t="n"/>
      <c r="I1549" s="158" t="n">
        <v>4</v>
      </c>
      <c r="J1549" s="158" t="inlineStr">
        <is>
          <t>副資材</t>
        </is>
      </c>
      <c r="K1549" s="158" t="n">
        <v>0</v>
      </c>
      <c r="L1549" s="158" t="n"/>
      <c r="M1549" s="158" t="n">
        <v>0</v>
      </c>
      <c r="N1549" s="158" t="n"/>
      <c r="O1549" s="158" t="n"/>
      <c r="P1549" s="158" t="n">
        <v>2</v>
      </c>
      <c r="Q1549" s="158" t="n">
        <v>0</v>
      </c>
      <c r="R1549" s="158" t="n">
        <v>3</v>
      </c>
      <c r="S1549" s="158" t="inlineStr">
        <is>
          <t>四捨五入</t>
        </is>
      </c>
      <c r="T1549" s="158" t="n">
        <v>1</v>
      </c>
      <c r="U1549" s="158" t="inlineStr">
        <is>
          <t xml:space="preserve">  一円未満</t>
        </is>
      </c>
      <c r="V1549" s="158" t="n">
        <v>3</v>
      </c>
      <c r="W1549" s="158" t="inlineStr">
        <is>
          <t>四捨五入</t>
        </is>
      </c>
      <c r="X1549" s="158" t="n">
        <v>0</v>
      </c>
      <c r="Y1549" s="158" t="n">
        <v>0</v>
      </c>
      <c r="Z1549" s="159" t="n">
        <v>87000</v>
      </c>
    </row>
    <row r="1550">
      <c r="A1550" s="158" t="n"/>
      <c r="B1550" s="158" t="n">
        <v>4904120</v>
      </c>
      <c r="C1550" s="158" t="inlineStr">
        <is>
          <t>IHF9459Δ3バスケット</t>
        </is>
      </c>
      <c r="D1550" s="158" t="inlineStr">
        <is>
          <t>伊藤機工仕入,栗田精工いなべ</t>
        </is>
      </c>
      <c r="E1550" s="158" t="n"/>
      <c r="F1550" s="158" t="n"/>
      <c r="G1550" s="158" t="n"/>
      <c r="H1550" s="158" t="n"/>
      <c r="I1550" s="158" t="n">
        <v>4</v>
      </c>
      <c r="J1550" s="158" t="inlineStr">
        <is>
          <t>副資材</t>
        </is>
      </c>
      <c r="K1550" s="158" t="n">
        <v>0</v>
      </c>
      <c r="L1550" s="158" t="n"/>
      <c r="M1550" s="158" t="n">
        <v>0</v>
      </c>
      <c r="N1550" s="158" t="n"/>
      <c r="O1550" s="158" t="n"/>
      <c r="P1550" s="158" t="n">
        <v>0</v>
      </c>
      <c r="Q1550" s="158" t="n">
        <v>0</v>
      </c>
      <c r="R1550" s="158" t="n">
        <v>3</v>
      </c>
      <c r="S1550" s="158" t="inlineStr">
        <is>
          <t>四捨五入</t>
        </is>
      </c>
      <c r="T1550" s="158" t="n">
        <v>1</v>
      </c>
      <c r="U1550" s="158" t="inlineStr">
        <is>
          <t xml:space="preserve">  一円未満</t>
        </is>
      </c>
      <c r="V1550" s="158" t="n">
        <v>3</v>
      </c>
      <c r="W1550" s="158" t="inlineStr">
        <is>
          <t>四捨五入</t>
        </is>
      </c>
      <c r="X1550" s="158" t="n">
        <v>0</v>
      </c>
      <c r="Y1550" s="158" t="n">
        <v>0</v>
      </c>
      <c r="Z1550" s="159" t="n">
        <v>144500</v>
      </c>
    </row>
    <row r="1551">
      <c r="A1551" s="158" t="n"/>
      <c r="B1551" s="158" t="n">
        <v>4904121</v>
      </c>
      <c r="C1551" s="158" t="inlineStr">
        <is>
          <t>ミリオン化学テクロン16B(18kg/ポリ缶)</t>
        </is>
      </c>
      <c r="D1551" s="158" t="inlineStr">
        <is>
          <t>ﾄｳﾁｭｳ仕入16000(送料込),桑ﾀﾞｸ</t>
        </is>
      </c>
      <c r="E1551" s="158" t="n"/>
      <c r="F1551" s="158" t="n"/>
      <c r="G1551" s="158" t="n"/>
      <c r="H1551" s="158" t="n"/>
      <c r="I1551" s="158" t="n">
        <v>4</v>
      </c>
      <c r="J1551" s="158" t="inlineStr">
        <is>
          <t>副資材</t>
        </is>
      </c>
      <c r="K1551" s="158" t="n">
        <v>0</v>
      </c>
      <c r="L1551" s="158" t="n"/>
      <c r="M1551" s="158" t="n">
        <v>0</v>
      </c>
      <c r="N1551" s="158" t="n"/>
      <c r="O1551" s="158" t="n"/>
      <c r="P1551" s="158" t="n">
        <v>0</v>
      </c>
      <c r="Q1551" s="158" t="n">
        <v>0</v>
      </c>
      <c r="R1551" s="158" t="n">
        <v>3</v>
      </c>
      <c r="S1551" s="158" t="inlineStr">
        <is>
          <t>四捨五入</t>
        </is>
      </c>
      <c r="T1551" s="158" t="n">
        <v>1</v>
      </c>
      <c r="U1551" s="158" t="inlineStr">
        <is>
          <t xml:space="preserve">  一円未満</t>
        </is>
      </c>
      <c r="V1551" s="158" t="n">
        <v>3</v>
      </c>
      <c r="W1551" s="158" t="inlineStr">
        <is>
          <t>四捨五入</t>
        </is>
      </c>
      <c r="X1551" s="158" t="n">
        <v>0</v>
      </c>
      <c r="Y1551" s="158" t="n">
        <v>0</v>
      </c>
      <c r="Z1551" s="159" t="n">
        <v>16000</v>
      </c>
    </row>
    <row r="1552">
      <c r="A1552" s="158" t="n"/>
      <c r="B1552" s="158" t="n">
        <v>4904122</v>
      </c>
      <c r="C1552" s="158" t="inlineStr">
        <is>
          <t>廃棄トレー引取</t>
        </is>
      </c>
      <c r="D1552" s="158" t="inlineStr">
        <is>
          <t>ｱｻﾋ引取（仕入）、寺田商店販売</t>
        </is>
      </c>
      <c r="E1552" s="158" t="n"/>
      <c r="F1552" s="158" t="n"/>
      <c r="G1552" s="158" t="n"/>
      <c r="H1552" s="158" t="n"/>
      <c r="I1552" s="158" t="n">
        <v>4</v>
      </c>
      <c r="J1552" s="158" t="inlineStr">
        <is>
          <t>副資材</t>
        </is>
      </c>
      <c r="K1552" s="158" t="n">
        <v>0</v>
      </c>
      <c r="L1552" s="158" t="n"/>
      <c r="M1552" s="158" t="n">
        <v>0</v>
      </c>
      <c r="N1552" s="158" t="n"/>
      <c r="O1552" s="158" t="n"/>
      <c r="P1552" s="158" t="n">
        <v>2</v>
      </c>
      <c r="Q1552" s="158" t="n">
        <v>2</v>
      </c>
      <c r="R1552" s="158" t="n">
        <v>3</v>
      </c>
      <c r="S1552" s="158" t="inlineStr">
        <is>
          <t>四捨五入</t>
        </is>
      </c>
      <c r="T1552" s="158" t="n">
        <v>1</v>
      </c>
      <c r="U1552" s="158" t="inlineStr">
        <is>
          <t xml:space="preserve">  一円未満</t>
        </is>
      </c>
      <c r="V1552" s="158" t="n">
        <v>3</v>
      </c>
      <c r="W1552" s="158" t="inlineStr">
        <is>
          <t>四捨五入</t>
        </is>
      </c>
      <c r="X1552" s="158" t="n">
        <v>0</v>
      </c>
      <c r="Y1552" s="158" t="n">
        <v>0</v>
      </c>
      <c r="Z1552" s="158" t="n">
        <v>320</v>
      </c>
    </row>
    <row r="1553">
      <c r="A1553" s="158" t="n"/>
      <c r="B1553" s="158" t="n">
        <v>4904123</v>
      </c>
      <c r="C1553" s="158" t="inlineStr">
        <is>
          <t>カバーライナーS1_RA360-18(2)</t>
        </is>
      </c>
      <c r="D1553" s="158" t="inlineStr">
        <is>
          <t>伊藤機工2207仕入15440, マルデ</t>
        </is>
      </c>
      <c r="E1553" s="158" t="n"/>
      <c r="F1553" s="158" t="n"/>
      <c r="G1553" s="158" t="n"/>
      <c r="H1553" s="158" t="n"/>
      <c r="I1553" s="158" t="n">
        <v>4</v>
      </c>
      <c r="J1553" s="158" t="inlineStr">
        <is>
          <t>副資材</t>
        </is>
      </c>
      <c r="K1553" s="158" t="n">
        <v>0</v>
      </c>
      <c r="L1553" s="158" t="n"/>
      <c r="M1553" s="158" t="n">
        <v>0</v>
      </c>
      <c r="N1553" s="158" t="n"/>
      <c r="O1553" s="158" t="n"/>
      <c r="P1553" s="158" t="n">
        <v>0</v>
      </c>
      <c r="Q1553" s="158" t="n">
        <v>0</v>
      </c>
      <c r="R1553" s="158" t="n">
        <v>3</v>
      </c>
      <c r="S1553" s="158" t="inlineStr">
        <is>
          <t>四捨五入</t>
        </is>
      </c>
      <c r="T1553" s="158" t="n">
        <v>1</v>
      </c>
      <c r="U1553" s="158" t="inlineStr">
        <is>
          <t xml:space="preserve">  一円未満</t>
        </is>
      </c>
      <c r="V1553" s="158" t="n">
        <v>3</v>
      </c>
      <c r="W1553" s="158" t="inlineStr">
        <is>
          <t>四捨五入</t>
        </is>
      </c>
      <c r="X1553" s="158" t="n">
        <v>0</v>
      </c>
      <c r="Y1553" s="158" t="n">
        <v>0</v>
      </c>
      <c r="Z1553" s="159" t="n">
        <v>15440</v>
      </c>
    </row>
    <row r="1554">
      <c r="A1554" s="158" t="n"/>
      <c r="B1554" s="158" t="n">
        <v>4904124</v>
      </c>
      <c r="C1554" s="158" t="inlineStr">
        <is>
          <t>カバーライナーF4_RA360-29(3)</t>
        </is>
      </c>
      <c r="D1554" s="158" t="inlineStr">
        <is>
          <t>伊藤機工　仕入14,850, ﾏﾙﾃﾞ</t>
        </is>
      </c>
      <c r="E1554" s="158" t="n"/>
      <c r="F1554" s="158" t="n"/>
      <c r="G1554" s="158" t="n"/>
      <c r="H1554" s="158" t="n"/>
      <c r="I1554" s="158" t="n">
        <v>4</v>
      </c>
      <c r="J1554" s="158" t="inlineStr">
        <is>
          <t>副資材</t>
        </is>
      </c>
      <c r="K1554" s="158" t="n">
        <v>0</v>
      </c>
      <c r="L1554" s="158" t="n"/>
      <c r="M1554" s="158" t="n">
        <v>0</v>
      </c>
      <c r="N1554" s="158" t="n"/>
      <c r="O1554" s="158" t="n"/>
      <c r="P1554" s="158" t="n">
        <v>0</v>
      </c>
      <c r="Q1554" s="158" t="n">
        <v>0</v>
      </c>
      <c r="R1554" s="158" t="n">
        <v>3</v>
      </c>
      <c r="S1554" s="158" t="inlineStr">
        <is>
          <t>四捨五入</t>
        </is>
      </c>
      <c r="T1554" s="158" t="n">
        <v>1</v>
      </c>
      <c r="U1554" s="158" t="inlineStr">
        <is>
          <t xml:space="preserve">  一円未満</t>
        </is>
      </c>
      <c r="V1554" s="158" t="n">
        <v>3</v>
      </c>
      <c r="W1554" s="158" t="inlineStr">
        <is>
          <t>四捨五入</t>
        </is>
      </c>
      <c r="X1554" s="158" t="n">
        <v>0</v>
      </c>
      <c r="Y1554" s="158" t="n">
        <v>0</v>
      </c>
      <c r="Z1554" s="159" t="n">
        <v>14850</v>
      </c>
    </row>
    <row r="1555">
      <c r="A1555" s="158" t="n"/>
      <c r="B1555" s="158" t="n">
        <v>4904125</v>
      </c>
      <c r="C1555" s="158" t="inlineStr">
        <is>
          <t>カバーライナーF5_RA360-30(4)</t>
        </is>
      </c>
      <c r="D1555" s="158" t="inlineStr">
        <is>
          <t>伊藤機工仕入14,850, 　マルデ</t>
        </is>
      </c>
      <c r="E1555" s="158" t="n"/>
      <c r="F1555" s="158" t="n"/>
      <c r="G1555" s="158" t="n"/>
      <c r="H1555" s="158" t="n"/>
      <c r="I1555" s="158" t="n">
        <v>4</v>
      </c>
      <c r="J1555" s="158" t="inlineStr">
        <is>
          <t>副資材</t>
        </is>
      </c>
      <c r="K1555" s="158" t="n">
        <v>0</v>
      </c>
      <c r="L1555" s="158" t="n"/>
      <c r="M1555" s="158" t="n">
        <v>0</v>
      </c>
      <c r="N1555" s="158" t="n"/>
      <c r="O1555" s="158" t="n"/>
      <c r="P1555" s="158" t="n">
        <v>0</v>
      </c>
      <c r="Q1555" s="158" t="n">
        <v>0</v>
      </c>
      <c r="R1555" s="158" t="n">
        <v>3</v>
      </c>
      <c r="S1555" s="158" t="inlineStr">
        <is>
          <t>四捨五入</t>
        </is>
      </c>
      <c r="T1555" s="158" t="n">
        <v>1</v>
      </c>
      <c r="U1555" s="158" t="inlineStr">
        <is>
          <t xml:space="preserve">  一円未満</t>
        </is>
      </c>
      <c r="V1555" s="158" t="n">
        <v>3</v>
      </c>
      <c r="W1555" s="158" t="inlineStr">
        <is>
          <t>四捨五入</t>
        </is>
      </c>
      <c r="X1555" s="158" t="n">
        <v>0</v>
      </c>
      <c r="Y1555" s="158" t="n">
        <v>0</v>
      </c>
      <c r="Z1555" s="159" t="n">
        <v>14850</v>
      </c>
    </row>
    <row r="1556">
      <c r="A1556" s="158" t="n"/>
      <c r="B1556" s="158" t="n">
        <v>4904126</v>
      </c>
      <c r="C1556" s="158" t="inlineStr">
        <is>
          <t>六角ボルト　Ｍ12 × 25</t>
        </is>
      </c>
      <c r="D1556" s="158" t="inlineStr">
        <is>
          <t>伊藤機工仕入　30, マルデ</t>
        </is>
      </c>
      <c r="E1556" s="158" t="n"/>
      <c r="F1556" s="158" t="n"/>
      <c r="G1556" s="158" t="n"/>
      <c r="H1556" s="158" t="n"/>
      <c r="I1556" s="158" t="n">
        <v>4</v>
      </c>
      <c r="J1556" s="158" t="inlineStr">
        <is>
          <t>副資材</t>
        </is>
      </c>
      <c r="K1556" s="158" t="n">
        <v>0</v>
      </c>
      <c r="L1556" s="158" t="n"/>
      <c r="M1556" s="158" t="n">
        <v>0</v>
      </c>
      <c r="N1556" s="158" t="n"/>
      <c r="O1556" s="158" t="n"/>
      <c r="P1556" s="158" t="n">
        <v>0</v>
      </c>
      <c r="Q1556" s="158" t="n">
        <v>0</v>
      </c>
      <c r="R1556" s="158" t="n">
        <v>3</v>
      </c>
      <c r="S1556" s="158" t="inlineStr">
        <is>
          <t>四捨五入</t>
        </is>
      </c>
      <c r="T1556" s="158" t="n">
        <v>1</v>
      </c>
      <c r="U1556" s="158" t="inlineStr">
        <is>
          <t xml:space="preserve">  一円未満</t>
        </is>
      </c>
      <c r="V1556" s="158" t="n">
        <v>3</v>
      </c>
      <c r="W1556" s="158" t="inlineStr">
        <is>
          <t>四捨五入</t>
        </is>
      </c>
      <c r="X1556" s="158" t="n">
        <v>0</v>
      </c>
      <c r="Y1556" s="158" t="n">
        <v>0</v>
      </c>
      <c r="Z1556" s="158" t="n">
        <v>30</v>
      </c>
    </row>
    <row r="1557">
      <c r="A1557" s="158" t="n"/>
      <c r="B1557" s="158" t="n">
        <v>4905010</v>
      </c>
      <c r="C1557" s="158" t="inlineStr">
        <is>
          <t>建物その他機械装置部品</t>
        </is>
      </c>
      <c r="D1557" s="158" t="n"/>
      <c r="E1557" s="158" t="n"/>
      <c r="F1557" s="158" t="n"/>
      <c r="G1557" s="158" t="n"/>
      <c r="H1557" s="158" t="n"/>
      <c r="I1557" s="158" t="n">
        <v>4</v>
      </c>
      <c r="J1557" s="158" t="inlineStr">
        <is>
          <t>副資材</t>
        </is>
      </c>
      <c r="K1557" s="158" t="n">
        <v>0</v>
      </c>
      <c r="L1557" s="158" t="n"/>
      <c r="M1557" s="158" t="n">
        <v>0</v>
      </c>
      <c r="N1557" s="158" t="n"/>
      <c r="O1557" s="158" t="n"/>
      <c r="P1557" s="158" t="n">
        <v>2</v>
      </c>
      <c r="Q1557" s="158" t="n">
        <v>0</v>
      </c>
      <c r="R1557" s="158" t="n">
        <v>3</v>
      </c>
      <c r="S1557" s="158" t="inlineStr">
        <is>
          <t>四捨五入</t>
        </is>
      </c>
      <c r="T1557" s="158" t="n">
        <v>1</v>
      </c>
      <c r="U1557" s="158" t="inlineStr">
        <is>
          <t xml:space="preserve">  一円未満</t>
        </is>
      </c>
      <c r="V1557" s="158" t="n">
        <v>3</v>
      </c>
      <c r="W1557" s="158" t="inlineStr">
        <is>
          <t>四捨五入</t>
        </is>
      </c>
      <c r="X1557" s="158" t="n">
        <v>0</v>
      </c>
      <c r="Y1557" s="158" t="n">
        <v>0</v>
      </c>
      <c r="Z1557" s="158" t="n">
        <v>0</v>
      </c>
    </row>
    <row r="1558">
      <c r="A1558" s="158" t="n"/>
      <c r="B1558" s="158" t="n">
        <v>4905030</v>
      </c>
      <c r="C1558" s="158" t="inlineStr">
        <is>
          <t>建物その他機械装置修理</t>
        </is>
      </c>
      <c r="D1558" s="158" t="n"/>
      <c r="E1558" s="158" t="n"/>
      <c r="F1558" s="158" t="n"/>
      <c r="G1558" s="158" t="n"/>
      <c r="H1558" s="158" t="n"/>
      <c r="I1558" s="158" t="n">
        <v>4</v>
      </c>
      <c r="J1558" s="158" t="inlineStr">
        <is>
          <t>副資材</t>
        </is>
      </c>
      <c r="K1558" s="158" t="n">
        <v>0</v>
      </c>
      <c r="L1558" s="158" t="n"/>
      <c r="M1558" s="158" t="n">
        <v>0</v>
      </c>
      <c r="N1558" s="158" t="n"/>
      <c r="O1558" s="158" t="n"/>
      <c r="P1558" s="158" t="n">
        <v>2</v>
      </c>
      <c r="Q1558" s="158" t="n">
        <v>0</v>
      </c>
      <c r="R1558" s="158" t="n">
        <v>3</v>
      </c>
      <c r="S1558" s="158" t="inlineStr">
        <is>
          <t>四捨五入</t>
        </is>
      </c>
      <c r="T1558" s="158" t="n">
        <v>1</v>
      </c>
      <c r="U1558" s="158" t="inlineStr">
        <is>
          <t xml:space="preserve">  一円未満</t>
        </is>
      </c>
      <c r="V1558" s="158" t="n">
        <v>3</v>
      </c>
      <c r="W1558" s="158" t="inlineStr">
        <is>
          <t>四捨五入</t>
        </is>
      </c>
      <c r="X1558" s="158" t="n">
        <v>0</v>
      </c>
      <c r="Y1558" s="158" t="n">
        <v>0</v>
      </c>
      <c r="Z1558" s="158" t="n">
        <v>0</v>
      </c>
    </row>
    <row r="1559">
      <c r="A1559" s="158" t="n"/>
      <c r="B1559" s="158" t="n">
        <v>4905110</v>
      </c>
      <c r="C1559" s="158" t="inlineStr">
        <is>
          <t>モレスコツールメイトE-500T(200Ｌ入)</t>
        </is>
      </c>
      <c r="D1559" s="158" t="inlineStr">
        <is>
          <t>佐藤工業所用</t>
        </is>
      </c>
      <c r="E1559" s="158" t="n"/>
      <c r="F1559" s="158" t="n"/>
      <c r="G1559" s="158" t="n"/>
      <c r="H1559" s="158" t="n"/>
      <c r="I1559" s="158" t="n">
        <v>4</v>
      </c>
      <c r="J1559" s="158" t="inlineStr">
        <is>
          <t>副資材</t>
        </is>
      </c>
      <c r="K1559" s="158" t="n">
        <v>0</v>
      </c>
      <c r="L1559" s="158" t="n"/>
      <c r="M1559" s="158" t="n">
        <v>0</v>
      </c>
      <c r="N1559" s="158" t="n"/>
      <c r="O1559" s="158" t="n"/>
      <c r="P1559" s="158" t="n">
        <v>2</v>
      </c>
      <c r="Q1559" s="158" t="n">
        <v>0</v>
      </c>
      <c r="R1559" s="158" t="n">
        <v>3</v>
      </c>
      <c r="S1559" s="158" t="inlineStr">
        <is>
          <t>四捨五入</t>
        </is>
      </c>
      <c r="T1559" s="158" t="n">
        <v>1</v>
      </c>
      <c r="U1559" s="158" t="inlineStr">
        <is>
          <t xml:space="preserve">  一円未満</t>
        </is>
      </c>
      <c r="V1559" s="158" t="n">
        <v>3</v>
      </c>
      <c r="W1559" s="158" t="inlineStr">
        <is>
          <t>四捨五入</t>
        </is>
      </c>
      <c r="X1559" s="158" t="n">
        <v>0</v>
      </c>
      <c r="Y1559" s="158" t="n">
        <v>0</v>
      </c>
      <c r="Z1559" s="159" t="n">
        <v>63800</v>
      </c>
    </row>
    <row r="1560">
      <c r="A1560" s="158" t="n"/>
      <c r="B1560" s="158" t="n">
        <v>4905111</v>
      </c>
      <c r="C1560" s="158" t="inlineStr">
        <is>
          <t>モレスコツールメイトFC</t>
        </is>
      </c>
      <c r="D1560" s="158" t="inlineStr">
        <is>
          <t>三輪向け次回@414</t>
        </is>
      </c>
      <c r="E1560" s="158" t="n"/>
      <c r="F1560" s="158" t="n"/>
      <c r="G1560" s="158" t="n"/>
      <c r="H1560" s="158" t="n"/>
      <c r="I1560" s="158" t="n">
        <v>4</v>
      </c>
      <c r="J1560" s="158" t="inlineStr">
        <is>
          <t>副資材</t>
        </is>
      </c>
      <c r="K1560" s="158" t="n">
        <v>0</v>
      </c>
      <c r="L1560" s="158" t="n"/>
      <c r="M1560" s="158" t="n">
        <v>0</v>
      </c>
      <c r="N1560" s="158" t="n"/>
      <c r="O1560" s="158" t="n"/>
      <c r="P1560" s="158" t="n">
        <v>2</v>
      </c>
      <c r="Q1560" s="158" t="n">
        <v>0</v>
      </c>
      <c r="R1560" s="158" t="n">
        <v>3</v>
      </c>
      <c r="S1560" s="158" t="inlineStr">
        <is>
          <t>四捨五入</t>
        </is>
      </c>
      <c r="T1560" s="158" t="n">
        <v>1</v>
      </c>
      <c r="U1560" s="158" t="inlineStr">
        <is>
          <t xml:space="preserve">  一円未満</t>
        </is>
      </c>
      <c r="V1560" s="158" t="n">
        <v>3</v>
      </c>
      <c r="W1560" s="158" t="inlineStr">
        <is>
          <t>四捨五入</t>
        </is>
      </c>
      <c r="X1560" s="158" t="n">
        <v>0</v>
      </c>
      <c r="Y1560" s="158" t="n">
        <v>0</v>
      </c>
      <c r="Z1560" s="158" t="n">
        <v>384</v>
      </c>
    </row>
    <row r="1561">
      <c r="A1561" s="158" t="n"/>
      <c r="B1561" s="158" t="n">
        <v>4905112</v>
      </c>
      <c r="C1561" s="158" t="inlineStr">
        <is>
          <t>モレスコツールメイトS-4654(200L/ﾄﾞﾗﾑ)</t>
        </is>
      </c>
      <c r="D1561" s="158" t="inlineStr">
        <is>
          <t>栗田精工いなべ向け（倉庫 11）</t>
        </is>
      </c>
      <c r="E1561" s="158" t="n"/>
      <c r="F1561" s="158" t="n"/>
      <c r="G1561" s="158" t="n"/>
      <c r="H1561" s="158" t="n"/>
      <c r="I1561" s="158" t="n">
        <v>4</v>
      </c>
      <c r="J1561" s="158" t="inlineStr">
        <is>
          <t>副資材</t>
        </is>
      </c>
      <c r="K1561" s="158" t="n">
        <v>0</v>
      </c>
      <c r="L1561" s="158" t="n"/>
      <c r="M1561" s="158" t="n">
        <v>0</v>
      </c>
      <c r="N1561" s="158" t="n"/>
      <c r="O1561" s="158" t="n"/>
      <c r="P1561" s="158" t="n">
        <v>2</v>
      </c>
      <c r="Q1561" s="158" t="n">
        <v>0</v>
      </c>
      <c r="R1561" s="158" t="n">
        <v>3</v>
      </c>
      <c r="S1561" s="158" t="inlineStr">
        <is>
          <t>四捨五入</t>
        </is>
      </c>
      <c r="T1561" s="158" t="n">
        <v>1</v>
      </c>
      <c r="U1561" s="158" t="inlineStr">
        <is>
          <t xml:space="preserve">  一円未満</t>
        </is>
      </c>
      <c r="V1561" s="158" t="n">
        <v>3</v>
      </c>
      <c r="W1561" s="158" t="inlineStr">
        <is>
          <t>四捨五入</t>
        </is>
      </c>
      <c r="X1561" s="158" t="n">
        <v>0</v>
      </c>
      <c r="Y1561" s="158" t="n">
        <v>0</v>
      </c>
      <c r="Z1561" s="159" t="n">
        <v>55600</v>
      </c>
    </row>
    <row r="1562">
      <c r="A1562" s="158" t="n"/>
      <c r="B1562" s="158" t="n">
        <v>4905113</v>
      </c>
      <c r="C1562" s="158" t="inlineStr">
        <is>
          <t>モレスコツールメイトMP(200L/ドラム)</t>
        </is>
      </c>
      <c r="D1562" s="158" t="inlineStr">
        <is>
          <t>磯貝製作所向け</t>
        </is>
      </c>
      <c r="E1562" s="158" t="n"/>
      <c r="F1562" s="158" t="n"/>
      <c r="G1562" s="158" t="n"/>
      <c r="H1562" s="158" t="n"/>
      <c r="I1562" s="158" t="n">
        <v>4</v>
      </c>
      <c r="J1562" s="158" t="inlineStr">
        <is>
          <t>副資材</t>
        </is>
      </c>
      <c r="K1562" s="158" t="n">
        <v>0</v>
      </c>
      <c r="L1562" s="158" t="n"/>
      <c r="M1562" s="158" t="n">
        <v>0</v>
      </c>
      <c r="N1562" s="158" t="n"/>
      <c r="O1562" s="158" t="n"/>
      <c r="P1562" s="158" t="n">
        <v>2</v>
      </c>
      <c r="Q1562" s="158" t="n">
        <v>0</v>
      </c>
      <c r="R1562" s="158" t="n">
        <v>3</v>
      </c>
      <c r="S1562" s="158" t="inlineStr">
        <is>
          <t>四捨五入</t>
        </is>
      </c>
      <c r="T1562" s="158" t="n">
        <v>1</v>
      </c>
      <c r="U1562" s="158" t="inlineStr">
        <is>
          <t xml:space="preserve">  一円未満</t>
        </is>
      </c>
      <c r="V1562" s="158" t="n">
        <v>3</v>
      </c>
      <c r="W1562" s="158" t="inlineStr">
        <is>
          <t>四捨五入</t>
        </is>
      </c>
      <c r="X1562" s="158" t="n">
        <v>0</v>
      </c>
      <c r="Y1562" s="158" t="n">
        <v>0</v>
      </c>
      <c r="Z1562" s="159" t="n">
        <v>81800</v>
      </c>
    </row>
    <row r="1563">
      <c r="A1563" s="158" t="n"/>
      <c r="B1563" s="158" t="n">
        <v>4905120</v>
      </c>
      <c r="C1563" s="158" t="inlineStr">
        <is>
          <t>MORESCOツールメイトAL(200L入)</t>
        </is>
      </c>
      <c r="D1563" s="158" t="inlineStr">
        <is>
          <t>TVE向</t>
        </is>
      </c>
      <c r="E1563" s="158" t="n"/>
      <c r="F1563" s="158" t="n"/>
      <c r="G1563" s="158" t="n"/>
      <c r="H1563" s="158" t="n"/>
      <c r="I1563" s="158" t="n">
        <v>4</v>
      </c>
      <c r="J1563" s="158" t="inlineStr">
        <is>
          <t>副資材</t>
        </is>
      </c>
      <c r="K1563" s="158" t="n">
        <v>0</v>
      </c>
      <c r="L1563" s="158" t="n"/>
      <c r="M1563" s="158" t="n">
        <v>0</v>
      </c>
      <c r="N1563" s="158" t="n"/>
      <c r="O1563" s="158" t="n"/>
      <c r="P1563" s="158" t="n">
        <v>2</v>
      </c>
      <c r="Q1563" s="158" t="n">
        <v>1</v>
      </c>
      <c r="R1563" s="158" t="n">
        <v>3</v>
      </c>
      <c r="S1563" s="158" t="inlineStr">
        <is>
          <t>四捨五入</t>
        </is>
      </c>
      <c r="T1563" s="158" t="n">
        <v>1</v>
      </c>
      <c r="U1563" s="158" t="inlineStr">
        <is>
          <t xml:space="preserve">  一円未満</t>
        </is>
      </c>
      <c r="V1563" s="158" t="n">
        <v>3</v>
      </c>
      <c r="W1563" s="158" t="inlineStr">
        <is>
          <t>四捨五入</t>
        </is>
      </c>
      <c r="X1563" s="158" t="n">
        <v>0</v>
      </c>
      <c r="Y1563" s="158" t="n">
        <v>0</v>
      </c>
      <c r="Z1563" s="159" t="n">
        <v>66400</v>
      </c>
    </row>
    <row r="1564">
      <c r="A1564" s="158" t="n"/>
      <c r="B1564" s="158" t="n">
        <v>4905130</v>
      </c>
      <c r="C1564" s="158" t="inlineStr">
        <is>
          <t>スーパーマルパスbx68</t>
        </is>
      </c>
      <c r="D1564" s="158" t="inlineStr">
        <is>
          <t>磯貝向け,2111仕入51000</t>
        </is>
      </c>
      <c r="E1564" s="158" t="n"/>
      <c r="F1564" s="158" t="n"/>
      <c r="G1564" s="158" t="n"/>
      <c r="H1564" s="158" t="n"/>
      <c r="I1564" s="158" t="n">
        <v>4</v>
      </c>
      <c r="J1564" s="158" t="inlineStr">
        <is>
          <t>副資材</t>
        </is>
      </c>
      <c r="K1564" s="158" t="n">
        <v>0</v>
      </c>
      <c r="L1564" s="158" t="n"/>
      <c r="M1564" s="158" t="n">
        <v>0</v>
      </c>
      <c r="N1564" s="158" t="n"/>
      <c r="O1564" s="158" t="n"/>
      <c r="P1564" s="158" t="n">
        <v>0</v>
      </c>
      <c r="Q1564" s="158" t="n">
        <v>0</v>
      </c>
      <c r="R1564" s="158" t="n">
        <v>3</v>
      </c>
      <c r="S1564" s="158" t="inlineStr">
        <is>
          <t>四捨五入</t>
        </is>
      </c>
      <c r="T1564" s="158" t="n">
        <v>1</v>
      </c>
      <c r="U1564" s="158" t="inlineStr">
        <is>
          <t xml:space="preserve">  一円未満</t>
        </is>
      </c>
      <c r="V1564" s="158" t="n">
        <v>3</v>
      </c>
      <c r="W1564" s="158" t="inlineStr">
        <is>
          <t>四捨五入</t>
        </is>
      </c>
      <c r="X1564" s="158" t="n">
        <v>0</v>
      </c>
      <c r="Y1564" s="158" t="n">
        <v>0</v>
      </c>
      <c r="Z1564" s="159" t="n">
        <v>51000</v>
      </c>
    </row>
    <row r="1565">
      <c r="A1565" s="158" t="n"/>
      <c r="B1565" s="158" t="n">
        <v>4905210</v>
      </c>
      <c r="C1565" s="158" t="inlineStr">
        <is>
          <t>モリペースト</t>
        </is>
      </c>
      <c r="D1565" s="158" t="inlineStr">
        <is>
          <t>イタニ</t>
        </is>
      </c>
      <c r="E1565" s="158" t="n"/>
      <c r="F1565" s="158" t="n"/>
      <c r="G1565" s="158" t="n"/>
      <c r="H1565" s="158" t="n"/>
      <c r="I1565" s="158" t="n">
        <v>4</v>
      </c>
      <c r="J1565" s="158" t="inlineStr">
        <is>
          <t>副資材</t>
        </is>
      </c>
      <c r="K1565" s="158" t="n">
        <v>0</v>
      </c>
      <c r="L1565" s="158" t="n"/>
      <c r="M1565" s="158" t="n">
        <v>0</v>
      </c>
      <c r="N1565" s="158" t="n"/>
      <c r="O1565" s="158" t="n"/>
      <c r="P1565" s="158" t="n">
        <v>0</v>
      </c>
      <c r="Q1565" s="158" t="n">
        <v>0</v>
      </c>
      <c r="R1565" s="158" t="n">
        <v>3</v>
      </c>
      <c r="S1565" s="158" t="inlineStr">
        <is>
          <t>四捨五入</t>
        </is>
      </c>
      <c r="T1565" s="158" t="n">
        <v>1</v>
      </c>
      <c r="U1565" s="158" t="inlineStr">
        <is>
          <t xml:space="preserve">  一円未満</t>
        </is>
      </c>
      <c r="V1565" s="158" t="n">
        <v>3</v>
      </c>
      <c r="W1565" s="158" t="inlineStr">
        <is>
          <t>四捨五入</t>
        </is>
      </c>
      <c r="X1565" s="158" t="n">
        <v>0</v>
      </c>
      <c r="Y1565" s="158" t="n">
        <v>0</v>
      </c>
      <c r="Z1565" s="159" t="n">
        <v>6290</v>
      </c>
    </row>
    <row r="1566">
      <c r="A1566" s="158" t="n"/>
      <c r="B1566" s="158" t="n">
        <v>4905310</v>
      </c>
      <c r="C1566" s="158" t="inlineStr">
        <is>
          <t>PEシート 0.02*1800W*200M</t>
        </is>
      </c>
      <c r="D1566" s="158" t="inlineStr">
        <is>
          <t>大藤ﾊﾟｯｷﾝｸﾞ仕入,川越</t>
        </is>
      </c>
      <c r="E1566" s="158" t="n"/>
      <c r="F1566" s="158" t="n"/>
      <c r="G1566" s="158" t="n"/>
      <c r="H1566" s="158" t="n"/>
      <c r="I1566" s="158" t="n">
        <v>4</v>
      </c>
      <c r="J1566" s="158" t="inlineStr">
        <is>
          <t>副資材</t>
        </is>
      </c>
      <c r="K1566" s="158" t="n">
        <v>0</v>
      </c>
      <c r="L1566" s="158" t="n"/>
      <c r="M1566" s="158" t="n">
        <v>0</v>
      </c>
      <c r="N1566" s="158" t="n"/>
      <c r="O1566" s="158" t="n"/>
      <c r="P1566" s="158" t="n">
        <v>2</v>
      </c>
      <c r="Q1566" s="158" t="n">
        <v>0</v>
      </c>
      <c r="R1566" s="158" t="n">
        <v>3</v>
      </c>
      <c r="S1566" s="158" t="inlineStr">
        <is>
          <t>四捨五入</t>
        </is>
      </c>
      <c r="T1566" s="158" t="n">
        <v>1</v>
      </c>
      <c r="U1566" s="158" t="inlineStr">
        <is>
          <t xml:space="preserve">  一円未満</t>
        </is>
      </c>
      <c r="V1566" s="158" t="n">
        <v>3</v>
      </c>
      <c r="W1566" s="158" t="inlineStr">
        <is>
          <t>四捨五入</t>
        </is>
      </c>
      <c r="X1566" s="158" t="n">
        <v>0</v>
      </c>
      <c r="Y1566" s="158" t="n">
        <v>0</v>
      </c>
      <c r="Z1566" s="159" t="n">
        <v>3900</v>
      </c>
    </row>
    <row r="1567">
      <c r="A1567" s="158" t="n"/>
      <c r="B1567" s="158" t="n">
        <v>4905320</v>
      </c>
      <c r="C1567" s="158" t="inlineStr">
        <is>
          <t>ｺﾝﾌﾟﾚｯｻｰﾊｲｽｸﾘｭｰｵｲﾙNEXT2(20L入り)</t>
        </is>
      </c>
      <c r="D1567" s="158" t="inlineStr">
        <is>
          <t>東亜機工2111時点仕入47500,三輪</t>
        </is>
      </c>
      <c r="E1567" s="158" t="n"/>
      <c r="F1567" s="158" t="n"/>
      <c r="G1567" s="158" t="n"/>
      <c r="H1567" s="158" t="n"/>
      <c r="I1567" s="158" t="n">
        <v>4</v>
      </c>
      <c r="J1567" s="158" t="inlineStr">
        <is>
          <t>副資材</t>
        </is>
      </c>
      <c r="K1567" s="158" t="n">
        <v>0</v>
      </c>
      <c r="L1567" s="158" t="n"/>
      <c r="M1567" s="158" t="n">
        <v>0</v>
      </c>
      <c r="N1567" s="158" t="n"/>
      <c r="O1567" s="158" t="n"/>
      <c r="P1567" s="158" t="n">
        <v>0</v>
      </c>
      <c r="Q1567" s="158" t="n">
        <v>0</v>
      </c>
      <c r="R1567" s="158" t="n">
        <v>3</v>
      </c>
      <c r="S1567" s="158" t="inlineStr">
        <is>
          <t>四捨五入</t>
        </is>
      </c>
      <c r="T1567" s="158" t="n">
        <v>1</v>
      </c>
      <c r="U1567" s="158" t="inlineStr">
        <is>
          <t xml:space="preserve">  一円未満</t>
        </is>
      </c>
      <c r="V1567" s="158" t="n">
        <v>3</v>
      </c>
      <c r="W1567" s="158" t="inlineStr">
        <is>
          <t>四捨五入</t>
        </is>
      </c>
      <c r="X1567" s="158" t="n">
        <v>0</v>
      </c>
      <c r="Y1567" s="158" t="n">
        <v>0</v>
      </c>
      <c r="Z1567" s="159" t="n">
        <v>47500</v>
      </c>
    </row>
    <row r="1568">
      <c r="A1568" s="158" t="n"/>
      <c r="B1568" s="158" t="n">
        <v>4905330</v>
      </c>
      <c r="C1568" s="158" t="inlineStr">
        <is>
          <t>ヒートガード1000(420mlスプレー)</t>
        </is>
      </c>
      <c r="D1568" s="158" t="inlineStr">
        <is>
          <t>シフト2110時点仕入2600</t>
        </is>
      </c>
      <c r="E1568" s="158" t="n"/>
      <c r="F1568" s="158" t="n"/>
      <c r="G1568" s="158" t="n"/>
      <c r="H1568" s="158" t="n"/>
      <c r="I1568" s="158" t="n">
        <v>4</v>
      </c>
      <c r="J1568" s="158" t="inlineStr">
        <is>
          <t>副資材</t>
        </is>
      </c>
      <c r="K1568" s="158" t="n">
        <v>0</v>
      </c>
      <c r="L1568" s="158" t="n"/>
      <c r="M1568" s="158" t="n">
        <v>0</v>
      </c>
      <c r="N1568" s="158" t="n"/>
      <c r="O1568" s="158" t="n"/>
      <c r="P1568" s="158" t="n">
        <v>2</v>
      </c>
      <c r="Q1568" s="158" t="n">
        <v>0</v>
      </c>
      <c r="R1568" s="158" t="n">
        <v>3</v>
      </c>
      <c r="S1568" s="158" t="inlineStr">
        <is>
          <t>四捨五入</t>
        </is>
      </c>
      <c r="T1568" s="158" t="n">
        <v>1</v>
      </c>
      <c r="U1568" s="158" t="inlineStr">
        <is>
          <t xml:space="preserve">  一円未満</t>
        </is>
      </c>
      <c r="V1568" s="158" t="n">
        <v>3</v>
      </c>
      <c r="W1568" s="158" t="inlineStr">
        <is>
          <t>四捨五入</t>
        </is>
      </c>
      <c r="X1568" s="158" t="n">
        <v>0</v>
      </c>
      <c r="Y1568" s="158" t="n">
        <v>0</v>
      </c>
      <c r="Z1568" s="159" t="n">
        <v>2600</v>
      </c>
    </row>
    <row r="1569">
      <c r="A1569" s="158" t="n"/>
      <c r="B1569" s="158" t="n">
        <v>4905340</v>
      </c>
      <c r="C1569" s="158" t="inlineStr">
        <is>
          <t>中圧噴霧式オイルバーナー</t>
        </is>
      </c>
      <c r="D1569" s="158" t="inlineStr">
        <is>
          <t>三重熱研仕入 桑原向け</t>
        </is>
      </c>
      <c r="E1569" s="158" t="n"/>
      <c r="F1569" s="158" t="n"/>
      <c r="G1569" s="158" t="n"/>
      <c r="H1569" s="158" t="n"/>
      <c r="I1569" s="158" t="n">
        <v>4</v>
      </c>
      <c r="J1569" s="158" t="inlineStr">
        <is>
          <t>副資材</t>
        </is>
      </c>
      <c r="K1569" s="158" t="n">
        <v>0</v>
      </c>
      <c r="L1569" s="158" t="n"/>
      <c r="M1569" s="158" t="n">
        <v>0</v>
      </c>
      <c r="N1569" s="158" t="n"/>
      <c r="O1569" s="158" t="n"/>
      <c r="P1569" s="158" t="n">
        <v>0</v>
      </c>
      <c r="Q1569" s="158" t="n">
        <v>0</v>
      </c>
      <c r="R1569" s="158" t="n">
        <v>3</v>
      </c>
      <c r="S1569" s="158" t="inlineStr">
        <is>
          <t>四捨五入</t>
        </is>
      </c>
      <c r="T1569" s="158" t="n">
        <v>1</v>
      </c>
      <c r="U1569" s="158" t="inlineStr">
        <is>
          <t xml:space="preserve">  一円未満</t>
        </is>
      </c>
      <c r="V1569" s="158" t="n">
        <v>3</v>
      </c>
      <c r="W1569" s="158" t="inlineStr">
        <is>
          <t>四捨五入</t>
        </is>
      </c>
      <c r="X1569" s="158" t="n">
        <v>0</v>
      </c>
      <c r="Y1569" s="158" t="n">
        <v>0</v>
      </c>
      <c r="Z1569" s="159" t="n">
        <v>118000</v>
      </c>
    </row>
    <row r="1570">
      <c r="A1570" s="158" t="n"/>
      <c r="B1570" s="158" t="n">
        <v>4909010</v>
      </c>
      <c r="C1570" s="158" t="inlineStr">
        <is>
          <t>金型代</t>
        </is>
      </c>
      <c r="D1570" s="158" t="n"/>
      <c r="E1570" s="158" t="n"/>
      <c r="F1570" s="158" t="n"/>
      <c r="G1570" s="158" t="n"/>
      <c r="H1570" s="158" t="n"/>
      <c r="I1570" s="158" t="n">
        <v>4</v>
      </c>
      <c r="J1570" s="158" t="inlineStr">
        <is>
          <t>副資材</t>
        </is>
      </c>
      <c r="K1570" s="158" t="n">
        <v>0</v>
      </c>
      <c r="L1570" s="158" t="n"/>
      <c r="M1570" s="158" t="n">
        <v>0</v>
      </c>
      <c r="N1570" s="158" t="n"/>
      <c r="O1570" s="158" t="n"/>
      <c r="P1570" s="158" t="n">
        <v>2</v>
      </c>
      <c r="Q1570" s="158" t="n">
        <v>0</v>
      </c>
      <c r="R1570" s="158" t="n">
        <v>3</v>
      </c>
      <c r="S1570" s="158" t="inlineStr">
        <is>
          <t>四捨五入</t>
        </is>
      </c>
      <c r="T1570" s="158" t="n">
        <v>1</v>
      </c>
      <c r="U1570" s="158" t="inlineStr">
        <is>
          <t xml:space="preserve">  一円未満</t>
        </is>
      </c>
      <c r="V1570" s="158" t="n">
        <v>3</v>
      </c>
      <c r="W1570" s="158" t="inlineStr">
        <is>
          <t>四捨五入</t>
        </is>
      </c>
      <c r="X1570" s="158" t="n">
        <v>0</v>
      </c>
      <c r="Y1570" s="158" t="n">
        <v>0</v>
      </c>
      <c r="Z1570" s="158" t="n">
        <v>0</v>
      </c>
    </row>
    <row r="1571">
      <c r="A1571" s="158" t="n"/>
      <c r="B1571" s="158" t="n">
        <v>4909110</v>
      </c>
      <c r="C1571" s="158" t="inlineStr">
        <is>
          <t>RA75(100-30)型抜材</t>
        </is>
      </c>
      <c r="D1571" s="158" t="n"/>
      <c r="E1571" s="158" t="n"/>
      <c r="F1571" s="158" t="n"/>
      <c r="G1571" s="158" t="n"/>
      <c r="H1571" s="158" t="n"/>
      <c r="I1571" s="158" t="n">
        <v>4</v>
      </c>
      <c r="J1571" s="158" t="inlineStr">
        <is>
          <t>副資材</t>
        </is>
      </c>
      <c r="K1571" s="158" t="n">
        <v>0</v>
      </c>
      <c r="L1571" s="158" t="n"/>
      <c r="M1571" s="158" t="n">
        <v>0</v>
      </c>
      <c r="N1571" s="158" t="n"/>
      <c r="O1571" s="158" t="n"/>
      <c r="P1571" s="158" t="n">
        <v>2</v>
      </c>
      <c r="Q1571" s="158" t="n">
        <v>0</v>
      </c>
      <c r="R1571" s="158" t="n">
        <v>3</v>
      </c>
      <c r="S1571" s="158" t="inlineStr">
        <is>
          <t>四捨五入</t>
        </is>
      </c>
      <c r="T1571" s="158" t="n">
        <v>1</v>
      </c>
      <c r="U1571" s="158" t="inlineStr">
        <is>
          <t xml:space="preserve">  一円未満</t>
        </is>
      </c>
      <c r="V1571" s="158" t="n">
        <v>3</v>
      </c>
      <c r="W1571" s="158" t="inlineStr">
        <is>
          <t>四捨五入</t>
        </is>
      </c>
      <c r="X1571" s="158" t="n">
        <v>0</v>
      </c>
      <c r="Y1571" s="158" t="n">
        <v>0</v>
      </c>
      <c r="Z1571" s="159" t="n">
        <v>1376</v>
      </c>
    </row>
    <row r="1572">
      <c r="A1572" s="158" t="n"/>
      <c r="B1572" s="158" t="n">
        <v>4909111</v>
      </c>
      <c r="C1572" s="158" t="inlineStr">
        <is>
          <t>RA75(100-40)型抜材</t>
        </is>
      </c>
      <c r="D1572" s="158" t="n"/>
      <c r="E1572" s="158" t="n"/>
      <c r="F1572" s="158" t="n"/>
      <c r="G1572" s="158" t="n"/>
      <c r="H1572" s="158" t="n"/>
      <c r="I1572" s="158" t="n">
        <v>4</v>
      </c>
      <c r="J1572" s="158" t="inlineStr">
        <is>
          <t>副資材</t>
        </is>
      </c>
      <c r="K1572" s="158" t="n">
        <v>0</v>
      </c>
      <c r="L1572" s="158" t="n"/>
      <c r="M1572" s="158" t="n">
        <v>0</v>
      </c>
      <c r="N1572" s="158" t="n"/>
      <c r="O1572" s="158" t="n"/>
      <c r="P1572" s="158" t="n">
        <v>2</v>
      </c>
      <c r="Q1572" s="158" t="n">
        <v>0</v>
      </c>
      <c r="R1572" s="158" t="n">
        <v>3</v>
      </c>
      <c r="S1572" s="158" t="inlineStr">
        <is>
          <t>四捨五入</t>
        </is>
      </c>
      <c r="T1572" s="158" t="n">
        <v>1</v>
      </c>
      <c r="U1572" s="158" t="inlineStr">
        <is>
          <t xml:space="preserve">  一円未満</t>
        </is>
      </c>
      <c r="V1572" s="158" t="n">
        <v>3</v>
      </c>
      <c r="W1572" s="158" t="inlineStr">
        <is>
          <t>四捨五入</t>
        </is>
      </c>
      <c r="X1572" s="158" t="n">
        <v>0</v>
      </c>
      <c r="Y1572" s="158" t="n">
        <v>0</v>
      </c>
      <c r="Z1572" s="159" t="n">
        <v>1615</v>
      </c>
    </row>
    <row r="1573">
      <c r="A1573" s="158" t="n"/>
      <c r="B1573" s="158" t="n">
        <v>4909112</v>
      </c>
      <c r="C1573" s="158" t="inlineStr">
        <is>
          <t>RA75(100-50)型抜材</t>
        </is>
      </c>
      <c r="D1573" s="158" t="n"/>
      <c r="E1573" s="158" t="n"/>
      <c r="F1573" s="158" t="n"/>
      <c r="G1573" s="158" t="n"/>
      <c r="H1573" s="158" t="n"/>
      <c r="I1573" s="158" t="n">
        <v>4</v>
      </c>
      <c r="J1573" s="158" t="inlineStr">
        <is>
          <t>副資材</t>
        </is>
      </c>
      <c r="K1573" s="158" t="n">
        <v>0</v>
      </c>
      <c r="L1573" s="158" t="n"/>
      <c r="M1573" s="158" t="n">
        <v>0</v>
      </c>
      <c r="N1573" s="158" t="n"/>
      <c r="O1573" s="158" t="n"/>
      <c r="P1573" s="158" t="n">
        <v>2</v>
      </c>
      <c r="Q1573" s="158" t="n">
        <v>0</v>
      </c>
      <c r="R1573" s="158" t="n">
        <v>3</v>
      </c>
      <c r="S1573" s="158" t="inlineStr">
        <is>
          <t>四捨五入</t>
        </is>
      </c>
      <c r="T1573" s="158" t="n">
        <v>1</v>
      </c>
      <c r="U1573" s="158" t="inlineStr">
        <is>
          <t xml:space="preserve">  一円未満</t>
        </is>
      </c>
      <c r="V1573" s="158" t="n">
        <v>3</v>
      </c>
      <c r="W1573" s="158" t="inlineStr">
        <is>
          <t>四捨五入</t>
        </is>
      </c>
      <c r="X1573" s="158" t="n">
        <v>0</v>
      </c>
      <c r="Y1573" s="158" t="n">
        <v>0</v>
      </c>
      <c r="Z1573" s="159" t="n">
        <v>1819</v>
      </c>
    </row>
    <row r="1574">
      <c r="A1574" s="158" t="n"/>
      <c r="B1574" s="158" t="n">
        <v>4909120</v>
      </c>
      <c r="C1574" s="158" t="inlineStr">
        <is>
          <t>RB75(100-30)型抜材</t>
        </is>
      </c>
      <c r="D1574" s="158" t="n"/>
      <c r="E1574" s="158" t="n"/>
      <c r="F1574" s="158" t="n"/>
      <c r="G1574" s="158" t="n"/>
      <c r="H1574" s="158" t="n"/>
      <c r="I1574" s="158" t="n">
        <v>4</v>
      </c>
      <c r="J1574" s="158" t="inlineStr">
        <is>
          <t>副資材</t>
        </is>
      </c>
      <c r="K1574" s="158" t="n">
        <v>0</v>
      </c>
      <c r="L1574" s="158" t="n"/>
      <c r="M1574" s="158" t="n">
        <v>0</v>
      </c>
      <c r="N1574" s="158" t="n"/>
      <c r="O1574" s="158" t="n"/>
      <c r="P1574" s="158" t="n">
        <v>2</v>
      </c>
      <c r="Q1574" s="158" t="n">
        <v>0</v>
      </c>
      <c r="R1574" s="158" t="n">
        <v>3</v>
      </c>
      <c r="S1574" s="158" t="inlineStr">
        <is>
          <t>四捨五入</t>
        </is>
      </c>
      <c r="T1574" s="158" t="n">
        <v>1</v>
      </c>
      <c r="U1574" s="158" t="inlineStr">
        <is>
          <t xml:space="preserve">  一円未満</t>
        </is>
      </c>
      <c r="V1574" s="158" t="n">
        <v>3</v>
      </c>
      <c r="W1574" s="158" t="inlineStr">
        <is>
          <t>四捨五入</t>
        </is>
      </c>
      <c r="X1574" s="158" t="n">
        <v>0</v>
      </c>
      <c r="Y1574" s="158" t="n">
        <v>0</v>
      </c>
      <c r="Z1574" s="159" t="n">
        <v>1376</v>
      </c>
    </row>
    <row r="1575">
      <c r="A1575" s="158" t="n"/>
      <c r="B1575" s="158" t="n">
        <v>4909121</v>
      </c>
      <c r="C1575" s="158" t="inlineStr">
        <is>
          <t>RB75(100-40)型抜材</t>
        </is>
      </c>
      <c r="D1575" s="158" t="n"/>
      <c r="E1575" s="158" t="n"/>
      <c r="F1575" s="158" t="n"/>
      <c r="G1575" s="158" t="n"/>
      <c r="H1575" s="158" t="n"/>
      <c r="I1575" s="158" t="n">
        <v>4</v>
      </c>
      <c r="J1575" s="158" t="inlineStr">
        <is>
          <t>副資材</t>
        </is>
      </c>
      <c r="K1575" s="158" t="n">
        <v>0</v>
      </c>
      <c r="L1575" s="158" t="n"/>
      <c r="M1575" s="158" t="n">
        <v>0</v>
      </c>
      <c r="N1575" s="158" t="n"/>
      <c r="O1575" s="158" t="n"/>
      <c r="P1575" s="158" t="n">
        <v>2</v>
      </c>
      <c r="Q1575" s="158" t="n">
        <v>0</v>
      </c>
      <c r="R1575" s="158" t="n">
        <v>3</v>
      </c>
      <c r="S1575" s="158" t="inlineStr">
        <is>
          <t>四捨五入</t>
        </is>
      </c>
      <c r="T1575" s="158" t="n">
        <v>1</v>
      </c>
      <c r="U1575" s="158" t="inlineStr">
        <is>
          <t xml:space="preserve">  一円未満</t>
        </is>
      </c>
      <c r="V1575" s="158" t="n">
        <v>3</v>
      </c>
      <c r="W1575" s="158" t="inlineStr">
        <is>
          <t>四捨五入</t>
        </is>
      </c>
      <c r="X1575" s="158" t="n">
        <v>0</v>
      </c>
      <c r="Y1575" s="158" t="n">
        <v>0</v>
      </c>
      <c r="Z1575" s="159" t="n">
        <v>1615</v>
      </c>
    </row>
    <row r="1576">
      <c r="A1576" s="158" t="n"/>
      <c r="B1576" s="158" t="n">
        <v>4909122</v>
      </c>
      <c r="C1576" s="158" t="inlineStr">
        <is>
          <t>RB75(100-50)型抜材</t>
        </is>
      </c>
      <c r="D1576" s="158" t="n"/>
      <c r="E1576" s="158" t="n"/>
      <c r="F1576" s="158" t="n"/>
      <c r="G1576" s="158" t="n"/>
      <c r="H1576" s="158" t="n"/>
      <c r="I1576" s="158" t="n">
        <v>4</v>
      </c>
      <c r="J1576" s="158" t="inlineStr">
        <is>
          <t>副資材</t>
        </is>
      </c>
      <c r="K1576" s="158" t="n">
        <v>0</v>
      </c>
      <c r="L1576" s="158" t="n"/>
      <c r="M1576" s="158" t="n">
        <v>0</v>
      </c>
      <c r="N1576" s="158" t="n"/>
      <c r="O1576" s="158" t="n"/>
      <c r="P1576" s="158" t="n">
        <v>2</v>
      </c>
      <c r="Q1576" s="158" t="n">
        <v>0</v>
      </c>
      <c r="R1576" s="158" t="n">
        <v>3</v>
      </c>
      <c r="S1576" s="158" t="inlineStr">
        <is>
          <t>四捨五入</t>
        </is>
      </c>
      <c r="T1576" s="158" t="n">
        <v>1</v>
      </c>
      <c r="U1576" s="158" t="inlineStr">
        <is>
          <t xml:space="preserve">  一円未満</t>
        </is>
      </c>
      <c r="V1576" s="158" t="n">
        <v>3</v>
      </c>
      <c r="W1576" s="158" t="inlineStr">
        <is>
          <t>四捨五入</t>
        </is>
      </c>
      <c r="X1576" s="158" t="n">
        <v>0</v>
      </c>
      <c r="Y1576" s="158" t="n">
        <v>0</v>
      </c>
      <c r="Z1576" s="159" t="n">
        <v>1819</v>
      </c>
    </row>
    <row r="1577">
      <c r="A1577" s="158" t="n"/>
      <c r="B1577" s="158" t="n">
        <v>4909130</v>
      </c>
      <c r="C1577" s="158" t="inlineStr">
        <is>
          <t>R75(100-30)型抜材</t>
        </is>
      </c>
      <c r="D1577" s="158" t="n"/>
      <c r="E1577" s="158" t="n"/>
      <c r="F1577" s="158" t="n"/>
      <c r="G1577" s="158" t="n"/>
      <c r="H1577" s="158" t="n"/>
      <c r="I1577" s="158" t="n">
        <v>4</v>
      </c>
      <c r="J1577" s="158" t="inlineStr">
        <is>
          <t>副資材</t>
        </is>
      </c>
      <c r="K1577" s="158" t="n">
        <v>0</v>
      </c>
      <c r="L1577" s="158" t="n"/>
      <c r="M1577" s="158" t="n">
        <v>0</v>
      </c>
      <c r="N1577" s="158" t="n"/>
      <c r="O1577" s="158" t="n"/>
      <c r="P1577" s="158" t="n">
        <v>2</v>
      </c>
      <c r="Q1577" s="158" t="n">
        <v>0</v>
      </c>
      <c r="R1577" s="158" t="n">
        <v>3</v>
      </c>
      <c r="S1577" s="158" t="inlineStr">
        <is>
          <t>四捨五入</t>
        </is>
      </c>
      <c r="T1577" s="158" t="n">
        <v>1</v>
      </c>
      <c r="U1577" s="158" t="inlineStr">
        <is>
          <t xml:space="preserve">  一円未満</t>
        </is>
      </c>
      <c r="V1577" s="158" t="n">
        <v>3</v>
      </c>
      <c r="W1577" s="158" t="inlineStr">
        <is>
          <t>四捨五入</t>
        </is>
      </c>
      <c r="X1577" s="158" t="n">
        <v>0</v>
      </c>
      <c r="Y1577" s="158" t="n">
        <v>0</v>
      </c>
      <c r="Z1577" s="159" t="n">
        <v>1376</v>
      </c>
    </row>
    <row r="1578">
      <c r="A1578" s="158" t="n"/>
      <c r="B1578" s="158" t="n">
        <v>4909131</v>
      </c>
      <c r="C1578" s="158" t="inlineStr">
        <is>
          <t>R75(100-40)型抜材</t>
        </is>
      </c>
      <c r="D1578" s="158" t="n"/>
      <c r="E1578" s="158" t="n"/>
      <c r="F1578" s="158" t="n"/>
      <c r="G1578" s="158" t="n"/>
      <c r="H1578" s="158" t="n"/>
      <c r="I1578" s="158" t="n">
        <v>4</v>
      </c>
      <c r="J1578" s="158" t="inlineStr">
        <is>
          <t>副資材</t>
        </is>
      </c>
      <c r="K1578" s="158" t="n">
        <v>0</v>
      </c>
      <c r="L1578" s="158" t="n"/>
      <c r="M1578" s="158" t="n">
        <v>0</v>
      </c>
      <c r="N1578" s="158" t="n"/>
      <c r="O1578" s="158" t="n"/>
      <c r="P1578" s="158" t="n">
        <v>2</v>
      </c>
      <c r="Q1578" s="158" t="n">
        <v>0</v>
      </c>
      <c r="R1578" s="158" t="n">
        <v>3</v>
      </c>
      <c r="S1578" s="158" t="inlineStr">
        <is>
          <t>四捨五入</t>
        </is>
      </c>
      <c r="T1578" s="158" t="n">
        <v>1</v>
      </c>
      <c r="U1578" s="158" t="inlineStr">
        <is>
          <t xml:space="preserve">  一円未満</t>
        </is>
      </c>
      <c r="V1578" s="158" t="n">
        <v>3</v>
      </c>
      <c r="W1578" s="158" t="inlineStr">
        <is>
          <t>四捨五入</t>
        </is>
      </c>
      <c r="X1578" s="158" t="n">
        <v>0</v>
      </c>
      <c r="Y1578" s="158" t="n">
        <v>0</v>
      </c>
      <c r="Z1578" s="159" t="n">
        <v>1615</v>
      </c>
    </row>
    <row r="1579">
      <c r="A1579" s="158" t="n"/>
      <c r="B1579" s="158" t="n">
        <v>4909132</v>
      </c>
      <c r="C1579" s="158" t="inlineStr">
        <is>
          <t>R75(100-50)型抜材</t>
        </is>
      </c>
      <c r="D1579" s="158" t="n"/>
      <c r="E1579" s="158" t="n"/>
      <c r="F1579" s="158" t="n"/>
      <c r="G1579" s="158" t="n"/>
      <c r="H1579" s="158" t="n"/>
      <c r="I1579" s="158" t="n">
        <v>4</v>
      </c>
      <c r="J1579" s="158" t="inlineStr">
        <is>
          <t>副資材</t>
        </is>
      </c>
      <c r="K1579" s="158" t="n">
        <v>0</v>
      </c>
      <c r="L1579" s="158" t="n"/>
      <c r="M1579" s="158" t="n">
        <v>0</v>
      </c>
      <c r="N1579" s="158" t="n"/>
      <c r="O1579" s="158" t="n"/>
      <c r="P1579" s="158" t="n">
        <v>2</v>
      </c>
      <c r="Q1579" s="158" t="n">
        <v>0</v>
      </c>
      <c r="R1579" s="158" t="n">
        <v>3</v>
      </c>
      <c r="S1579" s="158" t="inlineStr">
        <is>
          <t>四捨五入</t>
        </is>
      </c>
      <c r="T1579" s="158" t="n">
        <v>1</v>
      </c>
      <c r="U1579" s="158" t="inlineStr">
        <is>
          <t xml:space="preserve">  一円未満</t>
        </is>
      </c>
      <c r="V1579" s="158" t="n">
        <v>3</v>
      </c>
      <c r="W1579" s="158" t="inlineStr">
        <is>
          <t>四捨五入</t>
        </is>
      </c>
      <c r="X1579" s="158" t="n">
        <v>0</v>
      </c>
      <c r="Y1579" s="158" t="n">
        <v>0</v>
      </c>
      <c r="Z1579" s="159" t="n">
        <v>1819</v>
      </c>
    </row>
    <row r="1580">
      <c r="A1580" s="158" t="n"/>
      <c r="B1580" s="158" t="n">
        <v>4909140</v>
      </c>
      <c r="C1580" s="158" t="inlineStr">
        <is>
          <t>RA50(65-30)型抜材</t>
        </is>
      </c>
      <c r="D1580" s="158" t="n"/>
      <c r="E1580" s="158" t="n"/>
      <c r="F1580" s="158" t="n"/>
      <c r="G1580" s="158" t="n"/>
      <c r="H1580" s="158" t="n"/>
      <c r="I1580" s="158" t="n">
        <v>4</v>
      </c>
      <c r="J1580" s="158" t="inlineStr">
        <is>
          <t>副資材</t>
        </is>
      </c>
      <c r="K1580" s="158" t="n">
        <v>0</v>
      </c>
      <c r="L1580" s="158" t="n"/>
      <c r="M1580" s="158" t="n">
        <v>0</v>
      </c>
      <c r="N1580" s="158" t="n"/>
      <c r="O1580" s="158" t="n"/>
      <c r="P1580" s="158" t="n">
        <v>2</v>
      </c>
      <c r="Q1580" s="158" t="n">
        <v>0</v>
      </c>
      <c r="R1580" s="158" t="n">
        <v>3</v>
      </c>
      <c r="S1580" s="158" t="inlineStr">
        <is>
          <t>四捨五入</t>
        </is>
      </c>
      <c r="T1580" s="158" t="n">
        <v>1</v>
      </c>
      <c r="U1580" s="158" t="inlineStr">
        <is>
          <t xml:space="preserve">  一円未満</t>
        </is>
      </c>
      <c r="V1580" s="158" t="n">
        <v>3</v>
      </c>
      <c r="W1580" s="158" t="inlineStr">
        <is>
          <t>四捨五入</t>
        </is>
      </c>
      <c r="X1580" s="158" t="n">
        <v>0</v>
      </c>
      <c r="Y1580" s="158" t="n">
        <v>0</v>
      </c>
      <c r="Z1580" s="159" t="n">
        <v>1376</v>
      </c>
    </row>
    <row r="1581">
      <c r="A1581" s="158" t="n"/>
      <c r="B1581" s="158" t="n">
        <v>4909141</v>
      </c>
      <c r="C1581" s="158" t="inlineStr">
        <is>
          <t>RA50(65-40)型抜材</t>
        </is>
      </c>
      <c r="D1581" s="158" t="n"/>
      <c r="E1581" s="158" t="n"/>
      <c r="F1581" s="158" t="n"/>
      <c r="G1581" s="158" t="n"/>
      <c r="H1581" s="158" t="n"/>
      <c r="I1581" s="158" t="n">
        <v>4</v>
      </c>
      <c r="J1581" s="158" t="inlineStr">
        <is>
          <t>副資材</t>
        </is>
      </c>
      <c r="K1581" s="158" t="n">
        <v>0</v>
      </c>
      <c r="L1581" s="158" t="n"/>
      <c r="M1581" s="158" t="n">
        <v>0</v>
      </c>
      <c r="N1581" s="158" t="n"/>
      <c r="O1581" s="158" t="n"/>
      <c r="P1581" s="158" t="n">
        <v>2</v>
      </c>
      <c r="Q1581" s="158" t="n">
        <v>0</v>
      </c>
      <c r="R1581" s="158" t="n">
        <v>3</v>
      </c>
      <c r="S1581" s="158" t="inlineStr">
        <is>
          <t>四捨五入</t>
        </is>
      </c>
      <c r="T1581" s="158" t="n">
        <v>1</v>
      </c>
      <c r="U1581" s="158" t="inlineStr">
        <is>
          <t xml:space="preserve">  一円未満</t>
        </is>
      </c>
      <c r="V1581" s="158" t="n">
        <v>3</v>
      </c>
      <c r="W1581" s="158" t="inlineStr">
        <is>
          <t>四捨五入</t>
        </is>
      </c>
      <c r="X1581" s="158" t="n">
        <v>0</v>
      </c>
      <c r="Y1581" s="158" t="n">
        <v>0</v>
      </c>
      <c r="Z1581" s="159" t="n">
        <v>1615</v>
      </c>
    </row>
    <row r="1582">
      <c r="A1582" s="158" t="n"/>
      <c r="B1582" s="158" t="n">
        <v>4909142</v>
      </c>
      <c r="C1582" s="158" t="inlineStr">
        <is>
          <t>RA50(65-50)型抜材</t>
        </is>
      </c>
      <c r="D1582" s="158" t="n"/>
      <c r="E1582" s="158" t="n"/>
      <c r="F1582" s="158" t="n"/>
      <c r="G1582" s="158" t="n"/>
      <c r="H1582" s="158" t="n"/>
      <c r="I1582" s="158" t="n">
        <v>4</v>
      </c>
      <c r="J1582" s="158" t="inlineStr">
        <is>
          <t>副資材</t>
        </is>
      </c>
      <c r="K1582" s="158" t="n">
        <v>0</v>
      </c>
      <c r="L1582" s="158" t="n"/>
      <c r="M1582" s="158" t="n">
        <v>0</v>
      </c>
      <c r="N1582" s="158" t="n"/>
      <c r="O1582" s="158" t="n"/>
      <c r="P1582" s="158" t="n">
        <v>2</v>
      </c>
      <c r="Q1582" s="158" t="n">
        <v>0</v>
      </c>
      <c r="R1582" s="158" t="n">
        <v>3</v>
      </c>
      <c r="S1582" s="158" t="inlineStr">
        <is>
          <t>四捨五入</t>
        </is>
      </c>
      <c r="T1582" s="158" t="n">
        <v>1</v>
      </c>
      <c r="U1582" s="158" t="inlineStr">
        <is>
          <t xml:space="preserve">  一円未満</t>
        </is>
      </c>
      <c r="V1582" s="158" t="n">
        <v>3</v>
      </c>
      <c r="W1582" s="158" t="inlineStr">
        <is>
          <t>四捨五入</t>
        </is>
      </c>
      <c r="X1582" s="158" t="n">
        <v>0</v>
      </c>
      <c r="Y1582" s="158" t="n">
        <v>0</v>
      </c>
      <c r="Z1582" s="159" t="n">
        <v>1819</v>
      </c>
    </row>
    <row r="1583">
      <c r="A1583" s="158" t="n"/>
      <c r="B1583" s="158" t="n">
        <v>4909150</v>
      </c>
      <c r="C1583" s="158" t="inlineStr">
        <is>
          <t>RB50(65-30)型抜材</t>
        </is>
      </c>
      <c r="D1583" s="158" t="n"/>
      <c r="E1583" s="158" t="n"/>
      <c r="F1583" s="158" t="n"/>
      <c r="G1583" s="158" t="n"/>
      <c r="H1583" s="158" t="n"/>
      <c r="I1583" s="158" t="n">
        <v>4</v>
      </c>
      <c r="J1583" s="158" t="inlineStr">
        <is>
          <t>副資材</t>
        </is>
      </c>
      <c r="K1583" s="158" t="n">
        <v>0</v>
      </c>
      <c r="L1583" s="158" t="n"/>
      <c r="M1583" s="158" t="n">
        <v>0</v>
      </c>
      <c r="N1583" s="158" t="n"/>
      <c r="O1583" s="158" t="n"/>
      <c r="P1583" s="158" t="n">
        <v>2</v>
      </c>
      <c r="Q1583" s="158" t="n">
        <v>0</v>
      </c>
      <c r="R1583" s="158" t="n">
        <v>3</v>
      </c>
      <c r="S1583" s="158" t="inlineStr">
        <is>
          <t>四捨五入</t>
        </is>
      </c>
      <c r="T1583" s="158" t="n">
        <v>1</v>
      </c>
      <c r="U1583" s="158" t="inlineStr">
        <is>
          <t xml:space="preserve">  一円未満</t>
        </is>
      </c>
      <c r="V1583" s="158" t="n">
        <v>3</v>
      </c>
      <c r="W1583" s="158" t="inlineStr">
        <is>
          <t>四捨五入</t>
        </is>
      </c>
      <c r="X1583" s="158" t="n">
        <v>0</v>
      </c>
      <c r="Y1583" s="158" t="n">
        <v>0</v>
      </c>
      <c r="Z1583" s="159" t="n">
        <v>1376</v>
      </c>
    </row>
    <row r="1584">
      <c r="A1584" s="158" t="n"/>
      <c r="B1584" s="158" t="n">
        <v>4909151</v>
      </c>
      <c r="C1584" s="158" t="inlineStr">
        <is>
          <t>RB50(65-40)型抜材</t>
        </is>
      </c>
      <c r="D1584" s="158" t="n"/>
      <c r="E1584" s="158" t="n"/>
      <c r="F1584" s="158" t="n"/>
      <c r="G1584" s="158" t="n"/>
      <c r="H1584" s="158" t="n"/>
      <c r="I1584" s="158" t="n">
        <v>4</v>
      </c>
      <c r="J1584" s="158" t="inlineStr">
        <is>
          <t>副資材</t>
        </is>
      </c>
      <c r="K1584" s="158" t="n">
        <v>0</v>
      </c>
      <c r="L1584" s="158" t="n"/>
      <c r="M1584" s="158" t="n">
        <v>0</v>
      </c>
      <c r="N1584" s="158" t="n"/>
      <c r="O1584" s="158" t="n"/>
      <c r="P1584" s="158" t="n">
        <v>2</v>
      </c>
      <c r="Q1584" s="158" t="n">
        <v>0</v>
      </c>
      <c r="R1584" s="158" t="n">
        <v>3</v>
      </c>
      <c r="S1584" s="158" t="inlineStr">
        <is>
          <t>四捨五入</t>
        </is>
      </c>
      <c r="T1584" s="158" t="n">
        <v>1</v>
      </c>
      <c r="U1584" s="158" t="inlineStr">
        <is>
          <t xml:space="preserve">  一円未満</t>
        </is>
      </c>
      <c r="V1584" s="158" t="n">
        <v>3</v>
      </c>
      <c r="W1584" s="158" t="inlineStr">
        <is>
          <t>四捨五入</t>
        </is>
      </c>
      <c r="X1584" s="158" t="n">
        <v>0</v>
      </c>
      <c r="Y1584" s="158" t="n">
        <v>0</v>
      </c>
      <c r="Z1584" s="159" t="n">
        <v>1615</v>
      </c>
    </row>
    <row r="1585">
      <c r="A1585" s="158" t="n"/>
      <c r="B1585" s="158" t="n">
        <v>4909152</v>
      </c>
      <c r="C1585" s="158" t="inlineStr">
        <is>
          <t>RB50(65-50)型抜材</t>
        </is>
      </c>
      <c r="D1585" s="158" t="n"/>
      <c r="E1585" s="158" t="n"/>
      <c r="F1585" s="158" t="n"/>
      <c r="G1585" s="158" t="n"/>
      <c r="H1585" s="158" t="n"/>
      <c r="I1585" s="158" t="n">
        <v>4</v>
      </c>
      <c r="J1585" s="158" t="inlineStr">
        <is>
          <t>副資材</t>
        </is>
      </c>
      <c r="K1585" s="158" t="n">
        <v>0</v>
      </c>
      <c r="L1585" s="158" t="n"/>
      <c r="M1585" s="158" t="n">
        <v>0</v>
      </c>
      <c r="N1585" s="158" t="n"/>
      <c r="O1585" s="158" t="n"/>
      <c r="P1585" s="158" t="n">
        <v>2</v>
      </c>
      <c r="Q1585" s="158" t="n">
        <v>0</v>
      </c>
      <c r="R1585" s="158" t="n">
        <v>3</v>
      </c>
      <c r="S1585" s="158" t="inlineStr">
        <is>
          <t>四捨五入</t>
        </is>
      </c>
      <c r="T1585" s="158" t="n">
        <v>1</v>
      </c>
      <c r="U1585" s="158" t="inlineStr">
        <is>
          <t xml:space="preserve">  一円未満</t>
        </is>
      </c>
      <c r="V1585" s="158" t="n">
        <v>3</v>
      </c>
      <c r="W1585" s="158" t="inlineStr">
        <is>
          <t>四捨五入</t>
        </is>
      </c>
      <c r="X1585" s="158" t="n">
        <v>0</v>
      </c>
      <c r="Y1585" s="158" t="n">
        <v>0</v>
      </c>
      <c r="Z1585" s="159" t="n">
        <v>1819</v>
      </c>
    </row>
    <row r="1586">
      <c r="A1586" s="158" t="n"/>
      <c r="B1586" s="158" t="n">
        <v>4909996</v>
      </c>
      <c r="C1586" s="158" t="inlineStr">
        <is>
          <t>副資材手数料</t>
        </is>
      </c>
      <c r="D1586" s="158" t="n"/>
      <c r="E1586" s="158" t="n"/>
      <c r="F1586" s="158" t="n"/>
      <c r="G1586" s="158" t="n"/>
      <c r="H1586" s="158" t="n"/>
      <c r="I1586" s="158" t="n">
        <v>4</v>
      </c>
      <c r="J1586" s="158" t="inlineStr">
        <is>
          <t>副資材</t>
        </is>
      </c>
      <c r="K1586" s="158" t="n">
        <v>0</v>
      </c>
      <c r="L1586" s="158" t="n"/>
      <c r="M1586" s="158" t="n">
        <v>0</v>
      </c>
      <c r="N1586" s="158" t="n"/>
      <c r="O1586" s="158" t="n"/>
      <c r="P1586" s="158" t="n">
        <v>0</v>
      </c>
      <c r="Q1586" s="158" t="n">
        <v>0</v>
      </c>
      <c r="R1586" s="158" t="n">
        <v>3</v>
      </c>
      <c r="S1586" s="158" t="inlineStr">
        <is>
          <t>四捨五入</t>
        </is>
      </c>
      <c r="T1586" s="158" t="n">
        <v>1</v>
      </c>
      <c r="U1586" s="158" t="inlineStr">
        <is>
          <t xml:space="preserve">  一円未満</t>
        </is>
      </c>
      <c r="V1586" s="158" t="n">
        <v>3</v>
      </c>
      <c r="W1586" s="158" t="inlineStr">
        <is>
          <t>四捨五入</t>
        </is>
      </c>
      <c r="X1586" s="158" t="n">
        <v>0</v>
      </c>
      <c r="Y1586" s="158" t="n">
        <v>0</v>
      </c>
      <c r="Z1586" s="158" t="n">
        <v>0</v>
      </c>
    </row>
    <row r="1587">
      <c r="A1587" s="158" t="n"/>
      <c r="B1587" s="158" t="n">
        <v>4909997</v>
      </c>
      <c r="C1587" s="158" t="inlineStr">
        <is>
          <t>副資材値引</t>
        </is>
      </c>
      <c r="D1587" s="158" t="n"/>
      <c r="E1587" s="158" t="n"/>
      <c r="F1587" s="158" t="n"/>
      <c r="G1587" s="158" t="n"/>
      <c r="H1587" s="158" t="n"/>
      <c r="I1587" s="158" t="n">
        <v>4</v>
      </c>
      <c r="J1587" s="158" t="inlineStr">
        <is>
          <t>副資材</t>
        </is>
      </c>
      <c r="K1587" s="158" t="n">
        <v>0</v>
      </c>
      <c r="L1587" s="158" t="n"/>
      <c r="M1587" s="158" t="n">
        <v>0</v>
      </c>
      <c r="N1587" s="158" t="n"/>
      <c r="O1587" s="158" t="n"/>
      <c r="P1587" s="158" t="n">
        <v>1</v>
      </c>
      <c r="Q1587" s="158" t="n">
        <v>0</v>
      </c>
      <c r="R1587" s="158" t="n">
        <v>3</v>
      </c>
      <c r="S1587" s="158" t="inlineStr">
        <is>
          <t>四捨五入</t>
        </is>
      </c>
      <c r="T1587" s="158" t="n">
        <v>1</v>
      </c>
      <c r="U1587" s="158" t="inlineStr">
        <is>
          <t xml:space="preserve">  一円未満</t>
        </is>
      </c>
      <c r="V1587" s="158" t="n">
        <v>3</v>
      </c>
      <c r="W1587" s="158" t="inlineStr">
        <is>
          <t>四捨五入</t>
        </is>
      </c>
      <c r="X1587" s="158" t="n">
        <v>0</v>
      </c>
      <c r="Y1587" s="158" t="n">
        <v>0</v>
      </c>
      <c r="Z1587" s="158" t="n">
        <v>0</v>
      </c>
    </row>
    <row r="1588">
      <c r="A1588" s="158" t="n"/>
      <c r="B1588" s="158" t="n">
        <v>4909998</v>
      </c>
      <c r="C1588" s="158" t="inlineStr">
        <is>
          <t>副資材送料</t>
        </is>
      </c>
      <c r="D1588" s="158" t="n"/>
      <c r="E1588" s="158" t="n"/>
      <c r="F1588" s="158" t="n"/>
      <c r="G1588" s="158" t="n"/>
      <c r="H1588" s="158" t="n"/>
      <c r="I1588" s="158" t="n">
        <v>4</v>
      </c>
      <c r="J1588" s="158" t="inlineStr">
        <is>
          <t>副資材</t>
        </is>
      </c>
      <c r="K1588" s="158" t="n">
        <v>0</v>
      </c>
      <c r="L1588" s="158" t="n"/>
      <c r="M1588" s="158" t="n">
        <v>0</v>
      </c>
      <c r="N1588" s="158" t="n"/>
      <c r="O1588" s="158" t="n"/>
      <c r="P1588" s="158" t="n">
        <v>2</v>
      </c>
      <c r="Q1588" s="158" t="n">
        <v>0</v>
      </c>
      <c r="R1588" s="158" t="n">
        <v>3</v>
      </c>
      <c r="S1588" s="158" t="inlineStr">
        <is>
          <t>四捨五入</t>
        </is>
      </c>
      <c r="T1588" s="158" t="n">
        <v>1</v>
      </c>
      <c r="U1588" s="158" t="inlineStr">
        <is>
          <t xml:space="preserve">  一円未満</t>
        </is>
      </c>
      <c r="V1588" s="158" t="n">
        <v>3</v>
      </c>
      <c r="W1588" s="158" t="inlineStr">
        <is>
          <t>四捨五入</t>
        </is>
      </c>
      <c r="X1588" s="158" t="n">
        <v>0</v>
      </c>
      <c r="Y1588" s="158" t="n">
        <v>0</v>
      </c>
      <c r="Z1588" s="158" t="n">
        <v>0</v>
      </c>
    </row>
    <row r="1589">
      <c r="A1589" s="158" t="n"/>
      <c r="B1589" s="158" t="n">
        <v>4909999</v>
      </c>
      <c r="C1589" s="158" t="inlineStr">
        <is>
          <t>副資材立替運賃</t>
        </is>
      </c>
      <c r="D1589" s="158" t="n"/>
      <c r="E1589" s="158" t="n"/>
      <c r="F1589" s="158" t="n"/>
      <c r="G1589" s="158" t="n"/>
      <c r="H1589" s="158" t="n"/>
      <c r="I1589" s="158" t="n">
        <v>4</v>
      </c>
      <c r="J1589" s="158" t="inlineStr">
        <is>
          <t>副資材</t>
        </is>
      </c>
      <c r="K1589" s="158" t="n">
        <v>0</v>
      </c>
      <c r="L1589" s="158" t="n"/>
      <c r="M1589" s="158" t="n">
        <v>0</v>
      </c>
      <c r="N1589" s="158" t="n"/>
      <c r="O1589" s="158" t="n"/>
      <c r="P1589" s="158" t="n">
        <v>2</v>
      </c>
      <c r="Q1589" s="158" t="n">
        <v>0</v>
      </c>
      <c r="R1589" s="158" t="n">
        <v>3</v>
      </c>
      <c r="S1589" s="158" t="inlineStr">
        <is>
          <t>四捨五入</t>
        </is>
      </c>
      <c r="T1589" s="158" t="n">
        <v>1</v>
      </c>
      <c r="U1589" s="158" t="inlineStr">
        <is>
          <t xml:space="preserve">  一円未満</t>
        </is>
      </c>
      <c r="V1589" s="158" t="n">
        <v>3</v>
      </c>
      <c r="W1589" s="158" t="inlineStr">
        <is>
          <t>四捨五入</t>
        </is>
      </c>
      <c r="X1589" s="158" t="n">
        <v>0</v>
      </c>
      <c r="Y1589" s="158" t="n">
        <v>0</v>
      </c>
      <c r="Z1589" s="158" t="n">
        <v>0</v>
      </c>
    </row>
    <row r="1590">
      <c r="A1590" s="158" t="n"/>
      <c r="B1590" s="158" t="n">
        <v>5101010</v>
      </c>
      <c r="C1590" s="158" t="inlineStr">
        <is>
          <t>プロパンガス</t>
        </is>
      </c>
      <c r="D1590" s="158" t="inlineStr">
        <is>
          <t>本社用</t>
        </is>
      </c>
      <c r="E1590" s="158" t="n"/>
      <c r="F1590" s="158" t="n"/>
      <c r="G1590" s="158" t="n"/>
      <c r="H1590" s="158" t="n"/>
      <c r="I1590" s="158" t="n">
        <v>5</v>
      </c>
      <c r="J1590" s="158" t="inlineStr">
        <is>
          <t>気体燃料</t>
        </is>
      </c>
      <c r="K1590" s="158" t="n">
        <v>0</v>
      </c>
      <c r="L1590" s="158" t="n"/>
      <c r="M1590" s="158" t="n">
        <v>0</v>
      </c>
      <c r="N1590" s="158" t="n"/>
      <c r="O1590" s="158" t="n"/>
      <c r="P1590" s="158" t="n">
        <v>2</v>
      </c>
      <c r="Q1590" s="158" t="n">
        <v>2</v>
      </c>
      <c r="R1590" s="158" t="n">
        <v>3</v>
      </c>
      <c r="S1590" s="158" t="inlineStr">
        <is>
          <t>四捨五入</t>
        </is>
      </c>
      <c r="T1590" s="158" t="n">
        <v>1</v>
      </c>
      <c r="U1590" s="158" t="inlineStr">
        <is>
          <t xml:space="preserve">  一円未満</t>
        </is>
      </c>
      <c r="V1590" s="158" t="n">
        <v>1</v>
      </c>
      <c r="W1590" s="158" t="inlineStr">
        <is>
          <t>切り捨て</t>
        </is>
      </c>
      <c r="X1590" s="158" t="n">
        <v>0</v>
      </c>
      <c r="Y1590" s="158" t="n">
        <v>0</v>
      </c>
      <c r="Z1590" s="158" t="n">
        <v>100.95</v>
      </c>
    </row>
    <row r="1591">
      <c r="A1591" s="158" t="n"/>
      <c r="B1591" s="158" t="n">
        <v>5101310</v>
      </c>
      <c r="C1591" s="158" t="inlineStr">
        <is>
          <t>プロパンガス（イノウエ用）</t>
        </is>
      </c>
      <c r="D1591" s="158" t="inlineStr">
        <is>
          <t>販売イノウエ向け</t>
        </is>
      </c>
      <c r="E1591" s="158" t="n"/>
      <c r="F1591" s="158" t="n"/>
      <c r="G1591" s="158" t="n"/>
      <c r="H1591" s="158" t="n"/>
      <c r="I1591" s="158" t="n">
        <v>5</v>
      </c>
      <c r="J1591" s="158" t="inlineStr">
        <is>
          <t>気体燃料</t>
        </is>
      </c>
      <c r="K1591" s="158" t="n">
        <v>0</v>
      </c>
      <c r="L1591" s="158" t="n"/>
      <c r="M1591" s="158" t="n">
        <v>0</v>
      </c>
      <c r="N1591" s="158" t="n"/>
      <c r="O1591" s="158" t="n"/>
      <c r="P1591" s="158" t="n">
        <v>2</v>
      </c>
      <c r="Q1591" s="158" t="n">
        <v>2</v>
      </c>
      <c r="R1591" s="158" t="n">
        <v>3</v>
      </c>
      <c r="S1591" s="158" t="inlineStr">
        <is>
          <t>四捨五入</t>
        </is>
      </c>
      <c r="T1591" s="158" t="n">
        <v>1</v>
      </c>
      <c r="U1591" s="158" t="inlineStr">
        <is>
          <t xml:space="preserve">  一円未満</t>
        </is>
      </c>
      <c r="V1591" s="158" t="n">
        <v>1</v>
      </c>
      <c r="W1591" s="158" t="inlineStr">
        <is>
          <t>切り捨て</t>
        </is>
      </c>
      <c r="X1591" s="158" t="n">
        <v>0</v>
      </c>
      <c r="Y1591" s="158" t="n">
        <v>0</v>
      </c>
      <c r="Z1591" s="158" t="n">
        <v>90</v>
      </c>
    </row>
    <row r="1592">
      <c r="A1592" s="158" t="n"/>
      <c r="B1592" s="158" t="n">
        <v>5101510</v>
      </c>
      <c r="C1592" s="158" t="inlineStr">
        <is>
          <t>プロパン軒下在庫</t>
        </is>
      </c>
      <c r="D1592" s="158" t="inlineStr">
        <is>
          <t>本社用</t>
        </is>
      </c>
      <c r="E1592" s="158" t="n"/>
      <c r="F1592" s="158" t="n"/>
      <c r="G1592" s="158" t="n"/>
      <c r="H1592" s="158" t="n"/>
      <c r="I1592" s="158" t="n">
        <v>5</v>
      </c>
      <c r="J1592" s="158" t="inlineStr">
        <is>
          <t>気体燃料</t>
        </is>
      </c>
      <c r="K1592" s="158" t="n">
        <v>0</v>
      </c>
      <c r="L1592" s="158" t="n"/>
      <c r="M1592" s="158" t="n">
        <v>0</v>
      </c>
      <c r="N1592" s="158" t="n"/>
      <c r="O1592" s="158" t="n"/>
      <c r="P1592" s="158" t="n">
        <v>2</v>
      </c>
      <c r="Q1592" s="158" t="n">
        <v>2</v>
      </c>
      <c r="R1592" s="158" t="n">
        <v>3</v>
      </c>
      <c r="S1592" s="158" t="inlineStr">
        <is>
          <t>四捨五入</t>
        </is>
      </c>
      <c r="T1592" s="158" t="n">
        <v>1</v>
      </c>
      <c r="U1592" s="158" t="inlineStr">
        <is>
          <t xml:space="preserve">  一円未満</t>
        </is>
      </c>
      <c r="V1592" s="158" t="n">
        <v>3</v>
      </c>
      <c r="W1592" s="158" t="inlineStr">
        <is>
          <t>四捨五入</t>
        </is>
      </c>
      <c r="X1592" s="158" t="n">
        <v>0</v>
      </c>
      <c r="Y1592" s="158" t="n">
        <v>0</v>
      </c>
      <c r="Z1592" s="158" t="n">
        <v>116.77</v>
      </c>
    </row>
    <row r="1593">
      <c r="A1593" s="158" t="n"/>
      <c r="B1593" s="158" t="n">
        <v>5102010</v>
      </c>
      <c r="C1593" s="158" t="inlineStr">
        <is>
          <t>灯油</t>
        </is>
      </c>
      <c r="D1593" s="158" t="inlineStr">
        <is>
          <t>本社用</t>
        </is>
      </c>
      <c r="E1593" s="158" t="n"/>
      <c r="F1593" s="158" t="n"/>
      <c r="G1593" s="158" t="n"/>
      <c r="H1593" s="158" t="n"/>
      <c r="I1593" s="158" t="n">
        <v>5</v>
      </c>
      <c r="J1593" s="158" t="inlineStr">
        <is>
          <t>気体燃料</t>
        </is>
      </c>
      <c r="K1593" s="158" t="n">
        <v>0</v>
      </c>
      <c r="L1593" s="158" t="n"/>
      <c r="M1593" s="158" t="n">
        <v>0</v>
      </c>
      <c r="N1593" s="158" t="n"/>
      <c r="O1593" s="158" t="n"/>
      <c r="P1593" s="158" t="n">
        <v>2</v>
      </c>
      <c r="Q1593" s="158" t="n">
        <v>1</v>
      </c>
      <c r="R1593" s="158" t="n">
        <v>3</v>
      </c>
      <c r="S1593" s="158" t="inlineStr">
        <is>
          <t>四捨五入</t>
        </is>
      </c>
      <c r="T1593" s="158" t="n">
        <v>1</v>
      </c>
      <c r="U1593" s="158" t="inlineStr">
        <is>
          <t xml:space="preserve">  一円未満</t>
        </is>
      </c>
      <c r="V1593" s="158" t="n">
        <v>3</v>
      </c>
      <c r="W1593" s="158" t="inlineStr">
        <is>
          <t>四捨五入</t>
        </is>
      </c>
      <c r="X1593" s="158" t="n">
        <v>0</v>
      </c>
      <c r="Y1593" s="158" t="n">
        <v>0</v>
      </c>
      <c r="Z1593" s="158" t="n">
        <v>0</v>
      </c>
    </row>
    <row r="1594">
      <c r="A1594" s="158" t="n"/>
      <c r="B1594" s="158" t="n">
        <v>5201010</v>
      </c>
      <c r="C1594" s="158" t="inlineStr">
        <is>
          <t>プロパンガス</t>
        </is>
      </c>
      <c r="D1594" s="158" t="inlineStr">
        <is>
          <t>桑名用(高圧,橋本.東邦仕入)</t>
        </is>
      </c>
      <c r="E1594" s="158" t="n"/>
      <c r="F1594" s="158" t="n"/>
      <c r="G1594" s="158" t="n"/>
      <c r="H1594" s="158" t="n"/>
      <c r="I1594" s="158" t="n">
        <v>5</v>
      </c>
      <c r="J1594" s="158" t="inlineStr">
        <is>
          <t>気体燃料</t>
        </is>
      </c>
      <c r="K1594" s="158" t="n">
        <v>0</v>
      </c>
      <c r="L1594" s="158" t="n"/>
      <c r="M1594" s="158" t="n">
        <v>0</v>
      </c>
      <c r="N1594" s="158" t="n"/>
      <c r="O1594" s="158" t="n"/>
      <c r="P1594" s="158" t="n">
        <v>2</v>
      </c>
      <c r="Q1594" s="158" t="n">
        <v>2</v>
      </c>
      <c r="R1594" s="158" t="n">
        <v>3</v>
      </c>
      <c r="S1594" s="158" t="inlineStr">
        <is>
          <t>四捨五入</t>
        </is>
      </c>
      <c r="T1594" s="158" t="n">
        <v>1</v>
      </c>
      <c r="U1594" s="158" t="inlineStr">
        <is>
          <t xml:space="preserve">  一円未満</t>
        </is>
      </c>
      <c r="V1594" s="158" t="n">
        <v>3</v>
      </c>
      <c r="W1594" s="158" t="inlineStr">
        <is>
          <t>四捨五入</t>
        </is>
      </c>
      <c r="X1594" s="158" t="n">
        <v>0</v>
      </c>
      <c r="Y1594" s="158" t="n">
        <v>0</v>
      </c>
      <c r="Z1594" s="158" t="n">
        <v>90.3</v>
      </c>
    </row>
    <row r="1595">
      <c r="A1595" s="158" t="n"/>
      <c r="B1595" s="158" t="n">
        <v>5201510</v>
      </c>
      <c r="C1595" s="158" t="inlineStr">
        <is>
          <t>プロパン軒下在庫</t>
        </is>
      </c>
      <c r="D1595" s="158" t="inlineStr">
        <is>
          <t>桑名用</t>
        </is>
      </c>
      <c r="E1595" s="158" t="n"/>
      <c r="F1595" s="158" t="n"/>
      <c r="G1595" s="158" t="n"/>
      <c r="H1595" s="158" t="n"/>
      <c r="I1595" s="158" t="n">
        <v>5</v>
      </c>
      <c r="J1595" s="158" t="inlineStr">
        <is>
          <t>気体燃料</t>
        </is>
      </c>
      <c r="K1595" s="158" t="n">
        <v>0</v>
      </c>
      <c r="L1595" s="158" t="n"/>
      <c r="M1595" s="158" t="n">
        <v>0</v>
      </c>
      <c r="N1595" s="158" t="n"/>
      <c r="O1595" s="158" t="n"/>
      <c r="P1595" s="158" t="n">
        <v>2</v>
      </c>
      <c r="Q1595" s="158" t="n">
        <v>2</v>
      </c>
      <c r="R1595" s="158" t="n">
        <v>3</v>
      </c>
      <c r="S1595" s="158" t="inlineStr">
        <is>
          <t>四捨五入</t>
        </is>
      </c>
      <c r="T1595" s="158" t="n">
        <v>1</v>
      </c>
      <c r="U1595" s="158" t="inlineStr">
        <is>
          <t xml:space="preserve">  一円未満</t>
        </is>
      </c>
      <c r="V1595" s="158" t="n">
        <v>3</v>
      </c>
      <c r="W1595" s="158" t="inlineStr">
        <is>
          <t>四捨五入</t>
        </is>
      </c>
      <c r="X1595" s="158" t="n">
        <v>0</v>
      </c>
      <c r="Y1595" s="158" t="n">
        <v>0</v>
      </c>
      <c r="Z1595" s="158" t="n">
        <v>125.3</v>
      </c>
    </row>
    <row r="1596">
      <c r="A1596" s="158" t="n"/>
      <c r="B1596" s="158" t="n">
        <v>5203010</v>
      </c>
      <c r="C1596" s="158" t="inlineStr">
        <is>
          <t>コークス</t>
        </is>
      </c>
      <c r="D1596" s="158" t="inlineStr">
        <is>
          <t>金森藤平仕入</t>
        </is>
      </c>
      <c r="E1596" s="158" t="n"/>
      <c r="F1596" s="158" t="n"/>
      <c r="G1596" s="158" t="n"/>
      <c r="H1596" s="158" t="n"/>
      <c r="I1596" s="158" t="n">
        <v>6</v>
      </c>
      <c r="J1596" s="158" t="inlineStr">
        <is>
          <t>個体・液体燃料</t>
        </is>
      </c>
      <c r="K1596" s="158" t="n">
        <v>0</v>
      </c>
      <c r="L1596" s="158" t="n"/>
      <c r="M1596" s="158" t="n">
        <v>0</v>
      </c>
      <c r="N1596" s="158" t="n"/>
      <c r="O1596" s="158" t="n"/>
      <c r="P1596" s="158" t="n">
        <v>2</v>
      </c>
      <c r="Q1596" s="158" t="n">
        <v>0</v>
      </c>
      <c r="R1596" s="158" t="n">
        <v>3</v>
      </c>
      <c r="S1596" s="158" t="inlineStr">
        <is>
          <t>四捨五入</t>
        </is>
      </c>
      <c r="T1596" s="158" t="n">
        <v>1</v>
      </c>
      <c r="U1596" s="158" t="inlineStr">
        <is>
          <t xml:space="preserve">  一円未満</t>
        </is>
      </c>
      <c r="V1596" s="158" t="n">
        <v>3</v>
      </c>
      <c r="W1596" s="158" t="inlineStr">
        <is>
          <t>四捨五入</t>
        </is>
      </c>
      <c r="X1596" s="158" t="n">
        <v>0</v>
      </c>
      <c r="Y1596" s="158" t="n">
        <v>0</v>
      </c>
      <c r="Z1596" s="158" t="n">
        <v>144.1</v>
      </c>
    </row>
    <row r="1597">
      <c r="A1597" s="158" t="n"/>
      <c r="B1597" s="158" t="n">
        <v>5301010</v>
      </c>
      <c r="C1597" s="158" t="inlineStr">
        <is>
          <t>プロパンガス</t>
        </is>
      </c>
      <c r="D1597" s="158" t="inlineStr">
        <is>
          <t>員弁用(JGE仕入)</t>
        </is>
      </c>
      <c r="E1597" s="158" t="n"/>
      <c r="F1597" s="158" t="n"/>
      <c r="G1597" s="158" t="n"/>
      <c r="H1597" s="158" t="n"/>
      <c r="I1597" s="158" t="n">
        <v>5</v>
      </c>
      <c r="J1597" s="158" t="inlineStr">
        <is>
          <t>気体燃料</t>
        </is>
      </c>
      <c r="K1597" s="158" t="n">
        <v>0</v>
      </c>
      <c r="L1597" s="158" t="n"/>
      <c r="M1597" s="158" t="n">
        <v>0</v>
      </c>
      <c r="N1597" s="158" t="n"/>
      <c r="O1597" s="158" t="n"/>
      <c r="P1597" s="158" t="n">
        <v>2</v>
      </c>
      <c r="Q1597" s="158" t="n">
        <v>2</v>
      </c>
      <c r="R1597" s="158" t="n">
        <v>3</v>
      </c>
      <c r="S1597" s="158" t="inlineStr">
        <is>
          <t>四捨五入</t>
        </is>
      </c>
      <c r="T1597" s="158" t="n">
        <v>1</v>
      </c>
      <c r="U1597" s="158" t="inlineStr">
        <is>
          <t xml:space="preserve">  一円未満</t>
        </is>
      </c>
      <c r="V1597" s="158" t="n">
        <v>3</v>
      </c>
      <c r="W1597" s="158" t="inlineStr">
        <is>
          <t>四捨五入</t>
        </is>
      </c>
      <c r="X1597" s="158" t="n">
        <v>121.98</v>
      </c>
      <c r="Y1597" s="158" t="n">
        <v>0</v>
      </c>
      <c r="Z1597" s="158" t="n">
        <v>85.66</v>
      </c>
    </row>
    <row r="1598">
      <c r="A1598" s="158" t="n"/>
      <c r="B1598" s="158" t="n">
        <v>5301510</v>
      </c>
      <c r="C1598" s="158" t="inlineStr">
        <is>
          <t>プロパンガス軒下在庫</t>
        </is>
      </c>
      <c r="D1598" s="158" t="inlineStr">
        <is>
          <t>員弁用</t>
        </is>
      </c>
      <c r="E1598" s="158" t="n"/>
      <c r="F1598" s="158" t="n"/>
      <c r="G1598" s="158" t="n"/>
      <c r="H1598" s="158" t="n"/>
      <c r="I1598" s="158" t="n">
        <v>5</v>
      </c>
      <c r="J1598" s="158" t="inlineStr">
        <is>
          <t>気体燃料</t>
        </is>
      </c>
      <c r="K1598" s="158" t="n">
        <v>0</v>
      </c>
      <c r="L1598" s="158" t="n"/>
      <c r="M1598" s="158" t="n">
        <v>0</v>
      </c>
      <c r="N1598" s="158" t="n"/>
      <c r="O1598" s="158" t="n"/>
      <c r="P1598" s="158" t="n">
        <v>2</v>
      </c>
      <c r="Q1598" s="158" t="n">
        <v>2</v>
      </c>
      <c r="R1598" s="158" t="n">
        <v>3</v>
      </c>
      <c r="S1598" s="158" t="inlineStr">
        <is>
          <t>四捨五入</t>
        </is>
      </c>
      <c r="T1598" s="158" t="n">
        <v>1</v>
      </c>
      <c r="U1598" s="158" t="inlineStr">
        <is>
          <t xml:space="preserve">  一円未満</t>
        </is>
      </c>
      <c r="V1598" s="158" t="n">
        <v>3</v>
      </c>
      <c r="W1598" s="158" t="inlineStr">
        <is>
          <t>四捨五入</t>
        </is>
      </c>
      <c r="X1598" s="158" t="n">
        <v>0</v>
      </c>
      <c r="Y1598" s="158" t="n">
        <v>0</v>
      </c>
      <c r="Z1598" s="158" t="n">
        <v>126.98</v>
      </c>
    </row>
    <row r="1599">
      <c r="A1599" s="158" t="n"/>
      <c r="B1599" s="158" t="n">
        <v>7001010</v>
      </c>
      <c r="C1599" s="158" t="inlineStr">
        <is>
          <t>コンロ</t>
        </is>
      </c>
      <c r="D1599" s="158" t="n"/>
      <c r="E1599" s="158" t="n"/>
      <c r="F1599" s="158" t="n"/>
      <c r="G1599" s="158" t="n"/>
      <c r="H1599" s="158" t="n"/>
      <c r="I1599" s="158" t="n">
        <v>7</v>
      </c>
      <c r="J1599" s="158" t="inlineStr">
        <is>
          <t>機器配管その他</t>
        </is>
      </c>
      <c r="K1599" s="158" t="n">
        <v>0</v>
      </c>
      <c r="L1599" s="158" t="n"/>
      <c r="M1599" s="158" t="n">
        <v>0</v>
      </c>
      <c r="N1599" s="158" t="n"/>
      <c r="O1599" s="158" t="n"/>
      <c r="P1599" s="158" t="n">
        <v>2</v>
      </c>
      <c r="Q1599" s="158" t="n">
        <v>0</v>
      </c>
      <c r="R1599" s="158" t="n">
        <v>3</v>
      </c>
      <c r="S1599" s="158" t="inlineStr">
        <is>
          <t>四捨五入</t>
        </is>
      </c>
      <c r="T1599" s="158" t="n">
        <v>1</v>
      </c>
      <c r="U1599" s="158" t="inlineStr">
        <is>
          <t xml:space="preserve">  一円未満</t>
        </is>
      </c>
      <c r="V1599" s="158" t="n">
        <v>3</v>
      </c>
      <c r="W1599" s="158" t="inlineStr">
        <is>
          <t>四捨五入</t>
        </is>
      </c>
      <c r="X1599" s="158" t="n">
        <v>0</v>
      </c>
      <c r="Y1599" s="158" t="n">
        <v>0</v>
      </c>
      <c r="Z1599" s="159" t="n">
        <v>16644</v>
      </c>
    </row>
    <row r="1600">
      <c r="A1600" s="158" t="n"/>
      <c r="B1600" s="158" t="n">
        <v>7001011</v>
      </c>
      <c r="C1600" s="158" t="inlineStr">
        <is>
          <t>テーブルコンロRT64JH6S-GR</t>
        </is>
      </c>
      <c r="D1600" s="158" t="inlineStr">
        <is>
          <t>右強力、東邦仕入</t>
        </is>
      </c>
      <c r="E1600" s="158" t="n"/>
      <c r="F1600" s="158" t="n"/>
      <c r="G1600" s="158" t="n"/>
      <c r="H1600" s="158" t="n"/>
      <c r="I1600" s="158" t="n">
        <v>7</v>
      </c>
      <c r="J1600" s="158" t="inlineStr">
        <is>
          <t>機器配管その他</t>
        </is>
      </c>
      <c r="K1600" s="158" t="n">
        <v>0</v>
      </c>
      <c r="L1600" s="158" t="n"/>
      <c r="M1600" s="158" t="n">
        <v>0</v>
      </c>
      <c r="N1600" s="158" t="n"/>
      <c r="O1600" s="158" t="n"/>
      <c r="P1600" s="158" t="n">
        <v>2</v>
      </c>
      <c r="Q1600" s="158" t="n">
        <v>0</v>
      </c>
      <c r="R1600" s="158" t="n">
        <v>3</v>
      </c>
      <c r="S1600" s="158" t="inlineStr">
        <is>
          <t>四捨五入</t>
        </is>
      </c>
      <c r="T1600" s="158" t="n">
        <v>1</v>
      </c>
      <c r="U1600" s="158" t="inlineStr">
        <is>
          <t xml:space="preserve">  一円未満</t>
        </is>
      </c>
      <c r="V1600" s="158" t="n">
        <v>3</v>
      </c>
      <c r="W1600" s="158" t="inlineStr">
        <is>
          <t>四捨五入</t>
        </is>
      </c>
      <c r="X1600" s="158" t="n">
        <v>0</v>
      </c>
      <c r="Y1600" s="158" t="n">
        <v>0</v>
      </c>
      <c r="Z1600" s="159" t="n">
        <v>17900</v>
      </c>
    </row>
    <row r="1601">
      <c r="A1601" s="158" t="n"/>
      <c r="B1601" s="158" t="n">
        <v>7001012</v>
      </c>
      <c r="C1601" s="158" t="inlineStr">
        <is>
          <t>テーブルコンロRT64JH6S-GL</t>
        </is>
      </c>
      <c r="D1601" s="158" t="inlineStr">
        <is>
          <t>左強力、東邦仕入</t>
        </is>
      </c>
      <c r="E1601" s="158" t="n"/>
      <c r="F1601" s="158" t="n"/>
      <c r="G1601" s="158" t="n"/>
      <c r="H1601" s="158" t="n"/>
      <c r="I1601" s="158" t="n">
        <v>7</v>
      </c>
      <c r="J1601" s="158" t="inlineStr">
        <is>
          <t>機器配管その他</t>
        </is>
      </c>
      <c r="K1601" s="158" t="n">
        <v>0</v>
      </c>
      <c r="L1601" s="158" t="n"/>
      <c r="M1601" s="158" t="n">
        <v>0</v>
      </c>
      <c r="N1601" s="158" t="n"/>
      <c r="O1601" s="158" t="n"/>
      <c r="P1601" s="158" t="n">
        <v>2</v>
      </c>
      <c r="Q1601" s="158" t="n">
        <v>0</v>
      </c>
      <c r="R1601" s="158" t="n">
        <v>3</v>
      </c>
      <c r="S1601" s="158" t="inlineStr">
        <is>
          <t>四捨五入</t>
        </is>
      </c>
      <c r="T1601" s="158" t="n">
        <v>1</v>
      </c>
      <c r="U1601" s="158" t="inlineStr">
        <is>
          <t xml:space="preserve">  一円未満</t>
        </is>
      </c>
      <c r="V1601" s="158" t="n">
        <v>3</v>
      </c>
      <c r="W1601" s="158" t="inlineStr">
        <is>
          <t>四捨五入</t>
        </is>
      </c>
      <c r="X1601" s="158" t="n">
        <v>0</v>
      </c>
      <c r="Y1601" s="158" t="n">
        <v>0</v>
      </c>
      <c r="Z1601" s="159" t="n">
        <v>17020</v>
      </c>
    </row>
    <row r="1602">
      <c r="A1602" s="158" t="n"/>
      <c r="B1602" s="158" t="n">
        <v>7001110</v>
      </c>
      <c r="C1602" s="158" t="inlineStr">
        <is>
          <t>コンロ部品</t>
        </is>
      </c>
      <c r="D1602" s="158" t="n"/>
      <c r="E1602" s="158" t="n"/>
      <c r="F1602" s="158" t="n"/>
      <c r="G1602" s="158" t="n"/>
      <c r="H1602" s="158" t="n"/>
      <c r="I1602" s="158" t="n">
        <v>7</v>
      </c>
      <c r="J1602" s="158" t="inlineStr">
        <is>
          <t>機器配管その他</t>
        </is>
      </c>
      <c r="K1602" s="158" t="n">
        <v>0</v>
      </c>
      <c r="L1602" s="158" t="n"/>
      <c r="M1602" s="158" t="n">
        <v>0</v>
      </c>
      <c r="N1602" s="158" t="n"/>
      <c r="O1602" s="158" t="n"/>
      <c r="P1602" s="158" t="n">
        <v>2</v>
      </c>
      <c r="Q1602" s="158" t="n">
        <v>0</v>
      </c>
      <c r="R1602" s="158" t="n">
        <v>3</v>
      </c>
      <c r="S1602" s="158" t="inlineStr">
        <is>
          <t>四捨五入</t>
        </is>
      </c>
      <c r="T1602" s="158" t="n">
        <v>1</v>
      </c>
      <c r="U1602" s="158" t="inlineStr">
        <is>
          <t xml:space="preserve">  一円未満</t>
        </is>
      </c>
      <c r="V1602" s="158" t="n">
        <v>3</v>
      </c>
      <c r="W1602" s="158" t="inlineStr">
        <is>
          <t>四捨五入</t>
        </is>
      </c>
      <c r="X1602" s="158" t="n">
        <v>0</v>
      </c>
      <c r="Y1602" s="158" t="n">
        <v>0</v>
      </c>
      <c r="Z1602" s="158" t="n">
        <v>400</v>
      </c>
    </row>
    <row r="1603">
      <c r="A1603" s="158" t="n"/>
      <c r="B1603" s="158" t="n">
        <v>7001210</v>
      </c>
      <c r="C1603" s="158" t="inlineStr">
        <is>
          <t>炊飯器</t>
        </is>
      </c>
      <c r="D1603" s="158" t="n"/>
      <c r="E1603" s="158" t="n"/>
      <c r="F1603" s="158" t="n"/>
      <c r="G1603" s="158" t="n"/>
      <c r="H1603" s="158" t="n"/>
      <c r="I1603" s="158" t="n">
        <v>7</v>
      </c>
      <c r="J1603" s="158" t="inlineStr">
        <is>
          <t>機器配管その他</t>
        </is>
      </c>
      <c r="K1603" s="158" t="n">
        <v>0</v>
      </c>
      <c r="L1603" s="158" t="n"/>
      <c r="M1603" s="158" t="n">
        <v>0</v>
      </c>
      <c r="N1603" s="158" t="n"/>
      <c r="O1603" s="158" t="n"/>
      <c r="P1603" s="158" t="n">
        <v>2</v>
      </c>
      <c r="Q1603" s="158" t="n">
        <v>0</v>
      </c>
      <c r="R1603" s="158" t="n">
        <v>3</v>
      </c>
      <c r="S1603" s="158" t="inlineStr">
        <is>
          <t>四捨五入</t>
        </is>
      </c>
      <c r="T1603" s="158" t="n">
        <v>1</v>
      </c>
      <c r="U1603" s="158" t="inlineStr">
        <is>
          <t xml:space="preserve">  一円未満</t>
        </is>
      </c>
      <c r="V1603" s="158" t="n">
        <v>3</v>
      </c>
      <c r="W1603" s="158" t="inlineStr">
        <is>
          <t>四捨五入</t>
        </is>
      </c>
      <c r="X1603" s="158" t="n">
        <v>0</v>
      </c>
      <c r="Y1603" s="158" t="n">
        <v>0</v>
      </c>
      <c r="Z1603" s="158" t="n">
        <v>0</v>
      </c>
    </row>
    <row r="1604">
      <c r="A1604" s="158" t="n"/>
      <c r="B1604" s="158" t="n">
        <v>7001250</v>
      </c>
      <c r="C1604" s="158" t="inlineStr">
        <is>
          <t>炊飯器部品</t>
        </is>
      </c>
      <c r="D1604" s="158" t="n"/>
      <c r="E1604" s="158" t="n"/>
      <c r="F1604" s="158" t="n"/>
      <c r="G1604" s="158" t="n"/>
      <c r="H1604" s="158" t="n"/>
      <c r="I1604" s="158" t="n">
        <v>7</v>
      </c>
      <c r="J1604" s="158" t="inlineStr">
        <is>
          <t>機器配管その他</t>
        </is>
      </c>
      <c r="K1604" s="158" t="n">
        <v>0</v>
      </c>
      <c r="L1604" s="158" t="n"/>
      <c r="M1604" s="158" t="n">
        <v>0</v>
      </c>
      <c r="N1604" s="158" t="n"/>
      <c r="O1604" s="158" t="n"/>
      <c r="P1604" s="158" t="n">
        <v>2</v>
      </c>
      <c r="Q1604" s="158" t="n">
        <v>0</v>
      </c>
      <c r="R1604" s="158" t="n">
        <v>3</v>
      </c>
      <c r="S1604" s="158" t="inlineStr">
        <is>
          <t>四捨五入</t>
        </is>
      </c>
      <c r="T1604" s="158" t="n">
        <v>1</v>
      </c>
      <c r="U1604" s="158" t="inlineStr">
        <is>
          <t xml:space="preserve">  一円未満</t>
        </is>
      </c>
      <c r="V1604" s="158" t="n">
        <v>3</v>
      </c>
      <c r="W1604" s="158" t="inlineStr">
        <is>
          <t>四捨五入</t>
        </is>
      </c>
      <c r="X1604" s="158" t="n">
        <v>0</v>
      </c>
      <c r="Y1604" s="158" t="n">
        <v>0</v>
      </c>
      <c r="Z1604" s="158" t="n">
        <v>0</v>
      </c>
    </row>
    <row r="1605">
      <c r="A1605" s="158" t="n"/>
      <c r="B1605" s="158" t="n">
        <v>7001310</v>
      </c>
      <c r="C1605" s="158" t="inlineStr">
        <is>
          <t>給湯器</t>
        </is>
      </c>
      <c r="D1605" s="158" t="n"/>
      <c r="E1605" s="158" t="n"/>
      <c r="F1605" s="158" t="n"/>
      <c r="G1605" s="158" t="n"/>
      <c r="H1605" s="158" t="n"/>
      <c r="I1605" s="158" t="n">
        <v>7</v>
      </c>
      <c r="J1605" s="158" t="inlineStr">
        <is>
          <t>機器配管その他</t>
        </is>
      </c>
      <c r="K1605" s="158" t="n">
        <v>0</v>
      </c>
      <c r="L1605" s="158" t="n"/>
      <c r="M1605" s="158" t="n">
        <v>0</v>
      </c>
      <c r="N1605" s="158" t="n"/>
      <c r="O1605" s="158" t="n"/>
      <c r="P1605" s="158" t="n">
        <v>2</v>
      </c>
      <c r="Q1605" s="158" t="n">
        <v>0</v>
      </c>
      <c r="R1605" s="158" t="n">
        <v>3</v>
      </c>
      <c r="S1605" s="158" t="inlineStr">
        <is>
          <t>四捨五入</t>
        </is>
      </c>
      <c r="T1605" s="158" t="n">
        <v>1</v>
      </c>
      <c r="U1605" s="158" t="inlineStr">
        <is>
          <t xml:space="preserve">  一円未満</t>
        </is>
      </c>
      <c r="V1605" s="158" t="n">
        <v>3</v>
      </c>
      <c r="W1605" s="158" t="inlineStr">
        <is>
          <t>四捨五入</t>
        </is>
      </c>
      <c r="X1605" s="158" t="n">
        <v>0</v>
      </c>
      <c r="Y1605" s="158" t="n">
        <v>0</v>
      </c>
      <c r="Z1605" s="158" t="n">
        <v>0</v>
      </c>
    </row>
    <row r="1606">
      <c r="A1606" s="158" t="n"/>
      <c r="B1606" s="158" t="n">
        <v>7001311</v>
      </c>
      <c r="C1606" s="158" t="inlineStr">
        <is>
          <t>給湯器RUF-E2406SAW(A)</t>
        </is>
      </c>
      <c r="D1606" s="158" t="inlineStr">
        <is>
          <t>壁掛,東邦仕入</t>
        </is>
      </c>
      <c r="E1606" s="158" t="n"/>
      <c r="F1606" s="158" t="n"/>
      <c r="G1606" s="158" t="n"/>
      <c r="H1606" s="158" t="n"/>
      <c r="I1606" s="158" t="n">
        <v>7</v>
      </c>
      <c r="J1606" s="158" t="inlineStr">
        <is>
          <t>機器配管その他</t>
        </is>
      </c>
      <c r="K1606" s="158" t="n">
        <v>0</v>
      </c>
      <c r="L1606" s="158" t="n"/>
      <c r="M1606" s="158" t="n">
        <v>0</v>
      </c>
      <c r="N1606" s="158" t="n"/>
      <c r="O1606" s="158" t="n"/>
      <c r="P1606" s="158" t="n">
        <v>2</v>
      </c>
      <c r="Q1606" s="158" t="n">
        <v>0</v>
      </c>
      <c r="R1606" s="158" t="n">
        <v>3</v>
      </c>
      <c r="S1606" s="158" t="inlineStr">
        <is>
          <t>四捨五入</t>
        </is>
      </c>
      <c r="T1606" s="158" t="n">
        <v>1</v>
      </c>
      <c r="U1606" s="158" t="inlineStr">
        <is>
          <t xml:space="preserve">  一円未満</t>
        </is>
      </c>
      <c r="V1606" s="158" t="n">
        <v>3</v>
      </c>
      <c r="W1606" s="158" t="inlineStr">
        <is>
          <t>四捨五入</t>
        </is>
      </c>
      <c r="X1606" s="158" t="n">
        <v>0</v>
      </c>
      <c r="Y1606" s="158" t="n">
        <v>0</v>
      </c>
      <c r="Z1606" s="159" t="n">
        <v>82800</v>
      </c>
    </row>
    <row r="1607">
      <c r="A1607" s="158" t="n"/>
      <c r="B1607" s="158" t="n">
        <v>7001312</v>
      </c>
      <c r="C1607" s="158" t="inlineStr">
        <is>
          <t>給湯器RUF-E2405SAG(A)</t>
        </is>
      </c>
      <c r="D1607" s="158" t="inlineStr">
        <is>
          <t>据置型,1穴,東邦仕入</t>
        </is>
      </c>
      <c r="E1607" s="158" t="n"/>
      <c r="F1607" s="158" t="n"/>
      <c r="G1607" s="158" t="n"/>
      <c r="H1607" s="158" t="n"/>
      <c r="I1607" s="158" t="n">
        <v>7</v>
      </c>
      <c r="J1607" s="158" t="inlineStr">
        <is>
          <t>機器配管その他</t>
        </is>
      </c>
      <c r="K1607" s="158" t="n">
        <v>0</v>
      </c>
      <c r="L1607" s="158" t="n"/>
      <c r="M1607" s="158" t="n">
        <v>0</v>
      </c>
      <c r="N1607" s="158" t="n"/>
      <c r="O1607" s="158" t="n"/>
      <c r="P1607" s="158" t="n">
        <v>2</v>
      </c>
      <c r="Q1607" s="158" t="n">
        <v>0</v>
      </c>
      <c r="R1607" s="158" t="n">
        <v>3</v>
      </c>
      <c r="S1607" s="158" t="inlineStr">
        <is>
          <t>四捨五入</t>
        </is>
      </c>
      <c r="T1607" s="158" t="n">
        <v>1</v>
      </c>
      <c r="U1607" s="158" t="inlineStr">
        <is>
          <t xml:space="preserve">  一円未満</t>
        </is>
      </c>
      <c r="V1607" s="158" t="n">
        <v>3</v>
      </c>
      <c r="W1607" s="158" t="inlineStr">
        <is>
          <t>四捨五入</t>
        </is>
      </c>
      <c r="X1607" s="158" t="n">
        <v>0</v>
      </c>
      <c r="Y1607" s="158" t="n">
        <v>0</v>
      </c>
      <c r="Z1607" s="159" t="n">
        <v>99680</v>
      </c>
    </row>
    <row r="1608">
      <c r="A1608" s="158" t="n"/>
      <c r="B1608" s="158" t="n">
        <v>7001313</v>
      </c>
      <c r="C1608" s="158" t="inlineStr">
        <is>
          <t>給湯器GK-2023K</t>
        </is>
      </c>
      <c r="D1608" s="158" t="inlineStr">
        <is>
          <t>壁掛,長府仕入</t>
        </is>
      </c>
      <c r="E1608" s="158" t="n"/>
      <c r="F1608" s="158" t="n"/>
      <c r="G1608" s="158" t="n"/>
      <c r="H1608" s="158" t="n"/>
      <c r="I1608" s="158" t="n">
        <v>7</v>
      </c>
      <c r="J1608" s="158" t="inlineStr">
        <is>
          <t>機器配管その他</t>
        </is>
      </c>
      <c r="K1608" s="158" t="n">
        <v>0</v>
      </c>
      <c r="L1608" s="158" t="n"/>
      <c r="M1608" s="158" t="n">
        <v>0</v>
      </c>
      <c r="N1608" s="158" t="n"/>
      <c r="O1608" s="158" t="n"/>
      <c r="P1608" s="158" t="n">
        <v>2</v>
      </c>
      <c r="Q1608" s="158" t="n">
        <v>0</v>
      </c>
      <c r="R1608" s="158" t="n">
        <v>3</v>
      </c>
      <c r="S1608" s="158" t="inlineStr">
        <is>
          <t>四捨五入</t>
        </is>
      </c>
      <c r="T1608" s="158" t="n">
        <v>1</v>
      </c>
      <c r="U1608" s="158" t="inlineStr">
        <is>
          <t xml:space="preserve">  一円未満</t>
        </is>
      </c>
      <c r="V1608" s="158" t="n">
        <v>3</v>
      </c>
      <c r="W1608" s="158" t="inlineStr">
        <is>
          <t>四捨五入</t>
        </is>
      </c>
      <c r="X1608" s="158" t="n">
        <v>0</v>
      </c>
      <c r="Y1608" s="158" t="n">
        <v>0</v>
      </c>
      <c r="Z1608" s="159" t="n">
        <v>19500</v>
      </c>
    </row>
    <row r="1609">
      <c r="A1609" s="158" t="n"/>
      <c r="B1609" s="158" t="n">
        <v>7001314</v>
      </c>
      <c r="C1609" s="158" t="inlineStr">
        <is>
          <t>給湯器RUF-2406SAW</t>
        </is>
      </c>
      <c r="D1609" s="158" t="inlineStr">
        <is>
          <t>石井2111仕入96600</t>
        </is>
      </c>
      <c r="E1609" s="158" t="n"/>
      <c r="F1609" s="158" t="n"/>
      <c r="G1609" s="158" t="n"/>
      <c r="H1609" s="158" t="n"/>
      <c r="I1609" s="158" t="n">
        <v>7</v>
      </c>
      <c r="J1609" s="158" t="inlineStr">
        <is>
          <t>機器配管その他</t>
        </is>
      </c>
      <c r="K1609" s="158" t="n">
        <v>0</v>
      </c>
      <c r="L1609" s="158" t="n"/>
      <c r="M1609" s="158" t="n">
        <v>0</v>
      </c>
      <c r="N1609" s="158" t="n"/>
      <c r="O1609" s="158" t="n"/>
      <c r="P1609" s="158" t="n">
        <v>0</v>
      </c>
      <c r="Q1609" s="158" t="n">
        <v>0</v>
      </c>
      <c r="R1609" s="158" t="n">
        <v>3</v>
      </c>
      <c r="S1609" s="158" t="inlineStr">
        <is>
          <t>四捨五入</t>
        </is>
      </c>
      <c r="T1609" s="158" t="n">
        <v>1</v>
      </c>
      <c r="U1609" s="158" t="inlineStr">
        <is>
          <t xml:space="preserve">  一円未満</t>
        </is>
      </c>
      <c r="V1609" s="158" t="n">
        <v>3</v>
      </c>
      <c r="W1609" s="158" t="inlineStr">
        <is>
          <t>四捨五入</t>
        </is>
      </c>
      <c r="X1609" s="158" t="n">
        <v>0</v>
      </c>
      <c r="Y1609" s="158" t="n">
        <v>0</v>
      </c>
      <c r="Z1609" s="159" t="n">
        <v>96600</v>
      </c>
    </row>
    <row r="1610">
      <c r="A1610" s="158" t="n"/>
      <c r="B1610" s="158" t="n">
        <v>7001315</v>
      </c>
      <c r="C1610" s="158" t="inlineStr">
        <is>
          <t>給湯器GT-C2462SAWX-2</t>
        </is>
      </c>
      <c r="D1610" s="158" t="inlineStr">
        <is>
          <t>2206石井仕入103800</t>
        </is>
      </c>
      <c r="E1610" s="158" t="n"/>
      <c r="F1610" s="158" t="n"/>
      <c r="G1610" s="158" t="n"/>
      <c r="H1610" s="158" t="n"/>
      <c r="I1610" s="158" t="n">
        <v>7</v>
      </c>
      <c r="J1610" s="158" t="inlineStr">
        <is>
          <t>機器配管その他</t>
        </is>
      </c>
      <c r="K1610" s="158" t="n">
        <v>0</v>
      </c>
      <c r="L1610" s="158" t="n"/>
      <c r="M1610" s="158" t="n">
        <v>0</v>
      </c>
      <c r="N1610" s="158" t="n"/>
      <c r="O1610" s="158" t="n"/>
      <c r="P1610" s="158" t="n">
        <v>0</v>
      </c>
      <c r="Q1610" s="158" t="n">
        <v>0</v>
      </c>
      <c r="R1610" s="158" t="n">
        <v>3</v>
      </c>
      <c r="S1610" s="158" t="inlineStr">
        <is>
          <t>四捨五入</t>
        </is>
      </c>
      <c r="T1610" s="158" t="n">
        <v>1</v>
      </c>
      <c r="U1610" s="158" t="inlineStr">
        <is>
          <t xml:space="preserve">  一円未満</t>
        </is>
      </c>
      <c r="V1610" s="158" t="n">
        <v>3</v>
      </c>
      <c r="W1610" s="158" t="inlineStr">
        <is>
          <t>四捨五入</t>
        </is>
      </c>
      <c r="X1610" s="158" t="n">
        <v>0</v>
      </c>
      <c r="Y1610" s="158" t="n">
        <v>0</v>
      </c>
      <c r="Z1610" s="159" t="n">
        <v>103800</v>
      </c>
    </row>
    <row r="1611">
      <c r="A1611" s="158" t="n"/>
      <c r="B1611" s="158" t="n">
        <v>7001316</v>
      </c>
      <c r="C1611" s="158" t="inlineStr">
        <is>
          <t>給湯器RVD-A2000SAW</t>
        </is>
      </c>
      <c r="D1611" s="158" t="inlineStr">
        <is>
          <t>石井仕入105350</t>
        </is>
      </c>
      <c r="E1611" s="158" t="n"/>
      <c r="F1611" s="158" t="n"/>
      <c r="G1611" s="158" t="n"/>
      <c r="H1611" s="158" t="n"/>
      <c r="I1611" s="158" t="n">
        <v>7</v>
      </c>
      <c r="J1611" s="158" t="inlineStr">
        <is>
          <t>機器配管その他</t>
        </is>
      </c>
      <c r="K1611" s="158" t="n">
        <v>0</v>
      </c>
      <c r="L1611" s="158" t="n"/>
      <c r="M1611" s="158" t="n">
        <v>0</v>
      </c>
      <c r="N1611" s="158" t="n"/>
      <c r="O1611" s="158" t="n"/>
      <c r="P1611" s="158" t="n">
        <v>0</v>
      </c>
      <c r="Q1611" s="158" t="n">
        <v>0</v>
      </c>
      <c r="R1611" s="158" t="n">
        <v>3</v>
      </c>
      <c r="S1611" s="158" t="inlineStr">
        <is>
          <t>四捨五入</t>
        </is>
      </c>
      <c r="T1611" s="158" t="n">
        <v>1</v>
      </c>
      <c r="U1611" s="158" t="inlineStr">
        <is>
          <t xml:space="preserve">  一円未満</t>
        </is>
      </c>
      <c r="V1611" s="158" t="n">
        <v>3</v>
      </c>
      <c r="W1611" s="158" t="inlineStr">
        <is>
          <t>四捨五入</t>
        </is>
      </c>
      <c r="X1611" s="158" t="n">
        <v>0</v>
      </c>
      <c r="Y1611" s="158" t="n">
        <v>0</v>
      </c>
      <c r="Z1611" s="159" t="n">
        <v>105350</v>
      </c>
    </row>
    <row r="1612">
      <c r="A1612" s="158" t="n"/>
      <c r="B1612" s="158" t="n">
        <v>7001317</v>
      </c>
      <c r="C1612" s="158" t="inlineStr">
        <is>
          <t>給湯器RUX-A2015W-E</t>
        </is>
      </c>
      <c r="D1612" s="158" t="inlineStr">
        <is>
          <t>石井仕入29700</t>
        </is>
      </c>
      <c r="E1612" s="158" t="n"/>
      <c r="F1612" s="158" t="n"/>
      <c r="G1612" s="158" t="n"/>
      <c r="H1612" s="158" t="n"/>
      <c r="I1612" s="158" t="n">
        <v>7</v>
      </c>
      <c r="J1612" s="158" t="inlineStr">
        <is>
          <t>機器配管その他</t>
        </is>
      </c>
      <c r="K1612" s="158" t="n">
        <v>0</v>
      </c>
      <c r="L1612" s="158" t="n"/>
      <c r="M1612" s="158" t="n">
        <v>0</v>
      </c>
      <c r="N1612" s="158" t="n"/>
      <c r="O1612" s="158" t="n"/>
      <c r="P1612" s="158" t="n">
        <v>0</v>
      </c>
      <c r="Q1612" s="158" t="n">
        <v>0</v>
      </c>
      <c r="R1612" s="158" t="n">
        <v>3</v>
      </c>
      <c r="S1612" s="158" t="inlineStr">
        <is>
          <t>四捨五入</t>
        </is>
      </c>
      <c r="T1612" s="158" t="n">
        <v>1</v>
      </c>
      <c r="U1612" s="158" t="inlineStr">
        <is>
          <t xml:space="preserve">  一円未満</t>
        </is>
      </c>
      <c r="V1612" s="158" t="n">
        <v>3</v>
      </c>
      <c r="W1612" s="158" t="inlineStr">
        <is>
          <t>四捨五入</t>
        </is>
      </c>
      <c r="X1612" s="158" t="n">
        <v>0</v>
      </c>
      <c r="Y1612" s="158" t="n">
        <v>0</v>
      </c>
      <c r="Z1612" s="159" t="n">
        <v>29700</v>
      </c>
    </row>
    <row r="1613">
      <c r="A1613" s="158" t="n"/>
      <c r="B1613" s="158" t="n">
        <v>7001410</v>
      </c>
      <c r="C1613" s="158" t="inlineStr">
        <is>
          <t>給湯器部品</t>
        </is>
      </c>
      <c r="D1613" s="158" t="n"/>
      <c r="E1613" s="158" t="n"/>
      <c r="F1613" s="158" t="n"/>
      <c r="G1613" s="158" t="n"/>
      <c r="H1613" s="158" t="n"/>
      <c r="I1613" s="158" t="n">
        <v>7</v>
      </c>
      <c r="J1613" s="158" t="inlineStr">
        <is>
          <t>機器配管その他</t>
        </is>
      </c>
      <c r="K1613" s="158" t="n">
        <v>0</v>
      </c>
      <c r="L1613" s="158" t="n"/>
      <c r="M1613" s="158" t="n">
        <v>0</v>
      </c>
      <c r="N1613" s="158" t="n"/>
      <c r="O1613" s="158" t="n"/>
      <c r="P1613" s="158" t="n">
        <v>2</v>
      </c>
      <c r="Q1613" s="158" t="n">
        <v>0</v>
      </c>
      <c r="R1613" s="158" t="n">
        <v>3</v>
      </c>
      <c r="S1613" s="158" t="inlineStr">
        <is>
          <t>四捨五入</t>
        </is>
      </c>
      <c r="T1613" s="158" t="n">
        <v>1</v>
      </c>
      <c r="U1613" s="158" t="inlineStr">
        <is>
          <t xml:space="preserve">  一円未満</t>
        </is>
      </c>
      <c r="V1613" s="158" t="n">
        <v>3</v>
      </c>
      <c r="W1613" s="158" t="inlineStr">
        <is>
          <t>四捨五入</t>
        </is>
      </c>
      <c r="X1613" s="158" t="n">
        <v>0</v>
      </c>
      <c r="Y1613" s="158" t="n">
        <v>0</v>
      </c>
      <c r="Z1613" s="158" t="n">
        <v>0</v>
      </c>
    </row>
    <row r="1614">
      <c r="A1614" s="158" t="n"/>
      <c r="B1614" s="158" t="n">
        <v>7001411</v>
      </c>
      <c r="C1614" s="158" t="inlineStr">
        <is>
          <t>台所/浴室リモコンMBC-240V(T)</t>
        </is>
      </c>
      <c r="D1614" s="158" t="inlineStr">
        <is>
          <t>浴室･台所セット,東邦仕入</t>
        </is>
      </c>
      <c r="E1614" s="158" t="n"/>
      <c r="F1614" s="158" t="n"/>
      <c r="G1614" s="158" t="n"/>
      <c r="H1614" s="158" t="n"/>
      <c r="I1614" s="158" t="n">
        <v>7</v>
      </c>
      <c r="J1614" s="158" t="inlineStr">
        <is>
          <t>機器配管その他</t>
        </is>
      </c>
      <c r="K1614" s="158" t="n">
        <v>0</v>
      </c>
      <c r="L1614" s="158" t="n"/>
      <c r="M1614" s="158" t="n">
        <v>0</v>
      </c>
      <c r="N1614" s="158" t="n"/>
      <c r="O1614" s="158" t="n"/>
      <c r="P1614" s="158" t="n">
        <v>2</v>
      </c>
      <c r="Q1614" s="158" t="n">
        <v>0</v>
      </c>
      <c r="R1614" s="158" t="n">
        <v>3</v>
      </c>
      <c r="S1614" s="158" t="inlineStr">
        <is>
          <t>四捨五入</t>
        </is>
      </c>
      <c r="T1614" s="158" t="n">
        <v>1</v>
      </c>
      <c r="U1614" s="158" t="inlineStr">
        <is>
          <t xml:space="preserve">  一円未満</t>
        </is>
      </c>
      <c r="V1614" s="158" t="n">
        <v>3</v>
      </c>
      <c r="W1614" s="158" t="inlineStr">
        <is>
          <t>四捨五入</t>
        </is>
      </c>
      <c r="X1614" s="158" t="n">
        <v>0</v>
      </c>
      <c r="Y1614" s="158" t="n">
        <v>0</v>
      </c>
      <c r="Z1614" s="159" t="n">
        <v>10890</v>
      </c>
    </row>
    <row r="1615">
      <c r="A1615" s="158" t="n"/>
      <c r="B1615" s="158" t="n">
        <v>7001412</v>
      </c>
      <c r="C1615" s="158" t="inlineStr">
        <is>
          <t>台所リモコンCMR-2801</t>
        </is>
      </c>
      <c r="D1615" s="158" t="inlineStr">
        <is>
          <t>長府/台所用,長府仕入</t>
        </is>
      </c>
      <c r="E1615" s="158" t="n"/>
      <c r="F1615" s="158" t="n"/>
      <c r="G1615" s="158" t="n"/>
      <c r="H1615" s="158" t="n"/>
      <c r="I1615" s="158" t="n">
        <v>7</v>
      </c>
      <c r="J1615" s="158" t="inlineStr">
        <is>
          <t>機器配管その他</t>
        </is>
      </c>
      <c r="K1615" s="158" t="n">
        <v>0</v>
      </c>
      <c r="L1615" s="158" t="n"/>
      <c r="M1615" s="158" t="n">
        <v>0</v>
      </c>
      <c r="N1615" s="158" t="n"/>
      <c r="O1615" s="158" t="n"/>
      <c r="P1615" s="158" t="n">
        <v>2</v>
      </c>
      <c r="Q1615" s="158" t="n">
        <v>0</v>
      </c>
      <c r="R1615" s="158" t="n">
        <v>3</v>
      </c>
      <c r="S1615" s="158" t="inlineStr">
        <is>
          <t>四捨五入</t>
        </is>
      </c>
      <c r="T1615" s="158" t="n">
        <v>1</v>
      </c>
      <c r="U1615" s="158" t="inlineStr">
        <is>
          <t xml:space="preserve">  一円未満</t>
        </is>
      </c>
      <c r="V1615" s="158" t="n">
        <v>3</v>
      </c>
      <c r="W1615" s="158" t="inlineStr">
        <is>
          <t>四捨五入</t>
        </is>
      </c>
      <c r="X1615" s="158" t="n">
        <v>0</v>
      </c>
      <c r="Y1615" s="158" t="n">
        <v>0</v>
      </c>
      <c r="Z1615" s="159" t="n">
        <v>4500</v>
      </c>
    </row>
    <row r="1616">
      <c r="A1616" s="158" t="n"/>
      <c r="B1616" s="158" t="n">
        <v>7001413</v>
      </c>
      <c r="C1616" s="158" t="inlineStr">
        <is>
          <t>浴室リモコンBC-45-A</t>
        </is>
      </c>
      <c r="D1616" s="158" t="inlineStr">
        <is>
          <t>浴室用,石井仕入</t>
        </is>
      </c>
      <c r="E1616" s="158" t="n"/>
      <c r="F1616" s="158" t="n"/>
      <c r="G1616" s="158" t="n"/>
      <c r="H1616" s="158" t="n"/>
      <c r="I1616" s="158" t="n">
        <v>7</v>
      </c>
      <c r="J1616" s="158" t="inlineStr">
        <is>
          <t>機器配管その他</t>
        </is>
      </c>
      <c r="K1616" s="158" t="n">
        <v>0</v>
      </c>
      <c r="L1616" s="158" t="n"/>
      <c r="M1616" s="158" t="n">
        <v>0</v>
      </c>
      <c r="N1616" s="158" t="n"/>
      <c r="O1616" s="158" t="n"/>
      <c r="P1616" s="158" t="n">
        <v>2</v>
      </c>
      <c r="Q1616" s="158" t="n">
        <v>0</v>
      </c>
      <c r="R1616" s="158" t="n">
        <v>3</v>
      </c>
      <c r="S1616" s="158" t="inlineStr">
        <is>
          <t>四捨五入</t>
        </is>
      </c>
      <c r="T1616" s="158" t="n">
        <v>1</v>
      </c>
      <c r="U1616" s="158" t="inlineStr">
        <is>
          <t xml:space="preserve">  一円未満</t>
        </is>
      </c>
      <c r="V1616" s="158" t="n">
        <v>3</v>
      </c>
      <c r="W1616" s="158" t="inlineStr">
        <is>
          <t>四捨五入</t>
        </is>
      </c>
      <c r="X1616" s="158" t="n">
        <v>0</v>
      </c>
      <c r="Y1616" s="158" t="n">
        <v>0</v>
      </c>
      <c r="Z1616" s="159" t="n">
        <v>5450</v>
      </c>
    </row>
    <row r="1617">
      <c r="A1617" s="158" t="n"/>
      <c r="B1617" s="158" t="n">
        <v>7001414</v>
      </c>
      <c r="C1617" s="158" t="inlineStr">
        <is>
          <t>浴室用リモコンYST-2903</t>
        </is>
      </c>
      <c r="D1617" s="158" t="inlineStr">
        <is>
          <t>長府/浴室用, 長府仕入</t>
        </is>
      </c>
      <c r="E1617" s="158" t="n"/>
      <c r="F1617" s="158" t="n"/>
      <c r="G1617" s="158" t="n"/>
      <c r="H1617" s="158" t="n"/>
      <c r="I1617" s="158" t="n">
        <v>7</v>
      </c>
      <c r="J1617" s="158" t="inlineStr">
        <is>
          <t>機器配管その他</t>
        </is>
      </c>
      <c r="K1617" s="158" t="n">
        <v>0</v>
      </c>
      <c r="L1617" s="158" t="n"/>
      <c r="M1617" s="158" t="n">
        <v>0</v>
      </c>
      <c r="N1617" s="158" t="n"/>
      <c r="O1617" s="158" t="n"/>
      <c r="P1617" s="158" t="n">
        <v>2</v>
      </c>
      <c r="Q1617" s="158" t="n">
        <v>0</v>
      </c>
      <c r="R1617" s="158" t="n">
        <v>3</v>
      </c>
      <c r="S1617" s="158" t="inlineStr">
        <is>
          <t>四捨五入</t>
        </is>
      </c>
      <c r="T1617" s="158" t="n">
        <v>1</v>
      </c>
      <c r="U1617" s="158" t="inlineStr">
        <is>
          <t xml:space="preserve">  一円未満</t>
        </is>
      </c>
      <c r="V1617" s="158" t="n">
        <v>3</v>
      </c>
      <c r="W1617" s="158" t="inlineStr">
        <is>
          <t>四捨五入</t>
        </is>
      </c>
      <c r="X1617" s="158" t="n">
        <v>0</v>
      </c>
      <c r="Y1617" s="158" t="n">
        <v>0</v>
      </c>
      <c r="Z1617" s="159" t="n">
        <v>6250</v>
      </c>
    </row>
    <row r="1618">
      <c r="A1618" s="158" t="n"/>
      <c r="B1618" s="158" t="n">
        <v>7001415</v>
      </c>
      <c r="C1618" s="158" t="inlineStr">
        <is>
          <t>台所/浴室リモコンMBC-240VC</t>
        </is>
      </c>
      <c r="D1618" s="158" t="inlineStr">
        <is>
          <t>石井2111仕入18000</t>
        </is>
      </c>
      <c r="E1618" s="158" t="n"/>
      <c r="F1618" s="158" t="n"/>
      <c r="G1618" s="158" t="n"/>
      <c r="H1618" s="158" t="n"/>
      <c r="I1618" s="158" t="n">
        <v>7</v>
      </c>
      <c r="J1618" s="158" t="inlineStr">
        <is>
          <t>機器配管その他</t>
        </is>
      </c>
      <c r="K1618" s="158" t="n">
        <v>0</v>
      </c>
      <c r="L1618" s="158" t="n"/>
      <c r="M1618" s="158" t="n">
        <v>0</v>
      </c>
      <c r="N1618" s="158" t="n"/>
      <c r="O1618" s="158" t="n"/>
      <c r="P1618" s="158" t="n">
        <v>0</v>
      </c>
      <c r="Q1618" s="158" t="n">
        <v>0</v>
      </c>
      <c r="R1618" s="158" t="n">
        <v>3</v>
      </c>
      <c r="S1618" s="158" t="inlineStr">
        <is>
          <t>四捨五入</t>
        </is>
      </c>
      <c r="T1618" s="158" t="n">
        <v>1</v>
      </c>
      <c r="U1618" s="158" t="inlineStr">
        <is>
          <t xml:space="preserve">  一円未満</t>
        </is>
      </c>
      <c r="V1618" s="158" t="n">
        <v>3</v>
      </c>
      <c r="W1618" s="158" t="inlineStr">
        <is>
          <t>四捨五入</t>
        </is>
      </c>
      <c r="X1618" s="158" t="n">
        <v>0</v>
      </c>
      <c r="Y1618" s="158" t="n">
        <v>0</v>
      </c>
      <c r="Z1618" s="159" t="n">
        <v>18000</v>
      </c>
    </row>
    <row r="1619">
      <c r="A1619" s="158" t="n"/>
      <c r="B1619" s="158" t="n">
        <v>7001416</v>
      </c>
      <c r="C1619" s="158" t="inlineStr">
        <is>
          <t>台所/浴室リモコンRC-J101E</t>
        </is>
      </c>
      <c r="D1619" s="158" t="inlineStr">
        <is>
          <t>ﾉｰﾘﾂ/浴室･台所,石井仕入21450</t>
        </is>
      </c>
      <c r="E1619" s="158" t="n"/>
      <c r="F1619" s="158" t="n"/>
      <c r="G1619" s="158" t="n"/>
      <c r="H1619" s="158" t="n"/>
      <c r="I1619" s="158" t="n">
        <v>7</v>
      </c>
      <c r="J1619" s="158" t="inlineStr">
        <is>
          <t>機器配管その他</t>
        </is>
      </c>
      <c r="K1619" s="158" t="n">
        <v>0</v>
      </c>
      <c r="L1619" s="158" t="n"/>
      <c r="M1619" s="158" t="n">
        <v>0</v>
      </c>
      <c r="N1619" s="158" t="n"/>
      <c r="O1619" s="158" t="n"/>
      <c r="P1619" s="158" t="n">
        <v>0</v>
      </c>
      <c r="Q1619" s="158" t="n">
        <v>0</v>
      </c>
      <c r="R1619" s="158" t="n">
        <v>3</v>
      </c>
      <c r="S1619" s="158" t="inlineStr">
        <is>
          <t>四捨五入</t>
        </is>
      </c>
      <c r="T1619" s="158" t="n">
        <v>1</v>
      </c>
      <c r="U1619" s="158" t="inlineStr">
        <is>
          <t xml:space="preserve">  一円未満</t>
        </is>
      </c>
      <c r="V1619" s="158" t="n">
        <v>3</v>
      </c>
      <c r="W1619" s="158" t="inlineStr">
        <is>
          <t>四捨五入</t>
        </is>
      </c>
      <c r="X1619" s="158" t="n">
        <v>0</v>
      </c>
      <c r="Y1619" s="158" t="n">
        <v>0</v>
      </c>
      <c r="Z1619" s="159" t="n">
        <v>21450</v>
      </c>
    </row>
    <row r="1620">
      <c r="A1620" s="158" t="n"/>
      <c r="B1620" s="158" t="n">
        <v>7001417</v>
      </c>
      <c r="C1620" s="158" t="inlineStr">
        <is>
          <t>台所/浴室リモコンMBC-155V</t>
        </is>
      </c>
      <c r="D1620" s="158" t="inlineStr">
        <is>
          <t>浴室･台所,石井仕入9000</t>
        </is>
      </c>
      <c r="E1620" s="158" t="n"/>
      <c r="F1620" s="158" t="n"/>
      <c r="G1620" s="158" t="n"/>
      <c r="H1620" s="158" t="n"/>
      <c r="I1620" s="158" t="n">
        <v>7</v>
      </c>
      <c r="J1620" s="158" t="inlineStr">
        <is>
          <t>機器配管その他</t>
        </is>
      </c>
      <c r="K1620" s="158" t="n">
        <v>0</v>
      </c>
      <c r="L1620" s="158" t="n"/>
      <c r="M1620" s="158" t="n">
        <v>0</v>
      </c>
      <c r="N1620" s="158" t="n"/>
      <c r="O1620" s="158" t="n"/>
      <c r="P1620" s="158" t="n">
        <v>0</v>
      </c>
      <c r="Q1620" s="158" t="n">
        <v>0</v>
      </c>
      <c r="R1620" s="158" t="n">
        <v>3</v>
      </c>
      <c r="S1620" s="158" t="inlineStr">
        <is>
          <t>四捨五入</t>
        </is>
      </c>
      <c r="T1620" s="158" t="n">
        <v>1</v>
      </c>
      <c r="U1620" s="158" t="inlineStr">
        <is>
          <t xml:space="preserve">  一円未満</t>
        </is>
      </c>
      <c r="V1620" s="158" t="n">
        <v>3</v>
      </c>
      <c r="W1620" s="158" t="inlineStr">
        <is>
          <t>四捨五入</t>
        </is>
      </c>
      <c r="X1620" s="158" t="n">
        <v>0</v>
      </c>
      <c r="Y1620" s="158" t="n">
        <v>0</v>
      </c>
      <c r="Z1620" s="159" t="n">
        <v>9000</v>
      </c>
    </row>
    <row r="1621">
      <c r="A1621" s="158" t="n"/>
      <c r="B1621" s="158" t="n">
        <v>7001418</v>
      </c>
      <c r="C1621" s="158" t="inlineStr">
        <is>
          <t>台所リモコンMC-135</t>
        </is>
      </c>
      <c r="D1621" s="158" t="inlineStr">
        <is>
          <t>台所用,石井仕入5355</t>
        </is>
      </c>
      <c r="E1621" s="158" t="n"/>
      <c r="F1621" s="158" t="n"/>
      <c r="G1621" s="158" t="n"/>
      <c r="H1621" s="158" t="n"/>
      <c r="I1621" s="158" t="n">
        <v>7</v>
      </c>
      <c r="J1621" s="158" t="inlineStr">
        <is>
          <t>機器配管その他</t>
        </is>
      </c>
      <c r="K1621" s="158" t="n">
        <v>0</v>
      </c>
      <c r="L1621" s="158" t="n"/>
      <c r="M1621" s="158" t="n">
        <v>0</v>
      </c>
      <c r="N1621" s="158" t="n"/>
      <c r="O1621" s="158" t="n"/>
      <c r="P1621" s="158" t="n">
        <v>0</v>
      </c>
      <c r="Q1621" s="158" t="n">
        <v>0</v>
      </c>
      <c r="R1621" s="158" t="n">
        <v>3</v>
      </c>
      <c r="S1621" s="158" t="inlineStr">
        <is>
          <t>四捨五入</t>
        </is>
      </c>
      <c r="T1621" s="158" t="n">
        <v>1</v>
      </c>
      <c r="U1621" s="158" t="inlineStr">
        <is>
          <t xml:space="preserve">  一円未満</t>
        </is>
      </c>
      <c r="V1621" s="158" t="n">
        <v>3</v>
      </c>
      <c r="W1621" s="158" t="inlineStr">
        <is>
          <t>四捨五入</t>
        </is>
      </c>
      <c r="X1621" s="158" t="n">
        <v>0</v>
      </c>
      <c r="Y1621" s="158" t="n">
        <v>0</v>
      </c>
      <c r="Z1621" s="159" t="n">
        <v>5355</v>
      </c>
    </row>
    <row r="1622">
      <c r="A1622" s="158" t="n"/>
      <c r="B1622" s="158" t="n">
        <v>7001510</v>
      </c>
      <c r="C1622" s="158" t="inlineStr">
        <is>
          <t>風呂釜</t>
        </is>
      </c>
      <c r="D1622" s="158" t="n"/>
      <c r="E1622" s="158" t="n"/>
      <c r="F1622" s="158" t="n"/>
      <c r="G1622" s="158" t="n"/>
      <c r="H1622" s="158" t="n"/>
      <c r="I1622" s="158" t="n">
        <v>7</v>
      </c>
      <c r="J1622" s="158" t="inlineStr">
        <is>
          <t>機器配管その他</t>
        </is>
      </c>
      <c r="K1622" s="158" t="n">
        <v>0</v>
      </c>
      <c r="L1622" s="158" t="n"/>
      <c r="M1622" s="158" t="n">
        <v>0</v>
      </c>
      <c r="N1622" s="158" t="n"/>
      <c r="O1622" s="158" t="n"/>
      <c r="P1622" s="158" t="n">
        <v>2</v>
      </c>
      <c r="Q1622" s="158" t="n">
        <v>0</v>
      </c>
      <c r="R1622" s="158" t="n">
        <v>3</v>
      </c>
      <c r="S1622" s="158" t="inlineStr">
        <is>
          <t>四捨五入</t>
        </is>
      </c>
      <c r="T1622" s="158" t="n">
        <v>1</v>
      </c>
      <c r="U1622" s="158" t="inlineStr">
        <is>
          <t xml:space="preserve">  一円未満</t>
        </is>
      </c>
      <c r="V1622" s="158" t="n">
        <v>3</v>
      </c>
      <c r="W1622" s="158" t="inlineStr">
        <is>
          <t>四捨五入</t>
        </is>
      </c>
      <c r="X1622" s="158" t="n">
        <v>0</v>
      </c>
      <c r="Y1622" s="158" t="n">
        <v>0</v>
      </c>
      <c r="Z1622" s="158" t="n">
        <v>0</v>
      </c>
    </row>
    <row r="1623">
      <c r="A1623" s="158" t="n"/>
      <c r="B1623" s="158" t="n">
        <v>7001550</v>
      </c>
      <c r="C1623" s="158" t="inlineStr">
        <is>
          <t>風呂釜部品</t>
        </is>
      </c>
      <c r="D1623" s="158" t="n"/>
      <c r="E1623" s="158" t="n"/>
      <c r="F1623" s="158" t="n"/>
      <c r="G1623" s="158" t="n"/>
      <c r="H1623" s="158" t="n"/>
      <c r="I1623" s="158" t="n">
        <v>7</v>
      </c>
      <c r="J1623" s="158" t="inlineStr">
        <is>
          <t>機器配管その他</t>
        </is>
      </c>
      <c r="K1623" s="158" t="n">
        <v>0</v>
      </c>
      <c r="L1623" s="158" t="n"/>
      <c r="M1623" s="158" t="n">
        <v>0</v>
      </c>
      <c r="N1623" s="158" t="n"/>
      <c r="O1623" s="158" t="n"/>
      <c r="P1623" s="158" t="n">
        <v>2</v>
      </c>
      <c r="Q1623" s="158" t="n">
        <v>0</v>
      </c>
      <c r="R1623" s="158" t="n">
        <v>3</v>
      </c>
      <c r="S1623" s="158" t="inlineStr">
        <is>
          <t>四捨五入</t>
        </is>
      </c>
      <c r="T1623" s="158" t="n">
        <v>1</v>
      </c>
      <c r="U1623" s="158" t="inlineStr">
        <is>
          <t xml:space="preserve">  一円未満</t>
        </is>
      </c>
      <c r="V1623" s="158" t="n">
        <v>3</v>
      </c>
      <c r="W1623" s="158" t="inlineStr">
        <is>
          <t>四捨五入</t>
        </is>
      </c>
      <c r="X1623" s="158" t="n">
        <v>0</v>
      </c>
      <c r="Y1623" s="158" t="n">
        <v>0</v>
      </c>
      <c r="Z1623" s="159" t="n">
        <v>1200</v>
      </c>
    </row>
    <row r="1624">
      <c r="A1624" s="158" t="n"/>
      <c r="B1624" s="158" t="n">
        <v>7001610</v>
      </c>
      <c r="C1624" s="158" t="inlineStr">
        <is>
          <t>湯沸器</t>
        </is>
      </c>
      <c r="D1624" s="158" t="n"/>
      <c r="E1624" s="158" t="n"/>
      <c r="F1624" s="158" t="n"/>
      <c r="G1624" s="158" t="n"/>
      <c r="H1624" s="158" t="n"/>
      <c r="I1624" s="158" t="n">
        <v>7</v>
      </c>
      <c r="J1624" s="158" t="inlineStr">
        <is>
          <t>機器配管その他</t>
        </is>
      </c>
      <c r="K1624" s="158" t="n">
        <v>0</v>
      </c>
      <c r="L1624" s="158" t="n"/>
      <c r="M1624" s="158" t="n">
        <v>0</v>
      </c>
      <c r="N1624" s="158" t="n"/>
      <c r="O1624" s="158" t="n"/>
      <c r="P1624" s="158" t="n">
        <v>2</v>
      </c>
      <c r="Q1624" s="158" t="n">
        <v>0</v>
      </c>
      <c r="R1624" s="158" t="n">
        <v>3</v>
      </c>
      <c r="S1624" s="158" t="inlineStr">
        <is>
          <t>四捨五入</t>
        </is>
      </c>
      <c r="T1624" s="158" t="n">
        <v>1</v>
      </c>
      <c r="U1624" s="158" t="inlineStr">
        <is>
          <t xml:space="preserve">  一円未満</t>
        </is>
      </c>
      <c r="V1624" s="158" t="n">
        <v>3</v>
      </c>
      <c r="W1624" s="158" t="inlineStr">
        <is>
          <t>四捨五入</t>
        </is>
      </c>
      <c r="X1624" s="158" t="n">
        <v>0</v>
      </c>
      <c r="Y1624" s="158" t="n">
        <v>0</v>
      </c>
      <c r="Z1624" s="159" t="n">
        <v>18500</v>
      </c>
    </row>
    <row r="1625">
      <c r="A1625" s="158" t="n"/>
      <c r="B1625" s="158" t="n">
        <v>7001611</v>
      </c>
      <c r="C1625" s="158" t="inlineStr">
        <is>
          <t>湯沸器 リンナイRUS-V51YT(WH)</t>
        </is>
      </c>
      <c r="D1625" s="158" t="inlineStr">
        <is>
          <t>東邦仕入</t>
        </is>
      </c>
      <c r="E1625" s="158" t="n"/>
      <c r="F1625" s="158" t="n"/>
      <c r="G1625" s="158" t="n"/>
      <c r="H1625" s="158" t="n"/>
      <c r="I1625" s="158" t="n">
        <v>7</v>
      </c>
      <c r="J1625" s="158" t="inlineStr">
        <is>
          <t>機器配管その他</t>
        </is>
      </c>
      <c r="K1625" s="158" t="n">
        <v>0</v>
      </c>
      <c r="L1625" s="158" t="n"/>
      <c r="M1625" s="158" t="n">
        <v>0</v>
      </c>
      <c r="N1625" s="158" t="n"/>
      <c r="O1625" s="158" t="n"/>
      <c r="P1625" s="158" t="n">
        <v>2</v>
      </c>
      <c r="Q1625" s="158" t="n">
        <v>0</v>
      </c>
      <c r="R1625" s="158" t="n">
        <v>3</v>
      </c>
      <c r="S1625" s="158" t="inlineStr">
        <is>
          <t>四捨五入</t>
        </is>
      </c>
      <c r="T1625" s="158" t="n">
        <v>1</v>
      </c>
      <c r="U1625" s="158" t="inlineStr">
        <is>
          <t xml:space="preserve">  一円未満</t>
        </is>
      </c>
      <c r="V1625" s="158" t="n">
        <v>3</v>
      </c>
      <c r="W1625" s="158" t="inlineStr">
        <is>
          <t>四捨五入</t>
        </is>
      </c>
      <c r="X1625" s="158" t="n">
        <v>0</v>
      </c>
      <c r="Y1625" s="158" t="n">
        <v>0</v>
      </c>
      <c r="Z1625" s="159" t="n">
        <v>19540</v>
      </c>
    </row>
    <row r="1626">
      <c r="A1626" s="158" t="n"/>
      <c r="B1626" s="158" t="n">
        <v>7001612</v>
      </c>
      <c r="C1626" s="158" t="inlineStr">
        <is>
          <t>湯沸器 パロマPH-5BX</t>
        </is>
      </c>
      <c r="D1626" s="158" t="inlineStr">
        <is>
          <t>2203石井仕入16500</t>
        </is>
      </c>
      <c r="E1626" s="158" t="n"/>
      <c r="F1626" s="158" t="n"/>
      <c r="G1626" s="158" t="n"/>
      <c r="H1626" s="158" t="n"/>
      <c r="I1626" s="158" t="n">
        <v>7</v>
      </c>
      <c r="J1626" s="158" t="inlineStr">
        <is>
          <t>機器配管その他</t>
        </is>
      </c>
      <c r="K1626" s="158" t="n">
        <v>0</v>
      </c>
      <c r="L1626" s="158" t="n"/>
      <c r="M1626" s="158" t="n">
        <v>0</v>
      </c>
      <c r="N1626" s="158" t="n"/>
      <c r="O1626" s="158" t="n"/>
      <c r="P1626" s="158" t="n">
        <v>0</v>
      </c>
      <c r="Q1626" s="158" t="n">
        <v>0</v>
      </c>
      <c r="R1626" s="158" t="n">
        <v>3</v>
      </c>
      <c r="S1626" s="158" t="inlineStr">
        <is>
          <t>四捨五入</t>
        </is>
      </c>
      <c r="T1626" s="158" t="n">
        <v>1</v>
      </c>
      <c r="U1626" s="158" t="inlineStr">
        <is>
          <t xml:space="preserve">  一円未満</t>
        </is>
      </c>
      <c r="V1626" s="158" t="n">
        <v>3</v>
      </c>
      <c r="W1626" s="158" t="inlineStr">
        <is>
          <t>四捨五入</t>
        </is>
      </c>
      <c r="X1626" s="158" t="n">
        <v>0</v>
      </c>
      <c r="Y1626" s="158" t="n">
        <v>0</v>
      </c>
      <c r="Z1626" s="159" t="n">
        <v>16500</v>
      </c>
    </row>
    <row r="1627">
      <c r="A1627" s="158" t="n"/>
      <c r="B1627" s="158" t="n">
        <v>7001613</v>
      </c>
      <c r="C1627" s="158" t="inlineStr">
        <is>
          <t>湯沸器 リンナイRUS-V51YT</t>
        </is>
      </c>
      <c r="D1627" s="158" t="inlineStr">
        <is>
          <t>石井2203時点仕入18500</t>
        </is>
      </c>
      <c r="E1627" s="158" t="n"/>
      <c r="F1627" s="158" t="n"/>
      <c r="G1627" s="158" t="n"/>
      <c r="H1627" s="158" t="n"/>
      <c r="I1627" s="158" t="n">
        <v>7</v>
      </c>
      <c r="J1627" s="158" t="inlineStr">
        <is>
          <t>機器配管その他</t>
        </is>
      </c>
      <c r="K1627" s="158" t="n">
        <v>0</v>
      </c>
      <c r="L1627" s="158" t="n"/>
      <c r="M1627" s="158" t="n">
        <v>0</v>
      </c>
      <c r="N1627" s="158" t="n"/>
      <c r="O1627" s="158" t="n"/>
      <c r="P1627" s="158" t="n">
        <v>0</v>
      </c>
      <c r="Q1627" s="158" t="n">
        <v>0</v>
      </c>
      <c r="R1627" s="158" t="n">
        <v>3</v>
      </c>
      <c r="S1627" s="158" t="inlineStr">
        <is>
          <t>四捨五入</t>
        </is>
      </c>
      <c r="T1627" s="158" t="n">
        <v>1</v>
      </c>
      <c r="U1627" s="158" t="inlineStr">
        <is>
          <t xml:space="preserve">  一円未満</t>
        </is>
      </c>
      <c r="V1627" s="158" t="n">
        <v>3</v>
      </c>
      <c r="W1627" s="158" t="inlineStr">
        <is>
          <t>四捨五入</t>
        </is>
      </c>
      <c r="X1627" s="158" t="n">
        <v>0</v>
      </c>
      <c r="Y1627" s="158" t="n">
        <v>0</v>
      </c>
      <c r="Z1627" s="159" t="n">
        <v>18500</v>
      </c>
    </row>
    <row r="1628">
      <c r="A1628" s="158" t="n"/>
      <c r="B1628" s="158" t="n">
        <v>7001650</v>
      </c>
      <c r="C1628" s="158" t="inlineStr">
        <is>
          <t>湯沸器部品</t>
        </is>
      </c>
      <c r="D1628" s="158" t="n"/>
      <c r="E1628" s="158" t="n"/>
      <c r="F1628" s="158" t="n"/>
      <c r="G1628" s="158" t="n"/>
      <c r="H1628" s="158" t="n"/>
      <c r="I1628" s="158" t="n">
        <v>7</v>
      </c>
      <c r="J1628" s="158" t="inlineStr">
        <is>
          <t>機器配管その他</t>
        </is>
      </c>
      <c r="K1628" s="158" t="n">
        <v>0</v>
      </c>
      <c r="L1628" s="158" t="n"/>
      <c r="M1628" s="158" t="n">
        <v>0</v>
      </c>
      <c r="N1628" s="158" t="n"/>
      <c r="O1628" s="158" t="n"/>
      <c r="P1628" s="158" t="n">
        <v>2</v>
      </c>
      <c r="Q1628" s="158" t="n">
        <v>0</v>
      </c>
      <c r="R1628" s="158" t="n">
        <v>3</v>
      </c>
      <c r="S1628" s="158" t="inlineStr">
        <is>
          <t>四捨五入</t>
        </is>
      </c>
      <c r="T1628" s="158" t="n">
        <v>1</v>
      </c>
      <c r="U1628" s="158" t="inlineStr">
        <is>
          <t xml:space="preserve">  一円未満</t>
        </is>
      </c>
      <c r="V1628" s="158" t="n">
        <v>3</v>
      </c>
      <c r="W1628" s="158" t="inlineStr">
        <is>
          <t>四捨五入</t>
        </is>
      </c>
      <c r="X1628" s="158" t="n">
        <v>0</v>
      </c>
      <c r="Y1628" s="158" t="n">
        <v>0</v>
      </c>
      <c r="Z1628" s="158" t="n">
        <v>0</v>
      </c>
    </row>
    <row r="1629">
      <c r="A1629" s="158" t="n"/>
      <c r="B1629" s="158" t="n">
        <v>7001710</v>
      </c>
      <c r="C1629" s="158" t="inlineStr">
        <is>
          <t>暖房器</t>
        </is>
      </c>
      <c r="D1629" s="158" t="n"/>
      <c r="E1629" s="158" t="n"/>
      <c r="F1629" s="158" t="n"/>
      <c r="G1629" s="158" t="n"/>
      <c r="H1629" s="158" t="n"/>
      <c r="I1629" s="158" t="n">
        <v>7</v>
      </c>
      <c r="J1629" s="158" t="inlineStr">
        <is>
          <t>機器配管その他</t>
        </is>
      </c>
      <c r="K1629" s="158" t="n">
        <v>0</v>
      </c>
      <c r="L1629" s="158" t="n"/>
      <c r="M1629" s="158" t="n">
        <v>0</v>
      </c>
      <c r="N1629" s="158" t="n"/>
      <c r="O1629" s="158" t="n"/>
      <c r="P1629" s="158" t="n">
        <v>2</v>
      </c>
      <c r="Q1629" s="158" t="n">
        <v>0</v>
      </c>
      <c r="R1629" s="158" t="n">
        <v>3</v>
      </c>
      <c r="S1629" s="158" t="inlineStr">
        <is>
          <t>四捨五入</t>
        </is>
      </c>
      <c r="T1629" s="158" t="n">
        <v>1</v>
      </c>
      <c r="U1629" s="158" t="inlineStr">
        <is>
          <t xml:space="preserve">  一円未満</t>
        </is>
      </c>
      <c r="V1629" s="158" t="n">
        <v>3</v>
      </c>
      <c r="W1629" s="158" t="inlineStr">
        <is>
          <t>四捨五入</t>
        </is>
      </c>
      <c r="X1629" s="158" t="n">
        <v>0</v>
      </c>
      <c r="Y1629" s="158" t="n">
        <v>0</v>
      </c>
      <c r="Z1629" s="158" t="n">
        <v>0</v>
      </c>
    </row>
    <row r="1630">
      <c r="A1630" s="158" t="n"/>
      <c r="B1630" s="158" t="n">
        <v>7001810</v>
      </c>
      <c r="C1630" s="158" t="inlineStr">
        <is>
          <t>暖房器部品</t>
        </is>
      </c>
      <c r="D1630" s="158" t="n"/>
      <c r="E1630" s="158" t="n"/>
      <c r="F1630" s="158" t="n"/>
      <c r="G1630" s="158" t="n"/>
      <c r="H1630" s="158" t="n"/>
      <c r="I1630" s="158" t="n">
        <v>7</v>
      </c>
      <c r="J1630" s="158" t="inlineStr">
        <is>
          <t>機器配管その他</t>
        </is>
      </c>
      <c r="K1630" s="158" t="n">
        <v>0</v>
      </c>
      <c r="L1630" s="158" t="n"/>
      <c r="M1630" s="158" t="n">
        <v>0</v>
      </c>
      <c r="N1630" s="158" t="n"/>
      <c r="O1630" s="158" t="n"/>
      <c r="P1630" s="158" t="n">
        <v>2</v>
      </c>
      <c r="Q1630" s="158" t="n">
        <v>0</v>
      </c>
      <c r="R1630" s="158" t="n">
        <v>3</v>
      </c>
      <c r="S1630" s="158" t="inlineStr">
        <is>
          <t>四捨五入</t>
        </is>
      </c>
      <c r="T1630" s="158" t="n">
        <v>1</v>
      </c>
      <c r="U1630" s="158" t="inlineStr">
        <is>
          <t xml:space="preserve">  一円未満</t>
        </is>
      </c>
      <c r="V1630" s="158" t="n">
        <v>3</v>
      </c>
      <c r="W1630" s="158" t="inlineStr">
        <is>
          <t>四捨五入</t>
        </is>
      </c>
      <c r="X1630" s="158" t="n">
        <v>0</v>
      </c>
      <c r="Y1630" s="158" t="n">
        <v>0</v>
      </c>
      <c r="Z1630" s="158" t="n">
        <v>21</v>
      </c>
    </row>
    <row r="1631">
      <c r="A1631" s="158" t="n"/>
      <c r="B1631" s="158" t="n">
        <v>7001811</v>
      </c>
      <c r="C1631" s="158" t="inlineStr">
        <is>
          <t>ガス専用コード0.5ｍ</t>
        </is>
      </c>
      <c r="D1631" s="158" t="inlineStr">
        <is>
          <t>東邦仕入</t>
        </is>
      </c>
      <c r="E1631" s="158" t="n"/>
      <c r="F1631" s="158" t="n"/>
      <c r="G1631" s="158" t="n"/>
      <c r="H1631" s="158" t="n"/>
      <c r="I1631" s="158" t="n">
        <v>7</v>
      </c>
      <c r="J1631" s="158" t="inlineStr">
        <is>
          <t>機器配管その他</t>
        </is>
      </c>
      <c r="K1631" s="158" t="n">
        <v>0</v>
      </c>
      <c r="L1631" s="158" t="n"/>
      <c r="M1631" s="158" t="n">
        <v>0</v>
      </c>
      <c r="N1631" s="158" t="n"/>
      <c r="O1631" s="158" t="n"/>
      <c r="P1631" s="158" t="n">
        <v>2</v>
      </c>
      <c r="Q1631" s="158" t="n">
        <v>0</v>
      </c>
      <c r="R1631" s="158" t="n">
        <v>3</v>
      </c>
      <c r="S1631" s="158" t="inlineStr">
        <is>
          <t>四捨五入</t>
        </is>
      </c>
      <c r="T1631" s="158" t="n">
        <v>1</v>
      </c>
      <c r="U1631" s="158" t="inlineStr">
        <is>
          <t xml:space="preserve">  一円未満</t>
        </is>
      </c>
      <c r="V1631" s="158" t="n">
        <v>3</v>
      </c>
      <c r="W1631" s="158" t="inlineStr">
        <is>
          <t>四捨五入</t>
        </is>
      </c>
      <c r="X1631" s="158" t="n">
        <v>0</v>
      </c>
      <c r="Y1631" s="158" t="n">
        <v>0</v>
      </c>
      <c r="Z1631" s="159" t="n">
        <v>2070</v>
      </c>
    </row>
    <row r="1632">
      <c r="A1632" s="158" t="n"/>
      <c r="B1632" s="158" t="n">
        <v>7001812</v>
      </c>
      <c r="C1632" s="158" t="inlineStr">
        <is>
          <t>ガス専用コード1ｍ</t>
        </is>
      </c>
      <c r="D1632" s="158" t="inlineStr">
        <is>
          <t>東邦仕入</t>
        </is>
      </c>
      <c r="E1632" s="158" t="n"/>
      <c r="F1632" s="158" t="n"/>
      <c r="G1632" s="158" t="n"/>
      <c r="H1632" s="158" t="n"/>
      <c r="I1632" s="158" t="n">
        <v>7</v>
      </c>
      <c r="J1632" s="158" t="inlineStr">
        <is>
          <t>機器配管その他</t>
        </is>
      </c>
      <c r="K1632" s="158" t="n">
        <v>0</v>
      </c>
      <c r="L1632" s="158" t="n"/>
      <c r="M1632" s="158" t="n">
        <v>0</v>
      </c>
      <c r="N1632" s="158" t="n"/>
      <c r="O1632" s="158" t="n"/>
      <c r="P1632" s="158" t="n">
        <v>2</v>
      </c>
      <c r="Q1632" s="158" t="n">
        <v>0</v>
      </c>
      <c r="R1632" s="158" t="n">
        <v>3</v>
      </c>
      <c r="S1632" s="158" t="inlineStr">
        <is>
          <t>四捨五入</t>
        </is>
      </c>
      <c r="T1632" s="158" t="n">
        <v>1</v>
      </c>
      <c r="U1632" s="158" t="inlineStr">
        <is>
          <t xml:space="preserve">  一円未満</t>
        </is>
      </c>
      <c r="V1632" s="158" t="n">
        <v>3</v>
      </c>
      <c r="W1632" s="158" t="inlineStr">
        <is>
          <t>四捨五入</t>
        </is>
      </c>
      <c r="X1632" s="158" t="n">
        <v>0</v>
      </c>
      <c r="Y1632" s="158" t="n">
        <v>0</v>
      </c>
      <c r="Z1632" s="159" t="n">
        <v>2180</v>
      </c>
    </row>
    <row r="1633">
      <c r="A1633" s="158" t="n"/>
      <c r="B1633" s="158" t="n">
        <v>7001813</v>
      </c>
      <c r="C1633" s="158" t="inlineStr">
        <is>
          <t>ガス専用コード1.5ｍ</t>
        </is>
      </c>
      <c r="D1633" s="158" t="inlineStr">
        <is>
          <t>東邦仕入</t>
        </is>
      </c>
      <c r="E1633" s="158" t="n"/>
      <c r="F1633" s="158" t="n"/>
      <c r="G1633" s="158" t="n"/>
      <c r="H1633" s="158" t="n"/>
      <c r="I1633" s="158" t="n">
        <v>7</v>
      </c>
      <c r="J1633" s="158" t="inlineStr">
        <is>
          <t>機器配管その他</t>
        </is>
      </c>
      <c r="K1633" s="158" t="n">
        <v>0</v>
      </c>
      <c r="L1633" s="158" t="n"/>
      <c r="M1633" s="158" t="n">
        <v>0</v>
      </c>
      <c r="N1633" s="158" t="n"/>
      <c r="O1633" s="158" t="n"/>
      <c r="P1633" s="158" t="n">
        <v>2</v>
      </c>
      <c r="Q1633" s="158" t="n">
        <v>0</v>
      </c>
      <c r="R1633" s="158" t="n">
        <v>3</v>
      </c>
      <c r="S1633" s="158" t="inlineStr">
        <is>
          <t>四捨五入</t>
        </is>
      </c>
      <c r="T1633" s="158" t="n">
        <v>1</v>
      </c>
      <c r="U1633" s="158" t="inlineStr">
        <is>
          <t xml:space="preserve">  一円未満</t>
        </is>
      </c>
      <c r="V1633" s="158" t="n">
        <v>3</v>
      </c>
      <c r="W1633" s="158" t="inlineStr">
        <is>
          <t>四捨五入</t>
        </is>
      </c>
      <c r="X1633" s="158" t="n">
        <v>0</v>
      </c>
      <c r="Y1633" s="158" t="n">
        <v>0</v>
      </c>
      <c r="Z1633" s="159" t="n">
        <v>2410</v>
      </c>
    </row>
    <row r="1634">
      <c r="A1634" s="158" t="n"/>
      <c r="B1634" s="158" t="n">
        <v>7001814</v>
      </c>
      <c r="C1634" s="158" t="inlineStr">
        <is>
          <t>ガス専用コード2ｍ</t>
        </is>
      </c>
      <c r="D1634" s="158" t="inlineStr">
        <is>
          <t>東邦仕入</t>
        </is>
      </c>
      <c r="E1634" s="158" t="n"/>
      <c r="F1634" s="158" t="n"/>
      <c r="G1634" s="158" t="n"/>
      <c r="H1634" s="158" t="n"/>
      <c r="I1634" s="158" t="n">
        <v>7</v>
      </c>
      <c r="J1634" s="158" t="inlineStr">
        <is>
          <t>機器配管その他</t>
        </is>
      </c>
      <c r="K1634" s="158" t="n">
        <v>0</v>
      </c>
      <c r="L1634" s="158" t="n"/>
      <c r="M1634" s="158" t="n">
        <v>0</v>
      </c>
      <c r="N1634" s="158" t="n"/>
      <c r="O1634" s="158" t="n"/>
      <c r="P1634" s="158" t="n">
        <v>2</v>
      </c>
      <c r="Q1634" s="158" t="n">
        <v>0</v>
      </c>
      <c r="R1634" s="158" t="n">
        <v>3</v>
      </c>
      <c r="S1634" s="158" t="inlineStr">
        <is>
          <t>四捨五入</t>
        </is>
      </c>
      <c r="T1634" s="158" t="n">
        <v>1</v>
      </c>
      <c r="U1634" s="158" t="inlineStr">
        <is>
          <t xml:space="preserve">  一円未満</t>
        </is>
      </c>
      <c r="V1634" s="158" t="n">
        <v>3</v>
      </c>
      <c r="W1634" s="158" t="inlineStr">
        <is>
          <t>四捨五入</t>
        </is>
      </c>
      <c r="X1634" s="158" t="n">
        <v>0</v>
      </c>
      <c r="Y1634" s="158" t="n">
        <v>0</v>
      </c>
      <c r="Z1634" s="159" t="n">
        <v>2630</v>
      </c>
    </row>
    <row r="1635">
      <c r="A1635" s="158" t="n"/>
      <c r="B1635" s="158" t="n">
        <v>7001815</v>
      </c>
      <c r="C1635" s="158" t="inlineStr">
        <is>
          <t>ガス専用コード3ｍ</t>
        </is>
      </c>
      <c r="D1635" s="158" t="inlineStr">
        <is>
          <t>東邦仕入</t>
        </is>
      </c>
      <c r="E1635" s="158" t="n"/>
      <c r="F1635" s="158" t="n"/>
      <c r="G1635" s="158" t="n"/>
      <c r="H1635" s="158" t="n"/>
      <c r="I1635" s="158" t="n">
        <v>7</v>
      </c>
      <c r="J1635" s="158" t="inlineStr">
        <is>
          <t>機器配管その他</t>
        </is>
      </c>
      <c r="K1635" s="158" t="n">
        <v>0</v>
      </c>
      <c r="L1635" s="158" t="n"/>
      <c r="M1635" s="158" t="n">
        <v>0</v>
      </c>
      <c r="N1635" s="158" t="n"/>
      <c r="O1635" s="158" t="n"/>
      <c r="P1635" s="158" t="n">
        <v>2</v>
      </c>
      <c r="Q1635" s="158" t="n">
        <v>0</v>
      </c>
      <c r="R1635" s="158" t="n">
        <v>3</v>
      </c>
      <c r="S1635" s="158" t="inlineStr">
        <is>
          <t>四捨五入</t>
        </is>
      </c>
      <c r="T1635" s="158" t="n">
        <v>1</v>
      </c>
      <c r="U1635" s="158" t="inlineStr">
        <is>
          <t xml:space="preserve">  一円未満</t>
        </is>
      </c>
      <c r="V1635" s="158" t="n">
        <v>3</v>
      </c>
      <c r="W1635" s="158" t="inlineStr">
        <is>
          <t>四捨五入</t>
        </is>
      </c>
      <c r="X1635" s="158" t="n">
        <v>0</v>
      </c>
      <c r="Y1635" s="158" t="n">
        <v>0</v>
      </c>
      <c r="Z1635" s="159" t="n">
        <v>3080</v>
      </c>
    </row>
    <row r="1636">
      <c r="A1636" s="158" t="n"/>
      <c r="B1636" s="158" t="n">
        <v>7001816</v>
      </c>
      <c r="C1636" s="158" t="inlineStr">
        <is>
          <t>ガス専用コード5ｍ</t>
        </is>
      </c>
      <c r="D1636" s="158" t="inlineStr">
        <is>
          <t>東邦仕入</t>
        </is>
      </c>
      <c r="E1636" s="158" t="n"/>
      <c r="F1636" s="158" t="n"/>
      <c r="G1636" s="158" t="n"/>
      <c r="H1636" s="158" t="n"/>
      <c r="I1636" s="158" t="n">
        <v>7</v>
      </c>
      <c r="J1636" s="158" t="inlineStr">
        <is>
          <t>機器配管その他</t>
        </is>
      </c>
      <c r="K1636" s="158" t="n">
        <v>0</v>
      </c>
      <c r="L1636" s="158" t="n"/>
      <c r="M1636" s="158" t="n">
        <v>0</v>
      </c>
      <c r="N1636" s="158" t="n"/>
      <c r="O1636" s="158" t="n"/>
      <c r="P1636" s="158" t="n">
        <v>2</v>
      </c>
      <c r="Q1636" s="158" t="n">
        <v>0</v>
      </c>
      <c r="R1636" s="158" t="n">
        <v>3</v>
      </c>
      <c r="S1636" s="158" t="inlineStr">
        <is>
          <t>四捨五入</t>
        </is>
      </c>
      <c r="T1636" s="158" t="n">
        <v>1</v>
      </c>
      <c r="U1636" s="158" t="inlineStr">
        <is>
          <t xml:space="preserve">  一円未満</t>
        </is>
      </c>
      <c r="V1636" s="158" t="n">
        <v>3</v>
      </c>
      <c r="W1636" s="158" t="inlineStr">
        <is>
          <t>四捨五入</t>
        </is>
      </c>
      <c r="X1636" s="158" t="n">
        <v>0</v>
      </c>
      <c r="Y1636" s="158" t="n">
        <v>0</v>
      </c>
      <c r="Z1636" s="159" t="n">
        <v>3860</v>
      </c>
    </row>
    <row r="1637">
      <c r="A1637" s="158" t="n"/>
      <c r="B1637" s="158" t="n">
        <v>7001817</v>
      </c>
      <c r="C1637" s="158" t="inlineStr">
        <is>
          <t>ガスコード2m</t>
        </is>
      </c>
      <c r="D1637" s="158" t="inlineStr">
        <is>
          <t>ユルギ仕入2112時点@2290</t>
        </is>
      </c>
      <c r="E1637" s="158" t="n"/>
      <c r="F1637" s="158" t="n"/>
      <c r="G1637" s="158" t="n"/>
      <c r="H1637" s="158" t="n"/>
      <c r="I1637" s="158" t="n">
        <v>7</v>
      </c>
      <c r="J1637" s="158" t="inlineStr">
        <is>
          <t>機器配管その他</t>
        </is>
      </c>
      <c r="K1637" s="158" t="n">
        <v>0</v>
      </c>
      <c r="L1637" s="158" t="n"/>
      <c r="M1637" s="158" t="n">
        <v>0</v>
      </c>
      <c r="N1637" s="158" t="n"/>
      <c r="O1637" s="158" t="n"/>
      <c r="P1637" s="158" t="n">
        <v>0</v>
      </c>
      <c r="Q1637" s="158" t="n">
        <v>0</v>
      </c>
      <c r="R1637" s="158" t="n">
        <v>3</v>
      </c>
      <c r="S1637" s="158" t="inlineStr">
        <is>
          <t>四捨五入</t>
        </is>
      </c>
      <c r="T1637" s="158" t="n">
        <v>1</v>
      </c>
      <c r="U1637" s="158" t="inlineStr">
        <is>
          <t xml:space="preserve">  一円未満</t>
        </is>
      </c>
      <c r="V1637" s="158" t="n">
        <v>3</v>
      </c>
      <c r="W1637" s="158" t="inlineStr">
        <is>
          <t>四捨五入</t>
        </is>
      </c>
      <c r="X1637" s="158" t="n">
        <v>0</v>
      </c>
      <c r="Y1637" s="158" t="n">
        <v>0</v>
      </c>
      <c r="Z1637" s="159" t="n">
        <v>2290</v>
      </c>
    </row>
    <row r="1638">
      <c r="A1638" s="158" t="n"/>
      <c r="B1638" s="158" t="n">
        <v>7001818</v>
      </c>
      <c r="C1638" s="158" t="inlineStr">
        <is>
          <t>ガスコード1m</t>
        </is>
      </c>
      <c r="D1638" s="158" t="inlineStr">
        <is>
          <t>ユルギ2209仕入1980</t>
        </is>
      </c>
      <c r="E1638" s="158" t="n"/>
      <c r="F1638" s="158" t="n"/>
      <c r="G1638" s="158" t="n"/>
      <c r="H1638" s="158" t="n"/>
      <c r="I1638" s="158" t="n">
        <v>7</v>
      </c>
      <c r="J1638" s="158" t="inlineStr">
        <is>
          <t>機器配管その他</t>
        </is>
      </c>
      <c r="K1638" s="158" t="n">
        <v>0</v>
      </c>
      <c r="L1638" s="158" t="n"/>
      <c r="M1638" s="158" t="n">
        <v>0</v>
      </c>
      <c r="N1638" s="158" t="n"/>
      <c r="O1638" s="158" t="n"/>
      <c r="P1638" s="158" t="n">
        <v>0</v>
      </c>
      <c r="Q1638" s="158" t="n">
        <v>0</v>
      </c>
      <c r="R1638" s="158" t="n">
        <v>3</v>
      </c>
      <c r="S1638" s="158" t="inlineStr">
        <is>
          <t>四捨五入</t>
        </is>
      </c>
      <c r="T1638" s="158" t="n">
        <v>1</v>
      </c>
      <c r="U1638" s="158" t="inlineStr">
        <is>
          <t xml:space="preserve">  一円未満</t>
        </is>
      </c>
      <c r="V1638" s="158" t="n">
        <v>3</v>
      </c>
      <c r="W1638" s="158" t="inlineStr">
        <is>
          <t>四捨五入</t>
        </is>
      </c>
      <c r="X1638" s="158" t="n">
        <v>0</v>
      </c>
      <c r="Y1638" s="158" t="n">
        <v>0</v>
      </c>
      <c r="Z1638" s="159" t="n">
        <v>1980</v>
      </c>
    </row>
    <row r="1639">
      <c r="A1639" s="158" t="n"/>
      <c r="B1639" s="158" t="n">
        <v>7001819</v>
      </c>
      <c r="C1639" s="158" t="inlineStr">
        <is>
          <t>ガスコード3m</t>
        </is>
      </c>
      <c r="D1639" s="158" t="inlineStr">
        <is>
          <t>ユルギ2209仕入2680</t>
        </is>
      </c>
      <c r="E1639" s="158" t="n"/>
      <c r="F1639" s="158" t="n"/>
      <c r="G1639" s="158" t="n"/>
      <c r="H1639" s="158" t="n"/>
      <c r="I1639" s="158" t="n">
        <v>7</v>
      </c>
      <c r="J1639" s="158" t="inlineStr">
        <is>
          <t>機器配管その他</t>
        </is>
      </c>
      <c r="K1639" s="158" t="n">
        <v>0</v>
      </c>
      <c r="L1639" s="158" t="n"/>
      <c r="M1639" s="158" t="n">
        <v>0</v>
      </c>
      <c r="N1639" s="158" t="n"/>
      <c r="O1639" s="158" t="n"/>
      <c r="P1639" s="158" t="n">
        <v>0</v>
      </c>
      <c r="Q1639" s="158" t="n">
        <v>0</v>
      </c>
      <c r="R1639" s="158" t="n">
        <v>3</v>
      </c>
      <c r="S1639" s="158" t="inlineStr">
        <is>
          <t>四捨五入</t>
        </is>
      </c>
      <c r="T1639" s="158" t="n">
        <v>1</v>
      </c>
      <c r="U1639" s="158" t="inlineStr">
        <is>
          <t xml:space="preserve">  一円未満</t>
        </is>
      </c>
      <c r="V1639" s="158" t="n">
        <v>3</v>
      </c>
      <c r="W1639" s="158" t="inlineStr">
        <is>
          <t>四捨五入</t>
        </is>
      </c>
      <c r="X1639" s="158" t="n">
        <v>0</v>
      </c>
      <c r="Y1639" s="158" t="n">
        <v>0</v>
      </c>
      <c r="Z1639" s="159" t="n">
        <v>2680</v>
      </c>
    </row>
    <row r="1640">
      <c r="A1640" s="158" t="n"/>
      <c r="B1640" s="158" t="n">
        <v>7002010</v>
      </c>
      <c r="C1640" s="158" t="inlineStr">
        <is>
          <t>ガス関係工事代</t>
        </is>
      </c>
      <c r="D1640" s="158" t="n"/>
      <c r="E1640" s="158" t="n"/>
      <c r="F1640" s="158" t="n"/>
      <c r="G1640" s="158" t="n"/>
      <c r="H1640" s="158" t="n"/>
      <c r="I1640" s="158" t="n">
        <v>7</v>
      </c>
      <c r="J1640" s="158" t="inlineStr">
        <is>
          <t>機器配管その他</t>
        </is>
      </c>
      <c r="K1640" s="158" t="n">
        <v>0</v>
      </c>
      <c r="L1640" s="158" t="n"/>
      <c r="M1640" s="158" t="n">
        <v>0</v>
      </c>
      <c r="N1640" s="158" t="n"/>
      <c r="O1640" s="158" t="n"/>
      <c r="P1640" s="158" t="n">
        <v>2</v>
      </c>
      <c r="Q1640" s="158" t="n">
        <v>0</v>
      </c>
      <c r="R1640" s="158" t="n">
        <v>3</v>
      </c>
      <c r="S1640" s="158" t="inlineStr">
        <is>
          <t>四捨五入</t>
        </is>
      </c>
      <c r="T1640" s="158" t="n">
        <v>1</v>
      </c>
      <c r="U1640" s="158" t="inlineStr">
        <is>
          <t xml:space="preserve">  一円未満</t>
        </is>
      </c>
      <c r="V1640" s="158" t="n">
        <v>3</v>
      </c>
      <c r="W1640" s="158" t="inlineStr">
        <is>
          <t>四捨五入</t>
        </is>
      </c>
      <c r="X1640" s="158" t="n">
        <v>0</v>
      </c>
      <c r="Y1640" s="158" t="n">
        <v>0</v>
      </c>
      <c r="Z1640" s="159" t="n">
        <v>20000</v>
      </c>
    </row>
    <row r="1641">
      <c r="A1641" s="158" t="n"/>
      <c r="B1641" s="158" t="n">
        <v>7002020</v>
      </c>
      <c r="C1641" s="158" t="inlineStr">
        <is>
          <t>ガス関係修理代</t>
        </is>
      </c>
      <c r="D1641" s="158" t="n"/>
      <c r="E1641" s="158" t="n"/>
      <c r="F1641" s="158" t="n"/>
      <c r="G1641" s="158" t="n"/>
      <c r="H1641" s="158" t="n"/>
      <c r="I1641" s="158" t="n">
        <v>7</v>
      </c>
      <c r="J1641" s="158" t="inlineStr">
        <is>
          <t>機器配管その他</t>
        </is>
      </c>
      <c r="K1641" s="158" t="n">
        <v>0</v>
      </c>
      <c r="L1641" s="158" t="n"/>
      <c r="M1641" s="158" t="n">
        <v>0</v>
      </c>
      <c r="N1641" s="158" t="n"/>
      <c r="O1641" s="158" t="n"/>
      <c r="P1641" s="158" t="n">
        <v>0</v>
      </c>
      <c r="Q1641" s="158" t="n">
        <v>0</v>
      </c>
      <c r="R1641" s="158" t="n">
        <v>3</v>
      </c>
      <c r="S1641" s="158" t="inlineStr">
        <is>
          <t>四捨五入</t>
        </is>
      </c>
      <c r="T1641" s="158" t="n">
        <v>1</v>
      </c>
      <c r="U1641" s="158" t="inlineStr">
        <is>
          <t xml:space="preserve">  一円未満</t>
        </is>
      </c>
      <c r="V1641" s="158" t="n">
        <v>3</v>
      </c>
      <c r="W1641" s="158" t="inlineStr">
        <is>
          <t>四捨五入</t>
        </is>
      </c>
      <c r="X1641" s="158" t="n">
        <v>0</v>
      </c>
      <c r="Y1641" s="158" t="n">
        <v>0</v>
      </c>
      <c r="Z1641" s="158" t="n">
        <v>0</v>
      </c>
    </row>
    <row r="1642">
      <c r="A1642" s="158" t="n"/>
      <c r="B1642" s="158" t="n">
        <v>7005010</v>
      </c>
      <c r="C1642" s="158" t="inlineStr">
        <is>
          <t>LPガスユーザー向けその他機器</t>
        </is>
      </c>
      <c r="D1642" s="158" t="inlineStr">
        <is>
          <t>その他ガス機器,電気機器など</t>
        </is>
      </c>
      <c r="E1642" s="158" t="n"/>
      <c r="F1642" s="158" t="n"/>
      <c r="G1642" s="158" t="n"/>
      <c r="H1642" s="158" t="n"/>
      <c r="I1642" s="158" t="n">
        <v>7</v>
      </c>
      <c r="J1642" s="158" t="inlineStr">
        <is>
          <t>機器配管その他</t>
        </is>
      </c>
      <c r="K1642" s="158" t="n">
        <v>0</v>
      </c>
      <c r="L1642" s="158" t="n"/>
      <c r="M1642" s="158" t="n">
        <v>0</v>
      </c>
      <c r="N1642" s="158" t="n"/>
      <c r="O1642" s="158" t="n"/>
      <c r="P1642" s="158" t="n">
        <v>2</v>
      </c>
      <c r="Q1642" s="158" t="n">
        <v>0</v>
      </c>
      <c r="R1642" s="158" t="n">
        <v>3</v>
      </c>
      <c r="S1642" s="158" t="inlineStr">
        <is>
          <t>四捨五入</t>
        </is>
      </c>
      <c r="T1642" s="158" t="n">
        <v>1</v>
      </c>
      <c r="U1642" s="158" t="inlineStr">
        <is>
          <t xml:space="preserve">  一円未満</t>
        </is>
      </c>
      <c r="V1642" s="158" t="n">
        <v>3</v>
      </c>
      <c r="W1642" s="158" t="inlineStr">
        <is>
          <t>四捨五入</t>
        </is>
      </c>
      <c r="X1642" s="158" t="n">
        <v>0</v>
      </c>
      <c r="Y1642" s="158" t="n">
        <v>0</v>
      </c>
      <c r="Z1642" s="159" t="n">
        <v>2160</v>
      </c>
    </row>
    <row r="1643">
      <c r="A1643" s="158" t="n"/>
      <c r="B1643" s="158" t="n">
        <v>7005020</v>
      </c>
      <c r="C1643" s="158" t="inlineStr">
        <is>
          <t>調整器(家庭用)</t>
        </is>
      </c>
      <c r="D1643" s="158" t="n"/>
      <c r="E1643" s="158" t="n"/>
      <c r="F1643" s="158" t="n"/>
      <c r="G1643" s="158" t="n"/>
      <c r="H1643" s="158" t="n"/>
      <c r="I1643" s="158" t="n">
        <v>7</v>
      </c>
      <c r="J1643" s="158" t="inlineStr">
        <is>
          <t>機器配管その他</t>
        </is>
      </c>
      <c r="K1643" s="158" t="n">
        <v>0</v>
      </c>
      <c r="L1643" s="158" t="n"/>
      <c r="M1643" s="158" t="n">
        <v>0</v>
      </c>
      <c r="N1643" s="158" t="n"/>
      <c r="O1643" s="158" t="n"/>
      <c r="P1643" s="158" t="n">
        <v>2</v>
      </c>
      <c r="Q1643" s="158" t="n">
        <v>0</v>
      </c>
      <c r="R1643" s="158" t="n">
        <v>3</v>
      </c>
      <c r="S1643" s="158" t="inlineStr">
        <is>
          <t>四捨五入</t>
        </is>
      </c>
      <c r="T1643" s="158" t="n">
        <v>1</v>
      </c>
      <c r="U1643" s="158" t="inlineStr">
        <is>
          <t xml:space="preserve">  一円未満</t>
        </is>
      </c>
      <c r="V1643" s="158" t="n">
        <v>3</v>
      </c>
      <c r="W1643" s="158" t="inlineStr">
        <is>
          <t>四捨五入</t>
        </is>
      </c>
      <c r="X1643" s="158" t="n">
        <v>0</v>
      </c>
      <c r="Y1643" s="158" t="n">
        <v>0</v>
      </c>
      <c r="Z1643" s="159" t="n">
        <v>4300</v>
      </c>
    </row>
    <row r="1644">
      <c r="A1644" s="158" t="n"/>
      <c r="B1644" s="158" t="n">
        <v>7005021</v>
      </c>
      <c r="C1644" s="158" t="inlineStr">
        <is>
          <t>調整器(工業用)</t>
        </is>
      </c>
      <c r="D1644" s="158" t="n"/>
      <c r="E1644" s="158" t="n"/>
      <c r="F1644" s="158" t="n"/>
      <c r="G1644" s="158" t="n"/>
      <c r="H1644" s="158" t="n"/>
      <c r="I1644" s="158" t="n">
        <v>7</v>
      </c>
      <c r="J1644" s="158" t="inlineStr">
        <is>
          <t>機器配管その他</t>
        </is>
      </c>
      <c r="K1644" s="158" t="n">
        <v>0</v>
      </c>
      <c r="L1644" s="158" t="n"/>
      <c r="M1644" s="158" t="n">
        <v>0</v>
      </c>
      <c r="N1644" s="158" t="n"/>
      <c r="O1644" s="158" t="n"/>
      <c r="P1644" s="158" t="n">
        <v>2</v>
      </c>
      <c r="Q1644" s="158" t="n">
        <v>0</v>
      </c>
      <c r="R1644" s="158" t="n">
        <v>3</v>
      </c>
      <c r="S1644" s="158" t="inlineStr">
        <is>
          <t>四捨五入</t>
        </is>
      </c>
      <c r="T1644" s="158" t="n">
        <v>1</v>
      </c>
      <c r="U1644" s="158" t="inlineStr">
        <is>
          <t xml:space="preserve">  一円未満</t>
        </is>
      </c>
      <c r="V1644" s="158" t="n">
        <v>3</v>
      </c>
      <c r="W1644" s="158" t="inlineStr">
        <is>
          <t>四捨五入</t>
        </is>
      </c>
      <c r="X1644" s="158" t="n">
        <v>0</v>
      </c>
      <c r="Y1644" s="158" t="n">
        <v>0</v>
      </c>
      <c r="Z1644" s="159" t="n">
        <v>4000</v>
      </c>
    </row>
    <row r="1645">
      <c r="A1645" s="158" t="n"/>
      <c r="B1645" s="158" t="n">
        <v>7005030</v>
      </c>
      <c r="C1645" s="158" t="inlineStr">
        <is>
          <t>トーチバーナー</t>
        </is>
      </c>
      <c r="D1645" s="158" t="n"/>
      <c r="E1645" s="158" t="n"/>
      <c r="F1645" s="158" t="n"/>
      <c r="G1645" s="158" t="n"/>
      <c r="H1645" s="158" t="n"/>
      <c r="I1645" s="158" t="n">
        <v>7</v>
      </c>
      <c r="J1645" s="158" t="inlineStr">
        <is>
          <t>機器配管その他</t>
        </is>
      </c>
      <c r="K1645" s="158" t="n">
        <v>0</v>
      </c>
      <c r="L1645" s="158" t="n"/>
      <c r="M1645" s="158" t="n">
        <v>0</v>
      </c>
      <c r="N1645" s="158" t="n"/>
      <c r="O1645" s="158" t="n"/>
      <c r="P1645" s="158" t="n">
        <v>2</v>
      </c>
      <c r="Q1645" s="158" t="n">
        <v>0</v>
      </c>
      <c r="R1645" s="158" t="n">
        <v>3</v>
      </c>
      <c r="S1645" s="158" t="inlineStr">
        <is>
          <t>四捨五入</t>
        </is>
      </c>
      <c r="T1645" s="158" t="n">
        <v>1</v>
      </c>
      <c r="U1645" s="158" t="inlineStr">
        <is>
          <t xml:space="preserve">  一円未満</t>
        </is>
      </c>
      <c r="V1645" s="158" t="n">
        <v>3</v>
      </c>
      <c r="W1645" s="158" t="inlineStr">
        <is>
          <t>四捨五入</t>
        </is>
      </c>
      <c r="X1645" s="158" t="n">
        <v>0</v>
      </c>
      <c r="Y1645" s="158" t="n">
        <v>0</v>
      </c>
      <c r="Z1645" s="158" t="n">
        <v>0</v>
      </c>
    </row>
    <row r="1646">
      <c r="A1646" s="158" t="n"/>
      <c r="B1646" s="158" t="n">
        <v>7005031</v>
      </c>
      <c r="C1646" s="158" t="inlineStr">
        <is>
          <t>ﾄｰﾁﾊﾞｰﾅｰｾｯﾄKB45-1-2</t>
        </is>
      </c>
      <c r="D1646" s="158" t="inlineStr">
        <is>
          <t>石井仕入</t>
        </is>
      </c>
      <c r="E1646" s="158" t="n"/>
      <c r="F1646" s="158" t="n"/>
      <c r="G1646" s="158" t="n"/>
      <c r="H1646" s="158" t="n"/>
      <c r="I1646" s="158" t="n">
        <v>7</v>
      </c>
      <c r="J1646" s="158" t="inlineStr">
        <is>
          <t>機器配管その他</t>
        </is>
      </c>
      <c r="K1646" s="158" t="n">
        <v>0</v>
      </c>
      <c r="L1646" s="158" t="n"/>
      <c r="M1646" s="158" t="n">
        <v>0</v>
      </c>
      <c r="N1646" s="158" t="n"/>
      <c r="O1646" s="158" t="n"/>
      <c r="P1646" s="158" t="n">
        <v>0</v>
      </c>
      <c r="Q1646" s="158" t="n">
        <v>0</v>
      </c>
      <c r="R1646" s="158" t="n">
        <v>3</v>
      </c>
      <c r="S1646" s="158" t="inlineStr">
        <is>
          <t>四捨五入</t>
        </is>
      </c>
      <c r="T1646" s="158" t="n">
        <v>1</v>
      </c>
      <c r="U1646" s="158" t="inlineStr">
        <is>
          <t xml:space="preserve">  一円未満</t>
        </is>
      </c>
      <c r="V1646" s="158" t="n">
        <v>3</v>
      </c>
      <c r="W1646" s="158" t="inlineStr">
        <is>
          <t>四捨五入</t>
        </is>
      </c>
      <c r="X1646" s="158" t="n">
        <v>0</v>
      </c>
      <c r="Y1646" s="158" t="n">
        <v>0</v>
      </c>
      <c r="Z1646" s="159" t="n">
        <v>20400</v>
      </c>
    </row>
    <row r="1647">
      <c r="A1647" s="158" t="n"/>
      <c r="B1647" s="158" t="n">
        <v>7005032</v>
      </c>
      <c r="C1647" s="158" t="inlineStr">
        <is>
          <t>ﾄｰﾁﾊﾞｰﾅｰｾｯﾄKB80-4-2</t>
        </is>
      </c>
      <c r="D1647" s="158" t="inlineStr">
        <is>
          <t>22石井仕入37200　カネソウ55800</t>
        </is>
      </c>
      <c r="E1647" s="158" t="n"/>
      <c r="F1647" s="158" t="n"/>
      <c r="G1647" s="158" t="n"/>
      <c r="H1647" s="158" t="n"/>
      <c r="I1647" s="158" t="n">
        <v>7</v>
      </c>
      <c r="J1647" s="158" t="inlineStr">
        <is>
          <t>機器配管その他</t>
        </is>
      </c>
      <c r="K1647" s="158" t="n">
        <v>0</v>
      </c>
      <c r="L1647" s="158" t="n"/>
      <c r="M1647" s="158" t="n">
        <v>0</v>
      </c>
      <c r="N1647" s="158" t="n"/>
      <c r="O1647" s="158" t="n"/>
      <c r="P1647" s="158" t="n">
        <v>0</v>
      </c>
      <c r="Q1647" s="158" t="n">
        <v>0</v>
      </c>
      <c r="R1647" s="158" t="n">
        <v>3</v>
      </c>
      <c r="S1647" s="158" t="inlineStr">
        <is>
          <t>四捨五入</t>
        </is>
      </c>
      <c r="T1647" s="158" t="n">
        <v>1</v>
      </c>
      <c r="U1647" s="158" t="inlineStr">
        <is>
          <t xml:space="preserve">  一円未満</t>
        </is>
      </c>
      <c r="V1647" s="158" t="n">
        <v>3</v>
      </c>
      <c r="W1647" s="158" t="inlineStr">
        <is>
          <t>四捨五入</t>
        </is>
      </c>
      <c r="X1647" s="158" t="n">
        <v>0</v>
      </c>
      <c r="Y1647" s="158" t="n">
        <v>0</v>
      </c>
      <c r="Z1647" s="159" t="n">
        <v>37200</v>
      </c>
    </row>
    <row r="1648">
      <c r="A1648" s="158" t="n"/>
      <c r="B1648" s="158" t="n">
        <v>7005050</v>
      </c>
      <c r="C1648" s="158" t="inlineStr">
        <is>
          <t>トーチバーナー部品</t>
        </is>
      </c>
      <c r="D1648" s="158" t="n"/>
      <c r="E1648" s="158" t="n"/>
      <c r="F1648" s="158" t="n"/>
      <c r="G1648" s="158" t="n"/>
      <c r="H1648" s="158" t="n"/>
      <c r="I1648" s="158" t="n">
        <v>7</v>
      </c>
      <c r="J1648" s="158" t="inlineStr">
        <is>
          <t>機器配管その他</t>
        </is>
      </c>
      <c r="K1648" s="158" t="n">
        <v>0</v>
      </c>
      <c r="L1648" s="158" t="n"/>
      <c r="M1648" s="158" t="n">
        <v>0</v>
      </c>
      <c r="N1648" s="158" t="n"/>
      <c r="O1648" s="158" t="n"/>
      <c r="P1648" s="158" t="n">
        <v>2</v>
      </c>
      <c r="Q1648" s="158" t="n">
        <v>0</v>
      </c>
      <c r="R1648" s="158" t="n">
        <v>3</v>
      </c>
      <c r="S1648" s="158" t="inlineStr">
        <is>
          <t>四捨五入</t>
        </is>
      </c>
      <c r="T1648" s="158" t="n">
        <v>1</v>
      </c>
      <c r="U1648" s="158" t="inlineStr">
        <is>
          <t xml:space="preserve">  一円未満</t>
        </is>
      </c>
      <c r="V1648" s="158" t="n">
        <v>3</v>
      </c>
      <c r="W1648" s="158" t="inlineStr">
        <is>
          <t>四捨五入</t>
        </is>
      </c>
      <c r="X1648" s="158" t="n">
        <v>0</v>
      </c>
      <c r="Y1648" s="158" t="n">
        <v>0</v>
      </c>
      <c r="Z1648" s="158" t="n">
        <v>0</v>
      </c>
    </row>
    <row r="1649">
      <c r="A1649" s="158" t="n"/>
      <c r="B1649" s="158" t="n">
        <v>7005051</v>
      </c>
      <c r="C1649" s="158" t="inlineStr">
        <is>
          <t>ﾄｰﾁﾊﾞｰﾅｰ用大型ﾆｰﾄﾞﾙﾊﾞﾙﾌﾞ(1/4)</t>
        </is>
      </c>
      <c r="D1649" s="158" t="inlineStr">
        <is>
          <t>石井仕入2900</t>
        </is>
      </c>
      <c r="E1649" s="158" t="n"/>
      <c r="F1649" s="158" t="n"/>
      <c r="G1649" s="158" t="n"/>
      <c r="H1649" s="158" t="n"/>
      <c r="I1649" s="158" t="n">
        <v>7</v>
      </c>
      <c r="J1649" s="158" t="inlineStr">
        <is>
          <t>機器配管その他</t>
        </is>
      </c>
      <c r="K1649" s="158" t="n">
        <v>0</v>
      </c>
      <c r="L1649" s="158" t="n"/>
      <c r="M1649" s="158" t="n">
        <v>0</v>
      </c>
      <c r="N1649" s="158" t="n"/>
      <c r="O1649" s="158" t="n"/>
      <c r="P1649" s="158" t="n">
        <v>0</v>
      </c>
      <c r="Q1649" s="158" t="n">
        <v>0</v>
      </c>
      <c r="R1649" s="158" t="n">
        <v>3</v>
      </c>
      <c r="S1649" s="158" t="inlineStr">
        <is>
          <t>四捨五入</t>
        </is>
      </c>
      <c r="T1649" s="158" t="n">
        <v>1</v>
      </c>
      <c r="U1649" s="158" t="inlineStr">
        <is>
          <t xml:space="preserve">  一円未満</t>
        </is>
      </c>
      <c r="V1649" s="158" t="n">
        <v>3</v>
      </c>
      <c r="W1649" s="158" t="inlineStr">
        <is>
          <t>四捨五入</t>
        </is>
      </c>
      <c r="X1649" s="158" t="n">
        <v>0</v>
      </c>
      <c r="Y1649" s="158" t="n">
        <v>0</v>
      </c>
      <c r="Z1649" s="159" t="n">
        <v>2900</v>
      </c>
    </row>
    <row r="1650">
      <c r="A1650" s="158" t="n"/>
      <c r="B1650" s="158" t="n">
        <v>7005052</v>
      </c>
      <c r="C1650" s="158" t="inlineStr">
        <is>
          <t>ﾄｰﾁﾊﾞｰﾅｰ用大型ﾆｰﾄﾞﾙﾊﾞﾙﾌﾞ(1/4)</t>
        </is>
      </c>
      <c r="D1650" s="158" t="inlineStr">
        <is>
          <t>伊藤管材仕入4840</t>
        </is>
      </c>
      <c r="E1650" s="158" t="n"/>
      <c r="F1650" s="158" t="n"/>
      <c r="G1650" s="158" t="n"/>
      <c r="H1650" s="158" t="n"/>
      <c r="I1650" s="158" t="n">
        <v>7</v>
      </c>
      <c r="J1650" s="158" t="inlineStr">
        <is>
          <t>機器配管その他</t>
        </is>
      </c>
      <c r="K1650" s="158" t="n">
        <v>0</v>
      </c>
      <c r="L1650" s="158" t="n"/>
      <c r="M1650" s="158" t="n">
        <v>0</v>
      </c>
      <c r="N1650" s="158" t="n"/>
      <c r="O1650" s="158" t="n"/>
      <c r="P1650" s="158" t="n">
        <v>0</v>
      </c>
      <c r="Q1650" s="158" t="n">
        <v>0</v>
      </c>
      <c r="R1650" s="158" t="n">
        <v>3</v>
      </c>
      <c r="S1650" s="158" t="inlineStr">
        <is>
          <t>四捨五入</t>
        </is>
      </c>
      <c r="T1650" s="158" t="n">
        <v>1</v>
      </c>
      <c r="U1650" s="158" t="inlineStr">
        <is>
          <t xml:space="preserve">  一円未満</t>
        </is>
      </c>
      <c r="V1650" s="158" t="n">
        <v>3</v>
      </c>
      <c r="W1650" s="158" t="inlineStr">
        <is>
          <t>四捨五入</t>
        </is>
      </c>
      <c r="X1650" s="158" t="n">
        <v>0</v>
      </c>
      <c r="Y1650" s="158" t="n">
        <v>0</v>
      </c>
      <c r="Z1650" s="159" t="n">
        <v>4840</v>
      </c>
    </row>
    <row r="1651">
      <c r="A1651" s="158" t="n"/>
      <c r="B1651" s="158" t="n">
        <v>7005053</v>
      </c>
      <c r="C1651" s="158" t="inlineStr">
        <is>
          <t>トーチバーナー用火口φ６０</t>
        </is>
      </c>
      <c r="D1651" s="158" t="inlineStr">
        <is>
          <t>石井仕入, いなべ在庫12000</t>
        </is>
      </c>
      <c r="E1651" s="158" t="n"/>
      <c r="F1651" s="158" t="n"/>
      <c r="G1651" s="158" t="n"/>
      <c r="H1651" s="158" t="n"/>
      <c r="I1651" s="158" t="n">
        <v>4</v>
      </c>
      <c r="J1651" s="158" t="inlineStr">
        <is>
          <t>副資材</t>
        </is>
      </c>
      <c r="K1651" s="158" t="n">
        <v>0</v>
      </c>
      <c r="L1651" s="158" t="n"/>
      <c r="M1651" s="158" t="n">
        <v>0</v>
      </c>
      <c r="N1651" s="158" t="n"/>
      <c r="O1651" s="158" t="n"/>
      <c r="P1651" s="158" t="n">
        <v>0</v>
      </c>
      <c r="Q1651" s="158" t="n">
        <v>0</v>
      </c>
      <c r="R1651" s="158" t="n">
        <v>3</v>
      </c>
      <c r="S1651" s="158" t="inlineStr">
        <is>
          <t>四捨五入</t>
        </is>
      </c>
      <c r="T1651" s="158" t="n">
        <v>1</v>
      </c>
      <c r="U1651" s="158" t="inlineStr">
        <is>
          <t xml:space="preserve">  一円未満</t>
        </is>
      </c>
      <c r="V1651" s="158" t="n">
        <v>3</v>
      </c>
      <c r="W1651" s="158" t="inlineStr">
        <is>
          <t>四捨五入</t>
        </is>
      </c>
      <c r="X1651" s="158" t="n">
        <v>0</v>
      </c>
      <c r="Y1651" s="158" t="n">
        <v>0</v>
      </c>
      <c r="Z1651" s="159" t="n">
        <v>12000</v>
      </c>
    </row>
    <row r="1652">
      <c r="A1652" s="158" t="n"/>
      <c r="B1652" s="158" t="n">
        <v>7008010</v>
      </c>
      <c r="C1652" s="158" t="inlineStr">
        <is>
          <t>警報器リース料</t>
        </is>
      </c>
      <c r="D1652" s="158" t="n"/>
      <c r="E1652" s="158" t="n"/>
      <c r="F1652" s="158" t="n"/>
      <c r="G1652" s="158" t="n"/>
      <c r="H1652" s="158" t="n"/>
      <c r="I1652" s="158" t="n">
        <v>7</v>
      </c>
      <c r="J1652" s="158" t="inlineStr">
        <is>
          <t>機器配管その他</t>
        </is>
      </c>
      <c r="K1652" s="158" t="n">
        <v>0</v>
      </c>
      <c r="L1652" s="158" t="n"/>
      <c r="M1652" s="158" t="n">
        <v>0</v>
      </c>
      <c r="N1652" s="158" t="n"/>
      <c r="O1652" s="158" t="n"/>
      <c r="P1652" s="158" t="n">
        <v>2</v>
      </c>
      <c r="Q1652" s="158" t="n">
        <v>0</v>
      </c>
      <c r="R1652" s="158" t="n">
        <v>3</v>
      </c>
      <c r="S1652" s="158" t="inlineStr">
        <is>
          <t>四捨五入</t>
        </is>
      </c>
      <c r="T1652" s="158" t="n">
        <v>1</v>
      </c>
      <c r="U1652" s="158" t="inlineStr">
        <is>
          <t xml:space="preserve">  一円未満</t>
        </is>
      </c>
      <c r="V1652" s="158" t="n">
        <v>3</v>
      </c>
      <c r="W1652" s="158" t="inlineStr">
        <is>
          <t>四捨五入</t>
        </is>
      </c>
      <c r="X1652" s="158" t="n">
        <v>0</v>
      </c>
      <c r="Y1652" s="158" t="n">
        <v>0</v>
      </c>
      <c r="Z1652" s="158" t="n">
        <v>0</v>
      </c>
    </row>
    <row r="1653">
      <c r="A1653" s="158" t="n"/>
      <c r="B1653" s="158" t="n">
        <v>7008020</v>
      </c>
      <c r="C1653" s="158" t="inlineStr">
        <is>
          <t>サーバーレンタル</t>
        </is>
      </c>
      <c r="D1653" s="158" t="n"/>
      <c r="E1653" s="158" t="n"/>
      <c r="F1653" s="158" t="n"/>
      <c r="G1653" s="158" t="n"/>
      <c r="H1653" s="158" t="n"/>
      <c r="I1653" s="158" t="n">
        <v>7</v>
      </c>
      <c r="J1653" s="158" t="inlineStr">
        <is>
          <t>機器配管その他</t>
        </is>
      </c>
      <c r="K1653" s="158" t="n">
        <v>0</v>
      </c>
      <c r="L1653" s="158" t="n"/>
      <c r="M1653" s="158" t="n">
        <v>0</v>
      </c>
      <c r="N1653" s="158" t="n"/>
      <c r="O1653" s="158" t="n"/>
      <c r="P1653" s="158" t="n">
        <v>2</v>
      </c>
      <c r="Q1653" s="158" t="n">
        <v>0</v>
      </c>
      <c r="R1653" s="158" t="n">
        <v>3</v>
      </c>
      <c r="S1653" s="158" t="inlineStr">
        <is>
          <t>四捨五入</t>
        </is>
      </c>
      <c r="T1653" s="158" t="n">
        <v>1</v>
      </c>
      <c r="U1653" s="158" t="inlineStr">
        <is>
          <t xml:space="preserve">  一円未満</t>
        </is>
      </c>
      <c r="V1653" s="158" t="n">
        <v>3</v>
      </c>
      <c r="W1653" s="158" t="inlineStr">
        <is>
          <t>四捨五入</t>
        </is>
      </c>
      <c r="X1653" s="158" t="n">
        <v>0</v>
      </c>
      <c r="Y1653" s="158" t="n">
        <v>0</v>
      </c>
      <c r="Z1653" s="158" t="n">
        <v>900</v>
      </c>
    </row>
    <row r="1654">
      <c r="A1654" s="158" t="n"/>
      <c r="B1654" s="158" t="n">
        <v>7008030</v>
      </c>
      <c r="C1654" s="158" t="inlineStr">
        <is>
          <t>ボトルウォーター</t>
        </is>
      </c>
      <c r="D1654" s="158" t="n"/>
      <c r="E1654" s="158" t="n"/>
      <c r="F1654" s="158" t="n"/>
      <c r="G1654" s="158" t="n"/>
      <c r="H1654" s="158" t="n"/>
      <c r="I1654" s="158" t="n">
        <v>7</v>
      </c>
      <c r="J1654" s="158" t="inlineStr">
        <is>
          <t>機器配管その他</t>
        </is>
      </c>
      <c r="K1654" s="158" t="n">
        <v>0</v>
      </c>
      <c r="L1654" s="158" t="n"/>
      <c r="M1654" s="158" t="n">
        <v>0</v>
      </c>
      <c r="N1654" s="158" t="n"/>
      <c r="O1654" s="158" t="n"/>
      <c r="P1654" s="158" t="n">
        <v>2</v>
      </c>
      <c r="Q1654" s="158" t="n">
        <v>0</v>
      </c>
      <c r="R1654" s="158" t="n">
        <v>3</v>
      </c>
      <c r="S1654" s="158" t="inlineStr">
        <is>
          <t>四捨五入</t>
        </is>
      </c>
      <c r="T1654" s="158" t="n">
        <v>1</v>
      </c>
      <c r="U1654" s="158" t="inlineStr">
        <is>
          <t xml:space="preserve">  一円未満</t>
        </is>
      </c>
      <c r="V1654" s="158" t="n">
        <v>3</v>
      </c>
      <c r="W1654" s="158" t="inlineStr">
        <is>
          <t>四捨五入</t>
        </is>
      </c>
      <c r="X1654" s="158" t="n">
        <v>0</v>
      </c>
      <c r="Y1654" s="158" t="n">
        <v>0</v>
      </c>
      <c r="Z1654" s="158" t="n">
        <v>800</v>
      </c>
    </row>
    <row r="1655">
      <c r="A1655" s="158" t="n"/>
      <c r="B1655" s="158" t="n">
        <v>7009010</v>
      </c>
      <c r="C1655" s="158" t="inlineStr">
        <is>
          <t>5kgガスボンベ容器</t>
        </is>
      </c>
      <c r="D1655" s="158" t="n"/>
      <c r="E1655" s="158" t="n"/>
      <c r="F1655" s="158" t="n"/>
      <c r="G1655" s="158" t="n"/>
      <c r="H1655" s="158" t="n"/>
      <c r="I1655" s="158" t="n">
        <v>7</v>
      </c>
      <c r="J1655" s="158" t="inlineStr">
        <is>
          <t>機器配管その他</t>
        </is>
      </c>
      <c r="K1655" s="158" t="n">
        <v>0</v>
      </c>
      <c r="L1655" s="158" t="n"/>
      <c r="M1655" s="158" t="n">
        <v>0</v>
      </c>
      <c r="N1655" s="158" t="n"/>
      <c r="O1655" s="158" t="n"/>
      <c r="P1655" s="158" t="n">
        <v>2</v>
      </c>
      <c r="Q1655" s="158" t="n">
        <v>0</v>
      </c>
      <c r="R1655" s="158" t="n">
        <v>3</v>
      </c>
      <c r="S1655" s="158" t="inlineStr">
        <is>
          <t>四捨五入</t>
        </is>
      </c>
      <c r="T1655" s="158" t="n">
        <v>1</v>
      </c>
      <c r="U1655" s="158" t="inlineStr">
        <is>
          <t xml:space="preserve">  一円未満</t>
        </is>
      </c>
      <c r="V1655" s="158" t="n">
        <v>3</v>
      </c>
      <c r="W1655" s="158" t="inlineStr">
        <is>
          <t>四捨五入</t>
        </is>
      </c>
      <c r="X1655" s="158" t="n">
        <v>0</v>
      </c>
      <c r="Y1655" s="158" t="n">
        <v>0</v>
      </c>
      <c r="Z1655" s="159" t="n">
        <v>6300</v>
      </c>
    </row>
    <row r="1656">
      <c r="A1656" s="158" t="n"/>
      <c r="B1656" s="158" t="n">
        <v>7009020</v>
      </c>
      <c r="C1656" s="158" t="inlineStr">
        <is>
          <t>ガスボンベ容器検査料</t>
        </is>
      </c>
      <c r="D1656" s="158" t="n"/>
      <c r="E1656" s="158" t="n"/>
      <c r="F1656" s="158" t="n"/>
      <c r="G1656" s="158" t="n"/>
      <c r="H1656" s="158" t="n"/>
      <c r="I1656" s="158" t="n">
        <v>7</v>
      </c>
      <c r="J1656" s="158" t="inlineStr">
        <is>
          <t>機器配管その他</t>
        </is>
      </c>
      <c r="K1656" s="158" t="n">
        <v>0</v>
      </c>
      <c r="L1656" s="158" t="n"/>
      <c r="M1656" s="158" t="n">
        <v>0</v>
      </c>
      <c r="N1656" s="158" t="n"/>
      <c r="O1656" s="158" t="n"/>
      <c r="P1656" s="158" t="n">
        <v>2</v>
      </c>
      <c r="Q1656" s="158" t="n">
        <v>0</v>
      </c>
      <c r="R1656" s="158" t="n">
        <v>3</v>
      </c>
      <c r="S1656" s="158" t="inlineStr">
        <is>
          <t>四捨五入</t>
        </is>
      </c>
      <c r="T1656" s="158" t="n">
        <v>1</v>
      </c>
      <c r="U1656" s="158" t="inlineStr">
        <is>
          <t xml:space="preserve">  一円未満</t>
        </is>
      </c>
      <c r="V1656" s="158" t="n">
        <v>3</v>
      </c>
      <c r="W1656" s="158" t="inlineStr">
        <is>
          <t>四捨五入</t>
        </is>
      </c>
      <c r="X1656" s="158" t="n">
        <v>0</v>
      </c>
      <c r="Y1656" s="158" t="n">
        <v>0</v>
      </c>
      <c r="Z1656" s="158" t="n">
        <v>0</v>
      </c>
    </row>
    <row r="1657">
      <c r="A1657" s="158" t="n"/>
      <c r="B1657" s="158" t="n">
        <v>7009090</v>
      </c>
      <c r="C1657" s="158" t="inlineStr">
        <is>
          <t>ガス基本料金</t>
        </is>
      </c>
      <c r="D1657" s="158" t="n"/>
      <c r="E1657" s="158" t="n"/>
      <c r="F1657" s="158" t="n"/>
      <c r="G1657" s="158" t="n"/>
      <c r="H1657" s="158" t="n"/>
      <c r="I1657" s="158" t="n">
        <v>7</v>
      </c>
      <c r="J1657" s="158" t="inlineStr">
        <is>
          <t>機器配管その他</t>
        </is>
      </c>
      <c r="K1657" s="158" t="n">
        <v>0</v>
      </c>
      <c r="L1657" s="158" t="n"/>
      <c r="M1657" s="158" t="n">
        <v>0</v>
      </c>
      <c r="N1657" s="158" t="n"/>
      <c r="O1657" s="158" t="n"/>
      <c r="P1657" s="158" t="n">
        <v>2</v>
      </c>
      <c r="Q1657" s="158" t="n">
        <v>0</v>
      </c>
      <c r="R1657" s="158" t="n">
        <v>3</v>
      </c>
      <c r="S1657" s="158" t="inlineStr">
        <is>
          <t>四捨五入</t>
        </is>
      </c>
      <c r="T1657" s="158" t="n">
        <v>1</v>
      </c>
      <c r="U1657" s="158" t="inlineStr">
        <is>
          <t xml:space="preserve">  一円未満</t>
        </is>
      </c>
      <c r="V1657" s="158" t="n">
        <v>3</v>
      </c>
      <c r="W1657" s="158" t="inlineStr">
        <is>
          <t>四捨五入</t>
        </is>
      </c>
      <c r="X1657" s="158" t="n">
        <v>0</v>
      </c>
      <c r="Y1657" s="158" t="n">
        <v>0</v>
      </c>
      <c r="Z1657" s="158" t="n">
        <v>0</v>
      </c>
    </row>
    <row r="1658">
      <c r="A1658" s="158" t="n"/>
      <c r="B1658" s="158" t="n">
        <v>7102011</v>
      </c>
      <c r="C1658" s="158" t="inlineStr">
        <is>
          <t>配管一式</t>
        </is>
      </c>
      <c r="D1658" s="158" t="n"/>
      <c r="E1658" s="158" t="n"/>
      <c r="F1658" s="158" t="n"/>
      <c r="G1658" s="158" t="n"/>
      <c r="H1658" s="158" t="n"/>
      <c r="I1658" s="158" t="n">
        <v>7</v>
      </c>
      <c r="J1658" s="158" t="inlineStr">
        <is>
          <t>機器配管その他</t>
        </is>
      </c>
      <c r="K1658" s="158" t="n">
        <v>0</v>
      </c>
      <c r="L1658" s="158" t="n"/>
      <c r="M1658" s="158" t="n">
        <v>0</v>
      </c>
      <c r="N1658" s="158" t="n"/>
      <c r="O1658" s="158" t="n"/>
      <c r="P1658" s="158" t="n">
        <v>2</v>
      </c>
      <c r="Q1658" s="158" t="n">
        <v>0</v>
      </c>
      <c r="R1658" s="158" t="n">
        <v>3</v>
      </c>
      <c r="S1658" s="158" t="inlineStr">
        <is>
          <t>四捨五入</t>
        </is>
      </c>
      <c r="T1658" s="158" t="n">
        <v>1</v>
      </c>
      <c r="U1658" s="158" t="inlineStr">
        <is>
          <t xml:space="preserve">  一円未満</t>
        </is>
      </c>
      <c r="V1658" s="158" t="n">
        <v>3</v>
      </c>
      <c r="W1658" s="158" t="inlineStr">
        <is>
          <t>四捨五入</t>
        </is>
      </c>
      <c r="X1658" s="158" t="n">
        <v>0</v>
      </c>
      <c r="Y1658" s="158" t="n">
        <v>0</v>
      </c>
      <c r="Z1658" s="158" t="n">
        <v>163</v>
      </c>
    </row>
    <row r="1659">
      <c r="A1659" s="158" t="n"/>
      <c r="B1659" s="158" t="n">
        <v>7202011</v>
      </c>
      <c r="C1659" s="158" t="inlineStr">
        <is>
          <t>配管一式</t>
        </is>
      </c>
      <c r="D1659" s="158" t="inlineStr">
        <is>
          <t>桑名用</t>
        </is>
      </c>
      <c r="E1659" s="158" t="n"/>
      <c r="F1659" s="158" t="n"/>
      <c r="G1659" s="158" t="n"/>
      <c r="H1659" s="158" t="n"/>
      <c r="I1659" s="158" t="n">
        <v>7</v>
      </c>
      <c r="J1659" s="158" t="inlineStr">
        <is>
          <t>機器配管その他</t>
        </is>
      </c>
      <c r="K1659" s="158" t="n">
        <v>0</v>
      </c>
      <c r="L1659" s="158" t="n"/>
      <c r="M1659" s="158" t="n">
        <v>0</v>
      </c>
      <c r="N1659" s="158" t="n"/>
      <c r="O1659" s="158" t="n"/>
      <c r="P1659" s="158" t="n">
        <v>2</v>
      </c>
      <c r="Q1659" s="158" t="n">
        <v>0</v>
      </c>
      <c r="R1659" s="158" t="n">
        <v>3</v>
      </c>
      <c r="S1659" s="158" t="inlineStr">
        <is>
          <t>四捨五入</t>
        </is>
      </c>
      <c r="T1659" s="158" t="n">
        <v>1</v>
      </c>
      <c r="U1659" s="158" t="inlineStr">
        <is>
          <t xml:space="preserve">  一円未満</t>
        </is>
      </c>
      <c r="V1659" s="158" t="n">
        <v>3</v>
      </c>
      <c r="W1659" s="158" t="inlineStr">
        <is>
          <t>四捨五入</t>
        </is>
      </c>
      <c r="X1659" s="158" t="n">
        <v>0</v>
      </c>
      <c r="Y1659" s="158" t="n">
        <v>0</v>
      </c>
      <c r="Z1659" s="158" t="n">
        <v>390</v>
      </c>
    </row>
    <row r="1660">
      <c r="A1660" s="158" t="n"/>
      <c r="B1660" s="158" t="n">
        <v>7302011</v>
      </c>
      <c r="C1660" s="158" t="inlineStr">
        <is>
          <t>配管一式</t>
        </is>
      </c>
      <c r="D1660" s="158" t="inlineStr">
        <is>
          <t>員弁用</t>
        </is>
      </c>
      <c r="E1660" s="158" t="n"/>
      <c r="F1660" s="158" t="n"/>
      <c r="G1660" s="158" t="n"/>
      <c r="H1660" s="158" t="n"/>
      <c r="I1660" s="158" t="n">
        <v>7</v>
      </c>
      <c r="J1660" s="158" t="inlineStr">
        <is>
          <t>機器配管その他</t>
        </is>
      </c>
      <c r="K1660" s="158" t="n">
        <v>0</v>
      </c>
      <c r="L1660" s="158" t="n"/>
      <c r="M1660" s="158" t="n">
        <v>0</v>
      </c>
      <c r="N1660" s="158" t="n"/>
      <c r="O1660" s="158" t="n"/>
      <c r="P1660" s="158" t="n">
        <v>2</v>
      </c>
      <c r="Q1660" s="158" t="n">
        <v>0</v>
      </c>
      <c r="R1660" s="158" t="n">
        <v>3</v>
      </c>
      <c r="S1660" s="158" t="inlineStr">
        <is>
          <t>四捨五入</t>
        </is>
      </c>
      <c r="T1660" s="158" t="n">
        <v>1</v>
      </c>
      <c r="U1660" s="158" t="inlineStr">
        <is>
          <t xml:space="preserve">  一円未満</t>
        </is>
      </c>
      <c r="V1660" s="158" t="n">
        <v>3</v>
      </c>
      <c r="W1660" s="158" t="inlineStr">
        <is>
          <t>四捨五入</t>
        </is>
      </c>
      <c r="X1660" s="158" t="n">
        <v>0</v>
      </c>
      <c r="Y1660" s="158" t="n">
        <v>0</v>
      </c>
      <c r="Z1660" s="158" t="n">
        <v>390</v>
      </c>
    </row>
    <row r="1661">
      <c r="A1661" s="158" t="n"/>
      <c r="B1661" s="158" t="n">
        <v>7999998</v>
      </c>
      <c r="C1661" s="158" t="inlineStr">
        <is>
          <t>値引</t>
        </is>
      </c>
      <c r="D1661" s="158" t="inlineStr">
        <is>
          <t>ガス関係</t>
        </is>
      </c>
      <c r="E1661" s="158" t="n"/>
      <c r="F1661" s="158" t="n"/>
      <c r="G1661" s="158" t="n"/>
      <c r="H1661" s="158" t="n"/>
      <c r="I1661" s="158" t="n">
        <v>7</v>
      </c>
      <c r="J1661" s="158" t="inlineStr">
        <is>
          <t>機器配管その他</t>
        </is>
      </c>
      <c r="K1661" s="158" t="n">
        <v>0</v>
      </c>
      <c r="L1661" s="158" t="n"/>
      <c r="M1661" s="158" t="n">
        <v>0</v>
      </c>
      <c r="N1661" s="158" t="n"/>
      <c r="O1661" s="158" t="n"/>
      <c r="P1661" s="158" t="n">
        <v>2</v>
      </c>
      <c r="Q1661" s="158" t="n">
        <v>0</v>
      </c>
      <c r="R1661" s="158" t="n">
        <v>3</v>
      </c>
      <c r="S1661" s="158" t="inlineStr">
        <is>
          <t>四捨五入</t>
        </is>
      </c>
      <c r="T1661" s="158" t="n">
        <v>1</v>
      </c>
      <c r="U1661" s="158" t="inlineStr">
        <is>
          <t xml:space="preserve">  一円未満</t>
        </is>
      </c>
      <c r="V1661" s="158" t="n">
        <v>3</v>
      </c>
      <c r="W1661" s="158" t="inlineStr">
        <is>
          <t>四捨五入</t>
        </is>
      </c>
      <c r="X1661" s="158" t="n">
        <v>0</v>
      </c>
      <c r="Y1661" s="158" t="n">
        <v>0</v>
      </c>
      <c r="Z1661" s="158" t="n">
        <v>0</v>
      </c>
    </row>
    <row r="1662">
      <c r="A1662" s="158" t="n"/>
      <c r="B1662" s="158" t="n">
        <v>9990010</v>
      </c>
      <c r="C1662" s="158" t="inlineStr">
        <is>
          <t>各種保証金</t>
        </is>
      </c>
      <c r="D1662" s="158" t="n"/>
      <c r="E1662" s="158" t="n"/>
      <c r="F1662" s="158" t="n"/>
      <c r="G1662" s="158" t="n"/>
      <c r="H1662" s="158" t="n"/>
      <c r="I1662" s="158" t="n">
        <v>9</v>
      </c>
      <c r="J1662" s="158" t="inlineStr">
        <is>
          <t>ｶﾅｶﾞﾀ</t>
        </is>
      </c>
      <c r="K1662" s="158" t="n">
        <v>0</v>
      </c>
      <c r="L1662" s="158" t="n"/>
      <c r="M1662" s="158" t="n">
        <v>0</v>
      </c>
      <c r="N1662" s="158" t="n"/>
      <c r="O1662" s="158" t="n"/>
      <c r="P1662" s="158" t="n">
        <v>2</v>
      </c>
      <c r="Q1662" s="158" t="n">
        <v>0</v>
      </c>
      <c r="R1662" s="158" t="n">
        <v>3</v>
      </c>
      <c r="S1662" s="158" t="inlineStr">
        <is>
          <t>四捨五入</t>
        </is>
      </c>
      <c r="T1662" s="158" t="n">
        <v>1</v>
      </c>
      <c r="U1662" s="158" t="inlineStr">
        <is>
          <t xml:space="preserve">  一円未満</t>
        </is>
      </c>
      <c r="V1662" s="158" t="n">
        <v>3</v>
      </c>
      <c r="W1662" s="158" t="inlineStr">
        <is>
          <t>四捨五入</t>
        </is>
      </c>
      <c r="X1662" s="158" t="n">
        <v>0</v>
      </c>
      <c r="Y1662" s="158" t="n">
        <v>0</v>
      </c>
      <c r="Z1662" s="159" t="n">
        <v>1800</v>
      </c>
    </row>
    <row r="1663">
      <c r="A1663" s="158" t="n"/>
      <c r="B1663" s="158" t="n">
        <v>9990090</v>
      </c>
      <c r="C1663" s="158" t="inlineStr">
        <is>
          <t>破損請求</t>
        </is>
      </c>
      <c r="D1663" s="158" t="n"/>
      <c r="E1663" s="158" t="n"/>
      <c r="F1663" s="158" t="n"/>
      <c r="G1663" s="158" t="n"/>
      <c r="H1663" s="158" t="n"/>
      <c r="I1663" s="159" t="n">
        <v>99999999</v>
      </c>
      <c r="J1663" s="158" t="inlineStr">
        <is>
          <t>その他</t>
        </is>
      </c>
      <c r="K1663" s="158" t="n">
        <v>0</v>
      </c>
      <c r="L1663" s="158" t="n"/>
      <c r="M1663" s="158" t="n">
        <v>0</v>
      </c>
      <c r="N1663" s="158" t="n"/>
      <c r="O1663" s="158" t="n"/>
      <c r="P1663" s="158" t="n">
        <v>2</v>
      </c>
      <c r="Q1663" s="158" t="n">
        <v>2</v>
      </c>
      <c r="R1663" s="158" t="n">
        <v>3</v>
      </c>
      <c r="S1663" s="158" t="inlineStr">
        <is>
          <t>四捨五入</t>
        </is>
      </c>
      <c r="T1663" s="158" t="n">
        <v>1</v>
      </c>
      <c r="U1663" s="158" t="inlineStr">
        <is>
          <t xml:space="preserve">  一円未満</t>
        </is>
      </c>
      <c r="V1663" s="158" t="n">
        <v>3</v>
      </c>
      <c r="W1663" s="158" t="inlineStr">
        <is>
          <t>四捨五入</t>
        </is>
      </c>
      <c r="X1663" s="158" t="n">
        <v>0</v>
      </c>
      <c r="Y1663" s="158" t="n">
        <v>0</v>
      </c>
      <c r="Z1663" s="158" t="n">
        <v>0</v>
      </c>
    </row>
    <row r="1664">
      <c r="A1664" s="158" t="n">
        <v>12903</v>
      </c>
      <c r="B1664" s="158" t="n">
        <v>1529020</v>
      </c>
      <c r="C1664" s="158" t="inlineStr">
        <is>
          <t>ﾑﾗｲﾄ90x17x37 φ8</t>
        </is>
      </c>
      <c r="D1664" s="158" t="n"/>
      <c r="E1664" s="158" t="n"/>
      <c r="F1664" s="158" t="n"/>
      <c r="G1664" s="158" t="n"/>
      <c r="H1664" s="158" t="n"/>
      <c r="I1664" s="158" t="n">
        <v>1</v>
      </c>
      <c r="J1664" s="158" t="inlineStr">
        <is>
          <t>ストレーナー</t>
        </is>
      </c>
      <c r="K1664" s="158" t="n">
        <v>1</v>
      </c>
      <c r="L1664" s="158" t="inlineStr">
        <is>
          <t>イノウエ　赤</t>
        </is>
      </c>
      <c r="M1664" s="158" t="n">
        <v>0</v>
      </c>
      <c r="N1664" s="158" t="n"/>
      <c r="O1664" s="158" t="n">
        <v>130</v>
      </c>
      <c r="P1664" s="158" t="n">
        <v>2</v>
      </c>
      <c r="Q1664" s="158" t="n"/>
      <c r="R1664" s="158" t="n">
        <v>3</v>
      </c>
      <c r="S1664" s="158" t="inlineStr">
        <is>
          <t>四捨五入</t>
        </is>
      </c>
      <c r="T1664" s="158" t="n">
        <v>1</v>
      </c>
      <c r="U1664" s="158" t="inlineStr">
        <is>
          <t>一円未満</t>
        </is>
      </c>
      <c r="V1664" s="158" t="n">
        <v>3</v>
      </c>
      <c r="W1664" s="158" t="inlineStr">
        <is>
          <t>四捨五入</t>
        </is>
      </c>
      <c r="X1664" s="158" t="n">
        <v>0</v>
      </c>
      <c r="Y1664" s="158" t="n">
        <v>0</v>
      </c>
      <c r="Z1664" s="158" t="n">
        <v>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F0"/>
    <outlinePr summaryBelow="1" summaryRight="1"/>
    <pageSetUpPr fitToPage="1"/>
  </sheetPr>
  <dimension ref="A1:Q3"/>
  <sheetViews>
    <sheetView tabSelected="1" zoomScaleNormal="100" workbookViewId="0">
      <pane ySplit="3" topLeftCell="A4" activePane="bottomLeft" state="frozen"/>
      <selection activeCell="M29" sqref="M29"/>
      <selection pane="bottomLeft" activeCell="A1" sqref="A1"/>
    </sheetView>
  </sheetViews>
  <sheetFormatPr baseColWidth="8" defaultColWidth="9" defaultRowHeight="14.25"/>
  <cols>
    <col width="4.73046875" customWidth="1" style="33" min="1" max="1"/>
    <col width="7.46484375" customWidth="1" style="33" min="2" max="2"/>
    <col width="10.59765625" customWidth="1" style="33" min="3" max="3"/>
    <col width="6.46484375" customWidth="1" style="33" min="4" max="4"/>
    <col width="7.86328125" customWidth="1" style="82" min="5" max="5"/>
    <col width="5.73046875" customWidth="1" style="33" min="6" max="6"/>
    <col width="21.73046875" customWidth="1" style="33" min="7" max="7"/>
    <col width="7.73046875" customWidth="1" style="34" min="8" max="8"/>
    <col width="7.86328125" customWidth="1" style="34" min="9" max="9"/>
    <col width="8.265625" customWidth="1" style="33" min="10" max="10"/>
    <col width="25.3984375" customWidth="1" style="33" min="11" max="11"/>
    <col width="16.73046875" customWidth="1" style="82" min="12" max="12"/>
    <col width="20" customWidth="1" style="33" min="13" max="13"/>
    <col width="8.265625" customWidth="1" style="33" min="14" max="14"/>
    <col width="9.86328125" customWidth="1" style="82" min="15" max="15"/>
    <col width="18" customWidth="1" style="33" min="16" max="16"/>
    <col width="9" customWidth="1" style="33" min="17" max="17"/>
    <col width="14.1328125" bestFit="1" customWidth="1" style="33" min="18" max="18"/>
    <col width="9" customWidth="1" style="33" min="19" max="16384"/>
  </cols>
  <sheetData>
    <row r="1" ht="30.75" customFormat="1" customHeight="1" s="30">
      <c r="B1" s="185" t="n"/>
      <c r="E1" s="118" t="n"/>
      <c r="F1" s="31" t="n"/>
      <c r="G1" s="186" t="n"/>
      <c r="H1" s="186" t="n"/>
      <c r="I1" s="186" t="n"/>
      <c r="J1" s="186" t="n"/>
      <c r="K1" s="177" t="inlineStr">
        <is>
          <t>出荷依頼書</t>
        </is>
      </c>
      <c r="M1" s="185" t="n"/>
      <c r="O1" s="112" t="n"/>
      <c r="Q1" s="32" t="n"/>
    </row>
    <row r="2" ht="9.75" customHeight="1">
      <c r="G2" s="110" t="n"/>
    </row>
    <row r="3" ht="35.25" customHeight="1">
      <c r="A3" s="85" t="inlineStr">
        <is>
          <t>NO</t>
        </is>
      </c>
      <c r="B3" s="86" t="inlineStr">
        <is>
          <t>注文日</t>
        </is>
      </c>
      <c r="C3" s="86" t="inlineStr">
        <is>
          <t>出荷</t>
        </is>
      </c>
      <c r="D3" s="85" t="inlineStr">
        <is>
          <t>店名</t>
        </is>
      </c>
      <c r="E3" s="111" t="inlineStr">
        <is>
          <t>コードNo</t>
        </is>
      </c>
      <c r="F3" s="85" t="inlineStr">
        <is>
          <t>品番</t>
        </is>
      </c>
      <c r="G3" s="85" t="inlineStr">
        <is>
          <t>サイズ</t>
        </is>
      </c>
      <c r="H3" s="86" t="inlineStr">
        <is>
          <t>C/S数</t>
        </is>
      </c>
      <c r="I3" s="113" t="inlineStr">
        <is>
          <t>注残数　c/s</t>
        </is>
      </c>
      <c r="J3" s="114" t="inlineStr">
        <is>
          <t>出荷先
コード</t>
        </is>
      </c>
      <c r="K3" s="85" t="inlineStr">
        <is>
          <t>出荷先名</t>
        </is>
      </c>
      <c r="L3" s="116" t="inlineStr">
        <is>
          <t>納期
注番</t>
        </is>
      </c>
      <c r="M3" s="85" t="inlineStr">
        <is>
          <t>扱い商社</t>
        </is>
      </c>
      <c r="N3" s="115" t="inlineStr">
        <is>
          <t>運送
会社</t>
        </is>
      </c>
      <c r="O3" s="116" t="inlineStr">
        <is>
          <t>到着日</t>
        </is>
      </c>
      <c r="P3" s="117" t="inlineStr">
        <is>
          <t>送り状NO　等</t>
        </is>
      </c>
      <c r="Q3" s="32" t="n"/>
    </row>
    <row r="4" ht="30.75" customHeight="1"/>
    <row r="5" ht="30.75" customHeight="1"/>
    <row r="6" ht="30.75" customHeight="1"/>
    <row r="7" ht="30.75" customHeight="1"/>
    <row r="8" ht="30.75" customHeight="1"/>
    <row r="9" ht="30.75" customHeight="1"/>
    <row r="10" ht="30.75" customHeight="1"/>
    <row r="11" ht="30.75" customHeight="1"/>
    <row r="12" ht="30.75" customHeight="1"/>
    <row r="13" ht="30.75" customHeight="1"/>
    <row r="14" ht="30.75" customHeight="1"/>
    <row r="15" ht="30.75" customHeight="1"/>
    <row r="16" ht="30.75" customHeight="1"/>
    <row r="17" ht="30.75" customHeight="1"/>
    <row r="18" ht="30.75" customHeight="1"/>
    <row r="19" ht="30.75" customHeight="1"/>
    <row r="20" ht="30.75" customHeight="1"/>
    <row r="21" ht="30.75" customHeight="1"/>
    <row r="22" ht="30.75" customHeight="1"/>
    <row r="23" ht="30.75" customHeight="1"/>
    <row r="24" ht="30.75" customHeight="1"/>
    <row r="25" ht="30.75" customHeight="1"/>
    <row r="26" ht="30.75" customHeight="1"/>
    <row r="27" ht="30.75" customHeight="1"/>
    <row r="28" ht="30.75" customHeight="1"/>
    <row r="29" ht="30.75" customHeight="1"/>
    <row r="30" ht="30.75" customHeight="1"/>
    <row r="31" ht="30.75" customHeight="1"/>
    <row r="32" ht="30.75" customHeight="1"/>
    <row r="33" ht="30.75" customHeight="1"/>
    <row r="34" ht="30.75" customHeight="1"/>
    <row r="35" ht="30.75" customHeight="1"/>
    <row r="36" ht="30.75" customHeight="1"/>
    <row r="37" ht="30.75" customHeight="1"/>
    <row r="38" ht="30.75" customHeight="1"/>
    <row r="39" ht="30.75" customHeight="1"/>
    <row r="40" ht="30.75" customHeight="1"/>
    <row r="41" ht="30.75" customHeight="1"/>
    <row r="42" ht="30.75" customHeight="1"/>
    <row r="43" ht="30.75" customHeight="1"/>
    <row r="44" ht="30.75" customHeight="1"/>
    <row r="45" ht="30.75" customHeight="1"/>
    <row r="46" ht="30.75" customHeight="1"/>
    <row r="47" ht="30.75" customHeight="1"/>
    <row r="48" ht="30.75" customHeight="1"/>
    <row r="49" ht="30.75" customHeight="1"/>
    <row r="50" ht="30.75" customHeight="1"/>
    <row r="51" ht="30.75" customHeight="1"/>
    <row r="52" ht="30.75" customHeight="1"/>
    <row r="53" ht="30.75" customHeight="1"/>
    <row r="54" ht="30.75" customHeight="1"/>
    <row r="55" ht="30.75" customHeight="1"/>
    <row r="56" ht="30.75" customHeight="1"/>
    <row r="57" ht="30.75" customHeight="1"/>
    <row r="58" ht="30.75" customHeight="1"/>
    <row r="59" ht="30.75" customHeight="1"/>
    <row r="60" ht="30.75" customHeight="1"/>
    <row r="61" ht="30.75" customHeight="1"/>
    <row r="62" ht="30.75" customHeight="1"/>
    <row r="63" ht="30.75" customHeight="1"/>
    <row r="64" ht="30.75" customHeight="1"/>
    <row r="65" ht="30.75" customHeight="1"/>
    <row r="66" ht="30.75" customHeight="1"/>
    <row r="67" ht="30.75" customHeight="1"/>
    <row r="68" ht="30.75" customHeight="1"/>
    <row r="69" ht="30.75" customHeight="1"/>
    <row r="70" ht="30.75" customHeight="1"/>
    <row r="71" ht="30.75" customHeight="1"/>
    <row r="72" ht="30.75" customHeight="1"/>
    <row r="73" ht="30.75" customHeight="1"/>
    <row r="74" ht="30.75" customHeight="1"/>
    <row r="75" ht="30.75" customHeight="1"/>
    <row r="76" ht="30.75" customHeight="1"/>
    <row r="77" ht="30.75" customHeight="1"/>
    <row r="78" ht="30.75" customHeight="1"/>
    <row r="79" ht="30.75" customHeight="1"/>
    <row r="80" ht="30.75" customHeight="1"/>
    <row r="81" ht="30.75" customHeight="1"/>
    <row r="82" ht="30.75" customHeight="1"/>
    <row r="83" ht="30.75" customHeight="1"/>
    <row r="84" ht="30.75" customHeight="1"/>
    <row r="85" ht="30.75" customHeight="1"/>
    <row r="86" ht="30.75" customHeight="1"/>
    <row r="87" ht="30.75" customHeight="1"/>
    <row r="88" ht="30.75" customHeight="1"/>
    <row r="89" ht="30.75" customHeight="1"/>
    <row r="90" ht="30.75" customHeight="1"/>
    <row r="91" ht="30.75" customHeight="1"/>
    <row r="92" ht="30.75" customHeight="1"/>
    <row r="93" ht="30.75" customHeight="1"/>
    <row r="94" ht="30.75" customHeight="1"/>
    <row r="95" ht="30.75" customHeight="1"/>
    <row r="96" ht="30.75" customHeight="1"/>
    <row r="97" ht="30.75" customHeight="1"/>
    <row r="98" ht="30.75" customHeight="1"/>
    <row r="99" ht="30.75" customHeight="1"/>
    <row r="100" ht="30.75" customHeight="1"/>
    <row r="101" ht="30.75" customHeight="1"/>
    <row r="102" ht="30.75" customHeight="1"/>
    <row r="103" ht="30.75" customHeight="1"/>
    <row r="104" ht="30.75" customHeight="1"/>
    <row r="105" ht="30.75" customHeight="1"/>
    <row r="106" ht="30.75" customHeight="1"/>
    <row r="107" ht="30.75" customHeight="1"/>
    <row r="108" ht="30.75" customHeight="1"/>
    <row r="109" ht="30.75" customHeight="1"/>
    <row r="110" ht="30.75" customHeight="1"/>
    <row r="111" ht="30.75" customHeight="1"/>
    <row r="112" ht="30.75" customHeight="1"/>
    <row r="113" ht="30.75" customHeight="1"/>
    <row r="114" ht="30.75" customHeight="1"/>
    <row r="115" ht="30.75" customHeight="1"/>
    <row r="116" ht="30.75" customHeight="1"/>
    <row r="117" ht="30.75" customHeight="1"/>
    <row r="118" ht="30.75" customHeight="1"/>
    <row r="119" ht="30.75" customHeight="1"/>
    <row r="120" ht="30.75" customHeight="1"/>
    <row r="121" ht="30.75" customHeight="1"/>
    <row r="122" ht="30.75" customHeight="1"/>
    <row r="123" ht="30.75" customHeight="1"/>
    <row r="124" ht="30.75" customHeight="1"/>
    <row r="125" ht="30.75" customHeight="1"/>
    <row r="126" ht="30.75" customHeight="1"/>
    <row r="127" ht="30.75" customHeight="1"/>
    <row r="128" ht="30.75" customHeight="1"/>
    <row r="129" ht="30.75" customHeight="1"/>
    <row r="130" ht="30.75" customHeight="1"/>
    <row r="131" ht="30.75" customHeight="1"/>
    <row r="132" ht="30.75" customHeight="1"/>
    <row r="133" ht="30.75" customHeight="1"/>
    <row r="134" ht="30.75" customHeight="1"/>
    <row r="135" ht="30.75" customHeight="1"/>
    <row r="136" ht="30.75" customHeight="1"/>
    <row r="137" ht="30.75" customHeight="1"/>
    <row r="138" ht="30.75" customHeight="1"/>
    <row r="139" ht="30.75" customHeight="1"/>
    <row r="140" ht="30.75" customHeight="1"/>
    <row r="141" ht="30.75" customHeight="1"/>
    <row r="142" ht="30.75" customHeight="1"/>
    <row r="143" ht="30.75" customHeight="1"/>
    <row r="144" ht="30.75" customHeight="1"/>
    <row r="145" ht="30.75" customHeight="1"/>
    <row r="146" ht="30.75" customHeight="1"/>
    <row r="147" ht="30.75" customHeight="1"/>
    <row r="148" ht="30.75" customHeight="1"/>
    <row r="149" ht="30.75" customHeight="1"/>
    <row r="150" ht="30.75" customHeight="1"/>
    <row r="151" ht="30.75" customHeight="1"/>
    <row r="152" ht="30.75" customHeight="1"/>
    <row r="153" ht="30.75" customHeight="1"/>
    <row r="154" ht="30.75" customHeight="1"/>
    <row r="155" ht="30.75" customHeight="1"/>
    <row r="156" ht="30.75" customHeight="1"/>
    <row r="157" ht="30.75" customHeight="1"/>
    <row r="158" ht="30.75" customHeight="1"/>
    <row r="159" ht="30.75" customHeight="1"/>
    <row r="160" ht="30.75" customHeight="1"/>
    <row r="161" ht="30.75" customHeight="1"/>
    <row r="162" ht="30.75" customHeight="1"/>
    <row r="163" ht="30.75" customHeight="1"/>
    <row r="164" ht="30.75" customHeight="1"/>
    <row r="165" ht="30.75" customHeight="1"/>
    <row r="166" ht="30.75" customHeight="1"/>
    <row r="167" ht="30.75" customHeight="1"/>
    <row r="168" ht="30.75" customHeight="1"/>
    <row r="169" ht="30.75" customHeight="1"/>
    <row r="170" ht="30.75" customHeight="1"/>
    <row r="171" ht="30.75" customHeight="1"/>
    <row r="172" ht="30.75" customHeight="1"/>
    <row r="173" ht="30.75" customHeight="1"/>
    <row r="174" ht="30.75" customHeight="1"/>
    <row r="175" ht="30.75" customHeight="1"/>
    <row r="176" ht="30.75" customHeight="1"/>
    <row r="177" ht="30.75" customHeight="1"/>
    <row r="178" ht="30.75" customHeight="1"/>
    <row r="179" ht="30.75" customHeight="1"/>
    <row r="180" ht="30.75" customHeight="1"/>
    <row r="181" ht="30.75" customHeight="1"/>
    <row r="182" ht="30.75" customHeight="1"/>
    <row r="183" ht="30.75" customHeight="1"/>
    <row r="184" ht="30.75" customHeight="1"/>
    <row r="185" ht="30.75" customHeight="1"/>
    <row r="186" ht="30.75" customHeight="1"/>
    <row r="187" ht="30.75" customHeight="1"/>
    <row r="188" ht="30.75" customHeight="1"/>
    <row r="189" ht="30.75" customHeight="1"/>
    <row r="190" ht="30.75" customHeight="1"/>
    <row r="191" ht="30.75" customHeight="1"/>
    <row r="192" ht="30.75" customHeight="1"/>
    <row r="193" ht="30.75" customHeight="1"/>
    <row r="194" ht="30.75" customHeight="1"/>
    <row r="195" ht="30.75" customHeight="1"/>
    <row r="196" ht="30.75" customHeight="1"/>
    <row r="197" ht="30.75" customHeight="1"/>
    <row r="198" ht="30.75" customHeight="1"/>
    <row r="199" ht="30.75" customHeight="1"/>
    <row r="200" ht="30.75" customHeight="1"/>
    <row r="201" ht="30.75" customHeight="1"/>
    <row r="202" ht="30.75" customHeight="1"/>
    <row r="203" ht="30.75" customHeight="1"/>
    <row r="204" ht="30.75" customHeight="1"/>
    <row r="205" ht="30.75" customHeight="1"/>
    <row r="206" ht="30.75" customHeight="1"/>
    <row r="207" ht="30.75" customHeight="1"/>
    <row r="208" ht="30.75" customHeight="1"/>
    <row r="209" ht="30.75" customHeight="1"/>
    <row r="210" ht="30.75" customHeight="1"/>
    <row r="211" ht="30.75" customHeight="1"/>
    <row r="212" ht="30.75" customHeight="1"/>
    <row r="213" ht="30.75" customHeight="1"/>
    <row r="214" ht="30.75" customHeight="1"/>
    <row r="215" ht="30.75" customHeight="1"/>
    <row r="216" ht="30.75" customHeight="1"/>
    <row r="217" ht="30.75" customHeight="1"/>
    <row r="218" ht="30.75" customHeight="1"/>
    <row r="219" ht="30.75" customHeight="1"/>
    <row r="220" ht="30.75" customHeight="1"/>
    <row r="221" ht="30.75" customHeight="1"/>
    <row r="222" ht="30.75" customHeight="1"/>
    <row r="223" ht="30.75" customHeight="1"/>
    <row r="224" ht="30.75" customHeight="1"/>
    <row r="225" ht="30.75" customHeight="1"/>
    <row r="226" ht="30.75" customHeight="1"/>
    <row r="227" ht="30.75" customHeight="1"/>
    <row r="228" ht="30.75" customHeight="1"/>
    <row r="229" ht="30.75" customHeight="1"/>
    <row r="230" ht="30.75" customHeight="1"/>
    <row r="231" ht="30.75" customHeight="1"/>
    <row r="232" ht="30.75" customHeight="1"/>
    <row r="233" ht="30.75" customHeight="1"/>
    <row r="234" ht="30.75" customHeight="1"/>
    <row r="235" ht="30.75" customHeight="1"/>
    <row r="236" ht="30.75" customHeight="1"/>
    <row r="237" ht="30.75" customHeight="1"/>
    <row r="238" ht="30.75" customHeight="1"/>
    <row r="239" ht="30.75" customHeight="1"/>
    <row r="240" ht="30.75" customHeight="1"/>
    <row r="241" ht="30.75" customHeight="1"/>
    <row r="242" ht="30.75" customHeight="1"/>
    <row r="243" ht="30.75" customHeight="1"/>
    <row r="244" ht="30.75" customHeight="1"/>
    <row r="245" ht="30.75" customHeight="1"/>
    <row r="246" ht="30.75" customHeight="1"/>
    <row r="247" ht="30.75" customHeight="1"/>
    <row r="248" ht="30.75" customHeight="1"/>
    <row r="249" ht="30.75" customHeight="1"/>
    <row r="250" ht="30.75" customHeight="1"/>
    <row r="251" ht="30.75" customHeight="1"/>
    <row r="252" ht="30.75" customHeight="1"/>
    <row r="253" ht="30.75" customHeight="1"/>
    <row r="254" ht="30.75" customHeight="1"/>
    <row r="255" ht="30.75" customHeight="1"/>
    <row r="256" ht="30.75" customHeight="1"/>
    <row r="257" ht="30.75" customHeight="1"/>
    <row r="258" ht="30.75" customHeight="1"/>
    <row r="259" ht="30.75" customHeight="1"/>
    <row r="260" ht="30.75" customHeight="1"/>
    <row r="261" ht="30.75" customHeight="1"/>
    <row r="262" ht="30.75" customHeight="1"/>
    <row r="263" ht="30.75" customHeight="1"/>
    <row r="264" ht="30.75" customHeight="1"/>
    <row r="265" ht="30.75" customHeight="1"/>
    <row r="266" ht="30.75" customHeight="1"/>
    <row r="267" ht="30.75" customHeight="1"/>
    <row r="268" ht="30.75" customHeight="1"/>
    <row r="269" ht="30.75" customHeight="1"/>
    <row r="270" ht="30.75" customHeight="1"/>
    <row r="271" ht="30.75" customHeight="1"/>
    <row r="272" ht="30.75" customHeight="1"/>
    <row r="273" ht="30.75" customHeight="1"/>
    <row r="274" ht="30.75" customHeight="1"/>
    <row r="275" ht="30.75" customHeight="1"/>
    <row r="276" ht="30.75" customHeight="1"/>
    <row r="277" ht="30.75" customHeight="1"/>
    <row r="278" ht="30.75" customHeight="1"/>
    <row r="279" ht="30.75" customHeight="1"/>
    <row r="280" ht="30.75" customHeight="1"/>
    <row r="281" ht="30.75" customHeight="1"/>
    <row r="282" ht="30.75" customHeight="1"/>
    <row r="283" ht="30.75" customHeight="1"/>
    <row r="284" ht="30.75" customHeight="1"/>
    <row r="285" ht="30.75" customHeight="1"/>
    <row r="286" ht="30.75" customHeight="1"/>
    <row r="287" ht="30.75" customHeight="1"/>
    <row r="288" ht="30.75" customHeight="1"/>
    <row r="289" ht="30.75" customHeight="1"/>
    <row r="290" ht="30.75" customHeight="1"/>
    <row r="291" ht="30.75" customHeight="1"/>
    <row r="292" ht="30.75" customHeight="1"/>
    <row r="293" ht="30.75" customHeight="1"/>
    <row r="294" ht="30.75" customHeight="1"/>
    <row r="295" ht="30.75" customHeight="1"/>
    <row r="296" ht="30.75" customHeight="1"/>
    <row r="297" ht="30.75" customHeight="1"/>
    <row r="298" ht="30.75" customHeight="1"/>
    <row r="299" ht="30.75" customHeight="1"/>
    <row r="300" ht="30.75" customHeight="1"/>
    <row r="301" ht="30.75" customHeight="1"/>
    <row r="302" ht="30.75" customHeight="1"/>
    <row r="303" ht="30.75" customHeight="1"/>
    <row r="304" ht="30.75" customHeight="1"/>
    <row r="305" ht="30.75" customHeight="1"/>
    <row r="306" ht="30.75" customHeight="1"/>
    <row r="307" ht="30.75" customHeight="1"/>
    <row r="308" ht="30.75" customHeight="1"/>
    <row r="309" ht="30.75" customHeight="1"/>
    <row r="310" ht="30.75" customHeight="1"/>
    <row r="311" ht="30.75" customHeight="1"/>
    <row r="312" ht="30.75" customHeight="1"/>
    <row r="313" ht="30.75" customHeight="1"/>
    <row r="314" ht="30.75" customHeight="1"/>
    <row r="315" ht="30.75" customHeight="1"/>
    <row r="316" ht="30.75" customHeight="1"/>
    <row r="317" ht="30.75" customHeight="1"/>
    <row r="318" ht="30.75" customHeight="1"/>
    <row r="319" ht="30.75" customHeight="1"/>
    <row r="320" ht="30.75" customHeight="1"/>
    <row r="321" ht="30.75" customHeight="1"/>
    <row r="322" ht="30.75" customHeight="1"/>
    <row r="323" ht="30.75" customHeight="1"/>
    <row r="324" ht="30.75" customHeight="1"/>
    <row r="325" ht="30.75" customHeight="1"/>
    <row r="326" ht="30.75" customHeight="1"/>
    <row r="327" ht="30.75" customHeight="1"/>
    <row r="328" ht="30.75" customHeight="1"/>
    <row r="329" ht="30.75" customHeight="1"/>
    <row r="330" ht="30.75" customHeight="1"/>
    <row r="331" ht="30.75" customHeight="1"/>
    <row r="332" ht="30.75" customHeight="1"/>
    <row r="333" ht="30.75" customHeight="1"/>
    <row r="334" ht="30.75" customHeight="1"/>
    <row r="335" ht="30.75" customHeight="1"/>
    <row r="336" ht="30.75" customHeight="1"/>
    <row r="337" ht="30.75" customHeight="1"/>
    <row r="338" ht="30.75" customHeight="1"/>
    <row r="339" ht="30.75" customHeight="1"/>
    <row r="340" ht="30.75" customHeight="1"/>
    <row r="341" ht="30.75" customHeight="1"/>
    <row r="342" ht="30.75" customHeight="1"/>
    <row r="343" ht="30.75" customHeight="1"/>
    <row r="344" ht="30.75" customHeight="1"/>
    <row r="345" ht="30.75" customHeight="1"/>
    <row r="346" ht="30.75" customHeight="1"/>
    <row r="347" ht="30.75" customHeight="1"/>
    <row r="348" ht="30.75" customHeight="1"/>
    <row r="349" ht="30.75" customHeight="1"/>
    <row r="350" ht="30.75" customHeight="1"/>
    <row r="351" ht="30.75" customHeight="1"/>
    <row r="352" ht="30.75" customHeight="1"/>
    <row r="353" ht="30.75" customHeight="1"/>
    <row r="354" ht="30.75" customHeight="1"/>
    <row r="355" ht="30.75" customHeight="1"/>
    <row r="356" ht="30.75" customHeight="1"/>
    <row r="357" ht="30.75" customHeight="1"/>
    <row r="358" ht="30.75" customHeight="1"/>
    <row r="359" ht="30.75" customHeight="1"/>
    <row r="360" ht="30.75" customHeight="1"/>
    <row r="361" ht="30.75" customHeight="1"/>
    <row r="362" ht="30.75" customHeight="1"/>
    <row r="363" ht="30.75" customHeight="1"/>
    <row r="364" ht="30.75" customHeight="1"/>
    <row r="365" ht="30.75" customHeight="1"/>
    <row r="366" ht="30.75" customHeight="1"/>
    <row r="367" ht="30.75" customHeight="1"/>
    <row r="368" ht="30.75" customHeight="1"/>
    <row r="369" ht="30.75" customHeight="1"/>
    <row r="370" ht="30.75" customHeight="1"/>
    <row r="371" ht="30.75" customHeight="1"/>
    <row r="372" ht="30.75" customHeight="1"/>
    <row r="373" ht="30.75" customHeight="1"/>
    <row r="374" ht="30.75" customHeight="1"/>
    <row r="375" ht="30.75" customHeight="1"/>
    <row r="376" ht="30.75" customHeight="1"/>
    <row r="377" ht="30.75" customHeight="1"/>
    <row r="378" ht="30.75" customHeight="1"/>
    <row r="379" ht="30.75" customHeight="1"/>
    <row r="380" ht="30.75" customHeight="1"/>
    <row r="381" ht="30.75" customHeight="1"/>
    <row r="382" ht="30.75" customHeight="1"/>
    <row r="383" ht="30.75" customHeight="1"/>
    <row r="384" ht="30.75" customHeight="1"/>
    <row r="385" ht="30.75" customHeight="1"/>
    <row r="386" ht="30.75" customHeight="1"/>
    <row r="387" ht="30.75" customHeight="1"/>
    <row r="388" ht="30.75" customHeight="1"/>
    <row r="389" ht="30.75" customHeight="1"/>
    <row r="390" ht="30.75" customHeight="1"/>
    <row r="391" ht="30.75" customHeight="1"/>
    <row r="392" ht="30.75" customHeight="1"/>
    <row r="393" ht="30.75" customHeight="1"/>
    <row r="394" ht="30.75" customHeight="1"/>
    <row r="395" ht="30.75" customHeight="1"/>
    <row r="396" ht="30.75" customHeight="1"/>
    <row r="397" ht="30.75" customHeight="1"/>
    <row r="398" ht="30.75" customHeight="1"/>
    <row r="399" ht="30.75" customHeight="1"/>
    <row r="400" ht="30.75" customHeight="1"/>
    <row r="401" ht="30.75" customHeight="1"/>
    <row r="402" ht="30.75" customHeight="1"/>
    <row r="403" ht="30.75" customHeight="1"/>
    <row r="404" ht="30.75" customHeight="1"/>
    <row r="405" ht="30.75" customHeight="1"/>
    <row r="406" ht="30.75" customHeight="1"/>
    <row r="407" ht="30.75" customHeight="1"/>
    <row r="408" ht="30.75" customHeight="1"/>
    <row r="409" ht="30.75" customHeight="1"/>
    <row r="410" ht="30.75" customHeight="1"/>
    <row r="411" ht="30.75" customHeight="1"/>
    <row r="412" ht="30.75" customHeight="1"/>
    <row r="413" ht="30.75" customHeight="1"/>
    <row r="414" ht="30.75" customHeight="1"/>
    <row r="415" ht="30.75" customHeight="1"/>
    <row r="416" ht="30.75" customHeight="1"/>
    <row r="417" ht="30.75" customHeight="1"/>
    <row r="418" ht="30.75" customHeight="1"/>
    <row r="419" ht="30.75" customHeight="1"/>
    <row r="420" ht="30.75" customHeight="1"/>
    <row r="421" ht="30.75" customHeight="1"/>
    <row r="422" ht="30.75" customHeight="1"/>
    <row r="423" ht="30.75" customHeight="1"/>
    <row r="424" ht="30.75" customHeight="1"/>
    <row r="425" ht="30.75" customHeight="1"/>
    <row r="426" ht="30.75" customHeight="1"/>
    <row r="427" ht="30.75" customHeight="1"/>
    <row r="428" ht="30.75" customHeight="1"/>
    <row r="429" ht="30.75" customHeight="1"/>
    <row r="430" ht="30.75" customHeight="1"/>
    <row r="431" ht="30.75" customHeight="1"/>
    <row r="432" ht="30.75" customHeight="1"/>
    <row r="433" ht="30.75" customHeight="1"/>
    <row r="434" ht="30.75" customHeight="1"/>
    <row r="435" ht="30.75" customHeight="1"/>
    <row r="436" ht="30.75" customHeight="1"/>
    <row r="437" ht="30.75" customHeight="1"/>
    <row r="438" ht="30.75" customHeight="1"/>
    <row r="439" ht="30.75" customHeight="1"/>
    <row r="440" ht="30.75" customHeight="1"/>
    <row r="441" ht="30.75" customHeight="1"/>
    <row r="442" ht="30.75" customHeight="1"/>
    <row r="443" ht="30.75" customHeight="1"/>
    <row r="444" ht="30.75" customHeight="1"/>
    <row r="445" ht="30.75" customHeight="1"/>
    <row r="446" ht="30.75" customHeight="1"/>
    <row r="447" ht="30.75" customHeight="1"/>
    <row r="448" ht="30.75" customHeight="1"/>
    <row r="449" ht="30.75" customHeight="1"/>
    <row r="450" ht="30.75" customHeight="1"/>
    <row r="451" ht="30.75" customHeight="1"/>
    <row r="452" ht="30.75" customHeight="1"/>
    <row r="453" ht="30.75" customHeight="1"/>
    <row r="454" ht="30.75" customHeight="1"/>
    <row r="455" ht="30.75" customHeight="1"/>
    <row r="456" ht="30.75" customHeight="1"/>
    <row r="457" ht="30.75" customHeight="1"/>
    <row r="458" ht="30.75" customHeight="1"/>
    <row r="459" ht="30.75" customHeight="1"/>
    <row r="460" ht="30.75" customHeight="1"/>
    <row r="461" ht="30.75" customHeight="1"/>
    <row r="462" ht="30.75" customHeight="1"/>
    <row r="463" ht="30.75" customHeight="1"/>
    <row r="464" ht="30.75" customHeight="1"/>
    <row r="465" ht="30.75" customHeight="1"/>
    <row r="466" ht="30.75" customHeight="1"/>
    <row r="467" ht="30.75" customHeight="1"/>
    <row r="468" ht="30.75" customHeight="1"/>
    <row r="469" ht="30.75" customHeight="1"/>
    <row r="470" ht="30.75" customHeight="1"/>
    <row r="471" ht="30.75" customHeight="1"/>
    <row r="472" ht="30.75" customHeight="1"/>
    <row r="473" ht="30.75" customHeight="1"/>
    <row r="474" ht="30.75" customHeight="1"/>
    <row r="475" ht="30.75" customHeight="1"/>
    <row r="476" ht="30.75" customHeight="1"/>
    <row r="477" ht="30.75" customHeight="1"/>
    <row r="478" ht="30.75" customHeight="1"/>
    <row r="479" ht="30.75" customHeight="1"/>
    <row r="480" ht="30.75" customHeight="1"/>
    <row r="481" ht="30.75" customHeight="1"/>
    <row r="482" ht="30.75" customHeight="1"/>
    <row r="483" ht="30.75" customHeight="1"/>
    <row r="484" ht="30.75" customHeight="1"/>
    <row r="485" ht="30.75" customHeight="1"/>
    <row r="486" ht="30.75" customHeight="1"/>
    <row r="487" ht="30.75" customHeight="1"/>
    <row r="488" ht="30.75" customHeight="1"/>
    <row r="489" ht="30.75" customHeight="1"/>
    <row r="490" ht="30.75" customHeight="1"/>
    <row r="491" ht="30.75" customHeight="1"/>
    <row r="492" ht="30.75" customHeight="1"/>
    <row r="493" ht="30.75" customHeight="1"/>
    <row r="494" ht="30.75" customHeight="1"/>
    <row r="495" ht="30.75" customHeight="1"/>
    <row r="496" ht="30.75" customHeight="1"/>
    <row r="497" ht="30.75" customHeight="1"/>
    <row r="498" ht="30.75" customHeight="1"/>
    <row r="499" ht="30.75" customHeight="1"/>
    <row r="500" ht="30.75" customHeight="1"/>
    <row r="501" ht="30.75" customHeight="1"/>
    <row r="502" ht="30.75" customHeight="1"/>
    <row r="503" ht="30.75" customHeight="1"/>
    <row r="504" ht="30.75" customHeight="1"/>
    <row r="505" ht="30.75" customHeight="1"/>
    <row r="506" ht="30.75" customHeight="1"/>
    <row r="507" ht="30.75" customHeight="1"/>
    <row r="508" ht="30.75" customHeight="1"/>
    <row r="509" ht="30.75" customHeight="1"/>
    <row r="510" ht="30.75" customHeight="1"/>
    <row r="511" ht="30.75" customHeight="1"/>
    <row r="512" ht="30.75" customHeight="1"/>
    <row r="513" ht="30.75" customHeight="1"/>
    <row r="514" ht="30.75" customHeight="1"/>
    <row r="515" ht="30.75" customHeight="1"/>
    <row r="516" ht="30.75" customHeight="1"/>
    <row r="517" ht="30.75" customHeight="1"/>
    <row r="518" ht="30.75" customHeight="1"/>
    <row r="519" ht="30.75" customHeight="1"/>
    <row r="520" ht="30.75" customHeight="1"/>
    <row r="521" ht="30.75" customHeight="1"/>
    <row r="522" ht="30.75" customHeight="1"/>
    <row r="523" ht="30.75" customHeight="1"/>
    <row r="524" ht="30.75" customHeight="1"/>
    <row r="525" ht="30.75" customHeight="1"/>
    <row r="526" ht="30.75" customHeight="1"/>
    <row r="527" ht="30.75" customHeight="1"/>
    <row r="528" ht="30.75" customHeight="1"/>
    <row r="529" ht="30.75" customHeight="1"/>
    <row r="530" ht="30.75" customHeight="1"/>
    <row r="531" ht="30.75" customHeight="1"/>
    <row r="532" ht="30.75" customHeight="1"/>
    <row r="533" ht="30.75" customHeight="1"/>
    <row r="534" ht="30.75" customHeight="1"/>
    <row r="535" ht="30.75" customHeight="1"/>
    <row r="536" ht="30.75" customHeight="1"/>
    <row r="537" ht="30.75" customHeight="1"/>
    <row r="538" ht="30.75" customHeight="1"/>
    <row r="539" ht="30.75" customHeight="1"/>
    <row r="540" ht="30.75" customHeight="1"/>
    <row r="541" ht="30.75" customHeight="1"/>
    <row r="542" ht="30.75" customHeight="1"/>
    <row r="543" ht="30.75" customHeight="1"/>
    <row r="544" ht="30.75" customHeight="1"/>
    <row r="545" ht="30.75" customHeight="1"/>
    <row r="546" ht="30.75" customHeight="1"/>
    <row r="547" ht="30.75" customHeight="1"/>
    <row r="548" ht="30.75" customHeight="1"/>
    <row r="549" ht="30.75" customHeight="1"/>
    <row r="550" ht="30.75" customHeight="1"/>
    <row r="551" ht="30.75" customHeight="1"/>
    <row r="552" ht="30.75" customHeight="1"/>
    <row r="553" ht="30.75" customHeight="1"/>
    <row r="554" ht="30.75" customHeight="1"/>
    <row r="555" ht="30.75" customHeight="1"/>
    <row r="556" ht="30.75" customHeight="1"/>
    <row r="557" ht="30.75" customHeight="1"/>
    <row r="558" ht="30.75" customHeight="1"/>
    <row r="559" ht="30.75" customHeight="1"/>
    <row r="560" ht="30.75" customHeight="1"/>
    <row r="561" ht="30.75" customHeight="1"/>
    <row r="562" ht="30.75" customHeight="1"/>
    <row r="563" ht="30.75" customHeight="1"/>
    <row r="564" ht="30.75" customHeight="1"/>
    <row r="565" ht="30.75" customHeight="1"/>
    <row r="566" ht="30.75" customHeight="1"/>
    <row r="567" ht="30.75" customHeight="1"/>
    <row r="568" ht="30.75" customHeight="1"/>
    <row r="569" ht="30.75" customHeight="1"/>
    <row r="570" ht="30.75" customHeight="1"/>
    <row r="571" ht="30.75" customHeight="1"/>
    <row r="572" ht="30.75" customHeight="1"/>
    <row r="573" ht="30.75" customHeight="1"/>
    <row r="574" ht="30.75" customHeight="1"/>
    <row r="575" ht="30.75" customHeight="1"/>
    <row r="576" ht="30.75" customHeight="1"/>
    <row r="577" ht="30.75" customHeight="1"/>
    <row r="578" ht="30.75" customHeight="1"/>
    <row r="579" ht="30.75" customHeight="1"/>
    <row r="580" ht="30.75" customHeight="1"/>
    <row r="581" ht="30.75" customHeight="1"/>
    <row r="582" ht="30.75" customHeight="1"/>
    <row r="583" ht="30.75" customHeight="1"/>
    <row r="584" ht="30.75" customHeight="1"/>
    <row r="585" ht="30.75" customHeight="1"/>
    <row r="586" ht="30.75" customHeight="1"/>
    <row r="587" ht="30.75" customHeight="1"/>
    <row r="588" ht="30.75" customHeight="1"/>
    <row r="589" ht="30.75" customHeight="1"/>
    <row r="590" ht="30.75" customHeight="1"/>
    <row r="591" ht="30.75" customHeight="1"/>
    <row r="592" ht="30.75" customHeight="1"/>
    <row r="593" ht="30.75" customHeight="1"/>
    <row r="594" ht="30.75" customHeight="1"/>
    <row r="595" ht="30.75" customHeight="1"/>
    <row r="596" ht="30.75" customHeight="1"/>
    <row r="597" ht="30.75" customHeight="1"/>
    <row r="598" ht="30.75" customHeight="1"/>
    <row r="599" ht="30.75" customHeight="1"/>
    <row r="600" ht="30.75" customHeight="1"/>
    <row r="601" ht="30.75" customHeight="1"/>
    <row r="602" ht="30.75" customHeight="1"/>
    <row r="603" ht="30.75" customHeight="1"/>
    <row r="604" ht="30.75" customHeight="1"/>
    <row r="605" ht="30.75" customHeight="1"/>
    <row r="606" ht="30.75" customHeight="1"/>
    <row r="607" ht="30.75" customHeight="1"/>
    <row r="608" ht="30.75" customHeight="1"/>
    <row r="609" ht="30.75" customHeight="1"/>
    <row r="610" ht="30.75" customHeight="1"/>
    <row r="611" ht="30.75" customHeight="1"/>
    <row r="612" ht="30.75" customHeight="1"/>
    <row r="613" ht="30.75" customHeight="1"/>
    <row r="614" ht="30.75" customHeight="1"/>
    <row r="615" ht="30.75" customHeight="1"/>
    <row r="616" ht="30.75" customHeight="1"/>
    <row r="617" ht="30.75" customHeight="1"/>
    <row r="618" ht="30.75" customHeight="1"/>
    <row r="619" ht="30.75" customHeight="1"/>
    <row r="620" ht="30.75" customHeight="1"/>
    <row r="621" ht="30.75" customHeight="1"/>
    <row r="622" ht="30.75" customHeight="1"/>
    <row r="623" ht="30.75" customHeight="1"/>
    <row r="624" ht="30.75" customHeight="1"/>
    <row r="625" ht="30.75" customHeight="1"/>
    <row r="626" ht="30.75" customHeight="1"/>
    <row r="627" ht="30.75" customHeight="1"/>
    <row r="628" ht="30.75" customHeight="1"/>
    <row r="629" ht="30.75" customHeight="1"/>
    <row r="630" ht="30.75" customHeight="1"/>
    <row r="631" ht="30.75" customHeight="1"/>
    <row r="632" ht="30.75" customHeight="1"/>
    <row r="633" ht="30.75" customHeight="1"/>
    <row r="634" ht="30.75" customHeight="1"/>
    <row r="635" ht="30.75" customHeight="1"/>
    <row r="636" ht="30.75" customHeight="1"/>
    <row r="637" ht="30.75" customHeight="1"/>
    <row r="638" ht="30.75" customHeight="1"/>
    <row r="639" ht="30.75" customHeight="1"/>
    <row r="640" ht="30.75" customHeight="1"/>
    <row r="641" ht="30.75" customHeight="1"/>
    <row r="642" ht="30.75" customHeight="1"/>
    <row r="643" ht="30.75" customHeight="1"/>
    <row r="644" ht="30.75" customHeight="1"/>
    <row r="645" ht="30.75" customHeight="1"/>
    <row r="646" ht="30.75" customHeight="1"/>
    <row r="647" ht="30.75" customHeight="1"/>
    <row r="648" ht="30.75" customHeight="1"/>
    <row r="649" ht="30.75" customHeight="1"/>
    <row r="650" ht="30.75" customHeight="1"/>
    <row r="651" ht="30.75" customHeight="1"/>
    <row r="652" ht="30.75" customHeight="1"/>
    <row r="653" ht="30.75" customHeight="1"/>
    <row r="654" ht="30.75" customHeight="1"/>
    <row r="655" ht="30.75" customHeight="1"/>
    <row r="656" ht="30.75" customHeight="1"/>
    <row r="657" ht="30.75" customHeight="1"/>
    <row r="658" ht="30.75" customHeight="1"/>
    <row r="659" ht="30.75" customHeight="1"/>
    <row r="660" ht="30.75" customHeight="1"/>
    <row r="661" ht="30.75" customHeight="1"/>
    <row r="662" ht="30.75" customHeight="1"/>
    <row r="663" ht="30.75" customHeight="1"/>
    <row r="664" ht="30.75" customHeight="1"/>
    <row r="665" ht="30.75" customHeight="1"/>
    <row r="666" ht="30.75" customHeight="1"/>
    <row r="667" ht="30.75" customHeight="1"/>
    <row r="668" ht="30.75" customHeight="1"/>
    <row r="669" ht="30.75" customHeight="1"/>
    <row r="670" ht="30.75" customHeight="1"/>
    <row r="671" ht="30.75" customHeight="1"/>
    <row r="672" ht="30.75" customHeight="1"/>
    <row r="673" ht="30.75" customHeight="1"/>
    <row r="674" ht="30.75" customHeight="1"/>
    <row r="675" ht="30.75" customHeight="1"/>
    <row r="676" ht="30.75" customHeight="1"/>
    <row r="677" ht="30.75" customHeight="1"/>
    <row r="678" ht="30.75" customHeight="1"/>
    <row r="679" ht="30.75" customHeight="1"/>
    <row r="680" ht="30.75" customHeight="1"/>
    <row r="681" ht="30.75" customHeight="1"/>
    <row r="682" ht="30.75" customHeight="1"/>
    <row r="683" ht="30.75" customHeight="1"/>
    <row r="684" ht="30.75" customHeight="1"/>
    <row r="685" ht="30.75" customHeight="1"/>
    <row r="686" ht="30.75" customHeight="1"/>
    <row r="687" ht="30.75" customHeight="1"/>
    <row r="688" ht="30.75" customHeight="1"/>
    <row r="689" ht="30.75" customHeight="1"/>
    <row r="690" ht="30.75" customHeight="1"/>
    <row r="691" ht="30.75" customHeight="1"/>
    <row r="692" ht="30.75" customHeight="1"/>
    <row r="693" ht="30.75" customHeight="1"/>
    <row r="694" ht="30.75" customHeight="1"/>
    <row r="695" ht="30.75" customHeight="1"/>
    <row r="696" ht="30.75" customHeight="1"/>
    <row r="697" ht="30.75" customHeight="1"/>
    <row r="698" ht="30.75" customHeight="1"/>
    <row r="699" ht="30.75" customHeight="1"/>
    <row r="700" ht="30.75" customHeight="1"/>
    <row r="701" ht="30.75" customHeight="1"/>
    <row r="702" ht="30.75" customHeight="1"/>
    <row r="703" ht="30.75" customHeight="1"/>
    <row r="704" ht="30.75" customHeight="1"/>
    <row r="705" ht="30.75" customHeight="1"/>
    <row r="706" ht="30.75" customHeight="1"/>
    <row r="707" ht="30.75" customHeight="1"/>
    <row r="708" ht="30.75" customHeight="1"/>
    <row r="709" ht="30.75" customHeight="1"/>
    <row r="710" ht="30.75" customHeight="1"/>
    <row r="711" ht="30.75" customHeight="1"/>
    <row r="712" ht="30.75" customHeight="1"/>
    <row r="713" ht="30.75" customHeight="1"/>
    <row r="714" ht="30.75" customHeight="1"/>
    <row r="715" ht="30.75" customHeight="1"/>
    <row r="716" ht="30.75" customHeight="1"/>
    <row r="717" ht="30.75" customHeight="1"/>
    <row r="718" ht="30.75" customHeight="1"/>
    <row r="719" ht="30.75" customHeight="1"/>
    <row r="720" ht="30.75" customHeight="1"/>
    <row r="721" ht="30.75" customHeight="1"/>
    <row r="722" ht="30.75" customHeight="1"/>
    <row r="723" ht="30.75" customHeight="1"/>
    <row r="724" ht="30.75" customHeight="1"/>
    <row r="725" ht="30.75" customHeight="1"/>
    <row r="726" ht="30.75" customHeight="1"/>
    <row r="727" ht="30.75" customHeight="1"/>
    <row r="728" ht="30.75" customHeight="1"/>
    <row r="729" ht="30.75" customHeight="1"/>
    <row r="730" ht="30.75" customHeight="1"/>
    <row r="731" ht="30.75" customHeight="1"/>
    <row r="732" ht="30.75" customHeight="1"/>
    <row r="733" ht="30.75" customHeight="1"/>
    <row r="734" ht="30.75" customHeight="1"/>
    <row r="735" ht="30.75" customHeight="1"/>
    <row r="736" ht="30.75" customHeight="1"/>
    <row r="737" ht="30.75" customHeight="1"/>
    <row r="738" ht="30.75" customHeight="1"/>
    <row r="739" ht="30.75" customHeight="1"/>
    <row r="740" ht="30.75" customHeight="1"/>
    <row r="741" ht="30.75" customHeight="1"/>
    <row r="742" ht="30.75" customHeight="1"/>
    <row r="743" ht="30.75" customHeight="1"/>
    <row r="744" ht="30.75" customHeight="1"/>
    <row r="745" ht="30.75" customHeight="1"/>
    <row r="746" ht="30.75" customHeight="1"/>
    <row r="747" ht="30.75" customHeight="1"/>
    <row r="748" ht="30.75" customHeight="1"/>
    <row r="749" ht="30.75" customHeight="1"/>
    <row r="750" ht="30.75" customHeight="1"/>
    <row r="751" ht="30.75" customHeight="1"/>
    <row r="752" ht="30.75" customHeight="1"/>
    <row r="753" ht="30.75" customHeight="1"/>
    <row r="754" ht="30.75" customHeight="1"/>
    <row r="755" ht="30.75" customHeight="1"/>
    <row r="756" ht="30.75" customHeight="1"/>
    <row r="757" ht="30.75" customHeight="1"/>
    <row r="758" ht="30.75" customHeight="1"/>
    <row r="759" ht="30.75" customHeight="1"/>
    <row r="760" ht="30.75" customHeight="1"/>
    <row r="761" ht="30.75" customHeight="1"/>
    <row r="762" ht="30.75" customHeight="1"/>
    <row r="763" ht="30.75" customHeight="1"/>
    <row r="764" ht="30.75" customHeight="1"/>
    <row r="765" ht="30.75" customHeight="1"/>
    <row r="766" ht="30.75" customHeight="1"/>
    <row r="767" ht="30.75" customHeight="1"/>
    <row r="768" ht="30.75" customHeight="1"/>
    <row r="769" ht="30.75" customHeight="1"/>
    <row r="770" ht="30.75" customHeight="1"/>
    <row r="771" ht="30.75" customHeight="1"/>
    <row r="772" ht="30.75" customHeight="1"/>
    <row r="773" ht="30.75" customHeight="1"/>
    <row r="774" ht="30.75" customHeight="1"/>
    <row r="775" ht="30.75" customHeight="1"/>
    <row r="776" ht="30.75" customHeight="1"/>
    <row r="777" ht="30.75" customHeight="1"/>
    <row r="778" ht="30.75" customHeight="1"/>
    <row r="779" ht="30.75" customHeight="1"/>
    <row r="780" ht="30.75" customHeight="1"/>
    <row r="781" ht="30.75" customHeight="1"/>
    <row r="782" ht="30.75" customHeight="1"/>
    <row r="783" ht="30.75" customHeight="1"/>
    <row r="784" ht="30.75" customHeight="1"/>
    <row r="785" ht="30.75" customHeight="1"/>
    <row r="786" ht="30.75" customHeight="1"/>
    <row r="787" ht="30.75" customHeight="1"/>
    <row r="788" ht="30.75" customHeight="1"/>
    <row r="789" ht="30.75" customHeight="1"/>
    <row r="790" ht="30.75" customHeight="1"/>
    <row r="791" ht="30.75" customHeight="1"/>
    <row r="792" ht="30.75" customHeight="1"/>
    <row r="793" ht="30.75" customHeight="1"/>
    <row r="794" ht="30.75" customHeight="1"/>
    <row r="795" ht="30.75" customHeight="1"/>
    <row r="796" ht="30.75" customHeight="1"/>
    <row r="797" ht="30.75" customHeight="1"/>
    <row r="798" ht="30.75" customHeight="1"/>
    <row r="799" ht="30.75" customHeight="1"/>
    <row r="800" ht="30.75" customHeight="1"/>
    <row r="801" ht="30.75" customHeight="1"/>
    <row r="802" ht="30.75" customHeight="1"/>
    <row r="803" ht="30.75" customHeight="1"/>
    <row r="804" ht="30.75" customHeight="1"/>
    <row r="805" ht="30.75" customHeight="1"/>
    <row r="806" ht="30.75" customHeight="1"/>
    <row r="807" ht="30.75" customHeight="1"/>
    <row r="808" ht="30.75" customHeight="1"/>
    <row r="809" ht="30.75" customHeight="1"/>
    <row r="810" ht="30.75" customHeight="1"/>
    <row r="811" ht="30.75" customHeight="1"/>
    <row r="812" ht="30.75" customHeight="1"/>
    <row r="813" ht="30.75" customHeight="1"/>
    <row r="814" ht="30.75" customHeight="1"/>
    <row r="815" ht="30.75" customHeight="1"/>
    <row r="816" ht="30.75" customHeight="1"/>
    <row r="817" ht="30.75" customHeight="1"/>
    <row r="818" ht="30.75" customHeight="1"/>
    <row r="819" ht="30.75" customHeight="1"/>
    <row r="820" ht="30.75" customHeight="1"/>
    <row r="821" ht="30.75" customHeight="1"/>
    <row r="822" ht="30.75" customHeight="1"/>
    <row r="823" ht="30.75" customHeight="1"/>
    <row r="824" ht="30.75" customHeight="1"/>
    <row r="825" ht="30.75" customHeight="1"/>
    <row r="826" ht="30.75" customHeight="1"/>
    <row r="827" ht="30.75" customHeight="1"/>
    <row r="828" ht="30.75" customHeight="1"/>
    <row r="829" ht="30.75" customHeight="1"/>
    <row r="830" ht="30.75" customHeight="1"/>
    <row r="831" ht="30.75" customHeight="1"/>
    <row r="832" ht="30.75" customHeight="1"/>
    <row r="833" ht="30.75" customHeight="1"/>
    <row r="834" ht="30.75" customHeight="1"/>
    <row r="835" ht="30.75" customHeight="1"/>
    <row r="836" ht="30.75" customHeight="1"/>
    <row r="837" ht="30.75" customHeight="1"/>
    <row r="838" ht="30.75" customHeight="1"/>
    <row r="839" ht="30.75" customHeight="1"/>
    <row r="840" ht="30.75" customHeight="1"/>
    <row r="841" ht="30.75" customHeight="1"/>
    <row r="842" ht="30.75" customHeight="1"/>
    <row r="843" ht="30.75" customHeight="1"/>
    <row r="844" ht="30.75" customHeight="1"/>
    <row r="845" ht="30.75" customHeight="1"/>
    <row r="846" ht="30.75" customHeight="1"/>
    <row r="847" ht="30.75" customHeight="1"/>
    <row r="848" ht="30.75" customHeight="1"/>
    <row r="849" ht="30.75" customHeight="1"/>
    <row r="850" ht="30.75" customHeight="1"/>
    <row r="851" ht="30.75" customHeight="1"/>
    <row r="852" ht="30.75" customHeight="1"/>
    <row r="853" ht="30.75" customHeight="1"/>
    <row r="854" ht="30.75" customHeight="1"/>
    <row r="855" ht="30.75" customHeight="1"/>
    <row r="856" ht="30.75" customHeight="1"/>
    <row r="857" ht="30.75" customHeight="1"/>
    <row r="858" ht="30.75" customHeight="1"/>
    <row r="859" ht="30.75" customHeight="1"/>
    <row r="860" ht="30.75" customHeight="1"/>
    <row r="861" ht="30.75" customHeight="1"/>
    <row r="862" ht="30.75" customHeight="1"/>
    <row r="863" ht="30.75" customHeight="1"/>
    <row r="864" ht="30.75" customHeight="1"/>
    <row r="865" ht="30.75" customHeight="1"/>
    <row r="866" ht="30.75" customHeight="1"/>
    <row r="867" ht="30.75" customHeight="1"/>
    <row r="868" ht="30.75" customHeight="1"/>
    <row r="869" ht="30.75" customHeight="1"/>
    <row r="870" ht="30.75" customHeight="1"/>
    <row r="871" ht="30.75" customHeight="1"/>
    <row r="872" ht="30.75" customHeight="1"/>
    <row r="873" ht="30.75" customHeight="1"/>
    <row r="874" ht="30.75" customHeight="1"/>
    <row r="875" ht="30.75" customHeight="1"/>
    <row r="876" ht="30.75" customHeight="1"/>
    <row r="877" ht="30.75" customHeight="1"/>
    <row r="878" ht="30.75" customHeight="1"/>
    <row r="879" ht="30.75" customHeight="1"/>
    <row r="880" ht="30.75" customHeight="1"/>
    <row r="881" ht="30.75" customHeight="1"/>
    <row r="882" ht="30.75" customHeight="1"/>
    <row r="883" ht="30.75" customHeight="1"/>
    <row r="884" ht="30.75" customHeight="1"/>
    <row r="885" ht="30.75" customHeight="1"/>
    <row r="886" ht="30.75" customHeight="1"/>
    <row r="887" ht="30.75" customHeight="1"/>
    <row r="888" ht="30.75" customHeight="1"/>
    <row r="889" ht="30.75" customHeight="1"/>
    <row r="890" ht="30.75" customHeight="1"/>
    <row r="891" ht="30.75" customHeight="1"/>
    <row r="892" ht="30.75" customHeight="1"/>
    <row r="893" ht="30.75" customHeight="1"/>
    <row r="894" ht="30.75" customHeight="1"/>
    <row r="895" ht="30.75" customHeight="1"/>
    <row r="896" ht="30.75" customHeight="1"/>
    <row r="897" ht="30.75" customHeight="1"/>
    <row r="898" ht="30.75" customHeight="1"/>
    <row r="899" ht="30.75" customHeight="1"/>
    <row r="900" ht="30.75" customHeight="1"/>
    <row r="901" ht="30.75" customHeight="1"/>
    <row r="902" ht="30.75" customHeight="1"/>
    <row r="903" ht="30.75" customHeight="1"/>
    <row r="904" ht="30.75" customHeight="1"/>
    <row r="905" ht="30.75" customHeight="1"/>
    <row r="906" ht="30.75" customHeight="1"/>
    <row r="907" ht="30.75" customHeight="1"/>
    <row r="908" ht="30.75" customHeight="1"/>
    <row r="909" ht="30.75" customHeight="1"/>
    <row r="910" ht="30.75" customHeight="1"/>
    <row r="911" ht="30.75" customHeight="1"/>
    <row r="912" ht="30.75" customHeight="1"/>
    <row r="913" ht="30.75" customHeight="1"/>
    <row r="914" ht="30.75" customHeight="1"/>
    <row r="915" ht="30.75" customHeight="1"/>
    <row r="916" ht="30.75" customHeight="1"/>
    <row r="917" ht="30.75" customHeight="1"/>
    <row r="918" ht="30.75" customHeight="1"/>
    <row r="919" ht="30.75" customHeight="1"/>
    <row r="920" ht="30.75" customHeight="1"/>
    <row r="921" ht="30.75" customHeight="1"/>
    <row r="922" ht="30.75" customHeight="1"/>
    <row r="923" ht="30.75" customHeight="1"/>
    <row r="924" ht="30.75" customHeight="1"/>
    <row r="925" ht="30.75" customHeight="1"/>
    <row r="926" ht="30.75" customHeight="1"/>
    <row r="927" ht="30.75" customHeight="1"/>
    <row r="928" ht="30.75" customHeight="1"/>
    <row r="929" ht="30.75" customHeight="1"/>
    <row r="930" ht="30.75" customHeight="1"/>
    <row r="931" ht="30.75" customHeight="1"/>
    <row r="932" ht="30.75" customHeight="1"/>
    <row r="933" ht="30.75" customHeight="1"/>
    <row r="934" ht="30.75" customHeight="1"/>
    <row r="935" ht="30.75" customHeight="1"/>
    <row r="936" ht="30.75" customHeight="1"/>
    <row r="937" ht="30.75" customHeight="1"/>
    <row r="938" ht="30.75" customHeight="1"/>
    <row r="939" ht="30.75" customHeight="1"/>
    <row r="940" ht="30.75" customHeight="1"/>
    <row r="941" ht="30.75" customHeight="1"/>
    <row r="942" ht="30.75" customHeight="1"/>
    <row r="943" ht="30.75" customHeight="1"/>
    <row r="944" ht="30.75" customHeight="1"/>
    <row r="945" ht="30.75" customHeight="1"/>
    <row r="946" ht="30.75" customHeight="1"/>
    <row r="947" ht="30.75" customHeight="1"/>
    <row r="948" ht="30.75" customHeight="1"/>
    <row r="949" ht="30.75" customHeight="1"/>
    <row r="950" ht="30.75" customHeight="1"/>
    <row r="951" ht="30.75" customHeight="1"/>
    <row r="952" ht="30.75" customHeight="1"/>
    <row r="953" ht="30.75" customHeight="1"/>
    <row r="954" ht="30.75" customHeight="1"/>
    <row r="955" ht="30.75" customHeight="1"/>
    <row r="956" ht="30.75" customHeight="1"/>
    <row r="957" ht="30.75" customHeight="1"/>
    <row r="958" ht="30.75" customHeight="1"/>
    <row r="959" ht="30.75" customHeight="1"/>
    <row r="960" ht="30.75" customHeight="1"/>
    <row r="961" ht="30.75" customHeight="1"/>
    <row r="962" ht="30.75" customHeight="1"/>
    <row r="963" ht="30.75" customHeight="1"/>
    <row r="964" ht="30.75" customHeight="1"/>
    <row r="965" ht="30.75" customHeight="1"/>
    <row r="966" ht="30.75" customHeight="1"/>
    <row r="967" ht="30.75" customHeight="1"/>
    <row r="968" ht="30.75" customHeight="1"/>
    <row r="969" ht="30.75" customHeight="1"/>
    <row r="970" ht="30.75" customHeight="1"/>
    <row r="971" ht="30.75" customHeight="1"/>
    <row r="972" ht="30.75" customHeight="1"/>
    <row r="973" ht="30.75" customHeight="1"/>
    <row r="974" ht="30.75" customHeight="1"/>
    <row r="975" ht="30.75" customHeight="1"/>
    <row r="976" ht="30.75" customHeight="1"/>
    <row r="977" ht="30.75" customHeight="1"/>
    <row r="978" ht="30.75" customHeight="1"/>
    <row r="979" ht="30.75" customHeight="1"/>
    <row r="980" ht="30.75" customHeight="1"/>
    <row r="981" ht="30.75" customHeight="1"/>
    <row r="982" ht="30.75" customHeight="1"/>
    <row r="983" ht="30.75" customHeight="1"/>
    <row r="984" ht="30.75" customHeight="1"/>
    <row r="985" ht="30.75" customHeight="1"/>
    <row r="986" ht="30.75" customHeight="1"/>
    <row r="987" ht="30.75" customHeight="1"/>
    <row r="988" ht="30.75" customHeight="1"/>
    <row r="989" ht="30.75" customHeight="1"/>
    <row r="990" ht="30.75" customHeight="1"/>
    <row r="991" ht="30.75" customHeight="1"/>
    <row r="992" ht="30.75" customHeight="1"/>
    <row r="993" ht="30.75" customHeight="1"/>
    <row r="994" ht="30.75" customHeight="1"/>
    <row r="995" ht="30.75" customHeight="1"/>
    <row r="996" ht="30.75" customHeight="1"/>
    <row r="997" ht="30.75" customHeight="1"/>
    <row r="998" ht="30.75" customHeight="1"/>
    <row r="999" ht="30.75" customHeight="1"/>
    <row r="1000" ht="30.75" customHeight="1"/>
    <row r="1001" ht="30.75" customHeight="1"/>
    <row r="1002" ht="30.75" customHeight="1"/>
    <row r="1003" ht="30.75" customHeight="1"/>
    <row r="1004" ht="30.75" customHeight="1"/>
    <row r="1005" ht="30.75" customHeight="1"/>
    <row r="1006" ht="30.75" customHeight="1"/>
    <row r="1007" ht="30.75" customHeight="1"/>
    <row r="1008" ht="30.75" customHeight="1"/>
    <row r="1009" ht="30.75" customHeight="1"/>
    <row r="1010" ht="30.75" customHeight="1"/>
    <row r="1011" ht="30.75" customHeight="1"/>
    <row r="1012" ht="30.75" customHeight="1"/>
    <row r="1013" ht="30.75" customHeight="1"/>
    <row r="1014" ht="30.75" customHeight="1"/>
    <row r="1015" ht="30.75" customHeight="1"/>
    <row r="1016" ht="30.75" customHeight="1"/>
    <row r="1017" ht="30.75" customHeight="1"/>
    <row r="1018" ht="30.75" customHeight="1"/>
    <row r="1019" ht="30.75" customHeight="1"/>
    <row r="1020" ht="30.75" customHeight="1"/>
    <row r="1021" ht="30.75" customHeight="1"/>
    <row r="1022" ht="30.75" customHeight="1"/>
    <row r="1023" ht="30.75" customHeight="1"/>
    <row r="1024" ht="30.75" customHeight="1"/>
    <row r="1025" ht="30.75" customHeight="1"/>
    <row r="1026" ht="30.75" customHeight="1"/>
    <row r="1027" ht="30.75" customHeight="1"/>
    <row r="1028" ht="30.75" customHeight="1"/>
    <row r="1029" ht="30.75" customHeight="1"/>
    <row r="1030" ht="30.75" customHeight="1"/>
    <row r="1031" ht="30.75" customHeight="1"/>
    <row r="1032" ht="30.75" customHeight="1"/>
    <row r="1033" ht="30.75" customHeight="1"/>
    <row r="1034" ht="30.75" customHeight="1"/>
    <row r="1035" ht="30.75" customHeight="1"/>
    <row r="1036" ht="30.75" customHeight="1"/>
    <row r="1037" ht="30.75" customHeight="1"/>
    <row r="1038" ht="30.75" customHeight="1"/>
    <row r="1039" ht="30.75" customHeight="1"/>
    <row r="1040" ht="30.75" customHeight="1"/>
    <row r="1041" ht="30.75" customHeight="1"/>
    <row r="1042" ht="30.75" customHeight="1"/>
    <row r="1043" ht="30.75" customHeight="1"/>
    <row r="1044" ht="30.75" customHeight="1"/>
    <row r="1045" ht="30.75" customHeight="1"/>
    <row r="1046" ht="30.75" customHeight="1"/>
    <row r="1047" ht="30.75" customHeight="1"/>
    <row r="1048" ht="30.75" customHeight="1"/>
    <row r="1049" ht="30.75" customHeight="1"/>
    <row r="1050" ht="30.75" customHeight="1"/>
    <row r="1051" ht="30.75" customHeight="1"/>
    <row r="1052" ht="30.75" customHeight="1"/>
    <row r="1053" ht="30.75" customHeight="1"/>
    <row r="1054" ht="30.75" customHeight="1"/>
    <row r="1055" ht="30.75" customHeight="1"/>
    <row r="1056" ht="30.75" customHeight="1"/>
    <row r="1057" ht="30.75" customHeight="1"/>
    <row r="1058" ht="30.75" customHeight="1"/>
    <row r="1059" ht="30.75" customHeight="1"/>
    <row r="1060" ht="30.75" customHeight="1"/>
    <row r="1061" ht="30.75" customHeight="1"/>
    <row r="1062" ht="30.75" customHeight="1"/>
    <row r="1063" ht="30.75" customHeight="1"/>
    <row r="1064" ht="30.75" customHeight="1"/>
    <row r="1065" ht="30.75" customHeight="1"/>
    <row r="1066" ht="30.75" customHeight="1"/>
    <row r="1067" ht="30.75" customHeight="1"/>
    <row r="1068" ht="30.75" customHeight="1"/>
    <row r="1069" ht="30.75" customHeight="1"/>
    <row r="1070" ht="30.75" customHeight="1"/>
    <row r="1071" ht="30.75" customHeight="1"/>
    <row r="1072" ht="30.75" customHeight="1"/>
    <row r="1073" ht="30.75" customHeight="1"/>
    <row r="1074" ht="30.75" customHeight="1"/>
    <row r="1075" ht="30.75" customHeight="1"/>
    <row r="1076" ht="30.75" customHeight="1"/>
    <row r="1077" ht="30.75" customHeight="1"/>
    <row r="1078" ht="30.75" customHeight="1"/>
    <row r="1079" ht="30.75" customHeight="1"/>
    <row r="1080" ht="30.75" customHeight="1"/>
    <row r="1081" ht="30.75" customHeight="1"/>
    <row r="1082" ht="30.75" customHeight="1"/>
    <row r="1083" ht="30.75" customHeight="1"/>
    <row r="1084" ht="30.75" customHeight="1"/>
    <row r="1085" ht="30.75" customHeight="1"/>
    <row r="1086" ht="30.75" customHeight="1"/>
    <row r="1087" ht="30.75" customHeight="1"/>
    <row r="1088" ht="30.75" customHeight="1"/>
    <row r="1089" ht="30.75" customHeight="1"/>
    <row r="1090" ht="30.75" customHeight="1"/>
    <row r="1091" ht="30.75" customHeight="1"/>
    <row r="1092" ht="30.75" customHeight="1"/>
    <row r="1093" ht="30.75" customHeight="1"/>
    <row r="1094" ht="30.75" customHeight="1"/>
    <row r="1095" ht="30.75" customHeight="1"/>
    <row r="1096" ht="30.75" customHeight="1"/>
    <row r="1097" ht="30.75" customHeight="1"/>
    <row r="1098" ht="30.75" customHeight="1"/>
    <row r="1099" ht="30.75" customHeight="1"/>
    <row r="1100" ht="30.75" customHeight="1"/>
    <row r="1101" ht="30.75" customHeight="1"/>
    <row r="1102" ht="30.75" customHeight="1"/>
    <row r="1103" ht="30.75" customHeight="1"/>
    <row r="1104" ht="30.75" customHeight="1"/>
    <row r="1105" ht="30.75" customHeight="1"/>
    <row r="1106" ht="30.75" customHeight="1"/>
    <row r="1107" ht="30.75" customHeight="1"/>
    <row r="1108" ht="30.75" customHeight="1"/>
    <row r="1109" ht="30.75" customHeight="1"/>
    <row r="1110" ht="30.75" customHeight="1"/>
    <row r="1111" ht="30.75" customHeight="1"/>
    <row r="1112" ht="30.75" customHeight="1"/>
    <row r="1113" ht="30.75" customHeight="1"/>
    <row r="1114" ht="30.75" customHeight="1"/>
    <row r="1115" ht="30.75" customHeight="1"/>
    <row r="1116" ht="30.75" customHeight="1"/>
    <row r="1117" ht="30.75" customHeight="1"/>
    <row r="1118" ht="30.75" customHeight="1"/>
    <row r="1119" ht="30.75" customHeight="1"/>
    <row r="1120" ht="30.75" customHeight="1"/>
    <row r="1121" ht="30.75" customHeight="1"/>
    <row r="1122" ht="30.75" customHeight="1"/>
    <row r="1123" ht="30.75" customHeight="1"/>
    <row r="1124" ht="30.75" customHeight="1"/>
    <row r="1125" ht="30.75" customHeight="1"/>
    <row r="1126" ht="30.75" customHeight="1"/>
    <row r="1127" ht="30.75" customHeight="1"/>
    <row r="1128" ht="30.75" customHeight="1"/>
    <row r="1129" ht="30.75" customHeight="1"/>
    <row r="1130" ht="30.75" customHeight="1"/>
    <row r="1131" ht="30.75" customHeight="1"/>
    <row r="1132" ht="30.75" customHeight="1"/>
    <row r="1133" ht="30.75" customHeight="1"/>
    <row r="1134" ht="30.75" customHeight="1"/>
    <row r="1135" ht="30.75" customHeight="1"/>
    <row r="1136" ht="30.75" customHeight="1"/>
    <row r="1137" ht="30.75" customHeight="1"/>
    <row r="1138" ht="30.75" customHeight="1"/>
    <row r="1139" ht="30.75" customHeight="1"/>
    <row r="1140" ht="30.75" customHeight="1"/>
    <row r="1141" ht="30.75" customHeight="1"/>
    <row r="1142" ht="30.75" customHeight="1"/>
    <row r="1143" ht="30.75" customHeight="1"/>
    <row r="1144" ht="30.75" customHeight="1"/>
    <row r="1145" ht="30.75" customHeight="1"/>
    <row r="1146" ht="30.75" customHeight="1"/>
    <row r="1147" ht="30.75" customHeight="1"/>
    <row r="1148" ht="30.75" customHeight="1"/>
    <row r="1149" ht="30.75" customHeight="1"/>
    <row r="1150" ht="30.75" customHeight="1"/>
    <row r="1151" ht="30.75" customHeight="1"/>
    <row r="1152" ht="30.75" customHeight="1"/>
    <row r="1153" ht="30.75" customHeight="1"/>
    <row r="1154" ht="30.75" customHeight="1"/>
    <row r="1155" ht="30.75" customHeight="1"/>
    <row r="1156" ht="30.75" customHeight="1"/>
    <row r="1157" ht="30.75" customHeight="1"/>
    <row r="1158" ht="30.75" customHeight="1"/>
    <row r="1159" ht="30.75" customHeight="1"/>
    <row r="1160" ht="30.75" customHeight="1"/>
    <row r="1161" ht="30.75" customHeight="1"/>
    <row r="1162" ht="30.75" customHeight="1"/>
    <row r="1163" ht="30.75" customHeight="1"/>
    <row r="1164" ht="30.75" customHeight="1"/>
    <row r="1165" ht="30.75" customHeight="1"/>
    <row r="1166" ht="30.75" customHeight="1"/>
    <row r="1167" ht="30.75" customHeight="1"/>
    <row r="1168" ht="30.75" customHeight="1"/>
    <row r="1169" ht="30.75" customHeight="1"/>
    <row r="1170" ht="30.75" customHeight="1"/>
    <row r="1171" ht="30.75" customHeight="1"/>
    <row r="1172" ht="30.75" customHeight="1"/>
    <row r="1173" ht="30.75" customHeight="1"/>
    <row r="1174" ht="30.75" customHeight="1"/>
    <row r="1175" ht="30.75" customHeight="1"/>
    <row r="1176" ht="30.75" customHeight="1"/>
    <row r="1177" ht="30.75" customHeight="1"/>
    <row r="1178" ht="30.75" customHeight="1"/>
    <row r="1179" ht="30.75" customHeight="1"/>
    <row r="1180" ht="30.75" customHeight="1"/>
    <row r="1181" ht="30.75" customHeight="1"/>
    <row r="1182" ht="30.75" customHeight="1"/>
    <row r="1183" ht="30.75" customHeight="1"/>
    <row r="1184" ht="30.75" customHeight="1"/>
    <row r="1185" ht="30.75" customHeight="1"/>
    <row r="1186" ht="30.75" customHeight="1"/>
    <row r="1187" ht="30.75" customHeight="1"/>
    <row r="1188" ht="30.75" customHeight="1"/>
    <row r="1189" ht="30.75" customHeight="1"/>
    <row r="1190" ht="30.75" customHeight="1"/>
    <row r="1191" ht="30.75" customHeight="1"/>
    <row r="1192" ht="30.75" customHeight="1"/>
    <row r="1193" ht="30.75" customHeight="1"/>
    <row r="1194" ht="30.75" customHeight="1"/>
    <row r="1195" ht="30.75" customHeight="1"/>
    <row r="1196" ht="30.75" customHeight="1"/>
    <row r="1197" ht="30.75" customHeight="1"/>
    <row r="1198" ht="30.75" customHeight="1"/>
    <row r="1199" ht="30.75" customHeight="1"/>
    <row r="1200" ht="30.75" customHeight="1"/>
    <row r="1201" ht="30.75" customHeight="1"/>
    <row r="1202" ht="30.75" customHeight="1"/>
    <row r="1203" ht="30.75" customHeight="1"/>
    <row r="1204" ht="30.75" customHeight="1"/>
    <row r="1205" ht="30.75" customHeight="1"/>
    <row r="1206" ht="30.75" customHeight="1"/>
    <row r="1207" ht="30.75" customHeight="1"/>
    <row r="1208" ht="30.75" customHeight="1"/>
    <row r="1209" ht="30.75" customHeight="1"/>
    <row r="1210" ht="30.75" customHeight="1"/>
    <row r="1211" ht="30.75" customHeight="1"/>
    <row r="1212" ht="30.75" customHeight="1"/>
    <row r="1213" ht="30.75" customHeight="1"/>
    <row r="1214" ht="30.75" customHeight="1"/>
    <row r="1215" ht="30.75" customHeight="1"/>
    <row r="1216" ht="30.75" customHeight="1"/>
    <row r="1217" ht="30.75" customHeight="1"/>
    <row r="1218" ht="30.75" customHeight="1"/>
    <row r="1219" ht="30.75" customHeight="1"/>
    <row r="1220" ht="30.75" customHeight="1"/>
    <row r="1221" ht="30.75" customHeight="1"/>
    <row r="1222" ht="30.75" customHeight="1"/>
    <row r="1223" ht="30.75" customHeight="1"/>
    <row r="1224" ht="30.75" customHeight="1"/>
    <row r="1225" ht="30.75" customHeight="1"/>
    <row r="1226" ht="30.75" customHeight="1"/>
    <row r="1227" ht="30.75" customHeight="1"/>
    <row r="1228" ht="30.75" customHeight="1"/>
    <row r="1229" ht="30.75" customHeight="1"/>
    <row r="1230" ht="30.75" customHeight="1"/>
    <row r="1231" ht="30.75" customHeight="1"/>
    <row r="1232" ht="30.75" customHeight="1"/>
    <row r="1233" ht="30.75" customHeight="1"/>
    <row r="1234" ht="30.75" customHeight="1"/>
    <row r="1235" ht="30.75" customHeight="1"/>
    <row r="1236" ht="30.75" customHeight="1"/>
    <row r="1237" ht="30.75" customHeight="1"/>
    <row r="1238" ht="30.75" customHeight="1"/>
    <row r="1239" ht="30.75" customHeight="1"/>
    <row r="1240" ht="30.75" customHeight="1"/>
    <row r="1241" ht="30.75" customHeight="1"/>
    <row r="1242" ht="30.75" customHeight="1"/>
    <row r="1243" ht="30.75" customHeight="1"/>
    <row r="1244" ht="30.75" customHeight="1"/>
    <row r="1245" ht="30.75" customHeight="1"/>
    <row r="1246" ht="30.75" customHeight="1"/>
    <row r="1247" ht="30.75" customHeight="1"/>
    <row r="1248" ht="30.75" customHeight="1"/>
    <row r="1249" ht="30.75" customHeight="1"/>
    <row r="1250" ht="30.75" customHeight="1"/>
    <row r="1251" ht="30.75" customHeight="1"/>
    <row r="1252" ht="30.75" customHeight="1"/>
    <row r="1253" ht="30.75" customHeight="1"/>
    <row r="1254" ht="30.75" customHeight="1"/>
    <row r="1255" ht="30.75" customHeight="1"/>
    <row r="1256" ht="30.75" customHeight="1"/>
    <row r="1257" ht="30.75" customHeight="1"/>
    <row r="1258" ht="30.75" customHeight="1"/>
    <row r="1259" ht="30.75" customHeight="1"/>
    <row r="1260" ht="30.75" customHeight="1"/>
    <row r="1261" ht="30.75" customHeight="1"/>
    <row r="1262" ht="30.75" customHeight="1"/>
    <row r="1263" ht="30.75" customHeight="1"/>
    <row r="1264" ht="30.75" customHeight="1"/>
    <row r="1265" ht="30.75" customHeight="1"/>
    <row r="1266" ht="30.75" customHeight="1"/>
    <row r="1267" ht="30.75" customHeight="1"/>
    <row r="1268" ht="30.75" customHeight="1"/>
    <row r="1269" ht="30.75" customHeight="1"/>
    <row r="1270" ht="30.75" customHeight="1"/>
    <row r="1271" ht="30.75" customHeight="1"/>
    <row r="1272" ht="30.75" customHeight="1"/>
    <row r="1273" ht="30.75" customHeight="1"/>
    <row r="1274" ht="30.75" customHeight="1"/>
    <row r="1275" ht="30.75" customHeight="1"/>
    <row r="1276" ht="30.75" customHeight="1"/>
    <row r="1277" ht="30.75" customHeight="1"/>
    <row r="1278" ht="30.75" customHeight="1"/>
    <row r="1279" ht="30.75" customHeight="1"/>
    <row r="1280" ht="30.75" customHeight="1"/>
    <row r="1281" ht="30.75" customHeight="1"/>
    <row r="1282" ht="30.75" customHeight="1"/>
    <row r="1283" ht="30.75" customHeight="1"/>
    <row r="1284" ht="30.75" customHeight="1"/>
    <row r="1285" ht="30.75" customHeight="1"/>
    <row r="1286" ht="30.75" customHeight="1"/>
    <row r="1287" ht="30.75" customHeight="1"/>
    <row r="1288" ht="30.75" customHeight="1"/>
    <row r="1289" ht="30.75" customHeight="1"/>
    <row r="1290" ht="30.75" customHeight="1"/>
    <row r="1291" ht="30.75" customHeight="1"/>
    <row r="1292" ht="30.75" customHeight="1"/>
    <row r="1293" ht="30.75" customHeight="1"/>
    <row r="1294" ht="30.75" customHeight="1"/>
    <row r="1295" ht="30.75" customHeight="1"/>
    <row r="1296" ht="30.75" customHeight="1"/>
    <row r="1297" ht="30.75" customHeight="1"/>
    <row r="1298" ht="30.75" customHeight="1"/>
    <row r="1299" ht="30.75" customHeight="1"/>
    <row r="1300" ht="30.75" customHeight="1"/>
    <row r="1301" ht="30.75" customHeight="1"/>
    <row r="1302" ht="30.75" customHeight="1"/>
    <row r="1303" ht="30.75" customHeight="1"/>
    <row r="1304" ht="30.75" customHeight="1"/>
    <row r="1305" ht="30.75" customHeight="1"/>
    <row r="1306" ht="30.75" customHeight="1"/>
    <row r="1307" ht="30.75" customHeight="1"/>
    <row r="1308" ht="30.75" customHeight="1"/>
    <row r="1309" ht="30.75" customHeight="1"/>
    <row r="1310" ht="30.75" customHeight="1"/>
    <row r="1311" ht="30.75" customHeight="1"/>
    <row r="1312" ht="30.75" customHeight="1"/>
    <row r="1313" ht="30.75" customHeight="1"/>
    <row r="1314" ht="30.75" customHeight="1"/>
    <row r="1315" ht="30.75" customHeight="1"/>
    <row r="1316" ht="30.75" customHeight="1"/>
    <row r="1317" ht="30.75" customHeight="1"/>
    <row r="1318" ht="30.75" customHeight="1"/>
    <row r="1319" ht="30.75" customHeight="1"/>
    <row r="1320" ht="30.75" customHeight="1"/>
    <row r="1321" ht="30.75" customHeight="1"/>
    <row r="1322" ht="30.75" customHeight="1"/>
    <row r="1323" ht="30.75" customHeight="1"/>
    <row r="1324" ht="30.75" customHeight="1"/>
    <row r="1325" ht="30.75" customHeight="1"/>
    <row r="1326" ht="30.75" customHeight="1"/>
    <row r="1327" ht="30.75" customHeight="1"/>
    <row r="1328" ht="30.75" customHeight="1"/>
    <row r="1329" ht="30.75" customHeight="1"/>
    <row r="1330" ht="30.75" customHeight="1"/>
    <row r="1331" ht="30.75" customHeight="1"/>
    <row r="1332" ht="30.75" customHeight="1"/>
    <row r="1333" ht="30.75" customHeight="1"/>
    <row r="1334" ht="30.75" customHeight="1"/>
    <row r="1335" ht="30.75" customHeight="1"/>
    <row r="1336" ht="30.75" customHeight="1"/>
    <row r="1337" ht="30.75" customHeight="1"/>
    <row r="1338" ht="30.75" customHeight="1"/>
    <row r="1339" ht="30.75" customHeight="1"/>
    <row r="1340" ht="30.75" customHeight="1"/>
    <row r="1341" ht="30.75" customHeight="1"/>
    <row r="1342" ht="30.75" customHeight="1"/>
    <row r="1343" ht="30.75" customHeight="1"/>
    <row r="1344" ht="30.75" customHeight="1"/>
    <row r="1345" ht="30.75" customHeight="1"/>
    <row r="1346" ht="30.75" customHeight="1"/>
    <row r="1347" ht="30.75" customHeight="1"/>
    <row r="1348" ht="30.75" customHeight="1"/>
    <row r="1349" ht="30.75" customHeight="1"/>
    <row r="1350" ht="30.75" customHeight="1"/>
    <row r="1351" ht="30.75" customHeight="1"/>
    <row r="1352" ht="30.75" customHeight="1"/>
    <row r="1353" ht="30.75" customHeight="1"/>
    <row r="1354" ht="30.75" customHeight="1"/>
    <row r="1355" ht="30.75" customHeight="1"/>
    <row r="1356" ht="30.75" customHeight="1"/>
    <row r="1357" ht="30.75" customHeight="1"/>
    <row r="1358" ht="30.75" customHeight="1"/>
    <row r="1359" ht="30.75" customHeight="1"/>
    <row r="1360" ht="30.75" customHeight="1"/>
    <row r="1361" ht="30.75" customHeight="1"/>
    <row r="1362" ht="30.75" customHeight="1"/>
    <row r="1363" ht="30.75" customHeight="1"/>
    <row r="1364" ht="30.75" customHeight="1"/>
    <row r="1365" ht="30.75" customHeight="1"/>
    <row r="1366" ht="30.75" customHeight="1"/>
    <row r="1367" ht="30.75" customHeight="1"/>
    <row r="1368" ht="30.75" customHeight="1"/>
    <row r="1369" ht="30.75" customHeight="1"/>
    <row r="1370" ht="30.75" customHeight="1"/>
    <row r="1371" ht="30.75" customHeight="1"/>
    <row r="1372" ht="30.75" customHeight="1"/>
    <row r="1373" ht="30.75" customHeight="1"/>
    <row r="1374" ht="30.75" customHeight="1"/>
    <row r="1375" ht="30.75" customHeight="1"/>
    <row r="1376" ht="30.75" customHeight="1"/>
    <row r="1377" ht="30.75" customHeight="1"/>
    <row r="1378" ht="30.75" customHeight="1"/>
    <row r="1379" ht="30.75" customHeight="1"/>
    <row r="1380" ht="30.75" customHeight="1"/>
    <row r="1381" ht="30.75" customHeight="1"/>
    <row r="1382" ht="30.75" customHeight="1"/>
    <row r="1383" ht="30.75" customHeight="1"/>
    <row r="1384" ht="30.75" customHeight="1"/>
    <row r="1385" ht="30.75" customHeight="1"/>
    <row r="1386" ht="30.75" customHeight="1"/>
    <row r="1387" ht="30.75" customHeight="1"/>
    <row r="1388" ht="30.75" customHeight="1"/>
    <row r="1389" ht="30.75" customHeight="1"/>
    <row r="1390" ht="30.75" customHeight="1"/>
    <row r="1391" ht="30.75" customHeight="1"/>
    <row r="1392" ht="30.75" customHeight="1"/>
    <row r="1393" ht="30.75" customHeight="1"/>
    <row r="1394" ht="30.75" customHeight="1"/>
    <row r="1395" ht="30.75" customHeight="1"/>
    <row r="1396" ht="30.75" customHeight="1"/>
    <row r="1397" ht="30.75" customHeight="1"/>
    <row r="1398" ht="30.75" customHeight="1"/>
    <row r="1399" ht="30.75" customHeight="1"/>
    <row r="1400" ht="30.75" customHeight="1"/>
    <row r="1401" ht="30.75" customHeight="1"/>
    <row r="1402" ht="30.75" customHeight="1"/>
    <row r="1403" ht="30.75" customHeight="1"/>
    <row r="1404" ht="30.75" customHeight="1"/>
    <row r="1405" ht="30.75" customHeight="1"/>
    <row r="1406" ht="30.75" customHeight="1"/>
    <row r="1407" ht="30.75" customHeight="1"/>
    <row r="1408" ht="30.75" customHeight="1"/>
    <row r="1409" ht="30.75" customHeight="1"/>
    <row r="1410" ht="30.75" customHeight="1"/>
    <row r="1411" ht="30.75" customHeight="1"/>
    <row r="1412" ht="30.75" customHeight="1"/>
    <row r="1413" ht="30.75" customHeight="1"/>
    <row r="1414" ht="30.75" customHeight="1"/>
    <row r="1415" ht="30.75" customHeight="1"/>
    <row r="1416" ht="30.75" customHeight="1"/>
    <row r="1417" ht="30.75" customHeight="1"/>
    <row r="1418" ht="30.75" customHeight="1"/>
    <row r="1419" ht="30.75" customHeight="1"/>
    <row r="1420" ht="30.75" customHeight="1"/>
    <row r="1421" ht="30.75" customHeight="1"/>
    <row r="1422" ht="30.75" customHeight="1"/>
    <row r="1423" ht="30.75" customHeight="1"/>
    <row r="1424" ht="30.75" customHeight="1"/>
    <row r="1425" ht="30.75" customHeight="1"/>
    <row r="1426" ht="30.75" customHeight="1"/>
    <row r="1427" ht="30.75" customHeight="1"/>
    <row r="1428" ht="30.75" customHeight="1"/>
    <row r="1429" ht="30.75" customHeight="1"/>
    <row r="1430" ht="30.75" customHeight="1"/>
    <row r="1431" ht="30.75" customHeight="1"/>
    <row r="1432" ht="30.75" customHeight="1"/>
    <row r="1433" ht="30.75" customHeight="1"/>
    <row r="1434" ht="30.75" customHeight="1"/>
    <row r="1435" ht="30.75" customHeight="1"/>
    <row r="1436" ht="30.75" customHeight="1"/>
    <row r="1437" ht="30.75" customHeight="1"/>
    <row r="1438" ht="30.75" customHeight="1"/>
    <row r="1439" ht="30.75" customHeight="1"/>
    <row r="1440" ht="30.75" customHeight="1"/>
    <row r="1441" ht="30.75" customHeight="1"/>
    <row r="1442" ht="30.75" customHeight="1"/>
    <row r="1443" ht="30.75" customHeight="1"/>
    <row r="1444" ht="30.75" customHeight="1"/>
    <row r="1445" ht="30.75" customHeight="1"/>
    <row r="1446" ht="30.75" customHeight="1"/>
    <row r="1447" ht="30.75" customHeight="1"/>
    <row r="1448" ht="30.75" customHeight="1"/>
    <row r="1449" ht="30.75" customHeight="1"/>
    <row r="1450" ht="30.75" customHeight="1"/>
    <row r="1451" ht="30.75" customHeight="1"/>
    <row r="1452" ht="30.75" customHeight="1"/>
    <row r="1453" ht="30.75" customHeight="1"/>
    <row r="1454" ht="30.75" customHeight="1"/>
    <row r="1455" ht="30.75" customHeight="1"/>
    <row r="1456" ht="30.75" customHeight="1"/>
    <row r="1457" ht="30.75" customHeight="1"/>
    <row r="1458" ht="30.75" customHeight="1"/>
    <row r="1459" ht="30.75" customHeight="1"/>
    <row r="1460" ht="30.75" customHeight="1"/>
    <row r="1461" ht="30.75" customHeight="1"/>
    <row r="1462" ht="30.75" customHeight="1"/>
    <row r="1463" ht="30.75" customHeight="1"/>
    <row r="1464" ht="30.75" customHeight="1"/>
    <row r="1465" ht="30.75" customHeight="1"/>
    <row r="1466" ht="30.75" customHeight="1"/>
    <row r="1467" ht="30.75" customHeight="1"/>
    <row r="1468" ht="30.75" customHeight="1"/>
    <row r="1469" ht="30.75" customHeight="1"/>
    <row r="1470" ht="30.75" customHeight="1"/>
    <row r="1471" ht="30.75" customHeight="1"/>
    <row r="1472" ht="30.75" customHeight="1"/>
    <row r="1473" ht="30.75" customHeight="1"/>
    <row r="1474" ht="30.75" customHeight="1"/>
    <row r="1475" ht="30.75" customHeight="1"/>
    <row r="1476" ht="30.75" customHeight="1"/>
    <row r="1477" ht="30.75" customHeight="1"/>
    <row r="1478" ht="30.75" customHeight="1"/>
    <row r="1479" ht="30.75" customHeight="1"/>
    <row r="1480" ht="30.75" customHeight="1"/>
    <row r="1481" ht="30.75" customHeight="1"/>
    <row r="1482" ht="30.75" customHeight="1"/>
    <row r="1483" ht="30.75" customHeight="1"/>
    <row r="1484" ht="30.75" customHeight="1"/>
    <row r="1485" ht="30.75" customHeight="1"/>
    <row r="1486" ht="30.75" customHeight="1"/>
    <row r="1487" ht="30.75" customHeight="1"/>
    <row r="1488" ht="30.75" customHeight="1"/>
    <row r="1489" ht="30.75" customHeight="1"/>
    <row r="1490" ht="30.75" customHeight="1"/>
    <row r="1491" ht="30.75" customHeight="1"/>
    <row r="1492" ht="30.75" customHeight="1"/>
    <row r="1493" ht="30.75" customHeight="1"/>
    <row r="1494" ht="30.75" customHeight="1"/>
    <row r="1495" ht="30.75" customHeight="1"/>
    <row r="1496" ht="30.75" customHeight="1"/>
    <row r="1497" ht="30.75" customHeight="1"/>
    <row r="1498" ht="30.75" customHeight="1"/>
    <row r="1499" ht="30.75" customHeight="1"/>
    <row r="1500" ht="30.75" customHeight="1"/>
    <row r="1501" ht="30.75" customHeight="1"/>
    <row r="1502" ht="30.75" customHeight="1"/>
    <row r="1503" ht="30.75" customHeight="1"/>
    <row r="1504" ht="30.75" customHeight="1"/>
    <row r="1505" ht="30.75" customHeight="1"/>
    <row r="1506" ht="30.75" customHeight="1"/>
    <row r="1507" ht="30.75" customHeight="1"/>
    <row r="1508" ht="30.75" customHeight="1"/>
    <row r="1509" ht="30.75" customHeight="1"/>
    <row r="1510" ht="30.75" customHeight="1"/>
    <row r="1511" ht="30.75" customHeight="1"/>
    <row r="1512" ht="30.75" customHeight="1"/>
    <row r="1513" ht="30.75" customHeight="1"/>
    <row r="1514" ht="30.75" customHeight="1"/>
    <row r="1515" ht="30.75" customHeight="1"/>
    <row r="1516" ht="30.75" customHeight="1"/>
    <row r="1517" ht="30.75" customHeight="1"/>
    <row r="1518" ht="30.75" customHeight="1"/>
    <row r="1519" ht="30.75" customHeight="1"/>
    <row r="1520" ht="30.75" customHeight="1"/>
    <row r="1521" ht="30.75" customHeight="1"/>
    <row r="1522" ht="30.75" customHeight="1"/>
    <row r="1523" ht="30.75" customHeight="1"/>
    <row r="1524" ht="30.75" customHeight="1"/>
    <row r="1525" ht="30.75" customHeight="1"/>
    <row r="1526" ht="30.75" customHeight="1"/>
    <row r="1527" ht="30.75" customHeight="1"/>
    <row r="1528" ht="30.75" customHeight="1"/>
    <row r="1529" ht="30.75" customHeight="1"/>
    <row r="1530" ht="30.75" customHeight="1"/>
    <row r="1531" ht="30.75" customHeight="1"/>
    <row r="1532" ht="30.75" customHeight="1"/>
    <row r="1533" ht="30.75" customHeight="1"/>
    <row r="1534" ht="30.75" customHeight="1"/>
    <row r="1535" ht="30.75" customHeight="1"/>
    <row r="1536" ht="30.75" customHeight="1"/>
    <row r="1537" ht="30.75" customHeight="1"/>
    <row r="1538" ht="30.75" customHeight="1"/>
    <row r="1539" ht="30.75" customHeight="1"/>
    <row r="1540" ht="30.75" customHeight="1"/>
    <row r="1541" ht="30.75" customHeight="1"/>
    <row r="1542" ht="30.75" customHeight="1"/>
    <row r="1543" ht="30.75" customHeight="1"/>
    <row r="1544" ht="30.75" customHeight="1"/>
    <row r="1545" ht="30.75" customHeight="1"/>
    <row r="1546" ht="30.75" customHeight="1"/>
    <row r="1547" ht="30.75" customHeight="1"/>
    <row r="1548" ht="30.75" customHeight="1"/>
    <row r="1549" ht="30.75" customHeight="1"/>
    <row r="1550" ht="30.75" customHeight="1"/>
    <row r="1551" ht="30.75" customHeight="1"/>
    <row r="1552" ht="30.75" customHeight="1"/>
    <row r="1553" ht="30.75" customHeight="1"/>
    <row r="1554" ht="30.75" customHeight="1"/>
    <row r="1555" ht="30.75" customHeight="1"/>
    <row r="1556" ht="30.75" customHeight="1"/>
    <row r="1557" ht="30.75" customHeight="1"/>
    <row r="1558" ht="30.75" customHeight="1"/>
    <row r="1559" ht="30.75" customHeight="1"/>
    <row r="1560" ht="30.75" customHeight="1"/>
    <row r="1561" ht="30.75" customHeight="1"/>
    <row r="1562" ht="30.75" customHeight="1"/>
    <row r="1563" ht="30.75" customHeight="1"/>
    <row r="1564" ht="30.75" customHeight="1"/>
    <row r="1565" ht="30.75" customHeight="1"/>
    <row r="1566" ht="30.75" customHeight="1"/>
    <row r="1567" ht="30.75" customHeight="1"/>
    <row r="1568" ht="30.75" customHeight="1"/>
    <row r="1569" ht="30.75" customHeight="1"/>
    <row r="1570" ht="30.75" customHeight="1"/>
    <row r="1571" ht="30.75" customHeight="1"/>
    <row r="1572" ht="30.75" customHeight="1"/>
    <row r="1573" ht="30.75" customHeight="1"/>
    <row r="1574" ht="30.75" customHeight="1"/>
    <row r="1575" ht="30.75" customHeight="1"/>
    <row r="1576" ht="30.75" customHeight="1"/>
    <row r="1577" ht="30.75" customHeight="1"/>
    <row r="1578" ht="30.75" customHeight="1"/>
    <row r="1579" ht="30.75" customHeight="1"/>
    <row r="1580" ht="30.75" customHeight="1"/>
    <row r="1581" ht="30.75" customHeight="1"/>
    <row r="1582" ht="30.75" customHeight="1"/>
    <row r="1583" ht="30.75" customHeight="1"/>
    <row r="1584" ht="30.75" customHeight="1"/>
    <row r="1585" ht="30.75" customHeight="1"/>
    <row r="1586" ht="30.75" customHeight="1"/>
    <row r="1587" ht="30.75" customHeight="1"/>
    <row r="1588" ht="30.75" customHeight="1"/>
    <row r="1589" ht="30.75" customHeight="1"/>
    <row r="1590" ht="30.75" customHeight="1"/>
    <row r="1591" ht="30.75" customHeight="1"/>
    <row r="1592" ht="30.75" customHeight="1"/>
    <row r="1593" ht="30.75" customHeight="1"/>
    <row r="1594" ht="30.75" customHeight="1"/>
    <row r="1595" ht="30.75" customHeight="1"/>
    <row r="1596" ht="30.75" customHeight="1"/>
    <row r="1597" ht="30.75" customHeight="1"/>
    <row r="1598" ht="30.75" customHeight="1"/>
    <row r="1599" ht="30.75" customHeight="1"/>
    <row r="1600" ht="30.75" customHeight="1"/>
    <row r="1601" ht="30.75" customHeight="1"/>
    <row r="1602" ht="30.75" customHeight="1"/>
    <row r="1603" ht="30.75" customHeight="1"/>
    <row r="1604" ht="30.75" customHeight="1"/>
    <row r="1605" ht="30.75" customHeight="1"/>
    <row r="1606" ht="30.75" customHeight="1"/>
    <row r="1607" ht="30.75" customHeight="1"/>
    <row r="1608" ht="30.75" customHeight="1"/>
    <row r="1609" ht="30.75" customHeight="1"/>
    <row r="1610" ht="30.75" customHeight="1"/>
    <row r="1611" ht="30.75" customHeight="1"/>
    <row r="1612" ht="30.75" customHeight="1"/>
    <row r="1613" ht="30.75" customHeight="1"/>
    <row r="1614" ht="30.75" customHeight="1"/>
    <row r="1615" ht="30.75" customHeight="1"/>
    <row r="1616" ht="30.75" customHeight="1"/>
    <row r="1617" ht="30.75" customHeight="1"/>
    <row r="1618" ht="30.75" customHeight="1"/>
    <row r="1619" ht="30.75" customHeight="1"/>
    <row r="1620" ht="30.75" customHeight="1"/>
    <row r="1621" ht="30.75" customHeight="1"/>
    <row r="1622" ht="30.75" customHeight="1"/>
    <row r="1623" ht="30.75" customHeight="1"/>
    <row r="1624" ht="30.75" customHeight="1"/>
    <row r="1625" ht="30.75" customHeight="1"/>
    <row r="1626" ht="30.75" customHeight="1"/>
    <row r="1627" ht="30.75" customHeight="1"/>
    <row r="1628" ht="30.75" customHeight="1"/>
    <row r="1629" ht="30.75" customHeight="1"/>
    <row r="1630" ht="30.75" customHeight="1"/>
    <row r="1631" ht="30.75" customHeight="1"/>
    <row r="1632" ht="30.75" customHeight="1"/>
    <row r="1633" ht="30.75" customHeight="1"/>
    <row r="1634" ht="30.75" customHeight="1"/>
    <row r="1635" ht="30.75" customHeight="1"/>
    <row r="1636" ht="30.75" customHeight="1"/>
    <row r="1637" ht="30.75" customHeight="1"/>
    <row r="1638" ht="30.75" customHeight="1"/>
    <row r="1639" ht="30.75" customHeight="1"/>
    <row r="1640" ht="30.75" customHeight="1"/>
    <row r="1641" ht="30.75" customHeight="1"/>
    <row r="1642" ht="30.75" customHeight="1"/>
    <row r="1643" ht="30.75" customHeight="1"/>
    <row r="1644" ht="30.75" customHeight="1"/>
    <row r="1645" ht="30.75" customHeight="1"/>
    <row r="1646" ht="30.75" customHeight="1"/>
    <row r="1647" ht="30.75" customHeight="1"/>
    <row r="1648" ht="30.75" customHeight="1"/>
    <row r="1649" ht="30.75" customHeight="1"/>
    <row r="1650" ht="30.75" customHeight="1"/>
    <row r="1651" ht="30.75" customHeight="1"/>
    <row r="1652" ht="30.75" customHeight="1"/>
    <row r="1653" ht="30.75" customHeight="1"/>
    <row r="1654" ht="30.75" customHeight="1"/>
    <row r="1655" ht="30.75" customHeight="1"/>
    <row r="1656" ht="30.75" customHeight="1"/>
    <row r="1657" ht="30.75" customHeight="1"/>
    <row r="1658" ht="30.75" customHeight="1"/>
    <row r="1659" ht="30.75" customHeight="1"/>
    <row r="1660" ht="30.75" customHeight="1"/>
    <row r="1661" ht="30.75" customHeight="1"/>
    <row r="1662" ht="30.75" customHeight="1"/>
    <row r="1663" ht="30.75" customHeight="1"/>
    <row r="1664" ht="30.75" customHeight="1"/>
    <row r="1665" ht="30.75" customHeight="1"/>
    <row r="1666" ht="30.75" customHeight="1"/>
    <row r="1667" ht="30.75" customHeight="1"/>
    <row r="1668" ht="30.75" customHeight="1"/>
    <row r="1669" ht="30.75" customHeight="1"/>
    <row r="1670" ht="30.75" customHeight="1"/>
    <row r="1671" ht="30.75" customHeight="1"/>
    <row r="1672" ht="30.75" customHeight="1"/>
    <row r="1673" ht="30.75" customHeight="1"/>
    <row r="1674" ht="30.75" customHeight="1"/>
    <row r="1675" ht="30.75" customHeight="1"/>
    <row r="1676" ht="30.75" customHeight="1"/>
    <row r="1677" ht="30.75" customHeight="1"/>
    <row r="1678" ht="30.75" customHeight="1"/>
    <row r="1679" ht="30.75" customHeight="1"/>
    <row r="1680" ht="30.75" customHeight="1"/>
    <row r="1681" ht="30.75" customHeight="1"/>
    <row r="1682" ht="30.75" customHeight="1"/>
    <row r="1683" ht="30.75" customHeight="1"/>
    <row r="1684" ht="30.75" customHeight="1"/>
    <row r="1685" ht="30.75" customHeight="1"/>
    <row r="1686" ht="30.75" customHeight="1"/>
    <row r="1687" ht="30.75" customHeight="1"/>
    <row r="1688" ht="30.75" customHeight="1"/>
    <row r="1689" ht="30.75" customHeight="1"/>
    <row r="1690" ht="30.75" customHeight="1"/>
    <row r="1691" ht="30.75" customHeight="1"/>
    <row r="1692" ht="30.75" customHeight="1"/>
    <row r="1693" ht="30.75" customHeight="1"/>
    <row r="1694" ht="30.75" customHeight="1"/>
    <row r="1695" ht="30.75" customHeight="1"/>
    <row r="1696" ht="30.75" customHeight="1"/>
    <row r="1697" ht="30.75" customHeight="1"/>
    <row r="1698" ht="30.75" customHeight="1"/>
    <row r="1699" ht="30.75" customHeight="1"/>
    <row r="1700" ht="30.75" customHeight="1"/>
    <row r="1701" ht="30.75" customHeight="1"/>
    <row r="1702" ht="30.75" customHeight="1"/>
    <row r="1703" ht="30.75" customHeight="1"/>
    <row r="1704" ht="30.75" customHeight="1"/>
    <row r="1705" ht="30.75" customHeight="1"/>
    <row r="1706" ht="30.75" customHeight="1"/>
    <row r="1707" ht="30.75" customHeight="1"/>
    <row r="1708" ht="30.75" customHeight="1"/>
    <row r="1709" ht="30.75" customHeight="1"/>
    <row r="1710" ht="30.75" customHeight="1"/>
    <row r="1711" ht="30.75" customHeight="1"/>
    <row r="1712" ht="30.75" customHeight="1"/>
    <row r="1713" ht="30.75" customHeight="1"/>
    <row r="1714" ht="30.75" customHeight="1"/>
    <row r="1715" ht="30.75" customHeight="1"/>
    <row r="1716" ht="30.75" customHeight="1"/>
    <row r="1717" ht="30.75" customHeight="1"/>
    <row r="1718" ht="30.75" customHeight="1"/>
    <row r="1719" ht="30.75" customHeight="1"/>
    <row r="1720" ht="30.75" customHeight="1"/>
    <row r="1721" ht="30.75" customHeight="1"/>
    <row r="1722" ht="30.75" customHeight="1"/>
    <row r="1723" ht="30.75" customHeight="1"/>
    <row r="1724" ht="30.75" customHeight="1"/>
    <row r="1725" ht="30.75" customHeight="1"/>
    <row r="1726" ht="30.75" customHeight="1"/>
    <row r="1727" ht="30.75" customHeight="1"/>
    <row r="1728" ht="30.75" customHeight="1"/>
    <row r="1729" ht="30.75" customHeight="1"/>
    <row r="1730" ht="30.75" customHeight="1"/>
    <row r="1731" ht="30.75" customHeight="1"/>
    <row r="1732" ht="30.75" customHeight="1"/>
    <row r="1733" ht="30.75" customHeight="1"/>
    <row r="1734" ht="30.75" customHeight="1"/>
    <row r="1735" ht="30.75" customHeight="1"/>
    <row r="1736" ht="30.75" customHeight="1"/>
    <row r="1737" ht="30.75" customHeight="1"/>
    <row r="1738" ht="30.75" customHeight="1"/>
    <row r="1739" ht="30.75" customHeight="1"/>
    <row r="1740" ht="30.75" customHeight="1"/>
    <row r="1741" ht="30.75" customHeight="1"/>
    <row r="1742" ht="30.75" customHeight="1"/>
    <row r="1743" ht="30.75" customHeight="1"/>
    <row r="1744" ht="30.75" customHeight="1"/>
    <row r="1745" ht="30.75" customHeight="1"/>
    <row r="1746" ht="30.75" customHeight="1"/>
    <row r="1747" ht="30.75" customHeight="1"/>
    <row r="1748" ht="30.75" customHeight="1"/>
    <row r="1749" ht="30.75" customHeight="1"/>
    <row r="1750" ht="30.75" customHeight="1"/>
    <row r="1751" ht="30.75" customHeight="1"/>
    <row r="1752" ht="30.75" customHeight="1"/>
    <row r="1753" ht="30.75" customHeight="1"/>
    <row r="1754" ht="30.75" customHeight="1"/>
    <row r="1755" ht="30.75" customHeight="1"/>
    <row r="1756" ht="30.75" customHeight="1"/>
    <row r="1757" ht="30.75" customHeight="1"/>
    <row r="1758" ht="30.75" customHeight="1"/>
    <row r="1759" ht="30.75" customHeight="1"/>
    <row r="1760" ht="30.75" customHeight="1"/>
    <row r="1761" ht="30.75" customHeight="1"/>
    <row r="1762" ht="30.75" customHeight="1"/>
    <row r="1763" ht="30.75" customHeight="1"/>
    <row r="1764" ht="30.75" customHeight="1"/>
    <row r="1765" ht="30.75" customHeight="1"/>
    <row r="1766" ht="30.75" customHeight="1"/>
    <row r="1767" ht="30.75" customHeight="1"/>
    <row r="1768" ht="30.75" customHeight="1"/>
    <row r="1769" ht="30.75" customHeight="1"/>
    <row r="1770" ht="30.75" customHeight="1"/>
    <row r="1771" ht="30.75" customHeight="1"/>
    <row r="1772" ht="30.75" customHeight="1"/>
    <row r="1773" ht="30.75" customHeight="1"/>
    <row r="1774" ht="30.75" customHeight="1"/>
    <row r="1775" ht="30.75" customHeight="1"/>
    <row r="1776" ht="30.75" customHeight="1"/>
    <row r="1777" ht="30.75" customHeight="1"/>
    <row r="1778" ht="30.75" customHeight="1"/>
    <row r="1779" ht="30.75" customHeight="1"/>
    <row r="1780" ht="30.75" customHeight="1"/>
    <row r="1781" ht="30.75" customHeight="1"/>
    <row r="1782" ht="30.75" customHeight="1"/>
    <row r="1783" ht="30.75" customHeight="1"/>
    <row r="1784" ht="30.75" customHeight="1"/>
    <row r="1785" ht="30.75" customHeight="1"/>
    <row r="1786" ht="30.75" customHeight="1"/>
    <row r="1787" ht="30.75" customHeight="1"/>
    <row r="1788" ht="30.75" customHeight="1"/>
    <row r="1789" ht="30.75" customHeight="1"/>
    <row r="1790" ht="30.75" customHeight="1"/>
    <row r="1791" ht="30.75" customHeight="1"/>
    <row r="1792" ht="30.75" customHeight="1"/>
    <row r="1793" ht="30.75" customHeight="1"/>
    <row r="1794" ht="30.75" customHeight="1"/>
    <row r="1795" ht="30.75" customHeight="1"/>
    <row r="1796" ht="30.75" customHeight="1"/>
    <row r="1797" ht="30.75" customHeight="1"/>
    <row r="1798" ht="30.75" customHeight="1"/>
    <row r="1799" ht="30.75" customHeight="1"/>
    <row r="1800" ht="30.75" customHeight="1"/>
    <row r="1801" ht="30.75" customHeight="1"/>
    <row r="1802" ht="30.75" customHeight="1"/>
    <row r="1803" ht="30.75" customHeight="1"/>
    <row r="1804" ht="30.75" customHeight="1"/>
    <row r="1805" ht="30.75" customHeight="1"/>
    <row r="1806" ht="30.75" customHeight="1"/>
    <row r="1807" ht="30.75" customHeight="1"/>
    <row r="1808" ht="30.75" customHeight="1"/>
    <row r="1809" ht="30.75" customHeight="1"/>
    <row r="1810" ht="30.75" customHeight="1"/>
    <row r="1811" ht="30.75" customHeight="1"/>
    <row r="1812" ht="30.75" customHeight="1"/>
    <row r="1813" ht="30.75" customHeight="1"/>
    <row r="1814" ht="30.75" customHeight="1"/>
    <row r="1815" ht="30.75" customHeight="1"/>
    <row r="1816" ht="30.75" customHeight="1"/>
    <row r="1817" ht="30.75" customHeight="1"/>
    <row r="1818" ht="30.75" customHeight="1"/>
    <row r="1819" ht="30.75" customHeight="1"/>
    <row r="1820" ht="30.75" customHeight="1"/>
    <row r="1821" ht="30.75" customHeight="1"/>
    <row r="1822" ht="30.75" customHeight="1"/>
    <row r="1823" ht="30.75" customHeight="1"/>
    <row r="1824" ht="30.75" customHeight="1"/>
    <row r="1825" ht="30.75" customHeight="1"/>
    <row r="1826" ht="30.75" customHeight="1"/>
    <row r="1827" ht="30.75" customHeight="1"/>
    <row r="1828" ht="30.75" customHeight="1"/>
    <row r="1829" ht="30.75" customHeight="1"/>
    <row r="1830" ht="30.75" customHeight="1"/>
    <row r="1831" ht="30.75" customHeight="1"/>
    <row r="1832" ht="30.75" customHeight="1"/>
    <row r="1833" ht="30.75" customHeight="1"/>
    <row r="1834" ht="30.75" customHeight="1"/>
    <row r="1835" ht="30.75" customHeight="1"/>
    <row r="1836" ht="30.75" customHeight="1"/>
    <row r="1837" ht="30.75" customHeight="1"/>
    <row r="1838" ht="30.75" customHeight="1"/>
    <row r="1839" ht="30.75" customHeight="1"/>
    <row r="1840" ht="30.75" customHeight="1"/>
    <row r="1841" ht="30.75" customHeight="1"/>
    <row r="1842" ht="30.75" customHeight="1"/>
    <row r="1843" ht="30.75" customHeight="1"/>
    <row r="1844" ht="30.75" customHeight="1"/>
    <row r="1845" ht="30.75" customHeight="1"/>
    <row r="1846" ht="30.75" customHeight="1"/>
    <row r="1847" ht="30.75" customHeight="1"/>
    <row r="1848" ht="30.75" customHeight="1"/>
    <row r="1849" ht="30.75" customHeight="1"/>
    <row r="1850" ht="30.75" customHeight="1"/>
    <row r="1851" ht="30.75" customHeight="1"/>
    <row r="1852" ht="30.75" customHeight="1"/>
    <row r="1853" ht="30.75" customHeight="1"/>
    <row r="1854" ht="30.75" customHeight="1"/>
    <row r="1855" ht="30.75" customHeight="1"/>
    <row r="1856" ht="30.75" customHeight="1"/>
    <row r="1857" ht="30.75" customHeight="1"/>
    <row r="1858" ht="30.75" customHeight="1"/>
    <row r="1859" ht="30.75" customHeight="1"/>
    <row r="1860" ht="30.75" customHeight="1"/>
    <row r="1861" ht="30.75" customHeight="1"/>
    <row r="1862" ht="30.75" customHeight="1"/>
    <row r="1863" ht="30.75" customHeight="1"/>
    <row r="1864" ht="30.75" customHeight="1"/>
    <row r="1865" ht="30.75" customHeight="1"/>
    <row r="1866" ht="30.75" customHeight="1"/>
    <row r="1867" ht="30.75" customHeight="1"/>
    <row r="1868" ht="30.75" customHeight="1"/>
    <row r="1869" ht="30.75" customHeight="1"/>
    <row r="1870" ht="30.75" customHeight="1"/>
    <row r="1871" ht="30.75" customHeight="1"/>
    <row r="1872" ht="30.75" customHeight="1"/>
    <row r="1873" ht="30.75" customHeight="1"/>
    <row r="1874" ht="30.75" customHeight="1"/>
    <row r="1875" ht="30.75" customHeight="1"/>
    <row r="1876" ht="30.75" customHeight="1"/>
    <row r="1877" ht="30.75" customHeight="1"/>
    <row r="1878" ht="30.75" customHeight="1"/>
    <row r="1879" ht="30.75" customHeight="1"/>
    <row r="1880" ht="30.75" customHeight="1"/>
    <row r="1881" ht="30.75" customHeight="1"/>
    <row r="1882" ht="30.75" customHeight="1"/>
    <row r="1883" ht="30.75" customHeight="1"/>
    <row r="1884" ht="30.75" customHeight="1"/>
    <row r="1885" ht="30.75" customHeight="1"/>
    <row r="1886" ht="30.75" customHeight="1"/>
    <row r="1887" ht="30.75" customHeight="1"/>
    <row r="1888" ht="30.75" customHeight="1"/>
    <row r="1889" ht="30.75" customHeight="1"/>
    <row r="1890" ht="30.75" customHeight="1"/>
    <row r="1891" ht="30.75" customHeight="1"/>
    <row r="1892" ht="30.75" customHeight="1"/>
    <row r="1893" ht="30.75" customHeight="1"/>
    <row r="1894" ht="30.75" customHeight="1"/>
    <row r="1895" ht="30.75" customHeight="1"/>
    <row r="1896" ht="30.75" customHeight="1"/>
    <row r="1897" ht="30.75" customHeight="1"/>
    <row r="1898" ht="30.75" customHeight="1"/>
    <row r="1899" ht="30.75" customHeight="1"/>
    <row r="1900" ht="30.75" customHeight="1"/>
    <row r="1901" ht="30.75" customHeight="1"/>
    <row r="1902" ht="30.75" customHeight="1"/>
    <row r="1903" ht="30.75" customHeight="1"/>
    <row r="1904" ht="30.75" customHeight="1"/>
    <row r="1905" ht="30.75" customHeight="1"/>
    <row r="1906" ht="30.75" customHeight="1"/>
    <row r="1907" ht="30.75" customHeight="1"/>
    <row r="1908" ht="30.75" customHeight="1"/>
    <row r="1909" ht="30.75" customHeight="1"/>
    <row r="1910" ht="30.75" customHeight="1"/>
    <row r="1911" ht="30.75" customHeight="1"/>
    <row r="1912" ht="30.75" customHeight="1"/>
    <row r="1913" ht="30.75" customHeight="1"/>
    <row r="1914" ht="30.75" customHeight="1"/>
    <row r="1915" ht="30.75" customHeight="1"/>
    <row r="1916" ht="30.75" customHeight="1"/>
    <row r="1917" ht="30.75" customHeight="1"/>
    <row r="1918" ht="30.75" customHeight="1"/>
    <row r="1919" ht="30.75" customHeight="1"/>
    <row r="1920" ht="30.75" customHeight="1"/>
    <row r="1921" ht="30.75" customHeight="1"/>
    <row r="1922" ht="30.75" customHeight="1"/>
    <row r="1923" ht="30.75" customHeight="1"/>
    <row r="1924" ht="30.75" customHeight="1"/>
    <row r="1925" ht="30.75" customHeight="1"/>
    <row r="1926" ht="30.75" customHeight="1"/>
    <row r="1927" ht="30.75" customHeight="1"/>
    <row r="1928" ht="30.75" customHeight="1"/>
    <row r="1929" ht="30.75" customHeight="1"/>
    <row r="1930" ht="30.75" customHeight="1"/>
    <row r="1931" ht="30.75" customHeight="1"/>
    <row r="1932" ht="30.75" customHeight="1"/>
    <row r="1933" ht="30.75" customHeight="1"/>
    <row r="1934" ht="30.75" customHeight="1"/>
    <row r="1935" ht="30.75" customHeight="1"/>
    <row r="1936" ht="30.75" customHeight="1"/>
    <row r="1937" ht="30.75" customHeight="1"/>
    <row r="1938" ht="30.75" customHeight="1"/>
    <row r="1939" ht="30.75" customHeight="1"/>
    <row r="1940" ht="30.75" customHeight="1"/>
    <row r="1941" ht="30.75" customHeight="1"/>
    <row r="1942" ht="30.75" customHeight="1"/>
    <row r="1943" ht="30.75" customHeight="1"/>
    <row r="1944" ht="30.75" customHeight="1"/>
    <row r="1945" ht="30.75" customHeight="1"/>
    <row r="1946" ht="30.75" customHeight="1"/>
    <row r="1947" ht="30.75" customHeight="1"/>
    <row r="1948" ht="30.75" customHeight="1"/>
    <row r="1949" ht="30.75" customHeight="1"/>
    <row r="1950" ht="30.75" customHeight="1"/>
    <row r="1951" ht="30.75" customHeight="1"/>
    <row r="1952" ht="30.75" customHeight="1"/>
    <row r="1953" ht="30.75" customHeight="1"/>
    <row r="1954" ht="30.75" customHeight="1"/>
    <row r="1955" ht="30.75" customHeight="1"/>
    <row r="1956" ht="30.75" customHeight="1"/>
    <row r="1957" ht="30.75" customHeight="1"/>
    <row r="1958" ht="30.75" customHeight="1"/>
    <row r="1959" ht="30.75" customHeight="1"/>
    <row r="1960" ht="30.75" customHeight="1"/>
    <row r="1961" ht="30.75" customHeight="1"/>
    <row r="1962" ht="30.75" customHeight="1"/>
    <row r="1963" ht="30.75" customHeight="1"/>
    <row r="1964" ht="30.75" customHeight="1"/>
    <row r="1965" ht="30.75" customHeight="1"/>
    <row r="1966" ht="30.75" customHeight="1"/>
    <row r="1967" ht="30.75" customHeight="1"/>
    <row r="1968" ht="30.75" customHeight="1"/>
    <row r="1969" ht="30.75" customHeight="1"/>
    <row r="1970" ht="30.75" customHeight="1"/>
    <row r="1971" ht="30.75" customHeight="1"/>
    <row r="1972" ht="30.75" customHeight="1"/>
    <row r="1973" ht="30.75" customHeight="1"/>
    <row r="1974" ht="30.75" customHeight="1"/>
    <row r="1975" ht="30.75" customHeight="1"/>
    <row r="1976" ht="30.75" customHeight="1"/>
    <row r="1977" ht="30.75" customHeight="1"/>
    <row r="1978" ht="30.75" customHeight="1"/>
    <row r="1979" ht="30.75" customHeight="1"/>
    <row r="1980" ht="30.75" customHeight="1"/>
    <row r="1981" ht="30.75" customHeight="1"/>
    <row r="1982" ht="30.75" customHeight="1"/>
    <row r="1983" ht="30.75" customHeight="1"/>
    <row r="1984" ht="30.75" customHeight="1"/>
    <row r="1985" ht="30.75" customHeight="1"/>
    <row r="1986" ht="30.75" customHeight="1"/>
    <row r="1987" ht="30.75" customHeight="1"/>
    <row r="1988" ht="30.75" customHeight="1"/>
    <row r="1989" ht="30.75" customHeight="1"/>
    <row r="1990" ht="30.75" customHeight="1"/>
    <row r="1991" ht="30.75" customHeight="1"/>
    <row r="1992" ht="30.75" customHeight="1"/>
    <row r="1993" ht="30.75" customHeight="1"/>
    <row r="1994" ht="30.75" customHeight="1"/>
    <row r="1995" ht="30.75" customHeight="1"/>
    <row r="1996" ht="30.75" customHeight="1"/>
    <row r="1997" ht="30.75" customHeight="1"/>
    <row r="1998" ht="30.75" customHeight="1"/>
    <row r="1999" ht="30.75" customHeight="1"/>
    <row r="2000" ht="30.75" customHeight="1"/>
    <row r="2001" ht="30.75" customHeight="1"/>
    <row r="2002" ht="30.75" customHeight="1"/>
    <row r="2003" ht="30.75" customHeight="1"/>
    <row r="2004" ht="30.75" customHeight="1"/>
    <row r="2005" ht="30.75" customHeight="1"/>
    <row r="2006" ht="30.75" customHeight="1"/>
    <row r="2007" ht="30.75" customHeight="1"/>
    <row r="2008" ht="30.75" customHeight="1"/>
    <row r="2009" ht="30.75" customHeight="1"/>
    <row r="2010" ht="30.75" customHeight="1"/>
    <row r="2011" ht="30.75" customHeight="1"/>
    <row r="2012" ht="30.75" customHeight="1"/>
    <row r="2013" ht="30.75" customHeight="1"/>
    <row r="2014" ht="30.75" customHeight="1"/>
    <row r="2015" ht="30.75" customHeight="1"/>
    <row r="2016" ht="30.75" customHeight="1"/>
    <row r="2017" ht="30.75" customHeight="1"/>
    <row r="2018" ht="30.75" customHeight="1"/>
    <row r="2019" ht="30.75" customHeight="1"/>
    <row r="2020" ht="30.75" customHeight="1"/>
    <row r="2021" ht="30.75" customHeight="1"/>
    <row r="2022" ht="30.75" customHeight="1"/>
    <row r="2023" ht="30.75" customHeight="1"/>
    <row r="2024" ht="30.75" customHeight="1"/>
    <row r="2025" ht="30.75" customHeight="1"/>
    <row r="2026" ht="30.75" customHeight="1"/>
    <row r="2027" ht="30.75" customHeight="1"/>
    <row r="2028" ht="30.75" customHeight="1"/>
    <row r="2029" ht="30.75" customHeight="1"/>
    <row r="2030" ht="30.75" customHeight="1"/>
    <row r="2031" ht="30.75" customHeight="1"/>
    <row r="2032" ht="30.75" customHeight="1"/>
    <row r="2033" ht="30.75" customHeight="1"/>
    <row r="2034" ht="30.75" customHeight="1"/>
    <row r="2035" ht="30.75" customHeight="1"/>
    <row r="2036" ht="30.75" customHeight="1"/>
    <row r="2037" ht="30.75" customHeight="1"/>
    <row r="2038" ht="30.75" customHeight="1"/>
    <row r="2039" ht="30.75" customHeight="1"/>
    <row r="2040" ht="30.75" customHeight="1"/>
    <row r="2041" ht="30.75" customHeight="1"/>
    <row r="2042" ht="30.75" customHeight="1"/>
    <row r="2043" ht="30.75" customHeight="1"/>
    <row r="2044" ht="30.75" customHeight="1"/>
    <row r="2045" ht="30.75" customHeight="1"/>
    <row r="2046" ht="30.75" customHeight="1"/>
    <row r="2047" ht="30.75" customHeight="1"/>
    <row r="2048" ht="30.75" customHeight="1"/>
    <row r="2049" ht="30.75" customHeight="1"/>
    <row r="2050" ht="30.75" customHeight="1"/>
    <row r="2051" ht="30.75" customHeight="1"/>
    <row r="2052" ht="30.75" customHeight="1"/>
    <row r="2053" ht="30.75" customHeight="1"/>
    <row r="2054" ht="30.75" customHeight="1"/>
    <row r="2055" ht="30.75" customHeight="1"/>
    <row r="2056" ht="30.75" customHeight="1"/>
    <row r="2057" ht="30.75" customHeight="1"/>
    <row r="2058" ht="30.75" customHeight="1"/>
    <row r="2059" ht="30.75" customHeight="1"/>
    <row r="2060" ht="30" customHeight="1"/>
    <row r="2061" ht="21.95" customHeight="1"/>
    <row r="2062" ht="21.95" customHeight="1"/>
    <row r="2063" ht="18.75" customHeight="1"/>
    <row r="2064" ht="18.75" customHeight="1"/>
    <row r="2065" ht="18.75" customHeight="1"/>
    <row r="2066" ht="18.75" customHeight="1"/>
    <row r="2067" ht="16.15" customHeight="1"/>
    <row r="2068" ht="16.15" customHeight="1"/>
    <row r="2069" ht="16.15" customHeight="1"/>
    <row r="2070" ht="16.15" customHeight="1"/>
    <row r="2071" ht="16.15" customHeight="1"/>
    <row r="2072" ht="16.15" customHeight="1"/>
    <row r="2073" ht="16.15" customHeight="1"/>
    <row r="2074" ht="16.15" customHeight="1"/>
    <row r="2075" ht="16.15" customHeight="1"/>
    <row r="2076" ht="16.15" customHeight="1"/>
    <row r="2077" ht="16.15" customHeight="1"/>
    <row r="2078" ht="16.15" customHeight="1"/>
    <row r="2079" ht="16.15" customHeight="1"/>
    <row r="2080" ht="16.15" customHeight="1"/>
    <row r="2081" ht="16.15" customHeight="1"/>
    <row r="2082" ht="16.15" customHeight="1"/>
    <row r="2083" ht="16.15" customHeight="1"/>
    <row r="2084" ht="16.15" customHeight="1"/>
    <row r="2085" ht="16.15" customHeight="1"/>
    <row r="2086" ht="16.15" customHeight="1"/>
    <row r="2087" ht="16.15" customHeight="1"/>
    <row r="2088" ht="16.15" customHeight="1"/>
    <row r="2089" ht="16.15" customHeight="1"/>
    <row r="2090" ht="16.15" customHeight="1"/>
    <row r="2091" ht="16.15" customHeight="1"/>
    <row r="2092" ht="16.15" customHeight="1"/>
    <row r="2093" ht="16.15" customHeight="1"/>
    <row r="2094" ht="16.15" customHeight="1"/>
  </sheetData>
  <autoFilter ref="A3:P2095">
    <sortState ref="A680:P1322">
      <sortCondition descending="1" ref="N3:N2061"/>
    </sortState>
  </autoFilter>
  <mergeCells count="1">
    <mergeCell ref="K1:L1"/>
  </mergeCells>
  <printOptions horizontalCentered="1"/>
  <pageMargins left="0.1968503937007874" right="0.1968503937007874" top="0.1968503937007874" bottom="0.1968503937007874" header="0.3149606299212598" footer="0.3149606299212598"/>
  <pageSetup orientation="landscape" paperSize="9" scale="92" fitToHeight="0" horizontalDpi="300" verticalDpi="300"/>
  <headerFooter alignWithMargins="0">
    <oddHeader/>
    <oddFooter>&amp;C_x000a__x000a_&amp;P / &amp;N ページ</oddFooter>
    <evenHeader/>
    <evenFooter/>
    <firstHeader/>
    <firstFooter/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F2158"/>
  <sheetViews>
    <sheetView topLeftCell="V1" zoomScaleNormal="100" workbookViewId="0">
      <selection activeCell="AV9" sqref="AV9"/>
    </sheetView>
  </sheetViews>
  <sheetFormatPr baseColWidth="8" defaultRowHeight="12.75"/>
  <cols>
    <col width="11.1328125" bestFit="1" customWidth="1" min="1" max="1"/>
    <col width="9.265625" customWidth="1" min="5" max="5"/>
    <col width="18.1328125" customWidth="1" min="11" max="11"/>
    <col width="12.265625" customWidth="1" min="12" max="12"/>
    <col width="64.46484375" customWidth="1" min="13" max="13"/>
  </cols>
  <sheetData>
    <row r="1" customFormat="1" s="158">
      <c r="A1" s="158" t="inlineStr">
        <is>
          <t>伝票№</t>
        </is>
      </c>
      <c r="B1" s="158" t="inlineStr">
        <is>
          <t>伝票日付(年)</t>
        </is>
      </c>
      <c r="C1" s="158" t="inlineStr">
        <is>
          <t>伝票日付(月)</t>
        </is>
      </c>
      <c r="D1" s="167" t="inlineStr">
        <is>
          <t>伝票日付(日)</t>
        </is>
      </c>
      <c r="E1" s="158" t="inlineStr">
        <is>
          <t>伝票№フラグ</t>
        </is>
      </c>
      <c r="F1" s="163" t="inlineStr">
        <is>
          <t>行番号</t>
        </is>
      </c>
      <c r="G1" s="158" t="inlineStr">
        <is>
          <t>行ID</t>
        </is>
      </c>
      <c r="H1" s="158" t="inlineStr">
        <is>
          <t>納期(年)</t>
        </is>
      </c>
      <c r="I1" s="158" t="inlineStr">
        <is>
          <t>納期(月)</t>
        </is>
      </c>
      <c r="J1" s="158" t="inlineStr">
        <is>
          <t>納期(日)</t>
        </is>
      </c>
      <c r="K1" s="158" t="inlineStr">
        <is>
          <t>受注No</t>
        </is>
      </c>
      <c r="L1" s="158" t="inlineStr">
        <is>
          <t>得意先コード</t>
        </is>
      </c>
      <c r="M1" s="158" t="inlineStr">
        <is>
          <t>得意先名１</t>
        </is>
      </c>
      <c r="N1" s="158" t="inlineStr">
        <is>
          <t>得意先名２</t>
        </is>
      </c>
      <c r="O1" s="158" t="inlineStr">
        <is>
          <t>敬称</t>
        </is>
      </c>
      <c r="P1" s="158" t="inlineStr">
        <is>
          <t>担当者コード</t>
        </is>
      </c>
      <c r="Q1" s="158" t="inlineStr">
        <is>
          <t>担当者名</t>
        </is>
      </c>
      <c r="R1" s="158" t="inlineStr">
        <is>
          <t>部門１コード</t>
        </is>
      </c>
      <c r="S1" s="158" t="inlineStr">
        <is>
          <t>部門１名</t>
        </is>
      </c>
      <c r="T1" s="158" t="inlineStr">
        <is>
          <t>部門２コード</t>
        </is>
      </c>
      <c r="U1" s="158" t="inlineStr">
        <is>
          <t>部門２名</t>
        </is>
      </c>
      <c r="V1" s="158" t="inlineStr">
        <is>
          <t>部門３コード</t>
        </is>
      </c>
      <c r="W1" s="158" t="inlineStr">
        <is>
          <t>部門３名</t>
        </is>
      </c>
      <c r="X1" s="158" t="inlineStr">
        <is>
          <t>部門４コード</t>
        </is>
      </c>
      <c r="Y1" s="158" t="inlineStr">
        <is>
          <t>部門４名</t>
        </is>
      </c>
      <c r="Z1" s="158" t="inlineStr">
        <is>
          <t>部門５コード</t>
        </is>
      </c>
      <c r="AA1" s="158" t="inlineStr">
        <is>
          <t>部門５名</t>
        </is>
      </c>
      <c r="AB1" s="163" t="inlineStr">
        <is>
          <t>納入先コード</t>
        </is>
      </c>
      <c r="AC1" s="163" t="inlineStr">
        <is>
          <t>請求先コード</t>
        </is>
      </c>
      <c r="AD1" s="158" t="inlineStr">
        <is>
          <t>摘要</t>
        </is>
      </c>
      <c r="AE1" s="158" t="inlineStr">
        <is>
          <t>予備数値区分[伝票]</t>
        </is>
      </c>
      <c r="AF1" s="158" t="inlineStr">
        <is>
          <t>予備数値２区分[伝票]</t>
        </is>
      </c>
      <c r="AG1" s="158" t="inlineStr">
        <is>
          <t>予備数値３区分[伝票]</t>
        </is>
      </c>
      <c r="AH1" s="158" t="inlineStr">
        <is>
          <t>予備数値４区分[伝票]</t>
        </is>
      </c>
      <c r="AI1" s="158" t="inlineStr">
        <is>
          <t>予備数値５区分[伝票]</t>
        </is>
      </c>
      <c r="AJ1" s="158" t="inlineStr">
        <is>
          <t>予備数値[伝票]</t>
        </is>
      </c>
      <c r="AK1" s="158" t="inlineStr">
        <is>
          <t>予備数値２[伝票]</t>
        </is>
      </c>
      <c r="AL1" s="158" t="inlineStr">
        <is>
          <t>予備数値３[伝票]</t>
        </is>
      </c>
      <c r="AM1" s="158" t="inlineStr">
        <is>
          <t>予備数値４[伝票]</t>
        </is>
      </c>
      <c r="AN1" s="158" t="inlineStr">
        <is>
          <t>予備数値５[伝票]</t>
        </is>
      </c>
      <c r="AO1" s="163" t="inlineStr">
        <is>
          <t>予備日付[伝票](年)</t>
        </is>
      </c>
      <c r="AP1" s="163" t="inlineStr">
        <is>
          <t>予備日付[伝票](月)</t>
        </is>
      </c>
      <c r="AQ1" s="163" t="inlineStr">
        <is>
          <t>予備日付[伝票](日)</t>
        </is>
      </c>
      <c r="AR1" s="158" t="inlineStr">
        <is>
          <t>予備日付２[伝票](年)</t>
        </is>
      </c>
      <c r="AS1" s="158" t="inlineStr">
        <is>
          <t>予備日付２[伝票](月)</t>
        </is>
      </c>
      <c r="AT1" s="158" t="inlineStr">
        <is>
          <t>予備日付２[伝票](日)</t>
        </is>
      </c>
      <c r="AU1" s="158" t="inlineStr">
        <is>
          <t>予備日付３[伝票](年)</t>
        </is>
      </c>
      <c r="AV1" s="158" t="inlineStr">
        <is>
          <t>予備日付３[伝票](月)</t>
        </is>
      </c>
      <c r="AW1" s="158" t="inlineStr">
        <is>
          <t>予備日付３[伝票](日)</t>
        </is>
      </c>
      <c r="AX1" s="158" t="inlineStr">
        <is>
          <t>予備日付４[伝票](年)</t>
        </is>
      </c>
      <c r="AY1" s="158" t="inlineStr">
        <is>
          <t>予備日付４[伝票](月)</t>
        </is>
      </c>
      <c r="AZ1" s="158" t="inlineStr">
        <is>
          <t>予備日付４[伝票](日)</t>
        </is>
      </c>
      <c r="BA1" s="158" t="inlineStr">
        <is>
          <t>予備日付５[伝票](年)</t>
        </is>
      </c>
      <c r="BB1" s="158" t="inlineStr">
        <is>
          <t>予備日付５[伝票](月)</t>
        </is>
      </c>
      <c r="BC1" s="158" t="inlineStr">
        <is>
          <t>予備日付５[伝票](日)</t>
        </is>
      </c>
      <c r="BD1" s="158" t="inlineStr">
        <is>
          <t>予備摘要[伝票]</t>
        </is>
      </c>
      <c r="BE1" s="158" t="inlineStr">
        <is>
          <t>予備摘要２[伝票]</t>
        </is>
      </c>
      <c r="BF1" s="158" t="inlineStr">
        <is>
          <t>予備摘要３[伝票]</t>
        </is>
      </c>
      <c r="BG1" s="158" t="inlineStr">
        <is>
          <t>予備摘要４[伝票]</t>
        </is>
      </c>
      <c r="BH1" s="158" t="inlineStr">
        <is>
          <t>予備摘要５[伝票]</t>
        </is>
      </c>
      <c r="BI1" s="158" t="inlineStr">
        <is>
          <t>社店コード</t>
        </is>
      </c>
      <c r="BJ1" s="158" t="inlineStr">
        <is>
          <t>分類コード</t>
        </is>
      </c>
      <c r="BK1" s="158" t="inlineStr">
        <is>
          <t>取引先コード</t>
        </is>
      </c>
      <c r="BL1" s="158" t="inlineStr">
        <is>
          <t>発行区分</t>
        </is>
      </c>
      <c r="BM1" s="158" t="inlineStr">
        <is>
          <t>明細種</t>
        </is>
      </c>
      <c r="BN1" s="158" t="inlineStr">
        <is>
          <t>商品コード</t>
        </is>
      </c>
      <c r="BO1" s="158" t="inlineStr">
        <is>
          <t>商品名１</t>
        </is>
      </c>
      <c r="BP1" s="158" t="inlineStr">
        <is>
          <t>商品名２</t>
        </is>
      </c>
      <c r="BQ1" s="158" t="inlineStr">
        <is>
          <t>商品名３</t>
        </is>
      </c>
      <c r="BR1" s="158" t="inlineStr">
        <is>
          <t>商品名４</t>
        </is>
      </c>
      <c r="BS1" s="158" t="inlineStr">
        <is>
          <t>商品名５</t>
        </is>
      </c>
      <c r="BT1" s="158" t="inlineStr">
        <is>
          <t>倉庫コード</t>
        </is>
      </c>
      <c r="BU1" s="158" t="inlineStr">
        <is>
          <t>ケース使用単価</t>
        </is>
      </c>
      <c r="BV1" s="158" t="inlineStr">
        <is>
          <t>数量小数桁数</t>
        </is>
      </c>
      <c r="BW1" s="158" t="inlineStr">
        <is>
          <t>単価小数桁数</t>
        </is>
      </c>
      <c r="BX1" s="158" t="inlineStr">
        <is>
          <t>売単価小数桁数</t>
        </is>
      </c>
      <c r="BY1" s="158" t="inlineStr">
        <is>
          <t>数量小数端数処理</t>
        </is>
      </c>
      <c r="BZ1" s="158" t="inlineStr">
        <is>
          <t>入数</t>
        </is>
      </c>
      <c r="CA1" s="158" t="inlineStr">
        <is>
          <t>箱数</t>
        </is>
      </c>
      <c r="CB1" s="158" t="inlineStr">
        <is>
          <t>数量</t>
        </is>
      </c>
      <c r="CC1" s="158" t="inlineStr">
        <is>
          <t>単位</t>
        </is>
      </c>
      <c r="CD1" s="158" t="inlineStr">
        <is>
          <t>単価</t>
        </is>
      </c>
      <c r="CE1" s="158" t="inlineStr">
        <is>
          <t>金額</t>
        </is>
      </c>
      <c r="CF1" s="158" t="inlineStr">
        <is>
          <t>本体金額</t>
        </is>
      </c>
      <c r="CG1" s="158" t="inlineStr">
        <is>
          <t>消費税額</t>
        </is>
      </c>
      <c r="CH1" s="158" t="inlineStr">
        <is>
          <t>原単価</t>
        </is>
      </c>
      <c r="CI1" s="158" t="inlineStr">
        <is>
          <t>原価</t>
        </is>
      </c>
      <c r="CJ1" s="158" t="inlineStr">
        <is>
          <t>原価本体金額</t>
        </is>
      </c>
      <c r="CK1" s="158" t="inlineStr">
        <is>
          <t>売単価</t>
        </is>
      </c>
      <c r="CL1" s="158" t="inlineStr">
        <is>
          <t>売価金額</t>
        </is>
      </c>
      <c r="CM1" s="158" t="inlineStr">
        <is>
          <t>備考</t>
        </is>
      </c>
      <c r="CN1" s="158" t="inlineStr">
        <is>
          <t>予備数値区分[明細]</t>
        </is>
      </c>
      <c r="CO1" s="158" t="inlineStr">
        <is>
          <t>予備数値２区分[明細]</t>
        </is>
      </c>
      <c r="CP1" s="158" t="inlineStr">
        <is>
          <t>予備数値３区分[明細]</t>
        </is>
      </c>
      <c r="CQ1" s="158" t="inlineStr">
        <is>
          <t>予備数値４区分[明細]</t>
        </is>
      </c>
      <c r="CR1" s="158" t="inlineStr">
        <is>
          <t>予備数値５区分[明細]</t>
        </is>
      </c>
      <c r="CS1" s="158" t="inlineStr">
        <is>
          <t>予備数値[明細]</t>
        </is>
      </c>
      <c r="CT1" s="158" t="inlineStr">
        <is>
          <t>予備数値２[明細]</t>
        </is>
      </c>
      <c r="CU1" s="158" t="inlineStr">
        <is>
          <t>予備数値３[明細]</t>
        </is>
      </c>
      <c r="CV1" s="158" t="inlineStr">
        <is>
          <t>予備数値４[明細]</t>
        </is>
      </c>
      <c r="CW1" s="158" t="inlineStr">
        <is>
          <t>予備数値５[明細]</t>
        </is>
      </c>
      <c r="CX1" s="158" t="inlineStr">
        <is>
          <t>予備日付[明細](年)</t>
        </is>
      </c>
      <c r="CY1" s="158" t="inlineStr">
        <is>
          <t>予備日付[明細](月)</t>
        </is>
      </c>
      <c r="CZ1" s="158" t="inlineStr">
        <is>
          <t>予備日付[明細](日)</t>
        </is>
      </c>
      <c r="DA1" s="158" t="inlineStr">
        <is>
          <t>予備日付２[明細](年)</t>
        </is>
      </c>
      <c r="DB1" s="158" t="inlineStr">
        <is>
          <t>予備日付２[明細](月)</t>
        </is>
      </c>
      <c r="DC1" s="158" t="inlineStr">
        <is>
          <t>予備日付２[明細](日)</t>
        </is>
      </c>
      <c r="DD1" s="158" t="inlineStr">
        <is>
          <t>予備日付３[明細](年)</t>
        </is>
      </c>
      <c r="DE1" s="158" t="inlineStr">
        <is>
          <t>予備日付３[明細](月)</t>
        </is>
      </c>
      <c r="DF1" s="158" t="inlineStr">
        <is>
          <t>予備日付３[明細](日)</t>
        </is>
      </c>
      <c r="DG1" s="158" t="inlineStr">
        <is>
          <t>予備日付４[明細](年)</t>
        </is>
      </c>
      <c r="DH1" s="158" t="inlineStr">
        <is>
          <t>予備日付４[明細](月)</t>
        </is>
      </c>
      <c r="DI1" s="158" t="inlineStr">
        <is>
          <t>予備日付４[明細](日)</t>
        </is>
      </c>
      <c r="DJ1" s="158" t="inlineStr">
        <is>
          <t>予備日付５[明細](年)</t>
        </is>
      </c>
      <c r="DK1" s="158" t="inlineStr">
        <is>
          <t>予備日付５[明細](月)</t>
        </is>
      </c>
      <c r="DL1" s="158" t="inlineStr">
        <is>
          <t>予備日付５[明細](日)</t>
        </is>
      </c>
      <c r="DM1" s="158" t="inlineStr">
        <is>
          <t>予備摘要[明細]</t>
        </is>
      </c>
      <c r="DN1" s="158" t="inlineStr">
        <is>
          <t>予備摘要２[明細]</t>
        </is>
      </c>
      <c r="DO1" s="158" t="inlineStr">
        <is>
          <t>予備摘要３[明細]</t>
        </is>
      </c>
      <c r="DP1" s="158" t="inlineStr">
        <is>
          <t>予備摘要４[明細]</t>
        </is>
      </c>
      <c r="DQ1" s="158" t="inlineStr">
        <is>
          <t>予備摘要５[明細]</t>
        </is>
      </c>
      <c r="DR1" s="158" t="inlineStr">
        <is>
          <t>消費税区分</t>
        </is>
      </c>
      <c r="DS1" s="158" t="inlineStr">
        <is>
          <t>消費税率表№</t>
        </is>
      </c>
      <c r="DT1" s="158" t="inlineStr">
        <is>
          <t>税額計算単位</t>
        </is>
      </c>
      <c r="DU1" s="158" t="inlineStr">
        <is>
          <t>税額端数桁</t>
        </is>
      </c>
      <c r="DV1" s="158" t="inlineStr">
        <is>
          <t>税額端数処理</t>
        </is>
      </c>
      <c r="DW1" s="158" t="inlineStr">
        <is>
          <t>金額端数桁</t>
        </is>
      </c>
      <c r="DX1" s="158" t="inlineStr">
        <is>
          <t>金額端数処理</t>
        </is>
      </c>
      <c r="DY1" s="158" t="inlineStr">
        <is>
          <t>付箋</t>
        </is>
      </c>
      <c r="DZ1" s="158" t="inlineStr">
        <is>
          <t>仕入先コード</t>
        </is>
      </c>
      <c r="EA1" s="158" t="inlineStr">
        <is>
          <t>計算式コード</t>
        </is>
      </c>
      <c r="EB1" s="158" t="inlineStr">
        <is>
          <t>計算式 数値１小数桁数</t>
        </is>
      </c>
      <c r="EC1" s="158" t="inlineStr">
        <is>
          <t>計算式 数値２小数桁数</t>
        </is>
      </c>
      <c r="ED1" s="158" t="inlineStr">
        <is>
          <t>計算式 数値３小数桁数</t>
        </is>
      </c>
      <c r="EE1" s="158" t="inlineStr">
        <is>
          <t>計算式 数値４小数桁数</t>
        </is>
      </c>
      <c r="EF1" s="158" t="inlineStr">
        <is>
          <t>計算式 数値５小数桁数</t>
        </is>
      </c>
      <c r="EG1" s="158" t="inlineStr">
        <is>
          <t>計算式 数値６小数桁数</t>
        </is>
      </c>
      <c r="EH1" s="158" t="inlineStr">
        <is>
          <t>計算式 数値７小数桁数</t>
        </is>
      </c>
      <c r="EI1" s="158" t="inlineStr">
        <is>
          <t>計算式 数値８小数桁数</t>
        </is>
      </c>
      <c r="EJ1" s="158" t="inlineStr">
        <is>
          <t>計算式 数値９小数桁数</t>
        </is>
      </c>
      <c r="EK1" s="158" t="inlineStr">
        <is>
          <t>計算式 数値１０小数桁数</t>
        </is>
      </c>
      <c r="EL1" s="158" t="inlineStr">
        <is>
          <t>計算式 数値１１小数桁数</t>
        </is>
      </c>
      <c r="EM1" s="158" t="inlineStr">
        <is>
          <t>計算式 数値１２小数桁数</t>
        </is>
      </c>
      <c r="EN1" s="158" t="inlineStr">
        <is>
          <t>計算式 数値１</t>
        </is>
      </c>
      <c r="EO1" s="158" t="inlineStr">
        <is>
          <t>計算式 数値２</t>
        </is>
      </c>
      <c r="EP1" s="158" t="inlineStr">
        <is>
          <t>計算式 数値３</t>
        </is>
      </c>
      <c r="EQ1" s="158" t="inlineStr">
        <is>
          <t>計算式 数値４</t>
        </is>
      </c>
      <c r="ER1" s="158" t="inlineStr">
        <is>
          <t>計算式 数値５</t>
        </is>
      </c>
      <c r="ES1" s="158" t="inlineStr">
        <is>
          <t>計算式 数値６</t>
        </is>
      </c>
      <c r="ET1" s="158" t="inlineStr">
        <is>
          <t>計算式 数値７</t>
        </is>
      </c>
      <c r="EU1" s="158" t="inlineStr">
        <is>
          <t>計算式 数値８</t>
        </is>
      </c>
      <c r="EV1" s="158" t="inlineStr">
        <is>
          <t>計算式 数値９</t>
        </is>
      </c>
      <c r="EW1" s="158" t="inlineStr">
        <is>
          <t>計算式 数値１０</t>
        </is>
      </c>
      <c r="EX1" s="158" t="inlineStr">
        <is>
          <t>計算式 数値１１</t>
        </is>
      </c>
      <c r="EY1" s="158" t="inlineStr">
        <is>
          <t>計算式 数値１２</t>
        </is>
      </c>
      <c r="EZ1" s="158" t="inlineStr">
        <is>
          <t>計算式 日付１(年)</t>
        </is>
      </c>
      <c r="FA1" s="158" t="inlineStr">
        <is>
          <t>計算式 日付１(月)</t>
        </is>
      </c>
      <c r="FB1" s="158" t="inlineStr">
        <is>
          <t>計算式 日付１(日)</t>
        </is>
      </c>
      <c r="FC1" s="158" t="inlineStr">
        <is>
          <t>計算式 日付２(年)</t>
        </is>
      </c>
      <c r="FD1" s="158" t="inlineStr">
        <is>
          <t>計算式 日付２(月)</t>
        </is>
      </c>
      <c r="FE1" s="158" t="inlineStr">
        <is>
          <t>計算式 日付２(日)</t>
        </is>
      </c>
      <c r="FF1" s="158" t="inlineStr">
        <is>
          <t>計算式 日付３(年)</t>
        </is>
      </c>
      <c r="FG1" s="158" t="inlineStr">
        <is>
          <t>計算式 日付３(月)</t>
        </is>
      </c>
      <c r="FH1" s="158" t="inlineStr">
        <is>
          <t>計算式 日付３(日)</t>
        </is>
      </c>
      <c r="FI1" s="158" t="inlineStr">
        <is>
          <t>計算式 日付４(年)</t>
        </is>
      </c>
      <c r="FJ1" s="158" t="inlineStr">
        <is>
          <t>計算式 日付４(月)</t>
        </is>
      </c>
      <c r="FK1" s="158" t="inlineStr">
        <is>
          <t>計算式 日付４(日)</t>
        </is>
      </c>
      <c r="FL1" s="158" t="inlineStr">
        <is>
          <t>計算式 日付５(年)</t>
        </is>
      </c>
      <c r="FM1" s="158" t="inlineStr">
        <is>
          <t>計算式 日付５(月)</t>
        </is>
      </c>
      <c r="FN1" s="158" t="inlineStr">
        <is>
          <t>計算式 日付５(日)</t>
        </is>
      </c>
      <c r="FO1" s="158" t="inlineStr">
        <is>
          <t>計算式 日付６(年)</t>
        </is>
      </c>
      <c r="FP1" s="158" t="inlineStr">
        <is>
          <t>計算式 日付６(月)</t>
        </is>
      </c>
      <c r="FQ1" s="158" t="inlineStr">
        <is>
          <t>計算式 日付６(日)</t>
        </is>
      </c>
      <c r="FR1" s="158" t="inlineStr">
        <is>
          <t>計算式 日付７(年)</t>
        </is>
      </c>
      <c r="FS1" s="158" t="inlineStr">
        <is>
          <t>計算式 日付７(月)</t>
        </is>
      </c>
      <c r="FT1" s="158" t="inlineStr">
        <is>
          <t>計算式 日付７(日)</t>
        </is>
      </c>
      <c r="FU1" s="158" t="inlineStr">
        <is>
          <t>計算式 日付８(年)</t>
        </is>
      </c>
      <c r="FV1" s="158" t="inlineStr">
        <is>
          <t>計算式 日付８(月)</t>
        </is>
      </c>
      <c r="FW1" s="158" t="inlineStr">
        <is>
          <t>計算式 日付８(日)</t>
        </is>
      </c>
      <c r="FX1" s="158" t="inlineStr">
        <is>
          <t>計算式 文字１</t>
        </is>
      </c>
      <c r="FY1" s="158" t="inlineStr">
        <is>
          <t>計算式 文字２</t>
        </is>
      </c>
      <c r="FZ1" s="158" t="inlineStr">
        <is>
          <t>計算式 文字３</t>
        </is>
      </c>
      <c r="GA1" s="158" t="inlineStr">
        <is>
          <t>計算式 文字４</t>
        </is>
      </c>
      <c r="GB1" s="158" t="inlineStr">
        <is>
          <t>計算式 文字５</t>
        </is>
      </c>
      <c r="GC1" s="158" t="inlineStr">
        <is>
          <t>計算式 文字６</t>
        </is>
      </c>
      <c r="GD1" s="158" t="inlineStr">
        <is>
          <t>計算式 文字７</t>
        </is>
      </c>
      <c r="GE1" s="158" t="inlineStr">
        <is>
          <t>計算式 文字８</t>
        </is>
      </c>
    </row>
    <row r="2">
      <c r="A2">
        <f>IF(F2&gt;1,A1,IF(AND(I2&lt;10,paste!A4&lt;10),RIGHT(H2,2)&amp;"0"&amp;I2&amp;"000"&amp;paste!A4,IF(AND(I2&lt;10,paste!A4&gt;=10,paste!A4&lt;100),RIGHT(H2,2)&amp;"0"&amp;I2&amp;"00"&amp;paste!A4,IF(AND(I2&lt;10,paste!A4&gt;=100,paste!A4&lt;1000),RIGHT(H2,2)&amp;"0"&amp;I2&amp;"0"&amp;paste!A4,IF(AND(I2&lt;10,paste!A4&gt;=1000),RIGHT(H2,2)&amp;"0"&amp;I2&amp;paste!A4,IF(AND(I2&gt;=10,paste!A4&lt;10),RIGHT(H2,2)&amp;I2&amp;"000"&amp;paste!A4,IF(AND(I2&gt;=10,paste!A4&gt;=10,paste!A4&lt;100),RIGHT(H2,2)&amp;I2&amp;"00"&amp;paste!A4,IF(AND(I2&gt;=10,paste!A4&gt;=100,paste!A4&lt;1000),RIGHT(H2,2)&amp;I2&amp;"0"&amp;paste!A4,RIGHT(H2,2)&amp;I2&amp;paste!A4))))))))</f>
        <v/>
      </c>
      <c r="B2">
        <f>YEAR(paste!C4)</f>
        <v/>
      </c>
      <c r="C2">
        <f>MONTH(paste!C4)</f>
        <v/>
      </c>
      <c r="D2">
        <f>DAY(paste!C4)</f>
        <v/>
      </c>
      <c r="E2" s="158" t="n">
        <v>0</v>
      </c>
      <c r="F2" t="n">
        <v>1</v>
      </c>
      <c r="G2" s="158" t="n">
        <v>0</v>
      </c>
      <c r="H2">
        <f>YEAR(paste!C4)</f>
        <v/>
      </c>
      <c r="I2">
        <f>MONTH(paste!C4)</f>
        <v/>
      </c>
      <c r="J2">
        <f>DAY(paste!C4)</f>
        <v/>
      </c>
      <c r="K2">
        <f>A2</f>
        <v/>
      </c>
      <c r="L2">
        <f>IF(ISBLANK(VLOOKUP(paste!J4,'得意先名 (2)'!$B$3:$F$2005,5,FALSE)),paste!P4,IFERROR(VLOOKUP(paste!J4,'得意先名 (2)'!$B$3:$F$2005,5,FALSE),"ZZZZZZZZZZZ"))</f>
        <v/>
      </c>
      <c r="M2">
        <f>IF(L2="ZZZZZZZZZZZ",paste!J4&amp;paste!K4&amp; "  :   "&amp;paste!M4&amp; "  :   "&amp;paste!P4,"")</f>
        <v/>
      </c>
      <c r="O2" s="158" t="n"/>
      <c r="P2">
        <f>VLOOKUP(L2,'L_User+EndUser'!$C$2:$K$500,8,FALSE)</f>
        <v/>
      </c>
      <c r="Q2">
        <f>VLOOKUP(L2,'L_User+EndUser'!$C$2:$K$500,9,FALSE)</f>
        <v/>
      </c>
      <c r="R2" s="158" t="n"/>
      <c r="T2" s="158" t="n"/>
      <c r="V2" s="158" t="n"/>
      <c r="AB2">
        <f>paste!J4</f>
        <v/>
      </c>
      <c r="AC2">
        <f>L2</f>
        <v/>
      </c>
      <c r="AO2">
        <f>YEAR(paste!O4)</f>
        <v/>
      </c>
      <c r="AP2">
        <f>MONTH(paste!O4)</f>
        <v/>
      </c>
      <c r="AQ2">
        <f>DAY(paste!O4)</f>
        <v/>
      </c>
      <c r="BD2">
        <f>IF(paste!L4="","",paste!L4)</f>
        <v/>
      </c>
      <c r="BM2" t="n">
        <v>1</v>
      </c>
      <c r="BN2">
        <f>VLOOKUP(paste!E4,L_Product!$A$2:$B$2001,2,FALSE)</f>
        <v/>
      </c>
      <c r="BO2" s="21" t="n"/>
      <c r="BT2" t="n">
        <v>2</v>
      </c>
      <c r="BU2">
        <f>IF($BM$2=1,2,IF($BM$2=18,1))</f>
        <v/>
      </c>
      <c r="BV2">
        <f>IF($BM$2=1,0,IF($BM$2=18,1))</f>
        <v/>
      </c>
      <c r="BW2" t="n">
        <v>2</v>
      </c>
      <c r="BX2" t="n">
        <v>0</v>
      </c>
      <c r="BY2" t="n">
        <v>3</v>
      </c>
      <c r="BZ2">
        <f>VLOOKUP(BN2,L_Product!$B$2:$Z$2001,14,FALSE)</f>
        <v/>
      </c>
      <c r="CA2">
        <f>paste!H4</f>
        <v/>
      </c>
      <c r="CB2">
        <f>BZ2*CA2</f>
        <v/>
      </c>
      <c r="CN2" s="158" t="n">
        <v>1</v>
      </c>
      <c r="CO2" s="158" t="n">
        <v>1</v>
      </c>
      <c r="CP2" s="158" t="n">
        <v>1</v>
      </c>
      <c r="CQ2" s="158" t="n">
        <v>1</v>
      </c>
      <c r="CR2" s="158" t="n">
        <v>1</v>
      </c>
      <c r="CS2" s="158" t="n">
        <v>0</v>
      </c>
      <c r="CT2" s="158" t="n">
        <v>0</v>
      </c>
      <c r="CU2" s="158" t="n">
        <v>0</v>
      </c>
      <c r="CV2" s="158" t="n">
        <v>0</v>
      </c>
      <c r="CW2" s="158" t="n">
        <v>0</v>
      </c>
      <c r="CX2">
        <f>B2</f>
        <v/>
      </c>
      <c r="CY2">
        <f>C2</f>
        <v/>
      </c>
      <c r="CZ2">
        <f>D2</f>
        <v/>
      </c>
      <c r="DA2" s="158" t="n">
        <v>1900</v>
      </c>
      <c r="DB2" s="158" t="n">
        <v>1</v>
      </c>
      <c r="DC2" s="158" t="n">
        <v>1</v>
      </c>
      <c r="DD2" s="158" t="n">
        <v>1900</v>
      </c>
      <c r="DE2" s="158" t="n">
        <v>1</v>
      </c>
      <c r="DF2" s="158" t="n">
        <v>1</v>
      </c>
      <c r="DG2" s="158" t="n">
        <v>1900</v>
      </c>
      <c r="DH2" s="158" t="n">
        <v>1</v>
      </c>
      <c r="DI2" s="158" t="n">
        <v>1</v>
      </c>
      <c r="DJ2" s="158" t="n">
        <v>1900</v>
      </c>
      <c r="DK2" s="158" t="n">
        <v>1</v>
      </c>
      <c r="DL2" s="158" t="n">
        <v>1</v>
      </c>
      <c r="DM2" s="158" t="n"/>
      <c r="DN2" s="158" t="n"/>
      <c r="DO2" s="158" t="n"/>
      <c r="DP2" s="158" t="n"/>
      <c r="DQ2" s="158" t="n"/>
      <c r="DR2" s="158" t="n">
        <v>2</v>
      </c>
      <c r="DS2" s="158" t="n">
        <v>1</v>
      </c>
      <c r="DT2" s="158" t="n">
        <v>2</v>
      </c>
      <c r="DU2" s="158" t="n">
        <v>1</v>
      </c>
      <c r="DV2" s="158" t="n">
        <v>3</v>
      </c>
      <c r="DW2" s="158" t="n">
        <v>1</v>
      </c>
      <c r="DX2" s="158" t="n">
        <v>3</v>
      </c>
      <c r="DY2" s="158" t="n">
        <v>0</v>
      </c>
      <c r="DZ2" s="158" t="n">
        <v>0</v>
      </c>
      <c r="EA2" s="158" t="n">
        <v>0</v>
      </c>
      <c r="EB2" s="158" t="n">
        <v>0</v>
      </c>
      <c r="EC2" s="158" t="n">
        <v>0</v>
      </c>
      <c r="ED2" s="158" t="n">
        <v>0</v>
      </c>
      <c r="EE2" s="158" t="n">
        <v>0</v>
      </c>
      <c r="EF2" s="158" t="n">
        <v>0</v>
      </c>
      <c r="EG2" s="158" t="n">
        <v>0</v>
      </c>
      <c r="EH2" s="158" t="n">
        <v>0</v>
      </c>
      <c r="EI2" s="158" t="n">
        <v>0</v>
      </c>
      <c r="EJ2" s="158" t="n">
        <v>0</v>
      </c>
      <c r="EK2" s="158" t="n">
        <v>0</v>
      </c>
      <c r="EL2" s="158" t="n">
        <v>0</v>
      </c>
      <c r="EM2" s="158" t="n">
        <v>0</v>
      </c>
      <c r="EN2" s="158" t="n">
        <v>0</v>
      </c>
      <c r="EO2" s="158" t="n">
        <v>0</v>
      </c>
      <c r="EP2" s="158" t="n">
        <v>0</v>
      </c>
      <c r="EQ2" s="158" t="n">
        <v>0</v>
      </c>
      <c r="ER2" s="158" t="n">
        <v>0</v>
      </c>
      <c r="ES2" s="158" t="n">
        <v>0</v>
      </c>
      <c r="ET2" s="158" t="n">
        <v>0</v>
      </c>
      <c r="EU2" s="158" t="n">
        <v>0</v>
      </c>
      <c r="EV2" s="158" t="n">
        <v>0</v>
      </c>
      <c r="EW2" s="158" t="n">
        <v>0</v>
      </c>
      <c r="EX2" s="158" t="n">
        <v>0</v>
      </c>
      <c r="EY2" s="158" t="n">
        <v>0</v>
      </c>
      <c r="EZ2" s="158" t="n">
        <v>1900</v>
      </c>
      <c r="FA2" s="158" t="n">
        <v>1</v>
      </c>
      <c r="FB2" s="158" t="n">
        <v>1</v>
      </c>
      <c r="FC2" s="158" t="n">
        <v>1900</v>
      </c>
      <c r="FD2" s="158" t="n">
        <v>1</v>
      </c>
      <c r="FE2" s="158" t="n">
        <v>1</v>
      </c>
      <c r="FF2" s="158" t="n">
        <v>1900</v>
      </c>
      <c r="FG2" s="158" t="n">
        <v>1</v>
      </c>
      <c r="FH2" s="158" t="n">
        <v>1</v>
      </c>
      <c r="FI2" s="158" t="n">
        <v>1900</v>
      </c>
      <c r="FJ2" s="158" t="n">
        <v>1</v>
      </c>
      <c r="FK2" s="158" t="n">
        <v>1</v>
      </c>
      <c r="FL2" s="158" t="n">
        <v>1900</v>
      </c>
      <c r="FM2" s="158" t="n">
        <v>1</v>
      </c>
      <c r="FN2" s="158" t="n">
        <v>1</v>
      </c>
      <c r="FO2" s="158" t="n">
        <v>1900</v>
      </c>
      <c r="FP2" s="158" t="n">
        <v>1</v>
      </c>
      <c r="FQ2" s="158" t="n">
        <v>1</v>
      </c>
      <c r="FR2" s="158" t="n">
        <v>1900</v>
      </c>
      <c r="FS2" s="158" t="n">
        <v>1</v>
      </c>
      <c r="FT2" s="158" t="n">
        <v>1</v>
      </c>
      <c r="FU2" s="158" t="n">
        <v>1900</v>
      </c>
      <c r="FV2" s="158" t="n">
        <v>1</v>
      </c>
      <c r="FW2" s="158" t="n">
        <v>1</v>
      </c>
      <c r="FX2" s="158" t="n"/>
      <c r="FY2" s="158" t="n"/>
      <c r="FZ2" s="158" t="n"/>
      <c r="GA2" s="158" t="n"/>
      <c r="GB2" s="158" t="n"/>
      <c r="GC2" s="158" t="n"/>
      <c r="GD2" s="158" t="n"/>
      <c r="GE2" s="158" t="n"/>
      <c r="GF2" s="158" t="n"/>
    </row>
    <row r="3">
      <c r="A3">
        <f>IF(F3&gt;1,A2,IF(AND(I3&lt;10,paste!A5&lt;10),RIGHT(H3,2)&amp;"0"&amp;I3&amp;"000"&amp;paste!A5,IF(AND(I3&lt;10,paste!A5&gt;=10,paste!A5&lt;100),RIGHT(H3,2)&amp;"0"&amp;I3&amp;"00"&amp;paste!A5,IF(AND(I3&lt;10,paste!A5&gt;=100,paste!A5&lt;1000),RIGHT(H3,2)&amp;"0"&amp;I3&amp;"0"&amp;paste!A5,IF(AND(I3&lt;10,paste!A5&gt;=1000),RIGHT(H3,2)&amp;"0"&amp;I3&amp;paste!A5,IF(AND(I3&gt;=10,paste!A5&lt;10),RIGHT(H3,2)&amp;I3&amp;"000"&amp;paste!A5,IF(AND(I3&gt;=10,paste!A5&gt;=10,paste!A5&lt;100),RIGHT(H3,2)&amp;I3&amp;"00"&amp;paste!A5,IF(AND(I3&gt;=10,paste!A5&gt;=100,paste!A5&lt;1000),RIGHT(H3,2)&amp;I3&amp;"0"&amp;paste!A5,RIGHT(H3,2)&amp;I3&amp;paste!A5))))))))</f>
        <v/>
      </c>
      <c r="B3">
        <f>YEAR(paste!C5)</f>
        <v/>
      </c>
      <c r="C3">
        <f>MONTH(paste!C5)</f>
        <v/>
      </c>
      <c r="D3">
        <f>DAY(paste!C5)</f>
        <v/>
      </c>
      <c r="E3" s="158" t="n">
        <v>0</v>
      </c>
      <c r="F3">
        <f>IF(AND(L3=L2,D3=D2),F2+1,1)</f>
        <v/>
      </c>
      <c r="G3" s="158" t="n">
        <v>0</v>
      </c>
      <c r="H3">
        <f>YEAR(paste!C5)</f>
        <v/>
      </c>
      <c r="I3">
        <f>MONTH(paste!C5)</f>
        <v/>
      </c>
      <c r="J3">
        <f>DAY(paste!C5)</f>
        <v/>
      </c>
      <c r="K3">
        <f>A3</f>
        <v/>
      </c>
      <c r="L3">
        <f>IF(ISBLANK(VLOOKUP(paste!J5,'得意先名 (2)'!$B$3:$F$2005,5,FALSE)),paste!P5,IFERROR(VLOOKUP(paste!J5,'得意先名 (2)'!$B$3:$F$2005,5,FALSE),"ZZZZZZZZZZZ"))</f>
        <v/>
      </c>
      <c r="M3">
        <f>IF(L3="ZZZZZZZZZZZ",paste!J5&amp;paste!K5&amp; "  :   "&amp;paste!M5&amp; "  :   "&amp;paste!P5,"")</f>
        <v/>
      </c>
      <c r="O3" s="158" t="n"/>
      <c r="P3">
        <f>VLOOKUP(L3,'L_User+EndUser'!$C$2:$K$500,8,FALSE)</f>
        <v/>
      </c>
      <c r="Q3">
        <f>VLOOKUP(L3,'L_User+EndUser'!$C$2:$K$500,9,FALSE)</f>
        <v/>
      </c>
      <c r="R3" s="158" t="n"/>
      <c r="T3" s="158" t="n"/>
      <c r="V3" s="158" t="n"/>
      <c r="AB3">
        <f>paste!J5</f>
        <v/>
      </c>
      <c r="AC3">
        <f>L3</f>
        <v/>
      </c>
      <c r="AO3">
        <f>YEAR(paste!O5)</f>
        <v/>
      </c>
      <c r="AP3">
        <f>MONTH(paste!O5)</f>
        <v/>
      </c>
      <c r="AQ3">
        <f>DAY(paste!O5)</f>
        <v/>
      </c>
      <c r="BD3">
        <f>IF(paste!L5="","",paste!L5)</f>
        <v/>
      </c>
      <c r="BM3" t="n">
        <v>1</v>
      </c>
      <c r="BN3">
        <f>VLOOKUP(paste!E5,L_Product!$A$2:$B$2001,2,FALSE)</f>
        <v/>
      </c>
      <c r="BO3" s="21" t="n"/>
      <c r="BT3" t="n">
        <v>2</v>
      </c>
      <c r="BU3">
        <f>IF($BM$2=1,2,IF($BM$2=18,1))</f>
        <v/>
      </c>
      <c r="BV3">
        <f>IF($BM$2=1,0,IF($BM$2=18,1))</f>
        <v/>
      </c>
      <c r="BW3" t="n">
        <v>2</v>
      </c>
      <c r="BX3" t="n">
        <v>0</v>
      </c>
      <c r="BY3" t="n">
        <v>3</v>
      </c>
      <c r="BZ3">
        <f>VLOOKUP(BN3,L_Product!$B$2:$Z$2001,14,FALSE)</f>
        <v/>
      </c>
      <c r="CA3">
        <f>paste!H5</f>
        <v/>
      </c>
      <c r="CB3">
        <f>BZ3*CA3</f>
        <v/>
      </c>
      <c r="CN3" s="158" t="n">
        <v>1</v>
      </c>
      <c r="CO3" s="158" t="n">
        <v>1</v>
      </c>
      <c r="CP3" s="158" t="n">
        <v>1</v>
      </c>
      <c r="CQ3" s="158" t="n">
        <v>1</v>
      </c>
      <c r="CR3" s="158" t="n">
        <v>1</v>
      </c>
      <c r="CS3" s="158" t="n">
        <v>0</v>
      </c>
      <c r="CT3" s="158" t="n">
        <v>0</v>
      </c>
      <c r="CU3" s="158" t="n">
        <v>0</v>
      </c>
      <c r="CV3" s="158" t="n">
        <v>0</v>
      </c>
      <c r="CW3" s="158" t="n">
        <v>0</v>
      </c>
      <c r="CX3">
        <f>B3</f>
        <v/>
      </c>
      <c r="CY3">
        <f>C3</f>
        <v/>
      </c>
      <c r="CZ3">
        <f>D3</f>
        <v/>
      </c>
      <c r="DA3" s="158" t="n">
        <v>1900</v>
      </c>
      <c r="DB3" s="158" t="n">
        <v>1</v>
      </c>
      <c r="DC3" s="158" t="n">
        <v>1</v>
      </c>
      <c r="DD3" s="158" t="n">
        <v>1900</v>
      </c>
      <c r="DE3" s="158" t="n">
        <v>1</v>
      </c>
      <c r="DF3" s="158" t="n">
        <v>1</v>
      </c>
      <c r="DG3" s="158" t="n">
        <v>1900</v>
      </c>
      <c r="DH3" s="158" t="n">
        <v>1</v>
      </c>
      <c r="DI3" s="158" t="n">
        <v>1</v>
      </c>
      <c r="DJ3" s="158" t="n">
        <v>1900</v>
      </c>
      <c r="DK3" s="158" t="n">
        <v>1</v>
      </c>
      <c r="DL3" s="158" t="n">
        <v>1</v>
      </c>
      <c r="DM3" s="158" t="n"/>
      <c r="DN3" s="158" t="n"/>
      <c r="DO3" s="158" t="n"/>
      <c r="DP3" s="158" t="n"/>
      <c r="DQ3" s="158" t="n"/>
      <c r="DR3" s="158" t="n">
        <v>2</v>
      </c>
      <c r="DS3" s="158" t="n">
        <v>1</v>
      </c>
      <c r="DT3" s="158" t="n">
        <v>2</v>
      </c>
      <c r="DU3" s="158" t="n">
        <v>1</v>
      </c>
      <c r="DV3" s="158" t="n">
        <v>3</v>
      </c>
      <c r="DW3" s="158" t="n">
        <v>1</v>
      </c>
      <c r="DX3" s="158" t="n">
        <v>3</v>
      </c>
      <c r="DY3" s="158" t="n">
        <v>0</v>
      </c>
      <c r="DZ3" s="158" t="n">
        <v>0</v>
      </c>
      <c r="EA3" s="158" t="n">
        <v>0</v>
      </c>
      <c r="EB3" s="158" t="n">
        <v>0</v>
      </c>
      <c r="EC3" s="158" t="n">
        <v>0</v>
      </c>
      <c r="ED3" s="158" t="n">
        <v>0</v>
      </c>
      <c r="EE3" s="158" t="n">
        <v>0</v>
      </c>
      <c r="EF3" s="158" t="n">
        <v>0</v>
      </c>
      <c r="EG3" s="158" t="n">
        <v>0</v>
      </c>
      <c r="EH3" s="158" t="n">
        <v>0</v>
      </c>
      <c r="EI3" s="158" t="n">
        <v>0</v>
      </c>
      <c r="EJ3" s="158" t="n">
        <v>0</v>
      </c>
      <c r="EK3" s="158" t="n">
        <v>0</v>
      </c>
      <c r="EL3" s="158" t="n">
        <v>0</v>
      </c>
      <c r="EM3" s="158" t="n">
        <v>0</v>
      </c>
      <c r="EN3" s="158" t="n">
        <v>0</v>
      </c>
      <c r="EO3" s="158" t="n">
        <v>0</v>
      </c>
      <c r="EP3" s="158" t="n">
        <v>0</v>
      </c>
      <c r="EQ3" s="158" t="n">
        <v>0</v>
      </c>
      <c r="ER3" s="158" t="n">
        <v>0</v>
      </c>
      <c r="ES3" s="158" t="n">
        <v>0</v>
      </c>
      <c r="ET3" s="158" t="n">
        <v>0</v>
      </c>
      <c r="EU3" s="158" t="n">
        <v>0</v>
      </c>
      <c r="EV3" s="158" t="n">
        <v>0</v>
      </c>
      <c r="EW3" s="158" t="n">
        <v>0</v>
      </c>
      <c r="EX3" s="158" t="n">
        <v>0</v>
      </c>
      <c r="EY3" s="158" t="n">
        <v>0</v>
      </c>
      <c r="EZ3" s="158" t="n">
        <v>1900</v>
      </c>
      <c r="FA3" s="158" t="n">
        <v>1</v>
      </c>
      <c r="FB3" s="158" t="n">
        <v>1</v>
      </c>
      <c r="FC3" s="158" t="n">
        <v>1900</v>
      </c>
      <c r="FD3" s="158" t="n">
        <v>1</v>
      </c>
      <c r="FE3" s="158" t="n">
        <v>1</v>
      </c>
      <c r="FF3" s="158" t="n">
        <v>1900</v>
      </c>
      <c r="FG3" s="158" t="n">
        <v>1</v>
      </c>
      <c r="FH3" s="158" t="n">
        <v>1</v>
      </c>
      <c r="FI3" s="158" t="n">
        <v>1900</v>
      </c>
      <c r="FJ3" s="158" t="n">
        <v>1</v>
      </c>
      <c r="FK3" s="158" t="n">
        <v>1</v>
      </c>
      <c r="FL3" s="158" t="n">
        <v>1900</v>
      </c>
      <c r="FM3" s="158" t="n">
        <v>1</v>
      </c>
      <c r="FN3" s="158" t="n">
        <v>1</v>
      </c>
      <c r="FO3" s="158" t="n">
        <v>1900</v>
      </c>
      <c r="FP3" s="158" t="n">
        <v>1</v>
      </c>
      <c r="FQ3" s="158" t="n">
        <v>1</v>
      </c>
      <c r="FR3" s="158" t="n">
        <v>1900</v>
      </c>
      <c r="FS3" s="158" t="n">
        <v>1</v>
      </c>
      <c r="FT3" s="158" t="n">
        <v>1</v>
      </c>
      <c r="FU3" s="158" t="n">
        <v>1900</v>
      </c>
      <c r="FV3" s="158" t="n">
        <v>1</v>
      </c>
      <c r="FW3" s="158" t="n">
        <v>1</v>
      </c>
      <c r="FX3" s="158" t="n"/>
      <c r="FY3" s="158" t="n"/>
      <c r="FZ3" s="158" t="n"/>
      <c r="GA3" s="158" t="n"/>
      <c r="GB3" s="158" t="n"/>
      <c r="GC3" s="158" t="n"/>
      <c r="GD3" s="158" t="n"/>
      <c r="GE3" s="158" t="n"/>
      <c r="GF3" s="158" t="n"/>
    </row>
    <row r="4">
      <c r="A4">
        <f>IF(F4&gt;1,A3,IF(AND(I4&lt;10,paste!A6&lt;10),RIGHT(H4,2)&amp;"0"&amp;I4&amp;"000"&amp;paste!A6,IF(AND(I4&lt;10,paste!A6&gt;=10,paste!A6&lt;100),RIGHT(H4,2)&amp;"0"&amp;I4&amp;"00"&amp;paste!A6,IF(AND(I4&lt;10,paste!A6&gt;=100,paste!A6&lt;1000),RIGHT(H4,2)&amp;"0"&amp;I4&amp;"0"&amp;paste!A6,IF(AND(I4&lt;10,paste!A6&gt;=1000),RIGHT(H4,2)&amp;"0"&amp;I4&amp;paste!A6,IF(AND(I4&gt;=10,paste!A6&lt;10),RIGHT(H4,2)&amp;I4&amp;"000"&amp;paste!A6,IF(AND(I4&gt;=10,paste!A6&gt;=10,paste!A6&lt;100),RIGHT(H4,2)&amp;I4&amp;"00"&amp;paste!A6,IF(AND(I4&gt;=10,paste!A6&gt;=100,paste!A6&lt;1000),RIGHT(H4,2)&amp;I4&amp;"0"&amp;paste!A6,RIGHT(H4,2)&amp;I4&amp;paste!A6))))))))</f>
        <v/>
      </c>
      <c r="B4">
        <f>YEAR(paste!C6)</f>
        <v/>
      </c>
      <c r="C4">
        <f>MONTH(paste!C6)</f>
        <v/>
      </c>
      <c r="D4">
        <f>DAY(paste!C6)</f>
        <v/>
      </c>
      <c r="E4" s="158" t="n">
        <v>0</v>
      </c>
      <c r="F4">
        <f>IF(AND(L4=L3,D4=D3),F3+1,1)</f>
        <v/>
      </c>
      <c r="G4" s="158" t="n">
        <v>0</v>
      </c>
      <c r="H4">
        <f>YEAR(paste!C6)</f>
        <v/>
      </c>
      <c r="I4">
        <f>MONTH(paste!C6)</f>
        <v/>
      </c>
      <c r="J4">
        <f>DAY(paste!C6)</f>
        <v/>
      </c>
      <c r="K4">
        <f>A4</f>
        <v/>
      </c>
      <c r="L4">
        <f>IF(ISBLANK(VLOOKUP(paste!J6,'得意先名 (2)'!$B$3:$F$2005,5,FALSE)),paste!P6,IFERROR(VLOOKUP(paste!J6,'得意先名 (2)'!$B$3:$F$2005,5,FALSE),"ZZZZZZZZZZZ"))</f>
        <v/>
      </c>
      <c r="M4">
        <f>IF(L4="ZZZZZZZZZZZ",paste!J6&amp;paste!K6&amp; "  :   "&amp;paste!M6&amp; "  :   "&amp;paste!P6,"")</f>
        <v/>
      </c>
      <c r="O4" s="158" t="n"/>
      <c r="P4">
        <f>VLOOKUP(L4,'L_User+EndUser'!$C$2:$K$500,8,FALSE)</f>
        <v/>
      </c>
      <c r="Q4">
        <f>VLOOKUP(L4,'L_User+EndUser'!$C$2:$K$500,9,FALSE)</f>
        <v/>
      </c>
      <c r="R4" s="158" t="n"/>
      <c r="T4" s="158" t="n"/>
      <c r="V4" s="158" t="n"/>
      <c r="AB4">
        <f>paste!J6</f>
        <v/>
      </c>
      <c r="AC4">
        <f>L4</f>
        <v/>
      </c>
      <c r="AO4">
        <f>YEAR(paste!O6)</f>
        <v/>
      </c>
      <c r="AP4">
        <f>MONTH(paste!O6)</f>
        <v/>
      </c>
      <c r="AQ4">
        <f>DAY(paste!O6)</f>
        <v/>
      </c>
      <c r="BD4">
        <f>IF(paste!L6="","",paste!L6)</f>
        <v/>
      </c>
      <c r="BM4" t="n">
        <v>1</v>
      </c>
      <c r="BN4">
        <f>VLOOKUP(paste!E6,L_Product!$A$2:$B$2001,2,FALSE)</f>
        <v/>
      </c>
      <c r="BO4" s="21" t="n"/>
      <c r="BT4" t="n">
        <v>2</v>
      </c>
      <c r="BU4">
        <f>IF($BM$2=1,2,IF($BM$2=18,1))</f>
        <v/>
      </c>
      <c r="BV4">
        <f>IF($BM$2=1,0,IF($BM$2=18,1))</f>
        <v/>
      </c>
      <c r="BW4" t="n">
        <v>2</v>
      </c>
      <c r="BX4" t="n">
        <v>0</v>
      </c>
      <c r="BY4" t="n">
        <v>3</v>
      </c>
      <c r="BZ4">
        <f>VLOOKUP(BN4,L_Product!$B$2:$Z$2001,14,FALSE)</f>
        <v/>
      </c>
      <c r="CA4">
        <f>paste!H6</f>
        <v/>
      </c>
      <c r="CB4">
        <f>BZ4*CA4</f>
        <v/>
      </c>
      <c r="CN4" s="158" t="n">
        <v>1</v>
      </c>
      <c r="CO4" s="158" t="n">
        <v>1</v>
      </c>
      <c r="CP4" s="158" t="n">
        <v>1</v>
      </c>
      <c r="CQ4" s="158" t="n">
        <v>1</v>
      </c>
      <c r="CR4" s="158" t="n">
        <v>1</v>
      </c>
      <c r="CS4" s="158" t="n">
        <v>0</v>
      </c>
      <c r="CT4" s="158" t="n">
        <v>0</v>
      </c>
      <c r="CU4" s="158" t="n">
        <v>0</v>
      </c>
      <c r="CV4" s="158" t="n">
        <v>0</v>
      </c>
      <c r="CW4" s="158" t="n">
        <v>0</v>
      </c>
      <c r="CX4">
        <f>B4</f>
        <v/>
      </c>
      <c r="CY4">
        <f>C4</f>
        <v/>
      </c>
      <c r="CZ4">
        <f>D4</f>
        <v/>
      </c>
      <c r="DA4" s="158" t="n">
        <v>1900</v>
      </c>
      <c r="DB4" s="158" t="n">
        <v>1</v>
      </c>
      <c r="DC4" s="158" t="n">
        <v>1</v>
      </c>
      <c r="DD4" s="158" t="n">
        <v>1900</v>
      </c>
      <c r="DE4" s="158" t="n">
        <v>1</v>
      </c>
      <c r="DF4" s="158" t="n">
        <v>1</v>
      </c>
      <c r="DG4" s="158" t="n">
        <v>1900</v>
      </c>
      <c r="DH4" s="158" t="n">
        <v>1</v>
      </c>
      <c r="DI4" s="158" t="n">
        <v>1</v>
      </c>
      <c r="DJ4" s="158" t="n">
        <v>1900</v>
      </c>
      <c r="DK4" s="158" t="n">
        <v>1</v>
      </c>
      <c r="DL4" s="158" t="n">
        <v>1</v>
      </c>
      <c r="DM4" s="158" t="n"/>
      <c r="DN4" s="158" t="n"/>
      <c r="DO4" s="158" t="n"/>
      <c r="DP4" s="158" t="n"/>
      <c r="DQ4" s="158" t="n"/>
      <c r="DR4" s="158" t="n">
        <v>2</v>
      </c>
      <c r="DS4" s="158" t="n">
        <v>1</v>
      </c>
      <c r="DT4" s="158" t="n">
        <v>2</v>
      </c>
      <c r="DU4" s="158" t="n">
        <v>1</v>
      </c>
      <c r="DV4" s="158" t="n">
        <v>3</v>
      </c>
      <c r="DW4" s="158" t="n">
        <v>1</v>
      </c>
      <c r="DX4" s="158" t="n">
        <v>3</v>
      </c>
      <c r="DY4" s="158" t="n">
        <v>0</v>
      </c>
      <c r="DZ4" s="158" t="n">
        <v>0</v>
      </c>
      <c r="EA4" s="158" t="n">
        <v>0</v>
      </c>
      <c r="EB4" s="158" t="n">
        <v>0</v>
      </c>
      <c r="EC4" s="158" t="n">
        <v>0</v>
      </c>
      <c r="ED4" s="158" t="n">
        <v>0</v>
      </c>
      <c r="EE4" s="158" t="n">
        <v>0</v>
      </c>
      <c r="EF4" s="158" t="n">
        <v>0</v>
      </c>
      <c r="EG4" s="158" t="n">
        <v>0</v>
      </c>
      <c r="EH4" s="158" t="n">
        <v>0</v>
      </c>
      <c r="EI4" s="158" t="n">
        <v>0</v>
      </c>
      <c r="EJ4" s="158" t="n">
        <v>0</v>
      </c>
      <c r="EK4" s="158" t="n">
        <v>0</v>
      </c>
      <c r="EL4" s="158" t="n">
        <v>0</v>
      </c>
      <c r="EM4" s="158" t="n">
        <v>0</v>
      </c>
      <c r="EN4" s="158" t="n">
        <v>0</v>
      </c>
      <c r="EO4" s="158" t="n">
        <v>0</v>
      </c>
      <c r="EP4" s="158" t="n">
        <v>0</v>
      </c>
      <c r="EQ4" s="158" t="n">
        <v>0</v>
      </c>
      <c r="ER4" s="158" t="n">
        <v>0</v>
      </c>
      <c r="ES4" s="158" t="n">
        <v>0</v>
      </c>
      <c r="ET4" s="158" t="n">
        <v>0</v>
      </c>
      <c r="EU4" s="158" t="n">
        <v>0</v>
      </c>
      <c r="EV4" s="158" t="n">
        <v>0</v>
      </c>
      <c r="EW4" s="158" t="n">
        <v>0</v>
      </c>
      <c r="EX4" s="158" t="n">
        <v>0</v>
      </c>
      <c r="EY4" s="158" t="n">
        <v>0</v>
      </c>
      <c r="EZ4" s="158" t="n">
        <v>1900</v>
      </c>
      <c r="FA4" s="158" t="n">
        <v>1</v>
      </c>
      <c r="FB4" s="158" t="n">
        <v>1</v>
      </c>
      <c r="FC4" s="158" t="n">
        <v>1900</v>
      </c>
      <c r="FD4" s="158" t="n">
        <v>1</v>
      </c>
      <c r="FE4" s="158" t="n">
        <v>1</v>
      </c>
      <c r="FF4" s="158" t="n">
        <v>1900</v>
      </c>
      <c r="FG4" s="158" t="n">
        <v>1</v>
      </c>
      <c r="FH4" s="158" t="n">
        <v>1</v>
      </c>
      <c r="FI4" s="158" t="n">
        <v>1900</v>
      </c>
      <c r="FJ4" s="158" t="n">
        <v>1</v>
      </c>
      <c r="FK4" s="158" t="n">
        <v>1</v>
      </c>
      <c r="FL4" s="158" t="n">
        <v>1900</v>
      </c>
      <c r="FM4" s="158" t="n">
        <v>1</v>
      </c>
      <c r="FN4" s="158" t="n">
        <v>1</v>
      </c>
      <c r="FO4" s="158" t="n">
        <v>1900</v>
      </c>
      <c r="FP4" s="158" t="n">
        <v>1</v>
      </c>
      <c r="FQ4" s="158" t="n">
        <v>1</v>
      </c>
      <c r="FR4" s="158" t="n">
        <v>1900</v>
      </c>
      <c r="FS4" s="158" t="n">
        <v>1</v>
      </c>
      <c r="FT4" s="158" t="n">
        <v>1</v>
      </c>
      <c r="FU4" s="158" t="n">
        <v>1900</v>
      </c>
      <c r="FV4" s="158" t="n">
        <v>1</v>
      </c>
      <c r="FW4" s="158" t="n">
        <v>1</v>
      </c>
      <c r="FX4" s="158" t="n"/>
      <c r="FY4" s="158" t="n"/>
      <c r="FZ4" s="158" t="n"/>
      <c r="GA4" s="158" t="n"/>
      <c r="GB4" s="158" t="n"/>
      <c r="GC4" s="158" t="n"/>
      <c r="GD4" s="158" t="n"/>
      <c r="GE4" s="158" t="n"/>
      <c r="GF4" s="158" t="n"/>
    </row>
    <row r="5">
      <c r="A5">
        <f>IF(F5&gt;1,A4,IF(AND(I5&lt;10,paste!A7&lt;10),RIGHT(H5,2)&amp;"0"&amp;I5&amp;"000"&amp;paste!A7,IF(AND(I5&lt;10,paste!A7&gt;=10,paste!A7&lt;100),RIGHT(H5,2)&amp;"0"&amp;I5&amp;"00"&amp;paste!A7,IF(AND(I5&lt;10,paste!A7&gt;=100,paste!A7&lt;1000),RIGHT(H5,2)&amp;"0"&amp;I5&amp;"0"&amp;paste!A7,IF(AND(I5&lt;10,paste!A7&gt;=1000),RIGHT(H5,2)&amp;"0"&amp;I5&amp;paste!A7,IF(AND(I5&gt;=10,paste!A7&lt;10),RIGHT(H5,2)&amp;I5&amp;"000"&amp;paste!A7,IF(AND(I5&gt;=10,paste!A7&gt;=10,paste!A7&lt;100),RIGHT(H5,2)&amp;I5&amp;"00"&amp;paste!A7,IF(AND(I5&gt;=10,paste!A7&gt;=100,paste!A7&lt;1000),RIGHT(H5,2)&amp;I5&amp;"0"&amp;paste!A7,RIGHT(H5,2)&amp;I5&amp;paste!A7))))))))</f>
        <v/>
      </c>
      <c r="B5">
        <f>YEAR(paste!C7)</f>
        <v/>
      </c>
      <c r="C5">
        <f>MONTH(paste!C7)</f>
        <v/>
      </c>
      <c r="D5">
        <f>DAY(paste!C7)</f>
        <v/>
      </c>
      <c r="E5" s="158" t="n">
        <v>0</v>
      </c>
      <c r="F5">
        <f>IF(AND(L5=L4,D5=D4),F4+1,1)</f>
        <v/>
      </c>
      <c r="G5" s="158" t="n">
        <v>0</v>
      </c>
      <c r="H5">
        <f>YEAR(paste!C7)</f>
        <v/>
      </c>
      <c r="I5">
        <f>MONTH(paste!C7)</f>
        <v/>
      </c>
      <c r="J5">
        <f>DAY(paste!C7)</f>
        <v/>
      </c>
      <c r="K5">
        <f>A5</f>
        <v/>
      </c>
      <c r="L5">
        <f>IF(ISBLANK(VLOOKUP(paste!J7,'得意先名 (2)'!$B$3:$F$2005,5,FALSE)),paste!P7,IFERROR(VLOOKUP(paste!J7,'得意先名 (2)'!$B$3:$F$2005,5,FALSE),"ZZZZZZZZZZZ"))</f>
        <v/>
      </c>
      <c r="M5">
        <f>IF(L5="ZZZZZZZZZZZ",paste!J7&amp;paste!K7&amp; "  :   "&amp;paste!M7&amp; "  :   "&amp;paste!P7,"")</f>
        <v/>
      </c>
      <c r="O5" s="158" t="n"/>
      <c r="P5">
        <f>VLOOKUP(L5,'L_User+EndUser'!$C$2:$K$500,8,FALSE)</f>
        <v/>
      </c>
      <c r="Q5">
        <f>VLOOKUP(L5,'L_User+EndUser'!$C$2:$K$500,9,FALSE)</f>
        <v/>
      </c>
      <c r="R5" s="158" t="n"/>
      <c r="T5" s="158" t="n"/>
      <c r="V5" s="158" t="n"/>
      <c r="AB5">
        <f>paste!J7</f>
        <v/>
      </c>
      <c r="AC5">
        <f>L5</f>
        <v/>
      </c>
      <c r="AO5">
        <f>YEAR(paste!O7)</f>
        <v/>
      </c>
      <c r="AP5">
        <f>MONTH(paste!O7)</f>
        <v/>
      </c>
      <c r="AQ5">
        <f>DAY(paste!O7)</f>
        <v/>
      </c>
      <c r="BD5">
        <f>IF(paste!L7="","",paste!L7)</f>
        <v/>
      </c>
      <c r="BM5" t="n">
        <v>1</v>
      </c>
      <c r="BN5">
        <f>VLOOKUP(paste!E7,L_Product!$A$2:$B$2001,2,FALSE)</f>
        <v/>
      </c>
      <c r="BO5" s="21" t="n"/>
      <c r="BT5" t="n">
        <v>2</v>
      </c>
      <c r="BU5">
        <f>IF($BM$2=1,2,IF($BM$2=18,1))</f>
        <v/>
      </c>
      <c r="BV5">
        <f>IF($BM$2=1,0,IF($BM$2=18,1))</f>
        <v/>
      </c>
      <c r="BW5" t="n">
        <v>2</v>
      </c>
      <c r="BX5" t="n">
        <v>0</v>
      </c>
      <c r="BY5" t="n">
        <v>3</v>
      </c>
      <c r="BZ5">
        <f>VLOOKUP(BN5,L_Product!$B$2:$Z$2001,14,FALSE)</f>
        <v/>
      </c>
      <c r="CA5">
        <f>paste!H7</f>
        <v/>
      </c>
      <c r="CB5">
        <f>BZ5*CA5</f>
        <v/>
      </c>
      <c r="CN5" s="158" t="n">
        <v>1</v>
      </c>
      <c r="CO5" s="158" t="n">
        <v>1</v>
      </c>
      <c r="CP5" s="158" t="n">
        <v>1</v>
      </c>
      <c r="CQ5" s="158" t="n">
        <v>1</v>
      </c>
      <c r="CR5" s="158" t="n">
        <v>1</v>
      </c>
      <c r="CS5" s="158" t="n">
        <v>0</v>
      </c>
      <c r="CT5" s="158" t="n">
        <v>0</v>
      </c>
      <c r="CU5" s="158" t="n">
        <v>0</v>
      </c>
      <c r="CV5" s="158" t="n">
        <v>0</v>
      </c>
      <c r="CW5" s="158" t="n">
        <v>0</v>
      </c>
      <c r="CX5">
        <f>B5</f>
        <v/>
      </c>
      <c r="CY5">
        <f>C5</f>
        <v/>
      </c>
      <c r="CZ5">
        <f>D5</f>
        <v/>
      </c>
      <c r="DA5" s="158" t="n">
        <v>1900</v>
      </c>
      <c r="DB5" s="158" t="n">
        <v>1</v>
      </c>
      <c r="DC5" s="158" t="n">
        <v>1</v>
      </c>
      <c r="DD5" s="158" t="n">
        <v>1900</v>
      </c>
      <c r="DE5" s="158" t="n">
        <v>1</v>
      </c>
      <c r="DF5" s="158" t="n">
        <v>1</v>
      </c>
      <c r="DG5" s="158" t="n">
        <v>1900</v>
      </c>
      <c r="DH5" s="158" t="n">
        <v>1</v>
      </c>
      <c r="DI5" s="158" t="n">
        <v>1</v>
      </c>
      <c r="DJ5" s="158" t="n">
        <v>1900</v>
      </c>
      <c r="DK5" s="158" t="n">
        <v>1</v>
      </c>
      <c r="DL5" s="158" t="n">
        <v>1</v>
      </c>
      <c r="DM5" s="158" t="n"/>
      <c r="DN5" s="158" t="n"/>
      <c r="DO5" s="158" t="n"/>
      <c r="DP5" s="158" t="n"/>
      <c r="DQ5" s="158" t="n"/>
      <c r="DR5" s="158" t="n">
        <v>2</v>
      </c>
      <c r="DS5" s="158" t="n">
        <v>1</v>
      </c>
      <c r="DT5" s="158" t="n">
        <v>2</v>
      </c>
      <c r="DU5" s="158" t="n">
        <v>1</v>
      </c>
      <c r="DV5" s="158" t="n">
        <v>3</v>
      </c>
      <c r="DW5" s="158" t="n">
        <v>1</v>
      </c>
      <c r="DX5" s="158" t="n">
        <v>3</v>
      </c>
      <c r="DY5" s="158" t="n">
        <v>0</v>
      </c>
      <c r="DZ5" s="158" t="n">
        <v>0</v>
      </c>
      <c r="EA5" s="158" t="n">
        <v>0</v>
      </c>
      <c r="EB5" s="158" t="n">
        <v>0</v>
      </c>
      <c r="EC5" s="158" t="n">
        <v>0</v>
      </c>
      <c r="ED5" s="158" t="n">
        <v>0</v>
      </c>
      <c r="EE5" s="158" t="n">
        <v>0</v>
      </c>
      <c r="EF5" s="158" t="n">
        <v>0</v>
      </c>
      <c r="EG5" s="158" t="n">
        <v>0</v>
      </c>
      <c r="EH5" s="158" t="n">
        <v>0</v>
      </c>
      <c r="EI5" s="158" t="n">
        <v>0</v>
      </c>
      <c r="EJ5" s="158" t="n">
        <v>0</v>
      </c>
      <c r="EK5" s="158" t="n">
        <v>0</v>
      </c>
      <c r="EL5" s="158" t="n">
        <v>0</v>
      </c>
      <c r="EM5" s="158" t="n">
        <v>0</v>
      </c>
      <c r="EN5" s="158" t="n">
        <v>0</v>
      </c>
      <c r="EO5" s="158" t="n">
        <v>0</v>
      </c>
      <c r="EP5" s="158" t="n">
        <v>0</v>
      </c>
      <c r="EQ5" s="158" t="n">
        <v>0</v>
      </c>
      <c r="ER5" s="158" t="n">
        <v>0</v>
      </c>
      <c r="ES5" s="158" t="n">
        <v>0</v>
      </c>
      <c r="ET5" s="158" t="n">
        <v>0</v>
      </c>
      <c r="EU5" s="158" t="n">
        <v>0</v>
      </c>
      <c r="EV5" s="158" t="n">
        <v>0</v>
      </c>
      <c r="EW5" s="158" t="n">
        <v>0</v>
      </c>
      <c r="EX5" s="158" t="n">
        <v>0</v>
      </c>
      <c r="EY5" s="158" t="n">
        <v>0</v>
      </c>
      <c r="EZ5" s="158" t="n">
        <v>1900</v>
      </c>
      <c r="FA5" s="158" t="n">
        <v>1</v>
      </c>
      <c r="FB5" s="158" t="n">
        <v>1</v>
      </c>
      <c r="FC5" s="158" t="n">
        <v>1900</v>
      </c>
      <c r="FD5" s="158" t="n">
        <v>1</v>
      </c>
      <c r="FE5" s="158" t="n">
        <v>1</v>
      </c>
      <c r="FF5" s="158" t="n">
        <v>1900</v>
      </c>
      <c r="FG5" s="158" t="n">
        <v>1</v>
      </c>
      <c r="FH5" s="158" t="n">
        <v>1</v>
      </c>
      <c r="FI5" s="158" t="n">
        <v>1900</v>
      </c>
      <c r="FJ5" s="158" t="n">
        <v>1</v>
      </c>
      <c r="FK5" s="158" t="n">
        <v>1</v>
      </c>
      <c r="FL5" s="158" t="n">
        <v>1900</v>
      </c>
      <c r="FM5" s="158" t="n">
        <v>1</v>
      </c>
      <c r="FN5" s="158" t="n">
        <v>1</v>
      </c>
      <c r="FO5" s="158" t="n">
        <v>1900</v>
      </c>
      <c r="FP5" s="158" t="n">
        <v>1</v>
      </c>
      <c r="FQ5" s="158" t="n">
        <v>1</v>
      </c>
      <c r="FR5" s="158" t="n">
        <v>1900</v>
      </c>
      <c r="FS5" s="158" t="n">
        <v>1</v>
      </c>
      <c r="FT5" s="158" t="n">
        <v>1</v>
      </c>
      <c r="FU5" s="158" t="n">
        <v>1900</v>
      </c>
      <c r="FV5" s="158" t="n">
        <v>1</v>
      </c>
      <c r="FW5" s="158" t="n">
        <v>1</v>
      </c>
      <c r="FX5" s="158" t="n"/>
      <c r="FY5" s="158" t="n"/>
      <c r="FZ5" s="158" t="n"/>
      <c r="GA5" s="158" t="n"/>
      <c r="GB5" s="158" t="n"/>
      <c r="GC5" s="158" t="n"/>
      <c r="GD5" s="158" t="n"/>
      <c r="GE5" s="158" t="n"/>
      <c r="GF5" s="158" t="n"/>
    </row>
    <row r="6">
      <c r="A6">
        <f>IF(F6&gt;1,A5,IF(AND(I6&lt;10,paste!A8&lt;10),RIGHT(H6,2)&amp;"0"&amp;I6&amp;"000"&amp;paste!A8,IF(AND(I6&lt;10,paste!A8&gt;=10,paste!A8&lt;100),RIGHT(H6,2)&amp;"0"&amp;I6&amp;"00"&amp;paste!A8,IF(AND(I6&lt;10,paste!A8&gt;=100,paste!A8&lt;1000),RIGHT(H6,2)&amp;"0"&amp;I6&amp;"0"&amp;paste!A8,IF(AND(I6&lt;10,paste!A8&gt;=1000),RIGHT(H6,2)&amp;"0"&amp;I6&amp;paste!A8,IF(AND(I6&gt;=10,paste!A8&lt;10),RIGHT(H6,2)&amp;I6&amp;"000"&amp;paste!A8,IF(AND(I6&gt;=10,paste!A8&gt;=10,paste!A8&lt;100),RIGHT(H6,2)&amp;I6&amp;"00"&amp;paste!A8,IF(AND(I6&gt;=10,paste!A8&gt;=100,paste!A8&lt;1000),RIGHT(H6,2)&amp;I6&amp;"0"&amp;paste!A8,RIGHT(H6,2)&amp;I6&amp;paste!A8))))))))</f>
        <v/>
      </c>
      <c r="B6">
        <f>YEAR(paste!C8)</f>
        <v/>
      </c>
      <c r="C6">
        <f>MONTH(paste!C8)</f>
        <v/>
      </c>
      <c r="D6">
        <f>DAY(paste!C8)</f>
        <v/>
      </c>
      <c r="E6" s="158" t="n">
        <v>0</v>
      </c>
      <c r="F6">
        <f>IF(AND(L6=L5,D6=D5),F5+1,1)</f>
        <v/>
      </c>
      <c r="G6" s="158" t="n">
        <v>0</v>
      </c>
      <c r="H6">
        <f>YEAR(paste!C8)</f>
        <v/>
      </c>
      <c r="I6">
        <f>MONTH(paste!C8)</f>
        <v/>
      </c>
      <c r="J6">
        <f>DAY(paste!C8)</f>
        <v/>
      </c>
      <c r="K6">
        <f>A6</f>
        <v/>
      </c>
      <c r="L6">
        <f>IF(ISBLANK(VLOOKUP(paste!J8,'得意先名 (2)'!$B$3:$F$2005,5,FALSE)),paste!P8,IFERROR(VLOOKUP(paste!J8,'得意先名 (2)'!$B$3:$F$2005,5,FALSE),"ZZZZZZZZZZZ"))</f>
        <v/>
      </c>
      <c r="M6">
        <f>IF(L6="ZZZZZZZZZZZ",paste!J8&amp;paste!K8&amp; "  :   "&amp;paste!M8&amp; "  :   "&amp;paste!P8,"")</f>
        <v/>
      </c>
      <c r="O6" s="158" t="n"/>
      <c r="P6">
        <f>VLOOKUP(L6,'L_User+EndUser'!$C$2:$K$500,8,FALSE)</f>
        <v/>
      </c>
      <c r="Q6">
        <f>VLOOKUP(L6,'L_User+EndUser'!$C$2:$K$500,9,FALSE)</f>
        <v/>
      </c>
      <c r="R6" s="158" t="n"/>
      <c r="T6" s="158" t="n"/>
      <c r="V6" s="158" t="n"/>
      <c r="AB6">
        <f>paste!J8</f>
        <v/>
      </c>
      <c r="AC6">
        <f>L6</f>
        <v/>
      </c>
      <c r="AO6">
        <f>YEAR(paste!O8)</f>
        <v/>
      </c>
      <c r="AP6">
        <f>MONTH(paste!O8)</f>
        <v/>
      </c>
      <c r="AQ6">
        <f>DAY(paste!O8)</f>
        <v/>
      </c>
      <c r="BD6">
        <f>IF(paste!L8="","",paste!L8)</f>
        <v/>
      </c>
      <c r="BM6" t="n">
        <v>1</v>
      </c>
      <c r="BN6">
        <f>VLOOKUP(paste!E8,L_Product!$A$2:$B$2001,2,FALSE)</f>
        <v/>
      </c>
      <c r="BO6" s="21" t="n"/>
      <c r="BT6" t="n">
        <v>2</v>
      </c>
      <c r="BU6">
        <f>IF($BM$2=1,2,IF($BM$2=18,1))</f>
        <v/>
      </c>
      <c r="BV6">
        <f>IF($BM$2=1,0,IF($BM$2=18,1))</f>
        <v/>
      </c>
      <c r="BW6" t="n">
        <v>2</v>
      </c>
      <c r="BX6" t="n">
        <v>0</v>
      </c>
      <c r="BY6" t="n">
        <v>3</v>
      </c>
      <c r="BZ6">
        <f>VLOOKUP(BN6,L_Product!$B$2:$Z$2001,14,FALSE)</f>
        <v/>
      </c>
      <c r="CA6">
        <f>paste!H8</f>
        <v/>
      </c>
      <c r="CB6">
        <f>BZ6*CA6</f>
        <v/>
      </c>
      <c r="CN6" s="158" t="n">
        <v>1</v>
      </c>
      <c r="CO6" s="158" t="n">
        <v>1</v>
      </c>
      <c r="CP6" s="158" t="n">
        <v>1</v>
      </c>
      <c r="CQ6" s="158" t="n">
        <v>1</v>
      </c>
      <c r="CR6" s="158" t="n">
        <v>1</v>
      </c>
      <c r="CS6" s="158" t="n">
        <v>0</v>
      </c>
      <c r="CT6" s="158" t="n">
        <v>0</v>
      </c>
      <c r="CU6" s="158" t="n">
        <v>0</v>
      </c>
      <c r="CV6" s="158" t="n">
        <v>0</v>
      </c>
      <c r="CW6" s="158" t="n">
        <v>0</v>
      </c>
      <c r="CX6">
        <f>B6</f>
        <v/>
      </c>
      <c r="CY6">
        <f>C6</f>
        <v/>
      </c>
      <c r="CZ6">
        <f>D6</f>
        <v/>
      </c>
      <c r="DA6" s="158" t="n">
        <v>1900</v>
      </c>
      <c r="DB6" s="158" t="n">
        <v>1</v>
      </c>
      <c r="DC6" s="158" t="n">
        <v>1</v>
      </c>
      <c r="DD6" s="158" t="n">
        <v>1900</v>
      </c>
      <c r="DE6" s="158" t="n">
        <v>1</v>
      </c>
      <c r="DF6" s="158" t="n">
        <v>1</v>
      </c>
      <c r="DG6" s="158" t="n">
        <v>1900</v>
      </c>
      <c r="DH6" s="158" t="n">
        <v>1</v>
      </c>
      <c r="DI6" s="158" t="n">
        <v>1</v>
      </c>
      <c r="DJ6" s="158" t="n">
        <v>1900</v>
      </c>
      <c r="DK6" s="158" t="n">
        <v>1</v>
      </c>
      <c r="DL6" s="158" t="n">
        <v>1</v>
      </c>
      <c r="DM6" s="158" t="n"/>
      <c r="DN6" s="158" t="n"/>
      <c r="DO6" s="158" t="n"/>
      <c r="DP6" s="158" t="n"/>
      <c r="DQ6" s="158" t="n"/>
      <c r="DR6" s="158" t="n">
        <v>2</v>
      </c>
      <c r="DS6" s="158" t="n">
        <v>1</v>
      </c>
      <c r="DT6" s="158" t="n">
        <v>2</v>
      </c>
      <c r="DU6" s="158" t="n">
        <v>1</v>
      </c>
      <c r="DV6" s="158" t="n">
        <v>3</v>
      </c>
      <c r="DW6" s="158" t="n">
        <v>1</v>
      </c>
      <c r="DX6" s="158" t="n">
        <v>3</v>
      </c>
      <c r="DY6" s="158" t="n">
        <v>0</v>
      </c>
      <c r="DZ6" s="158" t="n">
        <v>0</v>
      </c>
      <c r="EA6" s="158" t="n">
        <v>0</v>
      </c>
      <c r="EB6" s="158" t="n">
        <v>0</v>
      </c>
      <c r="EC6" s="158" t="n">
        <v>0</v>
      </c>
      <c r="ED6" s="158" t="n">
        <v>0</v>
      </c>
      <c r="EE6" s="158" t="n">
        <v>0</v>
      </c>
      <c r="EF6" s="158" t="n">
        <v>0</v>
      </c>
      <c r="EG6" s="158" t="n">
        <v>0</v>
      </c>
      <c r="EH6" s="158" t="n">
        <v>0</v>
      </c>
      <c r="EI6" s="158" t="n">
        <v>0</v>
      </c>
      <c r="EJ6" s="158" t="n">
        <v>0</v>
      </c>
      <c r="EK6" s="158" t="n">
        <v>0</v>
      </c>
      <c r="EL6" s="158" t="n">
        <v>0</v>
      </c>
      <c r="EM6" s="158" t="n">
        <v>0</v>
      </c>
      <c r="EN6" s="158" t="n">
        <v>0</v>
      </c>
      <c r="EO6" s="158" t="n">
        <v>0</v>
      </c>
      <c r="EP6" s="158" t="n">
        <v>0</v>
      </c>
      <c r="EQ6" s="158" t="n">
        <v>0</v>
      </c>
      <c r="ER6" s="158" t="n">
        <v>0</v>
      </c>
      <c r="ES6" s="158" t="n">
        <v>0</v>
      </c>
      <c r="ET6" s="158" t="n">
        <v>0</v>
      </c>
      <c r="EU6" s="158" t="n">
        <v>0</v>
      </c>
      <c r="EV6" s="158" t="n">
        <v>0</v>
      </c>
      <c r="EW6" s="158" t="n">
        <v>0</v>
      </c>
      <c r="EX6" s="158" t="n">
        <v>0</v>
      </c>
      <c r="EY6" s="158" t="n">
        <v>0</v>
      </c>
      <c r="EZ6" s="158" t="n">
        <v>1900</v>
      </c>
      <c r="FA6" s="158" t="n">
        <v>1</v>
      </c>
      <c r="FB6" s="158" t="n">
        <v>1</v>
      </c>
      <c r="FC6" s="158" t="n">
        <v>1900</v>
      </c>
      <c r="FD6" s="158" t="n">
        <v>1</v>
      </c>
      <c r="FE6" s="158" t="n">
        <v>1</v>
      </c>
      <c r="FF6" s="158" t="n">
        <v>1900</v>
      </c>
      <c r="FG6" s="158" t="n">
        <v>1</v>
      </c>
      <c r="FH6" s="158" t="n">
        <v>1</v>
      </c>
      <c r="FI6" s="158" t="n">
        <v>1900</v>
      </c>
      <c r="FJ6" s="158" t="n">
        <v>1</v>
      </c>
      <c r="FK6" s="158" t="n">
        <v>1</v>
      </c>
      <c r="FL6" s="158" t="n">
        <v>1900</v>
      </c>
      <c r="FM6" s="158" t="n">
        <v>1</v>
      </c>
      <c r="FN6" s="158" t="n">
        <v>1</v>
      </c>
      <c r="FO6" s="158" t="n">
        <v>1900</v>
      </c>
      <c r="FP6" s="158" t="n">
        <v>1</v>
      </c>
      <c r="FQ6" s="158" t="n">
        <v>1</v>
      </c>
      <c r="FR6" s="158" t="n">
        <v>1900</v>
      </c>
      <c r="FS6" s="158" t="n">
        <v>1</v>
      </c>
      <c r="FT6" s="158" t="n">
        <v>1</v>
      </c>
      <c r="FU6" s="158" t="n">
        <v>1900</v>
      </c>
      <c r="FV6" s="158" t="n">
        <v>1</v>
      </c>
      <c r="FW6" s="158" t="n">
        <v>1</v>
      </c>
      <c r="FX6" s="158" t="n"/>
      <c r="FY6" s="158" t="n"/>
      <c r="FZ6" s="158" t="n"/>
      <c r="GA6" s="158" t="n"/>
      <c r="GB6" s="158" t="n"/>
      <c r="GC6" s="158" t="n"/>
      <c r="GD6" s="158" t="n"/>
      <c r="GE6" s="158" t="n"/>
      <c r="GF6" s="158" t="n"/>
    </row>
    <row r="7">
      <c r="A7">
        <f>IF(F7&gt;1,A6,IF(AND(I7&lt;10,paste!A9&lt;10),RIGHT(H7,2)&amp;"0"&amp;I7&amp;"000"&amp;paste!A9,IF(AND(I7&lt;10,paste!A9&gt;=10,paste!A9&lt;100),RIGHT(H7,2)&amp;"0"&amp;I7&amp;"00"&amp;paste!A9,IF(AND(I7&lt;10,paste!A9&gt;=100,paste!A9&lt;1000),RIGHT(H7,2)&amp;"0"&amp;I7&amp;"0"&amp;paste!A9,IF(AND(I7&lt;10,paste!A9&gt;=1000),RIGHT(H7,2)&amp;"0"&amp;I7&amp;paste!A9,IF(AND(I7&gt;=10,paste!A9&lt;10),RIGHT(H7,2)&amp;I7&amp;"000"&amp;paste!A9,IF(AND(I7&gt;=10,paste!A9&gt;=10,paste!A9&lt;100),RIGHT(H7,2)&amp;I7&amp;"00"&amp;paste!A9,IF(AND(I7&gt;=10,paste!A9&gt;=100,paste!A9&lt;1000),RIGHT(H7,2)&amp;I7&amp;"0"&amp;paste!A9,RIGHT(H7,2)&amp;I7&amp;paste!A9))))))))</f>
        <v/>
      </c>
      <c r="B7">
        <f>YEAR(paste!C9)</f>
        <v/>
      </c>
      <c r="C7">
        <f>MONTH(paste!C9)</f>
        <v/>
      </c>
      <c r="D7">
        <f>DAY(paste!C9)</f>
        <v/>
      </c>
      <c r="E7" s="158" t="n">
        <v>0</v>
      </c>
      <c r="F7">
        <f>IF(AND(L7=L6,D7=D6),F6+1,1)</f>
        <v/>
      </c>
      <c r="G7" s="158" t="n">
        <v>0</v>
      </c>
      <c r="H7">
        <f>YEAR(paste!C9)</f>
        <v/>
      </c>
      <c r="I7">
        <f>MONTH(paste!C9)</f>
        <v/>
      </c>
      <c r="J7">
        <f>DAY(paste!C9)</f>
        <v/>
      </c>
      <c r="K7">
        <f>A7</f>
        <v/>
      </c>
      <c r="L7">
        <f>IF(ISBLANK(VLOOKUP(paste!J9,'得意先名 (2)'!$B$3:$F$2005,5,FALSE)),paste!P9,IFERROR(VLOOKUP(paste!J9,'得意先名 (2)'!$B$3:$F$2005,5,FALSE),"ZZZZZZZZZZZ"))</f>
        <v/>
      </c>
      <c r="M7">
        <f>IF(L7="ZZZZZZZZZZZ",paste!J9&amp;paste!K9&amp; "  :   "&amp;paste!M9&amp; "  :   "&amp;paste!P9,"")</f>
        <v/>
      </c>
      <c r="O7" s="158" t="n"/>
      <c r="P7">
        <f>VLOOKUP(L7,'L_User+EndUser'!$C$2:$K$500,8,FALSE)</f>
        <v/>
      </c>
      <c r="Q7">
        <f>VLOOKUP(L7,'L_User+EndUser'!$C$2:$K$500,9,FALSE)</f>
        <v/>
      </c>
      <c r="R7" s="158" t="n"/>
      <c r="T7" s="158" t="n"/>
      <c r="V7" s="158" t="n"/>
      <c r="AB7">
        <f>paste!J9</f>
        <v/>
      </c>
      <c r="AC7">
        <f>L7</f>
        <v/>
      </c>
      <c r="AO7">
        <f>YEAR(paste!O9)</f>
        <v/>
      </c>
      <c r="AP7">
        <f>MONTH(paste!O9)</f>
        <v/>
      </c>
      <c r="AQ7">
        <f>DAY(paste!O9)</f>
        <v/>
      </c>
      <c r="BD7">
        <f>IF(paste!L9="","",paste!L9)</f>
        <v/>
      </c>
      <c r="BM7" t="n">
        <v>1</v>
      </c>
      <c r="BN7">
        <f>VLOOKUP(paste!E9,L_Product!$A$2:$B$2001,2,FALSE)</f>
        <v/>
      </c>
      <c r="BO7" s="21" t="n"/>
      <c r="BT7" t="n">
        <v>2</v>
      </c>
      <c r="BU7">
        <f>IF($BM$2=1,2,IF($BM$2=18,1))</f>
        <v/>
      </c>
      <c r="BV7">
        <f>IF($BM$2=1,0,IF($BM$2=18,1))</f>
        <v/>
      </c>
      <c r="BW7" t="n">
        <v>2</v>
      </c>
      <c r="BX7" t="n">
        <v>0</v>
      </c>
      <c r="BY7" t="n">
        <v>3</v>
      </c>
      <c r="BZ7">
        <f>VLOOKUP(BN7,L_Product!$B$2:$Z$2001,14,FALSE)</f>
        <v/>
      </c>
      <c r="CA7">
        <f>paste!H9</f>
        <v/>
      </c>
      <c r="CB7">
        <f>BZ7*CA7</f>
        <v/>
      </c>
      <c r="CN7" s="158" t="n">
        <v>1</v>
      </c>
      <c r="CO7" s="158" t="n">
        <v>1</v>
      </c>
      <c r="CP7" s="158" t="n">
        <v>1</v>
      </c>
      <c r="CQ7" s="158" t="n">
        <v>1</v>
      </c>
      <c r="CR7" s="158" t="n">
        <v>1</v>
      </c>
      <c r="CS7" s="158" t="n">
        <v>0</v>
      </c>
      <c r="CT7" s="158" t="n">
        <v>0</v>
      </c>
      <c r="CU7" s="158" t="n">
        <v>0</v>
      </c>
      <c r="CV7" s="158" t="n">
        <v>0</v>
      </c>
      <c r="CW7" s="158" t="n">
        <v>0</v>
      </c>
      <c r="CX7">
        <f>B7</f>
        <v/>
      </c>
      <c r="CY7">
        <f>C7</f>
        <v/>
      </c>
      <c r="CZ7">
        <f>D7</f>
        <v/>
      </c>
      <c r="DA7" s="158" t="n">
        <v>1900</v>
      </c>
      <c r="DB7" s="158" t="n">
        <v>1</v>
      </c>
      <c r="DC7" s="158" t="n">
        <v>1</v>
      </c>
      <c r="DD7" s="158" t="n">
        <v>1900</v>
      </c>
      <c r="DE7" s="158" t="n">
        <v>1</v>
      </c>
      <c r="DF7" s="158" t="n">
        <v>1</v>
      </c>
      <c r="DG7" s="158" t="n">
        <v>1900</v>
      </c>
      <c r="DH7" s="158" t="n">
        <v>1</v>
      </c>
      <c r="DI7" s="158" t="n">
        <v>1</v>
      </c>
      <c r="DJ7" s="158" t="n">
        <v>1900</v>
      </c>
      <c r="DK7" s="158" t="n">
        <v>1</v>
      </c>
      <c r="DL7" s="158" t="n">
        <v>1</v>
      </c>
      <c r="DM7" s="158" t="n"/>
      <c r="DN7" s="158" t="n"/>
      <c r="DO7" s="158" t="n"/>
      <c r="DP7" s="158" t="n"/>
      <c r="DQ7" s="158" t="n"/>
      <c r="DR7" s="158" t="n">
        <v>2</v>
      </c>
      <c r="DS7" s="158" t="n">
        <v>1</v>
      </c>
      <c r="DT7" s="158" t="n">
        <v>2</v>
      </c>
      <c r="DU7" s="158" t="n">
        <v>1</v>
      </c>
      <c r="DV7" s="158" t="n">
        <v>3</v>
      </c>
      <c r="DW7" s="158" t="n">
        <v>1</v>
      </c>
      <c r="DX7" s="158" t="n">
        <v>3</v>
      </c>
      <c r="DY7" s="158" t="n">
        <v>0</v>
      </c>
      <c r="DZ7" s="158" t="n">
        <v>0</v>
      </c>
      <c r="EA7" s="158" t="n">
        <v>0</v>
      </c>
      <c r="EB7" s="158" t="n">
        <v>0</v>
      </c>
      <c r="EC7" s="158" t="n">
        <v>0</v>
      </c>
      <c r="ED7" s="158" t="n">
        <v>0</v>
      </c>
      <c r="EE7" s="158" t="n">
        <v>0</v>
      </c>
      <c r="EF7" s="158" t="n">
        <v>0</v>
      </c>
      <c r="EG7" s="158" t="n">
        <v>0</v>
      </c>
      <c r="EH7" s="158" t="n">
        <v>0</v>
      </c>
      <c r="EI7" s="158" t="n">
        <v>0</v>
      </c>
      <c r="EJ7" s="158" t="n">
        <v>0</v>
      </c>
      <c r="EK7" s="158" t="n">
        <v>0</v>
      </c>
      <c r="EL7" s="158" t="n">
        <v>0</v>
      </c>
      <c r="EM7" s="158" t="n">
        <v>0</v>
      </c>
      <c r="EN7" s="158" t="n">
        <v>0</v>
      </c>
      <c r="EO7" s="158" t="n">
        <v>0</v>
      </c>
      <c r="EP7" s="158" t="n">
        <v>0</v>
      </c>
      <c r="EQ7" s="158" t="n">
        <v>0</v>
      </c>
      <c r="ER7" s="158" t="n">
        <v>0</v>
      </c>
      <c r="ES7" s="158" t="n">
        <v>0</v>
      </c>
      <c r="ET7" s="158" t="n">
        <v>0</v>
      </c>
      <c r="EU7" s="158" t="n">
        <v>0</v>
      </c>
      <c r="EV7" s="158" t="n">
        <v>0</v>
      </c>
      <c r="EW7" s="158" t="n">
        <v>0</v>
      </c>
      <c r="EX7" s="158" t="n">
        <v>0</v>
      </c>
      <c r="EY7" s="158" t="n">
        <v>0</v>
      </c>
      <c r="EZ7" s="158" t="n">
        <v>1900</v>
      </c>
      <c r="FA7" s="158" t="n">
        <v>1</v>
      </c>
      <c r="FB7" s="158" t="n">
        <v>1</v>
      </c>
      <c r="FC7" s="158" t="n">
        <v>1900</v>
      </c>
      <c r="FD7" s="158" t="n">
        <v>1</v>
      </c>
      <c r="FE7" s="158" t="n">
        <v>1</v>
      </c>
      <c r="FF7" s="158" t="n">
        <v>1900</v>
      </c>
      <c r="FG7" s="158" t="n">
        <v>1</v>
      </c>
      <c r="FH7" s="158" t="n">
        <v>1</v>
      </c>
      <c r="FI7" s="158" t="n">
        <v>1900</v>
      </c>
      <c r="FJ7" s="158" t="n">
        <v>1</v>
      </c>
      <c r="FK7" s="158" t="n">
        <v>1</v>
      </c>
      <c r="FL7" s="158" t="n">
        <v>1900</v>
      </c>
      <c r="FM7" s="158" t="n">
        <v>1</v>
      </c>
      <c r="FN7" s="158" t="n">
        <v>1</v>
      </c>
      <c r="FO7" s="158" t="n">
        <v>1900</v>
      </c>
      <c r="FP7" s="158" t="n">
        <v>1</v>
      </c>
      <c r="FQ7" s="158" t="n">
        <v>1</v>
      </c>
      <c r="FR7" s="158" t="n">
        <v>1900</v>
      </c>
      <c r="FS7" s="158" t="n">
        <v>1</v>
      </c>
      <c r="FT7" s="158" t="n">
        <v>1</v>
      </c>
      <c r="FU7" s="158" t="n">
        <v>1900</v>
      </c>
      <c r="FV7" s="158" t="n">
        <v>1</v>
      </c>
      <c r="FW7" s="158" t="n">
        <v>1</v>
      </c>
      <c r="FX7" s="158" t="n"/>
      <c r="FY7" s="158" t="n"/>
      <c r="FZ7" s="158" t="n"/>
      <c r="GA7" s="158" t="n"/>
      <c r="GB7" s="158" t="n"/>
      <c r="GC7" s="158" t="n"/>
      <c r="GD7" s="158" t="n"/>
      <c r="GE7" s="158" t="n"/>
      <c r="GF7" s="158" t="n"/>
    </row>
    <row r="8">
      <c r="A8">
        <f>IF(F8&gt;1,A7,IF(AND(I8&lt;10,paste!A10&lt;10),RIGHT(H8,2)&amp;"0"&amp;I8&amp;"000"&amp;paste!A10,IF(AND(I8&lt;10,paste!A10&gt;=10,paste!A10&lt;100),RIGHT(H8,2)&amp;"0"&amp;I8&amp;"00"&amp;paste!A10,IF(AND(I8&lt;10,paste!A10&gt;=100,paste!A10&lt;1000),RIGHT(H8,2)&amp;"0"&amp;I8&amp;"0"&amp;paste!A10,IF(AND(I8&lt;10,paste!A10&gt;=1000),RIGHT(H8,2)&amp;"0"&amp;I8&amp;paste!A10,IF(AND(I8&gt;=10,paste!A10&lt;10),RIGHT(H8,2)&amp;I8&amp;"000"&amp;paste!A10,IF(AND(I8&gt;=10,paste!A10&gt;=10,paste!A10&lt;100),RIGHT(H8,2)&amp;I8&amp;"00"&amp;paste!A10,IF(AND(I8&gt;=10,paste!A10&gt;=100,paste!A10&lt;1000),RIGHT(H8,2)&amp;I8&amp;"0"&amp;paste!A10,RIGHT(H8,2)&amp;I8&amp;paste!A10))))))))</f>
        <v/>
      </c>
      <c r="B8">
        <f>YEAR(paste!C10)</f>
        <v/>
      </c>
      <c r="C8">
        <f>MONTH(paste!C10)</f>
        <v/>
      </c>
      <c r="D8">
        <f>DAY(paste!C10)</f>
        <v/>
      </c>
      <c r="E8" s="158" t="n">
        <v>0</v>
      </c>
      <c r="F8">
        <f>IF(AND(L8=L7,D8=D7),F7+1,1)</f>
        <v/>
      </c>
      <c r="G8" s="158" t="n">
        <v>0</v>
      </c>
      <c r="H8">
        <f>YEAR(paste!C10)</f>
        <v/>
      </c>
      <c r="I8">
        <f>MONTH(paste!C10)</f>
        <v/>
      </c>
      <c r="J8">
        <f>DAY(paste!C10)</f>
        <v/>
      </c>
      <c r="K8">
        <f>A8</f>
        <v/>
      </c>
      <c r="L8">
        <f>IF(ISBLANK(VLOOKUP(paste!J10,'得意先名 (2)'!$B$3:$F$2005,5,FALSE)),paste!P10,IFERROR(VLOOKUP(paste!J10,'得意先名 (2)'!$B$3:$F$2005,5,FALSE),"ZZZZZZZZZZZ"))</f>
        <v/>
      </c>
      <c r="M8">
        <f>IF(L8="ZZZZZZZZZZZ",paste!J10&amp;paste!K10&amp; "  :   "&amp;paste!M10&amp; "  :   "&amp;paste!P10,"")</f>
        <v/>
      </c>
      <c r="O8" s="158" t="n"/>
      <c r="P8">
        <f>VLOOKUP(L8,'L_User+EndUser'!$C$2:$K$500,8,FALSE)</f>
        <v/>
      </c>
      <c r="Q8">
        <f>VLOOKUP(L8,'L_User+EndUser'!$C$2:$K$500,9,FALSE)</f>
        <v/>
      </c>
      <c r="R8" s="158" t="n"/>
      <c r="T8" s="158" t="n"/>
      <c r="V8" s="158" t="n"/>
      <c r="AB8">
        <f>paste!J10</f>
        <v/>
      </c>
      <c r="AC8">
        <f>L8</f>
        <v/>
      </c>
      <c r="AO8">
        <f>YEAR(paste!O10)</f>
        <v/>
      </c>
      <c r="AP8">
        <f>MONTH(paste!O10)</f>
        <v/>
      </c>
      <c r="AQ8">
        <f>DAY(paste!O10)</f>
        <v/>
      </c>
      <c r="BD8">
        <f>IF(paste!L10="","",paste!L10)</f>
        <v/>
      </c>
      <c r="BM8" t="n">
        <v>1</v>
      </c>
      <c r="BN8">
        <f>VLOOKUP(paste!E10,L_Product!$A$2:$B$2001,2,FALSE)</f>
        <v/>
      </c>
      <c r="BO8" s="21" t="n"/>
      <c r="BT8" t="n">
        <v>2</v>
      </c>
      <c r="BU8">
        <f>IF($BM$2=1,2,IF($BM$2=18,1))</f>
        <v/>
      </c>
      <c r="BV8">
        <f>IF($BM$2=1,0,IF($BM$2=18,1))</f>
        <v/>
      </c>
      <c r="BW8" t="n">
        <v>2</v>
      </c>
      <c r="BX8" t="n">
        <v>0</v>
      </c>
      <c r="BY8" t="n">
        <v>3</v>
      </c>
      <c r="BZ8">
        <f>VLOOKUP(BN8,L_Product!$B$2:$Z$2001,14,FALSE)</f>
        <v/>
      </c>
      <c r="CA8">
        <f>paste!H10</f>
        <v/>
      </c>
      <c r="CB8">
        <f>BZ8*CA8</f>
        <v/>
      </c>
      <c r="CN8" s="158" t="n">
        <v>1</v>
      </c>
      <c r="CO8" s="158" t="n">
        <v>1</v>
      </c>
      <c r="CP8" s="158" t="n">
        <v>1</v>
      </c>
      <c r="CQ8" s="158" t="n">
        <v>1</v>
      </c>
      <c r="CR8" s="158" t="n">
        <v>1</v>
      </c>
      <c r="CS8" s="158" t="n">
        <v>0</v>
      </c>
      <c r="CT8" s="158" t="n">
        <v>0</v>
      </c>
      <c r="CU8" s="158" t="n">
        <v>0</v>
      </c>
      <c r="CV8" s="158" t="n">
        <v>0</v>
      </c>
      <c r="CW8" s="158" t="n">
        <v>0</v>
      </c>
      <c r="CX8">
        <f>B8</f>
        <v/>
      </c>
      <c r="CY8">
        <f>C8</f>
        <v/>
      </c>
      <c r="CZ8">
        <f>D8</f>
        <v/>
      </c>
      <c r="DA8" s="158" t="n">
        <v>1900</v>
      </c>
      <c r="DB8" s="158" t="n">
        <v>1</v>
      </c>
      <c r="DC8" s="158" t="n">
        <v>1</v>
      </c>
      <c r="DD8" s="158" t="n">
        <v>1900</v>
      </c>
      <c r="DE8" s="158" t="n">
        <v>1</v>
      </c>
      <c r="DF8" s="158" t="n">
        <v>1</v>
      </c>
      <c r="DG8" s="158" t="n">
        <v>1900</v>
      </c>
      <c r="DH8" s="158" t="n">
        <v>1</v>
      </c>
      <c r="DI8" s="158" t="n">
        <v>1</v>
      </c>
      <c r="DJ8" s="158" t="n">
        <v>1900</v>
      </c>
      <c r="DK8" s="158" t="n">
        <v>1</v>
      </c>
      <c r="DL8" s="158" t="n">
        <v>1</v>
      </c>
      <c r="DM8" s="158" t="n"/>
      <c r="DN8" s="158" t="n"/>
      <c r="DO8" s="158" t="n"/>
      <c r="DP8" s="158" t="n"/>
      <c r="DQ8" s="158" t="n"/>
      <c r="DR8" s="158" t="n">
        <v>2</v>
      </c>
      <c r="DS8" s="158" t="n">
        <v>1</v>
      </c>
      <c r="DT8" s="158" t="n">
        <v>2</v>
      </c>
      <c r="DU8" s="158" t="n">
        <v>1</v>
      </c>
      <c r="DV8" s="158" t="n">
        <v>3</v>
      </c>
      <c r="DW8" s="158" t="n">
        <v>1</v>
      </c>
      <c r="DX8" s="158" t="n">
        <v>3</v>
      </c>
      <c r="DY8" s="158" t="n">
        <v>0</v>
      </c>
      <c r="DZ8" s="158" t="n">
        <v>0</v>
      </c>
      <c r="EA8" s="158" t="n">
        <v>0</v>
      </c>
      <c r="EB8" s="158" t="n">
        <v>0</v>
      </c>
      <c r="EC8" s="158" t="n">
        <v>0</v>
      </c>
      <c r="ED8" s="158" t="n">
        <v>0</v>
      </c>
      <c r="EE8" s="158" t="n">
        <v>0</v>
      </c>
      <c r="EF8" s="158" t="n">
        <v>0</v>
      </c>
      <c r="EG8" s="158" t="n">
        <v>0</v>
      </c>
      <c r="EH8" s="158" t="n">
        <v>0</v>
      </c>
      <c r="EI8" s="158" t="n">
        <v>0</v>
      </c>
      <c r="EJ8" s="158" t="n">
        <v>0</v>
      </c>
      <c r="EK8" s="158" t="n">
        <v>0</v>
      </c>
      <c r="EL8" s="158" t="n">
        <v>0</v>
      </c>
      <c r="EM8" s="158" t="n">
        <v>0</v>
      </c>
      <c r="EN8" s="158" t="n">
        <v>0</v>
      </c>
      <c r="EO8" s="158" t="n">
        <v>0</v>
      </c>
      <c r="EP8" s="158" t="n">
        <v>0</v>
      </c>
      <c r="EQ8" s="158" t="n">
        <v>0</v>
      </c>
      <c r="ER8" s="158" t="n">
        <v>0</v>
      </c>
      <c r="ES8" s="158" t="n">
        <v>0</v>
      </c>
      <c r="ET8" s="158" t="n">
        <v>0</v>
      </c>
      <c r="EU8" s="158" t="n">
        <v>0</v>
      </c>
      <c r="EV8" s="158" t="n">
        <v>0</v>
      </c>
      <c r="EW8" s="158" t="n">
        <v>0</v>
      </c>
      <c r="EX8" s="158" t="n">
        <v>0</v>
      </c>
      <c r="EY8" s="158" t="n">
        <v>0</v>
      </c>
      <c r="EZ8" s="158" t="n">
        <v>1900</v>
      </c>
      <c r="FA8" s="158" t="n">
        <v>1</v>
      </c>
      <c r="FB8" s="158" t="n">
        <v>1</v>
      </c>
      <c r="FC8" s="158" t="n">
        <v>1900</v>
      </c>
      <c r="FD8" s="158" t="n">
        <v>1</v>
      </c>
      <c r="FE8" s="158" t="n">
        <v>1</v>
      </c>
      <c r="FF8" s="158" t="n">
        <v>1900</v>
      </c>
      <c r="FG8" s="158" t="n">
        <v>1</v>
      </c>
      <c r="FH8" s="158" t="n">
        <v>1</v>
      </c>
      <c r="FI8" s="158" t="n">
        <v>1900</v>
      </c>
      <c r="FJ8" s="158" t="n">
        <v>1</v>
      </c>
      <c r="FK8" s="158" t="n">
        <v>1</v>
      </c>
      <c r="FL8" s="158" t="n">
        <v>1900</v>
      </c>
      <c r="FM8" s="158" t="n">
        <v>1</v>
      </c>
      <c r="FN8" s="158" t="n">
        <v>1</v>
      </c>
      <c r="FO8" s="158" t="n">
        <v>1900</v>
      </c>
      <c r="FP8" s="158" t="n">
        <v>1</v>
      </c>
      <c r="FQ8" s="158" t="n">
        <v>1</v>
      </c>
      <c r="FR8" s="158" t="n">
        <v>1900</v>
      </c>
      <c r="FS8" s="158" t="n">
        <v>1</v>
      </c>
      <c r="FT8" s="158" t="n">
        <v>1</v>
      </c>
      <c r="FU8" s="158" t="n">
        <v>1900</v>
      </c>
      <c r="FV8" s="158" t="n">
        <v>1</v>
      </c>
      <c r="FW8" s="158" t="n">
        <v>1</v>
      </c>
      <c r="FX8" s="158" t="n"/>
      <c r="FY8" s="158" t="n"/>
      <c r="FZ8" s="158" t="n"/>
      <c r="GA8" s="158" t="n"/>
      <c r="GB8" s="158" t="n"/>
      <c r="GC8" s="158" t="n"/>
      <c r="GD8" s="158" t="n"/>
      <c r="GE8" s="158" t="n"/>
      <c r="GF8" s="158" t="n"/>
    </row>
    <row r="9">
      <c r="A9">
        <f>IF(F9&gt;1,A8,IF(AND(I9&lt;10,paste!A11&lt;10),RIGHT(H9,2)&amp;"0"&amp;I9&amp;"000"&amp;paste!A11,IF(AND(I9&lt;10,paste!A11&gt;=10,paste!A11&lt;100),RIGHT(H9,2)&amp;"0"&amp;I9&amp;"00"&amp;paste!A11,IF(AND(I9&lt;10,paste!A11&gt;=100,paste!A11&lt;1000),RIGHT(H9,2)&amp;"0"&amp;I9&amp;"0"&amp;paste!A11,IF(AND(I9&lt;10,paste!A11&gt;=1000),RIGHT(H9,2)&amp;"0"&amp;I9&amp;paste!A11,IF(AND(I9&gt;=10,paste!A11&lt;10),RIGHT(H9,2)&amp;I9&amp;"000"&amp;paste!A11,IF(AND(I9&gt;=10,paste!A11&gt;=10,paste!A11&lt;100),RIGHT(H9,2)&amp;I9&amp;"00"&amp;paste!A11,IF(AND(I9&gt;=10,paste!A11&gt;=100,paste!A11&lt;1000),RIGHT(H9,2)&amp;I9&amp;"0"&amp;paste!A11,RIGHT(H9,2)&amp;I9&amp;paste!A11))))))))</f>
        <v/>
      </c>
      <c r="B9">
        <f>YEAR(paste!C11)</f>
        <v/>
      </c>
      <c r="C9">
        <f>MONTH(paste!C11)</f>
        <v/>
      </c>
      <c r="D9">
        <f>DAY(paste!C11)</f>
        <v/>
      </c>
      <c r="E9" s="158" t="n">
        <v>0</v>
      </c>
      <c r="F9">
        <f>IF(AND(L9=L8,D9=D8),F8+1,1)</f>
        <v/>
      </c>
      <c r="G9" s="158" t="n">
        <v>0</v>
      </c>
      <c r="H9">
        <f>YEAR(paste!C11)</f>
        <v/>
      </c>
      <c r="I9">
        <f>MONTH(paste!C11)</f>
        <v/>
      </c>
      <c r="J9">
        <f>DAY(paste!C11)</f>
        <v/>
      </c>
      <c r="K9">
        <f>A9</f>
        <v/>
      </c>
      <c r="L9">
        <f>IF(ISBLANK(VLOOKUP(paste!J11,'得意先名 (2)'!$B$3:$F$2005,5,FALSE)),paste!P11,IFERROR(VLOOKUP(paste!J11,'得意先名 (2)'!$B$3:$F$2005,5,FALSE),"ZZZZZZZZZZZ"))</f>
        <v/>
      </c>
      <c r="M9">
        <f>IF(L9="ZZZZZZZZZZZ",paste!J11&amp;paste!K11&amp; "  :   "&amp;paste!M11&amp; "  :   "&amp;paste!P11,"")</f>
        <v/>
      </c>
      <c r="O9" s="158" t="n"/>
      <c r="P9">
        <f>VLOOKUP(L9,'L_User+EndUser'!$C$2:$K$500,8,FALSE)</f>
        <v/>
      </c>
      <c r="Q9">
        <f>VLOOKUP(L9,'L_User+EndUser'!$C$2:$K$500,9,FALSE)</f>
        <v/>
      </c>
      <c r="R9" s="158" t="n"/>
      <c r="T9" s="158" t="n"/>
      <c r="V9" s="158" t="n"/>
      <c r="AB9">
        <f>paste!J11</f>
        <v/>
      </c>
      <c r="AC9">
        <f>L9</f>
        <v/>
      </c>
      <c r="AO9">
        <f>YEAR(paste!O11)</f>
        <v/>
      </c>
      <c r="AP9">
        <f>MONTH(paste!O11)</f>
        <v/>
      </c>
      <c r="AQ9">
        <f>DAY(paste!O11)</f>
        <v/>
      </c>
      <c r="BD9">
        <f>IF(paste!L11="","",paste!L11)</f>
        <v/>
      </c>
      <c r="BM9" t="n">
        <v>1</v>
      </c>
      <c r="BN9">
        <f>VLOOKUP(paste!E11,L_Product!$A$2:$B$2001,2,FALSE)</f>
        <v/>
      </c>
      <c r="BO9" s="21" t="n"/>
      <c r="BT9" t="n">
        <v>2</v>
      </c>
      <c r="BU9">
        <f>IF($BM$2=1,2,IF($BM$2=18,1))</f>
        <v/>
      </c>
      <c r="BV9">
        <f>IF($BM$2=1,0,IF($BM$2=18,1))</f>
        <v/>
      </c>
      <c r="BW9" t="n">
        <v>2</v>
      </c>
      <c r="BX9" t="n">
        <v>0</v>
      </c>
      <c r="BY9" t="n">
        <v>3</v>
      </c>
      <c r="BZ9">
        <f>VLOOKUP(BN9,L_Product!$B$2:$Z$2001,14,FALSE)</f>
        <v/>
      </c>
      <c r="CA9">
        <f>paste!H11</f>
        <v/>
      </c>
      <c r="CB9">
        <f>BZ9*CA9</f>
        <v/>
      </c>
      <c r="CN9" s="158" t="n">
        <v>1</v>
      </c>
      <c r="CO9" s="158" t="n">
        <v>1</v>
      </c>
      <c r="CP9" s="158" t="n">
        <v>1</v>
      </c>
      <c r="CQ9" s="158" t="n">
        <v>1</v>
      </c>
      <c r="CR9" s="158" t="n">
        <v>1</v>
      </c>
      <c r="CS9" s="158" t="n">
        <v>0</v>
      </c>
      <c r="CT9" s="158" t="n">
        <v>0</v>
      </c>
      <c r="CU9" s="158" t="n">
        <v>0</v>
      </c>
      <c r="CV9" s="158" t="n">
        <v>0</v>
      </c>
      <c r="CW9" s="158" t="n">
        <v>0</v>
      </c>
      <c r="CX9">
        <f>B9</f>
        <v/>
      </c>
      <c r="CY9">
        <f>C9</f>
        <v/>
      </c>
      <c r="CZ9">
        <f>D9</f>
        <v/>
      </c>
      <c r="DA9" s="158" t="n">
        <v>1900</v>
      </c>
      <c r="DB9" s="158" t="n">
        <v>1</v>
      </c>
      <c r="DC9" s="158" t="n">
        <v>1</v>
      </c>
      <c r="DD9" s="158" t="n">
        <v>1900</v>
      </c>
      <c r="DE9" s="158" t="n">
        <v>1</v>
      </c>
      <c r="DF9" s="158" t="n">
        <v>1</v>
      </c>
      <c r="DG9" s="158" t="n">
        <v>1900</v>
      </c>
      <c r="DH9" s="158" t="n">
        <v>1</v>
      </c>
      <c r="DI9" s="158" t="n">
        <v>1</v>
      </c>
      <c r="DJ9" s="158" t="n">
        <v>1900</v>
      </c>
      <c r="DK9" s="158" t="n">
        <v>1</v>
      </c>
      <c r="DL9" s="158" t="n">
        <v>1</v>
      </c>
      <c r="DM9" s="158" t="n"/>
      <c r="DN9" s="158" t="n"/>
      <c r="DO9" s="158" t="n"/>
      <c r="DP9" s="158" t="n"/>
      <c r="DQ9" s="158" t="n"/>
      <c r="DR9" s="158" t="n">
        <v>2</v>
      </c>
      <c r="DS9" s="158" t="n">
        <v>1</v>
      </c>
      <c r="DT9" s="158" t="n">
        <v>2</v>
      </c>
      <c r="DU9" s="158" t="n">
        <v>1</v>
      </c>
      <c r="DV9" s="158" t="n">
        <v>3</v>
      </c>
      <c r="DW9" s="158" t="n">
        <v>1</v>
      </c>
      <c r="DX9" s="158" t="n">
        <v>3</v>
      </c>
      <c r="DY9" s="158" t="n">
        <v>0</v>
      </c>
      <c r="DZ9" s="158" t="n">
        <v>0</v>
      </c>
      <c r="EA9" s="158" t="n">
        <v>0</v>
      </c>
      <c r="EB9" s="158" t="n">
        <v>0</v>
      </c>
      <c r="EC9" s="158" t="n">
        <v>0</v>
      </c>
      <c r="ED9" s="158" t="n">
        <v>0</v>
      </c>
      <c r="EE9" s="158" t="n">
        <v>0</v>
      </c>
      <c r="EF9" s="158" t="n">
        <v>0</v>
      </c>
      <c r="EG9" s="158" t="n">
        <v>0</v>
      </c>
      <c r="EH9" s="158" t="n">
        <v>0</v>
      </c>
      <c r="EI9" s="158" t="n">
        <v>0</v>
      </c>
      <c r="EJ9" s="158" t="n">
        <v>0</v>
      </c>
      <c r="EK9" s="158" t="n">
        <v>0</v>
      </c>
      <c r="EL9" s="158" t="n">
        <v>0</v>
      </c>
      <c r="EM9" s="158" t="n">
        <v>0</v>
      </c>
      <c r="EN9" s="158" t="n">
        <v>0</v>
      </c>
      <c r="EO9" s="158" t="n">
        <v>0</v>
      </c>
      <c r="EP9" s="158" t="n">
        <v>0</v>
      </c>
      <c r="EQ9" s="158" t="n">
        <v>0</v>
      </c>
      <c r="ER9" s="158" t="n">
        <v>0</v>
      </c>
      <c r="ES9" s="158" t="n">
        <v>0</v>
      </c>
      <c r="ET9" s="158" t="n">
        <v>0</v>
      </c>
      <c r="EU9" s="158" t="n">
        <v>0</v>
      </c>
      <c r="EV9" s="158" t="n">
        <v>0</v>
      </c>
      <c r="EW9" s="158" t="n">
        <v>0</v>
      </c>
      <c r="EX9" s="158" t="n">
        <v>0</v>
      </c>
      <c r="EY9" s="158" t="n">
        <v>0</v>
      </c>
      <c r="EZ9" s="158" t="n">
        <v>1900</v>
      </c>
      <c r="FA9" s="158" t="n">
        <v>1</v>
      </c>
      <c r="FB9" s="158" t="n">
        <v>1</v>
      </c>
      <c r="FC9" s="158" t="n">
        <v>1900</v>
      </c>
      <c r="FD9" s="158" t="n">
        <v>1</v>
      </c>
      <c r="FE9" s="158" t="n">
        <v>1</v>
      </c>
      <c r="FF9" s="158" t="n">
        <v>1900</v>
      </c>
      <c r="FG9" s="158" t="n">
        <v>1</v>
      </c>
      <c r="FH9" s="158" t="n">
        <v>1</v>
      </c>
      <c r="FI9" s="158" t="n">
        <v>1900</v>
      </c>
      <c r="FJ9" s="158" t="n">
        <v>1</v>
      </c>
      <c r="FK9" s="158" t="n">
        <v>1</v>
      </c>
      <c r="FL9" s="158" t="n">
        <v>1900</v>
      </c>
      <c r="FM9" s="158" t="n">
        <v>1</v>
      </c>
      <c r="FN9" s="158" t="n">
        <v>1</v>
      </c>
      <c r="FO9" s="158" t="n">
        <v>1900</v>
      </c>
      <c r="FP9" s="158" t="n">
        <v>1</v>
      </c>
      <c r="FQ9" s="158" t="n">
        <v>1</v>
      </c>
      <c r="FR9" s="158" t="n">
        <v>1900</v>
      </c>
      <c r="FS9" s="158" t="n">
        <v>1</v>
      </c>
      <c r="FT9" s="158" t="n">
        <v>1</v>
      </c>
      <c r="FU9" s="158" t="n">
        <v>1900</v>
      </c>
      <c r="FV9" s="158" t="n">
        <v>1</v>
      </c>
      <c r="FW9" s="158" t="n">
        <v>1</v>
      </c>
      <c r="FX9" s="158" t="n"/>
      <c r="FY9" s="158" t="n"/>
      <c r="FZ9" s="158" t="n"/>
      <c r="GA9" s="158" t="n"/>
      <c r="GB9" s="158" t="n"/>
      <c r="GC9" s="158" t="n"/>
      <c r="GD9" s="158" t="n"/>
      <c r="GE9" s="158" t="n"/>
      <c r="GF9" s="158" t="n"/>
    </row>
    <row r="10">
      <c r="A10">
        <f>IF(F10&gt;1,A9,IF(AND(I10&lt;10,paste!A12&lt;10),RIGHT(H10,2)&amp;"0"&amp;I10&amp;"000"&amp;paste!A12,IF(AND(I10&lt;10,paste!A12&gt;=10,paste!A12&lt;100),RIGHT(H10,2)&amp;"0"&amp;I10&amp;"00"&amp;paste!A12,IF(AND(I10&lt;10,paste!A12&gt;=100,paste!A12&lt;1000),RIGHT(H10,2)&amp;"0"&amp;I10&amp;"0"&amp;paste!A12,IF(AND(I10&lt;10,paste!A12&gt;=1000),RIGHT(H10,2)&amp;"0"&amp;I10&amp;paste!A12,IF(AND(I10&gt;=10,paste!A12&lt;10),RIGHT(H10,2)&amp;I10&amp;"000"&amp;paste!A12,IF(AND(I10&gt;=10,paste!A12&gt;=10,paste!A12&lt;100),RIGHT(H10,2)&amp;I10&amp;"00"&amp;paste!A12,IF(AND(I10&gt;=10,paste!A12&gt;=100,paste!A12&lt;1000),RIGHT(H10,2)&amp;I10&amp;"0"&amp;paste!A12,RIGHT(H10,2)&amp;I10&amp;paste!A12))))))))</f>
        <v/>
      </c>
      <c r="B10">
        <f>YEAR(paste!C12)</f>
        <v/>
      </c>
      <c r="C10">
        <f>MONTH(paste!C12)</f>
        <v/>
      </c>
      <c r="D10">
        <f>DAY(paste!C12)</f>
        <v/>
      </c>
      <c r="E10" s="158" t="n">
        <v>0</v>
      </c>
      <c r="F10">
        <f>IF(AND(L10=L9,D10=D9),F9+1,1)</f>
        <v/>
      </c>
      <c r="G10" s="158" t="n">
        <v>0</v>
      </c>
      <c r="H10">
        <f>YEAR(paste!C12)</f>
        <v/>
      </c>
      <c r="I10">
        <f>MONTH(paste!C12)</f>
        <v/>
      </c>
      <c r="J10">
        <f>DAY(paste!C12)</f>
        <v/>
      </c>
      <c r="K10">
        <f>A10</f>
        <v/>
      </c>
      <c r="L10">
        <f>IF(ISBLANK(VLOOKUP(paste!J12,'得意先名 (2)'!$B$3:$F$2005,5,FALSE)),paste!P12,IFERROR(VLOOKUP(paste!J12,'得意先名 (2)'!$B$3:$F$2005,5,FALSE),"ZZZZZZZZZZZ"))</f>
        <v/>
      </c>
      <c r="M10">
        <f>IF(L10="ZZZZZZZZZZZ",paste!J12&amp;paste!K12&amp; "  :   "&amp;paste!M12&amp; "  :   "&amp;paste!P12,"")</f>
        <v/>
      </c>
      <c r="O10" s="158" t="n"/>
      <c r="P10">
        <f>VLOOKUP(L10,'L_User+EndUser'!$C$2:$K$500,8,FALSE)</f>
        <v/>
      </c>
      <c r="Q10">
        <f>VLOOKUP(L10,'L_User+EndUser'!$C$2:$K$500,9,FALSE)</f>
        <v/>
      </c>
      <c r="R10" s="158" t="n"/>
      <c r="T10" s="158" t="n"/>
      <c r="V10" s="158" t="n"/>
      <c r="AB10">
        <f>paste!J12</f>
        <v/>
      </c>
      <c r="AC10">
        <f>L10</f>
        <v/>
      </c>
      <c r="AO10">
        <f>YEAR(paste!O12)</f>
        <v/>
      </c>
      <c r="AP10">
        <f>MONTH(paste!O12)</f>
        <v/>
      </c>
      <c r="AQ10">
        <f>DAY(paste!O12)</f>
        <v/>
      </c>
      <c r="BD10">
        <f>IF(paste!L12="","",paste!L12)</f>
        <v/>
      </c>
      <c r="BM10" t="n">
        <v>1</v>
      </c>
      <c r="BN10">
        <f>VLOOKUP(paste!E12,L_Product!$A$2:$B$2001,2,FALSE)</f>
        <v/>
      </c>
      <c r="BO10" s="21" t="n"/>
      <c r="BT10" t="n">
        <v>2</v>
      </c>
      <c r="BU10">
        <f>IF($BM$2=1,2,IF($BM$2=18,1))</f>
        <v/>
      </c>
      <c r="BV10">
        <f>IF($BM$2=1,0,IF($BM$2=18,1))</f>
        <v/>
      </c>
      <c r="BW10" t="n">
        <v>2</v>
      </c>
      <c r="BX10" t="n">
        <v>0</v>
      </c>
      <c r="BY10" t="n">
        <v>3</v>
      </c>
      <c r="BZ10">
        <f>VLOOKUP(BN10,L_Product!$B$2:$Z$2001,14,FALSE)</f>
        <v/>
      </c>
      <c r="CA10">
        <f>paste!H12</f>
        <v/>
      </c>
      <c r="CB10">
        <f>BZ10*CA10</f>
        <v/>
      </c>
      <c r="CN10" s="158" t="n">
        <v>1</v>
      </c>
      <c r="CO10" s="158" t="n">
        <v>1</v>
      </c>
      <c r="CP10" s="158" t="n">
        <v>1</v>
      </c>
      <c r="CQ10" s="158" t="n">
        <v>1</v>
      </c>
      <c r="CR10" s="158" t="n">
        <v>1</v>
      </c>
      <c r="CS10" s="158" t="n">
        <v>0</v>
      </c>
      <c r="CT10" s="158" t="n">
        <v>0</v>
      </c>
      <c r="CU10" s="158" t="n">
        <v>0</v>
      </c>
      <c r="CV10" s="158" t="n">
        <v>0</v>
      </c>
      <c r="CW10" s="158" t="n">
        <v>0</v>
      </c>
      <c r="CX10">
        <f>B10</f>
        <v/>
      </c>
      <c r="CY10">
        <f>C10</f>
        <v/>
      </c>
      <c r="CZ10">
        <f>D10</f>
        <v/>
      </c>
      <c r="DA10" s="158" t="n">
        <v>1900</v>
      </c>
      <c r="DB10" s="158" t="n">
        <v>1</v>
      </c>
      <c r="DC10" s="158" t="n">
        <v>1</v>
      </c>
      <c r="DD10" s="158" t="n">
        <v>1900</v>
      </c>
      <c r="DE10" s="158" t="n">
        <v>1</v>
      </c>
      <c r="DF10" s="158" t="n">
        <v>1</v>
      </c>
      <c r="DG10" s="158" t="n">
        <v>1900</v>
      </c>
      <c r="DH10" s="158" t="n">
        <v>1</v>
      </c>
      <c r="DI10" s="158" t="n">
        <v>1</v>
      </c>
      <c r="DJ10" s="158" t="n">
        <v>1900</v>
      </c>
      <c r="DK10" s="158" t="n">
        <v>1</v>
      </c>
      <c r="DL10" s="158" t="n">
        <v>1</v>
      </c>
      <c r="DM10" s="158" t="n"/>
      <c r="DN10" s="158" t="n"/>
      <c r="DO10" s="158" t="n"/>
      <c r="DP10" s="158" t="n"/>
      <c r="DQ10" s="158" t="n"/>
      <c r="DR10" s="158" t="n">
        <v>2</v>
      </c>
      <c r="DS10" s="158" t="n">
        <v>1</v>
      </c>
      <c r="DT10" s="158" t="n">
        <v>2</v>
      </c>
      <c r="DU10" s="158" t="n">
        <v>1</v>
      </c>
      <c r="DV10" s="158" t="n">
        <v>3</v>
      </c>
      <c r="DW10" s="158" t="n">
        <v>1</v>
      </c>
      <c r="DX10" s="158" t="n">
        <v>3</v>
      </c>
      <c r="DY10" s="158" t="n">
        <v>0</v>
      </c>
      <c r="DZ10" s="158" t="n">
        <v>0</v>
      </c>
      <c r="EA10" s="158" t="n">
        <v>0</v>
      </c>
      <c r="EB10" s="158" t="n">
        <v>0</v>
      </c>
      <c r="EC10" s="158" t="n">
        <v>0</v>
      </c>
      <c r="ED10" s="158" t="n">
        <v>0</v>
      </c>
      <c r="EE10" s="158" t="n">
        <v>0</v>
      </c>
      <c r="EF10" s="158" t="n">
        <v>0</v>
      </c>
      <c r="EG10" s="158" t="n">
        <v>0</v>
      </c>
      <c r="EH10" s="158" t="n">
        <v>0</v>
      </c>
      <c r="EI10" s="158" t="n">
        <v>0</v>
      </c>
      <c r="EJ10" s="158" t="n">
        <v>0</v>
      </c>
      <c r="EK10" s="158" t="n">
        <v>0</v>
      </c>
      <c r="EL10" s="158" t="n">
        <v>0</v>
      </c>
      <c r="EM10" s="158" t="n">
        <v>0</v>
      </c>
      <c r="EN10" s="158" t="n">
        <v>0</v>
      </c>
      <c r="EO10" s="158" t="n">
        <v>0</v>
      </c>
      <c r="EP10" s="158" t="n">
        <v>0</v>
      </c>
      <c r="EQ10" s="158" t="n">
        <v>0</v>
      </c>
      <c r="ER10" s="158" t="n">
        <v>0</v>
      </c>
      <c r="ES10" s="158" t="n">
        <v>0</v>
      </c>
      <c r="ET10" s="158" t="n">
        <v>0</v>
      </c>
      <c r="EU10" s="158" t="n">
        <v>0</v>
      </c>
      <c r="EV10" s="158" t="n">
        <v>0</v>
      </c>
      <c r="EW10" s="158" t="n">
        <v>0</v>
      </c>
      <c r="EX10" s="158" t="n">
        <v>0</v>
      </c>
      <c r="EY10" s="158" t="n">
        <v>0</v>
      </c>
      <c r="EZ10" s="158" t="n">
        <v>1900</v>
      </c>
      <c r="FA10" s="158" t="n">
        <v>1</v>
      </c>
      <c r="FB10" s="158" t="n">
        <v>1</v>
      </c>
      <c r="FC10" s="158" t="n">
        <v>1900</v>
      </c>
      <c r="FD10" s="158" t="n">
        <v>1</v>
      </c>
      <c r="FE10" s="158" t="n">
        <v>1</v>
      </c>
      <c r="FF10" s="158" t="n">
        <v>1900</v>
      </c>
      <c r="FG10" s="158" t="n">
        <v>1</v>
      </c>
      <c r="FH10" s="158" t="n">
        <v>1</v>
      </c>
      <c r="FI10" s="158" t="n">
        <v>1900</v>
      </c>
      <c r="FJ10" s="158" t="n">
        <v>1</v>
      </c>
      <c r="FK10" s="158" t="n">
        <v>1</v>
      </c>
      <c r="FL10" s="158" t="n">
        <v>1900</v>
      </c>
      <c r="FM10" s="158" t="n">
        <v>1</v>
      </c>
      <c r="FN10" s="158" t="n">
        <v>1</v>
      </c>
      <c r="FO10" s="158" t="n">
        <v>1900</v>
      </c>
      <c r="FP10" s="158" t="n">
        <v>1</v>
      </c>
      <c r="FQ10" s="158" t="n">
        <v>1</v>
      </c>
      <c r="FR10" s="158" t="n">
        <v>1900</v>
      </c>
      <c r="FS10" s="158" t="n">
        <v>1</v>
      </c>
      <c r="FT10" s="158" t="n">
        <v>1</v>
      </c>
      <c r="FU10" s="158" t="n">
        <v>1900</v>
      </c>
      <c r="FV10" s="158" t="n">
        <v>1</v>
      </c>
      <c r="FW10" s="158" t="n">
        <v>1</v>
      </c>
      <c r="FX10" s="158" t="n"/>
      <c r="FY10" s="158" t="n"/>
      <c r="FZ10" s="158" t="n"/>
      <c r="GA10" s="158" t="n"/>
      <c r="GB10" s="158" t="n"/>
      <c r="GC10" s="158" t="n"/>
      <c r="GD10" s="158" t="n"/>
      <c r="GE10" s="158" t="n"/>
      <c r="GF10" s="158" t="n"/>
    </row>
    <row r="11">
      <c r="A11">
        <f>IF(F11&gt;1,A10,IF(AND(I11&lt;10,paste!A13&lt;10),RIGHT(H11,2)&amp;"0"&amp;I11&amp;"000"&amp;paste!A13,IF(AND(I11&lt;10,paste!A13&gt;=10,paste!A13&lt;100),RIGHT(H11,2)&amp;"0"&amp;I11&amp;"00"&amp;paste!A13,IF(AND(I11&lt;10,paste!A13&gt;=100,paste!A13&lt;1000),RIGHT(H11,2)&amp;"0"&amp;I11&amp;"0"&amp;paste!A13,IF(AND(I11&lt;10,paste!A13&gt;=1000),RIGHT(H11,2)&amp;"0"&amp;I11&amp;paste!A13,IF(AND(I11&gt;=10,paste!A13&lt;10),RIGHT(H11,2)&amp;I11&amp;"000"&amp;paste!A13,IF(AND(I11&gt;=10,paste!A13&gt;=10,paste!A13&lt;100),RIGHT(H11,2)&amp;I11&amp;"00"&amp;paste!A13,IF(AND(I11&gt;=10,paste!A13&gt;=100,paste!A13&lt;1000),RIGHT(H11,2)&amp;I11&amp;"0"&amp;paste!A13,RIGHT(H11,2)&amp;I11&amp;paste!A13))))))))</f>
        <v/>
      </c>
      <c r="B11">
        <f>YEAR(paste!C13)</f>
        <v/>
      </c>
      <c r="C11">
        <f>MONTH(paste!C13)</f>
        <v/>
      </c>
      <c r="D11">
        <f>DAY(paste!C13)</f>
        <v/>
      </c>
      <c r="E11" s="158" t="n">
        <v>0</v>
      </c>
      <c r="F11">
        <f>IF(AND(L11=L10,D11=D10),F10+1,1)</f>
        <v/>
      </c>
      <c r="G11" s="158" t="n">
        <v>0</v>
      </c>
      <c r="H11">
        <f>YEAR(paste!C13)</f>
        <v/>
      </c>
      <c r="I11">
        <f>MONTH(paste!C13)</f>
        <v/>
      </c>
      <c r="J11">
        <f>DAY(paste!C13)</f>
        <v/>
      </c>
      <c r="K11">
        <f>A11</f>
        <v/>
      </c>
      <c r="L11">
        <f>IF(ISBLANK(VLOOKUP(paste!J13,'得意先名 (2)'!$B$3:$F$2005,5,FALSE)),paste!P13,IFERROR(VLOOKUP(paste!J13,'得意先名 (2)'!$B$3:$F$2005,5,FALSE),"ZZZZZZZZZZZ"))</f>
        <v/>
      </c>
      <c r="M11">
        <f>IF(L11="ZZZZZZZZZZZ",paste!J13&amp;paste!K13&amp; "  :   "&amp;paste!M13&amp; "  :   "&amp;paste!P13,"")</f>
        <v/>
      </c>
      <c r="O11" s="158" t="n"/>
      <c r="P11">
        <f>VLOOKUP(L11,'L_User+EndUser'!$C$2:$K$500,8,FALSE)</f>
        <v/>
      </c>
      <c r="Q11">
        <f>VLOOKUP(L11,'L_User+EndUser'!$C$2:$K$500,9,FALSE)</f>
        <v/>
      </c>
      <c r="R11" s="158" t="n"/>
      <c r="T11" s="158" t="n"/>
      <c r="V11" s="158" t="n"/>
      <c r="AB11">
        <f>paste!J13</f>
        <v/>
      </c>
      <c r="AC11">
        <f>L11</f>
        <v/>
      </c>
      <c r="AO11">
        <f>YEAR(paste!O13)</f>
        <v/>
      </c>
      <c r="AP11">
        <f>MONTH(paste!O13)</f>
        <v/>
      </c>
      <c r="AQ11">
        <f>DAY(paste!O13)</f>
        <v/>
      </c>
      <c r="BD11">
        <f>IF(paste!L13="","",paste!L13)</f>
        <v/>
      </c>
      <c r="BM11" t="n">
        <v>1</v>
      </c>
      <c r="BN11">
        <f>VLOOKUP(paste!E13,L_Product!$A$2:$B$2001,2,FALSE)</f>
        <v/>
      </c>
      <c r="BO11" s="21" t="n"/>
      <c r="BT11" t="n">
        <v>2</v>
      </c>
      <c r="BU11">
        <f>IF($BM$2=1,2,IF($BM$2=18,1))</f>
        <v/>
      </c>
      <c r="BV11">
        <f>IF($BM$2=1,0,IF($BM$2=18,1))</f>
        <v/>
      </c>
      <c r="BW11" t="n">
        <v>2</v>
      </c>
      <c r="BX11" t="n">
        <v>0</v>
      </c>
      <c r="BY11" t="n">
        <v>3</v>
      </c>
      <c r="BZ11">
        <f>VLOOKUP(BN11,L_Product!$B$2:$Z$2001,14,FALSE)</f>
        <v/>
      </c>
      <c r="CA11">
        <f>paste!H13</f>
        <v/>
      </c>
      <c r="CB11">
        <f>BZ11*CA11</f>
        <v/>
      </c>
      <c r="CN11" s="158" t="n">
        <v>1</v>
      </c>
      <c r="CO11" s="158" t="n">
        <v>1</v>
      </c>
      <c r="CP11" s="158" t="n">
        <v>1</v>
      </c>
      <c r="CQ11" s="158" t="n">
        <v>1</v>
      </c>
      <c r="CR11" s="158" t="n">
        <v>1</v>
      </c>
      <c r="CS11" s="158" t="n">
        <v>0</v>
      </c>
      <c r="CT11" s="158" t="n">
        <v>0</v>
      </c>
      <c r="CU11" s="158" t="n">
        <v>0</v>
      </c>
      <c r="CV11" s="158" t="n">
        <v>0</v>
      </c>
      <c r="CW11" s="158" t="n">
        <v>0</v>
      </c>
      <c r="CX11">
        <f>B11</f>
        <v/>
      </c>
      <c r="CY11">
        <f>C11</f>
        <v/>
      </c>
      <c r="CZ11">
        <f>D11</f>
        <v/>
      </c>
      <c r="DA11" s="158" t="n">
        <v>1900</v>
      </c>
      <c r="DB11" s="158" t="n">
        <v>1</v>
      </c>
      <c r="DC11" s="158" t="n">
        <v>1</v>
      </c>
      <c r="DD11" s="158" t="n">
        <v>1900</v>
      </c>
      <c r="DE11" s="158" t="n">
        <v>1</v>
      </c>
      <c r="DF11" s="158" t="n">
        <v>1</v>
      </c>
      <c r="DG11" s="158" t="n">
        <v>1900</v>
      </c>
      <c r="DH11" s="158" t="n">
        <v>1</v>
      </c>
      <c r="DI11" s="158" t="n">
        <v>1</v>
      </c>
      <c r="DJ11" s="158" t="n">
        <v>1900</v>
      </c>
      <c r="DK11" s="158" t="n">
        <v>1</v>
      </c>
      <c r="DL11" s="158" t="n">
        <v>1</v>
      </c>
      <c r="DM11" s="158" t="n"/>
      <c r="DN11" s="158" t="n"/>
      <c r="DO11" s="158" t="n"/>
      <c r="DP11" s="158" t="n"/>
      <c r="DQ11" s="158" t="n"/>
      <c r="DR11" s="158" t="n">
        <v>2</v>
      </c>
      <c r="DS11" s="158" t="n">
        <v>1</v>
      </c>
      <c r="DT11" s="158" t="n">
        <v>2</v>
      </c>
      <c r="DU11" s="158" t="n">
        <v>1</v>
      </c>
      <c r="DV11" s="158" t="n">
        <v>3</v>
      </c>
      <c r="DW11" s="158" t="n">
        <v>1</v>
      </c>
      <c r="DX11" s="158" t="n">
        <v>3</v>
      </c>
      <c r="DY11" s="158" t="n">
        <v>0</v>
      </c>
      <c r="DZ11" s="158" t="n">
        <v>0</v>
      </c>
      <c r="EA11" s="158" t="n">
        <v>0</v>
      </c>
      <c r="EB11" s="158" t="n">
        <v>0</v>
      </c>
      <c r="EC11" s="158" t="n">
        <v>0</v>
      </c>
      <c r="ED11" s="158" t="n">
        <v>0</v>
      </c>
      <c r="EE11" s="158" t="n">
        <v>0</v>
      </c>
      <c r="EF11" s="158" t="n">
        <v>0</v>
      </c>
      <c r="EG11" s="158" t="n">
        <v>0</v>
      </c>
      <c r="EH11" s="158" t="n">
        <v>0</v>
      </c>
      <c r="EI11" s="158" t="n">
        <v>0</v>
      </c>
      <c r="EJ11" s="158" t="n">
        <v>0</v>
      </c>
      <c r="EK11" s="158" t="n">
        <v>0</v>
      </c>
      <c r="EL11" s="158" t="n">
        <v>0</v>
      </c>
      <c r="EM11" s="158" t="n">
        <v>0</v>
      </c>
      <c r="EN11" s="158" t="n">
        <v>0</v>
      </c>
      <c r="EO11" s="158" t="n">
        <v>0</v>
      </c>
      <c r="EP11" s="158" t="n">
        <v>0</v>
      </c>
      <c r="EQ11" s="158" t="n">
        <v>0</v>
      </c>
      <c r="ER11" s="158" t="n">
        <v>0</v>
      </c>
      <c r="ES11" s="158" t="n">
        <v>0</v>
      </c>
      <c r="ET11" s="158" t="n">
        <v>0</v>
      </c>
      <c r="EU11" s="158" t="n">
        <v>0</v>
      </c>
      <c r="EV11" s="158" t="n">
        <v>0</v>
      </c>
      <c r="EW11" s="158" t="n">
        <v>0</v>
      </c>
      <c r="EX11" s="158" t="n">
        <v>0</v>
      </c>
      <c r="EY11" s="158" t="n">
        <v>0</v>
      </c>
      <c r="EZ11" s="158" t="n">
        <v>1900</v>
      </c>
      <c r="FA11" s="158" t="n">
        <v>1</v>
      </c>
      <c r="FB11" s="158" t="n">
        <v>1</v>
      </c>
      <c r="FC11" s="158" t="n">
        <v>1900</v>
      </c>
      <c r="FD11" s="158" t="n">
        <v>1</v>
      </c>
      <c r="FE11" s="158" t="n">
        <v>1</v>
      </c>
      <c r="FF11" s="158" t="n">
        <v>1900</v>
      </c>
      <c r="FG11" s="158" t="n">
        <v>1</v>
      </c>
      <c r="FH11" s="158" t="n">
        <v>1</v>
      </c>
      <c r="FI11" s="158" t="n">
        <v>1900</v>
      </c>
      <c r="FJ11" s="158" t="n">
        <v>1</v>
      </c>
      <c r="FK11" s="158" t="n">
        <v>1</v>
      </c>
      <c r="FL11" s="158" t="n">
        <v>1900</v>
      </c>
      <c r="FM11" s="158" t="n">
        <v>1</v>
      </c>
      <c r="FN11" s="158" t="n">
        <v>1</v>
      </c>
      <c r="FO11" s="158" t="n">
        <v>1900</v>
      </c>
      <c r="FP11" s="158" t="n">
        <v>1</v>
      </c>
      <c r="FQ11" s="158" t="n">
        <v>1</v>
      </c>
      <c r="FR11" s="158" t="n">
        <v>1900</v>
      </c>
      <c r="FS11" s="158" t="n">
        <v>1</v>
      </c>
      <c r="FT11" s="158" t="n">
        <v>1</v>
      </c>
      <c r="FU11" s="158" t="n">
        <v>1900</v>
      </c>
      <c r="FV11" s="158" t="n">
        <v>1</v>
      </c>
      <c r="FW11" s="158" t="n">
        <v>1</v>
      </c>
      <c r="FX11" s="158" t="n"/>
      <c r="FY11" s="158" t="n"/>
      <c r="FZ11" s="158" t="n"/>
      <c r="GA11" s="158" t="n"/>
      <c r="GB11" s="158" t="n"/>
      <c r="GC11" s="158" t="n"/>
      <c r="GD11" s="158" t="n"/>
      <c r="GE11" s="158" t="n"/>
      <c r="GF11" s="158" t="n"/>
    </row>
    <row r="12">
      <c r="A12">
        <f>IF(F12&gt;1,A11,IF(AND(I12&lt;10,paste!A14&lt;10),RIGHT(H12,2)&amp;"0"&amp;I12&amp;"000"&amp;paste!A14,IF(AND(I12&lt;10,paste!A14&gt;=10,paste!A14&lt;100),RIGHT(H12,2)&amp;"0"&amp;I12&amp;"00"&amp;paste!A14,IF(AND(I12&lt;10,paste!A14&gt;=100,paste!A14&lt;1000),RIGHT(H12,2)&amp;"0"&amp;I12&amp;"0"&amp;paste!A14,IF(AND(I12&lt;10,paste!A14&gt;=1000),RIGHT(H12,2)&amp;"0"&amp;I12&amp;paste!A14,IF(AND(I12&gt;=10,paste!A14&lt;10),RIGHT(H12,2)&amp;I12&amp;"000"&amp;paste!A14,IF(AND(I12&gt;=10,paste!A14&gt;=10,paste!A14&lt;100),RIGHT(H12,2)&amp;I12&amp;"00"&amp;paste!A14,IF(AND(I12&gt;=10,paste!A14&gt;=100,paste!A14&lt;1000),RIGHT(H12,2)&amp;I12&amp;"0"&amp;paste!A14,RIGHT(H12,2)&amp;I12&amp;paste!A14))))))))</f>
        <v/>
      </c>
      <c r="B12">
        <f>YEAR(paste!C14)</f>
        <v/>
      </c>
      <c r="C12">
        <f>MONTH(paste!C14)</f>
        <v/>
      </c>
      <c r="D12">
        <f>DAY(paste!C14)</f>
        <v/>
      </c>
      <c r="E12" s="158" t="n">
        <v>0</v>
      </c>
      <c r="F12">
        <f>IF(AND(L12=L11,D12=D11),F11+1,1)</f>
        <v/>
      </c>
      <c r="G12" s="158" t="n">
        <v>0</v>
      </c>
      <c r="H12">
        <f>YEAR(paste!C14)</f>
        <v/>
      </c>
      <c r="I12">
        <f>MONTH(paste!C14)</f>
        <v/>
      </c>
      <c r="J12">
        <f>DAY(paste!C14)</f>
        <v/>
      </c>
      <c r="K12">
        <f>A12</f>
        <v/>
      </c>
      <c r="L12">
        <f>IF(ISBLANK(VLOOKUP(paste!J14,'得意先名 (2)'!$B$3:$F$2005,5,FALSE)),paste!P14,IFERROR(VLOOKUP(paste!J14,'得意先名 (2)'!$B$3:$F$2005,5,FALSE),"ZZZZZZZZZZZ"))</f>
        <v/>
      </c>
      <c r="M12">
        <f>IF(L12="ZZZZZZZZZZZ",paste!J14&amp;paste!K14&amp; "  :   "&amp;paste!M14&amp; "  :   "&amp;paste!P14,"")</f>
        <v/>
      </c>
      <c r="O12" s="158" t="n"/>
      <c r="P12">
        <f>VLOOKUP(L12,'L_User+EndUser'!$C$2:$K$500,8,FALSE)</f>
        <v/>
      </c>
      <c r="Q12">
        <f>VLOOKUP(L12,'L_User+EndUser'!$C$2:$K$500,9,FALSE)</f>
        <v/>
      </c>
      <c r="R12" s="158" t="n"/>
      <c r="T12" s="158" t="n"/>
      <c r="V12" s="158" t="n"/>
      <c r="AB12">
        <f>paste!J14</f>
        <v/>
      </c>
      <c r="AC12">
        <f>L12</f>
        <v/>
      </c>
      <c r="AO12">
        <f>YEAR(paste!O14)</f>
        <v/>
      </c>
      <c r="AP12">
        <f>MONTH(paste!O14)</f>
        <v/>
      </c>
      <c r="AQ12">
        <f>DAY(paste!O14)</f>
        <v/>
      </c>
      <c r="BD12">
        <f>IF(paste!L14="","",paste!L14)</f>
        <v/>
      </c>
      <c r="BM12" t="n">
        <v>1</v>
      </c>
      <c r="BN12">
        <f>VLOOKUP(paste!E14,L_Product!$A$2:$B$2001,2,FALSE)</f>
        <v/>
      </c>
      <c r="BO12" s="21" t="n"/>
      <c r="BT12" t="n">
        <v>2</v>
      </c>
      <c r="BU12">
        <f>IF($BM$2=1,2,IF($BM$2=18,1))</f>
        <v/>
      </c>
      <c r="BV12">
        <f>IF($BM$2=1,0,IF($BM$2=18,1))</f>
        <v/>
      </c>
      <c r="BW12" t="n">
        <v>2</v>
      </c>
      <c r="BX12" t="n">
        <v>0</v>
      </c>
      <c r="BY12" t="n">
        <v>3</v>
      </c>
      <c r="BZ12">
        <f>VLOOKUP(BN12,L_Product!$B$2:$Z$2001,14,FALSE)</f>
        <v/>
      </c>
      <c r="CA12">
        <f>paste!H14</f>
        <v/>
      </c>
      <c r="CB12">
        <f>BZ12*CA12</f>
        <v/>
      </c>
      <c r="CN12" s="158" t="n">
        <v>1</v>
      </c>
      <c r="CO12" s="158" t="n">
        <v>1</v>
      </c>
      <c r="CP12" s="158" t="n">
        <v>1</v>
      </c>
      <c r="CQ12" s="158" t="n">
        <v>1</v>
      </c>
      <c r="CR12" s="158" t="n">
        <v>1</v>
      </c>
      <c r="CS12" s="158" t="n">
        <v>0</v>
      </c>
      <c r="CT12" s="158" t="n">
        <v>0</v>
      </c>
      <c r="CU12" s="158" t="n">
        <v>0</v>
      </c>
      <c r="CV12" s="158" t="n">
        <v>0</v>
      </c>
      <c r="CW12" s="158" t="n">
        <v>0</v>
      </c>
      <c r="CX12">
        <f>B12</f>
        <v/>
      </c>
      <c r="CY12">
        <f>C12</f>
        <v/>
      </c>
      <c r="CZ12">
        <f>D12</f>
        <v/>
      </c>
      <c r="DA12" s="158" t="n">
        <v>1900</v>
      </c>
      <c r="DB12" s="158" t="n">
        <v>1</v>
      </c>
      <c r="DC12" s="158" t="n">
        <v>1</v>
      </c>
      <c r="DD12" s="158" t="n">
        <v>1900</v>
      </c>
      <c r="DE12" s="158" t="n">
        <v>1</v>
      </c>
      <c r="DF12" s="158" t="n">
        <v>1</v>
      </c>
      <c r="DG12" s="158" t="n">
        <v>1900</v>
      </c>
      <c r="DH12" s="158" t="n">
        <v>1</v>
      </c>
      <c r="DI12" s="158" t="n">
        <v>1</v>
      </c>
      <c r="DJ12" s="158" t="n">
        <v>1900</v>
      </c>
      <c r="DK12" s="158" t="n">
        <v>1</v>
      </c>
      <c r="DL12" s="158" t="n">
        <v>1</v>
      </c>
      <c r="DM12" s="158" t="n"/>
      <c r="DN12" s="158" t="n"/>
      <c r="DO12" s="158" t="n"/>
      <c r="DP12" s="158" t="n"/>
      <c r="DQ12" s="158" t="n"/>
      <c r="DR12" s="158" t="n">
        <v>2</v>
      </c>
      <c r="DS12" s="158" t="n">
        <v>1</v>
      </c>
      <c r="DT12" s="158" t="n">
        <v>2</v>
      </c>
      <c r="DU12" s="158" t="n">
        <v>1</v>
      </c>
      <c r="DV12" s="158" t="n">
        <v>3</v>
      </c>
      <c r="DW12" s="158" t="n">
        <v>1</v>
      </c>
      <c r="DX12" s="158" t="n">
        <v>3</v>
      </c>
      <c r="DY12" s="158" t="n">
        <v>0</v>
      </c>
      <c r="DZ12" s="158" t="n">
        <v>0</v>
      </c>
      <c r="EA12" s="158" t="n">
        <v>0</v>
      </c>
      <c r="EB12" s="158" t="n">
        <v>0</v>
      </c>
      <c r="EC12" s="158" t="n">
        <v>0</v>
      </c>
      <c r="ED12" s="158" t="n">
        <v>0</v>
      </c>
      <c r="EE12" s="158" t="n">
        <v>0</v>
      </c>
      <c r="EF12" s="158" t="n">
        <v>0</v>
      </c>
      <c r="EG12" s="158" t="n">
        <v>0</v>
      </c>
      <c r="EH12" s="158" t="n">
        <v>0</v>
      </c>
      <c r="EI12" s="158" t="n">
        <v>0</v>
      </c>
      <c r="EJ12" s="158" t="n">
        <v>0</v>
      </c>
      <c r="EK12" s="158" t="n">
        <v>0</v>
      </c>
      <c r="EL12" s="158" t="n">
        <v>0</v>
      </c>
      <c r="EM12" s="158" t="n">
        <v>0</v>
      </c>
      <c r="EN12" s="158" t="n">
        <v>0</v>
      </c>
      <c r="EO12" s="158" t="n">
        <v>0</v>
      </c>
      <c r="EP12" s="158" t="n">
        <v>0</v>
      </c>
      <c r="EQ12" s="158" t="n">
        <v>0</v>
      </c>
      <c r="ER12" s="158" t="n">
        <v>0</v>
      </c>
      <c r="ES12" s="158" t="n">
        <v>0</v>
      </c>
      <c r="ET12" s="158" t="n">
        <v>0</v>
      </c>
      <c r="EU12" s="158" t="n">
        <v>0</v>
      </c>
      <c r="EV12" s="158" t="n">
        <v>0</v>
      </c>
      <c r="EW12" s="158" t="n">
        <v>0</v>
      </c>
      <c r="EX12" s="158" t="n">
        <v>0</v>
      </c>
      <c r="EY12" s="158" t="n">
        <v>0</v>
      </c>
      <c r="EZ12" s="158" t="n">
        <v>1900</v>
      </c>
      <c r="FA12" s="158" t="n">
        <v>1</v>
      </c>
      <c r="FB12" s="158" t="n">
        <v>1</v>
      </c>
      <c r="FC12" s="158" t="n">
        <v>1900</v>
      </c>
      <c r="FD12" s="158" t="n">
        <v>1</v>
      </c>
      <c r="FE12" s="158" t="n">
        <v>1</v>
      </c>
      <c r="FF12" s="158" t="n">
        <v>1900</v>
      </c>
      <c r="FG12" s="158" t="n">
        <v>1</v>
      </c>
      <c r="FH12" s="158" t="n">
        <v>1</v>
      </c>
      <c r="FI12" s="158" t="n">
        <v>1900</v>
      </c>
      <c r="FJ12" s="158" t="n">
        <v>1</v>
      </c>
      <c r="FK12" s="158" t="n">
        <v>1</v>
      </c>
      <c r="FL12" s="158" t="n">
        <v>1900</v>
      </c>
      <c r="FM12" s="158" t="n">
        <v>1</v>
      </c>
      <c r="FN12" s="158" t="n">
        <v>1</v>
      </c>
      <c r="FO12" s="158" t="n">
        <v>1900</v>
      </c>
      <c r="FP12" s="158" t="n">
        <v>1</v>
      </c>
      <c r="FQ12" s="158" t="n">
        <v>1</v>
      </c>
      <c r="FR12" s="158" t="n">
        <v>1900</v>
      </c>
      <c r="FS12" s="158" t="n">
        <v>1</v>
      </c>
      <c r="FT12" s="158" t="n">
        <v>1</v>
      </c>
      <c r="FU12" s="158" t="n">
        <v>1900</v>
      </c>
      <c r="FV12" s="158" t="n">
        <v>1</v>
      </c>
      <c r="FW12" s="158" t="n">
        <v>1</v>
      </c>
      <c r="FX12" s="158" t="n"/>
      <c r="FY12" s="158" t="n"/>
      <c r="FZ12" s="158" t="n"/>
      <c r="GA12" s="158" t="n"/>
      <c r="GB12" s="158" t="n"/>
      <c r="GC12" s="158" t="n"/>
      <c r="GD12" s="158" t="n"/>
      <c r="GE12" s="158" t="n"/>
      <c r="GF12" s="158" t="n"/>
    </row>
    <row r="13">
      <c r="A13">
        <f>IF(F13&gt;1,A12,IF(AND(I13&lt;10,paste!A15&lt;10),RIGHT(H13,2)&amp;"0"&amp;I13&amp;"000"&amp;paste!A15,IF(AND(I13&lt;10,paste!A15&gt;=10,paste!A15&lt;100),RIGHT(H13,2)&amp;"0"&amp;I13&amp;"00"&amp;paste!A15,IF(AND(I13&lt;10,paste!A15&gt;=100,paste!A15&lt;1000),RIGHT(H13,2)&amp;"0"&amp;I13&amp;"0"&amp;paste!A15,IF(AND(I13&lt;10,paste!A15&gt;=1000),RIGHT(H13,2)&amp;"0"&amp;I13&amp;paste!A15,IF(AND(I13&gt;=10,paste!A15&lt;10),RIGHT(H13,2)&amp;I13&amp;"000"&amp;paste!A15,IF(AND(I13&gt;=10,paste!A15&gt;=10,paste!A15&lt;100),RIGHT(H13,2)&amp;I13&amp;"00"&amp;paste!A15,IF(AND(I13&gt;=10,paste!A15&gt;=100,paste!A15&lt;1000),RIGHT(H13,2)&amp;I13&amp;"0"&amp;paste!A15,RIGHT(H13,2)&amp;I13&amp;paste!A15))))))))</f>
        <v/>
      </c>
      <c r="B13">
        <f>YEAR(paste!C15)</f>
        <v/>
      </c>
      <c r="C13">
        <f>MONTH(paste!C15)</f>
        <v/>
      </c>
      <c r="D13">
        <f>DAY(paste!C15)</f>
        <v/>
      </c>
      <c r="E13" s="158" t="n">
        <v>0</v>
      </c>
      <c r="F13">
        <f>IF(AND(L13=L12,D13=D12),F12+1,1)</f>
        <v/>
      </c>
      <c r="G13" s="158" t="n">
        <v>0</v>
      </c>
      <c r="H13">
        <f>YEAR(paste!C15)</f>
        <v/>
      </c>
      <c r="I13">
        <f>MONTH(paste!C15)</f>
        <v/>
      </c>
      <c r="J13">
        <f>DAY(paste!C15)</f>
        <v/>
      </c>
      <c r="K13">
        <f>A13</f>
        <v/>
      </c>
      <c r="L13">
        <f>IF(ISBLANK(VLOOKUP(paste!J15,'得意先名 (2)'!$B$3:$F$2005,5,FALSE)),paste!P15,IFERROR(VLOOKUP(paste!J15,'得意先名 (2)'!$B$3:$F$2005,5,FALSE),"ZZZZZZZZZZZ"))</f>
        <v/>
      </c>
      <c r="M13">
        <f>IF(L13="ZZZZZZZZZZZ",paste!J15&amp;paste!K15&amp; "  :   "&amp;paste!M15&amp; "  :   "&amp;paste!P15,"")</f>
        <v/>
      </c>
      <c r="O13" s="158" t="n"/>
      <c r="P13">
        <f>VLOOKUP(L13,'L_User+EndUser'!$C$2:$K$500,8,FALSE)</f>
        <v/>
      </c>
      <c r="Q13">
        <f>VLOOKUP(L13,'L_User+EndUser'!$C$2:$K$500,9,FALSE)</f>
        <v/>
      </c>
      <c r="R13" s="158" t="n"/>
      <c r="T13" s="158" t="n"/>
      <c r="V13" s="158" t="n"/>
      <c r="AB13">
        <f>paste!J15</f>
        <v/>
      </c>
      <c r="AC13">
        <f>L13</f>
        <v/>
      </c>
      <c r="AO13">
        <f>YEAR(paste!O15)</f>
        <v/>
      </c>
      <c r="AP13">
        <f>MONTH(paste!O15)</f>
        <v/>
      </c>
      <c r="AQ13">
        <f>DAY(paste!O15)</f>
        <v/>
      </c>
      <c r="BD13">
        <f>IF(paste!L15="","",paste!L15)</f>
        <v/>
      </c>
      <c r="BM13" t="n">
        <v>1</v>
      </c>
      <c r="BN13">
        <f>VLOOKUP(paste!E15,L_Product!$A$2:$B$2001,2,FALSE)</f>
        <v/>
      </c>
      <c r="BO13" s="21" t="n"/>
      <c r="BT13" t="n">
        <v>2</v>
      </c>
      <c r="BU13">
        <f>IF($BM$2=1,2,IF($BM$2=18,1))</f>
        <v/>
      </c>
      <c r="BV13">
        <f>IF($BM$2=1,0,IF($BM$2=18,1))</f>
        <v/>
      </c>
      <c r="BW13" t="n">
        <v>2</v>
      </c>
      <c r="BX13" t="n">
        <v>0</v>
      </c>
      <c r="BY13" t="n">
        <v>3</v>
      </c>
      <c r="BZ13">
        <f>VLOOKUP(BN13,L_Product!$B$2:$Z$2001,14,FALSE)</f>
        <v/>
      </c>
      <c r="CA13">
        <f>paste!H15</f>
        <v/>
      </c>
      <c r="CB13">
        <f>BZ13*CA13</f>
        <v/>
      </c>
      <c r="CN13" s="158" t="n">
        <v>1</v>
      </c>
      <c r="CO13" s="158" t="n">
        <v>1</v>
      </c>
      <c r="CP13" s="158" t="n">
        <v>1</v>
      </c>
      <c r="CQ13" s="158" t="n">
        <v>1</v>
      </c>
      <c r="CR13" s="158" t="n">
        <v>1</v>
      </c>
      <c r="CS13" s="158" t="n">
        <v>0</v>
      </c>
      <c r="CT13" s="158" t="n">
        <v>0</v>
      </c>
      <c r="CU13" s="158" t="n">
        <v>0</v>
      </c>
      <c r="CV13" s="158" t="n">
        <v>0</v>
      </c>
      <c r="CW13" s="158" t="n">
        <v>0</v>
      </c>
      <c r="CX13">
        <f>B13</f>
        <v/>
      </c>
      <c r="CY13">
        <f>C13</f>
        <v/>
      </c>
      <c r="CZ13">
        <f>D13</f>
        <v/>
      </c>
      <c r="DA13" s="158" t="n">
        <v>1900</v>
      </c>
      <c r="DB13" s="158" t="n">
        <v>1</v>
      </c>
      <c r="DC13" s="158" t="n">
        <v>1</v>
      </c>
      <c r="DD13" s="158" t="n">
        <v>1900</v>
      </c>
      <c r="DE13" s="158" t="n">
        <v>1</v>
      </c>
      <c r="DF13" s="158" t="n">
        <v>1</v>
      </c>
      <c r="DG13" s="158" t="n">
        <v>1900</v>
      </c>
      <c r="DH13" s="158" t="n">
        <v>1</v>
      </c>
      <c r="DI13" s="158" t="n">
        <v>1</v>
      </c>
      <c r="DJ13" s="158" t="n">
        <v>1900</v>
      </c>
      <c r="DK13" s="158" t="n">
        <v>1</v>
      </c>
      <c r="DL13" s="158" t="n">
        <v>1</v>
      </c>
      <c r="DM13" s="158" t="n"/>
      <c r="DN13" s="158" t="n"/>
      <c r="DO13" s="158" t="n"/>
      <c r="DP13" s="158" t="n"/>
      <c r="DQ13" s="158" t="n"/>
      <c r="DR13" s="158" t="n">
        <v>2</v>
      </c>
      <c r="DS13" s="158" t="n">
        <v>1</v>
      </c>
      <c r="DT13" s="158" t="n">
        <v>2</v>
      </c>
      <c r="DU13" s="158" t="n">
        <v>1</v>
      </c>
      <c r="DV13" s="158" t="n">
        <v>3</v>
      </c>
      <c r="DW13" s="158" t="n">
        <v>1</v>
      </c>
      <c r="DX13" s="158" t="n">
        <v>3</v>
      </c>
      <c r="DY13" s="158" t="n">
        <v>0</v>
      </c>
      <c r="DZ13" s="158" t="n">
        <v>0</v>
      </c>
      <c r="EA13" s="158" t="n">
        <v>0</v>
      </c>
      <c r="EB13" s="158" t="n">
        <v>0</v>
      </c>
      <c r="EC13" s="158" t="n">
        <v>0</v>
      </c>
      <c r="ED13" s="158" t="n">
        <v>0</v>
      </c>
      <c r="EE13" s="158" t="n">
        <v>0</v>
      </c>
      <c r="EF13" s="158" t="n">
        <v>0</v>
      </c>
      <c r="EG13" s="158" t="n">
        <v>0</v>
      </c>
      <c r="EH13" s="158" t="n">
        <v>0</v>
      </c>
      <c r="EI13" s="158" t="n">
        <v>0</v>
      </c>
      <c r="EJ13" s="158" t="n">
        <v>0</v>
      </c>
      <c r="EK13" s="158" t="n">
        <v>0</v>
      </c>
      <c r="EL13" s="158" t="n">
        <v>0</v>
      </c>
      <c r="EM13" s="158" t="n">
        <v>0</v>
      </c>
      <c r="EN13" s="158" t="n">
        <v>0</v>
      </c>
      <c r="EO13" s="158" t="n">
        <v>0</v>
      </c>
      <c r="EP13" s="158" t="n">
        <v>0</v>
      </c>
      <c r="EQ13" s="158" t="n">
        <v>0</v>
      </c>
      <c r="ER13" s="158" t="n">
        <v>0</v>
      </c>
      <c r="ES13" s="158" t="n">
        <v>0</v>
      </c>
      <c r="ET13" s="158" t="n">
        <v>0</v>
      </c>
      <c r="EU13" s="158" t="n">
        <v>0</v>
      </c>
      <c r="EV13" s="158" t="n">
        <v>0</v>
      </c>
      <c r="EW13" s="158" t="n">
        <v>0</v>
      </c>
      <c r="EX13" s="158" t="n">
        <v>0</v>
      </c>
      <c r="EY13" s="158" t="n">
        <v>0</v>
      </c>
      <c r="EZ13" s="158" t="n">
        <v>1900</v>
      </c>
      <c r="FA13" s="158" t="n">
        <v>1</v>
      </c>
      <c r="FB13" s="158" t="n">
        <v>1</v>
      </c>
      <c r="FC13" s="158" t="n">
        <v>1900</v>
      </c>
      <c r="FD13" s="158" t="n">
        <v>1</v>
      </c>
      <c r="FE13" s="158" t="n">
        <v>1</v>
      </c>
      <c r="FF13" s="158" t="n">
        <v>1900</v>
      </c>
      <c r="FG13" s="158" t="n">
        <v>1</v>
      </c>
      <c r="FH13" s="158" t="n">
        <v>1</v>
      </c>
      <c r="FI13" s="158" t="n">
        <v>1900</v>
      </c>
      <c r="FJ13" s="158" t="n">
        <v>1</v>
      </c>
      <c r="FK13" s="158" t="n">
        <v>1</v>
      </c>
      <c r="FL13" s="158" t="n">
        <v>1900</v>
      </c>
      <c r="FM13" s="158" t="n">
        <v>1</v>
      </c>
      <c r="FN13" s="158" t="n">
        <v>1</v>
      </c>
      <c r="FO13" s="158" t="n">
        <v>1900</v>
      </c>
      <c r="FP13" s="158" t="n">
        <v>1</v>
      </c>
      <c r="FQ13" s="158" t="n">
        <v>1</v>
      </c>
      <c r="FR13" s="158" t="n">
        <v>1900</v>
      </c>
      <c r="FS13" s="158" t="n">
        <v>1</v>
      </c>
      <c r="FT13" s="158" t="n">
        <v>1</v>
      </c>
      <c r="FU13" s="158" t="n">
        <v>1900</v>
      </c>
      <c r="FV13" s="158" t="n">
        <v>1</v>
      </c>
      <c r="FW13" s="158" t="n">
        <v>1</v>
      </c>
      <c r="FX13" s="158" t="n"/>
      <c r="FY13" s="158" t="n"/>
      <c r="FZ13" s="158" t="n"/>
      <c r="GA13" s="158" t="n"/>
      <c r="GB13" s="158" t="n"/>
      <c r="GC13" s="158" t="n"/>
      <c r="GD13" s="158" t="n"/>
      <c r="GE13" s="158" t="n"/>
      <c r="GF13" s="158" t="n"/>
    </row>
    <row r="14">
      <c r="A14">
        <f>IF(F14&gt;1,A13,IF(AND(I14&lt;10,paste!A16&lt;10),RIGHT(H14,2)&amp;"0"&amp;I14&amp;"000"&amp;paste!A16,IF(AND(I14&lt;10,paste!A16&gt;=10,paste!A16&lt;100),RIGHT(H14,2)&amp;"0"&amp;I14&amp;"00"&amp;paste!A16,IF(AND(I14&lt;10,paste!A16&gt;=100,paste!A16&lt;1000),RIGHT(H14,2)&amp;"0"&amp;I14&amp;"0"&amp;paste!A16,IF(AND(I14&lt;10,paste!A16&gt;=1000),RIGHT(H14,2)&amp;"0"&amp;I14&amp;paste!A16,IF(AND(I14&gt;=10,paste!A16&lt;10),RIGHT(H14,2)&amp;I14&amp;"000"&amp;paste!A16,IF(AND(I14&gt;=10,paste!A16&gt;=10,paste!A16&lt;100),RIGHT(H14,2)&amp;I14&amp;"00"&amp;paste!A16,IF(AND(I14&gt;=10,paste!A16&gt;=100,paste!A16&lt;1000),RIGHT(H14,2)&amp;I14&amp;"0"&amp;paste!A16,RIGHT(H14,2)&amp;I14&amp;paste!A16))))))))</f>
        <v/>
      </c>
      <c r="B14">
        <f>YEAR(paste!C16)</f>
        <v/>
      </c>
      <c r="C14">
        <f>MONTH(paste!C16)</f>
        <v/>
      </c>
      <c r="D14">
        <f>DAY(paste!C16)</f>
        <v/>
      </c>
      <c r="E14" s="158" t="n">
        <v>0</v>
      </c>
      <c r="F14">
        <f>IF(AND(L14=L13,D14=D13),F13+1,1)</f>
        <v/>
      </c>
      <c r="G14" s="158" t="n">
        <v>0</v>
      </c>
      <c r="H14">
        <f>YEAR(paste!C16)</f>
        <v/>
      </c>
      <c r="I14">
        <f>MONTH(paste!C16)</f>
        <v/>
      </c>
      <c r="J14">
        <f>DAY(paste!C16)</f>
        <v/>
      </c>
      <c r="K14">
        <f>A14</f>
        <v/>
      </c>
      <c r="L14">
        <f>IF(ISBLANK(VLOOKUP(paste!J16,'得意先名 (2)'!$B$3:$F$2005,5,FALSE)),paste!P16,IFERROR(VLOOKUP(paste!J16,'得意先名 (2)'!$B$3:$F$2005,5,FALSE),"ZZZZZZZZZZZ"))</f>
        <v/>
      </c>
      <c r="M14">
        <f>IF(L14="ZZZZZZZZZZZ",paste!J16&amp;paste!K16&amp; "  :   "&amp;paste!M16&amp; "  :   "&amp;paste!P16,"")</f>
        <v/>
      </c>
      <c r="O14" s="158" t="n"/>
      <c r="P14">
        <f>VLOOKUP(L14,'L_User+EndUser'!$C$2:$K$500,8,FALSE)</f>
        <v/>
      </c>
      <c r="Q14">
        <f>VLOOKUP(L14,'L_User+EndUser'!$C$2:$K$500,9,FALSE)</f>
        <v/>
      </c>
      <c r="R14" s="158" t="n"/>
      <c r="T14" s="158" t="n"/>
      <c r="V14" s="158" t="n"/>
      <c r="AB14">
        <f>paste!J16</f>
        <v/>
      </c>
      <c r="AC14">
        <f>L14</f>
        <v/>
      </c>
      <c r="AO14">
        <f>YEAR(paste!O16)</f>
        <v/>
      </c>
      <c r="AP14">
        <f>MONTH(paste!O16)</f>
        <v/>
      </c>
      <c r="AQ14">
        <f>DAY(paste!O16)</f>
        <v/>
      </c>
      <c r="BD14">
        <f>IF(paste!L16="","",paste!L16)</f>
        <v/>
      </c>
      <c r="BM14" t="n">
        <v>1</v>
      </c>
      <c r="BN14">
        <f>VLOOKUP(paste!E16,L_Product!$A$2:$B$2001,2,FALSE)</f>
        <v/>
      </c>
      <c r="BO14" s="21" t="n"/>
      <c r="BT14" t="n">
        <v>2</v>
      </c>
      <c r="BU14">
        <f>IF($BM$2=1,2,IF($BM$2=18,1))</f>
        <v/>
      </c>
      <c r="BV14">
        <f>IF($BM$2=1,0,IF($BM$2=18,1))</f>
        <v/>
      </c>
      <c r="BW14" t="n">
        <v>2</v>
      </c>
      <c r="BX14" t="n">
        <v>0</v>
      </c>
      <c r="BY14" t="n">
        <v>3</v>
      </c>
      <c r="BZ14">
        <f>VLOOKUP(BN14,L_Product!$B$2:$Z$2001,14,FALSE)</f>
        <v/>
      </c>
      <c r="CA14">
        <f>paste!H16</f>
        <v/>
      </c>
      <c r="CB14">
        <f>BZ14*CA14</f>
        <v/>
      </c>
      <c r="CN14" s="158" t="n">
        <v>1</v>
      </c>
      <c r="CO14" s="158" t="n">
        <v>1</v>
      </c>
      <c r="CP14" s="158" t="n">
        <v>1</v>
      </c>
      <c r="CQ14" s="158" t="n">
        <v>1</v>
      </c>
      <c r="CR14" s="158" t="n">
        <v>1</v>
      </c>
      <c r="CS14" s="158" t="n">
        <v>0</v>
      </c>
      <c r="CT14" s="158" t="n">
        <v>0</v>
      </c>
      <c r="CU14" s="158" t="n">
        <v>0</v>
      </c>
      <c r="CV14" s="158" t="n">
        <v>0</v>
      </c>
      <c r="CW14" s="158" t="n">
        <v>0</v>
      </c>
      <c r="CX14">
        <f>B14</f>
        <v/>
      </c>
      <c r="CY14">
        <f>C14</f>
        <v/>
      </c>
      <c r="CZ14">
        <f>D14</f>
        <v/>
      </c>
      <c r="DA14" s="158" t="n">
        <v>1900</v>
      </c>
      <c r="DB14" s="158" t="n">
        <v>1</v>
      </c>
      <c r="DC14" s="158" t="n">
        <v>1</v>
      </c>
      <c r="DD14" s="158" t="n">
        <v>1900</v>
      </c>
      <c r="DE14" s="158" t="n">
        <v>1</v>
      </c>
      <c r="DF14" s="158" t="n">
        <v>1</v>
      </c>
      <c r="DG14" s="158" t="n">
        <v>1900</v>
      </c>
      <c r="DH14" s="158" t="n">
        <v>1</v>
      </c>
      <c r="DI14" s="158" t="n">
        <v>1</v>
      </c>
      <c r="DJ14" s="158" t="n">
        <v>1900</v>
      </c>
      <c r="DK14" s="158" t="n">
        <v>1</v>
      </c>
      <c r="DL14" s="158" t="n">
        <v>1</v>
      </c>
      <c r="DR14" s="158" t="n">
        <v>2</v>
      </c>
      <c r="DS14" s="158" t="n">
        <v>1</v>
      </c>
      <c r="DT14" s="158" t="n">
        <v>2</v>
      </c>
      <c r="DU14" s="158" t="n">
        <v>1</v>
      </c>
      <c r="DV14" s="158" t="n">
        <v>3</v>
      </c>
      <c r="DW14" s="158" t="n">
        <v>1</v>
      </c>
      <c r="DX14" s="158" t="n">
        <v>3</v>
      </c>
      <c r="DY14" s="158" t="n">
        <v>0</v>
      </c>
      <c r="DZ14" s="158" t="n">
        <v>0</v>
      </c>
      <c r="EA14" s="158" t="n">
        <v>0</v>
      </c>
      <c r="EB14" s="158" t="n">
        <v>0</v>
      </c>
      <c r="EC14" s="158" t="n">
        <v>0</v>
      </c>
      <c r="ED14" s="158" t="n">
        <v>0</v>
      </c>
      <c r="EE14" s="158" t="n">
        <v>0</v>
      </c>
      <c r="EF14" s="158" t="n">
        <v>0</v>
      </c>
      <c r="EG14" s="158" t="n">
        <v>0</v>
      </c>
      <c r="EH14" s="158" t="n">
        <v>0</v>
      </c>
      <c r="EI14" s="158" t="n">
        <v>0</v>
      </c>
      <c r="EJ14" s="158" t="n">
        <v>0</v>
      </c>
      <c r="EK14" s="158" t="n">
        <v>0</v>
      </c>
      <c r="EL14" s="158" t="n">
        <v>0</v>
      </c>
      <c r="EM14" s="158" t="n">
        <v>0</v>
      </c>
      <c r="EN14" s="158" t="n">
        <v>0</v>
      </c>
      <c r="EO14" s="158" t="n">
        <v>0</v>
      </c>
      <c r="EP14" s="158" t="n">
        <v>0</v>
      </c>
      <c r="EQ14" s="158" t="n">
        <v>0</v>
      </c>
      <c r="ER14" s="158" t="n">
        <v>0</v>
      </c>
      <c r="ES14" s="158" t="n">
        <v>0</v>
      </c>
      <c r="ET14" s="158" t="n">
        <v>0</v>
      </c>
      <c r="EU14" s="158" t="n">
        <v>0</v>
      </c>
      <c r="EV14" s="158" t="n">
        <v>0</v>
      </c>
      <c r="EW14" s="158" t="n">
        <v>0</v>
      </c>
      <c r="EX14" s="158" t="n">
        <v>0</v>
      </c>
      <c r="EY14" s="158" t="n">
        <v>0</v>
      </c>
      <c r="EZ14" s="158" t="n">
        <v>1900</v>
      </c>
      <c r="FA14" s="158" t="n">
        <v>1</v>
      </c>
      <c r="FB14" s="158" t="n">
        <v>1</v>
      </c>
      <c r="FC14" s="158" t="n">
        <v>1900</v>
      </c>
      <c r="FD14" s="158" t="n">
        <v>1</v>
      </c>
      <c r="FE14" s="158" t="n">
        <v>1</v>
      </c>
      <c r="FF14" s="158" t="n">
        <v>1900</v>
      </c>
      <c r="FG14" s="158" t="n">
        <v>1</v>
      </c>
      <c r="FH14" s="158" t="n">
        <v>1</v>
      </c>
      <c r="FI14" s="158" t="n">
        <v>1900</v>
      </c>
      <c r="FJ14" s="158" t="n">
        <v>1</v>
      </c>
      <c r="FK14" s="158" t="n">
        <v>1</v>
      </c>
      <c r="FL14" s="158" t="n">
        <v>1900</v>
      </c>
      <c r="FM14" s="158" t="n">
        <v>1</v>
      </c>
      <c r="FN14" s="158" t="n">
        <v>1</v>
      </c>
      <c r="FO14" s="158" t="n">
        <v>1900</v>
      </c>
      <c r="FP14" s="158" t="n">
        <v>1</v>
      </c>
      <c r="FQ14" s="158" t="n">
        <v>1</v>
      </c>
      <c r="FR14" s="158" t="n">
        <v>1900</v>
      </c>
      <c r="FS14" s="158" t="n">
        <v>1</v>
      </c>
      <c r="FT14" s="158" t="n">
        <v>1</v>
      </c>
      <c r="FU14" s="158" t="n">
        <v>1900</v>
      </c>
      <c r="FV14" s="158" t="n">
        <v>1</v>
      </c>
      <c r="FW14" s="158" t="n">
        <v>1</v>
      </c>
    </row>
    <row r="15">
      <c r="A15">
        <f>IF(F15&gt;1,A14,IF(AND(I15&lt;10,paste!A17&lt;10),RIGHT(H15,2)&amp;"0"&amp;I15&amp;"000"&amp;paste!A17,IF(AND(I15&lt;10,paste!A17&gt;=10,paste!A17&lt;100),RIGHT(H15,2)&amp;"0"&amp;I15&amp;"00"&amp;paste!A17,IF(AND(I15&lt;10,paste!A17&gt;=100,paste!A17&lt;1000),RIGHT(H15,2)&amp;"0"&amp;I15&amp;"0"&amp;paste!A17,IF(AND(I15&lt;10,paste!A17&gt;=1000),RIGHT(H15,2)&amp;"0"&amp;I15&amp;paste!A17,IF(AND(I15&gt;=10,paste!A17&lt;10),RIGHT(H15,2)&amp;I15&amp;"000"&amp;paste!A17,IF(AND(I15&gt;=10,paste!A17&gt;=10,paste!A17&lt;100),RIGHT(H15,2)&amp;I15&amp;"00"&amp;paste!A17,IF(AND(I15&gt;=10,paste!A17&gt;=100,paste!A17&lt;1000),RIGHT(H15,2)&amp;I15&amp;"0"&amp;paste!A17,RIGHT(H15,2)&amp;I15&amp;paste!A17))))))))</f>
        <v/>
      </c>
      <c r="B15">
        <f>YEAR(paste!C17)</f>
        <v/>
      </c>
      <c r="C15">
        <f>MONTH(paste!C17)</f>
        <v/>
      </c>
      <c r="D15">
        <f>DAY(paste!C17)</f>
        <v/>
      </c>
      <c r="E15" s="158" t="n">
        <v>0</v>
      </c>
      <c r="F15">
        <f>IF(AND(L15=L14,D15=D14),F14+1,1)</f>
        <v/>
      </c>
      <c r="G15" s="158" t="n">
        <v>0</v>
      </c>
      <c r="H15">
        <f>YEAR(paste!C17)</f>
        <v/>
      </c>
      <c r="I15">
        <f>MONTH(paste!C17)</f>
        <v/>
      </c>
      <c r="J15">
        <f>DAY(paste!C17)</f>
        <v/>
      </c>
      <c r="K15">
        <f>A15</f>
        <v/>
      </c>
      <c r="L15">
        <f>IF(ISBLANK(VLOOKUP(paste!J17,'得意先名 (2)'!$B$3:$F$2005,5,FALSE)),paste!P17,IFERROR(VLOOKUP(paste!J17,'得意先名 (2)'!$B$3:$F$2005,5,FALSE),"ZZZZZZZZZZZ"))</f>
        <v/>
      </c>
      <c r="M15">
        <f>IF(L15="ZZZZZZZZZZZ",paste!J17&amp;paste!K17&amp; "  :   "&amp;paste!M17&amp; "  :   "&amp;paste!P17,"")</f>
        <v/>
      </c>
      <c r="O15" s="158" t="n"/>
      <c r="P15">
        <f>VLOOKUP(L15,'L_User+EndUser'!$C$2:$K$500,8,FALSE)</f>
        <v/>
      </c>
      <c r="Q15">
        <f>VLOOKUP(L15,'L_User+EndUser'!$C$2:$K$500,9,FALSE)</f>
        <v/>
      </c>
      <c r="R15" s="158" t="n"/>
      <c r="T15" s="158" t="n"/>
      <c r="V15" s="158" t="n"/>
      <c r="AB15">
        <f>paste!J17</f>
        <v/>
      </c>
      <c r="AC15">
        <f>L15</f>
        <v/>
      </c>
      <c r="AO15">
        <f>YEAR(paste!O17)</f>
        <v/>
      </c>
      <c r="AP15">
        <f>MONTH(paste!O17)</f>
        <v/>
      </c>
      <c r="AQ15">
        <f>DAY(paste!O17)</f>
        <v/>
      </c>
      <c r="BD15">
        <f>IF(paste!L17="","",paste!L17)</f>
        <v/>
      </c>
      <c r="BM15" t="n">
        <v>1</v>
      </c>
      <c r="BN15">
        <f>VLOOKUP(paste!E17,L_Product!$A$2:$B$2001,2,FALSE)</f>
        <v/>
      </c>
      <c r="BO15" s="21" t="n"/>
      <c r="BT15" t="n">
        <v>2</v>
      </c>
      <c r="BU15">
        <f>IF($BM$2=1,2,IF($BM$2=18,1))</f>
        <v/>
      </c>
      <c r="BV15">
        <f>IF($BM$2=1,0,IF($BM$2=18,1))</f>
        <v/>
      </c>
      <c r="BW15" t="n">
        <v>2</v>
      </c>
      <c r="BX15" t="n">
        <v>0</v>
      </c>
      <c r="BY15" t="n">
        <v>3</v>
      </c>
      <c r="BZ15">
        <f>VLOOKUP(BN15,L_Product!$B$2:$Z$2001,14,FALSE)</f>
        <v/>
      </c>
      <c r="CA15">
        <f>paste!H17</f>
        <v/>
      </c>
      <c r="CB15">
        <f>BZ15*CA15</f>
        <v/>
      </c>
      <c r="CN15" s="158" t="n">
        <v>1</v>
      </c>
      <c r="CO15" s="158" t="n">
        <v>1</v>
      </c>
      <c r="CP15" s="158" t="n">
        <v>1</v>
      </c>
      <c r="CQ15" s="158" t="n">
        <v>1</v>
      </c>
      <c r="CR15" s="158" t="n">
        <v>1</v>
      </c>
      <c r="CS15" s="158" t="n">
        <v>0</v>
      </c>
      <c r="CT15" s="158" t="n">
        <v>0</v>
      </c>
      <c r="CU15" s="158" t="n">
        <v>0</v>
      </c>
      <c r="CV15" s="158" t="n">
        <v>0</v>
      </c>
      <c r="CW15" s="158" t="n">
        <v>0</v>
      </c>
      <c r="CX15">
        <f>B15</f>
        <v/>
      </c>
      <c r="CY15">
        <f>C15</f>
        <v/>
      </c>
      <c r="CZ15">
        <f>D15</f>
        <v/>
      </c>
      <c r="DA15" s="158" t="n">
        <v>1900</v>
      </c>
      <c r="DB15" s="158" t="n">
        <v>1</v>
      </c>
      <c r="DC15" s="158" t="n">
        <v>1</v>
      </c>
      <c r="DD15" s="158" t="n">
        <v>1900</v>
      </c>
      <c r="DE15" s="158" t="n">
        <v>1</v>
      </c>
      <c r="DF15" s="158" t="n">
        <v>1</v>
      </c>
      <c r="DG15" s="158" t="n">
        <v>1900</v>
      </c>
      <c r="DH15" s="158" t="n">
        <v>1</v>
      </c>
      <c r="DI15" s="158" t="n">
        <v>1</v>
      </c>
      <c r="DJ15" s="158" t="n">
        <v>1900</v>
      </c>
      <c r="DK15" s="158" t="n">
        <v>1</v>
      </c>
      <c r="DL15" s="158" t="n">
        <v>1</v>
      </c>
      <c r="DR15" s="158" t="n">
        <v>2</v>
      </c>
      <c r="DS15" s="158" t="n">
        <v>1</v>
      </c>
      <c r="DT15" s="158" t="n">
        <v>2</v>
      </c>
      <c r="DU15" s="158" t="n">
        <v>1</v>
      </c>
      <c r="DV15" s="158" t="n">
        <v>3</v>
      </c>
      <c r="DW15" s="158" t="n">
        <v>1</v>
      </c>
      <c r="DX15" s="158" t="n">
        <v>3</v>
      </c>
      <c r="DY15" s="158" t="n">
        <v>0</v>
      </c>
      <c r="DZ15" s="158" t="n">
        <v>0</v>
      </c>
      <c r="EA15" s="158" t="n">
        <v>0</v>
      </c>
      <c r="EB15" s="158" t="n">
        <v>0</v>
      </c>
      <c r="EC15" s="158" t="n">
        <v>0</v>
      </c>
      <c r="ED15" s="158" t="n">
        <v>0</v>
      </c>
      <c r="EE15" s="158" t="n">
        <v>0</v>
      </c>
      <c r="EF15" s="158" t="n">
        <v>0</v>
      </c>
      <c r="EG15" s="158" t="n">
        <v>0</v>
      </c>
      <c r="EH15" s="158" t="n">
        <v>0</v>
      </c>
      <c r="EI15" s="158" t="n">
        <v>0</v>
      </c>
      <c r="EJ15" s="158" t="n">
        <v>0</v>
      </c>
      <c r="EK15" s="158" t="n">
        <v>0</v>
      </c>
      <c r="EL15" s="158" t="n">
        <v>0</v>
      </c>
      <c r="EM15" s="158" t="n">
        <v>0</v>
      </c>
      <c r="EN15" s="158" t="n">
        <v>0</v>
      </c>
      <c r="EO15" s="158" t="n">
        <v>0</v>
      </c>
      <c r="EP15" s="158" t="n">
        <v>0</v>
      </c>
      <c r="EQ15" s="158" t="n">
        <v>0</v>
      </c>
      <c r="ER15" s="158" t="n">
        <v>0</v>
      </c>
      <c r="ES15" s="158" t="n">
        <v>0</v>
      </c>
      <c r="ET15" s="158" t="n">
        <v>0</v>
      </c>
      <c r="EU15" s="158" t="n">
        <v>0</v>
      </c>
      <c r="EV15" s="158" t="n">
        <v>0</v>
      </c>
      <c r="EW15" s="158" t="n">
        <v>0</v>
      </c>
      <c r="EX15" s="158" t="n">
        <v>0</v>
      </c>
      <c r="EY15" s="158" t="n">
        <v>0</v>
      </c>
      <c r="EZ15" s="158" t="n">
        <v>1900</v>
      </c>
      <c r="FA15" s="158" t="n">
        <v>1</v>
      </c>
      <c r="FB15" s="158" t="n">
        <v>1</v>
      </c>
      <c r="FC15" s="158" t="n">
        <v>1900</v>
      </c>
      <c r="FD15" s="158" t="n">
        <v>1</v>
      </c>
      <c r="FE15" s="158" t="n">
        <v>1</v>
      </c>
      <c r="FF15" s="158" t="n">
        <v>1900</v>
      </c>
      <c r="FG15" s="158" t="n">
        <v>1</v>
      </c>
      <c r="FH15" s="158" t="n">
        <v>1</v>
      </c>
      <c r="FI15" s="158" t="n">
        <v>1900</v>
      </c>
      <c r="FJ15" s="158" t="n">
        <v>1</v>
      </c>
      <c r="FK15" s="158" t="n">
        <v>1</v>
      </c>
      <c r="FL15" s="158" t="n">
        <v>1900</v>
      </c>
      <c r="FM15" s="158" t="n">
        <v>1</v>
      </c>
      <c r="FN15" s="158" t="n">
        <v>1</v>
      </c>
      <c r="FO15" s="158" t="n">
        <v>1900</v>
      </c>
      <c r="FP15" s="158" t="n">
        <v>1</v>
      </c>
      <c r="FQ15" s="158" t="n">
        <v>1</v>
      </c>
      <c r="FR15" s="158" t="n">
        <v>1900</v>
      </c>
      <c r="FS15" s="158" t="n">
        <v>1</v>
      </c>
      <c r="FT15" s="158" t="n">
        <v>1</v>
      </c>
      <c r="FU15" s="158" t="n">
        <v>1900</v>
      </c>
      <c r="FV15" s="158" t="n">
        <v>1</v>
      </c>
      <c r="FW15" s="158" t="n">
        <v>1</v>
      </c>
    </row>
    <row r="16">
      <c r="A16">
        <f>IF(F16&gt;1,A15,IF(AND(I16&lt;10,paste!A18&lt;10),RIGHT(H16,2)&amp;"0"&amp;I16&amp;"000"&amp;paste!A18,IF(AND(I16&lt;10,paste!A18&gt;=10,paste!A18&lt;100),RIGHT(H16,2)&amp;"0"&amp;I16&amp;"00"&amp;paste!A18,IF(AND(I16&lt;10,paste!A18&gt;=100,paste!A18&lt;1000),RIGHT(H16,2)&amp;"0"&amp;I16&amp;"0"&amp;paste!A18,IF(AND(I16&lt;10,paste!A18&gt;=1000),RIGHT(H16,2)&amp;"0"&amp;I16&amp;paste!A18,IF(AND(I16&gt;=10,paste!A18&lt;10),RIGHT(H16,2)&amp;I16&amp;"000"&amp;paste!A18,IF(AND(I16&gt;=10,paste!A18&gt;=10,paste!A18&lt;100),RIGHT(H16,2)&amp;I16&amp;"00"&amp;paste!A18,IF(AND(I16&gt;=10,paste!A18&gt;=100,paste!A18&lt;1000),RIGHT(H16,2)&amp;I16&amp;"0"&amp;paste!A18,RIGHT(H16,2)&amp;I16&amp;paste!A18))))))))</f>
        <v/>
      </c>
      <c r="B16">
        <f>YEAR(paste!C18)</f>
        <v/>
      </c>
      <c r="C16">
        <f>MONTH(paste!C18)</f>
        <v/>
      </c>
      <c r="D16">
        <f>DAY(paste!C18)</f>
        <v/>
      </c>
      <c r="E16" s="158" t="n">
        <v>0</v>
      </c>
      <c r="F16">
        <f>IF(AND(L16=L15,D16=D15),F15+1,1)</f>
        <v/>
      </c>
      <c r="G16" s="158" t="n">
        <v>0</v>
      </c>
      <c r="H16">
        <f>YEAR(paste!C18)</f>
        <v/>
      </c>
      <c r="I16">
        <f>MONTH(paste!C18)</f>
        <v/>
      </c>
      <c r="J16">
        <f>DAY(paste!C18)</f>
        <v/>
      </c>
      <c r="K16">
        <f>A16</f>
        <v/>
      </c>
      <c r="L16">
        <f>IF(ISBLANK(VLOOKUP(paste!J18,'得意先名 (2)'!$B$3:$F$2005,5,FALSE)),paste!P18,IFERROR(VLOOKUP(paste!J18,'得意先名 (2)'!$B$3:$F$2005,5,FALSE),"ZZZZZZZZZZZ"))</f>
        <v/>
      </c>
      <c r="M16">
        <f>IF(L16="ZZZZZZZZZZZ",paste!J18&amp;paste!K18&amp; "  :   "&amp;paste!M18&amp; "  :   "&amp;paste!P18,"")</f>
        <v/>
      </c>
      <c r="O16" s="158" t="n"/>
      <c r="P16">
        <f>VLOOKUP(L16,'L_User+EndUser'!$C$2:$K$500,8,FALSE)</f>
        <v/>
      </c>
      <c r="Q16">
        <f>VLOOKUP(L16,'L_User+EndUser'!$C$2:$K$500,9,FALSE)</f>
        <v/>
      </c>
      <c r="R16" s="158" t="n"/>
      <c r="T16" s="158" t="n"/>
      <c r="V16" s="158" t="n"/>
      <c r="AB16">
        <f>paste!J18</f>
        <v/>
      </c>
      <c r="AC16">
        <f>L16</f>
        <v/>
      </c>
      <c r="AO16">
        <f>YEAR(paste!O18)</f>
        <v/>
      </c>
      <c r="AP16">
        <f>MONTH(paste!O18)</f>
        <v/>
      </c>
      <c r="AQ16">
        <f>DAY(paste!O18)</f>
        <v/>
      </c>
      <c r="BD16">
        <f>IF(paste!L18="","",paste!L18)</f>
        <v/>
      </c>
      <c r="BM16" t="n">
        <v>1</v>
      </c>
      <c r="BN16">
        <f>VLOOKUP(paste!E18,L_Product!$A$2:$B$2001,2,FALSE)</f>
        <v/>
      </c>
      <c r="BO16" s="21" t="n"/>
      <c r="BT16" t="n">
        <v>2</v>
      </c>
      <c r="BU16">
        <f>IF($BM$2=1,2,IF($BM$2=18,1))</f>
        <v/>
      </c>
      <c r="BV16">
        <f>IF($BM$2=1,0,IF($BM$2=18,1))</f>
        <v/>
      </c>
      <c r="BW16" t="n">
        <v>2</v>
      </c>
      <c r="BX16" t="n">
        <v>0</v>
      </c>
      <c r="BY16" t="n">
        <v>3</v>
      </c>
      <c r="BZ16">
        <f>VLOOKUP(BN16,L_Product!$B$2:$Z$2001,14,FALSE)</f>
        <v/>
      </c>
      <c r="CA16">
        <f>paste!H18</f>
        <v/>
      </c>
      <c r="CB16">
        <f>BZ16*CA16</f>
        <v/>
      </c>
      <c r="CN16" s="158" t="n">
        <v>1</v>
      </c>
      <c r="CO16" s="158" t="n">
        <v>1</v>
      </c>
      <c r="CP16" s="158" t="n">
        <v>1</v>
      </c>
      <c r="CQ16" s="158" t="n">
        <v>1</v>
      </c>
      <c r="CR16" s="158" t="n">
        <v>1</v>
      </c>
      <c r="CS16" s="158" t="n">
        <v>0</v>
      </c>
      <c r="CT16" s="158" t="n">
        <v>0</v>
      </c>
      <c r="CU16" s="158" t="n">
        <v>0</v>
      </c>
      <c r="CV16" s="158" t="n">
        <v>0</v>
      </c>
      <c r="CW16" s="158" t="n">
        <v>0</v>
      </c>
      <c r="CX16">
        <f>B16</f>
        <v/>
      </c>
      <c r="CY16">
        <f>C16</f>
        <v/>
      </c>
      <c r="CZ16">
        <f>D16</f>
        <v/>
      </c>
      <c r="DA16" s="158" t="n">
        <v>1900</v>
      </c>
      <c r="DB16" s="158" t="n">
        <v>1</v>
      </c>
      <c r="DC16" s="158" t="n">
        <v>1</v>
      </c>
      <c r="DD16" s="158" t="n">
        <v>1900</v>
      </c>
      <c r="DE16" s="158" t="n">
        <v>1</v>
      </c>
      <c r="DF16" s="158" t="n">
        <v>1</v>
      </c>
      <c r="DG16" s="158" t="n">
        <v>1900</v>
      </c>
      <c r="DH16" s="158" t="n">
        <v>1</v>
      </c>
      <c r="DI16" s="158" t="n">
        <v>1</v>
      </c>
      <c r="DJ16" s="158" t="n">
        <v>1900</v>
      </c>
      <c r="DK16" s="158" t="n">
        <v>1</v>
      </c>
      <c r="DL16" s="158" t="n">
        <v>1</v>
      </c>
      <c r="DR16" s="158" t="n">
        <v>2</v>
      </c>
      <c r="DS16" s="158" t="n">
        <v>1</v>
      </c>
      <c r="DT16" s="158" t="n">
        <v>2</v>
      </c>
      <c r="DU16" s="158" t="n">
        <v>1</v>
      </c>
      <c r="DV16" s="158" t="n">
        <v>3</v>
      </c>
      <c r="DW16" s="158" t="n">
        <v>1</v>
      </c>
      <c r="DX16" s="158" t="n">
        <v>3</v>
      </c>
      <c r="DY16" s="158" t="n">
        <v>0</v>
      </c>
      <c r="DZ16" s="158" t="n">
        <v>0</v>
      </c>
      <c r="EA16" s="158" t="n">
        <v>0</v>
      </c>
      <c r="EB16" s="158" t="n">
        <v>0</v>
      </c>
      <c r="EC16" s="158" t="n">
        <v>0</v>
      </c>
      <c r="ED16" s="158" t="n">
        <v>0</v>
      </c>
      <c r="EE16" s="158" t="n">
        <v>0</v>
      </c>
      <c r="EF16" s="158" t="n">
        <v>0</v>
      </c>
      <c r="EG16" s="158" t="n">
        <v>0</v>
      </c>
      <c r="EH16" s="158" t="n">
        <v>0</v>
      </c>
      <c r="EI16" s="158" t="n">
        <v>0</v>
      </c>
      <c r="EJ16" s="158" t="n">
        <v>0</v>
      </c>
      <c r="EK16" s="158" t="n">
        <v>0</v>
      </c>
      <c r="EL16" s="158" t="n">
        <v>0</v>
      </c>
      <c r="EM16" s="158" t="n">
        <v>0</v>
      </c>
      <c r="EN16" s="158" t="n">
        <v>0</v>
      </c>
      <c r="EO16" s="158" t="n">
        <v>0</v>
      </c>
      <c r="EP16" s="158" t="n">
        <v>0</v>
      </c>
      <c r="EQ16" s="158" t="n">
        <v>0</v>
      </c>
      <c r="ER16" s="158" t="n">
        <v>0</v>
      </c>
      <c r="ES16" s="158" t="n">
        <v>0</v>
      </c>
      <c r="ET16" s="158" t="n">
        <v>0</v>
      </c>
      <c r="EU16" s="158" t="n">
        <v>0</v>
      </c>
      <c r="EV16" s="158" t="n">
        <v>0</v>
      </c>
      <c r="EW16" s="158" t="n">
        <v>0</v>
      </c>
      <c r="EX16" s="158" t="n">
        <v>0</v>
      </c>
      <c r="EY16" s="158" t="n">
        <v>0</v>
      </c>
      <c r="EZ16" s="158" t="n">
        <v>1900</v>
      </c>
      <c r="FA16" s="158" t="n">
        <v>1</v>
      </c>
      <c r="FB16" s="158" t="n">
        <v>1</v>
      </c>
      <c r="FC16" s="158" t="n">
        <v>1900</v>
      </c>
      <c r="FD16" s="158" t="n">
        <v>1</v>
      </c>
      <c r="FE16" s="158" t="n">
        <v>1</v>
      </c>
      <c r="FF16" s="158" t="n">
        <v>1900</v>
      </c>
      <c r="FG16" s="158" t="n">
        <v>1</v>
      </c>
      <c r="FH16" s="158" t="n">
        <v>1</v>
      </c>
      <c r="FI16" s="158" t="n">
        <v>1900</v>
      </c>
      <c r="FJ16" s="158" t="n">
        <v>1</v>
      </c>
      <c r="FK16" s="158" t="n">
        <v>1</v>
      </c>
      <c r="FL16" s="158" t="n">
        <v>1900</v>
      </c>
      <c r="FM16" s="158" t="n">
        <v>1</v>
      </c>
      <c r="FN16" s="158" t="n">
        <v>1</v>
      </c>
      <c r="FO16" s="158" t="n">
        <v>1900</v>
      </c>
      <c r="FP16" s="158" t="n">
        <v>1</v>
      </c>
      <c r="FQ16" s="158" t="n">
        <v>1</v>
      </c>
      <c r="FR16" s="158" t="n">
        <v>1900</v>
      </c>
      <c r="FS16" s="158" t="n">
        <v>1</v>
      </c>
      <c r="FT16" s="158" t="n">
        <v>1</v>
      </c>
      <c r="FU16" s="158" t="n">
        <v>1900</v>
      </c>
      <c r="FV16" s="158" t="n">
        <v>1</v>
      </c>
      <c r="FW16" s="158" t="n">
        <v>1</v>
      </c>
    </row>
    <row r="17">
      <c r="A17">
        <f>IF(F17&gt;1,A16,IF(AND(I17&lt;10,paste!A19&lt;10),RIGHT(H17,2)&amp;"0"&amp;I17&amp;"000"&amp;paste!A19,IF(AND(I17&lt;10,paste!A19&gt;=10,paste!A19&lt;100),RIGHT(H17,2)&amp;"0"&amp;I17&amp;"00"&amp;paste!A19,IF(AND(I17&lt;10,paste!A19&gt;=100,paste!A19&lt;1000),RIGHT(H17,2)&amp;"0"&amp;I17&amp;"0"&amp;paste!A19,IF(AND(I17&lt;10,paste!A19&gt;=1000),RIGHT(H17,2)&amp;"0"&amp;I17&amp;paste!A19,IF(AND(I17&gt;=10,paste!A19&lt;10),RIGHT(H17,2)&amp;I17&amp;"000"&amp;paste!A19,IF(AND(I17&gt;=10,paste!A19&gt;=10,paste!A19&lt;100),RIGHT(H17,2)&amp;I17&amp;"00"&amp;paste!A19,IF(AND(I17&gt;=10,paste!A19&gt;=100,paste!A19&lt;1000),RIGHT(H17,2)&amp;I17&amp;"0"&amp;paste!A19,RIGHT(H17,2)&amp;I17&amp;paste!A19))))))))</f>
        <v/>
      </c>
      <c r="B17">
        <f>YEAR(paste!C19)</f>
        <v/>
      </c>
      <c r="C17">
        <f>MONTH(paste!C19)</f>
        <v/>
      </c>
      <c r="D17">
        <f>DAY(paste!C19)</f>
        <v/>
      </c>
      <c r="E17" s="158" t="n">
        <v>0</v>
      </c>
      <c r="F17">
        <f>IF(AND(L17=L16,D17=D16),F16+1,1)</f>
        <v/>
      </c>
      <c r="G17" s="158" t="n">
        <v>0</v>
      </c>
      <c r="H17">
        <f>YEAR(paste!C19)</f>
        <v/>
      </c>
      <c r="I17">
        <f>MONTH(paste!C19)</f>
        <v/>
      </c>
      <c r="J17">
        <f>DAY(paste!C19)</f>
        <v/>
      </c>
      <c r="K17">
        <f>A17</f>
        <v/>
      </c>
      <c r="L17">
        <f>IF(ISBLANK(VLOOKUP(paste!J19,'得意先名 (2)'!$B$3:$F$2005,5,FALSE)),paste!P19,IFERROR(VLOOKUP(paste!J19,'得意先名 (2)'!$B$3:$F$2005,5,FALSE),"ZZZZZZZZZZZ"))</f>
        <v/>
      </c>
      <c r="M17">
        <f>IF(L17="ZZZZZZZZZZZ",paste!J19&amp;paste!K19&amp; "  :   "&amp;paste!M19&amp; "  :   "&amp;paste!P19,"")</f>
        <v/>
      </c>
      <c r="O17" s="158" t="n"/>
      <c r="P17">
        <f>VLOOKUP(L17,'L_User+EndUser'!$C$2:$K$500,8,FALSE)</f>
        <v/>
      </c>
      <c r="Q17">
        <f>VLOOKUP(L17,'L_User+EndUser'!$C$2:$K$500,9,FALSE)</f>
        <v/>
      </c>
      <c r="R17" s="158" t="n"/>
      <c r="T17" s="158" t="n"/>
      <c r="V17" s="158" t="n"/>
      <c r="AB17">
        <f>paste!J19</f>
        <v/>
      </c>
      <c r="AC17">
        <f>L17</f>
        <v/>
      </c>
      <c r="AO17">
        <f>YEAR(paste!O19)</f>
        <v/>
      </c>
      <c r="AP17">
        <f>MONTH(paste!O19)</f>
        <v/>
      </c>
      <c r="AQ17">
        <f>DAY(paste!O19)</f>
        <v/>
      </c>
      <c r="BD17">
        <f>IF(paste!L19="","",paste!L19)</f>
        <v/>
      </c>
      <c r="BM17" t="n">
        <v>1</v>
      </c>
      <c r="BN17">
        <f>VLOOKUP(paste!E19,L_Product!$A$2:$B$2001,2,FALSE)</f>
        <v/>
      </c>
      <c r="BO17" s="21" t="n"/>
      <c r="BT17" t="n">
        <v>2</v>
      </c>
      <c r="BU17">
        <f>IF($BM$2=1,2,IF($BM$2=18,1))</f>
        <v/>
      </c>
      <c r="BV17">
        <f>IF($BM$2=1,0,IF($BM$2=18,1))</f>
        <v/>
      </c>
      <c r="BW17" t="n">
        <v>2</v>
      </c>
      <c r="BX17" t="n">
        <v>0</v>
      </c>
      <c r="BY17" t="n">
        <v>3</v>
      </c>
      <c r="BZ17">
        <f>VLOOKUP(BN17,L_Product!$B$2:$Z$2001,14,FALSE)</f>
        <v/>
      </c>
      <c r="CA17">
        <f>paste!H19</f>
        <v/>
      </c>
      <c r="CB17">
        <f>BZ17*CA17</f>
        <v/>
      </c>
      <c r="CN17" s="158" t="n">
        <v>1</v>
      </c>
      <c r="CO17" s="158" t="n">
        <v>1</v>
      </c>
      <c r="CP17" s="158" t="n">
        <v>1</v>
      </c>
      <c r="CQ17" s="158" t="n">
        <v>1</v>
      </c>
      <c r="CR17" s="158" t="n">
        <v>1</v>
      </c>
      <c r="CS17" s="158" t="n">
        <v>0</v>
      </c>
      <c r="CT17" s="158" t="n">
        <v>0</v>
      </c>
      <c r="CU17" s="158" t="n">
        <v>0</v>
      </c>
      <c r="CV17" s="158" t="n">
        <v>0</v>
      </c>
      <c r="CW17" s="158" t="n">
        <v>0</v>
      </c>
      <c r="CX17">
        <f>B17</f>
        <v/>
      </c>
      <c r="CY17">
        <f>C17</f>
        <v/>
      </c>
      <c r="CZ17">
        <f>D17</f>
        <v/>
      </c>
      <c r="DA17" s="158" t="n">
        <v>1900</v>
      </c>
      <c r="DB17" s="158" t="n">
        <v>1</v>
      </c>
      <c r="DC17" s="158" t="n">
        <v>1</v>
      </c>
      <c r="DD17" s="158" t="n">
        <v>1900</v>
      </c>
      <c r="DE17" s="158" t="n">
        <v>1</v>
      </c>
      <c r="DF17" s="158" t="n">
        <v>1</v>
      </c>
      <c r="DG17" s="158" t="n">
        <v>1900</v>
      </c>
      <c r="DH17" s="158" t="n">
        <v>1</v>
      </c>
      <c r="DI17" s="158" t="n">
        <v>1</v>
      </c>
      <c r="DJ17" s="158" t="n">
        <v>1900</v>
      </c>
      <c r="DK17" s="158" t="n">
        <v>1</v>
      </c>
      <c r="DL17" s="158" t="n">
        <v>1</v>
      </c>
      <c r="DR17" s="158" t="n">
        <v>2</v>
      </c>
      <c r="DS17" s="158" t="n">
        <v>1</v>
      </c>
      <c r="DT17" s="158" t="n">
        <v>2</v>
      </c>
      <c r="DU17" s="158" t="n">
        <v>1</v>
      </c>
      <c r="DV17" s="158" t="n">
        <v>3</v>
      </c>
      <c r="DW17" s="158" t="n">
        <v>1</v>
      </c>
      <c r="DX17" s="158" t="n">
        <v>3</v>
      </c>
      <c r="DY17" s="158" t="n">
        <v>0</v>
      </c>
      <c r="DZ17" s="158" t="n">
        <v>0</v>
      </c>
      <c r="EA17" s="158" t="n">
        <v>0</v>
      </c>
      <c r="EB17" s="158" t="n">
        <v>0</v>
      </c>
      <c r="EC17" s="158" t="n">
        <v>0</v>
      </c>
      <c r="ED17" s="158" t="n">
        <v>0</v>
      </c>
      <c r="EE17" s="158" t="n">
        <v>0</v>
      </c>
      <c r="EF17" s="158" t="n">
        <v>0</v>
      </c>
      <c r="EG17" s="158" t="n">
        <v>0</v>
      </c>
      <c r="EH17" s="158" t="n">
        <v>0</v>
      </c>
      <c r="EI17" s="158" t="n">
        <v>0</v>
      </c>
      <c r="EJ17" s="158" t="n">
        <v>0</v>
      </c>
      <c r="EK17" s="158" t="n">
        <v>0</v>
      </c>
      <c r="EL17" s="158" t="n">
        <v>0</v>
      </c>
      <c r="EM17" s="158" t="n">
        <v>0</v>
      </c>
      <c r="EN17" s="158" t="n">
        <v>0</v>
      </c>
      <c r="EO17" s="158" t="n">
        <v>0</v>
      </c>
      <c r="EP17" s="158" t="n">
        <v>0</v>
      </c>
      <c r="EQ17" s="158" t="n">
        <v>0</v>
      </c>
      <c r="ER17" s="158" t="n">
        <v>0</v>
      </c>
      <c r="ES17" s="158" t="n">
        <v>0</v>
      </c>
      <c r="ET17" s="158" t="n">
        <v>0</v>
      </c>
      <c r="EU17" s="158" t="n">
        <v>0</v>
      </c>
      <c r="EV17" s="158" t="n">
        <v>0</v>
      </c>
      <c r="EW17" s="158" t="n">
        <v>0</v>
      </c>
      <c r="EX17" s="158" t="n">
        <v>0</v>
      </c>
      <c r="EY17" s="158" t="n">
        <v>0</v>
      </c>
      <c r="EZ17" s="158" t="n">
        <v>1900</v>
      </c>
      <c r="FA17" s="158" t="n">
        <v>1</v>
      </c>
      <c r="FB17" s="158" t="n">
        <v>1</v>
      </c>
      <c r="FC17" s="158" t="n">
        <v>1900</v>
      </c>
      <c r="FD17" s="158" t="n">
        <v>1</v>
      </c>
      <c r="FE17" s="158" t="n">
        <v>1</v>
      </c>
      <c r="FF17" s="158" t="n">
        <v>1900</v>
      </c>
      <c r="FG17" s="158" t="n">
        <v>1</v>
      </c>
      <c r="FH17" s="158" t="n">
        <v>1</v>
      </c>
      <c r="FI17" s="158" t="n">
        <v>1900</v>
      </c>
      <c r="FJ17" s="158" t="n">
        <v>1</v>
      </c>
      <c r="FK17" s="158" t="n">
        <v>1</v>
      </c>
      <c r="FL17" s="158" t="n">
        <v>1900</v>
      </c>
      <c r="FM17" s="158" t="n">
        <v>1</v>
      </c>
      <c r="FN17" s="158" t="n">
        <v>1</v>
      </c>
      <c r="FO17" s="158" t="n">
        <v>1900</v>
      </c>
      <c r="FP17" s="158" t="n">
        <v>1</v>
      </c>
      <c r="FQ17" s="158" t="n">
        <v>1</v>
      </c>
      <c r="FR17" s="158" t="n">
        <v>1900</v>
      </c>
      <c r="FS17" s="158" t="n">
        <v>1</v>
      </c>
      <c r="FT17" s="158" t="n">
        <v>1</v>
      </c>
      <c r="FU17" s="158" t="n">
        <v>1900</v>
      </c>
      <c r="FV17" s="158" t="n">
        <v>1</v>
      </c>
      <c r="FW17" s="158" t="n">
        <v>1</v>
      </c>
    </row>
    <row r="18">
      <c r="A18">
        <f>IF(F18&gt;1,A17,IF(AND(I18&lt;10,paste!A20&lt;10),RIGHT(H18,2)&amp;"0"&amp;I18&amp;"000"&amp;paste!A20,IF(AND(I18&lt;10,paste!A20&gt;=10,paste!A20&lt;100),RIGHT(H18,2)&amp;"0"&amp;I18&amp;"00"&amp;paste!A20,IF(AND(I18&lt;10,paste!A20&gt;=100,paste!A20&lt;1000),RIGHT(H18,2)&amp;"0"&amp;I18&amp;"0"&amp;paste!A20,IF(AND(I18&lt;10,paste!A20&gt;=1000),RIGHT(H18,2)&amp;"0"&amp;I18&amp;paste!A20,IF(AND(I18&gt;=10,paste!A20&lt;10),RIGHT(H18,2)&amp;I18&amp;"000"&amp;paste!A20,IF(AND(I18&gt;=10,paste!A20&gt;=10,paste!A20&lt;100),RIGHT(H18,2)&amp;I18&amp;"00"&amp;paste!A20,IF(AND(I18&gt;=10,paste!A20&gt;=100,paste!A20&lt;1000),RIGHT(H18,2)&amp;I18&amp;"0"&amp;paste!A20,RIGHT(H18,2)&amp;I18&amp;paste!A20))))))))</f>
        <v/>
      </c>
      <c r="B18">
        <f>YEAR(paste!C20)</f>
        <v/>
      </c>
      <c r="C18">
        <f>MONTH(paste!C20)</f>
        <v/>
      </c>
      <c r="D18">
        <f>DAY(paste!C20)</f>
        <v/>
      </c>
      <c r="E18" s="158" t="n">
        <v>0</v>
      </c>
      <c r="F18">
        <f>IF(AND(L18=L17,D18=D17),F17+1,1)</f>
        <v/>
      </c>
      <c r="G18" s="158" t="n">
        <v>0</v>
      </c>
      <c r="H18">
        <f>YEAR(paste!C20)</f>
        <v/>
      </c>
      <c r="I18">
        <f>MONTH(paste!C20)</f>
        <v/>
      </c>
      <c r="J18">
        <f>DAY(paste!C20)</f>
        <v/>
      </c>
      <c r="K18">
        <f>A18</f>
        <v/>
      </c>
      <c r="L18">
        <f>IF(ISBLANK(VLOOKUP(paste!J20,'得意先名 (2)'!$B$3:$F$2005,5,FALSE)),paste!P20,IFERROR(VLOOKUP(paste!J20,'得意先名 (2)'!$B$3:$F$2005,5,FALSE),"ZZZZZZZZZZZ"))</f>
        <v/>
      </c>
      <c r="M18">
        <f>IF(L18="ZZZZZZZZZZZ",paste!J20&amp;paste!K20&amp; "  :   "&amp;paste!M20&amp; "  :   "&amp;paste!P20,"")</f>
        <v/>
      </c>
      <c r="O18" s="158" t="n"/>
      <c r="P18">
        <f>VLOOKUP(L18,'L_User+EndUser'!$C$2:$K$500,8,FALSE)</f>
        <v/>
      </c>
      <c r="Q18">
        <f>VLOOKUP(L18,'L_User+EndUser'!$C$2:$K$500,9,FALSE)</f>
        <v/>
      </c>
      <c r="R18" s="158" t="n"/>
      <c r="T18" s="158" t="n"/>
      <c r="V18" s="158" t="n"/>
      <c r="AB18">
        <f>paste!J20</f>
        <v/>
      </c>
      <c r="AC18">
        <f>L18</f>
        <v/>
      </c>
      <c r="AO18">
        <f>YEAR(paste!O20)</f>
        <v/>
      </c>
      <c r="AP18">
        <f>MONTH(paste!O20)</f>
        <v/>
      </c>
      <c r="AQ18">
        <f>DAY(paste!O20)</f>
        <v/>
      </c>
      <c r="BD18">
        <f>IF(paste!L20="","",paste!L20)</f>
        <v/>
      </c>
      <c r="BM18" t="n">
        <v>1</v>
      </c>
      <c r="BN18">
        <f>VLOOKUP(paste!E20,L_Product!$A$2:$B$2001,2,FALSE)</f>
        <v/>
      </c>
      <c r="BO18" s="21" t="n"/>
      <c r="BT18" t="n">
        <v>2</v>
      </c>
      <c r="BU18">
        <f>IF($BM$2=1,2,IF($BM$2=18,1))</f>
        <v/>
      </c>
      <c r="BV18">
        <f>IF($BM$2=1,0,IF($BM$2=18,1))</f>
        <v/>
      </c>
      <c r="BW18" t="n">
        <v>2</v>
      </c>
      <c r="BX18" t="n">
        <v>0</v>
      </c>
      <c r="BY18" t="n">
        <v>3</v>
      </c>
      <c r="BZ18">
        <f>VLOOKUP(BN18,L_Product!$B$2:$Z$2001,14,FALSE)</f>
        <v/>
      </c>
      <c r="CA18">
        <f>paste!H20</f>
        <v/>
      </c>
      <c r="CB18">
        <f>BZ18*CA18</f>
        <v/>
      </c>
      <c r="CN18" s="158" t="n">
        <v>1</v>
      </c>
      <c r="CO18" s="158" t="n">
        <v>1</v>
      </c>
      <c r="CP18" s="158" t="n">
        <v>1</v>
      </c>
      <c r="CQ18" s="158" t="n">
        <v>1</v>
      </c>
      <c r="CR18" s="158" t="n">
        <v>1</v>
      </c>
      <c r="CS18" s="158" t="n">
        <v>0</v>
      </c>
      <c r="CT18" s="158" t="n">
        <v>0</v>
      </c>
      <c r="CU18" s="158" t="n">
        <v>0</v>
      </c>
      <c r="CV18" s="158" t="n">
        <v>0</v>
      </c>
      <c r="CW18" s="158" t="n">
        <v>0</v>
      </c>
      <c r="CX18">
        <f>B18</f>
        <v/>
      </c>
      <c r="CY18">
        <f>C18</f>
        <v/>
      </c>
      <c r="CZ18">
        <f>D18</f>
        <v/>
      </c>
      <c r="DA18" s="158" t="n">
        <v>1900</v>
      </c>
      <c r="DB18" s="158" t="n">
        <v>1</v>
      </c>
      <c r="DC18" s="158" t="n">
        <v>1</v>
      </c>
      <c r="DD18" s="158" t="n">
        <v>1900</v>
      </c>
      <c r="DE18" s="158" t="n">
        <v>1</v>
      </c>
      <c r="DF18" s="158" t="n">
        <v>1</v>
      </c>
      <c r="DG18" s="158" t="n">
        <v>1900</v>
      </c>
      <c r="DH18" s="158" t="n">
        <v>1</v>
      </c>
      <c r="DI18" s="158" t="n">
        <v>1</v>
      </c>
      <c r="DJ18" s="158" t="n">
        <v>1900</v>
      </c>
      <c r="DK18" s="158" t="n">
        <v>1</v>
      </c>
      <c r="DL18" s="158" t="n">
        <v>1</v>
      </c>
      <c r="DR18" s="158" t="n">
        <v>2</v>
      </c>
      <c r="DS18" s="158" t="n">
        <v>1</v>
      </c>
      <c r="DT18" s="158" t="n">
        <v>2</v>
      </c>
      <c r="DU18" s="158" t="n">
        <v>1</v>
      </c>
      <c r="DV18" s="158" t="n">
        <v>3</v>
      </c>
      <c r="DW18" s="158" t="n">
        <v>1</v>
      </c>
      <c r="DX18" s="158" t="n">
        <v>3</v>
      </c>
      <c r="DY18" s="158" t="n">
        <v>0</v>
      </c>
      <c r="DZ18" s="158" t="n">
        <v>0</v>
      </c>
      <c r="EA18" s="158" t="n">
        <v>0</v>
      </c>
      <c r="EB18" s="158" t="n">
        <v>0</v>
      </c>
      <c r="EC18" s="158" t="n">
        <v>0</v>
      </c>
      <c r="ED18" s="158" t="n">
        <v>0</v>
      </c>
      <c r="EE18" s="158" t="n">
        <v>0</v>
      </c>
      <c r="EF18" s="158" t="n">
        <v>0</v>
      </c>
      <c r="EG18" s="158" t="n">
        <v>0</v>
      </c>
      <c r="EH18" s="158" t="n">
        <v>0</v>
      </c>
      <c r="EI18" s="158" t="n">
        <v>0</v>
      </c>
      <c r="EJ18" s="158" t="n">
        <v>0</v>
      </c>
      <c r="EK18" s="158" t="n">
        <v>0</v>
      </c>
      <c r="EL18" s="158" t="n">
        <v>0</v>
      </c>
      <c r="EM18" s="158" t="n">
        <v>0</v>
      </c>
      <c r="EN18" s="158" t="n">
        <v>0</v>
      </c>
      <c r="EO18" s="158" t="n">
        <v>0</v>
      </c>
      <c r="EP18" s="158" t="n">
        <v>0</v>
      </c>
      <c r="EQ18" s="158" t="n">
        <v>0</v>
      </c>
      <c r="ER18" s="158" t="n">
        <v>0</v>
      </c>
      <c r="ES18" s="158" t="n">
        <v>0</v>
      </c>
      <c r="ET18" s="158" t="n">
        <v>0</v>
      </c>
      <c r="EU18" s="158" t="n">
        <v>0</v>
      </c>
      <c r="EV18" s="158" t="n">
        <v>0</v>
      </c>
      <c r="EW18" s="158" t="n">
        <v>0</v>
      </c>
      <c r="EX18" s="158" t="n">
        <v>0</v>
      </c>
      <c r="EY18" s="158" t="n">
        <v>0</v>
      </c>
      <c r="EZ18" s="158" t="n">
        <v>1900</v>
      </c>
      <c r="FA18" s="158" t="n">
        <v>1</v>
      </c>
      <c r="FB18" s="158" t="n">
        <v>1</v>
      </c>
      <c r="FC18" s="158" t="n">
        <v>1900</v>
      </c>
      <c r="FD18" s="158" t="n">
        <v>1</v>
      </c>
      <c r="FE18" s="158" t="n">
        <v>1</v>
      </c>
      <c r="FF18" s="158" t="n">
        <v>1900</v>
      </c>
      <c r="FG18" s="158" t="n">
        <v>1</v>
      </c>
      <c r="FH18" s="158" t="n">
        <v>1</v>
      </c>
      <c r="FI18" s="158" t="n">
        <v>1900</v>
      </c>
      <c r="FJ18" s="158" t="n">
        <v>1</v>
      </c>
      <c r="FK18" s="158" t="n">
        <v>1</v>
      </c>
      <c r="FL18" s="158" t="n">
        <v>1900</v>
      </c>
      <c r="FM18" s="158" t="n">
        <v>1</v>
      </c>
      <c r="FN18" s="158" t="n">
        <v>1</v>
      </c>
      <c r="FO18" s="158" t="n">
        <v>1900</v>
      </c>
      <c r="FP18" s="158" t="n">
        <v>1</v>
      </c>
      <c r="FQ18" s="158" t="n">
        <v>1</v>
      </c>
      <c r="FR18" s="158" t="n">
        <v>1900</v>
      </c>
      <c r="FS18" s="158" t="n">
        <v>1</v>
      </c>
      <c r="FT18" s="158" t="n">
        <v>1</v>
      </c>
      <c r="FU18" s="158" t="n">
        <v>1900</v>
      </c>
      <c r="FV18" s="158" t="n">
        <v>1</v>
      </c>
      <c r="FW18" s="158" t="n">
        <v>1</v>
      </c>
    </row>
    <row r="19">
      <c r="A19">
        <f>IF(F19&gt;1,A18,IF(AND(I19&lt;10,paste!A21&lt;10),RIGHT(H19,2)&amp;"0"&amp;I19&amp;"000"&amp;paste!A21,IF(AND(I19&lt;10,paste!A21&gt;=10,paste!A21&lt;100),RIGHT(H19,2)&amp;"0"&amp;I19&amp;"00"&amp;paste!A21,IF(AND(I19&lt;10,paste!A21&gt;=100,paste!A21&lt;1000),RIGHT(H19,2)&amp;"0"&amp;I19&amp;"0"&amp;paste!A21,IF(AND(I19&lt;10,paste!A21&gt;=1000),RIGHT(H19,2)&amp;"0"&amp;I19&amp;paste!A21,IF(AND(I19&gt;=10,paste!A21&lt;10),RIGHT(H19,2)&amp;I19&amp;"000"&amp;paste!A21,IF(AND(I19&gt;=10,paste!A21&gt;=10,paste!A21&lt;100),RIGHT(H19,2)&amp;I19&amp;"00"&amp;paste!A21,IF(AND(I19&gt;=10,paste!A21&gt;=100,paste!A21&lt;1000),RIGHT(H19,2)&amp;I19&amp;"0"&amp;paste!A21,RIGHT(H19,2)&amp;I19&amp;paste!A21))))))))</f>
        <v/>
      </c>
      <c r="B19">
        <f>YEAR(paste!C21)</f>
        <v/>
      </c>
      <c r="C19">
        <f>MONTH(paste!C21)</f>
        <v/>
      </c>
      <c r="D19">
        <f>DAY(paste!C21)</f>
        <v/>
      </c>
      <c r="E19" s="158" t="n">
        <v>0</v>
      </c>
      <c r="F19">
        <f>IF(AND(L19=L18,D19=D18),F18+1,1)</f>
        <v/>
      </c>
      <c r="G19" s="158" t="n">
        <v>0</v>
      </c>
      <c r="H19">
        <f>YEAR(paste!C21)</f>
        <v/>
      </c>
      <c r="I19">
        <f>MONTH(paste!C21)</f>
        <v/>
      </c>
      <c r="J19">
        <f>DAY(paste!C21)</f>
        <v/>
      </c>
      <c r="K19">
        <f>A19</f>
        <v/>
      </c>
      <c r="L19">
        <f>IF(ISBLANK(VLOOKUP(paste!J21,'得意先名 (2)'!$B$3:$F$2005,5,FALSE)),paste!P21,IFERROR(VLOOKUP(paste!J21,'得意先名 (2)'!$B$3:$F$2005,5,FALSE),"ZZZZZZZZZZZ"))</f>
        <v/>
      </c>
      <c r="M19">
        <f>IF(L19="ZZZZZZZZZZZ",paste!J21&amp;paste!K21&amp; "  :   "&amp;paste!M21&amp; "  :   "&amp;paste!P21,"")</f>
        <v/>
      </c>
      <c r="O19" s="158" t="n"/>
      <c r="P19">
        <f>VLOOKUP(L19,'L_User+EndUser'!$C$2:$K$500,8,FALSE)</f>
        <v/>
      </c>
      <c r="Q19">
        <f>VLOOKUP(L19,'L_User+EndUser'!$C$2:$K$500,9,FALSE)</f>
        <v/>
      </c>
      <c r="R19" s="158" t="n"/>
      <c r="T19" s="158" t="n"/>
      <c r="V19" s="158" t="n"/>
      <c r="AB19">
        <f>paste!J21</f>
        <v/>
      </c>
      <c r="AC19">
        <f>L19</f>
        <v/>
      </c>
      <c r="AO19">
        <f>YEAR(paste!O21)</f>
        <v/>
      </c>
      <c r="AP19">
        <f>MONTH(paste!O21)</f>
        <v/>
      </c>
      <c r="AQ19">
        <f>DAY(paste!O21)</f>
        <v/>
      </c>
      <c r="BD19">
        <f>IF(paste!L21="","",paste!L21)</f>
        <v/>
      </c>
      <c r="BM19" t="n">
        <v>1</v>
      </c>
      <c r="BN19">
        <f>VLOOKUP(paste!E21,L_Product!$A$2:$B$2001,2,FALSE)</f>
        <v/>
      </c>
      <c r="BO19" s="21" t="n"/>
      <c r="BT19" t="n">
        <v>2</v>
      </c>
      <c r="BU19">
        <f>IF($BM$2=1,2,IF($BM$2=18,1))</f>
        <v/>
      </c>
      <c r="BV19">
        <f>IF($BM$2=1,0,IF($BM$2=18,1))</f>
        <v/>
      </c>
      <c r="BW19" t="n">
        <v>2</v>
      </c>
      <c r="BX19" t="n">
        <v>0</v>
      </c>
      <c r="BY19" t="n">
        <v>3</v>
      </c>
      <c r="BZ19">
        <f>VLOOKUP(BN19,L_Product!$B$2:$Z$2001,14,FALSE)</f>
        <v/>
      </c>
      <c r="CA19">
        <f>paste!H21</f>
        <v/>
      </c>
      <c r="CB19">
        <f>BZ19*CA19</f>
        <v/>
      </c>
      <c r="CN19" s="158" t="n">
        <v>1</v>
      </c>
      <c r="CO19" s="158" t="n">
        <v>1</v>
      </c>
      <c r="CP19" s="158" t="n">
        <v>1</v>
      </c>
      <c r="CQ19" s="158" t="n">
        <v>1</v>
      </c>
      <c r="CR19" s="158" t="n">
        <v>1</v>
      </c>
      <c r="CS19" s="158" t="n">
        <v>0</v>
      </c>
      <c r="CT19" s="158" t="n">
        <v>0</v>
      </c>
      <c r="CU19" s="158" t="n">
        <v>0</v>
      </c>
      <c r="CV19" s="158" t="n">
        <v>0</v>
      </c>
      <c r="CW19" s="158" t="n">
        <v>0</v>
      </c>
      <c r="CX19">
        <f>B19</f>
        <v/>
      </c>
      <c r="CY19">
        <f>C19</f>
        <v/>
      </c>
      <c r="CZ19">
        <f>D19</f>
        <v/>
      </c>
      <c r="DA19" s="158" t="n">
        <v>1900</v>
      </c>
      <c r="DB19" s="158" t="n">
        <v>1</v>
      </c>
      <c r="DC19" s="158" t="n">
        <v>1</v>
      </c>
      <c r="DD19" s="158" t="n">
        <v>1900</v>
      </c>
      <c r="DE19" s="158" t="n">
        <v>1</v>
      </c>
      <c r="DF19" s="158" t="n">
        <v>1</v>
      </c>
      <c r="DG19" s="158" t="n">
        <v>1900</v>
      </c>
      <c r="DH19" s="158" t="n">
        <v>1</v>
      </c>
      <c r="DI19" s="158" t="n">
        <v>1</v>
      </c>
      <c r="DJ19" s="158" t="n">
        <v>1900</v>
      </c>
      <c r="DK19" s="158" t="n">
        <v>1</v>
      </c>
      <c r="DL19" s="158" t="n">
        <v>1</v>
      </c>
      <c r="DR19" s="158" t="n">
        <v>2</v>
      </c>
      <c r="DS19" s="158" t="n">
        <v>1</v>
      </c>
      <c r="DT19" s="158" t="n">
        <v>2</v>
      </c>
      <c r="DU19" s="158" t="n">
        <v>1</v>
      </c>
      <c r="DV19" s="158" t="n">
        <v>3</v>
      </c>
      <c r="DW19" s="158" t="n">
        <v>1</v>
      </c>
      <c r="DX19" s="158" t="n">
        <v>3</v>
      </c>
      <c r="DY19" s="158" t="n">
        <v>0</v>
      </c>
      <c r="DZ19" s="158" t="n">
        <v>0</v>
      </c>
      <c r="EA19" s="158" t="n">
        <v>0</v>
      </c>
      <c r="EB19" s="158" t="n">
        <v>0</v>
      </c>
      <c r="EC19" s="158" t="n">
        <v>0</v>
      </c>
      <c r="ED19" s="158" t="n">
        <v>0</v>
      </c>
      <c r="EE19" s="158" t="n">
        <v>0</v>
      </c>
      <c r="EF19" s="158" t="n">
        <v>0</v>
      </c>
      <c r="EG19" s="158" t="n">
        <v>0</v>
      </c>
      <c r="EH19" s="158" t="n">
        <v>0</v>
      </c>
      <c r="EI19" s="158" t="n">
        <v>0</v>
      </c>
      <c r="EJ19" s="158" t="n">
        <v>0</v>
      </c>
      <c r="EK19" s="158" t="n">
        <v>0</v>
      </c>
      <c r="EL19" s="158" t="n">
        <v>0</v>
      </c>
      <c r="EM19" s="158" t="n">
        <v>0</v>
      </c>
      <c r="EN19" s="158" t="n">
        <v>0</v>
      </c>
      <c r="EO19" s="158" t="n">
        <v>0</v>
      </c>
      <c r="EP19" s="158" t="n">
        <v>0</v>
      </c>
      <c r="EQ19" s="158" t="n">
        <v>0</v>
      </c>
      <c r="ER19" s="158" t="n">
        <v>0</v>
      </c>
      <c r="ES19" s="158" t="n">
        <v>0</v>
      </c>
      <c r="ET19" s="158" t="n">
        <v>0</v>
      </c>
      <c r="EU19" s="158" t="n">
        <v>0</v>
      </c>
      <c r="EV19" s="158" t="n">
        <v>0</v>
      </c>
      <c r="EW19" s="158" t="n">
        <v>0</v>
      </c>
      <c r="EX19" s="158" t="n">
        <v>0</v>
      </c>
      <c r="EY19" s="158" t="n">
        <v>0</v>
      </c>
      <c r="EZ19" s="158" t="n">
        <v>1900</v>
      </c>
      <c r="FA19" s="158" t="n">
        <v>1</v>
      </c>
      <c r="FB19" s="158" t="n">
        <v>1</v>
      </c>
      <c r="FC19" s="158" t="n">
        <v>1900</v>
      </c>
      <c r="FD19" s="158" t="n">
        <v>1</v>
      </c>
      <c r="FE19" s="158" t="n">
        <v>1</v>
      </c>
      <c r="FF19" s="158" t="n">
        <v>1900</v>
      </c>
      <c r="FG19" s="158" t="n">
        <v>1</v>
      </c>
      <c r="FH19" s="158" t="n">
        <v>1</v>
      </c>
      <c r="FI19" s="158" t="n">
        <v>1900</v>
      </c>
      <c r="FJ19" s="158" t="n">
        <v>1</v>
      </c>
      <c r="FK19" s="158" t="n">
        <v>1</v>
      </c>
      <c r="FL19" s="158" t="n">
        <v>1900</v>
      </c>
      <c r="FM19" s="158" t="n">
        <v>1</v>
      </c>
      <c r="FN19" s="158" t="n">
        <v>1</v>
      </c>
      <c r="FO19" s="158" t="n">
        <v>1900</v>
      </c>
      <c r="FP19" s="158" t="n">
        <v>1</v>
      </c>
      <c r="FQ19" s="158" t="n">
        <v>1</v>
      </c>
      <c r="FR19" s="158" t="n">
        <v>1900</v>
      </c>
      <c r="FS19" s="158" t="n">
        <v>1</v>
      </c>
      <c r="FT19" s="158" t="n">
        <v>1</v>
      </c>
      <c r="FU19" s="158" t="n">
        <v>1900</v>
      </c>
      <c r="FV19" s="158" t="n">
        <v>1</v>
      </c>
      <c r="FW19" s="158" t="n">
        <v>1</v>
      </c>
    </row>
    <row r="20">
      <c r="A20">
        <f>IF(F20&gt;1,A19,IF(AND(I20&lt;10,paste!A22&lt;10),RIGHT(H20,2)&amp;"0"&amp;I20&amp;"000"&amp;paste!A22,IF(AND(I20&lt;10,paste!A22&gt;=10,paste!A22&lt;100),RIGHT(H20,2)&amp;"0"&amp;I20&amp;"00"&amp;paste!A22,IF(AND(I20&lt;10,paste!A22&gt;=100,paste!A22&lt;1000),RIGHT(H20,2)&amp;"0"&amp;I20&amp;"0"&amp;paste!A22,IF(AND(I20&lt;10,paste!A22&gt;=1000),RIGHT(H20,2)&amp;"0"&amp;I20&amp;paste!A22,IF(AND(I20&gt;=10,paste!A22&lt;10),RIGHT(H20,2)&amp;I20&amp;"000"&amp;paste!A22,IF(AND(I20&gt;=10,paste!A22&gt;=10,paste!A22&lt;100),RIGHT(H20,2)&amp;I20&amp;"00"&amp;paste!A22,IF(AND(I20&gt;=10,paste!A22&gt;=100,paste!A22&lt;1000),RIGHT(H20,2)&amp;I20&amp;"0"&amp;paste!A22,RIGHT(H20,2)&amp;I20&amp;paste!A22))))))))</f>
        <v/>
      </c>
      <c r="B20">
        <f>YEAR(paste!C22)</f>
        <v/>
      </c>
      <c r="C20">
        <f>MONTH(paste!C22)</f>
        <v/>
      </c>
      <c r="D20">
        <f>DAY(paste!C22)</f>
        <v/>
      </c>
      <c r="E20" s="158" t="n">
        <v>0</v>
      </c>
      <c r="F20">
        <f>IF(AND(L20=L19,D20=D19),F19+1,1)</f>
        <v/>
      </c>
      <c r="G20" s="158" t="n">
        <v>0</v>
      </c>
      <c r="H20">
        <f>YEAR(paste!C22)</f>
        <v/>
      </c>
      <c r="I20">
        <f>MONTH(paste!C22)</f>
        <v/>
      </c>
      <c r="J20">
        <f>DAY(paste!C22)</f>
        <v/>
      </c>
      <c r="K20">
        <f>A20</f>
        <v/>
      </c>
      <c r="L20">
        <f>IF(ISBLANK(VLOOKUP(paste!J22,'得意先名 (2)'!$B$3:$F$2005,5,FALSE)),paste!P22,IFERROR(VLOOKUP(paste!J22,'得意先名 (2)'!$B$3:$F$2005,5,FALSE),"ZZZZZZZZZZZ"))</f>
        <v/>
      </c>
      <c r="M20">
        <f>IF(L20="ZZZZZZZZZZZ",paste!J22&amp;paste!K22&amp; "  :   "&amp;paste!M22&amp; "  :   "&amp;paste!P22,"")</f>
        <v/>
      </c>
      <c r="O20" s="158" t="n"/>
      <c r="P20">
        <f>VLOOKUP(L20,'L_User+EndUser'!$C$2:$K$500,8,FALSE)</f>
        <v/>
      </c>
      <c r="Q20">
        <f>VLOOKUP(L20,'L_User+EndUser'!$C$2:$K$500,9,FALSE)</f>
        <v/>
      </c>
      <c r="R20" s="158" t="n"/>
      <c r="T20" s="158" t="n"/>
      <c r="V20" s="158" t="n"/>
      <c r="AB20">
        <f>paste!J22</f>
        <v/>
      </c>
      <c r="AC20">
        <f>L20</f>
        <v/>
      </c>
      <c r="AO20">
        <f>YEAR(paste!O22)</f>
        <v/>
      </c>
      <c r="AP20">
        <f>MONTH(paste!O22)</f>
        <v/>
      </c>
      <c r="AQ20">
        <f>DAY(paste!O22)</f>
        <v/>
      </c>
      <c r="BD20">
        <f>IF(paste!L22="","",paste!L22)</f>
        <v/>
      </c>
      <c r="BM20" t="n">
        <v>1</v>
      </c>
      <c r="BN20">
        <f>VLOOKUP(paste!E22,L_Product!$A$2:$B$2001,2,FALSE)</f>
        <v/>
      </c>
      <c r="BO20" s="21" t="n"/>
      <c r="BT20" t="n">
        <v>2</v>
      </c>
      <c r="BU20">
        <f>IF($BM$2=1,2,IF($BM$2=18,1))</f>
        <v/>
      </c>
      <c r="BV20">
        <f>IF($BM$2=1,0,IF($BM$2=18,1))</f>
        <v/>
      </c>
      <c r="BW20" t="n">
        <v>2</v>
      </c>
      <c r="BX20" t="n">
        <v>0</v>
      </c>
      <c r="BY20" t="n">
        <v>3</v>
      </c>
      <c r="BZ20">
        <f>VLOOKUP(BN20,L_Product!$B$2:$Z$2001,14,FALSE)</f>
        <v/>
      </c>
      <c r="CA20">
        <f>paste!H22</f>
        <v/>
      </c>
      <c r="CB20">
        <f>BZ20*CA20</f>
        <v/>
      </c>
      <c r="CN20" s="158" t="n">
        <v>1</v>
      </c>
      <c r="CO20" s="158" t="n">
        <v>1</v>
      </c>
      <c r="CP20" s="158" t="n">
        <v>1</v>
      </c>
      <c r="CQ20" s="158" t="n">
        <v>1</v>
      </c>
      <c r="CR20" s="158" t="n">
        <v>1</v>
      </c>
      <c r="CS20" s="158" t="n">
        <v>0</v>
      </c>
      <c r="CT20" s="158" t="n">
        <v>0</v>
      </c>
      <c r="CU20" s="158" t="n">
        <v>0</v>
      </c>
      <c r="CV20" s="158" t="n">
        <v>0</v>
      </c>
      <c r="CW20" s="158" t="n">
        <v>0</v>
      </c>
      <c r="CX20">
        <f>B20</f>
        <v/>
      </c>
      <c r="CY20">
        <f>C20</f>
        <v/>
      </c>
      <c r="CZ20">
        <f>D20</f>
        <v/>
      </c>
      <c r="DA20" s="158" t="n">
        <v>1900</v>
      </c>
      <c r="DB20" s="158" t="n">
        <v>1</v>
      </c>
      <c r="DC20" s="158" t="n">
        <v>1</v>
      </c>
      <c r="DD20" s="158" t="n">
        <v>1900</v>
      </c>
      <c r="DE20" s="158" t="n">
        <v>1</v>
      </c>
      <c r="DF20" s="158" t="n">
        <v>1</v>
      </c>
      <c r="DG20" s="158" t="n">
        <v>1900</v>
      </c>
      <c r="DH20" s="158" t="n">
        <v>1</v>
      </c>
      <c r="DI20" s="158" t="n">
        <v>1</v>
      </c>
      <c r="DJ20" s="158" t="n">
        <v>1900</v>
      </c>
      <c r="DK20" s="158" t="n">
        <v>1</v>
      </c>
      <c r="DL20" s="158" t="n">
        <v>1</v>
      </c>
      <c r="DR20" s="158" t="n">
        <v>2</v>
      </c>
      <c r="DS20" s="158" t="n">
        <v>1</v>
      </c>
      <c r="DT20" s="158" t="n">
        <v>2</v>
      </c>
      <c r="DU20" s="158" t="n">
        <v>1</v>
      </c>
      <c r="DV20" s="158" t="n">
        <v>3</v>
      </c>
      <c r="DW20" s="158" t="n">
        <v>1</v>
      </c>
      <c r="DX20" s="158" t="n">
        <v>3</v>
      </c>
      <c r="DY20" s="158" t="n">
        <v>0</v>
      </c>
      <c r="DZ20" s="158" t="n">
        <v>0</v>
      </c>
      <c r="EA20" s="158" t="n">
        <v>0</v>
      </c>
      <c r="EB20" s="158" t="n">
        <v>0</v>
      </c>
      <c r="EC20" s="158" t="n">
        <v>0</v>
      </c>
      <c r="ED20" s="158" t="n">
        <v>0</v>
      </c>
      <c r="EE20" s="158" t="n">
        <v>0</v>
      </c>
      <c r="EF20" s="158" t="n">
        <v>0</v>
      </c>
      <c r="EG20" s="158" t="n">
        <v>0</v>
      </c>
      <c r="EH20" s="158" t="n">
        <v>0</v>
      </c>
      <c r="EI20" s="158" t="n">
        <v>0</v>
      </c>
      <c r="EJ20" s="158" t="n">
        <v>0</v>
      </c>
      <c r="EK20" s="158" t="n">
        <v>0</v>
      </c>
      <c r="EL20" s="158" t="n">
        <v>0</v>
      </c>
      <c r="EM20" s="158" t="n">
        <v>0</v>
      </c>
      <c r="EN20" s="158" t="n">
        <v>0</v>
      </c>
      <c r="EO20" s="158" t="n">
        <v>0</v>
      </c>
      <c r="EP20" s="158" t="n">
        <v>0</v>
      </c>
      <c r="EQ20" s="158" t="n">
        <v>0</v>
      </c>
      <c r="ER20" s="158" t="n">
        <v>0</v>
      </c>
      <c r="ES20" s="158" t="n">
        <v>0</v>
      </c>
      <c r="ET20" s="158" t="n">
        <v>0</v>
      </c>
      <c r="EU20" s="158" t="n">
        <v>0</v>
      </c>
      <c r="EV20" s="158" t="n">
        <v>0</v>
      </c>
      <c r="EW20" s="158" t="n">
        <v>0</v>
      </c>
      <c r="EX20" s="158" t="n">
        <v>0</v>
      </c>
      <c r="EY20" s="158" t="n">
        <v>0</v>
      </c>
      <c r="EZ20" s="158" t="n">
        <v>1900</v>
      </c>
      <c r="FA20" s="158" t="n">
        <v>1</v>
      </c>
      <c r="FB20" s="158" t="n">
        <v>1</v>
      </c>
      <c r="FC20" s="158" t="n">
        <v>1900</v>
      </c>
      <c r="FD20" s="158" t="n">
        <v>1</v>
      </c>
      <c r="FE20" s="158" t="n">
        <v>1</v>
      </c>
      <c r="FF20" s="158" t="n">
        <v>1900</v>
      </c>
      <c r="FG20" s="158" t="n">
        <v>1</v>
      </c>
      <c r="FH20" s="158" t="n">
        <v>1</v>
      </c>
      <c r="FI20" s="158" t="n">
        <v>1900</v>
      </c>
      <c r="FJ20" s="158" t="n">
        <v>1</v>
      </c>
      <c r="FK20" s="158" t="n">
        <v>1</v>
      </c>
      <c r="FL20" s="158" t="n">
        <v>1900</v>
      </c>
      <c r="FM20" s="158" t="n">
        <v>1</v>
      </c>
      <c r="FN20" s="158" t="n">
        <v>1</v>
      </c>
      <c r="FO20" s="158" t="n">
        <v>1900</v>
      </c>
      <c r="FP20" s="158" t="n">
        <v>1</v>
      </c>
      <c r="FQ20" s="158" t="n">
        <v>1</v>
      </c>
      <c r="FR20" s="158" t="n">
        <v>1900</v>
      </c>
      <c r="FS20" s="158" t="n">
        <v>1</v>
      </c>
      <c r="FT20" s="158" t="n">
        <v>1</v>
      </c>
      <c r="FU20" s="158" t="n">
        <v>1900</v>
      </c>
      <c r="FV20" s="158" t="n">
        <v>1</v>
      </c>
      <c r="FW20" s="158" t="n">
        <v>1</v>
      </c>
    </row>
    <row r="21">
      <c r="A21">
        <f>IF(F21&gt;1,A20,IF(AND(I21&lt;10,paste!A23&lt;10),RIGHT(H21,2)&amp;"0"&amp;I21&amp;"000"&amp;paste!A23,IF(AND(I21&lt;10,paste!A23&gt;=10,paste!A23&lt;100),RIGHT(H21,2)&amp;"0"&amp;I21&amp;"00"&amp;paste!A23,IF(AND(I21&lt;10,paste!A23&gt;=100,paste!A23&lt;1000),RIGHT(H21,2)&amp;"0"&amp;I21&amp;"0"&amp;paste!A23,IF(AND(I21&lt;10,paste!A23&gt;=1000),RIGHT(H21,2)&amp;"0"&amp;I21&amp;paste!A23,IF(AND(I21&gt;=10,paste!A23&lt;10),RIGHT(H21,2)&amp;I21&amp;"000"&amp;paste!A23,IF(AND(I21&gt;=10,paste!A23&gt;=10,paste!A23&lt;100),RIGHT(H21,2)&amp;I21&amp;"00"&amp;paste!A23,IF(AND(I21&gt;=10,paste!A23&gt;=100,paste!A23&lt;1000),RIGHT(H21,2)&amp;I21&amp;"0"&amp;paste!A23,RIGHT(H21,2)&amp;I21&amp;paste!A23))))))))</f>
        <v/>
      </c>
      <c r="B21">
        <f>YEAR(paste!C23)</f>
        <v/>
      </c>
      <c r="C21">
        <f>MONTH(paste!C23)</f>
        <v/>
      </c>
      <c r="D21">
        <f>DAY(paste!C23)</f>
        <v/>
      </c>
      <c r="E21" s="158" t="n">
        <v>0</v>
      </c>
      <c r="F21">
        <f>IF(AND(L21=L20,D21=D20),F20+1,1)</f>
        <v/>
      </c>
      <c r="G21" s="158" t="n">
        <v>0</v>
      </c>
      <c r="H21">
        <f>YEAR(paste!C23)</f>
        <v/>
      </c>
      <c r="I21">
        <f>MONTH(paste!C23)</f>
        <v/>
      </c>
      <c r="J21">
        <f>DAY(paste!C23)</f>
        <v/>
      </c>
      <c r="K21">
        <f>A21</f>
        <v/>
      </c>
      <c r="L21">
        <f>IF(ISBLANK(VLOOKUP(paste!J23,'得意先名 (2)'!$B$3:$F$2005,5,FALSE)),paste!P23,IFERROR(VLOOKUP(paste!J23,'得意先名 (2)'!$B$3:$F$2005,5,FALSE),"ZZZZZZZZZZZ"))</f>
        <v/>
      </c>
      <c r="M21">
        <f>IF(L21="ZZZZZZZZZZZ",paste!J23&amp;paste!K23&amp; "  :   "&amp;paste!M23&amp; "  :   "&amp;paste!P23,"")</f>
        <v/>
      </c>
      <c r="O21" s="158" t="n"/>
      <c r="P21">
        <f>VLOOKUP(L21,'L_User+EndUser'!$C$2:$K$500,8,FALSE)</f>
        <v/>
      </c>
      <c r="Q21">
        <f>VLOOKUP(L21,'L_User+EndUser'!$C$2:$K$500,9,FALSE)</f>
        <v/>
      </c>
      <c r="R21" s="158" t="n"/>
      <c r="T21" s="158" t="n"/>
      <c r="V21" s="158" t="n"/>
      <c r="AB21">
        <f>paste!J23</f>
        <v/>
      </c>
      <c r="AC21">
        <f>L21</f>
        <v/>
      </c>
      <c r="AO21">
        <f>YEAR(paste!O23)</f>
        <v/>
      </c>
      <c r="AP21">
        <f>MONTH(paste!O23)</f>
        <v/>
      </c>
      <c r="AQ21">
        <f>DAY(paste!O23)</f>
        <v/>
      </c>
      <c r="BD21">
        <f>IF(paste!L23="","",paste!L23)</f>
        <v/>
      </c>
      <c r="BM21" t="n">
        <v>1</v>
      </c>
      <c r="BN21">
        <f>VLOOKUP(paste!E23,L_Product!$A$2:$B$2001,2,FALSE)</f>
        <v/>
      </c>
      <c r="BO21" s="21" t="n"/>
      <c r="BT21" t="n">
        <v>2</v>
      </c>
      <c r="BU21">
        <f>IF($BM$2=1,2,IF($BM$2=18,1))</f>
        <v/>
      </c>
      <c r="BV21">
        <f>IF($BM$2=1,0,IF($BM$2=18,1))</f>
        <v/>
      </c>
      <c r="BW21" t="n">
        <v>2</v>
      </c>
      <c r="BX21" t="n">
        <v>0</v>
      </c>
      <c r="BY21" t="n">
        <v>3</v>
      </c>
      <c r="BZ21">
        <f>VLOOKUP(BN21,L_Product!$B$2:$Z$2001,14,FALSE)</f>
        <v/>
      </c>
      <c r="CA21">
        <f>paste!H23</f>
        <v/>
      </c>
      <c r="CB21">
        <f>BZ21*CA21</f>
        <v/>
      </c>
      <c r="CN21" s="158" t="n">
        <v>1</v>
      </c>
      <c r="CO21" s="158" t="n">
        <v>1</v>
      </c>
      <c r="CP21" s="158" t="n">
        <v>1</v>
      </c>
      <c r="CQ21" s="158" t="n">
        <v>1</v>
      </c>
      <c r="CR21" s="158" t="n">
        <v>1</v>
      </c>
      <c r="CS21" s="158" t="n">
        <v>0</v>
      </c>
      <c r="CT21" s="158" t="n">
        <v>0</v>
      </c>
      <c r="CU21" s="158" t="n">
        <v>0</v>
      </c>
      <c r="CV21" s="158" t="n">
        <v>0</v>
      </c>
      <c r="CW21" s="158" t="n">
        <v>0</v>
      </c>
      <c r="CX21">
        <f>B21</f>
        <v/>
      </c>
      <c r="CY21">
        <f>C21</f>
        <v/>
      </c>
      <c r="CZ21">
        <f>D21</f>
        <v/>
      </c>
      <c r="DA21" s="158" t="n">
        <v>1900</v>
      </c>
      <c r="DB21" s="158" t="n">
        <v>1</v>
      </c>
      <c r="DC21" s="158" t="n">
        <v>1</v>
      </c>
      <c r="DD21" s="158" t="n">
        <v>1900</v>
      </c>
      <c r="DE21" s="158" t="n">
        <v>1</v>
      </c>
      <c r="DF21" s="158" t="n">
        <v>1</v>
      </c>
      <c r="DG21" s="158" t="n">
        <v>1900</v>
      </c>
      <c r="DH21" s="158" t="n">
        <v>1</v>
      </c>
      <c r="DI21" s="158" t="n">
        <v>1</v>
      </c>
      <c r="DJ21" s="158" t="n">
        <v>1900</v>
      </c>
      <c r="DK21" s="158" t="n">
        <v>1</v>
      </c>
      <c r="DL21" s="158" t="n">
        <v>1</v>
      </c>
      <c r="DR21" s="158" t="n">
        <v>2</v>
      </c>
      <c r="DS21" s="158" t="n">
        <v>1</v>
      </c>
      <c r="DT21" s="158" t="n">
        <v>2</v>
      </c>
      <c r="DU21" s="158" t="n">
        <v>1</v>
      </c>
      <c r="DV21" s="158" t="n">
        <v>3</v>
      </c>
      <c r="DW21" s="158" t="n">
        <v>1</v>
      </c>
      <c r="DX21" s="158" t="n">
        <v>3</v>
      </c>
      <c r="DY21" s="158" t="n">
        <v>0</v>
      </c>
      <c r="DZ21" s="158" t="n">
        <v>0</v>
      </c>
      <c r="EA21" s="158" t="n">
        <v>0</v>
      </c>
      <c r="EB21" s="158" t="n">
        <v>0</v>
      </c>
      <c r="EC21" s="158" t="n">
        <v>0</v>
      </c>
      <c r="ED21" s="158" t="n">
        <v>0</v>
      </c>
      <c r="EE21" s="158" t="n">
        <v>0</v>
      </c>
      <c r="EF21" s="158" t="n">
        <v>0</v>
      </c>
      <c r="EG21" s="158" t="n">
        <v>0</v>
      </c>
      <c r="EH21" s="158" t="n">
        <v>0</v>
      </c>
      <c r="EI21" s="158" t="n">
        <v>0</v>
      </c>
      <c r="EJ21" s="158" t="n">
        <v>0</v>
      </c>
      <c r="EK21" s="158" t="n">
        <v>0</v>
      </c>
      <c r="EL21" s="158" t="n">
        <v>0</v>
      </c>
      <c r="EM21" s="158" t="n">
        <v>0</v>
      </c>
      <c r="EN21" s="158" t="n">
        <v>0</v>
      </c>
      <c r="EO21" s="158" t="n">
        <v>0</v>
      </c>
      <c r="EP21" s="158" t="n">
        <v>0</v>
      </c>
      <c r="EQ21" s="158" t="n">
        <v>0</v>
      </c>
      <c r="ER21" s="158" t="n">
        <v>0</v>
      </c>
      <c r="ES21" s="158" t="n">
        <v>0</v>
      </c>
      <c r="ET21" s="158" t="n">
        <v>0</v>
      </c>
      <c r="EU21" s="158" t="n">
        <v>0</v>
      </c>
      <c r="EV21" s="158" t="n">
        <v>0</v>
      </c>
      <c r="EW21" s="158" t="n">
        <v>0</v>
      </c>
      <c r="EX21" s="158" t="n">
        <v>0</v>
      </c>
      <c r="EY21" s="158" t="n">
        <v>0</v>
      </c>
      <c r="EZ21" s="158" t="n">
        <v>1900</v>
      </c>
      <c r="FA21" s="158" t="n">
        <v>1</v>
      </c>
      <c r="FB21" s="158" t="n">
        <v>1</v>
      </c>
      <c r="FC21" s="158" t="n">
        <v>1900</v>
      </c>
      <c r="FD21" s="158" t="n">
        <v>1</v>
      </c>
      <c r="FE21" s="158" t="n">
        <v>1</v>
      </c>
      <c r="FF21" s="158" t="n">
        <v>1900</v>
      </c>
      <c r="FG21" s="158" t="n">
        <v>1</v>
      </c>
      <c r="FH21" s="158" t="n">
        <v>1</v>
      </c>
      <c r="FI21" s="158" t="n">
        <v>1900</v>
      </c>
      <c r="FJ21" s="158" t="n">
        <v>1</v>
      </c>
      <c r="FK21" s="158" t="n">
        <v>1</v>
      </c>
      <c r="FL21" s="158" t="n">
        <v>1900</v>
      </c>
      <c r="FM21" s="158" t="n">
        <v>1</v>
      </c>
      <c r="FN21" s="158" t="n">
        <v>1</v>
      </c>
      <c r="FO21" s="158" t="n">
        <v>1900</v>
      </c>
      <c r="FP21" s="158" t="n">
        <v>1</v>
      </c>
      <c r="FQ21" s="158" t="n">
        <v>1</v>
      </c>
      <c r="FR21" s="158" t="n">
        <v>1900</v>
      </c>
      <c r="FS21" s="158" t="n">
        <v>1</v>
      </c>
      <c r="FT21" s="158" t="n">
        <v>1</v>
      </c>
      <c r="FU21" s="158" t="n">
        <v>1900</v>
      </c>
      <c r="FV21" s="158" t="n">
        <v>1</v>
      </c>
      <c r="FW21" s="158" t="n">
        <v>1</v>
      </c>
    </row>
    <row r="22">
      <c r="A22">
        <f>IF(F22&gt;1,A21,IF(AND(I22&lt;10,paste!A24&lt;10),RIGHT(H22,2)&amp;"0"&amp;I22&amp;"000"&amp;paste!A24,IF(AND(I22&lt;10,paste!A24&gt;=10,paste!A24&lt;100),RIGHT(H22,2)&amp;"0"&amp;I22&amp;"00"&amp;paste!A24,IF(AND(I22&lt;10,paste!A24&gt;=100,paste!A24&lt;1000),RIGHT(H22,2)&amp;"0"&amp;I22&amp;"0"&amp;paste!A24,IF(AND(I22&lt;10,paste!A24&gt;=1000),RIGHT(H22,2)&amp;"0"&amp;I22&amp;paste!A24,IF(AND(I22&gt;=10,paste!A24&lt;10),RIGHT(H22,2)&amp;I22&amp;"000"&amp;paste!A24,IF(AND(I22&gt;=10,paste!A24&gt;=10,paste!A24&lt;100),RIGHT(H22,2)&amp;I22&amp;"00"&amp;paste!A24,IF(AND(I22&gt;=10,paste!A24&gt;=100,paste!A24&lt;1000),RIGHT(H22,2)&amp;I22&amp;"0"&amp;paste!A24,RIGHT(H22,2)&amp;I22&amp;paste!A24))))))))</f>
        <v/>
      </c>
      <c r="B22">
        <f>YEAR(paste!C24)</f>
        <v/>
      </c>
      <c r="C22">
        <f>MONTH(paste!C24)</f>
        <v/>
      </c>
      <c r="D22">
        <f>DAY(paste!C24)</f>
        <v/>
      </c>
      <c r="E22" s="158" t="n">
        <v>0</v>
      </c>
      <c r="F22">
        <f>IF(AND(L22=L21,D22=D21),F21+1,1)</f>
        <v/>
      </c>
      <c r="G22" s="158" t="n">
        <v>0</v>
      </c>
      <c r="H22">
        <f>YEAR(paste!C24)</f>
        <v/>
      </c>
      <c r="I22">
        <f>MONTH(paste!C24)</f>
        <v/>
      </c>
      <c r="J22">
        <f>DAY(paste!C24)</f>
        <v/>
      </c>
      <c r="K22">
        <f>A22</f>
        <v/>
      </c>
      <c r="L22">
        <f>IF(ISBLANK(VLOOKUP(paste!J24,'得意先名 (2)'!$B$3:$F$2005,5,FALSE)),paste!P24,IFERROR(VLOOKUP(paste!J24,'得意先名 (2)'!$B$3:$F$2005,5,FALSE),"ZZZZZZZZZZZ"))</f>
        <v/>
      </c>
      <c r="M22">
        <f>IF(L22="ZZZZZZZZZZZ",paste!J24&amp;paste!K24&amp; "  :   "&amp;paste!M24&amp; "  :   "&amp;paste!P24,"")</f>
        <v/>
      </c>
      <c r="O22" s="158" t="n"/>
      <c r="P22">
        <f>VLOOKUP(L22,'L_User+EndUser'!$C$2:$K$500,8,FALSE)</f>
        <v/>
      </c>
      <c r="Q22">
        <f>VLOOKUP(L22,'L_User+EndUser'!$C$2:$K$500,9,FALSE)</f>
        <v/>
      </c>
      <c r="R22" s="158" t="n"/>
      <c r="T22" s="158" t="n"/>
      <c r="V22" s="158" t="n"/>
      <c r="AB22">
        <f>paste!J24</f>
        <v/>
      </c>
      <c r="AC22">
        <f>L22</f>
        <v/>
      </c>
      <c r="AO22">
        <f>YEAR(paste!O24)</f>
        <v/>
      </c>
      <c r="AP22">
        <f>MONTH(paste!O24)</f>
        <v/>
      </c>
      <c r="AQ22">
        <f>DAY(paste!O24)</f>
        <v/>
      </c>
      <c r="BD22">
        <f>IF(paste!L24="","",paste!L24)</f>
        <v/>
      </c>
      <c r="BM22" t="n">
        <v>1</v>
      </c>
      <c r="BN22">
        <f>VLOOKUP(paste!E24,L_Product!$A$2:$B$2001,2,FALSE)</f>
        <v/>
      </c>
      <c r="BO22" s="21" t="n"/>
      <c r="BT22" t="n">
        <v>2</v>
      </c>
      <c r="BU22">
        <f>IF($BM$2=1,2,IF($BM$2=18,1))</f>
        <v/>
      </c>
      <c r="BV22">
        <f>IF($BM$2=1,0,IF($BM$2=18,1))</f>
        <v/>
      </c>
      <c r="BW22" t="n">
        <v>2</v>
      </c>
      <c r="BX22" t="n">
        <v>0</v>
      </c>
      <c r="BY22" t="n">
        <v>3</v>
      </c>
      <c r="BZ22">
        <f>VLOOKUP(BN22,L_Product!$B$2:$Z$2001,14,FALSE)</f>
        <v/>
      </c>
      <c r="CA22">
        <f>paste!H24</f>
        <v/>
      </c>
      <c r="CB22">
        <f>BZ22*CA22</f>
        <v/>
      </c>
      <c r="CN22" s="158" t="n">
        <v>1</v>
      </c>
      <c r="CO22" s="158" t="n">
        <v>1</v>
      </c>
      <c r="CP22" s="158" t="n">
        <v>1</v>
      </c>
      <c r="CQ22" s="158" t="n">
        <v>1</v>
      </c>
      <c r="CR22" s="158" t="n">
        <v>1</v>
      </c>
      <c r="CS22" s="158" t="n">
        <v>0</v>
      </c>
      <c r="CT22" s="158" t="n">
        <v>0</v>
      </c>
      <c r="CU22" s="158" t="n">
        <v>0</v>
      </c>
      <c r="CV22" s="158" t="n">
        <v>0</v>
      </c>
      <c r="CW22" s="158" t="n">
        <v>0</v>
      </c>
      <c r="CX22">
        <f>B22</f>
        <v/>
      </c>
      <c r="CY22">
        <f>C22</f>
        <v/>
      </c>
      <c r="CZ22">
        <f>D22</f>
        <v/>
      </c>
      <c r="DA22" s="158" t="n">
        <v>1900</v>
      </c>
      <c r="DB22" s="158" t="n">
        <v>1</v>
      </c>
      <c r="DC22" s="158" t="n">
        <v>1</v>
      </c>
      <c r="DD22" s="158" t="n">
        <v>1900</v>
      </c>
      <c r="DE22" s="158" t="n">
        <v>1</v>
      </c>
      <c r="DF22" s="158" t="n">
        <v>1</v>
      </c>
      <c r="DG22" s="158" t="n">
        <v>1900</v>
      </c>
      <c r="DH22" s="158" t="n">
        <v>1</v>
      </c>
      <c r="DI22" s="158" t="n">
        <v>1</v>
      </c>
      <c r="DJ22" s="158" t="n">
        <v>1900</v>
      </c>
      <c r="DK22" s="158" t="n">
        <v>1</v>
      </c>
      <c r="DL22" s="158" t="n">
        <v>1</v>
      </c>
      <c r="DR22" s="158" t="n">
        <v>2</v>
      </c>
      <c r="DS22" s="158" t="n">
        <v>1</v>
      </c>
      <c r="DT22" s="158" t="n">
        <v>2</v>
      </c>
      <c r="DU22" s="158" t="n">
        <v>1</v>
      </c>
      <c r="DV22" s="158" t="n">
        <v>3</v>
      </c>
      <c r="DW22" s="158" t="n">
        <v>1</v>
      </c>
      <c r="DX22" s="158" t="n">
        <v>3</v>
      </c>
      <c r="DY22" s="158" t="n">
        <v>0</v>
      </c>
      <c r="DZ22" s="158" t="n">
        <v>0</v>
      </c>
      <c r="EA22" s="158" t="n">
        <v>0</v>
      </c>
      <c r="EB22" s="158" t="n">
        <v>0</v>
      </c>
      <c r="EC22" s="158" t="n">
        <v>0</v>
      </c>
      <c r="ED22" s="158" t="n">
        <v>0</v>
      </c>
      <c r="EE22" s="158" t="n">
        <v>0</v>
      </c>
      <c r="EF22" s="158" t="n">
        <v>0</v>
      </c>
      <c r="EG22" s="158" t="n">
        <v>0</v>
      </c>
      <c r="EH22" s="158" t="n">
        <v>0</v>
      </c>
      <c r="EI22" s="158" t="n">
        <v>0</v>
      </c>
      <c r="EJ22" s="158" t="n">
        <v>0</v>
      </c>
      <c r="EK22" s="158" t="n">
        <v>0</v>
      </c>
      <c r="EL22" s="158" t="n">
        <v>0</v>
      </c>
      <c r="EM22" s="158" t="n">
        <v>0</v>
      </c>
      <c r="EN22" s="158" t="n">
        <v>0</v>
      </c>
      <c r="EO22" s="158" t="n">
        <v>0</v>
      </c>
      <c r="EP22" s="158" t="n">
        <v>0</v>
      </c>
      <c r="EQ22" s="158" t="n">
        <v>0</v>
      </c>
      <c r="ER22" s="158" t="n">
        <v>0</v>
      </c>
      <c r="ES22" s="158" t="n">
        <v>0</v>
      </c>
      <c r="ET22" s="158" t="n">
        <v>0</v>
      </c>
      <c r="EU22" s="158" t="n">
        <v>0</v>
      </c>
      <c r="EV22" s="158" t="n">
        <v>0</v>
      </c>
      <c r="EW22" s="158" t="n">
        <v>0</v>
      </c>
      <c r="EX22" s="158" t="n">
        <v>0</v>
      </c>
      <c r="EY22" s="158" t="n">
        <v>0</v>
      </c>
      <c r="EZ22" s="158" t="n">
        <v>1900</v>
      </c>
      <c r="FA22" s="158" t="n">
        <v>1</v>
      </c>
      <c r="FB22" s="158" t="n">
        <v>1</v>
      </c>
      <c r="FC22" s="158" t="n">
        <v>1900</v>
      </c>
      <c r="FD22" s="158" t="n">
        <v>1</v>
      </c>
      <c r="FE22" s="158" t="n">
        <v>1</v>
      </c>
      <c r="FF22" s="158" t="n">
        <v>1900</v>
      </c>
      <c r="FG22" s="158" t="n">
        <v>1</v>
      </c>
      <c r="FH22" s="158" t="n">
        <v>1</v>
      </c>
      <c r="FI22" s="158" t="n">
        <v>1900</v>
      </c>
      <c r="FJ22" s="158" t="n">
        <v>1</v>
      </c>
      <c r="FK22" s="158" t="n">
        <v>1</v>
      </c>
      <c r="FL22" s="158" t="n">
        <v>1900</v>
      </c>
      <c r="FM22" s="158" t="n">
        <v>1</v>
      </c>
      <c r="FN22" s="158" t="n">
        <v>1</v>
      </c>
      <c r="FO22" s="158" t="n">
        <v>1900</v>
      </c>
      <c r="FP22" s="158" t="n">
        <v>1</v>
      </c>
      <c r="FQ22" s="158" t="n">
        <v>1</v>
      </c>
      <c r="FR22" s="158" t="n">
        <v>1900</v>
      </c>
      <c r="FS22" s="158" t="n">
        <v>1</v>
      </c>
      <c r="FT22" s="158" t="n">
        <v>1</v>
      </c>
      <c r="FU22" s="158" t="n">
        <v>1900</v>
      </c>
      <c r="FV22" s="158" t="n">
        <v>1</v>
      </c>
      <c r="FW22" s="158" t="n">
        <v>1</v>
      </c>
    </row>
    <row r="23">
      <c r="A23">
        <f>IF(F23&gt;1,A22,IF(AND(I23&lt;10,paste!A25&lt;10),RIGHT(H23,2)&amp;"0"&amp;I23&amp;"000"&amp;paste!A25,IF(AND(I23&lt;10,paste!A25&gt;=10,paste!A25&lt;100),RIGHT(H23,2)&amp;"0"&amp;I23&amp;"00"&amp;paste!A25,IF(AND(I23&lt;10,paste!A25&gt;=100,paste!A25&lt;1000),RIGHT(H23,2)&amp;"0"&amp;I23&amp;"0"&amp;paste!A25,IF(AND(I23&lt;10,paste!A25&gt;=1000),RIGHT(H23,2)&amp;"0"&amp;I23&amp;paste!A25,IF(AND(I23&gt;=10,paste!A25&lt;10),RIGHT(H23,2)&amp;I23&amp;"000"&amp;paste!A25,IF(AND(I23&gt;=10,paste!A25&gt;=10,paste!A25&lt;100),RIGHT(H23,2)&amp;I23&amp;"00"&amp;paste!A25,IF(AND(I23&gt;=10,paste!A25&gt;=100,paste!A25&lt;1000),RIGHT(H23,2)&amp;I23&amp;"0"&amp;paste!A25,RIGHT(H23,2)&amp;I23&amp;paste!A25))))))))</f>
        <v/>
      </c>
      <c r="B23">
        <f>YEAR(paste!C25)</f>
        <v/>
      </c>
      <c r="C23">
        <f>MONTH(paste!C25)</f>
        <v/>
      </c>
      <c r="D23">
        <f>DAY(paste!C25)</f>
        <v/>
      </c>
      <c r="E23" s="158" t="n">
        <v>0</v>
      </c>
      <c r="F23">
        <f>IF(AND(L23=L22,D23=D22),F22+1,1)</f>
        <v/>
      </c>
      <c r="G23" s="158" t="n">
        <v>0</v>
      </c>
      <c r="H23">
        <f>YEAR(paste!C25)</f>
        <v/>
      </c>
      <c r="I23">
        <f>MONTH(paste!C25)</f>
        <v/>
      </c>
      <c r="J23">
        <f>DAY(paste!C25)</f>
        <v/>
      </c>
      <c r="K23">
        <f>A23</f>
        <v/>
      </c>
      <c r="L23">
        <f>IF(ISBLANK(VLOOKUP(paste!J25,'得意先名 (2)'!$B$3:$F$2005,5,FALSE)),paste!P25,IFERROR(VLOOKUP(paste!J25,'得意先名 (2)'!$B$3:$F$2005,5,FALSE),"ZZZZZZZZZZZ"))</f>
        <v/>
      </c>
      <c r="M23">
        <f>IF(L23="ZZZZZZZZZZZ",paste!J25&amp;paste!K25&amp; "  :   "&amp;paste!M25&amp; "  :   "&amp;paste!P25,"")</f>
        <v/>
      </c>
      <c r="O23" s="158" t="n"/>
      <c r="P23">
        <f>VLOOKUP(L23,'L_User+EndUser'!$C$2:$K$500,8,FALSE)</f>
        <v/>
      </c>
      <c r="Q23">
        <f>VLOOKUP(L23,'L_User+EndUser'!$C$2:$K$500,9,FALSE)</f>
        <v/>
      </c>
      <c r="R23" s="158" t="n"/>
      <c r="T23" s="158" t="n"/>
      <c r="V23" s="158" t="n"/>
      <c r="AB23">
        <f>paste!J25</f>
        <v/>
      </c>
      <c r="AC23">
        <f>L23</f>
        <v/>
      </c>
      <c r="AO23">
        <f>YEAR(paste!O25)</f>
        <v/>
      </c>
      <c r="AP23">
        <f>MONTH(paste!O25)</f>
        <v/>
      </c>
      <c r="AQ23">
        <f>DAY(paste!O25)</f>
        <v/>
      </c>
      <c r="BD23">
        <f>IF(paste!L25="","",paste!L25)</f>
        <v/>
      </c>
      <c r="BM23" t="n">
        <v>1</v>
      </c>
      <c r="BN23">
        <f>VLOOKUP(paste!E25,L_Product!$A$2:$B$2001,2,FALSE)</f>
        <v/>
      </c>
      <c r="BO23" s="21" t="n"/>
      <c r="BT23" t="n">
        <v>2</v>
      </c>
      <c r="BU23">
        <f>IF($BM$2=1,2,IF($BM$2=18,1))</f>
        <v/>
      </c>
      <c r="BV23">
        <f>IF($BM$2=1,0,IF($BM$2=18,1))</f>
        <v/>
      </c>
      <c r="BW23" t="n">
        <v>2</v>
      </c>
      <c r="BX23" t="n">
        <v>0</v>
      </c>
      <c r="BY23" t="n">
        <v>3</v>
      </c>
      <c r="BZ23">
        <f>VLOOKUP(BN23,L_Product!$B$2:$Z$2001,14,FALSE)</f>
        <v/>
      </c>
      <c r="CA23">
        <f>paste!H25</f>
        <v/>
      </c>
      <c r="CB23">
        <f>BZ23*CA23</f>
        <v/>
      </c>
      <c r="CN23" s="158" t="n">
        <v>1</v>
      </c>
      <c r="CO23" s="158" t="n">
        <v>1</v>
      </c>
      <c r="CP23" s="158" t="n">
        <v>1</v>
      </c>
      <c r="CQ23" s="158" t="n">
        <v>1</v>
      </c>
      <c r="CR23" s="158" t="n">
        <v>1</v>
      </c>
      <c r="CS23" s="158" t="n">
        <v>0</v>
      </c>
      <c r="CT23" s="158" t="n">
        <v>0</v>
      </c>
      <c r="CU23" s="158" t="n">
        <v>0</v>
      </c>
      <c r="CV23" s="158" t="n">
        <v>0</v>
      </c>
      <c r="CW23" s="158" t="n">
        <v>0</v>
      </c>
      <c r="CX23">
        <f>B23</f>
        <v/>
      </c>
      <c r="CY23">
        <f>C23</f>
        <v/>
      </c>
      <c r="CZ23">
        <f>D23</f>
        <v/>
      </c>
      <c r="DA23" s="158" t="n">
        <v>1900</v>
      </c>
      <c r="DB23" s="158" t="n">
        <v>1</v>
      </c>
      <c r="DC23" s="158" t="n">
        <v>1</v>
      </c>
      <c r="DD23" s="158" t="n">
        <v>1900</v>
      </c>
      <c r="DE23" s="158" t="n">
        <v>1</v>
      </c>
      <c r="DF23" s="158" t="n">
        <v>1</v>
      </c>
      <c r="DG23" s="158" t="n">
        <v>1900</v>
      </c>
      <c r="DH23" s="158" t="n">
        <v>1</v>
      </c>
      <c r="DI23" s="158" t="n">
        <v>1</v>
      </c>
      <c r="DJ23" s="158" t="n">
        <v>1900</v>
      </c>
      <c r="DK23" s="158" t="n">
        <v>1</v>
      </c>
      <c r="DL23" s="158" t="n">
        <v>1</v>
      </c>
      <c r="DR23" s="158" t="n">
        <v>2</v>
      </c>
      <c r="DS23" s="158" t="n">
        <v>1</v>
      </c>
      <c r="DT23" s="158" t="n">
        <v>2</v>
      </c>
      <c r="DU23" s="158" t="n">
        <v>1</v>
      </c>
      <c r="DV23" s="158" t="n">
        <v>3</v>
      </c>
      <c r="DW23" s="158" t="n">
        <v>1</v>
      </c>
      <c r="DX23" s="158" t="n">
        <v>3</v>
      </c>
      <c r="DY23" s="158" t="n">
        <v>0</v>
      </c>
      <c r="DZ23" s="158" t="n">
        <v>0</v>
      </c>
      <c r="EA23" s="158" t="n">
        <v>0</v>
      </c>
      <c r="EB23" s="158" t="n">
        <v>0</v>
      </c>
      <c r="EC23" s="158" t="n">
        <v>0</v>
      </c>
      <c r="ED23" s="158" t="n">
        <v>0</v>
      </c>
      <c r="EE23" s="158" t="n">
        <v>0</v>
      </c>
      <c r="EF23" s="158" t="n">
        <v>0</v>
      </c>
      <c r="EG23" s="158" t="n">
        <v>0</v>
      </c>
      <c r="EH23" s="158" t="n">
        <v>0</v>
      </c>
      <c r="EI23" s="158" t="n">
        <v>0</v>
      </c>
      <c r="EJ23" s="158" t="n">
        <v>0</v>
      </c>
      <c r="EK23" s="158" t="n">
        <v>0</v>
      </c>
      <c r="EL23" s="158" t="n">
        <v>0</v>
      </c>
      <c r="EM23" s="158" t="n">
        <v>0</v>
      </c>
      <c r="EN23" s="158" t="n">
        <v>0</v>
      </c>
      <c r="EO23" s="158" t="n">
        <v>0</v>
      </c>
      <c r="EP23" s="158" t="n">
        <v>0</v>
      </c>
      <c r="EQ23" s="158" t="n">
        <v>0</v>
      </c>
      <c r="ER23" s="158" t="n">
        <v>0</v>
      </c>
      <c r="ES23" s="158" t="n">
        <v>0</v>
      </c>
      <c r="ET23" s="158" t="n">
        <v>0</v>
      </c>
      <c r="EU23" s="158" t="n">
        <v>0</v>
      </c>
      <c r="EV23" s="158" t="n">
        <v>0</v>
      </c>
      <c r="EW23" s="158" t="n">
        <v>0</v>
      </c>
      <c r="EX23" s="158" t="n">
        <v>0</v>
      </c>
      <c r="EY23" s="158" t="n">
        <v>0</v>
      </c>
      <c r="EZ23" s="158" t="n">
        <v>1900</v>
      </c>
      <c r="FA23" s="158" t="n">
        <v>1</v>
      </c>
      <c r="FB23" s="158" t="n">
        <v>1</v>
      </c>
      <c r="FC23" s="158" t="n">
        <v>1900</v>
      </c>
      <c r="FD23" s="158" t="n">
        <v>1</v>
      </c>
      <c r="FE23" s="158" t="n">
        <v>1</v>
      </c>
      <c r="FF23" s="158" t="n">
        <v>1900</v>
      </c>
      <c r="FG23" s="158" t="n">
        <v>1</v>
      </c>
      <c r="FH23" s="158" t="n">
        <v>1</v>
      </c>
      <c r="FI23" s="158" t="n">
        <v>1900</v>
      </c>
      <c r="FJ23" s="158" t="n">
        <v>1</v>
      </c>
      <c r="FK23" s="158" t="n">
        <v>1</v>
      </c>
      <c r="FL23" s="158" t="n">
        <v>1900</v>
      </c>
      <c r="FM23" s="158" t="n">
        <v>1</v>
      </c>
      <c r="FN23" s="158" t="n">
        <v>1</v>
      </c>
      <c r="FO23" s="158" t="n">
        <v>1900</v>
      </c>
      <c r="FP23" s="158" t="n">
        <v>1</v>
      </c>
      <c r="FQ23" s="158" t="n">
        <v>1</v>
      </c>
      <c r="FR23" s="158" t="n">
        <v>1900</v>
      </c>
      <c r="FS23" s="158" t="n">
        <v>1</v>
      </c>
      <c r="FT23" s="158" t="n">
        <v>1</v>
      </c>
      <c r="FU23" s="158" t="n">
        <v>1900</v>
      </c>
      <c r="FV23" s="158" t="n">
        <v>1</v>
      </c>
      <c r="FW23" s="158" t="n">
        <v>1</v>
      </c>
    </row>
    <row r="24">
      <c r="A24">
        <f>IF(F24&gt;1,A23,IF(AND(I24&lt;10,paste!A26&lt;10),RIGHT(H24,2)&amp;"0"&amp;I24&amp;"000"&amp;paste!A26,IF(AND(I24&lt;10,paste!A26&gt;=10,paste!A26&lt;100),RIGHT(H24,2)&amp;"0"&amp;I24&amp;"00"&amp;paste!A26,IF(AND(I24&lt;10,paste!A26&gt;=100,paste!A26&lt;1000),RIGHT(H24,2)&amp;"0"&amp;I24&amp;"0"&amp;paste!A26,IF(AND(I24&lt;10,paste!A26&gt;=1000),RIGHT(H24,2)&amp;"0"&amp;I24&amp;paste!A26,IF(AND(I24&gt;=10,paste!A26&lt;10),RIGHT(H24,2)&amp;I24&amp;"000"&amp;paste!A26,IF(AND(I24&gt;=10,paste!A26&gt;=10,paste!A26&lt;100),RIGHT(H24,2)&amp;I24&amp;"00"&amp;paste!A26,IF(AND(I24&gt;=10,paste!A26&gt;=100,paste!A26&lt;1000),RIGHT(H24,2)&amp;I24&amp;"0"&amp;paste!A26,RIGHT(H24,2)&amp;I24&amp;paste!A26))))))))</f>
        <v/>
      </c>
      <c r="B24">
        <f>YEAR(paste!C26)</f>
        <v/>
      </c>
      <c r="C24">
        <f>MONTH(paste!C26)</f>
        <v/>
      </c>
      <c r="D24">
        <f>DAY(paste!C26)</f>
        <v/>
      </c>
      <c r="E24" s="158" t="n">
        <v>0</v>
      </c>
      <c r="F24">
        <f>IF(AND(L24=L23,D24=D23),F23+1,1)</f>
        <v/>
      </c>
      <c r="G24" s="158" t="n">
        <v>0</v>
      </c>
      <c r="H24">
        <f>YEAR(paste!C26)</f>
        <v/>
      </c>
      <c r="I24">
        <f>MONTH(paste!C26)</f>
        <v/>
      </c>
      <c r="J24">
        <f>DAY(paste!C26)</f>
        <v/>
      </c>
      <c r="K24">
        <f>A24</f>
        <v/>
      </c>
      <c r="L24">
        <f>IF(ISBLANK(VLOOKUP(paste!J26,'得意先名 (2)'!$B$3:$F$2005,5,FALSE)),paste!P26,IFERROR(VLOOKUP(paste!J26,'得意先名 (2)'!$B$3:$F$2005,5,FALSE),"ZZZZZZZZZZZ"))</f>
        <v/>
      </c>
      <c r="M24">
        <f>IF(L24="ZZZZZZZZZZZ",paste!J26&amp;paste!K26&amp; "  :   "&amp;paste!M26&amp; "  :   "&amp;paste!P26,"")</f>
        <v/>
      </c>
      <c r="O24" s="158" t="n"/>
      <c r="P24">
        <f>VLOOKUP(L24,'L_User+EndUser'!$C$2:$K$500,8,FALSE)</f>
        <v/>
      </c>
      <c r="Q24">
        <f>VLOOKUP(L24,'L_User+EndUser'!$C$2:$K$500,9,FALSE)</f>
        <v/>
      </c>
      <c r="R24" s="158" t="n"/>
      <c r="T24" s="158" t="n"/>
      <c r="V24" s="158" t="n"/>
      <c r="AB24">
        <f>paste!J26</f>
        <v/>
      </c>
      <c r="AC24">
        <f>L24</f>
        <v/>
      </c>
      <c r="AO24">
        <f>YEAR(paste!O26)</f>
        <v/>
      </c>
      <c r="AP24">
        <f>MONTH(paste!O26)</f>
        <v/>
      </c>
      <c r="AQ24">
        <f>DAY(paste!O26)</f>
        <v/>
      </c>
      <c r="BD24">
        <f>IF(paste!L26="","",paste!L26)</f>
        <v/>
      </c>
      <c r="BM24" t="n">
        <v>1</v>
      </c>
      <c r="BN24">
        <f>VLOOKUP(paste!E26,L_Product!$A$2:$B$2001,2,FALSE)</f>
        <v/>
      </c>
      <c r="BO24" s="21" t="n"/>
      <c r="BT24" t="n">
        <v>2</v>
      </c>
      <c r="BU24">
        <f>IF($BM$2=1,2,IF($BM$2=18,1))</f>
        <v/>
      </c>
      <c r="BV24">
        <f>IF($BM$2=1,0,IF($BM$2=18,1))</f>
        <v/>
      </c>
      <c r="BW24" t="n">
        <v>2</v>
      </c>
      <c r="BX24" t="n">
        <v>0</v>
      </c>
      <c r="BY24" t="n">
        <v>3</v>
      </c>
      <c r="BZ24">
        <f>VLOOKUP(BN24,L_Product!$B$2:$Z$2001,14,FALSE)</f>
        <v/>
      </c>
      <c r="CA24">
        <f>paste!H26</f>
        <v/>
      </c>
      <c r="CB24">
        <f>BZ24*CA24</f>
        <v/>
      </c>
      <c r="CN24" s="158" t="n">
        <v>1</v>
      </c>
      <c r="CO24" s="158" t="n">
        <v>1</v>
      </c>
      <c r="CP24" s="158" t="n">
        <v>1</v>
      </c>
      <c r="CQ24" s="158" t="n">
        <v>1</v>
      </c>
      <c r="CR24" s="158" t="n">
        <v>1</v>
      </c>
      <c r="CS24" s="158" t="n">
        <v>0</v>
      </c>
      <c r="CT24" s="158" t="n">
        <v>0</v>
      </c>
      <c r="CU24" s="158" t="n">
        <v>0</v>
      </c>
      <c r="CV24" s="158" t="n">
        <v>0</v>
      </c>
      <c r="CW24" s="158" t="n">
        <v>0</v>
      </c>
      <c r="CX24">
        <f>B24</f>
        <v/>
      </c>
      <c r="CY24">
        <f>C24</f>
        <v/>
      </c>
      <c r="CZ24">
        <f>D24</f>
        <v/>
      </c>
      <c r="DA24" s="158" t="n">
        <v>1900</v>
      </c>
      <c r="DB24" s="158" t="n">
        <v>1</v>
      </c>
      <c r="DC24" s="158" t="n">
        <v>1</v>
      </c>
      <c r="DD24" s="158" t="n">
        <v>1900</v>
      </c>
      <c r="DE24" s="158" t="n">
        <v>1</v>
      </c>
      <c r="DF24" s="158" t="n">
        <v>1</v>
      </c>
      <c r="DG24" s="158" t="n">
        <v>1900</v>
      </c>
      <c r="DH24" s="158" t="n">
        <v>1</v>
      </c>
      <c r="DI24" s="158" t="n">
        <v>1</v>
      </c>
      <c r="DJ24" s="158" t="n">
        <v>1900</v>
      </c>
      <c r="DK24" s="158" t="n">
        <v>1</v>
      </c>
      <c r="DL24" s="158" t="n">
        <v>1</v>
      </c>
      <c r="DR24" s="158" t="n">
        <v>2</v>
      </c>
      <c r="DS24" s="158" t="n">
        <v>1</v>
      </c>
      <c r="DT24" s="158" t="n">
        <v>2</v>
      </c>
      <c r="DU24" s="158" t="n">
        <v>1</v>
      </c>
      <c r="DV24" s="158" t="n">
        <v>3</v>
      </c>
      <c r="DW24" s="158" t="n">
        <v>1</v>
      </c>
      <c r="DX24" s="158" t="n">
        <v>3</v>
      </c>
      <c r="DY24" s="158" t="n">
        <v>0</v>
      </c>
      <c r="DZ24" s="158" t="n">
        <v>0</v>
      </c>
      <c r="EA24" s="158" t="n">
        <v>0</v>
      </c>
      <c r="EB24" s="158" t="n">
        <v>0</v>
      </c>
      <c r="EC24" s="158" t="n">
        <v>0</v>
      </c>
      <c r="ED24" s="158" t="n">
        <v>0</v>
      </c>
      <c r="EE24" s="158" t="n">
        <v>0</v>
      </c>
      <c r="EF24" s="158" t="n">
        <v>0</v>
      </c>
      <c r="EG24" s="158" t="n">
        <v>0</v>
      </c>
      <c r="EH24" s="158" t="n">
        <v>0</v>
      </c>
      <c r="EI24" s="158" t="n">
        <v>0</v>
      </c>
      <c r="EJ24" s="158" t="n">
        <v>0</v>
      </c>
      <c r="EK24" s="158" t="n">
        <v>0</v>
      </c>
      <c r="EL24" s="158" t="n">
        <v>0</v>
      </c>
      <c r="EM24" s="158" t="n">
        <v>0</v>
      </c>
      <c r="EN24" s="158" t="n">
        <v>0</v>
      </c>
      <c r="EO24" s="158" t="n">
        <v>0</v>
      </c>
      <c r="EP24" s="158" t="n">
        <v>0</v>
      </c>
      <c r="EQ24" s="158" t="n">
        <v>0</v>
      </c>
      <c r="ER24" s="158" t="n">
        <v>0</v>
      </c>
      <c r="ES24" s="158" t="n">
        <v>0</v>
      </c>
      <c r="ET24" s="158" t="n">
        <v>0</v>
      </c>
      <c r="EU24" s="158" t="n">
        <v>0</v>
      </c>
      <c r="EV24" s="158" t="n">
        <v>0</v>
      </c>
      <c r="EW24" s="158" t="n">
        <v>0</v>
      </c>
      <c r="EX24" s="158" t="n">
        <v>0</v>
      </c>
      <c r="EY24" s="158" t="n">
        <v>0</v>
      </c>
      <c r="EZ24" s="158" t="n">
        <v>1900</v>
      </c>
      <c r="FA24" s="158" t="n">
        <v>1</v>
      </c>
      <c r="FB24" s="158" t="n">
        <v>1</v>
      </c>
      <c r="FC24" s="158" t="n">
        <v>1900</v>
      </c>
      <c r="FD24" s="158" t="n">
        <v>1</v>
      </c>
      <c r="FE24" s="158" t="n">
        <v>1</v>
      </c>
      <c r="FF24" s="158" t="n">
        <v>1900</v>
      </c>
      <c r="FG24" s="158" t="n">
        <v>1</v>
      </c>
      <c r="FH24" s="158" t="n">
        <v>1</v>
      </c>
      <c r="FI24" s="158" t="n">
        <v>1900</v>
      </c>
      <c r="FJ24" s="158" t="n">
        <v>1</v>
      </c>
      <c r="FK24" s="158" t="n">
        <v>1</v>
      </c>
      <c r="FL24" s="158" t="n">
        <v>1900</v>
      </c>
      <c r="FM24" s="158" t="n">
        <v>1</v>
      </c>
      <c r="FN24" s="158" t="n">
        <v>1</v>
      </c>
      <c r="FO24" s="158" t="n">
        <v>1900</v>
      </c>
      <c r="FP24" s="158" t="n">
        <v>1</v>
      </c>
      <c r="FQ24" s="158" t="n">
        <v>1</v>
      </c>
      <c r="FR24" s="158" t="n">
        <v>1900</v>
      </c>
      <c r="FS24" s="158" t="n">
        <v>1</v>
      </c>
      <c r="FT24" s="158" t="n">
        <v>1</v>
      </c>
      <c r="FU24" s="158" t="n">
        <v>1900</v>
      </c>
      <c r="FV24" s="158" t="n">
        <v>1</v>
      </c>
      <c r="FW24" s="158" t="n">
        <v>1</v>
      </c>
    </row>
    <row r="25">
      <c r="A25">
        <f>IF(F25&gt;1,A24,IF(AND(I25&lt;10,paste!A27&lt;10),RIGHT(H25,2)&amp;"0"&amp;I25&amp;"000"&amp;paste!A27,IF(AND(I25&lt;10,paste!A27&gt;=10,paste!A27&lt;100),RIGHT(H25,2)&amp;"0"&amp;I25&amp;"00"&amp;paste!A27,IF(AND(I25&lt;10,paste!A27&gt;=100,paste!A27&lt;1000),RIGHT(H25,2)&amp;"0"&amp;I25&amp;"0"&amp;paste!A27,IF(AND(I25&lt;10,paste!A27&gt;=1000),RIGHT(H25,2)&amp;"0"&amp;I25&amp;paste!A27,IF(AND(I25&gt;=10,paste!A27&lt;10),RIGHT(H25,2)&amp;I25&amp;"000"&amp;paste!A27,IF(AND(I25&gt;=10,paste!A27&gt;=10,paste!A27&lt;100),RIGHT(H25,2)&amp;I25&amp;"00"&amp;paste!A27,IF(AND(I25&gt;=10,paste!A27&gt;=100,paste!A27&lt;1000),RIGHT(H25,2)&amp;I25&amp;"0"&amp;paste!A27,RIGHT(H25,2)&amp;I25&amp;paste!A27))))))))</f>
        <v/>
      </c>
      <c r="B25">
        <f>YEAR(paste!C27)</f>
        <v/>
      </c>
      <c r="C25">
        <f>MONTH(paste!C27)</f>
        <v/>
      </c>
      <c r="D25">
        <f>DAY(paste!C27)</f>
        <v/>
      </c>
      <c r="E25" s="158" t="n">
        <v>0</v>
      </c>
      <c r="F25">
        <f>IF(AND(L25=L24,D25=D24),F24+1,1)</f>
        <v/>
      </c>
      <c r="G25" s="158" t="n">
        <v>0</v>
      </c>
      <c r="H25">
        <f>YEAR(paste!C27)</f>
        <v/>
      </c>
      <c r="I25">
        <f>MONTH(paste!C27)</f>
        <v/>
      </c>
      <c r="J25">
        <f>DAY(paste!C27)</f>
        <v/>
      </c>
      <c r="K25">
        <f>A25</f>
        <v/>
      </c>
      <c r="L25">
        <f>IF(ISBLANK(VLOOKUP(paste!J27,'得意先名 (2)'!$B$3:$F$2005,5,FALSE)),paste!P27,IFERROR(VLOOKUP(paste!J27,'得意先名 (2)'!$B$3:$F$2005,5,FALSE),"ZZZZZZZZZZZ"))</f>
        <v/>
      </c>
      <c r="M25">
        <f>IF(L25="ZZZZZZZZZZZ",paste!J27&amp;paste!K27&amp; "  :   "&amp;paste!M27&amp; "  :   "&amp;paste!P27,"")</f>
        <v/>
      </c>
      <c r="O25" s="158" t="n"/>
      <c r="P25">
        <f>VLOOKUP(L25,'L_User+EndUser'!$C$2:$K$500,8,FALSE)</f>
        <v/>
      </c>
      <c r="Q25">
        <f>VLOOKUP(L25,'L_User+EndUser'!$C$2:$K$500,9,FALSE)</f>
        <v/>
      </c>
      <c r="R25" s="158" t="n"/>
      <c r="T25" s="158" t="n"/>
      <c r="V25" s="158" t="n"/>
      <c r="AB25">
        <f>paste!J27</f>
        <v/>
      </c>
      <c r="AC25">
        <f>L25</f>
        <v/>
      </c>
      <c r="AO25">
        <f>YEAR(paste!O27)</f>
        <v/>
      </c>
      <c r="AP25">
        <f>MONTH(paste!O27)</f>
        <v/>
      </c>
      <c r="AQ25">
        <f>DAY(paste!O27)</f>
        <v/>
      </c>
      <c r="BD25">
        <f>IF(paste!L27="","",paste!L27)</f>
        <v/>
      </c>
      <c r="BM25" t="n">
        <v>1</v>
      </c>
      <c r="BN25">
        <f>VLOOKUP(paste!E27,L_Product!$A$2:$B$2001,2,FALSE)</f>
        <v/>
      </c>
      <c r="BO25" s="21" t="n"/>
      <c r="BT25" t="n">
        <v>2</v>
      </c>
      <c r="BU25">
        <f>IF($BM$2=1,2,IF($BM$2=18,1))</f>
        <v/>
      </c>
      <c r="BV25">
        <f>IF($BM$2=1,0,IF($BM$2=18,1))</f>
        <v/>
      </c>
      <c r="BW25" t="n">
        <v>2</v>
      </c>
      <c r="BX25" t="n">
        <v>0</v>
      </c>
      <c r="BY25" t="n">
        <v>3</v>
      </c>
      <c r="BZ25">
        <f>VLOOKUP(BN25,L_Product!$B$2:$Z$2001,14,FALSE)</f>
        <v/>
      </c>
      <c r="CA25">
        <f>paste!H27</f>
        <v/>
      </c>
      <c r="CB25">
        <f>BZ25*CA25</f>
        <v/>
      </c>
      <c r="CN25" s="158" t="n">
        <v>1</v>
      </c>
      <c r="CO25" s="158" t="n">
        <v>1</v>
      </c>
      <c r="CP25" s="158" t="n">
        <v>1</v>
      </c>
      <c r="CQ25" s="158" t="n">
        <v>1</v>
      </c>
      <c r="CR25" s="158" t="n">
        <v>1</v>
      </c>
      <c r="CS25" s="158" t="n">
        <v>0</v>
      </c>
      <c r="CT25" s="158" t="n">
        <v>0</v>
      </c>
      <c r="CU25" s="158" t="n">
        <v>0</v>
      </c>
      <c r="CV25" s="158" t="n">
        <v>0</v>
      </c>
      <c r="CW25" s="158" t="n">
        <v>0</v>
      </c>
      <c r="CX25">
        <f>B25</f>
        <v/>
      </c>
      <c r="CY25">
        <f>C25</f>
        <v/>
      </c>
      <c r="CZ25">
        <f>D25</f>
        <v/>
      </c>
      <c r="DA25" s="158" t="n">
        <v>1900</v>
      </c>
      <c r="DB25" s="158" t="n">
        <v>1</v>
      </c>
      <c r="DC25" s="158" t="n">
        <v>1</v>
      </c>
      <c r="DD25" s="158" t="n">
        <v>1900</v>
      </c>
      <c r="DE25" s="158" t="n">
        <v>1</v>
      </c>
      <c r="DF25" s="158" t="n">
        <v>1</v>
      </c>
      <c r="DG25" s="158" t="n">
        <v>1900</v>
      </c>
      <c r="DH25" s="158" t="n">
        <v>1</v>
      </c>
      <c r="DI25" s="158" t="n">
        <v>1</v>
      </c>
      <c r="DJ25" s="158" t="n">
        <v>1900</v>
      </c>
      <c r="DK25" s="158" t="n">
        <v>1</v>
      </c>
      <c r="DL25" s="158" t="n">
        <v>1</v>
      </c>
      <c r="DR25" s="158" t="n">
        <v>2</v>
      </c>
      <c r="DS25" s="158" t="n">
        <v>1</v>
      </c>
      <c r="DT25" s="158" t="n">
        <v>2</v>
      </c>
      <c r="DU25" s="158" t="n">
        <v>1</v>
      </c>
      <c r="DV25" s="158" t="n">
        <v>3</v>
      </c>
      <c r="DW25" s="158" t="n">
        <v>1</v>
      </c>
      <c r="DX25" s="158" t="n">
        <v>3</v>
      </c>
      <c r="DY25" s="158" t="n">
        <v>0</v>
      </c>
      <c r="DZ25" s="158" t="n">
        <v>0</v>
      </c>
      <c r="EA25" s="158" t="n">
        <v>0</v>
      </c>
      <c r="EB25" s="158" t="n">
        <v>0</v>
      </c>
      <c r="EC25" s="158" t="n">
        <v>0</v>
      </c>
      <c r="ED25" s="158" t="n">
        <v>0</v>
      </c>
      <c r="EE25" s="158" t="n">
        <v>0</v>
      </c>
      <c r="EF25" s="158" t="n">
        <v>0</v>
      </c>
      <c r="EG25" s="158" t="n">
        <v>0</v>
      </c>
      <c r="EH25" s="158" t="n">
        <v>0</v>
      </c>
      <c r="EI25" s="158" t="n">
        <v>0</v>
      </c>
      <c r="EJ25" s="158" t="n">
        <v>0</v>
      </c>
      <c r="EK25" s="158" t="n">
        <v>0</v>
      </c>
      <c r="EL25" s="158" t="n">
        <v>0</v>
      </c>
      <c r="EM25" s="158" t="n">
        <v>0</v>
      </c>
      <c r="EN25" s="158" t="n">
        <v>0</v>
      </c>
      <c r="EO25" s="158" t="n">
        <v>0</v>
      </c>
      <c r="EP25" s="158" t="n">
        <v>0</v>
      </c>
      <c r="EQ25" s="158" t="n">
        <v>0</v>
      </c>
      <c r="ER25" s="158" t="n">
        <v>0</v>
      </c>
      <c r="ES25" s="158" t="n">
        <v>0</v>
      </c>
      <c r="ET25" s="158" t="n">
        <v>0</v>
      </c>
      <c r="EU25" s="158" t="n">
        <v>0</v>
      </c>
      <c r="EV25" s="158" t="n">
        <v>0</v>
      </c>
      <c r="EW25" s="158" t="n">
        <v>0</v>
      </c>
      <c r="EX25" s="158" t="n">
        <v>0</v>
      </c>
      <c r="EY25" s="158" t="n">
        <v>0</v>
      </c>
      <c r="EZ25" s="158" t="n">
        <v>1900</v>
      </c>
      <c r="FA25" s="158" t="n">
        <v>1</v>
      </c>
      <c r="FB25" s="158" t="n">
        <v>1</v>
      </c>
      <c r="FC25" s="158" t="n">
        <v>1900</v>
      </c>
      <c r="FD25" s="158" t="n">
        <v>1</v>
      </c>
      <c r="FE25" s="158" t="n">
        <v>1</v>
      </c>
      <c r="FF25" s="158" t="n">
        <v>1900</v>
      </c>
      <c r="FG25" s="158" t="n">
        <v>1</v>
      </c>
      <c r="FH25" s="158" t="n">
        <v>1</v>
      </c>
      <c r="FI25" s="158" t="n">
        <v>1900</v>
      </c>
      <c r="FJ25" s="158" t="n">
        <v>1</v>
      </c>
      <c r="FK25" s="158" t="n">
        <v>1</v>
      </c>
      <c r="FL25" s="158" t="n">
        <v>1900</v>
      </c>
      <c r="FM25" s="158" t="n">
        <v>1</v>
      </c>
      <c r="FN25" s="158" t="n">
        <v>1</v>
      </c>
      <c r="FO25" s="158" t="n">
        <v>1900</v>
      </c>
      <c r="FP25" s="158" t="n">
        <v>1</v>
      </c>
      <c r="FQ25" s="158" t="n">
        <v>1</v>
      </c>
      <c r="FR25" s="158" t="n">
        <v>1900</v>
      </c>
      <c r="FS25" s="158" t="n">
        <v>1</v>
      </c>
      <c r="FT25" s="158" t="n">
        <v>1</v>
      </c>
      <c r="FU25" s="158" t="n">
        <v>1900</v>
      </c>
      <c r="FV25" s="158" t="n">
        <v>1</v>
      </c>
      <c r="FW25" s="158" t="n">
        <v>1</v>
      </c>
    </row>
    <row r="26">
      <c r="A26">
        <f>IF(F26&gt;1,A25,IF(AND(I26&lt;10,paste!A28&lt;10),RIGHT(H26,2)&amp;"0"&amp;I26&amp;"000"&amp;paste!A28,IF(AND(I26&lt;10,paste!A28&gt;=10,paste!A28&lt;100),RIGHT(H26,2)&amp;"0"&amp;I26&amp;"00"&amp;paste!A28,IF(AND(I26&lt;10,paste!A28&gt;=100,paste!A28&lt;1000),RIGHT(H26,2)&amp;"0"&amp;I26&amp;"0"&amp;paste!A28,IF(AND(I26&lt;10,paste!A28&gt;=1000),RIGHT(H26,2)&amp;"0"&amp;I26&amp;paste!A28,IF(AND(I26&gt;=10,paste!A28&lt;10),RIGHT(H26,2)&amp;I26&amp;"000"&amp;paste!A28,IF(AND(I26&gt;=10,paste!A28&gt;=10,paste!A28&lt;100),RIGHT(H26,2)&amp;I26&amp;"00"&amp;paste!A28,IF(AND(I26&gt;=10,paste!A28&gt;=100,paste!A28&lt;1000),RIGHT(H26,2)&amp;I26&amp;"0"&amp;paste!A28,RIGHT(H26,2)&amp;I26&amp;paste!A28))))))))</f>
        <v/>
      </c>
      <c r="B26">
        <f>YEAR(paste!C28)</f>
        <v/>
      </c>
      <c r="C26">
        <f>MONTH(paste!C28)</f>
        <v/>
      </c>
      <c r="D26">
        <f>DAY(paste!C28)</f>
        <v/>
      </c>
      <c r="E26" s="158" t="n">
        <v>0</v>
      </c>
      <c r="F26">
        <f>IF(AND(L26=L25,D26=D25),F25+1,1)</f>
        <v/>
      </c>
      <c r="G26" s="158" t="n">
        <v>0</v>
      </c>
      <c r="H26">
        <f>YEAR(paste!C28)</f>
        <v/>
      </c>
      <c r="I26">
        <f>MONTH(paste!C28)</f>
        <v/>
      </c>
      <c r="J26">
        <f>DAY(paste!C28)</f>
        <v/>
      </c>
      <c r="K26">
        <f>A26</f>
        <v/>
      </c>
      <c r="L26">
        <f>IF(ISBLANK(VLOOKUP(paste!J28,'得意先名 (2)'!$B$3:$F$2005,5,FALSE)),paste!P28,IFERROR(VLOOKUP(paste!J28,'得意先名 (2)'!$B$3:$F$2005,5,FALSE),"ZZZZZZZZZZZ"))</f>
        <v/>
      </c>
      <c r="M26">
        <f>IF(L26="ZZZZZZZZZZZ",paste!J28&amp;paste!K28&amp; "  :   "&amp;paste!M28&amp; "  :   "&amp;paste!P28,"")</f>
        <v/>
      </c>
      <c r="O26" s="158" t="n"/>
      <c r="P26">
        <f>VLOOKUP(L26,'L_User+EndUser'!$C$2:$K$500,8,FALSE)</f>
        <v/>
      </c>
      <c r="Q26">
        <f>VLOOKUP(L26,'L_User+EndUser'!$C$2:$K$500,9,FALSE)</f>
        <v/>
      </c>
      <c r="R26" s="158" t="n"/>
      <c r="T26" s="158" t="n"/>
      <c r="V26" s="158" t="n"/>
      <c r="AB26">
        <f>paste!J28</f>
        <v/>
      </c>
      <c r="AC26">
        <f>L26</f>
        <v/>
      </c>
      <c r="AO26">
        <f>YEAR(paste!O28)</f>
        <v/>
      </c>
      <c r="AP26">
        <f>MONTH(paste!O28)</f>
        <v/>
      </c>
      <c r="AQ26">
        <f>DAY(paste!O28)</f>
        <v/>
      </c>
      <c r="BD26">
        <f>IF(paste!L28="","",paste!L28)</f>
        <v/>
      </c>
      <c r="BM26" t="n">
        <v>1</v>
      </c>
      <c r="BN26">
        <f>VLOOKUP(paste!E28,L_Product!$A$2:$B$2001,2,FALSE)</f>
        <v/>
      </c>
      <c r="BO26" s="21" t="n"/>
      <c r="BT26" t="n">
        <v>2</v>
      </c>
      <c r="BU26">
        <f>IF($BM$2=1,2,IF($BM$2=18,1))</f>
        <v/>
      </c>
      <c r="BV26">
        <f>IF($BM$2=1,0,IF($BM$2=18,1))</f>
        <v/>
      </c>
      <c r="BW26" t="n">
        <v>2</v>
      </c>
      <c r="BX26" t="n">
        <v>0</v>
      </c>
      <c r="BY26" t="n">
        <v>3</v>
      </c>
      <c r="BZ26">
        <f>VLOOKUP(BN26,L_Product!$B$2:$Z$2001,14,FALSE)</f>
        <v/>
      </c>
      <c r="CA26">
        <f>paste!H28</f>
        <v/>
      </c>
      <c r="CB26">
        <f>BZ26*CA26</f>
        <v/>
      </c>
      <c r="CN26" s="158" t="n">
        <v>1</v>
      </c>
      <c r="CO26" s="158" t="n">
        <v>1</v>
      </c>
      <c r="CP26" s="158" t="n">
        <v>1</v>
      </c>
      <c r="CQ26" s="158" t="n">
        <v>1</v>
      </c>
      <c r="CR26" s="158" t="n">
        <v>1</v>
      </c>
      <c r="CS26" s="158" t="n">
        <v>0</v>
      </c>
      <c r="CT26" s="158" t="n">
        <v>0</v>
      </c>
      <c r="CU26" s="158" t="n">
        <v>0</v>
      </c>
      <c r="CV26" s="158" t="n">
        <v>0</v>
      </c>
      <c r="CW26" s="158" t="n">
        <v>0</v>
      </c>
      <c r="CX26">
        <f>B26</f>
        <v/>
      </c>
      <c r="CY26">
        <f>C26</f>
        <v/>
      </c>
      <c r="CZ26">
        <f>D26</f>
        <v/>
      </c>
      <c r="DA26" s="158" t="n">
        <v>1900</v>
      </c>
      <c r="DB26" s="158" t="n">
        <v>1</v>
      </c>
      <c r="DC26" s="158" t="n">
        <v>1</v>
      </c>
      <c r="DD26" s="158" t="n">
        <v>1900</v>
      </c>
      <c r="DE26" s="158" t="n">
        <v>1</v>
      </c>
      <c r="DF26" s="158" t="n">
        <v>1</v>
      </c>
      <c r="DG26" s="158" t="n">
        <v>1900</v>
      </c>
      <c r="DH26" s="158" t="n">
        <v>1</v>
      </c>
      <c r="DI26" s="158" t="n">
        <v>1</v>
      </c>
      <c r="DJ26" s="158" t="n">
        <v>1900</v>
      </c>
      <c r="DK26" s="158" t="n">
        <v>1</v>
      </c>
      <c r="DL26" s="158" t="n">
        <v>1</v>
      </c>
      <c r="DR26" s="158" t="n">
        <v>2</v>
      </c>
      <c r="DS26" s="158" t="n">
        <v>1</v>
      </c>
      <c r="DT26" s="158" t="n">
        <v>2</v>
      </c>
      <c r="DU26" s="158" t="n">
        <v>1</v>
      </c>
      <c r="DV26" s="158" t="n">
        <v>3</v>
      </c>
      <c r="DW26" s="158" t="n">
        <v>1</v>
      </c>
      <c r="DX26" s="158" t="n">
        <v>3</v>
      </c>
      <c r="DY26" s="158" t="n">
        <v>0</v>
      </c>
      <c r="DZ26" s="158" t="n">
        <v>0</v>
      </c>
      <c r="EA26" s="158" t="n">
        <v>0</v>
      </c>
      <c r="EB26" s="158" t="n">
        <v>0</v>
      </c>
      <c r="EC26" s="158" t="n">
        <v>0</v>
      </c>
      <c r="ED26" s="158" t="n">
        <v>0</v>
      </c>
      <c r="EE26" s="158" t="n">
        <v>0</v>
      </c>
      <c r="EF26" s="158" t="n">
        <v>0</v>
      </c>
      <c r="EG26" s="158" t="n">
        <v>0</v>
      </c>
      <c r="EH26" s="158" t="n">
        <v>0</v>
      </c>
      <c r="EI26" s="158" t="n">
        <v>0</v>
      </c>
      <c r="EJ26" s="158" t="n">
        <v>0</v>
      </c>
      <c r="EK26" s="158" t="n">
        <v>0</v>
      </c>
      <c r="EL26" s="158" t="n">
        <v>0</v>
      </c>
      <c r="EM26" s="158" t="n">
        <v>0</v>
      </c>
      <c r="EN26" s="158" t="n">
        <v>0</v>
      </c>
      <c r="EO26" s="158" t="n">
        <v>0</v>
      </c>
      <c r="EP26" s="158" t="n">
        <v>0</v>
      </c>
      <c r="EQ26" s="158" t="n">
        <v>0</v>
      </c>
      <c r="ER26" s="158" t="n">
        <v>0</v>
      </c>
      <c r="ES26" s="158" t="n">
        <v>0</v>
      </c>
      <c r="ET26" s="158" t="n">
        <v>0</v>
      </c>
      <c r="EU26" s="158" t="n">
        <v>0</v>
      </c>
      <c r="EV26" s="158" t="n">
        <v>0</v>
      </c>
      <c r="EW26" s="158" t="n">
        <v>0</v>
      </c>
      <c r="EX26" s="158" t="n">
        <v>0</v>
      </c>
      <c r="EY26" s="158" t="n">
        <v>0</v>
      </c>
      <c r="EZ26" s="158" t="n">
        <v>1900</v>
      </c>
      <c r="FA26" s="158" t="n">
        <v>1</v>
      </c>
      <c r="FB26" s="158" t="n">
        <v>1</v>
      </c>
      <c r="FC26" s="158" t="n">
        <v>1900</v>
      </c>
      <c r="FD26" s="158" t="n">
        <v>1</v>
      </c>
      <c r="FE26" s="158" t="n">
        <v>1</v>
      </c>
      <c r="FF26" s="158" t="n">
        <v>1900</v>
      </c>
      <c r="FG26" s="158" t="n">
        <v>1</v>
      </c>
      <c r="FH26" s="158" t="n">
        <v>1</v>
      </c>
      <c r="FI26" s="158" t="n">
        <v>1900</v>
      </c>
      <c r="FJ26" s="158" t="n">
        <v>1</v>
      </c>
      <c r="FK26" s="158" t="n">
        <v>1</v>
      </c>
      <c r="FL26" s="158" t="n">
        <v>1900</v>
      </c>
      <c r="FM26" s="158" t="n">
        <v>1</v>
      </c>
      <c r="FN26" s="158" t="n">
        <v>1</v>
      </c>
      <c r="FO26" s="158" t="n">
        <v>1900</v>
      </c>
      <c r="FP26" s="158" t="n">
        <v>1</v>
      </c>
      <c r="FQ26" s="158" t="n">
        <v>1</v>
      </c>
      <c r="FR26" s="158" t="n">
        <v>1900</v>
      </c>
      <c r="FS26" s="158" t="n">
        <v>1</v>
      </c>
      <c r="FT26" s="158" t="n">
        <v>1</v>
      </c>
      <c r="FU26" s="158" t="n">
        <v>1900</v>
      </c>
      <c r="FV26" s="158" t="n">
        <v>1</v>
      </c>
      <c r="FW26" s="158" t="n">
        <v>1</v>
      </c>
    </row>
    <row r="27">
      <c r="A27">
        <f>IF(F27&gt;1,A26,IF(AND(I27&lt;10,paste!A29&lt;10),RIGHT(H27,2)&amp;"0"&amp;I27&amp;"000"&amp;paste!A29,IF(AND(I27&lt;10,paste!A29&gt;=10,paste!A29&lt;100),RIGHT(H27,2)&amp;"0"&amp;I27&amp;"00"&amp;paste!A29,IF(AND(I27&lt;10,paste!A29&gt;=100,paste!A29&lt;1000),RIGHT(H27,2)&amp;"0"&amp;I27&amp;"0"&amp;paste!A29,IF(AND(I27&lt;10,paste!A29&gt;=1000),RIGHT(H27,2)&amp;"0"&amp;I27&amp;paste!A29,IF(AND(I27&gt;=10,paste!A29&lt;10),RIGHT(H27,2)&amp;I27&amp;"000"&amp;paste!A29,IF(AND(I27&gt;=10,paste!A29&gt;=10,paste!A29&lt;100),RIGHT(H27,2)&amp;I27&amp;"00"&amp;paste!A29,IF(AND(I27&gt;=10,paste!A29&gt;=100,paste!A29&lt;1000),RIGHT(H27,2)&amp;I27&amp;"0"&amp;paste!A29,RIGHT(H27,2)&amp;I27&amp;paste!A29))))))))</f>
        <v/>
      </c>
      <c r="B27">
        <f>YEAR(paste!C29)</f>
        <v/>
      </c>
      <c r="C27">
        <f>MONTH(paste!C29)</f>
        <v/>
      </c>
      <c r="D27">
        <f>DAY(paste!C29)</f>
        <v/>
      </c>
      <c r="E27" s="158" t="n">
        <v>0</v>
      </c>
      <c r="F27">
        <f>IF(AND(L27=L26,D27=D26),F26+1,1)</f>
        <v/>
      </c>
      <c r="G27" s="158" t="n">
        <v>0</v>
      </c>
      <c r="H27">
        <f>YEAR(paste!C29)</f>
        <v/>
      </c>
      <c r="I27">
        <f>MONTH(paste!C29)</f>
        <v/>
      </c>
      <c r="J27">
        <f>DAY(paste!C29)</f>
        <v/>
      </c>
      <c r="K27">
        <f>A27</f>
        <v/>
      </c>
      <c r="L27">
        <f>IF(ISBLANK(VLOOKUP(paste!J29,'得意先名 (2)'!$B$3:$F$2005,5,FALSE)),paste!P29,IFERROR(VLOOKUP(paste!J29,'得意先名 (2)'!$B$3:$F$2005,5,FALSE),"ZZZZZZZZZZZ"))</f>
        <v/>
      </c>
      <c r="M27">
        <f>IF(L27="ZZZZZZZZZZZ",paste!J29&amp;paste!K29&amp; "  :   "&amp;paste!M29&amp; "  :   "&amp;paste!P29,"")</f>
        <v/>
      </c>
      <c r="O27" s="158" t="n"/>
      <c r="P27">
        <f>VLOOKUP(L27,'L_User+EndUser'!$C$2:$K$500,8,FALSE)</f>
        <v/>
      </c>
      <c r="Q27">
        <f>VLOOKUP(L27,'L_User+EndUser'!$C$2:$K$500,9,FALSE)</f>
        <v/>
      </c>
      <c r="R27" s="158" t="n"/>
      <c r="T27" s="158" t="n"/>
      <c r="V27" s="158" t="n"/>
      <c r="AB27">
        <f>paste!J29</f>
        <v/>
      </c>
      <c r="AC27">
        <f>L27</f>
        <v/>
      </c>
      <c r="AO27">
        <f>YEAR(paste!O29)</f>
        <v/>
      </c>
      <c r="AP27">
        <f>MONTH(paste!O29)</f>
        <v/>
      </c>
      <c r="AQ27">
        <f>DAY(paste!O29)</f>
        <v/>
      </c>
      <c r="BD27">
        <f>IF(paste!L29="","",paste!L29)</f>
        <v/>
      </c>
      <c r="BM27" t="n">
        <v>1</v>
      </c>
      <c r="BN27">
        <f>VLOOKUP(paste!E29,L_Product!$A$2:$B$2001,2,FALSE)</f>
        <v/>
      </c>
      <c r="BO27" s="21" t="n"/>
      <c r="BT27" t="n">
        <v>2</v>
      </c>
      <c r="BU27">
        <f>IF($BM$2=1,2,IF($BM$2=18,1))</f>
        <v/>
      </c>
      <c r="BV27">
        <f>IF($BM$2=1,0,IF($BM$2=18,1))</f>
        <v/>
      </c>
      <c r="BW27" t="n">
        <v>2</v>
      </c>
      <c r="BX27" t="n">
        <v>0</v>
      </c>
      <c r="BY27" t="n">
        <v>3</v>
      </c>
      <c r="BZ27">
        <f>VLOOKUP(BN27,L_Product!$B$2:$Z$2001,14,FALSE)</f>
        <v/>
      </c>
      <c r="CA27">
        <f>paste!H29</f>
        <v/>
      </c>
      <c r="CB27">
        <f>BZ27*CA27</f>
        <v/>
      </c>
      <c r="CN27" s="158" t="n">
        <v>1</v>
      </c>
      <c r="CO27" s="158" t="n">
        <v>1</v>
      </c>
      <c r="CP27" s="158" t="n">
        <v>1</v>
      </c>
      <c r="CQ27" s="158" t="n">
        <v>1</v>
      </c>
      <c r="CR27" s="158" t="n">
        <v>1</v>
      </c>
      <c r="CS27" s="158" t="n">
        <v>0</v>
      </c>
      <c r="CT27" s="158" t="n">
        <v>0</v>
      </c>
      <c r="CU27" s="158" t="n">
        <v>0</v>
      </c>
      <c r="CV27" s="158" t="n">
        <v>0</v>
      </c>
      <c r="CW27" s="158" t="n">
        <v>0</v>
      </c>
      <c r="CX27">
        <f>B27</f>
        <v/>
      </c>
      <c r="CY27">
        <f>C27</f>
        <v/>
      </c>
      <c r="CZ27">
        <f>D27</f>
        <v/>
      </c>
      <c r="DA27" s="158" t="n">
        <v>1900</v>
      </c>
      <c r="DB27" s="158" t="n">
        <v>1</v>
      </c>
      <c r="DC27" s="158" t="n">
        <v>1</v>
      </c>
      <c r="DD27" s="158" t="n">
        <v>1900</v>
      </c>
      <c r="DE27" s="158" t="n">
        <v>1</v>
      </c>
      <c r="DF27" s="158" t="n">
        <v>1</v>
      </c>
      <c r="DG27" s="158" t="n">
        <v>1900</v>
      </c>
      <c r="DH27" s="158" t="n">
        <v>1</v>
      </c>
      <c r="DI27" s="158" t="n">
        <v>1</v>
      </c>
      <c r="DJ27" s="158" t="n">
        <v>1900</v>
      </c>
      <c r="DK27" s="158" t="n">
        <v>1</v>
      </c>
      <c r="DL27" s="158" t="n">
        <v>1</v>
      </c>
      <c r="DR27" s="158" t="n">
        <v>2</v>
      </c>
      <c r="DS27" s="158" t="n">
        <v>1</v>
      </c>
      <c r="DT27" s="158" t="n">
        <v>2</v>
      </c>
      <c r="DU27" s="158" t="n">
        <v>1</v>
      </c>
      <c r="DV27" s="158" t="n">
        <v>3</v>
      </c>
      <c r="DW27" s="158" t="n">
        <v>1</v>
      </c>
      <c r="DX27" s="158" t="n">
        <v>3</v>
      </c>
      <c r="DY27" s="158" t="n">
        <v>0</v>
      </c>
      <c r="DZ27" s="158" t="n">
        <v>0</v>
      </c>
      <c r="EA27" s="158" t="n">
        <v>0</v>
      </c>
      <c r="EB27" s="158" t="n">
        <v>0</v>
      </c>
      <c r="EC27" s="158" t="n">
        <v>0</v>
      </c>
      <c r="ED27" s="158" t="n">
        <v>0</v>
      </c>
      <c r="EE27" s="158" t="n">
        <v>0</v>
      </c>
      <c r="EF27" s="158" t="n">
        <v>0</v>
      </c>
      <c r="EG27" s="158" t="n">
        <v>0</v>
      </c>
      <c r="EH27" s="158" t="n">
        <v>0</v>
      </c>
      <c r="EI27" s="158" t="n">
        <v>0</v>
      </c>
      <c r="EJ27" s="158" t="n">
        <v>0</v>
      </c>
      <c r="EK27" s="158" t="n">
        <v>0</v>
      </c>
      <c r="EL27" s="158" t="n">
        <v>0</v>
      </c>
      <c r="EM27" s="158" t="n">
        <v>0</v>
      </c>
      <c r="EN27" s="158" t="n">
        <v>0</v>
      </c>
      <c r="EO27" s="158" t="n">
        <v>0</v>
      </c>
      <c r="EP27" s="158" t="n">
        <v>0</v>
      </c>
      <c r="EQ27" s="158" t="n">
        <v>0</v>
      </c>
      <c r="ER27" s="158" t="n">
        <v>0</v>
      </c>
      <c r="ES27" s="158" t="n">
        <v>0</v>
      </c>
      <c r="ET27" s="158" t="n">
        <v>0</v>
      </c>
      <c r="EU27" s="158" t="n">
        <v>0</v>
      </c>
      <c r="EV27" s="158" t="n">
        <v>0</v>
      </c>
      <c r="EW27" s="158" t="n">
        <v>0</v>
      </c>
      <c r="EX27" s="158" t="n">
        <v>0</v>
      </c>
      <c r="EY27" s="158" t="n">
        <v>0</v>
      </c>
      <c r="EZ27" s="158" t="n">
        <v>1900</v>
      </c>
      <c r="FA27" s="158" t="n">
        <v>1</v>
      </c>
      <c r="FB27" s="158" t="n">
        <v>1</v>
      </c>
      <c r="FC27" s="158" t="n">
        <v>1900</v>
      </c>
      <c r="FD27" s="158" t="n">
        <v>1</v>
      </c>
      <c r="FE27" s="158" t="n">
        <v>1</v>
      </c>
      <c r="FF27" s="158" t="n">
        <v>1900</v>
      </c>
      <c r="FG27" s="158" t="n">
        <v>1</v>
      </c>
      <c r="FH27" s="158" t="n">
        <v>1</v>
      </c>
      <c r="FI27" s="158" t="n">
        <v>1900</v>
      </c>
      <c r="FJ27" s="158" t="n">
        <v>1</v>
      </c>
      <c r="FK27" s="158" t="n">
        <v>1</v>
      </c>
      <c r="FL27" s="158" t="n">
        <v>1900</v>
      </c>
      <c r="FM27" s="158" t="n">
        <v>1</v>
      </c>
      <c r="FN27" s="158" t="n">
        <v>1</v>
      </c>
      <c r="FO27" s="158" t="n">
        <v>1900</v>
      </c>
      <c r="FP27" s="158" t="n">
        <v>1</v>
      </c>
      <c r="FQ27" s="158" t="n">
        <v>1</v>
      </c>
      <c r="FR27" s="158" t="n">
        <v>1900</v>
      </c>
      <c r="FS27" s="158" t="n">
        <v>1</v>
      </c>
      <c r="FT27" s="158" t="n">
        <v>1</v>
      </c>
      <c r="FU27" s="158" t="n">
        <v>1900</v>
      </c>
      <c r="FV27" s="158" t="n">
        <v>1</v>
      </c>
      <c r="FW27" s="158" t="n">
        <v>1</v>
      </c>
    </row>
    <row r="28">
      <c r="A28">
        <f>IF(F28&gt;1,A27,IF(AND(I28&lt;10,paste!A30&lt;10),RIGHT(H28,2)&amp;"0"&amp;I28&amp;"000"&amp;paste!A30,IF(AND(I28&lt;10,paste!A30&gt;=10,paste!A30&lt;100),RIGHT(H28,2)&amp;"0"&amp;I28&amp;"00"&amp;paste!A30,IF(AND(I28&lt;10,paste!A30&gt;=100,paste!A30&lt;1000),RIGHT(H28,2)&amp;"0"&amp;I28&amp;"0"&amp;paste!A30,IF(AND(I28&lt;10,paste!A30&gt;=1000),RIGHT(H28,2)&amp;"0"&amp;I28&amp;paste!A30,IF(AND(I28&gt;=10,paste!A30&lt;10),RIGHT(H28,2)&amp;I28&amp;"000"&amp;paste!A30,IF(AND(I28&gt;=10,paste!A30&gt;=10,paste!A30&lt;100),RIGHT(H28,2)&amp;I28&amp;"00"&amp;paste!A30,IF(AND(I28&gt;=10,paste!A30&gt;=100,paste!A30&lt;1000),RIGHT(H28,2)&amp;I28&amp;"0"&amp;paste!A30,RIGHT(H28,2)&amp;I28&amp;paste!A30))))))))</f>
        <v/>
      </c>
      <c r="B28">
        <f>YEAR(paste!C30)</f>
        <v/>
      </c>
      <c r="C28">
        <f>MONTH(paste!C30)</f>
        <v/>
      </c>
      <c r="D28">
        <f>DAY(paste!C30)</f>
        <v/>
      </c>
      <c r="E28" s="158" t="n">
        <v>0</v>
      </c>
      <c r="F28">
        <f>IF(AND(L28=L27,D28=D27),F27+1,1)</f>
        <v/>
      </c>
      <c r="G28" s="158" t="n">
        <v>0</v>
      </c>
      <c r="H28">
        <f>YEAR(paste!C30)</f>
        <v/>
      </c>
      <c r="I28">
        <f>MONTH(paste!C30)</f>
        <v/>
      </c>
      <c r="J28">
        <f>DAY(paste!C30)</f>
        <v/>
      </c>
      <c r="K28">
        <f>A28</f>
        <v/>
      </c>
      <c r="L28">
        <f>IF(ISBLANK(VLOOKUP(paste!J30,'得意先名 (2)'!$B$3:$F$2005,5,FALSE)),paste!P30,IFERROR(VLOOKUP(paste!J30,'得意先名 (2)'!$B$3:$F$2005,5,FALSE),"ZZZZZZZZZZZ"))</f>
        <v/>
      </c>
      <c r="M28">
        <f>IF(L28="ZZZZZZZZZZZ",paste!J30&amp;paste!K30&amp; "  :   "&amp;paste!M30&amp; "  :   "&amp;paste!P30,"")</f>
        <v/>
      </c>
      <c r="O28" s="158" t="n"/>
      <c r="P28">
        <f>VLOOKUP(L28,'L_User+EndUser'!$C$2:$K$500,8,FALSE)</f>
        <v/>
      </c>
      <c r="Q28">
        <f>VLOOKUP(L28,'L_User+EndUser'!$C$2:$K$500,9,FALSE)</f>
        <v/>
      </c>
      <c r="R28" s="158" t="n"/>
      <c r="T28" s="158" t="n"/>
      <c r="V28" s="158" t="n"/>
      <c r="AB28">
        <f>paste!J30</f>
        <v/>
      </c>
      <c r="AC28">
        <f>L28</f>
        <v/>
      </c>
      <c r="AO28">
        <f>YEAR(paste!O30)</f>
        <v/>
      </c>
      <c r="AP28">
        <f>MONTH(paste!O30)</f>
        <v/>
      </c>
      <c r="AQ28">
        <f>DAY(paste!O30)</f>
        <v/>
      </c>
      <c r="BD28">
        <f>IF(paste!L30="","",paste!L30)</f>
        <v/>
      </c>
      <c r="BM28" t="n">
        <v>1</v>
      </c>
      <c r="BN28">
        <f>VLOOKUP(paste!E30,L_Product!$A$2:$B$2001,2,FALSE)</f>
        <v/>
      </c>
      <c r="BO28" s="21" t="n"/>
      <c r="BT28" t="n">
        <v>2</v>
      </c>
      <c r="BU28">
        <f>IF($BM$2=1,2,IF($BM$2=18,1))</f>
        <v/>
      </c>
      <c r="BV28">
        <f>IF($BM$2=1,0,IF($BM$2=18,1))</f>
        <v/>
      </c>
      <c r="BW28" t="n">
        <v>2</v>
      </c>
      <c r="BX28" t="n">
        <v>0</v>
      </c>
      <c r="BY28" t="n">
        <v>3</v>
      </c>
      <c r="BZ28">
        <f>VLOOKUP(BN28,L_Product!$B$2:$Z$2001,14,FALSE)</f>
        <v/>
      </c>
      <c r="CA28">
        <f>paste!H30</f>
        <v/>
      </c>
      <c r="CB28">
        <f>BZ28*CA28</f>
        <v/>
      </c>
      <c r="CN28" s="158" t="n">
        <v>1</v>
      </c>
      <c r="CO28" s="158" t="n">
        <v>1</v>
      </c>
      <c r="CP28" s="158" t="n">
        <v>1</v>
      </c>
      <c r="CQ28" s="158" t="n">
        <v>1</v>
      </c>
      <c r="CR28" s="158" t="n">
        <v>1</v>
      </c>
      <c r="CS28" s="158" t="n">
        <v>0</v>
      </c>
      <c r="CT28" s="158" t="n">
        <v>0</v>
      </c>
      <c r="CU28" s="158" t="n">
        <v>0</v>
      </c>
      <c r="CV28" s="158" t="n">
        <v>0</v>
      </c>
      <c r="CW28" s="158" t="n">
        <v>0</v>
      </c>
      <c r="CX28">
        <f>B28</f>
        <v/>
      </c>
      <c r="CY28">
        <f>C28</f>
        <v/>
      </c>
      <c r="CZ28">
        <f>D28</f>
        <v/>
      </c>
      <c r="DA28" s="158" t="n">
        <v>1900</v>
      </c>
      <c r="DB28" s="158" t="n">
        <v>1</v>
      </c>
      <c r="DC28" s="158" t="n">
        <v>1</v>
      </c>
      <c r="DD28" s="158" t="n">
        <v>1900</v>
      </c>
      <c r="DE28" s="158" t="n">
        <v>1</v>
      </c>
      <c r="DF28" s="158" t="n">
        <v>1</v>
      </c>
      <c r="DG28" s="158" t="n">
        <v>1900</v>
      </c>
      <c r="DH28" s="158" t="n">
        <v>1</v>
      </c>
      <c r="DI28" s="158" t="n">
        <v>1</v>
      </c>
      <c r="DJ28" s="158" t="n">
        <v>1900</v>
      </c>
      <c r="DK28" s="158" t="n">
        <v>1</v>
      </c>
      <c r="DL28" s="158" t="n">
        <v>1</v>
      </c>
      <c r="DR28" s="158" t="n">
        <v>2</v>
      </c>
      <c r="DS28" s="158" t="n">
        <v>1</v>
      </c>
      <c r="DT28" s="158" t="n">
        <v>2</v>
      </c>
      <c r="DU28" s="158" t="n">
        <v>1</v>
      </c>
      <c r="DV28" s="158" t="n">
        <v>3</v>
      </c>
      <c r="DW28" s="158" t="n">
        <v>1</v>
      </c>
      <c r="DX28" s="158" t="n">
        <v>3</v>
      </c>
      <c r="DY28" s="158" t="n">
        <v>0</v>
      </c>
      <c r="DZ28" s="158" t="n">
        <v>0</v>
      </c>
      <c r="EA28" s="158" t="n">
        <v>0</v>
      </c>
      <c r="EB28" s="158" t="n">
        <v>0</v>
      </c>
      <c r="EC28" s="158" t="n">
        <v>0</v>
      </c>
      <c r="ED28" s="158" t="n">
        <v>0</v>
      </c>
      <c r="EE28" s="158" t="n">
        <v>0</v>
      </c>
      <c r="EF28" s="158" t="n">
        <v>0</v>
      </c>
      <c r="EG28" s="158" t="n">
        <v>0</v>
      </c>
      <c r="EH28" s="158" t="n">
        <v>0</v>
      </c>
      <c r="EI28" s="158" t="n">
        <v>0</v>
      </c>
      <c r="EJ28" s="158" t="n">
        <v>0</v>
      </c>
      <c r="EK28" s="158" t="n">
        <v>0</v>
      </c>
      <c r="EL28" s="158" t="n">
        <v>0</v>
      </c>
      <c r="EM28" s="158" t="n">
        <v>0</v>
      </c>
      <c r="EN28" s="158" t="n">
        <v>0</v>
      </c>
      <c r="EO28" s="158" t="n">
        <v>0</v>
      </c>
      <c r="EP28" s="158" t="n">
        <v>0</v>
      </c>
      <c r="EQ28" s="158" t="n">
        <v>0</v>
      </c>
      <c r="ER28" s="158" t="n">
        <v>0</v>
      </c>
      <c r="ES28" s="158" t="n">
        <v>0</v>
      </c>
      <c r="ET28" s="158" t="n">
        <v>0</v>
      </c>
      <c r="EU28" s="158" t="n">
        <v>0</v>
      </c>
      <c r="EV28" s="158" t="n">
        <v>0</v>
      </c>
      <c r="EW28" s="158" t="n">
        <v>0</v>
      </c>
      <c r="EX28" s="158" t="n">
        <v>0</v>
      </c>
      <c r="EY28" s="158" t="n">
        <v>0</v>
      </c>
      <c r="EZ28" s="158" t="n">
        <v>1900</v>
      </c>
      <c r="FA28" s="158" t="n">
        <v>1</v>
      </c>
      <c r="FB28" s="158" t="n">
        <v>1</v>
      </c>
      <c r="FC28" s="158" t="n">
        <v>1900</v>
      </c>
      <c r="FD28" s="158" t="n">
        <v>1</v>
      </c>
      <c r="FE28" s="158" t="n">
        <v>1</v>
      </c>
      <c r="FF28" s="158" t="n">
        <v>1900</v>
      </c>
      <c r="FG28" s="158" t="n">
        <v>1</v>
      </c>
      <c r="FH28" s="158" t="n">
        <v>1</v>
      </c>
      <c r="FI28" s="158" t="n">
        <v>1900</v>
      </c>
      <c r="FJ28" s="158" t="n">
        <v>1</v>
      </c>
      <c r="FK28" s="158" t="n">
        <v>1</v>
      </c>
      <c r="FL28" s="158" t="n">
        <v>1900</v>
      </c>
      <c r="FM28" s="158" t="n">
        <v>1</v>
      </c>
      <c r="FN28" s="158" t="n">
        <v>1</v>
      </c>
      <c r="FO28" s="158" t="n">
        <v>1900</v>
      </c>
      <c r="FP28" s="158" t="n">
        <v>1</v>
      </c>
      <c r="FQ28" s="158" t="n">
        <v>1</v>
      </c>
      <c r="FR28" s="158" t="n">
        <v>1900</v>
      </c>
      <c r="FS28" s="158" t="n">
        <v>1</v>
      </c>
      <c r="FT28" s="158" t="n">
        <v>1</v>
      </c>
      <c r="FU28" s="158" t="n">
        <v>1900</v>
      </c>
      <c r="FV28" s="158" t="n">
        <v>1</v>
      </c>
      <c r="FW28" s="158" t="n">
        <v>1</v>
      </c>
    </row>
    <row r="29">
      <c r="A29">
        <f>IF(F29&gt;1,A28,IF(AND(I29&lt;10,paste!A31&lt;10),RIGHT(H29,2)&amp;"0"&amp;I29&amp;"000"&amp;paste!A31,IF(AND(I29&lt;10,paste!A31&gt;=10,paste!A31&lt;100),RIGHT(H29,2)&amp;"0"&amp;I29&amp;"00"&amp;paste!A31,IF(AND(I29&lt;10,paste!A31&gt;=100,paste!A31&lt;1000),RIGHT(H29,2)&amp;"0"&amp;I29&amp;"0"&amp;paste!A31,IF(AND(I29&lt;10,paste!A31&gt;=1000),RIGHT(H29,2)&amp;"0"&amp;I29&amp;paste!A31,IF(AND(I29&gt;=10,paste!A31&lt;10),RIGHT(H29,2)&amp;I29&amp;"000"&amp;paste!A31,IF(AND(I29&gt;=10,paste!A31&gt;=10,paste!A31&lt;100),RIGHT(H29,2)&amp;I29&amp;"00"&amp;paste!A31,IF(AND(I29&gt;=10,paste!A31&gt;=100,paste!A31&lt;1000),RIGHT(H29,2)&amp;I29&amp;"0"&amp;paste!A31,RIGHT(H29,2)&amp;I29&amp;paste!A31))))))))</f>
        <v/>
      </c>
      <c r="B29">
        <f>YEAR(paste!C31)</f>
        <v/>
      </c>
      <c r="C29">
        <f>MONTH(paste!C31)</f>
        <v/>
      </c>
      <c r="D29">
        <f>DAY(paste!C31)</f>
        <v/>
      </c>
      <c r="E29" s="158" t="n">
        <v>0</v>
      </c>
      <c r="F29">
        <f>IF(AND(L29=L28,D29=D28),F28+1,1)</f>
        <v/>
      </c>
      <c r="G29" s="158" t="n">
        <v>0</v>
      </c>
      <c r="H29">
        <f>YEAR(paste!C31)</f>
        <v/>
      </c>
      <c r="I29">
        <f>MONTH(paste!C31)</f>
        <v/>
      </c>
      <c r="J29">
        <f>DAY(paste!C31)</f>
        <v/>
      </c>
      <c r="K29">
        <f>A29</f>
        <v/>
      </c>
      <c r="L29">
        <f>IF(ISBLANK(VLOOKUP(paste!J31,'得意先名 (2)'!$B$3:$F$2005,5,FALSE)),paste!P31,IFERROR(VLOOKUP(paste!J31,'得意先名 (2)'!$B$3:$F$2005,5,FALSE),"ZZZZZZZZZZZ"))</f>
        <v/>
      </c>
      <c r="M29">
        <f>IF(L29="ZZZZZZZZZZZ",paste!J31&amp;paste!K31&amp; "  :   "&amp;paste!M31&amp; "  :   "&amp;paste!P31,"")</f>
        <v/>
      </c>
      <c r="O29" s="158" t="n"/>
      <c r="P29">
        <f>VLOOKUP(L29,'L_User+EndUser'!$C$2:$K$500,8,FALSE)</f>
        <v/>
      </c>
      <c r="Q29">
        <f>VLOOKUP(L29,'L_User+EndUser'!$C$2:$K$500,9,FALSE)</f>
        <v/>
      </c>
      <c r="R29" s="158" t="n"/>
      <c r="T29" s="158" t="n"/>
      <c r="V29" s="158" t="n"/>
      <c r="AB29">
        <f>paste!J31</f>
        <v/>
      </c>
      <c r="AC29">
        <f>L29</f>
        <v/>
      </c>
      <c r="AO29">
        <f>YEAR(paste!O31)</f>
        <v/>
      </c>
      <c r="AP29">
        <f>MONTH(paste!O31)</f>
        <v/>
      </c>
      <c r="AQ29">
        <f>DAY(paste!O31)</f>
        <v/>
      </c>
      <c r="BD29">
        <f>IF(paste!L31="","",paste!L31)</f>
        <v/>
      </c>
      <c r="BM29" t="n">
        <v>1</v>
      </c>
      <c r="BN29">
        <f>VLOOKUP(paste!E31,L_Product!$A$2:$B$2001,2,FALSE)</f>
        <v/>
      </c>
      <c r="BO29" s="21" t="n"/>
      <c r="BT29" t="n">
        <v>2</v>
      </c>
      <c r="BU29">
        <f>IF($BM$2=1,2,IF($BM$2=18,1))</f>
        <v/>
      </c>
      <c r="BV29">
        <f>IF($BM$2=1,0,IF($BM$2=18,1))</f>
        <v/>
      </c>
      <c r="BW29" t="n">
        <v>2</v>
      </c>
      <c r="BX29" t="n">
        <v>0</v>
      </c>
      <c r="BY29" t="n">
        <v>3</v>
      </c>
      <c r="BZ29">
        <f>VLOOKUP(BN29,L_Product!$B$2:$Z$2001,14,FALSE)</f>
        <v/>
      </c>
      <c r="CA29">
        <f>paste!H31</f>
        <v/>
      </c>
      <c r="CB29">
        <f>BZ29*CA29</f>
        <v/>
      </c>
      <c r="CN29" s="158" t="n">
        <v>1</v>
      </c>
      <c r="CO29" s="158" t="n">
        <v>1</v>
      </c>
      <c r="CP29" s="158" t="n">
        <v>1</v>
      </c>
      <c r="CQ29" s="158" t="n">
        <v>1</v>
      </c>
      <c r="CR29" s="158" t="n">
        <v>1</v>
      </c>
      <c r="CS29" s="158" t="n">
        <v>0</v>
      </c>
      <c r="CT29" s="158" t="n">
        <v>0</v>
      </c>
      <c r="CU29" s="158" t="n">
        <v>0</v>
      </c>
      <c r="CV29" s="158" t="n">
        <v>0</v>
      </c>
      <c r="CW29" s="158" t="n">
        <v>0</v>
      </c>
      <c r="CX29">
        <f>B29</f>
        <v/>
      </c>
      <c r="CY29">
        <f>C29</f>
        <v/>
      </c>
      <c r="CZ29">
        <f>D29</f>
        <v/>
      </c>
      <c r="DA29" s="158" t="n">
        <v>1900</v>
      </c>
      <c r="DB29" s="158" t="n">
        <v>1</v>
      </c>
      <c r="DC29" s="158" t="n">
        <v>1</v>
      </c>
      <c r="DD29" s="158" t="n">
        <v>1900</v>
      </c>
      <c r="DE29" s="158" t="n">
        <v>1</v>
      </c>
      <c r="DF29" s="158" t="n">
        <v>1</v>
      </c>
      <c r="DG29" s="158" t="n">
        <v>1900</v>
      </c>
      <c r="DH29" s="158" t="n">
        <v>1</v>
      </c>
      <c r="DI29" s="158" t="n">
        <v>1</v>
      </c>
      <c r="DJ29" s="158" t="n">
        <v>1900</v>
      </c>
      <c r="DK29" s="158" t="n">
        <v>1</v>
      </c>
      <c r="DL29" s="158" t="n">
        <v>1</v>
      </c>
      <c r="DR29" s="158" t="n">
        <v>2</v>
      </c>
      <c r="DS29" s="158" t="n">
        <v>1</v>
      </c>
      <c r="DT29" s="158" t="n">
        <v>2</v>
      </c>
      <c r="DU29" s="158" t="n">
        <v>1</v>
      </c>
      <c r="DV29" s="158" t="n">
        <v>3</v>
      </c>
      <c r="DW29" s="158" t="n">
        <v>1</v>
      </c>
      <c r="DX29" s="158" t="n">
        <v>3</v>
      </c>
      <c r="DY29" s="158" t="n">
        <v>0</v>
      </c>
      <c r="DZ29" s="158" t="n">
        <v>0</v>
      </c>
      <c r="EA29" s="158" t="n">
        <v>0</v>
      </c>
      <c r="EB29" s="158" t="n">
        <v>0</v>
      </c>
      <c r="EC29" s="158" t="n">
        <v>0</v>
      </c>
      <c r="ED29" s="158" t="n">
        <v>0</v>
      </c>
      <c r="EE29" s="158" t="n">
        <v>0</v>
      </c>
      <c r="EF29" s="158" t="n">
        <v>0</v>
      </c>
      <c r="EG29" s="158" t="n">
        <v>0</v>
      </c>
      <c r="EH29" s="158" t="n">
        <v>0</v>
      </c>
      <c r="EI29" s="158" t="n">
        <v>0</v>
      </c>
      <c r="EJ29" s="158" t="n">
        <v>0</v>
      </c>
      <c r="EK29" s="158" t="n">
        <v>0</v>
      </c>
      <c r="EL29" s="158" t="n">
        <v>0</v>
      </c>
      <c r="EM29" s="158" t="n">
        <v>0</v>
      </c>
      <c r="EN29" s="158" t="n">
        <v>0</v>
      </c>
      <c r="EO29" s="158" t="n">
        <v>0</v>
      </c>
      <c r="EP29" s="158" t="n">
        <v>0</v>
      </c>
      <c r="EQ29" s="158" t="n">
        <v>0</v>
      </c>
      <c r="ER29" s="158" t="n">
        <v>0</v>
      </c>
      <c r="ES29" s="158" t="n">
        <v>0</v>
      </c>
      <c r="ET29" s="158" t="n">
        <v>0</v>
      </c>
      <c r="EU29" s="158" t="n">
        <v>0</v>
      </c>
      <c r="EV29" s="158" t="n">
        <v>0</v>
      </c>
      <c r="EW29" s="158" t="n">
        <v>0</v>
      </c>
      <c r="EX29" s="158" t="n">
        <v>0</v>
      </c>
      <c r="EY29" s="158" t="n">
        <v>0</v>
      </c>
      <c r="EZ29" s="158" t="n">
        <v>1900</v>
      </c>
      <c r="FA29" s="158" t="n">
        <v>1</v>
      </c>
      <c r="FB29" s="158" t="n">
        <v>1</v>
      </c>
      <c r="FC29" s="158" t="n">
        <v>1900</v>
      </c>
      <c r="FD29" s="158" t="n">
        <v>1</v>
      </c>
      <c r="FE29" s="158" t="n">
        <v>1</v>
      </c>
      <c r="FF29" s="158" t="n">
        <v>1900</v>
      </c>
      <c r="FG29" s="158" t="n">
        <v>1</v>
      </c>
      <c r="FH29" s="158" t="n">
        <v>1</v>
      </c>
      <c r="FI29" s="158" t="n">
        <v>1900</v>
      </c>
      <c r="FJ29" s="158" t="n">
        <v>1</v>
      </c>
      <c r="FK29" s="158" t="n">
        <v>1</v>
      </c>
      <c r="FL29" s="158" t="n">
        <v>1900</v>
      </c>
      <c r="FM29" s="158" t="n">
        <v>1</v>
      </c>
      <c r="FN29" s="158" t="n">
        <v>1</v>
      </c>
      <c r="FO29" s="158" t="n">
        <v>1900</v>
      </c>
      <c r="FP29" s="158" t="n">
        <v>1</v>
      </c>
      <c r="FQ29" s="158" t="n">
        <v>1</v>
      </c>
      <c r="FR29" s="158" t="n">
        <v>1900</v>
      </c>
      <c r="FS29" s="158" t="n">
        <v>1</v>
      </c>
      <c r="FT29" s="158" t="n">
        <v>1</v>
      </c>
      <c r="FU29" s="158" t="n">
        <v>1900</v>
      </c>
      <c r="FV29" s="158" t="n">
        <v>1</v>
      </c>
      <c r="FW29" s="158" t="n">
        <v>1</v>
      </c>
    </row>
    <row r="30">
      <c r="A30">
        <f>IF(F30&gt;1,A29,IF(AND(I30&lt;10,paste!A32&lt;10),RIGHT(H30,2)&amp;"0"&amp;I30&amp;"000"&amp;paste!A32,IF(AND(I30&lt;10,paste!A32&gt;=10,paste!A32&lt;100),RIGHT(H30,2)&amp;"0"&amp;I30&amp;"00"&amp;paste!A32,IF(AND(I30&lt;10,paste!A32&gt;=100,paste!A32&lt;1000),RIGHT(H30,2)&amp;"0"&amp;I30&amp;"0"&amp;paste!A32,IF(AND(I30&lt;10,paste!A32&gt;=1000),RIGHT(H30,2)&amp;"0"&amp;I30&amp;paste!A32,IF(AND(I30&gt;=10,paste!A32&lt;10),RIGHT(H30,2)&amp;I30&amp;"000"&amp;paste!A32,IF(AND(I30&gt;=10,paste!A32&gt;=10,paste!A32&lt;100),RIGHT(H30,2)&amp;I30&amp;"00"&amp;paste!A32,IF(AND(I30&gt;=10,paste!A32&gt;=100,paste!A32&lt;1000),RIGHT(H30,2)&amp;I30&amp;"0"&amp;paste!A32,RIGHT(H30,2)&amp;I30&amp;paste!A32))))))))</f>
        <v/>
      </c>
      <c r="B30">
        <f>YEAR(paste!C32)</f>
        <v/>
      </c>
      <c r="C30">
        <f>MONTH(paste!C32)</f>
        <v/>
      </c>
      <c r="D30">
        <f>DAY(paste!C32)</f>
        <v/>
      </c>
      <c r="E30" s="158" t="n">
        <v>0</v>
      </c>
      <c r="F30">
        <f>IF(AND(L30=L29,D30=D29),F29+1,1)</f>
        <v/>
      </c>
      <c r="G30" s="158" t="n">
        <v>0</v>
      </c>
      <c r="H30">
        <f>YEAR(paste!C32)</f>
        <v/>
      </c>
      <c r="I30">
        <f>MONTH(paste!C32)</f>
        <v/>
      </c>
      <c r="J30">
        <f>DAY(paste!C32)</f>
        <v/>
      </c>
      <c r="K30">
        <f>A30</f>
        <v/>
      </c>
      <c r="L30">
        <f>IF(ISBLANK(VLOOKUP(paste!J32,'得意先名 (2)'!$B$3:$F$2005,5,FALSE)),paste!P32,IFERROR(VLOOKUP(paste!J32,'得意先名 (2)'!$B$3:$F$2005,5,FALSE),"ZZZZZZZZZZZ"))</f>
        <v/>
      </c>
      <c r="M30">
        <f>IF(L30="ZZZZZZZZZZZ",paste!J32&amp;paste!K32&amp; "  :   "&amp;paste!M32&amp; "  :   "&amp;paste!P32,"")</f>
        <v/>
      </c>
      <c r="O30" s="158" t="n"/>
      <c r="P30">
        <f>VLOOKUP(L30,'L_User+EndUser'!$C$2:$K$500,8,FALSE)</f>
        <v/>
      </c>
      <c r="Q30">
        <f>VLOOKUP(L30,'L_User+EndUser'!$C$2:$K$500,9,FALSE)</f>
        <v/>
      </c>
      <c r="R30" s="158" t="n"/>
      <c r="T30" s="158" t="n"/>
      <c r="V30" s="158" t="n"/>
      <c r="AB30">
        <f>paste!J32</f>
        <v/>
      </c>
      <c r="AC30">
        <f>L30</f>
        <v/>
      </c>
      <c r="AO30">
        <f>YEAR(paste!O32)</f>
        <v/>
      </c>
      <c r="AP30">
        <f>MONTH(paste!O32)</f>
        <v/>
      </c>
      <c r="AQ30">
        <f>DAY(paste!O32)</f>
        <v/>
      </c>
      <c r="BD30">
        <f>IF(paste!L32="","",paste!L32)</f>
        <v/>
      </c>
      <c r="BM30" t="n">
        <v>1</v>
      </c>
      <c r="BN30">
        <f>VLOOKUP(paste!E32,L_Product!$A$2:$B$2001,2,FALSE)</f>
        <v/>
      </c>
      <c r="BO30" s="21" t="n"/>
      <c r="BT30" t="n">
        <v>2</v>
      </c>
      <c r="BU30">
        <f>IF($BM$2=1,2,IF($BM$2=18,1))</f>
        <v/>
      </c>
      <c r="BV30">
        <f>IF($BM$2=1,0,IF($BM$2=18,1))</f>
        <v/>
      </c>
      <c r="BW30" t="n">
        <v>2</v>
      </c>
      <c r="BX30" t="n">
        <v>0</v>
      </c>
      <c r="BY30" t="n">
        <v>3</v>
      </c>
      <c r="BZ30">
        <f>VLOOKUP(BN30,L_Product!$B$2:$Z$2001,14,FALSE)</f>
        <v/>
      </c>
      <c r="CA30">
        <f>paste!H32</f>
        <v/>
      </c>
      <c r="CB30">
        <f>BZ30*CA30</f>
        <v/>
      </c>
      <c r="CN30" s="158" t="n">
        <v>1</v>
      </c>
      <c r="CO30" s="158" t="n">
        <v>1</v>
      </c>
      <c r="CP30" s="158" t="n">
        <v>1</v>
      </c>
      <c r="CQ30" s="158" t="n">
        <v>1</v>
      </c>
      <c r="CR30" s="158" t="n">
        <v>1</v>
      </c>
      <c r="CS30" s="158" t="n">
        <v>0</v>
      </c>
      <c r="CT30" s="158" t="n">
        <v>0</v>
      </c>
      <c r="CU30" s="158" t="n">
        <v>0</v>
      </c>
      <c r="CV30" s="158" t="n">
        <v>0</v>
      </c>
      <c r="CW30" s="158" t="n">
        <v>0</v>
      </c>
      <c r="CX30">
        <f>B30</f>
        <v/>
      </c>
      <c r="CY30">
        <f>C30</f>
        <v/>
      </c>
      <c r="CZ30">
        <f>D30</f>
        <v/>
      </c>
      <c r="DA30" s="158" t="n">
        <v>1900</v>
      </c>
      <c r="DB30" s="158" t="n">
        <v>1</v>
      </c>
      <c r="DC30" s="158" t="n">
        <v>1</v>
      </c>
      <c r="DD30" s="158" t="n">
        <v>1900</v>
      </c>
      <c r="DE30" s="158" t="n">
        <v>1</v>
      </c>
      <c r="DF30" s="158" t="n">
        <v>1</v>
      </c>
      <c r="DG30" s="158" t="n">
        <v>1900</v>
      </c>
      <c r="DH30" s="158" t="n">
        <v>1</v>
      </c>
      <c r="DI30" s="158" t="n">
        <v>1</v>
      </c>
      <c r="DJ30" s="158" t="n">
        <v>1900</v>
      </c>
      <c r="DK30" s="158" t="n">
        <v>1</v>
      </c>
      <c r="DL30" s="158" t="n">
        <v>1</v>
      </c>
      <c r="DR30" s="158" t="n">
        <v>2</v>
      </c>
      <c r="DS30" s="158" t="n">
        <v>1</v>
      </c>
      <c r="DT30" s="158" t="n">
        <v>2</v>
      </c>
      <c r="DU30" s="158" t="n">
        <v>1</v>
      </c>
      <c r="DV30" s="158" t="n">
        <v>3</v>
      </c>
      <c r="DW30" s="158" t="n">
        <v>1</v>
      </c>
      <c r="DX30" s="158" t="n">
        <v>3</v>
      </c>
      <c r="DY30" s="158" t="n">
        <v>0</v>
      </c>
      <c r="DZ30" s="158" t="n">
        <v>0</v>
      </c>
      <c r="EA30" s="158" t="n">
        <v>0</v>
      </c>
      <c r="EB30" s="158" t="n">
        <v>0</v>
      </c>
      <c r="EC30" s="158" t="n">
        <v>0</v>
      </c>
      <c r="ED30" s="158" t="n">
        <v>0</v>
      </c>
      <c r="EE30" s="158" t="n">
        <v>0</v>
      </c>
      <c r="EF30" s="158" t="n">
        <v>0</v>
      </c>
      <c r="EG30" s="158" t="n">
        <v>0</v>
      </c>
      <c r="EH30" s="158" t="n">
        <v>0</v>
      </c>
      <c r="EI30" s="158" t="n">
        <v>0</v>
      </c>
      <c r="EJ30" s="158" t="n">
        <v>0</v>
      </c>
      <c r="EK30" s="158" t="n">
        <v>0</v>
      </c>
      <c r="EL30" s="158" t="n">
        <v>0</v>
      </c>
      <c r="EM30" s="158" t="n">
        <v>0</v>
      </c>
      <c r="EN30" s="158" t="n">
        <v>0</v>
      </c>
      <c r="EO30" s="158" t="n">
        <v>0</v>
      </c>
      <c r="EP30" s="158" t="n">
        <v>0</v>
      </c>
      <c r="EQ30" s="158" t="n">
        <v>0</v>
      </c>
      <c r="ER30" s="158" t="n">
        <v>0</v>
      </c>
      <c r="ES30" s="158" t="n">
        <v>0</v>
      </c>
      <c r="ET30" s="158" t="n">
        <v>0</v>
      </c>
      <c r="EU30" s="158" t="n">
        <v>0</v>
      </c>
      <c r="EV30" s="158" t="n">
        <v>0</v>
      </c>
      <c r="EW30" s="158" t="n">
        <v>0</v>
      </c>
      <c r="EX30" s="158" t="n">
        <v>0</v>
      </c>
      <c r="EY30" s="158" t="n">
        <v>0</v>
      </c>
      <c r="EZ30" s="158" t="n">
        <v>1900</v>
      </c>
      <c r="FA30" s="158" t="n">
        <v>1</v>
      </c>
      <c r="FB30" s="158" t="n">
        <v>1</v>
      </c>
      <c r="FC30" s="158" t="n">
        <v>1900</v>
      </c>
      <c r="FD30" s="158" t="n">
        <v>1</v>
      </c>
      <c r="FE30" s="158" t="n">
        <v>1</v>
      </c>
      <c r="FF30" s="158" t="n">
        <v>1900</v>
      </c>
      <c r="FG30" s="158" t="n">
        <v>1</v>
      </c>
      <c r="FH30" s="158" t="n">
        <v>1</v>
      </c>
      <c r="FI30" s="158" t="n">
        <v>1900</v>
      </c>
      <c r="FJ30" s="158" t="n">
        <v>1</v>
      </c>
      <c r="FK30" s="158" t="n">
        <v>1</v>
      </c>
      <c r="FL30" s="158" t="n">
        <v>1900</v>
      </c>
      <c r="FM30" s="158" t="n">
        <v>1</v>
      </c>
      <c r="FN30" s="158" t="n">
        <v>1</v>
      </c>
      <c r="FO30" s="158" t="n">
        <v>1900</v>
      </c>
      <c r="FP30" s="158" t="n">
        <v>1</v>
      </c>
      <c r="FQ30" s="158" t="n">
        <v>1</v>
      </c>
      <c r="FR30" s="158" t="n">
        <v>1900</v>
      </c>
      <c r="FS30" s="158" t="n">
        <v>1</v>
      </c>
      <c r="FT30" s="158" t="n">
        <v>1</v>
      </c>
      <c r="FU30" s="158" t="n">
        <v>1900</v>
      </c>
      <c r="FV30" s="158" t="n">
        <v>1</v>
      </c>
      <c r="FW30" s="158" t="n">
        <v>1</v>
      </c>
    </row>
    <row r="31">
      <c r="A31">
        <f>IF(F31&gt;1,A30,IF(AND(I31&lt;10,paste!A33&lt;10),RIGHT(H31,2)&amp;"0"&amp;I31&amp;"000"&amp;paste!A33,IF(AND(I31&lt;10,paste!A33&gt;=10,paste!A33&lt;100),RIGHT(H31,2)&amp;"0"&amp;I31&amp;"00"&amp;paste!A33,IF(AND(I31&lt;10,paste!A33&gt;=100,paste!A33&lt;1000),RIGHT(H31,2)&amp;"0"&amp;I31&amp;"0"&amp;paste!A33,IF(AND(I31&lt;10,paste!A33&gt;=1000),RIGHT(H31,2)&amp;"0"&amp;I31&amp;paste!A33,IF(AND(I31&gt;=10,paste!A33&lt;10),RIGHT(H31,2)&amp;I31&amp;"000"&amp;paste!A33,IF(AND(I31&gt;=10,paste!A33&gt;=10,paste!A33&lt;100),RIGHT(H31,2)&amp;I31&amp;"00"&amp;paste!A33,IF(AND(I31&gt;=10,paste!A33&gt;=100,paste!A33&lt;1000),RIGHT(H31,2)&amp;I31&amp;"0"&amp;paste!A33,RIGHT(H31,2)&amp;I31&amp;paste!A33))))))))</f>
        <v/>
      </c>
      <c r="B31">
        <f>YEAR(paste!C33)</f>
        <v/>
      </c>
      <c r="C31">
        <f>MONTH(paste!C33)</f>
        <v/>
      </c>
      <c r="D31">
        <f>DAY(paste!C33)</f>
        <v/>
      </c>
      <c r="E31" s="158" t="n">
        <v>0</v>
      </c>
      <c r="F31">
        <f>IF(AND(L31=L30,D31=D30),F30+1,1)</f>
        <v/>
      </c>
      <c r="G31" s="158" t="n">
        <v>0</v>
      </c>
      <c r="H31">
        <f>YEAR(paste!C33)</f>
        <v/>
      </c>
      <c r="I31">
        <f>MONTH(paste!C33)</f>
        <v/>
      </c>
      <c r="J31">
        <f>DAY(paste!C33)</f>
        <v/>
      </c>
      <c r="K31">
        <f>A31</f>
        <v/>
      </c>
      <c r="L31">
        <f>IF(ISBLANK(VLOOKUP(paste!J33,'得意先名 (2)'!$B$3:$F$2005,5,FALSE)),paste!P33,IFERROR(VLOOKUP(paste!J33,'得意先名 (2)'!$B$3:$F$2005,5,FALSE),"ZZZZZZZZZZZ"))</f>
        <v/>
      </c>
      <c r="M31">
        <f>IF(L31="ZZZZZZZZZZZ",paste!J33&amp;paste!K33&amp; "  :   "&amp;paste!M33&amp; "  :   "&amp;paste!P33,"")</f>
        <v/>
      </c>
      <c r="O31" s="158" t="n"/>
      <c r="P31">
        <f>VLOOKUP(L31,'L_User+EndUser'!$C$2:$K$500,8,FALSE)</f>
        <v/>
      </c>
      <c r="Q31">
        <f>VLOOKUP(L31,'L_User+EndUser'!$C$2:$K$500,9,FALSE)</f>
        <v/>
      </c>
      <c r="R31" s="158" t="n"/>
      <c r="T31" s="158" t="n"/>
      <c r="V31" s="158" t="n"/>
      <c r="AB31">
        <f>paste!J33</f>
        <v/>
      </c>
      <c r="AC31">
        <f>L31</f>
        <v/>
      </c>
      <c r="AO31">
        <f>YEAR(paste!O33)</f>
        <v/>
      </c>
      <c r="AP31">
        <f>MONTH(paste!O33)</f>
        <v/>
      </c>
      <c r="AQ31">
        <f>DAY(paste!O33)</f>
        <v/>
      </c>
      <c r="BD31">
        <f>IF(paste!L33="","",paste!L33)</f>
        <v/>
      </c>
      <c r="BM31" t="n">
        <v>1</v>
      </c>
      <c r="BN31">
        <f>VLOOKUP(paste!E33,L_Product!$A$2:$B$2001,2,FALSE)</f>
        <v/>
      </c>
      <c r="BO31" s="21" t="n"/>
      <c r="BT31" t="n">
        <v>2</v>
      </c>
      <c r="BU31">
        <f>IF($BM$2=1,2,IF($BM$2=18,1))</f>
        <v/>
      </c>
      <c r="BV31">
        <f>IF($BM$2=1,0,IF($BM$2=18,1))</f>
        <v/>
      </c>
      <c r="BW31" t="n">
        <v>2</v>
      </c>
      <c r="BX31" t="n">
        <v>0</v>
      </c>
      <c r="BY31" t="n">
        <v>3</v>
      </c>
      <c r="BZ31">
        <f>VLOOKUP(BN31,L_Product!$B$2:$Z$2001,14,FALSE)</f>
        <v/>
      </c>
      <c r="CA31">
        <f>paste!H33</f>
        <v/>
      </c>
      <c r="CB31">
        <f>BZ31*CA31</f>
        <v/>
      </c>
      <c r="CN31" s="158" t="n">
        <v>1</v>
      </c>
      <c r="CO31" s="158" t="n">
        <v>1</v>
      </c>
      <c r="CP31" s="158" t="n">
        <v>1</v>
      </c>
      <c r="CQ31" s="158" t="n">
        <v>1</v>
      </c>
      <c r="CR31" s="158" t="n">
        <v>1</v>
      </c>
      <c r="CS31" s="158" t="n">
        <v>0</v>
      </c>
      <c r="CT31" s="158" t="n">
        <v>0</v>
      </c>
      <c r="CU31" s="158" t="n">
        <v>0</v>
      </c>
      <c r="CV31" s="158" t="n">
        <v>0</v>
      </c>
      <c r="CW31" s="158" t="n">
        <v>0</v>
      </c>
      <c r="CX31">
        <f>B31</f>
        <v/>
      </c>
      <c r="CY31">
        <f>C31</f>
        <v/>
      </c>
      <c r="CZ31">
        <f>D31</f>
        <v/>
      </c>
      <c r="DA31" s="158" t="n">
        <v>1900</v>
      </c>
      <c r="DB31" s="158" t="n">
        <v>1</v>
      </c>
      <c r="DC31" s="158" t="n">
        <v>1</v>
      </c>
      <c r="DD31" s="158" t="n">
        <v>1900</v>
      </c>
      <c r="DE31" s="158" t="n">
        <v>1</v>
      </c>
      <c r="DF31" s="158" t="n">
        <v>1</v>
      </c>
      <c r="DG31" s="158" t="n">
        <v>1900</v>
      </c>
      <c r="DH31" s="158" t="n">
        <v>1</v>
      </c>
      <c r="DI31" s="158" t="n">
        <v>1</v>
      </c>
      <c r="DJ31" s="158" t="n">
        <v>1900</v>
      </c>
      <c r="DK31" s="158" t="n">
        <v>1</v>
      </c>
      <c r="DL31" s="158" t="n">
        <v>1</v>
      </c>
      <c r="DR31" s="158" t="n">
        <v>2</v>
      </c>
      <c r="DS31" s="158" t="n">
        <v>1</v>
      </c>
      <c r="DT31" s="158" t="n">
        <v>2</v>
      </c>
      <c r="DU31" s="158" t="n">
        <v>1</v>
      </c>
      <c r="DV31" s="158" t="n">
        <v>3</v>
      </c>
      <c r="DW31" s="158" t="n">
        <v>1</v>
      </c>
      <c r="DX31" s="158" t="n">
        <v>3</v>
      </c>
      <c r="DY31" s="158" t="n">
        <v>0</v>
      </c>
      <c r="DZ31" s="158" t="n">
        <v>0</v>
      </c>
      <c r="EA31" s="158" t="n">
        <v>0</v>
      </c>
      <c r="EB31" s="158" t="n">
        <v>0</v>
      </c>
      <c r="EC31" s="158" t="n">
        <v>0</v>
      </c>
      <c r="ED31" s="158" t="n">
        <v>0</v>
      </c>
      <c r="EE31" s="158" t="n">
        <v>0</v>
      </c>
      <c r="EF31" s="158" t="n">
        <v>0</v>
      </c>
      <c r="EG31" s="158" t="n">
        <v>0</v>
      </c>
      <c r="EH31" s="158" t="n">
        <v>0</v>
      </c>
      <c r="EI31" s="158" t="n">
        <v>0</v>
      </c>
      <c r="EJ31" s="158" t="n">
        <v>0</v>
      </c>
      <c r="EK31" s="158" t="n">
        <v>0</v>
      </c>
      <c r="EL31" s="158" t="n">
        <v>0</v>
      </c>
      <c r="EM31" s="158" t="n">
        <v>0</v>
      </c>
      <c r="EN31" s="158" t="n">
        <v>0</v>
      </c>
      <c r="EO31" s="158" t="n">
        <v>0</v>
      </c>
      <c r="EP31" s="158" t="n">
        <v>0</v>
      </c>
      <c r="EQ31" s="158" t="n">
        <v>0</v>
      </c>
      <c r="ER31" s="158" t="n">
        <v>0</v>
      </c>
      <c r="ES31" s="158" t="n">
        <v>0</v>
      </c>
      <c r="ET31" s="158" t="n">
        <v>0</v>
      </c>
      <c r="EU31" s="158" t="n">
        <v>0</v>
      </c>
      <c r="EV31" s="158" t="n">
        <v>0</v>
      </c>
      <c r="EW31" s="158" t="n">
        <v>0</v>
      </c>
      <c r="EX31" s="158" t="n">
        <v>0</v>
      </c>
      <c r="EY31" s="158" t="n">
        <v>0</v>
      </c>
      <c r="EZ31" s="158" t="n">
        <v>1900</v>
      </c>
      <c r="FA31" s="158" t="n">
        <v>1</v>
      </c>
      <c r="FB31" s="158" t="n">
        <v>1</v>
      </c>
      <c r="FC31" s="158" t="n">
        <v>1900</v>
      </c>
      <c r="FD31" s="158" t="n">
        <v>1</v>
      </c>
      <c r="FE31" s="158" t="n">
        <v>1</v>
      </c>
      <c r="FF31" s="158" t="n">
        <v>1900</v>
      </c>
      <c r="FG31" s="158" t="n">
        <v>1</v>
      </c>
      <c r="FH31" s="158" t="n">
        <v>1</v>
      </c>
      <c r="FI31" s="158" t="n">
        <v>1900</v>
      </c>
      <c r="FJ31" s="158" t="n">
        <v>1</v>
      </c>
      <c r="FK31" s="158" t="n">
        <v>1</v>
      </c>
      <c r="FL31" s="158" t="n">
        <v>1900</v>
      </c>
      <c r="FM31" s="158" t="n">
        <v>1</v>
      </c>
      <c r="FN31" s="158" t="n">
        <v>1</v>
      </c>
      <c r="FO31" s="158" t="n">
        <v>1900</v>
      </c>
      <c r="FP31" s="158" t="n">
        <v>1</v>
      </c>
      <c r="FQ31" s="158" t="n">
        <v>1</v>
      </c>
      <c r="FR31" s="158" t="n">
        <v>1900</v>
      </c>
      <c r="FS31" s="158" t="n">
        <v>1</v>
      </c>
      <c r="FT31" s="158" t="n">
        <v>1</v>
      </c>
      <c r="FU31" s="158" t="n">
        <v>1900</v>
      </c>
      <c r="FV31" s="158" t="n">
        <v>1</v>
      </c>
      <c r="FW31" s="158" t="n">
        <v>1</v>
      </c>
    </row>
    <row r="32">
      <c r="A32">
        <f>IF(F32&gt;1,A31,IF(AND(I32&lt;10,paste!A34&lt;10),RIGHT(H32,2)&amp;"0"&amp;I32&amp;"000"&amp;paste!A34,IF(AND(I32&lt;10,paste!A34&gt;=10,paste!A34&lt;100),RIGHT(H32,2)&amp;"0"&amp;I32&amp;"00"&amp;paste!A34,IF(AND(I32&lt;10,paste!A34&gt;=100,paste!A34&lt;1000),RIGHT(H32,2)&amp;"0"&amp;I32&amp;"0"&amp;paste!A34,IF(AND(I32&lt;10,paste!A34&gt;=1000),RIGHT(H32,2)&amp;"0"&amp;I32&amp;paste!A34,IF(AND(I32&gt;=10,paste!A34&lt;10),RIGHT(H32,2)&amp;I32&amp;"000"&amp;paste!A34,IF(AND(I32&gt;=10,paste!A34&gt;=10,paste!A34&lt;100),RIGHT(H32,2)&amp;I32&amp;"00"&amp;paste!A34,IF(AND(I32&gt;=10,paste!A34&gt;=100,paste!A34&lt;1000),RIGHT(H32,2)&amp;I32&amp;"0"&amp;paste!A34,RIGHT(H32,2)&amp;I32&amp;paste!A34))))))))</f>
        <v/>
      </c>
      <c r="B32">
        <f>YEAR(paste!C34)</f>
        <v/>
      </c>
      <c r="C32">
        <f>MONTH(paste!C34)</f>
        <v/>
      </c>
      <c r="D32">
        <f>DAY(paste!C34)</f>
        <v/>
      </c>
      <c r="E32" s="158" t="n">
        <v>0</v>
      </c>
      <c r="F32">
        <f>IF(AND(L32=L31,D32=D31),F31+1,1)</f>
        <v/>
      </c>
      <c r="G32" s="158" t="n">
        <v>0</v>
      </c>
      <c r="H32">
        <f>YEAR(paste!C34)</f>
        <v/>
      </c>
      <c r="I32">
        <f>MONTH(paste!C34)</f>
        <v/>
      </c>
      <c r="J32">
        <f>DAY(paste!C34)</f>
        <v/>
      </c>
      <c r="K32">
        <f>A32</f>
        <v/>
      </c>
      <c r="L32">
        <f>IF(ISBLANK(VLOOKUP(paste!J34,'得意先名 (2)'!$B$3:$F$2005,5,FALSE)),paste!P34,IFERROR(VLOOKUP(paste!J34,'得意先名 (2)'!$B$3:$F$2005,5,FALSE),"ZZZZZZZZZZZ"))</f>
        <v/>
      </c>
      <c r="M32">
        <f>IF(L32="ZZZZZZZZZZZ",paste!J34&amp;paste!K34&amp; "  :   "&amp;paste!M34&amp; "  :   "&amp;paste!P34,"")</f>
        <v/>
      </c>
      <c r="O32" s="158" t="n"/>
      <c r="P32">
        <f>VLOOKUP(L32,'L_User+EndUser'!$C$2:$K$500,8,FALSE)</f>
        <v/>
      </c>
      <c r="Q32">
        <f>VLOOKUP(L32,'L_User+EndUser'!$C$2:$K$500,9,FALSE)</f>
        <v/>
      </c>
      <c r="R32" s="158" t="n"/>
      <c r="T32" s="158" t="n"/>
      <c r="V32" s="158" t="n"/>
      <c r="AB32">
        <f>paste!J34</f>
        <v/>
      </c>
      <c r="AC32">
        <f>L32</f>
        <v/>
      </c>
      <c r="AO32">
        <f>YEAR(paste!O34)</f>
        <v/>
      </c>
      <c r="AP32">
        <f>MONTH(paste!O34)</f>
        <v/>
      </c>
      <c r="AQ32">
        <f>DAY(paste!O34)</f>
        <v/>
      </c>
      <c r="BD32">
        <f>IF(paste!L34="","",paste!L34)</f>
        <v/>
      </c>
      <c r="BM32" t="n">
        <v>1</v>
      </c>
      <c r="BN32">
        <f>VLOOKUP(paste!E34,L_Product!$A$2:$B$2001,2,FALSE)</f>
        <v/>
      </c>
      <c r="BO32" s="21" t="n"/>
      <c r="BT32" t="n">
        <v>2</v>
      </c>
      <c r="BU32">
        <f>IF($BM$2=1,2,IF($BM$2=18,1))</f>
        <v/>
      </c>
      <c r="BV32">
        <f>IF($BM$2=1,0,IF($BM$2=18,1))</f>
        <v/>
      </c>
      <c r="BW32" t="n">
        <v>2</v>
      </c>
      <c r="BX32" t="n">
        <v>0</v>
      </c>
      <c r="BY32" t="n">
        <v>3</v>
      </c>
      <c r="BZ32">
        <f>VLOOKUP(BN32,L_Product!$B$2:$Z$2001,14,FALSE)</f>
        <v/>
      </c>
      <c r="CA32">
        <f>paste!H34</f>
        <v/>
      </c>
      <c r="CB32">
        <f>BZ32*CA32</f>
        <v/>
      </c>
      <c r="CN32" s="158" t="n">
        <v>1</v>
      </c>
      <c r="CO32" s="158" t="n">
        <v>1</v>
      </c>
      <c r="CP32" s="158" t="n">
        <v>1</v>
      </c>
      <c r="CQ32" s="158" t="n">
        <v>1</v>
      </c>
      <c r="CR32" s="158" t="n">
        <v>1</v>
      </c>
      <c r="CS32" s="158" t="n">
        <v>0</v>
      </c>
      <c r="CT32" s="158" t="n">
        <v>0</v>
      </c>
      <c r="CU32" s="158" t="n">
        <v>0</v>
      </c>
      <c r="CV32" s="158" t="n">
        <v>0</v>
      </c>
      <c r="CW32" s="158" t="n">
        <v>0</v>
      </c>
      <c r="CX32">
        <f>B32</f>
        <v/>
      </c>
      <c r="CY32">
        <f>C32</f>
        <v/>
      </c>
      <c r="CZ32">
        <f>D32</f>
        <v/>
      </c>
      <c r="DA32" s="158" t="n">
        <v>1900</v>
      </c>
      <c r="DB32" s="158" t="n">
        <v>1</v>
      </c>
      <c r="DC32" s="158" t="n">
        <v>1</v>
      </c>
      <c r="DD32" s="158" t="n">
        <v>1900</v>
      </c>
      <c r="DE32" s="158" t="n">
        <v>1</v>
      </c>
      <c r="DF32" s="158" t="n">
        <v>1</v>
      </c>
      <c r="DG32" s="158" t="n">
        <v>1900</v>
      </c>
      <c r="DH32" s="158" t="n">
        <v>1</v>
      </c>
      <c r="DI32" s="158" t="n">
        <v>1</v>
      </c>
      <c r="DJ32" s="158" t="n">
        <v>1900</v>
      </c>
      <c r="DK32" s="158" t="n">
        <v>1</v>
      </c>
      <c r="DL32" s="158" t="n">
        <v>1</v>
      </c>
      <c r="DR32" s="158" t="n">
        <v>2</v>
      </c>
      <c r="DS32" s="158" t="n">
        <v>1</v>
      </c>
      <c r="DT32" s="158" t="n">
        <v>2</v>
      </c>
      <c r="DU32" s="158" t="n">
        <v>1</v>
      </c>
      <c r="DV32" s="158" t="n">
        <v>3</v>
      </c>
      <c r="DW32" s="158" t="n">
        <v>1</v>
      </c>
      <c r="DX32" s="158" t="n">
        <v>3</v>
      </c>
      <c r="DY32" s="158" t="n">
        <v>0</v>
      </c>
      <c r="DZ32" s="158" t="n">
        <v>0</v>
      </c>
      <c r="EA32" s="158" t="n">
        <v>0</v>
      </c>
      <c r="EB32" s="158" t="n">
        <v>0</v>
      </c>
      <c r="EC32" s="158" t="n">
        <v>0</v>
      </c>
      <c r="ED32" s="158" t="n">
        <v>0</v>
      </c>
      <c r="EE32" s="158" t="n">
        <v>0</v>
      </c>
      <c r="EF32" s="158" t="n">
        <v>0</v>
      </c>
      <c r="EG32" s="158" t="n">
        <v>0</v>
      </c>
      <c r="EH32" s="158" t="n">
        <v>0</v>
      </c>
      <c r="EI32" s="158" t="n">
        <v>0</v>
      </c>
      <c r="EJ32" s="158" t="n">
        <v>0</v>
      </c>
      <c r="EK32" s="158" t="n">
        <v>0</v>
      </c>
      <c r="EL32" s="158" t="n">
        <v>0</v>
      </c>
      <c r="EM32" s="158" t="n">
        <v>0</v>
      </c>
      <c r="EN32" s="158" t="n">
        <v>0</v>
      </c>
      <c r="EO32" s="158" t="n">
        <v>0</v>
      </c>
      <c r="EP32" s="158" t="n">
        <v>0</v>
      </c>
      <c r="EQ32" s="158" t="n">
        <v>0</v>
      </c>
      <c r="ER32" s="158" t="n">
        <v>0</v>
      </c>
      <c r="ES32" s="158" t="n">
        <v>0</v>
      </c>
      <c r="ET32" s="158" t="n">
        <v>0</v>
      </c>
      <c r="EU32" s="158" t="n">
        <v>0</v>
      </c>
      <c r="EV32" s="158" t="n">
        <v>0</v>
      </c>
      <c r="EW32" s="158" t="n">
        <v>0</v>
      </c>
      <c r="EX32" s="158" t="n">
        <v>0</v>
      </c>
      <c r="EY32" s="158" t="n">
        <v>0</v>
      </c>
      <c r="EZ32" s="158" t="n">
        <v>1900</v>
      </c>
      <c r="FA32" s="158" t="n">
        <v>1</v>
      </c>
      <c r="FB32" s="158" t="n">
        <v>1</v>
      </c>
      <c r="FC32" s="158" t="n">
        <v>1900</v>
      </c>
      <c r="FD32" s="158" t="n">
        <v>1</v>
      </c>
      <c r="FE32" s="158" t="n">
        <v>1</v>
      </c>
      <c r="FF32" s="158" t="n">
        <v>1900</v>
      </c>
      <c r="FG32" s="158" t="n">
        <v>1</v>
      </c>
      <c r="FH32" s="158" t="n">
        <v>1</v>
      </c>
      <c r="FI32" s="158" t="n">
        <v>1900</v>
      </c>
      <c r="FJ32" s="158" t="n">
        <v>1</v>
      </c>
      <c r="FK32" s="158" t="n">
        <v>1</v>
      </c>
      <c r="FL32" s="158" t="n">
        <v>1900</v>
      </c>
      <c r="FM32" s="158" t="n">
        <v>1</v>
      </c>
      <c r="FN32" s="158" t="n">
        <v>1</v>
      </c>
      <c r="FO32" s="158" t="n">
        <v>1900</v>
      </c>
      <c r="FP32" s="158" t="n">
        <v>1</v>
      </c>
      <c r="FQ32" s="158" t="n">
        <v>1</v>
      </c>
      <c r="FR32" s="158" t="n">
        <v>1900</v>
      </c>
      <c r="FS32" s="158" t="n">
        <v>1</v>
      </c>
      <c r="FT32" s="158" t="n">
        <v>1</v>
      </c>
      <c r="FU32" s="158" t="n">
        <v>1900</v>
      </c>
      <c r="FV32" s="158" t="n">
        <v>1</v>
      </c>
      <c r="FW32" s="158" t="n">
        <v>1</v>
      </c>
    </row>
    <row r="33">
      <c r="A33">
        <f>IF(F33&gt;1,A32,IF(AND(I33&lt;10,paste!A35&lt;10),RIGHT(H33,2)&amp;"0"&amp;I33&amp;"000"&amp;paste!A35,IF(AND(I33&lt;10,paste!A35&gt;=10,paste!A35&lt;100),RIGHT(H33,2)&amp;"0"&amp;I33&amp;"00"&amp;paste!A35,IF(AND(I33&lt;10,paste!A35&gt;=100,paste!A35&lt;1000),RIGHT(H33,2)&amp;"0"&amp;I33&amp;"0"&amp;paste!A35,IF(AND(I33&lt;10,paste!A35&gt;=1000),RIGHT(H33,2)&amp;"0"&amp;I33&amp;paste!A35,IF(AND(I33&gt;=10,paste!A35&lt;10),RIGHT(H33,2)&amp;I33&amp;"000"&amp;paste!A35,IF(AND(I33&gt;=10,paste!A35&gt;=10,paste!A35&lt;100),RIGHT(H33,2)&amp;I33&amp;"00"&amp;paste!A35,IF(AND(I33&gt;=10,paste!A35&gt;=100,paste!A35&lt;1000),RIGHT(H33,2)&amp;I33&amp;"0"&amp;paste!A35,RIGHT(H33,2)&amp;I33&amp;paste!A35))))))))</f>
        <v/>
      </c>
      <c r="B33">
        <f>YEAR(paste!C35)</f>
        <v/>
      </c>
      <c r="C33">
        <f>MONTH(paste!C35)</f>
        <v/>
      </c>
      <c r="D33">
        <f>DAY(paste!C35)</f>
        <v/>
      </c>
      <c r="E33" s="158" t="n">
        <v>0</v>
      </c>
      <c r="F33">
        <f>IF(AND(L33=L32,D33=D32),F32+1,1)</f>
        <v/>
      </c>
      <c r="G33" s="158" t="n">
        <v>0</v>
      </c>
      <c r="H33">
        <f>YEAR(paste!C35)</f>
        <v/>
      </c>
      <c r="I33">
        <f>MONTH(paste!C35)</f>
        <v/>
      </c>
      <c r="J33">
        <f>DAY(paste!C35)</f>
        <v/>
      </c>
      <c r="K33">
        <f>A33</f>
        <v/>
      </c>
      <c r="L33">
        <f>IF(ISBLANK(VLOOKUP(paste!J35,'得意先名 (2)'!$B$3:$F$2005,5,FALSE)),paste!P35,IFERROR(VLOOKUP(paste!J35,'得意先名 (2)'!$B$3:$F$2005,5,FALSE),"ZZZZZZZZZZZ"))</f>
        <v/>
      </c>
      <c r="M33">
        <f>IF(L33="ZZZZZZZZZZZ",paste!J35&amp;paste!K35&amp; "  :   "&amp;paste!M35&amp; "  :   "&amp;paste!P35,"")</f>
        <v/>
      </c>
      <c r="O33" s="158" t="n"/>
      <c r="P33">
        <f>VLOOKUP(L33,'L_User+EndUser'!$C$2:$K$500,8,FALSE)</f>
        <v/>
      </c>
      <c r="Q33">
        <f>VLOOKUP(L33,'L_User+EndUser'!$C$2:$K$500,9,FALSE)</f>
        <v/>
      </c>
      <c r="R33" s="158" t="n"/>
      <c r="T33" s="158" t="n"/>
      <c r="V33" s="158" t="n"/>
      <c r="AB33">
        <f>paste!J35</f>
        <v/>
      </c>
      <c r="AC33">
        <f>L33</f>
        <v/>
      </c>
      <c r="AO33">
        <f>YEAR(paste!O35)</f>
        <v/>
      </c>
      <c r="AP33">
        <f>MONTH(paste!O35)</f>
        <v/>
      </c>
      <c r="AQ33">
        <f>DAY(paste!O35)</f>
        <v/>
      </c>
      <c r="BD33">
        <f>IF(paste!L35="","",paste!L35)</f>
        <v/>
      </c>
      <c r="BM33" t="n">
        <v>1</v>
      </c>
      <c r="BN33">
        <f>VLOOKUP(paste!E35,L_Product!$A$2:$B$2001,2,FALSE)</f>
        <v/>
      </c>
      <c r="BO33" s="21" t="n"/>
      <c r="BT33" t="n">
        <v>2</v>
      </c>
      <c r="BU33">
        <f>IF($BM$2=1,2,IF($BM$2=18,1))</f>
        <v/>
      </c>
      <c r="BV33">
        <f>IF($BM$2=1,0,IF($BM$2=18,1))</f>
        <v/>
      </c>
      <c r="BW33" t="n">
        <v>2</v>
      </c>
      <c r="BX33" t="n">
        <v>0</v>
      </c>
      <c r="BY33" t="n">
        <v>3</v>
      </c>
      <c r="BZ33">
        <f>VLOOKUP(BN33,L_Product!$B$2:$Z$2001,14,FALSE)</f>
        <v/>
      </c>
      <c r="CA33">
        <f>paste!H35</f>
        <v/>
      </c>
      <c r="CB33">
        <f>BZ33*CA33</f>
        <v/>
      </c>
      <c r="CN33" s="158" t="n">
        <v>1</v>
      </c>
      <c r="CO33" s="158" t="n">
        <v>1</v>
      </c>
      <c r="CP33" s="158" t="n">
        <v>1</v>
      </c>
      <c r="CQ33" s="158" t="n">
        <v>1</v>
      </c>
      <c r="CR33" s="158" t="n">
        <v>1</v>
      </c>
      <c r="CS33" s="158" t="n">
        <v>0</v>
      </c>
      <c r="CT33" s="158" t="n">
        <v>0</v>
      </c>
      <c r="CU33" s="158" t="n">
        <v>0</v>
      </c>
      <c r="CV33" s="158" t="n">
        <v>0</v>
      </c>
      <c r="CW33" s="158" t="n">
        <v>0</v>
      </c>
      <c r="CX33">
        <f>B33</f>
        <v/>
      </c>
      <c r="CY33">
        <f>C33</f>
        <v/>
      </c>
      <c r="CZ33">
        <f>D33</f>
        <v/>
      </c>
      <c r="DA33" s="158" t="n">
        <v>1900</v>
      </c>
      <c r="DB33" s="158" t="n">
        <v>1</v>
      </c>
      <c r="DC33" s="158" t="n">
        <v>1</v>
      </c>
      <c r="DD33" s="158" t="n">
        <v>1900</v>
      </c>
      <c r="DE33" s="158" t="n">
        <v>1</v>
      </c>
      <c r="DF33" s="158" t="n">
        <v>1</v>
      </c>
      <c r="DG33" s="158" t="n">
        <v>1900</v>
      </c>
      <c r="DH33" s="158" t="n">
        <v>1</v>
      </c>
      <c r="DI33" s="158" t="n">
        <v>1</v>
      </c>
      <c r="DJ33" s="158" t="n">
        <v>1900</v>
      </c>
      <c r="DK33" s="158" t="n">
        <v>1</v>
      </c>
      <c r="DL33" s="158" t="n">
        <v>1</v>
      </c>
      <c r="DR33" s="158" t="n">
        <v>2</v>
      </c>
      <c r="DS33" s="158" t="n">
        <v>1</v>
      </c>
      <c r="DT33" s="158" t="n">
        <v>2</v>
      </c>
      <c r="DU33" s="158" t="n">
        <v>1</v>
      </c>
      <c r="DV33" s="158" t="n">
        <v>3</v>
      </c>
      <c r="DW33" s="158" t="n">
        <v>1</v>
      </c>
      <c r="DX33" s="158" t="n">
        <v>3</v>
      </c>
      <c r="DY33" s="158" t="n">
        <v>0</v>
      </c>
      <c r="DZ33" s="158" t="n">
        <v>0</v>
      </c>
      <c r="EA33" s="158" t="n">
        <v>0</v>
      </c>
      <c r="EB33" s="158" t="n">
        <v>0</v>
      </c>
      <c r="EC33" s="158" t="n">
        <v>0</v>
      </c>
      <c r="ED33" s="158" t="n">
        <v>0</v>
      </c>
      <c r="EE33" s="158" t="n">
        <v>0</v>
      </c>
      <c r="EF33" s="158" t="n">
        <v>0</v>
      </c>
      <c r="EG33" s="158" t="n">
        <v>0</v>
      </c>
      <c r="EH33" s="158" t="n">
        <v>0</v>
      </c>
      <c r="EI33" s="158" t="n">
        <v>0</v>
      </c>
      <c r="EJ33" s="158" t="n">
        <v>0</v>
      </c>
      <c r="EK33" s="158" t="n">
        <v>0</v>
      </c>
      <c r="EL33" s="158" t="n">
        <v>0</v>
      </c>
      <c r="EM33" s="158" t="n">
        <v>0</v>
      </c>
      <c r="EN33" s="158" t="n">
        <v>0</v>
      </c>
      <c r="EO33" s="158" t="n">
        <v>0</v>
      </c>
      <c r="EP33" s="158" t="n">
        <v>0</v>
      </c>
      <c r="EQ33" s="158" t="n">
        <v>0</v>
      </c>
      <c r="ER33" s="158" t="n">
        <v>0</v>
      </c>
      <c r="ES33" s="158" t="n">
        <v>0</v>
      </c>
      <c r="ET33" s="158" t="n">
        <v>0</v>
      </c>
      <c r="EU33" s="158" t="n">
        <v>0</v>
      </c>
      <c r="EV33" s="158" t="n">
        <v>0</v>
      </c>
      <c r="EW33" s="158" t="n">
        <v>0</v>
      </c>
      <c r="EX33" s="158" t="n">
        <v>0</v>
      </c>
      <c r="EY33" s="158" t="n">
        <v>0</v>
      </c>
      <c r="EZ33" s="158" t="n">
        <v>1900</v>
      </c>
      <c r="FA33" s="158" t="n">
        <v>1</v>
      </c>
      <c r="FB33" s="158" t="n">
        <v>1</v>
      </c>
      <c r="FC33" s="158" t="n">
        <v>1900</v>
      </c>
      <c r="FD33" s="158" t="n">
        <v>1</v>
      </c>
      <c r="FE33" s="158" t="n">
        <v>1</v>
      </c>
      <c r="FF33" s="158" t="n">
        <v>1900</v>
      </c>
      <c r="FG33" s="158" t="n">
        <v>1</v>
      </c>
      <c r="FH33" s="158" t="n">
        <v>1</v>
      </c>
      <c r="FI33" s="158" t="n">
        <v>1900</v>
      </c>
      <c r="FJ33" s="158" t="n">
        <v>1</v>
      </c>
      <c r="FK33" s="158" t="n">
        <v>1</v>
      </c>
      <c r="FL33" s="158" t="n">
        <v>1900</v>
      </c>
      <c r="FM33" s="158" t="n">
        <v>1</v>
      </c>
      <c r="FN33" s="158" t="n">
        <v>1</v>
      </c>
      <c r="FO33" s="158" t="n">
        <v>1900</v>
      </c>
      <c r="FP33" s="158" t="n">
        <v>1</v>
      </c>
      <c r="FQ33" s="158" t="n">
        <v>1</v>
      </c>
      <c r="FR33" s="158" t="n">
        <v>1900</v>
      </c>
      <c r="FS33" s="158" t="n">
        <v>1</v>
      </c>
      <c r="FT33" s="158" t="n">
        <v>1</v>
      </c>
      <c r="FU33" s="158" t="n">
        <v>1900</v>
      </c>
      <c r="FV33" s="158" t="n">
        <v>1</v>
      </c>
      <c r="FW33" s="158" t="n">
        <v>1</v>
      </c>
    </row>
    <row r="34">
      <c r="A34">
        <f>IF(F34&gt;1,A33,IF(AND(I34&lt;10,paste!A36&lt;10),RIGHT(H34,2)&amp;"0"&amp;I34&amp;"000"&amp;paste!A36,IF(AND(I34&lt;10,paste!A36&gt;=10,paste!A36&lt;100),RIGHT(H34,2)&amp;"0"&amp;I34&amp;"00"&amp;paste!A36,IF(AND(I34&lt;10,paste!A36&gt;=100,paste!A36&lt;1000),RIGHT(H34,2)&amp;"0"&amp;I34&amp;"0"&amp;paste!A36,IF(AND(I34&lt;10,paste!A36&gt;=1000),RIGHT(H34,2)&amp;"0"&amp;I34&amp;paste!A36,IF(AND(I34&gt;=10,paste!A36&lt;10),RIGHT(H34,2)&amp;I34&amp;"000"&amp;paste!A36,IF(AND(I34&gt;=10,paste!A36&gt;=10,paste!A36&lt;100),RIGHT(H34,2)&amp;I34&amp;"00"&amp;paste!A36,IF(AND(I34&gt;=10,paste!A36&gt;=100,paste!A36&lt;1000),RIGHT(H34,2)&amp;I34&amp;"0"&amp;paste!A36,RIGHT(H34,2)&amp;I34&amp;paste!A36))))))))</f>
        <v/>
      </c>
      <c r="B34">
        <f>YEAR(paste!C36)</f>
        <v/>
      </c>
      <c r="C34">
        <f>MONTH(paste!C36)</f>
        <v/>
      </c>
      <c r="D34">
        <f>DAY(paste!C36)</f>
        <v/>
      </c>
      <c r="E34" s="158" t="n">
        <v>0</v>
      </c>
      <c r="F34">
        <f>IF(AND(L34=L33,D34=D33),F33+1,1)</f>
        <v/>
      </c>
      <c r="G34" s="158" t="n">
        <v>0</v>
      </c>
      <c r="H34">
        <f>YEAR(paste!C36)</f>
        <v/>
      </c>
      <c r="I34">
        <f>MONTH(paste!C36)</f>
        <v/>
      </c>
      <c r="J34">
        <f>DAY(paste!C36)</f>
        <v/>
      </c>
      <c r="K34">
        <f>A34</f>
        <v/>
      </c>
      <c r="L34">
        <f>IF(ISBLANK(VLOOKUP(paste!J36,'得意先名 (2)'!$B$3:$F$2005,5,FALSE)),paste!P36,IFERROR(VLOOKUP(paste!J36,'得意先名 (2)'!$B$3:$F$2005,5,FALSE),"ZZZZZZZZZZZ"))</f>
        <v/>
      </c>
      <c r="M34">
        <f>IF(L34="ZZZZZZZZZZZ",paste!J36&amp;paste!K36&amp; "  :   "&amp;paste!M36&amp; "  :   "&amp;paste!P36,"")</f>
        <v/>
      </c>
      <c r="O34" s="158" t="n"/>
      <c r="P34">
        <f>VLOOKUP(L34,'L_User+EndUser'!$C$2:$K$500,8,FALSE)</f>
        <v/>
      </c>
      <c r="Q34">
        <f>VLOOKUP(L34,'L_User+EndUser'!$C$2:$K$500,9,FALSE)</f>
        <v/>
      </c>
      <c r="R34" s="158" t="n"/>
      <c r="T34" s="158" t="n"/>
      <c r="V34" s="158" t="n"/>
      <c r="AB34">
        <f>paste!J36</f>
        <v/>
      </c>
      <c r="AC34">
        <f>L34</f>
        <v/>
      </c>
      <c r="AO34">
        <f>YEAR(paste!O36)</f>
        <v/>
      </c>
      <c r="AP34">
        <f>MONTH(paste!O36)</f>
        <v/>
      </c>
      <c r="AQ34">
        <f>DAY(paste!O36)</f>
        <v/>
      </c>
      <c r="BD34">
        <f>IF(paste!L36="","",paste!L36)</f>
        <v/>
      </c>
      <c r="BM34" t="n">
        <v>1</v>
      </c>
      <c r="BN34">
        <f>VLOOKUP(paste!E36,L_Product!$A$2:$B$2001,2,FALSE)</f>
        <v/>
      </c>
      <c r="BO34" s="21" t="n"/>
      <c r="BT34" t="n">
        <v>2</v>
      </c>
      <c r="BU34">
        <f>IF($BM$2=1,2,IF($BM$2=18,1))</f>
        <v/>
      </c>
      <c r="BV34">
        <f>IF($BM$2=1,0,IF($BM$2=18,1))</f>
        <v/>
      </c>
      <c r="BW34" t="n">
        <v>2</v>
      </c>
      <c r="BX34" t="n">
        <v>0</v>
      </c>
      <c r="BY34" t="n">
        <v>3</v>
      </c>
      <c r="BZ34">
        <f>VLOOKUP(BN34,L_Product!$B$2:$Z$2001,14,FALSE)</f>
        <v/>
      </c>
      <c r="CA34">
        <f>paste!H36</f>
        <v/>
      </c>
      <c r="CB34">
        <f>BZ34*CA34</f>
        <v/>
      </c>
      <c r="CN34" s="158" t="n">
        <v>1</v>
      </c>
      <c r="CO34" s="158" t="n">
        <v>1</v>
      </c>
      <c r="CP34" s="158" t="n">
        <v>1</v>
      </c>
      <c r="CQ34" s="158" t="n">
        <v>1</v>
      </c>
      <c r="CR34" s="158" t="n">
        <v>1</v>
      </c>
      <c r="CS34" s="158" t="n">
        <v>0</v>
      </c>
      <c r="CT34" s="158" t="n">
        <v>0</v>
      </c>
      <c r="CU34" s="158" t="n">
        <v>0</v>
      </c>
      <c r="CV34" s="158" t="n">
        <v>0</v>
      </c>
      <c r="CW34" s="158" t="n">
        <v>0</v>
      </c>
      <c r="CX34">
        <f>B34</f>
        <v/>
      </c>
      <c r="CY34">
        <f>C34</f>
        <v/>
      </c>
      <c r="CZ34">
        <f>D34</f>
        <v/>
      </c>
      <c r="DA34" s="158" t="n">
        <v>1900</v>
      </c>
      <c r="DB34" s="158" t="n">
        <v>1</v>
      </c>
      <c r="DC34" s="158" t="n">
        <v>1</v>
      </c>
      <c r="DD34" s="158" t="n">
        <v>1900</v>
      </c>
      <c r="DE34" s="158" t="n">
        <v>1</v>
      </c>
      <c r="DF34" s="158" t="n">
        <v>1</v>
      </c>
      <c r="DG34" s="158" t="n">
        <v>1900</v>
      </c>
      <c r="DH34" s="158" t="n">
        <v>1</v>
      </c>
      <c r="DI34" s="158" t="n">
        <v>1</v>
      </c>
      <c r="DJ34" s="158" t="n">
        <v>1900</v>
      </c>
      <c r="DK34" s="158" t="n">
        <v>1</v>
      </c>
      <c r="DL34" s="158" t="n">
        <v>1</v>
      </c>
      <c r="DR34" s="158" t="n">
        <v>2</v>
      </c>
      <c r="DS34" s="158" t="n">
        <v>1</v>
      </c>
      <c r="DT34" s="158" t="n">
        <v>2</v>
      </c>
      <c r="DU34" s="158" t="n">
        <v>1</v>
      </c>
      <c r="DV34" s="158" t="n">
        <v>3</v>
      </c>
      <c r="DW34" s="158" t="n">
        <v>1</v>
      </c>
      <c r="DX34" s="158" t="n">
        <v>3</v>
      </c>
      <c r="DY34" s="158" t="n">
        <v>0</v>
      </c>
      <c r="DZ34" s="158" t="n">
        <v>0</v>
      </c>
      <c r="EA34" s="158" t="n">
        <v>0</v>
      </c>
      <c r="EB34" s="158" t="n">
        <v>0</v>
      </c>
      <c r="EC34" s="158" t="n">
        <v>0</v>
      </c>
      <c r="ED34" s="158" t="n">
        <v>0</v>
      </c>
      <c r="EE34" s="158" t="n">
        <v>0</v>
      </c>
      <c r="EF34" s="158" t="n">
        <v>0</v>
      </c>
      <c r="EG34" s="158" t="n">
        <v>0</v>
      </c>
      <c r="EH34" s="158" t="n">
        <v>0</v>
      </c>
      <c r="EI34" s="158" t="n">
        <v>0</v>
      </c>
      <c r="EJ34" s="158" t="n">
        <v>0</v>
      </c>
      <c r="EK34" s="158" t="n">
        <v>0</v>
      </c>
      <c r="EL34" s="158" t="n">
        <v>0</v>
      </c>
      <c r="EM34" s="158" t="n">
        <v>0</v>
      </c>
      <c r="EN34" s="158" t="n">
        <v>0</v>
      </c>
      <c r="EO34" s="158" t="n">
        <v>0</v>
      </c>
      <c r="EP34" s="158" t="n">
        <v>0</v>
      </c>
      <c r="EQ34" s="158" t="n">
        <v>0</v>
      </c>
      <c r="ER34" s="158" t="n">
        <v>0</v>
      </c>
      <c r="ES34" s="158" t="n">
        <v>0</v>
      </c>
      <c r="ET34" s="158" t="n">
        <v>0</v>
      </c>
      <c r="EU34" s="158" t="n">
        <v>0</v>
      </c>
      <c r="EV34" s="158" t="n">
        <v>0</v>
      </c>
      <c r="EW34" s="158" t="n">
        <v>0</v>
      </c>
      <c r="EX34" s="158" t="n">
        <v>0</v>
      </c>
      <c r="EY34" s="158" t="n">
        <v>0</v>
      </c>
      <c r="EZ34" s="158" t="n">
        <v>1900</v>
      </c>
      <c r="FA34" s="158" t="n">
        <v>1</v>
      </c>
      <c r="FB34" s="158" t="n">
        <v>1</v>
      </c>
      <c r="FC34" s="158" t="n">
        <v>1900</v>
      </c>
      <c r="FD34" s="158" t="n">
        <v>1</v>
      </c>
      <c r="FE34" s="158" t="n">
        <v>1</v>
      </c>
      <c r="FF34" s="158" t="n">
        <v>1900</v>
      </c>
      <c r="FG34" s="158" t="n">
        <v>1</v>
      </c>
      <c r="FH34" s="158" t="n">
        <v>1</v>
      </c>
      <c r="FI34" s="158" t="n">
        <v>1900</v>
      </c>
      <c r="FJ34" s="158" t="n">
        <v>1</v>
      </c>
      <c r="FK34" s="158" t="n">
        <v>1</v>
      </c>
      <c r="FL34" s="158" t="n">
        <v>1900</v>
      </c>
      <c r="FM34" s="158" t="n">
        <v>1</v>
      </c>
      <c r="FN34" s="158" t="n">
        <v>1</v>
      </c>
      <c r="FO34" s="158" t="n">
        <v>1900</v>
      </c>
      <c r="FP34" s="158" t="n">
        <v>1</v>
      </c>
      <c r="FQ34" s="158" t="n">
        <v>1</v>
      </c>
      <c r="FR34" s="158" t="n">
        <v>1900</v>
      </c>
      <c r="FS34" s="158" t="n">
        <v>1</v>
      </c>
      <c r="FT34" s="158" t="n">
        <v>1</v>
      </c>
      <c r="FU34" s="158" t="n">
        <v>1900</v>
      </c>
      <c r="FV34" s="158" t="n">
        <v>1</v>
      </c>
      <c r="FW34" s="158" t="n">
        <v>1</v>
      </c>
    </row>
    <row r="35">
      <c r="A35">
        <f>IF(F35&gt;1,A34,IF(AND(I35&lt;10,paste!A37&lt;10),RIGHT(H35,2)&amp;"0"&amp;I35&amp;"000"&amp;paste!A37,IF(AND(I35&lt;10,paste!A37&gt;=10,paste!A37&lt;100),RIGHT(H35,2)&amp;"0"&amp;I35&amp;"00"&amp;paste!A37,IF(AND(I35&lt;10,paste!A37&gt;=100,paste!A37&lt;1000),RIGHT(H35,2)&amp;"0"&amp;I35&amp;"0"&amp;paste!A37,IF(AND(I35&lt;10,paste!A37&gt;=1000),RIGHT(H35,2)&amp;"0"&amp;I35&amp;paste!A37,IF(AND(I35&gt;=10,paste!A37&lt;10),RIGHT(H35,2)&amp;I35&amp;"000"&amp;paste!A37,IF(AND(I35&gt;=10,paste!A37&gt;=10,paste!A37&lt;100),RIGHT(H35,2)&amp;I35&amp;"00"&amp;paste!A37,IF(AND(I35&gt;=10,paste!A37&gt;=100,paste!A37&lt;1000),RIGHT(H35,2)&amp;I35&amp;"0"&amp;paste!A37,RIGHT(H35,2)&amp;I35&amp;paste!A37))))))))</f>
        <v/>
      </c>
      <c r="B35">
        <f>YEAR(paste!C37)</f>
        <v/>
      </c>
      <c r="C35">
        <f>MONTH(paste!C37)</f>
        <v/>
      </c>
      <c r="D35">
        <f>DAY(paste!C37)</f>
        <v/>
      </c>
      <c r="E35" s="158" t="n">
        <v>0</v>
      </c>
      <c r="F35">
        <f>IF(AND(L35=L34,D35=D34),F34+1,1)</f>
        <v/>
      </c>
      <c r="G35" s="158" t="n">
        <v>0</v>
      </c>
      <c r="H35">
        <f>YEAR(paste!C37)</f>
        <v/>
      </c>
      <c r="I35">
        <f>MONTH(paste!C37)</f>
        <v/>
      </c>
      <c r="J35">
        <f>DAY(paste!C37)</f>
        <v/>
      </c>
      <c r="K35">
        <f>A35</f>
        <v/>
      </c>
      <c r="L35">
        <f>IF(ISBLANK(VLOOKUP(paste!J37,'得意先名 (2)'!$B$3:$F$2005,5,FALSE)),paste!P37,IFERROR(VLOOKUP(paste!J37,'得意先名 (2)'!$B$3:$F$2005,5,FALSE),"ZZZZZZZZZZZ"))</f>
        <v/>
      </c>
      <c r="M35">
        <f>IF(L35="ZZZZZZZZZZZ",paste!J37&amp;paste!K37&amp; "  :   "&amp;paste!M37&amp; "  :   "&amp;paste!P37,"")</f>
        <v/>
      </c>
      <c r="O35" s="158" t="n"/>
      <c r="P35">
        <f>VLOOKUP(L35,'L_User+EndUser'!$C$2:$K$500,8,FALSE)</f>
        <v/>
      </c>
      <c r="Q35">
        <f>VLOOKUP(L35,'L_User+EndUser'!$C$2:$K$500,9,FALSE)</f>
        <v/>
      </c>
      <c r="R35" s="158" t="n"/>
      <c r="T35" s="158" t="n"/>
      <c r="V35" s="158" t="n"/>
      <c r="AB35">
        <f>paste!J37</f>
        <v/>
      </c>
      <c r="AC35">
        <f>L35</f>
        <v/>
      </c>
      <c r="AO35">
        <f>YEAR(paste!O37)</f>
        <v/>
      </c>
      <c r="AP35">
        <f>MONTH(paste!O37)</f>
        <v/>
      </c>
      <c r="AQ35">
        <f>DAY(paste!O37)</f>
        <v/>
      </c>
      <c r="BD35">
        <f>IF(paste!L37="","",paste!L37)</f>
        <v/>
      </c>
      <c r="BM35" t="n">
        <v>1</v>
      </c>
      <c r="BN35">
        <f>VLOOKUP(paste!E37,L_Product!$A$2:$B$2001,2,FALSE)</f>
        <v/>
      </c>
      <c r="BO35" s="21" t="n"/>
      <c r="BT35" t="n">
        <v>2</v>
      </c>
      <c r="BU35">
        <f>IF($BM$2=1,2,IF($BM$2=18,1))</f>
        <v/>
      </c>
      <c r="BV35">
        <f>IF($BM$2=1,0,IF($BM$2=18,1))</f>
        <v/>
      </c>
      <c r="BW35" t="n">
        <v>2</v>
      </c>
      <c r="BX35" t="n">
        <v>0</v>
      </c>
      <c r="BY35" t="n">
        <v>3</v>
      </c>
      <c r="BZ35">
        <f>VLOOKUP(BN35,L_Product!$B$2:$Z$2001,14,FALSE)</f>
        <v/>
      </c>
      <c r="CA35">
        <f>paste!H37</f>
        <v/>
      </c>
      <c r="CB35">
        <f>BZ35*CA35</f>
        <v/>
      </c>
      <c r="CN35" s="158" t="n">
        <v>1</v>
      </c>
      <c r="CO35" s="158" t="n">
        <v>1</v>
      </c>
      <c r="CP35" s="158" t="n">
        <v>1</v>
      </c>
      <c r="CQ35" s="158" t="n">
        <v>1</v>
      </c>
      <c r="CR35" s="158" t="n">
        <v>1</v>
      </c>
      <c r="CS35" s="158" t="n">
        <v>0</v>
      </c>
      <c r="CT35" s="158" t="n">
        <v>0</v>
      </c>
      <c r="CU35" s="158" t="n">
        <v>0</v>
      </c>
      <c r="CV35" s="158" t="n">
        <v>0</v>
      </c>
      <c r="CW35" s="158" t="n">
        <v>0</v>
      </c>
      <c r="CX35">
        <f>B35</f>
        <v/>
      </c>
      <c r="CY35">
        <f>C35</f>
        <v/>
      </c>
      <c r="CZ35">
        <f>D35</f>
        <v/>
      </c>
      <c r="DA35" s="158" t="n">
        <v>1900</v>
      </c>
      <c r="DB35" s="158" t="n">
        <v>1</v>
      </c>
      <c r="DC35" s="158" t="n">
        <v>1</v>
      </c>
      <c r="DD35" s="158" t="n">
        <v>1900</v>
      </c>
      <c r="DE35" s="158" t="n">
        <v>1</v>
      </c>
      <c r="DF35" s="158" t="n">
        <v>1</v>
      </c>
      <c r="DG35" s="158" t="n">
        <v>1900</v>
      </c>
      <c r="DH35" s="158" t="n">
        <v>1</v>
      </c>
      <c r="DI35" s="158" t="n">
        <v>1</v>
      </c>
      <c r="DJ35" s="158" t="n">
        <v>1900</v>
      </c>
      <c r="DK35" s="158" t="n">
        <v>1</v>
      </c>
      <c r="DL35" s="158" t="n">
        <v>1</v>
      </c>
      <c r="DR35" s="158" t="n">
        <v>2</v>
      </c>
      <c r="DS35" s="158" t="n">
        <v>1</v>
      </c>
      <c r="DT35" s="158" t="n">
        <v>2</v>
      </c>
      <c r="DU35" s="158" t="n">
        <v>1</v>
      </c>
      <c r="DV35" s="158" t="n">
        <v>3</v>
      </c>
      <c r="DW35" s="158" t="n">
        <v>1</v>
      </c>
      <c r="DX35" s="158" t="n">
        <v>3</v>
      </c>
      <c r="DY35" s="158" t="n">
        <v>0</v>
      </c>
      <c r="DZ35" s="158" t="n">
        <v>0</v>
      </c>
      <c r="EA35" s="158" t="n">
        <v>0</v>
      </c>
      <c r="EB35" s="158" t="n">
        <v>0</v>
      </c>
      <c r="EC35" s="158" t="n">
        <v>0</v>
      </c>
      <c r="ED35" s="158" t="n">
        <v>0</v>
      </c>
      <c r="EE35" s="158" t="n">
        <v>0</v>
      </c>
      <c r="EF35" s="158" t="n">
        <v>0</v>
      </c>
      <c r="EG35" s="158" t="n">
        <v>0</v>
      </c>
      <c r="EH35" s="158" t="n">
        <v>0</v>
      </c>
      <c r="EI35" s="158" t="n">
        <v>0</v>
      </c>
      <c r="EJ35" s="158" t="n">
        <v>0</v>
      </c>
      <c r="EK35" s="158" t="n">
        <v>0</v>
      </c>
      <c r="EL35" s="158" t="n">
        <v>0</v>
      </c>
      <c r="EM35" s="158" t="n">
        <v>0</v>
      </c>
      <c r="EN35" s="158" t="n">
        <v>0</v>
      </c>
      <c r="EO35" s="158" t="n">
        <v>0</v>
      </c>
      <c r="EP35" s="158" t="n">
        <v>0</v>
      </c>
      <c r="EQ35" s="158" t="n">
        <v>0</v>
      </c>
      <c r="ER35" s="158" t="n">
        <v>0</v>
      </c>
      <c r="ES35" s="158" t="n">
        <v>0</v>
      </c>
      <c r="ET35" s="158" t="n">
        <v>0</v>
      </c>
      <c r="EU35" s="158" t="n">
        <v>0</v>
      </c>
      <c r="EV35" s="158" t="n">
        <v>0</v>
      </c>
      <c r="EW35" s="158" t="n">
        <v>0</v>
      </c>
      <c r="EX35" s="158" t="n">
        <v>0</v>
      </c>
      <c r="EY35" s="158" t="n">
        <v>0</v>
      </c>
      <c r="EZ35" s="158" t="n">
        <v>1900</v>
      </c>
      <c r="FA35" s="158" t="n">
        <v>1</v>
      </c>
      <c r="FB35" s="158" t="n">
        <v>1</v>
      </c>
      <c r="FC35" s="158" t="n">
        <v>1900</v>
      </c>
      <c r="FD35" s="158" t="n">
        <v>1</v>
      </c>
      <c r="FE35" s="158" t="n">
        <v>1</v>
      </c>
      <c r="FF35" s="158" t="n">
        <v>1900</v>
      </c>
      <c r="FG35" s="158" t="n">
        <v>1</v>
      </c>
      <c r="FH35" s="158" t="n">
        <v>1</v>
      </c>
      <c r="FI35" s="158" t="n">
        <v>1900</v>
      </c>
      <c r="FJ35" s="158" t="n">
        <v>1</v>
      </c>
      <c r="FK35" s="158" t="n">
        <v>1</v>
      </c>
      <c r="FL35" s="158" t="n">
        <v>1900</v>
      </c>
      <c r="FM35" s="158" t="n">
        <v>1</v>
      </c>
      <c r="FN35" s="158" t="n">
        <v>1</v>
      </c>
      <c r="FO35" s="158" t="n">
        <v>1900</v>
      </c>
      <c r="FP35" s="158" t="n">
        <v>1</v>
      </c>
      <c r="FQ35" s="158" t="n">
        <v>1</v>
      </c>
      <c r="FR35" s="158" t="n">
        <v>1900</v>
      </c>
      <c r="FS35" s="158" t="n">
        <v>1</v>
      </c>
      <c r="FT35" s="158" t="n">
        <v>1</v>
      </c>
      <c r="FU35" s="158" t="n">
        <v>1900</v>
      </c>
      <c r="FV35" s="158" t="n">
        <v>1</v>
      </c>
      <c r="FW35" s="158" t="n">
        <v>1</v>
      </c>
    </row>
    <row r="36">
      <c r="A36">
        <f>IF(F36&gt;1,A35,IF(AND(I36&lt;10,paste!A38&lt;10),RIGHT(H36,2)&amp;"0"&amp;I36&amp;"000"&amp;paste!A38,IF(AND(I36&lt;10,paste!A38&gt;=10,paste!A38&lt;100),RIGHT(H36,2)&amp;"0"&amp;I36&amp;"00"&amp;paste!A38,IF(AND(I36&lt;10,paste!A38&gt;=100,paste!A38&lt;1000),RIGHT(H36,2)&amp;"0"&amp;I36&amp;"0"&amp;paste!A38,IF(AND(I36&lt;10,paste!A38&gt;=1000),RIGHT(H36,2)&amp;"0"&amp;I36&amp;paste!A38,IF(AND(I36&gt;=10,paste!A38&lt;10),RIGHT(H36,2)&amp;I36&amp;"000"&amp;paste!A38,IF(AND(I36&gt;=10,paste!A38&gt;=10,paste!A38&lt;100),RIGHT(H36,2)&amp;I36&amp;"00"&amp;paste!A38,IF(AND(I36&gt;=10,paste!A38&gt;=100,paste!A38&lt;1000),RIGHT(H36,2)&amp;I36&amp;"0"&amp;paste!A38,RIGHT(H36,2)&amp;I36&amp;paste!A38))))))))</f>
        <v/>
      </c>
      <c r="B36">
        <f>YEAR(paste!C38)</f>
        <v/>
      </c>
      <c r="C36">
        <f>MONTH(paste!C38)</f>
        <v/>
      </c>
      <c r="D36">
        <f>DAY(paste!C38)</f>
        <v/>
      </c>
      <c r="E36" s="158" t="n">
        <v>0</v>
      </c>
      <c r="F36">
        <f>IF(AND(L36=L35,D36=D35),F35+1,1)</f>
        <v/>
      </c>
      <c r="G36" s="158" t="n">
        <v>0</v>
      </c>
      <c r="H36">
        <f>YEAR(paste!C38)</f>
        <v/>
      </c>
      <c r="I36">
        <f>MONTH(paste!C38)</f>
        <v/>
      </c>
      <c r="J36">
        <f>DAY(paste!C38)</f>
        <v/>
      </c>
      <c r="K36">
        <f>A36</f>
        <v/>
      </c>
      <c r="L36">
        <f>IF(ISBLANK(VLOOKUP(paste!J38,'得意先名 (2)'!$B$3:$F$2005,5,FALSE)),paste!P38,IFERROR(VLOOKUP(paste!J38,'得意先名 (2)'!$B$3:$F$2005,5,FALSE),"ZZZZZZZZZZZ"))</f>
        <v/>
      </c>
      <c r="M36">
        <f>IF(L36="ZZZZZZZZZZZ",paste!J38&amp;paste!K38&amp; "  :   "&amp;paste!M38&amp; "  :   "&amp;paste!P38,"")</f>
        <v/>
      </c>
      <c r="O36" s="158" t="n"/>
      <c r="P36">
        <f>VLOOKUP(L36,'L_User+EndUser'!$C$2:$K$500,8,FALSE)</f>
        <v/>
      </c>
      <c r="Q36">
        <f>VLOOKUP(L36,'L_User+EndUser'!$C$2:$K$500,9,FALSE)</f>
        <v/>
      </c>
      <c r="R36" s="158" t="n"/>
      <c r="T36" s="158" t="n"/>
      <c r="V36" s="158" t="n"/>
      <c r="AB36">
        <f>paste!J38</f>
        <v/>
      </c>
      <c r="AC36">
        <f>L36</f>
        <v/>
      </c>
      <c r="AO36">
        <f>YEAR(paste!O38)</f>
        <v/>
      </c>
      <c r="AP36">
        <f>MONTH(paste!O38)</f>
        <v/>
      </c>
      <c r="AQ36">
        <f>DAY(paste!O38)</f>
        <v/>
      </c>
      <c r="BD36">
        <f>IF(paste!L38="","",paste!L38)</f>
        <v/>
      </c>
      <c r="BM36" t="n">
        <v>1</v>
      </c>
      <c r="BN36">
        <f>VLOOKUP(paste!E38,L_Product!$A$2:$B$2001,2,FALSE)</f>
        <v/>
      </c>
      <c r="BO36" s="21" t="n"/>
      <c r="BT36" t="n">
        <v>2</v>
      </c>
      <c r="BU36">
        <f>IF($BM$2=1,2,IF($BM$2=18,1))</f>
        <v/>
      </c>
      <c r="BV36">
        <f>IF($BM$2=1,0,IF($BM$2=18,1))</f>
        <v/>
      </c>
      <c r="BW36" t="n">
        <v>2</v>
      </c>
      <c r="BX36" t="n">
        <v>0</v>
      </c>
      <c r="BY36" t="n">
        <v>3</v>
      </c>
      <c r="BZ36">
        <f>VLOOKUP(BN36,L_Product!$B$2:$Z$2001,14,FALSE)</f>
        <v/>
      </c>
      <c r="CA36">
        <f>paste!H38</f>
        <v/>
      </c>
      <c r="CB36">
        <f>BZ36*CA36</f>
        <v/>
      </c>
      <c r="CN36" s="158" t="n">
        <v>1</v>
      </c>
      <c r="CO36" s="158" t="n">
        <v>1</v>
      </c>
      <c r="CP36" s="158" t="n">
        <v>1</v>
      </c>
      <c r="CQ36" s="158" t="n">
        <v>1</v>
      </c>
      <c r="CR36" s="158" t="n">
        <v>1</v>
      </c>
      <c r="CS36" s="158" t="n">
        <v>0</v>
      </c>
      <c r="CT36" s="158" t="n">
        <v>0</v>
      </c>
      <c r="CU36" s="158" t="n">
        <v>0</v>
      </c>
      <c r="CV36" s="158" t="n">
        <v>0</v>
      </c>
      <c r="CW36" s="158" t="n">
        <v>0</v>
      </c>
      <c r="CX36">
        <f>B36</f>
        <v/>
      </c>
      <c r="CY36">
        <f>C36</f>
        <v/>
      </c>
      <c r="CZ36">
        <f>D36</f>
        <v/>
      </c>
      <c r="DA36" s="158" t="n">
        <v>1900</v>
      </c>
      <c r="DB36" s="158" t="n">
        <v>1</v>
      </c>
      <c r="DC36" s="158" t="n">
        <v>1</v>
      </c>
      <c r="DD36" s="158" t="n">
        <v>1900</v>
      </c>
      <c r="DE36" s="158" t="n">
        <v>1</v>
      </c>
      <c r="DF36" s="158" t="n">
        <v>1</v>
      </c>
      <c r="DG36" s="158" t="n">
        <v>1900</v>
      </c>
      <c r="DH36" s="158" t="n">
        <v>1</v>
      </c>
      <c r="DI36" s="158" t="n">
        <v>1</v>
      </c>
      <c r="DJ36" s="158" t="n">
        <v>1900</v>
      </c>
      <c r="DK36" s="158" t="n">
        <v>1</v>
      </c>
      <c r="DL36" s="158" t="n">
        <v>1</v>
      </c>
      <c r="DR36" s="158" t="n">
        <v>2</v>
      </c>
      <c r="DS36" s="158" t="n">
        <v>1</v>
      </c>
      <c r="DT36" s="158" t="n">
        <v>2</v>
      </c>
      <c r="DU36" s="158" t="n">
        <v>1</v>
      </c>
      <c r="DV36" s="158" t="n">
        <v>3</v>
      </c>
      <c r="DW36" s="158" t="n">
        <v>1</v>
      </c>
      <c r="DX36" s="158" t="n">
        <v>3</v>
      </c>
      <c r="DY36" s="158" t="n">
        <v>0</v>
      </c>
      <c r="DZ36" s="158" t="n">
        <v>0</v>
      </c>
      <c r="EA36" s="158" t="n">
        <v>0</v>
      </c>
      <c r="EB36" s="158" t="n">
        <v>0</v>
      </c>
      <c r="EC36" s="158" t="n">
        <v>0</v>
      </c>
      <c r="ED36" s="158" t="n">
        <v>0</v>
      </c>
      <c r="EE36" s="158" t="n">
        <v>0</v>
      </c>
      <c r="EF36" s="158" t="n">
        <v>0</v>
      </c>
      <c r="EG36" s="158" t="n">
        <v>0</v>
      </c>
      <c r="EH36" s="158" t="n">
        <v>0</v>
      </c>
      <c r="EI36" s="158" t="n">
        <v>0</v>
      </c>
      <c r="EJ36" s="158" t="n">
        <v>0</v>
      </c>
      <c r="EK36" s="158" t="n">
        <v>0</v>
      </c>
      <c r="EL36" s="158" t="n">
        <v>0</v>
      </c>
      <c r="EM36" s="158" t="n">
        <v>0</v>
      </c>
      <c r="EN36" s="158" t="n">
        <v>0</v>
      </c>
      <c r="EO36" s="158" t="n">
        <v>0</v>
      </c>
      <c r="EP36" s="158" t="n">
        <v>0</v>
      </c>
      <c r="EQ36" s="158" t="n">
        <v>0</v>
      </c>
      <c r="ER36" s="158" t="n">
        <v>0</v>
      </c>
      <c r="ES36" s="158" t="n">
        <v>0</v>
      </c>
      <c r="ET36" s="158" t="n">
        <v>0</v>
      </c>
      <c r="EU36" s="158" t="n">
        <v>0</v>
      </c>
      <c r="EV36" s="158" t="n">
        <v>0</v>
      </c>
      <c r="EW36" s="158" t="n">
        <v>0</v>
      </c>
      <c r="EX36" s="158" t="n">
        <v>0</v>
      </c>
      <c r="EY36" s="158" t="n">
        <v>0</v>
      </c>
      <c r="EZ36" s="158" t="n">
        <v>1900</v>
      </c>
      <c r="FA36" s="158" t="n">
        <v>1</v>
      </c>
      <c r="FB36" s="158" t="n">
        <v>1</v>
      </c>
      <c r="FC36" s="158" t="n">
        <v>1900</v>
      </c>
      <c r="FD36" s="158" t="n">
        <v>1</v>
      </c>
      <c r="FE36" s="158" t="n">
        <v>1</v>
      </c>
      <c r="FF36" s="158" t="n">
        <v>1900</v>
      </c>
      <c r="FG36" s="158" t="n">
        <v>1</v>
      </c>
      <c r="FH36" s="158" t="n">
        <v>1</v>
      </c>
      <c r="FI36" s="158" t="n">
        <v>1900</v>
      </c>
      <c r="FJ36" s="158" t="n">
        <v>1</v>
      </c>
      <c r="FK36" s="158" t="n">
        <v>1</v>
      </c>
      <c r="FL36" s="158" t="n">
        <v>1900</v>
      </c>
      <c r="FM36" s="158" t="n">
        <v>1</v>
      </c>
      <c r="FN36" s="158" t="n">
        <v>1</v>
      </c>
      <c r="FO36" s="158" t="n">
        <v>1900</v>
      </c>
      <c r="FP36" s="158" t="n">
        <v>1</v>
      </c>
      <c r="FQ36" s="158" t="n">
        <v>1</v>
      </c>
      <c r="FR36" s="158" t="n">
        <v>1900</v>
      </c>
      <c r="FS36" s="158" t="n">
        <v>1</v>
      </c>
      <c r="FT36" s="158" t="n">
        <v>1</v>
      </c>
      <c r="FU36" s="158" t="n">
        <v>1900</v>
      </c>
      <c r="FV36" s="158" t="n">
        <v>1</v>
      </c>
      <c r="FW36" s="158" t="n">
        <v>1</v>
      </c>
    </row>
    <row r="37">
      <c r="A37">
        <f>IF(F37&gt;1,A36,IF(AND(I37&lt;10,paste!A39&lt;10),RIGHT(H37,2)&amp;"0"&amp;I37&amp;"000"&amp;paste!A39,IF(AND(I37&lt;10,paste!A39&gt;=10,paste!A39&lt;100),RIGHT(H37,2)&amp;"0"&amp;I37&amp;"00"&amp;paste!A39,IF(AND(I37&lt;10,paste!A39&gt;=100,paste!A39&lt;1000),RIGHT(H37,2)&amp;"0"&amp;I37&amp;"0"&amp;paste!A39,IF(AND(I37&lt;10,paste!A39&gt;=1000),RIGHT(H37,2)&amp;"0"&amp;I37&amp;paste!A39,IF(AND(I37&gt;=10,paste!A39&lt;10),RIGHT(H37,2)&amp;I37&amp;"000"&amp;paste!A39,IF(AND(I37&gt;=10,paste!A39&gt;=10,paste!A39&lt;100),RIGHT(H37,2)&amp;I37&amp;"00"&amp;paste!A39,IF(AND(I37&gt;=10,paste!A39&gt;=100,paste!A39&lt;1000),RIGHT(H37,2)&amp;I37&amp;"0"&amp;paste!A39,RIGHT(H37,2)&amp;I37&amp;paste!A39))))))))</f>
        <v/>
      </c>
      <c r="B37">
        <f>YEAR(paste!C39)</f>
        <v/>
      </c>
      <c r="C37">
        <f>MONTH(paste!C39)</f>
        <v/>
      </c>
      <c r="D37">
        <f>DAY(paste!C39)</f>
        <v/>
      </c>
      <c r="E37" s="158" t="n">
        <v>0</v>
      </c>
      <c r="F37">
        <f>IF(AND(L37=L36,D37=D36),F36+1,1)</f>
        <v/>
      </c>
      <c r="G37" s="158" t="n">
        <v>0</v>
      </c>
      <c r="H37">
        <f>YEAR(paste!C39)</f>
        <v/>
      </c>
      <c r="I37">
        <f>MONTH(paste!C39)</f>
        <v/>
      </c>
      <c r="J37">
        <f>DAY(paste!C39)</f>
        <v/>
      </c>
      <c r="K37">
        <f>A37</f>
        <v/>
      </c>
      <c r="L37">
        <f>IF(ISBLANK(VLOOKUP(paste!J39,'得意先名 (2)'!$B$3:$F$2005,5,FALSE)),paste!P39,IFERROR(VLOOKUP(paste!J39,'得意先名 (2)'!$B$3:$F$2005,5,FALSE),"ZZZZZZZZZZZ"))</f>
        <v/>
      </c>
      <c r="M37">
        <f>IF(L37="ZZZZZZZZZZZ",paste!J39&amp;paste!K39&amp; "  :   "&amp;paste!M39&amp; "  :   "&amp;paste!P39,"")</f>
        <v/>
      </c>
      <c r="O37" s="158" t="n"/>
      <c r="P37">
        <f>VLOOKUP(L37,'L_User+EndUser'!$C$2:$K$500,8,FALSE)</f>
        <v/>
      </c>
      <c r="Q37">
        <f>VLOOKUP(L37,'L_User+EndUser'!$C$2:$K$500,9,FALSE)</f>
        <v/>
      </c>
      <c r="R37" s="158" t="n"/>
      <c r="T37" s="158" t="n"/>
      <c r="V37" s="158" t="n"/>
      <c r="AB37">
        <f>paste!J39</f>
        <v/>
      </c>
      <c r="AC37">
        <f>L37</f>
        <v/>
      </c>
      <c r="AO37">
        <f>YEAR(paste!O39)</f>
        <v/>
      </c>
      <c r="AP37">
        <f>MONTH(paste!O39)</f>
        <v/>
      </c>
      <c r="AQ37">
        <f>DAY(paste!O39)</f>
        <v/>
      </c>
      <c r="BD37">
        <f>IF(paste!L39="","",paste!L39)</f>
        <v/>
      </c>
      <c r="BM37" t="n">
        <v>1</v>
      </c>
      <c r="BN37">
        <f>VLOOKUP(paste!E39,L_Product!$A$2:$B$2001,2,FALSE)</f>
        <v/>
      </c>
      <c r="BO37" s="21" t="n"/>
      <c r="BT37" t="n">
        <v>2</v>
      </c>
      <c r="BU37">
        <f>IF($BM$2=1,2,IF($BM$2=18,1))</f>
        <v/>
      </c>
      <c r="BV37">
        <f>IF($BM$2=1,0,IF($BM$2=18,1))</f>
        <v/>
      </c>
      <c r="BW37" t="n">
        <v>2</v>
      </c>
      <c r="BX37" t="n">
        <v>0</v>
      </c>
      <c r="BY37" t="n">
        <v>3</v>
      </c>
      <c r="BZ37">
        <f>VLOOKUP(BN37,L_Product!$B$2:$Z$2001,14,FALSE)</f>
        <v/>
      </c>
      <c r="CA37">
        <f>paste!H39</f>
        <v/>
      </c>
      <c r="CB37">
        <f>BZ37*CA37</f>
        <v/>
      </c>
      <c r="CN37" s="158" t="n">
        <v>1</v>
      </c>
      <c r="CO37" s="158" t="n">
        <v>1</v>
      </c>
      <c r="CP37" s="158" t="n">
        <v>1</v>
      </c>
      <c r="CQ37" s="158" t="n">
        <v>1</v>
      </c>
      <c r="CR37" s="158" t="n">
        <v>1</v>
      </c>
      <c r="CS37" s="158" t="n">
        <v>0</v>
      </c>
      <c r="CT37" s="158" t="n">
        <v>0</v>
      </c>
      <c r="CU37" s="158" t="n">
        <v>0</v>
      </c>
      <c r="CV37" s="158" t="n">
        <v>0</v>
      </c>
      <c r="CW37" s="158" t="n">
        <v>0</v>
      </c>
      <c r="CX37">
        <f>B37</f>
        <v/>
      </c>
      <c r="CY37">
        <f>C37</f>
        <v/>
      </c>
      <c r="CZ37">
        <f>D37</f>
        <v/>
      </c>
      <c r="DA37" s="158" t="n">
        <v>1900</v>
      </c>
      <c r="DB37" s="158" t="n">
        <v>1</v>
      </c>
      <c r="DC37" s="158" t="n">
        <v>1</v>
      </c>
      <c r="DD37" s="158" t="n">
        <v>1900</v>
      </c>
      <c r="DE37" s="158" t="n">
        <v>1</v>
      </c>
      <c r="DF37" s="158" t="n">
        <v>1</v>
      </c>
      <c r="DG37" s="158" t="n">
        <v>1900</v>
      </c>
      <c r="DH37" s="158" t="n">
        <v>1</v>
      </c>
      <c r="DI37" s="158" t="n">
        <v>1</v>
      </c>
      <c r="DJ37" s="158" t="n">
        <v>1900</v>
      </c>
      <c r="DK37" s="158" t="n">
        <v>1</v>
      </c>
      <c r="DL37" s="158" t="n">
        <v>1</v>
      </c>
      <c r="DR37" s="158" t="n">
        <v>2</v>
      </c>
      <c r="DS37" s="158" t="n">
        <v>1</v>
      </c>
      <c r="DT37" s="158" t="n">
        <v>2</v>
      </c>
      <c r="DU37" s="158" t="n">
        <v>1</v>
      </c>
      <c r="DV37" s="158" t="n">
        <v>3</v>
      </c>
      <c r="DW37" s="158" t="n">
        <v>1</v>
      </c>
      <c r="DX37" s="158" t="n">
        <v>3</v>
      </c>
      <c r="DY37" s="158" t="n">
        <v>0</v>
      </c>
      <c r="DZ37" s="158" t="n">
        <v>0</v>
      </c>
      <c r="EA37" s="158" t="n">
        <v>0</v>
      </c>
      <c r="EB37" s="158" t="n">
        <v>0</v>
      </c>
      <c r="EC37" s="158" t="n">
        <v>0</v>
      </c>
      <c r="ED37" s="158" t="n">
        <v>0</v>
      </c>
      <c r="EE37" s="158" t="n">
        <v>0</v>
      </c>
      <c r="EF37" s="158" t="n">
        <v>0</v>
      </c>
      <c r="EG37" s="158" t="n">
        <v>0</v>
      </c>
      <c r="EH37" s="158" t="n">
        <v>0</v>
      </c>
      <c r="EI37" s="158" t="n">
        <v>0</v>
      </c>
      <c r="EJ37" s="158" t="n">
        <v>0</v>
      </c>
      <c r="EK37" s="158" t="n">
        <v>0</v>
      </c>
      <c r="EL37" s="158" t="n">
        <v>0</v>
      </c>
      <c r="EM37" s="158" t="n">
        <v>0</v>
      </c>
      <c r="EN37" s="158" t="n">
        <v>0</v>
      </c>
      <c r="EO37" s="158" t="n">
        <v>0</v>
      </c>
      <c r="EP37" s="158" t="n">
        <v>0</v>
      </c>
      <c r="EQ37" s="158" t="n">
        <v>0</v>
      </c>
      <c r="ER37" s="158" t="n">
        <v>0</v>
      </c>
      <c r="ES37" s="158" t="n">
        <v>0</v>
      </c>
      <c r="ET37" s="158" t="n">
        <v>0</v>
      </c>
      <c r="EU37" s="158" t="n">
        <v>0</v>
      </c>
      <c r="EV37" s="158" t="n">
        <v>0</v>
      </c>
      <c r="EW37" s="158" t="n">
        <v>0</v>
      </c>
      <c r="EX37" s="158" t="n">
        <v>0</v>
      </c>
      <c r="EY37" s="158" t="n">
        <v>0</v>
      </c>
      <c r="EZ37" s="158" t="n">
        <v>1900</v>
      </c>
      <c r="FA37" s="158" t="n">
        <v>1</v>
      </c>
      <c r="FB37" s="158" t="n">
        <v>1</v>
      </c>
      <c r="FC37" s="158" t="n">
        <v>1900</v>
      </c>
      <c r="FD37" s="158" t="n">
        <v>1</v>
      </c>
      <c r="FE37" s="158" t="n">
        <v>1</v>
      </c>
      <c r="FF37" s="158" t="n">
        <v>1900</v>
      </c>
      <c r="FG37" s="158" t="n">
        <v>1</v>
      </c>
      <c r="FH37" s="158" t="n">
        <v>1</v>
      </c>
      <c r="FI37" s="158" t="n">
        <v>1900</v>
      </c>
      <c r="FJ37" s="158" t="n">
        <v>1</v>
      </c>
      <c r="FK37" s="158" t="n">
        <v>1</v>
      </c>
      <c r="FL37" s="158" t="n">
        <v>1900</v>
      </c>
      <c r="FM37" s="158" t="n">
        <v>1</v>
      </c>
      <c r="FN37" s="158" t="n">
        <v>1</v>
      </c>
      <c r="FO37" s="158" t="n">
        <v>1900</v>
      </c>
      <c r="FP37" s="158" t="n">
        <v>1</v>
      </c>
      <c r="FQ37" s="158" t="n">
        <v>1</v>
      </c>
      <c r="FR37" s="158" t="n">
        <v>1900</v>
      </c>
      <c r="FS37" s="158" t="n">
        <v>1</v>
      </c>
      <c r="FT37" s="158" t="n">
        <v>1</v>
      </c>
      <c r="FU37" s="158" t="n">
        <v>1900</v>
      </c>
      <c r="FV37" s="158" t="n">
        <v>1</v>
      </c>
      <c r="FW37" s="158" t="n">
        <v>1</v>
      </c>
    </row>
    <row r="38">
      <c r="A38">
        <f>IF(F38&gt;1,A37,IF(AND(I38&lt;10,paste!A40&lt;10),RIGHT(H38,2)&amp;"0"&amp;I38&amp;"000"&amp;paste!A40,IF(AND(I38&lt;10,paste!A40&gt;=10,paste!A40&lt;100),RIGHT(H38,2)&amp;"0"&amp;I38&amp;"00"&amp;paste!A40,IF(AND(I38&lt;10,paste!A40&gt;=100,paste!A40&lt;1000),RIGHT(H38,2)&amp;"0"&amp;I38&amp;"0"&amp;paste!A40,IF(AND(I38&lt;10,paste!A40&gt;=1000),RIGHT(H38,2)&amp;"0"&amp;I38&amp;paste!A40,IF(AND(I38&gt;=10,paste!A40&lt;10),RIGHT(H38,2)&amp;I38&amp;"000"&amp;paste!A40,IF(AND(I38&gt;=10,paste!A40&gt;=10,paste!A40&lt;100),RIGHT(H38,2)&amp;I38&amp;"00"&amp;paste!A40,IF(AND(I38&gt;=10,paste!A40&gt;=100,paste!A40&lt;1000),RIGHT(H38,2)&amp;I38&amp;"0"&amp;paste!A40,RIGHT(H38,2)&amp;I38&amp;paste!A40))))))))</f>
        <v/>
      </c>
      <c r="B38">
        <f>YEAR(paste!C40)</f>
        <v/>
      </c>
      <c r="C38">
        <f>MONTH(paste!C40)</f>
        <v/>
      </c>
      <c r="D38">
        <f>DAY(paste!C40)</f>
        <v/>
      </c>
      <c r="E38" s="158" t="n">
        <v>0</v>
      </c>
      <c r="F38">
        <f>IF(AND(L38=L37,D38=D37),F37+1,1)</f>
        <v/>
      </c>
      <c r="G38" s="158" t="n">
        <v>0</v>
      </c>
      <c r="H38">
        <f>YEAR(paste!C40)</f>
        <v/>
      </c>
      <c r="I38">
        <f>MONTH(paste!C40)</f>
        <v/>
      </c>
      <c r="J38">
        <f>DAY(paste!C40)</f>
        <v/>
      </c>
      <c r="K38">
        <f>A38</f>
        <v/>
      </c>
      <c r="L38">
        <f>IF(ISBLANK(VLOOKUP(paste!J40,'得意先名 (2)'!$B$3:$F$2005,5,FALSE)),paste!P40,IFERROR(VLOOKUP(paste!J40,'得意先名 (2)'!$B$3:$F$2005,5,FALSE),"ZZZZZZZZZZZ"))</f>
        <v/>
      </c>
      <c r="M38">
        <f>IF(L38="ZZZZZZZZZZZ",paste!J40&amp;paste!K40&amp; "  :   "&amp;paste!M40&amp; "  :   "&amp;paste!P40,"")</f>
        <v/>
      </c>
      <c r="O38" s="158" t="n"/>
      <c r="P38">
        <f>VLOOKUP(L38,'L_User+EndUser'!$C$2:$K$500,8,FALSE)</f>
        <v/>
      </c>
      <c r="Q38">
        <f>VLOOKUP(L38,'L_User+EndUser'!$C$2:$K$500,9,FALSE)</f>
        <v/>
      </c>
      <c r="R38" s="158" t="n"/>
      <c r="T38" s="158" t="n"/>
      <c r="V38" s="158" t="n"/>
      <c r="AB38">
        <f>paste!J40</f>
        <v/>
      </c>
      <c r="AC38">
        <f>L38</f>
        <v/>
      </c>
      <c r="AO38">
        <f>YEAR(paste!O40)</f>
        <v/>
      </c>
      <c r="AP38">
        <f>MONTH(paste!O40)</f>
        <v/>
      </c>
      <c r="AQ38">
        <f>DAY(paste!O40)</f>
        <v/>
      </c>
      <c r="BD38">
        <f>IF(paste!L40="","",paste!L40)</f>
        <v/>
      </c>
      <c r="BM38" t="n">
        <v>1</v>
      </c>
      <c r="BN38">
        <f>VLOOKUP(paste!E40,L_Product!$A$2:$B$2001,2,FALSE)</f>
        <v/>
      </c>
      <c r="BO38" s="21" t="n"/>
      <c r="BT38" t="n">
        <v>2</v>
      </c>
      <c r="BU38">
        <f>IF($BM$2=1,2,IF($BM$2=18,1))</f>
        <v/>
      </c>
      <c r="BV38">
        <f>IF($BM$2=1,0,IF($BM$2=18,1))</f>
        <v/>
      </c>
      <c r="BW38" t="n">
        <v>2</v>
      </c>
      <c r="BX38" t="n">
        <v>0</v>
      </c>
      <c r="BY38" t="n">
        <v>3</v>
      </c>
      <c r="BZ38">
        <f>VLOOKUP(BN38,L_Product!$B$2:$Z$2001,14,FALSE)</f>
        <v/>
      </c>
      <c r="CA38">
        <f>paste!H40</f>
        <v/>
      </c>
      <c r="CB38">
        <f>BZ38*CA38</f>
        <v/>
      </c>
      <c r="CN38" s="158" t="n">
        <v>1</v>
      </c>
      <c r="CO38" s="158" t="n">
        <v>1</v>
      </c>
      <c r="CP38" s="158" t="n">
        <v>1</v>
      </c>
      <c r="CQ38" s="158" t="n">
        <v>1</v>
      </c>
      <c r="CR38" s="158" t="n">
        <v>1</v>
      </c>
      <c r="CS38" s="158" t="n">
        <v>0</v>
      </c>
      <c r="CT38" s="158" t="n">
        <v>0</v>
      </c>
      <c r="CU38" s="158" t="n">
        <v>0</v>
      </c>
      <c r="CV38" s="158" t="n">
        <v>0</v>
      </c>
      <c r="CW38" s="158" t="n">
        <v>0</v>
      </c>
      <c r="CX38">
        <f>B38</f>
        <v/>
      </c>
      <c r="CY38">
        <f>C38</f>
        <v/>
      </c>
      <c r="CZ38">
        <f>D38</f>
        <v/>
      </c>
      <c r="DA38" s="158" t="n">
        <v>1900</v>
      </c>
      <c r="DB38" s="158" t="n">
        <v>1</v>
      </c>
      <c r="DC38" s="158" t="n">
        <v>1</v>
      </c>
      <c r="DD38" s="158" t="n">
        <v>1900</v>
      </c>
      <c r="DE38" s="158" t="n">
        <v>1</v>
      </c>
      <c r="DF38" s="158" t="n">
        <v>1</v>
      </c>
      <c r="DG38" s="158" t="n">
        <v>1900</v>
      </c>
      <c r="DH38" s="158" t="n">
        <v>1</v>
      </c>
      <c r="DI38" s="158" t="n">
        <v>1</v>
      </c>
      <c r="DJ38" s="158" t="n">
        <v>1900</v>
      </c>
      <c r="DK38" s="158" t="n">
        <v>1</v>
      </c>
      <c r="DL38" s="158" t="n">
        <v>1</v>
      </c>
      <c r="DR38" s="158" t="n">
        <v>2</v>
      </c>
      <c r="DS38" s="158" t="n">
        <v>1</v>
      </c>
      <c r="DT38" s="158" t="n">
        <v>2</v>
      </c>
      <c r="DU38" s="158" t="n">
        <v>1</v>
      </c>
      <c r="DV38" s="158" t="n">
        <v>3</v>
      </c>
      <c r="DW38" s="158" t="n">
        <v>1</v>
      </c>
      <c r="DX38" s="158" t="n">
        <v>3</v>
      </c>
      <c r="DY38" s="158" t="n">
        <v>0</v>
      </c>
      <c r="DZ38" s="158" t="n">
        <v>0</v>
      </c>
      <c r="EA38" s="158" t="n">
        <v>0</v>
      </c>
      <c r="EB38" s="158" t="n">
        <v>0</v>
      </c>
      <c r="EC38" s="158" t="n">
        <v>0</v>
      </c>
      <c r="ED38" s="158" t="n">
        <v>0</v>
      </c>
      <c r="EE38" s="158" t="n">
        <v>0</v>
      </c>
      <c r="EF38" s="158" t="n">
        <v>0</v>
      </c>
      <c r="EG38" s="158" t="n">
        <v>0</v>
      </c>
      <c r="EH38" s="158" t="n">
        <v>0</v>
      </c>
      <c r="EI38" s="158" t="n">
        <v>0</v>
      </c>
      <c r="EJ38" s="158" t="n">
        <v>0</v>
      </c>
      <c r="EK38" s="158" t="n">
        <v>0</v>
      </c>
      <c r="EL38" s="158" t="n">
        <v>0</v>
      </c>
      <c r="EM38" s="158" t="n">
        <v>0</v>
      </c>
      <c r="EN38" s="158" t="n">
        <v>0</v>
      </c>
      <c r="EO38" s="158" t="n">
        <v>0</v>
      </c>
      <c r="EP38" s="158" t="n">
        <v>0</v>
      </c>
      <c r="EQ38" s="158" t="n">
        <v>0</v>
      </c>
      <c r="ER38" s="158" t="n">
        <v>0</v>
      </c>
      <c r="ES38" s="158" t="n">
        <v>0</v>
      </c>
      <c r="ET38" s="158" t="n">
        <v>0</v>
      </c>
      <c r="EU38" s="158" t="n">
        <v>0</v>
      </c>
      <c r="EV38" s="158" t="n">
        <v>0</v>
      </c>
      <c r="EW38" s="158" t="n">
        <v>0</v>
      </c>
      <c r="EX38" s="158" t="n">
        <v>0</v>
      </c>
      <c r="EY38" s="158" t="n">
        <v>0</v>
      </c>
      <c r="EZ38" s="158" t="n">
        <v>1900</v>
      </c>
      <c r="FA38" s="158" t="n">
        <v>1</v>
      </c>
      <c r="FB38" s="158" t="n">
        <v>1</v>
      </c>
      <c r="FC38" s="158" t="n">
        <v>1900</v>
      </c>
      <c r="FD38" s="158" t="n">
        <v>1</v>
      </c>
      <c r="FE38" s="158" t="n">
        <v>1</v>
      </c>
      <c r="FF38" s="158" t="n">
        <v>1900</v>
      </c>
      <c r="FG38" s="158" t="n">
        <v>1</v>
      </c>
      <c r="FH38" s="158" t="n">
        <v>1</v>
      </c>
      <c r="FI38" s="158" t="n">
        <v>1900</v>
      </c>
      <c r="FJ38" s="158" t="n">
        <v>1</v>
      </c>
      <c r="FK38" s="158" t="n">
        <v>1</v>
      </c>
      <c r="FL38" s="158" t="n">
        <v>1900</v>
      </c>
      <c r="FM38" s="158" t="n">
        <v>1</v>
      </c>
      <c r="FN38" s="158" t="n">
        <v>1</v>
      </c>
      <c r="FO38" s="158" t="n">
        <v>1900</v>
      </c>
      <c r="FP38" s="158" t="n">
        <v>1</v>
      </c>
      <c r="FQ38" s="158" t="n">
        <v>1</v>
      </c>
      <c r="FR38" s="158" t="n">
        <v>1900</v>
      </c>
      <c r="FS38" s="158" t="n">
        <v>1</v>
      </c>
      <c r="FT38" s="158" t="n">
        <v>1</v>
      </c>
      <c r="FU38" s="158" t="n">
        <v>1900</v>
      </c>
      <c r="FV38" s="158" t="n">
        <v>1</v>
      </c>
      <c r="FW38" s="158" t="n">
        <v>1</v>
      </c>
    </row>
    <row r="39">
      <c r="A39">
        <f>IF(F39&gt;1,A38,IF(AND(I39&lt;10,paste!A41&lt;10),RIGHT(H39,2)&amp;"0"&amp;I39&amp;"000"&amp;paste!A41,IF(AND(I39&lt;10,paste!A41&gt;=10,paste!A41&lt;100),RIGHT(H39,2)&amp;"0"&amp;I39&amp;"00"&amp;paste!A41,IF(AND(I39&lt;10,paste!A41&gt;=100,paste!A41&lt;1000),RIGHT(H39,2)&amp;"0"&amp;I39&amp;"0"&amp;paste!A41,IF(AND(I39&lt;10,paste!A41&gt;=1000),RIGHT(H39,2)&amp;"0"&amp;I39&amp;paste!A41,IF(AND(I39&gt;=10,paste!A41&lt;10),RIGHT(H39,2)&amp;I39&amp;"000"&amp;paste!A41,IF(AND(I39&gt;=10,paste!A41&gt;=10,paste!A41&lt;100),RIGHT(H39,2)&amp;I39&amp;"00"&amp;paste!A41,IF(AND(I39&gt;=10,paste!A41&gt;=100,paste!A41&lt;1000),RIGHT(H39,2)&amp;I39&amp;"0"&amp;paste!A41,RIGHT(H39,2)&amp;I39&amp;paste!A41))))))))</f>
        <v/>
      </c>
      <c r="B39">
        <f>YEAR(paste!C41)</f>
        <v/>
      </c>
      <c r="C39">
        <f>MONTH(paste!C41)</f>
        <v/>
      </c>
      <c r="D39">
        <f>DAY(paste!C41)</f>
        <v/>
      </c>
      <c r="E39" s="158" t="n">
        <v>0</v>
      </c>
      <c r="F39">
        <f>IF(AND(L39=L38,D39=D38),F38+1,1)</f>
        <v/>
      </c>
      <c r="G39" s="158" t="n">
        <v>0</v>
      </c>
      <c r="H39">
        <f>YEAR(paste!C41)</f>
        <v/>
      </c>
      <c r="I39">
        <f>MONTH(paste!C41)</f>
        <v/>
      </c>
      <c r="J39">
        <f>DAY(paste!C41)</f>
        <v/>
      </c>
      <c r="K39">
        <f>A39</f>
        <v/>
      </c>
      <c r="L39">
        <f>IF(ISBLANK(VLOOKUP(paste!J41,'得意先名 (2)'!$B$3:$F$2005,5,FALSE)),paste!P41,IFERROR(VLOOKUP(paste!J41,'得意先名 (2)'!$B$3:$F$2005,5,FALSE),"ZZZZZZZZZZZ"))</f>
        <v/>
      </c>
      <c r="M39">
        <f>IF(L39="ZZZZZZZZZZZ",paste!J41&amp;paste!K41&amp; "  :   "&amp;paste!M41&amp; "  :   "&amp;paste!P41,"")</f>
        <v/>
      </c>
      <c r="O39" s="158" t="n"/>
      <c r="P39">
        <f>VLOOKUP(L39,'L_User+EndUser'!$C$2:$K$500,8,FALSE)</f>
        <v/>
      </c>
      <c r="Q39">
        <f>VLOOKUP(L39,'L_User+EndUser'!$C$2:$K$500,9,FALSE)</f>
        <v/>
      </c>
      <c r="R39" s="158" t="n"/>
      <c r="T39" s="158" t="n"/>
      <c r="V39" s="158" t="n"/>
      <c r="AB39">
        <f>paste!J41</f>
        <v/>
      </c>
      <c r="AC39">
        <f>L39</f>
        <v/>
      </c>
      <c r="AO39">
        <f>YEAR(paste!O41)</f>
        <v/>
      </c>
      <c r="AP39">
        <f>MONTH(paste!O41)</f>
        <v/>
      </c>
      <c r="AQ39">
        <f>DAY(paste!O41)</f>
        <v/>
      </c>
      <c r="BD39">
        <f>IF(paste!L41="","",paste!L41)</f>
        <v/>
      </c>
      <c r="BM39" t="n">
        <v>1</v>
      </c>
      <c r="BN39">
        <f>VLOOKUP(paste!E41,L_Product!$A$2:$B$2001,2,FALSE)</f>
        <v/>
      </c>
      <c r="BO39" s="21" t="n"/>
      <c r="BT39" t="n">
        <v>2</v>
      </c>
      <c r="BU39">
        <f>IF($BM$2=1,2,IF($BM$2=18,1))</f>
        <v/>
      </c>
      <c r="BV39">
        <f>IF($BM$2=1,0,IF($BM$2=18,1))</f>
        <v/>
      </c>
      <c r="BW39" t="n">
        <v>2</v>
      </c>
      <c r="BX39" t="n">
        <v>0</v>
      </c>
      <c r="BY39" t="n">
        <v>3</v>
      </c>
      <c r="BZ39">
        <f>VLOOKUP(BN39,L_Product!$B$2:$Z$2001,14,FALSE)</f>
        <v/>
      </c>
      <c r="CA39">
        <f>paste!H41</f>
        <v/>
      </c>
      <c r="CB39">
        <f>BZ39*CA39</f>
        <v/>
      </c>
      <c r="CN39" s="158" t="n">
        <v>1</v>
      </c>
      <c r="CO39" s="158" t="n">
        <v>1</v>
      </c>
      <c r="CP39" s="158" t="n">
        <v>1</v>
      </c>
      <c r="CQ39" s="158" t="n">
        <v>1</v>
      </c>
      <c r="CR39" s="158" t="n">
        <v>1</v>
      </c>
      <c r="CS39" s="158" t="n">
        <v>0</v>
      </c>
      <c r="CT39" s="158" t="n">
        <v>0</v>
      </c>
      <c r="CU39" s="158" t="n">
        <v>0</v>
      </c>
      <c r="CV39" s="158" t="n">
        <v>0</v>
      </c>
      <c r="CW39" s="158" t="n">
        <v>0</v>
      </c>
      <c r="CX39">
        <f>B39</f>
        <v/>
      </c>
      <c r="CY39">
        <f>C39</f>
        <v/>
      </c>
      <c r="CZ39">
        <f>D39</f>
        <v/>
      </c>
      <c r="DA39" s="158" t="n">
        <v>1900</v>
      </c>
      <c r="DB39" s="158" t="n">
        <v>1</v>
      </c>
      <c r="DC39" s="158" t="n">
        <v>1</v>
      </c>
      <c r="DD39" s="158" t="n">
        <v>1900</v>
      </c>
      <c r="DE39" s="158" t="n">
        <v>1</v>
      </c>
      <c r="DF39" s="158" t="n">
        <v>1</v>
      </c>
      <c r="DG39" s="158" t="n">
        <v>1900</v>
      </c>
      <c r="DH39" s="158" t="n">
        <v>1</v>
      </c>
      <c r="DI39" s="158" t="n">
        <v>1</v>
      </c>
      <c r="DJ39" s="158" t="n">
        <v>1900</v>
      </c>
      <c r="DK39" s="158" t="n">
        <v>1</v>
      </c>
      <c r="DL39" s="158" t="n">
        <v>1</v>
      </c>
      <c r="DR39" s="158" t="n">
        <v>2</v>
      </c>
      <c r="DS39" s="158" t="n">
        <v>1</v>
      </c>
      <c r="DT39" s="158" t="n">
        <v>2</v>
      </c>
      <c r="DU39" s="158" t="n">
        <v>1</v>
      </c>
      <c r="DV39" s="158" t="n">
        <v>3</v>
      </c>
      <c r="DW39" s="158" t="n">
        <v>1</v>
      </c>
      <c r="DX39" s="158" t="n">
        <v>3</v>
      </c>
      <c r="DY39" s="158" t="n">
        <v>0</v>
      </c>
      <c r="DZ39" s="158" t="n">
        <v>0</v>
      </c>
      <c r="EA39" s="158" t="n">
        <v>0</v>
      </c>
      <c r="EB39" s="158" t="n">
        <v>0</v>
      </c>
      <c r="EC39" s="158" t="n">
        <v>0</v>
      </c>
      <c r="ED39" s="158" t="n">
        <v>0</v>
      </c>
      <c r="EE39" s="158" t="n">
        <v>0</v>
      </c>
      <c r="EF39" s="158" t="n">
        <v>0</v>
      </c>
      <c r="EG39" s="158" t="n">
        <v>0</v>
      </c>
      <c r="EH39" s="158" t="n">
        <v>0</v>
      </c>
      <c r="EI39" s="158" t="n">
        <v>0</v>
      </c>
      <c r="EJ39" s="158" t="n">
        <v>0</v>
      </c>
      <c r="EK39" s="158" t="n">
        <v>0</v>
      </c>
      <c r="EL39" s="158" t="n">
        <v>0</v>
      </c>
      <c r="EM39" s="158" t="n">
        <v>0</v>
      </c>
      <c r="EN39" s="158" t="n">
        <v>0</v>
      </c>
      <c r="EO39" s="158" t="n">
        <v>0</v>
      </c>
      <c r="EP39" s="158" t="n">
        <v>0</v>
      </c>
      <c r="EQ39" s="158" t="n">
        <v>0</v>
      </c>
      <c r="ER39" s="158" t="n">
        <v>0</v>
      </c>
      <c r="ES39" s="158" t="n">
        <v>0</v>
      </c>
      <c r="ET39" s="158" t="n">
        <v>0</v>
      </c>
      <c r="EU39" s="158" t="n">
        <v>0</v>
      </c>
      <c r="EV39" s="158" t="n">
        <v>0</v>
      </c>
      <c r="EW39" s="158" t="n">
        <v>0</v>
      </c>
      <c r="EX39" s="158" t="n">
        <v>0</v>
      </c>
      <c r="EY39" s="158" t="n">
        <v>0</v>
      </c>
      <c r="EZ39" s="158" t="n">
        <v>1900</v>
      </c>
      <c r="FA39" s="158" t="n">
        <v>1</v>
      </c>
      <c r="FB39" s="158" t="n">
        <v>1</v>
      </c>
      <c r="FC39" s="158" t="n">
        <v>1900</v>
      </c>
      <c r="FD39" s="158" t="n">
        <v>1</v>
      </c>
      <c r="FE39" s="158" t="n">
        <v>1</v>
      </c>
      <c r="FF39" s="158" t="n">
        <v>1900</v>
      </c>
      <c r="FG39" s="158" t="n">
        <v>1</v>
      </c>
      <c r="FH39" s="158" t="n">
        <v>1</v>
      </c>
      <c r="FI39" s="158" t="n">
        <v>1900</v>
      </c>
      <c r="FJ39" s="158" t="n">
        <v>1</v>
      </c>
      <c r="FK39" s="158" t="n">
        <v>1</v>
      </c>
      <c r="FL39" s="158" t="n">
        <v>1900</v>
      </c>
      <c r="FM39" s="158" t="n">
        <v>1</v>
      </c>
      <c r="FN39" s="158" t="n">
        <v>1</v>
      </c>
      <c r="FO39" s="158" t="n">
        <v>1900</v>
      </c>
      <c r="FP39" s="158" t="n">
        <v>1</v>
      </c>
      <c r="FQ39" s="158" t="n">
        <v>1</v>
      </c>
      <c r="FR39" s="158" t="n">
        <v>1900</v>
      </c>
      <c r="FS39" s="158" t="n">
        <v>1</v>
      </c>
      <c r="FT39" s="158" t="n">
        <v>1</v>
      </c>
      <c r="FU39" s="158" t="n">
        <v>1900</v>
      </c>
      <c r="FV39" s="158" t="n">
        <v>1</v>
      </c>
      <c r="FW39" s="158" t="n">
        <v>1</v>
      </c>
    </row>
    <row r="40">
      <c r="A40">
        <f>IF(F40&gt;1,A39,IF(AND(I40&lt;10,paste!A42&lt;10),RIGHT(H40,2)&amp;"0"&amp;I40&amp;"000"&amp;paste!A42,IF(AND(I40&lt;10,paste!A42&gt;=10,paste!A42&lt;100),RIGHT(H40,2)&amp;"0"&amp;I40&amp;"00"&amp;paste!A42,IF(AND(I40&lt;10,paste!A42&gt;=100,paste!A42&lt;1000),RIGHT(H40,2)&amp;"0"&amp;I40&amp;"0"&amp;paste!A42,IF(AND(I40&lt;10,paste!A42&gt;=1000),RIGHT(H40,2)&amp;"0"&amp;I40&amp;paste!A42,IF(AND(I40&gt;=10,paste!A42&lt;10),RIGHT(H40,2)&amp;I40&amp;"000"&amp;paste!A42,IF(AND(I40&gt;=10,paste!A42&gt;=10,paste!A42&lt;100),RIGHT(H40,2)&amp;I40&amp;"00"&amp;paste!A42,IF(AND(I40&gt;=10,paste!A42&gt;=100,paste!A42&lt;1000),RIGHT(H40,2)&amp;I40&amp;"0"&amp;paste!A42,RIGHT(H40,2)&amp;I40&amp;paste!A42))))))))</f>
        <v/>
      </c>
      <c r="B40">
        <f>YEAR(paste!C42)</f>
        <v/>
      </c>
      <c r="C40">
        <f>MONTH(paste!C42)</f>
        <v/>
      </c>
      <c r="D40">
        <f>DAY(paste!C42)</f>
        <v/>
      </c>
      <c r="E40" s="158" t="n">
        <v>0</v>
      </c>
      <c r="F40">
        <f>IF(AND(L40=L39,D40=D39),F39+1,1)</f>
        <v/>
      </c>
      <c r="G40" s="158" t="n">
        <v>0</v>
      </c>
      <c r="H40">
        <f>YEAR(paste!C42)</f>
        <v/>
      </c>
      <c r="I40">
        <f>MONTH(paste!C42)</f>
        <v/>
      </c>
      <c r="J40">
        <f>DAY(paste!C42)</f>
        <v/>
      </c>
      <c r="K40">
        <f>A40</f>
        <v/>
      </c>
      <c r="L40">
        <f>IF(ISBLANK(VLOOKUP(paste!J42,'得意先名 (2)'!$B$3:$F$2005,5,FALSE)),paste!P42,IFERROR(VLOOKUP(paste!J42,'得意先名 (2)'!$B$3:$F$2005,5,FALSE),"ZZZZZZZZZZZ"))</f>
        <v/>
      </c>
      <c r="M40">
        <f>IF(L40="ZZZZZZZZZZZ",paste!J42&amp;paste!K42&amp; "  :   "&amp;paste!M42&amp; "  :   "&amp;paste!P42,"")</f>
        <v/>
      </c>
      <c r="O40" s="158" t="n"/>
      <c r="P40">
        <f>VLOOKUP(L40,'L_User+EndUser'!$C$2:$K$500,8,FALSE)</f>
        <v/>
      </c>
      <c r="Q40">
        <f>VLOOKUP(L40,'L_User+EndUser'!$C$2:$K$500,9,FALSE)</f>
        <v/>
      </c>
      <c r="R40" s="158" t="n"/>
      <c r="T40" s="158" t="n"/>
      <c r="V40" s="158" t="n"/>
      <c r="AB40">
        <f>paste!J42</f>
        <v/>
      </c>
      <c r="AC40">
        <f>L40</f>
        <v/>
      </c>
      <c r="AO40">
        <f>YEAR(paste!O42)</f>
        <v/>
      </c>
      <c r="AP40">
        <f>MONTH(paste!O42)</f>
        <v/>
      </c>
      <c r="AQ40">
        <f>DAY(paste!O42)</f>
        <v/>
      </c>
      <c r="BD40">
        <f>IF(paste!L42="","",paste!L42)</f>
        <v/>
      </c>
      <c r="BM40" t="n">
        <v>1</v>
      </c>
      <c r="BN40">
        <f>VLOOKUP(paste!E42,L_Product!$A$2:$B$2001,2,FALSE)</f>
        <v/>
      </c>
      <c r="BO40" s="21" t="n"/>
      <c r="BT40" t="n">
        <v>2</v>
      </c>
      <c r="BU40">
        <f>IF($BM$2=1,2,IF($BM$2=18,1))</f>
        <v/>
      </c>
      <c r="BV40">
        <f>IF($BM$2=1,0,IF($BM$2=18,1))</f>
        <v/>
      </c>
      <c r="BW40" t="n">
        <v>2</v>
      </c>
      <c r="BX40" t="n">
        <v>0</v>
      </c>
      <c r="BY40" t="n">
        <v>3</v>
      </c>
      <c r="BZ40">
        <f>VLOOKUP(BN40,L_Product!$B$2:$Z$2001,14,FALSE)</f>
        <v/>
      </c>
      <c r="CA40">
        <f>paste!H42</f>
        <v/>
      </c>
      <c r="CB40">
        <f>BZ40*CA40</f>
        <v/>
      </c>
      <c r="CN40" s="158" t="n">
        <v>1</v>
      </c>
      <c r="CO40" s="158" t="n">
        <v>1</v>
      </c>
      <c r="CP40" s="158" t="n">
        <v>1</v>
      </c>
      <c r="CQ40" s="158" t="n">
        <v>1</v>
      </c>
      <c r="CR40" s="158" t="n">
        <v>1</v>
      </c>
      <c r="CS40" s="158" t="n">
        <v>0</v>
      </c>
      <c r="CT40" s="158" t="n">
        <v>0</v>
      </c>
      <c r="CU40" s="158" t="n">
        <v>0</v>
      </c>
      <c r="CV40" s="158" t="n">
        <v>0</v>
      </c>
      <c r="CW40" s="158" t="n">
        <v>0</v>
      </c>
      <c r="CX40">
        <f>B40</f>
        <v/>
      </c>
      <c r="CY40">
        <f>C40</f>
        <v/>
      </c>
      <c r="CZ40">
        <f>D40</f>
        <v/>
      </c>
      <c r="DA40" s="158" t="n">
        <v>1900</v>
      </c>
      <c r="DB40" s="158" t="n">
        <v>1</v>
      </c>
      <c r="DC40" s="158" t="n">
        <v>1</v>
      </c>
      <c r="DD40" s="158" t="n">
        <v>1900</v>
      </c>
      <c r="DE40" s="158" t="n">
        <v>1</v>
      </c>
      <c r="DF40" s="158" t="n">
        <v>1</v>
      </c>
      <c r="DG40" s="158" t="n">
        <v>1900</v>
      </c>
      <c r="DH40" s="158" t="n">
        <v>1</v>
      </c>
      <c r="DI40" s="158" t="n">
        <v>1</v>
      </c>
      <c r="DJ40" s="158" t="n">
        <v>1900</v>
      </c>
      <c r="DK40" s="158" t="n">
        <v>1</v>
      </c>
      <c r="DL40" s="158" t="n">
        <v>1</v>
      </c>
      <c r="DR40" s="158" t="n">
        <v>2</v>
      </c>
      <c r="DS40" s="158" t="n">
        <v>1</v>
      </c>
      <c r="DT40" s="158" t="n">
        <v>2</v>
      </c>
      <c r="DU40" s="158" t="n">
        <v>1</v>
      </c>
      <c r="DV40" s="158" t="n">
        <v>3</v>
      </c>
      <c r="DW40" s="158" t="n">
        <v>1</v>
      </c>
      <c r="DX40" s="158" t="n">
        <v>3</v>
      </c>
      <c r="DY40" s="158" t="n">
        <v>0</v>
      </c>
      <c r="DZ40" s="158" t="n">
        <v>0</v>
      </c>
      <c r="EA40" s="158" t="n">
        <v>0</v>
      </c>
      <c r="EB40" s="158" t="n">
        <v>0</v>
      </c>
      <c r="EC40" s="158" t="n">
        <v>0</v>
      </c>
      <c r="ED40" s="158" t="n">
        <v>0</v>
      </c>
      <c r="EE40" s="158" t="n">
        <v>0</v>
      </c>
      <c r="EF40" s="158" t="n">
        <v>0</v>
      </c>
      <c r="EG40" s="158" t="n">
        <v>0</v>
      </c>
      <c r="EH40" s="158" t="n">
        <v>0</v>
      </c>
      <c r="EI40" s="158" t="n">
        <v>0</v>
      </c>
      <c r="EJ40" s="158" t="n">
        <v>0</v>
      </c>
      <c r="EK40" s="158" t="n">
        <v>0</v>
      </c>
      <c r="EL40" s="158" t="n">
        <v>0</v>
      </c>
      <c r="EM40" s="158" t="n">
        <v>0</v>
      </c>
      <c r="EN40" s="158" t="n">
        <v>0</v>
      </c>
      <c r="EO40" s="158" t="n">
        <v>0</v>
      </c>
      <c r="EP40" s="158" t="n">
        <v>0</v>
      </c>
      <c r="EQ40" s="158" t="n">
        <v>0</v>
      </c>
      <c r="ER40" s="158" t="n">
        <v>0</v>
      </c>
      <c r="ES40" s="158" t="n">
        <v>0</v>
      </c>
      <c r="ET40" s="158" t="n">
        <v>0</v>
      </c>
      <c r="EU40" s="158" t="n">
        <v>0</v>
      </c>
      <c r="EV40" s="158" t="n">
        <v>0</v>
      </c>
      <c r="EW40" s="158" t="n">
        <v>0</v>
      </c>
      <c r="EX40" s="158" t="n">
        <v>0</v>
      </c>
      <c r="EY40" s="158" t="n">
        <v>0</v>
      </c>
      <c r="EZ40" s="158" t="n">
        <v>1900</v>
      </c>
      <c r="FA40" s="158" t="n">
        <v>1</v>
      </c>
      <c r="FB40" s="158" t="n">
        <v>1</v>
      </c>
      <c r="FC40" s="158" t="n">
        <v>1900</v>
      </c>
      <c r="FD40" s="158" t="n">
        <v>1</v>
      </c>
      <c r="FE40" s="158" t="n">
        <v>1</v>
      </c>
      <c r="FF40" s="158" t="n">
        <v>1900</v>
      </c>
      <c r="FG40" s="158" t="n">
        <v>1</v>
      </c>
      <c r="FH40" s="158" t="n">
        <v>1</v>
      </c>
      <c r="FI40" s="158" t="n">
        <v>1900</v>
      </c>
      <c r="FJ40" s="158" t="n">
        <v>1</v>
      </c>
      <c r="FK40" s="158" t="n">
        <v>1</v>
      </c>
      <c r="FL40" s="158" t="n">
        <v>1900</v>
      </c>
      <c r="FM40" s="158" t="n">
        <v>1</v>
      </c>
      <c r="FN40" s="158" t="n">
        <v>1</v>
      </c>
      <c r="FO40" s="158" t="n">
        <v>1900</v>
      </c>
      <c r="FP40" s="158" t="n">
        <v>1</v>
      </c>
      <c r="FQ40" s="158" t="n">
        <v>1</v>
      </c>
      <c r="FR40" s="158" t="n">
        <v>1900</v>
      </c>
      <c r="FS40" s="158" t="n">
        <v>1</v>
      </c>
      <c r="FT40" s="158" t="n">
        <v>1</v>
      </c>
      <c r="FU40" s="158" t="n">
        <v>1900</v>
      </c>
      <c r="FV40" s="158" t="n">
        <v>1</v>
      </c>
      <c r="FW40" s="158" t="n">
        <v>1</v>
      </c>
    </row>
    <row r="41">
      <c r="A41">
        <f>IF(F41&gt;1,A40,IF(AND(I41&lt;10,paste!A43&lt;10),RIGHT(H41,2)&amp;"0"&amp;I41&amp;"000"&amp;paste!A43,IF(AND(I41&lt;10,paste!A43&gt;=10,paste!A43&lt;100),RIGHT(H41,2)&amp;"0"&amp;I41&amp;"00"&amp;paste!A43,IF(AND(I41&lt;10,paste!A43&gt;=100,paste!A43&lt;1000),RIGHT(H41,2)&amp;"0"&amp;I41&amp;"0"&amp;paste!A43,IF(AND(I41&lt;10,paste!A43&gt;=1000),RIGHT(H41,2)&amp;"0"&amp;I41&amp;paste!A43,IF(AND(I41&gt;=10,paste!A43&lt;10),RIGHT(H41,2)&amp;I41&amp;"000"&amp;paste!A43,IF(AND(I41&gt;=10,paste!A43&gt;=10,paste!A43&lt;100),RIGHT(H41,2)&amp;I41&amp;"00"&amp;paste!A43,IF(AND(I41&gt;=10,paste!A43&gt;=100,paste!A43&lt;1000),RIGHT(H41,2)&amp;I41&amp;"0"&amp;paste!A43,RIGHT(H41,2)&amp;I41&amp;paste!A43))))))))</f>
        <v/>
      </c>
      <c r="B41">
        <f>YEAR(paste!C43)</f>
        <v/>
      </c>
      <c r="C41">
        <f>MONTH(paste!C43)</f>
        <v/>
      </c>
      <c r="D41">
        <f>DAY(paste!C43)</f>
        <v/>
      </c>
      <c r="E41" s="158" t="n">
        <v>0</v>
      </c>
      <c r="F41">
        <f>IF(AND(L41=L40,D41=D40),F40+1,1)</f>
        <v/>
      </c>
      <c r="G41" s="158" t="n">
        <v>0</v>
      </c>
      <c r="H41">
        <f>YEAR(paste!C43)</f>
        <v/>
      </c>
      <c r="I41">
        <f>MONTH(paste!C43)</f>
        <v/>
      </c>
      <c r="J41">
        <f>DAY(paste!C43)</f>
        <v/>
      </c>
      <c r="K41">
        <f>A41</f>
        <v/>
      </c>
      <c r="L41">
        <f>IF(ISBLANK(VLOOKUP(paste!J43,'得意先名 (2)'!$B$3:$F$2005,5,FALSE)),paste!P43,IFERROR(VLOOKUP(paste!J43,'得意先名 (2)'!$B$3:$F$2005,5,FALSE),"ZZZZZZZZZZZ"))</f>
        <v/>
      </c>
      <c r="M41">
        <f>IF(L41="ZZZZZZZZZZZ",paste!J43&amp;paste!K43&amp; "  :   "&amp;paste!M43&amp; "  :   "&amp;paste!P43,"")</f>
        <v/>
      </c>
      <c r="O41" s="158" t="n"/>
      <c r="P41">
        <f>VLOOKUP(L41,'L_User+EndUser'!$C$2:$K$500,8,FALSE)</f>
        <v/>
      </c>
      <c r="Q41">
        <f>VLOOKUP(L41,'L_User+EndUser'!$C$2:$K$500,9,FALSE)</f>
        <v/>
      </c>
      <c r="R41" s="158" t="n"/>
      <c r="T41" s="158" t="n"/>
      <c r="V41" s="158" t="n"/>
      <c r="AB41">
        <f>paste!J43</f>
        <v/>
      </c>
      <c r="AC41">
        <f>L41</f>
        <v/>
      </c>
      <c r="AO41">
        <f>YEAR(paste!O43)</f>
        <v/>
      </c>
      <c r="AP41">
        <f>MONTH(paste!O43)</f>
        <v/>
      </c>
      <c r="AQ41">
        <f>DAY(paste!O43)</f>
        <v/>
      </c>
      <c r="BD41">
        <f>IF(paste!L43="","",paste!L43)</f>
        <v/>
      </c>
      <c r="BM41" t="n">
        <v>1</v>
      </c>
      <c r="BN41">
        <f>VLOOKUP(paste!E43,L_Product!$A$2:$B$2001,2,FALSE)</f>
        <v/>
      </c>
      <c r="BO41" s="21" t="n"/>
      <c r="BT41" t="n">
        <v>2</v>
      </c>
      <c r="BU41">
        <f>IF($BM$2=1,2,IF($BM$2=18,1))</f>
        <v/>
      </c>
      <c r="BV41">
        <f>IF($BM$2=1,0,IF($BM$2=18,1))</f>
        <v/>
      </c>
      <c r="BW41" t="n">
        <v>2</v>
      </c>
      <c r="BX41" t="n">
        <v>0</v>
      </c>
      <c r="BY41" t="n">
        <v>3</v>
      </c>
      <c r="BZ41">
        <f>VLOOKUP(BN41,L_Product!$B$2:$Z$2001,14,FALSE)</f>
        <v/>
      </c>
      <c r="CA41">
        <f>paste!H43</f>
        <v/>
      </c>
      <c r="CB41">
        <f>BZ41*CA41</f>
        <v/>
      </c>
      <c r="CN41" s="158" t="n">
        <v>1</v>
      </c>
      <c r="CO41" s="158" t="n">
        <v>1</v>
      </c>
      <c r="CP41" s="158" t="n">
        <v>1</v>
      </c>
      <c r="CQ41" s="158" t="n">
        <v>1</v>
      </c>
      <c r="CR41" s="158" t="n">
        <v>1</v>
      </c>
      <c r="CS41" s="158" t="n">
        <v>0</v>
      </c>
      <c r="CT41" s="158" t="n">
        <v>0</v>
      </c>
      <c r="CU41" s="158" t="n">
        <v>0</v>
      </c>
      <c r="CV41" s="158" t="n">
        <v>0</v>
      </c>
      <c r="CW41" s="158" t="n">
        <v>0</v>
      </c>
      <c r="CX41">
        <f>B41</f>
        <v/>
      </c>
      <c r="CY41">
        <f>C41</f>
        <v/>
      </c>
      <c r="CZ41">
        <f>D41</f>
        <v/>
      </c>
      <c r="DA41" s="158" t="n">
        <v>1900</v>
      </c>
      <c r="DB41" s="158" t="n">
        <v>1</v>
      </c>
      <c r="DC41" s="158" t="n">
        <v>1</v>
      </c>
      <c r="DD41" s="158" t="n">
        <v>1900</v>
      </c>
      <c r="DE41" s="158" t="n">
        <v>1</v>
      </c>
      <c r="DF41" s="158" t="n">
        <v>1</v>
      </c>
      <c r="DG41" s="158" t="n">
        <v>1900</v>
      </c>
      <c r="DH41" s="158" t="n">
        <v>1</v>
      </c>
      <c r="DI41" s="158" t="n">
        <v>1</v>
      </c>
      <c r="DJ41" s="158" t="n">
        <v>1900</v>
      </c>
      <c r="DK41" s="158" t="n">
        <v>1</v>
      </c>
      <c r="DL41" s="158" t="n">
        <v>1</v>
      </c>
      <c r="DR41" s="158" t="n">
        <v>2</v>
      </c>
      <c r="DS41" s="158" t="n">
        <v>1</v>
      </c>
      <c r="DT41" s="158" t="n">
        <v>2</v>
      </c>
      <c r="DU41" s="158" t="n">
        <v>1</v>
      </c>
      <c r="DV41" s="158" t="n">
        <v>3</v>
      </c>
      <c r="DW41" s="158" t="n">
        <v>1</v>
      </c>
      <c r="DX41" s="158" t="n">
        <v>3</v>
      </c>
      <c r="DY41" s="158" t="n">
        <v>0</v>
      </c>
      <c r="DZ41" s="158" t="n">
        <v>0</v>
      </c>
      <c r="EA41" s="158" t="n">
        <v>0</v>
      </c>
      <c r="EB41" s="158" t="n">
        <v>0</v>
      </c>
      <c r="EC41" s="158" t="n">
        <v>0</v>
      </c>
      <c r="ED41" s="158" t="n">
        <v>0</v>
      </c>
      <c r="EE41" s="158" t="n">
        <v>0</v>
      </c>
      <c r="EF41" s="158" t="n">
        <v>0</v>
      </c>
      <c r="EG41" s="158" t="n">
        <v>0</v>
      </c>
      <c r="EH41" s="158" t="n">
        <v>0</v>
      </c>
      <c r="EI41" s="158" t="n">
        <v>0</v>
      </c>
      <c r="EJ41" s="158" t="n">
        <v>0</v>
      </c>
      <c r="EK41" s="158" t="n">
        <v>0</v>
      </c>
      <c r="EL41" s="158" t="n">
        <v>0</v>
      </c>
      <c r="EM41" s="158" t="n">
        <v>0</v>
      </c>
      <c r="EN41" s="158" t="n">
        <v>0</v>
      </c>
      <c r="EO41" s="158" t="n">
        <v>0</v>
      </c>
      <c r="EP41" s="158" t="n">
        <v>0</v>
      </c>
      <c r="EQ41" s="158" t="n">
        <v>0</v>
      </c>
      <c r="ER41" s="158" t="n">
        <v>0</v>
      </c>
      <c r="ES41" s="158" t="n">
        <v>0</v>
      </c>
      <c r="ET41" s="158" t="n">
        <v>0</v>
      </c>
      <c r="EU41" s="158" t="n">
        <v>0</v>
      </c>
      <c r="EV41" s="158" t="n">
        <v>0</v>
      </c>
      <c r="EW41" s="158" t="n">
        <v>0</v>
      </c>
      <c r="EX41" s="158" t="n">
        <v>0</v>
      </c>
      <c r="EY41" s="158" t="n">
        <v>0</v>
      </c>
      <c r="EZ41" s="158" t="n">
        <v>1900</v>
      </c>
      <c r="FA41" s="158" t="n">
        <v>1</v>
      </c>
      <c r="FB41" s="158" t="n">
        <v>1</v>
      </c>
      <c r="FC41" s="158" t="n">
        <v>1900</v>
      </c>
      <c r="FD41" s="158" t="n">
        <v>1</v>
      </c>
      <c r="FE41" s="158" t="n">
        <v>1</v>
      </c>
      <c r="FF41" s="158" t="n">
        <v>1900</v>
      </c>
      <c r="FG41" s="158" t="n">
        <v>1</v>
      </c>
      <c r="FH41" s="158" t="n">
        <v>1</v>
      </c>
      <c r="FI41" s="158" t="n">
        <v>1900</v>
      </c>
      <c r="FJ41" s="158" t="n">
        <v>1</v>
      </c>
      <c r="FK41" s="158" t="n">
        <v>1</v>
      </c>
      <c r="FL41" s="158" t="n">
        <v>1900</v>
      </c>
      <c r="FM41" s="158" t="n">
        <v>1</v>
      </c>
      <c r="FN41" s="158" t="n">
        <v>1</v>
      </c>
      <c r="FO41" s="158" t="n">
        <v>1900</v>
      </c>
      <c r="FP41" s="158" t="n">
        <v>1</v>
      </c>
      <c r="FQ41" s="158" t="n">
        <v>1</v>
      </c>
      <c r="FR41" s="158" t="n">
        <v>1900</v>
      </c>
      <c r="FS41" s="158" t="n">
        <v>1</v>
      </c>
      <c r="FT41" s="158" t="n">
        <v>1</v>
      </c>
      <c r="FU41" s="158" t="n">
        <v>1900</v>
      </c>
      <c r="FV41" s="158" t="n">
        <v>1</v>
      </c>
      <c r="FW41" s="158" t="n">
        <v>1</v>
      </c>
    </row>
    <row r="42">
      <c r="A42">
        <f>IF(F42&gt;1,A41,IF(AND(I42&lt;10,paste!A44&lt;10),RIGHT(H42,2)&amp;"0"&amp;I42&amp;"000"&amp;paste!A44,IF(AND(I42&lt;10,paste!A44&gt;=10,paste!A44&lt;100),RIGHT(H42,2)&amp;"0"&amp;I42&amp;"00"&amp;paste!A44,IF(AND(I42&lt;10,paste!A44&gt;=100,paste!A44&lt;1000),RIGHT(H42,2)&amp;"0"&amp;I42&amp;"0"&amp;paste!A44,IF(AND(I42&lt;10,paste!A44&gt;=1000),RIGHT(H42,2)&amp;"0"&amp;I42&amp;paste!A44,IF(AND(I42&gt;=10,paste!A44&lt;10),RIGHT(H42,2)&amp;I42&amp;"000"&amp;paste!A44,IF(AND(I42&gt;=10,paste!A44&gt;=10,paste!A44&lt;100),RIGHT(H42,2)&amp;I42&amp;"00"&amp;paste!A44,IF(AND(I42&gt;=10,paste!A44&gt;=100,paste!A44&lt;1000),RIGHT(H42,2)&amp;I42&amp;"0"&amp;paste!A44,RIGHT(H42,2)&amp;I42&amp;paste!A44))))))))</f>
        <v/>
      </c>
      <c r="B42">
        <f>YEAR(paste!C44)</f>
        <v/>
      </c>
      <c r="C42">
        <f>MONTH(paste!C44)</f>
        <v/>
      </c>
      <c r="D42">
        <f>DAY(paste!C44)</f>
        <v/>
      </c>
      <c r="E42" s="158" t="n">
        <v>0</v>
      </c>
      <c r="F42">
        <f>IF(AND(L42=L41,D42=D41),F41+1,1)</f>
        <v/>
      </c>
      <c r="G42" s="158" t="n">
        <v>0</v>
      </c>
      <c r="H42">
        <f>YEAR(paste!C44)</f>
        <v/>
      </c>
      <c r="I42">
        <f>MONTH(paste!C44)</f>
        <v/>
      </c>
      <c r="J42">
        <f>DAY(paste!C44)</f>
        <v/>
      </c>
      <c r="K42">
        <f>A42</f>
        <v/>
      </c>
      <c r="L42">
        <f>IF(ISBLANK(VLOOKUP(paste!J44,'得意先名 (2)'!$B$3:$F$2005,5,FALSE)),paste!P44,IFERROR(VLOOKUP(paste!J44,'得意先名 (2)'!$B$3:$F$2005,5,FALSE),"ZZZZZZZZZZZ"))</f>
        <v/>
      </c>
      <c r="M42">
        <f>IF(L42="ZZZZZZZZZZZ",paste!J44&amp;paste!K44&amp; "  :   "&amp;paste!M44&amp; "  :   "&amp;paste!P44,"")</f>
        <v/>
      </c>
      <c r="O42" s="158" t="n"/>
      <c r="P42">
        <f>VLOOKUP(L42,'L_User+EndUser'!$C$2:$K$500,8,FALSE)</f>
        <v/>
      </c>
      <c r="Q42">
        <f>VLOOKUP(L42,'L_User+EndUser'!$C$2:$K$500,9,FALSE)</f>
        <v/>
      </c>
      <c r="R42" s="158" t="n"/>
      <c r="T42" s="158" t="n"/>
      <c r="V42" s="158" t="n"/>
      <c r="AB42">
        <f>paste!J44</f>
        <v/>
      </c>
      <c r="AC42">
        <f>L42</f>
        <v/>
      </c>
      <c r="AO42">
        <f>YEAR(paste!O44)</f>
        <v/>
      </c>
      <c r="AP42">
        <f>MONTH(paste!O44)</f>
        <v/>
      </c>
      <c r="AQ42">
        <f>DAY(paste!O44)</f>
        <v/>
      </c>
      <c r="BD42">
        <f>IF(paste!L44="","",paste!L44)</f>
        <v/>
      </c>
      <c r="BM42" t="n">
        <v>1</v>
      </c>
      <c r="BN42">
        <f>VLOOKUP(paste!E44,L_Product!$A$2:$B$2001,2,FALSE)</f>
        <v/>
      </c>
      <c r="BO42" s="21" t="n"/>
      <c r="BT42" t="n">
        <v>2</v>
      </c>
      <c r="BU42">
        <f>IF($BM$2=1,2,IF($BM$2=18,1))</f>
        <v/>
      </c>
      <c r="BV42">
        <f>IF($BM$2=1,0,IF($BM$2=18,1))</f>
        <v/>
      </c>
      <c r="BW42" t="n">
        <v>2</v>
      </c>
      <c r="BX42" t="n">
        <v>0</v>
      </c>
      <c r="BY42" t="n">
        <v>3</v>
      </c>
      <c r="BZ42">
        <f>VLOOKUP(BN42,L_Product!$B$2:$Z$2001,14,FALSE)</f>
        <v/>
      </c>
      <c r="CA42">
        <f>paste!H44</f>
        <v/>
      </c>
      <c r="CB42">
        <f>BZ42*CA42</f>
        <v/>
      </c>
      <c r="CN42" s="158" t="n">
        <v>1</v>
      </c>
      <c r="CO42" s="158" t="n">
        <v>1</v>
      </c>
      <c r="CP42" s="158" t="n">
        <v>1</v>
      </c>
      <c r="CQ42" s="158" t="n">
        <v>1</v>
      </c>
      <c r="CR42" s="158" t="n">
        <v>1</v>
      </c>
      <c r="CS42" s="158" t="n">
        <v>0</v>
      </c>
      <c r="CT42" s="158" t="n">
        <v>0</v>
      </c>
      <c r="CU42" s="158" t="n">
        <v>0</v>
      </c>
      <c r="CV42" s="158" t="n">
        <v>0</v>
      </c>
      <c r="CW42" s="158" t="n">
        <v>0</v>
      </c>
      <c r="CX42">
        <f>B42</f>
        <v/>
      </c>
      <c r="CY42">
        <f>C42</f>
        <v/>
      </c>
      <c r="CZ42">
        <f>D42</f>
        <v/>
      </c>
      <c r="DA42" s="158" t="n">
        <v>1900</v>
      </c>
      <c r="DB42" s="158" t="n">
        <v>1</v>
      </c>
      <c r="DC42" s="158" t="n">
        <v>1</v>
      </c>
      <c r="DD42" s="158" t="n">
        <v>1900</v>
      </c>
      <c r="DE42" s="158" t="n">
        <v>1</v>
      </c>
      <c r="DF42" s="158" t="n">
        <v>1</v>
      </c>
      <c r="DG42" s="158" t="n">
        <v>1900</v>
      </c>
      <c r="DH42" s="158" t="n">
        <v>1</v>
      </c>
      <c r="DI42" s="158" t="n">
        <v>1</v>
      </c>
      <c r="DJ42" s="158" t="n">
        <v>1900</v>
      </c>
      <c r="DK42" s="158" t="n">
        <v>1</v>
      </c>
      <c r="DL42" s="158" t="n">
        <v>1</v>
      </c>
      <c r="DR42" s="158" t="n">
        <v>2</v>
      </c>
      <c r="DS42" s="158" t="n">
        <v>1</v>
      </c>
      <c r="DT42" s="158" t="n">
        <v>2</v>
      </c>
      <c r="DU42" s="158" t="n">
        <v>1</v>
      </c>
      <c r="DV42" s="158" t="n">
        <v>3</v>
      </c>
      <c r="DW42" s="158" t="n">
        <v>1</v>
      </c>
      <c r="DX42" s="158" t="n">
        <v>3</v>
      </c>
      <c r="DY42" s="158" t="n">
        <v>0</v>
      </c>
      <c r="DZ42" s="158" t="n">
        <v>0</v>
      </c>
      <c r="EA42" s="158" t="n">
        <v>0</v>
      </c>
      <c r="EB42" s="158" t="n">
        <v>0</v>
      </c>
      <c r="EC42" s="158" t="n">
        <v>0</v>
      </c>
      <c r="ED42" s="158" t="n">
        <v>0</v>
      </c>
      <c r="EE42" s="158" t="n">
        <v>0</v>
      </c>
      <c r="EF42" s="158" t="n">
        <v>0</v>
      </c>
      <c r="EG42" s="158" t="n">
        <v>0</v>
      </c>
      <c r="EH42" s="158" t="n">
        <v>0</v>
      </c>
      <c r="EI42" s="158" t="n">
        <v>0</v>
      </c>
      <c r="EJ42" s="158" t="n">
        <v>0</v>
      </c>
      <c r="EK42" s="158" t="n">
        <v>0</v>
      </c>
      <c r="EL42" s="158" t="n">
        <v>0</v>
      </c>
      <c r="EM42" s="158" t="n">
        <v>0</v>
      </c>
      <c r="EN42" s="158" t="n">
        <v>0</v>
      </c>
      <c r="EO42" s="158" t="n">
        <v>0</v>
      </c>
      <c r="EP42" s="158" t="n">
        <v>0</v>
      </c>
      <c r="EQ42" s="158" t="n">
        <v>0</v>
      </c>
      <c r="ER42" s="158" t="n">
        <v>0</v>
      </c>
      <c r="ES42" s="158" t="n">
        <v>0</v>
      </c>
      <c r="ET42" s="158" t="n">
        <v>0</v>
      </c>
      <c r="EU42" s="158" t="n">
        <v>0</v>
      </c>
      <c r="EV42" s="158" t="n">
        <v>0</v>
      </c>
      <c r="EW42" s="158" t="n">
        <v>0</v>
      </c>
      <c r="EX42" s="158" t="n">
        <v>0</v>
      </c>
      <c r="EY42" s="158" t="n">
        <v>0</v>
      </c>
      <c r="EZ42" s="158" t="n">
        <v>1900</v>
      </c>
      <c r="FA42" s="158" t="n">
        <v>1</v>
      </c>
      <c r="FB42" s="158" t="n">
        <v>1</v>
      </c>
      <c r="FC42" s="158" t="n">
        <v>1900</v>
      </c>
      <c r="FD42" s="158" t="n">
        <v>1</v>
      </c>
      <c r="FE42" s="158" t="n">
        <v>1</v>
      </c>
      <c r="FF42" s="158" t="n">
        <v>1900</v>
      </c>
      <c r="FG42" s="158" t="n">
        <v>1</v>
      </c>
      <c r="FH42" s="158" t="n">
        <v>1</v>
      </c>
      <c r="FI42" s="158" t="n">
        <v>1900</v>
      </c>
      <c r="FJ42" s="158" t="n">
        <v>1</v>
      </c>
      <c r="FK42" s="158" t="n">
        <v>1</v>
      </c>
      <c r="FL42" s="158" t="n">
        <v>1900</v>
      </c>
      <c r="FM42" s="158" t="n">
        <v>1</v>
      </c>
      <c r="FN42" s="158" t="n">
        <v>1</v>
      </c>
      <c r="FO42" s="158" t="n">
        <v>1900</v>
      </c>
      <c r="FP42" s="158" t="n">
        <v>1</v>
      </c>
      <c r="FQ42" s="158" t="n">
        <v>1</v>
      </c>
      <c r="FR42" s="158" t="n">
        <v>1900</v>
      </c>
      <c r="FS42" s="158" t="n">
        <v>1</v>
      </c>
      <c r="FT42" s="158" t="n">
        <v>1</v>
      </c>
      <c r="FU42" s="158" t="n">
        <v>1900</v>
      </c>
      <c r="FV42" s="158" t="n">
        <v>1</v>
      </c>
      <c r="FW42" s="158" t="n">
        <v>1</v>
      </c>
    </row>
    <row r="43">
      <c r="A43">
        <f>IF(F43&gt;1,A42,IF(AND(I43&lt;10,paste!A45&lt;10),RIGHT(H43,2)&amp;"0"&amp;I43&amp;"000"&amp;paste!A45,IF(AND(I43&lt;10,paste!A45&gt;=10,paste!A45&lt;100),RIGHT(H43,2)&amp;"0"&amp;I43&amp;"00"&amp;paste!A45,IF(AND(I43&lt;10,paste!A45&gt;=100,paste!A45&lt;1000),RIGHT(H43,2)&amp;"0"&amp;I43&amp;"0"&amp;paste!A45,IF(AND(I43&lt;10,paste!A45&gt;=1000),RIGHT(H43,2)&amp;"0"&amp;I43&amp;paste!A45,IF(AND(I43&gt;=10,paste!A45&lt;10),RIGHT(H43,2)&amp;I43&amp;"000"&amp;paste!A45,IF(AND(I43&gt;=10,paste!A45&gt;=10,paste!A45&lt;100),RIGHT(H43,2)&amp;I43&amp;"00"&amp;paste!A45,IF(AND(I43&gt;=10,paste!A45&gt;=100,paste!A45&lt;1000),RIGHT(H43,2)&amp;I43&amp;"0"&amp;paste!A45,RIGHT(H43,2)&amp;I43&amp;paste!A45))))))))</f>
        <v/>
      </c>
      <c r="B43">
        <f>YEAR(paste!C45)</f>
        <v/>
      </c>
      <c r="C43">
        <f>MONTH(paste!C45)</f>
        <v/>
      </c>
      <c r="D43">
        <f>DAY(paste!C45)</f>
        <v/>
      </c>
      <c r="E43" s="158" t="n">
        <v>0</v>
      </c>
      <c r="F43">
        <f>IF(AND(L43=L42,D43=D42),F42+1,1)</f>
        <v/>
      </c>
      <c r="G43" s="158" t="n">
        <v>0</v>
      </c>
      <c r="H43">
        <f>YEAR(paste!C45)</f>
        <v/>
      </c>
      <c r="I43">
        <f>MONTH(paste!C45)</f>
        <v/>
      </c>
      <c r="J43">
        <f>DAY(paste!C45)</f>
        <v/>
      </c>
      <c r="K43">
        <f>A43</f>
        <v/>
      </c>
      <c r="L43">
        <f>IF(ISBLANK(VLOOKUP(paste!J45,'得意先名 (2)'!$B$3:$F$2005,5,FALSE)),paste!P45,IFERROR(VLOOKUP(paste!J45,'得意先名 (2)'!$B$3:$F$2005,5,FALSE),"ZZZZZZZZZZZ"))</f>
        <v/>
      </c>
      <c r="M43">
        <f>IF(L43="ZZZZZZZZZZZ",paste!J45&amp;paste!K45&amp; "  :   "&amp;paste!M45&amp; "  :   "&amp;paste!P45,"")</f>
        <v/>
      </c>
      <c r="O43" s="158" t="n"/>
      <c r="P43">
        <f>VLOOKUP(L43,'L_User+EndUser'!$C$2:$K$500,8,FALSE)</f>
        <v/>
      </c>
      <c r="Q43">
        <f>VLOOKUP(L43,'L_User+EndUser'!$C$2:$K$500,9,FALSE)</f>
        <v/>
      </c>
      <c r="R43" s="158" t="n"/>
      <c r="T43" s="158" t="n"/>
      <c r="V43" s="158" t="n"/>
      <c r="AB43">
        <f>paste!J45</f>
        <v/>
      </c>
      <c r="AC43">
        <f>L43</f>
        <v/>
      </c>
      <c r="AO43">
        <f>YEAR(paste!O45)</f>
        <v/>
      </c>
      <c r="AP43">
        <f>MONTH(paste!O45)</f>
        <v/>
      </c>
      <c r="AQ43">
        <f>DAY(paste!O45)</f>
        <v/>
      </c>
      <c r="BD43">
        <f>IF(paste!L45="","",paste!L45)</f>
        <v/>
      </c>
      <c r="BM43" t="n">
        <v>1</v>
      </c>
      <c r="BN43">
        <f>VLOOKUP(paste!E45,L_Product!$A$2:$B$2001,2,FALSE)</f>
        <v/>
      </c>
      <c r="BO43" s="21" t="n"/>
      <c r="BT43" t="n">
        <v>2</v>
      </c>
      <c r="BU43">
        <f>IF($BM$2=1,2,IF($BM$2=18,1))</f>
        <v/>
      </c>
      <c r="BV43">
        <f>IF($BM$2=1,0,IF($BM$2=18,1))</f>
        <v/>
      </c>
      <c r="BW43" t="n">
        <v>2</v>
      </c>
      <c r="BX43" t="n">
        <v>0</v>
      </c>
      <c r="BY43" t="n">
        <v>3</v>
      </c>
      <c r="BZ43">
        <f>VLOOKUP(BN43,L_Product!$B$2:$Z$2001,14,FALSE)</f>
        <v/>
      </c>
      <c r="CA43">
        <f>paste!H45</f>
        <v/>
      </c>
      <c r="CB43">
        <f>BZ43*CA43</f>
        <v/>
      </c>
      <c r="CN43" s="158" t="n">
        <v>1</v>
      </c>
      <c r="CO43" s="158" t="n">
        <v>1</v>
      </c>
      <c r="CP43" s="158" t="n">
        <v>1</v>
      </c>
      <c r="CQ43" s="158" t="n">
        <v>1</v>
      </c>
      <c r="CR43" s="158" t="n">
        <v>1</v>
      </c>
      <c r="CS43" s="158" t="n">
        <v>0</v>
      </c>
      <c r="CT43" s="158" t="n">
        <v>0</v>
      </c>
      <c r="CU43" s="158" t="n">
        <v>0</v>
      </c>
      <c r="CV43" s="158" t="n">
        <v>0</v>
      </c>
      <c r="CW43" s="158" t="n">
        <v>0</v>
      </c>
      <c r="CX43">
        <f>B43</f>
        <v/>
      </c>
      <c r="CY43">
        <f>C43</f>
        <v/>
      </c>
      <c r="CZ43">
        <f>D43</f>
        <v/>
      </c>
      <c r="DA43" s="158" t="n">
        <v>1900</v>
      </c>
      <c r="DB43" s="158" t="n">
        <v>1</v>
      </c>
      <c r="DC43" s="158" t="n">
        <v>1</v>
      </c>
      <c r="DD43" s="158" t="n">
        <v>1900</v>
      </c>
      <c r="DE43" s="158" t="n">
        <v>1</v>
      </c>
      <c r="DF43" s="158" t="n">
        <v>1</v>
      </c>
      <c r="DG43" s="158" t="n">
        <v>1900</v>
      </c>
      <c r="DH43" s="158" t="n">
        <v>1</v>
      </c>
      <c r="DI43" s="158" t="n">
        <v>1</v>
      </c>
      <c r="DJ43" s="158" t="n">
        <v>1900</v>
      </c>
      <c r="DK43" s="158" t="n">
        <v>1</v>
      </c>
      <c r="DL43" s="158" t="n">
        <v>1</v>
      </c>
      <c r="DR43" s="158" t="n">
        <v>2</v>
      </c>
      <c r="DS43" s="158" t="n">
        <v>1</v>
      </c>
      <c r="DT43" s="158" t="n">
        <v>2</v>
      </c>
      <c r="DU43" s="158" t="n">
        <v>1</v>
      </c>
      <c r="DV43" s="158" t="n">
        <v>3</v>
      </c>
      <c r="DW43" s="158" t="n">
        <v>1</v>
      </c>
      <c r="DX43" s="158" t="n">
        <v>3</v>
      </c>
      <c r="DY43" s="158" t="n">
        <v>0</v>
      </c>
      <c r="DZ43" s="158" t="n">
        <v>0</v>
      </c>
      <c r="EA43" s="158" t="n">
        <v>0</v>
      </c>
      <c r="EB43" s="158" t="n">
        <v>0</v>
      </c>
      <c r="EC43" s="158" t="n">
        <v>0</v>
      </c>
      <c r="ED43" s="158" t="n">
        <v>0</v>
      </c>
      <c r="EE43" s="158" t="n">
        <v>0</v>
      </c>
      <c r="EF43" s="158" t="n">
        <v>0</v>
      </c>
      <c r="EG43" s="158" t="n">
        <v>0</v>
      </c>
      <c r="EH43" s="158" t="n">
        <v>0</v>
      </c>
      <c r="EI43" s="158" t="n">
        <v>0</v>
      </c>
      <c r="EJ43" s="158" t="n">
        <v>0</v>
      </c>
      <c r="EK43" s="158" t="n">
        <v>0</v>
      </c>
      <c r="EL43" s="158" t="n">
        <v>0</v>
      </c>
      <c r="EM43" s="158" t="n">
        <v>0</v>
      </c>
      <c r="EN43" s="158" t="n">
        <v>0</v>
      </c>
      <c r="EO43" s="158" t="n">
        <v>0</v>
      </c>
      <c r="EP43" s="158" t="n">
        <v>0</v>
      </c>
      <c r="EQ43" s="158" t="n">
        <v>0</v>
      </c>
      <c r="ER43" s="158" t="n">
        <v>0</v>
      </c>
      <c r="ES43" s="158" t="n">
        <v>0</v>
      </c>
      <c r="ET43" s="158" t="n">
        <v>0</v>
      </c>
      <c r="EU43" s="158" t="n">
        <v>0</v>
      </c>
      <c r="EV43" s="158" t="n">
        <v>0</v>
      </c>
      <c r="EW43" s="158" t="n">
        <v>0</v>
      </c>
      <c r="EX43" s="158" t="n">
        <v>0</v>
      </c>
      <c r="EY43" s="158" t="n">
        <v>0</v>
      </c>
      <c r="EZ43" s="158" t="n">
        <v>1900</v>
      </c>
      <c r="FA43" s="158" t="n">
        <v>1</v>
      </c>
      <c r="FB43" s="158" t="n">
        <v>1</v>
      </c>
      <c r="FC43" s="158" t="n">
        <v>1900</v>
      </c>
      <c r="FD43" s="158" t="n">
        <v>1</v>
      </c>
      <c r="FE43" s="158" t="n">
        <v>1</v>
      </c>
      <c r="FF43" s="158" t="n">
        <v>1900</v>
      </c>
      <c r="FG43" s="158" t="n">
        <v>1</v>
      </c>
      <c r="FH43" s="158" t="n">
        <v>1</v>
      </c>
      <c r="FI43" s="158" t="n">
        <v>1900</v>
      </c>
      <c r="FJ43" s="158" t="n">
        <v>1</v>
      </c>
      <c r="FK43" s="158" t="n">
        <v>1</v>
      </c>
      <c r="FL43" s="158" t="n">
        <v>1900</v>
      </c>
      <c r="FM43" s="158" t="n">
        <v>1</v>
      </c>
      <c r="FN43" s="158" t="n">
        <v>1</v>
      </c>
      <c r="FO43" s="158" t="n">
        <v>1900</v>
      </c>
      <c r="FP43" s="158" t="n">
        <v>1</v>
      </c>
      <c r="FQ43" s="158" t="n">
        <v>1</v>
      </c>
      <c r="FR43" s="158" t="n">
        <v>1900</v>
      </c>
      <c r="FS43" s="158" t="n">
        <v>1</v>
      </c>
      <c r="FT43" s="158" t="n">
        <v>1</v>
      </c>
      <c r="FU43" s="158" t="n">
        <v>1900</v>
      </c>
      <c r="FV43" s="158" t="n">
        <v>1</v>
      </c>
      <c r="FW43" s="158" t="n">
        <v>1</v>
      </c>
    </row>
    <row r="44">
      <c r="A44">
        <f>IF(F44&gt;1,A43,IF(AND(I44&lt;10,paste!A46&lt;10),RIGHT(H44,2)&amp;"0"&amp;I44&amp;"000"&amp;paste!A46,IF(AND(I44&lt;10,paste!A46&gt;=10,paste!A46&lt;100),RIGHT(H44,2)&amp;"0"&amp;I44&amp;"00"&amp;paste!A46,IF(AND(I44&lt;10,paste!A46&gt;=100,paste!A46&lt;1000),RIGHT(H44,2)&amp;"0"&amp;I44&amp;"0"&amp;paste!A46,IF(AND(I44&lt;10,paste!A46&gt;=1000),RIGHT(H44,2)&amp;"0"&amp;I44&amp;paste!A46,IF(AND(I44&gt;=10,paste!A46&lt;10),RIGHT(H44,2)&amp;I44&amp;"000"&amp;paste!A46,IF(AND(I44&gt;=10,paste!A46&gt;=10,paste!A46&lt;100),RIGHT(H44,2)&amp;I44&amp;"00"&amp;paste!A46,IF(AND(I44&gt;=10,paste!A46&gt;=100,paste!A46&lt;1000),RIGHT(H44,2)&amp;I44&amp;"0"&amp;paste!A46,RIGHT(H44,2)&amp;I44&amp;paste!A46))))))))</f>
        <v/>
      </c>
      <c r="B44">
        <f>YEAR(paste!C46)</f>
        <v/>
      </c>
      <c r="C44">
        <f>MONTH(paste!C46)</f>
        <v/>
      </c>
      <c r="D44">
        <f>DAY(paste!C46)</f>
        <v/>
      </c>
      <c r="E44" s="158" t="n">
        <v>0</v>
      </c>
      <c r="F44">
        <f>IF(AND(L44=L43,D44=D43),F43+1,1)</f>
        <v/>
      </c>
      <c r="G44" s="158" t="n">
        <v>0</v>
      </c>
      <c r="H44">
        <f>YEAR(paste!C46)</f>
        <v/>
      </c>
      <c r="I44">
        <f>MONTH(paste!C46)</f>
        <v/>
      </c>
      <c r="J44">
        <f>DAY(paste!C46)</f>
        <v/>
      </c>
      <c r="K44">
        <f>A44</f>
        <v/>
      </c>
      <c r="L44">
        <f>IF(ISBLANK(VLOOKUP(paste!J46,'得意先名 (2)'!$B$3:$F$2005,5,FALSE)),paste!P46,IFERROR(VLOOKUP(paste!J46,'得意先名 (2)'!$B$3:$F$2005,5,FALSE),"ZZZZZZZZZZZ"))</f>
        <v/>
      </c>
      <c r="M44">
        <f>IF(L44="ZZZZZZZZZZZ",paste!J46&amp;paste!K46&amp; "  :   "&amp;paste!M46&amp; "  :   "&amp;paste!P46,"")</f>
        <v/>
      </c>
      <c r="O44" s="158" t="n"/>
      <c r="P44">
        <f>VLOOKUP(L44,'L_User+EndUser'!$C$2:$K$500,8,FALSE)</f>
        <v/>
      </c>
      <c r="Q44">
        <f>VLOOKUP(L44,'L_User+EndUser'!$C$2:$K$500,9,FALSE)</f>
        <v/>
      </c>
      <c r="R44" s="158" t="n"/>
      <c r="T44" s="158" t="n"/>
      <c r="V44" s="158" t="n"/>
      <c r="AB44">
        <f>paste!J46</f>
        <v/>
      </c>
      <c r="AC44">
        <f>L44</f>
        <v/>
      </c>
      <c r="AO44">
        <f>YEAR(paste!O46)</f>
        <v/>
      </c>
      <c r="AP44">
        <f>MONTH(paste!O46)</f>
        <v/>
      </c>
      <c r="AQ44">
        <f>DAY(paste!O46)</f>
        <v/>
      </c>
      <c r="BD44">
        <f>IF(paste!L46="","",paste!L46)</f>
        <v/>
      </c>
      <c r="BM44" t="n">
        <v>1</v>
      </c>
      <c r="BN44">
        <f>VLOOKUP(paste!E46,L_Product!$A$2:$B$2001,2,FALSE)</f>
        <v/>
      </c>
      <c r="BO44" s="21" t="n"/>
      <c r="BT44" t="n">
        <v>2</v>
      </c>
      <c r="BU44">
        <f>IF($BM$2=1,2,IF($BM$2=18,1))</f>
        <v/>
      </c>
      <c r="BV44">
        <f>IF($BM$2=1,0,IF($BM$2=18,1))</f>
        <v/>
      </c>
      <c r="BW44" t="n">
        <v>2</v>
      </c>
      <c r="BX44" t="n">
        <v>0</v>
      </c>
      <c r="BY44" t="n">
        <v>3</v>
      </c>
      <c r="BZ44">
        <f>VLOOKUP(BN44,L_Product!$B$2:$Z$2001,14,FALSE)</f>
        <v/>
      </c>
      <c r="CA44">
        <f>paste!H46</f>
        <v/>
      </c>
      <c r="CB44">
        <f>BZ44*CA44</f>
        <v/>
      </c>
      <c r="CN44" s="158" t="n">
        <v>1</v>
      </c>
      <c r="CO44" s="158" t="n">
        <v>1</v>
      </c>
      <c r="CP44" s="158" t="n">
        <v>1</v>
      </c>
      <c r="CQ44" s="158" t="n">
        <v>1</v>
      </c>
      <c r="CR44" s="158" t="n">
        <v>1</v>
      </c>
      <c r="CS44" s="158" t="n">
        <v>0</v>
      </c>
      <c r="CT44" s="158" t="n">
        <v>0</v>
      </c>
      <c r="CU44" s="158" t="n">
        <v>0</v>
      </c>
      <c r="CV44" s="158" t="n">
        <v>0</v>
      </c>
      <c r="CW44" s="158" t="n">
        <v>0</v>
      </c>
      <c r="CX44">
        <f>B44</f>
        <v/>
      </c>
      <c r="CY44">
        <f>C44</f>
        <v/>
      </c>
      <c r="CZ44">
        <f>D44</f>
        <v/>
      </c>
      <c r="DA44" s="158" t="n">
        <v>1900</v>
      </c>
      <c r="DB44" s="158" t="n">
        <v>1</v>
      </c>
      <c r="DC44" s="158" t="n">
        <v>1</v>
      </c>
      <c r="DD44" s="158" t="n">
        <v>1900</v>
      </c>
      <c r="DE44" s="158" t="n">
        <v>1</v>
      </c>
      <c r="DF44" s="158" t="n">
        <v>1</v>
      </c>
      <c r="DG44" s="158" t="n">
        <v>1900</v>
      </c>
      <c r="DH44" s="158" t="n">
        <v>1</v>
      </c>
      <c r="DI44" s="158" t="n">
        <v>1</v>
      </c>
      <c r="DJ44" s="158" t="n">
        <v>1900</v>
      </c>
      <c r="DK44" s="158" t="n">
        <v>1</v>
      </c>
      <c r="DL44" s="158" t="n">
        <v>1</v>
      </c>
      <c r="DR44" s="158" t="n">
        <v>2</v>
      </c>
      <c r="DS44" s="158" t="n">
        <v>1</v>
      </c>
      <c r="DT44" s="158" t="n">
        <v>2</v>
      </c>
      <c r="DU44" s="158" t="n">
        <v>1</v>
      </c>
      <c r="DV44" s="158" t="n">
        <v>3</v>
      </c>
      <c r="DW44" s="158" t="n">
        <v>1</v>
      </c>
      <c r="DX44" s="158" t="n">
        <v>3</v>
      </c>
      <c r="DY44" s="158" t="n">
        <v>0</v>
      </c>
      <c r="DZ44" s="158" t="n">
        <v>0</v>
      </c>
      <c r="EA44" s="158" t="n">
        <v>0</v>
      </c>
      <c r="EB44" s="158" t="n">
        <v>0</v>
      </c>
      <c r="EC44" s="158" t="n">
        <v>0</v>
      </c>
      <c r="ED44" s="158" t="n">
        <v>0</v>
      </c>
      <c r="EE44" s="158" t="n">
        <v>0</v>
      </c>
      <c r="EF44" s="158" t="n">
        <v>0</v>
      </c>
      <c r="EG44" s="158" t="n">
        <v>0</v>
      </c>
      <c r="EH44" s="158" t="n">
        <v>0</v>
      </c>
      <c r="EI44" s="158" t="n">
        <v>0</v>
      </c>
      <c r="EJ44" s="158" t="n">
        <v>0</v>
      </c>
      <c r="EK44" s="158" t="n">
        <v>0</v>
      </c>
      <c r="EL44" s="158" t="n">
        <v>0</v>
      </c>
      <c r="EM44" s="158" t="n">
        <v>0</v>
      </c>
      <c r="EN44" s="158" t="n">
        <v>0</v>
      </c>
      <c r="EO44" s="158" t="n">
        <v>0</v>
      </c>
      <c r="EP44" s="158" t="n">
        <v>0</v>
      </c>
      <c r="EQ44" s="158" t="n">
        <v>0</v>
      </c>
      <c r="ER44" s="158" t="n">
        <v>0</v>
      </c>
      <c r="ES44" s="158" t="n">
        <v>0</v>
      </c>
      <c r="ET44" s="158" t="n">
        <v>0</v>
      </c>
      <c r="EU44" s="158" t="n">
        <v>0</v>
      </c>
      <c r="EV44" s="158" t="n">
        <v>0</v>
      </c>
      <c r="EW44" s="158" t="n">
        <v>0</v>
      </c>
      <c r="EX44" s="158" t="n">
        <v>0</v>
      </c>
      <c r="EY44" s="158" t="n">
        <v>0</v>
      </c>
      <c r="EZ44" s="158" t="n">
        <v>1900</v>
      </c>
      <c r="FA44" s="158" t="n">
        <v>1</v>
      </c>
      <c r="FB44" s="158" t="n">
        <v>1</v>
      </c>
      <c r="FC44" s="158" t="n">
        <v>1900</v>
      </c>
      <c r="FD44" s="158" t="n">
        <v>1</v>
      </c>
      <c r="FE44" s="158" t="n">
        <v>1</v>
      </c>
      <c r="FF44" s="158" t="n">
        <v>1900</v>
      </c>
      <c r="FG44" s="158" t="n">
        <v>1</v>
      </c>
      <c r="FH44" s="158" t="n">
        <v>1</v>
      </c>
      <c r="FI44" s="158" t="n">
        <v>1900</v>
      </c>
      <c r="FJ44" s="158" t="n">
        <v>1</v>
      </c>
      <c r="FK44" s="158" t="n">
        <v>1</v>
      </c>
      <c r="FL44" s="158" t="n">
        <v>1900</v>
      </c>
      <c r="FM44" s="158" t="n">
        <v>1</v>
      </c>
      <c r="FN44" s="158" t="n">
        <v>1</v>
      </c>
      <c r="FO44" s="158" t="n">
        <v>1900</v>
      </c>
      <c r="FP44" s="158" t="n">
        <v>1</v>
      </c>
      <c r="FQ44" s="158" t="n">
        <v>1</v>
      </c>
      <c r="FR44" s="158" t="n">
        <v>1900</v>
      </c>
      <c r="FS44" s="158" t="n">
        <v>1</v>
      </c>
      <c r="FT44" s="158" t="n">
        <v>1</v>
      </c>
      <c r="FU44" s="158" t="n">
        <v>1900</v>
      </c>
      <c r="FV44" s="158" t="n">
        <v>1</v>
      </c>
      <c r="FW44" s="158" t="n">
        <v>1</v>
      </c>
    </row>
    <row r="45">
      <c r="A45">
        <f>IF(F45&gt;1,A44,IF(AND(I45&lt;10,paste!A47&lt;10),RIGHT(H45,2)&amp;"0"&amp;I45&amp;"000"&amp;paste!A47,IF(AND(I45&lt;10,paste!A47&gt;=10,paste!A47&lt;100),RIGHT(H45,2)&amp;"0"&amp;I45&amp;"00"&amp;paste!A47,IF(AND(I45&lt;10,paste!A47&gt;=100,paste!A47&lt;1000),RIGHT(H45,2)&amp;"0"&amp;I45&amp;"0"&amp;paste!A47,IF(AND(I45&lt;10,paste!A47&gt;=1000),RIGHT(H45,2)&amp;"0"&amp;I45&amp;paste!A47,IF(AND(I45&gt;=10,paste!A47&lt;10),RIGHT(H45,2)&amp;I45&amp;"000"&amp;paste!A47,IF(AND(I45&gt;=10,paste!A47&gt;=10,paste!A47&lt;100),RIGHT(H45,2)&amp;I45&amp;"00"&amp;paste!A47,IF(AND(I45&gt;=10,paste!A47&gt;=100,paste!A47&lt;1000),RIGHT(H45,2)&amp;I45&amp;"0"&amp;paste!A47,RIGHT(H45,2)&amp;I45&amp;paste!A47))))))))</f>
        <v/>
      </c>
      <c r="B45">
        <f>YEAR(paste!C47)</f>
        <v/>
      </c>
      <c r="C45">
        <f>MONTH(paste!C47)</f>
        <v/>
      </c>
      <c r="D45">
        <f>DAY(paste!C47)</f>
        <v/>
      </c>
      <c r="E45" s="158" t="n">
        <v>0</v>
      </c>
      <c r="F45">
        <f>IF(AND(L45=L44,D45=D44),F44+1,1)</f>
        <v/>
      </c>
      <c r="G45" s="158" t="n">
        <v>0</v>
      </c>
      <c r="H45">
        <f>YEAR(paste!C47)</f>
        <v/>
      </c>
      <c r="I45">
        <f>MONTH(paste!C47)</f>
        <v/>
      </c>
      <c r="J45">
        <f>DAY(paste!C47)</f>
        <v/>
      </c>
      <c r="K45">
        <f>A45</f>
        <v/>
      </c>
      <c r="L45">
        <f>IF(ISBLANK(VLOOKUP(paste!J47,'得意先名 (2)'!$B$3:$F$2005,5,FALSE)),paste!P47,IFERROR(VLOOKUP(paste!J47,'得意先名 (2)'!$B$3:$F$2005,5,FALSE),"ZZZZZZZZZZZ"))</f>
        <v/>
      </c>
      <c r="M45">
        <f>IF(L45="ZZZZZZZZZZZ",paste!J47&amp;paste!K47&amp; "  :   "&amp;paste!M47&amp; "  :   "&amp;paste!P47,"")</f>
        <v/>
      </c>
      <c r="O45" s="158" t="n"/>
      <c r="P45">
        <f>VLOOKUP(L45,'L_User+EndUser'!$C$2:$K$500,8,FALSE)</f>
        <v/>
      </c>
      <c r="Q45">
        <f>VLOOKUP(L45,'L_User+EndUser'!$C$2:$K$500,9,FALSE)</f>
        <v/>
      </c>
      <c r="R45" s="158" t="n"/>
      <c r="T45" s="158" t="n"/>
      <c r="V45" s="158" t="n"/>
      <c r="AB45">
        <f>paste!J47</f>
        <v/>
      </c>
      <c r="AC45">
        <f>L45</f>
        <v/>
      </c>
      <c r="AO45">
        <f>YEAR(paste!O47)</f>
        <v/>
      </c>
      <c r="AP45">
        <f>MONTH(paste!O47)</f>
        <v/>
      </c>
      <c r="AQ45">
        <f>DAY(paste!O47)</f>
        <v/>
      </c>
      <c r="BD45">
        <f>IF(paste!L47="","",paste!L47)</f>
        <v/>
      </c>
      <c r="BM45" t="n">
        <v>1</v>
      </c>
      <c r="BN45">
        <f>VLOOKUP(paste!E47,L_Product!$A$2:$B$2001,2,FALSE)</f>
        <v/>
      </c>
      <c r="BO45" s="21" t="n"/>
      <c r="BT45" t="n">
        <v>2</v>
      </c>
      <c r="BU45">
        <f>IF($BM$2=1,2,IF($BM$2=18,1))</f>
        <v/>
      </c>
      <c r="BV45">
        <f>IF($BM$2=1,0,IF($BM$2=18,1))</f>
        <v/>
      </c>
      <c r="BW45" t="n">
        <v>2</v>
      </c>
      <c r="BX45" t="n">
        <v>0</v>
      </c>
      <c r="BY45" t="n">
        <v>3</v>
      </c>
      <c r="BZ45">
        <f>VLOOKUP(BN45,L_Product!$B$2:$Z$2001,14,FALSE)</f>
        <v/>
      </c>
      <c r="CA45">
        <f>paste!H47</f>
        <v/>
      </c>
      <c r="CB45">
        <f>BZ45*CA45</f>
        <v/>
      </c>
      <c r="CN45" s="158" t="n">
        <v>1</v>
      </c>
      <c r="CO45" s="158" t="n">
        <v>1</v>
      </c>
      <c r="CP45" s="158" t="n">
        <v>1</v>
      </c>
      <c r="CQ45" s="158" t="n">
        <v>1</v>
      </c>
      <c r="CR45" s="158" t="n">
        <v>1</v>
      </c>
      <c r="CS45" s="158" t="n">
        <v>0</v>
      </c>
      <c r="CT45" s="158" t="n">
        <v>0</v>
      </c>
      <c r="CU45" s="158" t="n">
        <v>0</v>
      </c>
      <c r="CV45" s="158" t="n">
        <v>0</v>
      </c>
      <c r="CW45" s="158" t="n">
        <v>0</v>
      </c>
      <c r="CX45">
        <f>B45</f>
        <v/>
      </c>
      <c r="CY45">
        <f>C45</f>
        <v/>
      </c>
      <c r="CZ45">
        <f>D45</f>
        <v/>
      </c>
      <c r="DA45" s="158" t="n">
        <v>1900</v>
      </c>
      <c r="DB45" s="158" t="n">
        <v>1</v>
      </c>
      <c r="DC45" s="158" t="n">
        <v>1</v>
      </c>
      <c r="DD45" s="158" t="n">
        <v>1900</v>
      </c>
      <c r="DE45" s="158" t="n">
        <v>1</v>
      </c>
      <c r="DF45" s="158" t="n">
        <v>1</v>
      </c>
      <c r="DG45" s="158" t="n">
        <v>1900</v>
      </c>
      <c r="DH45" s="158" t="n">
        <v>1</v>
      </c>
      <c r="DI45" s="158" t="n">
        <v>1</v>
      </c>
      <c r="DJ45" s="158" t="n">
        <v>1900</v>
      </c>
      <c r="DK45" s="158" t="n">
        <v>1</v>
      </c>
      <c r="DL45" s="158" t="n">
        <v>1</v>
      </c>
      <c r="DR45" s="158" t="n">
        <v>2</v>
      </c>
      <c r="DS45" s="158" t="n">
        <v>1</v>
      </c>
      <c r="DT45" s="158" t="n">
        <v>2</v>
      </c>
      <c r="DU45" s="158" t="n">
        <v>1</v>
      </c>
      <c r="DV45" s="158" t="n">
        <v>3</v>
      </c>
      <c r="DW45" s="158" t="n">
        <v>1</v>
      </c>
      <c r="DX45" s="158" t="n">
        <v>3</v>
      </c>
      <c r="DY45" s="158" t="n">
        <v>0</v>
      </c>
      <c r="DZ45" s="158" t="n">
        <v>0</v>
      </c>
      <c r="EA45" s="158" t="n">
        <v>0</v>
      </c>
      <c r="EB45" s="158" t="n">
        <v>0</v>
      </c>
      <c r="EC45" s="158" t="n">
        <v>0</v>
      </c>
      <c r="ED45" s="158" t="n">
        <v>0</v>
      </c>
      <c r="EE45" s="158" t="n">
        <v>0</v>
      </c>
      <c r="EF45" s="158" t="n">
        <v>0</v>
      </c>
      <c r="EG45" s="158" t="n">
        <v>0</v>
      </c>
      <c r="EH45" s="158" t="n">
        <v>0</v>
      </c>
      <c r="EI45" s="158" t="n">
        <v>0</v>
      </c>
      <c r="EJ45" s="158" t="n">
        <v>0</v>
      </c>
      <c r="EK45" s="158" t="n">
        <v>0</v>
      </c>
      <c r="EL45" s="158" t="n">
        <v>0</v>
      </c>
      <c r="EM45" s="158" t="n">
        <v>0</v>
      </c>
      <c r="EN45" s="158" t="n">
        <v>0</v>
      </c>
      <c r="EO45" s="158" t="n">
        <v>0</v>
      </c>
      <c r="EP45" s="158" t="n">
        <v>0</v>
      </c>
      <c r="EQ45" s="158" t="n">
        <v>0</v>
      </c>
      <c r="ER45" s="158" t="n">
        <v>0</v>
      </c>
      <c r="ES45" s="158" t="n">
        <v>0</v>
      </c>
      <c r="ET45" s="158" t="n">
        <v>0</v>
      </c>
      <c r="EU45" s="158" t="n">
        <v>0</v>
      </c>
      <c r="EV45" s="158" t="n">
        <v>0</v>
      </c>
      <c r="EW45" s="158" t="n">
        <v>0</v>
      </c>
      <c r="EX45" s="158" t="n">
        <v>0</v>
      </c>
      <c r="EY45" s="158" t="n">
        <v>0</v>
      </c>
      <c r="EZ45" s="158" t="n">
        <v>1900</v>
      </c>
      <c r="FA45" s="158" t="n">
        <v>1</v>
      </c>
      <c r="FB45" s="158" t="n">
        <v>1</v>
      </c>
      <c r="FC45" s="158" t="n">
        <v>1900</v>
      </c>
      <c r="FD45" s="158" t="n">
        <v>1</v>
      </c>
      <c r="FE45" s="158" t="n">
        <v>1</v>
      </c>
      <c r="FF45" s="158" t="n">
        <v>1900</v>
      </c>
      <c r="FG45" s="158" t="n">
        <v>1</v>
      </c>
      <c r="FH45" s="158" t="n">
        <v>1</v>
      </c>
      <c r="FI45" s="158" t="n">
        <v>1900</v>
      </c>
      <c r="FJ45" s="158" t="n">
        <v>1</v>
      </c>
      <c r="FK45" s="158" t="n">
        <v>1</v>
      </c>
      <c r="FL45" s="158" t="n">
        <v>1900</v>
      </c>
      <c r="FM45" s="158" t="n">
        <v>1</v>
      </c>
      <c r="FN45" s="158" t="n">
        <v>1</v>
      </c>
      <c r="FO45" s="158" t="n">
        <v>1900</v>
      </c>
      <c r="FP45" s="158" t="n">
        <v>1</v>
      </c>
      <c r="FQ45" s="158" t="n">
        <v>1</v>
      </c>
      <c r="FR45" s="158" t="n">
        <v>1900</v>
      </c>
      <c r="FS45" s="158" t="n">
        <v>1</v>
      </c>
      <c r="FT45" s="158" t="n">
        <v>1</v>
      </c>
      <c r="FU45" s="158" t="n">
        <v>1900</v>
      </c>
      <c r="FV45" s="158" t="n">
        <v>1</v>
      </c>
      <c r="FW45" s="158" t="n">
        <v>1</v>
      </c>
    </row>
    <row r="46">
      <c r="A46">
        <f>IF(F46&gt;1,A45,IF(AND(I46&lt;10,paste!A48&lt;10),RIGHT(H46,2)&amp;"0"&amp;I46&amp;"000"&amp;paste!A48,IF(AND(I46&lt;10,paste!A48&gt;=10,paste!A48&lt;100),RIGHT(H46,2)&amp;"0"&amp;I46&amp;"00"&amp;paste!A48,IF(AND(I46&lt;10,paste!A48&gt;=100,paste!A48&lt;1000),RIGHT(H46,2)&amp;"0"&amp;I46&amp;"0"&amp;paste!A48,IF(AND(I46&lt;10,paste!A48&gt;=1000),RIGHT(H46,2)&amp;"0"&amp;I46&amp;paste!A48,IF(AND(I46&gt;=10,paste!A48&lt;10),RIGHT(H46,2)&amp;I46&amp;"000"&amp;paste!A48,IF(AND(I46&gt;=10,paste!A48&gt;=10,paste!A48&lt;100),RIGHT(H46,2)&amp;I46&amp;"00"&amp;paste!A48,IF(AND(I46&gt;=10,paste!A48&gt;=100,paste!A48&lt;1000),RIGHT(H46,2)&amp;I46&amp;"0"&amp;paste!A48,RIGHT(H46,2)&amp;I46&amp;paste!A48))))))))</f>
        <v/>
      </c>
      <c r="B46">
        <f>YEAR(paste!C48)</f>
        <v/>
      </c>
      <c r="C46">
        <f>MONTH(paste!C48)</f>
        <v/>
      </c>
      <c r="D46">
        <f>DAY(paste!C48)</f>
        <v/>
      </c>
      <c r="E46" s="158" t="n">
        <v>0</v>
      </c>
      <c r="F46">
        <f>IF(AND(L46=L45,D46=D45),F45+1,1)</f>
        <v/>
      </c>
      <c r="G46" s="158" t="n">
        <v>0</v>
      </c>
      <c r="H46">
        <f>YEAR(paste!C48)</f>
        <v/>
      </c>
      <c r="I46">
        <f>MONTH(paste!C48)</f>
        <v/>
      </c>
      <c r="J46">
        <f>DAY(paste!C48)</f>
        <v/>
      </c>
      <c r="K46">
        <f>A46</f>
        <v/>
      </c>
      <c r="L46">
        <f>IF(ISBLANK(VLOOKUP(paste!J48,'得意先名 (2)'!$B$3:$F$2005,5,FALSE)),paste!P48,IFERROR(VLOOKUP(paste!J48,'得意先名 (2)'!$B$3:$F$2005,5,FALSE),"ZZZZZZZZZZZ"))</f>
        <v/>
      </c>
      <c r="M46">
        <f>IF(L46="ZZZZZZZZZZZ",paste!J48&amp;paste!K48&amp; "  :   "&amp;paste!M48&amp; "  :   "&amp;paste!P48,"")</f>
        <v/>
      </c>
      <c r="O46" s="158" t="n"/>
      <c r="P46">
        <f>VLOOKUP(L46,'L_User+EndUser'!$C$2:$K$500,8,FALSE)</f>
        <v/>
      </c>
      <c r="Q46">
        <f>VLOOKUP(L46,'L_User+EndUser'!$C$2:$K$500,9,FALSE)</f>
        <v/>
      </c>
      <c r="R46" s="158" t="n"/>
      <c r="T46" s="158" t="n"/>
      <c r="V46" s="158" t="n"/>
      <c r="AB46">
        <f>paste!J48</f>
        <v/>
      </c>
      <c r="AC46">
        <f>L46</f>
        <v/>
      </c>
      <c r="AO46">
        <f>YEAR(paste!O48)</f>
        <v/>
      </c>
      <c r="AP46">
        <f>MONTH(paste!O48)</f>
        <v/>
      </c>
      <c r="AQ46">
        <f>DAY(paste!O48)</f>
        <v/>
      </c>
      <c r="BD46">
        <f>IF(paste!L48="","",paste!L48)</f>
        <v/>
      </c>
      <c r="BM46" t="n">
        <v>1</v>
      </c>
      <c r="BN46">
        <f>VLOOKUP(paste!E48,L_Product!$A$2:$B$2001,2,FALSE)</f>
        <v/>
      </c>
      <c r="BO46" s="21" t="n"/>
      <c r="BT46" t="n">
        <v>2</v>
      </c>
      <c r="BU46">
        <f>IF($BM$2=1,2,IF($BM$2=18,1))</f>
        <v/>
      </c>
      <c r="BV46">
        <f>IF($BM$2=1,0,IF($BM$2=18,1))</f>
        <v/>
      </c>
      <c r="BW46" t="n">
        <v>2</v>
      </c>
      <c r="BX46" t="n">
        <v>0</v>
      </c>
      <c r="BY46" t="n">
        <v>3</v>
      </c>
      <c r="BZ46">
        <f>VLOOKUP(BN46,L_Product!$B$2:$Z$2001,14,FALSE)</f>
        <v/>
      </c>
      <c r="CA46">
        <f>paste!H48</f>
        <v/>
      </c>
      <c r="CB46">
        <f>BZ46*CA46</f>
        <v/>
      </c>
      <c r="CN46" s="158" t="n">
        <v>1</v>
      </c>
      <c r="CO46" s="158" t="n">
        <v>1</v>
      </c>
      <c r="CP46" s="158" t="n">
        <v>1</v>
      </c>
      <c r="CQ46" s="158" t="n">
        <v>1</v>
      </c>
      <c r="CR46" s="158" t="n">
        <v>1</v>
      </c>
      <c r="CS46" s="158" t="n">
        <v>0</v>
      </c>
      <c r="CT46" s="158" t="n">
        <v>0</v>
      </c>
      <c r="CU46" s="158" t="n">
        <v>0</v>
      </c>
      <c r="CV46" s="158" t="n">
        <v>0</v>
      </c>
      <c r="CW46" s="158" t="n">
        <v>0</v>
      </c>
      <c r="CX46">
        <f>B46</f>
        <v/>
      </c>
      <c r="CY46">
        <f>C46</f>
        <v/>
      </c>
      <c r="CZ46">
        <f>D46</f>
        <v/>
      </c>
      <c r="DA46" s="158" t="n">
        <v>1900</v>
      </c>
      <c r="DB46" s="158" t="n">
        <v>1</v>
      </c>
      <c r="DC46" s="158" t="n">
        <v>1</v>
      </c>
      <c r="DD46" s="158" t="n">
        <v>1900</v>
      </c>
      <c r="DE46" s="158" t="n">
        <v>1</v>
      </c>
      <c r="DF46" s="158" t="n">
        <v>1</v>
      </c>
      <c r="DG46" s="158" t="n">
        <v>1900</v>
      </c>
      <c r="DH46" s="158" t="n">
        <v>1</v>
      </c>
      <c r="DI46" s="158" t="n">
        <v>1</v>
      </c>
      <c r="DJ46" s="158" t="n">
        <v>1900</v>
      </c>
      <c r="DK46" s="158" t="n">
        <v>1</v>
      </c>
      <c r="DL46" s="158" t="n">
        <v>1</v>
      </c>
      <c r="DR46" s="158" t="n">
        <v>2</v>
      </c>
      <c r="DS46" s="158" t="n">
        <v>1</v>
      </c>
      <c r="DT46" s="158" t="n">
        <v>2</v>
      </c>
      <c r="DU46" s="158" t="n">
        <v>1</v>
      </c>
      <c r="DV46" s="158" t="n">
        <v>3</v>
      </c>
      <c r="DW46" s="158" t="n">
        <v>1</v>
      </c>
      <c r="DX46" s="158" t="n">
        <v>3</v>
      </c>
      <c r="DY46" s="158" t="n">
        <v>0</v>
      </c>
      <c r="DZ46" s="158" t="n">
        <v>0</v>
      </c>
      <c r="EA46" s="158" t="n">
        <v>0</v>
      </c>
      <c r="EB46" s="158" t="n">
        <v>0</v>
      </c>
      <c r="EC46" s="158" t="n">
        <v>0</v>
      </c>
      <c r="ED46" s="158" t="n">
        <v>0</v>
      </c>
      <c r="EE46" s="158" t="n">
        <v>0</v>
      </c>
      <c r="EF46" s="158" t="n">
        <v>0</v>
      </c>
      <c r="EG46" s="158" t="n">
        <v>0</v>
      </c>
      <c r="EH46" s="158" t="n">
        <v>0</v>
      </c>
      <c r="EI46" s="158" t="n">
        <v>0</v>
      </c>
      <c r="EJ46" s="158" t="n">
        <v>0</v>
      </c>
      <c r="EK46" s="158" t="n">
        <v>0</v>
      </c>
      <c r="EL46" s="158" t="n">
        <v>0</v>
      </c>
      <c r="EM46" s="158" t="n">
        <v>0</v>
      </c>
      <c r="EN46" s="158" t="n">
        <v>0</v>
      </c>
      <c r="EO46" s="158" t="n">
        <v>0</v>
      </c>
      <c r="EP46" s="158" t="n">
        <v>0</v>
      </c>
      <c r="EQ46" s="158" t="n">
        <v>0</v>
      </c>
      <c r="ER46" s="158" t="n">
        <v>0</v>
      </c>
      <c r="ES46" s="158" t="n">
        <v>0</v>
      </c>
      <c r="ET46" s="158" t="n">
        <v>0</v>
      </c>
      <c r="EU46" s="158" t="n">
        <v>0</v>
      </c>
      <c r="EV46" s="158" t="n">
        <v>0</v>
      </c>
      <c r="EW46" s="158" t="n">
        <v>0</v>
      </c>
      <c r="EX46" s="158" t="n">
        <v>0</v>
      </c>
      <c r="EY46" s="158" t="n">
        <v>0</v>
      </c>
      <c r="EZ46" s="158" t="n">
        <v>1900</v>
      </c>
      <c r="FA46" s="158" t="n">
        <v>1</v>
      </c>
      <c r="FB46" s="158" t="n">
        <v>1</v>
      </c>
      <c r="FC46" s="158" t="n">
        <v>1900</v>
      </c>
      <c r="FD46" s="158" t="n">
        <v>1</v>
      </c>
      <c r="FE46" s="158" t="n">
        <v>1</v>
      </c>
      <c r="FF46" s="158" t="n">
        <v>1900</v>
      </c>
      <c r="FG46" s="158" t="n">
        <v>1</v>
      </c>
      <c r="FH46" s="158" t="n">
        <v>1</v>
      </c>
      <c r="FI46" s="158" t="n">
        <v>1900</v>
      </c>
      <c r="FJ46" s="158" t="n">
        <v>1</v>
      </c>
      <c r="FK46" s="158" t="n">
        <v>1</v>
      </c>
      <c r="FL46" s="158" t="n">
        <v>1900</v>
      </c>
      <c r="FM46" s="158" t="n">
        <v>1</v>
      </c>
      <c r="FN46" s="158" t="n">
        <v>1</v>
      </c>
      <c r="FO46" s="158" t="n">
        <v>1900</v>
      </c>
      <c r="FP46" s="158" t="n">
        <v>1</v>
      </c>
      <c r="FQ46" s="158" t="n">
        <v>1</v>
      </c>
      <c r="FR46" s="158" t="n">
        <v>1900</v>
      </c>
      <c r="FS46" s="158" t="n">
        <v>1</v>
      </c>
      <c r="FT46" s="158" t="n">
        <v>1</v>
      </c>
      <c r="FU46" s="158" t="n">
        <v>1900</v>
      </c>
      <c r="FV46" s="158" t="n">
        <v>1</v>
      </c>
      <c r="FW46" s="158" t="n">
        <v>1</v>
      </c>
    </row>
    <row r="47">
      <c r="A47">
        <f>IF(F47&gt;1,A46,IF(AND(I47&lt;10,paste!A49&lt;10),RIGHT(H47,2)&amp;"0"&amp;I47&amp;"000"&amp;paste!A49,IF(AND(I47&lt;10,paste!A49&gt;=10,paste!A49&lt;100),RIGHT(H47,2)&amp;"0"&amp;I47&amp;"00"&amp;paste!A49,IF(AND(I47&lt;10,paste!A49&gt;=100,paste!A49&lt;1000),RIGHT(H47,2)&amp;"0"&amp;I47&amp;"0"&amp;paste!A49,IF(AND(I47&lt;10,paste!A49&gt;=1000),RIGHT(H47,2)&amp;"0"&amp;I47&amp;paste!A49,IF(AND(I47&gt;=10,paste!A49&lt;10),RIGHT(H47,2)&amp;I47&amp;"000"&amp;paste!A49,IF(AND(I47&gt;=10,paste!A49&gt;=10,paste!A49&lt;100),RIGHT(H47,2)&amp;I47&amp;"00"&amp;paste!A49,IF(AND(I47&gt;=10,paste!A49&gt;=100,paste!A49&lt;1000),RIGHT(H47,2)&amp;I47&amp;"0"&amp;paste!A49,RIGHT(H47,2)&amp;I47&amp;paste!A49))))))))</f>
        <v/>
      </c>
      <c r="B47">
        <f>YEAR(paste!C49)</f>
        <v/>
      </c>
      <c r="C47">
        <f>MONTH(paste!C49)</f>
        <v/>
      </c>
      <c r="D47">
        <f>DAY(paste!C49)</f>
        <v/>
      </c>
      <c r="E47" s="158" t="n">
        <v>0</v>
      </c>
      <c r="F47">
        <f>IF(AND(L47=L46,D47=D46),F46+1,1)</f>
        <v/>
      </c>
      <c r="G47" s="158" t="n">
        <v>0</v>
      </c>
      <c r="H47">
        <f>YEAR(paste!C49)</f>
        <v/>
      </c>
      <c r="I47">
        <f>MONTH(paste!C49)</f>
        <v/>
      </c>
      <c r="J47">
        <f>DAY(paste!C49)</f>
        <v/>
      </c>
      <c r="K47">
        <f>A47</f>
        <v/>
      </c>
      <c r="L47">
        <f>IF(ISBLANK(VLOOKUP(paste!J49,'得意先名 (2)'!$B$3:$F$2005,5,FALSE)),paste!P49,IFERROR(VLOOKUP(paste!J49,'得意先名 (2)'!$B$3:$F$2005,5,FALSE),"ZZZZZZZZZZZ"))</f>
        <v/>
      </c>
      <c r="M47">
        <f>IF(L47="ZZZZZZZZZZZ",paste!J49&amp;paste!K49&amp; "  :   "&amp;paste!M49&amp; "  :   "&amp;paste!P49,"")</f>
        <v/>
      </c>
      <c r="O47" s="158" t="n"/>
      <c r="P47">
        <f>VLOOKUP(L47,'L_User+EndUser'!$C$2:$K$500,8,FALSE)</f>
        <v/>
      </c>
      <c r="Q47">
        <f>VLOOKUP(L47,'L_User+EndUser'!$C$2:$K$500,9,FALSE)</f>
        <v/>
      </c>
      <c r="R47" s="158" t="n"/>
      <c r="T47" s="158" t="n"/>
      <c r="V47" s="158" t="n"/>
      <c r="AB47">
        <f>paste!J49</f>
        <v/>
      </c>
      <c r="AC47">
        <f>L47</f>
        <v/>
      </c>
      <c r="AO47">
        <f>YEAR(paste!O49)</f>
        <v/>
      </c>
      <c r="AP47">
        <f>MONTH(paste!O49)</f>
        <v/>
      </c>
      <c r="AQ47">
        <f>DAY(paste!O49)</f>
        <v/>
      </c>
      <c r="BD47">
        <f>IF(paste!L49="","",paste!L49)</f>
        <v/>
      </c>
      <c r="BM47" t="n">
        <v>1</v>
      </c>
      <c r="BN47">
        <f>VLOOKUP(paste!E49,L_Product!$A$2:$B$2001,2,FALSE)</f>
        <v/>
      </c>
      <c r="BO47" s="21" t="n"/>
      <c r="BT47" t="n">
        <v>2</v>
      </c>
      <c r="BU47">
        <f>IF($BM$2=1,2,IF($BM$2=18,1))</f>
        <v/>
      </c>
      <c r="BV47">
        <f>IF($BM$2=1,0,IF($BM$2=18,1))</f>
        <v/>
      </c>
      <c r="BW47" t="n">
        <v>2</v>
      </c>
      <c r="BX47" t="n">
        <v>0</v>
      </c>
      <c r="BY47" t="n">
        <v>3</v>
      </c>
      <c r="BZ47">
        <f>VLOOKUP(BN47,L_Product!$B$2:$Z$2001,14,FALSE)</f>
        <v/>
      </c>
      <c r="CA47">
        <f>paste!H49</f>
        <v/>
      </c>
      <c r="CB47">
        <f>BZ47*CA47</f>
        <v/>
      </c>
      <c r="CN47" s="158" t="n">
        <v>1</v>
      </c>
      <c r="CO47" s="158" t="n">
        <v>1</v>
      </c>
      <c r="CP47" s="158" t="n">
        <v>1</v>
      </c>
      <c r="CQ47" s="158" t="n">
        <v>1</v>
      </c>
      <c r="CR47" s="158" t="n">
        <v>1</v>
      </c>
      <c r="CS47" s="158" t="n">
        <v>0</v>
      </c>
      <c r="CT47" s="158" t="n">
        <v>0</v>
      </c>
      <c r="CU47" s="158" t="n">
        <v>0</v>
      </c>
      <c r="CV47" s="158" t="n">
        <v>0</v>
      </c>
      <c r="CW47" s="158" t="n">
        <v>0</v>
      </c>
      <c r="CX47">
        <f>B47</f>
        <v/>
      </c>
      <c r="CY47">
        <f>C47</f>
        <v/>
      </c>
      <c r="CZ47">
        <f>D47</f>
        <v/>
      </c>
      <c r="DA47" s="158" t="n">
        <v>1900</v>
      </c>
      <c r="DB47" s="158" t="n">
        <v>1</v>
      </c>
      <c r="DC47" s="158" t="n">
        <v>1</v>
      </c>
      <c r="DD47" s="158" t="n">
        <v>1900</v>
      </c>
      <c r="DE47" s="158" t="n">
        <v>1</v>
      </c>
      <c r="DF47" s="158" t="n">
        <v>1</v>
      </c>
      <c r="DG47" s="158" t="n">
        <v>1900</v>
      </c>
      <c r="DH47" s="158" t="n">
        <v>1</v>
      </c>
      <c r="DI47" s="158" t="n">
        <v>1</v>
      </c>
      <c r="DJ47" s="158" t="n">
        <v>1900</v>
      </c>
      <c r="DK47" s="158" t="n">
        <v>1</v>
      </c>
      <c r="DL47" s="158" t="n">
        <v>1</v>
      </c>
      <c r="DR47" s="158" t="n">
        <v>2</v>
      </c>
      <c r="DS47" s="158" t="n">
        <v>1</v>
      </c>
      <c r="DT47" s="158" t="n">
        <v>2</v>
      </c>
      <c r="DU47" s="158" t="n">
        <v>1</v>
      </c>
      <c r="DV47" s="158" t="n">
        <v>3</v>
      </c>
      <c r="DW47" s="158" t="n">
        <v>1</v>
      </c>
      <c r="DX47" s="158" t="n">
        <v>3</v>
      </c>
      <c r="DY47" s="158" t="n">
        <v>0</v>
      </c>
      <c r="DZ47" s="158" t="n">
        <v>0</v>
      </c>
      <c r="EA47" s="158" t="n">
        <v>0</v>
      </c>
      <c r="EB47" s="158" t="n">
        <v>0</v>
      </c>
      <c r="EC47" s="158" t="n">
        <v>0</v>
      </c>
      <c r="ED47" s="158" t="n">
        <v>0</v>
      </c>
      <c r="EE47" s="158" t="n">
        <v>0</v>
      </c>
      <c r="EF47" s="158" t="n">
        <v>0</v>
      </c>
      <c r="EG47" s="158" t="n">
        <v>0</v>
      </c>
      <c r="EH47" s="158" t="n">
        <v>0</v>
      </c>
      <c r="EI47" s="158" t="n">
        <v>0</v>
      </c>
      <c r="EJ47" s="158" t="n">
        <v>0</v>
      </c>
      <c r="EK47" s="158" t="n">
        <v>0</v>
      </c>
      <c r="EL47" s="158" t="n">
        <v>0</v>
      </c>
      <c r="EM47" s="158" t="n">
        <v>0</v>
      </c>
      <c r="EN47" s="158" t="n">
        <v>0</v>
      </c>
      <c r="EO47" s="158" t="n">
        <v>0</v>
      </c>
      <c r="EP47" s="158" t="n">
        <v>0</v>
      </c>
      <c r="EQ47" s="158" t="n">
        <v>0</v>
      </c>
      <c r="ER47" s="158" t="n">
        <v>0</v>
      </c>
      <c r="ES47" s="158" t="n">
        <v>0</v>
      </c>
      <c r="ET47" s="158" t="n">
        <v>0</v>
      </c>
      <c r="EU47" s="158" t="n">
        <v>0</v>
      </c>
      <c r="EV47" s="158" t="n">
        <v>0</v>
      </c>
      <c r="EW47" s="158" t="n">
        <v>0</v>
      </c>
      <c r="EX47" s="158" t="n">
        <v>0</v>
      </c>
      <c r="EY47" s="158" t="n">
        <v>0</v>
      </c>
      <c r="EZ47" s="158" t="n">
        <v>1900</v>
      </c>
      <c r="FA47" s="158" t="n">
        <v>1</v>
      </c>
      <c r="FB47" s="158" t="n">
        <v>1</v>
      </c>
      <c r="FC47" s="158" t="n">
        <v>1900</v>
      </c>
      <c r="FD47" s="158" t="n">
        <v>1</v>
      </c>
      <c r="FE47" s="158" t="n">
        <v>1</v>
      </c>
      <c r="FF47" s="158" t="n">
        <v>1900</v>
      </c>
      <c r="FG47" s="158" t="n">
        <v>1</v>
      </c>
      <c r="FH47" s="158" t="n">
        <v>1</v>
      </c>
      <c r="FI47" s="158" t="n">
        <v>1900</v>
      </c>
      <c r="FJ47" s="158" t="n">
        <v>1</v>
      </c>
      <c r="FK47" s="158" t="n">
        <v>1</v>
      </c>
      <c r="FL47" s="158" t="n">
        <v>1900</v>
      </c>
      <c r="FM47" s="158" t="n">
        <v>1</v>
      </c>
      <c r="FN47" s="158" t="n">
        <v>1</v>
      </c>
      <c r="FO47" s="158" t="n">
        <v>1900</v>
      </c>
      <c r="FP47" s="158" t="n">
        <v>1</v>
      </c>
      <c r="FQ47" s="158" t="n">
        <v>1</v>
      </c>
      <c r="FR47" s="158" t="n">
        <v>1900</v>
      </c>
      <c r="FS47" s="158" t="n">
        <v>1</v>
      </c>
      <c r="FT47" s="158" t="n">
        <v>1</v>
      </c>
      <c r="FU47" s="158" t="n">
        <v>1900</v>
      </c>
      <c r="FV47" s="158" t="n">
        <v>1</v>
      </c>
      <c r="FW47" s="158" t="n">
        <v>1</v>
      </c>
    </row>
    <row r="48">
      <c r="A48">
        <f>IF(F48&gt;1,A47,IF(AND(I48&lt;10,paste!A50&lt;10),RIGHT(H48,2)&amp;"0"&amp;I48&amp;"000"&amp;paste!A50,IF(AND(I48&lt;10,paste!A50&gt;=10,paste!A50&lt;100),RIGHT(H48,2)&amp;"0"&amp;I48&amp;"00"&amp;paste!A50,IF(AND(I48&lt;10,paste!A50&gt;=100,paste!A50&lt;1000),RIGHT(H48,2)&amp;"0"&amp;I48&amp;"0"&amp;paste!A50,IF(AND(I48&lt;10,paste!A50&gt;=1000),RIGHT(H48,2)&amp;"0"&amp;I48&amp;paste!A50,IF(AND(I48&gt;=10,paste!A50&lt;10),RIGHT(H48,2)&amp;I48&amp;"000"&amp;paste!A50,IF(AND(I48&gt;=10,paste!A50&gt;=10,paste!A50&lt;100),RIGHT(H48,2)&amp;I48&amp;"00"&amp;paste!A50,IF(AND(I48&gt;=10,paste!A50&gt;=100,paste!A50&lt;1000),RIGHT(H48,2)&amp;I48&amp;"0"&amp;paste!A50,RIGHT(H48,2)&amp;I48&amp;paste!A50))))))))</f>
        <v/>
      </c>
      <c r="B48">
        <f>YEAR(paste!C50)</f>
        <v/>
      </c>
      <c r="C48">
        <f>MONTH(paste!C50)</f>
        <v/>
      </c>
      <c r="D48">
        <f>DAY(paste!C50)</f>
        <v/>
      </c>
      <c r="E48" s="158" t="n">
        <v>0</v>
      </c>
      <c r="F48">
        <f>IF(AND(L48=L47,D48=D47),F47+1,1)</f>
        <v/>
      </c>
      <c r="G48" s="158" t="n">
        <v>0</v>
      </c>
      <c r="H48">
        <f>YEAR(paste!C50)</f>
        <v/>
      </c>
      <c r="I48">
        <f>MONTH(paste!C50)</f>
        <v/>
      </c>
      <c r="J48">
        <f>DAY(paste!C50)</f>
        <v/>
      </c>
      <c r="K48">
        <f>A48</f>
        <v/>
      </c>
      <c r="L48">
        <f>IF(ISBLANK(VLOOKUP(paste!J50,'得意先名 (2)'!$B$3:$F$2005,5,FALSE)),paste!P50,IFERROR(VLOOKUP(paste!J50,'得意先名 (2)'!$B$3:$F$2005,5,FALSE),"ZZZZZZZZZZZ"))</f>
        <v/>
      </c>
      <c r="M48">
        <f>IF(L48="ZZZZZZZZZZZ",paste!J50&amp;paste!K50&amp; "  :   "&amp;paste!M50&amp; "  :   "&amp;paste!P50,"")</f>
        <v/>
      </c>
      <c r="O48" s="158" t="n"/>
      <c r="P48">
        <f>VLOOKUP(L48,'L_User+EndUser'!$C$2:$K$500,8,FALSE)</f>
        <v/>
      </c>
      <c r="Q48">
        <f>VLOOKUP(L48,'L_User+EndUser'!$C$2:$K$500,9,FALSE)</f>
        <v/>
      </c>
      <c r="R48" s="158" t="n"/>
      <c r="T48" s="158" t="n"/>
      <c r="V48" s="158" t="n"/>
      <c r="AB48">
        <f>paste!J50</f>
        <v/>
      </c>
      <c r="AC48">
        <f>L48</f>
        <v/>
      </c>
      <c r="AO48">
        <f>YEAR(paste!O50)</f>
        <v/>
      </c>
      <c r="AP48">
        <f>MONTH(paste!O50)</f>
        <v/>
      </c>
      <c r="AQ48">
        <f>DAY(paste!O50)</f>
        <v/>
      </c>
      <c r="BD48">
        <f>IF(paste!L50="","",paste!L50)</f>
        <v/>
      </c>
      <c r="BM48" t="n">
        <v>1</v>
      </c>
      <c r="BN48">
        <f>VLOOKUP(paste!E50,L_Product!$A$2:$B$2001,2,FALSE)</f>
        <v/>
      </c>
      <c r="BO48" s="21" t="n"/>
      <c r="BT48" t="n">
        <v>2</v>
      </c>
      <c r="BU48">
        <f>IF($BM$2=1,2,IF($BM$2=18,1))</f>
        <v/>
      </c>
      <c r="BV48">
        <f>IF($BM$2=1,0,IF($BM$2=18,1))</f>
        <v/>
      </c>
      <c r="BW48" t="n">
        <v>2</v>
      </c>
      <c r="BX48" t="n">
        <v>0</v>
      </c>
      <c r="BY48" t="n">
        <v>3</v>
      </c>
      <c r="BZ48">
        <f>VLOOKUP(BN48,L_Product!$B$2:$Z$2001,14,FALSE)</f>
        <v/>
      </c>
      <c r="CA48">
        <f>paste!H50</f>
        <v/>
      </c>
      <c r="CB48">
        <f>BZ48*CA48</f>
        <v/>
      </c>
      <c r="CN48" s="158" t="n">
        <v>1</v>
      </c>
      <c r="CO48" s="158" t="n">
        <v>1</v>
      </c>
      <c r="CP48" s="158" t="n">
        <v>1</v>
      </c>
      <c r="CQ48" s="158" t="n">
        <v>1</v>
      </c>
      <c r="CR48" s="158" t="n">
        <v>1</v>
      </c>
      <c r="CS48" s="158" t="n">
        <v>0</v>
      </c>
      <c r="CT48" s="158" t="n">
        <v>0</v>
      </c>
      <c r="CU48" s="158" t="n">
        <v>0</v>
      </c>
      <c r="CV48" s="158" t="n">
        <v>0</v>
      </c>
      <c r="CW48" s="158" t="n">
        <v>0</v>
      </c>
      <c r="CX48">
        <f>B48</f>
        <v/>
      </c>
      <c r="CY48">
        <f>C48</f>
        <v/>
      </c>
      <c r="CZ48">
        <f>D48</f>
        <v/>
      </c>
      <c r="DA48" s="158" t="n">
        <v>1900</v>
      </c>
      <c r="DB48" s="158" t="n">
        <v>1</v>
      </c>
      <c r="DC48" s="158" t="n">
        <v>1</v>
      </c>
      <c r="DD48" s="158" t="n">
        <v>1900</v>
      </c>
      <c r="DE48" s="158" t="n">
        <v>1</v>
      </c>
      <c r="DF48" s="158" t="n">
        <v>1</v>
      </c>
      <c r="DG48" s="158" t="n">
        <v>1900</v>
      </c>
      <c r="DH48" s="158" t="n">
        <v>1</v>
      </c>
      <c r="DI48" s="158" t="n">
        <v>1</v>
      </c>
      <c r="DJ48" s="158" t="n">
        <v>1900</v>
      </c>
      <c r="DK48" s="158" t="n">
        <v>1</v>
      </c>
      <c r="DL48" s="158" t="n">
        <v>1</v>
      </c>
      <c r="DR48" s="158" t="n">
        <v>2</v>
      </c>
      <c r="DS48" s="158" t="n">
        <v>1</v>
      </c>
      <c r="DT48" s="158" t="n">
        <v>2</v>
      </c>
      <c r="DU48" s="158" t="n">
        <v>1</v>
      </c>
      <c r="DV48" s="158" t="n">
        <v>3</v>
      </c>
      <c r="DW48" s="158" t="n">
        <v>1</v>
      </c>
      <c r="DX48" s="158" t="n">
        <v>3</v>
      </c>
      <c r="DY48" s="158" t="n">
        <v>0</v>
      </c>
      <c r="DZ48" s="158" t="n">
        <v>0</v>
      </c>
      <c r="EA48" s="158" t="n">
        <v>0</v>
      </c>
      <c r="EB48" s="158" t="n">
        <v>0</v>
      </c>
      <c r="EC48" s="158" t="n">
        <v>0</v>
      </c>
      <c r="ED48" s="158" t="n">
        <v>0</v>
      </c>
      <c r="EE48" s="158" t="n">
        <v>0</v>
      </c>
      <c r="EF48" s="158" t="n">
        <v>0</v>
      </c>
      <c r="EG48" s="158" t="n">
        <v>0</v>
      </c>
      <c r="EH48" s="158" t="n">
        <v>0</v>
      </c>
      <c r="EI48" s="158" t="n">
        <v>0</v>
      </c>
      <c r="EJ48" s="158" t="n">
        <v>0</v>
      </c>
      <c r="EK48" s="158" t="n">
        <v>0</v>
      </c>
      <c r="EL48" s="158" t="n">
        <v>0</v>
      </c>
      <c r="EM48" s="158" t="n">
        <v>0</v>
      </c>
      <c r="EN48" s="158" t="n">
        <v>0</v>
      </c>
      <c r="EO48" s="158" t="n">
        <v>0</v>
      </c>
      <c r="EP48" s="158" t="n">
        <v>0</v>
      </c>
      <c r="EQ48" s="158" t="n">
        <v>0</v>
      </c>
      <c r="ER48" s="158" t="n">
        <v>0</v>
      </c>
      <c r="ES48" s="158" t="n">
        <v>0</v>
      </c>
      <c r="ET48" s="158" t="n">
        <v>0</v>
      </c>
      <c r="EU48" s="158" t="n">
        <v>0</v>
      </c>
      <c r="EV48" s="158" t="n">
        <v>0</v>
      </c>
      <c r="EW48" s="158" t="n">
        <v>0</v>
      </c>
      <c r="EX48" s="158" t="n">
        <v>0</v>
      </c>
      <c r="EY48" s="158" t="n">
        <v>0</v>
      </c>
      <c r="EZ48" s="158" t="n">
        <v>1900</v>
      </c>
      <c r="FA48" s="158" t="n">
        <v>1</v>
      </c>
      <c r="FB48" s="158" t="n">
        <v>1</v>
      </c>
      <c r="FC48" s="158" t="n">
        <v>1900</v>
      </c>
      <c r="FD48" s="158" t="n">
        <v>1</v>
      </c>
      <c r="FE48" s="158" t="n">
        <v>1</v>
      </c>
      <c r="FF48" s="158" t="n">
        <v>1900</v>
      </c>
      <c r="FG48" s="158" t="n">
        <v>1</v>
      </c>
      <c r="FH48" s="158" t="n">
        <v>1</v>
      </c>
      <c r="FI48" s="158" t="n">
        <v>1900</v>
      </c>
      <c r="FJ48" s="158" t="n">
        <v>1</v>
      </c>
      <c r="FK48" s="158" t="n">
        <v>1</v>
      </c>
      <c r="FL48" s="158" t="n">
        <v>1900</v>
      </c>
      <c r="FM48" s="158" t="n">
        <v>1</v>
      </c>
      <c r="FN48" s="158" t="n">
        <v>1</v>
      </c>
      <c r="FO48" s="158" t="n">
        <v>1900</v>
      </c>
      <c r="FP48" s="158" t="n">
        <v>1</v>
      </c>
      <c r="FQ48" s="158" t="n">
        <v>1</v>
      </c>
      <c r="FR48" s="158" t="n">
        <v>1900</v>
      </c>
      <c r="FS48" s="158" t="n">
        <v>1</v>
      </c>
      <c r="FT48" s="158" t="n">
        <v>1</v>
      </c>
      <c r="FU48" s="158" t="n">
        <v>1900</v>
      </c>
      <c r="FV48" s="158" t="n">
        <v>1</v>
      </c>
      <c r="FW48" s="158" t="n">
        <v>1</v>
      </c>
    </row>
    <row r="49">
      <c r="A49">
        <f>IF(F49&gt;1,A48,IF(AND(I49&lt;10,paste!A51&lt;10),RIGHT(H49,2)&amp;"0"&amp;I49&amp;"000"&amp;paste!A51,IF(AND(I49&lt;10,paste!A51&gt;=10,paste!A51&lt;100),RIGHT(H49,2)&amp;"0"&amp;I49&amp;"00"&amp;paste!A51,IF(AND(I49&lt;10,paste!A51&gt;=100,paste!A51&lt;1000),RIGHT(H49,2)&amp;"0"&amp;I49&amp;"0"&amp;paste!A51,IF(AND(I49&lt;10,paste!A51&gt;=1000),RIGHT(H49,2)&amp;"0"&amp;I49&amp;paste!A51,IF(AND(I49&gt;=10,paste!A51&lt;10),RIGHT(H49,2)&amp;I49&amp;"000"&amp;paste!A51,IF(AND(I49&gt;=10,paste!A51&gt;=10,paste!A51&lt;100),RIGHT(H49,2)&amp;I49&amp;"00"&amp;paste!A51,IF(AND(I49&gt;=10,paste!A51&gt;=100,paste!A51&lt;1000),RIGHT(H49,2)&amp;I49&amp;"0"&amp;paste!A51,RIGHT(H49,2)&amp;I49&amp;paste!A51))))))))</f>
        <v/>
      </c>
      <c r="B49">
        <f>YEAR(paste!C51)</f>
        <v/>
      </c>
      <c r="C49">
        <f>MONTH(paste!C51)</f>
        <v/>
      </c>
      <c r="D49">
        <f>DAY(paste!C51)</f>
        <v/>
      </c>
      <c r="E49" s="158" t="n">
        <v>0</v>
      </c>
      <c r="F49">
        <f>IF(AND(L49=L48,D49=D48),F48+1,1)</f>
        <v/>
      </c>
      <c r="G49" s="158" t="n">
        <v>0</v>
      </c>
      <c r="H49">
        <f>YEAR(paste!C51)</f>
        <v/>
      </c>
      <c r="I49">
        <f>MONTH(paste!C51)</f>
        <v/>
      </c>
      <c r="J49">
        <f>DAY(paste!C51)</f>
        <v/>
      </c>
      <c r="K49">
        <f>A49</f>
        <v/>
      </c>
      <c r="L49">
        <f>IF(ISBLANK(VLOOKUP(paste!J51,'得意先名 (2)'!$B$3:$F$2005,5,FALSE)),paste!P51,IFERROR(VLOOKUP(paste!J51,'得意先名 (2)'!$B$3:$F$2005,5,FALSE),"ZZZZZZZZZZZ"))</f>
        <v/>
      </c>
      <c r="M49">
        <f>IF(L49="ZZZZZZZZZZZ",paste!J51&amp;paste!K51&amp; "  :   "&amp;paste!M51&amp; "  :   "&amp;paste!P51,"")</f>
        <v/>
      </c>
      <c r="O49" s="158" t="n"/>
      <c r="P49">
        <f>VLOOKUP(L49,'L_User+EndUser'!$C$2:$K$500,8,FALSE)</f>
        <v/>
      </c>
      <c r="Q49">
        <f>VLOOKUP(L49,'L_User+EndUser'!$C$2:$K$500,9,FALSE)</f>
        <v/>
      </c>
      <c r="R49" s="158" t="n"/>
      <c r="T49" s="158" t="n"/>
      <c r="V49" s="158" t="n"/>
      <c r="AB49">
        <f>paste!J51</f>
        <v/>
      </c>
      <c r="AC49">
        <f>L49</f>
        <v/>
      </c>
      <c r="AO49">
        <f>YEAR(paste!O51)</f>
        <v/>
      </c>
      <c r="AP49">
        <f>MONTH(paste!O51)</f>
        <v/>
      </c>
      <c r="AQ49">
        <f>DAY(paste!O51)</f>
        <v/>
      </c>
      <c r="BD49">
        <f>IF(paste!L51="","",paste!L51)</f>
        <v/>
      </c>
      <c r="BM49" t="n">
        <v>1</v>
      </c>
      <c r="BN49">
        <f>VLOOKUP(paste!E51,L_Product!$A$2:$B$2001,2,FALSE)</f>
        <v/>
      </c>
      <c r="BO49" s="21" t="n"/>
      <c r="BT49" t="n">
        <v>2</v>
      </c>
      <c r="BU49">
        <f>IF($BM$2=1,2,IF($BM$2=18,1))</f>
        <v/>
      </c>
      <c r="BV49">
        <f>IF($BM$2=1,0,IF($BM$2=18,1))</f>
        <v/>
      </c>
      <c r="BW49" t="n">
        <v>2</v>
      </c>
      <c r="BX49" t="n">
        <v>0</v>
      </c>
      <c r="BY49" t="n">
        <v>3</v>
      </c>
      <c r="BZ49">
        <f>VLOOKUP(BN49,L_Product!$B$2:$Z$2001,14,FALSE)</f>
        <v/>
      </c>
      <c r="CA49">
        <f>paste!H51</f>
        <v/>
      </c>
      <c r="CB49">
        <f>BZ49*CA49</f>
        <v/>
      </c>
      <c r="CN49" s="158" t="n">
        <v>1</v>
      </c>
      <c r="CO49" s="158" t="n">
        <v>1</v>
      </c>
      <c r="CP49" s="158" t="n">
        <v>1</v>
      </c>
      <c r="CQ49" s="158" t="n">
        <v>1</v>
      </c>
      <c r="CR49" s="158" t="n">
        <v>1</v>
      </c>
      <c r="CS49" s="158" t="n">
        <v>0</v>
      </c>
      <c r="CT49" s="158" t="n">
        <v>0</v>
      </c>
      <c r="CU49" s="158" t="n">
        <v>0</v>
      </c>
      <c r="CV49" s="158" t="n">
        <v>0</v>
      </c>
      <c r="CW49" s="158" t="n">
        <v>0</v>
      </c>
      <c r="CX49">
        <f>B49</f>
        <v/>
      </c>
      <c r="CY49">
        <f>C49</f>
        <v/>
      </c>
      <c r="CZ49">
        <f>D49</f>
        <v/>
      </c>
      <c r="DA49" s="158" t="n">
        <v>1900</v>
      </c>
      <c r="DB49" s="158" t="n">
        <v>1</v>
      </c>
      <c r="DC49" s="158" t="n">
        <v>1</v>
      </c>
      <c r="DD49" s="158" t="n">
        <v>1900</v>
      </c>
      <c r="DE49" s="158" t="n">
        <v>1</v>
      </c>
      <c r="DF49" s="158" t="n">
        <v>1</v>
      </c>
      <c r="DG49" s="158" t="n">
        <v>1900</v>
      </c>
      <c r="DH49" s="158" t="n">
        <v>1</v>
      </c>
      <c r="DI49" s="158" t="n">
        <v>1</v>
      </c>
      <c r="DJ49" s="158" t="n">
        <v>1900</v>
      </c>
      <c r="DK49" s="158" t="n">
        <v>1</v>
      </c>
      <c r="DL49" s="158" t="n">
        <v>1</v>
      </c>
      <c r="DR49" s="158" t="n">
        <v>2</v>
      </c>
      <c r="DS49" s="158" t="n">
        <v>1</v>
      </c>
      <c r="DT49" s="158" t="n">
        <v>2</v>
      </c>
      <c r="DU49" s="158" t="n">
        <v>1</v>
      </c>
      <c r="DV49" s="158" t="n">
        <v>3</v>
      </c>
      <c r="DW49" s="158" t="n">
        <v>1</v>
      </c>
      <c r="DX49" s="158" t="n">
        <v>3</v>
      </c>
      <c r="DY49" s="158" t="n">
        <v>0</v>
      </c>
      <c r="DZ49" s="158" t="n">
        <v>0</v>
      </c>
      <c r="EA49" s="158" t="n">
        <v>0</v>
      </c>
      <c r="EB49" s="158" t="n">
        <v>0</v>
      </c>
      <c r="EC49" s="158" t="n">
        <v>0</v>
      </c>
      <c r="ED49" s="158" t="n">
        <v>0</v>
      </c>
      <c r="EE49" s="158" t="n">
        <v>0</v>
      </c>
      <c r="EF49" s="158" t="n">
        <v>0</v>
      </c>
      <c r="EG49" s="158" t="n">
        <v>0</v>
      </c>
      <c r="EH49" s="158" t="n">
        <v>0</v>
      </c>
      <c r="EI49" s="158" t="n">
        <v>0</v>
      </c>
      <c r="EJ49" s="158" t="n">
        <v>0</v>
      </c>
      <c r="EK49" s="158" t="n">
        <v>0</v>
      </c>
      <c r="EL49" s="158" t="n">
        <v>0</v>
      </c>
      <c r="EM49" s="158" t="n">
        <v>0</v>
      </c>
      <c r="EN49" s="158" t="n">
        <v>0</v>
      </c>
      <c r="EO49" s="158" t="n">
        <v>0</v>
      </c>
      <c r="EP49" s="158" t="n">
        <v>0</v>
      </c>
      <c r="EQ49" s="158" t="n">
        <v>0</v>
      </c>
      <c r="ER49" s="158" t="n">
        <v>0</v>
      </c>
      <c r="ES49" s="158" t="n">
        <v>0</v>
      </c>
      <c r="ET49" s="158" t="n">
        <v>0</v>
      </c>
      <c r="EU49" s="158" t="n">
        <v>0</v>
      </c>
      <c r="EV49" s="158" t="n">
        <v>0</v>
      </c>
      <c r="EW49" s="158" t="n">
        <v>0</v>
      </c>
      <c r="EX49" s="158" t="n">
        <v>0</v>
      </c>
      <c r="EY49" s="158" t="n">
        <v>0</v>
      </c>
      <c r="EZ49" s="158" t="n">
        <v>1900</v>
      </c>
      <c r="FA49" s="158" t="n">
        <v>1</v>
      </c>
      <c r="FB49" s="158" t="n">
        <v>1</v>
      </c>
      <c r="FC49" s="158" t="n">
        <v>1900</v>
      </c>
      <c r="FD49" s="158" t="n">
        <v>1</v>
      </c>
      <c r="FE49" s="158" t="n">
        <v>1</v>
      </c>
      <c r="FF49" s="158" t="n">
        <v>1900</v>
      </c>
      <c r="FG49" s="158" t="n">
        <v>1</v>
      </c>
      <c r="FH49" s="158" t="n">
        <v>1</v>
      </c>
      <c r="FI49" s="158" t="n">
        <v>1900</v>
      </c>
      <c r="FJ49" s="158" t="n">
        <v>1</v>
      </c>
      <c r="FK49" s="158" t="n">
        <v>1</v>
      </c>
      <c r="FL49" s="158" t="n">
        <v>1900</v>
      </c>
      <c r="FM49" s="158" t="n">
        <v>1</v>
      </c>
      <c r="FN49" s="158" t="n">
        <v>1</v>
      </c>
      <c r="FO49" s="158" t="n">
        <v>1900</v>
      </c>
      <c r="FP49" s="158" t="n">
        <v>1</v>
      </c>
      <c r="FQ49" s="158" t="n">
        <v>1</v>
      </c>
      <c r="FR49" s="158" t="n">
        <v>1900</v>
      </c>
      <c r="FS49" s="158" t="n">
        <v>1</v>
      </c>
      <c r="FT49" s="158" t="n">
        <v>1</v>
      </c>
      <c r="FU49" s="158" t="n">
        <v>1900</v>
      </c>
      <c r="FV49" s="158" t="n">
        <v>1</v>
      </c>
      <c r="FW49" s="158" t="n">
        <v>1</v>
      </c>
    </row>
    <row r="50">
      <c r="A50">
        <f>IF(F50&gt;1,A49,IF(AND(I50&lt;10,paste!A52&lt;10),RIGHT(H50,2)&amp;"0"&amp;I50&amp;"000"&amp;paste!A52,IF(AND(I50&lt;10,paste!A52&gt;=10,paste!A52&lt;100),RIGHT(H50,2)&amp;"0"&amp;I50&amp;"00"&amp;paste!A52,IF(AND(I50&lt;10,paste!A52&gt;=100,paste!A52&lt;1000),RIGHT(H50,2)&amp;"0"&amp;I50&amp;"0"&amp;paste!A52,IF(AND(I50&lt;10,paste!A52&gt;=1000),RIGHT(H50,2)&amp;"0"&amp;I50&amp;paste!A52,IF(AND(I50&gt;=10,paste!A52&lt;10),RIGHT(H50,2)&amp;I50&amp;"000"&amp;paste!A52,IF(AND(I50&gt;=10,paste!A52&gt;=10,paste!A52&lt;100),RIGHT(H50,2)&amp;I50&amp;"00"&amp;paste!A52,IF(AND(I50&gt;=10,paste!A52&gt;=100,paste!A52&lt;1000),RIGHT(H50,2)&amp;I50&amp;"0"&amp;paste!A52,RIGHT(H50,2)&amp;I50&amp;paste!A52))))))))</f>
        <v/>
      </c>
      <c r="B50">
        <f>YEAR(paste!C52)</f>
        <v/>
      </c>
      <c r="C50">
        <f>MONTH(paste!C52)</f>
        <v/>
      </c>
      <c r="D50">
        <f>DAY(paste!C52)</f>
        <v/>
      </c>
      <c r="E50" s="158" t="n">
        <v>0</v>
      </c>
      <c r="F50">
        <f>IF(AND(L50=L49,D50=D49),F49+1,1)</f>
        <v/>
      </c>
      <c r="G50" s="158" t="n">
        <v>0</v>
      </c>
      <c r="H50">
        <f>YEAR(paste!C52)</f>
        <v/>
      </c>
      <c r="I50">
        <f>MONTH(paste!C52)</f>
        <v/>
      </c>
      <c r="J50">
        <f>DAY(paste!C52)</f>
        <v/>
      </c>
      <c r="K50">
        <f>A50</f>
        <v/>
      </c>
      <c r="L50">
        <f>IF(ISBLANK(VLOOKUP(paste!J52,'得意先名 (2)'!$B$3:$F$2005,5,FALSE)),paste!P52,IFERROR(VLOOKUP(paste!J52,'得意先名 (2)'!$B$3:$F$2005,5,FALSE),"ZZZZZZZZZZZ"))</f>
        <v/>
      </c>
      <c r="M50">
        <f>IF(L50="ZZZZZZZZZZZ",paste!J52&amp;paste!K52&amp; "  :   "&amp;paste!M52&amp; "  :   "&amp;paste!P52,"")</f>
        <v/>
      </c>
      <c r="O50" s="158" t="n"/>
      <c r="P50">
        <f>VLOOKUP(L50,'L_User+EndUser'!$C$2:$K$500,8,FALSE)</f>
        <v/>
      </c>
      <c r="Q50">
        <f>VLOOKUP(L50,'L_User+EndUser'!$C$2:$K$500,9,FALSE)</f>
        <v/>
      </c>
      <c r="R50" s="158" t="n"/>
      <c r="T50" s="158" t="n"/>
      <c r="V50" s="158" t="n"/>
      <c r="AB50">
        <f>paste!J52</f>
        <v/>
      </c>
      <c r="AC50">
        <f>L50</f>
        <v/>
      </c>
      <c r="AO50">
        <f>YEAR(paste!O52)</f>
        <v/>
      </c>
      <c r="AP50">
        <f>MONTH(paste!O52)</f>
        <v/>
      </c>
      <c r="AQ50">
        <f>DAY(paste!O52)</f>
        <v/>
      </c>
      <c r="BD50">
        <f>IF(paste!L52="","",paste!L52)</f>
        <v/>
      </c>
      <c r="BM50" t="n">
        <v>1</v>
      </c>
      <c r="BN50">
        <f>VLOOKUP(paste!E52,L_Product!$A$2:$B$2001,2,FALSE)</f>
        <v/>
      </c>
      <c r="BO50" s="21" t="n"/>
      <c r="BT50" t="n">
        <v>2</v>
      </c>
      <c r="BU50">
        <f>IF($BM$2=1,2,IF($BM$2=18,1))</f>
        <v/>
      </c>
      <c r="BV50">
        <f>IF($BM$2=1,0,IF($BM$2=18,1))</f>
        <v/>
      </c>
      <c r="BW50" t="n">
        <v>2</v>
      </c>
      <c r="BX50" t="n">
        <v>0</v>
      </c>
      <c r="BY50" t="n">
        <v>3</v>
      </c>
      <c r="BZ50">
        <f>VLOOKUP(BN50,L_Product!$B$2:$Z$2001,14,FALSE)</f>
        <v/>
      </c>
      <c r="CA50">
        <f>paste!H52</f>
        <v/>
      </c>
      <c r="CB50">
        <f>BZ50*CA50</f>
        <v/>
      </c>
      <c r="CN50" s="158" t="n">
        <v>1</v>
      </c>
      <c r="CO50" s="158" t="n">
        <v>1</v>
      </c>
      <c r="CP50" s="158" t="n">
        <v>1</v>
      </c>
      <c r="CQ50" s="158" t="n">
        <v>1</v>
      </c>
      <c r="CR50" s="158" t="n">
        <v>1</v>
      </c>
      <c r="CS50" s="158" t="n">
        <v>0</v>
      </c>
      <c r="CT50" s="158" t="n">
        <v>0</v>
      </c>
      <c r="CU50" s="158" t="n">
        <v>0</v>
      </c>
      <c r="CV50" s="158" t="n">
        <v>0</v>
      </c>
      <c r="CW50" s="158" t="n">
        <v>0</v>
      </c>
      <c r="CX50">
        <f>B50</f>
        <v/>
      </c>
      <c r="CY50">
        <f>C50</f>
        <v/>
      </c>
      <c r="CZ50">
        <f>D50</f>
        <v/>
      </c>
      <c r="DA50" s="158" t="n">
        <v>1900</v>
      </c>
      <c r="DB50" s="158" t="n">
        <v>1</v>
      </c>
      <c r="DC50" s="158" t="n">
        <v>1</v>
      </c>
      <c r="DD50" s="158" t="n">
        <v>1900</v>
      </c>
      <c r="DE50" s="158" t="n">
        <v>1</v>
      </c>
      <c r="DF50" s="158" t="n">
        <v>1</v>
      </c>
      <c r="DG50" s="158" t="n">
        <v>1900</v>
      </c>
      <c r="DH50" s="158" t="n">
        <v>1</v>
      </c>
      <c r="DI50" s="158" t="n">
        <v>1</v>
      </c>
      <c r="DJ50" s="158" t="n">
        <v>1900</v>
      </c>
      <c r="DK50" s="158" t="n">
        <v>1</v>
      </c>
      <c r="DL50" s="158" t="n">
        <v>1</v>
      </c>
      <c r="DR50" s="158" t="n">
        <v>2</v>
      </c>
      <c r="DS50" s="158" t="n">
        <v>1</v>
      </c>
      <c r="DT50" s="158" t="n">
        <v>2</v>
      </c>
      <c r="DU50" s="158" t="n">
        <v>1</v>
      </c>
      <c r="DV50" s="158" t="n">
        <v>3</v>
      </c>
      <c r="DW50" s="158" t="n">
        <v>1</v>
      </c>
      <c r="DX50" s="158" t="n">
        <v>3</v>
      </c>
      <c r="DY50" s="158" t="n">
        <v>0</v>
      </c>
      <c r="DZ50" s="158" t="n">
        <v>0</v>
      </c>
      <c r="EA50" s="158" t="n">
        <v>0</v>
      </c>
      <c r="EB50" s="158" t="n">
        <v>0</v>
      </c>
      <c r="EC50" s="158" t="n">
        <v>0</v>
      </c>
      <c r="ED50" s="158" t="n">
        <v>0</v>
      </c>
      <c r="EE50" s="158" t="n">
        <v>0</v>
      </c>
      <c r="EF50" s="158" t="n">
        <v>0</v>
      </c>
      <c r="EG50" s="158" t="n">
        <v>0</v>
      </c>
      <c r="EH50" s="158" t="n">
        <v>0</v>
      </c>
      <c r="EI50" s="158" t="n">
        <v>0</v>
      </c>
      <c r="EJ50" s="158" t="n">
        <v>0</v>
      </c>
      <c r="EK50" s="158" t="n">
        <v>0</v>
      </c>
      <c r="EL50" s="158" t="n">
        <v>0</v>
      </c>
      <c r="EM50" s="158" t="n">
        <v>0</v>
      </c>
      <c r="EN50" s="158" t="n">
        <v>0</v>
      </c>
      <c r="EO50" s="158" t="n">
        <v>0</v>
      </c>
      <c r="EP50" s="158" t="n">
        <v>0</v>
      </c>
      <c r="EQ50" s="158" t="n">
        <v>0</v>
      </c>
      <c r="ER50" s="158" t="n">
        <v>0</v>
      </c>
      <c r="ES50" s="158" t="n">
        <v>0</v>
      </c>
      <c r="ET50" s="158" t="n">
        <v>0</v>
      </c>
      <c r="EU50" s="158" t="n">
        <v>0</v>
      </c>
      <c r="EV50" s="158" t="n">
        <v>0</v>
      </c>
      <c r="EW50" s="158" t="n">
        <v>0</v>
      </c>
      <c r="EX50" s="158" t="n">
        <v>0</v>
      </c>
      <c r="EY50" s="158" t="n">
        <v>0</v>
      </c>
      <c r="EZ50" s="158" t="n">
        <v>1900</v>
      </c>
      <c r="FA50" s="158" t="n">
        <v>1</v>
      </c>
      <c r="FB50" s="158" t="n">
        <v>1</v>
      </c>
      <c r="FC50" s="158" t="n">
        <v>1900</v>
      </c>
      <c r="FD50" s="158" t="n">
        <v>1</v>
      </c>
      <c r="FE50" s="158" t="n">
        <v>1</v>
      </c>
      <c r="FF50" s="158" t="n">
        <v>1900</v>
      </c>
      <c r="FG50" s="158" t="n">
        <v>1</v>
      </c>
      <c r="FH50" s="158" t="n">
        <v>1</v>
      </c>
      <c r="FI50" s="158" t="n">
        <v>1900</v>
      </c>
      <c r="FJ50" s="158" t="n">
        <v>1</v>
      </c>
      <c r="FK50" s="158" t="n">
        <v>1</v>
      </c>
      <c r="FL50" s="158" t="n">
        <v>1900</v>
      </c>
      <c r="FM50" s="158" t="n">
        <v>1</v>
      </c>
      <c r="FN50" s="158" t="n">
        <v>1</v>
      </c>
      <c r="FO50" s="158" t="n">
        <v>1900</v>
      </c>
      <c r="FP50" s="158" t="n">
        <v>1</v>
      </c>
      <c r="FQ50" s="158" t="n">
        <v>1</v>
      </c>
      <c r="FR50" s="158" t="n">
        <v>1900</v>
      </c>
      <c r="FS50" s="158" t="n">
        <v>1</v>
      </c>
      <c r="FT50" s="158" t="n">
        <v>1</v>
      </c>
      <c r="FU50" s="158" t="n">
        <v>1900</v>
      </c>
      <c r="FV50" s="158" t="n">
        <v>1</v>
      </c>
      <c r="FW50" s="158" t="n">
        <v>1</v>
      </c>
    </row>
    <row r="51">
      <c r="A51">
        <f>IF(F51&gt;1,A50,IF(AND(I51&lt;10,paste!A53&lt;10),RIGHT(H51,2)&amp;"0"&amp;I51&amp;"000"&amp;paste!A53,IF(AND(I51&lt;10,paste!A53&gt;=10,paste!A53&lt;100),RIGHT(H51,2)&amp;"0"&amp;I51&amp;"00"&amp;paste!A53,IF(AND(I51&lt;10,paste!A53&gt;=100,paste!A53&lt;1000),RIGHT(H51,2)&amp;"0"&amp;I51&amp;"0"&amp;paste!A53,IF(AND(I51&lt;10,paste!A53&gt;=1000),RIGHT(H51,2)&amp;"0"&amp;I51&amp;paste!A53,IF(AND(I51&gt;=10,paste!A53&lt;10),RIGHT(H51,2)&amp;I51&amp;"000"&amp;paste!A53,IF(AND(I51&gt;=10,paste!A53&gt;=10,paste!A53&lt;100),RIGHT(H51,2)&amp;I51&amp;"00"&amp;paste!A53,IF(AND(I51&gt;=10,paste!A53&gt;=100,paste!A53&lt;1000),RIGHT(H51,2)&amp;I51&amp;"0"&amp;paste!A53,RIGHT(H51,2)&amp;I51&amp;paste!A53))))))))</f>
        <v/>
      </c>
      <c r="B51">
        <f>YEAR(paste!C53)</f>
        <v/>
      </c>
      <c r="C51">
        <f>MONTH(paste!C53)</f>
        <v/>
      </c>
      <c r="D51">
        <f>DAY(paste!C53)</f>
        <v/>
      </c>
      <c r="E51" s="158" t="n">
        <v>0</v>
      </c>
      <c r="F51">
        <f>IF(AND(L51=L50,D51=D50),F50+1,1)</f>
        <v/>
      </c>
      <c r="G51" s="158" t="n">
        <v>0</v>
      </c>
      <c r="H51">
        <f>YEAR(paste!C53)</f>
        <v/>
      </c>
      <c r="I51">
        <f>MONTH(paste!C53)</f>
        <v/>
      </c>
      <c r="J51">
        <f>DAY(paste!C53)</f>
        <v/>
      </c>
      <c r="K51">
        <f>A51</f>
        <v/>
      </c>
      <c r="L51">
        <f>IF(ISBLANK(VLOOKUP(paste!J53,'得意先名 (2)'!$B$3:$F$2005,5,FALSE)),paste!P53,IFERROR(VLOOKUP(paste!J53,'得意先名 (2)'!$B$3:$F$2005,5,FALSE),"ZZZZZZZZZZZ"))</f>
        <v/>
      </c>
      <c r="M51">
        <f>IF(L51="ZZZZZZZZZZZ",paste!J53&amp;paste!K53&amp; "  :   "&amp;paste!M53&amp; "  :   "&amp;paste!P53,"")</f>
        <v/>
      </c>
      <c r="O51" s="158" t="n"/>
      <c r="P51">
        <f>VLOOKUP(L51,'L_User+EndUser'!$C$2:$K$500,8,FALSE)</f>
        <v/>
      </c>
      <c r="Q51">
        <f>VLOOKUP(L51,'L_User+EndUser'!$C$2:$K$500,9,FALSE)</f>
        <v/>
      </c>
      <c r="R51" s="158" t="n"/>
      <c r="T51" s="158" t="n"/>
      <c r="V51" s="158" t="n"/>
      <c r="AB51">
        <f>paste!J53</f>
        <v/>
      </c>
      <c r="AC51">
        <f>L51</f>
        <v/>
      </c>
      <c r="AO51">
        <f>YEAR(paste!O53)</f>
        <v/>
      </c>
      <c r="AP51">
        <f>MONTH(paste!O53)</f>
        <v/>
      </c>
      <c r="AQ51">
        <f>DAY(paste!O53)</f>
        <v/>
      </c>
      <c r="BD51">
        <f>IF(paste!L53="","",paste!L53)</f>
        <v/>
      </c>
      <c r="BM51" t="n">
        <v>1</v>
      </c>
      <c r="BN51">
        <f>VLOOKUP(paste!E53,L_Product!$A$2:$B$2001,2,FALSE)</f>
        <v/>
      </c>
      <c r="BO51" s="21" t="n"/>
      <c r="BT51" t="n">
        <v>2</v>
      </c>
      <c r="BU51">
        <f>IF($BM$2=1,2,IF($BM$2=18,1))</f>
        <v/>
      </c>
      <c r="BV51">
        <f>IF($BM$2=1,0,IF($BM$2=18,1))</f>
        <v/>
      </c>
      <c r="BW51" t="n">
        <v>2</v>
      </c>
      <c r="BX51" t="n">
        <v>0</v>
      </c>
      <c r="BY51" t="n">
        <v>3</v>
      </c>
      <c r="BZ51">
        <f>VLOOKUP(BN51,L_Product!$B$2:$Z$2001,14,FALSE)</f>
        <v/>
      </c>
      <c r="CA51">
        <f>paste!H53</f>
        <v/>
      </c>
      <c r="CB51">
        <f>BZ51*CA51</f>
        <v/>
      </c>
      <c r="CN51" s="158" t="n">
        <v>1</v>
      </c>
      <c r="CO51" s="158" t="n">
        <v>1</v>
      </c>
      <c r="CP51" s="158" t="n">
        <v>1</v>
      </c>
      <c r="CQ51" s="158" t="n">
        <v>1</v>
      </c>
      <c r="CR51" s="158" t="n">
        <v>1</v>
      </c>
      <c r="CS51" s="158" t="n">
        <v>0</v>
      </c>
      <c r="CT51" s="158" t="n">
        <v>0</v>
      </c>
      <c r="CU51" s="158" t="n">
        <v>0</v>
      </c>
      <c r="CV51" s="158" t="n">
        <v>0</v>
      </c>
      <c r="CW51" s="158" t="n">
        <v>0</v>
      </c>
      <c r="CX51">
        <f>B51</f>
        <v/>
      </c>
      <c r="CY51">
        <f>C51</f>
        <v/>
      </c>
      <c r="CZ51">
        <f>D51</f>
        <v/>
      </c>
      <c r="DA51" s="158" t="n">
        <v>1900</v>
      </c>
      <c r="DB51" s="158" t="n">
        <v>1</v>
      </c>
      <c r="DC51" s="158" t="n">
        <v>1</v>
      </c>
      <c r="DD51" s="158" t="n">
        <v>1900</v>
      </c>
      <c r="DE51" s="158" t="n">
        <v>1</v>
      </c>
      <c r="DF51" s="158" t="n">
        <v>1</v>
      </c>
      <c r="DG51" s="158" t="n">
        <v>1900</v>
      </c>
      <c r="DH51" s="158" t="n">
        <v>1</v>
      </c>
      <c r="DI51" s="158" t="n">
        <v>1</v>
      </c>
      <c r="DJ51" s="158" t="n">
        <v>1900</v>
      </c>
      <c r="DK51" s="158" t="n">
        <v>1</v>
      </c>
      <c r="DL51" s="158" t="n">
        <v>1</v>
      </c>
      <c r="DR51" s="158" t="n">
        <v>2</v>
      </c>
      <c r="DS51" s="158" t="n">
        <v>1</v>
      </c>
      <c r="DT51" s="158" t="n">
        <v>2</v>
      </c>
      <c r="DU51" s="158" t="n">
        <v>1</v>
      </c>
      <c r="DV51" s="158" t="n">
        <v>3</v>
      </c>
      <c r="DW51" s="158" t="n">
        <v>1</v>
      </c>
      <c r="DX51" s="158" t="n">
        <v>3</v>
      </c>
      <c r="DY51" s="158" t="n">
        <v>0</v>
      </c>
      <c r="DZ51" s="158" t="n">
        <v>0</v>
      </c>
      <c r="EA51" s="158" t="n">
        <v>0</v>
      </c>
      <c r="EB51" s="158" t="n">
        <v>0</v>
      </c>
      <c r="EC51" s="158" t="n">
        <v>0</v>
      </c>
      <c r="ED51" s="158" t="n">
        <v>0</v>
      </c>
      <c r="EE51" s="158" t="n">
        <v>0</v>
      </c>
      <c r="EF51" s="158" t="n">
        <v>0</v>
      </c>
      <c r="EG51" s="158" t="n">
        <v>0</v>
      </c>
      <c r="EH51" s="158" t="n">
        <v>0</v>
      </c>
      <c r="EI51" s="158" t="n">
        <v>0</v>
      </c>
      <c r="EJ51" s="158" t="n">
        <v>0</v>
      </c>
      <c r="EK51" s="158" t="n">
        <v>0</v>
      </c>
      <c r="EL51" s="158" t="n">
        <v>0</v>
      </c>
      <c r="EM51" s="158" t="n">
        <v>0</v>
      </c>
      <c r="EN51" s="158" t="n">
        <v>0</v>
      </c>
      <c r="EO51" s="158" t="n">
        <v>0</v>
      </c>
      <c r="EP51" s="158" t="n">
        <v>0</v>
      </c>
      <c r="EQ51" s="158" t="n">
        <v>0</v>
      </c>
      <c r="ER51" s="158" t="n">
        <v>0</v>
      </c>
      <c r="ES51" s="158" t="n">
        <v>0</v>
      </c>
      <c r="ET51" s="158" t="n">
        <v>0</v>
      </c>
      <c r="EU51" s="158" t="n">
        <v>0</v>
      </c>
      <c r="EV51" s="158" t="n">
        <v>0</v>
      </c>
      <c r="EW51" s="158" t="n">
        <v>0</v>
      </c>
      <c r="EX51" s="158" t="n">
        <v>0</v>
      </c>
      <c r="EY51" s="158" t="n">
        <v>0</v>
      </c>
      <c r="EZ51" s="158" t="n">
        <v>1900</v>
      </c>
      <c r="FA51" s="158" t="n">
        <v>1</v>
      </c>
      <c r="FB51" s="158" t="n">
        <v>1</v>
      </c>
      <c r="FC51" s="158" t="n">
        <v>1900</v>
      </c>
      <c r="FD51" s="158" t="n">
        <v>1</v>
      </c>
      <c r="FE51" s="158" t="n">
        <v>1</v>
      </c>
      <c r="FF51" s="158" t="n">
        <v>1900</v>
      </c>
      <c r="FG51" s="158" t="n">
        <v>1</v>
      </c>
      <c r="FH51" s="158" t="n">
        <v>1</v>
      </c>
      <c r="FI51" s="158" t="n">
        <v>1900</v>
      </c>
      <c r="FJ51" s="158" t="n">
        <v>1</v>
      </c>
      <c r="FK51" s="158" t="n">
        <v>1</v>
      </c>
      <c r="FL51" s="158" t="n">
        <v>1900</v>
      </c>
      <c r="FM51" s="158" t="n">
        <v>1</v>
      </c>
      <c r="FN51" s="158" t="n">
        <v>1</v>
      </c>
      <c r="FO51" s="158" t="n">
        <v>1900</v>
      </c>
      <c r="FP51" s="158" t="n">
        <v>1</v>
      </c>
      <c r="FQ51" s="158" t="n">
        <v>1</v>
      </c>
      <c r="FR51" s="158" t="n">
        <v>1900</v>
      </c>
      <c r="FS51" s="158" t="n">
        <v>1</v>
      </c>
      <c r="FT51" s="158" t="n">
        <v>1</v>
      </c>
      <c r="FU51" s="158" t="n">
        <v>1900</v>
      </c>
      <c r="FV51" s="158" t="n">
        <v>1</v>
      </c>
      <c r="FW51" s="158" t="n">
        <v>1</v>
      </c>
    </row>
    <row r="52">
      <c r="A52">
        <f>IF(F52&gt;1,A51,IF(AND(I52&lt;10,paste!A54&lt;10),RIGHT(H52,2)&amp;"0"&amp;I52&amp;"000"&amp;paste!A54,IF(AND(I52&lt;10,paste!A54&gt;=10,paste!A54&lt;100),RIGHT(H52,2)&amp;"0"&amp;I52&amp;"00"&amp;paste!A54,IF(AND(I52&lt;10,paste!A54&gt;=100,paste!A54&lt;1000),RIGHT(H52,2)&amp;"0"&amp;I52&amp;"0"&amp;paste!A54,IF(AND(I52&lt;10,paste!A54&gt;=1000),RIGHT(H52,2)&amp;"0"&amp;I52&amp;paste!A54,IF(AND(I52&gt;=10,paste!A54&lt;10),RIGHT(H52,2)&amp;I52&amp;"000"&amp;paste!A54,IF(AND(I52&gt;=10,paste!A54&gt;=10,paste!A54&lt;100),RIGHT(H52,2)&amp;I52&amp;"00"&amp;paste!A54,IF(AND(I52&gt;=10,paste!A54&gt;=100,paste!A54&lt;1000),RIGHT(H52,2)&amp;I52&amp;"0"&amp;paste!A54,RIGHT(H52,2)&amp;I52&amp;paste!A54))))))))</f>
        <v/>
      </c>
      <c r="B52">
        <f>YEAR(paste!C54)</f>
        <v/>
      </c>
      <c r="C52">
        <f>MONTH(paste!C54)</f>
        <v/>
      </c>
      <c r="D52">
        <f>DAY(paste!C54)</f>
        <v/>
      </c>
      <c r="E52" s="158" t="n">
        <v>0</v>
      </c>
      <c r="F52">
        <f>IF(AND(L52=L51,D52=D51),F51+1,1)</f>
        <v/>
      </c>
      <c r="G52" s="158" t="n">
        <v>0</v>
      </c>
      <c r="H52">
        <f>YEAR(paste!C54)</f>
        <v/>
      </c>
      <c r="I52">
        <f>MONTH(paste!C54)</f>
        <v/>
      </c>
      <c r="J52">
        <f>DAY(paste!C54)</f>
        <v/>
      </c>
      <c r="K52">
        <f>A52</f>
        <v/>
      </c>
      <c r="L52">
        <f>IF(ISBLANK(VLOOKUP(paste!J54,'得意先名 (2)'!$B$3:$F$2005,5,FALSE)),paste!P54,IFERROR(VLOOKUP(paste!J54,'得意先名 (2)'!$B$3:$F$2005,5,FALSE),"ZZZZZZZZZZZ"))</f>
        <v/>
      </c>
      <c r="M52">
        <f>IF(L52="ZZZZZZZZZZZ",paste!J54&amp;paste!K54&amp; "  :   "&amp;paste!M54&amp; "  :   "&amp;paste!P54,"")</f>
        <v/>
      </c>
      <c r="O52" s="158" t="n"/>
      <c r="P52">
        <f>VLOOKUP(L52,'L_User+EndUser'!$C$2:$K$500,8,FALSE)</f>
        <v/>
      </c>
      <c r="Q52">
        <f>VLOOKUP(L52,'L_User+EndUser'!$C$2:$K$500,9,FALSE)</f>
        <v/>
      </c>
      <c r="R52" s="158" t="n"/>
      <c r="T52" s="158" t="n"/>
      <c r="V52" s="158" t="n"/>
      <c r="AB52">
        <f>paste!J54</f>
        <v/>
      </c>
      <c r="AC52">
        <f>L52</f>
        <v/>
      </c>
      <c r="AO52">
        <f>YEAR(paste!O54)</f>
        <v/>
      </c>
      <c r="AP52">
        <f>MONTH(paste!O54)</f>
        <v/>
      </c>
      <c r="AQ52">
        <f>DAY(paste!O54)</f>
        <v/>
      </c>
      <c r="BD52">
        <f>IF(paste!L54="","",paste!L54)</f>
        <v/>
      </c>
      <c r="BM52" t="n">
        <v>1</v>
      </c>
      <c r="BN52">
        <f>VLOOKUP(paste!E54,L_Product!$A$2:$B$2001,2,FALSE)</f>
        <v/>
      </c>
      <c r="BO52" s="21" t="n"/>
      <c r="BT52" t="n">
        <v>2</v>
      </c>
      <c r="BU52">
        <f>IF($BM$2=1,2,IF($BM$2=18,1))</f>
        <v/>
      </c>
      <c r="BV52">
        <f>IF($BM$2=1,0,IF($BM$2=18,1))</f>
        <v/>
      </c>
      <c r="BW52" t="n">
        <v>2</v>
      </c>
      <c r="BX52" t="n">
        <v>0</v>
      </c>
      <c r="BY52" t="n">
        <v>3</v>
      </c>
      <c r="BZ52">
        <f>VLOOKUP(BN52,L_Product!$B$2:$Z$2001,14,FALSE)</f>
        <v/>
      </c>
      <c r="CA52">
        <f>paste!H54</f>
        <v/>
      </c>
      <c r="CB52">
        <f>BZ52*CA52</f>
        <v/>
      </c>
      <c r="CN52" s="158" t="n">
        <v>1</v>
      </c>
      <c r="CO52" s="158" t="n">
        <v>1</v>
      </c>
      <c r="CP52" s="158" t="n">
        <v>1</v>
      </c>
      <c r="CQ52" s="158" t="n">
        <v>1</v>
      </c>
      <c r="CR52" s="158" t="n">
        <v>1</v>
      </c>
      <c r="CS52" s="158" t="n">
        <v>0</v>
      </c>
      <c r="CT52" s="158" t="n">
        <v>0</v>
      </c>
      <c r="CU52" s="158" t="n">
        <v>0</v>
      </c>
      <c r="CV52" s="158" t="n">
        <v>0</v>
      </c>
      <c r="CW52" s="158" t="n">
        <v>0</v>
      </c>
      <c r="CX52">
        <f>B52</f>
        <v/>
      </c>
      <c r="CY52">
        <f>C52</f>
        <v/>
      </c>
      <c r="CZ52">
        <f>D52</f>
        <v/>
      </c>
      <c r="DA52" s="158" t="n">
        <v>1900</v>
      </c>
      <c r="DB52" s="158" t="n">
        <v>1</v>
      </c>
      <c r="DC52" s="158" t="n">
        <v>1</v>
      </c>
      <c r="DD52" s="158" t="n">
        <v>1900</v>
      </c>
      <c r="DE52" s="158" t="n">
        <v>1</v>
      </c>
      <c r="DF52" s="158" t="n">
        <v>1</v>
      </c>
      <c r="DG52" s="158" t="n">
        <v>1900</v>
      </c>
      <c r="DH52" s="158" t="n">
        <v>1</v>
      </c>
      <c r="DI52" s="158" t="n">
        <v>1</v>
      </c>
      <c r="DJ52" s="158" t="n">
        <v>1900</v>
      </c>
      <c r="DK52" s="158" t="n">
        <v>1</v>
      </c>
      <c r="DL52" s="158" t="n">
        <v>1</v>
      </c>
      <c r="DR52" s="158" t="n">
        <v>2</v>
      </c>
      <c r="DS52" s="158" t="n">
        <v>1</v>
      </c>
      <c r="DT52" s="158" t="n">
        <v>2</v>
      </c>
      <c r="DU52" s="158" t="n">
        <v>1</v>
      </c>
      <c r="DV52" s="158" t="n">
        <v>3</v>
      </c>
      <c r="DW52" s="158" t="n">
        <v>1</v>
      </c>
      <c r="DX52" s="158" t="n">
        <v>3</v>
      </c>
      <c r="DY52" s="158" t="n">
        <v>0</v>
      </c>
      <c r="DZ52" s="158" t="n">
        <v>0</v>
      </c>
      <c r="EA52" s="158" t="n">
        <v>0</v>
      </c>
      <c r="EB52" s="158" t="n">
        <v>0</v>
      </c>
      <c r="EC52" s="158" t="n">
        <v>0</v>
      </c>
      <c r="ED52" s="158" t="n">
        <v>0</v>
      </c>
      <c r="EE52" s="158" t="n">
        <v>0</v>
      </c>
      <c r="EF52" s="158" t="n">
        <v>0</v>
      </c>
      <c r="EG52" s="158" t="n">
        <v>0</v>
      </c>
      <c r="EH52" s="158" t="n">
        <v>0</v>
      </c>
      <c r="EI52" s="158" t="n">
        <v>0</v>
      </c>
      <c r="EJ52" s="158" t="n">
        <v>0</v>
      </c>
      <c r="EK52" s="158" t="n">
        <v>0</v>
      </c>
      <c r="EL52" s="158" t="n">
        <v>0</v>
      </c>
      <c r="EM52" s="158" t="n">
        <v>0</v>
      </c>
      <c r="EN52" s="158" t="n">
        <v>0</v>
      </c>
      <c r="EO52" s="158" t="n">
        <v>0</v>
      </c>
      <c r="EP52" s="158" t="n">
        <v>0</v>
      </c>
      <c r="EQ52" s="158" t="n">
        <v>0</v>
      </c>
      <c r="ER52" s="158" t="n">
        <v>0</v>
      </c>
      <c r="ES52" s="158" t="n">
        <v>0</v>
      </c>
      <c r="ET52" s="158" t="n">
        <v>0</v>
      </c>
      <c r="EU52" s="158" t="n">
        <v>0</v>
      </c>
      <c r="EV52" s="158" t="n">
        <v>0</v>
      </c>
      <c r="EW52" s="158" t="n">
        <v>0</v>
      </c>
      <c r="EX52" s="158" t="n">
        <v>0</v>
      </c>
      <c r="EY52" s="158" t="n">
        <v>0</v>
      </c>
      <c r="EZ52" s="158" t="n">
        <v>1900</v>
      </c>
      <c r="FA52" s="158" t="n">
        <v>1</v>
      </c>
      <c r="FB52" s="158" t="n">
        <v>1</v>
      </c>
      <c r="FC52" s="158" t="n">
        <v>1900</v>
      </c>
      <c r="FD52" s="158" t="n">
        <v>1</v>
      </c>
      <c r="FE52" s="158" t="n">
        <v>1</v>
      </c>
      <c r="FF52" s="158" t="n">
        <v>1900</v>
      </c>
      <c r="FG52" s="158" t="n">
        <v>1</v>
      </c>
      <c r="FH52" s="158" t="n">
        <v>1</v>
      </c>
      <c r="FI52" s="158" t="n">
        <v>1900</v>
      </c>
      <c r="FJ52" s="158" t="n">
        <v>1</v>
      </c>
      <c r="FK52" s="158" t="n">
        <v>1</v>
      </c>
      <c r="FL52" s="158" t="n">
        <v>1900</v>
      </c>
      <c r="FM52" s="158" t="n">
        <v>1</v>
      </c>
      <c r="FN52" s="158" t="n">
        <v>1</v>
      </c>
      <c r="FO52" s="158" t="n">
        <v>1900</v>
      </c>
      <c r="FP52" s="158" t="n">
        <v>1</v>
      </c>
      <c r="FQ52" s="158" t="n">
        <v>1</v>
      </c>
      <c r="FR52" s="158" t="n">
        <v>1900</v>
      </c>
      <c r="FS52" s="158" t="n">
        <v>1</v>
      </c>
      <c r="FT52" s="158" t="n">
        <v>1</v>
      </c>
      <c r="FU52" s="158" t="n">
        <v>1900</v>
      </c>
      <c r="FV52" s="158" t="n">
        <v>1</v>
      </c>
      <c r="FW52" s="158" t="n">
        <v>1</v>
      </c>
    </row>
    <row r="53">
      <c r="A53">
        <f>IF(F53&gt;1,A52,IF(AND(I53&lt;10,paste!A55&lt;10),RIGHT(H53,2)&amp;"0"&amp;I53&amp;"000"&amp;paste!A55,IF(AND(I53&lt;10,paste!A55&gt;=10,paste!A55&lt;100),RIGHT(H53,2)&amp;"0"&amp;I53&amp;"00"&amp;paste!A55,IF(AND(I53&lt;10,paste!A55&gt;=100,paste!A55&lt;1000),RIGHT(H53,2)&amp;"0"&amp;I53&amp;"0"&amp;paste!A55,IF(AND(I53&lt;10,paste!A55&gt;=1000),RIGHT(H53,2)&amp;"0"&amp;I53&amp;paste!A55,IF(AND(I53&gt;=10,paste!A55&lt;10),RIGHT(H53,2)&amp;I53&amp;"000"&amp;paste!A55,IF(AND(I53&gt;=10,paste!A55&gt;=10,paste!A55&lt;100),RIGHT(H53,2)&amp;I53&amp;"00"&amp;paste!A55,IF(AND(I53&gt;=10,paste!A55&gt;=100,paste!A55&lt;1000),RIGHT(H53,2)&amp;I53&amp;"0"&amp;paste!A55,RIGHT(H53,2)&amp;I53&amp;paste!A55))))))))</f>
        <v/>
      </c>
      <c r="B53">
        <f>YEAR(paste!C55)</f>
        <v/>
      </c>
      <c r="C53">
        <f>MONTH(paste!C55)</f>
        <v/>
      </c>
      <c r="D53">
        <f>DAY(paste!C55)</f>
        <v/>
      </c>
      <c r="E53" s="158" t="n">
        <v>0</v>
      </c>
      <c r="F53">
        <f>IF(AND(L53=L52,D53=D52),F52+1,1)</f>
        <v/>
      </c>
      <c r="G53" s="158" t="n">
        <v>0</v>
      </c>
      <c r="H53">
        <f>YEAR(paste!C55)</f>
        <v/>
      </c>
      <c r="I53">
        <f>MONTH(paste!C55)</f>
        <v/>
      </c>
      <c r="J53">
        <f>DAY(paste!C55)</f>
        <v/>
      </c>
      <c r="K53">
        <f>A53</f>
        <v/>
      </c>
      <c r="L53">
        <f>IF(ISBLANK(VLOOKUP(paste!J55,'得意先名 (2)'!$B$3:$F$2005,5,FALSE)),paste!P55,IFERROR(VLOOKUP(paste!J55,'得意先名 (2)'!$B$3:$F$2005,5,FALSE),"ZZZZZZZZZZZ"))</f>
        <v/>
      </c>
      <c r="M53">
        <f>IF(L53="ZZZZZZZZZZZ",paste!J55&amp;paste!K55&amp; "  :   "&amp;paste!M55&amp; "  :   "&amp;paste!P55,"")</f>
        <v/>
      </c>
      <c r="O53" s="158" t="n"/>
      <c r="P53">
        <f>VLOOKUP(L53,'L_User+EndUser'!$C$2:$K$500,8,FALSE)</f>
        <v/>
      </c>
      <c r="Q53">
        <f>VLOOKUP(L53,'L_User+EndUser'!$C$2:$K$500,9,FALSE)</f>
        <v/>
      </c>
      <c r="R53" s="158" t="n"/>
      <c r="T53" s="158" t="n"/>
      <c r="V53" s="158" t="n"/>
      <c r="AB53">
        <f>paste!J55</f>
        <v/>
      </c>
      <c r="AC53">
        <f>L53</f>
        <v/>
      </c>
      <c r="AO53">
        <f>YEAR(paste!O55)</f>
        <v/>
      </c>
      <c r="AP53">
        <f>MONTH(paste!O55)</f>
        <v/>
      </c>
      <c r="AQ53">
        <f>DAY(paste!O55)</f>
        <v/>
      </c>
      <c r="BD53">
        <f>IF(paste!L55="","",paste!L55)</f>
        <v/>
      </c>
      <c r="BM53" t="n">
        <v>1</v>
      </c>
      <c r="BN53">
        <f>VLOOKUP(paste!E55,L_Product!$A$2:$B$2001,2,FALSE)</f>
        <v/>
      </c>
      <c r="BO53" s="21" t="n"/>
      <c r="BT53" t="n">
        <v>2</v>
      </c>
      <c r="BU53">
        <f>IF($BM$2=1,2,IF($BM$2=18,1))</f>
        <v/>
      </c>
      <c r="BV53">
        <f>IF($BM$2=1,0,IF($BM$2=18,1))</f>
        <v/>
      </c>
      <c r="BW53" t="n">
        <v>2</v>
      </c>
      <c r="BX53" t="n">
        <v>0</v>
      </c>
      <c r="BY53" t="n">
        <v>3</v>
      </c>
      <c r="BZ53">
        <f>VLOOKUP(BN53,L_Product!$B$2:$Z$2001,14,FALSE)</f>
        <v/>
      </c>
      <c r="CA53">
        <f>paste!H55</f>
        <v/>
      </c>
      <c r="CB53">
        <f>BZ53*CA53</f>
        <v/>
      </c>
      <c r="CN53" s="158" t="n">
        <v>1</v>
      </c>
      <c r="CO53" s="158" t="n">
        <v>1</v>
      </c>
      <c r="CP53" s="158" t="n">
        <v>1</v>
      </c>
      <c r="CQ53" s="158" t="n">
        <v>1</v>
      </c>
      <c r="CR53" s="158" t="n">
        <v>1</v>
      </c>
      <c r="CS53" s="158" t="n">
        <v>0</v>
      </c>
      <c r="CT53" s="158" t="n">
        <v>0</v>
      </c>
      <c r="CU53" s="158" t="n">
        <v>0</v>
      </c>
      <c r="CV53" s="158" t="n">
        <v>0</v>
      </c>
      <c r="CW53" s="158" t="n">
        <v>0</v>
      </c>
      <c r="CX53">
        <f>B53</f>
        <v/>
      </c>
      <c r="CY53">
        <f>C53</f>
        <v/>
      </c>
      <c r="CZ53">
        <f>D53</f>
        <v/>
      </c>
      <c r="DA53" s="158" t="n">
        <v>1900</v>
      </c>
      <c r="DB53" s="158" t="n">
        <v>1</v>
      </c>
      <c r="DC53" s="158" t="n">
        <v>1</v>
      </c>
      <c r="DD53" s="158" t="n">
        <v>1900</v>
      </c>
      <c r="DE53" s="158" t="n">
        <v>1</v>
      </c>
      <c r="DF53" s="158" t="n">
        <v>1</v>
      </c>
      <c r="DG53" s="158" t="n">
        <v>1900</v>
      </c>
      <c r="DH53" s="158" t="n">
        <v>1</v>
      </c>
      <c r="DI53" s="158" t="n">
        <v>1</v>
      </c>
      <c r="DJ53" s="158" t="n">
        <v>1900</v>
      </c>
      <c r="DK53" s="158" t="n">
        <v>1</v>
      </c>
      <c r="DL53" s="158" t="n">
        <v>1</v>
      </c>
      <c r="DR53" s="158" t="n">
        <v>2</v>
      </c>
      <c r="DS53" s="158" t="n">
        <v>1</v>
      </c>
      <c r="DT53" s="158" t="n">
        <v>2</v>
      </c>
      <c r="DU53" s="158" t="n">
        <v>1</v>
      </c>
      <c r="DV53" s="158" t="n">
        <v>3</v>
      </c>
      <c r="DW53" s="158" t="n">
        <v>1</v>
      </c>
      <c r="DX53" s="158" t="n">
        <v>3</v>
      </c>
      <c r="DY53" s="158" t="n">
        <v>0</v>
      </c>
      <c r="DZ53" s="158" t="n">
        <v>0</v>
      </c>
      <c r="EA53" s="158" t="n">
        <v>0</v>
      </c>
      <c r="EB53" s="158" t="n">
        <v>0</v>
      </c>
      <c r="EC53" s="158" t="n">
        <v>0</v>
      </c>
      <c r="ED53" s="158" t="n">
        <v>0</v>
      </c>
      <c r="EE53" s="158" t="n">
        <v>0</v>
      </c>
      <c r="EF53" s="158" t="n">
        <v>0</v>
      </c>
      <c r="EG53" s="158" t="n">
        <v>0</v>
      </c>
      <c r="EH53" s="158" t="n">
        <v>0</v>
      </c>
      <c r="EI53" s="158" t="n">
        <v>0</v>
      </c>
      <c r="EJ53" s="158" t="n">
        <v>0</v>
      </c>
      <c r="EK53" s="158" t="n">
        <v>0</v>
      </c>
      <c r="EL53" s="158" t="n">
        <v>0</v>
      </c>
      <c r="EM53" s="158" t="n">
        <v>0</v>
      </c>
      <c r="EN53" s="158" t="n">
        <v>0</v>
      </c>
      <c r="EO53" s="158" t="n">
        <v>0</v>
      </c>
      <c r="EP53" s="158" t="n">
        <v>0</v>
      </c>
      <c r="EQ53" s="158" t="n">
        <v>0</v>
      </c>
      <c r="ER53" s="158" t="n">
        <v>0</v>
      </c>
      <c r="ES53" s="158" t="n">
        <v>0</v>
      </c>
      <c r="ET53" s="158" t="n">
        <v>0</v>
      </c>
      <c r="EU53" s="158" t="n">
        <v>0</v>
      </c>
      <c r="EV53" s="158" t="n">
        <v>0</v>
      </c>
      <c r="EW53" s="158" t="n">
        <v>0</v>
      </c>
      <c r="EX53" s="158" t="n">
        <v>0</v>
      </c>
      <c r="EY53" s="158" t="n">
        <v>0</v>
      </c>
      <c r="EZ53" s="158" t="n">
        <v>1900</v>
      </c>
      <c r="FA53" s="158" t="n">
        <v>1</v>
      </c>
      <c r="FB53" s="158" t="n">
        <v>1</v>
      </c>
      <c r="FC53" s="158" t="n">
        <v>1900</v>
      </c>
      <c r="FD53" s="158" t="n">
        <v>1</v>
      </c>
      <c r="FE53" s="158" t="n">
        <v>1</v>
      </c>
      <c r="FF53" s="158" t="n">
        <v>1900</v>
      </c>
      <c r="FG53" s="158" t="n">
        <v>1</v>
      </c>
      <c r="FH53" s="158" t="n">
        <v>1</v>
      </c>
      <c r="FI53" s="158" t="n">
        <v>1900</v>
      </c>
      <c r="FJ53" s="158" t="n">
        <v>1</v>
      </c>
      <c r="FK53" s="158" t="n">
        <v>1</v>
      </c>
      <c r="FL53" s="158" t="n">
        <v>1900</v>
      </c>
      <c r="FM53" s="158" t="n">
        <v>1</v>
      </c>
      <c r="FN53" s="158" t="n">
        <v>1</v>
      </c>
      <c r="FO53" s="158" t="n">
        <v>1900</v>
      </c>
      <c r="FP53" s="158" t="n">
        <v>1</v>
      </c>
      <c r="FQ53" s="158" t="n">
        <v>1</v>
      </c>
      <c r="FR53" s="158" t="n">
        <v>1900</v>
      </c>
      <c r="FS53" s="158" t="n">
        <v>1</v>
      </c>
      <c r="FT53" s="158" t="n">
        <v>1</v>
      </c>
      <c r="FU53" s="158" t="n">
        <v>1900</v>
      </c>
      <c r="FV53" s="158" t="n">
        <v>1</v>
      </c>
      <c r="FW53" s="158" t="n">
        <v>1</v>
      </c>
    </row>
    <row r="54">
      <c r="A54">
        <f>IF(F54&gt;1,A53,IF(AND(I54&lt;10,paste!A56&lt;10),RIGHT(H54,2)&amp;"0"&amp;I54&amp;"000"&amp;paste!A56,IF(AND(I54&lt;10,paste!A56&gt;=10,paste!A56&lt;100),RIGHT(H54,2)&amp;"0"&amp;I54&amp;"00"&amp;paste!A56,IF(AND(I54&lt;10,paste!A56&gt;=100,paste!A56&lt;1000),RIGHT(H54,2)&amp;"0"&amp;I54&amp;"0"&amp;paste!A56,IF(AND(I54&lt;10,paste!A56&gt;=1000),RIGHT(H54,2)&amp;"0"&amp;I54&amp;paste!A56,IF(AND(I54&gt;=10,paste!A56&lt;10),RIGHT(H54,2)&amp;I54&amp;"000"&amp;paste!A56,IF(AND(I54&gt;=10,paste!A56&gt;=10,paste!A56&lt;100),RIGHT(H54,2)&amp;I54&amp;"00"&amp;paste!A56,IF(AND(I54&gt;=10,paste!A56&gt;=100,paste!A56&lt;1000),RIGHT(H54,2)&amp;I54&amp;"0"&amp;paste!A56,RIGHT(H54,2)&amp;I54&amp;paste!A56))))))))</f>
        <v/>
      </c>
      <c r="B54">
        <f>YEAR(paste!C56)</f>
        <v/>
      </c>
      <c r="C54">
        <f>MONTH(paste!C56)</f>
        <v/>
      </c>
      <c r="D54">
        <f>DAY(paste!C56)</f>
        <v/>
      </c>
      <c r="E54" s="158" t="n">
        <v>0</v>
      </c>
      <c r="F54">
        <f>IF(AND(L54=L53,D54=D53),F53+1,1)</f>
        <v/>
      </c>
      <c r="G54" s="158" t="n">
        <v>0</v>
      </c>
      <c r="H54">
        <f>YEAR(paste!C56)</f>
        <v/>
      </c>
      <c r="I54">
        <f>MONTH(paste!C56)</f>
        <v/>
      </c>
      <c r="J54">
        <f>DAY(paste!C56)</f>
        <v/>
      </c>
      <c r="K54">
        <f>A54</f>
        <v/>
      </c>
      <c r="L54">
        <f>IF(ISBLANK(VLOOKUP(paste!J56,'得意先名 (2)'!$B$3:$F$2005,5,FALSE)),paste!P56,IFERROR(VLOOKUP(paste!J56,'得意先名 (2)'!$B$3:$F$2005,5,FALSE),"ZZZZZZZZZZZ"))</f>
        <v/>
      </c>
      <c r="M54">
        <f>IF(L54="ZZZZZZZZZZZ",paste!J56&amp;paste!K56&amp; "  :   "&amp;paste!M56&amp; "  :   "&amp;paste!P56,"")</f>
        <v/>
      </c>
      <c r="O54" s="158" t="n"/>
      <c r="P54">
        <f>VLOOKUP(L54,'L_User+EndUser'!$C$2:$K$500,8,FALSE)</f>
        <v/>
      </c>
      <c r="Q54">
        <f>VLOOKUP(L54,'L_User+EndUser'!$C$2:$K$500,9,FALSE)</f>
        <v/>
      </c>
      <c r="R54" s="158" t="n"/>
      <c r="T54" s="158" t="n"/>
      <c r="V54" s="158" t="n"/>
      <c r="AB54">
        <f>paste!J56</f>
        <v/>
      </c>
      <c r="AC54">
        <f>L54</f>
        <v/>
      </c>
      <c r="AO54">
        <f>YEAR(paste!O56)</f>
        <v/>
      </c>
      <c r="AP54">
        <f>MONTH(paste!O56)</f>
        <v/>
      </c>
      <c r="AQ54">
        <f>DAY(paste!O56)</f>
        <v/>
      </c>
      <c r="BD54">
        <f>IF(paste!L56="","",paste!L56)</f>
        <v/>
      </c>
      <c r="BM54" t="n">
        <v>1</v>
      </c>
      <c r="BN54">
        <f>VLOOKUP(paste!E56,L_Product!$A$2:$B$2001,2,FALSE)</f>
        <v/>
      </c>
      <c r="BO54" s="21" t="n"/>
      <c r="BT54" t="n">
        <v>2</v>
      </c>
      <c r="BU54">
        <f>IF($BM$2=1,2,IF($BM$2=18,1))</f>
        <v/>
      </c>
      <c r="BV54">
        <f>IF($BM$2=1,0,IF($BM$2=18,1))</f>
        <v/>
      </c>
      <c r="BW54" t="n">
        <v>2</v>
      </c>
      <c r="BX54" t="n">
        <v>0</v>
      </c>
      <c r="BY54" t="n">
        <v>3</v>
      </c>
      <c r="BZ54">
        <f>VLOOKUP(BN54,L_Product!$B$2:$Z$2001,14,FALSE)</f>
        <v/>
      </c>
      <c r="CA54">
        <f>paste!H56</f>
        <v/>
      </c>
      <c r="CB54">
        <f>BZ54*CA54</f>
        <v/>
      </c>
      <c r="CN54" s="158" t="n">
        <v>1</v>
      </c>
      <c r="CO54" s="158" t="n">
        <v>1</v>
      </c>
      <c r="CP54" s="158" t="n">
        <v>1</v>
      </c>
      <c r="CQ54" s="158" t="n">
        <v>1</v>
      </c>
      <c r="CR54" s="158" t="n">
        <v>1</v>
      </c>
      <c r="CS54" s="158" t="n">
        <v>0</v>
      </c>
      <c r="CT54" s="158" t="n">
        <v>0</v>
      </c>
      <c r="CU54" s="158" t="n">
        <v>0</v>
      </c>
      <c r="CV54" s="158" t="n">
        <v>0</v>
      </c>
      <c r="CW54" s="158" t="n">
        <v>0</v>
      </c>
      <c r="CX54">
        <f>B54</f>
        <v/>
      </c>
      <c r="CY54">
        <f>C54</f>
        <v/>
      </c>
      <c r="CZ54">
        <f>D54</f>
        <v/>
      </c>
      <c r="DA54" s="158" t="n">
        <v>1900</v>
      </c>
      <c r="DB54" s="158" t="n">
        <v>1</v>
      </c>
      <c r="DC54" s="158" t="n">
        <v>1</v>
      </c>
      <c r="DD54" s="158" t="n">
        <v>1900</v>
      </c>
      <c r="DE54" s="158" t="n">
        <v>1</v>
      </c>
      <c r="DF54" s="158" t="n">
        <v>1</v>
      </c>
      <c r="DG54" s="158" t="n">
        <v>1900</v>
      </c>
      <c r="DH54" s="158" t="n">
        <v>1</v>
      </c>
      <c r="DI54" s="158" t="n">
        <v>1</v>
      </c>
      <c r="DJ54" s="158" t="n">
        <v>1900</v>
      </c>
      <c r="DK54" s="158" t="n">
        <v>1</v>
      </c>
      <c r="DL54" s="158" t="n">
        <v>1</v>
      </c>
      <c r="DR54" s="158" t="n">
        <v>2</v>
      </c>
      <c r="DS54" s="158" t="n">
        <v>1</v>
      </c>
      <c r="DT54" s="158" t="n">
        <v>2</v>
      </c>
      <c r="DU54" s="158" t="n">
        <v>1</v>
      </c>
      <c r="DV54" s="158" t="n">
        <v>3</v>
      </c>
      <c r="DW54" s="158" t="n">
        <v>1</v>
      </c>
      <c r="DX54" s="158" t="n">
        <v>3</v>
      </c>
      <c r="DY54" s="158" t="n">
        <v>0</v>
      </c>
      <c r="DZ54" s="158" t="n">
        <v>0</v>
      </c>
      <c r="EA54" s="158" t="n">
        <v>0</v>
      </c>
      <c r="EB54" s="158" t="n">
        <v>0</v>
      </c>
      <c r="EC54" s="158" t="n">
        <v>0</v>
      </c>
      <c r="ED54" s="158" t="n">
        <v>0</v>
      </c>
      <c r="EE54" s="158" t="n">
        <v>0</v>
      </c>
      <c r="EF54" s="158" t="n">
        <v>0</v>
      </c>
      <c r="EG54" s="158" t="n">
        <v>0</v>
      </c>
      <c r="EH54" s="158" t="n">
        <v>0</v>
      </c>
      <c r="EI54" s="158" t="n">
        <v>0</v>
      </c>
      <c r="EJ54" s="158" t="n">
        <v>0</v>
      </c>
      <c r="EK54" s="158" t="n">
        <v>0</v>
      </c>
      <c r="EL54" s="158" t="n">
        <v>0</v>
      </c>
      <c r="EM54" s="158" t="n">
        <v>0</v>
      </c>
      <c r="EN54" s="158" t="n">
        <v>0</v>
      </c>
      <c r="EO54" s="158" t="n">
        <v>0</v>
      </c>
      <c r="EP54" s="158" t="n">
        <v>0</v>
      </c>
      <c r="EQ54" s="158" t="n">
        <v>0</v>
      </c>
      <c r="ER54" s="158" t="n">
        <v>0</v>
      </c>
      <c r="ES54" s="158" t="n">
        <v>0</v>
      </c>
      <c r="ET54" s="158" t="n">
        <v>0</v>
      </c>
      <c r="EU54" s="158" t="n">
        <v>0</v>
      </c>
      <c r="EV54" s="158" t="n">
        <v>0</v>
      </c>
      <c r="EW54" s="158" t="n">
        <v>0</v>
      </c>
      <c r="EX54" s="158" t="n">
        <v>0</v>
      </c>
      <c r="EY54" s="158" t="n">
        <v>0</v>
      </c>
      <c r="EZ54" s="158" t="n">
        <v>1900</v>
      </c>
      <c r="FA54" s="158" t="n">
        <v>1</v>
      </c>
      <c r="FB54" s="158" t="n">
        <v>1</v>
      </c>
      <c r="FC54" s="158" t="n">
        <v>1900</v>
      </c>
      <c r="FD54" s="158" t="n">
        <v>1</v>
      </c>
      <c r="FE54" s="158" t="n">
        <v>1</v>
      </c>
      <c r="FF54" s="158" t="n">
        <v>1900</v>
      </c>
      <c r="FG54" s="158" t="n">
        <v>1</v>
      </c>
      <c r="FH54" s="158" t="n">
        <v>1</v>
      </c>
      <c r="FI54" s="158" t="n">
        <v>1900</v>
      </c>
      <c r="FJ54" s="158" t="n">
        <v>1</v>
      </c>
      <c r="FK54" s="158" t="n">
        <v>1</v>
      </c>
      <c r="FL54" s="158" t="n">
        <v>1900</v>
      </c>
      <c r="FM54" s="158" t="n">
        <v>1</v>
      </c>
      <c r="FN54" s="158" t="n">
        <v>1</v>
      </c>
      <c r="FO54" s="158" t="n">
        <v>1900</v>
      </c>
      <c r="FP54" s="158" t="n">
        <v>1</v>
      </c>
      <c r="FQ54" s="158" t="n">
        <v>1</v>
      </c>
      <c r="FR54" s="158" t="n">
        <v>1900</v>
      </c>
      <c r="FS54" s="158" t="n">
        <v>1</v>
      </c>
      <c r="FT54" s="158" t="n">
        <v>1</v>
      </c>
      <c r="FU54" s="158" t="n">
        <v>1900</v>
      </c>
      <c r="FV54" s="158" t="n">
        <v>1</v>
      </c>
      <c r="FW54" s="158" t="n">
        <v>1</v>
      </c>
    </row>
    <row r="55">
      <c r="A55">
        <f>IF(F55&gt;1,A54,IF(AND(I55&lt;10,paste!A57&lt;10),RIGHT(H55,2)&amp;"0"&amp;I55&amp;"000"&amp;paste!A57,IF(AND(I55&lt;10,paste!A57&gt;=10,paste!A57&lt;100),RIGHT(H55,2)&amp;"0"&amp;I55&amp;"00"&amp;paste!A57,IF(AND(I55&lt;10,paste!A57&gt;=100,paste!A57&lt;1000),RIGHT(H55,2)&amp;"0"&amp;I55&amp;"0"&amp;paste!A57,IF(AND(I55&lt;10,paste!A57&gt;=1000),RIGHT(H55,2)&amp;"0"&amp;I55&amp;paste!A57,IF(AND(I55&gt;=10,paste!A57&lt;10),RIGHT(H55,2)&amp;I55&amp;"000"&amp;paste!A57,IF(AND(I55&gt;=10,paste!A57&gt;=10,paste!A57&lt;100),RIGHT(H55,2)&amp;I55&amp;"00"&amp;paste!A57,IF(AND(I55&gt;=10,paste!A57&gt;=100,paste!A57&lt;1000),RIGHT(H55,2)&amp;I55&amp;"0"&amp;paste!A57,RIGHT(H55,2)&amp;I55&amp;paste!A57))))))))</f>
        <v/>
      </c>
      <c r="B55">
        <f>YEAR(paste!C57)</f>
        <v/>
      </c>
      <c r="C55">
        <f>MONTH(paste!C57)</f>
        <v/>
      </c>
      <c r="D55">
        <f>DAY(paste!C57)</f>
        <v/>
      </c>
      <c r="E55" s="158" t="n">
        <v>0</v>
      </c>
      <c r="F55">
        <f>IF(AND(L55=L54,D55=D54),F54+1,1)</f>
        <v/>
      </c>
      <c r="G55" s="158" t="n">
        <v>0</v>
      </c>
      <c r="H55">
        <f>YEAR(paste!C57)</f>
        <v/>
      </c>
      <c r="I55">
        <f>MONTH(paste!C57)</f>
        <v/>
      </c>
      <c r="J55">
        <f>DAY(paste!C57)</f>
        <v/>
      </c>
      <c r="K55">
        <f>A55</f>
        <v/>
      </c>
      <c r="L55">
        <f>IF(ISBLANK(VLOOKUP(paste!J57,'得意先名 (2)'!$B$3:$F$2005,5,FALSE)),paste!P57,IFERROR(VLOOKUP(paste!J57,'得意先名 (2)'!$B$3:$F$2005,5,FALSE),"ZZZZZZZZZZZ"))</f>
        <v/>
      </c>
      <c r="M55">
        <f>IF(L55="ZZZZZZZZZZZ",paste!J57&amp;paste!K57&amp; "  :   "&amp;paste!M57&amp; "  :   "&amp;paste!P57,"")</f>
        <v/>
      </c>
      <c r="O55" s="158" t="n"/>
      <c r="P55">
        <f>VLOOKUP(L55,'L_User+EndUser'!$C$2:$K$500,8,FALSE)</f>
        <v/>
      </c>
      <c r="Q55">
        <f>VLOOKUP(L55,'L_User+EndUser'!$C$2:$K$500,9,FALSE)</f>
        <v/>
      </c>
      <c r="R55" s="158" t="n"/>
      <c r="T55" s="158" t="n"/>
      <c r="V55" s="158" t="n"/>
      <c r="AB55">
        <f>paste!J57</f>
        <v/>
      </c>
      <c r="AC55">
        <f>L55</f>
        <v/>
      </c>
      <c r="AO55">
        <f>YEAR(paste!O57)</f>
        <v/>
      </c>
      <c r="AP55">
        <f>MONTH(paste!O57)</f>
        <v/>
      </c>
      <c r="AQ55">
        <f>DAY(paste!O57)</f>
        <v/>
      </c>
      <c r="BD55">
        <f>IF(paste!L57="","",paste!L57)</f>
        <v/>
      </c>
      <c r="BM55" t="n">
        <v>1</v>
      </c>
      <c r="BN55">
        <f>VLOOKUP(paste!E57,L_Product!$A$2:$B$2001,2,FALSE)</f>
        <v/>
      </c>
      <c r="BO55" s="21" t="n"/>
      <c r="BT55" t="n">
        <v>2</v>
      </c>
      <c r="BU55">
        <f>IF($BM$2=1,2,IF($BM$2=18,1))</f>
        <v/>
      </c>
      <c r="BV55">
        <f>IF($BM$2=1,0,IF($BM$2=18,1))</f>
        <v/>
      </c>
      <c r="BW55" t="n">
        <v>2</v>
      </c>
      <c r="BX55" t="n">
        <v>0</v>
      </c>
      <c r="BY55" t="n">
        <v>3</v>
      </c>
      <c r="BZ55">
        <f>VLOOKUP(BN55,L_Product!$B$2:$Z$2001,14,FALSE)</f>
        <v/>
      </c>
      <c r="CA55">
        <f>paste!H57</f>
        <v/>
      </c>
      <c r="CB55">
        <f>BZ55*CA55</f>
        <v/>
      </c>
      <c r="CN55" s="158" t="n">
        <v>1</v>
      </c>
      <c r="CO55" s="158" t="n">
        <v>1</v>
      </c>
      <c r="CP55" s="158" t="n">
        <v>1</v>
      </c>
      <c r="CQ55" s="158" t="n">
        <v>1</v>
      </c>
      <c r="CR55" s="158" t="n">
        <v>1</v>
      </c>
      <c r="CS55" s="158" t="n">
        <v>0</v>
      </c>
      <c r="CT55" s="158" t="n">
        <v>0</v>
      </c>
      <c r="CU55" s="158" t="n">
        <v>0</v>
      </c>
      <c r="CV55" s="158" t="n">
        <v>0</v>
      </c>
      <c r="CW55" s="158" t="n">
        <v>0</v>
      </c>
      <c r="CX55">
        <f>B55</f>
        <v/>
      </c>
      <c r="CY55">
        <f>C55</f>
        <v/>
      </c>
      <c r="CZ55">
        <f>D55</f>
        <v/>
      </c>
      <c r="DA55" s="158" t="n">
        <v>1900</v>
      </c>
      <c r="DB55" s="158" t="n">
        <v>1</v>
      </c>
      <c r="DC55" s="158" t="n">
        <v>1</v>
      </c>
      <c r="DD55" s="158" t="n">
        <v>1900</v>
      </c>
      <c r="DE55" s="158" t="n">
        <v>1</v>
      </c>
      <c r="DF55" s="158" t="n">
        <v>1</v>
      </c>
      <c r="DG55" s="158" t="n">
        <v>1900</v>
      </c>
      <c r="DH55" s="158" t="n">
        <v>1</v>
      </c>
      <c r="DI55" s="158" t="n">
        <v>1</v>
      </c>
      <c r="DJ55" s="158" t="n">
        <v>1900</v>
      </c>
      <c r="DK55" s="158" t="n">
        <v>1</v>
      </c>
      <c r="DL55" s="158" t="n">
        <v>1</v>
      </c>
      <c r="DR55" s="158" t="n">
        <v>2</v>
      </c>
      <c r="DS55" s="158" t="n">
        <v>1</v>
      </c>
      <c r="DT55" s="158" t="n">
        <v>2</v>
      </c>
      <c r="DU55" s="158" t="n">
        <v>1</v>
      </c>
      <c r="DV55" s="158" t="n">
        <v>3</v>
      </c>
      <c r="DW55" s="158" t="n">
        <v>1</v>
      </c>
      <c r="DX55" s="158" t="n">
        <v>3</v>
      </c>
      <c r="DY55" s="158" t="n">
        <v>0</v>
      </c>
      <c r="DZ55" s="158" t="n">
        <v>0</v>
      </c>
      <c r="EA55" s="158" t="n">
        <v>0</v>
      </c>
      <c r="EB55" s="158" t="n">
        <v>0</v>
      </c>
      <c r="EC55" s="158" t="n">
        <v>0</v>
      </c>
      <c r="ED55" s="158" t="n">
        <v>0</v>
      </c>
      <c r="EE55" s="158" t="n">
        <v>0</v>
      </c>
      <c r="EF55" s="158" t="n">
        <v>0</v>
      </c>
      <c r="EG55" s="158" t="n">
        <v>0</v>
      </c>
      <c r="EH55" s="158" t="n">
        <v>0</v>
      </c>
      <c r="EI55" s="158" t="n">
        <v>0</v>
      </c>
      <c r="EJ55" s="158" t="n">
        <v>0</v>
      </c>
      <c r="EK55" s="158" t="n">
        <v>0</v>
      </c>
      <c r="EL55" s="158" t="n">
        <v>0</v>
      </c>
      <c r="EM55" s="158" t="n">
        <v>0</v>
      </c>
      <c r="EN55" s="158" t="n">
        <v>0</v>
      </c>
      <c r="EO55" s="158" t="n">
        <v>0</v>
      </c>
      <c r="EP55" s="158" t="n">
        <v>0</v>
      </c>
      <c r="EQ55" s="158" t="n">
        <v>0</v>
      </c>
      <c r="ER55" s="158" t="n">
        <v>0</v>
      </c>
      <c r="ES55" s="158" t="n">
        <v>0</v>
      </c>
      <c r="ET55" s="158" t="n">
        <v>0</v>
      </c>
      <c r="EU55" s="158" t="n">
        <v>0</v>
      </c>
      <c r="EV55" s="158" t="n">
        <v>0</v>
      </c>
      <c r="EW55" s="158" t="n">
        <v>0</v>
      </c>
      <c r="EX55" s="158" t="n">
        <v>0</v>
      </c>
      <c r="EY55" s="158" t="n">
        <v>0</v>
      </c>
      <c r="EZ55" s="158" t="n">
        <v>1900</v>
      </c>
      <c r="FA55" s="158" t="n">
        <v>1</v>
      </c>
      <c r="FB55" s="158" t="n">
        <v>1</v>
      </c>
      <c r="FC55" s="158" t="n">
        <v>1900</v>
      </c>
      <c r="FD55" s="158" t="n">
        <v>1</v>
      </c>
      <c r="FE55" s="158" t="n">
        <v>1</v>
      </c>
      <c r="FF55" s="158" t="n">
        <v>1900</v>
      </c>
      <c r="FG55" s="158" t="n">
        <v>1</v>
      </c>
      <c r="FH55" s="158" t="n">
        <v>1</v>
      </c>
      <c r="FI55" s="158" t="n">
        <v>1900</v>
      </c>
      <c r="FJ55" s="158" t="n">
        <v>1</v>
      </c>
      <c r="FK55" s="158" t="n">
        <v>1</v>
      </c>
      <c r="FL55" s="158" t="n">
        <v>1900</v>
      </c>
      <c r="FM55" s="158" t="n">
        <v>1</v>
      </c>
      <c r="FN55" s="158" t="n">
        <v>1</v>
      </c>
      <c r="FO55" s="158" t="n">
        <v>1900</v>
      </c>
      <c r="FP55" s="158" t="n">
        <v>1</v>
      </c>
      <c r="FQ55" s="158" t="n">
        <v>1</v>
      </c>
      <c r="FR55" s="158" t="n">
        <v>1900</v>
      </c>
      <c r="FS55" s="158" t="n">
        <v>1</v>
      </c>
      <c r="FT55" s="158" t="n">
        <v>1</v>
      </c>
      <c r="FU55" s="158" t="n">
        <v>1900</v>
      </c>
      <c r="FV55" s="158" t="n">
        <v>1</v>
      </c>
      <c r="FW55" s="158" t="n">
        <v>1</v>
      </c>
    </row>
    <row r="56">
      <c r="A56">
        <f>IF(F56&gt;1,A55,IF(AND(I56&lt;10,paste!A58&lt;10),RIGHT(H56,2)&amp;"0"&amp;I56&amp;"000"&amp;paste!A58,IF(AND(I56&lt;10,paste!A58&gt;=10,paste!A58&lt;100),RIGHT(H56,2)&amp;"0"&amp;I56&amp;"00"&amp;paste!A58,IF(AND(I56&lt;10,paste!A58&gt;=100,paste!A58&lt;1000),RIGHT(H56,2)&amp;"0"&amp;I56&amp;"0"&amp;paste!A58,IF(AND(I56&lt;10,paste!A58&gt;=1000),RIGHT(H56,2)&amp;"0"&amp;I56&amp;paste!A58,IF(AND(I56&gt;=10,paste!A58&lt;10),RIGHT(H56,2)&amp;I56&amp;"000"&amp;paste!A58,IF(AND(I56&gt;=10,paste!A58&gt;=10,paste!A58&lt;100),RIGHT(H56,2)&amp;I56&amp;"00"&amp;paste!A58,IF(AND(I56&gt;=10,paste!A58&gt;=100,paste!A58&lt;1000),RIGHT(H56,2)&amp;I56&amp;"0"&amp;paste!A58,RIGHT(H56,2)&amp;I56&amp;paste!A58))))))))</f>
        <v/>
      </c>
      <c r="B56">
        <f>YEAR(paste!C58)</f>
        <v/>
      </c>
      <c r="C56">
        <f>MONTH(paste!C58)</f>
        <v/>
      </c>
      <c r="D56">
        <f>DAY(paste!C58)</f>
        <v/>
      </c>
      <c r="E56" s="158" t="n">
        <v>0</v>
      </c>
      <c r="F56">
        <f>IF(AND(L56=L55,D56=D55),F55+1,1)</f>
        <v/>
      </c>
      <c r="G56" s="158" t="n">
        <v>0</v>
      </c>
      <c r="H56">
        <f>YEAR(paste!C58)</f>
        <v/>
      </c>
      <c r="I56">
        <f>MONTH(paste!C58)</f>
        <v/>
      </c>
      <c r="J56">
        <f>DAY(paste!C58)</f>
        <v/>
      </c>
      <c r="K56">
        <f>A56</f>
        <v/>
      </c>
      <c r="L56">
        <f>IF(ISBLANK(VLOOKUP(paste!J58,'得意先名 (2)'!$B$3:$F$2005,5,FALSE)),paste!P58,IFERROR(VLOOKUP(paste!J58,'得意先名 (2)'!$B$3:$F$2005,5,FALSE),"ZZZZZZZZZZZ"))</f>
        <v/>
      </c>
      <c r="M56">
        <f>IF(L56="ZZZZZZZZZZZ",paste!J58&amp;paste!K58&amp; "  :   "&amp;paste!M58&amp; "  :   "&amp;paste!P58,"")</f>
        <v/>
      </c>
      <c r="O56" s="158" t="n"/>
      <c r="P56">
        <f>VLOOKUP(L56,'L_User+EndUser'!$C$2:$K$500,8,FALSE)</f>
        <v/>
      </c>
      <c r="Q56">
        <f>VLOOKUP(L56,'L_User+EndUser'!$C$2:$K$500,9,FALSE)</f>
        <v/>
      </c>
      <c r="R56" s="158" t="n"/>
      <c r="T56" s="158" t="n"/>
      <c r="V56" s="158" t="n"/>
      <c r="AB56">
        <f>paste!J58</f>
        <v/>
      </c>
      <c r="AC56">
        <f>L56</f>
        <v/>
      </c>
      <c r="AO56">
        <f>YEAR(paste!O58)</f>
        <v/>
      </c>
      <c r="AP56">
        <f>MONTH(paste!O58)</f>
        <v/>
      </c>
      <c r="AQ56">
        <f>DAY(paste!O58)</f>
        <v/>
      </c>
      <c r="BD56">
        <f>IF(paste!L58="","",paste!L58)</f>
        <v/>
      </c>
      <c r="BM56" t="n">
        <v>1</v>
      </c>
      <c r="BN56">
        <f>VLOOKUP(paste!E58,L_Product!$A$2:$B$2001,2,FALSE)</f>
        <v/>
      </c>
      <c r="BO56" s="21" t="n"/>
      <c r="BT56" t="n">
        <v>2</v>
      </c>
      <c r="BU56">
        <f>IF($BM$2=1,2,IF($BM$2=18,1))</f>
        <v/>
      </c>
      <c r="BV56">
        <f>IF($BM$2=1,0,IF($BM$2=18,1))</f>
        <v/>
      </c>
      <c r="BW56" t="n">
        <v>2</v>
      </c>
      <c r="BX56" t="n">
        <v>0</v>
      </c>
      <c r="BY56" t="n">
        <v>3</v>
      </c>
      <c r="BZ56">
        <f>VLOOKUP(BN56,L_Product!$B$2:$Z$2001,14,FALSE)</f>
        <v/>
      </c>
      <c r="CA56">
        <f>paste!H58</f>
        <v/>
      </c>
      <c r="CB56">
        <f>BZ56*CA56</f>
        <v/>
      </c>
      <c r="CN56" s="158" t="n">
        <v>1</v>
      </c>
      <c r="CO56" s="158" t="n">
        <v>1</v>
      </c>
      <c r="CP56" s="158" t="n">
        <v>1</v>
      </c>
      <c r="CQ56" s="158" t="n">
        <v>1</v>
      </c>
      <c r="CR56" s="158" t="n">
        <v>1</v>
      </c>
      <c r="CS56" s="158" t="n">
        <v>0</v>
      </c>
      <c r="CT56" s="158" t="n">
        <v>0</v>
      </c>
      <c r="CU56" s="158" t="n">
        <v>0</v>
      </c>
      <c r="CV56" s="158" t="n">
        <v>0</v>
      </c>
      <c r="CW56" s="158" t="n">
        <v>0</v>
      </c>
      <c r="CX56">
        <f>B56</f>
        <v/>
      </c>
      <c r="CY56">
        <f>C56</f>
        <v/>
      </c>
      <c r="CZ56">
        <f>D56</f>
        <v/>
      </c>
      <c r="DA56" s="158" t="n">
        <v>1900</v>
      </c>
      <c r="DB56" s="158" t="n">
        <v>1</v>
      </c>
      <c r="DC56" s="158" t="n">
        <v>1</v>
      </c>
      <c r="DD56" s="158" t="n">
        <v>1900</v>
      </c>
      <c r="DE56" s="158" t="n">
        <v>1</v>
      </c>
      <c r="DF56" s="158" t="n">
        <v>1</v>
      </c>
      <c r="DG56" s="158" t="n">
        <v>1900</v>
      </c>
      <c r="DH56" s="158" t="n">
        <v>1</v>
      </c>
      <c r="DI56" s="158" t="n">
        <v>1</v>
      </c>
      <c r="DJ56" s="158" t="n">
        <v>1900</v>
      </c>
      <c r="DK56" s="158" t="n">
        <v>1</v>
      </c>
      <c r="DL56" s="158" t="n">
        <v>1</v>
      </c>
      <c r="DR56" s="158" t="n">
        <v>2</v>
      </c>
      <c r="DS56" s="158" t="n">
        <v>1</v>
      </c>
      <c r="DT56" s="158" t="n">
        <v>2</v>
      </c>
      <c r="DU56" s="158" t="n">
        <v>1</v>
      </c>
      <c r="DV56" s="158" t="n">
        <v>3</v>
      </c>
      <c r="DW56" s="158" t="n">
        <v>1</v>
      </c>
      <c r="DX56" s="158" t="n">
        <v>3</v>
      </c>
      <c r="DY56" s="158" t="n">
        <v>0</v>
      </c>
      <c r="DZ56" s="158" t="n">
        <v>0</v>
      </c>
      <c r="EA56" s="158" t="n">
        <v>0</v>
      </c>
      <c r="EB56" s="158" t="n">
        <v>0</v>
      </c>
      <c r="EC56" s="158" t="n">
        <v>0</v>
      </c>
      <c r="ED56" s="158" t="n">
        <v>0</v>
      </c>
      <c r="EE56" s="158" t="n">
        <v>0</v>
      </c>
      <c r="EF56" s="158" t="n">
        <v>0</v>
      </c>
      <c r="EG56" s="158" t="n">
        <v>0</v>
      </c>
      <c r="EH56" s="158" t="n">
        <v>0</v>
      </c>
      <c r="EI56" s="158" t="n">
        <v>0</v>
      </c>
      <c r="EJ56" s="158" t="n">
        <v>0</v>
      </c>
      <c r="EK56" s="158" t="n">
        <v>0</v>
      </c>
      <c r="EL56" s="158" t="n">
        <v>0</v>
      </c>
      <c r="EM56" s="158" t="n">
        <v>0</v>
      </c>
      <c r="EN56" s="158" t="n">
        <v>0</v>
      </c>
      <c r="EO56" s="158" t="n">
        <v>0</v>
      </c>
      <c r="EP56" s="158" t="n">
        <v>0</v>
      </c>
      <c r="EQ56" s="158" t="n">
        <v>0</v>
      </c>
      <c r="ER56" s="158" t="n">
        <v>0</v>
      </c>
      <c r="ES56" s="158" t="n">
        <v>0</v>
      </c>
      <c r="ET56" s="158" t="n">
        <v>0</v>
      </c>
      <c r="EU56" s="158" t="n">
        <v>0</v>
      </c>
      <c r="EV56" s="158" t="n">
        <v>0</v>
      </c>
      <c r="EW56" s="158" t="n">
        <v>0</v>
      </c>
      <c r="EX56" s="158" t="n">
        <v>0</v>
      </c>
      <c r="EY56" s="158" t="n">
        <v>0</v>
      </c>
      <c r="EZ56" s="158" t="n">
        <v>1900</v>
      </c>
      <c r="FA56" s="158" t="n">
        <v>1</v>
      </c>
      <c r="FB56" s="158" t="n">
        <v>1</v>
      </c>
      <c r="FC56" s="158" t="n">
        <v>1900</v>
      </c>
      <c r="FD56" s="158" t="n">
        <v>1</v>
      </c>
      <c r="FE56" s="158" t="n">
        <v>1</v>
      </c>
      <c r="FF56" s="158" t="n">
        <v>1900</v>
      </c>
      <c r="FG56" s="158" t="n">
        <v>1</v>
      </c>
      <c r="FH56" s="158" t="n">
        <v>1</v>
      </c>
      <c r="FI56" s="158" t="n">
        <v>1900</v>
      </c>
      <c r="FJ56" s="158" t="n">
        <v>1</v>
      </c>
      <c r="FK56" s="158" t="n">
        <v>1</v>
      </c>
      <c r="FL56" s="158" t="n">
        <v>1900</v>
      </c>
      <c r="FM56" s="158" t="n">
        <v>1</v>
      </c>
      <c r="FN56" s="158" t="n">
        <v>1</v>
      </c>
      <c r="FO56" s="158" t="n">
        <v>1900</v>
      </c>
      <c r="FP56" s="158" t="n">
        <v>1</v>
      </c>
      <c r="FQ56" s="158" t="n">
        <v>1</v>
      </c>
      <c r="FR56" s="158" t="n">
        <v>1900</v>
      </c>
      <c r="FS56" s="158" t="n">
        <v>1</v>
      </c>
      <c r="FT56" s="158" t="n">
        <v>1</v>
      </c>
      <c r="FU56" s="158" t="n">
        <v>1900</v>
      </c>
      <c r="FV56" s="158" t="n">
        <v>1</v>
      </c>
      <c r="FW56" s="158" t="n">
        <v>1</v>
      </c>
    </row>
    <row r="57">
      <c r="A57">
        <f>IF(F57&gt;1,A56,IF(AND(I57&lt;10,paste!A59&lt;10),RIGHT(H57,2)&amp;"0"&amp;I57&amp;"000"&amp;paste!A59,IF(AND(I57&lt;10,paste!A59&gt;=10,paste!A59&lt;100),RIGHT(H57,2)&amp;"0"&amp;I57&amp;"00"&amp;paste!A59,IF(AND(I57&lt;10,paste!A59&gt;=100,paste!A59&lt;1000),RIGHT(H57,2)&amp;"0"&amp;I57&amp;"0"&amp;paste!A59,IF(AND(I57&lt;10,paste!A59&gt;=1000),RIGHT(H57,2)&amp;"0"&amp;I57&amp;paste!A59,IF(AND(I57&gt;=10,paste!A59&lt;10),RIGHT(H57,2)&amp;I57&amp;"000"&amp;paste!A59,IF(AND(I57&gt;=10,paste!A59&gt;=10,paste!A59&lt;100),RIGHT(H57,2)&amp;I57&amp;"00"&amp;paste!A59,IF(AND(I57&gt;=10,paste!A59&gt;=100,paste!A59&lt;1000),RIGHT(H57,2)&amp;I57&amp;"0"&amp;paste!A59,RIGHT(H57,2)&amp;I57&amp;paste!A59))))))))</f>
        <v/>
      </c>
      <c r="B57">
        <f>YEAR(paste!C59)</f>
        <v/>
      </c>
      <c r="C57">
        <f>MONTH(paste!C59)</f>
        <v/>
      </c>
      <c r="D57">
        <f>DAY(paste!C59)</f>
        <v/>
      </c>
      <c r="E57" s="158" t="n">
        <v>0</v>
      </c>
      <c r="F57">
        <f>IF(AND(L57=L56,D57=D56),F56+1,1)</f>
        <v/>
      </c>
      <c r="G57" s="158" t="n">
        <v>0</v>
      </c>
      <c r="H57">
        <f>YEAR(paste!C59)</f>
        <v/>
      </c>
      <c r="I57">
        <f>MONTH(paste!C59)</f>
        <v/>
      </c>
      <c r="J57">
        <f>DAY(paste!C59)</f>
        <v/>
      </c>
      <c r="K57">
        <f>A57</f>
        <v/>
      </c>
      <c r="L57">
        <f>IF(ISBLANK(VLOOKUP(paste!J59,'得意先名 (2)'!$B$3:$F$2005,5,FALSE)),paste!P59,IFERROR(VLOOKUP(paste!J59,'得意先名 (2)'!$B$3:$F$2005,5,FALSE),"ZZZZZZZZZZZ"))</f>
        <v/>
      </c>
      <c r="M57">
        <f>IF(L57="ZZZZZZZZZZZ",paste!J59&amp;paste!K59&amp; "  :   "&amp;paste!M59&amp; "  :   "&amp;paste!P59,"")</f>
        <v/>
      </c>
      <c r="O57" s="158" t="n"/>
      <c r="P57">
        <f>VLOOKUP(L57,'L_User+EndUser'!$C$2:$K$500,8,FALSE)</f>
        <v/>
      </c>
      <c r="Q57">
        <f>VLOOKUP(L57,'L_User+EndUser'!$C$2:$K$500,9,FALSE)</f>
        <v/>
      </c>
      <c r="R57" s="158" t="n"/>
      <c r="T57" s="158" t="n"/>
      <c r="V57" s="158" t="n"/>
      <c r="AB57">
        <f>paste!J59</f>
        <v/>
      </c>
      <c r="AC57">
        <f>L57</f>
        <v/>
      </c>
      <c r="AO57">
        <f>YEAR(paste!O59)</f>
        <v/>
      </c>
      <c r="AP57">
        <f>MONTH(paste!O59)</f>
        <v/>
      </c>
      <c r="AQ57">
        <f>DAY(paste!O59)</f>
        <v/>
      </c>
      <c r="BD57">
        <f>IF(paste!L59="","",paste!L59)</f>
        <v/>
      </c>
      <c r="BM57" t="n">
        <v>1</v>
      </c>
      <c r="BN57">
        <f>VLOOKUP(paste!E59,L_Product!$A$2:$B$2001,2,FALSE)</f>
        <v/>
      </c>
      <c r="BO57" s="21" t="n"/>
      <c r="BT57" t="n">
        <v>2</v>
      </c>
      <c r="BU57">
        <f>IF($BM$2=1,2,IF($BM$2=18,1))</f>
        <v/>
      </c>
      <c r="BV57">
        <f>IF($BM$2=1,0,IF($BM$2=18,1))</f>
        <v/>
      </c>
      <c r="BW57" t="n">
        <v>2</v>
      </c>
      <c r="BX57" t="n">
        <v>0</v>
      </c>
      <c r="BY57" t="n">
        <v>3</v>
      </c>
      <c r="BZ57">
        <f>VLOOKUP(BN57,L_Product!$B$2:$Z$2001,14,FALSE)</f>
        <v/>
      </c>
      <c r="CA57">
        <f>paste!H59</f>
        <v/>
      </c>
      <c r="CB57">
        <f>BZ57*CA57</f>
        <v/>
      </c>
      <c r="CN57" s="158" t="n">
        <v>1</v>
      </c>
      <c r="CO57" s="158" t="n">
        <v>1</v>
      </c>
      <c r="CP57" s="158" t="n">
        <v>1</v>
      </c>
      <c r="CQ57" s="158" t="n">
        <v>1</v>
      </c>
      <c r="CR57" s="158" t="n">
        <v>1</v>
      </c>
      <c r="CS57" s="158" t="n">
        <v>0</v>
      </c>
      <c r="CT57" s="158" t="n">
        <v>0</v>
      </c>
      <c r="CU57" s="158" t="n">
        <v>0</v>
      </c>
      <c r="CV57" s="158" t="n">
        <v>0</v>
      </c>
      <c r="CW57" s="158" t="n">
        <v>0</v>
      </c>
      <c r="CX57">
        <f>B57</f>
        <v/>
      </c>
      <c r="CY57">
        <f>C57</f>
        <v/>
      </c>
      <c r="CZ57">
        <f>D57</f>
        <v/>
      </c>
      <c r="DA57" s="158" t="n">
        <v>1900</v>
      </c>
      <c r="DB57" s="158" t="n">
        <v>1</v>
      </c>
      <c r="DC57" s="158" t="n">
        <v>1</v>
      </c>
      <c r="DD57" s="158" t="n">
        <v>1900</v>
      </c>
      <c r="DE57" s="158" t="n">
        <v>1</v>
      </c>
      <c r="DF57" s="158" t="n">
        <v>1</v>
      </c>
      <c r="DG57" s="158" t="n">
        <v>1900</v>
      </c>
      <c r="DH57" s="158" t="n">
        <v>1</v>
      </c>
      <c r="DI57" s="158" t="n">
        <v>1</v>
      </c>
      <c r="DJ57" s="158" t="n">
        <v>1900</v>
      </c>
      <c r="DK57" s="158" t="n">
        <v>1</v>
      </c>
      <c r="DL57" s="158" t="n">
        <v>1</v>
      </c>
      <c r="DR57" s="158" t="n">
        <v>2</v>
      </c>
      <c r="DS57" s="158" t="n">
        <v>1</v>
      </c>
      <c r="DT57" s="158" t="n">
        <v>2</v>
      </c>
      <c r="DU57" s="158" t="n">
        <v>1</v>
      </c>
      <c r="DV57" s="158" t="n">
        <v>3</v>
      </c>
      <c r="DW57" s="158" t="n">
        <v>1</v>
      </c>
      <c r="DX57" s="158" t="n">
        <v>3</v>
      </c>
      <c r="DY57" s="158" t="n">
        <v>0</v>
      </c>
      <c r="DZ57" s="158" t="n">
        <v>0</v>
      </c>
      <c r="EA57" s="158" t="n">
        <v>0</v>
      </c>
      <c r="EB57" s="158" t="n">
        <v>0</v>
      </c>
      <c r="EC57" s="158" t="n">
        <v>0</v>
      </c>
      <c r="ED57" s="158" t="n">
        <v>0</v>
      </c>
      <c r="EE57" s="158" t="n">
        <v>0</v>
      </c>
      <c r="EF57" s="158" t="n">
        <v>0</v>
      </c>
      <c r="EG57" s="158" t="n">
        <v>0</v>
      </c>
      <c r="EH57" s="158" t="n">
        <v>0</v>
      </c>
      <c r="EI57" s="158" t="n">
        <v>0</v>
      </c>
      <c r="EJ57" s="158" t="n">
        <v>0</v>
      </c>
      <c r="EK57" s="158" t="n">
        <v>0</v>
      </c>
      <c r="EL57" s="158" t="n">
        <v>0</v>
      </c>
      <c r="EM57" s="158" t="n">
        <v>0</v>
      </c>
      <c r="EN57" s="158" t="n">
        <v>0</v>
      </c>
      <c r="EO57" s="158" t="n">
        <v>0</v>
      </c>
      <c r="EP57" s="158" t="n">
        <v>0</v>
      </c>
      <c r="EQ57" s="158" t="n">
        <v>0</v>
      </c>
      <c r="ER57" s="158" t="n">
        <v>0</v>
      </c>
      <c r="ES57" s="158" t="n">
        <v>0</v>
      </c>
      <c r="ET57" s="158" t="n">
        <v>0</v>
      </c>
      <c r="EU57" s="158" t="n">
        <v>0</v>
      </c>
      <c r="EV57" s="158" t="n">
        <v>0</v>
      </c>
      <c r="EW57" s="158" t="n">
        <v>0</v>
      </c>
      <c r="EX57" s="158" t="n">
        <v>0</v>
      </c>
      <c r="EY57" s="158" t="n">
        <v>0</v>
      </c>
      <c r="EZ57" s="158" t="n">
        <v>1900</v>
      </c>
      <c r="FA57" s="158" t="n">
        <v>1</v>
      </c>
      <c r="FB57" s="158" t="n">
        <v>1</v>
      </c>
      <c r="FC57" s="158" t="n">
        <v>1900</v>
      </c>
      <c r="FD57" s="158" t="n">
        <v>1</v>
      </c>
      <c r="FE57" s="158" t="n">
        <v>1</v>
      </c>
      <c r="FF57" s="158" t="n">
        <v>1900</v>
      </c>
      <c r="FG57" s="158" t="n">
        <v>1</v>
      </c>
      <c r="FH57" s="158" t="n">
        <v>1</v>
      </c>
      <c r="FI57" s="158" t="n">
        <v>1900</v>
      </c>
      <c r="FJ57" s="158" t="n">
        <v>1</v>
      </c>
      <c r="FK57" s="158" t="n">
        <v>1</v>
      </c>
      <c r="FL57" s="158" t="n">
        <v>1900</v>
      </c>
      <c r="FM57" s="158" t="n">
        <v>1</v>
      </c>
      <c r="FN57" s="158" t="n">
        <v>1</v>
      </c>
      <c r="FO57" s="158" t="n">
        <v>1900</v>
      </c>
      <c r="FP57" s="158" t="n">
        <v>1</v>
      </c>
      <c r="FQ57" s="158" t="n">
        <v>1</v>
      </c>
      <c r="FR57" s="158" t="n">
        <v>1900</v>
      </c>
      <c r="FS57" s="158" t="n">
        <v>1</v>
      </c>
      <c r="FT57" s="158" t="n">
        <v>1</v>
      </c>
      <c r="FU57" s="158" t="n">
        <v>1900</v>
      </c>
      <c r="FV57" s="158" t="n">
        <v>1</v>
      </c>
      <c r="FW57" s="158" t="n">
        <v>1</v>
      </c>
    </row>
    <row r="58">
      <c r="A58">
        <f>IF(F58&gt;1,A57,IF(AND(I58&lt;10,paste!A60&lt;10),RIGHT(H58,2)&amp;"0"&amp;I58&amp;"000"&amp;paste!A60,IF(AND(I58&lt;10,paste!A60&gt;=10,paste!A60&lt;100),RIGHT(H58,2)&amp;"0"&amp;I58&amp;"00"&amp;paste!A60,IF(AND(I58&lt;10,paste!A60&gt;=100,paste!A60&lt;1000),RIGHT(H58,2)&amp;"0"&amp;I58&amp;"0"&amp;paste!A60,IF(AND(I58&lt;10,paste!A60&gt;=1000),RIGHT(H58,2)&amp;"0"&amp;I58&amp;paste!A60,IF(AND(I58&gt;=10,paste!A60&lt;10),RIGHT(H58,2)&amp;I58&amp;"000"&amp;paste!A60,IF(AND(I58&gt;=10,paste!A60&gt;=10,paste!A60&lt;100),RIGHT(H58,2)&amp;I58&amp;"00"&amp;paste!A60,IF(AND(I58&gt;=10,paste!A60&gt;=100,paste!A60&lt;1000),RIGHT(H58,2)&amp;I58&amp;"0"&amp;paste!A60,RIGHT(H58,2)&amp;I58&amp;paste!A60))))))))</f>
        <v/>
      </c>
      <c r="B58">
        <f>YEAR(paste!C60)</f>
        <v/>
      </c>
      <c r="C58">
        <f>MONTH(paste!C60)</f>
        <v/>
      </c>
      <c r="D58">
        <f>DAY(paste!C60)</f>
        <v/>
      </c>
      <c r="E58" s="158" t="n">
        <v>0</v>
      </c>
      <c r="F58">
        <f>IF(AND(L58=L57,D58=D57),F57+1,1)</f>
        <v/>
      </c>
      <c r="G58" s="158" t="n">
        <v>0</v>
      </c>
      <c r="H58">
        <f>YEAR(paste!C60)</f>
        <v/>
      </c>
      <c r="I58">
        <f>MONTH(paste!C60)</f>
        <v/>
      </c>
      <c r="J58">
        <f>DAY(paste!C60)</f>
        <v/>
      </c>
      <c r="K58">
        <f>A58</f>
        <v/>
      </c>
      <c r="L58">
        <f>IF(ISBLANK(VLOOKUP(paste!J60,'得意先名 (2)'!$B$3:$F$2005,5,FALSE)),paste!P60,IFERROR(VLOOKUP(paste!J60,'得意先名 (2)'!$B$3:$F$2005,5,FALSE),"ZZZZZZZZZZZ"))</f>
        <v/>
      </c>
      <c r="M58">
        <f>IF(L58="ZZZZZZZZZZZ",paste!J60&amp;paste!K60&amp; "  :   "&amp;paste!M60&amp; "  :   "&amp;paste!P60,"")</f>
        <v/>
      </c>
      <c r="O58" s="158" t="n"/>
      <c r="P58">
        <f>VLOOKUP(L58,'L_User+EndUser'!$C$2:$K$500,8,FALSE)</f>
        <v/>
      </c>
      <c r="Q58">
        <f>VLOOKUP(L58,'L_User+EndUser'!$C$2:$K$500,9,FALSE)</f>
        <v/>
      </c>
      <c r="R58" s="158" t="n"/>
      <c r="T58" s="158" t="n"/>
      <c r="V58" s="158" t="n"/>
      <c r="AB58">
        <f>paste!J60</f>
        <v/>
      </c>
      <c r="AC58">
        <f>L58</f>
        <v/>
      </c>
      <c r="AO58">
        <f>YEAR(paste!O60)</f>
        <v/>
      </c>
      <c r="AP58">
        <f>MONTH(paste!O60)</f>
        <v/>
      </c>
      <c r="AQ58">
        <f>DAY(paste!O60)</f>
        <v/>
      </c>
      <c r="BD58">
        <f>IF(paste!L60="","",paste!L60)</f>
        <v/>
      </c>
      <c r="BM58" t="n">
        <v>1</v>
      </c>
      <c r="BN58">
        <f>VLOOKUP(paste!E60,L_Product!$A$2:$B$2001,2,FALSE)</f>
        <v/>
      </c>
      <c r="BO58" s="21" t="n"/>
      <c r="BT58" t="n">
        <v>2</v>
      </c>
      <c r="BU58">
        <f>IF($BM$2=1,2,IF($BM$2=18,1))</f>
        <v/>
      </c>
      <c r="BV58">
        <f>IF($BM$2=1,0,IF($BM$2=18,1))</f>
        <v/>
      </c>
      <c r="BW58" t="n">
        <v>2</v>
      </c>
      <c r="BX58" t="n">
        <v>0</v>
      </c>
      <c r="BY58" t="n">
        <v>3</v>
      </c>
      <c r="BZ58">
        <f>VLOOKUP(BN58,L_Product!$B$2:$Z$2001,14,FALSE)</f>
        <v/>
      </c>
      <c r="CA58">
        <f>paste!H60</f>
        <v/>
      </c>
      <c r="CB58">
        <f>BZ58*CA58</f>
        <v/>
      </c>
      <c r="CN58" s="158" t="n">
        <v>1</v>
      </c>
      <c r="CO58" s="158" t="n">
        <v>1</v>
      </c>
      <c r="CP58" s="158" t="n">
        <v>1</v>
      </c>
      <c r="CQ58" s="158" t="n">
        <v>1</v>
      </c>
      <c r="CR58" s="158" t="n">
        <v>1</v>
      </c>
      <c r="CS58" s="158" t="n">
        <v>0</v>
      </c>
      <c r="CT58" s="158" t="n">
        <v>0</v>
      </c>
      <c r="CU58" s="158" t="n">
        <v>0</v>
      </c>
      <c r="CV58" s="158" t="n">
        <v>0</v>
      </c>
      <c r="CW58" s="158" t="n">
        <v>0</v>
      </c>
      <c r="CX58">
        <f>B58</f>
        <v/>
      </c>
      <c r="CY58">
        <f>C58</f>
        <v/>
      </c>
      <c r="CZ58">
        <f>D58</f>
        <v/>
      </c>
      <c r="DA58" s="158" t="n">
        <v>1900</v>
      </c>
      <c r="DB58" s="158" t="n">
        <v>1</v>
      </c>
      <c r="DC58" s="158" t="n">
        <v>1</v>
      </c>
      <c r="DD58" s="158" t="n">
        <v>1900</v>
      </c>
      <c r="DE58" s="158" t="n">
        <v>1</v>
      </c>
      <c r="DF58" s="158" t="n">
        <v>1</v>
      </c>
      <c r="DG58" s="158" t="n">
        <v>1900</v>
      </c>
      <c r="DH58" s="158" t="n">
        <v>1</v>
      </c>
      <c r="DI58" s="158" t="n">
        <v>1</v>
      </c>
      <c r="DJ58" s="158" t="n">
        <v>1900</v>
      </c>
      <c r="DK58" s="158" t="n">
        <v>1</v>
      </c>
      <c r="DL58" s="158" t="n">
        <v>1</v>
      </c>
      <c r="DR58" s="158" t="n">
        <v>2</v>
      </c>
      <c r="DS58" s="158" t="n">
        <v>1</v>
      </c>
      <c r="DT58" s="158" t="n">
        <v>2</v>
      </c>
      <c r="DU58" s="158" t="n">
        <v>1</v>
      </c>
      <c r="DV58" s="158" t="n">
        <v>3</v>
      </c>
      <c r="DW58" s="158" t="n">
        <v>1</v>
      </c>
      <c r="DX58" s="158" t="n">
        <v>3</v>
      </c>
      <c r="DY58" s="158" t="n">
        <v>0</v>
      </c>
      <c r="DZ58" s="158" t="n">
        <v>0</v>
      </c>
      <c r="EA58" s="158" t="n">
        <v>0</v>
      </c>
      <c r="EB58" s="158" t="n">
        <v>0</v>
      </c>
      <c r="EC58" s="158" t="n">
        <v>0</v>
      </c>
      <c r="ED58" s="158" t="n">
        <v>0</v>
      </c>
      <c r="EE58" s="158" t="n">
        <v>0</v>
      </c>
      <c r="EF58" s="158" t="n">
        <v>0</v>
      </c>
      <c r="EG58" s="158" t="n">
        <v>0</v>
      </c>
      <c r="EH58" s="158" t="n">
        <v>0</v>
      </c>
      <c r="EI58" s="158" t="n">
        <v>0</v>
      </c>
      <c r="EJ58" s="158" t="n">
        <v>0</v>
      </c>
      <c r="EK58" s="158" t="n">
        <v>0</v>
      </c>
      <c r="EL58" s="158" t="n">
        <v>0</v>
      </c>
      <c r="EM58" s="158" t="n">
        <v>0</v>
      </c>
      <c r="EN58" s="158" t="n">
        <v>0</v>
      </c>
      <c r="EO58" s="158" t="n">
        <v>0</v>
      </c>
      <c r="EP58" s="158" t="n">
        <v>0</v>
      </c>
      <c r="EQ58" s="158" t="n">
        <v>0</v>
      </c>
      <c r="ER58" s="158" t="n">
        <v>0</v>
      </c>
      <c r="ES58" s="158" t="n">
        <v>0</v>
      </c>
      <c r="ET58" s="158" t="n">
        <v>0</v>
      </c>
      <c r="EU58" s="158" t="n">
        <v>0</v>
      </c>
      <c r="EV58" s="158" t="n">
        <v>0</v>
      </c>
      <c r="EW58" s="158" t="n">
        <v>0</v>
      </c>
      <c r="EX58" s="158" t="n">
        <v>0</v>
      </c>
      <c r="EY58" s="158" t="n">
        <v>0</v>
      </c>
      <c r="EZ58" s="158" t="n">
        <v>1900</v>
      </c>
      <c r="FA58" s="158" t="n">
        <v>1</v>
      </c>
      <c r="FB58" s="158" t="n">
        <v>1</v>
      </c>
      <c r="FC58" s="158" t="n">
        <v>1900</v>
      </c>
      <c r="FD58" s="158" t="n">
        <v>1</v>
      </c>
      <c r="FE58" s="158" t="n">
        <v>1</v>
      </c>
      <c r="FF58" s="158" t="n">
        <v>1900</v>
      </c>
      <c r="FG58" s="158" t="n">
        <v>1</v>
      </c>
      <c r="FH58" s="158" t="n">
        <v>1</v>
      </c>
      <c r="FI58" s="158" t="n">
        <v>1900</v>
      </c>
      <c r="FJ58" s="158" t="n">
        <v>1</v>
      </c>
      <c r="FK58" s="158" t="n">
        <v>1</v>
      </c>
      <c r="FL58" s="158" t="n">
        <v>1900</v>
      </c>
      <c r="FM58" s="158" t="n">
        <v>1</v>
      </c>
      <c r="FN58" s="158" t="n">
        <v>1</v>
      </c>
      <c r="FO58" s="158" t="n">
        <v>1900</v>
      </c>
      <c r="FP58" s="158" t="n">
        <v>1</v>
      </c>
      <c r="FQ58" s="158" t="n">
        <v>1</v>
      </c>
      <c r="FR58" s="158" t="n">
        <v>1900</v>
      </c>
      <c r="FS58" s="158" t="n">
        <v>1</v>
      </c>
      <c r="FT58" s="158" t="n">
        <v>1</v>
      </c>
      <c r="FU58" s="158" t="n">
        <v>1900</v>
      </c>
      <c r="FV58" s="158" t="n">
        <v>1</v>
      </c>
      <c r="FW58" s="158" t="n">
        <v>1</v>
      </c>
    </row>
    <row r="59">
      <c r="A59">
        <f>IF(F59&gt;1,A58,IF(AND(I59&lt;10,paste!A61&lt;10),RIGHT(H59,2)&amp;"0"&amp;I59&amp;"000"&amp;paste!A61,IF(AND(I59&lt;10,paste!A61&gt;=10,paste!A61&lt;100),RIGHT(H59,2)&amp;"0"&amp;I59&amp;"00"&amp;paste!A61,IF(AND(I59&lt;10,paste!A61&gt;=100,paste!A61&lt;1000),RIGHT(H59,2)&amp;"0"&amp;I59&amp;"0"&amp;paste!A61,IF(AND(I59&lt;10,paste!A61&gt;=1000),RIGHT(H59,2)&amp;"0"&amp;I59&amp;paste!A61,IF(AND(I59&gt;=10,paste!A61&lt;10),RIGHT(H59,2)&amp;I59&amp;"000"&amp;paste!A61,IF(AND(I59&gt;=10,paste!A61&gt;=10,paste!A61&lt;100),RIGHT(H59,2)&amp;I59&amp;"00"&amp;paste!A61,IF(AND(I59&gt;=10,paste!A61&gt;=100,paste!A61&lt;1000),RIGHT(H59,2)&amp;I59&amp;"0"&amp;paste!A61,RIGHT(H59,2)&amp;I59&amp;paste!A61))))))))</f>
        <v/>
      </c>
      <c r="B59">
        <f>YEAR(paste!C61)</f>
        <v/>
      </c>
      <c r="C59">
        <f>MONTH(paste!C61)</f>
        <v/>
      </c>
      <c r="D59">
        <f>DAY(paste!C61)</f>
        <v/>
      </c>
      <c r="E59" s="158" t="n">
        <v>0</v>
      </c>
      <c r="F59">
        <f>IF(AND(L59=L58,D59=D58),F58+1,1)</f>
        <v/>
      </c>
      <c r="G59" s="158" t="n">
        <v>0</v>
      </c>
      <c r="H59">
        <f>YEAR(paste!C61)</f>
        <v/>
      </c>
      <c r="I59">
        <f>MONTH(paste!C61)</f>
        <v/>
      </c>
      <c r="J59">
        <f>DAY(paste!C61)</f>
        <v/>
      </c>
      <c r="K59">
        <f>A59</f>
        <v/>
      </c>
      <c r="L59">
        <f>IF(ISBLANK(VLOOKUP(paste!J61,'得意先名 (2)'!$B$3:$F$2005,5,FALSE)),paste!P61,IFERROR(VLOOKUP(paste!J61,'得意先名 (2)'!$B$3:$F$2005,5,FALSE),"ZZZZZZZZZZZ"))</f>
        <v/>
      </c>
      <c r="M59">
        <f>IF(L59="ZZZZZZZZZZZ",paste!J61&amp;paste!K61&amp; "  :   "&amp;paste!M61&amp; "  :   "&amp;paste!P61,"")</f>
        <v/>
      </c>
      <c r="O59" s="158" t="n"/>
      <c r="P59">
        <f>VLOOKUP(L59,'L_User+EndUser'!$C$2:$K$500,8,FALSE)</f>
        <v/>
      </c>
      <c r="Q59">
        <f>VLOOKUP(L59,'L_User+EndUser'!$C$2:$K$500,9,FALSE)</f>
        <v/>
      </c>
      <c r="R59" s="158" t="n"/>
      <c r="T59" s="158" t="n"/>
      <c r="V59" s="158" t="n"/>
      <c r="AB59">
        <f>paste!J61</f>
        <v/>
      </c>
      <c r="AC59">
        <f>L59</f>
        <v/>
      </c>
      <c r="AO59">
        <f>YEAR(paste!O61)</f>
        <v/>
      </c>
      <c r="AP59">
        <f>MONTH(paste!O61)</f>
        <v/>
      </c>
      <c r="AQ59">
        <f>DAY(paste!O61)</f>
        <v/>
      </c>
      <c r="BD59">
        <f>IF(paste!L61="","",paste!L61)</f>
        <v/>
      </c>
      <c r="BM59" t="n">
        <v>1</v>
      </c>
      <c r="BN59">
        <f>VLOOKUP(paste!E61,L_Product!$A$2:$B$2001,2,FALSE)</f>
        <v/>
      </c>
      <c r="BO59" s="21" t="n"/>
      <c r="BT59" t="n">
        <v>2</v>
      </c>
      <c r="BU59">
        <f>IF($BM$2=1,2,IF($BM$2=18,1))</f>
        <v/>
      </c>
      <c r="BV59">
        <f>IF($BM$2=1,0,IF($BM$2=18,1))</f>
        <v/>
      </c>
      <c r="BW59" t="n">
        <v>2</v>
      </c>
      <c r="BX59" t="n">
        <v>0</v>
      </c>
      <c r="BY59" t="n">
        <v>3</v>
      </c>
      <c r="BZ59">
        <f>VLOOKUP(BN59,L_Product!$B$2:$Z$2001,14,FALSE)</f>
        <v/>
      </c>
      <c r="CA59">
        <f>paste!H61</f>
        <v/>
      </c>
      <c r="CB59">
        <f>BZ59*CA59</f>
        <v/>
      </c>
      <c r="CN59" s="158" t="n">
        <v>1</v>
      </c>
      <c r="CO59" s="158" t="n">
        <v>1</v>
      </c>
      <c r="CP59" s="158" t="n">
        <v>1</v>
      </c>
      <c r="CQ59" s="158" t="n">
        <v>1</v>
      </c>
      <c r="CR59" s="158" t="n">
        <v>1</v>
      </c>
      <c r="CS59" s="158" t="n">
        <v>0</v>
      </c>
      <c r="CT59" s="158" t="n">
        <v>0</v>
      </c>
      <c r="CU59" s="158" t="n">
        <v>0</v>
      </c>
      <c r="CV59" s="158" t="n">
        <v>0</v>
      </c>
      <c r="CW59" s="158" t="n">
        <v>0</v>
      </c>
      <c r="CX59">
        <f>B59</f>
        <v/>
      </c>
      <c r="CY59">
        <f>C59</f>
        <v/>
      </c>
      <c r="CZ59">
        <f>D59</f>
        <v/>
      </c>
      <c r="DA59" s="158" t="n">
        <v>1900</v>
      </c>
      <c r="DB59" s="158" t="n">
        <v>1</v>
      </c>
      <c r="DC59" s="158" t="n">
        <v>1</v>
      </c>
      <c r="DD59" s="158" t="n">
        <v>1900</v>
      </c>
      <c r="DE59" s="158" t="n">
        <v>1</v>
      </c>
      <c r="DF59" s="158" t="n">
        <v>1</v>
      </c>
      <c r="DG59" s="158" t="n">
        <v>1900</v>
      </c>
      <c r="DH59" s="158" t="n">
        <v>1</v>
      </c>
      <c r="DI59" s="158" t="n">
        <v>1</v>
      </c>
      <c r="DJ59" s="158" t="n">
        <v>1900</v>
      </c>
      <c r="DK59" s="158" t="n">
        <v>1</v>
      </c>
      <c r="DL59" s="158" t="n">
        <v>1</v>
      </c>
      <c r="DR59" s="158" t="n">
        <v>2</v>
      </c>
      <c r="DS59" s="158" t="n">
        <v>1</v>
      </c>
      <c r="DT59" s="158" t="n">
        <v>2</v>
      </c>
      <c r="DU59" s="158" t="n">
        <v>1</v>
      </c>
      <c r="DV59" s="158" t="n">
        <v>3</v>
      </c>
      <c r="DW59" s="158" t="n">
        <v>1</v>
      </c>
      <c r="DX59" s="158" t="n">
        <v>3</v>
      </c>
      <c r="DY59" s="158" t="n">
        <v>0</v>
      </c>
      <c r="DZ59" s="158" t="n">
        <v>0</v>
      </c>
      <c r="EA59" s="158" t="n">
        <v>0</v>
      </c>
      <c r="EB59" s="158" t="n">
        <v>0</v>
      </c>
      <c r="EC59" s="158" t="n">
        <v>0</v>
      </c>
      <c r="ED59" s="158" t="n">
        <v>0</v>
      </c>
      <c r="EE59" s="158" t="n">
        <v>0</v>
      </c>
      <c r="EF59" s="158" t="n">
        <v>0</v>
      </c>
      <c r="EG59" s="158" t="n">
        <v>0</v>
      </c>
      <c r="EH59" s="158" t="n">
        <v>0</v>
      </c>
      <c r="EI59" s="158" t="n">
        <v>0</v>
      </c>
      <c r="EJ59" s="158" t="n">
        <v>0</v>
      </c>
      <c r="EK59" s="158" t="n">
        <v>0</v>
      </c>
      <c r="EL59" s="158" t="n">
        <v>0</v>
      </c>
      <c r="EM59" s="158" t="n">
        <v>0</v>
      </c>
      <c r="EN59" s="158" t="n">
        <v>0</v>
      </c>
      <c r="EO59" s="158" t="n">
        <v>0</v>
      </c>
      <c r="EP59" s="158" t="n">
        <v>0</v>
      </c>
      <c r="EQ59" s="158" t="n">
        <v>0</v>
      </c>
      <c r="ER59" s="158" t="n">
        <v>0</v>
      </c>
      <c r="ES59" s="158" t="n">
        <v>0</v>
      </c>
      <c r="ET59" s="158" t="n">
        <v>0</v>
      </c>
      <c r="EU59" s="158" t="n">
        <v>0</v>
      </c>
      <c r="EV59" s="158" t="n">
        <v>0</v>
      </c>
      <c r="EW59" s="158" t="n">
        <v>0</v>
      </c>
      <c r="EX59" s="158" t="n">
        <v>0</v>
      </c>
      <c r="EY59" s="158" t="n">
        <v>0</v>
      </c>
      <c r="EZ59" s="158" t="n">
        <v>1900</v>
      </c>
      <c r="FA59" s="158" t="n">
        <v>1</v>
      </c>
      <c r="FB59" s="158" t="n">
        <v>1</v>
      </c>
      <c r="FC59" s="158" t="n">
        <v>1900</v>
      </c>
      <c r="FD59" s="158" t="n">
        <v>1</v>
      </c>
      <c r="FE59" s="158" t="n">
        <v>1</v>
      </c>
      <c r="FF59" s="158" t="n">
        <v>1900</v>
      </c>
      <c r="FG59" s="158" t="n">
        <v>1</v>
      </c>
      <c r="FH59" s="158" t="n">
        <v>1</v>
      </c>
      <c r="FI59" s="158" t="n">
        <v>1900</v>
      </c>
      <c r="FJ59" s="158" t="n">
        <v>1</v>
      </c>
      <c r="FK59" s="158" t="n">
        <v>1</v>
      </c>
      <c r="FL59" s="158" t="n">
        <v>1900</v>
      </c>
      <c r="FM59" s="158" t="n">
        <v>1</v>
      </c>
      <c r="FN59" s="158" t="n">
        <v>1</v>
      </c>
      <c r="FO59" s="158" t="n">
        <v>1900</v>
      </c>
      <c r="FP59" s="158" t="n">
        <v>1</v>
      </c>
      <c r="FQ59" s="158" t="n">
        <v>1</v>
      </c>
      <c r="FR59" s="158" t="n">
        <v>1900</v>
      </c>
      <c r="FS59" s="158" t="n">
        <v>1</v>
      </c>
      <c r="FT59" s="158" t="n">
        <v>1</v>
      </c>
      <c r="FU59" s="158" t="n">
        <v>1900</v>
      </c>
      <c r="FV59" s="158" t="n">
        <v>1</v>
      </c>
      <c r="FW59" s="158" t="n">
        <v>1</v>
      </c>
    </row>
    <row r="60">
      <c r="A60">
        <f>IF(F60&gt;1,A59,IF(AND(I60&lt;10,paste!A62&lt;10),RIGHT(H60,2)&amp;"0"&amp;I60&amp;"000"&amp;paste!A62,IF(AND(I60&lt;10,paste!A62&gt;=10,paste!A62&lt;100),RIGHT(H60,2)&amp;"0"&amp;I60&amp;"00"&amp;paste!A62,IF(AND(I60&lt;10,paste!A62&gt;=100,paste!A62&lt;1000),RIGHT(H60,2)&amp;"0"&amp;I60&amp;"0"&amp;paste!A62,IF(AND(I60&lt;10,paste!A62&gt;=1000),RIGHT(H60,2)&amp;"0"&amp;I60&amp;paste!A62,IF(AND(I60&gt;=10,paste!A62&lt;10),RIGHT(H60,2)&amp;I60&amp;"000"&amp;paste!A62,IF(AND(I60&gt;=10,paste!A62&gt;=10,paste!A62&lt;100),RIGHT(H60,2)&amp;I60&amp;"00"&amp;paste!A62,IF(AND(I60&gt;=10,paste!A62&gt;=100,paste!A62&lt;1000),RIGHT(H60,2)&amp;I60&amp;"0"&amp;paste!A62,RIGHT(H60,2)&amp;I60&amp;paste!A62))))))))</f>
        <v/>
      </c>
      <c r="B60">
        <f>YEAR(paste!C62)</f>
        <v/>
      </c>
      <c r="C60">
        <f>MONTH(paste!C62)</f>
        <v/>
      </c>
      <c r="D60">
        <f>DAY(paste!C62)</f>
        <v/>
      </c>
      <c r="E60" s="158" t="n">
        <v>0</v>
      </c>
      <c r="F60">
        <f>IF(AND(L60=L59,D60=D59),F59+1,1)</f>
        <v/>
      </c>
      <c r="G60" s="158" t="n">
        <v>0</v>
      </c>
      <c r="H60">
        <f>YEAR(paste!C62)</f>
        <v/>
      </c>
      <c r="I60">
        <f>MONTH(paste!C62)</f>
        <v/>
      </c>
      <c r="J60">
        <f>DAY(paste!C62)</f>
        <v/>
      </c>
      <c r="K60">
        <f>A60</f>
        <v/>
      </c>
      <c r="L60">
        <f>IF(ISBLANK(VLOOKUP(paste!J62,'得意先名 (2)'!$B$3:$F$2005,5,FALSE)),paste!P62,IFERROR(VLOOKUP(paste!J62,'得意先名 (2)'!$B$3:$F$2005,5,FALSE),"ZZZZZZZZZZZ"))</f>
        <v/>
      </c>
      <c r="M60">
        <f>IF(L60="ZZZZZZZZZZZ",paste!J62&amp;paste!K62&amp; "  :   "&amp;paste!M62&amp; "  :   "&amp;paste!P62,"")</f>
        <v/>
      </c>
      <c r="O60" s="158" t="n"/>
      <c r="P60">
        <f>VLOOKUP(L60,'L_User+EndUser'!$C$2:$K$500,8,FALSE)</f>
        <v/>
      </c>
      <c r="Q60">
        <f>VLOOKUP(L60,'L_User+EndUser'!$C$2:$K$500,9,FALSE)</f>
        <v/>
      </c>
      <c r="R60" s="158" t="n"/>
      <c r="T60" s="158" t="n"/>
      <c r="V60" s="158" t="n"/>
      <c r="AB60">
        <f>paste!J62</f>
        <v/>
      </c>
      <c r="AC60">
        <f>L60</f>
        <v/>
      </c>
      <c r="AO60">
        <f>YEAR(paste!O62)</f>
        <v/>
      </c>
      <c r="AP60">
        <f>MONTH(paste!O62)</f>
        <v/>
      </c>
      <c r="AQ60">
        <f>DAY(paste!O62)</f>
        <v/>
      </c>
      <c r="BD60">
        <f>IF(paste!L62="","",paste!L62)</f>
        <v/>
      </c>
      <c r="BM60" t="n">
        <v>1</v>
      </c>
      <c r="BN60">
        <f>VLOOKUP(paste!E62,L_Product!$A$2:$B$2001,2,FALSE)</f>
        <v/>
      </c>
      <c r="BO60" s="21" t="n"/>
      <c r="BT60" t="n">
        <v>2</v>
      </c>
      <c r="BU60">
        <f>IF($BM$2=1,2,IF($BM$2=18,1))</f>
        <v/>
      </c>
      <c r="BV60">
        <f>IF($BM$2=1,0,IF($BM$2=18,1))</f>
        <v/>
      </c>
      <c r="BW60" t="n">
        <v>2</v>
      </c>
      <c r="BX60" t="n">
        <v>0</v>
      </c>
      <c r="BY60" t="n">
        <v>3</v>
      </c>
      <c r="BZ60">
        <f>VLOOKUP(BN60,L_Product!$B$2:$Z$2001,14,FALSE)</f>
        <v/>
      </c>
      <c r="CA60">
        <f>paste!H62</f>
        <v/>
      </c>
      <c r="CB60">
        <f>BZ60*CA60</f>
        <v/>
      </c>
      <c r="CN60" s="158" t="n">
        <v>1</v>
      </c>
      <c r="CO60" s="158" t="n">
        <v>1</v>
      </c>
      <c r="CP60" s="158" t="n">
        <v>1</v>
      </c>
      <c r="CQ60" s="158" t="n">
        <v>1</v>
      </c>
      <c r="CR60" s="158" t="n">
        <v>1</v>
      </c>
      <c r="CS60" s="158" t="n">
        <v>0</v>
      </c>
      <c r="CT60" s="158" t="n">
        <v>0</v>
      </c>
      <c r="CU60" s="158" t="n">
        <v>0</v>
      </c>
      <c r="CV60" s="158" t="n">
        <v>0</v>
      </c>
      <c r="CW60" s="158" t="n">
        <v>0</v>
      </c>
      <c r="CX60">
        <f>B60</f>
        <v/>
      </c>
      <c r="CY60">
        <f>C60</f>
        <v/>
      </c>
      <c r="CZ60">
        <f>D60</f>
        <v/>
      </c>
      <c r="DA60" s="158" t="n">
        <v>1900</v>
      </c>
      <c r="DB60" s="158" t="n">
        <v>1</v>
      </c>
      <c r="DC60" s="158" t="n">
        <v>1</v>
      </c>
      <c r="DD60" s="158" t="n">
        <v>1900</v>
      </c>
      <c r="DE60" s="158" t="n">
        <v>1</v>
      </c>
      <c r="DF60" s="158" t="n">
        <v>1</v>
      </c>
      <c r="DG60" s="158" t="n">
        <v>1900</v>
      </c>
      <c r="DH60" s="158" t="n">
        <v>1</v>
      </c>
      <c r="DI60" s="158" t="n">
        <v>1</v>
      </c>
      <c r="DJ60" s="158" t="n">
        <v>1900</v>
      </c>
      <c r="DK60" s="158" t="n">
        <v>1</v>
      </c>
      <c r="DL60" s="158" t="n">
        <v>1</v>
      </c>
      <c r="DR60" s="158" t="n">
        <v>2</v>
      </c>
      <c r="DS60" s="158" t="n">
        <v>1</v>
      </c>
      <c r="DT60" s="158" t="n">
        <v>2</v>
      </c>
      <c r="DU60" s="158" t="n">
        <v>1</v>
      </c>
      <c r="DV60" s="158" t="n">
        <v>3</v>
      </c>
      <c r="DW60" s="158" t="n">
        <v>1</v>
      </c>
      <c r="DX60" s="158" t="n">
        <v>3</v>
      </c>
      <c r="DY60" s="158" t="n">
        <v>0</v>
      </c>
      <c r="DZ60" s="158" t="n">
        <v>0</v>
      </c>
      <c r="EA60" s="158" t="n">
        <v>0</v>
      </c>
      <c r="EB60" s="158" t="n">
        <v>0</v>
      </c>
      <c r="EC60" s="158" t="n">
        <v>0</v>
      </c>
      <c r="ED60" s="158" t="n">
        <v>0</v>
      </c>
      <c r="EE60" s="158" t="n">
        <v>0</v>
      </c>
      <c r="EF60" s="158" t="n">
        <v>0</v>
      </c>
      <c r="EG60" s="158" t="n">
        <v>0</v>
      </c>
      <c r="EH60" s="158" t="n">
        <v>0</v>
      </c>
      <c r="EI60" s="158" t="n">
        <v>0</v>
      </c>
      <c r="EJ60" s="158" t="n">
        <v>0</v>
      </c>
      <c r="EK60" s="158" t="n">
        <v>0</v>
      </c>
      <c r="EL60" s="158" t="n">
        <v>0</v>
      </c>
      <c r="EM60" s="158" t="n">
        <v>0</v>
      </c>
      <c r="EN60" s="158" t="n">
        <v>0</v>
      </c>
      <c r="EO60" s="158" t="n">
        <v>0</v>
      </c>
      <c r="EP60" s="158" t="n">
        <v>0</v>
      </c>
      <c r="EQ60" s="158" t="n">
        <v>0</v>
      </c>
      <c r="ER60" s="158" t="n">
        <v>0</v>
      </c>
      <c r="ES60" s="158" t="n">
        <v>0</v>
      </c>
      <c r="ET60" s="158" t="n">
        <v>0</v>
      </c>
      <c r="EU60" s="158" t="n">
        <v>0</v>
      </c>
      <c r="EV60" s="158" t="n">
        <v>0</v>
      </c>
      <c r="EW60" s="158" t="n">
        <v>0</v>
      </c>
      <c r="EX60" s="158" t="n">
        <v>0</v>
      </c>
      <c r="EY60" s="158" t="n">
        <v>0</v>
      </c>
      <c r="EZ60" s="158" t="n">
        <v>1900</v>
      </c>
      <c r="FA60" s="158" t="n">
        <v>1</v>
      </c>
      <c r="FB60" s="158" t="n">
        <v>1</v>
      </c>
      <c r="FC60" s="158" t="n">
        <v>1900</v>
      </c>
      <c r="FD60" s="158" t="n">
        <v>1</v>
      </c>
      <c r="FE60" s="158" t="n">
        <v>1</v>
      </c>
      <c r="FF60" s="158" t="n">
        <v>1900</v>
      </c>
      <c r="FG60" s="158" t="n">
        <v>1</v>
      </c>
      <c r="FH60" s="158" t="n">
        <v>1</v>
      </c>
      <c r="FI60" s="158" t="n">
        <v>1900</v>
      </c>
      <c r="FJ60" s="158" t="n">
        <v>1</v>
      </c>
      <c r="FK60" s="158" t="n">
        <v>1</v>
      </c>
      <c r="FL60" s="158" t="n">
        <v>1900</v>
      </c>
      <c r="FM60" s="158" t="n">
        <v>1</v>
      </c>
      <c r="FN60" s="158" t="n">
        <v>1</v>
      </c>
      <c r="FO60" s="158" t="n">
        <v>1900</v>
      </c>
      <c r="FP60" s="158" t="n">
        <v>1</v>
      </c>
      <c r="FQ60" s="158" t="n">
        <v>1</v>
      </c>
      <c r="FR60" s="158" t="n">
        <v>1900</v>
      </c>
      <c r="FS60" s="158" t="n">
        <v>1</v>
      </c>
      <c r="FT60" s="158" t="n">
        <v>1</v>
      </c>
      <c r="FU60" s="158" t="n">
        <v>1900</v>
      </c>
      <c r="FV60" s="158" t="n">
        <v>1</v>
      </c>
      <c r="FW60" s="158" t="n">
        <v>1</v>
      </c>
    </row>
    <row r="61">
      <c r="A61">
        <f>IF(F61&gt;1,A60,IF(AND(I61&lt;10,paste!A63&lt;10),RIGHT(H61,2)&amp;"0"&amp;I61&amp;"000"&amp;paste!A63,IF(AND(I61&lt;10,paste!A63&gt;=10,paste!A63&lt;100),RIGHT(H61,2)&amp;"0"&amp;I61&amp;"00"&amp;paste!A63,IF(AND(I61&lt;10,paste!A63&gt;=100,paste!A63&lt;1000),RIGHT(H61,2)&amp;"0"&amp;I61&amp;"0"&amp;paste!A63,IF(AND(I61&lt;10,paste!A63&gt;=1000),RIGHT(H61,2)&amp;"0"&amp;I61&amp;paste!A63,IF(AND(I61&gt;=10,paste!A63&lt;10),RIGHT(H61,2)&amp;I61&amp;"000"&amp;paste!A63,IF(AND(I61&gt;=10,paste!A63&gt;=10,paste!A63&lt;100),RIGHT(H61,2)&amp;I61&amp;"00"&amp;paste!A63,IF(AND(I61&gt;=10,paste!A63&gt;=100,paste!A63&lt;1000),RIGHT(H61,2)&amp;I61&amp;"0"&amp;paste!A63,RIGHT(H61,2)&amp;I61&amp;paste!A63))))))))</f>
        <v/>
      </c>
      <c r="B61">
        <f>YEAR(paste!C63)</f>
        <v/>
      </c>
      <c r="C61">
        <f>MONTH(paste!C63)</f>
        <v/>
      </c>
      <c r="D61">
        <f>DAY(paste!C63)</f>
        <v/>
      </c>
      <c r="E61" s="158" t="n">
        <v>0</v>
      </c>
      <c r="F61">
        <f>IF(AND(L61=L60,D61=D60),F60+1,1)</f>
        <v/>
      </c>
      <c r="G61" s="158" t="n">
        <v>0</v>
      </c>
      <c r="H61">
        <f>YEAR(paste!C63)</f>
        <v/>
      </c>
      <c r="I61">
        <f>MONTH(paste!C63)</f>
        <v/>
      </c>
      <c r="J61">
        <f>DAY(paste!C63)</f>
        <v/>
      </c>
      <c r="K61">
        <f>A61</f>
        <v/>
      </c>
      <c r="L61">
        <f>IF(ISBLANK(VLOOKUP(paste!J63,'得意先名 (2)'!$B$3:$F$2005,5,FALSE)),paste!P63,IFERROR(VLOOKUP(paste!J63,'得意先名 (2)'!$B$3:$F$2005,5,FALSE),"ZZZZZZZZZZZ"))</f>
        <v/>
      </c>
      <c r="M61">
        <f>IF(L61="ZZZZZZZZZZZ",paste!J63&amp;paste!K63&amp; "  :   "&amp;paste!M63&amp; "  :   "&amp;paste!P63,"")</f>
        <v/>
      </c>
      <c r="O61" s="158" t="n"/>
      <c r="P61">
        <f>VLOOKUP(L61,'L_User+EndUser'!$C$2:$K$500,8,FALSE)</f>
        <v/>
      </c>
      <c r="Q61">
        <f>VLOOKUP(L61,'L_User+EndUser'!$C$2:$K$500,9,FALSE)</f>
        <v/>
      </c>
      <c r="R61" s="158" t="n"/>
      <c r="T61" s="158" t="n"/>
      <c r="V61" s="158" t="n"/>
      <c r="AB61">
        <f>paste!J63</f>
        <v/>
      </c>
      <c r="AC61">
        <f>L61</f>
        <v/>
      </c>
      <c r="AO61">
        <f>YEAR(paste!O63)</f>
        <v/>
      </c>
      <c r="AP61">
        <f>MONTH(paste!O63)</f>
        <v/>
      </c>
      <c r="AQ61">
        <f>DAY(paste!O63)</f>
        <v/>
      </c>
      <c r="BD61">
        <f>IF(paste!L63="","",paste!L63)</f>
        <v/>
      </c>
      <c r="BM61" t="n">
        <v>1</v>
      </c>
      <c r="BN61">
        <f>VLOOKUP(paste!E63,L_Product!$A$2:$B$2001,2,FALSE)</f>
        <v/>
      </c>
      <c r="BO61" s="21" t="n"/>
      <c r="BT61" t="n">
        <v>2</v>
      </c>
      <c r="BU61">
        <f>IF($BM$2=1,2,IF($BM$2=18,1))</f>
        <v/>
      </c>
      <c r="BV61">
        <f>IF($BM$2=1,0,IF($BM$2=18,1))</f>
        <v/>
      </c>
      <c r="BW61" t="n">
        <v>2</v>
      </c>
      <c r="BX61" t="n">
        <v>0</v>
      </c>
      <c r="BY61" t="n">
        <v>3</v>
      </c>
      <c r="BZ61">
        <f>VLOOKUP(BN61,L_Product!$B$2:$Z$2001,14,FALSE)</f>
        <v/>
      </c>
      <c r="CA61">
        <f>paste!H63</f>
        <v/>
      </c>
      <c r="CB61">
        <f>BZ61*CA61</f>
        <v/>
      </c>
      <c r="CN61" s="158" t="n">
        <v>1</v>
      </c>
      <c r="CO61" s="158" t="n">
        <v>1</v>
      </c>
      <c r="CP61" s="158" t="n">
        <v>1</v>
      </c>
      <c r="CQ61" s="158" t="n">
        <v>1</v>
      </c>
      <c r="CR61" s="158" t="n">
        <v>1</v>
      </c>
      <c r="CS61" s="158" t="n">
        <v>0</v>
      </c>
      <c r="CT61" s="158" t="n">
        <v>0</v>
      </c>
      <c r="CU61" s="158" t="n">
        <v>0</v>
      </c>
      <c r="CV61" s="158" t="n">
        <v>0</v>
      </c>
      <c r="CW61" s="158" t="n">
        <v>0</v>
      </c>
      <c r="CX61">
        <f>B61</f>
        <v/>
      </c>
      <c r="CY61">
        <f>C61</f>
        <v/>
      </c>
      <c r="CZ61">
        <f>D61</f>
        <v/>
      </c>
      <c r="DA61" s="158" t="n">
        <v>1900</v>
      </c>
      <c r="DB61" s="158" t="n">
        <v>1</v>
      </c>
      <c r="DC61" s="158" t="n">
        <v>1</v>
      </c>
      <c r="DD61" s="158" t="n">
        <v>1900</v>
      </c>
      <c r="DE61" s="158" t="n">
        <v>1</v>
      </c>
      <c r="DF61" s="158" t="n">
        <v>1</v>
      </c>
      <c r="DG61" s="158" t="n">
        <v>1900</v>
      </c>
      <c r="DH61" s="158" t="n">
        <v>1</v>
      </c>
      <c r="DI61" s="158" t="n">
        <v>1</v>
      </c>
      <c r="DJ61" s="158" t="n">
        <v>1900</v>
      </c>
      <c r="DK61" s="158" t="n">
        <v>1</v>
      </c>
      <c r="DL61" s="158" t="n">
        <v>1</v>
      </c>
      <c r="DR61" s="158" t="n">
        <v>2</v>
      </c>
      <c r="DS61" s="158" t="n">
        <v>1</v>
      </c>
      <c r="DT61" s="158" t="n">
        <v>2</v>
      </c>
      <c r="DU61" s="158" t="n">
        <v>1</v>
      </c>
      <c r="DV61" s="158" t="n">
        <v>3</v>
      </c>
      <c r="DW61" s="158" t="n">
        <v>1</v>
      </c>
      <c r="DX61" s="158" t="n">
        <v>3</v>
      </c>
      <c r="DY61" s="158" t="n">
        <v>0</v>
      </c>
      <c r="DZ61" s="158" t="n">
        <v>0</v>
      </c>
      <c r="EA61" s="158" t="n">
        <v>0</v>
      </c>
      <c r="EB61" s="158" t="n">
        <v>0</v>
      </c>
      <c r="EC61" s="158" t="n">
        <v>0</v>
      </c>
      <c r="ED61" s="158" t="n">
        <v>0</v>
      </c>
      <c r="EE61" s="158" t="n">
        <v>0</v>
      </c>
      <c r="EF61" s="158" t="n">
        <v>0</v>
      </c>
      <c r="EG61" s="158" t="n">
        <v>0</v>
      </c>
      <c r="EH61" s="158" t="n">
        <v>0</v>
      </c>
      <c r="EI61" s="158" t="n">
        <v>0</v>
      </c>
      <c r="EJ61" s="158" t="n">
        <v>0</v>
      </c>
      <c r="EK61" s="158" t="n">
        <v>0</v>
      </c>
      <c r="EL61" s="158" t="n">
        <v>0</v>
      </c>
      <c r="EM61" s="158" t="n">
        <v>0</v>
      </c>
      <c r="EN61" s="158" t="n">
        <v>0</v>
      </c>
      <c r="EO61" s="158" t="n">
        <v>0</v>
      </c>
      <c r="EP61" s="158" t="n">
        <v>0</v>
      </c>
      <c r="EQ61" s="158" t="n">
        <v>0</v>
      </c>
      <c r="ER61" s="158" t="n">
        <v>0</v>
      </c>
      <c r="ES61" s="158" t="n">
        <v>0</v>
      </c>
      <c r="ET61" s="158" t="n">
        <v>0</v>
      </c>
      <c r="EU61" s="158" t="n">
        <v>0</v>
      </c>
      <c r="EV61" s="158" t="n">
        <v>0</v>
      </c>
      <c r="EW61" s="158" t="n">
        <v>0</v>
      </c>
      <c r="EX61" s="158" t="n">
        <v>0</v>
      </c>
      <c r="EY61" s="158" t="n">
        <v>0</v>
      </c>
      <c r="EZ61" s="158" t="n">
        <v>1900</v>
      </c>
      <c r="FA61" s="158" t="n">
        <v>1</v>
      </c>
      <c r="FB61" s="158" t="n">
        <v>1</v>
      </c>
      <c r="FC61" s="158" t="n">
        <v>1900</v>
      </c>
      <c r="FD61" s="158" t="n">
        <v>1</v>
      </c>
      <c r="FE61" s="158" t="n">
        <v>1</v>
      </c>
      <c r="FF61" s="158" t="n">
        <v>1900</v>
      </c>
      <c r="FG61" s="158" t="n">
        <v>1</v>
      </c>
      <c r="FH61" s="158" t="n">
        <v>1</v>
      </c>
      <c r="FI61" s="158" t="n">
        <v>1900</v>
      </c>
      <c r="FJ61" s="158" t="n">
        <v>1</v>
      </c>
      <c r="FK61" s="158" t="n">
        <v>1</v>
      </c>
      <c r="FL61" s="158" t="n">
        <v>1900</v>
      </c>
      <c r="FM61" s="158" t="n">
        <v>1</v>
      </c>
      <c r="FN61" s="158" t="n">
        <v>1</v>
      </c>
      <c r="FO61" s="158" t="n">
        <v>1900</v>
      </c>
      <c r="FP61" s="158" t="n">
        <v>1</v>
      </c>
      <c r="FQ61" s="158" t="n">
        <v>1</v>
      </c>
      <c r="FR61" s="158" t="n">
        <v>1900</v>
      </c>
      <c r="FS61" s="158" t="n">
        <v>1</v>
      </c>
      <c r="FT61" s="158" t="n">
        <v>1</v>
      </c>
      <c r="FU61" s="158" t="n">
        <v>1900</v>
      </c>
      <c r="FV61" s="158" t="n">
        <v>1</v>
      </c>
      <c r="FW61" s="158" t="n">
        <v>1</v>
      </c>
    </row>
    <row r="62">
      <c r="A62">
        <f>IF(F62&gt;1,A61,IF(AND(I62&lt;10,paste!A64&lt;10),RIGHT(H62,2)&amp;"0"&amp;I62&amp;"000"&amp;paste!A64,IF(AND(I62&lt;10,paste!A64&gt;=10,paste!A64&lt;100),RIGHT(H62,2)&amp;"0"&amp;I62&amp;"00"&amp;paste!A64,IF(AND(I62&lt;10,paste!A64&gt;=100,paste!A64&lt;1000),RIGHT(H62,2)&amp;"0"&amp;I62&amp;"0"&amp;paste!A64,IF(AND(I62&lt;10,paste!A64&gt;=1000),RIGHT(H62,2)&amp;"0"&amp;I62&amp;paste!A64,IF(AND(I62&gt;=10,paste!A64&lt;10),RIGHT(H62,2)&amp;I62&amp;"000"&amp;paste!A64,IF(AND(I62&gt;=10,paste!A64&gt;=10,paste!A64&lt;100),RIGHT(H62,2)&amp;I62&amp;"00"&amp;paste!A64,IF(AND(I62&gt;=10,paste!A64&gt;=100,paste!A64&lt;1000),RIGHT(H62,2)&amp;I62&amp;"0"&amp;paste!A64,RIGHT(H62,2)&amp;I62&amp;paste!A64))))))))</f>
        <v/>
      </c>
      <c r="B62">
        <f>YEAR(paste!C64)</f>
        <v/>
      </c>
      <c r="C62">
        <f>MONTH(paste!C64)</f>
        <v/>
      </c>
      <c r="D62">
        <f>DAY(paste!C64)</f>
        <v/>
      </c>
      <c r="E62" s="158" t="n">
        <v>0</v>
      </c>
      <c r="F62">
        <f>IF(AND(L62=L61,D62=D61),F61+1,1)</f>
        <v/>
      </c>
      <c r="G62" s="158" t="n">
        <v>0</v>
      </c>
      <c r="H62">
        <f>YEAR(paste!C64)</f>
        <v/>
      </c>
      <c r="I62">
        <f>MONTH(paste!C64)</f>
        <v/>
      </c>
      <c r="J62">
        <f>DAY(paste!C64)</f>
        <v/>
      </c>
      <c r="K62">
        <f>A62</f>
        <v/>
      </c>
      <c r="L62">
        <f>IF(ISBLANK(VLOOKUP(paste!J64,'得意先名 (2)'!$B$3:$F$2005,5,FALSE)),paste!P64,IFERROR(VLOOKUP(paste!J64,'得意先名 (2)'!$B$3:$F$2005,5,FALSE),"ZZZZZZZZZZZ"))</f>
        <v/>
      </c>
      <c r="M62">
        <f>IF(L62="ZZZZZZZZZZZ",paste!J64&amp;paste!K64&amp; "  :   "&amp;paste!M64&amp; "  :   "&amp;paste!P64,"")</f>
        <v/>
      </c>
      <c r="O62" s="158" t="n"/>
      <c r="P62">
        <f>VLOOKUP(L62,'L_User+EndUser'!$C$2:$K$500,8,FALSE)</f>
        <v/>
      </c>
      <c r="Q62">
        <f>VLOOKUP(L62,'L_User+EndUser'!$C$2:$K$500,9,FALSE)</f>
        <v/>
      </c>
      <c r="R62" s="158" t="n"/>
      <c r="T62" s="158" t="n"/>
      <c r="V62" s="158" t="n"/>
      <c r="AB62">
        <f>paste!J64</f>
        <v/>
      </c>
      <c r="AC62">
        <f>L62</f>
        <v/>
      </c>
      <c r="AO62">
        <f>YEAR(paste!O64)</f>
        <v/>
      </c>
      <c r="AP62">
        <f>MONTH(paste!O64)</f>
        <v/>
      </c>
      <c r="AQ62">
        <f>DAY(paste!O64)</f>
        <v/>
      </c>
      <c r="BD62">
        <f>IF(paste!L64="","",paste!L64)</f>
        <v/>
      </c>
      <c r="BM62" t="n">
        <v>1</v>
      </c>
      <c r="BN62">
        <f>VLOOKUP(paste!E64,L_Product!$A$2:$B$2001,2,FALSE)</f>
        <v/>
      </c>
      <c r="BO62" s="21" t="n"/>
      <c r="BT62" t="n">
        <v>2</v>
      </c>
      <c r="BU62">
        <f>IF($BM$2=1,2,IF($BM$2=18,1))</f>
        <v/>
      </c>
      <c r="BV62">
        <f>IF($BM$2=1,0,IF($BM$2=18,1))</f>
        <v/>
      </c>
      <c r="BW62" t="n">
        <v>2</v>
      </c>
      <c r="BX62" t="n">
        <v>0</v>
      </c>
      <c r="BY62" t="n">
        <v>3</v>
      </c>
      <c r="BZ62">
        <f>VLOOKUP(BN62,L_Product!$B$2:$Z$2001,14,FALSE)</f>
        <v/>
      </c>
      <c r="CA62">
        <f>paste!H64</f>
        <v/>
      </c>
      <c r="CB62">
        <f>BZ62*CA62</f>
        <v/>
      </c>
      <c r="CN62" s="158" t="n">
        <v>1</v>
      </c>
      <c r="CO62" s="158" t="n">
        <v>1</v>
      </c>
      <c r="CP62" s="158" t="n">
        <v>1</v>
      </c>
      <c r="CQ62" s="158" t="n">
        <v>1</v>
      </c>
      <c r="CR62" s="158" t="n">
        <v>1</v>
      </c>
      <c r="CS62" s="158" t="n">
        <v>0</v>
      </c>
      <c r="CT62" s="158" t="n">
        <v>0</v>
      </c>
      <c r="CU62" s="158" t="n">
        <v>0</v>
      </c>
      <c r="CV62" s="158" t="n">
        <v>0</v>
      </c>
      <c r="CW62" s="158" t="n">
        <v>0</v>
      </c>
      <c r="CX62">
        <f>B62</f>
        <v/>
      </c>
      <c r="CY62">
        <f>C62</f>
        <v/>
      </c>
      <c r="CZ62">
        <f>D62</f>
        <v/>
      </c>
      <c r="DA62" s="158" t="n">
        <v>1900</v>
      </c>
      <c r="DB62" s="158" t="n">
        <v>1</v>
      </c>
      <c r="DC62" s="158" t="n">
        <v>1</v>
      </c>
      <c r="DD62" s="158" t="n">
        <v>1900</v>
      </c>
      <c r="DE62" s="158" t="n">
        <v>1</v>
      </c>
      <c r="DF62" s="158" t="n">
        <v>1</v>
      </c>
      <c r="DG62" s="158" t="n">
        <v>1900</v>
      </c>
      <c r="DH62" s="158" t="n">
        <v>1</v>
      </c>
      <c r="DI62" s="158" t="n">
        <v>1</v>
      </c>
      <c r="DJ62" s="158" t="n">
        <v>1900</v>
      </c>
      <c r="DK62" s="158" t="n">
        <v>1</v>
      </c>
      <c r="DL62" s="158" t="n">
        <v>1</v>
      </c>
      <c r="DR62" s="158" t="n">
        <v>2</v>
      </c>
      <c r="DS62" s="158" t="n">
        <v>1</v>
      </c>
      <c r="DT62" s="158" t="n">
        <v>2</v>
      </c>
      <c r="DU62" s="158" t="n">
        <v>1</v>
      </c>
      <c r="DV62" s="158" t="n">
        <v>3</v>
      </c>
      <c r="DW62" s="158" t="n">
        <v>1</v>
      </c>
      <c r="DX62" s="158" t="n">
        <v>3</v>
      </c>
      <c r="DY62" s="158" t="n">
        <v>0</v>
      </c>
      <c r="DZ62" s="158" t="n">
        <v>0</v>
      </c>
      <c r="EA62" s="158" t="n">
        <v>0</v>
      </c>
      <c r="EB62" s="158" t="n">
        <v>0</v>
      </c>
      <c r="EC62" s="158" t="n">
        <v>0</v>
      </c>
      <c r="ED62" s="158" t="n">
        <v>0</v>
      </c>
      <c r="EE62" s="158" t="n">
        <v>0</v>
      </c>
      <c r="EF62" s="158" t="n">
        <v>0</v>
      </c>
      <c r="EG62" s="158" t="n">
        <v>0</v>
      </c>
      <c r="EH62" s="158" t="n">
        <v>0</v>
      </c>
      <c r="EI62" s="158" t="n">
        <v>0</v>
      </c>
      <c r="EJ62" s="158" t="n">
        <v>0</v>
      </c>
      <c r="EK62" s="158" t="n">
        <v>0</v>
      </c>
      <c r="EL62" s="158" t="n">
        <v>0</v>
      </c>
      <c r="EM62" s="158" t="n">
        <v>0</v>
      </c>
      <c r="EN62" s="158" t="n">
        <v>0</v>
      </c>
      <c r="EO62" s="158" t="n">
        <v>0</v>
      </c>
      <c r="EP62" s="158" t="n">
        <v>0</v>
      </c>
      <c r="EQ62" s="158" t="n">
        <v>0</v>
      </c>
      <c r="ER62" s="158" t="n">
        <v>0</v>
      </c>
      <c r="ES62" s="158" t="n">
        <v>0</v>
      </c>
      <c r="ET62" s="158" t="n">
        <v>0</v>
      </c>
      <c r="EU62" s="158" t="n">
        <v>0</v>
      </c>
      <c r="EV62" s="158" t="n">
        <v>0</v>
      </c>
      <c r="EW62" s="158" t="n">
        <v>0</v>
      </c>
      <c r="EX62" s="158" t="n">
        <v>0</v>
      </c>
      <c r="EY62" s="158" t="n">
        <v>0</v>
      </c>
      <c r="EZ62" s="158" t="n">
        <v>1900</v>
      </c>
      <c r="FA62" s="158" t="n">
        <v>1</v>
      </c>
      <c r="FB62" s="158" t="n">
        <v>1</v>
      </c>
      <c r="FC62" s="158" t="n">
        <v>1900</v>
      </c>
      <c r="FD62" s="158" t="n">
        <v>1</v>
      </c>
      <c r="FE62" s="158" t="n">
        <v>1</v>
      </c>
      <c r="FF62" s="158" t="n">
        <v>1900</v>
      </c>
      <c r="FG62" s="158" t="n">
        <v>1</v>
      </c>
      <c r="FH62" s="158" t="n">
        <v>1</v>
      </c>
      <c r="FI62" s="158" t="n">
        <v>1900</v>
      </c>
      <c r="FJ62" s="158" t="n">
        <v>1</v>
      </c>
      <c r="FK62" s="158" t="n">
        <v>1</v>
      </c>
      <c r="FL62" s="158" t="n">
        <v>1900</v>
      </c>
      <c r="FM62" s="158" t="n">
        <v>1</v>
      </c>
      <c r="FN62" s="158" t="n">
        <v>1</v>
      </c>
      <c r="FO62" s="158" t="n">
        <v>1900</v>
      </c>
      <c r="FP62" s="158" t="n">
        <v>1</v>
      </c>
      <c r="FQ62" s="158" t="n">
        <v>1</v>
      </c>
      <c r="FR62" s="158" t="n">
        <v>1900</v>
      </c>
      <c r="FS62" s="158" t="n">
        <v>1</v>
      </c>
      <c r="FT62" s="158" t="n">
        <v>1</v>
      </c>
      <c r="FU62" s="158" t="n">
        <v>1900</v>
      </c>
      <c r="FV62" s="158" t="n">
        <v>1</v>
      </c>
      <c r="FW62" s="158" t="n">
        <v>1</v>
      </c>
    </row>
    <row r="63">
      <c r="A63">
        <f>IF(F63&gt;1,A62,IF(AND(I63&lt;10,paste!A65&lt;10),RIGHT(H63,2)&amp;"0"&amp;I63&amp;"000"&amp;paste!A65,IF(AND(I63&lt;10,paste!A65&gt;=10,paste!A65&lt;100),RIGHT(H63,2)&amp;"0"&amp;I63&amp;"00"&amp;paste!A65,IF(AND(I63&lt;10,paste!A65&gt;=100,paste!A65&lt;1000),RIGHT(H63,2)&amp;"0"&amp;I63&amp;"0"&amp;paste!A65,IF(AND(I63&lt;10,paste!A65&gt;=1000),RIGHT(H63,2)&amp;"0"&amp;I63&amp;paste!A65,IF(AND(I63&gt;=10,paste!A65&lt;10),RIGHT(H63,2)&amp;I63&amp;"000"&amp;paste!A65,IF(AND(I63&gt;=10,paste!A65&gt;=10,paste!A65&lt;100),RIGHT(H63,2)&amp;I63&amp;"00"&amp;paste!A65,IF(AND(I63&gt;=10,paste!A65&gt;=100,paste!A65&lt;1000),RIGHT(H63,2)&amp;I63&amp;"0"&amp;paste!A65,RIGHT(H63,2)&amp;I63&amp;paste!A65))))))))</f>
        <v/>
      </c>
      <c r="B63">
        <f>YEAR(paste!C65)</f>
        <v/>
      </c>
      <c r="C63">
        <f>MONTH(paste!C65)</f>
        <v/>
      </c>
      <c r="D63">
        <f>DAY(paste!C65)</f>
        <v/>
      </c>
      <c r="E63" s="158" t="n">
        <v>0</v>
      </c>
      <c r="F63">
        <f>IF(AND(L63=L62,D63=D62),F62+1,1)</f>
        <v/>
      </c>
      <c r="G63" s="158" t="n">
        <v>0</v>
      </c>
      <c r="H63">
        <f>YEAR(paste!C65)</f>
        <v/>
      </c>
      <c r="I63">
        <f>MONTH(paste!C65)</f>
        <v/>
      </c>
      <c r="J63">
        <f>DAY(paste!C65)</f>
        <v/>
      </c>
      <c r="K63">
        <f>A63</f>
        <v/>
      </c>
      <c r="L63">
        <f>IF(ISBLANK(VLOOKUP(paste!J65,'得意先名 (2)'!$B$3:$F$2005,5,FALSE)),paste!P65,IFERROR(VLOOKUP(paste!J65,'得意先名 (2)'!$B$3:$F$2005,5,FALSE),"ZZZZZZZZZZZ"))</f>
        <v/>
      </c>
      <c r="M63">
        <f>IF(L63="ZZZZZZZZZZZ",paste!J65&amp;paste!K65&amp; "  :   "&amp;paste!M65&amp; "  :   "&amp;paste!P65,"")</f>
        <v/>
      </c>
      <c r="O63" s="158" t="n"/>
      <c r="P63">
        <f>VLOOKUP(L63,'L_User+EndUser'!$C$2:$K$500,8,FALSE)</f>
        <v/>
      </c>
      <c r="Q63">
        <f>VLOOKUP(L63,'L_User+EndUser'!$C$2:$K$500,9,FALSE)</f>
        <v/>
      </c>
      <c r="R63" s="158" t="n"/>
      <c r="T63" s="158" t="n"/>
      <c r="V63" s="158" t="n"/>
      <c r="AB63">
        <f>paste!J65</f>
        <v/>
      </c>
      <c r="AC63">
        <f>L63</f>
        <v/>
      </c>
      <c r="AO63">
        <f>YEAR(paste!O65)</f>
        <v/>
      </c>
      <c r="AP63">
        <f>MONTH(paste!O65)</f>
        <v/>
      </c>
      <c r="AQ63">
        <f>DAY(paste!O65)</f>
        <v/>
      </c>
      <c r="BD63">
        <f>IF(paste!L65="","",paste!L65)</f>
        <v/>
      </c>
      <c r="BM63" t="n">
        <v>1</v>
      </c>
      <c r="BN63">
        <f>VLOOKUP(paste!E65,L_Product!$A$2:$B$2001,2,FALSE)</f>
        <v/>
      </c>
      <c r="BO63" s="21" t="n"/>
      <c r="BT63" t="n">
        <v>2</v>
      </c>
      <c r="BU63">
        <f>IF($BM$2=1,2,IF($BM$2=18,1))</f>
        <v/>
      </c>
      <c r="BV63">
        <f>IF($BM$2=1,0,IF($BM$2=18,1))</f>
        <v/>
      </c>
      <c r="BW63" t="n">
        <v>2</v>
      </c>
      <c r="BX63" t="n">
        <v>0</v>
      </c>
      <c r="BY63" t="n">
        <v>3</v>
      </c>
      <c r="BZ63">
        <f>VLOOKUP(BN63,L_Product!$B$2:$Z$2001,14,FALSE)</f>
        <v/>
      </c>
      <c r="CA63">
        <f>paste!H65</f>
        <v/>
      </c>
      <c r="CB63">
        <f>BZ63*CA63</f>
        <v/>
      </c>
      <c r="CN63" s="158" t="n">
        <v>1</v>
      </c>
      <c r="CO63" s="158" t="n">
        <v>1</v>
      </c>
      <c r="CP63" s="158" t="n">
        <v>1</v>
      </c>
      <c r="CQ63" s="158" t="n">
        <v>1</v>
      </c>
      <c r="CR63" s="158" t="n">
        <v>1</v>
      </c>
      <c r="CS63" s="158" t="n">
        <v>0</v>
      </c>
      <c r="CT63" s="158" t="n">
        <v>0</v>
      </c>
      <c r="CU63" s="158" t="n">
        <v>0</v>
      </c>
      <c r="CV63" s="158" t="n">
        <v>0</v>
      </c>
      <c r="CW63" s="158" t="n">
        <v>0</v>
      </c>
      <c r="CX63">
        <f>B63</f>
        <v/>
      </c>
      <c r="CY63">
        <f>C63</f>
        <v/>
      </c>
      <c r="CZ63">
        <f>D63</f>
        <v/>
      </c>
      <c r="DA63" s="158" t="n">
        <v>1900</v>
      </c>
      <c r="DB63" s="158" t="n">
        <v>1</v>
      </c>
      <c r="DC63" s="158" t="n">
        <v>1</v>
      </c>
      <c r="DD63" s="158" t="n">
        <v>1900</v>
      </c>
      <c r="DE63" s="158" t="n">
        <v>1</v>
      </c>
      <c r="DF63" s="158" t="n">
        <v>1</v>
      </c>
      <c r="DG63" s="158" t="n">
        <v>1900</v>
      </c>
      <c r="DH63" s="158" t="n">
        <v>1</v>
      </c>
      <c r="DI63" s="158" t="n">
        <v>1</v>
      </c>
      <c r="DJ63" s="158" t="n">
        <v>1900</v>
      </c>
      <c r="DK63" s="158" t="n">
        <v>1</v>
      </c>
      <c r="DL63" s="158" t="n">
        <v>1</v>
      </c>
      <c r="DR63" s="158" t="n">
        <v>2</v>
      </c>
      <c r="DS63" s="158" t="n">
        <v>1</v>
      </c>
      <c r="DT63" s="158" t="n">
        <v>2</v>
      </c>
      <c r="DU63" s="158" t="n">
        <v>1</v>
      </c>
      <c r="DV63" s="158" t="n">
        <v>3</v>
      </c>
      <c r="DW63" s="158" t="n">
        <v>1</v>
      </c>
      <c r="DX63" s="158" t="n">
        <v>3</v>
      </c>
      <c r="DY63" s="158" t="n">
        <v>0</v>
      </c>
      <c r="DZ63" s="158" t="n">
        <v>0</v>
      </c>
      <c r="EA63" s="158" t="n">
        <v>0</v>
      </c>
      <c r="EB63" s="158" t="n">
        <v>0</v>
      </c>
      <c r="EC63" s="158" t="n">
        <v>0</v>
      </c>
      <c r="ED63" s="158" t="n">
        <v>0</v>
      </c>
      <c r="EE63" s="158" t="n">
        <v>0</v>
      </c>
      <c r="EF63" s="158" t="n">
        <v>0</v>
      </c>
      <c r="EG63" s="158" t="n">
        <v>0</v>
      </c>
      <c r="EH63" s="158" t="n">
        <v>0</v>
      </c>
      <c r="EI63" s="158" t="n">
        <v>0</v>
      </c>
      <c r="EJ63" s="158" t="n">
        <v>0</v>
      </c>
      <c r="EK63" s="158" t="n">
        <v>0</v>
      </c>
      <c r="EL63" s="158" t="n">
        <v>0</v>
      </c>
      <c r="EM63" s="158" t="n">
        <v>0</v>
      </c>
      <c r="EN63" s="158" t="n">
        <v>0</v>
      </c>
      <c r="EO63" s="158" t="n">
        <v>0</v>
      </c>
      <c r="EP63" s="158" t="n">
        <v>0</v>
      </c>
      <c r="EQ63" s="158" t="n">
        <v>0</v>
      </c>
      <c r="ER63" s="158" t="n">
        <v>0</v>
      </c>
      <c r="ES63" s="158" t="n">
        <v>0</v>
      </c>
      <c r="ET63" s="158" t="n">
        <v>0</v>
      </c>
      <c r="EU63" s="158" t="n">
        <v>0</v>
      </c>
      <c r="EV63" s="158" t="n">
        <v>0</v>
      </c>
      <c r="EW63" s="158" t="n">
        <v>0</v>
      </c>
      <c r="EX63" s="158" t="n">
        <v>0</v>
      </c>
      <c r="EY63" s="158" t="n">
        <v>0</v>
      </c>
      <c r="EZ63" s="158" t="n">
        <v>1900</v>
      </c>
      <c r="FA63" s="158" t="n">
        <v>1</v>
      </c>
      <c r="FB63" s="158" t="n">
        <v>1</v>
      </c>
      <c r="FC63" s="158" t="n">
        <v>1900</v>
      </c>
      <c r="FD63" s="158" t="n">
        <v>1</v>
      </c>
      <c r="FE63" s="158" t="n">
        <v>1</v>
      </c>
      <c r="FF63" s="158" t="n">
        <v>1900</v>
      </c>
      <c r="FG63" s="158" t="n">
        <v>1</v>
      </c>
      <c r="FH63" s="158" t="n">
        <v>1</v>
      </c>
      <c r="FI63" s="158" t="n">
        <v>1900</v>
      </c>
      <c r="FJ63" s="158" t="n">
        <v>1</v>
      </c>
      <c r="FK63" s="158" t="n">
        <v>1</v>
      </c>
      <c r="FL63" s="158" t="n">
        <v>1900</v>
      </c>
      <c r="FM63" s="158" t="n">
        <v>1</v>
      </c>
      <c r="FN63" s="158" t="n">
        <v>1</v>
      </c>
      <c r="FO63" s="158" t="n">
        <v>1900</v>
      </c>
      <c r="FP63" s="158" t="n">
        <v>1</v>
      </c>
      <c r="FQ63" s="158" t="n">
        <v>1</v>
      </c>
      <c r="FR63" s="158" t="n">
        <v>1900</v>
      </c>
      <c r="FS63" s="158" t="n">
        <v>1</v>
      </c>
      <c r="FT63" s="158" t="n">
        <v>1</v>
      </c>
      <c r="FU63" s="158" t="n">
        <v>1900</v>
      </c>
      <c r="FV63" s="158" t="n">
        <v>1</v>
      </c>
      <c r="FW63" s="158" t="n">
        <v>1</v>
      </c>
    </row>
    <row r="64">
      <c r="A64">
        <f>IF(F64&gt;1,A63,IF(AND(I64&lt;10,paste!A66&lt;10),RIGHT(H64,2)&amp;"0"&amp;I64&amp;"000"&amp;paste!A66,IF(AND(I64&lt;10,paste!A66&gt;=10,paste!A66&lt;100),RIGHT(H64,2)&amp;"0"&amp;I64&amp;"00"&amp;paste!A66,IF(AND(I64&lt;10,paste!A66&gt;=100,paste!A66&lt;1000),RIGHT(H64,2)&amp;"0"&amp;I64&amp;"0"&amp;paste!A66,IF(AND(I64&lt;10,paste!A66&gt;=1000),RIGHT(H64,2)&amp;"0"&amp;I64&amp;paste!A66,IF(AND(I64&gt;=10,paste!A66&lt;10),RIGHT(H64,2)&amp;I64&amp;"000"&amp;paste!A66,IF(AND(I64&gt;=10,paste!A66&gt;=10,paste!A66&lt;100),RIGHT(H64,2)&amp;I64&amp;"00"&amp;paste!A66,IF(AND(I64&gt;=10,paste!A66&gt;=100,paste!A66&lt;1000),RIGHT(H64,2)&amp;I64&amp;"0"&amp;paste!A66,RIGHT(H64,2)&amp;I64&amp;paste!A66))))))))</f>
        <v/>
      </c>
      <c r="B64">
        <f>YEAR(paste!C66)</f>
        <v/>
      </c>
      <c r="C64">
        <f>MONTH(paste!C66)</f>
        <v/>
      </c>
      <c r="D64">
        <f>DAY(paste!C66)</f>
        <v/>
      </c>
      <c r="E64" s="158" t="n">
        <v>0</v>
      </c>
      <c r="F64">
        <f>IF(AND(L64=L63,D64=D63),F63+1,1)</f>
        <v/>
      </c>
      <c r="G64" s="158" t="n">
        <v>0</v>
      </c>
      <c r="H64">
        <f>YEAR(paste!C66)</f>
        <v/>
      </c>
      <c r="I64">
        <f>MONTH(paste!C66)</f>
        <v/>
      </c>
      <c r="J64">
        <f>DAY(paste!C66)</f>
        <v/>
      </c>
      <c r="K64">
        <f>A64</f>
        <v/>
      </c>
      <c r="L64">
        <f>IF(ISBLANK(VLOOKUP(paste!J66,'得意先名 (2)'!$B$3:$F$2005,5,FALSE)),paste!P66,IFERROR(VLOOKUP(paste!J66,'得意先名 (2)'!$B$3:$F$2005,5,FALSE),"ZZZZZZZZZZZ"))</f>
        <v/>
      </c>
      <c r="M64">
        <f>IF(L64="ZZZZZZZZZZZ",paste!J66&amp;paste!K66&amp; "  :   "&amp;paste!M66&amp; "  :   "&amp;paste!P66,"")</f>
        <v/>
      </c>
      <c r="O64" s="158" t="n"/>
      <c r="P64">
        <f>VLOOKUP(L64,'L_User+EndUser'!$C$2:$K$500,8,FALSE)</f>
        <v/>
      </c>
      <c r="Q64">
        <f>VLOOKUP(L64,'L_User+EndUser'!$C$2:$K$500,9,FALSE)</f>
        <v/>
      </c>
      <c r="R64" s="158" t="n"/>
      <c r="T64" s="158" t="n"/>
      <c r="V64" s="158" t="n"/>
      <c r="AB64">
        <f>paste!J66</f>
        <v/>
      </c>
      <c r="AC64">
        <f>L64</f>
        <v/>
      </c>
      <c r="AO64">
        <f>YEAR(paste!O66)</f>
        <v/>
      </c>
      <c r="AP64">
        <f>MONTH(paste!O66)</f>
        <v/>
      </c>
      <c r="AQ64">
        <f>DAY(paste!O66)</f>
        <v/>
      </c>
      <c r="BD64">
        <f>IF(paste!L66="","",paste!L66)</f>
        <v/>
      </c>
      <c r="BM64" t="n">
        <v>1</v>
      </c>
      <c r="BN64">
        <f>VLOOKUP(paste!E66,L_Product!$A$2:$B$2001,2,FALSE)</f>
        <v/>
      </c>
      <c r="BO64" s="21" t="n"/>
      <c r="BT64" t="n">
        <v>2</v>
      </c>
      <c r="BU64">
        <f>IF($BM$2=1,2,IF($BM$2=18,1))</f>
        <v/>
      </c>
      <c r="BV64">
        <f>IF($BM$2=1,0,IF($BM$2=18,1))</f>
        <v/>
      </c>
      <c r="BW64" t="n">
        <v>2</v>
      </c>
      <c r="BX64" t="n">
        <v>0</v>
      </c>
      <c r="BY64" t="n">
        <v>3</v>
      </c>
      <c r="BZ64">
        <f>VLOOKUP(BN64,L_Product!$B$2:$Z$2001,14,FALSE)</f>
        <v/>
      </c>
      <c r="CA64">
        <f>paste!H66</f>
        <v/>
      </c>
      <c r="CB64">
        <f>BZ64*CA64</f>
        <v/>
      </c>
      <c r="CN64" s="158" t="n">
        <v>1</v>
      </c>
      <c r="CO64" s="158" t="n">
        <v>1</v>
      </c>
      <c r="CP64" s="158" t="n">
        <v>1</v>
      </c>
      <c r="CQ64" s="158" t="n">
        <v>1</v>
      </c>
      <c r="CR64" s="158" t="n">
        <v>1</v>
      </c>
      <c r="CS64" s="158" t="n">
        <v>0</v>
      </c>
      <c r="CT64" s="158" t="n">
        <v>0</v>
      </c>
      <c r="CU64" s="158" t="n">
        <v>0</v>
      </c>
      <c r="CV64" s="158" t="n">
        <v>0</v>
      </c>
      <c r="CW64" s="158" t="n">
        <v>0</v>
      </c>
      <c r="CX64">
        <f>B64</f>
        <v/>
      </c>
      <c r="CY64">
        <f>C64</f>
        <v/>
      </c>
      <c r="CZ64">
        <f>D64</f>
        <v/>
      </c>
      <c r="DA64" s="158" t="n">
        <v>1900</v>
      </c>
      <c r="DB64" s="158" t="n">
        <v>1</v>
      </c>
      <c r="DC64" s="158" t="n">
        <v>1</v>
      </c>
      <c r="DD64" s="158" t="n">
        <v>1900</v>
      </c>
      <c r="DE64" s="158" t="n">
        <v>1</v>
      </c>
      <c r="DF64" s="158" t="n">
        <v>1</v>
      </c>
      <c r="DG64" s="158" t="n">
        <v>1900</v>
      </c>
      <c r="DH64" s="158" t="n">
        <v>1</v>
      </c>
      <c r="DI64" s="158" t="n">
        <v>1</v>
      </c>
      <c r="DJ64" s="158" t="n">
        <v>1900</v>
      </c>
      <c r="DK64" s="158" t="n">
        <v>1</v>
      </c>
      <c r="DL64" s="158" t="n">
        <v>1</v>
      </c>
      <c r="DR64" s="158" t="n">
        <v>2</v>
      </c>
      <c r="DS64" s="158" t="n">
        <v>1</v>
      </c>
      <c r="DT64" s="158" t="n">
        <v>2</v>
      </c>
      <c r="DU64" s="158" t="n">
        <v>1</v>
      </c>
      <c r="DV64" s="158" t="n">
        <v>3</v>
      </c>
      <c r="DW64" s="158" t="n">
        <v>1</v>
      </c>
      <c r="DX64" s="158" t="n">
        <v>3</v>
      </c>
      <c r="DY64" s="158" t="n">
        <v>0</v>
      </c>
      <c r="DZ64" s="158" t="n">
        <v>0</v>
      </c>
      <c r="EA64" s="158" t="n">
        <v>0</v>
      </c>
      <c r="EB64" s="158" t="n">
        <v>0</v>
      </c>
      <c r="EC64" s="158" t="n">
        <v>0</v>
      </c>
      <c r="ED64" s="158" t="n">
        <v>0</v>
      </c>
      <c r="EE64" s="158" t="n">
        <v>0</v>
      </c>
      <c r="EF64" s="158" t="n">
        <v>0</v>
      </c>
      <c r="EG64" s="158" t="n">
        <v>0</v>
      </c>
      <c r="EH64" s="158" t="n">
        <v>0</v>
      </c>
      <c r="EI64" s="158" t="n">
        <v>0</v>
      </c>
      <c r="EJ64" s="158" t="n">
        <v>0</v>
      </c>
      <c r="EK64" s="158" t="n">
        <v>0</v>
      </c>
      <c r="EL64" s="158" t="n">
        <v>0</v>
      </c>
      <c r="EM64" s="158" t="n">
        <v>0</v>
      </c>
      <c r="EN64" s="158" t="n">
        <v>0</v>
      </c>
      <c r="EO64" s="158" t="n">
        <v>0</v>
      </c>
      <c r="EP64" s="158" t="n">
        <v>0</v>
      </c>
      <c r="EQ64" s="158" t="n">
        <v>0</v>
      </c>
      <c r="ER64" s="158" t="n">
        <v>0</v>
      </c>
      <c r="ES64" s="158" t="n">
        <v>0</v>
      </c>
      <c r="ET64" s="158" t="n">
        <v>0</v>
      </c>
      <c r="EU64" s="158" t="n">
        <v>0</v>
      </c>
      <c r="EV64" s="158" t="n">
        <v>0</v>
      </c>
      <c r="EW64" s="158" t="n">
        <v>0</v>
      </c>
      <c r="EX64" s="158" t="n">
        <v>0</v>
      </c>
      <c r="EY64" s="158" t="n">
        <v>0</v>
      </c>
      <c r="EZ64" s="158" t="n">
        <v>1900</v>
      </c>
      <c r="FA64" s="158" t="n">
        <v>1</v>
      </c>
      <c r="FB64" s="158" t="n">
        <v>1</v>
      </c>
      <c r="FC64" s="158" t="n">
        <v>1900</v>
      </c>
      <c r="FD64" s="158" t="n">
        <v>1</v>
      </c>
      <c r="FE64" s="158" t="n">
        <v>1</v>
      </c>
      <c r="FF64" s="158" t="n">
        <v>1900</v>
      </c>
      <c r="FG64" s="158" t="n">
        <v>1</v>
      </c>
      <c r="FH64" s="158" t="n">
        <v>1</v>
      </c>
      <c r="FI64" s="158" t="n">
        <v>1900</v>
      </c>
      <c r="FJ64" s="158" t="n">
        <v>1</v>
      </c>
      <c r="FK64" s="158" t="n">
        <v>1</v>
      </c>
      <c r="FL64" s="158" t="n">
        <v>1900</v>
      </c>
      <c r="FM64" s="158" t="n">
        <v>1</v>
      </c>
      <c r="FN64" s="158" t="n">
        <v>1</v>
      </c>
      <c r="FO64" s="158" t="n">
        <v>1900</v>
      </c>
      <c r="FP64" s="158" t="n">
        <v>1</v>
      </c>
      <c r="FQ64" s="158" t="n">
        <v>1</v>
      </c>
      <c r="FR64" s="158" t="n">
        <v>1900</v>
      </c>
      <c r="FS64" s="158" t="n">
        <v>1</v>
      </c>
      <c r="FT64" s="158" t="n">
        <v>1</v>
      </c>
      <c r="FU64" s="158" t="n">
        <v>1900</v>
      </c>
      <c r="FV64" s="158" t="n">
        <v>1</v>
      </c>
      <c r="FW64" s="158" t="n">
        <v>1</v>
      </c>
    </row>
    <row r="65">
      <c r="A65">
        <f>IF(F65&gt;1,A64,IF(AND(I65&lt;10,paste!A67&lt;10),RIGHT(H65,2)&amp;"0"&amp;I65&amp;"000"&amp;paste!A67,IF(AND(I65&lt;10,paste!A67&gt;=10,paste!A67&lt;100),RIGHT(H65,2)&amp;"0"&amp;I65&amp;"00"&amp;paste!A67,IF(AND(I65&lt;10,paste!A67&gt;=100,paste!A67&lt;1000),RIGHT(H65,2)&amp;"0"&amp;I65&amp;"0"&amp;paste!A67,IF(AND(I65&lt;10,paste!A67&gt;=1000),RIGHT(H65,2)&amp;"0"&amp;I65&amp;paste!A67,IF(AND(I65&gt;=10,paste!A67&lt;10),RIGHT(H65,2)&amp;I65&amp;"000"&amp;paste!A67,IF(AND(I65&gt;=10,paste!A67&gt;=10,paste!A67&lt;100),RIGHT(H65,2)&amp;I65&amp;"00"&amp;paste!A67,IF(AND(I65&gt;=10,paste!A67&gt;=100,paste!A67&lt;1000),RIGHT(H65,2)&amp;I65&amp;"0"&amp;paste!A67,RIGHT(H65,2)&amp;I65&amp;paste!A67))))))))</f>
        <v/>
      </c>
      <c r="B65">
        <f>YEAR(paste!C67)</f>
        <v/>
      </c>
      <c r="C65">
        <f>MONTH(paste!C67)</f>
        <v/>
      </c>
      <c r="D65">
        <f>DAY(paste!C67)</f>
        <v/>
      </c>
      <c r="E65" s="158" t="n">
        <v>0</v>
      </c>
      <c r="F65">
        <f>IF(AND(L65=L64,D65=D64),F64+1,1)</f>
        <v/>
      </c>
      <c r="G65" s="158" t="n">
        <v>0</v>
      </c>
      <c r="H65">
        <f>YEAR(paste!C67)</f>
        <v/>
      </c>
      <c r="I65">
        <f>MONTH(paste!C67)</f>
        <v/>
      </c>
      <c r="J65">
        <f>DAY(paste!C67)</f>
        <v/>
      </c>
      <c r="K65">
        <f>A65</f>
        <v/>
      </c>
      <c r="L65">
        <f>IF(ISBLANK(VLOOKUP(paste!J67,'得意先名 (2)'!$B$3:$F$2005,5,FALSE)),paste!P67,IFERROR(VLOOKUP(paste!J67,'得意先名 (2)'!$B$3:$F$2005,5,FALSE),"ZZZZZZZZZZZ"))</f>
        <v/>
      </c>
      <c r="M65">
        <f>IF(L65="ZZZZZZZZZZZ",paste!J67&amp;paste!K67&amp; "  :   "&amp;paste!M67&amp; "  :   "&amp;paste!P67,"")</f>
        <v/>
      </c>
      <c r="O65" s="158" t="n"/>
      <c r="P65">
        <f>VLOOKUP(L65,'L_User+EndUser'!$C$2:$K$500,8,FALSE)</f>
        <v/>
      </c>
      <c r="Q65">
        <f>VLOOKUP(L65,'L_User+EndUser'!$C$2:$K$500,9,FALSE)</f>
        <v/>
      </c>
      <c r="R65" s="158" t="n"/>
      <c r="T65" s="158" t="n"/>
      <c r="V65" s="158" t="n"/>
      <c r="AB65">
        <f>paste!J67</f>
        <v/>
      </c>
      <c r="AC65">
        <f>L65</f>
        <v/>
      </c>
      <c r="AO65">
        <f>YEAR(paste!O67)</f>
        <v/>
      </c>
      <c r="AP65">
        <f>MONTH(paste!O67)</f>
        <v/>
      </c>
      <c r="AQ65">
        <f>DAY(paste!O67)</f>
        <v/>
      </c>
      <c r="BD65">
        <f>IF(paste!L67="","",paste!L67)</f>
        <v/>
      </c>
      <c r="BM65" t="n">
        <v>1</v>
      </c>
      <c r="BN65">
        <f>VLOOKUP(paste!E67,L_Product!$A$2:$B$2001,2,FALSE)</f>
        <v/>
      </c>
      <c r="BO65" s="21" t="n"/>
      <c r="BT65" t="n">
        <v>2</v>
      </c>
      <c r="BU65">
        <f>IF($BM$2=1,2,IF($BM$2=18,1))</f>
        <v/>
      </c>
      <c r="BV65">
        <f>IF($BM$2=1,0,IF($BM$2=18,1))</f>
        <v/>
      </c>
      <c r="BW65" t="n">
        <v>2</v>
      </c>
      <c r="BX65" t="n">
        <v>0</v>
      </c>
      <c r="BY65" t="n">
        <v>3</v>
      </c>
      <c r="BZ65">
        <f>VLOOKUP(BN65,L_Product!$B$2:$Z$2001,14,FALSE)</f>
        <v/>
      </c>
      <c r="CA65">
        <f>paste!H67</f>
        <v/>
      </c>
      <c r="CB65">
        <f>BZ65*CA65</f>
        <v/>
      </c>
      <c r="CN65" s="158" t="n">
        <v>1</v>
      </c>
      <c r="CO65" s="158" t="n">
        <v>1</v>
      </c>
      <c r="CP65" s="158" t="n">
        <v>1</v>
      </c>
      <c r="CQ65" s="158" t="n">
        <v>1</v>
      </c>
      <c r="CR65" s="158" t="n">
        <v>1</v>
      </c>
      <c r="CS65" s="158" t="n">
        <v>0</v>
      </c>
      <c r="CT65" s="158" t="n">
        <v>0</v>
      </c>
      <c r="CU65" s="158" t="n">
        <v>0</v>
      </c>
      <c r="CV65" s="158" t="n">
        <v>0</v>
      </c>
      <c r="CW65" s="158" t="n">
        <v>0</v>
      </c>
      <c r="CX65">
        <f>B65</f>
        <v/>
      </c>
      <c r="CY65">
        <f>C65</f>
        <v/>
      </c>
      <c r="CZ65">
        <f>D65</f>
        <v/>
      </c>
      <c r="DA65" s="158" t="n">
        <v>1900</v>
      </c>
      <c r="DB65" s="158" t="n">
        <v>1</v>
      </c>
      <c r="DC65" s="158" t="n">
        <v>1</v>
      </c>
      <c r="DD65" s="158" t="n">
        <v>1900</v>
      </c>
      <c r="DE65" s="158" t="n">
        <v>1</v>
      </c>
      <c r="DF65" s="158" t="n">
        <v>1</v>
      </c>
      <c r="DG65" s="158" t="n">
        <v>1900</v>
      </c>
      <c r="DH65" s="158" t="n">
        <v>1</v>
      </c>
      <c r="DI65" s="158" t="n">
        <v>1</v>
      </c>
      <c r="DJ65" s="158" t="n">
        <v>1900</v>
      </c>
      <c r="DK65" s="158" t="n">
        <v>1</v>
      </c>
      <c r="DL65" s="158" t="n">
        <v>1</v>
      </c>
      <c r="DR65" s="158" t="n">
        <v>2</v>
      </c>
      <c r="DS65" s="158" t="n">
        <v>1</v>
      </c>
      <c r="DT65" s="158" t="n">
        <v>2</v>
      </c>
      <c r="DU65" s="158" t="n">
        <v>1</v>
      </c>
      <c r="DV65" s="158" t="n">
        <v>3</v>
      </c>
      <c r="DW65" s="158" t="n">
        <v>1</v>
      </c>
      <c r="DX65" s="158" t="n">
        <v>3</v>
      </c>
      <c r="DY65" s="158" t="n">
        <v>0</v>
      </c>
      <c r="DZ65" s="158" t="n">
        <v>0</v>
      </c>
      <c r="EA65" s="158" t="n">
        <v>0</v>
      </c>
      <c r="EB65" s="158" t="n">
        <v>0</v>
      </c>
      <c r="EC65" s="158" t="n">
        <v>0</v>
      </c>
      <c r="ED65" s="158" t="n">
        <v>0</v>
      </c>
      <c r="EE65" s="158" t="n">
        <v>0</v>
      </c>
      <c r="EF65" s="158" t="n">
        <v>0</v>
      </c>
      <c r="EG65" s="158" t="n">
        <v>0</v>
      </c>
      <c r="EH65" s="158" t="n">
        <v>0</v>
      </c>
      <c r="EI65" s="158" t="n">
        <v>0</v>
      </c>
      <c r="EJ65" s="158" t="n">
        <v>0</v>
      </c>
      <c r="EK65" s="158" t="n">
        <v>0</v>
      </c>
      <c r="EL65" s="158" t="n">
        <v>0</v>
      </c>
      <c r="EM65" s="158" t="n">
        <v>0</v>
      </c>
      <c r="EN65" s="158" t="n">
        <v>0</v>
      </c>
      <c r="EO65" s="158" t="n">
        <v>0</v>
      </c>
      <c r="EP65" s="158" t="n">
        <v>0</v>
      </c>
      <c r="EQ65" s="158" t="n">
        <v>0</v>
      </c>
      <c r="ER65" s="158" t="n">
        <v>0</v>
      </c>
      <c r="ES65" s="158" t="n">
        <v>0</v>
      </c>
      <c r="ET65" s="158" t="n">
        <v>0</v>
      </c>
      <c r="EU65" s="158" t="n">
        <v>0</v>
      </c>
      <c r="EV65" s="158" t="n">
        <v>0</v>
      </c>
      <c r="EW65" s="158" t="n">
        <v>0</v>
      </c>
      <c r="EX65" s="158" t="n">
        <v>0</v>
      </c>
      <c r="EY65" s="158" t="n">
        <v>0</v>
      </c>
      <c r="EZ65" s="158" t="n">
        <v>1900</v>
      </c>
      <c r="FA65" s="158" t="n">
        <v>1</v>
      </c>
      <c r="FB65" s="158" t="n">
        <v>1</v>
      </c>
      <c r="FC65" s="158" t="n">
        <v>1900</v>
      </c>
      <c r="FD65" s="158" t="n">
        <v>1</v>
      </c>
      <c r="FE65" s="158" t="n">
        <v>1</v>
      </c>
      <c r="FF65" s="158" t="n">
        <v>1900</v>
      </c>
      <c r="FG65" s="158" t="n">
        <v>1</v>
      </c>
      <c r="FH65" s="158" t="n">
        <v>1</v>
      </c>
      <c r="FI65" s="158" t="n">
        <v>1900</v>
      </c>
      <c r="FJ65" s="158" t="n">
        <v>1</v>
      </c>
      <c r="FK65" s="158" t="n">
        <v>1</v>
      </c>
      <c r="FL65" s="158" t="n">
        <v>1900</v>
      </c>
      <c r="FM65" s="158" t="n">
        <v>1</v>
      </c>
      <c r="FN65" s="158" t="n">
        <v>1</v>
      </c>
      <c r="FO65" s="158" t="n">
        <v>1900</v>
      </c>
      <c r="FP65" s="158" t="n">
        <v>1</v>
      </c>
      <c r="FQ65" s="158" t="n">
        <v>1</v>
      </c>
      <c r="FR65" s="158" t="n">
        <v>1900</v>
      </c>
      <c r="FS65" s="158" t="n">
        <v>1</v>
      </c>
      <c r="FT65" s="158" t="n">
        <v>1</v>
      </c>
      <c r="FU65" s="158" t="n">
        <v>1900</v>
      </c>
      <c r="FV65" s="158" t="n">
        <v>1</v>
      </c>
      <c r="FW65" s="158" t="n">
        <v>1</v>
      </c>
    </row>
    <row r="66">
      <c r="A66">
        <f>IF(F66&gt;1,A65,IF(AND(I66&lt;10,paste!A68&lt;10),RIGHT(H66,2)&amp;"0"&amp;I66&amp;"000"&amp;paste!A68,IF(AND(I66&lt;10,paste!A68&gt;=10,paste!A68&lt;100),RIGHT(H66,2)&amp;"0"&amp;I66&amp;"00"&amp;paste!A68,IF(AND(I66&lt;10,paste!A68&gt;=100,paste!A68&lt;1000),RIGHT(H66,2)&amp;"0"&amp;I66&amp;"0"&amp;paste!A68,IF(AND(I66&lt;10,paste!A68&gt;=1000),RIGHT(H66,2)&amp;"0"&amp;I66&amp;paste!A68,IF(AND(I66&gt;=10,paste!A68&lt;10),RIGHT(H66,2)&amp;I66&amp;"000"&amp;paste!A68,IF(AND(I66&gt;=10,paste!A68&gt;=10,paste!A68&lt;100),RIGHT(H66,2)&amp;I66&amp;"00"&amp;paste!A68,IF(AND(I66&gt;=10,paste!A68&gt;=100,paste!A68&lt;1000),RIGHT(H66,2)&amp;I66&amp;"0"&amp;paste!A68,RIGHT(H66,2)&amp;I66&amp;paste!A68))))))))</f>
        <v/>
      </c>
      <c r="B66">
        <f>YEAR(paste!C68)</f>
        <v/>
      </c>
      <c r="C66">
        <f>MONTH(paste!C68)</f>
        <v/>
      </c>
      <c r="D66">
        <f>DAY(paste!C68)</f>
        <v/>
      </c>
      <c r="E66" s="158" t="n">
        <v>0</v>
      </c>
      <c r="F66">
        <f>IF(AND(L66=L65,D66=D65),F65+1,1)</f>
        <v/>
      </c>
      <c r="G66" s="158" t="n">
        <v>0</v>
      </c>
      <c r="H66">
        <f>YEAR(paste!C68)</f>
        <v/>
      </c>
      <c r="I66">
        <f>MONTH(paste!C68)</f>
        <v/>
      </c>
      <c r="J66">
        <f>DAY(paste!C68)</f>
        <v/>
      </c>
      <c r="K66">
        <f>A66</f>
        <v/>
      </c>
      <c r="L66">
        <f>IF(ISBLANK(VLOOKUP(paste!J68,'得意先名 (2)'!$B$3:$F$2005,5,FALSE)),paste!P68,IFERROR(VLOOKUP(paste!J68,'得意先名 (2)'!$B$3:$F$2005,5,FALSE),"ZZZZZZZZZZZ"))</f>
        <v/>
      </c>
      <c r="M66">
        <f>IF(L66="ZZZZZZZZZZZ",paste!J68&amp;paste!K68&amp; "  :   "&amp;paste!M68&amp; "  :   "&amp;paste!P68,"")</f>
        <v/>
      </c>
      <c r="O66" s="158" t="n"/>
      <c r="P66">
        <f>VLOOKUP(L66,'L_User+EndUser'!$C$2:$K$500,8,FALSE)</f>
        <v/>
      </c>
      <c r="Q66">
        <f>VLOOKUP(L66,'L_User+EndUser'!$C$2:$K$500,9,FALSE)</f>
        <v/>
      </c>
      <c r="R66" s="158" t="n"/>
      <c r="T66" s="158" t="n"/>
      <c r="V66" s="158" t="n"/>
      <c r="AB66">
        <f>paste!J68</f>
        <v/>
      </c>
      <c r="AC66">
        <f>L66</f>
        <v/>
      </c>
      <c r="AO66">
        <f>YEAR(paste!O68)</f>
        <v/>
      </c>
      <c r="AP66">
        <f>MONTH(paste!O68)</f>
        <v/>
      </c>
      <c r="AQ66">
        <f>DAY(paste!O68)</f>
        <v/>
      </c>
      <c r="BD66">
        <f>IF(paste!L68="","",paste!L68)</f>
        <v/>
      </c>
      <c r="BM66" t="n">
        <v>1</v>
      </c>
      <c r="BN66">
        <f>VLOOKUP(paste!E68,L_Product!$A$2:$B$2001,2,FALSE)</f>
        <v/>
      </c>
      <c r="BO66" s="21" t="n"/>
      <c r="BT66" t="n">
        <v>2</v>
      </c>
      <c r="BU66">
        <f>IF($BM$2=1,2,IF($BM$2=18,1))</f>
        <v/>
      </c>
      <c r="BV66">
        <f>IF($BM$2=1,0,IF($BM$2=18,1))</f>
        <v/>
      </c>
      <c r="BW66" t="n">
        <v>2</v>
      </c>
      <c r="BX66" t="n">
        <v>0</v>
      </c>
      <c r="BY66" t="n">
        <v>3</v>
      </c>
      <c r="BZ66">
        <f>VLOOKUP(BN66,L_Product!$B$2:$Z$2001,14,FALSE)</f>
        <v/>
      </c>
      <c r="CA66">
        <f>paste!H68</f>
        <v/>
      </c>
      <c r="CB66">
        <f>BZ66*CA66</f>
        <v/>
      </c>
      <c r="CN66" s="158" t="n">
        <v>1</v>
      </c>
      <c r="CO66" s="158" t="n">
        <v>1</v>
      </c>
      <c r="CP66" s="158" t="n">
        <v>1</v>
      </c>
      <c r="CQ66" s="158" t="n">
        <v>1</v>
      </c>
      <c r="CR66" s="158" t="n">
        <v>1</v>
      </c>
      <c r="CS66" s="158" t="n">
        <v>0</v>
      </c>
      <c r="CT66" s="158" t="n">
        <v>0</v>
      </c>
      <c r="CU66" s="158" t="n">
        <v>0</v>
      </c>
      <c r="CV66" s="158" t="n">
        <v>0</v>
      </c>
      <c r="CW66" s="158" t="n">
        <v>0</v>
      </c>
      <c r="CX66">
        <f>B66</f>
        <v/>
      </c>
      <c r="CY66">
        <f>C66</f>
        <v/>
      </c>
      <c r="CZ66">
        <f>D66</f>
        <v/>
      </c>
      <c r="DA66" s="158" t="n">
        <v>1900</v>
      </c>
      <c r="DB66" s="158" t="n">
        <v>1</v>
      </c>
      <c r="DC66" s="158" t="n">
        <v>1</v>
      </c>
      <c r="DD66" s="158" t="n">
        <v>1900</v>
      </c>
      <c r="DE66" s="158" t="n">
        <v>1</v>
      </c>
      <c r="DF66" s="158" t="n">
        <v>1</v>
      </c>
      <c r="DG66" s="158" t="n">
        <v>1900</v>
      </c>
      <c r="DH66" s="158" t="n">
        <v>1</v>
      </c>
      <c r="DI66" s="158" t="n">
        <v>1</v>
      </c>
      <c r="DJ66" s="158" t="n">
        <v>1900</v>
      </c>
      <c r="DK66" s="158" t="n">
        <v>1</v>
      </c>
      <c r="DL66" s="158" t="n">
        <v>1</v>
      </c>
      <c r="DR66" s="158" t="n">
        <v>2</v>
      </c>
      <c r="DS66" s="158" t="n">
        <v>1</v>
      </c>
      <c r="DT66" s="158" t="n">
        <v>2</v>
      </c>
      <c r="DU66" s="158" t="n">
        <v>1</v>
      </c>
      <c r="DV66" s="158" t="n">
        <v>3</v>
      </c>
      <c r="DW66" s="158" t="n">
        <v>1</v>
      </c>
      <c r="DX66" s="158" t="n">
        <v>3</v>
      </c>
      <c r="DY66" s="158" t="n">
        <v>0</v>
      </c>
      <c r="DZ66" s="158" t="n">
        <v>0</v>
      </c>
      <c r="EA66" s="158" t="n">
        <v>0</v>
      </c>
      <c r="EB66" s="158" t="n">
        <v>0</v>
      </c>
      <c r="EC66" s="158" t="n">
        <v>0</v>
      </c>
      <c r="ED66" s="158" t="n">
        <v>0</v>
      </c>
      <c r="EE66" s="158" t="n">
        <v>0</v>
      </c>
      <c r="EF66" s="158" t="n">
        <v>0</v>
      </c>
      <c r="EG66" s="158" t="n">
        <v>0</v>
      </c>
      <c r="EH66" s="158" t="n">
        <v>0</v>
      </c>
      <c r="EI66" s="158" t="n">
        <v>0</v>
      </c>
      <c r="EJ66" s="158" t="n">
        <v>0</v>
      </c>
      <c r="EK66" s="158" t="n">
        <v>0</v>
      </c>
      <c r="EL66" s="158" t="n">
        <v>0</v>
      </c>
      <c r="EM66" s="158" t="n">
        <v>0</v>
      </c>
      <c r="EN66" s="158" t="n">
        <v>0</v>
      </c>
      <c r="EO66" s="158" t="n">
        <v>0</v>
      </c>
      <c r="EP66" s="158" t="n">
        <v>0</v>
      </c>
      <c r="EQ66" s="158" t="n">
        <v>0</v>
      </c>
      <c r="ER66" s="158" t="n">
        <v>0</v>
      </c>
      <c r="ES66" s="158" t="n">
        <v>0</v>
      </c>
      <c r="ET66" s="158" t="n">
        <v>0</v>
      </c>
      <c r="EU66" s="158" t="n">
        <v>0</v>
      </c>
      <c r="EV66" s="158" t="n">
        <v>0</v>
      </c>
      <c r="EW66" s="158" t="n">
        <v>0</v>
      </c>
      <c r="EX66" s="158" t="n">
        <v>0</v>
      </c>
      <c r="EY66" s="158" t="n">
        <v>0</v>
      </c>
      <c r="EZ66" s="158" t="n">
        <v>1900</v>
      </c>
      <c r="FA66" s="158" t="n">
        <v>1</v>
      </c>
      <c r="FB66" s="158" t="n">
        <v>1</v>
      </c>
      <c r="FC66" s="158" t="n">
        <v>1900</v>
      </c>
      <c r="FD66" s="158" t="n">
        <v>1</v>
      </c>
      <c r="FE66" s="158" t="n">
        <v>1</v>
      </c>
      <c r="FF66" s="158" t="n">
        <v>1900</v>
      </c>
      <c r="FG66" s="158" t="n">
        <v>1</v>
      </c>
      <c r="FH66" s="158" t="n">
        <v>1</v>
      </c>
      <c r="FI66" s="158" t="n">
        <v>1900</v>
      </c>
      <c r="FJ66" s="158" t="n">
        <v>1</v>
      </c>
      <c r="FK66" s="158" t="n">
        <v>1</v>
      </c>
      <c r="FL66" s="158" t="n">
        <v>1900</v>
      </c>
      <c r="FM66" s="158" t="n">
        <v>1</v>
      </c>
      <c r="FN66" s="158" t="n">
        <v>1</v>
      </c>
      <c r="FO66" s="158" t="n">
        <v>1900</v>
      </c>
      <c r="FP66" s="158" t="n">
        <v>1</v>
      </c>
      <c r="FQ66" s="158" t="n">
        <v>1</v>
      </c>
      <c r="FR66" s="158" t="n">
        <v>1900</v>
      </c>
      <c r="FS66" s="158" t="n">
        <v>1</v>
      </c>
      <c r="FT66" s="158" t="n">
        <v>1</v>
      </c>
      <c r="FU66" s="158" t="n">
        <v>1900</v>
      </c>
      <c r="FV66" s="158" t="n">
        <v>1</v>
      </c>
      <c r="FW66" s="158" t="n">
        <v>1</v>
      </c>
    </row>
    <row r="67">
      <c r="A67">
        <f>IF(F67&gt;1,A66,IF(AND(I67&lt;10,paste!A69&lt;10),RIGHT(H67,2)&amp;"0"&amp;I67&amp;"000"&amp;paste!A69,IF(AND(I67&lt;10,paste!A69&gt;=10,paste!A69&lt;100),RIGHT(H67,2)&amp;"0"&amp;I67&amp;"00"&amp;paste!A69,IF(AND(I67&lt;10,paste!A69&gt;=100,paste!A69&lt;1000),RIGHT(H67,2)&amp;"0"&amp;I67&amp;"0"&amp;paste!A69,IF(AND(I67&lt;10,paste!A69&gt;=1000),RIGHT(H67,2)&amp;"0"&amp;I67&amp;paste!A69,IF(AND(I67&gt;=10,paste!A69&lt;10),RIGHT(H67,2)&amp;I67&amp;"000"&amp;paste!A69,IF(AND(I67&gt;=10,paste!A69&gt;=10,paste!A69&lt;100),RIGHT(H67,2)&amp;I67&amp;"00"&amp;paste!A69,IF(AND(I67&gt;=10,paste!A69&gt;=100,paste!A69&lt;1000),RIGHT(H67,2)&amp;I67&amp;"0"&amp;paste!A69,RIGHT(H67,2)&amp;I67&amp;paste!A69))))))))</f>
        <v/>
      </c>
      <c r="B67">
        <f>YEAR(paste!C69)</f>
        <v/>
      </c>
      <c r="C67">
        <f>MONTH(paste!C69)</f>
        <v/>
      </c>
      <c r="D67">
        <f>DAY(paste!C69)</f>
        <v/>
      </c>
      <c r="E67" s="158" t="n">
        <v>0</v>
      </c>
      <c r="F67">
        <f>IF(AND(L67=L66,D67=D66),F66+1,1)</f>
        <v/>
      </c>
      <c r="G67" s="158" t="n">
        <v>0</v>
      </c>
      <c r="H67">
        <f>YEAR(paste!C69)</f>
        <v/>
      </c>
      <c r="I67">
        <f>MONTH(paste!C69)</f>
        <v/>
      </c>
      <c r="J67">
        <f>DAY(paste!C69)</f>
        <v/>
      </c>
      <c r="K67">
        <f>A67</f>
        <v/>
      </c>
      <c r="L67">
        <f>IF(ISBLANK(VLOOKUP(paste!J69,'得意先名 (2)'!$B$3:$F$2005,5,FALSE)),paste!P69,IFERROR(VLOOKUP(paste!J69,'得意先名 (2)'!$B$3:$F$2005,5,FALSE),"ZZZZZZZZZZZ"))</f>
        <v/>
      </c>
      <c r="M67">
        <f>IF(L67="ZZZZZZZZZZZ",paste!J69&amp;paste!K69&amp; "  :   "&amp;paste!M69&amp; "  :   "&amp;paste!P69,"")</f>
        <v/>
      </c>
      <c r="O67" s="158" t="n"/>
      <c r="P67">
        <f>VLOOKUP(L67,'L_User+EndUser'!$C$2:$K$500,8,FALSE)</f>
        <v/>
      </c>
      <c r="Q67">
        <f>VLOOKUP(L67,'L_User+EndUser'!$C$2:$K$500,9,FALSE)</f>
        <v/>
      </c>
      <c r="R67" s="158" t="n"/>
      <c r="T67" s="158" t="n"/>
      <c r="V67" s="158" t="n"/>
      <c r="AB67">
        <f>paste!J69</f>
        <v/>
      </c>
      <c r="AC67">
        <f>L67</f>
        <v/>
      </c>
      <c r="AO67">
        <f>YEAR(paste!O69)</f>
        <v/>
      </c>
      <c r="AP67">
        <f>MONTH(paste!O69)</f>
        <v/>
      </c>
      <c r="AQ67">
        <f>DAY(paste!O69)</f>
        <v/>
      </c>
      <c r="BD67">
        <f>IF(paste!L69="","",paste!L69)</f>
        <v/>
      </c>
      <c r="BM67" t="n">
        <v>1</v>
      </c>
      <c r="BN67">
        <f>VLOOKUP(paste!E69,L_Product!$A$2:$B$2001,2,FALSE)</f>
        <v/>
      </c>
      <c r="BO67" s="21" t="n"/>
      <c r="BT67" t="n">
        <v>2</v>
      </c>
      <c r="BU67">
        <f>IF($BM$2=1,2,IF($BM$2=18,1))</f>
        <v/>
      </c>
      <c r="BV67">
        <f>IF($BM$2=1,0,IF($BM$2=18,1))</f>
        <v/>
      </c>
      <c r="BW67" t="n">
        <v>2</v>
      </c>
      <c r="BX67" t="n">
        <v>0</v>
      </c>
      <c r="BY67" t="n">
        <v>3</v>
      </c>
      <c r="BZ67">
        <f>VLOOKUP(BN67,L_Product!$B$2:$Z$2001,14,FALSE)</f>
        <v/>
      </c>
      <c r="CA67">
        <f>paste!H69</f>
        <v/>
      </c>
      <c r="CB67">
        <f>BZ67*CA67</f>
        <v/>
      </c>
      <c r="CN67" s="158" t="n">
        <v>1</v>
      </c>
      <c r="CO67" s="158" t="n">
        <v>1</v>
      </c>
      <c r="CP67" s="158" t="n">
        <v>1</v>
      </c>
      <c r="CQ67" s="158" t="n">
        <v>1</v>
      </c>
      <c r="CR67" s="158" t="n">
        <v>1</v>
      </c>
      <c r="CS67" s="158" t="n">
        <v>0</v>
      </c>
      <c r="CT67" s="158" t="n">
        <v>0</v>
      </c>
      <c r="CU67" s="158" t="n">
        <v>0</v>
      </c>
      <c r="CV67" s="158" t="n">
        <v>0</v>
      </c>
      <c r="CW67" s="158" t="n">
        <v>0</v>
      </c>
      <c r="CX67">
        <f>B67</f>
        <v/>
      </c>
      <c r="CY67">
        <f>C67</f>
        <v/>
      </c>
      <c r="CZ67">
        <f>D67</f>
        <v/>
      </c>
      <c r="DA67" s="158" t="n">
        <v>1900</v>
      </c>
      <c r="DB67" s="158" t="n">
        <v>1</v>
      </c>
      <c r="DC67" s="158" t="n">
        <v>1</v>
      </c>
      <c r="DD67" s="158" t="n">
        <v>1900</v>
      </c>
      <c r="DE67" s="158" t="n">
        <v>1</v>
      </c>
      <c r="DF67" s="158" t="n">
        <v>1</v>
      </c>
      <c r="DG67" s="158" t="n">
        <v>1900</v>
      </c>
      <c r="DH67" s="158" t="n">
        <v>1</v>
      </c>
      <c r="DI67" s="158" t="n">
        <v>1</v>
      </c>
      <c r="DJ67" s="158" t="n">
        <v>1900</v>
      </c>
      <c r="DK67" s="158" t="n">
        <v>1</v>
      </c>
      <c r="DL67" s="158" t="n">
        <v>1</v>
      </c>
      <c r="DR67" s="158" t="n">
        <v>2</v>
      </c>
      <c r="DS67" s="158" t="n">
        <v>1</v>
      </c>
      <c r="DT67" s="158" t="n">
        <v>2</v>
      </c>
      <c r="DU67" s="158" t="n">
        <v>1</v>
      </c>
      <c r="DV67" s="158" t="n">
        <v>3</v>
      </c>
      <c r="DW67" s="158" t="n">
        <v>1</v>
      </c>
      <c r="DX67" s="158" t="n">
        <v>3</v>
      </c>
      <c r="DY67" s="158" t="n">
        <v>0</v>
      </c>
      <c r="DZ67" s="158" t="n">
        <v>0</v>
      </c>
      <c r="EA67" s="158" t="n">
        <v>0</v>
      </c>
      <c r="EB67" s="158" t="n">
        <v>0</v>
      </c>
      <c r="EC67" s="158" t="n">
        <v>0</v>
      </c>
      <c r="ED67" s="158" t="n">
        <v>0</v>
      </c>
      <c r="EE67" s="158" t="n">
        <v>0</v>
      </c>
      <c r="EF67" s="158" t="n">
        <v>0</v>
      </c>
      <c r="EG67" s="158" t="n">
        <v>0</v>
      </c>
      <c r="EH67" s="158" t="n">
        <v>0</v>
      </c>
      <c r="EI67" s="158" t="n">
        <v>0</v>
      </c>
      <c r="EJ67" s="158" t="n">
        <v>0</v>
      </c>
      <c r="EK67" s="158" t="n">
        <v>0</v>
      </c>
      <c r="EL67" s="158" t="n">
        <v>0</v>
      </c>
      <c r="EM67" s="158" t="n">
        <v>0</v>
      </c>
      <c r="EN67" s="158" t="n">
        <v>0</v>
      </c>
      <c r="EO67" s="158" t="n">
        <v>0</v>
      </c>
      <c r="EP67" s="158" t="n">
        <v>0</v>
      </c>
      <c r="EQ67" s="158" t="n">
        <v>0</v>
      </c>
      <c r="ER67" s="158" t="n">
        <v>0</v>
      </c>
      <c r="ES67" s="158" t="n">
        <v>0</v>
      </c>
      <c r="ET67" s="158" t="n">
        <v>0</v>
      </c>
      <c r="EU67" s="158" t="n">
        <v>0</v>
      </c>
      <c r="EV67" s="158" t="n">
        <v>0</v>
      </c>
      <c r="EW67" s="158" t="n">
        <v>0</v>
      </c>
      <c r="EX67" s="158" t="n">
        <v>0</v>
      </c>
      <c r="EY67" s="158" t="n">
        <v>0</v>
      </c>
      <c r="EZ67" s="158" t="n">
        <v>1900</v>
      </c>
      <c r="FA67" s="158" t="n">
        <v>1</v>
      </c>
      <c r="FB67" s="158" t="n">
        <v>1</v>
      </c>
      <c r="FC67" s="158" t="n">
        <v>1900</v>
      </c>
      <c r="FD67" s="158" t="n">
        <v>1</v>
      </c>
      <c r="FE67" s="158" t="n">
        <v>1</v>
      </c>
      <c r="FF67" s="158" t="n">
        <v>1900</v>
      </c>
      <c r="FG67" s="158" t="n">
        <v>1</v>
      </c>
      <c r="FH67" s="158" t="n">
        <v>1</v>
      </c>
      <c r="FI67" s="158" t="n">
        <v>1900</v>
      </c>
      <c r="FJ67" s="158" t="n">
        <v>1</v>
      </c>
      <c r="FK67" s="158" t="n">
        <v>1</v>
      </c>
      <c r="FL67" s="158" t="n">
        <v>1900</v>
      </c>
      <c r="FM67" s="158" t="n">
        <v>1</v>
      </c>
      <c r="FN67" s="158" t="n">
        <v>1</v>
      </c>
      <c r="FO67" s="158" t="n">
        <v>1900</v>
      </c>
      <c r="FP67" s="158" t="n">
        <v>1</v>
      </c>
      <c r="FQ67" s="158" t="n">
        <v>1</v>
      </c>
      <c r="FR67" s="158" t="n">
        <v>1900</v>
      </c>
      <c r="FS67" s="158" t="n">
        <v>1</v>
      </c>
      <c r="FT67" s="158" t="n">
        <v>1</v>
      </c>
      <c r="FU67" s="158" t="n">
        <v>1900</v>
      </c>
      <c r="FV67" s="158" t="n">
        <v>1</v>
      </c>
      <c r="FW67" s="158" t="n">
        <v>1</v>
      </c>
    </row>
    <row r="68">
      <c r="A68">
        <f>IF(F68&gt;1,A67,IF(AND(I68&lt;10,paste!A70&lt;10),RIGHT(H68,2)&amp;"0"&amp;I68&amp;"000"&amp;paste!A70,IF(AND(I68&lt;10,paste!A70&gt;=10,paste!A70&lt;100),RIGHT(H68,2)&amp;"0"&amp;I68&amp;"00"&amp;paste!A70,IF(AND(I68&lt;10,paste!A70&gt;=100,paste!A70&lt;1000),RIGHT(H68,2)&amp;"0"&amp;I68&amp;"0"&amp;paste!A70,IF(AND(I68&lt;10,paste!A70&gt;=1000),RIGHT(H68,2)&amp;"0"&amp;I68&amp;paste!A70,IF(AND(I68&gt;=10,paste!A70&lt;10),RIGHT(H68,2)&amp;I68&amp;"000"&amp;paste!A70,IF(AND(I68&gt;=10,paste!A70&gt;=10,paste!A70&lt;100),RIGHT(H68,2)&amp;I68&amp;"00"&amp;paste!A70,IF(AND(I68&gt;=10,paste!A70&gt;=100,paste!A70&lt;1000),RIGHT(H68,2)&amp;I68&amp;"0"&amp;paste!A70,RIGHT(H68,2)&amp;I68&amp;paste!A70))))))))</f>
        <v/>
      </c>
      <c r="B68">
        <f>YEAR(paste!C70)</f>
        <v/>
      </c>
      <c r="C68">
        <f>MONTH(paste!C70)</f>
        <v/>
      </c>
      <c r="D68">
        <f>DAY(paste!C70)</f>
        <v/>
      </c>
      <c r="E68" s="158" t="n">
        <v>0</v>
      </c>
      <c r="F68">
        <f>IF(AND(L68=L67,D68=D67),F67+1,1)</f>
        <v/>
      </c>
      <c r="G68" s="158" t="n">
        <v>0</v>
      </c>
      <c r="H68">
        <f>YEAR(paste!C70)</f>
        <v/>
      </c>
      <c r="I68">
        <f>MONTH(paste!C70)</f>
        <v/>
      </c>
      <c r="J68">
        <f>DAY(paste!C70)</f>
        <v/>
      </c>
      <c r="K68">
        <f>A68</f>
        <v/>
      </c>
      <c r="L68">
        <f>IF(ISBLANK(VLOOKUP(paste!J70,'得意先名 (2)'!$B$3:$F$2005,5,FALSE)),paste!P70,IFERROR(VLOOKUP(paste!J70,'得意先名 (2)'!$B$3:$F$2005,5,FALSE),"ZZZZZZZZZZZ"))</f>
        <v/>
      </c>
      <c r="M68">
        <f>IF(L68="ZZZZZZZZZZZ",paste!J70&amp;paste!K70&amp; "  :   "&amp;paste!M70&amp; "  :   "&amp;paste!P70,"")</f>
        <v/>
      </c>
      <c r="O68" s="158" t="n"/>
      <c r="P68">
        <f>VLOOKUP(L68,'L_User+EndUser'!$C$2:$K$500,8,FALSE)</f>
        <v/>
      </c>
      <c r="Q68">
        <f>VLOOKUP(L68,'L_User+EndUser'!$C$2:$K$500,9,FALSE)</f>
        <v/>
      </c>
      <c r="R68" s="158" t="n"/>
      <c r="T68" s="158" t="n"/>
      <c r="V68" s="158" t="n"/>
      <c r="AB68">
        <f>paste!J70</f>
        <v/>
      </c>
      <c r="AC68">
        <f>L68</f>
        <v/>
      </c>
      <c r="AO68">
        <f>YEAR(paste!O70)</f>
        <v/>
      </c>
      <c r="AP68">
        <f>MONTH(paste!O70)</f>
        <v/>
      </c>
      <c r="AQ68">
        <f>DAY(paste!O70)</f>
        <v/>
      </c>
      <c r="BD68">
        <f>IF(paste!L70="","",paste!L70)</f>
        <v/>
      </c>
      <c r="BM68" t="n">
        <v>1</v>
      </c>
      <c r="BN68">
        <f>VLOOKUP(paste!E70,L_Product!$A$2:$B$2001,2,FALSE)</f>
        <v/>
      </c>
      <c r="BO68" s="21" t="n"/>
      <c r="BT68" t="n">
        <v>2</v>
      </c>
      <c r="BU68">
        <f>IF($BM$2=1,2,IF($BM$2=18,1))</f>
        <v/>
      </c>
      <c r="BV68">
        <f>IF($BM$2=1,0,IF($BM$2=18,1))</f>
        <v/>
      </c>
      <c r="BW68" t="n">
        <v>2</v>
      </c>
      <c r="BX68" t="n">
        <v>0</v>
      </c>
      <c r="BY68" t="n">
        <v>3</v>
      </c>
      <c r="BZ68">
        <f>VLOOKUP(BN68,L_Product!$B$2:$Z$2001,14,FALSE)</f>
        <v/>
      </c>
      <c r="CA68">
        <f>paste!H70</f>
        <v/>
      </c>
      <c r="CB68">
        <f>BZ68*CA68</f>
        <v/>
      </c>
      <c r="CN68" s="158" t="n">
        <v>1</v>
      </c>
      <c r="CO68" s="158" t="n">
        <v>1</v>
      </c>
      <c r="CP68" s="158" t="n">
        <v>1</v>
      </c>
      <c r="CQ68" s="158" t="n">
        <v>1</v>
      </c>
      <c r="CR68" s="158" t="n">
        <v>1</v>
      </c>
      <c r="CS68" s="158" t="n">
        <v>0</v>
      </c>
      <c r="CT68" s="158" t="n">
        <v>0</v>
      </c>
      <c r="CU68" s="158" t="n">
        <v>0</v>
      </c>
      <c r="CV68" s="158" t="n">
        <v>0</v>
      </c>
      <c r="CW68" s="158" t="n">
        <v>0</v>
      </c>
      <c r="CX68">
        <f>B68</f>
        <v/>
      </c>
      <c r="CY68">
        <f>C68</f>
        <v/>
      </c>
      <c r="CZ68">
        <f>D68</f>
        <v/>
      </c>
      <c r="DA68" s="158" t="n">
        <v>1900</v>
      </c>
      <c r="DB68" s="158" t="n">
        <v>1</v>
      </c>
      <c r="DC68" s="158" t="n">
        <v>1</v>
      </c>
      <c r="DD68" s="158" t="n">
        <v>1900</v>
      </c>
      <c r="DE68" s="158" t="n">
        <v>1</v>
      </c>
      <c r="DF68" s="158" t="n">
        <v>1</v>
      </c>
      <c r="DG68" s="158" t="n">
        <v>1900</v>
      </c>
      <c r="DH68" s="158" t="n">
        <v>1</v>
      </c>
      <c r="DI68" s="158" t="n">
        <v>1</v>
      </c>
      <c r="DJ68" s="158" t="n">
        <v>1900</v>
      </c>
      <c r="DK68" s="158" t="n">
        <v>1</v>
      </c>
      <c r="DL68" s="158" t="n">
        <v>1</v>
      </c>
      <c r="DR68" s="158" t="n">
        <v>2</v>
      </c>
      <c r="DS68" s="158" t="n">
        <v>1</v>
      </c>
      <c r="DT68" s="158" t="n">
        <v>2</v>
      </c>
      <c r="DU68" s="158" t="n">
        <v>1</v>
      </c>
      <c r="DV68" s="158" t="n">
        <v>3</v>
      </c>
      <c r="DW68" s="158" t="n">
        <v>1</v>
      </c>
      <c r="DX68" s="158" t="n">
        <v>3</v>
      </c>
      <c r="DY68" s="158" t="n">
        <v>0</v>
      </c>
      <c r="DZ68" s="158" t="n">
        <v>0</v>
      </c>
      <c r="EA68" s="158" t="n">
        <v>0</v>
      </c>
      <c r="EB68" s="158" t="n">
        <v>0</v>
      </c>
      <c r="EC68" s="158" t="n">
        <v>0</v>
      </c>
      <c r="ED68" s="158" t="n">
        <v>0</v>
      </c>
      <c r="EE68" s="158" t="n">
        <v>0</v>
      </c>
      <c r="EF68" s="158" t="n">
        <v>0</v>
      </c>
      <c r="EG68" s="158" t="n">
        <v>0</v>
      </c>
      <c r="EH68" s="158" t="n">
        <v>0</v>
      </c>
      <c r="EI68" s="158" t="n">
        <v>0</v>
      </c>
      <c r="EJ68" s="158" t="n">
        <v>0</v>
      </c>
      <c r="EK68" s="158" t="n">
        <v>0</v>
      </c>
      <c r="EL68" s="158" t="n">
        <v>0</v>
      </c>
      <c r="EM68" s="158" t="n">
        <v>0</v>
      </c>
      <c r="EN68" s="158" t="n">
        <v>0</v>
      </c>
      <c r="EO68" s="158" t="n">
        <v>0</v>
      </c>
      <c r="EP68" s="158" t="n">
        <v>0</v>
      </c>
      <c r="EQ68" s="158" t="n">
        <v>0</v>
      </c>
      <c r="ER68" s="158" t="n">
        <v>0</v>
      </c>
      <c r="ES68" s="158" t="n">
        <v>0</v>
      </c>
      <c r="ET68" s="158" t="n">
        <v>0</v>
      </c>
      <c r="EU68" s="158" t="n">
        <v>0</v>
      </c>
      <c r="EV68" s="158" t="n">
        <v>0</v>
      </c>
      <c r="EW68" s="158" t="n">
        <v>0</v>
      </c>
      <c r="EX68" s="158" t="n">
        <v>0</v>
      </c>
      <c r="EY68" s="158" t="n">
        <v>0</v>
      </c>
      <c r="EZ68" s="158" t="n">
        <v>1900</v>
      </c>
      <c r="FA68" s="158" t="n">
        <v>1</v>
      </c>
      <c r="FB68" s="158" t="n">
        <v>1</v>
      </c>
      <c r="FC68" s="158" t="n">
        <v>1900</v>
      </c>
      <c r="FD68" s="158" t="n">
        <v>1</v>
      </c>
      <c r="FE68" s="158" t="n">
        <v>1</v>
      </c>
      <c r="FF68" s="158" t="n">
        <v>1900</v>
      </c>
      <c r="FG68" s="158" t="n">
        <v>1</v>
      </c>
      <c r="FH68" s="158" t="n">
        <v>1</v>
      </c>
      <c r="FI68" s="158" t="n">
        <v>1900</v>
      </c>
      <c r="FJ68" s="158" t="n">
        <v>1</v>
      </c>
      <c r="FK68" s="158" t="n">
        <v>1</v>
      </c>
      <c r="FL68" s="158" t="n">
        <v>1900</v>
      </c>
      <c r="FM68" s="158" t="n">
        <v>1</v>
      </c>
      <c r="FN68" s="158" t="n">
        <v>1</v>
      </c>
      <c r="FO68" s="158" t="n">
        <v>1900</v>
      </c>
      <c r="FP68" s="158" t="n">
        <v>1</v>
      </c>
      <c r="FQ68" s="158" t="n">
        <v>1</v>
      </c>
      <c r="FR68" s="158" t="n">
        <v>1900</v>
      </c>
      <c r="FS68" s="158" t="n">
        <v>1</v>
      </c>
      <c r="FT68" s="158" t="n">
        <v>1</v>
      </c>
      <c r="FU68" s="158" t="n">
        <v>1900</v>
      </c>
      <c r="FV68" s="158" t="n">
        <v>1</v>
      </c>
      <c r="FW68" s="158" t="n">
        <v>1</v>
      </c>
    </row>
    <row r="69">
      <c r="A69">
        <f>IF(F69&gt;1,A68,IF(AND(I69&lt;10,paste!A71&lt;10),RIGHT(H69,2)&amp;"0"&amp;I69&amp;"000"&amp;paste!A71,IF(AND(I69&lt;10,paste!A71&gt;=10,paste!A71&lt;100),RIGHT(H69,2)&amp;"0"&amp;I69&amp;"00"&amp;paste!A71,IF(AND(I69&lt;10,paste!A71&gt;=100,paste!A71&lt;1000),RIGHT(H69,2)&amp;"0"&amp;I69&amp;"0"&amp;paste!A71,IF(AND(I69&lt;10,paste!A71&gt;=1000),RIGHT(H69,2)&amp;"0"&amp;I69&amp;paste!A71,IF(AND(I69&gt;=10,paste!A71&lt;10),RIGHT(H69,2)&amp;I69&amp;"000"&amp;paste!A71,IF(AND(I69&gt;=10,paste!A71&gt;=10,paste!A71&lt;100),RIGHT(H69,2)&amp;I69&amp;"00"&amp;paste!A71,IF(AND(I69&gt;=10,paste!A71&gt;=100,paste!A71&lt;1000),RIGHT(H69,2)&amp;I69&amp;"0"&amp;paste!A71,RIGHT(H69,2)&amp;I69&amp;paste!A71))))))))</f>
        <v/>
      </c>
      <c r="B69">
        <f>YEAR(paste!C71)</f>
        <v/>
      </c>
      <c r="C69">
        <f>MONTH(paste!C71)</f>
        <v/>
      </c>
      <c r="D69">
        <f>DAY(paste!C71)</f>
        <v/>
      </c>
      <c r="E69" s="158" t="n">
        <v>0</v>
      </c>
      <c r="F69">
        <f>IF(AND(L69=L68,D69=D68),F68+1,1)</f>
        <v/>
      </c>
      <c r="G69" s="158" t="n">
        <v>0</v>
      </c>
      <c r="H69">
        <f>YEAR(paste!C71)</f>
        <v/>
      </c>
      <c r="I69">
        <f>MONTH(paste!C71)</f>
        <v/>
      </c>
      <c r="J69">
        <f>DAY(paste!C71)</f>
        <v/>
      </c>
      <c r="K69">
        <f>A69</f>
        <v/>
      </c>
      <c r="L69">
        <f>IF(ISBLANK(VLOOKUP(paste!J71,'得意先名 (2)'!$B$3:$F$2005,5,FALSE)),paste!P71,IFERROR(VLOOKUP(paste!J71,'得意先名 (2)'!$B$3:$F$2005,5,FALSE),"ZZZZZZZZZZZ"))</f>
        <v/>
      </c>
      <c r="M69">
        <f>IF(L69="ZZZZZZZZZZZ",paste!J71&amp;paste!K71&amp; "  :   "&amp;paste!M71&amp; "  :   "&amp;paste!P71,"")</f>
        <v/>
      </c>
      <c r="O69" s="158" t="n"/>
      <c r="P69">
        <f>VLOOKUP(L69,'L_User+EndUser'!$C$2:$K$500,8,FALSE)</f>
        <v/>
      </c>
      <c r="Q69">
        <f>VLOOKUP(L69,'L_User+EndUser'!$C$2:$K$500,9,FALSE)</f>
        <v/>
      </c>
      <c r="R69" s="158" t="n"/>
      <c r="T69" s="158" t="n"/>
      <c r="V69" s="158" t="n"/>
      <c r="AB69">
        <f>paste!J71</f>
        <v/>
      </c>
      <c r="AC69">
        <f>L69</f>
        <v/>
      </c>
      <c r="AO69">
        <f>YEAR(paste!O71)</f>
        <v/>
      </c>
      <c r="AP69">
        <f>MONTH(paste!O71)</f>
        <v/>
      </c>
      <c r="AQ69">
        <f>DAY(paste!O71)</f>
        <v/>
      </c>
      <c r="BD69">
        <f>IF(paste!L71="","",paste!L71)</f>
        <v/>
      </c>
      <c r="BM69" t="n">
        <v>1</v>
      </c>
      <c r="BN69">
        <f>VLOOKUP(paste!E71,L_Product!$A$2:$B$2001,2,FALSE)</f>
        <v/>
      </c>
      <c r="BO69" s="21" t="n"/>
      <c r="BT69" t="n">
        <v>2</v>
      </c>
      <c r="BU69">
        <f>IF($BM$2=1,2,IF($BM$2=18,1))</f>
        <v/>
      </c>
      <c r="BV69">
        <f>IF($BM$2=1,0,IF($BM$2=18,1))</f>
        <v/>
      </c>
      <c r="BW69" t="n">
        <v>2</v>
      </c>
      <c r="BX69" t="n">
        <v>0</v>
      </c>
      <c r="BY69" t="n">
        <v>3</v>
      </c>
      <c r="BZ69">
        <f>VLOOKUP(BN69,L_Product!$B$2:$Z$2001,14,FALSE)</f>
        <v/>
      </c>
      <c r="CA69">
        <f>paste!H71</f>
        <v/>
      </c>
      <c r="CB69">
        <f>BZ69*CA69</f>
        <v/>
      </c>
      <c r="CN69" s="158" t="n">
        <v>1</v>
      </c>
      <c r="CO69" s="158" t="n">
        <v>1</v>
      </c>
      <c r="CP69" s="158" t="n">
        <v>1</v>
      </c>
      <c r="CQ69" s="158" t="n">
        <v>1</v>
      </c>
      <c r="CR69" s="158" t="n">
        <v>1</v>
      </c>
      <c r="CS69" s="158" t="n">
        <v>0</v>
      </c>
      <c r="CT69" s="158" t="n">
        <v>0</v>
      </c>
      <c r="CU69" s="158" t="n">
        <v>0</v>
      </c>
      <c r="CV69" s="158" t="n">
        <v>0</v>
      </c>
      <c r="CW69" s="158" t="n">
        <v>0</v>
      </c>
      <c r="CX69">
        <f>B69</f>
        <v/>
      </c>
      <c r="CY69">
        <f>C69</f>
        <v/>
      </c>
      <c r="CZ69">
        <f>D69</f>
        <v/>
      </c>
      <c r="DA69" s="158" t="n">
        <v>1900</v>
      </c>
      <c r="DB69" s="158" t="n">
        <v>1</v>
      </c>
      <c r="DC69" s="158" t="n">
        <v>1</v>
      </c>
      <c r="DD69" s="158" t="n">
        <v>1900</v>
      </c>
      <c r="DE69" s="158" t="n">
        <v>1</v>
      </c>
      <c r="DF69" s="158" t="n">
        <v>1</v>
      </c>
      <c r="DG69" s="158" t="n">
        <v>1900</v>
      </c>
      <c r="DH69" s="158" t="n">
        <v>1</v>
      </c>
      <c r="DI69" s="158" t="n">
        <v>1</v>
      </c>
      <c r="DJ69" s="158" t="n">
        <v>1900</v>
      </c>
      <c r="DK69" s="158" t="n">
        <v>1</v>
      </c>
      <c r="DL69" s="158" t="n">
        <v>1</v>
      </c>
      <c r="DR69" s="158" t="n">
        <v>2</v>
      </c>
      <c r="DS69" s="158" t="n">
        <v>1</v>
      </c>
      <c r="DT69" s="158" t="n">
        <v>2</v>
      </c>
      <c r="DU69" s="158" t="n">
        <v>1</v>
      </c>
      <c r="DV69" s="158" t="n">
        <v>3</v>
      </c>
      <c r="DW69" s="158" t="n">
        <v>1</v>
      </c>
      <c r="DX69" s="158" t="n">
        <v>3</v>
      </c>
      <c r="DY69" s="158" t="n">
        <v>0</v>
      </c>
      <c r="DZ69" s="158" t="n">
        <v>0</v>
      </c>
      <c r="EA69" s="158" t="n">
        <v>0</v>
      </c>
      <c r="EB69" s="158" t="n">
        <v>0</v>
      </c>
      <c r="EC69" s="158" t="n">
        <v>0</v>
      </c>
      <c r="ED69" s="158" t="n">
        <v>0</v>
      </c>
      <c r="EE69" s="158" t="n">
        <v>0</v>
      </c>
      <c r="EF69" s="158" t="n">
        <v>0</v>
      </c>
      <c r="EG69" s="158" t="n">
        <v>0</v>
      </c>
      <c r="EH69" s="158" t="n">
        <v>0</v>
      </c>
      <c r="EI69" s="158" t="n">
        <v>0</v>
      </c>
      <c r="EJ69" s="158" t="n">
        <v>0</v>
      </c>
      <c r="EK69" s="158" t="n">
        <v>0</v>
      </c>
      <c r="EL69" s="158" t="n">
        <v>0</v>
      </c>
      <c r="EM69" s="158" t="n">
        <v>0</v>
      </c>
      <c r="EN69" s="158" t="n">
        <v>0</v>
      </c>
      <c r="EO69" s="158" t="n">
        <v>0</v>
      </c>
      <c r="EP69" s="158" t="n">
        <v>0</v>
      </c>
      <c r="EQ69" s="158" t="n">
        <v>0</v>
      </c>
      <c r="ER69" s="158" t="n">
        <v>0</v>
      </c>
      <c r="ES69" s="158" t="n">
        <v>0</v>
      </c>
      <c r="ET69" s="158" t="n">
        <v>0</v>
      </c>
      <c r="EU69" s="158" t="n">
        <v>0</v>
      </c>
      <c r="EV69" s="158" t="n">
        <v>0</v>
      </c>
      <c r="EW69" s="158" t="n">
        <v>0</v>
      </c>
      <c r="EX69" s="158" t="n">
        <v>0</v>
      </c>
      <c r="EY69" s="158" t="n">
        <v>0</v>
      </c>
      <c r="EZ69" s="158" t="n">
        <v>1900</v>
      </c>
      <c r="FA69" s="158" t="n">
        <v>1</v>
      </c>
      <c r="FB69" s="158" t="n">
        <v>1</v>
      </c>
      <c r="FC69" s="158" t="n">
        <v>1900</v>
      </c>
      <c r="FD69" s="158" t="n">
        <v>1</v>
      </c>
      <c r="FE69" s="158" t="n">
        <v>1</v>
      </c>
      <c r="FF69" s="158" t="n">
        <v>1900</v>
      </c>
      <c r="FG69" s="158" t="n">
        <v>1</v>
      </c>
      <c r="FH69" s="158" t="n">
        <v>1</v>
      </c>
      <c r="FI69" s="158" t="n">
        <v>1900</v>
      </c>
      <c r="FJ69" s="158" t="n">
        <v>1</v>
      </c>
      <c r="FK69" s="158" t="n">
        <v>1</v>
      </c>
      <c r="FL69" s="158" t="n">
        <v>1900</v>
      </c>
      <c r="FM69" s="158" t="n">
        <v>1</v>
      </c>
      <c r="FN69" s="158" t="n">
        <v>1</v>
      </c>
      <c r="FO69" s="158" t="n">
        <v>1900</v>
      </c>
      <c r="FP69" s="158" t="n">
        <v>1</v>
      </c>
      <c r="FQ69" s="158" t="n">
        <v>1</v>
      </c>
      <c r="FR69" s="158" t="n">
        <v>1900</v>
      </c>
      <c r="FS69" s="158" t="n">
        <v>1</v>
      </c>
      <c r="FT69" s="158" t="n">
        <v>1</v>
      </c>
      <c r="FU69" s="158" t="n">
        <v>1900</v>
      </c>
      <c r="FV69" s="158" t="n">
        <v>1</v>
      </c>
      <c r="FW69" s="158" t="n">
        <v>1</v>
      </c>
    </row>
    <row r="70">
      <c r="A70">
        <f>IF(F70&gt;1,A69,IF(AND(I70&lt;10,paste!A72&lt;10),RIGHT(H70,2)&amp;"0"&amp;I70&amp;"000"&amp;paste!A72,IF(AND(I70&lt;10,paste!A72&gt;=10,paste!A72&lt;100),RIGHT(H70,2)&amp;"0"&amp;I70&amp;"00"&amp;paste!A72,IF(AND(I70&lt;10,paste!A72&gt;=100,paste!A72&lt;1000),RIGHT(H70,2)&amp;"0"&amp;I70&amp;"0"&amp;paste!A72,IF(AND(I70&lt;10,paste!A72&gt;=1000),RIGHT(H70,2)&amp;"0"&amp;I70&amp;paste!A72,IF(AND(I70&gt;=10,paste!A72&lt;10),RIGHT(H70,2)&amp;I70&amp;"000"&amp;paste!A72,IF(AND(I70&gt;=10,paste!A72&gt;=10,paste!A72&lt;100),RIGHT(H70,2)&amp;I70&amp;"00"&amp;paste!A72,IF(AND(I70&gt;=10,paste!A72&gt;=100,paste!A72&lt;1000),RIGHT(H70,2)&amp;I70&amp;"0"&amp;paste!A72,RIGHT(H70,2)&amp;I70&amp;paste!A72))))))))</f>
        <v/>
      </c>
      <c r="B70">
        <f>YEAR(paste!C72)</f>
        <v/>
      </c>
      <c r="C70">
        <f>MONTH(paste!C72)</f>
        <v/>
      </c>
      <c r="D70">
        <f>DAY(paste!C72)</f>
        <v/>
      </c>
      <c r="E70" s="158" t="n">
        <v>0</v>
      </c>
      <c r="F70">
        <f>IF(AND(L70=L69,D70=D69),F69+1,1)</f>
        <v/>
      </c>
      <c r="G70" s="158" t="n">
        <v>0</v>
      </c>
      <c r="H70">
        <f>YEAR(paste!C72)</f>
        <v/>
      </c>
      <c r="I70">
        <f>MONTH(paste!C72)</f>
        <v/>
      </c>
      <c r="J70">
        <f>DAY(paste!C72)</f>
        <v/>
      </c>
      <c r="K70">
        <f>A70</f>
        <v/>
      </c>
      <c r="L70">
        <f>IF(ISBLANK(VLOOKUP(paste!J72,'得意先名 (2)'!$B$3:$F$2005,5,FALSE)),paste!P72,IFERROR(VLOOKUP(paste!J72,'得意先名 (2)'!$B$3:$F$2005,5,FALSE),"ZZZZZZZZZZZ"))</f>
        <v/>
      </c>
      <c r="M70">
        <f>IF(L70="ZZZZZZZZZZZ",paste!J72&amp;paste!K72&amp; "  :   "&amp;paste!M72&amp; "  :   "&amp;paste!P72,"")</f>
        <v/>
      </c>
      <c r="O70" s="158" t="n"/>
      <c r="P70">
        <f>VLOOKUP(L70,'L_User+EndUser'!$C$2:$K$500,8,FALSE)</f>
        <v/>
      </c>
      <c r="Q70">
        <f>VLOOKUP(L70,'L_User+EndUser'!$C$2:$K$500,9,FALSE)</f>
        <v/>
      </c>
      <c r="R70" s="158" t="n"/>
      <c r="T70" s="158" t="n"/>
      <c r="V70" s="158" t="n"/>
      <c r="AB70">
        <f>paste!J72</f>
        <v/>
      </c>
      <c r="AC70">
        <f>L70</f>
        <v/>
      </c>
      <c r="AO70">
        <f>YEAR(paste!O72)</f>
        <v/>
      </c>
      <c r="AP70">
        <f>MONTH(paste!O72)</f>
        <v/>
      </c>
      <c r="AQ70">
        <f>DAY(paste!O72)</f>
        <v/>
      </c>
      <c r="BD70">
        <f>IF(paste!L72="","",paste!L72)</f>
        <v/>
      </c>
      <c r="BM70" t="n">
        <v>1</v>
      </c>
      <c r="BN70">
        <f>VLOOKUP(paste!E72,L_Product!$A$2:$B$2001,2,FALSE)</f>
        <v/>
      </c>
      <c r="BO70" s="21" t="n"/>
      <c r="BT70" t="n">
        <v>2</v>
      </c>
      <c r="BU70">
        <f>IF($BM$2=1,2,IF($BM$2=18,1))</f>
        <v/>
      </c>
      <c r="BV70">
        <f>IF($BM$2=1,0,IF($BM$2=18,1))</f>
        <v/>
      </c>
      <c r="BW70" t="n">
        <v>2</v>
      </c>
      <c r="BX70" t="n">
        <v>0</v>
      </c>
      <c r="BY70" t="n">
        <v>3</v>
      </c>
      <c r="BZ70">
        <f>VLOOKUP(BN70,L_Product!$B$2:$Z$2001,14,FALSE)</f>
        <v/>
      </c>
      <c r="CA70">
        <f>paste!H72</f>
        <v/>
      </c>
      <c r="CB70">
        <f>BZ70*CA70</f>
        <v/>
      </c>
      <c r="CN70" s="158" t="n">
        <v>1</v>
      </c>
      <c r="CO70" s="158" t="n">
        <v>1</v>
      </c>
      <c r="CP70" s="158" t="n">
        <v>1</v>
      </c>
      <c r="CQ70" s="158" t="n">
        <v>1</v>
      </c>
      <c r="CR70" s="158" t="n">
        <v>1</v>
      </c>
      <c r="CS70" s="158" t="n">
        <v>0</v>
      </c>
      <c r="CT70" s="158" t="n">
        <v>0</v>
      </c>
      <c r="CU70" s="158" t="n">
        <v>0</v>
      </c>
      <c r="CV70" s="158" t="n">
        <v>0</v>
      </c>
      <c r="CW70" s="158" t="n">
        <v>0</v>
      </c>
      <c r="CX70">
        <f>B70</f>
        <v/>
      </c>
      <c r="CY70">
        <f>C70</f>
        <v/>
      </c>
      <c r="CZ70">
        <f>D70</f>
        <v/>
      </c>
      <c r="DA70" s="158" t="n">
        <v>1900</v>
      </c>
      <c r="DB70" s="158" t="n">
        <v>1</v>
      </c>
      <c r="DC70" s="158" t="n">
        <v>1</v>
      </c>
      <c r="DD70" s="158" t="n">
        <v>1900</v>
      </c>
      <c r="DE70" s="158" t="n">
        <v>1</v>
      </c>
      <c r="DF70" s="158" t="n">
        <v>1</v>
      </c>
      <c r="DG70" s="158" t="n">
        <v>1900</v>
      </c>
      <c r="DH70" s="158" t="n">
        <v>1</v>
      </c>
      <c r="DI70" s="158" t="n">
        <v>1</v>
      </c>
      <c r="DJ70" s="158" t="n">
        <v>1900</v>
      </c>
      <c r="DK70" s="158" t="n">
        <v>1</v>
      </c>
      <c r="DL70" s="158" t="n">
        <v>1</v>
      </c>
      <c r="DR70" s="158" t="n">
        <v>2</v>
      </c>
      <c r="DS70" s="158" t="n">
        <v>1</v>
      </c>
      <c r="DT70" s="158" t="n">
        <v>2</v>
      </c>
      <c r="DU70" s="158" t="n">
        <v>1</v>
      </c>
      <c r="DV70" s="158" t="n">
        <v>3</v>
      </c>
      <c r="DW70" s="158" t="n">
        <v>1</v>
      </c>
      <c r="DX70" s="158" t="n">
        <v>3</v>
      </c>
      <c r="DY70" s="158" t="n">
        <v>0</v>
      </c>
      <c r="DZ70" s="158" t="n">
        <v>0</v>
      </c>
      <c r="EA70" s="158" t="n">
        <v>0</v>
      </c>
      <c r="EB70" s="158" t="n">
        <v>0</v>
      </c>
      <c r="EC70" s="158" t="n">
        <v>0</v>
      </c>
      <c r="ED70" s="158" t="n">
        <v>0</v>
      </c>
      <c r="EE70" s="158" t="n">
        <v>0</v>
      </c>
      <c r="EF70" s="158" t="n">
        <v>0</v>
      </c>
      <c r="EG70" s="158" t="n">
        <v>0</v>
      </c>
      <c r="EH70" s="158" t="n">
        <v>0</v>
      </c>
      <c r="EI70" s="158" t="n">
        <v>0</v>
      </c>
      <c r="EJ70" s="158" t="n">
        <v>0</v>
      </c>
      <c r="EK70" s="158" t="n">
        <v>0</v>
      </c>
      <c r="EL70" s="158" t="n">
        <v>0</v>
      </c>
      <c r="EM70" s="158" t="n">
        <v>0</v>
      </c>
      <c r="EN70" s="158" t="n">
        <v>0</v>
      </c>
      <c r="EO70" s="158" t="n">
        <v>0</v>
      </c>
      <c r="EP70" s="158" t="n">
        <v>0</v>
      </c>
      <c r="EQ70" s="158" t="n">
        <v>0</v>
      </c>
      <c r="ER70" s="158" t="n">
        <v>0</v>
      </c>
      <c r="ES70" s="158" t="n">
        <v>0</v>
      </c>
      <c r="ET70" s="158" t="n">
        <v>0</v>
      </c>
      <c r="EU70" s="158" t="n">
        <v>0</v>
      </c>
      <c r="EV70" s="158" t="n">
        <v>0</v>
      </c>
      <c r="EW70" s="158" t="n">
        <v>0</v>
      </c>
      <c r="EX70" s="158" t="n">
        <v>0</v>
      </c>
      <c r="EY70" s="158" t="n">
        <v>0</v>
      </c>
      <c r="EZ70" s="158" t="n">
        <v>1900</v>
      </c>
      <c r="FA70" s="158" t="n">
        <v>1</v>
      </c>
      <c r="FB70" s="158" t="n">
        <v>1</v>
      </c>
      <c r="FC70" s="158" t="n">
        <v>1900</v>
      </c>
      <c r="FD70" s="158" t="n">
        <v>1</v>
      </c>
      <c r="FE70" s="158" t="n">
        <v>1</v>
      </c>
      <c r="FF70" s="158" t="n">
        <v>1900</v>
      </c>
      <c r="FG70" s="158" t="n">
        <v>1</v>
      </c>
      <c r="FH70" s="158" t="n">
        <v>1</v>
      </c>
      <c r="FI70" s="158" t="n">
        <v>1900</v>
      </c>
      <c r="FJ70" s="158" t="n">
        <v>1</v>
      </c>
      <c r="FK70" s="158" t="n">
        <v>1</v>
      </c>
      <c r="FL70" s="158" t="n">
        <v>1900</v>
      </c>
      <c r="FM70" s="158" t="n">
        <v>1</v>
      </c>
      <c r="FN70" s="158" t="n">
        <v>1</v>
      </c>
      <c r="FO70" s="158" t="n">
        <v>1900</v>
      </c>
      <c r="FP70" s="158" t="n">
        <v>1</v>
      </c>
      <c r="FQ70" s="158" t="n">
        <v>1</v>
      </c>
      <c r="FR70" s="158" t="n">
        <v>1900</v>
      </c>
      <c r="FS70" s="158" t="n">
        <v>1</v>
      </c>
      <c r="FT70" s="158" t="n">
        <v>1</v>
      </c>
      <c r="FU70" s="158" t="n">
        <v>1900</v>
      </c>
      <c r="FV70" s="158" t="n">
        <v>1</v>
      </c>
      <c r="FW70" s="158" t="n">
        <v>1</v>
      </c>
    </row>
    <row r="71">
      <c r="A71">
        <f>IF(F71&gt;1,A70,IF(AND(I71&lt;10,paste!A73&lt;10),RIGHT(H71,2)&amp;"0"&amp;I71&amp;"000"&amp;paste!A73,IF(AND(I71&lt;10,paste!A73&gt;=10,paste!A73&lt;100),RIGHT(H71,2)&amp;"0"&amp;I71&amp;"00"&amp;paste!A73,IF(AND(I71&lt;10,paste!A73&gt;=100,paste!A73&lt;1000),RIGHT(H71,2)&amp;"0"&amp;I71&amp;"0"&amp;paste!A73,IF(AND(I71&lt;10,paste!A73&gt;=1000),RIGHT(H71,2)&amp;"0"&amp;I71&amp;paste!A73,IF(AND(I71&gt;=10,paste!A73&lt;10),RIGHT(H71,2)&amp;I71&amp;"000"&amp;paste!A73,IF(AND(I71&gt;=10,paste!A73&gt;=10,paste!A73&lt;100),RIGHT(H71,2)&amp;I71&amp;"00"&amp;paste!A73,IF(AND(I71&gt;=10,paste!A73&gt;=100,paste!A73&lt;1000),RIGHT(H71,2)&amp;I71&amp;"0"&amp;paste!A73,RIGHT(H71,2)&amp;I71&amp;paste!A73))))))))</f>
        <v/>
      </c>
      <c r="B71">
        <f>YEAR(paste!C73)</f>
        <v/>
      </c>
      <c r="C71">
        <f>MONTH(paste!C73)</f>
        <v/>
      </c>
      <c r="D71">
        <f>DAY(paste!C73)</f>
        <v/>
      </c>
      <c r="E71" s="158" t="n">
        <v>0</v>
      </c>
      <c r="F71">
        <f>IF(AND(L71=L70,D71=D70),F70+1,1)</f>
        <v/>
      </c>
      <c r="G71" s="158" t="n">
        <v>0</v>
      </c>
      <c r="H71">
        <f>YEAR(paste!C73)</f>
        <v/>
      </c>
      <c r="I71">
        <f>MONTH(paste!C73)</f>
        <v/>
      </c>
      <c r="J71">
        <f>DAY(paste!C73)</f>
        <v/>
      </c>
      <c r="K71">
        <f>A71</f>
        <v/>
      </c>
      <c r="L71">
        <f>IF(ISBLANK(VLOOKUP(paste!J73,'得意先名 (2)'!$B$3:$F$2005,5,FALSE)),paste!P73,IFERROR(VLOOKUP(paste!J73,'得意先名 (2)'!$B$3:$F$2005,5,FALSE),"ZZZZZZZZZZZ"))</f>
        <v/>
      </c>
      <c r="M71">
        <f>IF(L71="ZZZZZZZZZZZ",paste!J73&amp;paste!K73&amp; "  :   "&amp;paste!M73&amp; "  :   "&amp;paste!P73,"")</f>
        <v/>
      </c>
      <c r="O71" s="158" t="n"/>
      <c r="P71">
        <f>VLOOKUP(L71,'L_User+EndUser'!$C$2:$K$500,8,FALSE)</f>
        <v/>
      </c>
      <c r="Q71">
        <f>VLOOKUP(L71,'L_User+EndUser'!$C$2:$K$500,9,FALSE)</f>
        <v/>
      </c>
      <c r="R71" s="158" t="n"/>
      <c r="T71" s="158" t="n"/>
      <c r="V71" s="158" t="n"/>
      <c r="AB71">
        <f>paste!J73</f>
        <v/>
      </c>
      <c r="AC71">
        <f>L71</f>
        <v/>
      </c>
      <c r="AO71">
        <f>YEAR(paste!O73)</f>
        <v/>
      </c>
      <c r="AP71">
        <f>MONTH(paste!O73)</f>
        <v/>
      </c>
      <c r="AQ71">
        <f>DAY(paste!O73)</f>
        <v/>
      </c>
      <c r="BD71">
        <f>IF(paste!L73="","",paste!L73)</f>
        <v/>
      </c>
      <c r="BM71" t="n">
        <v>1</v>
      </c>
      <c r="BN71">
        <f>VLOOKUP(paste!E73,L_Product!$A$2:$B$2001,2,FALSE)</f>
        <v/>
      </c>
      <c r="BO71" s="21" t="n"/>
      <c r="BT71" t="n">
        <v>2</v>
      </c>
      <c r="BU71">
        <f>IF($BM$2=1,2,IF($BM$2=18,1))</f>
        <v/>
      </c>
      <c r="BV71">
        <f>IF($BM$2=1,0,IF($BM$2=18,1))</f>
        <v/>
      </c>
      <c r="BW71" t="n">
        <v>2</v>
      </c>
      <c r="BX71" t="n">
        <v>0</v>
      </c>
      <c r="BY71" t="n">
        <v>3</v>
      </c>
      <c r="BZ71">
        <f>VLOOKUP(BN71,L_Product!$B$2:$Z$2001,14,FALSE)</f>
        <v/>
      </c>
      <c r="CA71">
        <f>paste!H73</f>
        <v/>
      </c>
      <c r="CB71">
        <f>BZ71*CA71</f>
        <v/>
      </c>
      <c r="CN71" s="158" t="n">
        <v>1</v>
      </c>
      <c r="CO71" s="158" t="n">
        <v>1</v>
      </c>
      <c r="CP71" s="158" t="n">
        <v>1</v>
      </c>
      <c r="CQ71" s="158" t="n">
        <v>1</v>
      </c>
      <c r="CR71" s="158" t="n">
        <v>1</v>
      </c>
      <c r="CS71" s="158" t="n">
        <v>0</v>
      </c>
      <c r="CT71" s="158" t="n">
        <v>0</v>
      </c>
      <c r="CU71" s="158" t="n">
        <v>0</v>
      </c>
      <c r="CV71" s="158" t="n">
        <v>0</v>
      </c>
      <c r="CW71" s="158" t="n">
        <v>0</v>
      </c>
      <c r="CX71">
        <f>B71</f>
        <v/>
      </c>
      <c r="CY71">
        <f>C71</f>
        <v/>
      </c>
      <c r="CZ71">
        <f>D71</f>
        <v/>
      </c>
      <c r="DA71" s="158" t="n">
        <v>1900</v>
      </c>
      <c r="DB71" s="158" t="n">
        <v>1</v>
      </c>
      <c r="DC71" s="158" t="n">
        <v>1</v>
      </c>
      <c r="DD71" s="158" t="n">
        <v>1900</v>
      </c>
      <c r="DE71" s="158" t="n">
        <v>1</v>
      </c>
      <c r="DF71" s="158" t="n">
        <v>1</v>
      </c>
      <c r="DG71" s="158" t="n">
        <v>1900</v>
      </c>
      <c r="DH71" s="158" t="n">
        <v>1</v>
      </c>
      <c r="DI71" s="158" t="n">
        <v>1</v>
      </c>
      <c r="DJ71" s="158" t="n">
        <v>1900</v>
      </c>
      <c r="DK71" s="158" t="n">
        <v>1</v>
      </c>
      <c r="DL71" s="158" t="n">
        <v>1</v>
      </c>
      <c r="DR71" s="158" t="n">
        <v>2</v>
      </c>
      <c r="DS71" s="158" t="n">
        <v>1</v>
      </c>
      <c r="DT71" s="158" t="n">
        <v>2</v>
      </c>
      <c r="DU71" s="158" t="n">
        <v>1</v>
      </c>
      <c r="DV71" s="158" t="n">
        <v>3</v>
      </c>
      <c r="DW71" s="158" t="n">
        <v>1</v>
      </c>
      <c r="DX71" s="158" t="n">
        <v>3</v>
      </c>
      <c r="DY71" s="158" t="n">
        <v>0</v>
      </c>
      <c r="DZ71" s="158" t="n">
        <v>0</v>
      </c>
      <c r="EA71" s="158" t="n">
        <v>0</v>
      </c>
      <c r="EB71" s="158" t="n">
        <v>0</v>
      </c>
      <c r="EC71" s="158" t="n">
        <v>0</v>
      </c>
      <c r="ED71" s="158" t="n">
        <v>0</v>
      </c>
      <c r="EE71" s="158" t="n">
        <v>0</v>
      </c>
      <c r="EF71" s="158" t="n">
        <v>0</v>
      </c>
      <c r="EG71" s="158" t="n">
        <v>0</v>
      </c>
      <c r="EH71" s="158" t="n">
        <v>0</v>
      </c>
      <c r="EI71" s="158" t="n">
        <v>0</v>
      </c>
      <c r="EJ71" s="158" t="n">
        <v>0</v>
      </c>
      <c r="EK71" s="158" t="n">
        <v>0</v>
      </c>
      <c r="EL71" s="158" t="n">
        <v>0</v>
      </c>
      <c r="EM71" s="158" t="n">
        <v>0</v>
      </c>
      <c r="EN71" s="158" t="n">
        <v>0</v>
      </c>
      <c r="EO71" s="158" t="n">
        <v>0</v>
      </c>
      <c r="EP71" s="158" t="n">
        <v>0</v>
      </c>
      <c r="EQ71" s="158" t="n">
        <v>0</v>
      </c>
      <c r="ER71" s="158" t="n">
        <v>0</v>
      </c>
      <c r="ES71" s="158" t="n">
        <v>0</v>
      </c>
      <c r="ET71" s="158" t="n">
        <v>0</v>
      </c>
      <c r="EU71" s="158" t="n">
        <v>0</v>
      </c>
      <c r="EV71" s="158" t="n">
        <v>0</v>
      </c>
      <c r="EW71" s="158" t="n">
        <v>0</v>
      </c>
      <c r="EX71" s="158" t="n">
        <v>0</v>
      </c>
      <c r="EY71" s="158" t="n">
        <v>0</v>
      </c>
      <c r="EZ71" s="158" t="n">
        <v>1900</v>
      </c>
      <c r="FA71" s="158" t="n">
        <v>1</v>
      </c>
      <c r="FB71" s="158" t="n">
        <v>1</v>
      </c>
      <c r="FC71" s="158" t="n">
        <v>1900</v>
      </c>
      <c r="FD71" s="158" t="n">
        <v>1</v>
      </c>
      <c r="FE71" s="158" t="n">
        <v>1</v>
      </c>
      <c r="FF71" s="158" t="n">
        <v>1900</v>
      </c>
      <c r="FG71" s="158" t="n">
        <v>1</v>
      </c>
      <c r="FH71" s="158" t="n">
        <v>1</v>
      </c>
      <c r="FI71" s="158" t="n">
        <v>1900</v>
      </c>
      <c r="FJ71" s="158" t="n">
        <v>1</v>
      </c>
      <c r="FK71" s="158" t="n">
        <v>1</v>
      </c>
      <c r="FL71" s="158" t="n">
        <v>1900</v>
      </c>
      <c r="FM71" s="158" t="n">
        <v>1</v>
      </c>
      <c r="FN71" s="158" t="n">
        <v>1</v>
      </c>
      <c r="FO71" s="158" t="n">
        <v>1900</v>
      </c>
      <c r="FP71" s="158" t="n">
        <v>1</v>
      </c>
      <c r="FQ71" s="158" t="n">
        <v>1</v>
      </c>
      <c r="FR71" s="158" t="n">
        <v>1900</v>
      </c>
      <c r="FS71" s="158" t="n">
        <v>1</v>
      </c>
      <c r="FT71" s="158" t="n">
        <v>1</v>
      </c>
      <c r="FU71" s="158" t="n">
        <v>1900</v>
      </c>
      <c r="FV71" s="158" t="n">
        <v>1</v>
      </c>
      <c r="FW71" s="158" t="n">
        <v>1</v>
      </c>
    </row>
    <row r="72">
      <c r="A72">
        <f>IF(F72&gt;1,A71,IF(AND(I72&lt;10,paste!A74&lt;10),RIGHT(H72,2)&amp;"0"&amp;I72&amp;"000"&amp;paste!A74,IF(AND(I72&lt;10,paste!A74&gt;=10,paste!A74&lt;100),RIGHT(H72,2)&amp;"0"&amp;I72&amp;"00"&amp;paste!A74,IF(AND(I72&lt;10,paste!A74&gt;=100,paste!A74&lt;1000),RIGHT(H72,2)&amp;"0"&amp;I72&amp;"0"&amp;paste!A74,IF(AND(I72&lt;10,paste!A74&gt;=1000),RIGHT(H72,2)&amp;"0"&amp;I72&amp;paste!A74,IF(AND(I72&gt;=10,paste!A74&lt;10),RIGHT(H72,2)&amp;I72&amp;"000"&amp;paste!A74,IF(AND(I72&gt;=10,paste!A74&gt;=10,paste!A74&lt;100),RIGHT(H72,2)&amp;I72&amp;"00"&amp;paste!A74,IF(AND(I72&gt;=10,paste!A74&gt;=100,paste!A74&lt;1000),RIGHT(H72,2)&amp;I72&amp;"0"&amp;paste!A74,RIGHT(H72,2)&amp;I72&amp;paste!A74))))))))</f>
        <v/>
      </c>
      <c r="B72">
        <f>YEAR(paste!C74)</f>
        <v/>
      </c>
      <c r="C72">
        <f>MONTH(paste!C74)</f>
        <v/>
      </c>
      <c r="D72">
        <f>DAY(paste!C74)</f>
        <v/>
      </c>
      <c r="E72" s="158" t="n">
        <v>0</v>
      </c>
      <c r="F72">
        <f>IF(AND(L72=L71,D72=D71),F71+1,1)</f>
        <v/>
      </c>
      <c r="G72" s="158" t="n">
        <v>0</v>
      </c>
      <c r="H72">
        <f>YEAR(paste!C74)</f>
        <v/>
      </c>
      <c r="I72">
        <f>MONTH(paste!C74)</f>
        <v/>
      </c>
      <c r="J72">
        <f>DAY(paste!C74)</f>
        <v/>
      </c>
      <c r="K72">
        <f>A72</f>
        <v/>
      </c>
      <c r="L72">
        <f>IF(ISBLANK(VLOOKUP(paste!J74,'得意先名 (2)'!$B$3:$F$2005,5,FALSE)),paste!P74,IFERROR(VLOOKUP(paste!J74,'得意先名 (2)'!$B$3:$F$2005,5,FALSE),"ZZZZZZZZZZZ"))</f>
        <v/>
      </c>
      <c r="M72">
        <f>IF(L72="ZZZZZZZZZZZ",paste!J74&amp;paste!K74&amp; "  :   "&amp;paste!M74&amp; "  :   "&amp;paste!P74,"")</f>
        <v/>
      </c>
      <c r="O72" s="158" t="n"/>
      <c r="P72">
        <f>VLOOKUP(L72,'L_User+EndUser'!$C$2:$K$500,8,FALSE)</f>
        <v/>
      </c>
      <c r="Q72">
        <f>VLOOKUP(L72,'L_User+EndUser'!$C$2:$K$500,9,FALSE)</f>
        <v/>
      </c>
      <c r="R72" s="158" t="n"/>
      <c r="T72" s="158" t="n"/>
      <c r="V72" s="158" t="n"/>
      <c r="AB72">
        <f>paste!J74</f>
        <v/>
      </c>
      <c r="AC72">
        <f>L72</f>
        <v/>
      </c>
      <c r="AO72">
        <f>YEAR(paste!O74)</f>
        <v/>
      </c>
      <c r="AP72">
        <f>MONTH(paste!O74)</f>
        <v/>
      </c>
      <c r="AQ72">
        <f>DAY(paste!O74)</f>
        <v/>
      </c>
      <c r="BD72">
        <f>IF(paste!L74="","",paste!L74)</f>
        <v/>
      </c>
      <c r="BM72" t="n">
        <v>1</v>
      </c>
      <c r="BN72">
        <f>VLOOKUP(paste!E74,L_Product!$A$2:$B$2001,2,FALSE)</f>
        <v/>
      </c>
      <c r="BO72" s="21" t="n"/>
      <c r="BT72" t="n">
        <v>2</v>
      </c>
      <c r="BU72">
        <f>IF($BM$2=1,2,IF($BM$2=18,1))</f>
        <v/>
      </c>
      <c r="BV72">
        <f>IF($BM$2=1,0,IF($BM$2=18,1))</f>
        <v/>
      </c>
      <c r="BW72" t="n">
        <v>2</v>
      </c>
      <c r="BX72" t="n">
        <v>0</v>
      </c>
      <c r="BY72" t="n">
        <v>3</v>
      </c>
      <c r="BZ72">
        <f>VLOOKUP(BN72,L_Product!$B$2:$Z$2001,14,FALSE)</f>
        <v/>
      </c>
      <c r="CA72">
        <f>paste!H74</f>
        <v/>
      </c>
      <c r="CB72">
        <f>BZ72*CA72</f>
        <v/>
      </c>
      <c r="CN72" s="158" t="n">
        <v>1</v>
      </c>
      <c r="CO72" s="158" t="n">
        <v>1</v>
      </c>
      <c r="CP72" s="158" t="n">
        <v>1</v>
      </c>
      <c r="CQ72" s="158" t="n">
        <v>1</v>
      </c>
      <c r="CR72" s="158" t="n">
        <v>1</v>
      </c>
      <c r="CS72" s="158" t="n">
        <v>0</v>
      </c>
      <c r="CT72" s="158" t="n">
        <v>0</v>
      </c>
      <c r="CU72" s="158" t="n">
        <v>0</v>
      </c>
      <c r="CV72" s="158" t="n">
        <v>0</v>
      </c>
      <c r="CW72" s="158" t="n">
        <v>0</v>
      </c>
      <c r="CX72">
        <f>B72</f>
        <v/>
      </c>
      <c r="CY72">
        <f>C72</f>
        <v/>
      </c>
      <c r="CZ72">
        <f>D72</f>
        <v/>
      </c>
      <c r="DA72" s="158" t="n">
        <v>1900</v>
      </c>
      <c r="DB72" s="158" t="n">
        <v>1</v>
      </c>
      <c r="DC72" s="158" t="n">
        <v>1</v>
      </c>
      <c r="DD72" s="158" t="n">
        <v>1900</v>
      </c>
      <c r="DE72" s="158" t="n">
        <v>1</v>
      </c>
      <c r="DF72" s="158" t="n">
        <v>1</v>
      </c>
      <c r="DG72" s="158" t="n">
        <v>1900</v>
      </c>
      <c r="DH72" s="158" t="n">
        <v>1</v>
      </c>
      <c r="DI72" s="158" t="n">
        <v>1</v>
      </c>
      <c r="DJ72" s="158" t="n">
        <v>1900</v>
      </c>
      <c r="DK72" s="158" t="n">
        <v>1</v>
      </c>
      <c r="DL72" s="158" t="n">
        <v>1</v>
      </c>
      <c r="DR72" s="158" t="n">
        <v>2</v>
      </c>
      <c r="DS72" s="158" t="n">
        <v>1</v>
      </c>
      <c r="DT72" s="158" t="n">
        <v>2</v>
      </c>
      <c r="DU72" s="158" t="n">
        <v>1</v>
      </c>
      <c r="DV72" s="158" t="n">
        <v>3</v>
      </c>
      <c r="DW72" s="158" t="n">
        <v>1</v>
      </c>
      <c r="DX72" s="158" t="n">
        <v>3</v>
      </c>
      <c r="DY72" s="158" t="n">
        <v>0</v>
      </c>
      <c r="DZ72" s="158" t="n">
        <v>0</v>
      </c>
      <c r="EA72" s="158" t="n">
        <v>0</v>
      </c>
      <c r="EB72" s="158" t="n">
        <v>0</v>
      </c>
      <c r="EC72" s="158" t="n">
        <v>0</v>
      </c>
      <c r="ED72" s="158" t="n">
        <v>0</v>
      </c>
      <c r="EE72" s="158" t="n">
        <v>0</v>
      </c>
      <c r="EF72" s="158" t="n">
        <v>0</v>
      </c>
      <c r="EG72" s="158" t="n">
        <v>0</v>
      </c>
      <c r="EH72" s="158" t="n">
        <v>0</v>
      </c>
      <c r="EI72" s="158" t="n">
        <v>0</v>
      </c>
      <c r="EJ72" s="158" t="n">
        <v>0</v>
      </c>
      <c r="EK72" s="158" t="n">
        <v>0</v>
      </c>
      <c r="EL72" s="158" t="n">
        <v>0</v>
      </c>
      <c r="EM72" s="158" t="n">
        <v>0</v>
      </c>
      <c r="EN72" s="158" t="n">
        <v>0</v>
      </c>
      <c r="EO72" s="158" t="n">
        <v>0</v>
      </c>
      <c r="EP72" s="158" t="n">
        <v>0</v>
      </c>
      <c r="EQ72" s="158" t="n">
        <v>0</v>
      </c>
      <c r="ER72" s="158" t="n">
        <v>0</v>
      </c>
      <c r="ES72" s="158" t="n">
        <v>0</v>
      </c>
      <c r="ET72" s="158" t="n">
        <v>0</v>
      </c>
      <c r="EU72" s="158" t="n">
        <v>0</v>
      </c>
      <c r="EV72" s="158" t="n">
        <v>0</v>
      </c>
      <c r="EW72" s="158" t="n">
        <v>0</v>
      </c>
      <c r="EX72" s="158" t="n">
        <v>0</v>
      </c>
      <c r="EY72" s="158" t="n">
        <v>0</v>
      </c>
      <c r="EZ72" s="158" t="n">
        <v>1900</v>
      </c>
      <c r="FA72" s="158" t="n">
        <v>1</v>
      </c>
      <c r="FB72" s="158" t="n">
        <v>1</v>
      </c>
      <c r="FC72" s="158" t="n">
        <v>1900</v>
      </c>
      <c r="FD72" s="158" t="n">
        <v>1</v>
      </c>
      <c r="FE72" s="158" t="n">
        <v>1</v>
      </c>
      <c r="FF72" s="158" t="n">
        <v>1900</v>
      </c>
      <c r="FG72" s="158" t="n">
        <v>1</v>
      </c>
      <c r="FH72" s="158" t="n">
        <v>1</v>
      </c>
      <c r="FI72" s="158" t="n">
        <v>1900</v>
      </c>
      <c r="FJ72" s="158" t="n">
        <v>1</v>
      </c>
      <c r="FK72" s="158" t="n">
        <v>1</v>
      </c>
      <c r="FL72" s="158" t="n">
        <v>1900</v>
      </c>
      <c r="FM72" s="158" t="n">
        <v>1</v>
      </c>
      <c r="FN72" s="158" t="n">
        <v>1</v>
      </c>
      <c r="FO72" s="158" t="n">
        <v>1900</v>
      </c>
      <c r="FP72" s="158" t="n">
        <v>1</v>
      </c>
      <c r="FQ72" s="158" t="n">
        <v>1</v>
      </c>
      <c r="FR72" s="158" t="n">
        <v>1900</v>
      </c>
      <c r="FS72" s="158" t="n">
        <v>1</v>
      </c>
      <c r="FT72" s="158" t="n">
        <v>1</v>
      </c>
      <c r="FU72" s="158" t="n">
        <v>1900</v>
      </c>
      <c r="FV72" s="158" t="n">
        <v>1</v>
      </c>
      <c r="FW72" s="158" t="n">
        <v>1</v>
      </c>
    </row>
    <row r="73">
      <c r="A73">
        <f>IF(F73&gt;1,A72,IF(AND(I73&lt;10,paste!A75&lt;10),RIGHT(H73,2)&amp;"0"&amp;I73&amp;"000"&amp;paste!A75,IF(AND(I73&lt;10,paste!A75&gt;=10,paste!A75&lt;100),RIGHT(H73,2)&amp;"0"&amp;I73&amp;"00"&amp;paste!A75,IF(AND(I73&lt;10,paste!A75&gt;=100,paste!A75&lt;1000),RIGHT(H73,2)&amp;"0"&amp;I73&amp;"0"&amp;paste!A75,IF(AND(I73&lt;10,paste!A75&gt;=1000),RIGHT(H73,2)&amp;"0"&amp;I73&amp;paste!A75,IF(AND(I73&gt;=10,paste!A75&lt;10),RIGHT(H73,2)&amp;I73&amp;"000"&amp;paste!A75,IF(AND(I73&gt;=10,paste!A75&gt;=10,paste!A75&lt;100),RIGHT(H73,2)&amp;I73&amp;"00"&amp;paste!A75,IF(AND(I73&gt;=10,paste!A75&gt;=100,paste!A75&lt;1000),RIGHT(H73,2)&amp;I73&amp;"0"&amp;paste!A75,RIGHT(H73,2)&amp;I73&amp;paste!A75))))))))</f>
        <v/>
      </c>
      <c r="B73">
        <f>YEAR(paste!C75)</f>
        <v/>
      </c>
      <c r="C73">
        <f>MONTH(paste!C75)</f>
        <v/>
      </c>
      <c r="D73">
        <f>DAY(paste!C75)</f>
        <v/>
      </c>
      <c r="E73" s="158" t="n">
        <v>0</v>
      </c>
      <c r="F73">
        <f>IF(AND(L73=L72,D73=D72),F72+1,1)</f>
        <v/>
      </c>
      <c r="G73" s="158" t="n">
        <v>0</v>
      </c>
      <c r="H73">
        <f>YEAR(paste!C75)</f>
        <v/>
      </c>
      <c r="I73">
        <f>MONTH(paste!C75)</f>
        <v/>
      </c>
      <c r="J73">
        <f>DAY(paste!C75)</f>
        <v/>
      </c>
      <c r="K73">
        <f>A73</f>
        <v/>
      </c>
      <c r="L73">
        <f>IF(ISBLANK(VLOOKUP(paste!J75,'得意先名 (2)'!$B$3:$F$2005,5,FALSE)),paste!P75,IFERROR(VLOOKUP(paste!J75,'得意先名 (2)'!$B$3:$F$2005,5,FALSE),"ZZZZZZZZZZZ"))</f>
        <v/>
      </c>
      <c r="M73">
        <f>IF(L73="ZZZZZZZZZZZ",paste!J75&amp;paste!K75&amp; "  :   "&amp;paste!M75&amp; "  :   "&amp;paste!P75,"")</f>
        <v/>
      </c>
      <c r="O73" s="158" t="n"/>
      <c r="P73">
        <f>VLOOKUP(L73,'L_User+EndUser'!$C$2:$K$500,8,FALSE)</f>
        <v/>
      </c>
      <c r="Q73">
        <f>VLOOKUP(L73,'L_User+EndUser'!$C$2:$K$500,9,FALSE)</f>
        <v/>
      </c>
      <c r="R73" s="158" t="n"/>
      <c r="T73" s="158" t="n"/>
      <c r="V73" s="158" t="n"/>
      <c r="AB73">
        <f>paste!J75</f>
        <v/>
      </c>
      <c r="AC73">
        <f>L73</f>
        <v/>
      </c>
      <c r="AO73">
        <f>YEAR(paste!O75)</f>
        <v/>
      </c>
      <c r="AP73">
        <f>MONTH(paste!O75)</f>
        <v/>
      </c>
      <c r="AQ73">
        <f>DAY(paste!O75)</f>
        <v/>
      </c>
      <c r="BD73">
        <f>IF(paste!L75="","",paste!L75)</f>
        <v/>
      </c>
      <c r="BM73" t="n">
        <v>1</v>
      </c>
      <c r="BN73">
        <f>VLOOKUP(paste!E75,L_Product!$A$2:$B$2001,2,FALSE)</f>
        <v/>
      </c>
      <c r="BO73" s="21" t="n"/>
      <c r="BT73" t="n">
        <v>2</v>
      </c>
      <c r="BU73">
        <f>IF($BM$2=1,2,IF($BM$2=18,1))</f>
        <v/>
      </c>
      <c r="BV73">
        <f>IF($BM$2=1,0,IF($BM$2=18,1))</f>
        <v/>
      </c>
      <c r="BW73" t="n">
        <v>2</v>
      </c>
      <c r="BX73" t="n">
        <v>0</v>
      </c>
      <c r="BY73" t="n">
        <v>3</v>
      </c>
      <c r="BZ73">
        <f>VLOOKUP(BN73,L_Product!$B$2:$Z$2001,14,FALSE)</f>
        <v/>
      </c>
      <c r="CA73">
        <f>paste!H75</f>
        <v/>
      </c>
      <c r="CB73">
        <f>BZ73*CA73</f>
        <v/>
      </c>
      <c r="CN73" s="158" t="n">
        <v>1</v>
      </c>
      <c r="CO73" s="158" t="n">
        <v>1</v>
      </c>
      <c r="CP73" s="158" t="n">
        <v>1</v>
      </c>
      <c r="CQ73" s="158" t="n">
        <v>1</v>
      </c>
      <c r="CR73" s="158" t="n">
        <v>1</v>
      </c>
      <c r="CS73" s="158" t="n">
        <v>0</v>
      </c>
      <c r="CT73" s="158" t="n">
        <v>0</v>
      </c>
      <c r="CU73" s="158" t="n">
        <v>0</v>
      </c>
      <c r="CV73" s="158" t="n">
        <v>0</v>
      </c>
      <c r="CW73" s="158" t="n">
        <v>0</v>
      </c>
      <c r="CX73">
        <f>B73</f>
        <v/>
      </c>
      <c r="CY73">
        <f>C73</f>
        <v/>
      </c>
      <c r="CZ73">
        <f>D73</f>
        <v/>
      </c>
      <c r="DA73" s="158" t="n">
        <v>1900</v>
      </c>
      <c r="DB73" s="158" t="n">
        <v>1</v>
      </c>
      <c r="DC73" s="158" t="n">
        <v>1</v>
      </c>
      <c r="DD73" s="158" t="n">
        <v>1900</v>
      </c>
      <c r="DE73" s="158" t="n">
        <v>1</v>
      </c>
      <c r="DF73" s="158" t="n">
        <v>1</v>
      </c>
      <c r="DG73" s="158" t="n">
        <v>1900</v>
      </c>
      <c r="DH73" s="158" t="n">
        <v>1</v>
      </c>
      <c r="DI73" s="158" t="n">
        <v>1</v>
      </c>
      <c r="DJ73" s="158" t="n">
        <v>1900</v>
      </c>
      <c r="DK73" s="158" t="n">
        <v>1</v>
      </c>
      <c r="DL73" s="158" t="n">
        <v>1</v>
      </c>
      <c r="DR73" s="158" t="n">
        <v>2</v>
      </c>
      <c r="DS73" s="158" t="n">
        <v>1</v>
      </c>
      <c r="DT73" s="158" t="n">
        <v>2</v>
      </c>
      <c r="DU73" s="158" t="n">
        <v>1</v>
      </c>
      <c r="DV73" s="158" t="n">
        <v>3</v>
      </c>
      <c r="DW73" s="158" t="n">
        <v>1</v>
      </c>
      <c r="DX73" s="158" t="n">
        <v>3</v>
      </c>
      <c r="DY73" s="158" t="n">
        <v>0</v>
      </c>
      <c r="DZ73" s="158" t="n">
        <v>0</v>
      </c>
      <c r="EA73" s="158" t="n">
        <v>0</v>
      </c>
      <c r="EB73" s="158" t="n">
        <v>0</v>
      </c>
      <c r="EC73" s="158" t="n">
        <v>0</v>
      </c>
      <c r="ED73" s="158" t="n">
        <v>0</v>
      </c>
      <c r="EE73" s="158" t="n">
        <v>0</v>
      </c>
      <c r="EF73" s="158" t="n">
        <v>0</v>
      </c>
      <c r="EG73" s="158" t="n">
        <v>0</v>
      </c>
      <c r="EH73" s="158" t="n">
        <v>0</v>
      </c>
      <c r="EI73" s="158" t="n">
        <v>0</v>
      </c>
      <c r="EJ73" s="158" t="n">
        <v>0</v>
      </c>
      <c r="EK73" s="158" t="n">
        <v>0</v>
      </c>
      <c r="EL73" s="158" t="n">
        <v>0</v>
      </c>
      <c r="EM73" s="158" t="n">
        <v>0</v>
      </c>
      <c r="EN73" s="158" t="n">
        <v>0</v>
      </c>
      <c r="EO73" s="158" t="n">
        <v>0</v>
      </c>
      <c r="EP73" s="158" t="n">
        <v>0</v>
      </c>
      <c r="EQ73" s="158" t="n">
        <v>0</v>
      </c>
      <c r="ER73" s="158" t="n">
        <v>0</v>
      </c>
      <c r="ES73" s="158" t="n">
        <v>0</v>
      </c>
      <c r="ET73" s="158" t="n">
        <v>0</v>
      </c>
      <c r="EU73" s="158" t="n">
        <v>0</v>
      </c>
      <c r="EV73" s="158" t="n">
        <v>0</v>
      </c>
      <c r="EW73" s="158" t="n">
        <v>0</v>
      </c>
      <c r="EX73" s="158" t="n">
        <v>0</v>
      </c>
      <c r="EY73" s="158" t="n">
        <v>0</v>
      </c>
      <c r="EZ73" s="158" t="n">
        <v>1900</v>
      </c>
      <c r="FA73" s="158" t="n">
        <v>1</v>
      </c>
      <c r="FB73" s="158" t="n">
        <v>1</v>
      </c>
      <c r="FC73" s="158" t="n">
        <v>1900</v>
      </c>
      <c r="FD73" s="158" t="n">
        <v>1</v>
      </c>
      <c r="FE73" s="158" t="n">
        <v>1</v>
      </c>
      <c r="FF73" s="158" t="n">
        <v>1900</v>
      </c>
      <c r="FG73" s="158" t="n">
        <v>1</v>
      </c>
      <c r="FH73" s="158" t="n">
        <v>1</v>
      </c>
      <c r="FI73" s="158" t="n">
        <v>1900</v>
      </c>
      <c r="FJ73" s="158" t="n">
        <v>1</v>
      </c>
      <c r="FK73" s="158" t="n">
        <v>1</v>
      </c>
      <c r="FL73" s="158" t="n">
        <v>1900</v>
      </c>
      <c r="FM73" s="158" t="n">
        <v>1</v>
      </c>
      <c r="FN73" s="158" t="n">
        <v>1</v>
      </c>
      <c r="FO73" s="158" t="n">
        <v>1900</v>
      </c>
      <c r="FP73" s="158" t="n">
        <v>1</v>
      </c>
      <c r="FQ73" s="158" t="n">
        <v>1</v>
      </c>
      <c r="FR73" s="158" t="n">
        <v>1900</v>
      </c>
      <c r="FS73" s="158" t="n">
        <v>1</v>
      </c>
      <c r="FT73" s="158" t="n">
        <v>1</v>
      </c>
      <c r="FU73" s="158" t="n">
        <v>1900</v>
      </c>
      <c r="FV73" s="158" t="n">
        <v>1</v>
      </c>
      <c r="FW73" s="158" t="n">
        <v>1</v>
      </c>
    </row>
    <row r="74">
      <c r="A74">
        <f>IF(F74&gt;1,A73,IF(AND(I74&lt;10,paste!A76&lt;10),RIGHT(H74,2)&amp;"0"&amp;I74&amp;"000"&amp;paste!A76,IF(AND(I74&lt;10,paste!A76&gt;=10,paste!A76&lt;100),RIGHT(H74,2)&amp;"0"&amp;I74&amp;"00"&amp;paste!A76,IF(AND(I74&lt;10,paste!A76&gt;=100,paste!A76&lt;1000),RIGHT(H74,2)&amp;"0"&amp;I74&amp;"0"&amp;paste!A76,IF(AND(I74&lt;10,paste!A76&gt;=1000),RIGHT(H74,2)&amp;"0"&amp;I74&amp;paste!A76,IF(AND(I74&gt;=10,paste!A76&lt;10),RIGHT(H74,2)&amp;I74&amp;"000"&amp;paste!A76,IF(AND(I74&gt;=10,paste!A76&gt;=10,paste!A76&lt;100),RIGHT(H74,2)&amp;I74&amp;"00"&amp;paste!A76,IF(AND(I74&gt;=10,paste!A76&gt;=100,paste!A76&lt;1000),RIGHT(H74,2)&amp;I74&amp;"0"&amp;paste!A76,RIGHT(H74,2)&amp;I74&amp;paste!A76))))))))</f>
        <v/>
      </c>
      <c r="B74">
        <f>YEAR(paste!C76)</f>
        <v/>
      </c>
      <c r="C74">
        <f>MONTH(paste!C76)</f>
        <v/>
      </c>
      <c r="D74">
        <f>DAY(paste!C76)</f>
        <v/>
      </c>
      <c r="E74" s="158" t="n">
        <v>0</v>
      </c>
      <c r="F74">
        <f>IF(AND(L74=L73,D74=D73),F73+1,1)</f>
        <v/>
      </c>
      <c r="G74" s="158" t="n">
        <v>0</v>
      </c>
      <c r="H74">
        <f>YEAR(paste!C76)</f>
        <v/>
      </c>
      <c r="I74">
        <f>MONTH(paste!C76)</f>
        <v/>
      </c>
      <c r="J74">
        <f>DAY(paste!C76)</f>
        <v/>
      </c>
      <c r="K74">
        <f>A74</f>
        <v/>
      </c>
      <c r="L74">
        <f>IF(ISBLANK(VLOOKUP(paste!J76,'得意先名 (2)'!$B$3:$F$2005,5,FALSE)),paste!P76,IFERROR(VLOOKUP(paste!J76,'得意先名 (2)'!$B$3:$F$2005,5,FALSE),"ZZZZZZZZZZZ"))</f>
        <v/>
      </c>
      <c r="M74">
        <f>IF(L74="ZZZZZZZZZZZ",paste!J76&amp;paste!K76&amp; "  :   "&amp;paste!M76&amp; "  :   "&amp;paste!P76,"")</f>
        <v/>
      </c>
      <c r="O74" s="158" t="n"/>
      <c r="P74">
        <f>VLOOKUP(L74,'L_User+EndUser'!$C$2:$K$500,8,FALSE)</f>
        <v/>
      </c>
      <c r="Q74">
        <f>VLOOKUP(L74,'L_User+EndUser'!$C$2:$K$500,9,FALSE)</f>
        <v/>
      </c>
      <c r="R74" s="158" t="n"/>
      <c r="T74" s="158" t="n"/>
      <c r="V74" s="158" t="n"/>
      <c r="AB74">
        <f>paste!J76</f>
        <v/>
      </c>
      <c r="AC74">
        <f>L74</f>
        <v/>
      </c>
      <c r="AO74">
        <f>YEAR(paste!O76)</f>
        <v/>
      </c>
      <c r="AP74">
        <f>MONTH(paste!O76)</f>
        <v/>
      </c>
      <c r="AQ74">
        <f>DAY(paste!O76)</f>
        <v/>
      </c>
      <c r="BD74">
        <f>IF(paste!L76="","",paste!L76)</f>
        <v/>
      </c>
      <c r="BM74" t="n">
        <v>1</v>
      </c>
      <c r="BN74">
        <f>VLOOKUP(paste!E76,L_Product!$A$2:$B$2001,2,FALSE)</f>
        <v/>
      </c>
      <c r="BO74" s="21" t="n"/>
      <c r="BT74" t="n">
        <v>2</v>
      </c>
      <c r="BU74">
        <f>IF($BM$2=1,2,IF($BM$2=18,1))</f>
        <v/>
      </c>
      <c r="BV74">
        <f>IF($BM$2=1,0,IF($BM$2=18,1))</f>
        <v/>
      </c>
      <c r="BW74" t="n">
        <v>2</v>
      </c>
      <c r="BX74" t="n">
        <v>0</v>
      </c>
      <c r="BY74" t="n">
        <v>3</v>
      </c>
      <c r="BZ74">
        <f>VLOOKUP(BN74,L_Product!$B$2:$Z$2001,14,FALSE)</f>
        <v/>
      </c>
      <c r="CA74">
        <f>paste!H76</f>
        <v/>
      </c>
      <c r="CB74">
        <f>BZ74*CA74</f>
        <v/>
      </c>
      <c r="CN74" s="158" t="n">
        <v>1</v>
      </c>
      <c r="CO74" s="158" t="n">
        <v>1</v>
      </c>
      <c r="CP74" s="158" t="n">
        <v>1</v>
      </c>
      <c r="CQ74" s="158" t="n">
        <v>1</v>
      </c>
      <c r="CR74" s="158" t="n">
        <v>1</v>
      </c>
      <c r="CS74" s="158" t="n">
        <v>0</v>
      </c>
      <c r="CT74" s="158" t="n">
        <v>0</v>
      </c>
      <c r="CU74" s="158" t="n">
        <v>0</v>
      </c>
      <c r="CV74" s="158" t="n">
        <v>0</v>
      </c>
      <c r="CW74" s="158" t="n">
        <v>0</v>
      </c>
      <c r="CX74">
        <f>B74</f>
        <v/>
      </c>
      <c r="CY74">
        <f>C74</f>
        <v/>
      </c>
      <c r="CZ74">
        <f>D74</f>
        <v/>
      </c>
      <c r="DA74" s="158" t="n">
        <v>1900</v>
      </c>
      <c r="DB74" s="158" t="n">
        <v>1</v>
      </c>
      <c r="DC74" s="158" t="n">
        <v>1</v>
      </c>
      <c r="DD74" s="158" t="n">
        <v>1900</v>
      </c>
      <c r="DE74" s="158" t="n">
        <v>1</v>
      </c>
      <c r="DF74" s="158" t="n">
        <v>1</v>
      </c>
      <c r="DG74" s="158" t="n">
        <v>1900</v>
      </c>
      <c r="DH74" s="158" t="n">
        <v>1</v>
      </c>
      <c r="DI74" s="158" t="n">
        <v>1</v>
      </c>
      <c r="DJ74" s="158" t="n">
        <v>1900</v>
      </c>
      <c r="DK74" s="158" t="n">
        <v>1</v>
      </c>
      <c r="DL74" s="158" t="n">
        <v>1</v>
      </c>
      <c r="DR74" s="158" t="n">
        <v>2</v>
      </c>
      <c r="DS74" s="158" t="n">
        <v>1</v>
      </c>
      <c r="DT74" s="158" t="n">
        <v>2</v>
      </c>
      <c r="DU74" s="158" t="n">
        <v>1</v>
      </c>
      <c r="DV74" s="158" t="n">
        <v>3</v>
      </c>
      <c r="DW74" s="158" t="n">
        <v>1</v>
      </c>
      <c r="DX74" s="158" t="n">
        <v>3</v>
      </c>
      <c r="DY74" s="158" t="n">
        <v>0</v>
      </c>
      <c r="DZ74" s="158" t="n">
        <v>0</v>
      </c>
      <c r="EA74" s="158" t="n">
        <v>0</v>
      </c>
      <c r="EB74" s="158" t="n">
        <v>0</v>
      </c>
      <c r="EC74" s="158" t="n">
        <v>0</v>
      </c>
      <c r="ED74" s="158" t="n">
        <v>0</v>
      </c>
      <c r="EE74" s="158" t="n">
        <v>0</v>
      </c>
      <c r="EF74" s="158" t="n">
        <v>0</v>
      </c>
      <c r="EG74" s="158" t="n">
        <v>0</v>
      </c>
      <c r="EH74" s="158" t="n">
        <v>0</v>
      </c>
      <c r="EI74" s="158" t="n">
        <v>0</v>
      </c>
      <c r="EJ74" s="158" t="n">
        <v>0</v>
      </c>
      <c r="EK74" s="158" t="n">
        <v>0</v>
      </c>
      <c r="EL74" s="158" t="n">
        <v>0</v>
      </c>
      <c r="EM74" s="158" t="n">
        <v>0</v>
      </c>
      <c r="EN74" s="158" t="n">
        <v>0</v>
      </c>
      <c r="EO74" s="158" t="n">
        <v>0</v>
      </c>
      <c r="EP74" s="158" t="n">
        <v>0</v>
      </c>
      <c r="EQ74" s="158" t="n">
        <v>0</v>
      </c>
      <c r="ER74" s="158" t="n">
        <v>0</v>
      </c>
      <c r="ES74" s="158" t="n">
        <v>0</v>
      </c>
      <c r="ET74" s="158" t="n">
        <v>0</v>
      </c>
      <c r="EU74" s="158" t="n">
        <v>0</v>
      </c>
      <c r="EV74" s="158" t="n">
        <v>0</v>
      </c>
      <c r="EW74" s="158" t="n">
        <v>0</v>
      </c>
      <c r="EX74" s="158" t="n">
        <v>0</v>
      </c>
      <c r="EY74" s="158" t="n">
        <v>0</v>
      </c>
      <c r="EZ74" s="158" t="n">
        <v>1900</v>
      </c>
      <c r="FA74" s="158" t="n">
        <v>1</v>
      </c>
      <c r="FB74" s="158" t="n">
        <v>1</v>
      </c>
      <c r="FC74" s="158" t="n">
        <v>1900</v>
      </c>
      <c r="FD74" s="158" t="n">
        <v>1</v>
      </c>
      <c r="FE74" s="158" t="n">
        <v>1</v>
      </c>
      <c r="FF74" s="158" t="n">
        <v>1900</v>
      </c>
      <c r="FG74" s="158" t="n">
        <v>1</v>
      </c>
      <c r="FH74" s="158" t="n">
        <v>1</v>
      </c>
      <c r="FI74" s="158" t="n">
        <v>1900</v>
      </c>
      <c r="FJ74" s="158" t="n">
        <v>1</v>
      </c>
      <c r="FK74" s="158" t="n">
        <v>1</v>
      </c>
      <c r="FL74" s="158" t="n">
        <v>1900</v>
      </c>
      <c r="FM74" s="158" t="n">
        <v>1</v>
      </c>
      <c r="FN74" s="158" t="n">
        <v>1</v>
      </c>
      <c r="FO74" s="158" t="n">
        <v>1900</v>
      </c>
      <c r="FP74" s="158" t="n">
        <v>1</v>
      </c>
      <c r="FQ74" s="158" t="n">
        <v>1</v>
      </c>
      <c r="FR74" s="158" t="n">
        <v>1900</v>
      </c>
      <c r="FS74" s="158" t="n">
        <v>1</v>
      </c>
      <c r="FT74" s="158" t="n">
        <v>1</v>
      </c>
      <c r="FU74" s="158" t="n">
        <v>1900</v>
      </c>
      <c r="FV74" s="158" t="n">
        <v>1</v>
      </c>
      <c r="FW74" s="158" t="n">
        <v>1</v>
      </c>
    </row>
    <row r="75">
      <c r="A75">
        <f>IF(F75&gt;1,A74,IF(AND(I75&lt;10,paste!A77&lt;10),RIGHT(H75,2)&amp;"0"&amp;I75&amp;"000"&amp;paste!A77,IF(AND(I75&lt;10,paste!A77&gt;=10,paste!A77&lt;100),RIGHT(H75,2)&amp;"0"&amp;I75&amp;"00"&amp;paste!A77,IF(AND(I75&lt;10,paste!A77&gt;=100,paste!A77&lt;1000),RIGHT(H75,2)&amp;"0"&amp;I75&amp;"0"&amp;paste!A77,IF(AND(I75&lt;10,paste!A77&gt;=1000),RIGHT(H75,2)&amp;"0"&amp;I75&amp;paste!A77,IF(AND(I75&gt;=10,paste!A77&lt;10),RIGHT(H75,2)&amp;I75&amp;"000"&amp;paste!A77,IF(AND(I75&gt;=10,paste!A77&gt;=10,paste!A77&lt;100),RIGHT(H75,2)&amp;I75&amp;"00"&amp;paste!A77,IF(AND(I75&gt;=10,paste!A77&gt;=100,paste!A77&lt;1000),RIGHT(H75,2)&amp;I75&amp;"0"&amp;paste!A77,RIGHT(H75,2)&amp;I75&amp;paste!A77))))))))</f>
        <v/>
      </c>
      <c r="B75">
        <f>YEAR(paste!C77)</f>
        <v/>
      </c>
      <c r="C75">
        <f>MONTH(paste!C77)</f>
        <v/>
      </c>
      <c r="D75">
        <f>DAY(paste!C77)</f>
        <v/>
      </c>
      <c r="E75" s="158" t="n">
        <v>0</v>
      </c>
      <c r="F75">
        <f>IF(AND(L75=L74,D75=D74),F74+1,1)</f>
        <v/>
      </c>
      <c r="G75" s="158" t="n">
        <v>0</v>
      </c>
      <c r="H75">
        <f>YEAR(paste!C77)</f>
        <v/>
      </c>
      <c r="I75">
        <f>MONTH(paste!C77)</f>
        <v/>
      </c>
      <c r="J75">
        <f>DAY(paste!C77)</f>
        <v/>
      </c>
      <c r="K75">
        <f>A75</f>
        <v/>
      </c>
      <c r="L75">
        <f>IF(ISBLANK(VLOOKUP(paste!J77,'得意先名 (2)'!$B$3:$F$2005,5,FALSE)),paste!P77,IFERROR(VLOOKUP(paste!J77,'得意先名 (2)'!$B$3:$F$2005,5,FALSE),"ZZZZZZZZZZZ"))</f>
        <v/>
      </c>
      <c r="M75">
        <f>IF(L75="ZZZZZZZZZZZ",paste!J77&amp;paste!K77&amp; "  :   "&amp;paste!M77&amp; "  :   "&amp;paste!P77,"")</f>
        <v/>
      </c>
      <c r="O75" s="158" t="n"/>
      <c r="P75">
        <f>VLOOKUP(L75,'L_User+EndUser'!$C$2:$K$500,8,FALSE)</f>
        <v/>
      </c>
      <c r="Q75">
        <f>VLOOKUP(L75,'L_User+EndUser'!$C$2:$K$500,9,FALSE)</f>
        <v/>
      </c>
      <c r="R75" s="158" t="n"/>
      <c r="T75" s="158" t="n"/>
      <c r="V75" s="158" t="n"/>
      <c r="AB75">
        <f>paste!J77</f>
        <v/>
      </c>
      <c r="AC75">
        <f>L75</f>
        <v/>
      </c>
      <c r="AO75">
        <f>YEAR(paste!O77)</f>
        <v/>
      </c>
      <c r="AP75">
        <f>MONTH(paste!O77)</f>
        <v/>
      </c>
      <c r="AQ75">
        <f>DAY(paste!O77)</f>
        <v/>
      </c>
      <c r="BD75">
        <f>IF(paste!L77="","",paste!L77)</f>
        <v/>
      </c>
      <c r="BM75" t="n">
        <v>1</v>
      </c>
      <c r="BN75">
        <f>VLOOKUP(paste!E77,L_Product!$A$2:$B$2001,2,FALSE)</f>
        <v/>
      </c>
      <c r="BO75" s="21" t="n"/>
      <c r="BT75" t="n">
        <v>2</v>
      </c>
      <c r="BU75">
        <f>IF($BM$2=1,2,IF($BM$2=18,1))</f>
        <v/>
      </c>
      <c r="BV75">
        <f>IF($BM$2=1,0,IF($BM$2=18,1))</f>
        <v/>
      </c>
      <c r="BW75" t="n">
        <v>2</v>
      </c>
      <c r="BX75" t="n">
        <v>0</v>
      </c>
      <c r="BY75" t="n">
        <v>3</v>
      </c>
      <c r="BZ75">
        <f>VLOOKUP(BN75,L_Product!$B$2:$Z$2001,14,FALSE)</f>
        <v/>
      </c>
      <c r="CA75">
        <f>paste!H77</f>
        <v/>
      </c>
      <c r="CB75">
        <f>BZ75*CA75</f>
        <v/>
      </c>
      <c r="CN75" s="158" t="n">
        <v>1</v>
      </c>
      <c r="CO75" s="158" t="n">
        <v>1</v>
      </c>
      <c r="CP75" s="158" t="n">
        <v>1</v>
      </c>
      <c r="CQ75" s="158" t="n">
        <v>1</v>
      </c>
      <c r="CR75" s="158" t="n">
        <v>1</v>
      </c>
      <c r="CS75" s="158" t="n">
        <v>0</v>
      </c>
      <c r="CT75" s="158" t="n">
        <v>0</v>
      </c>
      <c r="CU75" s="158" t="n">
        <v>0</v>
      </c>
      <c r="CV75" s="158" t="n">
        <v>0</v>
      </c>
      <c r="CW75" s="158" t="n">
        <v>0</v>
      </c>
      <c r="CX75">
        <f>B75</f>
        <v/>
      </c>
      <c r="CY75">
        <f>C75</f>
        <v/>
      </c>
      <c r="CZ75">
        <f>D75</f>
        <v/>
      </c>
      <c r="DA75" s="158" t="n">
        <v>1900</v>
      </c>
      <c r="DB75" s="158" t="n">
        <v>1</v>
      </c>
      <c r="DC75" s="158" t="n">
        <v>1</v>
      </c>
      <c r="DD75" s="158" t="n">
        <v>1900</v>
      </c>
      <c r="DE75" s="158" t="n">
        <v>1</v>
      </c>
      <c r="DF75" s="158" t="n">
        <v>1</v>
      </c>
      <c r="DG75" s="158" t="n">
        <v>1900</v>
      </c>
      <c r="DH75" s="158" t="n">
        <v>1</v>
      </c>
      <c r="DI75" s="158" t="n">
        <v>1</v>
      </c>
      <c r="DJ75" s="158" t="n">
        <v>1900</v>
      </c>
      <c r="DK75" s="158" t="n">
        <v>1</v>
      </c>
      <c r="DL75" s="158" t="n">
        <v>1</v>
      </c>
      <c r="DR75" s="158" t="n">
        <v>2</v>
      </c>
      <c r="DS75" s="158" t="n">
        <v>1</v>
      </c>
      <c r="DT75" s="158" t="n">
        <v>2</v>
      </c>
      <c r="DU75" s="158" t="n">
        <v>1</v>
      </c>
      <c r="DV75" s="158" t="n">
        <v>3</v>
      </c>
      <c r="DW75" s="158" t="n">
        <v>1</v>
      </c>
      <c r="DX75" s="158" t="n">
        <v>3</v>
      </c>
      <c r="DY75" s="158" t="n">
        <v>0</v>
      </c>
      <c r="DZ75" s="158" t="n">
        <v>0</v>
      </c>
      <c r="EA75" s="158" t="n">
        <v>0</v>
      </c>
      <c r="EB75" s="158" t="n">
        <v>0</v>
      </c>
      <c r="EC75" s="158" t="n">
        <v>0</v>
      </c>
      <c r="ED75" s="158" t="n">
        <v>0</v>
      </c>
      <c r="EE75" s="158" t="n">
        <v>0</v>
      </c>
      <c r="EF75" s="158" t="n">
        <v>0</v>
      </c>
      <c r="EG75" s="158" t="n">
        <v>0</v>
      </c>
      <c r="EH75" s="158" t="n">
        <v>0</v>
      </c>
      <c r="EI75" s="158" t="n">
        <v>0</v>
      </c>
      <c r="EJ75" s="158" t="n">
        <v>0</v>
      </c>
      <c r="EK75" s="158" t="n">
        <v>0</v>
      </c>
      <c r="EL75" s="158" t="n">
        <v>0</v>
      </c>
      <c r="EM75" s="158" t="n">
        <v>0</v>
      </c>
      <c r="EN75" s="158" t="n">
        <v>0</v>
      </c>
      <c r="EO75" s="158" t="n">
        <v>0</v>
      </c>
      <c r="EP75" s="158" t="n">
        <v>0</v>
      </c>
      <c r="EQ75" s="158" t="n">
        <v>0</v>
      </c>
      <c r="ER75" s="158" t="n">
        <v>0</v>
      </c>
      <c r="ES75" s="158" t="n">
        <v>0</v>
      </c>
      <c r="ET75" s="158" t="n">
        <v>0</v>
      </c>
      <c r="EU75" s="158" t="n">
        <v>0</v>
      </c>
      <c r="EV75" s="158" t="n">
        <v>0</v>
      </c>
      <c r="EW75" s="158" t="n">
        <v>0</v>
      </c>
      <c r="EX75" s="158" t="n">
        <v>0</v>
      </c>
      <c r="EY75" s="158" t="n">
        <v>0</v>
      </c>
      <c r="EZ75" s="158" t="n">
        <v>1900</v>
      </c>
      <c r="FA75" s="158" t="n">
        <v>1</v>
      </c>
      <c r="FB75" s="158" t="n">
        <v>1</v>
      </c>
      <c r="FC75" s="158" t="n">
        <v>1900</v>
      </c>
      <c r="FD75" s="158" t="n">
        <v>1</v>
      </c>
      <c r="FE75" s="158" t="n">
        <v>1</v>
      </c>
      <c r="FF75" s="158" t="n">
        <v>1900</v>
      </c>
      <c r="FG75" s="158" t="n">
        <v>1</v>
      </c>
      <c r="FH75" s="158" t="n">
        <v>1</v>
      </c>
      <c r="FI75" s="158" t="n">
        <v>1900</v>
      </c>
      <c r="FJ75" s="158" t="n">
        <v>1</v>
      </c>
      <c r="FK75" s="158" t="n">
        <v>1</v>
      </c>
      <c r="FL75" s="158" t="n">
        <v>1900</v>
      </c>
      <c r="FM75" s="158" t="n">
        <v>1</v>
      </c>
      <c r="FN75" s="158" t="n">
        <v>1</v>
      </c>
      <c r="FO75" s="158" t="n">
        <v>1900</v>
      </c>
      <c r="FP75" s="158" t="n">
        <v>1</v>
      </c>
      <c r="FQ75" s="158" t="n">
        <v>1</v>
      </c>
      <c r="FR75" s="158" t="n">
        <v>1900</v>
      </c>
      <c r="FS75" s="158" t="n">
        <v>1</v>
      </c>
      <c r="FT75" s="158" t="n">
        <v>1</v>
      </c>
      <c r="FU75" s="158" t="n">
        <v>1900</v>
      </c>
      <c r="FV75" s="158" t="n">
        <v>1</v>
      </c>
      <c r="FW75" s="158" t="n">
        <v>1</v>
      </c>
    </row>
    <row r="76">
      <c r="A76">
        <f>IF(F76&gt;1,A75,IF(AND(I76&lt;10,paste!A78&lt;10),RIGHT(H76,2)&amp;"0"&amp;I76&amp;"000"&amp;paste!A78,IF(AND(I76&lt;10,paste!A78&gt;=10,paste!A78&lt;100),RIGHT(H76,2)&amp;"0"&amp;I76&amp;"00"&amp;paste!A78,IF(AND(I76&lt;10,paste!A78&gt;=100,paste!A78&lt;1000),RIGHT(H76,2)&amp;"0"&amp;I76&amp;"0"&amp;paste!A78,IF(AND(I76&lt;10,paste!A78&gt;=1000),RIGHT(H76,2)&amp;"0"&amp;I76&amp;paste!A78,IF(AND(I76&gt;=10,paste!A78&lt;10),RIGHT(H76,2)&amp;I76&amp;"000"&amp;paste!A78,IF(AND(I76&gt;=10,paste!A78&gt;=10,paste!A78&lt;100),RIGHT(H76,2)&amp;I76&amp;"00"&amp;paste!A78,IF(AND(I76&gt;=10,paste!A78&gt;=100,paste!A78&lt;1000),RIGHT(H76,2)&amp;I76&amp;"0"&amp;paste!A78,RIGHT(H76,2)&amp;I76&amp;paste!A78))))))))</f>
        <v/>
      </c>
      <c r="B76">
        <f>YEAR(paste!C78)</f>
        <v/>
      </c>
      <c r="C76">
        <f>MONTH(paste!C78)</f>
        <v/>
      </c>
      <c r="D76">
        <f>DAY(paste!C78)</f>
        <v/>
      </c>
      <c r="E76" s="158" t="n">
        <v>0</v>
      </c>
      <c r="F76">
        <f>IF(AND(L76=L75,D76=D75),F75+1,1)</f>
        <v/>
      </c>
      <c r="G76" s="158" t="n">
        <v>0</v>
      </c>
      <c r="H76">
        <f>YEAR(paste!C78)</f>
        <v/>
      </c>
      <c r="I76">
        <f>MONTH(paste!C78)</f>
        <v/>
      </c>
      <c r="J76">
        <f>DAY(paste!C78)</f>
        <v/>
      </c>
      <c r="K76">
        <f>A76</f>
        <v/>
      </c>
      <c r="L76">
        <f>IF(ISBLANK(VLOOKUP(paste!J78,'得意先名 (2)'!$B$3:$F$2005,5,FALSE)),paste!P78,IFERROR(VLOOKUP(paste!J78,'得意先名 (2)'!$B$3:$F$2005,5,FALSE),"ZZZZZZZZZZZ"))</f>
        <v/>
      </c>
      <c r="M76">
        <f>IF(L76="ZZZZZZZZZZZ",paste!J78&amp;paste!K78&amp; "  :   "&amp;paste!M78&amp; "  :   "&amp;paste!P78,"")</f>
        <v/>
      </c>
      <c r="O76" s="158" t="n"/>
      <c r="P76">
        <f>VLOOKUP(L76,'L_User+EndUser'!$C$2:$K$500,8,FALSE)</f>
        <v/>
      </c>
      <c r="Q76">
        <f>VLOOKUP(L76,'L_User+EndUser'!$C$2:$K$500,9,FALSE)</f>
        <v/>
      </c>
      <c r="R76" s="158" t="n"/>
      <c r="T76" s="158" t="n"/>
      <c r="V76" s="158" t="n"/>
      <c r="AB76">
        <f>paste!J78</f>
        <v/>
      </c>
      <c r="AC76">
        <f>L76</f>
        <v/>
      </c>
      <c r="AO76">
        <f>YEAR(paste!O78)</f>
        <v/>
      </c>
      <c r="AP76">
        <f>MONTH(paste!O78)</f>
        <v/>
      </c>
      <c r="AQ76">
        <f>DAY(paste!O78)</f>
        <v/>
      </c>
      <c r="BD76">
        <f>IF(paste!L78="","",paste!L78)</f>
        <v/>
      </c>
      <c r="BM76" t="n">
        <v>1</v>
      </c>
      <c r="BN76">
        <f>VLOOKUP(paste!E78,L_Product!$A$2:$B$2001,2,FALSE)</f>
        <v/>
      </c>
      <c r="BO76" s="21" t="n"/>
      <c r="BT76" t="n">
        <v>2</v>
      </c>
      <c r="BU76">
        <f>IF($BM$2=1,2,IF($BM$2=18,1))</f>
        <v/>
      </c>
      <c r="BV76">
        <f>IF($BM$2=1,0,IF($BM$2=18,1))</f>
        <v/>
      </c>
      <c r="BW76" t="n">
        <v>2</v>
      </c>
      <c r="BX76" t="n">
        <v>0</v>
      </c>
      <c r="BY76" t="n">
        <v>3</v>
      </c>
      <c r="BZ76">
        <f>VLOOKUP(BN76,L_Product!$B$2:$Z$2001,14,FALSE)</f>
        <v/>
      </c>
      <c r="CA76">
        <f>paste!H78</f>
        <v/>
      </c>
      <c r="CB76">
        <f>BZ76*CA76</f>
        <v/>
      </c>
      <c r="CN76" s="158" t="n">
        <v>1</v>
      </c>
      <c r="CO76" s="158" t="n">
        <v>1</v>
      </c>
      <c r="CP76" s="158" t="n">
        <v>1</v>
      </c>
      <c r="CQ76" s="158" t="n">
        <v>1</v>
      </c>
      <c r="CR76" s="158" t="n">
        <v>1</v>
      </c>
      <c r="CS76" s="158" t="n">
        <v>0</v>
      </c>
      <c r="CT76" s="158" t="n">
        <v>0</v>
      </c>
      <c r="CU76" s="158" t="n">
        <v>0</v>
      </c>
      <c r="CV76" s="158" t="n">
        <v>0</v>
      </c>
      <c r="CW76" s="158" t="n">
        <v>0</v>
      </c>
      <c r="CX76">
        <f>B76</f>
        <v/>
      </c>
      <c r="CY76">
        <f>C76</f>
        <v/>
      </c>
      <c r="CZ76">
        <f>D76</f>
        <v/>
      </c>
      <c r="DA76" s="158" t="n">
        <v>1900</v>
      </c>
      <c r="DB76" s="158" t="n">
        <v>1</v>
      </c>
      <c r="DC76" s="158" t="n">
        <v>1</v>
      </c>
      <c r="DD76" s="158" t="n">
        <v>1900</v>
      </c>
      <c r="DE76" s="158" t="n">
        <v>1</v>
      </c>
      <c r="DF76" s="158" t="n">
        <v>1</v>
      </c>
      <c r="DG76" s="158" t="n">
        <v>1900</v>
      </c>
      <c r="DH76" s="158" t="n">
        <v>1</v>
      </c>
      <c r="DI76" s="158" t="n">
        <v>1</v>
      </c>
      <c r="DJ76" s="158" t="n">
        <v>1900</v>
      </c>
      <c r="DK76" s="158" t="n">
        <v>1</v>
      </c>
      <c r="DL76" s="158" t="n">
        <v>1</v>
      </c>
      <c r="DR76" s="158" t="n">
        <v>2</v>
      </c>
      <c r="DS76" s="158" t="n">
        <v>1</v>
      </c>
      <c r="DT76" s="158" t="n">
        <v>2</v>
      </c>
      <c r="DU76" s="158" t="n">
        <v>1</v>
      </c>
      <c r="DV76" s="158" t="n">
        <v>3</v>
      </c>
      <c r="DW76" s="158" t="n">
        <v>1</v>
      </c>
      <c r="DX76" s="158" t="n">
        <v>3</v>
      </c>
      <c r="DY76" s="158" t="n">
        <v>0</v>
      </c>
      <c r="DZ76" s="158" t="n">
        <v>0</v>
      </c>
      <c r="EA76" s="158" t="n">
        <v>0</v>
      </c>
      <c r="EB76" s="158" t="n">
        <v>0</v>
      </c>
      <c r="EC76" s="158" t="n">
        <v>0</v>
      </c>
      <c r="ED76" s="158" t="n">
        <v>0</v>
      </c>
      <c r="EE76" s="158" t="n">
        <v>0</v>
      </c>
      <c r="EF76" s="158" t="n">
        <v>0</v>
      </c>
      <c r="EG76" s="158" t="n">
        <v>0</v>
      </c>
      <c r="EH76" s="158" t="n">
        <v>0</v>
      </c>
      <c r="EI76" s="158" t="n">
        <v>0</v>
      </c>
      <c r="EJ76" s="158" t="n">
        <v>0</v>
      </c>
      <c r="EK76" s="158" t="n">
        <v>0</v>
      </c>
      <c r="EL76" s="158" t="n">
        <v>0</v>
      </c>
      <c r="EM76" s="158" t="n">
        <v>0</v>
      </c>
      <c r="EN76" s="158" t="n">
        <v>0</v>
      </c>
      <c r="EO76" s="158" t="n">
        <v>0</v>
      </c>
      <c r="EP76" s="158" t="n">
        <v>0</v>
      </c>
      <c r="EQ76" s="158" t="n">
        <v>0</v>
      </c>
      <c r="ER76" s="158" t="n">
        <v>0</v>
      </c>
      <c r="ES76" s="158" t="n">
        <v>0</v>
      </c>
      <c r="ET76" s="158" t="n">
        <v>0</v>
      </c>
      <c r="EU76" s="158" t="n">
        <v>0</v>
      </c>
      <c r="EV76" s="158" t="n">
        <v>0</v>
      </c>
      <c r="EW76" s="158" t="n">
        <v>0</v>
      </c>
      <c r="EX76" s="158" t="n">
        <v>0</v>
      </c>
      <c r="EY76" s="158" t="n">
        <v>0</v>
      </c>
      <c r="EZ76" s="158" t="n">
        <v>1900</v>
      </c>
      <c r="FA76" s="158" t="n">
        <v>1</v>
      </c>
      <c r="FB76" s="158" t="n">
        <v>1</v>
      </c>
      <c r="FC76" s="158" t="n">
        <v>1900</v>
      </c>
      <c r="FD76" s="158" t="n">
        <v>1</v>
      </c>
      <c r="FE76" s="158" t="n">
        <v>1</v>
      </c>
      <c r="FF76" s="158" t="n">
        <v>1900</v>
      </c>
      <c r="FG76" s="158" t="n">
        <v>1</v>
      </c>
      <c r="FH76" s="158" t="n">
        <v>1</v>
      </c>
      <c r="FI76" s="158" t="n">
        <v>1900</v>
      </c>
      <c r="FJ76" s="158" t="n">
        <v>1</v>
      </c>
      <c r="FK76" s="158" t="n">
        <v>1</v>
      </c>
      <c r="FL76" s="158" t="n">
        <v>1900</v>
      </c>
      <c r="FM76" s="158" t="n">
        <v>1</v>
      </c>
      <c r="FN76" s="158" t="n">
        <v>1</v>
      </c>
      <c r="FO76" s="158" t="n">
        <v>1900</v>
      </c>
      <c r="FP76" s="158" t="n">
        <v>1</v>
      </c>
      <c r="FQ76" s="158" t="n">
        <v>1</v>
      </c>
      <c r="FR76" s="158" t="n">
        <v>1900</v>
      </c>
      <c r="FS76" s="158" t="n">
        <v>1</v>
      </c>
      <c r="FT76" s="158" t="n">
        <v>1</v>
      </c>
      <c r="FU76" s="158" t="n">
        <v>1900</v>
      </c>
      <c r="FV76" s="158" t="n">
        <v>1</v>
      </c>
      <c r="FW76" s="158" t="n">
        <v>1</v>
      </c>
    </row>
    <row r="77">
      <c r="A77">
        <f>IF(F77&gt;1,A76,IF(AND(I77&lt;10,paste!A79&lt;10),RIGHT(H77,2)&amp;"0"&amp;I77&amp;"000"&amp;paste!A79,IF(AND(I77&lt;10,paste!A79&gt;=10,paste!A79&lt;100),RIGHT(H77,2)&amp;"0"&amp;I77&amp;"00"&amp;paste!A79,IF(AND(I77&lt;10,paste!A79&gt;=100,paste!A79&lt;1000),RIGHT(H77,2)&amp;"0"&amp;I77&amp;"0"&amp;paste!A79,IF(AND(I77&lt;10,paste!A79&gt;=1000),RIGHT(H77,2)&amp;"0"&amp;I77&amp;paste!A79,IF(AND(I77&gt;=10,paste!A79&lt;10),RIGHT(H77,2)&amp;I77&amp;"000"&amp;paste!A79,IF(AND(I77&gt;=10,paste!A79&gt;=10,paste!A79&lt;100),RIGHT(H77,2)&amp;I77&amp;"00"&amp;paste!A79,IF(AND(I77&gt;=10,paste!A79&gt;=100,paste!A79&lt;1000),RIGHT(H77,2)&amp;I77&amp;"0"&amp;paste!A79,RIGHT(H77,2)&amp;I77&amp;paste!A79))))))))</f>
        <v/>
      </c>
      <c r="B77">
        <f>YEAR(paste!C79)</f>
        <v/>
      </c>
      <c r="C77">
        <f>MONTH(paste!C79)</f>
        <v/>
      </c>
      <c r="D77">
        <f>DAY(paste!C79)</f>
        <v/>
      </c>
      <c r="E77" s="158" t="n">
        <v>0</v>
      </c>
      <c r="F77">
        <f>IF(AND(L77=L76,D77=D76),F76+1,1)</f>
        <v/>
      </c>
      <c r="G77" s="158" t="n">
        <v>0</v>
      </c>
      <c r="H77">
        <f>YEAR(paste!C79)</f>
        <v/>
      </c>
      <c r="I77">
        <f>MONTH(paste!C79)</f>
        <v/>
      </c>
      <c r="J77">
        <f>DAY(paste!C79)</f>
        <v/>
      </c>
      <c r="K77">
        <f>A77</f>
        <v/>
      </c>
      <c r="L77">
        <f>IF(ISBLANK(VLOOKUP(paste!J79,'得意先名 (2)'!$B$3:$F$2005,5,FALSE)),paste!P79,IFERROR(VLOOKUP(paste!J79,'得意先名 (2)'!$B$3:$F$2005,5,FALSE),"ZZZZZZZZZZZ"))</f>
        <v/>
      </c>
      <c r="M77">
        <f>IF(L77="ZZZZZZZZZZZ",paste!J79&amp;paste!K79&amp; "  :   "&amp;paste!M79&amp; "  :   "&amp;paste!P79,"")</f>
        <v/>
      </c>
      <c r="O77" s="158" t="n"/>
      <c r="P77">
        <f>VLOOKUP(L77,'L_User+EndUser'!$C$2:$K$500,8,FALSE)</f>
        <v/>
      </c>
      <c r="Q77">
        <f>VLOOKUP(L77,'L_User+EndUser'!$C$2:$K$500,9,FALSE)</f>
        <v/>
      </c>
      <c r="R77" s="158" t="n"/>
      <c r="T77" s="158" t="n"/>
      <c r="V77" s="158" t="n"/>
      <c r="AB77">
        <f>paste!J79</f>
        <v/>
      </c>
      <c r="AC77">
        <f>L77</f>
        <v/>
      </c>
      <c r="AO77">
        <f>YEAR(paste!O79)</f>
        <v/>
      </c>
      <c r="AP77">
        <f>MONTH(paste!O79)</f>
        <v/>
      </c>
      <c r="AQ77">
        <f>DAY(paste!O79)</f>
        <v/>
      </c>
      <c r="BD77">
        <f>IF(paste!L79="","",paste!L79)</f>
        <v/>
      </c>
      <c r="BM77" t="n">
        <v>1</v>
      </c>
      <c r="BN77">
        <f>VLOOKUP(paste!E79,L_Product!$A$2:$B$2001,2,FALSE)</f>
        <v/>
      </c>
      <c r="BO77" s="21" t="n"/>
      <c r="BT77" t="n">
        <v>2</v>
      </c>
      <c r="BU77">
        <f>IF($BM$2=1,2,IF($BM$2=18,1))</f>
        <v/>
      </c>
      <c r="BV77">
        <f>IF($BM$2=1,0,IF($BM$2=18,1))</f>
        <v/>
      </c>
      <c r="BW77" t="n">
        <v>2</v>
      </c>
      <c r="BX77" t="n">
        <v>0</v>
      </c>
      <c r="BY77" t="n">
        <v>3</v>
      </c>
      <c r="BZ77">
        <f>VLOOKUP(BN77,L_Product!$B$2:$Z$2001,14,FALSE)</f>
        <v/>
      </c>
      <c r="CA77">
        <f>paste!H79</f>
        <v/>
      </c>
      <c r="CB77">
        <f>BZ77*CA77</f>
        <v/>
      </c>
      <c r="CN77" s="158" t="n">
        <v>1</v>
      </c>
      <c r="CO77" s="158" t="n">
        <v>1</v>
      </c>
      <c r="CP77" s="158" t="n">
        <v>1</v>
      </c>
      <c r="CQ77" s="158" t="n">
        <v>1</v>
      </c>
      <c r="CR77" s="158" t="n">
        <v>1</v>
      </c>
      <c r="CS77" s="158" t="n">
        <v>0</v>
      </c>
      <c r="CT77" s="158" t="n">
        <v>0</v>
      </c>
      <c r="CU77" s="158" t="n">
        <v>0</v>
      </c>
      <c r="CV77" s="158" t="n">
        <v>0</v>
      </c>
      <c r="CW77" s="158" t="n">
        <v>0</v>
      </c>
      <c r="CX77">
        <f>B77</f>
        <v/>
      </c>
      <c r="CY77">
        <f>C77</f>
        <v/>
      </c>
      <c r="CZ77">
        <f>D77</f>
        <v/>
      </c>
      <c r="DA77" s="158" t="n">
        <v>1900</v>
      </c>
      <c r="DB77" s="158" t="n">
        <v>1</v>
      </c>
      <c r="DC77" s="158" t="n">
        <v>1</v>
      </c>
      <c r="DD77" s="158" t="n">
        <v>1900</v>
      </c>
      <c r="DE77" s="158" t="n">
        <v>1</v>
      </c>
      <c r="DF77" s="158" t="n">
        <v>1</v>
      </c>
      <c r="DG77" s="158" t="n">
        <v>1900</v>
      </c>
      <c r="DH77" s="158" t="n">
        <v>1</v>
      </c>
      <c r="DI77" s="158" t="n">
        <v>1</v>
      </c>
      <c r="DJ77" s="158" t="n">
        <v>1900</v>
      </c>
      <c r="DK77" s="158" t="n">
        <v>1</v>
      </c>
      <c r="DL77" s="158" t="n">
        <v>1</v>
      </c>
      <c r="DR77" s="158" t="n">
        <v>2</v>
      </c>
      <c r="DS77" s="158" t="n">
        <v>1</v>
      </c>
      <c r="DT77" s="158" t="n">
        <v>2</v>
      </c>
      <c r="DU77" s="158" t="n">
        <v>1</v>
      </c>
      <c r="DV77" s="158" t="n">
        <v>3</v>
      </c>
      <c r="DW77" s="158" t="n">
        <v>1</v>
      </c>
      <c r="DX77" s="158" t="n">
        <v>3</v>
      </c>
      <c r="DY77" s="158" t="n">
        <v>0</v>
      </c>
      <c r="DZ77" s="158" t="n">
        <v>0</v>
      </c>
      <c r="EA77" s="158" t="n">
        <v>0</v>
      </c>
      <c r="EB77" s="158" t="n">
        <v>0</v>
      </c>
      <c r="EC77" s="158" t="n">
        <v>0</v>
      </c>
      <c r="ED77" s="158" t="n">
        <v>0</v>
      </c>
      <c r="EE77" s="158" t="n">
        <v>0</v>
      </c>
      <c r="EF77" s="158" t="n">
        <v>0</v>
      </c>
      <c r="EG77" s="158" t="n">
        <v>0</v>
      </c>
      <c r="EH77" s="158" t="n">
        <v>0</v>
      </c>
      <c r="EI77" s="158" t="n">
        <v>0</v>
      </c>
      <c r="EJ77" s="158" t="n">
        <v>0</v>
      </c>
      <c r="EK77" s="158" t="n">
        <v>0</v>
      </c>
      <c r="EL77" s="158" t="n">
        <v>0</v>
      </c>
      <c r="EM77" s="158" t="n">
        <v>0</v>
      </c>
      <c r="EN77" s="158" t="n">
        <v>0</v>
      </c>
      <c r="EO77" s="158" t="n">
        <v>0</v>
      </c>
      <c r="EP77" s="158" t="n">
        <v>0</v>
      </c>
      <c r="EQ77" s="158" t="n">
        <v>0</v>
      </c>
      <c r="ER77" s="158" t="n">
        <v>0</v>
      </c>
      <c r="ES77" s="158" t="n">
        <v>0</v>
      </c>
      <c r="ET77" s="158" t="n">
        <v>0</v>
      </c>
      <c r="EU77" s="158" t="n">
        <v>0</v>
      </c>
      <c r="EV77" s="158" t="n">
        <v>0</v>
      </c>
      <c r="EW77" s="158" t="n">
        <v>0</v>
      </c>
      <c r="EX77" s="158" t="n">
        <v>0</v>
      </c>
      <c r="EY77" s="158" t="n">
        <v>0</v>
      </c>
      <c r="EZ77" s="158" t="n">
        <v>1900</v>
      </c>
      <c r="FA77" s="158" t="n">
        <v>1</v>
      </c>
      <c r="FB77" s="158" t="n">
        <v>1</v>
      </c>
      <c r="FC77" s="158" t="n">
        <v>1900</v>
      </c>
      <c r="FD77" s="158" t="n">
        <v>1</v>
      </c>
      <c r="FE77" s="158" t="n">
        <v>1</v>
      </c>
      <c r="FF77" s="158" t="n">
        <v>1900</v>
      </c>
      <c r="FG77" s="158" t="n">
        <v>1</v>
      </c>
      <c r="FH77" s="158" t="n">
        <v>1</v>
      </c>
      <c r="FI77" s="158" t="n">
        <v>1900</v>
      </c>
      <c r="FJ77" s="158" t="n">
        <v>1</v>
      </c>
      <c r="FK77" s="158" t="n">
        <v>1</v>
      </c>
      <c r="FL77" s="158" t="n">
        <v>1900</v>
      </c>
      <c r="FM77" s="158" t="n">
        <v>1</v>
      </c>
      <c r="FN77" s="158" t="n">
        <v>1</v>
      </c>
      <c r="FO77" s="158" t="n">
        <v>1900</v>
      </c>
      <c r="FP77" s="158" t="n">
        <v>1</v>
      </c>
      <c r="FQ77" s="158" t="n">
        <v>1</v>
      </c>
      <c r="FR77" s="158" t="n">
        <v>1900</v>
      </c>
      <c r="FS77" s="158" t="n">
        <v>1</v>
      </c>
      <c r="FT77" s="158" t="n">
        <v>1</v>
      </c>
      <c r="FU77" s="158" t="n">
        <v>1900</v>
      </c>
      <c r="FV77" s="158" t="n">
        <v>1</v>
      </c>
      <c r="FW77" s="158" t="n">
        <v>1</v>
      </c>
    </row>
    <row r="78">
      <c r="A78">
        <f>IF(F78&gt;1,A77,IF(AND(I78&lt;10,paste!A80&lt;10),RIGHT(H78,2)&amp;"0"&amp;I78&amp;"000"&amp;paste!A80,IF(AND(I78&lt;10,paste!A80&gt;=10,paste!A80&lt;100),RIGHT(H78,2)&amp;"0"&amp;I78&amp;"00"&amp;paste!A80,IF(AND(I78&lt;10,paste!A80&gt;=100,paste!A80&lt;1000),RIGHT(H78,2)&amp;"0"&amp;I78&amp;"0"&amp;paste!A80,IF(AND(I78&lt;10,paste!A80&gt;=1000),RIGHT(H78,2)&amp;"0"&amp;I78&amp;paste!A80,IF(AND(I78&gt;=10,paste!A80&lt;10),RIGHT(H78,2)&amp;I78&amp;"000"&amp;paste!A80,IF(AND(I78&gt;=10,paste!A80&gt;=10,paste!A80&lt;100),RIGHT(H78,2)&amp;I78&amp;"00"&amp;paste!A80,IF(AND(I78&gt;=10,paste!A80&gt;=100,paste!A80&lt;1000),RIGHT(H78,2)&amp;I78&amp;"0"&amp;paste!A80,RIGHT(H78,2)&amp;I78&amp;paste!A80))))))))</f>
        <v/>
      </c>
      <c r="B78">
        <f>YEAR(paste!C80)</f>
        <v/>
      </c>
      <c r="C78">
        <f>MONTH(paste!C80)</f>
        <v/>
      </c>
      <c r="D78">
        <f>DAY(paste!C80)</f>
        <v/>
      </c>
      <c r="E78" s="158" t="n">
        <v>0</v>
      </c>
      <c r="F78">
        <f>IF(AND(L78=L77,D78=D77),F77+1,1)</f>
        <v/>
      </c>
      <c r="G78" s="158" t="n">
        <v>0</v>
      </c>
      <c r="H78">
        <f>YEAR(paste!C80)</f>
        <v/>
      </c>
      <c r="I78">
        <f>MONTH(paste!C80)</f>
        <v/>
      </c>
      <c r="J78">
        <f>DAY(paste!C80)</f>
        <v/>
      </c>
      <c r="K78">
        <f>A78</f>
        <v/>
      </c>
      <c r="L78">
        <f>IF(ISBLANK(VLOOKUP(paste!J80,'得意先名 (2)'!$B$3:$F$2005,5,FALSE)),paste!P80,IFERROR(VLOOKUP(paste!J80,'得意先名 (2)'!$B$3:$F$2005,5,FALSE),"ZZZZZZZZZZZ"))</f>
        <v/>
      </c>
      <c r="M78">
        <f>IF(L78="ZZZZZZZZZZZ",paste!J80&amp;paste!K80&amp; "  :   "&amp;paste!M80&amp; "  :   "&amp;paste!P80,"")</f>
        <v/>
      </c>
      <c r="O78" s="158" t="n"/>
      <c r="P78">
        <f>VLOOKUP(L78,'L_User+EndUser'!$C$2:$K$500,8,FALSE)</f>
        <v/>
      </c>
      <c r="Q78">
        <f>VLOOKUP(L78,'L_User+EndUser'!$C$2:$K$500,9,FALSE)</f>
        <v/>
      </c>
      <c r="R78" s="158" t="n"/>
      <c r="T78" s="158" t="n"/>
      <c r="V78" s="158" t="n"/>
      <c r="AB78">
        <f>paste!J80</f>
        <v/>
      </c>
      <c r="AC78">
        <f>L78</f>
        <v/>
      </c>
      <c r="AO78">
        <f>YEAR(paste!O80)</f>
        <v/>
      </c>
      <c r="AP78">
        <f>MONTH(paste!O80)</f>
        <v/>
      </c>
      <c r="AQ78">
        <f>DAY(paste!O80)</f>
        <v/>
      </c>
      <c r="BD78">
        <f>IF(paste!L80="","",paste!L80)</f>
        <v/>
      </c>
      <c r="BM78" t="n">
        <v>1</v>
      </c>
      <c r="BN78">
        <f>VLOOKUP(paste!E80,L_Product!$A$2:$B$2001,2,FALSE)</f>
        <v/>
      </c>
      <c r="BO78" s="21" t="n"/>
      <c r="BT78" t="n">
        <v>2</v>
      </c>
      <c r="BU78">
        <f>IF($BM$2=1,2,IF($BM$2=18,1))</f>
        <v/>
      </c>
      <c r="BV78">
        <f>IF($BM$2=1,0,IF($BM$2=18,1))</f>
        <v/>
      </c>
      <c r="BW78" t="n">
        <v>2</v>
      </c>
      <c r="BX78" t="n">
        <v>0</v>
      </c>
      <c r="BY78" t="n">
        <v>3</v>
      </c>
      <c r="BZ78">
        <f>VLOOKUP(BN78,L_Product!$B$2:$Z$2001,14,FALSE)</f>
        <v/>
      </c>
      <c r="CA78">
        <f>paste!H80</f>
        <v/>
      </c>
      <c r="CB78">
        <f>BZ78*CA78</f>
        <v/>
      </c>
      <c r="CN78" s="158" t="n">
        <v>1</v>
      </c>
      <c r="CO78" s="158" t="n">
        <v>1</v>
      </c>
      <c r="CP78" s="158" t="n">
        <v>1</v>
      </c>
      <c r="CQ78" s="158" t="n">
        <v>1</v>
      </c>
      <c r="CR78" s="158" t="n">
        <v>1</v>
      </c>
      <c r="CS78" s="158" t="n">
        <v>0</v>
      </c>
      <c r="CT78" s="158" t="n">
        <v>0</v>
      </c>
      <c r="CU78" s="158" t="n">
        <v>0</v>
      </c>
      <c r="CV78" s="158" t="n">
        <v>0</v>
      </c>
      <c r="CW78" s="158" t="n">
        <v>0</v>
      </c>
      <c r="CX78">
        <f>B78</f>
        <v/>
      </c>
      <c r="CY78">
        <f>C78</f>
        <v/>
      </c>
      <c r="CZ78">
        <f>D78</f>
        <v/>
      </c>
      <c r="DA78" s="158" t="n">
        <v>1900</v>
      </c>
      <c r="DB78" s="158" t="n">
        <v>1</v>
      </c>
      <c r="DC78" s="158" t="n">
        <v>1</v>
      </c>
      <c r="DD78" s="158" t="n">
        <v>1900</v>
      </c>
      <c r="DE78" s="158" t="n">
        <v>1</v>
      </c>
      <c r="DF78" s="158" t="n">
        <v>1</v>
      </c>
      <c r="DG78" s="158" t="n">
        <v>1900</v>
      </c>
      <c r="DH78" s="158" t="n">
        <v>1</v>
      </c>
      <c r="DI78" s="158" t="n">
        <v>1</v>
      </c>
      <c r="DJ78" s="158" t="n">
        <v>1900</v>
      </c>
      <c r="DK78" s="158" t="n">
        <v>1</v>
      </c>
      <c r="DL78" s="158" t="n">
        <v>1</v>
      </c>
      <c r="DR78" s="158" t="n">
        <v>2</v>
      </c>
      <c r="DS78" s="158" t="n">
        <v>1</v>
      </c>
      <c r="DT78" s="158" t="n">
        <v>2</v>
      </c>
      <c r="DU78" s="158" t="n">
        <v>1</v>
      </c>
      <c r="DV78" s="158" t="n">
        <v>3</v>
      </c>
      <c r="DW78" s="158" t="n">
        <v>1</v>
      </c>
      <c r="DX78" s="158" t="n">
        <v>3</v>
      </c>
      <c r="DY78" s="158" t="n">
        <v>0</v>
      </c>
      <c r="DZ78" s="158" t="n">
        <v>0</v>
      </c>
      <c r="EA78" s="158" t="n">
        <v>0</v>
      </c>
      <c r="EB78" s="158" t="n">
        <v>0</v>
      </c>
      <c r="EC78" s="158" t="n">
        <v>0</v>
      </c>
      <c r="ED78" s="158" t="n">
        <v>0</v>
      </c>
      <c r="EE78" s="158" t="n">
        <v>0</v>
      </c>
      <c r="EF78" s="158" t="n">
        <v>0</v>
      </c>
      <c r="EG78" s="158" t="n">
        <v>0</v>
      </c>
      <c r="EH78" s="158" t="n">
        <v>0</v>
      </c>
      <c r="EI78" s="158" t="n">
        <v>0</v>
      </c>
      <c r="EJ78" s="158" t="n">
        <v>0</v>
      </c>
      <c r="EK78" s="158" t="n">
        <v>0</v>
      </c>
      <c r="EL78" s="158" t="n">
        <v>0</v>
      </c>
      <c r="EM78" s="158" t="n">
        <v>0</v>
      </c>
      <c r="EN78" s="158" t="n">
        <v>0</v>
      </c>
      <c r="EO78" s="158" t="n">
        <v>0</v>
      </c>
      <c r="EP78" s="158" t="n">
        <v>0</v>
      </c>
      <c r="EQ78" s="158" t="n">
        <v>0</v>
      </c>
      <c r="ER78" s="158" t="n">
        <v>0</v>
      </c>
      <c r="ES78" s="158" t="n">
        <v>0</v>
      </c>
      <c r="ET78" s="158" t="n">
        <v>0</v>
      </c>
      <c r="EU78" s="158" t="n">
        <v>0</v>
      </c>
      <c r="EV78" s="158" t="n">
        <v>0</v>
      </c>
      <c r="EW78" s="158" t="n">
        <v>0</v>
      </c>
      <c r="EX78" s="158" t="n">
        <v>0</v>
      </c>
      <c r="EY78" s="158" t="n">
        <v>0</v>
      </c>
      <c r="EZ78" s="158" t="n">
        <v>1900</v>
      </c>
      <c r="FA78" s="158" t="n">
        <v>1</v>
      </c>
      <c r="FB78" s="158" t="n">
        <v>1</v>
      </c>
      <c r="FC78" s="158" t="n">
        <v>1900</v>
      </c>
      <c r="FD78" s="158" t="n">
        <v>1</v>
      </c>
      <c r="FE78" s="158" t="n">
        <v>1</v>
      </c>
      <c r="FF78" s="158" t="n">
        <v>1900</v>
      </c>
      <c r="FG78" s="158" t="n">
        <v>1</v>
      </c>
      <c r="FH78" s="158" t="n">
        <v>1</v>
      </c>
      <c r="FI78" s="158" t="n">
        <v>1900</v>
      </c>
      <c r="FJ78" s="158" t="n">
        <v>1</v>
      </c>
      <c r="FK78" s="158" t="n">
        <v>1</v>
      </c>
      <c r="FL78" s="158" t="n">
        <v>1900</v>
      </c>
      <c r="FM78" s="158" t="n">
        <v>1</v>
      </c>
      <c r="FN78" s="158" t="n">
        <v>1</v>
      </c>
      <c r="FO78" s="158" t="n">
        <v>1900</v>
      </c>
      <c r="FP78" s="158" t="n">
        <v>1</v>
      </c>
      <c r="FQ78" s="158" t="n">
        <v>1</v>
      </c>
      <c r="FR78" s="158" t="n">
        <v>1900</v>
      </c>
      <c r="FS78" s="158" t="n">
        <v>1</v>
      </c>
      <c r="FT78" s="158" t="n">
        <v>1</v>
      </c>
      <c r="FU78" s="158" t="n">
        <v>1900</v>
      </c>
      <c r="FV78" s="158" t="n">
        <v>1</v>
      </c>
      <c r="FW78" s="158" t="n">
        <v>1</v>
      </c>
    </row>
    <row r="79">
      <c r="A79">
        <f>IF(F79&gt;1,A78,IF(AND(I79&lt;10,paste!A81&lt;10),RIGHT(H79,2)&amp;"0"&amp;I79&amp;"000"&amp;paste!A81,IF(AND(I79&lt;10,paste!A81&gt;=10,paste!A81&lt;100),RIGHT(H79,2)&amp;"0"&amp;I79&amp;"00"&amp;paste!A81,IF(AND(I79&lt;10,paste!A81&gt;=100,paste!A81&lt;1000),RIGHT(H79,2)&amp;"0"&amp;I79&amp;"0"&amp;paste!A81,IF(AND(I79&lt;10,paste!A81&gt;=1000),RIGHT(H79,2)&amp;"0"&amp;I79&amp;paste!A81,IF(AND(I79&gt;=10,paste!A81&lt;10),RIGHT(H79,2)&amp;I79&amp;"000"&amp;paste!A81,IF(AND(I79&gt;=10,paste!A81&gt;=10,paste!A81&lt;100),RIGHT(H79,2)&amp;I79&amp;"00"&amp;paste!A81,IF(AND(I79&gt;=10,paste!A81&gt;=100,paste!A81&lt;1000),RIGHT(H79,2)&amp;I79&amp;"0"&amp;paste!A81,RIGHT(H79,2)&amp;I79&amp;paste!A81))))))))</f>
        <v/>
      </c>
      <c r="B79">
        <f>YEAR(paste!C81)</f>
        <v/>
      </c>
      <c r="C79">
        <f>MONTH(paste!C81)</f>
        <v/>
      </c>
      <c r="D79">
        <f>DAY(paste!C81)</f>
        <v/>
      </c>
      <c r="E79" s="158" t="n">
        <v>0</v>
      </c>
      <c r="F79">
        <f>IF(AND(L79=L78,D79=D78),F78+1,1)</f>
        <v/>
      </c>
      <c r="G79" s="158" t="n">
        <v>0</v>
      </c>
      <c r="H79">
        <f>YEAR(paste!C81)</f>
        <v/>
      </c>
      <c r="I79">
        <f>MONTH(paste!C81)</f>
        <v/>
      </c>
      <c r="J79">
        <f>DAY(paste!C81)</f>
        <v/>
      </c>
      <c r="K79">
        <f>A79</f>
        <v/>
      </c>
      <c r="L79">
        <f>IF(ISBLANK(VLOOKUP(paste!J81,'得意先名 (2)'!$B$3:$F$2005,5,FALSE)),paste!P81,IFERROR(VLOOKUP(paste!J81,'得意先名 (2)'!$B$3:$F$2005,5,FALSE),"ZZZZZZZZZZZ"))</f>
        <v/>
      </c>
      <c r="M79">
        <f>IF(L79="ZZZZZZZZZZZ",paste!J81&amp;paste!K81&amp; "  :   "&amp;paste!M81&amp; "  :   "&amp;paste!P81,"")</f>
        <v/>
      </c>
      <c r="O79" s="158" t="n"/>
      <c r="P79">
        <f>VLOOKUP(L79,'L_User+EndUser'!$C$2:$K$500,8,FALSE)</f>
        <v/>
      </c>
      <c r="Q79">
        <f>VLOOKUP(L79,'L_User+EndUser'!$C$2:$K$500,9,FALSE)</f>
        <v/>
      </c>
      <c r="R79" s="158" t="n"/>
      <c r="T79" s="158" t="n"/>
      <c r="V79" s="158" t="n"/>
      <c r="AB79">
        <f>paste!J81</f>
        <v/>
      </c>
      <c r="AC79">
        <f>L79</f>
        <v/>
      </c>
      <c r="AO79">
        <f>YEAR(paste!O81)</f>
        <v/>
      </c>
      <c r="AP79">
        <f>MONTH(paste!O81)</f>
        <v/>
      </c>
      <c r="AQ79">
        <f>DAY(paste!O81)</f>
        <v/>
      </c>
      <c r="BD79">
        <f>IF(paste!L81="","",paste!L81)</f>
        <v/>
      </c>
      <c r="BM79" t="n">
        <v>1</v>
      </c>
      <c r="BN79">
        <f>VLOOKUP(paste!E81,L_Product!$A$2:$B$2001,2,FALSE)</f>
        <v/>
      </c>
      <c r="BO79" s="21" t="n"/>
      <c r="BT79" t="n">
        <v>2</v>
      </c>
      <c r="BU79">
        <f>IF($BM$2=1,2,IF($BM$2=18,1))</f>
        <v/>
      </c>
      <c r="BV79">
        <f>IF($BM$2=1,0,IF($BM$2=18,1))</f>
        <v/>
      </c>
      <c r="BW79" t="n">
        <v>2</v>
      </c>
      <c r="BX79" t="n">
        <v>0</v>
      </c>
      <c r="BY79" t="n">
        <v>3</v>
      </c>
      <c r="BZ79">
        <f>VLOOKUP(BN79,L_Product!$B$2:$Z$2001,14,FALSE)</f>
        <v/>
      </c>
      <c r="CA79">
        <f>paste!H81</f>
        <v/>
      </c>
      <c r="CB79">
        <f>BZ79*CA79</f>
        <v/>
      </c>
      <c r="CN79" s="158" t="n">
        <v>1</v>
      </c>
      <c r="CO79" s="158" t="n">
        <v>1</v>
      </c>
      <c r="CP79" s="158" t="n">
        <v>1</v>
      </c>
      <c r="CQ79" s="158" t="n">
        <v>1</v>
      </c>
      <c r="CR79" s="158" t="n">
        <v>1</v>
      </c>
      <c r="CS79" s="158" t="n">
        <v>0</v>
      </c>
      <c r="CT79" s="158" t="n">
        <v>0</v>
      </c>
      <c r="CU79" s="158" t="n">
        <v>0</v>
      </c>
      <c r="CV79" s="158" t="n">
        <v>0</v>
      </c>
      <c r="CW79" s="158" t="n">
        <v>0</v>
      </c>
      <c r="CX79">
        <f>B79</f>
        <v/>
      </c>
      <c r="CY79">
        <f>C79</f>
        <v/>
      </c>
      <c r="CZ79">
        <f>D79</f>
        <v/>
      </c>
      <c r="DA79" s="158" t="n">
        <v>1900</v>
      </c>
      <c r="DB79" s="158" t="n">
        <v>1</v>
      </c>
      <c r="DC79" s="158" t="n">
        <v>1</v>
      </c>
      <c r="DD79" s="158" t="n">
        <v>1900</v>
      </c>
      <c r="DE79" s="158" t="n">
        <v>1</v>
      </c>
      <c r="DF79" s="158" t="n">
        <v>1</v>
      </c>
      <c r="DG79" s="158" t="n">
        <v>1900</v>
      </c>
      <c r="DH79" s="158" t="n">
        <v>1</v>
      </c>
      <c r="DI79" s="158" t="n">
        <v>1</v>
      </c>
      <c r="DJ79" s="158" t="n">
        <v>1900</v>
      </c>
      <c r="DK79" s="158" t="n">
        <v>1</v>
      </c>
      <c r="DL79" s="158" t="n">
        <v>1</v>
      </c>
      <c r="DR79" s="158" t="n">
        <v>2</v>
      </c>
      <c r="DS79" s="158" t="n">
        <v>1</v>
      </c>
      <c r="DT79" s="158" t="n">
        <v>2</v>
      </c>
      <c r="DU79" s="158" t="n">
        <v>1</v>
      </c>
      <c r="DV79" s="158" t="n">
        <v>3</v>
      </c>
      <c r="DW79" s="158" t="n">
        <v>1</v>
      </c>
      <c r="DX79" s="158" t="n">
        <v>3</v>
      </c>
      <c r="DY79" s="158" t="n">
        <v>0</v>
      </c>
      <c r="DZ79" s="158" t="n">
        <v>0</v>
      </c>
      <c r="EA79" s="158" t="n">
        <v>0</v>
      </c>
      <c r="EB79" s="158" t="n">
        <v>0</v>
      </c>
      <c r="EC79" s="158" t="n">
        <v>0</v>
      </c>
      <c r="ED79" s="158" t="n">
        <v>0</v>
      </c>
      <c r="EE79" s="158" t="n">
        <v>0</v>
      </c>
      <c r="EF79" s="158" t="n">
        <v>0</v>
      </c>
      <c r="EG79" s="158" t="n">
        <v>0</v>
      </c>
      <c r="EH79" s="158" t="n">
        <v>0</v>
      </c>
      <c r="EI79" s="158" t="n">
        <v>0</v>
      </c>
      <c r="EJ79" s="158" t="n">
        <v>0</v>
      </c>
      <c r="EK79" s="158" t="n">
        <v>0</v>
      </c>
      <c r="EL79" s="158" t="n">
        <v>0</v>
      </c>
      <c r="EM79" s="158" t="n">
        <v>0</v>
      </c>
      <c r="EN79" s="158" t="n">
        <v>0</v>
      </c>
      <c r="EO79" s="158" t="n">
        <v>0</v>
      </c>
      <c r="EP79" s="158" t="n">
        <v>0</v>
      </c>
      <c r="EQ79" s="158" t="n">
        <v>0</v>
      </c>
      <c r="ER79" s="158" t="n">
        <v>0</v>
      </c>
      <c r="ES79" s="158" t="n">
        <v>0</v>
      </c>
      <c r="ET79" s="158" t="n">
        <v>0</v>
      </c>
      <c r="EU79" s="158" t="n">
        <v>0</v>
      </c>
      <c r="EV79" s="158" t="n">
        <v>0</v>
      </c>
      <c r="EW79" s="158" t="n">
        <v>0</v>
      </c>
      <c r="EX79" s="158" t="n">
        <v>0</v>
      </c>
      <c r="EY79" s="158" t="n">
        <v>0</v>
      </c>
      <c r="EZ79" s="158" t="n">
        <v>1900</v>
      </c>
      <c r="FA79" s="158" t="n">
        <v>1</v>
      </c>
      <c r="FB79" s="158" t="n">
        <v>1</v>
      </c>
      <c r="FC79" s="158" t="n">
        <v>1900</v>
      </c>
      <c r="FD79" s="158" t="n">
        <v>1</v>
      </c>
      <c r="FE79" s="158" t="n">
        <v>1</v>
      </c>
      <c r="FF79" s="158" t="n">
        <v>1900</v>
      </c>
      <c r="FG79" s="158" t="n">
        <v>1</v>
      </c>
      <c r="FH79" s="158" t="n">
        <v>1</v>
      </c>
      <c r="FI79" s="158" t="n">
        <v>1900</v>
      </c>
      <c r="FJ79" s="158" t="n">
        <v>1</v>
      </c>
      <c r="FK79" s="158" t="n">
        <v>1</v>
      </c>
      <c r="FL79" s="158" t="n">
        <v>1900</v>
      </c>
      <c r="FM79" s="158" t="n">
        <v>1</v>
      </c>
      <c r="FN79" s="158" t="n">
        <v>1</v>
      </c>
      <c r="FO79" s="158" t="n">
        <v>1900</v>
      </c>
      <c r="FP79" s="158" t="n">
        <v>1</v>
      </c>
      <c r="FQ79" s="158" t="n">
        <v>1</v>
      </c>
      <c r="FR79" s="158" t="n">
        <v>1900</v>
      </c>
      <c r="FS79" s="158" t="n">
        <v>1</v>
      </c>
      <c r="FT79" s="158" t="n">
        <v>1</v>
      </c>
      <c r="FU79" s="158" t="n">
        <v>1900</v>
      </c>
      <c r="FV79" s="158" t="n">
        <v>1</v>
      </c>
      <c r="FW79" s="158" t="n">
        <v>1</v>
      </c>
    </row>
    <row r="80">
      <c r="A80">
        <f>IF(F80&gt;1,A79,IF(AND(I80&lt;10,paste!A82&lt;10),RIGHT(H80,2)&amp;"0"&amp;I80&amp;"000"&amp;paste!A82,IF(AND(I80&lt;10,paste!A82&gt;=10,paste!A82&lt;100),RIGHT(H80,2)&amp;"0"&amp;I80&amp;"00"&amp;paste!A82,IF(AND(I80&lt;10,paste!A82&gt;=100,paste!A82&lt;1000),RIGHT(H80,2)&amp;"0"&amp;I80&amp;"0"&amp;paste!A82,IF(AND(I80&lt;10,paste!A82&gt;=1000),RIGHT(H80,2)&amp;"0"&amp;I80&amp;paste!A82,IF(AND(I80&gt;=10,paste!A82&lt;10),RIGHT(H80,2)&amp;I80&amp;"000"&amp;paste!A82,IF(AND(I80&gt;=10,paste!A82&gt;=10,paste!A82&lt;100),RIGHT(H80,2)&amp;I80&amp;"00"&amp;paste!A82,IF(AND(I80&gt;=10,paste!A82&gt;=100,paste!A82&lt;1000),RIGHT(H80,2)&amp;I80&amp;"0"&amp;paste!A82,RIGHT(H80,2)&amp;I80&amp;paste!A82))))))))</f>
        <v/>
      </c>
      <c r="B80">
        <f>YEAR(paste!C82)</f>
        <v/>
      </c>
      <c r="C80">
        <f>MONTH(paste!C82)</f>
        <v/>
      </c>
      <c r="D80">
        <f>DAY(paste!C82)</f>
        <v/>
      </c>
      <c r="E80" s="158" t="n">
        <v>0</v>
      </c>
      <c r="F80">
        <f>IF(AND(L80=L79,D80=D79),F79+1,1)</f>
        <v/>
      </c>
      <c r="G80" s="158" t="n">
        <v>0</v>
      </c>
      <c r="H80">
        <f>YEAR(paste!C82)</f>
        <v/>
      </c>
      <c r="I80">
        <f>MONTH(paste!C82)</f>
        <v/>
      </c>
      <c r="J80">
        <f>DAY(paste!C82)</f>
        <v/>
      </c>
      <c r="K80">
        <f>A80</f>
        <v/>
      </c>
      <c r="L80">
        <f>IF(ISBLANK(VLOOKUP(paste!J82,'得意先名 (2)'!$B$3:$F$2005,5,FALSE)),paste!P82,IFERROR(VLOOKUP(paste!J82,'得意先名 (2)'!$B$3:$F$2005,5,FALSE),"ZZZZZZZZZZZ"))</f>
        <v/>
      </c>
      <c r="M80">
        <f>IF(L80="ZZZZZZZZZZZ",paste!J82&amp;paste!K82&amp; "  :   "&amp;paste!M82&amp; "  :   "&amp;paste!P82,"")</f>
        <v/>
      </c>
      <c r="O80" s="158" t="n"/>
      <c r="P80">
        <f>VLOOKUP(L80,'L_User+EndUser'!$C$2:$K$500,8,FALSE)</f>
        <v/>
      </c>
      <c r="Q80">
        <f>VLOOKUP(L80,'L_User+EndUser'!$C$2:$K$500,9,FALSE)</f>
        <v/>
      </c>
      <c r="R80" s="158" t="n"/>
      <c r="T80" s="158" t="n"/>
      <c r="V80" s="158" t="n"/>
      <c r="AB80">
        <f>paste!J82</f>
        <v/>
      </c>
      <c r="AC80">
        <f>L80</f>
        <v/>
      </c>
      <c r="AO80">
        <f>YEAR(paste!O82)</f>
        <v/>
      </c>
      <c r="AP80">
        <f>MONTH(paste!O82)</f>
        <v/>
      </c>
      <c r="AQ80">
        <f>DAY(paste!O82)</f>
        <v/>
      </c>
      <c r="BD80">
        <f>IF(paste!L82="","",paste!L82)</f>
        <v/>
      </c>
      <c r="BM80" t="n">
        <v>1</v>
      </c>
      <c r="BN80">
        <f>VLOOKUP(paste!E82,L_Product!$A$2:$B$2001,2,FALSE)</f>
        <v/>
      </c>
      <c r="BO80" s="21" t="n"/>
      <c r="BT80" t="n">
        <v>2</v>
      </c>
      <c r="BU80">
        <f>IF($BM$2=1,2,IF($BM$2=18,1))</f>
        <v/>
      </c>
      <c r="BV80">
        <f>IF($BM$2=1,0,IF($BM$2=18,1))</f>
        <v/>
      </c>
      <c r="BW80" t="n">
        <v>2</v>
      </c>
      <c r="BX80" t="n">
        <v>0</v>
      </c>
      <c r="BY80" t="n">
        <v>3</v>
      </c>
      <c r="BZ80">
        <f>VLOOKUP(BN80,L_Product!$B$2:$Z$2001,14,FALSE)</f>
        <v/>
      </c>
      <c r="CA80">
        <f>paste!H82</f>
        <v/>
      </c>
      <c r="CB80">
        <f>BZ80*CA80</f>
        <v/>
      </c>
      <c r="CN80" s="158" t="n">
        <v>1</v>
      </c>
      <c r="CO80" s="158" t="n">
        <v>1</v>
      </c>
      <c r="CP80" s="158" t="n">
        <v>1</v>
      </c>
      <c r="CQ80" s="158" t="n">
        <v>1</v>
      </c>
      <c r="CR80" s="158" t="n">
        <v>1</v>
      </c>
      <c r="CS80" s="158" t="n">
        <v>0</v>
      </c>
      <c r="CT80" s="158" t="n">
        <v>0</v>
      </c>
      <c r="CU80" s="158" t="n">
        <v>0</v>
      </c>
      <c r="CV80" s="158" t="n">
        <v>0</v>
      </c>
      <c r="CW80" s="158" t="n">
        <v>0</v>
      </c>
      <c r="CX80">
        <f>B80</f>
        <v/>
      </c>
      <c r="CY80">
        <f>C80</f>
        <v/>
      </c>
      <c r="CZ80">
        <f>D80</f>
        <v/>
      </c>
      <c r="DA80" s="158" t="n">
        <v>1900</v>
      </c>
      <c r="DB80" s="158" t="n">
        <v>1</v>
      </c>
      <c r="DC80" s="158" t="n">
        <v>1</v>
      </c>
      <c r="DD80" s="158" t="n">
        <v>1900</v>
      </c>
      <c r="DE80" s="158" t="n">
        <v>1</v>
      </c>
      <c r="DF80" s="158" t="n">
        <v>1</v>
      </c>
      <c r="DG80" s="158" t="n">
        <v>1900</v>
      </c>
      <c r="DH80" s="158" t="n">
        <v>1</v>
      </c>
      <c r="DI80" s="158" t="n">
        <v>1</v>
      </c>
      <c r="DJ80" s="158" t="n">
        <v>1900</v>
      </c>
      <c r="DK80" s="158" t="n">
        <v>1</v>
      </c>
      <c r="DL80" s="158" t="n">
        <v>1</v>
      </c>
      <c r="DR80" s="158" t="n">
        <v>2</v>
      </c>
      <c r="DS80" s="158" t="n">
        <v>1</v>
      </c>
      <c r="DT80" s="158" t="n">
        <v>2</v>
      </c>
      <c r="DU80" s="158" t="n">
        <v>1</v>
      </c>
      <c r="DV80" s="158" t="n">
        <v>3</v>
      </c>
      <c r="DW80" s="158" t="n">
        <v>1</v>
      </c>
      <c r="DX80" s="158" t="n">
        <v>3</v>
      </c>
      <c r="DY80" s="158" t="n">
        <v>0</v>
      </c>
      <c r="DZ80" s="158" t="n">
        <v>0</v>
      </c>
      <c r="EA80" s="158" t="n">
        <v>0</v>
      </c>
      <c r="EB80" s="158" t="n">
        <v>0</v>
      </c>
      <c r="EC80" s="158" t="n">
        <v>0</v>
      </c>
      <c r="ED80" s="158" t="n">
        <v>0</v>
      </c>
      <c r="EE80" s="158" t="n">
        <v>0</v>
      </c>
      <c r="EF80" s="158" t="n">
        <v>0</v>
      </c>
      <c r="EG80" s="158" t="n">
        <v>0</v>
      </c>
      <c r="EH80" s="158" t="n">
        <v>0</v>
      </c>
      <c r="EI80" s="158" t="n">
        <v>0</v>
      </c>
      <c r="EJ80" s="158" t="n">
        <v>0</v>
      </c>
      <c r="EK80" s="158" t="n">
        <v>0</v>
      </c>
      <c r="EL80" s="158" t="n">
        <v>0</v>
      </c>
      <c r="EM80" s="158" t="n">
        <v>0</v>
      </c>
      <c r="EN80" s="158" t="n">
        <v>0</v>
      </c>
      <c r="EO80" s="158" t="n">
        <v>0</v>
      </c>
      <c r="EP80" s="158" t="n">
        <v>0</v>
      </c>
      <c r="EQ80" s="158" t="n">
        <v>0</v>
      </c>
      <c r="ER80" s="158" t="n">
        <v>0</v>
      </c>
      <c r="ES80" s="158" t="n">
        <v>0</v>
      </c>
      <c r="ET80" s="158" t="n">
        <v>0</v>
      </c>
      <c r="EU80" s="158" t="n">
        <v>0</v>
      </c>
      <c r="EV80" s="158" t="n">
        <v>0</v>
      </c>
      <c r="EW80" s="158" t="n">
        <v>0</v>
      </c>
      <c r="EX80" s="158" t="n">
        <v>0</v>
      </c>
      <c r="EY80" s="158" t="n">
        <v>0</v>
      </c>
      <c r="EZ80" s="158" t="n">
        <v>1900</v>
      </c>
      <c r="FA80" s="158" t="n">
        <v>1</v>
      </c>
      <c r="FB80" s="158" t="n">
        <v>1</v>
      </c>
      <c r="FC80" s="158" t="n">
        <v>1900</v>
      </c>
      <c r="FD80" s="158" t="n">
        <v>1</v>
      </c>
      <c r="FE80" s="158" t="n">
        <v>1</v>
      </c>
      <c r="FF80" s="158" t="n">
        <v>1900</v>
      </c>
      <c r="FG80" s="158" t="n">
        <v>1</v>
      </c>
      <c r="FH80" s="158" t="n">
        <v>1</v>
      </c>
      <c r="FI80" s="158" t="n">
        <v>1900</v>
      </c>
      <c r="FJ80" s="158" t="n">
        <v>1</v>
      </c>
      <c r="FK80" s="158" t="n">
        <v>1</v>
      </c>
      <c r="FL80" s="158" t="n">
        <v>1900</v>
      </c>
      <c r="FM80" s="158" t="n">
        <v>1</v>
      </c>
      <c r="FN80" s="158" t="n">
        <v>1</v>
      </c>
      <c r="FO80" s="158" t="n">
        <v>1900</v>
      </c>
      <c r="FP80" s="158" t="n">
        <v>1</v>
      </c>
      <c r="FQ80" s="158" t="n">
        <v>1</v>
      </c>
      <c r="FR80" s="158" t="n">
        <v>1900</v>
      </c>
      <c r="FS80" s="158" t="n">
        <v>1</v>
      </c>
      <c r="FT80" s="158" t="n">
        <v>1</v>
      </c>
      <c r="FU80" s="158" t="n">
        <v>1900</v>
      </c>
      <c r="FV80" s="158" t="n">
        <v>1</v>
      </c>
      <c r="FW80" s="158" t="n">
        <v>1</v>
      </c>
    </row>
    <row r="81">
      <c r="A81">
        <f>IF(F81&gt;1,A80,IF(AND(I81&lt;10,paste!A83&lt;10),RIGHT(H81,2)&amp;"0"&amp;I81&amp;"000"&amp;paste!A83,IF(AND(I81&lt;10,paste!A83&gt;=10,paste!A83&lt;100),RIGHT(H81,2)&amp;"0"&amp;I81&amp;"00"&amp;paste!A83,IF(AND(I81&lt;10,paste!A83&gt;=100,paste!A83&lt;1000),RIGHT(H81,2)&amp;"0"&amp;I81&amp;"0"&amp;paste!A83,IF(AND(I81&lt;10,paste!A83&gt;=1000),RIGHT(H81,2)&amp;"0"&amp;I81&amp;paste!A83,IF(AND(I81&gt;=10,paste!A83&lt;10),RIGHT(H81,2)&amp;I81&amp;"000"&amp;paste!A83,IF(AND(I81&gt;=10,paste!A83&gt;=10,paste!A83&lt;100),RIGHT(H81,2)&amp;I81&amp;"00"&amp;paste!A83,IF(AND(I81&gt;=10,paste!A83&gt;=100,paste!A83&lt;1000),RIGHT(H81,2)&amp;I81&amp;"0"&amp;paste!A83,RIGHT(H81,2)&amp;I81&amp;paste!A83))))))))</f>
        <v/>
      </c>
      <c r="B81">
        <f>YEAR(paste!C83)</f>
        <v/>
      </c>
      <c r="C81">
        <f>MONTH(paste!C83)</f>
        <v/>
      </c>
      <c r="D81">
        <f>DAY(paste!C83)</f>
        <v/>
      </c>
      <c r="E81" s="158" t="n">
        <v>0</v>
      </c>
      <c r="F81">
        <f>IF(AND(L81=L80,D81=D80),F80+1,1)</f>
        <v/>
      </c>
      <c r="G81" s="158" t="n">
        <v>0</v>
      </c>
      <c r="H81">
        <f>YEAR(paste!C83)</f>
        <v/>
      </c>
      <c r="I81">
        <f>MONTH(paste!C83)</f>
        <v/>
      </c>
      <c r="J81">
        <f>DAY(paste!C83)</f>
        <v/>
      </c>
      <c r="K81">
        <f>A81</f>
        <v/>
      </c>
      <c r="L81">
        <f>IF(ISBLANK(VLOOKUP(paste!J83,'得意先名 (2)'!$B$3:$F$2005,5,FALSE)),paste!P83,IFERROR(VLOOKUP(paste!J83,'得意先名 (2)'!$B$3:$F$2005,5,FALSE),"ZZZZZZZZZZZ"))</f>
        <v/>
      </c>
      <c r="M81">
        <f>IF(L81="ZZZZZZZZZZZ",paste!J83&amp;paste!K83&amp; "  :   "&amp;paste!M83&amp; "  :   "&amp;paste!P83,"")</f>
        <v/>
      </c>
      <c r="O81" s="158" t="n"/>
      <c r="P81">
        <f>VLOOKUP(L81,'L_User+EndUser'!$C$2:$K$500,8,FALSE)</f>
        <v/>
      </c>
      <c r="Q81">
        <f>VLOOKUP(L81,'L_User+EndUser'!$C$2:$K$500,9,FALSE)</f>
        <v/>
      </c>
      <c r="R81" s="158" t="n"/>
      <c r="T81" s="158" t="n"/>
      <c r="V81" s="158" t="n"/>
      <c r="AB81">
        <f>paste!J83</f>
        <v/>
      </c>
      <c r="AC81">
        <f>L81</f>
        <v/>
      </c>
      <c r="AO81">
        <f>YEAR(paste!O83)</f>
        <v/>
      </c>
      <c r="AP81">
        <f>MONTH(paste!O83)</f>
        <v/>
      </c>
      <c r="AQ81">
        <f>DAY(paste!O83)</f>
        <v/>
      </c>
      <c r="BD81">
        <f>IF(paste!L83="","",paste!L83)</f>
        <v/>
      </c>
      <c r="BM81" t="n">
        <v>1</v>
      </c>
      <c r="BN81">
        <f>VLOOKUP(paste!E83,L_Product!$A$2:$B$2001,2,FALSE)</f>
        <v/>
      </c>
      <c r="BO81" s="21" t="n"/>
      <c r="BT81" t="n">
        <v>2</v>
      </c>
      <c r="BU81">
        <f>IF($BM$2=1,2,IF($BM$2=18,1))</f>
        <v/>
      </c>
      <c r="BV81">
        <f>IF($BM$2=1,0,IF($BM$2=18,1))</f>
        <v/>
      </c>
      <c r="BW81" t="n">
        <v>2</v>
      </c>
      <c r="BX81" t="n">
        <v>0</v>
      </c>
      <c r="BY81" t="n">
        <v>3</v>
      </c>
      <c r="BZ81">
        <f>VLOOKUP(BN81,L_Product!$B$2:$Z$2001,14,FALSE)</f>
        <v/>
      </c>
      <c r="CA81">
        <f>paste!H83</f>
        <v/>
      </c>
      <c r="CB81">
        <f>BZ81*CA81</f>
        <v/>
      </c>
      <c r="CN81" s="158" t="n">
        <v>1</v>
      </c>
      <c r="CO81" s="158" t="n">
        <v>1</v>
      </c>
      <c r="CP81" s="158" t="n">
        <v>1</v>
      </c>
      <c r="CQ81" s="158" t="n">
        <v>1</v>
      </c>
      <c r="CR81" s="158" t="n">
        <v>1</v>
      </c>
      <c r="CS81" s="158" t="n">
        <v>0</v>
      </c>
      <c r="CT81" s="158" t="n">
        <v>0</v>
      </c>
      <c r="CU81" s="158" t="n">
        <v>0</v>
      </c>
      <c r="CV81" s="158" t="n">
        <v>0</v>
      </c>
      <c r="CW81" s="158" t="n">
        <v>0</v>
      </c>
      <c r="CX81">
        <f>B81</f>
        <v/>
      </c>
      <c r="CY81">
        <f>C81</f>
        <v/>
      </c>
      <c r="CZ81">
        <f>D81</f>
        <v/>
      </c>
      <c r="DA81" s="158" t="n">
        <v>1900</v>
      </c>
      <c r="DB81" s="158" t="n">
        <v>1</v>
      </c>
      <c r="DC81" s="158" t="n">
        <v>1</v>
      </c>
      <c r="DD81" s="158" t="n">
        <v>1900</v>
      </c>
      <c r="DE81" s="158" t="n">
        <v>1</v>
      </c>
      <c r="DF81" s="158" t="n">
        <v>1</v>
      </c>
      <c r="DG81" s="158" t="n">
        <v>1900</v>
      </c>
      <c r="DH81" s="158" t="n">
        <v>1</v>
      </c>
      <c r="DI81" s="158" t="n">
        <v>1</v>
      </c>
      <c r="DJ81" s="158" t="n">
        <v>1900</v>
      </c>
      <c r="DK81" s="158" t="n">
        <v>1</v>
      </c>
      <c r="DL81" s="158" t="n">
        <v>1</v>
      </c>
      <c r="DR81" s="158" t="n">
        <v>2</v>
      </c>
      <c r="DS81" s="158" t="n">
        <v>1</v>
      </c>
      <c r="DT81" s="158" t="n">
        <v>2</v>
      </c>
      <c r="DU81" s="158" t="n">
        <v>1</v>
      </c>
      <c r="DV81" s="158" t="n">
        <v>3</v>
      </c>
      <c r="DW81" s="158" t="n">
        <v>1</v>
      </c>
      <c r="DX81" s="158" t="n">
        <v>3</v>
      </c>
      <c r="DY81" s="158" t="n">
        <v>0</v>
      </c>
      <c r="DZ81" s="158" t="n">
        <v>0</v>
      </c>
      <c r="EA81" s="158" t="n">
        <v>0</v>
      </c>
      <c r="EB81" s="158" t="n">
        <v>0</v>
      </c>
      <c r="EC81" s="158" t="n">
        <v>0</v>
      </c>
      <c r="ED81" s="158" t="n">
        <v>0</v>
      </c>
      <c r="EE81" s="158" t="n">
        <v>0</v>
      </c>
      <c r="EF81" s="158" t="n">
        <v>0</v>
      </c>
      <c r="EG81" s="158" t="n">
        <v>0</v>
      </c>
      <c r="EH81" s="158" t="n">
        <v>0</v>
      </c>
      <c r="EI81" s="158" t="n">
        <v>0</v>
      </c>
      <c r="EJ81" s="158" t="n">
        <v>0</v>
      </c>
      <c r="EK81" s="158" t="n">
        <v>0</v>
      </c>
      <c r="EL81" s="158" t="n">
        <v>0</v>
      </c>
      <c r="EM81" s="158" t="n">
        <v>0</v>
      </c>
      <c r="EN81" s="158" t="n">
        <v>0</v>
      </c>
      <c r="EO81" s="158" t="n">
        <v>0</v>
      </c>
      <c r="EP81" s="158" t="n">
        <v>0</v>
      </c>
      <c r="EQ81" s="158" t="n">
        <v>0</v>
      </c>
      <c r="ER81" s="158" t="n">
        <v>0</v>
      </c>
      <c r="ES81" s="158" t="n">
        <v>0</v>
      </c>
      <c r="ET81" s="158" t="n">
        <v>0</v>
      </c>
      <c r="EU81" s="158" t="n">
        <v>0</v>
      </c>
      <c r="EV81" s="158" t="n">
        <v>0</v>
      </c>
      <c r="EW81" s="158" t="n">
        <v>0</v>
      </c>
      <c r="EX81" s="158" t="n">
        <v>0</v>
      </c>
      <c r="EY81" s="158" t="n">
        <v>0</v>
      </c>
      <c r="EZ81" s="158" t="n">
        <v>1900</v>
      </c>
      <c r="FA81" s="158" t="n">
        <v>1</v>
      </c>
      <c r="FB81" s="158" t="n">
        <v>1</v>
      </c>
      <c r="FC81" s="158" t="n">
        <v>1900</v>
      </c>
      <c r="FD81" s="158" t="n">
        <v>1</v>
      </c>
      <c r="FE81" s="158" t="n">
        <v>1</v>
      </c>
      <c r="FF81" s="158" t="n">
        <v>1900</v>
      </c>
      <c r="FG81" s="158" t="n">
        <v>1</v>
      </c>
      <c r="FH81" s="158" t="n">
        <v>1</v>
      </c>
      <c r="FI81" s="158" t="n">
        <v>1900</v>
      </c>
      <c r="FJ81" s="158" t="n">
        <v>1</v>
      </c>
      <c r="FK81" s="158" t="n">
        <v>1</v>
      </c>
      <c r="FL81" s="158" t="n">
        <v>1900</v>
      </c>
      <c r="FM81" s="158" t="n">
        <v>1</v>
      </c>
      <c r="FN81" s="158" t="n">
        <v>1</v>
      </c>
      <c r="FO81" s="158" t="n">
        <v>1900</v>
      </c>
      <c r="FP81" s="158" t="n">
        <v>1</v>
      </c>
      <c r="FQ81" s="158" t="n">
        <v>1</v>
      </c>
      <c r="FR81" s="158" t="n">
        <v>1900</v>
      </c>
      <c r="FS81" s="158" t="n">
        <v>1</v>
      </c>
      <c r="FT81" s="158" t="n">
        <v>1</v>
      </c>
      <c r="FU81" s="158" t="n">
        <v>1900</v>
      </c>
      <c r="FV81" s="158" t="n">
        <v>1</v>
      </c>
      <c r="FW81" s="158" t="n">
        <v>1</v>
      </c>
    </row>
    <row r="82">
      <c r="A82">
        <f>IF(F82&gt;1,A81,IF(AND(I82&lt;10,paste!A84&lt;10),RIGHT(H82,2)&amp;"0"&amp;I82&amp;"000"&amp;paste!A84,IF(AND(I82&lt;10,paste!A84&gt;=10,paste!A84&lt;100),RIGHT(H82,2)&amp;"0"&amp;I82&amp;"00"&amp;paste!A84,IF(AND(I82&lt;10,paste!A84&gt;=100,paste!A84&lt;1000),RIGHT(H82,2)&amp;"0"&amp;I82&amp;"0"&amp;paste!A84,IF(AND(I82&lt;10,paste!A84&gt;=1000),RIGHT(H82,2)&amp;"0"&amp;I82&amp;paste!A84,IF(AND(I82&gt;=10,paste!A84&lt;10),RIGHT(H82,2)&amp;I82&amp;"000"&amp;paste!A84,IF(AND(I82&gt;=10,paste!A84&gt;=10,paste!A84&lt;100),RIGHT(H82,2)&amp;I82&amp;"00"&amp;paste!A84,IF(AND(I82&gt;=10,paste!A84&gt;=100,paste!A84&lt;1000),RIGHT(H82,2)&amp;I82&amp;"0"&amp;paste!A84,RIGHT(H82,2)&amp;I82&amp;paste!A84))))))))</f>
        <v/>
      </c>
      <c r="B82">
        <f>YEAR(paste!C84)</f>
        <v/>
      </c>
      <c r="C82">
        <f>MONTH(paste!C84)</f>
        <v/>
      </c>
      <c r="D82">
        <f>DAY(paste!C84)</f>
        <v/>
      </c>
      <c r="E82" s="158" t="n">
        <v>0</v>
      </c>
      <c r="F82">
        <f>IF(AND(L82=L81,D82=D81),F81+1,1)</f>
        <v/>
      </c>
      <c r="G82" s="158" t="n">
        <v>0</v>
      </c>
      <c r="H82">
        <f>YEAR(paste!C84)</f>
        <v/>
      </c>
      <c r="I82">
        <f>MONTH(paste!C84)</f>
        <v/>
      </c>
      <c r="J82">
        <f>DAY(paste!C84)</f>
        <v/>
      </c>
      <c r="K82">
        <f>A82</f>
        <v/>
      </c>
      <c r="L82">
        <f>IF(ISBLANK(VLOOKUP(paste!J84,'得意先名 (2)'!$B$3:$F$2005,5,FALSE)),paste!P84,IFERROR(VLOOKUP(paste!J84,'得意先名 (2)'!$B$3:$F$2005,5,FALSE),"ZZZZZZZZZZZ"))</f>
        <v/>
      </c>
      <c r="M82">
        <f>IF(L82="ZZZZZZZZZZZ",paste!J84&amp;paste!K84&amp; "  :   "&amp;paste!M84&amp; "  :   "&amp;paste!P84,"")</f>
        <v/>
      </c>
      <c r="O82" s="158" t="n"/>
      <c r="P82">
        <f>VLOOKUP(L82,'L_User+EndUser'!$C$2:$K$500,8,FALSE)</f>
        <v/>
      </c>
      <c r="Q82">
        <f>VLOOKUP(L82,'L_User+EndUser'!$C$2:$K$500,9,FALSE)</f>
        <v/>
      </c>
      <c r="R82" s="158" t="n"/>
      <c r="T82" s="158" t="n"/>
      <c r="V82" s="158" t="n"/>
      <c r="AB82">
        <f>paste!J84</f>
        <v/>
      </c>
      <c r="AC82">
        <f>L82</f>
        <v/>
      </c>
      <c r="AO82">
        <f>YEAR(paste!O84)</f>
        <v/>
      </c>
      <c r="AP82">
        <f>MONTH(paste!O84)</f>
        <v/>
      </c>
      <c r="AQ82">
        <f>DAY(paste!O84)</f>
        <v/>
      </c>
      <c r="BD82">
        <f>IF(paste!L84="","",paste!L84)</f>
        <v/>
      </c>
      <c r="BM82" t="n">
        <v>1</v>
      </c>
      <c r="BN82">
        <f>VLOOKUP(paste!E84,L_Product!$A$2:$B$2001,2,FALSE)</f>
        <v/>
      </c>
      <c r="BO82" s="21" t="n"/>
      <c r="BT82" t="n">
        <v>2</v>
      </c>
      <c r="BU82">
        <f>IF($BM$2=1,2,IF($BM$2=18,1))</f>
        <v/>
      </c>
      <c r="BV82">
        <f>IF($BM$2=1,0,IF($BM$2=18,1))</f>
        <v/>
      </c>
      <c r="BW82" t="n">
        <v>2</v>
      </c>
      <c r="BX82" t="n">
        <v>0</v>
      </c>
      <c r="BY82" t="n">
        <v>3</v>
      </c>
      <c r="BZ82">
        <f>VLOOKUP(BN82,L_Product!$B$2:$Z$2001,14,FALSE)</f>
        <v/>
      </c>
      <c r="CA82">
        <f>paste!H84</f>
        <v/>
      </c>
      <c r="CB82">
        <f>BZ82*CA82</f>
        <v/>
      </c>
      <c r="CN82" s="158" t="n">
        <v>1</v>
      </c>
      <c r="CO82" s="158" t="n">
        <v>1</v>
      </c>
      <c r="CP82" s="158" t="n">
        <v>1</v>
      </c>
      <c r="CQ82" s="158" t="n">
        <v>1</v>
      </c>
      <c r="CR82" s="158" t="n">
        <v>1</v>
      </c>
      <c r="CS82" s="158" t="n">
        <v>0</v>
      </c>
      <c r="CT82" s="158" t="n">
        <v>0</v>
      </c>
      <c r="CU82" s="158" t="n">
        <v>0</v>
      </c>
      <c r="CV82" s="158" t="n">
        <v>0</v>
      </c>
      <c r="CW82" s="158" t="n">
        <v>0</v>
      </c>
      <c r="CX82">
        <f>B82</f>
        <v/>
      </c>
      <c r="CY82">
        <f>C82</f>
        <v/>
      </c>
      <c r="CZ82">
        <f>D82</f>
        <v/>
      </c>
      <c r="DA82" s="158" t="n">
        <v>1900</v>
      </c>
      <c r="DB82" s="158" t="n">
        <v>1</v>
      </c>
      <c r="DC82" s="158" t="n">
        <v>1</v>
      </c>
      <c r="DD82" s="158" t="n">
        <v>1900</v>
      </c>
      <c r="DE82" s="158" t="n">
        <v>1</v>
      </c>
      <c r="DF82" s="158" t="n">
        <v>1</v>
      </c>
      <c r="DG82" s="158" t="n">
        <v>1900</v>
      </c>
      <c r="DH82" s="158" t="n">
        <v>1</v>
      </c>
      <c r="DI82" s="158" t="n">
        <v>1</v>
      </c>
      <c r="DJ82" s="158" t="n">
        <v>1900</v>
      </c>
      <c r="DK82" s="158" t="n">
        <v>1</v>
      </c>
      <c r="DL82" s="158" t="n">
        <v>1</v>
      </c>
      <c r="DR82" s="158" t="n">
        <v>2</v>
      </c>
      <c r="DS82" s="158" t="n">
        <v>1</v>
      </c>
      <c r="DT82" s="158" t="n">
        <v>2</v>
      </c>
      <c r="DU82" s="158" t="n">
        <v>1</v>
      </c>
      <c r="DV82" s="158" t="n">
        <v>3</v>
      </c>
      <c r="DW82" s="158" t="n">
        <v>1</v>
      </c>
      <c r="DX82" s="158" t="n">
        <v>3</v>
      </c>
      <c r="DY82" s="158" t="n">
        <v>0</v>
      </c>
      <c r="DZ82" s="158" t="n">
        <v>0</v>
      </c>
      <c r="EA82" s="158" t="n">
        <v>0</v>
      </c>
      <c r="EB82" s="158" t="n">
        <v>0</v>
      </c>
      <c r="EC82" s="158" t="n">
        <v>0</v>
      </c>
      <c r="ED82" s="158" t="n">
        <v>0</v>
      </c>
      <c r="EE82" s="158" t="n">
        <v>0</v>
      </c>
      <c r="EF82" s="158" t="n">
        <v>0</v>
      </c>
      <c r="EG82" s="158" t="n">
        <v>0</v>
      </c>
      <c r="EH82" s="158" t="n">
        <v>0</v>
      </c>
      <c r="EI82" s="158" t="n">
        <v>0</v>
      </c>
      <c r="EJ82" s="158" t="n">
        <v>0</v>
      </c>
      <c r="EK82" s="158" t="n">
        <v>0</v>
      </c>
      <c r="EL82" s="158" t="n">
        <v>0</v>
      </c>
      <c r="EM82" s="158" t="n">
        <v>0</v>
      </c>
      <c r="EN82" s="158" t="n">
        <v>0</v>
      </c>
      <c r="EO82" s="158" t="n">
        <v>0</v>
      </c>
      <c r="EP82" s="158" t="n">
        <v>0</v>
      </c>
      <c r="EQ82" s="158" t="n">
        <v>0</v>
      </c>
      <c r="ER82" s="158" t="n">
        <v>0</v>
      </c>
      <c r="ES82" s="158" t="n">
        <v>0</v>
      </c>
      <c r="ET82" s="158" t="n">
        <v>0</v>
      </c>
      <c r="EU82" s="158" t="n">
        <v>0</v>
      </c>
      <c r="EV82" s="158" t="n">
        <v>0</v>
      </c>
      <c r="EW82" s="158" t="n">
        <v>0</v>
      </c>
      <c r="EX82" s="158" t="n">
        <v>0</v>
      </c>
      <c r="EY82" s="158" t="n">
        <v>0</v>
      </c>
      <c r="EZ82" s="158" t="n">
        <v>1900</v>
      </c>
      <c r="FA82" s="158" t="n">
        <v>1</v>
      </c>
      <c r="FB82" s="158" t="n">
        <v>1</v>
      </c>
      <c r="FC82" s="158" t="n">
        <v>1900</v>
      </c>
      <c r="FD82" s="158" t="n">
        <v>1</v>
      </c>
      <c r="FE82" s="158" t="n">
        <v>1</v>
      </c>
      <c r="FF82" s="158" t="n">
        <v>1900</v>
      </c>
      <c r="FG82" s="158" t="n">
        <v>1</v>
      </c>
      <c r="FH82" s="158" t="n">
        <v>1</v>
      </c>
      <c r="FI82" s="158" t="n">
        <v>1900</v>
      </c>
      <c r="FJ82" s="158" t="n">
        <v>1</v>
      </c>
      <c r="FK82" s="158" t="n">
        <v>1</v>
      </c>
      <c r="FL82" s="158" t="n">
        <v>1900</v>
      </c>
      <c r="FM82" s="158" t="n">
        <v>1</v>
      </c>
      <c r="FN82" s="158" t="n">
        <v>1</v>
      </c>
      <c r="FO82" s="158" t="n">
        <v>1900</v>
      </c>
      <c r="FP82" s="158" t="n">
        <v>1</v>
      </c>
      <c r="FQ82" s="158" t="n">
        <v>1</v>
      </c>
      <c r="FR82" s="158" t="n">
        <v>1900</v>
      </c>
      <c r="FS82" s="158" t="n">
        <v>1</v>
      </c>
      <c r="FT82" s="158" t="n">
        <v>1</v>
      </c>
      <c r="FU82" s="158" t="n">
        <v>1900</v>
      </c>
      <c r="FV82" s="158" t="n">
        <v>1</v>
      </c>
      <c r="FW82" s="158" t="n">
        <v>1</v>
      </c>
    </row>
    <row r="83">
      <c r="A83">
        <f>IF(F83&gt;1,A82,IF(AND(I83&lt;10,paste!A85&lt;10),RIGHT(H83,2)&amp;"0"&amp;I83&amp;"000"&amp;paste!A85,IF(AND(I83&lt;10,paste!A85&gt;=10,paste!A85&lt;100),RIGHT(H83,2)&amp;"0"&amp;I83&amp;"00"&amp;paste!A85,IF(AND(I83&lt;10,paste!A85&gt;=100,paste!A85&lt;1000),RIGHT(H83,2)&amp;"0"&amp;I83&amp;"0"&amp;paste!A85,IF(AND(I83&lt;10,paste!A85&gt;=1000),RIGHT(H83,2)&amp;"0"&amp;I83&amp;paste!A85,IF(AND(I83&gt;=10,paste!A85&lt;10),RIGHT(H83,2)&amp;I83&amp;"000"&amp;paste!A85,IF(AND(I83&gt;=10,paste!A85&gt;=10,paste!A85&lt;100),RIGHT(H83,2)&amp;I83&amp;"00"&amp;paste!A85,IF(AND(I83&gt;=10,paste!A85&gt;=100,paste!A85&lt;1000),RIGHT(H83,2)&amp;I83&amp;"0"&amp;paste!A85,RIGHT(H83,2)&amp;I83&amp;paste!A85))))))))</f>
        <v/>
      </c>
      <c r="B83">
        <f>YEAR(paste!C85)</f>
        <v/>
      </c>
      <c r="C83">
        <f>MONTH(paste!C85)</f>
        <v/>
      </c>
      <c r="D83">
        <f>DAY(paste!C85)</f>
        <v/>
      </c>
      <c r="E83" s="158" t="n">
        <v>0</v>
      </c>
      <c r="F83">
        <f>IF(AND(L83=L82,D83=D82),F82+1,1)</f>
        <v/>
      </c>
      <c r="G83" s="158" t="n">
        <v>0</v>
      </c>
      <c r="H83">
        <f>YEAR(paste!C85)</f>
        <v/>
      </c>
      <c r="I83">
        <f>MONTH(paste!C85)</f>
        <v/>
      </c>
      <c r="J83">
        <f>DAY(paste!C85)</f>
        <v/>
      </c>
      <c r="K83">
        <f>A83</f>
        <v/>
      </c>
      <c r="L83">
        <f>IF(ISBLANK(VLOOKUP(paste!J85,'得意先名 (2)'!$B$3:$F$2005,5,FALSE)),paste!P85,IFERROR(VLOOKUP(paste!J85,'得意先名 (2)'!$B$3:$F$2005,5,FALSE),"ZZZZZZZZZZZ"))</f>
        <v/>
      </c>
      <c r="M83">
        <f>IF(L83="ZZZZZZZZZZZ",paste!J85&amp;paste!K85&amp; "  :   "&amp;paste!M85&amp; "  :   "&amp;paste!P85,"")</f>
        <v/>
      </c>
      <c r="O83" s="158" t="n"/>
      <c r="P83">
        <f>VLOOKUP(L83,'L_User+EndUser'!$C$2:$K$500,8,FALSE)</f>
        <v/>
      </c>
      <c r="Q83">
        <f>VLOOKUP(L83,'L_User+EndUser'!$C$2:$K$500,9,FALSE)</f>
        <v/>
      </c>
      <c r="R83" s="158" t="n"/>
      <c r="T83" s="158" t="n"/>
      <c r="V83" s="158" t="n"/>
      <c r="AB83">
        <f>paste!J85</f>
        <v/>
      </c>
      <c r="AC83">
        <f>L83</f>
        <v/>
      </c>
      <c r="AO83">
        <f>YEAR(paste!O85)</f>
        <v/>
      </c>
      <c r="AP83">
        <f>MONTH(paste!O85)</f>
        <v/>
      </c>
      <c r="AQ83">
        <f>DAY(paste!O85)</f>
        <v/>
      </c>
      <c r="BD83">
        <f>IF(paste!L85="","",paste!L85)</f>
        <v/>
      </c>
      <c r="BM83" t="n">
        <v>1</v>
      </c>
      <c r="BN83">
        <f>VLOOKUP(paste!E85,L_Product!$A$2:$B$2001,2,FALSE)</f>
        <v/>
      </c>
      <c r="BO83" s="21" t="n"/>
      <c r="BT83" t="n">
        <v>2</v>
      </c>
      <c r="BU83">
        <f>IF($BM$2=1,2,IF($BM$2=18,1))</f>
        <v/>
      </c>
      <c r="BV83">
        <f>IF($BM$2=1,0,IF($BM$2=18,1))</f>
        <v/>
      </c>
      <c r="BW83" t="n">
        <v>2</v>
      </c>
      <c r="BX83" t="n">
        <v>0</v>
      </c>
      <c r="BY83" t="n">
        <v>3</v>
      </c>
      <c r="BZ83">
        <f>VLOOKUP(BN83,L_Product!$B$2:$Z$2001,14,FALSE)</f>
        <v/>
      </c>
      <c r="CA83">
        <f>paste!H85</f>
        <v/>
      </c>
      <c r="CB83">
        <f>BZ83*CA83</f>
        <v/>
      </c>
      <c r="CN83" s="158" t="n">
        <v>1</v>
      </c>
      <c r="CO83" s="158" t="n">
        <v>1</v>
      </c>
      <c r="CP83" s="158" t="n">
        <v>1</v>
      </c>
      <c r="CQ83" s="158" t="n">
        <v>1</v>
      </c>
      <c r="CR83" s="158" t="n">
        <v>1</v>
      </c>
      <c r="CS83" s="158" t="n">
        <v>0</v>
      </c>
      <c r="CT83" s="158" t="n">
        <v>0</v>
      </c>
      <c r="CU83" s="158" t="n">
        <v>0</v>
      </c>
      <c r="CV83" s="158" t="n">
        <v>0</v>
      </c>
      <c r="CW83" s="158" t="n">
        <v>0</v>
      </c>
      <c r="CX83">
        <f>B83</f>
        <v/>
      </c>
      <c r="CY83">
        <f>C83</f>
        <v/>
      </c>
      <c r="CZ83">
        <f>D83</f>
        <v/>
      </c>
      <c r="DA83" s="158" t="n">
        <v>1900</v>
      </c>
      <c r="DB83" s="158" t="n">
        <v>1</v>
      </c>
      <c r="DC83" s="158" t="n">
        <v>1</v>
      </c>
      <c r="DD83" s="158" t="n">
        <v>1900</v>
      </c>
      <c r="DE83" s="158" t="n">
        <v>1</v>
      </c>
      <c r="DF83" s="158" t="n">
        <v>1</v>
      </c>
      <c r="DG83" s="158" t="n">
        <v>1900</v>
      </c>
      <c r="DH83" s="158" t="n">
        <v>1</v>
      </c>
      <c r="DI83" s="158" t="n">
        <v>1</v>
      </c>
      <c r="DJ83" s="158" t="n">
        <v>1900</v>
      </c>
      <c r="DK83" s="158" t="n">
        <v>1</v>
      </c>
      <c r="DL83" s="158" t="n">
        <v>1</v>
      </c>
      <c r="DR83" s="158" t="n">
        <v>2</v>
      </c>
      <c r="DS83" s="158" t="n">
        <v>1</v>
      </c>
      <c r="DT83" s="158" t="n">
        <v>2</v>
      </c>
      <c r="DU83" s="158" t="n">
        <v>1</v>
      </c>
      <c r="DV83" s="158" t="n">
        <v>3</v>
      </c>
      <c r="DW83" s="158" t="n">
        <v>1</v>
      </c>
      <c r="DX83" s="158" t="n">
        <v>3</v>
      </c>
      <c r="DY83" s="158" t="n">
        <v>0</v>
      </c>
      <c r="DZ83" s="158" t="n">
        <v>0</v>
      </c>
      <c r="EA83" s="158" t="n">
        <v>0</v>
      </c>
      <c r="EB83" s="158" t="n">
        <v>0</v>
      </c>
      <c r="EC83" s="158" t="n">
        <v>0</v>
      </c>
      <c r="ED83" s="158" t="n">
        <v>0</v>
      </c>
      <c r="EE83" s="158" t="n">
        <v>0</v>
      </c>
      <c r="EF83" s="158" t="n">
        <v>0</v>
      </c>
      <c r="EG83" s="158" t="n">
        <v>0</v>
      </c>
      <c r="EH83" s="158" t="n">
        <v>0</v>
      </c>
      <c r="EI83" s="158" t="n">
        <v>0</v>
      </c>
      <c r="EJ83" s="158" t="n">
        <v>0</v>
      </c>
      <c r="EK83" s="158" t="n">
        <v>0</v>
      </c>
      <c r="EL83" s="158" t="n">
        <v>0</v>
      </c>
      <c r="EM83" s="158" t="n">
        <v>0</v>
      </c>
      <c r="EN83" s="158" t="n">
        <v>0</v>
      </c>
      <c r="EO83" s="158" t="n">
        <v>0</v>
      </c>
      <c r="EP83" s="158" t="n">
        <v>0</v>
      </c>
      <c r="EQ83" s="158" t="n">
        <v>0</v>
      </c>
      <c r="ER83" s="158" t="n">
        <v>0</v>
      </c>
      <c r="ES83" s="158" t="n">
        <v>0</v>
      </c>
      <c r="ET83" s="158" t="n">
        <v>0</v>
      </c>
      <c r="EU83" s="158" t="n">
        <v>0</v>
      </c>
      <c r="EV83" s="158" t="n">
        <v>0</v>
      </c>
      <c r="EW83" s="158" t="n">
        <v>0</v>
      </c>
      <c r="EX83" s="158" t="n">
        <v>0</v>
      </c>
      <c r="EY83" s="158" t="n">
        <v>0</v>
      </c>
      <c r="EZ83" s="158" t="n">
        <v>1900</v>
      </c>
      <c r="FA83" s="158" t="n">
        <v>1</v>
      </c>
      <c r="FB83" s="158" t="n">
        <v>1</v>
      </c>
      <c r="FC83" s="158" t="n">
        <v>1900</v>
      </c>
      <c r="FD83" s="158" t="n">
        <v>1</v>
      </c>
      <c r="FE83" s="158" t="n">
        <v>1</v>
      </c>
      <c r="FF83" s="158" t="n">
        <v>1900</v>
      </c>
      <c r="FG83" s="158" t="n">
        <v>1</v>
      </c>
      <c r="FH83" s="158" t="n">
        <v>1</v>
      </c>
      <c r="FI83" s="158" t="n">
        <v>1900</v>
      </c>
      <c r="FJ83" s="158" t="n">
        <v>1</v>
      </c>
      <c r="FK83" s="158" t="n">
        <v>1</v>
      </c>
      <c r="FL83" s="158" t="n">
        <v>1900</v>
      </c>
      <c r="FM83" s="158" t="n">
        <v>1</v>
      </c>
      <c r="FN83" s="158" t="n">
        <v>1</v>
      </c>
      <c r="FO83" s="158" t="n">
        <v>1900</v>
      </c>
      <c r="FP83" s="158" t="n">
        <v>1</v>
      </c>
      <c r="FQ83" s="158" t="n">
        <v>1</v>
      </c>
      <c r="FR83" s="158" t="n">
        <v>1900</v>
      </c>
      <c r="FS83" s="158" t="n">
        <v>1</v>
      </c>
      <c r="FT83" s="158" t="n">
        <v>1</v>
      </c>
      <c r="FU83" s="158" t="n">
        <v>1900</v>
      </c>
      <c r="FV83" s="158" t="n">
        <v>1</v>
      </c>
      <c r="FW83" s="158" t="n">
        <v>1</v>
      </c>
    </row>
    <row r="84">
      <c r="A84">
        <f>IF(F84&gt;1,A83,IF(AND(I84&lt;10,paste!A86&lt;10),RIGHT(H84,2)&amp;"0"&amp;I84&amp;"000"&amp;paste!A86,IF(AND(I84&lt;10,paste!A86&gt;=10,paste!A86&lt;100),RIGHT(H84,2)&amp;"0"&amp;I84&amp;"00"&amp;paste!A86,IF(AND(I84&lt;10,paste!A86&gt;=100,paste!A86&lt;1000),RIGHT(H84,2)&amp;"0"&amp;I84&amp;"0"&amp;paste!A86,IF(AND(I84&lt;10,paste!A86&gt;=1000),RIGHT(H84,2)&amp;"0"&amp;I84&amp;paste!A86,IF(AND(I84&gt;=10,paste!A86&lt;10),RIGHT(H84,2)&amp;I84&amp;"000"&amp;paste!A86,IF(AND(I84&gt;=10,paste!A86&gt;=10,paste!A86&lt;100),RIGHT(H84,2)&amp;I84&amp;"00"&amp;paste!A86,IF(AND(I84&gt;=10,paste!A86&gt;=100,paste!A86&lt;1000),RIGHT(H84,2)&amp;I84&amp;"0"&amp;paste!A86,RIGHT(H84,2)&amp;I84&amp;paste!A86))))))))</f>
        <v/>
      </c>
      <c r="B84">
        <f>YEAR(paste!C86)</f>
        <v/>
      </c>
      <c r="C84">
        <f>MONTH(paste!C86)</f>
        <v/>
      </c>
      <c r="D84">
        <f>DAY(paste!C86)</f>
        <v/>
      </c>
      <c r="E84" s="158" t="n">
        <v>0</v>
      </c>
      <c r="F84">
        <f>IF(AND(L84=L83,D84=D83),F83+1,1)</f>
        <v/>
      </c>
      <c r="G84" s="158" t="n">
        <v>0</v>
      </c>
      <c r="H84">
        <f>YEAR(paste!C86)</f>
        <v/>
      </c>
      <c r="I84">
        <f>MONTH(paste!C86)</f>
        <v/>
      </c>
      <c r="J84">
        <f>DAY(paste!C86)</f>
        <v/>
      </c>
      <c r="K84">
        <f>A84</f>
        <v/>
      </c>
      <c r="L84">
        <f>IF(ISBLANK(VLOOKUP(paste!J86,'得意先名 (2)'!$B$3:$F$2005,5,FALSE)),paste!P86,IFERROR(VLOOKUP(paste!J86,'得意先名 (2)'!$B$3:$F$2005,5,FALSE),"ZZZZZZZZZZZ"))</f>
        <v/>
      </c>
      <c r="M84">
        <f>IF(L84="ZZZZZZZZZZZ",paste!J86&amp;paste!K86&amp; "  :   "&amp;paste!M86&amp; "  :   "&amp;paste!P86,"")</f>
        <v/>
      </c>
      <c r="O84" s="158" t="n"/>
      <c r="P84">
        <f>VLOOKUP(L84,'L_User+EndUser'!$C$2:$K$500,8,FALSE)</f>
        <v/>
      </c>
      <c r="Q84">
        <f>VLOOKUP(L84,'L_User+EndUser'!$C$2:$K$500,9,FALSE)</f>
        <v/>
      </c>
      <c r="R84" s="158" t="n"/>
      <c r="T84" s="158" t="n"/>
      <c r="V84" s="158" t="n"/>
      <c r="AB84">
        <f>paste!J86</f>
        <v/>
      </c>
      <c r="AC84">
        <f>L84</f>
        <v/>
      </c>
      <c r="AO84">
        <f>YEAR(paste!O86)</f>
        <v/>
      </c>
      <c r="AP84">
        <f>MONTH(paste!O86)</f>
        <v/>
      </c>
      <c r="AQ84">
        <f>DAY(paste!O86)</f>
        <v/>
      </c>
      <c r="BD84">
        <f>IF(paste!L86="","",paste!L86)</f>
        <v/>
      </c>
      <c r="BM84" t="n">
        <v>1</v>
      </c>
      <c r="BN84">
        <f>VLOOKUP(paste!E86,L_Product!$A$2:$B$2001,2,FALSE)</f>
        <v/>
      </c>
      <c r="BO84" s="21" t="n"/>
      <c r="BT84" t="n">
        <v>2</v>
      </c>
      <c r="BU84">
        <f>IF($BM$2=1,2,IF($BM$2=18,1))</f>
        <v/>
      </c>
      <c r="BV84">
        <f>IF($BM$2=1,0,IF($BM$2=18,1))</f>
        <v/>
      </c>
      <c r="BW84" t="n">
        <v>2</v>
      </c>
      <c r="BX84" t="n">
        <v>0</v>
      </c>
      <c r="BY84" t="n">
        <v>3</v>
      </c>
      <c r="BZ84">
        <f>VLOOKUP(BN84,L_Product!$B$2:$Z$2001,14,FALSE)</f>
        <v/>
      </c>
      <c r="CA84">
        <f>paste!H86</f>
        <v/>
      </c>
      <c r="CB84">
        <f>BZ84*CA84</f>
        <v/>
      </c>
      <c r="CN84" s="158" t="n">
        <v>1</v>
      </c>
      <c r="CO84" s="158" t="n">
        <v>1</v>
      </c>
      <c r="CP84" s="158" t="n">
        <v>1</v>
      </c>
      <c r="CQ84" s="158" t="n">
        <v>1</v>
      </c>
      <c r="CR84" s="158" t="n">
        <v>1</v>
      </c>
      <c r="CS84" s="158" t="n">
        <v>0</v>
      </c>
      <c r="CT84" s="158" t="n">
        <v>0</v>
      </c>
      <c r="CU84" s="158" t="n">
        <v>0</v>
      </c>
      <c r="CV84" s="158" t="n">
        <v>0</v>
      </c>
      <c r="CW84" s="158" t="n">
        <v>0</v>
      </c>
      <c r="CX84">
        <f>B84</f>
        <v/>
      </c>
      <c r="CY84">
        <f>C84</f>
        <v/>
      </c>
      <c r="CZ84">
        <f>D84</f>
        <v/>
      </c>
      <c r="DA84" s="158" t="n">
        <v>1900</v>
      </c>
      <c r="DB84" s="158" t="n">
        <v>1</v>
      </c>
      <c r="DC84" s="158" t="n">
        <v>1</v>
      </c>
      <c r="DD84" s="158" t="n">
        <v>1900</v>
      </c>
      <c r="DE84" s="158" t="n">
        <v>1</v>
      </c>
      <c r="DF84" s="158" t="n">
        <v>1</v>
      </c>
      <c r="DG84" s="158" t="n">
        <v>1900</v>
      </c>
      <c r="DH84" s="158" t="n">
        <v>1</v>
      </c>
      <c r="DI84" s="158" t="n">
        <v>1</v>
      </c>
      <c r="DJ84" s="158" t="n">
        <v>1900</v>
      </c>
      <c r="DK84" s="158" t="n">
        <v>1</v>
      </c>
      <c r="DL84" s="158" t="n">
        <v>1</v>
      </c>
      <c r="DR84" s="158" t="n">
        <v>2</v>
      </c>
      <c r="DS84" s="158" t="n">
        <v>1</v>
      </c>
      <c r="DT84" s="158" t="n">
        <v>2</v>
      </c>
      <c r="DU84" s="158" t="n">
        <v>1</v>
      </c>
      <c r="DV84" s="158" t="n">
        <v>3</v>
      </c>
      <c r="DW84" s="158" t="n">
        <v>1</v>
      </c>
      <c r="DX84" s="158" t="n">
        <v>3</v>
      </c>
      <c r="DY84" s="158" t="n">
        <v>0</v>
      </c>
      <c r="DZ84" s="158" t="n">
        <v>0</v>
      </c>
      <c r="EA84" s="158" t="n">
        <v>0</v>
      </c>
      <c r="EB84" s="158" t="n">
        <v>0</v>
      </c>
      <c r="EC84" s="158" t="n">
        <v>0</v>
      </c>
      <c r="ED84" s="158" t="n">
        <v>0</v>
      </c>
      <c r="EE84" s="158" t="n">
        <v>0</v>
      </c>
      <c r="EF84" s="158" t="n">
        <v>0</v>
      </c>
      <c r="EG84" s="158" t="n">
        <v>0</v>
      </c>
      <c r="EH84" s="158" t="n">
        <v>0</v>
      </c>
      <c r="EI84" s="158" t="n">
        <v>0</v>
      </c>
      <c r="EJ84" s="158" t="n">
        <v>0</v>
      </c>
      <c r="EK84" s="158" t="n">
        <v>0</v>
      </c>
      <c r="EL84" s="158" t="n">
        <v>0</v>
      </c>
      <c r="EM84" s="158" t="n">
        <v>0</v>
      </c>
      <c r="EN84" s="158" t="n">
        <v>0</v>
      </c>
      <c r="EO84" s="158" t="n">
        <v>0</v>
      </c>
      <c r="EP84" s="158" t="n">
        <v>0</v>
      </c>
      <c r="EQ84" s="158" t="n">
        <v>0</v>
      </c>
      <c r="ER84" s="158" t="n">
        <v>0</v>
      </c>
      <c r="ES84" s="158" t="n">
        <v>0</v>
      </c>
      <c r="ET84" s="158" t="n">
        <v>0</v>
      </c>
      <c r="EU84" s="158" t="n">
        <v>0</v>
      </c>
      <c r="EV84" s="158" t="n">
        <v>0</v>
      </c>
      <c r="EW84" s="158" t="n">
        <v>0</v>
      </c>
      <c r="EX84" s="158" t="n">
        <v>0</v>
      </c>
      <c r="EY84" s="158" t="n">
        <v>0</v>
      </c>
      <c r="EZ84" s="158" t="n">
        <v>1900</v>
      </c>
      <c r="FA84" s="158" t="n">
        <v>1</v>
      </c>
      <c r="FB84" s="158" t="n">
        <v>1</v>
      </c>
      <c r="FC84" s="158" t="n">
        <v>1900</v>
      </c>
      <c r="FD84" s="158" t="n">
        <v>1</v>
      </c>
      <c r="FE84" s="158" t="n">
        <v>1</v>
      </c>
      <c r="FF84" s="158" t="n">
        <v>1900</v>
      </c>
      <c r="FG84" s="158" t="n">
        <v>1</v>
      </c>
      <c r="FH84" s="158" t="n">
        <v>1</v>
      </c>
      <c r="FI84" s="158" t="n">
        <v>1900</v>
      </c>
      <c r="FJ84" s="158" t="n">
        <v>1</v>
      </c>
      <c r="FK84" s="158" t="n">
        <v>1</v>
      </c>
      <c r="FL84" s="158" t="n">
        <v>1900</v>
      </c>
      <c r="FM84" s="158" t="n">
        <v>1</v>
      </c>
      <c r="FN84" s="158" t="n">
        <v>1</v>
      </c>
      <c r="FO84" s="158" t="n">
        <v>1900</v>
      </c>
      <c r="FP84" s="158" t="n">
        <v>1</v>
      </c>
      <c r="FQ84" s="158" t="n">
        <v>1</v>
      </c>
      <c r="FR84" s="158" t="n">
        <v>1900</v>
      </c>
      <c r="FS84" s="158" t="n">
        <v>1</v>
      </c>
      <c r="FT84" s="158" t="n">
        <v>1</v>
      </c>
      <c r="FU84" s="158" t="n">
        <v>1900</v>
      </c>
      <c r="FV84" s="158" t="n">
        <v>1</v>
      </c>
      <c r="FW84" s="158" t="n">
        <v>1</v>
      </c>
    </row>
    <row r="85">
      <c r="A85">
        <f>IF(F85&gt;1,A84,IF(AND(I85&lt;10,paste!A87&lt;10),RIGHT(H85,2)&amp;"0"&amp;I85&amp;"000"&amp;paste!A87,IF(AND(I85&lt;10,paste!A87&gt;=10,paste!A87&lt;100),RIGHT(H85,2)&amp;"0"&amp;I85&amp;"00"&amp;paste!A87,IF(AND(I85&lt;10,paste!A87&gt;=100,paste!A87&lt;1000),RIGHT(H85,2)&amp;"0"&amp;I85&amp;"0"&amp;paste!A87,IF(AND(I85&lt;10,paste!A87&gt;=1000),RIGHT(H85,2)&amp;"0"&amp;I85&amp;paste!A87,IF(AND(I85&gt;=10,paste!A87&lt;10),RIGHT(H85,2)&amp;I85&amp;"000"&amp;paste!A87,IF(AND(I85&gt;=10,paste!A87&gt;=10,paste!A87&lt;100),RIGHT(H85,2)&amp;I85&amp;"00"&amp;paste!A87,IF(AND(I85&gt;=10,paste!A87&gt;=100,paste!A87&lt;1000),RIGHT(H85,2)&amp;I85&amp;"0"&amp;paste!A87,RIGHT(H85,2)&amp;I85&amp;paste!A87))))))))</f>
        <v/>
      </c>
      <c r="B85">
        <f>YEAR(paste!C87)</f>
        <v/>
      </c>
      <c r="C85">
        <f>MONTH(paste!C87)</f>
        <v/>
      </c>
      <c r="D85">
        <f>DAY(paste!C87)</f>
        <v/>
      </c>
      <c r="E85" s="158" t="n">
        <v>0</v>
      </c>
      <c r="F85">
        <f>IF(AND(L85=L84,D85=D84),F84+1,1)</f>
        <v/>
      </c>
      <c r="G85" s="158" t="n">
        <v>0</v>
      </c>
      <c r="H85">
        <f>YEAR(paste!C87)</f>
        <v/>
      </c>
      <c r="I85">
        <f>MONTH(paste!C87)</f>
        <v/>
      </c>
      <c r="J85">
        <f>DAY(paste!C87)</f>
        <v/>
      </c>
      <c r="K85">
        <f>A85</f>
        <v/>
      </c>
      <c r="L85">
        <f>IF(ISBLANK(VLOOKUP(paste!J87,'得意先名 (2)'!$B$3:$F$2005,5,FALSE)),paste!P87,IFERROR(VLOOKUP(paste!J87,'得意先名 (2)'!$B$3:$F$2005,5,FALSE),"ZZZZZZZZZZZ"))</f>
        <v/>
      </c>
      <c r="M85">
        <f>IF(L85="ZZZZZZZZZZZ",paste!J87&amp;paste!K87&amp; "  :   "&amp;paste!M87&amp; "  :   "&amp;paste!P87,"")</f>
        <v/>
      </c>
      <c r="O85" s="158" t="n"/>
      <c r="P85">
        <f>VLOOKUP(L85,'L_User+EndUser'!$C$2:$K$500,8,FALSE)</f>
        <v/>
      </c>
      <c r="Q85">
        <f>VLOOKUP(L85,'L_User+EndUser'!$C$2:$K$500,9,FALSE)</f>
        <v/>
      </c>
      <c r="R85" s="158" t="n"/>
      <c r="T85" s="158" t="n"/>
      <c r="V85" s="158" t="n"/>
      <c r="AB85">
        <f>paste!J87</f>
        <v/>
      </c>
      <c r="AC85">
        <f>L85</f>
        <v/>
      </c>
      <c r="AO85">
        <f>YEAR(paste!O87)</f>
        <v/>
      </c>
      <c r="AP85">
        <f>MONTH(paste!O87)</f>
        <v/>
      </c>
      <c r="AQ85">
        <f>DAY(paste!O87)</f>
        <v/>
      </c>
      <c r="BD85">
        <f>IF(paste!L87="","",paste!L87)</f>
        <v/>
      </c>
      <c r="BM85" t="n">
        <v>1</v>
      </c>
      <c r="BN85">
        <f>VLOOKUP(paste!E87,L_Product!$A$2:$B$2001,2,FALSE)</f>
        <v/>
      </c>
      <c r="BO85" s="21" t="n"/>
      <c r="BT85" t="n">
        <v>2</v>
      </c>
      <c r="BU85">
        <f>IF($BM$2=1,2,IF($BM$2=18,1))</f>
        <v/>
      </c>
      <c r="BV85">
        <f>IF($BM$2=1,0,IF($BM$2=18,1))</f>
        <v/>
      </c>
      <c r="BW85" t="n">
        <v>2</v>
      </c>
      <c r="BX85" t="n">
        <v>0</v>
      </c>
      <c r="BY85" t="n">
        <v>3</v>
      </c>
      <c r="BZ85">
        <f>VLOOKUP(BN85,L_Product!$B$2:$Z$2001,14,FALSE)</f>
        <v/>
      </c>
      <c r="CA85">
        <f>paste!H87</f>
        <v/>
      </c>
      <c r="CB85">
        <f>BZ85*CA85</f>
        <v/>
      </c>
      <c r="CN85" s="158" t="n">
        <v>1</v>
      </c>
      <c r="CO85" s="158" t="n">
        <v>1</v>
      </c>
      <c r="CP85" s="158" t="n">
        <v>1</v>
      </c>
      <c r="CQ85" s="158" t="n">
        <v>1</v>
      </c>
      <c r="CR85" s="158" t="n">
        <v>1</v>
      </c>
      <c r="CS85" s="158" t="n">
        <v>0</v>
      </c>
      <c r="CT85" s="158" t="n">
        <v>0</v>
      </c>
      <c r="CU85" s="158" t="n">
        <v>0</v>
      </c>
      <c r="CV85" s="158" t="n">
        <v>0</v>
      </c>
      <c r="CW85" s="158" t="n">
        <v>0</v>
      </c>
      <c r="CX85">
        <f>B85</f>
        <v/>
      </c>
      <c r="CY85">
        <f>C85</f>
        <v/>
      </c>
      <c r="CZ85">
        <f>D85</f>
        <v/>
      </c>
      <c r="DA85" s="158" t="n">
        <v>1900</v>
      </c>
      <c r="DB85" s="158" t="n">
        <v>1</v>
      </c>
      <c r="DC85" s="158" t="n">
        <v>1</v>
      </c>
      <c r="DD85" s="158" t="n">
        <v>1900</v>
      </c>
      <c r="DE85" s="158" t="n">
        <v>1</v>
      </c>
      <c r="DF85" s="158" t="n">
        <v>1</v>
      </c>
      <c r="DG85" s="158" t="n">
        <v>1900</v>
      </c>
      <c r="DH85" s="158" t="n">
        <v>1</v>
      </c>
      <c r="DI85" s="158" t="n">
        <v>1</v>
      </c>
      <c r="DJ85" s="158" t="n">
        <v>1900</v>
      </c>
      <c r="DK85" s="158" t="n">
        <v>1</v>
      </c>
      <c r="DL85" s="158" t="n">
        <v>1</v>
      </c>
      <c r="DR85" s="158" t="n">
        <v>2</v>
      </c>
      <c r="DS85" s="158" t="n">
        <v>1</v>
      </c>
      <c r="DT85" s="158" t="n">
        <v>2</v>
      </c>
      <c r="DU85" s="158" t="n">
        <v>1</v>
      </c>
      <c r="DV85" s="158" t="n">
        <v>3</v>
      </c>
      <c r="DW85" s="158" t="n">
        <v>1</v>
      </c>
      <c r="DX85" s="158" t="n">
        <v>3</v>
      </c>
      <c r="DY85" s="158" t="n">
        <v>0</v>
      </c>
      <c r="DZ85" s="158" t="n">
        <v>0</v>
      </c>
      <c r="EA85" s="158" t="n">
        <v>0</v>
      </c>
      <c r="EB85" s="158" t="n">
        <v>0</v>
      </c>
      <c r="EC85" s="158" t="n">
        <v>0</v>
      </c>
      <c r="ED85" s="158" t="n">
        <v>0</v>
      </c>
      <c r="EE85" s="158" t="n">
        <v>0</v>
      </c>
      <c r="EF85" s="158" t="n">
        <v>0</v>
      </c>
      <c r="EG85" s="158" t="n">
        <v>0</v>
      </c>
      <c r="EH85" s="158" t="n">
        <v>0</v>
      </c>
      <c r="EI85" s="158" t="n">
        <v>0</v>
      </c>
      <c r="EJ85" s="158" t="n">
        <v>0</v>
      </c>
      <c r="EK85" s="158" t="n">
        <v>0</v>
      </c>
      <c r="EL85" s="158" t="n">
        <v>0</v>
      </c>
      <c r="EM85" s="158" t="n">
        <v>0</v>
      </c>
      <c r="EN85" s="158" t="n">
        <v>0</v>
      </c>
      <c r="EO85" s="158" t="n">
        <v>0</v>
      </c>
      <c r="EP85" s="158" t="n">
        <v>0</v>
      </c>
      <c r="EQ85" s="158" t="n">
        <v>0</v>
      </c>
      <c r="ER85" s="158" t="n">
        <v>0</v>
      </c>
      <c r="ES85" s="158" t="n">
        <v>0</v>
      </c>
      <c r="ET85" s="158" t="n">
        <v>0</v>
      </c>
      <c r="EU85" s="158" t="n">
        <v>0</v>
      </c>
      <c r="EV85" s="158" t="n">
        <v>0</v>
      </c>
      <c r="EW85" s="158" t="n">
        <v>0</v>
      </c>
      <c r="EX85" s="158" t="n">
        <v>0</v>
      </c>
      <c r="EY85" s="158" t="n">
        <v>0</v>
      </c>
      <c r="EZ85" s="158" t="n">
        <v>1900</v>
      </c>
      <c r="FA85" s="158" t="n">
        <v>1</v>
      </c>
      <c r="FB85" s="158" t="n">
        <v>1</v>
      </c>
      <c r="FC85" s="158" t="n">
        <v>1900</v>
      </c>
      <c r="FD85" s="158" t="n">
        <v>1</v>
      </c>
      <c r="FE85" s="158" t="n">
        <v>1</v>
      </c>
      <c r="FF85" s="158" t="n">
        <v>1900</v>
      </c>
      <c r="FG85" s="158" t="n">
        <v>1</v>
      </c>
      <c r="FH85" s="158" t="n">
        <v>1</v>
      </c>
      <c r="FI85" s="158" t="n">
        <v>1900</v>
      </c>
      <c r="FJ85" s="158" t="n">
        <v>1</v>
      </c>
      <c r="FK85" s="158" t="n">
        <v>1</v>
      </c>
      <c r="FL85" s="158" t="n">
        <v>1900</v>
      </c>
      <c r="FM85" s="158" t="n">
        <v>1</v>
      </c>
      <c r="FN85" s="158" t="n">
        <v>1</v>
      </c>
      <c r="FO85" s="158" t="n">
        <v>1900</v>
      </c>
      <c r="FP85" s="158" t="n">
        <v>1</v>
      </c>
      <c r="FQ85" s="158" t="n">
        <v>1</v>
      </c>
      <c r="FR85" s="158" t="n">
        <v>1900</v>
      </c>
      <c r="FS85" s="158" t="n">
        <v>1</v>
      </c>
      <c r="FT85" s="158" t="n">
        <v>1</v>
      </c>
      <c r="FU85" s="158" t="n">
        <v>1900</v>
      </c>
      <c r="FV85" s="158" t="n">
        <v>1</v>
      </c>
      <c r="FW85" s="158" t="n">
        <v>1</v>
      </c>
    </row>
    <row r="86">
      <c r="A86">
        <f>IF(F86&gt;1,A85,IF(AND(I86&lt;10,paste!A88&lt;10),RIGHT(H86,2)&amp;"0"&amp;I86&amp;"000"&amp;paste!A88,IF(AND(I86&lt;10,paste!A88&gt;=10,paste!A88&lt;100),RIGHT(H86,2)&amp;"0"&amp;I86&amp;"00"&amp;paste!A88,IF(AND(I86&lt;10,paste!A88&gt;=100,paste!A88&lt;1000),RIGHT(H86,2)&amp;"0"&amp;I86&amp;"0"&amp;paste!A88,IF(AND(I86&lt;10,paste!A88&gt;=1000),RIGHT(H86,2)&amp;"0"&amp;I86&amp;paste!A88,IF(AND(I86&gt;=10,paste!A88&lt;10),RIGHT(H86,2)&amp;I86&amp;"000"&amp;paste!A88,IF(AND(I86&gt;=10,paste!A88&gt;=10,paste!A88&lt;100),RIGHT(H86,2)&amp;I86&amp;"00"&amp;paste!A88,IF(AND(I86&gt;=10,paste!A88&gt;=100,paste!A88&lt;1000),RIGHT(H86,2)&amp;I86&amp;"0"&amp;paste!A88,RIGHT(H86,2)&amp;I86&amp;paste!A88))))))))</f>
        <v/>
      </c>
      <c r="B86">
        <f>YEAR(paste!C88)</f>
        <v/>
      </c>
      <c r="C86">
        <f>MONTH(paste!C88)</f>
        <v/>
      </c>
      <c r="D86">
        <f>DAY(paste!C88)</f>
        <v/>
      </c>
      <c r="E86" s="158" t="n">
        <v>0</v>
      </c>
      <c r="F86">
        <f>IF(AND(L86=L85,D86=D85),F85+1,1)</f>
        <v/>
      </c>
      <c r="G86" s="158" t="n">
        <v>0</v>
      </c>
      <c r="H86">
        <f>YEAR(paste!C88)</f>
        <v/>
      </c>
      <c r="I86">
        <f>MONTH(paste!C88)</f>
        <v/>
      </c>
      <c r="J86">
        <f>DAY(paste!C88)</f>
        <v/>
      </c>
      <c r="K86">
        <f>A86</f>
        <v/>
      </c>
      <c r="L86">
        <f>IF(ISBLANK(VLOOKUP(paste!J88,'得意先名 (2)'!$B$3:$F$2005,5,FALSE)),paste!P88,IFERROR(VLOOKUP(paste!J88,'得意先名 (2)'!$B$3:$F$2005,5,FALSE),"ZZZZZZZZZZZ"))</f>
        <v/>
      </c>
      <c r="M86">
        <f>IF(L86="ZZZZZZZZZZZ",paste!J88&amp;paste!K88&amp; "  :   "&amp;paste!M88&amp; "  :   "&amp;paste!P88,"")</f>
        <v/>
      </c>
      <c r="O86" s="158" t="n"/>
      <c r="P86">
        <f>VLOOKUP(L86,'L_User+EndUser'!$C$2:$K$500,8,FALSE)</f>
        <v/>
      </c>
      <c r="Q86">
        <f>VLOOKUP(L86,'L_User+EndUser'!$C$2:$K$500,9,FALSE)</f>
        <v/>
      </c>
      <c r="R86" s="158" t="n"/>
      <c r="T86" s="158" t="n"/>
      <c r="V86" s="158" t="n"/>
      <c r="AB86">
        <f>paste!J88</f>
        <v/>
      </c>
      <c r="AC86">
        <f>L86</f>
        <v/>
      </c>
      <c r="AO86">
        <f>YEAR(paste!O88)</f>
        <v/>
      </c>
      <c r="AP86">
        <f>MONTH(paste!O88)</f>
        <v/>
      </c>
      <c r="AQ86">
        <f>DAY(paste!O88)</f>
        <v/>
      </c>
      <c r="BD86">
        <f>IF(paste!L88="","",paste!L88)</f>
        <v/>
      </c>
      <c r="BM86" t="n">
        <v>1</v>
      </c>
      <c r="BN86">
        <f>VLOOKUP(paste!E88,L_Product!$A$2:$B$2001,2,FALSE)</f>
        <v/>
      </c>
      <c r="BO86" s="21" t="n"/>
      <c r="BT86" t="n">
        <v>2</v>
      </c>
      <c r="BU86">
        <f>IF($BM$2=1,2,IF($BM$2=18,1))</f>
        <v/>
      </c>
      <c r="BV86">
        <f>IF($BM$2=1,0,IF($BM$2=18,1))</f>
        <v/>
      </c>
      <c r="BW86" t="n">
        <v>2</v>
      </c>
      <c r="BX86" t="n">
        <v>0</v>
      </c>
      <c r="BY86" t="n">
        <v>3</v>
      </c>
      <c r="BZ86">
        <f>VLOOKUP(BN86,L_Product!$B$2:$Z$2001,14,FALSE)</f>
        <v/>
      </c>
      <c r="CA86">
        <f>paste!H88</f>
        <v/>
      </c>
      <c r="CB86">
        <f>BZ86*CA86</f>
        <v/>
      </c>
      <c r="CN86" s="158" t="n">
        <v>1</v>
      </c>
      <c r="CO86" s="158" t="n">
        <v>1</v>
      </c>
      <c r="CP86" s="158" t="n">
        <v>1</v>
      </c>
      <c r="CQ86" s="158" t="n">
        <v>1</v>
      </c>
      <c r="CR86" s="158" t="n">
        <v>1</v>
      </c>
      <c r="CS86" s="158" t="n">
        <v>0</v>
      </c>
      <c r="CT86" s="158" t="n">
        <v>0</v>
      </c>
      <c r="CU86" s="158" t="n">
        <v>0</v>
      </c>
      <c r="CV86" s="158" t="n">
        <v>0</v>
      </c>
      <c r="CW86" s="158" t="n">
        <v>0</v>
      </c>
      <c r="CX86">
        <f>B86</f>
        <v/>
      </c>
      <c r="CY86">
        <f>C86</f>
        <v/>
      </c>
      <c r="CZ86">
        <f>D86</f>
        <v/>
      </c>
      <c r="DA86" s="158" t="n">
        <v>1900</v>
      </c>
      <c r="DB86" s="158" t="n">
        <v>1</v>
      </c>
      <c r="DC86" s="158" t="n">
        <v>1</v>
      </c>
      <c r="DD86" s="158" t="n">
        <v>1900</v>
      </c>
      <c r="DE86" s="158" t="n">
        <v>1</v>
      </c>
      <c r="DF86" s="158" t="n">
        <v>1</v>
      </c>
      <c r="DG86" s="158" t="n">
        <v>1900</v>
      </c>
      <c r="DH86" s="158" t="n">
        <v>1</v>
      </c>
      <c r="DI86" s="158" t="n">
        <v>1</v>
      </c>
      <c r="DJ86" s="158" t="n">
        <v>1900</v>
      </c>
      <c r="DK86" s="158" t="n">
        <v>1</v>
      </c>
      <c r="DL86" s="158" t="n">
        <v>1</v>
      </c>
      <c r="DR86" s="158" t="n">
        <v>2</v>
      </c>
      <c r="DS86" s="158" t="n">
        <v>1</v>
      </c>
      <c r="DT86" s="158" t="n">
        <v>2</v>
      </c>
      <c r="DU86" s="158" t="n">
        <v>1</v>
      </c>
      <c r="DV86" s="158" t="n">
        <v>3</v>
      </c>
      <c r="DW86" s="158" t="n">
        <v>1</v>
      </c>
      <c r="DX86" s="158" t="n">
        <v>3</v>
      </c>
      <c r="DY86" s="158" t="n">
        <v>0</v>
      </c>
      <c r="DZ86" s="158" t="n">
        <v>0</v>
      </c>
      <c r="EA86" s="158" t="n">
        <v>0</v>
      </c>
      <c r="EB86" s="158" t="n">
        <v>0</v>
      </c>
      <c r="EC86" s="158" t="n">
        <v>0</v>
      </c>
      <c r="ED86" s="158" t="n">
        <v>0</v>
      </c>
      <c r="EE86" s="158" t="n">
        <v>0</v>
      </c>
      <c r="EF86" s="158" t="n">
        <v>0</v>
      </c>
      <c r="EG86" s="158" t="n">
        <v>0</v>
      </c>
      <c r="EH86" s="158" t="n">
        <v>0</v>
      </c>
      <c r="EI86" s="158" t="n">
        <v>0</v>
      </c>
      <c r="EJ86" s="158" t="n">
        <v>0</v>
      </c>
      <c r="EK86" s="158" t="n">
        <v>0</v>
      </c>
      <c r="EL86" s="158" t="n">
        <v>0</v>
      </c>
      <c r="EM86" s="158" t="n">
        <v>0</v>
      </c>
      <c r="EN86" s="158" t="n">
        <v>0</v>
      </c>
      <c r="EO86" s="158" t="n">
        <v>0</v>
      </c>
      <c r="EP86" s="158" t="n">
        <v>0</v>
      </c>
      <c r="EQ86" s="158" t="n">
        <v>0</v>
      </c>
      <c r="ER86" s="158" t="n">
        <v>0</v>
      </c>
      <c r="ES86" s="158" t="n">
        <v>0</v>
      </c>
      <c r="ET86" s="158" t="n">
        <v>0</v>
      </c>
      <c r="EU86" s="158" t="n">
        <v>0</v>
      </c>
      <c r="EV86" s="158" t="n">
        <v>0</v>
      </c>
      <c r="EW86" s="158" t="n">
        <v>0</v>
      </c>
      <c r="EX86" s="158" t="n">
        <v>0</v>
      </c>
      <c r="EY86" s="158" t="n">
        <v>0</v>
      </c>
      <c r="EZ86" s="158" t="n">
        <v>1900</v>
      </c>
      <c r="FA86" s="158" t="n">
        <v>1</v>
      </c>
      <c r="FB86" s="158" t="n">
        <v>1</v>
      </c>
      <c r="FC86" s="158" t="n">
        <v>1900</v>
      </c>
      <c r="FD86" s="158" t="n">
        <v>1</v>
      </c>
      <c r="FE86" s="158" t="n">
        <v>1</v>
      </c>
      <c r="FF86" s="158" t="n">
        <v>1900</v>
      </c>
      <c r="FG86" s="158" t="n">
        <v>1</v>
      </c>
      <c r="FH86" s="158" t="n">
        <v>1</v>
      </c>
      <c r="FI86" s="158" t="n">
        <v>1900</v>
      </c>
      <c r="FJ86" s="158" t="n">
        <v>1</v>
      </c>
      <c r="FK86" s="158" t="n">
        <v>1</v>
      </c>
      <c r="FL86" s="158" t="n">
        <v>1900</v>
      </c>
      <c r="FM86" s="158" t="n">
        <v>1</v>
      </c>
      <c r="FN86" s="158" t="n">
        <v>1</v>
      </c>
      <c r="FO86" s="158" t="n">
        <v>1900</v>
      </c>
      <c r="FP86" s="158" t="n">
        <v>1</v>
      </c>
      <c r="FQ86" s="158" t="n">
        <v>1</v>
      </c>
      <c r="FR86" s="158" t="n">
        <v>1900</v>
      </c>
      <c r="FS86" s="158" t="n">
        <v>1</v>
      </c>
      <c r="FT86" s="158" t="n">
        <v>1</v>
      </c>
      <c r="FU86" s="158" t="n">
        <v>1900</v>
      </c>
      <c r="FV86" s="158" t="n">
        <v>1</v>
      </c>
      <c r="FW86" s="158" t="n">
        <v>1</v>
      </c>
    </row>
    <row r="87">
      <c r="A87">
        <f>IF(F87&gt;1,A86,IF(AND(I87&lt;10,paste!A89&lt;10),RIGHT(H87,2)&amp;"0"&amp;I87&amp;"000"&amp;paste!A89,IF(AND(I87&lt;10,paste!A89&gt;=10,paste!A89&lt;100),RIGHT(H87,2)&amp;"0"&amp;I87&amp;"00"&amp;paste!A89,IF(AND(I87&lt;10,paste!A89&gt;=100,paste!A89&lt;1000),RIGHT(H87,2)&amp;"0"&amp;I87&amp;"0"&amp;paste!A89,IF(AND(I87&lt;10,paste!A89&gt;=1000),RIGHT(H87,2)&amp;"0"&amp;I87&amp;paste!A89,IF(AND(I87&gt;=10,paste!A89&lt;10),RIGHT(H87,2)&amp;I87&amp;"000"&amp;paste!A89,IF(AND(I87&gt;=10,paste!A89&gt;=10,paste!A89&lt;100),RIGHT(H87,2)&amp;I87&amp;"00"&amp;paste!A89,IF(AND(I87&gt;=10,paste!A89&gt;=100,paste!A89&lt;1000),RIGHT(H87,2)&amp;I87&amp;"0"&amp;paste!A89,RIGHT(H87,2)&amp;I87&amp;paste!A89))))))))</f>
        <v/>
      </c>
      <c r="B87">
        <f>YEAR(paste!C89)</f>
        <v/>
      </c>
      <c r="C87">
        <f>MONTH(paste!C89)</f>
        <v/>
      </c>
      <c r="D87">
        <f>DAY(paste!C89)</f>
        <v/>
      </c>
      <c r="E87" s="158" t="n">
        <v>0</v>
      </c>
      <c r="F87">
        <f>IF(AND(L87=L86,D87=D86),F86+1,1)</f>
        <v/>
      </c>
      <c r="G87" s="158" t="n">
        <v>0</v>
      </c>
      <c r="H87">
        <f>YEAR(paste!C89)</f>
        <v/>
      </c>
      <c r="I87">
        <f>MONTH(paste!C89)</f>
        <v/>
      </c>
      <c r="J87">
        <f>DAY(paste!C89)</f>
        <v/>
      </c>
      <c r="K87">
        <f>A87</f>
        <v/>
      </c>
      <c r="L87">
        <f>IF(ISBLANK(VLOOKUP(paste!J89,'得意先名 (2)'!$B$3:$F$2005,5,FALSE)),paste!P89,IFERROR(VLOOKUP(paste!J89,'得意先名 (2)'!$B$3:$F$2005,5,FALSE),"ZZZZZZZZZZZ"))</f>
        <v/>
      </c>
      <c r="M87">
        <f>IF(L87="ZZZZZZZZZZZ",paste!J89&amp;paste!K89&amp; "  :   "&amp;paste!M89&amp; "  :   "&amp;paste!P89,"")</f>
        <v/>
      </c>
      <c r="O87" s="158" t="n"/>
      <c r="P87">
        <f>VLOOKUP(L87,'L_User+EndUser'!$C$2:$K$500,8,FALSE)</f>
        <v/>
      </c>
      <c r="Q87">
        <f>VLOOKUP(L87,'L_User+EndUser'!$C$2:$K$500,9,FALSE)</f>
        <v/>
      </c>
      <c r="R87" s="158" t="n"/>
      <c r="T87" s="158" t="n"/>
      <c r="V87" s="158" t="n"/>
      <c r="AB87">
        <f>paste!J89</f>
        <v/>
      </c>
      <c r="AC87">
        <f>L87</f>
        <v/>
      </c>
      <c r="AO87">
        <f>YEAR(paste!O89)</f>
        <v/>
      </c>
      <c r="AP87">
        <f>MONTH(paste!O89)</f>
        <v/>
      </c>
      <c r="AQ87">
        <f>DAY(paste!O89)</f>
        <v/>
      </c>
      <c r="BD87">
        <f>IF(paste!L89="","",paste!L89)</f>
        <v/>
      </c>
      <c r="BM87" t="n">
        <v>1</v>
      </c>
      <c r="BN87">
        <f>VLOOKUP(paste!E89,L_Product!$A$2:$B$2001,2,FALSE)</f>
        <v/>
      </c>
      <c r="BO87" s="21" t="n"/>
      <c r="BT87" t="n">
        <v>2</v>
      </c>
      <c r="BU87">
        <f>IF($BM$2=1,2,IF($BM$2=18,1))</f>
        <v/>
      </c>
      <c r="BV87">
        <f>IF($BM$2=1,0,IF($BM$2=18,1))</f>
        <v/>
      </c>
      <c r="BW87" t="n">
        <v>2</v>
      </c>
      <c r="BX87" t="n">
        <v>0</v>
      </c>
      <c r="BY87" t="n">
        <v>3</v>
      </c>
      <c r="BZ87">
        <f>VLOOKUP(BN87,L_Product!$B$2:$Z$2001,14,FALSE)</f>
        <v/>
      </c>
      <c r="CA87">
        <f>paste!H89</f>
        <v/>
      </c>
      <c r="CB87">
        <f>BZ87*CA87</f>
        <v/>
      </c>
      <c r="CN87" s="158" t="n">
        <v>1</v>
      </c>
      <c r="CO87" s="158" t="n">
        <v>1</v>
      </c>
      <c r="CP87" s="158" t="n">
        <v>1</v>
      </c>
      <c r="CQ87" s="158" t="n">
        <v>1</v>
      </c>
      <c r="CR87" s="158" t="n">
        <v>1</v>
      </c>
      <c r="CS87" s="158" t="n">
        <v>0</v>
      </c>
      <c r="CT87" s="158" t="n">
        <v>0</v>
      </c>
      <c r="CU87" s="158" t="n">
        <v>0</v>
      </c>
      <c r="CV87" s="158" t="n">
        <v>0</v>
      </c>
      <c r="CW87" s="158" t="n">
        <v>0</v>
      </c>
      <c r="CX87">
        <f>B87</f>
        <v/>
      </c>
      <c r="CY87">
        <f>C87</f>
        <v/>
      </c>
      <c r="CZ87">
        <f>D87</f>
        <v/>
      </c>
      <c r="DA87" s="158" t="n">
        <v>1900</v>
      </c>
      <c r="DB87" s="158" t="n">
        <v>1</v>
      </c>
      <c r="DC87" s="158" t="n">
        <v>1</v>
      </c>
      <c r="DD87" s="158" t="n">
        <v>1900</v>
      </c>
      <c r="DE87" s="158" t="n">
        <v>1</v>
      </c>
      <c r="DF87" s="158" t="n">
        <v>1</v>
      </c>
      <c r="DG87" s="158" t="n">
        <v>1900</v>
      </c>
      <c r="DH87" s="158" t="n">
        <v>1</v>
      </c>
      <c r="DI87" s="158" t="n">
        <v>1</v>
      </c>
      <c r="DJ87" s="158" t="n">
        <v>1900</v>
      </c>
      <c r="DK87" s="158" t="n">
        <v>1</v>
      </c>
      <c r="DL87" s="158" t="n">
        <v>1</v>
      </c>
      <c r="DR87" s="158" t="n">
        <v>2</v>
      </c>
      <c r="DS87" s="158" t="n">
        <v>1</v>
      </c>
      <c r="DT87" s="158" t="n">
        <v>2</v>
      </c>
      <c r="DU87" s="158" t="n">
        <v>1</v>
      </c>
      <c r="DV87" s="158" t="n">
        <v>3</v>
      </c>
      <c r="DW87" s="158" t="n">
        <v>1</v>
      </c>
      <c r="DX87" s="158" t="n">
        <v>3</v>
      </c>
      <c r="DY87" s="158" t="n">
        <v>0</v>
      </c>
      <c r="DZ87" s="158" t="n">
        <v>0</v>
      </c>
      <c r="EA87" s="158" t="n">
        <v>0</v>
      </c>
      <c r="EB87" s="158" t="n">
        <v>0</v>
      </c>
      <c r="EC87" s="158" t="n">
        <v>0</v>
      </c>
      <c r="ED87" s="158" t="n">
        <v>0</v>
      </c>
      <c r="EE87" s="158" t="n">
        <v>0</v>
      </c>
      <c r="EF87" s="158" t="n">
        <v>0</v>
      </c>
      <c r="EG87" s="158" t="n">
        <v>0</v>
      </c>
      <c r="EH87" s="158" t="n">
        <v>0</v>
      </c>
      <c r="EI87" s="158" t="n">
        <v>0</v>
      </c>
      <c r="EJ87" s="158" t="n">
        <v>0</v>
      </c>
      <c r="EK87" s="158" t="n">
        <v>0</v>
      </c>
      <c r="EL87" s="158" t="n">
        <v>0</v>
      </c>
      <c r="EM87" s="158" t="n">
        <v>0</v>
      </c>
      <c r="EN87" s="158" t="n">
        <v>0</v>
      </c>
      <c r="EO87" s="158" t="n">
        <v>0</v>
      </c>
      <c r="EP87" s="158" t="n">
        <v>0</v>
      </c>
      <c r="EQ87" s="158" t="n">
        <v>0</v>
      </c>
      <c r="ER87" s="158" t="n">
        <v>0</v>
      </c>
      <c r="ES87" s="158" t="n">
        <v>0</v>
      </c>
      <c r="ET87" s="158" t="n">
        <v>0</v>
      </c>
      <c r="EU87" s="158" t="n">
        <v>0</v>
      </c>
      <c r="EV87" s="158" t="n">
        <v>0</v>
      </c>
      <c r="EW87" s="158" t="n">
        <v>0</v>
      </c>
      <c r="EX87" s="158" t="n">
        <v>0</v>
      </c>
      <c r="EY87" s="158" t="n">
        <v>0</v>
      </c>
      <c r="EZ87" s="158" t="n">
        <v>1900</v>
      </c>
      <c r="FA87" s="158" t="n">
        <v>1</v>
      </c>
      <c r="FB87" s="158" t="n">
        <v>1</v>
      </c>
      <c r="FC87" s="158" t="n">
        <v>1900</v>
      </c>
      <c r="FD87" s="158" t="n">
        <v>1</v>
      </c>
      <c r="FE87" s="158" t="n">
        <v>1</v>
      </c>
      <c r="FF87" s="158" t="n">
        <v>1900</v>
      </c>
      <c r="FG87" s="158" t="n">
        <v>1</v>
      </c>
      <c r="FH87" s="158" t="n">
        <v>1</v>
      </c>
      <c r="FI87" s="158" t="n">
        <v>1900</v>
      </c>
      <c r="FJ87" s="158" t="n">
        <v>1</v>
      </c>
      <c r="FK87" s="158" t="n">
        <v>1</v>
      </c>
      <c r="FL87" s="158" t="n">
        <v>1900</v>
      </c>
      <c r="FM87" s="158" t="n">
        <v>1</v>
      </c>
      <c r="FN87" s="158" t="n">
        <v>1</v>
      </c>
      <c r="FO87" s="158" t="n">
        <v>1900</v>
      </c>
      <c r="FP87" s="158" t="n">
        <v>1</v>
      </c>
      <c r="FQ87" s="158" t="n">
        <v>1</v>
      </c>
      <c r="FR87" s="158" t="n">
        <v>1900</v>
      </c>
      <c r="FS87" s="158" t="n">
        <v>1</v>
      </c>
      <c r="FT87" s="158" t="n">
        <v>1</v>
      </c>
      <c r="FU87" s="158" t="n">
        <v>1900</v>
      </c>
      <c r="FV87" s="158" t="n">
        <v>1</v>
      </c>
      <c r="FW87" s="158" t="n">
        <v>1</v>
      </c>
    </row>
    <row r="88">
      <c r="A88">
        <f>IF(F88&gt;1,A87,IF(AND(I88&lt;10,paste!A90&lt;10),RIGHT(H88,2)&amp;"0"&amp;I88&amp;"000"&amp;paste!A90,IF(AND(I88&lt;10,paste!A90&gt;=10,paste!A90&lt;100),RIGHT(H88,2)&amp;"0"&amp;I88&amp;"00"&amp;paste!A90,IF(AND(I88&lt;10,paste!A90&gt;=100,paste!A90&lt;1000),RIGHT(H88,2)&amp;"0"&amp;I88&amp;"0"&amp;paste!A90,IF(AND(I88&lt;10,paste!A90&gt;=1000),RIGHT(H88,2)&amp;"0"&amp;I88&amp;paste!A90,IF(AND(I88&gt;=10,paste!A90&lt;10),RIGHT(H88,2)&amp;I88&amp;"000"&amp;paste!A90,IF(AND(I88&gt;=10,paste!A90&gt;=10,paste!A90&lt;100),RIGHT(H88,2)&amp;I88&amp;"00"&amp;paste!A90,IF(AND(I88&gt;=10,paste!A90&gt;=100,paste!A90&lt;1000),RIGHT(H88,2)&amp;I88&amp;"0"&amp;paste!A90,RIGHT(H88,2)&amp;I88&amp;paste!A90))))))))</f>
        <v/>
      </c>
      <c r="B88">
        <f>YEAR(paste!C90)</f>
        <v/>
      </c>
      <c r="C88">
        <f>MONTH(paste!C90)</f>
        <v/>
      </c>
      <c r="D88">
        <f>DAY(paste!C90)</f>
        <v/>
      </c>
      <c r="E88" s="158" t="n">
        <v>0</v>
      </c>
      <c r="F88">
        <f>IF(AND(L88=L87,D88=D87),F87+1,1)</f>
        <v/>
      </c>
      <c r="G88" s="158" t="n">
        <v>0</v>
      </c>
      <c r="H88">
        <f>YEAR(paste!C90)</f>
        <v/>
      </c>
      <c r="I88">
        <f>MONTH(paste!C90)</f>
        <v/>
      </c>
      <c r="J88">
        <f>DAY(paste!C90)</f>
        <v/>
      </c>
      <c r="K88">
        <f>A88</f>
        <v/>
      </c>
      <c r="L88">
        <f>IF(ISBLANK(VLOOKUP(paste!J90,'得意先名 (2)'!$B$3:$F$2005,5,FALSE)),paste!P90,IFERROR(VLOOKUP(paste!J90,'得意先名 (2)'!$B$3:$F$2005,5,FALSE),"ZZZZZZZZZZZ"))</f>
        <v/>
      </c>
      <c r="M88">
        <f>IF(L88="ZZZZZZZZZZZ",paste!J90&amp;paste!K90&amp; "  :   "&amp;paste!M90&amp; "  :   "&amp;paste!P90,"")</f>
        <v/>
      </c>
      <c r="O88" s="158" t="n"/>
      <c r="P88">
        <f>VLOOKUP(L88,'L_User+EndUser'!$C$2:$K$500,8,FALSE)</f>
        <v/>
      </c>
      <c r="Q88">
        <f>VLOOKUP(L88,'L_User+EndUser'!$C$2:$K$500,9,FALSE)</f>
        <v/>
      </c>
      <c r="R88" s="158" t="n"/>
      <c r="T88" s="158" t="n"/>
      <c r="V88" s="158" t="n"/>
      <c r="AB88">
        <f>paste!J90</f>
        <v/>
      </c>
      <c r="AC88">
        <f>L88</f>
        <v/>
      </c>
      <c r="AO88">
        <f>YEAR(paste!O90)</f>
        <v/>
      </c>
      <c r="AP88">
        <f>MONTH(paste!O90)</f>
        <v/>
      </c>
      <c r="AQ88">
        <f>DAY(paste!O90)</f>
        <v/>
      </c>
      <c r="BD88">
        <f>IF(paste!L90="","",paste!L90)</f>
        <v/>
      </c>
      <c r="BM88" t="n">
        <v>1</v>
      </c>
      <c r="BN88">
        <f>VLOOKUP(paste!E90,L_Product!$A$2:$B$2001,2,FALSE)</f>
        <v/>
      </c>
      <c r="BO88" s="21" t="n"/>
      <c r="BT88" t="n">
        <v>2</v>
      </c>
      <c r="BU88">
        <f>IF($BM$2=1,2,IF($BM$2=18,1))</f>
        <v/>
      </c>
      <c r="BV88">
        <f>IF($BM$2=1,0,IF($BM$2=18,1))</f>
        <v/>
      </c>
      <c r="BW88" t="n">
        <v>2</v>
      </c>
      <c r="BX88" t="n">
        <v>0</v>
      </c>
      <c r="BY88" t="n">
        <v>3</v>
      </c>
      <c r="BZ88">
        <f>VLOOKUP(BN88,L_Product!$B$2:$Z$2001,14,FALSE)</f>
        <v/>
      </c>
      <c r="CA88">
        <f>paste!H90</f>
        <v/>
      </c>
      <c r="CB88">
        <f>BZ88*CA88</f>
        <v/>
      </c>
      <c r="CN88" s="158" t="n">
        <v>1</v>
      </c>
      <c r="CO88" s="158" t="n">
        <v>1</v>
      </c>
      <c r="CP88" s="158" t="n">
        <v>1</v>
      </c>
      <c r="CQ88" s="158" t="n">
        <v>1</v>
      </c>
      <c r="CR88" s="158" t="n">
        <v>1</v>
      </c>
      <c r="CS88" s="158" t="n">
        <v>0</v>
      </c>
      <c r="CT88" s="158" t="n">
        <v>0</v>
      </c>
      <c r="CU88" s="158" t="n">
        <v>0</v>
      </c>
      <c r="CV88" s="158" t="n">
        <v>0</v>
      </c>
      <c r="CW88" s="158" t="n">
        <v>0</v>
      </c>
      <c r="CX88">
        <f>B88</f>
        <v/>
      </c>
      <c r="CY88">
        <f>C88</f>
        <v/>
      </c>
      <c r="CZ88">
        <f>D88</f>
        <v/>
      </c>
      <c r="DA88" s="158" t="n">
        <v>1900</v>
      </c>
      <c r="DB88" s="158" t="n">
        <v>1</v>
      </c>
      <c r="DC88" s="158" t="n">
        <v>1</v>
      </c>
      <c r="DD88" s="158" t="n">
        <v>1900</v>
      </c>
      <c r="DE88" s="158" t="n">
        <v>1</v>
      </c>
      <c r="DF88" s="158" t="n">
        <v>1</v>
      </c>
      <c r="DG88" s="158" t="n">
        <v>1900</v>
      </c>
      <c r="DH88" s="158" t="n">
        <v>1</v>
      </c>
      <c r="DI88" s="158" t="n">
        <v>1</v>
      </c>
      <c r="DJ88" s="158" t="n">
        <v>1900</v>
      </c>
      <c r="DK88" s="158" t="n">
        <v>1</v>
      </c>
      <c r="DL88" s="158" t="n">
        <v>1</v>
      </c>
      <c r="DR88" s="158" t="n">
        <v>2</v>
      </c>
      <c r="DS88" s="158" t="n">
        <v>1</v>
      </c>
      <c r="DT88" s="158" t="n">
        <v>2</v>
      </c>
      <c r="DU88" s="158" t="n">
        <v>1</v>
      </c>
      <c r="DV88" s="158" t="n">
        <v>3</v>
      </c>
      <c r="DW88" s="158" t="n">
        <v>1</v>
      </c>
      <c r="DX88" s="158" t="n">
        <v>3</v>
      </c>
      <c r="DY88" s="158" t="n">
        <v>0</v>
      </c>
      <c r="DZ88" s="158" t="n">
        <v>0</v>
      </c>
      <c r="EA88" s="158" t="n">
        <v>0</v>
      </c>
      <c r="EB88" s="158" t="n">
        <v>0</v>
      </c>
      <c r="EC88" s="158" t="n">
        <v>0</v>
      </c>
      <c r="ED88" s="158" t="n">
        <v>0</v>
      </c>
      <c r="EE88" s="158" t="n">
        <v>0</v>
      </c>
      <c r="EF88" s="158" t="n">
        <v>0</v>
      </c>
      <c r="EG88" s="158" t="n">
        <v>0</v>
      </c>
      <c r="EH88" s="158" t="n">
        <v>0</v>
      </c>
      <c r="EI88" s="158" t="n">
        <v>0</v>
      </c>
      <c r="EJ88" s="158" t="n">
        <v>0</v>
      </c>
      <c r="EK88" s="158" t="n">
        <v>0</v>
      </c>
      <c r="EL88" s="158" t="n">
        <v>0</v>
      </c>
      <c r="EM88" s="158" t="n">
        <v>0</v>
      </c>
      <c r="EN88" s="158" t="n">
        <v>0</v>
      </c>
      <c r="EO88" s="158" t="n">
        <v>0</v>
      </c>
      <c r="EP88" s="158" t="n">
        <v>0</v>
      </c>
      <c r="EQ88" s="158" t="n">
        <v>0</v>
      </c>
      <c r="ER88" s="158" t="n">
        <v>0</v>
      </c>
      <c r="ES88" s="158" t="n">
        <v>0</v>
      </c>
      <c r="ET88" s="158" t="n">
        <v>0</v>
      </c>
      <c r="EU88" s="158" t="n">
        <v>0</v>
      </c>
      <c r="EV88" s="158" t="n">
        <v>0</v>
      </c>
      <c r="EW88" s="158" t="n">
        <v>0</v>
      </c>
      <c r="EX88" s="158" t="n">
        <v>0</v>
      </c>
      <c r="EY88" s="158" t="n">
        <v>0</v>
      </c>
      <c r="EZ88" s="158" t="n">
        <v>1900</v>
      </c>
      <c r="FA88" s="158" t="n">
        <v>1</v>
      </c>
      <c r="FB88" s="158" t="n">
        <v>1</v>
      </c>
      <c r="FC88" s="158" t="n">
        <v>1900</v>
      </c>
      <c r="FD88" s="158" t="n">
        <v>1</v>
      </c>
      <c r="FE88" s="158" t="n">
        <v>1</v>
      </c>
      <c r="FF88" s="158" t="n">
        <v>1900</v>
      </c>
      <c r="FG88" s="158" t="n">
        <v>1</v>
      </c>
      <c r="FH88" s="158" t="n">
        <v>1</v>
      </c>
      <c r="FI88" s="158" t="n">
        <v>1900</v>
      </c>
      <c r="FJ88" s="158" t="n">
        <v>1</v>
      </c>
      <c r="FK88" s="158" t="n">
        <v>1</v>
      </c>
      <c r="FL88" s="158" t="n">
        <v>1900</v>
      </c>
      <c r="FM88" s="158" t="n">
        <v>1</v>
      </c>
      <c r="FN88" s="158" t="n">
        <v>1</v>
      </c>
      <c r="FO88" s="158" t="n">
        <v>1900</v>
      </c>
      <c r="FP88" s="158" t="n">
        <v>1</v>
      </c>
      <c r="FQ88" s="158" t="n">
        <v>1</v>
      </c>
      <c r="FR88" s="158" t="n">
        <v>1900</v>
      </c>
      <c r="FS88" s="158" t="n">
        <v>1</v>
      </c>
      <c r="FT88" s="158" t="n">
        <v>1</v>
      </c>
      <c r="FU88" s="158" t="n">
        <v>1900</v>
      </c>
      <c r="FV88" s="158" t="n">
        <v>1</v>
      </c>
      <c r="FW88" s="158" t="n">
        <v>1</v>
      </c>
    </row>
    <row r="89">
      <c r="A89">
        <f>IF(F89&gt;1,A88,IF(AND(I89&lt;10,paste!A91&lt;10),RIGHT(H89,2)&amp;"0"&amp;I89&amp;"000"&amp;paste!A91,IF(AND(I89&lt;10,paste!A91&gt;=10,paste!A91&lt;100),RIGHT(H89,2)&amp;"0"&amp;I89&amp;"00"&amp;paste!A91,IF(AND(I89&lt;10,paste!A91&gt;=100,paste!A91&lt;1000),RIGHT(H89,2)&amp;"0"&amp;I89&amp;"0"&amp;paste!A91,IF(AND(I89&lt;10,paste!A91&gt;=1000),RIGHT(H89,2)&amp;"0"&amp;I89&amp;paste!A91,IF(AND(I89&gt;=10,paste!A91&lt;10),RIGHT(H89,2)&amp;I89&amp;"000"&amp;paste!A91,IF(AND(I89&gt;=10,paste!A91&gt;=10,paste!A91&lt;100),RIGHT(H89,2)&amp;I89&amp;"00"&amp;paste!A91,IF(AND(I89&gt;=10,paste!A91&gt;=100,paste!A91&lt;1000),RIGHT(H89,2)&amp;I89&amp;"0"&amp;paste!A91,RIGHT(H89,2)&amp;I89&amp;paste!A91))))))))</f>
        <v/>
      </c>
      <c r="B89">
        <f>YEAR(paste!C91)</f>
        <v/>
      </c>
      <c r="C89">
        <f>MONTH(paste!C91)</f>
        <v/>
      </c>
      <c r="D89">
        <f>DAY(paste!C91)</f>
        <v/>
      </c>
      <c r="E89" s="158" t="n">
        <v>0</v>
      </c>
      <c r="F89">
        <f>IF(AND(L89=L88,D89=D88),F88+1,1)</f>
        <v/>
      </c>
      <c r="G89" s="158" t="n">
        <v>0</v>
      </c>
      <c r="H89">
        <f>YEAR(paste!C91)</f>
        <v/>
      </c>
      <c r="I89">
        <f>MONTH(paste!C91)</f>
        <v/>
      </c>
      <c r="J89">
        <f>DAY(paste!C91)</f>
        <v/>
      </c>
      <c r="K89">
        <f>A89</f>
        <v/>
      </c>
      <c r="L89">
        <f>IF(ISBLANK(VLOOKUP(paste!J91,'得意先名 (2)'!$B$3:$F$2005,5,FALSE)),paste!P91,IFERROR(VLOOKUP(paste!J91,'得意先名 (2)'!$B$3:$F$2005,5,FALSE),"ZZZZZZZZZZZ"))</f>
        <v/>
      </c>
      <c r="M89">
        <f>IF(L89="ZZZZZZZZZZZ",paste!J91&amp;paste!K91&amp; "  :   "&amp;paste!M91&amp; "  :   "&amp;paste!P91,"")</f>
        <v/>
      </c>
      <c r="O89" s="158" t="n"/>
      <c r="P89">
        <f>VLOOKUP(L89,'L_User+EndUser'!$C$2:$K$500,8,FALSE)</f>
        <v/>
      </c>
      <c r="Q89">
        <f>VLOOKUP(L89,'L_User+EndUser'!$C$2:$K$500,9,FALSE)</f>
        <v/>
      </c>
      <c r="R89" s="158" t="n"/>
      <c r="T89" s="158" t="n"/>
      <c r="V89" s="158" t="n"/>
      <c r="AB89">
        <f>paste!J91</f>
        <v/>
      </c>
      <c r="AC89">
        <f>L89</f>
        <v/>
      </c>
      <c r="AO89">
        <f>YEAR(paste!O91)</f>
        <v/>
      </c>
      <c r="AP89">
        <f>MONTH(paste!O91)</f>
        <v/>
      </c>
      <c r="AQ89">
        <f>DAY(paste!O91)</f>
        <v/>
      </c>
      <c r="BD89">
        <f>IF(paste!L91="","",paste!L91)</f>
        <v/>
      </c>
      <c r="BM89" t="n">
        <v>1</v>
      </c>
      <c r="BN89">
        <f>VLOOKUP(paste!E91,L_Product!$A$2:$B$2001,2,FALSE)</f>
        <v/>
      </c>
      <c r="BO89" s="21" t="n"/>
      <c r="BT89" t="n">
        <v>2</v>
      </c>
      <c r="BU89">
        <f>IF($BM$2=1,2,IF($BM$2=18,1))</f>
        <v/>
      </c>
      <c r="BV89">
        <f>IF($BM$2=1,0,IF($BM$2=18,1))</f>
        <v/>
      </c>
      <c r="BW89" t="n">
        <v>2</v>
      </c>
      <c r="BX89" t="n">
        <v>0</v>
      </c>
      <c r="BY89" t="n">
        <v>3</v>
      </c>
      <c r="BZ89">
        <f>VLOOKUP(BN89,L_Product!$B$2:$Z$2001,14,FALSE)</f>
        <v/>
      </c>
      <c r="CA89">
        <f>paste!H91</f>
        <v/>
      </c>
      <c r="CB89">
        <f>BZ89*CA89</f>
        <v/>
      </c>
      <c r="CN89" s="158" t="n">
        <v>1</v>
      </c>
      <c r="CO89" s="158" t="n">
        <v>1</v>
      </c>
      <c r="CP89" s="158" t="n">
        <v>1</v>
      </c>
      <c r="CQ89" s="158" t="n">
        <v>1</v>
      </c>
      <c r="CR89" s="158" t="n">
        <v>1</v>
      </c>
      <c r="CS89" s="158" t="n">
        <v>0</v>
      </c>
      <c r="CT89" s="158" t="n">
        <v>0</v>
      </c>
      <c r="CU89" s="158" t="n">
        <v>0</v>
      </c>
      <c r="CV89" s="158" t="n">
        <v>0</v>
      </c>
      <c r="CW89" s="158" t="n">
        <v>0</v>
      </c>
      <c r="CX89">
        <f>B89</f>
        <v/>
      </c>
      <c r="CY89">
        <f>C89</f>
        <v/>
      </c>
      <c r="CZ89">
        <f>D89</f>
        <v/>
      </c>
      <c r="DA89" s="158" t="n">
        <v>1900</v>
      </c>
      <c r="DB89" s="158" t="n">
        <v>1</v>
      </c>
      <c r="DC89" s="158" t="n">
        <v>1</v>
      </c>
      <c r="DD89" s="158" t="n">
        <v>1900</v>
      </c>
      <c r="DE89" s="158" t="n">
        <v>1</v>
      </c>
      <c r="DF89" s="158" t="n">
        <v>1</v>
      </c>
      <c r="DG89" s="158" t="n">
        <v>1900</v>
      </c>
      <c r="DH89" s="158" t="n">
        <v>1</v>
      </c>
      <c r="DI89" s="158" t="n">
        <v>1</v>
      </c>
      <c r="DJ89" s="158" t="n">
        <v>1900</v>
      </c>
      <c r="DK89" s="158" t="n">
        <v>1</v>
      </c>
      <c r="DL89" s="158" t="n">
        <v>1</v>
      </c>
      <c r="DR89" s="158" t="n">
        <v>2</v>
      </c>
      <c r="DS89" s="158" t="n">
        <v>1</v>
      </c>
      <c r="DT89" s="158" t="n">
        <v>2</v>
      </c>
      <c r="DU89" s="158" t="n">
        <v>1</v>
      </c>
      <c r="DV89" s="158" t="n">
        <v>3</v>
      </c>
      <c r="DW89" s="158" t="n">
        <v>1</v>
      </c>
      <c r="DX89" s="158" t="n">
        <v>3</v>
      </c>
      <c r="DY89" s="158" t="n">
        <v>0</v>
      </c>
      <c r="DZ89" s="158" t="n">
        <v>0</v>
      </c>
      <c r="EA89" s="158" t="n">
        <v>0</v>
      </c>
      <c r="EB89" s="158" t="n">
        <v>0</v>
      </c>
      <c r="EC89" s="158" t="n">
        <v>0</v>
      </c>
      <c r="ED89" s="158" t="n">
        <v>0</v>
      </c>
      <c r="EE89" s="158" t="n">
        <v>0</v>
      </c>
      <c r="EF89" s="158" t="n">
        <v>0</v>
      </c>
      <c r="EG89" s="158" t="n">
        <v>0</v>
      </c>
      <c r="EH89" s="158" t="n">
        <v>0</v>
      </c>
      <c r="EI89" s="158" t="n">
        <v>0</v>
      </c>
      <c r="EJ89" s="158" t="n">
        <v>0</v>
      </c>
      <c r="EK89" s="158" t="n">
        <v>0</v>
      </c>
      <c r="EL89" s="158" t="n">
        <v>0</v>
      </c>
      <c r="EM89" s="158" t="n">
        <v>0</v>
      </c>
      <c r="EN89" s="158" t="n">
        <v>0</v>
      </c>
      <c r="EO89" s="158" t="n">
        <v>0</v>
      </c>
      <c r="EP89" s="158" t="n">
        <v>0</v>
      </c>
      <c r="EQ89" s="158" t="n">
        <v>0</v>
      </c>
      <c r="ER89" s="158" t="n">
        <v>0</v>
      </c>
      <c r="ES89" s="158" t="n">
        <v>0</v>
      </c>
      <c r="ET89" s="158" t="n">
        <v>0</v>
      </c>
      <c r="EU89" s="158" t="n">
        <v>0</v>
      </c>
      <c r="EV89" s="158" t="n">
        <v>0</v>
      </c>
      <c r="EW89" s="158" t="n">
        <v>0</v>
      </c>
      <c r="EX89" s="158" t="n">
        <v>0</v>
      </c>
      <c r="EY89" s="158" t="n">
        <v>0</v>
      </c>
      <c r="EZ89" s="158" t="n">
        <v>1900</v>
      </c>
      <c r="FA89" s="158" t="n">
        <v>1</v>
      </c>
      <c r="FB89" s="158" t="n">
        <v>1</v>
      </c>
      <c r="FC89" s="158" t="n">
        <v>1900</v>
      </c>
      <c r="FD89" s="158" t="n">
        <v>1</v>
      </c>
      <c r="FE89" s="158" t="n">
        <v>1</v>
      </c>
      <c r="FF89" s="158" t="n">
        <v>1900</v>
      </c>
      <c r="FG89" s="158" t="n">
        <v>1</v>
      </c>
      <c r="FH89" s="158" t="n">
        <v>1</v>
      </c>
      <c r="FI89" s="158" t="n">
        <v>1900</v>
      </c>
      <c r="FJ89" s="158" t="n">
        <v>1</v>
      </c>
      <c r="FK89" s="158" t="n">
        <v>1</v>
      </c>
      <c r="FL89" s="158" t="n">
        <v>1900</v>
      </c>
      <c r="FM89" s="158" t="n">
        <v>1</v>
      </c>
      <c r="FN89" s="158" t="n">
        <v>1</v>
      </c>
      <c r="FO89" s="158" t="n">
        <v>1900</v>
      </c>
      <c r="FP89" s="158" t="n">
        <v>1</v>
      </c>
      <c r="FQ89" s="158" t="n">
        <v>1</v>
      </c>
      <c r="FR89" s="158" t="n">
        <v>1900</v>
      </c>
      <c r="FS89" s="158" t="n">
        <v>1</v>
      </c>
      <c r="FT89" s="158" t="n">
        <v>1</v>
      </c>
      <c r="FU89" s="158" t="n">
        <v>1900</v>
      </c>
      <c r="FV89" s="158" t="n">
        <v>1</v>
      </c>
      <c r="FW89" s="158" t="n">
        <v>1</v>
      </c>
    </row>
    <row r="90">
      <c r="A90">
        <f>IF(F90&gt;1,A89,IF(AND(I90&lt;10,paste!A92&lt;10),RIGHT(H90,2)&amp;"0"&amp;I90&amp;"000"&amp;paste!A92,IF(AND(I90&lt;10,paste!A92&gt;=10,paste!A92&lt;100),RIGHT(H90,2)&amp;"0"&amp;I90&amp;"00"&amp;paste!A92,IF(AND(I90&lt;10,paste!A92&gt;=100,paste!A92&lt;1000),RIGHT(H90,2)&amp;"0"&amp;I90&amp;"0"&amp;paste!A92,IF(AND(I90&lt;10,paste!A92&gt;=1000),RIGHT(H90,2)&amp;"0"&amp;I90&amp;paste!A92,IF(AND(I90&gt;=10,paste!A92&lt;10),RIGHT(H90,2)&amp;I90&amp;"000"&amp;paste!A92,IF(AND(I90&gt;=10,paste!A92&gt;=10,paste!A92&lt;100),RIGHT(H90,2)&amp;I90&amp;"00"&amp;paste!A92,IF(AND(I90&gt;=10,paste!A92&gt;=100,paste!A92&lt;1000),RIGHT(H90,2)&amp;I90&amp;"0"&amp;paste!A92,RIGHT(H90,2)&amp;I90&amp;paste!A92))))))))</f>
        <v/>
      </c>
      <c r="B90">
        <f>YEAR(paste!C92)</f>
        <v/>
      </c>
      <c r="C90">
        <f>MONTH(paste!C92)</f>
        <v/>
      </c>
      <c r="D90">
        <f>DAY(paste!C92)</f>
        <v/>
      </c>
      <c r="E90" s="158" t="n">
        <v>0</v>
      </c>
      <c r="F90">
        <f>IF(AND(L90=L89,D90=D89),F89+1,1)</f>
        <v/>
      </c>
      <c r="G90" s="158" t="n">
        <v>0</v>
      </c>
      <c r="H90">
        <f>YEAR(paste!C92)</f>
        <v/>
      </c>
      <c r="I90">
        <f>MONTH(paste!C92)</f>
        <v/>
      </c>
      <c r="J90">
        <f>DAY(paste!C92)</f>
        <v/>
      </c>
      <c r="K90">
        <f>A90</f>
        <v/>
      </c>
      <c r="L90">
        <f>IF(ISBLANK(VLOOKUP(paste!J92,'得意先名 (2)'!$B$3:$F$2005,5,FALSE)),paste!P92,IFERROR(VLOOKUP(paste!J92,'得意先名 (2)'!$B$3:$F$2005,5,FALSE),"ZZZZZZZZZZZ"))</f>
        <v/>
      </c>
      <c r="M90">
        <f>IF(L90="ZZZZZZZZZZZ",paste!J92&amp;paste!K92&amp; "  :   "&amp;paste!M92&amp; "  :   "&amp;paste!P92,"")</f>
        <v/>
      </c>
      <c r="O90" s="158" t="n"/>
      <c r="P90">
        <f>VLOOKUP(L90,'L_User+EndUser'!$C$2:$K$500,8,FALSE)</f>
        <v/>
      </c>
      <c r="Q90">
        <f>VLOOKUP(L90,'L_User+EndUser'!$C$2:$K$500,9,FALSE)</f>
        <v/>
      </c>
      <c r="R90" s="158" t="n"/>
      <c r="T90" s="158" t="n"/>
      <c r="V90" s="158" t="n"/>
      <c r="AB90">
        <f>paste!J92</f>
        <v/>
      </c>
      <c r="AC90">
        <f>L90</f>
        <v/>
      </c>
      <c r="AO90">
        <f>YEAR(paste!O92)</f>
        <v/>
      </c>
      <c r="AP90">
        <f>MONTH(paste!O92)</f>
        <v/>
      </c>
      <c r="AQ90">
        <f>DAY(paste!O92)</f>
        <v/>
      </c>
      <c r="BD90">
        <f>IF(paste!L92="","",paste!L92)</f>
        <v/>
      </c>
      <c r="BM90" t="n">
        <v>1</v>
      </c>
      <c r="BN90">
        <f>VLOOKUP(paste!E92,L_Product!$A$2:$B$2001,2,FALSE)</f>
        <v/>
      </c>
      <c r="BO90" s="21" t="n"/>
      <c r="BT90" t="n">
        <v>2</v>
      </c>
      <c r="BU90">
        <f>IF($BM$2=1,2,IF($BM$2=18,1))</f>
        <v/>
      </c>
      <c r="BV90">
        <f>IF($BM$2=1,0,IF($BM$2=18,1))</f>
        <v/>
      </c>
      <c r="BW90" t="n">
        <v>2</v>
      </c>
      <c r="BX90" t="n">
        <v>0</v>
      </c>
      <c r="BY90" t="n">
        <v>3</v>
      </c>
      <c r="BZ90">
        <f>VLOOKUP(BN90,L_Product!$B$2:$Z$2001,14,FALSE)</f>
        <v/>
      </c>
      <c r="CA90">
        <f>paste!H92</f>
        <v/>
      </c>
      <c r="CB90">
        <f>BZ90*CA90</f>
        <v/>
      </c>
      <c r="CN90" s="158" t="n">
        <v>1</v>
      </c>
      <c r="CO90" s="158" t="n">
        <v>1</v>
      </c>
      <c r="CP90" s="158" t="n">
        <v>1</v>
      </c>
      <c r="CQ90" s="158" t="n">
        <v>1</v>
      </c>
      <c r="CR90" s="158" t="n">
        <v>1</v>
      </c>
      <c r="CS90" s="158" t="n">
        <v>0</v>
      </c>
      <c r="CT90" s="158" t="n">
        <v>0</v>
      </c>
      <c r="CU90" s="158" t="n">
        <v>0</v>
      </c>
      <c r="CV90" s="158" t="n">
        <v>0</v>
      </c>
      <c r="CW90" s="158" t="n">
        <v>0</v>
      </c>
      <c r="CX90">
        <f>B90</f>
        <v/>
      </c>
      <c r="CY90">
        <f>C90</f>
        <v/>
      </c>
      <c r="CZ90">
        <f>D90</f>
        <v/>
      </c>
      <c r="DA90" s="158" t="n">
        <v>1900</v>
      </c>
      <c r="DB90" s="158" t="n">
        <v>1</v>
      </c>
      <c r="DC90" s="158" t="n">
        <v>1</v>
      </c>
      <c r="DD90" s="158" t="n">
        <v>1900</v>
      </c>
      <c r="DE90" s="158" t="n">
        <v>1</v>
      </c>
      <c r="DF90" s="158" t="n">
        <v>1</v>
      </c>
      <c r="DG90" s="158" t="n">
        <v>1900</v>
      </c>
      <c r="DH90" s="158" t="n">
        <v>1</v>
      </c>
      <c r="DI90" s="158" t="n">
        <v>1</v>
      </c>
      <c r="DJ90" s="158" t="n">
        <v>1900</v>
      </c>
      <c r="DK90" s="158" t="n">
        <v>1</v>
      </c>
      <c r="DL90" s="158" t="n">
        <v>1</v>
      </c>
      <c r="DR90" s="158" t="n">
        <v>2</v>
      </c>
      <c r="DS90" s="158" t="n">
        <v>1</v>
      </c>
      <c r="DT90" s="158" t="n">
        <v>2</v>
      </c>
      <c r="DU90" s="158" t="n">
        <v>1</v>
      </c>
      <c r="DV90" s="158" t="n">
        <v>3</v>
      </c>
      <c r="DW90" s="158" t="n">
        <v>1</v>
      </c>
      <c r="DX90" s="158" t="n">
        <v>3</v>
      </c>
      <c r="DY90" s="158" t="n">
        <v>0</v>
      </c>
      <c r="DZ90" s="158" t="n">
        <v>0</v>
      </c>
      <c r="EA90" s="158" t="n">
        <v>0</v>
      </c>
      <c r="EB90" s="158" t="n">
        <v>0</v>
      </c>
      <c r="EC90" s="158" t="n">
        <v>0</v>
      </c>
      <c r="ED90" s="158" t="n">
        <v>0</v>
      </c>
      <c r="EE90" s="158" t="n">
        <v>0</v>
      </c>
      <c r="EF90" s="158" t="n">
        <v>0</v>
      </c>
      <c r="EG90" s="158" t="n">
        <v>0</v>
      </c>
      <c r="EH90" s="158" t="n">
        <v>0</v>
      </c>
      <c r="EI90" s="158" t="n">
        <v>0</v>
      </c>
      <c r="EJ90" s="158" t="n">
        <v>0</v>
      </c>
      <c r="EK90" s="158" t="n">
        <v>0</v>
      </c>
      <c r="EL90" s="158" t="n">
        <v>0</v>
      </c>
      <c r="EM90" s="158" t="n">
        <v>0</v>
      </c>
      <c r="EN90" s="158" t="n">
        <v>0</v>
      </c>
      <c r="EO90" s="158" t="n">
        <v>0</v>
      </c>
      <c r="EP90" s="158" t="n">
        <v>0</v>
      </c>
      <c r="EQ90" s="158" t="n">
        <v>0</v>
      </c>
      <c r="ER90" s="158" t="n">
        <v>0</v>
      </c>
      <c r="ES90" s="158" t="n">
        <v>0</v>
      </c>
      <c r="ET90" s="158" t="n">
        <v>0</v>
      </c>
      <c r="EU90" s="158" t="n">
        <v>0</v>
      </c>
      <c r="EV90" s="158" t="n">
        <v>0</v>
      </c>
      <c r="EW90" s="158" t="n">
        <v>0</v>
      </c>
      <c r="EX90" s="158" t="n">
        <v>0</v>
      </c>
      <c r="EY90" s="158" t="n">
        <v>0</v>
      </c>
      <c r="EZ90" s="158" t="n">
        <v>1900</v>
      </c>
      <c r="FA90" s="158" t="n">
        <v>1</v>
      </c>
      <c r="FB90" s="158" t="n">
        <v>1</v>
      </c>
      <c r="FC90" s="158" t="n">
        <v>1900</v>
      </c>
      <c r="FD90" s="158" t="n">
        <v>1</v>
      </c>
      <c r="FE90" s="158" t="n">
        <v>1</v>
      </c>
      <c r="FF90" s="158" t="n">
        <v>1900</v>
      </c>
      <c r="FG90" s="158" t="n">
        <v>1</v>
      </c>
      <c r="FH90" s="158" t="n">
        <v>1</v>
      </c>
      <c r="FI90" s="158" t="n">
        <v>1900</v>
      </c>
      <c r="FJ90" s="158" t="n">
        <v>1</v>
      </c>
      <c r="FK90" s="158" t="n">
        <v>1</v>
      </c>
      <c r="FL90" s="158" t="n">
        <v>1900</v>
      </c>
      <c r="FM90" s="158" t="n">
        <v>1</v>
      </c>
      <c r="FN90" s="158" t="n">
        <v>1</v>
      </c>
      <c r="FO90" s="158" t="n">
        <v>1900</v>
      </c>
      <c r="FP90" s="158" t="n">
        <v>1</v>
      </c>
      <c r="FQ90" s="158" t="n">
        <v>1</v>
      </c>
      <c r="FR90" s="158" t="n">
        <v>1900</v>
      </c>
      <c r="FS90" s="158" t="n">
        <v>1</v>
      </c>
      <c r="FT90" s="158" t="n">
        <v>1</v>
      </c>
      <c r="FU90" s="158" t="n">
        <v>1900</v>
      </c>
      <c r="FV90" s="158" t="n">
        <v>1</v>
      </c>
      <c r="FW90" s="158" t="n">
        <v>1</v>
      </c>
    </row>
    <row r="91">
      <c r="A91">
        <f>IF(F91&gt;1,A90,IF(AND(I91&lt;10,paste!A93&lt;10),RIGHT(H91,2)&amp;"0"&amp;I91&amp;"000"&amp;paste!A93,IF(AND(I91&lt;10,paste!A93&gt;=10,paste!A93&lt;100),RIGHT(H91,2)&amp;"0"&amp;I91&amp;"00"&amp;paste!A93,IF(AND(I91&lt;10,paste!A93&gt;=100,paste!A93&lt;1000),RIGHT(H91,2)&amp;"0"&amp;I91&amp;"0"&amp;paste!A93,IF(AND(I91&lt;10,paste!A93&gt;=1000),RIGHT(H91,2)&amp;"0"&amp;I91&amp;paste!A93,IF(AND(I91&gt;=10,paste!A93&lt;10),RIGHT(H91,2)&amp;I91&amp;"000"&amp;paste!A93,IF(AND(I91&gt;=10,paste!A93&gt;=10,paste!A93&lt;100),RIGHT(H91,2)&amp;I91&amp;"00"&amp;paste!A93,IF(AND(I91&gt;=10,paste!A93&gt;=100,paste!A93&lt;1000),RIGHT(H91,2)&amp;I91&amp;"0"&amp;paste!A93,RIGHT(H91,2)&amp;I91&amp;paste!A93))))))))</f>
        <v/>
      </c>
      <c r="B91">
        <f>YEAR(paste!C93)</f>
        <v/>
      </c>
      <c r="C91">
        <f>MONTH(paste!C93)</f>
        <v/>
      </c>
      <c r="D91">
        <f>DAY(paste!C93)</f>
        <v/>
      </c>
      <c r="E91" s="158" t="n">
        <v>0</v>
      </c>
      <c r="F91">
        <f>IF(AND(L91=L90,D91=D90),F90+1,1)</f>
        <v/>
      </c>
      <c r="G91" s="158" t="n">
        <v>0</v>
      </c>
      <c r="H91">
        <f>YEAR(paste!C93)</f>
        <v/>
      </c>
      <c r="I91">
        <f>MONTH(paste!C93)</f>
        <v/>
      </c>
      <c r="J91">
        <f>DAY(paste!C93)</f>
        <v/>
      </c>
      <c r="K91">
        <f>A91</f>
        <v/>
      </c>
      <c r="L91">
        <f>IF(ISBLANK(VLOOKUP(paste!J93,'得意先名 (2)'!$B$3:$F$2005,5,FALSE)),paste!P93,IFERROR(VLOOKUP(paste!J93,'得意先名 (2)'!$B$3:$F$2005,5,FALSE),"ZZZZZZZZZZZ"))</f>
        <v/>
      </c>
      <c r="M91">
        <f>IF(L91="ZZZZZZZZZZZ",paste!J93&amp;paste!K93&amp; "  :   "&amp;paste!M93&amp; "  :   "&amp;paste!P93,"")</f>
        <v/>
      </c>
      <c r="O91" s="158" t="n"/>
      <c r="P91">
        <f>VLOOKUP(L91,'L_User+EndUser'!$C$2:$K$500,8,FALSE)</f>
        <v/>
      </c>
      <c r="Q91">
        <f>VLOOKUP(L91,'L_User+EndUser'!$C$2:$K$500,9,FALSE)</f>
        <v/>
      </c>
      <c r="R91" s="158" t="n"/>
      <c r="T91" s="158" t="n"/>
      <c r="V91" s="158" t="n"/>
      <c r="AB91">
        <f>paste!J93</f>
        <v/>
      </c>
      <c r="AC91">
        <f>L91</f>
        <v/>
      </c>
      <c r="AO91">
        <f>YEAR(paste!O93)</f>
        <v/>
      </c>
      <c r="AP91">
        <f>MONTH(paste!O93)</f>
        <v/>
      </c>
      <c r="AQ91">
        <f>DAY(paste!O93)</f>
        <v/>
      </c>
      <c r="BD91">
        <f>IF(paste!L93="","",paste!L93)</f>
        <v/>
      </c>
      <c r="BM91" t="n">
        <v>1</v>
      </c>
      <c r="BN91">
        <f>VLOOKUP(paste!E93,L_Product!$A$2:$B$2001,2,FALSE)</f>
        <v/>
      </c>
      <c r="BO91" s="21" t="n"/>
      <c r="BT91" t="n">
        <v>2</v>
      </c>
      <c r="BU91">
        <f>IF($BM$2=1,2,IF($BM$2=18,1))</f>
        <v/>
      </c>
      <c r="BV91">
        <f>IF($BM$2=1,0,IF($BM$2=18,1))</f>
        <v/>
      </c>
      <c r="BW91" t="n">
        <v>2</v>
      </c>
      <c r="BX91" t="n">
        <v>0</v>
      </c>
      <c r="BY91" t="n">
        <v>3</v>
      </c>
      <c r="BZ91">
        <f>VLOOKUP(BN91,L_Product!$B$2:$Z$2001,14,FALSE)</f>
        <v/>
      </c>
      <c r="CA91">
        <f>paste!H93</f>
        <v/>
      </c>
      <c r="CB91">
        <f>BZ91*CA91</f>
        <v/>
      </c>
      <c r="CN91" s="158" t="n">
        <v>1</v>
      </c>
      <c r="CO91" s="158" t="n">
        <v>1</v>
      </c>
      <c r="CP91" s="158" t="n">
        <v>1</v>
      </c>
      <c r="CQ91" s="158" t="n">
        <v>1</v>
      </c>
      <c r="CR91" s="158" t="n">
        <v>1</v>
      </c>
      <c r="CS91" s="158" t="n">
        <v>0</v>
      </c>
      <c r="CT91" s="158" t="n">
        <v>0</v>
      </c>
      <c r="CU91" s="158" t="n">
        <v>0</v>
      </c>
      <c r="CV91" s="158" t="n">
        <v>0</v>
      </c>
      <c r="CW91" s="158" t="n">
        <v>0</v>
      </c>
      <c r="CX91">
        <f>B91</f>
        <v/>
      </c>
      <c r="CY91">
        <f>C91</f>
        <v/>
      </c>
      <c r="CZ91">
        <f>D91</f>
        <v/>
      </c>
      <c r="DA91" s="158" t="n">
        <v>1900</v>
      </c>
      <c r="DB91" s="158" t="n">
        <v>1</v>
      </c>
      <c r="DC91" s="158" t="n">
        <v>1</v>
      </c>
      <c r="DD91" s="158" t="n">
        <v>1900</v>
      </c>
      <c r="DE91" s="158" t="n">
        <v>1</v>
      </c>
      <c r="DF91" s="158" t="n">
        <v>1</v>
      </c>
      <c r="DG91" s="158" t="n">
        <v>1900</v>
      </c>
      <c r="DH91" s="158" t="n">
        <v>1</v>
      </c>
      <c r="DI91" s="158" t="n">
        <v>1</v>
      </c>
      <c r="DJ91" s="158" t="n">
        <v>1900</v>
      </c>
      <c r="DK91" s="158" t="n">
        <v>1</v>
      </c>
      <c r="DL91" s="158" t="n">
        <v>1</v>
      </c>
      <c r="DR91" s="158" t="n">
        <v>2</v>
      </c>
      <c r="DS91" s="158" t="n">
        <v>1</v>
      </c>
      <c r="DT91" s="158" t="n">
        <v>2</v>
      </c>
      <c r="DU91" s="158" t="n">
        <v>1</v>
      </c>
      <c r="DV91" s="158" t="n">
        <v>3</v>
      </c>
      <c r="DW91" s="158" t="n">
        <v>1</v>
      </c>
      <c r="DX91" s="158" t="n">
        <v>3</v>
      </c>
      <c r="DY91" s="158" t="n">
        <v>0</v>
      </c>
      <c r="DZ91" s="158" t="n">
        <v>0</v>
      </c>
      <c r="EA91" s="158" t="n">
        <v>0</v>
      </c>
      <c r="EB91" s="158" t="n">
        <v>0</v>
      </c>
      <c r="EC91" s="158" t="n">
        <v>0</v>
      </c>
      <c r="ED91" s="158" t="n">
        <v>0</v>
      </c>
      <c r="EE91" s="158" t="n">
        <v>0</v>
      </c>
      <c r="EF91" s="158" t="n">
        <v>0</v>
      </c>
      <c r="EG91" s="158" t="n">
        <v>0</v>
      </c>
      <c r="EH91" s="158" t="n">
        <v>0</v>
      </c>
      <c r="EI91" s="158" t="n">
        <v>0</v>
      </c>
      <c r="EJ91" s="158" t="n">
        <v>0</v>
      </c>
      <c r="EK91" s="158" t="n">
        <v>0</v>
      </c>
      <c r="EL91" s="158" t="n">
        <v>0</v>
      </c>
      <c r="EM91" s="158" t="n">
        <v>0</v>
      </c>
      <c r="EN91" s="158" t="n">
        <v>0</v>
      </c>
      <c r="EO91" s="158" t="n">
        <v>0</v>
      </c>
      <c r="EP91" s="158" t="n">
        <v>0</v>
      </c>
      <c r="EQ91" s="158" t="n">
        <v>0</v>
      </c>
      <c r="ER91" s="158" t="n">
        <v>0</v>
      </c>
      <c r="ES91" s="158" t="n">
        <v>0</v>
      </c>
      <c r="ET91" s="158" t="n">
        <v>0</v>
      </c>
      <c r="EU91" s="158" t="n">
        <v>0</v>
      </c>
      <c r="EV91" s="158" t="n">
        <v>0</v>
      </c>
      <c r="EW91" s="158" t="n">
        <v>0</v>
      </c>
      <c r="EX91" s="158" t="n">
        <v>0</v>
      </c>
      <c r="EY91" s="158" t="n">
        <v>0</v>
      </c>
      <c r="EZ91" s="158" t="n">
        <v>1900</v>
      </c>
      <c r="FA91" s="158" t="n">
        <v>1</v>
      </c>
      <c r="FB91" s="158" t="n">
        <v>1</v>
      </c>
      <c r="FC91" s="158" t="n">
        <v>1900</v>
      </c>
      <c r="FD91" s="158" t="n">
        <v>1</v>
      </c>
      <c r="FE91" s="158" t="n">
        <v>1</v>
      </c>
      <c r="FF91" s="158" t="n">
        <v>1900</v>
      </c>
      <c r="FG91" s="158" t="n">
        <v>1</v>
      </c>
      <c r="FH91" s="158" t="n">
        <v>1</v>
      </c>
      <c r="FI91" s="158" t="n">
        <v>1900</v>
      </c>
      <c r="FJ91" s="158" t="n">
        <v>1</v>
      </c>
      <c r="FK91" s="158" t="n">
        <v>1</v>
      </c>
      <c r="FL91" s="158" t="n">
        <v>1900</v>
      </c>
      <c r="FM91" s="158" t="n">
        <v>1</v>
      </c>
      <c r="FN91" s="158" t="n">
        <v>1</v>
      </c>
      <c r="FO91" s="158" t="n">
        <v>1900</v>
      </c>
      <c r="FP91" s="158" t="n">
        <v>1</v>
      </c>
      <c r="FQ91" s="158" t="n">
        <v>1</v>
      </c>
      <c r="FR91" s="158" t="n">
        <v>1900</v>
      </c>
      <c r="FS91" s="158" t="n">
        <v>1</v>
      </c>
      <c r="FT91" s="158" t="n">
        <v>1</v>
      </c>
      <c r="FU91" s="158" t="n">
        <v>1900</v>
      </c>
      <c r="FV91" s="158" t="n">
        <v>1</v>
      </c>
      <c r="FW91" s="158" t="n">
        <v>1</v>
      </c>
    </row>
    <row r="92">
      <c r="A92">
        <f>IF(F92&gt;1,A91,IF(AND(I92&lt;10,paste!A94&lt;10),RIGHT(H92,2)&amp;"0"&amp;I92&amp;"000"&amp;paste!A94,IF(AND(I92&lt;10,paste!A94&gt;=10,paste!A94&lt;100),RIGHT(H92,2)&amp;"0"&amp;I92&amp;"00"&amp;paste!A94,IF(AND(I92&lt;10,paste!A94&gt;=100,paste!A94&lt;1000),RIGHT(H92,2)&amp;"0"&amp;I92&amp;"0"&amp;paste!A94,IF(AND(I92&lt;10,paste!A94&gt;=1000),RIGHT(H92,2)&amp;"0"&amp;I92&amp;paste!A94,IF(AND(I92&gt;=10,paste!A94&lt;10),RIGHT(H92,2)&amp;I92&amp;"000"&amp;paste!A94,IF(AND(I92&gt;=10,paste!A94&gt;=10,paste!A94&lt;100),RIGHT(H92,2)&amp;I92&amp;"00"&amp;paste!A94,IF(AND(I92&gt;=10,paste!A94&gt;=100,paste!A94&lt;1000),RIGHT(H92,2)&amp;I92&amp;"0"&amp;paste!A94,RIGHT(H92,2)&amp;I92&amp;paste!A94))))))))</f>
        <v/>
      </c>
      <c r="B92">
        <f>YEAR(paste!C94)</f>
        <v/>
      </c>
      <c r="C92">
        <f>MONTH(paste!C94)</f>
        <v/>
      </c>
      <c r="D92">
        <f>DAY(paste!C94)</f>
        <v/>
      </c>
      <c r="E92" s="158" t="n">
        <v>0</v>
      </c>
      <c r="F92">
        <f>IF(AND(L92=L91,D92=D91),F91+1,1)</f>
        <v/>
      </c>
      <c r="G92" s="158" t="n">
        <v>0</v>
      </c>
      <c r="H92">
        <f>YEAR(paste!C94)</f>
        <v/>
      </c>
      <c r="I92">
        <f>MONTH(paste!C94)</f>
        <v/>
      </c>
      <c r="J92">
        <f>DAY(paste!C94)</f>
        <v/>
      </c>
      <c r="K92">
        <f>A92</f>
        <v/>
      </c>
      <c r="L92">
        <f>IF(ISBLANK(VLOOKUP(paste!J94,'得意先名 (2)'!$B$3:$F$2005,5,FALSE)),paste!P94,IFERROR(VLOOKUP(paste!J94,'得意先名 (2)'!$B$3:$F$2005,5,FALSE),"ZZZZZZZZZZZ"))</f>
        <v/>
      </c>
      <c r="M92">
        <f>IF(L92="ZZZZZZZZZZZ",paste!J94&amp;paste!K94&amp; "  :   "&amp;paste!M94&amp; "  :   "&amp;paste!P94,"")</f>
        <v/>
      </c>
      <c r="O92" s="158" t="n"/>
      <c r="P92">
        <f>VLOOKUP(L92,'L_User+EndUser'!$C$2:$K$500,8,FALSE)</f>
        <v/>
      </c>
      <c r="Q92">
        <f>VLOOKUP(L92,'L_User+EndUser'!$C$2:$K$500,9,FALSE)</f>
        <v/>
      </c>
      <c r="R92" s="158" t="n"/>
      <c r="T92" s="158" t="n"/>
      <c r="V92" s="158" t="n"/>
      <c r="AB92">
        <f>paste!J94</f>
        <v/>
      </c>
      <c r="AC92">
        <f>L92</f>
        <v/>
      </c>
      <c r="AO92">
        <f>YEAR(paste!O94)</f>
        <v/>
      </c>
      <c r="AP92">
        <f>MONTH(paste!O94)</f>
        <v/>
      </c>
      <c r="AQ92">
        <f>DAY(paste!O94)</f>
        <v/>
      </c>
      <c r="BD92">
        <f>IF(paste!L94="","",paste!L94)</f>
        <v/>
      </c>
      <c r="BM92" t="n">
        <v>1</v>
      </c>
      <c r="BN92">
        <f>VLOOKUP(paste!E94,L_Product!$A$2:$B$2001,2,FALSE)</f>
        <v/>
      </c>
      <c r="BO92" s="21" t="n"/>
      <c r="BT92" t="n">
        <v>2</v>
      </c>
      <c r="BU92">
        <f>IF($BM$2=1,2,IF($BM$2=18,1))</f>
        <v/>
      </c>
      <c r="BV92">
        <f>IF($BM$2=1,0,IF($BM$2=18,1))</f>
        <v/>
      </c>
      <c r="BW92" t="n">
        <v>2</v>
      </c>
      <c r="BX92" t="n">
        <v>0</v>
      </c>
      <c r="BY92" t="n">
        <v>3</v>
      </c>
      <c r="BZ92">
        <f>VLOOKUP(BN92,L_Product!$B$2:$Z$2001,14,FALSE)</f>
        <v/>
      </c>
      <c r="CA92">
        <f>paste!H94</f>
        <v/>
      </c>
      <c r="CB92">
        <f>BZ92*CA92</f>
        <v/>
      </c>
      <c r="CN92" s="158" t="n">
        <v>1</v>
      </c>
      <c r="CO92" s="158" t="n">
        <v>1</v>
      </c>
      <c r="CP92" s="158" t="n">
        <v>1</v>
      </c>
      <c r="CQ92" s="158" t="n">
        <v>1</v>
      </c>
      <c r="CR92" s="158" t="n">
        <v>1</v>
      </c>
      <c r="CS92" s="158" t="n">
        <v>0</v>
      </c>
      <c r="CT92" s="158" t="n">
        <v>0</v>
      </c>
      <c r="CU92" s="158" t="n">
        <v>0</v>
      </c>
      <c r="CV92" s="158" t="n">
        <v>0</v>
      </c>
      <c r="CW92" s="158" t="n">
        <v>0</v>
      </c>
      <c r="CX92">
        <f>B92</f>
        <v/>
      </c>
      <c r="CY92">
        <f>C92</f>
        <v/>
      </c>
      <c r="CZ92">
        <f>D92</f>
        <v/>
      </c>
      <c r="DA92" s="158" t="n">
        <v>1900</v>
      </c>
      <c r="DB92" s="158" t="n">
        <v>1</v>
      </c>
      <c r="DC92" s="158" t="n">
        <v>1</v>
      </c>
      <c r="DD92" s="158" t="n">
        <v>1900</v>
      </c>
      <c r="DE92" s="158" t="n">
        <v>1</v>
      </c>
      <c r="DF92" s="158" t="n">
        <v>1</v>
      </c>
      <c r="DG92" s="158" t="n">
        <v>1900</v>
      </c>
      <c r="DH92" s="158" t="n">
        <v>1</v>
      </c>
      <c r="DI92" s="158" t="n">
        <v>1</v>
      </c>
      <c r="DJ92" s="158" t="n">
        <v>1900</v>
      </c>
      <c r="DK92" s="158" t="n">
        <v>1</v>
      </c>
      <c r="DL92" s="158" t="n">
        <v>1</v>
      </c>
      <c r="DR92" s="158" t="n">
        <v>2</v>
      </c>
      <c r="DS92" s="158" t="n">
        <v>1</v>
      </c>
      <c r="DT92" s="158" t="n">
        <v>2</v>
      </c>
      <c r="DU92" s="158" t="n">
        <v>1</v>
      </c>
      <c r="DV92" s="158" t="n">
        <v>3</v>
      </c>
      <c r="DW92" s="158" t="n">
        <v>1</v>
      </c>
      <c r="DX92" s="158" t="n">
        <v>3</v>
      </c>
      <c r="DY92" s="158" t="n">
        <v>0</v>
      </c>
      <c r="DZ92" s="158" t="n">
        <v>0</v>
      </c>
      <c r="EA92" s="158" t="n">
        <v>0</v>
      </c>
      <c r="EB92" s="158" t="n">
        <v>0</v>
      </c>
      <c r="EC92" s="158" t="n">
        <v>0</v>
      </c>
      <c r="ED92" s="158" t="n">
        <v>0</v>
      </c>
      <c r="EE92" s="158" t="n">
        <v>0</v>
      </c>
      <c r="EF92" s="158" t="n">
        <v>0</v>
      </c>
      <c r="EG92" s="158" t="n">
        <v>0</v>
      </c>
      <c r="EH92" s="158" t="n">
        <v>0</v>
      </c>
      <c r="EI92" s="158" t="n">
        <v>0</v>
      </c>
      <c r="EJ92" s="158" t="n">
        <v>0</v>
      </c>
      <c r="EK92" s="158" t="n">
        <v>0</v>
      </c>
      <c r="EL92" s="158" t="n">
        <v>0</v>
      </c>
      <c r="EM92" s="158" t="n">
        <v>0</v>
      </c>
      <c r="EN92" s="158" t="n">
        <v>0</v>
      </c>
      <c r="EO92" s="158" t="n">
        <v>0</v>
      </c>
      <c r="EP92" s="158" t="n">
        <v>0</v>
      </c>
      <c r="EQ92" s="158" t="n">
        <v>0</v>
      </c>
      <c r="ER92" s="158" t="n">
        <v>0</v>
      </c>
      <c r="ES92" s="158" t="n">
        <v>0</v>
      </c>
      <c r="ET92" s="158" t="n">
        <v>0</v>
      </c>
      <c r="EU92" s="158" t="n">
        <v>0</v>
      </c>
      <c r="EV92" s="158" t="n">
        <v>0</v>
      </c>
      <c r="EW92" s="158" t="n">
        <v>0</v>
      </c>
      <c r="EX92" s="158" t="n">
        <v>0</v>
      </c>
      <c r="EY92" s="158" t="n">
        <v>0</v>
      </c>
      <c r="EZ92" s="158" t="n">
        <v>1900</v>
      </c>
      <c r="FA92" s="158" t="n">
        <v>1</v>
      </c>
      <c r="FB92" s="158" t="n">
        <v>1</v>
      </c>
      <c r="FC92" s="158" t="n">
        <v>1900</v>
      </c>
      <c r="FD92" s="158" t="n">
        <v>1</v>
      </c>
      <c r="FE92" s="158" t="n">
        <v>1</v>
      </c>
      <c r="FF92" s="158" t="n">
        <v>1900</v>
      </c>
      <c r="FG92" s="158" t="n">
        <v>1</v>
      </c>
      <c r="FH92" s="158" t="n">
        <v>1</v>
      </c>
      <c r="FI92" s="158" t="n">
        <v>1900</v>
      </c>
      <c r="FJ92" s="158" t="n">
        <v>1</v>
      </c>
      <c r="FK92" s="158" t="n">
        <v>1</v>
      </c>
      <c r="FL92" s="158" t="n">
        <v>1900</v>
      </c>
      <c r="FM92" s="158" t="n">
        <v>1</v>
      </c>
      <c r="FN92" s="158" t="n">
        <v>1</v>
      </c>
      <c r="FO92" s="158" t="n">
        <v>1900</v>
      </c>
      <c r="FP92" s="158" t="n">
        <v>1</v>
      </c>
      <c r="FQ92" s="158" t="n">
        <v>1</v>
      </c>
      <c r="FR92" s="158" t="n">
        <v>1900</v>
      </c>
      <c r="FS92" s="158" t="n">
        <v>1</v>
      </c>
      <c r="FT92" s="158" t="n">
        <v>1</v>
      </c>
      <c r="FU92" s="158" t="n">
        <v>1900</v>
      </c>
      <c r="FV92" s="158" t="n">
        <v>1</v>
      </c>
      <c r="FW92" s="158" t="n">
        <v>1</v>
      </c>
    </row>
    <row r="93">
      <c r="A93">
        <f>IF(F93&gt;1,A92,IF(AND(I93&lt;10,paste!A95&lt;10),RIGHT(H93,2)&amp;"0"&amp;I93&amp;"000"&amp;paste!A95,IF(AND(I93&lt;10,paste!A95&gt;=10,paste!A95&lt;100),RIGHT(H93,2)&amp;"0"&amp;I93&amp;"00"&amp;paste!A95,IF(AND(I93&lt;10,paste!A95&gt;=100,paste!A95&lt;1000),RIGHT(H93,2)&amp;"0"&amp;I93&amp;"0"&amp;paste!A95,IF(AND(I93&lt;10,paste!A95&gt;=1000),RIGHT(H93,2)&amp;"0"&amp;I93&amp;paste!A95,IF(AND(I93&gt;=10,paste!A95&lt;10),RIGHT(H93,2)&amp;I93&amp;"000"&amp;paste!A95,IF(AND(I93&gt;=10,paste!A95&gt;=10,paste!A95&lt;100),RIGHT(H93,2)&amp;I93&amp;"00"&amp;paste!A95,IF(AND(I93&gt;=10,paste!A95&gt;=100,paste!A95&lt;1000),RIGHT(H93,2)&amp;I93&amp;"0"&amp;paste!A95,RIGHT(H93,2)&amp;I93&amp;paste!A95))))))))</f>
        <v/>
      </c>
      <c r="B93">
        <f>YEAR(paste!C95)</f>
        <v/>
      </c>
      <c r="C93">
        <f>MONTH(paste!C95)</f>
        <v/>
      </c>
      <c r="D93">
        <f>DAY(paste!C95)</f>
        <v/>
      </c>
      <c r="E93" s="158" t="n">
        <v>0</v>
      </c>
      <c r="F93">
        <f>IF(AND(L93=L92,D93=D92),F92+1,1)</f>
        <v/>
      </c>
      <c r="G93" s="158" t="n">
        <v>0</v>
      </c>
      <c r="H93">
        <f>YEAR(paste!C95)</f>
        <v/>
      </c>
      <c r="I93">
        <f>MONTH(paste!C95)</f>
        <v/>
      </c>
      <c r="J93">
        <f>DAY(paste!C95)</f>
        <v/>
      </c>
      <c r="K93">
        <f>A93</f>
        <v/>
      </c>
      <c r="L93">
        <f>IF(ISBLANK(VLOOKUP(paste!J95,'得意先名 (2)'!$B$3:$F$2005,5,FALSE)),paste!P95,IFERROR(VLOOKUP(paste!J95,'得意先名 (2)'!$B$3:$F$2005,5,FALSE),"ZZZZZZZZZZZ"))</f>
        <v/>
      </c>
      <c r="M93">
        <f>IF(L93="ZZZZZZZZZZZ",paste!J95&amp;paste!K95&amp; "  :   "&amp;paste!M95&amp; "  :   "&amp;paste!P95,"")</f>
        <v/>
      </c>
      <c r="O93" s="158" t="n"/>
      <c r="P93">
        <f>VLOOKUP(L93,'L_User+EndUser'!$C$2:$K$500,8,FALSE)</f>
        <v/>
      </c>
      <c r="Q93">
        <f>VLOOKUP(L93,'L_User+EndUser'!$C$2:$K$500,9,FALSE)</f>
        <v/>
      </c>
      <c r="R93" s="158" t="n"/>
      <c r="T93" s="158" t="n"/>
      <c r="V93" s="158" t="n"/>
      <c r="AB93">
        <f>paste!J95</f>
        <v/>
      </c>
      <c r="AC93">
        <f>L93</f>
        <v/>
      </c>
      <c r="AO93">
        <f>YEAR(paste!O95)</f>
        <v/>
      </c>
      <c r="AP93">
        <f>MONTH(paste!O95)</f>
        <v/>
      </c>
      <c r="AQ93">
        <f>DAY(paste!O95)</f>
        <v/>
      </c>
      <c r="BD93">
        <f>IF(paste!L95="","",paste!L95)</f>
        <v/>
      </c>
      <c r="BM93" t="n">
        <v>1</v>
      </c>
      <c r="BN93">
        <f>VLOOKUP(paste!E95,L_Product!$A$2:$B$2001,2,FALSE)</f>
        <v/>
      </c>
      <c r="BO93" s="21" t="n"/>
      <c r="BT93" t="n">
        <v>2</v>
      </c>
      <c r="BU93">
        <f>IF($BM$2=1,2,IF($BM$2=18,1))</f>
        <v/>
      </c>
      <c r="BV93">
        <f>IF($BM$2=1,0,IF($BM$2=18,1))</f>
        <v/>
      </c>
      <c r="BW93" t="n">
        <v>2</v>
      </c>
      <c r="BX93" t="n">
        <v>0</v>
      </c>
      <c r="BY93" t="n">
        <v>3</v>
      </c>
      <c r="BZ93">
        <f>VLOOKUP(BN93,L_Product!$B$2:$Z$2001,14,FALSE)</f>
        <v/>
      </c>
      <c r="CA93">
        <f>paste!H95</f>
        <v/>
      </c>
      <c r="CB93">
        <f>BZ93*CA93</f>
        <v/>
      </c>
      <c r="CN93" s="158" t="n">
        <v>1</v>
      </c>
      <c r="CO93" s="158" t="n">
        <v>1</v>
      </c>
      <c r="CP93" s="158" t="n">
        <v>1</v>
      </c>
      <c r="CQ93" s="158" t="n">
        <v>1</v>
      </c>
      <c r="CR93" s="158" t="n">
        <v>1</v>
      </c>
      <c r="CS93" s="158" t="n">
        <v>0</v>
      </c>
      <c r="CT93" s="158" t="n">
        <v>0</v>
      </c>
      <c r="CU93" s="158" t="n">
        <v>0</v>
      </c>
      <c r="CV93" s="158" t="n">
        <v>0</v>
      </c>
      <c r="CW93" s="158" t="n">
        <v>0</v>
      </c>
      <c r="CX93">
        <f>B93</f>
        <v/>
      </c>
      <c r="CY93">
        <f>C93</f>
        <v/>
      </c>
      <c r="CZ93">
        <f>D93</f>
        <v/>
      </c>
      <c r="DA93" s="158" t="n">
        <v>1900</v>
      </c>
      <c r="DB93" s="158" t="n">
        <v>1</v>
      </c>
      <c r="DC93" s="158" t="n">
        <v>1</v>
      </c>
      <c r="DD93" s="158" t="n">
        <v>1900</v>
      </c>
      <c r="DE93" s="158" t="n">
        <v>1</v>
      </c>
      <c r="DF93" s="158" t="n">
        <v>1</v>
      </c>
      <c r="DG93" s="158" t="n">
        <v>1900</v>
      </c>
      <c r="DH93" s="158" t="n">
        <v>1</v>
      </c>
      <c r="DI93" s="158" t="n">
        <v>1</v>
      </c>
      <c r="DJ93" s="158" t="n">
        <v>1900</v>
      </c>
      <c r="DK93" s="158" t="n">
        <v>1</v>
      </c>
      <c r="DL93" s="158" t="n">
        <v>1</v>
      </c>
      <c r="DR93" s="158" t="n">
        <v>2</v>
      </c>
      <c r="DS93" s="158" t="n">
        <v>1</v>
      </c>
      <c r="DT93" s="158" t="n">
        <v>2</v>
      </c>
      <c r="DU93" s="158" t="n">
        <v>1</v>
      </c>
      <c r="DV93" s="158" t="n">
        <v>3</v>
      </c>
      <c r="DW93" s="158" t="n">
        <v>1</v>
      </c>
      <c r="DX93" s="158" t="n">
        <v>3</v>
      </c>
      <c r="DY93" s="158" t="n">
        <v>0</v>
      </c>
      <c r="DZ93" s="158" t="n">
        <v>0</v>
      </c>
      <c r="EA93" s="158" t="n">
        <v>0</v>
      </c>
      <c r="EB93" s="158" t="n">
        <v>0</v>
      </c>
      <c r="EC93" s="158" t="n">
        <v>0</v>
      </c>
      <c r="ED93" s="158" t="n">
        <v>0</v>
      </c>
      <c r="EE93" s="158" t="n">
        <v>0</v>
      </c>
      <c r="EF93" s="158" t="n">
        <v>0</v>
      </c>
      <c r="EG93" s="158" t="n">
        <v>0</v>
      </c>
      <c r="EH93" s="158" t="n">
        <v>0</v>
      </c>
      <c r="EI93" s="158" t="n">
        <v>0</v>
      </c>
      <c r="EJ93" s="158" t="n">
        <v>0</v>
      </c>
      <c r="EK93" s="158" t="n">
        <v>0</v>
      </c>
      <c r="EL93" s="158" t="n">
        <v>0</v>
      </c>
      <c r="EM93" s="158" t="n">
        <v>0</v>
      </c>
      <c r="EN93" s="158" t="n">
        <v>0</v>
      </c>
      <c r="EO93" s="158" t="n">
        <v>0</v>
      </c>
      <c r="EP93" s="158" t="n">
        <v>0</v>
      </c>
      <c r="EQ93" s="158" t="n">
        <v>0</v>
      </c>
      <c r="ER93" s="158" t="n">
        <v>0</v>
      </c>
      <c r="ES93" s="158" t="n">
        <v>0</v>
      </c>
      <c r="ET93" s="158" t="n">
        <v>0</v>
      </c>
      <c r="EU93" s="158" t="n">
        <v>0</v>
      </c>
      <c r="EV93" s="158" t="n">
        <v>0</v>
      </c>
      <c r="EW93" s="158" t="n">
        <v>0</v>
      </c>
      <c r="EX93" s="158" t="n">
        <v>0</v>
      </c>
      <c r="EY93" s="158" t="n">
        <v>0</v>
      </c>
      <c r="EZ93" s="158" t="n">
        <v>1900</v>
      </c>
      <c r="FA93" s="158" t="n">
        <v>1</v>
      </c>
      <c r="FB93" s="158" t="n">
        <v>1</v>
      </c>
      <c r="FC93" s="158" t="n">
        <v>1900</v>
      </c>
      <c r="FD93" s="158" t="n">
        <v>1</v>
      </c>
      <c r="FE93" s="158" t="n">
        <v>1</v>
      </c>
      <c r="FF93" s="158" t="n">
        <v>1900</v>
      </c>
      <c r="FG93" s="158" t="n">
        <v>1</v>
      </c>
      <c r="FH93" s="158" t="n">
        <v>1</v>
      </c>
      <c r="FI93" s="158" t="n">
        <v>1900</v>
      </c>
      <c r="FJ93" s="158" t="n">
        <v>1</v>
      </c>
      <c r="FK93" s="158" t="n">
        <v>1</v>
      </c>
      <c r="FL93" s="158" t="n">
        <v>1900</v>
      </c>
      <c r="FM93" s="158" t="n">
        <v>1</v>
      </c>
      <c r="FN93" s="158" t="n">
        <v>1</v>
      </c>
      <c r="FO93" s="158" t="n">
        <v>1900</v>
      </c>
      <c r="FP93" s="158" t="n">
        <v>1</v>
      </c>
      <c r="FQ93" s="158" t="n">
        <v>1</v>
      </c>
      <c r="FR93" s="158" t="n">
        <v>1900</v>
      </c>
      <c r="FS93" s="158" t="n">
        <v>1</v>
      </c>
      <c r="FT93" s="158" t="n">
        <v>1</v>
      </c>
      <c r="FU93" s="158" t="n">
        <v>1900</v>
      </c>
      <c r="FV93" s="158" t="n">
        <v>1</v>
      </c>
      <c r="FW93" s="158" t="n">
        <v>1</v>
      </c>
    </row>
    <row r="94">
      <c r="A94">
        <f>IF(F94&gt;1,A93,IF(AND(I94&lt;10,paste!A96&lt;10),RIGHT(H94,2)&amp;"0"&amp;I94&amp;"000"&amp;paste!A96,IF(AND(I94&lt;10,paste!A96&gt;=10,paste!A96&lt;100),RIGHT(H94,2)&amp;"0"&amp;I94&amp;"00"&amp;paste!A96,IF(AND(I94&lt;10,paste!A96&gt;=100,paste!A96&lt;1000),RIGHT(H94,2)&amp;"0"&amp;I94&amp;"0"&amp;paste!A96,IF(AND(I94&lt;10,paste!A96&gt;=1000),RIGHT(H94,2)&amp;"0"&amp;I94&amp;paste!A96,IF(AND(I94&gt;=10,paste!A96&lt;10),RIGHT(H94,2)&amp;I94&amp;"000"&amp;paste!A96,IF(AND(I94&gt;=10,paste!A96&gt;=10,paste!A96&lt;100),RIGHT(H94,2)&amp;I94&amp;"00"&amp;paste!A96,IF(AND(I94&gt;=10,paste!A96&gt;=100,paste!A96&lt;1000),RIGHT(H94,2)&amp;I94&amp;"0"&amp;paste!A96,RIGHT(H94,2)&amp;I94&amp;paste!A96))))))))</f>
        <v/>
      </c>
      <c r="B94">
        <f>YEAR(paste!C96)</f>
        <v/>
      </c>
      <c r="C94">
        <f>MONTH(paste!C96)</f>
        <v/>
      </c>
      <c r="D94">
        <f>DAY(paste!C96)</f>
        <v/>
      </c>
      <c r="E94" s="158" t="n">
        <v>0</v>
      </c>
      <c r="F94">
        <f>IF(AND(L94=L93,D94=D93),F93+1,1)</f>
        <v/>
      </c>
      <c r="G94" s="158" t="n">
        <v>0</v>
      </c>
      <c r="H94">
        <f>YEAR(paste!C96)</f>
        <v/>
      </c>
      <c r="I94">
        <f>MONTH(paste!C96)</f>
        <v/>
      </c>
      <c r="J94">
        <f>DAY(paste!C96)</f>
        <v/>
      </c>
      <c r="K94">
        <f>A94</f>
        <v/>
      </c>
      <c r="L94">
        <f>IF(ISBLANK(VLOOKUP(paste!J96,'得意先名 (2)'!$B$3:$F$2005,5,FALSE)),paste!P96,IFERROR(VLOOKUP(paste!J96,'得意先名 (2)'!$B$3:$F$2005,5,FALSE),"ZZZZZZZZZZZ"))</f>
        <v/>
      </c>
      <c r="M94">
        <f>IF(L94="ZZZZZZZZZZZ",paste!J96&amp;paste!K96&amp; "  :   "&amp;paste!M96&amp; "  :   "&amp;paste!P96,"")</f>
        <v/>
      </c>
      <c r="O94" s="158" t="n"/>
      <c r="P94">
        <f>VLOOKUP(L94,'L_User+EndUser'!$C$2:$K$500,8,FALSE)</f>
        <v/>
      </c>
      <c r="Q94">
        <f>VLOOKUP(L94,'L_User+EndUser'!$C$2:$K$500,9,FALSE)</f>
        <v/>
      </c>
      <c r="R94" s="158" t="n"/>
      <c r="T94" s="158" t="n"/>
      <c r="V94" s="158" t="n"/>
      <c r="AB94">
        <f>paste!J96</f>
        <v/>
      </c>
      <c r="AC94">
        <f>L94</f>
        <v/>
      </c>
      <c r="AO94">
        <f>YEAR(paste!O96)</f>
        <v/>
      </c>
      <c r="AP94">
        <f>MONTH(paste!O96)</f>
        <v/>
      </c>
      <c r="AQ94">
        <f>DAY(paste!O96)</f>
        <v/>
      </c>
      <c r="BD94">
        <f>IF(paste!L96="","",paste!L96)</f>
        <v/>
      </c>
      <c r="BM94" t="n">
        <v>1</v>
      </c>
      <c r="BN94">
        <f>VLOOKUP(paste!E96,L_Product!$A$2:$B$2001,2,FALSE)</f>
        <v/>
      </c>
      <c r="BO94" s="21" t="n"/>
      <c r="BT94" t="n">
        <v>2</v>
      </c>
      <c r="BU94">
        <f>IF($BM$2=1,2,IF($BM$2=18,1))</f>
        <v/>
      </c>
      <c r="BV94">
        <f>IF($BM$2=1,0,IF($BM$2=18,1))</f>
        <v/>
      </c>
      <c r="BW94" t="n">
        <v>2</v>
      </c>
      <c r="BX94" t="n">
        <v>0</v>
      </c>
      <c r="BY94" t="n">
        <v>3</v>
      </c>
      <c r="BZ94">
        <f>VLOOKUP(BN94,L_Product!$B$2:$Z$2001,14,FALSE)</f>
        <v/>
      </c>
      <c r="CA94">
        <f>paste!H96</f>
        <v/>
      </c>
      <c r="CB94">
        <f>BZ94*CA94</f>
        <v/>
      </c>
      <c r="CN94" s="158" t="n">
        <v>1</v>
      </c>
      <c r="CO94" s="158" t="n">
        <v>1</v>
      </c>
      <c r="CP94" s="158" t="n">
        <v>1</v>
      </c>
      <c r="CQ94" s="158" t="n">
        <v>1</v>
      </c>
      <c r="CR94" s="158" t="n">
        <v>1</v>
      </c>
      <c r="CS94" s="158" t="n">
        <v>0</v>
      </c>
      <c r="CT94" s="158" t="n">
        <v>0</v>
      </c>
      <c r="CU94" s="158" t="n">
        <v>0</v>
      </c>
      <c r="CV94" s="158" t="n">
        <v>0</v>
      </c>
      <c r="CW94" s="158" t="n">
        <v>0</v>
      </c>
      <c r="CX94">
        <f>B94</f>
        <v/>
      </c>
      <c r="CY94">
        <f>C94</f>
        <v/>
      </c>
      <c r="CZ94">
        <f>D94</f>
        <v/>
      </c>
      <c r="DA94" s="158" t="n">
        <v>1900</v>
      </c>
      <c r="DB94" s="158" t="n">
        <v>1</v>
      </c>
      <c r="DC94" s="158" t="n">
        <v>1</v>
      </c>
      <c r="DD94" s="158" t="n">
        <v>1900</v>
      </c>
      <c r="DE94" s="158" t="n">
        <v>1</v>
      </c>
      <c r="DF94" s="158" t="n">
        <v>1</v>
      </c>
      <c r="DG94" s="158" t="n">
        <v>1900</v>
      </c>
      <c r="DH94" s="158" t="n">
        <v>1</v>
      </c>
      <c r="DI94" s="158" t="n">
        <v>1</v>
      </c>
      <c r="DJ94" s="158" t="n">
        <v>1900</v>
      </c>
      <c r="DK94" s="158" t="n">
        <v>1</v>
      </c>
      <c r="DL94" s="158" t="n">
        <v>1</v>
      </c>
      <c r="DR94" s="158" t="n">
        <v>2</v>
      </c>
      <c r="DS94" s="158" t="n">
        <v>1</v>
      </c>
      <c r="DT94" s="158" t="n">
        <v>2</v>
      </c>
      <c r="DU94" s="158" t="n">
        <v>1</v>
      </c>
      <c r="DV94" s="158" t="n">
        <v>3</v>
      </c>
      <c r="DW94" s="158" t="n">
        <v>1</v>
      </c>
      <c r="DX94" s="158" t="n">
        <v>3</v>
      </c>
      <c r="DY94" s="158" t="n">
        <v>0</v>
      </c>
      <c r="DZ94" s="158" t="n">
        <v>0</v>
      </c>
      <c r="EA94" s="158" t="n">
        <v>0</v>
      </c>
      <c r="EB94" s="158" t="n">
        <v>0</v>
      </c>
      <c r="EC94" s="158" t="n">
        <v>0</v>
      </c>
      <c r="ED94" s="158" t="n">
        <v>0</v>
      </c>
      <c r="EE94" s="158" t="n">
        <v>0</v>
      </c>
      <c r="EF94" s="158" t="n">
        <v>0</v>
      </c>
      <c r="EG94" s="158" t="n">
        <v>0</v>
      </c>
      <c r="EH94" s="158" t="n">
        <v>0</v>
      </c>
      <c r="EI94" s="158" t="n">
        <v>0</v>
      </c>
      <c r="EJ94" s="158" t="n">
        <v>0</v>
      </c>
      <c r="EK94" s="158" t="n">
        <v>0</v>
      </c>
      <c r="EL94" s="158" t="n">
        <v>0</v>
      </c>
      <c r="EM94" s="158" t="n">
        <v>0</v>
      </c>
      <c r="EN94" s="158" t="n">
        <v>0</v>
      </c>
      <c r="EO94" s="158" t="n">
        <v>0</v>
      </c>
      <c r="EP94" s="158" t="n">
        <v>0</v>
      </c>
      <c r="EQ94" s="158" t="n">
        <v>0</v>
      </c>
      <c r="ER94" s="158" t="n">
        <v>0</v>
      </c>
      <c r="ES94" s="158" t="n">
        <v>0</v>
      </c>
      <c r="ET94" s="158" t="n">
        <v>0</v>
      </c>
      <c r="EU94" s="158" t="n">
        <v>0</v>
      </c>
      <c r="EV94" s="158" t="n">
        <v>0</v>
      </c>
      <c r="EW94" s="158" t="n">
        <v>0</v>
      </c>
      <c r="EX94" s="158" t="n">
        <v>0</v>
      </c>
      <c r="EY94" s="158" t="n">
        <v>0</v>
      </c>
      <c r="EZ94" s="158" t="n">
        <v>1900</v>
      </c>
      <c r="FA94" s="158" t="n">
        <v>1</v>
      </c>
      <c r="FB94" s="158" t="n">
        <v>1</v>
      </c>
      <c r="FC94" s="158" t="n">
        <v>1900</v>
      </c>
      <c r="FD94" s="158" t="n">
        <v>1</v>
      </c>
      <c r="FE94" s="158" t="n">
        <v>1</v>
      </c>
      <c r="FF94" s="158" t="n">
        <v>1900</v>
      </c>
      <c r="FG94" s="158" t="n">
        <v>1</v>
      </c>
      <c r="FH94" s="158" t="n">
        <v>1</v>
      </c>
      <c r="FI94" s="158" t="n">
        <v>1900</v>
      </c>
      <c r="FJ94" s="158" t="n">
        <v>1</v>
      </c>
      <c r="FK94" s="158" t="n">
        <v>1</v>
      </c>
      <c r="FL94" s="158" t="n">
        <v>1900</v>
      </c>
      <c r="FM94" s="158" t="n">
        <v>1</v>
      </c>
      <c r="FN94" s="158" t="n">
        <v>1</v>
      </c>
      <c r="FO94" s="158" t="n">
        <v>1900</v>
      </c>
      <c r="FP94" s="158" t="n">
        <v>1</v>
      </c>
      <c r="FQ94" s="158" t="n">
        <v>1</v>
      </c>
      <c r="FR94" s="158" t="n">
        <v>1900</v>
      </c>
      <c r="FS94" s="158" t="n">
        <v>1</v>
      </c>
      <c r="FT94" s="158" t="n">
        <v>1</v>
      </c>
      <c r="FU94" s="158" t="n">
        <v>1900</v>
      </c>
      <c r="FV94" s="158" t="n">
        <v>1</v>
      </c>
      <c r="FW94" s="158" t="n">
        <v>1</v>
      </c>
    </row>
    <row r="95">
      <c r="A95">
        <f>IF(F95&gt;1,A94,IF(AND(I95&lt;10,paste!A97&lt;10),RIGHT(H95,2)&amp;"0"&amp;I95&amp;"000"&amp;paste!A97,IF(AND(I95&lt;10,paste!A97&gt;=10,paste!A97&lt;100),RIGHT(H95,2)&amp;"0"&amp;I95&amp;"00"&amp;paste!A97,IF(AND(I95&lt;10,paste!A97&gt;=100,paste!A97&lt;1000),RIGHT(H95,2)&amp;"0"&amp;I95&amp;"0"&amp;paste!A97,IF(AND(I95&lt;10,paste!A97&gt;=1000),RIGHT(H95,2)&amp;"0"&amp;I95&amp;paste!A97,IF(AND(I95&gt;=10,paste!A97&lt;10),RIGHT(H95,2)&amp;I95&amp;"000"&amp;paste!A97,IF(AND(I95&gt;=10,paste!A97&gt;=10,paste!A97&lt;100),RIGHT(H95,2)&amp;I95&amp;"00"&amp;paste!A97,IF(AND(I95&gt;=10,paste!A97&gt;=100,paste!A97&lt;1000),RIGHT(H95,2)&amp;I95&amp;"0"&amp;paste!A97,RIGHT(H95,2)&amp;I95&amp;paste!A97))))))))</f>
        <v/>
      </c>
      <c r="B95">
        <f>YEAR(paste!C97)</f>
        <v/>
      </c>
      <c r="C95">
        <f>MONTH(paste!C97)</f>
        <v/>
      </c>
      <c r="D95">
        <f>DAY(paste!C97)</f>
        <v/>
      </c>
      <c r="E95" s="158" t="n">
        <v>0</v>
      </c>
      <c r="F95">
        <f>IF(AND(L95=L94,D95=D94),F94+1,1)</f>
        <v/>
      </c>
      <c r="G95" s="158" t="n">
        <v>0</v>
      </c>
      <c r="H95">
        <f>YEAR(paste!C97)</f>
        <v/>
      </c>
      <c r="I95">
        <f>MONTH(paste!C97)</f>
        <v/>
      </c>
      <c r="J95">
        <f>DAY(paste!C97)</f>
        <v/>
      </c>
      <c r="K95">
        <f>A95</f>
        <v/>
      </c>
      <c r="L95">
        <f>IF(ISBLANK(VLOOKUP(paste!J97,'得意先名 (2)'!$B$3:$F$2005,5,FALSE)),paste!P97,IFERROR(VLOOKUP(paste!J97,'得意先名 (2)'!$B$3:$F$2005,5,FALSE),"ZZZZZZZZZZZ"))</f>
        <v/>
      </c>
      <c r="M95">
        <f>IF(L95="ZZZZZZZZZZZ",paste!J97&amp;paste!K97&amp; "  :   "&amp;paste!M97&amp; "  :   "&amp;paste!P97,"")</f>
        <v/>
      </c>
      <c r="O95" s="158" t="n"/>
      <c r="P95">
        <f>VLOOKUP(L95,'L_User+EndUser'!$C$2:$K$500,8,FALSE)</f>
        <v/>
      </c>
      <c r="Q95">
        <f>VLOOKUP(L95,'L_User+EndUser'!$C$2:$K$500,9,FALSE)</f>
        <v/>
      </c>
      <c r="R95" s="158" t="n"/>
      <c r="T95" s="158" t="n"/>
      <c r="V95" s="158" t="n"/>
      <c r="AB95">
        <f>paste!J97</f>
        <v/>
      </c>
      <c r="AC95">
        <f>L95</f>
        <v/>
      </c>
      <c r="AO95">
        <f>YEAR(paste!O97)</f>
        <v/>
      </c>
      <c r="AP95">
        <f>MONTH(paste!O97)</f>
        <v/>
      </c>
      <c r="AQ95">
        <f>DAY(paste!O97)</f>
        <v/>
      </c>
      <c r="BD95">
        <f>IF(paste!L97="","",paste!L97)</f>
        <v/>
      </c>
      <c r="BM95" t="n">
        <v>1</v>
      </c>
      <c r="BN95">
        <f>VLOOKUP(paste!E97,L_Product!$A$2:$B$2001,2,FALSE)</f>
        <v/>
      </c>
      <c r="BO95" s="21" t="n"/>
      <c r="BT95" t="n">
        <v>2</v>
      </c>
      <c r="BU95">
        <f>IF($BM$2=1,2,IF($BM$2=18,1))</f>
        <v/>
      </c>
      <c r="BV95">
        <f>IF($BM$2=1,0,IF($BM$2=18,1))</f>
        <v/>
      </c>
      <c r="BW95" t="n">
        <v>2</v>
      </c>
      <c r="BX95" t="n">
        <v>0</v>
      </c>
      <c r="BY95" t="n">
        <v>3</v>
      </c>
      <c r="BZ95">
        <f>VLOOKUP(BN95,L_Product!$B$2:$Z$2001,14,FALSE)</f>
        <v/>
      </c>
      <c r="CA95">
        <f>paste!H97</f>
        <v/>
      </c>
      <c r="CB95">
        <f>BZ95*CA95</f>
        <v/>
      </c>
      <c r="CN95" s="158" t="n">
        <v>1</v>
      </c>
      <c r="CO95" s="158" t="n">
        <v>1</v>
      </c>
      <c r="CP95" s="158" t="n">
        <v>1</v>
      </c>
      <c r="CQ95" s="158" t="n">
        <v>1</v>
      </c>
      <c r="CR95" s="158" t="n">
        <v>1</v>
      </c>
      <c r="CS95" s="158" t="n">
        <v>0</v>
      </c>
      <c r="CT95" s="158" t="n">
        <v>0</v>
      </c>
      <c r="CU95" s="158" t="n">
        <v>0</v>
      </c>
      <c r="CV95" s="158" t="n">
        <v>0</v>
      </c>
      <c r="CW95" s="158" t="n">
        <v>0</v>
      </c>
      <c r="CX95">
        <f>B95</f>
        <v/>
      </c>
      <c r="CY95">
        <f>C95</f>
        <v/>
      </c>
      <c r="CZ95">
        <f>D95</f>
        <v/>
      </c>
      <c r="DA95" s="158" t="n">
        <v>1900</v>
      </c>
      <c r="DB95" s="158" t="n">
        <v>1</v>
      </c>
      <c r="DC95" s="158" t="n">
        <v>1</v>
      </c>
      <c r="DD95" s="158" t="n">
        <v>1900</v>
      </c>
      <c r="DE95" s="158" t="n">
        <v>1</v>
      </c>
      <c r="DF95" s="158" t="n">
        <v>1</v>
      </c>
      <c r="DG95" s="158" t="n">
        <v>1900</v>
      </c>
      <c r="DH95" s="158" t="n">
        <v>1</v>
      </c>
      <c r="DI95" s="158" t="n">
        <v>1</v>
      </c>
      <c r="DJ95" s="158" t="n">
        <v>1900</v>
      </c>
      <c r="DK95" s="158" t="n">
        <v>1</v>
      </c>
      <c r="DL95" s="158" t="n">
        <v>1</v>
      </c>
      <c r="DR95" s="158" t="n">
        <v>2</v>
      </c>
      <c r="DS95" s="158" t="n">
        <v>1</v>
      </c>
      <c r="DT95" s="158" t="n">
        <v>2</v>
      </c>
      <c r="DU95" s="158" t="n">
        <v>1</v>
      </c>
      <c r="DV95" s="158" t="n">
        <v>3</v>
      </c>
      <c r="DW95" s="158" t="n">
        <v>1</v>
      </c>
      <c r="DX95" s="158" t="n">
        <v>3</v>
      </c>
      <c r="DY95" s="158" t="n">
        <v>0</v>
      </c>
      <c r="DZ95" s="158" t="n">
        <v>0</v>
      </c>
      <c r="EA95" s="158" t="n">
        <v>0</v>
      </c>
      <c r="EB95" s="158" t="n">
        <v>0</v>
      </c>
      <c r="EC95" s="158" t="n">
        <v>0</v>
      </c>
      <c r="ED95" s="158" t="n">
        <v>0</v>
      </c>
      <c r="EE95" s="158" t="n">
        <v>0</v>
      </c>
      <c r="EF95" s="158" t="n">
        <v>0</v>
      </c>
      <c r="EG95" s="158" t="n">
        <v>0</v>
      </c>
      <c r="EH95" s="158" t="n">
        <v>0</v>
      </c>
      <c r="EI95" s="158" t="n">
        <v>0</v>
      </c>
      <c r="EJ95" s="158" t="n">
        <v>0</v>
      </c>
      <c r="EK95" s="158" t="n">
        <v>0</v>
      </c>
      <c r="EL95" s="158" t="n">
        <v>0</v>
      </c>
      <c r="EM95" s="158" t="n">
        <v>0</v>
      </c>
      <c r="EN95" s="158" t="n">
        <v>0</v>
      </c>
      <c r="EO95" s="158" t="n">
        <v>0</v>
      </c>
      <c r="EP95" s="158" t="n">
        <v>0</v>
      </c>
      <c r="EQ95" s="158" t="n">
        <v>0</v>
      </c>
      <c r="ER95" s="158" t="n">
        <v>0</v>
      </c>
      <c r="ES95" s="158" t="n">
        <v>0</v>
      </c>
      <c r="ET95" s="158" t="n">
        <v>0</v>
      </c>
      <c r="EU95" s="158" t="n">
        <v>0</v>
      </c>
      <c r="EV95" s="158" t="n">
        <v>0</v>
      </c>
      <c r="EW95" s="158" t="n">
        <v>0</v>
      </c>
      <c r="EX95" s="158" t="n">
        <v>0</v>
      </c>
      <c r="EY95" s="158" t="n">
        <v>0</v>
      </c>
      <c r="EZ95" s="158" t="n">
        <v>1900</v>
      </c>
      <c r="FA95" s="158" t="n">
        <v>1</v>
      </c>
      <c r="FB95" s="158" t="n">
        <v>1</v>
      </c>
      <c r="FC95" s="158" t="n">
        <v>1900</v>
      </c>
      <c r="FD95" s="158" t="n">
        <v>1</v>
      </c>
      <c r="FE95" s="158" t="n">
        <v>1</v>
      </c>
      <c r="FF95" s="158" t="n">
        <v>1900</v>
      </c>
      <c r="FG95" s="158" t="n">
        <v>1</v>
      </c>
      <c r="FH95" s="158" t="n">
        <v>1</v>
      </c>
      <c r="FI95" s="158" t="n">
        <v>1900</v>
      </c>
      <c r="FJ95" s="158" t="n">
        <v>1</v>
      </c>
      <c r="FK95" s="158" t="n">
        <v>1</v>
      </c>
      <c r="FL95" s="158" t="n">
        <v>1900</v>
      </c>
      <c r="FM95" s="158" t="n">
        <v>1</v>
      </c>
      <c r="FN95" s="158" t="n">
        <v>1</v>
      </c>
      <c r="FO95" s="158" t="n">
        <v>1900</v>
      </c>
      <c r="FP95" s="158" t="n">
        <v>1</v>
      </c>
      <c r="FQ95" s="158" t="n">
        <v>1</v>
      </c>
      <c r="FR95" s="158" t="n">
        <v>1900</v>
      </c>
      <c r="FS95" s="158" t="n">
        <v>1</v>
      </c>
      <c r="FT95" s="158" t="n">
        <v>1</v>
      </c>
      <c r="FU95" s="158" t="n">
        <v>1900</v>
      </c>
      <c r="FV95" s="158" t="n">
        <v>1</v>
      </c>
      <c r="FW95" s="158" t="n">
        <v>1</v>
      </c>
    </row>
    <row r="96">
      <c r="A96">
        <f>IF(F96&gt;1,A95,IF(AND(I96&lt;10,paste!A98&lt;10),RIGHT(H96,2)&amp;"0"&amp;I96&amp;"000"&amp;paste!A98,IF(AND(I96&lt;10,paste!A98&gt;=10,paste!A98&lt;100),RIGHT(H96,2)&amp;"0"&amp;I96&amp;"00"&amp;paste!A98,IF(AND(I96&lt;10,paste!A98&gt;=100,paste!A98&lt;1000),RIGHT(H96,2)&amp;"0"&amp;I96&amp;"0"&amp;paste!A98,IF(AND(I96&lt;10,paste!A98&gt;=1000),RIGHT(H96,2)&amp;"0"&amp;I96&amp;paste!A98,IF(AND(I96&gt;=10,paste!A98&lt;10),RIGHT(H96,2)&amp;I96&amp;"000"&amp;paste!A98,IF(AND(I96&gt;=10,paste!A98&gt;=10,paste!A98&lt;100),RIGHT(H96,2)&amp;I96&amp;"00"&amp;paste!A98,IF(AND(I96&gt;=10,paste!A98&gt;=100,paste!A98&lt;1000),RIGHT(H96,2)&amp;I96&amp;"0"&amp;paste!A98,RIGHT(H96,2)&amp;I96&amp;paste!A98))))))))</f>
        <v/>
      </c>
      <c r="B96">
        <f>YEAR(paste!C98)</f>
        <v/>
      </c>
      <c r="C96">
        <f>MONTH(paste!C98)</f>
        <v/>
      </c>
      <c r="D96">
        <f>DAY(paste!C98)</f>
        <v/>
      </c>
      <c r="E96" s="158" t="n">
        <v>0</v>
      </c>
      <c r="F96">
        <f>IF(AND(L96=L95,D96=D95),F95+1,1)</f>
        <v/>
      </c>
      <c r="G96" s="158" t="n">
        <v>0</v>
      </c>
      <c r="H96">
        <f>YEAR(paste!C98)</f>
        <v/>
      </c>
      <c r="I96">
        <f>MONTH(paste!C98)</f>
        <v/>
      </c>
      <c r="J96">
        <f>DAY(paste!C98)</f>
        <v/>
      </c>
      <c r="K96">
        <f>A96</f>
        <v/>
      </c>
      <c r="L96">
        <f>IF(ISBLANK(VLOOKUP(paste!J98,'得意先名 (2)'!$B$3:$F$2005,5,FALSE)),paste!P98,IFERROR(VLOOKUP(paste!J98,'得意先名 (2)'!$B$3:$F$2005,5,FALSE),"ZZZZZZZZZZZ"))</f>
        <v/>
      </c>
      <c r="M96">
        <f>IF(L96="ZZZZZZZZZZZ",paste!J98&amp;paste!K98&amp; "  :   "&amp;paste!M98&amp; "  :   "&amp;paste!P98,"")</f>
        <v/>
      </c>
      <c r="O96" s="158" t="n"/>
      <c r="P96">
        <f>VLOOKUP(L96,'L_User+EndUser'!$C$2:$K$500,8,FALSE)</f>
        <v/>
      </c>
      <c r="Q96">
        <f>VLOOKUP(L96,'L_User+EndUser'!$C$2:$K$500,9,FALSE)</f>
        <v/>
      </c>
      <c r="R96" s="158" t="n"/>
      <c r="T96" s="158" t="n"/>
      <c r="V96" s="158" t="n"/>
      <c r="AB96">
        <f>paste!J98</f>
        <v/>
      </c>
      <c r="AC96">
        <f>L96</f>
        <v/>
      </c>
      <c r="AO96">
        <f>YEAR(paste!O98)</f>
        <v/>
      </c>
      <c r="AP96">
        <f>MONTH(paste!O98)</f>
        <v/>
      </c>
      <c r="AQ96">
        <f>DAY(paste!O98)</f>
        <v/>
      </c>
      <c r="BD96">
        <f>IF(paste!L98="","",paste!L98)</f>
        <v/>
      </c>
      <c r="BM96" t="n">
        <v>1</v>
      </c>
      <c r="BN96">
        <f>VLOOKUP(paste!E98,L_Product!$A$2:$B$2001,2,FALSE)</f>
        <v/>
      </c>
      <c r="BO96" s="21" t="n"/>
      <c r="BT96" t="n">
        <v>2</v>
      </c>
      <c r="BU96">
        <f>IF($BM$2=1,2,IF($BM$2=18,1))</f>
        <v/>
      </c>
      <c r="BV96">
        <f>IF($BM$2=1,0,IF($BM$2=18,1))</f>
        <v/>
      </c>
      <c r="BW96" t="n">
        <v>2</v>
      </c>
      <c r="BX96" t="n">
        <v>0</v>
      </c>
      <c r="BY96" t="n">
        <v>3</v>
      </c>
      <c r="BZ96">
        <f>VLOOKUP(BN96,L_Product!$B$2:$Z$2001,14,FALSE)</f>
        <v/>
      </c>
      <c r="CA96">
        <f>paste!H98</f>
        <v/>
      </c>
      <c r="CB96">
        <f>BZ96*CA96</f>
        <v/>
      </c>
      <c r="CN96" s="158" t="n">
        <v>1</v>
      </c>
      <c r="CO96" s="158" t="n">
        <v>1</v>
      </c>
      <c r="CP96" s="158" t="n">
        <v>1</v>
      </c>
      <c r="CQ96" s="158" t="n">
        <v>1</v>
      </c>
      <c r="CR96" s="158" t="n">
        <v>1</v>
      </c>
      <c r="CS96" s="158" t="n">
        <v>0</v>
      </c>
      <c r="CT96" s="158" t="n">
        <v>0</v>
      </c>
      <c r="CU96" s="158" t="n">
        <v>0</v>
      </c>
      <c r="CV96" s="158" t="n">
        <v>0</v>
      </c>
      <c r="CW96" s="158" t="n">
        <v>0</v>
      </c>
      <c r="CX96">
        <f>B96</f>
        <v/>
      </c>
      <c r="CY96">
        <f>C96</f>
        <v/>
      </c>
      <c r="CZ96">
        <f>D96</f>
        <v/>
      </c>
      <c r="DA96" s="158" t="n">
        <v>1900</v>
      </c>
      <c r="DB96" s="158" t="n">
        <v>1</v>
      </c>
      <c r="DC96" s="158" t="n">
        <v>1</v>
      </c>
      <c r="DD96" s="158" t="n">
        <v>1900</v>
      </c>
      <c r="DE96" s="158" t="n">
        <v>1</v>
      </c>
      <c r="DF96" s="158" t="n">
        <v>1</v>
      </c>
      <c r="DG96" s="158" t="n">
        <v>1900</v>
      </c>
      <c r="DH96" s="158" t="n">
        <v>1</v>
      </c>
      <c r="DI96" s="158" t="n">
        <v>1</v>
      </c>
      <c r="DJ96" s="158" t="n">
        <v>1900</v>
      </c>
      <c r="DK96" s="158" t="n">
        <v>1</v>
      </c>
      <c r="DL96" s="158" t="n">
        <v>1</v>
      </c>
      <c r="DR96" s="158" t="n">
        <v>2</v>
      </c>
      <c r="DS96" s="158" t="n">
        <v>1</v>
      </c>
      <c r="DT96" s="158" t="n">
        <v>2</v>
      </c>
      <c r="DU96" s="158" t="n">
        <v>1</v>
      </c>
      <c r="DV96" s="158" t="n">
        <v>3</v>
      </c>
      <c r="DW96" s="158" t="n">
        <v>1</v>
      </c>
      <c r="DX96" s="158" t="n">
        <v>3</v>
      </c>
      <c r="DY96" s="158" t="n">
        <v>0</v>
      </c>
      <c r="DZ96" s="158" t="n">
        <v>0</v>
      </c>
      <c r="EA96" s="158" t="n">
        <v>0</v>
      </c>
      <c r="EB96" s="158" t="n">
        <v>0</v>
      </c>
      <c r="EC96" s="158" t="n">
        <v>0</v>
      </c>
      <c r="ED96" s="158" t="n">
        <v>0</v>
      </c>
      <c r="EE96" s="158" t="n">
        <v>0</v>
      </c>
      <c r="EF96" s="158" t="n">
        <v>0</v>
      </c>
      <c r="EG96" s="158" t="n">
        <v>0</v>
      </c>
      <c r="EH96" s="158" t="n">
        <v>0</v>
      </c>
      <c r="EI96" s="158" t="n">
        <v>0</v>
      </c>
      <c r="EJ96" s="158" t="n">
        <v>0</v>
      </c>
      <c r="EK96" s="158" t="n">
        <v>0</v>
      </c>
      <c r="EL96" s="158" t="n">
        <v>0</v>
      </c>
      <c r="EM96" s="158" t="n">
        <v>0</v>
      </c>
      <c r="EN96" s="158" t="n">
        <v>0</v>
      </c>
      <c r="EO96" s="158" t="n">
        <v>0</v>
      </c>
      <c r="EP96" s="158" t="n">
        <v>0</v>
      </c>
      <c r="EQ96" s="158" t="n">
        <v>0</v>
      </c>
      <c r="ER96" s="158" t="n">
        <v>0</v>
      </c>
      <c r="ES96" s="158" t="n">
        <v>0</v>
      </c>
      <c r="ET96" s="158" t="n">
        <v>0</v>
      </c>
      <c r="EU96" s="158" t="n">
        <v>0</v>
      </c>
      <c r="EV96" s="158" t="n">
        <v>0</v>
      </c>
      <c r="EW96" s="158" t="n">
        <v>0</v>
      </c>
      <c r="EX96" s="158" t="n">
        <v>0</v>
      </c>
      <c r="EY96" s="158" t="n">
        <v>0</v>
      </c>
      <c r="EZ96" s="158" t="n">
        <v>1900</v>
      </c>
      <c r="FA96" s="158" t="n">
        <v>1</v>
      </c>
      <c r="FB96" s="158" t="n">
        <v>1</v>
      </c>
      <c r="FC96" s="158" t="n">
        <v>1900</v>
      </c>
      <c r="FD96" s="158" t="n">
        <v>1</v>
      </c>
      <c r="FE96" s="158" t="n">
        <v>1</v>
      </c>
      <c r="FF96" s="158" t="n">
        <v>1900</v>
      </c>
      <c r="FG96" s="158" t="n">
        <v>1</v>
      </c>
      <c r="FH96" s="158" t="n">
        <v>1</v>
      </c>
      <c r="FI96" s="158" t="n">
        <v>1900</v>
      </c>
      <c r="FJ96" s="158" t="n">
        <v>1</v>
      </c>
      <c r="FK96" s="158" t="n">
        <v>1</v>
      </c>
      <c r="FL96" s="158" t="n">
        <v>1900</v>
      </c>
      <c r="FM96" s="158" t="n">
        <v>1</v>
      </c>
      <c r="FN96" s="158" t="n">
        <v>1</v>
      </c>
      <c r="FO96" s="158" t="n">
        <v>1900</v>
      </c>
      <c r="FP96" s="158" t="n">
        <v>1</v>
      </c>
      <c r="FQ96" s="158" t="n">
        <v>1</v>
      </c>
      <c r="FR96" s="158" t="n">
        <v>1900</v>
      </c>
      <c r="FS96" s="158" t="n">
        <v>1</v>
      </c>
      <c r="FT96" s="158" t="n">
        <v>1</v>
      </c>
      <c r="FU96" s="158" t="n">
        <v>1900</v>
      </c>
      <c r="FV96" s="158" t="n">
        <v>1</v>
      </c>
      <c r="FW96" s="158" t="n">
        <v>1</v>
      </c>
    </row>
    <row r="97">
      <c r="A97">
        <f>IF(F97&gt;1,A96,IF(AND(I97&lt;10,paste!A99&lt;10),RIGHT(H97,2)&amp;"0"&amp;I97&amp;"000"&amp;paste!A99,IF(AND(I97&lt;10,paste!A99&gt;=10,paste!A99&lt;100),RIGHT(H97,2)&amp;"0"&amp;I97&amp;"00"&amp;paste!A99,IF(AND(I97&lt;10,paste!A99&gt;=100,paste!A99&lt;1000),RIGHT(H97,2)&amp;"0"&amp;I97&amp;"0"&amp;paste!A99,IF(AND(I97&lt;10,paste!A99&gt;=1000),RIGHT(H97,2)&amp;"0"&amp;I97&amp;paste!A99,IF(AND(I97&gt;=10,paste!A99&lt;10),RIGHT(H97,2)&amp;I97&amp;"000"&amp;paste!A99,IF(AND(I97&gt;=10,paste!A99&gt;=10,paste!A99&lt;100),RIGHT(H97,2)&amp;I97&amp;"00"&amp;paste!A99,IF(AND(I97&gt;=10,paste!A99&gt;=100,paste!A99&lt;1000),RIGHT(H97,2)&amp;I97&amp;"0"&amp;paste!A99,RIGHT(H97,2)&amp;I97&amp;paste!A99))))))))</f>
        <v/>
      </c>
      <c r="B97">
        <f>YEAR(paste!C99)</f>
        <v/>
      </c>
      <c r="C97">
        <f>MONTH(paste!C99)</f>
        <v/>
      </c>
      <c r="D97">
        <f>DAY(paste!C99)</f>
        <v/>
      </c>
      <c r="E97" s="158" t="n">
        <v>0</v>
      </c>
      <c r="F97">
        <f>IF(AND(L97=L96,D97=D96),F96+1,1)</f>
        <v/>
      </c>
      <c r="G97" s="158" t="n">
        <v>0</v>
      </c>
      <c r="H97">
        <f>YEAR(paste!C99)</f>
        <v/>
      </c>
      <c r="I97">
        <f>MONTH(paste!C99)</f>
        <v/>
      </c>
      <c r="J97">
        <f>DAY(paste!C99)</f>
        <v/>
      </c>
      <c r="K97">
        <f>A97</f>
        <v/>
      </c>
      <c r="L97">
        <f>IF(ISBLANK(VLOOKUP(paste!J99,'得意先名 (2)'!$B$3:$F$2005,5,FALSE)),paste!P99,IFERROR(VLOOKUP(paste!J99,'得意先名 (2)'!$B$3:$F$2005,5,FALSE),"ZZZZZZZZZZZ"))</f>
        <v/>
      </c>
      <c r="M97">
        <f>IF(L97="ZZZZZZZZZZZ",paste!J99&amp;paste!K99&amp; "  :   "&amp;paste!M99&amp; "  :   "&amp;paste!P99,"")</f>
        <v/>
      </c>
      <c r="O97" s="158" t="n"/>
      <c r="P97">
        <f>VLOOKUP(L97,'L_User+EndUser'!$C$2:$K$500,8,FALSE)</f>
        <v/>
      </c>
      <c r="Q97">
        <f>VLOOKUP(L97,'L_User+EndUser'!$C$2:$K$500,9,FALSE)</f>
        <v/>
      </c>
      <c r="R97" s="158" t="n"/>
      <c r="T97" s="158" t="n"/>
      <c r="V97" s="158" t="n"/>
      <c r="AB97">
        <f>paste!J99</f>
        <v/>
      </c>
      <c r="AC97">
        <f>L97</f>
        <v/>
      </c>
      <c r="AO97">
        <f>YEAR(paste!O99)</f>
        <v/>
      </c>
      <c r="AP97">
        <f>MONTH(paste!O99)</f>
        <v/>
      </c>
      <c r="AQ97">
        <f>DAY(paste!O99)</f>
        <v/>
      </c>
      <c r="BD97">
        <f>IF(paste!L99="","",paste!L99)</f>
        <v/>
      </c>
      <c r="BM97" t="n">
        <v>1</v>
      </c>
      <c r="BN97">
        <f>VLOOKUP(paste!E99,L_Product!$A$2:$B$2001,2,FALSE)</f>
        <v/>
      </c>
      <c r="BO97" s="21" t="n"/>
      <c r="BT97" t="n">
        <v>2</v>
      </c>
      <c r="BU97">
        <f>IF($BM$2=1,2,IF($BM$2=18,1))</f>
        <v/>
      </c>
      <c r="BV97">
        <f>IF($BM$2=1,0,IF($BM$2=18,1))</f>
        <v/>
      </c>
      <c r="BW97" t="n">
        <v>2</v>
      </c>
      <c r="BX97" t="n">
        <v>0</v>
      </c>
      <c r="BY97" t="n">
        <v>3</v>
      </c>
      <c r="BZ97">
        <f>VLOOKUP(BN97,L_Product!$B$2:$Z$2001,14,FALSE)</f>
        <v/>
      </c>
      <c r="CA97">
        <f>paste!H99</f>
        <v/>
      </c>
      <c r="CB97">
        <f>BZ97*CA97</f>
        <v/>
      </c>
      <c r="CN97" s="158" t="n">
        <v>1</v>
      </c>
      <c r="CO97" s="158" t="n">
        <v>1</v>
      </c>
      <c r="CP97" s="158" t="n">
        <v>1</v>
      </c>
      <c r="CQ97" s="158" t="n">
        <v>1</v>
      </c>
      <c r="CR97" s="158" t="n">
        <v>1</v>
      </c>
      <c r="CS97" s="158" t="n">
        <v>0</v>
      </c>
      <c r="CT97" s="158" t="n">
        <v>0</v>
      </c>
      <c r="CU97" s="158" t="n">
        <v>0</v>
      </c>
      <c r="CV97" s="158" t="n">
        <v>0</v>
      </c>
      <c r="CW97" s="158" t="n">
        <v>0</v>
      </c>
      <c r="CX97">
        <f>B97</f>
        <v/>
      </c>
      <c r="CY97">
        <f>C97</f>
        <v/>
      </c>
      <c r="CZ97">
        <f>D97</f>
        <v/>
      </c>
      <c r="DA97" s="158" t="n">
        <v>1900</v>
      </c>
      <c r="DB97" s="158" t="n">
        <v>1</v>
      </c>
      <c r="DC97" s="158" t="n">
        <v>1</v>
      </c>
      <c r="DD97" s="158" t="n">
        <v>1900</v>
      </c>
      <c r="DE97" s="158" t="n">
        <v>1</v>
      </c>
      <c r="DF97" s="158" t="n">
        <v>1</v>
      </c>
      <c r="DG97" s="158" t="n">
        <v>1900</v>
      </c>
      <c r="DH97" s="158" t="n">
        <v>1</v>
      </c>
      <c r="DI97" s="158" t="n">
        <v>1</v>
      </c>
      <c r="DJ97" s="158" t="n">
        <v>1900</v>
      </c>
      <c r="DK97" s="158" t="n">
        <v>1</v>
      </c>
      <c r="DL97" s="158" t="n">
        <v>1</v>
      </c>
      <c r="DR97" s="158" t="n">
        <v>2</v>
      </c>
      <c r="DS97" s="158" t="n">
        <v>1</v>
      </c>
      <c r="DT97" s="158" t="n">
        <v>2</v>
      </c>
      <c r="DU97" s="158" t="n">
        <v>1</v>
      </c>
      <c r="DV97" s="158" t="n">
        <v>3</v>
      </c>
      <c r="DW97" s="158" t="n">
        <v>1</v>
      </c>
      <c r="DX97" s="158" t="n">
        <v>3</v>
      </c>
      <c r="DY97" s="158" t="n">
        <v>0</v>
      </c>
      <c r="DZ97" s="158" t="n">
        <v>0</v>
      </c>
      <c r="EA97" s="158" t="n">
        <v>0</v>
      </c>
      <c r="EB97" s="158" t="n">
        <v>0</v>
      </c>
      <c r="EC97" s="158" t="n">
        <v>0</v>
      </c>
      <c r="ED97" s="158" t="n">
        <v>0</v>
      </c>
      <c r="EE97" s="158" t="n">
        <v>0</v>
      </c>
      <c r="EF97" s="158" t="n">
        <v>0</v>
      </c>
      <c r="EG97" s="158" t="n">
        <v>0</v>
      </c>
      <c r="EH97" s="158" t="n">
        <v>0</v>
      </c>
      <c r="EI97" s="158" t="n">
        <v>0</v>
      </c>
      <c r="EJ97" s="158" t="n">
        <v>0</v>
      </c>
      <c r="EK97" s="158" t="n">
        <v>0</v>
      </c>
      <c r="EL97" s="158" t="n">
        <v>0</v>
      </c>
      <c r="EM97" s="158" t="n">
        <v>0</v>
      </c>
      <c r="EN97" s="158" t="n">
        <v>0</v>
      </c>
      <c r="EO97" s="158" t="n">
        <v>0</v>
      </c>
      <c r="EP97" s="158" t="n">
        <v>0</v>
      </c>
      <c r="EQ97" s="158" t="n">
        <v>0</v>
      </c>
      <c r="ER97" s="158" t="n">
        <v>0</v>
      </c>
      <c r="ES97" s="158" t="n">
        <v>0</v>
      </c>
      <c r="ET97" s="158" t="n">
        <v>0</v>
      </c>
      <c r="EU97" s="158" t="n">
        <v>0</v>
      </c>
      <c r="EV97" s="158" t="n">
        <v>0</v>
      </c>
      <c r="EW97" s="158" t="n">
        <v>0</v>
      </c>
      <c r="EX97" s="158" t="n">
        <v>0</v>
      </c>
      <c r="EY97" s="158" t="n">
        <v>0</v>
      </c>
      <c r="EZ97" s="158" t="n">
        <v>1900</v>
      </c>
      <c r="FA97" s="158" t="n">
        <v>1</v>
      </c>
      <c r="FB97" s="158" t="n">
        <v>1</v>
      </c>
      <c r="FC97" s="158" t="n">
        <v>1900</v>
      </c>
      <c r="FD97" s="158" t="n">
        <v>1</v>
      </c>
      <c r="FE97" s="158" t="n">
        <v>1</v>
      </c>
      <c r="FF97" s="158" t="n">
        <v>1900</v>
      </c>
      <c r="FG97" s="158" t="n">
        <v>1</v>
      </c>
      <c r="FH97" s="158" t="n">
        <v>1</v>
      </c>
      <c r="FI97" s="158" t="n">
        <v>1900</v>
      </c>
      <c r="FJ97" s="158" t="n">
        <v>1</v>
      </c>
      <c r="FK97" s="158" t="n">
        <v>1</v>
      </c>
      <c r="FL97" s="158" t="n">
        <v>1900</v>
      </c>
      <c r="FM97" s="158" t="n">
        <v>1</v>
      </c>
      <c r="FN97" s="158" t="n">
        <v>1</v>
      </c>
      <c r="FO97" s="158" t="n">
        <v>1900</v>
      </c>
      <c r="FP97" s="158" t="n">
        <v>1</v>
      </c>
      <c r="FQ97" s="158" t="n">
        <v>1</v>
      </c>
      <c r="FR97" s="158" t="n">
        <v>1900</v>
      </c>
      <c r="FS97" s="158" t="n">
        <v>1</v>
      </c>
      <c r="FT97" s="158" t="n">
        <v>1</v>
      </c>
      <c r="FU97" s="158" t="n">
        <v>1900</v>
      </c>
      <c r="FV97" s="158" t="n">
        <v>1</v>
      </c>
      <c r="FW97" s="158" t="n">
        <v>1</v>
      </c>
    </row>
    <row r="98">
      <c r="A98">
        <f>IF(F98&gt;1,A97,IF(AND(I98&lt;10,paste!A100&lt;10),RIGHT(H98,2)&amp;"0"&amp;I98&amp;"000"&amp;paste!A100,IF(AND(I98&lt;10,paste!A100&gt;=10,paste!A100&lt;100),RIGHT(H98,2)&amp;"0"&amp;I98&amp;"00"&amp;paste!A100,IF(AND(I98&lt;10,paste!A100&gt;=100,paste!A100&lt;1000),RIGHT(H98,2)&amp;"0"&amp;I98&amp;"0"&amp;paste!A100,IF(AND(I98&lt;10,paste!A100&gt;=1000),RIGHT(H98,2)&amp;"0"&amp;I98&amp;paste!A100,IF(AND(I98&gt;=10,paste!A100&lt;10),RIGHT(H98,2)&amp;I98&amp;"000"&amp;paste!A100,IF(AND(I98&gt;=10,paste!A100&gt;=10,paste!A100&lt;100),RIGHT(H98,2)&amp;I98&amp;"00"&amp;paste!A100,IF(AND(I98&gt;=10,paste!A100&gt;=100,paste!A100&lt;1000),RIGHT(H98,2)&amp;I98&amp;"0"&amp;paste!A100,RIGHT(H98,2)&amp;I98&amp;paste!A100))))))))</f>
        <v/>
      </c>
      <c r="B98">
        <f>YEAR(paste!C100)</f>
        <v/>
      </c>
      <c r="C98">
        <f>MONTH(paste!C100)</f>
        <v/>
      </c>
      <c r="D98">
        <f>DAY(paste!C100)</f>
        <v/>
      </c>
      <c r="E98" s="158" t="n">
        <v>0</v>
      </c>
      <c r="F98">
        <f>IF(AND(L98=L97,D98=D97),F97+1,1)</f>
        <v/>
      </c>
      <c r="G98" s="158" t="n">
        <v>0</v>
      </c>
      <c r="H98">
        <f>YEAR(paste!C100)</f>
        <v/>
      </c>
      <c r="I98">
        <f>MONTH(paste!C100)</f>
        <v/>
      </c>
      <c r="J98">
        <f>DAY(paste!C100)</f>
        <v/>
      </c>
      <c r="K98">
        <f>A98</f>
        <v/>
      </c>
      <c r="L98">
        <f>IF(ISBLANK(VLOOKUP(paste!J100,'得意先名 (2)'!$B$3:$F$2005,5,FALSE)),paste!P100,IFERROR(VLOOKUP(paste!J100,'得意先名 (2)'!$B$3:$F$2005,5,FALSE),"ZZZZZZZZZZZ"))</f>
        <v/>
      </c>
      <c r="M98">
        <f>IF(L98="ZZZZZZZZZZZ",paste!J100&amp;paste!K100&amp; "  :   "&amp;paste!M100&amp; "  :   "&amp;paste!P100,"")</f>
        <v/>
      </c>
      <c r="O98" s="158" t="n"/>
      <c r="P98">
        <f>VLOOKUP(L98,'L_User+EndUser'!$C$2:$K$500,8,FALSE)</f>
        <v/>
      </c>
      <c r="Q98">
        <f>VLOOKUP(L98,'L_User+EndUser'!$C$2:$K$500,9,FALSE)</f>
        <v/>
      </c>
      <c r="R98" s="158" t="n"/>
      <c r="T98" s="158" t="n"/>
      <c r="V98" s="158" t="n"/>
      <c r="AB98">
        <f>paste!J100</f>
        <v/>
      </c>
      <c r="AC98">
        <f>L98</f>
        <v/>
      </c>
      <c r="AO98">
        <f>YEAR(paste!O100)</f>
        <v/>
      </c>
      <c r="AP98">
        <f>MONTH(paste!O100)</f>
        <v/>
      </c>
      <c r="AQ98">
        <f>DAY(paste!O100)</f>
        <v/>
      </c>
      <c r="BD98">
        <f>IF(paste!L100="","",paste!L100)</f>
        <v/>
      </c>
      <c r="BM98" t="n">
        <v>1</v>
      </c>
      <c r="BN98">
        <f>VLOOKUP(paste!E100,L_Product!$A$2:$B$2001,2,FALSE)</f>
        <v/>
      </c>
      <c r="BO98" s="21" t="n"/>
      <c r="BT98" t="n">
        <v>2</v>
      </c>
      <c r="BU98">
        <f>IF($BM$2=1,2,IF($BM$2=18,1))</f>
        <v/>
      </c>
      <c r="BV98">
        <f>IF($BM$2=1,0,IF($BM$2=18,1))</f>
        <v/>
      </c>
      <c r="BW98" t="n">
        <v>2</v>
      </c>
      <c r="BX98" t="n">
        <v>0</v>
      </c>
      <c r="BY98" t="n">
        <v>3</v>
      </c>
      <c r="BZ98">
        <f>VLOOKUP(BN98,L_Product!$B$2:$Z$2001,14,FALSE)</f>
        <v/>
      </c>
      <c r="CA98">
        <f>paste!H100</f>
        <v/>
      </c>
      <c r="CB98">
        <f>BZ98*CA98</f>
        <v/>
      </c>
      <c r="CN98" s="158" t="n">
        <v>1</v>
      </c>
      <c r="CO98" s="158" t="n">
        <v>1</v>
      </c>
      <c r="CP98" s="158" t="n">
        <v>1</v>
      </c>
      <c r="CQ98" s="158" t="n">
        <v>1</v>
      </c>
      <c r="CR98" s="158" t="n">
        <v>1</v>
      </c>
      <c r="CS98" s="158" t="n">
        <v>0</v>
      </c>
      <c r="CT98" s="158" t="n">
        <v>0</v>
      </c>
      <c r="CU98" s="158" t="n">
        <v>0</v>
      </c>
      <c r="CV98" s="158" t="n">
        <v>0</v>
      </c>
      <c r="CW98" s="158" t="n">
        <v>0</v>
      </c>
      <c r="CX98">
        <f>B98</f>
        <v/>
      </c>
      <c r="CY98">
        <f>C98</f>
        <v/>
      </c>
      <c r="CZ98">
        <f>D98</f>
        <v/>
      </c>
      <c r="DA98" s="158" t="n">
        <v>1900</v>
      </c>
      <c r="DB98" s="158" t="n">
        <v>1</v>
      </c>
      <c r="DC98" s="158" t="n">
        <v>1</v>
      </c>
      <c r="DD98" s="158" t="n">
        <v>1900</v>
      </c>
      <c r="DE98" s="158" t="n">
        <v>1</v>
      </c>
      <c r="DF98" s="158" t="n">
        <v>1</v>
      </c>
      <c r="DG98" s="158" t="n">
        <v>1900</v>
      </c>
      <c r="DH98" s="158" t="n">
        <v>1</v>
      </c>
      <c r="DI98" s="158" t="n">
        <v>1</v>
      </c>
      <c r="DJ98" s="158" t="n">
        <v>1900</v>
      </c>
      <c r="DK98" s="158" t="n">
        <v>1</v>
      </c>
      <c r="DL98" s="158" t="n">
        <v>1</v>
      </c>
      <c r="DR98" s="158" t="n">
        <v>2</v>
      </c>
      <c r="DS98" s="158" t="n">
        <v>1</v>
      </c>
      <c r="DT98" s="158" t="n">
        <v>2</v>
      </c>
      <c r="DU98" s="158" t="n">
        <v>1</v>
      </c>
      <c r="DV98" s="158" t="n">
        <v>3</v>
      </c>
      <c r="DW98" s="158" t="n">
        <v>1</v>
      </c>
      <c r="DX98" s="158" t="n">
        <v>3</v>
      </c>
      <c r="DY98" s="158" t="n">
        <v>0</v>
      </c>
      <c r="DZ98" s="158" t="n">
        <v>0</v>
      </c>
      <c r="EA98" s="158" t="n">
        <v>0</v>
      </c>
      <c r="EB98" s="158" t="n">
        <v>0</v>
      </c>
      <c r="EC98" s="158" t="n">
        <v>0</v>
      </c>
      <c r="ED98" s="158" t="n">
        <v>0</v>
      </c>
      <c r="EE98" s="158" t="n">
        <v>0</v>
      </c>
      <c r="EF98" s="158" t="n">
        <v>0</v>
      </c>
      <c r="EG98" s="158" t="n">
        <v>0</v>
      </c>
      <c r="EH98" s="158" t="n">
        <v>0</v>
      </c>
      <c r="EI98" s="158" t="n">
        <v>0</v>
      </c>
      <c r="EJ98" s="158" t="n">
        <v>0</v>
      </c>
      <c r="EK98" s="158" t="n">
        <v>0</v>
      </c>
      <c r="EL98" s="158" t="n">
        <v>0</v>
      </c>
      <c r="EM98" s="158" t="n">
        <v>0</v>
      </c>
      <c r="EN98" s="158" t="n">
        <v>0</v>
      </c>
      <c r="EO98" s="158" t="n">
        <v>0</v>
      </c>
      <c r="EP98" s="158" t="n">
        <v>0</v>
      </c>
      <c r="EQ98" s="158" t="n">
        <v>0</v>
      </c>
      <c r="ER98" s="158" t="n">
        <v>0</v>
      </c>
      <c r="ES98" s="158" t="n">
        <v>0</v>
      </c>
      <c r="ET98" s="158" t="n">
        <v>0</v>
      </c>
      <c r="EU98" s="158" t="n">
        <v>0</v>
      </c>
      <c r="EV98" s="158" t="n">
        <v>0</v>
      </c>
      <c r="EW98" s="158" t="n">
        <v>0</v>
      </c>
      <c r="EX98" s="158" t="n">
        <v>0</v>
      </c>
      <c r="EY98" s="158" t="n">
        <v>0</v>
      </c>
      <c r="EZ98" s="158" t="n">
        <v>1900</v>
      </c>
      <c r="FA98" s="158" t="n">
        <v>1</v>
      </c>
      <c r="FB98" s="158" t="n">
        <v>1</v>
      </c>
      <c r="FC98" s="158" t="n">
        <v>1900</v>
      </c>
      <c r="FD98" s="158" t="n">
        <v>1</v>
      </c>
      <c r="FE98" s="158" t="n">
        <v>1</v>
      </c>
      <c r="FF98" s="158" t="n">
        <v>1900</v>
      </c>
      <c r="FG98" s="158" t="n">
        <v>1</v>
      </c>
      <c r="FH98" s="158" t="n">
        <v>1</v>
      </c>
      <c r="FI98" s="158" t="n">
        <v>1900</v>
      </c>
      <c r="FJ98" s="158" t="n">
        <v>1</v>
      </c>
      <c r="FK98" s="158" t="n">
        <v>1</v>
      </c>
      <c r="FL98" s="158" t="n">
        <v>1900</v>
      </c>
      <c r="FM98" s="158" t="n">
        <v>1</v>
      </c>
      <c r="FN98" s="158" t="n">
        <v>1</v>
      </c>
      <c r="FO98" s="158" t="n">
        <v>1900</v>
      </c>
      <c r="FP98" s="158" t="n">
        <v>1</v>
      </c>
      <c r="FQ98" s="158" t="n">
        <v>1</v>
      </c>
      <c r="FR98" s="158" t="n">
        <v>1900</v>
      </c>
      <c r="FS98" s="158" t="n">
        <v>1</v>
      </c>
      <c r="FT98" s="158" t="n">
        <v>1</v>
      </c>
      <c r="FU98" s="158" t="n">
        <v>1900</v>
      </c>
      <c r="FV98" s="158" t="n">
        <v>1</v>
      </c>
      <c r="FW98" s="158" t="n">
        <v>1</v>
      </c>
    </row>
    <row r="99">
      <c r="A99">
        <f>IF(F99&gt;1,A98,IF(AND(I99&lt;10,paste!A101&lt;10),RIGHT(H99,2)&amp;"0"&amp;I99&amp;"000"&amp;paste!A101,IF(AND(I99&lt;10,paste!A101&gt;=10,paste!A101&lt;100),RIGHT(H99,2)&amp;"0"&amp;I99&amp;"00"&amp;paste!A101,IF(AND(I99&lt;10,paste!A101&gt;=100,paste!A101&lt;1000),RIGHT(H99,2)&amp;"0"&amp;I99&amp;"0"&amp;paste!A101,IF(AND(I99&lt;10,paste!A101&gt;=1000),RIGHT(H99,2)&amp;"0"&amp;I99&amp;paste!A101,IF(AND(I99&gt;=10,paste!A101&lt;10),RIGHT(H99,2)&amp;I99&amp;"000"&amp;paste!A101,IF(AND(I99&gt;=10,paste!A101&gt;=10,paste!A101&lt;100),RIGHT(H99,2)&amp;I99&amp;"00"&amp;paste!A101,IF(AND(I99&gt;=10,paste!A101&gt;=100,paste!A101&lt;1000),RIGHT(H99,2)&amp;I99&amp;"0"&amp;paste!A101,RIGHT(H99,2)&amp;I99&amp;paste!A101))))))))</f>
        <v/>
      </c>
      <c r="B99">
        <f>YEAR(paste!C101)</f>
        <v/>
      </c>
      <c r="C99">
        <f>MONTH(paste!C101)</f>
        <v/>
      </c>
      <c r="D99">
        <f>DAY(paste!C101)</f>
        <v/>
      </c>
      <c r="E99" s="158" t="n">
        <v>0</v>
      </c>
      <c r="F99">
        <f>IF(AND(L99=L98,D99=D98),F98+1,1)</f>
        <v/>
      </c>
      <c r="G99" s="158" t="n">
        <v>0</v>
      </c>
      <c r="H99">
        <f>YEAR(paste!C101)</f>
        <v/>
      </c>
      <c r="I99">
        <f>MONTH(paste!C101)</f>
        <v/>
      </c>
      <c r="J99">
        <f>DAY(paste!C101)</f>
        <v/>
      </c>
      <c r="K99">
        <f>A99</f>
        <v/>
      </c>
      <c r="L99">
        <f>IF(ISBLANK(VLOOKUP(paste!J101,'得意先名 (2)'!$B$3:$F$2005,5,FALSE)),paste!P101,IFERROR(VLOOKUP(paste!J101,'得意先名 (2)'!$B$3:$F$2005,5,FALSE),"ZZZZZZZZZZZ"))</f>
        <v/>
      </c>
      <c r="M99">
        <f>IF(L99="ZZZZZZZZZZZ",paste!J101&amp;paste!K101&amp; "  :   "&amp;paste!M101&amp; "  :   "&amp;paste!P101,"")</f>
        <v/>
      </c>
      <c r="O99" s="158" t="n"/>
      <c r="P99">
        <f>VLOOKUP(L99,'L_User+EndUser'!$C$2:$K$500,8,FALSE)</f>
        <v/>
      </c>
      <c r="Q99">
        <f>VLOOKUP(L99,'L_User+EndUser'!$C$2:$K$500,9,FALSE)</f>
        <v/>
      </c>
      <c r="R99" s="158" t="n"/>
      <c r="T99" s="158" t="n"/>
      <c r="V99" s="158" t="n"/>
      <c r="AB99">
        <f>paste!J101</f>
        <v/>
      </c>
      <c r="AC99">
        <f>L99</f>
        <v/>
      </c>
      <c r="AO99">
        <f>YEAR(paste!O101)</f>
        <v/>
      </c>
      <c r="AP99">
        <f>MONTH(paste!O101)</f>
        <v/>
      </c>
      <c r="AQ99">
        <f>DAY(paste!O101)</f>
        <v/>
      </c>
      <c r="BD99">
        <f>IF(paste!L101="","",paste!L101)</f>
        <v/>
      </c>
      <c r="BM99" t="n">
        <v>1</v>
      </c>
      <c r="BN99">
        <f>VLOOKUP(paste!E101,L_Product!$A$2:$B$2001,2,FALSE)</f>
        <v/>
      </c>
      <c r="BO99" s="21" t="n"/>
      <c r="BT99" t="n">
        <v>2</v>
      </c>
      <c r="BU99">
        <f>IF($BM$2=1,2,IF($BM$2=18,1))</f>
        <v/>
      </c>
      <c r="BV99">
        <f>IF($BM$2=1,0,IF($BM$2=18,1))</f>
        <v/>
      </c>
      <c r="BW99" t="n">
        <v>2</v>
      </c>
      <c r="BX99" t="n">
        <v>0</v>
      </c>
      <c r="BY99" t="n">
        <v>3</v>
      </c>
      <c r="BZ99">
        <f>VLOOKUP(BN99,L_Product!$B$2:$Z$2001,14,FALSE)</f>
        <v/>
      </c>
      <c r="CA99">
        <f>paste!H101</f>
        <v/>
      </c>
      <c r="CB99">
        <f>BZ99*CA99</f>
        <v/>
      </c>
      <c r="CN99" s="158" t="n">
        <v>1</v>
      </c>
      <c r="CO99" s="158" t="n">
        <v>1</v>
      </c>
      <c r="CP99" s="158" t="n">
        <v>1</v>
      </c>
      <c r="CQ99" s="158" t="n">
        <v>1</v>
      </c>
      <c r="CR99" s="158" t="n">
        <v>1</v>
      </c>
      <c r="CS99" s="158" t="n">
        <v>0</v>
      </c>
      <c r="CT99" s="158" t="n">
        <v>0</v>
      </c>
      <c r="CU99" s="158" t="n">
        <v>0</v>
      </c>
      <c r="CV99" s="158" t="n">
        <v>0</v>
      </c>
      <c r="CW99" s="158" t="n">
        <v>0</v>
      </c>
      <c r="CX99">
        <f>B99</f>
        <v/>
      </c>
      <c r="CY99">
        <f>C99</f>
        <v/>
      </c>
      <c r="CZ99">
        <f>D99</f>
        <v/>
      </c>
      <c r="DA99" s="158" t="n">
        <v>1900</v>
      </c>
      <c r="DB99" s="158" t="n">
        <v>1</v>
      </c>
      <c r="DC99" s="158" t="n">
        <v>1</v>
      </c>
      <c r="DD99" s="158" t="n">
        <v>1900</v>
      </c>
      <c r="DE99" s="158" t="n">
        <v>1</v>
      </c>
      <c r="DF99" s="158" t="n">
        <v>1</v>
      </c>
      <c r="DG99" s="158" t="n">
        <v>1900</v>
      </c>
      <c r="DH99" s="158" t="n">
        <v>1</v>
      </c>
      <c r="DI99" s="158" t="n">
        <v>1</v>
      </c>
      <c r="DJ99" s="158" t="n">
        <v>1900</v>
      </c>
      <c r="DK99" s="158" t="n">
        <v>1</v>
      </c>
      <c r="DL99" s="158" t="n">
        <v>1</v>
      </c>
      <c r="DR99" s="158" t="n">
        <v>2</v>
      </c>
      <c r="DS99" s="158" t="n">
        <v>1</v>
      </c>
      <c r="DT99" s="158" t="n">
        <v>2</v>
      </c>
      <c r="DU99" s="158" t="n">
        <v>1</v>
      </c>
      <c r="DV99" s="158" t="n">
        <v>3</v>
      </c>
      <c r="DW99" s="158" t="n">
        <v>1</v>
      </c>
      <c r="DX99" s="158" t="n">
        <v>3</v>
      </c>
      <c r="DY99" s="158" t="n">
        <v>0</v>
      </c>
      <c r="DZ99" s="158" t="n">
        <v>0</v>
      </c>
      <c r="EA99" s="158" t="n">
        <v>0</v>
      </c>
      <c r="EB99" s="158" t="n">
        <v>0</v>
      </c>
      <c r="EC99" s="158" t="n">
        <v>0</v>
      </c>
      <c r="ED99" s="158" t="n">
        <v>0</v>
      </c>
      <c r="EE99" s="158" t="n">
        <v>0</v>
      </c>
      <c r="EF99" s="158" t="n">
        <v>0</v>
      </c>
      <c r="EG99" s="158" t="n">
        <v>0</v>
      </c>
      <c r="EH99" s="158" t="n">
        <v>0</v>
      </c>
      <c r="EI99" s="158" t="n">
        <v>0</v>
      </c>
      <c r="EJ99" s="158" t="n">
        <v>0</v>
      </c>
      <c r="EK99" s="158" t="n">
        <v>0</v>
      </c>
      <c r="EL99" s="158" t="n">
        <v>0</v>
      </c>
      <c r="EM99" s="158" t="n">
        <v>0</v>
      </c>
      <c r="EN99" s="158" t="n">
        <v>0</v>
      </c>
      <c r="EO99" s="158" t="n">
        <v>0</v>
      </c>
      <c r="EP99" s="158" t="n">
        <v>0</v>
      </c>
      <c r="EQ99" s="158" t="n">
        <v>0</v>
      </c>
      <c r="ER99" s="158" t="n">
        <v>0</v>
      </c>
      <c r="ES99" s="158" t="n">
        <v>0</v>
      </c>
      <c r="ET99" s="158" t="n">
        <v>0</v>
      </c>
      <c r="EU99" s="158" t="n">
        <v>0</v>
      </c>
      <c r="EV99" s="158" t="n">
        <v>0</v>
      </c>
      <c r="EW99" s="158" t="n">
        <v>0</v>
      </c>
      <c r="EX99" s="158" t="n">
        <v>0</v>
      </c>
      <c r="EY99" s="158" t="n">
        <v>0</v>
      </c>
      <c r="EZ99" s="158" t="n">
        <v>1900</v>
      </c>
      <c r="FA99" s="158" t="n">
        <v>1</v>
      </c>
      <c r="FB99" s="158" t="n">
        <v>1</v>
      </c>
      <c r="FC99" s="158" t="n">
        <v>1900</v>
      </c>
      <c r="FD99" s="158" t="n">
        <v>1</v>
      </c>
      <c r="FE99" s="158" t="n">
        <v>1</v>
      </c>
      <c r="FF99" s="158" t="n">
        <v>1900</v>
      </c>
      <c r="FG99" s="158" t="n">
        <v>1</v>
      </c>
      <c r="FH99" s="158" t="n">
        <v>1</v>
      </c>
      <c r="FI99" s="158" t="n">
        <v>1900</v>
      </c>
      <c r="FJ99" s="158" t="n">
        <v>1</v>
      </c>
      <c r="FK99" s="158" t="n">
        <v>1</v>
      </c>
      <c r="FL99" s="158" t="n">
        <v>1900</v>
      </c>
      <c r="FM99" s="158" t="n">
        <v>1</v>
      </c>
      <c r="FN99" s="158" t="n">
        <v>1</v>
      </c>
      <c r="FO99" s="158" t="n">
        <v>1900</v>
      </c>
      <c r="FP99" s="158" t="n">
        <v>1</v>
      </c>
      <c r="FQ99" s="158" t="n">
        <v>1</v>
      </c>
      <c r="FR99" s="158" t="n">
        <v>1900</v>
      </c>
      <c r="FS99" s="158" t="n">
        <v>1</v>
      </c>
      <c r="FT99" s="158" t="n">
        <v>1</v>
      </c>
      <c r="FU99" s="158" t="n">
        <v>1900</v>
      </c>
      <c r="FV99" s="158" t="n">
        <v>1</v>
      </c>
      <c r="FW99" s="158" t="n">
        <v>1</v>
      </c>
    </row>
    <row r="100">
      <c r="A100">
        <f>IF(F100&gt;1,A99,IF(AND(I100&lt;10,paste!A102&lt;10),RIGHT(H100,2)&amp;"0"&amp;I100&amp;"000"&amp;paste!A102,IF(AND(I100&lt;10,paste!A102&gt;=10,paste!A102&lt;100),RIGHT(H100,2)&amp;"0"&amp;I100&amp;"00"&amp;paste!A102,IF(AND(I100&lt;10,paste!A102&gt;=100,paste!A102&lt;1000),RIGHT(H100,2)&amp;"0"&amp;I100&amp;"0"&amp;paste!A102,IF(AND(I100&lt;10,paste!A102&gt;=1000),RIGHT(H100,2)&amp;"0"&amp;I100&amp;paste!A102,IF(AND(I100&gt;=10,paste!A102&lt;10),RIGHT(H100,2)&amp;I100&amp;"000"&amp;paste!A102,IF(AND(I100&gt;=10,paste!A102&gt;=10,paste!A102&lt;100),RIGHT(H100,2)&amp;I100&amp;"00"&amp;paste!A102,IF(AND(I100&gt;=10,paste!A102&gt;=100,paste!A102&lt;1000),RIGHT(H100,2)&amp;I100&amp;"0"&amp;paste!A102,RIGHT(H100,2)&amp;I100&amp;paste!A102))))))))</f>
        <v/>
      </c>
      <c r="B100">
        <f>YEAR(paste!C102)</f>
        <v/>
      </c>
      <c r="C100">
        <f>MONTH(paste!C102)</f>
        <v/>
      </c>
      <c r="D100">
        <f>DAY(paste!C102)</f>
        <v/>
      </c>
      <c r="E100" s="158" t="n">
        <v>0</v>
      </c>
      <c r="F100">
        <f>IF(AND(L100=L99,D100=D99),F99+1,1)</f>
        <v/>
      </c>
      <c r="G100" s="158" t="n">
        <v>0</v>
      </c>
      <c r="H100">
        <f>YEAR(paste!C102)</f>
        <v/>
      </c>
      <c r="I100">
        <f>MONTH(paste!C102)</f>
        <v/>
      </c>
      <c r="J100">
        <f>DAY(paste!C102)</f>
        <v/>
      </c>
      <c r="K100">
        <f>A100</f>
        <v/>
      </c>
      <c r="L100">
        <f>IF(ISBLANK(VLOOKUP(paste!J102,'得意先名 (2)'!$B$3:$F$2005,5,FALSE)),paste!P102,IFERROR(VLOOKUP(paste!J102,'得意先名 (2)'!$B$3:$F$2005,5,FALSE),"ZZZZZZZZZZZ"))</f>
        <v/>
      </c>
      <c r="M100">
        <f>IF(L100="ZZZZZZZZZZZ",paste!J102&amp;paste!K102&amp; "  :   "&amp;paste!M102&amp; "  :   "&amp;paste!P102,"")</f>
        <v/>
      </c>
      <c r="O100" s="158" t="n"/>
      <c r="P100">
        <f>VLOOKUP(L100,'L_User+EndUser'!$C$2:$K$500,8,FALSE)</f>
        <v/>
      </c>
      <c r="Q100">
        <f>VLOOKUP(L100,'L_User+EndUser'!$C$2:$K$500,9,FALSE)</f>
        <v/>
      </c>
      <c r="R100" s="158" t="n"/>
      <c r="T100" s="158" t="n"/>
      <c r="V100" s="158" t="n"/>
      <c r="AB100">
        <f>paste!J102</f>
        <v/>
      </c>
      <c r="AC100">
        <f>L100</f>
        <v/>
      </c>
      <c r="AO100">
        <f>YEAR(paste!O102)</f>
        <v/>
      </c>
      <c r="AP100">
        <f>MONTH(paste!O102)</f>
        <v/>
      </c>
      <c r="AQ100">
        <f>DAY(paste!O102)</f>
        <v/>
      </c>
      <c r="BD100">
        <f>IF(paste!L102="","",paste!L102)</f>
        <v/>
      </c>
      <c r="BM100" t="n">
        <v>1</v>
      </c>
      <c r="BN100">
        <f>VLOOKUP(paste!E102,L_Product!$A$2:$B$2001,2,FALSE)</f>
        <v/>
      </c>
      <c r="BO100" s="21" t="n"/>
      <c r="BT100" t="n">
        <v>2</v>
      </c>
      <c r="BU100">
        <f>IF($BM$2=1,2,IF($BM$2=18,1))</f>
        <v/>
      </c>
      <c r="BV100">
        <f>IF($BM$2=1,0,IF($BM$2=18,1))</f>
        <v/>
      </c>
      <c r="BW100" t="n">
        <v>2</v>
      </c>
      <c r="BX100" t="n">
        <v>0</v>
      </c>
      <c r="BY100" t="n">
        <v>3</v>
      </c>
      <c r="BZ100">
        <f>VLOOKUP(BN100,L_Product!$B$2:$Z$2001,14,FALSE)</f>
        <v/>
      </c>
      <c r="CA100">
        <f>paste!H102</f>
        <v/>
      </c>
      <c r="CB100">
        <f>BZ100*CA100</f>
        <v/>
      </c>
      <c r="CN100" s="158" t="n">
        <v>1</v>
      </c>
      <c r="CO100" s="158" t="n">
        <v>1</v>
      </c>
      <c r="CP100" s="158" t="n">
        <v>1</v>
      </c>
      <c r="CQ100" s="158" t="n">
        <v>1</v>
      </c>
      <c r="CR100" s="158" t="n">
        <v>1</v>
      </c>
      <c r="CS100" s="158" t="n">
        <v>0</v>
      </c>
      <c r="CT100" s="158" t="n">
        <v>0</v>
      </c>
      <c r="CU100" s="158" t="n">
        <v>0</v>
      </c>
      <c r="CV100" s="158" t="n">
        <v>0</v>
      </c>
      <c r="CW100" s="158" t="n">
        <v>0</v>
      </c>
      <c r="CX100">
        <f>B100</f>
        <v/>
      </c>
      <c r="CY100">
        <f>C100</f>
        <v/>
      </c>
      <c r="CZ100">
        <f>D100</f>
        <v/>
      </c>
      <c r="DA100" s="158" t="n">
        <v>1900</v>
      </c>
      <c r="DB100" s="158" t="n">
        <v>1</v>
      </c>
      <c r="DC100" s="158" t="n">
        <v>1</v>
      </c>
      <c r="DD100" s="158" t="n">
        <v>1900</v>
      </c>
      <c r="DE100" s="158" t="n">
        <v>1</v>
      </c>
      <c r="DF100" s="158" t="n">
        <v>1</v>
      </c>
      <c r="DG100" s="158" t="n">
        <v>1900</v>
      </c>
      <c r="DH100" s="158" t="n">
        <v>1</v>
      </c>
      <c r="DI100" s="158" t="n">
        <v>1</v>
      </c>
      <c r="DJ100" s="158" t="n">
        <v>1900</v>
      </c>
      <c r="DK100" s="158" t="n">
        <v>1</v>
      </c>
      <c r="DL100" s="158" t="n">
        <v>1</v>
      </c>
      <c r="DR100" s="158" t="n">
        <v>2</v>
      </c>
      <c r="DS100" s="158" t="n">
        <v>1</v>
      </c>
      <c r="DT100" s="158" t="n">
        <v>2</v>
      </c>
      <c r="DU100" s="158" t="n">
        <v>1</v>
      </c>
      <c r="DV100" s="158" t="n">
        <v>3</v>
      </c>
      <c r="DW100" s="158" t="n">
        <v>1</v>
      </c>
      <c r="DX100" s="158" t="n">
        <v>3</v>
      </c>
      <c r="DY100" s="158" t="n">
        <v>0</v>
      </c>
      <c r="DZ100" s="158" t="n">
        <v>0</v>
      </c>
      <c r="EA100" s="158" t="n">
        <v>0</v>
      </c>
      <c r="EB100" s="158" t="n">
        <v>0</v>
      </c>
      <c r="EC100" s="158" t="n">
        <v>0</v>
      </c>
      <c r="ED100" s="158" t="n">
        <v>0</v>
      </c>
      <c r="EE100" s="158" t="n">
        <v>0</v>
      </c>
      <c r="EF100" s="158" t="n">
        <v>0</v>
      </c>
      <c r="EG100" s="158" t="n">
        <v>0</v>
      </c>
      <c r="EH100" s="158" t="n">
        <v>0</v>
      </c>
      <c r="EI100" s="158" t="n">
        <v>0</v>
      </c>
      <c r="EJ100" s="158" t="n">
        <v>0</v>
      </c>
      <c r="EK100" s="158" t="n">
        <v>0</v>
      </c>
      <c r="EL100" s="158" t="n">
        <v>0</v>
      </c>
      <c r="EM100" s="158" t="n">
        <v>0</v>
      </c>
      <c r="EN100" s="158" t="n">
        <v>0</v>
      </c>
      <c r="EO100" s="158" t="n">
        <v>0</v>
      </c>
      <c r="EP100" s="158" t="n">
        <v>0</v>
      </c>
      <c r="EQ100" s="158" t="n">
        <v>0</v>
      </c>
      <c r="ER100" s="158" t="n">
        <v>0</v>
      </c>
      <c r="ES100" s="158" t="n">
        <v>0</v>
      </c>
      <c r="ET100" s="158" t="n">
        <v>0</v>
      </c>
      <c r="EU100" s="158" t="n">
        <v>0</v>
      </c>
      <c r="EV100" s="158" t="n">
        <v>0</v>
      </c>
      <c r="EW100" s="158" t="n">
        <v>0</v>
      </c>
      <c r="EX100" s="158" t="n">
        <v>0</v>
      </c>
      <c r="EY100" s="158" t="n">
        <v>0</v>
      </c>
      <c r="EZ100" s="158" t="n">
        <v>1900</v>
      </c>
      <c r="FA100" s="158" t="n">
        <v>1</v>
      </c>
      <c r="FB100" s="158" t="n">
        <v>1</v>
      </c>
      <c r="FC100" s="158" t="n">
        <v>1900</v>
      </c>
      <c r="FD100" s="158" t="n">
        <v>1</v>
      </c>
      <c r="FE100" s="158" t="n">
        <v>1</v>
      </c>
      <c r="FF100" s="158" t="n">
        <v>1900</v>
      </c>
      <c r="FG100" s="158" t="n">
        <v>1</v>
      </c>
      <c r="FH100" s="158" t="n">
        <v>1</v>
      </c>
      <c r="FI100" s="158" t="n">
        <v>1900</v>
      </c>
      <c r="FJ100" s="158" t="n">
        <v>1</v>
      </c>
      <c r="FK100" s="158" t="n">
        <v>1</v>
      </c>
      <c r="FL100" s="158" t="n">
        <v>1900</v>
      </c>
      <c r="FM100" s="158" t="n">
        <v>1</v>
      </c>
      <c r="FN100" s="158" t="n">
        <v>1</v>
      </c>
      <c r="FO100" s="158" t="n">
        <v>1900</v>
      </c>
      <c r="FP100" s="158" t="n">
        <v>1</v>
      </c>
      <c r="FQ100" s="158" t="n">
        <v>1</v>
      </c>
      <c r="FR100" s="158" t="n">
        <v>1900</v>
      </c>
      <c r="FS100" s="158" t="n">
        <v>1</v>
      </c>
      <c r="FT100" s="158" t="n">
        <v>1</v>
      </c>
      <c r="FU100" s="158" t="n">
        <v>1900</v>
      </c>
      <c r="FV100" s="158" t="n">
        <v>1</v>
      </c>
      <c r="FW100" s="158" t="n">
        <v>1</v>
      </c>
    </row>
    <row r="101">
      <c r="A101">
        <f>IF(F101&gt;1,A100,IF(AND(I101&lt;10,paste!A103&lt;10),RIGHT(H101,2)&amp;"0"&amp;I101&amp;"000"&amp;paste!A103,IF(AND(I101&lt;10,paste!A103&gt;=10,paste!A103&lt;100),RIGHT(H101,2)&amp;"0"&amp;I101&amp;"00"&amp;paste!A103,IF(AND(I101&lt;10,paste!A103&gt;=100,paste!A103&lt;1000),RIGHT(H101,2)&amp;"0"&amp;I101&amp;"0"&amp;paste!A103,IF(AND(I101&lt;10,paste!A103&gt;=1000),RIGHT(H101,2)&amp;"0"&amp;I101&amp;paste!A103,IF(AND(I101&gt;=10,paste!A103&lt;10),RIGHT(H101,2)&amp;I101&amp;"000"&amp;paste!A103,IF(AND(I101&gt;=10,paste!A103&gt;=10,paste!A103&lt;100),RIGHT(H101,2)&amp;I101&amp;"00"&amp;paste!A103,IF(AND(I101&gt;=10,paste!A103&gt;=100,paste!A103&lt;1000),RIGHT(H101,2)&amp;I101&amp;"0"&amp;paste!A103,RIGHT(H101,2)&amp;I101&amp;paste!A103))))))))</f>
        <v/>
      </c>
      <c r="B101">
        <f>YEAR(paste!C103)</f>
        <v/>
      </c>
      <c r="C101">
        <f>MONTH(paste!C103)</f>
        <v/>
      </c>
      <c r="D101">
        <f>DAY(paste!C103)</f>
        <v/>
      </c>
      <c r="E101" s="158" t="n">
        <v>0</v>
      </c>
      <c r="F101">
        <f>IF(AND(L101=L100,D101=D100),F100+1,1)</f>
        <v/>
      </c>
      <c r="G101" s="158" t="n">
        <v>0</v>
      </c>
      <c r="H101">
        <f>YEAR(paste!C103)</f>
        <v/>
      </c>
      <c r="I101">
        <f>MONTH(paste!C103)</f>
        <v/>
      </c>
      <c r="J101">
        <f>DAY(paste!C103)</f>
        <v/>
      </c>
      <c r="K101">
        <f>A101</f>
        <v/>
      </c>
      <c r="L101">
        <f>IF(ISBLANK(VLOOKUP(paste!J103,'得意先名 (2)'!$B$3:$F$2005,5,FALSE)),paste!P103,IFERROR(VLOOKUP(paste!J103,'得意先名 (2)'!$B$3:$F$2005,5,FALSE),"ZZZZZZZZZZZ"))</f>
        <v/>
      </c>
      <c r="M101">
        <f>IF(L101="ZZZZZZZZZZZ",paste!J103&amp;paste!K103&amp; "  :   "&amp;paste!M103&amp; "  :   "&amp;paste!P103,"")</f>
        <v/>
      </c>
      <c r="O101" s="158" t="n"/>
      <c r="P101">
        <f>VLOOKUP(L101,'L_User+EndUser'!$C$2:$K$500,8,FALSE)</f>
        <v/>
      </c>
      <c r="Q101">
        <f>VLOOKUP(L101,'L_User+EndUser'!$C$2:$K$500,9,FALSE)</f>
        <v/>
      </c>
      <c r="R101" s="158" t="n"/>
      <c r="T101" s="158" t="n"/>
      <c r="V101" s="158" t="n"/>
      <c r="AB101">
        <f>paste!J103</f>
        <v/>
      </c>
      <c r="AC101">
        <f>L101</f>
        <v/>
      </c>
      <c r="AO101">
        <f>YEAR(paste!O103)</f>
        <v/>
      </c>
      <c r="AP101">
        <f>MONTH(paste!O103)</f>
        <v/>
      </c>
      <c r="AQ101">
        <f>DAY(paste!O103)</f>
        <v/>
      </c>
      <c r="BD101">
        <f>IF(paste!L103="","",paste!L103)</f>
        <v/>
      </c>
      <c r="BM101" t="n">
        <v>1</v>
      </c>
      <c r="BN101">
        <f>VLOOKUP(paste!E103,L_Product!$A$2:$B$2001,2,FALSE)</f>
        <v/>
      </c>
      <c r="BO101" s="21" t="n"/>
      <c r="BT101" t="n">
        <v>2</v>
      </c>
      <c r="BU101">
        <f>IF($BM$2=1,2,IF($BM$2=18,1))</f>
        <v/>
      </c>
      <c r="BV101">
        <f>IF($BM$2=1,0,IF($BM$2=18,1))</f>
        <v/>
      </c>
      <c r="BW101" t="n">
        <v>2</v>
      </c>
      <c r="BX101" t="n">
        <v>0</v>
      </c>
      <c r="BY101" t="n">
        <v>3</v>
      </c>
      <c r="BZ101">
        <f>VLOOKUP(BN101,L_Product!$B$2:$Z$2001,14,FALSE)</f>
        <v/>
      </c>
      <c r="CA101">
        <f>paste!H103</f>
        <v/>
      </c>
      <c r="CB101">
        <f>BZ101*CA101</f>
        <v/>
      </c>
      <c r="CN101" s="158" t="n">
        <v>1</v>
      </c>
      <c r="CO101" s="158" t="n">
        <v>1</v>
      </c>
      <c r="CP101" s="158" t="n">
        <v>1</v>
      </c>
      <c r="CQ101" s="158" t="n">
        <v>1</v>
      </c>
      <c r="CR101" s="158" t="n">
        <v>1</v>
      </c>
      <c r="CS101" s="158" t="n">
        <v>0</v>
      </c>
      <c r="CT101" s="158" t="n">
        <v>0</v>
      </c>
      <c r="CU101" s="158" t="n">
        <v>0</v>
      </c>
      <c r="CV101" s="158" t="n">
        <v>0</v>
      </c>
      <c r="CW101" s="158" t="n">
        <v>0</v>
      </c>
      <c r="CX101">
        <f>B101</f>
        <v/>
      </c>
      <c r="CY101">
        <f>C101</f>
        <v/>
      </c>
      <c r="CZ101">
        <f>D101</f>
        <v/>
      </c>
      <c r="DA101" s="158" t="n">
        <v>1900</v>
      </c>
      <c r="DB101" s="158" t="n">
        <v>1</v>
      </c>
      <c r="DC101" s="158" t="n">
        <v>1</v>
      </c>
      <c r="DD101" s="158" t="n">
        <v>1900</v>
      </c>
      <c r="DE101" s="158" t="n">
        <v>1</v>
      </c>
      <c r="DF101" s="158" t="n">
        <v>1</v>
      </c>
      <c r="DG101" s="158" t="n">
        <v>1900</v>
      </c>
      <c r="DH101" s="158" t="n">
        <v>1</v>
      </c>
      <c r="DI101" s="158" t="n">
        <v>1</v>
      </c>
      <c r="DJ101" s="158" t="n">
        <v>1900</v>
      </c>
      <c r="DK101" s="158" t="n">
        <v>1</v>
      </c>
      <c r="DL101" s="158" t="n">
        <v>1</v>
      </c>
      <c r="DR101" s="158" t="n">
        <v>2</v>
      </c>
      <c r="DS101" s="158" t="n">
        <v>1</v>
      </c>
      <c r="DT101" s="158" t="n">
        <v>2</v>
      </c>
      <c r="DU101" s="158" t="n">
        <v>1</v>
      </c>
      <c r="DV101" s="158" t="n">
        <v>3</v>
      </c>
      <c r="DW101" s="158" t="n">
        <v>1</v>
      </c>
      <c r="DX101" s="158" t="n">
        <v>3</v>
      </c>
      <c r="DY101" s="158" t="n">
        <v>0</v>
      </c>
      <c r="DZ101" s="158" t="n">
        <v>0</v>
      </c>
      <c r="EA101" s="158" t="n">
        <v>0</v>
      </c>
      <c r="EB101" s="158" t="n">
        <v>0</v>
      </c>
      <c r="EC101" s="158" t="n">
        <v>0</v>
      </c>
      <c r="ED101" s="158" t="n">
        <v>0</v>
      </c>
      <c r="EE101" s="158" t="n">
        <v>0</v>
      </c>
      <c r="EF101" s="158" t="n">
        <v>0</v>
      </c>
      <c r="EG101" s="158" t="n">
        <v>0</v>
      </c>
      <c r="EH101" s="158" t="n">
        <v>0</v>
      </c>
      <c r="EI101" s="158" t="n">
        <v>0</v>
      </c>
      <c r="EJ101" s="158" t="n">
        <v>0</v>
      </c>
      <c r="EK101" s="158" t="n">
        <v>0</v>
      </c>
      <c r="EL101" s="158" t="n">
        <v>0</v>
      </c>
      <c r="EM101" s="158" t="n">
        <v>0</v>
      </c>
      <c r="EN101" s="158" t="n">
        <v>0</v>
      </c>
      <c r="EO101" s="158" t="n">
        <v>0</v>
      </c>
      <c r="EP101" s="158" t="n">
        <v>0</v>
      </c>
      <c r="EQ101" s="158" t="n">
        <v>0</v>
      </c>
      <c r="ER101" s="158" t="n">
        <v>0</v>
      </c>
      <c r="ES101" s="158" t="n">
        <v>0</v>
      </c>
      <c r="ET101" s="158" t="n">
        <v>0</v>
      </c>
      <c r="EU101" s="158" t="n">
        <v>0</v>
      </c>
      <c r="EV101" s="158" t="n">
        <v>0</v>
      </c>
      <c r="EW101" s="158" t="n">
        <v>0</v>
      </c>
      <c r="EX101" s="158" t="n">
        <v>0</v>
      </c>
      <c r="EY101" s="158" t="n">
        <v>0</v>
      </c>
      <c r="EZ101" s="158" t="n">
        <v>1900</v>
      </c>
      <c r="FA101" s="158" t="n">
        <v>1</v>
      </c>
      <c r="FB101" s="158" t="n">
        <v>1</v>
      </c>
      <c r="FC101" s="158" t="n">
        <v>1900</v>
      </c>
      <c r="FD101" s="158" t="n">
        <v>1</v>
      </c>
      <c r="FE101" s="158" t="n">
        <v>1</v>
      </c>
      <c r="FF101" s="158" t="n">
        <v>1900</v>
      </c>
      <c r="FG101" s="158" t="n">
        <v>1</v>
      </c>
      <c r="FH101" s="158" t="n">
        <v>1</v>
      </c>
      <c r="FI101" s="158" t="n">
        <v>1900</v>
      </c>
      <c r="FJ101" s="158" t="n">
        <v>1</v>
      </c>
      <c r="FK101" s="158" t="n">
        <v>1</v>
      </c>
      <c r="FL101" s="158" t="n">
        <v>1900</v>
      </c>
      <c r="FM101" s="158" t="n">
        <v>1</v>
      </c>
      <c r="FN101" s="158" t="n">
        <v>1</v>
      </c>
      <c r="FO101" s="158" t="n">
        <v>1900</v>
      </c>
      <c r="FP101" s="158" t="n">
        <v>1</v>
      </c>
      <c r="FQ101" s="158" t="n">
        <v>1</v>
      </c>
      <c r="FR101" s="158" t="n">
        <v>1900</v>
      </c>
      <c r="FS101" s="158" t="n">
        <v>1</v>
      </c>
      <c r="FT101" s="158" t="n">
        <v>1</v>
      </c>
      <c r="FU101" s="158" t="n">
        <v>1900</v>
      </c>
      <c r="FV101" s="158" t="n">
        <v>1</v>
      </c>
      <c r="FW101" s="158" t="n">
        <v>1</v>
      </c>
    </row>
    <row r="102">
      <c r="A102">
        <f>IF(F102&gt;1,A101,IF(AND(I102&lt;10,paste!A104&lt;10),RIGHT(H102,2)&amp;"0"&amp;I102&amp;"000"&amp;paste!A104,IF(AND(I102&lt;10,paste!A104&gt;=10,paste!A104&lt;100),RIGHT(H102,2)&amp;"0"&amp;I102&amp;"00"&amp;paste!A104,IF(AND(I102&lt;10,paste!A104&gt;=100,paste!A104&lt;1000),RIGHT(H102,2)&amp;"0"&amp;I102&amp;"0"&amp;paste!A104,IF(AND(I102&lt;10,paste!A104&gt;=1000),RIGHT(H102,2)&amp;"0"&amp;I102&amp;paste!A104,IF(AND(I102&gt;=10,paste!A104&lt;10),RIGHT(H102,2)&amp;I102&amp;"000"&amp;paste!A104,IF(AND(I102&gt;=10,paste!A104&gt;=10,paste!A104&lt;100),RIGHT(H102,2)&amp;I102&amp;"00"&amp;paste!A104,IF(AND(I102&gt;=10,paste!A104&gt;=100,paste!A104&lt;1000),RIGHT(H102,2)&amp;I102&amp;"0"&amp;paste!A104,RIGHT(H102,2)&amp;I102&amp;paste!A104))))))))</f>
        <v/>
      </c>
      <c r="B102">
        <f>YEAR(paste!C104)</f>
        <v/>
      </c>
      <c r="C102">
        <f>MONTH(paste!C104)</f>
        <v/>
      </c>
      <c r="D102">
        <f>DAY(paste!C104)</f>
        <v/>
      </c>
      <c r="E102" s="158" t="n">
        <v>0</v>
      </c>
      <c r="F102">
        <f>IF(AND(L102=L101,D102=D101),F101+1,1)</f>
        <v/>
      </c>
      <c r="G102" s="158" t="n">
        <v>0</v>
      </c>
      <c r="H102">
        <f>YEAR(paste!C104)</f>
        <v/>
      </c>
      <c r="I102">
        <f>MONTH(paste!C104)</f>
        <v/>
      </c>
      <c r="J102">
        <f>DAY(paste!C104)</f>
        <v/>
      </c>
      <c r="K102">
        <f>A102</f>
        <v/>
      </c>
      <c r="L102">
        <f>IF(ISBLANK(VLOOKUP(paste!J104,'得意先名 (2)'!$B$3:$F$2005,5,FALSE)),paste!P104,IFERROR(VLOOKUP(paste!J104,'得意先名 (2)'!$B$3:$F$2005,5,FALSE),"ZZZZZZZZZZZ"))</f>
        <v/>
      </c>
      <c r="M102">
        <f>IF(L102="ZZZZZZZZZZZ",paste!J104&amp;paste!K104&amp; "  :   "&amp;paste!M104&amp; "  :   "&amp;paste!P104,"")</f>
        <v/>
      </c>
      <c r="O102" s="158" t="n"/>
      <c r="P102">
        <f>VLOOKUP(L102,'L_User+EndUser'!$C$2:$K$500,8,FALSE)</f>
        <v/>
      </c>
      <c r="Q102">
        <f>VLOOKUP(L102,'L_User+EndUser'!$C$2:$K$500,9,FALSE)</f>
        <v/>
      </c>
      <c r="R102" s="158" t="n"/>
      <c r="T102" s="158" t="n"/>
      <c r="V102" s="158" t="n"/>
      <c r="AB102">
        <f>paste!J104</f>
        <v/>
      </c>
      <c r="AC102">
        <f>L102</f>
        <v/>
      </c>
      <c r="AO102">
        <f>YEAR(paste!O104)</f>
        <v/>
      </c>
      <c r="AP102">
        <f>MONTH(paste!O104)</f>
        <v/>
      </c>
      <c r="AQ102">
        <f>DAY(paste!O104)</f>
        <v/>
      </c>
      <c r="BD102">
        <f>IF(paste!L104="","",paste!L104)</f>
        <v/>
      </c>
      <c r="BM102" t="n">
        <v>1</v>
      </c>
      <c r="BN102">
        <f>VLOOKUP(paste!E104,L_Product!$A$2:$B$2001,2,FALSE)</f>
        <v/>
      </c>
      <c r="BO102" s="21" t="n"/>
      <c r="BT102" t="n">
        <v>2</v>
      </c>
      <c r="BU102">
        <f>IF($BM$2=1,2,IF($BM$2=18,1))</f>
        <v/>
      </c>
      <c r="BV102">
        <f>IF($BM$2=1,0,IF($BM$2=18,1))</f>
        <v/>
      </c>
      <c r="BW102" t="n">
        <v>2</v>
      </c>
      <c r="BX102" t="n">
        <v>0</v>
      </c>
      <c r="BY102" t="n">
        <v>3</v>
      </c>
      <c r="BZ102">
        <f>VLOOKUP(BN102,L_Product!$B$2:$Z$2001,14,FALSE)</f>
        <v/>
      </c>
      <c r="CA102">
        <f>paste!H104</f>
        <v/>
      </c>
      <c r="CB102">
        <f>BZ102*CA102</f>
        <v/>
      </c>
      <c r="CN102" s="158" t="n">
        <v>1</v>
      </c>
      <c r="CO102" s="158" t="n">
        <v>1</v>
      </c>
      <c r="CP102" s="158" t="n">
        <v>1</v>
      </c>
      <c r="CQ102" s="158" t="n">
        <v>1</v>
      </c>
      <c r="CR102" s="158" t="n">
        <v>1</v>
      </c>
      <c r="CS102" s="158" t="n">
        <v>0</v>
      </c>
      <c r="CT102" s="158" t="n">
        <v>0</v>
      </c>
      <c r="CU102" s="158" t="n">
        <v>0</v>
      </c>
      <c r="CV102" s="158" t="n">
        <v>0</v>
      </c>
      <c r="CW102" s="158" t="n">
        <v>0</v>
      </c>
      <c r="CX102">
        <f>B102</f>
        <v/>
      </c>
      <c r="CY102">
        <f>C102</f>
        <v/>
      </c>
      <c r="CZ102">
        <f>D102</f>
        <v/>
      </c>
      <c r="DA102" s="158" t="n">
        <v>1900</v>
      </c>
      <c r="DB102" s="158" t="n">
        <v>1</v>
      </c>
      <c r="DC102" s="158" t="n">
        <v>1</v>
      </c>
      <c r="DD102" s="158" t="n">
        <v>1900</v>
      </c>
      <c r="DE102" s="158" t="n">
        <v>1</v>
      </c>
      <c r="DF102" s="158" t="n">
        <v>1</v>
      </c>
      <c r="DG102" s="158" t="n">
        <v>1900</v>
      </c>
      <c r="DH102" s="158" t="n">
        <v>1</v>
      </c>
      <c r="DI102" s="158" t="n">
        <v>1</v>
      </c>
      <c r="DJ102" s="158" t="n">
        <v>1900</v>
      </c>
      <c r="DK102" s="158" t="n">
        <v>1</v>
      </c>
      <c r="DL102" s="158" t="n">
        <v>1</v>
      </c>
      <c r="DR102" s="158" t="n">
        <v>2</v>
      </c>
      <c r="DS102" s="158" t="n">
        <v>1</v>
      </c>
      <c r="DT102" s="158" t="n">
        <v>2</v>
      </c>
      <c r="DU102" s="158" t="n">
        <v>1</v>
      </c>
      <c r="DV102" s="158" t="n">
        <v>3</v>
      </c>
      <c r="DW102" s="158" t="n">
        <v>1</v>
      </c>
      <c r="DX102" s="158" t="n">
        <v>3</v>
      </c>
      <c r="DY102" s="158" t="n">
        <v>0</v>
      </c>
      <c r="DZ102" s="158" t="n">
        <v>0</v>
      </c>
      <c r="EA102" s="158" t="n">
        <v>0</v>
      </c>
      <c r="EB102" s="158" t="n">
        <v>0</v>
      </c>
      <c r="EC102" s="158" t="n">
        <v>0</v>
      </c>
      <c r="ED102" s="158" t="n">
        <v>0</v>
      </c>
      <c r="EE102" s="158" t="n">
        <v>0</v>
      </c>
      <c r="EF102" s="158" t="n">
        <v>0</v>
      </c>
      <c r="EG102" s="158" t="n">
        <v>0</v>
      </c>
      <c r="EH102" s="158" t="n">
        <v>0</v>
      </c>
      <c r="EI102" s="158" t="n">
        <v>0</v>
      </c>
      <c r="EJ102" s="158" t="n">
        <v>0</v>
      </c>
      <c r="EK102" s="158" t="n">
        <v>0</v>
      </c>
      <c r="EL102" s="158" t="n">
        <v>0</v>
      </c>
      <c r="EM102" s="158" t="n">
        <v>0</v>
      </c>
      <c r="EN102" s="158" t="n">
        <v>0</v>
      </c>
      <c r="EO102" s="158" t="n">
        <v>0</v>
      </c>
      <c r="EP102" s="158" t="n">
        <v>0</v>
      </c>
      <c r="EQ102" s="158" t="n">
        <v>0</v>
      </c>
      <c r="ER102" s="158" t="n">
        <v>0</v>
      </c>
      <c r="ES102" s="158" t="n">
        <v>0</v>
      </c>
      <c r="ET102" s="158" t="n">
        <v>0</v>
      </c>
      <c r="EU102" s="158" t="n">
        <v>0</v>
      </c>
      <c r="EV102" s="158" t="n">
        <v>0</v>
      </c>
      <c r="EW102" s="158" t="n">
        <v>0</v>
      </c>
      <c r="EX102" s="158" t="n">
        <v>0</v>
      </c>
      <c r="EY102" s="158" t="n">
        <v>0</v>
      </c>
      <c r="EZ102" s="158" t="n">
        <v>1900</v>
      </c>
      <c r="FA102" s="158" t="n">
        <v>1</v>
      </c>
      <c r="FB102" s="158" t="n">
        <v>1</v>
      </c>
      <c r="FC102" s="158" t="n">
        <v>1900</v>
      </c>
      <c r="FD102" s="158" t="n">
        <v>1</v>
      </c>
      <c r="FE102" s="158" t="n">
        <v>1</v>
      </c>
      <c r="FF102" s="158" t="n">
        <v>1900</v>
      </c>
      <c r="FG102" s="158" t="n">
        <v>1</v>
      </c>
      <c r="FH102" s="158" t="n">
        <v>1</v>
      </c>
      <c r="FI102" s="158" t="n">
        <v>1900</v>
      </c>
      <c r="FJ102" s="158" t="n">
        <v>1</v>
      </c>
      <c r="FK102" s="158" t="n">
        <v>1</v>
      </c>
      <c r="FL102" s="158" t="n">
        <v>1900</v>
      </c>
      <c r="FM102" s="158" t="n">
        <v>1</v>
      </c>
      <c r="FN102" s="158" t="n">
        <v>1</v>
      </c>
      <c r="FO102" s="158" t="n">
        <v>1900</v>
      </c>
      <c r="FP102" s="158" t="n">
        <v>1</v>
      </c>
      <c r="FQ102" s="158" t="n">
        <v>1</v>
      </c>
      <c r="FR102" s="158" t="n">
        <v>1900</v>
      </c>
      <c r="FS102" s="158" t="n">
        <v>1</v>
      </c>
      <c r="FT102" s="158" t="n">
        <v>1</v>
      </c>
      <c r="FU102" s="158" t="n">
        <v>1900</v>
      </c>
      <c r="FV102" s="158" t="n">
        <v>1</v>
      </c>
      <c r="FW102" s="158" t="n">
        <v>1</v>
      </c>
    </row>
    <row r="103">
      <c r="A103">
        <f>IF(F103&gt;1,A102,IF(AND(I103&lt;10,paste!A105&lt;10),RIGHT(H103,2)&amp;"0"&amp;I103&amp;"000"&amp;paste!A105,IF(AND(I103&lt;10,paste!A105&gt;=10,paste!A105&lt;100),RIGHT(H103,2)&amp;"0"&amp;I103&amp;"00"&amp;paste!A105,IF(AND(I103&lt;10,paste!A105&gt;=100,paste!A105&lt;1000),RIGHT(H103,2)&amp;"0"&amp;I103&amp;"0"&amp;paste!A105,IF(AND(I103&lt;10,paste!A105&gt;=1000),RIGHT(H103,2)&amp;"0"&amp;I103&amp;paste!A105,IF(AND(I103&gt;=10,paste!A105&lt;10),RIGHT(H103,2)&amp;I103&amp;"000"&amp;paste!A105,IF(AND(I103&gt;=10,paste!A105&gt;=10,paste!A105&lt;100),RIGHT(H103,2)&amp;I103&amp;"00"&amp;paste!A105,IF(AND(I103&gt;=10,paste!A105&gt;=100,paste!A105&lt;1000),RIGHT(H103,2)&amp;I103&amp;"0"&amp;paste!A105,RIGHT(H103,2)&amp;I103&amp;paste!A105))))))))</f>
        <v/>
      </c>
      <c r="B103">
        <f>YEAR(paste!C105)</f>
        <v/>
      </c>
      <c r="C103">
        <f>MONTH(paste!C105)</f>
        <v/>
      </c>
      <c r="D103">
        <f>DAY(paste!C105)</f>
        <v/>
      </c>
      <c r="E103" s="158" t="n">
        <v>0</v>
      </c>
      <c r="F103">
        <f>IF(AND(L103=L102,D103=D102),F102+1,1)</f>
        <v/>
      </c>
      <c r="G103" s="158" t="n">
        <v>0</v>
      </c>
      <c r="H103">
        <f>YEAR(paste!C105)</f>
        <v/>
      </c>
      <c r="I103">
        <f>MONTH(paste!C105)</f>
        <v/>
      </c>
      <c r="J103">
        <f>DAY(paste!C105)</f>
        <v/>
      </c>
      <c r="K103">
        <f>A103</f>
        <v/>
      </c>
      <c r="L103">
        <f>IF(ISBLANK(VLOOKUP(paste!J105,'得意先名 (2)'!$B$3:$F$2005,5,FALSE)),paste!P105,IFERROR(VLOOKUP(paste!J105,'得意先名 (2)'!$B$3:$F$2005,5,FALSE),"ZZZZZZZZZZZ"))</f>
        <v/>
      </c>
      <c r="M103">
        <f>IF(L103="ZZZZZZZZZZZ",paste!J105&amp;paste!K105&amp; "  :   "&amp;paste!M105&amp; "  :   "&amp;paste!P105,"")</f>
        <v/>
      </c>
      <c r="O103" s="158" t="n"/>
      <c r="P103">
        <f>VLOOKUP(L103,'L_User+EndUser'!$C$2:$K$500,8,FALSE)</f>
        <v/>
      </c>
      <c r="Q103">
        <f>VLOOKUP(L103,'L_User+EndUser'!$C$2:$K$500,9,FALSE)</f>
        <v/>
      </c>
      <c r="R103" s="158" t="n"/>
      <c r="T103" s="158" t="n"/>
      <c r="V103" s="158" t="n"/>
      <c r="AB103">
        <f>paste!J105</f>
        <v/>
      </c>
      <c r="AC103">
        <f>L103</f>
        <v/>
      </c>
      <c r="AO103">
        <f>YEAR(paste!O105)</f>
        <v/>
      </c>
      <c r="AP103">
        <f>MONTH(paste!O105)</f>
        <v/>
      </c>
      <c r="AQ103">
        <f>DAY(paste!O105)</f>
        <v/>
      </c>
      <c r="BD103">
        <f>IF(paste!L105="","",paste!L105)</f>
        <v/>
      </c>
      <c r="BM103" t="n">
        <v>1</v>
      </c>
      <c r="BN103">
        <f>VLOOKUP(paste!E105,L_Product!$A$2:$B$2001,2,FALSE)</f>
        <v/>
      </c>
      <c r="BO103" s="21" t="n"/>
      <c r="BT103" t="n">
        <v>2</v>
      </c>
      <c r="BU103">
        <f>IF($BM$2=1,2,IF($BM$2=18,1))</f>
        <v/>
      </c>
      <c r="BV103">
        <f>IF($BM$2=1,0,IF($BM$2=18,1))</f>
        <v/>
      </c>
      <c r="BW103" t="n">
        <v>2</v>
      </c>
      <c r="BX103" t="n">
        <v>0</v>
      </c>
      <c r="BY103" t="n">
        <v>3</v>
      </c>
      <c r="BZ103">
        <f>VLOOKUP(BN103,L_Product!$B$2:$Z$2001,14,FALSE)</f>
        <v/>
      </c>
      <c r="CA103">
        <f>paste!H105</f>
        <v/>
      </c>
      <c r="CB103">
        <f>BZ103*CA103</f>
        <v/>
      </c>
      <c r="CN103" s="158" t="n">
        <v>1</v>
      </c>
      <c r="CO103" s="158" t="n">
        <v>1</v>
      </c>
      <c r="CP103" s="158" t="n">
        <v>1</v>
      </c>
      <c r="CQ103" s="158" t="n">
        <v>1</v>
      </c>
      <c r="CR103" s="158" t="n">
        <v>1</v>
      </c>
      <c r="CS103" s="158" t="n">
        <v>0</v>
      </c>
      <c r="CT103" s="158" t="n">
        <v>0</v>
      </c>
      <c r="CU103" s="158" t="n">
        <v>0</v>
      </c>
      <c r="CV103" s="158" t="n">
        <v>0</v>
      </c>
      <c r="CW103" s="158" t="n">
        <v>0</v>
      </c>
      <c r="CX103">
        <f>B103</f>
        <v/>
      </c>
      <c r="CY103">
        <f>C103</f>
        <v/>
      </c>
      <c r="CZ103">
        <f>D103</f>
        <v/>
      </c>
      <c r="DA103" s="158" t="n">
        <v>1900</v>
      </c>
      <c r="DB103" s="158" t="n">
        <v>1</v>
      </c>
      <c r="DC103" s="158" t="n">
        <v>1</v>
      </c>
      <c r="DD103" s="158" t="n">
        <v>1900</v>
      </c>
      <c r="DE103" s="158" t="n">
        <v>1</v>
      </c>
      <c r="DF103" s="158" t="n">
        <v>1</v>
      </c>
      <c r="DG103" s="158" t="n">
        <v>1900</v>
      </c>
      <c r="DH103" s="158" t="n">
        <v>1</v>
      </c>
      <c r="DI103" s="158" t="n">
        <v>1</v>
      </c>
      <c r="DJ103" s="158" t="n">
        <v>1900</v>
      </c>
      <c r="DK103" s="158" t="n">
        <v>1</v>
      </c>
      <c r="DL103" s="158" t="n">
        <v>1</v>
      </c>
      <c r="DR103" s="158" t="n">
        <v>2</v>
      </c>
      <c r="DS103" s="158" t="n">
        <v>1</v>
      </c>
      <c r="DT103" s="158" t="n">
        <v>2</v>
      </c>
      <c r="DU103" s="158" t="n">
        <v>1</v>
      </c>
      <c r="DV103" s="158" t="n">
        <v>3</v>
      </c>
      <c r="DW103" s="158" t="n">
        <v>1</v>
      </c>
      <c r="DX103" s="158" t="n">
        <v>3</v>
      </c>
      <c r="DY103" s="158" t="n">
        <v>0</v>
      </c>
      <c r="DZ103" s="158" t="n">
        <v>0</v>
      </c>
      <c r="EA103" s="158" t="n">
        <v>0</v>
      </c>
      <c r="EB103" s="158" t="n">
        <v>0</v>
      </c>
      <c r="EC103" s="158" t="n">
        <v>0</v>
      </c>
      <c r="ED103" s="158" t="n">
        <v>0</v>
      </c>
      <c r="EE103" s="158" t="n">
        <v>0</v>
      </c>
      <c r="EF103" s="158" t="n">
        <v>0</v>
      </c>
      <c r="EG103" s="158" t="n">
        <v>0</v>
      </c>
      <c r="EH103" s="158" t="n">
        <v>0</v>
      </c>
      <c r="EI103" s="158" t="n">
        <v>0</v>
      </c>
      <c r="EJ103" s="158" t="n">
        <v>0</v>
      </c>
      <c r="EK103" s="158" t="n">
        <v>0</v>
      </c>
      <c r="EL103" s="158" t="n">
        <v>0</v>
      </c>
      <c r="EM103" s="158" t="n">
        <v>0</v>
      </c>
      <c r="EN103" s="158" t="n">
        <v>0</v>
      </c>
      <c r="EO103" s="158" t="n">
        <v>0</v>
      </c>
      <c r="EP103" s="158" t="n">
        <v>0</v>
      </c>
      <c r="EQ103" s="158" t="n">
        <v>0</v>
      </c>
      <c r="ER103" s="158" t="n">
        <v>0</v>
      </c>
      <c r="ES103" s="158" t="n">
        <v>0</v>
      </c>
      <c r="ET103" s="158" t="n">
        <v>0</v>
      </c>
      <c r="EU103" s="158" t="n">
        <v>0</v>
      </c>
      <c r="EV103" s="158" t="n">
        <v>0</v>
      </c>
      <c r="EW103" s="158" t="n">
        <v>0</v>
      </c>
      <c r="EX103" s="158" t="n">
        <v>0</v>
      </c>
      <c r="EY103" s="158" t="n">
        <v>0</v>
      </c>
      <c r="EZ103" s="158" t="n">
        <v>1900</v>
      </c>
      <c r="FA103" s="158" t="n">
        <v>1</v>
      </c>
      <c r="FB103" s="158" t="n">
        <v>1</v>
      </c>
      <c r="FC103" s="158" t="n">
        <v>1900</v>
      </c>
      <c r="FD103" s="158" t="n">
        <v>1</v>
      </c>
      <c r="FE103" s="158" t="n">
        <v>1</v>
      </c>
      <c r="FF103" s="158" t="n">
        <v>1900</v>
      </c>
      <c r="FG103" s="158" t="n">
        <v>1</v>
      </c>
      <c r="FH103" s="158" t="n">
        <v>1</v>
      </c>
      <c r="FI103" s="158" t="n">
        <v>1900</v>
      </c>
      <c r="FJ103" s="158" t="n">
        <v>1</v>
      </c>
      <c r="FK103" s="158" t="n">
        <v>1</v>
      </c>
      <c r="FL103" s="158" t="n">
        <v>1900</v>
      </c>
      <c r="FM103" s="158" t="n">
        <v>1</v>
      </c>
      <c r="FN103" s="158" t="n">
        <v>1</v>
      </c>
      <c r="FO103" s="158" t="n">
        <v>1900</v>
      </c>
      <c r="FP103" s="158" t="n">
        <v>1</v>
      </c>
      <c r="FQ103" s="158" t="n">
        <v>1</v>
      </c>
      <c r="FR103" s="158" t="n">
        <v>1900</v>
      </c>
      <c r="FS103" s="158" t="n">
        <v>1</v>
      </c>
      <c r="FT103" s="158" t="n">
        <v>1</v>
      </c>
      <c r="FU103" s="158" t="n">
        <v>1900</v>
      </c>
      <c r="FV103" s="158" t="n">
        <v>1</v>
      </c>
      <c r="FW103" s="158" t="n">
        <v>1</v>
      </c>
    </row>
    <row r="104">
      <c r="A104">
        <f>IF(F104&gt;1,A103,IF(AND(I104&lt;10,paste!A106&lt;10),RIGHT(H104,2)&amp;"0"&amp;I104&amp;"000"&amp;paste!A106,IF(AND(I104&lt;10,paste!A106&gt;=10,paste!A106&lt;100),RIGHT(H104,2)&amp;"0"&amp;I104&amp;"00"&amp;paste!A106,IF(AND(I104&lt;10,paste!A106&gt;=100,paste!A106&lt;1000),RIGHT(H104,2)&amp;"0"&amp;I104&amp;"0"&amp;paste!A106,IF(AND(I104&lt;10,paste!A106&gt;=1000),RIGHT(H104,2)&amp;"0"&amp;I104&amp;paste!A106,IF(AND(I104&gt;=10,paste!A106&lt;10),RIGHT(H104,2)&amp;I104&amp;"000"&amp;paste!A106,IF(AND(I104&gt;=10,paste!A106&gt;=10,paste!A106&lt;100),RIGHT(H104,2)&amp;I104&amp;"00"&amp;paste!A106,IF(AND(I104&gt;=10,paste!A106&gt;=100,paste!A106&lt;1000),RIGHT(H104,2)&amp;I104&amp;"0"&amp;paste!A106,RIGHT(H104,2)&amp;I104&amp;paste!A106))))))))</f>
        <v/>
      </c>
      <c r="B104">
        <f>YEAR(paste!C106)</f>
        <v/>
      </c>
      <c r="C104">
        <f>MONTH(paste!C106)</f>
        <v/>
      </c>
      <c r="D104">
        <f>DAY(paste!C106)</f>
        <v/>
      </c>
      <c r="E104" s="158" t="n">
        <v>0</v>
      </c>
      <c r="F104">
        <f>IF(AND(L104=L103,D104=D103),F103+1,1)</f>
        <v/>
      </c>
      <c r="G104" s="158" t="n">
        <v>0</v>
      </c>
      <c r="H104">
        <f>YEAR(paste!C106)</f>
        <v/>
      </c>
      <c r="I104">
        <f>MONTH(paste!C106)</f>
        <v/>
      </c>
      <c r="J104">
        <f>DAY(paste!C106)</f>
        <v/>
      </c>
      <c r="K104">
        <f>A104</f>
        <v/>
      </c>
      <c r="L104">
        <f>IF(ISBLANK(VLOOKUP(paste!J106,'得意先名 (2)'!$B$3:$F$2005,5,FALSE)),paste!P106,IFERROR(VLOOKUP(paste!J106,'得意先名 (2)'!$B$3:$F$2005,5,FALSE),"ZZZZZZZZZZZ"))</f>
        <v/>
      </c>
      <c r="M104">
        <f>IF(L104="ZZZZZZZZZZZ",paste!J106&amp;paste!K106&amp; "  :   "&amp;paste!M106&amp; "  :   "&amp;paste!P106,"")</f>
        <v/>
      </c>
      <c r="O104" s="158" t="n"/>
      <c r="P104">
        <f>VLOOKUP(L104,'L_User+EndUser'!$C$2:$K$500,8,FALSE)</f>
        <v/>
      </c>
      <c r="Q104">
        <f>VLOOKUP(L104,'L_User+EndUser'!$C$2:$K$500,9,FALSE)</f>
        <v/>
      </c>
      <c r="R104" s="158" t="n"/>
      <c r="T104" s="158" t="n"/>
      <c r="V104" s="158" t="n"/>
      <c r="AB104">
        <f>paste!J106</f>
        <v/>
      </c>
      <c r="AC104">
        <f>L104</f>
        <v/>
      </c>
      <c r="AO104">
        <f>YEAR(paste!O106)</f>
        <v/>
      </c>
      <c r="AP104">
        <f>MONTH(paste!O106)</f>
        <v/>
      </c>
      <c r="AQ104">
        <f>DAY(paste!O106)</f>
        <v/>
      </c>
      <c r="BD104">
        <f>IF(paste!L106="","",paste!L106)</f>
        <v/>
      </c>
      <c r="BM104" t="n">
        <v>1</v>
      </c>
      <c r="BN104">
        <f>VLOOKUP(paste!E106,L_Product!$A$2:$B$2001,2,FALSE)</f>
        <v/>
      </c>
      <c r="BO104" s="21" t="n"/>
      <c r="BT104" t="n">
        <v>2</v>
      </c>
      <c r="BU104">
        <f>IF($BM$2=1,2,IF($BM$2=18,1))</f>
        <v/>
      </c>
      <c r="BV104">
        <f>IF($BM$2=1,0,IF($BM$2=18,1))</f>
        <v/>
      </c>
      <c r="BW104" t="n">
        <v>2</v>
      </c>
      <c r="BX104" t="n">
        <v>0</v>
      </c>
      <c r="BY104" t="n">
        <v>3</v>
      </c>
      <c r="BZ104">
        <f>VLOOKUP(BN104,L_Product!$B$2:$Z$2001,14,FALSE)</f>
        <v/>
      </c>
      <c r="CA104">
        <f>paste!H106</f>
        <v/>
      </c>
      <c r="CB104">
        <f>BZ104*CA104</f>
        <v/>
      </c>
      <c r="CN104" s="158" t="n">
        <v>1</v>
      </c>
      <c r="CO104" s="158" t="n">
        <v>1</v>
      </c>
      <c r="CP104" s="158" t="n">
        <v>1</v>
      </c>
      <c r="CQ104" s="158" t="n">
        <v>1</v>
      </c>
      <c r="CR104" s="158" t="n">
        <v>1</v>
      </c>
      <c r="CS104" s="158" t="n">
        <v>0</v>
      </c>
      <c r="CT104" s="158" t="n">
        <v>0</v>
      </c>
      <c r="CU104" s="158" t="n">
        <v>0</v>
      </c>
      <c r="CV104" s="158" t="n">
        <v>0</v>
      </c>
      <c r="CW104" s="158" t="n">
        <v>0</v>
      </c>
      <c r="CX104">
        <f>B104</f>
        <v/>
      </c>
      <c r="CY104">
        <f>C104</f>
        <v/>
      </c>
      <c r="CZ104">
        <f>D104</f>
        <v/>
      </c>
      <c r="DA104" s="158" t="n">
        <v>1900</v>
      </c>
      <c r="DB104" s="158" t="n">
        <v>1</v>
      </c>
      <c r="DC104" s="158" t="n">
        <v>1</v>
      </c>
      <c r="DD104" s="158" t="n">
        <v>1900</v>
      </c>
      <c r="DE104" s="158" t="n">
        <v>1</v>
      </c>
      <c r="DF104" s="158" t="n">
        <v>1</v>
      </c>
      <c r="DG104" s="158" t="n">
        <v>1900</v>
      </c>
      <c r="DH104" s="158" t="n">
        <v>1</v>
      </c>
      <c r="DI104" s="158" t="n">
        <v>1</v>
      </c>
      <c r="DJ104" s="158" t="n">
        <v>1900</v>
      </c>
      <c r="DK104" s="158" t="n">
        <v>1</v>
      </c>
      <c r="DL104" s="158" t="n">
        <v>1</v>
      </c>
      <c r="DR104" s="158" t="n">
        <v>2</v>
      </c>
      <c r="DS104" s="158" t="n">
        <v>1</v>
      </c>
      <c r="DT104" s="158" t="n">
        <v>2</v>
      </c>
      <c r="DU104" s="158" t="n">
        <v>1</v>
      </c>
      <c r="DV104" s="158" t="n">
        <v>3</v>
      </c>
      <c r="DW104" s="158" t="n">
        <v>1</v>
      </c>
      <c r="DX104" s="158" t="n">
        <v>3</v>
      </c>
      <c r="DY104" s="158" t="n">
        <v>0</v>
      </c>
      <c r="DZ104" s="158" t="n">
        <v>0</v>
      </c>
      <c r="EA104" s="158" t="n">
        <v>0</v>
      </c>
      <c r="EB104" s="158" t="n">
        <v>0</v>
      </c>
      <c r="EC104" s="158" t="n">
        <v>0</v>
      </c>
      <c r="ED104" s="158" t="n">
        <v>0</v>
      </c>
      <c r="EE104" s="158" t="n">
        <v>0</v>
      </c>
      <c r="EF104" s="158" t="n">
        <v>0</v>
      </c>
      <c r="EG104" s="158" t="n">
        <v>0</v>
      </c>
      <c r="EH104" s="158" t="n">
        <v>0</v>
      </c>
      <c r="EI104" s="158" t="n">
        <v>0</v>
      </c>
      <c r="EJ104" s="158" t="n">
        <v>0</v>
      </c>
      <c r="EK104" s="158" t="n">
        <v>0</v>
      </c>
      <c r="EL104" s="158" t="n">
        <v>0</v>
      </c>
      <c r="EM104" s="158" t="n">
        <v>0</v>
      </c>
      <c r="EN104" s="158" t="n">
        <v>0</v>
      </c>
      <c r="EO104" s="158" t="n">
        <v>0</v>
      </c>
      <c r="EP104" s="158" t="n">
        <v>0</v>
      </c>
      <c r="EQ104" s="158" t="n">
        <v>0</v>
      </c>
      <c r="ER104" s="158" t="n">
        <v>0</v>
      </c>
      <c r="ES104" s="158" t="n">
        <v>0</v>
      </c>
      <c r="ET104" s="158" t="n">
        <v>0</v>
      </c>
      <c r="EU104" s="158" t="n">
        <v>0</v>
      </c>
      <c r="EV104" s="158" t="n">
        <v>0</v>
      </c>
      <c r="EW104" s="158" t="n">
        <v>0</v>
      </c>
      <c r="EX104" s="158" t="n">
        <v>0</v>
      </c>
      <c r="EY104" s="158" t="n">
        <v>0</v>
      </c>
      <c r="EZ104" s="158" t="n">
        <v>1900</v>
      </c>
      <c r="FA104" s="158" t="n">
        <v>1</v>
      </c>
      <c r="FB104" s="158" t="n">
        <v>1</v>
      </c>
      <c r="FC104" s="158" t="n">
        <v>1900</v>
      </c>
      <c r="FD104" s="158" t="n">
        <v>1</v>
      </c>
      <c r="FE104" s="158" t="n">
        <v>1</v>
      </c>
      <c r="FF104" s="158" t="n">
        <v>1900</v>
      </c>
      <c r="FG104" s="158" t="n">
        <v>1</v>
      </c>
      <c r="FH104" s="158" t="n">
        <v>1</v>
      </c>
      <c r="FI104" s="158" t="n">
        <v>1900</v>
      </c>
      <c r="FJ104" s="158" t="n">
        <v>1</v>
      </c>
      <c r="FK104" s="158" t="n">
        <v>1</v>
      </c>
      <c r="FL104" s="158" t="n">
        <v>1900</v>
      </c>
      <c r="FM104" s="158" t="n">
        <v>1</v>
      </c>
      <c r="FN104" s="158" t="n">
        <v>1</v>
      </c>
      <c r="FO104" s="158" t="n">
        <v>1900</v>
      </c>
      <c r="FP104" s="158" t="n">
        <v>1</v>
      </c>
      <c r="FQ104" s="158" t="n">
        <v>1</v>
      </c>
      <c r="FR104" s="158" t="n">
        <v>1900</v>
      </c>
      <c r="FS104" s="158" t="n">
        <v>1</v>
      </c>
      <c r="FT104" s="158" t="n">
        <v>1</v>
      </c>
      <c r="FU104" s="158" t="n">
        <v>1900</v>
      </c>
      <c r="FV104" s="158" t="n">
        <v>1</v>
      </c>
      <c r="FW104" s="158" t="n">
        <v>1</v>
      </c>
    </row>
    <row r="105">
      <c r="A105">
        <f>IF(F105&gt;1,A104,IF(AND(I105&lt;10,paste!A107&lt;10),RIGHT(H105,2)&amp;"0"&amp;I105&amp;"000"&amp;paste!A107,IF(AND(I105&lt;10,paste!A107&gt;=10,paste!A107&lt;100),RIGHT(H105,2)&amp;"0"&amp;I105&amp;"00"&amp;paste!A107,IF(AND(I105&lt;10,paste!A107&gt;=100,paste!A107&lt;1000),RIGHT(H105,2)&amp;"0"&amp;I105&amp;"0"&amp;paste!A107,IF(AND(I105&lt;10,paste!A107&gt;=1000),RIGHT(H105,2)&amp;"0"&amp;I105&amp;paste!A107,IF(AND(I105&gt;=10,paste!A107&lt;10),RIGHT(H105,2)&amp;I105&amp;"000"&amp;paste!A107,IF(AND(I105&gt;=10,paste!A107&gt;=10,paste!A107&lt;100),RIGHT(H105,2)&amp;I105&amp;"00"&amp;paste!A107,IF(AND(I105&gt;=10,paste!A107&gt;=100,paste!A107&lt;1000),RIGHT(H105,2)&amp;I105&amp;"0"&amp;paste!A107,RIGHT(H105,2)&amp;I105&amp;paste!A107))))))))</f>
        <v/>
      </c>
      <c r="B105">
        <f>YEAR(paste!C107)</f>
        <v/>
      </c>
      <c r="C105">
        <f>MONTH(paste!C107)</f>
        <v/>
      </c>
      <c r="D105">
        <f>DAY(paste!C107)</f>
        <v/>
      </c>
      <c r="E105" s="158" t="n">
        <v>0</v>
      </c>
      <c r="F105">
        <f>IF(AND(L105=L104,D105=D104),F104+1,1)</f>
        <v/>
      </c>
      <c r="G105" s="158" t="n">
        <v>0</v>
      </c>
      <c r="H105">
        <f>YEAR(paste!C107)</f>
        <v/>
      </c>
      <c r="I105">
        <f>MONTH(paste!C107)</f>
        <v/>
      </c>
      <c r="J105">
        <f>DAY(paste!C107)</f>
        <v/>
      </c>
      <c r="K105">
        <f>A105</f>
        <v/>
      </c>
      <c r="L105">
        <f>IF(ISBLANK(VLOOKUP(paste!J107,'得意先名 (2)'!$B$3:$F$2005,5,FALSE)),paste!P107,IFERROR(VLOOKUP(paste!J107,'得意先名 (2)'!$B$3:$F$2005,5,FALSE),"ZZZZZZZZZZZ"))</f>
        <v/>
      </c>
      <c r="M105">
        <f>IF(L105="ZZZZZZZZZZZ",paste!J107&amp;paste!K107&amp; "  :   "&amp;paste!M107&amp; "  :   "&amp;paste!P107,"")</f>
        <v/>
      </c>
      <c r="O105" s="158" t="n"/>
      <c r="P105">
        <f>VLOOKUP(L105,'L_User+EndUser'!$C$2:$K$500,8,FALSE)</f>
        <v/>
      </c>
      <c r="Q105">
        <f>VLOOKUP(L105,'L_User+EndUser'!$C$2:$K$500,9,FALSE)</f>
        <v/>
      </c>
      <c r="R105" s="158" t="n"/>
      <c r="T105" s="158" t="n"/>
      <c r="V105" s="158" t="n"/>
      <c r="AB105">
        <f>paste!J107</f>
        <v/>
      </c>
      <c r="AC105">
        <f>L105</f>
        <v/>
      </c>
      <c r="AO105">
        <f>YEAR(paste!O107)</f>
        <v/>
      </c>
      <c r="AP105">
        <f>MONTH(paste!O107)</f>
        <v/>
      </c>
      <c r="AQ105">
        <f>DAY(paste!O107)</f>
        <v/>
      </c>
      <c r="BD105">
        <f>IF(paste!L107="","",paste!L107)</f>
        <v/>
      </c>
      <c r="BM105" t="n">
        <v>1</v>
      </c>
      <c r="BN105">
        <f>VLOOKUP(paste!E107,L_Product!$A$2:$B$2001,2,FALSE)</f>
        <v/>
      </c>
      <c r="BO105" s="21" t="n"/>
      <c r="BT105" t="n">
        <v>2</v>
      </c>
      <c r="BU105">
        <f>IF($BM$2=1,2,IF($BM$2=18,1))</f>
        <v/>
      </c>
      <c r="BV105">
        <f>IF($BM$2=1,0,IF($BM$2=18,1))</f>
        <v/>
      </c>
      <c r="BW105" t="n">
        <v>2</v>
      </c>
      <c r="BX105" t="n">
        <v>0</v>
      </c>
      <c r="BY105" t="n">
        <v>3</v>
      </c>
      <c r="BZ105">
        <f>VLOOKUP(BN105,L_Product!$B$2:$Z$2001,14,FALSE)</f>
        <v/>
      </c>
      <c r="CA105">
        <f>paste!H107</f>
        <v/>
      </c>
      <c r="CB105">
        <f>BZ105*CA105</f>
        <v/>
      </c>
      <c r="CN105" s="158" t="n">
        <v>1</v>
      </c>
      <c r="CO105" s="158" t="n">
        <v>1</v>
      </c>
      <c r="CP105" s="158" t="n">
        <v>1</v>
      </c>
      <c r="CQ105" s="158" t="n">
        <v>1</v>
      </c>
      <c r="CR105" s="158" t="n">
        <v>1</v>
      </c>
      <c r="CS105" s="158" t="n">
        <v>0</v>
      </c>
      <c r="CT105" s="158" t="n">
        <v>0</v>
      </c>
      <c r="CU105" s="158" t="n">
        <v>0</v>
      </c>
      <c r="CV105" s="158" t="n">
        <v>0</v>
      </c>
      <c r="CW105" s="158" t="n">
        <v>0</v>
      </c>
      <c r="CX105">
        <f>B105</f>
        <v/>
      </c>
      <c r="CY105">
        <f>C105</f>
        <v/>
      </c>
      <c r="CZ105">
        <f>D105</f>
        <v/>
      </c>
      <c r="DA105" s="158" t="n">
        <v>1900</v>
      </c>
      <c r="DB105" s="158" t="n">
        <v>1</v>
      </c>
      <c r="DC105" s="158" t="n">
        <v>1</v>
      </c>
      <c r="DD105" s="158" t="n">
        <v>1900</v>
      </c>
      <c r="DE105" s="158" t="n">
        <v>1</v>
      </c>
      <c r="DF105" s="158" t="n">
        <v>1</v>
      </c>
      <c r="DG105" s="158" t="n">
        <v>1900</v>
      </c>
      <c r="DH105" s="158" t="n">
        <v>1</v>
      </c>
      <c r="DI105" s="158" t="n">
        <v>1</v>
      </c>
      <c r="DJ105" s="158" t="n">
        <v>1900</v>
      </c>
      <c r="DK105" s="158" t="n">
        <v>1</v>
      </c>
      <c r="DL105" s="158" t="n">
        <v>1</v>
      </c>
      <c r="DR105" s="158" t="n">
        <v>2</v>
      </c>
      <c r="DS105" s="158" t="n">
        <v>1</v>
      </c>
      <c r="DT105" s="158" t="n">
        <v>2</v>
      </c>
      <c r="DU105" s="158" t="n">
        <v>1</v>
      </c>
      <c r="DV105" s="158" t="n">
        <v>3</v>
      </c>
      <c r="DW105" s="158" t="n">
        <v>1</v>
      </c>
      <c r="DX105" s="158" t="n">
        <v>3</v>
      </c>
      <c r="DY105" s="158" t="n">
        <v>0</v>
      </c>
      <c r="DZ105" s="158" t="n">
        <v>0</v>
      </c>
      <c r="EA105" s="158" t="n">
        <v>0</v>
      </c>
      <c r="EB105" s="158" t="n">
        <v>0</v>
      </c>
      <c r="EC105" s="158" t="n">
        <v>0</v>
      </c>
      <c r="ED105" s="158" t="n">
        <v>0</v>
      </c>
      <c r="EE105" s="158" t="n">
        <v>0</v>
      </c>
      <c r="EF105" s="158" t="n">
        <v>0</v>
      </c>
      <c r="EG105" s="158" t="n">
        <v>0</v>
      </c>
      <c r="EH105" s="158" t="n">
        <v>0</v>
      </c>
      <c r="EI105" s="158" t="n">
        <v>0</v>
      </c>
      <c r="EJ105" s="158" t="n">
        <v>0</v>
      </c>
      <c r="EK105" s="158" t="n">
        <v>0</v>
      </c>
      <c r="EL105" s="158" t="n">
        <v>0</v>
      </c>
      <c r="EM105" s="158" t="n">
        <v>0</v>
      </c>
      <c r="EN105" s="158" t="n">
        <v>0</v>
      </c>
      <c r="EO105" s="158" t="n">
        <v>0</v>
      </c>
      <c r="EP105" s="158" t="n">
        <v>0</v>
      </c>
      <c r="EQ105" s="158" t="n">
        <v>0</v>
      </c>
      <c r="ER105" s="158" t="n">
        <v>0</v>
      </c>
      <c r="ES105" s="158" t="n">
        <v>0</v>
      </c>
      <c r="ET105" s="158" t="n">
        <v>0</v>
      </c>
      <c r="EU105" s="158" t="n">
        <v>0</v>
      </c>
      <c r="EV105" s="158" t="n">
        <v>0</v>
      </c>
      <c r="EW105" s="158" t="n">
        <v>0</v>
      </c>
      <c r="EX105" s="158" t="n">
        <v>0</v>
      </c>
      <c r="EY105" s="158" t="n">
        <v>0</v>
      </c>
      <c r="EZ105" s="158" t="n">
        <v>1900</v>
      </c>
      <c r="FA105" s="158" t="n">
        <v>1</v>
      </c>
      <c r="FB105" s="158" t="n">
        <v>1</v>
      </c>
      <c r="FC105" s="158" t="n">
        <v>1900</v>
      </c>
      <c r="FD105" s="158" t="n">
        <v>1</v>
      </c>
      <c r="FE105" s="158" t="n">
        <v>1</v>
      </c>
      <c r="FF105" s="158" t="n">
        <v>1900</v>
      </c>
      <c r="FG105" s="158" t="n">
        <v>1</v>
      </c>
      <c r="FH105" s="158" t="n">
        <v>1</v>
      </c>
      <c r="FI105" s="158" t="n">
        <v>1900</v>
      </c>
      <c r="FJ105" s="158" t="n">
        <v>1</v>
      </c>
      <c r="FK105" s="158" t="n">
        <v>1</v>
      </c>
      <c r="FL105" s="158" t="n">
        <v>1900</v>
      </c>
      <c r="FM105" s="158" t="n">
        <v>1</v>
      </c>
      <c r="FN105" s="158" t="n">
        <v>1</v>
      </c>
      <c r="FO105" s="158" t="n">
        <v>1900</v>
      </c>
      <c r="FP105" s="158" t="n">
        <v>1</v>
      </c>
      <c r="FQ105" s="158" t="n">
        <v>1</v>
      </c>
      <c r="FR105" s="158" t="n">
        <v>1900</v>
      </c>
      <c r="FS105" s="158" t="n">
        <v>1</v>
      </c>
      <c r="FT105" s="158" t="n">
        <v>1</v>
      </c>
      <c r="FU105" s="158" t="n">
        <v>1900</v>
      </c>
      <c r="FV105" s="158" t="n">
        <v>1</v>
      </c>
      <c r="FW105" s="158" t="n">
        <v>1</v>
      </c>
    </row>
    <row r="106">
      <c r="A106">
        <f>IF(F106&gt;1,A105,IF(AND(I106&lt;10,paste!A108&lt;10),RIGHT(H106,2)&amp;"0"&amp;I106&amp;"000"&amp;paste!A108,IF(AND(I106&lt;10,paste!A108&gt;=10,paste!A108&lt;100),RIGHT(H106,2)&amp;"0"&amp;I106&amp;"00"&amp;paste!A108,IF(AND(I106&lt;10,paste!A108&gt;=100,paste!A108&lt;1000),RIGHT(H106,2)&amp;"0"&amp;I106&amp;"0"&amp;paste!A108,IF(AND(I106&lt;10,paste!A108&gt;=1000),RIGHT(H106,2)&amp;"0"&amp;I106&amp;paste!A108,IF(AND(I106&gt;=10,paste!A108&lt;10),RIGHT(H106,2)&amp;I106&amp;"000"&amp;paste!A108,IF(AND(I106&gt;=10,paste!A108&gt;=10,paste!A108&lt;100),RIGHT(H106,2)&amp;I106&amp;"00"&amp;paste!A108,IF(AND(I106&gt;=10,paste!A108&gt;=100,paste!A108&lt;1000),RIGHT(H106,2)&amp;I106&amp;"0"&amp;paste!A108,RIGHT(H106,2)&amp;I106&amp;paste!A108))))))))</f>
        <v/>
      </c>
      <c r="B106">
        <f>YEAR(paste!C108)</f>
        <v/>
      </c>
      <c r="C106">
        <f>MONTH(paste!C108)</f>
        <v/>
      </c>
      <c r="D106">
        <f>DAY(paste!C108)</f>
        <v/>
      </c>
      <c r="E106" s="158" t="n">
        <v>0</v>
      </c>
      <c r="F106">
        <f>IF(AND(L106=L105,D106=D105),F105+1,1)</f>
        <v/>
      </c>
      <c r="G106" s="158" t="n">
        <v>0</v>
      </c>
      <c r="H106">
        <f>YEAR(paste!C108)</f>
        <v/>
      </c>
      <c r="I106">
        <f>MONTH(paste!C108)</f>
        <v/>
      </c>
      <c r="J106">
        <f>DAY(paste!C108)</f>
        <v/>
      </c>
      <c r="K106">
        <f>A106</f>
        <v/>
      </c>
      <c r="L106">
        <f>IF(ISBLANK(VLOOKUP(paste!J108,'得意先名 (2)'!$B$3:$F$2005,5,FALSE)),paste!P108,IFERROR(VLOOKUP(paste!J108,'得意先名 (2)'!$B$3:$F$2005,5,FALSE),"ZZZZZZZZZZZ"))</f>
        <v/>
      </c>
      <c r="M106">
        <f>IF(L106="ZZZZZZZZZZZ",paste!J108&amp;paste!K108&amp; "  :   "&amp;paste!M108&amp; "  :   "&amp;paste!P108,"")</f>
        <v/>
      </c>
      <c r="O106" s="158" t="n"/>
      <c r="P106">
        <f>VLOOKUP(L106,'L_User+EndUser'!$C$2:$K$500,8,FALSE)</f>
        <v/>
      </c>
      <c r="Q106">
        <f>VLOOKUP(L106,'L_User+EndUser'!$C$2:$K$500,9,FALSE)</f>
        <v/>
      </c>
      <c r="R106" s="158" t="n"/>
      <c r="T106" s="158" t="n"/>
      <c r="V106" s="158" t="n"/>
      <c r="AB106">
        <f>paste!J108</f>
        <v/>
      </c>
      <c r="AC106">
        <f>L106</f>
        <v/>
      </c>
      <c r="AO106">
        <f>YEAR(paste!O108)</f>
        <v/>
      </c>
      <c r="AP106">
        <f>MONTH(paste!O108)</f>
        <v/>
      </c>
      <c r="AQ106">
        <f>DAY(paste!O108)</f>
        <v/>
      </c>
      <c r="BD106">
        <f>IF(paste!L108="","",paste!L108)</f>
        <v/>
      </c>
      <c r="BM106" t="n">
        <v>1</v>
      </c>
      <c r="BN106">
        <f>VLOOKUP(paste!E108,L_Product!$A$2:$B$2001,2,FALSE)</f>
        <v/>
      </c>
      <c r="BO106" s="21" t="n"/>
      <c r="BT106" t="n">
        <v>2</v>
      </c>
      <c r="BU106">
        <f>IF($BM$2=1,2,IF($BM$2=18,1))</f>
        <v/>
      </c>
      <c r="BV106">
        <f>IF($BM$2=1,0,IF($BM$2=18,1))</f>
        <v/>
      </c>
      <c r="BW106" t="n">
        <v>2</v>
      </c>
      <c r="BX106" t="n">
        <v>0</v>
      </c>
      <c r="BY106" t="n">
        <v>3</v>
      </c>
      <c r="BZ106">
        <f>VLOOKUP(BN106,L_Product!$B$2:$Z$2001,14,FALSE)</f>
        <v/>
      </c>
      <c r="CA106">
        <f>paste!H108</f>
        <v/>
      </c>
      <c r="CB106">
        <f>BZ106*CA106</f>
        <v/>
      </c>
      <c r="CN106" s="158" t="n">
        <v>1</v>
      </c>
      <c r="CO106" s="158" t="n">
        <v>1</v>
      </c>
      <c r="CP106" s="158" t="n">
        <v>1</v>
      </c>
      <c r="CQ106" s="158" t="n">
        <v>1</v>
      </c>
      <c r="CR106" s="158" t="n">
        <v>1</v>
      </c>
      <c r="CS106" s="158" t="n">
        <v>0</v>
      </c>
      <c r="CT106" s="158" t="n">
        <v>0</v>
      </c>
      <c r="CU106" s="158" t="n">
        <v>0</v>
      </c>
      <c r="CV106" s="158" t="n">
        <v>0</v>
      </c>
      <c r="CW106" s="158" t="n">
        <v>0</v>
      </c>
      <c r="CX106">
        <f>B106</f>
        <v/>
      </c>
      <c r="CY106">
        <f>C106</f>
        <v/>
      </c>
      <c r="CZ106">
        <f>D106</f>
        <v/>
      </c>
      <c r="DA106" s="158" t="n">
        <v>1900</v>
      </c>
      <c r="DB106" s="158" t="n">
        <v>1</v>
      </c>
      <c r="DC106" s="158" t="n">
        <v>1</v>
      </c>
      <c r="DD106" s="158" t="n">
        <v>1900</v>
      </c>
      <c r="DE106" s="158" t="n">
        <v>1</v>
      </c>
      <c r="DF106" s="158" t="n">
        <v>1</v>
      </c>
      <c r="DG106" s="158" t="n">
        <v>1900</v>
      </c>
      <c r="DH106" s="158" t="n">
        <v>1</v>
      </c>
      <c r="DI106" s="158" t="n">
        <v>1</v>
      </c>
      <c r="DJ106" s="158" t="n">
        <v>1900</v>
      </c>
      <c r="DK106" s="158" t="n">
        <v>1</v>
      </c>
      <c r="DL106" s="158" t="n">
        <v>1</v>
      </c>
      <c r="DR106" s="158" t="n">
        <v>2</v>
      </c>
      <c r="DS106" s="158" t="n">
        <v>1</v>
      </c>
      <c r="DT106" s="158" t="n">
        <v>2</v>
      </c>
      <c r="DU106" s="158" t="n">
        <v>1</v>
      </c>
      <c r="DV106" s="158" t="n">
        <v>3</v>
      </c>
      <c r="DW106" s="158" t="n">
        <v>1</v>
      </c>
      <c r="DX106" s="158" t="n">
        <v>3</v>
      </c>
      <c r="DY106" s="158" t="n">
        <v>0</v>
      </c>
      <c r="DZ106" s="158" t="n">
        <v>0</v>
      </c>
      <c r="EA106" s="158" t="n">
        <v>0</v>
      </c>
      <c r="EB106" s="158" t="n">
        <v>0</v>
      </c>
      <c r="EC106" s="158" t="n">
        <v>0</v>
      </c>
      <c r="ED106" s="158" t="n">
        <v>0</v>
      </c>
      <c r="EE106" s="158" t="n">
        <v>0</v>
      </c>
      <c r="EF106" s="158" t="n">
        <v>0</v>
      </c>
      <c r="EG106" s="158" t="n">
        <v>0</v>
      </c>
      <c r="EH106" s="158" t="n">
        <v>0</v>
      </c>
      <c r="EI106" s="158" t="n">
        <v>0</v>
      </c>
      <c r="EJ106" s="158" t="n">
        <v>0</v>
      </c>
      <c r="EK106" s="158" t="n">
        <v>0</v>
      </c>
      <c r="EL106" s="158" t="n">
        <v>0</v>
      </c>
      <c r="EM106" s="158" t="n">
        <v>0</v>
      </c>
      <c r="EN106" s="158" t="n">
        <v>0</v>
      </c>
      <c r="EO106" s="158" t="n">
        <v>0</v>
      </c>
      <c r="EP106" s="158" t="n">
        <v>0</v>
      </c>
      <c r="EQ106" s="158" t="n">
        <v>0</v>
      </c>
      <c r="ER106" s="158" t="n">
        <v>0</v>
      </c>
      <c r="ES106" s="158" t="n">
        <v>0</v>
      </c>
      <c r="ET106" s="158" t="n">
        <v>0</v>
      </c>
      <c r="EU106" s="158" t="n">
        <v>0</v>
      </c>
      <c r="EV106" s="158" t="n">
        <v>0</v>
      </c>
      <c r="EW106" s="158" t="n">
        <v>0</v>
      </c>
      <c r="EX106" s="158" t="n">
        <v>0</v>
      </c>
      <c r="EY106" s="158" t="n">
        <v>0</v>
      </c>
      <c r="EZ106" s="158" t="n">
        <v>1900</v>
      </c>
      <c r="FA106" s="158" t="n">
        <v>1</v>
      </c>
      <c r="FB106" s="158" t="n">
        <v>1</v>
      </c>
      <c r="FC106" s="158" t="n">
        <v>1900</v>
      </c>
      <c r="FD106" s="158" t="n">
        <v>1</v>
      </c>
      <c r="FE106" s="158" t="n">
        <v>1</v>
      </c>
      <c r="FF106" s="158" t="n">
        <v>1900</v>
      </c>
      <c r="FG106" s="158" t="n">
        <v>1</v>
      </c>
      <c r="FH106" s="158" t="n">
        <v>1</v>
      </c>
      <c r="FI106" s="158" t="n">
        <v>1900</v>
      </c>
      <c r="FJ106" s="158" t="n">
        <v>1</v>
      </c>
      <c r="FK106" s="158" t="n">
        <v>1</v>
      </c>
      <c r="FL106" s="158" t="n">
        <v>1900</v>
      </c>
      <c r="FM106" s="158" t="n">
        <v>1</v>
      </c>
      <c r="FN106" s="158" t="n">
        <v>1</v>
      </c>
      <c r="FO106" s="158" t="n">
        <v>1900</v>
      </c>
      <c r="FP106" s="158" t="n">
        <v>1</v>
      </c>
      <c r="FQ106" s="158" t="n">
        <v>1</v>
      </c>
      <c r="FR106" s="158" t="n">
        <v>1900</v>
      </c>
      <c r="FS106" s="158" t="n">
        <v>1</v>
      </c>
      <c r="FT106" s="158" t="n">
        <v>1</v>
      </c>
      <c r="FU106" s="158" t="n">
        <v>1900</v>
      </c>
      <c r="FV106" s="158" t="n">
        <v>1</v>
      </c>
      <c r="FW106" s="158" t="n">
        <v>1</v>
      </c>
    </row>
    <row r="107">
      <c r="A107">
        <f>IF(F107&gt;1,A106,IF(AND(I107&lt;10,paste!A109&lt;10),RIGHT(H107,2)&amp;"0"&amp;I107&amp;"000"&amp;paste!A109,IF(AND(I107&lt;10,paste!A109&gt;=10,paste!A109&lt;100),RIGHT(H107,2)&amp;"0"&amp;I107&amp;"00"&amp;paste!A109,IF(AND(I107&lt;10,paste!A109&gt;=100,paste!A109&lt;1000),RIGHT(H107,2)&amp;"0"&amp;I107&amp;"0"&amp;paste!A109,IF(AND(I107&lt;10,paste!A109&gt;=1000),RIGHT(H107,2)&amp;"0"&amp;I107&amp;paste!A109,IF(AND(I107&gt;=10,paste!A109&lt;10),RIGHT(H107,2)&amp;I107&amp;"000"&amp;paste!A109,IF(AND(I107&gt;=10,paste!A109&gt;=10,paste!A109&lt;100),RIGHT(H107,2)&amp;I107&amp;"00"&amp;paste!A109,IF(AND(I107&gt;=10,paste!A109&gt;=100,paste!A109&lt;1000),RIGHT(H107,2)&amp;I107&amp;"0"&amp;paste!A109,RIGHT(H107,2)&amp;I107&amp;paste!A109))))))))</f>
        <v/>
      </c>
      <c r="B107">
        <f>YEAR(paste!C109)</f>
        <v/>
      </c>
      <c r="C107">
        <f>MONTH(paste!C109)</f>
        <v/>
      </c>
      <c r="D107">
        <f>DAY(paste!C109)</f>
        <v/>
      </c>
      <c r="E107" s="158" t="n">
        <v>0</v>
      </c>
      <c r="F107">
        <f>IF(AND(L107=L106,D107=D106),F106+1,1)</f>
        <v/>
      </c>
      <c r="G107" s="158" t="n">
        <v>0</v>
      </c>
      <c r="H107">
        <f>YEAR(paste!C109)</f>
        <v/>
      </c>
      <c r="I107">
        <f>MONTH(paste!C109)</f>
        <v/>
      </c>
      <c r="J107">
        <f>DAY(paste!C109)</f>
        <v/>
      </c>
      <c r="K107">
        <f>A107</f>
        <v/>
      </c>
      <c r="L107">
        <f>IF(ISBLANK(VLOOKUP(paste!J109,'得意先名 (2)'!$B$3:$F$2005,5,FALSE)),paste!P109,IFERROR(VLOOKUP(paste!J109,'得意先名 (2)'!$B$3:$F$2005,5,FALSE),"ZZZZZZZZZZZ"))</f>
        <v/>
      </c>
      <c r="M107">
        <f>IF(L107="ZZZZZZZZZZZ",paste!J109&amp;paste!K109&amp; "  :   "&amp;paste!M109&amp; "  :   "&amp;paste!P109,"")</f>
        <v/>
      </c>
      <c r="O107" s="158" t="n"/>
      <c r="P107">
        <f>VLOOKUP(L107,'L_User+EndUser'!$C$2:$K$500,8,FALSE)</f>
        <v/>
      </c>
      <c r="Q107">
        <f>VLOOKUP(L107,'L_User+EndUser'!$C$2:$K$500,9,FALSE)</f>
        <v/>
      </c>
      <c r="R107" s="158" t="n"/>
      <c r="T107" s="158" t="n"/>
      <c r="V107" s="158" t="n"/>
      <c r="AB107">
        <f>paste!J109</f>
        <v/>
      </c>
      <c r="AC107">
        <f>L107</f>
        <v/>
      </c>
      <c r="AO107">
        <f>YEAR(paste!O109)</f>
        <v/>
      </c>
      <c r="AP107">
        <f>MONTH(paste!O109)</f>
        <v/>
      </c>
      <c r="AQ107">
        <f>DAY(paste!O109)</f>
        <v/>
      </c>
      <c r="BD107">
        <f>IF(paste!L109="","",paste!L109)</f>
        <v/>
      </c>
      <c r="BM107" t="n">
        <v>1</v>
      </c>
      <c r="BN107">
        <f>VLOOKUP(paste!E109,L_Product!$A$2:$B$2001,2,FALSE)</f>
        <v/>
      </c>
      <c r="BO107" s="21" t="n"/>
      <c r="BT107" t="n">
        <v>2</v>
      </c>
      <c r="BU107">
        <f>IF($BM$2=1,2,IF($BM$2=18,1))</f>
        <v/>
      </c>
      <c r="BV107">
        <f>IF($BM$2=1,0,IF($BM$2=18,1))</f>
        <v/>
      </c>
      <c r="BW107" t="n">
        <v>2</v>
      </c>
      <c r="BX107" t="n">
        <v>0</v>
      </c>
      <c r="BY107" t="n">
        <v>3</v>
      </c>
      <c r="BZ107">
        <f>VLOOKUP(BN107,L_Product!$B$2:$Z$2001,14,FALSE)</f>
        <v/>
      </c>
      <c r="CA107">
        <f>paste!H109</f>
        <v/>
      </c>
      <c r="CB107">
        <f>BZ107*CA107</f>
        <v/>
      </c>
      <c r="CN107" s="158" t="n">
        <v>1</v>
      </c>
      <c r="CO107" s="158" t="n">
        <v>1</v>
      </c>
      <c r="CP107" s="158" t="n">
        <v>1</v>
      </c>
      <c r="CQ107" s="158" t="n">
        <v>1</v>
      </c>
      <c r="CR107" s="158" t="n">
        <v>1</v>
      </c>
      <c r="CS107" s="158" t="n">
        <v>0</v>
      </c>
      <c r="CT107" s="158" t="n">
        <v>0</v>
      </c>
      <c r="CU107" s="158" t="n">
        <v>0</v>
      </c>
      <c r="CV107" s="158" t="n">
        <v>0</v>
      </c>
      <c r="CW107" s="158" t="n">
        <v>0</v>
      </c>
      <c r="CX107">
        <f>B107</f>
        <v/>
      </c>
      <c r="CY107">
        <f>C107</f>
        <v/>
      </c>
      <c r="CZ107">
        <f>D107</f>
        <v/>
      </c>
      <c r="DA107" s="158" t="n">
        <v>1900</v>
      </c>
      <c r="DB107" s="158" t="n">
        <v>1</v>
      </c>
      <c r="DC107" s="158" t="n">
        <v>1</v>
      </c>
      <c r="DD107" s="158" t="n">
        <v>1900</v>
      </c>
      <c r="DE107" s="158" t="n">
        <v>1</v>
      </c>
      <c r="DF107" s="158" t="n">
        <v>1</v>
      </c>
      <c r="DG107" s="158" t="n">
        <v>1900</v>
      </c>
      <c r="DH107" s="158" t="n">
        <v>1</v>
      </c>
      <c r="DI107" s="158" t="n">
        <v>1</v>
      </c>
      <c r="DJ107" s="158" t="n">
        <v>1900</v>
      </c>
      <c r="DK107" s="158" t="n">
        <v>1</v>
      </c>
      <c r="DL107" s="158" t="n">
        <v>1</v>
      </c>
      <c r="DR107" s="158" t="n">
        <v>2</v>
      </c>
      <c r="DS107" s="158" t="n">
        <v>1</v>
      </c>
      <c r="DT107" s="158" t="n">
        <v>2</v>
      </c>
      <c r="DU107" s="158" t="n">
        <v>1</v>
      </c>
      <c r="DV107" s="158" t="n">
        <v>3</v>
      </c>
      <c r="DW107" s="158" t="n">
        <v>1</v>
      </c>
      <c r="DX107" s="158" t="n">
        <v>3</v>
      </c>
      <c r="DY107" s="158" t="n">
        <v>0</v>
      </c>
      <c r="DZ107" s="158" t="n">
        <v>0</v>
      </c>
      <c r="EA107" s="158" t="n">
        <v>0</v>
      </c>
      <c r="EB107" s="158" t="n">
        <v>0</v>
      </c>
      <c r="EC107" s="158" t="n">
        <v>0</v>
      </c>
      <c r="ED107" s="158" t="n">
        <v>0</v>
      </c>
      <c r="EE107" s="158" t="n">
        <v>0</v>
      </c>
      <c r="EF107" s="158" t="n">
        <v>0</v>
      </c>
      <c r="EG107" s="158" t="n">
        <v>0</v>
      </c>
      <c r="EH107" s="158" t="n">
        <v>0</v>
      </c>
      <c r="EI107" s="158" t="n">
        <v>0</v>
      </c>
      <c r="EJ107" s="158" t="n">
        <v>0</v>
      </c>
      <c r="EK107" s="158" t="n">
        <v>0</v>
      </c>
      <c r="EL107" s="158" t="n">
        <v>0</v>
      </c>
      <c r="EM107" s="158" t="n">
        <v>0</v>
      </c>
      <c r="EN107" s="158" t="n">
        <v>0</v>
      </c>
      <c r="EO107" s="158" t="n">
        <v>0</v>
      </c>
      <c r="EP107" s="158" t="n">
        <v>0</v>
      </c>
      <c r="EQ107" s="158" t="n">
        <v>0</v>
      </c>
      <c r="ER107" s="158" t="n">
        <v>0</v>
      </c>
      <c r="ES107" s="158" t="n">
        <v>0</v>
      </c>
      <c r="ET107" s="158" t="n">
        <v>0</v>
      </c>
      <c r="EU107" s="158" t="n">
        <v>0</v>
      </c>
      <c r="EV107" s="158" t="n">
        <v>0</v>
      </c>
      <c r="EW107" s="158" t="n">
        <v>0</v>
      </c>
      <c r="EX107" s="158" t="n">
        <v>0</v>
      </c>
      <c r="EY107" s="158" t="n">
        <v>0</v>
      </c>
      <c r="EZ107" s="158" t="n">
        <v>1900</v>
      </c>
      <c r="FA107" s="158" t="n">
        <v>1</v>
      </c>
      <c r="FB107" s="158" t="n">
        <v>1</v>
      </c>
      <c r="FC107" s="158" t="n">
        <v>1900</v>
      </c>
      <c r="FD107" s="158" t="n">
        <v>1</v>
      </c>
      <c r="FE107" s="158" t="n">
        <v>1</v>
      </c>
      <c r="FF107" s="158" t="n">
        <v>1900</v>
      </c>
      <c r="FG107" s="158" t="n">
        <v>1</v>
      </c>
      <c r="FH107" s="158" t="n">
        <v>1</v>
      </c>
      <c r="FI107" s="158" t="n">
        <v>1900</v>
      </c>
      <c r="FJ107" s="158" t="n">
        <v>1</v>
      </c>
      <c r="FK107" s="158" t="n">
        <v>1</v>
      </c>
      <c r="FL107" s="158" t="n">
        <v>1900</v>
      </c>
      <c r="FM107" s="158" t="n">
        <v>1</v>
      </c>
      <c r="FN107" s="158" t="n">
        <v>1</v>
      </c>
      <c r="FO107" s="158" t="n">
        <v>1900</v>
      </c>
      <c r="FP107" s="158" t="n">
        <v>1</v>
      </c>
      <c r="FQ107" s="158" t="n">
        <v>1</v>
      </c>
      <c r="FR107" s="158" t="n">
        <v>1900</v>
      </c>
      <c r="FS107" s="158" t="n">
        <v>1</v>
      </c>
      <c r="FT107" s="158" t="n">
        <v>1</v>
      </c>
      <c r="FU107" s="158" t="n">
        <v>1900</v>
      </c>
      <c r="FV107" s="158" t="n">
        <v>1</v>
      </c>
      <c r="FW107" s="158" t="n">
        <v>1</v>
      </c>
    </row>
    <row r="108">
      <c r="A108">
        <f>IF(F108&gt;1,A107,IF(AND(I108&lt;10,paste!A110&lt;10),RIGHT(H108,2)&amp;"0"&amp;I108&amp;"000"&amp;paste!A110,IF(AND(I108&lt;10,paste!A110&gt;=10,paste!A110&lt;100),RIGHT(H108,2)&amp;"0"&amp;I108&amp;"00"&amp;paste!A110,IF(AND(I108&lt;10,paste!A110&gt;=100,paste!A110&lt;1000),RIGHT(H108,2)&amp;"0"&amp;I108&amp;"0"&amp;paste!A110,IF(AND(I108&lt;10,paste!A110&gt;=1000),RIGHT(H108,2)&amp;"0"&amp;I108&amp;paste!A110,IF(AND(I108&gt;=10,paste!A110&lt;10),RIGHT(H108,2)&amp;I108&amp;"000"&amp;paste!A110,IF(AND(I108&gt;=10,paste!A110&gt;=10,paste!A110&lt;100),RIGHT(H108,2)&amp;I108&amp;"00"&amp;paste!A110,IF(AND(I108&gt;=10,paste!A110&gt;=100,paste!A110&lt;1000),RIGHT(H108,2)&amp;I108&amp;"0"&amp;paste!A110,RIGHT(H108,2)&amp;I108&amp;paste!A110))))))))</f>
        <v/>
      </c>
      <c r="B108">
        <f>YEAR(paste!C110)</f>
        <v/>
      </c>
      <c r="C108">
        <f>MONTH(paste!C110)</f>
        <v/>
      </c>
      <c r="D108">
        <f>DAY(paste!C110)</f>
        <v/>
      </c>
      <c r="E108" s="158" t="n">
        <v>0</v>
      </c>
      <c r="F108">
        <f>IF(AND(L108=L107,D108=D107),F107+1,1)</f>
        <v/>
      </c>
      <c r="G108" s="158" t="n">
        <v>0</v>
      </c>
      <c r="H108">
        <f>YEAR(paste!C110)</f>
        <v/>
      </c>
      <c r="I108">
        <f>MONTH(paste!C110)</f>
        <v/>
      </c>
      <c r="J108">
        <f>DAY(paste!C110)</f>
        <v/>
      </c>
      <c r="K108">
        <f>A108</f>
        <v/>
      </c>
      <c r="L108">
        <f>IF(ISBLANK(VLOOKUP(paste!J110,'得意先名 (2)'!$B$3:$F$2005,5,FALSE)),paste!P110,IFERROR(VLOOKUP(paste!J110,'得意先名 (2)'!$B$3:$F$2005,5,FALSE),"ZZZZZZZZZZZ"))</f>
        <v/>
      </c>
      <c r="M108">
        <f>IF(L108="ZZZZZZZZZZZ",paste!J110&amp;paste!K110&amp; "  :   "&amp;paste!M110&amp; "  :   "&amp;paste!P110,"")</f>
        <v/>
      </c>
      <c r="O108" s="158" t="n"/>
      <c r="P108">
        <f>VLOOKUP(L108,'L_User+EndUser'!$C$2:$K$500,8,FALSE)</f>
        <v/>
      </c>
      <c r="Q108">
        <f>VLOOKUP(L108,'L_User+EndUser'!$C$2:$K$500,9,FALSE)</f>
        <v/>
      </c>
      <c r="R108" s="158" t="n"/>
      <c r="T108" s="158" t="n"/>
      <c r="V108" s="158" t="n"/>
      <c r="AB108">
        <f>paste!J110</f>
        <v/>
      </c>
      <c r="AC108">
        <f>L108</f>
        <v/>
      </c>
      <c r="AO108">
        <f>YEAR(paste!O110)</f>
        <v/>
      </c>
      <c r="AP108">
        <f>MONTH(paste!O110)</f>
        <v/>
      </c>
      <c r="AQ108">
        <f>DAY(paste!O110)</f>
        <v/>
      </c>
      <c r="BD108">
        <f>IF(paste!L110="","",paste!L110)</f>
        <v/>
      </c>
      <c r="BM108" t="n">
        <v>1</v>
      </c>
      <c r="BN108">
        <f>VLOOKUP(paste!E110,L_Product!$A$2:$B$2001,2,FALSE)</f>
        <v/>
      </c>
      <c r="BO108" s="21" t="n"/>
      <c r="BT108" t="n">
        <v>2</v>
      </c>
      <c r="BU108">
        <f>IF($BM$2=1,2,IF($BM$2=18,1))</f>
        <v/>
      </c>
      <c r="BV108">
        <f>IF($BM$2=1,0,IF($BM$2=18,1))</f>
        <v/>
      </c>
      <c r="BW108" t="n">
        <v>2</v>
      </c>
      <c r="BX108" t="n">
        <v>0</v>
      </c>
      <c r="BY108" t="n">
        <v>3</v>
      </c>
      <c r="BZ108">
        <f>VLOOKUP(BN108,L_Product!$B$2:$Z$2001,14,FALSE)</f>
        <v/>
      </c>
      <c r="CA108">
        <f>paste!H110</f>
        <v/>
      </c>
      <c r="CB108">
        <f>BZ108*CA108</f>
        <v/>
      </c>
      <c r="CN108" s="158" t="n">
        <v>1</v>
      </c>
      <c r="CO108" s="158" t="n">
        <v>1</v>
      </c>
      <c r="CP108" s="158" t="n">
        <v>1</v>
      </c>
      <c r="CQ108" s="158" t="n">
        <v>1</v>
      </c>
      <c r="CR108" s="158" t="n">
        <v>1</v>
      </c>
      <c r="CS108" s="158" t="n">
        <v>0</v>
      </c>
      <c r="CT108" s="158" t="n">
        <v>0</v>
      </c>
      <c r="CU108" s="158" t="n">
        <v>0</v>
      </c>
      <c r="CV108" s="158" t="n">
        <v>0</v>
      </c>
      <c r="CW108" s="158" t="n">
        <v>0</v>
      </c>
      <c r="CX108">
        <f>B108</f>
        <v/>
      </c>
      <c r="CY108">
        <f>C108</f>
        <v/>
      </c>
      <c r="CZ108">
        <f>D108</f>
        <v/>
      </c>
      <c r="DA108" s="158" t="n">
        <v>1900</v>
      </c>
      <c r="DB108" s="158" t="n">
        <v>1</v>
      </c>
      <c r="DC108" s="158" t="n">
        <v>1</v>
      </c>
      <c r="DD108" s="158" t="n">
        <v>1900</v>
      </c>
      <c r="DE108" s="158" t="n">
        <v>1</v>
      </c>
      <c r="DF108" s="158" t="n">
        <v>1</v>
      </c>
      <c r="DG108" s="158" t="n">
        <v>1900</v>
      </c>
      <c r="DH108" s="158" t="n">
        <v>1</v>
      </c>
      <c r="DI108" s="158" t="n">
        <v>1</v>
      </c>
      <c r="DJ108" s="158" t="n">
        <v>1900</v>
      </c>
      <c r="DK108" s="158" t="n">
        <v>1</v>
      </c>
      <c r="DL108" s="158" t="n">
        <v>1</v>
      </c>
      <c r="DR108" s="158" t="n">
        <v>2</v>
      </c>
      <c r="DS108" s="158" t="n">
        <v>1</v>
      </c>
      <c r="DT108" s="158" t="n">
        <v>2</v>
      </c>
      <c r="DU108" s="158" t="n">
        <v>1</v>
      </c>
      <c r="DV108" s="158" t="n">
        <v>3</v>
      </c>
      <c r="DW108" s="158" t="n">
        <v>1</v>
      </c>
      <c r="DX108" s="158" t="n">
        <v>3</v>
      </c>
      <c r="DY108" s="158" t="n">
        <v>0</v>
      </c>
      <c r="DZ108" s="158" t="n">
        <v>0</v>
      </c>
      <c r="EA108" s="158" t="n">
        <v>0</v>
      </c>
      <c r="EB108" s="158" t="n">
        <v>0</v>
      </c>
      <c r="EC108" s="158" t="n">
        <v>0</v>
      </c>
      <c r="ED108" s="158" t="n">
        <v>0</v>
      </c>
      <c r="EE108" s="158" t="n">
        <v>0</v>
      </c>
      <c r="EF108" s="158" t="n">
        <v>0</v>
      </c>
      <c r="EG108" s="158" t="n">
        <v>0</v>
      </c>
      <c r="EH108" s="158" t="n">
        <v>0</v>
      </c>
      <c r="EI108" s="158" t="n">
        <v>0</v>
      </c>
      <c r="EJ108" s="158" t="n">
        <v>0</v>
      </c>
      <c r="EK108" s="158" t="n">
        <v>0</v>
      </c>
      <c r="EL108" s="158" t="n">
        <v>0</v>
      </c>
      <c r="EM108" s="158" t="n">
        <v>0</v>
      </c>
      <c r="EN108" s="158" t="n">
        <v>0</v>
      </c>
      <c r="EO108" s="158" t="n">
        <v>0</v>
      </c>
      <c r="EP108" s="158" t="n">
        <v>0</v>
      </c>
      <c r="EQ108" s="158" t="n">
        <v>0</v>
      </c>
      <c r="ER108" s="158" t="n">
        <v>0</v>
      </c>
      <c r="ES108" s="158" t="n">
        <v>0</v>
      </c>
      <c r="ET108" s="158" t="n">
        <v>0</v>
      </c>
      <c r="EU108" s="158" t="n">
        <v>0</v>
      </c>
      <c r="EV108" s="158" t="n">
        <v>0</v>
      </c>
      <c r="EW108" s="158" t="n">
        <v>0</v>
      </c>
      <c r="EX108" s="158" t="n">
        <v>0</v>
      </c>
      <c r="EY108" s="158" t="n">
        <v>0</v>
      </c>
      <c r="EZ108" s="158" t="n">
        <v>1900</v>
      </c>
      <c r="FA108" s="158" t="n">
        <v>1</v>
      </c>
      <c r="FB108" s="158" t="n">
        <v>1</v>
      </c>
      <c r="FC108" s="158" t="n">
        <v>1900</v>
      </c>
      <c r="FD108" s="158" t="n">
        <v>1</v>
      </c>
      <c r="FE108" s="158" t="n">
        <v>1</v>
      </c>
      <c r="FF108" s="158" t="n">
        <v>1900</v>
      </c>
      <c r="FG108" s="158" t="n">
        <v>1</v>
      </c>
      <c r="FH108" s="158" t="n">
        <v>1</v>
      </c>
      <c r="FI108" s="158" t="n">
        <v>1900</v>
      </c>
      <c r="FJ108" s="158" t="n">
        <v>1</v>
      </c>
      <c r="FK108" s="158" t="n">
        <v>1</v>
      </c>
      <c r="FL108" s="158" t="n">
        <v>1900</v>
      </c>
      <c r="FM108" s="158" t="n">
        <v>1</v>
      </c>
      <c r="FN108" s="158" t="n">
        <v>1</v>
      </c>
      <c r="FO108" s="158" t="n">
        <v>1900</v>
      </c>
      <c r="FP108" s="158" t="n">
        <v>1</v>
      </c>
      <c r="FQ108" s="158" t="n">
        <v>1</v>
      </c>
      <c r="FR108" s="158" t="n">
        <v>1900</v>
      </c>
      <c r="FS108" s="158" t="n">
        <v>1</v>
      </c>
      <c r="FT108" s="158" t="n">
        <v>1</v>
      </c>
      <c r="FU108" s="158" t="n">
        <v>1900</v>
      </c>
      <c r="FV108" s="158" t="n">
        <v>1</v>
      </c>
      <c r="FW108" s="158" t="n">
        <v>1</v>
      </c>
    </row>
    <row r="109">
      <c r="A109">
        <f>IF(F109&gt;1,A108,IF(AND(I109&lt;10,paste!A111&lt;10),RIGHT(H109,2)&amp;"0"&amp;I109&amp;"000"&amp;paste!A111,IF(AND(I109&lt;10,paste!A111&gt;=10,paste!A111&lt;100),RIGHT(H109,2)&amp;"0"&amp;I109&amp;"00"&amp;paste!A111,IF(AND(I109&lt;10,paste!A111&gt;=100,paste!A111&lt;1000),RIGHT(H109,2)&amp;"0"&amp;I109&amp;"0"&amp;paste!A111,IF(AND(I109&lt;10,paste!A111&gt;=1000),RIGHT(H109,2)&amp;"0"&amp;I109&amp;paste!A111,IF(AND(I109&gt;=10,paste!A111&lt;10),RIGHT(H109,2)&amp;I109&amp;"000"&amp;paste!A111,IF(AND(I109&gt;=10,paste!A111&gt;=10,paste!A111&lt;100),RIGHT(H109,2)&amp;I109&amp;"00"&amp;paste!A111,IF(AND(I109&gt;=10,paste!A111&gt;=100,paste!A111&lt;1000),RIGHT(H109,2)&amp;I109&amp;"0"&amp;paste!A111,RIGHT(H109,2)&amp;I109&amp;paste!A111))))))))</f>
        <v/>
      </c>
      <c r="B109">
        <f>YEAR(paste!C111)</f>
        <v/>
      </c>
      <c r="C109">
        <f>MONTH(paste!C111)</f>
        <v/>
      </c>
      <c r="D109">
        <f>DAY(paste!C111)</f>
        <v/>
      </c>
      <c r="E109" s="158" t="n">
        <v>0</v>
      </c>
      <c r="F109">
        <f>IF(AND(L109=L108,D109=D108),F108+1,1)</f>
        <v/>
      </c>
      <c r="G109" s="158" t="n">
        <v>0</v>
      </c>
      <c r="H109">
        <f>YEAR(paste!C111)</f>
        <v/>
      </c>
      <c r="I109">
        <f>MONTH(paste!C111)</f>
        <v/>
      </c>
      <c r="J109">
        <f>DAY(paste!C111)</f>
        <v/>
      </c>
      <c r="K109">
        <f>A109</f>
        <v/>
      </c>
      <c r="L109">
        <f>IF(ISBLANK(VLOOKUP(paste!J111,'得意先名 (2)'!$B$3:$F$2005,5,FALSE)),paste!P111,IFERROR(VLOOKUP(paste!J111,'得意先名 (2)'!$B$3:$F$2005,5,FALSE),"ZZZZZZZZZZZ"))</f>
        <v/>
      </c>
      <c r="M109">
        <f>IF(L109="ZZZZZZZZZZZ",paste!J111&amp;paste!K111&amp; "  :   "&amp;paste!M111&amp; "  :   "&amp;paste!P111,"")</f>
        <v/>
      </c>
      <c r="O109" s="158" t="n"/>
      <c r="P109">
        <f>VLOOKUP(L109,'L_User+EndUser'!$C$2:$K$500,8,FALSE)</f>
        <v/>
      </c>
      <c r="Q109">
        <f>VLOOKUP(L109,'L_User+EndUser'!$C$2:$K$500,9,FALSE)</f>
        <v/>
      </c>
      <c r="R109" s="158" t="n"/>
      <c r="T109" s="158" t="n"/>
      <c r="V109" s="158" t="n"/>
      <c r="AB109">
        <f>paste!J111</f>
        <v/>
      </c>
      <c r="AC109">
        <f>L109</f>
        <v/>
      </c>
      <c r="AO109">
        <f>YEAR(paste!O111)</f>
        <v/>
      </c>
      <c r="AP109">
        <f>MONTH(paste!O111)</f>
        <v/>
      </c>
      <c r="AQ109">
        <f>DAY(paste!O111)</f>
        <v/>
      </c>
      <c r="BD109">
        <f>IF(paste!L111="","",paste!L111)</f>
        <v/>
      </c>
      <c r="BM109" t="n">
        <v>1</v>
      </c>
      <c r="BN109">
        <f>VLOOKUP(paste!E111,L_Product!$A$2:$B$2001,2,FALSE)</f>
        <v/>
      </c>
      <c r="BO109" s="21" t="n"/>
      <c r="BT109" t="n">
        <v>2</v>
      </c>
      <c r="BU109">
        <f>IF($BM$2=1,2,IF($BM$2=18,1))</f>
        <v/>
      </c>
      <c r="BV109">
        <f>IF($BM$2=1,0,IF($BM$2=18,1))</f>
        <v/>
      </c>
      <c r="BW109" t="n">
        <v>2</v>
      </c>
      <c r="BX109" t="n">
        <v>0</v>
      </c>
      <c r="BY109" t="n">
        <v>3</v>
      </c>
      <c r="BZ109">
        <f>VLOOKUP(BN109,L_Product!$B$2:$Z$2001,14,FALSE)</f>
        <v/>
      </c>
      <c r="CA109">
        <f>paste!H111</f>
        <v/>
      </c>
      <c r="CB109">
        <f>BZ109*CA109</f>
        <v/>
      </c>
      <c r="CN109" s="158" t="n">
        <v>1</v>
      </c>
      <c r="CO109" s="158" t="n">
        <v>1</v>
      </c>
      <c r="CP109" s="158" t="n">
        <v>1</v>
      </c>
      <c r="CQ109" s="158" t="n">
        <v>1</v>
      </c>
      <c r="CR109" s="158" t="n">
        <v>1</v>
      </c>
      <c r="CS109" s="158" t="n">
        <v>0</v>
      </c>
      <c r="CT109" s="158" t="n">
        <v>0</v>
      </c>
      <c r="CU109" s="158" t="n">
        <v>0</v>
      </c>
      <c r="CV109" s="158" t="n">
        <v>0</v>
      </c>
      <c r="CW109" s="158" t="n">
        <v>0</v>
      </c>
      <c r="CX109">
        <f>B109</f>
        <v/>
      </c>
      <c r="CY109">
        <f>C109</f>
        <v/>
      </c>
      <c r="CZ109">
        <f>D109</f>
        <v/>
      </c>
      <c r="DA109" s="158" t="n">
        <v>1900</v>
      </c>
      <c r="DB109" s="158" t="n">
        <v>1</v>
      </c>
      <c r="DC109" s="158" t="n">
        <v>1</v>
      </c>
      <c r="DD109" s="158" t="n">
        <v>1900</v>
      </c>
      <c r="DE109" s="158" t="n">
        <v>1</v>
      </c>
      <c r="DF109" s="158" t="n">
        <v>1</v>
      </c>
      <c r="DG109" s="158" t="n">
        <v>1900</v>
      </c>
      <c r="DH109" s="158" t="n">
        <v>1</v>
      </c>
      <c r="DI109" s="158" t="n">
        <v>1</v>
      </c>
      <c r="DJ109" s="158" t="n">
        <v>1900</v>
      </c>
      <c r="DK109" s="158" t="n">
        <v>1</v>
      </c>
      <c r="DL109" s="158" t="n">
        <v>1</v>
      </c>
      <c r="DR109" s="158" t="n">
        <v>2</v>
      </c>
      <c r="DS109" s="158" t="n">
        <v>1</v>
      </c>
      <c r="DT109" s="158" t="n">
        <v>2</v>
      </c>
      <c r="DU109" s="158" t="n">
        <v>1</v>
      </c>
      <c r="DV109" s="158" t="n">
        <v>3</v>
      </c>
      <c r="DW109" s="158" t="n">
        <v>1</v>
      </c>
      <c r="DX109" s="158" t="n">
        <v>3</v>
      </c>
      <c r="DY109" s="158" t="n">
        <v>0</v>
      </c>
      <c r="DZ109" s="158" t="n">
        <v>0</v>
      </c>
      <c r="EA109" s="158" t="n">
        <v>0</v>
      </c>
      <c r="EB109" s="158" t="n">
        <v>0</v>
      </c>
      <c r="EC109" s="158" t="n">
        <v>0</v>
      </c>
      <c r="ED109" s="158" t="n">
        <v>0</v>
      </c>
      <c r="EE109" s="158" t="n">
        <v>0</v>
      </c>
      <c r="EF109" s="158" t="n">
        <v>0</v>
      </c>
      <c r="EG109" s="158" t="n">
        <v>0</v>
      </c>
      <c r="EH109" s="158" t="n">
        <v>0</v>
      </c>
      <c r="EI109" s="158" t="n">
        <v>0</v>
      </c>
      <c r="EJ109" s="158" t="n">
        <v>0</v>
      </c>
      <c r="EK109" s="158" t="n">
        <v>0</v>
      </c>
      <c r="EL109" s="158" t="n">
        <v>0</v>
      </c>
      <c r="EM109" s="158" t="n">
        <v>0</v>
      </c>
      <c r="EN109" s="158" t="n">
        <v>0</v>
      </c>
      <c r="EO109" s="158" t="n">
        <v>0</v>
      </c>
      <c r="EP109" s="158" t="n">
        <v>0</v>
      </c>
      <c r="EQ109" s="158" t="n">
        <v>0</v>
      </c>
      <c r="ER109" s="158" t="n">
        <v>0</v>
      </c>
      <c r="ES109" s="158" t="n">
        <v>0</v>
      </c>
      <c r="ET109" s="158" t="n">
        <v>0</v>
      </c>
      <c r="EU109" s="158" t="n">
        <v>0</v>
      </c>
      <c r="EV109" s="158" t="n">
        <v>0</v>
      </c>
      <c r="EW109" s="158" t="n">
        <v>0</v>
      </c>
      <c r="EX109" s="158" t="n">
        <v>0</v>
      </c>
      <c r="EY109" s="158" t="n">
        <v>0</v>
      </c>
      <c r="EZ109" s="158" t="n">
        <v>1900</v>
      </c>
      <c r="FA109" s="158" t="n">
        <v>1</v>
      </c>
      <c r="FB109" s="158" t="n">
        <v>1</v>
      </c>
      <c r="FC109" s="158" t="n">
        <v>1900</v>
      </c>
      <c r="FD109" s="158" t="n">
        <v>1</v>
      </c>
      <c r="FE109" s="158" t="n">
        <v>1</v>
      </c>
      <c r="FF109" s="158" t="n">
        <v>1900</v>
      </c>
      <c r="FG109" s="158" t="n">
        <v>1</v>
      </c>
      <c r="FH109" s="158" t="n">
        <v>1</v>
      </c>
      <c r="FI109" s="158" t="n">
        <v>1900</v>
      </c>
      <c r="FJ109" s="158" t="n">
        <v>1</v>
      </c>
      <c r="FK109" s="158" t="n">
        <v>1</v>
      </c>
      <c r="FL109" s="158" t="n">
        <v>1900</v>
      </c>
      <c r="FM109" s="158" t="n">
        <v>1</v>
      </c>
      <c r="FN109" s="158" t="n">
        <v>1</v>
      </c>
      <c r="FO109" s="158" t="n">
        <v>1900</v>
      </c>
      <c r="FP109" s="158" t="n">
        <v>1</v>
      </c>
      <c r="FQ109" s="158" t="n">
        <v>1</v>
      </c>
      <c r="FR109" s="158" t="n">
        <v>1900</v>
      </c>
      <c r="FS109" s="158" t="n">
        <v>1</v>
      </c>
      <c r="FT109" s="158" t="n">
        <v>1</v>
      </c>
      <c r="FU109" s="158" t="n">
        <v>1900</v>
      </c>
      <c r="FV109" s="158" t="n">
        <v>1</v>
      </c>
      <c r="FW109" s="158" t="n">
        <v>1</v>
      </c>
    </row>
    <row r="110">
      <c r="A110">
        <f>IF(F110&gt;1,A109,IF(AND(I110&lt;10,paste!A112&lt;10),RIGHT(H110,2)&amp;"0"&amp;I110&amp;"000"&amp;paste!A112,IF(AND(I110&lt;10,paste!A112&gt;=10,paste!A112&lt;100),RIGHT(H110,2)&amp;"0"&amp;I110&amp;"00"&amp;paste!A112,IF(AND(I110&lt;10,paste!A112&gt;=100,paste!A112&lt;1000),RIGHT(H110,2)&amp;"0"&amp;I110&amp;"0"&amp;paste!A112,IF(AND(I110&lt;10,paste!A112&gt;=1000),RIGHT(H110,2)&amp;"0"&amp;I110&amp;paste!A112,IF(AND(I110&gt;=10,paste!A112&lt;10),RIGHT(H110,2)&amp;I110&amp;"000"&amp;paste!A112,IF(AND(I110&gt;=10,paste!A112&gt;=10,paste!A112&lt;100),RIGHT(H110,2)&amp;I110&amp;"00"&amp;paste!A112,IF(AND(I110&gt;=10,paste!A112&gt;=100,paste!A112&lt;1000),RIGHT(H110,2)&amp;I110&amp;"0"&amp;paste!A112,RIGHT(H110,2)&amp;I110&amp;paste!A112))))))))</f>
        <v/>
      </c>
      <c r="B110">
        <f>YEAR(paste!C112)</f>
        <v/>
      </c>
      <c r="C110">
        <f>MONTH(paste!C112)</f>
        <v/>
      </c>
      <c r="D110">
        <f>DAY(paste!C112)</f>
        <v/>
      </c>
      <c r="E110" s="158" t="n">
        <v>0</v>
      </c>
      <c r="F110">
        <f>IF(AND(L110=L109,D110=D109),F109+1,1)</f>
        <v/>
      </c>
      <c r="G110" s="158" t="n">
        <v>0</v>
      </c>
      <c r="H110">
        <f>YEAR(paste!C112)</f>
        <v/>
      </c>
      <c r="I110">
        <f>MONTH(paste!C112)</f>
        <v/>
      </c>
      <c r="J110">
        <f>DAY(paste!C112)</f>
        <v/>
      </c>
      <c r="K110">
        <f>A110</f>
        <v/>
      </c>
      <c r="L110">
        <f>IF(ISBLANK(VLOOKUP(paste!J112,'得意先名 (2)'!$B$3:$F$2005,5,FALSE)),paste!P112,IFERROR(VLOOKUP(paste!J112,'得意先名 (2)'!$B$3:$F$2005,5,FALSE),"ZZZZZZZZZZZ"))</f>
        <v/>
      </c>
      <c r="M110">
        <f>IF(L110="ZZZZZZZZZZZ",paste!J112&amp;paste!K112&amp; "  :   "&amp;paste!M112&amp; "  :   "&amp;paste!P112,"")</f>
        <v/>
      </c>
      <c r="O110" s="158" t="n"/>
      <c r="P110">
        <f>VLOOKUP(L110,'L_User+EndUser'!$C$2:$K$500,8,FALSE)</f>
        <v/>
      </c>
      <c r="Q110">
        <f>VLOOKUP(L110,'L_User+EndUser'!$C$2:$K$500,9,FALSE)</f>
        <v/>
      </c>
      <c r="R110" s="158" t="n"/>
      <c r="T110" s="158" t="n"/>
      <c r="V110" s="158" t="n"/>
      <c r="AB110">
        <f>paste!J112</f>
        <v/>
      </c>
      <c r="AC110">
        <f>L110</f>
        <v/>
      </c>
      <c r="AO110">
        <f>YEAR(paste!O112)</f>
        <v/>
      </c>
      <c r="AP110">
        <f>MONTH(paste!O112)</f>
        <v/>
      </c>
      <c r="AQ110">
        <f>DAY(paste!O112)</f>
        <v/>
      </c>
      <c r="BD110">
        <f>IF(paste!L112="","",paste!L112)</f>
        <v/>
      </c>
      <c r="BM110" t="n">
        <v>1</v>
      </c>
      <c r="BN110">
        <f>VLOOKUP(paste!E112,L_Product!$A$2:$B$2001,2,FALSE)</f>
        <v/>
      </c>
      <c r="BO110" s="21" t="n"/>
      <c r="BT110" t="n">
        <v>2</v>
      </c>
      <c r="BU110">
        <f>IF($BM$2=1,2,IF($BM$2=18,1))</f>
        <v/>
      </c>
      <c r="BV110">
        <f>IF($BM$2=1,0,IF($BM$2=18,1))</f>
        <v/>
      </c>
      <c r="BW110" t="n">
        <v>2</v>
      </c>
      <c r="BX110" t="n">
        <v>0</v>
      </c>
      <c r="BY110" t="n">
        <v>3</v>
      </c>
      <c r="BZ110">
        <f>VLOOKUP(BN110,L_Product!$B$2:$Z$2001,14,FALSE)</f>
        <v/>
      </c>
      <c r="CA110">
        <f>paste!H112</f>
        <v/>
      </c>
      <c r="CB110">
        <f>BZ110*CA110</f>
        <v/>
      </c>
      <c r="CN110" s="158" t="n">
        <v>1</v>
      </c>
      <c r="CO110" s="158" t="n">
        <v>1</v>
      </c>
      <c r="CP110" s="158" t="n">
        <v>1</v>
      </c>
      <c r="CQ110" s="158" t="n">
        <v>1</v>
      </c>
      <c r="CR110" s="158" t="n">
        <v>1</v>
      </c>
      <c r="CS110" s="158" t="n">
        <v>0</v>
      </c>
      <c r="CT110" s="158" t="n">
        <v>0</v>
      </c>
      <c r="CU110" s="158" t="n">
        <v>0</v>
      </c>
      <c r="CV110" s="158" t="n">
        <v>0</v>
      </c>
      <c r="CW110" s="158" t="n">
        <v>0</v>
      </c>
      <c r="CX110">
        <f>B110</f>
        <v/>
      </c>
      <c r="CY110">
        <f>C110</f>
        <v/>
      </c>
      <c r="CZ110">
        <f>D110</f>
        <v/>
      </c>
      <c r="DA110" s="158" t="n">
        <v>1900</v>
      </c>
      <c r="DB110" s="158" t="n">
        <v>1</v>
      </c>
      <c r="DC110" s="158" t="n">
        <v>1</v>
      </c>
      <c r="DD110" s="158" t="n">
        <v>1900</v>
      </c>
      <c r="DE110" s="158" t="n">
        <v>1</v>
      </c>
      <c r="DF110" s="158" t="n">
        <v>1</v>
      </c>
      <c r="DG110" s="158" t="n">
        <v>1900</v>
      </c>
      <c r="DH110" s="158" t="n">
        <v>1</v>
      </c>
      <c r="DI110" s="158" t="n">
        <v>1</v>
      </c>
      <c r="DJ110" s="158" t="n">
        <v>1900</v>
      </c>
      <c r="DK110" s="158" t="n">
        <v>1</v>
      </c>
      <c r="DL110" s="158" t="n">
        <v>1</v>
      </c>
      <c r="DR110" s="158" t="n">
        <v>2</v>
      </c>
      <c r="DS110" s="158" t="n">
        <v>1</v>
      </c>
      <c r="DT110" s="158" t="n">
        <v>2</v>
      </c>
      <c r="DU110" s="158" t="n">
        <v>1</v>
      </c>
      <c r="DV110" s="158" t="n">
        <v>3</v>
      </c>
      <c r="DW110" s="158" t="n">
        <v>1</v>
      </c>
      <c r="DX110" s="158" t="n">
        <v>3</v>
      </c>
      <c r="DY110" s="158" t="n">
        <v>0</v>
      </c>
      <c r="DZ110" s="158" t="n">
        <v>0</v>
      </c>
      <c r="EA110" s="158" t="n">
        <v>0</v>
      </c>
      <c r="EB110" s="158" t="n">
        <v>0</v>
      </c>
      <c r="EC110" s="158" t="n">
        <v>0</v>
      </c>
      <c r="ED110" s="158" t="n">
        <v>0</v>
      </c>
      <c r="EE110" s="158" t="n">
        <v>0</v>
      </c>
      <c r="EF110" s="158" t="n">
        <v>0</v>
      </c>
      <c r="EG110" s="158" t="n">
        <v>0</v>
      </c>
      <c r="EH110" s="158" t="n">
        <v>0</v>
      </c>
      <c r="EI110" s="158" t="n">
        <v>0</v>
      </c>
      <c r="EJ110" s="158" t="n">
        <v>0</v>
      </c>
      <c r="EK110" s="158" t="n">
        <v>0</v>
      </c>
      <c r="EL110" s="158" t="n">
        <v>0</v>
      </c>
      <c r="EM110" s="158" t="n">
        <v>0</v>
      </c>
      <c r="EN110" s="158" t="n">
        <v>0</v>
      </c>
      <c r="EO110" s="158" t="n">
        <v>0</v>
      </c>
      <c r="EP110" s="158" t="n">
        <v>0</v>
      </c>
      <c r="EQ110" s="158" t="n">
        <v>0</v>
      </c>
      <c r="ER110" s="158" t="n">
        <v>0</v>
      </c>
      <c r="ES110" s="158" t="n">
        <v>0</v>
      </c>
      <c r="ET110" s="158" t="n">
        <v>0</v>
      </c>
      <c r="EU110" s="158" t="n">
        <v>0</v>
      </c>
      <c r="EV110" s="158" t="n">
        <v>0</v>
      </c>
      <c r="EW110" s="158" t="n">
        <v>0</v>
      </c>
      <c r="EX110" s="158" t="n">
        <v>0</v>
      </c>
      <c r="EY110" s="158" t="n">
        <v>0</v>
      </c>
      <c r="EZ110" s="158" t="n">
        <v>1900</v>
      </c>
      <c r="FA110" s="158" t="n">
        <v>1</v>
      </c>
      <c r="FB110" s="158" t="n">
        <v>1</v>
      </c>
      <c r="FC110" s="158" t="n">
        <v>1900</v>
      </c>
      <c r="FD110" s="158" t="n">
        <v>1</v>
      </c>
      <c r="FE110" s="158" t="n">
        <v>1</v>
      </c>
      <c r="FF110" s="158" t="n">
        <v>1900</v>
      </c>
      <c r="FG110" s="158" t="n">
        <v>1</v>
      </c>
      <c r="FH110" s="158" t="n">
        <v>1</v>
      </c>
      <c r="FI110" s="158" t="n">
        <v>1900</v>
      </c>
      <c r="FJ110" s="158" t="n">
        <v>1</v>
      </c>
      <c r="FK110" s="158" t="n">
        <v>1</v>
      </c>
      <c r="FL110" s="158" t="n">
        <v>1900</v>
      </c>
      <c r="FM110" s="158" t="n">
        <v>1</v>
      </c>
      <c r="FN110" s="158" t="n">
        <v>1</v>
      </c>
      <c r="FO110" s="158" t="n">
        <v>1900</v>
      </c>
      <c r="FP110" s="158" t="n">
        <v>1</v>
      </c>
      <c r="FQ110" s="158" t="n">
        <v>1</v>
      </c>
      <c r="FR110" s="158" t="n">
        <v>1900</v>
      </c>
      <c r="FS110" s="158" t="n">
        <v>1</v>
      </c>
      <c r="FT110" s="158" t="n">
        <v>1</v>
      </c>
      <c r="FU110" s="158" t="n">
        <v>1900</v>
      </c>
      <c r="FV110" s="158" t="n">
        <v>1</v>
      </c>
      <c r="FW110" s="158" t="n">
        <v>1</v>
      </c>
    </row>
    <row r="111">
      <c r="A111">
        <f>IF(F111&gt;1,A110,IF(AND(I111&lt;10,paste!A113&lt;10),RIGHT(H111,2)&amp;"0"&amp;I111&amp;"000"&amp;paste!A113,IF(AND(I111&lt;10,paste!A113&gt;=10,paste!A113&lt;100),RIGHT(H111,2)&amp;"0"&amp;I111&amp;"00"&amp;paste!A113,IF(AND(I111&lt;10,paste!A113&gt;=100,paste!A113&lt;1000),RIGHT(H111,2)&amp;"0"&amp;I111&amp;"0"&amp;paste!A113,IF(AND(I111&lt;10,paste!A113&gt;=1000),RIGHT(H111,2)&amp;"0"&amp;I111&amp;paste!A113,IF(AND(I111&gt;=10,paste!A113&lt;10),RIGHT(H111,2)&amp;I111&amp;"000"&amp;paste!A113,IF(AND(I111&gt;=10,paste!A113&gt;=10,paste!A113&lt;100),RIGHT(H111,2)&amp;I111&amp;"00"&amp;paste!A113,IF(AND(I111&gt;=10,paste!A113&gt;=100,paste!A113&lt;1000),RIGHT(H111,2)&amp;I111&amp;"0"&amp;paste!A113,RIGHT(H111,2)&amp;I111&amp;paste!A113))))))))</f>
        <v/>
      </c>
      <c r="B111">
        <f>YEAR(paste!C113)</f>
        <v/>
      </c>
      <c r="C111">
        <f>MONTH(paste!C113)</f>
        <v/>
      </c>
      <c r="D111">
        <f>DAY(paste!C113)</f>
        <v/>
      </c>
      <c r="E111" s="158" t="n">
        <v>0</v>
      </c>
      <c r="F111">
        <f>IF(AND(L111=L110,D111=D110),F110+1,1)</f>
        <v/>
      </c>
      <c r="G111" s="158" t="n">
        <v>0</v>
      </c>
      <c r="H111">
        <f>YEAR(paste!C113)</f>
        <v/>
      </c>
      <c r="I111">
        <f>MONTH(paste!C113)</f>
        <v/>
      </c>
      <c r="J111">
        <f>DAY(paste!C113)</f>
        <v/>
      </c>
      <c r="K111">
        <f>A111</f>
        <v/>
      </c>
      <c r="L111">
        <f>IF(ISBLANK(VLOOKUP(paste!J113,'得意先名 (2)'!$B$3:$F$2005,5,FALSE)),paste!P113,IFERROR(VLOOKUP(paste!J113,'得意先名 (2)'!$B$3:$F$2005,5,FALSE),"ZZZZZZZZZZZ"))</f>
        <v/>
      </c>
      <c r="M111">
        <f>IF(L111="ZZZZZZZZZZZ",paste!J113&amp;paste!K113&amp; "  :   "&amp;paste!M113&amp; "  :   "&amp;paste!P113,"")</f>
        <v/>
      </c>
      <c r="O111" s="158" t="n"/>
      <c r="P111">
        <f>VLOOKUP(L111,'L_User+EndUser'!$C$2:$K$500,8,FALSE)</f>
        <v/>
      </c>
      <c r="Q111">
        <f>VLOOKUP(L111,'L_User+EndUser'!$C$2:$K$500,9,FALSE)</f>
        <v/>
      </c>
      <c r="R111" s="158" t="n"/>
      <c r="T111" s="158" t="n"/>
      <c r="V111" s="158" t="n"/>
      <c r="AB111">
        <f>paste!J113</f>
        <v/>
      </c>
      <c r="AC111">
        <f>L111</f>
        <v/>
      </c>
      <c r="AO111">
        <f>YEAR(paste!O113)</f>
        <v/>
      </c>
      <c r="AP111">
        <f>MONTH(paste!O113)</f>
        <v/>
      </c>
      <c r="AQ111">
        <f>DAY(paste!O113)</f>
        <v/>
      </c>
      <c r="BD111">
        <f>IF(paste!L113="","",paste!L113)</f>
        <v/>
      </c>
      <c r="BM111" t="n">
        <v>1</v>
      </c>
      <c r="BN111">
        <f>VLOOKUP(paste!E113,L_Product!$A$2:$B$2001,2,FALSE)</f>
        <v/>
      </c>
      <c r="BO111" s="21" t="n"/>
      <c r="BT111" t="n">
        <v>2</v>
      </c>
      <c r="BU111">
        <f>IF($BM$2=1,2,IF($BM$2=18,1))</f>
        <v/>
      </c>
      <c r="BV111">
        <f>IF($BM$2=1,0,IF($BM$2=18,1))</f>
        <v/>
      </c>
      <c r="BW111" t="n">
        <v>2</v>
      </c>
      <c r="BX111" t="n">
        <v>0</v>
      </c>
      <c r="BY111" t="n">
        <v>3</v>
      </c>
      <c r="BZ111">
        <f>VLOOKUP(BN111,L_Product!$B$2:$Z$2001,14,FALSE)</f>
        <v/>
      </c>
      <c r="CA111">
        <f>paste!H113</f>
        <v/>
      </c>
      <c r="CB111">
        <f>BZ111*CA111</f>
        <v/>
      </c>
      <c r="CN111" s="158" t="n">
        <v>1</v>
      </c>
      <c r="CO111" s="158" t="n">
        <v>1</v>
      </c>
      <c r="CP111" s="158" t="n">
        <v>1</v>
      </c>
      <c r="CQ111" s="158" t="n">
        <v>1</v>
      </c>
      <c r="CR111" s="158" t="n">
        <v>1</v>
      </c>
      <c r="CS111" s="158" t="n">
        <v>0</v>
      </c>
      <c r="CT111" s="158" t="n">
        <v>0</v>
      </c>
      <c r="CU111" s="158" t="n">
        <v>0</v>
      </c>
      <c r="CV111" s="158" t="n">
        <v>0</v>
      </c>
      <c r="CW111" s="158" t="n">
        <v>0</v>
      </c>
      <c r="CX111">
        <f>B111</f>
        <v/>
      </c>
      <c r="CY111">
        <f>C111</f>
        <v/>
      </c>
      <c r="CZ111">
        <f>D111</f>
        <v/>
      </c>
      <c r="DA111" s="158" t="n">
        <v>1900</v>
      </c>
      <c r="DB111" s="158" t="n">
        <v>1</v>
      </c>
      <c r="DC111" s="158" t="n">
        <v>1</v>
      </c>
      <c r="DD111" s="158" t="n">
        <v>1900</v>
      </c>
      <c r="DE111" s="158" t="n">
        <v>1</v>
      </c>
      <c r="DF111" s="158" t="n">
        <v>1</v>
      </c>
      <c r="DG111" s="158" t="n">
        <v>1900</v>
      </c>
      <c r="DH111" s="158" t="n">
        <v>1</v>
      </c>
      <c r="DI111" s="158" t="n">
        <v>1</v>
      </c>
      <c r="DJ111" s="158" t="n">
        <v>1900</v>
      </c>
      <c r="DK111" s="158" t="n">
        <v>1</v>
      </c>
      <c r="DL111" s="158" t="n">
        <v>1</v>
      </c>
      <c r="DR111" s="158" t="n">
        <v>2</v>
      </c>
      <c r="DS111" s="158" t="n">
        <v>1</v>
      </c>
      <c r="DT111" s="158" t="n">
        <v>2</v>
      </c>
      <c r="DU111" s="158" t="n">
        <v>1</v>
      </c>
      <c r="DV111" s="158" t="n">
        <v>3</v>
      </c>
      <c r="DW111" s="158" t="n">
        <v>1</v>
      </c>
      <c r="DX111" s="158" t="n">
        <v>3</v>
      </c>
      <c r="DY111" s="158" t="n">
        <v>0</v>
      </c>
      <c r="DZ111" s="158" t="n">
        <v>0</v>
      </c>
      <c r="EA111" s="158" t="n">
        <v>0</v>
      </c>
      <c r="EB111" s="158" t="n">
        <v>0</v>
      </c>
      <c r="EC111" s="158" t="n">
        <v>0</v>
      </c>
      <c r="ED111" s="158" t="n">
        <v>0</v>
      </c>
      <c r="EE111" s="158" t="n">
        <v>0</v>
      </c>
      <c r="EF111" s="158" t="n">
        <v>0</v>
      </c>
      <c r="EG111" s="158" t="n">
        <v>0</v>
      </c>
      <c r="EH111" s="158" t="n">
        <v>0</v>
      </c>
      <c r="EI111" s="158" t="n">
        <v>0</v>
      </c>
      <c r="EJ111" s="158" t="n">
        <v>0</v>
      </c>
      <c r="EK111" s="158" t="n">
        <v>0</v>
      </c>
      <c r="EL111" s="158" t="n">
        <v>0</v>
      </c>
      <c r="EM111" s="158" t="n">
        <v>0</v>
      </c>
      <c r="EN111" s="158" t="n">
        <v>0</v>
      </c>
      <c r="EO111" s="158" t="n">
        <v>0</v>
      </c>
      <c r="EP111" s="158" t="n">
        <v>0</v>
      </c>
      <c r="EQ111" s="158" t="n">
        <v>0</v>
      </c>
      <c r="ER111" s="158" t="n">
        <v>0</v>
      </c>
      <c r="ES111" s="158" t="n">
        <v>0</v>
      </c>
      <c r="ET111" s="158" t="n">
        <v>0</v>
      </c>
      <c r="EU111" s="158" t="n">
        <v>0</v>
      </c>
      <c r="EV111" s="158" t="n">
        <v>0</v>
      </c>
      <c r="EW111" s="158" t="n">
        <v>0</v>
      </c>
      <c r="EX111" s="158" t="n">
        <v>0</v>
      </c>
      <c r="EY111" s="158" t="n">
        <v>0</v>
      </c>
      <c r="EZ111" s="158" t="n">
        <v>1900</v>
      </c>
      <c r="FA111" s="158" t="n">
        <v>1</v>
      </c>
      <c r="FB111" s="158" t="n">
        <v>1</v>
      </c>
      <c r="FC111" s="158" t="n">
        <v>1900</v>
      </c>
      <c r="FD111" s="158" t="n">
        <v>1</v>
      </c>
      <c r="FE111" s="158" t="n">
        <v>1</v>
      </c>
      <c r="FF111" s="158" t="n">
        <v>1900</v>
      </c>
      <c r="FG111" s="158" t="n">
        <v>1</v>
      </c>
      <c r="FH111" s="158" t="n">
        <v>1</v>
      </c>
      <c r="FI111" s="158" t="n">
        <v>1900</v>
      </c>
      <c r="FJ111" s="158" t="n">
        <v>1</v>
      </c>
      <c r="FK111" s="158" t="n">
        <v>1</v>
      </c>
      <c r="FL111" s="158" t="n">
        <v>1900</v>
      </c>
      <c r="FM111" s="158" t="n">
        <v>1</v>
      </c>
      <c r="FN111" s="158" t="n">
        <v>1</v>
      </c>
      <c r="FO111" s="158" t="n">
        <v>1900</v>
      </c>
      <c r="FP111" s="158" t="n">
        <v>1</v>
      </c>
      <c r="FQ111" s="158" t="n">
        <v>1</v>
      </c>
      <c r="FR111" s="158" t="n">
        <v>1900</v>
      </c>
      <c r="FS111" s="158" t="n">
        <v>1</v>
      </c>
      <c r="FT111" s="158" t="n">
        <v>1</v>
      </c>
      <c r="FU111" s="158" t="n">
        <v>1900</v>
      </c>
      <c r="FV111" s="158" t="n">
        <v>1</v>
      </c>
      <c r="FW111" s="158" t="n">
        <v>1</v>
      </c>
    </row>
    <row r="112">
      <c r="A112">
        <f>IF(F112&gt;1,A111,IF(AND(I112&lt;10,paste!A114&lt;10),RIGHT(H112,2)&amp;"0"&amp;I112&amp;"000"&amp;paste!A114,IF(AND(I112&lt;10,paste!A114&gt;=10,paste!A114&lt;100),RIGHT(H112,2)&amp;"0"&amp;I112&amp;"00"&amp;paste!A114,IF(AND(I112&lt;10,paste!A114&gt;=100,paste!A114&lt;1000),RIGHT(H112,2)&amp;"0"&amp;I112&amp;"0"&amp;paste!A114,IF(AND(I112&lt;10,paste!A114&gt;=1000),RIGHT(H112,2)&amp;"0"&amp;I112&amp;paste!A114,IF(AND(I112&gt;=10,paste!A114&lt;10),RIGHT(H112,2)&amp;I112&amp;"000"&amp;paste!A114,IF(AND(I112&gt;=10,paste!A114&gt;=10,paste!A114&lt;100),RIGHT(H112,2)&amp;I112&amp;"00"&amp;paste!A114,IF(AND(I112&gt;=10,paste!A114&gt;=100,paste!A114&lt;1000),RIGHT(H112,2)&amp;I112&amp;"0"&amp;paste!A114,RIGHT(H112,2)&amp;I112&amp;paste!A114))))))))</f>
        <v/>
      </c>
      <c r="B112">
        <f>YEAR(paste!C114)</f>
        <v/>
      </c>
      <c r="C112">
        <f>MONTH(paste!C114)</f>
        <v/>
      </c>
      <c r="D112">
        <f>DAY(paste!C114)</f>
        <v/>
      </c>
      <c r="E112" s="158" t="n">
        <v>0</v>
      </c>
      <c r="F112">
        <f>IF(AND(L112=L111,D112=D111),F111+1,1)</f>
        <v/>
      </c>
      <c r="G112" s="158" t="n">
        <v>0</v>
      </c>
      <c r="H112">
        <f>YEAR(paste!C114)</f>
        <v/>
      </c>
      <c r="I112">
        <f>MONTH(paste!C114)</f>
        <v/>
      </c>
      <c r="J112">
        <f>DAY(paste!C114)</f>
        <v/>
      </c>
      <c r="K112">
        <f>A112</f>
        <v/>
      </c>
      <c r="L112">
        <f>IF(ISBLANK(VLOOKUP(paste!J114,'得意先名 (2)'!$B$3:$F$2005,5,FALSE)),paste!P114,IFERROR(VLOOKUP(paste!J114,'得意先名 (2)'!$B$3:$F$2005,5,FALSE),"ZZZZZZZZZZZ"))</f>
        <v/>
      </c>
      <c r="M112">
        <f>IF(L112="ZZZZZZZZZZZ",paste!J114&amp;paste!K114&amp; "  :   "&amp;paste!M114&amp; "  :   "&amp;paste!P114,"")</f>
        <v/>
      </c>
      <c r="O112" s="158" t="n"/>
      <c r="P112">
        <f>VLOOKUP(L112,'L_User+EndUser'!$C$2:$K$500,8,FALSE)</f>
        <v/>
      </c>
      <c r="Q112">
        <f>VLOOKUP(L112,'L_User+EndUser'!$C$2:$K$500,9,FALSE)</f>
        <v/>
      </c>
      <c r="R112" s="158" t="n"/>
      <c r="T112" s="158" t="n"/>
      <c r="V112" s="158" t="n"/>
      <c r="AB112">
        <f>paste!J114</f>
        <v/>
      </c>
      <c r="AC112">
        <f>L112</f>
        <v/>
      </c>
      <c r="AO112">
        <f>YEAR(paste!O114)</f>
        <v/>
      </c>
      <c r="AP112">
        <f>MONTH(paste!O114)</f>
        <v/>
      </c>
      <c r="AQ112">
        <f>DAY(paste!O114)</f>
        <v/>
      </c>
      <c r="BD112">
        <f>IF(paste!L114="","",paste!L114)</f>
        <v/>
      </c>
      <c r="BM112" t="n">
        <v>1</v>
      </c>
      <c r="BN112">
        <f>VLOOKUP(paste!E114,L_Product!$A$2:$B$2001,2,FALSE)</f>
        <v/>
      </c>
      <c r="BO112" s="21" t="n"/>
      <c r="BT112" t="n">
        <v>2</v>
      </c>
      <c r="BU112">
        <f>IF($BM$2=1,2,IF($BM$2=18,1))</f>
        <v/>
      </c>
      <c r="BV112">
        <f>IF($BM$2=1,0,IF($BM$2=18,1))</f>
        <v/>
      </c>
      <c r="BW112" t="n">
        <v>2</v>
      </c>
      <c r="BX112" t="n">
        <v>0</v>
      </c>
      <c r="BY112" t="n">
        <v>3</v>
      </c>
      <c r="BZ112">
        <f>VLOOKUP(BN112,L_Product!$B$2:$Z$2001,14,FALSE)</f>
        <v/>
      </c>
      <c r="CA112">
        <f>paste!H114</f>
        <v/>
      </c>
      <c r="CB112">
        <f>BZ112*CA112</f>
        <v/>
      </c>
      <c r="CN112" s="158" t="n">
        <v>1</v>
      </c>
      <c r="CO112" s="158" t="n">
        <v>1</v>
      </c>
      <c r="CP112" s="158" t="n">
        <v>1</v>
      </c>
      <c r="CQ112" s="158" t="n">
        <v>1</v>
      </c>
      <c r="CR112" s="158" t="n">
        <v>1</v>
      </c>
      <c r="CS112" s="158" t="n">
        <v>0</v>
      </c>
      <c r="CT112" s="158" t="n">
        <v>0</v>
      </c>
      <c r="CU112" s="158" t="n">
        <v>0</v>
      </c>
      <c r="CV112" s="158" t="n">
        <v>0</v>
      </c>
      <c r="CW112" s="158" t="n">
        <v>0</v>
      </c>
      <c r="CX112">
        <f>B112</f>
        <v/>
      </c>
      <c r="CY112">
        <f>C112</f>
        <v/>
      </c>
      <c r="CZ112">
        <f>D112</f>
        <v/>
      </c>
      <c r="DA112" s="158" t="n">
        <v>1900</v>
      </c>
      <c r="DB112" s="158" t="n">
        <v>1</v>
      </c>
      <c r="DC112" s="158" t="n">
        <v>1</v>
      </c>
      <c r="DD112" s="158" t="n">
        <v>1900</v>
      </c>
      <c r="DE112" s="158" t="n">
        <v>1</v>
      </c>
      <c r="DF112" s="158" t="n">
        <v>1</v>
      </c>
      <c r="DG112" s="158" t="n">
        <v>1900</v>
      </c>
      <c r="DH112" s="158" t="n">
        <v>1</v>
      </c>
      <c r="DI112" s="158" t="n">
        <v>1</v>
      </c>
      <c r="DJ112" s="158" t="n">
        <v>1900</v>
      </c>
      <c r="DK112" s="158" t="n">
        <v>1</v>
      </c>
      <c r="DL112" s="158" t="n">
        <v>1</v>
      </c>
      <c r="DR112" s="158" t="n">
        <v>2</v>
      </c>
      <c r="DS112" s="158" t="n">
        <v>1</v>
      </c>
      <c r="DT112" s="158" t="n">
        <v>2</v>
      </c>
      <c r="DU112" s="158" t="n">
        <v>1</v>
      </c>
      <c r="DV112" s="158" t="n">
        <v>3</v>
      </c>
      <c r="DW112" s="158" t="n">
        <v>1</v>
      </c>
      <c r="DX112" s="158" t="n">
        <v>3</v>
      </c>
      <c r="DY112" s="158" t="n">
        <v>0</v>
      </c>
      <c r="DZ112" s="158" t="n">
        <v>0</v>
      </c>
      <c r="EA112" s="158" t="n">
        <v>0</v>
      </c>
      <c r="EB112" s="158" t="n">
        <v>0</v>
      </c>
      <c r="EC112" s="158" t="n">
        <v>0</v>
      </c>
      <c r="ED112" s="158" t="n">
        <v>0</v>
      </c>
      <c r="EE112" s="158" t="n">
        <v>0</v>
      </c>
      <c r="EF112" s="158" t="n">
        <v>0</v>
      </c>
      <c r="EG112" s="158" t="n">
        <v>0</v>
      </c>
      <c r="EH112" s="158" t="n">
        <v>0</v>
      </c>
      <c r="EI112" s="158" t="n">
        <v>0</v>
      </c>
      <c r="EJ112" s="158" t="n">
        <v>0</v>
      </c>
      <c r="EK112" s="158" t="n">
        <v>0</v>
      </c>
      <c r="EL112" s="158" t="n">
        <v>0</v>
      </c>
      <c r="EM112" s="158" t="n">
        <v>0</v>
      </c>
      <c r="EN112" s="158" t="n">
        <v>0</v>
      </c>
      <c r="EO112" s="158" t="n">
        <v>0</v>
      </c>
      <c r="EP112" s="158" t="n">
        <v>0</v>
      </c>
      <c r="EQ112" s="158" t="n">
        <v>0</v>
      </c>
      <c r="ER112" s="158" t="n">
        <v>0</v>
      </c>
      <c r="ES112" s="158" t="n">
        <v>0</v>
      </c>
      <c r="ET112" s="158" t="n">
        <v>0</v>
      </c>
      <c r="EU112" s="158" t="n">
        <v>0</v>
      </c>
      <c r="EV112" s="158" t="n">
        <v>0</v>
      </c>
      <c r="EW112" s="158" t="n">
        <v>0</v>
      </c>
      <c r="EX112" s="158" t="n">
        <v>0</v>
      </c>
      <c r="EY112" s="158" t="n">
        <v>0</v>
      </c>
      <c r="EZ112" s="158" t="n">
        <v>1900</v>
      </c>
      <c r="FA112" s="158" t="n">
        <v>1</v>
      </c>
      <c r="FB112" s="158" t="n">
        <v>1</v>
      </c>
      <c r="FC112" s="158" t="n">
        <v>1900</v>
      </c>
      <c r="FD112" s="158" t="n">
        <v>1</v>
      </c>
      <c r="FE112" s="158" t="n">
        <v>1</v>
      </c>
      <c r="FF112" s="158" t="n">
        <v>1900</v>
      </c>
      <c r="FG112" s="158" t="n">
        <v>1</v>
      </c>
      <c r="FH112" s="158" t="n">
        <v>1</v>
      </c>
      <c r="FI112" s="158" t="n">
        <v>1900</v>
      </c>
      <c r="FJ112" s="158" t="n">
        <v>1</v>
      </c>
      <c r="FK112" s="158" t="n">
        <v>1</v>
      </c>
      <c r="FL112" s="158" t="n">
        <v>1900</v>
      </c>
      <c r="FM112" s="158" t="n">
        <v>1</v>
      </c>
      <c r="FN112" s="158" t="n">
        <v>1</v>
      </c>
      <c r="FO112" s="158" t="n">
        <v>1900</v>
      </c>
      <c r="FP112" s="158" t="n">
        <v>1</v>
      </c>
      <c r="FQ112" s="158" t="n">
        <v>1</v>
      </c>
      <c r="FR112" s="158" t="n">
        <v>1900</v>
      </c>
      <c r="FS112" s="158" t="n">
        <v>1</v>
      </c>
      <c r="FT112" s="158" t="n">
        <v>1</v>
      </c>
      <c r="FU112" s="158" t="n">
        <v>1900</v>
      </c>
      <c r="FV112" s="158" t="n">
        <v>1</v>
      </c>
      <c r="FW112" s="158" t="n">
        <v>1</v>
      </c>
    </row>
    <row r="113">
      <c r="A113">
        <f>IF(F113&gt;1,A112,IF(AND(I113&lt;10,paste!A115&lt;10),RIGHT(H113,2)&amp;"0"&amp;I113&amp;"000"&amp;paste!A115,IF(AND(I113&lt;10,paste!A115&gt;=10,paste!A115&lt;100),RIGHT(H113,2)&amp;"0"&amp;I113&amp;"00"&amp;paste!A115,IF(AND(I113&lt;10,paste!A115&gt;=100,paste!A115&lt;1000),RIGHT(H113,2)&amp;"0"&amp;I113&amp;"0"&amp;paste!A115,IF(AND(I113&lt;10,paste!A115&gt;=1000),RIGHT(H113,2)&amp;"0"&amp;I113&amp;paste!A115,IF(AND(I113&gt;=10,paste!A115&lt;10),RIGHT(H113,2)&amp;I113&amp;"000"&amp;paste!A115,IF(AND(I113&gt;=10,paste!A115&gt;=10,paste!A115&lt;100),RIGHT(H113,2)&amp;I113&amp;"00"&amp;paste!A115,IF(AND(I113&gt;=10,paste!A115&gt;=100,paste!A115&lt;1000),RIGHT(H113,2)&amp;I113&amp;"0"&amp;paste!A115,RIGHT(H113,2)&amp;I113&amp;paste!A115))))))))</f>
        <v/>
      </c>
      <c r="B113">
        <f>YEAR(paste!C115)</f>
        <v/>
      </c>
      <c r="C113">
        <f>MONTH(paste!C115)</f>
        <v/>
      </c>
      <c r="D113">
        <f>DAY(paste!C115)</f>
        <v/>
      </c>
      <c r="E113" s="158" t="n">
        <v>0</v>
      </c>
      <c r="F113">
        <f>IF(AND(L113=L112,D113=D112),F112+1,1)</f>
        <v/>
      </c>
      <c r="G113" s="158" t="n">
        <v>0</v>
      </c>
      <c r="H113">
        <f>YEAR(paste!C115)</f>
        <v/>
      </c>
      <c r="I113">
        <f>MONTH(paste!C115)</f>
        <v/>
      </c>
      <c r="J113">
        <f>DAY(paste!C115)</f>
        <v/>
      </c>
      <c r="K113">
        <f>A113</f>
        <v/>
      </c>
      <c r="L113">
        <f>IF(ISBLANK(VLOOKUP(paste!J115,'得意先名 (2)'!$B$3:$F$2005,5,FALSE)),paste!P115,IFERROR(VLOOKUP(paste!J115,'得意先名 (2)'!$B$3:$F$2005,5,FALSE),"ZZZZZZZZZZZ"))</f>
        <v/>
      </c>
      <c r="M113">
        <f>IF(L113="ZZZZZZZZZZZ",paste!J115&amp;paste!K115&amp; "  :   "&amp;paste!M115&amp; "  :   "&amp;paste!P115,"")</f>
        <v/>
      </c>
      <c r="O113" s="158" t="n"/>
      <c r="P113">
        <f>VLOOKUP(L113,'L_User+EndUser'!$C$2:$K$500,8,FALSE)</f>
        <v/>
      </c>
      <c r="Q113">
        <f>VLOOKUP(L113,'L_User+EndUser'!$C$2:$K$500,9,FALSE)</f>
        <v/>
      </c>
      <c r="R113" s="158" t="n"/>
      <c r="T113" s="158" t="n"/>
      <c r="V113" s="158" t="n"/>
      <c r="AB113">
        <f>paste!J115</f>
        <v/>
      </c>
      <c r="AC113">
        <f>L113</f>
        <v/>
      </c>
      <c r="AO113">
        <f>YEAR(paste!O115)</f>
        <v/>
      </c>
      <c r="AP113">
        <f>MONTH(paste!O115)</f>
        <v/>
      </c>
      <c r="AQ113">
        <f>DAY(paste!O115)</f>
        <v/>
      </c>
      <c r="BD113">
        <f>IF(paste!L115="","",paste!L115)</f>
        <v/>
      </c>
      <c r="BM113" t="n">
        <v>1</v>
      </c>
      <c r="BN113">
        <f>VLOOKUP(paste!E115,L_Product!$A$2:$B$2001,2,FALSE)</f>
        <v/>
      </c>
      <c r="BO113" s="21" t="n"/>
      <c r="BT113" t="n">
        <v>2</v>
      </c>
      <c r="BU113">
        <f>IF($BM$2=1,2,IF($BM$2=18,1))</f>
        <v/>
      </c>
      <c r="BV113">
        <f>IF($BM$2=1,0,IF($BM$2=18,1))</f>
        <v/>
      </c>
      <c r="BW113" t="n">
        <v>2</v>
      </c>
      <c r="BX113" t="n">
        <v>0</v>
      </c>
      <c r="BY113" t="n">
        <v>3</v>
      </c>
      <c r="BZ113">
        <f>VLOOKUP(BN113,L_Product!$B$2:$Z$2001,14,FALSE)</f>
        <v/>
      </c>
      <c r="CA113">
        <f>paste!H115</f>
        <v/>
      </c>
      <c r="CB113">
        <f>BZ113*CA113</f>
        <v/>
      </c>
      <c r="CN113" s="158" t="n">
        <v>1</v>
      </c>
      <c r="CO113" s="158" t="n">
        <v>1</v>
      </c>
      <c r="CP113" s="158" t="n">
        <v>1</v>
      </c>
      <c r="CQ113" s="158" t="n">
        <v>1</v>
      </c>
      <c r="CR113" s="158" t="n">
        <v>1</v>
      </c>
      <c r="CS113" s="158" t="n">
        <v>0</v>
      </c>
      <c r="CT113" s="158" t="n">
        <v>0</v>
      </c>
      <c r="CU113" s="158" t="n">
        <v>0</v>
      </c>
      <c r="CV113" s="158" t="n">
        <v>0</v>
      </c>
      <c r="CW113" s="158" t="n">
        <v>0</v>
      </c>
      <c r="CX113">
        <f>B113</f>
        <v/>
      </c>
      <c r="CY113">
        <f>C113</f>
        <v/>
      </c>
      <c r="CZ113">
        <f>D113</f>
        <v/>
      </c>
      <c r="DA113" s="158" t="n">
        <v>1900</v>
      </c>
      <c r="DB113" s="158" t="n">
        <v>1</v>
      </c>
      <c r="DC113" s="158" t="n">
        <v>1</v>
      </c>
      <c r="DD113" s="158" t="n">
        <v>1900</v>
      </c>
      <c r="DE113" s="158" t="n">
        <v>1</v>
      </c>
      <c r="DF113" s="158" t="n">
        <v>1</v>
      </c>
      <c r="DG113" s="158" t="n">
        <v>1900</v>
      </c>
      <c r="DH113" s="158" t="n">
        <v>1</v>
      </c>
      <c r="DI113" s="158" t="n">
        <v>1</v>
      </c>
      <c r="DJ113" s="158" t="n">
        <v>1900</v>
      </c>
      <c r="DK113" s="158" t="n">
        <v>1</v>
      </c>
      <c r="DL113" s="158" t="n">
        <v>1</v>
      </c>
      <c r="DR113" s="158" t="n">
        <v>2</v>
      </c>
      <c r="DS113" s="158" t="n">
        <v>1</v>
      </c>
      <c r="DT113" s="158" t="n">
        <v>2</v>
      </c>
      <c r="DU113" s="158" t="n">
        <v>1</v>
      </c>
      <c r="DV113" s="158" t="n">
        <v>3</v>
      </c>
      <c r="DW113" s="158" t="n">
        <v>1</v>
      </c>
      <c r="DX113" s="158" t="n">
        <v>3</v>
      </c>
      <c r="DY113" s="158" t="n">
        <v>0</v>
      </c>
      <c r="DZ113" s="158" t="n">
        <v>0</v>
      </c>
      <c r="EA113" s="158" t="n">
        <v>0</v>
      </c>
      <c r="EB113" s="158" t="n">
        <v>0</v>
      </c>
      <c r="EC113" s="158" t="n">
        <v>0</v>
      </c>
      <c r="ED113" s="158" t="n">
        <v>0</v>
      </c>
      <c r="EE113" s="158" t="n">
        <v>0</v>
      </c>
      <c r="EF113" s="158" t="n">
        <v>0</v>
      </c>
      <c r="EG113" s="158" t="n">
        <v>0</v>
      </c>
      <c r="EH113" s="158" t="n">
        <v>0</v>
      </c>
      <c r="EI113" s="158" t="n">
        <v>0</v>
      </c>
      <c r="EJ113" s="158" t="n">
        <v>0</v>
      </c>
      <c r="EK113" s="158" t="n">
        <v>0</v>
      </c>
      <c r="EL113" s="158" t="n">
        <v>0</v>
      </c>
      <c r="EM113" s="158" t="n">
        <v>0</v>
      </c>
      <c r="EN113" s="158" t="n">
        <v>0</v>
      </c>
      <c r="EO113" s="158" t="n">
        <v>0</v>
      </c>
      <c r="EP113" s="158" t="n">
        <v>0</v>
      </c>
      <c r="EQ113" s="158" t="n">
        <v>0</v>
      </c>
      <c r="ER113" s="158" t="n">
        <v>0</v>
      </c>
      <c r="ES113" s="158" t="n">
        <v>0</v>
      </c>
      <c r="ET113" s="158" t="n">
        <v>0</v>
      </c>
      <c r="EU113" s="158" t="n">
        <v>0</v>
      </c>
      <c r="EV113" s="158" t="n">
        <v>0</v>
      </c>
      <c r="EW113" s="158" t="n">
        <v>0</v>
      </c>
      <c r="EX113" s="158" t="n">
        <v>0</v>
      </c>
      <c r="EY113" s="158" t="n">
        <v>0</v>
      </c>
      <c r="EZ113" s="158" t="n">
        <v>1900</v>
      </c>
      <c r="FA113" s="158" t="n">
        <v>1</v>
      </c>
      <c r="FB113" s="158" t="n">
        <v>1</v>
      </c>
      <c r="FC113" s="158" t="n">
        <v>1900</v>
      </c>
      <c r="FD113" s="158" t="n">
        <v>1</v>
      </c>
      <c r="FE113" s="158" t="n">
        <v>1</v>
      </c>
      <c r="FF113" s="158" t="n">
        <v>1900</v>
      </c>
      <c r="FG113" s="158" t="n">
        <v>1</v>
      </c>
      <c r="FH113" s="158" t="n">
        <v>1</v>
      </c>
      <c r="FI113" s="158" t="n">
        <v>1900</v>
      </c>
      <c r="FJ113" s="158" t="n">
        <v>1</v>
      </c>
      <c r="FK113" s="158" t="n">
        <v>1</v>
      </c>
      <c r="FL113" s="158" t="n">
        <v>1900</v>
      </c>
      <c r="FM113" s="158" t="n">
        <v>1</v>
      </c>
      <c r="FN113" s="158" t="n">
        <v>1</v>
      </c>
      <c r="FO113" s="158" t="n">
        <v>1900</v>
      </c>
      <c r="FP113" s="158" t="n">
        <v>1</v>
      </c>
      <c r="FQ113" s="158" t="n">
        <v>1</v>
      </c>
      <c r="FR113" s="158" t="n">
        <v>1900</v>
      </c>
      <c r="FS113" s="158" t="n">
        <v>1</v>
      </c>
      <c r="FT113" s="158" t="n">
        <v>1</v>
      </c>
      <c r="FU113" s="158" t="n">
        <v>1900</v>
      </c>
      <c r="FV113" s="158" t="n">
        <v>1</v>
      </c>
      <c r="FW113" s="158" t="n">
        <v>1</v>
      </c>
    </row>
    <row r="114">
      <c r="A114">
        <f>IF(F114&gt;1,A113,IF(AND(I114&lt;10,paste!A116&lt;10),RIGHT(H114,2)&amp;"0"&amp;I114&amp;"000"&amp;paste!A116,IF(AND(I114&lt;10,paste!A116&gt;=10,paste!A116&lt;100),RIGHT(H114,2)&amp;"0"&amp;I114&amp;"00"&amp;paste!A116,IF(AND(I114&lt;10,paste!A116&gt;=100,paste!A116&lt;1000),RIGHT(H114,2)&amp;"0"&amp;I114&amp;"0"&amp;paste!A116,IF(AND(I114&lt;10,paste!A116&gt;=1000),RIGHT(H114,2)&amp;"0"&amp;I114&amp;paste!A116,IF(AND(I114&gt;=10,paste!A116&lt;10),RIGHT(H114,2)&amp;I114&amp;"000"&amp;paste!A116,IF(AND(I114&gt;=10,paste!A116&gt;=10,paste!A116&lt;100),RIGHT(H114,2)&amp;I114&amp;"00"&amp;paste!A116,IF(AND(I114&gt;=10,paste!A116&gt;=100,paste!A116&lt;1000),RIGHT(H114,2)&amp;I114&amp;"0"&amp;paste!A116,RIGHT(H114,2)&amp;I114&amp;paste!A116))))))))</f>
        <v/>
      </c>
      <c r="B114">
        <f>YEAR(paste!C116)</f>
        <v/>
      </c>
      <c r="C114">
        <f>MONTH(paste!C116)</f>
        <v/>
      </c>
      <c r="D114">
        <f>DAY(paste!C116)</f>
        <v/>
      </c>
      <c r="E114" s="158" t="n">
        <v>0</v>
      </c>
      <c r="F114">
        <f>IF(AND(L114=L113,D114=D113),F113+1,1)</f>
        <v/>
      </c>
      <c r="G114" s="158" t="n">
        <v>0</v>
      </c>
      <c r="H114">
        <f>YEAR(paste!C116)</f>
        <v/>
      </c>
      <c r="I114">
        <f>MONTH(paste!C116)</f>
        <v/>
      </c>
      <c r="J114">
        <f>DAY(paste!C116)</f>
        <v/>
      </c>
      <c r="K114">
        <f>A114</f>
        <v/>
      </c>
      <c r="L114">
        <f>IF(ISBLANK(VLOOKUP(paste!J116,'得意先名 (2)'!$B$3:$F$2005,5,FALSE)),paste!P116,IFERROR(VLOOKUP(paste!J116,'得意先名 (2)'!$B$3:$F$2005,5,FALSE),"ZZZZZZZZZZZ"))</f>
        <v/>
      </c>
      <c r="M114">
        <f>IF(L114="ZZZZZZZZZZZ",paste!J116&amp;paste!K116&amp; "  :   "&amp;paste!M116&amp; "  :   "&amp;paste!P116,"")</f>
        <v/>
      </c>
      <c r="O114" s="158" t="n"/>
      <c r="P114">
        <f>VLOOKUP(L114,'L_User+EndUser'!$C$2:$K$500,8,FALSE)</f>
        <v/>
      </c>
      <c r="Q114">
        <f>VLOOKUP(L114,'L_User+EndUser'!$C$2:$K$500,9,FALSE)</f>
        <v/>
      </c>
      <c r="R114" s="158" t="n"/>
      <c r="T114" s="158" t="n"/>
      <c r="V114" s="158" t="n"/>
      <c r="AB114">
        <f>paste!J116</f>
        <v/>
      </c>
      <c r="AC114">
        <f>L114</f>
        <v/>
      </c>
      <c r="AO114">
        <f>YEAR(paste!O116)</f>
        <v/>
      </c>
      <c r="AP114">
        <f>MONTH(paste!O116)</f>
        <v/>
      </c>
      <c r="AQ114">
        <f>DAY(paste!O116)</f>
        <v/>
      </c>
      <c r="BD114">
        <f>IF(paste!L116="","",paste!L116)</f>
        <v/>
      </c>
      <c r="BM114" t="n">
        <v>1</v>
      </c>
      <c r="BN114">
        <f>VLOOKUP(paste!E116,L_Product!$A$2:$B$2001,2,FALSE)</f>
        <v/>
      </c>
      <c r="BO114" s="21" t="n"/>
      <c r="BT114" t="n">
        <v>2</v>
      </c>
      <c r="BU114">
        <f>IF($BM$2=1,2,IF($BM$2=18,1))</f>
        <v/>
      </c>
      <c r="BV114">
        <f>IF($BM$2=1,0,IF($BM$2=18,1))</f>
        <v/>
      </c>
      <c r="BW114" t="n">
        <v>2</v>
      </c>
      <c r="BX114" t="n">
        <v>0</v>
      </c>
      <c r="BY114" t="n">
        <v>3</v>
      </c>
      <c r="BZ114">
        <f>VLOOKUP(BN114,L_Product!$B$2:$Z$2001,14,FALSE)</f>
        <v/>
      </c>
      <c r="CA114">
        <f>paste!H116</f>
        <v/>
      </c>
      <c r="CB114">
        <f>BZ114*CA114</f>
        <v/>
      </c>
      <c r="CN114" s="158" t="n">
        <v>1</v>
      </c>
      <c r="CO114" s="158" t="n">
        <v>1</v>
      </c>
      <c r="CP114" s="158" t="n">
        <v>1</v>
      </c>
      <c r="CQ114" s="158" t="n">
        <v>1</v>
      </c>
      <c r="CR114" s="158" t="n">
        <v>1</v>
      </c>
      <c r="CS114" s="158" t="n">
        <v>0</v>
      </c>
      <c r="CT114" s="158" t="n">
        <v>0</v>
      </c>
      <c r="CU114" s="158" t="n">
        <v>0</v>
      </c>
      <c r="CV114" s="158" t="n">
        <v>0</v>
      </c>
      <c r="CW114" s="158" t="n">
        <v>0</v>
      </c>
      <c r="CX114">
        <f>B114</f>
        <v/>
      </c>
      <c r="CY114">
        <f>C114</f>
        <v/>
      </c>
      <c r="CZ114">
        <f>D114</f>
        <v/>
      </c>
      <c r="DA114" s="158" t="n">
        <v>1900</v>
      </c>
      <c r="DB114" s="158" t="n">
        <v>1</v>
      </c>
      <c r="DC114" s="158" t="n">
        <v>1</v>
      </c>
      <c r="DD114" s="158" t="n">
        <v>1900</v>
      </c>
      <c r="DE114" s="158" t="n">
        <v>1</v>
      </c>
      <c r="DF114" s="158" t="n">
        <v>1</v>
      </c>
      <c r="DG114" s="158" t="n">
        <v>1900</v>
      </c>
      <c r="DH114" s="158" t="n">
        <v>1</v>
      </c>
      <c r="DI114" s="158" t="n">
        <v>1</v>
      </c>
      <c r="DJ114" s="158" t="n">
        <v>1900</v>
      </c>
      <c r="DK114" s="158" t="n">
        <v>1</v>
      </c>
      <c r="DL114" s="158" t="n">
        <v>1</v>
      </c>
      <c r="DR114" s="158" t="n">
        <v>2</v>
      </c>
      <c r="DS114" s="158" t="n">
        <v>1</v>
      </c>
      <c r="DT114" s="158" t="n">
        <v>2</v>
      </c>
      <c r="DU114" s="158" t="n">
        <v>1</v>
      </c>
      <c r="DV114" s="158" t="n">
        <v>3</v>
      </c>
      <c r="DW114" s="158" t="n">
        <v>1</v>
      </c>
      <c r="DX114" s="158" t="n">
        <v>3</v>
      </c>
      <c r="DY114" s="158" t="n">
        <v>0</v>
      </c>
      <c r="DZ114" s="158" t="n">
        <v>0</v>
      </c>
      <c r="EA114" s="158" t="n">
        <v>0</v>
      </c>
      <c r="EB114" s="158" t="n">
        <v>0</v>
      </c>
      <c r="EC114" s="158" t="n">
        <v>0</v>
      </c>
      <c r="ED114" s="158" t="n">
        <v>0</v>
      </c>
      <c r="EE114" s="158" t="n">
        <v>0</v>
      </c>
      <c r="EF114" s="158" t="n">
        <v>0</v>
      </c>
      <c r="EG114" s="158" t="n">
        <v>0</v>
      </c>
      <c r="EH114" s="158" t="n">
        <v>0</v>
      </c>
      <c r="EI114" s="158" t="n">
        <v>0</v>
      </c>
      <c r="EJ114" s="158" t="n">
        <v>0</v>
      </c>
      <c r="EK114" s="158" t="n">
        <v>0</v>
      </c>
      <c r="EL114" s="158" t="n">
        <v>0</v>
      </c>
      <c r="EM114" s="158" t="n">
        <v>0</v>
      </c>
      <c r="EN114" s="158" t="n">
        <v>0</v>
      </c>
      <c r="EO114" s="158" t="n">
        <v>0</v>
      </c>
      <c r="EP114" s="158" t="n">
        <v>0</v>
      </c>
      <c r="EQ114" s="158" t="n">
        <v>0</v>
      </c>
      <c r="ER114" s="158" t="n">
        <v>0</v>
      </c>
      <c r="ES114" s="158" t="n">
        <v>0</v>
      </c>
      <c r="ET114" s="158" t="n">
        <v>0</v>
      </c>
      <c r="EU114" s="158" t="n">
        <v>0</v>
      </c>
      <c r="EV114" s="158" t="n">
        <v>0</v>
      </c>
      <c r="EW114" s="158" t="n">
        <v>0</v>
      </c>
      <c r="EX114" s="158" t="n">
        <v>0</v>
      </c>
      <c r="EY114" s="158" t="n">
        <v>0</v>
      </c>
      <c r="EZ114" s="158" t="n">
        <v>1900</v>
      </c>
      <c r="FA114" s="158" t="n">
        <v>1</v>
      </c>
      <c r="FB114" s="158" t="n">
        <v>1</v>
      </c>
      <c r="FC114" s="158" t="n">
        <v>1900</v>
      </c>
      <c r="FD114" s="158" t="n">
        <v>1</v>
      </c>
      <c r="FE114" s="158" t="n">
        <v>1</v>
      </c>
      <c r="FF114" s="158" t="n">
        <v>1900</v>
      </c>
      <c r="FG114" s="158" t="n">
        <v>1</v>
      </c>
      <c r="FH114" s="158" t="n">
        <v>1</v>
      </c>
      <c r="FI114" s="158" t="n">
        <v>1900</v>
      </c>
      <c r="FJ114" s="158" t="n">
        <v>1</v>
      </c>
      <c r="FK114" s="158" t="n">
        <v>1</v>
      </c>
      <c r="FL114" s="158" t="n">
        <v>1900</v>
      </c>
      <c r="FM114" s="158" t="n">
        <v>1</v>
      </c>
      <c r="FN114" s="158" t="n">
        <v>1</v>
      </c>
      <c r="FO114" s="158" t="n">
        <v>1900</v>
      </c>
      <c r="FP114" s="158" t="n">
        <v>1</v>
      </c>
      <c r="FQ114" s="158" t="n">
        <v>1</v>
      </c>
      <c r="FR114" s="158" t="n">
        <v>1900</v>
      </c>
      <c r="FS114" s="158" t="n">
        <v>1</v>
      </c>
      <c r="FT114" s="158" t="n">
        <v>1</v>
      </c>
      <c r="FU114" s="158" t="n">
        <v>1900</v>
      </c>
      <c r="FV114" s="158" t="n">
        <v>1</v>
      </c>
      <c r="FW114" s="158" t="n">
        <v>1</v>
      </c>
    </row>
    <row r="115">
      <c r="A115">
        <f>IF(F115&gt;1,A114,IF(AND(I115&lt;10,paste!A117&lt;10),RIGHT(H115,2)&amp;"0"&amp;I115&amp;"000"&amp;paste!A117,IF(AND(I115&lt;10,paste!A117&gt;=10,paste!A117&lt;100),RIGHT(H115,2)&amp;"0"&amp;I115&amp;"00"&amp;paste!A117,IF(AND(I115&lt;10,paste!A117&gt;=100,paste!A117&lt;1000),RIGHT(H115,2)&amp;"0"&amp;I115&amp;"0"&amp;paste!A117,IF(AND(I115&lt;10,paste!A117&gt;=1000),RIGHT(H115,2)&amp;"0"&amp;I115&amp;paste!A117,IF(AND(I115&gt;=10,paste!A117&lt;10),RIGHT(H115,2)&amp;I115&amp;"000"&amp;paste!A117,IF(AND(I115&gt;=10,paste!A117&gt;=10,paste!A117&lt;100),RIGHT(H115,2)&amp;I115&amp;"00"&amp;paste!A117,IF(AND(I115&gt;=10,paste!A117&gt;=100,paste!A117&lt;1000),RIGHT(H115,2)&amp;I115&amp;"0"&amp;paste!A117,RIGHT(H115,2)&amp;I115&amp;paste!A117))))))))</f>
        <v/>
      </c>
      <c r="B115">
        <f>YEAR(paste!C117)</f>
        <v/>
      </c>
      <c r="C115">
        <f>MONTH(paste!C117)</f>
        <v/>
      </c>
      <c r="D115">
        <f>DAY(paste!C117)</f>
        <v/>
      </c>
      <c r="E115" s="158" t="n">
        <v>0</v>
      </c>
      <c r="F115">
        <f>IF(AND(L115=L114,D115=D114),F114+1,1)</f>
        <v/>
      </c>
      <c r="G115" s="158" t="n">
        <v>0</v>
      </c>
      <c r="H115">
        <f>YEAR(paste!C117)</f>
        <v/>
      </c>
      <c r="I115">
        <f>MONTH(paste!C117)</f>
        <v/>
      </c>
      <c r="J115">
        <f>DAY(paste!C117)</f>
        <v/>
      </c>
      <c r="K115">
        <f>A115</f>
        <v/>
      </c>
      <c r="L115">
        <f>IF(ISBLANK(VLOOKUP(paste!J117,'得意先名 (2)'!$B$3:$F$2005,5,FALSE)),paste!P117,IFERROR(VLOOKUP(paste!J117,'得意先名 (2)'!$B$3:$F$2005,5,FALSE),"ZZZZZZZZZZZ"))</f>
        <v/>
      </c>
      <c r="M115">
        <f>IF(L115="ZZZZZZZZZZZ",paste!J117&amp;paste!K117&amp; "  :   "&amp;paste!M117&amp; "  :   "&amp;paste!P117,"")</f>
        <v/>
      </c>
      <c r="O115" s="158" t="n"/>
      <c r="P115">
        <f>VLOOKUP(L115,'L_User+EndUser'!$C$2:$K$500,8,FALSE)</f>
        <v/>
      </c>
      <c r="Q115">
        <f>VLOOKUP(L115,'L_User+EndUser'!$C$2:$K$500,9,FALSE)</f>
        <v/>
      </c>
      <c r="R115" s="158" t="n"/>
      <c r="T115" s="158" t="n"/>
      <c r="V115" s="158" t="n"/>
      <c r="AB115">
        <f>paste!J117</f>
        <v/>
      </c>
      <c r="AC115">
        <f>L115</f>
        <v/>
      </c>
      <c r="AO115">
        <f>YEAR(paste!O117)</f>
        <v/>
      </c>
      <c r="AP115">
        <f>MONTH(paste!O117)</f>
        <v/>
      </c>
      <c r="AQ115">
        <f>DAY(paste!O117)</f>
        <v/>
      </c>
      <c r="BD115">
        <f>IF(paste!L117="","",paste!L117)</f>
        <v/>
      </c>
      <c r="BM115" t="n">
        <v>1</v>
      </c>
      <c r="BN115">
        <f>VLOOKUP(paste!E117,L_Product!$A$2:$B$2001,2,FALSE)</f>
        <v/>
      </c>
      <c r="BO115" s="21" t="n"/>
      <c r="BT115" t="n">
        <v>2</v>
      </c>
      <c r="BU115">
        <f>IF($BM$2=1,2,IF($BM$2=18,1))</f>
        <v/>
      </c>
      <c r="BV115">
        <f>IF($BM$2=1,0,IF($BM$2=18,1))</f>
        <v/>
      </c>
      <c r="BW115" t="n">
        <v>2</v>
      </c>
      <c r="BX115" t="n">
        <v>0</v>
      </c>
      <c r="BY115" t="n">
        <v>3</v>
      </c>
      <c r="BZ115">
        <f>VLOOKUP(BN115,L_Product!$B$2:$Z$2001,14,FALSE)</f>
        <v/>
      </c>
      <c r="CA115">
        <f>paste!H117</f>
        <v/>
      </c>
      <c r="CB115">
        <f>BZ115*CA115</f>
        <v/>
      </c>
      <c r="CN115" s="158" t="n">
        <v>1</v>
      </c>
      <c r="CO115" s="158" t="n">
        <v>1</v>
      </c>
      <c r="CP115" s="158" t="n">
        <v>1</v>
      </c>
      <c r="CQ115" s="158" t="n">
        <v>1</v>
      </c>
      <c r="CR115" s="158" t="n">
        <v>1</v>
      </c>
      <c r="CS115" s="158" t="n">
        <v>0</v>
      </c>
      <c r="CT115" s="158" t="n">
        <v>0</v>
      </c>
      <c r="CU115" s="158" t="n">
        <v>0</v>
      </c>
      <c r="CV115" s="158" t="n">
        <v>0</v>
      </c>
      <c r="CW115" s="158" t="n">
        <v>0</v>
      </c>
      <c r="CX115">
        <f>B115</f>
        <v/>
      </c>
      <c r="CY115">
        <f>C115</f>
        <v/>
      </c>
      <c r="CZ115">
        <f>D115</f>
        <v/>
      </c>
      <c r="DA115" s="158" t="n">
        <v>1900</v>
      </c>
      <c r="DB115" s="158" t="n">
        <v>1</v>
      </c>
      <c r="DC115" s="158" t="n">
        <v>1</v>
      </c>
      <c r="DD115" s="158" t="n">
        <v>1900</v>
      </c>
      <c r="DE115" s="158" t="n">
        <v>1</v>
      </c>
      <c r="DF115" s="158" t="n">
        <v>1</v>
      </c>
      <c r="DG115" s="158" t="n">
        <v>1900</v>
      </c>
      <c r="DH115" s="158" t="n">
        <v>1</v>
      </c>
      <c r="DI115" s="158" t="n">
        <v>1</v>
      </c>
      <c r="DJ115" s="158" t="n">
        <v>1900</v>
      </c>
      <c r="DK115" s="158" t="n">
        <v>1</v>
      </c>
      <c r="DL115" s="158" t="n">
        <v>1</v>
      </c>
      <c r="DR115" s="158" t="n">
        <v>2</v>
      </c>
      <c r="DS115" s="158" t="n">
        <v>1</v>
      </c>
      <c r="DT115" s="158" t="n">
        <v>2</v>
      </c>
      <c r="DU115" s="158" t="n">
        <v>1</v>
      </c>
      <c r="DV115" s="158" t="n">
        <v>3</v>
      </c>
      <c r="DW115" s="158" t="n">
        <v>1</v>
      </c>
      <c r="DX115" s="158" t="n">
        <v>3</v>
      </c>
      <c r="DY115" s="158" t="n">
        <v>0</v>
      </c>
      <c r="DZ115" s="158" t="n">
        <v>0</v>
      </c>
      <c r="EA115" s="158" t="n">
        <v>0</v>
      </c>
      <c r="EB115" s="158" t="n">
        <v>0</v>
      </c>
      <c r="EC115" s="158" t="n">
        <v>0</v>
      </c>
      <c r="ED115" s="158" t="n">
        <v>0</v>
      </c>
      <c r="EE115" s="158" t="n">
        <v>0</v>
      </c>
      <c r="EF115" s="158" t="n">
        <v>0</v>
      </c>
      <c r="EG115" s="158" t="n">
        <v>0</v>
      </c>
      <c r="EH115" s="158" t="n">
        <v>0</v>
      </c>
      <c r="EI115" s="158" t="n">
        <v>0</v>
      </c>
      <c r="EJ115" s="158" t="n">
        <v>0</v>
      </c>
      <c r="EK115" s="158" t="n">
        <v>0</v>
      </c>
      <c r="EL115" s="158" t="n">
        <v>0</v>
      </c>
      <c r="EM115" s="158" t="n">
        <v>0</v>
      </c>
      <c r="EN115" s="158" t="n">
        <v>0</v>
      </c>
      <c r="EO115" s="158" t="n">
        <v>0</v>
      </c>
      <c r="EP115" s="158" t="n">
        <v>0</v>
      </c>
      <c r="EQ115" s="158" t="n">
        <v>0</v>
      </c>
      <c r="ER115" s="158" t="n">
        <v>0</v>
      </c>
      <c r="ES115" s="158" t="n">
        <v>0</v>
      </c>
      <c r="ET115" s="158" t="n">
        <v>0</v>
      </c>
      <c r="EU115" s="158" t="n">
        <v>0</v>
      </c>
      <c r="EV115" s="158" t="n">
        <v>0</v>
      </c>
      <c r="EW115" s="158" t="n">
        <v>0</v>
      </c>
      <c r="EX115" s="158" t="n">
        <v>0</v>
      </c>
      <c r="EY115" s="158" t="n">
        <v>0</v>
      </c>
      <c r="EZ115" s="158" t="n">
        <v>1900</v>
      </c>
      <c r="FA115" s="158" t="n">
        <v>1</v>
      </c>
      <c r="FB115" s="158" t="n">
        <v>1</v>
      </c>
      <c r="FC115" s="158" t="n">
        <v>1900</v>
      </c>
      <c r="FD115" s="158" t="n">
        <v>1</v>
      </c>
      <c r="FE115" s="158" t="n">
        <v>1</v>
      </c>
      <c r="FF115" s="158" t="n">
        <v>1900</v>
      </c>
      <c r="FG115" s="158" t="n">
        <v>1</v>
      </c>
      <c r="FH115" s="158" t="n">
        <v>1</v>
      </c>
      <c r="FI115" s="158" t="n">
        <v>1900</v>
      </c>
      <c r="FJ115" s="158" t="n">
        <v>1</v>
      </c>
      <c r="FK115" s="158" t="n">
        <v>1</v>
      </c>
      <c r="FL115" s="158" t="n">
        <v>1900</v>
      </c>
      <c r="FM115" s="158" t="n">
        <v>1</v>
      </c>
      <c r="FN115" s="158" t="n">
        <v>1</v>
      </c>
      <c r="FO115" s="158" t="n">
        <v>1900</v>
      </c>
      <c r="FP115" s="158" t="n">
        <v>1</v>
      </c>
      <c r="FQ115" s="158" t="n">
        <v>1</v>
      </c>
      <c r="FR115" s="158" t="n">
        <v>1900</v>
      </c>
      <c r="FS115" s="158" t="n">
        <v>1</v>
      </c>
      <c r="FT115" s="158" t="n">
        <v>1</v>
      </c>
      <c r="FU115" s="158" t="n">
        <v>1900</v>
      </c>
      <c r="FV115" s="158" t="n">
        <v>1</v>
      </c>
      <c r="FW115" s="158" t="n">
        <v>1</v>
      </c>
    </row>
    <row r="116">
      <c r="A116">
        <f>IF(F116&gt;1,A115,IF(AND(I116&lt;10,paste!A118&lt;10),RIGHT(H116,2)&amp;"0"&amp;I116&amp;"000"&amp;paste!A118,IF(AND(I116&lt;10,paste!A118&gt;=10,paste!A118&lt;100),RIGHT(H116,2)&amp;"0"&amp;I116&amp;"00"&amp;paste!A118,IF(AND(I116&lt;10,paste!A118&gt;=100,paste!A118&lt;1000),RIGHT(H116,2)&amp;"0"&amp;I116&amp;"0"&amp;paste!A118,IF(AND(I116&lt;10,paste!A118&gt;=1000),RIGHT(H116,2)&amp;"0"&amp;I116&amp;paste!A118,IF(AND(I116&gt;=10,paste!A118&lt;10),RIGHT(H116,2)&amp;I116&amp;"000"&amp;paste!A118,IF(AND(I116&gt;=10,paste!A118&gt;=10,paste!A118&lt;100),RIGHT(H116,2)&amp;I116&amp;"00"&amp;paste!A118,IF(AND(I116&gt;=10,paste!A118&gt;=100,paste!A118&lt;1000),RIGHT(H116,2)&amp;I116&amp;"0"&amp;paste!A118,RIGHT(H116,2)&amp;I116&amp;paste!A118))))))))</f>
        <v/>
      </c>
      <c r="B116">
        <f>YEAR(paste!C118)</f>
        <v/>
      </c>
      <c r="C116">
        <f>MONTH(paste!C118)</f>
        <v/>
      </c>
      <c r="D116">
        <f>DAY(paste!C118)</f>
        <v/>
      </c>
      <c r="E116" s="158" t="n">
        <v>0</v>
      </c>
      <c r="F116">
        <f>IF(AND(L116=L115,D116=D115),F115+1,1)</f>
        <v/>
      </c>
      <c r="G116" s="158" t="n">
        <v>0</v>
      </c>
      <c r="H116">
        <f>YEAR(paste!C118)</f>
        <v/>
      </c>
      <c r="I116">
        <f>MONTH(paste!C118)</f>
        <v/>
      </c>
      <c r="J116">
        <f>DAY(paste!C118)</f>
        <v/>
      </c>
      <c r="K116">
        <f>A116</f>
        <v/>
      </c>
      <c r="L116">
        <f>IF(ISBLANK(VLOOKUP(paste!J118,'得意先名 (2)'!$B$3:$F$2005,5,FALSE)),paste!P118,IFERROR(VLOOKUP(paste!J118,'得意先名 (2)'!$B$3:$F$2005,5,FALSE),"ZZZZZZZZZZZ"))</f>
        <v/>
      </c>
      <c r="M116">
        <f>IF(L116="ZZZZZZZZZZZ",paste!J118&amp;paste!K118&amp; "  :   "&amp;paste!M118&amp; "  :   "&amp;paste!P118,"")</f>
        <v/>
      </c>
      <c r="O116" s="158" t="n"/>
      <c r="P116">
        <f>VLOOKUP(L116,'L_User+EndUser'!$C$2:$K$500,8,FALSE)</f>
        <v/>
      </c>
      <c r="Q116">
        <f>VLOOKUP(L116,'L_User+EndUser'!$C$2:$K$500,9,FALSE)</f>
        <v/>
      </c>
      <c r="R116" s="158" t="n"/>
      <c r="T116" s="158" t="n"/>
      <c r="V116" s="158" t="n"/>
      <c r="AB116">
        <f>paste!J118</f>
        <v/>
      </c>
      <c r="AC116">
        <f>L116</f>
        <v/>
      </c>
      <c r="AO116">
        <f>YEAR(paste!O118)</f>
        <v/>
      </c>
      <c r="AP116">
        <f>MONTH(paste!O118)</f>
        <v/>
      </c>
      <c r="AQ116">
        <f>DAY(paste!O118)</f>
        <v/>
      </c>
      <c r="BD116">
        <f>IF(paste!L118="","",paste!L118)</f>
        <v/>
      </c>
      <c r="BM116" t="n">
        <v>1</v>
      </c>
      <c r="BN116">
        <f>VLOOKUP(paste!E118,L_Product!$A$2:$B$2001,2,FALSE)</f>
        <v/>
      </c>
      <c r="BO116" s="21" t="n"/>
      <c r="BT116" t="n">
        <v>2</v>
      </c>
      <c r="BU116">
        <f>IF($BM$2=1,2,IF($BM$2=18,1))</f>
        <v/>
      </c>
      <c r="BV116">
        <f>IF($BM$2=1,0,IF($BM$2=18,1))</f>
        <v/>
      </c>
      <c r="BW116" t="n">
        <v>2</v>
      </c>
      <c r="BX116" t="n">
        <v>0</v>
      </c>
      <c r="BY116" t="n">
        <v>3</v>
      </c>
      <c r="BZ116">
        <f>VLOOKUP(BN116,L_Product!$B$2:$Z$2001,14,FALSE)</f>
        <v/>
      </c>
      <c r="CA116">
        <f>paste!H118</f>
        <v/>
      </c>
      <c r="CB116">
        <f>BZ116*CA116</f>
        <v/>
      </c>
      <c r="CN116" s="158" t="n">
        <v>1</v>
      </c>
      <c r="CO116" s="158" t="n">
        <v>1</v>
      </c>
      <c r="CP116" s="158" t="n">
        <v>1</v>
      </c>
      <c r="CQ116" s="158" t="n">
        <v>1</v>
      </c>
      <c r="CR116" s="158" t="n">
        <v>1</v>
      </c>
      <c r="CS116" s="158" t="n">
        <v>0</v>
      </c>
      <c r="CT116" s="158" t="n">
        <v>0</v>
      </c>
      <c r="CU116" s="158" t="n">
        <v>0</v>
      </c>
      <c r="CV116" s="158" t="n">
        <v>0</v>
      </c>
      <c r="CW116" s="158" t="n">
        <v>0</v>
      </c>
      <c r="CX116">
        <f>B116</f>
        <v/>
      </c>
      <c r="CY116">
        <f>C116</f>
        <v/>
      </c>
      <c r="CZ116">
        <f>D116</f>
        <v/>
      </c>
      <c r="DA116" s="158" t="n">
        <v>1900</v>
      </c>
      <c r="DB116" s="158" t="n">
        <v>1</v>
      </c>
      <c r="DC116" s="158" t="n">
        <v>1</v>
      </c>
      <c r="DD116" s="158" t="n">
        <v>1900</v>
      </c>
      <c r="DE116" s="158" t="n">
        <v>1</v>
      </c>
      <c r="DF116" s="158" t="n">
        <v>1</v>
      </c>
      <c r="DG116" s="158" t="n">
        <v>1900</v>
      </c>
      <c r="DH116" s="158" t="n">
        <v>1</v>
      </c>
      <c r="DI116" s="158" t="n">
        <v>1</v>
      </c>
      <c r="DJ116" s="158" t="n">
        <v>1900</v>
      </c>
      <c r="DK116" s="158" t="n">
        <v>1</v>
      </c>
      <c r="DL116" s="158" t="n">
        <v>1</v>
      </c>
      <c r="DR116" s="158" t="n">
        <v>2</v>
      </c>
      <c r="DS116" s="158" t="n">
        <v>1</v>
      </c>
      <c r="DT116" s="158" t="n">
        <v>2</v>
      </c>
      <c r="DU116" s="158" t="n">
        <v>1</v>
      </c>
      <c r="DV116" s="158" t="n">
        <v>3</v>
      </c>
      <c r="DW116" s="158" t="n">
        <v>1</v>
      </c>
      <c r="DX116" s="158" t="n">
        <v>3</v>
      </c>
      <c r="DY116" s="158" t="n">
        <v>0</v>
      </c>
      <c r="DZ116" s="158" t="n">
        <v>0</v>
      </c>
      <c r="EA116" s="158" t="n">
        <v>0</v>
      </c>
      <c r="EB116" s="158" t="n">
        <v>0</v>
      </c>
      <c r="EC116" s="158" t="n">
        <v>0</v>
      </c>
      <c r="ED116" s="158" t="n">
        <v>0</v>
      </c>
      <c r="EE116" s="158" t="n">
        <v>0</v>
      </c>
      <c r="EF116" s="158" t="n">
        <v>0</v>
      </c>
      <c r="EG116" s="158" t="n">
        <v>0</v>
      </c>
      <c r="EH116" s="158" t="n">
        <v>0</v>
      </c>
      <c r="EI116" s="158" t="n">
        <v>0</v>
      </c>
      <c r="EJ116" s="158" t="n">
        <v>0</v>
      </c>
      <c r="EK116" s="158" t="n">
        <v>0</v>
      </c>
      <c r="EL116" s="158" t="n">
        <v>0</v>
      </c>
      <c r="EM116" s="158" t="n">
        <v>0</v>
      </c>
      <c r="EN116" s="158" t="n">
        <v>0</v>
      </c>
      <c r="EO116" s="158" t="n">
        <v>0</v>
      </c>
      <c r="EP116" s="158" t="n">
        <v>0</v>
      </c>
      <c r="EQ116" s="158" t="n">
        <v>0</v>
      </c>
      <c r="ER116" s="158" t="n">
        <v>0</v>
      </c>
      <c r="ES116" s="158" t="n">
        <v>0</v>
      </c>
      <c r="ET116" s="158" t="n">
        <v>0</v>
      </c>
      <c r="EU116" s="158" t="n">
        <v>0</v>
      </c>
      <c r="EV116" s="158" t="n">
        <v>0</v>
      </c>
      <c r="EW116" s="158" t="n">
        <v>0</v>
      </c>
      <c r="EX116" s="158" t="n">
        <v>0</v>
      </c>
      <c r="EY116" s="158" t="n">
        <v>0</v>
      </c>
      <c r="EZ116" s="158" t="n">
        <v>1900</v>
      </c>
      <c r="FA116" s="158" t="n">
        <v>1</v>
      </c>
      <c r="FB116" s="158" t="n">
        <v>1</v>
      </c>
      <c r="FC116" s="158" t="n">
        <v>1900</v>
      </c>
      <c r="FD116" s="158" t="n">
        <v>1</v>
      </c>
      <c r="FE116" s="158" t="n">
        <v>1</v>
      </c>
      <c r="FF116" s="158" t="n">
        <v>1900</v>
      </c>
      <c r="FG116" s="158" t="n">
        <v>1</v>
      </c>
      <c r="FH116" s="158" t="n">
        <v>1</v>
      </c>
      <c r="FI116" s="158" t="n">
        <v>1900</v>
      </c>
      <c r="FJ116" s="158" t="n">
        <v>1</v>
      </c>
      <c r="FK116" s="158" t="n">
        <v>1</v>
      </c>
      <c r="FL116" s="158" t="n">
        <v>1900</v>
      </c>
      <c r="FM116" s="158" t="n">
        <v>1</v>
      </c>
      <c r="FN116" s="158" t="n">
        <v>1</v>
      </c>
      <c r="FO116" s="158" t="n">
        <v>1900</v>
      </c>
      <c r="FP116" s="158" t="n">
        <v>1</v>
      </c>
      <c r="FQ116" s="158" t="n">
        <v>1</v>
      </c>
      <c r="FR116" s="158" t="n">
        <v>1900</v>
      </c>
      <c r="FS116" s="158" t="n">
        <v>1</v>
      </c>
      <c r="FT116" s="158" t="n">
        <v>1</v>
      </c>
      <c r="FU116" s="158" t="n">
        <v>1900</v>
      </c>
      <c r="FV116" s="158" t="n">
        <v>1</v>
      </c>
      <c r="FW116" s="158" t="n">
        <v>1</v>
      </c>
    </row>
    <row r="117">
      <c r="A117">
        <f>IF(F117&gt;1,A116,IF(AND(I117&lt;10,paste!A119&lt;10),RIGHT(H117,2)&amp;"0"&amp;I117&amp;"000"&amp;paste!A119,IF(AND(I117&lt;10,paste!A119&gt;=10,paste!A119&lt;100),RIGHT(H117,2)&amp;"0"&amp;I117&amp;"00"&amp;paste!A119,IF(AND(I117&lt;10,paste!A119&gt;=100,paste!A119&lt;1000),RIGHT(H117,2)&amp;"0"&amp;I117&amp;"0"&amp;paste!A119,IF(AND(I117&lt;10,paste!A119&gt;=1000),RIGHT(H117,2)&amp;"0"&amp;I117&amp;paste!A119,IF(AND(I117&gt;=10,paste!A119&lt;10),RIGHT(H117,2)&amp;I117&amp;"000"&amp;paste!A119,IF(AND(I117&gt;=10,paste!A119&gt;=10,paste!A119&lt;100),RIGHT(H117,2)&amp;I117&amp;"00"&amp;paste!A119,IF(AND(I117&gt;=10,paste!A119&gt;=100,paste!A119&lt;1000),RIGHT(H117,2)&amp;I117&amp;"0"&amp;paste!A119,RIGHT(H117,2)&amp;I117&amp;paste!A119))))))))</f>
        <v/>
      </c>
      <c r="B117">
        <f>YEAR(paste!C119)</f>
        <v/>
      </c>
      <c r="C117">
        <f>MONTH(paste!C119)</f>
        <v/>
      </c>
      <c r="D117">
        <f>DAY(paste!C119)</f>
        <v/>
      </c>
      <c r="E117" s="158" t="n">
        <v>0</v>
      </c>
      <c r="F117">
        <f>IF(AND(L117=L116,D117=D116),F116+1,1)</f>
        <v/>
      </c>
      <c r="G117" s="158" t="n">
        <v>0</v>
      </c>
      <c r="H117">
        <f>YEAR(paste!C119)</f>
        <v/>
      </c>
      <c r="I117">
        <f>MONTH(paste!C119)</f>
        <v/>
      </c>
      <c r="J117">
        <f>DAY(paste!C119)</f>
        <v/>
      </c>
      <c r="K117">
        <f>A117</f>
        <v/>
      </c>
      <c r="L117">
        <f>IF(ISBLANK(VLOOKUP(paste!J119,'得意先名 (2)'!$B$3:$F$2005,5,FALSE)),paste!P119,IFERROR(VLOOKUP(paste!J119,'得意先名 (2)'!$B$3:$F$2005,5,FALSE),"ZZZZZZZZZZZ"))</f>
        <v/>
      </c>
      <c r="M117">
        <f>IF(L117="ZZZZZZZZZZZ",paste!J119&amp;paste!K119&amp; "  :   "&amp;paste!M119&amp; "  :   "&amp;paste!P119,"")</f>
        <v/>
      </c>
      <c r="O117" s="158" t="n"/>
      <c r="P117">
        <f>VLOOKUP(L117,'L_User+EndUser'!$C$2:$K$500,8,FALSE)</f>
        <v/>
      </c>
      <c r="Q117">
        <f>VLOOKUP(L117,'L_User+EndUser'!$C$2:$K$500,9,FALSE)</f>
        <v/>
      </c>
      <c r="R117" s="158" t="n"/>
      <c r="T117" s="158" t="n"/>
      <c r="V117" s="158" t="n"/>
      <c r="AB117">
        <f>paste!J119</f>
        <v/>
      </c>
      <c r="AC117">
        <f>L117</f>
        <v/>
      </c>
      <c r="AO117">
        <f>YEAR(paste!O119)</f>
        <v/>
      </c>
      <c r="AP117">
        <f>MONTH(paste!O119)</f>
        <v/>
      </c>
      <c r="AQ117">
        <f>DAY(paste!O119)</f>
        <v/>
      </c>
      <c r="BD117">
        <f>IF(paste!L119="","",paste!L119)</f>
        <v/>
      </c>
      <c r="BM117" t="n">
        <v>1</v>
      </c>
      <c r="BN117">
        <f>VLOOKUP(paste!E119,L_Product!$A$2:$B$2001,2,FALSE)</f>
        <v/>
      </c>
      <c r="BO117" s="21" t="n"/>
      <c r="BT117" t="n">
        <v>2</v>
      </c>
      <c r="BU117">
        <f>IF($BM$2=1,2,IF($BM$2=18,1))</f>
        <v/>
      </c>
      <c r="BV117">
        <f>IF($BM$2=1,0,IF($BM$2=18,1))</f>
        <v/>
      </c>
      <c r="BW117" t="n">
        <v>2</v>
      </c>
      <c r="BX117" t="n">
        <v>0</v>
      </c>
      <c r="BY117" t="n">
        <v>3</v>
      </c>
      <c r="BZ117">
        <f>VLOOKUP(BN117,L_Product!$B$2:$Z$2001,14,FALSE)</f>
        <v/>
      </c>
      <c r="CA117">
        <f>paste!H119</f>
        <v/>
      </c>
      <c r="CB117">
        <f>BZ117*CA117</f>
        <v/>
      </c>
      <c r="CN117" s="158" t="n">
        <v>1</v>
      </c>
      <c r="CO117" s="158" t="n">
        <v>1</v>
      </c>
      <c r="CP117" s="158" t="n">
        <v>1</v>
      </c>
      <c r="CQ117" s="158" t="n">
        <v>1</v>
      </c>
      <c r="CR117" s="158" t="n">
        <v>1</v>
      </c>
      <c r="CS117" s="158" t="n">
        <v>0</v>
      </c>
      <c r="CT117" s="158" t="n">
        <v>0</v>
      </c>
      <c r="CU117" s="158" t="n">
        <v>0</v>
      </c>
      <c r="CV117" s="158" t="n">
        <v>0</v>
      </c>
      <c r="CW117" s="158" t="n">
        <v>0</v>
      </c>
      <c r="CX117">
        <f>B117</f>
        <v/>
      </c>
      <c r="CY117">
        <f>C117</f>
        <v/>
      </c>
      <c r="CZ117">
        <f>D117</f>
        <v/>
      </c>
      <c r="DA117" s="158" t="n">
        <v>1900</v>
      </c>
      <c r="DB117" s="158" t="n">
        <v>1</v>
      </c>
      <c r="DC117" s="158" t="n">
        <v>1</v>
      </c>
      <c r="DD117" s="158" t="n">
        <v>1900</v>
      </c>
      <c r="DE117" s="158" t="n">
        <v>1</v>
      </c>
      <c r="DF117" s="158" t="n">
        <v>1</v>
      </c>
      <c r="DG117" s="158" t="n">
        <v>1900</v>
      </c>
      <c r="DH117" s="158" t="n">
        <v>1</v>
      </c>
      <c r="DI117" s="158" t="n">
        <v>1</v>
      </c>
      <c r="DJ117" s="158" t="n">
        <v>1900</v>
      </c>
      <c r="DK117" s="158" t="n">
        <v>1</v>
      </c>
      <c r="DL117" s="158" t="n">
        <v>1</v>
      </c>
      <c r="DR117" s="158" t="n">
        <v>2</v>
      </c>
      <c r="DS117" s="158" t="n">
        <v>1</v>
      </c>
      <c r="DT117" s="158" t="n">
        <v>2</v>
      </c>
      <c r="DU117" s="158" t="n">
        <v>1</v>
      </c>
      <c r="DV117" s="158" t="n">
        <v>3</v>
      </c>
      <c r="DW117" s="158" t="n">
        <v>1</v>
      </c>
      <c r="DX117" s="158" t="n">
        <v>3</v>
      </c>
      <c r="DY117" s="158" t="n">
        <v>0</v>
      </c>
      <c r="DZ117" s="158" t="n">
        <v>0</v>
      </c>
      <c r="EA117" s="158" t="n">
        <v>0</v>
      </c>
      <c r="EB117" s="158" t="n">
        <v>0</v>
      </c>
      <c r="EC117" s="158" t="n">
        <v>0</v>
      </c>
      <c r="ED117" s="158" t="n">
        <v>0</v>
      </c>
      <c r="EE117" s="158" t="n">
        <v>0</v>
      </c>
      <c r="EF117" s="158" t="n">
        <v>0</v>
      </c>
      <c r="EG117" s="158" t="n">
        <v>0</v>
      </c>
      <c r="EH117" s="158" t="n">
        <v>0</v>
      </c>
      <c r="EI117" s="158" t="n">
        <v>0</v>
      </c>
      <c r="EJ117" s="158" t="n">
        <v>0</v>
      </c>
      <c r="EK117" s="158" t="n">
        <v>0</v>
      </c>
      <c r="EL117" s="158" t="n">
        <v>0</v>
      </c>
      <c r="EM117" s="158" t="n">
        <v>0</v>
      </c>
      <c r="EN117" s="158" t="n">
        <v>0</v>
      </c>
      <c r="EO117" s="158" t="n">
        <v>0</v>
      </c>
      <c r="EP117" s="158" t="n">
        <v>0</v>
      </c>
      <c r="EQ117" s="158" t="n">
        <v>0</v>
      </c>
      <c r="ER117" s="158" t="n">
        <v>0</v>
      </c>
      <c r="ES117" s="158" t="n">
        <v>0</v>
      </c>
      <c r="ET117" s="158" t="n">
        <v>0</v>
      </c>
      <c r="EU117" s="158" t="n">
        <v>0</v>
      </c>
      <c r="EV117" s="158" t="n">
        <v>0</v>
      </c>
      <c r="EW117" s="158" t="n">
        <v>0</v>
      </c>
      <c r="EX117" s="158" t="n">
        <v>0</v>
      </c>
      <c r="EY117" s="158" t="n">
        <v>0</v>
      </c>
      <c r="EZ117" s="158" t="n">
        <v>1900</v>
      </c>
      <c r="FA117" s="158" t="n">
        <v>1</v>
      </c>
      <c r="FB117" s="158" t="n">
        <v>1</v>
      </c>
      <c r="FC117" s="158" t="n">
        <v>1900</v>
      </c>
      <c r="FD117" s="158" t="n">
        <v>1</v>
      </c>
      <c r="FE117" s="158" t="n">
        <v>1</v>
      </c>
      <c r="FF117" s="158" t="n">
        <v>1900</v>
      </c>
      <c r="FG117" s="158" t="n">
        <v>1</v>
      </c>
      <c r="FH117" s="158" t="n">
        <v>1</v>
      </c>
      <c r="FI117" s="158" t="n">
        <v>1900</v>
      </c>
      <c r="FJ117" s="158" t="n">
        <v>1</v>
      </c>
      <c r="FK117" s="158" t="n">
        <v>1</v>
      </c>
      <c r="FL117" s="158" t="n">
        <v>1900</v>
      </c>
      <c r="FM117" s="158" t="n">
        <v>1</v>
      </c>
      <c r="FN117" s="158" t="n">
        <v>1</v>
      </c>
      <c r="FO117" s="158" t="n">
        <v>1900</v>
      </c>
      <c r="FP117" s="158" t="n">
        <v>1</v>
      </c>
      <c r="FQ117" s="158" t="n">
        <v>1</v>
      </c>
      <c r="FR117" s="158" t="n">
        <v>1900</v>
      </c>
      <c r="FS117" s="158" t="n">
        <v>1</v>
      </c>
      <c r="FT117" s="158" t="n">
        <v>1</v>
      </c>
      <c r="FU117" s="158" t="n">
        <v>1900</v>
      </c>
      <c r="FV117" s="158" t="n">
        <v>1</v>
      </c>
      <c r="FW117" s="158" t="n">
        <v>1</v>
      </c>
    </row>
    <row r="118">
      <c r="A118">
        <f>IF(F118&gt;1,A117,IF(AND(I118&lt;10,paste!A120&lt;10),RIGHT(H118,2)&amp;"0"&amp;I118&amp;"000"&amp;paste!A120,IF(AND(I118&lt;10,paste!A120&gt;=10,paste!A120&lt;100),RIGHT(H118,2)&amp;"0"&amp;I118&amp;"00"&amp;paste!A120,IF(AND(I118&lt;10,paste!A120&gt;=100,paste!A120&lt;1000),RIGHT(H118,2)&amp;"0"&amp;I118&amp;"0"&amp;paste!A120,IF(AND(I118&lt;10,paste!A120&gt;=1000),RIGHT(H118,2)&amp;"0"&amp;I118&amp;paste!A120,IF(AND(I118&gt;=10,paste!A120&lt;10),RIGHT(H118,2)&amp;I118&amp;"000"&amp;paste!A120,IF(AND(I118&gt;=10,paste!A120&gt;=10,paste!A120&lt;100),RIGHT(H118,2)&amp;I118&amp;"00"&amp;paste!A120,IF(AND(I118&gt;=10,paste!A120&gt;=100,paste!A120&lt;1000),RIGHT(H118,2)&amp;I118&amp;"0"&amp;paste!A120,RIGHT(H118,2)&amp;I118&amp;paste!A120))))))))</f>
        <v/>
      </c>
      <c r="B118">
        <f>YEAR(paste!C120)</f>
        <v/>
      </c>
      <c r="C118">
        <f>MONTH(paste!C120)</f>
        <v/>
      </c>
      <c r="D118">
        <f>DAY(paste!C120)</f>
        <v/>
      </c>
      <c r="E118" s="158" t="n">
        <v>0</v>
      </c>
      <c r="F118">
        <f>IF(AND(L118=L117,D118=D117),F117+1,1)</f>
        <v/>
      </c>
      <c r="G118" s="158" t="n">
        <v>0</v>
      </c>
      <c r="H118">
        <f>YEAR(paste!C120)</f>
        <v/>
      </c>
      <c r="I118">
        <f>MONTH(paste!C120)</f>
        <v/>
      </c>
      <c r="J118">
        <f>DAY(paste!C120)</f>
        <v/>
      </c>
      <c r="K118">
        <f>A118</f>
        <v/>
      </c>
      <c r="L118">
        <f>IF(ISBLANK(VLOOKUP(paste!J120,'得意先名 (2)'!$B$3:$F$2005,5,FALSE)),paste!P120,IFERROR(VLOOKUP(paste!J120,'得意先名 (2)'!$B$3:$F$2005,5,FALSE),"ZZZZZZZZZZZ"))</f>
        <v/>
      </c>
      <c r="M118">
        <f>IF(L118="ZZZZZZZZZZZ",paste!J120&amp;paste!K120&amp; "  :   "&amp;paste!M120&amp; "  :   "&amp;paste!P120,"")</f>
        <v/>
      </c>
      <c r="O118" s="158" t="n"/>
      <c r="P118">
        <f>VLOOKUP(L118,'L_User+EndUser'!$C$2:$K$500,8,FALSE)</f>
        <v/>
      </c>
      <c r="Q118">
        <f>VLOOKUP(L118,'L_User+EndUser'!$C$2:$K$500,9,FALSE)</f>
        <v/>
      </c>
      <c r="R118" s="158" t="n"/>
      <c r="T118" s="158" t="n"/>
      <c r="V118" s="158" t="n"/>
      <c r="AB118">
        <f>paste!J120</f>
        <v/>
      </c>
      <c r="AC118">
        <f>L118</f>
        <v/>
      </c>
      <c r="AO118">
        <f>YEAR(paste!O120)</f>
        <v/>
      </c>
      <c r="AP118">
        <f>MONTH(paste!O120)</f>
        <v/>
      </c>
      <c r="AQ118">
        <f>DAY(paste!O120)</f>
        <v/>
      </c>
      <c r="BD118">
        <f>IF(paste!L120="","",paste!L120)</f>
        <v/>
      </c>
      <c r="BM118" t="n">
        <v>1</v>
      </c>
      <c r="BN118">
        <f>VLOOKUP(paste!E120,L_Product!$A$2:$B$2001,2,FALSE)</f>
        <v/>
      </c>
      <c r="BO118" s="21" t="n"/>
      <c r="BT118" t="n">
        <v>2</v>
      </c>
      <c r="BU118">
        <f>IF($BM$2=1,2,IF($BM$2=18,1))</f>
        <v/>
      </c>
      <c r="BV118">
        <f>IF($BM$2=1,0,IF($BM$2=18,1))</f>
        <v/>
      </c>
      <c r="BW118" t="n">
        <v>2</v>
      </c>
      <c r="BX118" t="n">
        <v>0</v>
      </c>
      <c r="BY118" t="n">
        <v>3</v>
      </c>
      <c r="BZ118">
        <f>VLOOKUP(BN118,L_Product!$B$2:$Z$2001,14,FALSE)</f>
        <v/>
      </c>
      <c r="CA118">
        <f>paste!H120</f>
        <v/>
      </c>
      <c r="CB118">
        <f>BZ118*CA118</f>
        <v/>
      </c>
      <c r="CN118" s="158" t="n">
        <v>1</v>
      </c>
      <c r="CO118" s="158" t="n">
        <v>1</v>
      </c>
      <c r="CP118" s="158" t="n">
        <v>1</v>
      </c>
      <c r="CQ118" s="158" t="n">
        <v>1</v>
      </c>
      <c r="CR118" s="158" t="n">
        <v>1</v>
      </c>
      <c r="CS118" s="158" t="n">
        <v>0</v>
      </c>
      <c r="CT118" s="158" t="n">
        <v>0</v>
      </c>
      <c r="CU118" s="158" t="n">
        <v>0</v>
      </c>
      <c r="CV118" s="158" t="n">
        <v>0</v>
      </c>
      <c r="CW118" s="158" t="n">
        <v>0</v>
      </c>
      <c r="CX118">
        <f>B118</f>
        <v/>
      </c>
      <c r="CY118">
        <f>C118</f>
        <v/>
      </c>
      <c r="CZ118">
        <f>D118</f>
        <v/>
      </c>
      <c r="DA118" s="158" t="n">
        <v>1900</v>
      </c>
      <c r="DB118" s="158" t="n">
        <v>1</v>
      </c>
      <c r="DC118" s="158" t="n">
        <v>1</v>
      </c>
      <c r="DD118" s="158" t="n">
        <v>1900</v>
      </c>
      <c r="DE118" s="158" t="n">
        <v>1</v>
      </c>
      <c r="DF118" s="158" t="n">
        <v>1</v>
      </c>
      <c r="DG118" s="158" t="n">
        <v>1900</v>
      </c>
      <c r="DH118" s="158" t="n">
        <v>1</v>
      </c>
      <c r="DI118" s="158" t="n">
        <v>1</v>
      </c>
      <c r="DJ118" s="158" t="n">
        <v>1900</v>
      </c>
      <c r="DK118" s="158" t="n">
        <v>1</v>
      </c>
      <c r="DL118" s="158" t="n">
        <v>1</v>
      </c>
      <c r="DR118" s="158" t="n">
        <v>2</v>
      </c>
      <c r="DS118" s="158" t="n">
        <v>1</v>
      </c>
      <c r="DT118" s="158" t="n">
        <v>2</v>
      </c>
      <c r="DU118" s="158" t="n">
        <v>1</v>
      </c>
      <c r="DV118" s="158" t="n">
        <v>3</v>
      </c>
      <c r="DW118" s="158" t="n">
        <v>1</v>
      </c>
      <c r="DX118" s="158" t="n">
        <v>3</v>
      </c>
      <c r="DY118" s="158" t="n">
        <v>0</v>
      </c>
      <c r="DZ118" s="158" t="n">
        <v>0</v>
      </c>
      <c r="EA118" s="158" t="n">
        <v>0</v>
      </c>
      <c r="EB118" s="158" t="n">
        <v>0</v>
      </c>
      <c r="EC118" s="158" t="n">
        <v>0</v>
      </c>
      <c r="ED118" s="158" t="n">
        <v>0</v>
      </c>
      <c r="EE118" s="158" t="n">
        <v>0</v>
      </c>
      <c r="EF118" s="158" t="n">
        <v>0</v>
      </c>
      <c r="EG118" s="158" t="n">
        <v>0</v>
      </c>
      <c r="EH118" s="158" t="n">
        <v>0</v>
      </c>
      <c r="EI118" s="158" t="n">
        <v>0</v>
      </c>
      <c r="EJ118" s="158" t="n">
        <v>0</v>
      </c>
      <c r="EK118" s="158" t="n">
        <v>0</v>
      </c>
      <c r="EL118" s="158" t="n">
        <v>0</v>
      </c>
      <c r="EM118" s="158" t="n">
        <v>0</v>
      </c>
      <c r="EN118" s="158" t="n">
        <v>0</v>
      </c>
      <c r="EO118" s="158" t="n">
        <v>0</v>
      </c>
      <c r="EP118" s="158" t="n">
        <v>0</v>
      </c>
      <c r="EQ118" s="158" t="n">
        <v>0</v>
      </c>
      <c r="ER118" s="158" t="n">
        <v>0</v>
      </c>
      <c r="ES118" s="158" t="n">
        <v>0</v>
      </c>
      <c r="ET118" s="158" t="n">
        <v>0</v>
      </c>
      <c r="EU118" s="158" t="n">
        <v>0</v>
      </c>
      <c r="EV118" s="158" t="n">
        <v>0</v>
      </c>
      <c r="EW118" s="158" t="n">
        <v>0</v>
      </c>
      <c r="EX118" s="158" t="n">
        <v>0</v>
      </c>
      <c r="EY118" s="158" t="n">
        <v>0</v>
      </c>
      <c r="EZ118" s="158" t="n">
        <v>1900</v>
      </c>
      <c r="FA118" s="158" t="n">
        <v>1</v>
      </c>
      <c r="FB118" s="158" t="n">
        <v>1</v>
      </c>
      <c r="FC118" s="158" t="n">
        <v>1900</v>
      </c>
      <c r="FD118" s="158" t="n">
        <v>1</v>
      </c>
      <c r="FE118" s="158" t="n">
        <v>1</v>
      </c>
      <c r="FF118" s="158" t="n">
        <v>1900</v>
      </c>
      <c r="FG118" s="158" t="n">
        <v>1</v>
      </c>
      <c r="FH118" s="158" t="n">
        <v>1</v>
      </c>
      <c r="FI118" s="158" t="n">
        <v>1900</v>
      </c>
      <c r="FJ118" s="158" t="n">
        <v>1</v>
      </c>
      <c r="FK118" s="158" t="n">
        <v>1</v>
      </c>
      <c r="FL118" s="158" t="n">
        <v>1900</v>
      </c>
      <c r="FM118" s="158" t="n">
        <v>1</v>
      </c>
      <c r="FN118" s="158" t="n">
        <v>1</v>
      </c>
      <c r="FO118" s="158" t="n">
        <v>1900</v>
      </c>
      <c r="FP118" s="158" t="n">
        <v>1</v>
      </c>
      <c r="FQ118" s="158" t="n">
        <v>1</v>
      </c>
      <c r="FR118" s="158" t="n">
        <v>1900</v>
      </c>
      <c r="FS118" s="158" t="n">
        <v>1</v>
      </c>
      <c r="FT118" s="158" t="n">
        <v>1</v>
      </c>
      <c r="FU118" s="158" t="n">
        <v>1900</v>
      </c>
      <c r="FV118" s="158" t="n">
        <v>1</v>
      </c>
      <c r="FW118" s="158" t="n">
        <v>1</v>
      </c>
    </row>
    <row r="119">
      <c r="A119">
        <f>IF(F119&gt;1,A118,IF(AND(I119&lt;10,paste!A121&lt;10),RIGHT(H119,2)&amp;"0"&amp;I119&amp;"000"&amp;paste!A121,IF(AND(I119&lt;10,paste!A121&gt;=10,paste!A121&lt;100),RIGHT(H119,2)&amp;"0"&amp;I119&amp;"00"&amp;paste!A121,IF(AND(I119&lt;10,paste!A121&gt;=100,paste!A121&lt;1000),RIGHT(H119,2)&amp;"0"&amp;I119&amp;"0"&amp;paste!A121,IF(AND(I119&lt;10,paste!A121&gt;=1000),RIGHT(H119,2)&amp;"0"&amp;I119&amp;paste!A121,IF(AND(I119&gt;=10,paste!A121&lt;10),RIGHT(H119,2)&amp;I119&amp;"000"&amp;paste!A121,IF(AND(I119&gt;=10,paste!A121&gt;=10,paste!A121&lt;100),RIGHT(H119,2)&amp;I119&amp;"00"&amp;paste!A121,IF(AND(I119&gt;=10,paste!A121&gt;=100,paste!A121&lt;1000),RIGHT(H119,2)&amp;I119&amp;"0"&amp;paste!A121,RIGHT(H119,2)&amp;I119&amp;paste!A121))))))))</f>
        <v/>
      </c>
      <c r="B119">
        <f>YEAR(paste!C121)</f>
        <v/>
      </c>
      <c r="C119">
        <f>MONTH(paste!C121)</f>
        <v/>
      </c>
      <c r="D119">
        <f>DAY(paste!C121)</f>
        <v/>
      </c>
      <c r="E119" s="158" t="n">
        <v>0</v>
      </c>
      <c r="F119">
        <f>IF(AND(L119=L118,D119=D118),F118+1,1)</f>
        <v/>
      </c>
      <c r="G119" s="158" t="n">
        <v>0</v>
      </c>
      <c r="H119">
        <f>YEAR(paste!C121)</f>
        <v/>
      </c>
      <c r="I119">
        <f>MONTH(paste!C121)</f>
        <v/>
      </c>
      <c r="J119">
        <f>DAY(paste!C121)</f>
        <v/>
      </c>
      <c r="K119">
        <f>A119</f>
        <v/>
      </c>
      <c r="L119">
        <f>IF(ISBLANK(VLOOKUP(paste!J121,'得意先名 (2)'!$B$3:$F$2005,5,FALSE)),paste!P121,IFERROR(VLOOKUP(paste!J121,'得意先名 (2)'!$B$3:$F$2005,5,FALSE),"ZZZZZZZZZZZ"))</f>
        <v/>
      </c>
      <c r="M119">
        <f>IF(L119="ZZZZZZZZZZZ",paste!J121&amp;paste!K121&amp; "  :   "&amp;paste!M121&amp; "  :   "&amp;paste!P121,"")</f>
        <v/>
      </c>
      <c r="O119" s="158" t="n"/>
      <c r="P119">
        <f>VLOOKUP(L119,'L_User+EndUser'!$C$2:$K$500,8,FALSE)</f>
        <v/>
      </c>
      <c r="Q119">
        <f>VLOOKUP(L119,'L_User+EndUser'!$C$2:$K$500,9,FALSE)</f>
        <v/>
      </c>
      <c r="R119" s="158" t="n"/>
      <c r="T119" s="158" t="n"/>
      <c r="V119" s="158" t="n"/>
      <c r="AB119">
        <f>paste!J121</f>
        <v/>
      </c>
      <c r="AC119">
        <f>L119</f>
        <v/>
      </c>
      <c r="AO119">
        <f>YEAR(paste!O121)</f>
        <v/>
      </c>
      <c r="AP119">
        <f>MONTH(paste!O121)</f>
        <v/>
      </c>
      <c r="AQ119">
        <f>DAY(paste!O121)</f>
        <v/>
      </c>
      <c r="BD119">
        <f>IF(paste!L121="","",paste!L121)</f>
        <v/>
      </c>
      <c r="BM119" t="n">
        <v>1</v>
      </c>
      <c r="BN119">
        <f>VLOOKUP(paste!E121,L_Product!$A$2:$B$2001,2,FALSE)</f>
        <v/>
      </c>
      <c r="BO119" s="21" t="n"/>
      <c r="BT119" t="n">
        <v>2</v>
      </c>
      <c r="BU119">
        <f>IF($BM$2=1,2,IF($BM$2=18,1))</f>
        <v/>
      </c>
      <c r="BV119">
        <f>IF($BM$2=1,0,IF($BM$2=18,1))</f>
        <v/>
      </c>
      <c r="BW119" t="n">
        <v>2</v>
      </c>
      <c r="BX119" t="n">
        <v>0</v>
      </c>
      <c r="BY119" t="n">
        <v>3</v>
      </c>
      <c r="BZ119">
        <f>VLOOKUP(BN119,L_Product!$B$2:$Z$2001,14,FALSE)</f>
        <v/>
      </c>
      <c r="CA119">
        <f>paste!H121</f>
        <v/>
      </c>
      <c r="CB119">
        <f>BZ119*CA119</f>
        <v/>
      </c>
      <c r="CN119" s="158" t="n">
        <v>1</v>
      </c>
      <c r="CO119" s="158" t="n">
        <v>1</v>
      </c>
      <c r="CP119" s="158" t="n">
        <v>1</v>
      </c>
      <c r="CQ119" s="158" t="n">
        <v>1</v>
      </c>
      <c r="CR119" s="158" t="n">
        <v>1</v>
      </c>
      <c r="CS119" s="158" t="n">
        <v>0</v>
      </c>
      <c r="CT119" s="158" t="n">
        <v>0</v>
      </c>
      <c r="CU119" s="158" t="n">
        <v>0</v>
      </c>
      <c r="CV119" s="158" t="n">
        <v>0</v>
      </c>
      <c r="CW119" s="158" t="n">
        <v>0</v>
      </c>
      <c r="CX119">
        <f>B119</f>
        <v/>
      </c>
      <c r="CY119">
        <f>C119</f>
        <v/>
      </c>
      <c r="CZ119">
        <f>D119</f>
        <v/>
      </c>
      <c r="DA119" s="158" t="n">
        <v>1900</v>
      </c>
      <c r="DB119" s="158" t="n">
        <v>1</v>
      </c>
      <c r="DC119" s="158" t="n">
        <v>1</v>
      </c>
      <c r="DD119" s="158" t="n">
        <v>1900</v>
      </c>
      <c r="DE119" s="158" t="n">
        <v>1</v>
      </c>
      <c r="DF119" s="158" t="n">
        <v>1</v>
      </c>
      <c r="DG119" s="158" t="n">
        <v>1900</v>
      </c>
      <c r="DH119" s="158" t="n">
        <v>1</v>
      </c>
      <c r="DI119" s="158" t="n">
        <v>1</v>
      </c>
      <c r="DJ119" s="158" t="n">
        <v>1900</v>
      </c>
      <c r="DK119" s="158" t="n">
        <v>1</v>
      </c>
      <c r="DL119" s="158" t="n">
        <v>1</v>
      </c>
      <c r="DR119" s="158" t="n">
        <v>2</v>
      </c>
      <c r="DS119" s="158" t="n">
        <v>1</v>
      </c>
      <c r="DT119" s="158" t="n">
        <v>2</v>
      </c>
      <c r="DU119" s="158" t="n">
        <v>1</v>
      </c>
      <c r="DV119" s="158" t="n">
        <v>3</v>
      </c>
      <c r="DW119" s="158" t="n">
        <v>1</v>
      </c>
      <c r="DX119" s="158" t="n">
        <v>3</v>
      </c>
      <c r="DY119" s="158" t="n">
        <v>0</v>
      </c>
      <c r="DZ119" s="158" t="n">
        <v>0</v>
      </c>
      <c r="EA119" s="158" t="n">
        <v>0</v>
      </c>
      <c r="EB119" s="158" t="n">
        <v>0</v>
      </c>
      <c r="EC119" s="158" t="n">
        <v>0</v>
      </c>
      <c r="ED119" s="158" t="n">
        <v>0</v>
      </c>
      <c r="EE119" s="158" t="n">
        <v>0</v>
      </c>
      <c r="EF119" s="158" t="n">
        <v>0</v>
      </c>
      <c r="EG119" s="158" t="n">
        <v>0</v>
      </c>
      <c r="EH119" s="158" t="n">
        <v>0</v>
      </c>
      <c r="EI119" s="158" t="n">
        <v>0</v>
      </c>
      <c r="EJ119" s="158" t="n">
        <v>0</v>
      </c>
      <c r="EK119" s="158" t="n">
        <v>0</v>
      </c>
      <c r="EL119" s="158" t="n">
        <v>0</v>
      </c>
      <c r="EM119" s="158" t="n">
        <v>0</v>
      </c>
      <c r="EN119" s="158" t="n">
        <v>0</v>
      </c>
      <c r="EO119" s="158" t="n">
        <v>0</v>
      </c>
      <c r="EP119" s="158" t="n">
        <v>0</v>
      </c>
      <c r="EQ119" s="158" t="n">
        <v>0</v>
      </c>
      <c r="ER119" s="158" t="n">
        <v>0</v>
      </c>
      <c r="ES119" s="158" t="n">
        <v>0</v>
      </c>
      <c r="ET119" s="158" t="n">
        <v>0</v>
      </c>
      <c r="EU119" s="158" t="n">
        <v>0</v>
      </c>
      <c r="EV119" s="158" t="n">
        <v>0</v>
      </c>
      <c r="EW119" s="158" t="n">
        <v>0</v>
      </c>
      <c r="EX119" s="158" t="n">
        <v>0</v>
      </c>
      <c r="EY119" s="158" t="n">
        <v>0</v>
      </c>
      <c r="EZ119" s="158" t="n">
        <v>1900</v>
      </c>
      <c r="FA119" s="158" t="n">
        <v>1</v>
      </c>
      <c r="FB119" s="158" t="n">
        <v>1</v>
      </c>
      <c r="FC119" s="158" t="n">
        <v>1900</v>
      </c>
      <c r="FD119" s="158" t="n">
        <v>1</v>
      </c>
      <c r="FE119" s="158" t="n">
        <v>1</v>
      </c>
      <c r="FF119" s="158" t="n">
        <v>1900</v>
      </c>
      <c r="FG119" s="158" t="n">
        <v>1</v>
      </c>
      <c r="FH119" s="158" t="n">
        <v>1</v>
      </c>
      <c r="FI119" s="158" t="n">
        <v>1900</v>
      </c>
      <c r="FJ119" s="158" t="n">
        <v>1</v>
      </c>
      <c r="FK119" s="158" t="n">
        <v>1</v>
      </c>
      <c r="FL119" s="158" t="n">
        <v>1900</v>
      </c>
      <c r="FM119" s="158" t="n">
        <v>1</v>
      </c>
      <c r="FN119" s="158" t="n">
        <v>1</v>
      </c>
      <c r="FO119" s="158" t="n">
        <v>1900</v>
      </c>
      <c r="FP119" s="158" t="n">
        <v>1</v>
      </c>
      <c r="FQ119" s="158" t="n">
        <v>1</v>
      </c>
      <c r="FR119" s="158" t="n">
        <v>1900</v>
      </c>
      <c r="FS119" s="158" t="n">
        <v>1</v>
      </c>
      <c r="FT119" s="158" t="n">
        <v>1</v>
      </c>
      <c r="FU119" s="158" t="n">
        <v>1900</v>
      </c>
      <c r="FV119" s="158" t="n">
        <v>1</v>
      </c>
      <c r="FW119" s="158" t="n">
        <v>1</v>
      </c>
    </row>
    <row r="120">
      <c r="A120">
        <f>IF(F120&gt;1,A119,IF(AND(I120&lt;10,paste!A122&lt;10),RIGHT(H120,2)&amp;"0"&amp;I120&amp;"000"&amp;paste!A122,IF(AND(I120&lt;10,paste!A122&gt;=10,paste!A122&lt;100),RIGHT(H120,2)&amp;"0"&amp;I120&amp;"00"&amp;paste!A122,IF(AND(I120&lt;10,paste!A122&gt;=100,paste!A122&lt;1000),RIGHT(H120,2)&amp;"0"&amp;I120&amp;"0"&amp;paste!A122,IF(AND(I120&lt;10,paste!A122&gt;=1000),RIGHT(H120,2)&amp;"0"&amp;I120&amp;paste!A122,IF(AND(I120&gt;=10,paste!A122&lt;10),RIGHT(H120,2)&amp;I120&amp;"000"&amp;paste!A122,IF(AND(I120&gt;=10,paste!A122&gt;=10,paste!A122&lt;100),RIGHT(H120,2)&amp;I120&amp;"00"&amp;paste!A122,IF(AND(I120&gt;=10,paste!A122&gt;=100,paste!A122&lt;1000),RIGHT(H120,2)&amp;I120&amp;"0"&amp;paste!A122,RIGHT(H120,2)&amp;I120&amp;paste!A122))))))))</f>
        <v/>
      </c>
      <c r="B120">
        <f>YEAR(paste!C122)</f>
        <v/>
      </c>
      <c r="C120">
        <f>MONTH(paste!C122)</f>
        <v/>
      </c>
      <c r="D120">
        <f>DAY(paste!C122)</f>
        <v/>
      </c>
      <c r="E120" s="158" t="n">
        <v>0</v>
      </c>
      <c r="F120">
        <f>IF(AND(L120=L119,D120=D119),F119+1,1)</f>
        <v/>
      </c>
      <c r="G120" s="158" t="n">
        <v>0</v>
      </c>
      <c r="H120">
        <f>YEAR(paste!C122)</f>
        <v/>
      </c>
      <c r="I120">
        <f>MONTH(paste!C122)</f>
        <v/>
      </c>
      <c r="J120">
        <f>DAY(paste!C122)</f>
        <v/>
      </c>
      <c r="K120">
        <f>A120</f>
        <v/>
      </c>
      <c r="L120">
        <f>IF(ISBLANK(VLOOKUP(paste!J122,'得意先名 (2)'!$B$3:$F$2005,5,FALSE)),paste!P122,IFERROR(VLOOKUP(paste!J122,'得意先名 (2)'!$B$3:$F$2005,5,FALSE),"ZZZZZZZZZZZ"))</f>
        <v/>
      </c>
      <c r="M120">
        <f>IF(L120="ZZZZZZZZZZZ",paste!J122&amp;paste!K122&amp; "  :   "&amp;paste!M122&amp; "  :   "&amp;paste!P122,"")</f>
        <v/>
      </c>
      <c r="O120" s="158" t="n"/>
      <c r="P120">
        <f>VLOOKUP(L120,'L_User+EndUser'!$C$2:$K$500,8,FALSE)</f>
        <v/>
      </c>
      <c r="Q120">
        <f>VLOOKUP(L120,'L_User+EndUser'!$C$2:$K$500,9,FALSE)</f>
        <v/>
      </c>
      <c r="R120" s="158" t="n"/>
      <c r="T120" s="158" t="n"/>
      <c r="V120" s="158" t="n"/>
      <c r="AB120">
        <f>paste!J122</f>
        <v/>
      </c>
      <c r="AC120">
        <f>L120</f>
        <v/>
      </c>
      <c r="AO120">
        <f>YEAR(paste!O122)</f>
        <v/>
      </c>
      <c r="AP120">
        <f>MONTH(paste!O122)</f>
        <v/>
      </c>
      <c r="AQ120">
        <f>DAY(paste!O122)</f>
        <v/>
      </c>
      <c r="BD120">
        <f>IF(paste!L122="","",paste!L122)</f>
        <v/>
      </c>
      <c r="BM120" t="n">
        <v>1</v>
      </c>
      <c r="BN120">
        <f>VLOOKUP(paste!E122,L_Product!$A$2:$B$2001,2,FALSE)</f>
        <v/>
      </c>
      <c r="BO120" s="21" t="n"/>
      <c r="BT120" t="n">
        <v>2</v>
      </c>
      <c r="BU120">
        <f>IF($BM$2=1,2,IF($BM$2=18,1))</f>
        <v/>
      </c>
      <c r="BV120">
        <f>IF($BM$2=1,0,IF($BM$2=18,1))</f>
        <v/>
      </c>
      <c r="BW120" t="n">
        <v>2</v>
      </c>
      <c r="BX120" t="n">
        <v>0</v>
      </c>
      <c r="BY120" t="n">
        <v>3</v>
      </c>
      <c r="BZ120">
        <f>VLOOKUP(BN120,L_Product!$B$2:$Z$2001,14,FALSE)</f>
        <v/>
      </c>
      <c r="CA120">
        <f>paste!H122</f>
        <v/>
      </c>
      <c r="CB120">
        <f>BZ120*CA120</f>
        <v/>
      </c>
      <c r="CN120" s="158" t="n">
        <v>1</v>
      </c>
      <c r="CO120" s="158" t="n">
        <v>1</v>
      </c>
      <c r="CP120" s="158" t="n">
        <v>1</v>
      </c>
      <c r="CQ120" s="158" t="n">
        <v>1</v>
      </c>
      <c r="CR120" s="158" t="n">
        <v>1</v>
      </c>
      <c r="CS120" s="158" t="n">
        <v>0</v>
      </c>
      <c r="CT120" s="158" t="n">
        <v>0</v>
      </c>
      <c r="CU120" s="158" t="n">
        <v>0</v>
      </c>
      <c r="CV120" s="158" t="n">
        <v>0</v>
      </c>
      <c r="CW120" s="158" t="n">
        <v>0</v>
      </c>
      <c r="CX120">
        <f>B120</f>
        <v/>
      </c>
      <c r="CY120">
        <f>C120</f>
        <v/>
      </c>
      <c r="CZ120">
        <f>D120</f>
        <v/>
      </c>
      <c r="DA120" s="158" t="n">
        <v>1900</v>
      </c>
      <c r="DB120" s="158" t="n">
        <v>1</v>
      </c>
      <c r="DC120" s="158" t="n">
        <v>1</v>
      </c>
      <c r="DD120" s="158" t="n">
        <v>1900</v>
      </c>
      <c r="DE120" s="158" t="n">
        <v>1</v>
      </c>
      <c r="DF120" s="158" t="n">
        <v>1</v>
      </c>
      <c r="DG120" s="158" t="n">
        <v>1900</v>
      </c>
      <c r="DH120" s="158" t="n">
        <v>1</v>
      </c>
      <c r="DI120" s="158" t="n">
        <v>1</v>
      </c>
      <c r="DJ120" s="158" t="n">
        <v>1900</v>
      </c>
      <c r="DK120" s="158" t="n">
        <v>1</v>
      </c>
      <c r="DL120" s="158" t="n">
        <v>1</v>
      </c>
      <c r="DR120" s="158" t="n">
        <v>2</v>
      </c>
      <c r="DS120" s="158" t="n">
        <v>1</v>
      </c>
      <c r="DT120" s="158" t="n">
        <v>2</v>
      </c>
      <c r="DU120" s="158" t="n">
        <v>1</v>
      </c>
      <c r="DV120" s="158" t="n">
        <v>3</v>
      </c>
      <c r="DW120" s="158" t="n">
        <v>1</v>
      </c>
      <c r="DX120" s="158" t="n">
        <v>3</v>
      </c>
      <c r="DY120" s="158" t="n">
        <v>0</v>
      </c>
      <c r="DZ120" s="158" t="n">
        <v>0</v>
      </c>
      <c r="EA120" s="158" t="n">
        <v>0</v>
      </c>
      <c r="EB120" s="158" t="n">
        <v>0</v>
      </c>
      <c r="EC120" s="158" t="n">
        <v>0</v>
      </c>
      <c r="ED120" s="158" t="n">
        <v>0</v>
      </c>
      <c r="EE120" s="158" t="n">
        <v>0</v>
      </c>
      <c r="EF120" s="158" t="n">
        <v>0</v>
      </c>
      <c r="EG120" s="158" t="n">
        <v>0</v>
      </c>
      <c r="EH120" s="158" t="n">
        <v>0</v>
      </c>
      <c r="EI120" s="158" t="n">
        <v>0</v>
      </c>
      <c r="EJ120" s="158" t="n">
        <v>0</v>
      </c>
      <c r="EK120" s="158" t="n">
        <v>0</v>
      </c>
      <c r="EL120" s="158" t="n">
        <v>0</v>
      </c>
      <c r="EM120" s="158" t="n">
        <v>0</v>
      </c>
      <c r="EN120" s="158" t="n">
        <v>0</v>
      </c>
      <c r="EO120" s="158" t="n">
        <v>0</v>
      </c>
      <c r="EP120" s="158" t="n">
        <v>0</v>
      </c>
      <c r="EQ120" s="158" t="n">
        <v>0</v>
      </c>
      <c r="ER120" s="158" t="n">
        <v>0</v>
      </c>
      <c r="ES120" s="158" t="n">
        <v>0</v>
      </c>
      <c r="ET120" s="158" t="n">
        <v>0</v>
      </c>
      <c r="EU120" s="158" t="n">
        <v>0</v>
      </c>
      <c r="EV120" s="158" t="n">
        <v>0</v>
      </c>
      <c r="EW120" s="158" t="n">
        <v>0</v>
      </c>
      <c r="EX120" s="158" t="n">
        <v>0</v>
      </c>
      <c r="EY120" s="158" t="n">
        <v>0</v>
      </c>
      <c r="EZ120" s="158" t="n">
        <v>1900</v>
      </c>
      <c r="FA120" s="158" t="n">
        <v>1</v>
      </c>
      <c r="FB120" s="158" t="n">
        <v>1</v>
      </c>
      <c r="FC120" s="158" t="n">
        <v>1900</v>
      </c>
      <c r="FD120" s="158" t="n">
        <v>1</v>
      </c>
      <c r="FE120" s="158" t="n">
        <v>1</v>
      </c>
      <c r="FF120" s="158" t="n">
        <v>1900</v>
      </c>
      <c r="FG120" s="158" t="n">
        <v>1</v>
      </c>
      <c r="FH120" s="158" t="n">
        <v>1</v>
      </c>
      <c r="FI120" s="158" t="n">
        <v>1900</v>
      </c>
      <c r="FJ120" s="158" t="n">
        <v>1</v>
      </c>
      <c r="FK120" s="158" t="n">
        <v>1</v>
      </c>
      <c r="FL120" s="158" t="n">
        <v>1900</v>
      </c>
      <c r="FM120" s="158" t="n">
        <v>1</v>
      </c>
      <c r="FN120" s="158" t="n">
        <v>1</v>
      </c>
      <c r="FO120" s="158" t="n">
        <v>1900</v>
      </c>
      <c r="FP120" s="158" t="n">
        <v>1</v>
      </c>
      <c r="FQ120" s="158" t="n">
        <v>1</v>
      </c>
      <c r="FR120" s="158" t="n">
        <v>1900</v>
      </c>
      <c r="FS120" s="158" t="n">
        <v>1</v>
      </c>
      <c r="FT120" s="158" t="n">
        <v>1</v>
      </c>
      <c r="FU120" s="158" t="n">
        <v>1900</v>
      </c>
      <c r="FV120" s="158" t="n">
        <v>1</v>
      </c>
      <c r="FW120" s="158" t="n">
        <v>1</v>
      </c>
    </row>
    <row r="121">
      <c r="A121">
        <f>IF(F121&gt;1,A120,IF(AND(I121&lt;10,paste!A123&lt;10),RIGHT(H121,2)&amp;"0"&amp;I121&amp;"000"&amp;paste!A123,IF(AND(I121&lt;10,paste!A123&gt;=10,paste!A123&lt;100),RIGHT(H121,2)&amp;"0"&amp;I121&amp;"00"&amp;paste!A123,IF(AND(I121&lt;10,paste!A123&gt;=100,paste!A123&lt;1000),RIGHT(H121,2)&amp;"0"&amp;I121&amp;"0"&amp;paste!A123,IF(AND(I121&lt;10,paste!A123&gt;=1000),RIGHT(H121,2)&amp;"0"&amp;I121&amp;paste!A123,IF(AND(I121&gt;=10,paste!A123&lt;10),RIGHT(H121,2)&amp;I121&amp;"000"&amp;paste!A123,IF(AND(I121&gt;=10,paste!A123&gt;=10,paste!A123&lt;100),RIGHT(H121,2)&amp;I121&amp;"00"&amp;paste!A123,IF(AND(I121&gt;=10,paste!A123&gt;=100,paste!A123&lt;1000),RIGHT(H121,2)&amp;I121&amp;"0"&amp;paste!A123,RIGHT(H121,2)&amp;I121&amp;paste!A123))))))))</f>
        <v/>
      </c>
      <c r="B121">
        <f>YEAR(paste!C123)</f>
        <v/>
      </c>
      <c r="C121">
        <f>MONTH(paste!C123)</f>
        <v/>
      </c>
      <c r="D121">
        <f>DAY(paste!C123)</f>
        <v/>
      </c>
      <c r="E121" s="158" t="n">
        <v>0</v>
      </c>
      <c r="F121">
        <f>IF(AND(L121=L120,D121=D120),F120+1,1)</f>
        <v/>
      </c>
      <c r="G121" s="158" t="n">
        <v>0</v>
      </c>
      <c r="H121">
        <f>YEAR(paste!C123)</f>
        <v/>
      </c>
      <c r="I121">
        <f>MONTH(paste!C123)</f>
        <v/>
      </c>
      <c r="J121">
        <f>DAY(paste!C123)</f>
        <v/>
      </c>
      <c r="K121">
        <f>A121</f>
        <v/>
      </c>
      <c r="L121">
        <f>IF(ISBLANK(VLOOKUP(paste!J123,'得意先名 (2)'!$B$3:$F$2005,5,FALSE)),paste!P123,IFERROR(VLOOKUP(paste!J123,'得意先名 (2)'!$B$3:$F$2005,5,FALSE),"ZZZZZZZZZZZ"))</f>
        <v/>
      </c>
      <c r="M121">
        <f>IF(L121="ZZZZZZZZZZZ",paste!J123&amp;paste!K123&amp; "  :   "&amp;paste!M123&amp; "  :   "&amp;paste!P123,"")</f>
        <v/>
      </c>
      <c r="O121" s="158" t="n"/>
      <c r="P121">
        <f>VLOOKUP(L121,'L_User+EndUser'!$C$2:$K$500,8,FALSE)</f>
        <v/>
      </c>
      <c r="Q121">
        <f>VLOOKUP(L121,'L_User+EndUser'!$C$2:$K$500,9,FALSE)</f>
        <v/>
      </c>
      <c r="R121" s="158" t="n"/>
      <c r="T121" s="158" t="n"/>
      <c r="V121" s="158" t="n"/>
      <c r="AB121">
        <f>paste!J123</f>
        <v/>
      </c>
      <c r="AC121">
        <f>L121</f>
        <v/>
      </c>
      <c r="AO121">
        <f>YEAR(paste!O123)</f>
        <v/>
      </c>
      <c r="AP121">
        <f>MONTH(paste!O123)</f>
        <v/>
      </c>
      <c r="AQ121">
        <f>DAY(paste!O123)</f>
        <v/>
      </c>
      <c r="BD121">
        <f>IF(paste!L123="","",paste!L123)</f>
        <v/>
      </c>
      <c r="BM121" t="n">
        <v>1</v>
      </c>
      <c r="BN121">
        <f>VLOOKUP(paste!E123,L_Product!$A$2:$B$2001,2,FALSE)</f>
        <v/>
      </c>
      <c r="BO121" s="21" t="n"/>
      <c r="BT121" t="n">
        <v>2</v>
      </c>
      <c r="BU121">
        <f>IF($BM$2=1,2,IF($BM$2=18,1))</f>
        <v/>
      </c>
      <c r="BV121">
        <f>IF($BM$2=1,0,IF($BM$2=18,1))</f>
        <v/>
      </c>
      <c r="BW121" t="n">
        <v>2</v>
      </c>
      <c r="BX121" t="n">
        <v>0</v>
      </c>
      <c r="BY121" t="n">
        <v>3</v>
      </c>
      <c r="BZ121">
        <f>VLOOKUP(BN121,L_Product!$B$2:$Z$2001,14,FALSE)</f>
        <v/>
      </c>
      <c r="CA121">
        <f>paste!H123</f>
        <v/>
      </c>
      <c r="CB121">
        <f>BZ121*CA121</f>
        <v/>
      </c>
      <c r="CN121" s="158" t="n">
        <v>1</v>
      </c>
      <c r="CO121" s="158" t="n">
        <v>1</v>
      </c>
      <c r="CP121" s="158" t="n">
        <v>1</v>
      </c>
      <c r="CQ121" s="158" t="n">
        <v>1</v>
      </c>
      <c r="CR121" s="158" t="n">
        <v>1</v>
      </c>
      <c r="CS121" s="158" t="n">
        <v>0</v>
      </c>
      <c r="CT121" s="158" t="n">
        <v>0</v>
      </c>
      <c r="CU121" s="158" t="n">
        <v>0</v>
      </c>
      <c r="CV121" s="158" t="n">
        <v>0</v>
      </c>
      <c r="CW121" s="158" t="n">
        <v>0</v>
      </c>
      <c r="CX121">
        <f>B121</f>
        <v/>
      </c>
      <c r="CY121">
        <f>C121</f>
        <v/>
      </c>
      <c r="CZ121">
        <f>D121</f>
        <v/>
      </c>
      <c r="DA121" s="158" t="n">
        <v>1900</v>
      </c>
      <c r="DB121" s="158" t="n">
        <v>1</v>
      </c>
      <c r="DC121" s="158" t="n">
        <v>1</v>
      </c>
      <c r="DD121" s="158" t="n">
        <v>1900</v>
      </c>
      <c r="DE121" s="158" t="n">
        <v>1</v>
      </c>
      <c r="DF121" s="158" t="n">
        <v>1</v>
      </c>
      <c r="DG121" s="158" t="n">
        <v>1900</v>
      </c>
      <c r="DH121" s="158" t="n">
        <v>1</v>
      </c>
      <c r="DI121" s="158" t="n">
        <v>1</v>
      </c>
      <c r="DJ121" s="158" t="n">
        <v>1900</v>
      </c>
      <c r="DK121" s="158" t="n">
        <v>1</v>
      </c>
      <c r="DL121" s="158" t="n">
        <v>1</v>
      </c>
      <c r="DR121" s="158" t="n">
        <v>2</v>
      </c>
      <c r="DS121" s="158" t="n">
        <v>1</v>
      </c>
      <c r="DT121" s="158" t="n">
        <v>2</v>
      </c>
      <c r="DU121" s="158" t="n">
        <v>1</v>
      </c>
      <c r="DV121" s="158" t="n">
        <v>3</v>
      </c>
      <c r="DW121" s="158" t="n">
        <v>1</v>
      </c>
      <c r="DX121" s="158" t="n">
        <v>3</v>
      </c>
      <c r="DY121" s="158" t="n">
        <v>0</v>
      </c>
      <c r="DZ121" s="158" t="n">
        <v>0</v>
      </c>
      <c r="EA121" s="158" t="n">
        <v>0</v>
      </c>
      <c r="EB121" s="158" t="n">
        <v>0</v>
      </c>
      <c r="EC121" s="158" t="n">
        <v>0</v>
      </c>
      <c r="ED121" s="158" t="n">
        <v>0</v>
      </c>
      <c r="EE121" s="158" t="n">
        <v>0</v>
      </c>
      <c r="EF121" s="158" t="n">
        <v>0</v>
      </c>
      <c r="EG121" s="158" t="n">
        <v>0</v>
      </c>
      <c r="EH121" s="158" t="n">
        <v>0</v>
      </c>
      <c r="EI121" s="158" t="n">
        <v>0</v>
      </c>
      <c r="EJ121" s="158" t="n">
        <v>0</v>
      </c>
      <c r="EK121" s="158" t="n">
        <v>0</v>
      </c>
      <c r="EL121" s="158" t="n">
        <v>0</v>
      </c>
      <c r="EM121" s="158" t="n">
        <v>0</v>
      </c>
      <c r="EN121" s="158" t="n">
        <v>0</v>
      </c>
      <c r="EO121" s="158" t="n">
        <v>0</v>
      </c>
      <c r="EP121" s="158" t="n">
        <v>0</v>
      </c>
      <c r="EQ121" s="158" t="n">
        <v>0</v>
      </c>
      <c r="ER121" s="158" t="n">
        <v>0</v>
      </c>
      <c r="ES121" s="158" t="n">
        <v>0</v>
      </c>
      <c r="ET121" s="158" t="n">
        <v>0</v>
      </c>
      <c r="EU121" s="158" t="n">
        <v>0</v>
      </c>
      <c r="EV121" s="158" t="n">
        <v>0</v>
      </c>
      <c r="EW121" s="158" t="n">
        <v>0</v>
      </c>
      <c r="EX121" s="158" t="n">
        <v>0</v>
      </c>
      <c r="EY121" s="158" t="n">
        <v>0</v>
      </c>
      <c r="EZ121" s="158" t="n">
        <v>1900</v>
      </c>
      <c r="FA121" s="158" t="n">
        <v>1</v>
      </c>
      <c r="FB121" s="158" t="n">
        <v>1</v>
      </c>
      <c r="FC121" s="158" t="n">
        <v>1900</v>
      </c>
      <c r="FD121" s="158" t="n">
        <v>1</v>
      </c>
      <c r="FE121" s="158" t="n">
        <v>1</v>
      </c>
      <c r="FF121" s="158" t="n">
        <v>1900</v>
      </c>
      <c r="FG121" s="158" t="n">
        <v>1</v>
      </c>
      <c r="FH121" s="158" t="n">
        <v>1</v>
      </c>
      <c r="FI121" s="158" t="n">
        <v>1900</v>
      </c>
      <c r="FJ121" s="158" t="n">
        <v>1</v>
      </c>
      <c r="FK121" s="158" t="n">
        <v>1</v>
      </c>
      <c r="FL121" s="158" t="n">
        <v>1900</v>
      </c>
      <c r="FM121" s="158" t="n">
        <v>1</v>
      </c>
      <c r="FN121" s="158" t="n">
        <v>1</v>
      </c>
      <c r="FO121" s="158" t="n">
        <v>1900</v>
      </c>
      <c r="FP121" s="158" t="n">
        <v>1</v>
      </c>
      <c r="FQ121" s="158" t="n">
        <v>1</v>
      </c>
      <c r="FR121" s="158" t="n">
        <v>1900</v>
      </c>
      <c r="FS121" s="158" t="n">
        <v>1</v>
      </c>
      <c r="FT121" s="158" t="n">
        <v>1</v>
      </c>
      <c r="FU121" s="158" t="n">
        <v>1900</v>
      </c>
      <c r="FV121" s="158" t="n">
        <v>1</v>
      </c>
      <c r="FW121" s="158" t="n">
        <v>1</v>
      </c>
    </row>
    <row r="122">
      <c r="A122">
        <f>IF(F122&gt;1,A121,IF(AND(I122&lt;10,paste!A124&lt;10),RIGHT(H122,2)&amp;"0"&amp;I122&amp;"000"&amp;paste!A124,IF(AND(I122&lt;10,paste!A124&gt;=10,paste!A124&lt;100),RIGHT(H122,2)&amp;"0"&amp;I122&amp;"00"&amp;paste!A124,IF(AND(I122&lt;10,paste!A124&gt;=100,paste!A124&lt;1000),RIGHT(H122,2)&amp;"0"&amp;I122&amp;"0"&amp;paste!A124,IF(AND(I122&lt;10,paste!A124&gt;=1000),RIGHT(H122,2)&amp;"0"&amp;I122&amp;paste!A124,IF(AND(I122&gt;=10,paste!A124&lt;10),RIGHT(H122,2)&amp;I122&amp;"000"&amp;paste!A124,IF(AND(I122&gt;=10,paste!A124&gt;=10,paste!A124&lt;100),RIGHT(H122,2)&amp;I122&amp;"00"&amp;paste!A124,IF(AND(I122&gt;=10,paste!A124&gt;=100,paste!A124&lt;1000),RIGHT(H122,2)&amp;I122&amp;"0"&amp;paste!A124,RIGHT(H122,2)&amp;I122&amp;paste!A124))))))))</f>
        <v/>
      </c>
      <c r="B122">
        <f>YEAR(paste!C124)</f>
        <v/>
      </c>
      <c r="C122">
        <f>MONTH(paste!C124)</f>
        <v/>
      </c>
      <c r="D122">
        <f>DAY(paste!C124)</f>
        <v/>
      </c>
      <c r="E122" s="158" t="n">
        <v>0</v>
      </c>
      <c r="F122">
        <f>IF(AND(L122=L121,D122=D121),F121+1,1)</f>
        <v/>
      </c>
      <c r="G122" s="158" t="n">
        <v>0</v>
      </c>
      <c r="H122">
        <f>YEAR(paste!C124)</f>
        <v/>
      </c>
      <c r="I122">
        <f>MONTH(paste!C124)</f>
        <v/>
      </c>
      <c r="J122">
        <f>DAY(paste!C124)</f>
        <v/>
      </c>
      <c r="K122">
        <f>A122</f>
        <v/>
      </c>
      <c r="L122">
        <f>IF(ISBLANK(VLOOKUP(paste!J124,'得意先名 (2)'!$B$3:$F$2005,5,FALSE)),paste!P124,IFERROR(VLOOKUP(paste!J124,'得意先名 (2)'!$B$3:$F$2005,5,FALSE),"ZZZZZZZZZZZ"))</f>
        <v/>
      </c>
      <c r="M122">
        <f>IF(L122="ZZZZZZZZZZZ",paste!J124&amp;paste!K124&amp; "  :   "&amp;paste!M124&amp; "  :   "&amp;paste!P124,"")</f>
        <v/>
      </c>
      <c r="O122" s="158" t="n"/>
      <c r="P122">
        <f>VLOOKUP(L122,'L_User+EndUser'!$C$2:$K$500,8,FALSE)</f>
        <v/>
      </c>
      <c r="Q122">
        <f>VLOOKUP(L122,'L_User+EndUser'!$C$2:$K$500,9,FALSE)</f>
        <v/>
      </c>
      <c r="R122" s="158" t="n"/>
      <c r="T122" s="158" t="n"/>
      <c r="V122" s="158" t="n"/>
      <c r="AB122">
        <f>paste!J124</f>
        <v/>
      </c>
      <c r="AC122">
        <f>L122</f>
        <v/>
      </c>
      <c r="AO122">
        <f>YEAR(paste!O124)</f>
        <v/>
      </c>
      <c r="AP122">
        <f>MONTH(paste!O124)</f>
        <v/>
      </c>
      <c r="AQ122">
        <f>DAY(paste!O124)</f>
        <v/>
      </c>
      <c r="BD122">
        <f>IF(paste!L124="","",paste!L124)</f>
        <v/>
      </c>
      <c r="BM122" t="n">
        <v>1</v>
      </c>
      <c r="BN122">
        <f>VLOOKUP(paste!E124,L_Product!$A$2:$B$2001,2,FALSE)</f>
        <v/>
      </c>
      <c r="BO122" s="21" t="n"/>
      <c r="BT122" t="n">
        <v>2</v>
      </c>
      <c r="BU122">
        <f>IF($BM$2=1,2,IF($BM$2=18,1))</f>
        <v/>
      </c>
      <c r="BV122">
        <f>IF($BM$2=1,0,IF($BM$2=18,1))</f>
        <v/>
      </c>
      <c r="BW122" t="n">
        <v>2</v>
      </c>
      <c r="BX122" t="n">
        <v>0</v>
      </c>
      <c r="BY122" t="n">
        <v>3</v>
      </c>
      <c r="BZ122">
        <f>VLOOKUP(BN122,L_Product!$B$2:$Z$2001,14,FALSE)</f>
        <v/>
      </c>
      <c r="CA122">
        <f>paste!H124</f>
        <v/>
      </c>
      <c r="CB122">
        <f>BZ122*CA122</f>
        <v/>
      </c>
      <c r="CN122" s="158" t="n">
        <v>1</v>
      </c>
      <c r="CO122" s="158" t="n">
        <v>1</v>
      </c>
      <c r="CP122" s="158" t="n">
        <v>1</v>
      </c>
      <c r="CQ122" s="158" t="n">
        <v>1</v>
      </c>
      <c r="CR122" s="158" t="n">
        <v>1</v>
      </c>
      <c r="CS122" s="158" t="n">
        <v>0</v>
      </c>
      <c r="CT122" s="158" t="n">
        <v>0</v>
      </c>
      <c r="CU122" s="158" t="n">
        <v>0</v>
      </c>
      <c r="CV122" s="158" t="n">
        <v>0</v>
      </c>
      <c r="CW122" s="158" t="n">
        <v>0</v>
      </c>
      <c r="CX122">
        <f>B122</f>
        <v/>
      </c>
      <c r="CY122">
        <f>C122</f>
        <v/>
      </c>
      <c r="CZ122">
        <f>D122</f>
        <v/>
      </c>
      <c r="DA122" s="158" t="n">
        <v>1900</v>
      </c>
      <c r="DB122" s="158" t="n">
        <v>1</v>
      </c>
      <c r="DC122" s="158" t="n">
        <v>1</v>
      </c>
      <c r="DD122" s="158" t="n">
        <v>1900</v>
      </c>
      <c r="DE122" s="158" t="n">
        <v>1</v>
      </c>
      <c r="DF122" s="158" t="n">
        <v>1</v>
      </c>
      <c r="DG122" s="158" t="n">
        <v>1900</v>
      </c>
      <c r="DH122" s="158" t="n">
        <v>1</v>
      </c>
      <c r="DI122" s="158" t="n">
        <v>1</v>
      </c>
      <c r="DJ122" s="158" t="n">
        <v>1900</v>
      </c>
      <c r="DK122" s="158" t="n">
        <v>1</v>
      </c>
      <c r="DL122" s="158" t="n">
        <v>1</v>
      </c>
      <c r="DR122" s="158" t="n">
        <v>2</v>
      </c>
      <c r="DS122" s="158" t="n">
        <v>1</v>
      </c>
      <c r="DT122" s="158" t="n">
        <v>2</v>
      </c>
      <c r="DU122" s="158" t="n">
        <v>1</v>
      </c>
      <c r="DV122" s="158" t="n">
        <v>3</v>
      </c>
      <c r="DW122" s="158" t="n">
        <v>1</v>
      </c>
      <c r="DX122" s="158" t="n">
        <v>3</v>
      </c>
      <c r="DY122" s="158" t="n">
        <v>0</v>
      </c>
      <c r="DZ122" s="158" t="n">
        <v>0</v>
      </c>
      <c r="EA122" s="158" t="n">
        <v>0</v>
      </c>
      <c r="EB122" s="158" t="n">
        <v>0</v>
      </c>
      <c r="EC122" s="158" t="n">
        <v>0</v>
      </c>
      <c r="ED122" s="158" t="n">
        <v>0</v>
      </c>
      <c r="EE122" s="158" t="n">
        <v>0</v>
      </c>
      <c r="EF122" s="158" t="n">
        <v>0</v>
      </c>
      <c r="EG122" s="158" t="n">
        <v>0</v>
      </c>
      <c r="EH122" s="158" t="n">
        <v>0</v>
      </c>
      <c r="EI122" s="158" t="n">
        <v>0</v>
      </c>
      <c r="EJ122" s="158" t="n">
        <v>0</v>
      </c>
      <c r="EK122" s="158" t="n">
        <v>0</v>
      </c>
      <c r="EL122" s="158" t="n">
        <v>0</v>
      </c>
      <c r="EM122" s="158" t="n">
        <v>0</v>
      </c>
      <c r="EN122" s="158" t="n">
        <v>0</v>
      </c>
      <c r="EO122" s="158" t="n">
        <v>0</v>
      </c>
      <c r="EP122" s="158" t="n">
        <v>0</v>
      </c>
      <c r="EQ122" s="158" t="n">
        <v>0</v>
      </c>
      <c r="ER122" s="158" t="n">
        <v>0</v>
      </c>
      <c r="ES122" s="158" t="n">
        <v>0</v>
      </c>
      <c r="ET122" s="158" t="n">
        <v>0</v>
      </c>
      <c r="EU122" s="158" t="n">
        <v>0</v>
      </c>
      <c r="EV122" s="158" t="n">
        <v>0</v>
      </c>
      <c r="EW122" s="158" t="n">
        <v>0</v>
      </c>
      <c r="EX122" s="158" t="n">
        <v>0</v>
      </c>
      <c r="EY122" s="158" t="n">
        <v>0</v>
      </c>
      <c r="EZ122" s="158" t="n">
        <v>1900</v>
      </c>
      <c r="FA122" s="158" t="n">
        <v>1</v>
      </c>
      <c r="FB122" s="158" t="n">
        <v>1</v>
      </c>
      <c r="FC122" s="158" t="n">
        <v>1900</v>
      </c>
      <c r="FD122" s="158" t="n">
        <v>1</v>
      </c>
      <c r="FE122" s="158" t="n">
        <v>1</v>
      </c>
      <c r="FF122" s="158" t="n">
        <v>1900</v>
      </c>
      <c r="FG122" s="158" t="n">
        <v>1</v>
      </c>
      <c r="FH122" s="158" t="n">
        <v>1</v>
      </c>
      <c r="FI122" s="158" t="n">
        <v>1900</v>
      </c>
      <c r="FJ122" s="158" t="n">
        <v>1</v>
      </c>
      <c r="FK122" s="158" t="n">
        <v>1</v>
      </c>
      <c r="FL122" s="158" t="n">
        <v>1900</v>
      </c>
      <c r="FM122" s="158" t="n">
        <v>1</v>
      </c>
      <c r="FN122" s="158" t="n">
        <v>1</v>
      </c>
      <c r="FO122" s="158" t="n">
        <v>1900</v>
      </c>
      <c r="FP122" s="158" t="n">
        <v>1</v>
      </c>
      <c r="FQ122" s="158" t="n">
        <v>1</v>
      </c>
      <c r="FR122" s="158" t="n">
        <v>1900</v>
      </c>
      <c r="FS122" s="158" t="n">
        <v>1</v>
      </c>
      <c r="FT122" s="158" t="n">
        <v>1</v>
      </c>
      <c r="FU122" s="158" t="n">
        <v>1900</v>
      </c>
      <c r="FV122" s="158" t="n">
        <v>1</v>
      </c>
      <c r="FW122" s="158" t="n">
        <v>1</v>
      </c>
    </row>
    <row r="123">
      <c r="A123">
        <f>IF(F123&gt;1,A122,IF(AND(I123&lt;10,paste!A125&lt;10),RIGHT(H123,2)&amp;"0"&amp;I123&amp;"000"&amp;paste!A125,IF(AND(I123&lt;10,paste!A125&gt;=10,paste!A125&lt;100),RIGHT(H123,2)&amp;"0"&amp;I123&amp;"00"&amp;paste!A125,IF(AND(I123&lt;10,paste!A125&gt;=100,paste!A125&lt;1000),RIGHT(H123,2)&amp;"0"&amp;I123&amp;"0"&amp;paste!A125,IF(AND(I123&lt;10,paste!A125&gt;=1000),RIGHT(H123,2)&amp;"0"&amp;I123&amp;paste!A125,IF(AND(I123&gt;=10,paste!A125&lt;10),RIGHT(H123,2)&amp;I123&amp;"000"&amp;paste!A125,IF(AND(I123&gt;=10,paste!A125&gt;=10,paste!A125&lt;100),RIGHT(H123,2)&amp;I123&amp;"00"&amp;paste!A125,IF(AND(I123&gt;=10,paste!A125&gt;=100,paste!A125&lt;1000),RIGHT(H123,2)&amp;I123&amp;"0"&amp;paste!A125,RIGHT(H123,2)&amp;I123&amp;paste!A125))))))))</f>
        <v/>
      </c>
      <c r="B123">
        <f>YEAR(paste!C125)</f>
        <v/>
      </c>
      <c r="C123">
        <f>MONTH(paste!C125)</f>
        <v/>
      </c>
      <c r="D123">
        <f>DAY(paste!C125)</f>
        <v/>
      </c>
      <c r="E123" s="158" t="n">
        <v>0</v>
      </c>
      <c r="F123">
        <f>IF(AND(L123=L122,D123=D122),F122+1,1)</f>
        <v/>
      </c>
      <c r="G123" s="158" t="n">
        <v>0</v>
      </c>
      <c r="H123">
        <f>YEAR(paste!C125)</f>
        <v/>
      </c>
      <c r="I123">
        <f>MONTH(paste!C125)</f>
        <v/>
      </c>
      <c r="J123">
        <f>DAY(paste!C125)</f>
        <v/>
      </c>
      <c r="K123">
        <f>A123</f>
        <v/>
      </c>
      <c r="L123">
        <f>IF(ISBLANK(VLOOKUP(paste!J125,'得意先名 (2)'!$B$3:$F$2005,5,FALSE)),paste!P125,IFERROR(VLOOKUP(paste!J125,'得意先名 (2)'!$B$3:$F$2005,5,FALSE),"ZZZZZZZZZZZ"))</f>
        <v/>
      </c>
      <c r="M123">
        <f>IF(L123="ZZZZZZZZZZZ",paste!J125&amp;paste!K125&amp; "  :   "&amp;paste!M125&amp; "  :   "&amp;paste!P125,"")</f>
        <v/>
      </c>
      <c r="O123" s="158" t="n"/>
      <c r="P123">
        <f>VLOOKUP(L123,'L_User+EndUser'!$C$2:$K$500,8,FALSE)</f>
        <v/>
      </c>
      <c r="Q123">
        <f>VLOOKUP(L123,'L_User+EndUser'!$C$2:$K$500,9,FALSE)</f>
        <v/>
      </c>
      <c r="R123" s="158" t="n"/>
      <c r="T123" s="158" t="n"/>
      <c r="V123" s="158" t="n"/>
      <c r="AB123">
        <f>paste!J125</f>
        <v/>
      </c>
      <c r="AC123">
        <f>L123</f>
        <v/>
      </c>
      <c r="AO123">
        <f>YEAR(paste!O125)</f>
        <v/>
      </c>
      <c r="AP123">
        <f>MONTH(paste!O125)</f>
        <v/>
      </c>
      <c r="AQ123">
        <f>DAY(paste!O125)</f>
        <v/>
      </c>
      <c r="BD123">
        <f>IF(paste!L125="","",paste!L125)</f>
        <v/>
      </c>
      <c r="BM123" t="n">
        <v>1</v>
      </c>
      <c r="BN123">
        <f>VLOOKUP(paste!E125,L_Product!$A$2:$B$2001,2,FALSE)</f>
        <v/>
      </c>
      <c r="BO123" s="21" t="n"/>
      <c r="BT123" t="n">
        <v>2</v>
      </c>
      <c r="BU123">
        <f>IF($BM$2=1,2,IF($BM$2=18,1))</f>
        <v/>
      </c>
      <c r="BV123">
        <f>IF($BM$2=1,0,IF($BM$2=18,1))</f>
        <v/>
      </c>
      <c r="BW123" t="n">
        <v>2</v>
      </c>
      <c r="BX123" t="n">
        <v>0</v>
      </c>
      <c r="BY123" t="n">
        <v>3</v>
      </c>
      <c r="BZ123">
        <f>VLOOKUP(BN123,L_Product!$B$2:$Z$2001,14,FALSE)</f>
        <v/>
      </c>
      <c r="CA123">
        <f>paste!H125</f>
        <v/>
      </c>
      <c r="CB123">
        <f>BZ123*CA123</f>
        <v/>
      </c>
      <c r="CN123" s="158" t="n">
        <v>1</v>
      </c>
      <c r="CO123" s="158" t="n">
        <v>1</v>
      </c>
      <c r="CP123" s="158" t="n">
        <v>1</v>
      </c>
      <c r="CQ123" s="158" t="n">
        <v>1</v>
      </c>
      <c r="CR123" s="158" t="n">
        <v>1</v>
      </c>
      <c r="CS123" s="158" t="n">
        <v>0</v>
      </c>
      <c r="CT123" s="158" t="n">
        <v>0</v>
      </c>
      <c r="CU123" s="158" t="n">
        <v>0</v>
      </c>
      <c r="CV123" s="158" t="n">
        <v>0</v>
      </c>
      <c r="CW123" s="158" t="n">
        <v>0</v>
      </c>
      <c r="CX123">
        <f>B123</f>
        <v/>
      </c>
      <c r="CY123">
        <f>C123</f>
        <v/>
      </c>
      <c r="CZ123">
        <f>D123</f>
        <v/>
      </c>
      <c r="DA123" s="158" t="n">
        <v>1900</v>
      </c>
      <c r="DB123" s="158" t="n">
        <v>1</v>
      </c>
      <c r="DC123" s="158" t="n">
        <v>1</v>
      </c>
      <c r="DD123" s="158" t="n">
        <v>1900</v>
      </c>
      <c r="DE123" s="158" t="n">
        <v>1</v>
      </c>
      <c r="DF123" s="158" t="n">
        <v>1</v>
      </c>
      <c r="DG123" s="158" t="n">
        <v>1900</v>
      </c>
      <c r="DH123" s="158" t="n">
        <v>1</v>
      </c>
      <c r="DI123" s="158" t="n">
        <v>1</v>
      </c>
      <c r="DJ123" s="158" t="n">
        <v>1900</v>
      </c>
      <c r="DK123" s="158" t="n">
        <v>1</v>
      </c>
      <c r="DL123" s="158" t="n">
        <v>1</v>
      </c>
      <c r="DR123" s="158" t="n">
        <v>2</v>
      </c>
      <c r="DS123" s="158" t="n">
        <v>1</v>
      </c>
      <c r="DT123" s="158" t="n">
        <v>2</v>
      </c>
      <c r="DU123" s="158" t="n">
        <v>1</v>
      </c>
      <c r="DV123" s="158" t="n">
        <v>3</v>
      </c>
      <c r="DW123" s="158" t="n">
        <v>1</v>
      </c>
      <c r="DX123" s="158" t="n">
        <v>3</v>
      </c>
      <c r="DY123" s="158" t="n">
        <v>0</v>
      </c>
      <c r="DZ123" s="158" t="n">
        <v>0</v>
      </c>
      <c r="EA123" s="158" t="n">
        <v>0</v>
      </c>
      <c r="EB123" s="158" t="n">
        <v>0</v>
      </c>
      <c r="EC123" s="158" t="n">
        <v>0</v>
      </c>
      <c r="ED123" s="158" t="n">
        <v>0</v>
      </c>
      <c r="EE123" s="158" t="n">
        <v>0</v>
      </c>
      <c r="EF123" s="158" t="n">
        <v>0</v>
      </c>
      <c r="EG123" s="158" t="n">
        <v>0</v>
      </c>
      <c r="EH123" s="158" t="n">
        <v>0</v>
      </c>
      <c r="EI123" s="158" t="n">
        <v>0</v>
      </c>
      <c r="EJ123" s="158" t="n">
        <v>0</v>
      </c>
      <c r="EK123" s="158" t="n">
        <v>0</v>
      </c>
      <c r="EL123" s="158" t="n">
        <v>0</v>
      </c>
      <c r="EM123" s="158" t="n">
        <v>0</v>
      </c>
      <c r="EN123" s="158" t="n">
        <v>0</v>
      </c>
      <c r="EO123" s="158" t="n">
        <v>0</v>
      </c>
      <c r="EP123" s="158" t="n">
        <v>0</v>
      </c>
      <c r="EQ123" s="158" t="n">
        <v>0</v>
      </c>
      <c r="ER123" s="158" t="n">
        <v>0</v>
      </c>
      <c r="ES123" s="158" t="n">
        <v>0</v>
      </c>
      <c r="ET123" s="158" t="n">
        <v>0</v>
      </c>
      <c r="EU123" s="158" t="n">
        <v>0</v>
      </c>
      <c r="EV123" s="158" t="n">
        <v>0</v>
      </c>
      <c r="EW123" s="158" t="n">
        <v>0</v>
      </c>
      <c r="EX123" s="158" t="n">
        <v>0</v>
      </c>
      <c r="EY123" s="158" t="n">
        <v>0</v>
      </c>
      <c r="EZ123" s="158" t="n">
        <v>1900</v>
      </c>
      <c r="FA123" s="158" t="n">
        <v>1</v>
      </c>
      <c r="FB123" s="158" t="n">
        <v>1</v>
      </c>
      <c r="FC123" s="158" t="n">
        <v>1900</v>
      </c>
      <c r="FD123" s="158" t="n">
        <v>1</v>
      </c>
      <c r="FE123" s="158" t="n">
        <v>1</v>
      </c>
      <c r="FF123" s="158" t="n">
        <v>1900</v>
      </c>
      <c r="FG123" s="158" t="n">
        <v>1</v>
      </c>
      <c r="FH123" s="158" t="n">
        <v>1</v>
      </c>
      <c r="FI123" s="158" t="n">
        <v>1900</v>
      </c>
      <c r="FJ123" s="158" t="n">
        <v>1</v>
      </c>
      <c r="FK123" s="158" t="n">
        <v>1</v>
      </c>
      <c r="FL123" s="158" t="n">
        <v>1900</v>
      </c>
      <c r="FM123" s="158" t="n">
        <v>1</v>
      </c>
      <c r="FN123" s="158" t="n">
        <v>1</v>
      </c>
      <c r="FO123" s="158" t="n">
        <v>1900</v>
      </c>
      <c r="FP123" s="158" t="n">
        <v>1</v>
      </c>
      <c r="FQ123" s="158" t="n">
        <v>1</v>
      </c>
      <c r="FR123" s="158" t="n">
        <v>1900</v>
      </c>
      <c r="FS123" s="158" t="n">
        <v>1</v>
      </c>
      <c r="FT123" s="158" t="n">
        <v>1</v>
      </c>
      <c r="FU123" s="158" t="n">
        <v>1900</v>
      </c>
      <c r="FV123" s="158" t="n">
        <v>1</v>
      </c>
      <c r="FW123" s="158" t="n">
        <v>1</v>
      </c>
    </row>
    <row r="124">
      <c r="A124">
        <f>IF(F124&gt;1,A123,IF(AND(I124&lt;10,paste!A126&lt;10),RIGHT(H124,2)&amp;"0"&amp;I124&amp;"000"&amp;paste!A126,IF(AND(I124&lt;10,paste!A126&gt;=10,paste!A126&lt;100),RIGHT(H124,2)&amp;"0"&amp;I124&amp;"00"&amp;paste!A126,IF(AND(I124&lt;10,paste!A126&gt;=100,paste!A126&lt;1000),RIGHT(H124,2)&amp;"0"&amp;I124&amp;"0"&amp;paste!A126,IF(AND(I124&lt;10,paste!A126&gt;=1000),RIGHT(H124,2)&amp;"0"&amp;I124&amp;paste!A126,IF(AND(I124&gt;=10,paste!A126&lt;10),RIGHT(H124,2)&amp;I124&amp;"000"&amp;paste!A126,IF(AND(I124&gt;=10,paste!A126&gt;=10,paste!A126&lt;100),RIGHT(H124,2)&amp;I124&amp;"00"&amp;paste!A126,IF(AND(I124&gt;=10,paste!A126&gt;=100,paste!A126&lt;1000),RIGHT(H124,2)&amp;I124&amp;"0"&amp;paste!A126,RIGHT(H124,2)&amp;I124&amp;paste!A126))))))))</f>
        <v/>
      </c>
      <c r="B124">
        <f>YEAR(paste!C126)</f>
        <v/>
      </c>
      <c r="C124">
        <f>MONTH(paste!C126)</f>
        <v/>
      </c>
      <c r="D124">
        <f>DAY(paste!C126)</f>
        <v/>
      </c>
      <c r="E124" s="158" t="n">
        <v>0</v>
      </c>
      <c r="F124">
        <f>IF(AND(L124=L123,D124=D123),F123+1,1)</f>
        <v/>
      </c>
      <c r="G124" s="158" t="n">
        <v>0</v>
      </c>
      <c r="H124">
        <f>YEAR(paste!C126)</f>
        <v/>
      </c>
      <c r="I124">
        <f>MONTH(paste!C126)</f>
        <v/>
      </c>
      <c r="J124">
        <f>DAY(paste!C126)</f>
        <v/>
      </c>
      <c r="K124">
        <f>A124</f>
        <v/>
      </c>
      <c r="L124">
        <f>IF(ISBLANK(VLOOKUP(paste!J126,'得意先名 (2)'!$B$3:$F$2005,5,FALSE)),paste!P126,IFERROR(VLOOKUP(paste!J126,'得意先名 (2)'!$B$3:$F$2005,5,FALSE),"ZZZZZZZZZZZ"))</f>
        <v/>
      </c>
      <c r="M124">
        <f>IF(L124="ZZZZZZZZZZZ",paste!J126&amp;paste!K126&amp; "  :   "&amp;paste!M126&amp; "  :   "&amp;paste!P126,"")</f>
        <v/>
      </c>
      <c r="O124" s="158" t="n"/>
      <c r="P124">
        <f>VLOOKUP(L124,'L_User+EndUser'!$C$2:$K$500,8,FALSE)</f>
        <v/>
      </c>
      <c r="Q124">
        <f>VLOOKUP(L124,'L_User+EndUser'!$C$2:$K$500,9,FALSE)</f>
        <v/>
      </c>
      <c r="R124" s="158" t="n"/>
      <c r="T124" s="158" t="n"/>
      <c r="V124" s="158" t="n"/>
      <c r="AB124">
        <f>paste!J126</f>
        <v/>
      </c>
      <c r="AC124">
        <f>L124</f>
        <v/>
      </c>
      <c r="AO124">
        <f>YEAR(paste!O126)</f>
        <v/>
      </c>
      <c r="AP124">
        <f>MONTH(paste!O126)</f>
        <v/>
      </c>
      <c r="AQ124">
        <f>DAY(paste!O126)</f>
        <v/>
      </c>
      <c r="BD124">
        <f>IF(paste!L126="","",paste!L126)</f>
        <v/>
      </c>
      <c r="BM124" t="n">
        <v>1</v>
      </c>
      <c r="BN124">
        <f>VLOOKUP(paste!E126,L_Product!$A$2:$B$2001,2,FALSE)</f>
        <v/>
      </c>
      <c r="BO124" s="21" t="n"/>
      <c r="BT124" t="n">
        <v>2</v>
      </c>
      <c r="BU124">
        <f>IF($BM$2=1,2,IF($BM$2=18,1))</f>
        <v/>
      </c>
      <c r="BV124">
        <f>IF($BM$2=1,0,IF($BM$2=18,1))</f>
        <v/>
      </c>
      <c r="BW124" t="n">
        <v>2</v>
      </c>
      <c r="BX124" t="n">
        <v>0</v>
      </c>
      <c r="BY124" t="n">
        <v>3</v>
      </c>
      <c r="BZ124">
        <f>VLOOKUP(BN124,L_Product!$B$2:$Z$2001,14,FALSE)</f>
        <v/>
      </c>
      <c r="CA124">
        <f>paste!H126</f>
        <v/>
      </c>
      <c r="CB124">
        <f>BZ124*CA124</f>
        <v/>
      </c>
      <c r="CN124" s="158" t="n">
        <v>1</v>
      </c>
      <c r="CO124" s="158" t="n">
        <v>1</v>
      </c>
      <c r="CP124" s="158" t="n">
        <v>1</v>
      </c>
      <c r="CQ124" s="158" t="n">
        <v>1</v>
      </c>
      <c r="CR124" s="158" t="n">
        <v>1</v>
      </c>
      <c r="CS124" s="158" t="n">
        <v>0</v>
      </c>
      <c r="CT124" s="158" t="n">
        <v>0</v>
      </c>
      <c r="CU124" s="158" t="n">
        <v>0</v>
      </c>
      <c r="CV124" s="158" t="n">
        <v>0</v>
      </c>
      <c r="CW124" s="158" t="n">
        <v>0</v>
      </c>
      <c r="CX124">
        <f>B124</f>
        <v/>
      </c>
      <c r="CY124">
        <f>C124</f>
        <v/>
      </c>
      <c r="CZ124">
        <f>D124</f>
        <v/>
      </c>
      <c r="DA124" s="158" t="n">
        <v>1900</v>
      </c>
      <c r="DB124" s="158" t="n">
        <v>1</v>
      </c>
      <c r="DC124" s="158" t="n">
        <v>1</v>
      </c>
      <c r="DD124" s="158" t="n">
        <v>1900</v>
      </c>
      <c r="DE124" s="158" t="n">
        <v>1</v>
      </c>
      <c r="DF124" s="158" t="n">
        <v>1</v>
      </c>
      <c r="DG124" s="158" t="n">
        <v>1900</v>
      </c>
      <c r="DH124" s="158" t="n">
        <v>1</v>
      </c>
      <c r="DI124" s="158" t="n">
        <v>1</v>
      </c>
      <c r="DJ124" s="158" t="n">
        <v>1900</v>
      </c>
      <c r="DK124" s="158" t="n">
        <v>1</v>
      </c>
      <c r="DL124" s="158" t="n">
        <v>1</v>
      </c>
      <c r="DR124" s="158" t="n">
        <v>2</v>
      </c>
      <c r="DS124" s="158" t="n">
        <v>1</v>
      </c>
      <c r="DT124" s="158" t="n">
        <v>2</v>
      </c>
      <c r="DU124" s="158" t="n">
        <v>1</v>
      </c>
      <c r="DV124" s="158" t="n">
        <v>3</v>
      </c>
      <c r="DW124" s="158" t="n">
        <v>1</v>
      </c>
      <c r="DX124" s="158" t="n">
        <v>3</v>
      </c>
      <c r="DY124" s="158" t="n">
        <v>0</v>
      </c>
      <c r="DZ124" s="158" t="n">
        <v>0</v>
      </c>
      <c r="EA124" s="158" t="n">
        <v>0</v>
      </c>
      <c r="EB124" s="158" t="n">
        <v>0</v>
      </c>
      <c r="EC124" s="158" t="n">
        <v>0</v>
      </c>
      <c r="ED124" s="158" t="n">
        <v>0</v>
      </c>
      <c r="EE124" s="158" t="n">
        <v>0</v>
      </c>
      <c r="EF124" s="158" t="n">
        <v>0</v>
      </c>
      <c r="EG124" s="158" t="n">
        <v>0</v>
      </c>
      <c r="EH124" s="158" t="n">
        <v>0</v>
      </c>
      <c r="EI124" s="158" t="n">
        <v>0</v>
      </c>
      <c r="EJ124" s="158" t="n">
        <v>0</v>
      </c>
      <c r="EK124" s="158" t="n">
        <v>0</v>
      </c>
      <c r="EL124" s="158" t="n">
        <v>0</v>
      </c>
      <c r="EM124" s="158" t="n">
        <v>0</v>
      </c>
      <c r="EN124" s="158" t="n">
        <v>0</v>
      </c>
      <c r="EO124" s="158" t="n">
        <v>0</v>
      </c>
      <c r="EP124" s="158" t="n">
        <v>0</v>
      </c>
      <c r="EQ124" s="158" t="n">
        <v>0</v>
      </c>
      <c r="ER124" s="158" t="n">
        <v>0</v>
      </c>
      <c r="ES124" s="158" t="n">
        <v>0</v>
      </c>
      <c r="ET124" s="158" t="n">
        <v>0</v>
      </c>
      <c r="EU124" s="158" t="n">
        <v>0</v>
      </c>
      <c r="EV124" s="158" t="n">
        <v>0</v>
      </c>
      <c r="EW124" s="158" t="n">
        <v>0</v>
      </c>
      <c r="EX124" s="158" t="n">
        <v>0</v>
      </c>
      <c r="EY124" s="158" t="n">
        <v>0</v>
      </c>
      <c r="EZ124" s="158" t="n">
        <v>1900</v>
      </c>
      <c r="FA124" s="158" t="n">
        <v>1</v>
      </c>
      <c r="FB124" s="158" t="n">
        <v>1</v>
      </c>
      <c r="FC124" s="158" t="n">
        <v>1900</v>
      </c>
      <c r="FD124" s="158" t="n">
        <v>1</v>
      </c>
      <c r="FE124" s="158" t="n">
        <v>1</v>
      </c>
      <c r="FF124" s="158" t="n">
        <v>1900</v>
      </c>
      <c r="FG124" s="158" t="n">
        <v>1</v>
      </c>
      <c r="FH124" s="158" t="n">
        <v>1</v>
      </c>
      <c r="FI124" s="158" t="n">
        <v>1900</v>
      </c>
      <c r="FJ124" s="158" t="n">
        <v>1</v>
      </c>
      <c r="FK124" s="158" t="n">
        <v>1</v>
      </c>
      <c r="FL124" s="158" t="n">
        <v>1900</v>
      </c>
      <c r="FM124" s="158" t="n">
        <v>1</v>
      </c>
      <c r="FN124" s="158" t="n">
        <v>1</v>
      </c>
      <c r="FO124" s="158" t="n">
        <v>1900</v>
      </c>
      <c r="FP124" s="158" t="n">
        <v>1</v>
      </c>
      <c r="FQ124" s="158" t="n">
        <v>1</v>
      </c>
      <c r="FR124" s="158" t="n">
        <v>1900</v>
      </c>
      <c r="FS124" s="158" t="n">
        <v>1</v>
      </c>
      <c r="FT124" s="158" t="n">
        <v>1</v>
      </c>
      <c r="FU124" s="158" t="n">
        <v>1900</v>
      </c>
      <c r="FV124" s="158" t="n">
        <v>1</v>
      </c>
      <c r="FW124" s="158" t="n">
        <v>1</v>
      </c>
    </row>
    <row r="125">
      <c r="A125">
        <f>IF(F125&gt;1,A124,IF(AND(I125&lt;10,paste!A127&lt;10),RIGHT(H125,2)&amp;"0"&amp;I125&amp;"000"&amp;paste!A127,IF(AND(I125&lt;10,paste!A127&gt;=10,paste!A127&lt;100),RIGHT(H125,2)&amp;"0"&amp;I125&amp;"00"&amp;paste!A127,IF(AND(I125&lt;10,paste!A127&gt;=100,paste!A127&lt;1000),RIGHT(H125,2)&amp;"0"&amp;I125&amp;"0"&amp;paste!A127,IF(AND(I125&lt;10,paste!A127&gt;=1000),RIGHT(H125,2)&amp;"0"&amp;I125&amp;paste!A127,IF(AND(I125&gt;=10,paste!A127&lt;10),RIGHT(H125,2)&amp;I125&amp;"000"&amp;paste!A127,IF(AND(I125&gt;=10,paste!A127&gt;=10,paste!A127&lt;100),RIGHT(H125,2)&amp;I125&amp;"00"&amp;paste!A127,IF(AND(I125&gt;=10,paste!A127&gt;=100,paste!A127&lt;1000),RIGHT(H125,2)&amp;I125&amp;"0"&amp;paste!A127,RIGHT(H125,2)&amp;I125&amp;paste!A127))))))))</f>
        <v/>
      </c>
      <c r="B125">
        <f>YEAR(paste!C127)</f>
        <v/>
      </c>
      <c r="C125">
        <f>MONTH(paste!C127)</f>
        <v/>
      </c>
      <c r="D125">
        <f>DAY(paste!C127)</f>
        <v/>
      </c>
      <c r="E125" s="158" t="n">
        <v>0</v>
      </c>
      <c r="F125">
        <f>IF(AND(L125=L124,D125=D124),F124+1,1)</f>
        <v/>
      </c>
      <c r="G125" s="158" t="n">
        <v>0</v>
      </c>
      <c r="H125">
        <f>YEAR(paste!C127)</f>
        <v/>
      </c>
      <c r="I125">
        <f>MONTH(paste!C127)</f>
        <v/>
      </c>
      <c r="J125">
        <f>DAY(paste!C127)</f>
        <v/>
      </c>
      <c r="K125">
        <f>A125</f>
        <v/>
      </c>
      <c r="L125">
        <f>IF(ISBLANK(VLOOKUP(paste!J127,'得意先名 (2)'!$B$3:$F$2005,5,FALSE)),paste!P127,IFERROR(VLOOKUP(paste!J127,'得意先名 (2)'!$B$3:$F$2005,5,FALSE),"ZZZZZZZZZZZ"))</f>
        <v/>
      </c>
      <c r="M125">
        <f>IF(L125="ZZZZZZZZZZZ",paste!J127&amp;paste!K127&amp; "  :   "&amp;paste!M127&amp; "  :   "&amp;paste!P127,"")</f>
        <v/>
      </c>
      <c r="O125" s="158" t="n"/>
      <c r="P125">
        <f>VLOOKUP(L125,'L_User+EndUser'!$C$2:$K$500,8,FALSE)</f>
        <v/>
      </c>
      <c r="Q125">
        <f>VLOOKUP(L125,'L_User+EndUser'!$C$2:$K$500,9,FALSE)</f>
        <v/>
      </c>
      <c r="R125" s="158" t="n"/>
      <c r="T125" s="158" t="n"/>
      <c r="V125" s="158" t="n"/>
      <c r="AB125">
        <f>paste!J127</f>
        <v/>
      </c>
      <c r="AC125">
        <f>L125</f>
        <v/>
      </c>
      <c r="AO125">
        <f>YEAR(paste!O127)</f>
        <v/>
      </c>
      <c r="AP125">
        <f>MONTH(paste!O127)</f>
        <v/>
      </c>
      <c r="AQ125">
        <f>DAY(paste!O127)</f>
        <v/>
      </c>
      <c r="BD125">
        <f>IF(paste!L127="","",paste!L127)</f>
        <v/>
      </c>
      <c r="BM125" t="n">
        <v>1</v>
      </c>
      <c r="BN125">
        <f>VLOOKUP(paste!E127,L_Product!$A$2:$B$2001,2,FALSE)</f>
        <v/>
      </c>
      <c r="BO125" s="21" t="n"/>
      <c r="BT125" t="n">
        <v>2</v>
      </c>
      <c r="BU125">
        <f>IF($BM$2=1,2,IF($BM$2=18,1))</f>
        <v/>
      </c>
      <c r="BV125">
        <f>IF($BM$2=1,0,IF($BM$2=18,1))</f>
        <v/>
      </c>
      <c r="BW125" t="n">
        <v>2</v>
      </c>
      <c r="BX125" t="n">
        <v>0</v>
      </c>
      <c r="BY125" t="n">
        <v>3</v>
      </c>
      <c r="BZ125">
        <f>VLOOKUP(BN125,L_Product!$B$2:$Z$2001,14,FALSE)</f>
        <v/>
      </c>
      <c r="CA125">
        <f>paste!H127</f>
        <v/>
      </c>
      <c r="CB125">
        <f>BZ125*CA125</f>
        <v/>
      </c>
      <c r="CN125" s="158" t="n">
        <v>1</v>
      </c>
      <c r="CO125" s="158" t="n">
        <v>1</v>
      </c>
      <c r="CP125" s="158" t="n">
        <v>1</v>
      </c>
      <c r="CQ125" s="158" t="n">
        <v>1</v>
      </c>
      <c r="CR125" s="158" t="n">
        <v>1</v>
      </c>
      <c r="CS125" s="158" t="n">
        <v>0</v>
      </c>
      <c r="CT125" s="158" t="n">
        <v>0</v>
      </c>
      <c r="CU125" s="158" t="n">
        <v>0</v>
      </c>
      <c r="CV125" s="158" t="n">
        <v>0</v>
      </c>
      <c r="CW125" s="158" t="n">
        <v>0</v>
      </c>
      <c r="CX125">
        <f>B125</f>
        <v/>
      </c>
      <c r="CY125">
        <f>C125</f>
        <v/>
      </c>
      <c r="CZ125">
        <f>D125</f>
        <v/>
      </c>
      <c r="DA125" s="158" t="n">
        <v>1900</v>
      </c>
      <c r="DB125" s="158" t="n">
        <v>1</v>
      </c>
      <c r="DC125" s="158" t="n">
        <v>1</v>
      </c>
      <c r="DD125" s="158" t="n">
        <v>1900</v>
      </c>
      <c r="DE125" s="158" t="n">
        <v>1</v>
      </c>
      <c r="DF125" s="158" t="n">
        <v>1</v>
      </c>
      <c r="DG125" s="158" t="n">
        <v>1900</v>
      </c>
      <c r="DH125" s="158" t="n">
        <v>1</v>
      </c>
      <c r="DI125" s="158" t="n">
        <v>1</v>
      </c>
      <c r="DJ125" s="158" t="n">
        <v>1900</v>
      </c>
      <c r="DK125" s="158" t="n">
        <v>1</v>
      </c>
      <c r="DL125" s="158" t="n">
        <v>1</v>
      </c>
      <c r="DR125" s="158" t="n">
        <v>2</v>
      </c>
      <c r="DS125" s="158" t="n">
        <v>1</v>
      </c>
      <c r="DT125" s="158" t="n">
        <v>2</v>
      </c>
      <c r="DU125" s="158" t="n">
        <v>1</v>
      </c>
      <c r="DV125" s="158" t="n">
        <v>3</v>
      </c>
      <c r="DW125" s="158" t="n">
        <v>1</v>
      </c>
      <c r="DX125" s="158" t="n">
        <v>3</v>
      </c>
      <c r="DY125" s="158" t="n">
        <v>0</v>
      </c>
      <c r="DZ125" s="158" t="n">
        <v>0</v>
      </c>
      <c r="EA125" s="158" t="n">
        <v>0</v>
      </c>
      <c r="EB125" s="158" t="n">
        <v>0</v>
      </c>
      <c r="EC125" s="158" t="n">
        <v>0</v>
      </c>
      <c r="ED125" s="158" t="n">
        <v>0</v>
      </c>
      <c r="EE125" s="158" t="n">
        <v>0</v>
      </c>
      <c r="EF125" s="158" t="n">
        <v>0</v>
      </c>
      <c r="EG125" s="158" t="n">
        <v>0</v>
      </c>
      <c r="EH125" s="158" t="n">
        <v>0</v>
      </c>
      <c r="EI125" s="158" t="n">
        <v>0</v>
      </c>
      <c r="EJ125" s="158" t="n">
        <v>0</v>
      </c>
      <c r="EK125" s="158" t="n">
        <v>0</v>
      </c>
      <c r="EL125" s="158" t="n">
        <v>0</v>
      </c>
      <c r="EM125" s="158" t="n">
        <v>0</v>
      </c>
      <c r="EN125" s="158" t="n">
        <v>0</v>
      </c>
      <c r="EO125" s="158" t="n">
        <v>0</v>
      </c>
      <c r="EP125" s="158" t="n">
        <v>0</v>
      </c>
      <c r="EQ125" s="158" t="n">
        <v>0</v>
      </c>
      <c r="ER125" s="158" t="n">
        <v>0</v>
      </c>
      <c r="ES125" s="158" t="n">
        <v>0</v>
      </c>
      <c r="ET125" s="158" t="n">
        <v>0</v>
      </c>
      <c r="EU125" s="158" t="n">
        <v>0</v>
      </c>
      <c r="EV125" s="158" t="n">
        <v>0</v>
      </c>
      <c r="EW125" s="158" t="n">
        <v>0</v>
      </c>
      <c r="EX125" s="158" t="n">
        <v>0</v>
      </c>
      <c r="EY125" s="158" t="n">
        <v>0</v>
      </c>
      <c r="EZ125" s="158" t="n">
        <v>1900</v>
      </c>
      <c r="FA125" s="158" t="n">
        <v>1</v>
      </c>
      <c r="FB125" s="158" t="n">
        <v>1</v>
      </c>
      <c r="FC125" s="158" t="n">
        <v>1900</v>
      </c>
      <c r="FD125" s="158" t="n">
        <v>1</v>
      </c>
      <c r="FE125" s="158" t="n">
        <v>1</v>
      </c>
      <c r="FF125" s="158" t="n">
        <v>1900</v>
      </c>
      <c r="FG125" s="158" t="n">
        <v>1</v>
      </c>
      <c r="FH125" s="158" t="n">
        <v>1</v>
      </c>
      <c r="FI125" s="158" t="n">
        <v>1900</v>
      </c>
      <c r="FJ125" s="158" t="n">
        <v>1</v>
      </c>
      <c r="FK125" s="158" t="n">
        <v>1</v>
      </c>
      <c r="FL125" s="158" t="n">
        <v>1900</v>
      </c>
      <c r="FM125" s="158" t="n">
        <v>1</v>
      </c>
      <c r="FN125" s="158" t="n">
        <v>1</v>
      </c>
      <c r="FO125" s="158" t="n">
        <v>1900</v>
      </c>
      <c r="FP125" s="158" t="n">
        <v>1</v>
      </c>
      <c r="FQ125" s="158" t="n">
        <v>1</v>
      </c>
      <c r="FR125" s="158" t="n">
        <v>1900</v>
      </c>
      <c r="FS125" s="158" t="n">
        <v>1</v>
      </c>
      <c r="FT125" s="158" t="n">
        <v>1</v>
      </c>
      <c r="FU125" s="158" t="n">
        <v>1900</v>
      </c>
      <c r="FV125" s="158" t="n">
        <v>1</v>
      </c>
      <c r="FW125" s="158" t="n">
        <v>1</v>
      </c>
    </row>
    <row r="126">
      <c r="A126">
        <f>IF(F126&gt;1,A125,IF(AND(I126&lt;10,paste!A128&lt;10),RIGHT(H126,2)&amp;"0"&amp;I126&amp;"000"&amp;paste!A128,IF(AND(I126&lt;10,paste!A128&gt;=10,paste!A128&lt;100),RIGHT(H126,2)&amp;"0"&amp;I126&amp;"00"&amp;paste!A128,IF(AND(I126&lt;10,paste!A128&gt;=100,paste!A128&lt;1000),RIGHT(H126,2)&amp;"0"&amp;I126&amp;"0"&amp;paste!A128,IF(AND(I126&lt;10,paste!A128&gt;=1000),RIGHT(H126,2)&amp;"0"&amp;I126&amp;paste!A128,IF(AND(I126&gt;=10,paste!A128&lt;10),RIGHT(H126,2)&amp;I126&amp;"000"&amp;paste!A128,IF(AND(I126&gt;=10,paste!A128&gt;=10,paste!A128&lt;100),RIGHT(H126,2)&amp;I126&amp;"00"&amp;paste!A128,IF(AND(I126&gt;=10,paste!A128&gt;=100,paste!A128&lt;1000),RIGHT(H126,2)&amp;I126&amp;"0"&amp;paste!A128,RIGHT(H126,2)&amp;I126&amp;paste!A128))))))))</f>
        <v/>
      </c>
      <c r="B126">
        <f>YEAR(paste!C128)</f>
        <v/>
      </c>
      <c r="C126">
        <f>MONTH(paste!C128)</f>
        <v/>
      </c>
      <c r="D126">
        <f>DAY(paste!C128)</f>
        <v/>
      </c>
      <c r="E126" s="158" t="n">
        <v>0</v>
      </c>
      <c r="F126">
        <f>IF(AND(L126=L125,D126=D125),F125+1,1)</f>
        <v/>
      </c>
      <c r="G126" s="158" t="n">
        <v>0</v>
      </c>
      <c r="H126">
        <f>YEAR(paste!C128)</f>
        <v/>
      </c>
      <c r="I126">
        <f>MONTH(paste!C128)</f>
        <v/>
      </c>
      <c r="J126">
        <f>DAY(paste!C128)</f>
        <v/>
      </c>
      <c r="K126">
        <f>A126</f>
        <v/>
      </c>
      <c r="L126">
        <f>IF(ISBLANK(VLOOKUP(paste!J128,'得意先名 (2)'!$B$3:$F$2005,5,FALSE)),paste!P128,IFERROR(VLOOKUP(paste!J128,'得意先名 (2)'!$B$3:$F$2005,5,FALSE),"ZZZZZZZZZZZ"))</f>
        <v/>
      </c>
      <c r="M126">
        <f>IF(L126="ZZZZZZZZZZZ",paste!J128&amp;paste!K128&amp; "  :   "&amp;paste!M128&amp; "  :   "&amp;paste!P128,"")</f>
        <v/>
      </c>
      <c r="O126" s="158" t="n"/>
      <c r="P126">
        <f>VLOOKUP(L126,'L_User+EndUser'!$C$2:$K$500,8,FALSE)</f>
        <v/>
      </c>
      <c r="Q126">
        <f>VLOOKUP(L126,'L_User+EndUser'!$C$2:$K$500,9,FALSE)</f>
        <v/>
      </c>
      <c r="R126" s="158" t="n"/>
      <c r="T126" s="158" t="n"/>
      <c r="V126" s="158" t="n"/>
      <c r="AB126">
        <f>paste!J128</f>
        <v/>
      </c>
      <c r="AC126">
        <f>L126</f>
        <v/>
      </c>
      <c r="AO126">
        <f>YEAR(paste!O128)</f>
        <v/>
      </c>
      <c r="AP126">
        <f>MONTH(paste!O128)</f>
        <v/>
      </c>
      <c r="AQ126">
        <f>DAY(paste!O128)</f>
        <v/>
      </c>
      <c r="BD126">
        <f>IF(paste!L128="","",paste!L128)</f>
        <v/>
      </c>
      <c r="BM126" t="n">
        <v>1</v>
      </c>
      <c r="BN126">
        <f>VLOOKUP(paste!E128,L_Product!$A$2:$B$2001,2,FALSE)</f>
        <v/>
      </c>
      <c r="BO126" s="21" t="n"/>
      <c r="BT126" t="n">
        <v>2</v>
      </c>
      <c r="BU126">
        <f>IF($BM$2=1,2,IF($BM$2=18,1))</f>
        <v/>
      </c>
      <c r="BV126">
        <f>IF($BM$2=1,0,IF($BM$2=18,1))</f>
        <v/>
      </c>
      <c r="BW126" t="n">
        <v>2</v>
      </c>
      <c r="BX126" t="n">
        <v>0</v>
      </c>
      <c r="BY126" t="n">
        <v>3</v>
      </c>
      <c r="BZ126">
        <f>VLOOKUP(BN126,L_Product!$B$2:$Z$2001,14,FALSE)</f>
        <v/>
      </c>
      <c r="CA126">
        <f>paste!H128</f>
        <v/>
      </c>
      <c r="CB126">
        <f>BZ126*CA126</f>
        <v/>
      </c>
      <c r="CN126" s="158" t="n">
        <v>1</v>
      </c>
      <c r="CO126" s="158" t="n">
        <v>1</v>
      </c>
      <c r="CP126" s="158" t="n">
        <v>1</v>
      </c>
      <c r="CQ126" s="158" t="n">
        <v>1</v>
      </c>
      <c r="CR126" s="158" t="n">
        <v>1</v>
      </c>
      <c r="CS126" s="158" t="n">
        <v>0</v>
      </c>
      <c r="CT126" s="158" t="n">
        <v>0</v>
      </c>
      <c r="CU126" s="158" t="n">
        <v>0</v>
      </c>
      <c r="CV126" s="158" t="n">
        <v>0</v>
      </c>
      <c r="CW126" s="158" t="n">
        <v>0</v>
      </c>
      <c r="CX126">
        <f>B126</f>
        <v/>
      </c>
      <c r="CY126">
        <f>C126</f>
        <v/>
      </c>
      <c r="CZ126">
        <f>D126</f>
        <v/>
      </c>
      <c r="DA126" s="158" t="n">
        <v>1900</v>
      </c>
      <c r="DB126" s="158" t="n">
        <v>1</v>
      </c>
      <c r="DC126" s="158" t="n">
        <v>1</v>
      </c>
      <c r="DD126" s="158" t="n">
        <v>1900</v>
      </c>
      <c r="DE126" s="158" t="n">
        <v>1</v>
      </c>
      <c r="DF126" s="158" t="n">
        <v>1</v>
      </c>
      <c r="DG126" s="158" t="n">
        <v>1900</v>
      </c>
      <c r="DH126" s="158" t="n">
        <v>1</v>
      </c>
      <c r="DI126" s="158" t="n">
        <v>1</v>
      </c>
      <c r="DJ126" s="158" t="n">
        <v>1900</v>
      </c>
      <c r="DK126" s="158" t="n">
        <v>1</v>
      </c>
      <c r="DL126" s="158" t="n">
        <v>1</v>
      </c>
      <c r="DR126" s="158" t="n">
        <v>2</v>
      </c>
      <c r="DS126" s="158" t="n">
        <v>1</v>
      </c>
      <c r="DT126" s="158" t="n">
        <v>2</v>
      </c>
      <c r="DU126" s="158" t="n">
        <v>1</v>
      </c>
      <c r="DV126" s="158" t="n">
        <v>3</v>
      </c>
      <c r="DW126" s="158" t="n">
        <v>1</v>
      </c>
      <c r="DX126" s="158" t="n">
        <v>3</v>
      </c>
      <c r="DY126" s="158" t="n">
        <v>0</v>
      </c>
      <c r="DZ126" s="158" t="n">
        <v>0</v>
      </c>
      <c r="EA126" s="158" t="n">
        <v>0</v>
      </c>
      <c r="EB126" s="158" t="n">
        <v>0</v>
      </c>
      <c r="EC126" s="158" t="n">
        <v>0</v>
      </c>
      <c r="ED126" s="158" t="n">
        <v>0</v>
      </c>
      <c r="EE126" s="158" t="n">
        <v>0</v>
      </c>
      <c r="EF126" s="158" t="n">
        <v>0</v>
      </c>
      <c r="EG126" s="158" t="n">
        <v>0</v>
      </c>
      <c r="EH126" s="158" t="n">
        <v>0</v>
      </c>
      <c r="EI126" s="158" t="n">
        <v>0</v>
      </c>
      <c r="EJ126" s="158" t="n">
        <v>0</v>
      </c>
      <c r="EK126" s="158" t="n">
        <v>0</v>
      </c>
      <c r="EL126" s="158" t="n">
        <v>0</v>
      </c>
      <c r="EM126" s="158" t="n">
        <v>0</v>
      </c>
      <c r="EN126" s="158" t="n">
        <v>0</v>
      </c>
      <c r="EO126" s="158" t="n">
        <v>0</v>
      </c>
      <c r="EP126" s="158" t="n">
        <v>0</v>
      </c>
      <c r="EQ126" s="158" t="n">
        <v>0</v>
      </c>
      <c r="ER126" s="158" t="n">
        <v>0</v>
      </c>
      <c r="ES126" s="158" t="n">
        <v>0</v>
      </c>
      <c r="ET126" s="158" t="n">
        <v>0</v>
      </c>
      <c r="EU126" s="158" t="n">
        <v>0</v>
      </c>
      <c r="EV126" s="158" t="n">
        <v>0</v>
      </c>
      <c r="EW126" s="158" t="n">
        <v>0</v>
      </c>
      <c r="EX126" s="158" t="n">
        <v>0</v>
      </c>
      <c r="EY126" s="158" t="n">
        <v>0</v>
      </c>
      <c r="EZ126" s="158" t="n">
        <v>1900</v>
      </c>
      <c r="FA126" s="158" t="n">
        <v>1</v>
      </c>
      <c r="FB126" s="158" t="n">
        <v>1</v>
      </c>
      <c r="FC126" s="158" t="n">
        <v>1900</v>
      </c>
      <c r="FD126" s="158" t="n">
        <v>1</v>
      </c>
      <c r="FE126" s="158" t="n">
        <v>1</v>
      </c>
      <c r="FF126" s="158" t="n">
        <v>1900</v>
      </c>
      <c r="FG126" s="158" t="n">
        <v>1</v>
      </c>
      <c r="FH126" s="158" t="n">
        <v>1</v>
      </c>
      <c r="FI126" s="158" t="n">
        <v>1900</v>
      </c>
      <c r="FJ126" s="158" t="n">
        <v>1</v>
      </c>
      <c r="FK126" s="158" t="n">
        <v>1</v>
      </c>
      <c r="FL126" s="158" t="n">
        <v>1900</v>
      </c>
      <c r="FM126" s="158" t="n">
        <v>1</v>
      </c>
      <c r="FN126" s="158" t="n">
        <v>1</v>
      </c>
      <c r="FO126" s="158" t="n">
        <v>1900</v>
      </c>
      <c r="FP126" s="158" t="n">
        <v>1</v>
      </c>
      <c r="FQ126" s="158" t="n">
        <v>1</v>
      </c>
      <c r="FR126" s="158" t="n">
        <v>1900</v>
      </c>
      <c r="FS126" s="158" t="n">
        <v>1</v>
      </c>
      <c r="FT126" s="158" t="n">
        <v>1</v>
      </c>
      <c r="FU126" s="158" t="n">
        <v>1900</v>
      </c>
      <c r="FV126" s="158" t="n">
        <v>1</v>
      </c>
      <c r="FW126" s="158" t="n">
        <v>1</v>
      </c>
    </row>
    <row r="127">
      <c r="A127">
        <f>IF(F127&gt;1,A126,IF(AND(I127&lt;10,paste!A129&lt;10),RIGHT(H127,2)&amp;"0"&amp;I127&amp;"000"&amp;paste!A129,IF(AND(I127&lt;10,paste!A129&gt;=10,paste!A129&lt;100),RIGHT(H127,2)&amp;"0"&amp;I127&amp;"00"&amp;paste!A129,IF(AND(I127&lt;10,paste!A129&gt;=100,paste!A129&lt;1000),RIGHT(H127,2)&amp;"0"&amp;I127&amp;"0"&amp;paste!A129,IF(AND(I127&lt;10,paste!A129&gt;=1000),RIGHT(H127,2)&amp;"0"&amp;I127&amp;paste!A129,IF(AND(I127&gt;=10,paste!A129&lt;10),RIGHT(H127,2)&amp;I127&amp;"000"&amp;paste!A129,IF(AND(I127&gt;=10,paste!A129&gt;=10,paste!A129&lt;100),RIGHT(H127,2)&amp;I127&amp;"00"&amp;paste!A129,IF(AND(I127&gt;=10,paste!A129&gt;=100,paste!A129&lt;1000),RIGHT(H127,2)&amp;I127&amp;"0"&amp;paste!A129,RIGHT(H127,2)&amp;I127&amp;paste!A129))))))))</f>
        <v/>
      </c>
      <c r="B127">
        <f>YEAR(paste!C129)</f>
        <v/>
      </c>
      <c r="C127">
        <f>MONTH(paste!C129)</f>
        <v/>
      </c>
      <c r="D127">
        <f>DAY(paste!C129)</f>
        <v/>
      </c>
      <c r="E127" s="158" t="n">
        <v>0</v>
      </c>
      <c r="F127">
        <f>IF(AND(L127=L126,D127=D126),F126+1,1)</f>
        <v/>
      </c>
      <c r="G127" s="158" t="n">
        <v>0</v>
      </c>
      <c r="H127">
        <f>YEAR(paste!C129)</f>
        <v/>
      </c>
      <c r="I127">
        <f>MONTH(paste!C129)</f>
        <v/>
      </c>
      <c r="J127">
        <f>DAY(paste!C129)</f>
        <v/>
      </c>
      <c r="K127">
        <f>A127</f>
        <v/>
      </c>
      <c r="L127">
        <f>IF(ISBLANK(VLOOKUP(paste!J129,'得意先名 (2)'!$B$3:$F$2005,5,FALSE)),paste!P129,IFERROR(VLOOKUP(paste!J129,'得意先名 (2)'!$B$3:$F$2005,5,FALSE),"ZZZZZZZZZZZ"))</f>
        <v/>
      </c>
      <c r="M127">
        <f>IF(L127="ZZZZZZZZZZZ",paste!J129&amp;paste!K129&amp; "  :   "&amp;paste!M129&amp; "  :   "&amp;paste!P129,"")</f>
        <v/>
      </c>
      <c r="O127" s="158" t="n"/>
      <c r="P127">
        <f>VLOOKUP(L127,'L_User+EndUser'!$C$2:$K$500,8,FALSE)</f>
        <v/>
      </c>
      <c r="Q127">
        <f>VLOOKUP(L127,'L_User+EndUser'!$C$2:$K$500,9,FALSE)</f>
        <v/>
      </c>
      <c r="R127" s="158" t="n"/>
      <c r="T127" s="158" t="n"/>
      <c r="V127" s="158" t="n"/>
      <c r="AB127">
        <f>paste!J129</f>
        <v/>
      </c>
      <c r="AC127">
        <f>L127</f>
        <v/>
      </c>
      <c r="AO127">
        <f>YEAR(paste!O129)</f>
        <v/>
      </c>
      <c r="AP127">
        <f>MONTH(paste!O129)</f>
        <v/>
      </c>
      <c r="AQ127">
        <f>DAY(paste!O129)</f>
        <v/>
      </c>
      <c r="BD127">
        <f>IF(paste!L129="","",paste!L129)</f>
        <v/>
      </c>
      <c r="BM127" t="n">
        <v>1</v>
      </c>
      <c r="BN127">
        <f>VLOOKUP(paste!E129,L_Product!$A$2:$B$2001,2,FALSE)</f>
        <v/>
      </c>
      <c r="BO127" s="21" t="n"/>
      <c r="BT127" t="n">
        <v>2</v>
      </c>
      <c r="BU127">
        <f>IF($BM$2=1,2,IF($BM$2=18,1))</f>
        <v/>
      </c>
      <c r="BV127">
        <f>IF($BM$2=1,0,IF($BM$2=18,1))</f>
        <v/>
      </c>
      <c r="BW127" t="n">
        <v>2</v>
      </c>
      <c r="BX127" t="n">
        <v>0</v>
      </c>
      <c r="BY127" t="n">
        <v>3</v>
      </c>
      <c r="BZ127">
        <f>VLOOKUP(BN127,L_Product!$B$2:$Z$2001,14,FALSE)</f>
        <v/>
      </c>
      <c r="CA127">
        <f>paste!H129</f>
        <v/>
      </c>
      <c r="CB127">
        <f>BZ127*CA127</f>
        <v/>
      </c>
      <c r="CN127" s="158" t="n">
        <v>1</v>
      </c>
      <c r="CO127" s="158" t="n">
        <v>1</v>
      </c>
      <c r="CP127" s="158" t="n">
        <v>1</v>
      </c>
      <c r="CQ127" s="158" t="n">
        <v>1</v>
      </c>
      <c r="CR127" s="158" t="n">
        <v>1</v>
      </c>
      <c r="CS127" s="158" t="n">
        <v>0</v>
      </c>
      <c r="CT127" s="158" t="n">
        <v>0</v>
      </c>
      <c r="CU127" s="158" t="n">
        <v>0</v>
      </c>
      <c r="CV127" s="158" t="n">
        <v>0</v>
      </c>
      <c r="CW127" s="158" t="n">
        <v>0</v>
      </c>
      <c r="CX127">
        <f>B127</f>
        <v/>
      </c>
      <c r="CY127">
        <f>C127</f>
        <v/>
      </c>
      <c r="CZ127">
        <f>D127</f>
        <v/>
      </c>
      <c r="DA127" s="158" t="n">
        <v>1900</v>
      </c>
      <c r="DB127" s="158" t="n">
        <v>1</v>
      </c>
      <c r="DC127" s="158" t="n">
        <v>1</v>
      </c>
      <c r="DD127" s="158" t="n">
        <v>1900</v>
      </c>
      <c r="DE127" s="158" t="n">
        <v>1</v>
      </c>
      <c r="DF127" s="158" t="n">
        <v>1</v>
      </c>
      <c r="DG127" s="158" t="n">
        <v>1900</v>
      </c>
      <c r="DH127" s="158" t="n">
        <v>1</v>
      </c>
      <c r="DI127" s="158" t="n">
        <v>1</v>
      </c>
      <c r="DJ127" s="158" t="n">
        <v>1900</v>
      </c>
      <c r="DK127" s="158" t="n">
        <v>1</v>
      </c>
      <c r="DL127" s="158" t="n">
        <v>1</v>
      </c>
      <c r="DR127" s="158" t="n">
        <v>2</v>
      </c>
      <c r="DS127" s="158" t="n">
        <v>1</v>
      </c>
      <c r="DT127" s="158" t="n">
        <v>2</v>
      </c>
      <c r="DU127" s="158" t="n">
        <v>1</v>
      </c>
      <c r="DV127" s="158" t="n">
        <v>3</v>
      </c>
      <c r="DW127" s="158" t="n">
        <v>1</v>
      </c>
      <c r="DX127" s="158" t="n">
        <v>3</v>
      </c>
      <c r="DY127" s="158" t="n">
        <v>0</v>
      </c>
      <c r="DZ127" s="158" t="n">
        <v>0</v>
      </c>
      <c r="EA127" s="158" t="n">
        <v>0</v>
      </c>
      <c r="EB127" s="158" t="n">
        <v>0</v>
      </c>
      <c r="EC127" s="158" t="n">
        <v>0</v>
      </c>
      <c r="ED127" s="158" t="n">
        <v>0</v>
      </c>
      <c r="EE127" s="158" t="n">
        <v>0</v>
      </c>
      <c r="EF127" s="158" t="n">
        <v>0</v>
      </c>
      <c r="EG127" s="158" t="n">
        <v>0</v>
      </c>
      <c r="EH127" s="158" t="n">
        <v>0</v>
      </c>
      <c r="EI127" s="158" t="n">
        <v>0</v>
      </c>
      <c r="EJ127" s="158" t="n">
        <v>0</v>
      </c>
      <c r="EK127" s="158" t="n">
        <v>0</v>
      </c>
      <c r="EL127" s="158" t="n">
        <v>0</v>
      </c>
      <c r="EM127" s="158" t="n">
        <v>0</v>
      </c>
      <c r="EN127" s="158" t="n">
        <v>0</v>
      </c>
      <c r="EO127" s="158" t="n">
        <v>0</v>
      </c>
      <c r="EP127" s="158" t="n">
        <v>0</v>
      </c>
      <c r="EQ127" s="158" t="n">
        <v>0</v>
      </c>
      <c r="ER127" s="158" t="n">
        <v>0</v>
      </c>
      <c r="ES127" s="158" t="n">
        <v>0</v>
      </c>
      <c r="ET127" s="158" t="n">
        <v>0</v>
      </c>
      <c r="EU127" s="158" t="n">
        <v>0</v>
      </c>
      <c r="EV127" s="158" t="n">
        <v>0</v>
      </c>
      <c r="EW127" s="158" t="n">
        <v>0</v>
      </c>
      <c r="EX127" s="158" t="n">
        <v>0</v>
      </c>
      <c r="EY127" s="158" t="n">
        <v>0</v>
      </c>
      <c r="EZ127" s="158" t="n">
        <v>1900</v>
      </c>
      <c r="FA127" s="158" t="n">
        <v>1</v>
      </c>
      <c r="FB127" s="158" t="n">
        <v>1</v>
      </c>
      <c r="FC127" s="158" t="n">
        <v>1900</v>
      </c>
      <c r="FD127" s="158" t="n">
        <v>1</v>
      </c>
      <c r="FE127" s="158" t="n">
        <v>1</v>
      </c>
      <c r="FF127" s="158" t="n">
        <v>1900</v>
      </c>
      <c r="FG127" s="158" t="n">
        <v>1</v>
      </c>
      <c r="FH127" s="158" t="n">
        <v>1</v>
      </c>
      <c r="FI127" s="158" t="n">
        <v>1900</v>
      </c>
      <c r="FJ127" s="158" t="n">
        <v>1</v>
      </c>
      <c r="FK127" s="158" t="n">
        <v>1</v>
      </c>
      <c r="FL127" s="158" t="n">
        <v>1900</v>
      </c>
      <c r="FM127" s="158" t="n">
        <v>1</v>
      </c>
      <c r="FN127" s="158" t="n">
        <v>1</v>
      </c>
      <c r="FO127" s="158" t="n">
        <v>1900</v>
      </c>
      <c r="FP127" s="158" t="n">
        <v>1</v>
      </c>
      <c r="FQ127" s="158" t="n">
        <v>1</v>
      </c>
      <c r="FR127" s="158" t="n">
        <v>1900</v>
      </c>
      <c r="FS127" s="158" t="n">
        <v>1</v>
      </c>
      <c r="FT127" s="158" t="n">
        <v>1</v>
      </c>
      <c r="FU127" s="158" t="n">
        <v>1900</v>
      </c>
      <c r="FV127" s="158" t="n">
        <v>1</v>
      </c>
      <c r="FW127" s="158" t="n">
        <v>1</v>
      </c>
    </row>
    <row r="128">
      <c r="A128">
        <f>IF(F128&gt;1,A127,IF(AND(I128&lt;10,paste!A130&lt;10),RIGHT(H128,2)&amp;"0"&amp;I128&amp;"000"&amp;paste!A130,IF(AND(I128&lt;10,paste!A130&gt;=10,paste!A130&lt;100),RIGHT(H128,2)&amp;"0"&amp;I128&amp;"00"&amp;paste!A130,IF(AND(I128&lt;10,paste!A130&gt;=100,paste!A130&lt;1000),RIGHT(H128,2)&amp;"0"&amp;I128&amp;"0"&amp;paste!A130,IF(AND(I128&lt;10,paste!A130&gt;=1000),RIGHT(H128,2)&amp;"0"&amp;I128&amp;paste!A130,IF(AND(I128&gt;=10,paste!A130&lt;10),RIGHT(H128,2)&amp;I128&amp;"000"&amp;paste!A130,IF(AND(I128&gt;=10,paste!A130&gt;=10,paste!A130&lt;100),RIGHT(H128,2)&amp;I128&amp;"00"&amp;paste!A130,IF(AND(I128&gt;=10,paste!A130&gt;=100,paste!A130&lt;1000),RIGHT(H128,2)&amp;I128&amp;"0"&amp;paste!A130,RIGHT(H128,2)&amp;I128&amp;paste!A130))))))))</f>
        <v/>
      </c>
      <c r="B128">
        <f>YEAR(paste!C130)</f>
        <v/>
      </c>
      <c r="C128">
        <f>MONTH(paste!C130)</f>
        <v/>
      </c>
      <c r="D128">
        <f>DAY(paste!C130)</f>
        <v/>
      </c>
      <c r="E128" s="158" t="n">
        <v>0</v>
      </c>
      <c r="F128">
        <f>IF(AND(L128=L127,D128=D127),F127+1,1)</f>
        <v/>
      </c>
      <c r="G128" s="158" t="n">
        <v>0</v>
      </c>
      <c r="H128">
        <f>YEAR(paste!C130)</f>
        <v/>
      </c>
      <c r="I128">
        <f>MONTH(paste!C130)</f>
        <v/>
      </c>
      <c r="J128">
        <f>DAY(paste!C130)</f>
        <v/>
      </c>
      <c r="K128">
        <f>A128</f>
        <v/>
      </c>
      <c r="L128">
        <f>IF(ISBLANK(VLOOKUP(paste!J130,'得意先名 (2)'!$B$3:$F$2005,5,FALSE)),paste!P130,IFERROR(VLOOKUP(paste!J130,'得意先名 (2)'!$B$3:$F$2005,5,FALSE),"ZZZZZZZZZZZ"))</f>
        <v/>
      </c>
      <c r="M128">
        <f>IF(L128="ZZZZZZZZZZZ",paste!J130&amp;paste!K130&amp; "  :   "&amp;paste!M130&amp; "  :   "&amp;paste!P130,"")</f>
        <v/>
      </c>
      <c r="O128" s="158" t="n"/>
      <c r="P128">
        <f>VLOOKUP(L128,'L_User+EndUser'!$C$2:$K$500,8,FALSE)</f>
        <v/>
      </c>
      <c r="Q128">
        <f>VLOOKUP(L128,'L_User+EndUser'!$C$2:$K$500,9,FALSE)</f>
        <v/>
      </c>
      <c r="R128" s="158" t="n"/>
      <c r="T128" s="158" t="n"/>
      <c r="V128" s="158" t="n"/>
      <c r="AB128">
        <f>paste!J130</f>
        <v/>
      </c>
      <c r="AC128">
        <f>L128</f>
        <v/>
      </c>
      <c r="AO128">
        <f>YEAR(paste!O130)</f>
        <v/>
      </c>
      <c r="AP128">
        <f>MONTH(paste!O130)</f>
        <v/>
      </c>
      <c r="AQ128">
        <f>DAY(paste!O130)</f>
        <v/>
      </c>
      <c r="BD128">
        <f>IF(paste!L130="","",paste!L130)</f>
        <v/>
      </c>
      <c r="BM128" t="n">
        <v>1</v>
      </c>
      <c r="BN128">
        <f>VLOOKUP(paste!E130,L_Product!$A$2:$B$2001,2,FALSE)</f>
        <v/>
      </c>
      <c r="BO128" s="21" t="n"/>
      <c r="BT128" t="n">
        <v>2</v>
      </c>
      <c r="BU128">
        <f>IF($BM$2=1,2,IF($BM$2=18,1))</f>
        <v/>
      </c>
      <c r="BV128">
        <f>IF($BM$2=1,0,IF($BM$2=18,1))</f>
        <v/>
      </c>
      <c r="BW128" t="n">
        <v>2</v>
      </c>
      <c r="BX128" t="n">
        <v>0</v>
      </c>
      <c r="BY128" t="n">
        <v>3</v>
      </c>
      <c r="BZ128">
        <f>VLOOKUP(BN128,L_Product!$B$2:$Z$2001,14,FALSE)</f>
        <v/>
      </c>
      <c r="CA128">
        <f>paste!H130</f>
        <v/>
      </c>
      <c r="CB128">
        <f>BZ128*CA128</f>
        <v/>
      </c>
      <c r="CN128" s="158" t="n">
        <v>1</v>
      </c>
      <c r="CO128" s="158" t="n">
        <v>1</v>
      </c>
      <c r="CP128" s="158" t="n">
        <v>1</v>
      </c>
      <c r="CQ128" s="158" t="n">
        <v>1</v>
      </c>
      <c r="CR128" s="158" t="n">
        <v>1</v>
      </c>
      <c r="CS128" s="158" t="n">
        <v>0</v>
      </c>
      <c r="CT128" s="158" t="n">
        <v>0</v>
      </c>
      <c r="CU128" s="158" t="n">
        <v>0</v>
      </c>
      <c r="CV128" s="158" t="n">
        <v>0</v>
      </c>
      <c r="CW128" s="158" t="n">
        <v>0</v>
      </c>
      <c r="CX128">
        <f>B128</f>
        <v/>
      </c>
      <c r="CY128">
        <f>C128</f>
        <v/>
      </c>
      <c r="CZ128">
        <f>D128</f>
        <v/>
      </c>
      <c r="DA128" s="158" t="n">
        <v>1900</v>
      </c>
      <c r="DB128" s="158" t="n">
        <v>1</v>
      </c>
      <c r="DC128" s="158" t="n">
        <v>1</v>
      </c>
      <c r="DD128" s="158" t="n">
        <v>1900</v>
      </c>
      <c r="DE128" s="158" t="n">
        <v>1</v>
      </c>
      <c r="DF128" s="158" t="n">
        <v>1</v>
      </c>
      <c r="DG128" s="158" t="n">
        <v>1900</v>
      </c>
      <c r="DH128" s="158" t="n">
        <v>1</v>
      </c>
      <c r="DI128" s="158" t="n">
        <v>1</v>
      </c>
      <c r="DJ128" s="158" t="n">
        <v>1900</v>
      </c>
      <c r="DK128" s="158" t="n">
        <v>1</v>
      </c>
      <c r="DL128" s="158" t="n">
        <v>1</v>
      </c>
      <c r="DR128" s="158" t="n">
        <v>2</v>
      </c>
      <c r="DS128" s="158" t="n">
        <v>1</v>
      </c>
      <c r="DT128" s="158" t="n">
        <v>2</v>
      </c>
      <c r="DU128" s="158" t="n">
        <v>1</v>
      </c>
      <c r="DV128" s="158" t="n">
        <v>3</v>
      </c>
      <c r="DW128" s="158" t="n">
        <v>1</v>
      </c>
      <c r="DX128" s="158" t="n">
        <v>3</v>
      </c>
      <c r="DY128" s="158" t="n">
        <v>0</v>
      </c>
      <c r="DZ128" s="158" t="n">
        <v>0</v>
      </c>
      <c r="EA128" s="158" t="n">
        <v>0</v>
      </c>
      <c r="EB128" s="158" t="n">
        <v>0</v>
      </c>
      <c r="EC128" s="158" t="n">
        <v>0</v>
      </c>
      <c r="ED128" s="158" t="n">
        <v>0</v>
      </c>
      <c r="EE128" s="158" t="n">
        <v>0</v>
      </c>
      <c r="EF128" s="158" t="n">
        <v>0</v>
      </c>
      <c r="EG128" s="158" t="n">
        <v>0</v>
      </c>
      <c r="EH128" s="158" t="n">
        <v>0</v>
      </c>
      <c r="EI128" s="158" t="n">
        <v>0</v>
      </c>
      <c r="EJ128" s="158" t="n">
        <v>0</v>
      </c>
      <c r="EK128" s="158" t="n">
        <v>0</v>
      </c>
      <c r="EL128" s="158" t="n">
        <v>0</v>
      </c>
      <c r="EM128" s="158" t="n">
        <v>0</v>
      </c>
      <c r="EN128" s="158" t="n">
        <v>0</v>
      </c>
      <c r="EO128" s="158" t="n">
        <v>0</v>
      </c>
      <c r="EP128" s="158" t="n">
        <v>0</v>
      </c>
      <c r="EQ128" s="158" t="n">
        <v>0</v>
      </c>
      <c r="ER128" s="158" t="n">
        <v>0</v>
      </c>
      <c r="ES128" s="158" t="n">
        <v>0</v>
      </c>
      <c r="ET128" s="158" t="n">
        <v>0</v>
      </c>
      <c r="EU128" s="158" t="n">
        <v>0</v>
      </c>
      <c r="EV128" s="158" t="n">
        <v>0</v>
      </c>
      <c r="EW128" s="158" t="n">
        <v>0</v>
      </c>
      <c r="EX128" s="158" t="n">
        <v>0</v>
      </c>
      <c r="EY128" s="158" t="n">
        <v>0</v>
      </c>
      <c r="EZ128" s="158" t="n">
        <v>1900</v>
      </c>
      <c r="FA128" s="158" t="n">
        <v>1</v>
      </c>
      <c r="FB128" s="158" t="n">
        <v>1</v>
      </c>
      <c r="FC128" s="158" t="n">
        <v>1900</v>
      </c>
      <c r="FD128" s="158" t="n">
        <v>1</v>
      </c>
      <c r="FE128" s="158" t="n">
        <v>1</v>
      </c>
      <c r="FF128" s="158" t="n">
        <v>1900</v>
      </c>
      <c r="FG128" s="158" t="n">
        <v>1</v>
      </c>
      <c r="FH128" s="158" t="n">
        <v>1</v>
      </c>
      <c r="FI128" s="158" t="n">
        <v>1900</v>
      </c>
      <c r="FJ128" s="158" t="n">
        <v>1</v>
      </c>
      <c r="FK128" s="158" t="n">
        <v>1</v>
      </c>
      <c r="FL128" s="158" t="n">
        <v>1900</v>
      </c>
      <c r="FM128" s="158" t="n">
        <v>1</v>
      </c>
      <c r="FN128" s="158" t="n">
        <v>1</v>
      </c>
      <c r="FO128" s="158" t="n">
        <v>1900</v>
      </c>
      <c r="FP128" s="158" t="n">
        <v>1</v>
      </c>
      <c r="FQ128" s="158" t="n">
        <v>1</v>
      </c>
      <c r="FR128" s="158" t="n">
        <v>1900</v>
      </c>
      <c r="FS128" s="158" t="n">
        <v>1</v>
      </c>
      <c r="FT128" s="158" t="n">
        <v>1</v>
      </c>
      <c r="FU128" s="158" t="n">
        <v>1900</v>
      </c>
      <c r="FV128" s="158" t="n">
        <v>1</v>
      </c>
      <c r="FW128" s="158" t="n">
        <v>1</v>
      </c>
    </row>
    <row r="129">
      <c r="A129">
        <f>IF(F129&gt;1,A128,IF(AND(I129&lt;10,paste!A131&lt;10),RIGHT(H129,2)&amp;"0"&amp;I129&amp;"000"&amp;paste!A131,IF(AND(I129&lt;10,paste!A131&gt;=10,paste!A131&lt;100),RIGHT(H129,2)&amp;"0"&amp;I129&amp;"00"&amp;paste!A131,IF(AND(I129&lt;10,paste!A131&gt;=100,paste!A131&lt;1000),RIGHT(H129,2)&amp;"0"&amp;I129&amp;"0"&amp;paste!A131,IF(AND(I129&lt;10,paste!A131&gt;=1000),RIGHT(H129,2)&amp;"0"&amp;I129&amp;paste!A131,IF(AND(I129&gt;=10,paste!A131&lt;10),RIGHT(H129,2)&amp;I129&amp;"000"&amp;paste!A131,IF(AND(I129&gt;=10,paste!A131&gt;=10,paste!A131&lt;100),RIGHT(H129,2)&amp;I129&amp;"00"&amp;paste!A131,IF(AND(I129&gt;=10,paste!A131&gt;=100,paste!A131&lt;1000),RIGHT(H129,2)&amp;I129&amp;"0"&amp;paste!A131,RIGHT(H129,2)&amp;I129&amp;paste!A131))))))))</f>
        <v/>
      </c>
      <c r="B129">
        <f>YEAR(paste!C131)</f>
        <v/>
      </c>
      <c r="C129">
        <f>MONTH(paste!C131)</f>
        <v/>
      </c>
      <c r="D129">
        <f>DAY(paste!C131)</f>
        <v/>
      </c>
      <c r="E129" s="158" t="n">
        <v>0</v>
      </c>
      <c r="F129">
        <f>IF(AND(L129=L128,D129=D128),F128+1,1)</f>
        <v/>
      </c>
      <c r="G129" s="158" t="n">
        <v>0</v>
      </c>
      <c r="H129">
        <f>YEAR(paste!C131)</f>
        <v/>
      </c>
      <c r="I129">
        <f>MONTH(paste!C131)</f>
        <v/>
      </c>
      <c r="J129">
        <f>DAY(paste!C131)</f>
        <v/>
      </c>
      <c r="K129">
        <f>A129</f>
        <v/>
      </c>
      <c r="L129">
        <f>IF(ISBLANK(VLOOKUP(paste!J131,'得意先名 (2)'!$B$3:$F$2005,5,FALSE)),paste!P131,IFERROR(VLOOKUP(paste!J131,'得意先名 (2)'!$B$3:$F$2005,5,FALSE),"ZZZZZZZZZZZ"))</f>
        <v/>
      </c>
      <c r="M129">
        <f>IF(L129="ZZZZZZZZZZZ",paste!J131&amp;paste!K131&amp; "  :   "&amp;paste!M131&amp; "  :   "&amp;paste!P131,"")</f>
        <v/>
      </c>
      <c r="O129" s="158" t="n"/>
      <c r="P129">
        <f>VLOOKUP(L129,'L_User+EndUser'!$C$2:$K$500,8,FALSE)</f>
        <v/>
      </c>
      <c r="Q129">
        <f>VLOOKUP(L129,'L_User+EndUser'!$C$2:$K$500,9,FALSE)</f>
        <v/>
      </c>
      <c r="R129" s="158" t="n"/>
      <c r="T129" s="158" t="n"/>
      <c r="V129" s="158" t="n"/>
      <c r="AB129">
        <f>paste!J131</f>
        <v/>
      </c>
      <c r="AC129">
        <f>L129</f>
        <v/>
      </c>
      <c r="AO129">
        <f>YEAR(paste!O131)</f>
        <v/>
      </c>
      <c r="AP129">
        <f>MONTH(paste!O131)</f>
        <v/>
      </c>
      <c r="AQ129">
        <f>DAY(paste!O131)</f>
        <v/>
      </c>
      <c r="BD129">
        <f>IF(paste!L131="","",paste!L131)</f>
        <v/>
      </c>
      <c r="BM129" t="n">
        <v>1</v>
      </c>
      <c r="BN129">
        <f>VLOOKUP(paste!E131,L_Product!$A$2:$B$2001,2,FALSE)</f>
        <v/>
      </c>
      <c r="BO129" s="21" t="n"/>
      <c r="BT129" t="n">
        <v>2</v>
      </c>
      <c r="BU129">
        <f>IF($BM$2=1,2,IF($BM$2=18,1))</f>
        <v/>
      </c>
      <c r="BV129">
        <f>IF($BM$2=1,0,IF($BM$2=18,1))</f>
        <v/>
      </c>
      <c r="BW129" t="n">
        <v>2</v>
      </c>
      <c r="BX129" t="n">
        <v>0</v>
      </c>
      <c r="BY129" t="n">
        <v>3</v>
      </c>
      <c r="BZ129">
        <f>VLOOKUP(BN129,L_Product!$B$2:$Z$2001,14,FALSE)</f>
        <v/>
      </c>
      <c r="CA129">
        <f>paste!H131</f>
        <v/>
      </c>
      <c r="CB129">
        <f>BZ129*CA129</f>
        <v/>
      </c>
      <c r="CN129" s="158" t="n">
        <v>1</v>
      </c>
      <c r="CO129" s="158" t="n">
        <v>1</v>
      </c>
      <c r="CP129" s="158" t="n">
        <v>1</v>
      </c>
      <c r="CQ129" s="158" t="n">
        <v>1</v>
      </c>
      <c r="CR129" s="158" t="n">
        <v>1</v>
      </c>
      <c r="CS129" s="158" t="n">
        <v>0</v>
      </c>
      <c r="CT129" s="158" t="n">
        <v>0</v>
      </c>
      <c r="CU129" s="158" t="n">
        <v>0</v>
      </c>
      <c r="CV129" s="158" t="n">
        <v>0</v>
      </c>
      <c r="CW129" s="158" t="n">
        <v>0</v>
      </c>
      <c r="CX129">
        <f>B129</f>
        <v/>
      </c>
      <c r="CY129">
        <f>C129</f>
        <v/>
      </c>
      <c r="CZ129">
        <f>D129</f>
        <v/>
      </c>
      <c r="DA129" s="158" t="n">
        <v>1900</v>
      </c>
      <c r="DB129" s="158" t="n">
        <v>1</v>
      </c>
      <c r="DC129" s="158" t="n">
        <v>1</v>
      </c>
      <c r="DD129" s="158" t="n">
        <v>1900</v>
      </c>
      <c r="DE129" s="158" t="n">
        <v>1</v>
      </c>
      <c r="DF129" s="158" t="n">
        <v>1</v>
      </c>
      <c r="DG129" s="158" t="n">
        <v>1900</v>
      </c>
      <c r="DH129" s="158" t="n">
        <v>1</v>
      </c>
      <c r="DI129" s="158" t="n">
        <v>1</v>
      </c>
      <c r="DJ129" s="158" t="n">
        <v>1900</v>
      </c>
      <c r="DK129" s="158" t="n">
        <v>1</v>
      </c>
      <c r="DL129" s="158" t="n">
        <v>1</v>
      </c>
      <c r="DR129" s="158" t="n">
        <v>2</v>
      </c>
      <c r="DS129" s="158" t="n">
        <v>1</v>
      </c>
      <c r="DT129" s="158" t="n">
        <v>2</v>
      </c>
      <c r="DU129" s="158" t="n">
        <v>1</v>
      </c>
      <c r="DV129" s="158" t="n">
        <v>3</v>
      </c>
      <c r="DW129" s="158" t="n">
        <v>1</v>
      </c>
      <c r="DX129" s="158" t="n">
        <v>3</v>
      </c>
      <c r="DY129" s="158" t="n">
        <v>0</v>
      </c>
      <c r="DZ129" s="158" t="n">
        <v>0</v>
      </c>
      <c r="EA129" s="158" t="n">
        <v>0</v>
      </c>
      <c r="EB129" s="158" t="n">
        <v>0</v>
      </c>
      <c r="EC129" s="158" t="n">
        <v>0</v>
      </c>
      <c r="ED129" s="158" t="n">
        <v>0</v>
      </c>
      <c r="EE129" s="158" t="n">
        <v>0</v>
      </c>
      <c r="EF129" s="158" t="n">
        <v>0</v>
      </c>
      <c r="EG129" s="158" t="n">
        <v>0</v>
      </c>
      <c r="EH129" s="158" t="n">
        <v>0</v>
      </c>
      <c r="EI129" s="158" t="n">
        <v>0</v>
      </c>
      <c r="EJ129" s="158" t="n">
        <v>0</v>
      </c>
      <c r="EK129" s="158" t="n">
        <v>0</v>
      </c>
      <c r="EL129" s="158" t="n">
        <v>0</v>
      </c>
      <c r="EM129" s="158" t="n">
        <v>0</v>
      </c>
      <c r="EN129" s="158" t="n">
        <v>0</v>
      </c>
      <c r="EO129" s="158" t="n">
        <v>0</v>
      </c>
      <c r="EP129" s="158" t="n">
        <v>0</v>
      </c>
      <c r="EQ129" s="158" t="n">
        <v>0</v>
      </c>
      <c r="ER129" s="158" t="n">
        <v>0</v>
      </c>
      <c r="ES129" s="158" t="n">
        <v>0</v>
      </c>
      <c r="ET129" s="158" t="n">
        <v>0</v>
      </c>
      <c r="EU129" s="158" t="n">
        <v>0</v>
      </c>
      <c r="EV129" s="158" t="n">
        <v>0</v>
      </c>
      <c r="EW129" s="158" t="n">
        <v>0</v>
      </c>
      <c r="EX129" s="158" t="n">
        <v>0</v>
      </c>
      <c r="EY129" s="158" t="n">
        <v>0</v>
      </c>
      <c r="EZ129" s="158" t="n">
        <v>1900</v>
      </c>
      <c r="FA129" s="158" t="n">
        <v>1</v>
      </c>
      <c r="FB129" s="158" t="n">
        <v>1</v>
      </c>
      <c r="FC129" s="158" t="n">
        <v>1900</v>
      </c>
      <c r="FD129" s="158" t="n">
        <v>1</v>
      </c>
      <c r="FE129" s="158" t="n">
        <v>1</v>
      </c>
      <c r="FF129" s="158" t="n">
        <v>1900</v>
      </c>
      <c r="FG129" s="158" t="n">
        <v>1</v>
      </c>
      <c r="FH129" s="158" t="n">
        <v>1</v>
      </c>
      <c r="FI129" s="158" t="n">
        <v>1900</v>
      </c>
      <c r="FJ129" s="158" t="n">
        <v>1</v>
      </c>
      <c r="FK129" s="158" t="n">
        <v>1</v>
      </c>
      <c r="FL129" s="158" t="n">
        <v>1900</v>
      </c>
      <c r="FM129" s="158" t="n">
        <v>1</v>
      </c>
      <c r="FN129" s="158" t="n">
        <v>1</v>
      </c>
      <c r="FO129" s="158" t="n">
        <v>1900</v>
      </c>
      <c r="FP129" s="158" t="n">
        <v>1</v>
      </c>
      <c r="FQ129" s="158" t="n">
        <v>1</v>
      </c>
      <c r="FR129" s="158" t="n">
        <v>1900</v>
      </c>
      <c r="FS129" s="158" t="n">
        <v>1</v>
      </c>
      <c r="FT129" s="158" t="n">
        <v>1</v>
      </c>
      <c r="FU129" s="158" t="n">
        <v>1900</v>
      </c>
      <c r="FV129" s="158" t="n">
        <v>1</v>
      </c>
      <c r="FW129" s="158" t="n">
        <v>1</v>
      </c>
    </row>
    <row r="130">
      <c r="A130">
        <f>IF(F130&gt;1,A129,IF(AND(I130&lt;10,paste!A132&lt;10),RIGHT(H130,2)&amp;"0"&amp;I130&amp;"000"&amp;paste!A132,IF(AND(I130&lt;10,paste!A132&gt;=10,paste!A132&lt;100),RIGHT(H130,2)&amp;"0"&amp;I130&amp;"00"&amp;paste!A132,IF(AND(I130&lt;10,paste!A132&gt;=100,paste!A132&lt;1000),RIGHT(H130,2)&amp;"0"&amp;I130&amp;"0"&amp;paste!A132,IF(AND(I130&lt;10,paste!A132&gt;=1000),RIGHT(H130,2)&amp;"0"&amp;I130&amp;paste!A132,IF(AND(I130&gt;=10,paste!A132&lt;10),RIGHT(H130,2)&amp;I130&amp;"000"&amp;paste!A132,IF(AND(I130&gt;=10,paste!A132&gt;=10,paste!A132&lt;100),RIGHT(H130,2)&amp;I130&amp;"00"&amp;paste!A132,IF(AND(I130&gt;=10,paste!A132&gt;=100,paste!A132&lt;1000),RIGHT(H130,2)&amp;I130&amp;"0"&amp;paste!A132,RIGHT(H130,2)&amp;I130&amp;paste!A132))))))))</f>
        <v/>
      </c>
      <c r="B130">
        <f>YEAR(paste!C132)</f>
        <v/>
      </c>
      <c r="C130">
        <f>MONTH(paste!C132)</f>
        <v/>
      </c>
      <c r="D130">
        <f>DAY(paste!C132)</f>
        <v/>
      </c>
      <c r="E130" s="158" t="n">
        <v>0</v>
      </c>
      <c r="F130">
        <f>IF(AND(L130=L129,D130=D129),F129+1,1)</f>
        <v/>
      </c>
      <c r="G130" s="158" t="n">
        <v>0</v>
      </c>
      <c r="H130">
        <f>YEAR(paste!C132)</f>
        <v/>
      </c>
      <c r="I130">
        <f>MONTH(paste!C132)</f>
        <v/>
      </c>
      <c r="J130">
        <f>DAY(paste!C132)</f>
        <v/>
      </c>
      <c r="K130">
        <f>A130</f>
        <v/>
      </c>
      <c r="L130">
        <f>IF(ISBLANK(VLOOKUP(paste!J132,'得意先名 (2)'!$B$3:$F$2005,5,FALSE)),paste!P132,IFERROR(VLOOKUP(paste!J132,'得意先名 (2)'!$B$3:$F$2005,5,FALSE),"ZZZZZZZZZZZ"))</f>
        <v/>
      </c>
      <c r="M130">
        <f>IF(L130="ZZZZZZZZZZZ",paste!J132&amp;paste!K132&amp; "  :   "&amp;paste!M132&amp; "  :   "&amp;paste!P132,"")</f>
        <v/>
      </c>
      <c r="O130" s="158" t="n"/>
      <c r="P130">
        <f>VLOOKUP(L130,'L_User+EndUser'!$C$2:$K$500,8,FALSE)</f>
        <v/>
      </c>
      <c r="Q130">
        <f>VLOOKUP(L130,'L_User+EndUser'!$C$2:$K$500,9,FALSE)</f>
        <v/>
      </c>
      <c r="R130" s="158" t="n"/>
      <c r="T130" s="158" t="n"/>
      <c r="V130" s="158" t="n"/>
      <c r="AB130">
        <f>paste!J132</f>
        <v/>
      </c>
      <c r="AC130">
        <f>L130</f>
        <v/>
      </c>
      <c r="AO130">
        <f>YEAR(paste!O132)</f>
        <v/>
      </c>
      <c r="AP130">
        <f>MONTH(paste!O132)</f>
        <v/>
      </c>
      <c r="AQ130">
        <f>DAY(paste!O132)</f>
        <v/>
      </c>
      <c r="BD130">
        <f>IF(paste!L132="","",paste!L132)</f>
        <v/>
      </c>
      <c r="BM130" t="n">
        <v>1</v>
      </c>
      <c r="BN130">
        <f>VLOOKUP(paste!E132,L_Product!$A$2:$B$2001,2,FALSE)</f>
        <v/>
      </c>
      <c r="BO130" s="21" t="n"/>
      <c r="BT130" t="n">
        <v>2</v>
      </c>
      <c r="BU130">
        <f>IF($BM$2=1,2,IF($BM$2=18,1))</f>
        <v/>
      </c>
      <c r="BV130">
        <f>IF($BM$2=1,0,IF($BM$2=18,1))</f>
        <v/>
      </c>
      <c r="BW130" t="n">
        <v>2</v>
      </c>
      <c r="BX130" t="n">
        <v>0</v>
      </c>
      <c r="BY130" t="n">
        <v>3</v>
      </c>
      <c r="BZ130">
        <f>VLOOKUP(BN130,L_Product!$B$2:$Z$2001,14,FALSE)</f>
        <v/>
      </c>
      <c r="CA130">
        <f>paste!H132</f>
        <v/>
      </c>
      <c r="CB130">
        <f>BZ130*CA130</f>
        <v/>
      </c>
      <c r="CN130" s="158" t="n">
        <v>1</v>
      </c>
      <c r="CO130" s="158" t="n">
        <v>1</v>
      </c>
      <c r="CP130" s="158" t="n">
        <v>1</v>
      </c>
      <c r="CQ130" s="158" t="n">
        <v>1</v>
      </c>
      <c r="CR130" s="158" t="n">
        <v>1</v>
      </c>
      <c r="CS130" s="158" t="n">
        <v>0</v>
      </c>
      <c r="CT130" s="158" t="n">
        <v>0</v>
      </c>
      <c r="CU130" s="158" t="n">
        <v>0</v>
      </c>
      <c r="CV130" s="158" t="n">
        <v>0</v>
      </c>
      <c r="CW130" s="158" t="n">
        <v>0</v>
      </c>
      <c r="CX130">
        <f>B130</f>
        <v/>
      </c>
      <c r="CY130">
        <f>C130</f>
        <v/>
      </c>
      <c r="CZ130">
        <f>D130</f>
        <v/>
      </c>
      <c r="DA130" s="158" t="n">
        <v>1900</v>
      </c>
      <c r="DB130" s="158" t="n">
        <v>1</v>
      </c>
      <c r="DC130" s="158" t="n">
        <v>1</v>
      </c>
      <c r="DD130" s="158" t="n">
        <v>1900</v>
      </c>
      <c r="DE130" s="158" t="n">
        <v>1</v>
      </c>
      <c r="DF130" s="158" t="n">
        <v>1</v>
      </c>
      <c r="DG130" s="158" t="n">
        <v>1900</v>
      </c>
      <c r="DH130" s="158" t="n">
        <v>1</v>
      </c>
      <c r="DI130" s="158" t="n">
        <v>1</v>
      </c>
      <c r="DJ130" s="158" t="n">
        <v>1900</v>
      </c>
      <c r="DK130" s="158" t="n">
        <v>1</v>
      </c>
      <c r="DL130" s="158" t="n">
        <v>1</v>
      </c>
      <c r="DR130" s="158" t="n">
        <v>2</v>
      </c>
      <c r="DS130" s="158" t="n">
        <v>1</v>
      </c>
      <c r="DT130" s="158" t="n">
        <v>2</v>
      </c>
      <c r="DU130" s="158" t="n">
        <v>1</v>
      </c>
      <c r="DV130" s="158" t="n">
        <v>3</v>
      </c>
      <c r="DW130" s="158" t="n">
        <v>1</v>
      </c>
      <c r="DX130" s="158" t="n">
        <v>3</v>
      </c>
      <c r="DY130" s="158" t="n">
        <v>0</v>
      </c>
      <c r="DZ130" s="158" t="n">
        <v>0</v>
      </c>
      <c r="EA130" s="158" t="n">
        <v>0</v>
      </c>
      <c r="EB130" s="158" t="n">
        <v>0</v>
      </c>
      <c r="EC130" s="158" t="n">
        <v>0</v>
      </c>
      <c r="ED130" s="158" t="n">
        <v>0</v>
      </c>
      <c r="EE130" s="158" t="n">
        <v>0</v>
      </c>
      <c r="EF130" s="158" t="n">
        <v>0</v>
      </c>
      <c r="EG130" s="158" t="n">
        <v>0</v>
      </c>
      <c r="EH130" s="158" t="n">
        <v>0</v>
      </c>
      <c r="EI130" s="158" t="n">
        <v>0</v>
      </c>
      <c r="EJ130" s="158" t="n">
        <v>0</v>
      </c>
      <c r="EK130" s="158" t="n">
        <v>0</v>
      </c>
      <c r="EL130" s="158" t="n">
        <v>0</v>
      </c>
      <c r="EM130" s="158" t="n">
        <v>0</v>
      </c>
      <c r="EN130" s="158" t="n">
        <v>0</v>
      </c>
      <c r="EO130" s="158" t="n">
        <v>0</v>
      </c>
      <c r="EP130" s="158" t="n">
        <v>0</v>
      </c>
      <c r="EQ130" s="158" t="n">
        <v>0</v>
      </c>
      <c r="ER130" s="158" t="n">
        <v>0</v>
      </c>
      <c r="ES130" s="158" t="n">
        <v>0</v>
      </c>
      <c r="ET130" s="158" t="n">
        <v>0</v>
      </c>
      <c r="EU130" s="158" t="n">
        <v>0</v>
      </c>
      <c r="EV130" s="158" t="n">
        <v>0</v>
      </c>
      <c r="EW130" s="158" t="n">
        <v>0</v>
      </c>
      <c r="EX130" s="158" t="n">
        <v>0</v>
      </c>
      <c r="EY130" s="158" t="n">
        <v>0</v>
      </c>
      <c r="EZ130" s="158" t="n">
        <v>1900</v>
      </c>
      <c r="FA130" s="158" t="n">
        <v>1</v>
      </c>
      <c r="FB130" s="158" t="n">
        <v>1</v>
      </c>
      <c r="FC130" s="158" t="n">
        <v>1900</v>
      </c>
      <c r="FD130" s="158" t="n">
        <v>1</v>
      </c>
      <c r="FE130" s="158" t="n">
        <v>1</v>
      </c>
      <c r="FF130" s="158" t="n">
        <v>1900</v>
      </c>
      <c r="FG130" s="158" t="n">
        <v>1</v>
      </c>
      <c r="FH130" s="158" t="n">
        <v>1</v>
      </c>
      <c r="FI130" s="158" t="n">
        <v>1900</v>
      </c>
      <c r="FJ130" s="158" t="n">
        <v>1</v>
      </c>
      <c r="FK130" s="158" t="n">
        <v>1</v>
      </c>
      <c r="FL130" s="158" t="n">
        <v>1900</v>
      </c>
      <c r="FM130" s="158" t="n">
        <v>1</v>
      </c>
      <c r="FN130" s="158" t="n">
        <v>1</v>
      </c>
      <c r="FO130" s="158" t="n">
        <v>1900</v>
      </c>
      <c r="FP130" s="158" t="n">
        <v>1</v>
      </c>
      <c r="FQ130" s="158" t="n">
        <v>1</v>
      </c>
      <c r="FR130" s="158" t="n">
        <v>1900</v>
      </c>
      <c r="FS130" s="158" t="n">
        <v>1</v>
      </c>
      <c r="FT130" s="158" t="n">
        <v>1</v>
      </c>
      <c r="FU130" s="158" t="n">
        <v>1900</v>
      </c>
      <c r="FV130" s="158" t="n">
        <v>1</v>
      </c>
      <c r="FW130" s="158" t="n">
        <v>1</v>
      </c>
    </row>
    <row r="131">
      <c r="A131">
        <f>IF(F131&gt;1,A130,IF(AND(I131&lt;10,paste!A133&lt;10),RIGHT(H131,2)&amp;"0"&amp;I131&amp;"000"&amp;paste!A133,IF(AND(I131&lt;10,paste!A133&gt;=10,paste!A133&lt;100),RIGHT(H131,2)&amp;"0"&amp;I131&amp;"00"&amp;paste!A133,IF(AND(I131&lt;10,paste!A133&gt;=100,paste!A133&lt;1000),RIGHT(H131,2)&amp;"0"&amp;I131&amp;"0"&amp;paste!A133,IF(AND(I131&lt;10,paste!A133&gt;=1000),RIGHT(H131,2)&amp;"0"&amp;I131&amp;paste!A133,IF(AND(I131&gt;=10,paste!A133&lt;10),RIGHT(H131,2)&amp;I131&amp;"000"&amp;paste!A133,IF(AND(I131&gt;=10,paste!A133&gt;=10,paste!A133&lt;100),RIGHT(H131,2)&amp;I131&amp;"00"&amp;paste!A133,IF(AND(I131&gt;=10,paste!A133&gt;=100,paste!A133&lt;1000),RIGHT(H131,2)&amp;I131&amp;"0"&amp;paste!A133,RIGHT(H131,2)&amp;I131&amp;paste!A133))))))))</f>
        <v/>
      </c>
      <c r="B131">
        <f>YEAR(paste!C133)</f>
        <v/>
      </c>
      <c r="C131">
        <f>MONTH(paste!C133)</f>
        <v/>
      </c>
      <c r="D131">
        <f>DAY(paste!C133)</f>
        <v/>
      </c>
      <c r="E131" s="158" t="n">
        <v>0</v>
      </c>
      <c r="F131">
        <f>IF(AND(L131=L130,D131=D130),F130+1,1)</f>
        <v/>
      </c>
      <c r="G131" s="158" t="n">
        <v>0</v>
      </c>
      <c r="H131">
        <f>YEAR(paste!C133)</f>
        <v/>
      </c>
      <c r="I131">
        <f>MONTH(paste!C133)</f>
        <v/>
      </c>
      <c r="J131">
        <f>DAY(paste!C133)</f>
        <v/>
      </c>
      <c r="K131">
        <f>A131</f>
        <v/>
      </c>
      <c r="L131">
        <f>IF(ISBLANK(VLOOKUP(paste!J133,'得意先名 (2)'!$B$3:$F$2005,5,FALSE)),paste!P133,IFERROR(VLOOKUP(paste!J133,'得意先名 (2)'!$B$3:$F$2005,5,FALSE),"ZZZZZZZZZZZ"))</f>
        <v/>
      </c>
      <c r="M131">
        <f>IF(L131="ZZZZZZZZZZZ",paste!J133&amp;paste!K133&amp; "  :   "&amp;paste!M133&amp; "  :   "&amp;paste!P133,"")</f>
        <v/>
      </c>
      <c r="O131" s="158" t="n"/>
      <c r="P131">
        <f>VLOOKUP(L131,'L_User+EndUser'!$C$2:$K$500,8,FALSE)</f>
        <v/>
      </c>
      <c r="Q131">
        <f>VLOOKUP(L131,'L_User+EndUser'!$C$2:$K$500,9,FALSE)</f>
        <v/>
      </c>
      <c r="R131" s="158" t="n"/>
      <c r="T131" s="158" t="n"/>
      <c r="V131" s="158" t="n"/>
      <c r="AB131">
        <f>paste!J133</f>
        <v/>
      </c>
      <c r="AC131">
        <f>L131</f>
        <v/>
      </c>
      <c r="AO131">
        <f>YEAR(paste!O133)</f>
        <v/>
      </c>
      <c r="AP131">
        <f>MONTH(paste!O133)</f>
        <v/>
      </c>
      <c r="AQ131">
        <f>DAY(paste!O133)</f>
        <v/>
      </c>
      <c r="BD131">
        <f>IF(paste!L133="","",paste!L133)</f>
        <v/>
      </c>
      <c r="BM131" t="n">
        <v>1</v>
      </c>
      <c r="BN131">
        <f>VLOOKUP(paste!E133,L_Product!$A$2:$B$2001,2,FALSE)</f>
        <v/>
      </c>
      <c r="BO131" s="21" t="n"/>
      <c r="BT131" t="n">
        <v>2</v>
      </c>
      <c r="BU131">
        <f>IF($BM$2=1,2,IF($BM$2=18,1))</f>
        <v/>
      </c>
      <c r="BV131">
        <f>IF($BM$2=1,0,IF($BM$2=18,1))</f>
        <v/>
      </c>
      <c r="BW131" t="n">
        <v>2</v>
      </c>
      <c r="BX131" t="n">
        <v>0</v>
      </c>
      <c r="BY131" t="n">
        <v>3</v>
      </c>
      <c r="BZ131">
        <f>VLOOKUP(BN131,L_Product!$B$2:$Z$2001,14,FALSE)</f>
        <v/>
      </c>
      <c r="CA131">
        <f>paste!H133</f>
        <v/>
      </c>
      <c r="CB131">
        <f>BZ131*CA131</f>
        <v/>
      </c>
      <c r="CN131" s="158" t="n">
        <v>1</v>
      </c>
      <c r="CO131" s="158" t="n">
        <v>1</v>
      </c>
      <c r="CP131" s="158" t="n">
        <v>1</v>
      </c>
      <c r="CQ131" s="158" t="n">
        <v>1</v>
      </c>
      <c r="CR131" s="158" t="n">
        <v>1</v>
      </c>
      <c r="CS131" s="158" t="n">
        <v>0</v>
      </c>
      <c r="CT131" s="158" t="n">
        <v>0</v>
      </c>
      <c r="CU131" s="158" t="n">
        <v>0</v>
      </c>
      <c r="CV131" s="158" t="n">
        <v>0</v>
      </c>
      <c r="CW131" s="158" t="n">
        <v>0</v>
      </c>
      <c r="CX131">
        <f>B131</f>
        <v/>
      </c>
      <c r="CY131">
        <f>C131</f>
        <v/>
      </c>
      <c r="CZ131">
        <f>D131</f>
        <v/>
      </c>
      <c r="DA131" s="158" t="n">
        <v>1900</v>
      </c>
      <c r="DB131" s="158" t="n">
        <v>1</v>
      </c>
      <c r="DC131" s="158" t="n">
        <v>1</v>
      </c>
      <c r="DD131" s="158" t="n">
        <v>1900</v>
      </c>
      <c r="DE131" s="158" t="n">
        <v>1</v>
      </c>
      <c r="DF131" s="158" t="n">
        <v>1</v>
      </c>
      <c r="DG131" s="158" t="n">
        <v>1900</v>
      </c>
      <c r="DH131" s="158" t="n">
        <v>1</v>
      </c>
      <c r="DI131" s="158" t="n">
        <v>1</v>
      </c>
      <c r="DJ131" s="158" t="n">
        <v>1900</v>
      </c>
      <c r="DK131" s="158" t="n">
        <v>1</v>
      </c>
      <c r="DL131" s="158" t="n">
        <v>1</v>
      </c>
      <c r="DR131" s="158" t="n">
        <v>2</v>
      </c>
      <c r="DS131" s="158" t="n">
        <v>1</v>
      </c>
      <c r="DT131" s="158" t="n">
        <v>2</v>
      </c>
      <c r="DU131" s="158" t="n">
        <v>1</v>
      </c>
      <c r="DV131" s="158" t="n">
        <v>3</v>
      </c>
      <c r="DW131" s="158" t="n">
        <v>1</v>
      </c>
      <c r="DX131" s="158" t="n">
        <v>3</v>
      </c>
      <c r="DY131" s="158" t="n">
        <v>0</v>
      </c>
      <c r="DZ131" s="158" t="n">
        <v>0</v>
      </c>
      <c r="EA131" s="158" t="n">
        <v>0</v>
      </c>
      <c r="EB131" s="158" t="n">
        <v>0</v>
      </c>
      <c r="EC131" s="158" t="n">
        <v>0</v>
      </c>
      <c r="ED131" s="158" t="n">
        <v>0</v>
      </c>
      <c r="EE131" s="158" t="n">
        <v>0</v>
      </c>
      <c r="EF131" s="158" t="n">
        <v>0</v>
      </c>
      <c r="EG131" s="158" t="n">
        <v>0</v>
      </c>
      <c r="EH131" s="158" t="n">
        <v>0</v>
      </c>
      <c r="EI131" s="158" t="n">
        <v>0</v>
      </c>
      <c r="EJ131" s="158" t="n">
        <v>0</v>
      </c>
      <c r="EK131" s="158" t="n">
        <v>0</v>
      </c>
      <c r="EL131" s="158" t="n">
        <v>0</v>
      </c>
      <c r="EM131" s="158" t="n">
        <v>0</v>
      </c>
      <c r="EN131" s="158" t="n">
        <v>0</v>
      </c>
      <c r="EO131" s="158" t="n">
        <v>0</v>
      </c>
      <c r="EP131" s="158" t="n">
        <v>0</v>
      </c>
      <c r="EQ131" s="158" t="n">
        <v>0</v>
      </c>
      <c r="ER131" s="158" t="n">
        <v>0</v>
      </c>
      <c r="ES131" s="158" t="n">
        <v>0</v>
      </c>
      <c r="ET131" s="158" t="n">
        <v>0</v>
      </c>
      <c r="EU131" s="158" t="n">
        <v>0</v>
      </c>
      <c r="EV131" s="158" t="n">
        <v>0</v>
      </c>
      <c r="EW131" s="158" t="n">
        <v>0</v>
      </c>
      <c r="EX131" s="158" t="n">
        <v>0</v>
      </c>
      <c r="EY131" s="158" t="n">
        <v>0</v>
      </c>
      <c r="EZ131" s="158" t="n">
        <v>1900</v>
      </c>
      <c r="FA131" s="158" t="n">
        <v>1</v>
      </c>
      <c r="FB131" s="158" t="n">
        <v>1</v>
      </c>
      <c r="FC131" s="158" t="n">
        <v>1900</v>
      </c>
      <c r="FD131" s="158" t="n">
        <v>1</v>
      </c>
      <c r="FE131" s="158" t="n">
        <v>1</v>
      </c>
      <c r="FF131" s="158" t="n">
        <v>1900</v>
      </c>
      <c r="FG131" s="158" t="n">
        <v>1</v>
      </c>
      <c r="FH131" s="158" t="n">
        <v>1</v>
      </c>
      <c r="FI131" s="158" t="n">
        <v>1900</v>
      </c>
      <c r="FJ131" s="158" t="n">
        <v>1</v>
      </c>
      <c r="FK131" s="158" t="n">
        <v>1</v>
      </c>
      <c r="FL131" s="158" t="n">
        <v>1900</v>
      </c>
      <c r="FM131" s="158" t="n">
        <v>1</v>
      </c>
      <c r="FN131" s="158" t="n">
        <v>1</v>
      </c>
      <c r="FO131" s="158" t="n">
        <v>1900</v>
      </c>
      <c r="FP131" s="158" t="n">
        <v>1</v>
      </c>
      <c r="FQ131" s="158" t="n">
        <v>1</v>
      </c>
      <c r="FR131" s="158" t="n">
        <v>1900</v>
      </c>
      <c r="FS131" s="158" t="n">
        <v>1</v>
      </c>
      <c r="FT131" s="158" t="n">
        <v>1</v>
      </c>
      <c r="FU131" s="158" t="n">
        <v>1900</v>
      </c>
      <c r="FV131" s="158" t="n">
        <v>1</v>
      </c>
      <c r="FW131" s="158" t="n">
        <v>1</v>
      </c>
    </row>
    <row r="132">
      <c r="A132">
        <f>IF(F132&gt;1,A131,IF(AND(I132&lt;10,paste!A134&lt;10),RIGHT(H132,2)&amp;"0"&amp;I132&amp;"000"&amp;paste!A134,IF(AND(I132&lt;10,paste!A134&gt;=10,paste!A134&lt;100),RIGHT(H132,2)&amp;"0"&amp;I132&amp;"00"&amp;paste!A134,IF(AND(I132&lt;10,paste!A134&gt;=100,paste!A134&lt;1000),RIGHT(H132,2)&amp;"0"&amp;I132&amp;"0"&amp;paste!A134,IF(AND(I132&lt;10,paste!A134&gt;=1000),RIGHT(H132,2)&amp;"0"&amp;I132&amp;paste!A134,IF(AND(I132&gt;=10,paste!A134&lt;10),RIGHT(H132,2)&amp;I132&amp;"000"&amp;paste!A134,IF(AND(I132&gt;=10,paste!A134&gt;=10,paste!A134&lt;100),RIGHT(H132,2)&amp;I132&amp;"00"&amp;paste!A134,IF(AND(I132&gt;=10,paste!A134&gt;=100,paste!A134&lt;1000),RIGHT(H132,2)&amp;I132&amp;"0"&amp;paste!A134,RIGHT(H132,2)&amp;I132&amp;paste!A134))))))))</f>
        <v/>
      </c>
      <c r="B132">
        <f>YEAR(paste!C134)</f>
        <v/>
      </c>
      <c r="C132">
        <f>MONTH(paste!C134)</f>
        <v/>
      </c>
      <c r="D132">
        <f>DAY(paste!C134)</f>
        <v/>
      </c>
      <c r="E132" s="158" t="n">
        <v>0</v>
      </c>
      <c r="F132">
        <f>IF(AND(L132=L131,D132=D131),F131+1,1)</f>
        <v/>
      </c>
      <c r="G132" s="158" t="n">
        <v>0</v>
      </c>
      <c r="H132">
        <f>YEAR(paste!C134)</f>
        <v/>
      </c>
      <c r="I132">
        <f>MONTH(paste!C134)</f>
        <v/>
      </c>
      <c r="J132">
        <f>DAY(paste!C134)</f>
        <v/>
      </c>
      <c r="K132">
        <f>A132</f>
        <v/>
      </c>
      <c r="L132">
        <f>IF(ISBLANK(VLOOKUP(paste!J134,'得意先名 (2)'!$B$3:$F$2005,5,FALSE)),paste!P134,IFERROR(VLOOKUP(paste!J134,'得意先名 (2)'!$B$3:$F$2005,5,FALSE),"ZZZZZZZZZZZ"))</f>
        <v/>
      </c>
      <c r="M132">
        <f>IF(L132="ZZZZZZZZZZZ",paste!J134&amp;paste!K134&amp; "  :   "&amp;paste!M134&amp; "  :   "&amp;paste!P134,"")</f>
        <v/>
      </c>
      <c r="O132" s="158" t="n"/>
      <c r="P132">
        <f>VLOOKUP(L132,'L_User+EndUser'!$C$2:$K$500,8,FALSE)</f>
        <v/>
      </c>
      <c r="Q132">
        <f>VLOOKUP(L132,'L_User+EndUser'!$C$2:$K$500,9,FALSE)</f>
        <v/>
      </c>
      <c r="R132" s="158" t="n"/>
      <c r="T132" s="158" t="n"/>
      <c r="V132" s="158" t="n"/>
      <c r="AB132">
        <f>paste!J134</f>
        <v/>
      </c>
      <c r="AC132">
        <f>L132</f>
        <v/>
      </c>
      <c r="AO132">
        <f>YEAR(paste!O134)</f>
        <v/>
      </c>
      <c r="AP132">
        <f>MONTH(paste!O134)</f>
        <v/>
      </c>
      <c r="AQ132">
        <f>DAY(paste!O134)</f>
        <v/>
      </c>
      <c r="BD132">
        <f>IF(paste!L134="","",paste!L134)</f>
        <v/>
      </c>
      <c r="BM132" t="n">
        <v>1</v>
      </c>
      <c r="BN132">
        <f>VLOOKUP(paste!E134,L_Product!$A$2:$B$2001,2,FALSE)</f>
        <v/>
      </c>
      <c r="BO132" s="21" t="n"/>
      <c r="BT132" t="n">
        <v>2</v>
      </c>
      <c r="BU132">
        <f>IF($BM$2=1,2,IF($BM$2=18,1))</f>
        <v/>
      </c>
      <c r="BV132">
        <f>IF($BM$2=1,0,IF($BM$2=18,1))</f>
        <v/>
      </c>
      <c r="BW132" t="n">
        <v>2</v>
      </c>
      <c r="BX132" t="n">
        <v>0</v>
      </c>
      <c r="BY132" t="n">
        <v>3</v>
      </c>
      <c r="BZ132">
        <f>VLOOKUP(BN132,L_Product!$B$2:$Z$2001,14,FALSE)</f>
        <v/>
      </c>
      <c r="CA132">
        <f>paste!H134</f>
        <v/>
      </c>
      <c r="CB132">
        <f>BZ132*CA132</f>
        <v/>
      </c>
      <c r="CN132" s="158" t="n">
        <v>1</v>
      </c>
      <c r="CO132" s="158" t="n">
        <v>1</v>
      </c>
      <c r="CP132" s="158" t="n">
        <v>1</v>
      </c>
      <c r="CQ132" s="158" t="n">
        <v>1</v>
      </c>
      <c r="CR132" s="158" t="n">
        <v>1</v>
      </c>
      <c r="CS132" s="158" t="n">
        <v>0</v>
      </c>
      <c r="CT132" s="158" t="n">
        <v>0</v>
      </c>
      <c r="CU132" s="158" t="n">
        <v>0</v>
      </c>
      <c r="CV132" s="158" t="n">
        <v>0</v>
      </c>
      <c r="CW132" s="158" t="n">
        <v>0</v>
      </c>
      <c r="CX132">
        <f>B132</f>
        <v/>
      </c>
      <c r="CY132">
        <f>C132</f>
        <v/>
      </c>
      <c r="CZ132">
        <f>D132</f>
        <v/>
      </c>
      <c r="DA132" s="158" t="n">
        <v>1900</v>
      </c>
      <c r="DB132" s="158" t="n">
        <v>1</v>
      </c>
      <c r="DC132" s="158" t="n">
        <v>1</v>
      </c>
      <c r="DD132" s="158" t="n">
        <v>1900</v>
      </c>
      <c r="DE132" s="158" t="n">
        <v>1</v>
      </c>
      <c r="DF132" s="158" t="n">
        <v>1</v>
      </c>
      <c r="DG132" s="158" t="n">
        <v>1900</v>
      </c>
      <c r="DH132" s="158" t="n">
        <v>1</v>
      </c>
      <c r="DI132" s="158" t="n">
        <v>1</v>
      </c>
      <c r="DJ132" s="158" t="n">
        <v>1900</v>
      </c>
      <c r="DK132" s="158" t="n">
        <v>1</v>
      </c>
      <c r="DL132" s="158" t="n">
        <v>1</v>
      </c>
      <c r="DR132" s="158" t="n">
        <v>2</v>
      </c>
      <c r="DS132" s="158" t="n">
        <v>1</v>
      </c>
      <c r="DT132" s="158" t="n">
        <v>2</v>
      </c>
      <c r="DU132" s="158" t="n">
        <v>1</v>
      </c>
      <c r="DV132" s="158" t="n">
        <v>3</v>
      </c>
      <c r="DW132" s="158" t="n">
        <v>1</v>
      </c>
      <c r="DX132" s="158" t="n">
        <v>3</v>
      </c>
      <c r="DY132" s="158" t="n">
        <v>0</v>
      </c>
      <c r="DZ132" s="158" t="n">
        <v>0</v>
      </c>
      <c r="EA132" s="158" t="n">
        <v>0</v>
      </c>
      <c r="EB132" s="158" t="n">
        <v>0</v>
      </c>
      <c r="EC132" s="158" t="n">
        <v>0</v>
      </c>
      <c r="ED132" s="158" t="n">
        <v>0</v>
      </c>
      <c r="EE132" s="158" t="n">
        <v>0</v>
      </c>
      <c r="EF132" s="158" t="n">
        <v>0</v>
      </c>
      <c r="EG132" s="158" t="n">
        <v>0</v>
      </c>
      <c r="EH132" s="158" t="n">
        <v>0</v>
      </c>
      <c r="EI132" s="158" t="n">
        <v>0</v>
      </c>
      <c r="EJ132" s="158" t="n">
        <v>0</v>
      </c>
      <c r="EK132" s="158" t="n">
        <v>0</v>
      </c>
      <c r="EL132" s="158" t="n">
        <v>0</v>
      </c>
      <c r="EM132" s="158" t="n">
        <v>0</v>
      </c>
      <c r="EN132" s="158" t="n">
        <v>0</v>
      </c>
      <c r="EO132" s="158" t="n">
        <v>0</v>
      </c>
      <c r="EP132" s="158" t="n">
        <v>0</v>
      </c>
      <c r="EQ132" s="158" t="n">
        <v>0</v>
      </c>
      <c r="ER132" s="158" t="n">
        <v>0</v>
      </c>
      <c r="ES132" s="158" t="n">
        <v>0</v>
      </c>
      <c r="ET132" s="158" t="n">
        <v>0</v>
      </c>
      <c r="EU132" s="158" t="n">
        <v>0</v>
      </c>
      <c r="EV132" s="158" t="n">
        <v>0</v>
      </c>
      <c r="EW132" s="158" t="n">
        <v>0</v>
      </c>
      <c r="EX132" s="158" t="n">
        <v>0</v>
      </c>
      <c r="EY132" s="158" t="n">
        <v>0</v>
      </c>
      <c r="EZ132" s="158" t="n">
        <v>1900</v>
      </c>
      <c r="FA132" s="158" t="n">
        <v>1</v>
      </c>
      <c r="FB132" s="158" t="n">
        <v>1</v>
      </c>
      <c r="FC132" s="158" t="n">
        <v>1900</v>
      </c>
      <c r="FD132" s="158" t="n">
        <v>1</v>
      </c>
      <c r="FE132" s="158" t="n">
        <v>1</v>
      </c>
      <c r="FF132" s="158" t="n">
        <v>1900</v>
      </c>
      <c r="FG132" s="158" t="n">
        <v>1</v>
      </c>
      <c r="FH132" s="158" t="n">
        <v>1</v>
      </c>
      <c r="FI132" s="158" t="n">
        <v>1900</v>
      </c>
      <c r="FJ132" s="158" t="n">
        <v>1</v>
      </c>
      <c r="FK132" s="158" t="n">
        <v>1</v>
      </c>
      <c r="FL132" s="158" t="n">
        <v>1900</v>
      </c>
      <c r="FM132" s="158" t="n">
        <v>1</v>
      </c>
      <c r="FN132" s="158" t="n">
        <v>1</v>
      </c>
      <c r="FO132" s="158" t="n">
        <v>1900</v>
      </c>
      <c r="FP132" s="158" t="n">
        <v>1</v>
      </c>
      <c r="FQ132" s="158" t="n">
        <v>1</v>
      </c>
      <c r="FR132" s="158" t="n">
        <v>1900</v>
      </c>
      <c r="FS132" s="158" t="n">
        <v>1</v>
      </c>
      <c r="FT132" s="158" t="n">
        <v>1</v>
      </c>
      <c r="FU132" s="158" t="n">
        <v>1900</v>
      </c>
      <c r="FV132" s="158" t="n">
        <v>1</v>
      </c>
      <c r="FW132" s="158" t="n">
        <v>1</v>
      </c>
    </row>
    <row r="133">
      <c r="A133">
        <f>IF(F133&gt;1,A132,IF(AND(I133&lt;10,paste!A135&lt;10),RIGHT(H133,2)&amp;"0"&amp;I133&amp;"000"&amp;paste!A135,IF(AND(I133&lt;10,paste!A135&gt;=10,paste!A135&lt;100),RIGHT(H133,2)&amp;"0"&amp;I133&amp;"00"&amp;paste!A135,IF(AND(I133&lt;10,paste!A135&gt;=100,paste!A135&lt;1000),RIGHT(H133,2)&amp;"0"&amp;I133&amp;"0"&amp;paste!A135,IF(AND(I133&lt;10,paste!A135&gt;=1000),RIGHT(H133,2)&amp;"0"&amp;I133&amp;paste!A135,IF(AND(I133&gt;=10,paste!A135&lt;10),RIGHT(H133,2)&amp;I133&amp;"000"&amp;paste!A135,IF(AND(I133&gt;=10,paste!A135&gt;=10,paste!A135&lt;100),RIGHT(H133,2)&amp;I133&amp;"00"&amp;paste!A135,IF(AND(I133&gt;=10,paste!A135&gt;=100,paste!A135&lt;1000),RIGHT(H133,2)&amp;I133&amp;"0"&amp;paste!A135,RIGHT(H133,2)&amp;I133&amp;paste!A135))))))))</f>
        <v/>
      </c>
      <c r="B133">
        <f>YEAR(paste!C135)</f>
        <v/>
      </c>
      <c r="C133">
        <f>MONTH(paste!C135)</f>
        <v/>
      </c>
      <c r="D133">
        <f>DAY(paste!C135)</f>
        <v/>
      </c>
      <c r="E133" s="158" t="n">
        <v>0</v>
      </c>
      <c r="F133">
        <f>IF(AND(L133=L132,D133=D132),F132+1,1)</f>
        <v/>
      </c>
      <c r="G133" s="158" t="n">
        <v>0</v>
      </c>
      <c r="H133">
        <f>YEAR(paste!C135)</f>
        <v/>
      </c>
      <c r="I133">
        <f>MONTH(paste!C135)</f>
        <v/>
      </c>
      <c r="J133">
        <f>DAY(paste!C135)</f>
        <v/>
      </c>
      <c r="K133">
        <f>A133</f>
        <v/>
      </c>
      <c r="L133">
        <f>IF(ISBLANK(VLOOKUP(paste!J135,'得意先名 (2)'!$B$3:$F$2005,5,FALSE)),paste!P135,IFERROR(VLOOKUP(paste!J135,'得意先名 (2)'!$B$3:$F$2005,5,FALSE),"ZZZZZZZZZZZ"))</f>
        <v/>
      </c>
      <c r="M133">
        <f>IF(L133="ZZZZZZZZZZZ",paste!J135&amp;paste!K135&amp; "  :   "&amp;paste!M135&amp; "  :   "&amp;paste!P135,"")</f>
        <v/>
      </c>
      <c r="O133" s="158" t="n"/>
      <c r="P133">
        <f>VLOOKUP(L133,'L_User+EndUser'!$C$2:$K$500,8,FALSE)</f>
        <v/>
      </c>
      <c r="Q133">
        <f>VLOOKUP(L133,'L_User+EndUser'!$C$2:$K$500,9,FALSE)</f>
        <v/>
      </c>
      <c r="R133" s="158" t="n"/>
      <c r="T133" s="158" t="n"/>
      <c r="V133" s="158" t="n"/>
      <c r="AB133">
        <f>paste!J135</f>
        <v/>
      </c>
      <c r="AC133">
        <f>L133</f>
        <v/>
      </c>
      <c r="AO133">
        <f>YEAR(paste!O135)</f>
        <v/>
      </c>
      <c r="AP133">
        <f>MONTH(paste!O135)</f>
        <v/>
      </c>
      <c r="AQ133">
        <f>DAY(paste!O135)</f>
        <v/>
      </c>
      <c r="BD133">
        <f>IF(paste!L135="","",paste!L135)</f>
        <v/>
      </c>
      <c r="BM133" t="n">
        <v>1</v>
      </c>
      <c r="BN133">
        <f>VLOOKUP(paste!E135,L_Product!$A$2:$B$2001,2,FALSE)</f>
        <v/>
      </c>
      <c r="BO133" s="21" t="n"/>
      <c r="BT133" t="n">
        <v>2</v>
      </c>
      <c r="BU133">
        <f>IF($BM$2=1,2,IF($BM$2=18,1))</f>
        <v/>
      </c>
      <c r="BV133">
        <f>IF($BM$2=1,0,IF($BM$2=18,1))</f>
        <v/>
      </c>
      <c r="BW133" t="n">
        <v>2</v>
      </c>
      <c r="BX133" t="n">
        <v>0</v>
      </c>
      <c r="BY133" t="n">
        <v>3</v>
      </c>
      <c r="BZ133">
        <f>VLOOKUP(BN133,L_Product!$B$2:$Z$2001,14,FALSE)</f>
        <v/>
      </c>
      <c r="CA133">
        <f>paste!H135</f>
        <v/>
      </c>
      <c r="CB133">
        <f>BZ133*CA133</f>
        <v/>
      </c>
      <c r="CN133" s="158" t="n">
        <v>1</v>
      </c>
      <c r="CO133" s="158" t="n">
        <v>1</v>
      </c>
      <c r="CP133" s="158" t="n">
        <v>1</v>
      </c>
      <c r="CQ133" s="158" t="n">
        <v>1</v>
      </c>
      <c r="CR133" s="158" t="n">
        <v>1</v>
      </c>
      <c r="CS133" s="158" t="n">
        <v>0</v>
      </c>
      <c r="CT133" s="158" t="n">
        <v>0</v>
      </c>
      <c r="CU133" s="158" t="n">
        <v>0</v>
      </c>
      <c r="CV133" s="158" t="n">
        <v>0</v>
      </c>
      <c r="CW133" s="158" t="n">
        <v>0</v>
      </c>
      <c r="CX133">
        <f>B133</f>
        <v/>
      </c>
      <c r="CY133">
        <f>C133</f>
        <v/>
      </c>
      <c r="CZ133">
        <f>D133</f>
        <v/>
      </c>
      <c r="DA133" s="158" t="n">
        <v>1900</v>
      </c>
      <c r="DB133" s="158" t="n">
        <v>1</v>
      </c>
      <c r="DC133" s="158" t="n">
        <v>1</v>
      </c>
      <c r="DD133" s="158" t="n">
        <v>1900</v>
      </c>
      <c r="DE133" s="158" t="n">
        <v>1</v>
      </c>
      <c r="DF133" s="158" t="n">
        <v>1</v>
      </c>
      <c r="DG133" s="158" t="n">
        <v>1900</v>
      </c>
      <c r="DH133" s="158" t="n">
        <v>1</v>
      </c>
      <c r="DI133" s="158" t="n">
        <v>1</v>
      </c>
      <c r="DJ133" s="158" t="n">
        <v>1900</v>
      </c>
      <c r="DK133" s="158" t="n">
        <v>1</v>
      </c>
      <c r="DL133" s="158" t="n">
        <v>1</v>
      </c>
      <c r="DR133" s="158" t="n">
        <v>2</v>
      </c>
      <c r="DS133" s="158" t="n">
        <v>1</v>
      </c>
      <c r="DT133" s="158" t="n">
        <v>2</v>
      </c>
      <c r="DU133" s="158" t="n">
        <v>1</v>
      </c>
      <c r="DV133" s="158" t="n">
        <v>3</v>
      </c>
      <c r="DW133" s="158" t="n">
        <v>1</v>
      </c>
      <c r="DX133" s="158" t="n">
        <v>3</v>
      </c>
      <c r="DY133" s="158" t="n">
        <v>0</v>
      </c>
      <c r="DZ133" s="158" t="n">
        <v>0</v>
      </c>
      <c r="EA133" s="158" t="n">
        <v>0</v>
      </c>
      <c r="EB133" s="158" t="n">
        <v>0</v>
      </c>
      <c r="EC133" s="158" t="n">
        <v>0</v>
      </c>
      <c r="ED133" s="158" t="n">
        <v>0</v>
      </c>
      <c r="EE133" s="158" t="n">
        <v>0</v>
      </c>
      <c r="EF133" s="158" t="n">
        <v>0</v>
      </c>
      <c r="EG133" s="158" t="n">
        <v>0</v>
      </c>
      <c r="EH133" s="158" t="n">
        <v>0</v>
      </c>
      <c r="EI133" s="158" t="n">
        <v>0</v>
      </c>
      <c r="EJ133" s="158" t="n">
        <v>0</v>
      </c>
      <c r="EK133" s="158" t="n">
        <v>0</v>
      </c>
      <c r="EL133" s="158" t="n">
        <v>0</v>
      </c>
      <c r="EM133" s="158" t="n">
        <v>0</v>
      </c>
      <c r="EN133" s="158" t="n">
        <v>0</v>
      </c>
      <c r="EO133" s="158" t="n">
        <v>0</v>
      </c>
      <c r="EP133" s="158" t="n">
        <v>0</v>
      </c>
      <c r="EQ133" s="158" t="n">
        <v>0</v>
      </c>
      <c r="ER133" s="158" t="n">
        <v>0</v>
      </c>
      <c r="ES133" s="158" t="n">
        <v>0</v>
      </c>
      <c r="ET133" s="158" t="n">
        <v>0</v>
      </c>
      <c r="EU133" s="158" t="n">
        <v>0</v>
      </c>
      <c r="EV133" s="158" t="n">
        <v>0</v>
      </c>
      <c r="EW133" s="158" t="n">
        <v>0</v>
      </c>
      <c r="EX133" s="158" t="n">
        <v>0</v>
      </c>
      <c r="EY133" s="158" t="n">
        <v>0</v>
      </c>
      <c r="EZ133" s="158" t="n">
        <v>1900</v>
      </c>
      <c r="FA133" s="158" t="n">
        <v>1</v>
      </c>
      <c r="FB133" s="158" t="n">
        <v>1</v>
      </c>
      <c r="FC133" s="158" t="n">
        <v>1900</v>
      </c>
      <c r="FD133" s="158" t="n">
        <v>1</v>
      </c>
      <c r="FE133" s="158" t="n">
        <v>1</v>
      </c>
      <c r="FF133" s="158" t="n">
        <v>1900</v>
      </c>
      <c r="FG133" s="158" t="n">
        <v>1</v>
      </c>
      <c r="FH133" s="158" t="n">
        <v>1</v>
      </c>
      <c r="FI133" s="158" t="n">
        <v>1900</v>
      </c>
      <c r="FJ133" s="158" t="n">
        <v>1</v>
      </c>
      <c r="FK133" s="158" t="n">
        <v>1</v>
      </c>
      <c r="FL133" s="158" t="n">
        <v>1900</v>
      </c>
      <c r="FM133" s="158" t="n">
        <v>1</v>
      </c>
      <c r="FN133" s="158" t="n">
        <v>1</v>
      </c>
      <c r="FO133" s="158" t="n">
        <v>1900</v>
      </c>
      <c r="FP133" s="158" t="n">
        <v>1</v>
      </c>
      <c r="FQ133" s="158" t="n">
        <v>1</v>
      </c>
      <c r="FR133" s="158" t="n">
        <v>1900</v>
      </c>
      <c r="FS133" s="158" t="n">
        <v>1</v>
      </c>
      <c r="FT133" s="158" t="n">
        <v>1</v>
      </c>
      <c r="FU133" s="158" t="n">
        <v>1900</v>
      </c>
      <c r="FV133" s="158" t="n">
        <v>1</v>
      </c>
      <c r="FW133" s="158" t="n">
        <v>1</v>
      </c>
    </row>
    <row r="134">
      <c r="A134">
        <f>IF(F134&gt;1,A133,IF(AND(I134&lt;10,paste!A136&lt;10),RIGHT(H134,2)&amp;"0"&amp;I134&amp;"000"&amp;paste!A136,IF(AND(I134&lt;10,paste!A136&gt;=10,paste!A136&lt;100),RIGHT(H134,2)&amp;"0"&amp;I134&amp;"00"&amp;paste!A136,IF(AND(I134&lt;10,paste!A136&gt;=100,paste!A136&lt;1000),RIGHT(H134,2)&amp;"0"&amp;I134&amp;"0"&amp;paste!A136,IF(AND(I134&lt;10,paste!A136&gt;=1000),RIGHT(H134,2)&amp;"0"&amp;I134&amp;paste!A136,IF(AND(I134&gt;=10,paste!A136&lt;10),RIGHT(H134,2)&amp;I134&amp;"000"&amp;paste!A136,IF(AND(I134&gt;=10,paste!A136&gt;=10,paste!A136&lt;100),RIGHT(H134,2)&amp;I134&amp;"00"&amp;paste!A136,IF(AND(I134&gt;=10,paste!A136&gt;=100,paste!A136&lt;1000),RIGHT(H134,2)&amp;I134&amp;"0"&amp;paste!A136,RIGHT(H134,2)&amp;I134&amp;paste!A136))))))))</f>
        <v/>
      </c>
      <c r="B134">
        <f>YEAR(paste!C136)</f>
        <v/>
      </c>
      <c r="C134">
        <f>MONTH(paste!C136)</f>
        <v/>
      </c>
      <c r="D134">
        <f>DAY(paste!C136)</f>
        <v/>
      </c>
      <c r="E134" s="158" t="n">
        <v>0</v>
      </c>
      <c r="F134">
        <f>IF(AND(L134=L133,D134=D133),F133+1,1)</f>
        <v/>
      </c>
      <c r="G134" s="158" t="n">
        <v>0</v>
      </c>
      <c r="H134">
        <f>YEAR(paste!C136)</f>
        <v/>
      </c>
      <c r="I134">
        <f>MONTH(paste!C136)</f>
        <v/>
      </c>
      <c r="J134">
        <f>DAY(paste!C136)</f>
        <v/>
      </c>
      <c r="K134">
        <f>A134</f>
        <v/>
      </c>
      <c r="L134">
        <f>IF(ISBLANK(VLOOKUP(paste!J136,'得意先名 (2)'!$B$3:$F$2005,5,FALSE)),paste!P136,IFERROR(VLOOKUP(paste!J136,'得意先名 (2)'!$B$3:$F$2005,5,FALSE),"ZZZZZZZZZZZ"))</f>
        <v/>
      </c>
      <c r="M134">
        <f>IF(L134="ZZZZZZZZZZZ",paste!J136&amp;paste!K136&amp; "  :   "&amp;paste!M136&amp; "  :   "&amp;paste!P136,"")</f>
        <v/>
      </c>
      <c r="O134" s="158" t="n"/>
      <c r="P134">
        <f>VLOOKUP(L134,'L_User+EndUser'!$C$2:$K$500,8,FALSE)</f>
        <v/>
      </c>
      <c r="Q134">
        <f>VLOOKUP(L134,'L_User+EndUser'!$C$2:$K$500,9,FALSE)</f>
        <v/>
      </c>
      <c r="R134" s="158" t="n"/>
      <c r="T134" s="158" t="n"/>
      <c r="V134" s="158" t="n"/>
      <c r="AB134">
        <f>paste!J136</f>
        <v/>
      </c>
      <c r="AC134">
        <f>L134</f>
        <v/>
      </c>
      <c r="AO134">
        <f>YEAR(paste!O136)</f>
        <v/>
      </c>
      <c r="AP134">
        <f>MONTH(paste!O136)</f>
        <v/>
      </c>
      <c r="AQ134">
        <f>DAY(paste!O136)</f>
        <v/>
      </c>
      <c r="BD134">
        <f>IF(paste!L136="","",paste!L136)</f>
        <v/>
      </c>
      <c r="BM134" t="n">
        <v>1</v>
      </c>
      <c r="BN134">
        <f>VLOOKUP(paste!E136,L_Product!$A$2:$B$2001,2,FALSE)</f>
        <v/>
      </c>
      <c r="BO134" s="21" t="n"/>
      <c r="BT134" t="n">
        <v>2</v>
      </c>
      <c r="BU134">
        <f>IF($BM$2=1,2,IF($BM$2=18,1))</f>
        <v/>
      </c>
      <c r="BV134">
        <f>IF($BM$2=1,0,IF($BM$2=18,1))</f>
        <v/>
      </c>
      <c r="BW134" t="n">
        <v>2</v>
      </c>
      <c r="BX134" t="n">
        <v>0</v>
      </c>
      <c r="BY134" t="n">
        <v>3</v>
      </c>
      <c r="BZ134">
        <f>VLOOKUP(BN134,L_Product!$B$2:$Z$2001,14,FALSE)</f>
        <v/>
      </c>
      <c r="CA134">
        <f>paste!H136</f>
        <v/>
      </c>
      <c r="CB134">
        <f>BZ134*CA134</f>
        <v/>
      </c>
      <c r="CN134" s="158" t="n">
        <v>1</v>
      </c>
      <c r="CO134" s="158" t="n">
        <v>1</v>
      </c>
      <c r="CP134" s="158" t="n">
        <v>1</v>
      </c>
      <c r="CQ134" s="158" t="n">
        <v>1</v>
      </c>
      <c r="CR134" s="158" t="n">
        <v>1</v>
      </c>
      <c r="CS134" s="158" t="n">
        <v>0</v>
      </c>
      <c r="CT134" s="158" t="n">
        <v>0</v>
      </c>
      <c r="CU134" s="158" t="n">
        <v>0</v>
      </c>
      <c r="CV134" s="158" t="n">
        <v>0</v>
      </c>
      <c r="CW134" s="158" t="n">
        <v>0</v>
      </c>
      <c r="CX134">
        <f>B134</f>
        <v/>
      </c>
      <c r="CY134">
        <f>C134</f>
        <v/>
      </c>
      <c r="CZ134">
        <f>D134</f>
        <v/>
      </c>
      <c r="DA134" s="158" t="n">
        <v>1900</v>
      </c>
      <c r="DB134" s="158" t="n">
        <v>1</v>
      </c>
      <c r="DC134" s="158" t="n">
        <v>1</v>
      </c>
      <c r="DD134" s="158" t="n">
        <v>1900</v>
      </c>
      <c r="DE134" s="158" t="n">
        <v>1</v>
      </c>
      <c r="DF134" s="158" t="n">
        <v>1</v>
      </c>
      <c r="DG134" s="158" t="n">
        <v>1900</v>
      </c>
      <c r="DH134" s="158" t="n">
        <v>1</v>
      </c>
      <c r="DI134" s="158" t="n">
        <v>1</v>
      </c>
      <c r="DJ134" s="158" t="n">
        <v>1900</v>
      </c>
      <c r="DK134" s="158" t="n">
        <v>1</v>
      </c>
      <c r="DL134" s="158" t="n">
        <v>1</v>
      </c>
      <c r="DR134" s="158" t="n">
        <v>2</v>
      </c>
      <c r="DS134" s="158" t="n">
        <v>1</v>
      </c>
      <c r="DT134" s="158" t="n">
        <v>2</v>
      </c>
      <c r="DU134" s="158" t="n">
        <v>1</v>
      </c>
      <c r="DV134" s="158" t="n">
        <v>3</v>
      </c>
      <c r="DW134" s="158" t="n">
        <v>1</v>
      </c>
      <c r="DX134" s="158" t="n">
        <v>3</v>
      </c>
      <c r="DY134" s="158" t="n">
        <v>0</v>
      </c>
      <c r="DZ134" s="158" t="n">
        <v>0</v>
      </c>
      <c r="EA134" s="158" t="n">
        <v>0</v>
      </c>
      <c r="EB134" s="158" t="n">
        <v>0</v>
      </c>
      <c r="EC134" s="158" t="n">
        <v>0</v>
      </c>
      <c r="ED134" s="158" t="n">
        <v>0</v>
      </c>
      <c r="EE134" s="158" t="n">
        <v>0</v>
      </c>
      <c r="EF134" s="158" t="n">
        <v>0</v>
      </c>
      <c r="EG134" s="158" t="n">
        <v>0</v>
      </c>
      <c r="EH134" s="158" t="n">
        <v>0</v>
      </c>
      <c r="EI134" s="158" t="n">
        <v>0</v>
      </c>
      <c r="EJ134" s="158" t="n">
        <v>0</v>
      </c>
      <c r="EK134" s="158" t="n">
        <v>0</v>
      </c>
      <c r="EL134" s="158" t="n">
        <v>0</v>
      </c>
      <c r="EM134" s="158" t="n">
        <v>0</v>
      </c>
      <c r="EN134" s="158" t="n">
        <v>0</v>
      </c>
      <c r="EO134" s="158" t="n">
        <v>0</v>
      </c>
      <c r="EP134" s="158" t="n">
        <v>0</v>
      </c>
      <c r="EQ134" s="158" t="n">
        <v>0</v>
      </c>
      <c r="ER134" s="158" t="n">
        <v>0</v>
      </c>
      <c r="ES134" s="158" t="n">
        <v>0</v>
      </c>
      <c r="ET134" s="158" t="n">
        <v>0</v>
      </c>
      <c r="EU134" s="158" t="n">
        <v>0</v>
      </c>
      <c r="EV134" s="158" t="n">
        <v>0</v>
      </c>
      <c r="EW134" s="158" t="n">
        <v>0</v>
      </c>
      <c r="EX134" s="158" t="n">
        <v>0</v>
      </c>
      <c r="EY134" s="158" t="n">
        <v>0</v>
      </c>
      <c r="EZ134" s="158" t="n">
        <v>1900</v>
      </c>
      <c r="FA134" s="158" t="n">
        <v>1</v>
      </c>
      <c r="FB134" s="158" t="n">
        <v>1</v>
      </c>
      <c r="FC134" s="158" t="n">
        <v>1900</v>
      </c>
      <c r="FD134" s="158" t="n">
        <v>1</v>
      </c>
      <c r="FE134" s="158" t="n">
        <v>1</v>
      </c>
      <c r="FF134" s="158" t="n">
        <v>1900</v>
      </c>
      <c r="FG134" s="158" t="n">
        <v>1</v>
      </c>
      <c r="FH134" s="158" t="n">
        <v>1</v>
      </c>
      <c r="FI134" s="158" t="n">
        <v>1900</v>
      </c>
      <c r="FJ134" s="158" t="n">
        <v>1</v>
      </c>
      <c r="FK134" s="158" t="n">
        <v>1</v>
      </c>
      <c r="FL134" s="158" t="n">
        <v>1900</v>
      </c>
      <c r="FM134" s="158" t="n">
        <v>1</v>
      </c>
      <c r="FN134" s="158" t="n">
        <v>1</v>
      </c>
      <c r="FO134" s="158" t="n">
        <v>1900</v>
      </c>
      <c r="FP134" s="158" t="n">
        <v>1</v>
      </c>
      <c r="FQ134" s="158" t="n">
        <v>1</v>
      </c>
      <c r="FR134" s="158" t="n">
        <v>1900</v>
      </c>
      <c r="FS134" s="158" t="n">
        <v>1</v>
      </c>
      <c r="FT134" s="158" t="n">
        <v>1</v>
      </c>
      <c r="FU134" s="158" t="n">
        <v>1900</v>
      </c>
      <c r="FV134" s="158" t="n">
        <v>1</v>
      </c>
      <c r="FW134" s="158" t="n">
        <v>1</v>
      </c>
    </row>
    <row r="135">
      <c r="A135">
        <f>IF(F135&gt;1,A134,IF(AND(I135&lt;10,paste!A137&lt;10),RIGHT(H135,2)&amp;"0"&amp;I135&amp;"000"&amp;paste!A137,IF(AND(I135&lt;10,paste!A137&gt;=10,paste!A137&lt;100),RIGHT(H135,2)&amp;"0"&amp;I135&amp;"00"&amp;paste!A137,IF(AND(I135&lt;10,paste!A137&gt;=100,paste!A137&lt;1000),RIGHT(H135,2)&amp;"0"&amp;I135&amp;"0"&amp;paste!A137,IF(AND(I135&lt;10,paste!A137&gt;=1000),RIGHT(H135,2)&amp;"0"&amp;I135&amp;paste!A137,IF(AND(I135&gt;=10,paste!A137&lt;10),RIGHT(H135,2)&amp;I135&amp;"000"&amp;paste!A137,IF(AND(I135&gt;=10,paste!A137&gt;=10,paste!A137&lt;100),RIGHT(H135,2)&amp;I135&amp;"00"&amp;paste!A137,IF(AND(I135&gt;=10,paste!A137&gt;=100,paste!A137&lt;1000),RIGHT(H135,2)&amp;I135&amp;"0"&amp;paste!A137,RIGHT(H135,2)&amp;I135&amp;paste!A137))))))))</f>
        <v/>
      </c>
      <c r="B135">
        <f>YEAR(paste!C137)</f>
        <v/>
      </c>
      <c r="C135">
        <f>MONTH(paste!C137)</f>
        <v/>
      </c>
      <c r="D135">
        <f>DAY(paste!C137)</f>
        <v/>
      </c>
      <c r="E135" s="158" t="n">
        <v>0</v>
      </c>
      <c r="F135">
        <f>IF(AND(L135=L134,D135=D134),F134+1,1)</f>
        <v/>
      </c>
      <c r="G135" s="158" t="n">
        <v>0</v>
      </c>
      <c r="H135">
        <f>YEAR(paste!C137)</f>
        <v/>
      </c>
      <c r="I135">
        <f>MONTH(paste!C137)</f>
        <v/>
      </c>
      <c r="J135">
        <f>DAY(paste!C137)</f>
        <v/>
      </c>
      <c r="K135">
        <f>A135</f>
        <v/>
      </c>
      <c r="L135">
        <f>IF(ISBLANK(VLOOKUP(paste!J137,'得意先名 (2)'!$B$3:$F$2005,5,FALSE)),paste!P137,IFERROR(VLOOKUP(paste!J137,'得意先名 (2)'!$B$3:$F$2005,5,FALSE),"ZZZZZZZZZZZ"))</f>
        <v/>
      </c>
      <c r="M135">
        <f>IF(L135="ZZZZZZZZZZZ",paste!J137&amp;paste!K137&amp; "  :   "&amp;paste!M137&amp; "  :   "&amp;paste!P137,"")</f>
        <v/>
      </c>
      <c r="O135" s="158" t="n"/>
      <c r="P135">
        <f>VLOOKUP(L135,'L_User+EndUser'!$C$2:$K$500,8,FALSE)</f>
        <v/>
      </c>
      <c r="Q135">
        <f>VLOOKUP(L135,'L_User+EndUser'!$C$2:$K$500,9,FALSE)</f>
        <v/>
      </c>
      <c r="R135" s="158" t="n"/>
      <c r="T135" s="158" t="n"/>
      <c r="V135" s="158" t="n"/>
      <c r="AB135">
        <f>paste!J137</f>
        <v/>
      </c>
      <c r="AC135">
        <f>L135</f>
        <v/>
      </c>
      <c r="AO135">
        <f>YEAR(paste!O137)</f>
        <v/>
      </c>
      <c r="AP135">
        <f>MONTH(paste!O137)</f>
        <v/>
      </c>
      <c r="AQ135">
        <f>DAY(paste!O137)</f>
        <v/>
      </c>
      <c r="BD135">
        <f>IF(paste!L137="","",paste!L137)</f>
        <v/>
      </c>
      <c r="BM135" t="n">
        <v>1</v>
      </c>
      <c r="BN135">
        <f>VLOOKUP(paste!E137,L_Product!$A$2:$B$2001,2,FALSE)</f>
        <v/>
      </c>
      <c r="BO135" s="21" t="n"/>
      <c r="BT135" t="n">
        <v>2</v>
      </c>
      <c r="BU135">
        <f>IF($BM$2=1,2,IF($BM$2=18,1))</f>
        <v/>
      </c>
      <c r="BV135">
        <f>IF($BM$2=1,0,IF($BM$2=18,1))</f>
        <v/>
      </c>
      <c r="BW135" t="n">
        <v>2</v>
      </c>
      <c r="BX135" t="n">
        <v>0</v>
      </c>
      <c r="BY135" t="n">
        <v>3</v>
      </c>
      <c r="BZ135">
        <f>VLOOKUP(BN135,L_Product!$B$2:$Z$2001,14,FALSE)</f>
        <v/>
      </c>
      <c r="CA135">
        <f>paste!H137</f>
        <v/>
      </c>
      <c r="CB135">
        <f>BZ135*CA135</f>
        <v/>
      </c>
      <c r="CN135" s="158" t="n">
        <v>1</v>
      </c>
      <c r="CO135" s="158" t="n">
        <v>1</v>
      </c>
      <c r="CP135" s="158" t="n">
        <v>1</v>
      </c>
      <c r="CQ135" s="158" t="n">
        <v>1</v>
      </c>
      <c r="CR135" s="158" t="n">
        <v>1</v>
      </c>
      <c r="CS135" s="158" t="n">
        <v>0</v>
      </c>
      <c r="CT135" s="158" t="n">
        <v>0</v>
      </c>
      <c r="CU135" s="158" t="n">
        <v>0</v>
      </c>
      <c r="CV135" s="158" t="n">
        <v>0</v>
      </c>
      <c r="CW135" s="158" t="n">
        <v>0</v>
      </c>
      <c r="CX135">
        <f>B135</f>
        <v/>
      </c>
      <c r="CY135">
        <f>C135</f>
        <v/>
      </c>
      <c r="CZ135">
        <f>D135</f>
        <v/>
      </c>
      <c r="DA135" s="158" t="n">
        <v>1900</v>
      </c>
      <c r="DB135" s="158" t="n">
        <v>1</v>
      </c>
      <c r="DC135" s="158" t="n">
        <v>1</v>
      </c>
      <c r="DD135" s="158" t="n">
        <v>1900</v>
      </c>
      <c r="DE135" s="158" t="n">
        <v>1</v>
      </c>
      <c r="DF135" s="158" t="n">
        <v>1</v>
      </c>
      <c r="DG135" s="158" t="n">
        <v>1900</v>
      </c>
      <c r="DH135" s="158" t="n">
        <v>1</v>
      </c>
      <c r="DI135" s="158" t="n">
        <v>1</v>
      </c>
      <c r="DJ135" s="158" t="n">
        <v>1900</v>
      </c>
      <c r="DK135" s="158" t="n">
        <v>1</v>
      </c>
      <c r="DL135" s="158" t="n">
        <v>1</v>
      </c>
      <c r="DR135" s="158" t="n">
        <v>2</v>
      </c>
      <c r="DS135" s="158" t="n">
        <v>1</v>
      </c>
      <c r="DT135" s="158" t="n">
        <v>2</v>
      </c>
      <c r="DU135" s="158" t="n">
        <v>1</v>
      </c>
      <c r="DV135" s="158" t="n">
        <v>3</v>
      </c>
      <c r="DW135" s="158" t="n">
        <v>1</v>
      </c>
      <c r="DX135" s="158" t="n">
        <v>3</v>
      </c>
      <c r="DY135" s="158" t="n">
        <v>0</v>
      </c>
      <c r="DZ135" s="158" t="n">
        <v>0</v>
      </c>
      <c r="EA135" s="158" t="n">
        <v>0</v>
      </c>
      <c r="EB135" s="158" t="n">
        <v>0</v>
      </c>
      <c r="EC135" s="158" t="n">
        <v>0</v>
      </c>
      <c r="ED135" s="158" t="n">
        <v>0</v>
      </c>
      <c r="EE135" s="158" t="n">
        <v>0</v>
      </c>
      <c r="EF135" s="158" t="n">
        <v>0</v>
      </c>
      <c r="EG135" s="158" t="n">
        <v>0</v>
      </c>
      <c r="EH135" s="158" t="n">
        <v>0</v>
      </c>
      <c r="EI135" s="158" t="n">
        <v>0</v>
      </c>
      <c r="EJ135" s="158" t="n">
        <v>0</v>
      </c>
      <c r="EK135" s="158" t="n">
        <v>0</v>
      </c>
      <c r="EL135" s="158" t="n">
        <v>0</v>
      </c>
      <c r="EM135" s="158" t="n">
        <v>0</v>
      </c>
      <c r="EN135" s="158" t="n">
        <v>0</v>
      </c>
      <c r="EO135" s="158" t="n">
        <v>0</v>
      </c>
      <c r="EP135" s="158" t="n">
        <v>0</v>
      </c>
      <c r="EQ135" s="158" t="n">
        <v>0</v>
      </c>
      <c r="ER135" s="158" t="n">
        <v>0</v>
      </c>
      <c r="ES135" s="158" t="n">
        <v>0</v>
      </c>
      <c r="ET135" s="158" t="n">
        <v>0</v>
      </c>
      <c r="EU135" s="158" t="n">
        <v>0</v>
      </c>
      <c r="EV135" s="158" t="n">
        <v>0</v>
      </c>
      <c r="EW135" s="158" t="n">
        <v>0</v>
      </c>
      <c r="EX135" s="158" t="n">
        <v>0</v>
      </c>
      <c r="EY135" s="158" t="n">
        <v>0</v>
      </c>
      <c r="EZ135" s="158" t="n">
        <v>1900</v>
      </c>
      <c r="FA135" s="158" t="n">
        <v>1</v>
      </c>
      <c r="FB135" s="158" t="n">
        <v>1</v>
      </c>
      <c r="FC135" s="158" t="n">
        <v>1900</v>
      </c>
      <c r="FD135" s="158" t="n">
        <v>1</v>
      </c>
      <c r="FE135" s="158" t="n">
        <v>1</v>
      </c>
      <c r="FF135" s="158" t="n">
        <v>1900</v>
      </c>
      <c r="FG135" s="158" t="n">
        <v>1</v>
      </c>
      <c r="FH135" s="158" t="n">
        <v>1</v>
      </c>
      <c r="FI135" s="158" t="n">
        <v>1900</v>
      </c>
      <c r="FJ135" s="158" t="n">
        <v>1</v>
      </c>
      <c r="FK135" s="158" t="n">
        <v>1</v>
      </c>
      <c r="FL135" s="158" t="n">
        <v>1900</v>
      </c>
      <c r="FM135" s="158" t="n">
        <v>1</v>
      </c>
      <c r="FN135" s="158" t="n">
        <v>1</v>
      </c>
      <c r="FO135" s="158" t="n">
        <v>1900</v>
      </c>
      <c r="FP135" s="158" t="n">
        <v>1</v>
      </c>
      <c r="FQ135" s="158" t="n">
        <v>1</v>
      </c>
      <c r="FR135" s="158" t="n">
        <v>1900</v>
      </c>
      <c r="FS135" s="158" t="n">
        <v>1</v>
      </c>
      <c r="FT135" s="158" t="n">
        <v>1</v>
      </c>
      <c r="FU135" s="158" t="n">
        <v>1900</v>
      </c>
      <c r="FV135" s="158" t="n">
        <v>1</v>
      </c>
      <c r="FW135" s="158" t="n">
        <v>1</v>
      </c>
    </row>
    <row r="136">
      <c r="A136">
        <f>IF(F136&gt;1,A135,IF(AND(I136&lt;10,paste!A138&lt;10),RIGHT(H136,2)&amp;"0"&amp;I136&amp;"000"&amp;paste!A138,IF(AND(I136&lt;10,paste!A138&gt;=10,paste!A138&lt;100),RIGHT(H136,2)&amp;"0"&amp;I136&amp;"00"&amp;paste!A138,IF(AND(I136&lt;10,paste!A138&gt;=100,paste!A138&lt;1000),RIGHT(H136,2)&amp;"0"&amp;I136&amp;"0"&amp;paste!A138,IF(AND(I136&lt;10,paste!A138&gt;=1000),RIGHT(H136,2)&amp;"0"&amp;I136&amp;paste!A138,IF(AND(I136&gt;=10,paste!A138&lt;10),RIGHT(H136,2)&amp;I136&amp;"000"&amp;paste!A138,IF(AND(I136&gt;=10,paste!A138&gt;=10,paste!A138&lt;100),RIGHT(H136,2)&amp;I136&amp;"00"&amp;paste!A138,IF(AND(I136&gt;=10,paste!A138&gt;=100,paste!A138&lt;1000),RIGHT(H136,2)&amp;I136&amp;"0"&amp;paste!A138,RIGHT(H136,2)&amp;I136&amp;paste!A138))))))))</f>
        <v/>
      </c>
      <c r="B136">
        <f>YEAR(paste!C138)</f>
        <v/>
      </c>
      <c r="C136">
        <f>MONTH(paste!C138)</f>
        <v/>
      </c>
      <c r="D136">
        <f>DAY(paste!C138)</f>
        <v/>
      </c>
      <c r="E136" s="158" t="n">
        <v>0</v>
      </c>
      <c r="F136">
        <f>IF(AND(L136=L135,D136=D135),F135+1,1)</f>
        <v/>
      </c>
      <c r="G136" s="158" t="n">
        <v>0</v>
      </c>
      <c r="H136">
        <f>YEAR(paste!C138)</f>
        <v/>
      </c>
      <c r="I136">
        <f>MONTH(paste!C138)</f>
        <v/>
      </c>
      <c r="J136">
        <f>DAY(paste!C138)</f>
        <v/>
      </c>
      <c r="K136">
        <f>A136</f>
        <v/>
      </c>
      <c r="L136">
        <f>IF(ISBLANK(VLOOKUP(paste!J138,'得意先名 (2)'!$B$3:$F$2005,5,FALSE)),paste!P138,IFERROR(VLOOKUP(paste!J138,'得意先名 (2)'!$B$3:$F$2005,5,FALSE),"ZZZZZZZZZZZ"))</f>
        <v/>
      </c>
      <c r="M136">
        <f>IF(L136="ZZZZZZZZZZZ",paste!J138&amp;paste!K138&amp; "  :   "&amp;paste!M138&amp; "  :   "&amp;paste!P138,"")</f>
        <v/>
      </c>
      <c r="O136" s="158" t="n"/>
      <c r="P136">
        <f>VLOOKUP(L136,'L_User+EndUser'!$C$2:$K$500,8,FALSE)</f>
        <v/>
      </c>
      <c r="Q136">
        <f>VLOOKUP(L136,'L_User+EndUser'!$C$2:$K$500,9,FALSE)</f>
        <v/>
      </c>
      <c r="R136" s="158" t="n"/>
      <c r="T136" s="158" t="n"/>
      <c r="V136" s="158" t="n"/>
      <c r="AB136">
        <f>paste!J138</f>
        <v/>
      </c>
      <c r="AC136">
        <f>L136</f>
        <v/>
      </c>
      <c r="AO136">
        <f>YEAR(paste!O138)</f>
        <v/>
      </c>
      <c r="AP136">
        <f>MONTH(paste!O138)</f>
        <v/>
      </c>
      <c r="AQ136">
        <f>DAY(paste!O138)</f>
        <v/>
      </c>
      <c r="BD136">
        <f>IF(paste!L138="","",paste!L138)</f>
        <v/>
      </c>
      <c r="BM136" t="n">
        <v>1</v>
      </c>
      <c r="BN136">
        <f>VLOOKUP(paste!E138,L_Product!$A$2:$B$2001,2,FALSE)</f>
        <v/>
      </c>
      <c r="BO136" s="21" t="n"/>
      <c r="BT136" t="n">
        <v>2</v>
      </c>
      <c r="BU136">
        <f>IF($BM$2=1,2,IF($BM$2=18,1))</f>
        <v/>
      </c>
      <c r="BV136">
        <f>IF($BM$2=1,0,IF($BM$2=18,1))</f>
        <v/>
      </c>
      <c r="BW136" t="n">
        <v>2</v>
      </c>
      <c r="BX136" t="n">
        <v>0</v>
      </c>
      <c r="BY136" t="n">
        <v>3</v>
      </c>
      <c r="BZ136">
        <f>VLOOKUP(BN136,L_Product!$B$2:$Z$2001,14,FALSE)</f>
        <v/>
      </c>
      <c r="CA136">
        <f>paste!H138</f>
        <v/>
      </c>
      <c r="CB136">
        <f>BZ136*CA136</f>
        <v/>
      </c>
      <c r="CN136" s="158" t="n">
        <v>1</v>
      </c>
      <c r="CO136" s="158" t="n">
        <v>1</v>
      </c>
      <c r="CP136" s="158" t="n">
        <v>1</v>
      </c>
      <c r="CQ136" s="158" t="n">
        <v>1</v>
      </c>
      <c r="CR136" s="158" t="n">
        <v>1</v>
      </c>
      <c r="CS136" s="158" t="n">
        <v>0</v>
      </c>
      <c r="CT136" s="158" t="n">
        <v>0</v>
      </c>
      <c r="CU136" s="158" t="n">
        <v>0</v>
      </c>
      <c r="CV136" s="158" t="n">
        <v>0</v>
      </c>
      <c r="CW136" s="158" t="n">
        <v>0</v>
      </c>
      <c r="CX136">
        <f>B136</f>
        <v/>
      </c>
      <c r="CY136">
        <f>C136</f>
        <v/>
      </c>
      <c r="CZ136">
        <f>D136</f>
        <v/>
      </c>
      <c r="DA136" s="158" t="n">
        <v>1900</v>
      </c>
      <c r="DB136" s="158" t="n">
        <v>1</v>
      </c>
      <c r="DC136" s="158" t="n">
        <v>1</v>
      </c>
      <c r="DD136" s="158" t="n">
        <v>1900</v>
      </c>
      <c r="DE136" s="158" t="n">
        <v>1</v>
      </c>
      <c r="DF136" s="158" t="n">
        <v>1</v>
      </c>
      <c r="DG136" s="158" t="n">
        <v>1900</v>
      </c>
      <c r="DH136" s="158" t="n">
        <v>1</v>
      </c>
      <c r="DI136" s="158" t="n">
        <v>1</v>
      </c>
      <c r="DJ136" s="158" t="n">
        <v>1900</v>
      </c>
      <c r="DK136" s="158" t="n">
        <v>1</v>
      </c>
      <c r="DL136" s="158" t="n">
        <v>1</v>
      </c>
      <c r="DR136" s="158" t="n">
        <v>2</v>
      </c>
      <c r="DS136" s="158" t="n">
        <v>1</v>
      </c>
      <c r="DT136" s="158" t="n">
        <v>2</v>
      </c>
      <c r="DU136" s="158" t="n">
        <v>1</v>
      </c>
      <c r="DV136" s="158" t="n">
        <v>3</v>
      </c>
      <c r="DW136" s="158" t="n">
        <v>1</v>
      </c>
      <c r="DX136" s="158" t="n">
        <v>3</v>
      </c>
      <c r="DY136" s="158" t="n">
        <v>0</v>
      </c>
      <c r="DZ136" s="158" t="n">
        <v>0</v>
      </c>
      <c r="EA136" s="158" t="n">
        <v>0</v>
      </c>
      <c r="EB136" s="158" t="n">
        <v>0</v>
      </c>
      <c r="EC136" s="158" t="n">
        <v>0</v>
      </c>
      <c r="ED136" s="158" t="n">
        <v>0</v>
      </c>
      <c r="EE136" s="158" t="n">
        <v>0</v>
      </c>
      <c r="EF136" s="158" t="n">
        <v>0</v>
      </c>
      <c r="EG136" s="158" t="n">
        <v>0</v>
      </c>
      <c r="EH136" s="158" t="n">
        <v>0</v>
      </c>
      <c r="EI136" s="158" t="n">
        <v>0</v>
      </c>
      <c r="EJ136" s="158" t="n">
        <v>0</v>
      </c>
      <c r="EK136" s="158" t="n">
        <v>0</v>
      </c>
      <c r="EL136" s="158" t="n">
        <v>0</v>
      </c>
      <c r="EM136" s="158" t="n">
        <v>0</v>
      </c>
      <c r="EN136" s="158" t="n">
        <v>0</v>
      </c>
      <c r="EO136" s="158" t="n">
        <v>0</v>
      </c>
      <c r="EP136" s="158" t="n">
        <v>0</v>
      </c>
      <c r="EQ136" s="158" t="n">
        <v>0</v>
      </c>
      <c r="ER136" s="158" t="n">
        <v>0</v>
      </c>
      <c r="ES136" s="158" t="n">
        <v>0</v>
      </c>
      <c r="ET136" s="158" t="n">
        <v>0</v>
      </c>
      <c r="EU136" s="158" t="n">
        <v>0</v>
      </c>
      <c r="EV136" s="158" t="n">
        <v>0</v>
      </c>
      <c r="EW136" s="158" t="n">
        <v>0</v>
      </c>
      <c r="EX136" s="158" t="n">
        <v>0</v>
      </c>
      <c r="EY136" s="158" t="n">
        <v>0</v>
      </c>
      <c r="EZ136" s="158" t="n">
        <v>1900</v>
      </c>
      <c r="FA136" s="158" t="n">
        <v>1</v>
      </c>
      <c r="FB136" s="158" t="n">
        <v>1</v>
      </c>
      <c r="FC136" s="158" t="n">
        <v>1900</v>
      </c>
      <c r="FD136" s="158" t="n">
        <v>1</v>
      </c>
      <c r="FE136" s="158" t="n">
        <v>1</v>
      </c>
      <c r="FF136" s="158" t="n">
        <v>1900</v>
      </c>
      <c r="FG136" s="158" t="n">
        <v>1</v>
      </c>
      <c r="FH136" s="158" t="n">
        <v>1</v>
      </c>
      <c r="FI136" s="158" t="n">
        <v>1900</v>
      </c>
      <c r="FJ136" s="158" t="n">
        <v>1</v>
      </c>
      <c r="FK136" s="158" t="n">
        <v>1</v>
      </c>
      <c r="FL136" s="158" t="n">
        <v>1900</v>
      </c>
      <c r="FM136" s="158" t="n">
        <v>1</v>
      </c>
      <c r="FN136" s="158" t="n">
        <v>1</v>
      </c>
      <c r="FO136" s="158" t="n">
        <v>1900</v>
      </c>
      <c r="FP136" s="158" t="n">
        <v>1</v>
      </c>
      <c r="FQ136" s="158" t="n">
        <v>1</v>
      </c>
      <c r="FR136" s="158" t="n">
        <v>1900</v>
      </c>
      <c r="FS136" s="158" t="n">
        <v>1</v>
      </c>
      <c r="FT136" s="158" t="n">
        <v>1</v>
      </c>
      <c r="FU136" s="158" t="n">
        <v>1900</v>
      </c>
      <c r="FV136" s="158" t="n">
        <v>1</v>
      </c>
      <c r="FW136" s="158" t="n">
        <v>1</v>
      </c>
    </row>
    <row r="137">
      <c r="A137">
        <f>IF(F137&gt;1,A136,IF(AND(I137&lt;10,paste!A139&lt;10),RIGHT(H137,2)&amp;"0"&amp;I137&amp;"000"&amp;paste!A139,IF(AND(I137&lt;10,paste!A139&gt;=10,paste!A139&lt;100),RIGHT(H137,2)&amp;"0"&amp;I137&amp;"00"&amp;paste!A139,IF(AND(I137&lt;10,paste!A139&gt;=100,paste!A139&lt;1000),RIGHT(H137,2)&amp;"0"&amp;I137&amp;"0"&amp;paste!A139,IF(AND(I137&lt;10,paste!A139&gt;=1000),RIGHT(H137,2)&amp;"0"&amp;I137&amp;paste!A139,IF(AND(I137&gt;=10,paste!A139&lt;10),RIGHT(H137,2)&amp;I137&amp;"000"&amp;paste!A139,IF(AND(I137&gt;=10,paste!A139&gt;=10,paste!A139&lt;100),RIGHT(H137,2)&amp;I137&amp;"00"&amp;paste!A139,IF(AND(I137&gt;=10,paste!A139&gt;=100,paste!A139&lt;1000),RIGHT(H137,2)&amp;I137&amp;"0"&amp;paste!A139,RIGHT(H137,2)&amp;I137&amp;paste!A139))))))))</f>
        <v/>
      </c>
      <c r="B137">
        <f>YEAR(paste!C139)</f>
        <v/>
      </c>
      <c r="C137">
        <f>MONTH(paste!C139)</f>
        <v/>
      </c>
      <c r="D137">
        <f>DAY(paste!C139)</f>
        <v/>
      </c>
      <c r="E137" s="158" t="n">
        <v>0</v>
      </c>
      <c r="F137">
        <f>IF(AND(L137=L136,D137=D136),F136+1,1)</f>
        <v/>
      </c>
      <c r="G137" s="158" t="n">
        <v>0</v>
      </c>
      <c r="H137">
        <f>YEAR(paste!C139)</f>
        <v/>
      </c>
      <c r="I137">
        <f>MONTH(paste!C139)</f>
        <v/>
      </c>
      <c r="J137">
        <f>DAY(paste!C139)</f>
        <v/>
      </c>
      <c r="K137">
        <f>A137</f>
        <v/>
      </c>
      <c r="L137">
        <f>IF(ISBLANK(VLOOKUP(paste!J139,'得意先名 (2)'!$B$3:$F$2005,5,FALSE)),paste!P139,IFERROR(VLOOKUP(paste!J139,'得意先名 (2)'!$B$3:$F$2005,5,FALSE),"ZZZZZZZZZZZ"))</f>
        <v/>
      </c>
      <c r="M137">
        <f>IF(L137="ZZZZZZZZZZZ",paste!J139&amp;paste!K139&amp; "  :   "&amp;paste!M139&amp; "  :   "&amp;paste!P139,"")</f>
        <v/>
      </c>
      <c r="O137" s="158" t="n"/>
      <c r="P137">
        <f>VLOOKUP(L137,'L_User+EndUser'!$C$2:$K$500,8,FALSE)</f>
        <v/>
      </c>
      <c r="Q137">
        <f>VLOOKUP(L137,'L_User+EndUser'!$C$2:$K$500,9,FALSE)</f>
        <v/>
      </c>
      <c r="R137" s="158" t="n"/>
      <c r="T137" s="158" t="n"/>
      <c r="V137" s="158" t="n"/>
      <c r="AB137">
        <f>paste!J139</f>
        <v/>
      </c>
      <c r="AC137">
        <f>L137</f>
        <v/>
      </c>
      <c r="AO137">
        <f>YEAR(paste!O139)</f>
        <v/>
      </c>
      <c r="AP137">
        <f>MONTH(paste!O139)</f>
        <v/>
      </c>
      <c r="AQ137">
        <f>DAY(paste!O139)</f>
        <v/>
      </c>
      <c r="BD137">
        <f>IF(paste!L139="","",paste!L139)</f>
        <v/>
      </c>
      <c r="BM137" t="n">
        <v>1</v>
      </c>
      <c r="BN137">
        <f>VLOOKUP(paste!E139,L_Product!$A$2:$B$2001,2,FALSE)</f>
        <v/>
      </c>
      <c r="BO137" s="21" t="n"/>
      <c r="BT137" t="n">
        <v>2</v>
      </c>
      <c r="BU137">
        <f>IF($BM$2=1,2,IF($BM$2=18,1))</f>
        <v/>
      </c>
      <c r="BV137">
        <f>IF($BM$2=1,0,IF($BM$2=18,1))</f>
        <v/>
      </c>
      <c r="BW137" t="n">
        <v>2</v>
      </c>
      <c r="BX137" t="n">
        <v>0</v>
      </c>
      <c r="BY137" t="n">
        <v>3</v>
      </c>
      <c r="BZ137">
        <f>VLOOKUP(BN137,L_Product!$B$2:$Z$2001,14,FALSE)</f>
        <v/>
      </c>
      <c r="CA137">
        <f>paste!H139</f>
        <v/>
      </c>
      <c r="CB137">
        <f>BZ137*CA137</f>
        <v/>
      </c>
      <c r="CN137" s="158" t="n">
        <v>1</v>
      </c>
      <c r="CO137" s="158" t="n">
        <v>1</v>
      </c>
      <c r="CP137" s="158" t="n">
        <v>1</v>
      </c>
      <c r="CQ137" s="158" t="n">
        <v>1</v>
      </c>
      <c r="CR137" s="158" t="n">
        <v>1</v>
      </c>
      <c r="CS137" s="158" t="n">
        <v>0</v>
      </c>
      <c r="CT137" s="158" t="n">
        <v>0</v>
      </c>
      <c r="CU137" s="158" t="n">
        <v>0</v>
      </c>
      <c r="CV137" s="158" t="n">
        <v>0</v>
      </c>
      <c r="CW137" s="158" t="n">
        <v>0</v>
      </c>
      <c r="CX137">
        <f>B137</f>
        <v/>
      </c>
      <c r="CY137">
        <f>C137</f>
        <v/>
      </c>
      <c r="CZ137">
        <f>D137</f>
        <v/>
      </c>
      <c r="DA137" s="158" t="n">
        <v>1900</v>
      </c>
      <c r="DB137" s="158" t="n">
        <v>1</v>
      </c>
      <c r="DC137" s="158" t="n">
        <v>1</v>
      </c>
      <c r="DD137" s="158" t="n">
        <v>1900</v>
      </c>
      <c r="DE137" s="158" t="n">
        <v>1</v>
      </c>
      <c r="DF137" s="158" t="n">
        <v>1</v>
      </c>
      <c r="DG137" s="158" t="n">
        <v>1900</v>
      </c>
      <c r="DH137" s="158" t="n">
        <v>1</v>
      </c>
      <c r="DI137" s="158" t="n">
        <v>1</v>
      </c>
      <c r="DJ137" s="158" t="n">
        <v>1900</v>
      </c>
      <c r="DK137" s="158" t="n">
        <v>1</v>
      </c>
      <c r="DL137" s="158" t="n">
        <v>1</v>
      </c>
      <c r="DR137" s="158" t="n">
        <v>2</v>
      </c>
      <c r="DS137" s="158" t="n">
        <v>1</v>
      </c>
      <c r="DT137" s="158" t="n">
        <v>2</v>
      </c>
      <c r="DU137" s="158" t="n">
        <v>1</v>
      </c>
      <c r="DV137" s="158" t="n">
        <v>3</v>
      </c>
      <c r="DW137" s="158" t="n">
        <v>1</v>
      </c>
      <c r="DX137" s="158" t="n">
        <v>3</v>
      </c>
      <c r="DY137" s="158" t="n">
        <v>0</v>
      </c>
      <c r="DZ137" s="158" t="n">
        <v>0</v>
      </c>
      <c r="EA137" s="158" t="n">
        <v>0</v>
      </c>
      <c r="EB137" s="158" t="n">
        <v>0</v>
      </c>
      <c r="EC137" s="158" t="n">
        <v>0</v>
      </c>
      <c r="ED137" s="158" t="n">
        <v>0</v>
      </c>
      <c r="EE137" s="158" t="n">
        <v>0</v>
      </c>
      <c r="EF137" s="158" t="n">
        <v>0</v>
      </c>
      <c r="EG137" s="158" t="n">
        <v>0</v>
      </c>
      <c r="EH137" s="158" t="n">
        <v>0</v>
      </c>
      <c r="EI137" s="158" t="n">
        <v>0</v>
      </c>
      <c r="EJ137" s="158" t="n">
        <v>0</v>
      </c>
      <c r="EK137" s="158" t="n">
        <v>0</v>
      </c>
      <c r="EL137" s="158" t="n">
        <v>0</v>
      </c>
      <c r="EM137" s="158" t="n">
        <v>0</v>
      </c>
      <c r="EN137" s="158" t="n">
        <v>0</v>
      </c>
      <c r="EO137" s="158" t="n">
        <v>0</v>
      </c>
      <c r="EP137" s="158" t="n">
        <v>0</v>
      </c>
      <c r="EQ137" s="158" t="n">
        <v>0</v>
      </c>
      <c r="ER137" s="158" t="n">
        <v>0</v>
      </c>
      <c r="ES137" s="158" t="n">
        <v>0</v>
      </c>
      <c r="ET137" s="158" t="n">
        <v>0</v>
      </c>
      <c r="EU137" s="158" t="n">
        <v>0</v>
      </c>
      <c r="EV137" s="158" t="n">
        <v>0</v>
      </c>
      <c r="EW137" s="158" t="n">
        <v>0</v>
      </c>
      <c r="EX137" s="158" t="n">
        <v>0</v>
      </c>
      <c r="EY137" s="158" t="n">
        <v>0</v>
      </c>
      <c r="EZ137" s="158" t="n">
        <v>1900</v>
      </c>
      <c r="FA137" s="158" t="n">
        <v>1</v>
      </c>
      <c r="FB137" s="158" t="n">
        <v>1</v>
      </c>
      <c r="FC137" s="158" t="n">
        <v>1900</v>
      </c>
      <c r="FD137" s="158" t="n">
        <v>1</v>
      </c>
      <c r="FE137" s="158" t="n">
        <v>1</v>
      </c>
      <c r="FF137" s="158" t="n">
        <v>1900</v>
      </c>
      <c r="FG137" s="158" t="n">
        <v>1</v>
      </c>
      <c r="FH137" s="158" t="n">
        <v>1</v>
      </c>
      <c r="FI137" s="158" t="n">
        <v>1900</v>
      </c>
      <c r="FJ137" s="158" t="n">
        <v>1</v>
      </c>
      <c r="FK137" s="158" t="n">
        <v>1</v>
      </c>
      <c r="FL137" s="158" t="n">
        <v>1900</v>
      </c>
      <c r="FM137" s="158" t="n">
        <v>1</v>
      </c>
      <c r="FN137" s="158" t="n">
        <v>1</v>
      </c>
      <c r="FO137" s="158" t="n">
        <v>1900</v>
      </c>
      <c r="FP137" s="158" t="n">
        <v>1</v>
      </c>
      <c r="FQ137" s="158" t="n">
        <v>1</v>
      </c>
      <c r="FR137" s="158" t="n">
        <v>1900</v>
      </c>
      <c r="FS137" s="158" t="n">
        <v>1</v>
      </c>
      <c r="FT137" s="158" t="n">
        <v>1</v>
      </c>
      <c r="FU137" s="158" t="n">
        <v>1900</v>
      </c>
      <c r="FV137" s="158" t="n">
        <v>1</v>
      </c>
      <c r="FW137" s="158" t="n">
        <v>1</v>
      </c>
    </row>
    <row r="138">
      <c r="A138">
        <f>IF(F138&gt;1,A137,IF(AND(I138&lt;10,paste!A140&lt;10),RIGHT(H138,2)&amp;"0"&amp;I138&amp;"000"&amp;paste!A140,IF(AND(I138&lt;10,paste!A140&gt;=10,paste!A140&lt;100),RIGHT(H138,2)&amp;"0"&amp;I138&amp;"00"&amp;paste!A140,IF(AND(I138&lt;10,paste!A140&gt;=100,paste!A140&lt;1000),RIGHT(H138,2)&amp;"0"&amp;I138&amp;"0"&amp;paste!A140,IF(AND(I138&lt;10,paste!A140&gt;=1000),RIGHT(H138,2)&amp;"0"&amp;I138&amp;paste!A140,IF(AND(I138&gt;=10,paste!A140&lt;10),RIGHT(H138,2)&amp;I138&amp;"000"&amp;paste!A140,IF(AND(I138&gt;=10,paste!A140&gt;=10,paste!A140&lt;100),RIGHT(H138,2)&amp;I138&amp;"00"&amp;paste!A140,IF(AND(I138&gt;=10,paste!A140&gt;=100,paste!A140&lt;1000),RIGHT(H138,2)&amp;I138&amp;"0"&amp;paste!A140,RIGHT(H138,2)&amp;I138&amp;paste!A140))))))))</f>
        <v/>
      </c>
      <c r="B138">
        <f>YEAR(paste!C140)</f>
        <v/>
      </c>
      <c r="C138">
        <f>MONTH(paste!C140)</f>
        <v/>
      </c>
      <c r="D138">
        <f>DAY(paste!C140)</f>
        <v/>
      </c>
      <c r="E138" s="158" t="n">
        <v>0</v>
      </c>
      <c r="F138">
        <f>IF(AND(L138=L137,D138=D137),F137+1,1)</f>
        <v/>
      </c>
      <c r="G138" s="158" t="n">
        <v>0</v>
      </c>
      <c r="H138">
        <f>YEAR(paste!C140)</f>
        <v/>
      </c>
      <c r="I138">
        <f>MONTH(paste!C140)</f>
        <v/>
      </c>
      <c r="J138">
        <f>DAY(paste!C140)</f>
        <v/>
      </c>
      <c r="K138">
        <f>A138</f>
        <v/>
      </c>
      <c r="L138">
        <f>IF(ISBLANK(VLOOKUP(paste!J140,'得意先名 (2)'!$B$3:$F$2005,5,FALSE)),paste!P140,IFERROR(VLOOKUP(paste!J140,'得意先名 (2)'!$B$3:$F$2005,5,FALSE),"ZZZZZZZZZZZ"))</f>
        <v/>
      </c>
      <c r="M138">
        <f>IF(L138="ZZZZZZZZZZZ",paste!J140&amp;paste!K140&amp; "  :   "&amp;paste!M140&amp; "  :   "&amp;paste!P140,"")</f>
        <v/>
      </c>
      <c r="O138" s="158" t="n"/>
      <c r="P138">
        <f>VLOOKUP(L138,'L_User+EndUser'!$C$2:$K$500,8,FALSE)</f>
        <v/>
      </c>
      <c r="Q138">
        <f>VLOOKUP(L138,'L_User+EndUser'!$C$2:$K$500,9,FALSE)</f>
        <v/>
      </c>
      <c r="R138" s="158" t="n"/>
      <c r="T138" s="158" t="n"/>
      <c r="V138" s="158" t="n"/>
      <c r="AB138">
        <f>paste!J140</f>
        <v/>
      </c>
      <c r="AC138">
        <f>L138</f>
        <v/>
      </c>
      <c r="AO138">
        <f>YEAR(paste!O140)</f>
        <v/>
      </c>
      <c r="AP138">
        <f>MONTH(paste!O140)</f>
        <v/>
      </c>
      <c r="AQ138">
        <f>DAY(paste!O140)</f>
        <v/>
      </c>
      <c r="BD138">
        <f>IF(paste!L140="","",paste!L140)</f>
        <v/>
      </c>
      <c r="BM138" t="n">
        <v>1</v>
      </c>
      <c r="BN138">
        <f>VLOOKUP(paste!E140,L_Product!$A$2:$B$2001,2,FALSE)</f>
        <v/>
      </c>
      <c r="BO138" s="21" t="n"/>
      <c r="BT138" t="n">
        <v>2</v>
      </c>
      <c r="BU138">
        <f>IF($BM$2=1,2,IF($BM$2=18,1))</f>
        <v/>
      </c>
      <c r="BV138">
        <f>IF($BM$2=1,0,IF($BM$2=18,1))</f>
        <v/>
      </c>
      <c r="BW138" t="n">
        <v>2</v>
      </c>
      <c r="BX138" t="n">
        <v>0</v>
      </c>
      <c r="BY138" t="n">
        <v>3</v>
      </c>
      <c r="BZ138">
        <f>VLOOKUP(BN138,L_Product!$B$2:$Z$2001,14,FALSE)</f>
        <v/>
      </c>
      <c r="CA138">
        <f>paste!H140</f>
        <v/>
      </c>
      <c r="CB138">
        <f>BZ138*CA138</f>
        <v/>
      </c>
      <c r="CN138" s="158" t="n">
        <v>1</v>
      </c>
      <c r="CO138" s="158" t="n">
        <v>1</v>
      </c>
      <c r="CP138" s="158" t="n">
        <v>1</v>
      </c>
      <c r="CQ138" s="158" t="n">
        <v>1</v>
      </c>
      <c r="CR138" s="158" t="n">
        <v>1</v>
      </c>
      <c r="CS138" s="158" t="n">
        <v>0</v>
      </c>
      <c r="CT138" s="158" t="n">
        <v>0</v>
      </c>
      <c r="CU138" s="158" t="n">
        <v>0</v>
      </c>
      <c r="CV138" s="158" t="n">
        <v>0</v>
      </c>
      <c r="CW138" s="158" t="n">
        <v>0</v>
      </c>
      <c r="CX138">
        <f>B138</f>
        <v/>
      </c>
      <c r="CY138">
        <f>C138</f>
        <v/>
      </c>
      <c r="CZ138">
        <f>D138</f>
        <v/>
      </c>
      <c r="DA138" s="158" t="n">
        <v>1900</v>
      </c>
      <c r="DB138" s="158" t="n">
        <v>1</v>
      </c>
      <c r="DC138" s="158" t="n">
        <v>1</v>
      </c>
      <c r="DD138" s="158" t="n">
        <v>1900</v>
      </c>
      <c r="DE138" s="158" t="n">
        <v>1</v>
      </c>
      <c r="DF138" s="158" t="n">
        <v>1</v>
      </c>
      <c r="DG138" s="158" t="n">
        <v>1900</v>
      </c>
      <c r="DH138" s="158" t="n">
        <v>1</v>
      </c>
      <c r="DI138" s="158" t="n">
        <v>1</v>
      </c>
      <c r="DJ138" s="158" t="n">
        <v>1900</v>
      </c>
      <c r="DK138" s="158" t="n">
        <v>1</v>
      </c>
      <c r="DL138" s="158" t="n">
        <v>1</v>
      </c>
      <c r="DR138" s="158" t="n">
        <v>2</v>
      </c>
      <c r="DS138" s="158" t="n">
        <v>1</v>
      </c>
      <c r="DT138" s="158" t="n">
        <v>2</v>
      </c>
      <c r="DU138" s="158" t="n">
        <v>1</v>
      </c>
      <c r="DV138" s="158" t="n">
        <v>3</v>
      </c>
      <c r="DW138" s="158" t="n">
        <v>1</v>
      </c>
      <c r="DX138" s="158" t="n">
        <v>3</v>
      </c>
      <c r="DY138" s="158" t="n">
        <v>0</v>
      </c>
      <c r="DZ138" s="158" t="n">
        <v>0</v>
      </c>
      <c r="EA138" s="158" t="n">
        <v>0</v>
      </c>
      <c r="EB138" s="158" t="n">
        <v>0</v>
      </c>
      <c r="EC138" s="158" t="n">
        <v>0</v>
      </c>
      <c r="ED138" s="158" t="n">
        <v>0</v>
      </c>
      <c r="EE138" s="158" t="n">
        <v>0</v>
      </c>
      <c r="EF138" s="158" t="n">
        <v>0</v>
      </c>
      <c r="EG138" s="158" t="n">
        <v>0</v>
      </c>
      <c r="EH138" s="158" t="n">
        <v>0</v>
      </c>
      <c r="EI138" s="158" t="n">
        <v>0</v>
      </c>
      <c r="EJ138" s="158" t="n">
        <v>0</v>
      </c>
      <c r="EK138" s="158" t="n">
        <v>0</v>
      </c>
      <c r="EL138" s="158" t="n">
        <v>0</v>
      </c>
      <c r="EM138" s="158" t="n">
        <v>0</v>
      </c>
      <c r="EN138" s="158" t="n">
        <v>0</v>
      </c>
      <c r="EO138" s="158" t="n">
        <v>0</v>
      </c>
      <c r="EP138" s="158" t="n">
        <v>0</v>
      </c>
      <c r="EQ138" s="158" t="n">
        <v>0</v>
      </c>
      <c r="ER138" s="158" t="n">
        <v>0</v>
      </c>
      <c r="ES138" s="158" t="n">
        <v>0</v>
      </c>
      <c r="ET138" s="158" t="n">
        <v>0</v>
      </c>
      <c r="EU138" s="158" t="n">
        <v>0</v>
      </c>
      <c r="EV138" s="158" t="n">
        <v>0</v>
      </c>
      <c r="EW138" s="158" t="n">
        <v>0</v>
      </c>
      <c r="EX138" s="158" t="n">
        <v>0</v>
      </c>
      <c r="EY138" s="158" t="n">
        <v>0</v>
      </c>
      <c r="EZ138" s="158" t="n">
        <v>1900</v>
      </c>
      <c r="FA138" s="158" t="n">
        <v>1</v>
      </c>
      <c r="FB138" s="158" t="n">
        <v>1</v>
      </c>
      <c r="FC138" s="158" t="n">
        <v>1900</v>
      </c>
      <c r="FD138" s="158" t="n">
        <v>1</v>
      </c>
      <c r="FE138" s="158" t="n">
        <v>1</v>
      </c>
      <c r="FF138" s="158" t="n">
        <v>1900</v>
      </c>
      <c r="FG138" s="158" t="n">
        <v>1</v>
      </c>
      <c r="FH138" s="158" t="n">
        <v>1</v>
      </c>
      <c r="FI138" s="158" t="n">
        <v>1900</v>
      </c>
      <c r="FJ138" s="158" t="n">
        <v>1</v>
      </c>
      <c r="FK138" s="158" t="n">
        <v>1</v>
      </c>
      <c r="FL138" s="158" t="n">
        <v>1900</v>
      </c>
      <c r="FM138" s="158" t="n">
        <v>1</v>
      </c>
      <c r="FN138" s="158" t="n">
        <v>1</v>
      </c>
      <c r="FO138" s="158" t="n">
        <v>1900</v>
      </c>
      <c r="FP138" s="158" t="n">
        <v>1</v>
      </c>
      <c r="FQ138" s="158" t="n">
        <v>1</v>
      </c>
      <c r="FR138" s="158" t="n">
        <v>1900</v>
      </c>
      <c r="FS138" s="158" t="n">
        <v>1</v>
      </c>
      <c r="FT138" s="158" t="n">
        <v>1</v>
      </c>
      <c r="FU138" s="158" t="n">
        <v>1900</v>
      </c>
      <c r="FV138" s="158" t="n">
        <v>1</v>
      </c>
      <c r="FW138" s="158" t="n">
        <v>1</v>
      </c>
    </row>
    <row r="139">
      <c r="A139">
        <f>IF(F139&gt;1,A138,IF(AND(I139&lt;10,paste!A141&lt;10),RIGHT(H139,2)&amp;"0"&amp;I139&amp;"000"&amp;paste!A141,IF(AND(I139&lt;10,paste!A141&gt;=10,paste!A141&lt;100),RIGHT(H139,2)&amp;"0"&amp;I139&amp;"00"&amp;paste!A141,IF(AND(I139&lt;10,paste!A141&gt;=100,paste!A141&lt;1000),RIGHT(H139,2)&amp;"0"&amp;I139&amp;"0"&amp;paste!A141,IF(AND(I139&lt;10,paste!A141&gt;=1000),RIGHT(H139,2)&amp;"0"&amp;I139&amp;paste!A141,IF(AND(I139&gt;=10,paste!A141&lt;10),RIGHT(H139,2)&amp;I139&amp;"000"&amp;paste!A141,IF(AND(I139&gt;=10,paste!A141&gt;=10,paste!A141&lt;100),RIGHT(H139,2)&amp;I139&amp;"00"&amp;paste!A141,IF(AND(I139&gt;=10,paste!A141&gt;=100,paste!A141&lt;1000),RIGHT(H139,2)&amp;I139&amp;"0"&amp;paste!A141,RIGHT(H139,2)&amp;I139&amp;paste!A141))))))))</f>
        <v/>
      </c>
      <c r="B139">
        <f>YEAR(paste!C141)</f>
        <v/>
      </c>
      <c r="C139">
        <f>MONTH(paste!C141)</f>
        <v/>
      </c>
      <c r="D139">
        <f>DAY(paste!C141)</f>
        <v/>
      </c>
      <c r="E139" s="158" t="n">
        <v>0</v>
      </c>
      <c r="F139">
        <f>IF(AND(L139=L138,D139=D138),F138+1,1)</f>
        <v/>
      </c>
      <c r="G139" s="158" t="n">
        <v>0</v>
      </c>
      <c r="H139">
        <f>YEAR(paste!C141)</f>
        <v/>
      </c>
      <c r="I139">
        <f>MONTH(paste!C141)</f>
        <v/>
      </c>
      <c r="J139">
        <f>DAY(paste!C141)</f>
        <v/>
      </c>
      <c r="K139">
        <f>A139</f>
        <v/>
      </c>
      <c r="L139">
        <f>IF(ISBLANK(VLOOKUP(paste!J141,'得意先名 (2)'!$B$3:$F$2005,5,FALSE)),paste!P141,IFERROR(VLOOKUP(paste!J141,'得意先名 (2)'!$B$3:$F$2005,5,FALSE),"ZZZZZZZZZZZ"))</f>
        <v/>
      </c>
      <c r="M139">
        <f>IF(L139="ZZZZZZZZZZZ",paste!J141&amp;paste!K141&amp; "  :   "&amp;paste!M141&amp; "  :   "&amp;paste!P141,"")</f>
        <v/>
      </c>
      <c r="O139" s="158" t="n"/>
      <c r="P139">
        <f>VLOOKUP(L139,'L_User+EndUser'!$C$2:$K$500,8,FALSE)</f>
        <v/>
      </c>
      <c r="Q139">
        <f>VLOOKUP(L139,'L_User+EndUser'!$C$2:$K$500,9,FALSE)</f>
        <v/>
      </c>
      <c r="R139" s="158" t="n"/>
      <c r="T139" s="158" t="n"/>
      <c r="V139" s="158" t="n"/>
      <c r="AB139">
        <f>paste!J141</f>
        <v/>
      </c>
      <c r="AC139">
        <f>L139</f>
        <v/>
      </c>
      <c r="AO139">
        <f>YEAR(paste!O141)</f>
        <v/>
      </c>
      <c r="AP139">
        <f>MONTH(paste!O141)</f>
        <v/>
      </c>
      <c r="AQ139">
        <f>DAY(paste!O141)</f>
        <v/>
      </c>
      <c r="BD139">
        <f>IF(paste!L141="","",paste!L141)</f>
        <v/>
      </c>
      <c r="BM139" t="n">
        <v>1</v>
      </c>
      <c r="BN139">
        <f>VLOOKUP(paste!E141,L_Product!$A$2:$B$2001,2,FALSE)</f>
        <v/>
      </c>
      <c r="BO139" s="21" t="n"/>
      <c r="BT139" t="n">
        <v>2</v>
      </c>
      <c r="BU139">
        <f>IF($BM$2=1,2,IF($BM$2=18,1))</f>
        <v/>
      </c>
      <c r="BV139">
        <f>IF($BM$2=1,0,IF($BM$2=18,1))</f>
        <v/>
      </c>
      <c r="BW139" t="n">
        <v>2</v>
      </c>
      <c r="BX139" t="n">
        <v>0</v>
      </c>
      <c r="BY139" t="n">
        <v>3</v>
      </c>
      <c r="BZ139">
        <f>VLOOKUP(BN139,L_Product!$B$2:$Z$2001,14,FALSE)</f>
        <v/>
      </c>
      <c r="CA139">
        <f>paste!H141</f>
        <v/>
      </c>
      <c r="CB139">
        <f>BZ139*CA139</f>
        <v/>
      </c>
      <c r="CN139" s="158" t="n">
        <v>1</v>
      </c>
      <c r="CO139" s="158" t="n">
        <v>1</v>
      </c>
      <c r="CP139" s="158" t="n">
        <v>1</v>
      </c>
      <c r="CQ139" s="158" t="n">
        <v>1</v>
      </c>
      <c r="CR139" s="158" t="n">
        <v>1</v>
      </c>
      <c r="CS139" s="158" t="n">
        <v>0</v>
      </c>
      <c r="CT139" s="158" t="n">
        <v>0</v>
      </c>
      <c r="CU139" s="158" t="n">
        <v>0</v>
      </c>
      <c r="CV139" s="158" t="n">
        <v>0</v>
      </c>
      <c r="CW139" s="158" t="n">
        <v>0</v>
      </c>
      <c r="CX139">
        <f>B139</f>
        <v/>
      </c>
      <c r="CY139">
        <f>C139</f>
        <v/>
      </c>
      <c r="CZ139">
        <f>D139</f>
        <v/>
      </c>
      <c r="DA139" s="158" t="n">
        <v>1900</v>
      </c>
      <c r="DB139" s="158" t="n">
        <v>1</v>
      </c>
      <c r="DC139" s="158" t="n">
        <v>1</v>
      </c>
      <c r="DD139" s="158" t="n">
        <v>1900</v>
      </c>
      <c r="DE139" s="158" t="n">
        <v>1</v>
      </c>
      <c r="DF139" s="158" t="n">
        <v>1</v>
      </c>
      <c r="DG139" s="158" t="n">
        <v>1900</v>
      </c>
      <c r="DH139" s="158" t="n">
        <v>1</v>
      </c>
      <c r="DI139" s="158" t="n">
        <v>1</v>
      </c>
      <c r="DJ139" s="158" t="n">
        <v>1900</v>
      </c>
      <c r="DK139" s="158" t="n">
        <v>1</v>
      </c>
      <c r="DL139" s="158" t="n">
        <v>1</v>
      </c>
      <c r="DR139" s="158" t="n">
        <v>2</v>
      </c>
      <c r="DS139" s="158" t="n">
        <v>1</v>
      </c>
      <c r="DT139" s="158" t="n">
        <v>2</v>
      </c>
      <c r="DU139" s="158" t="n">
        <v>1</v>
      </c>
      <c r="DV139" s="158" t="n">
        <v>3</v>
      </c>
      <c r="DW139" s="158" t="n">
        <v>1</v>
      </c>
      <c r="DX139" s="158" t="n">
        <v>3</v>
      </c>
      <c r="DY139" s="158" t="n">
        <v>0</v>
      </c>
      <c r="DZ139" s="158" t="n">
        <v>0</v>
      </c>
      <c r="EA139" s="158" t="n">
        <v>0</v>
      </c>
      <c r="EB139" s="158" t="n">
        <v>0</v>
      </c>
      <c r="EC139" s="158" t="n">
        <v>0</v>
      </c>
      <c r="ED139" s="158" t="n">
        <v>0</v>
      </c>
      <c r="EE139" s="158" t="n">
        <v>0</v>
      </c>
      <c r="EF139" s="158" t="n">
        <v>0</v>
      </c>
      <c r="EG139" s="158" t="n">
        <v>0</v>
      </c>
      <c r="EH139" s="158" t="n">
        <v>0</v>
      </c>
      <c r="EI139" s="158" t="n">
        <v>0</v>
      </c>
      <c r="EJ139" s="158" t="n">
        <v>0</v>
      </c>
      <c r="EK139" s="158" t="n">
        <v>0</v>
      </c>
      <c r="EL139" s="158" t="n">
        <v>0</v>
      </c>
      <c r="EM139" s="158" t="n">
        <v>0</v>
      </c>
      <c r="EN139" s="158" t="n">
        <v>0</v>
      </c>
      <c r="EO139" s="158" t="n">
        <v>0</v>
      </c>
      <c r="EP139" s="158" t="n">
        <v>0</v>
      </c>
      <c r="EQ139" s="158" t="n">
        <v>0</v>
      </c>
      <c r="ER139" s="158" t="n">
        <v>0</v>
      </c>
      <c r="ES139" s="158" t="n">
        <v>0</v>
      </c>
      <c r="ET139" s="158" t="n">
        <v>0</v>
      </c>
      <c r="EU139" s="158" t="n">
        <v>0</v>
      </c>
      <c r="EV139" s="158" t="n">
        <v>0</v>
      </c>
      <c r="EW139" s="158" t="n">
        <v>0</v>
      </c>
      <c r="EX139" s="158" t="n">
        <v>0</v>
      </c>
      <c r="EY139" s="158" t="n">
        <v>0</v>
      </c>
      <c r="EZ139" s="158" t="n">
        <v>1900</v>
      </c>
      <c r="FA139" s="158" t="n">
        <v>1</v>
      </c>
      <c r="FB139" s="158" t="n">
        <v>1</v>
      </c>
      <c r="FC139" s="158" t="n">
        <v>1900</v>
      </c>
      <c r="FD139" s="158" t="n">
        <v>1</v>
      </c>
      <c r="FE139" s="158" t="n">
        <v>1</v>
      </c>
      <c r="FF139" s="158" t="n">
        <v>1900</v>
      </c>
      <c r="FG139" s="158" t="n">
        <v>1</v>
      </c>
      <c r="FH139" s="158" t="n">
        <v>1</v>
      </c>
      <c r="FI139" s="158" t="n">
        <v>1900</v>
      </c>
      <c r="FJ139" s="158" t="n">
        <v>1</v>
      </c>
      <c r="FK139" s="158" t="n">
        <v>1</v>
      </c>
      <c r="FL139" s="158" t="n">
        <v>1900</v>
      </c>
      <c r="FM139" s="158" t="n">
        <v>1</v>
      </c>
      <c r="FN139" s="158" t="n">
        <v>1</v>
      </c>
      <c r="FO139" s="158" t="n">
        <v>1900</v>
      </c>
      <c r="FP139" s="158" t="n">
        <v>1</v>
      </c>
      <c r="FQ139" s="158" t="n">
        <v>1</v>
      </c>
      <c r="FR139" s="158" t="n">
        <v>1900</v>
      </c>
      <c r="FS139" s="158" t="n">
        <v>1</v>
      </c>
      <c r="FT139" s="158" t="n">
        <v>1</v>
      </c>
      <c r="FU139" s="158" t="n">
        <v>1900</v>
      </c>
      <c r="FV139" s="158" t="n">
        <v>1</v>
      </c>
      <c r="FW139" s="158" t="n">
        <v>1</v>
      </c>
    </row>
    <row r="140">
      <c r="A140">
        <f>IF(F140&gt;1,A139,IF(AND(I140&lt;10,paste!A142&lt;10),RIGHT(H140,2)&amp;"0"&amp;I140&amp;"000"&amp;paste!A142,IF(AND(I140&lt;10,paste!A142&gt;=10,paste!A142&lt;100),RIGHT(H140,2)&amp;"0"&amp;I140&amp;"00"&amp;paste!A142,IF(AND(I140&lt;10,paste!A142&gt;=100,paste!A142&lt;1000),RIGHT(H140,2)&amp;"0"&amp;I140&amp;"0"&amp;paste!A142,IF(AND(I140&lt;10,paste!A142&gt;=1000),RIGHT(H140,2)&amp;"0"&amp;I140&amp;paste!A142,IF(AND(I140&gt;=10,paste!A142&lt;10),RIGHT(H140,2)&amp;I140&amp;"000"&amp;paste!A142,IF(AND(I140&gt;=10,paste!A142&gt;=10,paste!A142&lt;100),RIGHT(H140,2)&amp;I140&amp;"00"&amp;paste!A142,IF(AND(I140&gt;=10,paste!A142&gt;=100,paste!A142&lt;1000),RIGHT(H140,2)&amp;I140&amp;"0"&amp;paste!A142,RIGHT(H140,2)&amp;I140&amp;paste!A142))))))))</f>
        <v/>
      </c>
      <c r="B140">
        <f>YEAR(paste!C142)</f>
        <v/>
      </c>
      <c r="C140">
        <f>MONTH(paste!C142)</f>
        <v/>
      </c>
      <c r="D140">
        <f>DAY(paste!C142)</f>
        <v/>
      </c>
      <c r="E140" s="158" t="n">
        <v>0</v>
      </c>
      <c r="F140">
        <f>IF(AND(L140=L139,D140=D139),F139+1,1)</f>
        <v/>
      </c>
      <c r="G140" s="158" t="n">
        <v>0</v>
      </c>
      <c r="H140">
        <f>YEAR(paste!C142)</f>
        <v/>
      </c>
      <c r="I140">
        <f>MONTH(paste!C142)</f>
        <v/>
      </c>
      <c r="J140">
        <f>DAY(paste!C142)</f>
        <v/>
      </c>
      <c r="K140">
        <f>A140</f>
        <v/>
      </c>
      <c r="L140">
        <f>IF(ISBLANK(VLOOKUP(paste!J142,'得意先名 (2)'!$B$3:$F$2005,5,FALSE)),paste!P142,IFERROR(VLOOKUP(paste!J142,'得意先名 (2)'!$B$3:$F$2005,5,FALSE),"ZZZZZZZZZZZ"))</f>
        <v/>
      </c>
      <c r="M140">
        <f>IF(L140="ZZZZZZZZZZZ",paste!J142&amp;paste!K142&amp; "  :   "&amp;paste!M142&amp; "  :   "&amp;paste!P142,"")</f>
        <v/>
      </c>
      <c r="O140" s="158" t="n"/>
      <c r="P140">
        <f>VLOOKUP(L140,'L_User+EndUser'!$C$2:$K$500,8,FALSE)</f>
        <v/>
      </c>
      <c r="Q140">
        <f>VLOOKUP(L140,'L_User+EndUser'!$C$2:$K$500,9,FALSE)</f>
        <v/>
      </c>
      <c r="R140" s="158" t="n"/>
      <c r="T140" s="158" t="n"/>
      <c r="V140" s="158" t="n"/>
      <c r="AB140">
        <f>paste!J142</f>
        <v/>
      </c>
      <c r="AC140">
        <f>L140</f>
        <v/>
      </c>
      <c r="AO140">
        <f>YEAR(paste!O142)</f>
        <v/>
      </c>
      <c r="AP140">
        <f>MONTH(paste!O142)</f>
        <v/>
      </c>
      <c r="AQ140">
        <f>DAY(paste!O142)</f>
        <v/>
      </c>
      <c r="BD140">
        <f>IF(paste!L142="","",paste!L142)</f>
        <v/>
      </c>
      <c r="BM140" t="n">
        <v>1</v>
      </c>
      <c r="BN140">
        <f>VLOOKUP(paste!E142,L_Product!$A$2:$B$2001,2,FALSE)</f>
        <v/>
      </c>
      <c r="BO140" s="21" t="n"/>
      <c r="BT140" t="n">
        <v>2</v>
      </c>
      <c r="BU140">
        <f>IF($BM$2=1,2,IF($BM$2=18,1))</f>
        <v/>
      </c>
      <c r="BV140">
        <f>IF($BM$2=1,0,IF($BM$2=18,1))</f>
        <v/>
      </c>
      <c r="BW140" t="n">
        <v>2</v>
      </c>
      <c r="BX140" t="n">
        <v>0</v>
      </c>
      <c r="BY140" t="n">
        <v>3</v>
      </c>
      <c r="BZ140">
        <f>VLOOKUP(BN140,L_Product!$B$2:$Z$2001,14,FALSE)</f>
        <v/>
      </c>
      <c r="CA140">
        <f>paste!H142</f>
        <v/>
      </c>
      <c r="CB140">
        <f>BZ140*CA140</f>
        <v/>
      </c>
      <c r="CN140" s="158" t="n">
        <v>1</v>
      </c>
      <c r="CO140" s="158" t="n">
        <v>1</v>
      </c>
      <c r="CP140" s="158" t="n">
        <v>1</v>
      </c>
      <c r="CQ140" s="158" t="n">
        <v>1</v>
      </c>
      <c r="CR140" s="158" t="n">
        <v>1</v>
      </c>
      <c r="CS140" s="158" t="n">
        <v>0</v>
      </c>
      <c r="CT140" s="158" t="n">
        <v>0</v>
      </c>
      <c r="CU140" s="158" t="n">
        <v>0</v>
      </c>
      <c r="CV140" s="158" t="n">
        <v>0</v>
      </c>
      <c r="CW140" s="158" t="n">
        <v>0</v>
      </c>
      <c r="CX140">
        <f>B140</f>
        <v/>
      </c>
      <c r="CY140">
        <f>C140</f>
        <v/>
      </c>
      <c r="CZ140">
        <f>D140</f>
        <v/>
      </c>
      <c r="DA140" s="158" t="n">
        <v>1900</v>
      </c>
      <c r="DB140" s="158" t="n">
        <v>1</v>
      </c>
      <c r="DC140" s="158" t="n">
        <v>1</v>
      </c>
      <c r="DD140" s="158" t="n">
        <v>1900</v>
      </c>
      <c r="DE140" s="158" t="n">
        <v>1</v>
      </c>
      <c r="DF140" s="158" t="n">
        <v>1</v>
      </c>
      <c r="DG140" s="158" t="n">
        <v>1900</v>
      </c>
      <c r="DH140" s="158" t="n">
        <v>1</v>
      </c>
      <c r="DI140" s="158" t="n">
        <v>1</v>
      </c>
      <c r="DJ140" s="158" t="n">
        <v>1900</v>
      </c>
      <c r="DK140" s="158" t="n">
        <v>1</v>
      </c>
      <c r="DL140" s="158" t="n">
        <v>1</v>
      </c>
      <c r="DR140" s="158" t="n">
        <v>2</v>
      </c>
      <c r="DS140" s="158" t="n">
        <v>1</v>
      </c>
      <c r="DT140" s="158" t="n">
        <v>2</v>
      </c>
      <c r="DU140" s="158" t="n">
        <v>1</v>
      </c>
      <c r="DV140" s="158" t="n">
        <v>3</v>
      </c>
      <c r="DW140" s="158" t="n">
        <v>1</v>
      </c>
      <c r="DX140" s="158" t="n">
        <v>3</v>
      </c>
      <c r="DY140" s="158" t="n">
        <v>0</v>
      </c>
      <c r="DZ140" s="158" t="n">
        <v>0</v>
      </c>
      <c r="EA140" s="158" t="n">
        <v>0</v>
      </c>
      <c r="EB140" s="158" t="n">
        <v>0</v>
      </c>
      <c r="EC140" s="158" t="n">
        <v>0</v>
      </c>
      <c r="ED140" s="158" t="n">
        <v>0</v>
      </c>
      <c r="EE140" s="158" t="n">
        <v>0</v>
      </c>
      <c r="EF140" s="158" t="n">
        <v>0</v>
      </c>
      <c r="EG140" s="158" t="n">
        <v>0</v>
      </c>
      <c r="EH140" s="158" t="n">
        <v>0</v>
      </c>
      <c r="EI140" s="158" t="n">
        <v>0</v>
      </c>
      <c r="EJ140" s="158" t="n">
        <v>0</v>
      </c>
      <c r="EK140" s="158" t="n">
        <v>0</v>
      </c>
      <c r="EL140" s="158" t="n">
        <v>0</v>
      </c>
      <c r="EM140" s="158" t="n">
        <v>0</v>
      </c>
      <c r="EN140" s="158" t="n">
        <v>0</v>
      </c>
      <c r="EO140" s="158" t="n">
        <v>0</v>
      </c>
      <c r="EP140" s="158" t="n">
        <v>0</v>
      </c>
      <c r="EQ140" s="158" t="n">
        <v>0</v>
      </c>
      <c r="ER140" s="158" t="n">
        <v>0</v>
      </c>
      <c r="ES140" s="158" t="n">
        <v>0</v>
      </c>
      <c r="ET140" s="158" t="n">
        <v>0</v>
      </c>
      <c r="EU140" s="158" t="n">
        <v>0</v>
      </c>
      <c r="EV140" s="158" t="n">
        <v>0</v>
      </c>
      <c r="EW140" s="158" t="n">
        <v>0</v>
      </c>
      <c r="EX140" s="158" t="n">
        <v>0</v>
      </c>
      <c r="EY140" s="158" t="n">
        <v>0</v>
      </c>
      <c r="EZ140" s="158" t="n">
        <v>1900</v>
      </c>
      <c r="FA140" s="158" t="n">
        <v>1</v>
      </c>
      <c r="FB140" s="158" t="n">
        <v>1</v>
      </c>
      <c r="FC140" s="158" t="n">
        <v>1900</v>
      </c>
      <c r="FD140" s="158" t="n">
        <v>1</v>
      </c>
      <c r="FE140" s="158" t="n">
        <v>1</v>
      </c>
      <c r="FF140" s="158" t="n">
        <v>1900</v>
      </c>
      <c r="FG140" s="158" t="n">
        <v>1</v>
      </c>
      <c r="FH140" s="158" t="n">
        <v>1</v>
      </c>
      <c r="FI140" s="158" t="n">
        <v>1900</v>
      </c>
      <c r="FJ140" s="158" t="n">
        <v>1</v>
      </c>
      <c r="FK140" s="158" t="n">
        <v>1</v>
      </c>
      <c r="FL140" s="158" t="n">
        <v>1900</v>
      </c>
      <c r="FM140" s="158" t="n">
        <v>1</v>
      </c>
      <c r="FN140" s="158" t="n">
        <v>1</v>
      </c>
      <c r="FO140" s="158" t="n">
        <v>1900</v>
      </c>
      <c r="FP140" s="158" t="n">
        <v>1</v>
      </c>
      <c r="FQ140" s="158" t="n">
        <v>1</v>
      </c>
      <c r="FR140" s="158" t="n">
        <v>1900</v>
      </c>
      <c r="FS140" s="158" t="n">
        <v>1</v>
      </c>
      <c r="FT140" s="158" t="n">
        <v>1</v>
      </c>
      <c r="FU140" s="158" t="n">
        <v>1900</v>
      </c>
      <c r="FV140" s="158" t="n">
        <v>1</v>
      </c>
      <c r="FW140" s="158" t="n">
        <v>1</v>
      </c>
    </row>
    <row r="141">
      <c r="A141">
        <f>IF(F141&gt;1,A140,IF(AND(I141&lt;10,paste!A143&lt;10),RIGHT(H141,2)&amp;"0"&amp;I141&amp;"000"&amp;paste!A143,IF(AND(I141&lt;10,paste!A143&gt;=10,paste!A143&lt;100),RIGHT(H141,2)&amp;"0"&amp;I141&amp;"00"&amp;paste!A143,IF(AND(I141&lt;10,paste!A143&gt;=100,paste!A143&lt;1000),RIGHT(H141,2)&amp;"0"&amp;I141&amp;"0"&amp;paste!A143,IF(AND(I141&lt;10,paste!A143&gt;=1000),RIGHT(H141,2)&amp;"0"&amp;I141&amp;paste!A143,IF(AND(I141&gt;=10,paste!A143&lt;10),RIGHT(H141,2)&amp;I141&amp;"000"&amp;paste!A143,IF(AND(I141&gt;=10,paste!A143&gt;=10,paste!A143&lt;100),RIGHT(H141,2)&amp;I141&amp;"00"&amp;paste!A143,IF(AND(I141&gt;=10,paste!A143&gt;=100,paste!A143&lt;1000),RIGHT(H141,2)&amp;I141&amp;"0"&amp;paste!A143,RIGHT(H141,2)&amp;I141&amp;paste!A143))))))))</f>
        <v/>
      </c>
      <c r="B141">
        <f>YEAR(paste!C143)</f>
        <v/>
      </c>
      <c r="C141">
        <f>MONTH(paste!C143)</f>
        <v/>
      </c>
      <c r="D141">
        <f>DAY(paste!C143)</f>
        <v/>
      </c>
      <c r="E141" s="158" t="n">
        <v>0</v>
      </c>
      <c r="F141">
        <f>IF(AND(L141=L140,D141=D140),F140+1,1)</f>
        <v/>
      </c>
      <c r="G141" s="158" t="n">
        <v>0</v>
      </c>
      <c r="H141">
        <f>YEAR(paste!C143)</f>
        <v/>
      </c>
      <c r="I141">
        <f>MONTH(paste!C143)</f>
        <v/>
      </c>
      <c r="J141">
        <f>DAY(paste!C143)</f>
        <v/>
      </c>
      <c r="K141">
        <f>A141</f>
        <v/>
      </c>
      <c r="L141">
        <f>IF(ISBLANK(VLOOKUP(paste!J143,'得意先名 (2)'!$B$3:$F$2005,5,FALSE)),paste!P143,IFERROR(VLOOKUP(paste!J143,'得意先名 (2)'!$B$3:$F$2005,5,FALSE),"ZZZZZZZZZZZ"))</f>
        <v/>
      </c>
      <c r="M141">
        <f>IF(L141="ZZZZZZZZZZZ",paste!J143&amp;paste!K143&amp; "  :   "&amp;paste!M143&amp; "  :   "&amp;paste!P143,"")</f>
        <v/>
      </c>
      <c r="O141" s="158" t="n"/>
      <c r="P141">
        <f>VLOOKUP(L141,'L_User+EndUser'!$C$2:$K$500,8,FALSE)</f>
        <v/>
      </c>
      <c r="Q141">
        <f>VLOOKUP(L141,'L_User+EndUser'!$C$2:$K$500,9,FALSE)</f>
        <v/>
      </c>
      <c r="R141" s="158" t="n"/>
      <c r="T141" s="158" t="n"/>
      <c r="V141" s="158" t="n"/>
      <c r="AB141">
        <f>paste!J143</f>
        <v/>
      </c>
      <c r="AC141">
        <f>L141</f>
        <v/>
      </c>
      <c r="AO141">
        <f>YEAR(paste!O143)</f>
        <v/>
      </c>
      <c r="AP141">
        <f>MONTH(paste!O143)</f>
        <v/>
      </c>
      <c r="AQ141">
        <f>DAY(paste!O143)</f>
        <v/>
      </c>
      <c r="BD141">
        <f>IF(paste!L143="","",paste!L143)</f>
        <v/>
      </c>
      <c r="BM141" t="n">
        <v>1</v>
      </c>
      <c r="BN141">
        <f>VLOOKUP(paste!E143,L_Product!$A$2:$B$2001,2,FALSE)</f>
        <v/>
      </c>
      <c r="BO141" s="21" t="n"/>
      <c r="BT141" t="n">
        <v>2</v>
      </c>
      <c r="BU141">
        <f>IF($BM$2=1,2,IF($BM$2=18,1))</f>
        <v/>
      </c>
      <c r="BV141">
        <f>IF($BM$2=1,0,IF($BM$2=18,1))</f>
        <v/>
      </c>
      <c r="BW141" t="n">
        <v>2</v>
      </c>
      <c r="BX141" t="n">
        <v>0</v>
      </c>
      <c r="BY141" t="n">
        <v>3</v>
      </c>
      <c r="BZ141">
        <f>VLOOKUP(BN141,L_Product!$B$2:$Z$2001,14,FALSE)</f>
        <v/>
      </c>
      <c r="CA141">
        <f>paste!H143</f>
        <v/>
      </c>
      <c r="CB141">
        <f>BZ141*CA141</f>
        <v/>
      </c>
      <c r="CN141" s="158" t="n">
        <v>1</v>
      </c>
      <c r="CO141" s="158" t="n">
        <v>1</v>
      </c>
      <c r="CP141" s="158" t="n">
        <v>1</v>
      </c>
      <c r="CQ141" s="158" t="n">
        <v>1</v>
      </c>
      <c r="CR141" s="158" t="n">
        <v>1</v>
      </c>
      <c r="CS141" s="158" t="n">
        <v>0</v>
      </c>
      <c r="CT141" s="158" t="n">
        <v>0</v>
      </c>
      <c r="CU141" s="158" t="n">
        <v>0</v>
      </c>
      <c r="CV141" s="158" t="n">
        <v>0</v>
      </c>
      <c r="CW141" s="158" t="n">
        <v>0</v>
      </c>
      <c r="CX141">
        <f>B141</f>
        <v/>
      </c>
      <c r="CY141">
        <f>C141</f>
        <v/>
      </c>
      <c r="CZ141">
        <f>D141</f>
        <v/>
      </c>
      <c r="DA141" s="158" t="n">
        <v>1900</v>
      </c>
      <c r="DB141" s="158" t="n">
        <v>1</v>
      </c>
      <c r="DC141" s="158" t="n">
        <v>1</v>
      </c>
      <c r="DD141" s="158" t="n">
        <v>1900</v>
      </c>
      <c r="DE141" s="158" t="n">
        <v>1</v>
      </c>
      <c r="DF141" s="158" t="n">
        <v>1</v>
      </c>
      <c r="DG141" s="158" t="n">
        <v>1900</v>
      </c>
      <c r="DH141" s="158" t="n">
        <v>1</v>
      </c>
      <c r="DI141" s="158" t="n">
        <v>1</v>
      </c>
      <c r="DJ141" s="158" t="n">
        <v>1900</v>
      </c>
      <c r="DK141" s="158" t="n">
        <v>1</v>
      </c>
      <c r="DL141" s="158" t="n">
        <v>1</v>
      </c>
      <c r="DR141" s="158" t="n">
        <v>2</v>
      </c>
      <c r="DS141" s="158" t="n">
        <v>1</v>
      </c>
      <c r="DT141" s="158" t="n">
        <v>2</v>
      </c>
      <c r="DU141" s="158" t="n">
        <v>1</v>
      </c>
      <c r="DV141" s="158" t="n">
        <v>3</v>
      </c>
      <c r="DW141" s="158" t="n">
        <v>1</v>
      </c>
      <c r="DX141" s="158" t="n">
        <v>3</v>
      </c>
      <c r="DY141" s="158" t="n">
        <v>0</v>
      </c>
      <c r="DZ141" s="158" t="n">
        <v>0</v>
      </c>
      <c r="EA141" s="158" t="n">
        <v>0</v>
      </c>
      <c r="EB141" s="158" t="n">
        <v>0</v>
      </c>
      <c r="EC141" s="158" t="n">
        <v>0</v>
      </c>
      <c r="ED141" s="158" t="n">
        <v>0</v>
      </c>
      <c r="EE141" s="158" t="n">
        <v>0</v>
      </c>
      <c r="EF141" s="158" t="n">
        <v>0</v>
      </c>
      <c r="EG141" s="158" t="n">
        <v>0</v>
      </c>
      <c r="EH141" s="158" t="n">
        <v>0</v>
      </c>
      <c r="EI141" s="158" t="n">
        <v>0</v>
      </c>
      <c r="EJ141" s="158" t="n">
        <v>0</v>
      </c>
      <c r="EK141" s="158" t="n">
        <v>0</v>
      </c>
      <c r="EL141" s="158" t="n">
        <v>0</v>
      </c>
      <c r="EM141" s="158" t="n">
        <v>0</v>
      </c>
      <c r="EN141" s="158" t="n">
        <v>0</v>
      </c>
      <c r="EO141" s="158" t="n">
        <v>0</v>
      </c>
      <c r="EP141" s="158" t="n">
        <v>0</v>
      </c>
      <c r="EQ141" s="158" t="n">
        <v>0</v>
      </c>
      <c r="ER141" s="158" t="n">
        <v>0</v>
      </c>
      <c r="ES141" s="158" t="n">
        <v>0</v>
      </c>
      <c r="ET141" s="158" t="n">
        <v>0</v>
      </c>
      <c r="EU141" s="158" t="n">
        <v>0</v>
      </c>
      <c r="EV141" s="158" t="n">
        <v>0</v>
      </c>
      <c r="EW141" s="158" t="n">
        <v>0</v>
      </c>
      <c r="EX141" s="158" t="n">
        <v>0</v>
      </c>
      <c r="EY141" s="158" t="n">
        <v>0</v>
      </c>
      <c r="EZ141" s="158" t="n">
        <v>1900</v>
      </c>
      <c r="FA141" s="158" t="n">
        <v>1</v>
      </c>
      <c r="FB141" s="158" t="n">
        <v>1</v>
      </c>
      <c r="FC141" s="158" t="n">
        <v>1900</v>
      </c>
      <c r="FD141" s="158" t="n">
        <v>1</v>
      </c>
      <c r="FE141" s="158" t="n">
        <v>1</v>
      </c>
      <c r="FF141" s="158" t="n">
        <v>1900</v>
      </c>
      <c r="FG141" s="158" t="n">
        <v>1</v>
      </c>
      <c r="FH141" s="158" t="n">
        <v>1</v>
      </c>
      <c r="FI141" s="158" t="n">
        <v>1900</v>
      </c>
      <c r="FJ141" s="158" t="n">
        <v>1</v>
      </c>
      <c r="FK141" s="158" t="n">
        <v>1</v>
      </c>
      <c r="FL141" s="158" t="n">
        <v>1900</v>
      </c>
      <c r="FM141" s="158" t="n">
        <v>1</v>
      </c>
      <c r="FN141" s="158" t="n">
        <v>1</v>
      </c>
      <c r="FO141" s="158" t="n">
        <v>1900</v>
      </c>
      <c r="FP141" s="158" t="n">
        <v>1</v>
      </c>
      <c r="FQ141" s="158" t="n">
        <v>1</v>
      </c>
      <c r="FR141" s="158" t="n">
        <v>1900</v>
      </c>
      <c r="FS141" s="158" t="n">
        <v>1</v>
      </c>
      <c r="FT141" s="158" t="n">
        <v>1</v>
      </c>
      <c r="FU141" s="158" t="n">
        <v>1900</v>
      </c>
      <c r="FV141" s="158" t="n">
        <v>1</v>
      </c>
      <c r="FW141" s="158" t="n">
        <v>1</v>
      </c>
    </row>
    <row r="142">
      <c r="A142">
        <f>IF(F142&gt;1,A141,IF(AND(I142&lt;10,paste!A144&lt;10),RIGHT(H142,2)&amp;"0"&amp;I142&amp;"000"&amp;paste!A144,IF(AND(I142&lt;10,paste!A144&gt;=10,paste!A144&lt;100),RIGHT(H142,2)&amp;"0"&amp;I142&amp;"00"&amp;paste!A144,IF(AND(I142&lt;10,paste!A144&gt;=100,paste!A144&lt;1000),RIGHT(H142,2)&amp;"0"&amp;I142&amp;"0"&amp;paste!A144,IF(AND(I142&lt;10,paste!A144&gt;=1000),RIGHT(H142,2)&amp;"0"&amp;I142&amp;paste!A144,IF(AND(I142&gt;=10,paste!A144&lt;10),RIGHT(H142,2)&amp;I142&amp;"000"&amp;paste!A144,IF(AND(I142&gt;=10,paste!A144&gt;=10,paste!A144&lt;100),RIGHT(H142,2)&amp;I142&amp;"00"&amp;paste!A144,IF(AND(I142&gt;=10,paste!A144&gt;=100,paste!A144&lt;1000),RIGHT(H142,2)&amp;I142&amp;"0"&amp;paste!A144,RIGHT(H142,2)&amp;I142&amp;paste!A144))))))))</f>
        <v/>
      </c>
      <c r="B142">
        <f>YEAR(paste!C144)</f>
        <v/>
      </c>
      <c r="C142">
        <f>MONTH(paste!C144)</f>
        <v/>
      </c>
      <c r="D142">
        <f>DAY(paste!C144)</f>
        <v/>
      </c>
      <c r="E142" s="158" t="n">
        <v>0</v>
      </c>
      <c r="F142">
        <f>IF(AND(L142=L141,D142=D141),F141+1,1)</f>
        <v/>
      </c>
      <c r="G142" s="158" t="n">
        <v>0</v>
      </c>
      <c r="H142">
        <f>YEAR(paste!C144)</f>
        <v/>
      </c>
      <c r="I142">
        <f>MONTH(paste!C144)</f>
        <v/>
      </c>
      <c r="J142">
        <f>DAY(paste!C144)</f>
        <v/>
      </c>
      <c r="K142">
        <f>A142</f>
        <v/>
      </c>
      <c r="L142">
        <f>IF(ISBLANK(VLOOKUP(paste!J144,'得意先名 (2)'!$B$3:$F$2005,5,FALSE)),paste!P144,IFERROR(VLOOKUP(paste!J144,'得意先名 (2)'!$B$3:$F$2005,5,FALSE),"ZZZZZZZZZZZ"))</f>
        <v/>
      </c>
      <c r="M142">
        <f>IF(L142="ZZZZZZZZZZZ",paste!J144&amp;paste!K144&amp; "  :   "&amp;paste!M144&amp; "  :   "&amp;paste!P144,"")</f>
        <v/>
      </c>
      <c r="O142" s="158" t="n"/>
      <c r="P142">
        <f>VLOOKUP(L142,'L_User+EndUser'!$C$2:$K$500,8,FALSE)</f>
        <v/>
      </c>
      <c r="Q142">
        <f>VLOOKUP(L142,'L_User+EndUser'!$C$2:$K$500,9,FALSE)</f>
        <v/>
      </c>
      <c r="R142" s="158" t="n"/>
      <c r="T142" s="158" t="n"/>
      <c r="V142" s="158" t="n"/>
      <c r="AB142">
        <f>paste!J144</f>
        <v/>
      </c>
      <c r="AC142">
        <f>L142</f>
        <v/>
      </c>
      <c r="AO142">
        <f>YEAR(paste!O144)</f>
        <v/>
      </c>
      <c r="AP142">
        <f>MONTH(paste!O144)</f>
        <v/>
      </c>
      <c r="AQ142">
        <f>DAY(paste!O144)</f>
        <v/>
      </c>
      <c r="BD142">
        <f>IF(paste!L144="","",paste!L144)</f>
        <v/>
      </c>
      <c r="BM142" t="n">
        <v>1</v>
      </c>
      <c r="BN142">
        <f>VLOOKUP(paste!E144,L_Product!$A$2:$B$2001,2,FALSE)</f>
        <v/>
      </c>
      <c r="BO142" s="21" t="n"/>
      <c r="BT142" t="n">
        <v>2</v>
      </c>
      <c r="BU142">
        <f>IF($BM$2=1,2,IF($BM$2=18,1))</f>
        <v/>
      </c>
      <c r="BV142">
        <f>IF($BM$2=1,0,IF($BM$2=18,1))</f>
        <v/>
      </c>
      <c r="BW142" t="n">
        <v>2</v>
      </c>
      <c r="BX142" t="n">
        <v>0</v>
      </c>
      <c r="BY142" t="n">
        <v>3</v>
      </c>
      <c r="BZ142">
        <f>VLOOKUP(BN142,L_Product!$B$2:$Z$2001,14,FALSE)</f>
        <v/>
      </c>
      <c r="CA142">
        <f>paste!H144</f>
        <v/>
      </c>
      <c r="CB142">
        <f>BZ142*CA142</f>
        <v/>
      </c>
      <c r="CN142" s="158" t="n">
        <v>1</v>
      </c>
      <c r="CO142" s="158" t="n">
        <v>1</v>
      </c>
      <c r="CP142" s="158" t="n">
        <v>1</v>
      </c>
      <c r="CQ142" s="158" t="n">
        <v>1</v>
      </c>
      <c r="CR142" s="158" t="n">
        <v>1</v>
      </c>
      <c r="CS142" s="158" t="n">
        <v>0</v>
      </c>
      <c r="CT142" s="158" t="n">
        <v>0</v>
      </c>
      <c r="CU142" s="158" t="n">
        <v>0</v>
      </c>
      <c r="CV142" s="158" t="n">
        <v>0</v>
      </c>
      <c r="CW142" s="158" t="n">
        <v>0</v>
      </c>
      <c r="CX142">
        <f>B142</f>
        <v/>
      </c>
      <c r="CY142">
        <f>C142</f>
        <v/>
      </c>
      <c r="CZ142">
        <f>D142</f>
        <v/>
      </c>
      <c r="DA142" s="158" t="n">
        <v>1900</v>
      </c>
      <c r="DB142" s="158" t="n">
        <v>1</v>
      </c>
      <c r="DC142" s="158" t="n">
        <v>1</v>
      </c>
      <c r="DD142" s="158" t="n">
        <v>1900</v>
      </c>
      <c r="DE142" s="158" t="n">
        <v>1</v>
      </c>
      <c r="DF142" s="158" t="n">
        <v>1</v>
      </c>
      <c r="DG142" s="158" t="n">
        <v>1900</v>
      </c>
      <c r="DH142" s="158" t="n">
        <v>1</v>
      </c>
      <c r="DI142" s="158" t="n">
        <v>1</v>
      </c>
      <c r="DJ142" s="158" t="n">
        <v>1900</v>
      </c>
      <c r="DK142" s="158" t="n">
        <v>1</v>
      </c>
      <c r="DL142" s="158" t="n">
        <v>1</v>
      </c>
      <c r="DR142" s="158" t="n">
        <v>2</v>
      </c>
      <c r="DS142" s="158" t="n">
        <v>1</v>
      </c>
      <c r="DT142" s="158" t="n">
        <v>2</v>
      </c>
      <c r="DU142" s="158" t="n">
        <v>1</v>
      </c>
      <c r="DV142" s="158" t="n">
        <v>3</v>
      </c>
      <c r="DW142" s="158" t="n">
        <v>1</v>
      </c>
      <c r="DX142" s="158" t="n">
        <v>3</v>
      </c>
      <c r="DY142" s="158" t="n">
        <v>0</v>
      </c>
      <c r="DZ142" s="158" t="n">
        <v>0</v>
      </c>
      <c r="EA142" s="158" t="n">
        <v>0</v>
      </c>
      <c r="EB142" s="158" t="n">
        <v>0</v>
      </c>
      <c r="EC142" s="158" t="n">
        <v>0</v>
      </c>
      <c r="ED142" s="158" t="n">
        <v>0</v>
      </c>
      <c r="EE142" s="158" t="n">
        <v>0</v>
      </c>
      <c r="EF142" s="158" t="n">
        <v>0</v>
      </c>
      <c r="EG142" s="158" t="n">
        <v>0</v>
      </c>
      <c r="EH142" s="158" t="n">
        <v>0</v>
      </c>
      <c r="EI142" s="158" t="n">
        <v>0</v>
      </c>
      <c r="EJ142" s="158" t="n">
        <v>0</v>
      </c>
      <c r="EK142" s="158" t="n">
        <v>0</v>
      </c>
      <c r="EL142" s="158" t="n">
        <v>0</v>
      </c>
      <c r="EM142" s="158" t="n">
        <v>0</v>
      </c>
      <c r="EN142" s="158" t="n">
        <v>0</v>
      </c>
      <c r="EO142" s="158" t="n">
        <v>0</v>
      </c>
      <c r="EP142" s="158" t="n">
        <v>0</v>
      </c>
      <c r="EQ142" s="158" t="n">
        <v>0</v>
      </c>
      <c r="ER142" s="158" t="n">
        <v>0</v>
      </c>
      <c r="ES142" s="158" t="n">
        <v>0</v>
      </c>
      <c r="ET142" s="158" t="n">
        <v>0</v>
      </c>
      <c r="EU142" s="158" t="n">
        <v>0</v>
      </c>
      <c r="EV142" s="158" t="n">
        <v>0</v>
      </c>
      <c r="EW142" s="158" t="n">
        <v>0</v>
      </c>
      <c r="EX142" s="158" t="n">
        <v>0</v>
      </c>
      <c r="EY142" s="158" t="n">
        <v>0</v>
      </c>
      <c r="EZ142" s="158" t="n">
        <v>1900</v>
      </c>
      <c r="FA142" s="158" t="n">
        <v>1</v>
      </c>
      <c r="FB142" s="158" t="n">
        <v>1</v>
      </c>
      <c r="FC142" s="158" t="n">
        <v>1900</v>
      </c>
      <c r="FD142" s="158" t="n">
        <v>1</v>
      </c>
      <c r="FE142" s="158" t="n">
        <v>1</v>
      </c>
      <c r="FF142" s="158" t="n">
        <v>1900</v>
      </c>
      <c r="FG142" s="158" t="n">
        <v>1</v>
      </c>
      <c r="FH142" s="158" t="n">
        <v>1</v>
      </c>
      <c r="FI142" s="158" t="n">
        <v>1900</v>
      </c>
      <c r="FJ142" s="158" t="n">
        <v>1</v>
      </c>
      <c r="FK142" s="158" t="n">
        <v>1</v>
      </c>
      <c r="FL142" s="158" t="n">
        <v>1900</v>
      </c>
      <c r="FM142" s="158" t="n">
        <v>1</v>
      </c>
      <c r="FN142" s="158" t="n">
        <v>1</v>
      </c>
      <c r="FO142" s="158" t="n">
        <v>1900</v>
      </c>
      <c r="FP142" s="158" t="n">
        <v>1</v>
      </c>
      <c r="FQ142" s="158" t="n">
        <v>1</v>
      </c>
      <c r="FR142" s="158" t="n">
        <v>1900</v>
      </c>
      <c r="FS142" s="158" t="n">
        <v>1</v>
      </c>
      <c r="FT142" s="158" t="n">
        <v>1</v>
      </c>
      <c r="FU142" s="158" t="n">
        <v>1900</v>
      </c>
      <c r="FV142" s="158" t="n">
        <v>1</v>
      </c>
      <c r="FW142" s="158" t="n">
        <v>1</v>
      </c>
    </row>
    <row r="143">
      <c r="A143">
        <f>IF(F143&gt;1,A142,IF(AND(I143&lt;10,paste!A145&lt;10),RIGHT(H143,2)&amp;"0"&amp;I143&amp;"000"&amp;paste!A145,IF(AND(I143&lt;10,paste!A145&gt;=10,paste!A145&lt;100),RIGHT(H143,2)&amp;"0"&amp;I143&amp;"00"&amp;paste!A145,IF(AND(I143&lt;10,paste!A145&gt;=100,paste!A145&lt;1000),RIGHT(H143,2)&amp;"0"&amp;I143&amp;"0"&amp;paste!A145,IF(AND(I143&lt;10,paste!A145&gt;=1000),RIGHT(H143,2)&amp;"0"&amp;I143&amp;paste!A145,IF(AND(I143&gt;=10,paste!A145&lt;10),RIGHT(H143,2)&amp;I143&amp;"000"&amp;paste!A145,IF(AND(I143&gt;=10,paste!A145&gt;=10,paste!A145&lt;100),RIGHT(H143,2)&amp;I143&amp;"00"&amp;paste!A145,IF(AND(I143&gt;=10,paste!A145&gt;=100,paste!A145&lt;1000),RIGHT(H143,2)&amp;I143&amp;"0"&amp;paste!A145,RIGHT(H143,2)&amp;I143&amp;paste!A145))))))))</f>
        <v/>
      </c>
      <c r="B143">
        <f>YEAR(paste!C145)</f>
        <v/>
      </c>
      <c r="C143">
        <f>MONTH(paste!C145)</f>
        <v/>
      </c>
      <c r="D143">
        <f>DAY(paste!C145)</f>
        <v/>
      </c>
      <c r="E143" s="158" t="n">
        <v>0</v>
      </c>
      <c r="F143">
        <f>IF(AND(L143=L142,D143=D142),F142+1,1)</f>
        <v/>
      </c>
      <c r="G143" s="158" t="n">
        <v>0</v>
      </c>
      <c r="H143">
        <f>YEAR(paste!C145)</f>
        <v/>
      </c>
      <c r="I143">
        <f>MONTH(paste!C145)</f>
        <v/>
      </c>
      <c r="J143">
        <f>DAY(paste!C145)</f>
        <v/>
      </c>
      <c r="K143">
        <f>A143</f>
        <v/>
      </c>
      <c r="L143">
        <f>IF(ISBLANK(VLOOKUP(paste!J145,'得意先名 (2)'!$B$3:$F$2005,5,FALSE)),paste!P145,IFERROR(VLOOKUP(paste!J145,'得意先名 (2)'!$B$3:$F$2005,5,FALSE),"ZZZZZZZZZZZ"))</f>
        <v/>
      </c>
      <c r="M143">
        <f>IF(L143="ZZZZZZZZZZZ",paste!J145&amp;paste!K145&amp; "  :   "&amp;paste!M145&amp; "  :   "&amp;paste!P145,"")</f>
        <v/>
      </c>
      <c r="O143" s="158" t="n"/>
      <c r="P143">
        <f>VLOOKUP(L143,'L_User+EndUser'!$C$2:$K$500,8,FALSE)</f>
        <v/>
      </c>
      <c r="Q143">
        <f>VLOOKUP(L143,'L_User+EndUser'!$C$2:$K$500,9,FALSE)</f>
        <v/>
      </c>
      <c r="R143" s="158" t="n"/>
      <c r="T143" s="158" t="n"/>
      <c r="V143" s="158" t="n"/>
      <c r="AB143">
        <f>paste!J145</f>
        <v/>
      </c>
      <c r="AC143">
        <f>L143</f>
        <v/>
      </c>
      <c r="AO143">
        <f>YEAR(paste!O145)</f>
        <v/>
      </c>
      <c r="AP143">
        <f>MONTH(paste!O145)</f>
        <v/>
      </c>
      <c r="AQ143">
        <f>DAY(paste!O145)</f>
        <v/>
      </c>
      <c r="BD143">
        <f>IF(paste!L145="","",paste!L145)</f>
        <v/>
      </c>
      <c r="BM143" t="n">
        <v>1</v>
      </c>
      <c r="BN143">
        <f>VLOOKUP(paste!E145,L_Product!$A$2:$B$2001,2,FALSE)</f>
        <v/>
      </c>
      <c r="BO143" s="21" t="n"/>
      <c r="BT143" t="n">
        <v>2</v>
      </c>
      <c r="BU143">
        <f>IF($BM$2=1,2,IF($BM$2=18,1))</f>
        <v/>
      </c>
      <c r="BV143">
        <f>IF($BM$2=1,0,IF($BM$2=18,1))</f>
        <v/>
      </c>
      <c r="BW143" t="n">
        <v>2</v>
      </c>
      <c r="BX143" t="n">
        <v>0</v>
      </c>
      <c r="BY143" t="n">
        <v>3</v>
      </c>
      <c r="BZ143">
        <f>VLOOKUP(BN143,L_Product!$B$2:$Z$2001,14,FALSE)</f>
        <v/>
      </c>
      <c r="CA143">
        <f>paste!H145</f>
        <v/>
      </c>
      <c r="CB143">
        <f>BZ143*CA143</f>
        <v/>
      </c>
      <c r="CN143" s="158" t="n">
        <v>1</v>
      </c>
      <c r="CO143" s="158" t="n">
        <v>1</v>
      </c>
      <c r="CP143" s="158" t="n">
        <v>1</v>
      </c>
      <c r="CQ143" s="158" t="n">
        <v>1</v>
      </c>
      <c r="CR143" s="158" t="n">
        <v>1</v>
      </c>
      <c r="CS143" s="158" t="n">
        <v>0</v>
      </c>
      <c r="CT143" s="158" t="n">
        <v>0</v>
      </c>
      <c r="CU143" s="158" t="n">
        <v>0</v>
      </c>
      <c r="CV143" s="158" t="n">
        <v>0</v>
      </c>
      <c r="CW143" s="158" t="n">
        <v>0</v>
      </c>
      <c r="CX143">
        <f>B143</f>
        <v/>
      </c>
      <c r="CY143">
        <f>C143</f>
        <v/>
      </c>
      <c r="CZ143">
        <f>D143</f>
        <v/>
      </c>
      <c r="DA143" s="158" t="n">
        <v>1900</v>
      </c>
      <c r="DB143" s="158" t="n">
        <v>1</v>
      </c>
      <c r="DC143" s="158" t="n">
        <v>1</v>
      </c>
      <c r="DD143" s="158" t="n">
        <v>1900</v>
      </c>
      <c r="DE143" s="158" t="n">
        <v>1</v>
      </c>
      <c r="DF143" s="158" t="n">
        <v>1</v>
      </c>
      <c r="DG143" s="158" t="n">
        <v>1900</v>
      </c>
      <c r="DH143" s="158" t="n">
        <v>1</v>
      </c>
      <c r="DI143" s="158" t="n">
        <v>1</v>
      </c>
      <c r="DJ143" s="158" t="n">
        <v>1900</v>
      </c>
      <c r="DK143" s="158" t="n">
        <v>1</v>
      </c>
      <c r="DL143" s="158" t="n">
        <v>1</v>
      </c>
      <c r="DR143" s="158" t="n">
        <v>2</v>
      </c>
      <c r="DS143" s="158" t="n">
        <v>1</v>
      </c>
      <c r="DT143" s="158" t="n">
        <v>2</v>
      </c>
      <c r="DU143" s="158" t="n">
        <v>1</v>
      </c>
      <c r="DV143" s="158" t="n">
        <v>3</v>
      </c>
      <c r="DW143" s="158" t="n">
        <v>1</v>
      </c>
      <c r="DX143" s="158" t="n">
        <v>3</v>
      </c>
      <c r="DY143" s="158" t="n">
        <v>0</v>
      </c>
      <c r="DZ143" s="158" t="n">
        <v>0</v>
      </c>
      <c r="EA143" s="158" t="n">
        <v>0</v>
      </c>
      <c r="EB143" s="158" t="n">
        <v>0</v>
      </c>
      <c r="EC143" s="158" t="n">
        <v>0</v>
      </c>
      <c r="ED143" s="158" t="n">
        <v>0</v>
      </c>
      <c r="EE143" s="158" t="n">
        <v>0</v>
      </c>
      <c r="EF143" s="158" t="n">
        <v>0</v>
      </c>
      <c r="EG143" s="158" t="n">
        <v>0</v>
      </c>
      <c r="EH143" s="158" t="n">
        <v>0</v>
      </c>
      <c r="EI143" s="158" t="n">
        <v>0</v>
      </c>
      <c r="EJ143" s="158" t="n">
        <v>0</v>
      </c>
      <c r="EK143" s="158" t="n">
        <v>0</v>
      </c>
      <c r="EL143" s="158" t="n">
        <v>0</v>
      </c>
      <c r="EM143" s="158" t="n">
        <v>0</v>
      </c>
      <c r="EN143" s="158" t="n">
        <v>0</v>
      </c>
      <c r="EO143" s="158" t="n">
        <v>0</v>
      </c>
      <c r="EP143" s="158" t="n">
        <v>0</v>
      </c>
      <c r="EQ143" s="158" t="n">
        <v>0</v>
      </c>
      <c r="ER143" s="158" t="n">
        <v>0</v>
      </c>
      <c r="ES143" s="158" t="n">
        <v>0</v>
      </c>
      <c r="ET143" s="158" t="n">
        <v>0</v>
      </c>
      <c r="EU143" s="158" t="n">
        <v>0</v>
      </c>
      <c r="EV143" s="158" t="n">
        <v>0</v>
      </c>
      <c r="EW143" s="158" t="n">
        <v>0</v>
      </c>
      <c r="EX143" s="158" t="n">
        <v>0</v>
      </c>
      <c r="EY143" s="158" t="n">
        <v>0</v>
      </c>
      <c r="EZ143" s="158" t="n">
        <v>1900</v>
      </c>
      <c r="FA143" s="158" t="n">
        <v>1</v>
      </c>
      <c r="FB143" s="158" t="n">
        <v>1</v>
      </c>
      <c r="FC143" s="158" t="n">
        <v>1900</v>
      </c>
      <c r="FD143" s="158" t="n">
        <v>1</v>
      </c>
      <c r="FE143" s="158" t="n">
        <v>1</v>
      </c>
      <c r="FF143" s="158" t="n">
        <v>1900</v>
      </c>
      <c r="FG143" s="158" t="n">
        <v>1</v>
      </c>
      <c r="FH143" s="158" t="n">
        <v>1</v>
      </c>
      <c r="FI143" s="158" t="n">
        <v>1900</v>
      </c>
      <c r="FJ143" s="158" t="n">
        <v>1</v>
      </c>
      <c r="FK143" s="158" t="n">
        <v>1</v>
      </c>
      <c r="FL143" s="158" t="n">
        <v>1900</v>
      </c>
      <c r="FM143" s="158" t="n">
        <v>1</v>
      </c>
      <c r="FN143" s="158" t="n">
        <v>1</v>
      </c>
      <c r="FO143" s="158" t="n">
        <v>1900</v>
      </c>
      <c r="FP143" s="158" t="n">
        <v>1</v>
      </c>
      <c r="FQ143" s="158" t="n">
        <v>1</v>
      </c>
      <c r="FR143" s="158" t="n">
        <v>1900</v>
      </c>
      <c r="FS143" s="158" t="n">
        <v>1</v>
      </c>
      <c r="FT143" s="158" t="n">
        <v>1</v>
      </c>
      <c r="FU143" s="158" t="n">
        <v>1900</v>
      </c>
      <c r="FV143" s="158" t="n">
        <v>1</v>
      </c>
      <c r="FW143" s="158" t="n">
        <v>1</v>
      </c>
    </row>
    <row r="144">
      <c r="A144">
        <f>IF(F144&gt;1,A143,IF(AND(I144&lt;10,paste!A146&lt;10),RIGHT(H144,2)&amp;"0"&amp;I144&amp;"000"&amp;paste!A146,IF(AND(I144&lt;10,paste!A146&gt;=10,paste!A146&lt;100),RIGHT(H144,2)&amp;"0"&amp;I144&amp;"00"&amp;paste!A146,IF(AND(I144&lt;10,paste!A146&gt;=100,paste!A146&lt;1000),RIGHT(H144,2)&amp;"0"&amp;I144&amp;"0"&amp;paste!A146,IF(AND(I144&lt;10,paste!A146&gt;=1000),RIGHT(H144,2)&amp;"0"&amp;I144&amp;paste!A146,IF(AND(I144&gt;=10,paste!A146&lt;10),RIGHT(H144,2)&amp;I144&amp;"000"&amp;paste!A146,IF(AND(I144&gt;=10,paste!A146&gt;=10,paste!A146&lt;100),RIGHT(H144,2)&amp;I144&amp;"00"&amp;paste!A146,IF(AND(I144&gt;=10,paste!A146&gt;=100,paste!A146&lt;1000),RIGHT(H144,2)&amp;I144&amp;"0"&amp;paste!A146,RIGHT(H144,2)&amp;I144&amp;paste!A146))))))))</f>
        <v/>
      </c>
      <c r="B144">
        <f>YEAR(paste!C146)</f>
        <v/>
      </c>
      <c r="C144">
        <f>MONTH(paste!C146)</f>
        <v/>
      </c>
      <c r="D144">
        <f>DAY(paste!C146)</f>
        <v/>
      </c>
      <c r="E144" s="158" t="n">
        <v>0</v>
      </c>
      <c r="F144">
        <f>IF(AND(L144=L143,D144=D143),F143+1,1)</f>
        <v/>
      </c>
      <c r="G144" s="158" t="n">
        <v>0</v>
      </c>
      <c r="H144">
        <f>YEAR(paste!C146)</f>
        <v/>
      </c>
      <c r="I144">
        <f>MONTH(paste!C146)</f>
        <v/>
      </c>
      <c r="J144">
        <f>DAY(paste!C146)</f>
        <v/>
      </c>
      <c r="K144">
        <f>A144</f>
        <v/>
      </c>
      <c r="L144">
        <f>IF(ISBLANK(VLOOKUP(paste!J146,'得意先名 (2)'!$B$3:$F$2005,5,FALSE)),paste!P146,IFERROR(VLOOKUP(paste!J146,'得意先名 (2)'!$B$3:$F$2005,5,FALSE),"ZZZZZZZZZZZ"))</f>
        <v/>
      </c>
      <c r="M144">
        <f>IF(L144="ZZZZZZZZZZZ",paste!J146&amp;paste!K146&amp; "  :   "&amp;paste!M146&amp; "  :   "&amp;paste!P146,"")</f>
        <v/>
      </c>
      <c r="O144" s="158" t="n"/>
      <c r="P144">
        <f>VLOOKUP(L144,'L_User+EndUser'!$C$2:$K$500,8,FALSE)</f>
        <v/>
      </c>
      <c r="Q144">
        <f>VLOOKUP(L144,'L_User+EndUser'!$C$2:$K$500,9,FALSE)</f>
        <v/>
      </c>
      <c r="R144" s="158" t="n"/>
      <c r="T144" s="158" t="n"/>
      <c r="V144" s="158" t="n"/>
      <c r="AB144">
        <f>paste!J146</f>
        <v/>
      </c>
      <c r="AC144">
        <f>L144</f>
        <v/>
      </c>
      <c r="AO144">
        <f>YEAR(paste!O146)</f>
        <v/>
      </c>
      <c r="AP144">
        <f>MONTH(paste!O146)</f>
        <v/>
      </c>
      <c r="AQ144">
        <f>DAY(paste!O146)</f>
        <v/>
      </c>
      <c r="BD144">
        <f>IF(paste!L146="","",paste!L146)</f>
        <v/>
      </c>
      <c r="BM144" t="n">
        <v>1</v>
      </c>
      <c r="BN144">
        <f>VLOOKUP(paste!E146,L_Product!$A$2:$B$2001,2,FALSE)</f>
        <v/>
      </c>
      <c r="BO144" s="21" t="n"/>
      <c r="BT144" t="n">
        <v>2</v>
      </c>
      <c r="BU144">
        <f>IF($BM$2=1,2,IF($BM$2=18,1))</f>
        <v/>
      </c>
      <c r="BV144">
        <f>IF($BM$2=1,0,IF($BM$2=18,1))</f>
        <v/>
      </c>
      <c r="BW144" t="n">
        <v>2</v>
      </c>
      <c r="BX144" t="n">
        <v>0</v>
      </c>
      <c r="BY144" t="n">
        <v>3</v>
      </c>
      <c r="BZ144">
        <f>VLOOKUP(BN144,L_Product!$B$2:$Z$2001,14,FALSE)</f>
        <v/>
      </c>
      <c r="CA144">
        <f>paste!H146</f>
        <v/>
      </c>
      <c r="CB144">
        <f>BZ144*CA144</f>
        <v/>
      </c>
      <c r="CN144" s="158" t="n">
        <v>1</v>
      </c>
      <c r="CO144" s="158" t="n">
        <v>1</v>
      </c>
      <c r="CP144" s="158" t="n">
        <v>1</v>
      </c>
      <c r="CQ144" s="158" t="n">
        <v>1</v>
      </c>
      <c r="CR144" s="158" t="n">
        <v>1</v>
      </c>
      <c r="CS144" s="158" t="n">
        <v>0</v>
      </c>
      <c r="CT144" s="158" t="n">
        <v>0</v>
      </c>
      <c r="CU144" s="158" t="n">
        <v>0</v>
      </c>
      <c r="CV144" s="158" t="n">
        <v>0</v>
      </c>
      <c r="CW144" s="158" t="n">
        <v>0</v>
      </c>
      <c r="CX144">
        <f>B144</f>
        <v/>
      </c>
      <c r="CY144">
        <f>C144</f>
        <v/>
      </c>
      <c r="CZ144">
        <f>D144</f>
        <v/>
      </c>
      <c r="DA144" s="158" t="n">
        <v>1900</v>
      </c>
      <c r="DB144" s="158" t="n">
        <v>1</v>
      </c>
      <c r="DC144" s="158" t="n">
        <v>1</v>
      </c>
      <c r="DD144" s="158" t="n">
        <v>1900</v>
      </c>
      <c r="DE144" s="158" t="n">
        <v>1</v>
      </c>
      <c r="DF144" s="158" t="n">
        <v>1</v>
      </c>
      <c r="DG144" s="158" t="n">
        <v>1900</v>
      </c>
      <c r="DH144" s="158" t="n">
        <v>1</v>
      </c>
      <c r="DI144" s="158" t="n">
        <v>1</v>
      </c>
      <c r="DJ144" s="158" t="n">
        <v>1900</v>
      </c>
      <c r="DK144" s="158" t="n">
        <v>1</v>
      </c>
      <c r="DL144" s="158" t="n">
        <v>1</v>
      </c>
      <c r="DR144" s="158" t="n">
        <v>2</v>
      </c>
      <c r="DS144" s="158" t="n">
        <v>1</v>
      </c>
      <c r="DT144" s="158" t="n">
        <v>2</v>
      </c>
      <c r="DU144" s="158" t="n">
        <v>1</v>
      </c>
      <c r="DV144" s="158" t="n">
        <v>3</v>
      </c>
      <c r="DW144" s="158" t="n">
        <v>1</v>
      </c>
      <c r="DX144" s="158" t="n">
        <v>3</v>
      </c>
      <c r="DY144" s="158" t="n">
        <v>0</v>
      </c>
      <c r="DZ144" s="158" t="n">
        <v>0</v>
      </c>
      <c r="EA144" s="158" t="n">
        <v>0</v>
      </c>
      <c r="EB144" s="158" t="n">
        <v>0</v>
      </c>
      <c r="EC144" s="158" t="n">
        <v>0</v>
      </c>
      <c r="ED144" s="158" t="n">
        <v>0</v>
      </c>
      <c r="EE144" s="158" t="n">
        <v>0</v>
      </c>
      <c r="EF144" s="158" t="n">
        <v>0</v>
      </c>
      <c r="EG144" s="158" t="n">
        <v>0</v>
      </c>
      <c r="EH144" s="158" t="n">
        <v>0</v>
      </c>
      <c r="EI144" s="158" t="n">
        <v>0</v>
      </c>
      <c r="EJ144" s="158" t="n">
        <v>0</v>
      </c>
      <c r="EK144" s="158" t="n">
        <v>0</v>
      </c>
      <c r="EL144" s="158" t="n">
        <v>0</v>
      </c>
      <c r="EM144" s="158" t="n">
        <v>0</v>
      </c>
      <c r="EN144" s="158" t="n">
        <v>0</v>
      </c>
      <c r="EO144" s="158" t="n">
        <v>0</v>
      </c>
      <c r="EP144" s="158" t="n">
        <v>0</v>
      </c>
      <c r="EQ144" s="158" t="n">
        <v>0</v>
      </c>
      <c r="ER144" s="158" t="n">
        <v>0</v>
      </c>
      <c r="ES144" s="158" t="n">
        <v>0</v>
      </c>
      <c r="ET144" s="158" t="n">
        <v>0</v>
      </c>
      <c r="EU144" s="158" t="n">
        <v>0</v>
      </c>
      <c r="EV144" s="158" t="n">
        <v>0</v>
      </c>
      <c r="EW144" s="158" t="n">
        <v>0</v>
      </c>
      <c r="EX144" s="158" t="n">
        <v>0</v>
      </c>
      <c r="EY144" s="158" t="n">
        <v>0</v>
      </c>
      <c r="EZ144" s="158" t="n">
        <v>1900</v>
      </c>
      <c r="FA144" s="158" t="n">
        <v>1</v>
      </c>
      <c r="FB144" s="158" t="n">
        <v>1</v>
      </c>
      <c r="FC144" s="158" t="n">
        <v>1900</v>
      </c>
      <c r="FD144" s="158" t="n">
        <v>1</v>
      </c>
      <c r="FE144" s="158" t="n">
        <v>1</v>
      </c>
      <c r="FF144" s="158" t="n">
        <v>1900</v>
      </c>
      <c r="FG144" s="158" t="n">
        <v>1</v>
      </c>
      <c r="FH144" s="158" t="n">
        <v>1</v>
      </c>
      <c r="FI144" s="158" t="n">
        <v>1900</v>
      </c>
      <c r="FJ144" s="158" t="n">
        <v>1</v>
      </c>
      <c r="FK144" s="158" t="n">
        <v>1</v>
      </c>
      <c r="FL144" s="158" t="n">
        <v>1900</v>
      </c>
      <c r="FM144" s="158" t="n">
        <v>1</v>
      </c>
      <c r="FN144" s="158" t="n">
        <v>1</v>
      </c>
      <c r="FO144" s="158" t="n">
        <v>1900</v>
      </c>
      <c r="FP144" s="158" t="n">
        <v>1</v>
      </c>
      <c r="FQ144" s="158" t="n">
        <v>1</v>
      </c>
      <c r="FR144" s="158" t="n">
        <v>1900</v>
      </c>
      <c r="FS144" s="158" t="n">
        <v>1</v>
      </c>
      <c r="FT144" s="158" t="n">
        <v>1</v>
      </c>
      <c r="FU144" s="158" t="n">
        <v>1900</v>
      </c>
      <c r="FV144" s="158" t="n">
        <v>1</v>
      </c>
      <c r="FW144" s="158" t="n">
        <v>1</v>
      </c>
    </row>
    <row r="145">
      <c r="A145">
        <f>IF(F145&gt;1,A144,IF(AND(I145&lt;10,paste!A147&lt;10),RIGHT(H145,2)&amp;"0"&amp;I145&amp;"000"&amp;paste!A147,IF(AND(I145&lt;10,paste!A147&gt;=10,paste!A147&lt;100),RIGHT(H145,2)&amp;"0"&amp;I145&amp;"00"&amp;paste!A147,IF(AND(I145&lt;10,paste!A147&gt;=100,paste!A147&lt;1000),RIGHT(H145,2)&amp;"0"&amp;I145&amp;"0"&amp;paste!A147,IF(AND(I145&lt;10,paste!A147&gt;=1000),RIGHT(H145,2)&amp;"0"&amp;I145&amp;paste!A147,IF(AND(I145&gt;=10,paste!A147&lt;10),RIGHT(H145,2)&amp;I145&amp;"000"&amp;paste!A147,IF(AND(I145&gt;=10,paste!A147&gt;=10,paste!A147&lt;100),RIGHT(H145,2)&amp;I145&amp;"00"&amp;paste!A147,IF(AND(I145&gt;=10,paste!A147&gt;=100,paste!A147&lt;1000),RIGHT(H145,2)&amp;I145&amp;"0"&amp;paste!A147,RIGHT(H145,2)&amp;I145&amp;paste!A147))))))))</f>
        <v/>
      </c>
      <c r="B145">
        <f>YEAR(paste!C147)</f>
        <v/>
      </c>
      <c r="C145">
        <f>MONTH(paste!C147)</f>
        <v/>
      </c>
      <c r="D145">
        <f>DAY(paste!C147)</f>
        <v/>
      </c>
      <c r="E145" s="158" t="n">
        <v>0</v>
      </c>
      <c r="F145">
        <f>IF(AND(L145=L144,D145=D144),F144+1,1)</f>
        <v/>
      </c>
      <c r="G145" s="158" t="n">
        <v>0</v>
      </c>
      <c r="H145">
        <f>YEAR(paste!C147)</f>
        <v/>
      </c>
      <c r="I145">
        <f>MONTH(paste!C147)</f>
        <v/>
      </c>
      <c r="J145">
        <f>DAY(paste!C147)</f>
        <v/>
      </c>
      <c r="K145">
        <f>A145</f>
        <v/>
      </c>
      <c r="L145">
        <f>IF(ISBLANK(VLOOKUP(paste!J147,'得意先名 (2)'!$B$3:$F$2005,5,FALSE)),paste!P147,IFERROR(VLOOKUP(paste!J147,'得意先名 (2)'!$B$3:$F$2005,5,FALSE),"ZZZZZZZZZZZ"))</f>
        <v/>
      </c>
      <c r="M145">
        <f>IF(L145="ZZZZZZZZZZZ",paste!J147&amp;paste!K147&amp; "  :   "&amp;paste!M147&amp; "  :   "&amp;paste!P147,"")</f>
        <v/>
      </c>
      <c r="O145" s="158" t="n"/>
      <c r="P145">
        <f>VLOOKUP(L145,'L_User+EndUser'!$C$2:$K$500,8,FALSE)</f>
        <v/>
      </c>
      <c r="Q145">
        <f>VLOOKUP(L145,'L_User+EndUser'!$C$2:$K$500,9,FALSE)</f>
        <v/>
      </c>
      <c r="R145" s="158" t="n"/>
      <c r="T145" s="158" t="n"/>
      <c r="V145" s="158" t="n"/>
      <c r="AB145">
        <f>paste!J147</f>
        <v/>
      </c>
      <c r="AC145">
        <f>L145</f>
        <v/>
      </c>
      <c r="AO145">
        <f>YEAR(paste!O147)</f>
        <v/>
      </c>
      <c r="AP145">
        <f>MONTH(paste!O147)</f>
        <v/>
      </c>
      <c r="AQ145">
        <f>DAY(paste!O147)</f>
        <v/>
      </c>
      <c r="BD145">
        <f>IF(paste!L147="","",paste!L147)</f>
        <v/>
      </c>
      <c r="BM145" t="n">
        <v>1</v>
      </c>
      <c r="BN145">
        <f>VLOOKUP(paste!E147,L_Product!$A$2:$B$2001,2,FALSE)</f>
        <v/>
      </c>
      <c r="BO145" s="21" t="n"/>
      <c r="BT145" t="n">
        <v>2</v>
      </c>
      <c r="BU145">
        <f>IF($BM$2=1,2,IF($BM$2=18,1))</f>
        <v/>
      </c>
      <c r="BV145">
        <f>IF($BM$2=1,0,IF($BM$2=18,1))</f>
        <v/>
      </c>
      <c r="BW145" t="n">
        <v>2</v>
      </c>
      <c r="BX145" t="n">
        <v>0</v>
      </c>
      <c r="BY145" t="n">
        <v>3</v>
      </c>
      <c r="BZ145">
        <f>VLOOKUP(BN145,L_Product!$B$2:$Z$2001,14,FALSE)</f>
        <v/>
      </c>
      <c r="CA145">
        <f>paste!H147</f>
        <v/>
      </c>
      <c r="CB145">
        <f>BZ145*CA145</f>
        <v/>
      </c>
      <c r="CN145" s="158" t="n">
        <v>1</v>
      </c>
      <c r="CO145" s="158" t="n">
        <v>1</v>
      </c>
      <c r="CP145" s="158" t="n">
        <v>1</v>
      </c>
      <c r="CQ145" s="158" t="n">
        <v>1</v>
      </c>
      <c r="CR145" s="158" t="n">
        <v>1</v>
      </c>
      <c r="CS145" s="158" t="n">
        <v>0</v>
      </c>
      <c r="CT145" s="158" t="n">
        <v>0</v>
      </c>
      <c r="CU145" s="158" t="n">
        <v>0</v>
      </c>
      <c r="CV145" s="158" t="n">
        <v>0</v>
      </c>
      <c r="CW145" s="158" t="n">
        <v>0</v>
      </c>
      <c r="CX145">
        <f>B145</f>
        <v/>
      </c>
      <c r="CY145">
        <f>C145</f>
        <v/>
      </c>
      <c r="CZ145">
        <f>D145</f>
        <v/>
      </c>
      <c r="DA145" s="158" t="n">
        <v>1900</v>
      </c>
      <c r="DB145" s="158" t="n">
        <v>1</v>
      </c>
      <c r="DC145" s="158" t="n">
        <v>1</v>
      </c>
      <c r="DD145" s="158" t="n">
        <v>1900</v>
      </c>
      <c r="DE145" s="158" t="n">
        <v>1</v>
      </c>
      <c r="DF145" s="158" t="n">
        <v>1</v>
      </c>
      <c r="DG145" s="158" t="n">
        <v>1900</v>
      </c>
      <c r="DH145" s="158" t="n">
        <v>1</v>
      </c>
      <c r="DI145" s="158" t="n">
        <v>1</v>
      </c>
      <c r="DJ145" s="158" t="n">
        <v>1900</v>
      </c>
      <c r="DK145" s="158" t="n">
        <v>1</v>
      </c>
      <c r="DL145" s="158" t="n">
        <v>1</v>
      </c>
      <c r="DR145" s="158" t="n">
        <v>2</v>
      </c>
      <c r="DS145" s="158" t="n">
        <v>1</v>
      </c>
      <c r="DT145" s="158" t="n">
        <v>2</v>
      </c>
      <c r="DU145" s="158" t="n">
        <v>1</v>
      </c>
      <c r="DV145" s="158" t="n">
        <v>3</v>
      </c>
      <c r="DW145" s="158" t="n">
        <v>1</v>
      </c>
      <c r="DX145" s="158" t="n">
        <v>3</v>
      </c>
      <c r="DY145" s="158" t="n">
        <v>0</v>
      </c>
      <c r="DZ145" s="158" t="n">
        <v>0</v>
      </c>
      <c r="EA145" s="158" t="n">
        <v>0</v>
      </c>
      <c r="EB145" s="158" t="n">
        <v>0</v>
      </c>
      <c r="EC145" s="158" t="n">
        <v>0</v>
      </c>
      <c r="ED145" s="158" t="n">
        <v>0</v>
      </c>
      <c r="EE145" s="158" t="n">
        <v>0</v>
      </c>
      <c r="EF145" s="158" t="n">
        <v>0</v>
      </c>
      <c r="EG145" s="158" t="n">
        <v>0</v>
      </c>
      <c r="EH145" s="158" t="n">
        <v>0</v>
      </c>
      <c r="EI145" s="158" t="n">
        <v>0</v>
      </c>
      <c r="EJ145" s="158" t="n">
        <v>0</v>
      </c>
      <c r="EK145" s="158" t="n">
        <v>0</v>
      </c>
      <c r="EL145" s="158" t="n">
        <v>0</v>
      </c>
      <c r="EM145" s="158" t="n">
        <v>0</v>
      </c>
      <c r="EN145" s="158" t="n">
        <v>0</v>
      </c>
      <c r="EO145" s="158" t="n">
        <v>0</v>
      </c>
      <c r="EP145" s="158" t="n">
        <v>0</v>
      </c>
      <c r="EQ145" s="158" t="n">
        <v>0</v>
      </c>
      <c r="ER145" s="158" t="n">
        <v>0</v>
      </c>
      <c r="ES145" s="158" t="n">
        <v>0</v>
      </c>
      <c r="ET145" s="158" t="n">
        <v>0</v>
      </c>
      <c r="EU145" s="158" t="n">
        <v>0</v>
      </c>
      <c r="EV145" s="158" t="n">
        <v>0</v>
      </c>
      <c r="EW145" s="158" t="n">
        <v>0</v>
      </c>
      <c r="EX145" s="158" t="n">
        <v>0</v>
      </c>
      <c r="EY145" s="158" t="n">
        <v>0</v>
      </c>
      <c r="EZ145" s="158" t="n">
        <v>1900</v>
      </c>
      <c r="FA145" s="158" t="n">
        <v>1</v>
      </c>
      <c r="FB145" s="158" t="n">
        <v>1</v>
      </c>
      <c r="FC145" s="158" t="n">
        <v>1900</v>
      </c>
      <c r="FD145" s="158" t="n">
        <v>1</v>
      </c>
      <c r="FE145" s="158" t="n">
        <v>1</v>
      </c>
      <c r="FF145" s="158" t="n">
        <v>1900</v>
      </c>
      <c r="FG145" s="158" t="n">
        <v>1</v>
      </c>
      <c r="FH145" s="158" t="n">
        <v>1</v>
      </c>
      <c r="FI145" s="158" t="n">
        <v>1900</v>
      </c>
      <c r="FJ145" s="158" t="n">
        <v>1</v>
      </c>
      <c r="FK145" s="158" t="n">
        <v>1</v>
      </c>
      <c r="FL145" s="158" t="n">
        <v>1900</v>
      </c>
      <c r="FM145" s="158" t="n">
        <v>1</v>
      </c>
      <c r="FN145" s="158" t="n">
        <v>1</v>
      </c>
      <c r="FO145" s="158" t="n">
        <v>1900</v>
      </c>
      <c r="FP145" s="158" t="n">
        <v>1</v>
      </c>
      <c r="FQ145" s="158" t="n">
        <v>1</v>
      </c>
      <c r="FR145" s="158" t="n">
        <v>1900</v>
      </c>
      <c r="FS145" s="158" t="n">
        <v>1</v>
      </c>
      <c r="FT145" s="158" t="n">
        <v>1</v>
      </c>
      <c r="FU145" s="158" t="n">
        <v>1900</v>
      </c>
      <c r="FV145" s="158" t="n">
        <v>1</v>
      </c>
      <c r="FW145" s="158" t="n">
        <v>1</v>
      </c>
    </row>
    <row r="146">
      <c r="A146">
        <f>IF(F146&gt;1,A145,IF(AND(I146&lt;10,paste!A148&lt;10),RIGHT(H146,2)&amp;"0"&amp;I146&amp;"000"&amp;paste!A148,IF(AND(I146&lt;10,paste!A148&gt;=10,paste!A148&lt;100),RIGHT(H146,2)&amp;"0"&amp;I146&amp;"00"&amp;paste!A148,IF(AND(I146&lt;10,paste!A148&gt;=100,paste!A148&lt;1000),RIGHT(H146,2)&amp;"0"&amp;I146&amp;"0"&amp;paste!A148,IF(AND(I146&lt;10,paste!A148&gt;=1000),RIGHT(H146,2)&amp;"0"&amp;I146&amp;paste!A148,IF(AND(I146&gt;=10,paste!A148&lt;10),RIGHT(H146,2)&amp;I146&amp;"000"&amp;paste!A148,IF(AND(I146&gt;=10,paste!A148&gt;=10,paste!A148&lt;100),RIGHT(H146,2)&amp;I146&amp;"00"&amp;paste!A148,IF(AND(I146&gt;=10,paste!A148&gt;=100,paste!A148&lt;1000),RIGHT(H146,2)&amp;I146&amp;"0"&amp;paste!A148,RIGHT(H146,2)&amp;I146&amp;paste!A148))))))))</f>
        <v/>
      </c>
      <c r="B146">
        <f>YEAR(paste!C148)</f>
        <v/>
      </c>
      <c r="C146">
        <f>MONTH(paste!C148)</f>
        <v/>
      </c>
      <c r="D146">
        <f>DAY(paste!C148)</f>
        <v/>
      </c>
      <c r="E146" s="158" t="n">
        <v>0</v>
      </c>
      <c r="F146">
        <f>IF(AND(L146=L145,D146=D145),F145+1,1)</f>
        <v/>
      </c>
      <c r="G146" s="158" t="n">
        <v>0</v>
      </c>
      <c r="H146">
        <f>YEAR(paste!C148)</f>
        <v/>
      </c>
      <c r="I146">
        <f>MONTH(paste!C148)</f>
        <v/>
      </c>
      <c r="J146">
        <f>DAY(paste!C148)</f>
        <v/>
      </c>
      <c r="K146">
        <f>A146</f>
        <v/>
      </c>
      <c r="L146">
        <f>IF(ISBLANK(VLOOKUP(paste!J148,'得意先名 (2)'!$B$3:$F$2005,5,FALSE)),paste!P148,IFERROR(VLOOKUP(paste!J148,'得意先名 (2)'!$B$3:$F$2005,5,FALSE),"ZZZZZZZZZZZ"))</f>
        <v/>
      </c>
      <c r="M146">
        <f>IF(L146="ZZZZZZZZZZZ",paste!J148&amp;paste!K148&amp; "  :   "&amp;paste!M148&amp; "  :   "&amp;paste!P148,"")</f>
        <v/>
      </c>
      <c r="O146" s="158" t="n"/>
      <c r="P146">
        <f>VLOOKUP(L146,'L_User+EndUser'!$C$2:$K$500,8,FALSE)</f>
        <v/>
      </c>
      <c r="Q146">
        <f>VLOOKUP(L146,'L_User+EndUser'!$C$2:$K$500,9,FALSE)</f>
        <v/>
      </c>
      <c r="R146" s="158" t="n"/>
      <c r="T146" s="158" t="n"/>
      <c r="V146" s="158" t="n"/>
      <c r="AB146">
        <f>paste!J148</f>
        <v/>
      </c>
      <c r="AC146">
        <f>L146</f>
        <v/>
      </c>
      <c r="AO146">
        <f>YEAR(paste!O148)</f>
        <v/>
      </c>
      <c r="AP146">
        <f>MONTH(paste!O148)</f>
        <v/>
      </c>
      <c r="AQ146">
        <f>DAY(paste!O148)</f>
        <v/>
      </c>
      <c r="BD146">
        <f>IF(paste!L148="","",paste!L148)</f>
        <v/>
      </c>
      <c r="BM146" t="n">
        <v>1</v>
      </c>
      <c r="BN146">
        <f>VLOOKUP(paste!E148,L_Product!$A$2:$B$2001,2,FALSE)</f>
        <v/>
      </c>
      <c r="BO146" s="21" t="n"/>
      <c r="BT146" t="n">
        <v>2</v>
      </c>
      <c r="BU146">
        <f>IF($BM$2=1,2,IF($BM$2=18,1))</f>
        <v/>
      </c>
      <c r="BV146">
        <f>IF($BM$2=1,0,IF($BM$2=18,1))</f>
        <v/>
      </c>
      <c r="BW146" t="n">
        <v>2</v>
      </c>
      <c r="BX146" t="n">
        <v>0</v>
      </c>
      <c r="BY146" t="n">
        <v>3</v>
      </c>
      <c r="BZ146">
        <f>VLOOKUP(BN146,L_Product!$B$2:$Z$2001,14,FALSE)</f>
        <v/>
      </c>
      <c r="CA146">
        <f>paste!H148</f>
        <v/>
      </c>
      <c r="CB146">
        <f>BZ146*CA146</f>
        <v/>
      </c>
      <c r="CN146" s="158" t="n">
        <v>1</v>
      </c>
      <c r="CO146" s="158" t="n">
        <v>1</v>
      </c>
      <c r="CP146" s="158" t="n">
        <v>1</v>
      </c>
      <c r="CQ146" s="158" t="n">
        <v>1</v>
      </c>
      <c r="CR146" s="158" t="n">
        <v>1</v>
      </c>
      <c r="CS146" s="158" t="n">
        <v>0</v>
      </c>
      <c r="CT146" s="158" t="n">
        <v>0</v>
      </c>
      <c r="CU146" s="158" t="n">
        <v>0</v>
      </c>
      <c r="CV146" s="158" t="n">
        <v>0</v>
      </c>
      <c r="CW146" s="158" t="n">
        <v>0</v>
      </c>
      <c r="CX146">
        <f>B146</f>
        <v/>
      </c>
      <c r="CY146">
        <f>C146</f>
        <v/>
      </c>
      <c r="CZ146">
        <f>D146</f>
        <v/>
      </c>
      <c r="DA146" s="158" t="n">
        <v>1900</v>
      </c>
      <c r="DB146" s="158" t="n">
        <v>1</v>
      </c>
      <c r="DC146" s="158" t="n">
        <v>1</v>
      </c>
      <c r="DD146" s="158" t="n">
        <v>1900</v>
      </c>
      <c r="DE146" s="158" t="n">
        <v>1</v>
      </c>
      <c r="DF146" s="158" t="n">
        <v>1</v>
      </c>
      <c r="DG146" s="158" t="n">
        <v>1900</v>
      </c>
      <c r="DH146" s="158" t="n">
        <v>1</v>
      </c>
      <c r="DI146" s="158" t="n">
        <v>1</v>
      </c>
      <c r="DJ146" s="158" t="n">
        <v>1900</v>
      </c>
      <c r="DK146" s="158" t="n">
        <v>1</v>
      </c>
      <c r="DL146" s="158" t="n">
        <v>1</v>
      </c>
      <c r="DR146" s="158" t="n">
        <v>2</v>
      </c>
      <c r="DS146" s="158" t="n">
        <v>1</v>
      </c>
      <c r="DT146" s="158" t="n">
        <v>2</v>
      </c>
      <c r="DU146" s="158" t="n">
        <v>1</v>
      </c>
      <c r="DV146" s="158" t="n">
        <v>3</v>
      </c>
      <c r="DW146" s="158" t="n">
        <v>1</v>
      </c>
      <c r="DX146" s="158" t="n">
        <v>3</v>
      </c>
      <c r="DY146" s="158" t="n">
        <v>0</v>
      </c>
      <c r="DZ146" s="158" t="n">
        <v>0</v>
      </c>
      <c r="EA146" s="158" t="n">
        <v>0</v>
      </c>
      <c r="EB146" s="158" t="n">
        <v>0</v>
      </c>
      <c r="EC146" s="158" t="n">
        <v>0</v>
      </c>
      <c r="ED146" s="158" t="n">
        <v>0</v>
      </c>
      <c r="EE146" s="158" t="n">
        <v>0</v>
      </c>
      <c r="EF146" s="158" t="n">
        <v>0</v>
      </c>
      <c r="EG146" s="158" t="n">
        <v>0</v>
      </c>
      <c r="EH146" s="158" t="n">
        <v>0</v>
      </c>
      <c r="EI146" s="158" t="n">
        <v>0</v>
      </c>
      <c r="EJ146" s="158" t="n">
        <v>0</v>
      </c>
      <c r="EK146" s="158" t="n">
        <v>0</v>
      </c>
      <c r="EL146" s="158" t="n">
        <v>0</v>
      </c>
      <c r="EM146" s="158" t="n">
        <v>0</v>
      </c>
      <c r="EN146" s="158" t="n">
        <v>0</v>
      </c>
      <c r="EO146" s="158" t="n">
        <v>0</v>
      </c>
      <c r="EP146" s="158" t="n">
        <v>0</v>
      </c>
      <c r="EQ146" s="158" t="n">
        <v>0</v>
      </c>
      <c r="ER146" s="158" t="n">
        <v>0</v>
      </c>
      <c r="ES146" s="158" t="n">
        <v>0</v>
      </c>
      <c r="ET146" s="158" t="n">
        <v>0</v>
      </c>
      <c r="EU146" s="158" t="n">
        <v>0</v>
      </c>
      <c r="EV146" s="158" t="n">
        <v>0</v>
      </c>
      <c r="EW146" s="158" t="n">
        <v>0</v>
      </c>
      <c r="EX146" s="158" t="n">
        <v>0</v>
      </c>
      <c r="EY146" s="158" t="n">
        <v>0</v>
      </c>
      <c r="EZ146" s="158" t="n">
        <v>1900</v>
      </c>
      <c r="FA146" s="158" t="n">
        <v>1</v>
      </c>
      <c r="FB146" s="158" t="n">
        <v>1</v>
      </c>
      <c r="FC146" s="158" t="n">
        <v>1900</v>
      </c>
      <c r="FD146" s="158" t="n">
        <v>1</v>
      </c>
      <c r="FE146" s="158" t="n">
        <v>1</v>
      </c>
      <c r="FF146" s="158" t="n">
        <v>1900</v>
      </c>
      <c r="FG146" s="158" t="n">
        <v>1</v>
      </c>
      <c r="FH146" s="158" t="n">
        <v>1</v>
      </c>
      <c r="FI146" s="158" t="n">
        <v>1900</v>
      </c>
      <c r="FJ146" s="158" t="n">
        <v>1</v>
      </c>
      <c r="FK146" s="158" t="n">
        <v>1</v>
      </c>
      <c r="FL146" s="158" t="n">
        <v>1900</v>
      </c>
      <c r="FM146" s="158" t="n">
        <v>1</v>
      </c>
      <c r="FN146" s="158" t="n">
        <v>1</v>
      </c>
      <c r="FO146" s="158" t="n">
        <v>1900</v>
      </c>
      <c r="FP146" s="158" t="n">
        <v>1</v>
      </c>
      <c r="FQ146" s="158" t="n">
        <v>1</v>
      </c>
      <c r="FR146" s="158" t="n">
        <v>1900</v>
      </c>
      <c r="FS146" s="158" t="n">
        <v>1</v>
      </c>
      <c r="FT146" s="158" t="n">
        <v>1</v>
      </c>
      <c r="FU146" s="158" t="n">
        <v>1900</v>
      </c>
      <c r="FV146" s="158" t="n">
        <v>1</v>
      </c>
      <c r="FW146" s="158" t="n">
        <v>1</v>
      </c>
    </row>
    <row r="147">
      <c r="A147">
        <f>IF(F147&gt;1,A146,IF(AND(I147&lt;10,paste!A149&lt;10),RIGHT(H147,2)&amp;"0"&amp;I147&amp;"000"&amp;paste!A149,IF(AND(I147&lt;10,paste!A149&gt;=10,paste!A149&lt;100),RIGHT(H147,2)&amp;"0"&amp;I147&amp;"00"&amp;paste!A149,IF(AND(I147&lt;10,paste!A149&gt;=100,paste!A149&lt;1000),RIGHT(H147,2)&amp;"0"&amp;I147&amp;"0"&amp;paste!A149,IF(AND(I147&lt;10,paste!A149&gt;=1000),RIGHT(H147,2)&amp;"0"&amp;I147&amp;paste!A149,IF(AND(I147&gt;=10,paste!A149&lt;10),RIGHT(H147,2)&amp;I147&amp;"000"&amp;paste!A149,IF(AND(I147&gt;=10,paste!A149&gt;=10,paste!A149&lt;100),RIGHT(H147,2)&amp;I147&amp;"00"&amp;paste!A149,IF(AND(I147&gt;=10,paste!A149&gt;=100,paste!A149&lt;1000),RIGHT(H147,2)&amp;I147&amp;"0"&amp;paste!A149,RIGHT(H147,2)&amp;I147&amp;paste!A149))))))))</f>
        <v/>
      </c>
      <c r="B147">
        <f>YEAR(paste!C149)</f>
        <v/>
      </c>
      <c r="C147">
        <f>MONTH(paste!C149)</f>
        <v/>
      </c>
      <c r="D147">
        <f>DAY(paste!C149)</f>
        <v/>
      </c>
      <c r="E147" s="158" t="n">
        <v>0</v>
      </c>
      <c r="F147">
        <f>IF(AND(L147=L146,D147=D146),F146+1,1)</f>
        <v/>
      </c>
      <c r="G147" s="158" t="n">
        <v>0</v>
      </c>
      <c r="H147">
        <f>YEAR(paste!C149)</f>
        <v/>
      </c>
      <c r="I147">
        <f>MONTH(paste!C149)</f>
        <v/>
      </c>
      <c r="J147">
        <f>DAY(paste!C149)</f>
        <v/>
      </c>
      <c r="K147">
        <f>A147</f>
        <v/>
      </c>
      <c r="L147">
        <f>IF(ISBLANK(VLOOKUP(paste!J149,'得意先名 (2)'!$B$3:$F$2005,5,FALSE)),paste!P149,IFERROR(VLOOKUP(paste!J149,'得意先名 (2)'!$B$3:$F$2005,5,FALSE),"ZZZZZZZZZZZ"))</f>
        <v/>
      </c>
      <c r="M147">
        <f>IF(L147="ZZZZZZZZZZZ",paste!J149&amp;paste!K149&amp; "  :   "&amp;paste!M149&amp; "  :   "&amp;paste!P149,"")</f>
        <v/>
      </c>
      <c r="O147" s="158" t="n"/>
      <c r="P147">
        <f>VLOOKUP(L147,'L_User+EndUser'!$C$2:$K$500,8,FALSE)</f>
        <v/>
      </c>
      <c r="Q147">
        <f>VLOOKUP(L147,'L_User+EndUser'!$C$2:$K$500,9,FALSE)</f>
        <v/>
      </c>
      <c r="R147" s="158" t="n"/>
      <c r="T147" s="158" t="n"/>
      <c r="V147" s="158" t="n"/>
      <c r="AB147">
        <f>paste!J149</f>
        <v/>
      </c>
      <c r="AC147">
        <f>L147</f>
        <v/>
      </c>
      <c r="AO147">
        <f>YEAR(paste!O149)</f>
        <v/>
      </c>
      <c r="AP147">
        <f>MONTH(paste!O149)</f>
        <v/>
      </c>
      <c r="AQ147">
        <f>DAY(paste!O149)</f>
        <v/>
      </c>
      <c r="BD147">
        <f>IF(paste!L149="","",paste!L149)</f>
        <v/>
      </c>
      <c r="BM147" t="n">
        <v>1</v>
      </c>
      <c r="BN147">
        <f>VLOOKUP(paste!E149,L_Product!$A$2:$B$2001,2,FALSE)</f>
        <v/>
      </c>
      <c r="BO147" s="21" t="n"/>
      <c r="BT147" t="n">
        <v>2</v>
      </c>
      <c r="BU147">
        <f>IF($BM$2=1,2,IF($BM$2=18,1))</f>
        <v/>
      </c>
      <c r="BV147">
        <f>IF($BM$2=1,0,IF($BM$2=18,1))</f>
        <v/>
      </c>
      <c r="BW147" t="n">
        <v>2</v>
      </c>
      <c r="BX147" t="n">
        <v>0</v>
      </c>
      <c r="BY147" t="n">
        <v>3</v>
      </c>
      <c r="BZ147">
        <f>VLOOKUP(BN147,L_Product!$B$2:$Z$2001,14,FALSE)</f>
        <v/>
      </c>
      <c r="CA147">
        <f>paste!H149</f>
        <v/>
      </c>
      <c r="CB147">
        <f>BZ147*CA147</f>
        <v/>
      </c>
      <c r="CN147" s="158" t="n">
        <v>1</v>
      </c>
      <c r="CO147" s="158" t="n">
        <v>1</v>
      </c>
      <c r="CP147" s="158" t="n">
        <v>1</v>
      </c>
      <c r="CQ147" s="158" t="n">
        <v>1</v>
      </c>
      <c r="CR147" s="158" t="n">
        <v>1</v>
      </c>
      <c r="CS147" s="158" t="n">
        <v>0</v>
      </c>
      <c r="CT147" s="158" t="n">
        <v>0</v>
      </c>
      <c r="CU147" s="158" t="n">
        <v>0</v>
      </c>
      <c r="CV147" s="158" t="n">
        <v>0</v>
      </c>
      <c r="CW147" s="158" t="n">
        <v>0</v>
      </c>
      <c r="CX147">
        <f>B147</f>
        <v/>
      </c>
      <c r="CY147">
        <f>C147</f>
        <v/>
      </c>
      <c r="CZ147">
        <f>D147</f>
        <v/>
      </c>
      <c r="DA147" s="158" t="n">
        <v>1900</v>
      </c>
      <c r="DB147" s="158" t="n">
        <v>1</v>
      </c>
      <c r="DC147" s="158" t="n">
        <v>1</v>
      </c>
      <c r="DD147" s="158" t="n">
        <v>1900</v>
      </c>
      <c r="DE147" s="158" t="n">
        <v>1</v>
      </c>
      <c r="DF147" s="158" t="n">
        <v>1</v>
      </c>
      <c r="DG147" s="158" t="n">
        <v>1900</v>
      </c>
      <c r="DH147" s="158" t="n">
        <v>1</v>
      </c>
      <c r="DI147" s="158" t="n">
        <v>1</v>
      </c>
      <c r="DJ147" s="158" t="n">
        <v>1900</v>
      </c>
      <c r="DK147" s="158" t="n">
        <v>1</v>
      </c>
      <c r="DL147" s="158" t="n">
        <v>1</v>
      </c>
      <c r="DR147" s="158" t="n">
        <v>2</v>
      </c>
      <c r="DS147" s="158" t="n">
        <v>1</v>
      </c>
      <c r="DT147" s="158" t="n">
        <v>2</v>
      </c>
      <c r="DU147" s="158" t="n">
        <v>1</v>
      </c>
      <c r="DV147" s="158" t="n">
        <v>3</v>
      </c>
      <c r="DW147" s="158" t="n">
        <v>1</v>
      </c>
      <c r="DX147" s="158" t="n">
        <v>3</v>
      </c>
      <c r="DY147" s="158" t="n">
        <v>0</v>
      </c>
      <c r="DZ147" s="158" t="n">
        <v>0</v>
      </c>
      <c r="EA147" s="158" t="n">
        <v>0</v>
      </c>
      <c r="EB147" s="158" t="n">
        <v>0</v>
      </c>
      <c r="EC147" s="158" t="n">
        <v>0</v>
      </c>
      <c r="ED147" s="158" t="n">
        <v>0</v>
      </c>
      <c r="EE147" s="158" t="n">
        <v>0</v>
      </c>
      <c r="EF147" s="158" t="n">
        <v>0</v>
      </c>
      <c r="EG147" s="158" t="n">
        <v>0</v>
      </c>
      <c r="EH147" s="158" t="n">
        <v>0</v>
      </c>
      <c r="EI147" s="158" t="n">
        <v>0</v>
      </c>
      <c r="EJ147" s="158" t="n">
        <v>0</v>
      </c>
      <c r="EK147" s="158" t="n">
        <v>0</v>
      </c>
      <c r="EL147" s="158" t="n">
        <v>0</v>
      </c>
      <c r="EM147" s="158" t="n">
        <v>0</v>
      </c>
      <c r="EN147" s="158" t="n">
        <v>0</v>
      </c>
      <c r="EO147" s="158" t="n">
        <v>0</v>
      </c>
      <c r="EP147" s="158" t="n">
        <v>0</v>
      </c>
      <c r="EQ147" s="158" t="n">
        <v>0</v>
      </c>
      <c r="ER147" s="158" t="n">
        <v>0</v>
      </c>
      <c r="ES147" s="158" t="n">
        <v>0</v>
      </c>
      <c r="ET147" s="158" t="n">
        <v>0</v>
      </c>
      <c r="EU147" s="158" t="n">
        <v>0</v>
      </c>
      <c r="EV147" s="158" t="n">
        <v>0</v>
      </c>
      <c r="EW147" s="158" t="n">
        <v>0</v>
      </c>
      <c r="EX147" s="158" t="n">
        <v>0</v>
      </c>
      <c r="EY147" s="158" t="n">
        <v>0</v>
      </c>
      <c r="EZ147" s="158" t="n">
        <v>1900</v>
      </c>
      <c r="FA147" s="158" t="n">
        <v>1</v>
      </c>
      <c r="FB147" s="158" t="n">
        <v>1</v>
      </c>
      <c r="FC147" s="158" t="n">
        <v>1900</v>
      </c>
      <c r="FD147" s="158" t="n">
        <v>1</v>
      </c>
      <c r="FE147" s="158" t="n">
        <v>1</v>
      </c>
      <c r="FF147" s="158" t="n">
        <v>1900</v>
      </c>
      <c r="FG147" s="158" t="n">
        <v>1</v>
      </c>
      <c r="FH147" s="158" t="n">
        <v>1</v>
      </c>
      <c r="FI147" s="158" t="n">
        <v>1900</v>
      </c>
      <c r="FJ147" s="158" t="n">
        <v>1</v>
      </c>
      <c r="FK147" s="158" t="n">
        <v>1</v>
      </c>
      <c r="FL147" s="158" t="n">
        <v>1900</v>
      </c>
      <c r="FM147" s="158" t="n">
        <v>1</v>
      </c>
      <c r="FN147" s="158" t="n">
        <v>1</v>
      </c>
      <c r="FO147" s="158" t="n">
        <v>1900</v>
      </c>
      <c r="FP147" s="158" t="n">
        <v>1</v>
      </c>
      <c r="FQ147" s="158" t="n">
        <v>1</v>
      </c>
      <c r="FR147" s="158" t="n">
        <v>1900</v>
      </c>
      <c r="FS147" s="158" t="n">
        <v>1</v>
      </c>
      <c r="FT147" s="158" t="n">
        <v>1</v>
      </c>
      <c r="FU147" s="158" t="n">
        <v>1900</v>
      </c>
      <c r="FV147" s="158" t="n">
        <v>1</v>
      </c>
      <c r="FW147" s="158" t="n">
        <v>1</v>
      </c>
    </row>
    <row r="148">
      <c r="A148">
        <f>IF(F148&gt;1,A147,IF(AND(I148&lt;10,paste!A150&lt;10),RIGHT(H148,2)&amp;"0"&amp;I148&amp;"000"&amp;paste!A150,IF(AND(I148&lt;10,paste!A150&gt;=10,paste!A150&lt;100),RIGHT(H148,2)&amp;"0"&amp;I148&amp;"00"&amp;paste!A150,IF(AND(I148&lt;10,paste!A150&gt;=100,paste!A150&lt;1000),RIGHT(H148,2)&amp;"0"&amp;I148&amp;"0"&amp;paste!A150,IF(AND(I148&lt;10,paste!A150&gt;=1000),RIGHT(H148,2)&amp;"0"&amp;I148&amp;paste!A150,IF(AND(I148&gt;=10,paste!A150&lt;10),RIGHT(H148,2)&amp;I148&amp;"000"&amp;paste!A150,IF(AND(I148&gt;=10,paste!A150&gt;=10,paste!A150&lt;100),RIGHT(H148,2)&amp;I148&amp;"00"&amp;paste!A150,IF(AND(I148&gt;=10,paste!A150&gt;=100,paste!A150&lt;1000),RIGHT(H148,2)&amp;I148&amp;"0"&amp;paste!A150,RIGHT(H148,2)&amp;I148&amp;paste!A150))))))))</f>
        <v/>
      </c>
      <c r="B148">
        <f>YEAR(paste!C150)</f>
        <v/>
      </c>
      <c r="C148">
        <f>MONTH(paste!C150)</f>
        <v/>
      </c>
      <c r="D148">
        <f>DAY(paste!C150)</f>
        <v/>
      </c>
      <c r="E148" s="158" t="n">
        <v>0</v>
      </c>
      <c r="F148">
        <f>IF(AND(L148=L147,D148=D147),F147+1,1)</f>
        <v/>
      </c>
      <c r="G148" s="158" t="n">
        <v>0</v>
      </c>
      <c r="H148">
        <f>YEAR(paste!C150)</f>
        <v/>
      </c>
      <c r="I148">
        <f>MONTH(paste!C150)</f>
        <v/>
      </c>
      <c r="J148">
        <f>DAY(paste!C150)</f>
        <v/>
      </c>
      <c r="K148">
        <f>A148</f>
        <v/>
      </c>
      <c r="L148">
        <f>IF(ISBLANK(VLOOKUP(paste!J150,'得意先名 (2)'!$B$3:$F$2005,5,FALSE)),paste!P150,IFERROR(VLOOKUP(paste!J150,'得意先名 (2)'!$B$3:$F$2005,5,FALSE),"ZZZZZZZZZZZ"))</f>
        <v/>
      </c>
      <c r="M148">
        <f>IF(L148="ZZZZZZZZZZZ",paste!J150&amp;paste!K150&amp; "  :   "&amp;paste!M150&amp; "  :   "&amp;paste!P150,"")</f>
        <v/>
      </c>
      <c r="O148" s="158" t="n"/>
      <c r="P148">
        <f>VLOOKUP(L148,'L_User+EndUser'!$C$2:$K$500,8,FALSE)</f>
        <v/>
      </c>
      <c r="Q148">
        <f>VLOOKUP(L148,'L_User+EndUser'!$C$2:$K$500,9,FALSE)</f>
        <v/>
      </c>
      <c r="R148" s="158" t="n"/>
      <c r="T148" s="158" t="n"/>
      <c r="V148" s="158" t="n"/>
      <c r="AB148">
        <f>paste!J150</f>
        <v/>
      </c>
      <c r="AC148">
        <f>L148</f>
        <v/>
      </c>
      <c r="AO148">
        <f>YEAR(paste!O150)</f>
        <v/>
      </c>
      <c r="AP148">
        <f>MONTH(paste!O150)</f>
        <v/>
      </c>
      <c r="AQ148">
        <f>DAY(paste!O150)</f>
        <v/>
      </c>
      <c r="BD148">
        <f>IF(paste!L150="","",paste!L150)</f>
        <v/>
      </c>
      <c r="BM148" t="n">
        <v>1</v>
      </c>
      <c r="BN148">
        <f>VLOOKUP(paste!E150,L_Product!$A$2:$B$2001,2,FALSE)</f>
        <v/>
      </c>
      <c r="BO148" s="21" t="n"/>
      <c r="BT148" t="n">
        <v>2</v>
      </c>
      <c r="BU148">
        <f>IF($BM$2=1,2,IF($BM$2=18,1))</f>
        <v/>
      </c>
      <c r="BV148">
        <f>IF($BM$2=1,0,IF($BM$2=18,1))</f>
        <v/>
      </c>
      <c r="BW148" t="n">
        <v>2</v>
      </c>
      <c r="BX148" t="n">
        <v>0</v>
      </c>
      <c r="BY148" t="n">
        <v>3</v>
      </c>
      <c r="BZ148">
        <f>VLOOKUP(BN148,L_Product!$B$2:$Z$2001,14,FALSE)</f>
        <v/>
      </c>
      <c r="CA148">
        <f>paste!H150</f>
        <v/>
      </c>
      <c r="CB148">
        <f>BZ148*CA148</f>
        <v/>
      </c>
      <c r="CN148" s="158" t="n">
        <v>1</v>
      </c>
      <c r="CO148" s="158" t="n">
        <v>1</v>
      </c>
      <c r="CP148" s="158" t="n">
        <v>1</v>
      </c>
      <c r="CQ148" s="158" t="n">
        <v>1</v>
      </c>
      <c r="CR148" s="158" t="n">
        <v>1</v>
      </c>
      <c r="CS148" s="158" t="n">
        <v>0</v>
      </c>
      <c r="CT148" s="158" t="n">
        <v>0</v>
      </c>
      <c r="CU148" s="158" t="n">
        <v>0</v>
      </c>
      <c r="CV148" s="158" t="n">
        <v>0</v>
      </c>
      <c r="CW148" s="158" t="n">
        <v>0</v>
      </c>
      <c r="CX148">
        <f>B148</f>
        <v/>
      </c>
      <c r="CY148">
        <f>C148</f>
        <v/>
      </c>
      <c r="CZ148">
        <f>D148</f>
        <v/>
      </c>
      <c r="DA148" s="158" t="n">
        <v>1900</v>
      </c>
      <c r="DB148" s="158" t="n">
        <v>1</v>
      </c>
      <c r="DC148" s="158" t="n">
        <v>1</v>
      </c>
      <c r="DD148" s="158" t="n">
        <v>1900</v>
      </c>
      <c r="DE148" s="158" t="n">
        <v>1</v>
      </c>
      <c r="DF148" s="158" t="n">
        <v>1</v>
      </c>
      <c r="DG148" s="158" t="n">
        <v>1900</v>
      </c>
      <c r="DH148" s="158" t="n">
        <v>1</v>
      </c>
      <c r="DI148" s="158" t="n">
        <v>1</v>
      </c>
      <c r="DJ148" s="158" t="n">
        <v>1900</v>
      </c>
      <c r="DK148" s="158" t="n">
        <v>1</v>
      </c>
      <c r="DL148" s="158" t="n">
        <v>1</v>
      </c>
      <c r="DR148" s="158" t="n">
        <v>2</v>
      </c>
      <c r="DS148" s="158" t="n">
        <v>1</v>
      </c>
      <c r="DT148" s="158" t="n">
        <v>2</v>
      </c>
      <c r="DU148" s="158" t="n">
        <v>1</v>
      </c>
      <c r="DV148" s="158" t="n">
        <v>3</v>
      </c>
      <c r="DW148" s="158" t="n">
        <v>1</v>
      </c>
      <c r="DX148" s="158" t="n">
        <v>3</v>
      </c>
      <c r="DY148" s="158" t="n">
        <v>0</v>
      </c>
      <c r="DZ148" s="158" t="n">
        <v>0</v>
      </c>
      <c r="EA148" s="158" t="n">
        <v>0</v>
      </c>
      <c r="EB148" s="158" t="n">
        <v>0</v>
      </c>
      <c r="EC148" s="158" t="n">
        <v>0</v>
      </c>
      <c r="ED148" s="158" t="n">
        <v>0</v>
      </c>
      <c r="EE148" s="158" t="n">
        <v>0</v>
      </c>
      <c r="EF148" s="158" t="n">
        <v>0</v>
      </c>
      <c r="EG148" s="158" t="n">
        <v>0</v>
      </c>
      <c r="EH148" s="158" t="n">
        <v>0</v>
      </c>
      <c r="EI148" s="158" t="n">
        <v>0</v>
      </c>
      <c r="EJ148" s="158" t="n">
        <v>0</v>
      </c>
      <c r="EK148" s="158" t="n">
        <v>0</v>
      </c>
      <c r="EL148" s="158" t="n">
        <v>0</v>
      </c>
      <c r="EM148" s="158" t="n">
        <v>0</v>
      </c>
      <c r="EN148" s="158" t="n">
        <v>0</v>
      </c>
      <c r="EO148" s="158" t="n">
        <v>0</v>
      </c>
      <c r="EP148" s="158" t="n">
        <v>0</v>
      </c>
      <c r="EQ148" s="158" t="n">
        <v>0</v>
      </c>
      <c r="ER148" s="158" t="n">
        <v>0</v>
      </c>
      <c r="ES148" s="158" t="n">
        <v>0</v>
      </c>
      <c r="ET148" s="158" t="n">
        <v>0</v>
      </c>
      <c r="EU148" s="158" t="n">
        <v>0</v>
      </c>
      <c r="EV148" s="158" t="n">
        <v>0</v>
      </c>
      <c r="EW148" s="158" t="n">
        <v>0</v>
      </c>
      <c r="EX148" s="158" t="n">
        <v>0</v>
      </c>
      <c r="EY148" s="158" t="n">
        <v>0</v>
      </c>
      <c r="EZ148" s="158" t="n">
        <v>1900</v>
      </c>
      <c r="FA148" s="158" t="n">
        <v>1</v>
      </c>
      <c r="FB148" s="158" t="n">
        <v>1</v>
      </c>
      <c r="FC148" s="158" t="n">
        <v>1900</v>
      </c>
      <c r="FD148" s="158" t="n">
        <v>1</v>
      </c>
      <c r="FE148" s="158" t="n">
        <v>1</v>
      </c>
      <c r="FF148" s="158" t="n">
        <v>1900</v>
      </c>
      <c r="FG148" s="158" t="n">
        <v>1</v>
      </c>
      <c r="FH148" s="158" t="n">
        <v>1</v>
      </c>
      <c r="FI148" s="158" t="n">
        <v>1900</v>
      </c>
      <c r="FJ148" s="158" t="n">
        <v>1</v>
      </c>
      <c r="FK148" s="158" t="n">
        <v>1</v>
      </c>
      <c r="FL148" s="158" t="n">
        <v>1900</v>
      </c>
      <c r="FM148" s="158" t="n">
        <v>1</v>
      </c>
      <c r="FN148" s="158" t="n">
        <v>1</v>
      </c>
      <c r="FO148" s="158" t="n">
        <v>1900</v>
      </c>
      <c r="FP148" s="158" t="n">
        <v>1</v>
      </c>
      <c r="FQ148" s="158" t="n">
        <v>1</v>
      </c>
      <c r="FR148" s="158" t="n">
        <v>1900</v>
      </c>
      <c r="FS148" s="158" t="n">
        <v>1</v>
      </c>
      <c r="FT148" s="158" t="n">
        <v>1</v>
      </c>
      <c r="FU148" s="158" t="n">
        <v>1900</v>
      </c>
      <c r="FV148" s="158" t="n">
        <v>1</v>
      </c>
      <c r="FW148" s="158" t="n">
        <v>1</v>
      </c>
    </row>
    <row r="149">
      <c r="A149">
        <f>IF(F149&gt;1,A148,IF(AND(I149&lt;10,paste!A151&lt;10),RIGHT(H149,2)&amp;"0"&amp;I149&amp;"000"&amp;paste!A151,IF(AND(I149&lt;10,paste!A151&gt;=10,paste!A151&lt;100),RIGHT(H149,2)&amp;"0"&amp;I149&amp;"00"&amp;paste!A151,IF(AND(I149&lt;10,paste!A151&gt;=100,paste!A151&lt;1000),RIGHT(H149,2)&amp;"0"&amp;I149&amp;"0"&amp;paste!A151,IF(AND(I149&lt;10,paste!A151&gt;=1000),RIGHT(H149,2)&amp;"0"&amp;I149&amp;paste!A151,IF(AND(I149&gt;=10,paste!A151&lt;10),RIGHT(H149,2)&amp;I149&amp;"000"&amp;paste!A151,IF(AND(I149&gt;=10,paste!A151&gt;=10,paste!A151&lt;100),RIGHT(H149,2)&amp;I149&amp;"00"&amp;paste!A151,IF(AND(I149&gt;=10,paste!A151&gt;=100,paste!A151&lt;1000),RIGHT(H149,2)&amp;I149&amp;"0"&amp;paste!A151,RIGHT(H149,2)&amp;I149&amp;paste!A151))))))))</f>
        <v/>
      </c>
      <c r="B149">
        <f>YEAR(paste!C151)</f>
        <v/>
      </c>
      <c r="C149">
        <f>MONTH(paste!C151)</f>
        <v/>
      </c>
      <c r="D149">
        <f>DAY(paste!C151)</f>
        <v/>
      </c>
      <c r="E149" s="158" t="n">
        <v>0</v>
      </c>
      <c r="F149">
        <f>IF(AND(L149=L148,D149=D148),F148+1,1)</f>
        <v/>
      </c>
      <c r="G149" s="158" t="n">
        <v>0</v>
      </c>
      <c r="H149">
        <f>YEAR(paste!C151)</f>
        <v/>
      </c>
      <c r="I149">
        <f>MONTH(paste!C151)</f>
        <v/>
      </c>
      <c r="J149">
        <f>DAY(paste!C151)</f>
        <v/>
      </c>
      <c r="K149">
        <f>A149</f>
        <v/>
      </c>
      <c r="L149">
        <f>IF(ISBLANK(VLOOKUP(paste!J151,'得意先名 (2)'!$B$3:$F$2005,5,FALSE)),paste!P151,IFERROR(VLOOKUP(paste!J151,'得意先名 (2)'!$B$3:$F$2005,5,FALSE),"ZZZZZZZZZZZ"))</f>
        <v/>
      </c>
      <c r="M149">
        <f>IF(L149="ZZZZZZZZZZZ",paste!J151&amp;paste!K151&amp; "  :   "&amp;paste!M151&amp; "  :   "&amp;paste!P151,"")</f>
        <v/>
      </c>
      <c r="O149" s="158" t="n"/>
      <c r="P149">
        <f>VLOOKUP(L149,'L_User+EndUser'!$C$2:$K$500,8,FALSE)</f>
        <v/>
      </c>
      <c r="Q149">
        <f>VLOOKUP(L149,'L_User+EndUser'!$C$2:$K$500,9,FALSE)</f>
        <v/>
      </c>
      <c r="R149" s="158" t="n"/>
      <c r="T149" s="158" t="n"/>
      <c r="V149" s="158" t="n"/>
      <c r="AB149">
        <f>paste!J151</f>
        <v/>
      </c>
      <c r="AC149">
        <f>L149</f>
        <v/>
      </c>
      <c r="AO149">
        <f>YEAR(paste!O151)</f>
        <v/>
      </c>
      <c r="AP149">
        <f>MONTH(paste!O151)</f>
        <v/>
      </c>
      <c r="AQ149">
        <f>DAY(paste!O151)</f>
        <v/>
      </c>
      <c r="BD149">
        <f>IF(paste!L151="","",paste!L151)</f>
        <v/>
      </c>
      <c r="BM149" t="n">
        <v>1</v>
      </c>
      <c r="BN149">
        <f>VLOOKUP(paste!E151,L_Product!$A$2:$B$2001,2,FALSE)</f>
        <v/>
      </c>
      <c r="BO149" s="21" t="n"/>
      <c r="BT149" t="n">
        <v>2</v>
      </c>
      <c r="BU149">
        <f>IF($BM$2=1,2,IF($BM$2=18,1))</f>
        <v/>
      </c>
      <c r="BV149">
        <f>IF($BM$2=1,0,IF($BM$2=18,1))</f>
        <v/>
      </c>
      <c r="BW149" t="n">
        <v>2</v>
      </c>
      <c r="BX149" t="n">
        <v>0</v>
      </c>
      <c r="BY149" t="n">
        <v>3</v>
      </c>
      <c r="BZ149">
        <f>VLOOKUP(BN149,L_Product!$B$2:$Z$2001,14,FALSE)</f>
        <v/>
      </c>
      <c r="CA149">
        <f>paste!H151</f>
        <v/>
      </c>
      <c r="CB149">
        <f>BZ149*CA149</f>
        <v/>
      </c>
      <c r="CN149" s="158" t="n">
        <v>1</v>
      </c>
      <c r="CO149" s="158" t="n">
        <v>1</v>
      </c>
      <c r="CP149" s="158" t="n">
        <v>1</v>
      </c>
      <c r="CQ149" s="158" t="n">
        <v>1</v>
      </c>
      <c r="CR149" s="158" t="n">
        <v>1</v>
      </c>
      <c r="CS149" s="158" t="n">
        <v>0</v>
      </c>
      <c r="CT149" s="158" t="n">
        <v>0</v>
      </c>
      <c r="CU149" s="158" t="n">
        <v>0</v>
      </c>
      <c r="CV149" s="158" t="n">
        <v>0</v>
      </c>
      <c r="CW149" s="158" t="n">
        <v>0</v>
      </c>
      <c r="CX149">
        <f>B149</f>
        <v/>
      </c>
      <c r="CY149">
        <f>C149</f>
        <v/>
      </c>
      <c r="CZ149">
        <f>D149</f>
        <v/>
      </c>
      <c r="DA149" s="158" t="n">
        <v>1900</v>
      </c>
      <c r="DB149" s="158" t="n">
        <v>1</v>
      </c>
      <c r="DC149" s="158" t="n">
        <v>1</v>
      </c>
      <c r="DD149" s="158" t="n">
        <v>1900</v>
      </c>
      <c r="DE149" s="158" t="n">
        <v>1</v>
      </c>
      <c r="DF149" s="158" t="n">
        <v>1</v>
      </c>
      <c r="DG149" s="158" t="n">
        <v>1900</v>
      </c>
      <c r="DH149" s="158" t="n">
        <v>1</v>
      </c>
      <c r="DI149" s="158" t="n">
        <v>1</v>
      </c>
      <c r="DJ149" s="158" t="n">
        <v>1900</v>
      </c>
      <c r="DK149" s="158" t="n">
        <v>1</v>
      </c>
      <c r="DL149" s="158" t="n">
        <v>1</v>
      </c>
      <c r="DR149" s="158" t="n">
        <v>2</v>
      </c>
      <c r="DS149" s="158" t="n">
        <v>1</v>
      </c>
      <c r="DT149" s="158" t="n">
        <v>2</v>
      </c>
      <c r="DU149" s="158" t="n">
        <v>1</v>
      </c>
      <c r="DV149" s="158" t="n">
        <v>3</v>
      </c>
      <c r="DW149" s="158" t="n">
        <v>1</v>
      </c>
      <c r="DX149" s="158" t="n">
        <v>3</v>
      </c>
      <c r="DY149" s="158" t="n">
        <v>0</v>
      </c>
      <c r="DZ149" s="158" t="n">
        <v>0</v>
      </c>
      <c r="EA149" s="158" t="n">
        <v>0</v>
      </c>
      <c r="EB149" s="158" t="n">
        <v>0</v>
      </c>
      <c r="EC149" s="158" t="n">
        <v>0</v>
      </c>
      <c r="ED149" s="158" t="n">
        <v>0</v>
      </c>
      <c r="EE149" s="158" t="n">
        <v>0</v>
      </c>
      <c r="EF149" s="158" t="n">
        <v>0</v>
      </c>
      <c r="EG149" s="158" t="n">
        <v>0</v>
      </c>
      <c r="EH149" s="158" t="n">
        <v>0</v>
      </c>
      <c r="EI149" s="158" t="n">
        <v>0</v>
      </c>
      <c r="EJ149" s="158" t="n">
        <v>0</v>
      </c>
      <c r="EK149" s="158" t="n">
        <v>0</v>
      </c>
      <c r="EL149" s="158" t="n">
        <v>0</v>
      </c>
      <c r="EM149" s="158" t="n">
        <v>0</v>
      </c>
      <c r="EN149" s="158" t="n">
        <v>0</v>
      </c>
      <c r="EO149" s="158" t="n">
        <v>0</v>
      </c>
      <c r="EP149" s="158" t="n">
        <v>0</v>
      </c>
      <c r="EQ149" s="158" t="n">
        <v>0</v>
      </c>
      <c r="ER149" s="158" t="n">
        <v>0</v>
      </c>
      <c r="ES149" s="158" t="n">
        <v>0</v>
      </c>
      <c r="ET149" s="158" t="n">
        <v>0</v>
      </c>
      <c r="EU149" s="158" t="n">
        <v>0</v>
      </c>
      <c r="EV149" s="158" t="n">
        <v>0</v>
      </c>
      <c r="EW149" s="158" t="n">
        <v>0</v>
      </c>
      <c r="EX149" s="158" t="n">
        <v>0</v>
      </c>
      <c r="EY149" s="158" t="n">
        <v>0</v>
      </c>
      <c r="EZ149" s="158" t="n">
        <v>1900</v>
      </c>
      <c r="FA149" s="158" t="n">
        <v>1</v>
      </c>
      <c r="FB149" s="158" t="n">
        <v>1</v>
      </c>
      <c r="FC149" s="158" t="n">
        <v>1900</v>
      </c>
      <c r="FD149" s="158" t="n">
        <v>1</v>
      </c>
      <c r="FE149" s="158" t="n">
        <v>1</v>
      </c>
      <c r="FF149" s="158" t="n">
        <v>1900</v>
      </c>
      <c r="FG149" s="158" t="n">
        <v>1</v>
      </c>
      <c r="FH149" s="158" t="n">
        <v>1</v>
      </c>
      <c r="FI149" s="158" t="n">
        <v>1900</v>
      </c>
      <c r="FJ149" s="158" t="n">
        <v>1</v>
      </c>
      <c r="FK149" s="158" t="n">
        <v>1</v>
      </c>
      <c r="FL149" s="158" t="n">
        <v>1900</v>
      </c>
      <c r="FM149" s="158" t="n">
        <v>1</v>
      </c>
      <c r="FN149" s="158" t="n">
        <v>1</v>
      </c>
      <c r="FO149" s="158" t="n">
        <v>1900</v>
      </c>
      <c r="FP149" s="158" t="n">
        <v>1</v>
      </c>
      <c r="FQ149" s="158" t="n">
        <v>1</v>
      </c>
      <c r="FR149" s="158" t="n">
        <v>1900</v>
      </c>
      <c r="FS149" s="158" t="n">
        <v>1</v>
      </c>
      <c r="FT149" s="158" t="n">
        <v>1</v>
      </c>
      <c r="FU149" s="158" t="n">
        <v>1900</v>
      </c>
      <c r="FV149" s="158" t="n">
        <v>1</v>
      </c>
      <c r="FW149" s="158" t="n">
        <v>1</v>
      </c>
    </row>
    <row r="150">
      <c r="A150">
        <f>IF(F150&gt;1,A149,IF(AND(I150&lt;10,paste!A152&lt;10),RIGHT(H150,2)&amp;"0"&amp;I150&amp;"000"&amp;paste!A152,IF(AND(I150&lt;10,paste!A152&gt;=10,paste!A152&lt;100),RIGHT(H150,2)&amp;"0"&amp;I150&amp;"00"&amp;paste!A152,IF(AND(I150&lt;10,paste!A152&gt;=100,paste!A152&lt;1000),RIGHT(H150,2)&amp;"0"&amp;I150&amp;"0"&amp;paste!A152,IF(AND(I150&lt;10,paste!A152&gt;=1000),RIGHT(H150,2)&amp;"0"&amp;I150&amp;paste!A152,IF(AND(I150&gt;=10,paste!A152&lt;10),RIGHT(H150,2)&amp;I150&amp;"000"&amp;paste!A152,IF(AND(I150&gt;=10,paste!A152&gt;=10,paste!A152&lt;100),RIGHT(H150,2)&amp;I150&amp;"00"&amp;paste!A152,IF(AND(I150&gt;=10,paste!A152&gt;=100,paste!A152&lt;1000),RIGHT(H150,2)&amp;I150&amp;"0"&amp;paste!A152,RIGHT(H150,2)&amp;I150&amp;paste!A152))))))))</f>
        <v/>
      </c>
      <c r="B150">
        <f>YEAR(paste!C152)</f>
        <v/>
      </c>
      <c r="C150">
        <f>MONTH(paste!C152)</f>
        <v/>
      </c>
      <c r="D150">
        <f>DAY(paste!C152)</f>
        <v/>
      </c>
      <c r="E150" s="158" t="n">
        <v>0</v>
      </c>
      <c r="F150">
        <f>IF(AND(L150=L149,D150=D149),F149+1,1)</f>
        <v/>
      </c>
      <c r="G150" s="158" t="n">
        <v>0</v>
      </c>
      <c r="H150">
        <f>YEAR(paste!C152)</f>
        <v/>
      </c>
      <c r="I150">
        <f>MONTH(paste!C152)</f>
        <v/>
      </c>
      <c r="J150">
        <f>DAY(paste!C152)</f>
        <v/>
      </c>
      <c r="K150">
        <f>A150</f>
        <v/>
      </c>
      <c r="L150">
        <f>IF(ISBLANK(VLOOKUP(paste!J152,'得意先名 (2)'!$B$3:$F$2005,5,FALSE)),paste!P152,IFERROR(VLOOKUP(paste!J152,'得意先名 (2)'!$B$3:$F$2005,5,FALSE),"ZZZZZZZZZZZ"))</f>
        <v/>
      </c>
      <c r="M150">
        <f>IF(L150="ZZZZZZZZZZZ",paste!J152&amp;paste!K152&amp; "  :   "&amp;paste!M152&amp; "  :   "&amp;paste!P152,"")</f>
        <v/>
      </c>
      <c r="O150" s="158" t="n"/>
      <c r="P150">
        <f>VLOOKUP(L150,'L_User+EndUser'!$C$2:$K$500,8,FALSE)</f>
        <v/>
      </c>
      <c r="Q150">
        <f>VLOOKUP(L150,'L_User+EndUser'!$C$2:$K$500,9,FALSE)</f>
        <v/>
      </c>
      <c r="R150" s="158" t="n"/>
      <c r="T150" s="158" t="n"/>
      <c r="V150" s="158" t="n"/>
      <c r="AB150">
        <f>paste!J152</f>
        <v/>
      </c>
      <c r="AC150">
        <f>L150</f>
        <v/>
      </c>
      <c r="AO150">
        <f>YEAR(paste!O152)</f>
        <v/>
      </c>
      <c r="AP150">
        <f>MONTH(paste!O152)</f>
        <v/>
      </c>
      <c r="AQ150">
        <f>DAY(paste!O152)</f>
        <v/>
      </c>
      <c r="BD150">
        <f>IF(paste!L152="","",paste!L152)</f>
        <v/>
      </c>
      <c r="BM150" t="n">
        <v>1</v>
      </c>
      <c r="BN150">
        <f>VLOOKUP(paste!E152,L_Product!$A$2:$B$2001,2,FALSE)</f>
        <v/>
      </c>
      <c r="BO150" s="21" t="n"/>
      <c r="BT150" t="n">
        <v>2</v>
      </c>
      <c r="BU150">
        <f>IF($BM$2=1,2,IF($BM$2=18,1))</f>
        <v/>
      </c>
      <c r="BV150">
        <f>IF($BM$2=1,0,IF($BM$2=18,1))</f>
        <v/>
      </c>
      <c r="BW150" t="n">
        <v>2</v>
      </c>
      <c r="BX150" t="n">
        <v>0</v>
      </c>
      <c r="BY150" t="n">
        <v>3</v>
      </c>
      <c r="BZ150">
        <f>VLOOKUP(BN150,L_Product!$B$2:$Z$2001,14,FALSE)</f>
        <v/>
      </c>
      <c r="CA150">
        <f>paste!H152</f>
        <v/>
      </c>
      <c r="CB150">
        <f>BZ150*CA150</f>
        <v/>
      </c>
      <c r="CN150" s="158" t="n">
        <v>1</v>
      </c>
      <c r="CO150" s="158" t="n">
        <v>1</v>
      </c>
      <c r="CP150" s="158" t="n">
        <v>1</v>
      </c>
      <c r="CQ150" s="158" t="n">
        <v>1</v>
      </c>
      <c r="CR150" s="158" t="n">
        <v>1</v>
      </c>
      <c r="CS150" s="158" t="n">
        <v>0</v>
      </c>
      <c r="CT150" s="158" t="n">
        <v>0</v>
      </c>
      <c r="CU150" s="158" t="n">
        <v>0</v>
      </c>
      <c r="CV150" s="158" t="n">
        <v>0</v>
      </c>
      <c r="CW150" s="158" t="n">
        <v>0</v>
      </c>
      <c r="CX150">
        <f>B150</f>
        <v/>
      </c>
      <c r="CY150">
        <f>C150</f>
        <v/>
      </c>
      <c r="CZ150">
        <f>D150</f>
        <v/>
      </c>
      <c r="DA150" s="158" t="n">
        <v>1900</v>
      </c>
      <c r="DB150" s="158" t="n">
        <v>1</v>
      </c>
      <c r="DC150" s="158" t="n">
        <v>1</v>
      </c>
      <c r="DD150" s="158" t="n">
        <v>1900</v>
      </c>
      <c r="DE150" s="158" t="n">
        <v>1</v>
      </c>
      <c r="DF150" s="158" t="n">
        <v>1</v>
      </c>
      <c r="DG150" s="158" t="n">
        <v>1900</v>
      </c>
      <c r="DH150" s="158" t="n">
        <v>1</v>
      </c>
      <c r="DI150" s="158" t="n">
        <v>1</v>
      </c>
      <c r="DJ150" s="158" t="n">
        <v>1900</v>
      </c>
      <c r="DK150" s="158" t="n">
        <v>1</v>
      </c>
      <c r="DL150" s="158" t="n">
        <v>1</v>
      </c>
      <c r="DR150" s="158" t="n">
        <v>2</v>
      </c>
      <c r="DS150" s="158" t="n">
        <v>1</v>
      </c>
      <c r="DT150" s="158" t="n">
        <v>2</v>
      </c>
      <c r="DU150" s="158" t="n">
        <v>1</v>
      </c>
      <c r="DV150" s="158" t="n">
        <v>3</v>
      </c>
      <c r="DW150" s="158" t="n">
        <v>1</v>
      </c>
      <c r="DX150" s="158" t="n">
        <v>3</v>
      </c>
      <c r="DY150" s="158" t="n">
        <v>0</v>
      </c>
      <c r="DZ150" s="158" t="n">
        <v>0</v>
      </c>
      <c r="EA150" s="158" t="n">
        <v>0</v>
      </c>
      <c r="EB150" s="158" t="n">
        <v>0</v>
      </c>
      <c r="EC150" s="158" t="n">
        <v>0</v>
      </c>
      <c r="ED150" s="158" t="n">
        <v>0</v>
      </c>
      <c r="EE150" s="158" t="n">
        <v>0</v>
      </c>
      <c r="EF150" s="158" t="n">
        <v>0</v>
      </c>
      <c r="EG150" s="158" t="n">
        <v>0</v>
      </c>
      <c r="EH150" s="158" t="n">
        <v>0</v>
      </c>
      <c r="EI150" s="158" t="n">
        <v>0</v>
      </c>
      <c r="EJ150" s="158" t="n">
        <v>0</v>
      </c>
      <c r="EK150" s="158" t="n">
        <v>0</v>
      </c>
      <c r="EL150" s="158" t="n">
        <v>0</v>
      </c>
      <c r="EM150" s="158" t="n">
        <v>0</v>
      </c>
      <c r="EN150" s="158" t="n">
        <v>0</v>
      </c>
      <c r="EO150" s="158" t="n">
        <v>0</v>
      </c>
      <c r="EP150" s="158" t="n">
        <v>0</v>
      </c>
      <c r="EQ150" s="158" t="n">
        <v>0</v>
      </c>
      <c r="ER150" s="158" t="n">
        <v>0</v>
      </c>
      <c r="ES150" s="158" t="n">
        <v>0</v>
      </c>
      <c r="ET150" s="158" t="n">
        <v>0</v>
      </c>
      <c r="EU150" s="158" t="n">
        <v>0</v>
      </c>
      <c r="EV150" s="158" t="n">
        <v>0</v>
      </c>
      <c r="EW150" s="158" t="n">
        <v>0</v>
      </c>
      <c r="EX150" s="158" t="n">
        <v>0</v>
      </c>
      <c r="EY150" s="158" t="n">
        <v>0</v>
      </c>
      <c r="EZ150" s="158" t="n">
        <v>1900</v>
      </c>
      <c r="FA150" s="158" t="n">
        <v>1</v>
      </c>
      <c r="FB150" s="158" t="n">
        <v>1</v>
      </c>
      <c r="FC150" s="158" t="n">
        <v>1900</v>
      </c>
      <c r="FD150" s="158" t="n">
        <v>1</v>
      </c>
      <c r="FE150" s="158" t="n">
        <v>1</v>
      </c>
      <c r="FF150" s="158" t="n">
        <v>1900</v>
      </c>
      <c r="FG150" s="158" t="n">
        <v>1</v>
      </c>
      <c r="FH150" s="158" t="n">
        <v>1</v>
      </c>
      <c r="FI150" s="158" t="n">
        <v>1900</v>
      </c>
      <c r="FJ150" s="158" t="n">
        <v>1</v>
      </c>
      <c r="FK150" s="158" t="n">
        <v>1</v>
      </c>
      <c r="FL150" s="158" t="n">
        <v>1900</v>
      </c>
      <c r="FM150" s="158" t="n">
        <v>1</v>
      </c>
      <c r="FN150" s="158" t="n">
        <v>1</v>
      </c>
      <c r="FO150" s="158" t="n">
        <v>1900</v>
      </c>
      <c r="FP150" s="158" t="n">
        <v>1</v>
      </c>
      <c r="FQ150" s="158" t="n">
        <v>1</v>
      </c>
      <c r="FR150" s="158" t="n">
        <v>1900</v>
      </c>
      <c r="FS150" s="158" t="n">
        <v>1</v>
      </c>
      <c r="FT150" s="158" t="n">
        <v>1</v>
      </c>
      <c r="FU150" s="158" t="n">
        <v>1900</v>
      </c>
      <c r="FV150" s="158" t="n">
        <v>1</v>
      </c>
      <c r="FW150" s="158" t="n">
        <v>1</v>
      </c>
    </row>
    <row r="151">
      <c r="A151">
        <f>IF(F151&gt;1,A150,IF(AND(I151&lt;10,paste!A153&lt;10),RIGHT(H151,2)&amp;"0"&amp;I151&amp;"000"&amp;paste!A153,IF(AND(I151&lt;10,paste!A153&gt;=10,paste!A153&lt;100),RIGHT(H151,2)&amp;"0"&amp;I151&amp;"00"&amp;paste!A153,IF(AND(I151&lt;10,paste!A153&gt;=100,paste!A153&lt;1000),RIGHT(H151,2)&amp;"0"&amp;I151&amp;"0"&amp;paste!A153,IF(AND(I151&lt;10,paste!A153&gt;=1000),RIGHT(H151,2)&amp;"0"&amp;I151&amp;paste!A153,IF(AND(I151&gt;=10,paste!A153&lt;10),RIGHT(H151,2)&amp;I151&amp;"000"&amp;paste!A153,IF(AND(I151&gt;=10,paste!A153&gt;=10,paste!A153&lt;100),RIGHT(H151,2)&amp;I151&amp;"00"&amp;paste!A153,IF(AND(I151&gt;=10,paste!A153&gt;=100,paste!A153&lt;1000),RIGHT(H151,2)&amp;I151&amp;"0"&amp;paste!A153,RIGHT(H151,2)&amp;I151&amp;paste!A153))))))))</f>
        <v/>
      </c>
      <c r="B151">
        <f>YEAR(paste!C153)</f>
        <v/>
      </c>
      <c r="C151">
        <f>MONTH(paste!C153)</f>
        <v/>
      </c>
      <c r="D151">
        <f>DAY(paste!C153)</f>
        <v/>
      </c>
      <c r="E151" s="158" t="n">
        <v>0</v>
      </c>
      <c r="F151">
        <f>IF(AND(L151=L150,D151=D150),F150+1,1)</f>
        <v/>
      </c>
      <c r="G151" s="158" t="n">
        <v>0</v>
      </c>
      <c r="H151">
        <f>YEAR(paste!C153)</f>
        <v/>
      </c>
      <c r="I151">
        <f>MONTH(paste!C153)</f>
        <v/>
      </c>
      <c r="J151">
        <f>DAY(paste!C153)</f>
        <v/>
      </c>
      <c r="K151">
        <f>A151</f>
        <v/>
      </c>
      <c r="L151">
        <f>IF(ISBLANK(VLOOKUP(paste!J153,'得意先名 (2)'!$B$3:$F$2005,5,FALSE)),paste!P153,IFERROR(VLOOKUP(paste!J153,'得意先名 (2)'!$B$3:$F$2005,5,FALSE),"ZZZZZZZZZZZ"))</f>
        <v/>
      </c>
      <c r="M151">
        <f>IF(L151="ZZZZZZZZZZZ",paste!J153&amp;paste!K153&amp; "  :   "&amp;paste!M153&amp; "  :   "&amp;paste!P153,"")</f>
        <v/>
      </c>
      <c r="O151" s="158" t="n"/>
      <c r="P151">
        <f>VLOOKUP(L151,'L_User+EndUser'!$C$2:$K$500,8,FALSE)</f>
        <v/>
      </c>
      <c r="Q151">
        <f>VLOOKUP(L151,'L_User+EndUser'!$C$2:$K$500,9,FALSE)</f>
        <v/>
      </c>
      <c r="R151" s="158" t="n"/>
      <c r="T151" s="158" t="n"/>
      <c r="V151" s="158" t="n"/>
      <c r="AB151">
        <f>paste!J153</f>
        <v/>
      </c>
      <c r="AC151">
        <f>L151</f>
        <v/>
      </c>
      <c r="AO151">
        <f>YEAR(paste!O153)</f>
        <v/>
      </c>
      <c r="AP151">
        <f>MONTH(paste!O153)</f>
        <v/>
      </c>
      <c r="AQ151">
        <f>DAY(paste!O153)</f>
        <v/>
      </c>
      <c r="BD151">
        <f>IF(paste!L153="","",paste!L153)</f>
        <v/>
      </c>
      <c r="BM151" t="n">
        <v>1</v>
      </c>
      <c r="BN151">
        <f>VLOOKUP(paste!E153,L_Product!$A$2:$B$2001,2,FALSE)</f>
        <v/>
      </c>
      <c r="BO151" s="21" t="n"/>
      <c r="BT151" t="n">
        <v>2</v>
      </c>
      <c r="BU151">
        <f>IF($BM$2=1,2,IF($BM$2=18,1))</f>
        <v/>
      </c>
      <c r="BV151">
        <f>IF($BM$2=1,0,IF($BM$2=18,1))</f>
        <v/>
      </c>
      <c r="BW151" t="n">
        <v>2</v>
      </c>
      <c r="BX151" t="n">
        <v>0</v>
      </c>
      <c r="BY151" t="n">
        <v>3</v>
      </c>
      <c r="BZ151">
        <f>VLOOKUP(BN151,L_Product!$B$2:$Z$2001,14,FALSE)</f>
        <v/>
      </c>
      <c r="CA151">
        <f>paste!H153</f>
        <v/>
      </c>
      <c r="CB151">
        <f>BZ151*CA151</f>
        <v/>
      </c>
      <c r="CN151" s="158" t="n">
        <v>1</v>
      </c>
      <c r="CO151" s="158" t="n">
        <v>1</v>
      </c>
      <c r="CP151" s="158" t="n">
        <v>1</v>
      </c>
      <c r="CQ151" s="158" t="n">
        <v>1</v>
      </c>
      <c r="CR151" s="158" t="n">
        <v>1</v>
      </c>
      <c r="CS151" s="158" t="n">
        <v>0</v>
      </c>
      <c r="CT151" s="158" t="n">
        <v>0</v>
      </c>
      <c r="CU151" s="158" t="n">
        <v>0</v>
      </c>
      <c r="CV151" s="158" t="n">
        <v>0</v>
      </c>
      <c r="CW151" s="158" t="n">
        <v>0</v>
      </c>
      <c r="CX151">
        <f>B151</f>
        <v/>
      </c>
      <c r="CY151">
        <f>C151</f>
        <v/>
      </c>
      <c r="CZ151">
        <f>D151</f>
        <v/>
      </c>
      <c r="DA151" s="158" t="n">
        <v>1900</v>
      </c>
      <c r="DB151" s="158" t="n">
        <v>1</v>
      </c>
      <c r="DC151" s="158" t="n">
        <v>1</v>
      </c>
      <c r="DD151" s="158" t="n">
        <v>1900</v>
      </c>
      <c r="DE151" s="158" t="n">
        <v>1</v>
      </c>
      <c r="DF151" s="158" t="n">
        <v>1</v>
      </c>
      <c r="DG151" s="158" t="n">
        <v>1900</v>
      </c>
      <c r="DH151" s="158" t="n">
        <v>1</v>
      </c>
      <c r="DI151" s="158" t="n">
        <v>1</v>
      </c>
      <c r="DJ151" s="158" t="n">
        <v>1900</v>
      </c>
      <c r="DK151" s="158" t="n">
        <v>1</v>
      </c>
      <c r="DL151" s="158" t="n">
        <v>1</v>
      </c>
      <c r="DR151" s="158" t="n">
        <v>2</v>
      </c>
      <c r="DS151" s="158" t="n">
        <v>1</v>
      </c>
      <c r="DT151" s="158" t="n">
        <v>2</v>
      </c>
      <c r="DU151" s="158" t="n">
        <v>1</v>
      </c>
      <c r="DV151" s="158" t="n">
        <v>3</v>
      </c>
      <c r="DW151" s="158" t="n">
        <v>1</v>
      </c>
      <c r="DX151" s="158" t="n">
        <v>3</v>
      </c>
      <c r="DY151" s="158" t="n">
        <v>0</v>
      </c>
      <c r="DZ151" s="158" t="n">
        <v>0</v>
      </c>
      <c r="EA151" s="158" t="n">
        <v>0</v>
      </c>
      <c r="EB151" s="158" t="n">
        <v>0</v>
      </c>
      <c r="EC151" s="158" t="n">
        <v>0</v>
      </c>
      <c r="ED151" s="158" t="n">
        <v>0</v>
      </c>
      <c r="EE151" s="158" t="n">
        <v>0</v>
      </c>
      <c r="EF151" s="158" t="n">
        <v>0</v>
      </c>
      <c r="EG151" s="158" t="n">
        <v>0</v>
      </c>
      <c r="EH151" s="158" t="n">
        <v>0</v>
      </c>
      <c r="EI151" s="158" t="n">
        <v>0</v>
      </c>
      <c r="EJ151" s="158" t="n">
        <v>0</v>
      </c>
      <c r="EK151" s="158" t="n">
        <v>0</v>
      </c>
      <c r="EL151" s="158" t="n">
        <v>0</v>
      </c>
      <c r="EM151" s="158" t="n">
        <v>0</v>
      </c>
      <c r="EN151" s="158" t="n">
        <v>0</v>
      </c>
      <c r="EO151" s="158" t="n">
        <v>0</v>
      </c>
      <c r="EP151" s="158" t="n">
        <v>0</v>
      </c>
      <c r="EQ151" s="158" t="n">
        <v>0</v>
      </c>
      <c r="ER151" s="158" t="n">
        <v>0</v>
      </c>
      <c r="ES151" s="158" t="n">
        <v>0</v>
      </c>
      <c r="ET151" s="158" t="n">
        <v>0</v>
      </c>
      <c r="EU151" s="158" t="n">
        <v>0</v>
      </c>
      <c r="EV151" s="158" t="n">
        <v>0</v>
      </c>
      <c r="EW151" s="158" t="n">
        <v>0</v>
      </c>
      <c r="EX151" s="158" t="n">
        <v>0</v>
      </c>
      <c r="EY151" s="158" t="n">
        <v>0</v>
      </c>
      <c r="EZ151" s="158" t="n">
        <v>1900</v>
      </c>
      <c r="FA151" s="158" t="n">
        <v>1</v>
      </c>
      <c r="FB151" s="158" t="n">
        <v>1</v>
      </c>
      <c r="FC151" s="158" t="n">
        <v>1900</v>
      </c>
      <c r="FD151" s="158" t="n">
        <v>1</v>
      </c>
      <c r="FE151" s="158" t="n">
        <v>1</v>
      </c>
      <c r="FF151" s="158" t="n">
        <v>1900</v>
      </c>
      <c r="FG151" s="158" t="n">
        <v>1</v>
      </c>
      <c r="FH151" s="158" t="n">
        <v>1</v>
      </c>
      <c r="FI151" s="158" t="n">
        <v>1900</v>
      </c>
      <c r="FJ151" s="158" t="n">
        <v>1</v>
      </c>
      <c r="FK151" s="158" t="n">
        <v>1</v>
      </c>
      <c r="FL151" s="158" t="n">
        <v>1900</v>
      </c>
      <c r="FM151" s="158" t="n">
        <v>1</v>
      </c>
      <c r="FN151" s="158" t="n">
        <v>1</v>
      </c>
      <c r="FO151" s="158" t="n">
        <v>1900</v>
      </c>
      <c r="FP151" s="158" t="n">
        <v>1</v>
      </c>
      <c r="FQ151" s="158" t="n">
        <v>1</v>
      </c>
      <c r="FR151" s="158" t="n">
        <v>1900</v>
      </c>
      <c r="FS151" s="158" t="n">
        <v>1</v>
      </c>
      <c r="FT151" s="158" t="n">
        <v>1</v>
      </c>
      <c r="FU151" s="158" t="n">
        <v>1900</v>
      </c>
      <c r="FV151" s="158" t="n">
        <v>1</v>
      </c>
      <c r="FW151" s="158" t="n">
        <v>1</v>
      </c>
    </row>
    <row r="152">
      <c r="A152">
        <f>IF(F152&gt;1,A151,IF(AND(I152&lt;10,paste!A154&lt;10),RIGHT(H152,2)&amp;"0"&amp;I152&amp;"000"&amp;paste!A154,IF(AND(I152&lt;10,paste!A154&gt;=10,paste!A154&lt;100),RIGHT(H152,2)&amp;"0"&amp;I152&amp;"00"&amp;paste!A154,IF(AND(I152&lt;10,paste!A154&gt;=100,paste!A154&lt;1000),RIGHT(H152,2)&amp;"0"&amp;I152&amp;"0"&amp;paste!A154,IF(AND(I152&lt;10,paste!A154&gt;=1000),RIGHT(H152,2)&amp;"0"&amp;I152&amp;paste!A154,IF(AND(I152&gt;=10,paste!A154&lt;10),RIGHT(H152,2)&amp;I152&amp;"000"&amp;paste!A154,IF(AND(I152&gt;=10,paste!A154&gt;=10,paste!A154&lt;100),RIGHT(H152,2)&amp;I152&amp;"00"&amp;paste!A154,IF(AND(I152&gt;=10,paste!A154&gt;=100,paste!A154&lt;1000),RIGHT(H152,2)&amp;I152&amp;"0"&amp;paste!A154,RIGHT(H152,2)&amp;I152&amp;paste!A154))))))))</f>
        <v/>
      </c>
      <c r="B152">
        <f>YEAR(paste!C154)</f>
        <v/>
      </c>
      <c r="C152">
        <f>MONTH(paste!C154)</f>
        <v/>
      </c>
      <c r="D152">
        <f>DAY(paste!C154)</f>
        <v/>
      </c>
      <c r="E152" s="158" t="n">
        <v>0</v>
      </c>
      <c r="F152">
        <f>IF(AND(L152=L151,D152=D151),F151+1,1)</f>
        <v/>
      </c>
      <c r="G152" s="158" t="n">
        <v>0</v>
      </c>
      <c r="H152">
        <f>YEAR(paste!C154)</f>
        <v/>
      </c>
      <c r="I152">
        <f>MONTH(paste!C154)</f>
        <v/>
      </c>
      <c r="J152">
        <f>DAY(paste!C154)</f>
        <v/>
      </c>
      <c r="K152">
        <f>A152</f>
        <v/>
      </c>
      <c r="L152">
        <f>IF(ISBLANK(VLOOKUP(paste!J154,'得意先名 (2)'!$B$3:$F$2005,5,FALSE)),paste!P154,IFERROR(VLOOKUP(paste!J154,'得意先名 (2)'!$B$3:$F$2005,5,FALSE),"ZZZZZZZZZZZ"))</f>
        <v/>
      </c>
      <c r="M152">
        <f>IF(L152="ZZZZZZZZZZZ",paste!J154&amp;paste!K154&amp; "  :   "&amp;paste!M154&amp; "  :   "&amp;paste!P154,"")</f>
        <v/>
      </c>
      <c r="O152" s="158" t="n"/>
      <c r="P152">
        <f>VLOOKUP(L152,'L_User+EndUser'!$C$2:$K$500,8,FALSE)</f>
        <v/>
      </c>
      <c r="Q152">
        <f>VLOOKUP(L152,'L_User+EndUser'!$C$2:$K$500,9,FALSE)</f>
        <v/>
      </c>
      <c r="R152" s="158" t="n"/>
      <c r="T152" s="158" t="n"/>
      <c r="V152" s="158" t="n"/>
      <c r="AB152">
        <f>paste!J154</f>
        <v/>
      </c>
      <c r="AC152">
        <f>L152</f>
        <v/>
      </c>
      <c r="AO152">
        <f>YEAR(paste!O154)</f>
        <v/>
      </c>
      <c r="AP152">
        <f>MONTH(paste!O154)</f>
        <v/>
      </c>
      <c r="AQ152">
        <f>DAY(paste!O154)</f>
        <v/>
      </c>
      <c r="BD152">
        <f>IF(paste!L154="","",paste!L154)</f>
        <v/>
      </c>
      <c r="BM152" t="n">
        <v>1</v>
      </c>
      <c r="BN152">
        <f>VLOOKUP(paste!E154,L_Product!$A$2:$B$2001,2,FALSE)</f>
        <v/>
      </c>
      <c r="BO152" s="21" t="n"/>
      <c r="BT152" t="n">
        <v>2</v>
      </c>
      <c r="BU152">
        <f>IF($BM$2=1,2,IF($BM$2=18,1))</f>
        <v/>
      </c>
      <c r="BV152">
        <f>IF($BM$2=1,0,IF($BM$2=18,1))</f>
        <v/>
      </c>
      <c r="BW152" t="n">
        <v>2</v>
      </c>
      <c r="BX152" t="n">
        <v>0</v>
      </c>
      <c r="BY152" t="n">
        <v>3</v>
      </c>
      <c r="BZ152">
        <f>VLOOKUP(BN152,L_Product!$B$2:$Z$2001,14,FALSE)</f>
        <v/>
      </c>
      <c r="CA152">
        <f>paste!H154</f>
        <v/>
      </c>
      <c r="CB152">
        <f>BZ152*CA152</f>
        <v/>
      </c>
      <c r="CN152" s="158" t="n">
        <v>1</v>
      </c>
      <c r="CO152" s="158" t="n">
        <v>1</v>
      </c>
      <c r="CP152" s="158" t="n">
        <v>1</v>
      </c>
      <c r="CQ152" s="158" t="n">
        <v>1</v>
      </c>
      <c r="CR152" s="158" t="n">
        <v>1</v>
      </c>
      <c r="CS152" s="158" t="n">
        <v>0</v>
      </c>
      <c r="CT152" s="158" t="n">
        <v>0</v>
      </c>
      <c r="CU152" s="158" t="n">
        <v>0</v>
      </c>
      <c r="CV152" s="158" t="n">
        <v>0</v>
      </c>
      <c r="CW152" s="158" t="n">
        <v>0</v>
      </c>
      <c r="CX152">
        <f>B152</f>
        <v/>
      </c>
      <c r="CY152">
        <f>C152</f>
        <v/>
      </c>
      <c r="CZ152">
        <f>D152</f>
        <v/>
      </c>
      <c r="DA152" s="158" t="n">
        <v>1900</v>
      </c>
      <c r="DB152" s="158" t="n">
        <v>1</v>
      </c>
      <c r="DC152" s="158" t="n">
        <v>1</v>
      </c>
      <c r="DD152" s="158" t="n">
        <v>1900</v>
      </c>
      <c r="DE152" s="158" t="n">
        <v>1</v>
      </c>
      <c r="DF152" s="158" t="n">
        <v>1</v>
      </c>
      <c r="DG152" s="158" t="n">
        <v>1900</v>
      </c>
      <c r="DH152" s="158" t="n">
        <v>1</v>
      </c>
      <c r="DI152" s="158" t="n">
        <v>1</v>
      </c>
      <c r="DJ152" s="158" t="n">
        <v>1900</v>
      </c>
      <c r="DK152" s="158" t="n">
        <v>1</v>
      </c>
      <c r="DL152" s="158" t="n">
        <v>1</v>
      </c>
      <c r="DR152" s="158" t="n">
        <v>2</v>
      </c>
      <c r="DS152" s="158" t="n">
        <v>1</v>
      </c>
      <c r="DT152" s="158" t="n">
        <v>2</v>
      </c>
      <c r="DU152" s="158" t="n">
        <v>1</v>
      </c>
      <c r="DV152" s="158" t="n">
        <v>3</v>
      </c>
      <c r="DW152" s="158" t="n">
        <v>1</v>
      </c>
      <c r="DX152" s="158" t="n">
        <v>3</v>
      </c>
      <c r="DY152" s="158" t="n">
        <v>0</v>
      </c>
      <c r="DZ152" s="158" t="n">
        <v>0</v>
      </c>
      <c r="EA152" s="158" t="n">
        <v>0</v>
      </c>
      <c r="EB152" s="158" t="n">
        <v>0</v>
      </c>
      <c r="EC152" s="158" t="n">
        <v>0</v>
      </c>
      <c r="ED152" s="158" t="n">
        <v>0</v>
      </c>
      <c r="EE152" s="158" t="n">
        <v>0</v>
      </c>
      <c r="EF152" s="158" t="n">
        <v>0</v>
      </c>
      <c r="EG152" s="158" t="n">
        <v>0</v>
      </c>
      <c r="EH152" s="158" t="n">
        <v>0</v>
      </c>
      <c r="EI152" s="158" t="n">
        <v>0</v>
      </c>
      <c r="EJ152" s="158" t="n">
        <v>0</v>
      </c>
      <c r="EK152" s="158" t="n">
        <v>0</v>
      </c>
      <c r="EL152" s="158" t="n">
        <v>0</v>
      </c>
      <c r="EM152" s="158" t="n">
        <v>0</v>
      </c>
      <c r="EN152" s="158" t="n">
        <v>0</v>
      </c>
      <c r="EO152" s="158" t="n">
        <v>0</v>
      </c>
      <c r="EP152" s="158" t="n">
        <v>0</v>
      </c>
      <c r="EQ152" s="158" t="n">
        <v>0</v>
      </c>
      <c r="ER152" s="158" t="n">
        <v>0</v>
      </c>
      <c r="ES152" s="158" t="n">
        <v>0</v>
      </c>
      <c r="ET152" s="158" t="n">
        <v>0</v>
      </c>
      <c r="EU152" s="158" t="n">
        <v>0</v>
      </c>
      <c r="EV152" s="158" t="n">
        <v>0</v>
      </c>
      <c r="EW152" s="158" t="n">
        <v>0</v>
      </c>
      <c r="EX152" s="158" t="n">
        <v>0</v>
      </c>
      <c r="EY152" s="158" t="n">
        <v>0</v>
      </c>
      <c r="EZ152" s="158" t="n">
        <v>1900</v>
      </c>
      <c r="FA152" s="158" t="n">
        <v>1</v>
      </c>
      <c r="FB152" s="158" t="n">
        <v>1</v>
      </c>
      <c r="FC152" s="158" t="n">
        <v>1900</v>
      </c>
      <c r="FD152" s="158" t="n">
        <v>1</v>
      </c>
      <c r="FE152" s="158" t="n">
        <v>1</v>
      </c>
      <c r="FF152" s="158" t="n">
        <v>1900</v>
      </c>
      <c r="FG152" s="158" t="n">
        <v>1</v>
      </c>
      <c r="FH152" s="158" t="n">
        <v>1</v>
      </c>
      <c r="FI152" s="158" t="n">
        <v>1900</v>
      </c>
      <c r="FJ152" s="158" t="n">
        <v>1</v>
      </c>
      <c r="FK152" s="158" t="n">
        <v>1</v>
      </c>
      <c r="FL152" s="158" t="n">
        <v>1900</v>
      </c>
      <c r="FM152" s="158" t="n">
        <v>1</v>
      </c>
      <c r="FN152" s="158" t="n">
        <v>1</v>
      </c>
      <c r="FO152" s="158" t="n">
        <v>1900</v>
      </c>
      <c r="FP152" s="158" t="n">
        <v>1</v>
      </c>
      <c r="FQ152" s="158" t="n">
        <v>1</v>
      </c>
      <c r="FR152" s="158" t="n">
        <v>1900</v>
      </c>
      <c r="FS152" s="158" t="n">
        <v>1</v>
      </c>
      <c r="FT152" s="158" t="n">
        <v>1</v>
      </c>
      <c r="FU152" s="158" t="n">
        <v>1900</v>
      </c>
      <c r="FV152" s="158" t="n">
        <v>1</v>
      </c>
      <c r="FW152" s="158" t="n">
        <v>1</v>
      </c>
    </row>
    <row r="153">
      <c r="A153">
        <f>IF(F153&gt;1,A152,IF(AND(I153&lt;10,paste!A155&lt;10),RIGHT(H153,2)&amp;"0"&amp;I153&amp;"000"&amp;paste!A155,IF(AND(I153&lt;10,paste!A155&gt;=10,paste!A155&lt;100),RIGHT(H153,2)&amp;"0"&amp;I153&amp;"00"&amp;paste!A155,IF(AND(I153&lt;10,paste!A155&gt;=100,paste!A155&lt;1000),RIGHT(H153,2)&amp;"0"&amp;I153&amp;"0"&amp;paste!A155,IF(AND(I153&lt;10,paste!A155&gt;=1000),RIGHT(H153,2)&amp;"0"&amp;I153&amp;paste!A155,IF(AND(I153&gt;=10,paste!A155&lt;10),RIGHT(H153,2)&amp;I153&amp;"000"&amp;paste!A155,IF(AND(I153&gt;=10,paste!A155&gt;=10,paste!A155&lt;100),RIGHT(H153,2)&amp;I153&amp;"00"&amp;paste!A155,IF(AND(I153&gt;=10,paste!A155&gt;=100,paste!A155&lt;1000),RIGHT(H153,2)&amp;I153&amp;"0"&amp;paste!A155,RIGHT(H153,2)&amp;I153&amp;paste!A155))))))))</f>
        <v/>
      </c>
      <c r="B153">
        <f>YEAR(paste!C155)</f>
        <v/>
      </c>
      <c r="C153">
        <f>MONTH(paste!C155)</f>
        <v/>
      </c>
      <c r="D153">
        <f>DAY(paste!C155)</f>
        <v/>
      </c>
      <c r="E153" s="158" t="n">
        <v>0</v>
      </c>
      <c r="F153">
        <f>IF(AND(L153=L152,D153=D152),F152+1,1)</f>
        <v/>
      </c>
      <c r="G153" s="158" t="n">
        <v>0</v>
      </c>
      <c r="H153">
        <f>YEAR(paste!C155)</f>
        <v/>
      </c>
      <c r="I153">
        <f>MONTH(paste!C155)</f>
        <v/>
      </c>
      <c r="J153">
        <f>DAY(paste!C155)</f>
        <v/>
      </c>
      <c r="K153">
        <f>A153</f>
        <v/>
      </c>
      <c r="L153">
        <f>IF(ISBLANK(VLOOKUP(paste!J155,'得意先名 (2)'!$B$3:$F$2005,5,FALSE)),paste!P155,IFERROR(VLOOKUP(paste!J155,'得意先名 (2)'!$B$3:$F$2005,5,FALSE),"ZZZZZZZZZZZ"))</f>
        <v/>
      </c>
      <c r="M153">
        <f>IF(L153="ZZZZZZZZZZZ",paste!J155&amp;paste!K155&amp; "  :   "&amp;paste!M155&amp; "  :   "&amp;paste!P155,"")</f>
        <v/>
      </c>
      <c r="O153" s="158" t="n"/>
      <c r="P153">
        <f>VLOOKUP(L153,'L_User+EndUser'!$C$2:$K$500,8,FALSE)</f>
        <v/>
      </c>
      <c r="Q153">
        <f>VLOOKUP(L153,'L_User+EndUser'!$C$2:$K$500,9,FALSE)</f>
        <v/>
      </c>
      <c r="R153" s="158" t="n"/>
      <c r="T153" s="158" t="n"/>
      <c r="V153" s="158" t="n"/>
      <c r="AB153">
        <f>paste!J155</f>
        <v/>
      </c>
      <c r="AC153">
        <f>L153</f>
        <v/>
      </c>
      <c r="AO153">
        <f>YEAR(paste!O155)</f>
        <v/>
      </c>
      <c r="AP153">
        <f>MONTH(paste!O155)</f>
        <v/>
      </c>
      <c r="AQ153">
        <f>DAY(paste!O155)</f>
        <v/>
      </c>
      <c r="BD153">
        <f>IF(paste!L155="","",paste!L155)</f>
        <v/>
      </c>
      <c r="BM153" t="n">
        <v>1</v>
      </c>
      <c r="BN153">
        <f>VLOOKUP(paste!E155,L_Product!$A$2:$B$2001,2,FALSE)</f>
        <v/>
      </c>
      <c r="BO153" s="21" t="n"/>
      <c r="BT153" t="n">
        <v>2</v>
      </c>
      <c r="BU153">
        <f>IF($BM$2=1,2,IF($BM$2=18,1))</f>
        <v/>
      </c>
      <c r="BV153">
        <f>IF($BM$2=1,0,IF($BM$2=18,1))</f>
        <v/>
      </c>
      <c r="BW153" t="n">
        <v>2</v>
      </c>
      <c r="BX153" t="n">
        <v>0</v>
      </c>
      <c r="BY153" t="n">
        <v>3</v>
      </c>
      <c r="BZ153">
        <f>VLOOKUP(BN153,L_Product!$B$2:$Z$2001,14,FALSE)</f>
        <v/>
      </c>
      <c r="CA153">
        <f>paste!H155</f>
        <v/>
      </c>
      <c r="CB153">
        <f>BZ153*CA153</f>
        <v/>
      </c>
      <c r="CN153" s="158" t="n">
        <v>1</v>
      </c>
      <c r="CO153" s="158" t="n">
        <v>1</v>
      </c>
      <c r="CP153" s="158" t="n">
        <v>1</v>
      </c>
      <c r="CQ153" s="158" t="n">
        <v>1</v>
      </c>
      <c r="CR153" s="158" t="n">
        <v>1</v>
      </c>
      <c r="CS153" s="158" t="n">
        <v>0</v>
      </c>
      <c r="CT153" s="158" t="n">
        <v>0</v>
      </c>
      <c r="CU153" s="158" t="n">
        <v>0</v>
      </c>
      <c r="CV153" s="158" t="n">
        <v>0</v>
      </c>
      <c r="CW153" s="158" t="n">
        <v>0</v>
      </c>
      <c r="CX153">
        <f>B153</f>
        <v/>
      </c>
      <c r="CY153">
        <f>C153</f>
        <v/>
      </c>
      <c r="CZ153">
        <f>D153</f>
        <v/>
      </c>
      <c r="DA153" s="158" t="n">
        <v>1900</v>
      </c>
      <c r="DB153" s="158" t="n">
        <v>1</v>
      </c>
      <c r="DC153" s="158" t="n">
        <v>1</v>
      </c>
      <c r="DD153" s="158" t="n">
        <v>1900</v>
      </c>
      <c r="DE153" s="158" t="n">
        <v>1</v>
      </c>
      <c r="DF153" s="158" t="n">
        <v>1</v>
      </c>
      <c r="DG153" s="158" t="n">
        <v>1900</v>
      </c>
      <c r="DH153" s="158" t="n">
        <v>1</v>
      </c>
      <c r="DI153" s="158" t="n">
        <v>1</v>
      </c>
      <c r="DJ153" s="158" t="n">
        <v>1900</v>
      </c>
      <c r="DK153" s="158" t="n">
        <v>1</v>
      </c>
      <c r="DL153" s="158" t="n">
        <v>1</v>
      </c>
      <c r="DR153" s="158" t="n">
        <v>2</v>
      </c>
      <c r="DS153" s="158" t="n">
        <v>1</v>
      </c>
      <c r="DT153" s="158" t="n">
        <v>2</v>
      </c>
      <c r="DU153" s="158" t="n">
        <v>1</v>
      </c>
      <c r="DV153" s="158" t="n">
        <v>3</v>
      </c>
      <c r="DW153" s="158" t="n">
        <v>1</v>
      </c>
      <c r="DX153" s="158" t="n">
        <v>3</v>
      </c>
      <c r="DY153" s="158" t="n">
        <v>0</v>
      </c>
      <c r="DZ153" s="158" t="n">
        <v>0</v>
      </c>
      <c r="EA153" s="158" t="n">
        <v>0</v>
      </c>
      <c r="EB153" s="158" t="n">
        <v>0</v>
      </c>
      <c r="EC153" s="158" t="n">
        <v>0</v>
      </c>
      <c r="ED153" s="158" t="n">
        <v>0</v>
      </c>
      <c r="EE153" s="158" t="n">
        <v>0</v>
      </c>
      <c r="EF153" s="158" t="n">
        <v>0</v>
      </c>
      <c r="EG153" s="158" t="n">
        <v>0</v>
      </c>
      <c r="EH153" s="158" t="n">
        <v>0</v>
      </c>
      <c r="EI153" s="158" t="n">
        <v>0</v>
      </c>
      <c r="EJ153" s="158" t="n">
        <v>0</v>
      </c>
      <c r="EK153" s="158" t="n">
        <v>0</v>
      </c>
      <c r="EL153" s="158" t="n">
        <v>0</v>
      </c>
      <c r="EM153" s="158" t="n">
        <v>0</v>
      </c>
      <c r="EN153" s="158" t="n">
        <v>0</v>
      </c>
      <c r="EO153" s="158" t="n">
        <v>0</v>
      </c>
      <c r="EP153" s="158" t="n">
        <v>0</v>
      </c>
      <c r="EQ153" s="158" t="n">
        <v>0</v>
      </c>
      <c r="ER153" s="158" t="n">
        <v>0</v>
      </c>
      <c r="ES153" s="158" t="n">
        <v>0</v>
      </c>
      <c r="ET153" s="158" t="n">
        <v>0</v>
      </c>
      <c r="EU153" s="158" t="n">
        <v>0</v>
      </c>
      <c r="EV153" s="158" t="n">
        <v>0</v>
      </c>
      <c r="EW153" s="158" t="n">
        <v>0</v>
      </c>
      <c r="EX153" s="158" t="n">
        <v>0</v>
      </c>
      <c r="EY153" s="158" t="n">
        <v>0</v>
      </c>
      <c r="EZ153" s="158" t="n">
        <v>1900</v>
      </c>
      <c r="FA153" s="158" t="n">
        <v>1</v>
      </c>
      <c r="FB153" s="158" t="n">
        <v>1</v>
      </c>
      <c r="FC153" s="158" t="n">
        <v>1900</v>
      </c>
      <c r="FD153" s="158" t="n">
        <v>1</v>
      </c>
      <c r="FE153" s="158" t="n">
        <v>1</v>
      </c>
      <c r="FF153" s="158" t="n">
        <v>1900</v>
      </c>
      <c r="FG153" s="158" t="n">
        <v>1</v>
      </c>
      <c r="FH153" s="158" t="n">
        <v>1</v>
      </c>
      <c r="FI153" s="158" t="n">
        <v>1900</v>
      </c>
      <c r="FJ153" s="158" t="n">
        <v>1</v>
      </c>
      <c r="FK153" s="158" t="n">
        <v>1</v>
      </c>
      <c r="FL153" s="158" t="n">
        <v>1900</v>
      </c>
      <c r="FM153" s="158" t="n">
        <v>1</v>
      </c>
      <c r="FN153" s="158" t="n">
        <v>1</v>
      </c>
      <c r="FO153" s="158" t="n">
        <v>1900</v>
      </c>
      <c r="FP153" s="158" t="n">
        <v>1</v>
      </c>
      <c r="FQ153" s="158" t="n">
        <v>1</v>
      </c>
      <c r="FR153" s="158" t="n">
        <v>1900</v>
      </c>
      <c r="FS153" s="158" t="n">
        <v>1</v>
      </c>
      <c r="FT153" s="158" t="n">
        <v>1</v>
      </c>
      <c r="FU153" s="158" t="n">
        <v>1900</v>
      </c>
      <c r="FV153" s="158" t="n">
        <v>1</v>
      </c>
      <c r="FW153" s="158" t="n">
        <v>1</v>
      </c>
    </row>
    <row r="154">
      <c r="A154">
        <f>IF(F154&gt;1,A153,IF(AND(I154&lt;10,paste!A156&lt;10),RIGHT(H154,2)&amp;"0"&amp;I154&amp;"000"&amp;paste!A156,IF(AND(I154&lt;10,paste!A156&gt;=10,paste!A156&lt;100),RIGHT(H154,2)&amp;"0"&amp;I154&amp;"00"&amp;paste!A156,IF(AND(I154&lt;10,paste!A156&gt;=100,paste!A156&lt;1000),RIGHT(H154,2)&amp;"0"&amp;I154&amp;"0"&amp;paste!A156,IF(AND(I154&lt;10,paste!A156&gt;=1000),RIGHT(H154,2)&amp;"0"&amp;I154&amp;paste!A156,IF(AND(I154&gt;=10,paste!A156&lt;10),RIGHT(H154,2)&amp;I154&amp;"000"&amp;paste!A156,IF(AND(I154&gt;=10,paste!A156&gt;=10,paste!A156&lt;100),RIGHT(H154,2)&amp;I154&amp;"00"&amp;paste!A156,IF(AND(I154&gt;=10,paste!A156&gt;=100,paste!A156&lt;1000),RIGHT(H154,2)&amp;I154&amp;"0"&amp;paste!A156,RIGHT(H154,2)&amp;I154&amp;paste!A156))))))))</f>
        <v/>
      </c>
      <c r="B154">
        <f>YEAR(paste!C156)</f>
        <v/>
      </c>
      <c r="C154">
        <f>MONTH(paste!C156)</f>
        <v/>
      </c>
      <c r="D154">
        <f>DAY(paste!C156)</f>
        <v/>
      </c>
      <c r="E154" s="158" t="n">
        <v>0</v>
      </c>
      <c r="F154">
        <f>IF(AND(L154=L153,D154=D153),F153+1,1)</f>
        <v/>
      </c>
      <c r="G154" s="158" t="n">
        <v>0</v>
      </c>
      <c r="H154">
        <f>YEAR(paste!C156)</f>
        <v/>
      </c>
      <c r="I154">
        <f>MONTH(paste!C156)</f>
        <v/>
      </c>
      <c r="J154">
        <f>DAY(paste!C156)</f>
        <v/>
      </c>
      <c r="K154">
        <f>A154</f>
        <v/>
      </c>
      <c r="L154">
        <f>IF(ISBLANK(VLOOKUP(paste!J156,'得意先名 (2)'!$B$3:$F$2005,5,FALSE)),paste!P156,IFERROR(VLOOKUP(paste!J156,'得意先名 (2)'!$B$3:$F$2005,5,FALSE),"ZZZZZZZZZZZ"))</f>
        <v/>
      </c>
      <c r="M154">
        <f>IF(L154="ZZZZZZZZZZZ",paste!J156&amp;paste!K156&amp; "  :   "&amp;paste!M156&amp; "  :   "&amp;paste!P156,"")</f>
        <v/>
      </c>
      <c r="O154" s="158" t="n"/>
      <c r="P154">
        <f>VLOOKUP(L154,'L_User+EndUser'!$C$2:$K$500,8,FALSE)</f>
        <v/>
      </c>
      <c r="Q154">
        <f>VLOOKUP(L154,'L_User+EndUser'!$C$2:$K$500,9,FALSE)</f>
        <v/>
      </c>
      <c r="R154" s="158" t="n"/>
      <c r="T154" s="158" t="n"/>
      <c r="V154" s="158" t="n"/>
      <c r="AB154">
        <f>paste!J156</f>
        <v/>
      </c>
      <c r="AC154">
        <f>L154</f>
        <v/>
      </c>
      <c r="AO154">
        <f>YEAR(paste!O156)</f>
        <v/>
      </c>
      <c r="AP154">
        <f>MONTH(paste!O156)</f>
        <v/>
      </c>
      <c r="AQ154">
        <f>DAY(paste!O156)</f>
        <v/>
      </c>
      <c r="BD154">
        <f>IF(paste!L156="","",paste!L156)</f>
        <v/>
      </c>
      <c r="BM154" t="n">
        <v>1</v>
      </c>
      <c r="BN154">
        <f>VLOOKUP(paste!E156,L_Product!$A$2:$B$2001,2,FALSE)</f>
        <v/>
      </c>
      <c r="BO154" s="21" t="n"/>
      <c r="BT154" t="n">
        <v>2</v>
      </c>
      <c r="BU154">
        <f>IF($BM$2=1,2,IF($BM$2=18,1))</f>
        <v/>
      </c>
      <c r="BV154">
        <f>IF($BM$2=1,0,IF($BM$2=18,1))</f>
        <v/>
      </c>
      <c r="BW154" t="n">
        <v>2</v>
      </c>
      <c r="BX154" t="n">
        <v>0</v>
      </c>
      <c r="BY154" t="n">
        <v>3</v>
      </c>
      <c r="BZ154">
        <f>VLOOKUP(BN154,L_Product!$B$2:$Z$2001,14,FALSE)</f>
        <v/>
      </c>
      <c r="CA154">
        <f>paste!H156</f>
        <v/>
      </c>
      <c r="CB154">
        <f>BZ154*CA154</f>
        <v/>
      </c>
      <c r="CN154" s="158" t="n">
        <v>1</v>
      </c>
      <c r="CO154" s="158" t="n">
        <v>1</v>
      </c>
      <c r="CP154" s="158" t="n">
        <v>1</v>
      </c>
      <c r="CQ154" s="158" t="n">
        <v>1</v>
      </c>
      <c r="CR154" s="158" t="n">
        <v>1</v>
      </c>
      <c r="CS154" s="158" t="n">
        <v>0</v>
      </c>
      <c r="CT154" s="158" t="n">
        <v>0</v>
      </c>
      <c r="CU154" s="158" t="n">
        <v>0</v>
      </c>
      <c r="CV154" s="158" t="n">
        <v>0</v>
      </c>
      <c r="CW154" s="158" t="n">
        <v>0</v>
      </c>
      <c r="CX154">
        <f>B154</f>
        <v/>
      </c>
      <c r="CY154">
        <f>C154</f>
        <v/>
      </c>
      <c r="CZ154">
        <f>D154</f>
        <v/>
      </c>
      <c r="DA154" s="158" t="n">
        <v>1900</v>
      </c>
      <c r="DB154" s="158" t="n">
        <v>1</v>
      </c>
      <c r="DC154" s="158" t="n">
        <v>1</v>
      </c>
      <c r="DD154" s="158" t="n">
        <v>1900</v>
      </c>
      <c r="DE154" s="158" t="n">
        <v>1</v>
      </c>
      <c r="DF154" s="158" t="n">
        <v>1</v>
      </c>
      <c r="DG154" s="158" t="n">
        <v>1900</v>
      </c>
      <c r="DH154" s="158" t="n">
        <v>1</v>
      </c>
      <c r="DI154" s="158" t="n">
        <v>1</v>
      </c>
      <c r="DJ154" s="158" t="n">
        <v>1900</v>
      </c>
      <c r="DK154" s="158" t="n">
        <v>1</v>
      </c>
      <c r="DL154" s="158" t="n">
        <v>1</v>
      </c>
      <c r="DR154" s="158" t="n">
        <v>2</v>
      </c>
      <c r="DS154" s="158" t="n">
        <v>1</v>
      </c>
      <c r="DT154" s="158" t="n">
        <v>2</v>
      </c>
      <c r="DU154" s="158" t="n">
        <v>1</v>
      </c>
      <c r="DV154" s="158" t="n">
        <v>3</v>
      </c>
      <c r="DW154" s="158" t="n">
        <v>1</v>
      </c>
      <c r="DX154" s="158" t="n">
        <v>3</v>
      </c>
      <c r="DY154" s="158" t="n">
        <v>0</v>
      </c>
      <c r="DZ154" s="158" t="n">
        <v>0</v>
      </c>
      <c r="EA154" s="158" t="n">
        <v>0</v>
      </c>
      <c r="EB154" s="158" t="n">
        <v>0</v>
      </c>
      <c r="EC154" s="158" t="n">
        <v>0</v>
      </c>
      <c r="ED154" s="158" t="n">
        <v>0</v>
      </c>
      <c r="EE154" s="158" t="n">
        <v>0</v>
      </c>
      <c r="EF154" s="158" t="n">
        <v>0</v>
      </c>
      <c r="EG154" s="158" t="n">
        <v>0</v>
      </c>
      <c r="EH154" s="158" t="n">
        <v>0</v>
      </c>
      <c r="EI154" s="158" t="n">
        <v>0</v>
      </c>
      <c r="EJ154" s="158" t="n">
        <v>0</v>
      </c>
      <c r="EK154" s="158" t="n">
        <v>0</v>
      </c>
      <c r="EL154" s="158" t="n">
        <v>0</v>
      </c>
      <c r="EM154" s="158" t="n">
        <v>0</v>
      </c>
      <c r="EN154" s="158" t="n">
        <v>0</v>
      </c>
      <c r="EO154" s="158" t="n">
        <v>0</v>
      </c>
      <c r="EP154" s="158" t="n">
        <v>0</v>
      </c>
      <c r="EQ154" s="158" t="n">
        <v>0</v>
      </c>
      <c r="ER154" s="158" t="n">
        <v>0</v>
      </c>
      <c r="ES154" s="158" t="n">
        <v>0</v>
      </c>
      <c r="ET154" s="158" t="n">
        <v>0</v>
      </c>
      <c r="EU154" s="158" t="n">
        <v>0</v>
      </c>
      <c r="EV154" s="158" t="n">
        <v>0</v>
      </c>
      <c r="EW154" s="158" t="n">
        <v>0</v>
      </c>
      <c r="EX154" s="158" t="n">
        <v>0</v>
      </c>
      <c r="EY154" s="158" t="n">
        <v>0</v>
      </c>
      <c r="EZ154" s="158" t="n">
        <v>1900</v>
      </c>
      <c r="FA154" s="158" t="n">
        <v>1</v>
      </c>
      <c r="FB154" s="158" t="n">
        <v>1</v>
      </c>
      <c r="FC154" s="158" t="n">
        <v>1900</v>
      </c>
      <c r="FD154" s="158" t="n">
        <v>1</v>
      </c>
      <c r="FE154" s="158" t="n">
        <v>1</v>
      </c>
      <c r="FF154" s="158" t="n">
        <v>1900</v>
      </c>
      <c r="FG154" s="158" t="n">
        <v>1</v>
      </c>
      <c r="FH154" s="158" t="n">
        <v>1</v>
      </c>
      <c r="FI154" s="158" t="n">
        <v>1900</v>
      </c>
      <c r="FJ154" s="158" t="n">
        <v>1</v>
      </c>
      <c r="FK154" s="158" t="n">
        <v>1</v>
      </c>
      <c r="FL154" s="158" t="n">
        <v>1900</v>
      </c>
      <c r="FM154" s="158" t="n">
        <v>1</v>
      </c>
      <c r="FN154" s="158" t="n">
        <v>1</v>
      </c>
      <c r="FO154" s="158" t="n">
        <v>1900</v>
      </c>
      <c r="FP154" s="158" t="n">
        <v>1</v>
      </c>
      <c r="FQ154" s="158" t="n">
        <v>1</v>
      </c>
      <c r="FR154" s="158" t="n">
        <v>1900</v>
      </c>
      <c r="FS154" s="158" t="n">
        <v>1</v>
      </c>
      <c r="FT154" s="158" t="n">
        <v>1</v>
      </c>
      <c r="FU154" s="158" t="n">
        <v>1900</v>
      </c>
      <c r="FV154" s="158" t="n">
        <v>1</v>
      </c>
      <c r="FW154" s="158" t="n">
        <v>1</v>
      </c>
    </row>
    <row r="155">
      <c r="A155">
        <f>IF(F155&gt;1,A154,IF(AND(I155&lt;10,paste!A157&lt;10),RIGHT(H155,2)&amp;"0"&amp;I155&amp;"000"&amp;paste!A157,IF(AND(I155&lt;10,paste!A157&gt;=10,paste!A157&lt;100),RIGHT(H155,2)&amp;"0"&amp;I155&amp;"00"&amp;paste!A157,IF(AND(I155&lt;10,paste!A157&gt;=100,paste!A157&lt;1000),RIGHT(H155,2)&amp;"0"&amp;I155&amp;"0"&amp;paste!A157,IF(AND(I155&lt;10,paste!A157&gt;=1000),RIGHT(H155,2)&amp;"0"&amp;I155&amp;paste!A157,IF(AND(I155&gt;=10,paste!A157&lt;10),RIGHT(H155,2)&amp;I155&amp;"000"&amp;paste!A157,IF(AND(I155&gt;=10,paste!A157&gt;=10,paste!A157&lt;100),RIGHT(H155,2)&amp;I155&amp;"00"&amp;paste!A157,IF(AND(I155&gt;=10,paste!A157&gt;=100,paste!A157&lt;1000),RIGHT(H155,2)&amp;I155&amp;"0"&amp;paste!A157,RIGHT(H155,2)&amp;I155&amp;paste!A157))))))))</f>
        <v/>
      </c>
      <c r="B155">
        <f>YEAR(paste!C157)</f>
        <v/>
      </c>
      <c r="C155">
        <f>MONTH(paste!C157)</f>
        <v/>
      </c>
      <c r="D155">
        <f>DAY(paste!C157)</f>
        <v/>
      </c>
      <c r="E155" s="158" t="n">
        <v>0</v>
      </c>
      <c r="F155">
        <f>IF(AND(L155=L154,D155=D154),F154+1,1)</f>
        <v/>
      </c>
      <c r="G155" s="158" t="n">
        <v>0</v>
      </c>
      <c r="H155">
        <f>YEAR(paste!C157)</f>
        <v/>
      </c>
      <c r="I155">
        <f>MONTH(paste!C157)</f>
        <v/>
      </c>
      <c r="J155">
        <f>DAY(paste!C157)</f>
        <v/>
      </c>
      <c r="K155">
        <f>A155</f>
        <v/>
      </c>
      <c r="L155">
        <f>IF(ISBLANK(VLOOKUP(paste!J157,'得意先名 (2)'!$B$3:$F$2005,5,FALSE)),paste!P157,IFERROR(VLOOKUP(paste!J157,'得意先名 (2)'!$B$3:$F$2005,5,FALSE),"ZZZZZZZZZZZ"))</f>
        <v/>
      </c>
      <c r="M155">
        <f>IF(L155="ZZZZZZZZZZZ",paste!J157&amp;paste!K157&amp; "  :   "&amp;paste!M157&amp; "  :   "&amp;paste!P157,"")</f>
        <v/>
      </c>
      <c r="O155" s="158" t="n"/>
      <c r="P155">
        <f>VLOOKUP(L155,'L_User+EndUser'!$C$2:$K$500,8,FALSE)</f>
        <v/>
      </c>
      <c r="Q155">
        <f>VLOOKUP(L155,'L_User+EndUser'!$C$2:$K$500,9,FALSE)</f>
        <v/>
      </c>
      <c r="R155" s="158" t="n"/>
      <c r="T155" s="158" t="n"/>
      <c r="V155" s="158" t="n"/>
      <c r="AB155">
        <f>paste!J157</f>
        <v/>
      </c>
      <c r="AC155">
        <f>L155</f>
        <v/>
      </c>
      <c r="AO155">
        <f>YEAR(paste!O157)</f>
        <v/>
      </c>
      <c r="AP155">
        <f>MONTH(paste!O157)</f>
        <v/>
      </c>
      <c r="AQ155">
        <f>DAY(paste!O157)</f>
        <v/>
      </c>
      <c r="BD155">
        <f>IF(paste!L157="","",paste!L157)</f>
        <v/>
      </c>
      <c r="BM155" t="n">
        <v>1</v>
      </c>
      <c r="BN155">
        <f>VLOOKUP(paste!E157,L_Product!$A$2:$B$2001,2,FALSE)</f>
        <v/>
      </c>
      <c r="BO155" s="21" t="n"/>
      <c r="BT155" t="n">
        <v>2</v>
      </c>
      <c r="BU155">
        <f>IF($BM$2=1,2,IF($BM$2=18,1))</f>
        <v/>
      </c>
      <c r="BV155">
        <f>IF($BM$2=1,0,IF($BM$2=18,1))</f>
        <v/>
      </c>
      <c r="BW155" t="n">
        <v>2</v>
      </c>
      <c r="BX155" t="n">
        <v>0</v>
      </c>
      <c r="BY155" t="n">
        <v>3</v>
      </c>
      <c r="BZ155">
        <f>VLOOKUP(BN155,L_Product!$B$2:$Z$2001,14,FALSE)</f>
        <v/>
      </c>
      <c r="CA155">
        <f>paste!H157</f>
        <v/>
      </c>
      <c r="CB155">
        <f>BZ155*CA155</f>
        <v/>
      </c>
      <c r="CN155" s="158" t="n">
        <v>1</v>
      </c>
      <c r="CO155" s="158" t="n">
        <v>1</v>
      </c>
      <c r="CP155" s="158" t="n">
        <v>1</v>
      </c>
      <c r="CQ155" s="158" t="n">
        <v>1</v>
      </c>
      <c r="CR155" s="158" t="n">
        <v>1</v>
      </c>
      <c r="CS155" s="158" t="n">
        <v>0</v>
      </c>
      <c r="CT155" s="158" t="n">
        <v>0</v>
      </c>
      <c r="CU155" s="158" t="n">
        <v>0</v>
      </c>
      <c r="CV155" s="158" t="n">
        <v>0</v>
      </c>
      <c r="CW155" s="158" t="n">
        <v>0</v>
      </c>
      <c r="CX155">
        <f>B155</f>
        <v/>
      </c>
      <c r="CY155">
        <f>C155</f>
        <v/>
      </c>
      <c r="CZ155">
        <f>D155</f>
        <v/>
      </c>
      <c r="DA155" s="158" t="n">
        <v>1900</v>
      </c>
      <c r="DB155" s="158" t="n">
        <v>1</v>
      </c>
      <c r="DC155" s="158" t="n">
        <v>1</v>
      </c>
      <c r="DD155" s="158" t="n">
        <v>1900</v>
      </c>
      <c r="DE155" s="158" t="n">
        <v>1</v>
      </c>
      <c r="DF155" s="158" t="n">
        <v>1</v>
      </c>
      <c r="DG155" s="158" t="n">
        <v>1900</v>
      </c>
      <c r="DH155" s="158" t="n">
        <v>1</v>
      </c>
      <c r="DI155" s="158" t="n">
        <v>1</v>
      </c>
      <c r="DJ155" s="158" t="n">
        <v>1900</v>
      </c>
      <c r="DK155" s="158" t="n">
        <v>1</v>
      </c>
      <c r="DL155" s="158" t="n">
        <v>1</v>
      </c>
      <c r="DR155" s="158" t="n">
        <v>2</v>
      </c>
      <c r="DS155" s="158" t="n">
        <v>1</v>
      </c>
      <c r="DT155" s="158" t="n">
        <v>2</v>
      </c>
      <c r="DU155" s="158" t="n">
        <v>1</v>
      </c>
      <c r="DV155" s="158" t="n">
        <v>3</v>
      </c>
      <c r="DW155" s="158" t="n">
        <v>1</v>
      </c>
      <c r="DX155" s="158" t="n">
        <v>3</v>
      </c>
      <c r="DY155" s="158" t="n">
        <v>0</v>
      </c>
      <c r="DZ155" s="158" t="n">
        <v>0</v>
      </c>
      <c r="EA155" s="158" t="n">
        <v>0</v>
      </c>
      <c r="EB155" s="158" t="n">
        <v>0</v>
      </c>
      <c r="EC155" s="158" t="n">
        <v>0</v>
      </c>
      <c r="ED155" s="158" t="n">
        <v>0</v>
      </c>
      <c r="EE155" s="158" t="n">
        <v>0</v>
      </c>
      <c r="EF155" s="158" t="n">
        <v>0</v>
      </c>
      <c r="EG155" s="158" t="n">
        <v>0</v>
      </c>
      <c r="EH155" s="158" t="n">
        <v>0</v>
      </c>
      <c r="EI155" s="158" t="n">
        <v>0</v>
      </c>
      <c r="EJ155" s="158" t="n">
        <v>0</v>
      </c>
      <c r="EK155" s="158" t="n">
        <v>0</v>
      </c>
      <c r="EL155" s="158" t="n">
        <v>0</v>
      </c>
      <c r="EM155" s="158" t="n">
        <v>0</v>
      </c>
      <c r="EN155" s="158" t="n">
        <v>0</v>
      </c>
      <c r="EO155" s="158" t="n">
        <v>0</v>
      </c>
      <c r="EP155" s="158" t="n">
        <v>0</v>
      </c>
      <c r="EQ155" s="158" t="n">
        <v>0</v>
      </c>
      <c r="ER155" s="158" t="n">
        <v>0</v>
      </c>
      <c r="ES155" s="158" t="n">
        <v>0</v>
      </c>
      <c r="ET155" s="158" t="n">
        <v>0</v>
      </c>
      <c r="EU155" s="158" t="n">
        <v>0</v>
      </c>
      <c r="EV155" s="158" t="n">
        <v>0</v>
      </c>
      <c r="EW155" s="158" t="n">
        <v>0</v>
      </c>
      <c r="EX155" s="158" t="n">
        <v>0</v>
      </c>
      <c r="EY155" s="158" t="n">
        <v>0</v>
      </c>
      <c r="EZ155" s="158" t="n">
        <v>1900</v>
      </c>
      <c r="FA155" s="158" t="n">
        <v>1</v>
      </c>
      <c r="FB155" s="158" t="n">
        <v>1</v>
      </c>
      <c r="FC155" s="158" t="n">
        <v>1900</v>
      </c>
      <c r="FD155" s="158" t="n">
        <v>1</v>
      </c>
      <c r="FE155" s="158" t="n">
        <v>1</v>
      </c>
      <c r="FF155" s="158" t="n">
        <v>1900</v>
      </c>
      <c r="FG155" s="158" t="n">
        <v>1</v>
      </c>
      <c r="FH155" s="158" t="n">
        <v>1</v>
      </c>
      <c r="FI155" s="158" t="n">
        <v>1900</v>
      </c>
      <c r="FJ155" s="158" t="n">
        <v>1</v>
      </c>
      <c r="FK155" s="158" t="n">
        <v>1</v>
      </c>
      <c r="FL155" s="158" t="n">
        <v>1900</v>
      </c>
      <c r="FM155" s="158" t="n">
        <v>1</v>
      </c>
      <c r="FN155" s="158" t="n">
        <v>1</v>
      </c>
      <c r="FO155" s="158" t="n">
        <v>1900</v>
      </c>
      <c r="FP155" s="158" t="n">
        <v>1</v>
      </c>
      <c r="FQ155" s="158" t="n">
        <v>1</v>
      </c>
      <c r="FR155" s="158" t="n">
        <v>1900</v>
      </c>
      <c r="FS155" s="158" t="n">
        <v>1</v>
      </c>
      <c r="FT155" s="158" t="n">
        <v>1</v>
      </c>
      <c r="FU155" s="158" t="n">
        <v>1900</v>
      </c>
      <c r="FV155" s="158" t="n">
        <v>1</v>
      </c>
      <c r="FW155" s="158" t="n">
        <v>1</v>
      </c>
    </row>
    <row r="156">
      <c r="A156">
        <f>IF(F156&gt;1,A155,IF(AND(I156&lt;10,paste!A158&lt;10),RIGHT(H156,2)&amp;"0"&amp;I156&amp;"000"&amp;paste!A158,IF(AND(I156&lt;10,paste!A158&gt;=10,paste!A158&lt;100),RIGHT(H156,2)&amp;"0"&amp;I156&amp;"00"&amp;paste!A158,IF(AND(I156&lt;10,paste!A158&gt;=100,paste!A158&lt;1000),RIGHT(H156,2)&amp;"0"&amp;I156&amp;"0"&amp;paste!A158,IF(AND(I156&lt;10,paste!A158&gt;=1000),RIGHT(H156,2)&amp;"0"&amp;I156&amp;paste!A158,IF(AND(I156&gt;=10,paste!A158&lt;10),RIGHT(H156,2)&amp;I156&amp;"000"&amp;paste!A158,IF(AND(I156&gt;=10,paste!A158&gt;=10,paste!A158&lt;100),RIGHT(H156,2)&amp;I156&amp;"00"&amp;paste!A158,IF(AND(I156&gt;=10,paste!A158&gt;=100,paste!A158&lt;1000),RIGHT(H156,2)&amp;I156&amp;"0"&amp;paste!A158,RIGHT(H156,2)&amp;I156&amp;paste!A158))))))))</f>
        <v/>
      </c>
      <c r="B156">
        <f>YEAR(paste!C158)</f>
        <v/>
      </c>
      <c r="C156">
        <f>MONTH(paste!C158)</f>
        <v/>
      </c>
      <c r="D156">
        <f>DAY(paste!C158)</f>
        <v/>
      </c>
      <c r="E156" s="158" t="n">
        <v>0</v>
      </c>
      <c r="F156">
        <f>IF(AND(L156=L155,D156=D155),F155+1,1)</f>
        <v/>
      </c>
      <c r="G156" s="158" t="n">
        <v>0</v>
      </c>
      <c r="H156">
        <f>YEAR(paste!C158)</f>
        <v/>
      </c>
      <c r="I156">
        <f>MONTH(paste!C158)</f>
        <v/>
      </c>
      <c r="J156">
        <f>DAY(paste!C158)</f>
        <v/>
      </c>
      <c r="K156">
        <f>A156</f>
        <v/>
      </c>
      <c r="L156">
        <f>IF(ISBLANK(VLOOKUP(paste!J158,'得意先名 (2)'!$B$3:$F$2005,5,FALSE)),paste!P158,IFERROR(VLOOKUP(paste!J158,'得意先名 (2)'!$B$3:$F$2005,5,FALSE),"ZZZZZZZZZZZ"))</f>
        <v/>
      </c>
      <c r="M156">
        <f>IF(L156="ZZZZZZZZZZZ",paste!J158&amp;paste!K158&amp; "  :   "&amp;paste!M158&amp; "  :   "&amp;paste!P158,"")</f>
        <v/>
      </c>
      <c r="O156" s="158" t="n"/>
      <c r="P156">
        <f>VLOOKUP(L156,'L_User+EndUser'!$C$2:$K$500,8,FALSE)</f>
        <v/>
      </c>
      <c r="Q156">
        <f>VLOOKUP(L156,'L_User+EndUser'!$C$2:$K$500,9,FALSE)</f>
        <v/>
      </c>
      <c r="R156" s="158" t="n"/>
      <c r="T156" s="158" t="n"/>
      <c r="V156" s="158" t="n"/>
      <c r="AB156">
        <f>paste!J158</f>
        <v/>
      </c>
      <c r="AC156">
        <f>L156</f>
        <v/>
      </c>
      <c r="AO156">
        <f>YEAR(paste!O158)</f>
        <v/>
      </c>
      <c r="AP156">
        <f>MONTH(paste!O158)</f>
        <v/>
      </c>
      <c r="AQ156">
        <f>DAY(paste!O158)</f>
        <v/>
      </c>
      <c r="BD156">
        <f>IF(paste!L158="","",paste!L158)</f>
        <v/>
      </c>
      <c r="BM156" t="n">
        <v>1</v>
      </c>
      <c r="BN156">
        <f>VLOOKUP(paste!E158,L_Product!$A$2:$B$2001,2,FALSE)</f>
        <v/>
      </c>
      <c r="BO156" s="21" t="n"/>
      <c r="BT156" t="n">
        <v>2</v>
      </c>
      <c r="BU156">
        <f>IF($BM$2=1,2,IF($BM$2=18,1))</f>
        <v/>
      </c>
      <c r="BV156">
        <f>IF($BM$2=1,0,IF($BM$2=18,1))</f>
        <v/>
      </c>
      <c r="BW156" t="n">
        <v>2</v>
      </c>
      <c r="BX156" t="n">
        <v>0</v>
      </c>
      <c r="BY156" t="n">
        <v>3</v>
      </c>
      <c r="BZ156">
        <f>VLOOKUP(BN156,L_Product!$B$2:$Z$2001,14,FALSE)</f>
        <v/>
      </c>
      <c r="CA156">
        <f>paste!H158</f>
        <v/>
      </c>
      <c r="CB156">
        <f>BZ156*CA156</f>
        <v/>
      </c>
      <c r="CN156" s="158" t="n">
        <v>1</v>
      </c>
      <c r="CO156" s="158" t="n">
        <v>1</v>
      </c>
      <c r="CP156" s="158" t="n">
        <v>1</v>
      </c>
      <c r="CQ156" s="158" t="n">
        <v>1</v>
      </c>
      <c r="CR156" s="158" t="n">
        <v>1</v>
      </c>
      <c r="CS156" s="158" t="n">
        <v>0</v>
      </c>
      <c r="CT156" s="158" t="n">
        <v>0</v>
      </c>
      <c r="CU156" s="158" t="n">
        <v>0</v>
      </c>
      <c r="CV156" s="158" t="n">
        <v>0</v>
      </c>
      <c r="CW156" s="158" t="n">
        <v>0</v>
      </c>
      <c r="CX156">
        <f>B156</f>
        <v/>
      </c>
      <c r="CY156">
        <f>C156</f>
        <v/>
      </c>
      <c r="CZ156">
        <f>D156</f>
        <v/>
      </c>
      <c r="DA156" s="158" t="n">
        <v>1900</v>
      </c>
      <c r="DB156" s="158" t="n">
        <v>1</v>
      </c>
      <c r="DC156" s="158" t="n">
        <v>1</v>
      </c>
      <c r="DD156" s="158" t="n">
        <v>1900</v>
      </c>
      <c r="DE156" s="158" t="n">
        <v>1</v>
      </c>
      <c r="DF156" s="158" t="n">
        <v>1</v>
      </c>
      <c r="DG156" s="158" t="n">
        <v>1900</v>
      </c>
      <c r="DH156" s="158" t="n">
        <v>1</v>
      </c>
      <c r="DI156" s="158" t="n">
        <v>1</v>
      </c>
      <c r="DJ156" s="158" t="n">
        <v>1900</v>
      </c>
      <c r="DK156" s="158" t="n">
        <v>1</v>
      </c>
      <c r="DL156" s="158" t="n">
        <v>1</v>
      </c>
      <c r="DR156" s="158" t="n">
        <v>2</v>
      </c>
      <c r="DS156" s="158" t="n">
        <v>1</v>
      </c>
      <c r="DT156" s="158" t="n">
        <v>2</v>
      </c>
      <c r="DU156" s="158" t="n">
        <v>1</v>
      </c>
      <c r="DV156" s="158" t="n">
        <v>3</v>
      </c>
      <c r="DW156" s="158" t="n">
        <v>1</v>
      </c>
      <c r="DX156" s="158" t="n">
        <v>3</v>
      </c>
      <c r="DY156" s="158" t="n">
        <v>0</v>
      </c>
      <c r="DZ156" s="158" t="n">
        <v>0</v>
      </c>
      <c r="EA156" s="158" t="n">
        <v>0</v>
      </c>
      <c r="EB156" s="158" t="n">
        <v>0</v>
      </c>
      <c r="EC156" s="158" t="n">
        <v>0</v>
      </c>
      <c r="ED156" s="158" t="n">
        <v>0</v>
      </c>
      <c r="EE156" s="158" t="n">
        <v>0</v>
      </c>
      <c r="EF156" s="158" t="n">
        <v>0</v>
      </c>
      <c r="EG156" s="158" t="n">
        <v>0</v>
      </c>
      <c r="EH156" s="158" t="n">
        <v>0</v>
      </c>
      <c r="EI156" s="158" t="n">
        <v>0</v>
      </c>
      <c r="EJ156" s="158" t="n">
        <v>0</v>
      </c>
      <c r="EK156" s="158" t="n">
        <v>0</v>
      </c>
      <c r="EL156" s="158" t="n">
        <v>0</v>
      </c>
      <c r="EM156" s="158" t="n">
        <v>0</v>
      </c>
      <c r="EN156" s="158" t="n">
        <v>0</v>
      </c>
      <c r="EO156" s="158" t="n">
        <v>0</v>
      </c>
      <c r="EP156" s="158" t="n">
        <v>0</v>
      </c>
      <c r="EQ156" s="158" t="n">
        <v>0</v>
      </c>
      <c r="ER156" s="158" t="n">
        <v>0</v>
      </c>
      <c r="ES156" s="158" t="n">
        <v>0</v>
      </c>
      <c r="ET156" s="158" t="n">
        <v>0</v>
      </c>
      <c r="EU156" s="158" t="n">
        <v>0</v>
      </c>
      <c r="EV156" s="158" t="n">
        <v>0</v>
      </c>
      <c r="EW156" s="158" t="n">
        <v>0</v>
      </c>
      <c r="EX156" s="158" t="n">
        <v>0</v>
      </c>
      <c r="EY156" s="158" t="n">
        <v>0</v>
      </c>
      <c r="EZ156" s="158" t="n">
        <v>1900</v>
      </c>
      <c r="FA156" s="158" t="n">
        <v>1</v>
      </c>
      <c r="FB156" s="158" t="n">
        <v>1</v>
      </c>
      <c r="FC156" s="158" t="n">
        <v>1900</v>
      </c>
      <c r="FD156" s="158" t="n">
        <v>1</v>
      </c>
      <c r="FE156" s="158" t="n">
        <v>1</v>
      </c>
      <c r="FF156" s="158" t="n">
        <v>1900</v>
      </c>
      <c r="FG156" s="158" t="n">
        <v>1</v>
      </c>
      <c r="FH156" s="158" t="n">
        <v>1</v>
      </c>
      <c r="FI156" s="158" t="n">
        <v>1900</v>
      </c>
      <c r="FJ156" s="158" t="n">
        <v>1</v>
      </c>
      <c r="FK156" s="158" t="n">
        <v>1</v>
      </c>
      <c r="FL156" s="158" t="n">
        <v>1900</v>
      </c>
      <c r="FM156" s="158" t="n">
        <v>1</v>
      </c>
      <c r="FN156" s="158" t="n">
        <v>1</v>
      </c>
      <c r="FO156" s="158" t="n">
        <v>1900</v>
      </c>
      <c r="FP156" s="158" t="n">
        <v>1</v>
      </c>
      <c r="FQ156" s="158" t="n">
        <v>1</v>
      </c>
      <c r="FR156" s="158" t="n">
        <v>1900</v>
      </c>
      <c r="FS156" s="158" t="n">
        <v>1</v>
      </c>
      <c r="FT156" s="158" t="n">
        <v>1</v>
      </c>
      <c r="FU156" s="158" t="n">
        <v>1900</v>
      </c>
      <c r="FV156" s="158" t="n">
        <v>1</v>
      </c>
      <c r="FW156" s="158" t="n">
        <v>1</v>
      </c>
    </row>
    <row r="157">
      <c r="A157">
        <f>IF(F157&gt;1,A156,IF(AND(I157&lt;10,paste!A159&lt;10),RIGHT(H157,2)&amp;"0"&amp;I157&amp;"000"&amp;paste!A159,IF(AND(I157&lt;10,paste!A159&gt;=10,paste!A159&lt;100),RIGHT(H157,2)&amp;"0"&amp;I157&amp;"00"&amp;paste!A159,IF(AND(I157&lt;10,paste!A159&gt;=100,paste!A159&lt;1000),RIGHT(H157,2)&amp;"0"&amp;I157&amp;"0"&amp;paste!A159,IF(AND(I157&lt;10,paste!A159&gt;=1000),RIGHT(H157,2)&amp;"0"&amp;I157&amp;paste!A159,IF(AND(I157&gt;=10,paste!A159&lt;10),RIGHT(H157,2)&amp;I157&amp;"000"&amp;paste!A159,IF(AND(I157&gt;=10,paste!A159&gt;=10,paste!A159&lt;100),RIGHT(H157,2)&amp;I157&amp;"00"&amp;paste!A159,IF(AND(I157&gt;=10,paste!A159&gt;=100,paste!A159&lt;1000),RIGHT(H157,2)&amp;I157&amp;"0"&amp;paste!A159,RIGHT(H157,2)&amp;I157&amp;paste!A159))))))))</f>
        <v/>
      </c>
      <c r="B157">
        <f>YEAR(paste!C159)</f>
        <v/>
      </c>
      <c r="C157">
        <f>MONTH(paste!C159)</f>
        <v/>
      </c>
      <c r="D157">
        <f>DAY(paste!C159)</f>
        <v/>
      </c>
      <c r="E157" s="158" t="n">
        <v>0</v>
      </c>
      <c r="F157">
        <f>IF(AND(L157=L156,D157=D156),F156+1,1)</f>
        <v/>
      </c>
      <c r="G157" s="158" t="n">
        <v>0</v>
      </c>
      <c r="H157">
        <f>YEAR(paste!C159)</f>
        <v/>
      </c>
      <c r="I157">
        <f>MONTH(paste!C159)</f>
        <v/>
      </c>
      <c r="J157">
        <f>DAY(paste!C159)</f>
        <v/>
      </c>
      <c r="K157">
        <f>A157</f>
        <v/>
      </c>
      <c r="L157">
        <f>IF(ISBLANK(VLOOKUP(paste!J159,'得意先名 (2)'!$B$3:$F$2005,5,FALSE)),paste!P159,IFERROR(VLOOKUP(paste!J159,'得意先名 (2)'!$B$3:$F$2005,5,FALSE),"ZZZZZZZZZZZ"))</f>
        <v/>
      </c>
      <c r="M157">
        <f>IF(L157="ZZZZZZZZZZZ",paste!J159&amp;paste!K159&amp; "  :   "&amp;paste!M159&amp; "  :   "&amp;paste!P159,"")</f>
        <v/>
      </c>
      <c r="O157" s="158" t="n"/>
      <c r="P157">
        <f>VLOOKUP(L157,'L_User+EndUser'!$C$2:$K$500,8,FALSE)</f>
        <v/>
      </c>
      <c r="Q157">
        <f>VLOOKUP(L157,'L_User+EndUser'!$C$2:$K$500,9,FALSE)</f>
        <v/>
      </c>
      <c r="R157" s="158" t="n"/>
      <c r="T157" s="158" t="n"/>
      <c r="V157" s="158" t="n"/>
      <c r="AB157">
        <f>paste!J159</f>
        <v/>
      </c>
      <c r="AC157">
        <f>L157</f>
        <v/>
      </c>
      <c r="AO157">
        <f>YEAR(paste!O159)</f>
        <v/>
      </c>
      <c r="AP157">
        <f>MONTH(paste!O159)</f>
        <v/>
      </c>
      <c r="AQ157">
        <f>DAY(paste!O159)</f>
        <v/>
      </c>
      <c r="BD157">
        <f>IF(paste!L159="","",paste!L159)</f>
        <v/>
      </c>
      <c r="BM157" t="n">
        <v>1</v>
      </c>
      <c r="BN157">
        <f>VLOOKUP(paste!E159,L_Product!$A$2:$B$2001,2,FALSE)</f>
        <v/>
      </c>
      <c r="BO157" s="21" t="n"/>
      <c r="BT157" t="n">
        <v>2</v>
      </c>
      <c r="BU157">
        <f>IF($BM$2=1,2,IF($BM$2=18,1))</f>
        <v/>
      </c>
      <c r="BV157">
        <f>IF($BM$2=1,0,IF($BM$2=18,1))</f>
        <v/>
      </c>
      <c r="BW157" t="n">
        <v>2</v>
      </c>
      <c r="BX157" t="n">
        <v>0</v>
      </c>
      <c r="BY157" t="n">
        <v>3</v>
      </c>
      <c r="BZ157">
        <f>VLOOKUP(BN157,L_Product!$B$2:$Z$2001,14,FALSE)</f>
        <v/>
      </c>
      <c r="CA157">
        <f>paste!H159</f>
        <v/>
      </c>
      <c r="CB157">
        <f>BZ157*CA157</f>
        <v/>
      </c>
      <c r="CN157" s="158" t="n">
        <v>1</v>
      </c>
      <c r="CO157" s="158" t="n">
        <v>1</v>
      </c>
      <c r="CP157" s="158" t="n">
        <v>1</v>
      </c>
      <c r="CQ157" s="158" t="n">
        <v>1</v>
      </c>
      <c r="CR157" s="158" t="n">
        <v>1</v>
      </c>
      <c r="CS157" s="158" t="n">
        <v>0</v>
      </c>
      <c r="CT157" s="158" t="n">
        <v>0</v>
      </c>
      <c r="CU157" s="158" t="n">
        <v>0</v>
      </c>
      <c r="CV157" s="158" t="n">
        <v>0</v>
      </c>
      <c r="CW157" s="158" t="n">
        <v>0</v>
      </c>
      <c r="CX157">
        <f>B157</f>
        <v/>
      </c>
      <c r="CY157">
        <f>C157</f>
        <v/>
      </c>
      <c r="CZ157">
        <f>D157</f>
        <v/>
      </c>
      <c r="DA157" s="158" t="n">
        <v>1900</v>
      </c>
      <c r="DB157" s="158" t="n">
        <v>1</v>
      </c>
      <c r="DC157" s="158" t="n">
        <v>1</v>
      </c>
      <c r="DD157" s="158" t="n">
        <v>1900</v>
      </c>
      <c r="DE157" s="158" t="n">
        <v>1</v>
      </c>
      <c r="DF157" s="158" t="n">
        <v>1</v>
      </c>
      <c r="DG157" s="158" t="n">
        <v>1900</v>
      </c>
      <c r="DH157" s="158" t="n">
        <v>1</v>
      </c>
      <c r="DI157" s="158" t="n">
        <v>1</v>
      </c>
      <c r="DJ157" s="158" t="n">
        <v>1900</v>
      </c>
      <c r="DK157" s="158" t="n">
        <v>1</v>
      </c>
      <c r="DL157" s="158" t="n">
        <v>1</v>
      </c>
      <c r="DR157" s="158" t="n">
        <v>2</v>
      </c>
      <c r="DS157" s="158" t="n">
        <v>1</v>
      </c>
      <c r="DT157" s="158" t="n">
        <v>2</v>
      </c>
      <c r="DU157" s="158" t="n">
        <v>1</v>
      </c>
      <c r="DV157" s="158" t="n">
        <v>3</v>
      </c>
      <c r="DW157" s="158" t="n">
        <v>1</v>
      </c>
      <c r="DX157" s="158" t="n">
        <v>3</v>
      </c>
      <c r="DY157" s="158" t="n">
        <v>0</v>
      </c>
      <c r="DZ157" s="158" t="n">
        <v>0</v>
      </c>
      <c r="EA157" s="158" t="n">
        <v>0</v>
      </c>
      <c r="EB157" s="158" t="n">
        <v>0</v>
      </c>
      <c r="EC157" s="158" t="n">
        <v>0</v>
      </c>
      <c r="ED157" s="158" t="n">
        <v>0</v>
      </c>
      <c r="EE157" s="158" t="n">
        <v>0</v>
      </c>
      <c r="EF157" s="158" t="n">
        <v>0</v>
      </c>
      <c r="EG157" s="158" t="n">
        <v>0</v>
      </c>
      <c r="EH157" s="158" t="n">
        <v>0</v>
      </c>
      <c r="EI157" s="158" t="n">
        <v>0</v>
      </c>
      <c r="EJ157" s="158" t="n">
        <v>0</v>
      </c>
      <c r="EK157" s="158" t="n">
        <v>0</v>
      </c>
      <c r="EL157" s="158" t="n">
        <v>0</v>
      </c>
      <c r="EM157" s="158" t="n">
        <v>0</v>
      </c>
      <c r="EN157" s="158" t="n">
        <v>0</v>
      </c>
      <c r="EO157" s="158" t="n">
        <v>0</v>
      </c>
      <c r="EP157" s="158" t="n">
        <v>0</v>
      </c>
      <c r="EQ157" s="158" t="n">
        <v>0</v>
      </c>
      <c r="ER157" s="158" t="n">
        <v>0</v>
      </c>
      <c r="ES157" s="158" t="n">
        <v>0</v>
      </c>
      <c r="ET157" s="158" t="n">
        <v>0</v>
      </c>
      <c r="EU157" s="158" t="n">
        <v>0</v>
      </c>
      <c r="EV157" s="158" t="n">
        <v>0</v>
      </c>
      <c r="EW157" s="158" t="n">
        <v>0</v>
      </c>
      <c r="EX157" s="158" t="n">
        <v>0</v>
      </c>
      <c r="EY157" s="158" t="n">
        <v>0</v>
      </c>
      <c r="EZ157" s="158" t="n">
        <v>1900</v>
      </c>
      <c r="FA157" s="158" t="n">
        <v>1</v>
      </c>
      <c r="FB157" s="158" t="n">
        <v>1</v>
      </c>
      <c r="FC157" s="158" t="n">
        <v>1900</v>
      </c>
      <c r="FD157" s="158" t="n">
        <v>1</v>
      </c>
      <c r="FE157" s="158" t="n">
        <v>1</v>
      </c>
      <c r="FF157" s="158" t="n">
        <v>1900</v>
      </c>
      <c r="FG157" s="158" t="n">
        <v>1</v>
      </c>
      <c r="FH157" s="158" t="n">
        <v>1</v>
      </c>
      <c r="FI157" s="158" t="n">
        <v>1900</v>
      </c>
      <c r="FJ157" s="158" t="n">
        <v>1</v>
      </c>
      <c r="FK157" s="158" t="n">
        <v>1</v>
      </c>
      <c r="FL157" s="158" t="n">
        <v>1900</v>
      </c>
      <c r="FM157" s="158" t="n">
        <v>1</v>
      </c>
      <c r="FN157" s="158" t="n">
        <v>1</v>
      </c>
      <c r="FO157" s="158" t="n">
        <v>1900</v>
      </c>
      <c r="FP157" s="158" t="n">
        <v>1</v>
      </c>
      <c r="FQ157" s="158" t="n">
        <v>1</v>
      </c>
      <c r="FR157" s="158" t="n">
        <v>1900</v>
      </c>
      <c r="FS157" s="158" t="n">
        <v>1</v>
      </c>
      <c r="FT157" s="158" t="n">
        <v>1</v>
      </c>
      <c r="FU157" s="158" t="n">
        <v>1900</v>
      </c>
      <c r="FV157" s="158" t="n">
        <v>1</v>
      </c>
      <c r="FW157" s="158" t="n">
        <v>1</v>
      </c>
    </row>
    <row r="158">
      <c r="A158">
        <f>IF(F158&gt;1,A157,IF(AND(I158&lt;10,paste!A160&lt;10),RIGHT(H158,2)&amp;"0"&amp;I158&amp;"000"&amp;paste!A160,IF(AND(I158&lt;10,paste!A160&gt;=10,paste!A160&lt;100),RIGHT(H158,2)&amp;"0"&amp;I158&amp;"00"&amp;paste!A160,IF(AND(I158&lt;10,paste!A160&gt;=100,paste!A160&lt;1000),RIGHT(H158,2)&amp;"0"&amp;I158&amp;"0"&amp;paste!A160,IF(AND(I158&lt;10,paste!A160&gt;=1000),RIGHT(H158,2)&amp;"0"&amp;I158&amp;paste!A160,IF(AND(I158&gt;=10,paste!A160&lt;10),RIGHT(H158,2)&amp;I158&amp;"000"&amp;paste!A160,IF(AND(I158&gt;=10,paste!A160&gt;=10,paste!A160&lt;100),RIGHT(H158,2)&amp;I158&amp;"00"&amp;paste!A160,IF(AND(I158&gt;=10,paste!A160&gt;=100,paste!A160&lt;1000),RIGHT(H158,2)&amp;I158&amp;"0"&amp;paste!A160,RIGHT(H158,2)&amp;I158&amp;paste!A160))))))))</f>
        <v/>
      </c>
      <c r="B158">
        <f>YEAR(paste!C160)</f>
        <v/>
      </c>
      <c r="C158">
        <f>MONTH(paste!C160)</f>
        <v/>
      </c>
      <c r="D158">
        <f>DAY(paste!C160)</f>
        <v/>
      </c>
      <c r="E158" s="158" t="n">
        <v>0</v>
      </c>
      <c r="F158">
        <f>IF(AND(L158=L157,D158=D157),F157+1,1)</f>
        <v/>
      </c>
      <c r="G158" s="158" t="n">
        <v>0</v>
      </c>
      <c r="H158">
        <f>YEAR(paste!C160)</f>
        <v/>
      </c>
      <c r="I158">
        <f>MONTH(paste!C160)</f>
        <v/>
      </c>
      <c r="J158">
        <f>DAY(paste!C160)</f>
        <v/>
      </c>
      <c r="K158">
        <f>A158</f>
        <v/>
      </c>
      <c r="L158">
        <f>IF(ISBLANK(VLOOKUP(paste!J160,'得意先名 (2)'!$B$3:$F$2005,5,FALSE)),paste!P160,IFERROR(VLOOKUP(paste!J160,'得意先名 (2)'!$B$3:$F$2005,5,FALSE),"ZZZZZZZZZZZ"))</f>
        <v/>
      </c>
      <c r="M158">
        <f>IF(L158="ZZZZZZZZZZZ",paste!J160&amp;paste!K160&amp; "  :   "&amp;paste!M160&amp; "  :   "&amp;paste!P160,"")</f>
        <v/>
      </c>
      <c r="O158" s="158" t="n"/>
      <c r="P158">
        <f>VLOOKUP(L158,'L_User+EndUser'!$C$2:$K$500,8,FALSE)</f>
        <v/>
      </c>
      <c r="Q158">
        <f>VLOOKUP(L158,'L_User+EndUser'!$C$2:$K$500,9,FALSE)</f>
        <v/>
      </c>
      <c r="R158" s="158" t="n"/>
      <c r="T158" s="158" t="n"/>
      <c r="V158" s="158" t="n"/>
      <c r="AB158">
        <f>paste!J160</f>
        <v/>
      </c>
      <c r="AC158">
        <f>L158</f>
        <v/>
      </c>
      <c r="AO158">
        <f>YEAR(paste!O160)</f>
        <v/>
      </c>
      <c r="AP158">
        <f>MONTH(paste!O160)</f>
        <v/>
      </c>
      <c r="AQ158">
        <f>DAY(paste!O160)</f>
        <v/>
      </c>
      <c r="BD158">
        <f>IF(paste!L160="","",paste!L160)</f>
        <v/>
      </c>
      <c r="BM158" t="n">
        <v>1</v>
      </c>
      <c r="BN158">
        <f>VLOOKUP(paste!E160,L_Product!$A$2:$B$2001,2,FALSE)</f>
        <v/>
      </c>
      <c r="BO158" s="21" t="n"/>
      <c r="BT158" t="n">
        <v>2</v>
      </c>
      <c r="BU158">
        <f>IF($BM$2=1,2,IF($BM$2=18,1))</f>
        <v/>
      </c>
      <c r="BV158">
        <f>IF($BM$2=1,0,IF($BM$2=18,1))</f>
        <v/>
      </c>
      <c r="BW158" t="n">
        <v>2</v>
      </c>
      <c r="BX158" t="n">
        <v>0</v>
      </c>
      <c r="BY158" t="n">
        <v>3</v>
      </c>
      <c r="BZ158">
        <f>VLOOKUP(BN158,L_Product!$B$2:$Z$2001,14,FALSE)</f>
        <v/>
      </c>
      <c r="CA158">
        <f>paste!H160</f>
        <v/>
      </c>
      <c r="CB158">
        <f>BZ158*CA158</f>
        <v/>
      </c>
      <c r="CN158" s="158" t="n">
        <v>1</v>
      </c>
      <c r="CO158" s="158" t="n">
        <v>1</v>
      </c>
      <c r="CP158" s="158" t="n">
        <v>1</v>
      </c>
      <c r="CQ158" s="158" t="n">
        <v>1</v>
      </c>
      <c r="CR158" s="158" t="n">
        <v>1</v>
      </c>
      <c r="CS158" s="158" t="n">
        <v>0</v>
      </c>
      <c r="CT158" s="158" t="n">
        <v>0</v>
      </c>
      <c r="CU158" s="158" t="n">
        <v>0</v>
      </c>
      <c r="CV158" s="158" t="n">
        <v>0</v>
      </c>
      <c r="CW158" s="158" t="n">
        <v>0</v>
      </c>
      <c r="CX158">
        <f>B158</f>
        <v/>
      </c>
      <c r="CY158">
        <f>C158</f>
        <v/>
      </c>
      <c r="CZ158">
        <f>D158</f>
        <v/>
      </c>
      <c r="DA158" s="158" t="n">
        <v>1900</v>
      </c>
      <c r="DB158" s="158" t="n">
        <v>1</v>
      </c>
      <c r="DC158" s="158" t="n">
        <v>1</v>
      </c>
      <c r="DD158" s="158" t="n">
        <v>1900</v>
      </c>
      <c r="DE158" s="158" t="n">
        <v>1</v>
      </c>
      <c r="DF158" s="158" t="n">
        <v>1</v>
      </c>
      <c r="DG158" s="158" t="n">
        <v>1900</v>
      </c>
      <c r="DH158" s="158" t="n">
        <v>1</v>
      </c>
      <c r="DI158" s="158" t="n">
        <v>1</v>
      </c>
      <c r="DJ158" s="158" t="n">
        <v>1900</v>
      </c>
      <c r="DK158" s="158" t="n">
        <v>1</v>
      </c>
      <c r="DL158" s="158" t="n">
        <v>1</v>
      </c>
      <c r="DR158" s="158" t="n">
        <v>2</v>
      </c>
      <c r="DS158" s="158" t="n">
        <v>1</v>
      </c>
      <c r="DT158" s="158" t="n">
        <v>2</v>
      </c>
      <c r="DU158" s="158" t="n">
        <v>1</v>
      </c>
      <c r="DV158" s="158" t="n">
        <v>3</v>
      </c>
      <c r="DW158" s="158" t="n">
        <v>1</v>
      </c>
      <c r="DX158" s="158" t="n">
        <v>3</v>
      </c>
      <c r="DY158" s="158" t="n">
        <v>0</v>
      </c>
      <c r="DZ158" s="158" t="n">
        <v>0</v>
      </c>
      <c r="EA158" s="158" t="n">
        <v>0</v>
      </c>
      <c r="EB158" s="158" t="n">
        <v>0</v>
      </c>
      <c r="EC158" s="158" t="n">
        <v>0</v>
      </c>
      <c r="ED158" s="158" t="n">
        <v>0</v>
      </c>
      <c r="EE158" s="158" t="n">
        <v>0</v>
      </c>
      <c r="EF158" s="158" t="n">
        <v>0</v>
      </c>
      <c r="EG158" s="158" t="n">
        <v>0</v>
      </c>
      <c r="EH158" s="158" t="n">
        <v>0</v>
      </c>
      <c r="EI158" s="158" t="n">
        <v>0</v>
      </c>
      <c r="EJ158" s="158" t="n">
        <v>0</v>
      </c>
      <c r="EK158" s="158" t="n">
        <v>0</v>
      </c>
      <c r="EL158" s="158" t="n">
        <v>0</v>
      </c>
      <c r="EM158" s="158" t="n">
        <v>0</v>
      </c>
      <c r="EN158" s="158" t="n">
        <v>0</v>
      </c>
      <c r="EO158" s="158" t="n">
        <v>0</v>
      </c>
      <c r="EP158" s="158" t="n">
        <v>0</v>
      </c>
      <c r="EQ158" s="158" t="n">
        <v>0</v>
      </c>
      <c r="ER158" s="158" t="n">
        <v>0</v>
      </c>
      <c r="ES158" s="158" t="n">
        <v>0</v>
      </c>
      <c r="ET158" s="158" t="n">
        <v>0</v>
      </c>
      <c r="EU158" s="158" t="n">
        <v>0</v>
      </c>
      <c r="EV158" s="158" t="n">
        <v>0</v>
      </c>
      <c r="EW158" s="158" t="n">
        <v>0</v>
      </c>
      <c r="EX158" s="158" t="n">
        <v>0</v>
      </c>
      <c r="EY158" s="158" t="n">
        <v>0</v>
      </c>
      <c r="EZ158" s="158" t="n">
        <v>1900</v>
      </c>
      <c r="FA158" s="158" t="n">
        <v>1</v>
      </c>
      <c r="FB158" s="158" t="n">
        <v>1</v>
      </c>
      <c r="FC158" s="158" t="n">
        <v>1900</v>
      </c>
      <c r="FD158" s="158" t="n">
        <v>1</v>
      </c>
      <c r="FE158" s="158" t="n">
        <v>1</v>
      </c>
      <c r="FF158" s="158" t="n">
        <v>1900</v>
      </c>
      <c r="FG158" s="158" t="n">
        <v>1</v>
      </c>
      <c r="FH158" s="158" t="n">
        <v>1</v>
      </c>
      <c r="FI158" s="158" t="n">
        <v>1900</v>
      </c>
      <c r="FJ158" s="158" t="n">
        <v>1</v>
      </c>
      <c r="FK158" s="158" t="n">
        <v>1</v>
      </c>
      <c r="FL158" s="158" t="n">
        <v>1900</v>
      </c>
      <c r="FM158" s="158" t="n">
        <v>1</v>
      </c>
      <c r="FN158" s="158" t="n">
        <v>1</v>
      </c>
      <c r="FO158" s="158" t="n">
        <v>1900</v>
      </c>
      <c r="FP158" s="158" t="n">
        <v>1</v>
      </c>
      <c r="FQ158" s="158" t="n">
        <v>1</v>
      </c>
      <c r="FR158" s="158" t="n">
        <v>1900</v>
      </c>
      <c r="FS158" s="158" t="n">
        <v>1</v>
      </c>
      <c r="FT158" s="158" t="n">
        <v>1</v>
      </c>
      <c r="FU158" s="158" t="n">
        <v>1900</v>
      </c>
      <c r="FV158" s="158" t="n">
        <v>1</v>
      </c>
      <c r="FW158" s="158" t="n">
        <v>1</v>
      </c>
    </row>
    <row r="159">
      <c r="A159">
        <f>IF(F159&gt;1,A158,IF(AND(I159&lt;10,paste!A161&lt;10),RIGHT(H159,2)&amp;"0"&amp;I159&amp;"000"&amp;paste!A161,IF(AND(I159&lt;10,paste!A161&gt;=10,paste!A161&lt;100),RIGHT(H159,2)&amp;"0"&amp;I159&amp;"00"&amp;paste!A161,IF(AND(I159&lt;10,paste!A161&gt;=100,paste!A161&lt;1000),RIGHT(H159,2)&amp;"0"&amp;I159&amp;"0"&amp;paste!A161,IF(AND(I159&lt;10,paste!A161&gt;=1000),RIGHT(H159,2)&amp;"0"&amp;I159&amp;paste!A161,IF(AND(I159&gt;=10,paste!A161&lt;10),RIGHT(H159,2)&amp;I159&amp;"000"&amp;paste!A161,IF(AND(I159&gt;=10,paste!A161&gt;=10,paste!A161&lt;100),RIGHT(H159,2)&amp;I159&amp;"00"&amp;paste!A161,IF(AND(I159&gt;=10,paste!A161&gt;=100,paste!A161&lt;1000),RIGHT(H159,2)&amp;I159&amp;"0"&amp;paste!A161,RIGHT(H159,2)&amp;I159&amp;paste!A161))))))))</f>
        <v/>
      </c>
      <c r="B159">
        <f>YEAR(paste!C161)</f>
        <v/>
      </c>
      <c r="C159">
        <f>MONTH(paste!C161)</f>
        <v/>
      </c>
      <c r="D159">
        <f>DAY(paste!C161)</f>
        <v/>
      </c>
      <c r="E159" s="158" t="n">
        <v>0</v>
      </c>
      <c r="F159">
        <f>IF(AND(L159=L158,D159=D158),F158+1,1)</f>
        <v/>
      </c>
      <c r="G159" s="158" t="n">
        <v>0</v>
      </c>
      <c r="H159">
        <f>YEAR(paste!C161)</f>
        <v/>
      </c>
      <c r="I159">
        <f>MONTH(paste!C161)</f>
        <v/>
      </c>
      <c r="J159">
        <f>DAY(paste!C161)</f>
        <v/>
      </c>
      <c r="K159">
        <f>A159</f>
        <v/>
      </c>
      <c r="L159">
        <f>IF(ISBLANK(VLOOKUP(paste!J161,'得意先名 (2)'!$B$3:$F$2005,5,FALSE)),paste!P161,IFERROR(VLOOKUP(paste!J161,'得意先名 (2)'!$B$3:$F$2005,5,FALSE),"ZZZZZZZZZZZ"))</f>
        <v/>
      </c>
      <c r="M159">
        <f>IF(L159="ZZZZZZZZZZZ",paste!J161&amp;paste!K161&amp; "  :   "&amp;paste!M161&amp; "  :   "&amp;paste!P161,"")</f>
        <v/>
      </c>
      <c r="O159" s="158" t="n"/>
      <c r="P159">
        <f>VLOOKUP(L159,'L_User+EndUser'!$C$2:$K$500,8,FALSE)</f>
        <v/>
      </c>
      <c r="Q159">
        <f>VLOOKUP(L159,'L_User+EndUser'!$C$2:$K$500,9,FALSE)</f>
        <v/>
      </c>
      <c r="R159" s="158" t="n"/>
      <c r="T159" s="158" t="n"/>
      <c r="V159" s="158" t="n"/>
      <c r="AB159">
        <f>paste!J161</f>
        <v/>
      </c>
      <c r="AC159">
        <f>L159</f>
        <v/>
      </c>
      <c r="AO159">
        <f>YEAR(paste!O161)</f>
        <v/>
      </c>
      <c r="AP159">
        <f>MONTH(paste!O161)</f>
        <v/>
      </c>
      <c r="AQ159">
        <f>DAY(paste!O161)</f>
        <v/>
      </c>
      <c r="BD159">
        <f>IF(paste!L161="","",paste!L161)</f>
        <v/>
      </c>
      <c r="BM159" t="n">
        <v>1</v>
      </c>
      <c r="BN159">
        <f>VLOOKUP(paste!E161,L_Product!$A$2:$B$2001,2,FALSE)</f>
        <v/>
      </c>
      <c r="BO159" s="21" t="n"/>
      <c r="BT159" t="n">
        <v>2</v>
      </c>
      <c r="BU159">
        <f>IF($BM$2=1,2,IF($BM$2=18,1))</f>
        <v/>
      </c>
      <c r="BV159">
        <f>IF($BM$2=1,0,IF($BM$2=18,1))</f>
        <v/>
      </c>
      <c r="BW159" t="n">
        <v>2</v>
      </c>
      <c r="BX159" t="n">
        <v>0</v>
      </c>
      <c r="BY159" t="n">
        <v>3</v>
      </c>
      <c r="BZ159">
        <f>VLOOKUP(BN159,L_Product!$B$2:$Z$2001,14,FALSE)</f>
        <v/>
      </c>
      <c r="CA159">
        <f>paste!H161</f>
        <v/>
      </c>
      <c r="CB159">
        <f>BZ159*CA159</f>
        <v/>
      </c>
      <c r="CN159" s="158" t="n">
        <v>1</v>
      </c>
      <c r="CO159" s="158" t="n">
        <v>1</v>
      </c>
      <c r="CP159" s="158" t="n">
        <v>1</v>
      </c>
      <c r="CQ159" s="158" t="n">
        <v>1</v>
      </c>
      <c r="CR159" s="158" t="n">
        <v>1</v>
      </c>
      <c r="CS159" s="158" t="n">
        <v>0</v>
      </c>
      <c r="CT159" s="158" t="n">
        <v>0</v>
      </c>
      <c r="CU159" s="158" t="n">
        <v>0</v>
      </c>
      <c r="CV159" s="158" t="n">
        <v>0</v>
      </c>
      <c r="CW159" s="158" t="n">
        <v>0</v>
      </c>
      <c r="CX159">
        <f>B159</f>
        <v/>
      </c>
      <c r="CY159">
        <f>C159</f>
        <v/>
      </c>
      <c r="CZ159">
        <f>D159</f>
        <v/>
      </c>
      <c r="DA159" s="158" t="n">
        <v>1900</v>
      </c>
      <c r="DB159" s="158" t="n">
        <v>1</v>
      </c>
      <c r="DC159" s="158" t="n">
        <v>1</v>
      </c>
      <c r="DD159" s="158" t="n">
        <v>1900</v>
      </c>
      <c r="DE159" s="158" t="n">
        <v>1</v>
      </c>
      <c r="DF159" s="158" t="n">
        <v>1</v>
      </c>
      <c r="DG159" s="158" t="n">
        <v>1900</v>
      </c>
      <c r="DH159" s="158" t="n">
        <v>1</v>
      </c>
      <c r="DI159" s="158" t="n">
        <v>1</v>
      </c>
      <c r="DJ159" s="158" t="n">
        <v>1900</v>
      </c>
      <c r="DK159" s="158" t="n">
        <v>1</v>
      </c>
      <c r="DL159" s="158" t="n">
        <v>1</v>
      </c>
      <c r="DR159" s="158" t="n">
        <v>2</v>
      </c>
      <c r="DS159" s="158" t="n">
        <v>1</v>
      </c>
      <c r="DT159" s="158" t="n">
        <v>2</v>
      </c>
      <c r="DU159" s="158" t="n">
        <v>1</v>
      </c>
      <c r="DV159" s="158" t="n">
        <v>3</v>
      </c>
      <c r="DW159" s="158" t="n">
        <v>1</v>
      </c>
      <c r="DX159" s="158" t="n">
        <v>3</v>
      </c>
      <c r="DY159" s="158" t="n">
        <v>0</v>
      </c>
      <c r="DZ159" s="158" t="n">
        <v>0</v>
      </c>
      <c r="EA159" s="158" t="n">
        <v>0</v>
      </c>
      <c r="EB159" s="158" t="n">
        <v>0</v>
      </c>
      <c r="EC159" s="158" t="n">
        <v>0</v>
      </c>
      <c r="ED159" s="158" t="n">
        <v>0</v>
      </c>
      <c r="EE159" s="158" t="n">
        <v>0</v>
      </c>
      <c r="EF159" s="158" t="n">
        <v>0</v>
      </c>
      <c r="EG159" s="158" t="n">
        <v>0</v>
      </c>
      <c r="EH159" s="158" t="n">
        <v>0</v>
      </c>
      <c r="EI159" s="158" t="n">
        <v>0</v>
      </c>
      <c r="EJ159" s="158" t="n">
        <v>0</v>
      </c>
      <c r="EK159" s="158" t="n">
        <v>0</v>
      </c>
      <c r="EL159" s="158" t="n">
        <v>0</v>
      </c>
      <c r="EM159" s="158" t="n">
        <v>0</v>
      </c>
      <c r="EN159" s="158" t="n">
        <v>0</v>
      </c>
      <c r="EO159" s="158" t="n">
        <v>0</v>
      </c>
      <c r="EP159" s="158" t="n">
        <v>0</v>
      </c>
      <c r="EQ159" s="158" t="n">
        <v>0</v>
      </c>
      <c r="ER159" s="158" t="n">
        <v>0</v>
      </c>
      <c r="ES159" s="158" t="n">
        <v>0</v>
      </c>
      <c r="ET159" s="158" t="n">
        <v>0</v>
      </c>
      <c r="EU159" s="158" t="n">
        <v>0</v>
      </c>
      <c r="EV159" s="158" t="n">
        <v>0</v>
      </c>
      <c r="EW159" s="158" t="n">
        <v>0</v>
      </c>
      <c r="EX159" s="158" t="n">
        <v>0</v>
      </c>
      <c r="EY159" s="158" t="n">
        <v>0</v>
      </c>
      <c r="EZ159" s="158" t="n">
        <v>1900</v>
      </c>
      <c r="FA159" s="158" t="n">
        <v>1</v>
      </c>
      <c r="FB159" s="158" t="n">
        <v>1</v>
      </c>
      <c r="FC159" s="158" t="n">
        <v>1900</v>
      </c>
      <c r="FD159" s="158" t="n">
        <v>1</v>
      </c>
      <c r="FE159" s="158" t="n">
        <v>1</v>
      </c>
      <c r="FF159" s="158" t="n">
        <v>1900</v>
      </c>
      <c r="FG159" s="158" t="n">
        <v>1</v>
      </c>
      <c r="FH159" s="158" t="n">
        <v>1</v>
      </c>
      <c r="FI159" s="158" t="n">
        <v>1900</v>
      </c>
      <c r="FJ159" s="158" t="n">
        <v>1</v>
      </c>
      <c r="FK159" s="158" t="n">
        <v>1</v>
      </c>
      <c r="FL159" s="158" t="n">
        <v>1900</v>
      </c>
      <c r="FM159" s="158" t="n">
        <v>1</v>
      </c>
      <c r="FN159" s="158" t="n">
        <v>1</v>
      </c>
      <c r="FO159" s="158" t="n">
        <v>1900</v>
      </c>
      <c r="FP159" s="158" t="n">
        <v>1</v>
      </c>
      <c r="FQ159" s="158" t="n">
        <v>1</v>
      </c>
      <c r="FR159" s="158" t="n">
        <v>1900</v>
      </c>
      <c r="FS159" s="158" t="n">
        <v>1</v>
      </c>
      <c r="FT159" s="158" t="n">
        <v>1</v>
      </c>
      <c r="FU159" s="158" t="n">
        <v>1900</v>
      </c>
      <c r="FV159" s="158" t="n">
        <v>1</v>
      </c>
      <c r="FW159" s="158" t="n">
        <v>1</v>
      </c>
    </row>
    <row r="160">
      <c r="A160">
        <f>IF(F160&gt;1,A159,IF(AND(I160&lt;10,paste!A162&lt;10),RIGHT(H160,2)&amp;"0"&amp;I160&amp;"000"&amp;paste!A162,IF(AND(I160&lt;10,paste!A162&gt;=10,paste!A162&lt;100),RIGHT(H160,2)&amp;"0"&amp;I160&amp;"00"&amp;paste!A162,IF(AND(I160&lt;10,paste!A162&gt;=100,paste!A162&lt;1000),RIGHT(H160,2)&amp;"0"&amp;I160&amp;"0"&amp;paste!A162,IF(AND(I160&lt;10,paste!A162&gt;=1000),RIGHT(H160,2)&amp;"0"&amp;I160&amp;paste!A162,IF(AND(I160&gt;=10,paste!A162&lt;10),RIGHT(H160,2)&amp;I160&amp;"000"&amp;paste!A162,IF(AND(I160&gt;=10,paste!A162&gt;=10,paste!A162&lt;100),RIGHT(H160,2)&amp;I160&amp;"00"&amp;paste!A162,IF(AND(I160&gt;=10,paste!A162&gt;=100,paste!A162&lt;1000),RIGHT(H160,2)&amp;I160&amp;"0"&amp;paste!A162,RIGHT(H160,2)&amp;I160&amp;paste!A162))))))))</f>
        <v/>
      </c>
      <c r="B160">
        <f>YEAR(paste!C162)</f>
        <v/>
      </c>
      <c r="C160">
        <f>MONTH(paste!C162)</f>
        <v/>
      </c>
      <c r="D160">
        <f>DAY(paste!C162)</f>
        <v/>
      </c>
      <c r="E160" s="158" t="n">
        <v>0</v>
      </c>
      <c r="F160">
        <f>IF(AND(L160=L159,D160=D159),F159+1,1)</f>
        <v/>
      </c>
      <c r="G160" s="158" t="n">
        <v>0</v>
      </c>
      <c r="H160">
        <f>YEAR(paste!C162)</f>
        <v/>
      </c>
      <c r="I160">
        <f>MONTH(paste!C162)</f>
        <v/>
      </c>
      <c r="J160">
        <f>DAY(paste!C162)</f>
        <v/>
      </c>
      <c r="K160">
        <f>A160</f>
        <v/>
      </c>
      <c r="L160">
        <f>IF(ISBLANK(VLOOKUP(paste!J162,'得意先名 (2)'!$B$3:$F$2005,5,FALSE)),paste!P162,IFERROR(VLOOKUP(paste!J162,'得意先名 (2)'!$B$3:$F$2005,5,FALSE),"ZZZZZZZZZZZ"))</f>
        <v/>
      </c>
      <c r="M160">
        <f>IF(L160="ZZZZZZZZZZZ",paste!J162&amp;paste!K162&amp; "  :   "&amp;paste!M162&amp; "  :   "&amp;paste!P162,"")</f>
        <v/>
      </c>
      <c r="O160" s="158" t="n"/>
      <c r="P160">
        <f>VLOOKUP(L160,'L_User+EndUser'!$C$2:$K$500,8,FALSE)</f>
        <v/>
      </c>
      <c r="Q160">
        <f>VLOOKUP(L160,'L_User+EndUser'!$C$2:$K$500,9,FALSE)</f>
        <v/>
      </c>
      <c r="R160" s="158" t="n"/>
      <c r="T160" s="158" t="n"/>
      <c r="V160" s="158" t="n"/>
      <c r="AB160">
        <f>paste!J162</f>
        <v/>
      </c>
      <c r="AC160">
        <f>L160</f>
        <v/>
      </c>
      <c r="AO160">
        <f>YEAR(paste!O162)</f>
        <v/>
      </c>
      <c r="AP160">
        <f>MONTH(paste!O162)</f>
        <v/>
      </c>
      <c r="AQ160">
        <f>DAY(paste!O162)</f>
        <v/>
      </c>
      <c r="BD160">
        <f>IF(paste!L162="","",paste!L162)</f>
        <v/>
      </c>
      <c r="BM160" t="n">
        <v>1</v>
      </c>
      <c r="BN160">
        <f>VLOOKUP(paste!E162,L_Product!$A$2:$B$2001,2,FALSE)</f>
        <v/>
      </c>
      <c r="BO160" s="21" t="n"/>
      <c r="BT160" t="n">
        <v>2</v>
      </c>
      <c r="BU160">
        <f>IF($BM$2=1,2,IF($BM$2=18,1))</f>
        <v/>
      </c>
      <c r="BV160">
        <f>IF($BM$2=1,0,IF($BM$2=18,1))</f>
        <v/>
      </c>
      <c r="BW160" t="n">
        <v>2</v>
      </c>
      <c r="BX160" t="n">
        <v>0</v>
      </c>
      <c r="BY160" t="n">
        <v>3</v>
      </c>
      <c r="BZ160">
        <f>VLOOKUP(BN160,L_Product!$B$2:$Z$2001,14,FALSE)</f>
        <v/>
      </c>
      <c r="CA160">
        <f>paste!H162</f>
        <v/>
      </c>
      <c r="CB160">
        <f>BZ160*CA160</f>
        <v/>
      </c>
      <c r="CN160" s="158" t="n">
        <v>1</v>
      </c>
      <c r="CO160" s="158" t="n">
        <v>1</v>
      </c>
      <c r="CP160" s="158" t="n">
        <v>1</v>
      </c>
      <c r="CQ160" s="158" t="n">
        <v>1</v>
      </c>
      <c r="CR160" s="158" t="n">
        <v>1</v>
      </c>
      <c r="CS160" s="158" t="n">
        <v>0</v>
      </c>
      <c r="CT160" s="158" t="n">
        <v>0</v>
      </c>
      <c r="CU160" s="158" t="n">
        <v>0</v>
      </c>
      <c r="CV160" s="158" t="n">
        <v>0</v>
      </c>
      <c r="CW160" s="158" t="n">
        <v>0</v>
      </c>
      <c r="CX160">
        <f>B160</f>
        <v/>
      </c>
      <c r="CY160">
        <f>C160</f>
        <v/>
      </c>
      <c r="CZ160">
        <f>D160</f>
        <v/>
      </c>
      <c r="DA160" s="158" t="n">
        <v>1900</v>
      </c>
      <c r="DB160" s="158" t="n">
        <v>1</v>
      </c>
      <c r="DC160" s="158" t="n">
        <v>1</v>
      </c>
      <c r="DD160" s="158" t="n">
        <v>1900</v>
      </c>
      <c r="DE160" s="158" t="n">
        <v>1</v>
      </c>
      <c r="DF160" s="158" t="n">
        <v>1</v>
      </c>
      <c r="DG160" s="158" t="n">
        <v>1900</v>
      </c>
      <c r="DH160" s="158" t="n">
        <v>1</v>
      </c>
      <c r="DI160" s="158" t="n">
        <v>1</v>
      </c>
      <c r="DJ160" s="158" t="n">
        <v>1900</v>
      </c>
      <c r="DK160" s="158" t="n">
        <v>1</v>
      </c>
      <c r="DL160" s="158" t="n">
        <v>1</v>
      </c>
      <c r="DR160" s="158" t="n">
        <v>2</v>
      </c>
      <c r="DS160" s="158" t="n">
        <v>1</v>
      </c>
      <c r="DT160" s="158" t="n">
        <v>2</v>
      </c>
      <c r="DU160" s="158" t="n">
        <v>1</v>
      </c>
      <c r="DV160" s="158" t="n">
        <v>3</v>
      </c>
      <c r="DW160" s="158" t="n">
        <v>1</v>
      </c>
      <c r="DX160" s="158" t="n">
        <v>3</v>
      </c>
      <c r="DY160" s="158" t="n">
        <v>0</v>
      </c>
      <c r="DZ160" s="158" t="n">
        <v>0</v>
      </c>
      <c r="EA160" s="158" t="n">
        <v>0</v>
      </c>
      <c r="EB160" s="158" t="n">
        <v>0</v>
      </c>
      <c r="EC160" s="158" t="n">
        <v>0</v>
      </c>
      <c r="ED160" s="158" t="n">
        <v>0</v>
      </c>
      <c r="EE160" s="158" t="n">
        <v>0</v>
      </c>
      <c r="EF160" s="158" t="n">
        <v>0</v>
      </c>
      <c r="EG160" s="158" t="n">
        <v>0</v>
      </c>
      <c r="EH160" s="158" t="n">
        <v>0</v>
      </c>
      <c r="EI160" s="158" t="n">
        <v>0</v>
      </c>
      <c r="EJ160" s="158" t="n">
        <v>0</v>
      </c>
      <c r="EK160" s="158" t="n">
        <v>0</v>
      </c>
      <c r="EL160" s="158" t="n">
        <v>0</v>
      </c>
      <c r="EM160" s="158" t="n">
        <v>0</v>
      </c>
      <c r="EN160" s="158" t="n">
        <v>0</v>
      </c>
      <c r="EO160" s="158" t="n">
        <v>0</v>
      </c>
      <c r="EP160" s="158" t="n">
        <v>0</v>
      </c>
      <c r="EQ160" s="158" t="n">
        <v>0</v>
      </c>
      <c r="ER160" s="158" t="n">
        <v>0</v>
      </c>
      <c r="ES160" s="158" t="n">
        <v>0</v>
      </c>
      <c r="ET160" s="158" t="n">
        <v>0</v>
      </c>
      <c r="EU160" s="158" t="n">
        <v>0</v>
      </c>
      <c r="EV160" s="158" t="n">
        <v>0</v>
      </c>
      <c r="EW160" s="158" t="n">
        <v>0</v>
      </c>
      <c r="EX160" s="158" t="n">
        <v>0</v>
      </c>
      <c r="EY160" s="158" t="n">
        <v>0</v>
      </c>
      <c r="EZ160" s="158" t="n">
        <v>1900</v>
      </c>
      <c r="FA160" s="158" t="n">
        <v>1</v>
      </c>
      <c r="FB160" s="158" t="n">
        <v>1</v>
      </c>
      <c r="FC160" s="158" t="n">
        <v>1900</v>
      </c>
      <c r="FD160" s="158" t="n">
        <v>1</v>
      </c>
      <c r="FE160" s="158" t="n">
        <v>1</v>
      </c>
      <c r="FF160" s="158" t="n">
        <v>1900</v>
      </c>
      <c r="FG160" s="158" t="n">
        <v>1</v>
      </c>
      <c r="FH160" s="158" t="n">
        <v>1</v>
      </c>
      <c r="FI160" s="158" t="n">
        <v>1900</v>
      </c>
      <c r="FJ160" s="158" t="n">
        <v>1</v>
      </c>
      <c r="FK160" s="158" t="n">
        <v>1</v>
      </c>
      <c r="FL160" s="158" t="n">
        <v>1900</v>
      </c>
      <c r="FM160" s="158" t="n">
        <v>1</v>
      </c>
      <c r="FN160" s="158" t="n">
        <v>1</v>
      </c>
      <c r="FO160" s="158" t="n">
        <v>1900</v>
      </c>
      <c r="FP160" s="158" t="n">
        <v>1</v>
      </c>
      <c r="FQ160" s="158" t="n">
        <v>1</v>
      </c>
      <c r="FR160" s="158" t="n">
        <v>1900</v>
      </c>
      <c r="FS160" s="158" t="n">
        <v>1</v>
      </c>
      <c r="FT160" s="158" t="n">
        <v>1</v>
      </c>
      <c r="FU160" s="158" t="n">
        <v>1900</v>
      </c>
      <c r="FV160" s="158" t="n">
        <v>1</v>
      </c>
      <c r="FW160" s="158" t="n">
        <v>1</v>
      </c>
    </row>
    <row r="161">
      <c r="A161">
        <f>IF(F161&gt;1,A160,IF(AND(I161&lt;10,paste!A163&lt;10),RIGHT(H161,2)&amp;"0"&amp;I161&amp;"000"&amp;paste!A163,IF(AND(I161&lt;10,paste!A163&gt;=10,paste!A163&lt;100),RIGHT(H161,2)&amp;"0"&amp;I161&amp;"00"&amp;paste!A163,IF(AND(I161&lt;10,paste!A163&gt;=100,paste!A163&lt;1000),RIGHT(H161,2)&amp;"0"&amp;I161&amp;"0"&amp;paste!A163,IF(AND(I161&lt;10,paste!A163&gt;=1000),RIGHT(H161,2)&amp;"0"&amp;I161&amp;paste!A163,IF(AND(I161&gt;=10,paste!A163&lt;10),RIGHT(H161,2)&amp;I161&amp;"000"&amp;paste!A163,IF(AND(I161&gt;=10,paste!A163&gt;=10,paste!A163&lt;100),RIGHT(H161,2)&amp;I161&amp;"00"&amp;paste!A163,IF(AND(I161&gt;=10,paste!A163&gt;=100,paste!A163&lt;1000),RIGHT(H161,2)&amp;I161&amp;"0"&amp;paste!A163,RIGHT(H161,2)&amp;I161&amp;paste!A163))))))))</f>
        <v/>
      </c>
      <c r="B161">
        <f>YEAR(paste!C163)</f>
        <v/>
      </c>
      <c r="C161">
        <f>MONTH(paste!C163)</f>
        <v/>
      </c>
      <c r="D161">
        <f>DAY(paste!C163)</f>
        <v/>
      </c>
      <c r="E161" s="158" t="n">
        <v>0</v>
      </c>
      <c r="F161">
        <f>IF(AND(L161=L160,D161=D160),F160+1,1)</f>
        <v/>
      </c>
      <c r="G161" s="158" t="n">
        <v>0</v>
      </c>
      <c r="H161">
        <f>YEAR(paste!C163)</f>
        <v/>
      </c>
      <c r="I161">
        <f>MONTH(paste!C163)</f>
        <v/>
      </c>
      <c r="J161">
        <f>DAY(paste!C163)</f>
        <v/>
      </c>
      <c r="K161">
        <f>A161</f>
        <v/>
      </c>
      <c r="L161">
        <f>IF(ISBLANK(VLOOKUP(paste!J163,'得意先名 (2)'!$B$3:$F$2005,5,FALSE)),paste!P163,IFERROR(VLOOKUP(paste!J163,'得意先名 (2)'!$B$3:$F$2005,5,FALSE),"ZZZZZZZZZZZ"))</f>
        <v/>
      </c>
      <c r="M161">
        <f>IF(L161="ZZZZZZZZZZZ",paste!J163&amp;paste!K163&amp; "  :   "&amp;paste!M163&amp; "  :   "&amp;paste!P163,"")</f>
        <v/>
      </c>
      <c r="O161" s="158" t="n"/>
      <c r="P161">
        <f>VLOOKUP(L161,'L_User+EndUser'!$C$2:$K$500,8,FALSE)</f>
        <v/>
      </c>
      <c r="Q161">
        <f>VLOOKUP(L161,'L_User+EndUser'!$C$2:$K$500,9,FALSE)</f>
        <v/>
      </c>
      <c r="R161" s="158" t="n"/>
      <c r="T161" s="158" t="n"/>
      <c r="V161" s="158" t="n"/>
      <c r="AB161">
        <f>paste!J163</f>
        <v/>
      </c>
      <c r="AC161">
        <f>L161</f>
        <v/>
      </c>
      <c r="AO161">
        <f>YEAR(paste!O163)</f>
        <v/>
      </c>
      <c r="AP161">
        <f>MONTH(paste!O163)</f>
        <v/>
      </c>
      <c r="AQ161">
        <f>DAY(paste!O163)</f>
        <v/>
      </c>
      <c r="BD161">
        <f>IF(paste!L163="","",paste!L163)</f>
        <v/>
      </c>
      <c r="BM161" t="n">
        <v>1</v>
      </c>
      <c r="BN161">
        <f>VLOOKUP(paste!E163,L_Product!$A$2:$B$2001,2,FALSE)</f>
        <v/>
      </c>
      <c r="BO161" s="21" t="n"/>
      <c r="BT161" t="n">
        <v>2</v>
      </c>
      <c r="BU161">
        <f>IF($BM$2=1,2,IF($BM$2=18,1))</f>
        <v/>
      </c>
      <c r="BV161">
        <f>IF($BM$2=1,0,IF($BM$2=18,1))</f>
        <v/>
      </c>
      <c r="BW161" t="n">
        <v>2</v>
      </c>
      <c r="BX161" t="n">
        <v>0</v>
      </c>
      <c r="BY161" t="n">
        <v>3</v>
      </c>
      <c r="BZ161">
        <f>VLOOKUP(BN161,L_Product!$B$2:$Z$2001,14,FALSE)</f>
        <v/>
      </c>
      <c r="CA161">
        <f>paste!H163</f>
        <v/>
      </c>
      <c r="CB161">
        <f>BZ161*CA161</f>
        <v/>
      </c>
      <c r="CN161" s="158" t="n">
        <v>1</v>
      </c>
      <c r="CO161" s="158" t="n">
        <v>1</v>
      </c>
      <c r="CP161" s="158" t="n">
        <v>1</v>
      </c>
      <c r="CQ161" s="158" t="n">
        <v>1</v>
      </c>
      <c r="CR161" s="158" t="n">
        <v>1</v>
      </c>
      <c r="CS161" s="158" t="n">
        <v>0</v>
      </c>
      <c r="CT161" s="158" t="n">
        <v>0</v>
      </c>
      <c r="CU161" s="158" t="n">
        <v>0</v>
      </c>
      <c r="CV161" s="158" t="n">
        <v>0</v>
      </c>
      <c r="CW161" s="158" t="n">
        <v>0</v>
      </c>
      <c r="CX161">
        <f>B161</f>
        <v/>
      </c>
      <c r="CY161">
        <f>C161</f>
        <v/>
      </c>
      <c r="CZ161">
        <f>D161</f>
        <v/>
      </c>
      <c r="DA161" s="158" t="n">
        <v>1900</v>
      </c>
      <c r="DB161" s="158" t="n">
        <v>1</v>
      </c>
      <c r="DC161" s="158" t="n">
        <v>1</v>
      </c>
      <c r="DD161" s="158" t="n">
        <v>1900</v>
      </c>
      <c r="DE161" s="158" t="n">
        <v>1</v>
      </c>
      <c r="DF161" s="158" t="n">
        <v>1</v>
      </c>
      <c r="DG161" s="158" t="n">
        <v>1900</v>
      </c>
      <c r="DH161" s="158" t="n">
        <v>1</v>
      </c>
      <c r="DI161" s="158" t="n">
        <v>1</v>
      </c>
      <c r="DJ161" s="158" t="n">
        <v>1900</v>
      </c>
      <c r="DK161" s="158" t="n">
        <v>1</v>
      </c>
      <c r="DL161" s="158" t="n">
        <v>1</v>
      </c>
      <c r="DR161" s="158" t="n">
        <v>2</v>
      </c>
      <c r="DS161" s="158" t="n">
        <v>1</v>
      </c>
      <c r="DT161" s="158" t="n">
        <v>2</v>
      </c>
      <c r="DU161" s="158" t="n">
        <v>1</v>
      </c>
      <c r="DV161" s="158" t="n">
        <v>3</v>
      </c>
      <c r="DW161" s="158" t="n">
        <v>1</v>
      </c>
      <c r="DX161" s="158" t="n">
        <v>3</v>
      </c>
      <c r="DY161" s="158" t="n">
        <v>0</v>
      </c>
      <c r="DZ161" s="158" t="n">
        <v>0</v>
      </c>
      <c r="EA161" s="158" t="n">
        <v>0</v>
      </c>
      <c r="EB161" s="158" t="n">
        <v>0</v>
      </c>
      <c r="EC161" s="158" t="n">
        <v>0</v>
      </c>
      <c r="ED161" s="158" t="n">
        <v>0</v>
      </c>
      <c r="EE161" s="158" t="n">
        <v>0</v>
      </c>
      <c r="EF161" s="158" t="n">
        <v>0</v>
      </c>
      <c r="EG161" s="158" t="n">
        <v>0</v>
      </c>
      <c r="EH161" s="158" t="n">
        <v>0</v>
      </c>
      <c r="EI161" s="158" t="n">
        <v>0</v>
      </c>
      <c r="EJ161" s="158" t="n">
        <v>0</v>
      </c>
      <c r="EK161" s="158" t="n">
        <v>0</v>
      </c>
      <c r="EL161" s="158" t="n">
        <v>0</v>
      </c>
      <c r="EM161" s="158" t="n">
        <v>0</v>
      </c>
      <c r="EN161" s="158" t="n">
        <v>0</v>
      </c>
      <c r="EO161" s="158" t="n">
        <v>0</v>
      </c>
      <c r="EP161" s="158" t="n">
        <v>0</v>
      </c>
      <c r="EQ161" s="158" t="n">
        <v>0</v>
      </c>
      <c r="ER161" s="158" t="n">
        <v>0</v>
      </c>
      <c r="ES161" s="158" t="n">
        <v>0</v>
      </c>
      <c r="ET161" s="158" t="n">
        <v>0</v>
      </c>
      <c r="EU161" s="158" t="n">
        <v>0</v>
      </c>
      <c r="EV161" s="158" t="n">
        <v>0</v>
      </c>
      <c r="EW161" s="158" t="n">
        <v>0</v>
      </c>
      <c r="EX161" s="158" t="n">
        <v>0</v>
      </c>
      <c r="EY161" s="158" t="n">
        <v>0</v>
      </c>
      <c r="EZ161" s="158" t="n">
        <v>1900</v>
      </c>
      <c r="FA161" s="158" t="n">
        <v>1</v>
      </c>
      <c r="FB161" s="158" t="n">
        <v>1</v>
      </c>
      <c r="FC161" s="158" t="n">
        <v>1900</v>
      </c>
      <c r="FD161" s="158" t="n">
        <v>1</v>
      </c>
      <c r="FE161" s="158" t="n">
        <v>1</v>
      </c>
      <c r="FF161" s="158" t="n">
        <v>1900</v>
      </c>
      <c r="FG161" s="158" t="n">
        <v>1</v>
      </c>
      <c r="FH161" s="158" t="n">
        <v>1</v>
      </c>
      <c r="FI161" s="158" t="n">
        <v>1900</v>
      </c>
      <c r="FJ161" s="158" t="n">
        <v>1</v>
      </c>
      <c r="FK161" s="158" t="n">
        <v>1</v>
      </c>
      <c r="FL161" s="158" t="n">
        <v>1900</v>
      </c>
      <c r="FM161" s="158" t="n">
        <v>1</v>
      </c>
      <c r="FN161" s="158" t="n">
        <v>1</v>
      </c>
      <c r="FO161" s="158" t="n">
        <v>1900</v>
      </c>
      <c r="FP161" s="158" t="n">
        <v>1</v>
      </c>
      <c r="FQ161" s="158" t="n">
        <v>1</v>
      </c>
      <c r="FR161" s="158" t="n">
        <v>1900</v>
      </c>
      <c r="FS161" s="158" t="n">
        <v>1</v>
      </c>
      <c r="FT161" s="158" t="n">
        <v>1</v>
      </c>
      <c r="FU161" s="158" t="n">
        <v>1900</v>
      </c>
      <c r="FV161" s="158" t="n">
        <v>1</v>
      </c>
      <c r="FW161" s="158" t="n">
        <v>1</v>
      </c>
    </row>
    <row r="162">
      <c r="A162">
        <f>IF(F162&gt;1,A161,IF(AND(I162&lt;10,paste!A164&lt;10),RIGHT(H162,2)&amp;"0"&amp;I162&amp;"000"&amp;paste!A164,IF(AND(I162&lt;10,paste!A164&gt;=10,paste!A164&lt;100),RIGHT(H162,2)&amp;"0"&amp;I162&amp;"00"&amp;paste!A164,IF(AND(I162&lt;10,paste!A164&gt;=100,paste!A164&lt;1000),RIGHT(H162,2)&amp;"0"&amp;I162&amp;"0"&amp;paste!A164,IF(AND(I162&lt;10,paste!A164&gt;=1000),RIGHT(H162,2)&amp;"0"&amp;I162&amp;paste!A164,IF(AND(I162&gt;=10,paste!A164&lt;10),RIGHT(H162,2)&amp;I162&amp;"000"&amp;paste!A164,IF(AND(I162&gt;=10,paste!A164&gt;=10,paste!A164&lt;100),RIGHT(H162,2)&amp;I162&amp;"00"&amp;paste!A164,IF(AND(I162&gt;=10,paste!A164&gt;=100,paste!A164&lt;1000),RIGHT(H162,2)&amp;I162&amp;"0"&amp;paste!A164,RIGHT(H162,2)&amp;I162&amp;paste!A164))))))))</f>
        <v/>
      </c>
      <c r="B162">
        <f>YEAR(paste!C164)</f>
        <v/>
      </c>
      <c r="C162">
        <f>MONTH(paste!C164)</f>
        <v/>
      </c>
      <c r="D162">
        <f>DAY(paste!C164)</f>
        <v/>
      </c>
      <c r="E162" s="158" t="n">
        <v>0</v>
      </c>
      <c r="F162">
        <f>IF(AND(L162=L161,D162=D161),F161+1,1)</f>
        <v/>
      </c>
      <c r="G162" s="158" t="n">
        <v>0</v>
      </c>
      <c r="H162">
        <f>YEAR(paste!C164)</f>
        <v/>
      </c>
      <c r="I162">
        <f>MONTH(paste!C164)</f>
        <v/>
      </c>
      <c r="J162">
        <f>DAY(paste!C164)</f>
        <v/>
      </c>
      <c r="K162">
        <f>A162</f>
        <v/>
      </c>
      <c r="L162">
        <f>IF(ISBLANK(VLOOKUP(paste!J164,'得意先名 (2)'!$B$3:$F$2005,5,FALSE)),paste!P164,IFERROR(VLOOKUP(paste!J164,'得意先名 (2)'!$B$3:$F$2005,5,FALSE),"ZZZZZZZZZZZ"))</f>
        <v/>
      </c>
      <c r="M162">
        <f>IF(L162="ZZZZZZZZZZZ",paste!J164&amp;paste!K164&amp; "  :   "&amp;paste!M164&amp; "  :   "&amp;paste!P164,"")</f>
        <v/>
      </c>
      <c r="O162" s="158" t="n"/>
      <c r="P162">
        <f>VLOOKUP(L162,'L_User+EndUser'!$C$2:$K$500,8,FALSE)</f>
        <v/>
      </c>
      <c r="Q162">
        <f>VLOOKUP(L162,'L_User+EndUser'!$C$2:$K$500,9,FALSE)</f>
        <v/>
      </c>
      <c r="R162" s="158" t="n"/>
      <c r="T162" s="158" t="n"/>
      <c r="V162" s="158" t="n"/>
      <c r="AB162">
        <f>paste!J164</f>
        <v/>
      </c>
      <c r="AC162">
        <f>L162</f>
        <v/>
      </c>
      <c r="AO162">
        <f>YEAR(paste!O164)</f>
        <v/>
      </c>
      <c r="AP162">
        <f>MONTH(paste!O164)</f>
        <v/>
      </c>
      <c r="AQ162">
        <f>DAY(paste!O164)</f>
        <v/>
      </c>
      <c r="BD162">
        <f>IF(paste!L164="","",paste!L164)</f>
        <v/>
      </c>
      <c r="BM162" t="n">
        <v>1</v>
      </c>
      <c r="BN162">
        <f>VLOOKUP(paste!E164,L_Product!$A$2:$B$2001,2,FALSE)</f>
        <v/>
      </c>
      <c r="BO162" s="21" t="n"/>
      <c r="BT162" t="n">
        <v>2</v>
      </c>
      <c r="BU162">
        <f>IF($BM$2=1,2,IF($BM$2=18,1))</f>
        <v/>
      </c>
      <c r="BV162">
        <f>IF($BM$2=1,0,IF($BM$2=18,1))</f>
        <v/>
      </c>
      <c r="BW162" t="n">
        <v>2</v>
      </c>
      <c r="BX162" t="n">
        <v>0</v>
      </c>
      <c r="BY162" t="n">
        <v>3</v>
      </c>
      <c r="BZ162">
        <f>VLOOKUP(BN162,L_Product!$B$2:$Z$2001,14,FALSE)</f>
        <v/>
      </c>
      <c r="CA162">
        <f>paste!H164</f>
        <v/>
      </c>
      <c r="CB162">
        <f>BZ162*CA162</f>
        <v/>
      </c>
      <c r="CN162" s="158" t="n">
        <v>1</v>
      </c>
      <c r="CO162" s="158" t="n">
        <v>1</v>
      </c>
      <c r="CP162" s="158" t="n">
        <v>1</v>
      </c>
      <c r="CQ162" s="158" t="n">
        <v>1</v>
      </c>
      <c r="CR162" s="158" t="n">
        <v>1</v>
      </c>
      <c r="CS162" s="158" t="n">
        <v>0</v>
      </c>
      <c r="CT162" s="158" t="n">
        <v>0</v>
      </c>
      <c r="CU162" s="158" t="n">
        <v>0</v>
      </c>
      <c r="CV162" s="158" t="n">
        <v>0</v>
      </c>
      <c r="CW162" s="158" t="n">
        <v>0</v>
      </c>
      <c r="CX162">
        <f>B162</f>
        <v/>
      </c>
      <c r="CY162">
        <f>C162</f>
        <v/>
      </c>
      <c r="CZ162">
        <f>D162</f>
        <v/>
      </c>
      <c r="DA162" s="158" t="n">
        <v>1900</v>
      </c>
      <c r="DB162" s="158" t="n">
        <v>1</v>
      </c>
      <c r="DC162" s="158" t="n">
        <v>1</v>
      </c>
      <c r="DD162" s="158" t="n">
        <v>1900</v>
      </c>
      <c r="DE162" s="158" t="n">
        <v>1</v>
      </c>
      <c r="DF162" s="158" t="n">
        <v>1</v>
      </c>
      <c r="DG162" s="158" t="n">
        <v>1900</v>
      </c>
      <c r="DH162" s="158" t="n">
        <v>1</v>
      </c>
      <c r="DI162" s="158" t="n">
        <v>1</v>
      </c>
      <c r="DJ162" s="158" t="n">
        <v>1900</v>
      </c>
      <c r="DK162" s="158" t="n">
        <v>1</v>
      </c>
      <c r="DL162" s="158" t="n">
        <v>1</v>
      </c>
      <c r="DR162" s="158" t="n">
        <v>2</v>
      </c>
      <c r="DS162" s="158" t="n">
        <v>1</v>
      </c>
      <c r="DT162" s="158" t="n">
        <v>2</v>
      </c>
      <c r="DU162" s="158" t="n">
        <v>1</v>
      </c>
      <c r="DV162" s="158" t="n">
        <v>3</v>
      </c>
      <c r="DW162" s="158" t="n">
        <v>1</v>
      </c>
      <c r="DX162" s="158" t="n">
        <v>3</v>
      </c>
      <c r="DY162" s="158" t="n">
        <v>0</v>
      </c>
      <c r="DZ162" s="158" t="n">
        <v>0</v>
      </c>
      <c r="EA162" s="158" t="n">
        <v>0</v>
      </c>
      <c r="EB162" s="158" t="n">
        <v>0</v>
      </c>
      <c r="EC162" s="158" t="n">
        <v>0</v>
      </c>
      <c r="ED162" s="158" t="n">
        <v>0</v>
      </c>
      <c r="EE162" s="158" t="n">
        <v>0</v>
      </c>
      <c r="EF162" s="158" t="n">
        <v>0</v>
      </c>
      <c r="EG162" s="158" t="n">
        <v>0</v>
      </c>
      <c r="EH162" s="158" t="n">
        <v>0</v>
      </c>
      <c r="EI162" s="158" t="n">
        <v>0</v>
      </c>
      <c r="EJ162" s="158" t="n">
        <v>0</v>
      </c>
      <c r="EK162" s="158" t="n">
        <v>0</v>
      </c>
      <c r="EL162" s="158" t="n">
        <v>0</v>
      </c>
      <c r="EM162" s="158" t="n">
        <v>0</v>
      </c>
      <c r="EN162" s="158" t="n">
        <v>0</v>
      </c>
      <c r="EO162" s="158" t="n">
        <v>0</v>
      </c>
      <c r="EP162" s="158" t="n">
        <v>0</v>
      </c>
      <c r="EQ162" s="158" t="n">
        <v>0</v>
      </c>
      <c r="ER162" s="158" t="n">
        <v>0</v>
      </c>
      <c r="ES162" s="158" t="n">
        <v>0</v>
      </c>
      <c r="ET162" s="158" t="n">
        <v>0</v>
      </c>
      <c r="EU162" s="158" t="n">
        <v>0</v>
      </c>
      <c r="EV162" s="158" t="n">
        <v>0</v>
      </c>
      <c r="EW162" s="158" t="n">
        <v>0</v>
      </c>
      <c r="EX162" s="158" t="n">
        <v>0</v>
      </c>
      <c r="EY162" s="158" t="n">
        <v>0</v>
      </c>
      <c r="EZ162" s="158" t="n">
        <v>1900</v>
      </c>
      <c r="FA162" s="158" t="n">
        <v>1</v>
      </c>
      <c r="FB162" s="158" t="n">
        <v>1</v>
      </c>
      <c r="FC162" s="158" t="n">
        <v>1900</v>
      </c>
      <c r="FD162" s="158" t="n">
        <v>1</v>
      </c>
      <c r="FE162" s="158" t="n">
        <v>1</v>
      </c>
      <c r="FF162" s="158" t="n">
        <v>1900</v>
      </c>
      <c r="FG162" s="158" t="n">
        <v>1</v>
      </c>
      <c r="FH162" s="158" t="n">
        <v>1</v>
      </c>
      <c r="FI162" s="158" t="n">
        <v>1900</v>
      </c>
      <c r="FJ162" s="158" t="n">
        <v>1</v>
      </c>
      <c r="FK162" s="158" t="n">
        <v>1</v>
      </c>
      <c r="FL162" s="158" t="n">
        <v>1900</v>
      </c>
      <c r="FM162" s="158" t="n">
        <v>1</v>
      </c>
      <c r="FN162" s="158" t="n">
        <v>1</v>
      </c>
      <c r="FO162" s="158" t="n">
        <v>1900</v>
      </c>
      <c r="FP162" s="158" t="n">
        <v>1</v>
      </c>
      <c r="FQ162" s="158" t="n">
        <v>1</v>
      </c>
      <c r="FR162" s="158" t="n">
        <v>1900</v>
      </c>
      <c r="FS162" s="158" t="n">
        <v>1</v>
      </c>
      <c r="FT162" s="158" t="n">
        <v>1</v>
      </c>
      <c r="FU162" s="158" t="n">
        <v>1900</v>
      </c>
      <c r="FV162" s="158" t="n">
        <v>1</v>
      </c>
      <c r="FW162" s="158" t="n">
        <v>1</v>
      </c>
    </row>
    <row r="163">
      <c r="A163">
        <f>IF(F163&gt;1,A162,IF(AND(I163&lt;10,paste!A165&lt;10),RIGHT(H163,2)&amp;"0"&amp;I163&amp;"000"&amp;paste!A165,IF(AND(I163&lt;10,paste!A165&gt;=10,paste!A165&lt;100),RIGHT(H163,2)&amp;"0"&amp;I163&amp;"00"&amp;paste!A165,IF(AND(I163&lt;10,paste!A165&gt;=100,paste!A165&lt;1000),RIGHT(H163,2)&amp;"0"&amp;I163&amp;"0"&amp;paste!A165,IF(AND(I163&lt;10,paste!A165&gt;=1000),RIGHT(H163,2)&amp;"0"&amp;I163&amp;paste!A165,IF(AND(I163&gt;=10,paste!A165&lt;10),RIGHT(H163,2)&amp;I163&amp;"000"&amp;paste!A165,IF(AND(I163&gt;=10,paste!A165&gt;=10,paste!A165&lt;100),RIGHT(H163,2)&amp;I163&amp;"00"&amp;paste!A165,IF(AND(I163&gt;=10,paste!A165&gt;=100,paste!A165&lt;1000),RIGHT(H163,2)&amp;I163&amp;"0"&amp;paste!A165,RIGHT(H163,2)&amp;I163&amp;paste!A165))))))))</f>
        <v/>
      </c>
      <c r="B163">
        <f>YEAR(paste!C165)</f>
        <v/>
      </c>
      <c r="C163">
        <f>MONTH(paste!C165)</f>
        <v/>
      </c>
      <c r="D163">
        <f>DAY(paste!C165)</f>
        <v/>
      </c>
      <c r="E163" s="158" t="n">
        <v>0</v>
      </c>
      <c r="F163">
        <f>IF(AND(L163=L162,D163=D162),F162+1,1)</f>
        <v/>
      </c>
      <c r="G163" s="158" t="n">
        <v>0</v>
      </c>
      <c r="H163">
        <f>YEAR(paste!C165)</f>
        <v/>
      </c>
      <c r="I163">
        <f>MONTH(paste!C165)</f>
        <v/>
      </c>
      <c r="J163">
        <f>DAY(paste!C165)</f>
        <v/>
      </c>
      <c r="K163">
        <f>A163</f>
        <v/>
      </c>
      <c r="L163">
        <f>IF(ISBLANK(VLOOKUP(paste!J165,'得意先名 (2)'!$B$3:$F$2005,5,FALSE)),paste!P165,IFERROR(VLOOKUP(paste!J165,'得意先名 (2)'!$B$3:$F$2005,5,FALSE),"ZZZZZZZZZZZ"))</f>
        <v/>
      </c>
      <c r="M163">
        <f>IF(L163="ZZZZZZZZZZZ",paste!J165&amp;paste!K165&amp; "  :   "&amp;paste!M165&amp; "  :   "&amp;paste!P165,"")</f>
        <v/>
      </c>
      <c r="O163" s="158" t="n"/>
      <c r="P163">
        <f>VLOOKUP(L163,'L_User+EndUser'!$C$2:$K$500,8,FALSE)</f>
        <v/>
      </c>
      <c r="Q163">
        <f>VLOOKUP(L163,'L_User+EndUser'!$C$2:$K$500,9,FALSE)</f>
        <v/>
      </c>
      <c r="R163" s="158" t="n"/>
      <c r="T163" s="158" t="n"/>
      <c r="V163" s="158" t="n"/>
      <c r="AB163">
        <f>paste!J165</f>
        <v/>
      </c>
      <c r="AC163">
        <f>L163</f>
        <v/>
      </c>
      <c r="AO163">
        <f>YEAR(paste!O165)</f>
        <v/>
      </c>
      <c r="AP163">
        <f>MONTH(paste!O165)</f>
        <v/>
      </c>
      <c r="AQ163">
        <f>DAY(paste!O165)</f>
        <v/>
      </c>
      <c r="BD163">
        <f>IF(paste!L165="","",paste!L165)</f>
        <v/>
      </c>
      <c r="BM163" t="n">
        <v>1</v>
      </c>
      <c r="BN163">
        <f>VLOOKUP(paste!E165,L_Product!$A$2:$B$2001,2,FALSE)</f>
        <v/>
      </c>
      <c r="BO163" s="21" t="n"/>
      <c r="BT163" t="n">
        <v>2</v>
      </c>
      <c r="BU163">
        <f>IF($BM$2=1,2,IF($BM$2=18,1))</f>
        <v/>
      </c>
      <c r="BV163">
        <f>IF($BM$2=1,0,IF($BM$2=18,1))</f>
        <v/>
      </c>
      <c r="BW163" t="n">
        <v>2</v>
      </c>
      <c r="BX163" t="n">
        <v>0</v>
      </c>
      <c r="BY163" t="n">
        <v>3</v>
      </c>
      <c r="BZ163">
        <f>VLOOKUP(BN163,L_Product!$B$2:$Z$2001,14,FALSE)</f>
        <v/>
      </c>
      <c r="CA163">
        <f>paste!H165</f>
        <v/>
      </c>
      <c r="CB163">
        <f>BZ163*CA163</f>
        <v/>
      </c>
      <c r="CN163" s="158" t="n">
        <v>1</v>
      </c>
      <c r="CO163" s="158" t="n">
        <v>1</v>
      </c>
      <c r="CP163" s="158" t="n">
        <v>1</v>
      </c>
      <c r="CQ163" s="158" t="n">
        <v>1</v>
      </c>
      <c r="CR163" s="158" t="n">
        <v>1</v>
      </c>
      <c r="CS163" s="158" t="n">
        <v>0</v>
      </c>
      <c r="CT163" s="158" t="n">
        <v>0</v>
      </c>
      <c r="CU163" s="158" t="n">
        <v>0</v>
      </c>
      <c r="CV163" s="158" t="n">
        <v>0</v>
      </c>
      <c r="CW163" s="158" t="n">
        <v>0</v>
      </c>
      <c r="CX163">
        <f>B163</f>
        <v/>
      </c>
      <c r="CY163">
        <f>C163</f>
        <v/>
      </c>
      <c r="CZ163">
        <f>D163</f>
        <v/>
      </c>
      <c r="DA163" s="158" t="n">
        <v>1900</v>
      </c>
      <c r="DB163" s="158" t="n">
        <v>1</v>
      </c>
      <c r="DC163" s="158" t="n">
        <v>1</v>
      </c>
      <c r="DD163" s="158" t="n">
        <v>1900</v>
      </c>
      <c r="DE163" s="158" t="n">
        <v>1</v>
      </c>
      <c r="DF163" s="158" t="n">
        <v>1</v>
      </c>
      <c r="DG163" s="158" t="n">
        <v>1900</v>
      </c>
      <c r="DH163" s="158" t="n">
        <v>1</v>
      </c>
      <c r="DI163" s="158" t="n">
        <v>1</v>
      </c>
      <c r="DJ163" s="158" t="n">
        <v>1900</v>
      </c>
      <c r="DK163" s="158" t="n">
        <v>1</v>
      </c>
      <c r="DL163" s="158" t="n">
        <v>1</v>
      </c>
      <c r="DR163" s="158" t="n">
        <v>2</v>
      </c>
      <c r="DS163" s="158" t="n">
        <v>1</v>
      </c>
      <c r="DT163" s="158" t="n">
        <v>2</v>
      </c>
      <c r="DU163" s="158" t="n">
        <v>1</v>
      </c>
      <c r="DV163" s="158" t="n">
        <v>3</v>
      </c>
      <c r="DW163" s="158" t="n">
        <v>1</v>
      </c>
      <c r="DX163" s="158" t="n">
        <v>3</v>
      </c>
      <c r="DY163" s="158" t="n">
        <v>0</v>
      </c>
      <c r="DZ163" s="158" t="n">
        <v>0</v>
      </c>
      <c r="EA163" s="158" t="n">
        <v>0</v>
      </c>
      <c r="EB163" s="158" t="n">
        <v>0</v>
      </c>
      <c r="EC163" s="158" t="n">
        <v>0</v>
      </c>
      <c r="ED163" s="158" t="n">
        <v>0</v>
      </c>
      <c r="EE163" s="158" t="n">
        <v>0</v>
      </c>
      <c r="EF163" s="158" t="n">
        <v>0</v>
      </c>
      <c r="EG163" s="158" t="n">
        <v>0</v>
      </c>
      <c r="EH163" s="158" t="n">
        <v>0</v>
      </c>
      <c r="EI163" s="158" t="n">
        <v>0</v>
      </c>
      <c r="EJ163" s="158" t="n">
        <v>0</v>
      </c>
      <c r="EK163" s="158" t="n">
        <v>0</v>
      </c>
      <c r="EL163" s="158" t="n">
        <v>0</v>
      </c>
      <c r="EM163" s="158" t="n">
        <v>0</v>
      </c>
      <c r="EN163" s="158" t="n">
        <v>0</v>
      </c>
      <c r="EO163" s="158" t="n">
        <v>0</v>
      </c>
      <c r="EP163" s="158" t="n">
        <v>0</v>
      </c>
      <c r="EQ163" s="158" t="n">
        <v>0</v>
      </c>
      <c r="ER163" s="158" t="n">
        <v>0</v>
      </c>
      <c r="ES163" s="158" t="n">
        <v>0</v>
      </c>
      <c r="ET163" s="158" t="n">
        <v>0</v>
      </c>
      <c r="EU163" s="158" t="n">
        <v>0</v>
      </c>
      <c r="EV163" s="158" t="n">
        <v>0</v>
      </c>
      <c r="EW163" s="158" t="n">
        <v>0</v>
      </c>
      <c r="EX163" s="158" t="n">
        <v>0</v>
      </c>
      <c r="EY163" s="158" t="n">
        <v>0</v>
      </c>
      <c r="EZ163" s="158" t="n">
        <v>1900</v>
      </c>
      <c r="FA163" s="158" t="n">
        <v>1</v>
      </c>
      <c r="FB163" s="158" t="n">
        <v>1</v>
      </c>
      <c r="FC163" s="158" t="n">
        <v>1900</v>
      </c>
      <c r="FD163" s="158" t="n">
        <v>1</v>
      </c>
      <c r="FE163" s="158" t="n">
        <v>1</v>
      </c>
      <c r="FF163" s="158" t="n">
        <v>1900</v>
      </c>
      <c r="FG163" s="158" t="n">
        <v>1</v>
      </c>
      <c r="FH163" s="158" t="n">
        <v>1</v>
      </c>
      <c r="FI163" s="158" t="n">
        <v>1900</v>
      </c>
      <c r="FJ163" s="158" t="n">
        <v>1</v>
      </c>
      <c r="FK163" s="158" t="n">
        <v>1</v>
      </c>
      <c r="FL163" s="158" t="n">
        <v>1900</v>
      </c>
      <c r="FM163" s="158" t="n">
        <v>1</v>
      </c>
      <c r="FN163" s="158" t="n">
        <v>1</v>
      </c>
      <c r="FO163" s="158" t="n">
        <v>1900</v>
      </c>
      <c r="FP163" s="158" t="n">
        <v>1</v>
      </c>
      <c r="FQ163" s="158" t="n">
        <v>1</v>
      </c>
      <c r="FR163" s="158" t="n">
        <v>1900</v>
      </c>
      <c r="FS163" s="158" t="n">
        <v>1</v>
      </c>
      <c r="FT163" s="158" t="n">
        <v>1</v>
      </c>
      <c r="FU163" s="158" t="n">
        <v>1900</v>
      </c>
      <c r="FV163" s="158" t="n">
        <v>1</v>
      </c>
      <c r="FW163" s="158" t="n">
        <v>1</v>
      </c>
    </row>
    <row r="164">
      <c r="A164">
        <f>IF(F164&gt;1,A163,IF(AND(I164&lt;10,paste!A166&lt;10),RIGHT(H164,2)&amp;"0"&amp;I164&amp;"000"&amp;paste!A166,IF(AND(I164&lt;10,paste!A166&gt;=10,paste!A166&lt;100),RIGHT(H164,2)&amp;"0"&amp;I164&amp;"00"&amp;paste!A166,IF(AND(I164&lt;10,paste!A166&gt;=100,paste!A166&lt;1000),RIGHT(H164,2)&amp;"0"&amp;I164&amp;"0"&amp;paste!A166,IF(AND(I164&lt;10,paste!A166&gt;=1000),RIGHT(H164,2)&amp;"0"&amp;I164&amp;paste!A166,IF(AND(I164&gt;=10,paste!A166&lt;10),RIGHT(H164,2)&amp;I164&amp;"000"&amp;paste!A166,IF(AND(I164&gt;=10,paste!A166&gt;=10,paste!A166&lt;100),RIGHT(H164,2)&amp;I164&amp;"00"&amp;paste!A166,IF(AND(I164&gt;=10,paste!A166&gt;=100,paste!A166&lt;1000),RIGHT(H164,2)&amp;I164&amp;"0"&amp;paste!A166,RIGHT(H164,2)&amp;I164&amp;paste!A166))))))))</f>
        <v/>
      </c>
      <c r="B164">
        <f>YEAR(paste!C166)</f>
        <v/>
      </c>
      <c r="C164">
        <f>MONTH(paste!C166)</f>
        <v/>
      </c>
      <c r="D164">
        <f>DAY(paste!C166)</f>
        <v/>
      </c>
      <c r="E164" s="158" t="n">
        <v>0</v>
      </c>
      <c r="F164">
        <f>IF(AND(L164=L163,D164=D163),F163+1,1)</f>
        <v/>
      </c>
      <c r="G164" s="158" t="n">
        <v>0</v>
      </c>
      <c r="H164">
        <f>YEAR(paste!C166)</f>
        <v/>
      </c>
      <c r="I164">
        <f>MONTH(paste!C166)</f>
        <v/>
      </c>
      <c r="J164">
        <f>DAY(paste!C166)</f>
        <v/>
      </c>
      <c r="K164">
        <f>A164</f>
        <v/>
      </c>
      <c r="L164">
        <f>IF(ISBLANK(VLOOKUP(paste!J166,'得意先名 (2)'!$B$3:$F$2005,5,FALSE)),paste!P166,IFERROR(VLOOKUP(paste!J166,'得意先名 (2)'!$B$3:$F$2005,5,FALSE),"ZZZZZZZZZZZ"))</f>
        <v/>
      </c>
      <c r="M164">
        <f>IF(L164="ZZZZZZZZZZZ",paste!J166&amp;paste!K166&amp; "  :   "&amp;paste!M166&amp; "  :   "&amp;paste!P166,"")</f>
        <v/>
      </c>
      <c r="O164" s="158" t="n"/>
      <c r="P164">
        <f>VLOOKUP(L164,'L_User+EndUser'!$C$2:$K$500,8,FALSE)</f>
        <v/>
      </c>
      <c r="Q164">
        <f>VLOOKUP(L164,'L_User+EndUser'!$C$2:$K$500,9,FALSE)</f>
        <v/>
      </c>
      <c r="R164" s="158" t="n"/>
      <c r="T164" s="158" t="n"/>
      <c r="V164" s="158" t="n"/>
      <c r="AB164">
        <f>paste!J166</f>
        <v/>
      </c>
      <c r="AC164">
        <f>L164</f>
        <v/>
      </c>
      <c r="AO164">
        <f>YEAR(paste!O166)</f>
        <v/>
      </c>
      <c r="AP164">
        <f>MONTH(paste!O166)</f>
        <v/>
      </c>
      <c r="AQ164">
        <f>DAY(paste!O166)</f>
        <v/>
      </c>
      <c r="BD164">
        <f>IF(paste!L166="","",paste!L166)</f>
        <v/>
      </c>
      <c r="BM164" t="n">
        <v>1</v>
      </c>
      <c r="BN164">
        <f>VLOOKUP(paste!E166,L_Product!$A$2:$B$2001,2,FALSE)</f>
        <v/>
      </c>
      <c r="BO164" s="21" t="n"/>
      <c r="BT164" t="n">
        <v>2</v>
      </c>
      <c r="BU164">
        <f>IF($BM$2=1,2,IF($BM$2=18,1))</f>
        <v/>
      </c>
      <c r="BV164">
        <f>IF($BM$2=1,0,IF($BM$2=18,1))</f>
        <v/>
      </c>
      <c r="BW164" t="n">
        <v>2</v>
      </c>
      <c r="BX164" t="n">
        <v>0</v>
      </c>
      <c r="BY164" t="n">
        <v>3</v>
      </c>
      <c r="BZ164">
        <f>VLOOKUP(BN164,L_Product!$B$2:$Z$2001,14,FALSE)</f>
        <v/>
      </c>
      <c r="CA164">
        <f>paste!H166</f>
        <v/>
      </c>
      <c r="CB164">
        <f>BZ164*CA164</f>
        <v/>
      </c>
      <c r="CN164" s="158" t="n">
        <v>1</v>
      </c>
      <c r="CO164" s="158" t="n">
        <v>1</v>
      </c>
      <c r="CP164" s="158" t="n">
        <v>1</v>
      </c>
      <c r="CQ164" s="158" t="n">
        <v>1</v>
      </c>
      <c r="CR164" s="158" t="n">
        <v>1</v>
      </c>
      <c r="CS164" s="158" t="n">
        <v>0</v>
      </c>
      <c r="CT164" s="158" t="n">
        <v>0</v>
      </c>
      <c r="CU164" s="158" t="n">
        <v>0</v>
      </c>
      <c r="CV164" s="158" t="n">
        <v>0</v>
      </c>
      <c r="CW164" s="158" t="n">
        <v>0</v>
      </c>
      <c r="CX164">
        <f>B164</f>
        <v/>
      </c>
      <c r="CY164">
        <f>C164</f>
        <v/>
      </c>
      <c r="CZ164">
        <f>D164</f>
        <v/>
      </c>
      <c r="DA164" s="158" t="n">
        <v>1900</v>
      </c>
      <c r="DB164" s="158" t="n">
        <v>1</v>
      </c>
      <c r="DC164" s="158" t="n">
        <v>1</v>
      </c>
      <c r="DD164" s="158" t="n">
        <v>1900</v>
      </c>
      <c r="DE164" s="158" t="n">
        <v>1</v>
      </c>
      <c r="DF164" s="158" t="n">
        <v>1</v>
      </c>
      <c r="DG164" s="158" t="n">
        <v>1900</v>
      </c>
      <c r="DH164" s="158" t="n">
        <v>1</v>
      </c>
      <c r="DI164" s="158" t="n">
        <v>1</v>
      </c>
      <c r="DJ164" s="158" t="n">
        <v>1900</v>
      </c>
      <c r="DK164" s="158" t="n">
        <v>1</v>
      </c>
      <c r="DL164" s="158" t="n">
        <v>1</v>
      </c>
      <c r="DR164" s="158" t="n">
        <v>2</v>
      </c>
      <c r="DS164" s="158" t="n">
        <v>1</v>
      </c>
      <c r="DT164" s="158" t="n">
        <v>2</v>
      </c>
      <c r="DU164" s="158" t="n">
        <v>1</v>
      </c>
      <c r="DV164" s="158" t="n">
        <v>3</v>
      </c>
      <c r="DW164" s="158" t="n">
        <v>1</v>
      </c>
      <c r="DX164" s="158" t="n">
        <v>3</v>
      </c>
      <c r="DY164" s="158" t="n">
        <v>0</v>
      </c>
      <c r="DZ164" s="158" t="n">
        <v>0</v>
      </c>
      <c r="EA164" s="158" t="n">
        <v>0</v>
      </c>
      <c r="EB164" s="158" t="n">
        <v>0</v>
      </c>
      <c r="EC164" s="158" t="n">
        <v>0</v>
      </c>
      <c r="ED164" s="158" t="n">
        <v>0</v>
      </c>
      <c r="EE164" s="158" t="n">
        <v>0</v>
      </c>
      <c r="EF164" s="158" t="n">
        <v>0</v>
      </c>
      <c r="EG164" s="158" t="n">
        <v>0</v>
      </c>
      <c r="EH164" s="158" t="n">
        <v>0</v>
      </c>
      <c r="EI164" s="158" t="n">
        <v>0</v>
      </c>
      <c r="EJ164" s="158" t="n">
        <v>0</v>
      </c>
      <c r="EK164" s="158" t="n">
        <v>0</v>
      </c>
      <c r="EL164" s="158" t="n">
        <v>0</v>
      </c>
      <c r="EM164" s="158" t="n">
        <v>0</v>
      </c>
      <c r="EN164" s="158" t="n">
        <v>0</v>
      </c>
      <c r="EO164" s="158" t="n">
        <v>0</v>
      </c>
      <c r="EP164" s="158" t="n">
        <v>0</v>
      </c>
      <c r="EQ164" s="158" t="n">
        <v>0</v>
      </c>
      <c r="ER164" s="158" t="n">
        <v>0</v>
      </c>
      <c r="ES164" s="158" t="n">
        <v>0</v>
      </c>
      <c r="ET164" s="158" t="n">
        <v>0</v>
      </c>
      <c r="EU164" s="158" t="n">
        <v>0</v>
      </c>
      <c r="EV164" s="158" t="n">
        <v>0</v>
      </c>
      <c r="EW164" s="158" t="n">
        <v>0</v>
      </c>
      <c r="EX164" s="158" t="n">
        <v>0</v>
      </c>
      <c r="EY164" s="158" t="n">
        <v>0</v>
      </c>
      <c r="EZ164" s="158" t="n">
        <v>1900</v>
      </c>
      <c r="FA164" s="158" t="n">
        <v>1</v>
      </c>
      <c r="FB164" s="158" t="n">
        <v>1</v>
      </c>
      <c r="FC164" s="158" t="n">
        <v>1900</v>
      </c>
      <c r="FD164" s="158" t="n">
        <v>1</v>
      </c>
      <c r="FE164" s="158" t="n">
        <v>1</v>
      </c>
      <c r="FF164" s="158" t="n">
        <v>1900</v>
      </c>
      <c r="FG164" s="158" t="n">
        <v>1</v>
      </c>
      <c r="FH164" s="158" t="n">
        <v>1</v>
      </c>
      <c r="FI164" s="158" t="n">
        <v>1900</v>
      </c>
      <c r="FJ164" s="158" t="n">
        <v>1</v>
      </c>
      <c r="FK164" s="158" t="n">
        <v>1</v>
      </c>
      <c r="FL164" s="158" t="n">
        <v>1900</v>
      </c>
      <c r="FM164" s="158" t="n">
        <v>1</v>
      </c>
      <c r="FN164" s="158" t="n">
        <v>1</v>
      </c>
      <c r="FO164" s="158" t="n">
        <v>1900</v>
      </c>
      <c r="FP164" s="158" t="n">
        <v>1</v>
      </c>
      <c r="FQ164" s="158" t="n">
        <v>1</v>
      </c>
      <c r="FR164" s="158" t="n">
        <v>1900</v>
      </c>
      <c r="FS164" s="158" t="n">
        <v>1</v>
      </c>
      <c r="FT164" s="158" t="n">
        <v>1</v>
      </c>
      <c r="FU164" s="158" t="n">
        <v>1900</v>
      </c>
      <c r="FV164" s="158" t="n">
        <v>1</v>
      </c>
      <c r="FW164" s="158" t="n">
        <v>1</v>
      </c>
    </row>
    <row r="165">
      <c r="A165">
        <f>IF(F165&gt;1,A164,IF(AND(I165&lt;10,paste!A167&lt;10),RIGHT(H165,2)&amp;"0"&amp;I165&amp;"000"&amp;paste!A167,IF(AND(I165&lt;10,paste!A167&gt;=10,paste!A167&lt;100),RIGHT(H165,2)&amp;"0"&amp;I165&amp;"00"&amp;paste!A167,IF(AND(I165&lt;10,paste!A167&gt;=100,paste!A167&lt;1000),RIGHT(H165,2)&amp;"0"&amp;I165&amp;"0"&amp;paste!A167,IF(AND(I165&lt;10,paste!A167&gt;=1000),RIGHT(H165,2)&amp;"0"&amp;I165&amp;paste!A167,IF(AND(I165&gt;=10,paste!A167&lt;10),RIGHT(H165,2)&amp;I165&amp;"000"&amp;paste!A167,IF(AND(I165&gt;=10,paste!A167&gt;=10,paste!A167&lt;100),RIGHT(H165,2)&amp;I165&amp;"00"&amp;paste!A167,IF(AND(I165&gt;=10,paste!A167&gt;=100,paste!A167&lt;1000),RIGHT(H165,2)&amp;I165&amp;"0"&amp;paste!A167,RIGHT(H165,2)&amp;I165&amp;paste!A167))))))))</f>
        <v/>
      </c>
      <c r="B165">
        <f>YEAR(paste!C167)</f>
        <v/>
      </c>
      <c r="C165">
        <f>MONTH(paste!C167)</f>
        <v/>
      </c>
      <c r="D165">
        <f>DAY(paste!C167)</f>
        <v/>
      </c>
      <c r="E165" s="158" t="n">
        <v>0</v>
      </c>
      <c r="F165">
        <f>IF(AND(L165=L164,D165=D164),F164+1,1)</f>
        <v/>
      </c>
      <c r="G165" s="158" t="n">
        <v>0</v>
      </c>
      <c r="H165">
        <f>YEAR(paste!C167)</f>
        <v/>
      </c>
      <c r="I165">
        <f>MONTH(paste!C167)</f>
        <v/>
      </c>
      <c r="J165">
        <f>DAY(paste!C167)</f>
        <v/>
      </c>
      <c r="K165">
        <f>A165</f>
        <v/>
      </c>
      <c r="L165">
        <f>IF(ISBLANK(VLOOKUP(paste!J167,'得意先名 (2)'!$B$3:$F$2005,5,FALSE)),paste!P167,IFERROR(VLOOKUP(paste!J167,'得意先名 (2)'!$B$3:$F$2005,5,FALSE),"ZZZZZZZZZZZ"))</f>
        <v/>
      </c>
      <c r="M165">
        <f>IF(L165="ZZZZZZZZZZZ",paste!J167&amp;paste!K167&amp; "  :   "&amp;paste!M167&amp; "  :   "&amp;paste!P167,"")</f>
        <v/>
      </c>
      <c r="O165" s="158" t="n"/>
      <c r="P165">
        <f>VLOOKUP(L165,'L_User+EndUser'!$C$2:$K$500,8,FALSE)</f>
        <v/>
      </c>
      <c r="Q165">
        <f>VLOOKUP(L165,'L_User+EndUser'!$C$2:$K$500,9,FALSE)</f>
        <v/>
      </c>
      <c r="R165" s="158" t="n"/>
      <c r="T165" s="158" t="n"/>
      <c r="V165" s="158" t="n"/>
      <c r="AB165">
        <f>paste!J167</f>
        <v/>
      </c>
      <c r="AC165">
        <f>L165</f>
        <v/>
      </c>
      <c r="AO165">
        <f>YEAR(paste!O167)</f>
        <v/>
      </c>
      <c r="AP165">
        <f>MONTH(paste!O167)</f>
        <v/>
      </c>
      <c r="AQ165">
        <f>DAY(paste!O167)</f>
        <v/>
      </c>
      <c r="BD165">
        <f>IF(paste!L167="","",paste!L167)</f>
        <v/>
      </c>
      <c r="BM165" t="n">
        <v>1</v>
      </c>
      <c r="BN165">
        <f>VLOOKUP(paste!E167,L_Product!$A$2:$B$2001,2,FALSE)</f>
        <v/>
      </c>
      <c r="BO165" s="21" t="n"/>
      <c r="BT165" t="n">
        <v>2</v>
      </c>
      <c r="BU165">
        <f>IF($BM$2=1,2,IF($BM$2=18,1))</f>
        <v/>
      </c>
      <c r="BV165">
        <f>IF($BM$2=1,0,IF($BM$2=18,1))</f>
        <v/>
      </c>
      <c r="BW165" t="n">
        <v>2</v>
      </c>
      <c r="BX165" t="n">
        <v>0</v>
      </c>
      <c r="BY165" t="n">
        <v>3</v>
      </c>
      <c r="BZ165">
        <f>VLOOKUP(BN165,L_Product!$B$2:$Z$2001,14,FALSE)</f>
        <v/>
      </c>
      <c r="CA165">
        <f>paste!H167</f>
        <v/>
      </c>
      <c r="CB165">
        <f>BZ165*CA165</f>
        <v/>
      </c>
      <c r="CN165" s="158" t="n">
        <v>1</v>
      </c>
      <c r="CO165" s="158" t="n">
        <v>1</v>
      </c>
      <c r="CP165" s="158" t="n">
        <v>1</v>
      </c>
      <c r="CQ165" s="158" t="n">
        <v>1</v>
      </c>
      <c r="CR165" s="158" t="n">
        <v>1</v>
      </c>
      <c r="CS165" s="158" t="n">
        <v>0</v>
      </c>
      <c r="CT165" s="158" t="n">
        <v>0</v>
      </c>
      <c r="CU165" s="158" t="n">
        <v>0</v>
      </c>
      <c r="CV165" s="158" t="n">
        <v>0</v>
      </c>
      <c r="CW165" s="158" t="n">
        <v>0</v>
      </c>
      <c r="CX165">
        <f>B165</f>
        <v/>
      </c>
      <c r="CY165">
        <f>C165</f>
        <v/>
      </c>
      <c r="CZ165">
        <f>D165</f>
        <v/>
      </c>
      <c r="DA165" s="158" t="n">
        <v>1900</v>
      </c>
      <c r="DB165" s="158" t="n">
        <v>1</v>
      </c>
      <c r="DC165" s="158" t="n">
        <v>1</v>
      </c>
      <c r="DD165" s="158" t="n">
        <v>1900</v>
      </c>
      <c r="DE165" s="158" t="n">
        <v>1</v>
      </c>
      <c r="DF165" s="158" t="n">
        <v>1</v>
      </c>
      <c r="DG165" s="158" t="n">
        <v>1900</v>
      </c>
      <c r="DH165" s="158" t="n">
        <v>1</v>
      </c>
      <c r="DI165" s="158" t="n">
        <v>1</v>
      </c>
      <c r="DJ165" s="158" t="n">
        <v>1900</v>
      </c>
      <c r="DK165" s="158" t="n">
        <v>1</v>
      </c>
      <c r="DL165" s="158" t="n">
        <v>1</v>
      </c>
      <c r="DR165" s="158" t="n">
        <v>2</v>
      </c>
      <c r="DS165" s="158" t="n">
        <v>1</v>
      </c>
      <c r="DT165" s="158" t="n">
        <v>2</v>
      </c>
      <c r="DU165" s="158" t="n">
        <v>1</v>
      </c>
      <c r="DV165" s="158" t="n">
        <v>3</v>
      </c>
      <c r="DW165" s="158" t="n">
        <v>1</v>
      </c>
      <c r="DX165" s="158" t="n">
        <v>3</v>
      </c>
      <c r="DY165" s="158" t="n">
        <v>0</v>
      </c>
      <c r="DZ165" s="158" t="n">
        <v>0</v>
      </c>
      <c r="EA165" s="158" t="n">
        <v>0</v>
      </c>
      <c r="EB165" s="158" t="n">
        <v>0</v>
      </c>
      <c r="EC165" s="158" t="n">
        <v>0</v>
      </c>
      <c r="ED165" s="158" t="n">
        <v>0</v>
      </c>
      <c r="EE165" s="158" t="n">
        <v>0</v>
      </c>
      <c r="EF165" s="158" t="n">
        <v>0</v>
      </c>
      <c r="EG165" s="158" t="n">
        <v>0</v>
      </c>
      <c r="EH165" s="158" t="n">
        <v>0</v>
      </c>
      <c r="EI165" s="158" t="n">
        <v>0</v>
      </c>
      <c r="EJ165" s="158" t="n">
        <v>0</v>
      </c>
      <c r="EK165" s="158" t="n">
        <v>0</v>
      </c>
      <c r="EL165" s="158" t="n">
        <v>0</v>
      </c>
      <c r="EM165" s="158" t="n">
        <v>0</v>
      </c>
      <c r="EN165" s="158" t="n">
        <v>0</v>
      </c>
      <c r="EO165" s="158" t="n">
        <v>0</v>
      </c>
      <c r="EP165" s="158" t="n">
        <v>0</v>
      </c>
      <c r="EQ165" s="158" t="n">
        <v>0</v>
      </c>
      <c r="ER165" s="158" t="n">
        <v>0</v>
      </c>
      <c r="ES165" s="158" t="n">
        <v>0</v>
      </c>
      <c r="ET165" s="158" t="n">
        <v>0</v>
      </c>
      <c r="EU165" s="158" t="n">
        <v>0</v>
      </c>
      <c r="EV165" s="158" t="n">
        <v>0</v>
      </c>
      <c r="EW165" s="158" t="n">
        <v>0</v>
      </c>
      <c r="EX165" s="158" t="n">
        <v>0</v>
      </c>
      <c r="EY165" s="158" t="n">
        <v>0</v>
      </c>
      <c r="EZ165" s="158" t="n">
        <v>1900</v>
      </c>
      <c r="FA165" s="158" t="n">
        <v>1</v>
      </c>
      <c r="FB165" s="158" t="n">
        <v>1</v>
      </c>
      <c r="FC165" s="158" t="n">
        <v>1900</v>
      </c>
      <c r="FD165" s="158" t="n">
        <v>1</v>
      </c>
      <c r="FE165" s="158" t="n">
        <v>1</v>
      </c>
      <c r="FF165" s="158" t="n">
        <v>1900</v>
      </c>
      <c r="FG165" s="158" t="n">
        <v>1</v>
      </c>
      <c r="FH165" s="158" t="n">
        <v>1</v>
      </c>
      <c r="FI165" s="158" t="n">
        <v>1900</v>
      </c>
      <c r="FJ165" s="158" t="n">
        <v>1</v>
      </c>
      <c r="FK165" s="158" t="n">
        <v>1</v>
      </c>
      <c r="FL165" s="158" t="n">
        <v>1900</v>
      </c>
      <c r="FM165" s="158" t="n">
        <v>1</v>
      </c>
      <c r="FN165" s="158" t="n">
        <v>1</v>
      </c>
      <c r="FO165" s="158" t="n">
        <v>1900</v>
      </c>
      <c r="FP165" s="158" t="n">
        <v>1</v>
      </c>
      <c r="FQ165" s="158" t="n">
        <v>1</v>
      </c>
      <c r="FR165" s="158" t="n">
        <v>1900</v>
      </c>
      <c r="FS165" s="158" t="n">
        <v>1</v>
      </c>
      <c r="FT165" s="158" t="n">
        <v>1</v>
      </c>
      <c r="FU165" s="158" t="n">
        <v>1900</v>
      </c>
      <c r="FV165" s="158" t="n">
        <v>1</v>
      </c>
      <c r="FW165" s="158" t="n">
        <v>1</v>
      </c>
    </row>
    <row r="166">
      <c r="A166">
        <f>IF(F166&gt;1,A165,IF(AND(I166&lt;10,paste!A168&lt;10),RIGHT(H166,2)&amp;"0"&amp;I166&amp;"000"&amp;paste!A168,IF(AND(I166&lt;10,paste!A168&gt;=10,paste!A168&lt;100),RIGHT(H166,2)&amp;"0"&amp;I166&amp;"00"&amp;paste!A168,IF(AND(I166&lt;10,paste!A168&gt;=100,paste!A168&lt;1000),RIGHT(H166,2)&amp;"0"&amp;I166&amp;"0"&amp;paste!A168,IF(AND(I166&lt;10,paste!A168&gt;=1000),RIGHT(H166,2)&amp;"0"&amp;I166&amp;paste!A168,IF(AND(I166&gt;=10,paste!A168&lt;10),RIGHT(H166,2)&amp;I166&amp;"000"&amp;paste!A168,IF(AND(I166&gt;=10,paste!A168&gt;=10,paste!A168&lt;100),RIGHT(H166,2)&amp;I166&amp;"00"&amp;paste!A168,IF(AND(I166&gt;=10,paste!A168&gt;=100,paste!A168&lt;1000),RIGHT(H166,2)&amp;I166&amp;"0"&amp;paste!A168,RIGHT(H166,2)&amp;I166&amp;paste!A168))))))))</f>
        <v/>
      </c>
      <c r="B166">
        <f>YEAR(paste!C168)</f>
        <v/>
      </c>
      <c r="C166">
        <f>MONTH(paste!C168)</f>
        <v/>
      </c>
      <c r="D166">
        <f>DAY(paste!C168)</f>
        <v/>
      </c>
      <c r="E166" s="158" t="n">
        <v>0</v>
      </c>
      <c r="F166">
        <f>IF(AND(L166=L165,D166=D165),F165+1,1)</f>
        <v/>
      </c>
      <c r="G166" s="158" t="n">
        <v>0</v>
      </c>
      <c r="H166">
        <f>YEAR(paste!C168)</f>
        <v/>
      </c>
      <c r="I166">
        <f>MONTH(paste!C168)</f>
        <v/>
      </c>
      <c r="J166">
        <f>DAY(paste!C168)</f>
        <v/>
      </c>
      <c r="K166">
        <f>A166</f>
        <v/>
      </c>
      <c r="L166">
        <f>IF(ISBLANK(VLOOKUP(paste!J168,'得意先名 (2)'!$B$3:$F$2005,5,FALSE)),paste!P168,IFERROR(VLOOKUP(paste!J168,'得意先名 (2)'!$B$3:$F$2005,5,FALSE),"ZZZZZZZZZZZ"))</f>
        <v/>
      </c>
      <c r="M166">
        <f>IF(L166="ZZZZZZZZZZZ",paste!J168&amp;paste!K168&amp; "  :   "&amp;paste!M168&amp; "  :   "&amp;paste!P168,"")</f>
        <v/>
      </c>
      <c r="O166" s="158" t="n"/>
      <c r="P166">
        <f>VLOOKUP(L166,'L_User+EndUser'!$C$2:$K$500,8,FALSE)</f>
        <v/>
      </c>
      <c r="Q166">
        <f>VLOOKUP(L166,'L_User+EndUser'!$C$2:$K$500,9,FALSE)</f>
        <v/>
      </c>
      <c r="R166" s="158" t="n"/>
      <c r="T166" s="158" t="n"/>
      <c r="V166" s="158" t="n"/>
      <c r="AB166">
        <f>paste!J168</f>
        <v/>
      </c>
      <c r="AC166">
        <f>L166</f>
        <v/>
      </c>
      <c r="AO166">
        <f>YEAR(paste!O168)</f>
        <v/>
      </c>
      <c r="AP166">
        <f>MONTH(paste!O168)</f>
        <v/>
      </c>
      <c r="AQ166">
        <f>DAY(paste!O168)</f>
        <v/>
      </c>
      <c r="BD166">
        <f>IF(paste!L168="","",paste!L168)</f>
        <v/>
      </c>
      <c r="BM166" t="n">
        <v>1</v>
      </c>
      <c r="BN166">
        <f>VLOOKUP(paste!E168,L_Product!$A$2:$B$2001,2,FALSE)</f>
        <v/>
      </c>
      <c r="BO166" s="21" t="n"/>
      <c r="BT166" t="n">
        <v>2</v>
      </c>
      <c r="BU166">
        <f>IF($BM$2=1,2,IF($BM$2=18,1))</f>
        <v/>
      </c>
      <c r="BV166">
        <f>IF($BM$2=1,0,IF($BM$2=18,1))</f>
        <v/>
      </c>
      <c r="BW166" t="n">
        <v>2</v>
      </c>
      <c r="BX166" t="n">
        <v>0</v>
      </c>
      <c r="BY166" t="n">
        <v>3</v>
      </c>
      <c r="BZ166">
        <f>VLOOKUP(BN166,L_Product!$B$2:$Z$2001,14,FALSE)</f>
        <v/>
      </c>
      <c r="CA166">
        <f>paste!H168</f>
        <v/>
      </c>
      <c r="CB166">
        <f>BZ166*CA166</f>
        <v/>
      </c>
      <c r="CN166" s="158" t="n">
        <v>1</v>
      </c>
      <c r="CO166" s="158" t="n">
        <v>1</v>
      </c>
      <c r="CP166" s="158" t="n">
        <v>1</v>
      </c>
      <c r="CQ166" s="158" t="n">
        <v>1</v>
      </c>
      <c r="CR166" s="158" t="n">
        <v>1</v>
      </c>
      <c r="CS166" s="158" t="n">
        <v>0</v>
      </c>
      <c r="CT166" s="158" t="n">
        <v>0</v>
      </c>
      <c r="CU166" s="158" t="n">
        <v>0</v>
      </c>
      <c r="CV166" s="158" t="n">
        <v>0</v>
      </c>
      <c r="CW166" s="158" t="n">
        <v>0</v>
      </c>
      <c r="CX166">
        <f>B166</f>
        <v/>
      </c>
      <c r="CY166">
        <f>C166</f>
        <v/>
      </c>
      <c r="CZ166">
        <f>D166</f>
        <v/>
      </c>
      <c r="DA166" s="158" t="n">
        <v>1900</v>
      </c>
      <c r="DB166" s="158" t="n">
        <v>1</v>
      </c>
      <c r="DC166" s="158" t="n">
        <v>1</v>
      </c>
      <c r="DD166" s="158" t="n">
        <v>1900</v>
      </c>
      <c r="DE166" s="158" t="n">
        <v>1</v>
      </c>
      <c r="DF166" s="158" t="n">
        <v>1</v>
      </c>
      <c r="DG166" s="158" t="n">
        <v>1900</v>
      </c>
      <c r="DH166" s="158" t="n">
        <v>1</v>
      </c>
      <c r="DI166" s="158" t="n">
        <v>1</v>
      </c>
      <c r="DJ166" s="158" t="n">
        <v>1900</v>
      </c>
      <c r="DK166" s="158" t="n">
        <v>1</v>
      </c>
      <c r="DL166" s="158" t="n">
        <v>1</v>
      </c>
      <c r="DR166" s="158" t="n">
        <v>2</v>
      </c>
      <c r="DS166" s="158" t="n">
        <v>1</v>
      </c>
      <c r="DT166" s="158" t="n">
        <v>2</v>
      </c>
      <c r="DU166" s="158" t="n">
        <v>1</v>
      </c>
      <c r="DV166" s="158" t="n">
        <v>3</v>
      </c>
      <c r="DW166" s="158" t="n">
        <v>1</v>
      </c>
      <c r="DX166" s="158" t="n">
        <v>3</v>
      </c>
      <c r="DY166" s="158" t="n">
        <v>0</v>
      </c>
      <c r="DZ166" s="158" t="n">
        <v>0</v>
      </c>
      <c r="EA166" s="158" t="n">
        <v>0</v>
      </c>
      <c r="EB166" s="158" t="n">
        <v>0</v>
      </c>
      <c r="EC166" s="158" t="n">
        <v>0</v>
      </c>
      <c r="ED166" s="158" t="n">
        <v>0</v>
      </c>
      <c r="EE166" s="158" t="n">
        <v>0</v>
      </c>
      <c r="EF166" s="158" t="n">
        <v>0</v>
      </c>
      <c r="EG166" s="158" t="n">
        <v>0</v>
      </c>
      <c r="EH166" s="158" t="n">
        <v>0</v>
      </c>
      <c r="EI166" s="158" t="n">
        <v>0</v>
      </c>
      <c r="EJ166" s="158" t="n">
        <v>0</v>
      </c>
      <c r="EK166" s="158" t="n">
        <v>0</v>
      </c>
      <c r="EL166" s="158" t="n">
        <v>0</v>
      </c>
      <c r="EM166" s="158" t="n">
        <v>0</v>
      </c>
      <c r="EN166" s="158" t="n">
        <v>0</v>
      </c>
      <c r="EO166" s="158" t="n">
        <v>0</v>
      </c>
      <c r="EP166" s="158" t="n">
        <v>0</v>
      </c>
      <c r="EQ166" s="158" t="n">
        <v>0</v>
      </c>
      <c r="ER166" s="158" t="n">
        <v>0</v>
      </c>
      <c r="ES166" s="158" t="n">
        <v>0</v>
      </c>
      <c r="ET166" s="158" t="n">
        <v>0</v>
      </c>
      <c r="EU166" s="158" t="n">
        <v>0</v>
      </c>
      <c r="EV166" s="158" t="n">
        <v>0</v>
      </c>
      <c r="EW166" s="158" t="n">
        <v>0</v>
      </c>
      <c r="EX166" s="158" t="n">
        <v>0</v>
      </c>
      <c r="EY166" s="158" t="n">
        <v>0</v>
      </c>
      <c r="EZ166" s="158" t="n">
        <v>1900</v>
      </c>
      <c r="FA166" s="158" t="n">
        <v>1</v>
      </c>
      <c r="FB166" s="158" t="n">
        <v>1</v>
      </c>
      <c r="FC166" s="158" t="n">
        <v>1900</v>
      </c>
      <c r="FD166" s="158" t="n">
        <v>1</v>
      </c>
      <c r="FE166" s="158" t="n">
        <v>1</v>
      </c>
      <c r="FF166" s="158" t="n">
        <v>1900</v>
      </c>
      <c r="FG166" s="158" t="n">
        <v>1</v>
      </c>
      <c r="FH166" s="158" t="n">
        <v>1</v>
      </c>
      <c r="FI166" s="158" t="n">
        <v>1900</v>
      </c>
      <c r="FJ166" s="158" t="n">
        <v>1</v>
      </c>
      <c r="FK166" s="158" t="n">
        <v>1</v>
      </c>
      <c r="FL166" s="158" t="n">
        <v>1900</v>
      </c>
      <c r="FM166" s="158" t="n">
        <v>1</v>
      </c>
      <c r="FN166" s="158" t="n">
        <v>1</v>
      </c>
      <c r="FO166" s="158" t="n">
        <v>1900</v>
      </c>
      <c r="FP166" s="158" t="n">
        <v>1</v>
      </c>
      <c r="FQ166" s="158" t="n">
        <v>1</v>
      </c>
      <c r="FR166" s="158" t="n">
        <v>1900</v>
      </c>
      <c r="FS166" s="158" t="n">
        <v>1</v>
      </c>
      <c r="FT166" s="158" t="n">
        <v>1</v>
      </c>
      <c r="FU166" s="158" t="n">
        <v>1900</v>
      </c>
      <c r="FV166" s="158" t="n">
        <v>1</v>
      </c>
      <c r="FW166" s="158" t="n">
        <v>1</v>
      </c>
    </row>
    <row r="167">
      <c r="A167">
        <f>IF(F167&gt;1,A166,IF(AND(I167&lt;10,paste!A169&lt;10),RIGHT(H167,2)&amp;"0"&amp;I167&amp;"000"&amp;paste!A169,IF(AND(I167&lt;10,paste!A169&gt;=10,paste!A169&lt;100),RIGHT(H167,2)&amp;"0"&amp;I167&amp;"00"&amp;paste!A169,IF(AND(I167&lt;10,paste!A169&gt;=100,paste!A169&lt;1000),RIGHT(H167,2)&amp;"0"&amp;I167&amp;"0"&amp;paste!A169,IF(AND(I167&lt;10,paste!A169&gt;=1000),RIGHT(H167,2)&amp;"0"&amp;I167&amp;paste!A169,IF(AND(I167&gt;=10,paste!A169&lt;10),RIGHT(H167,2)&amp;I167&amp;"000"&amp;paste!A169,IF(AND(I167&gt;=10,paste!A169&gt;=10,paste!A169&lt;100),RIGHT(H167,2)&amp;I167&amp;"00"&amp;paste!A169,IF(AND(I167&gt;=10,paste!A169&gt;=100,paste!A169&lt;1000),RIGHT(H167,2)&amp;I167&amp;"0"&amp;paste!A169,RIGHT(H167,2)&amp;I167&amp;paste!A169))))))))</f>
        <v/>
      </c>
      <c r="B167">
        <f>YEAR(paste!C169)</f>
        <v/>
      </c>
      <c r="C167">
        <f>MONTH(paste!C169)</f>
        <v/>
      </c>
      <c r="D167">
        <f>DAY(paste!C169)</f>
        <v/>
      </c>
      <c r="E167" s="158" t="n">
        <v>0</v>
      </c>
      <c r="F167">
        <f>IF(AND(L167=L166,D167=D166),F166+1,1)</f>
        <v/>
      </c>
      <c r="G167" s="158" t="n">
        <v>0</v>
      </c>
      <c r="H167">
        <f>YEAR(paste!C169)</f>
        <v/>
      </c>
      <c r="I167">
        <f>MONTH(paste!C169)</f>
        <v/>
      </c>
      <c r="J167">
        <f>DAY(paste!C169)</f>
        <v/>
      </c>
      <c r="K167">
        <f>A167</f>
        <v/>
      </c>
      <c r="L167">
        <f>IF(ISBLANK(VLOOKUP(paste!J169,'得意先名 (2)'!$B$3:$F$2005,5,FALSE)),paste!P169,IFERROR(VLOOKUP(paste!J169,'得意先名 (2)'!$B$3:$F$2005,5,FALSE),"ZZZZZZZZZZZ"))</f>
        <v/>
      </c>
      <c r="M167">
        <f>IF(L167="ZZZZZZZZZZZ",paste!J169&amp;paste!K169&amp; "  :   "&amp;paste!M169&amp; "  :   "&amp;paste!P169,"")</f>
        <v/>
      </c>
      <c r="O167" s="158" t="n"/>
      <c r="P167">
        <f>VLOOKUP(L167,'L_User+EndUser'!$C$2:$K$500,8,FALSE)</f>
        <v/>
      </c>
      <c r="Q167">
        <f>VLOOKUP(L167,'L_User+EndUser'!$C$2:$K$500,9,FALSE)</f>
        <v/>
      </c>
      <c r="R167" s="158" t="n"/>
      <c r="T167" s="158" t="n"/>
      <c r="V167" s="158" t="n"/>
      <c r="AB167">
        <f>paste!J169</f>
        <v/>
      </c>
      <c r="AC167">
        <f>L167</f>
        <v/>
      </c>
      <c r="AO167">
        <f>YEAR(paste!O169)</f>
        <v/>
      </c>
      <c r="AP167">
        <f>MONTH(paste!O169)</f>
        <v/>
      </c>
      <c r="AQ167">
        <f>DAY(paste!O169)</f>
        <v/>
      </c>
      <c r="BD167">
        <f>IF(paste!L169="","",paste!L169)</f>
        <v/>
      </c>
      <c r="BM167" t="n">
        <v>1</v>
      </c>
      <c r="BN167">
        <f>VLOOKUP(paste!E169,L_Product!$A$2:$B$2001,2,FALSE)</f>
        <v/>
      </c>
      <c r="BO167" s="21" t="n"/>
      <c r="BT167" t="n">
        <v>2</v>
      </c>
      <c r="BU167">
        <f>IF($BM$2=1,2,IF($BM$2=18,1))</f>
        <v/>
      </c>
      <c r="BV167">
        <f>IF($BM$2=1,0,IF($BM$2=18,1))</f>
        <v/>
      </c>
      <c r="BW167" t="n">
        <v>2</v>
      </c>
      <c r="BX167" t="n">
        <v>0</v>
      </c>
      <c r="BY167" t="n">
        <v>3</v>
      </c>
      <c r="BZ167">
        <f>VLOOKUP(BN167,L_Product!$B$2:$Z$2001,14,FALSE)</f>
        <v/>
      </c>
      <c r="CA167">
        <f>paste!H169</f>
        <v/>
      </c>
      <c r="CB167">
        <f>BZ167*CA167</f>
        <v/>
      </c>
      <c r="CN167" s="158" t="n">
        <v>1</v>
      </c>
      <c r="CO167" s="158" t="n">
        <v>1</v>
      </c>
      <c r="CP167" s="158" t="n">
        <v>1</v>
      </c>
      <c r="CQ167" s="158" t="n">
        <v>1</v>
      </c>
      <c r="CR167" s="158" t="n">
        <v>1</v>
      </c>
      <c r="CS167" s="158" t="n">
        <v>0</v>
      </c>
      <c r="CT167" s="158" t="n">
        <v>0</v>
      </c>
      <c r="CU167" s="158" t="n">
        <v>0</v>
      </c>
      <c r="CV167" s="158" t="n">
        <v>0</v>
      </c>
      <c r="CW167" s="158" t="n">
        <v>0</v>
      </c>
      <c r="CX167">
        <f>B167</f>
        <v/>
      </c>
      <c r="CY167">
        <f>C167</f>
        <v/>
      </c>
      <c r="CZ167">
        <f>D167</f>
        <v/>
      </c>
      <c r="DA167" s="158" t="n">
        <v>1900</v>
      </c>
      <c r="DB167" s="158" t="n">
        <v>1</v>
      </c>
      <c r="DC167" s="158" t="n">
        <v>1</v>
      </c>
      <c r="DD167" s="158" t="n">
        <v>1900</v>
      </c>
      <c r="DE167" s="158" t="n">
        <v>1</v>
      </c>
      <c r="DF167" s="158" t="n">
        <v>1</v>
      </c>
      <c r="DG167" s="158" t="n">
        <v>1900</v>
      </c>
      <c r="DH167" s="158" t="n">
        <v>1</v>
      </c>
      <c r="DI167" s="158" t="n">
        <v>1</v>
      </c>
      <c r="DJ167" s="158" t="n">
        <v>1900</v>
      </c>
      <c r="DK167" s="158" t="n">
        <v>1</v>
      </c>
      <c r="DL167" s="158" t="n">
        <v>1</v>
      </c>
      <c r="DR167" s="158" t="n">
        <v>2</v>
      </c>
      <c r="DS167" s="158" t="n">
        <v>1</v>
      </c>
      <c r="DT167" s="158" t="n">
        <v>2</v>
      </c>
      <c r="DU167" s="158" t="n">
        <v>1</v>
      </c>
      <c r="DV167" s="158" t="n">
        <v>3</v>
      </c>
      <c r="DW167" s="158" t="n">
        <v>1</v>
      </c>
      <c r="DX167" s="158" t="n">
        <v>3</v>
      </c>
      <c r="DY167" s="158" t="n">
        <v>0</v>
      </c>
      <c r="DZ167" s="158" t="n">
        <v>0</v>
      </c>
      <c r="EA167" s="158" t="n">
        <v>0</v>
      </c>
      <c r="EB167" s="158" t="n">
        <v>0</v>
      </c>
      <c r="EC167" s="158" t="n">
        <v>0</v>
      </c>
      <c r="ED167" s="158" t="n">
        <v>0</v>
      </c>
      <c r="EE167" s="158" t="n">
        <v>0</v>
      </c>
      <c r="EF167" s="158" t="n">
        <v>0</v>
      </c>
      <c r="EG167" s="158" t="n">
        <v>0</v>
      </c>
      <c r="EH167" s="158" t="n">
        <v>0</v>
      </c>
      <c r="EI167" s="158" t="n">
        <v>0</v>
      </c>
      <c r="EJ167" s="158" t="n">
        <v>0</v>
      </c>
      <c r="EK167" s="158" t="n">
        <v>0</v>
      </c>
      <c r="EL167" s="158" t="n">
        <v>0</v>
      </c>
      <c r="EM167" s="158" t="n">
        <v>0</v>
      </c>
      <c r="EN167" s="158" t="n">
        <v>0</v>
      </c>
      <c r="EO167" s="158" t="n">
        <v>0</v>
      </c>
      <c r="EP167" s="158" t="n">
        <v>0</v>
      </c>
      <c r="EQ167" s="158" t="n">
        <v>0</v>
      </c>
      <c r="ER167" s="158" t="n">
        <v>0</v>
      </c>
      <c r="ES167" s="158" t="n">
        <v>0</v>
      </c>
      <c r="ET167" s="158" t="n">
        <v>0</v>
      </c>
      <c r="EU167" s="158" t="n">
        <v>0</v>
      </c>
      <c r="EV167" s="158" t="n">
        <v>0</v>
      </c>
      <c r="EW167" s="158" t="n">
        <v>0</v>
      </c>
      <c r="EX167" s="158" t="n">
        <v>0</v>
      </c>
      <c r="EY167" s="158" t="n">
        <v>0</v>
      </c>
      <c r="EZ167" s="158" t="n">
        <v>1900</v>
      </c>
      <c r="FA167" s="158" t="n">
        <v>1</v>
      </c>
      <c r="FB167" s="158" t="n">
        <v>1</v>
      </c>
      <c r="FC167" s="158" t="n">
        <v>1900</v>
      </c>
      <c r="FD167" s="158" t="n">
        <v>1</v>
      </c>
      <c r="FE167" s="158" t="n">
        <v>1</v>
      </c>
      <c r="FF167" s="158" t="n">
        <v>1900</v>
      </c>
      <c r="FG167" s="158" t="n">
        <v>1</v>
      </c>
      <c r="FH167" s="158" t="n">
        <v>1</v>
      </c>
      <c r="FI167" s="158" t="n">
        <v>1900</v>
      </c>
      <c r="FJ167" s="158" t="n">
        <v>1</v>
      </c>
      <c r="FK167" s="158" t="n">
        <v>1</v>
      </c>
      <c r="FL167" s="158" t="n">
        <v>1900</v>
      </c>
      <c r="FM167" s="158" t="n">
        <v>1</v>
      </c>
      <c r="FN167" s="158" t="n">
        <v>1</v>
      </c>
      <c r="FO167" s="158" t="n">
        <v>1900</v>
      </c>
      <c r="FP167" s="158" t="n">
        <v>1</v>
      </c>
      <c r="FQ167" s="158" t="n">
        <v>1</v>
      </c>
      <c r="FR167" s="158" t="n">
        <v>1900</v>
      </c>
      <c r="FS167" s="158" t="n">
        <v>1</v>
      </c>
      <c r="FT167" s="158" t="n">
        <v>1</v>
      </c>
      <c r="FU167" s="158" t="n">
        <v>1900</v>
      </c>
      <c r="FV167" s="158" t="n">
        <v>1</v>
      </c>
      <c r="FW167" s="158" t="n">
        <v>1</v>
      </c>
    </row>
    <row r="168">
      <c r="A168">
        <f>IF(F168&gt;1,A167,IF(AND(I168&lt;10,paste!A170&lt;10),RIGHT(H168,2)&amp;"0"&amp;I168&amp;"000"&amp;paste!A170,IF(AND(I168&lt;10,paste!A170&gt;=10,paste!A170&lt;100),RIGHT(H168,2)&amp;"0"&amp;I168&amp;"00"&amp;paste!A170,IF(AND(I168&lt;10,paste!A170&gt;=100,paste!A170&lt;1000),RIGHT(H168,2)&amp;"0"&amp;I168&amp;"0"&amp;paste!A170,IF(AND(I168&lt;10,paste!A170&gt;=1000),RIGHT(H168,2)&amp;"0"&amp;I168&amp;paste!A170,IF(AND(I168&gt;=10,paste!A170&lt;10),RIGHT(H168,2)&amp;I168&amp;"000"&amp;paste!A170,IF(AND(I168&gt;=10,paste!A170&gt;=10,paste!A170&lt;100),RIGHT(H168,2)&amp;I168&amp;"00"&amp;paste!A170,IF(AND(I168&gt;=10,paste!A170&gt;=100,paste!A170&lt;1000),RIGHT(H168,2)&amp;I168&amp;"0"&amp;paste!A170,RIGHT(H168,2)&amp;I168&amp;paste!A170))))))))</f>
        <v/>
      </c>
      <c r="B168">
        <f>YEAR(paste!C170)</f>
        <v/>
      </c>
      <c r="C168">
        <f>MONTH(paste!C170)</f>
        <v/>
      </c>
      <c r="D168">
        <f>DAY(paste!C170)</f>
        <v/>
      </c>
      <c r="E168" s="158" t="n">
        <v>0</v>
      </c>
      <c r="F168">
        <f>IF(AND(L168=L167,D168=D167),F167+1,1)</f>
        <v/>
      </c>
      <c r="G168" s="158" t="n">
        <v>0</v>
      </c>
      <c r="H168">
        <f>YEAR(paste!C170)</f>
        <v/>
      </c>
      <c r="I168">
        <f>MONTH(paste!C170)</f>
        <v/>
      </c>
      <c r="J168">
        <f>DAY(paste!C170)</f>
        <v/>
      </c>
      <c r="K168">
        <f>A168</f>
        <v/>
      </c>
      <c r="L168">
        <f>IF(ISBLANK(VLOOKUP(paste!J170,'得意先名 (2)'!$B$3:$F$2005,5,FALSE)),paste!P170,IFERROR(VLOOKUP(paste!J170,'得意先名 (2)'!$B$3:$F$2005,5,FALSE),"ZZZZZZZZZZZ"))</f>
        <v/>
      </c>
      <c r="M168">
        <f>IF(L168="ZZZZZZZZZZZ",paste!J170&amp;paste!K170&amp; "  :   "&amp;paste!M170&amp; "  :   "&amp;paste!P170,"")</f>
        <v/>
      </c>
      <c r="O168" s="158" t="n"/>
      <c r="P168">
        <f>VLOOKUP(L168,'L_User+EndUser'!$C$2:$K$500,8,FALSE)</f>
        <v/>
      </c>
      <c r="Q168">
        <f>VLOOKUP(L168,'L_User+EndUser'!$C$2:$K$500,9,FALSE)</f>
        <v/>
      </c>
      <c r="R168" s="158" t="n"/>
      <c r="T168" s="158" t="n"/>
      <c r="V168" s="158" t="n"/>
      <c r="AB168">
        <f>paste!J170</f>
        <v/>
      </c>
      <c r="AC168">
        <f>L168</f>
        <v/>
      </c>
      <c r="AO168">
        <f>YEAR(paste!O170)</f>
        <v/>
      </c>
      <c r="AP168">
        <f>MONTH(paste!O170)</f>
        <v/>
      </c>
      <c r="AQ168">
        <f>DAY(paste!O170)</f>
        <v/>
      </c>
      <c r="BD168">
        <f>IF(paste!L170="","",paste!L170)</f>
        <v/>
      </c>
      <c r="BM168" t="n">
        <v>1</v>
      </c>
      <c r="BN168">
        <f>VLOOKUP(paste!E170,L_Product!$A$2:$B$2001,2,FALSE)</f>
        <v/>
      </c>
      <c r="BO168" s="21" t="n"/>
      <c r="BT168" t="n">
        <v>2</v>
      </c>
      <c r="BU168">
        <f>IF($BM$2=1,2,IF($BM$2=18,1))</f>
        <v/>
      </c>
      <c r="BV168">
        <f>IF($BM$2=1,0,IF($BM$2=18,1))</f>
        <v/>
      </c>
      <c r="BW168" t="n">
        <v>2</v>
      </c>
      <c r="BX168" t="n">
        <v>0</v>
      </c>
      <c r="BY168" t="n">
        <v>3</v>
      </c>
      <c r="BZ168">
        <f>VLOOKUP(BN168,L_Product!$B$2:$Z$2001,14,FALSE)</f>
        <v/>
      </c>
      <c r="CA168">
        <f>paste!H170</f>
        <v/>
      </c>
      <c r="CB168">
        <f>BZ168*CA168</f>
        <v/>
      </c>
      <c r="CN168" s="158" t="n">
        <v>1</v>
      </c>
      <c r="CO168" s="158" t="n">
        <v>1</v>
      </c>
      <c r="CP168" s="158" t="n">
        <v>1</v>
      </c>
      <c r="CQ168" s="158" t="n">
        <v>1</v>
      </c>
      <c r="CR168" s="158" t="n">
        <v>1</v>
      </c>
      <c r="CS168" s="158" t="n">
        <v>0</v>
      </c>
      <c r="CT168" s="158" t="n">
        <v>0</v>
      </c>
      <c r="CU168" s="158" t="n">
        <v>0</v>
      </c>
      <c r="CV168" s="158" t="n">
        <v>0</v>
      </c>
      <c r="CW168" s="158" t="n">
        <v>0</v>
      </c>
      <c r="CX168">
        <f>B168</f>
        <v/>
      </c>
      <c r="CY168">
        <f>C168</f>
        <v/>
      </c>
      <c r="CZ168">
        <f>D168</f>
        <v/>
      </c>
      <c r="DA168" s="158" t="n">
        <v>1900</v>
      </c>
      <c r="DB168" s="158" t="n">
        <v>1</v>
      </c>
      <c r="DC168" s="158" t="n">
        <v>1</v>
      </c>
      <c r="DD168" s="158" t="n">
        <v>1900</v>
      </c>
      <c r="DE168" s="158" t="n">
        <v>1</v>
      </c>
      <c r="DF168" s="158" t="n">
        <v>1</v>
      </c>
      <c r="DG168" s="158" t="n">
        <v>1900</v>
      </c>
      <c r="DH168" s="158" t="n">
        <v>1</v>
      </c>
      <c r="DI168" s="158" t="n">
        <v>1</v>
      </c>
      <c r="DJ168" s="158" t="n">
        <v>1900</v>
      </c>
      <c r="DK168" s="158" t="n">
        <v>1</v>
      </c>
      <c r="DL168" s="158" t="n">
        <v>1</v>
      </c>
      <c r="DR168" s="158" t="n">
        <v>2</v>
      </c>
      <c r="DS168" s="158" t="n">
        <v>1</v>
      </c>
      <c r="DT168" s="158" t="n">
        <v>2</v>
      </c>
      <c r="DU168" s="158" t="n">
        <v>1</v>
      </c>
      <c r="DV168" s="158" t="n">
        <v>3</v>
      </c>
      <c r="DW168" s="158" t="n">
        <v>1</v>
      </c>
      <c r="DX168" s="158" t="n">
        <v>3</v>
      </c>
      <c r="DY168" s="158" t="n">
        <v>0</v>
      </c>
      <c r="DZ168" s="158" t="n">
        <v>0</v>
      </c>
      <c r="EA168" s="158" t="n">
        <v>0</v>
      </c>
      <c r="EB168" s="158" t="n">
        <v>0</v>
      </c>
      <c r="EC168" s="158" t="n">
        <v>0</v>
      </c>
      <c r="ED168" s="158" t="n">
        <v>0</v>
      </c>
      <c r="EE168" s="158" t="n">
        <v>0</v>
      </c>
      <c r="EF168" s="158" t="n">
        <v>0</v>
      </c>
      <c r="EG168" s="158" t="n">
        <v>0</v>
      </c>
      <c r="EH168" s="158" t="n">
        <v>0</v>
      </c>
      <c r="EI168" s="158" t="n">
        <v>0</v>
      </c>
      <c r="EJ168" s="158" t="n">
        <v>0</v>
      </c>
      <c r="EK168" s="158" t="n">
        <v>0</v>
      </c>
      <c r="EL168" s="158" t="n">
        <v>0</v>
      </c>
      <c r="EM168" s="158" t="n">
        <v>0</v>
      </c>
      <c r="EN168" s="158" t="n">
        <v>0</v>
      </c>
      <c r="EO168" s="158" t="n">
        <v>0</v>
      </c>
      <c r="EP168" s="158" t="n">
        <v>0</v>
      </c>
      <c r="EQ168" s="158" t="n">
        <v>0</v>
      </c>
      <c r="ER168" s="158" t="n">
        <v>0</v>
      </c>
      <c r="ES168" s="158" t="n">
        <v>0</v>
      </c>
      <c r="ET168" s="158" t="n">
        <v>0</v>
      </c>
      <c r="EU168" s="158" t="n">
        <v>0</v>
      </c>
      <c r="EV168" s="158" t="n">
        <v>0</v>
      </c>
      <c r="EW168" s="158" t="n">
        <v>0</v>
      </c>
      <c r="EX168" s="158" t="n">
        <v>0</v>
      </c>
      <c r="EY168" s="158" t="n">
        <v>0</v>
      </c>
      <c r="EZ168" s="158" t="n">
        <v>1900</v>
      </c>
      <c r="FA168" s="158" t="n">
        <v>1</v>
      </c>
      <c r="FB168" s="158" t="n">
        <v>1</v>
      </c>
      <c r="FC168" s="158" t="n">
        <v>1900</v>
      </c>
      <c r="FD168" s="158" t="n">
        <v>1</v>
      </c>
      <c r="FE168" s="158" t="n">
        <v>1</v>
      </c>
      <c r="FF168" s="158" t="n">
        <v>1900</v>
      </c>
      <c r="FG168" s="158" t="n">
        <v>1</v>
      </c>
      <c r="FH168" s="158" t="n">
        <v>1</v>
      </c>
      <c r="FI168" s="158" t="n">
        <v>1900</v>
      </c>
      <c r="FJ168" s="158" t="n">
        <v>1</v>
      </c>
      <c r="FK168" s="158" t="n">
        <v>1</v>
      </c>
      <c r="FL168" s="158" t="n">
        <v>1900</v>
      </c>
      <c r="FM168" s="158" t="n">
        <v>1</v>
      </c>
      <c r="FN168" s="158" t="n">
        <v>1</v>
      </c>
      <c r="FO168" s="158" t="n">
        <v>1900</v>
      </c>
      <c r="FP168" s="158" t="n">
        <v>1</v>
      </c>
      <c r="FQ168" s="158" t="n">
        <v>1</v>
      </c>
      <c r="FR168" s="158" t="n">
        <v>1900</v>
      </c>
      <c r="FS168" s="158" t="n">
        <v>1</v>
      </c>
      <c r="FT168" s="158" t="n">
        <v>1</v>
      </c>
      <c r="FU168" s="158" t="n">
        <v>1900</v>
      </c>
      <c r="FV168" s="158" t="n">
        <v>1</v>
      </c>
      <c r="FW168" s="158" t="n">
        <v>1</v>
      </c>
    </row>
    <row r="169">
      <c r="A169">
        <f>IF(F169&gt;1,A168,IF(AND(I169&lt;10,paste!A171&lt;10),RIGHT(H169,2)&amp;"0"&amp;I169&amp;"000"&amp;paste!A171,IF(AND(I169&lt;10,paste!A171&gt;=10,paste!A171&lt;100),RIGHT(H169,2)&amp;"0"&amp;I169&amp;"00"&amp;paste!A171,IF(AND(I169&lt;10,paste!A171&gt;=100,paste!A171&lt;1000),RIGHT(H169,2)&amp;"0"&amp;I169&amp;"0"&amp;paste!A171,IF(AND(I169&lt;10,paste!A171&gt;=1000),RIGHT(H169,2)&amp;"0"&amp;I169&amp;paste!A171,IF(AND(I169&gt;=10,paste!A171&lt;10),RIGHT(H169,2)&amp;I169&amp;"000"&amp;paste!A171,IF(AND(I169&gt;=10,paste!A171&gt;=10,paste!A171&lt;100),RIGHT(H169,2)&amp;I169&amp;"00"&amp;paste!A171,IF(AND(I169&gt;=10,paste!A171&gt;=100,paste!A171&lt;1000),RIGHT(H169,2)&amp;I169&amp;"0"&amp;paste!A171,RIGHT(H169,2)&amp;I169&amp;paste!A171))))))))</f>
        <v/>
      </c>
      <c r="B169">
        <f>YEAR(paste!C171)</f>
        <v/>
      </c>
      <c r="C169">
        <f>MONTH(paste!C171)</f>
        <v/>
      </c>
      <c r="D169">
        <f>DAY(paste!C171)</f>
        <v/>
      </c>
      <c r="E169" s="158" t="n">
        <v>0</v>
      </c>
      <c r="F169">
        <f>IF(AND(L169=L168,D169=D168),F168+1,1)</f>
        <v/>
      </c>
      <c r="G169" s="158" t="n">
        <v>0</v>
      </c>
      <c r="H169">
        <f>YEAR(paste!C171)</f>
        <v/>
      </c>
      <c r="I169">
        <f>MONTH(paste!C171)</f>
        <v/>
      </c>
      <c r="J169">
        <f>DAY(paste!C171)</f>
        <v/>
      </c>
      <c r="K169">
        <f>A169</f>
        <v/>
      </c>
      <c r="L169">
        <f>IF(ISBLANK(VLOOKUP(paste!J171,'得意先名 (2)'!$B$3:$F$2005,5,FALSE)),paste!P171,IFERROR(VLOOKUP(paste!J171,'得意先名 (2)'!$B$3:$F$2005,5,FALSE),"ZZZZZZZZZZZ"))</f>
        <v/>
      </c>
      <c r="M169">
        <f>IF(L169="ZZZZZZZZZZZ",paste!J171&amp;paste!K171&amp; "  :   "&amp;paste!M171&amp; "  :   "&amp;paste!P171,"")</f>
        <v/>
      </c>
      <c r="O169" s="158" t="n"/>
      <c r="P169">
        <f>VLOOKUP(L169,'L_User+EndUser'!$C$2:$K$500,8,FALSE)</f>
        <v/>
      </c>
      <c r="Q169">
        <f>VLOOKUP(L169,'L_User+EndUser'!$C$2:$K$500,9,FALSE)</f>
        <v/>
      </c>
      <c r="R169" s="158" t="n"/>
      <c r="T169" s="158" t="n"/>
      <c r="V169" s="158" t="n"/>
      <c r="AB169">
        <f>paste!J171</f>
        <v/>
      </c>
      <c r="AC169">
        <f>L169</f>
        <v/>
      </c>
      <c r="AO169">
        <f>YEAR(paste!O171)</f>
        <v/>
      </c>
      <c r="AP169">
        <f>MONTH(paste!O171)</f>
        <v/>
      </c>
      <c r="AQ169">
        <f>DAY(paste!O171)</f>
        <v/>
      </c>
      <c r="BD169">
        <f>IF(paste!L171="","",paste!L171)</f>
        <v/>
      </c>
      <c r="BM169" t="n">
        <v>1</v>
      </c>
      <c r="BN169">
        <f>VLOOKUP(paste!E171,L_Product!$A$2:$B$2001,2,FALSE)</f>
        <v/>
      </c>
      <c r="BO169" s="21" t="n"/>
      <c r="BT169" t="n">
        <v>2</v>
      </c>
      <c r="BU169">
        <f>IF($BM$2=1,2,IF($BM$2=18,1))</f>
        <v/>
      </c>
      <c r="BV169">
        <f>IF($BM$2=1,0,IF($BM$2=18,1))</f>
        <v/>
      </c>
      <c r="BW169" t="n">
        <v>2</v>
      </c>
      <c r="BX169" t="n">
        <v>0</v>
      </c>
      <c r="BY169" t="n">
        <v>3</v>
      </c>
      <c r="BZ169">
        <f>VLOOKUP(BN169,L_Product!$B$2:$Z$2001,14,FALSE)</f>
        <v/>
      </c>
      <c r="CA169">
        <f>paste!H171</f>
        <v/>
      </c>
      <c r="CB169">
        <f>BZ169*CA169</f>
        <v/>
      </c>
      <c r="CN169" s="158" t="n">
        <v>1</v>
      </c>
      <c r="CO169" s="158" t="n">
        <v>1</v>
      </c>
      <c r="CP169" s="158" t="n">
        <v>1</v>
      </c>
      <c r="CQ169" s="158" t="n">
        <v>1</v>
      </c>
      <c r="CR169" s="158" t="n">
        <v>1</v>
      </c>
      <c r="CS169" s="158" t="n">
        <v>0</v>
      </c>
      <c r="CT169" s="158" t="n">
        <v>0</v>
      </c>
      <c r="CU169" s="158" t="n">
        <v>0</v>
      </c>
      <c r="CV169" s="158" t="n">
        <v>0</v>
      </c>
      <c r="CW169" s="158" t="n">
        <v>0</v>
      </c>
      <c r="CX169">
        <f>B169</f>
        <v/>
      </c>
      <c r="CY169">
        <f>C169</f>
        <v/>
      </c>
      <c r="CZ169">
        <f>D169</f>
        <v/>
      </c>
      <c r="DA169" s="158" t="n">
        <v>1900</v>
      </c>
      <c r="DB169" s="158" t="n">
        <v>1</v>
      </c>
      <c r="DC169" s="158" t="n">
        <v>1</v>
      </c>
      <c r="DD169" s="158" t="n">
        <v>1900</v>
      </c>
      <c r="DE169" s="158" t="n">
        <v>1</v>
      </c>
      <c r="DF169" s="158" t="n">
        <v>1</v>
      </c>
      <c r="DG169" s="158" t="n">
        <v>1900</v>
      </c>
      <c r="DH169" s="158" t="n">
        <v>1</v>
      </c>
      <c r="DI169" s="158" t="n">
        <v>1</v>
      </c>
      <c r="DJ169" s="158" t="n">
        <v>1900</v>
      </c>
      <c r="DK169" s="158" t="n">
        <v>1</v>
      </c>
      <c r="DL169" s="158" t="n">
        <v>1</v>
      </c>
      <c r="DR169" s="158" t="n">
        <v>2</v>
      </c>
      <c r="DS169" s="158" t="n">
        <v>1</v>
      </c>
      <c r="DT169" s="158" t="n">
        <v>2</v>
      </c>
      <c r="DU169" s="158" t="n">
        <v>1</v>
      </c>
      <c r="DV169" s="158" t="n">
        <v>3</v>
      </c>
      <c r="DW169" s="158" t="n">
        <v>1</v>
      </c>
      <c r="DX169" s="158" t="n">
        <v>3</v>
      </c>
      <c r="DY169" s="158" t="n">
        <v>0</v>
      </c>
      <c r="DZ169" s="158" t="n">
        <v>0</v>
      </c>
      <c r="EA169" s="158" t="n">
        <v>0</v>
      </c>
      <c r="EB169" s="158" t="n">
        <v>0</v>
      </c>
      <c r="EC169" s="158" t="n">
        <v>0</v>
      </c>
      <c r="ED169" s="158" t="n">
        <v>0</v>
      </c>
      <c r="EE169" s="158" t="n">
        <v>0</v>
      </c>
      <c r="EF169" s="158" t="n">
        <v>0</v>
      </c>
      <c r="EG169" s="158" t="n">
        <v>0</v>
      </c>
      <c r="EH169" s="158" t="n">
        <v>0</v>
      </c>
      <c r="EI169" s="158" t="n">
        <v>0</v>
      </c>
      <c r="EJ169" s="158" t="n">
        <v>0</v>
      </c>
      <c r="EK169" s="158" t="n">
        <v>0</v>
      </c>
      <c r="EL169" s="158" t="n">
        <v>0</v>
      </c>
      <c r="EM169" s="158" t="n">
        <v>0</v>
      </c>
      <c r="EN169" s="158" t="n">
        <v>0</v>
      </c>
      <c r="EO169" s="158" t="n">
        <v>0</v>
      </c>
      <c r="EP169" s="158" t="n">
        <v>0</v>
      </c>
      <c r="EQ169" s="158" t="n">
        <v>0</v>
      </c>
      <c r="ER169" s="158" t="n">
        <v>0</v>
      </c>
      <c r="ES169" s="158" t="n">
        <v>0</v>
      </c>
      <c r="ET169" s="158" t="n">
        <v>0</v>
      </c>
      <c r="EU169" s="158" t="n">
        <v>0</v>
      </c>
      <c r="EV169" s="158" t="n">
        <v>0</v>
      </c>
      <c r="EW169" s="158" t="n">
        <v>0</v>
      </c>
      <c r="EX169" s="158" t="n">
        <v>0</v>
      </c>
      <c r="EY169" s="158" t="n">
        <v>0</v>
      </c>
      <c r="EZ169" s="158" t="n">
        <v>1900</v>
      </c>
      <c r="FA169" s="158" t="n">
        <v>1</v>
      </c>
      <c r="FB169" s="158" t="n">
        <v>1</v>
      </c>
      <c r="FC169" s="158" t="n">
        <v>1900</v>
      </c>
      <c r="FD169" s="158" t="n">
        <v>1</v>
      </c>
      <c r="FE169" s="158" t="n">
        <v>1</v>
      </c>
      <c r="FF169" s="158" t="n">
        <v>1900</v>
      </c>
      <c r="FG169" s="158" t="n">
        <v>1</v>
      </c>
      <c r="FH169" s="158" t="n">
        <v>1</v>
      </c>
      <c r="FI169" s="158" t="n">
        <v>1900</v>
      </c>
      <c r="FJ169" s="158" t="n">
        <v>1</v>
      </c>
      <c r="FK169" s="158" t="n">
        <v>1</v>
      </c>
      <c r="FL169" s="158" t="n">
        <v>1900</v>
      </c>
      <c r="FM169" s="158" t="n">
        <v>1</v>
      </c>
      <c r="FN169" s="158" t="n">
        <v>1</v>
      </c>
      <c r="FO169" s="158" t="n">
        <v>1900</v>
      </c>
      <c r="FP169" s="158" t="n">
        <v>1</v>
      </c>
      <c r="FQ169" s="158" t="n">
        <v>1</v>
      </c>
      <c r="FR169" s="158" t="n">
        <v>1900</v>
      </c>
      <c r="FS169" s="158" t="n">
        <v>1</v>
      </c>
      <c r="FT169" s="158" t="n">
        <v>1</v>
      </c>
      <c r="FU169" s="158" t="n">
        <v>1900</v>
      </c>
      <c r="FV169" s="158" t="n">
        <v>1</v>
      </c>
      <c r="FW169" s="158" t="n">
        <v>1</v>
      </c>
    </row>
    <row r="170">
      <c r="A170">
        <f>IF(F170&gt;1,A169,IF(AND(I170&lt;10,paste!A172&lt;10),RIGHT(H170,2)&amp;"0"&amp;I170&amp;"000"&amp;paste!A172,IF(AND(I170&lt;10,paste!A172&gt;=10,paste!A172&lt;100),RIGHT(H170,2)&amp;"0"&amp;I170&amp;"00"&amp;paste!A172,IF(AND(I170&lt;10,paste!A172&gt;=100,paste!A172&lt;1000),RIGHT(H170,2)&amp;"0"&amp;I170&amp;"0"&amp;paste!A172,IF(AND(I170&lt;10,paste!A172&gt;=1000),RIGHT(H170,2)&amp;"0"&amp;I170&amp;paste!A172,IF(AND(I170&gt;=10,paste!A172&lt;10),RIGHT(H170,2)&amp;I170&amp;"000"&amp;paste!A172,IF(AND(I170&gt;=10,paste!A172&gt;=10,paste!A172&lt;100),RIGHT(H170,2)&amp;I170&amp;"00"&amp;paste!A172,IF(AND(I170&gt;=10,paste!A172&gt;=100,paste!A172&lt;1000),RIGHT(H170,2)&amp;I170&amp;"0"&amp;paste!A172,RIGHT(H170,2)&amp;I170&amp;paste!A172))))))))</f>
        <v/>
      </c>
      <c r="B170">
        <f>YEAR(paste!C172)</f>
        <v/>
      </c>
      <c r="C170">
        <f>MONTH(paste!C172)</f>
        <v/>
      </c>
      <c r="D170">
        <f>DAY(paste!C172)</f>
        <v/>
      </c>
      <c r="E170" s="158" t="n">
        <v>0</v>
      </c>
      <c r="F170">
        <f>IF(AND(L170=L169,D170=D169),F169+1,1)</f>
        <v/>
      </c>
      <c r="G170" s="158" t="n">
        <v>0</v>
      </c>
      <c r="H170">
        <f>YEAR(paste!C172)</f>
        <v/>
      </c>
      <c r="I170">
        <f>MONTH(paste!C172)</f>
        <v/>
      </c>
      <c r="J170">
        <f>DAY(paste!C172)</f>
        <v/>
      </c>
      <c r="K170">
        <f>A170</f>
        <v/>
      </c>
      <c r="L170">
        <f>IF(ISBLANK(VLOOKUP(paste!J172,'得意先名 (2)'!$B$3:$F$2005,5,FALSE)),paste!P172,IFERROR(VLOOKUP(paste!J172,'得意先名 (2)'!$B$3:$F$2005,5,FALSE),"ZZZZZZZZZZZ"))</f>
        <v/>
      </c>
      <c r="M170">
        <f>IF(L170="ZZZZZZZZZZZ",paste!J172&amp;paste!K172&amp; "  :   "&amp;paste!M172&amp; "  :   "&amp;paste!P172,"")</f>
        <v/>
      </c>
      <c r="O170" s="158" t="n"/>
      <c r="P170">
        <f>VLOOKUP(L170,'L_User+EndUser'!$C$2:$K$500,8,FALSE)</f>
        <v/>
      </c>
      <c r="Q170">
        <f>VLOOKUP(L170,'L_User+EndUser'!$C$2:$K$500,9,FALSE)</f>
        <v/>
      </c>
      <c r="R170" s="158" t="n"/>
      <c r="T170" s="158" t="n"/>
      <c r="V170" s="158" t="n"/>
      <c r="AB170">
        <f>paste!J172</f>
        <v/>
      </c>
      <c r="AC170">
        <f>L170</f>
        <v/>
      </c>
      <c r="AO170">
        <f>YEAR(paste!O172)</f>
        <v/>
      </c>
      <c r="AP170">
        <f>MONTH(paste!O172)</f>
        <v/>
      </c>
      <c r="AQ170">
        <f>DAY(paste!O172)</f>
        <v/>
      </c>
      <c r="BD170">
        <f>IF(paste!L172="","",paste!L172)</f>
        <v/>
      </c>
      <c r="BM170" t="n">
        <v>1</v>
      </c>
      <c r="BN170">
        <f>VLOOKUP(paste!E172,L_Product!$A$2:$B$2001,2,FALSE)</f>
        <v/>
      </c>
      <c r="BO170" s="21" t="n"/>
      <c r="BT170" t="n">
        <v>2</v>
      </c>
      <c r="BU170">
        <f>IF($BM$2=1,2,IF($BM$2=18,1))</f>
        <v/>
      </c>
      <c r="BV170">
        <f>IF($BM$2=1,0,IF($BM$2=18,1))</f>
        <v/>
      </c>
      <c r="BW170" t="n">
        <v>2</v>
      </c>
      <c r="BX170" t="n">
        <v>0</v>
      </c>
      <c r="BY170" t="n">
        <v>3</v>
      </c>
      <c r="BZ170">
        <f>VLOOKUP(BN170,L_Product!$B$2:$Z$2001,14,FALSE)</f>
        <v/>
      </c>
      <c r="CA170">
        <f>paste!H172</f>
        <v/>
      </c>
      <c r="CB170">
        <f>BZ170*CA170</f>
        <v/>
      </c>
      <c r="CN170" s="158" t="n">
        <v>1</v>
      </c>
      <c r="CO170" s="158" t="n">
        <v>1</v>
      </c>
      <c r="CP170" s="158" t="n">
        <v>1</v>
      </c>
      <c r="CQ170" s="158" t="n">
        <v>1</v>
      </c>
      <c r="CR170" s="158" t="n">
        <v>1</v>
      </c>
      <c r="CS170" s="158" t="n">
        <v>0</v>
      </c>
      <c r="CT170" s="158" t="n">
        <v>0</v>
      </c>
      <c r="CU170" s="158" t="n">
        <v>0</v>
      </c>
      <c r="CV170" s="158" t="n">
        <v>0</v>
      </c>
      <c r="CW170" s="158" t="n">
        <v>0</v>
      </c>
      <c r="CX170">
        <f>B170</f>
        <v/>
      </c>
      <c r="CY170">
        <f>C170</f>
        <v/>
      </c>
      <c r="CZ170">
        <f>D170</f>
        <v/>
      </c>
      <c r="DA170" s="158" t="n">
        <v>1900</v>
      </c>
      <c r="DB170" s="158" t="n">
        <v>1</v>
      </c>
      <c r="DC170" s="158" t="n">
        <v>1</v>
      </c>
      <c r="DD170" s="158" t="n">
        <v>1900</v>
      </c>
      <c r="DE170" s="158" t="n">
        <v>1</v>
      </c>
      <c r="DF170" s="158" t="n">
        <v>1</v>
      </c>
      <c r="DG170" s="158" t="n">
        <v>1900</v>
      </c>
      <c r="DH170" s="158" t="n">
        <v>1</v>
      </c>
      <c r="DI170" s="158" t="n">
        <v>1</v>
      </c>
      <c r="DJ170" s="158" t="n">
        <v>1900</v>
      </c>
      <c r="DK170" s="158" t="n">
        <v>1</v>
      </c>
      <c r="DL170" s="158" t="n">
        <v>1</v>
      </c>
      <c r="DR170" s="158" t="n">
        <v>2</v>
      </c>
      <c r="DS170" s="158" t="n">
        <v>1</v>
      </c>
      <c r="DT170" s="158" t="n">
        <v>2</v>
      </c>
      <c r="DU170" s="158" t="n">
        <v>1</v>
      </c>
      <c r="DV170" s="158" t="n">
        <v>3</v>
      </c>
      <c r="DW170" s="158" t="n">
        <v>1</v>
      </c>
      <c r="DX170" s="158" t="n">
        <v>3</v>
      </c>
      <c r="DY170" s="158" t="n">
        <v>0</v>
      </c>
      <c r="DZ170" s="158" t="n">
        <v>0</v>
      </c>
      <c r="EA170" s="158" t="n">
        <v>0</v>
      </c>
      <c r="EB170" s="158" t="n">
        <v>0</v>
      </c>
      <c r="EC170" s="158" t="n">
        <v>0</v>
      </c>
      <c r="ED170" s="158" t="n">
        <v>0</v>
      </c>
      <c r="EE170" s="158" t="n">
        <v>0</v>
      </c>
      <c r="EF170" s="158" t="n">
        <v>0</v>
      </c>
      <c r="EG170" s="158" t="n">
        <v>0</v>
      </c>
      <c r="EH170" s="158" t="n">
        <v>0</v>
      </c>
      <c r="EI170" s="158" t="n">
        <v>0</v>
      </c>
      <c r="EJ170" s="158" t="n">
        <v>0</v>
      </c>
      <c r="EK170" s="158" t="n">
        <v>0</v>
      </c>
      <c r="EL170" s="158" t="n">
        <v>0</v>
      </c>
      <c r="EM170" s="158" t="n">
        <v>0</v>
      </c>
      <c r="EN170" s="158" t="n">
        <v>0</v>
      </c>
      <c r="EO170" s="158" t="n">
        <v>0</v>
      </c>
      <c r="EP170" s="158" t="n">
        <v>0</v>
      </c>
      <c r="EQ170" s="158" t="n">
        <v>0</v>
      </c>
      <c r="ER170" s="158" t="n">
        <v>0</v>
      </c>
      <c r="ES170" s="158" t="n">
        <v>0</v>
      </c>
      <c r="ET170" s="158" t="n">
        <v>0</v>
      </c>
      <c r="EU170" s="158" t="n">
        <v>0</v>
      </c>
      <c r="EV170" s="158" t="n">
        <v>0</v>
      </c>
      <c r="EW170" s="158" t="n">
        <v>0</v>
      </c>
      <c r="EX170" s="158" t="n">
        <v>0</v>
      </c>
      <c r="EY170" s="158" t="n">
        <v>0</v>
      </c>
      <c r="EZ170" s="158" t="n">
        <v>1900</v>
      </c>
      <c r="FA170" s="158" t="n">
        <v>1</v>
      </c>
      <c r="FB170" s="158" t="n">
        <v>1</v>
      </c>
      <c r="FC170" s="158" t="n">
        <v>1900</v>
      </c>
      <c r="FD170" s="158" t="n">
        <v>1</v>
      </c>
      <c r="FE170" s="158" t="n">
        <v>1</v>
      </c>
      <c r="FF170" s="158" t="n">
        <v>1900</v>
      </c>
      <c r="FG170" s="158" t="n">
        <v>1</v>
      </c>
      <c r="FH170" s="158" t="n">
        <v>1</v>
      </c>
      <c r="FI170" s="158" t="n">
        <v>1900</v>
      </c>
      <c r="FJ170" s="158" t="n">
        <v>1</v>
      </c>
      <c r="FK170" s="158" t="n">
        <v>1</v>
      </c>
      <c r="FL170" s="158" t="n">
        <v>1900</v>
      </c>
      <c r="FM170" s="158" t="n">
        <v>1</v>
      </c>
      <c r="FN170" s="158" t="n">
        <v>1</v>
      </c>
      <c r="FO170" s="158" t="n">
        <v>1900</v>
      </c>
      <c r="FP170" s="158" t="n">
        <v>1</v>
      </c>
      <c r="FQ170" s="158" t="n">
        <v>1</v>
      </c>
      <c r="FR170" s="158" t="n">
        <v>1900</v>
      </c>
      <c r="FS170" s="158" t="n">
        <v>1</v>
      </c>
      <c r="FT170" s="158" t="n">
        <v>1</v>
      </c>
      <c r="FU170" s="158" t="n">
        <v>1900</v>
      </c>
      <c r="FV170" s="158" t="n">
        <v>1</v>
      </c>
      <c r="FW170" s="158" t="n">
        <v>1</v>
      </c>
    </row>
    <row r="171">
      <c r="A171">
        <f>IF(F171&gt;1,A170,IF(AND(I171&lt;10,paste!A173&lt;10),RIGHT(H171,2)&amp;"0"&amp;I171&amp;"000"&amp;paste!A173,IF(AND(I171&lt;10,paste!A173&gt;=10,paste!A173&lt;100),RIGHT(H171,2)&amp;"0"&amp;I171&amp;"00"&amp;paste!A173,IF(AND(I171&lt;10,paste!A173&gt;=100,paste!A173&lt;1000),RIGHT(H171,2)&amp;"0"&amp;I171&amp;"0"&amp;paste!A173,IF(AND(I171&lt;10,paste!A173&gt;=1000),RIGHT(H171,2)&amp;"0"&amp;I171&amp;paste!A173,IF(AND(I171&gt;=10,paste!A173&lt;10),RIGHT(H171,2)&amp;I171&amp;"000"&amp;paste!A173,IF(AND(I171&gt;=10,paste!A173&gt;=10,paste!A173&lt;100),RIGHT(H171,2)&amp;I171&amp;"00"&amp;paste!A173,IF(AND(I171&gt;=10,paste!A173&gt;=100,paste!A173&lt;1000),RIGHT(H171,2)&amp;I171&amp;"0"&amp;paste!A173,RIGHT(H171,2)&amp;I171&amp;paste!A173))))))))</f>
        <v/>
      </c>
      <c r="B171">
        <f>YEAR(paste!C173)</f>
        <v/>
      </c>
      <c r="C171">
        <f>MONTH(paste!C173)</f>
        <v/>
      </c>
      <c r="D171">
        <f>DAY(paste!C173)</f>
        <v/>
      </c>
      <c r="E171" s="158" t="n">
        <v>0</v>
      </c>
      <c r="F171">
        <f>IF(AND(L171=L170,D171=D170),F170+1,1)</f>
        <v/>
      </c>
      <c r="G171" s="158" t="n">
        <v>0</v>
      </c>
      <c r="H171">
        <f>YEAR(paste!C173)</f>
        <v/>
      </c>
      <c r="I171">
        <f>MONTH(paste!C173)</f>
        <v/>
      </c>
      <c r="J171">
        <f>DAY(paste!C173)</f>
        <v/>
      </c>
      <c r="K171">
        <f>A171</f>
        <v/>
      </c>
      <c r="L171">
        <f>IF(ISBLANK(VLOOKUP(paste!J173,'得意先名 (2)'!$B$3:$F$2005,5,FALSE)),paste!P173,IFERROR(VLOOKUP(paste!J173,'得意先名 (2)'!$B$3:$F$2005,5,FALSE),"ZZZZZZZZZZZ"))</f>
        <v/>
      </c>
      <c r="M171">
        <f>IF(L171="ZZZZZZZZZZZ",paste!J173&amp;paste!K173&amp; "  :   "&amp;paste!M173&amp; "  :   "&amp;paste!P173,"")</f>
        <v/>
      </c>
      <c r="O171" s="158" t="n"/>
      <c r="P171">
        <f>VLOOKUP(L171,'L_User+EndUser'!$C$2:$K$500,8,FALSE)</f>
        <v/>
      </c>
      <c r="Q171">
        <f>VLOOKUP(L171,'L_User+EndUser'!$C$2:$K$500,9,FALSE)</f>
        <v/>
      </c>
      <c r="R171" s="158" t="n"/>
      <c r="T171" s="158" t="n"/>
      <c r="V171" s="158" t="n"/>
      <c r="AB171">
        <f>paste!J173</f>
        <v/>
      </c>
      <c r="AC171">
        <f>L171</f>
        <v/>
      </c>
      <c r="AO171">
        <f>YEAR(paste!O173)</f>
        <v/>
      </c>
      <c r="AP171">
        <f>MONTH(paste!O173)</f>
        <v/>
      </c>
      <c r="AQ171">
        <f>DAY(paste!O173)</f>
        <v/>
      </c>
      <c r="BD171">
        <f>IF(paste!L173="","",paste!L173)</f>
        <v/>
      </c>
      <c r="BM171" t="n">
        <v>1</v>
      </c>
      <c r="BN171">
        <f>VLOOKUP(paste!E173,L_Product!$A$2:$B$2001,2,FALSE)</f>
        <v/>
      </c>
      <c r="BO171" s="21" t="n"/>
      <c r="BT171" t="n">
        <v>2</v>
      </c>
      <c r="BU171">
        <f>IF($BM$2=1,2,IF($BM$2=18,1))</f>
        <v/>
      </c>
      <c r="BV171">
        <f>IF($BM$2=1,0,IF($BM$2=18,1))</f>
        <v/>
      </c>
      <c r="BW171" t="n">
        <v>2</v>
      </c>
      <c r="BX171" t="n">
        <v>0</v>
      </c>
      <c r="BY171" t="n">
        <v>3</v>
      </c>
      <c r="BZ171">
        <f>VLOOKUP(BN171,L_Product!$B$2:$Z$2001,14,FALSE)</f>
        <v/>
      </c>
      <c r="CA171">
        <f>paste!H173</f>
        <v/>
      </c>
      <c r="CB171">
        <f>BZ171*CA171</f>
        <v/>
      </c>
      <c r="CN171" s="158" t="n">
        <v>1</v>
      </c>
      <c r="CO171" s="158" t="n">
        <v>1</v>
      </c>
      <c r="CP171" s="158" t="n">
        <v>1</v>
      </c>
      <c r="CQ171" s="158" t="n">
        <v>1</v>
      </c>
      <c r="CR171" s="158" t="n">
        <v>1</v>
      </c>
      <c r="CS171" s="158" t="n">
        <v>0</v>
      </c>
      <c r="CT171" s="158" t="n">
        <v>0</v>
      </c>
      <c r="CU171" s="158" t="n">
        <v>0</v>
      </c>
      <c r="CV171" s="158" t="n">
        <v>0</v>
      </c>
      <c r="CW171" s="158" t="n">
        <v>0</v>
      </c>
      <c r="CX171">
        <f>B171</f>
        <v/>
      </c>
      <c r="CY171">
        <f>C171</f>
        <v/>
      </c>
      <c r="CZ171">
        <f>D171</f>
        <v/>
      </c>
      <c r="DA171" s="158" t="n">
        <v>1900</v>
      </c>
      <c r="DB171" s="158" t="n">
        <v>1</v>
      </c>
      <c r="DC171" s="158" t="n">
        <v>1</v>
      </c>
      <c r="DD171" s="158" t="n">
        <v>1900</v>
      </c>
      <c r="DE171" s="158" t="n">
        <v>1</v>
      </c>
      <c r="DF171" s="158" t="n">
        <v>1</v>
      </c>
      <c r="DG171" s="158" t="n">
        <v>1900</v>
      </c>
      <c r="DH171" s="158" t="n">
        <v>1</v>
      </c>
      <c r="DI171" s="158" t="n">
        <v>1</v>
      </c>
      <c r="DJ171" s="158" t="n">
        <v>1900</v>
      </c>
      <c r="DK171" s="158" t="n">
        <v>1</v>
      </c>
      <c r="DL171" s="158" t="n">
        <v>1</v>
      </c>
      <c r="DR171" s="158" t="n">
        <v>2</v>
      </c>
      <c r="DS171" s="158" t="n">
        <v>1</v>
      </c>
      <c r="DT171" s="158" t="n">
        <v>2</v>
      </c>
      <c r="DU171" s="158" t="n">
        <v>1</v>
      </c>
      <c r="DV171" s="158" t="n">
        <v>3</v>
      </c>
      <c r="DW171" s="158" t="n">
        <v>1</v>
      </c>
      <c r="DX171" s="158" t="n">
        <v>3</v>
      </c>
      <c r="DY171" s="158" t="n">
        <v>0</v>
      </c>
      <c r="DZ171" s="158" t="n">
        <v>0</v>
      </c>
      <c r="EA171" s="158" t="n">
        <v>0</v>
      </c>
      <c r="EB171" s="158" t="n">
        <v>0</v>
      </c>
      <c r="EC171" s="158" t="n">
        <v>0</v>
      </c>
      <c r="ED171" s="158" t="n">
        <v>0</v>
      </c>
      <c r="EE171" s="158" t="n">
        <v>0</v>
      </c>
      <c r="EF171" s="158" t="n">
        <v>0</v>
      </c>
      <c r="EG171" s="158" t="n">
        <v>0</v>
      </c>
      <c r="EH171" s="158" t="n">
        <v>0</v>
      </c>
      <c r="EI171" s="158" t="n">
        <v>0</v>
      </c>
      <c r="EJ171" s="158" t="n">
        <v>0</v>
      </c>
      <c r="EK171" s="158" t="n">
        <v>0</v>
      </c>
      <c r="EL171" s="158" t="n">
        <v>0</v>
      </c>
      <c r="EM171" s="158" t="n">
        <v>0</v>
      </c>
      <c r="EN171" s="158" t="n">
        <v>0</v>
      </c>
      <c r="EO171" s="158" t="n">
        <v>0</v>
      </c>
      <c r="EP171" s="158" t="n">
        <v>0</v>
      </c>
      <c r="EQ171" s="158" t="n">
        <v>0</v>
      </c>
      <c r="ER171" s="158" t="n">
        <v>0</v>
      </c>
      <c r="ES171" s="158" t="n">
        <v>0</v>
      </c>
      <c r="ET171" s="158" t="n">
        <v>0</v>
      </c>
      <c r="EU171" s="158" t="n">
        <v>0</v>
      </c>
      <c r="EV171" s="158" t="n">
        <v>0</v>
      </c>
      <c r="EW171" s="158" t="n">
        <v>0</v>
      </c>
      <c r="EX171" s="158" t="n">
        <v>0</v>
      </c>
      <c r="EY171" s="158" t="n">
        <v>0</v>
      </c>
      <c r="EZ171" s="158" t="n">
        <v>1900</v>
      </c>
      <c r="FA171" s="158" t="n">
        <v>1</v>
      </c>
      <c r="FB171" s="158" t="n">
        <v>1</v>
      </c>
      <c r="FC171" s="158" t="n">
        <v>1900</v>
      </c>
      <c r="FD171" s="158" t="n">
        <v>1</v>
      </c>
      <c r="FE171" s="158" t="n">
        <v>1</v>
      </c>
      <c r="FF171" s="158" t="n">
        <v>1900</v>
      </c>
      <c r="FG171" s="158" t="n">
        <v>1</v>
      </c>
      <c r="FH171" s="158" t="n">
        <v>1</v>
      </c>
      <c r="FI171" s="158" t="n">
        <v>1900</v>
      </c>
      <c r="FJ171" s="158" t="n">
        <v>1</v>
      </c>
      <c r="FK171" s="158" t="n">
        <v>1</v>
      </c>
      <c r="FL171" s="158" t="n">
        <v>1900</v>
      </c>
      <c r="FM171" s="158" t="n">
        <v>1</v>
      </c>
      <c r="FN171" s="158" t="n">
        <v>1</v>
      </c>
      <c r="FO171" s="158" t="n">
        <v>1900</v>
      </c>
      <c r="FP171" s="158" t="n">
        <v>1</v>
      </c>
      <c r="FQ171" s="158" t="n">
        <v>1</v>
      </c>
      <c r="FR171" s="158" t="n">
        <v>1900</v>
      </c>
      <c r="FS171" s="158" t="n">
        <v>1</v>
      </c>
      <c r="FT171" s="158" t="n">
        <v>1</v>
      </c>
      <c r="FU171" s="158" t="n">
        <v>1900</v>
      </c>
      <c r="FV171" s="158" t="n">
        <v>1</v>
      </c>
      <c r="FW171" s="158" t="n">
        <v>1</v>
      </c>
    </row>
    <row r="172">
      <c r="A172">
        <f>IF(F172&gt;1,A171,IF(AND(I172&lt;10,paste!A174&lt;10),RIGHT(H172,2)&amp;"0"&amp;I172&amp;"000"&amp;paste!A174,IF(AND(I172&lt;10,paste!A174&gt;=10,paste!A174&lt;100),RIGHT(H172,2)&amp;"0"&amp;I172&amp;"00"&amp;paste!A174,IF(AND(I172&lt;10,paste!A174&gt;=100,paste!A174&lt;1000),RIGHT(H172,2)&amp;"0"&amp;I172&amp;"0"&amp;paste!A174,IF(AND(I172&lt;10,paste!A174&gt;=1000),RIGHT(H172,2)&amp;"0"&amp;I172&amp;paste!A174,IF(AND(I172&gt;=10,paste!A174&lt;10),RIGHT(H172,2)&amp;I172&amp;"000"&amp;paste!A174,IF(AND(I172&gt;=10,paste!A174&gt;=10,paste!A174&lt;100),RIGHT(H172,2)&amp;I172&amp;"00"&amp;paste!A174,IF(AND(I172&gt;=10,paste!A174&gt;=100,paste!A174&lt;1000),RIGHT(H172,2)&amp;I172&amp;"0"&amp;paste!A174,RIGHT(H172,2)&amp;I172&amp;paste!A174))))))))</f>
        <v/>
      </c>
      <c r="B172">
        <f>YEAR(paste!C174)</f>
        <v/>
      </c>
      <c r="C172">
        <f>MONTH(paste!C174)</f>
        <v/>
      </c>
      <c r="D172">
        <f>DAY(paste!C174)</f>
        <v/>
      </c>
      <c r="E172" s="158" t="n">
        <v>0</v>
      </c>
      <c r="F172">
        <f>IF(AND(L172=L171,D172=D171),F171+1,1)</f>
        <v/>
      </c>
      <c r="G172" s="158" t="n">
        <v>0</v>
      </c>
      <c r="H172">
        <f>YEAR(paste!C174)</f>
        <v/>
      </c>
      <c r="I172">
        <f>MONTH(paste!C174)</f>
        <v/>
      </c>
      <c r="J172">
        <f>DAY(paste!C174)</f>
        <v/>
      </c>
      <c r="K172">
        <f>A172</f>
        <v/>
      </c>
      <c r="L172">
        <f>IF(ISBLANK(VLOOKUP(paste!J174,'得意先名 (2)'!$B$3:$F$2005,5,FALSE)),paste!P174,IFERROR(VLOOKUP(paste!J174,'得意先名 (2)'!$B$3:$F$2005,5,FALSE),"ZZZZZZZZZZZ"))</f>
        <v/>
      </c>
      <c r="M172">
        <f>IF(L172="ZZZZZZZZZZZ",paste!J174&amp;paste!K174&amp; "  :   "&amp;paste!M174&amp; "  :   "&amp;paste!P174,"")</f>
        <v/>
      </c>
      <c r="O172" s="158" t="n"/>
      <c r="P172">
        <f>VLOOKUP(L172,'L_User+EndUser'!$C$2:$K$500,8,FALSE)</f>
        <v/>
      </c>
      <c r="Q172">
        <f>VLOOKUP(L172,'L_User+EndUser'!$C$2:$K$500,9,FALSE)</f>
        <v/>
      </c>
      <c r="R172" s="158" t="n"/>
      <c r="T172" s="158" t="n"/>
      <c r="V172" s="158" t="n"/>
      <c r="AB172">
        <f>paste!J174</f>
        <v/>
      </c>
      <c r="AC172">
        <f>L172</f>
        <v/>
      </c>
      <c r="AO172">
        <f>YEAR(paste!O174)</f>
        <v/>
      </c>
      <c r="AP172">
        <f>MONTH(paste!O174)</f>
        <v/>
      </c>
      <c r="AQ172">
        <f>DAY(paste!O174)</f>
        <v/>
      </c>
      <c r="BD172">
        <f>IF(paste!L174="","",paste!L174)</f>
        <v/>
      </c>
      <c r="BM172" t="n">
        <v>1</v>
      </c>
      <c r="BN172">
        <f>VLOOKUP(paste!E174,L_Product!$A$2:$B$2001,2,FALSE)</f>
        <v/>
      </c>
      <c r="BO172" s="21" t="n"/>
      <c r="BT172" t="n">
        <v>2</v>
      </c>
      <c r="BU172">
        <f>IF($BM$2=1,2,IF($BM$2=18,1))</f>
        <v/>
      </c>
      <c r="BV172">
        <f>IF($BM$2=1,0,IF($BM$2=18,1))</f>
        <v/>
      </c>
      <c r="BW172" t="n">
        <v>2</v>
      </c>
      <c r="BX172" t="n">
        <v>0</v>
      </c>
      <c r="BY172" t="n">
        <v>3</v>
      </c>
      <c r="BZ172">
        <f>VLOOKUP(BN172,L_Product!$B$2:$Z$2001,14,FALSE)</f>
        <v/>
      </c>
      <c r="CA172">
        <f>paste!H174</f>
        <v/>
      </c>
      <c r="CB172">
        <f>BZ172*CA172</f>
        <v/>
      </c>
      <c r="CN172" s="158" t="n">
        <v>1</v>
      </c>
      <c r="CO172" s="158" t="n">
        <v>1</v>
      </c>
      <c r="CP172" s="158" t="n">
        <v>1</v>
      </c>
      <c r="CQ172" s="158" t="n">
        <v>1</v>
      </c>
      <c r="CR172" s="158" t="n">
        <v>1</v>
      </c>
      <c r="CS172" s="158" t="n">
        <v>0</v>
      </c>
      <c r="CT172" s="158" t="n">
        <v>0</v>
      </c>
      <c r="CU172" s="158" t="n">
        <v>0</v>
      </c>
      <c r="CV172" s="158" t="n">
        <v>0</v>
      </c>
      <c r="CW172" s="158" t="n">
        <v>0</v>
      </c>
      <c r="CX172">
        <f>B172</f>
        <v/>
      </c>
      <c r="CY172">
        <f>C172</f>
        <v/>
      </c>
      <c r="CZ172">
        <f>D172</f>
        <v/>
      </c>
      <c r="DA172" s="158" t="n">
        <v>1900</v>
      </c>
      <c r="DB172" s="158" t="n">
        <v>1</v>
      </c>
      <c r="DC172" s="158" t="n">
        <v>1</v>
      </c>
      <c r="DD172" s="158" t="n">
        <v>1900</v>
      </c>
      <c r="DE172" s="158" t="n">
        <v>1</v>
      </c>
      <c r="DF172" s="158" t="n">
        <v>1</v>
      </c>
      <c r="DG172" s="158" t="n">
        <v>1900</v>
      </c>
      <c r="DH172" s="158" t="n">
        <v>1</v>
      </c>
      <c r="DI172" s="158" t="n">
        <v>1</v>
      </c>
      <c r="DJ172" s="158" t="n">
        <v>1900</v>
      </c>
      <c r="DK172" s="158" t="n">
        <v>1</v>
      </c>
      <c r="DL172" s="158" t="n">
        <v>1</v>
      </c>
      <c r="DR172" s="158" t="n">
        <v>2</v>
      </c>
      <c r="DS172" s="158" t="n">
        <v>1</v>
      </c>
      <c r="DT172" s="158" t="n">
        <v>2</v>
      </c>
      <c r="DU172" s="158" t="n">
        <v>1</v>
      </c>
      <c r="DV172" s="158" t="n">
        <v>3</v>
      </c>
      <c r="DW172" s="158" t="n">
        <v>1</v>
      </c>
      <c r="DX172" s="158" t="n">
        <v>3</v>
      </c>
      <c r="DY172" s="158" t="n">
        <v>0</v>
      </c>
      <c r="DZ172" s="158" t="n">
        <v>0</v>
      </c>
      <c r="EA172" s="158" t="n">
        <v>0</v>
      </c>
      <c r="EB172" s="158" t="n">
        <v>0</v>
      </c>
      <c r="EC172" s="158" t="n">
        <v>0</v>
      </c>
      <c r="ED172" s="158" t="n">
        <v>0</v>
      </c>
      <c r="EE172" s="158" t="n">
        <v>0</v>
      </c>
      <c r="EF172" s="158" t="n">
        <v>0</v>
      </c>
      <c r="EG172" s="158" t="n">
        <v>0</v>
      </c>
      <c r="EH172" s="158" t="n">
        <v>0</v>
      </c>
      <c r="EI172" s="158" t="n">
        <v>0</v>
      </c>
      <c r="EJ172" s="158" t="n">
        <v>0</v>
      </c>
      <c r="EK172" s="158" t="n">
        <v>0</v>
      </c>
      <c r="EL172" s="158" t="n">
        <v>0</v>
      </c>
      <c r="EM172" s="158" t="n">
        <v>0</v>
      </c>
      <c r="EN172" s="158" t="n">
        <v>0</v>
      </c>
      <c r="EO172" s="158" t="n">
        <v>0</v>
      </c>
      <c r="EP172" s="158" t="n">
        <v>0</v>
      </c>
      <c r="EQ172" s="158" t="n">
        <v>0</v>
      </c>
      <c r="ER172" s="158" t="n">
        <v>0</v>
      </c>
      <c r="ES172" s="158" t="n">
        <v>0</v>
      </c>
      <c r="ET172" s="158" t="n">
        <v>0</v>
      </c>
      <c r="EU172" s="158" t="n">
        <v>0</v>
      </c>
      <c r="EV172" s="158" t="n">
        <v>0</v>
      </c>
      <c r="EW172" s="158" t="n">
        <v>0</v>
      </c>
      <c r="EX172" s="158" t="n">
        <v>0</v>
      </c>
      <c r="EY172" s="158" t="n">
        <v>0</v>
      </c>
      <c r="EZ172" s="158" t="n">
        <v>1900</v>
      </c>
      <c r="FA172" s="158" t="n">
        <v>1</v>
      </c>
      <c r="FB172" s="158" t="n">
        <v>1</v>
      </c>
      <c r="FC172" s="158" t="n">
        <v>1900</v>
      </c>
      <c r="FD172" s="158" t="n">
        <v>1</v>
      </c>
      <c r="FE172" s="158" t="n">
        <v>1</v>
      </c>
      <c r="FF172" s="158" t="n">
        <v>1900</v>
      </c>
      <c r="FG172" s="158" t="n">
        <v>1</v>
      </c>
      <c r="FH172" s="158" t="n">
        <v>1</v>
      </c>
      <c r="FI172" s="158" t="n">
        <v>1900</v>
      </c>
      <c r="FJ172" s="158" t="n">
        <v>1</v>
      </c>
      <c r="FK172" s="158" t="n">
        <v>1</v>
      </c>
      <c r="FL172" s="158" t="n">
        <v>1900</v>
      </c>
      <c r="FM172" s="158" t="n">
        <v>1</v>
      </c>
      <c r="FN172" s="158" t="n">
        <v>1</v>
      </c>
      <c r="FO172" s="158" t="n">
        <v>1900</v>
      </c>
      <c r="FP172" s="158" t="n">
        <v>1</v>
      </c>
      <c r="FQ172" s="158" t="n">
        <v>1</v>
      </c>
      <c r="FR172" s="158" t="n">
        <v>1900</v>
      </c>
      <c r="FS172" s="158" t="n">
        <v>1</v>
      </c>
      <c r="FT172" s="158" t="n">
        <v>1</v>
      </c>
      <c r="FU172" s="158" t="n">
        <v>1900</v>
      </c>
      <c r="FV172" s="158" t="n">
        <v>1</v>
      </c>
      <c r="FW172" s="158" t="n">
        <v>1</v>
      </c>
    </row>
    <row r="173">
      <c r="A173">
        <f>IF(F173&gt;1,A172,IF(AND(I173&lt;10,paste!A175&lt;10),RIGHT(H173,2)&amp;"0"&amp;I173&amp;"000"&amp;paste!A175,IF(AND(I173&lt;10,paste!A175&gt;=10,paste!A175&lt;100),RIGHT(H173,2)&amp;"0"&amp;I173&amp;"00"&amp;paste!A175,IF(AND(I173&lt;10,paste!A175&gt;=100,paste!A175&lt;1000),RIGHT(H173,2)&amp;"0"&amp;I173&amp;"0"&amp;paste!A175,IF(AND(I173&lt;10,paste!A175&gt;=1000),RIGHT(H173,2)&amp;"0"&amp;I173&amp;paste!A175,IF(AND(I173&gt;=10,paste!A175&lt;10),RIGHT(H173,2)&amp;I173&amp;"000"&amp;paste!A175,IF(AND(I173&gt;=10,paste!A175&gt;=10,paste!A175&lt;100),RIGHT(H173,2)&amp;I173&amp;"00"&amp;paste!A175,IF(AND(I173&gt;=10,paste!A175&gt;=100,paste!A175&lt;1000),RIGHT(H173,2)&amp;I173&amp;"0"&amp;paste!A175,RIGHT(H173,2)&amp;I173&amp;paste!A175))))))))</f>
        <v/>
      </c>
      <c r="B173">
        <f>YEAR(paste!C175)</f>
        <v/>
      </c>
      <c r="C173">
        <f>MONTH(paste!C175)</f>
        <v/>
      </c>
      <c r="D173">
        <f>DAY(paste!C175)</f>
        <v/>
      </c>
      <c r="E173" s="158" t="n">
        <v>0</v>
      </c>
      <c r="F173">
        <f>IF(AND(L173=L172,D173=D172),F172+1,1)</f>
        <v/>
      </c>
      <c r="G173" s="158" t="n">
        <v>0</v>
      </c>
      <c r="H173">
        <f>YEAR(paste!C175)</f>
        <v/>
      </c>
      <c r="I173">
        <f>MONTH(paste!C175)</f>
        <v/>
      </c>
      <c r="J173">
        <f>DAY(paste!C175)</f>
        <v/>
      </c>
      <c r="K173">
        <f>A173</f>
        <v/>
      </c>
      <c r="L173">
        <f>IF(ISBLANK(VLOOKUP(paste!J175,'得意先名 (2)'!$B$3:$F$2005,5,FALSE)),paste!P175,IFERROR(VLOOKUP(paste!J175,'得意先名 (2)'!$B$3:$F$2005,5,FALSE),"ZZZZZZZZZZZ"))</f>
        <v/>
      </c>
      <c r="M173">
        <f>IF(L173="ZZZZZZZZZZZ",paste!J175&amp;paste!K175&amp; "  :   "&amp;paste!M175&amp; "  :   "&amp;paste!P175,"")</f>
        <v/>
      </c>
      <c r="O173" s="158" t="n"/>
      <c r="P173">
        <f>VLOOKUP(L173,'L_User+EndUser'!$C$2:$K$500,8,FALSE)</f>
        <v/>
      </c>
      <c r="Q173">
        <f>VLOOKUP(L173,'L_User+EndUser'!$C$2:$K$500,9,FALSE)</f>
        <v/>
      </c>
      <c r="R173" s="158" t="n"/>
      <c r="T173" s="158" t="n"/>
      <c r="V173" s="158" t="n"/>
      <c r="AB173">
        <f>paste!J175</f>
        <v/>
      </c>
      <c r="AC173">
        <f>L173</f>
        <v/>
      </c>
      <c r="AO173">
        <f>YEAR(paste!O175)</f>
        <v/>
      </c>
      <c r="AP173">
        <f>MONTH(paste!O175)</f>
        <v/>
      </c>
      <c r="AQ173">
        <f>DAY(paste!O175)</f>
        <v/>
      </c>
      <c r="BD173">
        <f>IF(paste!L175="","",paste!L175)</f>
        <v/>
      </c>
      <c r="BM173" t="n">
        <v>1</v>
      </c>
      <c r="BN173">
        <f>VLOOKUP(paste!E175,L_Product!$A$2:$B$2001,2,FALSE)</f>
        <v/>
      </c>
      <c r="BO173" s="21" t="n"/>
      <c r="BT173" t="n">
        <v>2</v>
      </c>
      <c r="BU173">
        <f>IF($BM$2=1,2,IF($BM$2=18,1))</f>
        <v/>
      </c>
      <c r="BV173">
        <f>IF($BM$2=1,0,IF($BM$2=18,1))</f>
        <v/>
      </c>
      <c r="BW173" t="n">
        <v>2</v>
      </c>
      <c r="BX173" t="n">
        <v>0</v>
      </c>
      <c r="BY173" t="n">
        <v>3</v>
      </c>
      <c r="BZ173">
        <f>VLOOKUP(BN173,L_Product!$B$2:$Z$2001,14,FALSE)</f>
        <v/>
      </c>
      <c r="CA173">
        <f>paste!H175</f>
        <v/>
      </c>
      <c r="CB173">
        <f>BZ173*CA173</f>
        <v/>
      </c>
      <c r="CN173" s="158" t="n">
        <v>1</v>
      </c>
      <c r="CO173" s="158" t="n">
        <v>1</v>
      </c>
      <c r="CP173" s="158" t="n">
        <v>1</v>
      </c>
      <c r="CQ173" s="158" t="n">
        <v>1</v>
      </c>
      <c r="CR173" s="158" t="n">
        <v>1</v>
      </c>
      <c r="CS173" s="158" t="n">
        <v>0</v>
      </c>
      <c r="CT173" s="158" t="n">
        <v>0</v>
      </c>
      <c r="CU173" s="158" t="n">
        <v>0</v>
      </c>
      <c r="CV173" s="158" t="n">
        <v>0</v>
      </c>
      <c r="CW173" s="158" t="n">
        <v>0</v>
      </c>
      <c r="CX173">
        <f>B173</f>
        <v/>
      </c>
      <c r="CY173">
        <f>C173</f>
        <v/>
      </c>
      <c r="CZ173">
        <f>D173</f>
        <v/>
      </c>
      <c r="DA173" s="158" t="n">
        <v>1900</v>
      </c>
      <c r="DB173" s="158" t="n">
        <v>1</v>
      </c>
      <c r="DC173" s="158" t="n">
        <v>1</v>
      </c>
      <c r="DD173" s="158" t="n">
        <v>1900</v>
      </c>
      <c r="DE173" s="158" t="n">
        <v>1</v>
      </c>
      <c r="DF173" s="158" t="n">
        <v>1</v>
      </c>
      <c r="DG173" s="158" t="n">
        <v>1900</v>
      </c>
      <c r="DH173" s="158" t="n">
        <v>1</v>
      </c>
      <c r="DI173" s="158" t="n">
        <v>1</v>
      </c>
      <c r="DJ173" s="158" t="n">
        <v>1900</v>
      </c>
      <c r="DK173" s="158" t="n">
        <v>1</v>
      </c>
      <c r="DL173" s="158" t="n">
        <v>1</v>
      </c>
      <c r="DR173" s="158" t="n">
        <v>2</v>
      </c>
      <c r="DS173" s="158" t="n">
        <v>1</v>
      </c>
      <c r="DT173" s="158" t="n">
        <v>2</v>
      </c>
      <c r="DU173" s="158" t="n">
        <v>1</v>
      </c>
      <c r="DV173" s="158" t="n">
        <v>3</v>
      </c>
      <c r="DW173" s="158" t="n">
        <v>1</v>
      </c>
      <c r="DX173" s="158" t="n">
        <v>3</v>
      </c>
      <c r="DY173" s="158" t="n">
        <v>0</v>
      </c>
      <c r="DZ173" s="158" t="n">
        <v>0</v>
      </c>
      <c r="EA173" s="158" t="n">
        <v>0</v>
      </c>
      <c r="EB173" s="158" t="n">
        <v>0</v>
      </c>
      <c r="EC173" s="158" t="n">
        <v>0</v>
      </c>
      <c r="ED173" s="158" t="n">
        <v>0</v>
      </c>
      <c r="EE173" s="158" t="n">
        <v>0</v>
      </c>
      <c r="EF173" s="158" t="n">
        <v>0</v>
      </c>
      <c r="EG173" s="158" t="n">
        <v>0</v>
      </c>
      <c r="EH173" s="158" t="n">
        <v>0</v>
      </c>
      <c r="EI173" s="158" t="n">
        <v>0</v>
      </c>
      <c r="EJ173" s="158" t="n">
        <v>0</v>
      </c>
      <c r="EK173" s="158" t="n">
        <v>0</v>
      </c>
      <c r="EL173" s="158" t="n">
        <v>0</v>
      </c>
      <c r="EM173" s="158" t="n">
        <v>0</v>
      </c>
      <c r="EN173" s="158" t="n">
        <v>0</v>
      </c>
      <c r="EO173" s="158" t="n">
        <v>0</v>
      </c>
      <c r="EP173" s="158" t="n">
        <v>0</v>
      </c>
      <c r="EQ173" s="158" t="n">
        <v>0</v>
      </c>
      <c r="ER173" s="158" t="n">
        <v>0</v>
      </c>
      <c r="ES173" s="158" t="n">
        <v>0</v>
      </c>
      <c r="ET173" s="158" t="n">
        <v>0</v>
      </c>
      <c r="EU173" s="158" t="n">
        <v>0</v>
      </c>
      <c r="EV173" s="158" t="n">
        <v>0</v>
      </c>
      <c r="EW173" s="158" t="n">
        <v>0</v>
      </c>
      <c r="EX173" s="158" t="n">
        <v>0</v>
      </c>
      <c r="EY173" s="158" t="n">
        <v>0</v>
      </c>
      <c r="EZ173" s="158" t="n">
        <v>1900</v>
      </c>
      <c r="FA173" s="158" t="n">
        <v>1</v>
      </c>
      <c r="FB173" s="158" t="n">
        <v>1</v>
      </c>
      <c r="FC173" s="158" t="n">
        <v>1900</v>
      </c>
      <c r="FD173" s="158" t="n">
        <v>1</v>
      </c>
      <c r="FE173" s="158" t="n">
        <v>1</v>
      </c>
      <c r="FF173" s="158" t="n">
        <v>1900</v>
      </c>
      <c r="FG173" s="158" t="n">
        <v>1</v>
      </c>
      <c r="FH173" s="158" t="n">
        <v>1</v>
      </c>
      <c r="FI173" s="158" t="n">
        <v>1900</v>
      </c>
      <c r="FJ173" s="158" t="n">
        <v>1</v>
      </c>
      <c r="FK173" s="158" t="n">
        <v>1</v>
      </c>
      <c r="FL173" s="158" t="n">
        <v>1900</v>
      </c>
      <c r="FM173" s="158" t="n">
        <v>1</v>
      </c>
      <c r="FN173" s="158" t="n">
        <v>1</v>
      </c>
      <c r="FO173" s="158" t="n">
        <v>1900</v>
      </c>
      <c r="FP173" s="158" t="n">
        <v>1</v>
      </c>
      <c r="FQ173" s="158" t="n">
        <v>1</v>
      </c>
      <c r="FR173" s="158" t="n">
        <v>1900</v>
      </c>
      <c r="FS173" s="158" t="n">
        <v>1</v>
      </c>
      <c r="FT173" s="158" t="n">
        <v>1</v>
      </c>
      <c r="FU173" s="158" t="n">
        <v>1900</v>
      </c>
      <c r="FV173" s="158" t="n">
        <v>1</v>
      </c>
      <c r="FW173" s="158" t="n">
        <v>1</v>
      </c>
    </row>
    <row r="174">
      <c r="A174">
        <f>IF(F174&gt;1,A173,IF(AND(I174&lt;10,paste!A176&lt;10),RIGHT(H174,2)&amp;"0"&amp;I174&amp;"000"&amp;paste!A176,IF(AND(I174&lt;10,paste!A176&gt;=10,paste!A176&lt;100),RIGHT(H174,2)&amp;"0"&amp;I174&amp;"00"&amp;paste!A176,IF(AND(I174&lt;10,paste!A176&gt;=100,paste!A176&lt;1000),RIGHT(H174,2)&amp;"0"&amp;I174&amp;"0"&amp;paste!A176,IF(AND(I174&lt;10,paste!A176&gt;=1000),RIGHT(H174,2)&amp;"0"&amp;I174&amp;paste!A176,IF(AND(I174&gt;=10,paste!A176&lt;10),RIGHT(H174,2)&amp;I174&amp;"000"&amp;paste!A176,IF(AND(I174&gt;=10,paste!A176&gt;=10,paste!A176&lt;100),RIGHT(H174,2)&amp;I174&amp;"00"&amp;paste!A176,IF(AND(I174&gt;=10,paste!A176&gt;=100,paste!A176&lt;1000),RIGHT(H174,2)&amp;I174&amp;"0"&amp;paste!A176,RIGHT(H174,2)&amp;I174&amp;paste!A176))))))))</f>
        <v/>
      </c>
      <c r="B174">
        <f>YEAR(paste!C176)</f>
        <v/>
      </c>
      <c r="C174">
        <f>MONTH(paste!C176)</f>
        <v/>
      </c>
      <c r="D174">
        <f>DAY(paste!C176)</f>
        <v/>
      </c>
      <c r="E174" s="158" t="n">
        <v>0</v>
      </c>
      <c r="F174">
        <f>IF(AND(L174=L173,D174=D173),F173+1,1)</f>
        <v/>
      </c>
      <c r="G174" s="158" t="n">
        <v>0</v>
      </c>
      <c r="H174">
        <f>YEAR(paste!C176)</f>
        <v/>
      </c>
      <c r="I174">
        <f>MONTH(paste!C176)</f>
        <v/>
      </c>
      <c r="J174">
        <f>DAY(paste!C176)</f>
        <v/>
      </c>
      <c r="K174">
        <f>A174</f>
        <v/>
      </c>
      <c r="L174">
        <f>IF(ISBLANK(VLOOKUP(paste!J176,'得意先名 (2)'!$B$3:$F$2005,5,FALSE)),paste!P176,IFERROR(VLOOKUP(paste!J176,'得意先名 (2)'!$B$3:$F$2005,5,FALSE),"ZZZZZZZZZZZ"))</f>
        <v/>
      </c>
      <c r="M174">
        <f>IF(L174="ZZZZZZZZZZZ",paste!J176&amp;paste!K176&amp; "  :   "&amp;paste!M176&amp; "  :   "&amp;paste!P176,"")</f>
        <v/>
      </c>
      <c r="O174" s="158" t="n"/>
      <c r="P174">
        <f>VLOOKUP(L174,'L_User+EndUser'!$C$2:$K$500,8,FALSE)</f>
        <v/>
      </c>
      <c r="Q174">
        <f>VLOOKUP(L174,'L_User+EndUser'!$C$2:$K$500,9,FALSE)</f>
        <v/>
      </c>
      <c r="R174" s="158" t="n"/>
      <c r="T174" s="158" t="n"/>
      <c r="V174" s="158" t="n"/>
      <c r="AB174">
        <f>paste!J176</f>
        <v/>
      </c>
      <c r="AC174">
        <f>L174</f>
        <v/>
      </c>
      <c r="AO174">
        <f>YEAR(paste!O176)</f>
        <v/>
      </c>
      <c r="AP174">
        <f>MONTH(paste!O176)</f>
        <v/>
      </c>
      <c r="AQ174">
        <f>DAY(paste!O176)</f>
        <v/>
      </c>
      <c r="BD174">
        <f>IF(paste!L176="","",paste!L176)</f>
        <v/>
      </c>
      <c r="BM174" t="n">
        <v>1</v>
      </c>
      <c r="BN174">
        <f>VLOOKUP(paste!E176,L_Product!$A$2:$B$2001,2,FALSE)</f>
        <v/>
      </c>
      <c r="BO174" s="21" t="n"/>
      <c r="BT174" t="n">
        <v>2</v>
      </c>
      <c r="BU174">
        <f>IF($BM$2=1,2,IF($BM$2=18,1))</f>
        <v/>
      </c>
      <c r="BV174">
        <f>IF($BM$2=1,0,IF($BM$2=18,1))</f>
        <v/>
      </c>
      <c r="BW174" t="n">
        <v>2</v>
      </c>
      <c r="BX174" t="n">
        <v>0</v>
      </c>
      <c r="BY174" t="n">
        <v>3</v>
      </c>
      <c r="BZ174">
        <f>VLOOKUP(BN174,L_Product!$B$2:$Z$2001,14,FALSE)</f>
        <v/>
      </c>
      <c r="CA174">
        <f>paste!H176</f>
        <v/>
      </c>
      <c r="CB174">
        <f>BZ174*CA174</f>
        <v/>
      </c>
      <c r="CN174" s="158" t="n">
        <v>1</v>
      </c>
      <c r="CO174" s="158" t="n">
        <v>1</v>
      </c>
      <c r="CP174" s="158" t="n">
        <v>1</v>
      </c>
      <c r="CQ174" s="158" t="n">
        <v>1</v>
      </c>
      <c r="CR174" s="158" t="n">
        <v>1</v>
      </c>
      <c r="CS174" s="158" t="n">
        <v>0</v>
      </c>
      <c r="CT174" s="158" t="n">
        <v>0</v>
      </c>
      <c r="CU174" s="158" t="n">
        <v>0</v>
      </c>
      <c r="CV174" s="158" t="n">
        <v>0</v>
      </c>
      <c r="CW174" s="158" t="n">
        <v>0</v>
      </c>
      <c r="CX174">
        <f>B174</f>
        <v/>
      </c>
      <c r="CY174">
        <f>C174</f>
        <v/>
      </c>
      <c r="CZ174">
        <f>D174</f>
        <v/>
      </c>
      <c r="DA174" s="158" t="n">
        <v>1900</v>
      </c>
      <c r="DB174" s="158" t="n">
        <v>1</v>
      </c>
      <c r="DC174" s="158" t="n">
        <v>1</v>
      </c>
      <c r="DD174" s="158" t="n">
        <v>1900</v>
      </c>
      <c r="DE174" s="158" t="n">
        <v>1</v>
      </c>
      <c r="DF174" s="158" t="n">
        <v>1</v>
      </c>
      <c r="DG174" s="158" t="n">
        <v>1900</v>
      </c>
      <c r="DH174" s="158" t="n">
        <v>1</v>
      </c>
      <c r="DI174" s="158" t="n">
        <v>1</v>
      </c>
      <c r="DJ174" s="158" t="n">
        <v>1900</v>
      </c>
      <c r="DK174" s="158" t="n">
        <v>1</v>
      </c>
      <c r="DL174" s="158" t="n">
        <v>1</v>
      </c>
      <c r="DR174" s="158" t="n">
        <v>2</v>
      </c>
      <c r="DS174" s="158" t="n">
        <v>1</v>
      </c>
      <c r="DT174" s="158" t="n">
        <v>2</v>
      </c>
      <c r="DU174" s="158" t="n">
        <v>1</v>
      </c>
      <c r="DV174" s="158" t="n">
        <v>3</v>
      </c>
      <c r="DW174" s="158" t="n">
        <v>1</v>
      </c>
      <c r="DX174" s="158" t="n">
        <v>3</v>
      </c>
      <c r="DY174" s="158" t="n">
        <v>0</v>
      </c>
      <c r="DZ174" s="158" t="n">
        <v>0</v>
      </c>
      <c r="EA174" s="158" t="n">
        <v>0</v>
      </c>
      <c r="EB174" s="158" t="n">
        <v>0</v>
      </c>
      <c r="EC174" s="158" t="n">
        <v>0</v>
      </c>
      <c r="ED174" s="158" t="n">
        <v>0</v>
      </c>
      <c r="EE174" s="158" t="n">
        <v>0</v>
      </c>
      <c r="EF174" s="158" t="n">
        <v>0</v>
      </c>
      <c r="EG174" s="158" t="n">
        <v>0</v>
      </c>
      <c r="EH174" s="158" t="n">
        <v>0</v>
      </c>
      <c r="EI174" s="158" t="n">
        <v>0</v>
      </c>
      <c r="EJ174" s="158" t="n">
        <v>0</v>
      </c>
      <c r="EK174" s="158" t="n">
        <v>0</v>
      </c>
      <c r="EL174" s="158" t="n">
        <v>0</v>
      </c>
      <c r="EM174" s="158" t="n">
        <v>0</v>
      </c>
      <c r="EN174" s="158" t="n">
        <v>0</v>
      </c>
      <c r="EO174" s="158" t="n">
        <v>0</v>
      </c>
      <c r="EP174" s="158" t="n">
        <v>0</v>
      </c>
      <c r="EQ174" s="158" t="n">
        <v>0</v>
      </c>
      <c r="ER174" s="158" t="n">
        <v>0</v>
      </c>
      <c r="ES174" s="158" t="n">
        <v>0</v>
      </c>
      <c r="ET174" s="158" t="n">
        <v>0</v>
      </c>
      <c r="EU174" s="158" t="n">
        <v>0</v>
      </c>
      <c r="EV174" s="158" t="n">
        <v>0</v>
      </c>
      <c r="EW174" s="158" t="n">
        <v>0</v>
      </c>
      <c r="EX174" s="158" t="n">
        <v>0</v>
      </c>
      <c r="EY174" s="158" t="n">
        <v>0</v>
      </c>
      <c r="EZ174" s="158" t="n">
        <v>1900</v>
      </c>
      <c r="FA174" s="158" t="n">
        <v>1</v>
      </c>
      <c r="FB174" s="158" t="n">
        <v>1</v>
      </c>
      <c r="FC174" s="158" t="n">
        <v>1900</v>
      </c>
      <c r="FD174" s="158" t="n">
        <v>1</v>
      </c>
      <c r="FE174" s="158" t="n">
        <v>1</v>
      </c>
      <c r="FF174" s="158" t="n">
        <v>1900</v>
      </c>
      <c r="FG174" s="158" t="n">
        <v>1</v>
      </c>
      <c r="FH174" s="158" t="n">
        <v>1</v>
      </c>
      <c r="FI174" s="158" t="n">
        <v>1900</v>
      </c>
      <c r="FJ174" s="158" t="n">
        <v>1</v>
      </c>
      <c r="FK174" s="158" t="n">
        <v>1</v>
      </c>
      <c r="FL174" s="158" t="n">
        <v>1900</v>
      </c>
      <c r="FM174" s="158" t="n">
        <v>1</v>
      </c>
      <c r="FN174" s="158" t="n">
        <v>1</v>
      </c>
      <c r="FO174" s="158" t="n">
        <v>1900</v>
      </c>
      <c r="FP174" s="158" t="n">
        <v>1</v>
      </c>
      <c r="FQ174" s="158" t="n">
        <v>1</v>
      </c>
      <c r="FR174" s="158" t="n">
        <v>1900</v>
      </c>
      <c r="FS174" s="158" t="n">
        <v>1</v>
      </c>
      <c r="FT174" s="158" t="n">
        <v>1</v>
      </c>
      <c r="FU174" s="158" t="n">
        <v>1900</v>
      </c>
      <c r="FV174" s="158" t="n">
        <v>1</v>
      </c>
      <c r="FW174" s="158" t="n">
        <v>1</v>
      </c>
    </row>
    <row r="175">
      <c r="A175">
        <f>IF(F175&gt;1,A174,IF(AND(I175&lt;10,paste!A177&lt;10),RIGHT(H175,2)&amp;"0"&amp;I175&amp;"000"&amp;paste!A177,IF(AND(I175&lt;10,paste!A177&gt;=10,paste!A177&lt;100),RIGHT(H175,2)&amp;"0"&amp;I175&amp;"00"&amp;paste!A177,IF(AND(I175&lt;10,paste!A177&gt;=100,paste!A177&lt;1000),RIGHT(H175,2)&amp;"0"&amp;I175&amp;"0"&amp;paste!A177,IF(AND(I175&lt;10,paste!A177&gt;=1000),RIGHT(H175,2)&amp;"0"&amp;I175&amp;paste!A177,IF(AND(I175&gt;=10,paste!A177&lt;10),RIGHT(H175,2)&amp;I175&amp;"000"&amp;paste!A177,IF(AND(I175&gt;=10,paste!A177&gt;=10,paste!A177&lt;100),RIGHT(H175,2)&amp;I175&amp;"00"&amp;paste!A177,IF(AND(I175&gt;=10,paste!A177&gt;=100,paste!A177&lt;1000),RIGHT(H175,2)&amp;I175&amp;"0"&amp;paste!A177,RIGHT(H175,2)&amp;I175&amp;paste!A177))))))))</f>
        <v/>
      </c>
      <c r="B175">
        <f>YEAR(paste!C177)</f>
        <v/>
      </c>
      <c r="C175">
        <f>MONTH(paste!C177)</f>
        <v/>
      </c>
      <c r="D175">
        <f>DAY(paste!C177)</f>
        <v/>
      </c>
      <c r="E175" s="158" t="n">
        <v>0</v>
      </c>
      <c r="F175">
        <f>IF(AND(L175=L174,D175=D174),F174+1,1)</f>
        <v/>
      </c>
      <c r="G175" s="158" t="n">
        <v>0</v>
      </c>
      <c r="H175">
        <f>YEAR(paste!C177)</f>
        <v/>
      </c>
      <c r="I175">
        <f>MONTH(paste!C177)</f>
        <v/>
      </c>
      <c r="J175">
        <f>DAY(paste!C177)</f>
        <v/>
      </c>
      <c r="K175">
        <f>A175</f>
        <v/>
      </c>
      <c r="L175">
        <f>IF(ISBLANK(VLOOKUP(paste!J177,'得意先名 (2)'!$B$3:$F$2005,5,FALSE)),paste!P177,IFERROR(VLOOKUP(paste!J177,'得意先名 (2)'!$B$3:$F$2005,5,FALSE),"ZZZZZZZZZZZ"))</f>
        <v/>
      </c>
      <c r="M175">
        <f>IF(L175="ZZZZZZZZZZZ",paste!J177&amp;paste!K177&amp; "  :   "&amp;paste!M177&amp; "  :   "&amp;paste!P177,"")</f>
        <v/>
      </c>
      <c r="O175" s="158" t="n"/>
      <c r="P175">
        <f>VLOOKUP(L175,'L_User+EndUser'!$C$2:$K$500,8,FALSE)</f>
        <v/>
      </c>
      <c r="Q175">
        <f>VLOOKUP(L175,'L_User+EndUser'!$C$2:$K$500,9,FALSE)</f>
        <v/>
      </c>
      <c r="R175" s="158" t="n"/>
      <c r="T175" s="158" t="n"/>
      <c r="V175" s="158" t="n"/>
      <c r="AB175">
        <f>paste!J177</f>
        <v/>
      </c>
      <c r="AC175">
        <f>L175</f>
        <v/>
      </c>
      <c r="AO175">
        <f>YEAR(paste!O177)</f>
        <v/>
      </c>
      <c r="AP175">
        <f>MONTH(paste!O177)</f>
        <v/>
      </c>
      <c r="AQ175">
        <f>DAY(paste!O177)</f>
        <v/>
      </c>
      <c r="BD175">
        <f>IF(paste!L177="","",paste!L177)</f>
        <v/>
      </c>
      <c r="BM175" t="n">
        <v>1</v>
      </c>
      <c r="BN175">
        <f>VLOOKUP(paste!E177,L_Product!$A$2:$B$2001,2,FALSE)</f>
        <v/>
      </c>
      <c r="BO175" s="21" t="n"/>
      <c r="BT175" t="n">
        <v>2</v>
      </c>
      <c r="BU175">
        <f>IF($BM$2=1,2,IF($BM$2=18,1))</f>
        <v/>
      </c>
      <c r="BV175">
        <f>IF($BM$2=1,0,IF($BM$2=18,1))</f>
        <v/>
      </c>
      <c r="BW175" t="n">
        <v>2</v>
      </c>
      <c r="BX175" t="n">
        <v>0</v>
      </c>
      <c r="BY175" t="n">
        <v>3</v>
      </c>
      <c r="BZ175">
        <f>VLOOKUP(BN175,L_Product!$B$2:$Z$2001,14,FALSE)</f>
        <v/>
      </c>
      <c r="CA175">
        <f>paste!H177</f>
        <v/>
      </c>
      <c r="CB175">
        <f>BZ175*CA175</f>
        <v/>
      </c>
      <c r="CN175" s="158" t="n">
        <v>1</v>
      </c>
      <c r="CO175" s="158" t="n">
        <v>1</v>
      </c>
      <c r="CP175" s="158" t="n">
        <v>1</v>
      </c>
      <c r="CQ175" s="158" t="n">
        <v>1</v>
      </c>
      <c r="CR175" s="158" t="n">
        <v>1</v>
      </c>
      <c r="CS175" s="158" t="n">
        <v>0</v>
      </c>
      <c r="CT175" s="158" t="n">
        <v>0</v>
      </c>
      <c r="CU175" s="158" t="n">
        <v>0</v>
      </c>
      <c r="CV175" s="158" t="n">
        <v>0</v>
      </c>
      <c r="CW175" s="158" t="n">
        <v>0</v>
      </c>
      <c r="CX175">
        <f>B175</f>
        <v/>
      </c>
      <c r="CY175">
        <f>C175</f>
        <v/>
      </c>
      <c r="CZ175">
        <f>D175</f>
        <v/>
      </c>
      <c r="DA175" s="158" t="n">
        <v>1900</v>
      </c>
      <c r="DB175" s="158" t="n">
        <v>1</v>
      </c>
      <c r="DC175" s="158" t="n">
        <v>1</v>
      </c>
      <c r="DD175" s="158" t="n">
        <v>1900</v>
      </c>
      <c r="DE175" s="158" t="n">
        <v>1</v>
      </c>
      <c r="DF175" s="158" t="n">
        <v>1</v>
      </c>
      <c r="DG175" s="158" t="n">
        <v>1900</v>
      </c>
      <c r="DH175" s="158" t="n">
        <v>1</v>
      </c>
      <c r="DI175" s="158" t="n">
        <v>1</v>
      </c>
      <c r="DJ175" s="158" t="n">
        <v>1900</v>
      </c>
      <c r="DK175" s="158" t="n">
        <v>1</v>
      </c>
      <c r="DL175" s="158" t="n">
        <v>1</v>
      </c>
      <c r="DR175" s="158" t="n">
        <v>2</v>
      </c>
      <c r="DS175" s="158" t="n">
        <v>1</v>
      </c>
      <c r="DT175" s="158" t="n">
        <v>2</v>
      </c>
      <c r="DU175" s="158" t="n">
        <v>1</v>
      </c>
      <c r="DV175" s="158" t="n">
        <v>3</v>
      </c>
      <c r="DW175" s="158" t="n">
        <v>1</v>
      </c>
      <c r="DX175" s="158" t="n">
        <v>3</v>
      </c>
      <c r="DY175" s="158" t="n">
        <v>0</v>
      </c>
      <c r="DZ175" s="158" t="n">
        <v>0</v>
      </c>
      <c r="EA175" s="158" t="n">
        <v>0</v>
      </c>
      <c r="EB175" s="158" t="n">
        <v>0</v>
      </c>
      <c r="EC175" s="158" t="n">
        <v>0</v>
      </c>
      <c r="ED175" s="158" t="n">
        <v>0</v>
      </c>
      <c r="EE175" s="158" t="n">
        <v>0</v>
      </c>
      <c r="EF175" s="158" t="n">
        <v>0</v>
      </c>
      <c r="EG175" s="158" t="n">
        <v>0</v>
      </c>
      <c r="EH175" s="158" t="n">
        <v>0</v>
      </c>
      <c r="EI175" s="158" t="n">
        <v>0</v>
      </c>
      <c r="EJ175" s="158" t="n">
        <v>0</v>
      </c>
      <c r="EK175" s="158" t="n">
        <v>0</v>
      </c>
      <c r="EL175" s="158" t="n">
        <v>0</v>
      </c>
      <c r="EM175" s="158" t="n">
        <v>0</v>
      </c>
      <c r="EN175" s="158" t="n">
        <v>0</v>
      </c>
      <c r="EO175" s="158" t="n">
        <v>0</v>
      </c>
      <c r="EP175" s="158" t="n">
        <v>0</v>
      </c>
      <c r="EQ175" s="158" t="n">
        <v>0</v>
      </c>
      <c r="ER175" s="158" t="n">
        <v>0</v>
      </c>
      <c r="ES175" s="158" t="n">
        <v>0</v>
      </c>
      <c r="ET175" s="158" t="n">
        <v>0</v>
      </c>
      <c r="EU175" s="158" t="n">
        <v>0</v>
      </c>
      <c r="EV175" s="158" t="n">
        <v>0</v>
      </c>
      <c r="EW175" s="158" t="n">
        <v>0</v>
      </c>
      <c r="EX175" s="158" t="n">
        <v>0</v>
      </c>
      <c r="EY175" s="158" t="n">
        <v>0</v>
      </c>
      <c r="EZ175" s="158" t="n">
        <v>1900</v>
      </c>
      <c r="FA175" s="158" t="n">
        <v>1</v>
      </c>
      <c r="FB175" s="158" t="n">
        <v>1</v>
      </c>
      <c r="FC175" s="158" t="n">
        <v>1900</v>
      </c>
      <c r="FD175" s="158" t="n">
        <v>1</v>
      </c>
      <c r="FE175" s="158" t="n">
        <v>1</v>
      </c>
      <c r="FF175" s="158" t="n">
        <v>1900</v>
      </c>
      <c r="FG175" s="158" t="n">
        <v>1</v>
      </c>
      <c r="FH175" s="158" t="n">
        <v>1</v>
      </c>
      <c r="FI175" s="158" t="n">
        <v>1900</v>
      </c>
      <c r="FJ175" s="158" t="n">
        <v>1</v>
      </c>
      <c r="FK175" s="158" t="n">
        <v>1</v>
      </c>
      <c r="FL175" s="158" t="n">
        <v>1900</v>
      </c>
      <c r="FM175" s="158" t="n">
        <v>1</v>
      </c>
      <c r="FN175" s="158" t="n">
        <v>1</v>
      </c>
      <c r="FO175" s="158" t="n">
        <v>1900</v>
      </c>
      <c r="FP175" s="158" t="n">
        <v>1</v>
      </c>
      <c r="FQ175" s="158" t="n">
        <v>1</v>
      </c>
      <c r="FR175" s="158" t="n">
        <v>1900</v>
      </c>
      <c r="FS175" s="158" t="n">
        <v>1</v>
      </c>
      <c r="FT175" s="158" t="n">
        <v>1</v>
      </c>
      <c r="FU175" s="158" t="n">
        <v>1900</v>
      </c>
      <c r="FV175" s="158" t="n">
        <v>1</v>
      </c>
      <c r="FW175" s="158" t="n">
        <v>1</v>
      </c>
    </row>
    <row r="176">
      <c r="A176">
        <f>IF(F176&gt;1,A175,IF(AND(I176&lt;10,paste!A178&lt;10),RIGHT(H176,2)&amp;"0"&amp;I176&amp;"000"&amp;paste!A178,IF(AND(I176&lt;10,paste!A178&gt;=10,paste!A178&lt;100),RIGHT(H176,2)&amp;"0"&amp;I176&amp;"00"&amp;paste!A178,IF(AND(I176&lt;10,paste!A178&gt;=100,paste!A178&lt;1000),RIGHT(H176,2)&amp;"0"&amp;I176&amp;"0"&amp;paste!A178,IF(AND(I176&lt;10,paste!A178&gt;=1000),RIGHT(H176,2)&amp;"0"&amp;I176&amp;paste!A178,IF(AND(I176&gt;=10,paste!A178&lt;10),RIGHT(H176,2)&amp;I176&amp;"000"&amp;paste!A178,IF(AND(I176&gt;=10,paste!A178&gt;=10,paste!A178&lt;100),RIGHT(H176,2)&amp;I176&amp;"00"&amp;paste!A178,IF(AND(I176&gt;=10,paste!A178&gt;=100,paste!A178&lt;1000),RIGHT(H176,2)&amp;I176&amp;"0"&amp;paste!A178,RIGHT(H176,2)&amp;I176&amp;paste!A178))))))))</f>
        <v/>
      </c>
      <c r="B176">
        <f>YEAR(paste!C178)</f>
        <v/>
      </c>
      <c r="C176">
        <f>MONTH(paste!C178)</f>
        <v/>
      </c>
      <c r="D176">
        <f>DAY(paste!C178)</f>
        <v/>
      </c>
      <c r="E176" s="158" t="n">
        <v>0</v>
      </c>
      <c r="F176">
        <f>IF(AND(L176=L175,D176=D175),F175+1,1)</f>
        <v/>
      </c>
      <c r="G176" s="158" t="n">
        <v>0</v>
      </c>
      <c r="H176">
        <f>YEAR(paste!C178)</f>
        <v/>
      </c>
      <c r="I176">
        <f>MONTH(paste!C178)</f>
        <v/>
      </c>
      <c r="J176">
        <f>DAY(paste!C178)</f>
        <v/>
      </c>
      <c r="K176">
        <f>A176</f>
        <v/>
      </c>
      <c r="L176">
        <f>IF(ISBLANK(VLOOKUP(paste!J178,'得意先名 (2)'!$B$3:$F$2005,5,FALSE)),paste!P178,IFERROR(VLOOKUP(paste!J178,'得意先名 (2)'!$B$3:$F$2005,5,FALSE),"ZZZZZZZZZZZ"))</f>
        <v/>
      </c>
      <c r="M176">
        <f>IF(L176="ZZZZZZZZZZZ",paste!J178&amp;paste!K178&amp; "  :   "&amp;paste!M178&amp; "  :   "&amp;paste!P178,"")</f>
        <v/>
      </c>
      <c r="O176" s="158" t="n"/>
      <c r="P176">
        <f>VLOOKUP(L176,'L_User+EndUser'!$C$2:$K$500,8,FALSE)</f>
        <v/>
      </c>
      <c r="Q176">
        <f>VLOOKUP(L176,'L_User+EndUser'!$C$2:$K$500,9,FALSE)</f>
        <v/>
      </c>
      <c r="R176" s="158" t="n"/>
      <c r="T176" s="158" t="n"/>
      <c r="V176" s="158" t="n"/>
      <c r="AB176">
        <f>paste!J178</f>
        <v/>
      </c>
      <c r="AC176">
        <f>L176</f>
        <v/>
      </c>
      <c r="AO176">
        <f>YEAR(paste!O178)</f>
        <v/>
      </c>
      <c r="AP176">
        <f>MONTH(paste!O178)</f>
        <v/>
      </c>
      <c r="AQ176">
        <f>DAY(paste!O178)</f>
        <v/>
      </c>
      <c r="BD176">
        <f>IF(paste!L178="","",paste!L178)</f>
        <v/>
      </c>
      <c r="BM176" t="n">
        <v>1</v>
      </c>
      <c r="BN176">
        <f>VLOOKUP(paste!E178,L_Product!$A$2:$B$2001,2,FALSE)</f>
        <v/>
      </c>
      <c r="BO176" s="21" t="n"/>
      <c r="BT176" t="n">
        <v>2</v>
      </c>
      <c r="BU176">
        <f>IF($BM$2=1,2,IF($BM$2=18,1))</f>
        <v/>
      </c>
      <c r="BV176">
        <f>IF($BM$2=1,0,IF($BM$2=18,1))</f>
        <v/>
      </c>
      <c r="BW176" t="n">
        <v>2</v>
      </c>
      <c r="BX176" t="n">
        <v>0</v>
      </c>
      <c r="BY176" t="n">
        <v>3</v>
      </c>
      <c r="BZ176">
        <f>VLOOKUP(BN176,L_Product!$B$2:$Z$2001,14,FALSE)</f>
        <v/>
      </c>
      <c r="CA176">
        <f>paste!H178</f>
        <v/>
      </c>
      <c r="CB176">
        <f>BZ176*CA176</f>
        <v/>
      </c>
      <c r="CN176" s="158" t="n">
        <v>1</v>
      </c>
      <c r="CO176" s="158" t="n">
        <v>1</v>
      </c>
      <c r="CP176" s="158" t="n">
        <v>1</v>
      </c>
      <c r="CQ176" s="158" t="n">
        <v>1</v>
      </c>
      <c r="CR176" s="158" t="n">
        <v>1</v>
      </c>
      <c r="CS176" s="158" t="n">
        <v>0</v>
      </c>
      <c r="CT176" s="158" t="n">
        <v>0</v>
      </c>
      <c r="CU176" s="158" t="n">
        <v>0</v>
      </c>
      <c r="CV176" s="158" t="n">
        <v>0</v>
      </c>
      <c r="CW176" s="158" t="n">
        <v>0</v>
      </c>
      <c r="CX176">
        <f>B176</f>
        <v/>
      </c>
      <c r="CY176">
        <f>C176</f>
        <v/>
      </c>
      <c r="CZ176">
        <f>D176</f>
        <v/>
      </c>
      <c r="DA176" s="158" t="n">
        <v>1900</v>
      </c>
      <c r="DB176" s="158" t="n">
        <v>1</v>
      </c>
      <c r="DC176" s="158" t="n">
        <v>1</v>
      </c>
      <c r="DD176" s="158" t="n">
        <v>1900</v>
      </c>
      <c r="DE176" s="158" t="n">
        <v>1</v>
      </c>
      <c r="DF176" s="158" t="n">
        <v>1</v>
      </c>
      <c r="DG176" s="158" t="n">
        <v>1900</v>
      </c>
      <c r="DH176" s="158" t="n">
        <v>1</v>
      </c>
      <c r="DI176" s="158" t="n">
        <v>1</v>
      </c>
      <c r="DJ176" s="158" t="n">
        <v>1900</v>
      </c>
      <c r="DK176" s="158" t="n">
        <v>1</v>
      </c>
      <c r="DL176" s="158" t="n">
        <v>1</v>
      </c>
      <c r="DR176" s="158" t="n">
        <v>2</v>
      </c>
      <c r="DS176" s="158" t="n">
        <v>1</v>
      </c>
      <c r="DT176" s="158" t="n">
        <v>2</v>
      </c>
      <c r="DU176" s="158" t="n">
        <v>1</v>
      </c>
      <c r="DV176" s="158" t="n">
        <v>3</v>
      </c>
      <c r="DW176" s="158" t="n">
        <v>1</v>
      </c>
      <c r="DX176" s="158" t="n">
        <v>3</v>
      </c>
      <c r="DY176" s="158" t="n">
        <v>0</v>
      </c>
      <c r="DZ176" s="158" t="n">
        <v>0</v>
      </c>
      <c r="EA176" s="158" t="n">
        <v>0</v>
      </c>
      <c r="EB176" s="158" t="n">
        <v>0</v>
      </c>
      <c r="EC176" s="158" t="n">
        <v>0</v>
      </c>
      <c r="ED176" s="158" t="n">
        <v>0</v>
      </c>
      <c r="EE176" s="158" t="n">
        <v>0</v>
      </c>
      <c r="EF176" s="158" t="n">
        <v>0</v>
      </c>
      <c r="EG176" s="158" t="n">
        <v>0</v>
      </c>
      <c r="EH176" s="158" t="n">
        <v>0</v>
      </c>
      <c r="EI176" s="158" t="n">
        <v>0</v>
      </c>
      <c r="EJ176" s="158" t="n">
        <v>0</v>
      </c>
      <c r="EK176" s="158" t="n">
        <v>0</v>
      </c>
      <c r="EL176" s="158" t="n">
        <v>0</v>
      </c>
      <c r="EM176" s="158" t="n">
        <v>0</v>
      </c>
      <c r="EN176" s="158" t="n">
        <v>0</v>
      </c>
      <c r="EO176" s="158" t="n">
        <v>0</v>
      </c>
      <c r="EP176" s="158" t="n">
        <v>0</v>
      </c>
      <c r="EQ176" s="158" t="n">
        <v>0</v>
      </c>
      <c r="ER176" s="158" t="n">
        <v>0</v>
      </c>
      <c r="ES176" s="158" t="n">
        <v>0</v>
      </c>
      <c r="ET176" s="158" t="n">
        <v>0</v>
      </c>
      <c r="EU176" s="158" t="n">
        <v>0</v>
      </c>
      <c r="EV176" s="158" t="n">
        <v>0</v>
      </c>
      <c r="EW176" s="158" t="n">
        <v>0</v>
      </c>
      <c r="EX176" s="158" t="n">
        <v>0</v>
      </c>
      <c r="EY176" s="158" t="n">
        <v>0</v>
      </c>
      <c r="EZ176" s="158" t="n">
        <v>1900</v>
      </c>
      <c r="FA176" s="158" t="n">
        <v>1</v>
      </c>
      <c r="FB176" s="158" t="n">
        <v>1</v>
      </c>
      <c r="FC176" s="158" t="n">
        <v>1900</v>
      </c>
      <c r="FD176" s="158" t="n">
        <v>1</v>
      </c>
      <c r="FE176" s="158" t="n">
        <v>1</v>
      </c>
      <c r="FF176" s="158" t="n">
        <v>1900</v>
      </c>
      <c r="FG176" s="158" t="n">
        <v>1</v>
      </c>
      <c r="FH176" s="158" t="n">
        <v>1</v>
      </c>
      <c r="FI176" s="158" t="n">
        <v>1900</v>
      </c>
      <c r="FJ176" s="158" t="n">
        <v>1</v>
      </c>
      <c r="FK176" s="158" t="n">
        <v>1</v>
      </c>
      <c r="FL176" s="158" t="n">
        <v>1900</v>
      </c>
      <c r="FM176" s="158" t="n">
        <v>1</v>
      </c>
      <c r="FN176" s="158" t="n">
        <v>1</v>
      </c>
      <c r="FO176" s="158" t="n">
        <v>1900</v>
      </c>
      <c r="FP176" s="158" t="n">
        <v>1</v>
      </c>
      <c r="FQ176" s="158" t="n">
        <v>1</v>
      </c>
      <c r="FR176" s="158" t="n">
        <v>1900</v>
      </c>
      <c r="FS176" s="158" t="n">
        <v>1</v>
      </c>
      <c r="FT176" s="158" t="n">
        <v>1</v>
      </c>
      <c r="FU176" s="158" t="n">
        <v>1900</v>
      </c>
      <c r="FV176" s="158" t="n">
        <v>1</v>
      </c>
      <c r="FW176" s="158" t="n">
        <v>1</v>
      </c>
    </row>
    <row r="177">
      <c r="A177">
        <f>IF(F177&gt;1,A176,IF(AND(I177&lt;10,paste!A179&lt;10),RIGHT(H177,2)&amp;"0"&amp;I177&amp;"000"&amp;paste!A179,IF(AND(I177&lt;10,paste!A179&gt;=10,paste!A179&lt;100),RIGHT(H177,2)&amp;"0"&amp;I177&amp;"00"&amp;paste!A179,IF(AND(I177&lt;10,paste!A179&gt;=100,paste!A179&lt;1000),RIGHT(H177,2)&amp;"0"&amp;I177&amp;"0"&amp;paste!A179,IF(AND(I177&lt;10,paste!A179&gt;=1000),RIGHT(H177,2)&amp;"0"&amp;I177&amp;paste!A179,IF(AND(I177&gt;=10,paste!A179&lt;10),RIGHT(H177,2)&amp;I177&amp;"000"&amp;paste!A179,IF(AND(I177&gt;=10,paste!A179&gt;=10,paste!A179&lt;100),RIGHT(H177,2)&amp;I177&amp;"00"&amp;paste!A179,IF(AND(I177&gt;=10,paste!A179&gt;=100,paste!A179&lt;1000),RIGHT(H177,2)&amp;I177&amp;"0"&amp;paste!A179,RIGHT(H177,2)&amp;I177&amp;paste!A179))))))))</f>
        <v/>
      </c>
      <c r="B177">
        <f>YEAR(paste!C179)</f>
        <v/>
      </c>
      <c r="C177">
        <f>MONTH(paste!C179)</f>
        <v/>
      </c>
      <c r="D177">
        <f>DAY(paste!C179)</f>
        <v/>
      </c>
      <c r="E177" s="158" t="n">
        <v>0</v>
      </c>
      <c r="F177">
        <f>IF(AND(L177=L176,D177=D176),F176+1,1)</f>
        <v/>
      </c>
      <c r="G177" s="158" t="n">
        <v>0</v>
      </c>
      <c r="H177">
        <f>YEAR(paste!C179)</f>
        <v/>
      </c>
      <c r="I177">
        <f>MONTH(paste!C179)</f>
        <v/>
      </c>
      <c r="J177">
        <f>DAY(paste!C179)</f>
        <v/>
      </c>
      <c r="K177">
        <f>A177</f>
        <v/>
      </c>
      <c r="L177">
        <f>IF(ISBLANK(VLOOKUP(paste!J179,'得意先名 (2)'!$B$3:$F$2005,5,FALSE)),paste!P179,IFERROR(VLOOKUP(paste!J179,'得意先名 (2)'!$B$3:$F$2005,5,FALSE),"ZZZZZZZZZZZ"))</f>
        <v/>
      </c>
      <c r="M177">
        <f>IF(L177="ZZZZZZZZZZZ",paste!J179&amp;paste!K179&amp; "  :   "&amp;paste!M179&amp; "  :   "&amp;paste!P179,"")</f>
        <v/>
      </c>
      <c r="O177" s="158" t="n"/>
      <c r="P177">
        <f>VLOOKUP(L177,'L_User+EndUser'!$C$2:$K$500,8,FALSE)</f>
        <v/>
      </c>
      <c r="Q177">
        <f>VLOOKUP(L177,'L_User+EndUser'!$C$2:$K$500,9,FALSE)</f>
        <v/>
      </c>
      <c r="R177" s="158" t="n"/>
      <c r="T177" s="158" t="n"/>
      <c r="V177" s="158" t="n"/>
      <c r="AB177">
        <f>paste!J179</f>
        <v/>
      </c>
      <c r="AC177">
        <f>L177</f>
        <v/>
      </c>
      <c r="AO177">
        <f>YEAR(paste!O179)</f>
        <v/>
      </c>
      <c r="AP177">
        <f>MONTH(paste!O179)</f>
        <v/>
      </c>
      <c r="AQ177">
        <f>DAY(paste!O179)</f>
        <v/>
      </c>
      <c r="BD177">
        <f>IF(paste!L179="","",paste!L179)</f>
        <v/>
      </c>
      <c r="BM177" t="n">
        <v>1</v>
      </c>
      <c r="BN177">
        <f>VLOOKUP(paste!E179,L_Product!$A$2:$B$2001,2,FALSE)</f>
        <v/>
      </c>
      <c r="BO177" s="21" t="n"/>
      <c r="BT177" t="n">
        <v>2</v>
      </c>
      <c r="BU177">
        <f>IF($BM$2=1,2,IF($BM$2=18,1))</f>
        <v/>
      </c>
      <c r="BV177">
        <f>IF($BM$2=1,0,IF($BM$2=18,1))</f>
        <v/>
      </c>
      <c r="BW177" t="n">
        <v>2</v>
      </c>
      <c r="BX177" t="n">
        <v>0</v>
      </c>
      <c r="BY177" t="n">
        <v>3</v>
      </c>
      <c r="BZ177">
        <f>VLOOKUP(BN177,L_Product!$B$2:$Z$2001,14,FALSE)</f>
        <v/>
      </c>
      <c r="CA177">
        <f>paste!H179</f>
        <v/>
      </c>
      <c r="CB177">
        <f>BZ177*CA177</f>
        <v/>
      </c>
      <c r="CN177" s="158" t="n">
        <v>1</v>
      </c>
      <c r="CO177" s="158" t="n">
        <v>1</v>
      </c>
      <c r="CP177" s="158" t="n">
        <v>1</v>
      </c>
      <c r="CQ177" s="158" t="n">
        <v>1</v>
      </c>
      <c r="CR177" s="158" t="n">
        <v>1</v>
      </c>
      <c r="CS177" s="158" t="n">
        <v>0</v>
      </c>
      <c r="CT177" s="158" t="n">
        <v>0</v>
      </c>
      <c r="CU177" s="158" t="n">
        <v>0</v>
      </c>
      <c r="CV177" s="158" t="n">
        <v>0</v>
      </c>
      <c r="CW177" s="158" t="n">
        <v>0</v>
      </c>
      <c r="CX177">
        <f>B177</f>
        <v/>
      </c>
      <c r="CY177">
        <f>C177</f>
        <v/>
      </c>
      <c r="CZ177">
        <f>D177</f>
        <v/>
      </c>
      <c r="DA177" s="158" t="n">
        <v>1900</v>
      </c>
      <c r="DB177" s="158" t="n">
        <v>1</v>
      </c>
      <c r="DC177" s="158" t="n">
        <v>1</v>
      </c>
      <c r="DD177" s="158" t="n">
        <v>1900</v>
      </c>
      <c r="DE177" s="158" t="n">
        <v>1</v>
      </c>
      <c r="DF177" s="158" t="n">
        <v>1</v>
      </c>
      <c r="DG177" s="158" t="n">
        <v>1900</v>
      </c>
      <c r="DH177" s="158" t="n">
        <v>1</v>
      </c>
      <c r="DI177" s="158" t="n">
        <v>1</v>
      </c>
      <c r="DJ177" s="158" t="n">
        <v>1900</v>
      </c>
      <c r="DK177" s="158" t="n">
        <v>1</v>
      </c>
      <c r="DL177" s="158" t="n">
        <v>1</v>
      </c>
      <c r="DR177" s="158" t="n">
        <v>2</v>
      </c>
      <c r="DS177" s="158" t="n">
        <v>1</v>
      </c>
      <c r="DT177" s="158" t="n">
        <v>2</v>
      </c>
      <c r="DU177" s="158" t="n">
        <v>1</v>
      </c>
      <c r="DV177" s="158" t="n">
        <v>3</v>
      </c>
      <c r="DW177" s="158" t="n">
        <v>1</v>
      </c>
      <c r="DX177" s="158" t="n">
        <v>3</v>
      </c>
      <c r="DY177" s="158" t="n">
        <v>0</v>
      </c>
      <c r="DZ177" s="158" t="n">
        <v>0</v>
      </c>
      <c r="EA177" s="158" t="n">
        <v>0</v>
      </c>
      <c r="EB177" s="158" t="n">
        <v>0</v>
      </c>
      <c r="EC177" s="158" t="n">
        <v>0</v>
      </c>
      <c r="ED177" s="158" t="n">
        <v>0</v>
      </c>
      <c r="EE177" s="158" t="n">
        <v>0</v>
      </c>
      <c r="EF177" s="158" t="n">
        <v>0</v>
      </c>
      <c r="EG177" s="158" t="n">
        <v>0</v>
      </c>
      <c r="EH177" s="158" t="n">
        <v>0</v>
      </c>
      <c r="EI177" s="158" t="n">
        <v>0</v>
      </c>
      <c r="EJ177" s="158" t="n">
        <v>0</v>
      </c>
      <c r="EK177" s="158" t="n">
        <v>0</v>
      </c>
      <c r="EL177" s="158" t="n">
        <v>0</v>
      </c>
      <c r="EM177" s="158" t="n">
        <v>0</v>
      </c>
      <c r="EN177" s="158" t="n">
        <v>0</v>
      </c>
      <c r="EO177" s="158" t="n">
        <v>0</v>
      </c>
      <c r="EP177" s="158" t="n">
        <v>0</v>
      </c>
      <c r="EQ177" s="158" t="n">
        <v>0</v>
      </c>
      <c r="ER177" s="158" t="n">
        <v>0</v>
      </c>
      <c r="ES177" s="158" t="n">
        <v>0</v>
      </c>
      <c r="ET177" s="158" t="n">
        <v>0</v>
      </c>
      <c r="EU177" s="158" t="n">
        <v>0</v>
      </c>
      <c r="EV177" s="158" t="n">
        <v>0</v>
      </c>
      <c r="EW177" s="158" t="n">
        <v>0</v>
      </c>
      <c r="EX177" s="158" t="n">
        <v>0</v>
      </c>
      <c r="EY177" s="158" t="n">
        <v>0</v>
      </c>
      <c r="EZ177" s="158" t="n">
        <v>1900</v>
      </c>
      <c r="FA177" s="158" t="n">
        <v>1</v>
      </c>
      <c r="FB177" s="158" t="n">
        <v>1</v>
      </c>
      <c r="FC177" s="158" t="n">
        <v>1900</v>
      </c>
      <c r="FD177" s="158" t="n">
        <v>1</v>
      </c>
      <c r="FE177" s="158" t="n">
        <v>1</v>
      </c>
      <c r="FF177" s="158" t="n">
        <v>1900</v>
      </c>
      <c r="FG177" s="158" t="n">
        <v>1</v>
      </c>
      <c r="FH177" s="158" t="n">
        <v>1</v>
      </c>
      <c r="FI177" s="158" t="n">
        <v>1900</v>
      </c>
      <c r="FJ177" s="158" t="n">
        <v>1</v>
      </c>
      <c r="FK177" s="158" t="n">
        <v>1</v>
      </c>
      <c r="FL177" s="158" t="n">
        <v>1900</v>
      </c>
      <c r="FM177" s="158" t="n">
        <v>1</v>
      </c>
      <c r="FN177" s="158" t="n">
        <v>1</v>
      </c>
      <c r="FO177" s="158" t="n">
        <v>1900</v>
      </c>
      <c r="FP177" s="158" t="n">
        <v>1</v>
      </c>
      <c r="FQ177" s="158" t="n">
        <v>1</v>
      </c>
      <c r="FR177" s="158" t="n">
        <v>1900</v>
      </c>
      <c r="FS177" s="158" t="n">
        <v>1</v>
      </c>
      <c r="FT177" s="158" t="n">
        <v>1</v>
      </c>
      <c r="FU177" s="158" t="n">
        <v>1900</v>
      </c>
      <c r="FV177" s="158" t="n">
        <v>1</v>
      </c>
      <c r="FW177" s="158" t="n">
        <v>1</v>
      </c>
    </row>
    <row r="178">
      <c r="A178">
        <f>IF(F178&gt;1,A177,IF(AND(I178&lt;10,paste!A180&lt;10),RIGHT(H178,2)&amp;"0"&amp;I178&amp;"000"&amp;paste!A180,IF(AND(I178&lt;10,paste!A180&gt;=10,paste!A180&lt;100),RIGHT(H178,2)&amp;"0"&amp;I178&amp;"00"&amp;paste!A180,IF(AND(I178&lt;10,paste!A180&gt;=100,paste!A180&lt;1000),RIGHT(H178,2)&amp;"0"&amp;I178&amp;"0"&amp;paste!A180,IF(AND(I178&lt;10,paste!A180&gt;=1000),RIGHT(H178,2)&amp;"0"&amp;I178&amp;paste!A180,IF(AND(I178&gt;=10,paste!A180&lt;10),RIGHT(H178,2)&amp;I178&amp;"000"&amp;paste!A180,IF(AND(I178&gt;=10,paste!A180&gt;=10,paste!A180&lt;100),RIGHT(H178,2)&amp;I178&amp;"00"&amp;paste!A180,IF(AND(I178&gt;=10,paste!A180&gt;=100,paste!A180&lt;1000),RIGHT(H178,2)&amp;I178&amp;"0"&amp;paste!A180,RIGHT(H178,2)&amp;I178&amp;paste!A180))))))))</f>
        <v/>
      </c>
      <c r="B178">
        <f>YEAR(paste!C180)</f>
        <v/>
      </c>
      <c r="C178">
        <f>MONTH(paste!C180)</f>
        <v/>
      </c>
      <c r="D178">
        <f>DAY(paste!C180)</f>
        <v/>
      </c>
      <c r="E178" s="158" t="n">
        <v>0</v>
      </c>
      <c r="F178">
        <f>IF(AND(L178=L177,D178=D177),F177+1,1)</f>
        <v/>
      </c>
      <c r="G178" s="158" t="n">
        <v>0</v>
      </c>
      <c r="H178">
        <f>YEAR(paste!C180)</f>
        <v/>
      </c>
      <c r="I178">
        <f>MONTH(paste!C180)</f>
        <v/>
      </c>
      <c r="J178">
        <f>DAY(paste!C180)</f>
        <v/>
      </c>
      <c r="K178">
        <f>A178</f>
        <v/>
      </c>
      <c r="L178">
        <f>IF(ISBLANK(VLOOKUP(paste!J180,'得意先名 (2)'!$B$3:$F$2005,5,FALSE)),paste!P180,IFERROR(VLOOKUP(paste!J180,'得意先名 (2)'!$B$3:$F$2005,5,FALSE),"ZZZZZZZZZZZ"))</f>
        <v/>
      </c>
      <c r="M178">
        <f>IF(L178="ZZZZZZZZZZZ",paste!J180&amp;paste!K180&amp; "  :   "&amp;paste!M180&amp; "  :   "&amp;paste!P180,"")</f>
        <v/>
      </c>
      <c r="O178" s="158" t="n"/>
      <c r="P178">
        <f>VLOOKUP(L178,'L_User+EndUser'!$C$2:$K$500,8,FALSE)</f>
        <v/>
      </c>
      <c r="Q178">
        <f>VLOOKUP(L178,'L_User+EndUser'!$C$2:$K$500,9,FALSE)</f>
        <v/>
      </c>
      <c r="R178" s="158" t="n"/>
      <c r="T178" s="158" t="n"/>
      <c r="V178" s="158" t="n"/>
      <c r="AB178">
        <f>paste!J180</f>
        <v/>
      </c>
      <c r="AC178">
        <f>L178</f>
        <v/>
      </c>
      <c r="AO178">
        <f>YEAR(paste!O180)</f>
        <v/>
      </c>
      <c r="AP178">
        <f>MONTH(paste!O180)</f>
        <v/>
      </c>
      <c r="AQ178">
        <f>DAY(paste!O180)</f>
        <v/>
      </c>
      <c r="BD178">
        <f>IF(paste!L180="","",paste!L180)</f>
        <v/>
      </c>
      <c r="BM178" t="n">
        <v>1</v>
      </c>
      <c r="BN178">
        <f>VLOOKUP(paste!E180,L_Product!$A$2:$B$2001,2,FALSE)</f>
        <v/>
      </c>
      <c r="BO178" s="21" t="n"/>
      <c r="BT178" t="n">
        <v>2</v>
      </c>
      <c r="BU178">
        <f>IF($BM$2=1,2,IF($BM$2=18,1))</f>
        <v/>
      </c>
      <c r="BV178">
        <f>IF($BM$2=1,0,IF($BM$2=18,1))</f>
        <v/>
      </c>
      <c r="BW178" t="n">
        <v>2</v>
      </c>
      <c r="BX178" t="n">
        <v>0</v>
      </c>
      <c r="BY178" t="n">
        <v>3</v>
      </c>
      <c r="BZ178">
        <f>VLOOKUP(BN178,L_Product!$B$2:$Z$2001,14,FALSE)</f>
        <v/>
      </c>
      <c r="CA178">
        <f>paste!H180</f>
        <v/>
      </c>
      <c r="CB178">
        <f>BZ178*CA178</f>
        <v/>
      </c>
      <c r="CN178" s="158" t="n">
        <v>1</v>
      </c>
      <c r="CO178" s="158" t="n">
        <v>1</v>
      </c>
      <c r="CP178" s="158" t="n">
        <v>1</v>
      </c>
      <c r="CQ178" s="158" t="n">
        <v>1</v>
      </c>
      <c r="CR178" s="158" t="n">
        <v>1</v>
      </c>
      <c r="CS178" s="158" t="n">
        <v>0</v>
      </c>
      <c r="CT178" s="158" t="n">
        <v>0</v>
      </c>
      <c r="CU178" s="158" t="n">
        <v>0</v>
      </c>
      <c r="CV178" s="158" t="n">
        <v>0</v>
      </c>
      <c r="CW178" s="158" t="n">
        <v>0</v>
      </c>
      <c r="CX178">
        <f>B178</f>
        <v/>
      </c>
      <c r="CY178">
        <f>C178</f>
        <v/>
      </c>
      <c r="CZ178">
        <f>D178</f>
        <v/>
      </c>
      <c r="DA178" s="158" t="n">
        <v>1900</v>
      </c>
      <c r="DB178" s="158" t="n">
        <v>1</v>
      </c>
      <c r="DC178" s="158" t="n">
        <v>1</v>
      </c>
      <c r="DD178" s="158" t="n">
        <v>1900</v>
      </c>
      <c r="DE178" s="158" t="n">
        <v>1</v>
      </c>
      <c r="DF178" s="158" t="n">
        <v>1</v>
      </c>
      <c r="DG178" s="158" t="n">
        <v>1900</v>
      </c>
      <c r="DH178" s="158" t="n">
        <v>1</v>
      </c>
      <c r="DI178" s="158" t="n">
        <v>1</v>
      </c>
      <c r="DJ178" s="158" t="n">
        <v>1900</v>
      </c>
      <c r="DK178" s="158" t="n">
        <v>1</v>
      </c>
      <c r="DL178" s="158" t="n">
        <v>1</v>
      </c>
      <c r="DR178" s="158" t="n">
        <v>2</v>
      </c>
      <c r="DS178" s="158" t="n">
        <v>1</v>
      </c>
      <c r="DT178" s="158" t="n">
        <v>2</v>
      </c>
      <c r="DU178" s="158" t="n">
        <v>1</v>
      </c>
      <c r="DV178" s="158" t="n">
        <v>3</v>
      </c>
      <c r="DW178" s="158" t="n">
        <v>1</v>
      </c>
      <c r="DX178" s="158" t="n">
        <v>3</v>
      </c>
      <c r="DY178" s="158" t="n">
        <v>0</v>
      </c>
      <c r="DZ178" s="158" t="n">
        <v>0</v>
      </c>
      <c r="EA178" s="158" t="n">
        <v>0</v>
      </c>
      <c r="EB178" s="158" t="n">
        <v>0</v>
      </c>
      <c r="EC178" s="158" t="n">
        <v>0</v>
      </c>
      <c r="ED178" s="158" t="n">
        <v>0</v>
      </c>
      <c r="EE178" s="158" t="n">
        <v>0</v>
      </c>
      <c r="EF178" s="158" t="n">
        <v>0</v>
      </c>
      <c r="EG178" s="158" t="n">
        <v>0</v>
      </c>
      <c r="EH178" s="158" t="n">
        <v>0</v>
      </c>
      <c r="EI178" s="158" t="n">
        <v>0</v>
      </c>
      <c r="EJ178" s="158" t="n">
        <v>0</v>
      </c>
      <c r="EK178" s="158" t="n">
        <v>0</v>
      </c>
      <c r="EL178" s="158" t="n">
        <v>0</v>
      </c>
      <c r="EM178" s="158" t="n">
        <v>0</v>
      </c>
      <c r="EN178" s="158" t="n">
        <v>0</v>
      </c>
      <c r="EO178" s="158" t="n">
        <v>0</v>
      </c>
      <c r="EP178" s="158" t="n">
        <v>0</v>
      </c>
      <c r="EQ178" s="158" t="n">
        <v>0</v>
      </c>
      <c r="ER178" s="158" t="n">
        <v>0</v>
      </c>
      <c r="ES178" s="158" t="n">
        <v>0</v>
      </c>
      <c r="ET178" s="158" t="n">
        <v>0</v>
      </c>
      <c r="EU178" s="158" t="n">
        <v>0</v>
      </c>
      <c r="EV178" s="158" t="n">
        <v>0</v>
      </c>
      <c r="EW178" s="158" t="n">
        <v>0</v>
      </c>
      <c r="EX178" s="158" t="n">
        <v>0</v>
      </c>
      <c r="EY178" s="158" t="n">
        <v>0</v>
      </c>
      <c r="EZ178" s="158" t="n">
        <v>1900</v>
      </c>
      <c r="FA178" s="158" t="n">
        <v>1</v>
      </c>
      <c r="FB178" s="158" t="n">
        <v>1</v>
      </c>
      <c r="FC178" s="158" t="n">
        <v>1900</v>
      </c>
      <c r="FD178" s="158" t="n">
        <v>1</v>
      </c>
      <c r="FE178" s="158" t="n">
        <v>1</v>
      </c>
      <c r="FF178" s="158" t="n">
        <v>1900</v>
      </c>
      <c r="FG178" s="158" t="n">
        <v>1</v>
      </c>
      <c r="FH178" s="158" t="n">
        <v>1</v>
      </c>
      <c r="FI178" s="158" t="n">
        <v>1900</v>
      </c>
      <c r="FJ178" s="158" t="n">
        <v>1</v>
      </c>
      <c r="FK178" s="158" t="n">
        <v>1</v>
      </c>
      <c r="FL178" s="158" t="n">
        <v>1900</v>
      </c>
      <c r="FM178" s="158" t="n">
        <v>1</v>
      </c>
      <c r="FN178" s="158" t="n">
        <v>1</v>
      </c>
      <c r="FO178" s="158" t="n">
        <v>1900</v>
      </c>
      <c r="FP178" s="158" t="n">
        <v>1</v>
      </c>
      <c r="FQ178" s="158" t="n">
        <v>1</v>
      </c>
      <c r="FR178" s="158" t="n">
        <v>1900</v>
      </c>
      <c r="FS178" s="158" t="n">
        <v>1</v>
      </c>
      <c r="FT178" s="158" t="n">
        <v>1</v>
      </c>
      <c r="FU178" s="158" t="n">
        <v>1900</v>
      </c>
      <c r="FV178" s="158" t="n">
        <v>1</v>
      </c>
      <c r="FW178" s="158" t="n">
        <v>1</v>
      </c>
    </row>
    <row r="179">
      <c r="A179">
        <f>IF(F179&gt;1,A178,IF(AND(I179&lt;10,paste!A181&lt;10),RIGHT(H179,2)&amp;"0"&amp;I179&amp;"000"&amp;paste!A181,IF(AND(I179&lt;10,paste!A181&gt;=10,paste!A181&lt;100),RIGHT(H179,2)&amp;"0"&amp;I179&amp;"00"&amp;paste!A181,IF(AND(I179&lt;10,paste!A181&gt;=100,paste!A181&lt;1000),RIGHT(H179,2)&amp;"0"&amp;I179&amp;"0"&amp;paste!A181,IF(AND(I179&lt;10,paste!A181&gt;=1000),RIGHT(H179,2)&amp;"0"&amp;I179&amp;paste!A181,IF(AND(I179&gt;=10,paste!A181&lt;10),RIGHT(H179,2)&amp;I179&amp;"000"&amp;paste!A181,IF(AND(I179&gt;=10,paste!A181&gt;=10,paste!A181&lt;100),RIGHT(H179,2)&amp;I179&amp;"00"&amp;paste!A181,IF(AND(I179&gt;=10,paste!A181&gt;=100,paste!A181&lt;1000),RIGHT(H179,2)&amp;I179&amp;"0"&amp;paste!A181,RIGHT(H179,2)&amp;I179&amp;paste!A181))))))))</f>
        <v/>
      </c>
      <c r="B179">
        <f>YEAR(paste!C181)</f>
        <v/>
      </c>
      <c r="C179">
        <f>MONTH(paste!C181)</f>
        <v/>
      </c>
      <c r="D179">
        <f>DAY(paste!C181)</f>
        <v/>
      </c>
      <c r="E179" s="158" t="n">
        <v>0</v>
      </c>
      <c r="F179">
        <f>IF(AND(L179=L178,D179=D178),F178+1,1)</f>
        <v/>
      </c>
      <c r="G179" s="158" t="n">
        <v>0</v>
      </c>
      <c r="H179">
        <f>YEAR(paste!C181)</f>
        <v/>
      </c>
      <c r="I179">
        <f>MONTH(paste!C181)</f>
        <v/>
      </c>
      <c r="J179">
        <f>DAY(paste!C181)</f>
        <v/>
      </c>
      <c r="K179">
        <f>A179</f>
        <v/>
      </c>
      <c r="L179">
        <f>IF(ISBLANK(VLOOKUP(paste!J181,'得意先名 (2)'!$B$3:$F$2005,5,FALSE)),paste!P181,IFERROR(VLOOKUP(paste!J181,'得意先名 (2)'!$B$3:$F$2005,5,FALSE),"ZZZZZZZZZZZ"))</f>
        <v/>
      </c>
      <c r="M179">
        <f>IF(L179="ZZZZZZZZZZZ",paste!J181&amp;paste!K181&amp; "  :   "&amp;paste!M181&amp; "  :   "&amp;paste!P181,"")</f>
        <v/>
      </c>
      <c r="O179" s="158" t="n"/>
      <c r="P179">
        <f>VLOOKUP(L179,'L_User+EndUser'!$C$2:$K$500,8,FALSE)</f>
        <v/>
      </c>
      <c r="Q179">
        <f>VLOOKUP(L179,'L_User+EndUser'!$C$2:$K$500,9,FALSE)</f>
        <v/>
      </c>
      <c r="R179" s="158" t="n"/>
      <c r="T179" s="158" t="n"/>
      <c r="V179" s="158" t="n"/>
      <c r="AB179">
        <f>paste!J181</f>
        <v/>
      </c>
      <c r="AC179">
        <f>L179</f>
        <v/>
      </c>
      <c r="AO179">
        <f>YEAR(paste!O181)</f>
        <v/>
      </c>
      <c r="AP179">
        <f>MONTH(paste!O181)</f>
        <v/>
      </c>
      <c r="AQ179">
        <f>DAY(paste!O181)</f>
        <v/>
      </c>
      <c r="BD179">
        <f>IF(paste!L181="","",paste!L181)</f>
        <v/>
      </c>
      <c r="BM179" t="n">
        <v>1</v>
      </c>
      <c r="BN179">
        <f>VLOOKUP(paste!E181,L_Product!$A$2:$B$2001,2,FALSE)</f>
        <v/>
      </c>
      <c r="BO179" s="21" t="n"/>
      <c r="BT179" t="n">
        <v>2</v>
      </c>
      <c r="BU179">
        <f>IF($BM$2=1,2,IF($BM$2=18,1))</f>
        <v/>
      </c>
      <c r="BV179">
        <f>IF($BM$2=1,0,IF($BM$2=18,1))</f>
        <v/>
      </c>
      <c r="BW179" t="n">
        <v>2</v>
      </c>
      <c r="BX179" t="n">
        <v>0</v>
      </c>
      <c r="BY179" t="n">
        <v>3</v>
      </c>
      <c r="BZ179">
        <f>VLOOKUP(BN179,L_Product!$B$2:$Z$2001,14,FALSE)</f>
        <v/>
      </c>
      <c r="CA179">
        <f>paste!H181</f>
        <v/>
      </c>
      <c r="CB179">
        <f>BZ179*CA179</f>
        <v/>
      </c>
      <c r="CN179" s="158" t="n">
        <v>1</v>
      </c>
      <c r="CO179" s="158" t="n">
        <v>1</v>
      </c>
      <c r="CP179" s="158" t="n">
        <v>1</v>
      </c>
      <c r="CQ179" s="158" t="n">
        <v>1</v>
      </c>
      <c r="CR179" s="158" t="n">
        <v>1</v>
      </c>
      <c r="CS179" s="158" t="n">
        <v>0</v>
      </c>
      <c r="CT179" s="158" t="n">
        <v>0</v>
      </c>
      <c r="CU179" s="158" t="n">
        <v>0</v>
      </c>
      <c r="CV179" s="158" t="n">
        <v>0</v>
      </c>
      <c r="CW179" s="158" t="n">
        <v>0</v>
      </c>
      <c r="CX179">
        <f>B179</f>
        <v/>
      </c>
      <c r="CY179">
        <f>C179</f>
        <v/>
      </c>
      <c r="CZ179">
        <f>D179</f>
        <v/>
      </c>
      <c r="DA179" s="158" t="n">
        <v>1900</v>
      </c>
      <c r="DB179" s="158" t="n">
        <v>1</v>
      </c>
      <c r="DC179" s="158" t="n">
        <v>1</v>
      </c>
      <c r="DD179" s="158" t="n">
        <v>1900</v>
      </c>
      <c r="DE179" s="158" t="n">
        <v>1</v>
      </c>
      <c r="DF179" s="158" t="n">
        <v>1</v>
      </c>
      <c r="DG179" s="158" t="n">
        <v>1900</v>
      </c>
      <c r="DH179" s="158" t="n">
        <v>1</v>
      </c>
      <c r="DI179" s="158" t="n">
        <v>1</v>
      </c>
      <c r="DJ179" s="158" t="n">
        <v>1900</v>
      </c>
      <c r="DK179" s="158" t="n">
        <v>1</v>
      </c>
      <c r="DL179" s="158" t="n">
        <v>1</v>
      </c>
      <c r="DR179" s="158" t="n">
        <v>2</v>
      </c>
      <c r="DS179" s="158" t="n">
        <v>1</v>
      </c>
      <c r="DT179" s="158" t="n">
        <v>2</v>
      </c>
      <c r="DU179" s="158" t="n">
        <v>1</v>
      </c>
      <c r="DV179" s="158" t="n">
        <v>3</v>
      </c>
      <c r="DW179" s="158" t="n">
        <v>1</v>
      </c>
      <c r="DX179" s="158" t="n">
        <v>3</v>
      </c>
      <c r="DY179" s="158" t="n">
        <v>0</v>
      </c>
      <c r="DZ179" s="158" t="n">
        <v>0</v>
      </c>
      <c r="EA179" s="158" t="n">
        <v>0</v>
      </c>
      <c r="EB179" s="158" t="n">
        <v>0</v>
      </c>
      <c r="EC179" s="158" t="n">
        <v>0</v>
      </c>
      <c r="ED179" s="158" t="n">
        <v>0</v>
      </c>
      <c r="EE179" s="158" t="n">
        <v>0</v>
      </c>
      <c r="EF179" s="158" t="n">
        <v>0</v>
      </c>
      <c r="EG179" s="158" t="n">
        <v>0</v>
      </c>
      <c r="EH179" s="158" t="n">
        <v>0</v>
      </c>
      <c r="EI179" s="158" t="n">
        <v>0</v>
      </c>
      <c r="EJ179" s="158" t="n">
        <v>0</v>
      </c>
      <c r="EK179" s="158" t="n">
        <v>0</v>
      </c>
      <c r="EL179" s="158" t="n">
        <v>0</v>
      </c>
      <c r="EM179" s="158" t="n">
        <v>0</v>
      </c>
      <c r="EN179" s="158" t="n">
        <v>0</v>
      </c>
      <c r="EO179" s="158" t="n">
        <v>0</v>
      </c>
      <c r="EP179" s="158" t="n">
        <v>0</v>
      </c>
      <c r="EQ179" s="158" t="n">
        <v>0</v>
      </c>
      <c r="ER179" s="158" t="n">
        <v>0</v>
      </c>
      <c r="ES179" s="158" t="n">
        <v>0</v>
      </c>
      <c r="ET179" s="158" t="n">
        <v>0</v>
      </c>
      <c r="EU179" s="158" t="n">
        <v>0</v>
      </c>
      <c r="EV179" s="158" t="n">
        <v>0</v>
      </c>
      <c r="EW179" s="158" t="n">
        <v>0</v>
      </c>
      <c r="EX179" s="158" t="n">
        <v>0</v>
      </c>
      <c r="EY179" s="158" t="n">
        <v>0</v>
      </c>
      <c r="EZ179" s="158" t="n">
        <v>1900</v>
      </c>
      <c r="FA179" s="158" t="n">
        <v>1</v>
      </c>
      <c r="FB179" s="158" t="n">
        <v>1</v>
      </c>
      <c r="FC179" s="158" t="n">
        <v>1900</v>
      </c>
      <c r="FD179" s="158" t="n">
        <v>1</v>
      </c>
      <c r="FE179" s="158" t="n">
        <v>1</v>
      </c>
      <c r="FF179" s="158" t="n">
        <v>1900</v>
      </c>
      <c r="FG179" s="158" t="n">
        <v>1</v>
      </c>
      <c r="FH179" s="158" t="n">
        <v>1</v>
      </c>
      <c r="FI179" s="158" t="n">
        <v>1900</v>
      </c>
      <c r="FJ179" s="158" t="n">
        <v>1</v>
      </c>
      <c r="FK179" s="158" t="n">
        <v>1</v>
      </c>
      <c r="FL179" s="158" t="n">
        <v>1900</v>
      </c>
      <c r="FM179" s="158" t="n">
        <v>1</v>
      </c>
      <c r="FN179" s="158" t="n">
        <v>1</v>
      </c>
      <c r="FO179" s="158" t="n">
        <v>1900</v>
      </c>
      <c r="FP179" s="158" t="n">
        <v>1</v>
      </c>
      <c r="FQ179" s="158" t="n">
        <v>1</v>
      </c>
      <c r="FR179" s="158" t="n">
        <v>1900</v>
      </c>
      <c r="FS179" s="158" t="n">
        <v>1</v>
      </c>
      <c r="FT179" s="158" t="n">
        <v>1</v>
      </c>
      <c r="FU179" s="158" t="n">
        <v>1900</v>
      </c>
      <c r="FV179" s="158" t="n">
        <v>1</v>
      </c>
      <c r="FW179" s="158" t="n">
        <v>1</v>
      </c>
    </row>
    <row r="180">
      <c r="A180">
        <f>IF(F180&gt;1,A179,IF(AND(I180&lt;10,paste!A182&lt;10),RIGHT(H180,2)&amp;"0"&amp;I180&amp;"000"&amp;paste!A182,IF(AND(I180&lt;10,paste!A182&gt;=10,paste!A182&lt;100),RIGHT(H180,2)&amp;"0"&amp;I180&amp;"00"&amp;paste!A182,IF(AND(I180&lt;10,paste!A182&gt;=100,paste!A182&lt;1000),RIGHT(H180,2)&amp;"0"&amp;I180&amp;"0"&amp;paste!A182,IF(AND(I180&lt;10,paste!A182&gt;=1000),RIGHT(H180,2)&amp;"0"&amp;I180&amp;paste!A182,IF(AND(I180&gt;=10,paste!A182&lt;10),RIGHT(H180,2)&amp;I180&amp;"000"&amp;paste!A182,IF(AND(I180&gt;=10,paste!A182&gt;=10,paste!A182&lt;100),RIGHT(H180,2)&amp;I180&amp;"00"&amp;paste!A182,IF(AND(I180&gt;=10,paste!A182&gt;=100,paste!A182&lt;1000),RIGHT(H180,2)&amp;I180&amp;"0"&amp;paste!A182,RIGHT(H180,2)&amp;I180&amp;paste!A182))))))))</f>
        <v/>
      </c>
      <c r="B180">
        <f>YEAR(paste!C182)</f>
        <v/>
      </c>
      <c r="C180">
        <f>MONTH(paste!C182)</f>
        <v/>
      </c>
      <c r="D180">
        <f>DAY(paste!C182)</f>
        <v/>
      </c>
      <c r="E180" s="158" t="n">
        <v>0</v>
      </c>
      <c r="F180">
        <f>IF(AND(L180=L179,D180=D179),F179+1,1)</f>
        <v/>
      </c>
      <c r="G180" s="158" t="n">
        <v>0</v>
      </c>
      <c r="H180">
        <f>YEAR(paste!C182)</f>
        <v/>
      </c>
      <c r="I180">
        <f>MONTH(paste!C182)</f>
        <v/>
      </c>
      <c r="J180">
        <f>DAY(paste!C182)</f>
        <v/>
      </c>
      <c r="K180">
        <f>A180</f>
        <v/>
      </c>
      <c r="L180">
        <f>IF(ISBLANK(VLOOKUP(paste!J182,'得意先名 (2)'!$B$3:$F$2005,5,FALSE)),paste!P182,IFERROR(VLOOKUP(paste!J182,'得意先名 (2)'!$B$3:$F$2005,5,FALSE),"ZZZZZZZZZZZ"))</f>
        <v/>
      </c>
      <c r="M180">
        <f>IF(L180="ZZZZZZZZZZZ",paste!J182&amp;paste!K182&amp; "  :   "&amp;paste!M182&amp; "  :   "&amp;paste!P182,"")</f>
        <v/>
      </c>
      <c r="O180" s="158" t="n"/>
      <c r="P180">
        <f>VLOOKUP(L180,'L_User+EndUser'!$C$2:$K$500,8,FALSE)</f>
        <v/>
      </c>
      <c r="Q180">
        <f>VLOOKUP(L180,'L_User+EndUser'!$C$2:$K$500,9,FALSE)</f>
        <v/>
      </c>
      <c r="R180" s="158" t="n"/>
      <c r="T180" s="158" t="n"/>
      <c r="V180" s="158" t="n"/>
      <c r="AB180">
        <f>paste!J182</f>
        <v/>
      </c>
      <c r="AC180">
        <f>L180</f>
        <v/>
      </c>
      <c r="AO180">
        <f>YEAR(paste!O182)</f>
        <v/>
      </c>
      <c r="AP180">
        <f>MONTH(paste!O182)</f>
        <v/>
      </c>
      <c r="AQ180">
        <f>DAY(paste!O182)</f>
        <v/>
      </c>
      <c r="BD180">
        <f>IF(paste!L182="","",paste!L182)</f>
        <v/>
      </c>
      <c r="BM180" t="n">
        <v>1</v>
      </c>
      <c r="BN180">
        <f>VLOOKUP(paste!E182,L_Product!$A$2:$B$2001,2,FALSE)</f>
        <v/>
      </c>
      <c r="BO180" s="21" t="n"/>
      <c r="BT180" t="n">
        <v>2</v>
      </c>
      <c r="BU180">
        <f>IF($BM$2=1,2,IF($BM$2=18,1))</f>
        <v/>
      </c>
      <c r="BV180">
        <f>IF($BM$2=1,0,IF($BM$2=18,1))</f>
        <v/>
      </c>
      <c r="BW180" t="n">
        <v>2</v>
      </c>
      <c r="BX180" t="n">
        <v>0</v>
      </c>
      <c r="BY180" t="n">
        <v>3</v>
      </c>
      <c r="BZ180">
        <f>VLOOKUP(BN180,L_Product!$B$2:$Z$2001,14,FALSE)</f>
        <v/>
      </c>
      <c r="CA180">
        <f>paste!H182</f>
        <v/>
      </c>
      <c r="CB180">
        <f>BZ180*CA180</f>
        <v/>
      </c>
      <c r="CN180" s="158" t="n">
        <v>1</v>
      </c>
      <c r="CO180" s="158" t="n">
        <v>1</v>
      </c>
      <c r="CP180" s="158" t="n">
        <v>1</v>
      </c>
      <c r="CQ180" s="158" t="n">
        <v>1</v>
      </c>
      <c r="CR180" s="158" t="n">
        <v>1</v>
      </c>
      <c r="CS180" s="158" t="n">
        <v>0</v>
      </c>
      <c r="CT180" s="158" t="n">
        <v>0</v>
      </c>
      <c r="CU180" s="158" t="n">
        <v>0</v>
      </c>
      <c r="CV180" s="158" t="n">
        <v>0</v>
      </c>
      <c r="CW180" s="158" t="n">
        <v>0</v>
      </c>
      <c r="CX180">
        <f>B180</f>
        <v/>
      </c>
      <c r="CY180">
        <f>C180</f>
        <v/>
      </c>
      <c r="CZ180">
        <f>D180</f>
        <v/>
      </c>
      <c r="DA180" s="158" t="n">
        <v>1900</v>
      </c>
      <c r="DB180" s="158" t="n">
        <v>1</v>
      </c>
      <c r="DC180" s="158" t="n">
        <v>1</v>
      </c>
      <c r="DD180" s="158" t="n">
        <v>1900</v>
      </c>
      <c r="DE180" s="158" t="n">
        <v>1</v>
      </c>
      <c r="DF180" s="158" t="n">
        <v>1</v>
      </c>
      <c r="DG180" s="158" t="n">
        <v>1900</v>
      </c>
      <c r="DH180" s="158" t="n">
        <v>1</v>
      </c>
      <c r="DI180" s="158" t="n">
        <v>1</v>
      </c>
      <c r="DJ180" s="158" t="n">
        <v>1900</v>
      </c>
      <c r="DK180" s="158" t="n">
        <v>1</v>
      </c>
      <c r="DL180" s="158" t="n">
        <v>1</v>
      </c>
      <c r="DR180" s="158" t="n">
        <v>2</v>
      </c>
      <c r="DS180" s="158" t="n">
        <v>1</v>
      </c>
      <c r="DT180" s="158" t="n">
        <v>2</v>
      </c>
      <c r="DU180" s="158" t="n">
        <v>1</v>
      </c>
      <c r="DV180" s="158" t="n">
        <v>3</v>
      </c>
      <c r="DW180" s="158" t="n">
        <v>1</v>
      </c>
      <c r="DX180" s="158" t="n">
        <v>3</v>
      </c>
      <c r="DY180" s="158" t="n">
        <v>0</v>
      </c>
      <c r="DZ180" s="158" t="n">
        <v>0</v>
      </c>
      <c r="EA180" s="158" t="n">
        <v>0</v>
      </c>
      <c r="EB180" s="158" t="n">
        <v>0</v>
      </c>
      <c r="EC180" s="158" t="n">
        <v>0</v>
      </c>
      <c r="ED180" s="158" t="n">
        <v>0</v>
      </c>
      <c r="EE180" s="158" t="n">
        <v>0</v>
      </c>
      <c r="EF180" s="158" t="n">
        <v>0</v>
      </c>
      <c r="EG180" s="158" t="n">
        <v>0</v>
      </c>
      <c r="EH180" s="158" t="n">
        <v>0</v>
      </c>
      <c r="EI180" s="158" t="n">
        <v>0</v>
      </c>
      <c r="EJ180" s="158" t="n">
        <v>0</v>
      </c>
      <c r="EK180" s="158" t="n">
        <v>0</v>
      </c>
      <c r="EL180" s="158" t="n">
        <v>0</v>
      </c>
      <c r="EM180" s="158" t="n">
        <v>0</v>
      </c>
      <c r="EN180" s="158" t="n">
        <v>0</v>
      </c>
      <c r="EO180" s="158" t="n">
        <v>0</v>
      </c>
      <c r="EP180" s="158" t="n">
        <v>0</v>
      </c>
      <c r="EQ180" s="158" t="n">
        <v>0</v>
      </c>
      <c r="ER180" s="158" t="n">
        <v>0</v>
      </c>
      <c r="ES180" s="158" t="n">
        <v>0</v>
      </c>
      <c r="ET180" s="158" t="n">
        <v>0</v>
      </c>
      <c r="EU180" s="158" t="n">
        <v>0</v>
      </c>
      <c r="EV180" s="158" t="n">
        <v>0</v>
      </c>
      <c r="EW180" s="158" t="n">
        <v>0</v>
      </c>
      <c r="EX180" s="158" t="n">
        <v>0</v>
      </c>
      <c r="EY180" s="158" t="n">
        <v>0</v>
      </c>
      <c r="EZ180" s="158" t="n">
        <v>1900</v>
      </c>
      <c r="FA180" s="158" t="n">
        <v>1</v>
      </c>
      <c r="FB180" s="158" t="n">
        <v>1</v>
      </c>
      <c r="FC180" s="158" t="n">
        <v>1900</v>
      </c>
      <c r="FD180" s="158" t="n">
        <v>1</v>
      </c>
      <c r="FE180" s="158" t="n">
        <v>1</v>
      </c>
      <c r="FF180" s="158" t="n">
        <v>1900</v>
      </c>
      <c r="FG180" s="158" t="n">
        <v>1</v>
      </c>
      <c r="FH180" s="158" t="n">
        <v>1</v>
      </c>
      <c r="FI180" s="158" t="n">
        <v>1900</v>
      </c>
      <c r="FJ180" s="158" t="n">
        <v>1</v>
      </c>
      <c r="FK180" s="158" t="n">
        <v>1</v>
      </c>
      <c r="FL180" s="158" t="n">
        <v>1900</v>
      </c>
      <c r="FM180" s="158" t="n">
        <v>1</v>
      </c>
      <c r="FN180" s="158" t="n">
        <v>1</v>
      </c>
      <c r="FO180" s="158" t="n">
        <v>1900</v>
      </c>
      <c r="FP180" s="158" t="n">
        <v>1</v>
      </c>
      <c r="FQ180" s="158" t="n">
        <v>1</v>
      </c>
      <c r="FR180" s="158" t="n">
        <v>1900</v>
      </c>
      <c r="FS180" s="158" t="n">
        <v>1</v>
      </c>
      <c r="FT180" s="158" t="n">
        <v>1</v>
      </c>
      <c r="FU180" s="158" t="n">
        <v>1900</v>
      </c>
      <c r="FV180" s="158" t="n">
        <v>1</v>
      </c>
      <c r="FW180" s="158" t="n">
        <v>1</v>
      </c>
    </row>
    <row r="181">
      <c r="A181">
        <f>IF(F181&gt;1,A180,IF(AND(I181&lt;10,paste!A183&lt;10),RIGHT(H181,2)&amp;"0"&amp;I181&amp;"000"&amp;paste!A183,IF(AND(I181&lt;10,paste!A183&gt;=10,paste!A183&lt;100),RIGHT(H181,2)&amp;"0"&amp;I181&amp;"00"&amp;paste!A183,IF(AND(I181&lt;10,paste!A183&gt;=100,paste!A183&lt;1000),RIGHT(H181,2)&amp;"0"&amp;I181&amp;"0"&amp;paste!A183,IF(AND(I181&lt;10,paste!A183&gt;=1000),RIGHT(H181,2)&amp;"0"&amp;I181&amp;paste!A183,IF(AND(I181&gt;=10,paste!A183&lt;10),RIGHT(H181,2)&amp;I181&amp;"000"&amp;paste!A183,IF(AND(I181&gt;=10,paste!A183&gt;=10,paste!A183&lt;100),RIGHT(H181,2)&amp;I181&amp;"00"&amp;paste!A183,IF(AND(I181&gt;=10,paste!A183&gt;=100,paste!A183&lt;1000),RIGHT(H181,2)&amp;I181&amp;"0"&amp;paste!A183,RIGHT(H181,2)&amp;I181&amp;paste!A183))))))))</f>
        <v/>
      </c>
      <c r="B181">
        <f>YEAR(paste!C183)</f>
        <v/>
      </c>
      <c r="C181">
        <f>MONTH(paste!C183)</f>
        <v/>
      </c>
      <c r="D181">
        <f>DAY(paste!C183)</f>
        <v/>
      </c>
      <c r="E181" s="158" t="n">
        <v>0</v>
      </c>
      <c r="F181">
        <f>IF(AND(L181=L180,D181=D180),F180+1,1)</f>
        <v/>
      </c>
      <c r="G181" s="158" t="n">
        <v>0</v>
      </c>
      <c r="H181">
        <f>YEAR(paste!C183)</f>
        <v/>
      </c>
      <c r="I181">
        <f>MONTH(paste!C183)</f>
        <v/>
      </c>
      <c r="J181">
        <f>DAY(paste!C183)</f>
        <v/>
      </c>
      <c r="K181">
        <f>A181</f>
        <v/>
      </c>
      <c r="L181">
        <f>IF(ISBLANK(VLOOKUP(paste!J183,'得意先名 (2)'!$B$3:$F$2005,5,FALSE)),paste!P183,IFERROR(VLOOKUP(paste!J183,'得意先名 (2)'!$B$3:$F$2005,5,FALSE),"ZZZZZZZZZZZ"))</f>
        <v/>
      </c>
      <c r="M181">
        <f>IF(L181="ZZZZZZZZZZZ",paste!J183&amp;paste!K183&amp; "  :   "&amp;paste!M183&amp; "  :   "&amp;paste!P183,"")</f>
        <v/>
      </c>
      <c r="O181" s="158" t="n"/>
      <c r="P181">
        <f>VLOOKUP(L181,'L_User+EndUser'!$C$2:$K$500,8,FALSE)</f>
        <v/>
      </c>
      <c r="Q181">
        <f>VLOOKUP(L181,'L_User+EndUser'!$C$2:$K$500,9,FALSE)</f>
        <v/>
      </c>
      <c r="R181" s="158" t="n"/>
      <c r="T181" s="158" t="n"/>
      <c r="V181" s="158" t="n"/>
      <c r="AB181">
        <f>paste!J183</f>
        <v/>
      </c>
      <c r="AC181">
        <f>L181</f>
        <v/>
      </c>
      <c r="AO181">
        <f>YEAR(paste!O183)</f>
        <v/>
      </c>
      <c r="AP181">
        <f>MONTH(paste!O183)</f>
        <v/>
      </c>
      <c r="AQ181">
        <f>DAY(paste!O183)</f>
        <v/>
      </c>
      <c r="BD181">
        <f>IF(paste!L183="","",paste!L183)</f>
        <v/>
      </c>
      <c r="BM181" t="n">
        <v>1</v>
      </c>
      <c r="BN181">
        <f>VLOOKUP(paste!E183,L_Product!$A$2:$B$2001,2,FALSE)</f>
        <v/>
      </c>
      <c r="BO181" s="21" t="n"/>
      <c r="BT181" t="n">
        <v>2</v>
      </c>
      <c r="BU181">
        <f>IF($BM$2=1,2,IF($BM$2=18,1))</f>
        <v/>
      </c>
      <c r="BV181">
        <f>IF($BM$2=1,0,IF($BM$2=18,1))</f>
        <v/>
      </c>
      <c r="BW181" t="n">
        <v>2</v>
      </c>
      <c r="BX181" t="n">
        <v>0</v>
      </c>
      <c r="BY181" t="n">
        <v>3</v>
      </c>
      <c r="BZ181">
        <f>VLOOKUP(BN181,L_Product!$B$2:$Z$2001,14,FALSE)</f>
        <v/>
      </c>
      <c r="CA181">
        <f>paste!H183</f>
        <v/>
      </c>
      <c r="CB181">
        <f>BZ181*CA181</f>
        <v/>
      </c>
      <c r="CN181" s="158" t="n">
        <v>1</v>
      </c>
      <c r="CO181" s="158" t="n">
        <v>1</v>
      </c>
      <c r="CP181" s="158" t="n">
        <v>1</v>
      </c>
      <c r="CQ181" s="158" t="n">
        <v>1</v>
      </c>
      <c r="CR181" s="158" t="n">
        <v>1</v>
      </c>
      <c r="CS181" s="158" t="n">
        <v>0</v>
      </c>
      <c r="CT181" s="158" t="n">
        <v>0</v>
      </c>
      <c r="CU181" s="158" t="n">
        <v>0</v>
      </c>
      <c r="CV181" s="158" t="n">
        <v>0</v>
      </c>
      <c r="CW181" s="158" t="n">
        <v>0</v>
      </c>
      <c r="CX181">
        <f>B181</f>
        <v/>
      </c>
      <c r="CY181">
        <f>C181</f>
        <v/>
      </c>
      <c r="CZ181">
        <f>D181</f>
        <v/>
      </c>
      <c r="DA181" s="158" t="n">
        <v>1900</v>
      </c>
      <c r="DB181" s="158" t="n">
        <v>1</v>
      </c>
      <c r="DC181" s="158" t="n">
        <v>1</v>
      </c>
      <c r="DD181" s="158" t="n">
        <v>1900</v>
      </c>
      <c r="DE181" s="158" t="n">
        <v>1</v>
      </c>
      <c r="DF181" s="158" t="n">
        <v>1</v>
      </c>
      <c r="DG181" s="158" t="n">
        <v>1900</v>
      </c>
      <c r="DH181" s="158" t="n">
        <v>1</v>
      </c>
      <c r="DI181" s="158" t="n">
        <v>1</v>
      </c>
      <c r="DJ181" s="158" t="n">
        <v>1900</v>
      </c>
      <c r="DK181" s="158" t="n">
        <v>1</v>
      </c>
      <c r="DL181" s="158" t="n">
        <v>1</v>
      </c>
      <c r="DR181" s="158" t="n">
        <v>2</v>
      </c>
      <c r="DS181" s="158" t="n">
        <v>1</v>
      </c>
      <c r="DT181" s="158" t="n">
        <v>2</v>
      </c>
      <c r="DU181" s="158" t="n">
        <v>1</v>
      </c>
      <c r="DV181" s="158" t="n">
        <v>3</v>
      </c>
      <c r="DW181" s="158" t="n">
        <v>1</v>
      </c>
      <c r="DX181" s="158" t="n">
        <v>3</v>
      </c>
      <c r="DY181" s="158" t="n">
        <v>0</v>
      </c>
      <c r="DZ181" s="158" t="n">
        <v>0</v>
      </c>
      <c r="EA181" s="158" t="n">
        <v>0</v>
      </c>
      <c r="EB181" s="158" t="n">
        <v>0</v>
      </c>
      <c r="EC181" s="158" t="n">
        <v>0</v>
      </c>
      <c r="ED181" s="158" t="n">
        <v>0</v>
      </c>
      <c r="EE181" s="158" t="n">
        <v>0</v>
      </c>
      <c r="EF181" s="158" t="n">
        <v>0</v>
      </c>
      <c r="EG181" s="158" t="n">
        <v>0</v>
      </c>
      <c r="EH181" s="158" t="n">
        <v>0</v>
      </c>
      <c r="EI181" s="158" t="n">
        <v>0</v>
      </c>
      <c r="EJ181" s="158" t="n">
        <v>0</v>
      </c>
      <c r="EK181" s="158" t="n">
        <v>0</v>
      </c>
      <c r="EL181" s="158" t="n">
        <v>0</v>
      </c>
      <c r="EM181" s="158" t="n">
        <v>0</v>
      </c>
      <c r="EN181" s="158" t="n">
        <v>0</v>
      </c>
      <c r="EO181" s="158" t="n">
        <v>0</v>
      </c>
      <c r="EP181" s="158" t="n">
        <v>0</v>
      </c>
      <c r="EQ181" s="158" t="n">
        <v>0</v>
      </c>
      <c r="ER181" s="158" t="n">
        <v>0</v>
      </c>
      <c r="ES181" s="158" t="n">
        <v>0</v>
      </c>
      <c r="ET181" s="158" t="n">
        <v>0</v>
      </c>
      <c r="EU181" s="158" t="n">
        <v>0</v>
      </c>
      <c r="EV181" s="158" t="n">
        <v>0</v>
      </c>
      <c r="EW181" s="158" t="n">
        <v>0</v>
      </c>
      <c r="EX181" s="158" t="n">
        <v>0</v>
      </c>
      <c r="EY181" s="158" t="n">
        <v>0</v>
      </c>
      <c r="EZ181" s="158" t="n">
        <v>1900</v>
      </c>
      <c r="FA181" s="158" t="n">
        <v>1</v>
      </c>
      <c r="FB181" s="158" t="n">
        <v>1</v>
      </c>
      <c r="FC181" s="158" t="n">
        <v>1900</v>
      </c>
      <c r="FD181" s="158" t="n">
        <v>1</v>
      </c>
      <c r="FE181" s="158" t="n">
        <v>1</v>
      </c>
      <c r="FF181" s="158" t="n">
        <v>1900</v>
      </c>
      <c r="FG181" s="158" t="n">
        <v>1</v>
      </c>
      <c r="FH181" s="158" t="n">
        <v>1</v>
      </c>
      <c r="FI181" s="158" t="n">
        <v>1900</v>
      </c>
      <c r="FJ181" s="158" t="n">
        <v>1</v>
      </c>
      <c r="FK181" s="158" t="n">
        <v>1</v>
      </c>
      <c r="FL181" s="158" t="n">
        <v>1900</v>
      </c>
      <c r="FM181" s="158" t="n">
        <v>1</v>
      </c>
      <c r="FN181" s="158" t="n">
        <v>1</v>
      </c>
      <c r="FO181" s="158" t="n">
        <v>1900</v>
      </c>
      <c r="FP181" s="158" t="n">
        <v>1</v>
      </c>
      <c r="FQ181" s="158" t="n">
        <v>1</v>
      </c>
      <c r="FR181" s="158" t="n">
        <v>1900</v>
      </c>
      <c r="FS181" s="158" t="n">
        <v>1</v>
      </c>
      <c r="FT181" s="158" t="n">
        <v>1</v>
      </c>
      <c r="FU181" s="158" t="n">
        <v>1900</v>
      </c>
      <c r="FV181" s="158" t="n">
        <v>1</v>
      </c>
      <c r="FW181" s="158" t="n">
        <v>1</v>
      </c>
    </row>
    <row r="182">
      <c r="A182">
        <f>IF(F182&gt;1,A181,IF(AND(I182&lt;10,paste!A184&lt;10),RIGHT(H182,2)&amp;"0"&amp;I182&amp;"000"&amp;paste!A184,IF(AND(I182&lt;10,paste!A184&gt;=10,paste!A184&lt;100),RIGHT(H182,2)&amp;"0"&amp;I182&amp;"00"&amp;paste!A184,IF(AND(I182&lt;10,paste!A184&gt;=100,paste!A184&lt;1000),RIGHT(H182,2)&amp;"0"&amp;I182&amp;"0"&amp;paste!A184,IF(AND(I182&lt;10,paste!A184&gt;=1000),RIGHT(H182,2)&amp;"0"&amp;I182&amp;paste!A184,IF(AND(I182&gt;=10,paste!A184&lt;10),RIGHT(H182,2)&amp;I182&amp;"000"&amp;paste!A184,IF(AND(I182&gt;=10,paste!A184&gt;=10,paste!A184&lt;100),RIGHT(H182,2)&amp;I182&amp;"00"&amp;paste!A184,IF(AND(I182&gt;=10,paste!A184&gt;=100,paste!A184&lt;1000),RIGHT(H182,2)&amp;I182&amp;"0"&amp;paste!A184,RIGHT(H182,2)&amp;I182&amp;paste!A184))))))))</f>
        <v/>
      </c>
      <c r="B182">
        <f>YEAR(paste!C184)</f>
        <v/>
      </c>
      <c r="C182">
        <f>MONTH(paste!C184)</f>
        <v/>
      </c>
      <c r="D182">
        <f>DAY(paste!C184)</f>
        <v/>
      </c>
      <c r="E182" s="158" t="n">
        <v>0</v>
      </c>
      <c r="F182">
        <f>IF(AND(L182=L181,D182=D181),F181+1,1)</f>
        <v/>
      </c>
      <c r="G182" s="158" t="n">
        <v>0</v>
      </c>
      <c r="H182">
        <f>YEAR(paste!C184)</f>
        <v/>
      </c>
      <c r="I182">
        <f>MONTH(paste!C184)</f>
        <v/>
      </c>
      <c r="J182">
        <f>DAY(paste!C184)</f>
        <v/>
      </c>
      <c r="K182">
        <f>A182</f>
        <v/>
      </c>
      <c r="L182">
        <f>IF(ISBLANK(VLOOKUP(paste!J184,'得意先名 (2)'!$B$3:$F$2005,5,FALSE)),paste!P184,IFERROR(VLOOKUP(paste!J184,'得意先名 (2)'!$B$3:$F$2005,5,FALSE),"ZZZZZZZZZZZ"))</f>
        <v/>
      </c>
      <c r="M182">
        <f>IF(L182="ZZZZZZZZZZZ",paste!J184&amp;paste!K184&amp; "  :   "&amp;paste!M184&amp; "  :   "&amp;paste!P184,"")</f>
        <v/>
      </c>
      <c r="O182" s="158" t="n"/>
      <c r="P182">
        <f>VLOOKUP(L182,'L_User+EndUser'!$C$2:$K$500,8,FALSE)</f>
        <v/>
      </c>
      <c r="Q182">
        <f>VLOOKUP(L182,'L_User+EndUser'!$C$2:$K$500,9,FALSE)</f>
        <v/>
      </c>
      <c r="R182" s="158" t="n"/>
      <c r="T182" s="158" t="n"/>
      <c r="V182" s="158" t="n"/>
      <c r="AB182">
        <f>paste!J184</f>
        <v/>
      </c>
      <c r="AC182">
        <f>L182</f>
        <v/>
      </c>
      <c r="AO182">
        <f>YEAR(paste!O184)</f>
        <v/>
      </c>
      <c r="AP182">
        <f>MONTH(paste!O184)</f>
        <v/>
      </c>
      <c r="AQ182">
        <f>DAY(paste!O184)</f>
        <v/>
      </c>
      <c r="BD182">
        <f>IF(paste!L184="","",paste!L184)</f>
        <v/>
      </c>
      <c r="BM182" t="n">
        <v>1</v>
      </c>
      <c r="BN182">
        <f>VLOOKUP(paste!E184,L_Product!$A$2:$B$2001,2,FALSE)</f>
        <v/>
      </c>
      <c r="BO182" s="21" t="n"/>
      <c r="BT182" t="n">
        <v>2</v>
      </c>
      <c r="BU182">
        <f>IF($BM$2=1,2,IF($BM$2=18,1))</f>
        <v/>
      </c>
      <c r="BV182">
        <f>IF($BM$2=1,0,IF($BM$2=18,1))</f>
        <v/>
      </c>
      <c r="BW182" t="n">
        <v>2</v>
      </c>
      <c r="BX182" t="n">
        <v>0</v>
      </c>
      <c r="BY182" t="n">
        <v>3</v>
      </c>
      <c r="BZ182">
        <f>VLOOKUP(BN182,L_Product!$B$2:$Z$2001,14,FALSE)</f>
        <v/>
      </c>
      <c r="CA182">
        <f>paste!H184</f>
        <v/>
      </c>
      <c r="CB182">
        <f>BZ182*CA182</f>
        <v/>
      </c>
      <c r="CN182" s="158" t="n">
        <v>1</v>
      </c>
      <c r="CO182" s="158" t="n">
        <v>1</v>
      </c>
      <c r="CP182" s="158" t="n">
        <v>1</v>
      </c>
      <c r="CQ182" s="158" t="n">
        <v>1</v>
      </c>
      <c r="CR182" s="158" t="n">
        <v>1</v>
      </c>
      <c r="CS182" s="158" t="n">
        <v>0</v>
      </c>
      <c r="CT182" s="158" t="n">
        <v>0</v>
      </c>
      <c r="CU182" s="158" t="n">
        <v>0</v>
      </c>
      <c r="CV182" s="158" t="n">
        <v>0</v>
      </c>
      <c r="CW182" s="158" t="n">
        <v>0</v>
      </c>
      <c r="CX182">
        <f>B182</f>
        <v/>
      </c>
      <c r="CY182">
        <f>C182</f>
        <v/>
      </c>
      <c r="CZ182">
        <f>D182</f>
        <v/>
      </c>
      <c r="DA182" s="158" t="n">
        <v>1900</v>
      </c>
      <c r="DB182" s="158" t="n">
        <v>1</v>
      </c>
      <c r="DC182" s="158" t="n">
        <v>1</v>
      </c>
      <c r="DD182" s="158" t="n">
        <v>1900</v>
      </c>
      <c r="DE182" s="158" t="n">
        <v>1</v>
      </c>
      <c r="DF182" s="158" t="n">
        <v>1</v>
      </c>
      <c r="DG182" s="158" t="n">
        <v>1900</v>
      </c>
      <c r="DH182" s="158" t="n">
        <v>1</v>
      </c>
      <c r="DI182" s="158" t="n">
        <v>1</v>
      </c>
      <c r="DJ182" s="158" t="n">
        <v>1900</v>
      </c>
      <c r="DK182" s="158" t="n">
        <v>1</v>
      </c>
      <c r="DL182" s="158" t="n">
        <v>1</v>
      </c>
      <c r="DR182" s="158" t="n">
        <v>2</v>
      </c>
      <c r="DS182" s="158" t="n">
        <v>1</v>
      </c>
      <c r="DT182" s="158" t="n">
        <v>2</v>
      </c>
      <c r="DU182" s="158" t="n">
        <v>1</v>
      </c>
      <c r="DV182" s="158" t="n">
        <v>3</v>
      </c>
      <c r="DW182" s="158" t="n">
        <v>1</v>
      </c>
      <c r="DX182" s="158" t="n">
        <v>3</v>
      </c>
      <c r="DY182" s="158" t="n">
        <v>0</v>
      </c>
      <c r="DZ182" s="158" t="n">
        <v>0</v>
      </c>
      <c r="EA182" s="158" t="n">
        <v>0</v>
      </c>
      <c r="EB182" s="158" t="n">
        <v>0</v>
      </c>
      <c r="EC182" s="158" t="n">
        <v>0</v>
      </c>
      <c r="ED182" s="158" t="n">
        <v>0</v>
      </c>
      <c r="EE182" s="158" t="n">
        <v>0</v>
      </c>
      <c r="EF182" s="158" t="n">
        <v>0</v>
      </c>
      <c r="EG182" s="158" t="n">
        <v>0</v>
      </c>
      <c r="EH182" s="158" t="n">
        <v>0</v>
      </c>
      <c r="EI182" s="158" t="n">
        <v>0</v>
      </c>
      <c r="EJ182" s="158" t="n">
        <v>0</v>
      </c>
      <c r="EK182" s="158" t="n">
        <v>0</v>
      </c>
      <c r="EL182" s="158" t="n">
        <v>0</v>
      </c>
      <c r="EM182" s="158" t="n">
        <v>0</v>
      </c>
      <c r="EN182" s="158" t="n">
        <v>0</v>
      </c>
      <c r="EO182" s="158" t="n">
        <v>0</v>
      </c>
      <c r="EP182" s="158" t="n">
        <v>0</v>
      </c>
      <c r="EQ182" s="158" t="n">
        <v>0</v>
      </c>
      <c r="ER182" s="158" t="n">
        <v>0</v>
      </c>
      <c r="ES182" s="158" t="n">
        <v>0</v>
      </c>
      <c r="ET182" s="158" t="n">
        <v>0</v>
      </c>
      <c r="EU182" s="158" t="n">
        <v>0</v>
      </c>
      <c r="EV182" s="158" t="n">
        <v>0</v>
      </c>
      <c r="EW182" s="158" t="n">
        <v>0</v>
      </c>
      <c r="EX182" s="158" t="n">
        <v>0</v>
      </c>
      <c r="EY182" s="158" t="n">
        <v>0</v>
      </c>
      <c r="EZ182" s="158" t="n">
        <v>1900</v>
      </c>
      <c r="FA182" s="158" t="n">
        <v>1</v>
      </c>
      <c r="FB182" s="158" t="n">
        <v>1</v>
      </c>
      <c r="FC182" s="158" t="n">
        <v>1900</v>
      </c>
      <c r="FD182" s="158" t="n">
        <v>1</v>
      </c>
      <c r="FE182" s="158" t="n">
        <v>1</v>
      </c>
      <c r="FF182" s="158" t="n">
        <v>1900</v>
      </c>
      <c r="FG182" s="158" t="n">
        <v>1</v>
      </c>
      <c r="FH182" s="158" t="n">
        <v>1</v>
      </c>
      <c r="FI182" s="158" t="n">
        <v>1900</v>
      </c>
      <c r="FJ182" s="158" t="n">
        <v>1</v>
      </c>
      <c r="FK182" s="158" t="n">
        <v>1</v>
      </c>
      <c r="FL182" s="158" t="n">
        <v>1900</v>
      </c>
      <c r="FM182" s="158" t="n">
        <v>1</v>
      </c>
      <c r="FN182" s="158" t="n">
        <v>1</v>
      </c>
      <c r="FO182" s="158" t="n">
        <v>1900</v>
      </c>
      <c r="FP182" s="158" t="n">
        <v>1</v>
      </c>
      <c r="FQ182" s="158" t="n">
        <v>1</v>
      </c>
      <c r="FR182" s="158" t="n">
        <v>1900</v>
      </c>
      <c r="FS182" s="158" t="n">
        <v>1</v>
      </c>
      <c r="FT182" s="158" t="n">
        <v>1</v>
      </c>
      <c r="FU182" s="158" t="n">
        <v>1900</v>
      </c>
      <c r="FV182" s="158" t="n">
        <v>1</v>
      </c>
      <c r="FW182" s="158" t="n">
        <v>1</v>
      </c>
    </row>
    <row r="183">
      <c r="A183">
        <f>IF(F183&gt;1,A182,IF(AND(I183&lt;10,paste!A185&lt;10),RIGHT(H183,2)&amp;"0"&amp;I183&amp;"000"&amp;paste!A185,IF(AND(I183&lt;10,paste!A185&gt;=10,paste!A185&lt;100),RIGHT(H183,2)&amp;"0"&amp;I183&amp;"00"&amp;paste!A185,IF(AND(I183&lt;10,paste!A185&gt;=100,paste!A185&lt;1000),RIGHT(H183,2)&amp;"0"&amp;I183&amp;"0"&amp;paste!A185,IF(AND(I183&lt;10,paste!A185&gt;=1000),RIGHT(H183,2)&amp;"0"&amp;I183&amp;paste!A185,IF(AND(I183&gt;=10,paste!A185&lt;10),RIGHT(H183,2)&amp;I183&amp;"000"&amp;paste!A185,IF(AND(I183&gt;=10,paste!A185&gt;=10,paste!A185&lt;100),RIGHT(H183,2)&amp;I183&amp;"00"&amp;paste!A185,IF(AND(I183&gt;=10,paste!A185&gt;=100,paste!A185&lt;1000),RIGHT(H183,2)&amp;I183&amp;"0"&amp;paste!A185,RIGHT(H183,2)&amp;I183&amp;paste!A185))))))))</f>
        <v/>
      </c>
      <c r="B183">
        <f>YEAR(paste!C185)</f>
        <v/>
      </c>
      <c r="C183">
        <f>MONTH(paste!C185)</f>
        <v/>
      </c>
      <c r="D183">
        <f>DAY(paste!C185)</f>
        <v/>
      </c>
      <c r="E183" s="158" t="n">
        <v>0</v>
      </c>
      <c r="F183">
        <f>IF(AND(L183=L182,D183=D182),F182+1,1)</f>
        <v/>
      </c>
      <c r="G183" s="158" t="n">
        <v>0</v>
      </c>
      <c r="H183">
        <f>YEAR(paste!C185)</f>
        <v/>
      </c>
      <c r="I183">
        <f>MONTH(paste!C185)</f>
        <v/>
      </c>
      <c r="J183">
        <f>DAY(paste!C185)</f>
        <v/>
      </c>
      <c r="K183">
        <f>A183</f>
        <v/>
      </c>
      <c r="L183">
        <f>IF(ISBLANK(VLOOKUP(paste!J185,'得意先名 (2)'!$B$3:$F$2005,5,FALSE)),paste!P185,IFERROR(VLOOKUP(paste!J185,'得意先名 (2)'!$B$3:$F$2005,5,FALSE),"ZZZZZZZZZZZ"))</f>
        <v/>
      </c>
      <c r="M183">
        <f>IF(L183="ZZZZZZZZZZZ",paste!J185&amp;paste!K185&amp; "  :   "&amp;paste!M185&amp; "  :   "&amp;paste!P185,"")</f>
        <v/>
      </c>
      <c r="O183" s="158" t="n"/>
      <c r="P183">
        <f>VLOOKUP(L183,'L_User+EndUser'!$C$2:$K$500,8,FALSE)</f>
        <v/>
      </c>
      <c r="Q183">
        <f>VLOOKUP(L183,'L_User+EndUser'!$C$2:$K$500,9,FALSE)</f>
        <v/>
      </c>
      <c r="R183" s="158" t="n"/>
      <c r="T183" s="158" t="n"/>
      <c r="V183" s="158" t="n"/>
      <c r="AB183">
        <f>paste!J185</f>
        <v/>
      </c>
      <c r="AC183">
        <f>L183</f>
        <v/>
      </c>
      <c r="AO183">
        <f>YEAR(paste!O185)</f>
        <v/>
      </c>
      <c r="AP183">
        <f>MONTH(paste!O185)</f>
        <v/>
      </c>
      <c r="AQ183">
        <f>DAY(paste!O185)</f>
        <v/>
      </c>
      <c r="BD183">
        <f>IF(paste!L185="","",paste!L185)</f>
        <v/>
      </c>
      <c r="BM183" t="n">
        <v>1</v>
      </c>
      <c r="BN183">
        <f>VLOOKUP(paste!E185,L_Product!$A$2:$B$2001,2,FALSE)</f>
        <v/>
      </c>
      <c r="BO183" s="21" t="n"/>
      <c r="BT183" t="n">
        <v>2</v>
      </c>
      <c r="BU183">
        <f>IF($BM$2=1,2,IF($BM$2=18,1))</f>
        <v/>
      </c>
      <c r="BV183">
        <f>IF($BM$2=1,0,IF($BM$2=18,1))</f>
        <v/>
      </c>
      <c r="BW183" t="n">
        <v>2</v>
      </c>
      <c r="BX183" t="n">
        <v>0</v>
      </c>
      <c r="BY183" t="n">
        <v>3</v>
      </c>
      <c r="BZ183">
        <f>VLOOKUP(BN183,L_Product!$B$2:$Z$2001,14,FALSE)</f>
        <v/>
      </c>
      <c r="CA183">
        <f>paste!H185</f>
        <v/>
      </c>
      <c r="CB183">
        <f>BZ183*CA183</f>
        <v/>
      </c>
      <c r="CN183" s="158" t="n">
        <v>1</v>
      </c>
      <c r="CO183" s="158" t="n">
        <v>1</v>
      </c>
      <c r="CP183" s="158" t="n">
        <v>1</v>
      </c>
      <c r="CQ183" s="158" t="n">
        <v>1</v>
      </c>
      <c r="CR183" s="158" t="n">
        <v>1</v>
      </c>
      <c r="CS183" s="158" t="n">
        <v>0</v>
      </c>
      <c r="CT183" s="158" t="n">
        <v>0</v>
      </c>
      <c r="CU183" s="158" t="n">
        <v>0</v>
      </c>
      <c r="CV183" s="158" t="n">
        <v>0</v>
      </c>
      <c r="CW183" s="158" t="n">
        <v>0</v>
      </c>
      <c r="CX183">
        <f>B183</f>
        <v/>
      </c>
      <c r="CY183">
        <f>C183</f>
        <v/>
      </c>
      <c r="CZ183">
        <f>D183</f>
        <v/>
      </c>
      <c r="DA183" s="158" t="n">
        <v>1900</v>
      </c>
      <c r="DB183" s="158" t="n">
        <v>1</v>
      </c>
      <c r="DC183" s="158" t="n">
        <v>1</v>
      </c>
      <c r="DD183" s="158" t="n">
        <v>1900</v>
      </c>
      <c r="DE183" s="158" t="n">
        <v>1</v>
      </c>
      <c r="DF183" s="158" t="n">
        <v>1</v>
      </c>
      <c r="DG183" s="158" t="n">
        <v>1900</v>
      </c>
      <c r="DH183" s="158" t="n">
        <v>1</v>
      </c>
      <c r="DI183" s="158" t="n">
        <v>1</v>
      </c>
      <c r="DJ183" s="158" t="n">
        <v>1900</v>
      </c>
      <c r="DK183" s="158" t="n">
        <v>1</v>
      </c>
      <c r="DL183" s="158" t="n">
        <v>1</v>
      </c>
      <c r="DR183" s="158" t="n">
        <v>2</v>
      </c>
      <c r="DS183" s="158" t="n">
        <v>1</v>
      </c>
      <c r="DT183" s="158" t="n">
        <v>2</v>
      </c>
      <c r="DU183" s="158" t="n">
        <v>1</v>
      </c>
      <c r="DV183" s="158" t="n">
        <v>3</v>
      </c>
      <c r="DW183" s="158" t="n">
        <v>1</v>
      </c>
      <c r="DX183" s="158" t="n">
        <v>3</v>
      </c>
      <c r="DY183" s="158" t="n">
        <v>0</v>
      </c>
      <c r="DZ183" s="158" t="n">
        <v>0</v>
      </c>
      <c r="EA183" s="158" t="n">
        <v>0</v>
      </c>
      <c r="EB183" s="158" t="n">
        <v>0</v>
      </c>
      <c r="EC183" s="158" t="n">
        <v>0</v>
      </c>
      <c r="ED183" s="158" t="n">
        <v>0</v>
      </c>
      <c r="EE183" s="158" t="n">
        <v>0</v>
      </c>
      <c r="EF183" s="158" t="n">
        <v>0</v>
      </c>
      <c r="EG183" s="158" t="n">
        <v>0</v>
      </c>
      <c r="EH183" s="158" t="n">
        <v>0</v>
      </c>
      <c r="EI183" s="158" t="n">
        <v>0</v>
      </c>
      <c r="EJ183" s="158" t="n">
        <v>0</v>
      </c>
      <c r="EK183" s="158" t="n">
        <v>0</v>
      </c>
      <c r="EL183" s="158" t="n">
        <v>0</v>
      </c>
      <c r="EM183" s="158" t="n">
        <v>0</v>
      </c>
      <c r="EN183" s="158" t="n">
        <v>0</v>
      </c>
      <c r="EO183" s="158" t="n">
        <v>0</v>
      </c>
      <c r="EP183" s="158" t="n">
        <v>0</v>
      </c>
      <c r="EQ183" s="158" t="n">
        <v>0</v>
      </c>
      <c r="ER183" s="158" t="n">
        <v>0</v>
      </c>
      <c r="ES183" s="158" t="n">
        <v>0</v>
      </c>
      <c r="ET183" s="158" t="n">
        <v>0</v>
      </c>
      <c r="EU183" s="158" t="n">
        <v>0</v>
      </c>
      <c r="EV183" s="158" t="n">
        <v>0</v>
      </c>
      <c r="EW183" s="158" t="n">
        <v>0</v>
      </c>
      <c r="EX183" s="158" t="n">
        <v>0</v>
      </c>
      <c r="EY183" s="158" t="n">
        <v>0</v>
      </c>
      <c r="EZ183" s="158" t="n">
        <v>1900</v>
      </c>
      <c r="FA183" s="158" t="n">
        <v>1</v>
      </c>
      <c r="FB183" s="158" t="n">
        <v>1</v>
      </c>
      <c r="FC183" s="158" t="n">
        <v>1900</v>
      </c>
      <c r="FD183" s="158" t="n">
        <v>1</v>
      </c>
      <c r="FE183" s="158" t="n">
        <v>1</v>
      </c>
      <c r="FF183" s="158" t="n">
        <v>1900</v>
      </c>
      <c r="FG183" s="158" t="n">
        <v>1</v>
      </c>
      <c r="FH183" s="158" t="n">
        <v>1</v>
      </c>
      <c r="FI183" s="158" t="n">
        <v>1900</v>
      </c>
      <c r="FJ183" s="158" t="n">
        <v>1</v>
      </c>
      <c r="FK183" s="158" t="n">
        <v>1</v>
      </c>
      <c r="FL183" s="158" t="n">
        <v>1900</v>
      </c>
      <c r="FM183" s="158" t="n">
        <v>1</v>
      </c>
      <c r="FN183" s="158" t="n">
        <v>1</v>
      </c>
      <c r="FO183" s="158" t="n">
        <v>1900</v>
      </c>
      <c r="FP183" s="158" t="n">
        <v>1</v>
      </c>
      <c r="FQ183" s="158" t="n">
        <v>1</v>
      </c>
      <c r="FR183" s="158" t="n">
        <v>1900</v>
      </c>
      <c r="FS183" s="158" t="n">
        <v>1</v>
      </c>
      <c r="FT183" s="158" t="n">
        <v>1</v>
      </c>
      <c r="FU183" s="158" t="n">
        <v>1900</v>
      </c>
      <c r="FV183" s="158" t="n">
        <v>1</v>
      </c>
      <c r="FW183" s="158" t="n">
        <v>1</v>
      </c>
    </row>
    <row r="184">
      <c r="A184">
        <f>IF(F184&gt;1,A183,IF(AND(I184&lt;10,paste!A186&lt;10),RIGHT(H184,2)&amp;"0"&amp;I184&amp;"000"&amp;paste!A186,IF(AND(I184&lt;10,paste!A186&gt;=10,paste!A186&lt;100),RIGHT(H184,2)&amp;"0"&amp;I184&amp;"00"&amp;paste!A186,IF(AND(I184&lt;10,paste!A186&gt;=100,paste!A186&lt;1000),RIGHT(H184,2)&amp;"0"&amp;I184&amp;"0"&amp;paste!A186,IF(AND(I184&lt;10,paste!A186&gt;=1000),RIGHT(H184,2)&amp;"0"&amp;I184&amp;paste!A186,IF(AND(I184&gt;=10,paste!A186&lt;10),RIGHT(H184,2)&amp;I184&amp;"000"&amp;paste!A186,IF(AND(I184&gt;=10,paste!A186&gt;=10,paste!A186&lt;100),RIGHT(H184,2)&amp;I184&amp;"00"&amp;paste!A186,IF(AND(I184&gt;=10,paste!A186&gt;=100,paste!A186&lt;1000),RIGHT(H184,2)&amp;I184&amp;"0"&amp;paste!A186,RIGHT(H184,2)&amp;I184&amp;paste!A186))))))))</f>
        <v/>
      </c>
      <c r="B184">
        <f>YEAR(paste!C186)</f>
        <v/>
      </c>
      <c r="C184">
        <f>MONTH(paste!C186)</f>
        <v/>
      </c>
      <c r="D184">
        <f>DAY(paste!C186)</f>
        <v/>
      </c>
      <c r="E184" s="158" t="n">
        <v>0</v>
      </c>
      <c r="F184">
        <f>IF(AND(L184=L183,D184=D183),F183+1,1)</f>
        <v/>
      </c>
      <c r="G184" s="158" t="n">
        <v>0</v>
      </c>
      <c r="H184">
        <f>YEAR(paste!C186)</f>
        <v/>
      </c>
      <c r="I184">
        <f>MONTH(paste!C186)</f>
        <v/>
      </c>
      <c r="J184">
        <f>DAY(paste!C186)</f>
        <v/>
      </c>
      <c r="K184">
        <f>A184</f>
        <v/>
      </c>
      <c r="L184">
        <f>IF(ISBLANK(VLOOKUP(paste!J186,'得意先名 (2)'!$B$3:$F$2005,5,FALSE)),paste!P186,IFERROR(VLOOKUP(paste!J186,'得意先名 (2)'!$B$3:$F$2005,5,FALSE),"ZZZZZZZZZZZ"))</f>
        <v/>
      </c>
      <c r="M184">
        <f>IF(L184="ZZZZZZZZZZZ",paste!J186&amp;paste!K186&amp; "  :   "&amp;paste!M186&amp; "  :   "&amp;paste!P186,"")</f>
        <v/>
      </c>
      <c r="O184" s="158" t="n"/>
      <c r="P184">
        <f>VLOOKUP(L184,'L_User+EndUser'!$C$2:$K$500,8,FALSE)</f>
        <v/>
      </c>
      <c r="Q184">
        <f>VLOOKUP(L184,'L_User+EndUser'!$C$2:$K$500,9,FALSE)</f>
        <v/>
      </c>
      <c r="R184" s="158" t="n"/>
      <c r="T184" s="158" t="n"/>
      <c r="V184" s="158" t="n"/>
      <c r="AB184">
        <f>paste!J186</f>
        <v/>
      </c>
      <c r="AC184">
        <f>L184</f>
        <v/>
      </c>
      <c r="AO184">
        <f>YEAR(paste!O186)</f>
        <v/>
      </c>
      <c r="AP184">
        <f>MONTH(paste!O186)</f>
        <v/>
      </c>
      <c r="AQ184">
        <f>DAY(paste!O186)</f>
        <v/>
      </c>
      <c r="BD184">
        <f>IF(paste!L186="","",paste!L186)</f>
        <v/>
      </c>
      <c r="BM184" t="n">
        <v>1</v>
      </c>
      <c r="BN184">
        <f>VLOOKUP(paste!E186,L_Product!$A$2:$B$2001,2,FALSE)</f>
        <v/>
      </c>
      <c r="BO184" s="21" t="n"/>
      <c r="BT184" t="n">
        <v>2</v>
      </c>
      <c r="BU184">
        <f>IF($BM$2=1,2,IF($BM$2=18,1))</f>
        <v/>
      </c>
      <c r="BV184">
        <f>IF($BM$2=1,0,IF($BM$2=18,1))</f>
        <v/>
      </c>
      <c r="BW184" t="n">
        <v>2</v>
      </c>
      <c r="BX184" t="n">
        <v>0</v>
      </c>
      <c r="BY184" t="n">
        <v>3</v>
      </c>
      <c r="BZ184">
        <f>VLOOKUP(BN184,L_Product!$B$2:$Z$2001,14,FALSE)</f>
        <v/>
      </c>
      <c r="CA184">
        <f>paste!H186</f>
        <v/>
      </c>
      <c r="CB184">
        <f>BZ184*CA184</f>
        <v/>
      </c>
      <c r="CN184" s="158" t="n">
        <v>1</v>
      </c>
      <c r="CO184" s="158" t="n">
        <v>1</v>
      </c>
      <c r="CP184" s="158" t="n">
        <v>1</v>
      </c>
      <c r="CQ184" s="158" t="n">
        <v>1</v>
      </c>
      <c r="CR184" s="158" t="n">
        <v>1</v>
      </c>
      <c r="CS184" s="158" t="n">
        <v>0</v>
      </c>
      <c r="CT184" s="158" t="n">
        <v>0</v>
      </c>
      <c r="CU184" s="158" t="n">
        <v>0</v>
      </c>
      <c r="CV184" s="158" t="n">
        <v>0</v>
      </c>
      <c r="CW184" s="158" t="n">
        <v>0</v>
      </c>
      <c r="CX184">
        <f>B184</f>
        <v/>
      </c>
      <c r="CY184">
        <f>C184</f>
        <v/>
      </c>
      <c r="CZ184">
        <f>D184</f>
        <v/>
      </c>
      <c r="DA184" s="158" t="n">
        <v>1900</v>
      </c>
      <c r="DB184" s="158" t="n">
        <v>1</v>
      </c>
      <c r="DC184" s="158" t="n">
        <v>1</v>
      </c>
      <c r="DD184" s="158" t="n">
        <v>1900</v>
      </c>
      <c r="DE184" s="158" t="n">
        <v>1</v>
      </c>
      <c r="DF184" s="158" t="n">
        <v>1</v>
      </c>
      <c r="DG184" s="158" t="n">
        <v>1900</v>
      </c>
      <c r="DH184" s="158" t="n">
        <v>1</v>
      </c>
      <c r="DI184" s="158" t="n">
        <v>1</v>
      </c>
      <c r="DJ184" s="158" t="n">
        <v>1900</v>
      </c>
      <c r="DK184" s="158" t="n">
        <v>1</v>
      </c>
      <c r="DL184" s="158" t="n">
        <v>1</v>
      </c>
      <c r="DR184" s="158" t="n">
        <v>2</v>
      </c>
      <c r="DS184" s="158" t="n">
        <v>1</v>
      </c>
      <c r="DT184" s="158" t="n">
        <v>2</v>
      </c>
      <c r="DU184" s="158" t="n">
        <v>1</v>
      </c>
      <c r="DV184" s="158" t="n">
        <v>3</v>
      </c>
      <c r="DW184" s="158" t="n">
        <v>1</v>
      </c>
      <c r="DX184" s="158" t="n">
        <v>3</v>
      </c>
      <c r="DY184" s="158" t="n">
        <v>0</v>
      </c>
      <c r="DZ184" s="158" t="n">
        <v>0</v>
      </c>
      <c r="EA184" s="158" t="n">
        <v>0</v>
      </c>
      <c r="EB184" s="158" t="n">
        <v>0</v>
      </c>
      <c r="EC184" s="158" t="n">
        <v>0</v>
      </c>
      <c r="ED184" s="158" t="n">
        <v>0</v>
      </c>
      <c r="EE184" s="158" t="n">
        <v>0</v>
      </c>
      <c r="EF184" s="158" t="n">
        <v>0</v>
      </c>
      <c r="EG184" s="158" t="n">
        <v>0</v>
      </c>
      <c r="EH184" s="158" t="n">
        <v>0</v>
      </c>
      <c r="EI184" s="158" t="n">
        <v>0</v>
      </c>
      <c r="EJ184" s="158" t="n">
        <v>0</v>
      </c>
      <c r="EK184" s="158" t="n">
        <v>0</v>
      </c>
      <c r="EL184" s="158" t="n">
        <v>0</v>
      </c>
      <c r="EM184" s="158" t="n">
        <v>0</v>
      </c>
      <c r="EN184" s="158" t="n">
        <v>0</v>
      </c>
      <c r="EO184" s="158" t="n">
        <v>0</v>
      </c>
      <c r="EP184" s="158" t="n">
        <v>0</v>
      </c>
      <c r="EQ184" s="158" t="n">
        <v>0</v>
      </c>
      <c r="ER184" s="158" t="n">
        <v>0</v>
      </c>
      <c r="ES184" s="158" t="n">
        <v>0</v>
      </c>
      <c r="ET184" s="158" t="n">
        <v>0</v>
      </c>
      <c r="EU184" s="158" t="n">
        <v>0</v>
      </c>
      <c r="EV184" s="158" t="n">
        <v>0</v>
      </c>
      <c r="EW184" s="158" t="n">
        <v>0</v>
      </c>
      <c r="EX184" s="158" t="n">
        <v>0</v>
      </c>
      <c r="EY184" s="158" t="n">
        <v>0</v>
      </c>
      <c r="EZ184" s="158" t="n">
        <v>1900</v>
      </c>
      <c r="FA184" s="158" t="n">
        <v>1</v>
      </c>
      <c r="FB184" s="158" t="n">
        <v>1</v>
      </c>
      <c r="FC184" s="158" t="n">
        <v>1900</v>
      </c>
      <c r="FD184" s="158" t="n">
        <v>1</v>
      </c>
      <c r="FE184" s="158" t="n">
        <v>1</v>
      </c>
      <c r="FF184" s="158" t="n">
        <v>1900</v>
      </c>
      <c r="FG184" s="158" t="n">
        <v>1</v>
      </c>
      <c r="FH184" s="158" t="n">
        <v>1</v>
      </c>
      <c r="FI184" s="158" t="n">
        <v>1900</v>
      </c>
      <c r="FJ184" s="158" t="n">
        <v>1</v>
      </c>
      <c r="FK184" s="158" t="n">
        <v>1</v>
      </c>
      <c r="FL184" s="158" t="n">
        <v>1900</v>
      </c>
      <c r="FM184" s="158" t="n">
        <v>1</v>
      </c>
      <c r="FN184" s="158" t="n">
        <v>1</v>
      </c>
      <c r="FO184" s="158" t="n">
        <v>1900</v>
      </c>
      <c r="FP184" s="158" t="n">
        <v>1</v>
      </c>
      <c r="FQ184" s="158" t="n">
        <v>1</v>
      </c>
      <c r="FR184" s="158" t="n">
        <v>1900</v>
      </c>
      <c r="FS184" s="158" t="n">
        <v>1</v>
      </c>
      <c r="FT184" s="158" t="n">
        <v>1</v>
      </c>
      <c r="FU184" s="158" t="n">
        <v>1900</v>
      </c>
      <c r="FV184" s="158" t="n">
        <v>1</v>
      </c>
      <c r="FW184" s="158" t="n">
        <v>1</v>
      </c>
    </row>
    <row r="185">
      <c r="A185">
        <f>IF(F185&gt;1,A184,IF(AND(I185&lt;10,paste!A187&lt;10),RIGHT(H185,2)&amp;"0"&amp;I185&amp;"000"&amp;paste!A187,IF(AND(I185&lt;10,paste!A187&gt;=10,paste!A187&lt;100),RIGHT(H185,2)&amp;"0"&amp;I185&amp;"00"&amp;paste!A187,IF(AND(I185&lt;10,paste!A187&gt;=100,paste!A187&lt;1000),RIGHT(H185,2)&amp;"0"&amp;I185&amp;"0"&amp;paste!A187,IF(AND(I185&lt;10,paste!A187&gt;=1000),RIGHT(H185,2)&amp;"0"&amp;I185&amp;paste!A187,IF(AND(I185&gt;=10,paste!A187&lt;10),RIGHT(H185,2)&amp;I185&amp;"000"&amp;paste!A187,IF(AND(I185&gt;=10,paste!A187&gt;=10,paste!A187&lt;100),RIGHT(H185,2)&amp;I185&amp;"00"&amp;paste!A187,IF(AND(I185&gt;=10,paste!A187&gt;=100,paste!A187&lt;1000),RIGHT(H185,2)&amp;I185&amp;"0"&amp;paste!A187,RIGHT(H185,2)&amp;I185&amp;paste!A187))))))))</f>
        <v/>
      </c>
      <c r="B185">
        <f>YEAR(paste!C187)</f>
        <v/>
      </c>
      <c r="C185">
        <f>MONTH(paste!C187)</f>
        <v/>
      </c>
      <c r="D185">
        <f>DAY(paste!C187)</f>
        <v/>
      </c>
      <c r="E185" s="158" t="n">
        <v>0</v>
      </c>
      <c r="F185">
        <f>IF(AND(L185=L184,D185=D184),F184+1,1)</f>
        <v/>
      </c>
      <c r="G185" s="158" t="n">
        <v>0</v>
      </c>
      <c r="H185">
        <f>YEAR(paste!C187)</f>
        <v/>
      </c>
      <c r="I185">
        <f>MONTH(paste!C187)</f>
        <v/>
      </c>
      <c r="J185">
        <f>DAY(paste!C187)</f>
        <v/>
      </c>
      <c r="K185">
        <f>A185</f>
        <v/>
      </c>
      <c r="L185">
        <f>IF(ISBLANK(VLOOKUP(paste!J187,'得意先名 (2)'!$B$3:$F$2005,5,FALSE)),paste!P187,IFERROR(VLOOKUP(paste!J187,'得意先名 (2)'!$B$3:$F$2005,5,FALSE),"ZZZZZZZZZZZ"))</f>
        <v/>
      </c>
      <c r="M185">
        <f>IF(L185="ZZZZZZZZZZZ",paste!J187&amp;paste!K187&amp; "  :   "&amp;paste!M187&amp; "  :   "&amp;paste!P187,"")</f>
        <v/>
      </c>
      <c r="O185" s="158" t="n"/>
      <c r="P185">
        <f>VLOOKUP(L185,'L_User+EndUser'!$C$2:$K$500,8,FALSE)</f>
        <v/>
      </c>
      <c r="Q185">
        <f>VLOOKUP(L185,'L_User+EndUser'!$C$2:$K$500,9,FALSE)</f>
        <v/>
      </c>
      <c r="R185" s="158" t="n"/>
      <c r="T185" s="158" t="n"/>
      <c r="V185" s="158" t="n"/>
      <c r="AB185">
        <f>paste!J187</f>
        <v/>
      </c>
      <c r="AC185">
        <f>L185</f>
        <v/>
      </c>
      <c r="AO185">
        <f>YEAR(paste!O187)</f>
        <v/>
      </c>
      <c r="AP185">
        <f>MONTH(paste!O187)</f>
        <v/>
      </c>
      <c r="AQ185">
        <f>DAY(paste!O187)</f>
        <v/>
      </c>
      <c r="BD185">
        <f>IF(paste!L187="","",paste!L187)</f>
        <v/>
      </c>
      <c r="BM185" t="n">
        <v>1</v>
      </c>
      <c r="BN185">
        <f>VLOOKUP(paste!E187,L_Product!$A$2:$B$2001,2,FALSE)</f>
        <v/>
      </c>
      <c r="BO185" s="21" t="n"/>
      <c r="BT185" t="n">
        <v>2</v>
      </c>
      <c r="BU185">
        <f>IF($BM$2=1,2,IF($BM$2=18,1))</f>
        <v/>
      </c>
      <c r="BV185">
        <f>IF($BM$2=1,0,IF($BM$2=18,1))</f>
        <v/>
      </c>
      <c r="BW185" t="n">
        <v>2</v>
      </c>
      <c r="BX185" t="n">
        <v>0</v>
      </c>
      <c r="BY185" t="n">
        <v>3</v>
      </c>
      <c r="BZ185">
        <f>VLOOKUP(BN185,L_Product!$B$2:$Z$2001,14,FALSE)</f>
        <v/>
      </c>
      <c r="CA185">
        <f>paste!H187</f>
        <v/>
      </c>
      <c r="CB185">
        <f>BZ185*CA185</f>
        <v/>
      </c>
      <c r="CN185" s="158" t="n">
        <v>1</v>
      </c>
      <c r="CO185" s="158" t="n">
        <v>1</v>
      </c>
      <c r="CP185" s="158" t="n">
        <v>1</v>
      </c>
      <c r="CQ185" s="158" t="n">
        <v>1</v>
      </c>
      <c r="CR185" s="158" t="n">
        <v>1</v>
      </c>
      <c r="CS185" s="158" t="n">
        <v>0</v>
      </c>
      <c r="CT185" s="158" t="n">
        <v>0</v>
      </c>
      <c r="CU185" s="158" t="n">
        <v>0</v>
      </c>
      <c r="CV185" s="158" t="n">
        <v>0</v>
      </c>
      <c r="CW185" s="158" t="n">
        <v>0</v>
      </c>
      <c r="CX185">
        <f>B185</f>
        <v/>
      </c>
      <c r="CY185">
        <f>C185</f>
        <v/>
      </c>
      <c r="CZ185">
        <f>D185</f>
        <v/>
      </c>
      <c r="DA185" s="158" t="n">
        <v>1900</v>
      </c>
      <c r="DB185" s="158" t="n">
        <v>1</v>
      </c>
      <c r="DC185" s="158" t="n">
        <v>1</v>
      </c>
      <c r="DD185" s="158" t="n">
        <v>1900</v>
      </c>
      <c r="DE185" s="158" t="n">
        <v>1</v>
      </c>
      <c r="DF185" s="158" t="n">
        <v>1</v>
      </c>
      <c r="DG185" s="158" t="n">
        <v>1900</v>
      </c>
      <c r="DH185" s="158" t="n">
        <v>1</v>
      </c>
      <c r="DI185" s="158" t="n">
        <v>1</v>
      </c>
      <c r="DJ185" s="158" t="n">
        <v>1900</v>
      </c>
      <c r="DK185" s="158" t="n">
        <v>1</v>
      </c>
      <c r="DL185" s="158" t="n">
        <v>1</v>
      </c>
      <c r="DR185" s="158" t="n">
        <v>2</v>
      </c>
      <c r="DS185" s="158" t="n">
        <v>1</v>
      </c>
      <c r="DT185" s="158" t="n">
        <v>2</v>
      </c>
      <c r="DU185" s="158" t="n">
        <v>1</v>
      </c>
      <c r="DV185" s="158" t="n">
        <v>3</v>
      </c>
      <c r="DW185" s="158" t="n">
        <v>1</v>
      </c>
      <c r="DX185" s="158" t="n">
        <v>3</v>
      </c>
      <c r="DY185" s="158" t="n">
        <v>0</v>
      </c>
      <c r="DZ185" s="158" t="n">
        <v>0</v>
      </c>
      <c r="EA185" s="158" t="n">
        <v>0</v>
      </c>
      <c r="EB185" s="158" t="n">
        <v>0</v>
      </c>
      <c r="EC185" s="158" t="n">
        <v>0</v>
      </c>
      <c r="ED185" s="158" t="n">
        <v>0</v>
      </c>
      <c r="EE185" s="158" t="n">
        <v>0</v>
      </c>
      <c r="EF185" s="158" t="n">
        <v>0</v>
      </c>
      <c r="EG185" s="158" t="n">
        <v>0</v>
      </c>
      <c r="EH185" s="158" t="n">
        <v>0</v>
      </c>
      <c r="EI185" s="158" t="n">
        <v>0</v>
      </c>
      <c r="EJ185" s="158" t="n">
        <v>0</v>
      </c>
      <c r="EK185" s="158" t="n">
        <v>0</v>
      </c>
      <c r="EL185" s="158" t="n">
        <v>0</v>
      </c>
      <c r="EM185" s="158" t="n">
        <v>0</v>
      </c>
      <c r="EN185" s="158" t="n">
        <v>0</v>
      </c>
      <c r="EO185" s="158" t="n">
        <v>0</v>
      </c>
      <c r="EP185" s="158" t="n">
        <v>0</v>
      </c>
      <c r="EQ185" s="158" t="n">
        <v>0</v>
      </c>
      <c r="ER185" s="158" t="n">
        <v>0</v>
      </c>
      <c r="ES185" s="158" t="n">
        <v>0</v>
      </c>
      <c r="ET185" s="158" t="n">
        <v>0</v>
      </c>
      <c r="EU185" s="158" t="n">
        <v>0</v>
      </c>
      <c r="EV185" s="158" t="n">
        <v>0</v>
      </c>
      <c r="EW185" s="158" t="n">
        <v>0</v>
      </c>
      <c r="EX185" s="158" t="n">
        <v>0</v>
      </c>
      <c r="EY185" s="158" t="n">
        <v>0</v>
      </c>
      <c r="EZ185" s="158" t="n">
        <v>1900</v>
      </c>
      <c r="FA185" s="158" t="n">
        <v>1</v>
      </c>
      <c r="FB185" s="158" t="n">
        <v>1</v>
      </c>
      <c r="FC185" s="158" t="n">
        <v>1900</v>
      </c>
      <c r="FD185" s="158" t="n">
        <v>1</v>
      </c>
      <c r="FE185" s="158" t="n">
        <v>1</v>
      </c>
      <c r="FF185" s="158" t="n">
        <v>1900</v>
      </c>
      <c r="FG185" s="158" t="n">
        <v>1</v>
      </c>
      <c r="FH185" s="158" t="n">
        <v>1</v>
      </c>
      <c r="FI185" s="158" t="n">
        <v>1900</v>
      </c>
      <c r="FJ185" s="158" t="n">
        <v>1</v>
      </c>
      <c r="FK185" s="158" t="n">
        <v>1</v>
      </c>
      <c r="FL185" s="158" t="n">
        <v>1900</v>
      </c>
      <c r="FM185" s="158" t="n">
        <v>1</v>
      </c>
      <c r="FN185" s="158" t="n">
        <v>1</v>
      </c>
      <c r="FO185" s="158" t="n">
        <v>1900</v>
      </c>
      <c r="FP185" s="158" t="n">
        <v>1</v>
      </c>
      <c r="FQ185" s="158" t="n">
        <v>1</v>
      </c>
      <c r="FR185" s="158" t="n">
        <v>1900</v>
      </c>
      <c r="FS185" s="158" t="n">
        <v>1</v>
      </c>
      <c r="FT185" s="158" t="n">
        <v>1</v>
      </c>
      <c r="FU185" s="158" t="n">
        <v>1900</v>
      </c>
      <c r="FV185" s="158" t="n">
        <v>1</v>
      </c>
      <c r="FW185" s="158" t="n">
        <v>1</v>
      </c>
    </row>
    <row r="186">
      <c r="A186">
        <f>IF(F186&gt;1,A185,IF(AND(I186&lt;10,paste!A188&lt;10),RIGHT(H186,2)&amp;"0"&amp;I186&amp;"000"&amp;paste!A188,IF(AND(I186&lt;10,paste!A188&gt;=10,paste!A188&lt;100),RIGHT(H186,2)&amp;"0"&amp;I186&amp;"00"&amp;paste!A188,IF(AND(I186&lt;10,paste!A188&gt;=100,paste!A188&lt;1000),RIGHT(H186,2)&amp;"0"&amp;I186&amp;"0"&amp;paste!A188,IF(AND(I186&lt;10,paste!A188&gt;=1000),RIGHT(H186,2)&amp;"0"&amp;I186&amp;paste!A188,IF(AND(I186&gt;=10,paste!A188&lt;10),RIGHT(H186,2)&amp;I186&amp;"000"&amp;paste!A188,IF(AND(I186&gt;=10,paste!A188&gt;=10,paste!A188&lt;100),RIGHT(H186,2)&amp;I186&amp;"00"&amp;paste!A188,IF(AND(I186&gt;=10,paste!A188&gt;=100,paste!A188&lt;1000),RIGHT(H186,2)&amp;I186&amp;"0"&amp;paste!A188,RIGHT(H186,2)&amp;I186&amp;paste!A188))))))))</f>
        <v/>
      </c>
      <c r="B186">
        <f>YEAR(paste!C188)</f>
        <v/>
      </c>
      <c r="C186">
        <f>MONTH(paste!C188)</f>
        <v/>
      </c>
      <c r="D186">
        <f>DAY(paste!C188)</f>
        <v/>
      </c>
      <c r="E186" s="158" t="n">
        <v>0</v>
      </c>
      <c r="F186">
        <f>IF(AND(L186=L185,D186=D185),F185+1,1)</f>
        <v/>
      </c>
      <c r="G186" s="158" t="n">
        <v>0</v>
      </c>
      <c r="H186">
        <f>YEAR(paste!C188)</f>
        <v/>
      </c>
      <c r="I186">
        <f>MONTH(paste!C188)</f>
        <v/>
      </c>
      <c r="J186">
        <f>DAY(paste!C188)</f>
        <v/>
      </c>
      <c r="K186">
        <f>A186</f>
        <v/>
      </c>
      <c r="L186">
        <f>IF(ISBLANK(VLOOKUP(paste!J188,'得意先名 (2)'!$B$3:$F$2005,5,FALSE)),paste!P188,IFERROR(VLOOKUP(paste!J188,'得意先名 (2)'!$B$3:$F$2005,5,FALSE),"ZZZZZZZZZZZ"))</f>
        <v/>
      </c>
      <c r="M186">
        <f>IF(L186="ZZZZZZZZZZZ",paste!J188&amp;paste!K188&amp; "  :   "&amp;paste!M188&amp; "  :   "&amp;paste!P188,"")</f>
        <v/>
      </c>
      <c r="O186" s="158" t="n"/>
      <c r="P186">
        <f>VLOOKUP(L186,'L_User+EndUser'!$C$2:$K$500,8,FALSE)</f>
        <v/>
      </c>
      <c r="Q186">
        <f>VLOOKUP(L186,'L_User+EndUser'!$C$2:$K$500,9,FALSE)</f>
        <v/>
      </c>
      <c r="R186" s="158" t="n"/>
      <c r="T186" s="158" t="n"/>
      <c r="V186" s="158" t="n"/>
      <c r="AB186">
        <f>paste!J188</f>
        <v/>
      </c>
      <c r="AC186">
        <f>L186</f>
        <v/>
      </c>
      <c r="AO186">
        <f>YEAR(paste!O188)</f>
        <v/>
      </c>
      <c r="AP186">
        <f>MONTH(paste!O188)</f>
        <v/>
      </c>
      <c r="AQ186">
        <f>DAY(paste!O188)</f>
        <v/>
      </c>
      <c r="BD186">
        <f>IF(paste!L188="","",paste!L188)</f>
        <v/>
      </c>
      <c r="BM186" t="n">
        <v>1</v>
      </c>
      <c r="BN186">
        <f>VLOOKUP(paste!E188,L_Product!$A$2:$B$2001,2,FALSE)</f>
        <v/>
      </c>
      <c r="BO186" s="21" t="n"/>
      <c r="BT186" t="n">
        <v>2</v>
      </c>
      <c r="BU186">
        <f>IF($BM$2=1,2,IF($BM$2=18,1))</f>
        <v/>
      </c>
      <c r="BV186">
        <f>IF($BM$2=1,0,IF($BM$2=18,1))</f>
        <v/>
      </c>
      <c r="BW186" t="n">
        <v>2</v>
      </c>
      <c r="BX186" t="n">
        <v>0</v>
      </c>
      <c r="BY186" t="n">
        <v>3</v>
      </c>
      <c r="BZ186">
        <f>VLOOKUP(BN186,L_Product!$B$2:$Z$2001,14,FALSE)</f>
        <v/>
      </c>
      <c r="CA186">
        <f>paste!H188</f>
        <v/>
      </c>
      <c r="CB186">
        <f>BZ186*CA186</f>
        <v/>
      </c>
      <c r="CN186" s="158" t="n">
        <v>1</v>
      </c>
      <c r="CO186" s="158" t="n">
        <v>1</v>
      </c>
      <c r="CP186" s="158" t="n">
        <v>1</v>
      </c>
      <c r="CQ186" s="158" t="n">
        <v>1</v>
      </c>
      <c r="CR186" s="158" t="n">
        <v>1</v>
      </c>
      <c r="CS186" s="158" t="n">
        <v>0</v>
      </c>
      <c r="CT186" s="158" t="n">
        <v>0</v>
      </c>
      <c r="CU186" s="158" t="n">
        <v>0</v>
      </c>
      <c r="CV186" s="158" t="n">
        <v>0</v>
      </c>
      <c r="CW186" s="158" t="n">
        <v>0</v>
      </c>
      <c r="CX186">
        <f>B186</f>
        <v/>
      </c>
      <c r="CY186">
        <f>C186</f>
        <v/>
      </c>
      <c r="CZ186">
        <f>D186</f>
        <v/>
      </c>
      <c r="DA186" s="158" t="n">
        <v>1900</v>
      </c>
      <c r="DB186" s="158" t="n">
        <v>1</v>
      </c>
      <c r="DC186" s="158" t="n">
        <v>1</v>
      </c>
      <c r="DD186" s="158" t="n">
        <v>1900</v>
      </c>
      <c r="DE186" s="158" t="n">
        <v>1</v>
      </c>
      <c r="DF186" s="158" t="n">
        <v>1</v>
      </c>
      <c r="DG186" s="158" t="n">
        <v>1900</v>
      </c>
      <c r="DH186" s="158" t="n">
        <v>1</v>
      </c>
      <c r="DI186" s="158" t="n">
        <v>1</v>
      </c>
      <c r="DJ186" s="158" t="n">
        <v>1900</v>
      </c>
      <c r="DK186" s="158" t="n">
        <v>1</v>
      </c>
      <c r="DL186" s="158" t="n">
        <v>1</v>
      </c>
      <c r="DR186" s="158" t="n">
        <v>2</v>
      </c>
      <c r="DS186" s="158" t="n">
        <v>1</v>
      </c>
      <c r="DT186" s="158" t="n">
        <v>2</v>
      </c>
      <c r="DU186" s="158" t="n">
        <v>1</v>
      </c>
      <c r="DV186" s="158" t="n">
        <v>3</v>
      </c>
      <c r="DW186" s="158" t="n">
        <v>1</v>
      </c>
      <c r="DX186" s="158" t="n">
        <v>3</v>
      </c>
      <c r="DY186" s="158" t="n">
        <v>0</v>
      </c>
      <c r="DZ186" s="158" t="n">
        <v>0</v>
      </c>
      <c r="EA186" s="158" t="n">
        <v>0</v>
      </c>
      <c r="EB186" s="158" t="n">
        <v>0</v>
      </c>
      <c r="EC186" s="158" t="n">
        <v>0</v>
      </c>
      <c r="ED186" s="158" t="n">
        <v>0</v>
      </c>
      <c r="EE186" s="158" t="n">
        <v>0</v>
      </c>
      <c r="EF186" s="158" t="n">
        <v>0</v>
      </c>
      <c r="EG186" s="158" t="n">
        <v>0</v>
      </c>
      <c r="EH186" s="158" t="n">
        <v>0</v>
      </c>
      <c r="EI186" s="158" t="n">
        <v>0</v>
      </c>
      <c r="EJ186" s="158" t="n">
        <v>0</v>
      </c>
      <c r="EK186" s="158" t="n">
        <v>0</v>
      </c>
      <c r="EL186" s="158" t="n">
        <v>0</v>
      </c>
      <c r="EM186" s="158" t="n">
        <v>0</v>
      </c>
      <c r="EN186" s="158" t="n">
        <v>0</v>
      </c>
      <c r="EO186" s="158" t="n">
        <v>0</v>
      </c>
      <c r="EP186" s="158" t="n">
        <v>0</v>
      </c>
      <c r="EQ186" s="158" t="n">
        <v>0</v>
      </c>
      <c r="ER186" s="158" t="n">
        <v>0</v>
      </c>
      <c r="ES186" s="158" t="n">
        <v>0</v>
      </c>
      <c r="ET186" s="158" t="n">
        <v>0</v>
      </c>
      <c r="EU186" s="158" t="n">
        <v>0</v>
      </c>
      <c r="EV186" s="158" t="n">
        <v>0</v>
      </c>
      <c r="EW186" s="158" t="n">
        <v>0</v>
      </c>
      <c r="EX186" s="158" t="n">
        <v>0</v>
      </c>
      <c r="EY186" s="158" t="n">
        <v>0</v>
      </c>
      <c r="EZ186" s="158" t="n">
        <v>1900</v>
      </c>
      <c r="FA186" s="158" t="n">
        <v>1</v>
      </c>
      <c r="FB186" s="158" t="n">
        <v>1</v>
      </c>
      <c r="FC186" s="158" t="n">
        <v>1900</v>
      </c>
      <c r="FD186" s="158" t="n">
        <v>1</v>
      </c>
      <c r="FE186" s="158" t="n">
        <v>1</v>
      </c>
      <c r="FF186" s="158" t="n">
        <v>1900</v>
      </c>
      <c r="FG186" s="158" t="n">
        <v>1</v>
      </c>
      <c r="FH186" s="158" t="n">
        <v>1</v>
      </c>
      <c r="FI186" s="158" t="n">
        <v>1900</v>
      </c>
      <c r="FJ186" s="158" t="n">
        <v>1</v>
      </c>
      <c r="FK186" s="158" t="n">
        <v>1</v>
      </c>
      <c r="FL186" s="158" t="n">
        <v>1900</v>
      </c>
      <c r="FM186" s="158" t="n">
        <v>1</v>
      </c>
      <c r="FN186" s="158" t="n">
        <v>1</v>
      </c>
      <c r="FO186" s="158" t="n">
        <v>1900</v>
      </c>
      <c r="FP186" s="158" t="n">
        <v>1</v>
      </c>
      <c r="FQ186" s="158" t="n">
        <v>1</v>
      </c>
      <c r="FR186" s="158" t="n">
        <v>1900</v>
      </c>
      <c r="FS186" s="158" t="n">
        <v>1</v>
      </c>
      <c r="FT186" s="158" t="n">
        <v>1</v>
      </c>
      <c r="FU186" s="158" t="n">
        <v>1900</v>
      </c>
      <c r="FV186" s="158" t="n">
        <v>1</v>
      </c>
      <c r="FW186" s="158" t="n">
        <v>1</v>
      </c>
    </row>
    <row r="187">
      <c r="A187">
        <f>IF(F187&gt;1,A186,IF(AND(I187&lt;10,paste!A189&lt;10),RIGHT(H187,2)&amp;"0"&amp;I187&amp;"000"&amp;paste!A189,IF(AND(I187&lt;10,paste!A189&gt;=10,paste!A189&lt;100),RIGHT(H187,2)&amp;"0"&amp;I187&amp;"00"&amp;paste!A189,IF(AND(I187&lt;10,paste!A189&gt;=100,paste!A189&lt;1000),RIGHT(H187,2)&amp;"0"&amp;I187&amp;"0"&amp;paste!A189,IF(AND(I187&lt;10,paste!A189&gt;=1000),RIGHT(H187,2)&amp;"0"&amp;I187&amp;paste!A189,IF(AND(I187&gt;=10,paste!A189&lt;10),RIGHT(H187,2)&amp;I187&amp;"000"&amp;paste!A189,IF(AND(I187&gt;=10,paste!A189&gt;=10,paste!A189&lt;100),RIGHT(H187,2)&amp;I187&amp;"00"&amp;paste!A189,IF(AND(I187&gt;=10,paste!A189&gt;=100,paste!A189&lt;1000),RIGHT(H187,2)&amp;I187&amp;"0"&amp;paste!A189,RIGHT(H187,2)&amp;I187&amp;paste!A189))))))))</f>
        <v/>
      </c>
      <c r="B187">
        <f>YEAR(paste!C189)</f>
        <v/>
      </c>
      <c r="C187">
        <f>MONTH(paste!C189)</f>
        <v/>
      </c>
      <c r="D187">
        <f>DAY(paste!C189)</f>
        <v/>
      </c>
      <c r="E187" s="158" t="n">
        <v>0</v>
      </c>
      <c r="F187">
        <f>IF(AND(L187=L186,D187=D186),F186+1,1)</f>
        <v/>
      </c>
      <c r="G187" s="158" t="n">
        <v>0</v>
      </c>
      <c r="H187">
        <f>YEAR(paste!C189)</f>
        <v/>
      </c>
      <c r="I187">
        <f>MONTH(paste!C189)</f>
        <v/>
      </c>
      <c r="J187">
        <f>DAY(paste!C189)</f>
        <v/>
      </c>
      <c r="K187">
        <f>A187</f>
        <v/>
      </c>
      <c r="L187">
        <f>IF(ISBLANK(VLOOKUP(paste!J189,'得意先名 (2)'!$B$3:$F$2005,5,FALSE)),paste!P189,IFERROR(VLOOKUP(paste!J189,'得意先名 (2)'!$B$3:$F$2005,5,FALSE),"ZZZZZZZZZZZ"))</f>
        <v/>
      </c>
      <c r="M187">
        <f>IF(L187="ZZZZZZZZZZZ",paste!J189&amp;paste!K189&amp; "  :   "&amp;paste!M189&amp; "  :   "&amp;paste!P189,"")</f>
        <v/>
      </c>
      <c r="O187" s="158" t="n"/>
      <c r="P187">
        <f>VLOOKUP(L187,'L_User+EndUser'!$C$2:$K$500,8,FALSE)</f>
        <v/>
      </c>
      <c r="Q187">
        <f>VLOOKUP(L187,'L_User+EndUser'!$C$2:$K$500,9,FALSE)</f>
        <v/>
      </c>
      <c r="R187" s="158" t="n"/>
      <c r="T187" s="158" t="n"/>
      <c r="V187" s="158" t="n"/>
      <c r="AB187">
        <f>paste!J189</f>
        <v/>
      </c>
      <c r="AC187">
        <f>L187</f>
        <v/>
      </c>
      <c r="AO187">
        <f>YEAR(paste!O189)</f>
        <v/>
      </c>
      <c r="AP187">
        <f>MONTH(paste!O189)</f>
        <v/>
      </c>
      <c r="AQ187">
        <f>DAY(paste!O189)</f>
        <v/>
      </c>
      <c r="BD187">
        <f>IF(paste!L189="","",paste!L189)</f>
        <v/>
      </c>
      <c r="BM187" t="n">
        <v>1</v>
      </c>
      <c r="BN187">
        <f>VLOOKUP(paste!E189,L_Product!$A$2:$B$2001,2,FALSE)</f>
        <v/>
      </c>
      <c r="BO187" s="21" t="n"/>
      <c r="BT187" t="n">
        <v>2</v>
      </c>
      <c r="BU187">
        <f>IF($BM$2=1,2,IF($BM$2=18,1))</f>
        <v/>
      </c>
      <c r="BV187">
        <f>IF($BM$2=1,0,IF($BM$2=18,1))</f>
        <v/>
      </c>
      <c r="BW187" t="n">
        <v>2</v>
      </c>
      <c r="BX187" t="n">
        <v>0</v>
      </c>
      <c r="BY187" t="n">
        <v>3</v>
      </c>
      <c r="BZ187">
        <f>VLOOKUP(BN187,L_Product!$B$2:$Z$2001,14,FALSE)</f>
        <v/>
      </c>
      <c r="CA187">
        <f>paste!H189</f>
        <v/>
      </c>
      <c r="CB187">
        <f>BZ187*CA187</f>
        <v/>
      </c>
      <c r="CN187" s="158" t="n">
        <v>1</v>
      </c>
      <c r="CO187" s="158" t="n">
        <v>1</v>
      </c>
      <c r="CP187" s="158" t="n">
        <v>1</v>
      </c>
      <c r="CQ187" s="158" t="n">
        <v>1</v>
      </c>
      <c r="CR187" s="158" t="n">
        <v>1</v>
      </c>
      <c r="CS187" s="158" t="n">
        <v>0</v>
      </c>
      <c r="CT187" s="158" t="n">
        <v>0</v>
      </c>
      <c r="CU187" s="158" t="n">
        <v>0</v>
      </c>
      <c r="CV187" s="158" t="n">
        <v>0</v>
      </c>
      <c r="CW187" s="158" t="n">
        <v>0</v>
      </c>
      <c r="CX187">
        <f>B187</f>
        <v/>
      </c>
      <c r="CY187">
        <f>C187</f>
        <v/>
      </c>
      <c r="CZ187">
        <f>D187</f>
        <v/>
      </c>
      <c r="DA187" s="158" t="n">
        <v>1900</v>
      </c>
      <c r="DB187" s="158" t="n">
        <v>1</v>
      </c>
      <c r="DC187" s="158" t="n">
        <v>1</v>
      </c>
      <c r="DD187" s="158" t="n">
        <v>1900</v>
      </c>
      <c r="DE187" s="158" t="n">
        <v>1</v>
      </c>
      <c r="DF187" s="158" t="n">
        <v>1</v>
      </c>
      <c r="DG187" s="158" t="n">
        <v>1900</v>
      </c>
      <c r="DH187" s="158" t="n">
        <v>1</v>
      </c>
      <c r="DI187" s="158" t="n">
        <v>1</v>
      </c>
      <c r="DJ187" s="158" t="n">
        <v>1900</v>
      </c>
      <c r="DK187" s="158" t="n">
        <v>1</v>
      </c>
      <c r="DL187" s="158" t="n">
        <v>1</v>
      </c>
      <c r="DR187" s="158" t="n">
        <v>2</v>
      </c>
      <c r="DS187" s="158" t="n">
        <v>1</v>
      </c>
      <c r="DT187" s="158" t="n">
        <v>2</v>
      </c>
      <c r="DU187" s="158" t="n">
        <v>1</v>
      </c>
      <c r="DV187" s="158" t="n">
        <v>3</v>
      </c>
      <c r="DW187" s="158" t="n">
        <v>1</v>
      </c>
      <c r="DX187" s="158" t="n">
        <v>3</v>
      </c>
      <c r="DY187" s="158" t="n">
        <v>0</v>
      </c>
      <c r="DZ187" s="158" t="n">
        <v>0</v>
      </c>
      <c r="EA187" s="158" t="n">
        <v>0</v>
      </c>
      <c r="EB187" s="158" t="n">
        <v>0</v>
      </c>
      <c r="EC187" s="158" t="n">
        <v>0</v>
      </c>
      <c r="ED187" s="158" t="n">
        <v>0</v>
      </c>
      <c r="EE187" s="158" t="n">
        <v>0</v>
      </c>
      <c r="EF187" s="158" t="n">
        <v>0</v>
      </c>
      <c r="EG187" s="158" t="n">
        <v>0</v>
      </c>
      <c r="EH187" s="158" t="n">
        <v>0</v>
      </c>
      <c r="EI187" s="158" t="n">
        <v>0</v>
      </c>
      <c r="EJ187" s="158" t="n">
        <v>0</v>
      </c>
      <c r="EK187" s="158" t="n">
        <v>0</v>
      </c>
      <c r="EL187" s="158" t="n">
        <v>0</v>
      </c>
      <c r="EM187" s="158" t="n">
        <v>0</v>
      </c>
      <c r="EN187" s="158" t="n">
        <v>0</v>
      </c>
      <c r="EO187" s="158" t="n">
        <v>0</v>
      </c>
      <c r="EP187" s="158" t="n">
        <v>0</v>
      </c>
      <c r="EQ187" s="158" t="n">
        <v>0</v>
      </c>
      <c r="ER187" s="158" t="n">
        <v>0</v>
      </c>
      <c r="ES187" s="158" t="n">
        <v>0</v>
      </c>
      <c r="ET187" s="158" t="n">
        <v>0</v>
      </c>
      <c r="EU187" s="158" t="n">
        <v>0</v>
      </c>
      <c r="EV187" s="158" t="n">
        <v>0</v>
      </c>
      <c r="EW187" s="158" t="n">
        <v>0</v>
      </c>
      <c r="EX187" s="158" t="n">
        <v>0</v>
      </c>
      <c r="EY187" s="158" t="n">
        <v>0</v>
      </c>
      <c r="EZ187" s="158" t="n">
        <v>1900</v>
      </c>
      <c r="FA187" s="158" t="n">
        <v>1</v>
      </c>
      <c r="FB187" s="158" t="n">
        <v>1</v>
      </c>
      <c r="FC187" s="158" t="n">
        <v>1900</v>
      </c>
      <c r="FD187" s="158" t="n">
        <v>1</v>
      </c>
      <c r="FE187" s="158" t="n">
        <v>1</v>
      </c>
      <c r="FF187" s="158" t="n">
        <v>1900</v>
      </c>
      <c r="FG187" s="158" t="n">
        <v>1</v>
      </c>
      <c r="FH187" s="158" t="n">
        <v>1</v>
      </c>
      <c r="FI187" s="158" t="n">
        <v>1900</v>
      </c>
      <c r="FJ187" s="158" t="n">
        <v>1</v>
      </c>
      <c r="FK187" s="158" t="n">
        <v>1</v>
      </c>
      <c r="FL187" s="158" t="n">
        <v>1900</v>
      </c>
      <c r="FM187" s="158" t="n">
        <v>1</v>
      </c>
      <c r="FN187" s="158" t="n">
        <v>1</v>
      </c>
      <c r="FO187" s="158" t="n">
        <v>1900</v>
      </c>
      <c r="FP187" s="158" t="n">
        <v>1</v>
      </c>
      <c r="FQ187" s="158" t="n">
        <v>1</v>
      </c>
      <c r="FR187" s="158" t="n">
        <v>1900</v>
      </c>
      <c r="FS187" s="158" t="n">
        <v>1</v>
      </c>
      <c r="FT187" s="158" t="n">
        <v>1</v>
      </c>
      <c r="FU187" s="158" t="n">
        <v>1900</v>
      </c>
      <c r="FV187" s="158" t="n">
        <v>1</v>
      </c>
      <c r="FW187" s="158" t="n">
        <v>1</v>
      </c>
    </row>
    <row r="188">
      <c r="A188">
        <f>IF(F188&gt;1,A187,IF(AND(I188&lt;10,paste!A190&lt;10),RIGHT(H188,2)&amp;"0"&amp;I188&amp;"000"&amp;paste!A190,IF(AND(I188&lt;10,paste!A190&gt;=10,paste!A190&lt;100),RIGHT(H188,2)&amp;"0"&amp;I188&amp;"00"&amp;paste!A190,IF(AND(I188&lt;10,paste!A190&gt;=100,paste!A190&lt;1000),RIGHT(H188,2)&amp;"0"&amp;I188&amp;"0"&amp;paste!A190,IF(AND(I188&lt;10,paste!A190&gt;=1000),RIGHT(H188,2)&amp;"0"&amp;I188&amp;paste!A190,IF(AND(I188&gt;=10,paste!A190&lt;10),RIGHT(H188,2)&amp;I188&amp;"000"&amp;paste!A190,IF(AND(I188&gt;=10,paste!A190&gt;=10,paste!A190&lt;100),RIGHT(H188,2)&amp;I188&amp;"00"&amp;paste!A190,IF(AND(I188&gt;=10,paste!A190&gt;=100,paste!A190&lt;1000),RIGHT(H188,2)&amp;I188&amp;"0"&amp;paste!A190,RIGHT(H188,2)&amp;I188&amp;paste!A190))))))))</f>
        <v/>
      </c>
      <c r="B188">
        <f>YEAR(paste!C190)</f>
        <v/>
      </c>
      <c r="C188">
        <f>MONTH(paste!C190)</f>
        <v/>
      </c>
      <c r="D188">
        <f>DAY(paste!C190)</f>
        <v/>
      </c>
      <c r="E188" s="158" t="n">
        <v>0</v>
      </c>
      <c r="F188">
        <f>IF(AND(L188=L187,D188=D187),F187+1,1)</f>
        <v/>
      </c>
      <c r="G188" s="158" t="n">
        <v>0</v>
      </c>
      <c r="H188">
        <f>YEAR(paste!C190)</f>
        <v/>
      </c>
      <c r="I188">
        <f>MONTH(paste!C190)</f>
        <v/>
      </c>
      <c r="J188">
        <f>DAY(paste!C190)</f>
        <v/>
      </c>
      <c r="K188">
        <f>A188</f>
        <v/>
      </c>
      <c r="L188">
        <f>IF(ISBLANK(VLOOKUP(paste!J190,'得意先名 (2)'!$B$3:$F$2005,5,FALSE)),paste!P190,IFERROR(VLOOKUP(paste!J190,'得意先名 (2)'!$B$3:$F$2005,5,FALSE),"ZZZZZZZZZZZ"))</f>
        <v/>
      </c>
      <c r="M188">
        <f>IF(L188="ZZZZZZZZZZZ",paste!J190&amp;paste!K190&amp; "  :   "&amp;paste!M190&amp; "  :   "&amp;paste!P190,"")</f>
        <v/>
      </c>
      <c r="O188" s="158" t="n"/>
      <c r="P188">
        <f>VLOOKUP(L188,'L_User+EndUser'!$C$2:$K$500,8,FALSE)</f>
        <v/>
      </c>
      <c r="Q188">
        <f>VLOOKUP(L188,'L_User+EndUser'!$C$2:$K$500,9,FALSE)</f>
        <v/>
      </c>
      <c r="R188" s="158" t="n"/>
      <c r="T188" s="158" t="n"/>
      <c r="V188" s="158" t="n"/>
      <c r="AB188">
        <f>paste!J190</f>
        <v/>
      </c>
      <c r="AC188">
        <f>L188</f>
        <v/>
      </c>
      <c r="AO188">
        <f>YEAR(paste!O190)</f>
        <v/>
      </c>
      <c r="AP188">
        <f>MONTH(paste!O190)</f>
        <v/>
      </c>
      <c r="AQ188">
        <f>DAY(paste!O190)</f>
        <v/>
      </c>
      <c r="BD188">
        <f>IF(paste!L190="","",paste!L190)</f>
        <v/>
      </c>
      <c r="BM188" t="n">
        <v>1</v>
      </c>
      <c r="BN188">
        <f>VLOOKUP(paste!E190,L_Product!$A$2:$B$2001,2,FALSE)</f>
        <v/>
      </c>
      <c r="BO188" s="21" t="n"/>
      <c r="BT188" t="n">
        <v>2</v>
      </c>
      <c r="BU188">
        <f>IF($BM$2=1,2,IF($BM$2=18,1))</f>
        <v/>
      </c>
      <c r="BV188">
        <f>IF($BM$2=1,0,IF($BM$2=18,1))</f>
        <v/>
      </c>
      <c r="BW188" t="n">
        <v>2</v>
      </c>
      <c r="BX188" t="n">
        <v>0</v>
      </c>
      <c r="BY188" t="n">
        <v>3</v>
      </c>
      <c r="BZ188">
        <f>VLOOKUP(BN188,L_Product!$B$2:$Z$2001,14,FALSE)</f>
        <v/>
      </c>
      <c r="CA188">
        <f>paste!H190</f>
        <v/>
      </c>
      <c r="CB188">
        <f>BZ188*CA188</f>
        <v/>
      </c>
      <c r="CN188" s="158" t="n">
        <v>1</v>
      </c>
      <c r="CO188" s="158" t="n">
        <v>1</v>
      </c>
      <c r="CP188" s="158" t="n">
        <v>1</v>
      </c>
      <c r="CQ188" s="158" t="n">
        <v>1</v>
      </c>
      <c r="CR188" s="158" t="n">
        <v>1</v>
      </c>
      <c r="CS188" s="158" t="n">
        <v>0</v>
      </c>
      <c r="CT188" s="158" t="n">
        <v>0</v>
      </c>
      <c r="CU188" s="158" t="n">
        <v>0</v>
      </c>
      <c r="CV188" s="158" t="n">
        <v>0</v>
      </c>
      <c r="CW188" s="158" t="n">
        <v>0</v>
      </c>
      <c r="CX188">
        <f>B188</f>
        <v/>
      </c>
      <c r="CY188">
        <f>C188</f>
        <v/>
      </c>
      <c r="CZ188">
        <f>D188</f>
        <v/>
      </c>
      <c r="DA188" s="158" t="n">
        <v>1900</v>
      </c>
      <c r="DB188" s="158" t="n">
        <v>1</v>
      </c>
      <c r="DC188" s="158" t="n">
        <v>1</v>
      </c>
      <c r="DD188" s="158" t="n">
        <v>1900</v>
      </c>
      <c r="DE188" s="158" t="n">
        <v>1</v>
      </c>
      <c r="DF188" s="158" t="n">
        <v>1</v>
      </c>
      <c r="DG188" s="158" t="n">
        <v>1900</v>
      </c>
      <c r="DH188" s="158" t="n">
        <v>1</v>
      </c>
      <c r="DI188" s="158" t="n">
        <v>1</v>
      </c>
      <c r="DJ188" s="158" t="n">
        <v>1900</v>
      </c>
      <c r="DK188" s="158" t="n">
        <v>1</v>
      </c>
      <c r="DL188" s="158" t="n">
        <v>1</v>
      </c>
      <c r="DR188" s="158" t="n">
        <v>2</v>
      </c>
      <c r="DS188" s="158" t="n">
        <v>1</v>
      </c>
      <c r="DT188" s="158" t="n">
        <v>2</v>
      </c>
      <c r="DU188" s="158" t="n">
        <v>1</v>
      </c>
      <c r="DV188" s="158" t="n">
        <v>3</v>
      </c>
      <c r="DW188" s="158" t="n">
        <v>1</v>
      </c>
      <c r="DX188" s="158" t="n">
        <v>3</v>
      </c>
      <c r="DY188" s="158" t="n">
        <v>0</v>
      </c>
      <c r="DZ188" s="158" t="n">
        <v>0</v>
      </c>
      <c r="EA188" s="158" t="n">
        <v>0</v>
      </c>
      <c r="EB188" s="158" t="n">
        <v>0</v>
      </c>
      <c r="EC188" s="158" t="n">
        <v>0</v>
      </c>
      <c r="ED188" s="158" t="n">
        <v>0</v>
      </c>
      <c r="EE188" s="158" t="n">
        <v>0</v>
      </c>
      <c r="EF188" s="158" t="n">
        <v>0</v>
      </c>
      <c r="EG188" s="158" t="n">
        <v>0</v>
      </c>
      <c r="EH188" s="158" t="n">
        <v>0</v>
      </c>
      <c r="EI188" s="158" t="n">
        <v>0</v>
      </c>
      <c r="EJ188" s="158" t="n">
        <v>0</v>
      </c>
      <c r="EK188" s="158" t="n">
        <v>0</v>
      </c>
      <c r="EL188" s="158" t="n">
        <v>0</v>
      </c>
      <c r="EM188" s="158" t="n">
        <v>0</v>
      </c>
      <c r="EN188" s="158" t="n">
        <v>0</v>
      </c>
      <c r="EO188" s="158" t="n">
        <v>0</v>
      </c>
      <c r="EP188" s="158" t="n">
        <v>0</v>
      </c>
      <c r="EQ188" s="158" t="n">
        <v>0</v>
      </c>
      <c r="ER188" s="158" t="n">
        <v>0</v>
      </c>
      <c r="ES188" s="158" t="n">
        <v>0</v>
      </c>
      <c r="ET188" s="158" t="n">
        <v>0</v>
      </c>
      <c r="EU188" s="158" t="n">
        <v>0</v>
      </c>
      <c r="EV188" s="158" t="n">
        <v>0</v>
      </c>
      <c r="EW188" s="158" t="n">
        <v>0</v>
      </c>
      <c r="EX188" s="158" t="n">
        <v>0</v>
      </c>
      <c r="EY188" s="158" t="n">
        <v>0</v>
      </c>
      <c r="EZ188" s="158" t="n">
        <v>1900</v>
      </c>
      <c r="FA188" s="158" t="n">
        <v>1</v>
      </c>
      <c r="FB188" s="158" t="n">
        <v>1</v>
      </c>
      <c r="FC188" s="158" t="n">
        <v>1900</v>
      </c>
      <c r="FD188" s="158" t="n">
        <v>1</v>
      </c>
      <c r="FE188" s="158" t="n">
        <v>1</v>
      </c>
      <c r="FF188" s="158" t="n">
        <v>1900</v>
      </c>
      <c r="FG188" s="158" t="n">
        <v>1</v>
      </c>
      <c r="FH188" s="158" t="n">
        <v>1</v>
      </c>
      <c r="FI188" s="158" t="n">
        <v>1900</v>
      </c>
      <c r="FJ188" s="158" t="n">
        <v>1</v>
      </c>
      <c r="FK188" s="158" t="n">
        <v>1</v>
      </c>
      <c r="FL188" s="158" t="n">
        <v>1900</v>
      </c>
      <c r="FM188" s="158" t="n">
        <v>1</v>
      </c>
      <c r="FN188" s="158" t="n">
        <v>1</v>
      </c>
      <c r="FO188" s="158" t="n">
        <v>1900</v>
      </c>
      <c r="FP188" s="158" t="n">
        <v>1</v>
      </c>
      <c r="FQ188" s="158" t="n">
        <v>1</v>
      </c>
      <c r="FR188" s="158" t="n">
        <v>1900</v>
      </c>
      <c r="FS188" s="158" t="n">
        <v>1</v>
      </c>
      <c r="FT188" s="158" t="n">
        <v>1</v>
      </c>
      <c r="FU188" s="158" t="n">
        <v>1900</v>
      </c>
      <c r="FV188" s="158" t="n">
        <v>1</v>
      </c>
      <c r="FW188" s="158" t="n">
        <v>1</v>
      </c>
    </row>
    <row r="189">
      <c r="A189">
        <f>IF(F189&gt;1,A188,IF(AND(I189&lt;10,paste!A191&lt;10),RIGHT(H189,2)&amp;"0"&amp;I189&amp;"000"&amp;paste!A191,IF(AND(I189&lt;10,paste!A191&gt;=10,paste!A191&lt;100),RIGHT(H189,2)&amp;"0"&amp;I189&amp;"00"&amp;paste!A191,IF(AND(I189&lt;10,paste!A191&gt;=100,paste!A191&lt;1000),RIGHT(H189,2)&amp;"0"&amp;I189&amp;"0"&amp;paste!A191,IF(AND(I189&lt;10,paste!A191&gt;=1000),RIGHT(H189,2)&amp;"0"&amp;I189&amp;paste!A191,IF(AND(I189&gt;=10,paste!A191&lt;10),RIGHT(H189,2)&amp;I189&amp;"000"&amp;paste!A191,IF(AND(I189&gt;=10,paste!A191&gt;=10,paste!A191&lt;100),RIGHT(H189,2)&amp;I189&amp;"00"&amp;paste!A191,IF(AND(I189&gt;=10,paste!A191&gt;=100,paste!A191&lt;1000),RIGHT(H189,2)&amp;I189&amp;"0"&amp;paste!A191,RIGHT(H189,2)&amp;I189&amp;paste!A191))))))))</f>
        <v/>
      </c>
      <c r="B189">
        <f>YEAR(paste!C191)</f>
        <v/>
      </c>
      <c r="C189">
        <f>MONTH(paste!C191)</f>
        <v/>
      </c>
      <c r="D189">
        <f>DAY(paste!C191)</f>
        <v/>
      </c>
      <c r="E189" s="158" t="n">
        <v>0</v>
      </c>
      <c r="F189">
        <f>IF(AND(L189=L188,D189=D188),F188+1,1)</f>
        <v/>
      </c>
      <c r="G189" s="158" t="n">
        <v>0</v>
      </c>
      <c r="H189">
        <f>YEAR(paste!C191)</f>
        <v/>
      </c>
      <c r="I189">
        <f>MONTH(paste!C191)</f>
        <v/>
      </c>
      <c r="J189">
        <f>DAY(paste!C191)</f>
        <v/>
      </c>
      <c r="K189">
        <f>A189</f>
        <v/>
      </c>
      <c r="L189">
        <f>IF(ISBLANK(VLOOKUP(paste!J191,'得意先名 (2)'!$B$3:$F$2005,5,FALSE)),paste!P191,IFERROR(VLOOKUP(paste!J191,'得意先名 (2)'!$B$3:$F$2005,5,FALSE),"ZZZZZZZZZZZ"))</f>
        <v/>
      </c>
      <c r="M189">
        <f>IF(L189="ZZZZZZZZZZZ",paste!J191&amp;paste!K191&amp; "  :   "&amp;paste!M191&amp; "  :   "&amp;paste!P191,"")</f>
        <v/>
      </c>
      <c r="O189" s="158" t="n"/>
      <c r="P189">
        <f>VLOOKUP(L189,'L_User+EndUser'!$C$2:$K$500,8,FALSE)</f>
        <v/>
      </c>
      <c r="Q189">
        <f>VLOOKUP(L189,'L_User+EndUser'!$C$2:$K$500,9,FALSE)</f>
        <v/>
      </c>
      <c r="R189" s="158" t="n"/>
      <c r="T189" s="158" t="n"/>
      <c r="V189" s="158" t="n"/>
      <c r="AB189">
        <f>paste!J191</f>
        <v/>
      </c>
      <c r="AC189">
        <f>L189</f>
        <v/>
      </c>
      <c r="AO189">
        <f>YEAR(paste!O191)</f>
        <v/>
      </c>
      <c r="AP189">
        <f>MONTH(paste!O191)</f>
        <v/>
      </c>
      <c r="AQ189">
        <f>DAY(paste!O191)</f>
        <v/>
      </c>
      <c r="BD189">
        <f>IF(paste!L191="","",paste!L191)</f>
        <v/>
      </c>
      <c r="BM189" t="n">
        <v>1</v>
      </c>
      <c r="BN189">
        <f>VLOOKUP(paste!E191,L_Product!$A$2:$B$2001,2,FALSE)</f>
        <v/>
      </c>
      <c r="BO189" s="21" t="n"/>
      <c r="BT189" t="n">
        <v>2</v>
      </c>
      <c r="BU189">
        <f>IF($BM$2=1,2,IF($BM$2=18,1))</f>
        <v/>
      </c>
      <c r="BV189">
        <f>IF($BM$2=1,0,IF($BM$2=18,1))</f>
        <v/>
      </c>
      <c r="BW189" t="n">
        <v>2</v>
      </c>
      <c r="BX189" t="n">
        <v>0</v>
      </c>
      <c r="BY189" t="n">
        <v>3</v>
      </c>
      <c r="BZ189">
        <f>VLOOKUP(BN189,L_Product!$B$2:$Z$2001,14,FALSE)</f>
        <v/>
      </c>
      <c r="CA189">
        <f>paste!H191</f>
        <v/>
      </c>
      <c r="CB189">
        <f>BZ189*CA189</f>
        <v/>
      </c>
      <c r="CN189" s="158" t="n">
        <v>1</v>
      </c>
      <c r="CO189" s="158" t="n">
        <v>1</v>
      </c>
      <c r="CP189" s="158" t="n">
        <v>1</v>
      </c>
      <c r="CQ189" s="158" t="n">
        <v>1</v>
      </c>
      <c r="CR189" s="158" t="n">
        <v>1</v>
      </c>
      <c r="CS189" s="158" t="n">
        <v>0</v>
      </c>
      <c r="CT189" s="158" t="n">
        <v>0</v>
      </c>
      <c r="CU189" s="158" t="n">
        <v>0</v>
      </c>
      <c r="CV189" s="158" t="n">
        <v>0</v>
      </c>
      <c r="CW189" s="158" t="n">
        <v>0</v>
      </c>
      <c r="CX189">
        <f>B189</f>
        <v/>
      </c>
      <c r="CY189">
        <f>C189</f>
        <v/>
      </c>
      <c r="CZ189">
        <f>D189</f>
        <v/>
      </c>
      <c r="DA189" s="158" t="n">
        <v>1900</v>
      </c>
      <c r="DB189" s="158" t="n">
        <v>1</v>
      </c>
      <c r="DC189" s="158" t="n">
        <v>1</v>
      </c>
      <c r="DD189" s="158" t="n">
        <v>1900</v>
      </c>
      <c r="DE189" s="158" t="n">
        <v>1</v>
      </c>
      <c r="DF189" s="158" t="n">
        <v>1</v>
      </c>
      <c r="DG189" s="158" t="n">
        <v>1900</v>
      </c>
      <c r="DH189" s="158" t="n">
        <v>1</v>
      </c>
      <c r="DI189" s="158" t="n">
        <v>1</v>
      </c>
      <c r="DJ189" s="158" t="n">
        <v>1900</v>
      </c>
      <c r="DK189" s="158" t="n">
        <v>1</v>
      </c>
      <c r="DL189" s="158" t="n">
        <v>1</v>
      </c>
      <c r="DR189" s="158" t="n">
        <v>2</v>
      </c>
      <c r="DS189" s="158" t="n">
        <v>1</v>
      </c>
      <c r="DT189" s="158" t="n">
        <v>2</v>
      </c>
      <c r="DU189" s="158" t="n">
        <v>1</v>
      </c>
      <c r="DV189" s="158" t="n">
        <v>3</v>
      </c>
      <c r="DW189" s="158" t="n">
        <v>1</v>
      </c>
      <c r="DX189" s="158" t="n">
        <v>3</v>
      </c>
      <c r="DY189" s="158" t="n">
        <v>0</v>
      </c>
      <c r="DZ189" s="158" t="n">
        <v>0</v>
      </c>
      <c r="EA189" s="158" t="n">
        <v>0</v>
      </c>
      <c r="EB189" s="158" t="n">
        <v>0</v>
      </c>
      <c r="EC189" s="158" t="n">
        <v>0</v>
      </c>
      <c r="ED189" s="158" t="n">
        <v>0</v>
      </c>
      <c r="EE189" s="158" t="n">
        <v>0</v>
      </c>
      <c r="EF189" s="158" t="n">
        <v>0</v>
      </c>
      <c r="EG189" s="158" t="n">
        <v>0</v>
      </c>
      <c r="EH189" s="158" t="n">
        <v>0</v>
      </c>
      <c r="EI189" s="158" t="n">
        <v>0</v>
      </c>
      <c r="EJ189" s="158" t="n">
        <v>0</v>
      </c>
      <c r="EK189" s="158" t="n">
        <v>0</v>
      </c>
      <c r="EL189" s="158" t="n">
        <v>0</v>
      </c>
      <c r="EM189" s="158" t="n">
        <v>0</v>
      </c>
      <c r="EN189" s="158" t="n">
        <v>0</v>
      </c>
      <c r="EO189" s="158" t="n">
        <v>0</v>
      </c>
      <c r="EP189" s="158" t="n">
        <v>0</v>
      </c>
      <c r="EQ189" s="158" t="n">
        <v>0</v>
      </c>
      <c r="ER189" s="158" t="n">
        <v>0</v>
      </c>
      <c r="ES189" s="158" t="n">
        <v>0</v>
      </c>
      <c r="ET189" s="158" t="n">
        <v>0</v>
      </c>
      <c r="EU189" s="158" t="n">
        <v>0</v>
      </c>
      <c r="EV189" s="158" t="n">
        <v>0</v>
      </c>
      <c r="EW189" s="158" t="n">
        <v>0</v>
      </c>
      <c r="EX189" s="158" t="n">
        <v>0</v>
      </c>
      <c r="EY189" s="158" t="n">
        <v>0</v>
      </c>
      <c r="EZ189" s="158" t="n">
        <v>1900</v>
      </c>
      <c r="FA189" s="158" t="n">
        <v>1</v>
      </c>
      <c r="FB189" s="158" t="n">
        <v>1</v>
      </c>
      <c r="FC189" s="158" t="n">
        <v>1900</v>
      </c>
      <c r="FD189" s="158" t="n">
        <v>1</v>
      </c>
      <c r="FE189" s="158" t="n">
        <v>1</v>
      </c>
      <c r="FF189" s="158" t="n">
        <v>1900</v>
      </c>
      <c r="FG189" s="158" t="n">
        <v>1</v>
      </c>
      <c r="FH189" s="158" t="n">
        <v>1</v>
      </c>
      <c r="FI189" s="158" t="n">
        <v>1900</v>
      </c>
      <c r="FJ189" s="158" t="n">
        <v>1</v>
      </c>
      <c r="FK189" s="158" t="n">
        <v>1</v>
      </c>
      <c r="FL189" s="158" t="n">
        <v>1900</v>
      </c>
      <c r="FM189" s="158" t="n">
        <v>1</v>
      </c>
      <c r="FN189" s="158" t="n">
        <v>1</v>
      </c>
      <c r="FO189" s="158" t="n">
        <v>1900</v>
      </c>
      <c r="FP189" s="158" t="n">
        <v>1</v>
      </c>
      <c r="FQ189" s="158" t="n">
        <v>1</v>
      </c>
      <c r="FR189" s="158" t="n">
        <v>1900</v>
      </c>
      <c r="FS189" s="158" t="n">
        <v>1</v>
      </c>
      <c r="FT189" s="158" t="n">
        <v>1</v>
      </c>
      <c r="FU189" s="158" t="n">
        <v>1900</v>
      </c>
      <c r="FV189" s="158" t="n">
        <v>1</v>
      </c>
      <c r="FW189" s="158" t="n">
        <v>1</v>
      </c>
    </row>
    <row r="190">
      <c r="A190">
        <f>IF(F190&gt;1,A189,IF(AND(I190&lt;10,paste!A192&lt;10),RIGHT(H190,2)&amp;"0"&amp;I190&amp;"000"&amp;paste!A192,IF(AND(I190&lt;10,paste!A192&gt;=10,paste!A192&lt;100),RIGHT(H190,2)&amp;"0"&amp;I190&amp;"00"&amp;paste!A192,IF(AND(I190&lt;10,paste!A192&gt;=100,paste!A192&lt;1000),RIGHT(H190,2)&amp;"0"&amp;I190&amp;"0"&amp;paste!A192,IF(AND(I190&lt;10,paste!A192&gt;=1000),RIGHT(H190,2)&amp;"0"&amp;I190&amp;paste!A192,IF(AND(I190&gt;=10,paste!A192&lt;10),RIGHT(H190,2)&amp;I190&amp;"000"&amp;paste!A192,IF(AND(I190&gt;=10,paste!A192&gt;=10,paste!A192&lt;100),RIGHT(H190,2)&amp;I190&amp;"00"&amp;paste!A192,IF(AND(I190&gt;=10,paste!A192&gt;=100,paste!A192&lt;1000),RIGHT(H190,2)&amp;I190&amp;"0"&amp;paste!A192,RIGHT(H190,2)&amp;I190&amp;paste!A192))))))))</f>
        <v/>
      </c>
      <c r="B190">
        <f>YEAR(paste!C192)</f>
        <v/>
      </c>
      <c r="C190">
        <f>MONTH(paste!C192)</f>
        <v/>
      </c>
      <c r="D190">
        <f>DAY(paste!C192)</f>
        <v/>
      </c>
      <c r="E190" s="158" t="n">
        <v>0</v>
      </c>
      <c r="F190">
        <f>IF(AND(L190=L189,D190=D189),F189+1,1)</f>
        <v/>
      </c>
      <c r="G190" s="158" t="n">
        <v>0</v>
      </c>
      <c r="H190">
        <f>YEAR(paste!C192)</f>
        <v/>
      </c>
      <c r="I190">
        <f>MONTH(paste!C192)</f>
        <v/>
      </c>
      <c r="J190">
        <f>DAY(paste!C192)</f>
        <v/>
      </c>
      <c r="K190">
        <f>A190</f>
        <v/>
      </c>
      <c r="L190">
        <f>IF(ISBLANK(VLOOKUP(paste!J192,'得意先名 (2)'!$B$3:$F$2005,5,FALSE)),paste!P192,IFERROR(VLOOKUP(paste!J192,'得意先名 (2)'!$B$3:$F$2005,5,FALSE),"ZZZZZZZZZZZ"))</f>
        <v/>
      </c>
      <c r="M190">
        <f>IF(L190="ZZZZZZZZZZZ",paste!J192&amp;paste!K192&amp; "  :   "&amp;paste!M192&amp; "  :   "&amp;paste!P192,"")</f>
        <v/>
      </c>
      <c r="O190" s="158" t="n"/>
      <c r="P190">
        <f>VLOOKUP(L190,'L_User+EndUser'!$C$2:$K$500,8,FALSE)</f>
        <v/>
      </c>
      <c r="Q190">
        <f>VLOOKUP(L190,'L_User+EndUser'!$C$2:$K$500,9,FALSE)</f>
        <v/>
      </c>
      <c r="R190" s="158" t="n"/>
      <c r="T190" s="158" t="n"/>
      <c r="V190" s="158" t="n"/>
      <c r="AB190">
        <f>paste!J192</f>
        <v/>
      </c>
      <c r="AC190">
        <f>L190</f>
        <v/>
      </c>
      <c r="AO190">
        <f>YEAR(paste!O192)</f>
        <v/>
      </c>
      <c r="AP190">
        <f>MONTH(paste!O192)</f>
        <v/>
      </c>
      <c r="AQ190">
        <f>DAY(paste!O192)</f>
        <v/>
      </c>
      <c r="BD190">
        <f>IF(paste!L192="","",paste!L192)</f>
        <v/>
      </c>
      <c r="BM190" t="n">
        <v>1</v>
      </c>
      <c r="BN190">
        <f>VLOOKUP(paste!E192,L_Product!$A$2:$B$2001,2,FALSE)</f>
        <v/>
      </c>
      <c r="BO190" s="21" t="n"/>
      <c r="BT190" t="n">
        <v>2</v>
      </c>
      <c r="BU190">
        <f>IF($BM$2=1,2,IF($BM$2=18,1))</f>
        <v/>
      </c>
      <c r="BV190">
        <f>IF($BM$2=1,0,IF($BM$2=18,1))</f>
        <v/>
      </c>
      <c r="BW190" t="n">
        <v>2</v>
      </c>
      <c r="BX190" t="n">
        <v>0</v>
      </c>
      <c r="BY190" t="n">
        <v>3</v>
      </c>
      <c r="BZ190">
        <f>VLOOKUP(BN190,L_Product!$B$2:$Z$2001,14,FALSE)</f>
        <v/>
      </c>
      <c r="CA190">
        <f>paste!H192</f>
        <v/>
      </c>
      <c r="CB190">
        <f>BZ190*CA190</f>
        <v/>
      </c>
      <c r="CN190" s="158" t="n">
        <v>1</v>
      </c>
      <c r="CO190" s="158" t="n">
        <v>1</v>
      </c>
      <c r="CP190" s="158" t="n">
        <v>1</v>
      </c>
      <c r="CQ190" s="158" t="n">
        <v>1</v>
      </c>
      <c r="CR190" s="158" t="n">
        <v>1</v>
      </c>
      <c r="CS190" s="158" t="n">
        <v>0</v>
      </c>
      <c r="CT190" s="158" t="n">
        <v>0</v>
      </c>
      <c r="CU190" s="158" t="n">
        <v>0</v>
      </c>
      <c r="CV190" s="158" t="n">
        <v>0</v>
      </c>
      <c r="CW190" s="158" t="n">
        <v>0</v>
      </c>
      <c r="CX190">
        <f>B190</f>
        <v/>
      </c>
      <c r="CY190">
        <f>C190</f>
        <v/>
      </c>
      <c r="CZ190">
        <f>D190</f>
        <v/>
      </c>
      <c r="DA190" s="158" t="n">
        <v>1900</v>
      </c>
      <c r="DB190" s="158" t="n">
        <v>1</v>
      </c>
      <c r="DC190" s="158" t="n">
        <v>1</v>
      </c>
      <c r="DD190" s="158" t="n">
        <v>1900</v>
      </c>
      <c r="DE190" s="158" t="n">
        <v>1</v>
      </c>
      <c r="DF190" s="158" t="n">
        <v>1</v>
      </c>
      <c r="DG190" s="158" t="n">
        <v>1900</v>
      </c>
      <c r="DH190" s="158" t="n">
        <v>1</v>
      </c>
      <c r="DI190" s="158" t="n">
        <v>1</v>
      </c>
      <c r="DJ190" s="158" t="n">
        <v>1900</v>
      </c>
      <c r="DK190" s="158" t="n">
        <v>1</v>
      </c>
      <c r="DL190" s="158" t="n">
        <v>1</v>
      </c>
      <c r="DR190" s="158" t="n">
        <v>2</v>
      </c>
      <c r="DS190" s="158" t="n">
        <v>1</v>
      </c>
      <c r="DT190" s="158" t="n">
        <v>2</v>
      </c>
      <c r="DU190" s="158" t="n">
        <v>1</v>
      </c>
      <c r="DV190" s="158" t="n">
        <v>3</v>
      </c>
      <c r="DW190" s="158" t="n">
        <v>1</v>
      </c>
      <c r="DX190" s="158" t="n">
        <v>3</v>
      </c>
      <c r="DY190" s="158" t="n">
        <v>0</v>
      </c>
      <c r="DZ190" s="158" t="n">
        <v>0</v>
      </c>
      <c r="EA190" s="158" t="n">
        <v>0</v>
      </c>
      <c r="EB190" s="158" t="n">
        <v>0</v>
      </c>
      <c r="EC190" s="158" t="n">
        <v>0</v>
      </c>
      <c r="ED190" s="158" t="n">
        <v>0</v>
      </c>
      <c r="EE190" s="158" t="n">
        <v>0</v>
      </c>
      <c r="EF190" s="158" t="n">
        <v>0</v>
      </c>
      <c r="EG190" s="158" t="n">
        <v>0</v>
      </c>
      <c r="EH190" s="158" t="n">
        <v>0</v>
      </c>
      <c r="EI190" s="158" t="n">
        <v>0</v>
      </c>
      <c r="EJ190" s="158" t="n">
        <v>0</v>
      </c>
      <c r="EK190" s="158" t="n">
        <v>0</v>
      </c>
      <c r="EL190" s="158" t="n">
        <v>0</v>
      </c>
      <c r="EM190" s="158" t="n">
        <v>0</v>
      </c>
      <c r="EN190" s="158" t="n">
        <v>0</v>
      </c>
      <c r="EO190" s="158" t="n">
        <v>0</v>
      </c>
      <c r="EP190" s="158" t="n">
        <v>0</v>
      </c>
      <c r="EQ190" s="158" t="n">
        <v>0</v>
      </c>
      <c r="ER190" s="158" t="n">
        <v>0</v>
      </c>
      <c r="ES190" s="158" t="n">
        <v>0</v>
      </c>
      <c r="ET190" s="158" t="n">
        <v>0</v>
      </c>
      <c r="EU190" s="158" t="n">
        <v>0</v>
      </c>
      <c r="EV190" s="158" t="n">
        <v>0</v>
      </c>
      <c r="EW190" s="158" t="n">
        <v>0</v>
      </c>
      <c r="EX190" s="158" t="n">
        <v>0</v>
      </c>
      <c r="EY190" s="158" t="n">
        <v>0</v>
      </c>
      <c r="EZ190" s="158" t="n">
        <v>1900</v>
      </c>
      <c r="FA190" s="158" t="n">
        <v>1</v>
      </c>
      <c r="FB190" s="158" t="n">
        <v>1</v>
      </c>
      <c r="FC190" s="158" t="n">
        <v>1900</v>
      </c>
      <c r="FD190" s="158" t="n">
        <v>1</v>
      </c>
      <c r="FE190" s="158" t="n">
        <v>1</v>
      </c>
      <c r="FF190" s="158" t="n">
        <v>1900</v>
      </c>
      <c r="FG190" s="158" t="n">
        <v>1</v>
      </c>
      <c r="FH190" s="158" t="n">
        <v>1</v>
      </c>
      <c r="FI190" s="158" t="n">
        <v>1900</v>
      </c>
      <c r="FJ190" s="158" t="n">
        <v>1</v>
      </c>
      <c r="FK190" s="158" t="n">
        <v>1</v>
      </c>
      <c r="FL190" s="158" t="n">
        <v>1900</v>
      </c>
      <c r="FM190" s="158" t="n">
        <v>1</v>
      </c>
      <c r="FN190" s="158" t="n">
        <v>1</v>
      </c>
      <c r="FO190" s="158" t="n">
        <v>1900</v>
      </c>
      <c r="FP190" s="158" t="n">
        <v>1</v>
      </c>
      <c r="FQ190" s="158" t="n">
        <v>1</v>
      </c>
      <c r="FR190" s="158" t="n">
        <v>1900</v>
      </c>
      <c r="FS190" s="158" t="n">
        <v>1</v>
      </c>
      <c r="FT190" s="158" t="n">
        <v>1</v>
      </c>
      <c r="FU190" s="158" t="n">
        <v>1900</v>
      </c>
      <c r="FV190" s="158" t="n">
        <v>1</v>
      </c>
      <c r="FW190" s="158" t="n">
        <v>1</v>
      </c>
    </row>
    <row r="191">
      <c r="A191">
        <f>IF(F191&gt;1,A190,IF(AND(I191&lt;10,paste!A193&lt;10),RIGHT(H191,2)&amp;"0"&amp;I191&amp;"000"&amp;paste!A193,IF(AND(I191&lt;10,paste!A193&gt;=10,paste!A193&lt;100),RIGHT(H191,2)&amp;"0"&amp;I191&amp;"00"&amp;paste!A193,IF(AND(I191&lt;10,paste!A193&gt;=100,paste!A193&lt;1000),RIGHT(H191,2)&amp;"0"&amp;I191&amp;"0"&amp;paste!A193,IF(AND(I191&lt;10,paste!A193&gt;=1000),RIGHT(H191,2)&amp;"0"&amp;I191&amp;paste!A193,IF(AND(I191&gt;=10,paste!A193&lt;10),RIGHT(H191,2)&amp;I191&amp;"000"&amp;paste!A193,IF(AND(I191&gt;=10,paste!A193&gt;=10,paste!A193&lt;100),RIGHT(H191,2)&amp;I191&amp;"00"&amp;paste!A193,IF(AND(I191&gt;=10,paste!A193&gt;=100,paste!A193&lt;1000),RIGHT(H191,2)&amp;I191&amp;"0"&amp;paste!A193,RIGHT(H191,2)&amp;I191&amp;paste!A193))))))))</f>
        <v/>
      </c>
      <c r="B191">
        <f>YEAR(paste!C193)</f>
        <v/>
      </c>
      <c r="C191">
        <f>MONTH(paste!C193)</f>
        <v/>
      </c>
      <c r="D191">
        <f>DAY(paste!C193)</f>
        <v/>
      </c>
      <c r="E191" s="158" t="n">
        <v>0</v>
      </c>
      <c r="F191">
        <f>IF(AND(L191=L190,D191=D190),F190+1,1)</f>
        <v/>
      </c>
      <c r="G191" s="158" t="n">
        <v>0</v>
      </c>
      <c r="H191">
        <f>YEAR(paste!C193)</f>
        <v/>
      </c>
      <c r="I191">
        <f>MONTH(paste!C193)</f>
        <v/>
      </c>
      <c r="J191">
        <f>DAY(paste!C193)</f>
        <v/>
      </c>
      <c r="K191">
        <f>A191</f>
        <v/>
      </c>
      <c r="L191">
        <f>IF(ISBLANK(VLOOKUP(paste!J193,'得意先名 (2)'!$B$3:$F$2005,5,FALSE)),paste!P193,IFERROR(VLOOKUP(paste!J193,'得意先名 (2)'!$B$3:$F$2005,5,FALSE),"ZZZZZZZZZZZ"))</f>
        <v/>
      </c>
      <c r="M191">
        <f>IF(L191="ZZZZZZZZZZZ",paste!J193&amp;paste!K193&amp; "  :   "&amp;paste!M193&amp; "  :   "&amp;paste!P193,"")</f>
        <v/>
      </c>
      <c r="O191" s="158" t="n"/>
      <c r="P191">
        <f>VLOOKUP(L191,'L_User+EndUser'!$C$2:$K$500,8,FALSE)</f>
        <v/>
      </c>
      <c r="Q191">
        <f>VLOOKUP(L191,'L_User+EndUser'!$C$2:$K$500,9,FALSE)</f>
        <v/>
      </c>
      <c r="R191" s="158" t="n"/>
      <c r="T191" s="158" t="n"/>
      <c r="V191" s="158" t="n"/>
      <c r="AB191">
        <f>paste!J193</f>
        <v/>
      </c>
      <c r="AC191">
        <f>L191</f>
        <v/>
      </c>
      <c r="AO191">
        <f>YEAR(paste!O193)</f>
        <v/>
      </c>
      <c r="AP191">
        <f>MONTH(paste!O193)</f>
        <v/>
      </c>
      <c r="AQ191">
        <f>DAY(paste!O193)</f>
        <v/>
      </c>
      <c r="BD191">
        <f>IF(paste!L193="","",paste!L193)</f>
        <v/>
      </c>
      <c r="BM191" t="n">
        <v>1</v>
      </c>
      <c r="BN191">
        <f>VLOOKUP(paste!E193,L_Product!$A$2:$B$2001,2,FALSE)</f>
        <v/>
      </c>
      <c r="BO191" s="21" t="n"/>
      <c r="BT191" t="n">
        <v>2</v>
      </c>
      <c r="BU191">
        <f>IF($BM$2=1,2,IF($BM$2=18,1))</f>
        <v/>
      </c>
      <c r="BV191">
        <f>IF($BM$2=1,0,IF($BM$2=18,1))</f>
        <v/>
      </c>
      <c r="BW191" t="n">
        <v>2</v>
      </c>
      <c r="BX191" t="n">
        <v>0</v>
      </c>
      <c r="BY191" t="n">
        <v>3</v>
      </c>
      <c r="BZ191">
        <f>VLOOKUP(BN191,L_Product!$B$2:$Z$2001,14,FALSE)</f>
        <v/>
      </c>
      <c r="CA191">
        <f>paste!H193</f>
        <v/>
      </c>
      <c r="CB191">
        <f>BZ191*CA191</f>
        <v/>
      </c>
      <c r="CN191" s="158" t="n">
        <v>1</v>
      </c>
      <c r="CO191" s="158" t="n">
        <v>1</v>
      </c>
      <c r="CP191" s="158" t="n">
        <v>1</v>
      </c>
      <c r="CQ191" s="158" t="n">
        <v>1</v>
      </c>
      <c r="CR191" s="158" t="n">
        <v>1</v>
      </c>
      <c r="CS191" s="158" t="n">
        <v>0</v>
      </c>
      <c r="CT191" s="158" t="n">
        <v>0</v>
      </c>
      <c r="CU191" s="158" t="n">
        <v>0</v>
      </c>
      <c r="CV191" s="158" t="n">
        <v>0</v>
      </c>
      <c r="CW191" s="158" t="n">
        <v>0</v>
      </c>
      <c r="CX191">
        <f>B191</f>
        <v/>
      </c>
      <c r="CY191">
        <f>C191</f>
        <v/>
      </c>
      <c r="CZ191">
        <f>D191</f>
        <v/>
      </c>
      <c r="DA191" s="158" t="n">
        <v>1900</v>
      </c>
      <c r="DB191" s="158" t="n">
        <v>1</v>
      </c>
      <c r="DC191" s="158" t="n">
        <v>1</v>
      </c>
      <c r="DD191" s="158" t="n">
        <v>1900</v>
      </c>
      <c r="DE191" s="158" t="n">
        <v>1</v>
      </c>
      <c r="DF191" s="158" t="n">
        <v>1</v>
      </c>
      <c r="DG191" s="158" t="n">
        <v>1900</v>
      </c>
      <c r="DH191" s="158" t="n">
        <v>1</v>
      </c>
      <c r="DI191" s="158" t="n">
        <v>1</v>
      </c>
      <c r="DJ191" s="158" t="n">
        <v>1900</v>
      </c>
      <c r="DK191" s="158" t="n">
        <v>1</v>
      </c>
      <c r="DL191" s="158" t="n">
        <v>1</v>
      </c>
      <c r="DR191" s="158" t="n">
        <v>2</v>
      </c>
      <c r="DS191" s="158" t="n">
        <v>1</v>
      </c>
      <c r="DT191" s="158" t="n">
        <v>2</v>
      </c>
      <c r="DU191" s="158" t="n">
        <v>1</v>
      </c>
      <c r="DV191" s="158" t="n">
        <v>3</v>
      </c>
      <c r="DW191" s="158" t="n">
        <v>1</v>
      </c>
      <c r="DX191" s="158" t="n">
        <v>3</v>
      </c>
      <c r="DY191" s="158" t="n">
        <v>0</v>
      </c>
      <c r="DZ191" s="158" t="n">
        <v>0</v>
      </c>
      <c r="EA191" s="158" t="n">
        <v>0</v>
      </c>
      <c r="EB191" s="158" t="n">
        <v>0</v>
      </c>
      <c r="EC191" s="158" t="n">
        <v>0</v>
      </c>
      <c r="ED191" s="158" t="n">
        <v>0</v>
      </c>
      <c r="EE191" s="158" t="n">
        <v>0</v>
      </c>
      <c r="EF191" s="158" t="n">
        <v>0</v>
      </c>
      <c r="EG191" s="158" t="n">
        <v>0</v>
      </c>
      <c r="EH191" s="158" t="n">
        <v>0</v>
      </c>
      <c r="EI191" s="158" t="n">
        <v>0</v>
      </c>
      <c r="EJ191" s="158" t="n">
        <v>0</v>
      </c>
      <c r="EK191" s="158" t="n">
        <v>0</v>
      </c>
      <c r="EL191" s="158" t="n">
        <v>0</v>
      </c>
      <c r="EM191" s="158" t="n">
        <v>0</v>
      </c>
      <c r="EN191" s="158" t="n">
        <v>0</v>
      </c>
      <c r="EO191" s="158" t="n">
        <v>0</v>
      </c>
      <c r="EP191" s="158" t="n">
        <v>0</v>
      </c>
      <c r="EQ191" s="158" t="n">
        <v>0</v>
      </c>
      <c r="ER191" s="158" t="n">
        <v>0</v>
      </c>
      <c r="ES191" s="158" t="n">
        <v>0</v>
      </c>
      <c r="ET191" s="158" t="n">
        <v>0</v>
      </c>
      <c r="EU191" s="158" t="n">
        <v>0</v>
      </c>
      <c r="EV191" s="158" t="n">
        <v>0</v>
      </c>
      <c r="EW191" s="158" t="n">
        <v>0</v>
      </c>
      <c r="EX191" s="158" t="n">
        <v>0</v>
      </c>
      <c r="EY191" s="158" t="n">
        <v>0</v>
      </c>
      <c r="EZ191" s="158" t="n">
        <v>1900</v>
      </c>
      <c r="FA191" s="158" t="n">
        <v>1</v>
      </c>
      <c r="FB191" s="158" t="n">
        <v>1</v>
      </c>
      <c r="FC191" s="158" t="n">
        <v>1900</v>
      </c>
      <c r="FD191" s="158" t="n">
        <v>1</v>
      </c>
      <c r="FE191" s="158" t="n">
        <v>1</v>
      </c>
      <c r="FF191" s="158" t="n">
        <v>1900</v>
      </c>
      <c r="FG191" s="158" t="n">
        <v>1</v>
      </c>
      <c r="FH191" s="158" t="n">
        <v>1</v>
      </c>
      <c r="FI191" s="158" t="n">
        <v>1900</v>
      </c>
      <c r="FJ191" s="158" t="n">
        <v>1</v>
      </c>
      <c r="FK191" s="158" t="n">
        <v>1</v>
      </c>
      <c r="FL191" s="158" t="n">
        <v>1900</v>
      </c>
      <c r="FM191" s="158" t="n">
        <v>1</v>
      </c>
      <c r="FN191" s="158" t="n">
        <v>1</v>
      </c>
      <c r="FO191" s="158" t="n">
        <v>1900</v>
      </c>
      <c r="FP191" s="158" t="n">
        <v>1</v>
      </c>
      <c r="FQ191" s="158" t="n">
        <v>1</v>
      </c>
      <c r="FR191" s="158" t="n">
        <v>1900</v>
      </c>
      <c r="FS191" s="158" t="n">
        <v>1</v>
      </c>
      <c r="FT191" s="158" t="n">
        <v>1</v>
      </c>
      <c r="FU191" s="158" t="n">
        <v>1900</v>
      </c>
      <c r="FV191" s="158" t="n">
        <v>1</v>
      </c>
      <c r="FW191" s="158" t="n">
        <v>1</v>
      </c>
    </row>
    <row r="192">
      <c r="A192">
        <f>IF(F192&gt;1,A191,IF(AND(I192&lt;10,paste!A194&lt;10),RIGHT(H192,2)&amp;"0"&amp;I192&amp;"000"&amp;paste!A194,IF(AND(I192&lt;10,paste!A194&gt;=10,paste!A194&lt;100),RIGHT(H192,2)&amp;"0"&amp;I192&amp;"00"&amp;paste!A194,IF(AND(I192&lt;10,paste!A194&gt;=100,paste!A194&lt;1000),RIGHT(H192,2)&amp;"0"&amp;I192&amp;"0"&amp;paste!A194,IF(AND(I192&lt;10,paste!A194&gt;=1000),RIGHT(H192,2)&amp;"0"&amp;I192&amp;paste!A194,IF(AND(I192&gt;=10,paste!A194&lt;10),RIGHT(H192,2)&amp;I192&amp;"000"&amp;paste!A194,IF(AND(I192&gt;=10,paste!A194&gt;=10,paste!A194&lt;100),RIGHT(H192,2)&amp;I192&amp;"00"&amp;paste!A194,IF(AND(I192&gt;=10,paste!A194&gt;=100,paste!A194&lt;1000),RIGHT(H192,2)&amp;I192&amp;"0"&amp;paste!A194,RIGHT(H192,2)&amp;I192&amp;paste!A194))))))))</f>
        <v/>
      </c>
      <c r="B192">
        <f>YEAR(paste!C194)</f>
        <v/>
      </c>
      <c r="C192">
        <f>MONTH(paste!C194)</f>
        <v/>
      </c>
      <c r="D192">
        <f>DAY(paste!C194)</f>
        <v/>
      </c>
      <c r="E192" s="158" t="n">
        <v>0</v>
      </c>
      <c r="F192">
        <f>IF(AND(L192=L191,D192=D191),F191+1,1)</f>
        <v/>
      </c>
      <c r="G192" s="158" t="n">
        <v>0</v>
      </c>
      <c r="H192">
        <f>YEAR(paste!C194)</f>
        <v/>
      </c>
      <c r="I192">
        <f>MONTH(paste!C194)</f>
        <v/>
      </c>
      <c r="J192">
        <f>DAY(paste!C194)</f>
        <v/>
      </c>
      <c r="K192">
        <f>A192</f>
        <v/>
      </c>
      <c r="L192">
        <f>IF(ISBLANK(VLOOKUP(paste!J194,'得意先名 (2)'!$B$3:$F$2005,5,FALSE)),paste!P194,IFERROR(VLOOKUP(paste!J194,'得意先名 (2)'!$B$3:$F$2005,5,FALSE),"ZZZZZZZZZZZ"))</f>
        <v/>
      </c>
      <c r="M192">
        <f>IF(L192="ZZZZZZZZZZZ",paste!J194&amp;paste!K194&amp; "  :   "&amp;paste!M194&amp; "  :   "&amp;paste!P194,"")</f>
        <v/>
      </c>
      <c r="O192" s="158" t="n"/>
      <c r="P192">
        <f>VLOOKUP(L192,'L_User+EndUser'!$C$2:$K$500,8,FALSE)</f>
        <v/>
      </c>
      <c r="Q192">
        <f>VLOOKUP(L192,'L_User+EndUser'!$C$2:$K$500,9,FALSE)</f>
        <v/>
      </c>
      <c r="R192" s="158" t="n"/>
      <c r="T192" s="158" t="n"/>
      <c r="V192" s="158" t="n"/>
      <c r="AB192">
        <f>paste!J194</f>
        <v/>
      </c>
      <c r="AC192">
        <f>L192</f>
        <v/>
      </c>
      <c r="AO192">
        <f>YEAR(paste!O194)</f>
        <v/>
      </c>
      <c r="AP192">
        <f>MONTH(paste!O194)</f>
        <v/>
      </c>
      <c r="AQ192">
        <f>DAY(paste!O194)</f>
        <v/>
      </c>
      <c r="BD192">
        <f>IF(paste!L194="","",paste!L194)</f>
        <v/>
      </c>
      <c r="BM192" t="n">
        <v>1</v>
      </c>
      <c r="BN192">
        <f>VLOOKUP(paste!E194,L_Product!$A$2:$B$2001,2,FALSE)</f>
        <v/>
      </c>
      <c r="BO192" s="21" t="n"/>
      <c r="BT192" t="n">
        <v>2</v>
      </c>
      <c r="BU192">
        <f>IF($BM$2=1,2,IF($BM$2=18,1))</f>
        <v/>
      </c>
      <c r="BV192">
        <f>IF($BM$2=1,0,IF($BM$2=18,1))</f>
        <v/>
      </c>
      <c r="BW192" t="n">
        <v>2</v>
      </c>
      <c r="BX192" t="n">
        <v>0</v>
      </c>
      <c r="BY192" t="n">
        <v>3</v>
      </c>
      <c r="BZ192">
        <f>VLOOKUP(BN192,L_Product!$B$2:$Z$2001,14,FALSE)</f>
        <v/>
      </c>
      <c r="CA192">
        <f>paste!H194</f>
        <v/>
      </c>
      <c r="CB192">
        <f>BZ192*CA192</f>
        <v/>
      </c>
      <c r="CN192" s="158" t="n">
        <v>1</v>
      </c>
      <c r="CO192" s="158" t="n">
        <v>1</v>
      </c>
      <c r="CP192" s="158" t="n">
        <v>1</v>
      </c>
      <c r="CQ192" s="158" t="n">
        <v>1</v>
      </c>
      <c r="CR192" s="158" t="n">
        <v>1</v>
      </c>
      <c r="CS192" s="158" t="n">
        <v>0</v>
      </c>
      <c r="CT192" s="158" t="n">
        <v>0</v>
      </c>
      <c r="CU192" s="158" t="n">
        <v>0</v>
      </c>
      <c r="CV192" s="158" t="n">
        <v>0</v>
      </c>
      <c r="CW192" s="158" t="n">
        <v>0</v>
      </c>
      <c r="CX192">
        <f>B192</f>
        <v/>
      </c>
      <c r="CY192">
        <f>C192</f>
        <v/>
      </c>
      <c r="CZ192">
        <f>D192</f>
        <v/>
      </c>
      <c r="DA192" s="158" t="n">
        <v>1900</v>
      </c>
      <c r="DB192" s="158" t="n">
        <v>1</v>
      </c>
      <c r="DC192" s="158" t="n">
        <v>1</v>
      </c>
      <c r="DD192" s="158" t="n">
        <v>1900</v>
      </c>
      <c r="DE192" s="158" t="n">
        <v>1</v>
      </c>
      <c r="DF192" s="158" t="n">
        <v>1</v>
      </c>
      <c r="DG192" s="158" t="n">
        <v>1900</v>
      </c>
      <c r="DH192" s="158" t="n">
        <v>1</v>
      </c>
      <c r="DI192" s="158" t="n">
        <v>1</v>
      </c>
      <c r="DJ192" s="158" t="n">
        <v>1900</v>
      </c>
      <c r="DK192" s="158" t="n">
        <v>1</v>
      </c>
      <c r="DL192" s="158" t="n">
        <v>1</v>
      </c>
      <c r="DR192" s="158" t="n">
        <v>2</v>
      </c>
      <c r="DS192" s="158" t="n">
        <v>1</v>
      </c>
      <c r="DT192" s="158" t="n">
        <v>2</v>
      </c>
      <c r="DU192" s="158" t="n">
        <v>1</v>
      </c>
      <c r="DV192" s="158" t="n">
        <v>3</v>
      </c>
      <c r="DW192" s="158" t="n">
        <v>1</v>
      </c>
      <c r="DX192" s="158" t="n">
        <v>3</v>
      </c>
      <c r="DY192" s="158" t="n">
        <v>0</v>
      </c>
      <c r="DZ192" s="158" t="n">
        <v>0</v>
      </c>
      <c r="EA192" s="158" t="n">
        <v>0</v>
      </c>
      <c r="EB192" s="158" t="n">
        <v>0</v>
      </c>
      <c r="EC192" s="158" t="n">
        <v>0</v>
      </c>
      <c r="ED192" s="158" t="n">
        <v>0</v>
      </c>
      <c r="EE192" s="158" t="n">
        <v>0</v>
      </c>
      <c r="EF192" s="158" t="n">
        <v>0</v>
      </c>
      <c r="EG192" s="158" t="n">
        <v>0</v>
      </c>
      <c r="EH192" s="158" t="n">
        <v>0</v>
      </c>
      <c r="EI192" s="158" t="n">
        <v>0</v>
      </c>
      <c r="EJ192" s="158" t="n">
        <v>0</v>
      </c>
      <c r="EK192" s="158" t="n">
        <v>0</v>
      </c>
      <c r="EL192" s="158" t="n">
        <v>0</v>
      </c>
      <c r="EM192" s="158" t="n">
        <v>0</v>
      </c>
      <c r="EN192" s="158" t="n">
        <v>0</v>
      </c>
      <c r="EO192" s="158" t="n">
        <v>0</v>
      </c>
      <c r="EP192" s="158" t="n">
        <v>0</v>
      </c>
      <c r="EQ192" s="158" t="n">
        <v>0</v>
      </c>
      <c r="ER192" s="158" t="n">
        <v>0</v>
      </c>
      <c r="ES192" s="158" t="n">
        <v>0</v>
      </c>
      <c r="ET192" s="158" t="n">
        <v>0</v>
      </c>
      <c r="EU192" s="158" t="n">
        <v>0</v>
      </c>
      <c r="EV192" s="158" t="n">
        <v>0</v>
      </c>
      <c r="EW192" s="158" t="n">
        <v>0</v>
      </c>
      <c r="EX192" s="158" t="n">
        <v>0</v>
      </c>
      <c r="EY192" s="158" t="n">
        <v>0</v>
      </c>
      <c r="EZ192" s="158" t="n">
        <v>1900</v>
      </c>
      <c r="FA192" s="158" t="n">
        <v>1</v>
      </c>
      <c r="FB192" s="158" t="n">
        <v>1</v>
      </c>
      <c r="FC192" s="158" t="n">
        <v>1900</v>
      </c>
      <c r="FD192" s="158" t="n">
        <v>1</v>
      </c>
      <c r="FE192" s="158" t="n">
        <v>1</v>
      </c>
      <c r="FF192" s="158" t="n">
        <v>1900</v>
      </c>
      <c r="FG192" s="158" t="n">
        <v>1</v>
      </c>
      <c r="FH192" s="158" t="n">
        <v>1</v>
      </c>
      <c r="FI192" s="158" t="n">
        <v>1900</v>
      </c>
      <c r="FJ192" s="158" t="n">
        <v>1</v>
      </c>
      <c r="FK192" s="158" t="n">
        <v>1</v>
      </c>
      <c r="FL192" s="158" t="n">
        <v>1900</v>
      </c>
      <c r="FM192" s="158" t="n">
        <v>1</v>
      </c>
      <c r="FN192" s="158" t="n">
        <v>1</v>
      </c>
      <c r="FO192" s="158" t="n">
        <v>1900</v>
      </c>
      <c r="FP192" s="158" t="n">
        <v>1</v>
      </c>
      <c r="FQ192" s="158" t="n">
        <v>1</v>
      </c>
      <c r="FR192" s="158" t="n">
        <v>1900</v>
      </c>
      <c r="FS192" s="158" t="n">
        <v>1</v>
      </c>
      <c r="FT192" s="158" t="n">
        <v>1</v>
      </c>
      <c r="FU192" s="158" t="n">
        <v>1900</v>
      </c>
      <c r="FV192" s="158" t="n">
        <v>1</v>
      </c>
      <c r="FW192" s="158" t="n">
        <v>1</v>
      </c>
    </row>
    <row r="193">
      <c r="A193">
        <f>IF(F193&gt;1,A192,IF(AND(I193&lt;10,paste!A195&lt;10),RIGHT(H193,2)&amp;"0"&amp;I193&amp;"000"&amp;paste!A195,IF(AND(I193&lt;10,paste!A195&gt;=10,paste!A195&lt;100),RIGHT(H193,2)&amp;"0"&amp;I193&amp;"00"&amp;paste!A195,IF(AND(I193&lt;10,paste!A195&gt;=100,paste!A195&lt;1000),RIGHT(H193,2)&amp;"0"&amp;I193&amp;"0"&amp;paste!A195,IF(AND(I193&lt;10,paste!A195&gt;=1000),RIGHT(H193,2)&amp;"0"&amp;I193&amp;paste!A195,IF(AND(I193&gt;=10,paste!A195&lt;10),RIGHT(H193,2)&amp;I193&amp;"000"&amp;paste!A195,IF(AND(I193&gt;=10,paste!A195&gt;=10,paste!A195&lt;100),RIGHT(H193,2)&amp;I193&amp;"00"&amp;paste!A195,IF(AND(I193&gt;=10,paste!A195&gt;=100,paste!A195&lt;1000),RIGHT(H193,2)&amp;I193&amp;"0"&amp;paste!A195,RIGHT(H193,2)&amp;I193&amp;paste!A195))))))))</f>
        <v/>
      </c>
      <c r="B193">
        <f>YEAR(paste!C195)</f>
        <v/>
      </c>
      <c r="C193">
        <f>MONTH(paste!C195)</f>
        <v/>
      </c>
      <c r="D193">
        <f>DAY(paste!C195)</f>
        <v/>
      </c>
      <c r="E193" s="158" t="n">
        <v>0</v>
      </c>
      <c r="F193">
        <f>IF(AND(L193=L192,D193=D192),F192+1,1)</f>
        <v/>
      </c>
      <c r="G193" s="158" t="n">
        <v>0</v>
      </c>
      <c r="H193">
        <f>YEAR(paste!C195)</f>
        <v/>
      </c>
      <c r="I193">
        <f>MONTH(paste!C195)</f>
        <v/>
      </c>
      <c r="J193">
        <f>DAY(paste!C195)</f>
        <v/>
      </c>
      <c r="K193">
        <f>A193</f>
        <v/>
      </c>
      <c r="L193">
        <f>IF(ISBLANK(VLOOKUP(paste!J195,'得意先名 (2)'!$B$3:$F$2005,5,FALSE)),paste!P195,IFERROR(VLOOKUP(paste!J195,'得意先名 (2)'!$B$3:$F$2005,5,FALSE),"ZZZZZZZZZZZ"))</f>
        <v/>
      </c>
      <c r="M193">
        <f>IF(L193="ZZZZZZZZZZZ",paste!J195&amp;paste!K195&amp; "  :   "&amp;paste!M195&amp; "  :   "&amp;paste!P195,"")</f>
        <v/>
      </c>
      <c r="O193" s="158" t="n"/>
      <c r="P193">
        <f>VLOOKUP(L193,'L_User+EndUser'!$C$2:$K$500,8,FALSE)</f>
        <v/>
      </c>
      <c r="Q193">
        <f>VLOOKUP(L193,'L_User+EndUser'!$C$2:$K$500,9,FALSE)</f>
        <v/>
      </c>
      <c r="R193" s="158" t="n"/>
      <c r="T193" s="158" t="n"/>
      <c r="V193" s="158" t="n"/>
      <c r="AB193">
        <f>paste!J195</f>
        <v/>
      </c>
      <c r="AC193">
        <f>L193</f>
        <v/>
      </c>
      <c r="AO193">
        <f>YEAR(paste!O195)</f>
        <v/>
      </c>
      <c r="AP193">
        <f>MONTH(paste!O195)</f>
        <v/>
      </c>
      <c r="AQ193">
        <f>DAY(paste!O195)</f>
        <v/>
      </c>
      <c r="BD193">
        <f>IF(paste!L195="","",paste!L195)</f>
        <v/>
      </c>
      <c r="BM193" t="n">
        <v>1</v>
      </c>
      <c r="BN193">
        <f>VLOOKUP(paste!E195,L_Product!$A$2:$B$2001,2,FALSE)</f>
        <v/>
      </c>
      <c r="BO193" s="21" t="n"/>
      <c r="BT193" t="n">
        <v>2</v>
      </c>
      <c r="BU193">
        <f>IF($BM$2=1,2,IF($BM$2=18,1))</f>
        <v/>
      </c>
      <c r="BV193">
        <f>IF($BM$2=1,0,IF($BM$2=18,1))</f>
        <v/>
      </c>
      <c r="BW193" t="n">
        <v>2</v>
      </c>
      <c r="BX193" t="n">
        <v>0</v>
      </c>
      <c r="BY193" t="n">
        <v>3</v>
      </c>
      <c r="BZ193">
        <f>VLOOKUP(BN193,L_Product!$B$2:$Z$2001,14,FALSE)</f>
        <v/>
      </c>
      <c r="CA193">
        <f>paste!H195</f>
        <v/>
      </c>
      <c r="CB193">
        <f>BZ193*CA193</f>
        <v/>
      </c>
      <c r="CN193" s="158" t="n">
        <v>1</v>
      </c>
      <c r="CO193" s="158" t="n">
        <v>1</v>
      </c>
      <c r="CP193" s="158" t="n">
        <v>1</v>
      </c>
      <c r="CQ193" s="158" t="n">
        <v>1</v>
      </c>
      <c r="CR193" s="158" t="n">
        <v>1</v>
      </c>
      <c r="CS193" s="158" t="n">
        <v>0</v>
      </c>
      <c r="CT193" s="158" t="n">
        <v>0</v>
      </c>
      <c r="CU193" s="158" t="n">
        <v>0</v>
      </c>
      <c r="CV193" s="158" t="n">
        <v>0</v>
      </c>
      <c r="CW193" s="158" t="n">
        <v>0</v>
      </c>
      <c r="CX193">
        <f>B193</f>
        <v/>
      </c>
      <c r="CY193">
        <f>C193</f>
        <v/>
      </c>
      <c r="CZ193">
        <f>D193</f>
        <v/>
      </c>
      <c r="DA193" s="158" t="n">
        <v>1900</v>
      </c>
      <c r="DB193" s="158" t="n">
        <v>1</v>
      </c>
      <c r="DC193" s="158" t="n">
        <v>1</v>
      </c>
      <c r="DD193" s="158" t="n">
        <v>1900</v>
      </c>
      <c r="DE193" s="158" t="n">
        <v>1</v>
      </c>
      <c r="DF193" s="158" t="n">
        <v>1</v>
      </c>
      <c r="DG193" s="158" t="n">
        <v>1900</v>
      </c>
      <c r="DH193" s="158" t="n">
        <v>1</v>
      </c>
      <c r="DI193" s="158" t="n">
        <v>1</v>
      </c>
      <c r="DJ193" s="158" t="n">
        <v>1900</v>
      </c>
      <c r="DK193" s="158" t="n">
        <v>1</v>
      </c>
      <c r="DL193" s="158" t="n">
        <v>1</v>
      </c>
      <c r="DR193" s="158" t="n">
        <v>2</v>
      </c>
      <c r="DS193" s="158" t="n">
        <v>1</v>
      </c>
      <c r="DT193" s="158" t="n">
        <v>2</v>
      </c>
      <c r="DU193" s="158" t="n">
        <v>1</v>
      </c>
      <c r="DV193" s="158" t="n">
        <v>3</v>
      </c>
      <c r="DW193" s="158" t="n">
        <v>1</v>
      </c>
      <c r="DX193" s="158" t="n">
        <v>3</v>
      </c>
      <c r="DY193" s="158" t="n">
        <v>0</v>
      </c>
      <c r="DZ193" s="158" t="n">
        <v>0</v>
      </c>
      <c r="EA193" s="158" t="n">
        <v>0</v>
      </c>
      <c r="EB193" s="158" t="n">
        <v>0</v>
      </c>
      <c r="EC193" s="158" t="n">
        <v>0</v>
      </c>
      <c r="ED193" s="158" t="n">
        <v>0</v>
      </c>
      <c r="EE193" s="158" t="n">
        <v>0</v>
      </c>
      <c r="EF193" s="158" t="n">
        <v>0</v>
      </c>
      <c r="EG193" s="158" t="n">
        <v>0</v>
      </c>
      <c r="EH193" s="158" t="n">
        <v>0</v>
      </c>
      <c r="EI193" s="158" t="n">
        <v>0</v>
      </c>
      <c r="EJ193" s="158" t="n">
        <v>0</v>
      </c>
      <c r="EK193" s="158" t="n">
        <v>0</v>
      </c>
      <c r="EL193" s="158" t="n">
        <v>0</v>
      </c>
      <c r="EM193" s="158" t="n">
        <v>0</v>
      </c>
      <c r="EN193" s="158" t="n">
        <v>0</v>
      </c>
      <c r="EO193" s="158" t="n">
        <v>0</v>
      </c>
      <c r="EP193" s="158" t="n">
        <v>0</v>
      </c>
      <c r="EQ193" s="158" t="n">
        <v>0</v>
      </c>
      <c r="ER193" s="158" t="n">
        <v>0</v>
      </c>
      <c r="ES193" s="158" t="n">
        <v>0</v>
      </c>
      <c r="ET193" s="158" t="n">
        <v>0</v>
      </c>
      <c r="EU193" s="158" t="n">
        <v>0</v>
      </c>
      <c r="EV193" s="158" t="n">
        <v>0</v>
      </c>
      <c r="EW193" s="158" t="n">
        <v>0</v>
      </c>
      <c r="EX193" s="158" t="n">
        <v>0</v>
      </c>
      <c r="EY193" s="158" t="n">
        <v>0</v>
      </c>
      <c r="EZ193" s="158" t="n">
        <v>1900</v>
      </c>
      <c r="FA193" s="158" t="n">
        <v>1</v>
      </c>
      <c r="FB193" s="158" t="n">
        <v>1</v>
      </c>
      <c r="FC193" s="158" t="n">
        <v>1900</v>
      </c>
      <c r="FD193" s="158" t="n">
        <v>1</v>
      </c>
      <c r="FE193" s="158" t="n">
        <v>1</v>
      </c>
      <c r="FF193" s="158" t="n">
        <v>1900</v>
      </c>
      <c r="FG193" s="158" t="n">
        <v>1</v>
      </c>
      <c r="FH193" s="158" t="n">
        <v>1</v>
      </c>
      <c r="FI193" s="158" t="n">
        <v>1900</v>
      </c>
      <c r="FJ193" s="158" t="n">
        <v>1</v>
      </c>
      <c r="FK193" s="158" t="n">
        <v>1</v>
      </c>
      <c r="FL193" s="158" t="n">
        <v>1900</v>
      </c>
      <c r="FM193" s="158" t="n">
        <v>1</v>
      </c>
      <c r="FN193" s="158" t="n">
        <v>1</v>
      </c>
      <c r="FO193" s="158" t="n">
        <v>1900</v>
      </c>
      <c r="FP193" s="158" t="n">
        <v>1</v>
      </c>
      <c r="FQ193" s="158" t="n">
        <v>1</v>
      </c>
      <c r="FR193" s="158" t="n">
        <v>1900</v>
      </c>
      <c r="FS193" s="158" t="n">
        <v>1</v>
      </c>
      <c r="FT193" s="158" t="n">
        <v>1</v>
      </c>
      <c r="FU193" s="158" t="n">
        <v>1900</v>
      </c>
      <c r="FV193" s="158" t="n">
        <v>1</v>
      </c>
      <c r="FW193" s="158" t="n">
        <v>1</v>
      </c>
    </row>
    <row r="194">
      <c r="A194">
        <f>IF(F194&gt;1,A193,IF(AND(I194&lt;10,paste!A196&lt;10),RIGHT(H194,2)&amp;"0"&amp;I194&amp;"000"&amp;paste!A196,IF(AND(I194&lt;10,paste!A196&gt;=10,paste!A196&lt;100),RIGHT(H194,2)&amp;"0"&amp;I194&amp;"00"&amp;paste!A196,IF(AND(I194&lt;10,paste!A196&gt;=100,paste!A196&lt;1000),RIGHT(H194,2)&amp;"0"&amp;I194&amp;"0"&amp;paste!A196,IF(AND(I194&lt;10,paste!A196&gt;=1000),RIGHT(H194,2)&amp;"0"&amp;I194&amp;paste!A196,IF(AND(I194&gt;=10,paste!A196&lt;10),RIGHT(H194,2)&amp;I194&amp;"000"&amp;paste!A196,IF(AND(I194&gt;=10,paste!A196&gt;=10,paste!A196&lt;100),RIGHT(H194,2)&amp;I194&amp;"00"&amp;paste!A196,IF(AND(I194&gt;=10,paste!A196&gt;=100,paste!A196&lt;1000),RIGHT(H194,2)&amp;I194&amp;"0"&amp;paste!A196,RIGHT(H194,2)&amp;I194&amp;paste!A196))))))))</f>
        <v/>
      </c>
      <c r="B194">
        <f>YEAR(paste!C196)</f>
        <v/>
      </c>
      <c r="C194">
        <f>MONTH(paste!C196)</f>
        <v/>
      </c>
      <c r="D194">
        <f>DAY(paste!C196)</f>
        <v/>
      </c>
      <c r="E194" s="158" t="n">
        <v>0</v>
      </c>
      <c r="F194">
        <f>IF(AND(L194=L193,D194=D193),F193+1,1)</f>
        <v/>
      </c>
      <c r="G194" s="158" t="n">
        <v>0</v>
      </c>
      <c r="H194">
        <f>YEAR(paste!C196)</f>
        <v/>
      </c>
      <c r="I194">
        <f>MONTH(paste!C196)</f>
        <v/>
      </c>
      <c r="J194">
        <f>DAY(paste!C196)</f>
        <v/>
      </c>
      <c r="K194">
        <f>A194</f>
        <v/>
      </c>
      <c r="L194">
        <f>IF(ISBLANK(VLOOKUP(paste!J196,'得意先名 (2)'!$B$3:$F$2005,5,FALSE)),paste!P196,IFERROR(VLOOKUP(paste!J196,'得意先名 (2)'!$B$3:$F$2005,5,FALSE),"ZZZZZZZZZZZ"))</f>
        <v/>
      </c>
      <c r="M194">
        <f>IF(L194="ZZZZZZZZZZZ",paste!J196&amp;paste!K196&amp; "  :   "&amp;paste!M196&amp; "  :   "&amp;paste!P196,"")</f>
        <v/>
      </c>
      <c r="O194" s="158" t="n"/>
      <c r="P194">
        <f>VLOOKUP(L194,'L_User+EndUser'!$C$2:$K$500,8,FALSE)</f>
        <v/>
      </c>
      <c r="Q194">
        <f>VLOOKUP(L194,'L_User+EndUser'!$C$2:$K$500,9,FALSE)</f>
        <v/>
      </c>
      <c r="R194" s="158" t="n"/>
      <c r="T194" s="158" t="n"/>
      <c r="V194" s="158" t="n"/>
      <c r="AB194">
        <f>paste!J196</f>
        <v/>
      </c>
      <c r="AC194">
        <f>L194</f>
        <v/>
      </c>
      <c r="AO194">
        <f>YEAR(paste!O196)</f>
        <v/>
      </c>
      <c r="AP194">
        <f>MONTH(paste!O196)</f>
        <v/>
      </c>
      <c r="AQ194">
        <f>DAY(paste!O196)</f>
        <v/>
      </c>
      <c r="BD194">
        <f>IF(paste!L196="","",paste!L196)</f>
        <v/>
      </c>
      <c r="BM194" t="n">
        <v>1</v>
      </c>
      <c r="BN194">
        <f>VLOOKUP(paste!E196,L_Product!$A$2:$B$2001,2,FALSE)</f>
        <v/>
      </c>
      <c r="BO194" s="21" t="n"/>
      <c r="BT194" t="n">
        <v>2</v>
      </c>
      <c r="BU194">
        <f>IF($BM$2=1,2,IF($BM$2=18,1))</f>
        <v/>
      </c>
      <c r="BV194">
        <f>IF($BM$2=1,0,IF($BM$2=18,1))</f>
        <v/>
      </c>
      <c r="BW194" t="n">
        <v>2</v>
      </c>
      <c r="BX194" t="n">
        <v>0</v>
      </c>
      <c r="BY194" t="n">
        <v>3</v>
      </c>
      <c r="BZ194">
        <f>VLOOKUP(BN194,L_Product!$B$2:$Z$2001,14,FALSE)</f>
        <v/>
      </c>
      <c r="CA194">
        <f>paste!H196</f>
        <v/>
      </c>
      <c r="CB194">
        <f>BZ194*CA194</f>
        <v/>
      </c>
      <c r="CN194" s="158" t="n">
        <v>1</v>
      </c>
      <c r="CO194" s="158" t="n">
        <v>1</v>
      </c>
      <c r="CP194" s="158" t="n">
        <v>1</v>
      </c>
      <c r="CQ194" s="158" t="n">
        <v>1</v>
      </c>
      <c r="CR194" s="158" t="n">
        <v>1</v>
      </c>
      <c r="CS194" s="158" t="n">
        <v>0</v>
      </c>
      <c r="CT194" s="158" t="n">
        <v>0</v>
      </c>
      <c r="CU194" s="158" t="n">
        <v>0</v>
      </c>
      <c r="CV194" s="158" t="n">
        <v>0</v>
      </c>
      <c r="CW194" s="158" t="n">
        <v>0</v>
      </c>
      <c r="CX194">
        <f>B194</f>
        <v/>
      </c>
      <c r="CY194">
        <f>C194</f>
        <v/>
      </c>
      <c r="CZ194">
        <f>D194</f>
        <v/>
      </c>
      <c r="DA194" s="158" t="n">
        <v>1900</v>
      </c>
      <c r="DB194" s="158" t="n">
        <v>1</v>
      </c>
      <c r="DC194" s="158" t="n">
        <v>1</v>
      </c>
      <c r="DD194" s="158" t="n">
        <v>1900</v>
      </c>
      <c r="DE194" s="158" t="n">
        <v>1</v>
      </c>
      <c r="DF194" s="158" t="n">
        <v>1</v>
      </c>
      <c r="DG194" s="158" t="n">
        <v>1900</v>
      </c>
      <c r="DH194" s="158" t="n">
        <v>1</v>
      </c>
      <c r="DI194" s="158" t="n">
        <v>1</v>
      </c>
      <c r="DJ194" s="158" t="n">
        <v>1900</v>
      </c>
      <c r="DK194" s="158" t="n">
        <v>1</v>
      </c>
      <c r="DL194" s="158" t="n">
        <v>1</v>
      </c>
      <c r="DR194" s="158" t="n">
        <v>2</v>
      </c>
      <c r="DS194" s="158" t="n">
        <v>1</v>
      </c>
      <c r="DT194" s="158" t="n">
        <v>2</v>
      </c>
      <c r="DU194" s="158" t="n">
        <v>1</v>
      </c>
      <c r="DV194" s="158" t="n">
        <v>3</v>
      </c>
      <c r="DW194" s="158" t="n">
        <v>1</v>
      </c>
      <c r="DX194" s="158" t="n">
        <v>3</v>
      </c>
      <c r="DY194" s="158" t="n">
        <v>0</v>
      </c>
      <c r="DZ194" s="158" t="n">
        <v>0</v>
      </c>
      <c r="EA194" s="158" t="n">
        <v>0</v>
      </c>
      <c r="EB194" s="158" t="n">
        <v>0</v>
      </c>
      <c r="EC194" s="158" t="n">
        <v>0</v>
      </c>
      <c r="ED194" s="158" t="n">
        <v>0</v>
      </c>
      <c r="EE194" s="158" t="n">
        <v>0</v>
      </c>
      <c r="EF194" s="158" t="n">
        <v>0</v>
      </c>
      <c r="EG194" s="158" t="n">
        <v>0</v>
      </c>
      <c r="EH194" s="158" t="n">
        <v>0</v>
      </c>
      <c r="EI194" s="158" t="n">
        <v>0</v>
      </c>
      <c r="EJ194" s="158" t="n">
        <v>0</v>
      </c>
      <c r="EK194" s="158" t="n">
        <v>0</v>
      </c>
      <c r="EL194" s="158" t="n">
        <v>0</v>
      </c>
      <c r="EM194" s="158" t="n">
        <v>0</v>
      </c>
      <c r="EN194" s="158" t="n">
        <v>0</v>
      </c>
      <c r="EO194" s="158" t="n">
        <v>0</v>
      </c>
      <c r="EP194" s="158" t="n">
        <v>0</v>
      </c>
      <c r="EQ194" s="158" t="n">
        <v>0</v>
      </c>
      <c r="ER194" s="158" t="n">
        <v>0</v>
      </c>
      <c r="ES194" s="158" t="n">
        <v>0</v>
      </c>
      <c r="ET194" s="158" t="n">
        <v>0</v>
      </c>
      <c r="EU194" s="158" t="n">
        <v>0</v>
      </c>
      <c r="EV194" s="158" t="n">
        <v>0</v>
      </c>
      <c r="EW194" s="158" t="n">
        <v>0</v>
      </c>
      <c r="EX194" s="158" t="n">
        <v>0</v>
      </c>
      <c r="EY194" s="158" t="n">
        <v>0</v>
      </c>
      <c r="EZ194" s="158" t="n">
        <v>1900</v>
      </c>
      <c r="FA194" s="158" t="n">
        <v>1</v>
      </c>
      <c r="FB194" s="158" t="n">
        <v>1</v>
      </c>
      <c r="FC194" s="158" t="n">
        <v>1900</v>
      </c>
      <c r="FD194" s="158" t="n">
        <v>1</v>
      </c>
      <c r="FE194" s="158" t="n">
        <v>1</v>
      </c>
      <c r="FF194" s="158" t="n">
        <v>1900</v>
      </c>
      <c r="FG194" s="158" t="n">
        <v>1</v>
      </c>
      <c r="FH194" s="158" t="n">
        <v>1</v>
      </c>
      <c r="FI194" s="158" t="n">
        <v>1900</v>
      </c>
      <c r="FJ194" s="158" t="n">
        <v>1</v>
      </c>
      <c r="FK194" s="158" t="n">
        <v>1</v>
      </c>
      <c r="FL194" s="158" t="n">
        <v>1900</v>
      </c>
      <c r="FM194" s="158" t="n">
        <v>1</v>
      </c>
      <c r="FN194" s="158" t="n">
        <v>1</v>
      </c>
      <c r="FO194" s="158" t="n">
        <v>1900</v>
      </c>
      <c r="FP194" s="158" t="n">
        <v>1</v>
      </c>
      <c r="FQ194" s="158" t="n">
        <v>1</v>
      </c>
      <c r="FR194" s="158" t="n">
        <v>1900</v>
      </c>
      <c r="FS194" s="158" t="n">
        <v>1</v>
      </c>
      <c r="FT194" s="158" t="n">
        <v>1</v>
      </c>
      <c r="FU194" s="158" t="n">
        <v>1900</v>
      </c>
      <c r="FV194" s="158" t="n">
        <v>1</v>
      </c>
      <c r="FW194" s="158" t="n">
        <v>1</v>
      </c>
    </row>
    <row r="195">
      <c r="A195">
        <f>IF(F195&gt;1,A194,IF(AND(I195&lt;10,paste!A197&lt;10),RIGHT(H195,2)&amp;"0"&amp;I195&amp;"000"&amp;paste!A197,IF(AND(I195&lt;10,paste!A197&gt;=10,paste!A197&lt;100),RIGHT(H195,2)&amp;"0"&amp;I195&amp;"00"&amp;paste!A197,IF(AND(I195&lt;10,paste!A197&gt;=100,paste!A197&lt;1000),RIGHT(H195,2)&amp;"0"&amp;I195&amp;"0"&amp;paste!A197,IF(AND(I195&lt;10,paste!A197&gt;=1000),RIGHT(H195,2)&amp;"0"&amp;I195&amp;paste!A197,IF(AND(I195&gt;=10,paste!A197&lt;10),RIGHT(H195,2)&amp;I195&amp;"000"&amp;paste!A197,IF(AND(I195&gt;=10,paste!A197&gt;=10,paste!A197&lt;100),RIGHT(H195,2)&amp;I195&amp;"00"&amp;paste!A197,IF(AND(I195&gt;=10,paste!A197&gt;=100,paste!A197&lt;1000),RIGHT(H195,2)&amp;I195&amp;"0"&amp;paste!A197,RIGHT(H195,2)&amp;I195&amp;paste!A197))))))))</f>
        <v/>
      </c>
      <c r="B195">
        <f>YEAR(paste!C197)</f>
        <v/>
      </c>
      <c r="C195">
        <f>MONTH(paste!C197)</f>
        <v/>
      </c>
      <c r="D195">
        <f>DAY(paste!C197)</f>
        <v/>
      </c>
      <c r="E195" s="158" t="n">
        <v>0</v>
      </c>
      <c r="F195">
        <f>IF(AND(L195=L194,D195=D194),F194+1,1)</f>
        <v/>
      </c>
      <c r="G195" s="158" t="n">
        <v>0</v>
      </c>
      <c r="H195">
        <f>YEAR(paste!C197)</f>
        <v/>
      </c>
      <c r="I195">
        <f>MONTH(paste!C197)</f>
        <v/>
      </c>
      <c r="J195">
        <f>DAY(paste!C197)</f>
        <v/>
      </c>
      <c r="K195">
        <f>A195</f>
        <v/>
      </c>
      <c r="L195">
        <f>IF(ISBLANK(VLOOKUP(paste!J197,'得意先名 (2)'!$B$3:$F$2005,5,FALSE)),paste!P197,IFERROR(VLOOKUP(paste!J197,'得意先名 (2)'!$B$3:$F$2005,5,FALSE),"ZZZZZZZZZZZ"))</f>
        <v/>
      </c>
      <c r="M195">
        <f>IF(L195="ZZZZZZZZZZZ",paste!J197&amp;paste!K197&amp; "  :   "&amp;paste!M197&amp; "  :   "&amp;paste!P197,"")</f>
        <v/>
      </c>
      <c r="O195" s="158" t="n"/>
      <c r="P195">
        <f>VLOOKUP(L195,'L_User+EndUser'!$C$2:$K$500,8,FALSE)</f>
        <v/>
      </c>
      <c r="Q195">
        <f>VLOOKUP(L195,'L_User+EndUser'!$C$2:$K$500,9,FALSE)</f>
        <v/>
      </c>
      <c r="R195" s="158" t="n"/>
      <c r="T195" s="158" t="n"/>
      <c r="V195" s="158" t="n"/>
      <c r="AB195">
        <f>paste!J197</f>
        <v/>
      </c>
      <c r="AC195">
        <f>L195</f>
        <v/>
      </c>
      <c r="AO195">
        <f>YEAR(paste!O197)</f>
        <v/>
      </c>
      <c r="AP195">
        <f>MONTH(paste!O197)</f>
        <v/>
      </c>
      <c r="AQ195">
        <f>DAY(paste!O197)</f>
        <v/>
      </c>
      <c r="BD195">
        <f>IF(paste!L197="","",paste!L197)</f>
        <v/>
      </c>
      <c r="BM195" t="n">
        <v>1</v>
      </c>
      <c r="BN195">
        <f>VLOOKUP(paste!E197,L_Product!$A$2:$B$2001,2,FALSE)</f>
        <v/>
      </c>
      <c r="BO195" s="21" t="n"/>
      <c r="BT195" t="n">
        <v>2</v>
      </c>
      <c r="BU195">
        <f>IF($BM$2=1,2,IF($BM$2=18,1))</f>
        <v/>
      </c>
      <c r="BV195">
        <f>IF($BM$2=1,0,IF($BM$2=18,1))</f>
        <v/>
      </c>
      <c r="BW195" t="n">
        <v>2</v>
      </c>
      <c r="BX195" t="n">
        <v>0</v>
      </c>
      <c r="BY195" t="n">
        <v>3</v>
      </c>
      <c r="BZ195">
        <f>VLOOKUP(BN195,L_Product!$B$2:$Z$2001,14,FALSE)</f>
        <v/>
      </c>
      <c r="CA195">
        <f>paste!H197</f>
        <v/>
      </c>
      <c r="CB195">
        <f>BZ195*CA195</f>
        <v/>
      </c>
      <c r="CN195" s="158" t="n">
        <v>1</v>
      </c>
      <c r="CO195" s="158" t="n">
        <v>1</v>
      </c>
      <c r="CP195" s="158" t="n">
        <v>1</v>
      </c>
      <c r="CQ195" s="158" t="n">
        <v>1</v>
      </c>
      <c r="CR195" s="158" t="n">
        <v>1</v>
      </c>
      <c r="CS195" s="158" t="n">
        <v>0</v>
      </c>
      <c r="CT195" s="158" t="n">
        <v>0</v>
      </c>
      <c r="CU195" s="158" t="n">
        <v>0</v>
      </c>
      <c r="CV195" s="158" t="n">
        <v>0</v>
      </c>
      <c r="CW195" s="158" t="n">
        <v>0</v>
      </c>
      <c r="CX195">
        <f>B195</f>
        <v/>
      </c>
      <c r="CY195">
        <f>C195</f>
        <v/>
      </c>
      <c r="CZ195">
        <f>D195</f>
        <v/>
      </c>
      <c r="DA195" s="158" t="n">
        <v>1900</v>
      </c>
      <c r="DB195" s="158" t="n">
        <v>1</v>
      </c>
      <c r="DC195" s="158" t="n">
        <v>1</v>
      </c>
      <c r="DD195" s="158" t="n">
        <v>1900</v>
      </c>
      <c r="DE195" s="158" t="n">
        <v>1</v>
      </c>
      <c r="DF195" s="158" t="n">
        <v>1</v>
      </c>
      <c r="DG195" s="158" t="n">
        <v>1900</v>
      </c>
      <c r="DH195" s="158" t="n">
        <v>1</v>
      </c>
      <c r="DI195" s="158" t="n">
        <v>1</v>
      </c>
      <c r="DJ195" s="158" t="n">
        <v>1900</v>
      </c>
      <c r="DK195" s="158" t="n">
        <v>1</v>
      </c>
      <c r="DL195" s="158" t="n">
        <v>1</v>
      </c>
      <c r="DR195" s="158" t="n">
        <v>2</v>
      </c>
      <c r="DS195" s="158" t="n">
        <v>1</v>
      </c>
      <c r="DT195" s="158" t="n">
        <v>2</v>
      </c>
      <c r="DU195" s="158" t="n">
        <v>1</v>
      </c>
      <c r="DV195" s="158" t="n">
        <v>3</v>
      </c>
      <c r="DW195" s="158" t="n">
        <v>1</v>
      </c>
      <c r="DX195" s="158" t="n">
        <v>3</v>
      </c>
      <c r="DY195" s="158" t="n">
        <v>0</v>
      </c>
      <c r="DZ195" s="158" t="n">
        <v>0</v>
      </c>
      <c r="EA195" s="158" t="n">
        <v>0</v>
      </c>
      <c r="EB195" s="158" t="n">
        <v>0</v>
      </c>
      <c r="EC195" s="158" t="n">
        <v>0</v>
      </c>
      <c r="ED195" s="158" t="n">
        <v>0</v>
      </c>
      <c r="EE195" s="158" t="n">
        <v>0</v>
      </c>
      <c r="EF195" s="158" t="n">
        <v>0</v>
      </c>
      <c r="EG195" s="158" t="n">
        <v>0</v>
      </c>
      <c r="EH195" s="158" t="n">
        <v>0</v>
      </c>
      <c r="EI195" s="158" t="n">
        <v>0</v>
      </c>
      <c r="EJ195" s="158" t="n">
        <v>0</v>
      </c>
      <c r="EK195" s="158" t="n">
        <v>0</v>
      </c>
      <c r="EL195" s="158" t="n">
        <v>0</v>
      </c>
      <c r="EM195" s="158" t="n">
        <v>0</v>
      </c>
      <c r="EN195" s="158" t="n">
        <v>0</v>
      </c>
      <c r="EO195" s="158" t="n">
        <v>0</v>
      </c>
      <c r="EP195" s="158" t="n">
        <v>0</v>
      </c>
      <c r="EQ195" s="158" t="n">
        <v>0</v>
      </c>
      <c r="ER195" s="158" t="n">
        <v>0</v>
      </c>
      <c r="ES195" s="158" t="n">
        <v>0</v>
      </c>
      <c r="ET195" s="158" t="n">
        <v>0</v>
      </c>
      <c r="EU195" s="158" t="n">
        <v>0</v>
      </c>
      <c r="EV195" s="158" t="n">
        <v>0</v>
      </c>
      <c r="EW195" s="158" t="n">
        <v>0</v>
      </c>
      <c r="EX195" s="158" t="n">
        <v>0</v>
      </c>
      <c r="EY195" s="158" t="n">
        <v>0</v>
      </c>
      <c r="EZ195" s="158" t="n">
        <v>1900</v>
      </c>
      <c r="FA195" s="158" t="n">
        <v>1</v>
      </c>
      <c r="FB195" s="158" t="n">
        <v>1</v>
      </c>
      <c r="FC195" s="158" t="n">
        <v>1900</v>
      </c>
      <c r="FD195" s="158" t="n">
        <v>1</v>
      </c>
      <c r="FE195" s="158" t="n">
        <v>1</v>
      </c>
      <c r="FF195" s="158" t="n">
        <v>1900</v>
      </c>
      <c r="FG195" s="158" t="n">
        <v>1</v>
      </c>
      <c r="FH195" s="158" t="n">
        <v>1</v>
      </c>
      <c r="FI195" s="158" t="n">
        <v>1900</v>
      </c>
      <c r="FJ195" s="158" t="n">
        <v>1</v>
      </c>
      <c r="FK195" s="158" t="n">
        <v>1</v>
      </c>
      <c r="FL195" s="158" t="n">
        <v>1900</v>
      </c>
      <c r="FM195" s="158" t="n">
        <v>1</v>
      </c>
      <c r="FN195" s="158" t="n">
        <v>1</v>
      </c>
      <c r="FO195" s="158" t="n">
        <v>1900</v>
      </c>
      <c r="FP195" s="158" t="n">
        <v>1</v>
      </c>
      <c r="FQ195" s="158" t="n">
        <v>1</v>
      </c>
      <c r="FR195" s="158" t="n">
        <v>1900</v>
      </c>
      <c r="FS195" s="158" t="n">
        <v>1</v>
      </c>
      <c r="FT195" s="158" t="n">
        <v>1</v>
      </c>
      <c r="FU195" s="158" t="n">
        <v>1900</v>
      </c>
      <c r="FV195" s="158" t="n">
        <v>1</v>
      </c>
      <c r="FW195" s="158" t="n">
        <v>1</v>
      </c>
    </row>
    <row r="196">
      <c r="A196">
        <f>IF(F196&gt;1,A195,IF(AND(I196&lt;10,paste!A198&lt;10),RIGHT(H196,2)&amp;"0"&amp;I196&amp;"000"&amp;paste!A198,IF(AND(I196&lt;10,paste!A198&gt;=10,paste!A198&lt;100),RIGHT(H196,2)&amp;"0"&amp;I196&amp;"00"&amp;paste!A198,IF(AND(I196&lt;10,paste!A198&gt;=100,paste!A198&lt;1000),RIGHT(H196,2)&amp;"0"&amp;I196&amp;"0"&amp;paste!A198,IF(AND(I196&lt;10,paste!A198&gt;=1000),RIGHT(H196,2)&amp;"0"&amp;I196&amp;paste!A198,IF(AND(I196&gt;=10,paste!A198&lt;10),RIGHT(H196,2)&amp;I196&amp;"000"&amp;paste!A198,IF(AND(I196&gt;=10,paste!A198&gt;=10,paste!A198&lt;100),RIGHT(H196,2)&amp;I196&amp;"00"&amp;paste!A198,IF(AND(I196&gt;=10,paste!A198&gt;=100,paste!A198&lt;1000),RIGHT(H196,2)&amp;I196&amp;"0"&amp;paste!A198,RIGHT(H196,2)&amp;I196&amp;paste!A198))))))))</f>
        <v/>
      </c>
      <c r="B196">
        <f>YEAR(paste!C198)</f>
        <v/>
      </c>
      <c r="C196">
        <f>MONTH(paste!C198)</f>
        <v/>
      </c>
      <c r="D196">
        <f>DAY(paste!C198)</f>
        <v/>
      </c>
      <c r="E196" s="158" t="n">
        <v>0</v>
      </c>
      <c r="F196">
        <f>IF(AND(L196=L195,D196=D195),F195+1,1)</f>
        <v/>
      </c>
      <c r="G196" s="158" t="n">
        <v>0</v>
      </c>
      <c r="H196">
        <f>YEAR(paste!C198)</f>
        <v/>
      </c>
      <c r="I196">
        <f>MONTH(paste!C198)</f>
        <v/>
      </c>
      <c r="J196">
        <f>DAY(paste!C198)</f>
        <v/>
      </c>
      <c r="K196">
        <f>A196</f>
        <v/>
      </c>
      <c r="L196">
        <f>IF(ISBLANK(VLOOKUP(paste!J198,'得意先名 (2)'!$B$3:$F$2005,5,FALSE)),paste!P198,IFERROR(VLOOKUP(paste!J198,'得意先名 (2)'!$B$3:$F$2005,5,FALSE),"ZZZZZZZZZZZ"))</f>
        <v/>
      </c>
      <c r="M196">
        <f>IF(L196="ZZZZZZZZZZZ",paste!J198&amp;paste!K198&amp; "  :   "&amp;paste!M198&amp; "  :   "&amp;paste!P198,"")</f>
        <v/>
      </c>
      <c r="O196" s="158" t="n"/>
      <c r="P196">
        <f>VLOOKUP(L196,'L_User+EndUser'!$C$2:$K$500,8,FALSE)</f>
        <v/>
      </c>
      <c r="Q196">
        <f>VLOOKUP(L196,'L_User+EndUser'!$C$2:$K$500,9,FALSE)</f>
        <v/>
      </c>
      <c r="R196" s="158" t="n"/>
      <c r="T196" s="158" t="n"/>
      <c r="V196" s="158" t="n"/>
      <c r="AB196">
        <f>paste!J198</f>
        <v/>
      </c>
      <c r="AC196">
        <f>L196</f>
        <v/>
      </c>
      <c r="AO196">
        <f>YEAR(paste!O198)</f>
        <v/>
      </c>
      <c r="AP196">
        <f>MONTH(paste!O198)</f>
        <v/>
      </c>
      <c r="AQ196">
        <f>DAY(paste!O198)</f>
        <v/>
      </c>
      <c r="BD196">
        <f>IF(paste!L198="","",paste!L198)</f>
        <v/>
      </c>
      <c r="BM196" t="n">
        <v>1</v>
      </c>
      <c r="BN196">
        <f>VLOOKUP(paste!E198,L_Product!$A$2:$B$2001,2,FALSE)</f>
        <v/>
      </c>
      <c r="BO196" s="21" t="n"/>
      <c r="BT196" t="n">
        <v>2</v>
      </c>
      <c r="BU196">
        <f>IF($BM$2=1,2,IF($BM$2=18,1))</f>
        <v/>
      </c>
      <c r="BV196">
        <f>IF($BM$2=1,0,IF($BM$2=18,1))</f>
        <v/>
      </c>
      <c r="BW196" t="n">
        <v>2</v>
      </c>
      <c r="BX196" t="n">
        <v>0</v>
      </c>
      <c r="BY196" t="n">
        <v>3</v>
      </c>
      <c r="BZ196">
        <f>VLOOKUP(BN196,L_Product!$B$2:$Z$2001,14,FALSE)</f>
        <v/>
      </c>
      <c r="CA196">
        <f>paste!H198</f>
        <v/>
      </c>
      <c r="CB196">
        <f>BZ196*CA196</f>
        <v/>
      </c>
      <c r="CN196" s="158" t="n">
        <v>1</v>
      </c>
      <c r="CO196" s="158" t="n">
        <v>1</v>
      </c>
      <c r="CP196" s="158" t="n">
        <v>1</v>
      </c>
      <c r="CQ196" s="158" t="n">
        <v>1</v>
      </c>
      <c r="CR196" s="158" t="n">
        <v>1</v>
      </c>
      <c r="CS196" s="158" t="n">
        <v>0</v>
      </c>
      <c r="CT196" s="158" t="n">
        <v>0</v>
      </c>
      <c r="CU196" s="158" t="n">
        <v>0</v>
      </c>
      <c r="CV196" s="158" t="n">
        <v>0</v>
      </c>
      <c r="CW196" s="158" t="n">
        <v>0</v>
      </c>
      <c r="CX196">
        <f>B196</f>
        <v/>
      </c>
      <c r="CY196">
        <f>C196</f>
        <v/>
      </c>
      <c r="CZ196">
        <f>D196</f>
        <v/>
      </c>
      <c r="DA196" s="158" t="n">
        <v>1900</v>
      </c>
      <c r="DB196" s="158" t="n">
        <v>1</v>
      </c>
      <c r="DC196" s="158" t="n">
        <v>1</v>
      </c>
      <c r="DD196" s="158" t="n">
        <v>1900</v>
      </c>
      <c r="DE196" s="158" t="n">
        <v>1</v>
      </c>
      <c r="DF196" s="158" t="n">
        <v>1</v>
      </c>
      <c r="DG196" s="158" t="n">
        <v>1900</v>
      </c>
      <c r="DH196" s="158" t="n">
        <v>1</v>
      </c>
      <c r="DI196" s="158" t="n">
        <v>1</v>
      </c>
      <c r="DJ196" s="158" t="n">
        <v>1900</v>
      </c>
      <c r="DK196" s="158" t="n">
        <v>1</v>
      </c>
      <c r="DL196" s="158" t="n">
        <v>1</v>
      </c>
      <c r="DR196" s="158" t="n">
        <v>2</v>
      </c>
      <c r="DS196" s="158" t="n">
        <v>1</v>
      </c>
      <c r="DT196" s="158" t="n">
        <v>2</v>
      </c>
      <c r="DU196" s="158" t="n">
        <v>1</v>
      </c>
      <c r="DV196" s="158" t="n">
        <v>3</v>
      </c>
      <c r="DW196" s="158" t="n">
        <v>1</v>
      </c>
      <c r="DX196" s="158" t="n">
        <v>3</v>
      </c>
      <c r="DY196" s="158" t="n">
        <v>0</v>
      </c>
      <c r="DZ196" s="158" t="n">
        <v>0</v>
      </c>
      <c r="EA196" s="158" t="n">
        <v>0</v>
      </c>
      <c r="EB196" s="158" t="n">
        <v>0</v>
      </c>
      <c r="EC196" s="158" t="n">
        <v>0</v>
      </c>
      <c r="ED196" s="158" t="n">
        <v>0</v>
      </c>
      <c r="EE196" s="158" t="n">
        <v>0</v>
      </c>
      <c r="EF196" s="158" t="n">
        <v>0</v>
      </c>
      <c r="EG196" s="158" t="n">
        <v>0</v>
      </c>
      <c r="EH196" s="158" t="n">
        <v>0</v>
      </c>
      <c r="EI196" s="158" t="n">
        <v>0</v>
      </c>
      <c r="EJ196" s="158" t="n">
        <v>0</v>
      </c>
      <c r="EK196" s="158" t="n">
        <v>0</v>
      </c>
      <c r="EL196" s="158" t="n">
        <v>0</v>
      </c>
      <c r="EM196" s="158" t="n">
        <v>0</v>
      </c>
      <c r="EN196" s="158" t="n">
        <v>0</v>
      </c>
      <c r="EO196" s="158" t="n">
        <v>0</v>
      </c>
      <c r="EP196" s="158" t="n">
        <v>0</v>
      </c>
      <c r="EQ196" s="158" t="n">
        <v>0</v>
      </c>
      <c r="ER196" s="158" t="n">
        <v>0</v>
      </c>
      <c r="ES196" s="158" t="n">
        <v>0</v>
      </c>
      <c r="ET196" s="158" t="n">
        <v>0</v>
      </c>
      <c r="EU196" s="158" t="n">
        <v>0</v>
      </c>
      <c r="EV196" s="158" t="n">
        <v>0</v>
      </c>
      <c r="EW196" s="158" t="n">
        <v>0</v>
      </c>
      <c r="EX196" s="158" t="n">
        <v>0</v>
      </c>
      <c r="EY196" s="158" t="n">
        <v>0</v>
      </c>
      <c r="EZ196" s="158" t="n">
        <v>1900</v>
      </c>
      <c r="FA196" s="158" t="n">
        <v>1</v>
      </c>
      <c r="FB196" s="158" t="n">
        <v>1</v>
      </c>
      <c r="FC196" s="158" t="n">
        <v>1900</v>
      </c>
      <c r="FD196" s="158" t="n">
        <v>1</v>
      </c>
      <c r="FE196" s="158" t="n">
        <v>1</v>
      </c>
      <c r="FF196" s="158" t="n">
        <v>1900</v>
      </c>
      <c r="FG196" s="158" t="n">
        <v>1</v>
      </c>
      <c r="FH196" s="158" t="n">
        <v>1</v>
      </c>
      <c r="FI196" s="158" t="n">
        <v>1900</v>
      </c>
      <c r="FJ196" s="158" t="n">
        <v>1</v>
      </c>
      <c r="FK196" s="158" t="n">
        <v>1</v>
      </c>
      <c r="FL196" s="158" t="n">
        <v>1900</v>
      </c>
      <c r="FM196" s="158" t="n">
        <v>1</v>
      </c>
      <c r="FN196" s="158" t="n">
        <v>1</v>
      </c>
      <c r="FO196" s="158" t="n">
        <v>1900</v>
      </c>
      <c r="FP196" s="158" t="n">
        <v>1</v>
      </c>
      <c r="FQ196" s="158" t="n">
        <v>1</v>
      </c>
      <c r="FR196" s="158" t="n">
        <v>1900</v>
      </c>
      <c r="FS196" s="158" t="n">
        <v>1</v>
      </c>
      <c r="FT196" s="158" t="n">
        <v>1</v>
      </c>
      <c r="FU196" s="158" t="n">
        <v>1900</v>
      </c>
      <c r="FV196" s="158" t="n">
        <v>1</v>
      </c>
      <c r="FW196" s="158" t="n">
        <v>1</v>
      </c>
    </row>
    <row r="197">
      <c r="A197">
        <f>IF(F197&gt;1,A196,IF(AND(I197&lt;10,paste!A199&lt;10),RIGHT(H197,2)&amp;"0"&amp;I197&amp;"000"&amp;paste!A199,IF(AND(I197&lt;10,paste!A199&gt;=10,paste!A199&lt;100),RIGHT(H197,2)&amp;"0"&amp;I197&amp;"00"&amp;paste!A199,IF(AND(I197&lt;10,paste!A199&gt;=100,paste!A199&lt;1000),RIGHT(H197,2)&amp;"0"&amp;I197&amp;"0"&amp;paste!A199,IF(AND(I197&lt;10,paste!A199&gt;=1000),RIGHT(H197,2)&amp;"0"&amp;I197&amp;paste!A199,IF(AND(I197&gt;=10,paste!A199&lt;10),RIGHT(H197,2)&amp;I197&amp;"000"&amp;paste!A199,IF(AND(I197&gt;=10,paste!A199&gt;=10,paste!A199&lt;100),RIGHT(H197,2)&amp;I197&amp;"00"&amp;paste!A199,IF(AND(I197&gt;=10,paste!A199&gt;=100,paste!A199&lt;1000),RIGHT(H197,2)&amp;I197&amp;"0"&amp;paste!A199,RIGHT(H197,2)&amp;I197&amp;paste!A199))))))))</f>
        <v/>
      </c>
      <c r="B197">
        <f>YEAR(paste!C199)</f>
        <v/>
      </c>
      <c r="C197">
        <f>MONTH(paste!C199)</f>
        <v/>
      </c>
      <c r="D197">
        <f>DAY(paste!C199)</f>
        <v/>
      </c>
      <c r="E197" s="158" t="n">
        <v>0</v>
      </c>
      <c r="F197">
        <f>IF(AND(L197=L196,D197=D196),F196+1,1)</f>
        <v/>
      </c>
      <c r="G197" s="158" t="n">
        <v>0</v>
      </c>
      <c r="H197">
        <f>YEAR(paste!C199)</f>
        <v/>
      </c>
      <c r="I197">
        <f>MONTH(paste!C199)</f>
        <v/>
      </c>
      <c r="J197">
        <f>DAY(paste!C199)</f>
        <v/>
      </c>
      <c r="K197">
        <f>A197</f>
        <v/>
      </c>
      <c r="L197">
        <f>IF(ISBLANK(VLOOKUP(paste!J199,'得意先名 (2)'!$B$3:$F$2005,5,FALSE)),paste!P199,IFERROR(VLOOKUP(paste!J199,'得意先名 (2)'!$B$3:$F$2005,5,FALSE),"ZZZZZZZZZZZ"))</f>
        <v/>
      </c>
      <c r="M197">
        <f>IF(L197="ZZZZZZZZZZZ",paste!J199&amp;paste!K199&amp; "  :   "&amp;paste!M199&amp; "  :   "&amp;paste!P199,"")</f>
        <v/>
      </c>
      <c r="O197" s="158" t="n"/>
      <c r="P197">
        <f>VLOOKUP(L197,'L_User+EndUser'!$C$2:$K$500,8,FALSE)</f>
        <v/>
      </c>
      <c r="Q197">
        <f>VLOOKUP(L197,'L_User+EndUser'!$C$2:$K$500,9,FALSE)</f>
        <v/>
      </c>
      <c r="R197" s="158" t="n"/>
      <c r="T197" s="158" t="n"/>
      <c r="V197" s="158" t="n"/>
      <c r="AB197">
        <f>paste!J199</f>
        <v/>
      </c>
      <c r="AC197">
        <f>L197</f>
        <v/>
      </c>
      <c r="AO197">
        <f>YEAR(paste!O199)</f>
        <v/>
      </c>
      <c r="AP197">
        <f>MONTH(paste!O199)</f>
        <v/>
      </c>
      <c r="AQ197">
        <f>DAY(paste!O199)</f>
        <v/>
      </c>
      <c r="BD197">
        <f>IF(paste!L199="","",paste!L199)</f>
        <v/>
      </c>
      <c r="BM197" t="n">
        <v>1</v>
      </c>
      <c r="BN197">
        <f>VLOOKUP(paste!E199,L_Product!$A$2:$B$2001,2,FALSE)</f>
        <v/>
      </c>
      <c r="BO197" s="21" t="n"/>
      <c r="BT197" t="n">
        <v>2</v>
      </c>
      <c r="BU197">
        <f>IF($BM$2=1,2,IF($BM$2=18,1))</f>
        <v/>
      </c>
      <c r="BV197">
        <f>IF($BM$2=1,0,IF($BM$2=18,1))</f>
        <v/>
      </c>
      <c r="BW197" t="n">
        <v>2</v>
      </c>
      <c r="BX197" t="n">
        <v>0</v>
      </c>
      <c r="BY197" t="n">
        <v>3</v>
      </c>
      <c r="BZ197">
        <f>VLOOKUP(BN197,L_Product!$B$2:$Z$2001,14,FALSE)</f>
        <v/>
      </c>
      <c r="CA197">
        <f>paste!H199</f>
        <v/>
      </c>
      <c r="CB197">
        <f>BZ197*CA197</f>
        <v/>
      </c>
      <c r="CN197" s="158" t="n">
        <v>1</v>
      </c>
      <c r="CO197" s="158" t="n">
        <v>1</v>
      </c>
      <c r="CP197" s="158" t="n">
        <v>1</v>
      </c>
      <c r="CQ197" s="158" t="n">
        <v>1</v>
      </c>
      <c r="CR197" s="158" t="n">
        <v>1</v>
      </c>
      <c r="CS197" s="158" t="n">
        <v>0</v>
      </c>
      <c r="CT197" s="158" t="n">
        <v>0</v>
      </c>
      <c r="CU197" s="158" t="n">
        <v>0</v>
      </c>
      <c r="CV197" s="158" t="n">
        <v>0</v>
      </c>
      <c r="CW197" s="158" t="n">
        <v>0</v>
      </c>
      <c r="CX197">
        <f>B197</f>
        <v/>
      </c>
      <c r="CY197">
        <f>C197</f>
        <v/>
      </c>
      <c r="CZ197">
        <f>D197</f>
        <v/>
      </c>
      <c r="DA197" s="158" t="n">
        <v>1900</v>
      </c>
      <c r="DB197" s="158" t="n">
        <v>1</v>
      </c>
      <c r="DC197" s="158" t="n">
        <v>1</v>
      </c>
      <c r="DD197" s="158" t="n">
        <v>1900</v>
      </c>
      <c r="DE197" s="158" t="n">
        <v>1</v>
      </c>
      <c r="DF197" s="158" t="n">
        <v>1</v>
      </c>
      <c r="DG197" s="158" t="n">
        <v>1900</v>
      </c>
      <c r="DH197" s="158" t="n">
        <v>1</v>
      </c>
      <c r="DI197" s="158" t="n">
        <v>1</v>
      </c>
      <c r="DJ197" s="158" t="n">
        <v>1900</v>
      </c>
      <c r="DK197" s="158" t="n">
        <v>1</v>
      </c>
      <c r="DL197" s="158" t="n">
        <v>1</v>
      </c>
      <c r="DR197" s="158" t="n">
        <v>2</v>
      </c>
      <c r="DS197" s="158" t="n">
        <v>1</v>
      </c>
      <c r="DT197" s="158" t="n">
        <v>2</v>
      </c>
      <c r="DU197" s="158" t="n">
        <v>1</v>
      </c>
      <c r="DV197" s="158" t="n">
        <v>3</v>
      </c>
      <c r="DW197" s="158" t="n">
        <v>1</v>
      </c>
      <c r="DX197" s="158" t="n">
        <v>3</v>
      </c>
      <c r="DY197" s="158" t="n">
        <v>0</v>
      </c>
      <c r="DZ197" s="158" t="n">
        <v>0</v>
      </c>
      <c r="EA197" s="158" t="n">
        <v>0</v>
      </c>
      <c r="EB197" s="158" t="n">
        <v>0</v>
      </c>
      <c r="EC197" s="158" t="n">
        <v>0</v>
      </c>
      <c r="ED197" s="158" t="n">
        <v>0</v>
      </c>
      <c r="EE197" s="158" t="n">
        <v>0</v>
      </c>
      <c r="EF197" s="158" t="n">
        <v>0</v>
      </c>
      <c r="EG197" s="158" t="n">
        <v>0</v>
      </c>
      <c r="EH197" s="158" t="n">
        <v>0</v>
      </c>
      <c r="EI197" s="158" t="n">
        <v>0</v>
      </c>
      <c r="EJ197" s="158" t="n">
        <v>0</v>
      </c>
      <c r="EK197" s="158" t="n">
        <v>0</v>
      </c>
      <c r="EL197" s="158" t="n">
        <v>0</v>
      </c>
      <c r="EM197" s="158" t="n">
        <v>0</v>
      </c>
      <c r="EN197" s="158" t="n">
        <v>0</v>
      </c>
      <c r="EO197" s="158" t="n">
        <v>0</v>
      </c>
      <c r="EP197" s="158" t="n">
        <v>0</v>
      </c>
      <c r="EQ197" s="158" t="n">
        <v>0</v>
      </c>
      <c r="ER197" s="158" t="n">
        <v>0</v>
      </c>
      <c r="ES197" s="158" t="n">
        <v>0</v>
      </c>
      <c r="ET197" s="158" t="n">
        <v>0</v>
      </c>
      <c r="EU197" s="158" t="n">
        <v>0</v>
      </c>
      <c r="EV197" s="158" t="n">
        <v>0</v>
      </c>
      <c r="EW197" s="158" t="n">
        <v>0</v>
      </c>
      <c r="EX197" s="158" t="n">
        <v>0</v>
      </c>
      <c r="EY197" s="158" t="n">
        <v>0</v>
      </c>
      <c r="EZ197" s="158" t="n">
        <v>1900</v>
      </c>
      <c r="FA197" s="158" t="n">
        <v>1</v>
      </c>
      <c r="FB197" s="158" t="n">
        <v>1</v>
      </c>
      <c r="FC197" s="158" t="n">
        <v>1900</v>
      </c>
      <c r="FD197" s="158" t="n">
        <v>1</v>
      </c>
      <c r="FE197" s="158" t="n">
        <v>1</v>
      </c>
      <c r="FF197" s="158" t="n">
        <v>1900</v>
      </c>
      <c r="FG197" s="158" t="n">
        <v>1</v>
      </c>
      <c r="FH197" s="158" t="n">
        <v>1</v>
      </c>
      <c r="FI197" s="158" t="n">
        <v>1900</v>
      </c>
      <c r="FJ197" s="158" t="n">
        <v>1</v>
      </c>
      <c r="FK197" s="158" t="n">
        <v>1</v>
      </c>
      <c r="FL197" s="158" t="n">
        <v>1900</v>
      </c>
      <c r="FM197" s="158" t="n">
        <v>1</v>
      </c>
      <c r="FN197" s="158" t="n">
        <v>1</v>
      </c>
      <c r="FO197" s="158" t="n">
        <v>1900</v>
      </c>
      <c r="FP197" s="158" t="n">
        <v>1</v>
      </c>
      <c r="FQ197" s="158" t="n">
        <v>1</v>
      </c>
      <c r="FR197" s="158" t="n">
        <v>1900</v>
      </c>
      <c r="FS197" s="158" t="n">
        <v>1</v>
      </c>
      <c r="FT197" s="158" t="n">
        <v>1</v>
      </c>
      <c r="FU197" s="158" t="n">
        <v>1900</v>
      </c>
      <c r="FV197" s="158" t="n">
        <v>1</v>
      </c>
      <c r="FW197" s="158" t="n">
        <v>1</v>
      </c>
    </row>
    <row r="198">
      <c r="A198">
        <f>IF(F198&gt;1,A197,IF(AND(I198&lt;10,paste!A200&lt;10),RIGHT(H198,2)&amp;"0"&amp;I198&amp;"000"&amp;paste!A200,IF(AND(I198&lt;10,paste!A200&gt;=10,paste!A200&lt;100),RIGHT(H198,2)&amp;"0"&amp;I198&amp;"00"&amp;paste!A200,IF(AND(I198&lt;10,paste!A200&gt;=100,paste!A200&lt;1000),RIGHT(H198,2)&amp;"0"&amp;I198&amp;"0"&amp;paste!A200,IF(AND(I198&lt;10,paste!A200&gt;=1000),RIGHT(H198,2)&amp;"0"&amp;I198&amp;paste!A200,IF(AND(I198&gt;=10,paste!A200&lt;10),RIGHT(H198,2)&amp;I198&amp;"000"&amp;paste!A200,IF(AND(I198&gt;=10,paste!A200&gt;=10,paste!A200&lt;100),RIGHT(H198,2)&amp;I198&amp;"00"&amp;paste!A200,IF(AND(I198&gt;=10,paste!A200&gt;=100,paste!A200&lt;1000),RIGHT(H198,2)&amp;I198&amp;"0"&amp;paste!A200,RIGHT(H198,2)&amp;I198&amp;paste!A200))))))))</f>
        <v/>
      </c>
      <c r="B198">
        <f>YEAR(paste!C200)</f>
        <v/>
      </c>
      <c r="C198">
        <f>MONTH(paste!C200)</f>
        <v/>
      </c>
      <c r="D198">
        <f>DAY(paste!C200)</f>
        <v/>
      </c>
      <c r="E198" s="158" t="n">
        <v>0</v>
      </c>
      <c r="F198">
        <f>IF(AND(L198=L197,D198=D197),F197+1,1)</f>
        <v/>
      </c>
      <c r="G198" s="158" t="n">
        <v>0</v>
      </c>
      <c r="H198">
        <f>YEAR(paste!C200)</f>
        <v/>
      </c>
      <c r="I198">
        <f>MONTH(paste!C200)</f>
        <v/>
      </c>
      <c r="J198">
        <f>DAY(paste!C200)</f>
        <v/>
      </c>
      <c r="K198">
        <f>A198</f>
        <v/>
      </c>
      <c r="L198">
        <f>IF(ISBLANK(VLOOKUP(paste!J200,'得意先名 (2)'!$B$3:$F$2005,5,FALSE)),paste!P200,IFERROR(VLOOKUP(paste!J200,'得意先名 (2)'!$B$3:$F$2005,5,FALSE),"ZZZZZZZZZZZ"))</f>
        <v/>
      </c>
      <c r="M198">
        <f>IF(L198="ZZZZZZZZZZZ",paste!J200&amp;paste!K200&amp; "  :   "&amp;paste!M200&amp; "  :   "&amp;paste!P200,"")</f>
        <v/>
      </c>
      <c r="O198" s="158" t="n"/>
      <c r="P198">
        <f>VLOOKUP(L198,'L_User+EndUser'!$C$2:$K$500,8,FALSE)</f>
        <v/>
      </c>
      <c r="Q198">
        <f>VLOOKUP(L198,'L_User+EndUser'!$C$2:$K$500,9,FALSE)</f>
        <v/>
      </c>
      <c r="R198" s="158" t="n"/>
      <c r="T198" s="158" t="n"/>
      <c r="V198" s="158" t="n"/>
      <c r="AB198">
        <f>paste!J200</f>
        <v/>
      </c>
      <c r="AC198">
        <f>L198</f>
        <v/>
      </c>
      <c r="AO198">
        <f>YEAR(paste!O200)</f>
        <v/>
      </c>
      <c r="AP198">
        <f>MONTH(paste!O200)</f>
        <v/>
      </c>
      <c r="AQ198">
        <f>DAY(paste!O200)</f>
        <v/>
      </c>
      <c r="BD198">
        <f>IF(paste!L200="","",paste!L200)</f>
        <v/>
      </c>
      <c r="BM198" t="n">
        <v>1</v>
      </c>
      <c r="BN198">
        <f>VLOOKUP(paste!E200,L_Product!$A$2:$B$2001,2,FALSE)</f>
        <v/>
      </c>
      <c r="BO198" s="21" t="n"/>
      <c r="BT198" t="n">
        <v>2</v>
      </c>
      <c r="BU198">
        <f>IF($BM$2=1,2,IF($BM$2=18,1))</f>
        <v/>
      </c>
      <c r="BV198">
        <f>IF($BM$2=1,0,IF($BM$2=18,1))</f>
        <v/>
      </c>
      <c r="BW198" t="n">
        <v>2</v>
      </c>
      <c r="BX198" t="n">
        <v>0</v>
      </c>
      <c r="BY198" t="n">
        <v>3</v>
      </c>
      <c r="BZ198">
        <f>VLOOKUP(BN198,L_Product!$B$2:$Z$2001,14,FALSE)</f>
        <v/>
      </c>
      <c r="CA198">
        <f>paste!H200</f>
        <v/>
      </c>
      <c r="CB198">
        <f>BZ198*CA198</f>
        <v/>
      </c>
      <c r="CN198" s="158" t="n">
        <v>1</v>
      </c>
      <c r="CO198" s="158" t="n">
        <v>1</v>
      </c>
      <c r="CP198" s="158" t="n">
        <v>1</v>
      </c>
      <c r="CQ198" s="158" t="n">
        <v>1</v>
      </c>
      <c r="CR198" s="158" t="n">
        <v>1</v>
      </c>
      <c r="CS198" s="158" t="n">
        <v>0</v>
      </c>
      <c r="CT198" s="158" t="n">
        <v>0</v>
      </c>
      <c r="CU198" s="158" t="n">
        <v>0</v>
      </c>
      <c r="CV198" s="158" t="n">
        <v>0</v>
      </c>
      <c r="CW198" s="158" t="n">
        <v>0</v>
      </c>
      <c r="CX198">
        <f>B198</f>
        <v/>
      </c>
      <c r="CY198">
        <f>C198</f>
        <v/>
      </c>
      <c r="CZ198">
        <f>D198</f>
        <v/>
      </c>
      <c r="DA198" s="158" t="n">
        <v>1900</v>
      </c>
      <c r="DB198" s="158" t="n">
        <v>1</v>
      </c>
      <c r="DC198" s="158" t="n">
        <v>1</v>
      </c>
      <c r="DD198" s="158" t="n">
        <v>1900</v>
      </c>
      <c r="DE198" s="158" t="n">
        <v>1</v>
      </c>
      <c r="DF198" s="158" t="n">
        <v>1</v>
      </c>
      <c r="DG198" s="158" t="n">
        <v>1900</v>
      </c>
      <c r="DH198" s="158" t="n">
        <v>1</v>
      </c>
      <c r="DI198" s="158" t="n">
        <v>1</v>
      </c>
      <c r="DJ198" s="158" t="n">
        <v>1900</v>
      </c>
      <c r="DK198" s="158" t="n">
        <v>1</v>
      </c>
      <c r="DL198" s="158" t="n">
        <v>1</v>
      </c>
      <c r="DR198" s="158" t="n">
        <v>2</v>
      </c>
      <c r="DS198" s="158" t="n">
        <v>1</v>
      </c>
      <c r="DT198" s="158" t="n">
        <v>2</v>
      </c>
      <c r="DU198" s="158" t="n">
        <v>1</v>
      </c>
      <c r="DV198" s="158" t="n">
        <v>3</v>
      </c>
      <c r="DW198" s="158" t="n">
        <v>1</v>
      </c>
      <c r="DX198" s="158" t="n">
        <v>3</v>
      </c>
      <c r="DY198" s="158" t="n">
        <v>0</v>
      </c>
      <c r="DZ198" s="158" t="n">
        <v>0</v>
      </c>
      <c r="EA198" s="158" t="n">
        <v>0</v>
      </c>
      <c r="EB198" s="158" t="n">
        <v>0</v>
      </c>
      <c r="EC198" s="158" t="n">
        <v>0</v>
      </c>
      <c r="ED198" s="158" t="n">
        <v>0</v>
      </c>
      <c r="EE198" s="158" t="n">
        <v>0</v>
      </c>
      <c r="EF198" s="158" t="n">
        <v>0</v>
      </c>
      <c r="EG198" s="158" t="n">
        <v>0</v>
      </c>
      <c r="EH198" s="158" t="n">
        <v>0</v>
      </c>
      <c r="EI198" s="158" t="n">
        <v>0</v>
      </c>
      <c r="EJ198" s="158" t="n">
        <v>0</v>
      </c>
      <c r="EK198" s="158" t="n">
        <v>0</v>
      </c>
      <c r="EL198" s="158" t="n">
        <v>0</v>
      </c>
      <c r="EM198" s="158" t="n">
        <v>0</v>
      </c>
      <c r="EN198" s="158" t="n">
        <v>0</v>
      </c>
      <c r="EO198" s="158" t="n">
        <v>0</v>
      </c>
      <c r="EP198" s="158" t="n">
        <v>0</v>
      </c>
      <c r="EQ198" s="158" t="n">
        <v>0</v>
      </c>
      <c r="ER198" s="158" t="n">
        <v>0</v>
      </c>
      <c r="ES198" s="158" t="n">
        <v>0</v>
      </c>
      <c r="ET198" s="158" t="n">
        <v>0</v>
      </c>
      <c r="EU198" s="158" t="n">
        <v>0</v>
      </c>
      <c r="EV198" s="158" t="n">
        <v>0</v>
      </c>
      <c r="EW198" s="158" t="n">
        <v>0</v>
      </c>
      <c r="EX198" s="158" t="n">
        <v>0</v>
      </c>
      <c r="EY198" s="158" t="n">
        <v>0</v>
      </c>
      <c r="EZ198" s="158" t="n">
        <v>1900</v>
      </c>
      <c r="FA198" s="158" t="n">
        <v>1</v>
      </c>
      <c r="FB198" s="158" t="n">
        <v>1</v>
      </c>
      <c r="FC198" s="158" t="n">
        <v>1900</v>
      </c>
      <c r="FD198" s="158" t="n">
        <v>1</v>
      </c>
      <c r="FE198" s="158" t="n">
        <v>1</v>
      </c>
      <c r="FF198" s="158" t="n">
        <v>1900</v>
      </c>
      <c r="FG198" s="158" t="n">
        <v>1</v>
      </c>
      <c r="FH198" s="158" t="n">
        <v>1</v>
      </c>
      <c r="FI198" s="158" t="n">
        <v>1900</v>
      </c>
      <c r="FJ198" s="158" t="n">
        <v>1</v>
      </c>
      <c r="FK198" s="158" t="n">
        <v>1</v>
      </c>
      <c r="FL198" s="158" t="n">
        <v>1900</v>
      </c>
      <c r="FM198" s="158" t="n">
        <v>1</v>
      </c>
      <c r="FN198" s="158" t="n">
        <v>1</v>
      </c>
      <c r="FO198" s="158" t="n">
        <v>1900</v>
      </c>
      <c r="FP198" s="158" t="n">
        <v>1</v>
      </c>
      <c r="FQ198" s="158" t="n">
        <v>1</v>
      </c>
      <c r="FR198" s="158" t="n">
        <v>1900</v>
      </c>
      <c r="FS198" s="158" t="n">
        <v>1</v>
      </c>
      <c r="FT198" s="158" t="n">
        <v>1</v>
      </c>
      <c r="FU198" s="158" t="n">
        <v>1900</v>
      </c>
      <c r="FV198" s="158" t="n">
        <v>1</v>
      </c>
      <c r="FW198" s="158" t="n">
        <v>1</v>
      </c>
    </row>
    <row r="199">
      <c r="A199">
        <f>IF(F199&gt;1,A198,IF(AND(I199&lt;10,paste!A201&lt;10),RIGHT(H199,2)&amp;"0"&amp;I199&amp;"000"&amp;paste!A201,IF(AND(I199&lt;10,paste!A201&gt;=10,paste!A201&lt;100),RIGHT(H199,2)&amp;"0"&amp;I199&amp;"00"&amp;paste!A201,IF(AND(I199&lt;10,paste!A201&gt;=100,paste!A201&lt;1000),RIGHT(H199,2)&amp;"0"&amp;I199&amp;"0"&amp;paste!A201,IF(AND(I199&lt;10,paste!A201&gt;=1000),RIGHT(H199,2)&amp;"0"&amp;I199&amp;paste!A201,IF(AND(I199&gt;=10,paste!A201&lt;10),RIGHT(H199,2)&amp;I199&amp;"000"&amp;paste!A201,IF(AND(I199&gt;=10,paste!A201&gt;=10,paste!A201&lt;100),RIGHT(H199,2)&amp;I199&amp;"00"&amp;paste!A201,IF(AND(I199&gt;=10,paste!A201&gt;=100,paste!A201&lt;1000),RIGHT(H199,2)&amp;I199&amp;"0"&amp;paste!A201,RIGHT(H199,2)&amp;I199&amp;paste!A201))))))))</f>
        <v/>
      </c>
      <c r="B199">
        <f>YEAR(paste!C201)</f>
        <v/>
      </c>
      <c r="C199">
        <f>MONTH(paste!C201)</f>
        <v/>
      </c>
      <c r="D199">
        <f>DAY(paste!C201)</f>
        <v/>
      </c>
      <c r="E199" s="158" t="n">
        <v>0</v>
      </c>
      <c r="F199">
        <f>IF(AND(L199=L198,D199=D198),F198+1,1)</f>
        <v/>
      </c>
      <c r="G199" s="158" t="n">
        <v>0</v>
      </c>
      <c r="H199">
        <f>YEAR(paste!C201)</f>
        <v/>
      </c>
      <c r="I199">
        <f>MONTH(paste!C201)</f>
        <v/>
      </c>
      <c r="J199">
        <f>DAY(paste!C201)</f>
        <v/>
      </c>
      <c r="K199">
        <f>A199</f>
        <v/>
      </c>
      <c r="L199">
        <f>IF(ISBLANK(VLOOKUP(paste!J201,'得意先名 (2)'!$B$3:$F$2005,5,FALSE)),paste!P201,IFERROR(VLOOKUP(paste!J201,'得意先名 (2)'!$B$3:$F$2005,5,FALSE),"ZZZZZZZZZZZ"))</f>
        <v/>
      </c>
      <c r="M199">
        <f>IF(L199="ZZZZZZZZZZZ",paste!J201&amp;paste!K201&amp; "  :   "&amp;paste!M201&amp; "  :   "&amp;paste!P201,"")</f>
        <v/>
      </c>
      <c r="O199" s="158" t="n"/>
      <c r="P199">
        <f>VLOOKUP(L199,'L_User+EndUser'!$C$2:$K$500,8,FALSE)</f>
        <v/>
      </c>
      <c r="Q199">
        <f>VLOOKUP(L199,'L_User+EndUser'!$C$2:$K$500,9,FALSE)</f>
        <v/>
      </c>
      <c r="R199" s="158" t="n"/>
      <c r="T199" s="158" t="n"/>
      <c r="V199" s="158" t="n"/>
      <c r="AB199">
        <f>paste!J201</f>
        <v/>
      </c>
      <c r="AC199">
        <f>L199</f>
        <v/>
      </c>
      <c r="AO199">
        <f>YEAR(paste!O201)</f>
        <v/>
      </c>
      <c r="AP199">
        <f>MONTH(paste!O201)</f>
        <v/>
      </c>
      <c r="AQ199">
        <f>DAY(paste!O201)</f>
        <v/>
      </c>
      <c r="BD199">
        <f>IF(paste!L201="","",paste!L201)</f>
        <v/>
      </c>
      <c r="BM199" t="n">
        <v>1</v>
      </c>
      <c r="BN199">
        <f>VLOOKUP(paste!E201,L_Product!$A$2:$B$2001,2,FALSE)</f>
        <v/>
      </c>
      <c r="BO199" s="21" t="n"/>
      <c r="BT199" t="n">
        <v>2</v>
      </c>
      <c r="BU199">
        <f>IF($BM$2=1,2,IF($BM$2=18,1))</f>
        <v/>
      </c>
      <c r="BV199">
        <f>IF($BM$2=1,0,IF($BM$2=18,1))</f>
        <v/>
      </c>
      <c r="BW199" t="n">
        <v>2</v>
      </c>
      <c r="BX199" t="n">
        <v>0</v>
      </c>
      <c r="BY199" t="n">
        <v>3</v>
      </c>
      <c r="BZ199">
        <f>VLOOKUP(BN199,L_Product!$B$2:$Z$2001,14,FALSE)</f>
        <v/>
      </c>
      <c r="CA199">
        <f>paste!H201</f>
        <v/>
      </c>
      <c r="CB199">
        <f>BZ199*CA199</f>
        <v/>
      </c>
      <c r="CN199" s="158" t="n">
        <v>1</v>
      </c>
      <c r="CO199" s="158" t="n">
        <v>1</v>
      </c>
      <c r="CP199" s="158" t="n">
        <v>1</v>
      </c>
      <c r="CQ199" s="158" t="n">
        <v>1</v>
      </c>
      <c r="CR199" s="158" t="n">
        <v>1</v>
      </c>
      <c r="CS199" s="158" t="n">
        <v>0</v>
      </c>
      <c r="CT199" s="158" t="n">
        <v>0</v>
      </c>
      <c r="CU199" s="158" t="n">
        <v>0</v>
      </c>
      <c r="CV199" s="158" t="n">
        <v>0</v>
      </c>
      <c r="CW199" s="158" t="n">
        <v>0</v>
      </c>
      <c r="CX199">
        <f>B199</f>
        <v/>
      </c>
      <c r="CY199">
        <f>C199</f>
        <v/>
      </c>
      <c r="CZ199">
        <f>D199</f>
        <v/>
      </c>
      <c r="DA199" s="158" t="n">
        <v>1900</v>
      </c>
      <c r="DB199" s="158" t="n">
        <v>1</v>
      </c>
      <c r="DC199" s="158" t="n">
        <v>1</v>
      </c>
      <c r="DD199" s="158" t="n">
        <v>1900</v>
      </c>
      <c r="DE199" s="158" t="n">
        <v>1</v>
      </c>
      <c r="DF199" s="158" t="n">
        <v>1</v>
      </c>
      <c r="DG199" s="158" t="n">
        <v>1900</v>
      </c>
      <c r="DH199" s="158" t="n">
        <v>1</v>
      </c>
      <c r="DI199" s="158" t="n">
        <v>1</v>
      </c>
      <c r="DJ199" s="158" t="n">
        <v>1900</v>
      </c>
      <c r="DK199" s="158" t="n">
        <v>1</v>
      </c>
      <c r="DL199" s="158" t="n">
        <v>1</v>
      </c>
      <c r="DR199" s="158" t="n">
        <v>2</v>
      </c>
      <c r="DS199" s="158" t="n">
        <v>1</v>
      </c>
      <c r="DT199" s="158" t="n">
        <v>2</v>
      </c>
      <c r="DU199" s="158" t="n">
        <v>1</v>
      </c>
      <c r="DV199" s="158" t="n">
        <v>3</v>
      </c>
      <c r="DW199" s="158" t="n">
        <v>1</v>
      </c>
      <c r="DX199" s="158" t="n">
        <v>3</v>
      </c>
      <c r="DY199" s="158" t="n">
        <v>0</v>
      </c>
      <c r="DZ199" s="158" t="n">
        <v>0</v>
      </c>
      <c r="EA199" s="158" t="n">
        <v>0</v>
      </c>
      <c r="EB199" s="158" t="n">
        <v>0</v>
      </c>
      <c r="EC199" s="158" t="n">
        <v>0</v>
      </c>
      <c r="ED199" s="158" t="n">
        <v>0</v>
      </c>
      <c r="EE199" s="158" t="n">
        <v>0</v>
      </c>
      <c r="EF199" s="158" t="n">
        <v>0</v>
      </c>
      <c r="EG199" s="158" t="n">
        <v>0</v>
      </c>
      <c r="EH199" s="158" t="n">
        <v>0</v>
      </c>
      <c r="EI199" s="158" t="n">
        <v>0</v>
      </c>
      <c r="EJ199" s="158" t="n">
        <v>0</v>
      </c>
      <c r="EK199" s="158" t="n">
        <v>0</v>
      </c>
      <c r="EL199" s="158" t="n">
        <v>0</v>
      </c>
      <c r="EM199" s="158" t="n">
        <v>0</v>
      </c>
      <c r="EN199" s="158" t="n">
        <v>0</v>
      </c>
      <c r="EO199" s="158" t="n">
        <v>0</v>
      </c>
      <c r="EP199" s="158" t="n">
        <v>0</v>
      </c>
      <c r="EQ199" s="158" t="n">
        <v>0</v>
      </c>
      <c r="ER199" s="158" t="n">
        <v>0</v>
      </c>
      <c r="ES199" s="158" t="n">
        <v>0</v>
      </c>
      <c r="ET199" s="158" t="n">
        <v>0</v>
      </c>
      <c r="EU199" s="158" t="n">
        <v>0</v>
      </c>
      <c r="EV199" s="158" t="n">
        <v>0</v>
      </c>
      <c r="EW199" s="158" t="n">
        <v>0</v>
      </c>
      <c r="EX199" s="158" t="n">
        <v>0</v>
      </c>
      <c r="EY199" s="158" t="n">
        <v>0</v>
      </c>
      <c r="EZ199" s="158" t="n">
        <v>1900</v>
      </c>
      <c r="FA199" s="158" t="n">
        <v>1</v>
      </c>
      <c r="FB199" s="158" t="n">
        <v>1</v>
      </c>
      <c r="FC199" s="158" t="n">
        <v>1900</v>
      </c>
      <c r="FD199" s="158" t="n">
        <v>1</v>
      </c>
      <c r="FE199" s="158" t="n">
        <v>1</v>
      </c>
      <c r="FF199" s="158" t="n">
        <v>1900</v>
      </c>
      <c r="FG199" s="158" t="n">
        <v>1</v>
      </c>
      <c r="FH199" s="158" t="n">
        <v>1</v>
      </c>
      <c r="FI199" s="158" t="n">
        <v>1900</v>
      </c>
      <c r="FJ199" s="158" t="n">
        <v>1</v>
      </c>
      <c r="FK199" s="158" t="n">
        <v>1</v>
      </c>
      <c r="FL199" s="158" t="n">
        <v>1900</v>
      </c>
      <c r="FM199" s="158" t="n">
        <v>1</v>
      </c>
      <c r="FN199" s="158" t="n">
        <v>1</v>
      </c>
      <c r="FO199" s="158" t="n">
        <v>1900</v>
      </c>
      <c r="FP199" s="158" t="n">
        <v>1</v>
      </c>
      <c r="FQ199" s="158" t="n">
        <v>1</v>
      </c>
      <c r="FR199" s="158" t="n">
        <v>1900</v>
      </c>
      <c r="FS199" s="158" t="n">
        <v>1</v>
      </c>
      <c r="FT199" s="158" t="n">
        <v>1</v>
      </c>
      <c r="FU199" s="158" t="n">
        <v>1900</v>
      </c>
      <c r="FV199" s="158" t="n">
        <v>1</v>
      </c>
      <c r="FW199" s="158" t="n">
        <v>1</v>
      </c>
    </row>
    <row r="200">
      <c r="A200">
        <f>IF(F200&gt;1,A199,IF(AND(I200&lt;10,paste!A202&lt;10),RIGHT(H200,2)&amp;"0"&amp;I200&amp;"000"&amp;paste!A202,IF(AND(I200&lt;10,paste!A202&gt;=10,paste!A202&lt;100),RIGHT(H200,2)&amp;"0"&amp;I200&amp;"00"&amp;paste!A202,IF(AND(I200&lt;10,paste!A202&gt;=100,paste!A202&lt;1000),RIGHT(H200,2)&amp;"0"&amp;I200&amp;"0"&amp;paste!A202,IF(AND(I200&lt;10,paste!A202&gt;=1000),RIGHT(H200,2)&amp;"0"&amp;I200&amp;paste!A202,IF(AND(I200&gt;=10,paste!A202&lt;10),RIGHT(H200,2)&amp;I200&amp;"000"&amp;paste!A202,IF(AND(I200&gt;=10,paste!A202&gt;=10,paste!A202&lt;100),RIGHT(H200,2)&amp;I200&amp;"00"&amp;paste!A202,IF(AND(I200&gt;=10,paste!A202&gt;=100,paste!A202&lt;1000),RIGHT(H200,2)&amp;I200&amp;"0"&amp;paste!A202,RIGHT(H200,2)&amp;I200&amp;paste!A202))))))))</f>
        <v/>
      </c>
      <c r="B200">
        <f>YEAR(paste!C202)</f>
        <v/>
      </c>
      <c r="C200">
        <f>MONTH(paste!C202)</f>
        <v/>
      </c>
      <c r="D200">
        <f>DAY(paste!C202)</f>
        <v/>
      </c>
      <c r="E200" s="158" t="n">
        <v>0</v>
      </c>
      <c r="F200">
        <f>IF(AND(L200=L199,D200=D199),F199+1,1)</f>
        <v/>
      </c>
      <c r="G200" s="158" t="n">
        <v>0</v>
      </c>
      <c r="H200">
        <f>YEAR(paste!C202)</f>
        <v/>
      </c>
      <c r="I200">
        <f>MONTH(paste!C202)</f>
        <v/>
      </c>
      <c r="J200">
        <f>DAY(paste!C202)</f>
        <v/>
      </c>
      <c r="K200">
        <f>A200</f>
        <v/>
      </c>
      <c r="L200">
        <f>IF(ISBLANK(VLOOKUP(paste!J202,'得意先名 (2)'!$B$3:$F$2005,5,FALSE)),paste!P202,IFERROR(VLOOKUP(paste!J202,'得意先名 (2)'!$B$3:$F$2005,5,FALSE),"ZZZZZZZZZZZ"))</f>
        <v/>
      </c>
      <c r="M200">
        <f>IF(L200="ZZZZZZZZZZZ",paste!J202&amp;paste!K202&amp; "  :   "&amp;paste!M202&amp; "  :   "&amp;paste!P202,"")</f>
        <v/>
      </c>
      <c r="O200" s="158" t="n"/>
      <c r="P200">
        <f>VLOOKUP(L200,'L_User+EndUser'!$C$2:$K$500,8,FALSE)</f>
        <v/>
      </c>
      <c r="Q200">
        <f>VLOOKUP(L200,'L_User+EndUser'!$C$2:$K$500,9,FALSE)</f>
        <v/>
      </c>
      <c r="R200" s="158" t="n"/>
      <c r="T200" s="158" t="n"/>
      <c r="V200" s="158" t="n"/>
      <c r="AB200">
        <f>paste!J202</f>
        <v/>
      </c>
      <c r="AC200">
        <f>L200</f>
        <v/>
      </c>
      <c r="AO200">
        <f>YEAR(paste!O202)</f>
        <v/>
      </c>
      <c r="AP200">
        <f>MONTH(paste!O202)</f>
        <v/>
      </c>
      <c r="AQ200">
        <f>DAY(paste!O202)</f>
        <v/>
      </c>
      <c r="BD200">
        <f>IF(paste!L202="","",paste!L202)</f>
        <v/>
      </c>
      <c r="BM200" t="n">
        <v>1</v>
      </c>
      <c r="BN200">
        <f>VLOOKUP(paste!E202,L_Product!$A$2:$B$2001,2,FALSE)</f>
        <v/>
      </c>
      <c r="BO200" s="21" t="n"/>
      <c r="BT200" t="n">
        <v>2</v>
      </c>
      <c r="BU200">
        <f>IF($BM$2=1,2,IF($BM$2=18,1))</f>
        <v/>
      </c>
      <c r="BV200">
        <f>IF($BM$2=1,0,IF($BM$2=18,1))</f>
        <v/>
      </c>
      <c r="BW200" t="n">
        <v>2</v>
      </c>
      <c r="BX200" t="n">
        <v>0</v>
      </c>
      <c r="BY200" t="n">
        <v>3</v>
      </c>
      <c r="BZ200">
        <f>VLOOKUP(BN200,L_Product!$B$2:$Z$2001,14,FALSE)</f>
        <v/>
      </c>
      <c r="CA200">
        <f>paste!H202</f>
        <v/>
      </c>
      <c r="CB200">
        <f>BZ200*CA200</f>
        <v/>
      </c>
      <c r="CN200" s="158" t="n">
        <v>1</v>
      </c>
      <c r="CO200" s="158" t="n">
        <v>1</v>
      </c>
      <c r="CP200" s="158" t="n">
        <v>1</v>
      </c>
      <c r="CQ200" s="158" t="n">
        <v>1</v>
      </c>
      <c r="CR200" s="158" t="n">
        <v>1</v>
      </c>
      <c r="CS200" s="158" t="n">
        <v>0</v>
      </c>
      <c r="CT200" s="158" t="n">
        <v>0</v>
      </c>
      <c r="CU200" s="158" t="n">
        <v>0</v>
      </c>
      <c r="CV200" s="158" t="n">
        <v>0</v>
      </c>
      <c r="CW200" s="158" t="n">
        <v>0</v>
      </c>
      <c r="CX200">
        <f>B200</f>
        <v/>
      </c>
      <c r="CY200">
        <f>C200</f>
        <v/>
      </c>
      <c r="CZ200">
        <f>D200</f>
        <v/>
      </c>
      <c r="DA200" s="158" t="n">
        <v>1900</v>
      </c>
      <c r="DB200" s="158" t="n">
        <v>1</v>
      </c>
      <c r="DC200" s="158" t="n">
        <v>1</v>
      </c>
      <c r="DD200" s="158" t="n">
        <v>1900</v>
      </c>
      <c r="DE200" s="158" t="n">
        <v>1</v>
      </c>
      <c r="DF200" s="158" t="n">
        <v>1</v>
      </c>
      <c r="DG200" s="158" t="n">
        <v>1900</v>
      </c>
      <c r="DH200" s="158" t="n">
        <v>1</v>
      </c>
      <c r="DI200" s="158" t="n">
        <v>1</v>
      </c>
      <c r="DJ200" s="158" t="n">
        <v>1900</v>
      </c>
      <c r="DK200" s="158" t="n">
        <v>1</v>
      </c>
      <c r="DL200" s="158" t="n">
        <v>1</v>
      </c>
      <c r="DR200" s="158" t="n">
        <v>2</v>
      </c>
      <c r="DS200" s="158" t="n">
        <v>1</v>
      </c>
      <c r="DT200" s="158" t="n">
        <v>2</v>
      </c>
      <c r="DU200" s="158" t="n">
        <v>1</v>
      </c>
      <c r="DV200" s="158" t="n">
        <v>3</v>
      </c>
      <c r="DW200" s="158" t="n">
        <v>1</v>
      </c>
      <c r="DX200" s="158" t="n">
        <v>3</v>
      </c>
      <c r="DY200" s="158" t="n">
        <v>0</v>
      </c>
      <c r="DZ200" s="158" t="n">
        <v>0</v>
      </c>
      <c r="EA200" s="158" t="n">
        <v>0</v>
      </c>
      <c r="EB200" s="158" t="n">
        <v>0</v>
      </c>
      <c r="EC200" s="158" t="n">
        <v>0</v>
      </c>
      <c r="ED200" s="158" t="n">
        <v>0</v>
      </c>
      <c r="EE200" s="158" t="n">
        <v>0</v>
      </c>
      <c r="EF200" s="158" t="n">
        <v>0</v>
      </c>
      <c r="EG200" s="158" t="n">
        <v>0</v>
      </c>
      <c r="EH200" s="158" t="n">
        <v>0</v>
      </c>
      <c r="EI200" s="158" t="n">
        <v>0</v>
      </c>
      <c r="EJ200" s="158" t="n">
        <v>0</v>
      </c>
      <c r="EK200" s="158" t="n">
        <v>0</v>
      </c>
      <c r="EL200" s="158" t="n">
        <v>0</v>
      </c>
      <c r="EM200" s="158" t="n">
        <v>0</v>
      </c>
      <c r="EN200" s="158" t="n">
        <v>0</v>
      </c>
      <c r="EO200" s="158" t="n">
        <v>0</v>
      </c>
      <c r="EP200" s="158" t="n">
        <v>0</v>
      </c>
      <c r="EQ200" s="158" t="n">
        <v>0</v>
      </c>
      <c r="ER200" s="158" t="n">
        <v>0</v>
      </c>
      <c r="ES200" s="158" t="n">
        <v>0</v>
      </c>
      <c r="ET200" s="158" t="n">
        <v>0</v>
      </c>
      <c r="EU200" s="158" t="n">
        <v>0</v>
      </c>
      <c r="EV200" s="158" t="n">
        <v>0</v>
      </c>
      <c r="EW200" s="158" t="n">
        <v>0</v>
      </c>
      <c r="EX200" s="158" t="n">
        <v>0</v>
      </c>
      <c r="EY200" s="158" t="n">
        <v>0</v>
      </c>
      <c r="EZ200" s="158" t="n">
        <v>1900</v>
      </c>
      <c r="FA200" s="158" t="n">
        <v>1</v>
      </c>
      <c r="FB200" s="158" t="n">
        <v>1</v>
      </c>
      <c r="FC200" s="158" t="n">
        <v>1900</v>
      </c>
      <c r="FD200" s="158" t="n">
        <v>1</v>
      </c>
      <c r="FE200" s="158" t="n">
        <v>1</v>
      </c>
      <c r="FF200" s="158" t="n">
        <v>1900</v>
      </c>
      <c r="FG200" s="158" t="n">
        <v>1</v>
      </c>
      <c r="FH200" s="158" t="n">
        <v>1</v>
      </c>
      <c r="FI200" s="158" t="n">
        <v>1900</v>
      </c>
      <c r="FJ200" s="158" t="n">
        <v>1</v>
      </c>
      <c r="FK200" s="158" t="n">
        <v>1</v>
      </c>
      <c r="FL200" s="158" t="n">
        <v>1900</v>
      </c>
      <c r="FM200" s="158" t="n">
        <v>1</v>
      </c>
      <c r="FN200" s="158" t="n">
        <v>1</v>
      </c>
      <c r="FO200" s="158" t="n">
        <v>1900</v>
      </c>
      <c r="FP200" s="158" t="n">
        <v>1</v>
      </c>
      <c r="FQ200" s="158" t="n">
        <v>1</v>
      </c>
      <c r="FR200" s="158" t="n">
        <v>1900</v>
      </c>
      <c r="FS200" s="158" t="n">
        <v>1</v>
      </c>
      <c r="FT200" s="158" t="n">
        <v>1</v>
      </c>
      <c r="FU200" s="158" t="n">
        <v>1900</v>
      </c>
      <c r="FV200" s="158" t="n">
        <v>1</v>
      </c>
      <c r="FW200" s="158" t="n">
        <v>1</v>
      </c>
    </row>
    <row r="201">
      <c r="A201">
        <f>IF(F201&gt;1,A200,IF(AND(I201&lt;10,paste!A203&lt;10),RIGHT(H201,2)&amp;"0"&amp;I201&amp;"000"&amp;paste!A203,IF(AND(I201&lt;10,paste!A203&gt;=10,paste!A203&lt;100),RIGHT(H201,2)&amp;"0"&amp;I201&amp;"00"&amp;paste!A203,IF(AND(I201&lt;10,paste!A203&gt;=100,paste!A203&lt;1000),RIGHT(H201,2)&amp;"0"&amp;I201&amp;"0"&amp;paste!A203,IF(AND(I201&lt;10,paste!A203&gt;=1000),RIGHT(H201,2)&amp;"0"&amp;I201&amp;paste!A203,IF(AND(I201&gt;=10,paste!A203&lt;10),RIGHT(H201,2)&amp;I201&amp;"000"&amp;paste!A203,IF(AND(I201&gt;=10,paste!A203&gt;=10,paste!A203&lt;100),RIGHT(H201,2)&amp;I201&amp;"00"&amp;paste!A203,IF(AND(I201&gt;=10,paste!A203&gt;=100,paste!A203&lt;1000),RIGHT(H201,2)&amp;I201&amp;"0"&amp;paste!A203,RIGHT(H201,2)&amp;I201&amp;paste!A203))))))))</f>
        <v/>
      </c>
      <c r="B201">
        <f>YEAR(paste!C203)</f>
        <v/>
      </c>
      <c r="C201">
        <f>MONTH(paste!C203)</f>
        <v/>
      </c>
      <c r="D201">
        <f>DAY(paste!C203)</f>
        <v/>
      </c>
      <c r="E201" s="158" t="n">
        <v>0</v>
      </c>
      <c r="F201">
        <f>IF(AND(L201=L200,D201=D200),F200+1,1)</f>
        <v/>
      </c>
      <c r="G201" s="158" t="n">
        <v>0</v>
      </c>
      <c r="H201">
        <f>YEAR(paste!C203)</f>
        <v/>
      </c>
      <c r="I201">
        <f>MONTH(paste!C203)</f>
        <v/>
      </c>
      <c r="J201">
        <f>DAY(paste!C203)</f>
        <v/>
      </c>
      <c r="K201">
        <f>A201</f>
        <v/>
      </c>
      <c r="L201">
        <f>IF(ISBLANK(VLOOKUP(paste!J203,'得意先名 (2)'!$B$3:$F$2005,5,FALSE)),paste!P203,IFERROR(VLOOKUP(paste!J203,'得意先名 (2)'!$B$3:$F$2005,5,FALSE),"ZZZZZZZZZZZ"))</f>
        <v/>
      </c>
      <c r="M201">
        <f>IF(L201="ZZZZZZZZZZZ",paste!J203&amp;paste!K203&amp; "  :   "&amp;paste!M203&amp; "  :   "&amp;paste!P203,"")</f>
        <v/>
      </c>
      <c r="O201" s="158" t="n"/>
      <c r="P201">
        <f>VLOOKUP(L201,'L_User+EndUser'!$C$2:$K$500,8,FALSE)</f>
        <v/>
      </c>
      <c r="Q201">
        <f>VLOOKUP(L201,'L_User+EndUser'!$C$2:$K$500,9,FALSE)</f>
        <v/>
      </c>
      <c r="R201" s="158" t="n"/>
      <c r="T201" s="158" t="n"/>
      <c r="V201" s="158" t="n"/>
      <c r="AB201">
        <f>paste!J203</f>
        <v/>
      </c>
      <c r="AC201">
        <f>L201</f>
        <v/>
      </c>
      <c r="AO201">
        <f>YEAR(paste!O203)</f>
        <v/>
      </c>
      <c r="AP201">
        <f>MONTH(paste!O203)</f>
        <v/>
      </c>
      <c r="AQ201">
        <f>DAY(paste!O203)</f>
        <v/>
      </c>
      <c r="BD201">
        <f>IF(paste!L203="","",paste!L203)</f>
        <v/>
      </c>
      <c r="BM201" t="n">
        <v>1</v>
      </c>
      <c r="BN201">
        <f>VLOOKUP(paste!E203,L_Product!$A$2:$B$2001,2,FALSE)</f>
        <v/>
      </c>
      <c r="BO201" s="21" t="n"/>
      <c r="BT201" t="n">
        <v>2</v>
      </c>
      <c r="BU201">
        <f>IF($BM$2=1,2,IF($BM$2=18,1))</f>
        <v/>
      </c>
      <c r="BV201">
        <f>IF($BM$2=1,0,IF($BM$2=18,1))</f>
        <v/>
      </c>
      <c r="BW201" t="n">
        <v>2</v>
      </c>
      <c r="BX201" t="n">
        <v>0</v>
      </c>
      <c r="BY201" t="n">
        <v>3</v>
      </c>
      <c r="BZ201">
        <f>VLOOKUP(BN201,L_Product!$B$2:$Z$2001,14,FALSE)</f>
        <v/>
      </c>
      <c r="CA201">
        <f>paste!H203</f>
        <v/>
      </c>
      <c r="CB201">
        <f>BZ201*CA201</f>
        <v/>
      </c>
      <c r="CN201" s="158" t="n">
        <v>1</v>
      </c>
      <c r="CO201" s="158" t="n">
        <v>1</v>
      </c>
      <c r="CP201" s="158" t="n">
        <v>1</v>
      </c>
      <c r="CQ201" s="158" t="n">
        <v>1</v>
      </c>
      <c r="CR201" s="158" t="n">
        <v>1</v>
      </c>
      <c r="CS201" s="158" t="n">
        <v>0</v>
      </c>
      <c r="CT201" s="158" t="n">
        <v>0</v>
      </c>
      <c r="CU201" s="158" t="n">
        <v>0</v>
      </c>
      <c r="CV201" s="158" t="n">
        <v>0</v>
      </c>
      <c r="CW201" s="158" t="n">
        <v>0</v>
      </c>
      <c r="CX201">
        <f>B201</f>
        <v/>
      </c>
      <c r="CY201">
        <f>C201</f>
        <v/>
      </c>
      <c r="CZ201">
        <f>D201</f>
        <v/>
      </c>
      <c r="DA201" s="158" t="n">
        <v>1900</v>
      </c>
      <c r="DB201" s="158" t="n">
        <v>1</v>
      </c>
      <c r="DC201" s="158" t="n">
        <v>1</v>
      </c>
      <c r="DD201" s="158" t="n">
        <v>1900</v>
      </c>
      <c r="DE201" s="158" t="n">
        <v>1</v>
      </c>
      <c r="DF201" s="158" t="n">
        <v>1</v>
      </c>
      <c r="DG201" s="158" t="n">
        <v>1900</v>
      </c>
      <c r="DH201" s="158" t="n">
        <v>1</v>
      </c>
      <c r="DI201" s="158" t="n">
        <v>1</v>
      </c>
      <c r="DJ201" s="158" t="n">
        <v>1900</v>
      </c>
      <c r="DK201" s="158" t="n">
        <v>1</v>
      </c>
      <c r="DL201" s="158" t="n">
        <v>1</v>
      </c>
      <c r="DR201" s="158" t="n">
        <v>2</v>
      </c>
      <c r="DS201" s="158" t="n">
        <v>1</v>
      </c>
      <c r="DT201" s="158" t="n">
        <v>2</v>
      </c>
      <c r="DU201" s="158" t="n">
        <v>1</v>
      </c>
      <c r="DV201" s="158" t="n">
        <v>3</v>
      </c>
      <c r="DW201" s="158" t="n">
        <v>1</v>
      </c>
      <c r="DX201" s="158" t="n">
        <v>3</v>
      </c>
      <c r="DY201" s="158" t="n">
        <v>0</v>
      </c>
      <c r="DZ201" s="158" t="n">
        <v>0</v>
      </c>
      <c r="EA201" s="158" t="n">
        <v>0</v>
      </c>
      <c r="EB201" s="158" t="n">
        <v>0</v>
      </c>
      <c r="EC201" s="158" t="n">
        <v>0</v>
      </c>
      <c r="ED201" s="158" t="n">
        <v>0</v>
      </c>
      <c r="EE201" s="158" t="n">
        <v>0</v>
      </c>
      <c r="EF201" s="158" t="n">
        <v>0</v>
      </c>
      <c r="EG201" s="158" t="n">
        <v>0</v>
      </c>
      <c r="EH201" s="158" t="n">
        <v>0</v>
      </c>
      <c r="EI201" s="158" t="n">
        <v>0</v>
      </c>
      <c r="EJ201" s="158" t="n">
        <v>0</v>
      </c>
      <c r="EK201" s="158" t="n">
        <v>0</v>
      </c>
      <c r="EL201" s="158" t="n">
        <v>0</v>
      </c>
      <c r="EM201" s="158" t="n">
        <v>0</v>
      </c>
      <c r="EN201" s="158" t="n">
        <v>0</v>
      </c>
      <c r="EO201" s="158" t="n">
        <v>0</v>
      </c>
      <c r="EP201" s="158" t="n">
        <v>0</v>
      </c>
      <c r="EQ201" s="158" t="n">
        <v>0</v>
      </c>
      <c r="ER201" s="158" t="n">
        <v>0</v>
      </c>
      <c r="ES201" s="158" t="n">
        <v>0</v>
      </c>
      <c r="ET201" s="158" t="n">
        <v>0</v>
      </c>
      <c r="EU201" s="158" t="n">
        <v>0</v>
      </c>
      <c r="EV201" s="158" t="n">
        <v>0</v>
      </c>
      <c r="EW201" s="158" t="n">
        <v>0</v>
      </c>
      <c r="EX201" s="158" t="n">
        <v>0</v>
      </c>
      <c r="EY201" s="158" t="n">
        <v>0</v>
      </c>
      <c r="EZ201" s="158" t="n">
        <v>1900</v>
      </c>
      <c r="FA201" s="158" t="n">
        <v>1</v>
      </c>
      <c r="FB201" s="158" t="n">
        <v>1</v>
      </c>
      <c r="FC201" s="158" t="n">
        <v>1900</v>
      </c>
      <c r="FD201" s="158" t="n">
        <v>1</v>
      </c>
      <c r="FE201" s="158" t="n">
        <v>1</v>
      </c>
      <c r="FF201" s="158" t="n">
        <v>1900</v>
      </c>
      <c r="FG201" s="158" t="n">
        <v>1</v>
      </c>
      <c r="FH201" s="158" t="n">
        <v>1</v>
      </c>
      <c r="FI201" s="158" t="n">
        <v>1900</v>
      </c>
      <c r="FJ201" s="158" t="n">
        <v>1</v>
      </c>
      <c r="FK201" s="158" t="n">
        <v>1</v>
      </c>
      <c r="FL201" s="158" t="n">
        <v>1900</v>
      </c>
      <c r="FM201" s="158" t="n">
        <v>1</v>
      </c>
      <c r="FN201" s="158" t="n">
        <v>1</v>
      </c>
      <c r="FO201" s="158" t="n">
        <v>1900</v>
      </c>
      <c r="FP201" s="158" t="n">
        <v>1</v>
      </c>
      <c r="FQ201" s="158" t="n">
        <v>1</v>
      </c>
      <c r="FR201" s="158" t="n">
        <v>1900</v>
      </c>
      <c r="FS201" s="158" t="n">
        <v>1</v>
      </c>
      <c r="FT201" s="158" t="n">
        <v>1</v>
      </c>
      <c r="FU201" s="158" t="n">
        <v>1900</v>
      </c>
      <c r="FV201" s="158" t="n">
        <v>1</v>
      </c>
      <c r="FW201" s="158" t="n">
        <v>1</v>
      </c>
    </row>
    <row r="202">
      <c r="A202">
        <f>IF(F202&gt;1,A201,IF(AND(I202&lt;10,paste!A204&lt;10),RIGHT(H202,2)&amp;"0"&amp;I202&amp;"000"&amp;paste!A204,IF(AND(I202&lt;10,paste!A204&gt;=10,paste!A204&lt;100),RIGHT(H202,2)&amp;"0"&amp;I202&amp;"00"&amp;paste!A204,IF(AND(I202&lt;10,paste!A204&gt;=100,paste!A204&lt;1000),RIGHT(H202,2)&amp;"0"&amp;I202&amp;"0"&amp;paste!A204,IF(AND(I202&lt;10,paste!A204&gt;=1000),RIGHT(H202,2)&amp;"0"&amp;I202&amp;paste!A204,IF(AND(I202&gt;=10,paste!A204&lt;10),RIGHT(H202,2)&amp;I202&amp;"000"&amp;paste!A204,IF(AND(I202&gt;=10,paste!A204&gt;=10,paste!A204&lt;100),RIGHT(H202,2)&amp;I202&amp;"00"&amp;paste!A204,IF(AND(I202&gt;=10,paste!A204&gt;=100,paste!A204&lt;1000),RIGHT(H202,2)&amp;I202&amp;"0"&amp;paste!A204,RIGHT(H202,2)&amp;I202&amp;paste!A204))))))))</f>
        <v/>
      </c>
      <c r="B202">
        <f>YEAR(paste!C204)</f>
        <v/>
      </c>
      <c r="C202">
        <f>MONTH(paste!C204)</f>
        <v/>
      </c>
      <c r="D202">
        <f>DAY(paste!C204)</f>
        <v/>
      </c>
      <c r="E202" s="158" t="n">
        <v>0</v>
      </c>
      <c r="F202">
        <f>IF(AND(L202=L201,D202=D201),F201+1,1)</f>
        <v/>
      </c>
      <c r="G202" s="158" t="n">
        <v>0</v>
      </c>
      <c r="H202">
        <f>YEAR(paste!C204)</f>
        <v/>
      </c>
      <c r="I202">
        <f>MONTH(paste!C204)</f>
        <v/>
      </c>
      <c r="J202">
        <f>DAY(paste!C204)</f>
        <v/>
      </c>
      <c r="K202">
        <f>A202</f>
        <v/>
      </c>
      <c r="L202">
        <f>IF(ISBLANK(VLOOKUP(paste!J204,'得意先名 (2)'!$B$3:$F$2005,5,FALSE)),paste!P204,IFERROR(VLOOKUP(paste!J204,'得意先名 (2)'!$B$3:$F$2005,5,FALSE),"ZZZZZZZZZZZ"))</f>
        <v/>
      </c>
      <c r="M202">
        <f>IF(L202="ZZZZZZZZZZZ",paste!J204&amp;paste!K204&amp; "  :   "&amp;paste!M204&amp; "  :   "&amp;paste!P204,"")</f>
        <v/>
      </c>
      <c r="O202" s="158" t="n"/>
      <c r="P202">
        <f>VLOOKUP(L202,'L_User+EndUser'!$C$2:$K$500,8,FALSE)</f>
        <v/>
      </c>
      <c r="Q202">
        <f>VLOOKUP(L202,'L_User+EndUser'!$C$2:$K$500,9,FALSE)</f>
        <v/>
      </c>
      <c r="R202" s="158" t="n"/>
      <c r="T202" s="158" t="n"/>
      <c r="V202" s="158" t="n"/>
      <c r="AB202">
        <f>paste!J204</f>
        <v/>
      </c>
      <c r="AC202">
        <f>L202</f>
        <v/>
      </c>
      <c r="AO202">
        <f>YEAR(paste!O204)</f>
        <v/>
      </c>
      <c r="AP202">
        <f>MONTH(paste!O204)</f>
        <v/>
      </c>
      <c r="AQ202">
        <f>DAY(paste!O204)</f>
        <v/>
      </c>
      <c r="BD202">
        <f>IF(paste!L204="","",paste!L204)</f>
        <v/>
      </c>
      <c r="BM202" t="n">
        <v>1</v>
      </c>
      <c r="BN202">
        <f>VLOOKUP(paste!E204,L_Product!$A$2:$B$2001,2,FALSE)</f>
        <v/>
      </c>
      <c r="BO202" s="21" t="n"/>
      <c r="BT202" t="n">
        <v>2</v>
      </c>
      <c r="BU202">
        <f>IF($BM$2=1,2,IF($BM$2=18,1))</f>
        <v/>
      </c>
      <c r="BV202">
        <f>IF($BM$2=1,0,IF($BM$2=18,1))</f>
        <v/>
      </c>
      <c r="BW202" t="n">
        <v>2</v>
      </c>
      <c r="BX202" t="n">
        <v>0</v>
      </c>
      <c r="BY202" t="n">
        <v>3</v>
      </c>
      <c r="BZ202">
        <f>VLOOKUP(BN202,L_Product!$B$2:$Z$2001,14,FALSE)</f>
        <v/>
      </c>
      <c r="CA202">
        <f>paste!H204</f>
        <v/>
      </c>
      <c r="CB202">
        <f>BZ202*CA202</f>
        <v/>
      </c>
      <c r="CN202" s="158" t="n">
        <v>1</v>
      </c>
      <c r="CO202" s="158" t="n">
        <v>1</v>
      </c>
      <c r="CP202" s="158" t="n">
        <v>1</v>
      </c>
      <c r="CQ202" s="158" t="n">
        <v>1</v>
      </c>
      <c r="CR202" s="158" t="n">
        <v>1</v>
      </c>
      <c r="CS202" s="158" t="n">
        <v>0</v>
      </c>
      <c r="CT202" s="158" t="n">
        <v>0</v>
      </c>
      <c r="CU202" s="158" t="n">
        <v>0</v>
      </c>
      <c r="CV202" s="158" t="n">
        <v>0</v>
      </c>
      <c r="CW202" s="158" t="n">
        <v>0</v>
      </c>
      <c r="CX202">
        <f>B202</f>
        <v/>
      </c>
      <c r="CY202">
        <f>C202</f>
        <v/>
      </c>
      <c r="CZ202">
        <f>D202</f>
        <v/>
      </c>
      <c r="DA202" s="158" t="n">
        <v>1900</v>
      </c>
      <c r="DB202" s="158" t="n">
        <v>1</v>
      </c>
      <c r="DC202" s="158" t="n">
        <v>1</v>
      </c>
      <c r="DD202" s="158" t="n">
        <v>1900</v>
      </c>
      <c r="DE202" s="158" t="n">
        <v>1</v>
      </c>
      <c r="DF202" s="158" t="n">
        <v>1</v>
      </c>
      <c r="DG202" s="158" t="n">
        <v>1900</v>
      </c>
      <c r="DH202" s="158" t="n">
        <v>1</v>
      </c>
      <c r="DI202" s="158" t="n">
        <v>1</v>
      </c>
      <c r="DJ202" s="158" t="n">
        <v>1900</v>
      </c>
      <c r="DK202" s="158" t="n">
        <v>1</v>
      </c>
      <c r="DL202" s="158" t="n">
        <v>1</v>
      </c>
      <c r="DR202" s="158" t="n">
        <v>2</v>
      </c>
      <c r="DS202" s="158" t="n">
        <v>1</v>
      </c>
      <c r="DT202" s="158" t="n">
        <v>2</v>
      </c>
      <c r="DU202" s="158" t="n">
        <v>1</v>
      </c>
      <c r="DV202" s="158" t="n">
        <v>3</v>
      </c>
      <c r="DW202" s="158" t="n">
        <v>1</v>
      </c>
      <c r="DX202" s="158" t="n">
        <v>3</v>
      </c>
      <c r="DY202" s="158" t="n">
        <v>0</v>
      </c>
      <c r="DZ202" s="158" t="n">
        <v>0</v>
      </c>
      <c r="EA202" s="158" t="n">
        <v>0</v>
      </c>
      <c r="EB202" s="158" t="n">
        <v>0</v>
      </c>
      <c r="EC202" s="158" t="n">
        <v>0</v>
      </c>
      <c r="ED202" s="158" t="n">
        <v>0</v>
      </c>
      <c r="EE202" s="158" t="n">
        <v>0</v>
      </c>
      <c r="EF202" s="158" t="n">
        <v>0</v>
      </c>
      <c r="EG202" s="158" t="n">
        <v>0</v>
      </c>
      <c r="EH202" s="158" t="n">
        <v>0</v>
      </c>
      <c r="EI202" s="158" t="n">
        <v>0</v>
      </c>
      <c r="EJ202" s="158" t="n">
        <v>0</v>
      </c>
      <c r="EK202" s="158" t="n">
        <v>0</v>
      </c>
      <c r="EL202" s="158" t="n">
        <v>0</v>
      </c>
      <c r="EM202" s="158" t="n">
        <v>0</v>
      </c>
      <c r="EN202" s="158" t="n">
        <v>0</v>
      </c>
      <c r="EO202" s="158" t="n">
        <v>0</v>
      </c>
      <c r="EP202" s="158" t="n">
        <v>0</v>
      </c>
      <c r="EQ202" s="158" t="n">
        <v>0</v>
      </c>
      <c r="ER202" s="158" t="n">
        <v>0</v>
      </c>
      <c r="ES202" s="158" t="n">
        <v>0</v>
      </c>
      <c r="ET202" s="158" t="n">
        <v>0</v>
      </c>
      <c r="EU202" s="158" t="n">
        <v>0</v>
      </c>
      <c r="EV202" s="158" t="n">
        <v>0</v>
      </c>
      <c r="EW202" s="158" t="n">
        <v>0</v>
      </c>
      <c r="EX202" s="158" t="n">
        <v>0</v>
      </c>
      <c r="EY202" s="158" t="n">
        <v>0</v>
      </c>
      <c r="EZ202" s="158" t="n">
        <v>1900</v>
      </c>
      <c r="FA202" s="158" t="n">
        <v>1</v>
      </c>
      <c r="FB202" s="158" t="n">
        <v>1</v>
      </c>
      <c r="FC202" s="158" t="n">
        <v>1900</v>
      </c>
      <c r="FD202" s="158" t="n">
        <v>1</v>
      </c>
      <c r="FE202" s="158" t="n">
        <v>1</v>
      </c>
      <c r="FF202" s="158" t="n">
        <v>1900</v>
      </c>
      <c r="FG202" s="158" t="n">
        <v>1</v>
      </c>
      <c r="FH202" s="158" t="n">
        <v>1</v>
      </c>
      <c r="FI202" s="158" t="n">
        <v>1900</v>
      </c>
      <c r="FJ202" s="158" t="n">
        <v>1</v>
      </c>
      <c r="FK202" s="158" t="n">
        <v>1</v>
      </c>
      <c r="FL202" s="158" t="n">
        <v>1900</v>
      </c>
      <c r="FM202" s="158" t="n">
        <v>1</v>
      </c>
      <c r="FN202" s="158" t="n">
        <v>1</v>
      </c>
      <c r="FO202" s="158" t="n">
        <v>1900</v>
      </c>
      <c r="FP202" s="158" t="n">
        <v>1</v>
      </c>
      <c r="FQ202" s="158" t="n">
        <v>1</v>
      </c>
      <c r="FR202" s="158" t="n">
        <v>1900</v>
      </c>
      <c r="FS202" s="158" t="n">
        <v>1</v>
      </c>
      <c r="FT202" s="158" t="n">
        <v>1</v>
      </c>
      <c r="FU202" s="158" t="n">
        <v>1900</v>
      </c>
      <c r="FV202" s="158" t="n">
        <v>1</v>
      </c>
      <c r="FW202" s="158" t="n">
        <v>1</v>
      </c>
    </row>
    <row r="203">
      <c r="A203">
        <f>IF(F203&gt;1,A202,IF(AND(I203&lt;10,paste!A205&lt;10),RIGHT(H203,2)&amp;"0"&amp;I203&amp;"000"&amp;paste!A205,IF(AND(I203&lt;10,paste!A205&gt;=10,paste!A205&lt;100),RIGHT(H203,2)&amp;"0"&amp;I203&amp;"00"&amp;paste!A205,IF(AND(I203&lt;10,paste!A205&gt;=100,paste!A205&lt;1000),RIGHT(H203,2)&amp;"0"&amp;I203&amp;"0"&amp;paste!A205,IF(AND(I203&lt;10,paste!A205&gt;=1000),RIGHT(H203,2)&amp;"0"&amp;I203&amp;paste!A205,IF(AND(I203&gt;=10,paste!A205&lt;10),RIGHT(H203,2)&amp;I203&amp;"000"&amp;paste!A205,IF(AND(I203&gt;=10,paste!A205&gt;=10,paste!A205&lt;100),RIGHT(H203,2)&amp;I203&amp;"00"&amp;paste!A205,IF(AND(I203&gt;=10,paste!A205&gt;=100,paste!A205&lt;1000),RIGHT(H203,2)&amp;I203&amp;"0"&amp;paste!A205,RIGHT(H203,2)&amp;I203&amp;paste!A205))))))))</f>
        <v/>
      </c>
      <c r="B203">
        <f>YEAR(paste!C205)</f>
        <v/>
      </c>
      <c r="C203">
        <f>MONTH(paste!C205)</f>
        <v/>
      </c>
      <c r="D203">
        <f>DAY(paste!C205)</f>
        <v/>
      </c>
      <c r="E203" s="158" t="n">
        <v>0</v>
      </c>
      <c r="F203">
        <f>IF(AND(L203=L202,D203=D202),F202+1,1)</f>
        <v/>
      </c>
      <c r="G203" s="158" t="n">
        <v>0</v>
      </c>
      <c r="H203">
        <f>YEAR(paste!C205)</f>
        <v/>
      </c>
      <c r="I203">
        <f>MONTH(paste!C205)</f>
        <v/>
      </c>
      <c r="J203">
        <f>DAY(paste!C205)</f>
        <v/>
      </c>
      <c r="K203">
        <f>A203</f>
        <v/>
      </c>
      <c r="L203">
        <f>IF(ISBLANK(VLOOKUP(paste!J205,'得意先名 (2)'!$B$3:$F$2005,5,FALSE)),paste!P205,IFERROR(VLOOKUP(paste!J205,'得意先名 (2)'!$B$3:$F$2005,5,FALSE),"ZZZZZZZZZZZ"))</f>
        <v/>
      </c>
      <c r="M203">
        <f>IF(L203="ZZZZZZZZZZZ",paste!J205&amp;paste!K205&amp; "  :   "&amp;paste!M205&amp; "  :   "&amp;paste!P205,"")</f>
        <v/>
      </c>
      <c r="O203" s="158" t="n"/>
      <c r="P203">
        <f>VLOOKUP(L203,'L_User+EndUser'!$C$2:$K$500,8,FALSE)</f>
        <v/>
      </c>
      <c r="Q203">
        <f>VLOOKUP(L203,'L_User+EndUser'!$C$2:$K$500,9,FALSE)</f>
        <v/>
      </c>
      <c r="R203" s="158" t="n"/>
      <c r="T203" s="158" t="n"/>
      <c r="V203" s="158" t="n"/>
      <c r="AB203">
        <f>paste!J205</f>
        <v/>
      </c>
      <c r="AC203">
        <f>L203</f>
        <v/>
      </c>
      <c r="AO203">
        <f>YEAR(paste!O205)</f>
        <v/>
      </c>
      <c r="AP203">
        <f>MONTH(paste!O205)</f>
        <v/>
      </c>
      <c r="AQ203">
        <f>DAY(paste!O205)</f>
        <v/>
      </c>
      <c r="BD203">
        <f>IF(paste!L205="","",paste!L205)</f>
        <v/>
      </c>
      <c r="BM203" t="n">
        <v>1</v>
      </c>
      <c r="BN203">
        <f>VLOOKUP(paste!E205,L_Product!$A$2:$B$2001,2,FALSE)</f>
        <v/>
      </c>
      <c r="BO203" s="21" t="n"/>
      <c r="BT203" t="n">
        <v>2</v>
      </c>
      <c r="BU203">
        <f>IF($BM$2=1,2,IF($BM$2=18,1))</f>
        <v/>
      </c>
      <c r="BV203">
        <f>IF($BM$2=1,0,IF($BM$2=18,1))</f>
        <v/>
      </c>
      <c r="BW203" t="n">
        <v>2</v>
      </c>
      <c r="BX203" t="n">
        <v>0</v>
      </c>
      <c r="BY203" t="n">
        <v>3</v>
      </c>
      <c r="BZ203">
        <f>VLOOKUP(BN203,L_Product!$B$2:$Z$2001,14,FALSE)</f>
        <v/>
      </c>
      <c r="CA203">
        <f>paste!H205</f>
        <v/>
      </c>
      <c r="CB203">
        <f>BZ203*CA203</f>
        <v/>
      </c>
      <c r="CN203" s="158" t="n">
        <v>1</v>
      </c>
      <c r="CO203" s="158" t="n">
        <v>1</v>
      </c>
      <c r="CP203" s="158" t="n">
        <v>1</v>
      </c>
      <c r="CQ203" s="158" t="n">
        <v>1</v>
      </c>
      <c r="CR203" s="158" t="n">
        <v>1</v>
      </c>
      <c r="CS203" s="158" t="n">
        <v>0</v>
      </c>
      <c r="CT203" s="158" t="n">
        <v>0</v>
      </c>
      <c r="CU203" s="158" t="n">
        <v>0</v>
      </c>
      <c r="CV203" s="158" t="n">
        <v>0</v>
      </c>
      <c r="CW203" s="158" t="n">
        <v>0</v>
      </c>
      <c r="CX203">
        <f>B203</f>
        <v/>
      </c>
      <c r="CY203">
        <f>C203</f>
        <v/>
      </c>
      <c r="CZ203">
        <f>D203</f>
        <v/>
      </c>
      <c r="DA203" s="158" t="n">
        <v>1900</v>
      </c>
      <c r="DB203" s="158" t="n">
        <v>1</v>
      </c>
      <c r="DC203" s="158" t="n">
        <v>1</v>
      </c>
      <c r="DD203" s="158" t="n">
        <v>1900</v>
      </c>
      <c r="DE203" s="158" t="n">
        <v>1</v>
      </c>
      <c r="DF203" s="158" t="n">
        <v>1</v>
      </c>
      <c r="DG203" s="158" t="n">
        <v>1900</v>
      </c>
      <c r="DH203" s="158" t="n">
        <v>1</v>
      </c>
      <c r="DI203" s="158" t="n">
        <v>1</v>
      </c>
      <c r="DJ203" s="158" t="n">
        <v>1900</v>
      </c>
      <c r="DK203" s="158" t="n">
        <v>1</v>
      </c>
      <c r="DL203" s="158" t="n">
        <v>1</v>
      </c>
      <c r="DR203" s="158" t="n">
        <v>2</v>
      </c>
      <c r="DS203" s="158" t="n">
        <v>1</v>
      </c>
      <c r="DT203" s="158" t="n">
        <v>2</v>
      </c>
      <c r="DU203" s="158" t="n">
        <v>1</v>
      </c>
      <c r="DV203" s="158" t="n">
        <v>3</v>
      </c>
      <c r="DW203" s="158" t="n">
        <v>1</v>
      </c>
      <c r="DX203" s="158" t="n">
        <v>3</v>
      </c>
      <c r="DY203" s="158" t="n">
        <v>0</v>
      </c>
      <c r="DZ203" s="158" t="n">
        <v>0</v>
      </c>
      <c r="EA203" s="158" t="n">
        <v>0</v>
      </c>
      <c r="EB203" s="158" t="n">
        <v>0</v>
      </c>
      <c r="EC203" s="158" t="n">
        <v>0</v>
      </c>
      <c r="ED203" s="158" t="n">
        <v>0</v>
      </c>
      <c r="EE203" s="158" t="n">
        <v>0</v>
      </c>
      <c r="EF203" s="158" t="n">
        <v>0</v>
      </c>
      <c r="EG203" s="158" t="n">
        <v>0</v>
      </c>
      <c r="EH203" s="158" t="n">
        <v>0</v>
      </c>
      <c r="EI203" s="158" t="n">
        <v>0</v>
      </c>
      <c r="EJ203" s="158" t="n">
        <v>0</v>
      </c>
      <c r="EK203" s="158" t="n">
        <v>0</v>
      </c>
      <c r="EL203" s="158" t="n">
        <v>0</v>
      </c>
      <c r="EM203" s="158" t="n">
        <v>0</v>
      </c>
      <c r="EN203" s="158" t="n">
        <v>0</v>
      </c>
      <c r="EO203" s="158" t="n">
        <v>0</v>
      </c>
      <c r="EP203" s="158" t="n">
        <v>0</v>
      </c>
      <c r="EQ203" s="158" t="n">
        <v>0</v>
      </c>
      <c r="ER203" s="158" t="n">
        <v>0</v>
      </c>
      <c r="ES203" s="158" t="n">
        <v>0</v>
      </c>
      <c r="ET203" s="158" t="n">
        <v>0</v>
      </c>
      <c r="EU203" s="158" t="n">
        <v>0</v>
      </c>
      <c r="EV203" s="158" t="n">
        <v>0</v>
      </c>
      <c r="EW203" s="158" t="n">
        <v>0</v>
      </c>
      <c r="EX203" s="158" t="n">
        <v>0</v>
      </c>
      <c r="EY203" s="158" t="n">
        <v>0</v>
      </c>
      <c r="EZ203" s="158" t="n">
        <v>1900</v>
      </c>
      <c r="FA203" s="158" t="n">
        <v>1</v>
      </c>
      <c r="FB203" s="158" t="n">
        <v>1</v>
      </c>
      <c r="FC203" s="158" t="n">
        <v>1900</v>
      </c>
      <c r="FD203" s="158" t="n">
        <v>1</v>
      </c>
      <c r="FE203" s="158" t="n">
        <v>1</v>
      </c>
      <c r="FF203" s="158" t="n">
        <v>1900</v>
      </c>
      <c r="FG203" s="158" t="n">
        <v>1</v>
      </c>
      <c r="FH203" s="158" t="n">
        <v>1</v>
      </c>
      <c r="FI203" s="158" t="n">
        <v>1900</v>
      </c>
      <c r="FJ203" s="158" t="n">
        <v>1</v>
      </c>
      <c r="FK203" s="158" t="n">
        <v>1</v>
      </c>
      <c r="FL203" s="158" t="n">
        <v>1900</v>
      </c>
      <c r="FM203" s="158" t="n">
        <v>1</v>
      </c>
      <c r="FN203" s="158" t="n">
        <v>1</v>
      </c>
      <c r="FO203" s="158" t="n">
        <v>1900</v>
      </c>
      <c r="FP203" s="158" t="n">
        <v>1</v>
      </c>
      <c r="FQ203" s="158" t="n">
        <v>1</v>
      </c>
      <c r="FR203" s="158" t="n">
        <v>1900</v>
      </c>
      <c r="FS203" s="158" t="n">
        <v>1</v>
      </c>
      <c r="FT203" s="158" t="n">
        <v>1</v>
      </c>
      <c r="FU203" s="158" t="n">
        <v>1900</v>
      </c>
      <c r="FV203" s="158" t="n">
        <v>1</v>
      </c>
      <c r="FW203" s="158" t="n">
        <v>1</v>
      </c>
    </row>
    <row r="204">
      <c r="A204">
        <f>IF(F204&gt;1,A203,IF(AND(I204&lt;10,paste!A206&lt;10),RIGHT(H204,2)&amp;"0"&amp;I204&amp;"000"&amp;paste!A206,IF(AND(I204&lt;10,paste!A206&gt;=10,paste!A206&lt;100),RIGHT(H204,2)&amp;"0"&amp;I204&amp;"00"&amp;paste!A206,IF(AND(I204&lt;10,paste!A206&gt;=100,paste!A206&lt;1000),RIGHT(H204,2)&amp;"0"&amp;I204&amp;"0"&amp;paste!A206,IF(AND(I204&lt;10,paste!A206&gt;=1000),RIGHT(H204,2)&amp;"0"&amp;I204&amp;paste!A206,IF(AND(I204&gt;=10,paste!A206&lt;10),RIGHT(H204,2)&amp;I204&amp;"000"&amp;paste!A206,IF(AND(I204&gt;=10,paste!A206&gt;=10,paste!A206&lt;100),RIGHT(H204,2)&amp;I204&amp;"00"&amp;paste!A206,IF(AND(I204&gt;=10,paste!A206&gt;=100,paste!A206&lt;1000),RIGHT(H204,2)&amp;I204&amp;"0"&amp;paste!A206,RIGHT(H204,2)&amp;I204&amp;paste!A206))))))))</f>
        <v/>
      </c>
      <c r="B204">
        <f>YEAR(paste!C206)</f>
        <v/>
      </c>
      <c r="C204">
        <f>MONTH(paste!C206)</f>
        <v/>
      </c>
      <c r="D204">
        <f>DAY(paste!C206)</f>
        <v/>
      </c>
      <c r="E204" s="158" t="n">
        <v>0</v>
      </c>
      <c r="F204">
        <f>IF(AND(L204=L203,D204=D203),F203+1,1)</f>
        <v/>
      </c>
      <c r="G204" s="158" t="n">
        <v>0</v>
      </c>
      <c r="H204">
        <f>YEAR(paste!C206)</f>
        <v/>
      </c>
      <c r="I204">
        <f>MONTH(paste!C206)</f>
        <v/>
      </c>
      <c r="J204">
        <f>DAY(paste!C206)</f>
        <v/>
      </c>
      <c r="K204">
        <f>A204</f>
        <v/>
      </c>
      <c r="L204">
        <f>IF(ISBLANK(VLOOKUP(paste!J206,'得意先名 (2)'!$B$3:$F$2005,5,FALSE)),paste!P206,IFERROR(VLOOKUP(paste!J206,'得意先名 (2)'!$B$3:$F$2005,5,FALSE),"ZZZZZZZZZZZ"))</f>
        <v/>
      </c>
      <c r="M204">
        <f>IF(L204="ZZZZZZZZZZZ",paste!J206&amp;paste!K206&amp; "  :   "&amp;paste!M206&amp; "  :   "&amp;paste!P206,"")</f>
        <v/>
      </c>
      <c r="O204" s="158" t="n"/>
      <c r="P204">
        <f>VLOOKUP(L204,'L_User+EndUser'!$C$2:$K$500,8,FALSE)</f>
        <v/>
      </c>
      <c r="Q204">
        <f>VLOOKUP(L204,'L_User+EndUser'!$C$2:$K$500,9,FALSE)</f>
        <v/>
      </c>
      <c r="R204" s="158" t="n"/>
      <c r="T204" s="158" t="n"/>
      <c r="V204" s="158" t="n"/>
      <c r="AB204">
        <f>paste!J206</f>
        <v/>
      </c>
      <c r="AC204">
        <f>L204</f>
        <v/>
      </c>
      <c r="AO204">
        <f>YEAR(paste!O206)</f>
        <v/>
      </c>
      <c r="AP204">
        <f>MONTH(paste!O206)</f>
        <v/>
      </c>
      <c r="AQ204">
        <f>DAY(paste!O206)</f>
        <v/>
      </c>
      <c r="BD204">
        <f>IF(paste!L206="","",paste!L206)</f>
        <v/>
      </c>
      <c r="BM204" t="n">
        <v>1</v>
      </c>
      <c r="BN204">
        <f>VLOOKUP(paste!E206,L_Product!$A$2:$B$2001,2,FALSE)</f>
        <v/>
      </c>
      <c r="BO204" s="21" t="n"/>
      <c r="BT204" t="n">
        <v>2</v>
      </c>
      <c r="BU204">
        <f>IF($BM$2=1,2,IF($BM$2=18,1))</f>
        <v/>
      </c>
      <c r="BV204">
        <f>IF($BM$2=1,0,IF($BM$2=18,1))</f>
        <v/>
      </c>
      <c r="BW204" t="n">
        <v>2</v>
      </c>
      <c r="BX204" t="n">
        <v>0</v>
      </c>
      <c r="BY204" t="n">
        <v>3</v>
      </c>
      <c r="BZ204">
        <f>VLOOKUP(BN204,L_Product!$B$2:$Z$2001,14,FALSE)</f>
        <v/>
      </c>
      <c r="CA204">
        <f>paste!H206</f>
        <v/>
      </c>
      <c r="CB204">
        <f>BZ204*CA204</f>
        <v/>
      </c>
      <c r="CN204" s="158" t="n">
        <v>1</v>
      </c>
      <c r="CO204" s="158" t="n">
        <v>1</v>
      </c>
      <c r="CP204" s="158" t="n">
        <v>1</v>
      </c>
      <c r="CQ204" s="158" t="n">
        <v>1</v>
      </c>
      <c r="CR204" s="158" t="n">
        <v>1</v>
      </c>
      <c r="CS204" s="158" t="n">
        <v>0</v>
      </c>
      <c r="CT204" s="158" t="n">
        <v>0</v>
      </c>
      <c r="CU204" s="158" t="n">
        <v>0</v>
      </c>
      <c r="CV204" s="158" t="n">
        <v>0</v>
      </c>
      <c r="CW204" s="158" t="n">
        <v>0</v>
      </c>
      <c r="CX204">
        <f>B204</f>
        <v/>
      </c>
      <c r="CY204">
        <f>C204</f>
        <v/>
      </c>
      <c r="CZ204">
        <f>D204</f>
        <v/>
      </c>
      <c r="DA204" s="158" t="n">
        <v>1900</v>
      </c>
      <c r="DB204" s="158" t="n">
        <v>1</v>
      </c>
      <c r="DC204" s="158" t="n">
        <v>1</v>
      </c>
      <c r="DD204" s="158" t="n">
        <v>1900</v>
      </c>
      <c r="DE204" s="158" t="n">
        <v>1</v>
      </c>
      <c r="DF204" s="158" t="n">
        <v>1</v>
      </c>
      <c r="DG204" s="158" t="n">
        <v>1900</v>
      </c>
      <c r="DH204" s="158" t="n">
        <v>1</v>
      </c>
      <c r="DI204" s="158" t="n">
        <v>1</v>
      </c>
      <c r="DJ204" s="158" t="n">
        <v>1900</v>
      </c>
      <c r="DK204" s="158" t="n">
        <v>1</v>
      </c>
      <c r="DL204" s="158" t="n">
        <v>1</v>
      </c>
      <c r="DR204" s="158" t="n">
        <v>2</v>
      </c>
      <c r="DS204" s="158" t="n">
        <v>1</v>
      </c>
      <c r="DT204" s="158" t="n">
        <v>2</v>
      </c>
      <c r="DU204" s="158" t="n">
        <v>1</v>
      </c>
      <c r="DV204" s="158" t="n">
        <v>3</v>
      </c>
      <c r="DW204" s="158" t="n">
        <v>1</v>
      </c>
      <c r="DX204" s="158" t="n">
        <v>3</v>
      </c>
      <c r="DY204" s="158" t="n">
        <v>0</v>
      </c>
      <c r="DZ204" s="158" t="n">
        <v>0</v>
      </c>
      <c r="EA204" s="158" t="n">
        <v>0</v>
      </c>
      <c r="EB204" s="158" t="n">
        <v>0</v>
      </c>
      <c r="EC204" s="158" t="n">
        <v>0</v>
      </c>
      <c r="ED204" s="158" t="n">
        <v>0</v>
      </c>
      <c r="EE204" s="158" t="n">
        <v>0</v>
      </c>
      <c r="EF204" s="158" t="n">
        <v>0</v>
      </c>
      <c r="EG204" s="158" t="n">
        <v>0</v>
      </c>
      <c r="EH204" s="158" t="n">
        <v>0</v>
      </c>
      <c r="EI204" s="158" t="n">
        <v>0</v>
      </c>
      <c r="EJ204" s="158" t="n">
        <v>0</v>
      </c>
      <c r="EK204" s="158" t="n">
        <v>0</v>
      </c>
      <c r="EL204" s="158" t="n">
        <v>0</v>
      </c>
      <c r="EM204" s="158" t="n">
        <v>0</v>
      </c>
      <c r="EN204" s="158" t="n">
        <v>0</v>
      </c>
      <c r="EO204" s="158" t="n">
        <v>0</v>
      </c>
      <c r="EP204" s="158" t="n">
        <v>0</v>
      </c>
      <c r="EQ204" s="158" t="n">
        <v>0</v>
      </c>
      <c r="ER204" s="158" t="n">
        <v>0</v>
      </c>
      <c r="ES204" s="158" t="n">
        <v>0</v>
      </c>
      <c r="ET204" s="158" t="n">
        <v>0</v>
      </c>
      <c r="EU204" s="158" t="n">
        <v>0</v>
      </c>
      <c r="EV204" s="158" t="n">
        <v>0</v>
      </c>
      <c r="EW204" s="158" t="n">
        <v>0</v>
      </c>
      <c r="EX204" s="158" t="n">
        <v>0</v>
      </c>
      <c r="EY204" s="158" t="n">
        <v>0</v>
      </c>
      <c r="EZ204" s="158" t="n">
        <v>1900</v>
      </c>
      <c r="FA204" s="158" t="n">
        <v>1</v>
      </c>
      <c r="FB204" s="158" t="n">
        <v>1</v>
      </c>
      <c r="FC204" s="158" t="n">
        <v>1900</v>
      </c>
      <c r="FD204" s="158" t="n">
        <v>1</v>
      </c>
      <c r="FE204" s="158" t="n">
        <v>1</v>
      </c>
      <c r="FF204" s="158" t="n">
        <v>1900</v>
      </c>
      <c r="FG204" s="158" t="n">
        <v>1</v>
      </c>
      <c r="FH204" s="158" t="n">
        <v>1</v>
      </c>
      <c r="FI204" s="158" t="n">
        <v>1900</v>
      </c>
      <c r="FJ204" s="158" t="n">
        <v>1</v>
      </c>
      <c r="FK204" s="158" t="n">
        <v>1</v>
      </c>
      <c r="FL204" s="158" t="n">
        <v>1900</v>
      </c>
      <c r="FM204" s="158" t="n">
        <v>1</v>
      </c>
      <c r="FN204" s="158" t="n">
        <v>1</v>
      </c>
      <c r="FO204" s="158" t="n">
        <v>1900</v>
      </c>
      <c r="FP204" s="158" t="n">
        <v>1</v>
      </c>
      <c r="FQ204" s="158" t="n">
        <v>1</v>
      </c>
      <c r="FR204" s="158" t="n">
        <v>1900</v>
      </c>
      <c r="FS204" s="158" t="n">
        <v>1</v>
      </c>
      <c r="FT204" s="158" t="n">
        <v>1</v>
      </c>
      <c r="FU204" s="158" t="n">
        <v>1900</v>
      </c>
      <c r="FV204" s="158" t="n">
        <v>1</v>
      </c>
      <c r="FW204" s="158" t="n">
        <v>1</v>
      </c>
    </row>
    <row r="205">
      <c r="A205">
        <f>IF(F205&gt;1,A204,IF(AND(I205&lt;10,paste!A207&lt;10),RIGHT(H205,2)&amp;"0"&amp;I205&amp;"000"&amp;paste!A207,IF(AND(I205&lt;10,paste!A207&gt;=10,paste!A207&lt;100),RIGHT(H205,2)&amp;"0"&amp;I205&amp;"00"&amp;paste!A207,IF(AND(I205&lt;10,paste!A207&gt;=100,paste!A207&lt;1000),RIGHT(H205,2)&amp;"0"&amp;I205&amp;"0"&amp;paste!A207,IF(AND(I205&lt;10,paste!A207&gt;=1000),RIGHT(H205,2)&amp;"0"&amp;I205&amp;paste!A207,IF(AND(I205&gt;=10,paste!A207&lt;10),RIGHT(H205,2)&amp;I205&amp;"000"&amp;paste!A207,IF(AND(I205&gt;=10,paste!A207&gt;=10,paste!A207&lt;100),RIGHT(H205,2)&amp;I205&amp;"00"&amp;paste!A207,IF(AND(I205&gt;=10,paste!A207&gt;=100,paste!A207&lt;1000),RIGHT(H205,2)&amp;I205&amp;"0"&amp;paste!A207,RIGHT(H205,2)&amp;I205&amp;paste!A207))))))))</f>
        <v/>
      </c>
      <c r="B205">
        <f>YEAR(paste!C207)</f>
        <v/>
      </c>
      <c r="C205">
        <f>MONTH(paste!C207)</f>
        <v/>
      </c>
      <c r="D205">
        <f>DAY(paste!C207)</f>
        <v/>
      </c>
      <c r="E205" s="158" t="n">
        <v>0</v>
      </c>
      <c r="F205">
        <f>IF(AND(L205=L204,D205=D204),F204+1,1)</f>
        <v/>
      </c>
      <c r="G205" s="158" t="n">
        <v>0</v>
      </c>
      <c r="H205">
        <f>YEAR(paste!C207)</f>
        <v/>
      </c>
      <c r="I205">
        <f>MONTH(paste!C207)</f>
        <v/>
      </c>
      <c r="J205">
        <f>DAY(paste!C207)</f>
        <v/>
      </c>
      <c r="K205">
        <f>A205</f>
        <v/>
      </c>
      <c r="L205">
        <f>IF(ISBLANK(VLOOKUP(paste!J207,'得意先名 (2)'!$B$3:$F$2005,5,FALSE)),paste!P207,IFERROR(VLOOKUP(paste!J207,'得意先名 (2)'!$B$3:$F$2005,5,FALSE),"ZZZZZZZZZZZ"))</f>
        <v/>
      </c>
      <c r="M205">
        <f>IF(L205="ZZZZZZZZZZZ",paste!J207&amp;paste!K207&amp; "  :   "&amp;paste!M207&amp; "  :   "&amp;paste!P207,"")</f>
        <v/>
      </c>
      <c r="O205" s="158" t="n"/>
      <c r="P205">
        <f>VLOOKUP(L205,'L_User+EndUser'!$C$2:$K$500,8,FALSE)</f>
        <v/>
      </c>
      <c r="Q205">
        <f>VLOOKUP(L205,'L_User+EndUser'!$C$2:$K$500,9,FALSE)</f>
        <v/>
      </c>
      <c r="R205" s="158" t="n"/>
      <c r="T205" s="158" t="n"/>
      <c r="V205" s="158" t="n"/>
      <c r="AB205">
        <f>paste!J207</f>
        <v/>
      </c>
      <c r="AC205">
        <f>L205</f>
        <v/>
      </c>
      <c r="AO205">
        <f>YEAR(paste!O207)</f>
        <v/>
      </c>
      <c r="AP205">
        <f>MONTH(paste!O207)</f>
        <v/>
      </c>
      <c r="AQ205">
        <f>DAY(paste!O207)</f>
        <v/>
      </c>
      <c r="BD205">
        <f>IF(paste!L207="","",paste!L207)</f>
        <v/>
      </c>
      <c r="BM205" t="n">
        <v>1</v>
      </c>
      <c r="BN205">
        <f>VLOOKUP(paste!E207,L_Product!$A$2:$B$2001,2,FALSE)</f>
        <v/>
      </c>
      <c r="BO205" s="21" t="n"/>
      <c r="BT205" t="n">
        <v>2</v>
      </c>
      <c r="BU205">
        <f>IF($BM$2=1,2,IF($BM$2=18,1))</f>
        <v/>
      </c>
      <c r="BV205">
        <f>IF($BM$2=1,0,IF($BM$2=18,1))</f>
        <v/>
      </c>
      <c r="BW205" t="n">
        <v>2</v>
      </c>
      <c r="BX205" t="n">
        <v>0</v>
      </c>
      <c r="BY205" t="n">
        <v>3</v>
      </c>
      <c r="BZ205">
        <f>VLOOKUP(BN205,L_Product!$B$2:$Z$2001,14,FALSE)</f>
        <v/>
      </c>
      <c r="CA205">
        <f>paste!H207</f>
        <v/>
      </c>
      <c r="CB205">
        <f>BZ205*CA205</f>
        <v/>
      </c>
      <c r="CN205" s="158" t="n">
        <v>1</v>
      </c>
      <c r="CO205" s="158" t="n">
        <v>1</v>
      </c>
      <c r="CP205" s="158" t="n">
        <v>1</v>
      </c>
      <c r="CQ205" s="158" t="n">
        <v>1</v>
      </c>
      <c r="CR205" s="158" t="n">
        <v>1</v>
      </c>
      <c r="CS205" s="158" t="n">
        <v>0</v>
      </c>
      <c r="CT205" s="158" t="n">
        <v>0</v>
      </c>
      <c r="CU205" s="158" t="n">
        <v>0</v>
      </c>
      <c r="CV205" s="158" t="n">
        <v>0</v>
      </c>
      <c r="CW205" s="158" t="n">
        <v>0</v>
      </c>
      <c r="CX205">
        <f>B205</f>
        <v/>
      </c>
      <c r="CY205">
        <f>C205</f>
        <v/>
      </c>
      <c r="CZ205">
        <f>D205</f>
        <v/>
      </c>
      <c r="DA205" s="158" t="n">
        <v>1900</v>
      </c>
      <c r="DB205" s="158" t="n">
        <v>1</v>
      </c>
      <c r="DC205" s="158" t="n">
        <v>1</v>
      </c>
      <c r="DD205" s="158" t="n">
        <v>1900</v>
      </c>
      <c r="DE205" s="158" t="n">
        <v>1</v>
      </c>
      <c r="DF205" s="158" t="n">
        <v>1</v>
      </c>
      <c r="DG205" s="158" t="n">
        <v>1900</v>
      </c>
      <c r="DH205" s="158" t="n">
        <v>1</v>
      </c>
      <c r="DI205" s="158" t="n">
        <v>1</v>
      </c>
      <c r="DJ205" s="158" t="n">
        <v>1900</v>
      </c>
      <c r="DK205" s="158" t="n">
        <v>1</v>
      </c>
      <c r="DL205" s="158" t="n">
        <v>1</v>
      </c>
      <c r="DR205" s="158" t="n">
        <v>2</v>
      </c>
      <c r="DS205" s="158" t="n">
        <v>1</v>
      </c>
      <c r="DT205" s="158" t="n">
        <v>2</v>
      </c>
      <c r="DU205" s="158" t="n">
        <v>1</v>
      </c>
      <c r="DV205" s="158" t="n">
        <v>3</v>
      </c>
      <c r="DW205" s="158" t="n">
        <v>1</v>
      </c>
      <c r="DX205" s="158" t="n">
        <v>3</v>
      </c>
      <c r="DY205" s="158" t="n">
        <v>0</v>
      </c>
      <c r="DZ205" s="158" t="n">
        <v>0</v>
      </c>
      <c r="EA205" s="158" t="n">
        <v>0</v>
      </c>
      <c r="EB205" s="158" t="n">
        <v>0</v>
      </c>
      <c r="EC205" s="158" t="n">
        <v>0</v>
      </c>
      <c r="ED205" s="158" t="n">
        <v>0</v>
      </c>
      <c r="EE205" s="158" t="n">
        <v>0</v>
      </c>
      <c r="EF205" s="158" t="n">
        <v>0</v>
      </c>
      <c r="EG205" s="158" t="n">
        <v>0</v>
      </c>
      <c r="EH205" s="158" t="n">
        <v>0</v>
      </c>
      <c r="EI205" s="158" t="n">
        <v>0</v>
      </c>
      <c r="EJ205" s="158" t="n">
        <v>0</v>
      </c>
      <c r="EK205" s="158" t="n">
        <v>0</v>
      </c>
      <c r="EL205" s="158" t="n">
        <v>0</v>
      </c>
      <c r="EM205" s="158" t="n">
        <v>0</v>
      </c>
      <c r="EN205" s="158" t="n">
        <v>0</v>
      </c>
      <c r="EO205" s="158" t="n">
        <v>0</v>
      </c>
      <c r="EP205" s="158" t="n">
        <v>0</v>
      </c>
      <c r="EQ205" s="158" t="n">
        <v>0</v>
      </c>
      <c r="ER205" s="158" t="n">
        <v>0</v>
      </c>
      <c r="ES205" s="158" t="n">
        <v>0</v>
      </c>
      <c r="ET205" s="158" t="n">
        <v>0</v>
      </c>
      <c r="EU205" s="158" t="n">
        <v>0</v>
      </c>
      <c r="EV205" s="158" t="n">
        <v>0</v>
      </c>
      <c r="EW205" s="158" t="n">
        <v>0</v>
      </c>
      <c r="EX205" s="158" t="n">
        <v>0</v>
      </c>
      <c r="EY205" s="158" t="n">
        <v>0</v>
      </c>
      <c r="EZ205" s="158" t="n">
        <v>1900</v>
      </c>
      <c r="FA205" s="158" t="n">
        <v>1</v>
      </c>
      <c r="FB205" s="158" t="n">
        <v>1</v>
      </c>
      <c r="FC205" s="158" t="n">
        <v>1900</v>
      </c>
      <c r="FD205" s="158" t="n">
        <v>1</v>
      </c>
      <c r="FE205" s="158" t="n">
        <v>1</v>
      </c>
      <c r="FF205" s="158" t="n">
        <v>1900</v>
      </c>
      <c r="FG205" s="158" t="n">
        <v>1</v>
      </c>
      <c r="FH205" s="158" t="n">
        <v>1</v>
      </c>
      <c r="FI205" s="158" t="n">
        <v>1900</v>
      </c>
      <c r="FJ205" s="158" t="n">
        <v>1</v>
      </c>
      <c r="FK205" s="158" t="n">
        <v>1</v>
      </c>
      <c r="FL205" s="158" t="n">
        <v>1900</v>
      </c>
      <c r="FM205" s="158" t="n">
        <v>1</v>
      </c>
      <c r="FN205" s="158" t="n">
        <v>1</v>
      </c>
      <c r="FO205" s="158" t="n">
        <v>1900</v>
      </c>
      <c r="FP205" s="158" t="n">
        <v>1</v>
      </c>
      <c r="FQ205" s="158" t="n">
        <v>1</v>
      </c>
      <c r="FR205" s="158" t="n">
        <v>1900</v>
      </c>
      <c r="FS205" s="158" t="n">
        <v>1</v>
      </c>
      <c r="FT205" s="158" t="n">
        <v>1</v>
      </c>
      <c r="FU205" s="158" t="n">
        <v>1900</v>
      </c>
      <c r="FV205" s="158" t="n">
        <v>1</v>
      </c>
      <c r="FW205" s="158" t="n">
        <v>1</v>
      </c>
    </row>
    <row r="206">
      <c r="A206">
        <f>IF(F206&gt;1,A205,IF(AND(I206&lt;10,paste!A208&lt;10),RIGHT(H206,2)&amp;"0"&amp;I206&amp;"000"&amp;paste!A208,IF(AND(I206&lt;10,paste!A208&gt;=10,paste!A208&lt;100),RIGHT(H206,2)&amp;"0"&amp;I206&amp;"00"&amp;paste!A208,IF(AND(I206&lt;10,paste!A208&gt;=100,paste!A208&lt;1000),RIGHT(H206,2)&amp;"0"&amp;I206&amp;"0"&amp;paste!A208,IF(AND(I206&lt;10,paste!A208&gt;=1000),RIGHT(H206,2)&amp;"0"&amp;I206&amp;paste!A208,IF(AND(I206&gt;=10,paste!A208&lt;10),RIGHT(H206,2)&amp;I206&amp;"000"&amp;paste!A208,IF(AND(I206&gt;=10,paste!A208&gt;=10,paste!A208&lt;100),RIGHT(H206,2)&amp;I206&amp;"00"&amp;paste!A208,IF(AND(I206&gt;=10,paste!A208&gt;=100,paste!A208&lt;1000),RIGHT(H206,2)&amp;I206&amp;"0"&amp;paste!A208,RIGHT(H206,2)&amp;I206&amp;paste!A208))))))))</f>
        <v/>
      </c>
      <c r="B206">
        <f>YEAR(paste!C208)</f>
        <v/>
      </c>
      <c r="C206">
        <f>MONTH(paste!C208)</f>
        <v/>
      </c>
      <c r="D206">
        <f>DAY(paste!C208)</f>
        <v/>
      </c>
      <c r="E206" s="158" t="n">
        <v>0</v>
      </c>
      <c r="F206">
        <f>IF(AND(L206=L205,D206=D205),F205+1,1)</f>
        <v/>
      </c>
      <c r="G206" s="158" t="n">
        <v>0</v>
      </c>
      <c r="H206">
        <f>YEAR(paste!C208)</f>
        <v/>
      </c>
      <c r="I206">
        <f>MONTH(paste!C208)</f>
        <v/>
      </c>
      <c r="J206">
        <f>DAY(paste!C208)</f>
        <v/>
      </c>
      <c r="K206">
        <f>A206</f>
        <v/>
      </c>
      <c r="L206">
        <f>IF(ISBLANK(VLOOKUP(paste!J208,'得意先名 (2)'!$B$3:$F$2005,5,FALSE)),paste!P208,IFERROR(VLOOKUP(paste!J208,'得意先名 (2)'!$B$3:$F$2005,5,FALSE),"ZZZZZZZZZZZ"))</f>
        <v/>
      </c>
      <c r="M206">
        <f>IF(L206="ZZZZZZZZZZZ",paste!J208&amp;paste!K208&amp; "  :   "&amp;paste!M208&amp; "  :   "&amp;paste!P208,"")</f>
        <v/>
      </c>
      <c r="O206" s="158" t="n"/>
      <c r="P206">
        <f>VLOOKUP(L206,'L_User+EndUser'!$C$2:$K$500,8,FALSE)</f>
        <v/>
      </c>
      <c r="Q206">
        <f>VLOOKUP(L206,'L_User+EndUser'!$C$2:$K$500,9,FALSE)</f>
        <v/>
      </c>
      <c r="R206" s="158" t="n"/>
      <c r="T206" s="158" t="n"/>
      <c r="V206" s="158" t="n"/>
      <c r="AB206">
        <f>paste!J208</f>
        <v/>
      </c>
      <c r="AC206">
        <f>L206</f>
        <v/>
      </c>
      <c r="AO206">
        <f>YEAR(paste!O208)</f>
        <v/>
      </c>
      <c r="AP206">
        <f>MONTH(paste!O208)</f>
        <v/>
      </c>
      <c r="AQ206">
        <f>DAY(paste!O208)</f>
        <v/>
      </c>
      <c r="BD206">
        <f>IF(paste!L208="","",paste!L208)</f>
        <v/>
      </c>
      <c r="BM206" t="n">
        <v>1</v>
      </c>
      <c r="BN206">
        <f>VLOOKUP(paste!E208,L_Product!$A$2:$B$2001,2,FALSE)</f>
        <v/>
      </c>
      <c r="BO206" s="21" t="n"/>
      <c r="BT206" t="n">
        <v>2</v>
      </c>
      <c r="BU206">
        <f>IF($BM$2=1,2,IF($BM$2=18,1))</f>
        <v/>
      </c>
      <c r="BV206">
        <f>IF($BM$2=1,0,IF($BM$2=18,1))</f>
        <v/>
      </c>
      <c r="BW206" t="n">
        <v>2</v>
      </c>
      <c r="BX206" t="n">
        <v>0</v>
      </c>
      <c r="BY206" t="n">
        <v>3</v>
      </c>
      <c r="BZ206">
        <f>VLOOKUP(BN206,L_Product!$B$2:$Z$2001,14,FALSE)</f>
        <v/>
      </c>
      <c r="CA206">
        <f>paste!H208</f>
        <v/>
      </c>
      <c r="CB206">
        <f>BZ206*CA206</f>
        <v/>
      </c>
      <c r="CN206" s="158" t="n">
        <v>1</v>
      </c>
      <c r="CO206" s="158" t="n">
        <v>1</v>
      </c>
      <c r="CP206" s="158" t="n">
        <v>1</v>
      </c>
      <c r="CQ206" s="158" t="n">
        <v>1</v>
      </c>
      <c r="CR206" s="158" t="n">
        <v>1</v>
      </c>
      <c r="CS206" s="158" t="n">
        <v>0</v>
      </c>
      <c r="CT206" s="158" t="n">
        <v>0</v>
      </c>
      <c r="CU206" s="158" t="n">
        <v>0</v>
      </c>
      <c r="CV206" s="158" t="n">
        <v>0</v>
      </c>
      <c r="CW206" s="158" t="n">
        <v>0</v>
      </c>
      <c r="CX206">
        <f>B206</f>
        <v/>
      </c>
      <c r="CY206">
        <f>C206</f>
        <v/>
      </c>
      <c r="CZ206">
        <f>D206</f>
        <v/>
      </c>
      <c r="DA206" s="158" t="n">
        <v>1900</v>
      </c>
      <c r="DB206" s="158" t="n">
        <v>1</v>
      </c>
      <c r="DC206" s="158" t="n">
        <v>1</v>
      </c>
      <c r="DD206" s="158" t="n">
        <v>1900</v>
      </c>
      <c r="DE206" s="158" t="n">
        <v>1</v>
      </c>
      <c r="DF206" s="158" t="n">
        <v>1</v>
      </c>
      <c r="DG206" s="158" t="n">
        <v>1900</v>
      </c>
      <c r="DH206" s="158" t="n">
        <v>1</v>
      </c>
      <c r="DI206" s="158" t="n">
        <v>1</v>
      </c>
      <c r="DJ206" s="158" t="n">
        <v>1900</v>
      </c>
      <c r="DK206" s="158" t="n">
        <v>1</v>
      </c>
      <c r="DL206" s="158" t="n">
        <v>1</v>
      </c>
      <c r="DR206" s="158" t="n">
        <v>2</v>
      </c>
      <c r="DS206" s="158" t="n">
        <v>1</v>
      </c>
      <c r="DT206" s="158" t="n">
        <v>2</v>
      </c>
      <c r="DU206" s="158" t="n">
        <v>1</v>
      </c>
      <c r="DV206" s="158" t="n">
        <v>3</v>
      </c>
      <c r="DW206" s="158" t="n">
        <v>1</v>
      </c>
      <c r="DX206" s="158" t="n">
        <v>3</v>
      </c>
      <c r="DY206" s="158" t="n">
        <v>0</v>
      </c>
      <c r="DZ206" s="158" t="n">
        <v>0</v>
      </c>
      <c r="EA206" s="158" t="n">
        <v>0</v>
      </c>
      <c r="EB206" s="158" t="n">
        <v>0</v>
      </c>
      <c r="EC206" s="158" t="n">
        <v>0</v>
      </c>
      <c r="ED206" s="158" t="n">
        <v>0</v>
      </c>
      <c r="EE206" s="158" t="n">
        <v>0</v>
      </c>
      <c r="EF206" s="158" t="n">
        <v>0</v>
      </c>
      <c r="EG206" s="158" t="n">
        <v>0</v>
      </c>
      <c r="EH206" s="158" t="n">
        <v>0</v>
      </c>
      <c r="EI206" s="158" t="n">
        <v>0</v>
      </c>
      <c r="EJ206" s="158" t="n">
        <v>0</v>
      </c>
      <c r="EK206" s="158" t="n">
        <v>0</v>
      </c>
      <c r="EL206" s="158" t="n">
        <v>0</v>
      </c>
      <c r="EM206" s="158" t="n">
        <v>0</v>
      </c>
      <c r="EN206" s="158" t="n">
        <v>0</v>
      </c>
      <c r="EO206" s="158" t="n">
        <v>0</v>
      </c>
      <c r="EP206" s="158" t="n">
        <v>0</v>
      </c>
      <c r="EQ206" s="158" t="n">
        <v>0</v>
      </c>
      <c r="ER206" s="158" t="n">
        <v>0</v>
      </c>
      <c r="ES206" s="158" t="n">
        <v>0</v>
      </c>
      <c r="ET206" s="158" t="n">
        <v>0</v>
      </c>
      <c r="EU206" s="158" t="n">
        <v>0</v>
      </c>
      <c r="EV206" s="158" t="n">
        <v>0</v>
      </c>
      <c r="EW206" s="158" t="n">
        <v>0</v>
      </c>
      <c r="EX206" s="158" t="n">
        <v>0</v>
      </c>
      <c r="EY206" s="158" t="n">
        <v>0</v>
      </c>
      <c r="EZ206" s="158" t="n">
        <v>1900</v>
      </c>
      <c r="FA206" s="158" t="n">
        <v>1</v>
      </c>
      <c r="FB206" s="158" t="n">
        <v>1</v>
      </c>
      <c r="FC206" s="158" t="n">
        <v>1900</v>
      </c>
      <c r="FD206" s="158" t="n">
        <v>1</v>
      </c>
      <c r="FE206" s="158" t="n">
        <v>1</v>
      </c>
      <c r="FF206" s="158" t="n">
        <v>1900</v>
      </c>
      <c r="FG206" s="158" t="n">
        <v>1</v>
      </c>
      <c r="FH206" s="158" t="n">
        <v>1</v>
      </c>
      <c r="FI206" s="158" t="n">
        <v>1900</v>
      </c>
      <c r="FJ206" s="158" t="n">
        <v>1</v>
      </c>
      <c r="FK206" s="158" t="n">
        <v>1</v>
      </c>
      <c r="FL206" s="158" t="n">
        <v>1900</v>
      </c>
      <c r="FM206" s="158" t="n">
        <v>1</v>
      </c>
      <c r="FN206" s="158" t="n">
        <v>1</v>
      </c>
      <c r="FO206" s="158" t="n">
        <v>1900</v>
      </c>
      <c r="FP206" s="158" t="n">
        <v>1</v>
      </c>
      <c r="FQ206" s="158" t="n">
        <v>1</v>
      </c>
      <c r="FR206" s="158" t="n">
        <v>1900</v>
      </c>
      <c r="FS206" s="158" t="n">
        <v>1</v>
      </c>
      <c r="FT206" s="158" t="n">
        <v>1</v>
      </c>
      <c r="FU206" s="158" t="n">
        <v>1900</v>
      </c>
      <c r="FV206" s="158" t="n">
        <v>1</v>
      </c>
      <c r="FW206" s="158" t="n">
        <v>1</v>
      </c>
    </row>
    <row r="207">
      <c r="A207">
        <f>IF(F207&gt;1,A206,IF(AND(I207&lt;10,paste!A209&lt;10),RIGHT(H207,2)&amp;"0"&amp;I207&amp;"000"&amp;paste!A209,IF(AND(I207&lt;10,paste!A209&gt;=10,paste!A209&lt;100),RIGHT(H207,2)&amp;"0"&amp;I207&amp;"00"&amp;paste!A209,IF(AND(I207&lt;10,paste!A209&gt;=100,paste!A209&lt;1000),RIGHT(H207,2)&amp;"0"&amp;I207&amp;"0"&amp;paste!A209,IF(AND(I207&lt;10,paste!A209&gt;=1000),RIGHT(H207,2)&amp;"0"&amp;I207&amp;paste!A209,IF(AND(I207&gt;=10,paste!A209&lt;10),RIGHT(H207,2)&amp;I207&amp;"000"&amp;paste!A209,IF(AND(I207&gt;=10,paste!A209&gt;=10,paste!A209&lt;100),RIGHT(H207,2)&amp;I207&amp;"00"&amp;paste!A209,IF(AND(I207&gt;=10,paste!A209&gt;=100,paste!A209&lt;1000),RIGHT(H207,2)&amp;I207&amp;"0"&amp;paste!A209,RIGHT(H207,2)&amp;I207&amp;paste!A209))))))))</f>
        <v/>
      </c>
      <c r="B207">
        <f>YEAR(paste!C209)</f>
        <v/>
      </c>
      <c r="C207">
        <f>MONTH(paste!C209)</f>
        <v/>
      </c>
      <c r="D207">
        <f>DAY(paste!C209)</f>
        <v/>
      </c>
      <c r="E207" s="158" t="n">
        <v>0</v>
      </c>
      <c r="F207">
        <f>IF(AND(L207=L206,D207=D206),F206+1,1)</f>
        <v/>
      </c>
      <c r="G207" s="158" t="n">
        <v>0</v>
      </c>
      <c r="H207">
        <f>YEAR(paste!C209)</f>
        <v/>
      </c>
      <c r="I207">
        <f>MONTH(paste!C209)</f>
        <v/>
      </c>
      <c r="J207">
        <f>DAY(paste!C209)</f>
        <v/>
      </c>
      <c r="K207">
        <f>A207</f>
        <v/>
      </c>
      <c r="L207">
        <f>IF(ISBLANK(VLOOKUP(paste!J209,'得意先名 (2)'!$B$3:$F$2005,5,FALSE)),paste!P209,IFERROR(VLOOKUP(paste!J209,'得意先名 (2)'!$B$3:$F$2005,5,FALSE),"ZZZZZZZZZZZ"))</f>
        <v/>
      </c>
      <c r="M207">
        <f>IF(L207="ZZZZZZZZZZZ",paste!J209&amp;paste!K209&amp; "  :   "&amp;paste!M209&amp; "  :   "&amp;paste!P209,"")</f>
        <v/>
      </c>
      <c r="O207" s="158" t="n"/>
      <c r="P207">
        <f>VLOOKUP(L207,'L_User+EndUser'!$C$2:$K$500,8,FALSE)</f>
        <v/>
      </c>
      <c r="Q207">
        <f>VLOOKUP(L207,'L_User+EndUser'!$C$2:$K$500,9,FALSE)</f>
        <v/>
      </c>
      <c r="R207" s="158" t="n"/>
      <c r="T207" s="158" t="n"/>
      <c r="V207" s="158" t="n"/>
      <c r="AB207">
        <f>paste!J209</f>
        <v/>
      </c>
      <c r="AC207">
        <f>L207</f>
        <v/>
      </c>
      <c r="AO207">
        <f>YEAR(paste!O209)</f>
        <v/>
      </c>
      <c r="AP207">
        <f>MONTH(paste!O209)</f>
        <v/>
      </c>
      <c r="AQ207">
        <f>DAY(paste!O209)</f>
        <v/>
      </c>
      <c r="BD207">
        <f>IF(paste!L209="","",paste!L209)</f>
        <v/>
      </c>
      <c r="BM207" t="n">
        <v>1</v>
      </c>
      <c r="BN207">
        <f>VLOOKUP(paste!E209,L_Product!$A$2:$B$2001,2,FALSE)</f>
        <v/>
      </c>
      <c r="BO207" s="21" t="n"/>
      <c r="BT207" t="n">
        <v>2</v>
      </c>
      <c r="BU207">
        <f>IF($BM$2=1,2,IF($BM$2=18,1))</f>
        <v/>
      </c>
      <c r="BV207">
        <f>IF($BM$2=1,0,IF($BM$2=18,1))</f>
        <v/>
      </c>
      <c r="BW207" t="n">
        <v>2</v>
      </c>
      <c r="BX207" t="n">
        <v>0</v>
      </c>
      <c r="BY207" t="n">
        <v>3</v>
      </c>
      <c r="BZ207">
        <f>VLOOKUP(BN207,L_Product!$B$2:$Z$2001,14,FALSE)</f>
        <v/>
      </c>
      <c r="CA207">
        <f>paste!H209</f>
        <v/>
      </c>
      <c r="CB207">
        <f>BZ207*CA207</f>
        <v/>
      </c>
      <c r="CN207" s="158" t="n">
        <v>1</v>
      </c>
      <c r="CO207" s="158" t="n">
        <v>1</v>
      </c>
      <c r="CP207" s="158" t="n">
        <v>1</v>
      </c>
      <c r="CQ207" s="158" t="n">
        <v>1</v>
      </c>
      <c r="CR207" s="158" t="n">
        <v>1</v>
      </c>
      <c r="CS207" s="158" t="n">
        <v>0</v>
      </c>
      <c r="CT207" s="158" t="n">
        <v>0</v>
      </c>
      <c r="CU207" s="158" t="n">
        <v>0</v>
      </c>
      <c r="CV207" s="158" t="n">
        <v>0</v>
      </c>
      <c r="CW207" s="158" t="n">
        <v>0</v>
      </c>
      <c r="CX207">
        <f>B207</f>
        <v/>
      </c>
      <c r="CY207">
        <f>C207</f>
        <v/>
      </c>
      <c r="CZ207">
        <f>D207</f>
        <v/>
      </c>
      <c r="DA207" s="158" t="n">
        <v>1900</v>
      </c>
      <c r="DB207" s="158" t="n">
        <v>1</v>
      </c>
      <c r="DC207" s="158" t="n">
        <v>1</v>
      </c>
      <c r="DD207" s="158" t="n">
        <v>1900</v>
      </c>
      <c r="DE207" s="158" t="n">
        <v>1</v>
      </c>
      <c r="DF207" s="158" t="n">
        <v>1</v>
      </c>
      <c r="DG207" s="158" t="n">
        <v>1900</v>
      </c>
      <c r="DH207" s="158" t="n">
        <v>1</v>
      </c>
      <c r="DI207" s="158" t="n">
        <v>1</v>
      </c>
      <c r="DJ207" s="158" t="n">
        <v>1900</v>
      </c>
      <c r="DK207" s="158" t="n">
        <v>1</v>
      </c>
      <c r="DL207" s="158" t="n">
        <v>1</v>
      </c>
      <c r="DR207" s="158" t="n">
        <v>2</v>
      </c>
      <c r="DS207" s="158" t="n">
        <v>1</v>
      </c>
      <c r="DT207" s="158" t="n">
        <v>2</v>
      </c>
      <c r="DU207" s="158" t="n">
        <v>1</v>
      </c>
      <c r="DV207" s="158" t="n">
        <v>3</v>
      </c>
      <c r="DW207" s="158" t="n">
        <v>1</v>
      </c>
      <c r="DX207" s="158" t="n">
        <v>3</v>
      </c>
      <c r="DY207" s="158" t="n">
        <v>0</v>
      </c>
      <c r="DZ207" s="158" t="n">
        <v>0</v>
      </c>
      <c r="EA207" s="158" t="n">
        <v>0</v>
      </c>
      <c r="EB207" s="158" t="n">
        <v>0</v>
      </c>
      <c r="EC207" s="158" t="n">
        <v>0</v>
      </c>
      <c r="ED207" s="158" t="n">
        <v>0</v>
      </c>
      <c r="EE207" s="158" t="n">
        <v>0</v>
      </c>
      <c r="EF207" s="158" t="n">
        <v>0</v>
      </c>
      <c r="EG207" s="158" t="n">
        <v>0</v>
      </c>
      <c r="EH207" s="158" t="n">
        <v>0</v>
      </c>
      <c r="EI207" s="158" t="n">
        <v>0</v>
      </c>
      <c r="EJ207" s="158" t="n">
        <v>0</v>
      </c>
      <c r="EK207" s="158" t="n">
        <v>0</v>
      </c>
      <c r="EL207" s="158" t="n">
        <v>0</v>
      </c>
      <c r="EM207" s="158" t="n">
        <v>0</v>
      </c>
      <c r="EN207" s="158" t="n">
        <v>0</v>
      </c>
      <c r="EO207" s="158" t="n">
        <v>0</v>
      </c>
      <c r="EP207" s="158" t="n">
        <v>0</v>
      </c>
      <c r="EQ207" s="158" t="n">
        <v>0</v>
      </c>
      <c r="ER207" s="158" t="n">
        <v>0</v>
      </c>
      <c r="ES207" s="158" t="n">
        <v>0</v>
      </c>
      <c r="ET207" s="158" t="n">
        <v>0</v>
      </c>
      <c r="EU207" s="158" t="n">
        <v>0</v>
      </c>
      <c r="EV207" s="158" t="n">
        <v>0</v>
      </c>
      <c r="EW207" s="158" t="n">
        <v>0</v>
      </c>
      <c r="EX207" s="158" t="n">
        <v>0</v>
      </c>
      <c r="EY207" s="158" t="n">
        <v>0</v>
      </c>
      <c r="EZ207" s="158" t="n">
        <v>1900</v>
      </c>
      <c r="FA207" s="158" t="n">
        <v>1</v>
      </c>
      <c r="FB207" s="158" t="n">
        <v>1</v>
      </c>
      <c r="FC207" s="158" t="n">
        <v>1900</v>
      </c>
      <c r="FD207" s="158" t="n">
        <v>1</v>
      </c>
      <c r="FE207" s="158" t="n">
        <v>1</v>
      </c>
      <c r="FF207" s="158" t="n">
        <v>1900</v>
      </c>
      <c r="FG207" s="158" t="n">
        <v>1</v>
      </c>
      <c r="FH207" s="158" t="n">
        <v>1</v>
      </c>
      <c r="FI207" s="158" t="n">
        <v>1900</v>
      </c>
      <c r="FJ207" s="158" t="n">
        <v>1</v>
      </c>
      <c r="FK207" s="158" t="n">
        <v>1</v>
      </c>
      <c r="FL207" s="158" t="n">
        <v>1900</v>
      </c>
      <c r="FM207" s="158" t="n">
        <v>1</v>
      </c>
      <c r="FN207" s="158" t="n">
        <v>1</v>
      </c>
      <c r="FO207" s="158" t="n">
        <v>1900</v>
      </c>
      <c r="FP207" s="158" t="n">
        <v>1</v>
      </c>
      <c r="FQ207" s="158" t="n">
        <v>1</v>
      </c>
      <c r="FR207" s="158" t="n">
        <v>1900</v>
      </c>
      <c r="FS207" s="158" t="n">
        <v>1</v>
      </c>
      <c r="FT207" s="158" t="n">
        <v>1</v>
      </c>
      <c r="FU207" s="158" t="n">
        <v>1900</v>
      </c>
      <c r="FV207" s="158" t="n">
        <v>1</v>
      </c>
      <c r="FW207" s="158" t="n">
        <v>1</v>
      </c>
    </row>
    <row r="208">
      <c r="A208">
        <f>IF(F208&gt;1,A207,IF(AND(I208&lt;10,paste!A210&lt;10),RIGHT(H208,2)&amp;"0"&amp;I208&amp;"000"&amp;paste!A210,IF(AND(I208&lt;10,paste!A210&gt;=10,paste!A210&lt;100),RIGHT(H208,2)&amp;"0"&amp;I208&amp;"00"&amp;paste!A210,IF(AND(I208&lt;10,paste!A210&gt;=100,paste!A210&lt;1000),RIGHT(H208,2)&amp;"0"&amp;I208&amp;"0"&amp;paste!A210,IF(AND(I208&lt;10,paste!A210&gt;=1000),RIGHT(H208,2)&amp;"0"&amp;I208&amp;paste!A210,IF(AND(I208&gt;=10,paste!A210&lt;10),RIGHT(H208,2)&amp;I208&amp;"000"&amp;paste!A210,IF(AND(I208&gt;=10,paste!A210&gt;=10,paste!A210&lt;100),RIGHT(H208,2)&amp;I208&amp;"00"&amp;paste!A210,IF(AND(I208&gt;=10,paste!A210&gt;=100,paste!A210&lt;1000),RIGHT(H208,2)&amp;I208&amp;"0"&amp;paste!A210,RIGHT(H208,2)&amp;I208&amp;paste!A210))))))))</f>
        <v/>
      </c>
      <c r="B208">
        <f>YEAR(paste!C210)</f>
        <v/>
      </c>
      <c r="C208">
        <f>MONTH(paste!C210)</f>
        <v/>
      </c>
      <c r="D208">
        <f>DAY(paste!C210)</f>
        <v/>
      </c>
      <c r="E208" s="158" t="n">
        <v>0</v>
      </c>
      <c r="F208">
        <f>IF(AND(L208=L207,D208=D207),F207+1,1)</f>
        <v/>
      </c>
      <c r="G208" s="158" t="n">
        <v>0</v>
      </c>
      <c r="H208">
        <f>YEAR(paste!C210)</f>
        <v/>
      </c>
      <c r="I208">
        <f>MONTH(paste!C210)</f>
        <v/>
      </c>
      <c r="J208">
        <f>DAY(paste!C210)</f>
        <v/>
      </c>
      <c r="K208">
        <f>A208</f>
        <v/>
      </c>
      <c r="L208">
        <f>IF(ISBLANK(VLOOKUP(paste!J210,'得意先名 (2)'!$B$3:$F$2005,5,FALSE)),paste!P210,IFERROR(VLOOKUP(paste!J210,'得意先名 (2)'!$B$3:$F$2005,5,FALSE),"ZZZZZZZZZZZ"))</f>
        <v/>
      </c>
      <c r="M208">
        <f>IF(L208="ZZZZZZZZZZZ",paste!J210&amp;paste!K210&amp; "  :   "&amp;paste!M210&amp; "  :   "&amp;paste!P210,"")</f>
        <v/>
      </c>
      <c r="O208" s="158" t="n"/>
      <c r="P208">
        <f>VLOOKUP(L208,'L_User+EndUser'!$C$2:$K$500,8,FALSE)</f>
        <v/>
      </c>
      <c r="Q208">
        <f>VLOOKUP(L208,'L_User+EndUser'!$C$2:$K$500,9,FALSE)</f>
        <v/>
      </c>
      <c r="R208" s="158" t="n"/>
      <c r="T208" s="158" t="n"/>
      <c r="V208" s="158" t="n"/>
      <c r="AB208">
        <f>paste!J210</f>
        <v/>
      </c>
      <c r="AC208">
        <f>L208</f>
        <v/>
      </c>
      <c r="AO208">
        <f>YEAR(paste!O210)</f>
        <v/>
      </c>
      <c r="AP208">
        <f>MONTH(paste!O210)</f>
        <v/>
      </c>
      <c r="AQ208">
        <f>DAY(paste!O210)</f>
        <v/>
      </c>
      <c r="BD208">
        <f>IF(paste!L210="","",paste!L210)</f>
        <v/>
      </c>
      <c r="BM208" t="n">
        <v>1</v>
      </c>
      <c r="BN208">
        <f>VLOOKUP(paste!E210,L_Product!$A$2:$B$2001,2,FALSE)</f>
        <v/>
      </c>
      <c r="BO208" s="21" t="n"/>
      <c r="BT208" t="n">
        <v>2</v>
      </c>
      <c r="BU208">
        <f>IF($BM$2=1,2,IF($BM$2=18,1))</f>
        <v/>
      </c>
      <c r="BV208">
        <f>IF($BM$2=1,0,IF($BM$2=18,1))</f>
        <v/>
      </c>
      <c r="BW208" t="n">
        <v>2</v>
      </c>
      <c r="BX208" t="n">
        <v>0</v>
      </c>
      <c r="BY208" t="n">
        <v>3</v>
      </c>
      <c r="BZ208">
        <f>VLOOKUP(BN208,L_Product!$B$2:$Z$2001,14,FALSE)</f>
        <v/>
      </c>
      <c r="CA208">
        <f>paste!H210</f>
        <v/>
      </c>
      <c r="CB208">
        <f>BZ208*CA208</f>
        <v/>
      </c>
      <c r="CN208" s="158" t="n">
        <v>1</v>
      </c>
      <c r="CO208" s="158" t="n">
        <v>1</v>
      </c>
      <c r="CP208" s="158" t="n">
        <v>1</v>
      </c>
      <c r="CQ208" s="158" t="n">
        <v>1</v>
      </c>
      <c r="CR208" s="158" t="n">
        <v>1</v>
      </c>
      <c r="CS208" s="158" t="n">
        <v>0</v>
      </c>
      <c r="CT208" s="158" t="n">
        <v>0</v>
      </c>
      <c r="CU208" s="158" t="n">
        <v>0</v>
      </c>
      <c r="CV208" s="158" t="n">
        <v>0</v>
      </c>
      <c r="CW208" s="158" t="n">
        <v>0</v>
      </c>
      <c r="CX208">
        <f>B208</f>
        <v/>
      </c>
      <c r="CY208">
        <f>C208</f>
        <v/>
      </c>
      <c r="CZ208">
        <f>D208</f>
        <v/>
      </c>
      <c r="DA208" s="158" t="n">
        <v>1900</v>
      </c>
      <c r="DB208" s="158" t="n">
        <v>1</v>
      </c>
      <c r="DC208" s="158" t="n">
        <v>1</v>
      </c>
      <c r="DD208" s="158" t="n">
        <v>1900</v>
      </c>
      <c r="DE208" s="158" t="n">
        <v>1</v>
      </c>
      <c r="DF208" s="158" t="n">
        <v>1</v>
      </c>
      <c r="DG208" s="158" t="n">
        <v>1900</v>
      </c>
      <c r="DH208" s="158" t="n">
        <v>1</v>
      </c>
      <c r="DI208" s="158" t="n">
        <v>1</v>
      </c>
      <c r="DJ208" s="158" t="n">
        <v>1900</v>
      </c>
      <c r="DK208" s="158" t="n">
        <v>1</v>
      </c>
      <c r="DL208" s="158" t="n">
        <v>1</v>
      </c>
      <c r="DR208" s="158" t="n">
        <v>2</v>
      </c>
      <c r="DS208" s="158" t="n">
        <v>1</v>
      </c>
      <c r="DT208" s="158" t="n">
        <v>2</v>
      </c>
      <c r="DU208" s="158" t="n">
        <v>1</v>
      </c>
      <c r="DV208" s="158" t="n">
        <v>3</v>
      </c>
      <c r="DW208" s="158" t="n">
        <v>1</v>
      </c>
      <c r="DX208" s="158" t="n">
        <v>3</v>
      </c>
      <c r="DY208" s="158" t="n">
        <v>0</v>
      </c>
      <c r="DZ208" s="158" t="n">
        <v>0</v>
      </c>
      <c r="EA208" s="158" t="n">
        <v>0</v>
      </c>
      <c r="EB208" s="158" t="n">
        <v>0</v>
      </c>
      <c r="EC208" s="158" t="n">
        <v>0</v>
      </c>
      <c r="ED208" s="158" t="n">
        <v>0</v>
      </c>
      <c r="EE208" s="158" t="n">
        <v>0</v>
      </c>
      <c r="EF208" s="158" t="n">
        <v>0</v>
      </c>
      <c r="EG208" s="158" t="n">
        <v>0</v>
      </c>
      <c r="EH208" s="158" t="n">
        <v>0</v>
      </c>
      <c r="EI208" s="158" t="n">
        <v>0</v>
      </c>
      <c r="EJ208" s="158" t="n">
        <v>0</v>
      </c>
      <c r="EK208" s="158" t="n">
        <v>0</v>
      </c>
      <c r="EL208" s="158" t="n">
        <v>0</v>
      </c>
      <c r="EM208" s="158" t="n">
        <v>0</v>
      </c>
      <c r="EN208" s="158" t="n">
        <v>0</v>
      </c>
      <c r="EO208" s="158" t="n">
        <v>0</v>
      </c>
      <c r="EP208" s="158" t="n">
        <v>0</v>
      </c>
      <c r="EQ208" s="158" t="n">
        <v>0</v>
      </c>
      <c r="ER208" s="158" t="n">
        <v>0</v>
      </c>
      <c r="ES208" s="158" t="n">
        <v>0</v>
      </c>
      <c r="ET208" s="158" t="n">
        <v>0</v>
      </c>
      <c r="EU208" s="158" t="n">
        <v>0</v>
      </c>
      <c r="EV208" s="158" t="n">
        <v>0</v>
      </c>
      <c r="EW208" s="158" t="n">
        <v>0</v>
      </c>
      <c r="EX208" s="158" t="n">
        <v>0</v>
      </c>
      <c r="EY208" s="158" t="n">
        <v>0</v>
      </c>
      <c r="EZ208" s="158" t="n">
        <v>1900</v>
      </c>
      <c r="FA208" s="158" t="n">
        <v>1</v>
      </c>
      <c r="FB208" s="158" t="n">
        <v>1</v>
      </c>
      <c r="FC208" s="158" t="n">
        <v>1900</v>
      </c>
      <c r="FD208" s="158" t="n">
        <v>1</v>
      </c>
      <c r="FE208" s="158" t="n">
        <v>1</v>
      </c>
      <c r="FF208" s="158" t="n">
        <v>1900</v>
      </c>
      <c r="FG208" s="158" t="n">
        <v>1</v>
      </c>
      <c r="FH208" s="158" t="n">
        <v>1</v>
      </c>
      <c r="FI208" s="158" t="n">
        <v>1900</v>
      </c>
      <c r="FJ208" s="158" t="n">
        <v>1</v>
      </c>
      <c r="FK208" s="158" t="n">
        <v>1</v>
      </c>
      <c r="FL208" s="158" t="n">
        <v>1900</v>
      </c>
      <c r="FM208" s="158" t="n">
        <v>1</v>
      </c>
      <c r="FN208" s="158" t="n">
        <v>1</v>
      </c>
      <c r="FO208" s="158" t="n">
        <v>1900</v>
      </c>
      <c r="FP208" s="158" t="n">
        <v>1</v>
      </c>
      <c r="FQ208" s="158" t="n">
        <v>1</v>
      </c>
      <c r="FR208" s="158" t="n">
        <v>1900</v>
      </c>
      <c r="FS208" s="158" t="n">
        <v>1</v>
      </c>
      <c r="FT208" s="158" t="n">
        <v>1</v>
      </c>
      <c r="FU208" s="158" t="n">
        <v>1900</v>
      </c>
      <c r="FV208" s="158" t="n">
        <v>1</v>
      </c>
      <c r="FW208" s="158" t="n">
        <v>1</v>
      </c>
    </row>
    <row r="209">
      <c r="A209">
        <f>IF(F209&gt;1,A208,IF(AND(I209&lt;10,paste!A211&lt;10),RIGHT(H209,2)&amp;"0"&amp;I209&amp;"000"&amp;paste!A211,IF(AND(I209&lt;10,paste!A211&gt;=10,paste!A211&lt;100),RIGHT(H209,2)&amp;"0"&amp;I209&amp;"00"&amp;paste!A211,IF(AND(I209&lt;10,paste!A211&gt;=100,paste!A211&lt;1000),RIGHT(H209,2)&amp;"0"&amp;I209&amp;"0"&amp;paste!A211,IF(AND(I209&lt;10,paste!A211&gt;=1000),RIGHT(H209,2)&amp;"0"&amp;I209&amp;paste!A211,IF(AND(I209&gt;=10,paste!A211&lt;10),RIGHT(H209,2)&amp;I209&amp;"000"&amp;paste!A211,IF(AND(I209&gt;=10,paste!A211&gt;=10,paste!A211&lt;100),RIGHT(H209,2)&amp;I209&amp;"00"&amp;paste!A211,IF(AND(I209&gt;=10,paste!A211&gt;=100,paste!A211&lt;1000),RIGHT(H209,2)&amp;I209&amp;"0"&amp;paste!A211,RIGHT(H209,2)&amp;I209&amp;paste!A211))))))))</f>
        <v/>
      </c>
      <c r="B209">
        <f>YEAR(paste!C211)</f>
        <v/>
      </c>
      <c r="C209">
        <f>MONTH(paste!C211)</f>
        <v/>
      </c>
      <c r="D209">
        <f>DAY(paste!C211)</f>
        <v/>
      </c>
      <c r="E209" s="158" t="n">
        <v>0</v>
      </c>
      <c r="F209">
        <f>IF(AND(L209=L208,D209=D208),F208+1,1)</f>
        <v/>
      </c>
      <c r="G209" s="158" t="n">
        <v>0</v>
      </c>
      <c r="H209">
        <f>YEAR(paste!C211)</f>
        <v/>
      </c>
      <c r="I209">
        <f>MONTH(paste!C211)</f>
        <v/>
      </c>
      <c r="J209">
        <f>DAY(paste!C211)</f>
        <v/>
      </c>
      <c r="K209">
        <f>A209</f>
        <v/>
      </c>
      <c r="L209">
        <f>IF(ISBLANK(VLOOKUP(paste!J211,'得意先名 (2)'!$B$3:$F$2005,5,FALSE)),paste!P211,IFERROR(VLOOKUP(paste!J211,'得意先名 (2)'!$B$3:$F$2005,5,FALSE),"ZZZZZZZZZZZ"))</f>
        <v/>
      </c>
      <c r="M209">
        <f>IF(L209="ZZZZZZZZZZZ",paste!J211&amp;paste!K211&amp; "  :   "&amp;paste!M211&amp; "  :   "&amp;paste!P211,"")</f>
        <v/>
      </c>
      <c r="O209" s="158" t="n"/>
      <c r="P209">
        <f>VLOOKUP(L209,'L_User+EndUser'!$C$2:$K$500,8,FALSE)</f>
        <v/>
      </c>
      <c r="Q209">
        <f>VLOOKUP(L209,'L_User+EndUser'!$C$2:$K$500,9,FALSE)</f>
        <v/>
      </c>
      <c r="R209" s="158" t="n"/>
      <c r="T209" s="158" t="n"/>
      <c r="V209" s="158" t="n"/>
      <c r="AB209">
        <f>paste!J211</f>
        <v/>
      </c>
      <c r="AC209">
        <f>L209</f>
        <v/>
      </c>
      <c r="AO209">
        <f>YEAR(paste!O211)</f>
        <v/>
      </c>
      <c r="AP209">
        <f>MONTH(paste!O211)</f>
        <v/>
      </c>
      <c r="AQ209">
        <f>DAY(paste!O211)</f>
        <v/>
      </c>
      <c r="BD209">
        <f>IF(paste!L211="","",paste!L211)</f>
        <v/>
      </c>
      <c r="BM209" t="n">
        <v>1</v>
      </c>
      <c r="BN209">
        <f>VLOOKUP(paste!E211,L_Product!$A$2:$B$2001,2,FALSE)</f>
        <v/>
      </c>
      <c r="BO209" s="21" t="n"/>
      <c r="BT209" t="n">
        <v>2</v>
      </c>
      <c r="BU209">
        <f>IF($BM$2=1,2,IF($BM$2=18,1))</f>
        <v/>
      </c>
      <c r="BV209">
        <f>IF($BM$2=1,0,IF($BM$2=18,1))</f>
        <v/>
      </c>
      <c r="BW209" t="n">
        <v>2</v>
      </c>
      <c r="BX209" t="n">
        <v>0</v>
      </c>
      <c r="BY209" t="n">
        <v>3</v>
      </c>
      <c r="BZ209">
        <f>VLOOKUP(BN209,L_Product!$B$2:$Z$2001,14,FALSE)</f>
        <v/>
      </c>
      <c r="CA209">
        <f>paste!H211</f>
        <v/>
      </c>
      <c r="CB209">
        <f>BZ209*CA209</f>
        <v/>
      </c>
      <c r="CN209" s="158" t="n">
        <v>1</v>
      </c>
      <c r="CO209" s="158" t="n">
        <v>1</v>
      </c>
      <c r="CP209" s="158" t="n">
        <v>1</v>
      </c>
      <c r="CQ209" s="158" t="n">
        <v>1</v>
      </c>
      <c r="CR209" s="158" t="n">
        <v>1</v>
      </c>
      <c r="CS209" s="158" t="n">
        <v>0</v>
      </c>
      <c r="CT209" s="158" t="n">
        <v>0</v>
      </c>
      <c r="CU209" s="158" t="n">
        <v>0</v>
      </c>
      <c r="CV209" s="158" t="n">
        <v>0</v>
      </c>
      <c r="CW209" s="158" t="n">
        <v>0</v>
      </c>
      <c r="CX209">
        <f>B209</f>
        <v/>
      </c>
      <c r="CY209">
        <f>C209</f>
        <v/>
      </c>
      <c r="CZ209">
        <f>D209</f>
        <v/>
      </c>
      <c r="DA209" s="158" t="n">
        <v>1900</v>
      </c>
      <c r="DB209" s="158" t="n">
        <v>1</v>
      </c>
      <c r="DC209" s="158" t="n">
        <v>1</v>
      </c>
      <c r="DD209" s="158" t="n">
        <v>1900</v>
      </c>
      <c r="DE209" s="158" t="n">
        <v>1</v>
      </c>
      <c r="DF209" s="158" t="n">
        <v>1</v>
      </c>
      <c r="DG209" s="158" t="n">
        <v>1900</v>
      </c>
      <c r="DH209" s="158" t="n">
        <v>1</v>
      </c>
      <c r="DI209" s="158" t="n">
        <v>1</v>
      </c>
      <c r="DJ209" s="158" t="n">
        <v>1900</v>
      </c>
      <c r="DK209" s="158" t="n">
        <v>1</v>
      </c>
      <c r="DL209" s="158" t="n">
        <v>1</v>
      </c>
      <c r="DR209" s="158" t="n">
        <v>2</v>
      </c>
      <c r="DS209" s="158" t="n">
        <v>1</v>
      </c>
      <c r="DT209" s="158" t="n">
        <v>2</v>
      </c>
      <c r="DU209" s="158" t="n">
        <v>1</v>
      </c>
      <c r="DV209" s="158" t="n">
        <v>3</v>
      </c>
      <c r="DW209" s="158" t="n">
        <v>1</v>
      </c>
      <c r="DX209" s="158" t="n">
        <v>3</v>
      </c>
      <c r="DY209" s="158" t="n">
        <v>0</v>
      </c>
      <c r="DZ209" s="158" t="n">
        <v>0</v>
      </c>
      <c r="EA209" s="158" t="n">
        <v>0</v>
      </c>
      <c r="EB209" s="158" t="n">
        <v>0</v>
      </c>
      <c r="EC209" s="158" t="n">
        <v>0</v>
      </c>
      <c r="ED209" s="158" t="n">
        <v>0</v>
      </c>
      <c r="EE209" s="158" t="n">
        <v>0</v>
      </c>
      <c r="EF209" s="158" t="n">
        <v>0</v>
      </c>
      <c r="EG209" s="158" t="n">
        <v>0</v>
      </c>
      <c r="EH209" s="158" t="n">
        <v>0</v>
      </c>
      <c r="EI209" s="158" t="n">
        <v>0</v>
      </c>
      <c r="EJ209" s="158" t="n">
        <v>0</v>
      </c>
      <c r="EK209" s="158" t="n">
        <v>0</v>
      </c>
      <c r="EL209" s="158" t="n">
        <v>0</v>
      </c>
      <c r="EM209" s="158" t="n">
        <v>0</v>
      </c>
      <c r="EN209" s="158" t="n">
        <v>0</v>
      </c>
      <c r="EO209" s="158" t="n">
        <v>0</v>
      </c>
      <c r="EP209" s="158" t="n">
        <v>0</v>
      </c>
      <c r="EQ209" s="158" t="n">
        <v>0</v>
      </c>
      <c r="ER209" s="158" t="n">
        <v>0</v>
      </c>
      <c r="ES209" s="158" t="n">
        <v>0</v>
      </c>
      <c r="ET209" s="158" t="n">
        <v>0</v>
      </c>
      <c r="EU209" s="158" t="n">
        <v>0</v>
      </c>
      <c r="EV209" s="158" t="n">
        <v>0</v>
      </c>
      <c r="EW209" s="158" t="n">
        <v>0</v>
      </c>
      <c r="EX209" s="158" t="n">
        <v>0</v>
      </c>
      <c r="EY209" s="158" t="n">
        <v>0</v>
      </c>
      <c r="EZ209" s="158" t="n">
        <v>1900</v>
      </c>
      <c r="FA209" s="158" t="n">
        <v>1</v>
      </c>
      <c r="FB209" s="158" t="n">
        <v>1</v>
      </c>
      <c r="FC209" s="158" t="n">
        <v>1900</v>
      </c>
      <c r="FD209" s="158" t="n">
        <v>1</v>
      </c>
      <c r="FE209" s="158" t="n">
        <v>1</v>
      </c>
      <c r="FF209" s="158" t="n">
        <v>1900</v>
      </c>
      <c r="FG209" s="158" t="n">
        <v>1</v>
      </c>
      <c r="FH209" s="158" t="n">
        <v>1</v>
      </c>
      <c r="FI209" s="158" t="n">
        <v>1900</v>
      </c>
      <c r="FJ209" s="158" t="n">
        <v>1</v>
      </c>
      <c r="FK209" s="158" t="n">
        <v>1</v>
      </c>
      <c r="FL209" s="158" t="n">
        <v>1900</v>
      </c>
      <c r="FM209" s="158" t="n">
        <v>1</v>
      </c>
      <c r="FN209" s="158" t="n">
        <v>1</v>
      </c>
      <c r="FO209" s="158" t="n">
        <v>1900</v>
      </c>
      <c r="FP209" s="158" t="n">
        <v>1</v>
      </c>
      <c r="FQ209" s="158" t="n">
        <v>1</v>
      </c>
      <c r="FR209" s="158" t="n">
        <v>1900</v>
      </c>
      <c r="FS209" s="158" t="n">
        <v>1</v>
      </c>
      <c r="FT209" s="158" t="n">
        <v>1</v>
      </c>
      <c r="FU209" s="158" t="n">
        <v>1900</v>
      </c>
      <c r="FV209" s="158" t="n">
        <v>1</v>
      </c>
      <c r="FW209" s="158" t="n">
        <v>1</v>
      </c>
    </row>
    <row r="210">
      <c r="A210">
        <f>IF(F210&gt;1,A209,IF(AND(I210&lt;10,paste!A212&lt;10),RIGHT(H210,2)&amp;"0"&amp;I210&amp;"000"&amp;paste!A212,IF(AND(I210&lt;10,paste!A212&gt;=10,paste!A212&lt;100),RIGHT(H210,2)&amp;"0"&amp;I210&amp;"00"&amp;paste!A212,IF(AND(I210&lt;10,paste!A212&gt;=100,paste!A212&lt;1000),RIGHT(H210,2)&amp;"0"&amp;I210&amp;"0"&amp;paste!A212,IF(AND(I210&lt;10,paste!A212&gt;=1000),RIGHT(H210,2)&amp;"0"&amp;I210&amp;paste!A212,IF(AND(I210&gt;=10,paste!A212&lt;10),RIGHT(H210,2)&amp;I210&amp;"000"&amp;paste!A212,IF(AND(I210&gt;=10,paste!A212&gt;=10,paste!A212&lt;100),RIGHT(H210,2)&amp;I210&amp;"00"&amp;paste!A212,IF(AND(I210&gt;=10,paste!A212&gt;=100,paste!A212&lt;1000),RIGHT(H210,2)&amp;I210&amp;"0"&amp;paste!A212,RIGHT(H210,2)&amp;I210&amp;paste!A212))))))))</f>
        <v/>
      </c>
      <c r="B210">
        <f>YEAR(paste!C212)</f>
        <v/>
      </c>
      <c r="C210">
        <f>MONTH(paste!C212)</f>
        <v/>
      </c>
      <c r="D210">
        <f>DAY(paste!C212)</f>
        <v/>
      </c>
      <c r="E210" s="158" t="n">
        <v>0</v>
      </c>
      <c r="F210">
        <f>IF(AND(L210=L209,D210=D209),F209+1,1)</f>
        <v/>
      </c>
      <c r="G210" s="158" t="n">
        <v>0</v>
      </c>
      <c r="H210">
        <f>YEAR(paste!C212)</f>
        <v/>
      </c>
      <c r="I210">
        <f>MONTH(paste!C212)</f>
        <v/>
      </c>
      <c r="J210">
        <f>DAY(paste!C212)</f>
        <v/>
      </c>
      <c r="K210">
        <f>A210</f>
        <v/>
      </c>
      <c r="L210">
        <f>IF(ISBLANK(VLOOKUP(paste!J212,'得意先名 (2)'!$B$3:$F$2005,5,FALSE)),paste!P212,IFERROR(VLOOKUP(paste!J212,'得意先名 (2)'!$B$3:$F$2005,5,FALSE),"ZZZZZZZZZZZ"))</f>
        <v/>
      </c>
      <c r="M210">
        <f>IF(L210="ZZZZZZZZZZZ",paste!J212&amp;paste!K212&amp; "  :   "&amp;paste!M212&amp; "  :   "&amp;paste!P212,"")</f>
        <v/>
      </c>
      <c r="O210" s="158" t="n"/>
      <c r="P210">
        <f>VLOOKUP(L210,'L_User+EndUser'!$C$2:$K$500,8,FALSE)</f>
        <v/>
      </c>
      <c r="Q210">
        <f>VLOOKUP(L210,'L_User+EndUser'!$C$2:$K$500,9,FALSE)</f>
        <v/>
      </c>
      <c r="R210" s="158" t="n"/>
      <c r="T210" s="158" t="n"/>
      <c r="V210" s="158" t="n"/>
      <c r="AB210">
        <f>paste!J212</f>
        <v/>
      </c>
      <c r="AC210">
        <f>L210</f>
        <v/>
      </c>
      <c r="AO210">
        <f>YEAR(paste!O212)</f>
        <v/>
      </c>
      <c r="AP210">
        <f>MONTH(paste!O212)</f>
        <v/>
      </c>
      <c r="AQ210">
        <f>DAY(paste!O212)</f>
        <v/>
      </c>
      <c r="BD210">
        <f>IF(paste!L212="","",paste!L212)</f>
        <v/>
      </c>
      <c r="BM210" t="n">
        <v>1</v>
      </c>
      <c r="BN210">
        <f>VLOOKUP(paste!E212,L_Product!$A$2:$B$2001,2,FALSE)</f>
        <v/>
      </c>
      <c r="BO210" s="21" t="n"/>
      <c r="BT210" t="n">
        <v>2</v>
      </c>
      <c r="BU210">
        <f>IF($BM$2=1,2,IF($BM$2=18,1))</f>
        <v/>
      </c>
      <c r="BV210">
        <f>IF($BM$2=1,0,IF($BM$2=18,1))</f>
        <v/>
      </c>
      <c r="BW210" t="n">
        <v>2</v>
      </c>
      <c r="BX210" t="n">
        <v>0</v>
      </c>
      <c r="BY210" t="n">
        <v>3</v>
      </c>
      <c r="BZ210">
        <f>VLOOKUP(BN210,L_Product!$B$2:$Z$2001,14,FALSE)</f>
        <v/>
      </c>
      <c r="CA210">
        <f>paste!H212</f>
        <v/>
      </c>
      <c r="CB210">
        <f>BZ210*CA210</f>
        <v/>
      </c>
      <c r="CN210" s="158" t="n">
        <v>1</v>
      </c>
      <c r="CO210" s="158" t="n">
        <v>1</v>
      </c>
      <c r="CP210" s="158" t="n">
        <v>1</v>
      </c>
      <c r="CQ210" s="158" t="n">
        <v>1</v>
      </c>
      <c r="CR210" s="158" t="n">
        <v>1</v>
      </c>
      <c r="CS210" s="158" t="n">
        <v>0</v>
      </c>
      <c r="CT210" s="158" t="n">
        <v>0</v>
      </c>
      <c r="CU210" s="158" t="n">
        <v>0</v>
      </c>
      <c r="CV210" s="158" t="n">
        <v>0</v>
      </c>
      <c r="CW210" s="158" t="n">
        <v>0</v>
      </c>
      <c r="CX210">
        <f>B210</f>
        <v/>
      </c>
      <c r="CY210">
        <f>C210</f>
        <v/>
      </c>
      <c r="CZ210">
        <f>D210</f>
        <v/>
      </c>
      <c r="DA210" s="158" t="n">
        <v>1900</v>
      </c>
      <c r="DB210" s="158" t="n">
        <v>1</v>
      </c>
      <c r="DC210" s="158" t="n">
        <v>1</v>
      </c>
      <c r="DD210" s="158" t="n">
        <v>1900</v>
      </c>
      <c r="DE210" s="158" t="n">
        <v>1</v>
      </c>
      <c r="DF210" s="158" t="n">
        <v>1</v>
      </c>
      <c r="DG210" s="158" t="n">
        <v>1900</v>
      </c>
      <c r="DH210" s="158" t="n">
        <v>1</v>
      </c>
      <c r="DI210" s="158" t="n">
        <v>1</v>
      </c>
      <c r="DJ210" s="158" t="n">
        <v>1900</v>
      </c>
      <c r="DK210" s="158" t="n">
        <v>1</v>
      </c>
      <c r="DL210" s="158" t="n">
        <v>1</v>
      </c>
      <c r="DR210" s="158" t="n">
        <v>2</v>
      </c>
      <c r="DS210" s="158" t="n">
        <v>1</v>
      </c>
      <c r="DT210" s="158" t="n">
        <v>2</v>
      </c>
      <c r="DU210" s="158" t="n">
        <v>1</v>
      </c>
      <c r="DV210" s="158" t="n">
        <v>3</v>
      </c>
      <c r="DW210" s="158" t="n">
        <v>1</v>
      </c>
      <c r="DX210" s="158" t="n">
        <v>3</v>
      </c>
      <c r="DY210" s="158" t="n">
        <v>0</v>
      </c>
      <c r="DZ210" s="158" t="n">
        <v>0</v>
      </c>
      <c r="EA210" s="158" t="n">
        <v>0</v>
      </c>
      <c r="EB210" s="158" t="n">
        <v>0</v>
      </c>
      <c r="EC210" s="158" t="n">
        <v>0</v>
      </c>
      <c r="ED210" s="158" t="n">
        <v>0</v>
      </c>
      <c r="EE210" s="158" t="n">
        <v>0</v>
      </c>
      <c r="EF210" s="158" t="n">
        <v>0</v>
      </c>
      <c r="EG210" s="158" t="n">
        <v>0</v>
      </c>
      <c r="EH210" s="158" t="n">
        <v>0</v>
      </c>
      <c r="EI210" s="158" t="n">
        <v>0</v>
      </c>
      <c r="EJ210" s="158" t="n">
        <v>0</v>
      </c>
      <c r="EK210" s="158" t="n">
        <v>0</v>
      </c>
      <c r="EL210" s="158" t="n">
        <v>0</v>
      </c>
      <c r="EM210" s="158" t="n">
        <v>0</v>
      </c>
      <c r="EN210" s="158" t="n">
        <v>0</v>
      </c>
      <c r="EO210" s="158" t="n">
        <v>0</v>
      </c>
      <c r="EP210" s="158" t="n">
        <v>0</v>
      </c>
      <c r="EQ210" s="158" t="n">
        <v>0</v>
      </c>
      <c r="ER210" s="158" t="n">
        <v>0</v>
      </c>
      <c r="ES210" s="158" t="n">
        <v>0</v>
      </c>
      <c r="ET210" s="158" t="n">
        <v>0</v>
      </c>
      <c r="EU210" s="158" t="n">
        <v>0</v>
      </c>
      <c r="EV210" s="158" t="n">
        <v>0</v>
      </c>
      <c r="EW210" s="158" t="n">
        <v>0</v>
      </c>
      <c r="EX210" s="158" t="n">
        <v>0</v>
      </c>
      <c r="EY210" s="158" t="n">
        <v>0</v>
      </c>
      <c r="EZ210" s="158" t="n">
        <v>1900</v>
      </c>
      <c r="FA210" s="158" t="n">
        <v>1</v>
      </c>
      <c r="FB210" s="158" t="n">
        <v>1</v>
      </c>
      <c r="FC210" s="158" t="n">
        <v>1900</v>
      </c>
      <c r="FD210" s="158" t="n">
        <v>1</v>
      </c>
      <c r="FE210" s="158" t="n">
        <v>1</v>
      </c>
      <c r="FF210" s="158" t="n">
        <v>1900</v>
      </c>
      <c r="FG210" s="158" t="n">
        <v>1</v>
      </c>
      <c r="FH210" s="158" t="n">
        <v>1</v>
      </c>
      <c r="FI210" s="158" t="n">
        <v>1900</v>
      </c>
      <c r="FJ210" s="158" t="n">
        <v>1</v>
      </c>
      <c r="FK210" s="158" t="n">
        <v>1</v>
      </c>
      <c r="FL210" s="158" t="n">
        <v>1900</v>
      </c>
      <c r="FM210" s="158" t="n">
        <v>1</v>
      </c>
      <c r="FN210" s="158" t="n">
        <v>1</v>
      </c>
      <c r="FO210" s="158" t="n">
        <v>1900</v>
      </c>
      <c r="FP210" s="158" t="n">
        <v>1</v>
      </c>
      <c r="FQ210" s="158" t="n">
        <v>1</v>
      </c>
      <c r="FR210" s="158" t="n">
        <v>1900</v>
      </c>
      <c r="FS210" s="158" t="n">
        <v>1</v>
      </c>
      <c r="FT210" s="158" t="n">
        <v>1</v>
      </c>
      <c r="FU210" s="158" t="n">
        <v>1900</v>
      </c>
      <c r="FV210" s="158" t="n">
        <v>1</v>
      </c>
      <c r="FW210" s="158" t="n">
        <v>1</v>
      </c>
    </row>
    <row r="211">
      <c r="A211">
        <f>IF(F211&gt;1,A210,IF(AND(I211&lt;10,paste!A213&lt;10),RIGHT(H211,2)&amp;"0"&amp;I211&amp;"000"&amp;paste!A213,IF(AND(I211&lt;10,paste!A213&gt;=10,paste!A213&lt;100),RIGHT(H211,2)&amp;"0"&amp;I211&amp;"00"&amp;paste!A213,IF(AND(I211&lt;10,paste!A213&gt;=100,paste!A213&lt;1000),RIGHT(H211,2)&amp;"0"&amp;I211&amp;"0"&amp;paste!A213,IF(AND(I211&lt;10,paste!A213&gt;=1000),RIGHT(H211,2)&amp;"0"&amp;I211&amp;paste!A213,IF(AND(I211&gt;=10,paste!A213&lt;10),RIGHT(H211,2)&amp;I211&amp;"000"&amp;paste!A213,IF(AND(I211&gt;=10,paste!A213&gt;=10,paste!A213&lt;100),RIGHT(H211,2)&amp;I211&amp;"00"&amp;paste!A213,IF(AND(I211&gt;=10,paste!A213&gt;=100,paste!A213&lt;1000),RIGHT(H211,2)&amp;I211&amp;"0"&amp;paste!A213,RIGHT(H211,2)&amp;I211&amp;paste!A213))))))))</f>
        <v/>
      </c>
      <c r="B211">
        <f>YEAR(paste!C213)</f>
        <v/>
      </c>
      <c r="C211">
        <f>MONTH(paste!C213)</f>
        <v/>
      </c>
      <c r="D211">
        <f>DAY(paste!C213)</f>
        <v/>
      </c>
      <c r="E211" s="158" t="n">
        <v>0</v>
      </c>
      <c r="F211">
        <f>IF(AND(L211=L210,D211=D210),F210+1,1)</f>
        <v/>
      </c>
      <c r="G211" s="158" t="n">
        <v>0</v>
      </c>
      <c r="H211">
        <f>YEAR(paste!C213)</f>
        <v/>
      </c>
      <c r="I211">
        <f>MONTH(paste!C213)</f>
        <v/>
      </c>
      <c r="J211">
        <f>DAY(paste!C213)</f>
        <v/>
      </c>
      <c r="K211">
        <f>A211</f>
        <v/>
      </c>
      <c r="L211">
        <f>IF(ISBLANK(VLOOKUP(paste!J213,'得意先名 (2)'!$B$3:$F$2005,5,FALSE)),paste!P213,IFERROR(VLOOKUP(paste!J213,'得意先名 (2)'!$B$3:$F$2005,5,FALSE),"ZZZZZZZZZZZ"))</f>
        <v/>
      </c>
      <c r="M211">
        <f>IF(L211="ZZZZZZZZZZZ",paste!J213&amp;paste!K213&amp; "  :   "&amp;paste!M213&amp; "  :   "&amp;paste!P213,"")</f>
        <v/>
      </c>
      <c r="O211" s="158" t="n"/>
      <c r="P211">
        <f>VLOOKUP(L211,'L_User+EndUser'!$C$2:$K$500,8,FALSE)</f>
        <v/>
      </c>
      <c r="Q211">
        <f>VLOOKUP(L211,'L_User+EndUser'!$C$2:$K$500,9,FALSE)</f>
        <v/>
      </c>
      <c r="R211" s="158" t="n"/>
      <c r="T211" s="158" t="n"/>
      <c r="V211" s="158" t="n"/>
      <c r="AB211">
        <f>paste!J213</f>
        <v/>
      </c>
      <c r="AC211">
        <f>L211</f>
        <v/>
      </c>
      <c r="AO211">
        <f>YEAR(paste!O213)</f>
        <v/>
      </c>
      <c r="AP211">
        <f>MONTH(paste!O213)</f>
        <v/>
      </c>
      <c r="AQ211">
        <f>DAY(paste!O213)</f>
        <v/>
      </c>
      <c r="BD211">
        <f>IF(paste!L213="","",paste!L213)</f>
        <v/>
      </c>
      <c r="BM211" t="n">
        <v>1</v>
      </c>
      <c r="BN211">
        <f>VLOOKUP(paste!E213,L_Product!$A$2:$B$2001,2,FALSE)</f>
        <v/>
      </c>
      <c r="BO211" s="21" t="n"/>
      <c r="BT211" t="n">
        <v>2</v>
      </c>
      <c r="BU211">
        <f>IF($BM$2=1,2,IF($BM$2=18,1))</f>
        <v/>
      </c>
      <c r="BV211">
        <f>IF($BM$2=1,0,IF($BM$2=18,1))</f>
        <v/>
      </c>
      <c r="BW211" t="n">
        <v>2</v>
      </c>
      <c r="BX211" t="n">
        <v>0</v>
      </c>
      <c r="BY211" t="n">
        <v>3</v>
      </c>
      <c r="BZ211">
        <f>VLOOKUP(BN211,L_Product!$B$2:$Z$2001,14,FALSE)</f>
        <v/>
      </c>
      <c r="CA211">
        <f>paste!H213</f>
        <v/>
      </c>
      <c r="CB211">
        <f>BZ211*CA211</f>
        <v/>
      </c>
      <c r="CN211" s="158" t="n">
        <v>1</v>
      </c>
      <c r="CO211" s="158" t="n">
        <v>1</v>
      </c>
      <c r="CP211" s="158" t="n">
        <v>1</v>
      </c>
      <c r="CQ211" s="158" t="n">
        <v>1</v>
      </c>
      <c r="CR211" s="158" t="n">
        <v>1</v>
      </c>
      <c r="CS211" s="158" t="n">
        <v>0</v>
      </c>
      <c r="CT211" s="158" t="n">
        <v>0</v>
      </c>
      <c r="CU211" s="158" t="n">
        <v>0</v>
      </c>
      <c r="CV211" s="158" t="n">
        <v>0</v>
      </c>
      <c r="CW211" s="158" t="n">
        <v>0</v>
      </c>
      <c r="CX211">
        <f>B211</f>
        <v/>
      </c>
      <c r="CY211">
        <f>C211</f>
        <v/>
      </c>
      <c r="CZ211">
        <f>D211</f>
        <v/>
      </c>
      <c r="DA211" s="158" t="n">
        <v>1900</v>
      </c>
      <c r="DB211" s="158" t="n">
        <v>1</v>
      </c>
      <c r="DC211" s="158" t="n">
        <v>1</v>
      </c>
      <c r="DD211" s="158" t="n">
        <v>1900</v>
      </c>
      <c r="DE211" s="158" t="n">
        <v>1</v>
      </c>
      <c r="DF211" s="158" t="n">
        <v>1</v>
      </c>
      <c r="DG211" s="158" t="n">
        <v>1900</v>
      </c>
      <c r="DH211" s="158" t="n">
        <v>1</v>
      </c>
      <c r="DI211" s="158" t="n">
        <v>1</v>
      </c>
      <c r="DJ211" s="158" t="n">
        <v>1900</v>
      </c>
      <c r="DK211" s="158" t="n">
        <v>1</v>
      </c>
      <c r="DL211" s="158" t="n">
        <v>1</v>
      </c>
      <c r="DR211" s="158" t="n">
        <v>2</v>
      </c>
      <c r="DS211" s="158" t="n">
        <v>1</v>
      </c>
      <c r="DT211" s="158" t="n">
        <v>2</v>
      </c>
      <c r="DU211" s="158" t="n">
        <v>1</v>
      </c>
      <c r="DV211" s="158" t="n">
        <v>3</v>
      </c>
      <c r="DW211" s="158" t="n">
        <v>1</v>
      </c>
      <c r="DX211" s="158" t="n">
        <v>3</v>
      </c>
      <c r="DY211" s="158" t="n">
        <v>0</v>
      </c>
      <c r="DZ211" s="158" t="n">
        <v>0</v>
      </c>
      <c r="EA211" s="158" t="n">
        <v>0</v>
      </c>
      <c r="EB211" s="158" t="n">
        <v>0</v>
      </c>
      <c r="EC211" s="158" t="n">
        <v>0</v>
      </c>
      <c r="ED211" s="158" t="n">
        <v>0</v>
      </c>
      <c r="EE211" s="158" t="n">
        <v>0</v>
      </c>
      <c r="EF211" s="158" t="n">
        <v>0</v>
      </c>
      <c r="EG211" s="158" t="n">
        <v>0</v>
      </c>
      <c r="EH211" s="158" t="n">
        <v>0</v>
      </c>
      <c r="EI211" s="158" t="n">
        <v>0</v>
      </c>
      <c r="EJ211" s="158" t="n">
        <v>0</v>
      </c>
      <c r="EK211" s="158" t="n">
        <v>0</v>
      </c>
      <c r="EL211" s="158" t="n">
        <v>0</v>
      </c>
      <c r="EM211" s="158" t="n">
        <v>0</v>
      </c>
      <c r="EN211" s="158" t="n">
        <v>0</v>
      </c>
      <c r="EO211" s="158" t="n">
        <v>0</v>
      </c>
      <c r="EP211" s="158" t="n">
        <v>0</v>
      </c>
      <c r="EQ211" s="158" t="n">
        <v>0</v>
      </c>
      <c r="ER211" s="158" t="n">
        <v>0</v>
      </c>
      <c r="ES211" s="158" t="n">
        <v>0</v>
      </c>
      <c r="ET211" s="158" t="n">
        <v>0</v>
      </c>
      <c r="EU211" s="158" t="n">
        <v>0</v>
      </c>
      <c r="EV211" s="158" t="n">
        <v>0</v>
      </c>
      <c r="EW211" s="158" t="n">
        <v>0</v>
      </c>
      <c r="EX211" s="158" t="n">
        <v>0</v>
      </c>
      <c r="EY211" s="158" t="n">
        <v>0</v>
      </c>
      <c r="EZ211" s="158" t="n">
        <v>1900</v>
      </c>
      <c r="FA211" s="158" t="n">
        <v>1</v>
      </c>
      <c r="FB211" s="158" t="n">
        <v>1</v>
      </c>
      <c r="FC211" s="158" t="n">
        <v>1900</v>
      </c>
      <c r="FD211" s="158" t="n">
        <v>1</v>
      </c>
      <c r="FE211" s="158" t="n">
        <v>1</v>
      </c>
      <c r="FF211" s="158" t="n">
        <v>1900</v>
      </c>
      <c r="FG211" s="158" t="n">
        <v>1</v>
      </c>
      <c r="FH211" s="158" t="n">
        <v>1</v>
      </c>
      <c r="FI211" s="158" t="n">
        <v>1900</v>
      </c>
      <c r="FJ211" s="158" t="n">
        <v>1</v>
      </c>
      <c r="FK211" s="158" t="n">
        <v>1</v>
      </c>
      <c r="FL211" s="158" t="n">
        <v>1900</v>
      </c>
      <c r="FM211" s="158" t="n">
        <v>1</v>
      </c>
      <c r="FN211" s="158" t="n">
        <v>1</v>
      </c>
      <c r="FO211" s="158" t="n">
        <v>1900</v>
      </c>
      <c r="FP211" s="158" t="n">
        <v>1</v>
      </c>
      <c r="FQ211" s="158" t="n">
        <v>1</v>
      </c>
      <c r="FR211" s="158" t="n">
        <v>1900</v>
      </c>
      <c r="FS211" s="158" t="n">
        <v>1</v>
      </c>
      <c r="FT211" s="158" t="n">
        <v>1</v>
      </c>
      <c r="FU211" s="158" t="n">
        <v>1900</v>
      </c>
      <c r="FV211" s="158" t="n">
        <v>1</v>
      </c>
      <c r="FW211" s="158" t="n">
        <v>1</v>
      </c>
    </row>
    <row r="212">
      <c r="A212">
        <f>IF(F212&gt;1,A211,IF(AND(I212&lt;10,paste!A214&lt;10),RIGHT(H212,2)&amp;"0"&amp;I212&amp;"000"&amp;paste!A214,IF(AND(I212&lt;10,paste!A214&gt;=10,paste!A214&lt;100),RIGHT(H212,2)&amp;"0"&amp;I212&amp;"00"&amp;paste!A214,IF(AND(I212&lt;10,paste!A214&gt;=100,paste!A214&lt;1000),RIGHT(H212,2)&amp;"0"&amp;I212&amp;"0"&amp;paste!A214,IF(AND(I212&lt;10,paste!A214&gt;=1000),RIGHT(H212,2)&amp;"0"&amp;I212&amp;paste!A214,IF(AND(I212&gt;=10,paste!A214&lt;10),RIGHT(H212,2)&amp;I212&amp;"000"&amp;paste!A214,IF(AND(I212&gt;=10,paste!A214&gt;=10,paste!A214&lt;100),RIGHT(H212,2)&amp;I212&amp;"00"&amp;paste!A214,IF(AND(I212&gt;=10,paste!A214&gt;=100,paste!A214&lt;1000),RIGHT(H212,2)&amp;I212&amp;"0"&amp;paste!A214,RIGHT(H212,2)&amp;I212&amp;paste!A214))))))))</f>
        <v/>
      </c>
      <c r="B212">
        <f>YEAR(paste!C214)</f>
        <v/>
      </c>
      <c r="C212">
        <f>MONTH(paste!C214)</f>
        <v/>
      </c>
      <c r="D212">
        <f>DAY(paste!C214)</f>
        <v/>
      </c>
      <c r="E212" s="158" t="n">
        <v>0</v>
      </c>
      <c r="F212">
        <f>IF(AND(L212=L211,D212=D211),F211+1,1)</f>
        <v/>
      </c>
      <c r="G212" s="158" t="n">
        <v>0</v>
      </c>
      <c r="H212">
        <f>YEAR(paste!C214)</f>
        <v/>
      </c>
      <c r="I212">
        <f>MONTH(paste!C214)</f>
        <v/>
      </c>
      <c r="J212">
        <f>DAY(paste!C214)</f>
        <v/>
      </c>
      <c r="K212">
        <f>A212</f>
        <v/>
      </c>
      <c r="L212">
        <f>IF(ISBLANK(VLOOKUP(paste!J214,'得意先名 (2)'!$B$3:$F$2005,5,FALSE)),paste!P214,IFERROR(VLOOKUP(paste!J214,'得意先名 (2)'!$B$3:$F$2005,5,FALSE),"ZZZZZZZZZZZ"))</f>
        <v/>
      </c>
      <c r="M212">
        <f>IF(L212="ZZZZZZZZZZZ",paste!J214&amp;paste!K214&amp; "  :   "&amp;paste!M214&amp; "  :   "&amp;paste!P214,"")</f>
        <v/>
      </c>
      <c r="O212" s="158" t="n"/>
      <c r="P212">
        <f>VLOOKUP(L212,'L_User+EndUser'!$C$2:$K$500,8,FALSE)</f>
        <v/>
      </c>
      <c r="Q212">
        <f>VLOOKUP(L212,'L_User+EndUser'!$C$2:$K$500,9,FALSE)</f>
        <v/>
      </c>
      <c r="R212" s="158" t="n"/>
      <c r="T212" s="158" t="n"/>
      <c r="V212" s="158" t="n"/>
      <c r="AB212">
        <f>paste!J214</f>
        <v/>
      </c>
      <c r="AC212">
        <f>L212</f>
        <v/>
      </c>
      <c r="AO212">
        <f>YEAR(paste!O214)</f>
        <v/>
      </c>
      <c r="AP212">
        <f>MONTH(paste!O214)</f>
        <v/>
      </c>
      <c r="AQ212">
        <f>DAY(paste!O214)</f>
        <v/>
      </c>
      <c r="BD212">
        <f>IF(paste!L214="","",paste!L214)</f>
        <v/>
      </c>
      <c r="BM212" t="n">
        <v>1</v>
      </c>
      <c r="BN212">
        <f>VLOOKUP(paste!E214,L_Product!$A$2:$B$2001,2,FALSE)</f>
        <v/>
      </c>
      <c r="BO212" s="21" t="n"/>
      <c r="BT212" t="n">
        <v>2</v>
      </c>
      <c r="BU212">
        <f>IF($BM$2=1,2,IF($BM$2=18,1))</f>
        <v/>
      </c>
      <c r="BV212">
        <f>IF($BM$2=1,0,IF($BM$2=18,1))</f>
        <v/>
      </c>
      <c r="BW212" t="n">
        <v>2</v>
      </c>
      <c r="BX212" t="n">
        <v>0</v>
      </c>
      <c r="BY212" t="n">
        <v>3</v>
      </c>
      <c r="BZ212">
        <f>VLOOKUP(BN212,L_Product!$B$2:$Z$2001,14,FALSE)</f>
        <v/>
      </c>
      <c r="CA212">
        <f>paste!H214</f>
        <v/>
      </c>
      <c r="CB212">
        <f>BZ212*CA212</f>
        <v/>
      </c>
      <c r="CN212" s="158" t="n">
        <v>1</v>
      </c>
      <c r="CO212" s="158" t="n">
        <v>1</v>
      </c>
      <c r="CP212" s="158" t="n">
        <v>1</v>
      </c>
      <c r="CQ212" s="158" t="n">
        <v>1</v>
      </c>
      <c r="CR212" s="158" t="n">
        <v>1</v>
      </c>
      <c r="CS212" s="158" t="n">
        <v>0</v>
      </c>
      <c r="CT212" s="158" t="n">
        <v>0</v>
      </c>
      <c r="CU212" s="158" t="n">
        <v>0</v>
      </c>
      <c r="CV212" s="158" t="n">
        <v>0</v>
      </c>
      <c r="CW212" s="158" t="n">
        <v>0</v>
      </c>
      <c r="CX212">
        <f>B212</f>
        <v/>
      </c>
      <c r="CY212">
        <f>C212</f>
        <v/>
      </c>
      <c r="CZ212">
        <f>D212</f>
        <v/>
      </c>
      <c r="DA212" s="158" t="n">
        <v>1900</v>
      </c>
      <c r="DB212" s="158" t="n">
        <v>1</v>
      </c>
      <c r="DC212" s="158" t="n">
        <v>1</v>
      </c>
      <c r="DD212" s="158" t="n">
        <v>1900</v>
      </c>
      <c r="DE212" s="158" t="n">
        <v>1</v>
      </c>
      <c r="DF212" s="158" t="n">
        <v>1</v>
      </c>
      <c r="DG212" s="158" t="n">
        <v>1900</v>
      </c>
      <c r="DH212" s="158" t="n">
        <v>1</v>
      </c>
      <c r="DI212" s="158" t="n">
        <v>1</v>
      </c>
      <c r="DJ212" s="158" t="n">
        <v>1900</v>
      </c>
      <c r="DK212" s="158" t="n">
        <v>1</v>
      </c>
      <c r="DL212" s="158" t="n">
        <v>1</v>
      </c>
      <c r="DR212" s="158" t="n">
        <v>2</v>
      </c>
      <c r="DS212" s="158" t="n">
        <v>1</v>
      </c>
      <c r="DT212" s="158" t="n">
        <v>2</v>
      </c>
      <c r="DU212" s="158" t="n">
        <v>1</v>
      </c>
      <c r="DV212" s="158" t="n">
        <v>3</v>
      </c>
      <c r="DW212" s="158" t="n">
        <v>1</v>
      </c>
      <c r="DX212" s="158" t="n">
        <v>3</v>
      </c>
      <c r="DY212" s="158" t="n">
        <v>0</v>
      </c>
      <c r="DZ212" s="158" t="n">
        <v>0</v>
      </c>
      <c r="EA212" s="158" t="n">
        <v>0</v>
      </c>
      <c r="EB212" s="158" t="n">
        <v>0</v>
      </c>
      <c r="EC212" s="158" t="n">
        <v>0</v>
      </c>
      <c r="ED212" s="158" t="n">
        <v>0</v>
      </c>
      <c r="EE212" s="158" t="n">
        <v>0</v>
      </c>
      <c r="EF212" s="158" t="n">
        <v>0</v>
      </c>
      <c r="EG212" s="158" t="n">
        <v>0</v>
      </c>
      <c r="EH212" s="158" t="n">
        <v>0</v>
      </c>
      <c r="EI212" s="158" t="n">
        <v>0</v>
      </c>
      <c r="EJ212" s="158" t="n">
        <v>0</v>
      </c>
      <c r="EK212" s="158" t="n">
        <v>0</v>
      </c>
      <c r="EL212" s="158" t="n">
        <v>0</v>
      </c>
      <c r="EM212" s="158" t="n">
        <v>0</v>
      </c>
      <c r="EN212" s="158" t="n">
        <v>0</v>
      </c>
      <c r="EO212" s="158" t="n">
        <v>0</v>
      </c>
      <c r="EP212" s="158" t="n">
        <v>0</v>
      </c>
      <c r="EQ212" s="158" t="n">
        <v>0</v>
      </c>
      <c r="ER212" s="158" t="n">
        <v>0</v>
      </c>
      <c r="ES212" s="158" t="n">
        <v>0</v>
      </c>
      <c r="ET212" s="158" t="n">
        <v>0</v>
      </c>
      <c r="EU212" s="158" t="n">
        <v>0</v>
      </c>
      <c r="EV212" s="158" t="n">
        <v>0</v>
      </c>
      <c r="EW212" s="158" t="n">
        <v>0</v>
      </c>
      <c r="EX212" s="158" t="n">
        <v>0</v>
      </c>
      <c r="EY212" s="158" t="n">
        <v>0</v>
      </c>
      <c r="EZ212" s="158" t="n">
        <v>1900</v>
      </c>
      <c r="FA212" s="158" t="n">
        <v>1</v>
      </c>
      <c r="FB212" s="158" t="n">
        <v>1</v>
      </c>
      <c r="FC212" s="158" t="n">
        <v>1900</v>
      </c>
      <c r="FD212" s="158" t="n">
        <v>1</v>
      </c>
      <c r="FE212" s="158" t="n">
        <v>1</v>
      </c>
      <c r="FF212" s="158" t="n">
        <v>1900</v>
      </c>
      <c r="FG212" s="158" t="n">
        <v>1</v>
      </c>
      <c r="FH212" s="158" t="n">
        <v>1</v>
      </c>
      <c r="FI212" s="158" t="n">
        <v>1900</v>
      </c>
      <c r="FJ212" s="158" t="n">
        <v>1</v>
      </c>
      <c r="FK212" s="158" t="n">
        <v>1</v>
      </c>
      <c r="FL212" s="158" t="n">
        <v>1900</v>
      </c>
      <c r="FM212" s="158" t="n">
        <v>1</v>
      </c>
      <c r="FN212" s="158" t="n">
        <v>1</v>
      </c>
      <c r="FO212" s="158" t="n">
        <v>1900</v>
      </c>
      <c r="FP212" s="158" t="n">
        <v>1</v>
      </c>
      <c r="FQ212" s="158" t="n">
        <v>1</v>
      </c>
      <c r="FR212" s="158" t="n">
        <v>1900</v>
      </c>
      <c r="FS212" s="158" t="n">
        <v>1</v>
      </c>
      <c r="FT212" s="158" t="n">
        <v>1</v>
      </c>
      <c r="FU212" s="158" t="n">
        <v>1900</v>
      </c>
      <c r="FV212" s="158" t="n">
        <v>1</v>
      </c>
      <c r="FW212" s="158" t="n">
        <v>1</v>
      </c>
    </row>
    <row r="213">
      <c r="A213">
        <f>IF(F213&gt;1,A212,IF(AND(I213&lt;10,paste!A215&lt;10),RIGHT(H213,2)&amp;"0"&amp;I213&amp;"000"&amp;paste!A215,IF(AND(I213&lt;10,paste!A215&gt;=10,paste!A215&lt;100),RIGHT(H213,2)&amp;"0"&amp;I213&amp;"00"&amp;paste!A215,IF(AND(I213&lt;10,paste!A215&gt;=100,paste!A215&lt;1000),RIGHT(H213,2)&amp;"0"&amp;I213&amp;"0"&amp;paste!A215,IF(AND(I213&lt;10,paste!A215&gt;=1000),RIGHT(H213,2)&amp;"0"&amp;I213&amp;paste!A215,IF(AND(I213&gt;=10,paste!A215&lt;10),RIGHT(H213,2)&amp;I213&amp;"000"&amp;paste!A215,IF(AND(I213&gt;=10,paste!A215&gt;=10,paste!A215&lt;100),RIGHT(H213,2)&amp;I213&amp;"00"&amp;paste!A215,IF(AND(I213&gt;=10,paste!A215&gt;=100,paste!A215&lt;1000),RIGHT(H213,2)&amp;I213&amp;"0"&amp;paste!A215,RIGHT(H213,2)&amp;I213&amp;paste!A215))))))))</f>
        <v/>
      </c>
      <c r="B213">
        <f>YEAR(paste!C215)</f>
        <v/>
      </c>
      <c r="C213">
        <f>MONTH(paste!C215)</f>
        <v/>
      </c>
      <c r="D213">
        <f>DAY(paste!C215)</f>
        <v/>
      </c>
      <c r="E213" s="158" t="n">
        <v>0</v>
      </c>
      <c r="F213">
        <f>IF(AND(L213=L212,D213=D212),F212+1,1)</f>
        <v/>
      </c>
      <c r="G213" s="158" t="n">
        <v>0</v>
      </c>
      <c r="H213">
        <f>YEAR(paste!C215)</f>
        <v/>
      </c>
      <c r="I213">
        <f>MONTH(paste!C215)</f>
        <v/>
      </c>
      <c r="J213">
        <f>DAY(paste!C215)</f>
        <v/>
      </c>
      <c r="K213">
        <f>A213</f>
        <v/>
      </c>
      <c r="L213">
        <f>IF(ISBLANK(VLOOKUP(paste!J215,'得意先名 (2)'!$B$3:$F$2005,5,FALSE)),paste!P215,IFERROR(VLOOKUP(paste!J215,'得意先名 (2)'!$B$3:$F$2005,5,FALSE),"ZZZZZZZZZZZ"))</f>
        <v/>
      </c>
      <c r="M213">
        <f>IF(L213="ZZZZZZZZZZZ",paste!J215&amp;paste!K215&amp; "  :   "&amp;paste!M215&amp; "  :   "&amp;paste!P215,"")</f>
        <v/>
      </c>
      <c r="O213" s="158" t="n"/>
      <c r="P213">
        <f>VLOOKUP(L213,'L_User+EndUser'!$C$2:$K$500,8,FALSE)</f>
        <v/>
      </c>
      <c r="Q213">
        <f>VLOOKUP(L213,'L_User+EndUser'!$C$2:$K$500,9,FALSE)</f>
        <v/>
      </c>
      <c r="R213" s="158" t="n"/>
      <c r="T213" s="158" t="n"/>
      <c r="V213" s="158" t="n"/>
      <c r="AB213">
        <f>paste!J215</f>
        <v/>
      </c>
      <c r="AC213">
        <f>L213</f>
        <v/>
      </c>
      <c r="AO213">
        <f>YEAR(paste!O215)</f>
        <v/>
      </c>
      <c r="AP213">
        <f>MONTH(paste!O215)</f>
        <v/>
      </c>
      <c r="AQ213">
        <f>DAY(paste!O215)</f>
        <v/>
      </c>
      <c r="BD213">
        <f>IF(paste!L215="","",paste!L215)</f>
        <v/>
      </c>
      <c r="BM213" t="n">
        <v>1</v>
      </c>
      <c r="BN213">
        <f>VLOOKUP(paste!E215,L_Product!$A$2:$B$2001,2,FALSE)</f>
        <v/>
      </c>
      <c r="BO213" s="21" t="n"/>
      <c r="BT213" t="n">
        <v>2</v>
      </c>
      <c r="BU213">
        <f>IF($BM$2=1,2,IF($BM$2=18,1))</f>
        <v/>
      </c>
      <c r="BV213">
        <f>IF($BM$2=1,0,IF($BM$2=18,1))</f>
        <v/>
      </c>
      <c r="BW213" t="n">
        <v>2</v>
      </c>
      <c r="BX213" t="n">
        <v>0</v>
      </c>
      <c r="BY213" t="n">
        <v>3</v>
      </c>
      <c r="BZ213">
        <f>VLOOKUP(BN213,L_Product!$B$2:$Z$2001,14,FALSE)</f>
        <v/>
      </c>
      <c r="CA213">
        <f>paste!H215</f>
        <v/>
      </c>
      <c r="CB213">
        <f>BZ213*CA213</f>
        <v/>
      </c>
      <c r="CN213" s="158" t="n">
        <v>1</v>
      </c>
      <c r="CO213" s="158" t="n">
        <v>1</v>
      </c>
      <c r="CP213" s="158" t="n">
        <v>1</v>
      </c>
      <c r="CQ213" s="158" t="n">
        <v>1</v>
      </c>
      <c r="CR213" s="158" t="n">
        <v>1</v>
      </c>
      <c r="CS213" s="158" t="n">
        <v>0</v>
      </c>
      <c r="CT213" s="158" t="n">
        <v>0</v>
      </c>
      <c r="CU213" s="158" t="n">
        <v>0</v>
      </c>
      <c r="CV213" s="158" t="n">
        <v>0</v>
      </c>
      <c r="CW213" s="158" t="n">
        <v>0</v>
      </c>
      <c r="CX213">
        <f>B213</f>
        <v/>
      </c>
      <c r="CY213">
        <f>C213</f>
        <v/>
      </c>
      <c r="CZ213">
        <f>D213</f>
        <v/>
      </c>
      <c r="DA213" s="158" t="n">
        <v>1900</v>
      </c>
      <c r="DB213" s="158" t="n">
        <v>1</v>
      </c>
      <c r="DC213" s="158" t="n">
        <v>1</v>
      </c>
      <c r="DD213" s="158" t="n">
        <v>1900</v>
      </c>
      <c r="DE213" s="158" t="n">
        <v>1</v>
      </c>
      <c r="DF213" s="158" t="n">
        <v>1</v>
      </c>
      <c r="DG213" s="158" t="n">
        <v>1900</v>
      </c>
      <c r="DH213" s="158" t="n">
        <v>1</v>
      </c>
      <c r="DI213" s="158" t="n">
        <v>1</v>
      </c>
      <c r="DJ213" s="158" t="n">
        <v>1900</v>
      </c>
      <c r="DK213" s="158" t="n">
        <v>1</v>
      </c>
      <c r="DL213" s="158" t="n">
        <v>1</v>
      </c>
      <c r="DR213" s="158" t="n">
        <v>2</v>
      </c>
      <c r="DS213" s="158" t="n">
        <v>1</v>
      </c>
      <c r="DT213" s="158" t="n">
        <v>2</v>
      </c>
      <c r="DU213" s="158" t="n">
        <v>1</v>
      </c>
      <c r="DV213" s="158" t="n">
        <v>3</v>
      </c>
      <c r="DW213" s="158" t="n">
        <v>1</v>
      </c>
      <c r="DX213" s="158" t="n">
        <v>3</v>
      </c>
      <c r="DY213" s="158" t="n">
        <v>0</v>
      </c>
      <c r="DZ213" s="158" t="n">
        <v>0</v>
      </c>
      <c r="EA213" s="158" t="n">
        <v>0</v>
      </c>
      <c r="EB213" s="158" t="n">
        <v>0</v>
      </c>
      <c r="EC213" s="158" t="n">
        <v>0</v>
      </c>
      <c r="ED213" s="158" t="n">
        <v>0</v>
      </c>
      <c r="EE213" s="158" t="n">
        <v>0</v>
      </c>
      <c r="EF213" s="158" t="n">
        <v>0</v>
      </c>
      <c r="EG213" s="158" t="n">
        <v>0</v>
      </c>
      <c r="EH213" s="158" t="n">
        <v>0</v>
      </c>
      <c r="EI213" s="158" t="n">
        <v>0</v>
      </c>
      <c r="EJ213" s="158" t="n">
        <v>0</v>
      </c>
      <c r="EK213" s="158" t="n">
        <v>0</v>
      </c>
      <c r="EL213" s="158" t="n">
        <v>0</v>
      </c>
      <c r="EM213" s="158" t="n">
        <v>0</v>
      </c>
      <c r="EN213" s="158" t="n">
        <v>0</v>
      </c>
      <c r="EO213" s="158" t="n">
        <v>0</v>
      </c>
      <c r="EP213" s="158" t="n">
        <v>0</v>
      </c>
      <c r="EQ213" s="158" t="n">
        <v>0</v>
      </c>
      <c r="ER213" s="158" t="n">
        <v>0</v>
      </c>
      <c r="ES213" s="158" t="n">
        <v>0</v>
      </c>
      <c r="ET213" s="158" t="n">
        <v>0</v>
      </c>
      <c r="EU213" s="158" t="n">
        <v>0</v>
      </c>
      <c r="EV213" s="158" t="n">
        <v>0</v>
      </c>
      <c r="EW213" s="158" t="n">
        <v>0</v>
      </c>
      <c r="EX213" s="158" t="n">
        <v>0</v>
      </c>
      <c r="EY213" s="158" t="n">
        <v>0</v>
      </c>
      <c r="EZ213" s="158" t="n">
        <v>1900</v>
      </c>
      <c r="FA213" s="158" t="n">
        <v>1</v>
      </c>
      <c r="FB213" s="158" t="n">
        <v>1</v>
      </c>
      <c r="FC213" s="158" t="n">
        <v>1900</v>
      </c>
      <c r="FD213" s="158" t="n">
        <v>1</v>
      </c>
      <c r="FE213" s="158" t="n">
        <v>1</v>
      </c>
      <c r="FF213" s="158" t="n">
        <v>1900</v>
      </c>
      <c r="FG213" s="158" t="n">
        <v>1</v>
      </c>
      <c r="FH213" s="158" t="n">
        <v>1</v>
      </c>
      <c r="FI213" s="158" t="n">
        <v>1900</v>
      </c>
      <c r="FJ213" s="158" t="n">
        <v>1</v>
      </c>
      <c r="FK213" s="158" t="n">
        <v>1</v>
      </c>
      <c r="FL213" s="158" t="n">
        <v>1900</v>
      </c>
      <c r="FM213" s="158" t="n">
        <v>1</v>
      </c>
      <c r="FN213" s="158" t="n">
        <v>1</v>
      </c>
      <c r="FO213" s="158" t="n">
        <v>1900</v>
      </c>
      <c r="FP213" s="158" t="n">
        <v>1</v>
      </c>
      <c r="FQ213" s="158" t="n">
        <v>1</v>
      </c>
      <c r="FR213" s="158" t="n">
        <v>1900</v>
      </c>
      <c r="FS213" s="158" t="n">
        <v>1</v>
      </c>
      <c r="FT213" s="158" t="n">
        <v>1</v>
      </c>
      <c r="FU213" s="158" t="n">
        <v>1900</v>
      </c>
      <c r="FV213" s="158" t="n">
        <v>1</v>
      </c>
      <c r="FW213" s="158" t="n">
        <v>1</v>
      </c>
    </row>
    <row r="214">
      <c r="A214">
        <f>IF(F214&gt;1,A213,IF(AND(I214&lt;10,paste!A216&lt;10),RIGHT(H214,2)&amp;"0"&amp;I214&amp;"000"&amp;paste!A216,IF(AND(I214&lt;10,paste!A216&gt;=10,paste!A216&lt;100),RIGHT(H214,2)&amp;"0"&amp;I214&amp;"00"&amp;paste!A216,IF(AND(I214&lt;10,paste!A216&gt;=100,paste!A216&lt;1000),RIGHT(H214,2)&amp;"0"&amp;I214&amp;"0"&amp;paste!A216,IF(AND(I214&lt;10,paste!A216&gt;=1000),RIGHT(H214,2)&amp;"0"&amp;I214&amp;paste!A216,IF(AND(I214&gt;=10,paste!A216&lt;10),RIGHT(H214,2)&amp;I214&amp;"000"&amp;paste!A216,IF(AND(I214&gt;=10,paste!A216&gt;=10,paste!A216&lt;100),RIGHT(H214,2)&amp;I214&amp;"00"&amp;paste!A216,IF(AND(I214&gt;=10,paste!A216&gt;=100,paste!A216&lt;1000),RIGHT(H214,2)&amp;I214&amp;"0"&amp;paste!A216,RIGHT(H214,2)&amp;I214&amp;paste!A216))))))))</f>
        <v/>
      </c>
      <c r="B214">
        <f>YEAR(paste!C216)</f>
        <v/>
      </c>
      <c r="C214">
        <f>MONTH(paste!C216)</f>
        <v/>
      </c>
      <c r="D214">
        <f>DAY(paste!C216)</f>
        <v/>
      </c>
      <c r="E214" s="158" t="n">
        <v>0</v>
      </c>
      <c r="F214">
        <f>IF(AND(L214=L213,D214=D213),F213+1,1)</f>
        <v/>
      </c>
      <c r="G214" s="158" t="n">
        <v>0</v>
      </c>
      <c r="H214">
        <f>YEAR(paste!C216)</f>
        <v/>
      </c>
      <c r="I214">
        <f>MONTH(paste!C216)</f>
        <v/>
      </c>
      <c r="J214">
        <f>DAY(paste!C216)</f>
        <v/>
      </c>
      <c r="K214">
        <f>A214</f>
        <v/>
      </c>
      <c r="L214">
        <f>IF(ISBLANK(VLOOKUP(paste!J216,'得意先名 (2)'!$B$3:$F$2005,5,FALSE)),paste!P216,IFERROR(VLOOKUP(paste!J216,'得意先名 (2)'!$B$3:$F$2005,5,FALSE),"ZZZZZZZZZZZ"))</f>
        <v/>
      </c>
      <c r="M214">
        <f>IF(L214="ZZZZZZZZZZZ",paste!J216&amp;paste!K216&amp; "  :   "&amp;paste!M216&amp; "  :   "&amp;paste!P216,"")</f>
        <v/>
      </c>
      <c r="O214" s="158" t="n"/>
      <c r="P214">
        <f>VLOOKUP(L214,'L_User+EndUser'!$C$2:$K$500,8,FALSE)</f>
        <v/>
      </c>
      <c r="Q214">
        <f>VLOOKUP(L214,'L_User+EndUser'!$C$2:$K$500,9,FALSE)</f>
        <v/>
      </c>
      <c r="R214" s="158" t="n"/>
      <c r="T214" s="158" t="n"/>
      <c r="V214" s="158" t="n"/>
      <c r="AB214">
        <f>paste!J216</f>
        <v/>
      </c>
      <c r="AC214">
        <f>L214</f>
        <v/>
      </c>
      <c r="AO214">
        <f>YEAR(paste!O216)</f>
        <v/>
      </c>
      <c r="AP214">
        <f>MONTH(paste!O216)</f>
        <v/>
      </c>
      <c r="AQ214">
        <f>DAY(paste!O216)</f>
        <v/>
      </c>
      <c r="BD214">
        <f>IF(paste!L216="","",paste!L216)</f>
        <v/>
      </c>
      <c r="BM214" t="n">
        <v>1</v>
      </c>
      <c r="BN214">
        <f>VLOOKUP(paste!E216,L_Product!$A$2:$B$2001,2,FALSE)</f>
        <v/>
      </c>
      <c r="BO214" s="21" t="n"/>
      <c r="BT214" t="n">
        <v>2</v>
      </c>
      <c r="BU214">
        <f>IF($BM$2=1,2,IF($BM$2=18,1))</f>
        <v/>
      </c>
      <c r="BV214">
        <f>IF($BM$2=1,0,IF($BM$2=18,1))</f>
        <v/>
      </c>
      <c r="BW214" t="n">
        <v>2</v>
      </c>
      <c r="BX214" t="n">
        <v>0</v>
      </c>
      <c r="BY214" t="n">
        <v>3</v>
      </c>
      <c r="BZ214">
        <f>VLOOKUP(BN214,L_Product!$B$2:$Z$2001,14,FALSE)</f>
        <v/>
      </c>
      <c r="CA214">
        <f>paste!H216</f>
        <v/>
      </c>
      <c r="CB214">
        <f>BZ214*CA214</f>
        <v/>
      </c>
      <c r="CN214" s="158" t="n">
        <v>1</v>
      </c>
      <c r="CO214" s="158" t="n">
        <v>1</v>
      </c>
      <c r="CP214" s="158" t="n">
        <v>1</v>
      </c>
      <c r="CQ214" s="158" t="n">
        <v>1</v>
      </c>
      <c r="CR214" s="158" t="n">
        <v>1</v>
      </c>
      <c r="CS214" s="158" t="n">
        <v>0</v>
      </c>
      <c r="CT214" s="158" t="n">
        <v>0</v>
      </c>
      <c r="CU214" s="158" t="n">
        <v>0</v>
      </c>
      <c r="CV214" s="158" t="n">
        <v>0</v>
      </c>
      <c r="CW214" s="158" t="n">
        <v>0</v>
      </c>
      <c r="CX214">
        <f>B214</f>
        <v/>
      </c>
      <c r="CY214">
        <f>C214</f>
        <v/>
      </c>
      <c r="CZ214">
        <f>D214</f>
        <v/>
      </c>
      <c r="DA214" s="158" t="n">
        <v>1900</v>
      </c>
      <c r="DB214" s="158" t="n">
        <v>1</v>
      </c>
      <c r="DC214" s="158" t="n">
        <v>1</v>
      </c>
      <c r="DD214" s="158" t="n">
        <v>1900</v>
      </c>
      <c r="DE214" s="158" t="n">
        <v>1</v>
      </c>
      <c r="DF214" s="158" t="n">
        <v>1</v>
      </c>
      <c r="DG214" s="158" t="n">
        <v>1900</v>
      </c>
      <c r="DH214" s="158" t="n">
        <v>1</v>
      </c>
      <c r="DI214" s="158" t="n">
        <v>1</v>
      </c>
      <c r="DJ214" s="158" t="n">
        <v>1900</v>
      </c>
      <c r="DK214" s="158" t="n">
        <v>1</v>
      </c>
      <c r="DL214" s="158" t="n">
        <v>1</v>
      </c>
      <c r="DR214" s="158" t="n">
        <v>2</v>
      </c>
      <c r="DS214" s="158" t="n">
        <v>1</v>
      </c>
      <c r="DT214" s="158" t="n">
        <v>2</v>
      </c>
      <c r="DU214" s="158" t="n">
        <v>1</v>
      </c>
      <c r="DV214" s="158" t="n">
        <v>3</v>
      </c>
      <c r="DW214" s="158" t="n">
        <v>1</v>
      </c>
      <c r="DX214" s="158" t="n">
        <v>3</v>
      </c>
      <c r="DY214" s="158" t="n">
        <v>0</v>
      </c>
      <c r="DZ214" s="158" t="n">
        <v>0</v>
      </c>
      <c r="EA214" s="158" t="n">
        <v>0</v>
      </c>
      <c r="EB214" s="158" t="n">
        <v>0</v>
      </c>
      <c r="EC214" s="158" t="n">
        <v>0</v>
      </c>
      <c r="ED214" s="158" t="n">
        <v>0</v>
      </c>
      <c r="EE214" s="158" t="n">
        <v>0</v>
      </c>
      <c r="EF214" s="158" t="n">
        <v>0</v>
      </c>
      <c r="EG214" s="158" t="n">
        <v>0</v>
      </c>
      <c r="EH214" s="158" t="n">
        <v>0</v>
      </c>
      <c r="EI214" s="158" t="n">
        <v>0</v>
      </c>
      <c r="EJ214" s="158" t="n">
        <v>0</v>
      </c>
      <c r="EK214" s="158" t="n">
        <v>0</v>
      </c>
      <c r="EL214" s="158" t="n">
        <v>0</v>
      </c>
      <c r="EM214" s="158" t="n">
        <v>0</v>
      </c>
      <c r="EN214" s="158" t="n">
        <v>0</v>
      </c>
      <c r="EO214" s="158" t="n">
        <v>0</v>
      </c>
      <c r="EP214" s="158" t="n">
        <v>0</v>
      </c>
      <c r="EQ214" s="158" t="n">
        <v>0</v>
      </c>
      <c r="ER214" s="158" t="n">
        <v>0</v>
      </c>
      <c r="ES214" s="158" t="n">
        <v>0</v>
      </c>
      <c r="ET214" s="158" t="n">
        <v>0</v>
      </c>
      <c r="EU214" s="158" t="n">
        <v>0</v>
      </c>
      <c r="EV214" s="158" t="n">
        <v>0</v>
      </c>
      <c r="EW214" s="158" t="n">
        <v>0</v>
      </c>
      <c r="EX214" s="158" t="n">
        <v>0</v>
      </c>
      <c r="EY214" s="158" t="n">
        <v>0</v>
      </c>
      <c r="EZ214" s="158" t="n">
        <v>1900</v>
      </c>
      <c r="FA214" s="158" t="n">
        <v>1</v>
      </c>
      <c r="FB214" s="158" t="n">
        <v>1</v>
      </c>
      <c r="FC214" s="158" t="n">
        <v>1900</v>
      </c>
      <c r="FD214" s="158" t="n">
        <v>1</v>
      </c>
      <c r="FE214" s="158" t="n">
        <v>1</v>
      </c>
      <c r="FF214" s="158" t="n">
        <v>1900</v>
      </c>
      <c r="FG214" s="158" t="n">
        <v>1</v>
      </c>
      <c r="FH214" s="158" t="n">
        <v>1</v>
      </c>
      <c r="FI214" s="158" t="n">
        <v>1900</v>
      </c>
      <c r="FJ214" s="158" t="n">
        <v>1</v>
      </c>
      <c r="FK214" s="158" t="n">
        <v>1</v>
      </c>
      <c r="FL214" s="158" t="n">
        <v>1900</v>
      </c>
      <c r="FM214" s="158" t="n">
        <v>1</v>
      </c>
      <c r="FN214" s="158" t="n">
        <v>1</v>
      </c>
      <c r="FO214" s="158" t="n">
        <v>1900</v>
      </c>
      <c r="FP214" s="158" t="n">
        <v>1</v>
      </c>
      <c r="FQ214" s="158" t="n">
        <v>1</v>
      </c>
      <c r="FR214" s="158" t="n">
        <v>1900</v>
      </c>
      <c r="FS214" s="158" t="n">
        <v>1</v>
      </c>
      <c r="FT214" s="158" t="n">
        <v>1</v>
      </c>
      <c r="FU214" s="158" t="n">
        <v>1900</v>
      </c>
      <c r="FV214" s="158" t="n">
        <v>1</v>
      </c>
      <c r="FW214" s="158" t="n">
        <v>1</v>
      </c>
    </row>
    <row r="215">
      <c r="A215">
        <f>IF(F215&gt;1,A214,IF(AND(I215&lt;10,paste!A217&lt;10),RIGHT(H215,2)&amp;"0"&amp;I215&amp;"000"&amp;paste!A217,IF(AND(I215&lt;10,paste!A217&gt;=10,paste!A217&lt;100),RIGHT(H215,2)&amp;"0"&amp;I215&amp;"00"&amp;paste!A217,IF(AND(I215&lt;10,paste!A217&gt;=100,paste!A217&lt;1000),RIGHT(H215,2)&amp;"0"&amp;I215&amp;"0"&amp;paste!A217,IF(AND(I215&lt;10,paste!A217&gt;=1000),RIGHT(H215,2)&amp;"0"&amp;I215&amp;paste!A217,IF(AND(I215&gt;=10,paste!A217&lt;10),RIGHT(H215,2)&amp;I215&amp;"000"&amp;paste!A217,IF(AND(I215&gt;=10,paste!A217&gt;=10,paste!A217&lt;100),RIGHT(H215,2)&amp;I215&amp;"00"&amp;paste!A217,IF(AND(I215&gt;=10,paste!A217&gt;=100,paste!A217&lt;1000),RIGHT(H215,2)&amp;I215&amp;"0"&amp;paste!A217,RIGHT(H215,2)&amp;I215&amp;paste!A217))))))))</f>
        <v/>
      </c>
      <c r="B215">
        <f>YEAR(paste!C217)</f>
        <v/>
      </c>
      <c r="C215">
        <f>MONTH(paste!C217)</f>
        <v/>
      </c>
      <c r="D215">
        <f>DAY(paste!C217)</f>
        <v/>
      </c>
      <c r="E215" s="158" t="n">
        <v>0</v>
      </c>
      <c r="F215">
        <f>IF(AND(L215=L214,D215=D214),F214+1,1)</f>
        <v/>
      </c>
      <c r="G215" s="158" t="n">
        <v>0</v>
      </c>
      <c r="H215">
        <f>YEAR(paste!C217)</f>
        <v/>
      </c>
      <c r="I215">
        <f>MONTH(paste!C217)</f>
        <v/>
      </c>
      <c r="J215">
        <f>DAY(paste!C217)</f>
        <v/>
      </c>
      <c r="K215">
        <f>A215</f>
        <v/>
      </c>
      <c r="L215">
        <f>IF(ISBLANK(VLOOKUP(paste!J217,'得意先名 (2)'!$B$3:$F$2005,5,FALSE)),paste!P217,IFERROR(VLOOKUP(paste!J217,'得意先名 (2)'!$B$3:$F$2005,5,FALSE),"ZZZZZZZZZZZ"))</f>
        <v/>
      </c>
      <c r="M215">
        <f>IF(L215="ZZZZZZZZZZZ",paste!J217&amp;paste!K217&amp; "  :   "&amp;paste!M217&amp; "  :   "&amp;paste!P217,"")</f>
        <v/>
      </c>
      <c r="O215" s="158" t="n"/>
      <c r="P215">
        <f>VLOOKUP(L215,'L_User+EndUser'!$C$2:$K$500,8,FALSE)</f>
        <v/>
      </c>
      <c r="Q215">
        <f>VLOOKUP(L215,'L_User+EndUser'!$C$2:$K$500,9,FALSE)</f>
        <v/>
      </c>
      <c r="R215" s="158" t="n"/>
      <c r="T215" s="158" t="n"/>
      <c r="V215" s="158" t="n"/>
      <c r="AB215">
        <f>paste!J217</f>
        <v/>
      </c>
      <c r="AC215">
        <f>L215</f>
        <v/>
      </c>
      <c r="AO215">
        <f>YEAR(paste!O217)</f>
        <v/>
      </c>
      <c r="AP215">
        <f>MONTH(paste!O217)</f>
        <v/>
      </c>
      <c r="AQ215">
        <f>DAY(paste!O217)</f>
        <v/>
      </c>
      <c r="BD215">
        <f>IF(paste!L217="","",paste!L217)</f>
        <v/>
      </c>
      <c r="BM215" t="n">
        <v>1</v>
      </c>
      <c r="BN215">
        <f>VLOOKUP(paste!E217,L_Product!$A$2:$B$2001,2,FALSE)</f>
        <v/>
      </c>
      <c r="BO215" s="21" t="n"/>
      <c r="BT215" t="n">
        <v>2</v>
      </c>
      <c r="BU215">
        <f>IF($BM$2=1,2,IF($BM$2=18,1))</f>
        <v/>
      </c>
      <c r="BV215">
        <f>IF($BM$2=1,0,IF($BM$2=18,1))</f>
        <v/>
      </c>
      <c r="BW215" t="n">
        <v>2</v>
      </c>
      <c r="BX215" t="n">
        <v>0</v>
      </c>
      <c r="BY215" t="n">
        <v>3</v>
      </c>
      <c r="BZ215">
        <f>VLOOKUP(BN215,L_Product!$B$2:$Z$2001,14,FALSE)</f>
        <v/>
      </c>
      <c r="CA215">
        <f>paste!H217</f>
        <v/>
      </c>
      <c r="CB215">
        <f>BZ215*CA215</f>
        <v/>
      </c>
      <c r="CN215" s="158" t="n">
        <v>1</v>
      </c>
      <c r="CO215" s="158" t="n">
        <v>1</v>
      </c>
      <c r="CP215" s="158" t="n">
        <v>1</v>
      </c>
      <c r="CQ215" s="158" t="n">
        <v>1</v>
      </c>
      <c r="CR215" s="158" t="n">
        <v>1</v>
      </c>
      <c r="CS215" s="158" t="n">
        <v>0</v>
      </c>
      <c r="CT215" s="158" t="n">
        <v>0</v>
      </c>
      <c r="CU215" s="158" t="n">
        <v>0</v>
      </c>
      <c r="CV215" s="158" t="n">
        <v>0</v>
      </c>
      <c r="CW215" s="158" t="n">
        <v>0</v>
      </c>
      <c r="CX215">
        <f>B215</f>
        <v/>
      </c>
      <c r="CY215">
        <f>C215</f>
        <v/>
      </c>
      <c r="CZ215">
        <f>D215</f>
        <v/>
      </c>
      <c r="DA215" s="158" t="n">
        <v>1900</v>
      </c>
      <c r="DB215" s="158" t="n">
        <v>1</v>
      </c>
      <c r="DC215" s="158" t="n">
        <v>1</v>
      </c>
      <c r="DD215" s="158" t="n">
        <v>1900</v>
      </c>
      <c r="DE215" s="158" t="n">
        <v>1</v>
      </c>
      <c r="DF215" s="158" t="n">
        <v>1</v>
      </c>
      <c r="DG215" s="158" t="n">
        <v>1900</v>
      </c>
      <c r="DH215" s="158" t="n">
        <v>1</v>
      </c>
      <c r="DI215" s="158" t="n">
        <v>1</v>
      </c>
      <c r="DJ215" s="158" t="n">
        <v>1900</v>
      </c>
      <c r="DK215" s="158" t="n">
        <v>1</v>
      </c>
      <c r="DL215" s="158" t="n">
        <v>1</v>
      </c>
      <c r="DR215" s="158" t="n">
        <v>2</v>
      </c>
      <c r="DS215" s="158" t="n">
        <v>1</v>
      </c>
      <c r="DT215" s="158" t="n">
        <v>2</v>
      </c>
      <c r="DU215" s="158" t="n">
        <v>1</v>
      </c>
      <c r="DV215" s="158" t="n">
        <v>3</v>
      </c>
      <c r="DW215" s="158" t="n">
        <v>1</v>
      </c>
      <c r="DX215" s="158" t="n">
        <v>3</v>
      </c>
      <c r="DY215" s="158" t="n">
        <v>0</v>
      </c>
      <c r="DZ215" s="158" t="n">
        <v>0</v>
      </c>
      <c r="EA215" s="158" t="n">
        <v>0</v>
      </c>
      <c r="EB215" s="158" t="n">
        <v>0</v>
      </c>
      <c r="EC215" s="158" t="n">
        <v>0</v>
      </c>
      <c r="ED215" s="158" t="n">
        <v>0</v>
      </c>
      <c r="EE215" s="158" t="n">
        <v>0</v>
      </c>
      <c r="EF215" s="158" t="n">
        <v>0</v>
      </c>
      <c r="EG215" s="158" t="n">
        <v>0</v>
      </c>
      <c r="EH215" s="158" t="n">
        <v>0</v>
      </c>
      <c r="EI215" s="158" t="n">
        <v>0</v>
      </c>
      <c r="EJ215" s="158" t="n">
        <v>0</v>
      </c>
      <c r="EK215" s="158" t="n">
        <v>0</v>
      </c>
      <c r="EL215" s="158" t="n">
        <v>0</v>
      </c>
      <c r="EM215" s="158" t="n">
        <v>0</v>
      </c>
      <c r="EN215" s="158" t="n">
        <v>0</v>
      </c>
      <c r="EO215" s="158" t="n">
        <v>0</v>
      </c>
      <c r="EP215" s="158" t="n">
        <v>0</v>
      </c>
      <c r="EQ215" s="158" t="n">
        <v>0</v>
      </c>
      <c r="ER215" s="158" t="n">
        <v>0</v>
      </c>
      <c r="ES215" s="158" t="n">
        <v>0</v>
      </c>
      <c r="ET215" s="158" t="n">
        <v>0</v>
      </c>
      <c r="EU215" s="158" t="n">
        <v>0</v>
      </c>
      <c r="EV215" s="158" t="n">
        <v>0</v>
      </c>
      <c r="EW215" s="158" t="n">
        <v>0</v>
      </c>
      <c r="EX215" s="158" t="n">
        <v>0</v>
      </c>
      <c r="EY215" s="158" t="n">
        <v>0</v>
      </c>
      <c r="EZ215" s="158" t="n">
        <v>1900</v>
      </c>
      <c r="FA215" s="158" t="n">
        <v>1</v>
      </c>
      <c r="FB215" s="158" t="n">
        <v>1</v>
      </c>
      <c r="FC215" s="158" t="n">
        <v>1900</v>
      </c>
      <c r="FD215" s="158" t="n">
        <v>1</v>
      </c>
      <c r="FE215" s="158" t="n">
        <v>1</v>
      </c>
      <c r="FF215" s="158" t="n">
        <v>1900</v>
      </c>
      <c r="FG215" s="158" t="n">
        <v>1</v>
      </c>
      <c r="FH215" s="158" t="n">
        <v>1</v>
      </c>
      <c r="FI215" s="158" t="n">
        <v>1900</v>
      </c>
      <c r="FJ215" s="158" t="n">
        <v>1</v>
      </c>
      <c r="FK215" s="158" t="n">
        <v>1</v>
      </c>
      <c r="FL215" s="158" t="n">
        <v>1900</v>
      </c>
      <c r="FM215" s="158" t="n">
        <v>1</v>
      </c>
      <c r="FN215" s="158" t="n">
        <v>1</v>
      </c>
      <c r="FO215" s="158" t="n">
        <v>1900</v>
      </c>
      <c r="FP215" s="158" t="n">
        <v>1</v>
      </c>
      <c r="FQ215" s="158" t="n">
        <v>1</v>
      </c>
      <c r="FR215" s="158" t="n">
        <v>1900</v>
      </c>
      <c r="FS215" s="158" t="n">
        <v>1</v>
      </c>
      <c r="FT215" s="158" t="n">
        <v>1</v>
      </c>
      <c r="FU215" s="158" t="n">
        <v>1900</v>
      </c>
      <c r="FV215" s="158" t="n">
        <v>1</v>
      </c>
      <c r="FW215" s="158" t="n">
        <v>1</v>
      </c>
    </row>
    <row r="216">
      <c r="A216">
        <f>IF(F216&gt;1,A215,IF(AND(I216&lt;10,paste!A218&lt;10),RIGHT(H216,2)&amp;"0"&amp;I216&amp;"000"&amp;paste!A218,IF(AND(I216&lt;10,paste!A218&gt;=10,paste!A218&lt;100),RIGHT(H216,2)&amp;"0"&amp;I216&amp;"00"&amp;paste!A218,IF(AND(I216&lt;10,paste!A218&gt;=100,paste!A218&lt;1000),RIGHT(H216,2)&amp;"0"&amp;I216&amp;"0"&amp;paste!A218,IF(AND(I216&lt;10,paste!A218&gt;=1000),RIGHT(H216,2)&amp;"0"&amp;I216&amp;paste!A218,IF(AND(I216&gt;=10,paste!A218&lt;10),RIGHT(H216,2)&amp;I216&amp;"000"&amp;paste!A218,IF(AND(I216&gt;=10,paste!A218&gt;=10,paste!A218&lt;100),RIGHT(H216,2)&amp;I216&amp;"00"&amp;paste!A218,IF(AND(I216&gt;=10,paste!A218&gt;=100,paste!A218&lt;1000),RIGHT(H216,2)&amp;I216&amp;"0"&amp;paste!A218,RIGHT(H216,2)&amp;I216&amp;paste!A218))))))))</f>
        <v/>
      </c>
      <c r="B216">
        <f>YEAR(paste!C218)</f>
        <v/>
      </c>
      <c r="C216">
        <f>MONTH(paste!C218)</f>
        <v/>
      </c>
      <c r="D216">
        <f>DAY(paste!C218)</f>
        <v/>
      </c>
      <c r="E216" s="158" t="n">
        <v>0</v>
      </c>
      <c r="F216">
        <f>IF(AND(L216=L215,D216=D215),F215+1,1)</f>
        <v/>
      </c>
      <c r="G216" s="158" t="n">
        <v>0</v>
      </c>
      <c r="H216">
        <f>YEAR(paste!C218)</f>
        <v/>
      </c>
      <c r="I216">
        <f>MONTH(paste!C218)</f>
        <v/>
      </c>
      <c r="J216">
        <f>DAY(paste!C218)</f>
        <v/>
      </c>
      <c r="K216">
        <f>A216</f>
        <v/>
      </c>
      <c r="L216">
        <f>IF(ISBLANK(VLOOKUP(paste!J218,'得意先名 (2)'!$B$3:$F$2005,5,FALSE)),paste!P218,IFERROR(VLOOKUP(paste!J218,'得意先名 (2)'!$B$3:$F$2005,5,FALSE),"ZZZZZZZZZZZ"))</f>
        <v/>
      </c>
      <c r="M216">
        <f>IF(L216="ZZZZZZZZZZZ",paste!J218&amp;paste!K218&amp; "  :   "&amp;paste!M218&amp; "  :   "&amp;paste!P218,"")</f>
        <v/>
      </c>
      <c r="O216" s="158" t="n"/>
      <c r="P216">
        <f>VLOOKUP(L216,'L_User+EndUser'!$C$2:$K$500,8,FALSE)</f>
        <v/>
      </c>
      <c r="Q216">
        <f>VLOOKUP(L216,'L_User+EndUser'!$C$2:$K$500,9,FALSE)</f>
        <v/>
      </c>
      <c r="R216" s="158" t="n"/>
      <c r="T216" s="158" t="n"/>
      <c r="V216" s="158" t="n"/>
      <c r="AB216">
        <f>paste!J218</f>
        <v/>
      </c>
      <c r="AC216">
        <f>L216</f>
        <v/>
      </c>
      <c r="AO216">
        <f>YEAR(paste!O218)</f>
        <v/>
      </c>
      <c r="AP216">
        <f>MONTH(paste!O218)</f>
        <v/>
      </c>
      <c r="AQ216">
        <f>DAY(paste!O218)</f>
        <v/>
      </c>
      <c r="BD216">
        <f>IF(paste!L218="","",paste!L218)</f>
        <v/>
      </c>
      <c r="BM216" t="n">
        <v>1</v>
      </c>
      <c r="BN216">
        <f>VLOOKUP(paste!E218,L_Product!$A$2:$B$2001,2,FALSE)</f>
        <v/>
      </c>
      <c r="BO216" s="21" t="n"/>
      <c r="BT216" t="n">
        <v>2</v>
      </c>
      <c r="BU216">
        <f>IF($BM$2=1,2,IF($BM$2=18,1))</f>
        <v/>
      </c>
      <c r="BV216">
        <f>IF($BM$2=1,0,IF($BM$2=18,1))</f>
        <v/>
      </c>
      <c r="BW216" t="n">
        <v>2</v>
      </c>
      <c r="BX216" t="n">
        <v>0</v>
      </c>
      <c r="BY216" t="n">
        <v>3</v>
      </c>
      <c r="BZ216">
        <f>VLOOKUP(BN216,L_Product!$B$2:$Z$2001,14,FALSE)</f>
        <v/>
      </c>
      <c r="CA216">
        <f>paste!H218</f>
        <v/>
      </c>
      <c r="CB216">
        <f>BZ216*CA216</f>
        <v/>
      </c>
      <c r="CN216" s="158" t="n">
        <v>1</v>
      </c>
      <c r="CO216" s="158" t="n">
        <v>1</v>
      </c>
      <c r="CP216" s="158" t="n">
        <v>1</v>
      </c>
      <c r="CQ216" s="158" t="n">
        <v>1</v>
      </c>
      <c r="CR216" s="158" t="n">
        <v>1</v>
      </c>
      <c r="CS216" s="158" t="n">
        <v>0</v>
      </c>
      <c r="CT216" s="158" t="n">
        <v>0</v>
      </c>
      <c r="CU216" s="158" t="n">
        <v>0</v>
      </c>
      <c r="CV216" s="158" t="n">
        <v>0</v>
      </c>
      <c r="CW216" s="158" t="n">
        <v>0</v>
      </c>
      <c r="CX216">
        <f>B216</f>
        <v/>
      </c>
      <c r="CY216">
        <f>C216</f>
        <v/>
      </c>
      <c r="CZ216">
        <f>D216</f>
        <v/>
      </c>
      <c r="DA216" s="158" t="n">
        <v>1900</v>
      </c>
      <c r="DB216" s="158" t="n">
        <v>1</v>
      </c>
      <c r="DC216" s="158" t="n">
        <v>1</v>
      </c>
      <c r="DD216" s="158" t="n">
        <v>1900</v>
      </c>
      <c r="DE216" s="158" t="n">
        <v>1</v>
      </c>
      <c r="DF216" s="158" t="n">
        <v>1</v>
      </c>
      <c r="DG216" s="158" t="n">
        <v>1900</v>
      </c>
      <c r="DH216" s="158" t="n">
        <v>1</v>
      </c>
      <c r="DI216" s="158" t="n">
        <v>1</v>
      </c>
      <c r="DJ216" s="158" t="n">
        <v>1900</v>
      </c>
      <c r="DK216" s="158" t="n">
        <v>1</v>
      </c>
      <c r="DL216" s="158" t="n">
        <v>1</v>
      </c>
      <c r="DR216" s="158" t="n">
        <v>2</v>
      </c>
      <c r="DS216" s="158" t="n">
        <v>1</v>
      </c>
      <c r="DT216" s="158" t="n">
        <v>2</v>
      </c>
      <c r="DU216" s="158" t="n">
        <v>1</v>
      </c>
      <c r="DV216" s="158" t="n">
        <v>3</v>
      </c>
      <c r="DW216" s="158" t="n">
        <v>1</v>
      </c>
      <c r="DX216" s="158" t="n">
        <v>3</v>
      </c>
      <c r="DY216" s="158" t="n">
        <v>0</v>
      </c>
      <c r="DZ216" s="158" t="n">
        <v>0</v>
      </c>
      <c r="EA216" s="158" t="n">
        <v>0</v>
      </c>
      <c r="EB216" s="158" t="n">
        <v>0</v>
      </c>
      <c r="EC216" s="158" t="n">
        <v>0</v>
      </c>
      <c r="ED216" s="158" t="n">
        <v>0</v>
      </c>
      <c r="EE216" s="158" t="n">
        <v>0</v>
      </c>
      <c r="EF216" s="158" t="n">
        <v>0</v>
      </c>
      <c r="EG216" s="158" t="n">
        <v>0</v>
      </c>
      <c r="EH216" s="158" t="n">
        <v>0</v>
      </c>
      <c r="EI216" s="158" t="n">
        <v>0</v>
      </c>
      <c r="EJ216" s="158" t="n">
        <v>0</v>
      </c>
      <c r="EK216" s="158" t="n">
        <v>0</v>
      </c>
      <c r="EL216" s="158" t="n">
        <v>0</v>
      </c>
      <c r="EM216" s="158" t="n">
        <v>0</v>
      </c>
      <c r="EN216" s="158" t="n">
        <v>0</v>
      </c>
      <c r="EO216" s="158" t="n">
        <v>0</v>
      </c>
      <c r="EP216" s="158" t="n">
        <v>0</v>
      </c>
      <c r="EQ216" s="158" t="n">
        <v>0</v>
      </c>
      <c r="ER216" s="158" t="n">
        <v>0</v>
      </c>
      <c r="ES216" s="158" t="n">
        <v>0</v>
      </c>
      <c r="ET216" s="158" t="n">
        <v>0</v>
      </c>
      <c r="EU216" s="158" t="n">
        <v>0</v>
      </c>
      <c r="EV216" s="158" t="n">
        <v>0</v>
      </c>
      <c r="EW216" s="158" t="n">
        <v>0</v>
      </c>
      <c r="EX216" s="158" t="n">
        <v>0</v>
      </c>
      <c r="EY216" s="158" t="n">
        <v>0</v>
      </c>
      <c r="EZ216" s="158" t="n">
        <v>1900</v>
      </c>
      <c r="FA216" s="158" t="n">
        <v>1</v>
      </c>
      <c r="FB216" s="158" t="n">
        <v>1</v>
      </c>
      <c r="FC216" s="158" t="n">
        <v>1900</v>
      </c>
      <c r="FD216" s="158" t="n">
        <v>1</v>
      </c>
      <c r="FE216" s="158" t="n">
        <v>1</v>
      </c>
      <c r="FF216" s="158" t="n">
        <v>1900</v>
      </c>
      <c r="FG216" s="158" t="n">
        <v>1</v>
      </c>
      <c r="FH216" s="158" t="n">
        <v>1</v>
      </c>
      <c r="FI216" s="158" t="n">
        <v>1900</v>
      </c>
      <c r="FJ216" s="158" t="n">
        <v>1</v>
      </c>
      <c r="FK216" s="158" t="n">
        <v>1</v>
      </c>
      <c r="FL216" s="158" t="n">
        <v>1900</v>
      </c>
      <c r="FM216" s="158" t="n">
        <v>1</v>
      </c>
      <c r="FN216" s="158" t="n">
        <v>1</v>
      </c>
      <c r="FO216" s="158" t="n">
        <v>1900</v>
      </c>
      <c r="FP216" s="158" t="n">
        <v>1</v>
      </c>
      <c r="FQ216" s="158" t="n">
        <v>1</v>
      </c>
      <c r="FR216" s="158" t="n">
        <v>1900</v>
      </c>
      <c r="FS216" s="158" t="n">
        <v>1</v>
      </c>
      <c r="FT216" s="158" t="n">
        <v>1</v>
      </c>
      <c r="FU216" s="158" t="n">
        <v>1900</v>
      </c>
      <c r="FV216" s="158" t="n">
        <v>1</v>
      </c>
      <c r="FW216" s="158" t="n">
        <v>1</v>
      </c>
    </row>
    <row r="217">
      <c r="A217">
        <f>IF(F217&gt;1,A216,IF(AND(I217&lt;10,paste!A219&lt;10),RIGHT(H217,2)&amp;"0"&amp;I217&amp;"000"&amp;paste!A219,IF(AND(I217&lt;10,paste!A219&gt;=10,paste!A219&lt;100),RIGHT(H217,2)&amp;"0"&amp;I217&amp;"00"&amp;paste!A219,IF(AND(I217&lt;10,paste!A219&gt;=100,paste!A219&lt;1000),RIGHT(H217,2)&amp;"0"&amp;I217&amp;"0"&amp;paste!A219,IF(AND(I217&lt;10,paste!A219&gt;=1000),RIGHT(H217,2)&amp;"0"&amp;I217&amp;paste!A219,IF(AND(I217&gt;=10,paste!A219&lt;10),RIGHT(H217,2)&amp;I217&amp;"000"&amp;paste!A219,IF(AND(I217&gt;=10,paste!A219&gt;=10,paste!A219&lt;100),RIGHT(H217,2)&amp;I217&amp;"00"&amp;paste!A219,IF(AND(I217&gt;=10,paste!A219&gt;=100,paste!A219&lt;1000),RIGHT(H217,2)&amp;I217&amp;"0"&amp;paste!A219,RIGHT(H217,2)&amp;I217&amp;paste!A219))))))))</f>
        <v/>
      </c>
      <c r="B217">
        <f>YEAR(paste!C219)</f>
        <v/>
      </c>
      <c r="C217">
        <f>MONTH(paste!C219)</f>
        <v/>
      </c>
      <c r="D217">
        <f>DAY(paste!C219)</f>
        <v/>
      </c>
      <c r="E217" s="158" t="n">
        <v>0</v>
      </c>
      <c r="F217">
        <f>IF(AND(L217=L216,D217=D216),F216+1,1)</f>
        <v/>
      </c>
      <c r="G217" s="158" t="n">
        <v>0</v>
      </c>
      <c r="H217">
        <f>YEAR(paste!C219)</f>
        <v/>
      </c>
      <c r="I217">
        <f>MONTH(paste!C219)</f>
        <v/>
      </c>
      <c r="J217">
        <f>DAY(paste!C219)</f>
        <v/>
      </c>
      <c r="K217">
        <f>A217</f>
        <v/>
      </c>
      <c r="L217">
        <f>IF(ISBLANK(VLOOKUP(paste!J219,'得意先名 (2)'!$B$3:$F$2005,5,FALSE)),paste!P219,IFERROR(VLOOKUP(paste!J219,'得意先名 (2)'!$B$3:$F$2005,5,FALSE),"ZZZZZZZZZZZ"))</f>
        <v/>
      </c>
      <c r="M217">
        <f>IF(L217="ZZZZZZZZZZZ",paste!J219&amp;paste!K219&amp; "  :   "&amp;paste!M219&amp; "  :   "&amp;paste!P219,"")</f>
        <v/>
      </c>
      <c r="O217" s="158" t="n"/>
      <c r="P217">
        <f>VLOOKUP(L217,'L_User+EndUser'!$C$2:$K$500,8,FALSE)</f>
        <v/>
      </c>
      <c r="Q217">
        <f>VLOOKUP(L217,'L_User+EndUser'!$C$2:$K$500,9,FALSE)</f>
        <v/>
      </c>
      <c r="R217" s="158" t="n"/>
      <c r="T217" s="158" t="n"/>
      <c r="V217" s="158" t="n"/>
      <c r="AB217">
        <f>paste!J219</f>
        <v/>
      </c>
      <c r="AC217">
        <f>L217</f>
        <v/>
      </c>
      <c r="AO217">
        <f>YEAR(paste!O219)</f>
        <v/>
      </c>
      <c r="AP217">
        <f>MONTH(paste!O219)</f>
        <v/>
      </c>
      <c r="AQ217">
        <f>DAY(paste!O219)</f>
        <v/>
      </c>
      <c r="BD217">
        <f>IF(paste!L219="","",paste!L219)</f>
        <v/>
      </c>
      <c r="BM217" t="n">
        <v>1</v>
      </c>
      <c r="BN217">
        <f>VLOOKUP(paste!E219,L_Product!$A$2:$B$2001,2,FALSE)</f>
        <v/>
      </c>
      <c r="BO217" s="21" t="n"/>
      <c r="BT217" t="n">
        <v>2</v>
      </c>
      <c r="BU217">
        <f>IF($BM$2=1,2,IF($BM$2=18,1))</f>
        <v/>
      </c>
      <c r="BV217">
        <f>IF($BM$2=1,0,IF($BM$2=18,1))</f>
        <v/>
      </c>
      <c r="BW217" t="n">
        <v>2</v>
      </c>
      <c r="BX217" t="n">
        <v>0</v>
      </c>
      <c r="BY217" t="n">
        <v>3</v>
      </c>
      <c r="BZ217">
        <f>VLOOKUP(BN217,L_Product!$B$2:$Z$2001,14,FALSE)</f>
        <v/>
      </c>
      <c r="CA217">
        <f>paste!H219</f>
        <v/>
      </c>
      <c r="CB217">
        <f>BZ217*CA217</f>
        <v/>
      </c>
      <c r="CN217" s="158" t="n">
        <v>1</v>
      </c>
      <c r="CO217" s="158" t="n">
        <v>1</v>
      </c>
      <c r="CP217" s="158" t="n">
        <v>1</v>
      </c>
      <c r="CQ217" s="158" t="n">
        <v>1</v>
      </c>
      <c r="CR217" s="158" t="n">
        <v>1</v>
      </c>
      <c r="CS217" s="158" t="n">
        <v>0</v>
      </c>
      <c r="CT217" s="158" t="n">
        <v>0</v>
      </c>
      <c r="CU217" s="158" t="n">
        <v>0</v>
      </c>
      <c r="CV217" s="158" t="n">
        <v>0</v>
      </c>
      <c r="CW217" s="158" t="n">
        <v>0</v>
      </c>
      <c r="CX217">
        <f>B217</f>
        <v/>
      </c>
      <c r="CY217">
        <f>C217</f>
        <v/>
      </c>
      <c r="CZ217">
        <f>D217</f>
        <v/>
      </c>
      <c r="DA217" s="158" t="n">
        <v>1900</v>
      </c>
      <c r="DB217" s="158" t="n">
        <v>1</v>
      </c>
      <c r="DC217" s="158" t="n">
        <v>1</v>
      </c>
      <c r="DD217" s="158" t="n">
        <v>1900</v>
      </c>
      <c r="DE217" s="158" t="n">
        <v>1</v>
      </c>
      <c r="DF217" s="158" t="n">
        <v>1</v>
      </c>
      <c r="DG217" s="158" t="n">
        <v>1900</v>
      </c>
      <c r="DH217" s="158" t="n">
        <v>1</v>
      </c>
      <c r="DI217" s="158" t="n">
        <v>1</v>
      </c>
      <c r="DJ217" s="158" t="n">
        <v>1900</v>
      </c>
      <c r="DK217" s="158" t="n">
        <v>1</v>
      </c>
      <c r="DL217" s="158" t="n">
        <v>1</v>
      </c>
      <c r="DR217" s="158" t="n">
        <v>2</v>
      </c>
      <c r="DS217" s="158" t="n">
        <v>1</v>
      </c>
      <c r="DT217" s="158" t="n">
        <v>2</v>
      </c>
      <c r="DU217" s="158" t="n">
        <v>1</v>
      </c>
      <c r="DV217" s="158" t="n">
        <v>3</v>
      </c>
      <c r="DW217" s="158" t="n">
        <v>1</v>
      </c>
      <c r="DX217" s="158" t="n">
        <v>3</v>
      </c>
      <c r="DY217" s="158" t="n">
        <v>0</v>
      </c>
      <c r="DZ217" s="158" t="n">
        <v>0</v>
      </c>
      <c r="EA217" s="158" t="n">
        <v>0</v>
      </c>
      <c r="EB217" s="158" t="n">
        <v>0</v>
      </c>
      <c r="EC217" s="158" t="n">
        <v>0</v>
      </c>
      <c r="ED217" s="158" t="n">
        <v>0</v>
      </c>
      <c r="EE217" s="158" t="n">
        <v>0</v>
      </c>
      <c r="EF217" s="158" t="n">
        <v>0</v>
      </c>
      <c r="EG217" s="158" t="n">
        <v>0</v>
      </c>
      <c r="EH217" s="158" t="n">
        <v>0</v>
      </c>
      <c r="EI217" s="158" t="n">
        <v>0</v>
      </c>
      <c r="EJ217" s="158" t="n">
        <v>0</v>
      </c>
      <c r="EK217" s="158" t="n">
        <v>0</v>
      </c>
      <c r="EL217" s="158" t="n">
        <v>0</v>
      </c>
      <c r="EM217" s="158" t="n">
        <v>0</v>
      </c>
      <c r="EN217" s="158" t="n">
        <v>0</v>
      </c>
      <c r="EO217" s="158" t="n">
        <v>0</v>
      </c>
      <c r="EP217" s="158" t="n">
        <v>0</v>
      </c>
      <c r="EQ217" s="158" t="n">
        <v>0</v>
      </c>
      <c r="ER217" s="158" t="n">
        <v>0</v>
      </c>
      <c r="ES217" s="158" t="n">
        <v>0</v>
      </c>
      <c r="ET217" s="158" t="n">
        <v>0</v>
      </c>
      <c r="EU217" s="158" t="n">
        <v>0</v>
      </c>
      <c r="EV217" s="158" t="n">
        <v>0</v>
      </c>
      <c r="EW217" s="158" t="n">
        <v>0</v>
      </c>
      <c r="EX217" s="158" t="n">
        <v>0</v>
      </c>
      <c r="EY217" s="158" t="n">
        <v>0</v>
      </c>
      <c r="EZ217" s="158" t="n">
        <v>1900</v>
      </c>
      <c r="FA217" s="158" t="n">
        <v>1</v>
      </c>
      <c r="FB217" s="158" t="n">
        <v>1</v>
      </c>
      <c r="FC217" s="158" t="n">
        <v>1900</v>
      </c>
      <c r="FD217" s="158" t="n">
        <v>1</v>
      </c>
      <c r="FE217" s="158" t="n">
        <v>1</v>
      </c>
      <c r="FF217" s="158" t="n">
        <v>1900</v>
      </c>
      <c r="FG217" s="158" t="n">
        <v>1</v>
      </c>
      <c r="FH217" s="158" t="n">
        <v>1</v>
      </c>
      <c r="FI217" s="158" t="n">
        <v>1900</v>
      </c>
      <c r="FJ217" s="158" t="n">
        <v>1</v>
      </c>
      <c r="FK217" s="158" t="n">
        <v>1</v>
      </c>
      <c r="FL217" s="158" t="n">
        <v>1900</v>
      </c>
      <c r="FM217" s="158" t="n">
        <v>1</v>
      </c>
      <c r="FN217" s="158" t="n">
        <v>1</v>
      </c>
      <c r="FO217" s="158" t="n">
        <v>1900</v>
      </c>
      <c r="FP217" s="158" t="n">
        <v>1</v>
      </c>
      <c r="FQ217" s="158" t="n">
        <v>1</v>
      </c>
      <c r="FR217" s="158" t="n">
        <v>1900</v>
      </c>
      <c r="FS217" s="158" t="n">
        <v>1</v>
      </c>
      <c r="FT217" s="158" t="n">
        <v>1</v>
      </c>
      <c r="FU217" s="158" t="n">
        <v>1900</v>
      </c>
      <c r="FV217" s="158" t="n">
        <v>1</v>
      </c>
      <c r="FW217" s="158" t="n">
        <v>1</v>
      </c>
    </row>
    <row r="218">
      <c r="A218">
        <f>IF(F218&gt;1,A217,IF(AND(I218&lt;10,paste!A220&lt;10),RIGHT(H218,2)&amp;"0"&amp;I218&amp;"000"&amp;paste!A220,IF(AND(I218&lt;10,paste!A220&gt;=10,paste!A220&lt;100),RIGHT(H218,2)&amp;"0"&amp;I218&amp;"00"&amp;paste!A220,IF(AND(I218&lt;10,paste!A220&gt;=100,paste!A220&lt;1000),RIGHT(H218,2)&amp;"0"&amp;I218&amp;"0"&amp;paste!A220,IF(AND(I218&lt;10,paste!A220&gt;=1000),RIGHT(H218,2)&amp;"0"&amp;I218&amp;paste!A220,IF(AND(I218&gt;=10,paste!A220&lt;10),RIGHT(H218,2)&amp;I218&amp;"000"&amp;paste!A220,IF(AND(I218&gt;=10,paste!A220&gt;=10,paste!A220&lt;100),RIGHT(H218,2)&amp;I218&amp;"00"&amp;paste!A220,IF(AND(I218&gt;=10,paste!A220&gt;=100,paste!A220&lt;1000),RIGHT(H218,2)&amp;I218&amp;"0"&amp;paste!A220,RIGHT(H218,2)&amp;I218&amp;paste!A220))))))))</f>
        <v/>
      </c>
      <c r="B218">
        <f>YEAR(paste!C220)</f>
        <v/>
      </c>
      <c r="C218">
        <f>MONTH(paste!C220)</f>
        <v/>
      </c>
      <c r="D218">
        <f>DAY(paste!C220)</f>
        <v/>
      </c>
      <c r="E218" s="158" t="n">
        <v>0</v>
      </c>
      <c r="F218">
        <f>IF(AND(L218=L217,D218=D217),F217+1,1)</f>
        <v/>
      </c>
      <c r="G218" s="158" t="n">
        <v>0</v>
      </c>
      <c r="H218">
        <f>YEAR(paste!C220)</f>
        <v/>
      </c>
      <c r="I218">
        <f>MONTH(paste!C220)</f>
        <v/>
      </c>
      <c r="J218">
        <f>DAY(paste!C220)</f>
        <v/>
      </c>
      <c r="K218">
        <f>A218</f>
        <v/>
      </c>
      <c r="L218">
        <f>IF(ISBLANK(VLOOKUP(paste!J220,'得意先名 (2)'!$B$3:$F$2005,5,FALSE)),paste!P220,IFERROR(VLOOKUP(paste!J220,'得意先名 (2)'!$B$3:$F$2005,5,FALSE),"ZZZZZZZZZZZ"))</f>
        <v/>
      </c>
      <c r="M218">
        <f>IF(L218="ZZZZZZZZZZZ",paste!J220&amp;paste!K220&amp; "  :   "&amp;paste!M220&amp; "  :   "&amp;paste!P220,"")</f>
        <v/>
      </c>
      <c r="O218" s="158" t="n"/>
      <c r="P218">
        <f>VLOOKUP(L218,'L_User+EndUser'!$C$2:$K$500,8,FALSE)</f>
        <v/>
      </c>
      <c r="Q218">
        <f>VLOOKUP(L218,'L_User+EndUser'!$C$2:$K$500,9,FALSE)</f>
        <v/>
      </c>
      <c r="R218" s="158" t="n"/>
      <c r="T218" s="158" t="n"/>
      <c r="V218" s="158" t="n"/>
      <c r="AB218">
        <f>paste!J220</f>
        <v/>
      </c>
      <c r="AC218">
        <f>L218</f>
        <v/>
      </c>
      <c r="AO218">
        <f>YEAR(paste!O220)</f>
        <v/>
      </c>
      <c r="AP218">
        <f>MONTH(paste!O220)</f>
        <v/>
      </c>
      <c r="AQ218">
        <f>DAY(paste!O220)</f>
        <v/>
      </c>
      <c r="BD218">
        <f>IF(paste!L220="","",paste!L220)</f>
        <v/>
      </c>
      <c r="BM218" t="n">
        <v>1</v>
      </c>
      <c r="BN218">
        <f>VLOOKUP(paste!E220,L_Product!$A$2:$B$2001,2,FALSE)</f>
        <v/>
      </c>
      <c r="BO218" s="21" t="n"/>
      <c r="BT218" t="n">
        <v>2</v>
      </c>
      <c r="BU218">
        <f>IF($BM$2=1,2,IF($BM$2=18,1))</f>
        <v/>
      </c>
      <c r="BV218">
        <f>IF($BM$2=1,0,IF($BM$2=18,1))</f>
        <v/>
      </c>
      <c r="BW218" t="n">
        <v>2</v>
      </c>
      <c r="BX218" t="n">
        <v>0</v>
      </c>
      <c r="BY218" t="n">
        <v>3</v>
      </c>
      <c r="BZ218">
        <f>VLOOKUP(BN218,L_Product!$B$2:$Z$2001,14,FALSE)</f>
        <v/>
      </c>
      <c r="CA218">
        <f>paste!H220</f>
        <v/>
      </c>
      <c r="CB218">
        <f>BZ218*CA218</f>
        <v/>
      </c>
      <c r="CN218" s="158" t="n">
        <v>1</v>
      </c>
      <c r="CO218" s="158" t="n">
        <v>1</v>
      </c>
      <c r="CP218" s="158" t="n">
        <v>1</v>
      </c>
      <c r="CQ218" s="158" t="n">
        <v>1</v>
      </c>
      <c r="CR218" s="158" t="n">
        <v>1</v>
      </c>
      <c r="CS218" s="158" t="n">
        <v>0</v>
      </c>
      <c r="CT218" s="158" t="n">
        <v>0</v>
      </c>
      <c r="CU218" s="158" t="n">
        <v>0</v>
      </c>
      <c r="CV218" s="158" t="n">
        <v>0</v>
      </c>
      <c r="CW218" s="158" t="n">
        <v>0</v>
      </c>
      <c r="CX218">
        <f>B218</f>
        <v/>
      </c>
      <c r="CY218">
        <f>C218</f>
        <v/>
      </c>
      <c r="CZ218">
        <f>D218</f>
        <v/>
      </c>
      <c r="DA218" s="158" t="n">
        <v>1900</v>
      </c>
      <c r="DB218" s="158" t="n">
        <v>1</v>
      </c>
      <c r="DC218" s="158" t="n">
        <v>1</v>
      </c>
      <c r="DD218" s="158" t="n">
        <v>1900</v>
      </c>
      <c r="DE218" s="158" t="n">
        <v>1</v>
      </c>
      <c r="DF218" s="158" t="n">
        <v>1</v>
      </c>
      <c r="DG218" s="158" t="n">
        <v>1900</v>
      </c>
      <c r="DH218" s="158" t="n">
        <v>1</v>
      </c>
      <c r="DI218" s="158" t="n">
        <v>1</v>
      </c>
      <c r="DJ218" s="158" t="n">
        <v>1900</v>
      </c>
      <c r="DK218" s="158" t="n">
        <v>1</v>
      </c>
      <c r="DL218" s="158" t="n">
        <v>1</v>
      </c>
      <c r="DR218" s="158" t="n">
        <v>2</v>
      </c>
      <c r="DS218" s="158" t="n">
        <v>1</v>
      </c>
      <c r="DT218" s="158" t="n">
        <v>2</v>
      </c>
      <c r="DU218" s="158" t="n">
        <v>1</v>
      </c>
      <c r="DV218" s="158" t="n">
        <v>3</v>
      </c>
      <c r="DW218" s="158" t="n">
        <v>1</v>
      </c>
      <c r="DX218" s="158" t="n">
        <v>3</v>
      </c>
      <c r="DY218" s="158" t="n">
        <v>0</v>
      </c>
      <c r="DZ218" s="158" t="n">
        <v>0</v>
      </c>
      <c r="EA218" s="158" t="n">
        <v>0</v>
      </c>
      <c r="EB218" s="158" t="n">
        <v>0</v>
      </c>
      <c r="EC218" s="158" t="n">
        <v>0</v>
      </c>
      <c r="ED218" s="158" t="n">
        <v>0</v>
      </c>
      <c r="EE218" s="158" t="n">
        <v>0</v>
      </c>
      <c r="EF218" s="158" t="n">
        <v>0</v>
      </c>
      <c r="EG218" s="158" t="n">
        <v>0</v>
      </c>
      <c r="EH218" s="158" t="n">
        <v>0</v>
      </c>
      <c r="EI218" s="158" t="n">
        <v>0</v>
      </c>
      <c r="EJ218" s="158" t="n">
        <v>0</v>
      </c>
      <c r="EK218" s="158" t="n">
        <v>0</v>
      </c>
      <c r="EL218" s="158" t="n">
        <v>0</v>
      </c>
      <c r="EM218" s="158" t="n">
        <v>0</v>
      </c>
      <c r="EN218" s="158" t="n">
        <v>0</v>
      </c>
      <c r="EO218" s="158" t="n">
        <v>0</v>
      </c>
      <c r="EP218" s="158" t="n">
        <v>0</v>
      </c>
      <c r="EQ218" s="158" t="n">
        <v>0</v>
      </c>
      <c r="ER218" s="158" t="n">
        <v>0</v>
      </c>
      <c r="ES218" s="158" t="n">
        <v>0</v>
      </c>
      <c r="ET218" s="158" t="n">
        <v>0</v>
      </c>
      <c r="EU218" s="158" t="n">
        <v>0</v>
      </c>
      <c r="EV218" s="158" t="n">
        <v>0</v>
      </c>
      <c r="EW218" s="158" t="n">
        <v>0</v>
      </c>
      <c r="EX218" s="158" t="n">
        <v>0</v>
      </c>
      <c r="EY218" s="158" t="n">
        <v>0</v>
      </c>
      <c r="EZ218" s="158" t="n">
        <v>1900</v>
      </c>
      <c r="FA218" s="158" t="n">
        <v>1</v>
      </c>
      <c r="FB218" s="158" t="n">
        <v>1</v>
      </c>
      <c r="FC218" s="158" t="n">
        <v>1900</v>
      </c>
      <c r="FD218" s="158" t="n">
        <v>1</v>
      </c>
      <c r="FE218" s="158" t="n">
        <v>1</v>
      </c>
      <c r="FF218" s="158" t="n">
        <v>1900</v>
      </c>
      <c r="FG218" s="158" t="n">
        <v>1</v>
      </c>
      <c r="FH218" s="158" t="n">
        <v>1</v>
      </c>
      <c r="FI218" s="158" t="n">
        <v>1900</v>
      </c>
      <c r="FJ218" s="158" t="n">
        <v>1</v>
      </c>
      <c r="FK218" s="158" t="n">
        <v>1</v>
      </c>
      <c r="FL218" s="158" t="n">
        <v>1900</v>
      </c>
      <c r="FM218" s="158" t="n">
        <v>1</v>
      </c>
      <c r="FN218" s="158" t="n">
        <v>1</v>
      </c>
      <c r="FO218" s="158" t="n">
        <v>1900</v>
      </c>
      <c r="FP218" s="158" t="n">
        <v>1</v>
      </c>
      <c r="FQ218" s="158" t="n">
        <v>1</v>
      </c>
      <c r="FR218" s="158" t="n">
        <v>1900</v>
      </c>
      <c r="FS218" s="158" t="n">
        <v>1</v>
      </c>
      <c r="FT218" s="158" t="n">
        <v>1</v>
      </c>
      <c r="FU218" s="158" t="n">
        <v>1900</v>
      </c>
      <c r="FV218" s="158" t="n">
        <v>1</v>
      </c>
      <c r="FW218" s="158" t="n">
        <v>1</v>
      </c>
    </row>
    <row r="219">
      <c r="A219">
        <f>IF(F219&gt;1,A218,IF(AND(I219&lt;10,paste!A221&lt;10),RIGHT(H219,2)&amp;"0"&amp;I219&amp;"000"&amp;paste!A221,IF(AND(I219&lt;10,paste!A221&gt;=10,paste!A221&lt;100),RIGHT(H219,2)&amp;"0"&amp;I219&amp;"00"&amp;paste!A221,IF(AND(I219&lt;10,paste!A221&gt;=100,paste!A221&lt;1000),RIGHT(H219,2)&amp;"0"&amp;I219&amp;"0"&amp;paste!A221,IF(AND(I219&lt;10,paste!A221&gt;=1000),RIGHT(H219,2)&amp;"0"&amp;I219&amp;paste!A221,IF(AND(I219&gt;=10,paste!A221&lt;10),RIGHT(H219,2)&amp;I219&amp;"000"&amp;paste!A221,IF(AND(I219&gt;=10,paste!A221&gt;=10,paste!A221&lt;100),RIGHT(H219,2)&amp;I219&amp;"00"&amp;paste!A221,IF(AND(I219&gt;=10,paste!A221&gt;=100,paste!A221&lt;1000),RIGHT(H219,2)&amp;I219&amp;"0"&amp;paste!A221,RIGHT(H219,2)&amp;I219&amp;paste!A221))))))))</f>
        <v/>
      </c>
      <c r="B219">
        <f>YEAR(paste!C221)</f>
        <v/>
      </c>
      <c r="C219">
        <f>MONTH(paste!C221)</f>
        <v/>
      </c>
      <c r="D219">
        <f>DAY(paste!C221)</f>
        <v/>
      </c>
      <c r="E219" s="158" t="n">
        <v>0</v>
      </c>
      <c r="F219">
        <f>IF(AND(L219=L218,D219=D218),F218+1,1)</f>
        <v/>
      </c>
      <c r="G219" s="158" t="n">
        <v>0</v>
      </c>
      <c r="H219">
        <f>YEAR(paste!C221)</f>
        <v/>
      </c>
      <c r="I219">
        <f>MONTH(paste!C221)</f>
        <v/>
      </c>
      <c r="J219">
        <f>DAY(paste!C221)</f>
        <v/>
      </c>
      <c r="K219">
        <f>A219</f>
        <v/>
      </c>
      <c r="L219">
        <f>IF(ISBLANK(VLOOKUP(paste!J221,'得意先名 (2)'!$B$3:$F$2005,5,FALSE)),paste!P221,IFERROR(VLOOKUP(paste!J221,'得意先名 (2)'!$B$3:$F$2005,5,FALSE),"ZZZZZZZZZZZ"))</f>
        <v/>
      </c>
      <c r="M219">
        <f>IF(L219="ZZZZZZZZZZZ",paste!J221&amp;paste!K221&amp; "  :   "&amp;paste!M221&amp; "  :   "&amp;paste!P221,"")</f>
        <v/>
      </c>
      <c r="O219" s="158" t="n"/>
      <c r="P219">
        <f>VLOOKUP(L219,'L_User+EndUser'!$C$2:$K$500,8,FALSE)</f>
        <v/>
      </c>
      <c r="Q219">
        <f>VLOOKUP(L219,'L_User+EndUser'!$C$2:$K$500,9,FALSE)</f>
        <v/>
      </c>
      <c r="R219" s="158" t="n"/>
      <c r="T219" s="158" t="n"/>
      <c r="V219" s="158" t="n"/>
      <c r="AB219">
        <f>paste!J221</f>
        <v/>
      </c>
      <c r="AC219">
        <f>L219</f>
        <v/>
      </c>
      <c r="AO219">
        <f>YEAR(paste!O221)</f>
        <v/>
      </c>
      <c r="AP219">
        <f>MONTH(paste!O221)</f>
        <v/>
      </c>
      <c r="AQ219">
        <f>DAY(paste!O221)</f>
        <v/>
      </c>
      <c r="BD219">
        <f>IF(paste!L221="","",paste!L221)</f>
        <v/>
      </c>
      <c r="BM219" t="n">
        <v>1</v>
      </c>
      <c r="BN219">
        <f>VLOOKUP(paste!E221,L_Product!$A$2:$B$2001,2,FALSE)</f>
        <v/>
      </c>
      <c r="BO219" s="21" t="n"/>
      <c r="BT219" t="n">
        <v>2</v>
      </c>
      <c r="BU219">
        <f>IF($BM$2=1,2,IF($BM$2=18,1))</f>
        <v/>
      </c>
      <c r="BV219">
        <f>IF($BM$2=1,0,IF($BM$2=18,1))</f>
        <v/>
      </c>
      <c r="BW219" t="n">
        <v>2</v>
      </c>
      <c r="BX219" t="n">
        <v>0</v>
      </c>
      <c r="BY219" t="n">
        <v>3</v>
      </c>
      <c r="BZ219">
        <f>VLOOKUP(BN219,L_Product!$B$2:$Z$2001,14,FALSE)</f>
        <v/>
      </c>
      <c r="CA219">
        <f>paste!H221</f>
        <v/>
      </c>
      <c r="CB219">
        <f>BZ219*CA219</f>
        <v/>
      </c>
      <c r="CN219" s="158" t="n">
        <v>1</v>
      </c>
      <c r="CO219" s="158" t="n">
        <v>1</v>
      </c>
      <c r="CP219" s="158" t="n">
        <v>1</v>
      </c>
      <c r="CQ219" s="158" t="n">
        <v>1</v>
      </c>
      <c r="CR219" s="158" t="n">
        <v>1</v>
      </c>
      <c r="CS219" s="158" t="n">
        <v>0</v>
      </c>
      <c r="CT219" s="158" t="n">
        <v>0</v>
      </c>
      <c r="CU219" s="158" t="n">
        <v>0</v>
      </c>
      <c r="CV219" s="158" t="n">
        <v>0</v>
      </c>
      <c r="CW219" s="158" t="n">
        <v>0</v>
      </c>
      <c r="CX219">
        <f>B219</f>
        <v/>
      </c>
      <c r="CY219">
        <f>C219</f>
        <v/>
      </c>
      <c r="CZ219">
        <f>D219</f>
        <v/>
      </c>
      <c r="DA219" s="158" t="n">
        <v>1900</v>
      </c>
      <c r="DB219" s="158" t="n">
        <v>1</v>
      </c>
      <c r="DC219" s="158" t="n">
        <v>1</v>
      </c>
      <c r="DD219" s="158" t="n">
        <v>1900</v>
      </c>
      <c r="DE219" s="158" t="n">
        <v>1</v>
      </c>
      <c r="DF219" s="158" t="n">
        <v>1</v>
      </c>
      <c r="DG219" s="158" t="n">
        <v>1900</v>
      </c>
      <c r="DH219" s="158" t="n">
        <v>1</v>
      </c>
      <c r="DI219" s="158" t="n">
        <v>1</v>
      </c>
      <c r="DJ219" s="158" t="n">
        <v>1900</v>
      </c>
      <c r="DK219" s="158" t="n">
        <v>1</v>
      </c>
      <c r="DL219" s="158" t="n">
        <v>1</v>
      </c>
      <c r="DR219" s="158" t="n">
        <v>2</v>
      </c>
      <c r="DS219" s="158" t="n">
        <v>1</v>
      </c>
      <c r="DT219" s="158" t="n">
        <v>2</v>
      </c>
      <c r="DU219" s="158" t="n">
        <v>1</v>
      </c>
      <c r="DV219" s="158" t="n">
        <v>3</v>
      </c>
      <c r="DW219" s="158" t="n">
        <v>1</v>
      </c>
      <c r="DX219" s="158" t="n">
        <v>3</v>
      </c>
      <c r="DY219" s="158" t="n">
        <v>0</v>
      </c>
      <c r="DZ219" s="158" t="n">
        <v>0</v>
      </c>
      <c r="EA219" s="158" t="n">
        <v>0</v>
      </c>
      <c r="EB219" s="158" t="n">
        <v>0</v>
      </c>
      <c r="EC219" s="158" t="n">
        <v>0</v>
      </c>
      <c r="ED219" s="158" t="n">
        <v>0</v>
      </c>
      <c r="EE219" s="158" t="n">
        <v>0</v>
      </c>
      <c r="EF219" s="158" t="n">
        <v>0</v>
      </c>
      <c r="EG219" s="158" t="n">
        <v>0</v>
      </c>
      <c r="EH219" s="158" t="n">
        <v>0</v>
      </c>
      <c r="EI219" s="158" t="n">
        <v>0</v>
      </c>
      <c r="EJ219" s="158" t="n">
        <v>0</v>
      </c>
      <c r="EK219" s="158" t="n">
        <v>0</v>
      </c>
      <c r="EL219" s="158" t="n">
        <v>0</v>
      </c>
      <c r="EM219" s="158" t="n">
        <v>0</v>
      </c>
      <c r="EN219" s="158" t="n">
        <v>0</v>
      </c>
      <c r="EO219" s="158" t="n">
        <v>0</v>
      </c>
      <c r="EP219" s="158" t="n">
        <v>0</v>
      </c>
      <c r="EQ219" s="158" t="n">
        <v>0</v>
      </c>
      <c r="ER219" s="158" t="n">
        <v>0</v>
      </c>
      <c r="ES219" s="158" t="n">
        <v>0</v>
      </c>
      <c r="ET219" s="158" t="n">
        <v>0</v>
      </c>
      <c r="EU219" s="158" t="n">
        <v>0</v>
      </c>
      <c r="EV219" s="158" t="n">
        <v>0</v>
      </c>
      <c r="EW219" s="158" t="n">
        <v>0</v>
      </c>
      <c r="EX219" s="158" t="n">
        <v>0</v>
      </c>
      <c r="EY219" s="158" t="n">
        <v>0</v>
      </c>
      <c r="EZ219" s="158" t="n">
        <v>1900</v>
      </c>
      <c r="FA219" s="158" t="n">
        <v>1</v>
      </c>
      <c r="FB219" s="158" t="n">
        <v>1</v>
      </c>
      <c r="FC219" s="158" t="n">
        <v>1900</v>
      </c>
      <c r="FD219" s="158" t="n">
        <v>1</v>
      </c>
      <c r="FE219" s="158" t="n">
        <v>1</v>
      </c>
      <c r="FF219" s="158" t="n">
        <v>1900</v>
      </c>
      <c r="FG219" s="158" t="n">
        <v>1</v>
      </c>
      <c r="FH219" s="158" t="n">
        <v>1</v>
      </c>
      <c r="FI219" s="158" t="n">
        <v>1900</v>
      </c>
      <c r="FJ219" s="158" t="n">
        <v>1</v>
      </c>
      <c r="FK219" s="158" t="n">
        <v>1</v>
      </c>
      <c r="FL219" s="158" t="n">
        <v>1900</v>
      </c>
      <c r="FM219" s="158" t="n">
        <v>1</v>
      </c>
      <c r="FN219" s="158" t="n">
        <v>1</v>
      </c>
      <c r="FO219" s="158" t="n">
        <v>1900</v>
      </c>
      <c r="FP219" s="158" t="n">
        <v>1</v>
      </c>
      <c r="FQ219" s="158" t="n">
        <v>1</v>
      </c>
      <c r="FR219" s="158" t="n">
        <v>1900</v>
      </c>
      <c r="FS219" s="158" t="n">
        <v>1</v>
      </c>
      <c r="FT219" s="158" t="n">
        <v>1</v>
      </c>
      <c r="FU219" s="158" t="n">
        <v>1900</v>
      </c>
      <c r="FV219" s="158" t="n">
        <v>1</v>
      </c>
      <c r="FW219" s="158" t="n">
        <v>1</v>
      </c>
    </row>
    <row r="220">
      <c r="A220">
        <f>IF(F220&gt;1,A219,IF(AND(I220&lt;10,paste!A222&lt;10),RIGHT(H220,2)&amp;"0"&amp;I220&amp;"000"&amp;paste!A222,IF(AND(I220&lt;10,paste!A222&gt;=10,paste!A222&lt;100),RIGHT(H220,2)&amp;"0"&amp;I220&amp;"00"&amp;paste!A222,IF(AND(I220&lt;10,paste!A222&gt;=100,paste!A222&lt;1000),RIGHT(H220,2)&amp;"0"&amp;I220&amp;"0"&amp;paste!A222,IF(AND(I220&lt;10,paste!A222&gt;=1000),RIGHT(H220,2)&amp;"0"&amp;I220&amp;paste!A222,IF(AND(I220&gt;=10,paste!A222&lt;10),RIGHT(H220,2)&amp;I220&amp;"000"&amp;paste!A222,IF(AND(I220&gt;=10,paste!A222&gt;=10,paste!A222&lt;100),RIGHT(H220,2)&amp;I220&amp;"00"&amp;paste!A222,IF(AND(I220&gt;=10,paste!A222&gt;=100,paste!A222&lt;1000),RIGHT(H220,2)&amp;I220&amp;"0"&amp;paste!A222,RIGHT(H220,2)&amp;I220&amp;paste!A222))))))))</f>
        <v/>
      </c>
      <c r="B220">
        <f>YEAR(paste!C222)</f>
        <v/>
      </c>
      <c r="C220">
        <f>MONTH(paste!C222)</f>
        <v/>
      </c>
      <c r="D220">
        <f>DAY(paste!C222)</f>
        <v/>
      </c>
      <c r="E220" s="158" t="n">
        <v>0</v>
      </c>
      <c r="F220">
        <f>IF(AND(L220=L219,D220=D219),F219+1,1)</f>
        <v/>
      </c>
      <c r="G220" s="158" t="n">
        <v>0</v>
      </c>
      <c r="H220">
        <f>YEAR(paste!C222)</f>
        <v/>
      </c>
      <c r="I220">
        <f>MONTH(paste!C222)</f>
        <v/>
      </c>
      <c r="J220">
        <f>DAY(paste!C222)</f>
        <v/>
      </c>
      <c r="K220">
        <f>A220</f>
        <v/>
      </c>
      <c r="L220">
        <f>IF(ISBLANK(VLOOKUP(paste!J222,'得意先名 (2)'!$B$3:$F$2005,5,FALSE)),paste!P222,IFERROR(VLOOKUP(paste!J222,'得意先名 (2)'!$B$3:$F$2005,5,FALSE),"ZZZZZZZZZZZ"))</f>
        <v/>
      </c>
      <c r="M220">
        <f>IF(L220="ZZZZZZZZZZZ",paste!J222&amp;paste!K222&amp; "  :   "&amp;paste!M222&amp; "  :   "&amp;paste!P222,"")</f>
        <v/>
      </c>
      <c r="O220" s="158" t="n"/>
      <c r="P220">
        <f>VLOOKUP(L220,'L_User+EndUser'!$C$2:$K$500,8,FALSE)</f>
        <v/>
      </c>
      <c r="Q220">
        <f>VLOOKUP(L220,'L_User+EndUser'!$C$2:$K$500,9,FALSE)</f>
        <v/>
      </c>
      <c r="R220" s="158" t="n"/>
      <c r="T220" s="158" t="n"/>
      <c r="V220" s="158" t="n"/>
      <c r="AB220">
        <f>paste!J222</f>
        <v/>
      </c>
      <c r="AC220">
        <f>L220</f>
        <v/>
      </c>
      <c r="AO220">
        <f>YEAR(paste!O222)</f>
        <v/>
      </c>
      <c r="AP220">
        <f>MONTH(paste!O222)</f>
        <v/>
      </c>
      <c r="AQ220">
        <f>DAY(paste!O222)</f>
        <v/>
      </c>
      <c r="BD220">
        <f>IF(paste!L222="","",paste!L222)</f>
        <v/>
      </c>
      <c r="BM220" t="n">
        <v>1</v>
      </c>
      <c r="BN220">
        <f>VLOOKUP(paste!E222,L_Product!$A$2:$B$2001,2,FALSE)</f>
        <v/>
      </c>
      <c r="BO220" s="21" t="n"/>
      <c r="BT220" t="n">
        <v>2</v>
      </c>
      <c r="BU220">
        <f>IF($BM$2=1,2,IF($BM$2=18,1))</f>
        <v/>
      </c>
      <c r="BV220">
        <f>IF($BM$2=1,0,IF($BM$2=18,1))</f>
        <v/>
      </c>
      <c r="BW220" t="n">
        <v>2</v>
      </c>
      <c r="BX220" t="n">
        <v>0</v>
      </c>
      <c r="BY220" t="n">
        <v>3</v>
      </c>
      <c r="BZ220">
        <f>VLOOKUP(BN220,L_Product!$B$2:$Z$2001,14,FALSE)</f>
        <v/>
      </c>
      <c r="CA220">
        <f>paste!H222</f>
        <v/>
      </c>
      <c r="CB220">
        <f>BZ220*CA220</f>
        <v/>
      </c>
      <c r="CN220" s="158" t="n">
        <v>1</v>
      </c>
      <c r="CO220" s="158" t="n">
        <v>1</v>
      </c>
      <c r="CP220" s="158" t="n">
        <v>1</v>
      </c>
      <c r="CQ220" s="158" t="n">
        <v>1</v>
      </c>
      <c r="CR220" s="158" t="n">
        <v>1</v>
      </c>
      <c r="CS220" s="158" t="n">
        <v>0</v>
      </c>
      <c r="CT220" s="158" t="n">
        <v>0</v>
      </c>
      <c r="CU220" s="158" t="n">
        <v>0</v>
      </c>
      <c r="CV220" s="158" t="n">
        <v>0</v>
      </c>
      <c r="CW220" s="158" t="n">
        <v>0</v>
      </c>
      <c r="CX220">
        <f>B220</f>
        <v/>
      </c>
      <c r="CY220">
        <f>C220</f>
        <v/>
      </c>
      <c r="CZ220">
        <f>D220</f>
        <v/>
      </c>
      <c r="DA220" s="158" t="n">
        <v>1900</v>
      </c>
      <c r="DB220" s="158" t="n">
        <v>1</v>
      </c>
      <c r="DC220" s="158" t="n">
        <v>1</v>
      </c>
      <c r="DD220" s="158" t="n">
        <v>1900</v>
      </c>
      <c r="DE220" s="158" t="n">
        <v>1</v>
      </c>
      <c r="DF220" s="158" t="n">
        <v>1</v>
      </c>
      <c r="DG220" s="158" t="n">
        <v>1900</v>
      </c>
      <c r="DH220" s="158" t="n">
        <v>1</v>
      </c>
      <c r="DI220" s="158" t="n">
        <v>1</v>
      </c>
      <c r="DJ220" s="158" t="n">
        <v>1900</v>
      </c>
      <c r="DK220" s="158" t="n">
        <v>1</v>
      </c>
      <c r="DL220" s="158" t="n">
        <v>1</v>
      </c>
      <c r="DR220" s="158" t="n">
        <v>2</v>
      </c>
      <c r="DS220" s="158" t="n">
        <v>1</v>
      </c>
      <c r="DT220" s="158" t="n">
        <v>2</v>
      </c>
      <c r="DU220" s="158" t="n">
        <v>1</v>
      </c>
      <c r="DV220" s="158" t="n">
        <v>3</v>
      </c>
      <c r="DW220" s="158" t="n">
        <v>1</v>
      </c>
      <c r="DX220" s="158" t="n">
        <v>3</v>
      </c>
      <c r="DY220" s="158" t="n">
        <v>0</v>
      </c>
      <c r="DZ220" s="158" t="n">
        <v>0</v>
      </c>
      <c r="EA220" s="158" t="n">
        <v>0</v>
      </c>
      <c r="EB220" s="158" t="n">
        <v>0</v>
      </c>
      <c r="EC220" s="158" t="n">
        <v>0</v>
      </c>
      <c r="ED220" s="158" t="n">
        <v>0</v>
      </c>
      <c r="EE220" s="158" t="n">
        <v>0</v>
      </c>
      <c r="EF220" s="158" t="n">
        <v>0</v>
      </c>
      <c r="EG220" s="158" t="n">
        <v>0</v>
      </c>
      <c r="EH220" s="158" t="n">
        <v>0</v>
      </c>
      <c r="EI220" s="158" t="n">
        <v>0</v>
      </c>
      <c r="EJ220" s="158" t="n">
        <v>0</v>
      </c>
      <c r="EK220" s="158" t="n">
        <v>0</v>
      </c>
      <c r="EL220" s="158" t="n">
        <v>0</v>
      </c>
      <c r="EM220" s="158" t="n">
        <v>0</v>
      </c>
      <c r="EN220" s="158" t="n">
        <v>0</v>
      </c>
      <c r="EO220" s="158" t="n">
        <v>0</v>
      </c>
      <c r="EP220" s="158" t="n">
        <v>0</v>
      </c>
      <c r="EQ220" s="158" t="n">
        <v>0</v>
      </c>
      <c r="ER220" s="158" t="n">
        <v>0</v>
      </c>
      <c r="ES220" s="158" t="n">
        <v>0</v>
      </c>
      <c r="ET220" s="158" t="n">
        <v>0</v>
      </c>
      <c r="EU220" s="158" t="n">
        <v>0</v>
      </c>
      <c r="EV220" s="158" t="n">
        <v>0</v>
      </c>
      <c r="EW220" s="158" t="n">
        <v>0</v>
      </c>
      <c r="EX220" s="158" t="n">
        <v>0</v>
      </c>
      <c r="EY220" s="158" t="n">
        <v>0</v>
      </c>
      <c r="EZ220" s="158" t="n">
        <v>1900</v>
      </c>
      <c r="FA220" s="158" t="n">
        <v>1</v>
      </c>
      <c r="FB220" s="158" t="n">
        <v>1</v>
      </c>
      <c r="FC220" s="158" t="n">
        <v>1900</v>
      </c>
      <c r="FD220" s="158" t="n">
        <v>1</v>
      </c>
      <c r="FE220" s="158" t="n">
        <v>1</v>
      </c>
      <c r="FF220" s="158" t="n">
        <v>1900</v>
      </c>
      <c r="FG220" s="158" t="n">
        <v>1</v>
      </c>
      <c r="FH220" s="158" t="n">
        <v>1</v>
      </c>
      <c r="FI220" s="158" t="n">
        <v>1900</v>
      </c>
      <c r="FJ220" s="158" t="n">
        <v>1</v>
      </c>
      <c r="FK220" s="158" t="n">
        <v>1</v>
      </c>
      <c r="FL220" s="158" t="n">
        <v>1900</v>
      </c>
      <c r="FM220" s="158" t="n">
        <v>1</v>
      </c>
      <c r="FN220" s="158" t="n">
        <v>1</v>
      </c>
      <c r="FO220" s="158" t="n">
        <v>1900</v>
      </c>
      <c r="FP220" s="158" t="n">
        <v>1</v>
      </c>
      <c r="FQ220" s="158" t="n">
        <v>1</v>
      </c>
      <c r="FR220" s="158" t="n">
        <v>1900</v>
      </c>
      <c r="FS220" s="158" t="n">
        <v>1</v>
      </c>
      <c r="FT220" s="158" t="n">
        <v>1</v>
      </c>
      <c r="FU220" s="158" t="n">
        <v>1900</v>
      </c>
      <c r="FV220" s="158" t="n">
        <v>1</v>
      </c>
      <c r="FW220" s="158" t="n">
        <v>1</v>
      </c>
    </row>
    <row r="221">
      <c r="A221">
        <f>IF(F221&gt;1,A220,IF(AND(I221&lt;10,paste!A223&lt;10),RIGHT(H221,2)&amp;"0"&amp;I221&amp;"000"&amp;paste!A223,IF(AND(I221&lt;10,paste!A223&gt;=10,paste!A223&lt;100),RIGHT(H221,2)&amp;"0"&amp;I221&amp;"00"&amp;paste!A223,IF(AND(I221&lt;10,paste!A223&gt;=100,paste!A223&lt;1000),RIGHT(H221,2)&amp;"0"&amp;I221&amp;"0"&amp;paste!A223,IF(AND(I221&lt;10,paste!A223&gt;=1000),RIGHT(H221,2)&amp;"0"&amp;I221&amp;paste!A223,IF(AND(I221&gt;=10,paste!A223&lt;10),RIGHT(H221,2)&amp;I221&amp;"000"&amp;paste!A223,IF(AND(I221&gt;=10,paste!A223&gt;=10,paste!A223&lt;100),RIGHT(H221,2)&amp;I221&amp;"00"&amp;paste!A223,IF(AND(I221&gt;=10,paste!A223&gt;=100,paste!A223&lt;1000),RIGHT(H221,2)&amp;I221&amp;"0"&amp;paste!A223,RIGHT(H221,2)&amp;I221&amp;paste!A223))))))))</f>
        <v/>
      </c>
      <c r="B221">
        <f>YEAR(paste!C223)</f>
        <v/>
      </c>
      <c r="C221">
        <f>MONTH(paste!C223)</f>
        <v/>
      </c>
      <c r="D221">
        <f>DAY(paste!C223)</f>
        <v/>
      </c>
      <c r="E221" s="158" t="n">
        <v>0</v>
      </c>
      <c r="F221">
        <f>IF(AND(L221=L220,D221=D220),F220+1,1)</f>
        <v/>
      </c>
      <c r="G221" s="158" t="n">
        <v>0</v>
      </c>
      <c r="H221">
        <f>YEAR(paste!C223)</f>
        <v/>
      </c>
      <c r="I221">
        <f>MONTH(paste!C223)</f>
        <v/>
      </c>
      <c r="J221">
        <f>DAY(paste!C223)</f>
        <v/>
      </c>
      <c r="K221">
        <f>A221</f>
        <v/>
      </c>
      <c r="L221">
        <f>IF(ISBLANK(VLOOKUP(paste!J223,'得意先名 (2)'!$B$3:$F$2005,5,FALSE)),paste!P223,IFERROR(VLOOKUP(paste!J223,'得意先名 (2)'!$B$3:$F$2005,5,FALSE),"ZZZZZZZZZZZ"))</f>
        <v/>
      </c>
      <c r="M221">
        <f>IF(L221="ZZZZZZZZZZZ",paste!J223&amp;paste!K223&amp; "  :   "&amp;paste!M223&amp; "  :   "&amp;paste!P223,"")</f>
        <v/>
      </c>
      <c r="O221" s="158" t="n"/>
      <c r="P221">
        <f>VLOOKUP(L221,'L_User+EndUser'!$C$2:$K$500,8,FALSE)</f>
        <v/>
      </c>
      <c r="Q221">
        <f>VLOOKUP(L221,'L_User+EndUser'!$C$2:$K$500,9,FALSE)</f>
        <v/>
      </c>
      <c r="R221" s="158" t="n"/>
      <c r="T221" s="158" t="n"/>
      <c r="V221" s="158" t="n"/>
      <c r="AB221">
        <f>paste!J223</f>
        <v/>
      </c>
      <c r="AC221">
        <f>L221</f>
        <v/>
      </c>
      <c r="AO221">
        <f>YEAR(paste!O223)</f>
        <v/>
      </c>
      <c r="AP221">
        <f>MONTH(paste!O223)</f>
        <v/>
      </c>
      <c r="AQ221">
        <f>DAY(paste!O223)</f>
        <v/>
      </c>
      <c r="BD221">
        <f>IF(paste!L223="","",paste!L223)</f>
        <v/>
      </c>
      <c r="BM221" t="n">
        <v>1</v>
      </c>
      <c r="BN221">
        <f>VLOOKUP(paste!E223,L_Product!$A$2:$B$2001,2,FALSE)</f>
        <v/>
      </c>
      <c r="BO221" s="21" t="n"/>
      <c r="BT221" t="n">
        <v>2</v>
      </c>
      <c r="BU221">
        <f>IF($BM$2=1,2,IF($BM$2=18,1))</f>
        <v/>
      </c>
      <c r="BV221">
        <f>IF($BM$2=1,0,IF($BM$2=18,1))</f>
        <v/>
      </c>
      <c r="BW221" t="n">
        <v>2</v>
      </c>
      <c r="BX221" t="n">
        <v>0</v>
      </c>
      <c r="BY221" t="n">
        <v>3</v>
      </c>
      <c r="BZ221">
        <f>VLOOKUP(BN221,L_Product!$B$2:$Z$2001,14,FALSE)</f>
        <v/>
      </c>
      <c r="CA221">
        <f>paste!H223</f>
        <v/>
      </c>
      <c r="CB221">
        <f>BZ221*CA221</f>
        <v/>
      </c>
      <c r="CN221" s="158" t="n">
        <v>1</v>
      </c>
      <c r="CO221" s="158" t="n">
        <v>1</v>
      </c>
      <c r="CP221" s="158" t="n">
        <v>1</v>
      </c>
      <c r="CQ221" s="158" t="n">
        <v>1</v>
      </c>
      <c r="CR221" s="158" t="n">
        <v>1</v>
      </c>
      <c r="CS221" s="158" t="n">
        <v>0</v>
      </c>
      <c r="CT221" s="158" t="n">
        <v>0</v>
      </c>
      <c r="CU221" s="158" t="n">
        <v>0</v>
      </c>
      <c r="CV221" s="158" t="n">
        <v>0</v>
      </c>
      <c r="CW221" s="158" t="n">
        <v>0</v>
      </c>
      <c r="CX221">
        <f>B221</f>
        <v/>
      </c>
      <c r="CY221">
        <f>C221</f>
        <v/>
      </c>
      <c r="CZ221">
        <f>D221</f>
        <v/>
      </c>
      <c r="DA221" s="158" t="n">
        <v>1900</v>
      </c>
      <c r="DB221" s="158" t="n">
        <v>1</v>
      </c>
      <c r="DC221" s="158" t="n">
        <v>1</v>
      </c>
      <c r="DD221" s="158" t="n">
        <v>1900</v>
      </c>
      <c r="DE221" s="158" t="n">
        <v>1</v>
      </c>
      <c r="DF221" s="158" t="n">
        <v>1</v>
      </c>
      <c r="DG221" s="158" t="n">
        <v>1900</v>
      </c>
      <c r="DH221" s="158" t="n">
        <v>1</v>
      </c>
      <c r="DI221" s="158" t="n">
        <v>1</v>
      </c>
      <c r="DJ221" s="158" t="n">
        <v>1900</v>
      </c>
      <c r="DK221" s="158" t="n">
        <v>1</v>
      </c>
      <c r="DL221" s="158" t="n">
        <v>1</v>
      </c>
      <c r="DR221" s="158" t="n">
        <v>2</v>
      </c>
      <c r="DS221" s="158" t="n">
        <v>1</v>
      </c>
      <c r="DT221" s="158" t="n">
        <v>2</v>
      </c>
      <c r="DU221" s="158" t="n">
        <v>1</v>
      </c>
      <c r="DV221" s="158" t="n">
        <v>3</v>
      </c>
      <c r="DW221" s="158" t="n">
        <v>1</v>
      </c>
      <c r="DX221" s="158" t="n">
        <v>3</v>
      </c>
      <c r="DY221" s="158" t="n">
        <v>0</v>
      </c>
      <c r="DZ221" s="158" t="n">
        <v>0</v>
      </c>
      <c r="EA221" s="158" t="n">
        <v>0</v>
      </c>
      <c r="EB221" s="158" t="n">
        <v>0</v>
      </c>
      <c r="EC221" s="158" t="n">
        <v>0</v>
      </c>
      <c r="ED221" s="158" t="n">
        <v>0</v>
      </c>
      <c r="EE221" s="158" t="n">
        <v>0</v>
      </c>
      <c r="EF221" s="158" t="n">
        <v>0</v>
      </c>
      <c r="EG221" s="158" t="n">
        <v>0</v>
      </c>
      <c r="EH221" s="158" t="n">
        <v>0</v>
      </c>
      <c r="EI221" s="158" t="n">
        <v>0</v>
      </c>
      <c r="EJ221" s="158" t="n">
        <v>0</v>
      </c>
      <c r="EK221" s="158" t="n">
        <v>0</v>
      </c>
      <c r="EL221" s="158" t="n">
        <v>0</v>
      </c>
      <c r="EM221" s="158" t="n">
        <v>0</v>
      </c>
      <c r="EN221" s="158" t="n">
        <v>0</v>
      </c>
      <c r="EO221" s="158" t="n">
        <v>0</v>
      </c>
      <c r="EP221" s="158" t="n">
        <v>0</v>
      </c>
      <c r="EQ221" s="158" t="n">
        <v>0</v>
      </c>
      <c r="ER221" s="158" t="n">
        <v>0</v>
      </c>
      <c r="ES221" s="158" t="n">
        <v>0</v>
      </c>
      <c r="ET221" s="158" t="n">
        <v>0</v>
      </c>
      <c r="EU221" s="158" t="n">
        <v>0</v>
      </c>
      <c r="EV221" s="158" t="n">
        <v>0</v>
      </c>
      <c r="EW221" s="158" t="n">
        <v>0</v>
      </c>
      <c r="EX221" s="158" t="n">
        <v>0</v>
      </c>
      <c r="EY221" s="158" t="n">
        <v>0</v>
      </c>
      <c r="EZ221" s="158" t="n">
        <v>1900</v>
      </c>
      <c r="FA221" s="158" t="n">
        <v>1</v>
      </c>
      <c r="FB221" s="158" t="n">
        <v>1</v>
      </c>
      <c r="FC221" s="158" t="n">
        <v>1900</v>
      </c>
      <c r="FD221" s="158" t="n">
        <v>1</v>
      </c>
      <c r="FE221" s="158" t="n">
        <v>1</v>
      </c>
      <c r="FF221" s="158" t="n">
        <v>1900</v>
      </c>
      <c r="FG221" s="158" t="n">
        <v>1</v>
      </c>
      <c r="FH221" s="158" t="n">
        <v>1</v>
      </c>
      <c r="FI221" s="158" t="n">
        <v>1900</v>
      </c>
      <c r="FJ221" s="158" t="n">
        <v>1</v>
      </c>
      <c r="FK221" s="158" t="n">
        <v>1</v>
      </c>
      <c r="FL221" s="158" t="n">
        <v>1900</v>
      </c>
      <c r="FM221" s="158" t="n">
        <v>1</v>
      </c>
      <c r="FN221" s="158" t="n">
        <v>1</v>
      </c>
      <c r="FO221" s="158" t="n">
        <v>1900</v>
      </c>
      <c r="FP221" s="158" t="n">
        <v>1</v>
      </c>
      <c r="FQ221" s="158" t="n">
        <v>1</v>
      </c>
      <c r="FR221" s="158" t="n">
        <v>1900</v>
      </c>
      <c r="FS221" s="158" t="n">
        <v>1</v>
      </c>
      <c r="FT221" s="158" t="n">
        <v>1</v>
      </c>
      <c r="FU221" s="158" t="n">
        <v>1900</v>
      </c>
      <c r="FV221" s="158" t="n">
        <v>1</v>
      </c>
      <c r="FW221" s="158" t="n">
        <v>1</v>
      </c>
    </row>
    <row r="222">
      <c r="A222">
        <f>IF(F222&gt;1,A221,IF(AND(I222&lt;10,paste!A224&lt;10),RIGHT(H222,2)&amp;"0"&amp;I222&amp;"000"&amp;paste!A224,IF(AND(I222&lt;10,paste!A224&gt;=10,paste!A224&lt;100),RIGHT(H222,2)&amp;"0"&amp;I222&amp;"00"&amp;paste!A224,IF(AND(I222&lt;10,paste!A224&gt;=100,paste!A224&lt;1000),RIGHT(H222,2)&amp;"0"&amp;I222&amp;"0"&amp;paste!A224,IF(AND(I222&lt;10,paste!A224&gt;=1000),RIGHT(H222,2)&amp;"0"&amp;I222&amp;paste!A224,IF(AND(I222&gt;=10,paste!A224&lt;10),RIGHT(H222,2)&amp;I222&amp;"000"&amp;paste!A224,IF(AND(I222&gt;=10,paste!A224&gt;=10,paste!A224&lt;100),RIGHT(H222,2)&amp;I222&amp;"00"&amp;paste!A224,IF(AND(I222&gt;=10,paste!A224&gt;=100,paste!A224&lt;1000),RIGHT(H222,2)&amp;I222&amp;"0"&amp;paste!A224,RIGHT(H222,2)&amp;I222&amp;paste!A224))))))))</f>
        <v/>
      </c>
      <c r="B222">
        <f>YEAR(paste!C224)</f>
        <v/>
      </c>
      <c r="C222">
        <f>MONTH(paste!C224)</f>
        <v/>
      </c>
      <c r="D222">
        <f>DAY(paste!C224)</f>
        <v/>
      </c>
      <c r="E222" s="158" t="n">
        <v>0</v>
      </c>
      <c r="F222">
        <f>IF(AND(L222=L221,D222=D221),F221+1,1)</f>
        <v/>
      </c>
      <c r="G222" s="158" t="n">
        <v>0</v>
      </c>
      <c r="H222">
        <f>YEAR(paste!C224)</f>
        <v/>
      </c>
      <c r="I222">
        <f>MONTH(paste!C224)</f>
        <v/>
      </c>
      <c r="J222">
        <f>DAY(paste!C224)</f>
        <v/>
      </c>
      <c r="K222">
        <f>A222</f>
        <v/>
      </c>
      <c r="L222">
        <f>IF(ISBLANK(VLOOKUP(paste!J224,'得意先名 (2)'!$B$3:$F$2005,5,FALSE)),paste!P224,IFERROR(VLOOKUP(paste!J224,'得意先名 (2)'!$B$3:$F$2005,5,FALSE),"ZZZZZZZZZZZ"))</f>
        <v/>
      </c>
      <c r="M222">
        <f>IF(L222="ZZZZZZZZZZZ",paste!J224&amp;paste!K224&amp; "  :   "&amp;paste!M224&amp; "  :   "&amp;paste!P224,"")</f>
        <v/>
      </c>
      <c r="O222" s="158" t="n"/>
      <c r="P222">
        <f>VLOOKUP(L222,'L_User+EndUser'!$C$2:$K$500,8,FALSE)</f>
        <v/>
      </c>
      <c r="Q222">
        <f>VLOOKUP(L222,'L_User+EndUser'!$C$2:$K$500,9,FALSE)</f>
        <v/>
      </c>
      <c r="R222" s="158" t="n"/>
      <c r="T222" s="158" t="n"/>
      <c r="V222" s="158" t="n"/>
      <c r="AB222">
        <f>paste!J224</f>
        <v/>
      </c>
      <c r="AC222">
        <f>L222</f>
        <v/>
      </c>
      <c r="AO222">
        <f>YEAR(paste!O224)</f>
        <v/>
      </c>
      <c r="AP222">
        <f>MONTH(paste!O224)</f>
        <v/>
      </c>
      <c r="AQ222">
        <f>DAY(paste!O224)</f>
        <v/>
      </c>
      <c r="BD222">
        <f>IF(paste!L224="","",paste!L224)</f>
        <v/>
      </c>
      <c r="BM222" t="n">
        <v>1</v>
      </c>
      <c r="BN222">
        <f>VLOOKUP(paste!E224,L_Product!$A$2:$B$2001,2,FALSE)</f>
        <v/>
      </c>
      <c r="BO222" s="21" t="n"/>
      <c r="BT222" t="n">
        <v>2</v>
      </c>
      <c r="BU222">
        <f>IF($BM$2=1,2,IF($BM$2=18,1))</f>
        <v/>
      </c>
      <c r="BV222">
        <f>IF($BM$2=1,0,IF($BM$2=18,1))</f>
        <v/>
      </c>
      <c r="BW222" t="n">
        <v>2</v>
      </c>
      <c r="BX222" t="n">
        <v>0</v>
      </c>
      <c r="BY222" t="n">
        <v>3</v>
      </c>
      <c r="BZ222">
        <f>VLOOKUP(BN222,L_Product!$B$2:$Z$2001,14,FALSE)</f>
        <v/>
      </c>
      <c r="CA222">
        <f>paste!H224</f>
        <v/>
      </c>
      <c r="CB222">
        <f>BZ222*CA222</f>
        <v/>
      </c>
      <c r="CN222" s="158" t="n">
        <v>1</v>
      </c>
      <c r="CO222" s="158" t="n">
        <v>1</v>
      </c>
      <c r="CP222" s="158" t="n">
        <v>1</v>
      </c>
      <c r="CQ222" s="158" t="n">
        <v>1</v>
      </c>
      <c r="CR222" s="158" t="n">
        <v>1</v>
      </c>
      <c r="CS222" s="158" t="n">
        <v>0</v>
      </c>
      <c r="CT222" s="158" t="n">
        <v>0</v>
      </c>
      <c r="CU222" s="158" t="n">
        <v>0</v>
      </c>
      <c r="CV222" s="158" t="n">
        <v>0</v>
      </c>
      <c r="CW222" s="158" t="n">
        <v>0</v>
      </c>
      <c r="CX222">
        <f>B222</f>
        <v/>
      </c>
      <c r="CY222">
        <f>C222</f>
        <v/>
      </c>
      <c r="CZ222">
        <f>D222</f>
        <v/>
      </c>
      <c r="DA222" s="158" t="n">
        <v>1900</v>
      </c>
      <c r="DB222" s="158" t="n">
        <v>1</v>
      </c>
      <c r="DC222" s="158" t="n">
        <v>1</v>
      </c>
      <c r="DD222" s="158" t="n">
        <v>1900</v>
      </c>
      <c r="DE222" s="158" t="n">
        <v>1</v>
      </c>
      <c r="DF222" s="158" t="n">
        <v>1</v>
      </c>
      <c r="DG222" s="158" t="n">
        <v>1900</v>
      </c>
      <c r="DH222" s="158" t="n">
        <v>1</v>
      </c>
      <c r="DI222" s="158" t="n">
        <v>1</v>
      </c>
      <c r="DJ222" s="158" t="n">
        <v>1900</v>
      </c>
      <c r="DK222" s="158" t="n">
        <v>1</v>
      </c>
      <c r="DL222" s="158" t="n">
        <v>1</v>
      </c>
      <c r="DR222" s="158" t="n">
        <v>2</v>
      </c>
      <c r="DS222" s="158" t="n">
        <v>1</v>
      </c>
      <c r="DT222" s="158" t="n">
        <v>2</v>
      </c>
      <c r="DU222" s="158" t="n">
        <v>1</v>
      </c>
      <c r="DV222" s="158" t="n">
        <v>3</v>
      </c>
      <c r="DW222" s="158" t="n">
        <v>1</v>
      </c>
      <c r="DX222" s="158" t="n">
        <v>3</v>
      </c>
      <c r="DY222" s="158" t="n">
        <v>0</v>
      </c>
      <c r="DZ222" s="158" t="n">
        <v>0</v>
      </c>
      <c r="EA222" s="158" t="n">
        <v>0</v>
      </c>
      <c r="EB222" s="158" t="n">
        <v>0</v>
      </c>
      <c r="EC222" s="158" t="n">
        <v>0</v>
      </c>
      <c r="ED222" s="158" t="n">
        <v>0</v>
      </c>
      <c r="EE222" s="158" t="n">
        <v>0</v>
      </c>
      <c r="EF222" s="158" t="n">
        <v>0</v>
      </c>
      <c r="EG222" s="158" t="n">
        <v>0</v>
      </c>
      <c r="EH222" s="158" t="n">
        <v>0</v>
      </c>
      <c r="EI222" s="158" t="n">
        <v>0</v>
      </c>
      <c r="EJ222" s="158" t="n">
        <v>0</v>
      </c>
      <c r="EK222" s="158" t="n">
        <v>0</v>
      </c>
      <c r="EL222" s="158" t="n">
        <v>0</v>
      </c>
      <c r="EM222" s="158" t="n">
        <v>0</v>
      </c>
      <c r="EN222" s="158" t="n">
        <v>0</v>
      </c>
      <c r="EO222" s="158" t="n">
        <v>0</v>
      </c>
      <c r="EP222" s="158" t="n">
        <v>0</v>
      </c>
      <c r="EQ222" s="158" t="n">
        <v>0</v>
      </c>
      <c r="ER222" s="158" t="n">
        <v>0</v>
      </c>
      <c r="ES222" s="158" t="n">
        <v>0</v>
      </c>
      <c r="ET222" s="158" t="n">
        <v>0</v>
      </c>
      <c r="EU222" s="158" t="n">
        <v>0</v>
      </c>
      <c r="EV222" s="158" t="n">
        <v>0</v>
      </c>
      <c r="EW222" s="158" t="n">
        <v>0</v>
      </c>
      <c r="EX222" s="158" t="n">
        <v>0</v>
      </c>
      <c r="EY222" s="158" t="n">
        <v>0</v>
      </c>
      <c r="EZ222" s="158" t="n">
        <v>1900</v>
      </c>
      <c r="FA222" s="158" t="n">
        <v>1</v>
      </c>
      <c r="FB222" s="158" t="n">
        <v>1</v>
      </c>
      <c r="FC222" s="158" t="n">
        <v>1900</v>
      </c>
      <c r="FD222" s="158" t="n">
        <v>1</v>
      </c>
      <c r="FE222" s="158" t="n">
        <v>1</v>
      </c>
      <c r="FF222" s="158" t="n">
        <v>1900</v>
      </c>
      <c r="FG222" s="158" t="n">
        <v>1</v>
      </c>
      <c r="FH222" s="158" t="n">
        <v>1</v>
      </c>
      <c r="FI222" s="158" t="n">
        <v>1900</v>
      </c>
      <c r="FJ222" s="158" t="n">
        <v>1</v>
      </c>
      <c r="FK222" s="158" t="n">
        <v>1</v>
      </c>
      <c r="FL222" s="158" t="n">
        <v>1900</v>
      </c>
      <c r="FM222" s="158" t="n">
        <v>1</v>
      </c>
      <c r="FN222" s="158" t="n">
        <v>1</v>
      </c>
      <c r="FO222" s="158" t="n">
        <v>1900</v>
      </c>
      <c r="FP222" s="158" t="n">
        <v>1</v>
      </c>
      <c r="FQ222" s="158" t="n">
        <v>1</v>
      </c>
      <c r="FR222" s="158" t="n">
        <v>1900</v>
      </c>
      <c r="FS222" s="158" t="n">
        <v>1</v>
      </c>
      <c r="FT222" s="158" t="n">
        <v>1</v>
      </c>
      <c r="FU222" s="158" t="n">
        <v>1900</v>
      </c>
      <c r="FV222" s="158" t="n">
        <v>1</v>
      </c>
      <c r="FW222" s="158" t="n">
        <v>1</v>
      </c>
    </row>
    <row r="223">
      <c r="A223">
        <f>IF(F223&gt;1,A222,IF(AND(I223&lt;10,paste!A225&lt;10),RIGHT(H223,2)&amp;"0"&amp;I223&amp;"000"&amp;paste!A225,IF(AND(I223&lt;10,paste!A225&gt;=10,paste!A225&lt;100),RIGHT(H223,2)&amp;"0"&amp;I223&amp;"00"&amp;paste!A225,IF(AND(I223&lt;10,paste!A225&gt;=100,paste!A225&lt;1000),RIGHT(H223,2)&amp;"0"&amp;I223&amp;"0"&amp;paste!A225,IF(AND(I223&lt;10,paste!A225&gt;=1000),RIGHT(H223,2)&amp;"0"&amp;I223&amp;paste!A225,IF(AND(I223&gt;=10,paste!A225&lt;10),RIGHT(H223,2)&amp;I223&amp;"000"&amp;paste!A225,IF(AND(I223&gt;=10,paste!A225&gt;=10,paste!A225&lt;100),RIGHT(H223,2)&amp;I223&amp;"00"&amp;paste!A225,IF(AND(I223&gt;=10,paste!A225&gt;=100,paste!A225&lt;1000),RIGHT(H223,2)&amp;I223&amp;"0"&amp;paste!A225,RIGHT(H223,2)&amp;I223&amp;paste!A225))))))))</f>
        <v/>
      </c>
      <c r="B223">
        <f>YEAR(paste!C225)</f>
        <v/>
      </c>
      <c r="C223">
        <f>MONTH(paste!C225)</f>
        <v/>
      </c>
      <c r="D223">
        <f>DAY(paste!C225)</f>
        <v/>
      </c>
      <c r="E223" s="158" t="n">
        <v>0</v>
      </c>
      <c r="F223">
        <f>IF(AND(L223=L222,D223=D222),F222+1,1)</f>
        <v/>
      </c>
      <c r="G223" s="158" t="n">
        <v>0</v>
      </c>
      <c r="H223">
        <f>YEAR(paste!C225)</f>
        <v/>
      </c>
      <c r="I223">
        <f>MONTH(paste!C225)</f>
        <v/>
      </c>
      <c r="J223">
        <f>DAY(paste!C225)</f>
        <v/>
      </c>
      <c r="K223">
        <f>A223</f>
        <v/>
      </c>
      <c r="L223">
        <f>IF(ISBLANK(VLOOKUP(paste!J225,'得意先名 (2)'!$B$3:$F$2005,5,FALSE)),paste!P225,IFERROR(VLOOKUP(paste!J225,'得意先名 (2)'!$B$3:$F$2005,5,FALSE),"ZZZZZZZZZZZ"))</f>
        <v/>
      </c>
      <c r="M223">
        <f>IF(L223="ZZZZZZZZZZZ",paste!J225&amp;paste!K225&amp; "  :   "&amp;paste!M225&amp; "  :   "&amp;paste!P225,"")</f>
        <v/>
      </c>
      <c r="O223" s="158" t="n"/>
      <c r="P223">
        <f>VLOOKUP(L223,'L_User+EndUser'!$C$2:$K$500,8,FALSE)</f>
        <v/>
      </c>
      <c r="Q223">
        <f>VLOOKUP(L223,'L_User+EndUser'!$C$2:$K$500,9,FALSE)</f>
        <v/>
      </c>
      <c r="R223" s="158" t="n"/>
      <c r="T223" s="158" t="n"/>
      <c r="V223" s="158" t="n"/>
      <c r="AB223">
        <f>paste!J225</f>
        <v/>
      </c>
      <c r="AC223">
        <f>L223</f>
        <v/>
      </c>
      <c r="AO223">
        <f>YEAR(paste!O225)</f>
        <v/>
      </c>
      <c r="AP223">
        <f>MONTH(paste!O225)</f>
        <v/>
      </c>
      <c r="AQ223">
        <f>DAY(paste!O225)</f>
        <v/>
      </c>
      <c r="BD223">
        <f>IF(paste!L225="","",paste!L225)</f>
        <v/>
      </c>
      <c r="BM223" t="n">
        <v>1</v>
      </c>
      <c r="BN223">
        <f>VLOOKUP(paste!E225,L_Product!$A$2:$B$2001,2,FALSE)</f>
        <v/>
      </c>
      <c r="BO223" s="21" t="n"/>
      <c r="BT223" t="n">
        <v>2</v>
      </c>
      <c r="BU223">
        <f>IF($BM$2=1,2,IF($BM$2=18,1))</f>
        <v/>
      </c>
      <c r="BV223">
        <f>IF($BM$2=1,0,IF($BM$2=18,1))</f>
        <v/>
      </c>
      <c r="BW223" t="n">
        <v>2</v>
      </c>
      <c r="BX223" t="n">
        <v>0</v>
      </c>
      <c r="BY223" t="n">
        <v>3</v>
      </c>
      <c r="BZ223">
        <f>VLOOKUP(BN223,L_Product!$B$2:$Z$2001,14,FALSE)</f>
        <v/>
      </c>
      <c r="CA223">
        <f>paste!H225</f>
        <v/>
      </c>
      <c r="CB223">
        <f>BZ223*CA223</f>
        <v/>
      </c>
      <c r="CN223" s="158" t="n">
        <v>1</v>
      </c>
      <c r="CO223" s="158" t="n">
        <v>1</v>
      </c>
      <c r="CP223" s="158" t="n">
        <v>1</v>
      </c>
      <c r="CQ223" s="158" t="n">
        <v>1</v>
      </c>
      <c r="CR223" s="158" t="n">
        <v>1</v>
      </c>
      <c r="CS223" s="158" t="n">
        <v>0</v>
      </c>
      <c r="CT223" s="158" t="n">
        <v>0</v>
      </c>
      <c r="CU223" s="158" t="n">
        <v>0</v>
      </c>
      <c r="CV223" s="158" t="n">
        <v>0</v>
      </c>
      <c r="CW223" s="158" t="n">
        <v>0</v>
      </c>
      <c r="CX223">
        <f>B223</f>
        <v/>
      </c>
      <c r="CY223">
        <f>C223</f>
        <v/>
      </c>
      <c r="CZ223">
        <f>D223</f>
        <v/>
      </c>
      <c r="DA223" s="158" t="n">
        <v>1900</v>
      </c>
      <c r="DB223" s="158" t="n">
        <v>1</v>
      </c>
      <c r="DC223" s="158" t="n">
        <v>1</v>
      </c>
      <c r="DD223" s="158" t="n">
        <v>1900</v>
      </c>
      <c r="DE223" s="158" t="n">
        <v>1</v>
      </c>
      <c r="DF223" s="158" t="n">
        <v>1</v>
      </c>
      <c r="DG223" s="158" t="n">
        <v>1900</v>
      </c>
      <c r="DH223" s="158" t="n">
        <v>1</v>
      </c>
      <c r="DI223" s="158" t="n">
        <v>1</v>
      </c>
      <c r="DJ223" s="158" t="n">
        <v>1900</v>
      </c>
      <c r="DK223" s="158" t="n">
        <v>1</v>
      </c>
      <c r="DL223" s="158" t="n">
        <v>1</v>
      </c>
      <c r="DR223" s="158" t="n">
        <v>2</v>
      </c>
      <c r="DS223" s="158" t="n">
        <v>1</v>
      </c>
      <c r="DT223" s="158" t="n">
        <v>2</v>
      </c>
      <c r="DU223" s="158" t="n">
        <v>1</v>
      </c>
      <c r="DV223" s="158" t="n">
        <v>3</v>
      </c>
      <c r="DW223" s="158" t="n">
        <v>1</v>
      </c>
      <c r="DX223" s="158" t="n">
        <v>3</v>
      </c>
      <c r="DY223" s="158" t="n">
        <v>0</v>
      </c>
      <c r="DZ223" s="158" t="n">
        <v>0</v>
      </c>
      <c r="EA223" s="158" t="n">
        <v>0</v>
      </c>
      <c r="EB223" s="158" t="n">
        <v>0</v>
      </c>
      <c r="EC223" s="158" t="n">
        <v>0</v>
      </c>
      <c r="ED223" s="158" t="n">
        <v>0</v>
      </c>
      <c r="EE223" s="158" t="n">
        <v>0</v>
      </c>
      <c r="EF223" s="158" t="n">
        <v>0</v>
      </c>
      <c r="EG223" s="158" t="n">
        <v>0</v>
      </c>
      <c r="EH223" s="158" t="n">
        <v>0</v>
      </c>
      <c r="EI223" s="158" t="n">
        <v>0</v>
      </c>
      <c r="EJ223" s="158" t="n">
        <v>0</v>
      </c>
      <c r="EK223" s="158" t="n">
        <v>0</v>
      </c>
      <c r="EL223" s="158" t="n">
        <v>0</v>
      </c>
      <c r="EM223" s="158" t="n">
        <v>0</v>
      </c>
      <c r="EN223" s="158" t="n">
        <v>0</v>
      </c>
      <c r="EO223" s="158" t="n">
        <v>0</v>
      </c>
      <c r="EP223" s="158" t="n">
        <v>0</v>
      </c>
      <c r="EQ223" s="158" t="n">
        <v>0</v>
      </c>
      <c r="ER223" s="158" t="n">
        <v>0</v>
      </c>
      <c r="ES223" s="158" t="n">
        <v>0</v>
      </c>
      <c r="ET223" s="158" t="n">
        <v>0</v>
      </c>
      <c r="EU223" s="158" t="n">
        <v>0</v>
      </c>
      <c r="EV223" s="158" t="n">
        <v>0</v>
      </c>
      <c r="EW223" s="158" t="n">
        <v>0</v>
      </c>
      <c r="EX223" s="158" t="n">
        <v>0</v>
      </c>
      <c r="EY223" s="158" t="n">
        <v>0</v>
      </c>
      <c r="EZ223" s="158" t="n">
        <v>1900</v>
      </c>
      <c r="FA223" s="158" t="n">
        <v>1</v>
      </c>
      <c r="FB223" s="158" t="n">
        <v>1</v>
      </c>
      <c r="FC223" s="158" t="n">
        <v>1900</v>
      </c>
      <c r="FD223" s="158" t="n">
        <v>1</v>
      </c>
      <c r="FE223" s="158" t="n">
        <v>1</v>
      </c>
      <c r="FF223" s="158" t="n">
        <v>1900</v>
      </c>
      <c r="FG223" s="158" t="n">
        <v>1</v>
      </c>
      <c r="FH223" s="158" t="n">
        <v>1</v>
      </c>
      <c r="FI223" s="158" t="n">
        <v>1900</v>
      </c>
      <c r="FJ223" s="158" t="n">
        <v>1</v>
      </c>
      <c r="FK223" s="158" t="n">
        <v>1</v>
      </c>
      <c r="FL223" s="158" t="n">
        <v>1900</v>
      </c>
      <c r="FM223" s="158" t="n">
        <v>1</v>
      </c>
      <c r="FN223" s="158" t="n">
        <v>1</v>
      </c>
      <c r="FO223" s="158" t="n">
        <v>1900</v>
      </c>
      <c r="FP223" s="158" t="n">
        <v>1</v>
      </c>
      <c r="FQ223" s="158" t="n">
        <v>1</v>
      </c>
      <c r="FR223" s="158" t="n">
        <v>1900</v>
      </c>
      <c r="FS223" s="158" t="n">
        <v>1</v>
      </c>
      <c r="FT223" s="158" t="n">
        <v>1</v>
      </c>
      <c r="FU223" s="158" t="n">
        <v>1900</v>
      </c>
      <c r="FV223" s="158" t="n">
        <v>1</v>
      </c>
      <c r="FW223" s="158" t="n">
        <v>1</v>
      </c>
    </row>
    <row r="224">
      <c r="A224">
        <f>IF(F224&gt;1,A223,IF(AND(I224&lt;10,paste!A226&lt;10),RIGHT(H224,2)&amp;"0"&amp;I224&amp;"000"&amp;paste!A226,IF(AND(I224&lt;10,paste!A226&gt;=10,paste!A226&lt;100),RIGHT(H224,2)&amp;"0"&amp;I224&amp;"00"&amp;paste!A226,IF(AND(I224&lt;10,paste!A226&gt;=100,paste!A226&lt;1000),RIGHT(H224,2)&amp;"0"&amp;I224&amp;"0"&amp;paste!A226,IF(AND(I224&lt;10,paste!A226&gt;=1000),RIGHT(H224,2)&amp;"0"&amp;I224&amp;paste!A226,IF(AND(I224&gt;=10,paste!A226&lt;10),RIGHT(H224,2)&amp;I224&amp;"000"&amp;paste!A226,IF(AND(I224&gt;=10,paste!A226&gt;=10,paste!A226&lt;100),RIGHT(H224,2)&amp;I224&amp;"00"&amp;paste!A226,IF(AND(I224&gt;=10,paste!A226&gt;=100,paste!A226&lt;1000),RIGHT(H224,2)&amp;I224&amp;"0"&amp;paste!A226,RIGHT(H224,2)&amp;I224&amp;paste!A226))))))))</f>
        <v/>
      </c>
      <c r="B224">
        <f>YEAR(paste!C226)</f>
        <v/>
      </c>
      <c r="C224">
        <f>MONTH(paste!C226)</f>
        <v/>
      </c>
      <c r="D224">
        <f>DAY(paste!C226)</f>
        <v/>
      </c>
      <c r="E224" s="158" t="n">
        <v>0</v>
      </c>
      <c r="F224">
        <f>IF(AND(L224=L223,D224=D223),F223+1,1)</f>
        <v/>
      </c>
      <c r="G224" s="158" t="n">
        <v>0</v>
      </c>
      <c r="H224">
        <f>YEAR(paste!C226)</f>
        <v/>
      </c>
      <c r="I224">
        <f>MONTH(paste!C226)</f>
        <v/>
      </c>
      <c r="J224">
        <f>DAY(paste!C226)</f>
        <v/>
      </c>
      <c r="K224">
        <f>A224</f>
        <v/>
      </c>
      <c r="L224">
        <f>IF(ISBLANK(VLOOKUP(paste!J226,'得意先名 (2)'!$B$3:$F$2005,5,FALSE)),paste!P226,IFERROR(VLOOKUP(paste!J226,'得意先名 (2)'!$B$3:$F$2005,5,FALSE),"ZZZZZZZZZZZ"))</f>
        <v/>
      </c>
      <c r="M224">
        <f>IF(L224="ZZZZZZZZZZZ",paste!J226&amp;paste!K226&amp; "  :   "&amp;paste!M226&amp; "  :   "&amp;paste!P226,"")</f>
        <v/>
      </c>
      <c r="O224" s="158" t="n"/>
      <c r="P224">
        <f>VLOOKUP(L224,'L_User+EndUser'!$C$2:$K$500,8,FALSE)</f>
        <v/>
      </c>
      <c r="Q224">
        <f>VLOOKUP(L224,'L_User+EndUser'!$C$2:$K$500,9,FALSE)</f>
        <v/>
      </c>
      <c r="R224" s="158" t="n"/>
      <c r="T224" s="158" t="n"/>
      <c r="V224" s="158" t="n"/>
      <c r="AB224">
        <f>paste!J226</f>
        <v/>
      </c>
      <c r="AC224">
        <f>L224</f>
        <v/>
      </c>
      <c r="AO224">
        <f>YEAR(paste!O226)</f>
        <v/>
      </c>
      <c r="AP224">
        <f>MONTH(paste!O226)</f>
        <v/>
      </c>
      <c r="AQ224">
        <f>DAY(paste!O226)</f>
        <v/>
      </c>
      <c r="BD224">
        <f>IF(paste!L226="","",paste!L226)</f>
        <v/>
      </c>
      <c r="BM224" t="n">
        <v>1</v>
      </c>
      <c r="BN224">
        <f>VLOOKUP(paste!E226,L_Product!$A$2:$B$2001,2,FALSE)</f>
        <v/>
      </c>
      <c r="BO224" s="21" t="n"/>
      <c r="BT224" t="n">
        <v>2</v>
      </c>
      <c r="BU224">
        <f>IF($BM$2=1,2,IF($BM$2=18,1))</f>
        <v/>
      </c>
      <c r="BV224">
        <f>IF($BM$2=1,0,IF($BM$2=18,1))</f>
        <v/>
      </c>
      <c r="BW224" t="n">
        <v>2</v>
      </c>
      <c r="BX224" t="n">
        <v>0</v>
      </c>
      <c r="BY224" t="n">
        <v>3</v>
      </c>
      <c r="BZ224">
        <f>VLOOKUP(BN224,L_Product!$B$2:$Z$2001,14,FALSE)</f>
        <v/>
      </c>
      <c r="CA224">
        <f>paste!H226</f>
        <v/>
      </c>
      <c r="CB224">
        <f>BZ224*CA224</f>
        <v/>
      </c>
      <c r="CN224" s="158" t="n">
        <v>1</v>
      </c>
      <c r="CO224" s="158" t="n">
        <v>1</v>
      </c>
      <c r="CP224" s="158" t="n">
        <v>1</v>
      </c>
      <c r="CQ224" s="158" t="n">
        <v>1</v>
      </c>
      <c r="CR224" s="158" t="n">
        <v>1</v>
      </c>
      <c r="CS224" s="158" t="n">
        <v>0</v>
      </c>
      <c r="CT224" s="158" t="n">
        <v>0</v>
      </c>
      <c r="CU224" s="158" t="n">
        <v>0</v>
      </c>
      <c r="CV224" s="158" t="n">
        <v>0</v>
      </c>
      <c r="CW224" s="158" t="n">
        <v>0</v>
      </c>
      <c r="CX224">
        <f>B224</f>
        <v/>
      </c>
      <c r="CY224">
        <f>C224</f>
        <v/>
      </c>
      <c r="CZ224">
        <f>D224</f>
        <v/>
      </c>
      <c r="DA224" s="158" t="n">
        <v>1900</v>
      </c>
      <c r="DB224" s="158" t="n">
        <v>1</v>
      </c>
      <c r="DC224" s="158" t="n">
        <v>1</v>
      </c>
      <c r="DD224" s="158" t="n">
        <v>1900</v>
      </c>
      <c r="DE224" s="158" t="n">
        <v>1</v>
      </c>
      <c r="DF224" s="158" t="n">
        <v>1</v>
      </c>
      <c r="DG224" s="158" t="n">
        <v>1900</v>
      </c>
      <c r="DH224" s="158" t="n">
        <v>1</v>
      </c>
      <c r="DI224" s="158" t="n">
        <v>1</v>
      </c>
      <c r="DJ224" s="158" t="n">
        <v>1900</v>
      </c>
      <c r="DK224" s="158" t="n">
        <v>1</v>
      </c>
      <c r="DL224" s="158" t="n">
        <v>1</v>
      </c>
      <c r="DR224" s="158" t="n">
        <v>2</v>
      </c>
      <c r="DS224" s="158" t="n">
        <v>1</v>
      </c>
      <c r="DT224" s="158" t="n">
        <v>2</v>
      </c>
      <c r="DU224" s="158" t="n">
        <v>1</v>
      </c>
      <c r="DV224" s="158" t="n">
        <v>3</v>
      </c>
      <c r="DW224" s="158" t="n">
        <v>1</v>
      </c>
      <c r="DX224" s="158" t="n">
        <v>3</v>
      </c>
      <c r="DY224" s="158" t="n">
        <v>0</v>
      </c>
      <c r="DZ224" s="158" t="n">
        <v>0</v>
      </c>
      <c r="EA224" s="158" t="n">
        <v>0</v>
      </c>
      <c r="EB224" s="158" t="n">
        <v>0</v>
      </c>
      <c r="EC224" s="158" t="n">
        <v>0</v>
      </c>
      <c r="ED224" s="158" t="n">
        <v>0</v>
      </c>
      <c r="EE224" s="158" t="n">
        <v>0</v>
      </c>
      <c r="EF224" s="158" t="n">
        <v>0</v>
      </c>
      <c r="EG224" s="158" t="n">
        <v>0</v>
      </c>
      <c r="EH224" s="158" t="n">
        <v>0</v>
      </c>
      <c r="EI224" s="158" t="n">
        <v>0</v>
      </c>
      <c r="EJ224" s="158" t="n">
        <v>0</v>
      </c>
      <c r="EK224" s="158" t="n">
        <v>0</v>
      </c>
      <c r="EL224" s="158" t="n">
        <v>0</v>
      </c>
      <c r="EM224" s="158" t="n">
        <v>0</v>
      </c>
      <c r="EN224" s="158" t="n">
        <v>0</v>
      </c>
      <c r="EO224" s="158" t="n">
        <v>0</v>
      </c>
      <c r="EP224" s="158" t="n">
        <v>0</v>
      </c>
      <c r="EQ224" s="158" t="n">
        <v>0</v>
      </c>
      <c r="ER224" s="158" t="n">
        <v>0</v>
      </c>
      <c r="ES224" s="158" t="n">
        <v>0</v>
      </c>
      <c r="ET224" s="158" t="n">
        <v>0</v>
      </c>
      <c r="EU224" s="158" t="n">
        <v>0</v>
      </c>
      <c r="EV224" s="158" t="n">
        <v>0</v>
      </c>
      <c r="EW224" s="158" t="n">
        <v>0</v>
      </c>
      <c r="EX224" s="158" t="n">
        <v>0</v>
      </c>
      <c r="EY224" s="158" t="n">
        <v>0</v>
      </c>
      <c r="EZ224" s="158" t="n">
        <v>1900</v>
      </c>
      <c r="FA224" s="158" t="n">
        <v>1</v>
      </c>
      <c r="FB224" s="158" t="n">
        <v>1</v>
      </c>
      <c r="FC224" s="158" t="n">
        <v>1900</v>
      </c>
      <c r="FD224" s="158" t="n">
        <v>1</v>
      </c>
      <c r="FE224" s="158" t="n">
        <v>1</v>
      </c>
      <c r="FF224" s="158" t="n">
        <v>1900</v>
      </c>
      <c r="FG224" s="158" t="n">
        <v>1</v>
      </c>
      <c r="FH224" s="158" t="n">
        <v>1</v>
      </c>
      <c r="FI224" s="158" t="n">
        <v>1900</v>
      </c>
      <c r="FJ224" s="158" t="n">
        <v>1</v>
      </c>
      <c r="FK224" s="158" t="n">
        <v>1</v>
      </c>
      <c r="FL224" s="158" t="n">
        <v>1900</v>
      </c>
      <c r="FM224" s="158" t="n">
        <v>1</v>
      </c>
      <c r="FN224" s="158" t="n">
        <v>1</v>
      </c>
      <c r="FO224" s="158" t="n">
        <v>1900</v>
      </c>
      <c r="FP224" s="158" t="n">
        <v>1</v>
      </c>
      <c r="FQ224" s="158" t="n">
        <v>1</v>
      </c>
      <c r="FR224" s="158" t="n">
        <v>1900</v>
      </c>
      <c r="FS224" s="158" t="n">
        <v>1</v>
      </c>
      <c r="FT224" s="158" t="n">
        <v>1</v>
      </c>
      <c r="FU224" s="158" t="n">
        <v>1900</v>
      </c>
      <c r="FV224" s="158" t="n">
        <v>1</v>
      </c>
      <c r="FW224" s="158" t="n">
        <v>1</v>
      </c>
    </row>
    <row r="225">
      <c r="A225">
        <f>IF(F225&gt;1,A224,IF(AND(I225&lt;10,paste!A227&lt;10),RIGHT(H225,2)&amp;"0"&amp;I225&amp;"000"&amp;paste!A227,IF(AND(I225&lt;10,paste!A227&gt;=10,paste!A227&lt;100),RIGHT(H225,2)&amp;"0"&amp;I225&amp;"00"&amp;paste!A227,IF(AND(I225&lt;10,paste!A227&gt;=100,paste!A227&lt;1000),RIGHT(H225,2)&amp;"0"&amp;I225&amp;"0"&amp;paste!A227,IF(AND(I225&lt;10,paste!A227&gt;=1000),RIGHT(H225,2)&amp;"0"&amp;I225&amp;paste!A227,IF(AND(I225&gt;=10,paste!A227&lt;10),RIGHT(H225,2)&amp;I225&amp;"000"&amp;paste!A227,IF(AND(I225&gt;=10,paste!A227&gt;=10,paste!A227&lt;100),RIGHT(H225,2)&amp;I225&amp;"00"&amp;paste!A227,IF(AND(I225&gt;=10,paste!A227&gt;=100,paste!A227&lt;1000),RIGHT(H225,2)&amp;I225&amp;"0"&amp;paste!A227,RIGHT(H225,2)&amp;I225&amp;paste!A227))))))))</f>
        <v/>
      </c>
      <c r="B225">
        <f>YEAR(paste!C227)</f>
        <v/>
      </c>
      <c r="C225">
        <f>MONTH(paste!C227)</f>
        <v/>
      </c>
      <c r="D225">
        <f>DAY(paste!C227)</f>
        <v/>
      </c>
      <c r="E225" s="158" t="n">
        <v>0</v>
      </c>
      <c r="F225">
        <f>IF(AND(L225=L224,D225=D224),F224+1,1)</f>
        <v/>
      </c>
      <c r="G225" s="158" t="n">
        <v>0</v>
      </c>
      <c r="H225">
        <f>YEAR(paste!C227)</f>
        <v/>
      </c>
      <c r="I225">
        <f>MONTH(paste!C227)</f>
        <v/>
      </c>
      <c r="J225">
        <f>DAY(paste!C227)</f>
        <v/>
      </c>
      <c r="K225">
        <f>A225</f>
        <v/>
      </c>
      <c r="L225">
        <f>IF(ISBLANK(VLOOKUP(paste!J227,'得意先名 (2)'!$B$3:$F$2005,5,FALSE)),paste!P227,IFERROR(VLOOKUP(paste!J227,'得意先名 (2)'!$B$3:$F$2005,5,FALSE),"ZZZZZZZZZZZ"))</f>
        <v/>
      </c>
      <c r="M225">
        <f>IF(L225="ZZZZZZZZZZZ",paste!J227&amp;paste!K227&amp; "  :   "&amp;paste!M227&amp; "  :   "&amp;paste!P227,"")</f>
        <v/>
      </c>
      <c r="O225" s="158" t="n"/>
      <c r="P225">
        <f>VLOOKUP(L225,'L_User+EndUser'!$C$2:$K$500,8,FALSE)</f>
        <v/>
      </c>
      <c r="Q225">
        <f>VLOOKUP(L225,'L_User+EndUser'!$C$2:$K$500,9,FALSE)</f>
        <v/>
      </c>
      <c r="R225" s="158" t="n"/>
      <c r="T225" s="158" t="n"/>
      <c r="V225" s="158" t="n"/>
      <c r="AB225">
        <f>paste!J227</f>
        <v/>
      </c>
      <c r="AC225">
        <f>L225</f>
        <v/>
      </c>
      <c r="AO225">
        <f>YEAR(paste!O227)</f>
        <v/>
      </c>
      <c r="AP225">
        <f>MONTH(paste!O227)</f>
        <v/>
      </c>
      <c r="AQ225">
        <f>DAY(paste!O227)</f>
        <v/>
      </c>
      <c r="BD225">
        <f>IF(paste!L227="","",paste!L227)</f>
        <v/>
      </c>
      <c r="BM225" t="n">
        <v>1</v>
      </c>
      <c r="BN225">
        <f>VLOOKUP(paste!E227,L_Product!$A$2:$B$2001,2,FALSE)</f>
        <v/>
      </c>
      <c r="BO225" s="21" t="n"/>
      <c r="BT225" t="n">
        <v>2</v>
      </c>
      <c r="BU225">
        <f>IF($BM$2=1,2,IF($BM$2=18,1))</f>
        <v/>
      </c>
      <c r="BV225">
        <f>IF($BM$2=1,0,IF($BM$2=18,1))</f>
        <v/>
      </c>
      <c r="BW225" t="n">
        <v>2</v>
      </c>
      <c r="BX225" t="n">
        <v>0</v>
      </c>
      <c r="BY225" t="n">
        <v>3</v>
      </c>
      <c r="BZ225">
        <f>VLOOKUP(BN225,L_Product!$B$2:$Z$2001,14,FALSE)</f>
        <v/>
      </c>
      <c r="CA225">
        <f>paste!H227</f>
        <v/>
      </c>
      <c r="CB225">
        <f>BZ225*CA225</f>
        <v/>
      </c>
      <c r="CN225" s="158" t="n">
        <v>1</v>
      </c>
      <c r="CO225" s="158" t="n">
        <v>1</v>
      </c>
      <c r="CP225" s="158" t="n">
        <v>1</v>
      </c>
      <c r="CQ225" s="158" t="n">
        <v>1</v>
      </c>
      <c r="CR225" s="158" t="n">
        <v>1</v>
      </c>
      <c r="CS225" s="158" t="n">
        <v>0</v>
      </c>
      <c r="CT225" s="158" t="n">
        <v>0</v>
      </c>
      <c r="CU225" s="158" t="n">
        <v>0</v>
      </c>
      <c r="CV225" s="158" t="n">
        <v>0</v>
      </c>
      <c r="CW225" s="158" t="n">
        <v>0</v>
      </c>
      <c r="CX225">
        <f>B225</f>
        <v/>
      </c>
      <c r="CY225">
        <f>C225</f>
        <v/>
      </c>
      <c r="CZ225">
        <f>D225</f>
        <v/>
      </c>
      <c r="DA225" s="158" t="n">
        <v>1900</v>
      </c>
      <c r="DB225" s="158" t="n">
        <v>1</v>
      </c>
      <c r="DC225" s="158" t="n">
        <v>1</v>
      </c>
      <c r="DD225" s="158" t="n">
        <v>1900</v>
      </c>
      <c r="DE225" s="158" t="n">
        <v>1</v>
      </c>
      <c r="DF225" s="158" t="n">
        <v>1</v>
      </c>
      <c r="DG225" s="158" t="n">
        <v>1900</v>
      </c>
      <c r="DH225" s="158" t="n">
        <v>1</v>
      </c>
      <c r="DI225" s="158" t="n">
        <v>1</v>
      </c>
      <c r="DJ225" s="158" t="n">
        <v>1900</v>
      </c>
      <c r="DK225" s="158" t="n">
        <v>1</v>
      </c>
      <c r="DL225" s="158" t="n">
        <v>1</v>
      </c>
      <c r="DR225" s="158" t="n">
        <v>2</v>
      </c>
      <c r="DS225" s="158" t="n">
        <v>1</v>
      </c>
      <c r="DT225" s="158" t="n">
        <v>2</v>
      </c>
      <c r="DU225" s="158" t="n">
        <v>1</v>
      </c>
      <c r="DV225" s="158" t="n">
        <v>3</v>
      </c>
      <c r="DW225" s="158" t="n">
        <v>1</v>
      </c>
      <c r="DX225" s="158" t="n">
        <v>3</v>
      </c>
      <c r="DY225" s="158" t="n">
        <v>0</v>
      </c>
      <c r="DZ225" s="158" t="n">
        <v>0</v>
      </c>
      <c r="EA225" s="158" t="n">
        <v>0</v>
      </c>
      <c r="EB225" s="158" t="n">
        <v>0</v>
      </c>
      <c r="EC225" s="158" t="n">
        <v>0</v>
      </c>
      <c r="ED225" s="158" t="n">
        <v>0</v>
      </c>
      <c r="EE225" s="158" t="n">
        <v>0</v>
      </c>
      <c r="EF225" s="158" t="n">
        <v>0</v>
      </c>
      <c r="EG225" s="158" t="n">
        <v>0</v>
      </c>
      <c r="EH225" s="158" t="n">
        <v>0</v>
      </c>
      <c r="EI225" s="158" t="n">
        <v>0</v>
      </c>
      <c r="EJ225" s="158" t="n">
        <v>0</v>
      </c>
      <c r="EK225" s="158" t="n">
        <v>0</v>
      </c>
      <c r="EL225" s="158" t="n">
        <v>0</v>
      </c>
      <c r="EM225" s="158" t="n">
        <v>0</v>
      </c>
      <c r="EN225" s="158" t="n">
        <v>0</v>
      </c>
      <c r="EO225" s="158" t="n">
        <v>0</v>
      </c>
      <c r="EP225" s="158" t="n">
        <v>0</v>
      </c>
      <c r="EQ225" s="158" t="n">
        <v>0</v>
      </c>
      <c r="ER225" s="158" t="n">
        <v>0</v>
      </c>
      <c r="ES225" s="158" t="n">
        <v>0</v>
      </c>
      <c r="ET225" s="158" t="n">
        <v>0</v>
      </c>
      <c r="EU225" s="158" t="n">
        <v>0</v>
      </c>
      <c r="EV225" s="158" t="n">
        <v>0</v>
      </c>
      <c r="EW225" s="158" t="n">
        <v>0</v>
      </c>
      <c r="EX225" s="158" t="n">
        <v>0</v>
      </c>
      <c r="EY225" s="158" t="n">
        <v>0</v>
      </c>
      <c r="EZ225" s="158" t="n">
        <v>1900</v>
      </c>
      <c r="FA225" s="158" t="n">
        <v>1</v>
      </c>
      <c r="FB225" s="158" t="n">
        <v>1</v>
      </c>
      <c r="FC225" s="158" t="n">
        <v>1900</v>
      </c>
      <c r="FD225" s="158" t="n">
        <v>1</v>
      </c>
      <c r="FE225" s="158" t="n">
        <v>1</v>
      </c>
      <c r="FF225" s="158" t="n">
        <v>1900</v>
      </c>
      <c r="FG225" s="158" t="n">
        <v>1</v>
      </c>
      <c r="FH225" s="158" t="n">
        <v>1</v>
      </c>
      <c r="FI225" s="158" t="n">
        <v>1900</v>
      </c>
      <c r="FJ225" s="158" t="n">
        <v>1</v>
      </c>
      <c r="FK225" s="158" t="n">
        <v>1</v>
      </c>
      <c r="FL225" s="158" t="n">
        <v>1900</v>
      </c>
      <c r="FM225" s="158" t="n">
        <v>1</v>
      </c>
      <c r="FN225" s="158" t="n">
        <v>1</v>
      </c>
      <c r="FO225" s="158" t="n">
        <v>1900</v>
      </c>
      <c r="FP225" s="158" t="n">
        <v>1</v>
      </c>
      <c r="FQ225" s="158" t="n">
        <v>1</v>
      </c>
      <c r="FR225" s="158" t="n">
        <v>1900</v>
      </c>
      <c r="FS225" s="158" t="n">
        <v>1</v>
      </c>
      <c r="FT225" s="158" t="n">
        <v>1</v>
      </c>
      <c r="FU225" s="158" t="n">
        <v>1900</v>
      </c>
      <c r="FV225" s="158" t="n">
        <v>1</v>
      </c>
      <c r="FW225" s="158" t="n">
        <v>1</v>
      </c>
    </row>
    <row r="226">
      <c r="A226">
        <f>IF(F226&gt;1,A225,IF(AND(I226&lt;10,paste!A228&lt;10),RIGHT(H226,2)&amp;"0"&amp;I226&amp;"000"&amp;paste!A228,IF(AND(I226&lt;10,paste!A228&gt;=10,paste!A228&lt;100),RIGHT(H226,2)&amp;"0"&amp;I226&amp;"00"&amp;paste!A228,IF(AND(I226&lt;10,paste!A228&gt;=100,paste!A228&lt;1000),RIGHT(H226,2)&amp;"0"&amp;I226&amp;"0"&amp;paste!A228,IF(AND(I226&lt;10,paste!A228&gt;=1000),RIGHT(H226,2)&amp;"0"&amp;I226&amp;paste!A228,IF(AND(I226&gt;=10,paste!A228&lt;10),RIGHT(H226,2)&amp;I226&amp;"000"&amp;paste!A228,IF(AND(I226&gt;=10,paste!A228&gt;=10,paste!A228&lt;100),RIGHT(H226,2)&amp;I226&amp;"00"&amp;paste!A228,IF(AND(I226&gt;=10,paste!A228&gt;=100,paste!A228&lt;1000),RIGHT(H226,2)&amp;I226&amp;"0"&amp;paste!A228,RIGHT(H226,2)&amp;I226&amp;paste!A228))))))))</f>
        <v/>
      </c>
      <c r="B226">
        <f>YEAR(paste!C228)</f>
        <v/>
      </c>
      <c r="C226">
        <f>MONTH(paste!C228)</f>
        <v/>
      </c>
      <c r="D226">
        <f>DAY(paste!C228)</f>
        <v/>
      </c>
      <c r="E226" s="158" t="n">
        <v>0</v>
      </c>
      <c r="F226">
        <f>IF(AND(L226=L225,D226=D225),F225+1,1)</f>
        <v/>
      </c>
      <c r="G226" s="158" t="n">
        <v>0</v>
      </c>
      <c r="H226">
        <f>YEAR(paste!C228)</f>
        <v/>
      </c>
      <c r="I226">
        <f>MONTH(paste!C228)</f>
        <v/>
      </c>
      <c r="J226">
        <f>DAY(paste!C228)</f>
        <v/>
      </c>
      <c r="K226">
        <f>A226</f>
        <v/>
      </c>
      <c r="L226">
        <f>IF(ISBLANK(VLOOKUP(paste!J228,'得意先名 (2)'!$B$3:$F$2005,5,FALSE)),paste!P228,IFERROR(VLOOKUP(paste!J228,'得意先名 (2)'!$B$3:$F$2005,5,FALSE),"ZZZZZZZZZZZ"))</f>
        <v/>
      </c>
      <c r="M226">
        <f>IF(L226="ZZZZZZZZZZZ",paste!J228&amp;paste!K228&amp; "  :   "&amp;paste!M228&amp; "  :   "&amp;paste!P228,"")</f>
        <v/>
      </c>
      <c r="O226" s="158" t="n"/>
      <c r="P226">
        <f>VLOOKUP(L226,'L_User+EndUser'!$C$2:$K$500,8,FALSE)</f>
        <v/>
      </c>
      <c r="Q226">
        <f>VLOOKUP(L226,'L_User+EndUser'!$C$2:$K$500,9,FALSE)</f>
        <v/>
      </c>
      <c r="R226" s="158" t="n"/>
      <c r="T226" s="158" t="n"/>
      <c r="V226" s="158" t="n"/>
      <c r="AB226">
        <f>paste!J228</f>
        <v/>
      </c>
      <c r="AC226">
        <f>L226</f>
        <v/>
      </c>
      <c r="AO226">
        <f>YEAR(paste!O228)</f>
        <v/>
      </c>
      <c r="AP226">
        <f>MONTH(paste!O228)</f>
        <v/>
      </c>
      <c r="AQ226">
        <f>DAY(paste!O228)</f>
        <v/>
      </c>
      <c r="BD226">
        <f>IF(paste!L228="","",paste!L228)</f>
        <v/>
      </c>
      <c r="BM226" t="n">
        <v>1</v>
      </c>
      <c r="BN226">
        <f>VLOOKUP(paste!E228,L_Product!$A$2:$B$2001,2,FALSE)</f>
        <v/>
      </c>
      <c r="BO226" s="21" t="n"/>
      <c r="BT226" t="n">
        <v>2</v>
      </c>
      <c r="BU226">
        <f>IF($BM$2=1,2,IF($BM$2=18,1))</f>
        <v/>
      </c>
      <c r="BV226">
        <f>IF($BM$2=1,0,IF($BM$2=18,1))</f>
        <v/>
      </c>
      <c r="BW226" t="n">
        <v>2</v>
      </c>
      <c r="BX226" t="n">
        <v>0</v>
      </c>
      <c r="BY226" t="n">
        <v>3</v>
      </c>
      <c r="BZ226">
        <f>VLOOKUP(BN226,L_Product!$B$2:$Z$2001,14,FALSE)</f>
        <v/>
      </c>
      <c r="CA226">
        <f>paste!H228</f>
        <v/>
      </c>
      <c r="CB226">
        <f>BZ226*CA226</f>
        <v/>
      </c>
      <c r="CN226" s="158" t="n">
        <v>1</v>
      </c>
      <c r="CO226" s="158" t="n">
        <v>1</v>
      </c>
      <c r="CP226" s="158" t="n">
        <v>1</v>
      </c>
      <c r="CQ226" s="158" t="n">
        <v>1</v>
      </c>
      <c r="CR226" s="158" t="n">
        <v>1</v>
      </c>
      <c r="CS226" s="158" t="n">
        <v>0</v>
      </c>
      <c r="CT226" s="158" t="n">
        <v>0</v>
      </c>
      <c r="CU226" s="158" t="n">
        <v>0</v>
      </c>
      <c r="CV226" s="158" t="n">
        <v>0</v>
      </c>
      <c r="CW226" s="158" t="n">
        <v>0</v>
      </c>
      <c r="CX226">
        <f>B226</f>
        <v/>
      </c>
      <c r="CY226">
        <f>C226</f>
        <v/>
      </c>
      <c r="CZ226">
        <f>D226</f>
        <v/>
      </c>
      <c r="DA226" s="158" t="n">
        <v>1900</v>
      </c>
      <c r="DB226" s="158" t="n">
        <v>1</v>
      </c>
      <c r="DC226" s="158" t="n">
        <v>1</v>
      </c>
      <c r="DD226" s="158" t="n">
        <v>1900</v>
      </c>
      <c r="DE226" s="158" t="n">
        <v>1</v>
      </c>
      <c r="DF226" s="158" t="n">
        <v>1</v>
      </c>
      <c r="DG226" s="158" t="n">
        <v>1900</v>
      </c>
      <c r="DH226" s="158" t="n">
        <v>1</v>
      </c>
      <c r="DI226" s="158" t="n">
        <v>1</v>
      </c>
      <c r="DJ226" s="158" t="n">
        <v>1900</v>
      </c>
      <c r="DK226" s="158" t="n">
        <v>1</v>
      </c>
      <c r="DL226" s="158" t="n">
        <v>1</v>
      </c>
      <c r="DR226" s="158" t="n">
        <v>2</v>
      </c>
      <c r="DS226" s="158" t="n">
        <v>1</v>
      </c>
      <c r="DT226" s="158" t="n">
        <v>2</v>
      </c>
      <c r="DU226" s="158" t="n">
        <v>1</v>
      </c>
      <c r="DV226" s="158" t="n">
        <v>3</v>
      </c>
      <c r="DW226" s="158" t="n">
        <v>1</v>
      </c>
      <c r="DX226" s="158" t="n">
        <v>3</v>
      </c>
      <c r="DY226" s="158" t="n">
        <v>0</v>
      </c>
      <c r="DZ226" s="158" t="n">
        <v>0</v>
      </c>
      <c r="EA226" s="158" t="n">
        <v>0</v>
      </c>
      <c r="EB226" s="158" t="n">
        <v>0</v>
      </c>
      <c r="EC226" s="158" t="n">
        <v>0</v>
      </c>
      <c r="ED226" s="158" t="n">
        <v>0</v>
      </c>
      <c r="EE226" s="158" t="n">
        <v>0</v>
      </c>
      <c r="EF226" s="158" t="n">
        <v>0</v>
      </c>
      <c r="EG226" s="158" t="n">
        <v>0</v>
      </c>
      <c r="EH226" s="158" t="n">
        <v>0</v>
      </c>
      <c r="EI226" s="158" t="n">
        <v>0</v>
      </c>
      <c r="EJ226" s="158" t="n">
        <v>0</v>
      </c>
      <c r="EK226" s="158" t="n">
        <v>0</v>
      </c>
      <c r="EL226" s="158" t="n">
        <v>0</v>
      </c>
      <c r="EM226" s="158" t="n">
        <v>0</v>
      </c>
      <c r="EN226" s="158" t="n">
        <v>0</v>
      </c>
      <c r="EO226" s="158" t="n">
        <v>0</v>
      </c>
      <c r="EP226" s="158" t="n">
        <v>0</v>
      </c>
      <c r="EQ226" s="158" t="n">
        <v>0</v>
      </c>
      <c r="ER226" s="158" t="n">
        <v>0</v>
      </c>
      <c r="ES226" s="158" t="n">
        <v>0</v>
      </c>
      <c r="ET226" s="158" t="n">
        <v>0</v>
      </c>
      <c r="EU226" s="158" t="n">
        <v>0</v>
      </c>
      <c r="EV226" s="158" t="n">
        <v>0</v>
      </c>
      <c r="EW226" s="158" t="n">
        <v>0</v>
      </c>
      <c r="EX226" s="158" t="n">
        <v>0</v>
      </c>
      <c r="EY226" s="158" t="n">
        <v>0</v>
      </c>
      <c r="EZ226" s="158" t="n">
        <v>1900</v>
      </c>
      <c r="FA226" s="158" t="n">
        <v>1</v>
      </c>
      <c r="FB226" s="158" t="n">
        <v>1</v>
      </c>
      <c r="FC226" s="158" t="n">
        <v>1900</v>
      </c>
      <c r="FD226" s="158" t="n">
        <v>1</v>
      </c>
      <c r="FE226" s="158" t="n">
        <v>1</v>
      </c>
      <c r="FF226" s="158" t="n">
        <v>1900</v>
      </c>
      <c r="FG226" s="158" t="n">
        <v>1</v>
      </c>
      <c r="FH226" s="158" t="n">
        <v>1</v>
      </c>
      <c r="FI226" s="158" t="n">
        <v>1900</v>
      </c>
      <c r="FJ226" s="158" t="n">
        <v>1</v>
      </c>
      <c r="FK226" s="158" t="n">
        <v>1</v>
      </c>
      <c r="FL226" s="158" t="n">
        <v>1900</v>
      </c>
      <c r="FM226" s="158" t="n">
        <v>1</v>
      </c>
      <c r="FN226" s="158" t="n">
        <v>1</v>
      </c>
      <c r="FO226" s="158" t="n">
        <v>1900</v>
      </c>
      <c r="FP226" s="158" t="n">
        <v>1</v>
      </c>
      <c r="FQ226" s="158" t="n">
        <v>1</v>
      </c>
      <c r="FR226" s="158" t="n">
        <v>1900</v>
      </c>
      <c r="FS226" s="158" t="n">
        <v>1</v>
      </c>
      <c r="FT226" s="158" t="n">
        <v>1</v>
      </c>
      <c r="FU226" s="158" t="n">
        <v>1900</v>
      </c>
      <c r="FV226" s="158" t="n">
        <v>1</v>
      </c>
      <c r="FW226" s="158" t="n">
        <v>1</v>
      </c>
    </row>
    <row r="227">
      <c r="A227">
        <f>IF(F227&gt;1,A226,IF(AND(I227&lt;10,paste!A229&lt;10),RIGHT(H227,2)&amp;"0"&amp;I227&amp;"000"&amp;paste!A229,IF(AND(I227&lt;10,paste!A229&gt;=10,paste!A229&lt;100),RIGHT(H227,2)&amp;"0"&amp;I227&amp;"00"&amp;paste!A229,IF(AND(I227&lt;10,paste!A229&gt;=100,paste!A229&lt;1000),RIGHT(H227,2)&amp;"0"&amp;I227&amp;"0"&amp;paste!A229,IF(AND(I227&lt;10,paste!A229&gt;=1000),RIGHT(H227,2)&amp;"0"&amp;I227&amp;paste!A229,IF(AND(I227&gt;=10,paste!A229&lt;10),RIGHT(H227,2)&amp;I227&amp;"000"&amp;paste!A229,IF(AND(I227&gt;=10,paste!A229&gt;=10,paste!A229&lt;100),RIGHT(H227,2)&amp;I227&amp;"00"&amp;paste!A229,IF(AND(I227&gt;=10,paste!A229&gt;=100,paste!A229&lt;1000),RIGHT(H227,2)&amp;I227&amp;"0"&amp;paste!A229,RIGHT(H227,2)&amp;I227&amp;paste!A229))))))))</f>
        <v/>
      </c>
      <c r="B227">
        <f>YEAR(paste!C229)</f>
        <v/>
      </c>
      <c r="C227">
        <f>MONTH(paste!C229)</f>
        <v/>
      </c>
      <c r="D227">
        <f>DAY(paste!C229)</f>
        <v/>
      </c>
      <c r="E227" s="158" t="n">
        <v>0</v>
      </c>
      <c r="F227">
        <f>IF(AND(L227=L226,D227=D226),F226+1,1)</f>
        <v/>
      </c>
      <c r="G227" s="158" t="n">
        <v>0</v>
      </c>
      <c r="H227">
        <f>YEAR(paste!C229)</f>
        <v/>
      </c>
      <c r="I227">
        <f>MONTH(paste!C229)</f>
        <v/>
      </c>
      <c r="J227">
        <f>DAY(paste!C229)</f>
        <v/>
      </c>
      <c r="K227">
        <f>A227</f>
        <v/>
      </c>
      <c r="L227">
        <f>IF(ISBLANK(VLOOKUP(paste!J229,'得意先名 (2)'!$B$3:$F$2005,5,FALSE)),paste!P229,IFERROR(VLOOKUP(paste!J229,'得意先名 (2)'!$B$3:$F$2005,5,FALSE),"ZZZZZZZZZZZ"))</f>
        <v/>
      </c>
      <c r="M227">
        <f>IF(L227="ZZZZZZZZZZZ",paste!J229&amp;paste!K229&amp; "  :   "&amp;paste!M229&amp; "  :   "&amp;paste!P229,"")</f>
        <v/>
      </c>
      <c r="O227" s="158" t="n"/>
      <c r="P227">
        <f>VLOOKUP(L227,'L_User+EndUser'!$C$2:$K$500,8,FALSE)</f>
        <v/>
      </c>
      <c r="Q227">
        <f>VLOOKUP(L227,'L_User+EndUser'!$C$2:$K$500,9,FALSE)</f>
        <v/>
      </c>
      <c r="R227" s="158" t="n"/>
      <c r="T227" s="158" t="n"/>
      <c r="V227" s="158" t="n"/>
      <c r="AB227">
        <f>paste!J229</f>
        <v/>
      </c>
      <c r="AC227">
        <f>L227</f>
        <v/>
      </c>
      <c r="AO227">
        <f>YEAR(paste!O229)</f>
        <v/>
      </c>
      <c r="AP227">
        <f>MONTH(paste!O229)</f>
        <v/>
      </c>
      <c r="AQ227">
        <f>DAY(paste!O229)</f>
        <v/>
      </c>
      <c r="BD227">
        <f>IF(paste!L229="","",paste!L229)</f>
        <v/>
      </c>
      <c r="BM227" t="n">
        <v>1</v>
      </c>
      <c r="BN227">
        <f>VLOOKUP(paste!E229,L_Product!$A$2:$B$2001,2,FALSE)</f>
        <v/>
      </c>
      <c r="BO227" s="21" t="n"/>
      <c r="BT227" t="n">
        <v>2</v>
      </c>
      <c r="BU227">
        <f>IF($BM$2=1,2,IF($BM$2=18,1))</f>
        <v/>
      </c>
      <c r="BV227">
        <f>IF($BM$2=1,0,IF($BM$2=18,1))</f>
        <v/>
      </c>
      <c r="BW227" t="n">
        <v>2</v>
      </c>
      <c r="BX227" t="n">
        <v>0</v>
      </c>
      <c r="BY227" t="n">
        <v>3</v>
      </c>
      <c r="BZ227">
        <f>VLOOKUP(BN227,L_Product!$B$2:$Z$2001,14,FALSE)</f>
        <v/>
      </c>
      <c r="CA227">
        <f>paste!H229</f>
        <v/>
      </c>
      <c r="CB227">
        <f>BZ227*CA227</f>
        <v/>
      </c>
      <c r="CN227" s="158" t="n">
        <v>1</v>
      </c>
      <c r="CO227" s="158" t="n">
        <v>1</v>
      </c>
      <c r="CP227" s="158" t="n">
        <v>1</v>
      </c>
      <c r="CQ227" s="158" t="n">
        <v>1</v>
      </c>
      <c r="CR227" s="158" t="n">
        <v>1</v>
      </c>
      <c r="CS227" s="158" t="n">
        <v>0</v>
      </c>
      <c r="CT227" s="158" t="n">
        <v>0</v>
      </c>
      <c r="CU227" s="158" t="n">
        <v>0</v>
      </c>
      <c r="CV227" s="158" t="n">
        <v>0</v>
      </c>
      <c r="CW227" s="158" t="n">
        <v>0</v>
      </c>
      <c r="CX227">
        <f>B227</f>
        <v/>
      </c>
      <c r="CY227">
        <f>C227</f>
        <v/>
      </c>
      <c r="CZ227">
        <f>D227</f>
        <v/>
      </c>
      <c r="DA227" s="158" t="n">
        <v>1900</v>
      </c>
      <c r="DB227" s="158" t="n">
        <v>1</v>
      </c>
      <c r="DC227" s="158" t="n">
        <v>1</v>
      </c>
      <c r="DD227" s="158" t="n">
        <v>1900</v>
      </c>
      <c r="DE227" s="158" t="n">
        <v>1</v>
      </c>
      <c r="DF227" s="158" t="n">
        <v>1</v>
      </c>
      <c r="DG227" s="158" t="n">
        <v>1900</v>
      </c>
      <c r="DH227" s="158" t="n">
        <v>1</v>
      </c>
      <c r="DI227" s="158" t="n">
        <v>1</v>
      </c>
      <c r="DJ227" s="158" t="n">
        <v>1900</v>
      </c>
      <c r="DK227" s="158" t="n">
        <v>1</v>
      </c>
      <c r="DL227" s="158" t="n">
        <v>1</v>
      </c>
      <c r="DR227" s="158" t="n">
        <v>2</v>
      </c>
      <c r="DS227" s="158" t="n">
        <v>1</v>
      </c>
      <c r="DT227" s="158" t="n">
        <v>2</v>
      </c>
      <c r="DU227" s="158" t="n">
        <v>1</v>
      </c>
      <c r="DV227" s="158" t="n">
        <v>3</v>
      </c>
      <c r="DW227" s="158" t="n">
        <v>1</v>
      </c>
      <c r="DX227" s="158" t="n">
        <v>3</v>
      </c>
      <c r="DY227" s="158" t="n">
        <v>0</v>
      </c>
      <c r="DZ227" s="158" t="n">
        <v>0</v>
      </c>
      <c r="EA227" s="158" t="n">
        <v>0</v>
      </c>
      <c r="EB227" s="158" t="n">
        <v>0</v>
      </c>
      <c r="EC227" s="158" t="n">
        <v>0</v>
      </c>
      <c r="ED227" s="158" t="n">
        <v>0</v>
      </c>
      <c r="EE227" s="158" t="n">
        <v>0</v>
      </c>
      <c r="EF227" s="158" t="n">
        <v>0</v>
      </c>
      <c r="EG227" s="158" t="n">
        <v>0</v>
      </c>
      <c r="EH227" s="158" t="n">
        <v>0</v>
      </c>
      <c r="EI227" s="158" t="n">
        <v>0</v>
      </c>
      <c r="EJ227" s="158" t="n">
        <v>0</v>
      </c>
      <c r="EK227" s="158" t="n">
        <v>0</v>
      </c>
      <c r="EL227" s="158" t="n">
        <v>0</v>
      </c>
      <c r="EM227" s="158" t="n">
        <v>0</v>
      </c>
      <c r="EN227" s="158" t="n">
        <v>0</v>
      </c>
      <c r="EO227" s="158" t="n">
        <v>0</v>
      </c>
      <c r="EP227" s="158" t="n">
        <v>0</v>
      </c>
      <c r="EQ227" s="158" t="n">
        <v>0</v>
      </c>
      <c r="ER227" s="158" t="n">
        <v>0</v>
      </c>
      <c r="ES227" s="158" t="n">
        <v>0</v>
      </c>
      <c r="ET227" s="158" t="n">
        <v>0</v>
      </c>
      <c r="EU227" s="158" t="n">
        <v>0</v>
      </c>
      <c r="EV227" s="158" t="n">
        <v>0</v>
      </c>
      <c r="EW227" s="158" t="n">
        <v>0</v>
      </c>
      <c r="EX227" s="158" t="n">
        <v>0</v>
      </c>
      <c r="EY227" s="158" t="n">
        <v>0</v>
      </c>
      <c r="EZ227" s="158" t="n">
        <v>1900</v>
      </c>
      <c r="FA227" s="158" t="n">
        <v>1</v>
      </c>
      <c r="FB227" s="158" t="n">
        <v>1</v>
      </c>
      <c r="FC227" s="158" t="n">
        <v>1900</v>
      </c>
      <c r="FD227" s="158" t="n">
        <v>1</v>
      </c>
      <c r="FE227" s="158" t="n">
        <v>1</v>
      </c>
      <c r="FF227" s="158" t="n">
        <v>1900</v>
      </c>
      <c r="FG227" s="158" t="n">
        <v>1</v>
      </c>
      <c r="FH227" s="158" t="n">
        <v>1</v>
      </c>
      <c r="FI227" s="158" t="n">
        <v>1900</v>
      </c>
      <c r="FJ227" s="158" t="n">
        <v>1</v>
      </c>
      <c r="FK227" s="158" t="n">
        <v>1</v>
      </c>
      <c r="FL227" s="158" t="n">
        <v>1900</v>
      </c>
      <c r="FM227" s="158" t="n">
        <v>1</v>
      </c>
      <c r="FN227" s="158" t="n">
        <v>1</v>
      </c>
      <c r="FO227" s="158" t="n">
        <v>1900</v>
      </c>
      <c r="FP227" s="158" t="n">
        <v>1</v>
      </c>
      <c r="FQ227" s="158" t="n">
        <v>1</v>
      </c>
      <c r="FR227" s="158" t="n">
        <v>1900</v>
      </c>
      <c r="FS227" s="158" t="n">
        <v>1</v>
      </c>
      <c r="FT227" s="158" t="n">
        <v>1</v>
      </c>
      <c r="FU227" s="158" t="n">
        <v>1900</v>
      </c>
      <c r="FV227" s="158" t="n">
        <v>1</v>
      </c>
      <c r="FW227" s="158" t="n">
        <v>1</v>
      </c>
    </row>
    <row r="228">
      <c r="A228">
        <f>IF(F228&gt;1,A227,IF(AND(I228&lt;10,paste!A230&lt;10),RIGHT(H228,2)&amp;"0"&amp;I228&amp;"000"&amp;paste!A230,IF(AND(I228&lt;10,paste!A230&gt;=10,paste!A230&lt;100),RIGHT(H228,2)&amp;"0"&amp;I228&amp;"00"&amp;paste!A230,IF(AND(I228&lt;10,paste!A230&gt;=100,paste!A230&lt;1000),RIGHT(H228,2)&amp;"0"&amp;I228&amp;"0"&amp;paste!A230,IF(AND(I228&lt;10,paste!A230&gt;=1000),RIGHT(H228,2)&amp;"0"&amp;I228&amp;paste!A230,IF(AND(I228&gt;=10,paste!A230&lt;10),RIGHT(H228,2)&amp;I228&amp;"000"&amp;paste!A230,IF(AND(I228&gt;=10,paste!A230&gt;=10,paste!A230&lt;100),RIGHT(H228,2)&amp;I228&amp;"00"&amp;paste!A230,IF(AND(I228&gt;=10,paste!A230&gt;=100,paste!A230&lt;1000),RIGHT(H228,2)&amp;I228&amp;"0"&amp;paste!A230,RIGHT(H228,2)&amp;I228&amp;paste!A230))))))))</f>
        <v/>
      </c>
      <c r="B228">
        <f>YEAR(paste!C230)</f>
        <v/>
      </c>
      <c r="C228">
        <f>MONTH(paste!C230)</f>
        <v/>
      </c>
      <c r="D228">
        <f>DAY(paste!C230)</f>
        <v/>
      </c>
      <c r="E228" s="158" t="n">
        <v>0</v>
      </c>
      <c r="F228">
        <f>IF(AND(L228=L227,D228=D227),F227+1,1)</f>
        <v/>
      </c>
      <c r="G228" s="158" t="n">
        <v>0</v>
      </c>
      <c r="H228">
        <f>YEAR(paste!C230)</f>
        <v/>
      </c>
      <c r="I228">
        <f>MONTH(paste!C230)</f>
        <v/>
      </c>
      <c r="J228">
        <f>DAY(paste!C230)</f>
        <v/>
      </c>
      <c r="K228">
        <f>A228</f>
        <v/>
      </c>
      <c r="L228">
        <f>IF(ISBLANK(VLOOKUP(paste!J230,'得意先名 (2)'!$B$3:$F$2005,5,FALSE)),paste!P230,IFERROR(VLOOKUP(paste!J230,'得意先名 (2)'!$B$3:$F$2005,5,FALSE),"ZZZZZZZZZZZ"))</f>
        <v/>
      </c>
      <c r="M228">
        <f>IF(L228="ZZZZZZZZZZZ",paste!J230&amp;paste!K230&amp; "  :   "&amp;paste!M230&amp; "  :   "&amp;paste!P230,"")</f>
        <v/>
      </c>
      <c r="O228" s="158" t="n"/>
      <c r="P228">
        <f>VLOOKUP(L228,'L_User+EndUser'!$C$2:$K$500,8,FALSE)</f>
        <v/>
      </c>
      <c r="Q228">
        <f>VLOOKUP(L228,'L_User+EndUser'!$C$2:$K$500,9,FALSE)</f>
        <v/>
      </c>
      <c r="R228" s="158" t="n"/>
      <c r="T228" s="158" t="n"/>
      <c r="V228" s="158" t="n"/>
      <c r="AB228">
        <f>paste!J230</f>
        <v/>
      </c>
      <c r="AC228">
        <f>L228</f>
        <v/>
      </c>
      <c r="AO228">
        <f>YEAR(paste!O230)</f>
        <v/>
      </c>
      <c r="AP228">
        <f>MONTH(paste!O230)</f>
        <v/>
      </c>
      <c r="AQ228">
        <f>DAY(paste!O230)</f>
        <v/>
      </c>
      <c r="BD228">
        <f>IF(paste!L230="","",paste!L230)</f>
        <v/>
      </c>
      <c r="BM228" t="n">
        <v>1</v>
      </c>
      <c r="BN228">
        <f>VLOOKUP(paste!E230,L_Product!$A$2:$B$2001,2,FALSE)</f>
        <v/>
      </c>
      <c r="BO228" s="21" t="n"/>
      <c r="BT228" t="n">
        <v>2</v>
      </c>
      <c r="BU228">
        <f>IF($BM$2=1,2,IF($BM$2=18,1))</f>
        <v/>
      </c>
      <c r="BV228">
        <f>IF($BM$2=1,0,IF($BM$2=18,1))</f>
        <v/>
      </c>
      <c r="BW228" t="n">
        <v>2</v>
      </c>
      <c r="BX228" t="n">
        <v>0</v>
      </c>
      <c r="BY228" t="n">
        <v>3</v>
      </c>
      <c r="BZ228">
        <f>VLOOKUP(BN228,L_Product!$B$2:$Z$2001,14,FALSE)</f>
        <v/>
      </c>
      <c r="CA228">
        <f>paste!H230</f>
        <v/>
      </c>
      <c r="CB228">
        <f>BZ228*CA228</f>
        <v/>
      </c>
      <c r="CN228" s="158" t="n">
        <v>1</v>
      </c>
      <c r="CO228" s="158" t="n">
        <v>1</v>
      </c>
      <c r="CP228" s="158" t="n">
        <v>1</v>
      </c>
      <c r="CQ228" s="158" t="n">
        <v>1</v>
      </c>
      <c r="CR228" s="158" t="n">
        <v>1</v>
      </c>
      <c r="CS228" s="158" t="n">
        <v>0</v>
      </c>
      <c r="CT228" s="158" t="n">
        <v>0</v>
      </c>
      <c r="CU228" s="158" t="n">
        <v>0</v>
      </c>
      <c r="CV228" s="158" t="n">
        <v>0</v>
      </c>
      <c r="CW228" s="158" t="n">
        <v>0</v>
      </c>
      <c r="CX228">
        <f>B228</f>
        <v/>
      </c>
      <c r="CY228">
        <f>C228</f>
        <v/>
      </c>
      <c r="CZ228">
        <f>D228</f>
        <v/>
      </c>
      <c r="DA228" s="158" t="n">
        <v>1900</v>
      </c>
      <c r="DB228" s="158" t="n">
        <v>1</v>
      </c>
      <c r="DC228" s="158" t="n">
        <v>1</v>
      </c>
      <c r="DD228" s="158" t="n">
        <v>1900</v>
      </c>
      <c r="DE228" s="158" t="n">
        <v>1</v>
      </c>
      <c r="DF228" s="158" t="n">
        <v>1</v>
      </c>
      <c r="DG228" s="158" t="n">
        <v>1900</v>
      </c>
      <c r="DH228" s="158" t="n">
        <v>1</v>
      </c>
      <c r="DI228" s="158" t="n">
        <v>1</v>
      </c>
      <c r="DJ228" s="158" t="n">
        <v>1900</v>
      </c>
      <c r="DK228" s="158" t="n">
        <v>1</v>
      </c>
      <c r="DL228" s="158" t="n">
        <v>1</v>
      </c>
      <c r="DR228" s="158" t="n">
        <v>2</v>
      </c>
      <c r="DS228" s="158" t="n">
        <v>1</v>
      </c>
      <c r="DT228" s="158" t="n">
        <v>2</v>
      </c>
      <c r="DU228" s="158" t="n">
        <v>1</v>
      </c>
      <c r="DV228" s="158" t="n">
        <v>3</v>
      </c>
      <c r="DW228" s="158" t="n">
        <v>1</v>
      </c>
      <c r="DX228" s="158" t="n">
        <v>3</v>
      </c>
      <c r="DY228" s="158" t="n">
        <v>0</v>
      </c>
      <c r="DZ228" s="158" t="n">
        <v>0</v>
      </c>
      <c r="EA228" s="158" t="n">
        <v>0</v>
      </c>
      <c r="EB228" s="158" t="n">
        <v>0</v>
      </c>
      <c r="EC228" s="158" t="n">
        <v>0</v>
      </c>
      <c r="ED228" s="158" t="n">
        <v>0</v>
      </c>
      <c r="EE228" s="158" t="n">
        <v>0</v>
      </c>
      <c r="EF228" s="158" t="n">
        <v>0</v>
      </c>
      <c r="EG228" s="158" t="n">
        <v>0</v>
      </c>
      <c r="EH228" s="158" t="n">
        <v>0</v>
      </c>
      <c r="EI228" s="158" t="n">
        <v>0</v>
      </c>
      <c r="EJ228" s="158" t="n">
        <v>0</v>
      </c>
      <c r="EK228" s="158" t="n">
        <v>0</v>
      </c>
      <c r="EL228" s="158" t="n">
        <v>0</v>
      </c>
      <c r="EM228" s="158" t="n">
        <v>0</v>
      </c>
      <c r="EN228" s="158" t="n">
        <v>0</v>
      </c>
      <c r="EO228" s="158" t="n">
        <v>0</v>
      </c>
      <c r="EP228" s="158" t="n">
        <v>0</v>
      </c>
      <c r="EQ228" s="158" t="n">
        <v>0</v>
      </c>
      <c r="ER228" s="158" t="n">
        <v>0</v>
      </c>
      <c r="ES228" s="158" t="n">
        <v>0</v>
      </c>
      <c r="ET228" s="158" t="n">
        <v>0</v>
      </c>
      <c r="EU228" s="158" t="n">
        <v>0</v>
      </c>
      <c r="EV228" s="158" t="n">
        <v>0</v>
      </c>
      <c r="EW228" s="158" t="n">
        <v>0</v>
      </c>
      <c r="EX228" s="158" t="n">
        <v>0</v>
      </c>
      <c r="EY228" s="158" t="n">
        <v>0</v>
      </c>
      <c r="EZ228" s="158" t="n">
        <v>1900</v>
      </c>
      <c r="FA228" s="158" t="n">
        <v>1</v>
      </c>
      <c r="FB228" s="158" t="n">
        <v>1</v>
      </c>
      <c r="FC228" s="158" t="n">
        <v>1900</v>
      </c>
      <c r="FD228" s="158" t="n">
        <v>1</v>
      </c>
      <c r="FE228" s="158" t="n">
        <v>1</v>
      </c>
      <c r="FF228" s="158" t="n">
        <v>1900</v>
      </c>
      <c r="FG228" s="158" t="n">
        <v>1</v>
      </c>
      <c r="FH228" s="158" t="n">
        <v>1</v>
      </c>
      <c r="FI228" s="158" t="n">
        <v>1900</v>
      </c>
      <c r="FJ228" s="158" t="n">
        <v>1</v>
      </c>
      <c r="FK228" s="158" t="n">
        <v>1</v>
      </c>
      <c r="FL228" s="158" t="n">
        <v>1900</v>
      </c>
      <c r="FM228" s="158" t="n">
        <v>1</v>
      </c>
      <c r="FN228" s="158" t="n">
        <v>1</v>
      </c>
      <c r="FO228" s="158" t="n">
        <v>1900</v>
      </c>
      <c r="FP228" s="158" t="n">
        <v>1</v>
      </c>
      <c r="FQ228" s="158" t="n">
        <v>1</v>
      </c>
      <c r="FR228" s="158" t="n">
        <v>1900</v>
      </c>
      <c r="FS228" s="158" t="n">
        <v>1</v>
      </c>
      <c r="FT228" s="158" t="n">
        <v>1</v>
      </c>
      <c r="FU228" s="158" t="n">
        <v>1900</v>
      </c>
      <c r="FV228" s="158" t="n">
        <v>1</v>
      </c>
      <c r="FW228" s="158" t="n">
        <v>1</v>
      </c>
    </row>
    <row r="229">
      <c r="A229">
        <f>IF(F229&gt;1,A228,IF(AND(I229&lt;10,paste!A231&lt;10),RIGHT(H229,2)&amp;"0"&amp;I229&amp;"000"&amp;paste!A231,IF(AND(I229&lt;10,paste!A231&gt;=10,paste!A231&lt;100),RIGHT(H229,2)&amp;"0"&amp;I229&amp;"00"&amp;paste!A231,IF(AND(I229&lt;10,paste!A231&gt;=100,paste!A231&lt;1000),RIGHT(H229,2)&amp;"0"&amp;I229&amp;"0"&amp;paste!A231,IF(AND(I229&lt;10,paste!A231&gt;=1000),RIGHT(H229,2)&amp;"0"&amp;I229&amp;paste!A231,IF(AND(I229&gt;=10,paste!A231&lt;10),RIGHT(H229,2)&amp;I229&amp;"000"&amp;paste!A231,IF(AND(I229&gt;=10,paste!A231&gt;=10,paste!A231&lt;100),RIGHT(H229,2)&amp;I229&amp;"00"&amp;paste!A231,IF(AND(I229&gt;=10,paste!A231&gt;=100,paste!A231&lt;1000),RIGHT(H229,2)&amp;I229&amp;"0"&amp;paste!A231,RIGHT(H229,2)&amp;I229&amp;paste!A231))))))))</f>
        <v/>
      </c>
      <c r="B229">
        <f>YEAR(paste!C231)</f>
        <v/>
      </c>
      <c r="C229">
        <f>MONTH(paste!C231)</f>
        <v/>
      </c>
      <c r="D229">
        <f>DAY(paste!C231)</f>
        <v/>
      </c>
      <c r="E229" s="158" t="n">
        <v>0</v>
      </c>
      <c r="F229">
        <f>IF(AND(L229=L228,D229=D228),F228+1,1)</f>
        <v/>
      </c>
      <c r="G229" s="158" t="n">
        <v>0</v>
      </c>
      <c r="H229">
        <f>YEAR(paste!C231)</f>
        <v/>
      </c>
      <c r="I229">
        <f>MONTH(paste!C231)</f>
        <v/>
      </c>
      <c r="J229">
        <f>DAY(paste!C231)</f>
        <v/>
      </c>
      <c r="K229">
        <f>A229</f>
        <v/>
      </c>
      <c r="L229">
        <f>IF(ISBLANK(VLOOKUP(paste!J231,'得意先名 (2)'!$B$3:$F$2005,5,FALSE)),paste!P231,IFERROR(VLOOKUP(paste!J231,'得意先名 (2)'!$B$3:$F$2005,5,FALSE),"ZZZZZZZZZZZ"))</f>
        <v/>
      </c>
      <c r="M229">
        <f>IF(L229="ZZZZZZZZZZZ",paste!J231&amp;paste!K231&amp; "  :   "&amp;paste!M231&amp; "  :   "&amp;paste!P231,"")</f>
        <v/>
      </c>
      <c r="O229" s="158" t="n"/>
      <c r="P229">
        <f>VLOOKUP(L229,'L_User+EndUser'!$C$2:$K$500,8,FALSE)</f>
        <v/>
      </c>
      <c r="Q229">
        <f>VLOOKUP(L229,'L_User+EndUser'!$C$2:$K$500,9,FALSE)</f>
        <v/>
      </c>
      <c r="R229" s="158" t="n"/>
      <c r="T229" s="158" t="n"/>
      <c r="V229" s="158" t="n"/>
      <c r="AB229">
        <f>paste!J231</f>
        <v/>
      </c>
      <c r="AC229">
        <f>L229</f>
        <v/>
      </c>
      <c r="AO229">
        <f>YEAR(paste!O231)</f>
        <v/>
      </c>
      <c r="AP229">
        <f>MONTH(paste!O231)</f>
        <v/>
      </c>
      <c r="AQ229">
        <f>DAY(paste!O231)</f>
        <v/>
      </c>
      <c r="BD229">
        <f>IF(paste!L231="","",paste!L231)</f>
        <v/>
      </c>
      <c r="BM229" t="n">
        <v>1</v>
      </c>
      <c r="BN229">
        <f>VLOOKUP(paste!E231,L_Product!$A$2:$B$2001,2,FALSE)</f>
        <v/>
      </c>
      <c r="BO229" s="21" t="n"/>
      <c r="BT229" t="n">
        <v>2</v>
      </c>
      <c r="BU229">
        <f>IF($BM$2=1,2,IF($BM$2=18,1))</f>
        <v/>
      </c>
      <c r="BV229">
        <f>IF($BM$2=1,0,IF($BM$2=18,1))</f>
        <v/>
      </c>
      <c r="BW229" t="n">
        <v>2</v>
      </c>
      <c r="BX229" t="n">
        <v>0</v>
      </c>
      <c r="BY229" t="n">
        <v>3</v>
      </c>
      <c r="BZ229">
        <f>VLOOKUP(BN229,L_Product!$B$2:$Z$2001,14,FALSE)</f>
        <v/>
      </c>
      <c r="CA229">
        <f>paste!H231</f>
        <v/>
      </c>
      <c r="CB229">
        <f>BZ229*CA229</f>
        <v/>
      </c>
      <c r="CN229" s="158" t="n">
        <v>1</v>
      </c>
      <c r="CO229" s="158" t="n">
        <v>1</v>
      </c>
      <c r="CP229" s="158" t="n">
        <v>1</v>
      </c>
      <c r="CQ229" s="158" t="n">
        <v>1</v>
      </c>
      <c r="CR229" s="158" t="n">
        <v>1</v>
      </c>
      <c r="CS229" s="158" t="n">
        <v>0</v>
      </c>
      <c r="CT229" s="158" t="n">
        <v>0</v>
      </c>
      <c r="CU229" s="158" t="n">
        <v>0</v>
      </c>
      <c r="CV229" s="158" t="n">
        <v>0</v>
      </c>
      <c r="CW229" s="158" t="n">
        <v>0</v>
      </c>
      <c r="CX229">
        <f>B229</f>
        <v/>
      </c>
      <c r="CY229">
        <f>C229</f>
        <v/>
      </c>
      <c r="CZ229">
        <f>D229</f>
        <v/>
      </c>
      <c r="DA229" s="158" t="n">
        <v>1900</v>
      </c>
      <c r="DB229" s="158" t="n">
        <v>1</v>
      </c>
      <c r="DC229" s="158" t="n">
        <v>1</v>
      </c>
      <c r="DD229" s="158" t="n">
        <v>1900</v>
      </c>
      <c r="DE229" s="158" t="n">
        <v>1</v>
      </c>
      <c r="DF229" s="158" t="n">
        <v>1</v>
      </c>
      <c r="DG229" s="158" t="n">
        <v>1900</v>
      </c>
      <c r="DH229" s="158" t="n">
        <v>1</v>
      </c>
      <c r="DI229" s="158" t="n">
        <v>1</v>
      </c>
      <c r="DJ229" s="158" t="n">
        <v>1900</v>
      </c>
      <c r="DK229" s="158" t="n">
        <v>1</v>
      </c>
      <c r="DL229" s="158" t="n">
        <v>1</v>
      </c>
      <c r="DR229" s="158" t="n">
        <v>2</v>
      </c>
      <c r="DS229" s="158" t="n">
        <v>1</v>
      </c>
      <c r="DT229" s="158" t="n">
        <v>2</v>
      </c>
      <c r="DU229" s="158" t="n">
        <v>1</v>
      </c>
      <c r="DV229" s="158" t="n">
        <v>3</v>
      </c>
      <c r="DW229" s="158" t="n">
        <v>1</v>
      </c>
      <c r="DX229" s="158" t="n">
        <v>3</v>
      </c>
      <c r="DY229" s="158" t="n">
        <v>0</v>
      </c>
      <c r="DZ229" s="158" t="n">
        <v>0</v>
      </c>
      <c r="EA229" s="158" t="n">
        <v>0</v>
      </c>
      <c r="EB229" s="158" t="n">
        <v>0</v>
      </c>
      <c r="EC229" s="158" t="n">
        <v>0</v>
      </c>
      <c r="ED229" s="158" t="n">
        <v>0</v>
      </c>
      <c r="EE229" s="158" t="n">
        <v>0</v>
      </c>
      <c r="EF229" s="158" t="n">
        <v>0</v>
      </c>
      <c r="EG229" s="158" t="n">
        <v>0</v>
      </c>
      <c r="EH229" s="158" t="n">
        <v>0</v>
      </c>
      <c r="EI229" s="158" t="n">
        <v>0</v>
      </c>
      <c r="EJ229" s="158" t="n">
        <v>0</v>
      </c>
      <c r="EK229" s="158" t="n">
        <v>0</v>
      </c>
      <c r="EL229" s="158" t="n">
        <v>0</v>
      </c>
      <c r="EM229" s="158" t="n">
        <v>0</v>
      </c>
      <c r="EN229" s="158" t="n">
        <v>0</v>
      </c>
      <c r="EO229" s="158" t="n">
        <v>0</v>
      </c>
      <c r="EP229" s="158" t="n">
        <v>0</v>
      </c>
      <c r="EQ229" s="158" t="n">
        <v>0</v>
      </c>
      <c r="ER229" s="158" t="n">
        <v>0</v>
      </c>
      <c r="ES229" s="158" t="n">
        <v>0</v>
      </c>
      <c r="ET229" s="158" t="n">
        <v>0</v>
      </c>
      <c r="EU229" s="158" t="n">
        <v>0</v>
      </c>
      <c r="EV229" s="158" t="n">
        <v>0</v>
      </c>
      <c r="EW229" s="158" t="n">
        <v>0</v>
      </c>
      <c r="EX229" s="158" t="n">
        <v>0</v>
      </c>
      <c r="EY229" s="158" t="n">
        <v>0</v>
      </c>
      <c r="EZ229" s="158" t="n">
        <v>1900</v>
      </c>
      <c r="FA229" s="158" t="n">
        <v>1</v>
      </c>
      <c r="FB229" s="158" t="n">
        <v>1</v>
      </c>
      <c r="FC229" s="158" t="n">
        <v>1900</v>
      </c>
      <c r="FD229" s="158" t="n">
        <v>1</v>
      </c>
      <c r="FE229" s="158" t="n">
        <v>1</v>
      </c>
      <c r="FF229" s="158" t="n">
        <v>1900</v>
      </c>
      <c r="FG229" s="158" t="n">
        <v>1</v>
      </c>
      <c r="FH229" s="158" t="n">
        <v>1</v>
      </c>
      <c r="FI229" s="158" t="n">
        <v>1900</v>
      </c>
      <c r="FJ229" s="158" t="n">
        <v>1</v>
      </c>
      <c r="FK229" s="158" t="n">
        <v>1</v>
      </c>
      <c r="FL229" s="158" t="n">
        <v>1900</v>
      </c>
      <c r="FM229" s="158" t="n">
        <v>1</v>
      </c>
      <c r="FN229" s="158" t="n">
        <v>1</v>
      </c>
      <c r="FO229" s="158" t="n">
        <v>1900</v>
      </c>
      <c r="FP229" s="158" t="n">
        <v>1</v>
      </c>
      <c r="FQ229" s="158" t="n">
        <v>1</v>
      </c>
      <c r="FR229" s="158" t="n">
        <v>1900</v>
      </c>
      <c r="FS229" s="158" t="n">
        <v>1</v>
      </c>
      <c r="FT229" s="158" t="n">
        <v>1</v>
      </c>
      <c r="FU229" s="158" t="n">
        <v>1900</v>
      </c>
      <c r="FV229" s="158" t="n">
        <v>1</v>
      </c>
      <c r="FW229" s="158" t="n">
        <v>1</v>
      </c>
    </row>
    <row r="230">
      <c r="A230">
        <f>IF(F230&gt;1,A229,IF(AND(I230&lt;10,paste!A232&lt;10),RIGHT(H230,2)&amp;"0"&amp;I230&amp;"000"&amp;paste!A232,IF(AND(I230&lt;10,paste!A232&gt;=10,paste!A232&lt;100),RIGHT(H230,2)&amp;"0"&amp;I230&amp;"00"&amp;paste!A232,IF(AND(I230&lt;10,paste!A232&gt;=100,paste!A232&lt;1000),RIGHT(H230,2)&amp;"0"&amp;I230&amp;"0"&amp;paste!A232,IF(AND(I230&lt;10,paste!A232&gt;=1000),RIGHT(H230,2)&amp;"0"&amp;I230&amp;paste!A232,IF(AND(I230&gt;=10,paste!A232&lt;10),RIGHT(H230,2)&amp;I230&amp;"000"&amp;paste!A232,IF(AND(I230&gt;=10,paste!A232&gt;=10,paste!A232&lt;100),RIGHT(H230,2)&amp;I230&amp;"00"&amp;paste!A232,IF(AND(I230&gt;=10,paste!A232&gt;=100,paste!A232&lt;1000),RIGHT(H230,2)&amp;I230&amp;"0"&amp;paste!A232,RIGHT(H230,2)&amp;I230&amp;paste!A232))))))))</f>
        <v/>
      </c>
      <c r="B230">
        <f>YEAR(paste!C232)</f>
        <v/>
      </c>
      <c r="C230">
        <f>MONTH(paste!C232)</f>
        <v/>
      </c>
      <c r="D230">
        <f>DAY(paste!C232)</f>
        <v/>
      </c>
      <c r="E230" s="158" t="n">
        <v>0</v>
      </c>
      <c r="F230">
        <f>IF(AND(L230=L229,D230=D229),F229+1,1)</f>
        <v/>
      </c>
      <c r="G230" s="158" t="n">
        <v>0</v>
      </c>
      <c r="H230">
        <f>YEAR(paste!C232)</f>
        <v/>
      </c>
      <c r="I230">
        <f>MONTH(paste!C232)</f>
        <v/>
      </c>
      <c r="J230">
        <f>DAY(paste!C232)</f>
        <v/>
      </c>
      <c r="K230">
        <f>A230</f>
        <v/>
      </c>
      <c r="L230">
        <f>IF(ISBLANK(VLOOKUP(paste!J232,'得意先名 (2)'!$B$3:$F$2005,5,FALSE)),paste!P232,IFERROR(VLOOKUP(paste!J232,'得意先名 (2)'!$B$3:$F$2005,5,FALSE),"ZZZZZZZZZZZ"))</f>
        <v/>
      </c>
      <c r="M230">
        <f>IF(L230="ZZZZZZZZZZZ",paste!J232&amp;paste!K232&amp; "  :   "&amp;paste!M232&amp; "  :   "&amp;paste!P232,"")</f>
        <v/>
      </c>
      <c r="O230" s="158" t="n"/>
      <c r="P230">
        <f>VLOOKUP(L230,'L_User+EndUser'!$C$2:$K$500,8,FALSE)</f>
        <v/>
      </c>
      <c r="Q230">
        <f>VLOOKUP(L230,'L_User+EndUser'!$C$2:$K$500,9,FALSE)</f>
        <v/>
      </c>
      <c r="R230" s="158" t="n"/>
      <c r="T230" s="158" t="n"/>
      <c r="V230" s="158" t="n"/>
      <c r="AB230">
        <f>paste!J232</f>
        <v/>
      </c>
      <c r="AC230">
        <f>L230</f>
        <v/>
      </c>
      <c r="AO230">
        <f>YEAR(paste!O232)</f>
        <v/>
      </c>
      <c r="AP230">
        <f>MONTH(paste!O232)</f>
        <v/>
      </c>
      <c r="AQ230">
        <f>DAY(paste!O232)</f>
        <v/>
      </c>
      <c r="BD230">
        <f>IF(paste!L232="","",paste!L232)</f>
        <v/>
      </c>
      <c r="BM230" t="n">
        <v>1</v>
      </c>
      <c r="BN230">
        <f>VLOOKUP(paste!E232,L_Product!$A$2:$B$2001,2,FALSE)</f>
        <v/>
      </c>
      <c r="BO230" s="21" t="n"/>
      <c r="BT230" t="n">
        <v>2</v>
      </c>
      <c r="BU230">
        <f>IF($BM$2=1,2,IF($BM$2=18,1))</f>
        <v/>
      </c>
      <c r="BV230">
        <f>IF($BM$2=1,0,IF($BM$2=18,1))</f>
        <v/>
      </c>
      <c r="BW230" t="n">
        <v>2</v>
      </c>
      <c r="BX230" t="n">
        <v>0</v>
      </c>
      <c r="BY230" t="n">
        <v>3</v>
      </c>
      <c r="BZ230">
        <f>VLOOKUP(BN230,L_Product!$B$2:$Z$2001,14,FALSE)</f>
        <v/>
      </c>
      <c r="CA230">
        <f>paste!H232</f>
        <v/>
      </c>
      <c r="CB230">
        <f>BZ230*CA230</f>
        <v/>
      </c>
      <c r="CN230" s="158" t="n">
        <v>1</v>
      </c>
      <c r="CO230" s="158" t="n">
        <v>1</v>
      </c>
      <c r="CP230" s="158" t="n">
        <v>1</v>
      </c>
      <c r="CQ230" s="158" t="n">
        <v>1</v>
      </c>
      <c r="CR230" s="158" t="n">
        <v>1</v>
      </c>
      <c r="CS230" s="158" t="n">
        <v>0</v>
      </c>
      <c r="CT230" s="158" t="n">
        <v>0</v>
      </c>
      <c r="CU230" s="158" t="n">
        <v>0</v>
      </c>
      <c r="CV230" s="158" t="n">
        <v>0</v>
      </c>
      <c r="CW230" s="158" t="n">
        <v>0</v>
      </c>
      <c r="CX230">
        <f>B230</f>
        <v/>
      </c>
      <c r="CY230">
        <f>C230</f>
        <v/>
      </c>
      <c r="CZ230">
        <f>D230</f>
        <v/>
      </c>
      <c r="DA230" s="158" t="n">
        <v>1900</v>
      </c>
      <c r="DB230" s="158" t="n">
        <v>1</v>
      </c>
      <c r="DC230" s="158" t="n">
        <v>1</v>
      </c>
      <c r="DD230" s="158" t="n">
        <v>1900</v>
      </c>
      <c r="DE230" s="158" t="n">
        <v>1</v>
      </c>
      <c r="DF230" s="158" t="n">
        <v>1</v>
      </c>
      <c r="DG230" s="158" t="n">
        <v>1900</v>
      </c>
      <c r="DH230" s="158" t="n">
        <v>1</v>
      </c>
      <c r="DI230" s="158" t="n">
        <v>1</v>
      </c>
      <c r="DJ230" s="158" t="n">
        <v>1900</v>
      </c>
      <c r="DK230" s="158" t="n">
        <v>1</v>
      </c>
      <c r="DL230" s="158" t="n">
        <v>1</v>
      </c>
      <c r="DR230" s="158" t="n">
        <v>2</v>
      </c>
      <c r="DS230" s="158" t="n">
        <v>1</v>
      </c>
      <c r="DT230" s="158" t="n">
        <v>2</v>
      </c>
      <c r="DU230" s="158" t="n">
        <v>1</v>
      </c>
      <c r="DV230" s="158" t="n">
        <v>3</v>
      </c>
      <c r="DW230" s="158" t="n">
        <v>1</v>
      </c>
      <c r="DX230" s="158" t="n">
        <v>3</v>
      </c>
      <c r="DY230" s="158" t="n">
        <v>0</v>
      </c>
      <c r="DZ230" s="158" t="n">
        <v>0</v>
      </c>
      <c r="EA230" s="158" t="n">
        <v>0</v>
      </c>
      <c r="EB230" s="158" t="n">
        <v>0</v>
      </c>
      <c r="EC230" s="158" t="n">
        <v>0</v>
      </c>
      <c r="ED230" s="158" t="n">
        <v>0</v>
      </c>
      <c r="EE230" s="158" t="n">
        <v>0</v>
      </c>
      <c r="EF230" s="158" t="n">
        <v>0</v>
      </c>
      <c r="EG230" s="158" t="n">
        <v>0</v>
      </c>
      <c r="EH230" s="158" t="n">
        <v>0</v>
      </c>
      <c r="EI230" s="158" t="n">
        <v>0</v>
      </c>
      <c r="EJ230" s="158" t="n">
        <v>0</v>
      </c>
      <c r="EK230" s="158" t="n">
        <v>0</v>
      </c>
      <c r="EL230" s="158" t="n">
        <v>0</v>
      </c>
      <c r="EM230" s="158" t="n">
        <v>0</v>
      </c>
      <c r="EN230" s="158" t="n">
        <v>0</v>
      </c>
      <c r="EO230" s="158" t="n">
        <v>0</v>
      </c>
      <c r="EP230" s="158" t="n">
        <v>0</v>
      </c>
      <c r="EQ230" s="158" t="n">
        <v>0</v>
      </c>
      <c r="ER230" s="158" t="n">
        <v>0</v>
      </c>
      <c r="ES230" s="158" t="n">
        <v>0</v>
      </c>
      <c r="ET230" s="158" t="n">
        <v>0</v>
      </c>
      <c r="EU230" s="158" t="n">
        <v>0</v>
      </c>
      <c r="EV230" s="158" t="n">
        <v>0</v>
      </c>
      <c r="EW230" s="158" t="n">
        <v>0</v>
      </c>
      <c r="EX230" s="158" t="n">
        <v>0</v>
      </c>
      <c r="EY230" s="158" t="n">
        <v>0</v>
      </c>
      <c r="EZ230" s="158" t="n">
        <v>1900</v>
      </c>
      <c r="FA230" s="158" t="n">
        <v>1</v>
      </c>
      <c r="FB230" s="158" t="n">
        <v>1</v>
      </c>
      <c r="FC230" s="158" t="n">
        <v>1900</v>
      </c>
      <c r="FD230" s="158" t="n">
        <v>1</v>
      </c>
      <c r="FE230" s="158" t="n">
        <v>1</v>
      </c>
      <c r="FF230" s="158" t="n">
        <v>1900</v>
      </c>
      <c r="FG230" s="158" t="n">
        <v>1</v>
      </c>
      <c r="FH230" s="158" t="n">
        <v>1</v>
      </c>
      <c r="FI230" s="158" t="n">
        <v>1900</v>
      </c>
      <c r="FJ230" s="158" t="n">
        <v>1</v>
      </c>
      <c r="FK230" s="158" t="n">
        <v>1</v>
      </c>
      <c r="FL230" s="158" t="n">
        <v>1900</v>
      </c>
      <c r="FM230" s="158" t="n">
        <v>1</v>
      </c>
      <c r="FN230" s="158" t="n">
        <v>1</v>
      </c>
      <c r="FO230" s="158" t="n">
        <v>1900</v>
      </c>
      <c r="FP230" s="158" t="n">
        <v>1</v>
      </c>
      <c r="FQ230" s="158" t="n">
        <v>1</v>
      </c>
      <c r="FR230" s="158" t="n">
        <v>1900</v>
      </c>
      <c r="FS230" s="158" t="n">
        <v>1</v>
      </c>
      <c r="FT230" s="158" t="n">
        <v>1</v>
      </c>
      <c r="FU230" s="158" t="n">
        <v>1900</v>
      </c>
      <c r="FV230" s="158" t="n">
        <v>1</v>
      </c>
      <c r="FW230" s="158" t="n">
        <v>1</v>
      </c>
    </row>
    <row r="231">
      <c r="A231">
        <f>IF(F231&gt;1,A230,IF(AND(I231&lt;10,paste!A233&lt;10),RIGHT(H231,2)&amp;"0"&amp;I231&amp;"000"&amp;paste!A233,IF(AND(I231&lt;10,paste!A233&gt;=10,paste!A233&lt;100),RIGHT(H231,2)&amp;"0"&amp;I231&amp;"00"&amp;paste!A233,IF(AND(I231&lt;10,paste!A233&gt;=100,paste!A233&lt;1000),RIGHT(H231,2)&amp;"0"&amp;I231&amp;"0"&amp;paste!A233,IF(AND(I231&lt;10,paste!A233&gt;=1000),RIGHT(H231,2)&amp;"0"&amp;I231&amp;paste!A233,IF(AND(I231&gt;=10,paste!A233&lt;10),RIGHT(H231,2)&amp;I231&amp;"000"&amp;paste!A233,IF(AND(I231&gt;=10,paste!A233&gt;=10,paste!A233&lt;100),RIGHT(H231,2)&amp;I231&amp;"00"&amp;paste!A233,IF(AND(I231&gt;=10,paste!A233&gt;=100,paste!A233&lt;1000),RIGHT(H231,2)&amp;I231&amp;"0"&amp;paste!A233,RIGHT(H231,2)&amp;I231&amp;paste!A233))))))))</f>
        <v/>
      </c>
      <c r="B231">
        <f>YEAR(paste!C233)</f>
        <v/>
      </c>
      <c r="C231">
        <f>MONTH(paste!C233)</f>
        <v/>
      </c>
      <c r="D231">
        <f>DAY(paste!C233)</f>
        <v/>
      </c>
      <c r="E231" s="158" t="n">
        <v>0</v>
      </c>
      <c r="F231">
        <f>IF(AND(L231=L230,D231=D230),F230+1,1)</f>
        <v/>
      </c>
      <c r="G231" s="158" t="n">
        <v>0</v>
      </c>
      <c r="H231">
        <f>YEAR(paste!C233)</f>
        <v/>
      </c>
      <c r="I231">
        <f>MONTH(paste!C233)</f>
        <v/>
      </c>
      <c r="J231">
        <f>DAY(paste!C233)</f>
        <v/>
      </c>
      <c r="K231">
        <f>A231</f>
        <v/>
      </c>
      <c r="L231">
        <f>IF(ISBLANK(VLOOKUP(paste!J233,'得意先名 (2)'!$B$3:$F$2005,5,FALSE)),paste!P233,IFERROR(VLOOKUP(paste!J233,'得意先名 (2)'!$B$3:$F$2005,5,FALSE),"ZZZZZZZZZZZ"))</f>
        <v/>
      </c>
      <c r="M231">
        <f>IF(L231="ZZZZZZZZZZZ",paste!J233&amp;paste!K233&amp; "  :   "&amp;paste!M233&amp; "  :   "&amp;paste!P233,"")</f>
        <v/>
      </c>
      <c r="O231" s="158" t="n"/>
      <c r="P231">
        <f>VLOOKUP(L231,'L_User+EndUser'!$C$2:$K$500,8,FALSE)</f>
        <v/>
      </c>
      <c r="Q231">
        <f>VLOOKUP(L231,'L_User+EndUser'!$C$2:$K$500,9,FALSE)</f>
        <v/>
      </c>
      <c r="R231" s="158" t="n"/>
      <c r="T231" s="158" t="n"/>
      <c r="V231" s="158" t="n"/>
      <c r="AB231">
        <f>paste!J233</f>
        <v/>
      </c>
      <c r="AC231">
        <f>L231</f>
        <v/>
      </c>
      <c r="AO231">
        <f>YEAR(paste!O233)</f>
        <v/>
      </c>
      <c r="AP231">
        <f>MONTH(paste!O233)</f>
        <v/>
      </c>
      <c r="AQ231">
        <f>DAY(paste!O233)</f>
        <v/>
      </c>
      <c r="BD231">
        <f>IF(paste!L233="","",paste!L233)</f>
        <v/>
      </c>
      <c r="BM231" t="n">
        <v>1</v>
      </c>
      <c r="BN231">
        <f>VLOOKUP(paste!E233,L_Product!$A$2:$B$2001,2,FALSE)</f>
        <v/>
      </c>
      <c r="BO231" s="21" t="n"/>
      <c r="BT231" t="n">
        <v>2</v>
      </c>
      <c r="BU231">
        <f>IF($BM$2=1,2,IF($BM$2=18,1))</f>
        <v/>
      </c>
      <c r="BV231">
        <f>IF($BM$2=1,0,IF($BM$2=18,1))</f>
        <v/>
      </c>
      <c r="BW231" t="n">
        <v>2</v>
      </c>
      <c r="BX231" t="n">
        <v>0</v>
      </c>
      <c r="BY231" t="n">
        <v>3</v>
      </c>
      <c r="BZ231">
        <f>VLOOKUP(BN231,L_Product!$B$2:$Z$2001,14,FALSE)</f>
        <v/>
      </c>
      <c r="CA231">
        <f>paste!H233</f>
        <v/>
      </c>
      <c r="CB231">
        <f>BZ231*CA231</f>
        <v/>
      </c>
      <c r="CN231" s="158" t="n">
        <v>1</v>
      </c>
      <c r="CO231" s="158" t="n">
        <v>1</v>
      </c>
      <c r="CP231" s="158" t="n">
        <v>1</v>
      </c>
      <c r="CQ231" s="158" t="n">
        <v>1</v>
      </c>
      <c r="CR231" s="158" t="n">
        <v>1</v>
      </c>
      <c r="CS231" s="158" t="n">
        <v>0</v>
      </c>
      <c r="CT231" s="158" t="n">
        <v>0</v>
      </c>
      <c r="CU231" s="158" t="n">
        <v>0</v>
      </c>
      <c r="CV231" s="158" t="n">
        <v>0</v>
      </c>
      <c r="CW231" s="158" t="n">
        <v>0</v>
      </c>
      <c r="CX231">
        <f>B231</f>
        <v/>
      </c>
      <c r="CY231">
        <f>C231</f>
        <v/>
      </c>
      <c r="CZ231">
        <f>D231</f>
        <v/>
      </c>
      <c r="DA231" s="158" t="n">
        <v>1900</v>
      </c>
      <c r="DB231" s="158" t="n">
        <v>1</v>
      </c>
      <c r="DC231" s="158" t="n">
        <v>1</v>
      </c>
      <c r="DD231" s="158" t="n">
        <v>1900</v>
      </c>
      <c r="DE231" s="158" t="n">
        <v>1</v>
      </c>
      <c r="DF231" s="158" t="n">
        <v>1</v>
      </c>
      <c r="DG231" s="158" t="n">
        <v>1900</v>
      </c>
      <c r="DH231" s="158" t="n">
        <v>1</v>
      </c>
      <c r="DI231" s="158" t="n">
        <v>1</v>
      </c>
      <c r="DJ231" s="158" t="n">
        <v>1900</v>
      </c>
      <c r="DK231" s="158" t="n">
        <v>1</v>
      </c>
      <c r="DL231" s="158" t="n">
        <v>1</v>
      </c>
      <c r="DR231" s="158" t="n">
        <v>2</v>
      </c>
      <c r="DS231" s="158" t="n">
        <v>1</v>
      </c>
      <c r="DT231" s="158" t="n">
        <v>2</v>
      </c>
      <c r="DU231" s="158" t="n">
        <v>1</v>
      </c>
      <c r="DV231" s="158" t="n">
        <v>3</v>
      </c>
      <c r="DW231" s="158" t="n">
        <v>1</v>
      </c>
      <c r="DX231" s="158" t="n">
        <v>3</v>
      </c>
      <c r="DY231" s="158" t="n">
        <v>0</v>
      </c>
      <c r="DZ231" s="158" t="n">
        <v>0</v>
      </c>
      <c r="EA231" s="158" t="n">
        <v>0</v>
      </c>
      <c r="EB231" s="158" t="n">
        <v>0</v>
      </c>
      <c r="EC231" s="158" t="n">
        <v>0</v>
      </c>
      <c r="ED231" s="158" t="n">
        <v>0</v>
      </c>
      <c r="EE231" s="158" t="n">
        <v>0</v>
      </c>
      <c r="EF231" s="158" t="n">
        <v>0</v>
      </c>
      <c r="EG231" s="158" t="n">
        <v>0</v>
      </c>
      <c r="EH231" s="158" t="n">
        <v>0</v>
      </c>
      <c r="EI231" s="158" t="n">
        <v>0</v>
      </c>
      <c r="EJ231" s="158" t="n">
        <v>0</v>
      </c>
      <c r="EK231" s="158" t="n">
        <v>0</v>
      </c>
      <c r="EL231" s="158" t="n">
        <v>0</v>
      </c>
      <c r="EM231" s="158" t="n">
        <v>0</v>
      </c>
      <c r="EN231" s="158" t="n">
        <v>0</v>
      </c>
      <c r="EO231" s="158" t="n">
        <v>0</v>
      </c>
      <c r="EP231" s="158" t="n">
        <v>0</v>
      </c>
      <c r="EQ231" s="158" t="n">
        <v>0</v>
      </c>
      <c r="ER231" s="158" t="n">
        <v>0</v>
      </c>
      <c r="ES231" s="158" t="n">
        <v>0</v>
      </c>
      <c r="ET231" s="158" t="n">
        <v>0</v>
      </c>
      <c r="EU231" s="158" t="n">
        <v>0</v>
      </c>
      <c r="EV231" s="158" t="n">
        <v>0</v>
      </c>
      <c r="EW231" s="158" t="n">
        <v>0</v>
      </c>
      <c r="EX231" s="158" t="n">
        <v>0</v>
      </c>
      <c r="EY231" s="158" t="n">
        <v>0</v>
      </c>
      <c r="EZ231" s="158" t="n">
        <v>1900</v>
      </c>
      <c r="FA231" s="158" t="n">
        <v>1</v>
      </c>
      <c r="FB231" s="158" t="n">
        <v>1</v>
      </c>
      <c r="FC231" s="158" t="n">
        <v>1900</v>
      </c>
      <c r="FD231" s="158" t="n">
        <v>1</v>
      </c>
      <c r="FE231" s="158" t="n">
        <v>1</v>
      </c>
      <c r="FF231" s="158" t="n">
        <v>1900</v>
      </c>
      <c r="FG231" s="158" t="n">
        <v>1</v>
      </c>
      <c r="FH231" s="158" t="n">
        <v>1</v>
      </c>
      <c r="FI231" s="158" t="n">
        <v>1900</v>
      </c>
      <c r="FJ231" s="158" t="n">
        <v>1</v>
      </c>
      <c r="FK231" s="158" t="n">
        <v>1</v>
      </c>
      <c r="FL231" s="158" t="n">
        <v>1900</v>
      </c>
      <c r="FM231" s="158" t="n">
        <v>1</v>
      </c>
      <c r="FN231" s="158" t="n">
        <v>1</v>
      </c>
      <c r="FO231" s="158" t="n">
        <v>1900</v>
      </c>
      <c r="FP231" s="158" t="n">
        <v>1</v>
      </c>
      <c r="FQ231" s="158" t="n">
        <v>1</v>
      </c>
      <c r="FR231" s="158" t="n">
        <v>1900</v>
      </c>
      <c r="FS231" s="158" t="n">
        <v>1</v>
      </c>
      <c r="FT231" s="158" t="n">
        <v>1</v>
      </c>
      <c r="FU231" s="158" t="n">
        <v>1900</v>
      </c>
      <c r="FV231" s="158" t="n">
        <v>1</v>
      </c>
      <c r="FW231" s="158" t="n">
        <v>1</v>
      </c>
    </row>
    <row r="232">
      <c r="A232">
        <f>IF(F232&gt;1,A231,IF(AND(I232&lt;10,paste!A234&lt;10),RIGHT(H232,2)&amp;"0"&amp;I232&amp;"000"&amp;paste!A234,IF(AND(I232&lt;10,paste!A234&gt;=10,paste!A234&lt;100),RIGHT(H232,2)&amp;"0"&amp;I232&amp;"00"&amp;paste!A234,IF(AND(I232&lt;10,paste!A234&gt;=100,paste!A234&lt;1000),RIGHT(H232,2)&amp;"0"&amp;I232&amp;"0"&amp;paste!A234,IF(AND(I232&lt;10,paste!A234&gt;=1000),RIGHT(H232,2)&amp;"0"&amp;I232&amp;paste!A234,IF(AND(I232&gt;=10,paste!A234&lt;10),RIGHT(H232,2)&amp;I232&amp;"000"&amp;paste!A234,IF(AND(I232&gt;=10,paste!A234&gt;=10,paste!A234&lt;100),RIGHT(H232,2)&amp;I232&amp;"00"&amp;paste!A234,IF(AND(I232&gt;=10,paste!A234&gt;=100,paste!A234&lt;1000),RIGHT(H232,2)&amp;I232&amp;"0"&amp;paste!A234,RIGHT(H232,2)&amp;I232&amp;paste!A234))))))))</f>
        <v/>
      </c>
      <c r="B232">
        <f>YEAR(paste!C234)</f>
        <v/>
      </c>
      <c r="C232">
        <f>MONTH(paste!C234)</f>
        <v/>
      </c>
      <c r="D232">
        <f>DAY(paste!C234)</f>
        <v/>
      </c>
      <c r="E232" s="158" t="n">
        <v>0</v>
      </c>
      <c r="F232">
        <f>IF(AND(L232=L231,D232=D231),F231+1,1)</f>
        <v/>
      </c>
      <c r="G232" s="158" t="n">
        <v>0</v>
      </c>
      <c r="H232">
        <f>YEAR(paste!C234)</f>
        <v/>
      </c>
      <c r="I232">
        <f>MONTH(paste!C234)</f>
        <v/>
      </c>
      <c r="J232">
        <f>DAY(paste!C234)</f>
        <v/>
      </c>
      <c r="K232">
        <f>A232</f>
        <v/>
      </c>
      <c r="L232">
        <f>IF(ISBLANK(VLOOKUP(paste!J234,'得意先名 (2)'!$B$3:$F$2005,5,FALSE)),paste!P234,IFERROR(VLOOKUP(paste!J234,'得意先名 (2)'!$B$3:$F$2005,5,FALSE),"ZZZZZZZZZZZ"))</f>
        <v/>
      </c>
      <c r="M232">
        <f>IF(L232="ZZZZZZZZZZZ",paste!J234&amp;paste!K234&amp; "  :   "&amp;paste!M234&amp; "  :   "&amp;paste!P234,"")</f>
        <v/>
      </c>
      <c r="O232" s="158" t="n"/>
      <c r="P232">
        <f>VLOOKUP(L232,'L_User+EndUser'!$C$2:$K$500,8,FALSE)</f>
        <v/>
      </c>
      <c r="Q232">
        <f>VLOOKUP(L232,'L_User+EndUser'!$C$2:$K$500,9,FALSE)</f>
        <v/>
      </c>
      <c r="R232" s="158" t="n"/>
      <c r="T232" s="158" t="n"/>
      <c r="V232" s="158" t="n"/>
      <c r="AB232">
        <f>paste!J234</f>
        <v/>
      </c>
      <c r="AC232">
        <f>L232</f>
        <v/>
      </c>
      <c r="AO232">
        <f>YEAR(paste!O234)</f>
        <v/>
      </c>
      <c r="AP232">
        <f>MONTH(paste!O234)</f>
        <v/>
      </c>
      <c r="AQ232">
        <f>DAY(paste!O234)</f>
        <v/>
      </c>
      <c r="BD232">
        <f>IF(paste!L234="","",paste!L234)</f>
        <v/>
      </c>
      <c r="BM232" t="n">
        <v>1</v>
      </c>
      <c r="BN232">
        <f>VLOOKUP(paste!E234,L_Product!$A$2:$B$2001,2,FALSE)</f>
        <v/>
      </c>
      <c r="BO232" s="21" t="n"/>
      <c r="BT232" t="n">
        <v>2</v>
      </c>
      <c r="BU232">
        <f>IF($BM$2=1,2,IF($BM$2=18,1))</f>
        <v/>
      </c>
      <c r="BV232">
        <f>IF($BM$2=1,0,IF($BM$2=18,1))</f>
        <v/>
      </c>
      <c r="BW232" t="n">
        <v>2</v>
      </c>
      <c r="BX232" t="n">
        <v>0</v>
      </c>
      <c r="BY232" t="n">
        <v>3</v>
      </c>
      <c r="BZ232">
        <f>VLOOKUP(BN232,L_Product!$B$2:$Z$2001,14,FALSE)</f>
        <v/>
      </c>
      <c r="CA232">
        <f>paste!H234</f>
        <v/>
      </c>
      <c r="CB232">
        <f>BZ232*CA232</f>
        <v/>
      </c>
      <c r="CN232" s="158" t="n">
        <v>1</v>
      </c>
      <c r="CO232" s="158" t="n">
        <v>1</v>
      </c>
      <c r="CP232" s="158" t="n">
        <v>1</v>
      </c>
      <c r="CQ232" s="158" t="n">
        <v>1</v>
      </c>
      <c r="CR232" s="158" t="n">
        <v>1</v>
      </c>
      <c r="CS232" s="158" t="n">
        <v>0</v>
      </c>
      <c r="CT232" s="158" t="n">
        <v>0</v>
      </c>
      <c r="CU232" s="158" t="n">
        <v>0</v>
      </c>
      <c r="CV232" s="158" t="n">
        <v>0</v>
      </c>
      <c r="CW232" s="158" t="n">
        <v>0</v>
      </c>
      <c r="CX232">
        <f>B232</f>
        <v/>
      </c>
      <c r="CY232">
        <f>C232</f>
        <v/>
      </c>
      <c r="CZ232">
        <f>D232</f>
        <v/>
      </c>
      <c r="DA232" s="158" t="n">
        <v>1900</v>
      </c>
      <c r="DB232" s="158" t="n">
        <v>1</v>
      </c>
      <c r="DC232" s="158" t="n">
        <v>1</v>
      </c>
      <c r="DD232" s="158" t="n">
        <v>1900</v>
      </c>
      <c r="DE232" s="158" t="n">
        <v>1</v>
      </c>
      <c r="DF232" s="158" t="n">
        <v>1</v>
      </c>
      <c r="DG232" s="158" t="n">
        <v>1900</v>
      </c>
      <c r="DH232" s="158" t="n">
        <v>1</v>
      </c>
      <c r="DI232" s="158" t="n">
        <v>1</v>
      </c>
      <c r="DJ232" s="158" t="n">
        <v>1900</v>
      </c>
      <c r="DK232" s="158" t="n">
        <v>1</v>
      </c>
      <c r="DL232" s="158" t="n">
        <v>1</v>
      </c>
      <c r="DR232" s="158" t="n">
        <v>2</v>
      </c>
      <c r="DS232" s="158" t="n">
        <v>1</v>
      </c>
      <c r="DT232" s="158" t="n">
        <v>2</v>
      </c>
      <c r="DU232" s="158" t="n">
        <v>1</v>
      </c>
      <c r="DV232" s="158" t="n">
        <v>3</v>
      </c>
      <c r="DW232" s="158" t="n">
        <v>1</v>
      </c>
      <c r="DX232" s="158" t="n">
        <v>3</v>
      </c>
      <c r="DY232" s="158" t="n">
        <v>0</v>
      </c>
      <c r="DZ232" s="158" t="n">
        <v>0</v>
      </c>
      <c r="EA232" s="158" t="n">
        <v>0</v>
      </c>
      <c r="EB232" s="158" t="n">
        <v>0</v>
      </c>
      <c r="EC232" s="158" t="n">
        <v>0</v>
      </c>
      <c r="ED232" s="158" t="n">
        <v>0</v>
      </c>
      <c r="EE232" s="158" t="n">
        <v>0</v>
      </c>
      <c r="EF232" s="158" t="n">
        <v>0</v>
      </c>
      <c r="EG232" s="158" t="n">
        <v>0</v>
      </c>
      <c r="EH232" s="158" t="n">
        <v>0</v>
      </c>
      <c r="EI232" s="158" t="n">
        <v>0</v>
      </c>
      <c r="EJ232" s="158" t="n">
        <v>0</v>
      </c>
      <c r="EK232" s="158" t="n">
        <v>0</v>
      </c>
      <c r="EL232" s="158" t="n">
        <v>0</v>
      </c>
      <c r="EM232" s="158" t="n">
        <v>0</v>
      </c>
      <c r="EN232" s="158" t="n">
        <v>0</v>
      </c>
      <c r="EO232" s="158" t="n">
        <v>0</v>
      </c>
      <c r="EP232" s="158" t="n">
        <v>0</v>
      </c>
      <c r="EQ232" s="158" t="n">
        <v>0</v>
      </c>
      <c r="ER232" s="158" t="n">
        <v>0</v>
      </c>
      <c r="ES232" s="158" t="n">
        <v>0</v>
      </c>
      <c r="ET232" s="158" t="n">
        <v>0</v>
      </c>
      <c r="EU232" s="158" t="n">
        <v>0</v>
      </c>
      <c r="EV232" s="158" t="n">
        <v>0</v>
      </c>
      <c r="EW232" s="158" t="n">
        <v>0</v>
      </c>
      <c r="EX232" s="158" t="n">
        <v>0</v>
      </c>
      <c r="EY232" s="158" t="n">
        <v>0</v>
      </c>
      <c r="EZ232" s="158" t="n">
        <v>1900</v>
      </c>
      <c r="FA232" s="158" t="n">
        <v>1</v>
      </c>
      <c r="FB232" s="158" t="n">
        <v>1</v>
      </c>
      <c r="FC232" s="158" t="n">
        <v>1900</v>
      </c>
      <c r="FD232" s="158" t="n">
        <v>1</v>
      </c>
      <c r="FE232" s="158" t="n">
        <v>1</v>
      </c>
      <c r="FF232" s="158" t="n">
        <v>1900</v>
      </c>
      <c r="FG232" s="158" t="n">
        <v>1</v>
      </c>
      <c r="FH232" s="158" t="n">
        <v>1</v>
      </c>
      <c r="FI232" s="158" t="n">
        <v>1900</v>
      </c>
      <c r="FJ232" s="158" t="n">
        <v>1</v>
      </c>
      <c r="FK232" s="158" t="n">
        <v>1</v>
      </c>
      <c r="FL232" s="158" t="n">
        <v>1900</v>
      </c>
      <c r="FM232" s="158" t="n">
        <v>1</v>
      </c>
      <c r="FN232" s="158" t="n">
        <v>1</v>
      </c>
      <c r="FO232" s="158" t="n">
        <v>1900</v>
      </c>
      <c r="FP232" s="158" t="n">
        <v>1</v>
      </c>
      <c r="FQ232" s="158" t="n">
        <v>1</v>
      </c>
      <c r="FR232" s="158" t="n">
        <v>1900</v>
      </c>
      <c r="FS232" s="158" t="n">
        <v>1</v>
      </c>
      <c r="FT232" s="158" t="n">
        <v>1</v>
      </c>
      <c r="FU232" s="158" t="n">
        <v>1900</v>
      </c>
      <c r="FV232" s="158" t="n">
        <v>1</v>
      </c>
      <c r="FW232" s="158" t="n">
        <v>1</v>
      </c>
    </row>
    <row r="233">
      <c r="A233">
        <f>IF(F233&gt;1,A232,IF(AND(I233&lt;10,paste!A235&lt;10),RIGHT(H233,2)&amp;"0"&amp;I233&amp;"000"&amp;paste!A235,IF(AND(I233&lt;10,paste!A235&gt;=10,paste!A235&lt;100),RIGHT(H233,2)&amp;"0"&amp;I233&amp;"00"&amp;paste!A235,IF(AND(I233&lt;10,paste!A235&gt;=100,paste!A235&lt;1000),RIGHT(H233,2)&amp;"0"&amp;I233&amp;"0"&amp;paste!A235,IF(AND(I233&lt;10,paste!A235&gt;=1000),RIGHT(H233,2)&amp;"0"&amp;I233&amp;paste!A235,IF(AND(I233&gt;=10,paste!A235&lt;10),RIGHT(H233,2)&amp;I233&amp;"000"&amp;paste!A235,IF(AND(I233&gt;=10,paste!A235&gt;=10,paste!A235&lt;100),RIGHT(H233,2)&amp;I233&amp;"00"&amp;paste!A235,IF(AND(I233&gt;=10,paste!A235&gt;=100,paste!A235&lt;1000),RIGHT(H233,2)&amp;I233&amp;"0"&amp;paste!A235,RIGHT(H233,2)&amp;I233&amp;paste!A235))))))))</f>
        <v/>
      </c>
      <c r="B233">
        <f>YEAR(paste!C235)</f>
        <v/>
      </c>
      <c r="C233">
        <f>MONTH(paste!C235)</f>
        <v/>
      </c>
      <c r="D233">
        <f>DAY(paste!C235)</f>
        <v/>
      </c>
      <c r="E233" s="158" t="n">
        <v>0</v>
      </c>
      <c r="F233">
        <f>IF(AND(L233=L232,D233=D232),F232+1,1)</f>
        <v/>
      </c>
      <c r="G233" s="158" t="n">
        <v>0</v>
      </c>
      <c r="H233">
        <f>YEAR(paste!C235)</f>
        <v/>
      </c>
      <c r="I233">
        <f>MONTH(paste!C235)</f>
        <v/>
      </c>
      <c r="J233">
        <f>DAY(paste!C235)</f>
        <v/>
      </c>
      <c r="K233">
        <f>A233</f>
        <v/>
      </c>
      <c r="L233">
        <f>IF(ISBLANK(VLOOKUP(paste!J235,'得意先名 (2)'!$B$3:$F$2005,5,FALSE)),paste!P235,IFERROR(VLOOKUP(paste!J235,'得意先名 (2)'!$B$3:$F$2005,5,FALSE),"ZZZZZZZZZZZ"))</f>
        <v/>
      </c>
      <c r="M233">
        <f>IF(L233="ZZZZZZZZZZZ",paste!J235&amp;paste!K235&amp; "  :   "&amp;paste!M235&amp; "  :   "&amp;paste!P235,"")</f>
        <v/>
      </c>
      <c r="O233" s="158" t="n"/>
      <c r="P233">
        <f>VLOOKUP(L233,'L_User+EndUser'!$C$2:$K$500,8,FALSE)</f>
        <v/>
      </c>
      <c r="Q233">
        <f>VLOOKUP(L233,'L_User+EndUser'!$C$2:$K$500,9,FALSE)</f>
        <v/>
      </c>
      <c r="R233" s="158" t="n"/>
      <c r="T233" s="158" t="n"/>
      <c r="V233" s="158" t="n"/>
      <c r="AB233">
        <f>paste!J235</f>
        <v/>
      </c>
      <c r="AC233">
        <f>L233</f>
        <v/>
      </c>
      <c r="AO233">
        <f>YEAR(paste!O235)</f>
        <v/>
      </c>
      <c r="AP233">
        <f>MONTH(paste!O235)</f>
        <v/>
      </c>
      <c r="AQ233">
        <f>DAY(paste!O235)</f>
        <v/>
      </c>
      <c r="BD233">
        <f>IF(paste!L235="","",paste!L235)</f>
        <v/>
      </c>
      <c r="BM233" t="n">
        <v>1</v>
      </c>
      <c r="BN233">
        <f>VLOOKUP(paste!E235,L_Product!$A$2:$B$2001,2,FALSE)</f>
        <v/>
      </c>
      <c r="BO233" s="21" t="n"/>
      <c r="BT233" t="n">
        <v>2</v>
      </c>
      <c r="BU233">
        <f>IF($BM$2=1,2,IF($BM$2=18,1))</f>
        <v/>
      </c>
      <c r="BV233">
        <f>IF($BM$2=1,0,IF($BM$2=18,1))</f>
        <v/>
      </c>
      <c r="BW233" t="n">
        <v>2</v>
      </c>
      <c r="BX233" t="n">
        <v>0</v>
      </c>
      <c r="BY233" t="n">
        <v>3</v>
      </c>
      <c r="BZ233">
        <f>VLOOKUP(BN233,L_Product!$B$2:$Z$2001,14,FALSE)</f>
        <v/>
      </c>
      <c r="CA233">
        <f>paste!H235</f>
        <v/>
      </c>
      <c r="CB233">
        <f>BZ233*CA233</f>
        <v/>
      </c>
      <c r="CN233" s="158" t="n">
        <v>1</v>
      </c>
      <c r="CO233" s="158" t="n">
        <v>1</v>
      </c>
      <c r="CP233" s="158" t="n">
        <v>1</v>
      </c>
      <c r="CQ233" s="158" t="n">
        <v>1</v>
      </c>
      <c r="CR233" s="158" t="n">
        <v>1</v>
      </c>
      <c r="CS233" s="158" t="n">
        <v>0</v>
      </c>
      <c r="CT233" s="158" t="n">
        <v>0</v>
      </c>
      <c r="CU233" s="158" t="n">
        <v>0</v>
      </c>
      <c r="CV233" s="158" t="n">
        <v>0</v>
      </c>
      <c r="CW233" s="158" t="n">
        <v>0</v>
      </c>
      <c r="CX233">
        <f>B233</f>
        <v/>
      </c>
      <c r="CY233">
        <f>C233</f>
        <v/>
      </c>
      <c r="CZ233">
        <f>D233</f>
        <v/>
      </c>
      <c r="DA233" s="158" t="n">
        <v>1900</v>
      </c>
      <c r="DB233" s="158" t="n">
        <v>1</v>
      </c>
      <c r="DC233" s="158" t="n">
        <v>1</v>
      </c>
      <c r="DD233" s="158" t="n">
        <v>1900</v>
      </c>
      <c r="DE233" s="158" t="n">
        <v>1</v>
      </c>
      <c r="DF233" s="158" t="n">
        <v>1</v>
      </c>
      <c r="DG233" s="158" t="n">
        <v>1900</v>
      </c>
      <c r="DH233" s="158" t="n">
        <v>1</v>
      </c>
      <c r="DI233" s="158" t="n">
        <v>1</v>
      </c>
      <c r="DJ233" s="158" t="n">
        <v>1900</v>
      </c>
      <c r="DK233" s="158" t="n">
        <v>1</v>
      </c>
      <c r="DL233" s="158" t="n">
        <v>1</v>
      </c>
      <c r="DR233" s="158" t="n">
        <v>2</v>
      </c>
      <c r="DS233" s="158" t="n">
        <v>1</v>
      </c>
      <c r="DT233" s="158" t="n">
        <v>2</v>
      </c>
      <c r="DU233" s="158" t="n">
        <v>1</v>
      </c>
      <c r="DV233" s="158" t="n">
        <v>3</v>
      </c>
      <c r="DW233" s="158" t="n">
        <v>1</v>
      </c>
      <c r="DX233" s="158" t="n">
        <v>3</v>
      </c>
      <c r="DY233" s="158" t="n">
        <v>0</v>
      </c>
      <c r="DZ233" s="158" t="n">
        <v>0</v>
      </c>
      <c r="EA233" s="158" t="n">
        <v>0</v>
      </c>
      <c r="EB233" s="158" t="n">
        <v>0</v>
      </c>
      <c r="EC233" s="158" t="n">
        <v>0</v>
      </c>
      <c r="ED233" s="158" t="n">
        <v>0</v>
      </c>
      <c r="EE233" s="158" t="n">
        <v>0</v>
      </c>
      <c r="EF233" s="158" t="n">
        <v>0</v>
      </c>
      <c r="EG233" s="158" t="n">
        <v>0</v>
      </c>
      <c r="EH233" s="158" t="n">
        <v>0</v>
      </c>
      <c r="EI233" s="158" t="n">
        <v>0</v>
      </c>
      <c r="EJ233" s="158" t="n">
        <v>0</v>
      </c>
      <c r="EK233" s="158" t="n">
        <v>0</v>
      </c>
      <c r="EL233" s="158" t="n">
        <v>0</v>
      </c>
      <c r="EM233" s="158" t="n">
        <v>0</v>
      </c>
      <c r="EN233" s="158" t="n">
        <v>0</v>
      </c>
      <c r="EO233" s="158" t="n">
        <v>0</v>
      </c>
      <c r="EP233" s="158" t="n">
        <v>0</v>
      </c>
      <c r="EQ233" s="158" t="n">
        <v>0</v>
      </c>
      <c r="ER233" s="158" t="n">
        <v>0</v>
      </c>
      <c r="ES233" s="158" t="n">
        <v>0</v>
      </c>
      <c r="ET233" s="158" t="n">
        <v>0</v>
      </c>
      <c r="EU233" s="158" t="n">
        <v>0</v>
      </c>
      <c r="EV233" s="158" t="n">
        <v>0</v>
      </c>
      <c r="EW233" s="158" t="n">
        <v>0</v>
      </c>
      <c r="EX233" s="158" t="n">
        <v>0</v>
      </c>
      <c r="EY233" s="158" t="n">
        <v>0</v>
      </c>
      <c r="EZ233" s="158" t="n">
        <v>1900</v>
      </c>
      <c r="FA233" s="158" t="n">
        <v>1</v>
      </c>
      <c r="FB233" s="158" t="n">
        <v>1</v>
      </c>
      <c r="FC233" s="158" t="n">
        <v>1900</v>
      </c>
      <c r="FD233" s="158" t="n">
        <v>1</v>
      </c>
      <c r="FE233" s="158" t="n">
        <v>1</v>
      </c>
      <c r="FF233" s="158" t="n">
        <v>1900</v>
      </c>
      <c r="FG233" s="158" t="n">
        <v>1</v>
      </c>
      <c r="FH233" s="158" t="n">
        <v>1</v>
      </c>
      <c r="FI233" s="158" t="n">
        <v>1900</v>
      </c>
      <c r="FJ233" s="158" t="n">
        <v>1</v>
      </c>
      <c r="FK233" s="158" t="n">
        <v>1</v>
      </c>
      <c r="FL233" s="158" t="n">
        <v>1900</v>
      </c>
      <c r="FM233" s="158" t="n">
        <v>1</v>
      </c>
      <c r="FN233" s="158" t="n">
        <v>1</v>
      </c>
      <c r="FO233" s="158" t="n">
        <v>1900</v>
      </c>
      <c r="FP233" s="158" t="n">
        <v>1</v>
      </c>
      <c r="FQ233" s="158" t="n">
        <v>1</v>
      </c>
      <c r="FR233" s="158" t="n">
        <v>1900</v>
      </c>
      <c r="FS233" s="158" t="n">
        <v>1</v>
      </c>
      <c r="FT233" s="158" t="n">
        <v>1</v>
      </c>
      <c r="FU233" s="158" t="n">
        <v>1900</v>
      </c>
      <c r="FV233" s="158" t="n">
        <v>1</v>
      </c>
      <c r="FW233" s="158" t="n">
        <v>1</v>
      </c>
    </row>
    <row r="234">
      <c r="A234">
        <f>IF(F234&gt;1,A233,IF(AND(I234&lt;10,paste!A236&lt;10),RIGHT(H234,2)&amp;"0"&amp;I234&amp;"000"&amp;paste!A236,IF(AND(I234&lt;10,paste!A236&gt;=10,paste!A236&lt;100),RIGHT(H234,2)&amp;"0"&amp;I234&amp;"00"&amp;paste!A236,IF(AND(I234&lt;10,paste!A236&gt;=100,paste!A236&lt;1000),RIGHT(H234,2)&amp;"0"&amp;I234&amp;"0"&amp;paste!A236,IF(AND(I234&lt;10,paste!A236&gt;=1000),RIGHT(H234,2)&amp;"0"&amp;I234&amp;paste!A236,IF(AND(I234&gt;=10,paste!A236&lt;10),RIGHT(H234,2)&amp;I234&amp;"000"&amp;paste!A236,IF(AND(I234&gt;=10,paste!A236&gt;=10,paste!A236&lt;100),RIGHT(H234,2)&amp;I234&amp;"00"&amp;paste!A236,IF(AND(I234&gt;=10,paste!A236&gt;=100,paste!A236&lt;1000),RIGHT(H234,2)&amp;I234&amp;"0"&amp;paste!A236,RIGHT(H234,2)&amp;I234&amp;paste!A236))))))))</f>
        <v/>
      </c>
      <c r="B234">
        <f>YEAR(paste!C236)</f>
        <v/>
      </c>
      <c r="C234">
        <f>MONTH(paste!C236)</f>
        <v/>
      </c>
      <c r="D234">
        <f>DAY(paste!C236)</f>
        <v/>
      </c>
      <c r="E234" s="158" t="n">
        <v>0</v>
      </c>
      <c r="F234">
        <f>IF(AND(L234=L233,D234=D233),F233+1,1)</f>
        <v/>
      </c>
      <c r="G234" s="158" t="n">
        <v>0</v>
      </c>
      <c r="H234">
        <f>YEAR(paste!C236)</f>
        <v/>
      </c>
      <c r="I234">
        <f>MONTH(paste!C236)</f>
        <v/>
      </c>
      <c r="J234">
        <f>DAY(paste!C236)</f>
        <v/>
      </c>
      <c r="K234">
        <f>A234</f>
        <v/>
      </c>
      <c r="L234">
        <f>IF(ISBLANK(VLOOKUP(paste!J236,'得意先名 (2)'!$B$3:$F$2005,5,FALSE)),paste!P236,IFERROR(VLOOKUP(paste!J236,'得意先名 (2)'!$B$3:$F$2005,5,FALSE),"ZZZZZZZZZZZ"))</f>
        <v/>
      </c>
      <c r="M234">
        <f>IF(L234="ZZZZZZZZZZZ",paste!J236&amp;paste!K236&amp; "  :   "&amp;paste!M236&amp; "  :   "&amp;paste!P236,"")</f>
        <v/>
      </c>
      <c r="O234" s="158" t="n"/>
      <c r="P234">
        <f>VLOOKUP(L234,'L_User+EndUser'!$C$2:$K$500,8,FALSE)</f>
        <v/>
      </c>
      <c r="Q234">
        <f>VLOOKUP(L234,'L_User+EndUser'!$C$2:$K$500,9,FALSE)</f>
        <v/>
      </c>
      <c r="R234" s="158" t="n"/>
      <c r="T234" s="158" t="n"/>
      <c r="V234" s="158" t="n"/>
      <c r="AB234">
        <f>paste!J236</f>
        <v/>
      </c>
      <c r="AC234">
        <f>L234</f>
        <v/>
      </c>
      <c r="AO234">
        <f>YEAR(paste!O236)</f>
        <v/>
      </c>
      <c r="AP234">
        <f>MONTH(paste!O236)</f>
        <v/>
      </c>
      <c r="AQ234">
        <f>DAY(paste!O236)</f>
        <v/>
      </c>
      <c r="BD234">
        <f>IF(paste!L236="","",paste!L236)</f>
        <v/>
      </c>
      <c r="BM234" t="n">
        <v>1</v>
      </c>
      <c r="BN234">
        <f>VLOOKUP(paste!E236,L_Product!$A$2:$B$2001,2,FALSE)</f>
        <v/>
      </c>
      <c r="BO234" s="21" t="n"/>
      <c r="BT234" t="n">
        <v>2</v>
      </c>
      <c r="BU234">
        <f>IF($BM$2=1,2,IF($BM$2=18,1))</f>
        <v/>
      </c>
      <c r="BV234">
        <f>IF($BM$2=1,0,IF($BM$2=18,1))</f>
        <v/>
      </c>
      <c r="BW234" t="n">
        <v>2</v>
      </c>
      <c r="BX234" t="n">
        <v>0</v>
      </c>
      <c r="BY234" t="n">
        <v>3</v>
      </c>
      <c r="BZ234">
        <f>VLOOKUP(BN234,L_Product!$B$2:$Z$2001,14,FALSE)</f>
        <v/>
      </c>
      <c r="CA234">
        <f>paste!H236</f>
        <v/>
      </c>
      <c r="CB234">
        <f>BZ234*CA234</f>
        <v/>
      </c>
      <c r="CN234" s="158" t="n">
        <v>1</v>
      </c>
      <c r="CO234" s="158" t="n">
        <v>1</v>
      </c>
      <c r="CP234" s="158" t="n">
        <v>1</v>
      </c>
      <c r="CQ234" s="158" t="n">
        <v>1</v>
      </c>
      <c r="CR234" s="158" t="n">
        <v>1</v>
      </c>
      <c r="CS234" s="158" t="n">
        <v>0</v>
      </c>
      <c r="CT234" s="158" t="n">
        <v>0</v>
      </c>
      <c r="CU234" s="158" t="n">
        <v>0</v>
      </c>
      <c r="CV234" s="158" t="n">
        <v>0</v>
      </c>
      <c r="CW234" s="158" t="n">
        <v>0</v>
      </c>
      <c r="CX234">
        <f>B234</f>
        <v/>
      </c>
      <c r="CY234">
        <f>C234</f>
        <v/>
      </c>
      <c r="CZ234">
        <f>D234</f>
        <v/>
      </c>
      <c r="DA234" s="158" t="n">
        <v>1900</v>
      </c>
      <c r="DB234" s="158" t="n">
        <v>1</v>
      </c>
      <c r="DC234" s="158" t="n">
        <v>1</v>
      </c>
      <c r="DD234" s="158" t="n">
        <v>1900</v>
      </c>
      <c r="DE234" s="158" t="n">
        <v>1</v>
      </c>
      <c r="DF234" s="158" t="n">
        <v>1</v>
      </c>
      <c r="DG234" s="158" t="n">
        <v>1900</v>
      </c>
      <c r="DH234" s="158" t="n">
        <v>1</v>
      </c>
      <c r="DI234" s="158" t="n">
        <v>1</v>
      </c>
      <c r="DJ234" s="158" t="n">
        <v>1900</v>
      </c>
      <c r="DK234" s="158" t="n">
        <v>1</v>
      </c>
      <c r="DL234" s="158" t="n">
        <v>1</v>
      </c>
      <c r="DR234" s="158" t="n">
        <v>2</v>
      </c>
      <c r="DS234" s="158" t="n">
        <v>1</v>
      </c>
      <c r="DT234" s="158" t="n">
        <v>2</v>
      </c>
      <c r="DU234" s="158" t="n">
        <v>1</v>
      </c>
      <c r="DV234" s="158" t="n">
        <v>3</v>
      </c>
      <c r="DW234" s="158" t="n">
        <v>1</v>
      </c>
      <c r="DX234" s="158" t="n">
        <v>3</v>
      </c>
      <c r="DY234" s="158" t="n">
        <v>0</v>
      </c>
      <c r="DZ234" s="158" t="n">
        <v>0</v>
      </c>
      <c r="EA234" s="158" t="n">
        <v>0</v>
      </c>
      <c r="EB234" s="158" t="n">
        <v>0</v>
      </c>
      <c r="EC234" s="158" t="n">
        <v>0</v>
      </c>
      <c r="ED234" s="158" t="n">
        <v>0</v>
      </c>
      <c r="EE234" s="158" t="n">
        <v>0</v>
      </c>
      <c r="EF234" s="158" t="n">
        <v>0</v>
      </c>
      <c r="EG234" s="158" t="n">
        <v>0</v>
      </c>
      <c r="EH234" s="158" t="n">
        <v>0</v>
      </c>
      <c r="EI234" s="158" t="n">
        <v>0</v>
      </c>
      <c r="EJ234" s="158" t="n">
        <v>0</v>
      </c>
      <c r="EK234" s="158" t="n">
        <v>0</v>
      </c>
      <c r="EL234" s="158" t="n">
        <v>0</v>
      </c>
      <c r="EM234" s="158" t="n">
        <v>0</v>
      </c>
      <c r="EN234" s="158" t="n">
        <v>0</v>
      </c>
      <c r="EO234" s="158" t="n">
        <v>0</v>
      </c>
      <c r="EP234" s="158" t="n">
        <v>0</v>
      </c>
      <c r="EQ234" s="158" t="n">
        <v>0</v>
      </c>
      <c r="ER234" s="158" t="n">
        <v>0</v>
      </c>
      <c r="ES234" s="158" t="n">
        <v>0</v>
      </c>
      <c r="ET234" s="158" t="n">
        <v>0</v>
      </c>
      <c r="EU234" s="158" t="n">
        <v>0</v>
      </c>
      <c r="EV234" s="158" t="n">
        <v>0</v>
      </c>
      <c r="EW234" s="158" t="n">
        <v>0</v>
      </c>
      <c r="EX234" s="158" t="n">
        <v>0</v>
      </c>
      <c r="EY234" s="158" t="n">
        <v>0</v>
      </c>
      <c r="EZ234" s="158" t="n">
        <v>1900</v>
      </c>
      <c r="FA234" s="158" t="n">
        <v>1</v>
      </c>
      <c r="FB234" s="158" t="n">
        <v>1</v>
      </c>
      <c r="FC234" s="158" t="n">
        <v>1900</v>
      </c>
      <c r="FD234" s="158" t="n">
        <v>1</v>
      </c>
      <c r="FE234" s="158" t="n">
        <v>1</v>
      </c>
      <c r="FF234" s="158" t="n">
        <v>1900</v>
      </c>
      <c r="FG234" s="158" t="n">
        <v>1</v>
      </c>
      <c r="FH234" s="158" t="n">
        <v>1</v>
      </c>
      <c r="FI234" s="158" t="n">
        <v>1900</v>
      </c>
      <c r="FJ234" s="158" t="n">
        <v>1</v>
      </c>
      <c r="FK234" s="158" t="n">
        <v>1</v>
      </c>
      <c r="FL234" s="158" t="n">
        <v>1900</v>
      </c>
      <c r="FM234" s="158" t="n">
        <v>1</v>
      </c>
      <c r="FN234" s="158" t="n">
        <v>1</v>
      </c>
      <c r="FO234" s="158" t="n">
        <v>1900</v>
      </c>
      <c r="FP234" s="158" t="n">
        <v>1</v>
      </c>
      <c r="FQ234" s="158" t="n">
        <v>1</v>
      </c>
      <c r="FR234" s="158" t="n">
        <v>1900</v>
      </c>
      <c r="FS234" s="158" t="n">
        <v>1</v>
      </c>
      <c r="FT234" s="158" t="n">
        <v>1</v>
      </c>
      <c r="FU234" s="158" t="n">
        <v>1900</v>
      </c>
      <c r="FV234" s="158" t="n">
        <v>1</v>
      </c>
      <c r="FW234" s="158" t="n">
        <v>1</v>
      </c>
    </row>
    <row r="235">
      <c r="A235">
        <f>IF(F235&gt;1,A234,IF(AND(I235&lt;10,paste!A237&lt;10),RIGHT(H235,2)&amp;"0"&amp;I235&amp;"000"&amp;paste!A237,IF(AND(I235&lt;10,paste!A237&gt;=10,paste!A237&lt;100),RIGHT(H235,2)&amp;"0"&amp;I235&amp;"00"&amp;paste!A237,IF(AND(I235&lt;10,paste!A237&gt;=100,paste!A237&lt;1000),RIGHT(H235,2)&amp;"0"&amp;I235&amp;"0"&amp;paste!A237,IF(AND(I235&lt;10,paste!A237&gt;=1000),RIGHT(H235,2)&amp;"0"&amp;I235&amp;paste!A237,IF(AND(I235&gt;=10,paste!A237&lt;10),RIGHT(H235,2)&amp;I235&amp;"000"&amp;paste!A237,IF(AND(I235&gt;=10,paste!A237&gt;=10,paste!A237&lt;100),RIGHT(H235,2)&amp;I235&amp;"00"&amp;paste!A237,IF(AND(I235&gt;=10,paste!A237&gt;=100,paste!A237&lt;1000),RIGHT(H235,2)&amp;I235&amp;"0"&amp;paste!A237,RIGHT(H235,2)&amp;I235&amp;paste!A237))))))))</f>
        <v/>
      </c>
      <c r="B235">
        <f>YEAR(paste!C237)</f>
        <v/>
      </c>
      <c r="C235">
        <f>MONTH(paste!C237)</f>
        <v/>
      </c>
      <c r="D235">
        <f>DAY(paste!C237)</f>
        <v/>
      </c>
      <c r="E235" s="158" t="n">
        <v>0</v>
      </c>
      <c r="F235">
        <f>IF(AND(L235=L234,D235=D234),F234+1,1)</f>
        <v/>
      </c>
      <c r="G235" s="158" t="n">
        <v>0</v>
      </c>
      <c r="H235">
        <f>YEAR(paste!C237)</f>
        <v/>
      </c>
      <c r="I235">
        <f>MONTH(paste!C237)</f>
        <v/>
      </c>
      <c r="J235">
        <f>DAY(paste!C237)</f>
        <v/>
      </c>
      <c r="K235">
        <f>A235</f>
        <v/>
      </c>
      <c r="L235">
        <f>IF(ISBLANK(VLOOKUP(paste!J237,'得意先名 (2)'!$B$3:$F$2005,5,FALSE)),paste!P237,IFERROR(VLOOKUP(paste!J237,'得意先名 (2)'!$B$3:$F$2005,5,FALSE),"ZZZZZZZZZZZ"))</f>
        <v/>
      </c>
      <c r="M235">
        <f>IF(L235="ZZZZZZZZZZZ",paste!J237&amp;paste!K237&amp; "  :   "&amp;paste!M237&amp; "  :   "&amp;paste!P237,"")</f>
        <v/>
      </c>
      <c r="O235" s="158" t="n"/>
      <c r="P235">
        <f>VLOOKUP(L235,'L_User+EndUser'!$C$2:$K$500,8,FALSE)</f>
        <v/>
      </c>
      <c r="Q235">
        <f>VLOOKUP(L235,'L_User+EndUser'!$C$2:$K$500,9,FALSE)</f>
        <v/>
      </c>
      <c r="R235" s="158" t="n"/>
      <c r="T235" s="158" t="n"/>
      <c r="V235" s="158" t="n"/>
      <c r="AB235">
        <f>paste!J237</f>
        <v/>
      </c>
      <c r="AC235">
        <f>L235</f>
        <v/>
      </c>
      <c r="AO235">
        <f>YEAR(paste!O237)</f>
        <v/>
      </c>
      <c r="AP235">
        <f>MONTH(paste!O237)</f>
        <v/>
      </c>
      <c r="AQ235">
        <f>DAY(paste!O237)</f>
        <v/>
      </c>
      <c r="BD235">
        <f>IF(paste!L237="","",paste!L237)</f>
        <v/>
      </c>
      <c r="BM235" t="n">
        <v>1</v>
      </c>
      <c r="BN235">
        <f>VLOOKUP(paste!E237,L_Product!$A$2:$B$2001,2,FALSE)</f>
        <v/>
      </c>
      <c r="BO235" s="21" t="n"/>
      <c r="BT235" t="n">
        <v>2</v>
      </c>
      <c r="BU235">
        <f>IF($BM$2=1,2,IF($BM$2=18,1))</f>
        <v/>
      </c>
      <c r="BV235">
        <f>IF($BM$2=1,0,IF($BM$2=18,1))</f>
        <v/>
      </c>
      <c r="BW235" t="n">
        <v>2</v>
      </c>
      <c r="BX235" t="n">
        <v>0</v>
      </c>
      <c r="BY235" t="n">
        <v>3</v>
      </c>
      <c r="BZ235">
        <f>VLOOKUP(BN235,L_Product!$B$2:$Z$2001,14,FALSE)</f>
        <v/>
      </c>
      <c r="CA235">
        <f>paste!H237</f>
        <v/>
      </c>
      <c r="CB235">
        <f>BZ235*CA235</f>
        <v/>
      </c>
      <c r="CN235" s="158" t="n">
        <v>1</v>
      </c>
      <c r="CO235" s="158" t="n">
        <v>1</v>
      </c>
      <c r="CP235" s="158" t="n">
        <v>1</v>
      </c>
      <c r="CQ235" s="158" t="n">
        <v>1</v>
      </c>
      <c r="CR235" s="158" t="n">
        <v>1</v>
      </c>
      <c r="CS235" s="158" t="n">
        <v>0</v>
      </c>
      <c r="CT235" s="158" t="n">
        <v>0</v>
      </c>
      <c r="CU235" s="158" t="n">
        <v>0</v>
      </c>
      <c r="CV235" s="158" t="n">
        <v>0</v>
      </c>
      <c r="CW235" s="158" t="n">
        <v>0</v>
      </c>
      <c r="CX235">
        <f>B235</f>
        <v/>
      </c>
      <c r="CY235">
        <f>C235</f>
        <v/>
      </c>
      <c r="CZ235">
        <f>D235</f>
        <v/>
      </c>
      <c r="DA235" s="158" t="n">
        <v>1900</v>
      </c>
      <c r="DB235" s="158" t="n">
        <v>1</v>
      </c>
      <c r="DC235" s="158" t="n">
        <v>1</v>
      </c>
      <c r="DD235" s="158" t="n">
        <v>1900</v>
      </c>
      <c r="DE235" s="158" t="n">
        <v>1</v>
      </c>
      <c r="DF235" s="158" t="n">
        <v>1</v>
      </c>
      <c r="DG235" s="158" t="n">
        <v>1900</v>
      </c>
      <c r="DH235" s="158" t="n">
        <v>1</v>
      </c>
      <c r="DI235" s="158" t="n">
        <v>1</v>
      </c>
      <c r="DJ235" s="158" t="n">
        <v>1900</v>
      </c>
      <c r="DK235" s="158" t="n">
        <v>1</v>
      </c>
      <c r="DL235" s="158" t="n">
        <v>1</v>
      </c>
      <c r="DR235" s="158" t="n">
        <v>2</v>
      </c>
      <c r="DS235" s="158" t="n">
        <v>1</v>
      </c>
      <c r="DT235" s="158" t="n">
        <v>2</v>
      </c>
      <c r="DU235" s="158" t="n">
        <v>1</v>
      </c>
      <c r="DV235" s="158" t="n">
        <v>3</v>
      </c>
      <c r="DW235" s="158" t="n">
        <v>1</v>
      </c>
      <c r="DX235" s="158" t="n">
        <v>3</v>
      </c>
      <c r="DY235" s="158" t="n">
        <v>0</v>
      </c>
      <c r="DZ235" s="158" t="n">
        <v>0</v>
      </c>
      <c r="EA235" s="158" t="n">
        <v>0</v>
      </c>
      <c r="EB235" s="158" t="n">
        <v>0</v>
      </c>
      <c r="EC235" s="158" t="n">
        <v>0</v>
      </c>
      <c r="ED235" s="158" t="n">
        <v>0</v>
      </c>
      <c r="EE235" s="158" t="n">
        <v>0</v>
      </c>
      <c r="EF235" s="158" t="n">
        <v>0</v>
      </c>
      <c r="EG235" s="158" t="n">
        <v>0</v>
      </c>
      <c r="EH235" s="158" t="n">
        <v>0</v>
      </c>
      <c r="EI235" s="158" t="n">
        <v>0</v>
      </c>
      <c r="EJ235" s="158" t="n">
        <v>0</v>
      </c>
      <c r="EK235" s="158" t="n">
        <v>0</v>
      </c>
      <c r="EL235" s="158" t="n">
        <v>0</v>
      </c>
      <c r="EM235" s="158" t="n">
        <v>0</v>
      </c>
      <c r="EN235" s="158" t="n">
        <v>0</v>
      </c>
      <c r="EO235" s="158" t="n">
        <v>0</v>
      </c>
      <c r="EP235" s="158" t="n">
        <v>0</v>
      </c>
      <c r="EQ235" s="158" t="n">
        <v>0</v>
      </c>
      <c r="ER235" s="158" t="n">
        <v>0</v>
      </c>
      <c r="ES235" s="158" t="n">
        <v>0</v>
      </c>
      <c r="ET235" s="158" t="n">
        <v>0</v>
      </c>
      <c r="EU235" s="158" t="n">
        <v>0</v>
      </c>
      <c r="EV235" s="158" t="n">
        <v>0</v>
      </c>
      <c r="EW235" s="158" t="n">
        <v>0</v>
      </c>
      <c r="EX235" s="158" t="n">
        <v>0</v>
      </c>
      <c r="EY235" s="158" t="n">
        <v>0</v>
      </c>
      <c r="EZ235" s="158" t="n">
        <v>1900</v>
      </c>
      <c r="FA235" s="158" t="n">
        <v>1</v>
      </c>
      <c r="FB235" s="158" t="n">
        <v>1</v>
      </c>
      <c r="FC235" s="158" t="n">
        <v>1900</v>
      </c>
      <c r="FD235" s="158" t="n">
        <v>1</v>
      </c>
      <c r="FE235" s="158" t="n">
        <v>1</v>
      </c>
      <c r="FF235" s="158" t="n">
        <v>1900</v>
      </c>
      <c r="FG235" s="158" t="n">
        <v>1</v>
      </c>
      <c r="FH235" s="158" t="n">
        <v>1</v>
      </c>
      <c r="FI235" s="158" t="n">
        <v>1900</v>
      </c>
      <c r="FJ235" s="158" t="n">
        <v>1</v>
      </c>
      <c r="FK235" s="158" t="n">
        <v>1</v>
      </c>
      <c r="FL235" s="158" t="n">
        <v>1900</v>
      </c>
      <c r="FM235" s="158" t="n">
        <v>1</v>
      </c>
      <c r="FN235" s="158" t="n">
        <v>1</v>
      </c>
      <c r="FO235" s="158" t="n">
        <v>1900</v>
      </c>
      <c r="FP235" s="158" t="n">
        <v>1</v>
      </c>
      <c r="FQ235" s="158" t="n">
        <v>1</v>
      </c>
      <c r="FR235" s="158" t="n">
        <v>1900</v>
      </c>
      <c r="FS235" s="158" t="n">
        <v>1</v>
      </c>
      <c r="FT235" s="158" t="n">
        <v>1</v>
      </c>
      <c r="FU235" s="158" t="n">
        <v>1900</v>
      </c>
      <c r="FV235" s="158" t="n">
        <v>1</v>
      </c>
      <c r="FW235" s="158" t="n">
        <v>1</v>
      </c>
    </row>
    <row r="236">
      <c r="A236">
        <f>IF(F236&gt;1,A235,IF(AND(I236&lt;10,paste!A238&lt;10),RIGHT(H236,2)&amp;"0"&amp;I236&amp;"000"&amp;paste!A238,IF(AND(I236&lt;10,paste!A238&gt;=10,paste!A238&lt;100),RIGHT(H236,2)&amp;"0"&amp;I236&amp;"00"&amp;paste!A238,IF(AND(I236&lt;10,paste!A238&gt;=100,paste!A238&lt;1000),RIGHT(H236,2)&amp;"0"&amp;I236&amp;"0"&amp;paste!A238,IF(AND(I236&lt;10,paste!A238&gt;=1000),RIGHT(H236,2)&amp;"0"&amp;I236&amp;paste!A238,IF(AND(I236&gt;=10,paste!A238&lt;10),RIGHT(H236,2)&amp;I236&amp;"000"&amp;paste!A238,IF(AND(I236&gt;=10,paste!A238&gt;=10,paste!A238&lt;100),RIGHT(H236,2)&amp;I236&amp;"00"&amp;paste!A238,IF(AND(I236&gt;=10,paste!A238&gt;=100,paste!A238&lt;1000),RIGHT(H236,2)&amp;I236&amp;"0"&amp;paste!A238,RIGHT(H236,2)&amp;I236&amp;paste!A238))))))))</f>
        <v/>
      </c>
      <c r="B236">
        <f>YEAR(paste!C238)</f>
        <v/>
      </c>
      <c r="C236">
        <f>MONTH(paste!C238)</f>
        <v/>
      </c>
      <c r="D236">
        <f>DAY(paste!C238)</f>
        <v/>
      </c>
      <c r="E236" s="158" t="n">
        <v>0</v>
      </c>
      <c r="F236">
        <f>IF(AND(L236=L235,D236=D235),F235+1,1)</f>
        <v/>
      </c>
      <c r="G236" s="158" t="n">
        <v>0</v>
      </c>
      <c r="H236">
        <f>YEAR(paste!C238)</f>
        <v/>
      </c>
      <c r="I236">
        <f>MONTH(paste!C238)</f>
        <v/>
      </c>
      <c r="J236">
        <f>DAY(paste!C238)</f>
        <v/>
      </c>
      <c r="K236">
        <f>A236</f>
        <v/>
      </c>
      <c r="L236">
        <f>IF(ISBLANK(VLOOKUP(paste!J238,'得意先名 (2)'!$B$3:$F$2005,5,FALSE)),paste!P238,IFERROR(VLOOKUP(paste!J238,'得意先名 (2)'!$B$3:$F$2005,5,FALSE),"ZZZZZZZZZZZ"))</f>
        <v/>
      </c>
      <c r="M236">
        <f>IF(L236="ZZZZZZZZZZZ",paste!J238&amp;paste!K238&amp; "  :   "&amp;paste!M238&amp; "  :   "&amp;paste!P238,"")</f>
        <v/>
      </c>
      <c r="O236" s="158" t="n"/>
      <c r="P236">
        <f>VLOOKUP(L236,'L_User+EndUser'!$C$2:$K$500,8,FALSE)</f>
        <v/>
      </c>
      <c r="Q236">
        <f>VLOOKUP(L236,'L_User+EndUser'!$C$2:$K$500,9,FALSE)</f>
        <v/>
      </c>
      <c r="R236" s="158" t="n"/>
      <c r="T236" s="158" t="n"/>
      <c r="V236" s="158" t="n"/>
      <c r="AB236">
        <f>paste!J238</f>
        <v/>
      </c>
      <c r="AC236">
        <f>L236</f>
        <v/>
      </c>
      <c r="AO236">
        <f>YEAR(paste!O238)</f>
        <v/>
      </c>
      <c r="AP236">
        <f>MONTH(paste!O238)</f>
        <v/>
      </c>
      <c r="AQ236">
        <f>DAY(paste!O238)</f>
        <v/>
      </c>
      <c r="BD236">
        <f>IF(paste!L238="","",paste!L238)</f>
        <v/>
      </c>
      <c r="BM236" t="n">
        <v>1</v>
      </c>
      <c r="BN236">
        <f>VLOOKUP(paste!E238,L_Product!$A$2:$B$2001,2,FALSE)</f>
        <v/>
      </c>
      <c r="BO236" s="21" t="n"/>
      <c r="BT236" t="n">
        <v>2</v>
      </c>
      <c r="BU236">
        <f>IF($BM$2=1,2,IF($BM$2=18,1))</f>
        <v/>
      </c>
      <c r="BV236">
        <f>IF($BM$2=1,0,IF($BM$2=18,1))</f>
        <v/>
      </c>
      <c r="BW236" t="n">
        <v>2</v>
      </c>
      <c r="BX236" t="n">
        <v>0</v>
      </c>
      <c r="BY236" t="n">
        <v>3</v>
      </c>
      <c r="BZ236">
        <f>VLOOKUP(BN236,L_Product!$B$2:$Z$2001,14,FALSE)</f>
        <v/>
      </c>
      <c r="CA236">
        <f>paste!H238</f>
        <v/>
      </c>
      <c r="CB236">
        <f>BZ236*CA236</f>
        <v/>
      </c>
      <c r="CN236" s="158" t="n">
        <v>1</v>
      </c>
      <c r="CO236" s="158" t="n">
        <v>1</v>
      </c>
      <c r="CP236" s="158" t="n">
        <v>1</v>
      </c>
      <c r="CQ236" s="158" t="n">
        <v>1</v>
      </c>
      <c r="CR236" s="158" t="n">
        <v>1</v>
      </c>
      <c r="CS236" s="158" t="n">
        <v>0</v>
      </c>
      <c r="CT236" s="158" t="n">
        <v>0</v>
      </c>
      <c r="CU236" s="158" t="n">
        <v>0</v>
      </c>
      <c r="CV236" s="158" t="n">
        <v>0</v>
      </c>
      <c r="CW236" s="158" t="n">
        <v>0</v>
      </c>
      <c r="CX236">
        <f>B236</f>
        <v/>
      </c>
      <c r="CY236">
        <f>C236</f>
        <v/>
      </c>
      <c r="CZ236">
        <f>D236</f>
        <v/>
      </c>
      <c r="DA236" s="158" t="n">
        <v>1900</v>
      </c>
      <c r="DB236" s="158" t="n">
        <v>1</v>
      </c>
      <c r="DC236" s="158" t="n">
        <v>1</v>
      </c>
      <c r="DD236" s="158" t="n">
        <v>1900</v>
      </c>
      <c r="DE236" s="158" t="n">
        <v>1</v>
      </c>
      <c r="DF236" s="158" t="n">
        <v>1</v>
      </c>
      <c r="DG236" s="158" t="n">
        <v>1900</v>
      </c>
      <c r="DH236" s="158" t="n">
        <v>1</v>
      </c>
      <c r="DI236" s="158" t="n">
        <v>1</v>
      </c>
      <c r="DJ236" s="158" t="n">
        <v>1900</v>
      </c>
      <c r="DK236" s="158" t="n">
        <v>1</v>
      </c>
      <c r="DL236" s="158" t="n">
        <v>1</v>
      </c>
      <c r="DR236" s="158" t="n">
        <v>2</v>
      </c>
      <c r="DS236" s="158" t="n">
        <v>1</v>
      </c>
      <c r="DT236" s="158" t="n">
        <v>2</v>
      </c>
      <c r="DU236" s="158" t="n">
        <v>1</v>
      </c>
      <c r="DV236" s="158" t="n">
        <v>3</v>
      </c>
      <c r="DW236" s="158" t="n">
        <v>1</v>
      </c>
      <c r="DX236" s="158" t="n">
        <v>3</v>
      </c>
      <c r="DY236" s="158" t="n">
        <v>0</v>
      </c>
      <c r="DZ236" s="158" t="n">
        <v>0</v>
      </c>
      <c r="EA236" s="158" t="n">
        <v>0</v>
      </c>
      <c r="EB236" s="158" t="n">
        <v>0</v>
      </c>
      <c r="EC236" s="158" t="n">
        <v>0</v>
      </c>
      <c r="ED236" s="158" t="n">
        <v>0</v>
      </c>
      <c r="EE236" s="158" t="n">
        <v>0</v>
      </c>
      <c r="EF236" s="158" t="n">
        <v>0</v>
      </c>
      <c r="EG236" s="158" t="n">
        <v>0</v>
      </c>
      <c r="EH236" s="158" t="n">
        <v>0</v>
      </c>
      <c r="EI236" s="158" t="n">
        <v>0</v>
      </c>
      <c r="EJ236" s="158" t="n">
        <v>0</v>
      </c>
      <c r="EK236" s="158" t="n">
        <v>0</v>
      </c>
      <c r="EL236" s="158" t="n">
        <v>0</v>
      </c>
      <c r="EM236" s="158" t="n">
        <v>0</v>
      </c>
      <c r="EN236" s="158" t="n">
        <v>0</v>
      </c>
      <c r="EO236" s="158" t="n">
        <v>0</v>
      </c>
      <c r="EP236" s="158" t="n">
        <v>0</v>
      </c>
      <c r="EQ236" s="158" t="n">
        <v>0</v>
      </c>
      <c r="ER236" s="158" t="n">
        <v>0</v>
      </c>
      <c r="ES236" s="158" t="n">
        <v>0</v>
      </c>
      <c r="ET236" s="158" t="n">
        <v>0</v>
      </c>
      <c r="EU236" s="158" t="n">
        <v>0</v>
      </c>
      <c r="EV236" s="158" t="n">
        <v>0</v>
      </c>
      <c r="EW236" s="158" t="n">
        <v>0</v>
      </c>
      <c r="EX236" s="158" t="n">
        <v>0</v>
      </c>
      <c r="EY236" s="158" t="n">
        <v>0</v>
      </c>
      <c r="EZ236" s="158" t="n">
        <v>1900</v>
      </c>
      <c r="FA236" s="158" t="n">
        <v>1</v>
      </c>
      <c r="FB236" s="158" t="n">
        <v>1</v>
      </c>
      <c r="FC236" s="158" t="n">
        <v>1900</v>
      </c>
      <c r="FD236" s="158" t="n">
        <v>1</v>
      </c>
      <c r="FE236" s="158" t="n">
        <v>1</v>
      </c>
      <c r="FF236" s="158" t="n">
        <v>1900</v>
      </c>
      <c r="FG236" s="158" t="n">
        <v>1</v>
      </c>
      <c r="FH236" s="158" t="n">
        <v>1</v>
      </c>
      <c r="FI236" s="158" t="n">
        <v>1900</v>
      </c>
      <c r="FJ236" s="158" t="n">
        <v>1</v>
      </c>
      <c r="FK236" s="158" t="n">
        <v>1</v>
      </c>
      <c r="FL236" s="158" t="n">
        <v>1900</v>
      </c>
      <c r="FM236" s="158" t="n">
        <v>1</v>
      </c>
      <c r="FN236" s="158" t="n">
        <v>1</v>
      </c>
      <c r="FO236" s="158" t="n">
        <v>1900</v>
      </c>
      <c r="FP236" s="158" t="n">
        <v>1</v>
      </c>
      <c r="FQ236" s="158" t="n">
        <v>1</v>
      </c>
      <c r="FR236" s="158" t="n">
        <v>1900</v>
      </c>
      <c r="FS236" s="158" t="n">
        <v>1</v>
      </c>
      <c r="FT236" s="158" t="n">
        <v>1</v>
      </c>
      <c r="FU236" s="158" t="n">
        <v>1900</v>
      </c>
      <c r="FV236" s="158" t="n">
        <v>1</v>
      </c>
      <c r="FW236" s="158" t="n">
        <v>1</v>
      </c>
    </row>
    <row r="237">
      <c r="A237">
        <f>IF(F237&gt;1,A236,IF(AND(I237&lt;10,paste!A239&lt;10),RIGHT(H237,2)&amp;"0"&amp;I237&amp;"000"&amp;paste!A239,IF(AND(I237&lt;10,paste!A239&gt;=10,paste!A239&lt;100),RIGHT(H237,2)&amp;"0"&amp;I237&amp;"00"&amp;paste!A239,IF(AND(I237&lt;10,paste!A239&gt;=100,paste!A239&lt;1000),RIGHT(H237,2)&amp;"0"&amp;I237&amp;"0"&amp;paste!A239,IF(AND(I237&lt;10,paste!A239&gt;=1000),RIGHT(H237,2)&amp;"0"&amp;I237&amp;paste!A239,IF(AND(I237&gt;=10,paste!A239&lt;10),RIGHT(H237,2)&amp;I237&amp;"000"&amp;paste!A239,IF(AND(I237&gt;=10,paste!A239&gt;=10,paste!A239&lt;100),RIGHT(H237,2)&amp;I237&amp;"00"&amp;paste!A239,IF(AND(I237&gt;=10,paste!A239&gt;=100,paste!A239&lt;1000),RIGHT(H237,2)&amp;I237&amp;"0"&amp;paste!A239,RIGHT(H237,2)&amp;I237&amp;paste!A239))))))))</f>
        <v/>
      </c>
      <c r="B237">
        <f>YEAR(paste!C239)</f>
        <v/>
      </c>
      <c r="C237">
        <f>MONTH(paste!C239)</f>
        <v/>
      </c>
      <c r="D237">
        <f>DAY(paste!C239)</f>
        <v/>
      </c>
      <c r="E237" s="158" t="n">
        <v>0</v>
      </c>
      <c r="F237">
        <f>IF(AND(L237=L236,D237=D236),F236+1,1)</f>
        <v/>
      </c>
      <c r="G237" s="158" t="n">
        <v>0</v>
      </c>
      <c r="H237">
        <f>YEAR(paste!C239)</f>
        <v/>
      </c>
      <c r="I237">
        <f>MONTH(paste!C239)</f>
        <v/>
      </c>
      <c r="J237">
        <f>DAY(paste!C239)</f>
        <v/>
      </c>
      <c r="K237">
        <f>A237</f>
        <v/>
      </c>
      <c r="L237">
        <f>IF(ISBLANK(VLOOKUP(paste!J239,'得意先名 (2)'!$B$3:$F$2005,5,FALSE)),paste!P239,IFERROR(VLOOKUP(paste!J239,'得意先名 (2)'!$B$3:$F$2005,5,FALSE),"ZZZZZZZZZZZ"))</f>
        <v/>
      </c>
      <c r="M237">
        <f>IF(L237="ZZZZZZZZZZZ",paste!J239&amp;paste!K239&amp; "  :   "&amp;paste!M239&amp; "  :   "&amp;paste!P239,"")</f>
        <v/>
      </c>
      <c r="O237" s="158" t="n"/>
      <c r="P237">
        <f>VLOOKUP(L237,'L_User+EndUser'!$C$2:$K$500,8,FALSE)</f>
        <v/>
      </c>
      <c r="Q237">
        <f>VLOOKUP(L237,'L_User+EndUser'!$C$2:$K$500,9,FALSE)</f>
        <v/>
      </c>
      <c r="R237" s="158" t="n"/>
      <c r="T237" s="158" t="n"/>
      <c r="V237" s="158" t="n"/>
      <c r="AB237">
        <f>paste!J239</f>
        <v/>
      </c>
      <c r="AC237">
        <f>L237</f>
        <v/>
      </c>
      <c r="AO237">
        <f>YEAR(paste!O239)</f>
        <v/>
      </c>
      <c r="AP237">
        <f>MONTH(paste!O239)</f>
        <v/>
      </c>
      <c r="AQ237">
        <f>DAY(paste!O239)</f>
        <v/>
      </c>
      <c r="BD237">
        <f>IF(paste!L239="","",paste!L239)</f>
        <v/>
      </c>
      <c r="BM237" t="n">
        <v>1</v>
      </c>
      <c r="BN237">
        <f>VLOOKUP(paste!E239,L_Product!$A$2:$B$2001,2,FALSE)</f>
        <v/>
      </c>
      <c r="BO237" s="21" t="n"/>
      <c r="BT237" t="n">
        <v>2</v>
      </c>
      <c r="BU237">
        <f>IF($BM$2=1,2,IF($BM$2=18,1))</f>
        <v/>
      </c>
      <c r="BV237">
        <f>IF($BM$2=1,0,IF($BM$2=18,1))</f>
        <v/>
      </c>
      <c r="BW237" t="n">
        <v>2</v>
      </c>
      <c r="BX237" t="n">
        <v>0</v>
      </c>
      <c r="BY237" t="n">
        <v>3</v>
      </c>
      <c r="BZ237">
        <f>VLOOKUP(BN237,L_Product!$B$2:$Z$2001,14,FALSE)</f>
        <v/>
      </c>
      <c r="CA237">
        <f>paste!H239</f>
        <v/>
      </c>
      <c r="CB237">
        <f>BZ237*CA237</f>
        <v/>
      </c>
      <c r="CN237" s="158" t="n">
        <v>1</v>
      </c>
      <c r="CO237" s="158" t="n">
        <v>1</v>
      </c>
      <c r="CP237" s="158" t="n">
        <v>1</v>
      </c>
      <c r="CQ237" s="158" t="n">
        <v>1</v>
      </c>
      <c r="CR237" s="158" t="n">
        <v>1</v>
      </c>
      <c r="CS237" s="158" t="n">
        <v>0</v>
      </c>
      <c r="CT237" s="158" t="n">
        <v>0</v>
      </c>
      <c r="CU237" s="158" t="n">
        <v>0</v>
      </c>
      <c r="CV237" s="158" t="n">
        <v>0</v>
      </c>
      <c r="CW237" s="158" t="n">
        <v>0</v>
      </c>
      <c r="CX237">
        <f>B237</f>
        <v/>
      </c>
      <c r="CY237">
        <f>C237</f>
        <v/>
      </c>
      <c r="CZ237">
        <f>D237</f>
        <v/>
      </c>
      <c r="DA237" s="158" t="n">
        <v>1900</v>
      </c>
      <c r="DB237" s="158" t="n">
        <v>1</v>
      </c>
      <c r="DC237" s="158" t="n">
        <v>1</v>
      </c>
      <c r="DD237" s="158" t="n">
        <v>1900</v>
      </c>
      <c r="DE237" s="158" t="n">
        <v>1</v>
      </c>
      <c r="DF237" s="158" t="n">
        <v>1</v>
      </c>
      <c r="DG237" s="158" t="n">
        <v>1900</v>
      </c>
      <c r="DH237" s="158" t="n">
        <v>1</v>
      </c>
      <c r="DI237" s="158" t="n">
        <v>1</v>
      </c>
      <c r="DJ237" s="158" t="n">
        <v>1900</v>
      </c>
      <c r="DK237" s="158" t="n">
        <v>1</v>
      </c>
      <c r="DL237" s="158" t="n">
        <v>1</v>
      </c>
      <c r="DR237" s="158" t="n">
        <v>2</v>
      </c>
      <c r="DS237" s="158" t="n">
        <v>1</v>
      </c>
      <c r="DT237" s="158" t="n">
        <v>2</v>
      </c>
      <c r="DU237" s="158" t="n">
        <v>1</v>
      </c>
      <c r="DV237" s="158" t="n">
        <v>3</v>
      </c>
      <c r="DW237" s="158" t="n">
        <v>1</v>
      </c>
      <c r="DX237" s="158" t="n">
        <v>3</v>
      </c>
      <c r="DY237" s="158" t="n">
        <v>0</v>
      </c>
      <c r="DZ237" s="158" t="n">
        <v>0</v>
      </c>
      <c r="EA237" s="158" t="n">
        <v>0</v>
      </c>
      <c r="EB237" s="158" t="n">
        <v>0</v>
      </c>
      <c r="EC237" s="158" t="n">
        <v>0</v>
      </c>
      <c r="ED237" s="158" t="n">
        <v>0</v>
      </c>
      <c r="EE237" s="158" t="n">
        <v>0</v>
      </c>
      <c r="EF237" s="158" t="n">
        <v>0</v>
      </c>
      <c r="EG237" s="158" t="n">
        <v>0</v>
      </c>
      <c r="EH237" s="158" t="n">
        <v>0</v>
      </c>
      <c r="EI237" s="158" t="n">
        <v>0</v>
      </c>
      <c r="EJ237" s="158" t="n">
        <v>0</v>
      </c>
      <c r="EK237" s="158" t="n">
        <v>0</v>
      </c>
      <c r="EL237" s="158" t="n">
        <v>0</v>
      </c>
      <c r="EM237" s="158" t="n">
        <v>0</v>
      </c>
      <c r="EN237" s="158" t="n">
        <v>0</v>
      </c>
      <c r="EO237" s="158" t="n">
        <v>0</v>
      </c>
      <c r="EP237" s="158" t="n">
        <v>0</v>
      </c>
      <c r="EQ237" s="158" t="n">
        <v>0</v>
      </c>
      <c r="ER237" s="158" t="n">
        <v>0</v>
      </c>
      <c r="ES237" s="158" t="n">
        <v>0</v>
      </c>
      <c r="ET237" s="158" t="n">
        <v>0</v>
      </c>
      <c r="EU237" s="158" t="n">
        <v>0</v>
      </c>
      <c r="EV237" s="158" t="n">
        <v>0</v>
      </c>
      <c r="EW237" s="158" t="n">
        <v>0</v>
      </c>
      <c r="EX237" s="158" t="n">
        <v>0</v>
      </c>
      <c r="EY237" s="158" t="n">
        <v>0</v>
      </c>
      <c r="EZ237" s="158" t="n">
        <v>1900</v>
      </c>
      <c r="FA237" s="158" t="n">
        <v>1</v>
      </c>
      <c r="FB237" s="158" t="n">
        <v>1</v>
      </c>
      <c r="FC237" s="158" t="n">
        <v>1900</v>
      </c>
      <c r="FD237" s="158" t="n">
        <v>1</v>
      </c>
      <c r="FE237" s="158" t="n">
        <v>1</v>
      </c>
      <c r="FF237" s="158" t="n">
        <v>1900</v>
      </c>
      <c r="FG237" s="158" t="n">
        <v>1</v>
      </c>
      <c r="FH237" s="158" t="n">
        <v>1</v>
      </c>
      <c r="FI237" s="158" t="n">
        <v>1900</v>
      </c>
      <c r="FJ237" s="158" t="n">
        <v>1</v>
      </c>
      <c r="FK237" s="158" t="n">
        <v>1</v>
      </c>
      <c r="FL237" s="158" t="n">
        <v>1900</v>
      </c>
      <c r="FM237" s="158" t="n">
        <v>1</v>
      </c>
      <c r="FN237" s="158" t="n">
        <v>1</v>
      </c>
      <c r="FO237" s="158" t="n">
        <v>1900</v>
      </c>
      <c r="FP237" s="158" t="n">
        <v>1</v>
      </c>
      <c r="FQ237" s="158" t="n">
        <v>1</v>
      </c>
      <c r="FR237" s="158" t="n">
        <v>1900</v>
      </c>
      <c r="FS237" s="158" t="n">
        <v>1</v>
      </c>
      <c r="FT237" s="158" t="n">
        <v>1</v>
      </c>
      <c r="FU237" s="158" t="n">
        <v>1900</v>
      </c>
      <c r="FV237" s="158" t="n">
        <v>1</v>
      </c>
      <c r="FW237" s="158" t="n">
        <v>1</v>
      </c>
    </row>
    <row r="238">
      <c r="A238">
        <f>IF(F238&gt;1,A237,IF(AND(I238&lt;10,paste!A240&lt;10),RIGHT(H238,2)&amp;"0"&amp;I238&amp;"000"&amp;paste!A240,IF(AND(I238&lt;10,paste!A240&gt;=10,paste!A240&lt;100),RIGHT(H238,2)&amp;"0"&amp;I238&amp;"00"&amp;paste!A240,IF(AND(I238&lt;10,paste!A240&gt;=100,paste!A240&lt;1000),RIGHT(H238,2)&amp;"0"&amp;I238&amp;"0"&amp;paste!A240,IF(AND(I238&lt;10,paste!A240&gt;=1000),RIGHT(H238,2)&amp;"0"&amp;I238&amp;paste!A240,IF(AND(I238&gt;=10,paste!A240&lt;10),RIGHT(H238,2)&amp;I238&amp;"000"&amp;paste!A240,IF(AND(I238&gt;=10,paste!A240&gt;=10,paste!A240&lt;100),RIGHT(H238,2)&amp;I238&amp;"00"&amp;paste!A240,IF(AND(I238&gt;=10,paste!A240&gt;=100,paste!A240&lt;1000),RIGHT(H238,2)&amp;I238&amp;"0"&amp;paste!A240,RIGHT(H238,2)&amp;I238&amp;paste!A240))))))))</f>
        <v/>
      </c>
      <c r="B238">
        <f>YEAR(paste!C240)</f>
        <v/>
      </c>
      <c r="C238">
        <f>MONTH(paste!C240)</f>
        <v/>
      </c>
      <c r="D238">
        <f>DAY(paste!C240)</f>
        <v/>
      </c>
      <c r="E238" s="158" t="n">
        <v>0</v>
      </c>
      <c r="F238">
        <f>IF(AND(L238=L237,D238=D237),F237+1,1)</f>
        <v/>
      </c>
      <c r="G238" s="158" t="n">
        <v>0</v>
      </c>
      <c r="H238">
        <f>YEAR(paste!C240)</f>
        <v/>
      </c>
      <c r="I238">
        <f>MONTH(paste!C240)</f>
        <v/>
      </c>
      <c r="J238">
        <f>DAY(paste!C240)</f>
        <v/>
      </c>
      <c r="K238">
        <f>A238</f>
        <v/>
      </c>
      <c r="L238">
        <f>IF(ISBLANK(VLOOKUP(paste!J240,'得意先名 (2)'!$B$3:$F$2005,5,FALSE)),paste!P240,IFERROR(VLOOKUP(paste!J240,'得意先名 (2)'!$B$3:$F$2005,5,FALSE),"ZZZZZZZZZZZ"))</f>
        <v/>
      </c>
      <c r="M238">
        <f>IF(L238="ZZZZZZZZZZZ",paste!J240&amp;paste!K240&amp; "  :   "&amp;paste!M240&amp; "  :   "&amp;paste!P240,"")</f>
        <v/>
      </c>
      <c r="O238" s="158" t="n"/>
      <c r="P238">
        <f>VLOOKUP(L238,'L_User+EndUser'!$C$2:$K$500,8,FALSE)</f>
        <v/>
      </c>
      <c r="Q238">
        <f>VLOOKUP(L238,'L_User+EndUser'!$C$2:$K$500,9,FALSE)</f>
        <v/>
      </c>
      <c r="R238" s="158" t="n"/>
      <c r="T238" s="158" t="n"/>
      <c r="V238" s="158" t="n"/>
      <c r="AB238">
        <f>paste!J240</f>
        <v/>
      </c>
      <c r="AC238">
        <f>L238</f>
        <v/>
      </c>
      <c r="AO238">
        <f>YEAR(paste!O240)</f>
        <v/>
      </c>
      <c r="AP238">
        <f>MONTH(paste!O240)</f>
        <v/>
      </c>
      <c r="AQ238">
        <f>DAY(paste!O240)</f>
        <v/>
      </c>
      <c r="BD238">
        <f>IF(paste!L240="","",paste!L240)</f>
        <v/>
      </c>
      <c r="BM238" t="n">
        <v>1</v>
      </c>
      <c r="BN238">
        <f>VLOOKUP(paste!E240,L_Product!$A$2:$B$2001,2,FALSE)</f>
        <v/>
      </c>
      <c r="BO238" s="21" t="n"/>
      <c r="BT238" t="n">
        <v>2</v>
      </c>
      <c r="BU238">
        <f>IF($BM$2=1,2,IF($BM$2=18,1))</f>
        <v/>
      </c>
      <c r="BV238">
        <f>IF($BM$2=1,0,IF($BM$2=18,1))</f>
        <v/>
      </c>
      <c r="BW238" t="n">
        <v>2</v>
      </c>
      <c r="BX238" t="n">
        <v>0</v>
      </c>
      <c r="BY238" t="n">
        <v>3</v>
      </c>
      <c r="BZ238">
        <f>VLOOKUP(BN238,L_Product!$B$2:$Z$2001,14,FALSE)</f>
        <v/>
      </c>
      <c r="CA238">
        <f>paste!H240</f>
        <v/>
      </c>
      <c r="CB238">
        <f>BZ238*CA238</f>
        <v/>
      </c>
      <c r="CN238" s="158" t="n">
        <v>1</v>
      </c>
      <c r="CO238" s="158" t="n">
        <v>1</v>
      </c>
      <c r="CP238" s="158" t="n">
        <v>1</v>
      </c>
      <c r="CQ238" s="158" t="n">
        <v>1</v>
      </c>
      <c r="CR238" s="158" t="n">
        <v>1</v>
      </c>
      <c r="CS238" s="158" t="n">
        <v>0</v>
      </c>
      <c r="CT238" s="158" t="n">
        <v>0</v>
      </c>
      <c r="CU238" s="158" t="n">
        <v>0</v>
      </c>
      <c r="CV238" s="158" t="n">
        <v>0</v>
      </c>
      <c r="CW238" s="158" t="n">
        <v>0</v>
      </c>
      <c r="CX238">
        <f>B238</f>
        <v/>
      </c>
      <c r="CY238">
        <f>C238</f>
        <v/>
      </c>
      <c r="CZ238">
        <f>D238</f>
        <v/>
      </c>
      <c r="DA238" s="158" t="n">
        <v>1900</v>
      </c>
      <c r="DB238" s="158" t="n">
        <v>1</v>
      </c>
      <c r="DC238" s="158" t="n">
        <v>1</v>
      </c>
      <c r="DD238" s="158" t="n">
        <v>1900</v>
      </c>
      <c r="DE238" s="158" t="n">
        <v>1</v>
      </c>
      <c r="DF238" s="158" t="n">
        <v>1</v>
      </c>
      <c r="DG238" s="158" t="n">
        <v>1900</v>
      </c>
      <c r="DH238" s="158" t="n">
        <v>1</v>
      </c>
      <c r="DI238" s="158" t="n">
        <v>1</v>
      </c>
      <c r="DJ238" s="158" t="n">
        <v>1900</v>
      </c>
      <c r="DK238" s="158" t="n">
        <v>1</v>
      </c>
      <c r="DL238" s="158" t="n">
        <v>1</v>
      </c>
      <c r="DR238" s="158" t="n">
        <v>2</v>
      </c>
      <c r="DS238" s="158" t="n">
        <v>1</v>
      </c>
      <c r="DT238" s="158" t="n">
        <v>2</v>
      </c>
      <c r="DU238" s="158" t="n">
        <v>1</v>
      </c>
      <c r="DV238" s="158" t="n">
        <v>3</v>
      </c>
      <c r="DW238" s="158" t="n">
        <v>1</v>
      </c>
      <c r="DX238" s="158" t="n">
        <v>3</v>
      </c>
      <c r="DY238" s="158" t="n">
        <v>0</v>
      </c>
      <c r="DZ238" s="158" t="n">
        <v>0</v>
      </c>
      <c r="EA238" s="158" t="n">
        <v>0</v>
      </c>
      <c r="EB238" s="158" t="n">
        <v>0</v>
      </c>
      <c r="EC238" s="158" t="n">
        <v>0</v>
      </c>
      <c r="ED238" s="158" t="n">
        <v>0</v>
      </c>
      <c r="EE238" s="158" t="n">
        <v>0</v>
      </c>
      <c r="EF238" s="158" t="n">
        <v>0</v>
      </c>
      <c r="EG238" s="158" t="n">
        <v>0</v>
      </c>
      <c r="EH238" s="158" t="n">
        <v>0</v>
      </c>
      <c r="EI238" s="158" t="n">
        <v>0</v>
      </c>
      <c r="EJ238" s="158" t="n">
        <v>0</v>
      </c>
      <c r="EK238" s="158" t="n">
        <v>0</v>
      </c>
      <c r="EL238" s="158" t="n">
        <v>0</v>
      </c>
      <c r="EM238" s="158" t="n">
        <v>0</v>
      </c>
      <c r="EN238" s="158" t="n">
        <v>0</v>
      </c>
      <c r="EO238" s="158" t="n">
        <v>0</v>
      </c>
      <c r="EP238" s="158" t="n">
        <v>0</v>
      </c>
      <c r="EQ238" s="158" t="n">
        <v>0</v>
      </c>
      <c r="ER238" s="158" t="n">
        <v>0</v>
      </c>
      <c r="ES238" s="158" t="n">
        <v>0</v>
      </c>
      <c r="ET238" s="158" t="n">
        <v>0</v>
      </c>
      <c r="EU238" s="158" t="n">
        <v>0</v>
      </c>
      <c r="EV238" s="158" t="n">
        <v>0</v>
      </c>
      <c r="EW238" s="158" t="n">
        <v>0</v>
      </c>
      <c r="EX238" s="158" t="n">
        <v>0</v>
      </c>
      <c r="EY238" s="158" t="n">
        <v>0</v>
      </c>
      <c r="EZ238" s="158" t="n">
        <v>1900</v>
      </c>
      <c r="FA238" s="158" t="n">
        <v>1</v>
      </c>
      <c r="FB238" s="158" t="n">
        <v>1</v>
      </c>
      <c r="FC238" s="158" t="n">
        <v>1900</v>
      </c>
      <c r="FD238" s="158" t="n">
        <v>1</v>
      </c>
      <c r="FE238" s="158" t="n">
        <v>1</v>
      </c>
      <c r="FF238" s="158" t="n">
        <v>1900</v>
      </c>
      <c r="FG238" s="158" t="n">
        <v>1</v>
      </c>
      <c r="FH238" s="158" t="n">
        <v>1</v>
      </c>
      <c r="FI238" s="158" t="n">
        <v>1900</v>
      </c>
      <c r="FJ238" s="158" t="n">
        <v>1</v>
      </c>
      <c r="FK238" s="158" t="n">
        <v>1</v>
      </c>
      <c r="FL238" s="158" t="n">
        <v>1900</v>
      </c>
      <c r="FM238" s="158" t="n">
        <v>1</v>
      </c>
      <c r="FN238" s="158" t="n">
        <v>1</v>
      </c>
      <c r="FO238" s="158" t="n">
        <v>1900</v>
      </c>
      <c r="FP238" s="158" t="n">
        <v>1</v>
      </c>
      <c r="FQ238" s="158" t="n">
        <v>1</v>
      </c>
      <c r="FR238" s="158" t="n">
        <v>1900</v>
      </c>
      <c r="FS238" s="158" t="n">
        <v>1</v>
      </c>
      <c r="FT238" s="158" t="n">
        <v>1</v>
      </c>
      <c r="FU238" s="158" t="n">
        <v>1900</v>
      </c>
      <c r="FV238" s="158" t="n">
        <v>1</v>
      </c>
      <c r="FW238" s="158" t="n">
        <v>1</v>
      </c>
    </row>
    <row r="239">
      <c r="A239">
        <f>IF(F239&gt;1,A238,IF(AND(I239&lt;10,paste!A241&lt;10),RIGHT(H239,2)&amp;"0"&amp;I239&amp;"000"&amp;paste!A241,IF(AND(I239&lt;10,paste!A241&gt;=10,paste!A241&lt;100),RIGHT(H239,2)&amp;"0"&amp;I239&amp;"00"&amp;paste!A241,IF(AND(I239&lt;10,paste!A241&gt;=100,paste!A241&lt;1000),RIGHT(H239,2)&amp;"0"&amp;I239&amp;"0"&amp;paste!A241,IF(AND(I239&lt;10,paste!A241&gt;=1000),RIGHT(H239,2)&amp;"0"&amp;I239&amp;paste!A241,IF(AND(I239&gt;=10,paste!A241&lt;10),RIGHT(H239,2)&amp;I239&amp;"000"&amp;paste!A241,IF(AND(I239&gt;=10,paste!A241&gt;=10,paste!A241&lt;100),RIGHT(H239,2)&amp;I239&amp;"00"&amp;paste!A241,IF(AND(I239&gt;=10,paste!A241&gt;=100,paste!A241&lt;1000),RIGHT(H239,2)&amp;I239&amp;"0"&amp;paste!A241,RIGHT(H239,2)&amp;I239&amp;paste!A241))))))))</f>
        <v/>
      </c>
      <c r="B239">
        <f>YEAR(paste!C241)</f>
        <v/>
      </c>
      <c r="C239">
        <f>MONTH(paste!C241)</f>
        <v/>
      </c>
      <c r="D239">
        <f>DAY(paste!C241)</f>
        <v/>
      </c>
      <c r="E239" s="158" t="n">
        <v>0</v>
      </c>
      <c r="F239">
        <f>IF(AND(L239=L238,D239=D238),F238+1,1)</f>
        <v/>
      </c>
      <c r="G239" s="158" t="n">
        <v>0</v>
      </c>
      <c r="H239">
        <f>YEAR(paste!C241)</f>
        <v/>
      </c>
      <c r="I239">
        <f>MONTH(paste!C241)</f>
        <v/>
      </c>
      <c r="J239">
        <f>DAY(paste!C241)</f>
        <v/>
      </c>
      <c r="K239">
        <f>A239</f>
        <v/>
      </c>
      <c r="L239">
        <f>IF(ISBLANK(VLOOKUP(paste!J241,'得意先名 (2)'!$B$3:$F$2005,5,FALSE)),paste!P241,IFERROR(VLOOKUP(paste!J241,'得意先名 (2)'!$B$3:$F$2005,5,FALSE),"ZZZZZZZZZZZ"))</f>
        <v/>
      </c>
      <c r="M239">
        <f>IF(L239="ZZZZZZZZZZZ",paste!J241&amp;paste!K241&amp; "  :   "&amp;paste!M241&amp; "  :   "&amp;paste!P241,"")</f>
        <v/>
      </c>
      <c r="O239" s="158" t="n"/>
      <c r="P239">
        <f>VLOOKUP(L239,'L_User+EndUser'!$C$2:$K$500,8,FALSE)</f>
        <v/>
      </c>
      <c r="Q239">
        <f>VLOOKUP(L239,'L_User+EndUser'!$C$2:$K$500,9,FALSE)</f>
        <v/>
      </c>
      <c r="R239" s="158" t="n"/>
      <c r="T239" s="158" t="n"/>
      <c r="V239" s="158" t="n"/>
      <c r="AB239">
        <f>paste!J241</f>
        <v/>
      </c>
      <c r="AC239">
        <f>L239</f>
        <v/>
      </c>
      <c r="AO239">
        <f>YEAR(paste!O241)</f>
        <v/>
      </c>
      <c r="AP239">
        <f>MONTH(paste!O241)</f>
        <v/>
      </c>
      <c r="AQ239">
        <f>DAY(paste!O241)</f>
        <v/>
      </c>
      <c r="BD239">
        <f>IF(paste!L241="","",paste!L241)</f>
        <v/>
      </c>
      <c r="BM239" t="n">
        <v>1</v>
      </c>
      <c r="BN239">
        <f>VLOOKUP(paste!E241,L_Product!$A$2:$B$2001,2,FALSE)</f>
        <v/>
      </c>
      <c r="BO239" s="21" t="n"/>
      <c r="BT239" t="n">
        <v>2</v>
      </c>
      <c r="BU239">
        <f>IF($BM$2=1,2,IF($BM$2=18,1))</f>
        <v/>
      </c>
      <c r="BV239">
        <f>IF($BM$2=1,0,IF($BM$2=18,1))</f>
        <v/>
      </c>
      <c r="BW239" t="n">
        <v>2</v>
      </c>
      <c r="BX239" t="n">
        <v>0</v>
      </c>
      <c r="BY239" t="n">
        <v>3</v>
      </c>
      <c r="BZ239">
        <f>VLOOKUP(BN239,L_Product!$B$2:$Z$2001,14,FALSE)</f>
        <v/>
      </c>
      <c r="CA239">
        <f>paste!H241</f>
        <v/>
      </c>
      <c r="CB239">
        <f>BZ239*CA239</f>
        <v/>
      </c>
      <c r="CN239" s="158" t="n">
        <v>1</v>
      </c>
      <c r="CO239" s="158" t="n">
        <v>1</v>
      </c>
      <c r="CP239" s="158" t="n">
        <v>1</v>
      </c>
      <c r="CQ239" s="158" t="n">
        <v>1</v>
      </c>
      <c r="CR239" s="158" t="n">
        <v>1</v>
      </c>
      <c r="CS239" s="158" t="n">
        <v>0</v>
      </c>
      <c r="CT239" s="158" t="n">
        <v>0</v>
      </c>
      <c r="CU239" s="158" t="n">
        <v>0</v>
      </c>
      <c r="CV239" s="158" t="n">
        <v>0</v>
      </c>
      <c r="CW239" s="158" t="n">
        <v>0</v>
      </c>
      <c r="CX239">
        <f>B239</f>
        <v/>
      </c>
      <c r="CY239">
        <f>C239</f>
        <v/>
      </c>
      <c r="CZ239">
        <f>D239</f>
        <v/>
      </c>
      <c r="DA239" s="158" t="n">
        <v>1900</v>
      </c>
      <c r="DB239" s="158" t="n">
        <v>1</v>
      </c>
      <c r="DC239" s="158" t="n">
        <v>1</v>
      </c>
      <c r="DD239" s="158" t="n">
        <v>1900</v>
      </c>
      <c r="DE239" s="158" t="n">
        <v>1</v>
      </c>
      <c r="DF239" s="158" t="n">
        <v>1</v>
      </c>
      <c r="DG239" s="158" t="n">
        <v>1900</v>
      </c>
      <c r="DH239" s="158" t="n">
        <v>1</v>
      </c>
      <c r="DI239" s="158" t="n">
        <v>1</v>
      </c>
      <c r="DJ239" s="158" t="n">
        <v>1900</v>
      </c>
      <c r="DK239" s="158" t="n">
        <v>1</v>
      </c>
      <c r="DL239" s="158" t="n">
        <v>1</v>
      </c>
      <c r="DR239" s="158" t="n">
        <v>2</v>
      </c>
      <c r="DS239" s="158" t="n">
        <v>1</v>
      </c>
      <c r="DT239" s="158" t="n">
        <v>2</v>
      </c>
      <c r="DU239" s="158" t="n">
        <v>1</v>
      </c>
      <c r="DV239" s="158" t="n">
        <v>3</v>
      </c>
      <c r="DW239" s="158" t="n">
        <v>1</v>
      </c>
      <c r="DX239" s="158" t="n">
        <v>3</v>
      </c>
      <c r="DY239" s="158" t="n">
        <v>0</v>
      </c>
      <c r="DZ239" s="158" t="n">
        <v>0</v>
      </c>
      <c r="EA239" s="158" t="n">
        <v>0</v>
      </c>
      <c r="EB239" s="158" t="n">
        <v>0</v>
      </c>
      <c r="EC239" s="158" t="n">
        <v>0</v>
      </c>
      <c r="ED239" s="158" t="n">
        <v>0</v>
      </c>
      <c r="EE239" s="158" t="n">
        <v>0</v>
      </c>
      <c r="EF239" s="158" t="n">
        <v>0</v>
      </c>
      <c r="EG239" s="158" t="n">
        <v>0</v>
      </c>
      <c r="EH239" s="158" t="n">
        <v>0</v>
      </c>
      <c r="EI239" s="158" t="n">
        <v>0</v>
      </c>
      <c r="EJ239" s="158" t="n">
        <v>0</v>
      </c>
      <c r="EK239" s="158" t="n">
        <v>0</v>
      </c>
      <c r="EL239" s="158" t="n">
        <v>0</v>
      </c>
      <c r="EM239" s="158" t="n">
        <v>0</v>
      </c>
      <c r="EN239" s="158" t="n">
        <v>0</v>
      </c>
      <c r="EO239" s="158" t="n">
        <v>0</v>
      </c>
      <c r="EP239" s="158" t="n">
        <v>0</v>
      </c>
      <c r="EQ239" s="158" t="n">
        <v>0</v>
      </c>
      <c r="ER239" s="158" t="n">
        <v>0</v>
      </c>
      <c r="ES239" s="158" t="n">
        <v>0</v>
      </c>
      <c r="ET239" s="158" t="n">
        <v>0</v>
      </c>
      <c r="EU239" s="158" t="n">
        <v>0</v>
      </c>
      <c r="EV239" s="158" t="n">
        <v>0</v>
      </c>
      <c r="EW239" s="158" t="n">
        <v>0</v>
      </c>
      <c r="EX239" s="158" t="n">
        <v>0</v>
      </c>
      <c r="EY239" s="158" t="n">
        <v>0</v>
      </c>
      <c r="EZ239" s="158" t="n">
        <v>1900</v>
      </c>
      <c r="FA239" s="158" t="n">
        <v>1</v>
      </c>
      <c r="FB239" s="158" t="n">
        <v>1</v>
      </c>
      <c r="FC239" s="158" t="n">
        <v>1900</v>
      </c>
      <c r="FD239" s="158" t="n">
        <v>1</v>
      </c>
      <c r="FE239" s="158" t="n">
        <v>1</v>
      </c>
      <c r="FF239" s="158" t="n">
        <v>1900</v>
      </c>
      <c r="FG239" s="158" t="n">
        <v>1</v>
      </c>
      <c r="FH239" s="158" t="n">
        <v>1</v>
      </c>
      <c r="FI239" s="158" t="n">
        <v>1900</v>
      </c>
      <c r="FJ239" s="158" t="n">
        <v>1</v>
      </c>
      <c r="FK239" s="158" t="n">
        <v>1</v>
      </c>
      <c r="FL239" s="158" t="n">
        <v>1900</v>
      </c>
      <c r="FM239" s="158" t="n">
        <v>1</v>
      </c>
      <c r="FN239" s="158" t="n">
        <v>1</v>
      </c>
      <c r="FO239" s="158" t="n">
        <v>1900</v>
      </c>
      <c r="FP239" s="158" t="n">
        <v>1</v>
      </c>
      <c r="FQ239" s="158" t="n">
        <v>1</v>
      </c>
      <c r="FR239" s="158" t="n">
        <v>1900</v>
      </c>
      <c r="FS239" s="158" t="n">
        <v>1</v>
      </c>
      <c r="FT239" s="158" t="n">
        <v>1</v>
      </c>
      <c r="FU239" s="158" t="n">
        <v>1900</v>
      </c>
      <c r="FV239" s="158" t="n">
        <v>1</v>
      </c>
      <c r="FW239" s="158" t="n">
        <v>1</v>
      </c>
    </row>
    <row r="240">
      <c r="A240">
        <f>IF(F240&gt;1,A239,IF(AND(I240&lt;10,paste!A242&lt;10),RIGHT(H240,2)&amp;"0"&amp;I240&amp;"000"&amp;paste!A242,IF(AND(I240&lt;10,paste!A242&gt;=10,paste!A242&lt;100),RIGHT(H240,2)&amp;"0"&amp;I240&amp;"00"&amp;paste!A242,IF(AND(I240&lt;10,paste!A242&gt;=100,paste!A242&lt;1000),RIGHT(H240,2)&amp;"0"&amp;I240&amp;"0"&amp;paste!A242,IF(AND(I240&lt;10,paste!A242&gt;=1000),RIGHT(H240,2)&amp;"0"&amp;I240&amp;paste!A242,IF(AND(I240&gt;=10,paste!A242&lt;10),RIGHT(H240,2)&amp;I240&amp;"000"&amp;paste!A242,IF(AND(I240&gt;=10,paste!A242&gt;=10,paste!A242&lt;100),RIGHT(H240,2)&amp;I240&amp;"00"&amp;paste!A242,IF(AND(I240&gt;=10,paste!A242&gt;=100,paste!A242&lt;1000),RIGHT(H240,2)&amp;I240&amp;"0"&amp;paste!A242,RIGHT(H240,2)&amp;I240&amp;paste!A242))))))))</f>
        <v/>
      </c>
      <c r="B240">
        <f>YEAR(paste!C242)</f>
        <v/>
      </c>
      <c r="C240">
        <f>MONTH(paste!C242)</f>
        <v/>
      </c>
      <c r="D240">
        <f>DAY(paste!C242)</f>
        <v/>
      </c>
      <c r="E240" s="158" t="n">
        <v>0</v>
      </c>
      <c r="F240">
        <f>IF(AND(L240=L239,D240=D239),F239+1,1)</f>
        <v/>
      </c>
      <c r="G240" s="158" t="n">
        <v>0</v>
      </c>
      <c r="H240">
        <f>YEAR(paste!C242)</f>
        <v/>
      </c>
      <c r="I240">
        <f>MONTH(paste!C242)</f>
        <v/>
      </c>
      <c r="J240">
        <f>DAY(paste!C242)</f>
        <v/>
      </c>
      <c r="K240">
        <f>A240</f>
        <v/>
      </c>
      <c r="L240">
        <f>IF(ISBLANK(VLOOKUP(paste!J242,'得意先名 (2)'!$B$3:$F$2005,5,FALSE)),paste!P242,IFERROR(VLOOKUP(paste!J242,'得意先名 (2)'!$B$3:$F$2005,5,FALSE),"ZZZZZZZZZZZ"))</f>
        <v/>
      </c>
      <c r="M240">
        <f>IF(L240="ZZZZZZZZZZZ",paste!J242&amp;paste!K242&amp; "  :   "&amp;paste!M242&amp; "  :   "&amp;paste!P242,"")</f>
        <v/>
      </c>
      <c r="O240" s="158" t="n"/>
      <c r="P240">
        <f>VLOOKUP(L240,'L_User+EndUser'!$C$2:$K$500,8,FALSE)</f>
        <v/>
      </c>
      <c r="Q240">
        <f>VLOOKUP(L240,'L_User+EndUser'!$C$2:$K$500,9,FALSE)</f>
        <v/>
      </c>
      <c r="R240" s="158" t="n"/>
      <c r="T240" s="158" t="n"/>
      <c r="V240" s="158" t="n"/>
      <c r="AB240">
        <f>paste!J242</f>
        <v/>
      </c>
      <c r="AC240">
        <f>L240</f>
        <v/>
      </c>
      <c r="AO240">
        <f>YEAR(paste!O242)</f>
        <v/>
      </c>
      <c r="AP240">
        <f>MONTH(paste!O242)</f>
        <v/>
      </c>
      <c r="AQ240">
        <f>DAY(paste!O242)</f>
        <v/>
      </c>
      <c r="BD240">
        <f>IF(paste!L242="","",paste!L242)</f>
        <v/>
      </c>
      <c r="BM240" t="n">
        <v>1</v>
      </c>
      <c r="BN240">
        <f>VLOOKUP(paste!E242,L_Product!$A$2:$B$2001,2,FALSE)</f>
        <v/>
      </c>
      <c r="BO240" s="21" t="n"/>
      <c r="BT240" t="n">
        <v>2</v>
      </c>
      <c r="BU240">
        <f>IF($BM$2=1,2,IF($BM$2=18,1))</f>
        <v/>
      </c>
      <c r="BV240">
        <f>IF($BM$2=1,0,IF($BM$2=18,1))</f>
        <v/>
      </c>
      <c r="BW240" t="n">
        <v>2</v>
      </c>
      <c r="BX240" t="n">
        <v>0</v>
      </c>
      <c r="BY240" t="n">
        <v>3</v>
      </c>
      <c r="BZ240">
        <f>VLOOKUP(BN240,L_Product!$B$2:$Z$2001,14,FALSE)</f>
        <v/>
      </c>
      <c r="CA240">
        <f>paste!H242</f>
        <v/>
      </c>
      <c r="CB240">
        <f>BZ240*CA240</f>
        <v/>
      </c>
      <c r="CN240" s="158" t="n">
        <v>1</v>
      </c>
      <c r="CO240" s="158" t="n">
        <v>1</v>
      </c>
      <c r="CP240" s="158" t="n">
        <v>1</v>
      </c>
      <c r="CQ240" s="158" t="n">
        <v>1</v>
      </c>
      <c r="CR240" s="158" t="n">
        <v>1</v>
      </c>
      <c r="CS240" s="158" t="n">
        <v>0</v>
      </c>
      <c r="CT240" s="158" t="n">
        <v>0</v>
      </c>
      <c r="CU240" s="158" t="n">
        <v>0</v>
      </c>
      <c r="CV240" s="158" t="n">
        <v>0</v>
      </c>
      <c r="CW240" s="158" t="n">
        <v>0</v>
      </c>
      <c r="CX240">
        <f>B240</f>
        <v/>
      </c>
      <c r="CY240">
        <f>C240</f>
        <v/>
      </c>
      <c r="CZ240">
        <f>D240</f>
        <v/>
      </c>
      <c r="DA240" s="158" t="n">
        <v>1900</v>
      </c>
      <c r="DB240" s="158" t="n">
        <v>1</v>
      </c>
      <c r="DC240" s="158" t="n">
        <v>1</v>
      </c>
      <c r="DD240" s="158" t="n">
        <v>1900</v>
      </c>
      <c r="DE240" s="158" t="n">
        <v>1</v>
      </c>
      <c r="DF240" s="158" t="n">
        <v>1</v>
      </c>
      <c r="DG240" s="158" t="n">
        <v>1900</v>
      </c>
      <c r="DH240" s="158" t="n">
        <v>1</v>
      </c>
      <c r="DI240" s="158" t="n">
        <v>1</v>
      </c>
      <c r="DJ240" s="158" t="n">
        <v>1900</v>
      </c>
      <c r="DK240" s="158" t="n">
        <v>1</v>
      </c>
      <c r="DL240" s="158" t="n">
        <v>1</v>
      </c>
      <c r="DR240" s="158" t="n">
        <v>2</v>
      </c>
      <c r="DS240" s="158" t="n">
        <v>1</v>
      </c>
      <c r="DT240" s="158" t="n">
        <v>2</v>
      </c>
      <c r="DU240" s="158" t="n">
        <v>1</v>
      </c>
      <c r="DV240" s="158" t="n">
        <v>3</v>
      </c>
      <c r="DW240" s="158" t="n">
        <v>1</v>
      </c>
      <c r="DX240" s="158" t="n">
        <v>3</v>
      </c>
      <c r="DY240" s="158" t="n">
        <v>0</v>
      </c>
      <c r="DZ240" s="158" t="n">
        <v>0</v>
      </c>
      <c r="EA240" s="158" t="n">
        <v>0</v>
      </c>
      <c r="EB240" s="158" t="n">
        <v>0</v>
      </c>
      <c r="EC240" s="158" t="n">
        <v>0</v>
      </c>
      <c r="ED240" s="158" t="n">
        <v>0</v>
      </c>
      <c r="EE240" s="158" t="n">
        <v>0</v>
      </c>
      <c r="EF240" s="158" t="n">
        <v>0</v>
      </c>
      <c r="EG240" s="158" t="n">
        <v>0</v>
      </c>
      <c r="EH240" s="158" t="n">
        <v>0</v>
      </c>
      <c r="EI240" s="158" t="n">
        <v>0</v>
      </c>
      <c r="EJ240" s="158" t="n">
        <v>0</v>
      </c>
      <c r="EK240" s="158" t="n">
        <v>0</v>
      </c>
      <c r="EL240" s="158" t="n">
        <v>0</v>
      </c>
      <c r="EM240" s="158" t="n">
        <v>0</v>
      </c>
      <c r="EN240" s="158" t="n">
        <v>0</v>
      </c>
      <c r="EO240" s="158" t="n">
        <v>0</v>
      </c>
      <c r="EP240" s="158" t="n">
        <v>0</v>
      </c>
      <c r="EQ240" s="158" t="n">
        <v>0</v>
      </c>
      <c r="ER240" s="158" t="n">
        <v>0</v>
      </c>
      <c r="ES240" s="158" t="n">
        <v>0</v>
      </c>
      <c r="ET240" s="158" t="n">
        <v>0</v>
      </c>
      <c r="EU240" s="158" t="n">
        <v>0</v>
      </c>
      <c r="EV240" s="158" t="n">
        <v>0</v>
      </c>
      <c r="EW240" s="158" t="n">
        <v>0</v>
      </c>
      <c r="EX240" s="158" t="n">
        <v>0</v>
      </c>
      <c r="EY240" s="158" t="n">
        <v>0</v>
      </c>
      <c r="EZ240" s="158" t="n">
        <v>1900</v>
      </c>
      <c r="FA240" s="158" t="n">
        <v>1</v>
      </c>
      <c r="FB240" s="158" t="n">
        <v>1</v>
      </c>
      <c r="FC240" s="158" t="n">
        <v>1900</v>
      </c>
      <c r="FD240" s="158" t="n">
        <v>1</v>
      </c>
      <c r="FE240" s="158" t="n">
        <v>1</v>
      </c>
      <c r="FF240" s="158" t="n">
        <v>1900</v>
      </c>
      <c r="FG240" s="158" t="n">
        <v>1</v>
      </c>
      <c r="FH240" s="158" t="n">
        <v>1</v>
      </c>
      <c r="FI240" s="158" t="n">
        <v>1900</v>
      </c>
      <c r="FJ240" s="158" t="n">
        <v>1</v>
      </c>
      <c r="FK240" s="158" t="n">
        <v>1</v>
      </c>
      <c r="FL240" s="158" t="n">
        <v>1900</v>
      </c>
      <c r="FM240" s="158" t="n">
        <v>1</v>
      </c>
      <c r="FN240" s="158" t="n">
        <v>1</v>
      </c>
      <c r="FO240" s="158" t="n">
        <v>1900</v>
      </c>
      <c r="FP240" s="158" t="n">
        <v>1</v>
      </c>
      <c r="FQ240" s="158" t="n">
        <v>1</v>
      </c>
      <c r="FR240" s="158" t="n">
        <v>1900</v>
      </c>
      <c r="FS240" s="158" t="n">
        <v>1</v>
      </c>
      <c r="FT240" s="158" t="n">
        <v>1</v>
      </c>
      <c r="FU240" s="158" t="n">
        <v>1900</v>
      </c>
      <c r="FV240" s="158" t="n">
        <v>1</v>
      </c>
      <c r="FW240" s="158" t="n">
        <v>1</v>
      </c>
    </row>
    <row r="241">
      <c r="A241">
        <f>IF(F241&gt;1,A240,IF(AND(I241&lt;10,paste!A243&lt;10),RIGHT(H241,2)&amp;"0"&amp;I241&amp;"000"&amp;paste!A243,IF(AND(I241&lt;10,paste!A243&gt;=10,paste!A243&lt;100),RIGHT(H241,2)&amp;"0"&amp;I241&amp;"00"&amp;paste!A243,IF(AND(I241&lt;10,paste!A243&gt;=100,paste!A243&lt;1000),RIGHT(H241,2)&amp;"0"&amp;I241&amp;"0"&amp;paste!A243,IF(AND(I241&lt;10,paste!A243&gt;=1000),RIGHT(H241,2)&amp;"0"&amp;I241&amp;paste!A243,IF(AND(I241&gt;=10,paste!A243&lt;10),RIGHT(H241,2)&amp;I241&amp;"000"&amp;paste!A243,IF(AND(I241&gt;=10,paste!A243&gt;=10,paste!A243&lt;100),RIGHT(H241,2)&amp;I241&amp;"00"&amp;paste!A243,IF(AND(I241&gt;=10,paste!A243&gt;=100,paste!A243&lt;1000),RIGHT(H241,2)&amp;I241&amp;"0"&amp;paste!A243,RIGHT(H241,2)&amp;I241&amp;paste!A243))))))))</f>
        <v/>
      </c>
      <c r="B241">
        <f>YEAR(paste!C243)</f>
        <v/>
      </c>
      <c r="C241">
        <f>MONTH(paste!C243)</f>
        <v/>
      </c>
      <c r="D241">
        <f>DAY(paste!C243)</f>
        <v/>
      </c>
      <c r="E241" s="158" t="n">
        <v>0</v>
      </c>
      <c r="F241">
        <f>IF(AND(L241=L240,D241=D240),F240+1,1)</f>
        <v/>
      </c>
      <c r="G241" s="158" t="n">
        <v>0</v>
      </c>
      <c r="H241">
        <f>YEAR(paste!C243)</f>
        <v/>
      </c>
      <c r="I241">
        <f>MONTH(paste!C243)</f>
        <v/>
      </c>
      <c r="J241">
        <f>DAY(paste!C243)</f>
        <v/>
      </c>
      <c r="K241">
        <f>A241</f>
        <v/>
      </c>
      <c r="L241">
        <f>IF(ISBLANK(VLOOKUP(paste!J243,'得意先名 (2)'!$B$3:$F$2005,5,FALSE)),paste!P243,IFERROR(VLOOKUP(paste!J243,'得意先名 (2)'!$B$3:$F$2005,5,FALSE),"ZZZZZZZZZZZ"))</f>
        <v/>
      </c>
      <c r="M241">
        <f>IF(L241="ZZZZZZZZZZZ",paste!J243&amp;paste!K243&amp; "  :   "&amp;paste!M243&amp; "  :   "&amp;paste!P243,"")</f>
        <v/>
      </c>
      <c r="O241" s="158" t="n"/>
      <c r="P241">
        <f>VLOOKUP(L241,'L_User+EndUser'!$C$2:$K$500,8,FALSE)</f>
        <v/>
      </c>
      <c r="Q241">
        <f>VLOOKUP(L241,'L_User+EndUser'!$C$2:$K$500,9,FALSE)</f>
        <v/>
      </c>
      <c r="R241" s="158" t="n"/>
      <c r="T241" s="158" t="n"/>
      <c r="V241" s="158" t="n"/>
      <c r="AB241">
        <f>paste!J243</f>
        <v/>
      </c>
      <c r="AC241">
        <f>L241</f>
        <v/>
      </c>
      <c r="AO241">
        <f>YEAR(paste!O243)</f>
        <v/>
      </c>
      <c r="AP241">
        <f>MONTH(paste!O243)</f>
        <v/>
      </c>
      <c r="AQ241">
        <f>DAY(paste!O243)</f>
        <v/>
      </c>
      <c r="BD241">
        <f>IF(paste!L243="","",paste!L243)</f>
        <v/>
      </c>
      <c r="BM241" t="n">
        <v>1</v>
      </c>
      <c r="BN241">
        <f>VLOOKUP(paste!E243,L_Product!$A$2:$B$2001,2,FALSE)</f>
        <v/>
      </c>
      <c r="BO241" s="21" t="n"/>
      <c r="BT241" t="n">
        <v>2</v>
      </c>
      <c r="BU241">
        <f>IF($BM$2=1,2,IF($BM$2=18,1))</f>
        <v/>
      </c>
      <c r="BV241">
        <f>IF($BM$2=1,0,IF($BM$2=18,1))</f>
        <v/>
      </c>
      <c r="BW241" t="n">
        <v>2</v>
      </c>
      <c r="BX241" t="n">
        <v>0</v>
      </c>
      <c r="BY241" t="n">
        <v>3</v>
      </c>
      <c r="BZ241">
        <f>VLOOKUP(BN241,L_Product!$B$2:$Z$2001,14,FALSE)</f>
        <v/>
      </c>
      <c r="CA241">
        <f>paste!H243</f>
        <v/>
      </c>
      <c r="CB241">
        <f>BZ241*CA241</f>
        <v/>
      </c>
      <c r="CN241" s="158" t="n">
        <v>1</v>
      </c>
      <c r="CO241" s="158" t="n">
        <v>1</v>
      </c>
      <c r="CP241" s="158" t="n">
        <v>1</v>
      </c>
      <c r="CQ241" s="158" t="n">
        <v>1</v>
      </c>
      <c r="CR241" s="158" t="n">
        <v>1</v>
      </c>
      <c r="CS241" s="158" t="n">
        <v>0</v>
      </c>
      <c r="CT241" s="158" t="n">
        <v>0</v>
      </c>
      <c r="CU241" s="158" t="n">
        <v>0</v>
      </c>
      <c r="CV241" s="158" t="n">
        <v>0</v>
      </c>
      <c r="CW241" s="158" t="n">
        <v>0</v>
      </c>
      <c r="CX241">
        <f>B241</f>
        <v/>
      </c>
      <c r="CY241">
        <f>C241</f>
        <v/>
      </c>
      <c r="CZ241">
        <f>D241</f>
        <v/>
      </c>
      <c r="DA241" s="158" t="n">
        <v>1900</v>
      </c>
      <c r="DB241" s="158" t="n">
        <v>1</v>
      </c>
      <c r="DC241" s="158" t="n">
        <v>1</v>
      </c>
      <c r="DD241" s="158" t="n">
        <v>1900</v>
      </c>
      <c r="DE241" s="158" t="n">
        <v>1</v>
      </c>
      <c r="DF241" s="158" t="n">
        <v>1</v>
      </c>
      <c r="DG241" s="158" t="n">
        <v>1900</v>
      </c>
      <c r="DH241" s="158" t="n">
        <v>1</v>
      </c>
      <c r="DI241" s="158" t="n">
        <v>1</v>
      </c>
      <c r="DJ241" s="158" t="n">
        <v>1900</v>
      </c>
      <c r="DK241" s="158" t="n">
        <v>1</v>
      </c>
      <c r="DL241" s="158" t="n">
        <v>1</v>
      </c>
      <c r="DR241" s="158" t="n">
        <v>2</v>
      </c>
      <c r="DS241" s="158" t="n">
        <v>1</v>
      </c>
      <c r="DT241" s="158" t="n">
        <v>2</v>
      </c>
      <c r="DU241" s="158" t="n">
        <v>1</v>
      </c>
      <c r="DV241" s="158" t="n">
        <v>3</v>
      </c>
      <c r="DW241" s="158" t="n">
        <v>1</v>
      </c>
      <c r="DX241" s="158" t="n">
        <v>3</v>
      </c>
      <c r="DY241" s="158" t="n">
        <v>0</v>
      </c>
      <c r="DZ241" s="158" t="n">
        <v>0</v>
      </c>
      <c r="EA241" s="158" t="n">
        <v>0</v>
      </c>
      <c r="EB241" s="158" t="n">
        <v>0</v>
      </c>
      <c r="EC241" s="158" t="n">
        <v>0</v>
      </c>
      <c r="ED241" s="158" t="n">
        <v>0</v>
      </c>
      <c r="EE241" s="158" t="n">
        <v>0</v>
      </c>
      <c r="EF241" s="158" t="n">
        <v>0</v>
      </c>
      <c r="EG241" s="158" t="n">
        <v>0</v>
      </c>
      <c r="EH241" s="158" t="n">
        <v>0</v>
      </c>
      <c r="EI241" s="158" t="n">
        <v>0</v>
      </c>
      <c r="EJ241" s="158" t="n">
        <v>0</v>
      </c>
      <c r="EK241" s="158" t="n">
        <v>0</v>
      </c>
      <c r="EL241" s="158" t="n">
        <v>0</v>
      </c>
      <c r="EM241" s="158" t="n">
        <v>0</v>
      </c>
      <c r="EN241" s="158" t="n">
        <v>0</v>
      </c>
      <c r="EO241" s="158" t="n">
        <v>0</v>
      </c>
      <c r="EP241" s="158" t="n">
        <v>0</v>
      </c>
      <c r="EQ241" s="158" t="n">
        <v>0</v>
      </c>
      <c r="ER241" s="158" t="n">
        <v>0</v>
      </c>
      <c r="ES241" s="158" t="n">
        <v>0</v>
      </c>
      <c r="ET241" s="158" t="n">
        <v>0</v>
      </c>
      <c r="EU241" s="158" t="n">
        <v>0</v>
      </c>
      <c r="EV241" s="158" t="n">
        <v>0</v>
      </c>
      <c r="EW241" s="158" t="n">
        <v>0</v>
      </c>
      <c r="EX241" s="158" t="n">
        <v>0</v>
      </c>
      <c r="EY241" s="158" t="n">
        <v>0</v>
      </c>
      <c r="EZ241" s="158" t="n">
        <v>1900</v>
      </c>
      <c r="FA241" s="158" t="n">
        <v>1</v>
      </c>
      <c r="FB241" s="158" t="n">
        <v>1</v>
      </c>
      <c r="FC241" s="158" t="n">
        <v>1900</v>
      </c>
      <c r="FD241" s="158" t="n">
        <v>1</v>
      </c>
      <c r="FE241" s="158" t="n">
        <v>1</v>
      </c>
      <c r="FF241" s="158" t="n">
        <v>1900</v>
      </c>
      <c r="FG241" s="158" t="n">
        <v>1</v>
      </c>
      <c r="FH241" s="158" t="n">
        <v>1</v>
      </c>
      <c r="FI241" s="158" t="n">
        <v>1900</v>
      </c>
      <c r="FJ241" s="158" t="n">
        <v>1</v>
      </c>
      <c r="FK241" s="158" t="n">
        <v>1</v>
      </c>
      <c r="FL241" s="158" t="n">
        <v>1900</v>
      </c>
      <c r="FM241" s="158" t="n">
        <v>1</v>
      </c>
      <c r="FN241" s="158" t="n">
        <v>1</v>
      </c>
      <c r="FO241" s="158" t="n">
        <v>1900</v>
      </c>
      <c r="FP241" s="158" t="n">
        <v>1</v>
      </c>
      <c r="FQ241" s="158" t="n">
        <v>1</v>
      </c>
      <c r="FR241" s="158" t="n">
        <v>1900</v>
      </c>
      <c r="FS241" s="158" t="n">
        <v>1</v>
      </c>
      <c r="FT241" s="158" t="n">
        <v>1</v>
      </c>
      <c r="FU241" s="158" t="n">
        <v>1900</v>
      </c>
      <c r="FV241" s="158" t="n">
        <v>1</v>
      </c>
      <c r="FW241" s="158" t="n">
        <v>1</v>
      </c>
    </row>
    <row r="242">
      <c r="A242">
        <f>IF(F242&gt;1,A241,IF(AND(I242&lt;10,paste!A244&lt;10),RIGHT(H242,2)&amp;"0"&amp;I242&amp;"000"&amp;paste!A244,IF(AND(I242&lt;10,paste!A244&gt;=10,paste!A244&lt;100),RIGHT(H242,2)&amp;"0"&amp;I242&amp;"00"&amp;paste!A244,IF(AND(I242&lt;10,paste!A244&gt;=100,paste!A244&lt;1000),RIGHT(H242,2)&amp;"0"&amp;I242&amp;"0"&amp;paste!A244,IF(AND(I242&lt;10,paste!A244&gt;=1000),RIGHT(H242,2)&amp;"0"&amp;I242&amp;paste!A244,IF(AND(I242&gt;=10,paste!A244&lt;10),RIGHT(H242,2)&amp;I242&amp;"000"&amp;paste!A244,IF(AND(I242&gt;=10,paste!A244&gt;=10,paste!A244&lt;100),RIGHT(H242,2)&amp;I242&amp;"00"&amp;paste!A244,IF(AND(I242&gt;=10,paste!A244&gt;=100,paste!A244&lt;1000),RIGHT(H242,2)&amp;I242&amp;"0"&amp;paste!A244,RIGHT(H242,2)&amp;I242&amp;paste!A244))))))))</f>
        <v/>
      </c>
      <c r="B242">
        <f>YEAR(paste!C244)</f>
        <v/>
      </c>
      <c r="C242">
        <f>MONTH(paste!C244)</f>
        <v/>
      </c>
      <c r="D242">
        <f>DAY(paste!C244)</f>
        <v/>
      </c>
      <c r="E242" s="158" t="n">
        <v>0</v>
      </c>
      <c r="F242">
        <f>IF(AND(L242=L241,D242=D241),F241+1,1)</f>
        <v/>
      </c>
      <c r="G242" s="158" t="n">
        <v>0</v>
      </c>
      <c r="H242">
        <f>YEAR(paste!C244)</f>
        <v/>
      </c>
      <c r="I242">
        <f>MONTH(paste!C244)</f>
        <v/>
      </c>
      <c r="J242">
        <f>DAY(paste!C244)</f>
        <v/>
      </c>
      <c r="K242">
        <f>A242</f>
        <v/>
      </c>
      <c r="L242">
        <f>IF(ISBLANK(VLOOKUP(paste!J244,'得意先名 (2)'!$B$3:$F$2005,5,FALSE)),paste!P244,IFERROR(VLOOKUP(paste!J244,'得意先名 (2)'!$B$3:$F$2005,5,FALSE),"ZZZZZZZZZZZ"))</f>
        <v/>
      </c>
      <c r="M242">
        <f>IF(L242="ZZZZZZZZZZZ",paste!J244&amp;paste!K244&amp; "  :   "&amp;paste!M244&amp; "  :   "&amp;paste!P244,"")</f>
        <v/>
      </c>
      <c r="O242" s="158" t="n"/>
      <c r="P242">
        <f>VLOOKUP(L242,'L_User+EndUser'!$C$2:$K$500,8,FALSE)</f>
        <v/>
      </c>
      <c r="Q242">
        <f>VLOOKUP(L242,'L_User+EndUser'!$C$2:$K$500,9,FALSE)</f>
        <v/>
      </c>
      <c r="R242" s="158" t="n"/>
      <c r="T242" s="158" t="n"/>
      <c r="V242" s="158" t="n"/>
      <c r="AB242">
        <f>paste!J244</f>
        <v/>
      </c>
      <c r="AC242">
        <f>L242</f>
        <v/>
      </c>
      <c r="AO242">
        <f>YEAR(paste!O244)</f>
        <v/>
      </c>
      <c r="AP242">
        <f>MONTH(paste!O244)</f>
        <v/>
      </c>
      <c r="AQ242">
        <f>DAY(paste!O244)</f>
        <v/>
      </c>
      <c r="BD242">
        <f>IF(paste!L244="","",paste!L244)</f>
        <v/>
      </c>
      <c r="BM242" t="n">
        <v>1</v>
      </c>
      <c r="BN242">
        <f>VLOOKUP(paste!E244,L_Product!$A$2:$B$2001,2,FALSE)</f>
        <v/>
      </c>
      <c r="BO242" s="21" t="n"/>
      <c r="BT242" t="n">
        <v>2</v>
      </c>
      <c r="BU242">
        <f>IF($BM$2=1,2,IF($BM$2=18,1))</f>
        <v/>
      </c>
      <c r="BV242">
        <f>IF($BM$2=1,0,IF($BM$2=18,1))</f>
        <v/>
      </c>
      <c r="BW242" t="n">
        <v>2</v>
      </c>
      <c r="BX242" t="n">
        <v>0</v>
      </c>
      <c r="BY242" t="n">
        <v>3</v>
      </c>
      <c r="BZ242">
        <f>VLOOKUP(BN242,L_Product!$B$2:$Z$2001,14,FALSE)</f>
        <v/>
      </c>
      <c r="CA242">
        <f>paste!H244</f>
        <v/>
      </c>
      <c r="CB242">
        <f>BZ242*CA242</f>
        <v/>
      </c>
      <c r="CN242" s="158" t="n">
        <v>1</v>
      </c>
      <c r="CO242" s="158" t="n">
        <v>1</v>
      </c>
      <c r="CP242" s="158" t="n">
        <v>1</v>
      </c>
      <c r="CQ242" s="158" t="n">
        <v>1</v>
      </c>
      <c r="CR242" s="158" t="n">
        <v>1</v>
      </c>
      <c r="CS242" s="158" t="n">
        <v>0</v>
      </c>
      <c r="CT242" s="158" t="n">
        <v>0</v>
      </c>
      <c r="CU242" s="158" t="n">
        <v>0</v>
      </c>
      <c r="CV242" s="158" t="n">
        <v>0</v>
      </c>
      <c r="CW242" s="158" t="n">
        <v>0</v>
      </c>
      <c r="CX242">
        <f>B242</f>
        <v/>
      </c>
      <c r="CY242">
        <f>C242</f>
        <v/>
      </c>
      <c r="CZ242">
        <f>D242</f>
        <v/>
      </c>
      <c r="DA242" s="158" t="n">
        <v>1900</v>
      </c>
      <c r="DB242" s="158" t="n">
        <v>1</v>
      </c>
      <c r="DC242" s="158" t="n">
        <v>1</v>
      </c>
      <c r="DD242" s="158" t="n">
        <v>1900</v>
      </c>
      <c r="DE242" s="158" t="n">
        <v>1</v>
      </c>
      <c r="DF242" s="158" t="n">
        <v>1</v>
      </c>
      <c r="DG242" s="158" t="n">
        <v>1900</v>
      </c>
      <c r="DH242" s="158" t="n">
        <v>1</v>
      </c>
      <c r="DI242" s="158" t="n">
        <v>1</v>
      </c>
      <c r="DJ242" s="158" t="n">
        <v>1900</v>
      </c>
      <c r="DK242" s="158" t="n">
        <v>1</v>
      </c>
      <c r="DL242" s="158" t="n">
        <v>1</v>
      </c>
      <c r="DR242" s="158" t="n">
        <v>2</v>
      </c>
      <c r="DS242" s="158" t="n">
        <v>1</v>
      </c>
      <c r="DT242" s="158" t="n">
        <v>2</v>
      </c>
      <c r="DU242" s="158" t="n">
        <v>1</v>
      </c>
      <c r="DV242" s="158" t="n">
        <v>3</v>
      </c>
      <c r="DW242" s="158" t="n">
        <v>1</v>
      </c>
      <c r="DX242" s="158" t="n">
        <v>3</v>
      </c>
      <c r="DY242" s="158" t="n">
        <v>0</v>
      </c>
      <c r="DZ242" s="158" t="n">
        <v>0</v>
      </c>
      <c r="EA242" s="158" t="n">
        <v>0</v>
      </c>
      <c r="EB242" s="158" t="n">
        <v>0</v>
      </c>
      <c r="EC242" s="158" t="n">
        <v>0</v>
      </c>
      <c r="ED242" s="158" t="n">
        <v>0</v>
      </c>
      <c r="EE242" s="158" t="n">
        <v>0</v>
      </c>
      <c r="EF242" s="158" t="n">
        <v>0</v>
      </c>
      <c r="EG242" s="158" t="n">
        <v>0</v>
      </c>
      <c r="EH242" s="158" t="n">
        <v>0</v>
      </c>
      <c r="EI242" s="158" t="n">
        <v>0</v>
      </c>
      <c r="EJ242" s="158" t="n">
        <v>0</v>
      </c>
      <c r="EK242" s="158" t="n">
        <v>0</v>
      </c>
      <c r="EL242" s="158" t="n">
        <v>0</v>
      </c>
      <c r="EM242" s="158" t="n">
        <v>0</v>
      </c>
      <c r="EN242" s="158" t="n">
        <v>0</v>
      </c>
      <c r="EO242" s="158" t="n">
        <v>0</v>
      </c>
      <c r="EP242" s="158" t="n">
        <v>0</v>
      </c>
      <c r="EQ242" s="158" t="n">
        <v>0</v>
      </c>
      <c r="ER242" s="158" t="n">
        <v>0</v>
      </c>
      <c r="ES242" s="158" t="n">
        <v>0</v>
      </c>
      <c r="ET242" s="158" t="n">
        <v>0</v>
      </c>
      <c r="EU242" s="158" t="n">
        <v>0</v>
      </c>
      <c r="EV242" s="158" t="n">
        <v>0</v>
      </c>
      <c r="EW242" s="158" t="n">
        <v>0</v>
      </c>
      <c r="EX242" s="158" t="n">
        <v>0</v>
      </c>
      <c r="EY242" s="158" t="n">
        <v>0</v>
      </c>
      <c r="EZ242" s="158" t="n">
        <v>1900</v>
      </c>
      <c r="FA242" s="158" t="n">
        <v>1</v>
      </c>
      <c r="FB242" s="158" t="n">
        <v>1</v>
      </c>
      <c r="FC242" s="158" t="n">
        <v>1900</v>
      </c>
      <c r="FD242" s="158" t="n">
        <v>1</v>
      </c>
      <c r="FE242" s="158" t="n">
        <v>1</v>
      </c>
      <c r="FF242" s="158" t="n">
        <v>1900</v>
      </c>
      <c r="FG242" s="158" t="n">
        <v>1</v>
      </c>
      <c r="FH242" s="158" t="n">
        <v>1</v>
      </c>
      <c r="FI242" s="158" t="n">
        <v>1900</v>
      </c>
      <c r="FJ242" s="158" t="n">
        <v>1</v>
      </c>
      <c r="FK242" s="158" t="n">
        <v>1</v>
      </c>
      <c r="FL242" s="158" t="n">
        <v>1900</v>
      </c>
      <c r="FM242" s="158" t="n">
        <v>1</v>
      </c>
      <c r="FN242" s="158" t="n">
        <v>1</v>
      </c>
      <c r="FO242" s="158" t="n">
        <v>1900</v>
      </c>
      <c r="FP242" s="158" t="n">
        <v>1</v>
      </c>
      <c r="FQ242" s="158" t="n">
        <v>1</v>
      </c>
      <c r="FR242" s="158" t="n">
        <v>1900</v>
      </c>
      <c r="FS242" s="158" t="n">
        <v>1</v>
      </c>
      <c r="FT242" s="158" t="n">
        <v>1</v>
      </c>
      <c r="FU242" s="158" t="n">
        <v>1900</v>
      </c>
      <c r="FV242" s="158" t="n">
        <v>1</v>
      </c>
      <c r="FW242" s="158" t="n">
        <v>1</v>
      </c>
    </row>
    <row r="243">
      <c r="A243">
        <f>IF(F243&gt;1,A242,IF(AND(I243&lt;10,paste!A245&lt;10),RIGHT(H243,2)&amp;"0"&amp;I243&amp;"000"&amp;paste!A245,IF(AND(I243&lt;10,paste!A245&gt;=10,paste!A245&lt;100),RIGHT(H243,2)&amp;"0"&amp;I243&amp;"00"&amp;paste!A245,IF(AND(I243&lt;10,paste!A245&gt;=100,paste!A245&lt;1000),RIGHT(H243,2)&amp;"0"&amp;I243&amp;"0"&amp;paste!A245,IF(AND(I243&lt;10,paste!A245&gt;=1000),RIGHT(H243,2)&amp;"0"&amp;I243&amp;paste!A245,IF(AND(I243&gt;=10,paste!A245&lt;10),RIGHT(H243,2)&amp;I243&amp;"000"&amp;paste!A245,IF(AND(I243&gt;=10,paste!A245&gt;=10,paste!A245&lt;100),RIGHT(H243,2)&amp;I243&amp;"00"&amp;paste!A245,IF(AND(I243&gt;=10,paste!A245&gt;=100,paste!A245&lt;1000),RIGHT(H243,2)&amp;I243&amp;"0"&amp;paste!A245,RIGHT(H243,2)&amp;I243&amp;paste!A245))))))))</f>
        <v/>
      </c>
      <c r="B243">
        <f>YEAR(paste!C245)</f>
        <v/>
      </c>
      <c r="C243">
        <f>MONTH(paste!C245)</f>
        <v/>
      </c>
      <c r="D243">
        <f>DAY(paste!C245)</f>
        <v/>
      </c>
      <c r="E243" s="158" t="n">
        <v>0</v>
      </c>
      <c r="F243">
        <f>IF(AND(L243=L242,D243=D242),F242+1,1)</f>
        <v/>
      </c>
      <c r="G243" s="158" t="n">
        <v>0</v>
      </c>
      <c r="H243">
        <f>YEAR(paste!C245)</f>
        <v/>
      </c>
      <c r="I243">
        <f>MONTH(paste!C245)</f>
        <v/>
      </c>
      <c r="J243">
        <f>DAY(paste!C245)</f>
        <v/>
      </c>
      <c r="K243">
        <f>A243</f>
        <v/>
      </c>
      <c r="L243">
        <f>IF(ISBLANK(VLOOKUP(paste!J245,'得意先名 (2)'!$B$3:$F$2005,5,FALSE)),paste!P245,IFERROR(VLOOKUP(paste!J245,'得意先名 (2)'!$B$3:$F$2005,5,FALSE),"ZZZZZZZZZZZ"))</f>
        <v/>
      </c>
      <c r="M243">
        <f>IF(L243="ZZZZZZZZZZZ",paste!J245&amp;paste!K245&amp; "  :   "&amp;paste!M245&amp; "  :   "&amp;paste!P245,"")</f>
        <v/>
      </c>
      <c r="O243" s="158" t="n"/>
      <c r="P243">
        <f>VLOOKUP(L243,'L_User+EndUser'!$C$2:$K$500,8,FALSE)</f>
        <v/>
      </c>
      <c r="Q243">
        <f>VLOOKUP(L243,'L_User+EndUser'!$C$2:$K$500,9,FALSE)</f>
        <v/>
      </c>
      <c r="R243" s="158" t="n"/>
      <c r="T243" s="158" t="n"/>
      <c r="V243" s="158" t="n"/>
      <c r="AB243">
        <f>paste!J245</f>
        <v/>
      </c>
      <c r="AC243">
        <f>L243</f>
        <v/>
      </c>
      <c r="AO243">
        <f>YEAR(paste!O245)</f>
        <v/>
      </c>
      <c r="AP243">
        <f>MONTH(paste!O245)</f>
        <v/>
      </c>
      <c r="AQ243">
        <f>DAY(paste!O245)</f>
        <v/>
      </c>
      <c r="BD243">
        <f>IF(paste!L245="","",paste!L245)</f>
        <v/>
      </c>
      <c r="BM243" t="n">
        <v>1</v>
      </c>
      <c r="BN243">
        <f>VLOOKUP(paste!E245,L_Product!$A$2:$B$2001,2,FALSE)</f>
        <v/>
      </c>
      <c r="BO243" s="21" t="n"/>
      <c r="BT243" t="n">
        <v>2</v>
      </c>
      <c r="BU243">
        <f>IF($BM$2=1,2,IF($BM$2=18,1))</f>
        <v/>
      </c>
      <c r="BV243">
        <f>IF($BM$2=1,0,IF($BM$2=18,1))</f>
        <v/>
      </c>
      <c r="BW243" t="n">
        <v>2</v>
      </c>
      <c r="BX243" t="n">
        <v>0</v>
      </c>
      <c r="BY243" t="n">
        <v>3</v>
      </c>
      <c r="BZ243">
        <f>VLOOKUP(BN243,L_Product!$B$2:$Z$2001,14,FALSE)</f>
        <v/>
      </c>
      <c r="CA243">
        <f>paste!H245</f>
        <v/>
      </c>
      <c r="CB243">
        <f>BZ243*CA243</f>
        <v/>
      </c>
      <c r="CN243" s="158" t="n">
        <v>1</v>
      </c>
      <c r="CO243" s="158" t="n">
        <v>1</v>
      </c>
      <c r="CP243" s="158" t="n">
        <v>1</v>
      </c>
      <c r="CQ243" s="158" t="n">
        <v>1</v>
      </c>
      <c r="CR243" s="158" t="n">
        <v>1</v>
      </c>
      <c r="CS243" s="158" t="n">
        <v>0</v>
      </c>
      <c r="CT243" s="158" t="n">
        <v>0</v>
      </c>
      <c r="CU243" s="158" t="n">
        <v>0</v>
      </c>
      <c r="CV243" s="158" t="n">
        <v>0</v>
      </c>
      <c r="CW243" s="158" t="n">
        <v>0</v>
      </c>
      <c r="CX243">
        <f>B243</f>
        <v/>
      </c>
      <c r="CY243">
        <f>C243</f>
        <v/>
      </c>
      <c r="CZ243">
        <f>D243</f>
        <v/>
      </c>
      <c r="DA243" s="158" t="n">
        <v>1900</v>
      </c>
      <c r="DB243" s="158" t="n">
        <v>1</v>
      </c>
      <c r="DC243" s="158" t="n">
        <v>1</v>
      </c>
      <c r="DD243" s="158" t="n">
        <v>1900</v>
      </c>
      <c r="DE243" s="158" t="n">
        <v>1</v>
      </c>
      <c r="DF243" s="158" t="n">
        <v>1</v>
      </c>
      <c r="DG243" s="158" t="n">
        <v>1900</v>
      </c>
      <c r="DH243" s="158" t="n">
        <v>1</v>
      </c>
      <c r="DI243" s="158" t="n">
        <v>1</v>
      </c>
      <c r="DJ243" s="158" t="n">
        <v>1900</v>
      </c>
      <c r="DK243" s="158" t="n">
        <v>1</v>
      </c>
      <c r="DL243" s="158" t="n">
        <v>1</v>
      </c>
      <c r="DR243" s="158" t="n">
        <v>2</v>
      </c>
      <c r="DS243" s="158" t="n">
        <v>1</v>
      </c>
      <c r="DT243" s="158" t="n">
        <v>2</v>
      </c>
      <c r="DU243" s="158" t="n">
        <v>1</v>
      </c>
      <c r="DV243" s="158" t="n">
        <v>3</v>
      </c>
      <c r="DW243" s="158" t="n">
        <v>1</v>
      </c>
      <c r="DX243" s="158" t="n">
        <v>3</v>
      </c>
      <c r="DY243" s="158" t="n">
        <v>0</v>
      </c>
      <c r="DZ243" s="158" t="n">
        <v>0</v>
      </c>
      <c r="EA243" s="158" t="n">
        <v>0</v>
      </c>
      <c r="EB243" s="158" t="n">
        <v>0</v>
      </c>
      <c r="EC243" s="158" t="n">
        <v>0</v>
      </c>
      <c r="ED243" s="158" t="n">
        <v>0</v>
      </c>
      <c r="EE243" s="158" t="n">
        <v>0</v>
      </c>
      <c r="EF243" s="158" t="n">
        <v>0</v>
      </c>
      <c r="EG243" s="158" t="n">
        <v>0</v>
      </c>
      <c r="EH243" s="158" t="n">
        <v>0</v>
      </c>
      <c r="EI243" s="158" t="n">
        <v>0</v>
      </c>
      <c r="EJ243" s="158" t="n">
        <v>0</v>
      </c>
      <c r="EK243" s="158" t="n">
        <v>0</v>
      </c>
      <c r="EL243" s="158" t="n">
        <v>0</v>
      </c>
      <c r="EM243" s="158" t="n">
        <v>0</v>
      </c>
      <c r="EN243" s="158" t="n">
        <v>0</v>
      </c>
      <c r="EO243" s="158" t="n">
        <v>0</v>
      </c>
      <c r="EP243" s="158" t="n">
        <v>0</v>
      </c>
      <c r="EQ243" s="158" t="n">
        <v>0</v>
      </c>
      <c r="ER243" s="158" t="n">
        <v>0</v>
      </c>
      <c r="ES243" s="158" t="n">
        <v>0</v>
      </c>
      <c r="ET243" s="158" t="n">
        <v>0</v>
      </c>
      <c r="EU243" s="158" t="n">
        <v>0</v>
      </c>
      <c r="EV243" s="158" t="n">
        <v>0</v>
      </c>
      <c r="EW243" s="158" t="n">
        <v>0</v>
      </c>
      <c r="EX243" s="158" t="n">
        <v>0</v>
      </c>
      <c r="EY243" s="158" t="n">
        <v>0</v>
      </c>
      <c r="EZ243" s="158" t="n">
        <v>1900</v>
      </c>
      <c r="FA243" s="158" t="n">
        <v>1</v>
      </c>
      <c r="FB243" s="158" t="n">
        <v>1</v>
      </c>
      <c r="FC243" s="158" t="n">
        <v>1900</v>
      </c>
      <c r="FD243" s="158" t="n">
        <v>1</v>
      </c>
      <c r="FE243" s="158" t="n">
        <v>1</v>
      </c>
      <c r="FF243" s="158" t="n">
        <v>1900</v>
      </c>
      <c r="FG243" s="158" t="n">
        <v>1</v>
      </c>
      <c r="FH243" s="158" t="n">
        <v>1</v>
      </c>
      <c r="FI243" s="158" t="n">
        <v>1900</v>
      </c>
      <c r="FJ243" s="158" t="n">
        <v>1</v>
      </c>
      <c r="FK243" s="158" t="n">
        <v>1</v>
      </c>
      <c r="FL243" s="158" t="n">
        <v>1900</v>
      </c>
      <c r="FM243" s="158" t="n">
        <v>1</v>
      </c>
      <c r="FN243" s="158" t="n">
        <v>1</v>
      </c>
      <c r="FO243" s="158" t="n">
        <v>1900</v>
      </c>
      <c r="FP243" s="158" t="n">
        <v>1</v>
      </c>
      <c r="FQ243" s="158" t="n">
        <v>1</v>
      </c>
      <c r="FR243" s="158" t="n">
        <v>1900</v>
      </c>
      <c r="FS243" s="158" t="n">
        <v>1</v>
      </c>
      <c r="FT243" s="158" t="n">
        <v>1</v>
      </c>
      <c r="FU243" s="158" t="n">
        <v>1900</v>
      </c>
      <c r="FV243" s="158" t="n">
        <v>1</v>
      </c>
      <c r="FW243" s="158" t="n">
        <v>1</v>
      </c>
    </row>
    <row r="244">
      <c r="A244">
        <f>IF(F244&gt;1,A243,IF(AND(I244&lt;10,paste!A246&lt;10),RIGHT(H244,2)&amp;"0"&amp;I244&amp;"000"&amp;paste!A246,IF(AND(I244&lt;10,paste!A246&gt;=10,paste!A246&lt;100),RIGHT(H244,2)&amp;"0"&amp;I244&amp;"00"&amp;paste!A246,IF(AND(I244&lt;10,paste!A246&gt;=100,paste!A246&lt;1000),RIGHT(H244,2)&amp;"0"&amp;I244&amp;"0"&amp;paste!A246,IF(AND(I244&lt;10,paste!A246&gt;=1000),RIGHT(H244,2)&amp;"0"&amp;I244&amp;paste!A246,IF(AND(I244&gt;=10,paste!A246&lt;10),RIGHT(H244,2)&amp;I244&amp;"000"&amp;paste!A246,IF(AND(I244&gt;=10,paste!A246&gt;=10,paste!A246&lt;100),RIGHT(H244,2)&amp;I244&amp;"00"&amp;paste!A246,IF(AND(I244&gt;=10,paste!A246&gt;=100,paste!A246&lt;1000),RIGHT(H244,2)&amp;I244&amp;"0"&amp;paste!A246,RIGHT(H244,2)&amp;I244&amp;paste!A246))))))))</f>
        <v/>
      </c>
      <c r="B244">
        <f>YEAR(paste!C246)</f>
        <v/>
      </c>
      <c r="C244">
        <f>MONTH(paste!C246)</f>
        <v/>
      </c>
      <c r="D244">
        <f>DAY(paste!C246)</f>
        <v/>
      </c>
      <c r="E244" s="158" t="n">
        <v>0</v>
      </c>
      <c r="F244">
        <f>IF(AND(L244=L243,D244=D243),F243+1,1)</f>
        <v/>
      </c>
      <c r="G244" s="158" t="n">
        <v>0</v>
      </c>
      <c r="H244">
        <f>YEAR(paste!C246)</f>
        <v/>
      </c>
      <c r="I244">
        <f>MONTH(paste!C246)</f>
        <v/>
      </c>
      <c r="J244">
        <f>DAY(paste!C246)</f>
        <v/>
      </c>
      <c r="K244">
        <f>A244</f>
        <v/>
      </c>
      <c r="L244">
        <f>IF(ISBLANK(VLOOKUP(paste!J246,'得意先名 (2)'!$B$3:$F$2005,5,FALSE)),paste!P246,IFERROR(VLOOKUP(paste!J246,'得意先名 (2)'!$B$3:$F$2005,5,FALSE),"ZZZZZZZZZZZ"))</f>
        <v/>
      </c>
      <c r="M244">
        <f>IF(L244="ZZZZZZZZZZZ",paste!J246&amp;paste!K246&amp; "  :   "&amp;paste!M246&amp; "  :   "&amp;paste!P246,"")</f>
        <v/>
      </c>
      <c r="O244" s="158" t="n"/>
      <c r="P244">
        <f>VLOOKUP(L244,'L_User+EndUser'!$C$2:$K$500,8,FALSE)</f>
        <v/>
      </c>
      <c r="Q244">
        <f>VLOOKUP(L244,'L_User+EndUser'!$C$2:$K$500,9,FALSE)</f>
        <v/>
      </c>
      <c r="R244" s="158" t="n"/>
      <c r="T244" s="158" t="n"/>
      <c r="V244" s="158" t="n"/>
      <c r="AB244">
        <f>paste!J246</f>
        <v/>
      </c>
      <c r="AC244">
        <f>L244</f>
        <v/>
      </c>
      <c r="AO244">
        <f>YEAR(paste!O246)</f>
        <v/>
      </c>
      <c r="AP244">
        <f>MONTH(paste!O246)</f>
        <v/>
      </c>
      <c r="AQ244">
        <f>DAY(paste!O246)</f>
        <v/>
      </c>
      <c r="BD244">
        <f>IF(paste!L246="","",paste!L246)</f>
        <v/>
      </c>
      <c r="BM244" t="n">
        <v>1</v>
      </c>
      <c r="BN244">
        <f>VLOOKUP(paste!E246,L_Product!$A$2:$B$2001,2,FALSE)</f>
        <v/>
      </c>
      <c r="BO244" s="21" t="n"/>
      <c r="BT244" t="n">
        <v>2</v>
      </c>
      <c r="BU244">
        <f>IF($BM$2=1,2,IF($BM$2=18,1))</f>
        <v/>
      </c>
      <c r="BV244">
        <f>IF($BM$2=1,0,IF($BM$2=18,1))</f>
        <v/>
      </c>
      <c r="BW244" t="n">
        <v>2</v>
      </c>
      <c r="BX244" t="n">
        <v>0</v>
      </c>
      <c r="BY244" t="n">
        <v>3</v>
      </c>
      <c r="BZ244">
        <f>VLOOKUP(BN244,L_Product!$B$2:$Z$2001,14,FALSE)</f>
        <v/>
      </c>
      <c r="CA244">
        <f>paste!H246</f>
        <v/>
      </c>
      <c r="CB244">
        <f>BZ244*CA244</f>
        <v/>
      </c>
      <c r="CN244" s="158" t="n">
        <v>1</v>
      </c>
      <c r="CO244" s="158" t="n">
        <v>1</v>
      </c>
      <c r="CP244" s="158" t="n">
        <v>1</v>
      </c>
      <c r="CQ244" s="158" t="n">
        <v>1</v>
      </c>
      <c r="CR244" s="158" t="n">
        <v>1</v>
      </c>
      <c r="CS244" s="158" t="n">
        <v>0</v>
      </c>
      <c r="CT244" s="158" t="n">
        <v>0</v>
      </c>
      <c r="CU244" s="158" t="n">
        <v>0</v>
      </c>
      <c r="CV244" s="158" t="n">
        <v>0</v>
      </c>
      <c r="CW244" s="158" t="n">
        <v>0</v>
      </c>
      <c r="CX244">
        <f>B244</f>
        <v/>
      </c>
      <c r="CY244">
        <f>C244</f>
        <v/>
      </c>
      <c r="CZ244">
        <f>D244</f>
        <v/>
      </c>
      <c r="DA244" s="158" t="n">
        <v>1900</v>
      </c>
      <c r="DB244" s="158" t="n">
        <v>1</v>
      </c>
      <c r="DC244" s="158" t="n">
        <v>1</v>
      </c>
      <c r="DD244" s="158" t="n">
        <v>1900</v>
      </c>
      <c r="DE244" s="158" t="n">
        <v>1</v>
      </c>
      <c r="DF244" s="158" t="n">
        <v>1</v>
      </c>
      <c r="DG244" s="158" t="n">
        <v>1900</v>
      </c>
      <c r="DH244" s="158" t="n">
        <v>1</v>
      </c>
      <c r="DI244" s="158" t="n">
        <v>1</v>
      </c>
      <c r="DJ244" s="158" t="n">
        <v>1900</v>
      </c>
      <c r="DK244" s="158" t="n">
        <v>1</v>
      </c>
      <c r="DL244" s="158" t="n">
        <v>1</v>
      </c>
      <c r="DR244" s="158" t="n">
        <v>2</v>
      </c>
      <c r="DS244" s="158" t="n">
        <v>1</v>
      </c>
      <c r="DT244" s="158" t="n">
        <v>2</v>
      </c>
      <c r="DU244" s="158" t="n">
        <v>1</v>
      </c>
      <c r="DV244" s="158" t="n">
        <v>3</v>
      </c>
      <c r="DW244" s="158" t="n">
        <v>1</v>
      </c>
      <c r="DX244" s="158" t="n">
        <v>3</v>
      </c>
      <c r="DY244" s="158" t="n">
        <v>0</v>
      </c>
      <c r="DZ244" s="158" t="n">
        <v>0</v>
      </c>
      <c r="EA244" s="158" t="n">
        <v>0</v>
      </c>
      <c r="EB244" s="158" t="n">
        <v>0</v>
      </c>
      <c r="EC244" s="158" t="n">
        <v>0</v>
      </c>
      <c r="ED244" s="158" t="n">
        <v>0</v>
      </c>
      <c r="EE244" s="158" t="n">
        <v>0</v>
      </c>
      <c r="EF244" s="158" t="n">
        <v>0</v>
      </c>
      <c r="EG244" s="158" t="n">
        <v>0</v>
      </c>
      <c r="EH244" s="158" t="n">
        <v>0</v>
      </c>
      <c r="EI244" s="158" t="n">
        <v>0</v>
      </c>
      <c r="EJ244" s="158" t="n">
        <v>0</v>
      </c>
      <c r="EK244" s="158" t="n">
        <v>0</v>
      </c>
      <c r="EL244" s="158" t="n">
        <v>0</v>
      </c>
      <c r="EM244" s="158" t="n">
        <v>0</v>
      </c>
      <c r="EN244" s="158" t="n">
        <v>0</v>
      </c>
      <c r="EO244" s="158" t="n">
        <v>0</v>
      </c>
      <c r="EP244" s="158" t="n">
        <v>0</v>
      </c>
      <c r="EQ244" s="158" t="n">
        <v>0</v>
      </c>
      <c r="ER244" s="158" t="n">
        <v>0</v>
      </c>
      <c r="ES244" s="158" t="n">
        <v>0</v>
      </c>
      <c r="ET244" s="158" t="n">
        <v>0</v>
      </c>
      <c r="EU244" s="158" t="n">
        <v>0</v>
      </c>
      <c r="EV244" s="158" t="n">
        <v>0</v>
      </c>
      <c r="EW244" s="158" t="n">
        <v>0</v>
      </c>
      <c r="EX244" s="158" t="n">
        <v>0</v>
      </c>
      <c r="EY244" s="158" t="n">
        <v>0</v>
      </c>
      <c r="EZ244" s="158" t="n">
        <v>1900</v>
      </c>
      <c r="FA244" s="158" t="n">
        <v>1</v>
      </c>
      <c r="FB244" s="158" t="n">
        <v>1</v>
      </c>
      <c r="FC244" s="158" t="n">
        <v>1900</v>
      </c>
      <c r="FD244" s="158" t="n">
        <v>1</v>
      </c>
      <c r="FE244" s="158" t="n">
        <v>1</v>
      </c>
      <c r="FF244" s="158" t="n">
        <v>1900</v>
      </c>
      <c r="FG244" s="158" t="n">
        <v>1</v>
      </c>
      <c r="FH244" s="158" t="n">
        <v>1</v>
      </c>
      <c r="FI244" s="158" t="n">
        <v>1900</v>
      </c>
      <c r="FJ244" s="158" t="n">
        <v>1</v>
      </c>
      <c r="FK244" s="158" t="n">
        <v>1</v>
      </c>
      <c r="FL244" s="158" t="n">
        <v>1900</v>
      </c>
      <c r="FM244" s="158" t="n">
        <v>1</v>
      </c>
      <c r="FN244" s="158" t="n">
        <v>1</v>
      </c>
      <c r="FO244" s="158" t="n">
        <v>1900</v>
      </c>
      <c r="FP244" s="158" t="n">
        <v>1</v>
      </c>
      <c r="FQ244" s="158" t="n">
        <v>1</v>
      </c>
      <c r="FR244" s="158" t="n">
        <v>1900</v>
      </c>
      <c r="FS244" s="158" t="n">
        <v>1</v>
      </c>
      <c r="FT244" s="158" t="n">
        <v>1</v>
      </c>
      <c r="FU244" s="158" t="n">
        <v>1900</v>
      </c>
      <c r="FV244" s="158" t="n">
        <v>1</v>
      </c>
      <c r="FW244" s="158" t="n">
        <v>1</v>
      </c>
    </row>
    <row r="245">
      <c r="A245">
        <f>IF(F245&gt;1,A244,IF(AND(I245&lt;10,paste!A247&lt;10),RIGHT(H245,2)&amp;"0"&amp;I245&amp;"000"&amp;paste!A247,IF(AND(I245&lt;10,paste!A247&gt;=10,paste!A247&lt;100),RIGHT(H245,2)&amp;"0"&amp;I245&amp;"00"&amp;paste!A247,IF(AND(I245&lt;10,paste!A247&gt;=100,paste!A247&lt;1000),RIGHT(H245,2)&amp;"0"&amp;I245&amp;"0"&amp;paste!A247,IF(AND(I245&lt;10,paste!A247&gt;=1000),RIGHT(H245,2)&amp;"0"&amp;I245&amp;paste!A247,IF(AND(I245&gt;=10,paste!A247&lt;10),RIGHT(H245,2)&amp;I245&amp;"000"&amp;paste!A247,IF(AND(I245&gt;=10,paste!A247&gt;=10,paste!A247&lt;100),RIGHT(H245,2)&amp;I245&amp;"00"&amp;paste!A247,IF(AND(I245&gt;=10,paste!A247&gt;=100,paste!A247&lt;1000),RIGHT(H245,2)&amp;I245&amp;"0"&amp;paste!A247,RIGHT(H245,2)&amp;I245&amp;paste!A247))))))))</f>
        <v/>
      </c>
      <c r="B245">
        <f>YEAR(paste!C247)</f>
        <v/>
      </c>
      <c r="C245">
        <f>MONTH(paste!C247)</f>
        <v/>
      </c>
      <c r="D245">
        <f>DAY(paste!C247)</f>
        <v/>
      </c>
      <c r="E245" s="158" t="n">
        <v>0</v>
      </c>
      <c r="F245">
        <f>IF(AND(L245=L244,D245=D244),F244+1,1)</f>
        <v/>
      </c>
      <c r="G245" s="158" t="n">
        <v>0</v>
      </c>
      <c r="H245">
        <f>YEAR(paste!C247)</f>
        <v/>
      </c>
      <c r="I245">
        <f>MONTH(paste!C247)</f>
        <v/>
      </c>
      <c r="J245">
        <f>DAY(paste!C247)</f>
        <v/>
      </c>
      <c r="K245">
        <f>A245</f>
        <v/>
      </c>
      <c r="L245">
        <f>IF(ISBLANK(VLOOKUP(paste!J247,'得意先名 (2)'!$B$3:$F$2005,5,FALSE)),paste!P247,IFERROR(VLOOKUP(paste!J247,'得意先名 (2)'!$B$3:$F$2005,5,FALSE),"ZZZZZZZZZZZ"))</f>
        <v/>
      </c>
      <c r="M245">
        <f>IF(L245="ZZZZZZZZZZZ",paste!J247&amp;paste!K247&amp; "  :   "&amp;paste!M247&amp; "  :   "&amp;paste!P247,"")</f>
        <v/>
      </c>
      <c r="O245" s="158" t="n"/>
      <c r="P245">
        <f>VLOOKUP(L245,'L_User+EndUser'!$C$2:$K$500,8,FALSE)</f>
        <v/>
      </c>
      <c r="Q245">
        <f>VLOOKUP(L245,'L_User+EndUser'!$C$2:$K$500,9,FALSE)</f>
        <v/>
      </c>
      <c r="R245" s="158" t="n"/>
      <c r="T245" s="158" t="n"/>
      <c r="V245" s="158" t="n"/>
      <c r="AB245">
        <f>paste!J247</f>
        <v/>
      </c>
      <c r="AC245">
        <f>L245</f>
        <v/>
      </c>
      <c r="AO245">
        <f>YEAR(paste!O247)</f>
        <v/>
      </c>
      <c r="AP245">
        <f>MONTH(paste!O247)</f>
        <v/>
      </c>
      <c r="AQ245">
        <f>DAY(paste!O247)</f>
        <v/>
      </c>
      <c r="BD245">
        <f>IF(paste!L247="","",paste!L247)</f>
        <v/>
      </c>
      <c r="BM245" t="n">
        <v>1</v>
      </c>
      <c r="BN245">
        <f>VLOOKUP(paste!E247,L_Product!$A$2:$B$2001,2,FALSE)</f>
        <v/>
      </c>
      <c r="BO245" s="21" t="n"/>
      <c r="BT245" t="n">
        <v>2</v>
      </c>
      <c r="BU245">
        <f>IF($BM$2=1,2,IF($BM$2=18,1))</f>
        <v/>
      </c>
      <c r="BV245">
        <f>IF($BM$2=1,0,IF($BM$2=18,1))</f>
        <v/>
      </c>
      <c r="BW245" t="n">
        <v>2</v>
      </c>
      <c r="BX245" t="n">
        <v>0</v>
      </c>
      <c r="BY245" t="n">
        <v>3</v>
      </c>
      <c r="BZ245">
        <f>VLOOKUP(BN245,L_Product!$B$2:$Z$2001,14,FALSE)</f>
        <v/>
      </c>
      <c r="CA245">
        <f>paste!H247</f>
        <v/>
      </c>
      <c r="CB245">
        <f>BZ245*CA245</f>
        <v/>
      </c>
      <c r="CN245" s="158" t="n">
        <v>1</v>
      </c>
      <c r="CO245" s="158" t="n">
        <v>1</v>
      </c>
      <c r="CP245" s="158" t="n">
        <v>1</v>
      </c>
      <c r="CQ245" s="158" t="n">
        <v>1</v>
      </c>
      <c r="CR245" s="158" t="n">
        <v>1</v>
      </c>
      <c r="CS245" s="158" t="n">
        <v>0</v>
      </c>
      <c r="CT245" s="158" t="n">
        <v>0</v>
      </c>
      <c r="CU245" s="158" t="n">
        <v>0</v>
      </c>
      <c r="CV245" s="158" t="n">
        <v>0</v>
      </c>
      <c r="CW245" s="158" t="n">
        <v>0</v>
      </c>
      <c r="CX245">
        <f>B245</f>
        <v/>
      </c>
      <c r="CY245">
        <f>C245</f>
        <v/>
      </c>
      <c r="CZ245">
        <f>D245</f>
        <v/>
      </c>
      <c r="DA245" s="158" t="n">
        <v>1900</v>
      </c>
      <c r="DB245" s="158" t="n">
        <v>1</v>
      </c>
      <c r="DC245" s="158" t="n">
        <v>1</v>
      </c>
      <c r="DD245" s="158" t="n">
        <v>1900</v>
      </c>
      <c r="DE245" s="158" t="n">
        <v>1</v>
      </c>
      <c r="DF245" s="158" t="n">
        <v>1</v>
      </c>
      <c r="DG245" s="158" t="n">
        <v>1900</v>
      </c>
      <c r="DH245" s="158" t="n">
        <v>1</v>
      </c>
      <c r="DI245" s="158" t="n">
        <v>1</v>
      </c>
      <c r="DJ245" s="158" t="n">
        <v>1900</v>
      </c>
      <c r="DK245" s="158" t="n">
        <v>1</v>
      </c>
      <c r="DL245" s="158" t="n">
        <v>1</v>
      </c>
      <c r="DR245" s="158" t="n">
        <v>2</v>
      </c>
      <c r="DS245" s="158" t="n">
        <v>1</v>
      </c>
      <c r="DT245" s="158" t="n">
        <v>2</v>
      </c>
      <c r="DU245" s="158" t="n">
        <v>1</v>
      </c>
      <c r="DV245" s="158" t="n">
        <v>3</v>
      </c>
      <c r="DW245" s="158" t="n">
        <v>1</v>
      </c>
      <c r="DX245" s="158" t="n">
        <v>3</v>
      </c>
      <c r="DY245" s="158" t="n">
        <v>0</v>
      </c>
      <c r="DZ245" s="158" t="n">
        <v>0</v>
      </c>
      <c r="EA245" s="158" t="n">
        <v>0</v>
      </c>
      <c r="EB245" s="158" t="n">
        <v>0</v>
      </c>
      <c r="EC245" s="158" t="n">
        <v>0</v>
      </c>
      <c r="ED245" s="158" t="n">
        <v>0</v>
      </c>
      <c r="EE245" s="158" t="n">
        <v>0</v>
      </c>
      <c r="EF245" s="158" t="n">
        <v>0</v>
      </c>
      <c r="EG245" s="158" t="n">
        <v>0</v>
      </c>
      <c r="EH245" s="158" t="n">
        <v>0</v>
      </c>
      <c r="EI245" s="158" t="n">
        <v>0</v>
      </c>
      <c r="EJ245" s="158" t="n">
        <v>0</v>
      </c>
      <c r="EK245" s="158" t="n">
        <v>0</v>
      </c>
      <c r="EL245" s="158" t="n">
        <v>0</v>
      </c>
      <c r="EM245" s="158" t="n">
        <v>0</v>
      </c>
      <c r="EN245" s="158" t="n">
        <v>0</v>
      </c>
      <c r="EO245" s="158" t="n">
        <v>0</v>
      </c>
      <c r="EP245" s="158" t="n">
        <v>0</v>
      </c>
      <c r="EQ245" s="158" t="n">
        <v>0</v>
      </c>
      <c r="ER245" s="158" t="n">
        <v>0</v>
      </c>
      <c r="ES245" s="158" t="n">
        <v>0</v>
      </c>
      <c r="ET245" s="158" t="n">
        <v>0</v>
      </c>
      <c r="EU245" s="158" t="n">
        <v>0</v>
      </c>
      <c r="EV245" s="158" t="n">
        <v>0</v>
      </c>
      <c r="EW245" s="158" t="n">
        <v>0</v>
      </c>
      <c r="EX245" s="158" t="n">
        <v>0</v>
      </c>
      <c r="EY245" s="158" t="n">
        <v>0</v>
      </c>
      <c r="EZ245" s="158" t="n">
        <v>1900</v>
      </c>
      <c r="FA245" s="158" t="n">
        <v>1</v>
      </c>
      <c r="FB245" s="158" t="n">
        <v>1</v>
      </c>
      <c r="FC245" s="158" t="n">
        <v>1900</v>
      </c>
      <c r="FD245" s="158" t="n">
        <v>1</v>
      </c>
      <c r="FE245" s="158" t="n">
        <v>1</v>
      </c>
      <c r="FF245" s="158" t="n">
        <v>1900</v>
      </c>
      <c r="FG245" s="158" t="n">
        <v>1</v>
      </c>
      <c r="FH245" s="158" t="n">
        <v>1</v>
      </c>
      <c r="FI245" s="158" t="n">
        <v>1900</v>
      </c>
      <c r="FJ245" s="158" t="n">
        <v>1</v>
      </c>
      <c r="FK245" s="158" t="n">
        <v>1</v>
      </c>
      <c r="FL245" s="158" t="n">
        <v>1900</v>
      </c>
      <c r="FM245" s="158" t="n">
        <v>1</v>
      </c>
      <c r="FN245" s="158" t="n">
        <v>1</v>
      </c>
      <c r="FO245" s="158" t="n">
        <v>1900</v>
      </c>
      <c r="FP245" s="158" t="n">
        <v>1</v>
      </c>
      <c r="FQ245" s="158" t="n">
        <v>1</v>
      </c>
      <c r="FR245" s="158" t="n">
        <v>1900</v>
      </c>
      <c r="FS245" s="158" t="n">
        <v>1</v>
      </c>
      <c r="FT245" s="158" t="n">
        <v>1</v>
      </c>
      <c r="FU245" s="158" t="n">
        <v>1900</v>
      </c>
      <c r="FV245" s="158" t="n">
        <v>1</v>
      </c>
      <c r="FW245" s="158" t="n">
        <v>1</v>
      </c>
    </row>
    <row r="246">
      <c r="A246">
        <f>IF(F246&gt;1,A245,IF(AND(I246&lt;10,paste!A248&lt;10),RIGHT(H246,2)&amp;"0"&amp;I246&amp;"000"&amp;paste!A248,IF(AND(I246&lt;10,paste!A248&gt;=10,paste!A248&lt;100),RIGHT(H246,2)&amp;"0"&amp;I246&amp;"00"&amp;paste!A248,IF(AND(I246&lt;10,paste!A248&gt;=100,paste!A248&lt;1000),RIGHT(H246,2)&amp;"0"&amp;I246&amp;"0"&amp;paste!A248,IF(AND(I246&lt;10,paste!A248&gt;=1000),RIGHT(H246,2)&amp;"0"&amp;I246&amp;paste!A248,IF(AND(I246&gt;=10,paste!A248&lt;10),RIGHT(H246,2)&amp;I246&amp;"000"&amp;paste!A248,IF(AND(I246&gt;=10,paste!A248&gt;=10,paste!A248&lt;100),RIGHT(H246,2)&amp;I246&amp;"00"&amp;paste!A248,IF(AND(I246&gt;=10,paste!A248&gt;=100,paste!A248&lt;1000),RIGHT(H246,2)&amp;I246&amp;"0"&amp;paste!A248,RIGHT(H246,2)&amp;I246&amp;paste!A248))))))))</f>
        <v/>
      </c>
      <c r="B246">
        <f>YEAR(paste!C248)</f>
        <v/>
      </c>
      <c r="C246">
        <f>MONTH(paste!C248)</f>
        <v/>
      </c>
      <c r="D246">
        <f>DAY(paste!C248)</f>
        <v/>
      </c>
      <c r="E246" s="158" t="n">
        <v>0</v>
      </c>
      <c r="F246">
        <f>IF(AND(L246=L245,D246=D245),F245+1,1)</f>
        <v/>
      </c>
      <c r="G246" s="158" t="n">
        <v>0</v>
      </c>
      <c r="H246">
        <f>YEAR(paste!C248)</f>
        <v/>
      </c>
      <c r="I246">
        <f>MONTH(paste!C248)</f>
        <v/>
      </c>
      <c r="J246">
        <f>DAY(paste!C248)</f>
        <v/>
      </c>
      <c r="K246">
        <f>A246</f>
        <v/>
      </c>
      <c r="L246">
        <f>IF(ISBLANK(VLOOKUP(paste!J248,'得意先名 (2)'!$B$3:$F$2005,5,FALSE)),paste!P248,IFERROR(VLOOKUP(paste!J248,'得意先名 (2)'!$B$3:$F$2005,5,FALSE),"ZZZZZZZZZZZ"))</f>
        <v/>
      </c>
      <c r="M246">
        <f>IF(L246="ZZZZZZZZZZZ",paste!J248&amp;paste!K248&amp; "  :   "&amp;paste!M248&amp; "  :   "&amp;paste!P248,"")</f>
        <v/>
      </c>
      <c r="O246" s="158" t="n"/>
      <c r="P246">
        <f>VLOOKUP(L246,'L_User+EndUser'!$C$2:$K$500,8,FALSE)</f>
        <v/>
      </c>
      <c r="Q246">
        <f>VLOOKUP(L246,'L_User+EndUser'!$C$2:$K$500,9,FALSE)</f>
        <v/>
      </c>
      <c r="R246" s="158" t="n"/>
      <c r="T246" s="158" t="n"/>
      <c r="V246" s="158" t="n"/>
      <c r="AB246">
        <f>paste!J248</f>
        <v/>
      </c>
      <c r="AC246">
        <f>L246</f>
        <v/>
      </c>
      <c r="AO246">
        <f>YEAR(paste!O248)</f>
        <v/>
      </c>
      <c r="AP246">
        <f>MONTH(paste!O248)</f>
        <v/>
      </c>
      <c r="AQ246">
        <f>DAY(paste!O248)</f>
        <v/>
      </c>
      <c r="BD246">
        <f>IF(paste!L248="","",paste!L248)</f>
        <v/>
      </c>
      <c r="BM246" t="n">
        <v>1</v>
      </c>
      <c r="BN246">
        <f>VLOOKUP(paste!E248,L_Product!$A$2:$B$2001,2,FALSE)</f>
        <v/>
      </c>
      <c r="BO246" s="21" t="n"/>
      <c r="BT246" t="n">
        <v>2</v>
      </c>
      <c r="BU246">
        <f>IF($BM$2=1,2,IF($BM$2=18,1))</f>
        <v/>
      </c>
      <c r="BV246">
        <f>IF($BM$2=1,0,IF($BM$2=18,1))</f>
        <v/>
      </c>
      <c r="BW246" t="n">
        <v>2</v>
      </c>
      <c r="BX246" t="n">
        <v>0</v>
      </c>
      <c r="BY246" t="n">
        <v>3</v>
      </c>
      <c r="BZ246">
        <f>VLOOKUP(BN246,L_Product!$B$2:$Z$2001,14,FALSE)</f>
        <v/>
      </c>
      <c r="CA246">
        <f>paste!H248</f>
        <v/>
      </c>
      <c r="CB246">
        <f>BZ246*CA246</f>
        <v/>
      </c>
      <c r="CN246" s="158" t="n">
        <v>1</v>
      </c>
      <c r="CO246" s="158" t="n">
        <v>1</v>
      </c>
      <c r="CP246" s="158" t="n">
        <v>1</v>
      </c>
      <c r="CQ246" s="158" t="n">
        <v>1</v>
      </c>
      <c r="CR246" s="158" t="n">
        <v>1</v>
      </c>
      <c r="CS246" s="158" t="n">
        <v>0</v>
      </c>
      <c r="CT246" s="158" t="n">
        <v>0</v>
      </c>
      <c r="CU246" s="158" t="n">
        <v>0</v>
      </c>
      <c r="CV246" s="158" t="n">
        <v>0</v>
      </c>
      <c r="CW246" s="158" t="n">
        <v>0</v>
      </c>
      <c r="CX246">
        <f>B246</f>
        <v/>
      </c>
      <c r="CY246">
        <f>C246</f>
        <v/>
      </c>
      <c r="CZ246">
        <f>D246</f>
        <v/>
      </c>
      <c r="DA246" s="158" t="n">
        <v>1900</v>
      </c>
      <c r="DB246" s="158" t="n">
        <v>1</v>
      </c>
      <c r="DC246" s="158" t="n">
        <v>1</v>
      </c>
      <c r="DD246" s="158" t="n">
        <v>1900</v>
      </c>
      <c r="DE246" s="158" t="n">
        <v>1</v>
      </c>
      <c r="DF246" s="158" t="n">
        <v>1</v>
      </c>
      <c r="DG246" s="158" t="n">
        <v>1900</v>
      </c>
      <c r="DH246" s="158" t="n">
        <v>1</v>
      </c>
      <c r="DI246" s="158" t="n">
        <v>1</v>
      </c>
      <c r="DJ246" s="158" t="n">
        <v>1900</v>
      </c>
      <c r="DK246" s="158" t="n">
        <v>1</v>
      </c>
      <c r="DL246" s="158" t="n">
        <v>1</v>
      </c>
      <c r="DR246" s="158" t="n">
        <v>2</v>
      </c>
      <c r="DS246" s="158" t="n">
        <v>1</v>
      </c>
      <c r="DT246" s="158" t="n">
        <v>2</v>
      </c>
      <c r="DU246" s="158" t="n">
        <v>1</v>
      </c>
      <c r="DV246" s="158" t="n">
        <v>3</v>
      </c>
      <c r="DW246" s="158" t="n">
        <v>1</v>
      </c>
      <c r="DX246" s="158" t="n">
        <v>3</v>
      </c>
      <c r="DY246" s="158" t="n">
        <v>0</v>
      </c>
      <c r="DZ246" s="158" t="n">
        <v>0</v>
      </c>
      <c r="EA246" s="158" t="n">
        <v>0</v>
      </c>
      <c r="EB246" s="158" t="n">
        <v>0</v>
      </c>
      <c r="EC246" s="158" t="n">
        <v>0</v>
      </c>
      <c r="ED246" s="158" t="n">
        <v>0</v>
      </c>
      <c r="EE246" s="158" t="n">
        <v>0</v>
      </c>
      <c r="EF246" s="158" t="n">
        <v>0</v>
      </c>
      <c r="EG246" s="158" t="n">
        <v>0</v>
      </c>
      <c r="EH246" s="158" t="n">
        <v>0</v>
      </c>
      <c r="EI246" s="158" t="n">
        <v>0</v>
      </c>
      <c r="EJ246" s="158" t="n">
        <v>0</v>
      </c>
      <c r="EK246" s="158" t="n">
        <v>0</v>
      </c>
      <c r="EL246" s="158" t="n">
        <v>0</v>
      </c>
      <c r="EM246" s="158" t="n">
        <v>0</v>
      </c>
      <c r="EN246" s="158" t="n">
        <v>0</v>
      </c>
      <c r="EO246" s="158" t="n">
        <v>0</v>
      </c>
      <c r="EP246" s="158" t="n">
        <v>0</v>
      </c>
      <c r="EQ246" s="158" t="n">
        <v>0</v>
      </c>
      <c r="ER246" s="158" t="n">
        <v>0</v>
      </c>
      <c r="ES246" s="158" t="n">
        <v>0</v>
      </c>
      <c r="ET246" s="158" t="n">
        <v>0</v>
      </c>
      <c r="EU246" s="158" t="n">
        <v>0</v>
      </c>
      <c r="EV246" s="158" t="n">
        <v>0</v>
      </c>
      <c r="EW246" s="158" t="n">
        <v>0</v>
      </c>
      <c r="EX246" s="158" t="n">
        <v>0</v>
      </c>
      <c r="EY246" s="158" t="n">
        <v>0</v>
      </c>
      <c r="EZ246" s="158" t="n">
        <v>1900</v>
      </c>
      <c r="FA246" s="158" t="n">
        <v>1</v>
      </c>
      <c r="FB246" s="158" t="n">
        <v>1</v>
      </c>
      <c r="FC246" s="158" t="n">
        <v>1900</v>
      </c>
      <c r="FD246" s="158" t="n">
        <v>1</v>
      </c>
      <c r="FE246" s="158" t="n">
        <v>1</v>
      </c>
      <c r="FF246" s="158" t="n">
        <v>1900</v>
      </c>
      <c r="FG246" s="158" t="n">
        <v>1</v>
      </c>
      <c r="FH246" s="158" t="n">
        <v>1</v>
      </c>
      <c r="FI246" s="158" t="n">
        <v>1900</v>
      </c>
      <c r="FJ246" s="158" t="n">
        <v>1</v>
      </c>
      <c r="FK246" s="158" t="n">
        <v>1</v>
      </c>
      <c r="FL246" s="158" t="n">
        <v>1900</v>
      </c>
      <c r="FM246" s="158" t="n">
        <v>1</v>
      </c>
      <c r="FN246" s="158" t="n">
        <v>1</v>
      </c>
      <c r="FO246" s="158" t="n">
        <v>1900</v>
      </c>
      <c r="FP246" s="158" t="n">
        <v>1</v>
      </c>
      <c r="FQ246" s="158" t="n">
        <v>1</v>
      </c>
      <c r="FR246" s="158" t="n">
        <v>1900</v>
      </c>
      <c r="FS246" s="158" t="n">
        <v>1</v>
      </c>
      <c r="FT246" s="158" t="n">
        <v>1</v>
      </c>
      <c r="FU246" s="158" t="n">
        <v>1900</v>
      </c>
      <c r="FV246" s="158" t="n">
        <v>1</v>
      </c>
      <c r="FW246" s="158" t="n">
        <v>1</v>
      </c>
    </row>
    <row r="247">
      <c r="A247">
        <f>IF(F247&gt;1,A246,IF(AND(I247&lt;10,paste!A249&lt;10),RIGHT(H247,2)&amp;"0"&amp;I247&amp;"000"&amp;paste!A249,IF(AND(I247&lt;10,paste!A249&gt;=10,paste!A249&lt;100),RIGHT(H247,2)&amp;"0"&amp;I247&amp;"00"&amp;paste!A249,IF(AND(I247&lt;10,paste!A249&gt;=100,paste!A249&lt;1000),RIGHT(H247,2)&amp;"0"&amp;I247&amp;"0"&amp;paste!A249,IF(AND(I247&lt;10,paste!A249&gt;=1000),RIGHT(H247,2)&amp;"0"&amp;I247&amp;paste!A249,IF(AND(I247&gt;=10,paste!A249&lt;10),RIGHT(H247,2)&amp;I247&amp;"000"&amp;paste!A249,IF(AND(I247&gt;=10,paste!A249&gt;=10,paste!A249&lt;100),RIGHT(H247,2)&amp;I247&amp;"00"&amp;paste!A249,IF(AND(I247&gt;=10,paste!A249&gt;=100,paste!A249&lt;1000),RIGHT(H247,2)&amp;I247&amp;"0"&amp;paste!A249,RIGHT(H247,2)&amp;I247&amp;paste!A249))))))))</f>
        <v/>
      </c>
      <c r="B247">
        <f>YEAR(paste!C249)</f>
        <v/>
      </c>
      <c r="C247">
        <f>MONTH(paste!C249)</f>
        <v/>
      </c>
      <c r="D247">
        <f>DAY(paste!C249)</f>
        <v/>
      </c>
      <c r="E247" s="158" t="n">
        <v>0</v>
      </c>
      <c r="F247">
        <f>IF(AND(L247=L246,D247=D246),F246+1,1)</f>
        <v/>
      </c>
      <c r="G247" s="158" t="n">
        <v>0</v>
      </c>
      <c r="H247">
        <f>YEAR(paste!C249)</f>
        <v/>
      </c>
      <c r="I247">
        <f>MONTH(paste!C249)</f>
        <v/>
      </c>
      <c r="J247">
        <f>DAY(paste!C249)</f>
        <v/>
      </c>
      <c r="K247">
        <f>A247</f>
        <v/>
      </c>
      <c r="L247">
        <f>IF(ISBLANK(VLOOKUP(paste!J249,'得意先名 (2)'!$B$3:$F$2005,5,FALSE)),paste!P249,IFERROR(VLOOKUP(paste!J249,'得意先名 (2)'!$B$3:$F$2005,5,FALSE),"ZZZZZZZZZZZ"))</f>
        <v/>
      </c>
      <c r="M247">
        <f>IF(L247="ZZZZZZZZZZZ",paste!J249&amp;paste!K249&amp; "  :   "&amp;paste!M249&amp; "  :   "&amp;paste!P249,"")</f>
        <v/>
      </c>
      <c r="O247" s="158" t="n"/>
      <c r="P247">
        <f>VLOOKUP(L247,'L_User+EndUser'!$C$2:$K$500,8,FALSE)</f>
        <v/>
      </c>
      <c r="Q247">
        <f>VLOOKUP(L247,'L_User+EndUser'!$C$2:$K$500,9,FALSE)</f>
        <v/>
      </c>
      <c r="R247" s="158" t="n"/>
      <c r="T247" s="158" t="n"/>
      <c r="V247" s="158" t="n"/>
      <c r="AB247">
        <f>paste!J249</f>
        <v/>
      </c>
      <c r="AC247">
        <f>L247</f>
        <v/>
      </c>
      <c r="AO247">
        <f>YEAR(paste!O249)</f>
        <v/>
      </c>
      <c r="AP247">
        <f>MONTH(paste!O249)</f>
        <v/>
      </c>
      <c r="AQ247">
        <f>DAY(paste!O249)</f>
        <v/>
      </c>
      <c r="BD247">
        <f>IF(paste!L249="","",paste!L249)</f>
        <v/>
      </c>
      <c r="BM247" t="n">
        <v>1</v>
      </c>
      <c r="BN247">
        <f>VLOOKUP(paste!E249,L_Product!$A$2:$B$2001,2,FALSE)</f>
        <v/>
      </c>
      <c r="BO247" s="21" t="n"/>
      <c r="BT247" t="n">
        <v>2</v>
      </c>
      <c r="BU247">
        <f>IF($BM$2=1,2,IF($BM$2=18,1))</f>
        <v/>
      </c>
      <c r="BV247">
        <f>IF($BM$2=1,0,IF($BM$2=18,1))</f>
        <v/>
      </c>
      <c r="BW247" t="n">
        <v>2</v>
      </c>
      <c r="BX247" t="n">
        <v>0</v>
      </c>
      <c r="BY247" t="n">
        <v>3</v>
      </c>
      <c r="BZ247">
        <f>VLOOKUP(BN247,L_Product!$B$2:$Z$2001,14,FALSE)</f>
        <v/>
      </c>
      <c r="CA247">
        <f>paste!H249</f>
        <v/>
      </c>
      <c r="CB247">
        <f>BZ247*CA247</f>
        <v/>
      </c>
      <c r="CN247" s="158" t="n">
        <v>1</v>
      </c>
      <c r="CO247" s="158" t="n">
        <v>1</v>
      </c>
      <c r="CP247" s="158" t="n">
        <v>1</v>
      </c>
      <c r="CQ247" s="158" t="n">
        <v>1</v>
      </c>
      <c r="CR247" s="158" t="n">
        <v>1</v>
      </c>
      <c r="CS247" s="158" t="n">
        <v>0</v>
      </c>
      <c r="CT247" s="158" t="n">
        <v>0</v>
      </c>
      <c r="CU247" s="158" t="n">
        <v>0</v>
      </c>
      <c r="CV247" s="158" t="n">
        <v>0</v>
      </c>
      <c r="CW247" s="158" t="n">
        <v>0</v>
      </c>
      <c r="CX247">
        <f>B247</f>
        <v/>
      </c>
      <c r="CY247">
        <f>C247</f>
        <v/>
      </c>
      <c r="CZ247">
        <f>D247</f>
        <v/>
      </c>
      <c r="DA247" s="158" t="n">
        <v>1900</v>
      </c>
      <c r="DB247" s="158" t="n">
        <v>1</v>
      </c>
      <c r="DC247" s="158" t="n">
        <v>1</v>
      </c>
      <c r="DD247" s="158" t="n">
        <v>1900</v>
      </c>
      <c r="DE247" s="158" t="n">
        <v>1</v>
      </c>
      <c r="DF247" s="158" t="n">
        <v>1</v>
      </c>
      <c r="DG247" s="158" t="n">
        <v>1900</v>
      </c>
      <c r="DH247" s="158" t="n">
        <v>1</v>
      </c>
      <c r="DI247" s="158" t="n">
        <v>1</v>
      </c>
      <c r="DJ247" s="158" t="n">
        <v>1900</v>
      </c>
      <c r="DK247" s="158" t="n">
        <v>1</v>
      </c>
      <c r="DL247" s="158" t="n">
        <v>1</v>
      </c>
      <c r="DR247" s="158" t="n">
        <v>2</v>
      </c>
      <c r="DS247" s="158" t="n">
        <v>1</v>
      </c>
      <c r="DT247" s="158" t="n">
        <v>2</v>
      </c>
      <c r="DU247" s="158" t="n">
        <v>1</v>
      </c>
      <c r="DV247" s="158" t="n">
        <v>3</v>
      </c>
      <c r="DW247" s="158" t="n">
        <v>1</v>
      </c>
      <c r="DX247" s="158" t="n">
        <v>3</v>
      </c>
      <c r="DY247" s="158" t="n">
        <v>0</v>
      </c>
      <c r="DZ247" s="158" t="n">
        <v>0</v>
      </c>
      <c r="EA247" s="158" t="n">
        <v>0</v>
      </c>
      <c r="EB247" s="158" t="n">
        <v>0</v>
      </c>
      <c r="EC247" s="158" t="n">
        <v>0</v>
      </c>
      <c r="ED247" s="158" t="n">
        <v>0</v>
      </c>
      <c r="EE247" s="158" t="n">
        <v>0</v>
      </c>
      <c r="EF247" s="158" t="n">
        <v>0</v>
      </c>
      <c r="EG247" s="158" t="n">
        <v>0</v>
      </c>
      <c r="EH247" s="158" t="n">
        <v>0</v>
      </c>
      <c r="EI247" s="158" t="n">
        <v>0</v>
      </c>
      <c r="EJ247" s="158" t="n">
        <v>0</v>
      </c>
      <c r="EK247" s="158" t="n">
        <v>0</v>
      </c>
      <c r="EL247" s="158" t="n">
        <v>0</v>
      </c>
      <c r="EM247" s="158" t="n">
        <v>0</v>
      </c>
      <c r="EN247" s="158" t="n">
        <v>0</v>
      </c>
      <c r="EO247" s="158" t="n">
        <v>0</v>
      </c>
      <c r="EP247" s="158" t="n">
        <v>0</v>
      </c>
      <c r="EQ247" s="158" t="n">
        <v>0</v>
      </c>
      <c r="ER247" s="158" t="n">
        <v>0</v>
      </c>
      <c r="ES247" s="158" t="n">
        <v>0</v>
      </c>
      <c r="ET247" s="158" t="n">
        <v>0</v>
      </c>
      <c r="EU247" s="158" t="n">
        <v>0</v>
      </c>
      <c r="EV247" s="158" t="n">
        <v>0</v>
      </c>
      <c r="EW247" s="158" t="n">
        <v>0</v>
      </c>
      <c r="EX247" s="158" t="n">
        <v>0</v>
      </c>
      <c r="EY247" s="158" t="n">
        <v>0</v>
      </c>
      <c r="EZ247" s="158" t="n">
        <v>1900</v>
      </c>
      <c r="FA247" s="158" t="n">
        <v>1</v>
      </c>
      <c r="FB247" s="158" t="n">
        <v>1</v>
      </c>
      <c r="FC247" s="158" t="n">
        <v>1900</v>
      </c>
      <c r="FD247" s="158" t="n">
        <v>1</v>
      </c>
      <c r="FE247" s="158" t="n">
        <v>1</v>
      </c>
      <c r="FF247" s="158" t="n">
        <v>1900</v>
      </c>
      <c r="FG247" s="158" t="n">
        <v>1</v>
      </c>
      <c r="FH247" s="158" t="n">
        <v>1</v>
      </c>
      <c r="FI247" s="158" t="n">
        <v>1900</v>
      </c>
      <c r="FJ247" s="158" t="n">
        <v>1</v>
      </c>
      <c r="FK247" s="158" t="n">
        <v>1</v>
      </c>
      <c r="FL247" s="158" t="n">
        <v>1900</v>
      </c>
      <c r="FM247" s="158" t="n">
        <v>1</v>
      </c>
      <c r="FN247" s="158" t="n">
        <v>1</v>
      </c>
      <c r="FO247" s="158" t="n">
        <v>1900</v>
      </c>
      <c r="FP247" s="158" t="n">
        <v>1</v>
      </c>
      <c r="FQ247" s="158" t="n">
        <v>1</v>
      </c>
      <c r="FR247" s="158" t="n">
        <v>1900</v>
      </c>
      <c r="FS247" s="158" t="n">
        <v>1</v>
      </c>
      <c r="FT247" s="158" t="n">
        <v>1</v>
      </c>
      <c r="FU247" s="158" t="n">
        <v>1900</v>
      </c>
      <c r="FV247" s="158" t="n">
        <v>1</v>
      </c>
      <c r="FW247" s="158" t="n">
        <v>1</v>
      </c>
    </row>
    <row r="248">
      <c r="A248">
        <f>IF(F248&gt;1,A247,IF(AND(I248&lt;10,paste!A250&lt;10),RIGHT(H248,2)&amp;"0"&amp;I248&amp;"000"&amp;paste!A250,IF(AND(I248&lt;10,paste!A250&gt;=10,paste!A250&lt;100),RIGHT(H248,2)&amp;"0"&amp;I248&amp;"00"&amp;paste!A250,IF(AND(I248&lt;10,paste!A250&gt;=100,paste!A250&lt;1000),RIGHT(H248,2)&amp;"0"&amp;I248&amp;"0"&amp;paste!A250,IF(AND(I248&lt;10,paste!A250&gt;=1000),RIGHT(H248,2)&amp;"0"&amp;I248&amp;paste!A250,IF(AND(I248&gt;=10,paste!A250&lt;10),RIGHT(H248,2)&amp;I248&amp;"000"&amp;paste!A250,IF(AND(I248&gt;=10,paste!A250&gt;=10,paste!A250&lt;100),RIGHT(H248,2)&amp;I248&amp;"00"&amp;paste!A250,IF(AND(I248&gt;=10,paste!A250&gt;=100,paste!A250&lt;1000),RIGHT(H248,2)&amp;I248&amp;"0"&amp;paste!A250,RIGHT(H248,2)&amp;I248&amp;paste!A250))))))))</f>
        <v/>
      </c>
      <c r="B248">
        <f>YEAR(paste!C250)</f>
        <v/>
      </c>
      <c r="C248">
        <f>MONTH(paste!C250)</f>
        <v/>
      </c>
      <c r="D248">
        <f>DAY(paste!C250)</f>
        <v/>
      </c>
      <c r="E248" s="158" t="n">
        <v>0</v>
      </c>
      <c r="F248">
        <f>IF(AND(L248=L247,D248=D247),F247+1,1)</f>
        <v/>
      </c>
      <c r="G248" s="158" t="n">
        <v>0</v>
      </c>
      <c r="H248">
        <f>YEAR(paste!C250)</f>
        <v/>
      </c>
      <c r="I248">
        <f>MONTH(paste!C250)</f>
        <v/>
      </c>
      <c r="J248">
        <f>DAY(paste!C250)</f>
        <v/>
      </c>
      <c r="K248">
        <f>A248</f>
        <v/>
      </c>
      <c r="L248">
        <f>IF(ISBLANK(VLOOKUP(paste!J250,'得意先名 (2)'!$B$3:$F$2005,5,FALSE)),paste!P250,IFERROR(VLOOKUP(paste!J250,'得意先名 (2)'!$B$3:$F$2005,5,FALSE),"ZZZZZZZZZZZ"))</f>
        <v/>
      </c>
      <c r="M248">
        <f>IF(L248="ZZZZZZZZZZZ",paste!J250&amp;paste!K250&amp; "  :   "&amp;paste!M250&amp; "  :   "&amp;paste!P250,"")</f>
        <v/>
      </c>
      <c r="O248" s="158" t="n"/>
      <c r="P248">
        <f>VLOOKUP(L248,'L_User+EndUser'!$C$2:$K$500,8,FALSE)</f>
        <v/>
      </c>
      <c r="Q248">
        <f>VLOOKUP(L248,'L_User+EndUser'!$C$2:$K$500,9,FALSE)</f>
        <v/>
      </c>
      <c r="R248" s="158" t="n"/>
      <c r="T248" s="158" t="n"/>
      <c r="V248" s="158" t="n"/>
      <c r="AB248">
        <f>paste!J250</f>
        <v/>
      </c>
      <c r="AC248">
        <f>L248</f>
        <v/>
      </c>
      <c r="AO248">
        <f>YEAR(paste!O250)</f>
        <v/>
      </c>
      <c r="AP248">
        <f>MONTH(paste!O250)</f>
        <v/>
      </c>
      <c r="AQ248">
        <f>DAY(paste!O250)</f>
        <v/>
      </c>
      <c r="BD248">
        <f>IF(paste!L250="","",paste!L250)</f>
        <v/>
      </c>
      <c r="BM248" t="n">
        <v>1</v>
      </c>
      <c r="BN248">
        <f>VLOOKUP(paste!E250,L_Product!$A$2:$B$2001,2,FALSE)</f>
        <v/>
      </c>
      <c r="BO248" s="21" t="n"/>
      <c r="BT248" t="n">
        <v>2</v>
      </c>
      <c r="BU248">
        <f>IF($BM$2=1,2,IF($BM$2=18,1))</f>
        <v/>
      </c>
      <c r="BV248">
        <f>IF($BM$2=1,0,IF($BM$2=18,1))</f>
        <v/>
      </c>
      <c r="BW248" t="n">
        <v>2</v>
      </c>
      <c r="BX248" t="n">
        <v>0</v>
      </c>
      <c r="BY248" t="n">
        <v>3</v>
      </c>
      <c r="BZ248">
        <f>VLOOKUP(BN248,L_Product!$B$2:$Z$2001,14,FALSE)</f>
        <v/>
      </c>
      <c r="CA248">
        <f>paste!H250</f>
        <v/>
      </c>
      <c r="CB248">
        <f>BZ248*CA248</f>
        <v/>
      </c>
      <c r="CN248" s="158" t="n">
        <v>1</v>
      </c>
      <c r="CO248" s="158" t="n">
        <v>1</v>
      </c>
      <c r="CP248" s="158" t="n">
        <v>1</v>
      </c>
      <c r="CQ248" s="158" t="n">
        <v>1</v>
      </c>
      <c r="CR248" s="158" t="n">
        <v>1</v>
      </c>
      <c r="CS248" s="158" t="n">
        <v>0</v>
      </c>
      <c r="CT248" s="158" t="n">
        <v>0</v>
      </c>
      <c r="CU248" s="158" t="n">
        <v>0</v>
      </c>
      <c r="CV248" s="158" t="n">
        <v>0</v>
      </c>
      <c r="CW248" s="158" t="n">
        <v>0</v>
      </c>
      <c r="CX248">
        <f>B248</f>
        <v/>
      </c>
      <c r="CY248">
        <f>C248</f>
        <v/>
      </c>
      <c r="CZ248">
        <f>D248</f>
        <v/>
      </c>
      <c r="DA248" s="158" t="n">
        <v>1900</v>
      </c>
      <c r="DB248" s="158" t="n">
        <v>1</v>
      </c>
      <c r="DC248" s="158" t="n">
        <v>1</v>
      </c>
      <c r="DD248" s="158" t="n">
        <v>1900</v>
      </c>
      <c r="DE248" s="158" t="n">
        <v>1</v>
      </c>
      <c r="DF248" s="158" t="n">
        <v>1</v>
      </c>
      <c r="DG248" s="158" t="n">
        <v>1900</v>
      </c>
      <c r="DH248" s="158" t="n">
        <v>1</v>
      </c>
      <c r="DI248" s="158" t="n">
        <v>1</v>
      </c>
      <c r="DJ248" s="158" t="n">
        <v>1900</v>
      </c>
      <c r="DK248" s="158" t="n">
        <v>1</v>
      </c>
      <c r="DL248" s="158" t="n">
        <v>1</v>
      </c>
      <c r="DR248" s="158" t="n">
        <v>2</v>
      </c>
      <c r="DS248" s="158" t="n">
        <v>1</v>
      </c>
      <c r="DT248" s="158" t="n">
        <v>2</v>
      </c>
      <c r="DU248" s="158" t="n">
        <v>1</v>
      </c>
      <c r="DV248" s="158" t="n">
        <v>3</v>
      </c>
      <c r="DW248" s="158" t="n">
        <v>1</v>
      </c>
      <c r="DX248" s="158" t="n">
        <v>3</v>
      </c>
      <c r="DY248" s="158" t="n">
        <v>0</v>
      </c>
      <c r="DZ248" s="158" t="n">
        <v>0</v>
      </c>
      <c r="EA248" s="158" t="n">
        <v>0</v>
      </c>
      <c r="EB248" s="158" t="n">
        <v>0</v>
      </c>
      <c r="EC248" s="158" t="n">
        <v>0</v>
      </c>
      <c r="ED248" s="158" t="n">
        <v>0</v>
      </c>
      <c r="EE248" s="158" t="n">
        <v>0</v>
      </c>
      <c r="EF248" s="158" t="n">
        <v>0</v>
      </c>
      <c r="EG248" s="158" t="n">
        <v>0</v>
      </c>
      <c r="EH248" s="158" t="n">
        <v>0</v>
      </c>
      <c r="EI248" s="158" t="n">
        <v>0</v>
      </c>
      <c r="EJ248" s="158" t="n">
        <v>0</v>
      </c>
      <c r="EK248" s="158" t="n">
        <v>0</v>
      </c>
      <c r="EL248" s="158" t="n">
        <v>0</v>
      </c>
      <c r="EM248" s="158" t="n">
        <v>0</v>
      </c>
      <c r="EN248" s="158" t="n">
        <v>0</v>
      </c>
      <c r="EO248" s="158" t="n">
        <v>0</v>
      </c>
      <c r="EP248" s="158" t="n">
        <v>0</v>
      </c>
      <c r="EQ248" s="158" t="n">
        <v>0</v>
      </c>
      <c r="ER248" s="158" t="n">
        <v>0</v>
      </c>
      <c r="ES248" s="158" t="n">
        <v>0</v>
      </c>
      <c r="ET248" s="158" t="n">
        <v>0</v>
      </c>
      <c r="EU248" s="158" t="n">
        <v>0</v>
      </c>
      <c r="EV248" s="158" t="n">
        <v>0</v>
      </c>
      <c r="EW248" s="158" t="n">
        <v>0</v>
      </c>
      <c r="EX248" s="158" t="n">
        <v>0</v>
      </c>
      <c r="EY248" s="158" t="n">
        <v>0</v>
      </c>
      <c r="EZ248" s="158" t="n">
        <v>1900</v>
      </c>
      <c r="FA248" s="158" t="n">
        <v>1</v>
      </c>
      <c r="FB248" s="158" t="n">
        <v>1</v>
      </c>
      <c r="FC248" s="158" t="n">
        <v>1900</v>
      </c>
      <c r="FD248" s="158" t="n">
        <v>1</v>
      </c>
      <c r="FE248" s="158" t="n">
        <v>1</v>
      </c>
      <c r="FF248" s="158" t="n">
        <v>1900</v>
      </c>
      <c r="FG248" s="158" t="n">
        <v>1</v>
      </c>
      <c r="FH248" s="158" t="n">
        <v>1</v>
      </c>
      <c r="FI248" s="158" t="n">
        <v>1900</v>
      </c>
      <c r="FJ248" s="158" t="n">
        <v>1</v>
      </c>
      <c r="FK248" s="158" t="n">
        <v>1</v>
      </c>
      <c r="FL248" s="158" t="n">
        <v>1900</v>
      </c>
      <c r="FM248" s="158" t="n">
        <v>1</v>
      </c>
      <c r="FN248" s="158" t="n">
        <v>1</v>
      </c>
      <c r="FO248" s="158" t="n">
        <v>1900</v>
      </c>
      <c r="FP248" s="158" t="n">
        <v>1</v>
      </c>
      <c r="FQ248" s="158" t="n">
        <v>1</v>
      </c>
      <c r="FR248" s="158" t="n">
        <v>1900</v>
      </c>
      <c r="FS248" s="158" t="n">
        <v>1</v>
      </c>
      <c r="FT248" s="158" t="n">
        <v>1</v>
      </c>
      <c r="FU248" s="158" t="n">
        <v>1900</v>
      </c>
      <c r="FV248" s="158" t="n">
        <v>1</v>
      </c>
      <c r="FW248" s="158" t="n">
        <v>1</v>
      </c>
    </row>
    <row r="249">
      <c r="A249">
        <f>IF(F249&gt;1,A248,IF(AND(I249&lt;10,paste!A251&lt;10),RIGHT(H249,2)&amp;"0"&amp;I249&amp;"000"&amp;paste!A251,IF(AND(I249&lt;10,paste!A251&gt;=10,paste!A251&lt;100),RIGHT(H249,2)&amp;"0"&amp;I249&amp;"00"&amp;paste!A251,IF(AND(I249&lt;10,paste!A251&gt;=100,paste!A251&lt;1000),RIGHT(H249,2)&amp;"0"&amp;I249&amp;"0"&amp;paste!A251,IF(AND(I249&lt;10,paste!A251&gt;=1000),RIGHT(H249,2)&amp;"0"&amp;I249&amp;paste!A251,IF(AND(I249&gt;=10,paste!A251&lt;10),RIGHT(H249,2)&amp;I249&amp;"000"&amp;paste!A251,IF(AND(I249&gt;=10,paste!A251&gt;=10,paste!A251&lt;100),RIGHT(H249,2)&amp;I249&amp;"00"&amp;paste!A251,IF(AND(I249&gt;=10,paste!A251&gt;=100,paste!A251&lt;1000),RIGHT(H249,2)&amp;I249&amp;"0"&amp;paste!A251,RIGHT(H249,2)&amp;I249&amp;paste!A251))))))))</f>
        <v/>
      </c>
      <c r="B249">
        <f>YEAR(paste!C251)</f>
        <v/>
      </c>
      <c r="C249">
        <f>MONTH(paste!C251)</f>
        <v/>
      </c>
      <c r="D249">
        <f>DAY(paste!C251)</f>
        <v/>
      </c>
      <c r="E249" s="158" t="n">
        <v>0</v>
      </c>
      <c r="F249">
        <f>IF(AND(L249=L248,D249=D248),F248+1,1)</f>
        <v/>
      </c>
      <c r="G249" s="158" t="n">
        <v>0</v>
      </c>
      <c r="H249">
        <f>YEAR(paste!C251)</f>
        <v/>
      </c>
      <c r="I249">
        <f>MONTH(paste!C251)</f>
        <v/>
      </c>
      <c r="J249">
        <f>DAY(paste!C251)</f>
        <v/>
      </c>
      <c r="K249">
        <f>A249</f>
        <v/>
      </c>
      <c r="L249">
        <f>IF(ISBLANK(VLOOKUP(paste!J251,'得意先名 (2)'!$B$3:$F$2005,5,FALSE)),paste!P251,IFERROR(VLOOKUP(paste!J251,'得意先名 (2)'!$B$3:$F$2005,5,FALSE),"ZZZZZZZZZZZ"))</f>
        <v/>
      </c>
      <c r="M249">
        <f>IF(L249="ZZZZZZZZZZZ",paste!J251&amp;paste!K251&amp; "  :   "&amp;paste!M251&amp; "  :   "&amp;paste!P251,"")</f>
        <v/>
      </c>
      <c r="O249" s="158" t="n"/>
      <c r="P249">
        <f>VLOOKUP(L249,'L_User+EndUser'!$C$2:$K$500,8,FALSE)</f>
        <v/>
      </c>
      <c r="Q249">
        <f>VLOOKUP(L249,'L_User+EndUser'!$C$2:$K$500,9,FALSE)</f>
        <v/>
      </c>
      <c r="R249" s="158" t="n"/>
      <c r="T249" s="158" t="n"/>
      <c r="V249" s="158" t="n"/>
      <c r="AB249">
        <f>paste!J251</f>
        <v/>
      </c>
      <c r="AC249">
        <f>L249</f>
        <v/>
      </c>
      <c r="AO249">
        <f>YEAR(paste!O251)</f>
        <v/>
      </c>
      <c r="AP249">
        <f>MONTH(paste!O251)</f>
        <v/>
      </c>
      <c r="AQ249">
        <f>DAY(paste!O251)</f>
        <v/>
      </c>
      <c r="BD249">
        <f>IF(paste!L251="","",paste!L251)</f>
        <v/>
      </c>
      <c r="BM249" t="n">
        <v>1</v>
      </c>
      <c r="BN249">
        <f>VLOOKUP(paste!E251,L_Product!$A$2:$B$2001,2,FALSE)</f>
        <v/>
      </c>
      <c r="BO249" s="21" t="n"/>
      <c r="BT249" t="n">
        <v>2</v>
      </c>
      <c r="BU249">
        <f>IF($BM$2=1,2,IF($BM$2=18,1))</f>
        <v/>
      </c>
      <c r="BV249">
        <f>IF($BM$2=1,0,IF($BM$2=18,1))</f>
        <v/>
      </c>
      <c r="BW249" t="n">
        <v>2</v>
      </c>
      <c r="BX249" t="n">
        <v>0</v>
      </c>
      <c r="BY249" t="n">
        <v>3</v>
      </c>
      <c r="BZ249">
        <f>VLOOKUP(BN249,L_Product!$B$2:$Z$2001,14,FALSE)</f>
        <v/>
      </c>
      <c r="CA249">
        <f>paste!H251</f>
        <v/>
      </c>
      <c r="CB249">
        <f>BZ249*CA249</f>
        <v/>
      </c>
      <c r="CN249" s="158" t="n">
        <v>1</v>
      </c>
      <c r="CO249" s="158" t="n">
        <v>1</v>
      </c>
      <c r="CP249" s="158" t="n">
        <v>1</v>
      </c>
      <c r="CQ249" s="158" t="n">
        <v>1</v>
      </c>
      <c r="CR249" s="158" t="n">
        <v>1</v>
      </c>
      <c r="CS249" s="158" t="n">
        <v>0</v>
      </c>
      <c r="CT249" s="158" t="n">
        <v>0</v>
      </c>
      <c r="CU249" s="158" t="n">
        <v>0</v>
      </c>
      <c r="CV249" s="158" t="n">
        <v>0</v>
      </c>
      <c r="CW249" s="158" t="n">
        <v>0</v>
      </c>
      <c r="CX249">
        <f>B249</f>
        <v/>
      </c>
      <c r="CY249">
        <f>C249</f>
        <v/>
      </c>
      <c r="CZ249">
        <f>D249</f>
        <v/>
      </c>
      <c r="DA249" s="158" t="n">
        <v>1900</v>
      </c>
      <c r="DB249" s="158" t="n">
        <v>1</v>
      </c>
      <c r="DC249" s="158" t="n">
        <v>1</v>
      </c>
      <c r="DD249" s="158" t="n">
        <v>1900</v>
      </c>
      <c r="DE249" s="158" t="n">
        <v>1</v>
      </c>
      <c r="DF249" s="158" t="n">
        <v>1</v>
      </c>
      <c r="DG249" s="158" t="n">
        <v>1900</v>
      </c>
      <c r="DH249" s="158" t="n">
        <v>1</v>
      </c>
      <c r="DI249" s="158" t="n">
        <v>1</v>
      </c>
      <c r="DJ249" s="158" t="n">
        <v>1900</v>
      </c>
      <c r="DK249" s="158" t="n">
        <v>1</v>
      </c>
      <c r="DL249" s="158" t="n">
        <v>1</v>
      </c>
      <c r="DR249" s="158" t="n">
        <v>2</v>
      </c>
      <c r="DS249" s="158" t="n">
        <v>1</v>
      </c>
      <c r="DT249" s="158" t="n">
        <v>2</v>
      </c>
      <c r="DU249" s="158" t="n">
        <v>1</v>
      </c>
      <c r="DV249" s="158" t="n">
        <v>3</v>
      </c>
      <c r="DW249" s="158" t="n">
        <v>1</v>
      </c>
      <c r="DX249" s="158" t="n">
        <v>3</v>
      </c>
      <c r="DY249" s="158" t="n">
        <v>0</v>
      </c>
      <c r="DZ249" s="158" t="n">
        <v>0</v>
      </c>
      <c r="EA249" s="158" t="n">
        <v>0</v>
      </c>
      <c r="EB249" s="158" t="n">
        <v>0</v>
      </c>
      <c r="EC249" s="158" t="n">
        <v>0</v>
      </c>
      <c r="ED249" s="158" t="n">
        <v>0</v>
      </c>
      <c r="EE249" s="158" t="n">
        <v>0</v>
      </c>
      <c r="EF249" s="158" t="n">
        <v>0</v>
      </c>
      <c r="EG249" s="158" t="n">
        <v>0</v>
      </c>
      <c r="EH249" s="158" t="n">
        <v>0</v>
      </c>
      <c r="EI249" s="158" t="n">
        <v>0</v>
      </c>
      <c r="EJ249" s="158" t="n">
        <v>0</v>
      </c>
      <c r="EK249" s="158" t="n">
        <v>0</v>
      </c>
      <c r="EL249" s="158" t="n">
        <v>0</v>
      </c>
      <c r="EM249" s="158" t="n">
        <v>0</v>
      </c>
      <c r="EN249" s="158" t="n">
        <v>0</v>
      </c>
      <c r="EO249" s="158" t="n">
        <v>0</v>
      </c>
      <c r="EP249" s="158" t="n">
        <v>0</v>
      </c>
      <c r="EQ249" s="158" t="n">
        <v>0</v>
      </c>
      <c r="ER249" s="158" t="n">
        <v>0</v>
      </c>
      <c r="ES249" s="158" t="n">
        <v>0</v>
      </c>
      <c r="ET249" s="158" t="n">
        <v>0</v>
      </c>
      <c r="EU249" s="158" t="n">
        <v>0</v>
      </c>
      <c r="EV249" s="158" t="n">
        <v>0</v>
      </c>
      <c r="EW249" s="158" t="n">
        <v>0</v>
      </c>
      <c r="EX249" s="158" t="n">
        <v>0</v>
      </c>
      <c r="EY249" s="158" t="n">
        <v>0</v>
      </c>
      <c r="EZ249" s="158" t="n">
        <v>1900</v>
      </c>
      <c r="FA249" s="158" t="n">
        <v>1</v>
      </c>
      <c r="FB249" s="158" t="n">
        <v>1</v>
      </c>
      <c r="FC249" s="158" t="n">
        <v>1900</v>
      </c>
      <c r="FD249" s="158" t="n">
        <v>1</v>
      </c>
      <c r="FE249" s="158" t="n">
        <v>1</v>
      </c>
      <c r="FF249" s="158" t="n">
        <v>1900</v>
      </c>
      <c r="FG249" s="158" t="n">
        <v>1</v>
      </c>
      <c r="FH249" s="158" t="n">
        <v>1</v>
      </c>
      <c r="FI249" s="158" t="n">
        <v>1900</v>
      </c>
      <c r="FJ249" s="158" t="n">
        <v>1</v>
      </c>
      <c r="FK249" s="158" t="n">
        <v>1</v>
      </c>
      <c r="FL249" s="158" t="n">
        <v>1900</v>
      </c>
      <c r="FM249" s="158" t="n">
        <v>1</v>
      </c>
      <c r="FN249" s="158" t="n">
        <v>1</v>
      </c>
      <c r="FO249" s="158" t="n">
        <v>1900</v>
      </c>
      <c r="FP249" s="158" t="n">
        <v>1</v>
      </c>
      <c r="FQ249" s="158" t="n">
        <v>1</v>
      </c>
      <c r="FR249" s="158" t="n">
        <v>1900</v>
      </c>
      <c r="FS249" s="158" t="n">
        <v>1</v>
      </c>
      <c r="FT249" s="158" t="n">
        <v>1</v>
      </c>
      <c r="FU249" s="158" t="n">
        <v>1900</v>
      </c>
      <c r="FV249" s="158" t="n">
        <v>1</v>
      </c>
      <c r="FW249" s="158" t="n">
        <v>1</v>
      </c>
    </row>
    <row r="250">
      <c r="A250">
        <f>IF(F250&gt;1,A249,IF(AND(I250&lt;10,paste!A252&lt;10),RIGHT(H250,2)&amp;"0"&amp;I250&amp;"000"&amp;paste!A252,IF(AND(I250&lt;10,paste!A252&gt;=10,paste!A252&lt;100),RIGHT(H250,2)&amp;"0"&amp;I250&amp;"00"&amp;paste!A252,IF(AND(I250&lt;10,paste!A252&gt;=100,paste!A252&lt;1000),RIGHT(H250,2)&amp;"0"&amp;I250&amp;"0"&amp;paste!A252,IF(AND(I250&lt;10,paste!A252&gt;=1000),RIGHT(H250,2)&amp;"0"&amp;I250&amp;paste!A252,IF(AND(I250&gt;=10,paste!A252&lt;10),RIGHT(H250,2)&amp;I250&amp;"000"&amp;paste!A252,IF(AND(I250&gt;=10,paste!A252&gt;=10,paste!A252&lt;100),RIGHT(H250,2)&amp;I250&amp;"00"&amp;paste!A252,IF(AND(I250&gt;=10,paste!A252&gt;=100,paste!A252&lt;1000),RIGHT(H250,2)&amp;I250&amp;"0"&amp;paste!A252,RIGHT(H250,2)&amp;I250&amp;paste!A252))))))))</f>
        <v/>
      </c>
      <c r="B250">
        <f>YEAR(paste!C252)</f>
        <v/>
      </c>
      <c r="C250">
        <f>MONTH(paste!C252)</f>
        <v/>
      </c>
      <c r="D250">
        <f>DAY(paste!C252)</f>
        <v/>
      </c>
      <c r="E250" s="158" t="n">
        <v>0</v>
      </c>
      <c r="F250">
        <f>IF(AND(L250=L249,D250=D249),F249+1,1)</f>
        <v/>
      </c>
      <c r="G250" s="158" t="n">
        <v>0</v>
      </c>
      <c r="H250">
        <f>YEAR(paste!C252)</f>
        <v/>
      </c>
      <c r="I250">
        <f>MONTH(paste!C252)</f>
        <v/>
      </c>
      <c r="J250">
        <f>DAY(paste!C252)</f>
        <v/>
      </c>
      <c r="K250">
        <f>A250</f>
        <v/>
      </c>
      <c r="L250">
        <f>IF(ISBLANK(VLOOKUP(paste!J252,'得意先名 (2)'!$B$3:$F$2005,5,FALSE)),paste!P252,IFERROR(VLOOKUP(paste!J252,'得意先名 (2)'!$B$3:$F$2005,5,FALSE),"ZZZZZZZZZZZ"))</f>
        <v/>
      </c>
      <c r="M250">
        <f>IF(L250="ZZZZZZZZZZZ",paste!J252&amp;paste!K252&amp; "  :   "&amp;paste!M252&amp; "  :   "&amp;paste!P252,"")</f>
        <v/>
      </c>
      <c r="O250" s="158" t="n"/>
      <c r="P250">
        <f>VLOOKUP(L250,'L_User+EndUser'!$C$2:$K$500,8,FALSE)</f>
        <v/>
      </c>
      <c r="Q250">
        <f>VLOOKUP(L250,'L_User+EndUser'!$C$2:$K$500,9,FALSE)</f>
        <v/>
      </c>
      <c r="R250" s="158" t="n"/>
      <c r="T250" s="158" t="n"/>
      <c r="V250" s="158" t="n"/>
      <c r="AB250">
        <f>paste!J252</f>
        <v/>
      </c>
      <c r="AC250">
        <f>L250</f>
        <v/>
      </c>
      <c r="AO250">
        <f>YEAR(paste!O252)</f>
        <v/>
      </c>
      <c r="AP250">
        <f>MONTH(paste!O252)</f>
        <v/>
      </c>
      <c r="AQ250">
        <f>DAY(paste!O252)</f>
        <v/>
      </c>
      <c r="BD250">
        <f>IF(paste!L252="","",paste!L252)</f>
        <v/>
      </c>
      <c r="BM250" t="n">
        <v>1</v>
      </c>
      <c r="BN250">
        <f>VLOOKUP(paste!E252,L_Product!$A$2:$B$2001,2,FALSE)</f>
        <v/>
      </c>
      <c r="BO250" s="21" t="n"/>
      <c r="BT250" t="n">
        <v>2</v>
      </c>
      <c r="BU250">
        <f>IF($BM$2=1,2,IF($BM$2=18,1))</f>
        <v/>
      </c>
      <c r="BV250">
        <f>IF($BM$2=1,0,IF($BM$2=18,1))</f>
        <v/>
      </c>
      <c r="BW250" t="n">
        <v>2</v>
      </c>
      <c r="BX250" t="n">
        <v>0</v>
      </c>
      <c r="BY250" t="n">
        <v>3</v>
      </c>
      <c r="BZ250">
        <f>VLOOKUP(BN250,L_Product!$B$2:$Z$2001,14,FALSE)</f>
        <v/>
      </c>
      <c r="CA250">
        <f>paste!H252</f>
        <v/>
      </c>
      <c r="CB250">
        <f>BZ250*CA250</f>
        <v/>
      </c>
      <c r="CN250" s="158" t="n">
        <v>1</v>
      </c>
      <c r="CO250" s="158" t="n">
        <v>1</v>
      </c>
      <c r="CP250" s="158" t="n">
        <v>1</v>
      </c>
      <c r="CQ250" s="158" t="n">
        <v>1</v>
      </c>
      <c r="CR250" s="158" t="n">
        <v>1</v>
      </c>
      <c r="CS250" s="158" t="n">
        <v>0</v>
      </c>
      <c r="CT250" s="158" t="n">
        <v>0</v>
      </c>
      <c r="CU250" s="158" t="n">
        <v>0</v>
      </c>
      <c r="CV250" s="158" t="n">
        <v>0</v>
      </c>
      <c r="CW250" s="158" t="n">
        <v>0</v>
      </c>
      <c r="CX250">
        <f>B250</f>
        <v/>
      </c>
      <c r="CY250">
        <f>C250</f>
        <v/>
      </c>
      <c r="CZ250">
        <f>D250</f>
        <v/>
      </c>
      <c r="DA250" s="158" t="n">
        <v>1900</v>
      </c>
      <c r="DB250" s="158" t="n">
        <v>1</v>
      </c>
      <c r="DC250" s="158" t="n">
        <v>1</v>
      </c>
      <c r="DD250" s="158" t="n">
        <v>1900</v>
      </c>
      <c r="DE250" s="158" t="n">
        <v>1</v>
      </c>
      <c r="DF250" s="158" t="n">
        <v>1</v>
      </c>
      <c r="DG250" s="158" t="n">
        <v>1900</v>
      </c>
      <c r="DH250" s="158" t="n">
        <v>1</v>
      </c>
      <c r="DI250" s="158" t="n">
        <v>1</v>
      </c>
      <c r="DJ250" s="158" t="n">
        <v>1900</v>
      </c>
      <c r="DK250" s="158" t="n">
        <v>1</v>
      </c>
      <c r="DL250" s="158" t="n">
        <v>1</v>
      </c>
      <c r="DR250" s="158" t="n">
        <v>2</v>
      </c>
      <c r="DS250" s="158" t="n">
        <v>1</v>
      </c>
      <c r="DT250" s="158" t="n">
        <v>2</v>
      </c>
      <c r="DU250" s="158" t="n">
        <v>1</v>
      </c>
      <c r="DV250" s="158" t="n">
        <v>3</v>
      </c>
      <c r="DW250" s="158" t="n">
        <v>1</v>
      </c>
      <c r="DX250" s="158" t="n">
        <v>3</v>
      </c>
      <c r="DY250" s="158" t="n">
        <v>0</v>
      </c>
      <c r="DZ250" s="158" t="n">
        <v>0</v>
      </c>
      <c r="EA250" s="158" t="n">
        <v>0</v>
      </c>
      <c r="EB250" s="158" t="n">
        <v>0</v>
      </c>
      <c r="EC250" s="158" t="n">
        <v>0</v>
      </c>
      <c r="ED250" s="158" t="n">
        <v>0</v>
      </c>
      <c r="EE250" s="158" t="n">
        <v>0</v>
      </c>
      <c r="EF250" s="158" t="n">
        <v>0</v>
      </c>
      <c r="EG250" s="158" t="n">
        <v>0</v>
      </c>
      <c r="EH250" s="158" t="n">
        <v>0</v>
      </c>
      <c r="EI250" s="158" t="n">
        <v>0</v>
      </c>
      <c r="EJ250" s="158" t="n">
        <v>0</v>
      </c>
      <c r="EK250" s="158" t="n">
        <v>0</v>
      </c>
      <c r="EL250" s="158" t="n">
        <v>0</v>
      </c>
      <c r="EM250" s="158" t="n">
        <v>0</v>
      </c>
      <c r="EN250" s="158" t="n">
        <v>0</v>
      </c>
      <c r="EO250" s="158" t="n">
        <v>0</v>
      </c>
      <c r="EP250" s="158" t="n">
        <v>0</v>
      </c>
      <c r="EQ250" s="158" t="n">
        <v>0</v>
      </c>
      <c r="ER250" s="158" t="n">
        <v>0</v>
      </c>
      <c r="ES250" s="158" t="n">
        <v>0</v>
      </c>
      <c r="ET250" s="158" t="n">
        <v>0</v>
      </c>
      <c r="EU250" s="158" t="n">
        <v>0</v>
      </c>
      <c r="EV250" s="158" t="n">
        <v>0</v>
      </c>
      <c r="EW250" s="158" t="n">
        <v>0</v>
      </c>
      <c r="EX250" s="158" t="n">
        <v>0</v>
      </c>
      <c r="EY250" s="158" t="n">
        <v>0</v>
      </c>
      <c r="EZ250" s="158" t="n">
        <v>1900</v>
      </c>
      <c r="FA250" s="158" t="n">
        <v>1</v>
      </c>
      <c r="FB250" s="158" t="n">
        <v>1</v>
      </c>
      <c r="FC250" s="158" t="n">
        <v>1900</v>
      </c>
      <c r="FD250" s="158" t="n">
        <v>1</v>
      </c>
      <c r="FE250" s="158" t="n">
        <v>1</v>
      </c>
      <c r="FF250" s="158" t="n">
        <v>1900</v>
      </c>
      <c r="FG250" s="158" t="n">
        <v>1</v>
      </c>
      <c r="FH250" s="158" t="n">
        <v>1</v>
      </c>
      <c r="FI250" s="158" t="n">
        <v>1900</v>
      </c>
      <c r="FJ250" s="158" t="n">
        <v>1</v>
      </c>
      <c r="FK250" s="158" t="n">
        <v>1</v>
      </c>
      <c r="FL250" s="158" t="n">
        <v>1900</v>
      </c>
      <c r="FM250" s="158" t="n">
        <v>1</v>
      </c>
      <c r="FN250" s="158" t="n">
        <v>1</v>
      </c>
      <c r="FO250" s="158" t="n">
        <v>1900</v>
      </c>
      <c r="FP250" s="158" t="n">
        <v>1</v>
      </c>
      <c r="FQ250" s="158" t="n">
        <v>1</v>
      </c>
      <c r="FR250" s="158" t="n">
        <v>1900</v>
      </c>
      <c r="FS250" s="158" t="n">
        <v>1</v>
      </c>
      <c r="FT250" s="158" t="n">
        <v>1</v>
      </c>
      <c r="FU250" s="158" t="n">
        <v>1900</v>
      </c>
      <c r="FV250" s="158" t="n">
        <v>1</v>
      </c>
      <c r="FW250" s="158" t="n">
        <v>1</v>
      </c>
    </row>
    <row r="251">
      <c r="A251">
        <f>IF(F251&gt;1,A250,IF(AND(I251&lt;10,paste!A253&lt;10),RIGHT(H251,2)&amp;"0"&amp;I251&amp;"000"&amp;paste!A253,IF(AND(I251&lt;10,paste!A253&gt;=10,paste!A253&lt;100),RIGHT(H251,2)&amp;"0"&amp;I251&amp;"00"&amp;paste!A253,IF(AND(I251&lt;10,paste!A253&gt;=100,paste!A253&lt;1000),RIGHT(H251,2)&amp;"0"&amp;I251&amp;"0"&amp;paste!A253,IF(AND(I251&lt;10,paste!A253&gt;=1000),RIGHT(H251,2)&amp;"0"&amp;I251&amp;paste!A253,IF(AND(I251&gt;=10,paste!A253&lt;10),RIGHT(H251,2)&amp;I251&amp;"000"&amp;paste!A253,IF(AND(I251&gt;=10,paste!A253&gt;=10,paste!A253&lt;100),RIGHT(H251,2)&amp;I251&amp;"00"&amp;paste!A253,IF(AND(I251&gt;=10,paste!A253&gt;=100,paste!A253&lt;1000),RIGHT(H251,2)&amp;I251&amp;"0"&amp;paste!A253,RIGHT(H251,2)&amp;I251&amp;paste!A253))))))))</f>
        <v/>
      </c>
      <c r="B251">
        <f>YEAR(paste!C253)</f>
        <v/>
      </c>
      <c r="C251">
        <f>MONTH(paste!C253)</f>
        <v/>
      </c>
      <c r="D251">
        <f>DAY(paste!C253)</f>
        <v/>
      </c>
      <c r="E251" s="158" t="n">
        <v>0</v>
      </c>
      <c r="F251">
        <f>IF(AND(L251=L250,D251=D250),F250+1,1)</f>
        <v/>
      </c>
      <c r="G251" s="158" t="n">
        <v>0</v>
      </c>
      <c r="H251">
        <f>YEAR(paste!C253)</f>
        <v/>
      </c>
      <c r="I251">
        <f>MONTH(paste!C253)</f>
        <v/>
      </c>
      <c r="J251">
        <f>DAY(paste!C253)</f>
        <v/>
      </c>
      <c r="K251">
        <f>A251</f>
        <v/>
      </c>
      <c r="L251">
        <f>IF(ISBLANK(VLOOKUP(paste!J253,'得意先名 (2)'!$B$3:$F$2005,5,FALSE)),paste!P253,IFERROR(VLOOKUP(paste!J253,'得意先名 (2)'!$B$3:$F$2005,5,FALSE),"ZZZZZZZZZZZ"))</f>
        <v/>
      </c>
      <c r="M251">
        <f>IF(L251="ZZZZZZZZZZZ",paste!J253&amp;paste!K253&amp; "  :   "&amp;paste!M253&amp; "  :   "&amp;paste!P253,"")</f>
        <v/>
      </c>
      <c r="O251" s="158" t="n"/>
      <c r="P251">
        <f>VLOOKUP(L251,'L_User+EndUser'!$C$2:$K$500,8,FALSE)</f>
        <v/>
      </c>
      <c r="Q251">
        <f>VLOOKUP(L251,'L_User+EndUser'!$C$2:$K$500,9,FALSE)</f>
        <v/>
      </c>
      <c r="R251" s="158" t="n"/>
      <c r="T251" s="158" t="n"/>
      <c r="V251" s="158" t="n"/>
      <c r="AB251">
        <f>paste!J253</f>
        <v/>
      </c>
      <c r="AC251">
        <f>L251</f>
        <v/>
      </c>
      <c r="AO251">
        <f>YEAR(paste!O253)</f>
        <v/>
      </c>
      <c r="AP251">
        <f>MONTH(paste!O253)</f>
        <v/>
      </c>
      <c r="AQ251">
        <f>DAY(paste!O253)</f>
        <v/>
      </c>
      <c r="BD251">
        <f>IF(paste!L253="","",paste!L253)</f>
        <v/>
      </c>
      <c r="BM251" t="n">
        <v>1</v>
      </c>
      <c r="BN251">
        <f>VLOOKUP(paste!E253,L_Product!$A$2:$B$2001,2,FALSE)</f>
        <v/>
      </c>
      <c r="BO251" s="21" t="n"/>
      <c r="BT251" t="n">
        <v>2</v>
      </c>
      <c r="BU251">
        <f>IF($BM$2=1,2,IF($BM$2=18,1))</f>
        <v/>
      </c>
      <c r="BV251">
        <f>IF($BM$2=1,0,IF($BM$2=18,1))</f>
        <v/>
      </c>
      <c r="BW251" t="n">
        <v>2</v>
      </c>
      <c r="BX251" t="n">
        <v>0</v>
      </c>
      <c r="BY251" t="n">
        <v>3</v>
      </c>
      <c r="BZ251">
        <f>VLOOKUP(BN251,L_Product!$B$2:$Z$2001,14,FALSE)</f>
        <v/>
      </c>
      <c r="CA251">
        <f>paste!H253</f>
        <v/>
      </c>
      <c r="CB251">
        <f>BZ251*CA251</f>
        <v/>
      </c>
      <c r="CN251" s="158" t="n">
        <v>1</v>
      </c>
      <c r="CO251" s="158" t="n">
        <v>1</v>
      </c>
      <c r="CP251" s="158" t="n">
        <v>1</v>
      </c>
      <c r="CQ251" s="158" t="n">
        <v>1</v>
      </c>
      <c r="CR251" s="158" t="n">
        <v>1</v>
      </c>
      <c r="CS251" s="158" t="n">
        <v>0</v>
      </c>
      <c r="CT251" s="158" t="n">
        <v>0</v>
      </c>
      <c r="CU251" s="158" t="n">
        <v>0</v>
      </c>
      <c r="CV251" s="158" t="n">
        <v>0</v>
      </c>
      <c r="CW251" s="158" t="n">
        <v>0</v>
      </c>
      <c r="CX251">
        <f>B251</f>
        <v/>
      </c>
      <c r="CY251">
        <f>C251</f>
        <v/>
      </c>
      <c r="CZ251">
        <f>D251</f>
        <v/>
      </c>
      <c r="DA251" s="158" t="n">
        <v>1900</v>
      </c>
      <c r="DB251" s="158" t="n">
        <v>1</v>
      </c>
      <c r="DC251" s="158" t="n">
        <v>1</v>
      </c>
      <c r="DD251" s="158" t="n">
        <v>1900</v>
      </c>
      <c r="DE251" s="158" t="n">
        <v>1</v>
      </c>
      <c r="DF251" s="158" t="n">
        <v>1</v>
      </c>
      <c r="DG251" s="158" t="n">
        <v>1900</v>
      </c>
      <c r="DH251" s="158" t="n">
        <v>1</v>
      </c>
      <c r="DI251" s="158" t="n">
        <v>1</v>
      </c>
      <c r="DJ251" s="158" t="n">
        <v>1900</v>
      </c>
      <c r="DK251" s="158" t="n">
        <v>1</v>
      </c>
      <c r="DL251" s="158" t="n">
        <v>1</v>
      </c>
      <c r="DR251" s="158" t="n">
        <v>2</v>
      </c>
      <c r="DS251" s="158" t="n">
        <v>1</v>
      </c>
      <c r="DT251" s="158" t="n">
        <v>2</v>
      </c>
      <c r="DU251" s="158" t="n">
        <v>1</v>
      </c>
      <c r="DV251" s="158" t="n">
        <v>3</v>
      </c>
      <c r="DW251" s="158" t="n">
        <v>1</v>
      </c>
      <c r="DX251" s="158" t="n">
        <v>3</v>
      </c>
      <c r="DY251" s="158" t="n">
        <v>0</v>
      </c>
      <c r="DZ251" s="158" t="n">
        <v>0</v>
      </c>
      <c r="EA251" s="158" t="n">
        <v>0</v>
      </c>
      <c r="EB251" s="158" t="n">
        <v>0</v>
      </c>
      <c r="EC251" s="158" t="n">
        <v>0</v>
      </c>
      <c r="ED251" s="158" t="n">
        <v>0</v>
      </c>
      <c r="EE251" s="158" t="n">
        <v>0</v>
      </c>
      <c r="EF251" s="158" t="n">
        <v>0</v>
      </c>
      <c r="EG251" s="158" t="n">
        <v>0</v>
      </c>
      <c r="EH251" s="158" t="n">
        <v>0</v>
      </c>
      <c r="EI251" s="158" t="n">
        <v>0</v>
      </c>
      <c r="EJ251" s="158" t="n">
        <v>0</v>
      </c>
      <c r="EK251" s="158" t="n">
        <v>0</v>
      </c>
      <c r="EL251" s="158" t="n">
        <v>0</v>
      </c>
      <c r="EM251" s="158" t="n">
        <v>0</v>
      </c>
      <c r="EN251" s="158" t="n">
        <v>0</v>
      </c>
      <c r="EO251" s="158" t="n">
        <v>0</v>
      </c>
      <c r="EP251" s="158" t="n">
        <v>0</v>
      </c>
      <c r="EQ251" s="158" t="n">
        <v>0</v>
      </c>
      <c r="ER251" s="158" t="n">
        <v>0</v>
      </c>
      <c r="ES251" s="158" t="n">
        <v>0</v>
      </c>
      <c r="ET251" s="158" t="n">
        <v>0</v>
      </c>
      <c r="EU251" s="158" t="n">
        <v>0</v>
      </c>
      <c r="EV251" s="158" t="n">
        <v>0</v>
      </c>
      <c r="EW251" s="158" t="n">
        <v>0</v>
      </c>
      <c r="EX251" s="158" t="n">
        <v>0</v>
      </c>
      <c r="EY251" s="158" t="n">
        <v>0</v>
      </c>
      <c r="EZ251" s="158" t="n">
        <v>1900</v>
      </c>
      <c r="FA251" s="158" t="n">
        <v>1</v>
      </c>
      <c r="FB251" s="158" t="n">
        <v>1</v>
      </c>
      <c r="FC251" s="158" t="n">
        <v>1900</v>
      </c>
      <c r="FD251" s="158" t="n">
        <v>1</v>
      </c>
      <c r="FE251" s="158" t="n">
        <v>1</v>
      </c>
      <c r="FF251" s="158" t="n">
        <v>1900</v>
      </c>
      <c r="FG251" s="158" t="n">
        <v>1</v>
      </c>
      <c r="FH251" s="158" t="n">
        <v>1</v>
      </c>
      <c r="FI251" s="158" t="n">
        <v>1900</v>
      </c>
      <c r="FJ251" s="158" t="n">
        <v>1</v>
      </c>
      <c r="FK251" s="158" t="n">
        <v>1</v>
      </c>
      <c r="FL251" s="158" t="n">
        <v>1900</v>
      </c>
      <c r="FM251" s="158" t="n">
        <v>1</v>
      </c>
      <c r="FN251" s="158" t="n">
        <v>1</v>
      </c>
      <c r="FO251" s="158" t="n">
        <v>1900</v>
      </c>
      <c r="FP251" s="158" t="n">
        <v>1</v>
      </c>
      <c r="FQ251" s="158" t="n">
        <v>1</v>
      </c>
      <c r="FR251" s="158" t="n">
        <v>1900</v>
      </c>
      <c r="FS251" s="158" t="n">
        <v>1</v>
      </c>
      <c r="FT251" s="158" t="n">
        <v>1</v>
      </c>
      <c r="FU251" s="158" t="n">
        <v>1900</v>
      </c>
      <c r="FV251" s="158" t="n">
        <v>1</v>
      </c>
      <c r="FW251" s="158" t="n">
        <v>1</v>
      </c>
    </row>
    <row r="252">
      <c r="A252">
        <f>IF(F252&gt;1,A251,IF(AND(I252&lt;10,paste!A254&lt;10),RIGHT(H252,2)&amp;"0"&amp;I252&amp;"000"&amp;paste!A254,IF(AND(I252&lt;10,paste!A254&gt;=10,paste!A254&lt;100),RIGHT(H252,2)&amp;"0"&amp;I252&amp;"00"&amp;paste!A254,IF(AND(I252&lt;10,paste!A254&gt;=100,paste!A254&lt;1000),RIGHT(H252,2)&amp;"0"&amp;I252&amp;"0"&amp;paste!A254,IF(AND(I252&lt;10,paste!A254&gt;=1000),RIGHT(H252,2)&amp;"0"&amp;I252&amp;paste!A254,IF(AND(I252&gt;=10,paste!A254&lt;10),RIGHT(H252,2)&amp;I252&amp;"000"&amp;paste!A254,IF(AND(I252&gt;=10,paste!A254&gt;=10,paste!A254&lt;100),RIGHT(H252,2)&amp;I252&amp;"00"&amp;paste!A254,IF(AND(I252&gt;=10,paste!A254&gt;=100,paste!A254&lt;1000),RIGHT(H252,2)&amp;I252&amp;"0"&amp;paste!A254,RIGHT(H252,2)&amp;I252&amp;paste!A254))))))))</f>
        <v/>
      </c>
      <c r="B252">
        <f>YEAR(paste!C254)</f>
        <v/>
      </c>
      <c r="C252">
        <f>MONTH(paste!C254)</f>
        <v/>
      </c>
      <c r="D252">
        <f>DAY(paste!C254)</f>
        <v/>
      </c>
      <c r="E252" s="158" t="n">
        <v>0</v>
      </c>
      <c r="F252">
        <f>IF(AND(L252=L251,D252=D251),F251+1,1)</f>
        <v/>
      </c>
      <c r="G252" s="158" t="n">
        <v>0</v>
      </c>
      <c r="H252">
        <f>YEAR(paste!C254)</f>
        <v/>
      </c>
      <c r="I252">
        <f>MONTH(paste!C254)</f>
        <v/>
      </c>
      <c r="J252">
        <f>DAY(paste!C254)</f>
        <v/>
      </c>
      <c r="K252">
        <f>A252</f>
        <v/>
      </c>
      <c r="L252">
        <f>IF(ISBLANK(VLOOKUP(paste!J254,'得意先名 (2)'!$B$3:$F$2005,5,FALSE)),paste!P254,IFERROR(VLOOKUP(paste!J254,'得意先名 (2)'!$B$3:$F$2005,5,FALSE),"ZZZZZZZZZZZ"))</f>
        <v/>
      </c>
      <c r="M252">
        <f>IF(L252="ZZZZZZZZZZZ",paste!J254&amp;paste!K254&amp; "  :   "&amp;paste!M254&amp; "  :   "&amp;paste!P254,"")</f>
        <v/>
      </c>
      <c r="O252" s="158" t="n"/>
      <c r="P252">
        <f>VLOOKUP(L252,'L_User+EndUser'!$C$2:$K$500,8,FALSE)</f>
        <v/>
      </c>
      <c r="Q252">
        <f>VLOOKUP(L252,'L_User+EndUser'!$C$2:$K$500,9,FALSE)</f>
        <v/>
      </c>
      <c r="R252" s="158" t="n"/>
      <c r="T252" s="158" t="n"/>
      <c r="V252" s="158" t="n"/>
      <c r="AB252">
        <f>paste!J254</f>
        <v/>
      </c>
      <c r="AC252">
        <f>L252</f>
        <v/>
      </c>
      <c r="AO252">
        <f>YEAR(paste!O254)</f>
        <v/>
      </c>
      <c r="AP252">
        <f>MONTH(paste!O254)</f>
        <v/>
      </c>
      <c r="AQ252">
        <f>DAY(paste!O254)</f>
        <v/>
      </c>
      <c r="BD252">
        <f>IF(paste!L254="","",paste!L254)</f>
        <v/>
      </c>
      <c r="BM252" t="n">
        <v>1</v>
      </c>
      <c r="BN252">
        <f>VLOOKUP(paste!E254,L_Product!$A$2:$B$2001,2,FALSE)</f>
        <v/>
      </c>
      <c r="BO252" s="21" t="n"/>
      <c r="BT252" t="n">
        <v>2</v>
      </c>
      <c r="BU252">
        <f>IF($BM$2=1,2,IF($BM$2=18,1))</f>
        <v/>
      </c>
      <c r="BV252">
        <f>IF($BM$2=1,0,IF($BM$2=18,1))</f>
        <v/>
      </c>
      <c r="BW252" t="n">
        <v>2</v>
      </c>
      <c r="BX252" t="n">
        <v>0</v>
      </c>
      <c r="BY252" t="n">
        <v>3</v>
      </c>
      <c r="BZ252">
        <f>VLOOKUP(BN252,L_Product!$B$2:$Z$2001,14,FALSE)</f>
        <v/>
      </c>
      <c r="CA252">
        <f>paste!H254</f>
        <v/>
      </c>
      <c r="CB252">
        <f>BZ252*CA252</f>
        <v/>
      </c>
      <c r="CN252" s="158" t="n">
        <v>1</v>
      </c>
      <c r="CO252" s="158" t="n">
        <v>1</v>
      </c>
      <c r="CP252" s="158" t="n">
        <v>1</v>
      </c>
      <c r="CQ252" s="158" t="n">
        <v>1</v>
      </c>
      <c r="CR252" s="158" t="n">
        <v>1</v>
      </c>
      <c r="CS252" s="158" t="n">
        <v>0</v>
      </c>
      <c r="CT252" s="158" t="n">
        <v>0</v>
      </c>
      <c r="CU252" s="158" t="n">
        <v>0</v>
      </c>
      <c r="CV252" s="158" t="n">
        <v>0</v>
      </c>
      <c r="CW252" s="158" t="n">
        <v>0</v>
      </c>
      <c r="CX252">
        <f>B252</f>
        <v/>
      </c>
      <c r="CY252">
        <f>C252</f>
        <v/>
      </c>
      <c r="CZ252">
        <f>D252</f>
        <v/>
      </c>
      <c r="DA252" s="158" t="n">
        <v>1900</v>
      </c>
      <c r="DB252" s="158" t="n">
        <v>1</v>
      </c>
      <c r="DC252" s="158" t="n">
        <v>1</v>
      </c>
      <c r="DD252" s="158" t="n">
        <v>1900</v>
      </c>
      <c r="DE252" s="158" t="n">
        <v>1</v>
      </c>
      <c r="DF252" s="158" t="n">
        <v>1</v>
      </c>
      <c r="DG252" s="158" t="n">
        <v>1900</v>
      </c>
      <c r="DH252" s="158" t="n">
        <v>1</v>
      </c>
      <c r="DI252" s="158" t="n">
        <v>1</v>
      </c>
      <c r="DJ252" s="158" t="n">
        <v>1900</v>
      </c>
      <c r="DK252" s="158" t="n">
        <v>1</v>
      </c>
      <c r="DL252" s="158" t="n">
        <v>1</v>
      </c>
      <c r="DR252" s="158" t="n">
        <v>2</v>
      </c>
      <c r="DS252" s="158" t="n">
        <v>1</v>
      </c>
      <c r="DT252" s="158" t="n">
        <v>2</v>
      </c>
      <c r="DU252" s="158" t="n">
        <v>1</v>
      </c>
      <c r="DV252" s="158" t="n">
        <v>3</v>
      </c>
      <c r="DW252" s="158" t="n">
        <v>1</v>
      </c>
      <c r="DX252" s="158" t="n">
        <v>3</v>
      </c>
      <c r="DY252" s="158" t="n">
        <v>0</v>
      </c>
      <c r="DZ252" s="158" t="n">
        <v>0</v>
      </c>
      <c r="EA252" s="158" t="n">
        <v>0</v>
      </c>
      <c r="EB252" s="158" t="n">
        <v>0</v>
      </c>
      <c r="EC252" s="158" t="n">
        <v>0</v>
      </c>
      <c r="ED252" s="158" t="n">
        <v>0</v>
      </c>
      <c r="EE252" s="158" t="n">
        <v>0</v>
      </c>
      <c r="EF252" s="158" t="n">
        <v>0</v>
      </c>
      <c r="EG252" s="158" t="n">
        <v>0</v>
      </c>
      <c r="EH252" s="158" t="n">
        <v>0</v>
      </c>
      <c r="EI252" s="158" t="n">
        <v>0</v>
      </c>
      <c r="EJ252" s="158" t="n">
        <v>0</v>
      </c>
      <c r="EK252" s="158" t="n">
        <v>0</v>
      </c>
      <c r="EL252" s="158" t="n">
        <v>0</v>
      </c>
      <c r="EM252" s="158" t="n">
        <v>0</v>
      </c>
      <c r="EN252" s="158" t="n">
        <v>0</v>
      </c>
      <c r="EO252" s="158" t="n">
        <v>0</v>
      </c>
      <c r="EP252" s="158" t="n">
        <v>0</v>
      </c>
      <c r="EQ252" s="158" t="n">
        <v>0</v>
      </c>
      <c r="ER252" s="158" t="n">
        <v>0</v>
      </c>
      <c r="ES252" s="158" t="n">
        <v>0</v>
      </c>
      <c r="ET252" s="158" t="n">
        <v>0</v>
      </c>
      <c r="EU252" s="158" t="n">
        <v>0</v>
      </c>
      <c r="EV252" s="158" t="n">
        <v>0</v>
      </c>
      <c r="EW252" s="158" t="n">
        <v>0</v>
      </c>
      <c r="EX252" s="158" t="n">
        <v>0</v>
      </c>
      <c r="EY252" s="158" t="n">
        <v>0</v>
      </c>
      <c r="EZ252" s="158" t="n">
        <v>1900</v>
      </c>
      <c r="FA252" s="158" t="n">
        <v>1</v>
      </c>
      <c r="FB252" s="158" t="n">
        <v>1</v>
      </c>
      <c r="FC252" s="158" t="n">
        <v>1900</v>
      </c>
      <c r="FD252" s="158" t="n">
        <v>1</v>
      </c>
      <c r="FE252" s="158" t="n">
        <v>1</v>
      </c>
      <c r="FF252" s="158" t="n">
        <v>1900</v>
      </c>
      <c r="FG252" s="158" t="n">
        <v>1</v>
      </c>
      <c r="FH252" s="158" t="n">
        <v>1</v>
      </c>
      <c r="FI252" s="158" t="n">
        <v>1900</v>
      </c>
      <c r="FJ252" s="158" t="n">
        <v>1</v>
      </c>
      <c r="FK252" s="158" t="n">
        <v>1</v>
      </c>
      <c r="FL252" s="158" t="n">
        <v>1900</v>
      </c>
      <c r="FM252" s="158" t="n">
        <v>1</v>
      </c>
      <c r="FN252" s="158" t="n">
        <v>1</v>
      </c>
      <c r="FO252" s="158" t="n">
        <v>1900</v>
      </c>
      <c r="FP252" s="158" t="n">
        <v>1</v>
      </c>
      <c r="FQ252" s="158" t="n">
        <v>1</v>
      </c>
      <c r="FR252" s="158" t="n">
        <v>1900</v>
      </c>
      <c r="FS252" s="158" t="n">
        <v>1</v>
      </c>
      <c r="FT252" s="158" t="n">
        <v>1</v>
      </c>
      <c r="FU252" s="158" t="n">
        <v>1900</v>
      </c>
      <c r="FV252" s="158" t="n">
        <v>1</v>
      </c>
      <c r="FW252" s="158" t="n">
        <v>1</v>
      </c>
    </row>
    <row r="253">
      <c r="A253">
        <f>IF(F253&gt;1,A252,IF(AND(I253&lt;10,paste!A255&lt;10),RIGHT(H253,2)&amp;"0"&amp;I253&amp;"000"&amp;paste!A255,IF(AND(I253&lt;10,paste!A255&gt;=10,paste!A255&lt;100),RIGHT(H253,2)&amp;"0"&amp;I253&amp;"00"&amp;paste!A255,IF(AND(I253&lt;10,paste!A255&gt;=100,paste!A255&lt;1000),RIGHT(H253,2)&amp;"0"&amp;I253&amp;"0"&amp;paste!A255,IF(AND(I253&lt;10,paste!A255&gt;=1000),RIGHT(H253,2)&amp;"0"&amp;I253&amp;paste!A255,IF(AND(I253&gt;=10,paste!A255&lt;10),RIGHT(H253,2)&amp;I253&amp;"000"&amp;paste!A255,IF(AND(I253&gt;=10,paste!A255&gt;=10,paste!A255&lt;100),RIGHT(H253,2)&amp;I253&amp;"00"&amp;paste!A255,IF(AND(I253&gt;=10,paste!A255&gt;=100,paste!A255&lt;1000),RIGHT(H253,2)&amp;I253&amp;"0"&amp;paste!A255,RIGHT(H253,2)&amp;I253&amp;paste!A255))))))))</f>
        <v/>
      </c>
      <c r="B253">
        <f>YEAR(paste!C255)</f>
        <v/>
      </c>
      <c r="C253">
        <f>MONTH(paste!C255)</f>
        <v/>
      </c>
      <c r="D253">
        <f>DAY(paste!C255)</f>
        <v/>
      </c>
      <c r="E253" s="158" t="n">
        <v>0</v>
      </c>
      <c r="F253">
        <f>IF(AND(L253=L252,D253=D252),F252+1,1)</f>
        <v/>
      </c>
      <c r="G253" s="158" t="n">
        <v>0</v>
      </c>
      <c r="H253">
        <f>YEAR(paste!C255)</f>
        <v/>
      </c>
      <c r="I253">
        <f>MONTH(paste!C255)</f>
        <v/>
      </c>
      <c r="J253">
        <f>DAY(paste!C255)</f>
        <v/>
      </c>
      <c r="K253">
        <f>A253</f>
        <v/>
      </c>
      <c r="L253">
        <f>IF(ISBLANK(VLOOKUP(paste!J255,'得意先名 (2)'!$B$3:$F$2005,5,FALSE)),paste!P255,IFERROR(VLOOKUP(paste!J255,'得意先名 (2)'!$B$3:$F$2005,5,FALSE),"ZZZZZZZZZZZ"))</f>
        <v/>
      </c>
      <c r="M253">
        <f>IF(L253="ZZZZZZZZZZZ",paste!J255&amp;paste!K255&amp; "  :   "&amp;paste!M255&amp; "  :   "&amp;paste!P255,"")</f>
        <v/>
      </c>
      <c r="O253" s="158" t="n"/>
      <c r="P253">
        <f>VLOOKUP(L253,'L_User+EndUser'!$C$2:$K$500,8,FALSE)</f>
        <v/>
      </c>
      <c r="Q253">
        <f>VLOOKUP(L253,'L_User+EndUser'!$C$2:$K$500,9,FALSE)</f>
        <v/>
      </c>
      <c r="R253" s="158" t="n"/>
      <c r="T253" s="158" t="n"/>
      <c r="V253" s="158" t="n"/>
      <c r="AB253">
        <f>paste!J255</f>
        <v/>
      </c>
      <c r="AC253">
        <f>L253</f>
        <v/>
      </c>
      <c r="AO253">
        <f>YEAR(paste!O255)</f>
        <v/>
      </c>
      <c r="AP253">
        <f>MONTH(paste!O255)</f>
        <v/>
      </c>
      <c r="AQ253">
        <f>DAY(paste!O255)</f>
        <v/>
      </c>
      <c r="BD253">
        <f>IF(paste!L255="","",paste!L255)</f>
        <v/>
      </c>
      <c r="BM253" t="n">
        <v>1</v>
      </c>
      <c r="BN253">
        <f>VLOOKUP(paste!E255,L_Product!$A$2:$B$2001,2,FALSE)</f>
        <v/>
      </c>
      <c r="BO253" s="21" t="n"/>
      <c r="BT253" t="n">
        <v>2</v>
      </c>
      <c r="BU253">
        <f>IF($BM$2=1,2,IF($BM$2=18,1))</f>
        <v/>
      </c>
      <c r="BV253">
        <f>IF($BM$2=1,0,IF($BM$2=18,1))</f>
        <v/>
      </c>
      <c r="BW253" t="n">
        <v>2</v>
      </c>
      <c r="BX253" t="n">
        <v>0</v>
      </c>
      <c r="BY253" t="n">
        <v>3</v>
      </c>
      <c r="BZ253">
        <f>VLOOKUP(BN253,L_Product!$B$2:$Z$2001,14,FALSE)</f>
        <v/>
      </c>
      <c r="CA253">
        <f>paste!H255</f>
        <v/>
      </c>
      <c r="CB253">
        <f>BZ253*CA253</f>
        <v/>
      </c>
      <c r="CN253" s="158" t="n">
        <v>1</v>
      </c>
      <c r="CO253" s="158" t="n">
        <v>1</v>
      </c>
      <c r="CP253" s="158" t="n">
        <v>1</v>
      </c>
      <c r="CQ253" s="158" t="n">
        <v>1</v>
      </c>
      <c r="CR253" s="158" t="n">
        <v>1</v>
      </c>
      <c r="CS253" s="158" t="n">
        <v>0</v>
      </c>
      <c r="CT253" s="158" t="n">
        <v>0</v>
      </c>
      <c r="CU253" s="158" t="n">
        <v>0</v>
      </c>
      <c r="CV253" s="158" t="n">
        <v>0</v>
      </c>
      <c r="CW253" s="158" t="n">
        <v>0</v>
      </c>
      <c r="CX253">
        <f>B253</f>
        <v/>
      </c>
      <c r="CY253">
        <f>C253</f>
        <v/>
      </c>
      <c r="CZ253">
        <f>D253</f>
        <v/>
      </c>
      <c r="DA253" s="158" t="n">
        <v>1900</v>
      </c>
      <c r="DB253" s="158" t="n">
        <v>1</v>
      </c>
      <c r="DC253" s="158" t="n">
        <v>1</v>
      </c>
      <c r="DD253" s="158" t="n">
        <v>1900</v>
      </c>
      <c r="DE253" s="158" t="n">
        <v>1</v>
      </c>
      <c r="DF253" s="158" t="n">
        <v>1</v>
      </c>
      <c r="DG253" s="158" t="n">
        <v>1900</v>
      </c>
      <c r="DH253" s="158" t="n">
        <v>1</v>
      </c>
      <c r="DI253" s="158" t="n">
        <v>1</v>
      </c>
      <c r="DJ253" s="158" t="n">
        <v>1900</v>
      </c>
      <c r="DK253" s="158" t="n">
        <v>1</v>
      </c>
      <c r="DL253" s="158" t="n">
        <v>1</v>
      </c>
      <c r="DR253" s="158" t="n">
        <v>2</v>
      </c>
      <c r="DS253" s="158" t="n">
        <v>1</v>
      </c>
      <c r="DT253" s="158" t="n">
        <v>2</v>
      </c>
      <c r="DU253" s="158" t="n">
        <v>1</v>
      </c>
      <c r="DV253" s="158" t="n">
        <v>3</v>
      </c>
      <c r="DW253" s="158" t="n">
        <v>1</v>
      </c>
      <c r="DX253" s="158" t="n">
        <v>3</v>
      </c>
      <c r="DY253" s="158" t="n">
        <v>0</v>
      </c>
      <c r="DZ253" s="158" t="n">
        <v>0</v>
      </c>
      <c r="EA253" s="158" t="n">
        <v>0</v>
      </c>
      <c r="EB253" s="158" t="n">
        <v>0</v>
      </c>
      <c r="EC253" s="158" t="n">
        <v>0</v>
      </c>
      <c r="ED253" s="158" t="n">
        <v>0</v>
      </c>
      <c r="EE253" s="158" t="n">
        <v>0</v>
      </c>
      <c r="EF253" s="158" t="n">
        <v>0</v>
      </c>
      <c r="EG253" s="158" t="n">
        <v>0</v>
      </c>
      <c r="EH253" s="158" t="n">
        <v>0</v>
      </c>
      <c r="EI253" s="158" t="n">
        <v>0</v>
      </c>
      <c r="EJ253" s="158" t="n">
        <v>0</v>
      </c>
      <c r="EK253" s="158" t="n">
        <v>0</v>
      </c>
      <c r="EL253" s="158" t="n">
        <v>0</v>
      </c>
      <c r="EM253" s="158" t="n">
        <v>0</v>
      </c>
      <c r="EN253" s="158" t="n">
        <v>0</v>
      </c>
      <c r="EO253" s="158" t="n">
        <v>0</v>
      </c>
      <c r="EP253" s="158" t="n">
        <v>0</v>
      </c>
      <c r="EQ253" s="158" t="n">
        <v>0</v>
      </c>
      <c r="ER253" s="158" t="n">
        <v>0</v>
      </c>
      <c r="ES253" s="158" t="n">
        <v>0</v>
      </c>
      <c r="ET253" s="158" t="n">
        <v>0</v>
      </c>
      <c r="EU253" s="158" t="n">
        <v>0</v>
      </c>
      <c r="EV253" s="158" t="n">
        <v>0</v>
      </c>
      <c r="EW253" s="158" t="n">
        <v>0</v>
      </c>
      <c r="EX253" s="158" t="n">
        <v>0</v>
      </c>
      <c r="EY253" s="158" t="n">
        <v>0</v>
      </c>
      <c r="EZ253" s="158" t="n">
        <v>1900</v>
      </c>
      <c r="FA253" s="158" t="n">
        <v>1</v>
      </c>
      <c r="FB253" s="158" t="n">
        <v>1</v>
      </c>
      <c r="FC253" s="158" t="n">
        <v>1900</v>
      </c>
      <c r="FD253" s="158" t="n">
        <v>1</v>
      </c>
      <c r="FE253" s="158" t="n">
        <v>1</v>
      </c>
      <c r="FF253" s="158" t="n">
        <v>1900</v>
      </c>
      <c r="FG253" s="158" t="n">
        <v>1</v>
      </c>
      <c r="FH253" s="158" t="n">
        <v>1</v>
      </c>
      <c r="FI253" s="158" t="n">
        <v>1900</v>
      </c>
      <c r="FJ253" s="158" t="n">
        <v>1</v>
      </c>
      <c r="FK253" s="158" t="n">
        <v>1</v>
      </c>
      <c r="FL253" s="158" t="n">
        <v>1900</v>
      </c>
      <c r="FM253" s="158" t="n">
        <v>1</v>
      </c>
      <c r="FN253" s="158" t="n">
        <v>1</v>
      </c>
      <c r="FO253" s="158" t="n">
        <v>1900</v>
      </c>
      <c r="FP253" s="158" t="n">
        <v>1</v>
      </c>
      <c r="FQ253" s="158" t="n">
        <v>1</v>
      </c>
      <c r="FR253" s="158" t="n">
        <v>1900</v>
      </c>
      <c r="FS253" s="158" t="n">
        <v>1</v>
      </c>
      <c r="FT253" s="158" t="n">
        <v>1</v>
      </c>
      <c r="FU253" s="158" t="n">
        <v>1900</v>
      </c>
      <c r="FV253" s="158" t="n">
        <v>1</v>
      </c>
      <c r="FW253" s="158" t="n">
        <v>1</v>
      </c>
    </row>
    <row r="254">
      <c r="A254">
        <f>IF(F254&gt;1,A253,IF(AND(I254&lt;10,paste!A256&lt;10),RIGHT(H254,2)&amp;"0"&amp;I254&amp;"000"&amp;paste!A256,IF(AND(I254&lt;10,paste!A256&gt;=10,paste!A256&lt;100),RIGHT(H254,2)&amp;"0"&amp;I254&amp;"00"&amp;paste!A256,IF(AND(I254&lt;10,paste!A256&gt;=100,paste!A256&lt;1000),RIGHT(H254,2)&amp;"0"&amp;I254&amp;"0"&amp;paste!A256,IF(AND(I254&lt;10,paste!A256&gt;=1000),RIGHT(H254,2)&amp;"0"&amp;I254&amp;paste!A256,IF(AND(I254&gt;=10,paste!A256&lt;10),RIGHT(H254,2)&amp;I254&amp;"000"&amp;paste!A256,IF(AND(I254&gt;=10,paste!A256&gt;=10,paste!A256&lt;100),RIGHT(H254,2)&amp;I254&amp;"00"&amp;paste!A256,IF(AND(I254&gt;=10,paste!A256&gt;=100,paste!A256&lt;1000),RIGHT(H254,2)&amp;I254&amp;"0"&amp;paste!A256,RIGHT(H254,2)&amp;I254&amp;paste!A256))))))))</f>
        <v/>
      </c>
      <c r="B254">
        <f>YEAR(paste!C256)</f>
        <v/>
      </c>
      <c r="C254">
        <f>MONTH(paste!C256)</f>
        <v/>
      </c>
      <c r="D254">
        <f>DAY(paste!C256)</f>
        <v/>
      </c>
      <c r="E254" s="158" t="n">
        <v>0</v>
      </c>
      <c r="F254">
        <f>IF(AND(L254=L253,D254=D253),F253+1,1)</f>
        <v/>
      </c>
      <c r="G254" s="158" t="n">
        <v>0</v>
      </c>
      <c r="H254">
        <f>YEAR(paste!C256)</f>
        <v/>
      </c>
      <c r="I254">
        <f>MONTH(paste!C256)</f>
        <v/>
      </c>
      <c r="J254">
        <f>DAY(paste!C256)</f>
        <v/>
      </c>
      <c r="K254">
        <f>A254</f>
        <v/>
      </c>
      <c r="L254">
        <f>IF(ISBLANK(VLOOKUP(paste!J256,'得意先名 (2)'!$B$3:$F$2005,5,FALSE)),paste!P256,IFERROR(VLOOKUP(paste!J256,'得意先名 (2)'!$B$3:$F$2005,5,FALSE),"ZZZZZZZZZZZ"))</f>
        <v/>
      </c>
      <c r="M254">
        <f>IF(L254="ZZZZZZZZZZZ",paste!J256&amp;paste!K256&amp; "  :   "&amp;paste!M256&amp; "  :   "&amp;paste!P256,"")</f>
        <v/>
      </c>
      <c r="O254" s="158" t="n"/>
      <c r="P254">
        <f>VLOOKUP(L254,'L_User+EndUser'!$C$2:$K$500,8,FALSE)</f>
        <v/>
      </c>
      <c r="Q254">
        <f>VLOOKUP(L254,'L_User+EndUser'!$C$2:$K$500,9,FALSE)</f>
        <v/>
      </c>
      <c r="R254" s="158" t="n"/>
      <c r="T254" s="158" t="n"/>
      <c r="V254" s="158" t="n"/>
      <c r="AB254">
        <f>paste!J256</f>
        <v/>
      </c>
      <c r="AC254">
        <f>L254</f>
        <v/>
      </c>
      <c r="AO254">
        <f>YEAR(paste!O256)</f>
        <v/>
      </c>
      <c r="AP254">
        <f>MONTH(paste!O256)</f>
        <v/>
      </c>
      <c r="AQ254">
        <f>DAY(paste!O256)</f>
        <v/>
      </c>
      <c r="BD254">
        <f>IF(paste!L256="","",paste!L256)</f>
        <v/>
      </c>
      <c r="BM254" t="n">
        <v>1</v>
      </c>
      <c r="BN254">
        <f>VLOOKUP(paste!E256,L_Product!$A$2:$B$2001,2,FALSE)</f>
        <v/>
      </c>
      <c r="BO254" s="21" t="n"/>
      <c r="BT254" t="n">
        <v>2</v>
      </c>
      <c r="BU254">
        <f>IF($BM$2=1,2,IF($BM$2=18,1))</f>
        <v/>
      </c>
      <c r="BV254">
        <f>IF($BM$2=1,0,IF($BM$2=18,1))</f>
        <v/>
      </c>
      <c r="BW254" t="n">
        <v>2</v>
      </c>
      <c r="BX254" t="n">
        <v>0</v>
      </c>
      <c r="BY254" t="n">
        <v>3</v>
      </c>
      <c r="BZ254">
        <f>VLOOKUP(BN254,L_Product!$B$2:$Z$2001,14,FALSE)</f>
        <v/>
      </c>
      <c r="CA254">
        <f>paste!H256</f>
        <v/>
      </c>
      <c r="CB254">
        <f>BZ254*CA254</f>
        <v/>
      </c>
      <c r="CN254" s="158" t="n">
        <v>1</v>
      </c>
      <c r="CO254" s="158" t="n">
        <v>1</v>
      </c>
      <c r="CP254" s="158" t="n">
        <v>1</v>
      </c>
      <c r="CQ254" s="158" t="n">
        <v>1</v>
      </c>
      <c r="CR254" s="158" t="n">
        <v>1</v>
      </c>
      <c r="CS254" s="158" t="n">
        <v>0</v>
      </c>
      <c r="CT254" s="158" t="n">
        <v>0</v>
      </c>
      <c r="CU254" s="158" t="n">
        <v>0</v>
      </c>
      <c r="CV254" s="158" t="n">
        <v>0</v>
      </c>
      <c r="CW254" s="158" t="n">
        <v>0</v>
      </c>
      <c r="CX254">
        <f>B254</f>
        <v/>
      </c>
      <c r="CY254">
        <f>C254</f>
        <v/>
      </c>
      <c r="CZ254">
        <f>D254</f>
        <v/>
      </c>
      <c r="DA254" s="158" t="n">
        <v>1900</v>
      </c>
      <c r="DB254" s="158" t="n">
        <v>1</v>
      </c>
      <c r="DC254" s="158" t="n">
        <v>1</v>
      </c>
      <c r="DD254" s="158" t="n">
        <v>1900</v>
      </c>
      <c r="DE254" s="158" t="n">
        <v>1</v>
      </c>
      <c r="DF254" s="158" t="n">
        <v>1</v>
      </c>
      <c r="DG254" s="158" t="n">
        <v>1900</v>
      </c>
      <c r="DH254" s="158" t="n">
        <v>1</v>
      </c>
      <c r="DI254" s="158" t="n">
        <v>1</v>
      </c>
      <c r="DJ254" s="158" t="n">
        <v>1900</v>
      </c>
      <c r="DK254" s="158" t="n">
        <v>1</v>
      </c>
      <c r="DL254" s="158" t="n">
        <v>1</v>
      </c>
      <c r="DR254" s="158" t="n">
        <v>2</v>
      </c>
      <c r="DS254" s="158" t="n">
        <v>1</v>
      </c>
      <c r="DT254" s="158" t="n">
        <v>2</v>
      </c>
      <c r="DU254" s="158" t="n">
        <v>1</v>
      </c>
      <c r="DV254" s="158" t="n">
        <v>3</v>
      </c>
      <c r="DW254" s="158" t="n">
        <v>1</v>
      </c>
      <c r="DX254" s="158" t="n">
        <v>3</v>
      </c>
      <c r="DY254" s="158" t="n">
        <v>0</v>
      </c>
      <c r="DZ254" s="158" t="n">
        <v>0</v>
      </c>
      <c r="EA254" s="158" t="n">
        <v>0</v>
      </c>
      <c r="EB254" s="158" t="n">
        <v>0</v>
      </c>
      <c r="EC254" s="158" t="n">
        <v>0</v>
      </c>
      <c r="ED254" s="158" t="n">
        <v>0</v>
      </c>
      <c r="EE254" s="158" t="n">
        <v>0</v>
      </c>
      <c r="EF254" s="158" t="n">
        <v>0</v>
      </c>
      <c r="EG254" s="158" t="n">
        <v>0</v>
      </c>
      <c r="EH254" s="158" t="n">
        <v>0</v>
      </c>
      <c r="EI254" s="158" t="n">
        <v>0</v>
      </c>
      <c r="EJ254" s="158" t="n">
        <v>0</v>
      </c>
      <c r="EK254" s="158" t="n">
        <v>0</v>
      </c>
      <c r="EL254" s="158" t="n">
        <v>0</v>
      </c>
      <c r="EM254" s="158" t="n">
        <v>0</v>
      </c>
      <c r="EN254" s="158" t="n">
        <v>0</v>
      </c>
      <c r="EO254" s="158" t="n">
        <v>0</v>
      </c>
      <c r="EP254" s="158" t="n">
        <v>0</v>
      </c>
      <c r="EQ254" s="158" t="n">
        <v>0</v>
      </c>
      <c r="ER254" s="158" t="n">
        <v>0</v>
      </c>
      <c r="ES254" s="158" t="n">
        <v>0</v>
      </c>
      <c r="ET254" s="158" t="n">
        <v>0</v>
      </c>
      <c r="EU254" s="158" t="n">
        <v>0</v>
      </c>
      <c r="EV254" s="158" t="n">
        <v>0</v>
      </c>
      <c r="EW254" s="158" t="n">
        <v>0</v>
      </c>
      <c r="EX254" s="158" t="n">
        <v>0</v>
      </c>
      <c r="EY254" s="158" t="n">
        <v>0</v>
      </c>
      <c r="EZ254" s="158" t="n">
        <v>1900</v>
      </c>
      <c r="FA254" s="158" t="n">
        <v>1</v>
      </c>
      <c r="FB254" s="158" t="n">
        <v>1</v>
      </c>
      <c r="FC254" s="158" t="n">
        <v>1900</v>
      </c>
      <c r="FD254" s="158" t="n">
        <v>1</v>
      </c>
      <c r="FE254" s="158" t="n">
        <v>1</v>
      </c>
      <c r="FF254" s="158" t="n">
        <v>1900</v>
      </c>
      <c r="FG254" s="158" t="n">
        <v>1</v>
      </c>
      <c r="FH254" s="158" t="n">
        <v>1</v>
      </c>
      <c r="FI254" s="158" t="n">
        <v>1900</v>
      </c>
      <c r="FJ254" s="158" t="n">
        <v>1</v>
      </c>
      <c r="FK254" s="158" t="n">
        <v>1</v>
      </c>
      <c r="FL254" s="158" t="n">
        <v>1900</v>
      </c>
      <c r="FM254" s="158" t="n">
        <v>1</v>
      </c>
      <c r="FN254" s="158" t="n">
        <v>1</v>
      </c>
      <c r="FO254" s="158" t="n">
        <v>1900</v>
      </c>
      <c r="FP254" s="158" t="n">
        <v>1</v>
      </c>
      <c r="FQ254" s="158" t="n">
        <v>1</v>
      </c>
      <c r="FR254" s="158" t="n">
        <v>1900</v>
      </c>
      <c r="FS254" s="158" t="n">
        <v>1</v>
      </c>
      <c r="FT254" s="158" t="n">
        <v>1</v>
      </c>
      <c r="FU254" s="158" t="n">
        <v>1900</v>
      </c>
      <c r="FV254" s="158" t="n">
        <v>1</v>
      </c>
      <c r="FW254" s="158" t="n">
        <v>1</v>
      </c>
    </row>
    <row r="255">
      <c r="A255">
        <f>IF(F255&gt;1,A254,IF(AND(I255&lt;10,paste!A257&lt;10),RIGHT(H255,2)&amp;"0"&amp;I255&amp;"000"&amp;paste!A257,IF(AND(I255&lt;10,paste!A257&gt;=10,paste!A257&lt;100),RIGHT(H255,2)&amp;"0"&amp;I255&amp;"00"&amp;paste!A257,IF(AND(I255&lt;10,paste!A257&gt;=100,paste!A257&lt;1000),RIGHT(H255,2)&amp;"0"&amp;I255&amp;"0"&amp;paste!A257,IF(AND(I255&lt;10,paste!A257&gt;=1000),RIGHT(H255,2)&amp;"0"&amp;I255&amp;paste!A257,IF(AND(I255&gt;=10,paste!A257&lt;10),RIGHT(H255,2)&amp;I255&amp;"000"&amp;paste!A257,IF(AND(I255&gt;=10,paste!A257&gt;=10,paste!A257&lt;100),RIGHT(H255,2)&amp;I255&amp;"00"&amp;paste!A257,IF(AND(I255&gt;=10,paste!A257&gt;=100,paste!A257&lt;1000),RIGHT(H255,2)&amp;I255&amp;"0"&amp;paste!A257,RIGHT(H255,2)&amp;I255&amp;paste!A257))))))))</f>
        <v/>
      </c>
      <c r="B255">
        <f>YEAR(paste!C257)</f>
        <v/>
      </c>
      <c r="C255">
        <f>MONTH(paste!C257)</f>
        <v/>
      </c>
      <c r="D255">
        <f>DAY(paste!C257)</f>
        <v/>
      </c>
      <c r="E255" s="158" t="n">
        <v>0</v>
      </c>
      <c r="F255">
        <f>IF(AND(L255=L254,D255=D254),F254+1,1)</f>
        <v/>
      </c>
      <c r="G255" s="158" t="n">
        <v>0</v>
      </c>
      <c r="H255">
        <f>YEAR(paste!C257)</f>
        <v/>
      </c>
      <c r="I255">
        <f>MONTH(paste!C257)</f>
        <v/>
      </c>
      <c r="J255">
        <f>DAY(paste!C257)</f>
        <v/>
      </c>
      <c r="K255">
        <f>A255</f>
        <v/>
      </c>
      <c r="L255">
        <f>IF(ISBLANK(VLOOKUP(paste!J257,'得意先名 (2)'!$B$3:$F$2005,5,FALSE)),paste!P257,IFERROR(VLOOKUP(paste!J257,'得意先名 (2)'!$B$3:$F$2005,5,FALSE),"ZZZZZZZZZZZ"))</f>
        <v/>
      </c>
      <c r="M255">
        <f>IF(L255="ZZZZZZZZZZZ",paste!J257&amp;paste!K257&amp; "  :   "&amp;paste!M257&amp; "  :   "&amp;paste!P257,"")</f>
        <v/>
      </c>
      <c r="O255" s="158" t="n"/>
      <c r="P255">
        <f>VLOOKUP(L255,'L_User+EndUser'!$C$2:$K$500,8,FALSE)</f>
        <v/>
      </c>
      <c r="Q255">
        <f>VLOOKUP(L255,'L_User+EndUser'!$C$2:$K$500,9,FALSE)</f>
        <v/>
      </c>
      <c r="R255" s="158" t="n"/>
      <c r="T255" s="158" t="n"/>
      <c r="V255" s="158" t="n"/>
      <c r="AB255">
        <f>paste!J257</f>
        <v/>
      </c>
      <c r="AC255">
        <f>L255</f>
        <v/>
      </c>
      <c r="AO255">
        <f>YEAR(paste!O257)</f>
        <v/>
      </c>
      <c r="AP255">
        <f>MONTH(paste!O257)</f>
        <v/>
      </c>
      <c r="AQ255">
        <f>DAY(paste!O257)</f>
        <v/>
      </c>
      <c r="BD255">
        <f>IF(paste!L257="","",paste!L257)</f>
        <v/>
      </c>
      <c r="BM255" t="n">
        <v>1</v>
      </c>
      <c r="BN255">
        <f>VLOOKUP(paste!E257,L_Product!$A$2:$B$2001,2,FALSE)</f>
        <v/>
      </c>
      <c r="BO255" s="21" t="n"/>
      <c r="BT255" t="n">
        <v>2</v>
      </c>
      <c r="BU255">
        <f>IF($BM$2=1,2,IF($BM$2=18,1))</f>
        <v/>
      </c>
      <c r="BV255">
        <f>IF($BM$2=1,0,IF($BM$2=18,1))</f>
        <v/>
      </c>
      <c r="BW255" t="n">
        <v>2</v>
      </c>
      <c r="BX255" t="n">
        <v>0</v>
      </c>
      <c r="BY255" t="n">
        <v>3</v>
      </c>
      <c r="BZ255">
        <f>VLOOKUP(BN255,L_Product!$B$2:$Z$2001,14,FALSE)</f>
        <v/>
      </c>
      <c r="CA255">
        <f>paste!H257</f>
        <v/>
      </c>
      <c r="CB255">
        <f>BZ255*CA255</f>
        <v/>
      </c>
      <c r="CN255" s="158" t="n">
        <v>1</v>
      </c>
      <c r="CO255" s="158" t="n">
        <v>1</v>
      </c>
      <c r="CP255" s="158" t="n">
        <v>1</v>
      </c>
      <c r="CQ255" s="158" t="n">
        <v>1</v>
      </c>
      <c r="CR255" s="158" t="n">
        <v>1</v>
      </c>
      <c r="CS255" s="158" t="n">
        <v>0</v>
      </c>
      <c r="CT255" s="158" t="n">
        <v>0</v>
      </c>
      <c r="CU255" s="158" t="n">
        <v>0</v>
      </c>
      <c r="CV255" s="158" t="n">
        <v>0</v>
      </c>
      <c r="CW255" s="158" t="n">
        <v>0</v>
      </c>
      <c r="CX255">
        <f>B255</f>
        <v/>
      </c>
      <c r="CY255">
        <f>C255</f>
        <v/>
      </c>
      <c r="CZ255">
        <f>D255</f>
        <v/>
      </c>
      <c r="DA255" s="158" t="n">
        <v>1900</v>
      </c>
      <c r="DB255" s="158" t="n">
        <v>1</v>
      </c>
      <c r="DC255" s="158" t="n">
        <v>1</v>
      </c>
      <c r="DD255" s="158" t="n">
        <v>1900</v>
      </c>
      <c r="DE255" s="158" t="n">
        <v>1</v>
      </c>
      <c r="DF255" s="158" t="n">
        <v>1</v>
      </c>
      <c r="DG255" s="158" t="n">
        <v>1900</v>
      </c>
      <c r="DH255" s="158" t="n">
        <v>1</v>
      </c>
      <c r="DI255" s="158" t="n">
        <v>1</v>
      </c>
      <c r="DJ255" s="158" t="n">
        <v>1900</v>
      </c>
      <c r="DK255" s="158" t="n">
        <v>1</v>
      </c>
      <c r="DL255" s="158" t="n">
        <v>1</v>
      </c>
      <c r="DR255" s="158" t="n">
        <v>2</v>
      </c>
      <c r="DS255" s="158" t="n">
        <v>1</v>
      </c>
      <c r="DT255" s="158" t="n">
        <v>2</v>
      </c>
      <c r="DU255" s="158" t="n">
        <v>1</v>
      </c>
      <c r="DV255" s="158" t="n">
        <v>3</v>
      </c>
      <c r="DW255" s="158" t="n">
        <v>1</v>
      </c>
      <c r="DX255" s="158" t="n">
        <v>3</v>
      </c>
      <c r="DY255" s="158" t="n">
        <v>0</v>
      </c>
      <c r="DZ255" s="158" t="n">
        <v>0</v>
      </c>
      <c r="EA255" s="158" t="n">
        <v>0</v>
      </c>
      <c r="EB255" s="158" t="n">
        <v>0</v>
      </c>
      <c r="EC255" s="158" t="n">
        <v>0</v>
      </c>
      <c r="ED255" s="158" t="n">
        <v>0</v>
      </c>
      <c r="EE255" s="158" t="n">
        <v>0</v>
      </c>
      <c r="EF255" s="158" t="n">
        <v>0</v>
      </c>
      <c r="EG255" s="158" t="n">
        <v>0</v>
      </c>
      <c r="EH255" s="158" t="n">
        <v>0</v>
      </c>
      <c r="EI255" s="158" t="n">
        <v>0</v>
      </c>
      <c r="EJ255" s="158" t="n">
        <v>0</v>
      </c>
      <c r="EK255" s="158" t="n">
        <v>0</v>
      </c>
      <c r="EL255" s="158" t="n">
        <v>0</v>
      </c>
      <c r="EM255" s="158" t="n">
        <v>0</v>
      </c>
      <c r="EN255" s="158" t="n">
        <v>0</v>
      </c>
      <c r="EO255" s="158" t="n">
        <v>0</v>
      </c>
      <c r="EP255" s="158" t="n">
        <v>0</v>
      </c>
      <c r="EQ255" s="158" t="n">
        <v>0</v>
      </c>
      <c r="ER255" s="158" t="n">
        <v>0</v>
      </c>
      <c r="ES255" s="158" t="n">
        <v>0</v>
      </c>
      <c r="ET255" s="158" t="n">
        <v>0</v>
      </c>
      <c r="EU255" s="158" t="n">
        <v>0</v>
      </c>
      <c r="EV255" s="158" t="n">
        <v>0</v>
      </c>
      <c r="EW255" s="158" t="n">
        <v>0</v>
      </c>
      <c r="EX255" s="158" t="n">
        <v>0</v>
      </c>
      <c r="EY255" s="158" t="n">
        <v>0</v>
      </c>
      <c r="EZ255" s="158" t="n">
        <v>1900</v>
      </c>
      <c r="FA255" s="158" t="n">
        <v>1</v>
      </c>
      <c r="FB255" s="158" t="n">
        <v>1</v>
      </c>
      <c r="FC255" s="158" t="n">
        <v>1900</v>
      </c>
      <c r="FD255" s="158" t="n">
        <v>1</v>
      </c>
      <c r="FE255" s="158" t="n">
        <v>1</v>
      </c>
      <c r="FF255" s="158" t="n">
        <v>1900</v>
      </c>
      <c r="FG255" s="158" t="n">
        <v>1</v>
      </c>
      <c r="FH255" s="158" t="n">
        <v>1</v>
      </c>
      <c r="FI255" s="158" t="n">
        <v>1900</v>
      </c>
      <c r="FJ255" s="158" t="n">
        <v>1</v>
      </c>
      <c r="FK255" s="158" t="n">
        <v>1</v>
      </c>
      <c r="FL255" s="158" t="n">
        <v>1900</v>
      </c>
      <c r="FM255" s="158" t="n">
        <v>1</v>
      </c>
      <c r="FN255" s="158" t="n">
        <v>1</v>
      </c>
      <c r="FO255" s="158" t="n">
        <v>1900</v>
      </c>
      <c r="FP255" s="158" t="n">
        <v>1</v>
      </c>
      <c r="FQ255" s="158" t="n">
        <v>1</v>
      </c>
      <c r="FR255" s="158" t="n">
        <v>1900</v>
      </c>
      <c r="FS255" s="158" t="n">
        <v>1</v>
      </c>
      <c r="FT255" s="158" t="n">
        <v>1</v>
      </c>
      <c r="FU255" s="158" t="n">
        <v>1900</v>
      </c>
      <c r="FV255" s="158" t="n">
        <v>1</v>
      </c>
      <c r="FW255" s="158" t="n">
        <v>1</v>
      </c>
    </row>
    <row r="256">
      <c r="A256">
        <f>IF(F256&gt;1,A255,IF(AND(I256&lt;10,paste!A258&lt;10),RIGHT(H256,2)&amp;"0"&amp;I256&amp;"000"&amp;paste!A258,IF(AND(I256&lt;10,paste!A258&gt;=10,paste!A258&lt;100),RIGHT(H256,2)&amp;"0"&amp;I256&amp;"00"&amp;paste!A258,IF(AND(I256&lt;10,paste!A258&gt;=100,paste!A258&lt;1000),RIGHT(H256,2)&amp;"0"&amp;I256&amp;"0"&amp;paste!A258,IF(AND(I256&lt;10,paste!A258&gt;=1000),RIGHT(H256,2)&amp;"0"&amp;I256&amp;paste!A258,IF(AND(I256&gt;=10,paste!A258&lt;10),RIGHT(H256,2)&amp;I256&amp;"000"&amp;paste!A258,IF(AND(I256&gt;=10,paste!A258&gt;=10,paste!A258&lt;100),RIGHT(H256,2)&amp;I256&amp;"00"&amp;paste!A258,IF(AND(I256&gt;=10,paste!A258&gt;=100,paste!A258&lt;1000),RIGHT(H256,2)&amp;I256&amp;"0"&amp;paste!A258,RIGHT(H256,2)&amp;I256&amp;paste!A258))))))))</f>
        <v/>
      </c>
      <c r="B256">
        <f>YEAR(paste!C258)</f>
        <v/>
      </c>
      <c r="C256">
        <f>MONTH(paste!C258)</f>
        <v/>
      </c>
      <c r="D256">
        <f>DAY(paste!C258)</f>
        <v/>
      </c>
      <c r="E256" s="158" t="n">
        <v>0</v>
      </c>
      <c r="F256">
        <f>IF(AND(L256=L255,D256=D255),F255+1,1)</f>
        <v/>
      </c>
      <c r="G256" s="158" t="n">
        <v>0</v>
      </c>
      <c r="H256">
        <f>YEAR(paste!C258)</f>
        <v/>
      </c>
      <c r="I256">
        <f>MONTH(paste!C258)</f>
        <v/>
      </c>
      <c r="J256">
        <f>DAY(paste!C258)</f>
        <v/>
      </c>
      <c r="K256">
        <f>A256</f>
        <v/>
      </c>
      <c r="L256">
        <f>IF(ISBLANK(VLOOKUP(paste!J258,'得意先名 (2)'!$B$3:$F$2005,5,FALSE)),paste!P258,IFERROR(VLOOKUP(paste!J258,'得意先名 (2)'!$B$3:$F$2005,5,FALSE),"ZZZZZZZZZZZ"))</f>
        <v/>
      </c>
      <c r="M256">
        <f>IF(L256="ZZZZZZZZZZZ",paste!J258&amp;paste!K258&amp; "  :   "&amp;paste!M258&amp; "  :   "&amp;paste!P258,"")</f>
        <v/>
      </c>
      <c r="O256" s="158" t="n"/>
      <c r="P256">
        <f>VLOOKUP(L256,'L_User+EndUser'!$C$2:$K$500,8,FALSE)</f>
        <v/>
      </c>
      <c r="Q256">
        <f>VLOOKUP(L256,'L_User+EndUser'!$C$2:$K$500,9,FALSE)</f>
        <v/>
      </c>
      <c r="R256" s="158" t="n"/>
      <c r="T256" s="158" t="n"/>
      <c r="V256" s="158" t="n"/>
      <c r="AB256">
        <f>paste!J258</f>
        <v/>
      </c>
      <c r="AC256">
        <f>L256</f>
        <v/>
      </c>
      <c r="AO256">
        <f>YEAR(paste!O258)</f>
        <v/>
      </c>
      <c r="AP256">
        <f>MONTH(paste!O258)</f>
        <v/>
      </c>
      <c r="AQ256">
        <f>DAY(paste!O258)</f>
        <v/>
      </c>
      <c r="BD256">
        <f>IF(paste!L258="","",paste!L258)</f>
        <v/>
      </c>
      <c r="BM256" t="n">
        <v>1</v>
      </c>
      <c r="BN256">
        <f>VLOOKUP(paste!E258,L_Product!$A$2:$B$2001,2,FALSE)</f>
        <v/>
      </c>
      <c r="BO256" s="21" t="n"/>
      <c r="BT256" t="n">
        <v>2</v>
      </c>
      <c r="BU256">
        <f>IF($BM$2=1,2,IF($BM$2=18,1))</f>
        <v/>
      </c>
      <c r="BV256">
        <f>IF($BM$2=1,0,IF($BM$2=18,1))</f>
        <v/>
      </c>
      <c r="BW256" t="n">
        <v>2</v>
      </c>
      <c r="BX256" t="n">
        <v>0</v>
      </c>
      <c r="BY256" t="n">
        <v>3</v>
      </c>
      <c r="BZ256">
        <f>VLOOKUP(BN256,L_Product!$B$2:$Z$2001,14,FALSE)</f>
        <v/>
      </c>
      <c r="CA256">
        <f>paste!H258</f>
        <v/>
      </c>
      <c r="CB256">
        <f>BZ256*CA256</f>
        <v/>
      </c>
      <c r="CN256" s="158" t="n">
        <v>1</v>
      </c>
      <c r="CO256" s="158" t="n">
        <v>1</v>
      </c>
      <c r="CP256" s="158" t="n">
        <v>1</v>
      </c>
      <c r="CQ256" s="158" t="n">
        <v>1</v>
      </c>
      <c r="CR256" s="158" t="n">
        <v>1</v>
      </c>
      <c r="CS256" s="158" t="n">
        <v>0</v>
      </c>
      <c r="CT256" s="158" t="n">
        <v>0</v>
      </c>
      <c r="CU256" s="158" t="n">
        <v>0</v>
      </c>
      <c r="CV256" s="158" t="n">
        <v>0</v>
      </c>
      <c r="CW256" s="158" t="n">
        <v>0</v>
      </c>
      <c r="CX256">
        <f>B256</f>
        <v/>
      </c>
      <c r="CY256">
        <f>C256</f>
        <v/>
      </c>
      <c r="CZ256">
        <f>D256</f>
        <v/>
      </c>
      <c r="DA256" s="158" t="n">
        <v>1900</v>
      </c>
      <c r="DB256" s="158" t="n">
        <v>1</v>
      </c>
      <c r="DC256" s="158" t="n">
        <v>1</v>
      </c>
      <c r="DD256" s="158" t="n">
        <v>1900</v>
      </c>
      <c r="DE256" s="158" t="n">
        <v>1</v>
      </c>
      <c r="DF256" s="158" t="n">
        <v>1</v>
      </c>
      <c r="DG256" s="158" t="n">
        <v>1900</v>
      </c>
      <c r="DH256" s="158" t="n">
        <v>1</v>
      </c>
      <c r="DI256" s="158" t="n">
        <v>1</v>
      </c>
      <c r="DJ256" s="158" t="n">
        <v>1900</v>
      </c>
      <c r="DK256" s="158" t="n">
        <v>1</v>
      </c>
      <c r="DL256" s="158" t="n">
        <v>1</v>
      </c>
      <c r="DR256" s="158" t="n">
        <v>2</v>
      </c>
      <c r="DS256" s="158" t="n">
        <v>1</v>
      </c>
      <c r="DT256" s="158" t="n">
        <v>2</v>
      </c>
      <c r="DU256" s="158" t="n">
        <v>1</v>
      </c>
      <c r="DV256" s="158" t="n">
        <v>3</v>
      </c>
      <c r="DW256" s="158" t="n">
        <v>1</v>
      </c>
      <c r="DX256" s="158" t="n">
        <v>3</v>
      </c>
      <c r="DY256" s="158" t="n">
        <v>0</v>
      </c>
      <c r="DZ256" s="158" t="n">
        <v>0</v>
      </c>
      <c r="EA256" s="158" t="n">
        <v>0</v>
      </c>
      <c r="EB256" s="158" t="n">
        <v>0</v>
      </c>
      <c r="EC256" s="158" t="n">
        <v>0</v>
      </c>
      <c r="ED256" s="158" t="n">
        <v>0</v>
      </c>
      <c r="EE256" s="158" t="n">
        <v>0</v>
      </c>
      <c r="EF256" s="158" t="n">
        <v>0</v>
      </c>
      <c r="EG256" s="158" t="n">
        <v>0</v>
      </c>
      <c r="EH256" s="158" t="n">
        <v>0</v>
      </c>
      <c r="EI256" s="158" t="n">
        <v>0</v>
      </c>
      <c r="EJ256" s="158" t="n">
        <v>0</v>
      </c>
      <c r="EK256" s="158" t="n">
        <v>0</v>
      </c>
      <c r="EL256" s="158" t="n">
        <v>0</v>
      </c>
      <c r="EM256" s="158" t="n">
        <v>0</v>
      </c>
      <c r="EN256" s="158" t="n">
        <v>0</v>
      </c>
      <c r="EO256" s="158" t="n">
        <v>0</v>
      </c>
      <c r="EP256" s="158" t="n">
        <v>0</v>
      </c>
      <c r="EQ256" s="158" t="n">
        <v>0</v>
      </c>
      <c r="ER256" s="158" t="n">
        <v>0</v>
      </c>
      <c r="ES256" s="158" t="n">
        <v>0</v>
      </c>
      <c r="ET256" s="158" t="n">
        <v>0</v>
      </c>
      <c r="EU256" s="158" t="n">
        <v>0</v>
      </c>
      <c r="EV256" s="158" t="n">
        <v>0</v>
      </c>
      <c r="EW256" s="158" t="n">
        <v>0</v>
      </c>
      <c r="EX256" s="158" t="n">
        <v>0</v>
      </c>
      <c r="EY256" s="158" t="n">
        <v>0</v>
      </c>
      <c r="EZ256" s="158" t="n">
        <v>1900</v>
      </c>
      <c r="FA256" s="158" t="n">
        <v>1</v>
      </c>
      <c r="FB256" s="158" t="n">
        <v>1</v>
      </c>
      <c r="FC256" s="158" t="n">
        <v>1900</v>
      </c>
      <c r="FD256" s="158" t="n">
        <v>1</v>
      </c>
      <c r="FE256" s="158" t="n">
        <v>1</v>
      </c>
      <c r="FF256" s="158" t="n">
        <v>1900</v>
      </c>
      <c r="FG256" s="158" t="n">
        <v>1</v>
      </c>
      <c r="FH256" s="158" t="n">
        <v>1</v>
      </c>
      <c r="FI256" s="158" t="n">
        <v>1900</v>
      </c>
      <c r="FJ256" s="158" t="n">
        <v>1</v>
      </c>
      <c r="FK256" s="158" t="n">
        <v>1</v>
      </c>
      <c r="FL256" s="158" t="n">
        <v>1900</v>
      </c>
      <c r="FM256" s="158" t="n">
        <v>1</v>
      </c>
      <c r="FN256" s="158" t="n">
        <v>1</v>
      </c>
      <c r="FO256" s="158" t="n">
        <v>1900</v>
      </c>
      <c r="FP256" s="158" t="n">
        <v>1</v>
      </c>
      <c r="FQ256" s="158" t="n">
        <v>1</v>
      </c>
      <c r="FR256" s="158" t="n">
        <v>1900</v>
      </c>
      <c r="FS256" s="158" t="n">
        <v>1</v>
      </c>
      <c r="FT256" s="158" t="n">
        <v>1</v>
      </c>
      <c r="FU256" s="158" t="n">
        <v>1900</v>
      </c>
      <c r="FV256" s="158" t="n">
        <v>1</v>
      </c>
      <c r="FW256" s="158" t="n">
        <v>1</v>
      </c>
    </row>
    <row r="257">
      <c r="A257">
        <f>IF(F257&gt;1,A256,IF(AND(I257&lt;10,paste!A259&lt;10),RIGHT(H257,2)&amp;"0"&amp;I257&amp;"000"&amp;paste!A259,IF(AND(I257&lt;10,paste!A259&gt;=10,paste!A259&lt;100),RIGHT(H257,2)&amp;"0"&amp;I257&amp;"00"&amp;paste!A259,IF(AND(I257&lt;10,paste!A259&gt;=100,paste!A259&lt;1000),RIGHT(H257,2)&amp;"0"&amp;I257&amp;"0"&amp;paste!A259,IF(AND(I257&lt;10,paste!A259&gt;=1000),RIGHT(H257,2)&amp;"0"&amp;I257&amp;paste!A259,IF(AND(I257&gt;=10,paste!A259&lt;10),RIGHT(H257,2)&amp;I257&amp;"000"&amp;paste!A259,IF(AND(I257&gt;=10,paste!A259&gt;=10,paste!A259&lt;100),RIGHT(H257,2)&amp;I257&amp;"00"&amp;paste!A259,IF(AND(I257&gt;=10,paste!A259&gt;=100,paste!A259&lt;1000),RIGHT(H257,2)&amp;I257&amp;"0"&amp;paste!A259,RIGHT(H257,2)&amp;I257&amp;paste!A259))))))))</f>
        <v/>
      </c>
      <c r="B257">
        <f>YEAR(paste!C259)</f>
        <v/>
      </c>
      <c r="C257">
        <f>MONTH(paste!C259)</f>
        <v/>
      </c>
      <c r="D257">
        <f>DAY(paste!C259)</f>
        <v/>
      </c>
      <c r="E257" s="158" t="n">
        <v>0</v>
      </c>
      <c r="F257">
        <f>IF(AND(L257=L256,D257=D256),F256+1,1)</f>
        <v/>
      </c>
      <c r="G257" s="158" t="n">
        <v>0</v>
      </c>
      <c r="H257">
        <f>YEAR(paste!C259)</f>
        <v/>
      </c>
      <c r="I257">
        <f>MONTH(paste!C259)</f>
        <v/>
      </c>
      <c r="J257">
        <f>DAY(paste!C259)</f>
        <v/>
      </c>
      <c r="K257">
        <f>A257</f>
        <v/>
      </c>
      <c r="L257">
        <f>IF(ISBLANK(VLOOKUP(paste!J259,'得意先名 (2)'!$B$3:$F$2005,5,FALSE)),paste!P259,IFERROR(VLOOKUP(paste!J259,'得意先名 (2)'!$B$3:$F$2005,5,FALSE),"ZZZZZZZZZZZ"))</f>
        <v/>
      </c>
      <c r="M257">
        <f>IF(L257="ZZZZZZZZZZZ",paste!J259&amp;paste!K259&amp; "  :   "&amp;paste!M259&amp; "  :   "&amp;paste!P259,"")</f>
        <v/>
      </c>
      <c r="O257" s="158" t="n"/>
      <c r="P257">
        <f>VLOOKUP(L257,'L_User+EndUser'!$C$2:$K$500,8,FALSE)</f>
        <v/>
      </c>
      <c r="Q257">
        <f>VLOOKUP(L257,'L_User+EndUser'!$C$2:$K$500,9,FALSE)</f>
        <v/>
      </c>
      <c r="R257" s="158" t="n"/>
      <c r="T257" s="158" t="n"/>
      <c r="V257" s="158" t="n"/>
      <c r="AB257">
        <f>paste!J259</f>
        <v/>
      </c>
      <c r="AC257">
        <f>L257</f>
        <v/>
      </c>
      <c r="AO257">
        <f>YEAR(paste!O259)</f>
        <v/>
      </c>
      <c r="AP257">
        <f>MONTH(paste!O259)</f>
        <v/>
      </c>
      <c r="AQ257">
        <f>DAY(paste!O259)</f>
        <v/>
      </c>
      <c r="BD257">
        <f>IF(paste!L259="","",paste!L259)</f>
        <v/>
      </c>
      <c r="BM257" t="n">
        <v>1</v>
      </c>
      <c r="BN257">
        <f>VLOOKUP(paste!E259,L_Product!$A$2:$B$2001,2,FALSE)</f>
        <v/>
      </c>
      <c r="BO257" s="21" t="n"/>
      <c r="BT257" t="n">
        <v>2</v>
      </c>
      <c r="BU257">
        <f>IF($BM$2=1,2,IF($BM$2=18,1))</f>
        <v/>
      </c>
      <c r="BV257">
        <f>IF($BM$2=1,0,IF($BM$2=18,1))</f>
        <v/>
      </c>
      <c r="BW257" t="n">
        <v>2</v>
      </c>
      <c r="BX257" t="n">
        <v>0</v>
      </c>
      <c r="BY257" t="n">
        <v>3</v>
      </c>
      <c r="BZ257">
        <f>VLOOKUP(BN257,L_Product!$B$2:$Z$2001,14,FALSE)</f>
        <v/>
      </c>
      <c r="CA257">
        <f>paste!H259</f>
        <v/>
      </c>
      <c r="CB257">
        <f>BZ257*CA257</f>
        <v/>
      </c>
      <c r="CN257" s="158" t="n">
        <v>1</v>
      </c>
      <c r="CO257" s="158" t="n">
        <v>1</v>
      </c>
      <c r="CP257" s="158" t="n">
        <v>1</v>
      </c>
      <c r="CQ257" s="158" t="n">
        <v>1</v>
      </c>
      <c r="CR257" s="158" t="n">
        <v>1</v>
      </c>
      <c r="CS257" s="158" t="n">
        <v>0</v>
      </c>
      <c r="CT257" s="158" t="n">
        <v>0</v>
      </c>
      <c r="CU257" s="158" t="n">
        <v>0</v>
      </c>
      <c r="CV257" s="158" t="n">
        <v>0</v>
      </c>
      <c r="CW257" s="158" t="n">
        <v>0</v>
      </c>
      <c r="CX257">
        <f>B257</f>
        <v/>
      </c>
      <c r="CY257">
        <f>C257</f>
        <v/>
      </c>
      <c r="CZ257">
        <f>D257</f>
        <v/>
      </c>
      <c r="DA257" s="158" t="n">
        <v>1900</v>
      </c>
      <c r="DB257" s="158" t="n">
        <v>1</v>
      </c>
      <c r="DC257" s="158" t="n">
        <v>1</v>
      </c>
      <c r="DD257" s="158" t="n">
        <v>1900</v>
      </c>
      <c r="DE257" s="158" t="n">
        <v>1</v>
      </c>
      <c r="DF257" s="158" t="n">
        <v>1</v>
      </c>
      <c r="DG257" s="158" t="n">
        <v>1900</v>
      </c>
      <c r="DH257" s="158" t="n">
        <v>1</v>
      </c>
      <c r="DI257" s="158" t="n">
        <v>1</v>
      </c>
      <c r="DJ257" s="158" t="n">
        <v>1900</v>
      </c>
      <c r="DK257" s="158" t="n">
        <v>1</v>
      </c>
      <c r="DL257" s="158" t="n">
        <v>1</v>
      </c>
      <c r="DR257" s="158" t="n">
        <v>2</v>
      </c>
      <c r="DS257" s="158" t="n">
        <v>1</v>
      </c>
      <c r="DT257" s="158" t="n">
        <v>2</v>
      </c>
      <c r="DU257" s="158" t="n">
        <v>1</v>
      </c>
      <c r="DV257" s="158" t="n">
        <v>3</v>
      </c>
      <c r="DW257" s="158" t="n">
        <v>1</v>
      </c>
      <c r="DX257" s="158" t="n">
        <v>3</v>
      </c>
      <c r="DY257" s="158" t="n">
        <v>0</v>
      </c>
      <c r="DZ257" s="158" t="n">
        <v>0</v>
      </c>
      <c r="EA257" s="158" t="n">
        <v>0</v>
      </c>
      <c r="EB257" s="158" t="n">
        <v>0</v>
      </c>
      <c r="EC257" s="158" t="n">
        <v>0</v>
      </c>
      <c r="ED257" s="158" t="n">
        <v>0</v>
      </c>
      <c r="EE257" s="158" t="n">
        <v>0</v>
      </c>
      <c r="EF257" s="158" t="n">
        <v>0</v>
      </c>
      <c r="EG257" s="158" t="n">
        <v>0</v>
      </c>
      <c r="EH257" s="158" t="n">
        <v>0</v>
      </c>
      <c r="EI257" s="158" t="n">
        <v>0</v>
      </c>
      <c r="EJ257" s="158" t="n">
        <v>0</v>
      </c>
      <c r="EK257" s="158" t="n">
        <v>0</v>
      </c>
      <c r="EL257" s="158" t="n">
        <v>0</v>
      </c>
      <c r="EM257" s="158" t="n">
        <v>0</v>
      </c>
      <c r="EN257" s="158" t="n">
        <v>0</v>
      </c>
      <c r="EO257" s="158" t="n">
        <v>0</v>
      </c>
      <c r="EP257" s="158" t="n">
        <v>0</v>
      </c>
      <c r="EQ257" s="158" t="n">
        <v>0</v>
      </c>
      <c r="ER257" s="158" t="n">
        <v>0</v>
      </c>
      <c r="ES257" s="158" t="n">
        <v>0</v>
      </c>
      <c r="ET257" s="158" t="n">
        <v>0</v>
      </c>
      <c r="EU257" s="158" t="n">
        <v>0</v>
      </c>
      <c r="EV257" s="158" t="n">
        <v>0</v>
      </c>
      <c r="EW257" s="158" t="n">
        <v>0</v>
      </c>
      <c r="EX257" s="158" t="n">
        <v>0</v>
      </c>
      <c r="EY257" s="158" t="n">
        <v>0</v>
      </c>
      <c r="EZ257" s="158" t="n">
        <v>1900</v>
      </c>
      <c r="FA257" s="158" t="n">
        <v>1</v>
      </c>
      <c r="FB257" s="158" t="n">
        <v>1</v>
      </c>
      <c r="FC257" s="158" t="n">
        <v>1900</v>
      </c>
      <c r="FD257" s="158" t="n">
        <v>1</v>
      </c>
      <c r="FE257" s="158" t="n">
        <v>1</v>
      </c>
      <c r="FF257" s="158" t="n">
        <v>1900</v>
      </c>
      <c r="FG257" s="158" t="n">
        <v>1</v>
      </c>
      <c r="FH257" s="158" t="n">
        <v>1</v>
      </c>
      <c r="FI257" s="158" t="n">
        <v>1900</v>
      </c>
      <c r="FJ257" s="158" t="n">
        <v>1</v>
      </c>
      <c r="FK257" s="158" t="n">
        <v>1</v>
      </c>
      <c r="FL257" s="158" t="n">
        <v>1900</v>
      </c>
      <c r="FM257" s="158" t="n">
        <v>1</v>
      </c>
      <c r="FN257" s="158" t="n">
        <v>1</v>
      </c>
      <c r="FO257" s="158" t="n">
        <v>1900</v>
      </c>
      <c r="FP257" s="158" t="n">
        <v>1</v>
      </c>
      <c r="FQ257" s="158" t="n">
        <v>1</v>
      </c>
      <c r="FR257" s="158" t="n">
        <v>1900</v>
      </c>
      <c r="FS257" s="158" t="n">
        <v>1</v>
      </c>
      <c r="FT257" s="158" t="n">
        <v>1</v>
      </c>
      <c r="FU257" s="158" t="n">
        <v>1900</v>
      </c>
      <c r="FV257" s="158" t="n">
        <v>1</v>
      </c>
      <c r="FW257" s="158" t="n">
        <v>1</v>
      </c>
    </row>
    <row r="258">
      <c r="A258">
        <f>IF(F258&gt;1,A257,IF(AND(I258&lt;10,paste!A260&lt;10),RIGHT(H258,2)&amp;"0"&amp;I258&amp;"000"&amp;paste!A260,IF(AND(I258&lt;10,paste!A260&gt;=10,paste!A260&lt;100),RIGHT(H258,2)&amp;"0"&amp;I258&amp;"00"&amp;paste!A260,IF(AND(I258&lt;10,paste!A260&gt;=100,paste!A260&lt;1000),RIGHT(H258,2)&amp;"0"&amp;I258&amp;"0"&amp;paste!A260,IF(AND(I258&lt;10,paste!A260&gt;=1000),RIGHT(H258,2)&amp;"0"&amp;I258&amp;paste!A260,IF(AND(I258&gt;=10,paste!A260&lt;10),RIGHT(H258,2)&amp;I258&amp;"000"&amp;paste!A260,IF(AND(I258&gt;=10,paste!A260&gt;=10,paste!A260&lt;100),RIGHT(H258,2)&amp;I258&amp;"00"&amp;paste!A260,IF(AND(I258&gt;=10,paste!A260&gt;=100,paste!A260&lt;1000),RIGHT(H258,2)&amp;I258&amp;"0"&amp;paste!A260,RIGHT(H258,2)&amp;I258&amp;paste!A260))))))))</f>
        <v/>
      </c>
      <c r="B258">
        <f>YEAR(paste!C260)</f>
        <v/>
      </c>
      <c r="C258">
        <f>MONTH(paste!C260)</f>
        <v/>
      </c>
      <c r="D258">
        <f>DAY(paste!C260)</f>
        <v/>
      </c>
      <c r="E258" s="158" t="n">
        <v>0</v>
      </c>
      <c r="F258">
        <f>IF(AND(L258=L257,D258=D257),F257+1,1)</f>
        <v/>
      </c>
      <c r="G258" s="158" t="n">
        <v>0</v>
      </c>
      <c r="H258">
        <f>YEAR(paste!C260)</f>
        <v/>
      </c>
      <c r="I258">
        <f>MONTH(paste!C260)</f>
        <v/>
      </c>
      <c r="J258">
        <f>DAY(paste!C260)</f>
        <v/>
      </c>
      <c r="K258">
        <f>A258</f>
        <v/>
      </c>
      <c r="L258">
        <f>IF(ISBLANK(VLOOKUP(paste!J260,'得意先名 (2)'!$B$3:$F$2005,5,FALSE)),paste!P260,IFERROR(VLOOKUP(paste!J260,'得意先名 (2)'!$B$3:$F$2005,5,FALSE),"ZZZZZZZZZZZ"))</f>
        <v/>
      </c>
      <c r="M258">
        <f>IF(L258="ZZZZZZZZZZZ",paste!J260&amp;paste!K260&amp; "  :   "&amp;paste!M260&amp; "  :   "&amp;paste!P260,"")</f>
        <v/>
      </c>
      <c r="O258" s="158" t="n"/>
      <c r="P258">
        <f>VLOOKUP(L258,'L_User+EndUser'!$C$2:$K$500,8,FALSE)</f>
        <v/>
      </c>
      <c r="Q258">
        <f>VLOOKUP(L258,'L_User+EndUser'!$C$2:$K$500,9,FALSE)</f>
        <v/>
      </c>
      <c r="R258" s="158" t="n"/>
      <c r="T258" s="158" t="n"/>
      <c r="V258" s="158" t="n"/>
      <c r="AB258">
        <f>paste!J260</f>
        <v/>
      </c>
      <c r="AC258">
        <f>L258</f>
        <v/>
      </c>
      <c r="AO258">
        <f>YEAR(paste!O260)</f>
        <v/>
      </c>
      <c r="AP258">
        <f>MONTH(paste!O260)</f>
        <v/>
      </c>
      <c r="AQ258">
        <f>DAY(paste!O260)</f>
        <v/>
      </c>
      <c r="BD258">
        <f>IF(paste!L260="","",paste!L260)</f>
        <v/>
      </c>
      <c r="BM258" t="n">
        <v>1</v>
      </c>
      <c r="BN258">
        <f>VLOOKUP(paste!E260,L_Product!$A$2:$B$2001,2,FALSE)</f>
        <v/>
      </c>
      <c r="BO258" s="21" t="n"/>
      <c r="BT258" t="n">
        <v>2</v>
      </c>
      <c r="BU258">
        <f>IF($BM$2=1,2,IF($BM$2=18,1))</f>
        <v/>
      </c>
      <c r="BV258">
        <f>IF($BM$2=1,0,IF($BM$2=18,1))</f>
        <v/>
      </c>
      <c r="BW258" t="n">
        <v>2</v>
      </c>
      <c r="BX258" t="n">
        <v>0</v>
      </c>
      <c r="BY258" t="n">
        <v>3</v>
      </c>
      <c r="BZ258">
        <f>VLOOKUP(BN258,L_Product!$B$2:$Z$2001,14,FALSE)</f>
        <v/>
      </c>
      <c r="CA258">
        <f>paste!H260</f>
        <v/>
      </c>
      <c r="CB258">
        <f>BZ258*CA258</f>
        <v/>
      </c>
      <c r="CN258" s="158" t="n">
        <v>1</v>
      </c>
      <c r="CO258" s="158" t="n">
        <v>1</v>
      </c>
      <c r="CP258" s="158" t="n">
        <v>1</v>
      </c>
      <c r="CQ258" s="158" t="n">
        <v>1</v>
      </c>
      <c r="CR258" s="158" t="n">
        <v>1</v>
      </c>
      <c r="CS258" s="158" t="n">
        <v>0</v>
      </c>
      <c r="CT258" s="158" t="n">
        <v>0</v>
      </c>
      <c r="CU258" s="158" t="n">
        <v>0</v>
      </c>
      <c r="CV258" s="158" t="n">
        <v>0</v>
      </c>
      <c r="CW258" s="158" t="n">
        <v>0</v>
      </c>
      <c r="CX258">
        <f>B258</f>
        <v/>
      </c>
      <c r="CY258">
        <f>C258</f>
        <v/>
      </c>
      <c r="CZ258">
        <f>D258</f>
        <v/>
      </c>
      <c r="DA258" s="158" t="n">
        <v>1900</v>
      </c>
      <c r="DB258" s="158" t="n">
        <v>1</v>
      </c>
      <c r="DC258" s="158" t="n">
        <v>1</v>
      </c>
      <c r="DD258" s="158" t="n">
        <v>1900</v>
      </c>
      <c r="DE258" s="158" t="n">
        <v>1</v>
      </c>
      <c r="DF258" s="158" t="n">
        <v>1</v>
      </c>
      <c r="DG258" s="158" t="n">
        <v>1900</v>
      </c>
      <c r="DH258" s="158" t="n">
        <v>1</v>
      </c>
      <c r="DI258" s="158" t="n">
        <v>1</v>
      </c>
      <c r="DJ258" s="158" t="n">
        <v>1900</v>
      </c>
      <c r="DK258" s="158" t="n">
        <v>1</v>
      </c>
      <c r="DL258" s="158" t="n">
        <v>1</v>
      </c>
      <c r="DR258" s="158" t="n">
        <v>2</v>
      </c>
      <c r="DS258" s="158" t="n">
        <v>1</v>
      </c>
      <c r="DT258" s="158" t="n">
        <v>2</v>
      </c>
      <c r="DU258" s="158" t="n">
        <v>1</v>
      </c>
      <c r="DV258" s="158" t="n">
        <v>3</v>
      </c>
      <c r="DW258" s="158" t="n">
        <v>1</v>
      </c>
      <c r="DX258" s="158" t="n">
        <v>3</v>
      </c>
      <c r="DY258" s="158" t="n">
        <v>0</v>
      </c>
      <c r="DZ258" s="158" t="n">
        <v>0</v>
      </c>
      <c r="EA258" s="158" t="n">
        <v>0</v>
      </c>
      <c r="EB258" s="158" t="n">
        <v>0</v>
      </c>
      <c r="EC258" s="158" t="n">
        <v>0</v>
      </c>
      <c r="ED258" s="158" t="n">
        <v>0</v>
      </c>
      <c r="EE258" s="158" t="n">
        <v>0</v>
      </c>
      <c r="EF258" s="158" t="n">
        <v>0</v>
      </c>
      <c r="EG258" s="158" t="n">
        <v>0</v>
      </c>
      <c r="EH258" s="158" t="n">
        <v>0</v>
      </c>
      <c r="EI258" s="158" t="n">
        <v>0</v>
      </c>
      <c r="EJ258" s="158" t="n">
        <v>0</v>
      </c>
      <c r="EK258" s="158" t="n">
        <v>0</v>
      </c>
      <c r="EL258" s="158" t="n">
        <v>0</v>
      </c>
      <c r="EM258" s="158" t="n">
        <v>0</v>
      </c>
      <c r="EN258" s="158" t="n">
        <v>0</v>
      </c>
      <c r="EO258" s="158" t="n">
        <v>0</v>
      </c>
      <c r="EP258" s="158" t="n">
        <v>0</v>
      </c>
      <c r="EQ258" s="158" t="n">
        <v>0</v>
      </c>
      <c r="ER258" s="158" t="n">
        <v>0</v>
      </c>
      <c r="ES258" s="158" t="n">
        <v>0</v>
      </c>
      <c r="ET258" s="158" t="n">
        <v>0</v>
      </c>
      <c r="EU258" s="158" t="n">
        <v>0</v>
      </c>
      <c r="EV258" s="158" t="n">
        <v>0</v>
      </c>
      <c r="EW258" s="158" t="n">
        <v>0</v>
      </c>
      <c r="EX258" s="158" t="n">
        <v>0</v>
      </c>
      <c r="EY258" s="158" t="n">
        <v>0</v>
      </c>
      <c r="EZ258" s="158" t="n">
        <v>1900</v>
      </c>
      <c r="FA258" s="158" t="n">
        <v>1</v>
      </c>
      <c r="FB258" s="158" t="n">
        <v>1</v>
      </c>
      <c r="FC258" s="158" t="n">
        <v>1900</v>
      </c>
      <c r="FD258" s="158" t="n">
        <v>1</v>
      </c>
      <c r="FE258" s="158" t="n">
        <v>1</v>
      </c>
      <c r="FF258" s="158" t="n">
        <v>1900</v>
      </c>
      <c r="FG258" s="158" t="n">
        <v>1</v>
      </c>
      <c r="FH258" s="158" t="n">
        <v>1</v>
      </c>
      <c r="FI258" s="158" t="n">
        <v>1900</v>
      </c>
      <c r="FJ258" s="158" t="n">
        <v>1</v>
      </c>
      <c r="FK258" s="158" t="n">
        <v>1</v>
      </c>
      <c r="FL258" s="158" t="n">
        <v>1900</v>
      </c>
      <c r="FM258" s="158" t="n">
        <v>1</v>
      </c>
      <c r="FN258" s="158" t="n">
        <v>1</v>
      </c>
      <c r="FO258" s="158" t="n">
        <v>1900</v>
      </c>
      <c r="FP258" s="158" t="n">
        <v>1</v>
      </c>
      <c r="FQ258" s="158" t="n">
        <v>1</v>
      </c>
      <c r="FR258" s="158" t="n">
        <v>1900</v>
      </c>
      <c r="FS258" s="158" t="n">
        <v>1</v>
      </c>
      <c r="FT258" s="158" t="n">
        <v>1</v>
      </c>
      <c r="FU258" s="158" t="n">
        <v>1900</v>
      </c>
      <c r="FV258" s="158" t="n">
        <v>1</v>
      </c>
      <c r="FW258" s="158" t="n">
        <v>1</v>
      </c>
    </row>
    <row r="259">
      <c r="A259">
        <f>IF(F259&gt;1,A258,IF(AND(I259&lt;10,paste!A261&lt;10),RIGHT(H259,2)&amp;"0"&amp;I259&amp;"000"&amp;paste!A261,IF(AND(I259&lt;10,paste!A261&gt;=10,paste!A261&lt;100),RIGHT(H259,2)&amp;"0"&amp;I259&amp;"00"&amp;paste!A261,IF(AND(I259&lt;10,paste!A261&gt;=100,paste!A261&lt;1000),RIGHT(H259,2)&amp;"0"&amp;I259&amp;"0"&amp;paste!A261,IF(AND(I259&lt;10,paste!A261&gt;=1000),RIGHT(H259,2)&amp;"0"&amp;I259&amp;paste!A261,IF(AND(I259&gt;=10,paste!A261&lt;10),RIGHT(H259,2)&amp;I259&amp;"000"&amp;paste!A261,IF(AND(I259&gt;=10,paste!A261&gt;=10,paste!A261&lt;100),RIGHT(H259,2)&amp;I259&amp;"00"&amp;paste!A261,IF(AND(I259&gt;=10,paste!A261&gt;=100,paste!A261&lt;1000),RIGHT(H259,2)&amp;I259&amp;"0"&amp;paste!A261,RIGHT(H259,2)&amp;I259&amp;paste!A261))))))))</f>
        <v/>
      </c>
      <c r="B259">
        <f>YEAR(paste!C261)</f>
        <v/>
      </c>
      <c r="C259">
        <f>MONTH(paste!C261)</f>
        <v/>
      </c>
      <c r="D259">
        <f>DAY(paste!C261)</f>
        <v/>
      </c>
      <c r="E259" s="158" t="n">
        <v>0</v>
      </c>
      <c r="F259">
        <f>IF(AND(L259=L258,D259=D258),F258+1,1)</f>
        <v/>
      </c>
      <c r="G259" s="158" t="n">
        <v>0</v>
      </c>
      <c r="H259">
        <f>YEAR(paste!C261)</f>
        <v/>
      </c>
      <c r="I259">
        <f>MONTH(paste!C261)</f>
        <v/>
      </c>
      <c r="J259">
        <f>DAY(paste!C261)</f>
        <v/>
      </c>
      <c r="K259">
        <f>A259</f>
        <v/>
      </c>
      <c r="L259">
        <f>IF(ISBLANK(VLOOKUP(paste!J261,'得意先名 (2)'!$B$3:$F$2005,5,FALSE)),paste!P261,IFERROR(VLOOKUP(paste!J261,'得意先名 (2)'!$B$3:$F$2005,5,FALSE),"ZZZZZZZZZZZ"))</f>
        <v/>
      </c>
      <c r="M259">
        <f>IF(L259="ZZZZZZZZZZZ",paste!J261&amp;paste!K261&amp; "  :   "&amp;paste!M261&amp; "  :   "&amp;paste!P261,"")</f>
        <v/>
      </c>
      <c r="O259" s="158" t="n"/>
      <c r="P259">
        <f>VLOOKUP(L259,'L_User+EndUser'!$C$2:$K$500,8,FALSE)</f>
        <v/>
      </c>
      <c r="Q259">
        <f>VLOOKUP(L259,'L_User+EndUser'!$C$2:$K$500,9,FALSE)</f>
        <v/>
      </c>
      <c r="R259" s="158" t="n"/>
      <c r="T259" s="158" t="n"/>
      <c r="V259" s="158" t="n"/>
      <c r="AB259">
        <f>paste!J261</f>
        <v/>
      </c>
      <c r="AC259">
        <f>L259</f>
        <v/>
      </c>
      <c r="AO259">
        <f>YEAR(paste!O261)</f>
        <v/>
      </c>
      <c r="AP259">
        <f>MONTH(paste!O261)</f>
        <v/>
      </c>
      <c r="AQ259">
        <f>DAY(paste!O261)</f>
        <v/>
      </c>
      <c r="BD259">
        <f>IF(paste!L261="","",paste!L261)</f>
        <v/>
      </c>
      <c r="BM259" t="n">
        <v>1</v>
      </c>
      <c r="BN259">
        <f>VLOOKUP(paste!E261,L_Product!$A$2:$B$2001,2,FALSE)</f>
        <v/>
      </c>
      <c r="BO259" s="21" t="n"/>
      <c r="BT259" t="n">
        <v>2</v>
      </c>
      <c r="BU259">
        <f>IF($BM$2=1,2,IF($BM$2=18,1))</f>
        <v/>
      </c>
      <c r="BV259">
        <f>IF($BM$2=1,0,IF($BM$2=18,1))</f>
        <v/>
      </c>
      <c r="BW259" t="n">
        <v>2</v>
      </c>
      <c r="BX259" t="n">
        <v>0</v>
      </c>
      <c r="BY259" t="n">
        <v>3</v>
      </c>
      <c r="BZ259">
        <f>VLOOKUP(BN259,L_Product!$B$2:$Z$2001,14,FALSE)</f>
        <v/>
      </c>
      <c r="CA259">
        <f>paste!H261</f>
        <v/>
      </c>
      <c r="CB259">
        <f>BZ259*CA259</f>
        <v/>
      </c>
      <c r="CN259" s="158" t="n">
        <v>1</v>
      </c>
      <c r="CO259" s="158" t="n">
        <v>1</v>
      </c>
      <c r="CP259" s="158" t="n">
        <v>1</v>
      </c>
      <c r="CQ259" s="158" t="n">
        <v>1</v>
      </c>
      <c r="CR259" s="158" t="n">
        <v>1</v>
      </c>
      <c r="CS259" s="158" t="n">
        <v>0</v>
      </c>
      <c r="CT259" s="158" t="n">
        <v>0</v>
      </c>
      <c r="CU259" s="158" t="n">
        <v>0</v>
      </c>
      <c r="CV259" s="158" t="n">
        <v>0</v>
      </c>
      <c r="CW259" s="158" t="n">
        <v>0</v>
      </c>
      <c r="CX259">
        <f>B259</f>
        <v/>
      </c>
      <c r="CY259">
        <f>C259</f>
        <v/>
      </c>
      <c r="CZ259">
        <f>D259</f>
        <v/>
      </c>
      <c r="DA259" s="158" t="n">
        <v>1900</v>
      </c>
      <c r="DB259" s="158" t="n">
        <v>1</v>
      </c>
      <c r="DC259" s="158" t="n">
        <v>1</v>
      </c>
      <c r="DD259" s="158" t="n">
        <v>1900</v>
      </c>
      <c r="DE259" s="158" t="n">
        <v>1</v>
      </c>
      <c r="DF259" s="158" t="n">
        <v>1</v>
      </c>
      <c r="DG259" s="158" t="n">
        <v>1900</v>
      </c>
      <c r="DH259" s="158" t="n">
        <v>1</v>
      </c>
      <c r="DI259" s="158" t="n">
        <v>1</v>
      </c>
      <c r="DJ259" s="158" t="n">
        <v>1900</v>
      </c>
      <c r="DK259" s="158" t="n">
        <v>1</v>
      </c>
      <c r="DL259" s="158" t="n">
        <v>1</v>
      </c>
      <c r="DR259" s="158" t="n">
        <v>2</v>
      </c>
      <c r="DS259" s="158" t="n">
        <v>1</v>
      </c>
      <c r="DT259" s="158" t="n">
        <v>2</v>
      </c>
      <c r="DU259" s="158" t="n">
        <v>1</v>
      </c>
      <c r="DV259" s="158" t="n">
        <v>3</v>
      </c>
      <c r="DW259" s="158" t="n">
        <v>1</v>
      </c>
      <c r="DX259" s="158" t="n">
        <v>3</v>
      </c>
      <c r="DY259" s="158" t="n">
        <v>0</v>
      </c>
      <c r="DZ259" s="158" t="n">
        <v>0</v>
      </c>
      <c r="EA259" s="158" t="n">
        <v>0</v>
      </c>
      <c r="EB259" s="158" t="n">
        <v>0</v>
      </c>
      <c r="EC259" s="158" t="n">
        <v>0</v>
      </c>
      <c r="ED259" s="158" t="n">
        <v>0</v>
      </c>
      <c r="EE259" s="158" t="n">
        <v>0</v>
      </c>
      <c r="EF259" s="158" t="n">
        <v>0</v>
      </c>
      <c r="EG259" s="158" t="n">
        <v>0</v>
      </c>
      <c r="EH259" s="158" t="n">
        <v>0</v>
      </c>
      <c r="EI259" s="158" t="n">
        <v>0</v>
      </c>
      <c r="EJ259" s="158" t="n">
        <v>0</v>
      </c>
      <c r="EK259" s="158" t="n">
        <v>0</v>
      </c>
      <c r="EL259" s="158" t="n">
        <v>0</v>
      </c>
      <c r="EM259" s="158" t="n">
        <v>0</v>
      </c>
      <c r="EN259" s="158" t="n">
        <v>0</v>
      </c>
      <c r="EO259" s="158" t="n">
        <v>0</v>
      </c>
      <c r="EP259" s="158" t="n">
        <v>0</v>
      </c>
      <c r="EQ259" s="158" t="n">
        <v>0</v>
      </c>
      <c r="ER259" s="158" t="n">
        <v>0</v>
      </c>
      <c r="ES259" s="158" t="n">
        <v>0</v>
      </c>
      <c r="ET259" s="158" t="n">
        <v>0</v>
      </c>
      <c r="EU259" s="158" t="n">
        <v>0</v>
      </c>
      <c r="EV259" s="158" t="n">
        <v>0</v>
      </c>
      <c r="EW259" s="158" t="n">
        <v>0</v>
      </c>
      <c r="EX259" s="158" t="n">
        <v>0</v>
      </c>
      <c r="EY259" s="158" t="n">
        <v>0</v>
      </c>
      <c r="EZ259" s="158" t="n">
        <v>1900</v>
      </c>
      <c r="FA259" s="158" t="n">
        <v>1</v>
      </c>
      <c r="FB259" s="158" t="n">
        <v>1</v>
      </c>
      <c r="FC259" s="158" t="n">
        <v>1900</v>
      </c>
      <c r="FD259" s="158" t="n">
        <v>1</v>
      </c>
      <c r="FE259" s="158" t="n">
        <v>1</v>
      </c>
      <c r="FF259" s="158" t="n">
        <v>1900</v>
      </c>
      <c r="FG259" s="158" t="n">
        <v>1</v>
      </c>
      <c r="FH259" s="158" t="n">
        <v>1</v>
      </c>
      <c r="FI259" s="158" t="n">
        <v>1900</v>
      </c>
      <c r="FJ259" s="158" t="n">
        <v>1</v>
      </c>
      <c r="FK259" s="158" t="n">
        <v>1</v>
      </c>
      <c r="FL259" s="158" t="n">
        <v>1900</v>
      </c>
      <c r="FM259" s="158" t="n">
        <v>1</v>
      </c>
      <c r="FN259" s="158" t="n">
        <v>1</v>
      </c>
      <c r="FO259" s="158" t="n">
        <v>1900</v>
      </c>
      <c r="FP259" s="158" t="n">
        <v>1</v>
      </c>
      <c r="FQ259" s="158" t="n">
        <v>1</v>
      </c>
      <c r="FR259" s="158" t="n">
        <v>1900</v>
      </c>
      <c r="FS259" s="158" t="n">
        <v>1</v>
      </c>
      <c r="FT259" s="158" t="n">
        <v>1</v>
      </c>
      <c r="FU259" s="158" t="n">
        <v>1900</v>
      </c>
      <c r="FV259" s="158" t="n">
        <v>1</v>
      </c>
      <c r="FW259" s="158" t="n">
        <v>1</v>
      </c>
    </row>
    <row r="260">
      <c r="A260">
        <f>IF(F260&gt;1,A259,IF(AND(I260&lt;10,paste!A262&lt;10),RIGHT(H260,2)&amp;"0"&amp;I260&amp;"000"&amp;paste!A262,IF(AND(I260&lt;10,paste!A262&gt;=10,paste!A262&lt;100),RIGHT(H260,2)&amp;"0"&amp;I260&amp;"00"&amp;paste!A262,IF(AND(I260&lt;10,paste!A262&gt;=100,paste!A262&lt;1000),RIGHT(H260,2)&amp;"0"&amp;I260&amp;"0"&amp;paste!A262,IF(AND(I260&lt;10,paste!A262&gt;=1000),RIGHT(H260,2)&amp;"0"&amp;I260&amp;paste!A262,IF(AND(I260&gt;=10,paste!A262&lt;10),RIGHT(H260,2)&amp;I260&amp;"000"&amp;paste!A262,IF(AND(I260&gt;=10,paste!A262&gt;=10,paste!A262&lt;100),RIGHT(H260,2)&amp;I260&amp;"00"&amp;paste!A262,IF(AND(I260&gt;=10,paste!A262&gt;=100,paste!A262&lt;1000),RIGHT(H260,2)&amp;I260&amp;"0"&amp;paste!A262,RIGHT(H260,2)&amp;I260&amp;paste!A262))))))))</f>
        <v/>
      </c>
      <c r="B260">
        <f>YEAR(paste!C262)</f>
        <v/>
      </c>
      <c r="C260">
        <f>MONTH(paste!C262)</f>
        <v/>
      </c>
      <c r="D260">
        <f>DAY(paste!C262)</f>
        <v/>
      </c>
      <c r="E260" s="158" t="n">
        <v>0</v>
      </c>
      <c r="F260">
        <f>IF(AND(L260=L259,D260=D259),F259+1,1)</f>
        <v/>
      </c>
      <c r="G260" s="158" t="n">
        <v>0</v>
      </c>
      <c r="H260">
        <f>YEAR(paste!C262)</f>
        <v/>
      </c>
      <c r="I260">
        <f>MONTH(paste!C262)</f>
        <v/>
      </c>
      <c r="J260">
        <f>DAY(paste!C262)</f>
        <v/>
      </c>
      <c r="K260">
        <f>A260</f>
        <v/>
      </c>
      <c r="L260">
        <f>IF(ISBLANK(VLOOKUP(paste!J262,'得意先名 (2)'!$B$3:$F$2005,5,FALSE)),paste!P262,IFERROR(VLOOKUP(paste!J262,'得意先名 (2)'!$B$3:$F$2005,5,FALSE),"ZZZZZZZZZZZ"))</f>
        <v/>
      </c>
      <c r="M260">
        <f>IF(L260="ZZZZZZZZZZZ",paste!J262&amp;paste!K262&amp; "  :   "&amp;paste!M262&amp; "  :   "&amp;paste!P262,"")</f>
        <v/>
      </c>
      <c r="O260" s="158" t="n"/>
      <c r="P260">
        <f>VLOOKUP(L260,'L_User+EndUser'!$C$2:$K$500,8,FALSE)</f>
        <v/>
      </c>
      <c r="Q260">
        <f>VLOOKUP(L260,'L_User+EndUser'!$C$2:$K$500,9,FALSE)</f>
        <v/>
      </c>
      <c r="R260" s="158" t="n"/>
      <c r="T260" s="158" t="n"/>
      <c r="V260" s="158" t="n"/>
      <c r="AB260">
        <f>paste!J262</f>
        <v/>
      </c>
      <c r="AC260">
        <f>L260</f>
        <v/>
      </c>
      <c r="AO260">
        <f>YEAR(paste!O262)</f>
        <v/>
      </c>
      <c r="AP260">
        <f>MONTH(paste!O262)</f>
        <v/>
      </c>
      <c r="AQ260">
        <f>DAY(paste!O262)</f>
        <v/>
      </c>
      <c r="BD260">
        <f>IF(paste!L262="","",paste!L262)</f>
        <v/>
      </c>
      <c r="BM260" t="n">
        <v>1</v>
      </c>
      <c r="BN260">
        <f>VLOOKUP(paste!E262,L_Product!$A$2:$B$2001,2,FALSE)</f>
        <v/>
      </c>
      <c r="BO260" s="21" t="n"/>
      <c r="BT260" t="n">
        <v>2</v>
      </c>
      <c r="BU260">
        <f>IF($BM$2=1,2,IF($BM$2=18,1))</f>
        <v/>
      </c>
      <c r="BV260">
        <f>IF($BM$2=1,0,IF($BM$2=18,1))</f>
        <v/>
      </c>
      <c r="BW260" t="n">
        <v>2</v>
      </c>
      <c r="BX260" t="n">
        <v>0</v>
      </c>
      <c r="BY260" t="n">
        <v>3</v>
      </c>
      <c r="BZ260">
        <f>VLOOKUP(BN260,L_Product!$B$2:$Z$2001,14,FALSE)</f>
        <v/>
      </c>
      <c r="CA260">
        <f>paste!H262</f>
        <v/>
      </c>
      <c r="CB260">
        <f>BZ260*CA260</f>
        <v/>
      </c>
      <c r="CN260" s="158" t="n">
        <v>1</v>
      </c>
      <c r="CO260" s="158" t="n">
        <v>1</v>
      </c>
      <c r="CP260" s="158" t="n">
        <v>1</v>
      </c>
      <c r="CQ260" s="158" t="n">
        <v>1</v>
      </c>
      <c r="CR260" s="158" t="n">
        <v>1</v>
      </c>
      <c r="CS260" s="158" t="n">
        <v>0</v>
      </c>
      <c r="CT260" s="158" t="n">
        <v>0</v>
      </c>
      <c r="CU260" s="158" t="n">
        <v>0</v>
      </c>
      <c r="CV260" s="158" t="n">
        <v>0</v>
      </c>
      <c r="CW260" s="158" t="n">
        <v>0</v>
      </c>
      <c r="CX260">
        <f>B260</f>
        <v/>
      </c>
      <c r="CY260">
        <f>C260</f>
        <v/>
      </c>
      <c r="CZ260">
        <f>D260</f>
        <v/>
      </c>
      <c r="DA260" s="158" t="n">
        <v>1900</v>
      </c>
      <c r="DB260" s="158" t="n">
        <v>1</v>
      </c>
      <c r="DC260" s="158" t="n">
        <v>1</v>
      </c>
      <c r="DD260" s="158" t="n">
        <v>1900</v>
      </c>
      <c r="DE260" s="158" t="n">
        <v>1</v>
      </c>
      <c r="DF260" s="158" t="n">
        <v>1</v>
      </c>
      <c r="DG260" s="158" t="n">
        <v>1900</v>
      </c>
      <c r="DH260" s="158" t="n">
        <v>1</v>
      </c>
      <c r="DI260" s="158" t="n">
        <v>1</v>
      </c>
      <c r="DJ260" s="158" t="n">
        <v>1900</v>
      </c>
      <c r="DK260" s="158" t="n">
        <v>1</v>
      </c>
      <c r="DL260" s="158" t="n">
        <v>1</v>
      </c>
      <c r="DR260" s="158" t="n">
        <v>2</v>
      </c>
      <c r="DS260" s="158" t="n">
        <v>1</v>
      </c>
      <c r="DT260" s="158" t="n">
        <v>2</v>
      </c>
      <c r="DU260" s="158" t="n">
        <v>1</v>
      </c>
      <c r="DV260" s="158" t="n">
        <v>3</v>
      </c>
      <c r="DW260" s="158" t="n">
        <v>1</v>
      </c>
      <c r="DX260" s="158" t="n">
        <v>3</v>
      </c>
      <c r="DY260" s="158" t="n">
        <v>0</v>
      </c>
      <c r="DZ260" s="158" t="n">
        <v>0</v>
      </c>
      <c r="EA260" s="158" t="n">
        <v>0</v>
      </c>
      <c r="EB260" s="158" t="n">
        <v>0</v>
      </c>
      <c r="EC260" s="158" t="n">
        <v>0</v>
      </c>
      <c r="ED260" s="158" t="n">
        <v>0</v>
      </c>
      <c r="EE260" s="158" t="n">
        <v>0</v>
      </c>
      <c r="EF260" s="158" t="n">
        <v>0</v>
      </c>
      <c r="EG260" s="158" t="n">
        <v>0</v>
      </c>
      <c r="EH260" s="158" t="n">
        <v>0</v>
      </c>
      <c r="EI260" s="158" t="n">
        <v>0</v>
      </c>
      <c r="EJ260" s="158" t="n">
        <v>0</v>
      </c>
      <c r="EK260" s="158" t="n">
        <v>0</v>
      </c>
      <c r="EL260" s="158" t="n">
        <v>0</v>
      </c>
      <c r="EM260" s="158" t="n">
        <v>0</v>
      </c>
      <c r="EN260" s="158" t="n">
        <v>0</v>
      </c>
      <c r="EO260" s="158" t="n">
        <v>0</v>
      </c>
      <c r="EP260" s="158" t="n">
        <v>0</v>
      </c>
      <c r="EQ260" s="158" t="n">
        <v>0</v>
      </c>
      <c r="ER260" s="158" t="n">
        <v>0</v>
      </c>
      <c r="ES260" s="158" t="n">
        <v>0</v>
      </c>
      <c r="ET260" s="158" t="n">
        <v>0</v>
      </c>
      <c r="EU260" s="158" t="n">
        <v>0</v>
      </c>
      <c r="EV260" s="158" t="n">
        <v>0</v>
      </c>
      <c r="EW260" s="158" t="n">
        <v>0</v>
      </c>
      <c r="EX260" s="158" t="n">
        <v>0</v>
      </c>
      <c r="EY260" s="158" t="n">
        <v>0</v>
      </c>
      <c r="EZ260" s="158" t="n">
        <v>1900</v>
      </c>
      <c r="FA260" s="158" t="n">
        <v>1</v>
      </c>
      <c r="FB260" s="158" t="n">
        <v>1</v>
      </c>
      <c r="FC260" s="158" t="n">
        <v>1900</v>
      </c>
      <c r="FD260" s="158" t="n">
        <v>1</v>
      </c>
      <c r="FE260" s="158" t="n">
        <v>1</v>
      </c>
      <c r="FF260" s="158" t="n">
        <v>1900</v>
      </c>
      <c r="FG260" s="158" t="n">
        <v>1</v>
      </c>
      <c r="FH260" s="158" t="n">
        <v>1</v>
      </c>
      <c r="FI260" s="158" t="n">
        <v>1900</v>
      </c>
      <c r="FJ260" s="158" t="n">
        <v>1</v>
      </c>
      <c r="FK260" s="158" t="n">
        <v>1</v>
      </c>
      <c r="FL260" s="158" t="n">
        <v>1900</v>
      </c>
      <c r="FM260" s="158" t="n">
        <v>1</v>
      </c>
      <c r="FN260" s="158" t="n">
        <v>1</v>
      </c>
      <c r="FO260" s="158" t="n">
        <v>1900</v>
      </c>
      <c r="FP260" s="158" t="n">
        <v>1</v>
      </c>
      <c r="FQ260" s="158" t="n">
        <v>1</v>
      </c>
      <c r="FR260" s="158" t="n">
        <v>1900</v>
      </c>
      <c r="FS260" s="158" t="n">
        <v>1</v>
      </c>
      <c r="FT260" s="158" t="n">
        <v>1</v>
      </c>
      <c r="FU260" s="158" t="n">
        <v>1900</v>
      </c>
      <c r="FV260" s="158" t="n">
        <v>1</v>
      </c>
      <c r="FW260" s="158" t="n">
        <v>1</v>
      </c>
    </row>
    <row r="261">
      <c r="A261">
        <f>IF(F261&gt;1,A260,IF(AND(I261&lt;10,paste!A263&lt;10),RIGHT(H261,2)&amp;"0"&amp;I261&amp;"000"&amp;paste!A263,IF(AND(I261&lt;10,paste!A263&gt;=10,paste!A263&lt;100),RIGHT(H261,2)&amp;"0"&amp;I261&amp;"00"&amp;paste!A263,IF(AND(I261&lt;10,paste!A263&gt;=100,paste!A263&lt;1000),RIGHT(H261,2)&amp;"0"&amp;I261&amp;"0"&amp;paste!A263,IF(AND(I261&lt;10,paste!A263&gt;=1000),RIGHT(H261,2)&amp;"0"&amp;I261&amp;paste!A263,IF(AND(I261&gt;=10,paste!A263&lt;10),RIGHT(H261,2)&amp;I261&amp;"000"&amp;paste!A263,IF(AND(I261&gt;=10,paste!A263&gt;=10,paste!A263&lt;100),RIGHT(H261,2)&amp;I261&amp;"00"&amp;paste!A263,IF(AND(I261&gt;=10,paste!A263&gt;=100,paste!A263&lt;1000),RIGHT(H261,2)&amp;I261&amp;"0"&amp;paste!A263,RIGHT(H261,2)&amp;I261&amp;paste!A263))))))))</f>
        <v/>
      </c>
      <c r="B261">
        <f>YEAR(paste!C263)</f>
        <v/>
      </c>
      <c r="C261">
        <f>MONTH(paste!C263)</f>
        <v/>
      </c>
      <c r="D261">
        <f>DAY(paste!C263)</f>
        <v/>
      </c>
      <c r="E261" s="158" t="n">
        <v>0</v>
      </c>
      <c r="F261">
        <f>IF(AND(L261=L260,D261=D260),F260+1,1)</f>
        <v/>
      </c>
      <c r="G261" s="158" t="n">
        <v>0</v>
      </c>
      <c r="H261">
        <f>YEAR(paste!C263)</f>
        <v/>
      </c>
      <c r="I261">
        <f>MONTH(paste!C263)</f>
        <v/>
      </c>
      <c r="J261">
        <f>DAY(paste!C263)</f>
        <v/>
      </c>
      <c r="K261">
        <f>A261</f>
        <v/>
      </c>
      <c r="L261">
        <f>IF(ISBLANK(VLOOKUP(paste!J263,'得意先名 (2)'!$B$3:$F$2005,5,FALSE)),paste!P263,IFERROR(VLOOKUP(paste!J263,'得意先名 (2)'!$B$3:$F$2005,5,FALSE),"ZZZZZZZZZZZ"))</f>
        <v/>
      </c>
      <c r="M261">
        <f>IF(L261="ZZZZZZZZZZZ",paste!J263&amp;paste!K263&amp; "  :   "&amp;paste!M263&amp; "  :   "&amp;paste!P263,"")</f>
        <v/>
      </c>
      <c r="O261" s="158" t="n"/>
      <c r="P261">
        <f>VLOOKUP(L261,'L_User+EndUser'!$C$2:$K$500,8,FALSE)</f>
        <v/>
      </c>
      <c r="Q261">
        <f>VLOOKUP(L261,'L_User+EndUser'!$C$2:$K$500,9,FALSE)</f>
        <v/>
      </c>
      <c r="R261" s="158" t="n"/>
      <c r="T261" s="158" t="n"/>
      <c r="V261" s="158" t="n"/>
      <c r="AB261">
        <f>paste!J263</f>
        <v/>
      </c>
      <c r="AC261">
        <f>L261</f>
        <v/>
      </c>
      <c r="AO261">
        <f>YEAR(paste!O263)</f>
        <v/>
      </c>
      <c r="AP261">
        <f>MONTH(paste!O263)</f>
        <v/>
      </c>
      <c r="AQ261">
        <f>DAY(paste!O263)</f>
        <v/>
      </c>
      <c r="BD261">
        <f>IF(paste!L263="","",paste!L263)</f>
        <v/>
      </c>
      <c r="BM261" t="n">
        <v>1</v>
      </c>
      <c r="BN261">
        <f>VLOOKUP(paste!E263,L_Product!$A$2:$B$2001,2,FALSE)</f>
        <v/>
      </c>
      <c r="BO261" s="21" t="n"/>
      <c r="BT261" t="n">
        <v>2</v>
      </c>
      <c r="BU261">
        <f>IF($BM$2=1,2,IF($BM$2=18,1))</f>
        <v/>
      </c>
      <c r="BV261">
        <f>IF($BM$2=1,0,IF($BM$2=18,1))</f>
        <v/>
      </c>
      <c r="BW261" t="n">
        <v>2</v>
      </c>
      <c r="BX261" t="n">
        <v>0</v>
      </c>
      <c r="BY261" t="n">
        <v>3</v>
      </c>
      <c r="BZ261">
        <f>VLOOKUP(BN261,L_Product!$B$2:$Z$2001,14,FALSE)</f>
        <v/>
      </c>
      <c r="CA261">
        <f>paste!H263</f>
        <v/>
      </c>
      <c r="CB261">
        <f>BZ261*CA261</f>
        <v/>
      </c>
      <c r="CN261" s="158" t="n">
        <v>1</v>
      </c>
      <c r="CO261" s="158" t="n">
        <v>1</v>
      </c>
      <c r="CP261" s="158" t="n">
        <v>1</v>
      </c>
      <c r="CQ261" s="158" t="n">
        <v>1</v>
      </c>
      <c r="CR261" s="158" t="n">
        <v>1</v>
      </c>
      <c r="CS261" s="158" t="n">
        <v>0</v>
      </c>
      <c r="CT261" s="158" t="n">
        <v>0</v>
      </c>
      <c r="CU261" s="158" t="n">
        <v>0</v>
      </c>
      <c r="CV261" s="158" t="n">
        <v>0</v>
      </c>
      <c r="CW261" s="158" t="n">
        <v>0</v>
      </c>
      <c r="CX261">
        <f>B261</f>
        <v/>
      </c>
      <c r="CY261">
        <f>C261</f>
        <v/>
      </c>
      <c r="CZ261">
        <f>D261</f>
        <v/>
      </c>
      <c r="DA261" s="158" t="n">
        <v>1900</v>
      </c>
      <c r="DB261" s="158" t="n">
        <v>1</v>
      </c>
      <c r="DC261" s="158" t="n">
        <v>1</v>
      </c>
      <c r="DD261" s="158" t="n">
        <v>1900</v>
      </c>
      <c r="DE261" s="158" t="n">
        <v>1</v>
      </c>
      <c r="DF261" s="158" t="n">
        <v>1</v>
      </c>
      <c r="DG261" s="158" t="n">
        <v>1900</v>
      </c>
      <c r="DH261" s="158" t="n">
        <v>1</v>
      </c>
      <c r="DI261" s="158" t="n">
        <v>1</v>
      </c>
      <c r="DJ261" s="158" t="n">
        <v>1900</v>
      </c>
      <c r="DK261" s="158" t="n">
        <v>1</v>
      </c>
      <c r="DL261" s="158" t="n">
        <v>1</v>
      </c>
      <c r="DR261" s="158" t="n">
        <v>2</v>
      </c>
      <c r="DS261" s="158" t="n">
        <v>1</v>
      </c>
      <c r="DT261" s="158" t="n">
        <v>2</v>
      </c>
      <c r="DU261" s="158" t="n">
        <v>1</v>
      </c>
      <c r="DV261" s="158" t="n">
        <v>3</v>
      </c>
      <c r="DW261" s="158" t="n">
        <v>1</v>
      </c>
      <c r="DX261" s="158" t="n">
        <v>3</v>
      </c>
      <c r="DY261" s="158" t="n">
        <v>0</v>
      </c>
      <c r="DZ261" s="158" t="n">
        <v>0</v>
      </c>
      <c r="EA261" s="158" t="n">
        <v>0</v>
      </c>
      <c r="EB261" s="158" t="n">
        <v>0</v>
      </c>
      <c r="EC261" s="158" t="n">
        <v>0</v>
      </c>
      <c r="ED261" s="158" t="n">
        <v>0</v>
      </c>
      <c r="EE261" s="158" t="n">
        <v>0</v>
      </c>
      <c r="EF261" s="158" t="n">
        <v>0</v>
      </c>
      <c r="EG261" s="158" t="n">
        <v>0</v>
      </c>
      <c r="EH261" s="158" t="n">
        <v>0</v>
      </c>
      <c r="EI261" s="158" t="n">
        <v>0</v>
      </c>
      <c r="EJ261" s="158" t="n">
        <v>0</v>
      </c>
      <c r="EK261" s="158" t="n">
        <v>0</v>
      </c>
      <c r="EL261" s="158" t="n">
        <v>0</v>
      </c>
      <c r="EM261" s="158" t="n">
        <v>0</v>
      </c>
      <c r="EN261" s="158" t="n">
        <v>0</v>
      </c>
      <c r="EO261" s="158" t="n">
        <v>0</v>
      </c>
      <c r="EP261" s="158" t="n">
        <v>0</v>
      </c>
      <c r="EQ261" s="158" t="n">
        <v>0</v>
      </c>
      <c r="ER261" s="158" t="n">
        <v>0</v>
      </c>
      <c r="ES261" s="158" t="n">
        <v>0</v>
      </c>
      <c r="ET261" s="158" t="n">
        <v>0</v>
      </c>
      <c r="EU261" s="158" t="n">
        <v>0</v>
      </c>
      <c r="EV261" s="158" t="n">
        <v>0</v>
      </c>
      <c r="EW261" s="158" t="n">
        <v>0</v>
      </c>
      <c r="EX261" s="158" t="n">
        <v>0</v>
      </c>
      <c r="EY261" s="158" t="n">
        <v>0</v>
      </c>
      <c r="EZ261" s="158" t="n">
        <v>1900</v>
      </c>
      <c r="FA261" s="158" t="n">
        <v>1</v>
      </c>
      <c r="FB261" s="158" t="n">
        <v>1</v>
      </c>
      <c r="FC261" s="158" t="n">
        <v>1900</v>
      </c>
      <c r="FD261" s="158" t="n">
        <v>1</v>
      </c>
      <c r="FE261" s="158" t="n">
        <v>1</v>
      </c>
      <c r="FF261" s="158" t="n">
        <v>1900</v>
      </c>
      <c r="FG261" s="158" t="n">
        <v>1</v>
      </c>
      <c r="FH261" s="158" t="n">
        <v>1</v>
      </c>
      <c r="FI261" s="158" t="n">
        <v>1900</v>
      </c>
      <c r="FJ261" s="158" t="n">
        <v>1</v>
      </c>
      <c r="FK261" s="158" t="n">
        <v>1</v>
      </c>
      <c r="FL261" s="158" t="n">
        <v>1900</v>
      </c>
      <c r="FM261" s="158" t="n">
        <v>1</v>
      </c>
      <c r="FN261" s="158" t="n">
        <v>1</v>
      </c>
      <c r="FO261" s="158" t="n">
        <v>1900</v>
      </c>
      <c r="FP261" s="158" t="n">
        <v>1</v>
      </c>
      <c r="FQ261" s="158" t="n">
        <v>1</v>
      </c>
      <c r="FR261" s="158" t="n">
        <v>1900</v>
      </c>
      <c r="FS261" s="158" t="n">
        <v>1</v>
      </c>
      <c r="FT261" s="158" t="n">
        <v>1</v>
      </c>
      <c r="FU261" s="158" t="n">
        <v>1900</v>
      </c>
      <c r="FV261" s="158" t="n">
        <v>1</v>
      </c>
      <c r="FW261" s="158" t="n">
        <v>1</v>
      </c>
    </row>
    <row r="262">
      <c r="A262">
        <f>IF(F262&gt;1,A261,IF(AND(I262&lt;10,paste!A264&lt;10),RIGHT(H262,2)&amp;"0"&amp;I262&amp;"000"&amp;paste!A264,IF(AND(I262&lt;10,paste!A264&gt;=10,paste!A264&lt;100),RIGHT(H262,2)&amp;"0"&amp;I262&amp;"00"&amp;paste!A264,IF(AND(I262&lt;10,paste!A264&gt;=100,paste!A264&lt;1000),RIGHT(H262,2)&amp;"0"&amp;I262&amp;"0"&amp;paste!A264,IF(AND(I262&lt;10,paste!A264&gt;=1000),RIGHT(H262,2)&amp;"0"&amp;I262&amp;paste!A264,IF(AND(I262&gt;=10,paste!A264&lt;10),RIGHT(H262,2)&amp;I262&amp;"000"&amp;paste!A264,IF(AND(I262&gt;=10,paste!A264&gt;=10,paste!A264&lt;100),RIGHT(H262,2)&amp;I262&amp;"00"&amp;paste!A264,IF(AND(I262&gt;=10,paste!A264&gt;=100,paste!A264&lt;1000),RIGHT(H262,2)&amp;I262&amp;"0"&amp;paste!A264,RIGHT(H262,2)&amp;I262&amp;paste!A264))))))))</f>
        <v/>
      </c>
      <c r="B262">
        <f>YEAR(paste!C264)</f>
        <v/>
      </c>
      <c r="C262">
        <f>MONTH(paste!C264)</f>
        <v/>
      </c>
      <c r="D262">
        <f>DAY(paste!C264)</f>
        <v/>
      </c>
      <c r="E262" s="158" t="n">
        <v>0</v>
      </c>
      <c r="F262">
        <f>IF(AND(L262=L261,D262=D261),F261+1,1)</f>
        <v/>
      </c>
      <c r="G262" s="158" t="n">
        <v>0</v>
      </c>
      <c r="H262">
        <f>YEAR(paste!C264)</f>
        <v/>
      </c>
      <c r="I262">
        <f>MONTH(paste!C264)</f>
        <v/>
      </c>
      <c r="J262">
        <f>DAY(paste!C264)</f>
        <v/>
      </c>
      <c r="K262">
        <f>A262</f>
        <v/>
      </c>
      <c r="L262">
        <f>IF(ISBLANK(VLOOKUP(paste!J264,'得意先名 (2)'!$B$3:$F$2005,5,FALSE)),paste!P264,IFERROR(VLOOKUP(paste!J264,'得意先名 (2)'!$B$3:$F$2005,5,FALSE),"ZZZZZZZZZZZ"))</f>
        <v/>
      </c>
      <c r="M262">
        <f>IF(L262="ZZZZZZZZZZZ",paste!J264&amp;paste!K264&amp; "  :   "&amp;paste!M264&amp; "  :   "&amp;paste!P264,"")</f>
        <v/>
      </c>
      <c r="O262" s="158" t="n"/>
      <c r="P262">
        <f>VLOOKUP(L262,'L_User+EndUser'!$C$2:$K$500,8,FALSE)</f>
        <v/>
      </c>
      <c r="Q262">
        <f>VLOOKUP(L262,'L_User+EndUser'!$C$2:$K$500,9,FALSE)</f>
        <v/>
      </c>
      <c r="R262" s="158" t="n"/>
      <c r="T262" s="158" t="n"/>
      <c r="V262" s="158" t="n"/>
      <c r="AB262">
        <f>paste!J264</f>
        <v/>
      </c>
      <c r="AC262">
        <f>L262</f>
        <v/>
      </c>
      <c r="AO262">
        <f>YEAR(paste!O264)</f>
        <v/>
      </c>
      <c r="AP262">
        <f>MONTH(paste!O264)</f>
        <v/>
      </c>
      <c r="AQ262">
        <f>DAY(paste!O264)</f>
        <v/>
      </c>
      <c r="BD262">
        <f>IF(paste!L264="","",paste!L264)</f>
        <v/>
      </c>
      <c r="BM262" t="n">
        <v>1</v>
      </c>
      <c r="BN262">
        <f>VLOOKUP(paste!E264,L_Product!$A$2:$B$2001,2,FALSE)</f>
        <v/>
      </c>
      <c r="BO262" s="21" t="n"/>
      <c r="BT262" t="n">
        <v>2</v>
      </c>
      <c r="BU262">
        <f>IF($BM$2=1,2,IF($BM$2=18,1))</f>
        <v/>
      </c>
      <c r="BV262">
        <f>IF($BM$2=1,0,IF($BM$2=18,1))</f>
        <v/>
      </c>
      <c r="BW262" t="n">
        <v>2</v>
      </c>
      <c r="BX262" t="n">
        <v>0</v>
      </c>
      <c r="BY262" t="n">
        <v>3</v>
      </c>
      <c r="BZ262">
        <f>VLOOKUP(BN262,L_Product!$B$2:$Z$2001,14,FALSE)</f>
        <v/>
      </c>
      <c r="CA262">
        <f>paste!H264</f>
        <v/>
      </c>
      <c r="CB262">
        <f>BZ262*CA262</f>
        <v/>
      </c>
      <c r="CN262" s="158" t="n">
        <v>1</v>
      </c>
      <c r="CO262" s="158" t="n">
        <v>1</v>
      </c>
      <c r="CP262" s="158" t="n">
        <v>1</v>
      </c>
      <c r="CQ262" s="158" t="n">
        <v>1</v>
      </c>
      <c r="CR262" s="158" t="n">
        <v>1</v>
      </c>
      <c r="CS262" s="158" t="n">
        <v>0</v>
      </c>
      <c r="CT262" s="158" t="n">
        <v>0</v>
      </c>
      <c r="CU262" s="158" t="n">
        <v>0</v>
      </c>
      <c r="CV262" s="158" t="n">
        <v>0</v>
      </c>
      <c r="CW262" s="158" t="n">
        <v>0</v>
      </c>
      <c r="CX262">
        <f>B262</f>
        <v/>
      </c>
      <c r="CY262">
        <f>C262</f>
        <v/>
      </c>
      <c r="CZ262">
        <f>D262</f>
        <v/>
      </c>
      <c r="DA262" s="158" t="n">
        <v>1900</v>
      </c>
      <c r="DB262" s="158" t="n">
        <v>1</v>
      </c>
      <c r="DC262" s="158" t="n">
        <v>1</v>
      </c>
      <c r="DD262" s="158" t="n">
        <v>1900</v>
      </c>
      <c r="DE262" s="158" t="n">
        <v>1</v>
      </c>
      <c r="DF262" s="158" t="n">
        <v>1</v>
      </c>
      <c r="DG262" s="158" t="n">
        <v>1900</v>
      </c>
      <c r="DH262" s="158" t="n">
        <v>1</v>
      </c>
      <c r="DI262" s="158" t="n">
        <v>1</v>
      </c>
      <c r="DJ262" s="158" t="n">
        <v>1900</v>
      </c>
      <c r="DK262" s="158" t="n">
        <v>1</v>
      </c>
      <c r="DL262" s="158" t="n">
        <v>1</v>
      </c>
      <c r="DR262" s="158" t="n">
        <v>2</v>
      </c>
      <c r="DS262" s="158" t="n">
        <v>1</v>
      </c>
      <c r="DT262" s="158" t="n">
        <v>2</v>
      </c>
      <c r="DU262" s="158" t="n">
        <v>1</v>
      </c>
      <c r="DV262" s="158" t="n">
        <v>3</v>
      </c>
      <c r="DW262" s="158" t="n">
        <v>1</v>
      </c>
      <c r="DX262" s="158" t="n">
        <v>3</v>
      </c>
      <c r="DY262" s="158" t="n">
        <v>0</v>
      </c>
      <c r="DZ262" s="158" t="n">
        <v>0</v>
      </c>
      <c r="EA262" s="158" t="n">
        <v>0</v>
      </c>
      <c r="EB262" s="158" t="n">
        <v>0</v>
      </c>
      <c r="EC262" s="158" t="n">
        <v>0</v>
      </c>
      <c r="ED262" s="158" t="n">
        <v>0</v>
      </c>
      <c r="EE262" s="158" t="n">
        <v>0</v>
      </c>
      <c r="EF262" s="158" t="n">
        <v>0</v>
      </c>
      <c r="EG262" s="158" t="n">
        <v>0</v>
      </c>
      <c r="EH262" s="158" t="n">
        <v>0</v>
      </c>
      <c r="EI262" s="158" t="n">
        <v>0</v>
      </c>
      <c r="EJ262" s="158" t="n">
        <v>0</v>
      </c>
      <c r="EK262" s="158" t="n">
        <v>0</v>
      </c>
      <c r="EL262" s="158" t="n">
        <v>0</v>
      </c>
      <c r="EM262" s="158" t="n">
        <v>0</v>
      </c>
      <c r="EN262" s="158" t="n">
        <v>0</v>
      </c>
      <c r="EO262" s="158" t="n">
        <v>0</v>
      </c>
      <c r="EP262" s="158" t="n">
        <v>0</v>
      </c>
      <c r="EQ262" s="158" t="n">
        <v>0</v>
      </c>
      <c r="ER262" s="158" t="n">
        <v>0</v>
      </c>
      <c r="ES262" s="158" t="n">
        <v>0</v>
      </c>
      <c r="ET262" s="158" t="n">
        <v>0</v>
      </c>
      <c r="EU262" s="158" t="n">
        <v>0</v>
      </c>
      <c r="EV262" s="158" t="n">
        <v>0</v>
      </c>
      <c r="EW262" s="158" t="n">
        <v>0</v>
      </c>
      <c r="EX262" s="158" t="n">
        <v>0</v>
      </c>
      <c r="EY262" s="158" t="n">
        <v>0</v>
      </c>
      <c r="EZ262" s="158" t="n">
        <v>1900</v>
      </c>
      <c r="FA262" s="158" t="n">
        <v>1</v>
      </c>
      <c r="FB262" s="158" t="n">
        <v>1</v>
      </c>
      <c r="FC262" s="158" t="n">
        <v>1900</v>
      </c>
      <c r="FD262" s="158" t="n">
        <v>1</v>
      </c>
      <c r="FE262" s="158" t="n">
        <v>1</v>
      </c>
      <c r="FF262" s="158" t="n">
        <v>1900</v>
      </c>
      <c r="FG262" s="158" t="n">
        <v>1</v>
      </c>
      <c r="FH262" s="158" t="n">
        <v>1</v>
      </c>
      <c r="FI262" s="158" t="n">
        <v>1900</v>
      </c>
      <c r="FJ262" s="158" t="n">
        <v>1</v>
      </c>
      <c r="FK262" s="158" t="n">
        <v>1</v>
      </c>
      <c r="FL262" s="158" t="n">
        <v>1900</v>
      </c>
      <c r="FM262" s="158" t="n">
        <v>1</v>
      </c>
      <c r="FN262" s="158" t="n">
        <v>1</v>
      </c>
      <c r="FO262" s="158" t="n">
        <v>1900</v>
      </c>
      <c r="FP262" s="158" t="n">
        <v>1</v>
      </c>
      <c r="FQ262" s="158" t="n">
        <v>1</v>
      </c>
      <c r="FR262" s="158" t="n">
        <v>1900</v>
      </c>
      <c r="FS262" s="158" t="n">
        <v>1</v>
      </c>
      <c r="FT262" s="158" t="n">
        <v>1</v>
      </c>
      <c r="FU262" s="158" t="n">
        <v>1900</v>
      </c>
      <c r="FV262" s="158" t="n">
        <v>1</v>
      </c>
      <c r="FW262" s="158" t="n">
        <v>1</v>
      </c>
    </row>
    <row r="263">
      <c r="A263">
        <f>IF(F263&gt;1,A262,IF(AND(I263&lt;10,paste!A265&lt;10),RIGHT(H263,2)&amp;"0"&amp;I263&amp;"000"&amp;paste!A265,IF(AND(I263&lt;10,paste!A265&gt;=10,paste!A265&lt;100),RIGHT(H263,2)&amp;"0"&amp;I263&amp;"00"&amp;paste!A265,IF(AND(I263&lt;10,paste!A265&gt;=100,paste!A265&lt;1000),RIGHT(H263,2)&amp;"0"&amp;I263&amp;"0"&amp;paste!A265,IF(AND(I263&lt;10,paste!A265&gt;=1000),RIGHT(H263,2)&amp;"0"&amp;I263&amp;paste!A265,IF(AND(I263&gt;=10,paste!A265&lt;10),RIGHT(H263,2)&amp;I263&amp;"000"&amp;paste!A265,IF(AND(I263&gt;=10,paste!A265&gt;=10,paste!A265&lt;100),RIGHT(H263,2)&amp;I263&amp;"00"&amp;paste!A265,IF(AND(I263&gt;=10,paste!A265&gt;=100,paste!A265&lt;1000),RIGHT(H263,2)&amp;I263&amp;"0"&amp;paste!A265,RIGHT(H263,2)&amp;I263&amp;paste!A265))))))))</f>
        <v/>
      </c>
      <c r="B263">
        <f>YEAR(paste!C265)</f>
        <v/>
      </c>
      <c r="C263">
        <f>MONTH(paste!C265)</f>
        <v/>
      </c>
      <c r="D263">
        <f>DAY(paste!C265)</f>
        <v/>
      </c>
      <c r="E263" s="158" t="n">
        <v>0</v>
      </c>
      <c r="F263">
        <f>IF(AND(L263=L262,D263=D262),F262+1,1)</f>
        <v/>
      </c>
      <c r="G263" s="158" t="n">
        <v>0</v>
      </c>
      <c r="H263">
        <f>YEAR(paste!C265)</f>
        <v/>
      </c>
      <c r="I263">
        <f>MONTH(paste!C265)</f>
        <v/>
      </c>
      <c r="J263">
        <f>DAY(paste!C265)</f>
        <v/>
      </c>
      <c r="K263">
        <f>A263</f>
        <v/>
      </c>
      <c r="L263">
        <f>IF(ISBLANK(VLOOKUP(paste!J265,'得意先名 (2)'!$B$3:$F$2005,5,FALSE)),paste!P265,IFERROR(VLOOKUP(paste!J265,'得意先名 (2)'!$B$3:$F$2005,5,FALSE),"ZZZZZZZZZZZ"))</f>
        <v/>
      </c>
      <c r="M263">
        <f>IF(L263="ZZZZZZZZZZZ",paste!J265&amp;paste!K265&amp; "  :   "&amp;paste!M265&amp; "  :   "&amp;paste!P265,"")</f>
        <v/>
      </c>
      <c r="O263" s="158" t="n"/>
      <c r="P263">
        <f>VLOOKUP(L263,'L_User+EndUser'!$C$2:$K$500,8,FALSE)</f>
        <v/>
      </c>
      <c r="Q263">
        <f>VLOOKUP(L263,'L_User+EndUser'!$C$2:$K$500,9,FALSE)</f>
        <v/>
      </c>
      <c r="R263" s="158" t="n"/>
      <c r="T263" s="158" t="n"/>
      <c r="V263" s="158" t="n"/>
      <c r="AB263">
        <f>paste!J265</f>
        <v/>
      </c>
      <c r="AC263">
        <f>L263</f>
        <v/>
      </c>
      <c r="AO263">
        <f>YEAR(paste!O265)</f>
        <v/>
      </c>
      <c r="AP263">
        <f>MONTH(paste!O265)</f>
        <v/>
      </c>
      <c r="AQ263">
        <f>DAY(paste!O265)</f>
        <v/>
      </c>
      <c r="BD263">
        <f>IF(paste!L265="","",paste!L265)</f>
        <v/>
      </c>
      <c r="BM263" t="n">
        <v>1</v>
      </c>
      <c r="BN263">
        <f>VLOOKUP(paste!E265,L_Product!$A$2:$B$2001,2,FALSE)</f>
        <v/>
      </c>
      <c r="BO263" s="21" t="n"/>
      <c r="BT263" t="n">
        <v>2</v>
      </c>
      <c r="BU263">
        <f>IF($BM$2=1,2,IF($BM$2=18,1))</f>
        <v/>
      </c>
      <c r="BV263">
        <f>IF($BM$2=1,0,IF($BM$2=18,1))</f>
        <v/>
      </c>
      <c r="BW263" t="n">
        <v>2</v>
      </c>
      <c r="BX263" t="n">
        <v>0</v>
      </c>
      <c r="BY263" t="n">
        <v>3</v>
      </c>
      <c r="BZ263">
        <f>VLOOKUP(BN263,L_Product!$B$2:$Z$2001,14,FALSE)</f>
        <v/>
      </c>
      <c r="CA263">
        <f>paste!H265</f>
        <v/>
      </c>
      <c r="CB263">
        <f>BZ263*CA263</f>
        <v/>
      </c>
      <c r="CN263" s="158" t="n">
        <v>1</v>
      </c>
      <c r="CO263" s="158" t="n">
        <v>1</v>
      </c>
      <c r="CP263" s="158" t="n">
        <v>1</v>
      </c>
      <c r="CQ263" s="158" t="n">
        <v>1</v>
      </c>
      <c r="CR263" s="158" t="n">
        <v>1</v>
      </c>
      <c r="CS263" s="158" t="n">
        <v>0</v>
      </c>
      <c r="CT263" s="158" t="n">
        <v>0</v>
      </c>
      <c r="CU263" s="158" t="n">
        <v>0</v>
      </c>
      <c r="CV263" s="158" t="n">
        <v>0</v>
      </c>
      <c r="CW263" s="158" t="n">
        <v>0</v>
      </c>
      <c r="CX263">
        <f>B263</f>
        <v/>
      </c>
      <c r="CY263">
        <f>C263</f>
        <v/>
      </c>
      <c r="CZ263">
        <f>D263</f>
        <v/>
      </c>
      <c r="DA263" s="158" t="n">
        <v>1900</v>
      </c>
      <c r="DB263" s="158" t="n">
        <v>1</v>
      </c>
      <c r="DC263" s="158" t="n">
        <v>1</v>
      </c>
      <c r="DD263" s="158" t="n">
        <v>1900</v>
      </c>
      <c r="DE263" s="158" t="n">
        <v>1</v>
      </c>
      <c r="DF263" s="158" t="n">
        <v>1</v>
      </c>
      <c r="DG263" s="158" t="n">
        <v>1900</v>
      </c>
      <c r="DH263" s="158" t="n">
        <v>1</v>
      </c>
      <c r="DI263" s="158" t="n">
        <v>1</v>
      </c>
      <c r="DJ263" s="158" t="n">
        <v>1900</v>
      </c>
      <c r="DK263" s="158" t="n">
        <v>1</v>
      </c>
      <c r="DL263" s="158" t="n">
        <v>1</v>
      </c>
      <c r="DR263" s="158" t="n">
        <v>2</v>
      </c>
      <c r="DS263" s="158" t="n">
        <v>1</v>
      </c>
      <c r="DT263" s="158" t="n">
        <v>2</v>
      </c>
      <c r="DU263" s="158" t="n">
        <v>1</v>
      </c>
      <c r="DV263" s="158" t="n">
        <v>3</v>
      </c>
      <c r="DW263" s="158" t="n">
        <v>1</v>
      </c>
      <c r="DX263" s="158" t="n">
        <v>3</v>
      </c>
      <c r="DY263" s="158" t="n">
        <v>0</v>
      </c>
      <c r="DZ263" s="158" t="n">
        <v>0</v>
      </c>
      <c r="EA263" s="158" t="n">
        <v>0</v>
      </c>
      <c r="EB263" s="158" t="n">
        <v>0</v>
      </c>
      <c r="EC263" s="158" t="n">
        <v>0</v>
      </c>
      <c r="ED263" s="158" t="n">
        <v>0</v>
      </c>
      <c r="EE263" s="158" t="n">
        <v>0</v>
      </c>
      <c r="EF263" s="158" t="n">
        <v>0</v>
      </c>
      <c r="EG263" s="158" t="n">
        <v>0</v>
      </c>
      <c r="EH263" s="158" t="n">
        <v>0</v>
      </c>
      <c r="EI263" s="158" t="n">
        <v>0</v>
      </c>
      <c r="EJ263" s="158" t="n">
        <v>0</v>
      </c>
      <c r="EK263" s="158" t="n">
        <v>0</v>
      </c>
      <c r="EL263" s="158" t="n">
        <v>0</v>
      </c>
      <c r="EM263" s="158" t="n">
        <v>0</v>
      </c>
      <c r="EN263" s="158" t="n">
        <v>0</v>
      </c>
      <c r="EO263" s="158" t="n">
        <v>0</v>
      </c>
      <c r="EP263" s="158" t="n">
        <v>0</v>
      </c>
      <c r="EQ263" s="158" t="n">
        <v>0</v>
      </c>
      <c r="ER263" s="158" t="n">
        <v>0</v>
      </c>
      <c r="ES263" s="158" t="n">
        <v>0</v>
      </c>
      <c r="ET263" s="158" t="n">
        <v>0</v>
      </c>
      <c r="EU263" s="158" t="n">
        <v>0</v>
      </c>
      <c r="EV263" s="158" t="n">
        <v>0</v>
      </c>
      <c r="EW263" s="158" t="n">
        <v>0</v>
      </c>
      <c r="EX263" s="158" t="n">
        <v>0</v>
      </c>
      <c r="EY263" s="158" t="n">
        <v>0</v>
      </c>
      <c r="EZ263" s="158" t="n">
        <v>1900</v>
      </c>
      <c r="FA263" s="158" t="n">
        <v>1</v>
      </c>
      <c r="FB263" s="158" t="n">
        <v>1</v>
      </c>
      <c r="FC263" s="158" t="n">
        <v>1900</v>
      </c>
      <c r="FD263" s="158" t="n">
        <v>1</v>
      </c>
      <c r="FE263" s="158" t="n">
        <v>1</v>
      </c>
      <c r="FF263" s="158" t="n">
        <v>1900</v>
      </c>
      <c r="FG263" s="158" t="n">
        <v>1</v>
      </c>
      <c r="FH263" s="158" t="n">
        <v>1</v>
      </c>
      <c r="FI263" s="158" t="n">
        <v>1900</v>
      </c>
      <c r="FJ263" s="158" t="n">
        <v>1</v>
      </c>
      <c r="FK263" s="158" t="n">
        <v>1</v>
      </c>
      <c r="FL263" s="158" t="n">
        <v>1900</v>
      </c>
      <c r="FM263" s="158" t="n">
        <v>1</v>
      </c>
      <c r="FN263" s="158" t="n">
        <v>1</v>
      </c>
      <c r="FO263" s="158" t="n">
        <v>1900</v>
      </c>
      <c r="FP263" s="158" t="n">
        <v>1</v>
      </c>
      <c r="FQ263" s="158" t="n">
        <v>1</v>
      </c>
      <c r="FR263" s="158" t="n">
        <v>1900</v>
      </c>
      <c r="FS263" s="158" t="n">
        <v>1</v>
      </c>
      <c r="FT263" s="158" t="n">
        <v>1</v>
      </c>
      <c r="FU263" s="158" t="n">
        <v>1900</v>
      </c>
      <c r="FV263" s="158" t="n">
        <v>1</v>
      </c>
      <c r="FW263" s="158" t="n">
        <v>1</v>
      </c>
    </row>
    <row r="264">
      <c r="A264">
        <f>IF(F264&gt;1,A263,IF(AND(I264&lt;10,paste!A266&lt;10),RIGHT(H264,2)&amp;"0"&amp;I264&amp;"000"&amp;paste!A266,IF(AND(I264&lt;10,paste!A266&gt;=10,paste!A266&lt;100),RIGHT(H264,2)&amp;"0"&amp;I264&amp;"00"&amp;paste!A266,IF(AND(I264&lt;10,paste!A266&gt;=100,paste!A266&lt;1000),RIGHT(H264,2)&amp;"0"&amp;I264&amp;"0"&amp;paste!A266,IF(AND(I264&lt;10,paste!A266&gt;=1000),RIGHT(H264,2)&amp;"0"&amp;I264&amp;paste!A266,IF(AND(I264&gt;=10,paste!A266&lt;10),RIGHT(H264,2)&amp;I264&amp;"000"&amp;paste!A266,IF(AND(I264&gt;=10,paste!A266&gt;=10,paste!A266&lt;100),RIGHT(H264,2)&amp;I264&amp;"00"&amp;paste!A266,IF(AND(I264&gt;=10,paste!A266&gt;=100,paste!A266&lt;1000),RIGHT(H264,2)&amp;I264&amp;"0"&amp;paste!A266,RIGHT(H264,2)&amp;I264&amp;paste!A266))))))))</f>
        <v/>
      </c>
      <c r="B264">
        <f>YEAR(paste!C266)</f>
        <v/>
      </c>
      <c r="C264">
        <f>MONTH(paste!C266)</f>
        <v/>
      </c>
      <c r="D264">
        <f>DAY(paste!C266)</f>
        <v/>
      </c>
      <c r="E264" s="158" t="n">
        <v>0</v>
      </c>
      <c r="F264">
        <f>IF(AND(L264=L263,D264=D263),F263+1,1)</f>
        <v/>
      </c>
      <c r="G264" s="158" t="n">
        <v>0</v>
      </c>
      <c r="H264">
        <f>YEAR(paste!C266)</f>
        <v/>
      </c>
      <c r="I264">
        <f>MONTH(paste!C266)</f>
        <v/>
      </c>
      <c r="J264">
        <f>DAY(paste!C266)</f>
        <v/>
      </c>
      <c r="K264">
        <f>A264</f>
        <v/>
      </c>
      <c r="L264">
        <f>IF(ISBLANK(VLOOKUP(paste!J266,'得意先名 (2)'!$B$3:$F$2005,5,FALSE)),paste!P266,IFERROR(VLOOKUP(paste!J266,'得意先名 (2)'!$B$3:$F$2005,5,FALSE),"ZZZZZZZZZZZ"))</f>
        <v/>
      </c>
      <c r="M264">
        <f>IF(L264="ZZZZZZZZZZZ",paste!J266&amp;paste!K266&amp; "  :   "&amp;paste!M266&amp; "  :   "&amp;paste!P266,"")</f>
        <v/>
      </c>
      <c r="O264" s="158" t="n"/>
      <c r="P264">
        <f>VLOOKUP(L264,'L_User+EndUser'!$C$2:$K$500,8,FALSE)</f>
        <v/>
      </c>
      <c r="Q264">
        <f>VLOOKUP(L264,'L_User+EndUser'!$C$2:$K$500,9,FALSE)</f>
        <v/>
      </c>
      <c r="R264" s="158" t="n"/>
      <c r="T264" s="158" t="n"/>
      <c r="V264" s="158" t="n"/>
      <c r="AB264">
        <f>paste!J266</f>
        <v/>
      </c>
      <c r="AC264">
        <f>L264</f>
        <v/>
      </c>
      <c r="AO264">
        <f>YEAR(paste!O266)</f>
        <v/>
      </c>
      <c r="AP264">
        <f>MONTH(paste!O266)</f>
        <v/>
      </c>
      <c r="AQ264">
        <f>DAY(paste!O266)</f>
        <v/>
      </c>
      <c r="BD264">
        <f>IF(paste!L266="","",paste!L266)</f>
        <v/>
      </c>
      <c r="BM264" t="n">
        <v>1</v>
      </c>
      <c r="BN264">
        <f>VLOOKUP(paste!E266,L_Product!$A$2:$B$2001,2,FALSE)</f>
        <v/>
      </c>
      <c r="BO264" s="21" t="n"/>
      <c r="BT264" t="n">
        <v>2</v>
      </c>
      <c r="BU264">
        <f>IF($BM$2=1,2,IF($BM$2=18,1))</f>
        <v/>
      </c>
      <c r="BV264">
        <f>IF($BM$2=1,0,IF($BM$2=18,1))</f>
        <v/>
      </c>
      <c r="BW264" t="n">
        <v>2</v>
      </c>
      <c r="BX264" t="n">
        <v>0</v>
      </c>
      <c r="BY264" t="n">
        <v>3</v>
      </c>
      <c r="BZ264">
        <f>VLOOKUP(BN264,L_Product!$B$2:$Z$2001,14,FALSE)</f>
        <v/>
      </c>
      <c r="CA264">
        <f>paste!H266</f>
        <v/>
      </c>
      <c r="CB264">
        <f>BZ264*CA264</f>
        <v/>
      </c>
      <c r="CN264" s="158" t="n">
        <v>1</v>
      </c>
      <c r="CO264" s="158" t="n">
        <v>1</v>
      </c>
      <c r="CP264" s="158" t="n">
        <v>1</v>
      </c>
      <c r="CQ264" s="158" t="n">
        <v>1</v>
      </c>
      <c r="CR264" s="158" t="n">
        <v>1</v>
      </c>
      <c r="CS264" s="158" t="n">
        <v>0</v>
      </c>
      <c r="CT264" s="158" t="n">
        <v>0</v>
      </c>
      <c r="CU264" s="158" t="n">
        <v>0</v>
      </c>
      <c r="CV264" s="158" t="n">
        <v>0</v>
      </c>
      <c r="CW264" s="158" t="n">
        <v>0</v>
      </c>
      <c r="CX264">
        <f>B264</f>
        <v/>
      </c>
      <c r="CY264">
        <f>C264</f>
        <v/>
      </c>
      <c r="CZ264">
        <f>D264</f>
        <v/>
      </c>
      <c r="DA264" s="158" t="n">
        <v>1900</v>
      </c>
      <c r="DB264" s="158" t="n">
        <v>1</v>
      </c>
      <c r="DC264" s="158" t="n">
        <v>1</v>
      </c>
      <c r="DD264" s="158" t="n">
        <v>1900</v>
      </c>
      <c r="DE264" s="158" t="n">
        <v>1</v>
      </c>
      <c r="DF264" s="158" t="n">
        <v>1</v>
      </c>
      <c r="DG264" s="158" t="n">
        <v>1900</v>
      </c>
      <c r="DH264" s="158" t="n">
        <v>1</v>
      </c>
      <c r="DI264" s="158" t="n">
        <v>1</v>
      </c>
      <c r="DJ264" s="158" t="n">
        <v>1900</v>
      </c>
      <c r="DK264" s="158" t="n">
        <v>1</v>
      </c>
      <c r="DL264" s="158" t="n">
        <v>1</v>
      </c>
      <c r="DR264" s="158" t="n">
        <v>2</v>
      </c>
      <c r="DS264" s="158" t="n">
        <v>1</v>
      </c>
      <c r="DT264" s="158" t="n">
        <v>2</v>
      </c>
      <c r="DU264" s="158" t="n">
        <v>1</v>
      </c>
      <c r="DV264" s="158" t="n">
        <v>3</v>
      </c>
      <c r="DW264" s="158" t="n">
        <v>1</v>
      </c>
      <c r="DX264" s="158" t="n">
        <v>3</v>
      </c>
      <c r="DY264" s="158" t="n">
        <v>0</v>
      </c>
      <c r="DZ264" s="158" t="n">
        <v>0</v>
      </c>
      <c r="EA264" s="158" t="n">
        <v>0</v>
      </c>
      <c r="EB264" s="158" t="n">
        <v>0</v>
      </c>
      <c r="EC264" s="158" t="n">
        <v>0</v>
      </c>
      <c r="ED264" s="158" t="n">
        <v>0</v>
      </c>
      <c r="EE264" s="158" t="n">
        <v>0</v>
      </c>
      <c r="EF264" s="158" t="n">
        <v>0</v>
      </c>
      <c r="EG264" s="158" t="n">
        <v>0</v>
      </c>
      <c r="EH264" s="158" t="n">
        <v>0</v>
      </c>
      <c r="EI264" s="158" t="n">
        <v>0</v>
      </c>
      <c r="EJ264" s="158" t="n">
        <v>0</v>
      </c>
      <c r="EK264" s="158" t="n">
        <v>0</v>
      </c>
      <c r="EL264" s="158" t="n">
        <v>0</v>
      </c>
      <c r="EM264" s="158" t="n">
        <v>0</v>
      </c>
      <c r="EN264" s="158" t="n">
        <v>0</v>
      </c>
      <c r="EO264" s="158" t="n">
        <v>0</v>
      </c>
      <c r="EP264" s="158" t="n">
        <v>0</v>
      </c>
      <c r="EQ264" s="158" t="n">
        <v>0</v>
      </c>
      <c r="ER264" s="158" t="n">
        <v>0</v>
      </c>
      <c r="ES264" s="158" t="n">
        <v>0</v>
      </c>
      <c r="ET264" s="158" t="n">
        <v>0</v>
      </c>
      <c r="EU264" s="158" t="n">
        <v>0</v>
      </c>
      <c r="EV264" s="158" t="n">
        <v>0</v>
      </c>
      <c r="EW264" s="158" t="n">
        <v>0</v>
      </c>
      <c r="EX264" s="158" t="n">
        <v>0</v>
      </c>
      <c r="EY264" s="158" t="n">
        <v>0</v>
      </c>
      <c r="EZ264" s="158" t="n">
        <v>1900</v>
      </c>
      <c r="FA264" s="158" t="n">
        <v>1</v>
      </c>
      <c r="FB264" s="158" t="n">
        <v>1</v>
      </c>
      <c r="FC264" s="158" t="n">
        <v>1900</v>
      </c>
      <c r="FD264" s="158" t="n">
        <v>1</v>
      </c>
      <c r="FE264" s="158" t="n">
        <v>1</v>
      </c>
      <c r="FF264" s="158" t="n">
        <v>1900</v>
      </c>
      <c r="FG264" s="158" t="n">
        <v>1</v>
      </c>
      <c r="FH264" s="158" t="n">
        <v>1</v>
      </c>
      <c r="FI264" s="158" t="n">
        <v>1900</v>
      </c>
      <c r="FJ264" s="158" t="n">
        <v>1</v>
      </c>
      <c r="FK264" s="158" t="n">
        <v>1</v>
      </c>
      <c r="FL264" s="158" t="n">
        <v>1900</v>
      </c>
      <c r="FM264" s="158" t="n">
        <v>1</v>
      </c>
      <c r="FN264" s="158" t="n">
        <v>1</v>
      </c>
      <c r="FO264" s="158" t="n">
        <v>1900</v>
      </c>
      <c r="FP264" s="158" t="n">
        <v>1</v>
      </c>
      <c r="FQ264" s="158" t="n">
        <v>1</v>
      </c>
      <c r="FR264" s="158" t="n">
        <v>1900</v>
      </c>
      <c r="FS264" s="158" t="n">
        <v>1</v>
      </c>
      <c r="FT264" s="158" t="n">
        <v>1</v>
      </c>
      <c r="FU264" s="158" t="n">
        <v>1900</v>
      </c>
      <c r="FV264" s="158" t="n">
        <v>1</v>
      </c>
      <c r="FW264" s="158" t="n">
        <v>1</v>
      </c>
    </row>
    <row r="265">
      <c r="A265">
        <f>IF(F265&gt;1,A264,IF(AND(I265&lt;10,paste!A267&lt;10),RIGHT(H265,2)&amp;"0"&amp;I265&amp;"000"&amp;paste!A267,IF(AND(I265&lt;10,paste!A267&gt;=10,paste!A267&lt;100),RIGHT(H265,2)&amp;"0"&amp;I265&amp;"00"&amp;paste!A267,IF(AND(I265&lt;10,paste!A267&gt;=100,paste!A267&lt;1000),RIGHT(H265,2)&amp;"0"&amp;I265&amp;"0"&amp;paste!A267,IF(AND(I265&lt;10,paste!A267&gt;=1000),RIGHT(H265,2)&amp;"0"&amp;I265&amp;paste!A267,IF(AND(I265&gt;=10,paste!A267&lt;10),RIGHT(H265,2)&amp;I265&amp;"000"&amp;paste!A267,IF(AND(I265&gt;=10,paste!A267&gt;=10,paste!A267&lt;100),RIGHT(H265,2)&amp;I265&amp;"00"&amp;paste!A267,IF(AND(I265&gt;=10,paste!A267&gt;=100,paste!A267&lt;1000),RIGHT(H265,2)&amp;I265&amp;"0"&amp;paste!A267,RIGHT(H265,2)&amp;I265&amp;paste!A267))))))))</f>
        <v/>
      </c>
      <c r="B265">
        <f>YEAR(paste!C267)</f>
        <v/>
      </c>
      <c r="C265">
        <f>MONTH(paste!C267)</f>
        <v/>
      </c>
      <c r="D265">
        <f>DAY(paste!C267)</f>
        <v/>
      </c>
      <c r="E265" s="158" t="n">
        <v>0</v>
      </c>
      <c r="F265">
        <f>IF(AND(L265=L264,D265=D264),F264+1,1)</f>
        <v/>
      </c>
      <c r="G265" s="158" t="n">
        <v>0</v>
      </c>
      <c r="H265">
        <f>YEAR(paste!C267)</f>
        <v/>
      </c>
      <c r="I265">
        <f>MONTH(paste!C267)</f>
        <v/>
      </c>
      <c r="J265">
        <f>DAY(paste!C267)</f>
        <v/>
      </c>
      <c r="K265">
        <f>A265</f>
        <v/>
      </c>
      <c r="L265">
        <f>IF(ISBLANK(VLOOKUP(paste!J267,'得意先名 (2)'!$B$3:$F$2005,5,FALSE)),paste!P267,IFERROR(VLOOKUP(paste!J267,'得意先名 (2)'!$B$3:$F$2005,5,FALSE),"ZZZZZZZZZZZ"))</f>
        <v/>
      </c>
      <c r="M265">
        <f>IF(L265="ZZZZZZZZZZZ",paste!J267&amp;paste!K267&amp; "  :   "&amp;paste!M267&amp; "  :   "&amp;paste!P267,"")</f>
        <v/>
      </c>
      <c r="O265" s="158" t="n"/>
      <c r="P265">
        <f>VLOOKUP(L265,'L_User+EndUser'!$C$2:$K$500,8,FALSE)</f>
        <v/>
      </c>
      <c r="Q265">
        <f>VLOOKUP(L265,'L_User+EndUser'!$C$2:$K$500,9,FALSE)</f>
        <v/>
      </c>
      <c r="R265" s="158" t="n"/>
      <c r="T265" s="158" t="n"/>
      <c r="V265" s="158" t="n"/>
      <c r="AB265">
        <f>paste!J267</f>
        <v/>
      </c>
      <c r="AC265">
        <f>L265</f>
        <v/>
      </c>
      <c r="AO265">
        <f>YEAR(paste!O267)</f>
        <v/>
      </c>
      <c r="AP265">
        <f>MONTH(paste!O267)</f>
        <v/>
      </c>
      <c r="AQ265">
        <f>DAY(paste!O267)</f>
        <v/>
      </c>
      <c r="BD265">
        <f>IF(paste!L267="","",paste!L267)</f>
        <v/>
      </c>
      <c r="BM265" t="n">
        <v>1</v>
      </c>
      <c r="BN265">
        <f>VLOOKUP(paste!E267,L_Product!$A$2:$B$2001,2,FALSE)</f>
        <v/>
      </c>
      <c r="BO265" s="21" t="n"/>
      <c r="BT265" t="n">
        <v>2</v>
      </c>
      <c r="BU265">
        <f>IF($BM$2=1,2,IF($BM$2=18,1))</f>
        <v/>
      </c>
      <c r="BV265">
        <f>IF($BM$2=1,0,IF($BM$2=18,1))</f>
        <v/>
      </c>
      <c r="BW265" t="n">
        <v>2</v>
      </c>
      <c r="BX265" t="n">
        <v>0</v>
      </c>
      <c r="BY265" t="n">
        <v>3</v>
      </c>
      <c r="BZ265">
        <f>VLOOKUP(BN265,L_Product!$B$2:$Z$2001,14,FALSE)</f>
        <v/>
      </c>
      <c r="CA265">
        <f>paste!H267</f>
        <v/>
      </c>
      <c r="CB265">
        <f>BZ265*CA265</f>
        <v/>
      </c>
      <c r="CN265" s="158" t="n">
        <v>1</v>
      </c>
      <c r="CO265" s="158" t="n">
        <v>1</v>
      </c>
      <c r="CP265" s="158" t="n">
        <v>1</v>
      </c>
      <c r="CQ265" s="158" t="n">
        <v>1</v>
      </c>
      <c r="CR265" s="158" t="n">
        <v>1</v>
      </c>
      <c r="CS265" s="158" t="n">
        <v>0</v>
      </c>
      <c r="CT265" s="158" t="n">
        <v>0</v>
      </c>
      <c r="CU265" s="158" t="n">
        <v>0</v>
      </c>
      <c r="CV265" s="158" t="n">
        <v>0</v>
      </c>
      <c r="CW265" s="158" t="n">
        <v>0</v>
      </c>
      <c r="CX265">
        <f>B265</f>
        <v/>
      </c>
      <c r="CY265">
        <f>C265</f>
        <v/>
      </c>
      <c r="CZ265">
        <f>D265</f>
        <v/>
      </c>
      <c r="DA265" s="158" t="n">
        <v>1900</v>
      </c>
      <c r="DB265" s="158" t="n">
        <v>1</v>
      </c>
      <c r="DC265" s="158" t="n">
        <v>1</v>
      </c>
      <c r="DD265" s="158" t="n">
        <v>1900</v>
      </c>
      <c r="DE265" s="158" t="n">
        <v>1</v>
      </c>
      <c r="DF265" s="158" t="n">
        <v>1</v>
      </c>
      <c r="DG265" s="158" t="n">
        <v>1900</v>
      </c>
      <c r="DH265" s="158" t="n">
        <v>1</v>
      </c>
      <c r="DI265" s="158" t="n">
        <v>1</v>
      </c>
      <c r="DJ265" s="158" t="n">
        <v>1900</v>
      </c>
      <c r="DK265" s="158" t="n">
        <v>1</v>
      </c>
      <c r="DL265" s="158" t="n">
        <v>1</v>
      </c>
      <c r="DR265" s="158" t="n">
        <v>2</v>
      </c>
      <c r="DS265" s="158" t="n">
        <v>1</v>
      </c>
      <c r="DT265" s="158" t="n">
        <v>2</v>
      </c>
      <c r="DU265" s="158" t="n">
        <v>1</v>
      </c>
      <c r="DV265" s="158" t="n">
        <v>3</v>
      </c>
      <c r="DW265" s="158" t="n">
        <v>1</v>
      </c>
      <c r="DX265" s="158" t="n">
        <v>3</v>
      </c>
      <c r="DY265" s="158" t="n">
        <v>0</v>
      </c>
      <c r="DZ265" s="158" t="n">
        <v>0</v>
      </c>
      <c r="EA265" s="158" t="n">
        <v>0</v>
      </c>
      <c r="EB265" s="158" t="n">
        <v>0</v>
      </c>
      <c r="EC265" s="158" t="n">
        <v>0</v>
      </c>
      <c r="ED265" s="158" t="n">
        <v>0</v>
      </c>
      <c r="EE265" s="158" t="n">
        <v>0</v>
      </c>
      <c r="EF265" s="158" t="n">
        <v>0</v>
      </c>
      <c r="EG265" s="158" t="n">
        <v>0</v>
      </c>
      <c r="EH265" s="158" t="n">
        <v>0</v>
      </c>
      <c r="EI265" s="158" t="n">
        <v>0</v>
      </c>
      <c r="EJ265" s="158" t="n">
        <v>0</v>
      </c>
      <c r="EK265" s="158" t="n">
        <v>0</v>
      </c>
      <c r="EL265" s="158" t="n">
        <v>0</v>
      </c>
      <c r="EM265" s="158" t="n">
        <v>0</v>
      </c>
      <c r="EN265" s="158" t="n">
        <v>0</v>
      </c>
      <c r="EO265" s="158" t="n">
        <v>0</v>
      </c>
      <c r="EP265" s="158" t="n">
        <v>0</v>
      </c>
      <c r="EQ265" s="158" t="n">
        <v>0</v>
      </c>
      <c r="ER265" s="158" t="n">
        <v>0</v>
      </c>
      <c r="ES265" s="158" t="n">
        <v>0</v>
      </c>
      <c r="ET265" s="158" t="n">
        <v>0</v>
      </c>
      <c r="EU265" s="158" t="n">
        <v>0</v>
      </c>
      <c r="EV265" s="158" t="n">
        <v>0</v>
      </c>
      <c r="EW265" s="158" t="n">
        <v>0</v>
      </c>
      <c r="EX265" s="158" t="n">
        <v>0</v>
      </c>
      <c r="EY265" s="158" t="n">
        <v>0</v>
      </c>
      <c r="EZ265" s="158" t="n">
        <v>1900</v>
      </c>
      <c r="FA265" s="158" t="n">
        <v>1</v>
      </c>
      <c r="FB265" s="158" t="n">
        <v>1</v>
      </c>
      <c r="FC265" s="158" t="n">
        <v>1900</v>
      </c>
      <c r="FD265" s="158" t="n">
        <v>1</v>
      </c>
      <c r="FE265" s="158" t="n">
        <v>1</v>
      </c>
      <c r="FF265" s="158" t="n">
        <v>1900</v>
      </c>
      <c r="FG265" s="158" t="n">
        <v>1</v>
      </c>
      <c r="FH265" s="158" t="n">
        <v>1</v>
      </c>
      <c r="FI265" s="158" t="n">
        <v>1900</v>
      </c>
      <c r="FJ265" s="158" t="n">
        <v>1</v>
      </c>
      <c r="FK265" s="158" t="n">
        <v>1</v>
      </c>
      <c r="FL265" s="158" t="n">
        <v>1900</v>
      </c>
      <c r="FM265" s="158" t="n">
        <v>1</v>
      </c>
      <c r="FN265" s="158" t="n">
        <v>1</v>
      </c>
      <c r="FO265" s="158" t="n">
        <v>1900</v>
      </c>
      <c r="FP265" s="158" t="n">
        <v>1</v>
      </c>
      <c r="FQ265" s="158" t="n">
        <v>1</v>
      </c>
      <c r="FR265" s="158" t="n">
        <v>1900</v>
      </c>
      <c r="FS265" s="158" t="n">
        <v>1</v>
      </c>
      <c r="FT265" s="158" t="n">
        <v>1</v>
      </c>
      <c r="FU265" s="158" t="n">
        <v>1900</v>
      </c>
      <c r="FV265" s="158" t="n">
        <v>1</v>
      </c>
      <c r="FW265" s="158" t="n">
        <v>1</v>
      </c>
    </row>
    <row r="266">
      <c r="A266">
        <f>IF(F266&gt;1,A265,IF(AND(I266&lt;10,paste!A268&lt;10),RIGHT(H266,2)&amp;"0"&amp;I266&amp;"000"&amp;paste!A268,IF(AND(I266&lt;10,paste!A268&gt;=10,paste!A268&lt;100),RIGHT(H266,2)&amp;"0"&amp;I266&amp;"00"&amp;paste!A268,IF(AND(I266&lt;10,paste!A268&gt;=100,paste!A268&lt;1000),RIGHT(H266,2)&amp;"0"&amp;I266&amp;"0"&amp;paste!A268,IF(AND(I266&lt;10,paste!A268&gt;=1000),RIGHT(H266,2)&amp;"0"&amp;I266&amp;paste!A268,IF(AND(I266&gt;=10,paste!A268&lt;10),RIGHT(H266,2)&amp;I266&amp;"000"&amp;paste!A268,IF(AND(I266&gt;=10,paste!A268&gt;=10,paste!A268&lt;100),RIGHT(H266,2)&amp;I266&amp;"00"&amp;paste!A268,IF(AND(I266&gt;=10,paste!A268&gt;=100,paste!A268&lt;1000),RIGHT(H266,2)&amp;I266&amp;"0"&amp;paste!A268,RIGHT(H266,2)&amp;I266&amp;paste!A268))))))))</f>
        <v/>
      </c>
      <c r="B266">
        <f>YEAR(paste!C268)</f>
        <v/>
      </c>
      <c r="C266">
        <f>MONTH(paste!C268)</f>
        <v/>
      </c>
      <c r="D266">
        <f>DAY(paste!C268)</f>
        <v/>
      </c>
      <c r="E266" s="158" t="n">
        <v>0</v>
      </c>
      <c r="F266">
        <f>IF(AND(L266=L265,D266=D265),F265+1,1)</f>
        <v/>
      </c>
      <c r="G266" s="158" t="n">
        <v>0</v>
      </c>
      <c r="H266">
        <f>YEAR(paste!C268)</f>
        <v/>
      </c>
      <c r="I266">
        <f>MONTH(paste!C268)</f>
        <v/>
      </c>
      <c r="J266">
        <f>DAY(paste!C268)</f>
        <v/>
      </c>
      <c r="K266">
        <f>A266</f>
        <v/>
      </c>
      <c r="L266">
        <f>IF(ISBLANK(VLOOKUP(paste!J268,'得意先名 (2)'!$B$3:$F$2005,5,FALSE)),paste!P268,IFERROR(VLOOKUP(paste!J268,'得意先名 (2)'!$B$3:$F$2005,5,FALSE),"ZZZZZZZZZZZ"))</f>
        <v/>
      </c>
      <c r="M266">
        <f>IF(L266="ZZZZZZZZZZZ",paste!J268&amp;paste!K268&amp; "  :   "&amp;paste!M268&amp; "  :   "&amp;paste!P268,"")</f>
        <v/>
      </c>
      <c r="O266" s="158" t="n"/>
      <c r="P266">
        <f>VLOOKUP(L266,'L_User+EndUser'!$C$2:$K$500,8,FALSE)</f>
        <v/>
      </c>
      <c r="Q266">
        <f>VLOOKUP(L266,'L_User+EndUser'!$C$2:$K$500,9,FALSE)</f>
        <v/>
      </c>
      <c r="R266" s="158" t="n"/>
      <c r="T266" s="158" t="n"/>
      <c r="V266" s="158" t="n"/>
      <c r="AB266">
        <f>paste!J268</f>
        <v/>
      </c>
      <c r="AC266">
        <f>L266</f>
        <v/>
      </c>
      <c r="AO266">
        <f>YEAR(paste!O268)</f>
        <v/>
      </c>
      <c r="AP266">
        <f>MONTH(paste!O268)</f>
        <v/>
      </c>
      <c r="AQ266">
        <f>DAY(paste!O268)</f>
        <v/>
      </c>
      <c r="BD266">
        <f>IF(paste!L268="","",paste!L268)</f>
        <v/>
      </c>
      <c r="BM266" t="n">
        <v>1</v>
      </c>
      <c r="BN266">
        <f>VLOOKUP(paste!E268,L_Product!$A$2:$B$2001,2,FALSE)</f>
        <v/>
      </c>
      <c r="BO266" s="21" t="n"/>
      <c r="BT266" t="n">
        <v>2</v>
      </c>
      <c r="BU266">
        <f>IF($BM$2=1,2,IF($BM$2=18,1))</f>
        <v/>
      </c>
      <c r="BV266">
        <f>IF($BM$2=1,0,IF($BM$2=18,1))</f>
        <v/>
      </c>
      <c r="BW266" t="n">
        <v>2</v>
      </c>
      <c r="BX266" t="n">
        <v>0</v>
      </c>
      <c r="BY266" t="n">
        <v>3</v>
      </c>
      <c r="BZ266">
        <f>VLOOKUP(BN266,L_Product!$B$2:$Z$2001,14,FALSE)</f>
        <v/>
      </c>
      <c r="CA266">
        <f>paste!H268</f>
        <v/>
      </c>
      <c r="CB266">
        <f>BZ266*CA266</f>
        <v/>
      </c>
      <c r="CN266" s="158" t="n">
        <v>1</v>
      </c>
      <c r="CO266" s="158" t="n">
        <v>1</v>
      </c>
      <c r="CP266" s="158" t="n">
        <v>1</v>
      </c>
      <c r="CQ266" s="158" t="n">
        <v>1</v>
      </c>
      <c r="CR266" s="158" t="n">
        <v>1</v>
      </c>
      <c r="CS266" s="158" t="n">
        <v>0</v>
      </c>
      <c r="CT266" s="158" t="n">
        <v>0</v>
      </c>
      <c r="CU266" s="158" t="n">
        <v>0</v>
      </c>
      <c r="CV266" s="158" t="n">
        <v>0</v>
      </c>
      <c r="CW266" s="158" t="n">
        <v>0</v>
      </c>
      <c r="CX266">
        <f>B266</f>
        <v/>
      </c>
      <c r="CY266">
        <f>C266</f>
        <v/>
      </c>
      <c r="CZ266">
        <f>D266</f>
        <v/>
      </c>
      <c r="DA266" s="158" t="n">
        <v>1900</v>
      </c>
      <c r="DB266" s="158" t="n">
        <v>1</v>
      </c>
      <c r="DC266" s="158" t="n">
        <v>1</v>
      </c>
      <c r="DD266" s="158" t="n">
        <v>1900</v>
      </c>
      <c r="DE266" s="158" t="n">
        <v>1</v>
      </c>
      <c r="DF266" s="158" t="n">
        <v>1</v>
      </c>
      <c r="DG266" s="158" t="n">
        <v>1900</v>
      </c>
      <c r="DH266" s="158" t="n">
        <v>1</v>
      </c>
      <c r="DI266" s="158" t="n">
        <v>1</v>
      </c>
      <c r="DJ266" s="158" t="n">
        <v>1900</v>
      </c>
      <c r="DK266" s="158" t="n">
        <v>1</v>
      </c>
      <c r="DL266" s="158" t="n">
        <v>1</v>
      </c>
      <c r="DR266" s="158" t="n">
        <v>2</v>
      </c>
      <c r="DS266" s="158" t="n">
        <v>1</v>
      </c>
      <c r="DT266" s="158" t="n">
        <v>2</v>
      </c>
      <c r="DU266" s="158" t="n">
        <v>1</v>
      </c>
      <c r="DV266" s="158" t="n">
        <v>3</v>
      </c>
      <c r="DW266" s="158" t="n">
        <v>1</v>
      </c>
      <c r="DX266" s="158" t="n">
        <v>3</v>
      </c>
      <c r="DY266" s="158" t="n">
        <v>0</v>
      </c>
      <c r="DZ266" s="158" t="n">
        <v>0</v>
      </c>
      <c r="EA266" s="158" t="n">
        <v>0</v>
      </c>
      <c r="EB266" s="158" t="n">
        <v>0</v>
      </c>
      <c r="EC266" s="158" t="n">
        <v>0</v>
      </c>
      <c r="ED266" s="158" t="n">
        <v>0</v>
      </c>
      <c r="EE266" s="158" t="n">
        <v>0</v>
      </c>
      <c r="EF266" s="158" t="n">
        <v>0</v>
      </c>
      <c r="EG266" s="158" t="n">
        <v>0</v>
      </c>
      <c r="EH266" s="158" t="n">
        <v>0</v>
      </c>
      <c r="EI266" s="158" t="n">
        <v>0</v>
      </c>
      <c r="EJ266" s="158" t="n">
        <v>0</v>
      </c>
      <c r="EK266" s="158" t="n">
        <v>0</v>
      </c>
      <c r="EL266" s="158" t="n">
        <v>0</v>
      </c>
      <c r="EM266" s="158" t="n">
        <v>0</v>
      </c>
      <c r="EN266" s="158" t="n">
        <v>0</v>
      </c>
      <c r="EO266" s="158" t="n">
        <v>0</v>
      </c>
      <c r="EP266" s="158" t="n">
        <v>0</v>
      </c>
      <c r="EQ266" s="158" t="n">
        <v>0</v>
      </c>
      <c r="ER266" s="158" t="n">
        <v>0</v>
      </c>
      <c r="ES266" s="158" t="n">
        <v>0</v>
      </c>
      <c r="ET266" s="158" t="n">
        <v>0</v>
      </c>
      <c r="EU266" s="158" t="n">
        <v>0</v>
      </c>
      <c r="EV266" s="158" t="n">
        <v>0</v>
      </c>
      <c r="EW266" s="158" t="n">
        <v>0</v>
      </c>
      <c r="EX266" s="158" t="n">
        <v>0</v>
      </c>
      <c r="EY266" s="158" t="n">
        <v>0</v>
      </c>
      <c r="EZ266" s="158" t="n">
        <v>1900</v>
      </c>
      <c r="FA266" s="158" t="n">
        <v>1</v>
      </c>
      <c r="FB266" s="158" t="n">
        <v>1</v>
      </c>
      <c r="FC266" s="158" t="n">
        <v>1900</v>
      </c>
      <c r="FD266" s="158" t="n">
        <v>1</v>
      </c>
      <c r="FE266" s="158" t="n">
        <v>1</v>
      </c>
      <c r="FF266" s="158" t="n">
        <v>1900</v>
      </c>
      <c r="FG266" s="158" t="n">
        <v>1</v>
      </c>
      <c r="FH266" s="158" t="n">
        <v>1</v>
      </c>
      <c r="FI266" s="158" t="n">
        <v>1900</v>
      </c>
      <c r="FJ266" s="158" t="n">
        <v>1</v>
      </c>
      <c r="FK266" s="158" t="n">
        <v>1</v>
      </c>
      <c r="FL266" s="158" t="n">
        <v>1900</v>
      </c>
      <c r="FM266" s="158" t="n">
        <v>1</v>
      </c>
      <c r="FN266" s="158" t="n">
        <v>1</v>
      </c>
      <c r="FO266" s="158" t="n">
        <v>1900</v>
      </c>
      <c r="FP266" s="158" t="n">
        <v>1</v>
      </c>
      <c r="FQ266" s="158" t="n">
        <v>1</v>
      </c>
      <c r="FR266" s="158" t="n">
        <v>1900</v>
      </c>
      <c r="FS266" s="158" t="n">
        <v>1</v>
      </c>
      <c r="FT266" s="158" t="n">
        <v>1</v>
      </c>
      <c r="FU266" s="158" t="n">
        <v>1900</v>
      </c>
      <c r="FV266" s="158" t="n">
        <v>1</v>
      </c>
      <c r="FW266" s="158" t="n">
        <v>1</v>
      </c>
    </row>
    <row r="267">
      <c r="A267">
        <f>IF(F267&gt;1,A266,IF(AND(I267&lt;10,paste!A269&lt;10),RIGHT(H267,2)&amp;"0"&amp;I267&amp;"000"&amp;paste!A269,IF(AND(I267&lt;10,paste!A269&gt;=10,paste!A269&lt;100),RIGHT(H267,2)&amp;"0"&amp;I267&amp;"00"&amp;paste!A269,IF(AND(I267&lt;10,paste!A269&gt;=100,paste!A269&lt;1000),RIGHT(H267,2)&amp;"0"&amp;I267&amp;"0"&amp;paste!A269,IF(AND(I267&lt;10,paste!A269&gt;=1000),RIGHT(H267,2)&amp;"0"&amp;I267&amp;paste!A269,IF(AND(I267&gt;=10,paste!A269&lt;10),RIGHT(H267,2)&amp;I267&amp;"000"&amp;paste!A269,IF(AND(I267&gt;=10,paste!A269&gt;=10,paste!A269&lt;100),RIGHT(H267,2)&amp;I267&amp;"00"&amp;paste!A269,IF(AND(I267&gt;=10,paste!A269&gt;=100,paste!A269&lt;1000),RIGHT(H267,2)&amp;I267&amp;"0"&amp;paste!A269,RIGHT(H267,2)&amp;I267&amp;paste!A269))))))))</f>
        <v/>
      </c>
      <c r="B267">
        <f>YEAR(paste!C269)</f>
        <v/>
      </c>
      <c r="C267">
        <f>MONTH(paste!C269)</f>
        <v/>
      </c>
      <c r="D267">
        <f>DAY(paste!C269)</f>
        <v/>
      </c>
      <c r="E267" s="158" t="n">
        <v>0</v>
      </c>
      <c r="F267">
        <f>IF(AND(L267=L266,D267=D266),F266+1,1)</f>
        <v/>
      </c>
      <c r="G267" s="158" t="n">
        <v>0</v>
      </c>
      <c r="H267">
        <f>YEAR(paste!C269)</f>
        <v/>
      </c>
      <c r="I267">
        <f>MONTH(paste!C269)</f>
        <v/>
      </c>
      <c r="J267">
        <f>DAY(paste!C269)</f>
        <v/>
      </c>
      <c r="K267">
        <f>A267</f>
        <v/>
      </c>
      <c r="L267">
        <f>IF(ISBLANK(VLOOKUP(paste!J269,'得意先名 (2)'!$B$3:$F$2005,5,FALSE)),paste!P269,IFERROR(VLOOKUP(paste!J269,'得意先名 (2)'!$B$3:$F$2005,5,FALSE),"ZZZZZZZZZZZ"))</f>
        <v/>
      </c>
      <c r="M267">
        <f>IF(L267="ZZZZZZZZZZZ",paste!J269&amp;paste!K269&amp; "  :   "&amp;paste!M269&amp; "  :   "&amp;paste!P269,"")</f>
        <v/>
      </c>
      <c r="O267" s="158" t="n"/>
      <c r="P267">
        <f>VLOOKUP(L267,'L_User+EndUser'!$C$2:$K$500,8,FALSE)</f>
        <v/>
      </c>
      <c r="Q267">
        <f>VLOOKUP(L267,'L_User+EndUser'!$C$2:$K$500,9,FALSE)</f>
        <v/>
      </c>
      <c r="R267" s="158" t="n"/>
      <c r="T267" s="158" t="n"/>
      <c r="V267" s="158" t="n"/>
      <c r="AB267">
        <f>paste!J269</f>
        <v/>
      </c>
      <c r="AC267">
        <f>L267</f>
        <v/>
      </c>
      <c r="AO267">
        <f>YEAR(paste!O269)</f>
        <v/>
      </c>
      <c r="AP267">
        <f>MONTH(paste!O269)</f>
        <v/>
      </c>
      <c r="AQ267">
        <f>DAY(paste!O269)</f>
        <v/>
      </c>
      <c r="BD267">
        <f>IF(paste!L269="","",paste!L269)</f>
        <v/>
      </c>
      <c r="BM267" t="n">
        <v>1</v>
      </c>
      <c r="BN267">
        <f>VLOOKUP(paste!E269,L_Product!$A$2:$B$2001,2,FALSE)</f>
        <v/>
      </c>
      <c r="BO267" s="21" t="n"/>
      <c r="BT267" t="n">
        <v>2</v>
      </c>
      <c r="BU267">
        <f>IF($BM$2=1,2,IF($BM$2=18,1))</f>
        <v/>
      </c>
      <c r="BV267">
        <f>IF($BM$2=1,0,IF($BM$2=18,1))</f>
        <v/>
      </c>
      <c r="BW267" t="n">
        <v>2</v>
      </c>
      <c r="BX267" t="n">
        <v>0</v>
      </c>
      <c r="BY267" t="n">
        <v>3</v>
      </c>
      <c r="BZ267">
        <f>VLOOKUP(BN267,L_Product!$B$2:$Z$2001,14,FALSE)</f>
        <v/>
      </c>
      <c r="CA267">
        <f>paste!H269</f>
        <v/>
      </c>
      <c r="CB267">
        <f>BZ267*CA267</f>
        <v/>
      </c>
      <c r="CN267" s="158" t="n">
        <v>1</v>
      </c>
      <c r="CO267" s="158" t="n">
        <v>1</v>
      </c>
      <c r="CP267" s="158" t="n">
        <v>1</v>
      </c>
      <c r="CQ267" s="158" t="n">
        <v>1</v>
      </c>
      <c r="CR267" s="158" t="n">
        <v>1</v>
      </c>
      <c r="CS267" s="158" t="n">
        <v>0</v>
      </c>
      <c r="CT267" s="158" t="n">
        <v>0</v>
      </c>
      <c r="CU267" s="158" t="n">
        <v>0</v>
      </c>
      <c r="CV267" s="158" t="n">
        <v>0</v>
      </c>
      <c r="CW267" s="158" t="n">
        <v>0</v>
      </c>
      <c r="CX267">
        <f>B267</f>
        <v/>
      </c>
      <c r="CY267">
        <f>C267</f>
        <v/>
      </c>
      <c r="CZ267">
        <f>D267</f>
        <v/>
      </c>
      <c r="DA267" s="158" t="n">
        <v>1900</v>
      </c>
      <c r="DB267" s="158" t="n">
        <v>1</v>
      </c>
      <c r="DC267" s="158" t="n">
        <v>1</v>
      </c>
      <c r="DD267" s="158" t="n">
        <v>1900</v>
      </c>
      <c r="DE267" s="158" t="n">
        <v>1</v>
      </c>
      <c r="DF267" s="158" t="n">
        <v>1</v>
      </c>
      <c r="DG267" s="158" t="n">
        <v>1900</v>
      </c>
      <c r="DH267" s="158" t="n">
        <v>1</v>
      </c>
      <c r="DI267" s="158" t="n">
        <v>1</v>
      </c>
      <c r="DJ267" s="158" t="n">
        <v>1900</v>
      </c>
      <c r="DK267" s="158" t="n">
        <v>1</v>
      </c>
      <c r="DL267" s="158" t="n">
        <v>1</v>
      </c>
      <c r="DR267" s="158" t="n">
        <v>2</v>
      </c>
      <c r="DS267" s="158" t="n">
        <v>1</v>
      </c>
      <c r="DT267" s="158" t="n">
        <v>2</v>
      </c>
      <c r="DU267" s="158" t="n">
        <v>1</v>
      </c>
      <c r="DV267" s="158" t="n">
        <v>3</v>
      </c>
      <c r="DW267" s="158" t="n">
        <v>1</v>
      </c>
      <c r="DX267" s="158" t="n">
        <v>3</v>
      </c>
      <c r="DY267" s="158" t="n">
        <v>0</v>
      </c>
      <c r="DZ267" s="158" t="n">
        <v>0</v>
      </c>
      <c r="EA267" s="158" t="n">
        <v>0</v>
      </c>
      <c r="EB267" s="158" t="n">
        <v>0</v>
      </c>
      <c r="EC267" s="158" t="n">
        <v>0</v>
      </c>
      <c r="ED267" s="158" t="n">
        <v>0</v>
      </c>
      <c r="EE267" s="158" t="n">
        <v>0</v>
      </c>
      <c r="EF267" s="158" t="n">
        <v>0</v>
      </c>
      <c r="EG267" s="158" t="n">
        <v>0</v>
      </c>
      <c r="EH267" s="158" t="n">
        <v>0</v>
      </c>
      <c r="EI267" s="158" t="n">
        <v>0</v>
      </c>
      <c r="EJ267" s="158" t="n">
        <v>0</v>
      </c>
      <c r="EK267" s="158" t="n">
        <v>0</v>
      </c>
      <c r="EL267" s="158" t="n">
        <v>0</v>
      </c>
      <c r="EM267" s="158" t="n">
        <v>0</v>
      </c>
      <c r="EN267" s="158" t="n">
        <v>0</v>
      </c>
      <c r="EO267" s="158" t="n">
        <v>0</v>
      </c>
      <c r="EP267" s="158" t="n">
        <v>0</v>
      </c>
      <c r="EQ267" s="158" t="n">
        <v>0</v>
      </c>
      <c r="ER267" s="158" t="n">
        <v>0</v>
      </c>
      <c r="ES267" s="158" t="n">
        <v>0</v>
      </c>
      <c r="ET267" s="158" t="n">
        <v>0</v>
      </c>
      <c r="EU267" s="158" t="n">
        <v>0</v>
      </c>
      <c r="EV267" s="158" t="n">
        <v>0</v>
      </c>
      <c r="EW267" s="158" t="n">
        <v>0</v>
      </c>
      <c r="EX267" s="158" t="n">
        <v>0</v>
      </c>
      <c r="EY267" s="158" t="n">
        <v>0</v>
      </c>
      <c r="EZ267" s="158" t="n">
        <v>1900</v>
      </c>
      <c r="FA267" s="158" t="n">
        <v>1</v>
      </c>
      <c r="FB267" s="158" t="n">
        <v>1</v>
      </c>
      <c r="FC267" s="158" t="n">
        <v>1900</v>
      </c>
      <c r="FD267" s="158" t="n">
        <v>1</v>
      </c>
      <c r="FE267" s="158" t="n">
        <v>1</v>
      </c>
      <c r="FF267" s="158" t="n">
        <v>1900</v>
      </c>
      <c r="FG267" s="158" t="n">
        <v>1</v>
      </c>
      <c r="FH267" s="158" t="n">
        <v>1</v>
      </c>
      <c r="FI267" s="158" t="n">
        <v>1900</v>
      </c>
      <c r="FJ267" s="158" t="n">
        <v>1</v>
      </c>
      <c r="FK267" s="158" t="n">
        <v>1</v>
      </c>
      <c r="FL267" s="158" t="n">
        <v>1900</v>
      </c>
      <c r="FM267" s="158" t="n">
        <v>1</v>
      </c>
      <c r="FN267" s="158" t="n">
        <v>1</v>
      </c>
      <c r="FO267" s="158" t="n">
        <v>1900</v>
      </c>
      <c r="FP267" s="158" t="n">
        <v>1</v>
      </c>
      <c r="FQ267" s="158" t="n">
        <v>1</v>
      </c>
      <c r="FR267" s="158" t="n">
        <v>1900</v>
      </c>
      <c r="FS267" s="158" t="n">
        <v>1</v>
      </c>
      <c r="FT267" s="158" t="n">
        <v>1</v>
      </c>
      <c r="FU267" s="158" t="n">
        <v>1900</v>
      </c>
      <c r="FV267" s="158" t="n">
        <v>1</v>
      </c>
      <c r="FW267" s="158" t="n">
        <v>1</v>
      </c>
    </row>
    <row r="268">
      <c r="A268">
        <f>IF(F268&gt;1,A267,IF(AND(I268&lt;10,paste!A270&lt;10),RIGHT(H268,2)&amp;"0"&amp;I268&amp;"000"&amp;paste!A270,IF(AND(I268&lt;10,paste!A270&gt;=10,paste!A270&lt;100),RIGHT(H268,2)&amp;"0"&amp;I268&amp;"00"&amp;paste!A270,IF(AND(I268&lt;10,paste!A270&gt;=100,paste!A270&lt;1000),RIGHT(H268,2)&amp;"0"&amp;I268&amp;"0"&amp;paste!A270,IF(AND(I268&lt;10,paste!A270&gt;=1000),RIGHT(H268,2)&amp;"0"&amp;I268&amp;paste!A270,IF(AND(I268&gt;=10,paste!A270&lt;10),RIGHT(H268,2)&amp;I268&amp;"000"&amp;paste!A270,IF(AND(I268&gt;=10,paste!A270&gt;=10,paste!A270&lt;100),RIGHT(H268,2)&amp;I268&amp;"00"&amp;paste!A270,IF(AND(I268&gt;=10,paste!A270&gt;=100,paste!A270&lt;1000),RIGHT(H268,2)&amp;I268&amp;"0"&amp;paste!A270,RIGHT(H268,2)&amp;I268&amp;paste!A270))))))))</f>
        <v/>
      </c>
      <c r="B268">
        <f>YEAR(paste!C270)</f>
        <v/>
      </c>
      <c r="C268">
        <f>MONTH(paste!C270)</f>
        <v/>
      </c>
      <c r="D268">
        <f>DAY(paste!C270)</f>
        <v/>
      </c>
      <c r="E268" s="158" t="n">
        <v>0</v>
      </c>
      <c r="F268">
        <f>IF(AND(L268=L267,D268=D267),F267+1,1)</f>
        <v/>
      </c>
      <c r="G268" s="158" t="n">
        <v>0</v>
      </c>
      <c r="H268">
        <f>YEAR(paste!C270)</f>
        <v/>
      </c>
      <c r="I268">
        <f>MONTH(paste!C270)</f>
        <v/>
      </c>
      <c r="J268">
        <f>DAY(paste!C270)</f>
        <v/>
      </c>
      <c r="K268">
        <f>A268</f>
        <v/>
      </c>
      <c r="L268">
        <f>IF(ISBLANK(VLOOKUP(paste!J270,'得意先名 (2)'!$B$3:$F$2005,5,FALSE)),paste!P270,IFERROR(VLOOKUP(paste!J270,'得意先名 (2)'!$B$3:$F$2005,5,FALSE),"ZZZZZZZZZZZ"))</f>
        <v/>
      </c>
      <c r="M268">
        <f>IF(L268="ZZZZZZZZZZZ",paste!J270&amp;paste!K270&amp; "  :   "&amp;paste!M270&amp; "  :   "&amp;paste!P270,"")</f>
        <v/>
      </c>
      <c r="O268" s="158" t="n"/>
      <c r="P268">
        <f>VLOOKUP(L268,'L_User+EndUser'!$C$2:$K$500,8,FALSE)</f>
        <v/>
      </c>
      <c r="Q268">
        <f>VLOOKUP(L268,'L_User+EndUser'!$C$2:$K$500,9,FALSE)</f>
        <v/>
      </c>
      <c r="R268" s="158" t="n"/>
      <c r="T268" s="158" t="n"/>
      <c r="V268" s="158" t="n"/>
      <c r="AB268">
        <f>paste!J270</f>
        <v/>
      </c>
      <c r="AC268">
        <f>L268</f>
        <v/>
      </c>
      <c r="AO268">
        <f>YEAR(paste!O270)</f>
        <v/>
      </c>
      <c r="AP268">
        <f>MONTH(paste!O270)</f>
        <v/>
      </c>
      <c r="AQ268">
        <f>DAY(paste!O270)</f>
        <v/>
      </c>
      <c r="BD268">
        <f>IF(paste!L270="","",paste!L270)</f>
        <v/>
      </c>
      <c r="BM268" t="n">
        <v>1</v>
      </c>
      <c r="BN268">
        <f>VLOOKUP(paste!E270,L_Product!$A$2:$B$2001,2,FALSE)</f>
        <v/>
      </c>
      <c r="BO268" s="21" t="n"/>
      <c r="BT268" t="n">
        <v>2</v>
      </c>
      <c r="BU268">
        <f>IF($BM$2=1,2,IF($BM$2=18,1))</f>
        <v/>
      </c>
      <c r="BV268">
        <f>IF($BM$2=1,0,IF($BM$2=18,1))</f>
        <v/>
      </c>
      <c r="BW268" t="n">
        <v>2</v>
      </c>
      <c r="BX268" t="n">
        <v>0</v>
      </c>
      <c r="BY268" t="n">
        <v>3</v>
      </c>
      <c r="BZ268">
        <f>VLOOKUP(BN268,L_Product!$B$2:$Z$2001,14,FALSE)</f>
        <v/>
      </c>
      <c r="CA268">
        <f>paste!H270</f>
        <v/>
      </c>
      <c r="CB268">
        <f>BZ268*CA268</f>
        <v/>
      </c>
      <c r="CN268" s="158" t="n">
        <v>1</v>
      </c>
      <c r="CO268" s="158" t="n">
        <v>1</v>
      </c>
      <c r="CP268" s="158" t="n">
        <v>1</v>
      </c>
      <c r="CQ268" s="158" t="n">
        <v>1</v>
      </c>
      <c r="CR268" s="158" t="n">
        <v>1</v>
      </c>
      <c r="CS268" s="158" t="n">
        <v>0</v>
      </c>
      <c r="CT268" s="158" t="n">
        <v>0</v>
      </c>
      <c r="CU268" s="158" t="n">
        <v>0</v>
      </c>
      <c r="CV268" s="158" t="n">
        <v>0</v>
      </c>
      <c r="CW268" s="158" t="n">
        <v>0</v>
      </c>
      <c r="CX268">
        <f>B268</f>
        <v/>
      </c>
      <c r="CY268">
        <f>C268</f>
        <v/>
      </c>
      <c r="CZ268">
        <f>D268</f>
        <v/>
      </c>
      <c r="DA268" s="158" t="n">
        <v>1900</v>
      </c>
      <c r="DB268" s="158" t="n">
        <v>1</v>
      </c>
      <c r="DC268" s="158" t="n">
        <v>1</v>
      </c>
      <c r="DD268" s="158" t="n">
        <v>1900</v>
      </c>
      <c r="DE268" s="158" t="n">
        <v>1</v>
      </c>
      <c r="DF268" s="158" t="n">
        <v>1</v>
      </c>
      <c r="DG268" s="158" t="n">
        <v>1900</v>
      </c>
      <c r="DH268" s="158" t="n">
        <v>1</v>
      </c>
      <c r="DI268" s="158" t="n">
        <v>1</v>
      </c>
      <c r="DJ268" s="158" t="n">
        <v>1900</v>
      </c>
      <c r="DK268" s="158" t="n">
        <v>1</v>
      </c>
      <c r="DL268" s="158" t="n">
        <v>1</v>
      </c>
      <c r="DR268" s="158" t="n">
        <v>2</v>
      </c>
      <c r="DS268" s="158" t="n">
        <v>1</v>
      </c>
      <c r="DT268" s="158" t="n">
        <v>2</v>
      </c>
      <c r="DU268" s="158" t="n">
        <v>1</v>
      </c>
      <c r="DV268" s="158" t="n">
        <v>3</v>
      </c>
      <c r="DW268" s="158" t="n">
        <v>1</v>
      </c>
      <c r="DX268" s="158" t="n">
        <v>3</v>
      </c>
      <c r="DY268" s="158" t="n">
        <v>0</v>
      </c>
      <c r="DZ268" s="158" t="n">
        <v>0</v>
      </c>
      <c r="EA268" s="158" t="n">
        <v>0</v>
      </c>
      <c r="EB268" s="158" t="n">
        <v>0</v>
      </c>
      <c r="EC268" s="158" t="n">
        <v>0</v>
      </c>
      <c r="ED268" s="158" t="n">
        <v>0</v>
      </c>
      <c r="EE268" s="158" t="n">
        <v>0</v>
      </c>
      <c r="EF268" s="158" t="n">
        <v>0</v>
      </c>
      <c r="EG268" s="158" t="n">
        <v>0</v>
      </c>
      <c r="EH268" s="158" t="n">
        <v>0</v>
      </c>
      <c r="EI268" s="158" t="n">
        <v>0</v>
      </c>
      <c r="EJ268" s="158" t="n">
        <v>0</v>
      </c>
      <c r="EK268" s="158" t="n">
        <v>0</v>
      </c>
      <c r="EL268" s="158" t="n">
        <v>0</v>
      </c>
      <c r="EM268" s="158" t="n">
        <v>0</v>
      </c>
      <c r="EN268" s="158" t="n">
        <v>0</v>
      </c>
      <c r="EO268" s="158" t="n">
        <v>0</v>
      </c>
      <c r="EP268" s="158" t="n">
        <v>0</v>
      </c>
      <c r="EQ268" s="158" t="n">
        <v>0</v>
      </c>
      <c r="ER268" s="158" t="n">
        <v>0</v>
      </c>
      <c r="ES268" s="158" t="n">
        <v>0</v>
      </c>
      <c r="ET268" s="158" t="n">
        <v>0</v>
      </c>
      <c r="EU268" s="158" t="n">
        <v>0</v>
      </c>
      <c r="EV268" s="158" t="n">
        <v>0</v>
      </c>
      <c r="EW268" s="158" t="n">
        <v>0</v>
      </c>
      <c r="EX268" s="158" t="n">
        <v>0</v>
      </c>
      <c r="EY268" s="158" t="n">
        <v>0</v>
      </c>
      <c r="EZ268" s="158" t="n">
        <v>1900</v>
      </c>
      <c r="FA268" s="158" t="n">
        <v>1</v>
      </c>
      <c r="FB268" s="158" t="n">
        <v>1</v>
      </c>
      <c r="FC268" s="158" t="n">
        <v>1900</v>
      </c>
      <c r="FD268" s="158" t="n">
        <v>1</v>
      </c>
      <c r="FE268" s="158" t="n">
        <v>1</v>
      </c>
      <c r="FF268" s="158" t="n">
        <v>1900</v>
      </c>
      <c r="FG268" s="158" t="n">
        <v>1</v>
      </c>
      <c r="FH268" s="158" t="n">
        <v>1</v>
      </c>
      <c r="FI268" s="158" t="n">
        <v>1900</v>
      </c>
      <c r="FJ268" s="158" t="n">
        <v>1</v>
      </c>
      <c r="FK268" s="158" t="n">
        <v>1</v>
      </c>
      <c r="FL268" s="158" t="n">
        <v>1900</v>
      </c>
      <c r="FM268" s="158" t="n">
        <v>1</v>
      </c>
      <c r="FN268" s="158" t="n">
        <v>1</v>
      </c>
      <c r="FO268" s="158" t="n">
        <v>1900</v>
      </c>
      <c r="FP268" s="158" t="n">
        <v>1</v>
      </c>
      <c r="FQ268" s="158" t="n">
        <v>1</v>
      </c>
      <c r="FR268" s="158" t="n">
        <v>1900</v>
      </c>
      <c r="FS268" s="158" t="n">
        <v>1</v>
      </c>
      <c r="FT268" s="158" t="n">
        <v>1</v>
      </c>
      <c r="FU268" s="158" t="n">
        <v>1900</v>
      </c>
      <c r="FV268" s="158" t="n">
        <v>1</v>
      </c>
      <c r="FW268" s="158" t="n">
        <v>1</v>
      </c>
    </row>
    <row r="269">
      <c r="A269">
        <f>IF(F269&gt;1,A268,IF(AND(I269&lt;10,paste!A271&lt;10),RIGHT(H269,2)&amp;"0"&amp;I269&amp;"000"&amp;paste!A271,IF(AND(I269&lt;10,paste!A271&gt;=10,paste!A271&lt;100),RIGHT(H269,2)&amp;"0"&amp;I269&amp;"00"&amp;paste!A271,IF(AND(I269&lt;10,paste!A271&gt;=100,paste!A271&lt;1000),RIGHT(H269,2)&amp;"0"&amp;I269&amp;"0"&amp;paste!A271,IF(AND(I269&lt;10,paste!A271&gt;=1000),RIGHT(H269,2)&amp;"0"&amp;I269&amp;paste!A271,IF(AND(I269&gt;=10,paste!A271&lt;10),RIGHT(H269,2)&amp;I269&amp;"000"&amp;paste!A271,IF(AND(I269&gt;=10,paste!A271&gt;=10,paste!A271&lt;100),RIGHT(H269,2)&amp;I269&amp;"00"&amp;paste!A271,IF(AND(I269&gt;=10,paste!A271&gt;=100,paste!A271&lt;1000),RIGHT(H269,2)&amp;I269&amp;"0"&amp;paste!A271,RIGHT(H269,2)&amp;I269&amp;paste!A271))))))))</f>
        <v/>
      </c>
      <c r="B269">
        <f>YEAR(paste!C271)</f>
        <v/>
      </c>
      <c r="C269">
        <f>MONTH(paste!C271)</f>
        <v/>
      </c>
      <c r="D269">
        <f>DAY(paste!C271)</f>
        <v/>
      </c>
      <c r="E269" s="158" t="n">
        <v>0</v>
      </c>
      <c r="F269">
        <f>IF(AND(L269=L268,D269=D268),F268+1,1)</f>
        <v/>
      </c>
      <c r="G269" s="158" t="n">
        <v>0</v>
      </c>
      <c r="H269">
        <f>YEAR(paste!C271)</f>
        <v/>
      </c>
      <c r="I269">
        <f>MONTH(paste!C271)</f>
        <v/>
      </c>
      <c r="J269">
        <f>DAY(paste!C271)</f>
        <v/>
      </c>
      <c r="K269">
        <f>A269</f>
        <v/>
      </c>
      <c r="L269">
        <f>IF(ISBLANK(VLOOKUP(paste!J271,'得意先名 (2)'!$B$3:$F$2005,5,FALSE)),paste!P271,IFERROR(VLOOKUP(paste!J271,'得意先名 (2)'!$B$3:$F$2005,5,FALSE),"ZZZZZZZZZZZ"))</f>
        <v/>
      </c>
      <c r="M269">
        <f>IF(L269="ZZZZZZZZZZZ",paste!J271&amp;paste!K271&amp; "  :   "&amp;paste!M271&amp; "  :   "&amp;paste!P271,"")</f>
        <v/>
      </c>
      <c r="O269" s="158" t="n"/>
      <c r="P269">
        <f>VLOOKUP(L269,'L_User+EndUser'!$C$2:$K$500,8,FALSE)</f>
        <v/>
      </c>
      <c r="Q269">
        <f>VLOOKUP(L269,'L_User+EndUser'!$C$2:$K$500,9,FALSE)</f>
        <v/>
      </c>
      <c r="R269" s="158" t="n"/>
      <c r="T269" s="158" t="n"/>
      <c r="V269" s="158" t="n"/>
      <c r="AB269">
        <f>paste!J271</f>
        <v/>
      </c>
      <c r="AC269">
        <f>L269</f>
        <v/>
      </c>
      <c r="AO269">
        <f>YEAR(paste!O271)</f>
        <v/>
      </c>
      <c r="AP269">
        <f>MONTH(paste!O271)</f>
        <v/>
      </c>
      <c r="AQ269">
        <f>DAY(paste!O271)</f>
        <v/>
      </c>
      <c r="BD269">
        <f>IF(paste!L271="","",paste!L271)</f>
        <v/>
      </c>
      <c r="BM269" t="n">
        <v>1</v>
      </c>
      <c r="BN269">
        <f>VLOOKUP(paste!E271,L_Product!$A$2:$B$2001,2,FALSE)</f>
        <v/>
      </c>
      <c r="BO269" s="21" t="n"/>
      <c r="BT269" t="n">
        <v>2</v>
      </c>
      <c r="BU269">
        <f>IF($BM$2=1,2,IF($BM$2=18,1))</f>
        <v/>
      </c>
      <c r="BV269">
        <f>IF($BM$2=1,0,IF($BM$2=18,1))</f>
        <v/>
      </c>
      <c r="BW269" t="n">
        <v>2</v>
      </c>
      <c r="BX269" t="n">
        <v>0</v>
      </c>
      <c r="BY269" t="n">
        <v>3</v>
      </c>
      <c r="BZ269">
        <f>VLOOKUP(BN269,L_Product!$B$2:$Z$2001,14,FALSE)</f>
        <v/>
      </c>
      <c r="CA269">
        <f>paste!H271</f>
        <v/>
      </c>
      <c r="CB269">
        <f>BZ269*CA269</f>
        <v/>
      </c>
      <c r="CN269" s="158" t="n">
        <v>1</v>
      </c>
      <c r="CO269" s="158" t="n">
        <v>1</v>
      </c>
      <c r="CP269" s="158" t="n">
        <v>1</v>
      </c>
      <c r="CQ269" s="158" t="n">
        <v>1</v>
      </c>
      <c r="CR269" s="158" t="n">
        <v>1</v>
      </c>
      <c r="CS269" s="158" t="n">
        <v>0</v>
      </c>
      <c r="CT269" s="158" t="n">
        <v>0</v>
      </c>
      <c r="CU269" s="158" t="n">
        <v>0</v>
      </c>
      <c r="CV269" s="158" t="n">
        <v>0</v>
      </c>
      <c r="CW269" s="158" t="n">
        <v>0</v>
      </c>
      <c r="CX269">
        <f>B269</f>
        <v/>
      </c>
      <c r="CY269">
        <f>C269</f>
        <v/>
      </c>
      <c r="CZ269">
        <f>D269</f>
        <v/>
      </c>
      <c r="DA269" s="158" t="n">
        <v>1900</v>
      </c>
      <c r="DB269" s="158" t="n">
        <v>1</v>
      </c>
      <c r="DC269" s="158" t="n">
        <v>1</v>
      </c>
      <c r="DD269" s="158" t="n">
        <v>1900</v>
      </c>
      <c r="DE269" s="158" t="n">
        <v>1</v>
      </c>
      <c r="DF269" s="158" t="n">
        <v>1</v>
      </c>
      <c r="DG269" s="158" t="n">
        <v>1900</v>
      </c>
      <c r="DH269" s="158" t="n">
        <v>1</v>
      </c>
      <c r="DI269" s="158" t="n">
        <v>1</v>
      </c>
      <c r="DJ269" s="158" t="n">
        <v>1900</v>
      </c>
      <c r="DK269" s="158" t="n">
        <v>1</v>
      </c>
      <c r="DL269" s="158" t="n">
        <v>1</v>
      </c>
      <c r="DR269" s="158" t="n">
        <v>2</v>
      </c>
      <c r="DS269" s="158" t="n">
        <v>1</v>
      </c>
      <c r="DT269" s="158" t="n">
        <v>2</v>
      </c>
      <c r="DU269" s="158" t="n">
        <v>1</v>
      </c>
      <c r="DV269" s="158" t="n">
        <v>3</v>
      </c>
      <c r="DW269" s="158" t="n">
        <v>1</v>
      </c>
      <c r="DX269" s="158" t="n">
        <v>3</v>
      </c>
      <c r="DY269" s="158" t="n">
        <v>0</v>
      </c>
      <c r="DZ269" s="158" t="n">
        <v>0</v>
      </c>
      <c r="EA269" s="158" t="n">
        <v>0</v>
      </c>
      <c r="EB269" s="158" t="n">
        <v>0</v>
      </c>
      <c r="EC269" s="158" t="n">
        <v>0</v>
      </c>
      <c r="ED269" s="158" t="n">
        <v>0</v>
      </c>
      <c r="EE269" s="158" t="n">
        <v>0</v>
      </c>
      <c r="EF269" s="158" t="n">
        <v>0</v>
      </c>
      <c r="EG269" s="158" t="n">
        <v>0</v>
      </c>
      <c r="EH269" s="158" t="n">
        <v>0</v>
      </c>
      <c r="EI269" s="158" t="n">
        <v>0</v>
      </c>
      <c r="EJ269" s="158" t="n">
        <v>0</v>
      </c>
      <c r="EK269" s="158" t="n">
        <v>0</v>
      </c>
      <c r="EL269" s="158" t="n">
        <v>0</v>
      </c>
      <c r="EM269" s="158" t="n">
        <v>0</v>
      </c>
      <c r="EN269" s="158" t="n">
        <v>0</v>
      </c>
      <c r="EO269" s="158" t="n">
        <v>0</v>
      </c>
      <c r="EP269" s="158" t="n">
        <v>0</v>
      </c>
      <c r="EQ269" s="158" t="n">
        <v>0</v>
      </c>
      <c r="ER269" s="158" t="n">
        <v>0</v>
      </c>
      <c r="ES269" s="158" t="n">
        <v>0</v>
      </c>
      <c r="ET269" s="158" t="n">
        <v>0</v>
      </c>
      <c r="EU269" s="158" t="n">
        <v>0</v>
      </c>
      <c r="EV269" s="158" t="n">
        <v>0</v>
      </c>
      <c r="EW269" s="158" t="n">
        <v>0</v>
      </c>
      <c r="EX269" s="158" t="n">
        <v>0</v>
      </c>
      <c r="EY269" s="158" t="n">
        <v>0</v>
      </c>
      <c r="EZ269" s="158" t="n">
        <v>1900</v>
      </c>
      <c r="FA269" s="158" t="n">
        <v>1</v>
      </c>
      <c r="FB269" s="158" t="n">
        <v>1</v>
      </c>
      <c r="FC269" s="158" t="n">
        <v>1900</v>
      </c>
      <c r="FD269" s="158" t="n">
        <v>1</v>
      </c>
      <c r="FE269" s="158" t="n">
        <v>1</v>
      </c>
      <c r="FF269" s="158" t="n">
        <v>1900</v>
      </c>
      <c r="FG269" s="158" t="n">
        <v>1</v>
      </c>
      <c r="FH269" s="158" t="n">
        <v>1</v>
      </c>
      <c r="FI269" s="158" t="n">
        <v>1900</v>
      </c>
      <c r="FJ269" s="158" t="n">
        <v>1</v>
      </c>
      <c r="FK269" s="158" t="n">
        <v>1</v>
      </c>
      <c r="FL269" s="158" t="n">
        <v>1900</v>
      </c>
      <c r="FM269" s="158" t="n">
        <v>1</v>
      </c>
      <c r="FN269" s="158" t="n">
        <v>1</v>
      </c>
      <c r="FO269" s="158" t="n">
        <v>1900</v>
      </c>
      <c r="FP269" s="158" t="n">
        <v>1</v>
      </c>
      <c r="FQ269" s="158" t="n">
        <v>1</v>
      </c>
      <c r="FR269" s="158" t="n">
        <v>1900</v>
      </c>
      <c r="FS269" s="158" t="n">
        <v>1</v>
      </c>
      <c r="FT269" s="158" t="n">
        <v>1</v>
      </c>
      <c r="FU269" s="158" t="n">
        <v>1900</v>
      </c>
      <c r="FV269" s="158" t="n">
        <v>1</v>
      </c>
      <c r="FW269" s="158" t="n">
        <v>1</v>
      </c>
    </row>
    <row r="270">
      <c r="A270">
        <f>IF(F270&gt;1,A269,IF(AND(I270&lt;10,paste!A272&lt;10),RIGHT(H270,2)&amp;"0"&amp;I270&amp;"000"&amp;paste!A272,IF(AND(I270&lt;10,paste!A272&gt;=10,paste!A272&lt;100),RIGHT(H270,2)&amp;"0"&amp;I270&amp;"00"&amp;paste!A272,IF(AND(I270&lt;10,paste!A272&gt;=100,paste!A272&lt;1000),RIGHT(H270,2)&amp;"0"&amp;I270&amp;"0"&amp;paste!A272,IF(AND(I270&lt;10,paste!A272&gt;=1000),RIGHT(H270,2)&amp;"0"&amp;I270&amp;paste!A272,IF(AND(I270&gt;=10,paste!A272&lt;10),RIGHT(H270,2)&amp;I270&amp;"000"&amp;paste!A272,IF(AND(I270&gt;=10,paste!A272&gt;=10,paste!A272&lt;100),RIGHT(H270,2)&amp;I270&amp;"00"&amp;paste!A272,IF(AND(I270&gt;=10,paste!A272&gt;=100,paste!A272&lt;1000),RIGHT(H270,2)&amp;I270&amp;"0"&amp;paste!A272,RIGHT(H270,2)&amp;I270&amp;paste!A272))))))))</f>
        <v/>
      </c>
      <c r="B270">
        <f>YEAR(paste!C272)</f>
        <v/>
      </c>
      <c r="C270">
        <f>MONTH(paste!C272)</f>
        <v/>
      </c>
      <c r="D270">
        <f>DAY(paste!C272)</f>
        <v/>
      </c>
      <c r="E270" s="158" t="n">
        <v>0</v>
      </c>
      <c r="F270">
        <f>IF(AND(L270=L269,D270=D269),F269+1,1)</f>
        <v/>
      </c>
      <c r="G270" s="158" t="n">
        <v>0</v>
      </c>
      <c r="H270">
        <f>YEAR(paste!C272)</f>
        <v/>
      </c>
      <c r="I270">
        <f>MONTH(paste!C272)</f>
        <v/>
      </c>
      <c r="J270">
        <f>DAY(paste!C272)</f>
        <v/>
      </c>
      <c r="K270">
        <f>A270</f>
        <v/>
      </c>
      <c r="L270">
        <f>IF(ISBLANK(VLOOKUP(paste!J272,'得意先名 (2)'!$B$3:$F$2005,5,FALSE)),paste!P272,IFERROR(VLOOKUP(paste!J272,'得意先名 (2)'!$B$3:$F$2005,5,FALSE),"ZZZZZZZZZZZ"))</f>
        <v/>
      </c>
      <c r="M270">
        <f>IF(L270="ZZZZZZZZZZZ",paste!J272&amp;paste!K272&amp; "  :   "&amp;paste!M272&amp; "  :   "&amp;paste!P272,"")</f>
        <v/>
      </c>
      <c r="O270" s="158" t="n"/>
      <c r="P270">
        <f>VLOOKUP(L270,'L_User+EndUser'!$C$2:$K$500,8,FALSE)</f>
        <v/>
      </c>
      <c r="Q270">
        <f>VLOOKUP(L270,'L_User+EndUser'!$C$2:$K$500,9,FALSE)</f>
        <v/>
      </c>
      <c r="R270" s="158" t="n"/>
      <c r="T270" s="158" t="n"/>
      <c r="V270" s="158" t="n"/>
      <c r="AB270">
        <f>paste!J272</f>
        <v/>
      </c>
      <c r="AC270">
        <f>L270</f>
        <v/>
      </c>
      <c r="AO270">
        <f>YEAR(paste!O272)</f>
        <v/>
      </c>
      <c r="AP270">
        <f>MONTH(paste!O272)</f>
        <v/>
      </c>
      <c r="AQ270">
        <f>DAY(paste!O272)</f>
        <v/>
      </c>
      <c r="BD270">
        <f>IF(paste!L272="","",paste!L272)</f>
        <v/>
      </c>
      <c r="BM270" t="n">
        <v>1</v>
      </c>
      <c r="BN270">
        <f>VLOOKUP(paste!E272,L_Product!$A$2:$B$2001,2,FALSE)</f>
        <v/>
      </c>
      <c r="BO270" s="21" t="n"/>
      <c r="BT270" t="n">
        <v>2</v>
      </c>
      <c r="BU270">
        <f>IF($BM$2=1,2,IF($BM$2=18,1))</f>
        <v/>
      </c>
      <c r="BV270">
        <f>IF($BM$2=1,0,IF($BM$2=18,1))</f>
        <v/>
      </c>
      <c r="BW270" t="n">
        <v>2</v>
      </c>
      <c r="BX270" t="n">
        <v>0</v>
      </c>
      <c r="BY270" t="n">
        <v>3</v>
      </c>
      <c r="BZ270">
        <f>VLOOKUP(BN270,L_Product!$B$2:$Z$2001,14,FALSE)</f>
        <v/>
      </c>
      <c r="CA270">
        <f>paste!H272</f>
        <v/>
      </c>
      <c r="CB270">
        <f>BZ270*CA270</f>
        <v/>
      </c>
      <c r="CN270" s="158" t="n">
        <v>1</v>
      </c>
      <c r="CO270" s="158" t="n">
        <v>1</v>
      </c>
      <c r="CP270" s="158" t="n">
        <v>1</v>
      </c>
      <c r="CQ270" s="158" t="n">
        <v>1</v>
      </c>
      <c r="CR270" s="158" t="n">
        <v>1</v>
      </c>
      <c r="CS270" s="158" t="n">
        <v>0</v>
      </c>
      <c r="CT270" s="158" t="n">
        <v>0</v>
      </c>
      <c r="CU270" s="158" t="n">
        <v>0</v>
      </c>
      <c r="CV270" s="158" t="n">
        <v>0</v>
      </c>
      <c r="CW270" s="158" t="n">
        <v>0</v>
      </c>
      <c r="CX270">
        <f>B270</f>
        <v/>
      </c>
      <c r="CY270">
        <f>C270</f>
        <v/>
      </c>
      <c r="CZ270">
        <f>D270</f>
        <v/>
      </c>
      <c r="DA270" s="158" t="n">
        <v>1900</v>
      </c>
      <c r="DB270" s="158" t="n">
        <v>1</v>
      </c>
      <c r="DC270" s="158" t="n">
        <v>1</v>
      </c>
      <c r="DD270" s="158" t="n">
        <v>1900</v>
      </c>
      <c r="DE270" s="158" t="n">
        <v>1</v>
      </c>
      <c r="DF270" s="158" t="n">
        <v>1</v>
      </c>
      <c r="DG270" s="158" t="n">
        <v>1900</v>
      </c>
      <c r="DH270" s="158" t="n">
        <v>1</v>
      </c>
      <c r="DI270" s="158" t="n">
        <v>1</v>
      </c>
      <c r="DJ270" s="158" t="n">
        <v>1900</v>
      </c>
      <c r="DK270" s="158" t="n">
        <v>1</v>
      </c>
      <c r="DL270" s="158" t="n">
        <v>1</v>
      </c>
      <c r="DR270" s="158" t="n">
        <v>2</v>
      </c>
      <c r="DS270" s="158" t="n">
        <v>1</v>
      </c>
      <c r="DT270" s="158" t="n">
        <v>2</v>
      </c>
      <c r="DU270" s="158" t="n">
        <v>1</v>
      </c>
      <c r="DV270" s="158" t="n">
        <v>3</v>
      </c>
      <c r="DW270" s="158" t="n">
        <v>1</v>
      </c>
      <c r="DX270" s="158" t="n">
        <v>3</v>
      </c>
      <c r="DY270" s="158" t="n">
        <v>0</v>
      </c>
      <c r="DZ270" s="158" t="n">
        <v>0</v>
      </c>
      <c r="EA270" s="158" t="n">
        <v>0</v>
      </c>
      <c r="EB270" s="158" t="n">
        <v>0</v>
      </c>
      <c r="EC270" s="158" t="n">
        <v>0</v>
      </c>
      <c r="ED270" s="158" t="n">
        <v>0</v>
      </c>
      <c r="EE270" s="158" t="n">
        <v>0</v>
      </c>
      <c r="EF270" s="158" t="n">
        <v>0</v>
      </c>
      <c r="EG270" s="158" t="n">
        <v>0</v>
      </c>
      <c r="EH270" s="158" t="n">
        <v>0</v>
      </c>
      <c r="EI270" s="158" t="n">
        <v>0</v>
      </c>
      <c r="EJ270" s="158" t="n">
        <v>0</v>
      </c>
      <c r="EK270" s="158" t="n">
        <v>0</v>
      </c>
      <c r="EL270" s="158" t="n">
        <v>0</v>
      </c>
      <c r="EM270" s="158" t="n">
        <v>0</v>
      </c>
      <c r="EN270" s="158" t="n">
        <v>0</v>
      </c>
      <c r="EO270" s="158" t="n">
        <v>0</v>
      </c>
      <c r="EP270" s="158" t="n">
        <v>0</v>
      </c>
      <c r="EQ270" s="158" t="n">
        <v>0</v>
      </c>
      <c r="ER270" s="158" t="n">
        <v>0</v>
      </c>
      <c r="ES270" s="158" t="n">
        <v>0</v>
      </c>
      <c r="ET270" s="158" t="n">
        <v>0</v>
      </c>
      <c r="EU270" s="158" t="n">
        <v>0</v>
      </c>
      <c r="EV270" s="158" t="n">
        <v>0</v>
      </c>
      <c r="EW270" s="158" t="n">
        <v>0</v>
      </c>
      <c r="EX270" s="158" t="n">
        <v>0</v>
      </c>
      <c r="EY270" s="158" t="n">
        <v>0</v>
      </c>
      <c r="EZ270" s="158" t="n">
        <v>1900</v>
      </c>
      <c r="FA270" s="158" t="n">
        <v>1</v>
      </c>
      <c r="FB270" s="158" t="n">
        <v>1</v>
      </c>
      <c r="FC270" s="158" t="n">
        <v>1900</v>
      </c>
      <c r="FD270" s="158" t="n">
        <v>1</v>
      </c>
      <c r="FE270" s="158" t="n">
        <v>1</v>
      </c>
      <c r="FF270" s="158" t="n">
        <v>1900</v>
      </c>
      <c r="FG270" s="158" t="n">
        <v>1</v>
      </c>
      <c r="FH270" s="158" t="n">
        <v>1</v>
      </c>
      <c r="FI270" s="158" t="n">
        <v>1900</v>
      </c>
      <c r="FJ270" s="158" t="n">
        <v>1</v>
      </c>
      <c r="FK270" s="158" t="n">
        <v>1</v>
      </c>
      <c r="FL270" s="158" t="n">
        <v>1900</v>
      </c>
      <c r="FM270" s="158" t="n">
        <v>1</v>
      </c>
      <c r="FN270" s="158" t="n">
        <v>1</v>
      </c>
      <c r="FO270" s="158" t="n">
        <v>1900</v>
      </c>
      <c r="FP270" s="158" t="n">
        <v>1</v>
      </c>
      <c r="FQ270" s="158" t="n">
        <v>1</v>
      </c>
      <c r="FR270" s="158" t="n">
        <v>1900</v>
      </c>
      <c r="FS270" s="158" t="n">
        <v>1</v>
      </c>
      <c r="FT270" s="158" t="n">
        <v>1</v>
      </c>
      <c r="FU270" s="158" t="n">
        <v>1900</v>
      </c>
      <c r="FV270" s="158" t="n">
        <v>1</v>
      </c>
      <c r="FW270" s="158" t="n">
        <v>1</v>
      </c>
    </row>
    <row r="271">
      <c r="A271">
        <f>IF(F271&gt;1,A270,IF(AND(I271&lt;10,paste!A273&lt;10),RIGHT(H271,2)&amp;"0"&amp;I271&amp;"000"&amp;paste!A273,IF(AND(I271&lt;10,paste!A273&gt;=10,paste!A273&lt;100),RIGHT(H271,2)&amp;"0"&amp;I271&amp;"00"&amp;paste!A273,IF(AND(I271&lt;10,paste!A273&gt;=100,paste!A273&lt;1000),RIGHT(H271,2)&amp;"0"&amp;I271&amp;"0"&amp;paste!A273,IF(AND(I271&lt;10,paste!A273&gt;=1000),RIGHT(H271,2)&amp;"0"&amp;I271&amp;paste!A273,IF(AND(I271&gt;=10,paste!A273&lt;10),RIGHT(H271,2)&amp;I271&amp;"000"&amp;paste!A273,IF(AND(I271&gt;=10,paste!A273&gt;=10,paste!A273&lt;100),RIGHT(H271,2)&amp;I271&amp;"00"&amp;paste!A273,IF(AND(I271&gt;=10,paste!A273&gt;=100,paste!A273&lt;1000),RIGHT(H271,2)&amp;I271&amp;"0"&amp;paste!A273,RIGHT(H271,2)&amp;I271&amp;paste!A273))))))))</f>
        <v/>
      </c>
      <c r="B271">
        <f>YEAR(paste!C273)</f>
        <v/>
      </c>
      <c r="C271">
        <f>MONTH(paste!C273)</f>
        <v/>
      </c>
      <c r="D271">
        <f>DAY(paste!C273)</f>
        <v/>
      </c>
      <c r="E271" s="158" t="n">
        <v>0</v>
      </c>
      <c r="F271">
        <f>IF(AND(L271=L270,D271=D270),F270+1,1)</f>
        <v/>
      </c>
      <c r="G271" s="158" t="n">
        <v>0</v>
      </c>
      <c r="H271">
        <f>YEAR(paste!C273)</f>
        <v/>
      </c>
      <c r="I271">
        <f>MONTH(paste!C273)</f>
        <v/>
      </c>
      <c r="J271">
        <f>DAY(paste!C273)</f>
        <v/>
      </c>
      <c r="K271">
        <f>A271</f>
        <v/>
      </c>
      <c r="L271">
        <f>IF(ISBLANK(VLOOKUP(paste!J273,'得意先名 (2)'!$B$3:$F$2005,5,FALSE)),paste!P273,IFERROR(VLOOKUP(paste!J273,'得意先名 (2)'!$B$3:$F$2005,5,FALSE),"ZZZZZZZZZZZ"))</f>
        <v/>
      </c>
      <c r="M271">
        <f>IF(L271="ZZZZZZZZZZZ",paste!J273&amp;paste!K273&amp; "  :   "&amp;paste!M273&amp; "  :   "&amp;paste!P273,"")</f>
        <v/>
      </c>
      <c r="O271" s="158" t="n"/>
      <c r="P271">
        <f>VLOOKUP(L271,'L_User+EndUser'!$C$2:$K$500,8,FALSE)</f>
        <v/>
      </c>
      <c r="Q271">
        <f>VLOOKUP(L271,'L_User+EndUser'!$C$2:$K$500,9,FALSE)</f>
        <v/>
      </c>
      <c r="R271" s="158" t="n"/>
      <c r="T271" s="158" t="n"/>
      <c r="V271" s="158" t="n"/>
      <c r="AB271">
        <f>paste!J273</f>
        <v/>
      </c>
      <c r="AC271">
        <f>L271</f>
        <v/>
      </c>
      <c r="AO271">
        <f>YEAR(paste!O273)</f>
        <v/>
      </c>
      <c r="AP271">
        <f>MONTH(paste!O273)</f>
        <v/>
      </c>
      <c r="AQ271">
        <f>DAY(paste!O273)</f>
        <v/>
      </c>
      <c r="BD271">
        <f>IF(paste!L273="","",paste!L273)</f>
        <v/>
      </c>
      <c r="BM271" t="n">
        <v>1</v>
      </c>
      <c r="BN271">
        <f>VLOOKUP(paste!E273,L_Product!$A$2:$B$2001,2,FALSE)</f>
        <v/>
      </c>
      <c r="BO271" s="21" t="n"/>
      <c r="BT271" t="n">
        <v>2</v>
      </c>
      <c r="BU271">
        <f>IF($BM$2=1,2,IF($BM$2=18,1))</f>
        <v/>
      </c>
      <c r="BV271">
        <f>IF($BM$2=1,0,IF($BM$2=18,1))</f>
        <v/>
      </c>
      <c r="BW271" t="n">
        <v>2</v>
      </c>
      <c r="BX271" t="n">
        <v>0</v>
      </c>
      <c r="BY271" t="n">
        <v>3</v>
      </c>
      <c r="BZ271">
        <f>VLOOKUP(BN271,L_Product!$B$2:$Z$2001,14,FALSE)</f>
        <v/>
      </c>
      <c r="CA271">
        <f>paste!H273</f>
        <v/>
      </c>
      <c r="CB271">
        <f>BZ271*CA271</f>
        <v/>
      </c>
      <c r="CN271" s="158" t="n">
        <v>1</v>
      </c>
      <c r="CO271" s="158" t="n">
        <v>1</v>
      </c>
      <c r="CP271" s="158" t="n">
        <v>1</v>
      </c>
      <c r="CQ271" s="158" t="n">
        <v>1</v>
      </c>
      <c r="CR271" s="158" t="n">
        <v>1</v>
      </c>
      <c r="CS271" s="158" t="n">
        <v>0</v>
      </c>
      <c r="CT271" s="158" t="n">
        <v>0</v>
      </c>
      <c r="CU271" s="158" t="n">
        <v>0</v>
      </c>
      <c r="CV271" s="158" t="n">
        <v>0</v>
      </c>
      <c r="CW271" s="158" t="n">
        <v>0</v>
      </c>
      <c r="CX271">
        <f>B271</f>
        <v/>
      </c>
      <c r="CY271">
        <f>C271</f>
        <v/>
      </c>
      <c r="CZ271">
        <f>D271</f>
        <v/>
      </c>
      <c r="DA271" s="158" t="n">
        <v>1900</v>
      </c>
      <c r="DB271" s="158" t="n">
        <v>1</v>
      </c>
      <c r="DC271" s="158" t="n">
        <v>1</v>
      </c>
      <c r="DD271" s="158" t="n">
        <v>1900</v>
      </c>
      <c r="DE271" s="158" t="n">
        <v>1</v>
      </c>
      <c r="DF271" s="158" t="n">
        <v>1</v>
      </c>
      <c r="DG271" s="158" t="n">
        <v>1900</v>
      </c>
      <c r="DH271" s="158" t="n">
        <v>1</v>
      </c>
      <c r="DI271" s="158" t="n">
        <v>1</v>
      </c>
      <c r="DJ271" s="158" t="n">
        <v>1900</v>
      </c>
      <c r="DK271" s="158" t="n">
        <v>1</v>
      </c>
      <c r="DL271" s="158" t="n">
        <v>1</v>
      </c>
      <c r="DR271" s="158" t="n">
        <v>2</v>
      </c>
      <c r="DS271" s="158" t="n">
        <v>1</v>
      </c>
      <c r="DT271" s="158" t="n">
        <v>2</v>
      </c>
      <c r="DU271" s="158" t="n">
        <v>1</v>
      </c>
      <c r="DV271" s="158" t="n">
        <v>3</v>
      </c>
      <c r="DW271" s="158" t="n">
        <v>1</v>
      </c>
      <c r="DX271" s="158" t="n">
        <v>3</v>
      </c>
      <c r="DY271" s="158" t="n">
        <v>0</v>
      </c>
      <c r="DZ271" s="158" t="n">
        <v>0</v>
      </c>
      <c r="EA271" s="158" t="n">
        <v>0</v>
      </c>
      <c r="EB271" s="158" t="n">
        <v>0</v>
      </c>
      <c r="EC271" s="158" t="n">
        <v>0</v>
      </c>
      <c r="ED271" s="158" t="n">
        <v>0</v>
      </c>
      <c r="EE271" s="158" t="n">
        <v>0</v>
      </c>
      <c r="EF271" s="158" t="n">
        <v>0</v>
      </c>
      <c r="EG271" s="158" t="n">
        <v>0</v>
      </c>
      <c r="EH271" s="158" t="n">
        <v>0</v>
      </c>
      <c r="EI271" s="158" t="n">
        <v>0</v>
      </c>
      <c r="EJ271" s="158" t="n">
        <v>0</v>
      </c>
      <c r="EK271" s="158" t="n">
        <v>0</v>
      </c>
      <c r="EL271" s="158" t="n">
        <v>0</v>
      </c>
      <c r="EM271" s="158" t="n">
        <v>0</v>
      </c>
      <c r="EN271" s="158" t="n">
        <v>0</v>
      </c>
      <c r="EO271" s="158" t="n">
        <v>0</v>
      </c>
      <c r="EP271" s="158" t="n">
        <v>0</v>
      </c>
      <c r="EQ271" s="158" t="n">
        <v>0</v>
      </c>
      <c r="ER271" s="158" t="n">
        <v>0</v>
      </c>
      <c r="ES271" s="158" t="n">
        <v>0</v>
      </c>
      <c r="ET271" s="158" t="n">
        <v>0</v>
      </c>
      <c r="EU271" s="158" t="n">
        <v>0</v>
      </c>
      <c r="EV271" s="158" t="n">
        <v>0</v>
      </c>
      <c r="EW271" s="158" t="n">
        <v>0</v>
      </c>
      <c r="EX271" s="158" t="n">
        <v>0</v>
      </c>
      <c r="EY271" s="158" t="n">
        <v>0</v>
      </c>
      <c r="EZ271" s="158" t="n">
        <v>1900</v>
      </c>
      <c r="FA271" s="158" t="n">
        <v>1</v>
      </c>
      <c r="FB271" s="158" t="n">
        <v>1</v>
      </c>
      <c r="FC271" s="158" t="n">
        <v>1900</v>
      </c>
      <c r="FD271" s="158" t="n">
        <v>1</v>
      </c>
      <c r="FE271" s="158" t="n">
        <v>1</v>
      </c>
      <c r="FF271" s="158" t="n">
        <v>1900</v>
      </c>
      <c r="FG271" s="158" t="n">
        <v>1</v>
      </c>
      <c r="FH271" s="158" t="n">
        <v>1</v>
      </c>
      <c r="FI271" s="158" t="n">
        <v>1900</v>
      </c>
      <c r="FJ271" s="158" t="n">
        <v>1</v>
      </c>
      <c r="FK271" s="158" t="n">
        <v>1</v>
      </c>
      <c r="FL271" s="158" t="n">
        <v>1900</v>
      </c>
      <c r="FM271" s="158" t="n">
        <v>1</v>
      </c>
      <c r="FN271" s="158" t="n">
        <v>1</v>
      </c>
      <c r="FO271" s="158" t="n">
        <v>1900</v>
      </c>
      <c r="FP271" s="158" t="n">
        <v>1</v>
      </c>
      <c r="FQ271" s="158" t="n">
        <v>1</v>
      </c>
      <c r="FR271" s="158" t="n">
        <v>1900</v>
      </c>
      <c r="FS271" s="158" t="n">
        <v>1</v>
      </c>
      <c r="FT271" s="158" t="n">
        <v>1</v>
      </c>
      <c r="FU271" s="158" t="n">
        <v>1900</v>
      </c>
      <c r="FV271" s="158" t="n">
        <v>1</v>
      </c>
      <c r="FW271" s="158" t="n">
        <v>1</v>
      </c>
    </row>
    <row r="272">
      <c r="A272">
        <f>IF(F272&gt;1,A271,IF(AND(I272&lt;10,paste!A274&lt;10),RIGHT(H272,2)&amp;"0"&amp;I272&amp;"000"&amp;paste!A274,IF(AND(I272&lt;10,paste!A274&gt;=10,paste!A274&lt;100),RIGHT(H272,2)&amp;"0"&amp;I272&amp;"00"&amp;paste!A274,IF(AND(I272&lt;10,paste!A274&gt;=100,paste!A274&lt;1000),RIGHT(H272,2)&amp;"0"&amp;I272&amp;"0"&amp;paste!A274,IF(AND(I272&lt;10,paste!A274&gt;=1000),RIGHT(H272,2)&amp;"0"&amp;I272&amp;paste!A274,IF(AND(I272&gt;=10,paste!A274&lt;10),RIGHT(H272,2)&amp;I272&amp;"000"&amp;paste!A274,IF(AND(I272&gt;=10,paste!A274&gt;=10,paste!A274&lt;100),RIGHT(H272,2)&amp;I272&amp;"00"&amp;paste!A274,IF(AND(I272&gt;=10,paste!A274&gt;=100,paste!A274&lt;1000),RIGHT(H272,2)&amp;I272&amp;"0"&amp;paste!A274,RIGHT(H272,2)&amp;I272&amp;paste!A274))))))))</f>
        <v/>
      </c>
      <c r="B272">
        <f>YEAR(paste!C274)</f>
        <v/>
      </c>
      <c r="C272">
        <f>MONTH(paste!C274)</f>
        <v/>
      </c>
      <c r="D272">
        <f>DAY(paste!C274)</f>
        <v/>
      </c>
      <c r="E272" s="158" t="n">
        <v>0</v>
      </c>
      <c r="F272">
        <f>IF(AND(L272=L271,D272=D271),F271+1,1)</f>
        <v/>
      </c>
      <c r="G272" s="158" t="n">
        <v>0</v>
      </c>
      <c r="H272">
        <f>YEAR(paste!C274)</f>
        <v/>
      </c>
      <c r="I272">
        <f>MONTH(paste!C274)</f>
        <v/>
      </c>
      <c r="J272">
        <f>DAY(paste!C274)</f>
        <v/>
      </c>
      <c r="K272">
        <f>A272</f>
        <v/>
      </c>
      <c r="L272">
        <f>IF(ISBLANK(VLOOKUP(paste!J274,'得意先名 (2)'!$B$3:$F$2005,5,FALSE)),paste!P274,IFERROR(VLOOKUP(paste!J274,'得意先名 (2)'!$B$3:$F$2005,5,FALSE),"ZZZZZZZZZZZ"))</f>
        <v/>
      </c>
      <c r="M272">
        <f>IF(L272="ZZZZZZZZZZZ",paste!J274&amp;paste!K274&amp; "  :   "&amp;paste!M274&amp; "  :   "&amp;paste!P274,"")</f>
        <v/>
      </c>
      <c r="O272" s="158" t="n"/>
      <c r="P272">
        <f>VLOOKUP(L272,'L_User+EndUser'!$C$2:$K$500,8,FALSE)</f>
        <v/>
      </c>
      <c r="Q272">
        <f>VLOOKUP(L272,'L_User+EndUser'!$C$2:$K$500,9,FALSE)</f>
        <v/>
      </c>
      <c r="R272" s="158" t="n"/>
      <c r="T272" s="158" t="n"/>
      <c r="V272" s="158" t="n"/>
      <c r="AB272">
        <f>paste!J274</f>
        <v/>
      </c>
      <c r="AC272">
        <f>L272</f>
        <v/>
      </c>
      <c r="AO272">
        <f>YEAR(paste!O274)</f>
        <v/>
      </c>
      <c r="AP272">
        <f>MONTH(paste!O274)</f>
        <v/>
      </c>
      <c r="AQ272">
        <f>DAY(paste!O274)</f>
        <v/>
      </c>
      <c r="BD272">
        <f>IF(paste!L274="","",paste!L274)</f>
        <v/>
      </c>
      <c r="BM272" t="n">
        <v>1</v>
      </c>
      <c r="BN272">
        <f>VLOOKUP(paste!E274,L_Product!$A$2:$B$2001,2,FALSE)</f>
        <v/>
      </c>
      <c r="BO272" s="21" t="n"/>
      <c r="BT272" t="n">
        <v>2</v>
      </c>
      <c r="BU272">
        <f>IF($BM$2=1,2,IF($BM$2=18,1))</f>
        <v/>
      </c>
      <c r="BV272">
        <f>IF($BM$2=1,0,IF($BM$2=18,1))</f>
        <v/>
      </c>
      <c r="BW272" t="n">
        <v>2</v>
      </c>
      <c r="BX272" t="n">
        <v>0</v>
      </c>
      <c r="BY272" t="n">
        <v>3</v>
      </c>
      <c r="BZ272">
        <f>VLOOKUP(BN272,L_Product!$B$2:$Z$2001,14,FALSE)</f>
        <v/>
      </c>
      <c r="CA272">
        <f>paste!H274</f>
        <v/>
      </c>
      <c r="CB272">
        <f>BZ272*CA272</f>
        <v/>
      </c>
      <c r="CN272" s="158" t="n">
        <v>1</v>
      </c>
      <c r="CO272" s="158" t="n">
        <v>1</v>
      </c>
      <c r="CP272" s="158" t="n">
        <v>1</v>
      </c>
      <c r="CQ272" s="158" t="n">
        <v>1</v>
      </c>
      <c r="CR272" s="158" t="n">
        <v>1</v>
      </c>
      <c r="CS272" s="158" t="n">
        <v>0</v>
      </c>
      <c r="CT272" s="158" t="n">
        <v>0</v>
      </c>
      <c r="CU272" s="158" t="n">
        <v>0</v>
      </c>
      <c r="CV272" s="158" t="n">
        <v>0</v>
      </c>
      <c r="CW272" s="158" t="n">
        <v>0</v>
      </c>
      <c r="CX272">
        <f>B272</f>
        <v/>
      </c>
      <c r="CY272">
        <f>C272</f>
        <v/>
      </c>
      <c r="CZ272">
        <f>D272</f>
        <v/>
      </c>
      <c r="DA272" s="158" t="n">
        <v>1900</v>
      </c>
      <c r="DB272" s="158" t="n">
        <v>1</v>
      </c>
      <c r="DC272" s="158" t="n">
        <v>1</v>
      </c>
      <c r="DD272" s="158" t="n">
        <v>1900</v>
      </c>
      <c r="DE272" s="158" t="n">
        <v>1</v>
      </c>
      <c r="DF272" s="158" t="n">
        <v>1</v>
      </c>
      <c r="DG272" s="158" t="n">
        <v>1900</v>
      </c>
      <c r="DH272" s="158" t="n">
        <v>1</v>
      </c>
      <c r="DI272" s="158" t="n">
        <v>1</v>
      </c>
      <c r="DJ272" s="158" t="n">
        <v>1900</v>
      </c>
      <c r="DK272" s="158" t="n">
        <v>1</v>
      </c>
      <c r="DL272" s="158" t="n">
        <v>1</v>
      </c>
      <c r="DR272" s="158" t="n">
        <v>2</v>
      </c>
      <c r="DS272" s="158" t="n">
        <v>1</v>
      </c>
      <c r="DT272" s="158" t="n">
        <v>2</v>
      </c>
      <c r="DU272" s="158" t="n">
        <v>1</v>
      </c>
      <c r="DV272" s="158" t="n">
        <v>3</v>
      </c>
      <c r="DW272" s="158" t="n">
        <v>1</v>
      </c>
      <c r="DX272" s="158" t="n">
        <v>3</v>
      </c>
      <c r="DY272" s="158" t="n">
        <v>0</v>
      </c>
      <c r="DZ272" s="158" t="n">
        <v>0</v>
      </c>
      <c r="EA272" s="158" t="n">
        <v>0</v>
      </c>
      <c r="EB272" s="158" t="n">
        <v>0</v>
      </c>
      <c r="EC272" s="158" t="n">
        <v>0</v>
      </c>
      <c r="ED272" s="158" t="n">
        <v>0</v>
      </c>
      <c r="EE272" s="158" t="n">
        <v>0</v>
      </c>
      <c r="EF272" s="158" t="n">
        <v>0</v>
      </c>
      <c r="EG272" s="158" t="n">
        <v>0</v>
      </c>
      <c r="EH272" s="158" t="n">
        <v>0</v>
      </c>
      <c r="EI272" s="158" t="n">
        <v>0</v>
      </c>
      <c r="EJ272" s="158" t="n">
        <v>0</v>
      </c>
      <c r="EK272" s="158" t="n">
        <v>0</v>
      </c>
      <c r="EL272" s="158" t="n">
        <v>0</v>
      </c>
      <c r="EM272" s="158" t="n">
        <v>0</v>
      </c>
      <c r="EN272" s="158" t="n">
        <v>0</v>
      </c>
      <c r="EO272" s="158" t="n">
        <v>0</v>
      </c>
      <c r="EP272" s="158" t="n">
        <v>0</v>
      </c>
      <c r="EQ272" s="158" t="n">
        <v>0</v>
      </c>
      <c r="ER272" s="158" t="n">
        <v>0</v>
      </c>
      <c r="ES272" s="158" t="n">
        <v>0</v>
      </c>
      <c r="ET272" s="158" t="n">
        <v>0</v>
      </c>
      <c r="EU272" s="158" t="n">
        <v>0</v>
      </c>
      <c r="EV272" s="158" t="n">
        <v>0</v>
      </c>
      <c r="EW272" s="158" t="n">
        <v>0</v>
      </c>
      <c r="EX272" s="158" t="n">
        <v>0</v>
      </c>
      <c r="EY272" s="158" t="n">
        <v>0</v>
      </c>
      <c r="EZ272" s="158" t="n">
        <v>1900</v>
      </c>
      <c r="FA272" s="158" t="n">
        <v>1</v>
      </c>
      <c r="FB272" s="158" t="n">
        <v>1</v>
      </c>
      <c r="FC272" s="158" t="n">
        <v>1900</v>
      </c>
      <c r="FD272" s="158" t="n">
        <v>1</v>
      </c>
      <c r="FE272" s="158" t="n">
        <v>1</v>
      </c>
      <c r="FF272" s="158" t="n">
        <v>1900</v>
      </c>
      <c r="FG272" s="158" t="n">
        <v>1</v>
      </c>
      <c r="FH272" s="158" t="n">
        <v>1</v>
      </c>
      <c r="FI272" s="158" t="n">
        <v>1900</v>
      </c>
      <c r="FJ272" s="158" t="n">
        <v>1</v>
      </c>
      <c r="FK272" s="158" t="n">
        <v>1</v>
      </c>
      <c r="FL272" s="158" t="n">
        <v>1900</v>
      </c>
      <c r="FM272" s="158" t="n">
        <v>1</v>
      </c>
      <c r="FN272" s="158" t="n">
        <v>1</v>
      </c>
      <c r="FO272" s="158" t="n">
        <v>1900</v>
      </c>
      <c r="FP272" s="158" t="n">
        <v>1</v>
      </c>
      <c r="FQ272" s="158" t="n">
        <v>1</v>
      </c>
      <c r="FR272" s="158" t="n">
        <v>1900</v>
      </c>
      <c r="FS272" s="158" t="n">
        <v>1</v>
      </c>
      <c r="FT272" s="158" t="n">
        <v>1</v>
      </c>
      <c r="FU272" s="158" t="n">
        <v>1900</v>
      </c>
      <c r="FV272" s="158" t="n">
        <v>1</v>
      </c>
      <c r="FW272" s="158" t="n">
        <v>1</v>
      </c>
    </row>
    <row r="273">
      <c r="A273">
        <f>IF(F273&gt;1,A272,IF(AND(I273&lt;10,paste!A275&lt;10),RIGHT(H273,2)&amp;"0"&amp;I273&amp;"000"&amp;paste!A275,IF(AND(I273&lt;10,paste!A275&gt;=10,paste!A275&lt;100),RIGHT(H273,2)&amp;"0"&amp;I273&amp;"00"&amp;paste!A275,IF(AND(I273&lt;10,paste!A275&gt;=100,paste!A275&lt;1000),RIGHT(H273,2)&amp;"0"&amp;I273&amp;"0"&amp;paste!A275,IF(AND(I273&lt;10,paste!A275&gt;=1000),RIGHT(H273,2)&amp;"0"&amp;I273&amp;paste!A275,IF(AND(I273&gt;=10,paste!A275&lt;10),RIGHT(H273,2)&amp;I273&amp;"000"&amp;paste!A275,IF(AND(I273&gt;=10,paste!A275&gt;=10,paste!A275&lt;100),RIGHT(H273,2)&amp;I273&amp;"00"&amp;paste!A275,IF(AND(I273&gt;=10,paste!A275&gt;=100,paste!A275&lt;1000),RIGHT(H273,2)&amp;I273&amp;"0"&amp;paste!A275,RIGHT(H273,2)&amp;I273&amp;paste!A275))))))))</f>
        <v/>
      </c>
      <c r="B273">
        <f>YEAR(paste!C275)</f>
        <v/>
      </c>
      <c r="C273">
        <f>MONTH(paste!C275)</f>
        <v/>
      </c>
      <c r="D273">
        <f>DAY(paste!C275)</f>
        <v/>
      </c>
      <c r="E273" s="158" t="n">
        <v>0</v>
      </c>
      <c r="F273">
        <f>IF(AND(L273=L272,D273=D272),F272+1,1)</f>
        <v/>
      </c>
      <c r="G273" s="158" t="n">
        <v>0</v>
      </c>
      <c r="H273">
        <f>YEAR(paste!C275)</f>
        <v/>
      </c>
      <c r="I273">
        <f>MONTH(paste!C275)</f>
        <v/>
      </c>
      <c r="J273">
        <f>DAY(paste!C275)</f>
        <v/>
      </c>
      <c r="K273">
        <f>A273</f>
        <v/>
      </c>
      <c r="L273">
        <f>IF(ISBLANK(VLOOKUP(paste!J275,'得意先名 (2)'!$B$3:$F$2005,5,FALSE)),paste!P275,IFERROR(VLOOKUP(paste!J275,'得意先名 (2)'!$B$3:$F$2005,5,FALSE),"ZZZZZZZZZZZ"))</f>
        <v/>
      </c>
      <c r="M273">
        <f>IF(L273="ZZZZZZZZZZZ",paste!J275&amp;paste!K275&amp; "  :   "&amp;paste!M275&amp; "  :   "&amp;paste!P275,"")</f>
        <v/>
      </c>
      <c r="O273" s="158" t="n"/>
      <c r="P273">
        <f>VLOOKUP(L273,'L_User+EndUser'!$C$2:$K$500,8,FALSE)</f>
        <v/>
      </c>
      <c r="Q273">
        <f>VLOOKUP(L273,'L_User+EndUser'!$C$2:$K$500,9,FALSE)</f>
        <v/>
      </c>
      <c r="R273" s="158" t="n"/>
      <c r="T273" s="158" t="n"/>
      <c r="V273" s="158" t="n"/>
      <c r="AB273">
        <f>paste!J275</f>
        <v/>
      </c>
      <c r="AC273">
        <f>L273</f>
        <v/>
      </c>
      <c r="AO273">
        <f>YEAR(paste!O275)</f>
        <v/>
      </c>
      <c r="AP273">
        <f>MONTH(paste!O275)</f>
        <v/>
      </c>
      <c r="AQ273">
        <f>DAY(paste!O275)</f>
        <v/>
      </c>
      <c r="BD273">
        <f>IF(paste!L275="","",paste!L275)</f>
        <v/>
      </c>
      <c r="BM273" t="n">
        <v>1</v>
      </c>
      <c r="BN273">
        <f>VLOOKUP(paste!E275,L_Product!$A$2:$B$2001,2,FALSE)</f>
        <v/>
      </c>
      <c r="BO273" s="21" t="n"/>
      <c r="BT273" t="n">
        <v>2</v>
      </c>
      <c r="BU273">
        <f>IF($BM$2=1,2,IF($BM$2=18,1))</f>
        <v/>
      </c>
      <c r="BV273">
        <f>IF($BM$2=1,0,IF($BM$2=18,1))</f>
        <v/>
      </c>
      <c r="BW273" t="n">
        <v>2</v>
      </c>
      <c r="BX273" t="n">
        <v>0</v>
      </c>
      <c r="BY273" t="n">
        <v>3</v>
      </c>
      <c r="BZ273">
        <f>VLOOKUP(BN273,L_Product!$B$2:$Z$2001,14,FALSE)</f>
        <v/>
      </c>
      <c r="CA273">
        <f>paste!H275</f>
        <v/>
      </c>
      <c r="CB273">
        <f>BZ273*CA273</f>
        <v/>
      </c>
      <c r="CN273" s="158" t="n">
        <v>1</v>
      </c>
      <c r="CO273" s="158" t="n">
        <v>1</v>
      </c>
      <c r="CP273" s="158" t="n">
        <v>1</v>
      </c>
      <c r="CQ273" s="158" t="n">
        <v>1</v>
      </c>
      <c r="CR273" s="158" t="n">
        <v>1</v>
      </c>
      <c r="CS273" s="158" t="n">
        <v>0</v>
      </c>
      <c r="CT273" s="158" t="n">
        <v>0</v>
      </c>
      <c r="CU273" s="158" t="n">
        <v>0</v>
      </c>
      <c r="CV273" s="158" t="n">
        <v>0</v>
      </c>
      <c r="CW273" s="158" t="n">
        <v>0</v>
      </c>
      <c r="CX273">
        <f>B273</f>
        <v/>
      </c>
      <c r="CY273">
        <f>C273</f>
        <v/>
      </c>
      <c r="CZ273">
        <f>D273</f>
        <v/>
      </c>
      <c r="DA273" s="158" t="n">
        <v>1900</v>
      </c>
      <c r="DB273" s="158" t="n">
        <v>1</v>
      </c>
      <c r="DC273" s="158" t="n">
        <v>1</v>
      </c>
      <c r="DD273" s="158" t="n">
        <v>1900</v>
      </c>
      <c r="DE273" s="158" t="n">
        <v>1</v>
      </c>
      <c r="DF273" s="158" t="n">
        <v>1</v>
      </c>
      <c r="DG273" s="158" t="n">
        <v>1900</v>
      </c>
      <c r="DH273" s="158" t="n">
        <v>1</v>
      </c>
      <c r="DI273" s="158" t="n">
        <v>1</v>
      </c>
      <c r="DJ273" s="158" t="n">
        <v>1900</v>
      </c>
      <c r="DK273" s="158" t="n">
        <v>1</v>
      </c>
      <c r="DL273" s="158" t="n">
        <v>1</v>
      </c>
      <c r="DR273" s="158" t="n">
        <v>2</v>
      </c>
      <c r="DS273" s="158" t="n">
        <v>1</v>
      </c>
      <c r="DT273" s="158" t="n">
        <v>2</v>
      </c>
      <c r="DU273" s="158" t="n">
        <v>1</v>
      </c>
      <c r="DV273" s="158" t="n">
        <v>3</v>
      </c>
      <c r="DW273" s="158" t="n">
        <v>1</v>
      </c>
      <c r="DX273" s="158" t="n">
        <v>3</v>
      </c>
      <c r="DY273" s="158" t="n">
        <v>0</v>
      </c>
      <c r="DZ273" s="158" t="n">
        <v>0</v>
      </c>
      <c r="EA273" s="158" t="n">
        <v>0</v>
      </c>
      <c r="EB273" s="158" t="n">
        <v>0</v>
      </c>
      <c r="EC273" s="158" t="n">
        <v>0</v>
      </c>
      <c r="ED273" s="158" t="n">
        <v>0</v>
      </c>
      <c r="EE273" s="158" t="n">
        <v>0</v>
      </c>
      <c r="EF273" s="158" t="n">
        <v>0</v>
      </c>
      <c r="EG273" s="158" t="n">
        <v>0</v>
      </c>
      <c r="EH273" s="158" t="n">
        <v>0</v>
      </c>
      <c r="EI273" s="158" t="n">
        <v>0</v>
      </c>
      <c r="EJ273" s="158" t="n">
        <v>0</v>
      </c>
      <c r="EK273" s="158" t="n">
        <v>0</v>
      </c>
      <c r="EL273" s="158" t="n">
        <v>0</v>
      </c>
      <c r="EM273" s="158" t="n">
        <v>0</v>
      </c>
      <c r="EN273" s="158" t="n">
        <v>0</v>
      </c>
      <c r="EO273" s="158" t="n">
        <v>0</v>
      </c>
      <c r="EP273" s="158" t="n">
        <v>0</v>
      </c>
      <c r="EQ273" s="158" t="n">
        <v>0</v>
      </c>
      <c r="ER273" s="158" t="n">
        <v>0</v>
      </c>
      <c r="ES273" s="158" t="n">
        <v>0</v>
      </c>
      <c r="ET273" s="158" t="n">
        <v>0</v>
      </c>
      <c r="EU273" s="158" t="n">
        <v>0</v>
      </c>
      <c r="EV273" s="158" t="n">
        <v>0</v>
      </c>
      <c r="EW273" s="158" t="n">
        <v>0</v>
      </c>
      <c r="EX273" s="158" t="n">
        <v>0</v>
      </c>
      <c r="EY273" s="158" t="n">
        <v>0</v>
      </c>
      <c r="EZ273" s="158" t="n">
        <v>1900</v>
      </c>
      <c r="FA273" s="158" t="n">
        <v>1</v>
      </c>
      <c r="FB273" s="158" t="n">
        <v>1</v>
      </c>
      <c r="FC273" s="158" t="n">
        <v>1900</v>
      </c>
      <c r="FD273" s="158" t="n">
        <v>1</v>
      </c>
      <c r="FE273" s="158" t="n">
        <v>1</v>
      </c>
      <c r="FF273" s="158" t="n">
        <v>1900</v>
      </c>
      <c r="FG273" s="158" t="n">
        <v>1</v>
      </c>
      <c r="FH273" s="158" t="n">
        <v>1</v>
      </c>
      <c r="FI273" s="158" t="n">
        <v>1900</v>
      </c>
      <c r="FJ273" s="158" t="n">
        <v>1</v>
      </c>
      <c r="FK273" s="158" t="n">
        <v>1</v>
      </c>
      <c r="FL273" s="158" t="n">
        <v>1900</v>
      </c>
      <c r="FM273" s="158" t="n">
        <v>1</v>
      </c>
      <c r="FN273" s="158" t="n">
        <v>1</v>
      </c>
      <c r="FO273" s="158" t="n">
        <v>1900</v>
      </c>
      <c r="FP273" s="158" t="n">
        <v>1</v>
      </c>
      <c r="FQ273" s="158" t="n">
        <v>1</v>
      </c>
      <c r="FR273" s="158" t="n">
        <v>1900</v>
      </c>
      <c r="FS273" s="158" t="n">
        <v>1</v>
      </c>
      <c r="FT273" s="158" t="n">
        <v>1</v>
      </c>
      <c r="FU273" s="158" t="n">
        <v>1900</v>
      </c>
      <c r="FV273" s="158" t="n">
        <v>1</v>
      </c>
      <c r="FW273" s="158" t="n">
        <v>1</v>
      </c>
    </row>
    <row r="274">
      <c r="A274">
        <f>IF(F274&gt;1,A273,IF(AND(I274&lt;10,paste!A276&lt;10),RIGHT(H274,2)&amp;"0"&amp;I274&amp;"000"&amp;paste!A276,IF(AND(I274&lt;10,paste!A276&gt;=10,paste!A276&lt;100),RIGHT(H274,2)&amp;"0"&amp;I274&amp;"00"&amp;paste!A276,IF(AND(I274&lt;10,paste!A276&gt;=100,paste!A276&lt;1000),RIGHT(H274,2)&amp;"0"&amp;I274&amp;"0"&amp;paste!A276,IF(AND(I274&lt;10,paste!A276&gt;=1000),RIGHT(H274,2)&amp;"0"&amp;I274&amp;paste!A276,IF(AND(I274&gt;=10,paste!A276&lt;10),RIGHT(H274,2)&amp;I274&amp;"000"&amp;paste!A276,IF(AND(I274&gt;=10,paste!A276&gt;=10,paste!A276&lt;100),RIGHT(H274,2)&amp;I274&amp;"00"&amp;paste!A276,IF(AND(I274&gt;=10,paste!A276&gt;=100,paste!A276&lt;1000),RIGHT(H274,2)&amp;I274&amp;"0"&amp;paste!A276,RIGHT(H274,2)&amp;I274&amp;paste!A276))))))))</f>
        <v/>
      </c>
      <c r="B274">
        <f>YEAR(paste!C276)</f>
        <v/>
      </c>
      <c r="C274">
        <f>MONTH(paste!C276)</f>
        <v/>
      </c>
      <c r="D274">
        <f>DAY(paste!C276)</f>
        <v/>
      </c>
      <c r="E274" s="158" t="n">
        <v>0</v>
      </c>
      <c r="F274">
        <f>IF(AND(L274=L273,D274=D273),F273+1,1)</f>
        <v/>
      </c>
      <c r="G274" s="158" t="n">
        <v>0</v>
      </c>
      <c r="H274">
        <f>YEAR(paste!C276)</f>
        <v/>
      </c>
      <c r="I274">
        <f>MONTH(paste!C276)</f>
        <v/>
      </c>
      <c r="J274">
        <f>DAY(paste!C276)</f>
        <v/>
      </c>
      <c r="K274">
        <f>A274</f>
        <v/>
      </c>
      <c r="L274">
        <f>IF(ISBLANK(VLOOKUP(paste!J276,'得意先名 (2)'!$B$3:$F$2005,5,FALSE)),paste!P276,IFERROR(VLOOKUP(paste!J276,'得意先名 (2)'!$B$3:$F$2005,5,FALSE),"ZZZZZZZZZZZ"))</f>
        <v/>
      </c>
      <c r="M274">
        <f>IF(L274="ZZZZZZZZZZZ",paste!J276&amp;paste!K276&amp; "  :   "&amp;paste!M276&amp; "  :   "&amp;paste!P276,"")</f>
        <v/>
      </c>
      <c r="O274" s="158" t="n"/>
      <c r="P274">
        <f>VLOOKUP(L274,'L_User+EndUser'!$C$2:$K$500,8,FALSE)</f>
        <v/>
      </c>
      <c r="Q274">
        <f>VLOOKUP(L274,'L_User+EndUser'!$C$2:$K$500,9,FALSE)</f>
        <v/>
      </c>
      <c r="R274" s="158" t="n"/>
      <c r="T274" s="158" t="n"/>
      <c r="V274" s="158" t="n"/>
      <c r="AB274">
        <f>paste!J276</f>
        <v/>
      </c>
      <c r="AC274">
        <f>L274</f>
        <v/>
      </c>
      <c r="AO274">
        <f>YEAR(paste!O276)</f>
        <v/>
      </c>
      <c r="AP274">
        <f>MONTH(paste!O276)</f>
        <v/>
      </c>
      <c r="AQ274">
        <f>DAY(paste!O276)</f>
        <v/>
      </c>
      <c r="BD274">
        <f>IF(paste!L276="","",paste!L276)</f>
        <v/>
      </c>
      <c r="BM274" t="n">
        <v>1</v>
      </c>
      <c r="BN274">
        <f>VLOOKUP(paste!E276,L_Product!$A$2:$B$2001,2,FALSE)</f>
        <v/>
      </c>
      <c r="BO274" s="21" t="n"/>
      <c r="BT274" t="n">
        <v>2</v>
      </c>
      <c r="BU274">
        <f>IF($BM$2=1,2,IF($BM$2=18,1))</f>
        <v/>
      </c>
      <c r="BV274">
        <f>IF($BM$2=1,0,IF($BM$2=18,1))</f>
        <v/>
      </c>
      <c r="BW274" t="n">
        <v>2</v>
      </c>
      <c r="BX274" t="n">
        <v>0</v>
      </c>
      <c r="BY274" t="n">
        <v>3</v>
      </c>
      <c r="BZ274">
        <f>VLOOKUP(BN274,L_Product!$B$2:$Z$2001,14,FALSE)</f>
        <v/>
      </c>
      <c r="CA274">
        <f>paste!H276</f>
        <v/>
      </c>
      <c r="CB274">
        <f>BZ274*CA274</f>
        <v/>
      </c>
      <c r="CN274" s="158" t="n">
        <v>1</v>
      </c>
      <c r="CO274" s="158" t="n">
        <v>1</v>
      </c>
      <c r="CP274" s="158" t="n">
        <v>1</v>
      </c>
      <c r="CQ274" s="158" t="n">
        <v>1</v>
      </c>
      <c r="CR274" s="158" t="n">
        <v>1</v>
      </c>
      <c r="CS274" s="158" t="n">
        <v>0</v>
      </c>
      <c r="CT274" s="158" t="n">
        <v>0</v>
      </c>
      <c r="CU274" s="158" t="n">
        <v>0</v>
      </c>
      <c r="CV274" s="158" t="n">
        <v>0</v>
      </c>
      <c r="CW274" s="158" t="n">
        <v>0</v>
      </c>
      <c r="CX274">
        <f>B274</f>
        <v/>
      </c>
      <c r="CY274">
        <f>C274</f>
        <v/>
      </c>
      <c r="CZ274">
        <f>D274</f>
        <v/>
      </c>
      <c r="DA274" s="158" t="n">
        <v>1900</v>
      </c>
      <c r="DB274" s="158" t="n">
        <v>1</v>
      </c>
      <c r="DC274" s="158" t="n">
        <v>1</v>
      </c>
      <c r="DD274" s="158" t="n">
        <v>1900</v>
      </c>
      <c r="DE274" s="158" t="n">
        <v>1</v>
      </c>
      <c r="DF274" s="158" t="n">
        <v>1</v>
      </c>
      <c r="DG274" s="158" t="n">
        <v>1900</v>
      </c>
      <c r="DH274" s="158" t="n">
        <v>1</v>
      </c>
      <c r="DI274" s="158" t="n">
        <v>1</v>
      </c>
      <c r="DJ274" s="158" t="n">
        <v>1900</v>
      </c>
      <c r="DK274" s="158" t="n">
        <v>1</v>
      </c>
      <c r="DL274" s="158" t="n">
        <v>1</v>
      </c>
      <c r="DR274" s="158" t="n">
        <v>2</v>
      </c>
      <c r="DS274" s="158" t="n">
        <v>1</v>
      </c>
      <c r="DT274" s="158" t="n">
        <v>2</v>
      </c>
      <c r="DU274" s="158" t="n">
        <v>1</v>
      </c>
      <c r="DV274" s="158" t="n">
        <v>3</v>
      </c>
      <c r="DW274" s="158" t="n">
        <v>1</v>
      </c>
      <c r="DX274" s="158" t="n">
        <v>3</v>
      </c>
      <c r="DY274" s="158" t="n">
        <v>0</v>
      </c>
      <c r="DZ274" s="158" t="n">
        <v>0</v>
      </c>
      <c r="EA274" s="158" t="n">
        <v>0</v>
      </c>
      <c r="EB274" s="158" t="n">
        <v>0</v>
      </c>
      <c r="EC274" s="158" t="n">
        <v>0</v>
      </c>
      <c r="ED274" s="158" t="n">
        <v>0</v>
      </c>
      <c r="EE274" s="158" t="n">
        <v>0</v>
      </c>
      <c r="EF274" s="158" t="n">
        <v>0</v>
      </c>
      <c r="EG274" s="158" t="n">
        <v>0</v>
      </c>
      <c r="EH274" s="158" t="n">
        <v>0</v>
      </c>
      <c r="EI274" s="158" t="n">
        <v>0</v>
      </c>
      <c r="EJ274" s="158" t="n">
        <v>0</v>
      </c>
      <c r="EK274" s="158" t="n">
        <v>0</v>
      </c>
      <c r="EL274" s="158" t="n">
        <v>0</v>
      </c>
      <c r="EM274" s="158" t="n">
        <v>0</v>
      </c>
      <c r="EN274" s="158" t="n">
        <v>0</v>
      </c>
      <c r="EO274" s="158" t="n">
        <v>0</v>
      </c>
      <c r="EP274" s="158" t="n">
        <v>0</v>
      </c>
      <c r="EQ274" s="158" t="n">
        <v>0</v>
      </c>
      <c r="ER274" s="158" t="n">
        <v>0</v>
      </c>
      <c r="ES274" s="158" t="n">
        <v>0</v>
      </c>
      <c r="ET274" s="158" t="n">
        <v>0</v>
      </c>
      <c r="EU274" s="158" t="n">
        <v>0</v>
      </c>
      <c r="EV274" s="158" t="n">
        <v>0</v>
      </c>
      <c r="EW274" s="158" t="n">
        <v>0</v>
      </c>
      <c r="EX274" s="158" t="n">
        <v>0</v>
      </c>
      <c r="EY274" s="158" t="n">
        <v>0</v>
      </c>
      <c r="EZ274" s="158" t="n">
        <v>1900</v>
      </c>
      <c r="FA274" s="158" t="n">
        <v>1</v>
      </c>
      <c r="FB274" s="158" t="n">
        <v>1</v>
      </c>
      <c r="FC274" s="158" t="n">
        <v>1900</v>
      </c>
      <c r="FD274" s="158" t="n">
        <v>1</v>
      </c>
      <c r="FE274" s="158" t="n">
        <v>1</v>
      </c>
      <c r="FF274" s="158" t="n">
        <v>1900</v>
      </c>
      <c r="FG274" s="158" t="n">
        <v>1</v>
      </c>
      <c r="FH274" s="158" t="n">
        <v>1</v>
      </c>
      <c r="FI274" s="158" t="n">
        <v>1900</v>
      </c>
      <c r="FJ274" s="158" t="n">
        <v>1</v>
      </c>
      <c r="FK274" s="158" t="n">
        <v>1</v>
      </c>
      <c r="FL274" s="158" t="n">
        <v>1900</v>
      </c>
      <c r="FM274" s="158" t="n">
        <v>1</v>
      </c>
      <c r="FN274" s="158" t="n">
        <v>1</v>
      </c>
      <c r="FO274" s="158" t="n">
        <v>1900</v>
      </c>
      <c r="FP274" s="158" t="n">
        <v>1</v>
      </c>
      <c r="FQ274" s="158" t="n">
        <v>1</v>
      </c>
      <c r="FR274" s="158" t="n">
        <v>1900</v>
      </c>
      <c r="FS274" s="158" t="n">
        <v>1</v>
      </c>
      <c r="FT274" s="158" t="n">
        <v>1</v>
      </c>
      <c r="FU274" s="158" t="n">
        <v>1900</v>
      </c>
      <c r="FV274" s="158" t="n">
        <v>1</v>
      </c>
      <c r="FW274" s="158" t="n">
        <v>1</v>
      </c>
    </row>
    <row r="275">
      <c r="A275">
        <f>IF(F275&gt;1,A274,IF(AND(I275&lt;10,paste!A277&lt;10),RIGHT(H275,2)&amp;"0"&amp;I275&amp;"000"&amp;paste!A277,IF(AND(I275&lt;10,paste!A277&gt;=10,paste!A277&lt;100),RIGHT(H275,2)&amp;"0"&amp;I275&amp;"00"&amp;paste!A277,IF(AND(I275&lt;10,paste!A277&gt;=100,paste!A277&lt;1000),RIGHT(H275,2)&amp;"0"&amp;I275&amp;"0"&amp;paste!A277,IF(AND(I275&lt;10,paste!A277&gt;=1000),RIGHT(H275,2)&amp;"0"&amp;I275&amp;paste!A277,IF(AND(I275&gt;=10,paste!A277&lt;10),RIGHT(H275,2)&amp;I275&amp;"000"&amp;paste!A277,IF(AND(I275&gt;=10,paste!A277&gt;=10,paste!A277&lt;100),RIGHT(H275,2)&amp;I275&amp;"00"&amp;paste!A277,IF(AND(I275&gt;=10,paste!A277&gt;=100,paste!A277&lt;1000),RIGHT(H275,2)&amp;I275&amp;"0"&amp;paste!A277,RIGHT(H275,2)&amp;I275&amp;paste!A277))))))))</f>
        <v/>
      </c>
      <c r="B275">
        <f>YEAR(paste!C277)</f>
        <v/>
      </c>
      <c r="C275">
        <f>MONTH(paste!C277)</f>
        <v/>
      </c>
      <c r="D275">
        <f>DAY(paste!C277)</f>
        <v/>
      </c>
      <c r="E275" s="158" t="n">
        <v>0</v>
      </c>
      <c r="F275">
        <f>IF(AND(L275=L274,D275=D274),F274+1,1)</f>
        <v/>
      </c>
      <c r="G275" s="158" t="n">
        <v>0</v>
      </c>
      <c r="H275">
        <f>YEAR(paste!C277)</f>
        <v/>
      </c>
      <c r="I275">
        <f>MONTH(paste!C277)</f>
        <v/>
      </c>
      <c r="J275">
        <f>DAY(paste!C277)</f>
        <v/>
      </c>
      <c r="K275">
        <f>A275</f>
        <v/>
      </c>
      <c r="L275">
        <f>IF(ISBLANK(VLOOKUP(paste!J277,'得意先名 (2)'!$B$3:$F$2005,5,FALSE)),paste!P277,IFERROR(VLOOKUP(paste!J277,'得意先名 (2)'!$B$3:$F$2005,5,FALSE),"ZZZZZZZZZZZ"))</f>
        <v/>
      </c>
      <c r="M275">
        <f>IF(L275="ZZZZZZZZZZZ",paste!J277&amp;paste!K277&amp; "  :   "&amp;paste!M277&amp; "  :   "&amp;paste!P277,"")</f>
        <v/>
      </c>
      <c r="O275" s="158" t="n"/>
      <c r="P275">
        <f>VLOOKUP(L275,'L_User+EndUser'!$C$2:$K$500,8,FALSE)</f>
        <v/>
      </c>
      <c r="Q275">
        <f>VLOOKUP(L275,'L_User+EndUser'!$C$2:$K$500,9,FALSE)</f>
        <v/>
      </c>
      <c r="R275" s="158" t="n"/>
      <c r="T275" s="158" t="n"/>
      <c r="V275" s="158" t="n"/>
      <c r="AB275">
        <f>paste!J277</f>
        <v/>
      </c>
      <c r="AC275">
        <f>L275</f>
        <v/>
      </c>
      <c r="AO275">
        <f>YEAR(paste!O277)</f>
        <v/>
      </c>
      <c r="AP275">
        <f>MONTH(paste!O277)</f>
        <v/>
      </c>
      <c r="AQ275">
        <f>DAY(paste!O277)</f>
        <v/>
      </c>
      <c r="BD275">
        <f>IF(paste!L277="","",paste!L277)</f>
        <v/>
      </c>
      <c r="BM275" t="n">
        <v>1</v>
      </c>
      <c r="BN275">
        <f>VLOOKUP(paste!E277,L_Product!$A$2:$B$2001,2,FALSE)</f>
        <v/>
      </c>
      <c r="BO275" s="21" t="n"/>
      <c r="BT275" t="n">
        <v>2</v>
      </c>
      <c r="BU275">
        <f>IF($BM$2=1,2,IF($BM$2=18,1))</f>
        <v/>
      </c>
      <c r="BV275">
        <f>IF($BM$2=1,0,IF($BM$2=18,1))</f>
        <v/>
      </c>
      <c r="BW275" t="n">
        <v>2</v>
      </c>
      <c r="BX275" t="n">
        <v>0</v>
      </c>
      <c r="BY275" t="n">
        <v>3</v>
      </c>
      <c r="BZ275">
        <f>VLOOKUP(BN275,L_Product!$B$2:$Z$2001,14,FALSE)</f>
        <v/>
      </c>
      <c r="CA275">
        <f>paste!H277</f>
        <v/>
      </c>
      <c r="CB275">
        <f>BZ275*CA275</f>
        <v/>
      </c>
      <c r="CN275" s="158" t="n">
        <v>1</v>
      </c>
      <c r="CO275" s="158" t="n">
        <v>1</v>
      </c>
      <c r="CP275" s="158" t="n">
        <v>1</v>
      </c>
      <c r="CQ275" s="158" t="n">
        <v>1</v>
      </c>
      <c r="CR275" s="158" t="n">
        <v>1</v>
      </c>
      <c r="CS275" s="158" t="n">
        <v>0</v>
      </c>
      <c r="CT275" s="158" t="n">
        <v>0</v>
      </c>
      <c r="CU275" s="158" t="n">
        <v>0</v>
      </c>
      <c r="CV275" s="158" t="n">
        <v>0</v>
      </c>
      <c r="CW275" s="158" t="n">
        <v>0</v>
      </c>
      <c r="CX275">
        <f>B275</f>
        <v/>
      </c>
      <c r="CY275">
        <f>C275</f>
        <v/>
      </c>
      <c r="CZ275">
        <f>D275</f>
        <v/>
      </c>
      <c r="DA275" s="158" t="n">
        <v>1900</v>
      </c>
      <c r="DB275" s="158" t="n">
        <v>1</v>
      </c>
      <c r="DC275" s="158" t="n">
        <v>1</v>
      </c>
      <c r="DD275" s="158" t="n">
        <v>1900</v>
      </c>
      <c r="DE275" s="158" t="n">
        <v>1</v>
      </c>
      <c r="DF275" s="158" t="n">
        <v>1</v>
      </c>
      <c r="DG275" s="158" t="n">
        <v>1900</v>
      </c>
      <c r="DH275" s="158" t="n">
        <v>1</v>
      </c>
      <c r="DI275" s="158" t="n">
        <v>1</v>
      </c>
      <c r="DJ275" s="158" t="n">
        <v>1900</v>
      </c>
      <c r="DK275" s="158" t="n">
        <v>1</v>
      </c>
      <c r="DL275" s="158" t="n">
        <v>1</v>
      </c>
      <c r="DR275" s="158" t="n">
        <v>2</v>
      </c>
      <c r="DS275" s="158" t="n">
        <v>1</v>
      </c>
      <c r="DT275" s="158" t="n">
        <v>2</v>
      </c>
      <c r="DU275" s="158" t="n">
        <v>1</v>
      </c>
      <c r="DV275" s="158" t="n">
        <v>3</v>
      </c>
      <c r="DW275" s="158" t="n">
        <v>1</v>
      </c>
      <c r="DX275" s="158" t="n">
        <v>3</v>
      </c>
      <c r="DY275" s="158" t="n">
        <v>0</v>
      </c>
      <c r="DZ275" s="158" t="n">
        <v>0</v>
      </c>
      <c r="EA275" s="158" t="n">
        <v>0</v>
      </c>
      <c r="EB275" s="158" t="n">
        <v>0</v>
      </c>
      <c r="EC275" s="158" t="n">
        <v>0</v>
      </c>
      <c r="ED275" s="158" t="n">
        <v>0</v>
      </c>
      <c r="EE275" s="158" t="n">
        <v>0</v>
      </c>
      <c r="EF275" s="158" t="n">
        <v>0</v>
      </c>
      <c r="EG275" s="158" t="n">
        <v>0</v>
      </c>
      <c r="EH275" s="158" t="n">
        <v>0</v>
      </c>
      <c r="EI275" s="158" t="n">
        <v>0</v>
      </c>
      <c r="EJ275" s="158" t="n">
        <v>0</v>
      </c>
      <c r="EK275" s="158" t="n">
        <v>0</v>
      </c>
      <c r="EL275" s="158" t="n">
        <v>0</v>
      </c>
      <c r="EM275" s="158" t="n">
        <v>0</v>
      </c>
      <c r="EN275" s="158" t="n">
        <v>0</v>
      </c>
      <c r="EO275" s="158" t="n">
        <v>0</v>
      </c>
      <c r="EP275" s="158" t="n">
        <v>0</v>
      </c>
      <c r="EQ275" s="158" t="n">
        <v>0</v>
      </c>
      <c r="ER275" s="158" t="n">
        <v>0</v>
      </c>
      <c r="ES275" s="158" t="n">
        <v>0</v>
      </c>
      <c r="ET275" s="158" t="n">
        <v>0</v>
      </c>
      <c r="EU275" s="158" t="n">
        <v>0</v>
      </c>
      <c r="EV275" s="158" t="n">
        <v>0</v>
      </c>
      <c r="EW275" s="158" t="n">
        <v>0</v>
      </c>
      <c r="EX275" s="158" t="n">
        <v>0</v>
      </c>
      <c r="EY275" s="158" t="n">
        <v>0</v>
      </c>
      <c r="EZ275" s="158" t="n">
        <v>1900</v>
      </c>
      <c r="FA275" s="158" t="n">
        <v>1</v>
      </c>
      <c r="FB275" s="158" t="n">
        <v>1</v>
      </c>
      <c r="FC275" s="158" t="n">
        <v>1900</v>
      </c>
      <c r="FD275" s="158" t="n">
        <v>1</v>
      </c>
      <c r="FE275" s="158" t="n">
        <v>1</v>
      </c>
      <c r="FF275" s="158" t="n">
        <v>1900</v>
      </c>
      <c r="FG275" s="158" t="n">
        <v>1</v>
      </c>
      <c r="FH275" s="158" t="n">
        <v>1</v>
      </c>
      <c r="FI275" s="158" t="n">
        <v>1900</v>
      </c>
      <c r="FJ275" s="158" t="n">
        <v>1</v>
      </c>
      <c r="FK275" s="158" t="n">
        <v>1</v>
      </c>
      <c r="FL275" s="158" t="n">
        <v>1900</v>
      </c>
      <c r="FM275" s="158" t="n">
        <v>1</v>
      </c>
      <c r="FN275" s="158" t="n">
        <v>1</v>
      </c>
      <c r="FO275" s="158" t="n">
        <v>1900</v>
      </c>
      <c r="FP275" s="158" t="n">
        <v>1</v>
      </c>
      <c r="FQ275" s="158" t="n">
        <v>1</v>
      </c>
      <c r="FR275" s="158" t="n">
        <v>1900</v>
      </c>
      <c r="FS275" s="158" t="n">
        <v>1</v>
      </c>
      <c r="FT275" s="158" t="n">
        <v>1</v>
      </c>
      <c r="FU275" s="158" t="n">
        <v>1900</v>
      </c>
      <c r="FV275" s="158" t="n">
        <v>1</v>
      </c>
      <c r="FW275" s="158" t="n">
        <v>1</v>
      </c>
    </row>
    <row r="276">
      <c r="A276">
        <f>IF(F276&gt;1,A275,IF(AND(I276&lt;10,paste!A278&lt;10),RIGHT(H276,2)&amp;"0"&amp;I276&amp;"000"&amp;paste!A278,IF(AND(I276&lt;10,paste!A278&gt;=10,paste!A278&lt;100),RIGHT(H276,2)&amp;"0"&amp;I276&amp;"00"&amp;paste!A278,IF(AND(I276&lt;10,paste!A278&gt;=100,paste!A278&lt;1000),RIGHT(H276,2)&amp;"0"&amp;I276&amp;"0"&amp;paste!A278,IF(AND(I276&lt;10,paste!A278&gt;=1000),RIGHT(H276,2)&amp;"0"&amp;I276&amp;paste!A278,IF(AND(I276&gt;=10,paste!A278&lt;10),RIGHT(H276,2)&amp;I276&amp;"000"&amp;paste!A278,IF(AND(I276&gt;=10,paste!A278&gt;=10,paste!A278&lt;100),RIGHT(H276,2)&amp;I276&amp;"00"&amp;paste!A278,IF(AND(I276&gt;=10,paste!A278&gt;=100,paste!A278&lt;1000),RIGHT(H276,2)&amp;I276&amp;"0"&amp;paste!A278,RIGHT(H276,2)&amp;I276&amp;paste!A278))))))))</f>
        <v/>
      </c>
      <c r="B276">
        <f>YEAR(paste!C278)</f>
        <v/>
      </c>
      <c r="C276">
        <f>MONTH(paste!C278)</f>
        <v/>
      </c>
      <c r="D276">
        <f>DAY(paste!C278)</f>
        <v/>
      </c>
      <c r="E276" s="158" t="n">
        <v>0</v>
      </c>
      <c r="F276">
        <f>IF(AND(L276=L275,D276=D275),F275+1,1)</f>
        <v/>
      </c>
      <c r="G276" s="158" t="n">
        <v>0</v>
      </c>
      <c r="H276">
        <f>YEAR(paste!C278)</f>
        <v/>
      </c>
      <c r="I276">
        <f>MONTH(paste!C278)</f>
        <v/>
      </c>
      <c r="J276">
        <f>DAY(paste!C278)</f>
        <v/>
      </c>
      <c r="K276">
        <f>A276</f>
        <v/>
      </c>
      <c r="L276">
        <f>IF(ISBLANK(VLOOKUP(paste!J278,'得意先名 (2)'!$B$3:$F$2005,5,FALSE)),paste!P278,IFERROR(VLOOKUP(paste!J278,'得意先名 (2)'!$B$3:$F$2005,5,FALSE),"ZZZZZZZZZZZ"))</f>
        <v/>
      </c>
      <c r="M276">
        <f>IF(L276="ZZZZZZZZZZZ",paste!J278&amp;paste!K278&amp; "  :   "&amp;paste!M278&amp; "  :   "&amp;paste!P278,"")</f>
        <v/>
      </c>
      <c r="O276" s="158" t="n"/>
      <c r="P276">
        <f>VLOOKUP(L276,'L_User+EndUser'!$C$2:$K$500,8,FALSE)</f>
        <v/>
      </c>
      <c r="Q276">
        <f>VLOOKUP(L276,'L_User+EndUser'!$C$2:$K$500,9,FALSE)</f>
        <v/>
      </c>
      <c r="R276" s="158" t="n"/>
      <c r="T276" s="158" t="n"/>
      <c r="V276" s="158" t="n"/>
      <c r="AB276">
        <f>paste!J278</f>
        <v/>
      </c>
      <c r="AC276">
        <f>L276</f>
        <v/>
      </c>
      <c r="AO276">
        <f>YEAR(paste!O278)</f>
        <v/>
      </c>
      <c r="AP276">
        <f>MONTH(paste!O278)</f>
        <v/>
      </c>
      <c r="AQ276">
        <f>DAY(paste!O278)</f>
        <v/>
      </c>
      <c r="BD276">
        <f>IF(paste!L278="","",paste!L278)</f>
        <v/>
      </c>
      <c r="BM276" t="n">
        <v>1</v>
      </c>
      <c r="BN276">
        <f>VLOOKUP(paste!E278,L_Product!$A$2:$B$2001,2,FALSE)</f>
        <v/>
      </c>
      <c r="BO276" s="21" t="n"/>
      <c r="BT276" t="n">
        <v>2</v>
      </c>
      <c r="BU276">
        <f>IF($BM$2=1,2,IF($BM$2=18,1))</f>
        <v/>
      </c>
      <c r="BV276">
        <f>IF($BM$2=1,0,IF($BM$2=18,1))</f>
        <v/>
      </c>
      <c r="BW276" t="n">
        <v>2</v>
      </c>
      <c r="BX276" t="n">
        <v>0</v>
      </c>
      <c r="BY276" t="n">
        <v>3</v>
      </c>
      <c r="BZ276">
        <f>VLOOKUP(BN276,L_Product!$B$2:$Z$2001,14,FALSE)</f>
        <v/>
      </c>
      <c r="CA276">
        <f>paste!H278</f>
        <v/>
      </c>
      <c r="CB276">
        <f>BZ276*CA276</f>
        <v/>
      </c>
      <c r="CN276" s="158" t="n">
        <v>1</v>
      </c>
      <c r="CO276" s="158" t="n">
        <v>1</v>
      </c>
      <c r="CP276" s="158" t="n">
        <v>1</v>
      </c>
      <c r="CQ276" s="158" t="n">
        <v>1</v>
      </c>
      <c r="CR276" s="158" t="n">
        <v>1</v>
      </c>
      <c r="CS276" s="158" t="n">
        <v>0</v>
      </c>
      <c r="CT276" s="158" t="n">
        <v>0</v>
      </c>
      <c r="CU276" s="158" t="n">
        <v>0</v>
      </c>
      <c r="CV276" s="158" t="n">
        <v>0</v>
      </c>
      <c r="CW276" s="158" t="n">
        <v>0</v>
      </c>
      <c r="CX276">
        <f>B276</f>
        <v/>
      </c>
      <c r="CY276">
        <f>C276</f>
        <v/>
      </c>
      <c r="CZ276">
        <f>D276</f>
        <v/>
      </c>
      <c r="DA276" s="158" t="n">
        <v>1900</v>
      </c>
      <c r="DB276" s="158" t="n">
        <v>1</v>
      </c>
      <c r="DC276" s="158" t="n">
        <v>1</v>
      </c>
      <c r="DD276" s="158" t="n">
        <v>1900</v>
      </c>
      <c r="DE276" s="158" t="n">
        <v>1</v>
      </c>
      <c r="DF276" s="158" t="n">
        <v>1</v>
      </c>
      <c r="DG276" s="158" t="n">
        <v>1900</v>
      </c>
      <c r="DH276" s="158" t="n">
        <v>1</v>
      </c>
      <c r="DI276" s="158" t="n">
        <v>1</v>
      </c>
      <c r="DJ276" s="158" t="n">
        <v>1900</v>
      </c>
      <c r="DK276" s="158" t="n">
        <v>1</v>
      </c>
      <c r="DL276" s="158" t="n">
        <v>1</v>
      </c>
      <c r="DR276" s="158" t="n">
        <v>2</v>
      </c>
      <c r="DS276" s="158" t="n">
        <v>1</v>
      </c>
      <c r="DT276" s="158" t="n">
        <v>2</v>
      </c>
      <c r="DU276" s="158" t="n">
        <v>1</v>
      </c>
      <c r="DV276" s="158" t="n">
        <v>3</v>
      </c>
      <c r="DW276" s="158" t="n">
        <v>1</v>
      </c>
      <c r="DX276" s="158" t="n">
        <v>3</v>
      </c>
      <c r="DY276" s="158" t="n">
        <v>0</v>
      </c>
      <c r="DZ276" s="158" t="n">
        <v>0</v>
      </c>
      <c r="EA276" s="158" t="n">
        <v>0</v>
      </c>
      <c r="EB276" s="158" t="n">
        <v>0</v>
      </c>
      <c r="EC276" s="158" t="n">
        <v>0</v>
      </c>
      <c r="ED276" s="158" t="n">
        <v>0</v>
      </c>
      <c r="EE276" s="158" t="n">
        <v>0</v>
      </c>
      <c r="EF276" s="158" t="n">
        <v>0</v>
      </c>
      <c r="EG276" s="158" t="n">
        <v>0</v>
      </c>
      <c r="EH276" s="158" t="n">
        <v>0</v>
      </c>
      <c r="EI276" s="158" t="n">
        <v>0</v>
      </c>
      <c r="EJ276" s="158" t="n">
        <v>0</v>
      </c>
      <c r="EK276" s="158" t="n">
        <v>0</v>
      </c>
      <c r="EL276" s="158" t="n">
        <v>0</v>
      </c>
      <c r="EM276" s="158" t="n">
        <v>0</v>
      </c>
      <c r="EN276" s="158" t="n">
        <v>0</v>
      </c>
      <c r="EO276" s="158" t="n">
        <v>0</v>
      </c>
      <c r="EP276" s="158" t="n">
        <v>0</v>
      </c>
      <c r="EQ276" s="158" t="n">
        <v>0</v>
      </c>
      <c r="ER276" s="158" t="n">
        <v>0</v>
      </c>
      <c r="ES276" s="158" t="n">
        <v>0</v>
      </c>
      <c r="ET276" s="158" t="n">
        <v>0</v>
      </c>
      <c r="EU276" s="158" t="n">
        <v>0</v>
      </c>
      <c r="EV276" s="158" t="n">
        <v>0</v>
      </c>
      <c r="EW276" s="158" t="n">
        <v>0</v>
      </c>
      <c r="EX276" s="158" t="n">
        <v>0</v>
      </c>
      <c r="EY276" s="158" t="n">
        <v>0</v>
      </c>
      <c r="EZ276" s="158" t="n">
        <v>1900</v>
      </c>
      <c r="FA276" s="158" t="n">
        <v>1</v>
      </c>
      <c r="FB276" s="158" t="n">
        <v>1</v>
      </c>
      <c r="FC276" s="158" t="n">
        <v>1900</v>
      </c>
      <c r="FD276" s="158" t="n">
        <v>1</v>
      </c>
      <c r="FE276" s="158" t="n">
        <v>1</v>
      </c>
      <c r="FF276" s="158" t="n">
        <v>1900</v>
      </c>
      <c r="FG276" s="158" t="n">
        <v>1</v>
      </c>
      <c r="FH276" s="158" t="n">
        <v>1</v>
      </c>
      <c r="FI276" s="158" t="n">
        <v>1900</v>
      </c>
      <c r="FJ276" s="158" t="n">
        <v>1</v>
      </c>
      <c r="FK276" s="158" t="n">
        <v>1</v>
      </c>
      <c r="FL276" s="158" t="n">
        <v>1900</v>
      </c>
      <c r="FM276" s="158" t="n">
        <v>1</v>
      </c>
      <c r="FN276" s="158" t="n">
        <v>1</v>
      </c>
      <c r="FO276" s="158" t="n">
        <v>1900</v>
      </c>
      <c r="FP276" s="158" t="n">
        <v>1</v>
      </c>
      <c r="FQ276" s="158" t="n">
        <v>1</v>
      </c>
      <c r="FR276" s="158" t="n">
        <v>1900</v>
      </c>
      <c r="FS276" s="158" t="n">
        <v>1</v>
      </c>
      <c r="FT276" s="158" t="n">
        <v>1</v>
      </c>
      <c r="FU276" s="158" t="n">
        <v>1900</v>
      </c>
      <c r="FV276" s="158" t="n">
        <v>1</v>
      </c>
      <c r="FW276" s="158" t="n">
        <v>1</v>
      </c>
    </row>
    <row r="277">
      <c r="A277">
        <f>IF(F277&gt;1,A276,IF(AND(I277&lt;10,paste!A279&lt;10),RIGHT(H277,2)&amp;"0"&amp;I277&amp;"000"&amp;paste!A279,IF(AND(I277&lt;10,paste!A279&gt;=10,paste!A279&lt;100),RIGHT(H277,2)&amp;"0"&amp;I277&amp;"00"&amp;paste!A279,IF(AND(I277&lt;10,paste!A279&gt;=100,paste!A279&lt;1000),RIGHT(H277,2)&amp;"0"&amp;I277&amp;"0"&amp;paste!A279,IF(AND(I277&lt;10,paste!A279&gt;=1000),RIGHT(H277,2)&amp;"0"&amp;I277&amp;paste!A279,IF(AND(I277&gt;=10,paste!A279&lt;10),RIGHT(H277,2)&amp;I277&amp;"000"&amp;paste!A279,IF(AND(I277&gt;=10,paste!A279&gt;=10,paste!A279&lt;100),RIGHT(H277,2)&amp;I277&amp;"00"&amp;paste!A279,IF(AND(I277&gt;=10,paste!A279&gt;=100,paste!A279&lt;1000),RIGHT(H277,2)&amp;I277&amp;"0"&amp;paste!A279,RIGHT(H277,2)&amp;I277&amp;paste!A279))))))))</f>
        <v/>
      </c>
      <c r="B277">
        <f>YEAR(paste!C279)</f>
        <v/>
      </c>
      <c r="C277">
        <f>MONTH(paste!C279)</f>
        <v/>
      </c>
      <c r="D277">
        <f>DAY(paste!C279)</f>
        <v/>
      </c>
      <c r="E277" s="158" t="n">
        <v>0</v>
      </c>
      <c r="F277">
        <f>IF(AND(L277=L276,D277=D276),F276+1,1)</f>
        <v/>
      </c>
      <c r="G277" s="158" t="n">
        <v>0</v>
      </c>
      <c r="H277">
        <f>YEAR(paste!C279)</f>
        <v/>
      </c>
      <c r="I277">
        <f>MONTH(paste!C279)</f>
        <v/>
      </c>
      <c r="J277">
        <f>DAY(paste!C279)</f>
        <v/>
      </c>
      <c r="K277">
        <f>A277</f>
        <v/>
      </c>
      <c r="L277">
        <f>IF(ISBLANK(VLOOKUP(paste!J279,'得意先名 (2)'!$B$3:$F$2005,5,FALSE)),paste!P279,IFERROR(VLOOKUP(paste!J279,'得意先名 (2)'!$B$3:$F$2005,5,FALSE),"ZZZZZZZZZZZ"))</f>
        <v/>
      </c>
      <c r="M277">
        <f>IF(L277="ZZZZZZZZZZZ",paste!J279&amp;paste!K279&amp; "  :   "&amp;paste!M279&amp; "  :   "&amp;paste!P279,"")</f>
        <v/>
      </c>
      <c r="O277" s="158" t="n"/>
      <c r="P277">
        <f>VLOOKUP(L277,'L_User+EndUser'!$C$2:$K$500,8,FALSE)</f>
        <v/>
      </c>
      <c r="Q277">
        <f>VLOOKUP(L277,'L_User+EndUser'!$C$2:$K$500,9,FALSE)</f>
        <v/>
      </c>
      <c r="R277" s="158" t="n"/>
      <c r="T277" s="158" t="n"/>
      <c r="V277" s="158" t="n"/>
      <c r="AB277">
        <f>paste!J279</f>
        <v/>
      </c>
      <c r="AC277">
        <f>L277</f>
        <v/>
      </c>
      <c r="AO277">
        <f>YEAR(paste!O279)</f>
        <v/>
      </c>
      <c r="AP277">
        <f>MONTH(paste!O279)</f>
        <v/>
      </c>
      <c r="AQ277">
        <f>DAY(paste!O279)</f>
        <v/>
      </c>
      <c r="BD277">
        <f>IF(paste!L279="","",paste!L279)</f>
        <v/>
      </c>
      <c r="BM277" t="n">
        <v>1</v>
      </c>
      <c r="BN277">
        <f>VLOOKUP(paste!E279,L_Product!$A$2:$B$2001,2,FALSE)</f>
        <v/>
      </c>
      <c r="BO277" s="21" t="n"/>
      <c r="BT277" t="n">
        <v>2</v>
      </c>
      <c r="BU277">
        <f>IF($BM$2=1,2,IF($BM$2=18,1))</f>
        <v/>
      </c>
      <c r="BV277">
        <f>IF($BM$2=1,0,IF($BM$2=18,1))</f>
        <v/>
      </c>
      <c r="BW277" t="n">
        <v>2</v>
      </c>
      <c r="BX277" t="n">
        <v>0</v>
      </c>
      <c r="BY277" t="n">
        <v>3</v>
      </c>
      <c r="BZ277">
        <f>VLOOKUP(BN277,L_Product!$B$2:$Z$2001,14,FALSE)</f>
        <v/>
      </c>
      <c r="CA277">
        <f>paste!H279</f>
        <v/>
      </c>
      <c r="CB277">
        <f>BZ277*CA277</f>
        <v/>
      </c>
      <c r="CN277" s="158" t="n">
        <v>1</v>
      </c>
      <c r="CO277" s="158" t="n">
        <v>1</v>
      </c>
      <c r="CP277" s="158" t="n">
        <v>1</v>
      </c>
      <c r="CQ277" s="158" t="n">
        <v>1</v>
      </c>
      <c r="CR277" s="158" t="n">
        <v>1</v>
      </c>
      <c r="CS277" s="158" t="n">
        <v>0</v>
      </c>
      <c r="CT277" s="158" t="n">
        <v>0</v>
      </c>
      <c r="CU277" s="158" t="n">
        <v>0</v>
      </c>
      <c r="CV277" s="158" t="n">
        <v>0</v>
      </c>
      <c r="CW277" s="158" t="n">
        <v>0</v>
      </c>
      <c r="CX277">
        <f>B277</f>
        <v/>
      </c>
      <c r="CY277">
        <f>C277</f>
        <v/>
      </c>
      <c r="CZ277">
        <f>D277</f>
        <v/>
      </c>
      <c r="DA277" s="158" t="n">
        <v>1900</v>
      </c>
      <c r="DB277" s="158" t="n">
        <v>1</v>
      </c>
      <c r="DC277" s="158" t="n">
        <v>1</v>
      </c>
      <c r="DD277" s="158" t="n">
        <v>1900</v>
      </c>
      <c r="DE277" s="158" t="n">
        <v>1</v>
      </c>
      <c r="DF277" s="158" t="n">
        <v>1</v>
      </c>
      <c r="DG277" s="158" t="n">
        <v>1900</v>
      </c>
      <c r="DH277" s="158" t="n">
        <v>1</v>
      </c>
      <c r="DI277" s="158" t="n">
        <v>1</v>
      </c>
      <c r="DJ277" s="158" t="n">
        <v>1900</v>
      </c>
      <c r="DK277" s="158" t="n">
        <v>1</v>
      </c>
      <c r="DL277" s="158" t="n">
        <v>1</v>
      </c>
      <c r="DR277" s="158" t="n">
        <v>2</v>
      </c>
      <c r="DS277" s="158" t="n">
        <v>1</v>
      </c>
      <c r="DT277" s="158" t="n">
        <v>2</v>
      </c>
      <c r="DU277" s="158" t="n">
        <v>1</v>
      </c>
      <c r="DV277" s="158" t="n">
        <v>3</v>
      </c>
      <c r="DW277" s="158" t="n">
        <v>1</v>
      </c>
      <c r="DX277" s="158" t="n">
        <v>3</v>
      </c>
      <c r="DY277" s="158" t="n">
        <v>0</v>
      </c>
      <c r="DZ277" s="158" t="n">
        <v>0</v>
      </c>
      <c r="EA277" s="158" t="n">
        <v>0</v>
      </c>
      <c r="EB277" s="158" t="n">
        <v>0</v>
      </c>
      <c r="EC277" s="158" t="n">
        <v>0</v>
      </c>
      <c r="ED277" s="158" t="n">
        <v>0</v>
      </c>
      <c r="EE277" s="158" t="n">
        <v>0</v>
      </c>
      <c r="EF277" s="158" t="n">
        <v>0</v>
      </c>
      <c r="EG277" s="158" t="n">
        <v>0</v>
      </c>
      <c r="EH277" s="158" t="n">
        <v>0</v>
      </c>
      <c r="EI277" s="158" t="n">
        <v>0</v>
      </c>
      <c r="EJ277" s="158" t="n">
        <v>0</v>
      </c>
      <c r="EK277" s="158" t="n">
        <v>0</v>
      </c>
      <c r="EL277" s="158" t="n">
        <v>0</v>
      </c>
      <c r="EM277" s="158" t="n">
        <v>0</v>
      </c>
      <c r="EN277" s="158" t="n">
        <v>0</v>
      </c>
      <c r="EO277" s="158" t="n">
        <v>0</v>
      </c>
      <c r="EP277" s="158" t="n">
        <v>0</v>
      </c>
      <c r="EQ277" s="158" t="n">
        <v>0</v>
      </c>
      <c r="ER277" s="158" t="n">
        <v>0</v>
      </c>
      <c r="ES277" s="158" t="n">
        <v>0</v>
      </c>
      <c r="ET277" s="158" t="n">
        <v>0</v>
      </c>
      <c r="EU277" s="158" t="n">
        <v>0</v>
      </c>
      <c r="EV277" s="158" t="n">
        <v>0</v>
      </c>
      <c r="EW277" s="158" t="n">
        <v>0</v>
      </c>
      <c r="EX277" s="158" t="n">
        <v>0</v>
      </c>
      <c r="EY277" s="158" t="n">
        <v>0</v>
      </c>
      <c r="EZ277" s="158" t="n">
        <v>1900</v>
      </c>
      <c r="FA277" s="158" t="n">
        <v>1</v>
      </c>
      <c r="FB277" s="158" t="n">
        <v>1</v>
      </c>
      <c r="FC277" s="158" t="n">
        <v>1900</v>
      </c>
      <c r="FD277" s="158" t="n">
        <v>1</v>
      </c>
      <c r="FE277" s="158" t="n">
        <v>1</v>
      </c>
      <c r="FF277" s="158" t="n">
        <v>1900</v>
      </c>
      <c r="FG277" s="158" t="n">
        <v>1</v>
      </c>
      <c r="FH277" s="158" t="n">
        <v>1</v>
      </c>
      <c r="FI277" s="158" t="n">
        <v>1900</v>
      </c>
      <c r="FJ277" s="158" t="n">
        <v>1</v>
      </c>
      <c r="FK277" s="158" t="n">
        <v>1</v>
      </c>
      <c r="FL277" s="158" t="n">
        <v>1900</v>
      </c>
      <c r="FM277" s="158" t="n">
        <v>1</v>
      </c>
      <c r="FN277" s="158" t="n">
        <v>1</v>
      </c>
      <c r="FO277" s="158" t="n">
        <v>1900</v>
      </c>
      <c r="FP277" s="158" t="n">
        <v>1</v>
      </c>
      <c r="FQ277" s="158" t="n">
        <v>1</v>
      </c>
      <c r="FR277" s="158" t="n">
        <v>1900</v>
      </c>
      <c r="FS277" s="158" t="n">
        <v>1</v>
      </c>
      <c r="FT277" s="158" t="n">
        <v>1</v>
      </c>
      <c r="FU277" s="158" t="n">
        <v>1900</v>
      </c>
      <c r="FV277" s="158" t="n">
        <v>1</v>
      </c>
      <c r="FW277" s="158" t="n">
        <v>1</v>
      </c>
    </row>
    <row r="278">
      <c r="A278">
        <f>IF(F278&gt;1,A277,IF(AND(I278&lt;10,paste!A280&lt;10),RIGHT(H278,2)&amp;"0"&amp;I278&amp;"000"&amp;paste!A280,IF(AND(I278&lt;10,paste!A280&gt;=10,paste!A280&lt;100),RIGHT(H278,2)&amp;"0"&amp;I278&amp;"00"&amp;paste!A280,IF(AND(I278&lt;10,paste!A280&gt;=100,paste!A280&lt;1000),RIGHT(H278,2)&amp;"0"&amp;I278&amp;"0"&amp;paste!A280,IF(AND(I278&lt;10,paste!A280&gt;=1000),RIGHT(H278,2)&amp;"0"&amp;I278&amp;paste!A280,IF(AND(I278&gt;=10,paste!A280&lt;10),RIGHT(H278,2)&amp;I278&amp;"000"&amp;paste!A280,IF(AND(I278&gt;=10,paste!A280&gt;=10,paste!A280&lt;100),RIGHT(H278,2)&amp;I278&amp;"00"&amp;paste!A280,IF(AND(I278&gt;=10,paste!A280&gt;=100,paste!A280&lt;1000),RIGHT(H278,2)&amp;I278&amp;"0"&amp;paste!A280,RIGHT(H278,2)&amp;I278&amp;paste!A280))))))))</f>
        <v/>
      </c>
      <c r="B278">
        <f>YEAR(paste!C280)</f>
        <v/>
      </c>
      <c r="C278">
        <f>MONTH(paste!C280)</f>
        <v/>
      </c>
      <c r="D278">
        <f>DAY(paste!C280)</f>
        <v/>
      </c>
      <c r="E278" s="158" t="n">
        <v>0</v>
      </c>
      <c r="F278">
        <f>IF(AND(L278=L277,D278=D277),F277+1,1)</f>
        <v/>
      </c>
      <c r="G278" s="158" t="n">
        <v>0</v>
      </c>
      <c r="H278">
        <f>YEAR(paste!C280)</f>
        <v/>
      </c>
      <c r="I278">
        <f>MONTH(paste!C280)</f>
        <v/>
      </c>
      <c r="J278">
        <f>DAY(paste!C280)</f>
        <v/>
      </c>
      <c r="K278">
        <f>A278</f>
        <v/>
      </c>
      <c r="L278">
        <f>IF(ISBLANK(VLOOKUP(paste!J280,'得意先名 (2)'!$B$3:$F$2005,5,FALSE)),paste!P280,IFERROR(VLOOKUP(paste!J280,'得意先名 (2)'!$B$3:$F$2005,5,FALSE),"ZZZZZZZZZZZ"))</f>
        <v/>
      </c>
      <c r="M278">
        <f>IF(L278="ZZZZZZZZZZZ",paste!J280&amp;paste!K280&amp; "  :   "&amp;paste!M280&amp; "  :   "&amp;paste!P280,"")</f>
        <v/>
      </c>
      <c r="O278" s="158" t="n"/>
      <c r="P278">
        <f>VLOOKUP(L278,'L_User+EndUser'!$C$2:$K$500,8,FALSE)</f>
        <v/>
      </c>
      <c r="Q278">
        <f>VLOOKUP(L278,'L_User+EndUser'!$C$2:$K$500,9,FALSE)</f>
        <v/>
      </c>
      <c r="R278" s="158" t="n"/>
      <c r="T278" s="158" t="n"/>
      <c r="V278" s="158" t="n"/>
      <c r="AB278">
        <f>paste!J280</f>
        <v/>
      </c>
      <c r="AC278">
        <f>L278</f>
        <v/>
      </c>
      <c r="AO278">
        <f>YEAR(paste!O280)</f>
        <v/>
      </c>
      <c r="AP278">
        <f>MONTH(paste!O280)</f>
        <v/>
      </c>
      <c r="AQ278">
        <f>DAY(paste!O280)</f>
        <v/>
      </c>
      <c r="BD278">
        <f>IF(paste!L280="","",paste!L280)</f>
        <v/>
      </c>
      <c r="BM278" t="n">
        <v>1</v>
      </c>
      <c r="BN278">
        <f>VLOOKUP(paste!E280,L_Product!$A$2:$B$2001,2,FALSE)</f>
        <v/>
      </c>
      <c r="BO278" s="21" t="n"/>
      <c r="BT278" t="n">
        <v>2</v>
      </c>
      <c r="BU278">
        <f>IF($BM$2=1,2,IF($BM$2=18,1))</f>
        <v/>
      </c>
      <c r="BV278">
        <f>IF($BM$2=1,0,IF($BM$2=18,1))</f>
        <v/>
      </c>
      <c r="BW278" t="n">
        <v>2</v>
      </c>
      <c r="BX278" t="n">
        <v>0</v>
      </c>
      <c r="BY278" t="n">
        <v>3</v>
      </c>
      <c r="BZ278">
        <f>VLOOKUP(BN278,L_Product!$B$2:$Z$2001,14,FALSE)</f>
        <v/>
      </c>
      <c r="CA278">
        <f>paste!H280</f>
        <v/>
      </c>
      <c r="CB278">
        <f>BZ278*CA278</f>
        <v/>
      </c>
      <c r="CN278" s="158" t="n">
        <v>1</v>
      </c>
      <c r="CO278" s="158" t="n">
        <v>1</v>
      </c>
      <c r="CP278" s="158" t="n">
        <v>1</v>
      </c>
      <c r="CQ278" s="158" t="n">
        <v>1</v>
      </c>
      <c r="CR278" s="158" t="n">
        <v>1</v>
      </c>
      <c r="CS278" s="158" t="n">
        <v>0</v>
      </c>
      <c r="CT278" s="158" t="n">
        <v>0</v>
      </c>
      <c r="CU278" s="158" t="n">
        <v>0</v>
      </c>
      <c r="CV278" s="158" t="n">
        <v>0</v>
      </c>
      <c r="CW278" s="158" t="n">
        <v>0</v>
      </c>
      <c r="CX278">
        <f>B278</f>
        <v/>
      </c>
      <c r="CY278">
        <f>C278</f>
        <v/>
      </c>
      <c r="CZ278">
        <f>D278</f>
        <v/>
      </c>
      <c r="DA278" s="158" t="n">
        <v>1900</v>
      </c>
      <c r="DB278" s="158" t="n">
        <v>1</v>
      </c>
      <c r="DC278" s="158" t="n">
        <v>1</v>
      </c>
      <c r="DD278" s="158" t="n">
        <v>1900</v>
      </c>
      <c r="DE278" s="158" t="n">
        <v>1</v>
      </c>
      <c r="DF278" s="158" t="n">
        <v>1</v>
      </c>
      <c r="DG278" s="158" t="n">
        <v>1900</v>
      </c>
      <c r="DH278" s="158" t="n">
        <v>1</v>
      </c>
      <c r="DI278" s="158" t="n">
        <v>1</v>
      </c>
      <c r="DJ278" s="158" t="n">
        <v>1900</v>
      </c>
      <c r="DK278" s="158" t="n">
        <v>1</v>
      </c>
      <c r="DL278" s="158" t="n">
        <v>1</v>
      </c>
      <c r="DR278" s="158" t="n">
        <v>2</v>
      </c>
      <c r="DS278" s="158" t="n">
        <v>1</v>
      </c>
      <c r="DT278" s="158" t="n">
        <v>2</v>
      </c>
      <c r="DU278" s="158" t="n">
        <v>1</v>
      </c>
      <c r="DV278" s="158" t="n">
        <v>3</v>
      </c>
      <c r="DW278" s="158" t="n">
        <v>1</v>
      </c>
      <c r="DX278" s="158" t="n">
        <v>3</v>
      </c>
      <c r="DY278" s="158" t="n">
        <v>0</v>
      </c>
      <c r="DZ278" s="158" t="n">
        <v>0</v>
      </c>
      <c r="EA278" s="158" t="n">
        <v>0</v>
      </c>
      <c r="EB278" s="158" t="n">
        <v>0</v>
      </c>
      <c r="EC278" s="158" t="n">
        <v>0</v>
      </c>
      <c r="ED278" s="158" t="n">
        <v>0</v>
      </c>
      <c r="EE278" s="158" t="n">
        <v>0</v>
      </c>
      <c r="EF278" s="158" t="n">
        <v>0</v>
      </c>
      <c r="EG278" s="158" t="n">
        <v>0</v>
      </c>
      <c r="EH278" s="158" t="n">
        <v>0</v>
      </c>
      <c r="EI278" s="158" t="n">
        <v>0</v>
      </c>
      <c r="EJ278" s="158" t="n">
        <v>0</v>
      </c>
      <c r="EK278" s="158" t="n">
        <v>0</v>
      </c>
      <c r="EL278" s="158" t="n">
        <v>0</v>
      </c>
      <c r="EM278" s="158" t="n">
        <v>0</v>
      </c>
      <c r="EN278" s="158" t="n">
        <v>0</v>
      </c>
      <c r="EO278" s="158" t="n">
        <v>0</v>
      </c>
      <c r="EP278" s="158" t="n">
        <v>0</v>
      </c>
      <c r="EQ278" s="158" t="n">
        <v>0</v>
      </c>
      <c r="ER278" s="158" t="n">
        <v>0</v>
      </c>
      <c r="ES278" s="158" t="n">
        <v>0</v>
      </c>
      <c r="ET278" s="158" t="n">
        <v>0</v>
      </c>
      <c r="EU278" s="158" t="n">
        <v>0</v>
      </c>
      <c r="EV278" s="158" t="n">
        <v>0</v>
      </c>
      <c r="EW278" s="158" t="n">
        <v>0</v>
      </c>
      <c r="EX278" s="158" t="n">
        <v>0</v>
      </c>
      <c r="EY278" s="158" t="n">
        <v>0</v>
      </c>
      <c r="EZ278" s="158" t="n">
        <v>1900</v>
      </c>
      <c r="FA278" s="158" t="n">
        <v>1</v>
      </c>
      <c r="FB278" s="158" t="n">
        <v>1</v>
      </c>
      <c r="FC278" s="158" t="n">
        <v>1900</v>
      </c>
      <c r="FD278" s="158" t="n">
        <v>1</v>
      </c>
      <c r="FE278" s="158" t="n">
        <v>1</v>
      </c>
      <c r="FF278" s="158" t="n">
        <v>1900</v>
      </c>
      <c r="FG278" s="158" t="n">
        <v>1</v>
      </c>
      <c r="FH278" s="158" t="n">
        <v>1</v>
      </c>
      <c r="FI278" s="158" t="n">
        <v>1900</v>
      </c>
      <c r="FJ278" s="158" t="n">
        <v>1</v>
      </c>
      <c r="FK278" s="158" t="n">
        <v>1</v>
      </c>
      <c r="FL278" s="158" t="n">
        <v>1900</v>
      </c>
      <c r="FM278" s="158" t="n">
        <v>1</v>
      </c>
      <c r="FN278" s="158" t="n">
        <v>1</v>
      </c>
      <c r="FO278" s="158" t="n">
        <v>1900</v>
      </c>
      <c r="FP278" s="158" t="n">
        <v>1</v>
      </c>
      <c r="FQ278" s="158" t="n">
        <v>1</v>
      </c>
      <c r="FR278" s="158" t="n">
        <v>1900</v>
      </c>
      <c r="FS278" s="158" t="n">
        <v>1</v>
      </c>
      <c r="FT278" s="158" t="n">
        <v>1</v>
      </c>
      <c r="FU278" s="158" t="n">
        <v>1900</v>
      </c>
      <c r="FV278" s="158" t="n">
        <v>1</v>
      </c>
      <c r="FW278" s="158" t="n">
        <v>1</v>
      </c>
    </row>
    <row r="279">
      <c r="A279">
        <f>IF(F279&gt;1,A278,IF(AND(I279&lt;10,paste!A281&lt;10),RIGHT(H279,2)&amp;"0"&amp;I279&amp;"000"&amp;paste!A281,IF(AND(I279&lt;10,paste!A281&gt;=10,paste!A281&lt;100),RIGHT(H279,2)&amp;"0"&amp;I279&amp;"00"&amp;paste!A281,IF(AND(I279&lt;10,paste!A281&gt;=100,paste!A281&lt;1000),RIGHT(H279,2)&amp;"0"&amp;I279&amp;"0"&amp;paste!A281,IF(AND(I279&lt;10,paste!A281&gt;=1000),RIGHT(H279,2)&amp;"0"&amp;I279&amp;paste!A281,IF(AND(I279&gt;=10,paste!A281&lt;10),RIGHT(H279,2)&amp;I279&amp;"000"&amp;paste!A281,IF(AND(I279&gt;=10,paste!A281&gt;=10,paste!A281&lt;100),RIGHT(H279,2)&amp;I279&amp;"00"&amp;paste!A281,IF(AND(I279&gt;=10,paste!A281&gt;=100,paste!A281&lt;1000),RIGHT(H279,2)&amp;I279&amp;"0"&amp;paste!A281,RIGHT(H279,2)&amp;I279&amp;paste!A281))))))))</f>
        <v/>
      </c>
      <c r="B279">
        <f>YEAR(paste!C281)</f>
        <v/>
      </c>
      <c r="C279">
        <f>MONTH(paste!C281)</f>
        <v/>
      </c>
      <c r="D279">
        <f>DAY(paste!C281)</f>
        <v/>
      </c>
      <c r="E279" s="158" t="n">
        <v>0</v>
      </c>
      <c r="F279">
        <f>IF(AND(L279=L278,D279=D278),F278+1,1)</f>
        <v/>
      </c>
      <c r="G279" s="158" t="n">
        <v>0</v>
      </c>
      <c r="H279">
        <f>YEAR(paste!C281)</f>
        <v/>
      </c>
      <c r="I279">
        <f>MONTH(paste!C281)</f>
        <v/>
      </c>
      <c r="J279">
        <f>DAY(paste!C281)</f>
        <v/>
      </c>
      <c r="K279">
        <f>A279</f>
        <v/>
      </c>
      <c r="L279">
        <f>IF(ISBLANK(VLOOKUP(paste!J281,'得意先名 (2)'!$B$3:$F$2005,5,FALSE)),paste!P281,IFERROR(VLOOKUP(paste!J281,'得意先名 (2)'!$B$3:$F$2005,5,FALSE),"ZZZZZZZZZZZ"))</f>
        <v/>
      </c>
      <c r="M279">
        <f>IF(L279="ZZZZZZZZZZZ",paste!J281&amp;paste!K281&amp; "  :   "&amp;paste!M281&amp; "  :   "&amp;paste!P281,"")</f>
        <v/>
      </c>
      <c r="O279" s="158" t="n"/>
      <c r="P279">
        <f>VLOOKUP(L279,'L_User+EndUser'!$C$2:$K$500,8,FALSE)</f>
        <v/>
      </c>
      <c r="Q279">
        <f>VLOOKUP(L279,'L_User+EndUser'!$C$2:$K$500,9,FALSE)</f>
        <v/>
      </c>
      <c r="R279" s="158" t="n"/>
      <c r="T279" s="158" t="n"/>
      <c r="V279" s="158" t="n"/>
      <c r="AB279">
        <f>paste!J281</f>
        <v/>
      </c>
      <c r="AC279">
        <f>L279</f>
        <v/>
      </c>
      <c r="AO279">
        <f>YEAR(paste!O281)</f>
        <v/>
      </c>
      <c r="AP279">
        <f>MONTH(paste!O281)</f>
        <v/>
      </c>
      <c r="AQ279">
        <f>DAY(paste!O281)</f>
        <v/>
      </c>
      <c r="BD279">
        <f>IF(paste!L281="","",paste!L281)</f>
        <v/>
      </c>
      <c r="BM279" t="n">
        <v>1</v>
      </c>
      <c r="BN279">
        <f>VLOOKUP(paste!E281,L_Product!$A$2:$B$2001,2,FALSE)</f>
        <v/>
      </c>
      <c r="BO279" s="21" t="n"/>
      <c r="BT279" t="n">
        <v>2</v>
      </c>
      <c r="BU279">
        <f>IF($BM$2=1,2,IF($BM$2=18,1))</f>
        <v/>
      </c>
      <c r="BV279">
        <f>IF($BM$2=1,0,IF($BM$2=18,1))</f>
        <v/>
      </c>
      <c r="BW279" t="n">
        <v>2</v>
      </c>
      <c r="BX279" t="n">
        <v>0</v>
      </c>
      <c r="BY279" t="n">
        <v>3</v>
      </c>
      <c r="BZ279">
        <f>VLOOKUP(BN279,L_Product!$B$2:$Z$2001,14,FALSE)</f>
        <v/>
      </c>
      <c r="CA279">
        <f>paste!H281</f>
        <v/>
      </c>
      <c r="CB279">
        <f>BZ279*CA279</f>
        <v/>
      </c>
      <c r="CN279" s="158" t="n">
        <v>1</v>
      </c>
      <c r="CO279" s="158" t="n">
        <v>1</v>
      </c>
      <c r="CP279" s="158" t="n">
        <v>1</v>
      </c>
      <c r="CQ279" s="158" t="n">
        <v>1</v>
      </c>
      <c r="CR279" s="158" t="n">
        <v>1</v>
      </c>
      <c r="CS279" s="158" t="n">
        <v>0</v>
      </c>
      <c r="CT279" s="158" t="n">
        <v>0</v>
      </c>
      <c r="CU279" s="158" t="n">
        <v>0</v>
      </c>
      <c r="CV279" s="158" t="n">
        <v>0</v>
      </c>
      <c r="CW279" s="158" t="n">
        <v>0</v>
      </c>
      <c r="CX279">
        <f>B279</f>
        <v/>
      </c>
      <c r="CY279">
        <f>C279</f>
        <v/>
      </c>
      <c r="CZ279">
        <f>D279</f>
        <v/>
      </c>
      <c r="DA279" s="158" t="n">
        <v>1900</v>
      </c>
      <c r="DB279" s="158" t="n">
        <v>1</v>
      </c>
      <c r="DC279" s="158" t="n">
        <v>1</v>
      </c>
      <c r="DD279" s="158" t="n">
        <v>1900</v>
      </c>
      <c r="DE279" s="158" t="n">
        <v>1</v>
      </c>
      <c r="DF279" s="158" t="n">
        <v>1</v>
      </c>
      <c r="DG279" s="158" t="n">
        <v>1900</v>
      </c>
      <c r="DH279" s="158" t="n">
        <v>1</v>
      </c>
      <c r="DI279" s="158" t="n">
        <v>1</v>
      </c>
      <c r="DJ279" s="158" t="n">
        <v>1900</v>
      </c>
      <c r="DK279" s="158" t="n">
        <v>1</v>
      </c>
      <c r="DL279" s="158" t="n">
        <v>1</v>
      </c>
      <c r="DR279" s="158" t="n">
        <v>2</v>
      </c>
      <c r="DS279" s="158" t="n">
        <v>1</v>
      </c>
      <c r="DT279" s="158" t="n">
        <v>2</v>
      </c>
      <c r="DU279" s="158" t="n">
        <v>1</v>
      </c>
      <c r="DV279" s="158" t="n">
        <v>3</v>
      </c>
      <c r="DW279" s="158" t="n">
        <v>1</v>
      </c>
      <c r="DX279" s="158" t="n">
        <v>3</v>
      </c>
      <c r="DY279" s="158" t="n">
        <v>0</v>
      </c>
      <c r="DZ279" s="158" t="n">
        <v>0</v>
      </c>
      <c r="EA279" s="158" t="n">
        <v>0</v>
      </c>
      <c r="EB279" s="158" t="n">
        <v>0</v>
      </c>
      <c r="EC279" s="158" t="n">
        <v>0</v>
      </c>
      <c r="ED279" s="158" t="n">
        <v>0</v>
      </c>
      <c r="EE279" s="158" t="n">
        <v>0</v>
      </c>
      <c r="EF279" s="158" t="n">
        <v>0</v>
      </c>
      <c r="EG279" s="158" t="n">
        <v>0</v>
      </c>
      <c r="EH279" s="158" t="n">
        <v>0</v>
      </c>
      <c r="EI279" s="158" t="n">
        <v>0</v>
      </c>
      <c r="EJ279" s="158" t="n">
        <v>0</v>
      </c>
      <c r="EK279" s="158" t="n">
        <v>0</v>
      </c>
      <c r="EL279" s="158" t="n">
        <v>0</v>
      </c>
      <c r="EM279" s="158" t="n">
        <v>0</v>
      </c>
      <c r="EN279" s="158" t="n">
        <v>0</v>
      </c>
      <c r="EO279" s="158" t="n">
        <v>0</v>
      </c>
      <c r="EP279" s="158" t="n">
        <v>0</v>
      </c>
      <c r="EQ279" s="158" t="n">
        <v>0</v>
      </c>
      <c r="ER279" s="158" t="n">
        <v>0</v>
      </c>
      <c r="ES279" s="158" t="n">
        <v>0</v>
      </c>
      <c r="ET279" s="158" t="n">
        <v>0</v>
      </c>
      <c r="EU279" s="158" t="n">
        <v>0</v>
      </c>
      <c r="EV279" s="158" t="n">
        <v>0</v>
      </c>
      <c r="EW279" s="158" t="n">
        <v>0</v>
      </c>
      <c r="EX279" s="158" t="n">
        <v>0</v>
      </c>
      <c r="EY279" s="158" t="n">
        <v>0</v>
      </c>
      <c r="EZ279" s="158" t="n">
        <v>1900</v>
      </c>
      <c r="FA279" s="158" t="n">
        <v>1</v>
      </c>
      <c r="FB279" s="158" t="n">
        <v>1</v>
      </c>
      <c r="FC279" s="158" t="n">
        <v>1900</v>
      </c>
      <c r="FD279" s="158" t="n">
        <v>1</v>
      </c>
      <c r="FE279" s="158" t="n">
        <v>1</v>
      </c>
      <c r="FF279" s="158" t="n">
        <v>1900</v>
      </c>
      <c r="FG279" s="158" t="n">
        <v>1</v>
      </c>
      <c r="FH279" s="158" t="n">
        <v>1</v>
      </c>
      <c r="FI279" s="158" t="n">
        <v>1900</v>
      </c>
      <c r="FJ279" s="158" t="n">
        <v>1</v>
      </c>
      <c r="FK279" s="158" t="n">
        <v>1</v>
      </c>
      <c r="FL279" s="158" t="n">
        <v>1900</v>
      </c>
      <c r="FM279" s="158" t="n">
        <v>1</v>
      </c>
      <c r="FN279" s="158" t="n">
        <v>1</v>
      </c>
      <c r="FO279" s="158" t="n">
        <v>1900</v>
      </c>
      <c r="FP279" s="158" t="n">
        <v>1</v>
      </c>
      <c r="FQ279" s="158" t="n">
        <v>1</v>
      </c>
      <c r="FR279" s="158" t="n">
        <v>1900</v>
      </c>
      <c r="FS279" s="158" t="n">
        <v>1</v>
      </c>
      <c r="FT279" s="158" t="n">
        <v>1</v>
      </c>
      <c r="FU279" s="158" t="n">
        <v>1900</v>
      </c>
      <c r="FV279" s="158" t="n">
        <v>1</v>
      </c>
      <c r="FW279" s="158" t="n">
        <v>1</v>
      </c>
    </row>
    <row r="280">
      <c r="A280">
        <f>IF(F280&gt;1,A279,IF(AND(I280&lt;10,paste!A282&lt;10),RIGHT(H280,2)&amp;"0"&amp;I280&amp;"000"&amp;paste!A282,IF(AND(I280&lt;10,paste!A282&gt;=10,paste!A282&lt;100),RIGHT(H280,2)&amp;"0"&amp;I280&amp;"00"&amp;paste!A282,IF(AND(I280&lt;10,paste!A282&gt;=100,paste!A282&lt;1000),RIGHT(H280,2)&amp;"0"&amp;I280&amp;"0"&amp;paste!A282,IF(AND(I280&lt;10,paste!A282&gt;=1000),RIGHT(H280,2)&amp;"0"&amp;I280&amp;paste!A282,IF(AND(I280&gt;=10,paste!A282&lt;10),RIGHT(H280,2)&amp;I280&amp;"000"&amp;paste!A282,IF(AND(I280&gt;=10,paste!A282&gt;=10,paste!A282&lt;100),RIGHT(H280,2)&amp;I280&amp;"00"&amp;paste!A282,IF(AND(I280&gt;=10,paste!A282&gt;=100,paste!A282&lt;1000),RIGHT(H280,2)&amp;I280&amp;"0"&amp;paste!A282,RIGHT(H280,2)&amp;I280&amp;paste!A282))))))))</f>
        <v/>
      </c>
      <c r="B280">
        <f>YEAR(paste!C282)</f>
        <v/>
      </c>
      <c r="C280">
        <f>MONTH(paste!C282)</f>
        <v/>
      </c>
      <c r="D280">
        <f>DAY(paste!C282)</f>
        <v/>
      </c>
      <c r="E280" s="158" t="n">
        <v>0</v>
      </c>
      <c r="F280">
        <f>IF(AND(L280=L279,D280=D279),F279+1,1)</f>
        <v/>
      </c>
      <c r="G280" s="158" t="n">
        <v>0</v>
      </c>
      <c r="H280">
        <f>YEAR(paste!C282)</f>
        <v/>
      </c>
      <c r="I280">
        <f>MONTH(paste!C282)</f>
        <v/>
      </c>
      <c r="J280">
        <f>DAY(paste!C282)</f>
        <v/>
      </c>
      <c r="K280">
        <f>A280</f>
        <v/>
      </c>
      <c r="L280">
        <f>IF(ISBLANK(VLOOKUP(paste!J282,'得意先名 (2)'!$B$3:$F$2005,5,FALSE)),paste!P282,IFERROR(VLOOKUP(paste!J282,'得意先名 (2)'!$B$3:$F$2005,5,FALSE),"ZZZZZZZZZZZ"))</f>
        <v/>
      </c>
      <c r="M280">
        <f>IF(L280="ZZZZZZZZZZZ",paste!J282&amp;paste!K282&amp; "  :   "&amp;paste!M282&amp; "  :   "&amp;paste!P282,"")</f>
        <v/>
      </c>
      <c r="O280" s="158" t="n"/>
      <c r="P280">
        <f>VLOOKUP(L280,'L_User+EndUser'!$C$2:$K$500,8,FALSE)</f>
        <v/>
      </c>
      <c r="Q280">
        <f>VLOOKUP(L280,'L_User+EndUser'!$C$2:$K$500,9,FALSE)</f>
        <v/>
      </c>
      <c r="R280" s="158" t="n"/>
      <c r="T280" s="158" t="n"/>
      <c r="V280" s="158" t="n"/>
      <c r="AB280">
        <f>paste!J282</f>
        <v/>
      </c>
      <c r="AC280">
        <f>L280</f>
        <v/>
      </c>
      <c r="AO280">
        <f>YEAR(paste!O282)</f>
        <v/>
      </c>
      <c r="AP280">
        <f>MONTH(paste!O282)</f>
        <v/>
      </c>
      <c r="AQ280">
        <f>DAY(paste!O282)</f>
        <v/>
      </c>
      <c r="BD280">
        <f>IF(paste!L282="","",paste!L282)</f>
        <v/>
      </c>
      <c r="BM280" t="n">
        <v>1</v>
      </c>
      <c r="BN280">
        <f>VLOOKUP(paste!E282,L_Product!$A$2:$B$2001,2,FALSE)</f>
        <v/>
      </c>
      <c r="BO280" s="21" t="n"/>
      <c r="BT280" t="n">
        <v>2</v>
      </c>
      <c r="BU280">
        <f>IF($BM$2=1,2,IF($BM$2=18,1))</f>
        <v/>
      </c>
      <c r="BV280">
        <f>IF($BM$2=1,0,IF($BM$2=18,1))</f>
        <v/>
      </c>
      <c r="BW280" t="n">
        <v>2</v>
      </c>
      <c r="BX280" t="n">
        <v>0</v>
      </c>
      <c r="BY280" t="n">
        <v>3</v>
      </c>
      <c r="BZ280">
        <f>VLOOKUP(BN280,L_Product!$B$2:$Z$2001,14,FALSE)</f>
        <v/>
      </c>
      <c r="CA280">
        <f>paste!H282</f>
        <v/>
      </c>
      <c r="CB280">
        <f>BZ280*CA280</f>
        <v/>
      </c>
      <c r="CN280" s="158" t="n">
        <v>1</v>
      </c>
      <c r="CO280" s="158" t="n">
        <v>1</v>
      </c>
      <c r="CP280" s="158" t="n">
        <v>1</v>
      </c>
      <c r="CQ280" s="158" t="n">
        <v>1</v>
      </c>
      <c r="CR280" s="158" t="n">
        <v>1</v>
      </c>
      <c r="CS280" s="158" t="n">
        <v>0</v>
      </c>
      <c r="CT280" s="158" t="n">
        <v>0</v>
      </c>
      <c r="CU280" s="158" t="n">
        <v>0</v>
      </c>
      <c r="CV280" s="158" t="n">
        <v>0</v>
      </c>
      <c r="CW280" s="158" t="n">
        <v>0</v>
      </c>
      <c r="CX280">
        <f>B280</f>
        <v/>
      </c>
      <c r="CY280">
        <f>C280</f>
        <v/>
      </c>
      <c r="CZ280">
        <f>D280</f>
        <v/>
      </c>
      <c r="DA280" s="158" t="n">
        <v>1900</v>
      </c>
      <c r="DB280" s="158" t="n">
        <v>1</v>
      </c>
      <c r="DC280" s="158" t="n">
        <v>1</v>
      </c>
      <c r="DD280" s="158" t="n">
        <v>1900</v>
      </c>
      <c r="DE280" s="158" t="n">
        <v>1</v>
      </c>
      <c r="DF280" s="158" t="n">
        <v>1</v>
      </c>
      <c r="DG280" s="158" t="n">
        <v>1900</v>
      </c>
      <c r="DH280" s="158" t="n">
        <v>1</v>
      </c>
      <c r="DI280" s="158" t="n">
        <v>1</v>
      </c>
      <c r="DJ280" s="158" t="n">
        <v>1900</v>
      </c>
      <c r="DK280" s="158" t="n">
        <v>1</v>
      </c>
      <c r="DL280" s="158" t="n">
        <v>1</v>
      </c>
      <c r="DR280" s="158" t="n">
        <v>2</v>
      </c>
      <c r="DS280" s="158" t="n">
        <v>1</v>
      </c>
      <c r="DT280" s="158" t="n">
        <v>2</v>
      </c>
      <c r="DU280" s="158" t="n">
        <v>1</v>
      </c>
      <c r="DV280" s="158" t="n">
        <v>3</v>
      </c>
      <c r="DW280" s="158" t="n">
        <v>1</v>
      </c>
      <c r="DX280" s="158" t="n">
        <v>3</v>
      </c>
      <c r="DY280" s="158" t="n">
        <v>0</v>
      </c>
      <c r="DZ280" s="158" t="n">
        <v>0</v>
      </c>
      <c r="EA280" s="158" t="n">
        <v>0</v>
      </c>
      <c r="EB280" s="158" t="n">
        <v>0</v>
      </c>
      <c r="EC280" s="158" t="n">
        <v>0</v>
      </c>
      <c r="ED280" s="158" t="n">
        <v>0</v>
      </c>
      <c r="EE280" s="158" t="n">
        <v>0</v>
      </c>
      <c r="EF280" s="158" t="n">
        <v>0</v>
      </c>
      <c r="EG280" s="158" t="n">
        <v>0</v>
      </c>
      <c r="EH280" s="158" t="n">
        <v>0</v>
      </c>
      <c r="EI280" s="158" t="n">
        <v>0</v>
      </c>
      <c r="EJ280" s="158" t="n">
        <v>0</v>
      </c>
      <c r="EK280" s="158" t="n">
        <v>0</v>
      </c>
      <c r="EL280" s="158" t="n">
        <v>0</v>
      </c>
      <c r="EM280" s="158" t="n">
        <v>0</v>
      </c>
      <c r="EN280" s="158" t="n">
        <v>0</v>
      </c>
      <c r="EO280" s="158" t="n">
        <v>0</v>
      </c>
      <c r="EP280" s="158" t="n">
        <v>0</v>
      </c>
      <c r="EQ280" s="158" t="n">
        <v>0</v>
      </c>
      <c r="ER280" s="158" t="n">
        <v>0</v>
      </c>
      <c r="ES280" s="158" t="n">
        <v>0</v>
      </c>
      <c r="ET280" s="158" t="n">
        <v>0</v>
      </c>
      <c r="EU280" s="158" t="n">
        <v>0</v>
      </c>
      <c r="EV280" s="158" t="n">
        <v>0</v>
      </c>
      <c r="EW280" s="158" t="n">
        <v>0</v>
      </c>
      <c r="EX280" s="158" t="n">
        <v>0</v>
      </c>
      <c r="EY280" s="158" t="n">
        <v>0</v>
      </c>
      <c r="EZ280" s="158" t="n">
        <v>1900</v>
      </c>
      <c r="FA280" s="158" t="n">
        <v>1</v>
      </c>
      <c r="FB280" s="158" t="n">
        <v>1</v>
      </c>
      <c r="FC280" s="158" t="n">
        <v>1900</v>
      </c>
      <c r="FD280" s="158" t="n">
        <v>1</v>
      </c>
      <c r="FE280" s="158" t="n">
        <v>1</v>
      </c>
      <c r="FF280" s="158" t="n">
        <v>1900</v>
      </c>
      <c r="FG280" s="158" t="n">
        <v>1</v>
      </c>
      <c r="FH280" s="158" t="n">
        <v>1</v>
      </c>
      <c r="FI280" s="158" t="n">
        <v>1900</v>
      </c>
      <c r="FJ280" s="158" t="n">
        <v>1</v>
      </c>
      <c r="FK280" s="158" t="n">
        <v>1</v>
      </c>
      <c r="FL280" s="158" t="n">
        <v>1900</v>
      </c>
      <c r="FM280" s="158" t="n">
        <v>1</v>
      </c>
      <c r="FN280" s="158" t="n">
        <v>1</v>
      </c>
      <c r="FO280" s="158" t="n">
        <v>1900</v>
      </c>
      <c r="FP280" s="158" t="n">
        <v>1</v>
      </c>
      <c r="FQ280" s="158" t="n">
        <v>1</v>
      </c>
      <c r="FR280" s="158" t="n">
        <v>1900</v>
      </c>
      <c r="FS280" s="158" t="n">
        <v>1</v>
      </c>
      <c r="FT280" s="158" t="n">
        <v>1</v>
      </c>
      <c r="FU280" s="158" t="n">
        <v>1900</v>
      </c>
      <c r="FV280" s="158" t="n">
        <v>1</v>
      </c>
      <c r="FW280" s="158" t="n">
        <v>1</v>
      </c>
    </row>
    <row r="281">
      <c r="A281">
        <f>IF(F281&gt;1,A280,IF(AND(I281&lt;10,paste!A283&lt;10),RIGHT(H281,2)&amp;"0"&amp;I281&amp;"000"&amp;paste!A283,IF(AND(I281&lt;10,paste!A283&gt;=10,paste!A283&lt;100),RIGHT(H281,2)&amp;"0"&amp;I281&amp;"00"&amp;paste!A283,IF(AND(I281&lt;10,paste!A283&gt;=100,paste!A283&lt;1000),RIGHT(H281,2)&amp;"0"&amp;I281&amp;"0"&amp;paste!A283,IF(AND(I281&lt;10,paste!A283&gt;=1000),RIGHT(H281,2)&amp;"0"&amp;I281&amp;paste!A283,IF(AND(I281&gt;=10,paste!A283&lt;10),RIGHT(H281,2)&amp;I281&amp;"000"&amp;paste!A283,IF(AND(I281&gt;=10,paste!A283&gt;=10,paste!A283&lt;100),RIGHT(H281,2)&amp;I281&amp;"00"&amp;paste!A283,IF(AND(I281&gt;=10,paste!A283&gt;=100,paste!A283&lt;1000),RIGHT(H281,2)&amp;I281&amp;"0"&amp;paste!A283,RIGHT(H281,2)&amp;I281&amp;paste!A283))))))))</f>
        <v/>
      </c>
      <c r="B281">
        <f>YEAR(paste!C283)</f>
        <v/>
      </c>
      <c r="C281">
        <f>MONTH(paste!C283)</f>
        <v/>
      </c>
      <c r="D281">
        <f>DAY(paste!C283)</f>
        <v/>
      </c>
      <c r="E281" s="158" t="n">
        <v>0</v>
      </c>
      <c r="F281">
        <f>IF(AND(L281=L280,D281=D280),F280+1,1)</f>
        <v/>
      </c>
      <c r="G281" s="158" t="n">
        <v>0</v>
      </c>
      <c r="H281">
        <f>YEAR(paste!C283)</f>
        <v/>
      </c>
      <c r="I281">
        <f>MONTH(paste!C283)</f>
        <v/>
      </c>
      <c r="J281">
        <f>DAY(paste!C283)</f>
        <v/>
      </c>
      <c r="K281">
        <f>A281</f>
        <v/>
      </c>
      <c r="L281">
        <f>IF(ISBLANK(VLOOKUP(paste!J283,'得意先名 (2)'!$B$3:$F$2005,5,FALSE)),paste!P283,IFERROR(VLOOKUP(paste!J283,'得意先名 (2)'!$B$3:$F$2005,5,FALSE),"ZZZZZZZZZZZ"))</f>
        <v/>
      </c>
      <c r="M281">
        <f>IF(L281="ZZZZZZZZZZZ",paste!J283&amp;paste!K283&amp; "  :   "&amp;paste!M283&amp; "  :   "&amp;paste!P283,"")</f>
        <v/>
      </c>
      <c r="O281" s="158" t="n"/>
      <c r="P281">
        <f>VLOOKUP(L281,'L_User+EndUser'!$C$2:$K$500,8,FALSE)</f>
        <v/>
      </c>
      <c r="Q281">
        <f>VLOOKUP(L281,'L_User+EndUser'!$C$2:$K$500,9,FALSE)</f>
        <v/>
      </c>
      <c r="R281" s="158" t="n"/>
      <c r="T281" s="158" t="n"/>
      <c r="V281" s="158" t="n"/>
      <c r="AB281">
        <f>paste!J283</f>
        <v/>
      </c>
      <c r="AC281">
        <f>L281</f>
        <v/>
      </c>
      <c r="AO281">
        <f>YEAR(paste!O283)</f>
        <v/>
      </c>
      <c r="AP281">
        <f>MONTH(paste!O283)</f>
        <v/>
      </c>
      <c r="AQ281">
        <f>DAY(paste!O283)</f>
        <v/>
      </c>
      <c r="BD281">
        <f>IF(paste!L283="","",paste!L283)</f>
        <v/>
      </c>
      <c r="BM281" t="n">
        <v>1</v>
      </c>
      <c r="BN281">
        <f>VLOOKUP(paste!E283,L_Product!$A$2:$B$2001,2,FALSE)</f>
        <v/>
      </c>
      <c r="BO281" s="21" t="n"/>
      <c r="BT281" t="n">
        <v>2</v>
      </c>
      <c r="BU281">
        <f>IF($BM$2=1,2,IF($BM$2=18,1))</f>
        <v/>
      </c>
      <c r="BV281">
        <f>IF($BM$2=1,0,IF($BM$2=18,1))</f>
        <v/>
      </c>
      <c r="BW281" t="n">
        <v>2</v>
      </c>
      <c r="BX281" t="n">
        <v>0</v>
      </c>
      <c r="BY281" t="n">
        <v>3</v>
      </c>
      <c r="BZ281">
        <f>VLOOKUP(BN281,L_Product!$B$2:$Z$2001,14,FALSE)</f>
        <v/>
      </c>
      <c r="CA281">
        <f>paste!H283</f>
        <v/>
      </c>
      <c r="CB281">
        <f>BZ281*CA281</f>
        <v/>
      </c>
      <c r="CN281" s="158" t="n">
        <v>1</v>
      </c>
      <c r="CO281" s="158" t="n">
        <v>1</v>
      </c>
      <c r="CP281" s="158" t="n">
        <v>1</v>
      </c>
      <c r="CQ281" s="158" t="n">
        <v>1</v>
      </c>
      <c r="CR281" s="158" t="n">
        <v>1</v>
      </c>
      <c r="CS281" s="158" t="n">
        <v>0</v>
      </c>
      <c r="CT281" s="158" t="n">
        <v>0</v>
      </c>
      <c r="CU281" s="158" t="n">
        <v>0</v>
      </c>
      <c r="CV281" s="158" t="n">
        <v>0</v>
      </c>
      <c r="CW281" s="158" t="n">
        <v>0</v>
      </c>
      <c r="CX281">
        <f>B281</f>
        <v/>
      </c>
      <c r="CY281">
        <f>C281</f>
        <v/>
      </c>
      <c r="CZ281">
        <f>D281</f>
        <v/>
      </c>
      <c r="DA281" s="158" t="n">
        <v>1900</v>
      </c>
      <c r="DB281" s="158" t="n">
        <v>1</v>
      </c>
      <c r="DC281" s="158" t="n">
        <v>1</v>
      </c>
      <c r="DD281" s="158" t="n">
        <v>1900</v>
      </c>
      <c r="DE281" s="158" t="n">
        <v>1</v>
      </c>
      <c r="DF281" s="158" t="n">
        <v>1</v>
      </c>
      <c r="DG281" s="158" t="n">
        <v>1900</v>
      </c>
      <c r="DH281" s="158" t="n">
        <v>1</v>
      </c>
      <c r="DI281" s="158" t="n">
        <v>1</v>
      </c>
      <c r="DJ281" s="158" t="n">
        <v>1900</v>
      </c>
      <c r="DK281" s="158" t="n">
        <v>1</v>
      </c>
      <c r="DL281" s="158" t="n">
        <v>1</v>
      </c>
      <c r="DR281" s="158" t="n">
        <v>2</v>
      </c>
      <c r="DS281" s="158" t="n">
        <v>1</v>
      </c>
      <c r="DT281" s="158" t="n">
        <v>2</v>
      </c>
      <c r="DU281" s="158" t="n">
        <v>1</v>
      </c>
      <c r="DV281" s="158" t="n">
        <v>3</v>
      </c>
      <c r="DW281" s="158" t="n">
        <v>1</v>
      </c>
      <c r="DX281" s="158" t="n">
        <v>3</v>
      </c>
      <c r="DY281" s="158" t="n">
        <v>0</v>
      </c>
      <c r="DZ281" s="158" t="n">
        <v>0</v>
      </c>
      <c r="EA281" s="158" t="n">
        <v>0</v>
      </c>
      <c r="EB281" s="158" t="n">
        <v>0</v>
      </c>
      <c r="EC281" s="158" t="n">
        <v>0</v>
      </c>
      <c r="ED281" s="158" t="n">
        <v>0</v>
      </c>
      <c r="EE281" s="158" t="n">
        <v>0</v>
      </c>
      <c r="EF281" s="158" t="n">
        <v>0</v>
      </c>
      <c r="EG281" s="158" t="n">
        <v>0</v>
      </c>
      <c r="EH281" s="158" t="n">
        <v>0</v>
      </c>
      <c r="EI281" s="158" t="n">
        <v>0</v>
      </c>
      <c r="EJ281" s="158" t="n">
        <v>0</v>
      </c>
      <c r="EK281" s="158" t="n">
        <v>0</v>
      </c>
      <c r="EL281" s="158" t="n">
        <v>0</v>
      </c>
      <c r="EM281" s="158" t="n">
        <v>0</v>
      </c>
      <c r="EN281" s="158" t="n">
        <v>0</v>
      </c>
      <c r="EO281" s="158" t="n">
        <v>0</v>
      </c>
      <c r="EP281" s="158" t="n">
        <v>0</v>
      </c>
      <c r="EQ281" s="158" t="n">
        <v>0</v>
      </c>
      <c r="ER281" s="158" t="n">
        <v>0</v>
      </c>
      <c r="ES281" s="158" t="n">
        <v>0</v>
      </c>
      <c r="ET281" s="158" t="n">
        <v>0</v>
      </c>
      <c r="EU281" s="158" t="n">
        <v>0</v>
      </c>
      <c r="EV281" s="158" t="n">
        <v>0</v>
      </c>
      <c r="EW281" s="158" t="n">
        <v>0</v>
      </c>
      <c r="EX281" s="158" t="n">
        <v>0</v>
      </c>
      <c r="EY281" s="158" t="n">
        <v>0</v>
      </c>
      <c r="EZ281" s="158" t="n">
        <v>1900</v>
      </c>
      <c r="FA281" s="158" t="n">
        <v>1</v>
      </c>
      <c r="FB281" s="158" t="n">
        <v>1</v>
      </c>
      <c r="FC281" s="158" t="n">
        <v>1900</v>
      </c>
      <c r="FD281" s="158" t="n">
        <v>1</v>
      </c>
      <c r="FE281" s="158" t="n">
        <v>1</v>
      </c>
      <c r="FF281" s="158" t="n">
        <v>1900</v>
      </c>
      <c r="FG281" s="158" t="n">
        <v>1</v>
      </c>
      <c r="FH281" s="158" t="n">
        <v>1</v>
      </c>
      <c r="FI281" s="158" t="n">
        <v>1900</v>
      </c>
      <c r="FJ281" s="158" t="n">
        <v>1</v>
      </c>
      <c r="FK281" s="158" t="n">
        <v>1</v>
      </c>
      <c r="FL281" s="158" t="n">
        <v>1900</v>
      </c>
      <c r="FM281" s="158" t="n">
        <v>1</v>
      </c>
      <c r="FN281" s="158" t="n">
        <v>1</v>
      </c>
      <c r="FO281" s="158" t="n">
        <v>1900</v>
      </c>
      <c r="FP281" s="158" t="n">
        <v>1</v>
      </c>
      <c r="FQ281" s="158" t="n">
        <v>1</v>
      </c>
      <c r="FR281" s="158" t="n">
        <v>1900</v>
      </c>
      <c r="FS281" s="158" t="n">
        <v>1</v>
      </c>
      <c r="FT281" s="158" t="n">
        <v>1</v>
      </c>
      <c r="FU281" s="158" t="n">
        <v>1900</v>
      </c>
      <c r="FV281" s="158" t="n">
        <v>1</v>
      </c>
      <c r="FW281" s="158" t="n">
        <v>1</v>
      </c>
    </row>
    <row r="282">
      <c r="A282">
        <f>IF(F282&gt;1,A281,IF(AND(I282&lt;10,paste!A284&lt;10),RIGHT(H282,2)&amp;"0"&amp;I282&amp;"000"&amp;paste!A284,IF(AND(I282&lt;10,paste!A284&gt;=10,paste!A284&lt;100),RIGHT(H282,2)&amp;"0"&amp;I282&amp;"00"&amp;paste!A284,IF(AND(I282&lt;10,paste!A284&gt;=100,paste!A284&lt;1000),RIGHT(H282,2)&amp;"0"&amp;I282&amp;"0"&amp;paste!A284,IF(AND(I282&lt;10,paste!A284&gt;=1000),RIGHT(H282,2)&amp;"0"&amp;I282&amp;paste!A284,IF(AND(I282&gt;=10,paste!A284&lt;10),RIGHT(H282,2)&amp;I282&amp;"000"&amp;paste!A284,IF(AND(I282&gt;=10,paste!A284&gt;=10,paste!A284&lt;100),RIGHT(H282,2)&amp;I282&amp;"00"&amp;paste!A284,IF(AND(I282&gt;=10,paste!A284&gt;=100,paste!A284&lt;1000),RIGHT(H282,2)&amp;I282&amp;"0"&amp;paste!A284,RIGHT(H282,2)&amp;I282&amp;paste!A284))))))))</f>
        <v/>
      </c>
      <c r="B282">
        <f>YEAR(paste!C284)</f>
        <v/>
      </c>
      <c r="C282">
        <f>MONTH(paste!C284)</f>
        <v/>
      </c>
      <c r="D282">
        <f>DAY(paste!C284)</f>
        <v/>
      </c>
      <c r="E282" s="158" t="n">
        <v>0</v>
      </c>
      <c r="F282">
        <f>IF(AND(L282=L281,D282=D281),F281+1,1)</f>
        <v/>
      </c>
      <c r="G282" s="158" t="n">
        <v>0</v>
      </c>
      <c r="H282">
        <f>YEAR(paste!C284)</f>
        <v/>
      </c>
      <c r="I282">
        <f>MONTH(paste!C284)</f>
        <v/>
      </c>
      <c r="J282">
        <f>DAY(paste!C284)</f>
        <v/>
      </c>
      <c r="K282">
        <f>A282</f>
        <v/>
      </c>
      <c r="L282">
        <f>IF(ISBLANK(VLOOKUP(paste!J284,'得意先名 (2)'!$B$3:$F$2005,5,FALSE)),paste!P284,IFERROR(VLOOKUP(paste!J284,'得意先名 (2)'!$B$3:$F$2005,5,FALSE),"ZZZZZZZZZZZ"))</f>
        <v/>
      </c>
      <c r="M282">
        <f>IF(L282="ZZZZZZZZZZZ",paste!J284&amp;paste!K284&amp; "  :   "&amp;paste!M284&amp; "  :   "&amp;paste!P284,"")</f>
        <v/>
      </c>
      <c r="O282" s="158" t="n"/>
      <c r="P282">
        <f>VLOOKUP(L282,'L_User+EndUser'!$C$2:$K$500,8,FALSE)</f>
        <v/>
      </c>
      <c r="Q282">
        <f>VLOOKUP(L282,'L_User+EndUser'!$C$2:$K$500,9,FALSE)</f>
        <v/>
      </c>
      <c r="R282" s="158" t="n"/>
      <c r="T282" s="158" t="n"/>
      <c r="V282" s="158" t="n"/>
      <c r="AB282">
        <f>paste!J284</f>
        <v/>
      </c>
      <c r="AC282">
        <f>L282</f>
        <v/>
      </c>
      <c r="AO282">
        <f>YEAR(paste!O284)</f>
        <v/>
      </c>
      <c r="AP282">
        <f>MONTH(paste!O284)</f>
        <v/>
      </c>
      <c r="AQ282">
        <f>DAY(paste!O284)</f>
        <v/>
      </c>
      <c r="BD282">
        <f>IF(paste!L284="","",paste!L284)</f>
        <v/>
      </c>
      <c r="BM282" t="n">
        <v>1</v>
      </c>
      <c r="BN282">
        <f>VLOOKUP(paste!E284,L_Product!$A$2:$B$2001,2,FALSE)</f>
        <v/>
      </c>
      <c r="BO282" s="21" t="n"/>
      <c r="BT282" t="n">
        <v>2</v>
      </c>
      <c r="BU282">
        <f>IF($BM$2=1,2,IF($BM$2=18,1))</f>
        <v/>
      </c>
      <c r="BV282">
        <f>IF($BM$2=1,0,IF($BM$2=18,1))</f>
        <v/>
      </c>
      <c r="BW282" t="n">
        <v>2</v>
      </c>
      <c r="BX282" t="n">
        <v>0</v>
      </c>
      <c r="BY282" t="n">
        <v>3</v>
      </c>
      <c r="BZ282">
        <f>VLOOKUP(BN282,L_Product!$B$2:$Z$2001,14,FALSE)</f>
        <v/>
      </c>
      <c r="CA282">
        <f>paste!H284</f>
        <v/>
      </c>
      <c r="CB282">
        <f>BZ282*CA282</f>
        <v/>
      </c>
      <c r="CN282" s="158" t="n">
        <v>1</v>
      </c>
      <c r="CO282" s="158" t="n">
        <v>1</v>
      </c>
      <c r="CP282" s="158" t="n">
        <v>1</v>
      </c>
      <c r="CQ282" s="158" t="n">
        <v>1</v>
      </c>
      <c r="CR282" s="158" t="n">
        <v>1</v>
      </c>
      <c r="CS282" s="158" t="n">
        <v>0</v>
      </c>
      <c r="CT282" s="158" t="n">
        <v>0</v>
      </c>
      <c r="CU282" s="158" t="n">
        <v>0</v>
      </c>
      <c r="CV282" s="158" t="n">
        <v>0</v>
      </c>
      <c r="CW282" s="158" t="n">
        <v>0</v>
      </c>
      <c r="CX282">
        <f>B282</f>
        <v/>
      </c>
      <c r="CY282">
        <f>C282</f>
        <v/>
      </c>
      <c r="CZ282">
        <f>D282</f>
        <v/>
      </c>
      <c r="DA282" s="158" t="n">
        <v>1900</v>
      </c>
      <c r="DB282" s="158" t="n">
        <v>1</v>
      </c>
      <c r="DC282" s="158" t="n">
        <v>1</v>
      </c>
      <c r="DD282" s="158" t="n">
        <v>1900</v>
      </c>
      <c r="DE282" s="158" t="n">
        <v>1</v>
      </c>
      <c r="DF282" s="158" t="n">
        <v>1</v>
      </c>
      <c r="DG282" s="158" t="n">
        <v>1900</v>
      </c>
      <c r="DH282" s="158" t="n">
        <v>1</v>
      </c>
      <c r="DI282" s="158" t="n">
        <v>1</v>
      </c>
      <c r="DJ282" s="158" t="n">
        <v>1900</v>
      </c>
      <c r="DK282" s="158" t="n">
        <v>1</v>
      </c>
      <c r="DL282" s="158" t="n">
        <v>1</v>
      </c>
      <c r="DR282" s="158" t="n">
        <v>2</v>
      </c>
      <c r="DS282" s="158" t="n">
        <v>1</v>
      </c>
      <c r="DT282" s="158" t="n">
        <v>2</v>
      </c>
      <c r="DU282" s="158" t="n">
        <v>1</v>
      </c>
      <c r="DV282" s="158" t="n">
        <v>3</v>
      </c>
      <c r="DW282" s="158" t="n">
        <v>1</v>
      </c>
      <c r="DX282" s="158" t="n">
        <v>3</v>
      </c>
      <c r="DY282" s="158" t="n">
        <v>0</v>
      </c>
      <c r="DZ282" s="158" t="n">
        <v>0</v>
      </c>
      <c r="EA282" s="158" t="n">
        <v>0</v>
      </c>
      <c r="EB282" s="158" t="n">
        <v>0</v>
      </c>
      <c r="EC282" s="158" t="n">
        <v>0</v>
      </c>
      <c r="ED282" s="158" t="n">
        <v>0</v>
      </c>
      <c r="EE282" s="158" t="n">
        <v>0</v>
      </c>
      <c r="EF282" s="158" t="n">
        <v>0</v>
      </c>
      <c r="EG282" s="158" t="n">
        <v>0</v>
      </c>
      <c r="EH282" s="158" t="n">
        <v>0</v>
      </c>
      <c r="EI282" s="158" t="n">
        <v>0</v>
      </c>
      <c r="EJ282" s="158" t="n">
        <v>0</v>
      </c>
      <c r="EK282" s="158" t="n">
        <v>0</v>
      </c>
      <c r="EL282" s="158" t="n">
        <v>0</v>
      </c>
      <c r="EM282" s="158" t="n">
        <v>0</v>
      </c>
      <c r="EN282" s="158" t="n">
        <v>0</v>
      </c>
      <c r="EO282" s="158" t="n">
        <v>0</v>
      </c>
      <c r="EP282" s="158" t="n">
        <v>0</v>
      </c>
      <c r="EQ282" s="158" t="n">
        <v>0</v>
      </c>
      <c r="ER282" s="158" t="n">
        <v>0</v>
      </c>
      <c r="ES282" s="158" t="n">
        <v>0</v>
      </c>
      <c r="ET282" s="158" t="n">
        <v>0</v>
      </c>
      <c r="EU282" s="158" t="n">
        <v>0</v>
      </c>
      <c r="EV282" s="158" t="n">
        <v>0</v>
      </c>
      <c r="EW282" s="158" t="n">
        <v>0</v>
      </c>
      <c r="EX282" s="158" t="n">
        <v>0</v>
      </c>
      <c r="EY282" s="158" t="n">
        <v>0</v>
      </c>
      <c r="EZ282" s="158" t="n">
        <v>1900</v>
      </c>
      <c r="FA282" s="158" t="n">
        <v>1</v>
      </c>
      <c r="FB282" s="158" t="n">
        <v>1</v>
      </c>
      <c r="FC282" s="158" t="n">
        <v>1900</v>
      </c>
      <c r="FD282" s="158" t="n">
        <v>1</v>
      </c>
      <c r="FE282" s="158" t="n">
        <v>1</v>
      </c>
      <c r="FF282" s="158" t="n">
        <v>1900</v>
      </c>
      <c r="FG282" s="158" t="n">
        <v>1</v>
      </c>
      <c r="FH282" s="158" t="n">
        <v>1</v>
      </c>
      <c r="FI282" s="158" t="n">
        <v>1900</v>
      </c>
      <c r="FJ282" s="158" t="n">
        <v>1</v>
      </c>
      <c r="FK282" s="158" t="n">
        <v>1</v>
      </c>
      <c r="FL282" s="158" t="n">
        <v>1900</v>
      </c>
      <c r="FM282" s="158" t="n">
        <v>1</v>
      </c>
      <c r="FN282" s="158" t="n">
        <v>1</v>
      </c>
      <c r="FO282" s="158" t="n">
        <v>1900</v>
      </c>
      <c r="FP282" s="158" t="n">
        <v>1</v>
      </c>
      <c r="FQ282" s="158" t="n">
        <v>1</v>
      </c>
      <c r="FR282" s="158" t="n">
        <v>1900</v>
      </c>
      <c r="FS282" s="158" t="n">
        <v>1</v>
      </c>
      <c r="FT282" s="158" t="n">
        <v>1</v>
      </c>
      <c r="FU282" s="158" t="n">
        <v>1900</v>
      </c>
      <c r="FV282" s="158" t="n">
        <v>1</v>
      </c>
      <c r="FW282" s="158" t="n">
        <v>1</v>
      </c>
    </row>
    <row r="283">
      <c r="A283">
        <f>IF(F283&gt;1,A282,IF(AND(I283&lt;10,paste!A285&lt;10),RIGHT(H283,2)&amp;"0"&amp;I283&amp;"000"&amp;paste!A285,IF(AND(I283&lt;10,paste!A285&gt;=10,paste!A285&lt;100),RIGHT(H283,2)&amp;"0"&amp;I283&amp;"00"&amp;paste!A285,IF(AND(I283&lt;10,paste!A285&gt;=100,paste!A285&lt;1000),RIGHT(H283,2)&amp;"0"&amp;I283&amp;"0"&amp;paste!A285,IF(AND(I283&lt;10,paste!A285&gt;=1000),RIGHT(H283,2)&amp;"0"&amp;I283&amp;paste!A285,IF(AND(I283&gt;=10,paste!A285&lt;10),RIGHT(H283,2)&amp;I283&amp;"000"&amp;paste!A285,IF(AND(I283&gt;=10,paste!A285&gt;=10,paste!A285&lt;100),RIGHT(H283,2)&amp;I283&amp;"00"&amp;paste!A285,IF(AND(I283&gt;=10,paste!A285&gt;=100,paste!A285&lt;1000),RIGHT(H283,2)&amp;I283&amp;"0"&amp;paste!A285,RIGHT(H283,2)&amp;I283&amp;paste!A285))))))))</f>
        <v/>
      </c>
      <c r="B283">
        <f>YEAR(paste!C285)</f>
        <v/>
      </c>
      <c r="C283">
        <f>MONTH(paste!C285)</f>
        <v/>
      </c>
      <c r="D283">
        <f>DAY(paste!C285)</f>
        <v/>
      </c>
      <c r="E283" s="158" t="n">
        <v>0</v>
      </c>
      <c r="F283">
        <f>IF(AND(L283=L282,D283=D282),F282+1,1)</f>
        <v/>
      </c>
      <c r="G283" s="158" t="n">
        <v>0</v>
      </c>
      <c r="H283">
        <f>YEAR(paste!C285)</f>
        <v/>
      </c>
      <c r="I283">
        <f>MONTH(paste!C285)</f>
        <v/>
      </c>
      <c r="J283">
        <f>DAY(paste!C285)</f>
        <v/>
      </c>
      <c r="K283">
        <f>A283</f>
        <v/>
      </c>
      <c r="L283">
        <f>IF(ISBLANK(VLOOKUP(paste!J285,'得意先名 (2)'!$B$3:$F$2005,5,FALSE)),paste!P285,IFERROR(VLOOKUP(paste!J285,'得意先名 (2)'!$B$3:$F$2005,5,FALSE),"ZZZZZZZZZZZ"))</f>
        <v/>
      </c>
      <c r="M283">
        <f>IF(L283="ZZZZZZZZZZZ",paste!J285&amp;paste!K285&amp; "  :   "&amp;paste!M285&amp; "  :   "&amp;paste!P285,"")</f>
        <v/>
      </c>
      <c r="O283" s="158" t="n"/>
      <c r="P283">
        <f>VLOOKUP(L283,'L_User+EndUser'!$C$2:$K$500,8,FALSE)</f>
        <v/>
      </c>
      <c r="Q283">
        <f>VLOOKUP(L283,'L_User+EndUser'!$C$2:$K$500,9,FALSE)</f>
        <v/>
      </c>
      <c r="R283" s="158" t="n"/>
      <c r="T283" s="158" t="n"/>
      <c r="V283" s="158" t="n"/>
      <c r="AB283">
        <f>paste!J285</f>
        <v/>
      </c>
      <c r="AC283">
        <f>L283</f>
        <v/>
      </c>
      <c r="AO283">
        <f>YEAR(paste!O285)</f>
        <v/>
      </c>
      <c r="AP283">
        <f>MONTH(paste!O285)</f>
        <v/>
      </c>
      <c r="AQ283">
        <f>DAY(paste!O285)</f>
        <v/>
      </c>
      <c r="BD283">
        <f>IF(paste!L285="","",paste!L285)</f>
        <v/>
      </c>
      <c r="BM283" t="n">
        <v>1</v>
      </c>
      <c r="BN283">
        <f>VLOOKUP(paste!E285,L_Product!$A$2:$B$2001,2,FALSE)</f>
        <v/>
      </c>
      <c r="BO283" s="21" t="n"/>
      <c r="BT283" t="n">
        <v>2</v>
      </c>
      <c r="BU283">
        <f>IF($BM$2=1,2,IF($BM$2=18,1))</f>
        <v/>
      </c>
      <c r="BV283">
        <f>IF($BM$2=1,0,IF($BM$2=18,1))</f>
        <v/>
      </c>
      <c r="BW283" t="n">
        <v>2</v>
      </c>
      <c r="BX283" t="n">
        <v>0</v>
      </c>
      <c r="BY283" t="n">
        <v>3</v>
      </c>
      <c r="BZ283">
        <f>VLOOKUP(BN283,L_Product!$B$2:$Z$2001,14,FALSE)</f>
        <v/>
      </c>
      <c r="CA283">
        <f>paste!H285</f>
        <v/>
      </c>
      <c r="CB283">
        <f>BZ283*CA283</f>
        <v/>
      </c>
      <c r="CN283" s="158" t="n">
        <v>1</v>
      </c>
      <c r="CO283" s="158" t="n">
        <v>1</v>
      </c>
      <c r="CP283" s="158" t="n">
        <v>1</v>
      </c>
      <c r="CQ283" s="158" t="n">
        <v>1</v>
      </c>
      <c r="CR283" s="158" t="n">
        <v>1</v>
      </c>
      <c r="CS283" s="158" t="n">
        <v>0</v>
      </c>
      <c r="CT283" s="158" t="n">
        <v>0</v>
      </c>
      <c r="CU283" s="158" t="n">
        <v>0</v>
      </c>
      <c r="CV283" s="158" t="n">
        <v>0</v>
      </c>
      <c r="CW283" s="158" t="n">
        <v>0</v>
      </c>
      <c r="CX283">
        <f>B283</f>
        <v/>
      </c>
      <c r="CY283">
        <f>C283</f>
        <v/>
      </c>
      <c r="CZ283">
        <f>D283</f>
        <v/>
      </c>
      <c r="DA283" s="158" t="n">
        <v>1900</v>
      </c>
      <c r="DB283" s="158" t="n">
        <v>1</v>
      </c>
      <c r="DC283" s="158" t="n">
        <v>1</v>
      </c>
      <c r="DD283" s="158" t="n">
        <v>1900</v>
      </c>
      <c r="DE283" s="158" t="n">
        <v>1</v>
      </c>
      <c r="DF283" s="158" t="n">
        <v>1</v>
      </c>
      <c r="DG283" s="158" t="n">
        <v>1900</v>
      </c>
      <c r="DH283" s="158" t="n">
        <v>1</v>
      </c>
      <c r="DI283" s="158" t="n">
        <v>1</v>
      </c>
      <c r="DJ283" s="158" t="n">
        <v>1900</v>
      </c>
      <c r="DK283" s="158" t="n">
        <v>1</v>
      </c>
      <c r="DL283" s="158" t="n">
        <v>1</v>
      </c>
      <c r="DR283" s="158" t="n">
        <v>2</v>
      </c>
      <c r="DS283" s="158" t="n">
        <v>1</v>
      </c>
      <c r="DT283" s="158" t="n">
        <v>2</v>
      </c>
      <c r="DU283" s="158" t="n">
        <v>1</v>
      </c>
      <c r="DV283" s="158" t="n">
        <v>3</v>
      </c>
      <c r="DW283" s="158" t="n">
        <v>1</v>
      </c>
      <c r="DX283" s="158" t="n">
        <v>3</v>
      </c>
      <c r="DY283" s="158" t="n">
        <v>0</v>
      </c>
      <c r="DZ283" s="158" t="n">
        <v>0</v>
      </c>
      <c r="EA283" s="158" t="n">
        <v>0</v>
      </c>
      <c r="EB283" s="158" t="n">
        <v>0</v>
      </c>
      <c r="EC283" s="158" t="n">
        <v>0</v>
      </c>
      <c r="ED283" s="158" t="n">
        <v>0</v>
      </c>
      <c r="EE283" s="158" t="n">
        <v>0</v>
      </c>
      <c r="EF283" s="158" t="n">
        <v>0</v>
      </c>
      <c r="EG283" s="158" t="n">
        <v>0</v>
      </c>
      <c r="EH283" s="158" t="n">
        <v>0</v>
      </c>
      <c r="EI283" s="158" t="n">
        <v>0</v>
      </c>
      <c r="EJ283" s="158" t="n">
        <v>0</v>
      </c>
      <c r="EK283" s="158" t="n">
        <v>0</v>
      </c>
      <c r="EL283" s="158" t="n">
        <v>0</v>
      </c>
      <c r="EM283" s="158" t="n">
        <v>0</v>
      </c>
      <c r="EN283" s="158" t="n">
        <v>0</v>
      </c>
      <c r="EO283" s="158" t="n">
        <v>0</v>
      </c>
      <c r="EP283" s="158" t="n">
        <v>0</v>
      </c>
      <c r="EQ283" s="158" t="n">
        <v>0</v>
      </c>
      <c r="ER283" s="158" t="n">
        <v>0</v>
      </c>
      <c r="ES283" s="158" t="n">
        <v>0</v>
      </c>
      <c r="ET283" s="158" t="n">
        <v>0</v>
      </c>
      <c r="EU283" s="158" t="n">
        <v>0</v>
      </c>
      <c r="EV283" s="158" t="n">
        <v>0</v>
      </c>
      <c r="EW283" s="158" t="n">
        <v>0</v>
      </c>
      <c r="EX283" s="158" t="n">
        <v>0</v>
      </c>
      <c r="EY283" s="158" t="n">
        <v>0</v>
      </c>
      <c r="EZ283" s="158" t="n">
        <v>1900</v>
      </c>
      <c r="FA283" s="158" t="n">
        <v>1</v>
      </c>
      <c r="FB283" s="158" t="n">
        <v>1</v>
      </c>
      <c r="FC283" s="158" t="n">
        <v>1900</v>
      </c>
      <c r="FD283" s="158" t="n">
        <v>1</v>
      </c>
      <c r="FE283" s="158" t="n">
        <v>1</v>
      </c>
      <c r="FF283" s="158" t="n">
        <v>1900</v>
      </c>
      <c r="FG283" s="158" t="n">
        <v>1</v>
      </c>
      <c r="FH283" s="158" t="n">
        <v>1</v>
      </c>
      <c r="FI283" s="158" t="n">
        <v>1900</v>
      </c>
      <c r="FJ283" s="158" t="n">
        <v>1</v>
      </c>
      <c r="FK283" s="158" t="n">
        <v>1</v>
      </c>
      <c r="FL283" s="158" t="n">
        <v>1900</v>
      </c>
      <c r="FM283" s="158" t="n">
        <v>1</v>
      </c>
      <c r="FN283" s="158" t="n">
        <v>1</v>
      </c>
      <c r="FO283" s="158" t="n">
        <v>1900</v>
      </c>
      <c r="FP283" s="158" t="n">
        <v>1</v>
      </c>
      <c r="FQ283" s="158" t="n">
        <v>1</v>
      </c>
      <c r="FR283" s="158" t="n">
        <v>1900</v>
      </c>
      <c r="FS283" s="158" t="n">
        <v>1</v>
      </c>
      <c r="FT283" s="158" t="n">
        <v>1</v>
      </c>
      <c r="FU283" s="158" t="n">
        <v>1900</v>
      </c>
      <c r="FV283" s="158" t="n">
        <v>1</v>
      </c>
      <c r="FW283" s="158" t="n">
        <v>1</v>
      </c>
    </row>
    <row r="284">
      <c r="A284">
        <f>IF(F284&gt;1,A283,IF(AND(I284&lt;10,paste!A286&lt;10),RIGHT(H284,2)&amp;"0"&amp;I284&amp;"000"&amp;paste!A286,IF(AND(I284&lt;10,paste!A286&gt;=10,paste!A286&lt;100),RIGHT(H284,2)&amp;"0"&amp;I284&amp;"00"&amp;paste!A286,IF(AND(I284&lt;10,paste!A286&gt;=100,paste!A286&lt;1000),RIGHT(H284,2)&amp;"0"&amp;I284&amp;"0"&amp;paste!A286,IF(AND(I284&lt;10,paste!A286&gt;=1000),RIGHT(H284,2)&amp;"0"&amp;I284&amp;paste!A286,IF(AND(I284&gt;=10,paste!A286&lt;10),RIGHT(H284,2)&amp;I284&amp;"000"&amp;paste!A286,IF(AND(I284&gt;=10,paste!A286&gt;=10,paste!A286&lt;100),RIGHT(H284,2)&amp;I284&amp;"00"&amp;paste!A286,IF(AND(I284&gt;=10,paste!A286&gt;=100,paste!A286&lt;1000),RIGHT(H284,2)&amp;I284&amp;"0"&amp;paste!A286,RIGHT(H284,2)&amp;I284&amp;paste!A286))))))))</f>
        <v/>
      </c>
      <c r="B284">
        <f>YEAR(paste!C286)</f>
        <v/>
      </c>
      <c r="C284">
        <f>MONTH(paste!C286)</f>
        <v/>
      </c>
      <c r="D284">
        <f>DAY(paste!C286)</f>
        <v/>
      </c>
      <c r="E284" s="158" t="n">
        <v>0</v>
      </c>
      <c r="F284">
        <f>IF(AND(L284=L283,D284=D283),F283+1,1)</f>
        <v/>
      </c>
      <c r="G284" s="158" t="n">
        <v>0</v>
      </c>
      <c r="H284">
        <f>YEAR(paste!C286)</f>
        <v/>
      </c>
      <c r="I284">
        <f>MONTH(paste!C286)</f>
        <v/>
      </c>
      <c r="J284">
        <f>DAY(paste!C286)</f>
        <v/>
      </c>
      <c r="K284">
        <f>A284</f>
        <v/>
      </c>
      <c r="L284">
        <f>IF(ISBLANK(VLOOKUP(paste!J286,'得意先名 (2)'!$B$3:$F$2005,5,FALSE)),paste!P286,IFERROR(VLOOKUP(paste!J286,'得意先名 (2)'!$B$3:$F$2005,5,FALSE),"ZZZZZZZZZZZ"))</f>
        <v/>
      </c>
      <c r="M284">
        <f>IF(L284="ZZZZZZZZZZZ",paste!J286&amp;paste!K286&amp; "  :   "&amp;paste!M286&amp; "  :   "&amp;paste!P286,"")</f>
        <v/>
      </c>
      <c r="O284" s="158" t="n"/>
      <c r="P284">
        <f>VLOOKUP(L284,'L_User+EndUser'!$C$2:$K$500,8,FALSE)</f>
        <v/>
      </c>
      <c r="Q284">
        <f>VLOOKUP(L284,'L_User+EndUser'!$C$2:$K$500,9,FALSE)</f>
        <v/>
      </c>
      <c r="R284" s="158" t="n"/>
      <c r="T284" s="158" t="n"/>
      <c r="V284" s="158" t="n"/>
      <c r="AB284">
        <f>paste!J286</f>
        <v/>
      </c>
      <c r="AC284">
        <f>L284</f>
        <v/>
      </c>
      <c r="AO284">
        <f>YEAR(paste!O286)</f>
        <v/>
      </c>
      <c r="AP284">
        <f>MONTH(paste!O286)</f>
        <v/>
      </c>
      <c r="AQ284">
        <f>DAY(paste!O286)</f>
        <v/>
      </c>
      <c r="BD284">
        <f>IF(paste!L286="","",paste!L286)</f>
        <v/>
      </c>
      <c r="BM284" t="n">
        <v>1</v>
      </c>
      <c r="BN284">
        <f>VLOOKUP(paste!E286,L_Product!$A$2:$B$2001,2,FALSE)</f>
        <v/>
      </c>
      <c r="BO284" s="21" t="n"/>
      <c r="BT284" t="n">
        <v>2</v>
      </c>
      <c r="BU284">
        <f>IF($BM$2=1,2,IF($BM$2=18,1))</f>
        <v/>
      </c>
      <c r="BV284">
        <f>IF($BM$2=1,0,IF($BM$2=18,1))</f>
        <v/>
      </c>
      <c r="BW284" t="n">
        <v>2</v>
      </c>
      <c r="BX284" t="n">
        <v>0</v>
      </c>
      <c r="BY284" t="n">
        <v>3</v>
      </c>
      <c r="BZ284">
        <f>VLOOKUP(BN284,L_Product!$B$2:$Z$2001,14,FALSE)</f>
        <v/>
      </c>
      <c r="CA284">
        <f>paste!H286</f>
        <v/>
      </c>
      <c r="CB284">
        <f>BZ284*CA284</f>
        <v/>
      </c>
      <c r="CN284" s="158" t="n">
        <v>1</v>
      </c>
      <c r="CO284" s="158" t="n">
        <v>1</v>
      </c>
      <c r="CP284" s="158" t="n">
        <v>1</v>
      </c>
      <c r="CQ284" s="158" t="n">
        <v>1</v>
      </c>
      <c r="CR284" s="158" t="n">
        <v>1</v>
      </c>
      <c r="CS284" s="158" t="n">
        <v>0</v>
      </c>
      <c r="CT284" s="158" t="n">
        <v>0</v>
      </c>
      <c r="CU284" s="158" t="n">
        <v>0</v>
      </c>
      <c r="CV284" s="158" t="n">
        <v>0</v>
      </c>
      <c r="CW284" s="158" t="n">
        <v>0</v>
      </c>
      <c r="CX284">
        <f>B284</f>
        <v/>
      </c>
      <c r="CY284">
        <f>C284</f>
        <v/>
      </c>
      <c r="CZ284">
        <f>D284</f>
        <v/>
      </c>
      <c r="DA284" s="158" t="n">
        <v>1900</v>
      </c>
      <c r="DB284" s="158" t="n">
        <v>1</v>
      </c>
      <c r="DC284" s="158" t="n">
        <v>1</v>
      </c>
      <c r="DD284" s="158" t="n">
        <v>1900</v>
      </c>
      <c r="DE284" s="158" t="n">
        <v>1</v>
      </c>
      <c r="DF284" s="158" t="n">
        <v>1</v>
      </c>
      <c r="DG284" s="158" t="n">
        <v>1900</v>
      </c>
      <c r="DH284" s="158" t="n">
        <v>1</v>
      </c>
      <c r="DI284" s="158" t="n">
        <v>1</v>
      </c>
      <c r="DJ284" s="158" t="n">
        <v>1900</v>
      </c>
      <c r="DK284" s="158" t="n">
        <v>1</v>
      </c>
      <c r="DL284" s="158" t="n">
        <v>1</v>
      </c>
      <c r="DR284" s="158" t="n">
        <v>2</v>
      </c>
      <c r="DS284" s="158" t="n">
        <v>1</v>
      </c>
      <c r="DT284" s="158" t="n">
        <v>2</v>
      </c>
      <c r="DU284" s="158" t="n">
        <v>1</v>
      </c>
      <c r="DV284" s="158" t="n">
        <v>3</v>
      </c>
      <c r="DW284" s="158" t="n">
        <v>1</v>
      </c>
      <c r="DX284" s="158" t="n">
        <v>3</v>
      </c>
      <c r="DY284" s="158" t="n">
        <v>0</v>
      </c>
      <c r="DZ284" s="158" t="n">
        <v>0</v>
      </c>
      <c r="EA284" s="158" t="n">
        <v>0</v>
      </c>
      <c r="EB284" s="158" t="n">
        <v>0</v>
      </c>
      <c r="EC284" s="158" t="n">
        <v>0</v>
      </c>
      <c r="ED284" s="158" t="n">
        <v>0</v>
      </c>
      <c r="EE284" s="158" t="n">
        <v>0</v>
      </c>
      <c r="EF284" s="158" t="n">
        <v>0</v>
      </c>
      <c r="EG284" s="158" t="n">
        <v>0</v>
      </c>
      <c r="EH284" s="158" t="n">
        <v>0</v>
      </c>
      <c r="EI284" s="158" t="n">
        <v>0</v>
      </c>
      <c r="EJ284" s="158" t="n">
        <v>0</v>
      </c>
      <c r="EK284" s="158" t="n">
        <v>0</v>
      </c>
      <c r="EL284" s="158" t="n">
        <v>0</v>
      </c>
      <c r="EM284" s="158" t="n">
        <v>0</v>
      </c>
      <c r="EN284" s="158" t="n">
        <v>0</v>
      </c>
      <c r="EO284" s="158" t="n">
        <v>0</v>
      </c>
      <c r="EP284" s="158" t="n">
        <v>0</v>
      </c>
      <c r="EQ284" s="158" t="n">
        <v>0</v>
      </c>
      <c r="ER284" s="158" t="n">
        <v>0</v>
      </c>
      <c r="ES284" s="158" t="n">
        <v>0</v>
      </c>
      <c r="ET284" s="158" t="n">
        <v>0</v>
      </c>
      <c r="EU284" s="158" t="n">
        <v>0</v>
      </c>
      <c r="EV284" s="158" t="n">
        <v>0</v>
      </c>
      <c r="EW284" s="158" t="n">
        <v>0</v>
      </c>
      <c r="EX284" s="158" t="n">
        <v>0</v>
      </c>
      <c r="EY284" s="158" t="n">
        <v>0</v>
      </c>
      <c r="EZ284" s="158" t="n">
        <v>1900</v>
      </c>
      <c r="FA284" s="158" t="n">
        <v>1</v>
      </c>
      <c r="FB284" s="158" t="n">
        <v>1</v>
      </c>
      <c r="FC284" s="158" t="n">
        <v>1900</v>
      </c>
      <c r="FD284" s="158" t="n">
        <v>1</v>
      </c>
      <c r="FE284" s="158" t="n">
        <v>1</v>
      </c>
      <c r="FF284" s="158" t="n">
        <v>1900</v>
      </c>
      <c r="FG284" s="158" t="n">
        <v>1</v>
      </c>
      <c r="FH284" s="158" t="n">
        <v>1</v>
      </c>
      <c r="FI284" s="158" t="n">
        <v>1900</v>
      </c>
      <c r="FJ284" s="158" t="n">
        <v>1</v>
      </c>
      <c r="FK284" s="158" t="n">
        <v>1</v>
      </c>
      <c r="FL284" s="158" t="n">
        <v>1900</v>
      </c>
      <c r="FM284" s="158" t="n">
        <v>1</v>
      </c>
      <c r="FN284" s="158" t="n">
        <v>1</v>
      </c>
      <c r="FO284" s="158" t="n">
        <v>1900</v>
      </c>
      <c r="FP284" s="158" t="n">
        <v>1</v>
      </c>
      <c r="FQ284" s="158" t="n">
        <v>1</v>
      </c>
      <c r="FR284" s="158" t="n">
        <v>1900</v>
      </c>
      <c r="FS284" s="158" t="n">
        <v>1</v>
      </c>
      <c r="FT284" s="158" t="n">
        <v>1</v>
      </c>
      <c r="FU284" s="158" t="n">
        <v>1900</v>
      </c>
      <c r="FV284" s="158" t="n">
        <v>1</v>
      </c>
      <c r="FW284" s="158" t="n">
        <v>1</v>
      </c>
    </row>
    <row r="285">
      <c r="A285">
        <f>IF(F285&gt;1,A284,IF(AND(I285&lt;10,paste!A287&lt;10),RIGHT(H285,2)&amp;"0"&amp;I285&amp;"000"&amp;paste!A287,IF(AND(I285&lt;10,paste!A287&gt;=10,paste!A287&lt;100),RIGHT(H285,2)&amp;"0"&amp;I285&amp;"00"&amp;paste!A287,IF(AND(I285&lt;10,paste!A287&gt;=100,paste!A287&lt;1000),RIGHT(H285,2)&amp;"0"&amp;I285&amp;"0"&amp;paste!A287,IF(AND(I285&lt;10,paste!A287&gt;=1000),RIGHT(H285,2)&amp;"0"&amp;I285&amp;paste!A287,IF(AND(I285&gt;=10,paste!A287&lt;10),RIGHT(H285,2)&amp;I285&amp;"000"&amp;paste!A287,IF(AND(I285&gt;=10,paste!A287&gt;=10,paste!A287&lt;100),RIGHT(H285,2)&amp;I285&amp;"00"&amp;paste!A287,IF(AND(I285&gt;=10,paste!A287&gt;=100,paste!A287&lt;1000),RIGHT(H285,2)&amp;I285&amp;"0"&amp;paste!A287,RIGHT(H285,2)&amp;I285&amp;paste!A287))))))))</f>
        <v/>
      </c>
      <c r="B285">
        <f>YEAR(paste!C287)</f>
        <v/>
      </c>
      <c r="C285">
        <f>MONTH(paste!C287)</f>
        <v/>
      </c>
      <c r="D285">
        <f>DAY(paste!C287)</f>
        <v/>
      </c>
      <c r="E285" s="158" t="n">
        <v>0</v>
      </c>
      <c r="F285">
        <f>IF(AND(L285=L284,D285=D284),F284+1,1)</f>
        <v/>
      </c>
      <c r="G285" s="158" t="n">
        <v>0</v>
      </c>
      <c r="H285">
        <f>YEAR(paste!C287)</f>
        <v/>
      </c>
      <c r="I285">
        <f>MONTH(paste!C287)</f>
        <v/>
      </c>
      <c r="J285">
        <f>DAY(paste!C287)</f>
        <v/>
      </c>
      <c r="K285">
        <f>A285</f>
        <v/>
      </c>
      <c r="L285">
        <f>IF(ISBLANK(VLOOKUP(paste!J287,'得意先名 (2)'!$B$3:$F$2005,5,FALSE)),paste!P287,IFERROR(VLOOKUP(paste!J287,'得意先名 (2)'!$B$3:$F$2005,5,FALSE),"ZZZZZZZZZZZ"))</f>
        <v/>
      </c>
      <c r="M285">
        <f>IF(L285="ZZZZZZZZZZZ",paste!J287&amp;paste!K287&amp; "  :   "&amp;paste!M287&amp; "  :   "&amp;paste!P287,"")</f>
        <v/>
      </c>
      <c r="O285" s="158" t="n"/>
      <c r="P285">
        <f>VLOOKUP(L285,'L_User+EndUser'!$C$2:$K$500,8,FALSE)</f>
        <v/>
      </c>
      <c r="Q285">
        <f>VLOOKUP(L285,'L_User+EndUser'!$C$2:$K$500,9,FALSE)</f>
        <v/>
      </c>
      <c r="R285" s="158" t="n"/>
      <c r="T285" s="158" t="n"/>
      <c r="V285" s="158" t="n"/>
      <c r="AB285">
        <f>paste!J287</f>
        <v/>
      </c>
      <c r="AC285">
        <f>L285</f>
        <v/>
      </c>
      <c r="AO285">
        <f>YEAR(paste!O287)</f>
        <v/>
      </c>
      <c r="AP285">
        <f>MONTH(paste!O287)</f>
        <v/>
      </c>
      <c r="AQ285">
        <f>DAY(paste!O287)</f>
        <v/>
      </c>
      <c r="BD285">
        <f>IF(paste!L287="","",paste!L287)</f>
        <v/>
      </c>
      <c r="BM285" t="n">
        <v>1</v>
      </c>
      <c r="BN285">
        <f>VLOOKUP(paste!E287,L_Product!$A$2:$B$2001,2,FALSE)</f>
        <v/>
      </c>
      <c r="BO285" s="21" t="n"/>
      <c r="BT285" t="n">
        <v>2</v>
      </c>
      <c r="BU285">
        <f>IF($BM$2=1,2,IF($BM$2=18,1))</f>
        <v/>
      </c>
      <c r="BV285">
        <f>IF($BM$2=1,0,IF($BM$2=18,1))</f>
        <v/>
      </c>
      <c r="BW285" t="n">
        <v>2</v>
      </c>
      <c r="BX285" t="n">
        <v>0</v>
      </c>
      <c r="BY285" t="n">
        <v>3</v>
      </c>
      <c r="BZ285">
        <f>VLOOKUP(BN285,L_Product!$B$2:$Z$2001,14,FALSE)</f>
        <v/>
      </c>
      <c r="CA285">
        <f>paste!H287</f>
        <v/>
      </c>
      <c r="CB285">
        <f>BZ285*CA285</f>
        <v/>
      </c>
      <c r="CN285" s="158" t="n">
        <v>1</v>
      </c>
      <c r="CO285" s="158" t="n">
        <v>1</v>
      </c>
      <c r="CP285" s="158" t="n">
        <v>1</v>
      </c>
      <c r="CQ285" s="158" t="n">
        <v>1</v>
      </c>
      <c r="CR285" s="158" t="n">
        <v>1</v>
      </c>
      <c r="CS285" s="158" t="n">
        <v>0</v>
      </c>
      <c r="CT285" s="158" t="n">
        <v>0</v>
      </c>
      <c r="CU285" s="158" t="n">
        <v>0</v>
      </c>
      <c r="CV285" s="158" t="n">
        <v>0</v>
      </c>
      <c r="CW285" s="158" t="n">
        <v>0</v>
      </c>
      <c r="CX285">
        <f>B285</f>
        <v/>
      </c>
      <c r="CY285">
        <f>C285</f>
        <v/>
      </c>
      <c r="CZ285">
        <f>D285</f>
        <v/>
      </c>
      <c r="DA285" s="158" t="n">
        <v>1900</v>
      </c>
      <c r="DB285" s="158" t="n">
        <v>1</v>
      </c>
      <c r="DC285" s="158" t="n">
        <v>1</v>
      </c>
      <c r="DD285" s="158" t="n">
        <v>1900</v>
      </c>
      <c r="DE285" s="158" t="n">
        <v>1</v>
      </c>
      <c r="DF285" s="158" t="n">
        <v>1</v>
      </c>
      <c r="DG285" s="158" t="n">
        <v>1900</v>
      </c>
      <c r="DH285" s="158" t="n">
        <v>1</v>
      </c>
      <c r="DI285" s="158" t="n">
        <v>1</v>
      </c>
      <c r="DJ285" s="158" t="n">
        <v>1900</v>
      </c>
      <c r="DK285" s="158" t="n">
        <v>1</v>
      </c>
      <c r="DL285" s="158" t="n">
        <v>1</v>
      </c>
      <c r="DR285" s="158" t="n">
        <v>2</v>
      </c>
      <c r="DS285" s="158" t="n">
        <v>1</v>
      </c>
      <c r="DT285" s="158" t="n">
        <v>2</v>
      </c>
      <c r="DU285" s="158" t="n">
        <v>1</v>
      </c>
      <c r="DV285" s="158" t="n">
        <v>3</v>
      </c>
      <c r="DW285" s="158" t="n">
        <v>1</v>
      </c>
      <c r="DX285" s="158" t="n">
        <v>3</v>
      </c>
      <c r="DY285" s="158" t="n">
        <v>0</v>
      </c>
      <c r="DZ285" s="158" t="n">
        <v>0</v>
      </c>
      <c r="EA285" s="158" t="n">
        <v>0</v>
      </c>
      <c r="EB285" s="158" t="n">
        <v>0</v>
      </c>
      <c r="EC285" s="158" t="n">
        <v>0</v>
      </c>
      <c r="ED285" s="158" t="n">
        <v>0</v>
      </c>
      <c r="EE285" s="158" t="n">
        <v>0</v>
      </c>
      <c r="EF285" s="158" t="n">
        <v>0</v>
      </c>
      <c r="EG285" s="158" t="n">
        <v>0</v>
      </c>
      <c r="EH285" s="158" t="n">
        <v>0</v>
      </c>
      <c r="EI285" s="158" t="n">
        <v>0</v>
      </c>
      <c r="EJ285" s="158" t="n">
        <v>0</v>
      </c>
      <c r="EK285" s="158" t="n">
        <v>0</v>
      </c>
      <c r="EL285" s="158" t="n">
        <v>0</v>
      </c>
      <c r="EM285" s="158" t="n">
        <v>0</v>
      </c>
      <c r="EN285" s="158" t="n">
        <v>0</v>
      </c>
      <c r="EO285" s="158" t="n">
        <v>0</v>
      </c>
      <c r="EP285" s="158" t="n">
        <v>0</v>
      </c>
      <c r="EQ285" s="158" t="n">
        <v>0</v>
      </c>
      <c r="ER285" s="158" t="n">
        <v>0</v>
      </c>
      <c r="ES285" s="158" t="n">
        <v>0</v>
      </c>
      <c r="ET285" s="158" t="n">
        <v>0</v>
      </c>
      <c r="EU285" s="158" t="n">
        <v>0</v>
      </c>
      <c r="EV285" s="158" t="n">
        <v>0</v>
      </c>
      <c r="EW285" s="158" t="n">
        <v>0</v>
      </c>
      <c r="EX285" s="158" t="n">
        <v>0</v>
      </c>
      <c r="EY285" s="158" t="n">
        <v>0</v>
      </c>
      <c r="EZ285" s="158" t="n">
        <v>1900</v>
      </c>
      <c r="FA285" s="158" t="n">
        <v>1</v>
      </c>
      <c r="FB285" s="158" t="n">
        <v>1</v>
      </c>
      <c r="FC285" s="158" t="n">
        <v>1900</v>
      </c>
      <c r="FD285" s="158" t="n">
        <v>1</v>
      </c>
      <c r="FE285" s="158" t="n">
        <v>1</v>
      </c>
      <c r="FF285" s="158" t="n">
        <v>1900</v>
      </c>
      <c r="FG285" s="158" t="n">
        <v>1</v>
      </c>
      <c r="FH285" s="158" t="n">
        <v>1</v>
      </c>
      <c r="FI285" s="158" t="n">
        <v>1900</v>
      </c>
      <c r="FJ285" s="158" t="n">
        <v>1</v>
      </c>
      <c r="FK285" s="158" t="n">
        <v>1</v>
      </c>
      <c r="FL285" s="158" t="n">
        <v>1900</v>
      </c>
      <c r="FM285" s="158" t="n">
        <v>1</v>
      </c>
      <c r="FN285" s="158" t="n">
        <v>1</v>
      </c>
      <c r="FO285" s="158" t="n">
        <v>1900</v>
      </c>
      <c r="FP285" s="158" t="n">
        <v>1</v>
      </c>
      <c r="FQ285" s="158" t="n">
        <v>1</v>
      </c>
      <c r="FR285" s="158" t="n">
        <v>1900</v>
      </c>
      <c r="FS285" s="158" t="n">
        <v>1</v>
      </c>
      <c r="FT285" s="158" t="n">
        <v>1</v>
      </c>
      <c r="FU285" s="158" t="n">
        <v>1900</v>
      </c>
      <c r="FV285" s="158" t="n">
        <v>1</v>
      </c>
      <c r="FW285" s="158" t="n">
        <v>1</v>
      </c>
    </row>
    <row r="286">
      <c r="A286">
        <f>IF(F286&gt;1,A285,IF(AND(I286&lt;10,paste!A288&lt;10),RIGHT(H286,2)&amp;"0"&amp;I286&amp;"000"&amp;paste!A288,IF(AND(I286&lt;10,paste!A288&gt;=10,paste!A288&lt;100),RIGHT(H286,2)&amp;"0"&amp;I286&amp;"00"&amp;paste!A288,IF(AND(I286&lt;10,paste!A288&gt;=100,paste!A288&lt;1000),RIGHT(H286,2)&amp;"0"&amp;I286&amp;"0"&amp;paste!A288,IF(AND(I286&lt;10,paste!A288&gt;=1000),RIGHT(H286,2)&amp;"0"&amp;I286&amp;paste!A288,IF(AND(I286&gt;=10,paste!A288&lt;10),RIGHT(H286,2)&amp;I286&amp;"000"&amp;paste!A288,IF(AND(I286&gt;=10,paste!A288&gt;=10,paste!A288&lt;100),RIGHT(H286,2)&amp;I286&amp;"00"&amp;paste!A288,IF(AND(I286&gt;=10,paste!A288&gt;=100,paste!A288&lt;1000),RIGHT(H286,2)&amp;I286&amp;"0"&amp;paste!A288,RIGHT(H286,2)&amp;I286&amp;paste!A288))))))))</f>
        <v/>
      </c>
      <c r="B286">
        <f>YEAR(paste!C288)</f>
        <v/>
      </c>
      <c r="C286">
        <f>MONTH(paste!C288)</f>
        <v/>
      </c>
      <c r="D286">
        <f>DAY(paste!C288)</f>
        <v/>
      </c>
      <c r="E286" s="158" t="n">
        <v>0</v>
      </c>
      <c r="F286">
        <f>IF(AND(L286=L285,D286=D285),F285+1,1)</f>
        <v/>
      </c>
      <c r="G286" s="158" t="n">
        <v>0</v>
      </c>
      <c r="H286">
        <f>YEAR(paste!C288)</f>
        <v/>
      </c>
      <c r="I286">
        <f>MONTH(paste!C288)</f>
        <v/>
      </c>
      <c r="J286">
        <f>DAY(paste!C288)</f>
        <v/>
      </c>
      <c r="K286">
        <f>A286</f>
        <v/>
      </c>
      <c r="L286">
        <f>IF(ISBLANK(VLOOKUP(paste!J288,'得意先名 (2)'!$B$3:$F$2005,5,FALSE)),paste!P288,IFERROR(VLOOKUP(paste!J288,'得意先名 (2)'!$B$3:$F$2005,5,FALSE),"ZZZZZZZZZZZ"))</f>
        <v/>
      </c>
      <c r="M286">
        <f>IF(L286="ZZZZZZZZZZZ",paste!J288&amp;paste!K288&amp; "  :   "&amp;paste!M288&amp; "  :   "&amp;paste!P288,"")</f>
        <v/>
      </c>
      <c r="O286" s="158" t="n"/>
      <c r="P286">
        <f>VLOOKUP(L286,'L_User+EndUser'!$C$2:$K$500,8,FALSE)</f>
        <v/>
      </c>
      <c r="Q286">
        <f>VLOOKUP(L286,'L_User+EndUser'!$C$2:$K$500,9,FALSE)</f>
        <v/>
      </c>
      <c r="R286" s="158" t="n"/>
      <c r="T286" s="158" t="n"/>
      <c r="V286" s="158" t="n"/>
      <c r="AB286">
        <f>paste!J288</f>
        <v/>
      </c>
      <c r="AC286">
        <f>L286</f>
        <v/>
      </c>
      <c r="AO286">
        <f>YEAR(paste!O288)</f>
        <v/>
      </c>
      <c r="AP286">
        <f>MONTH(paste!O288)</f>
        <v/>
      </c>
      <c r="AQ286">
        <f>DAY(paste!O288)</f>
        <v/>
      </c>
      <c r="BD286">
        <f>IF(paste!L288="","",paste!L288)</f>
        <v/>
      </c>
      <c r="BM286" t="n">
        <v>1</v>
      </c>
      <c r="BN286">
        <f>VLOOKUP(paste!E288,L_Product!$A$2:$B$2001,2,FALSE)</f>
        <v/>
      </c>
      <c r="BO286" s="21" t="n"/>
      <c r="BT286" t="n">
        <v>2</v>
      </c>
      <c r="BU286">
        <f>IF($BM$2=1,2,IF($BM$2=18,1))</f>
        <v/>
      </c>
      <c r="BV286">
        <f>IF($BM$2=1,0,IF($BM$2=18,1))</f>
        <v/>
      </c>
      <c r="BW286" t="n">
        <v>2</v>
      </c>
      <c r="BX286" t="n">
        <v>0</v>
      </c>
      <c r="BY286" t="n">
        <v>3</v>
      </c>
      <c r="BZ286">
        <f>VLOOKUP(BN286,L_Product!$B$2:$Z$2001,14,FALSE)</f>
        <v/>
      </c>
      <c r="CA286">
        <f>paste!H288</f>
        <v/>
      </c>
      <c r="CB286">
        <f>BZ286*CA286</f>
        <v/>
      </c>
      <c r="CN286" s="158" t="n">
        <v>1</v>
      </c>
      <c r="CO286" s="158" t="n">
        <v>1</v>
      </c>
      <c r="CP286" s="158" t="n">
        <v>1</v>
      </c>
      <c r="CQ286" s="158" t="n">
        <v>1</v>
      </c>
      <c r="CR286" s="158" t="n">
        <v>1</v>
      </c>
      <c r="CS286" s="158" t="n">
        <v>0</v>
      </c>
      <c r="CT286" s="158" t="n">
        <v>0</v>
      </c>
      <c r="CU286" s="158" t="n">
        <v>0</v>
      </c>
      <c r="CV286" s="158" t="n">
        <v>0</v>
      </c>
      <c r="CW286" s="158" t="n">
        <v>0</v>
      </c>
      <c r="CX286">
        <f>B286</f>
        <v/>
      </c>
      <c r="CY286">
        <f>C286</f>
        <v/>
      </c>
      <c r="CZ286">
        <f>D286</f>
        <v/>
      </c>
      <c r="DA286" s="158" t="n">
        <v>1900</v>
      </c>
      <c r="DB286" s="158" t="n">
        <v>1</v>
      </c>
      <c r="DC286" s="158" t="n">
        <v>1</v>
      </c>
      <c r="DD286" s="158" t="n">
        <v>1900</v>
      </c>
      <c r="DE286" s="158" t="n">
        <v>1</v>
      </c>
      <c r="DF286" s="158" t="n">
        <v>1</v>
      </c>
      <c r="DG286" s="158" t="n">
        <v>1900</v>
      </c>
      <c r="DH286" s="158" t="n">
        <v>1</v>
      </c>
      <c r="DI286" s="158" t="n">
        <v>1</v>
      </c>
      <c r="DJ286" s="158" t="n">
        <v>1900</v>
      </c>
      <c r="DK286" s="158" t="n">
        <v>1</v>
      </c>
      <c r="DL286" s="158" t="n">
        <v>1</v>
      </c>
      <c r="DR286" s="158" t="n">
        <v>2</v>
      </c>
      <c r="DS286" s="158" t="n">
        <v>1</v>
      </c>
      <c r="DT286" s="158" t="n">
        <v>2</v>
      </c>
      <c r="DU286" s="158" t="n">
        <v>1</v>
      </c>
      <c r="DV286" s="158" t="n">
        <v>3</v>
      </c>
      <c r="DW286" s="158" t="n">
        <v>1</v>
      </c>
      <c r="DX286" s="158" t="n">
        <v>3</v>
      </c>
      <c r="DY286" s="158" t="n">
        <v>0</v>
      </c>
      <c r="DZ286" s="158" t="n">
        <v>0</v>
      </c>
      <c r="EA286" s="158" t="n">
        <v>0</v>
      </c>
      <c r="EB286" s="158" t="n">
        <v>0</v>
      </c>
      <c r="EC286" s="158" t="n">
        <v>0</v>
      </c>
      <c r="ED286" s="158" t="n">
        <v>0</v>
      </c>
      <c r="EE286" s="158" t="n">
        <v>0</v>
      </c>
      <c r="EF286" s="158" t="n">
        <v>0</v>
      </c>
      <c r="EG286" s="158" t="n">
        <v>0</v>
      </c>
      <c r="EH286" s="158" t="n">
        <v>0</v>
      </c>
      <c r="EI286" s="158" t="n">
        <v>0</v>
      </c>
      <c r="EJ286" s="158" t="n">
        <v>0</v>
      </c>
      <c r="EK286" s="158" t="n">
        <v>0</v>
      </c>
      <c r="EL286" s="158" t="n">
        <v>0</v>
      </c>
      <c r="EM286" s="158" t="n">
        <v>0</v>
      </c>
      <c r="EN286" s="158" t="n">
        <v>0</v>
      </c>
      <c r="EO286" s="158" t="n">
        <v>0</v>
      </c>
      <c r="EP286" s="158" t="n">
        <v>0</v>
      </c>
      <c r="EQ286" s="158" t="n">
        <v>0</v>
      </c>
      <c r="ER286" s="158" t="n">
        <v>0</v>
      </c>
      <c r="ES286" s="158" t="n">
        <v>0</v>
      </c>
      <c r="ET286" s="158" t="n">
        <v>0</v>
      </c>
      <c r="EU286" s="158" t="n">
        <v>0</v>
      </c>
      <c r="EV286" s="158" t="n">
        <v>0</v>
      </c>
      <c r="EW286" s="158" t="n">
        <v>0</v>
      </c>
      <c r="EX286" s="158" t="n">
        <v>0</v>
      </c>
      <c r="EY286" s="158" t="n">
        <v>0</v>
      </c>
      <c r="EZ286" s="158" t="n">
        <v>1900</v>
      </c>
      <c r="FA286" s="158" t="n">
        <v>1</v>
      </c>
      <c r="FB286" s="158" t="n">
        <v>1</v>
      </c>
      <c r="FC286" s="158" t="n">
        <v>1900</v>
      </c>
      <c r="FD286" s="158" t="n">
        <v>1</v>
      </c>
      <c r="FE286" s="158" t="n">
        <v>1</v>
      </c>
      <c r="FF286" s="158" t="n">
        <v>1900</v>
      </c>
      <c r="FG286" s="158" t="n">
        <v>1</v>
      </c>
      <c r="FH286" s="158" t="n">
        <v>1</v>
      </c>
      <c r="FI286" s="158" t="n">
        <v>1900</v>
      </c>
      <c r="FJ286" s="158" t="n">
        <v>1</v>
      </c>
      <c r="FK286" s="158" t="n">
        <v>1</v>
      </c>
      <c r="FL286" s="158" t="n">
        <v>1900</v>
      </c>
      <c r="FM286" s="158" t="n">
        <v>1</v>
      </c>
      <c r="FN286" s="158" t="n">
        <v>1</v>
      </c>
      <c r="FO286" s="158" t="n">
        <v>1900</v>
      </c>
      <c r="FP286" s="158" t="n">
        <v>1</v>
      </c>
      <c r="FQ286" s="158" t="n">
        <v>1</v>
      </c>
      <c r="FR286" s="158" t="n">
        <v>1900</v>
      </c>
      <c r="FS286" s="158" t="n">
        <v>1</v>
      </c>
      <c r="FT286" s="158" t="n">
        <v>1</v>
      </c>
      <c r="FU286" s="158" t="n">
        <v>1900</v>
      </c>
      <c r="FV286" s="158" t="n">
        <v>1</v>
      </c>
      <c r="FW286" s="158" t="n">
        <v>1</v>
      </c>
    </row>
    <row r="287">
      <c r="A287">
        <f>IF(F287&gt;1,A286,IF(AND(I287&lt;10,paste!A289&lt;10),RIGHT(H287,2)&amp;"0"&amp;I287&amp;"000"&amp;paste!A289,IF(AND(I287&lt;10,paste!A289&gt;=10,paste!A289&lt;100),RIGHT(H287,2)&amp;"0"&amp;I287&amp;"00"&amp;paste!A289,IF(AND(I287&lt;10,paste!A289&gt;=100,paste!A289&lt;1000),RIGHT(H287,2)&amp;"0"&amp;I287&amp;"0"&amp;paste!A289,IF(AND(I287&lt;10,paste!A289&gt;=1000),RIGHT(H287,2)&amp;"0"&amp;I287&amp;paste!A289,IF(AND(I287&gt;=10,paste!A289&lt;10),RIGHT(H287,2)&amp;I287&amp;"000"&amp;paste!A289,IF(AND(I287&gt;=10,paste!A289&gt;=10,paste!A289&lt;100),RIGHT(H287,2)&amp;I287&amp;"00"&amp;paste!A289,IF(AND(I287&gt;=10,paste!A289&gt;=100,paste!A289&lt;1000),RIGHT(H287,2)&amp;I287&amp;"0"&amp;paste!A289,RIGHT(H287,2)&amp;I287&amp;paste!A289))))))))</f>
        <v/>
      </c>
      <c r="B287">
        <f>YEAR(paste!C289)</f>
        <v/>
      </c>
      <c r="C287">
        <f>MONTH(paste!C289)</f>
        <v/>
      </c>
      <c r="D287">
        <f>DAY(paste!C289)</f>
        <v/>
      </c>
      <c r="E287" s="158" t="n">
        <v>0</v>
      </c>
      <c r="F287">
        <f>IF(AND(L287=L286,D287=D286),F286+1,1)</f>
        <v/>
      </c>
      <c r="G287" s="158" t="n">
        <v>0</v>
      </c>
      <c r="H287">
        <f>YEAR(paste!C289)</f>
        <v/>
      </c>
      <c r="I287">
        <f>MONTH(paste!C289)</f>
        <v/>
      </c>
      <c r="J287">
        <f>DAY(paste!C289)</f>
        <v/>
      </c>
      <c r="K287">
        <f>A287</f>
        <v/>
      </c>
      <c r="L287">
        <f>IF(ISBLANK(VLOOKUP(paste!J289,'得意先名 (2)'!$B$3:$F$2005,5,FALSE)),paste!P289,IFERROR(VLOOKUP(paste!J289,'得意先名 (2)'!$B$3:$F$2005,5,FALSE),"ZZZZZZZZZZZ"))</f>
        <v/>
      </c>
      <c r="M287">
        <f>IF(L287="ZZZZZZZZZZZ",paste!J289&amp;paste!K289&amp; "  :   "&amp;paste!M289&amp; "  :   "&amp;paste!P289,"")</f>
        <v/>
      </c>
      <c r="O287" s="158" t="n"/>
      <c r="P287">
        <f>VLOOKUP(L287,'L_User+EndUser'!$C$2:$K$500,8,FALSE)</f>
        <v/>
      </c>
      <c r="Q287">
        <f>VLOOKUP(L287,'L_User+EndUser'!$C$2:$K$500,9,FALSE)</f>
        <v/>
      </c>
      <c r="R287" s="158" t="n"/>
      <c r="T287" s="158" t="n"/>
      <c r="V287" s="158" t="n"/>
      <c r="AB287">
        <f>paste!J289</f>
        <v/>
      </c>
      <c r="AC287">
        <f>L287</f>
        <v/>
      </c>
      <c r="AO287">
        <f>YEAR(paste!O289)</f>
        <v/>
      </c>
      <c r="AP287">
        <f>MONTH(paste!O289)</f>
        <v/>
      </c>
      <c r="AQ287">
        <f>DAY(paste!O289)</f>
        <v/>
      </c>
      <c r="BD287">
        <f>IF(paste!L289="","",paste!L289)</f>
        <v/>
      </c>
      <c r="BM287" t="n">
        <v>1</v>
      </c>
      <c r="BN287">
        <f>VLOOKUP(paste!E289,L_Product!$A$2:$B$2001,2,FALSE)</f>
        <v/>
      </c>
      <c r="BO287" s="21" t="n"/>
      <c r="BT287" t="n">
        <v>2</v>
      </c>
      <c r="BU287">
        <f>IF($BM$2=1,2,IF($BM$2=18,1))</f>
        <v/>
      </c>
      <c r="BV287">
        <f>IF($BM$2=1,0,IF($BM$2=18,1))</f>
        <v/>
      </c>
      <c r="BW287" t="n">
        <v>2</v>
      </c>
      <c r="BX287" t="n">
        <v>0</v>
      </c>
      <c r="BY287" t="n">
        <v>3</v>
      </c>
      <c r="BZ287">
        <f>VLOOKUP(BN287,L_Product!$B$2:$Z$2001,14,FALSE)</f>
        <v/>
      </c>
      <c r="CA287">
        <f>paste!H289</f>
        <v/>
      </c>
      <c r="CB287">
        <f>BZ287*CA287</f>
        <v/>
      </c>
      <c r="CN287" s="158" t="n">
        <v>1</v>
      </c>
      <c r="CO287" s="158" t="n">
        <v>1</v>
      </c>
      <c r="CP287" s="158" t="n">
        <v>1</v>
      </c>
      <c r="CQ287" s="158" t="n">
        <v>1</v>
      </c>
      <c r="CR287" s="158" t="n">
        <v>1</v>
      </c>
      <c r="CS287" s="158" t="n">
        <v>0</v>
      </c>
      <c r="CT287" s="158" t="n">
        <v>0</v>
      </c>
      <c r="CU287" s="158" t="n">
        <v>0</v>
      </c>
      <c r="CV287" s="158" t="n">
        <v>0</v>
      </c>
      <c r="CW287" s="158" t="n">
        <v>0</v>
      </c>
      <c r="CX287">
        <f>B287</f>
        <v/>
      </c>
      <c r="CY287">
        <f>C287</f>
        <v/>
      </c>
      <c r="CZ287">
        <f>D287</f>
        <v/>
      </c>
      <c r="DA287" s="158" t="n">
        <v>1900</v>
      </c>
      <c r="DB287" s="158" t="n">
        <v>1</v>
      </c>
      <c r="DC287" s="158" t="n">
        <v>1</v>
      </c>
      <c r="DD287" s="158" t="n">
        <v>1900</v>
      </c>
      <c r="DE287" s="158" t="n">
        <v>1</v>
      </c>
      <c r="DF287" s="158" t="n">
        <v>1</v>
      </c>
      <c r="DG287" s="158" t="n">
        <v>1900</v>
      </c>
      <c r="DH287" s="158" t="n">
        <v>1</v>
      </c>
      <c r="DI287" s="158" t="n">
        <v>1</v>
      </c>
      <c r="DJ287" s="158" t="n">
        <v>1900</v>
      </c>
      <c r="DK287" s="158" t="n">
        <v>1</v>
      </c>
      <c r="DL287" s="158" t="n">
        <v>1</v>
      </c>
      <c r="DR287" s="158" t="n">
        <v>2</v>
      </c>
      <c r="DS287" s="158" t="n">
        <v>1</v>
      </c>
      <c r="DT287" s="158" t="n">
        <v>2</v>
      </c>
      <c r="DU287" s="158" t="n">
        <v>1</v>
      </c>
      <c r="DV287" s="158" t="n">
        <v>3</v>
      </c>
      <c r="DW287" s="158" t="n">
        <v>1</v>
      </c>
      <c r="DX287" s="158" t="n">
        <v>3</v>
      </c>
      <c r="DY287" s="158" t="n">
        <v>0</v>
      </c>
      <c r="DZ287" s="158" t="n">
        <v>0</v>
      </c>
      <c r="EA287" s="158" t="n">
        <v>0</v>
      </c>
      <c r="EB287" s="158" t="n">
        <v>0</v>
      </c>
      <c r="EC287" s="158" t="n">
        <v>0</v>
      </c>
      <c r="ED287" s="158" t="n">
        <v>0</v>
      </c>
      <c r="EE287" s="158" t="n">
        <v>0</v>
      </c>
      <c r="EF287" s="158" t="n">
        <v>0</v>
      </c>
      <c r="EG287" s="158" t="n">
        <v>0</v>
      </c>
      <c r="EH287" s="158" t="n">
        <v>0</v>
      </c>
      <c r="EI287" s="158" t="n">
        <v>0</v>
      </c>
      <c r="EJ287" s="158" t="n">
        <v>0</v>
      </c>
      <c r="EK287" s="158" t="n">
        <v>0</v>
      </c>
      <c r="EL287" s="158" t="n">
        <v>0</v>
      </c>
      <c r="EM287" s="158" t="n">
        <v>0</v>
      </c>
      <c r="EN287" s="158" t="n">
        <v>0</v>
      </c>
      <c r="EO287" s="158" t="n">
        <v>0</v>
      </c>
      <c r="EP287" s="158" t="n">
        <v>0</v>
      </c>
      <c r="EQ287" s="158" t="n">
        <v>0</v>
      </c>
      <c r="ER287" s="158" t="n">
        <v>0</v>
      </c>
      <c r="ES287" s="158" t="n">
        <v>0</v>
      </c>
      <c r="ET287" s="158" t="n">
        <v>0</v>
      </c>
      <c r="EU287" s="158" t="n">
        <v>0</v>
      </c>
      <c r="EV287" s="158" t="n">
        <v>0</v>
      </c>
      <c r="EW287" s="158" t="n">
        <v>0</v>
      </c>
      <c r="EX287" s="158" t="n">
        <v>0</v>
      </c>
      <c r="EY287" s="158" t="n">
        <v>0</v>
      </c>
      <c r="EZ287" s="158" t="n">
        <v>1900</v>
      </c>
      <c r="FA287" s="158" t="n">
        <v>1</v>
      </c>
      <c r="FB287" s="158" t="n">
        <v>1</v>
      </c>
      <c r="FC287" s="158" t="n">
        <v>1900</v>
      </c>
      <c r="FD287" s="158" t="n">
        <v>1</v>
      </c>
      <c r="FE287" s="158" t="n">
        <v>1</v>
      </c>
      <c r="FF287" s="158" t="n">
        <v>1900</v>
      </c>
      <c r="FG287" s="158" t="n">
        <v>1</v>
      </c>
      <c r="FH287" s="158" t="n">
        <v>1</v>
      </c>
      <c r="FI287" s="158" t="n">
        <v>1900</v>
      </c>
      <c r="FJ287" s="158" t="n">
        <v>1</v>
      </c>
      <c r="FK287" s="158" t="n">
        <v>1</v>
      </c>
      <c r="FL287" s="158" t="n">
        <v>1900</v>
      </c>
      <c r="FM287" s="158" t="n">
        <v>1</v>
      </c>
      <c r="FN287" s="158" t="n">
        <v>1</v>
      </c>
      <c r="FO287" s="158" t="n">
        <v>1900</v>
      </c>
      <c r="FP287" s="158" t="n">
        <v>1</v>
      </c>
      <c r="FQ287" s="158" t="n">
        <v>1</v>
      </c>
      <c r="FR287" s="158" t="n">
        <v>1900</v>
      </c>
      <c r="FS287" s="158" t="n">
        <v>1</v>
      </c>
      <c r="FT287" s="158" t="n">
        <v>1</v>
      </c>
      <c r="FU287" s="158" t="n">
        <v>1900</v>
      </c>
      <c r="FV287" s="158" t="n">
        <v>1</v>
      </c>
      <c r="FW287" s="158" t="n">
        <v>1</v>
      </c>
    </row>
    <row r="288">
      <c r="A288">
        <f>IF(F288&gt;1,A287,IF(AND(I288&lt;10,paste!A290&lt;10),RIGHT(H288,2)&amp;"0"&amp;I288&amp;"000"&amp;paste!A290,IF(AND(I288&lt;10,paste!A290&gt;=10,paste!A290&lt;100),RIGHT(H288,2)&amp;"0"&amp;I288&amp;"00"&amp;paste!A290,IF(AND(I288&lt;10,paste!A290&gt;=100,paste!A290&lt;1000),RIGHT(H288,2)&amp;"0"&amp;I288&amp;"0"&amp;paste!A290,IF(AND(I288&lt;10,paste!A290&gt;=1000),RIGHT(H288,2)&amp;"0"&amp;I288&amp;paste!A290,IF(AND(I288&gt;=10,paste!A290&lt;10),RIGHT(H288,2)&amp;I288&amp;"000"&amp;paste!A290,IF(AND(I288&gt;=10,paste!A290&gt;=10,paste!A290&lt;100),RIGHT(H288,2)&amp;I288&amp;"00"&amp;paste!A290,IF(AND(I288&gt;=10,paste!A290&gt;=100,paste!A290&lt;1000),RIGHT(H288,2)&amp;I288&amp;"0"&amp;paste!A290,RIGHT(H288,2)&amp;I288&amp;paste!A290))))))))</f>
        <v/>
      </c>
      <c r="B288">
        <f>YEAR(paste!C290)</f>
        <v/>
      </c>
      <c r="C288">
        <f>MONTH(paste!C290)</f>
        <v/>
      </c>
      <c r="D288">
        <f>DAY(paste!C290)</f>
        <v/>
      </c>
      <c r="E288" s="158" t="n">
        <v>0</v>
      </c>
      <c r="F288">
        <f>IF(AND(L288=L287,D288=D287),F287+1,1)</f>
        <v/>
      </c>
      <c r="G288" s="158" t="n">
        <v>0</v>
      </c>
      <c r="H288">
        <f>YEAR(paste!C290)</f>
        <v/>
      </c>
      <c r="I288">
        <f>MONTH(paste!C290)</f>
        <v/>
      </c>
      <c r="J288">
        <f>DAY(paste!C290)</f>
        <v/>
      </c>
      <c r="K288">
        <f>A288</f>
        <v/>
      </c>
      <c r="L288">
        <f>IF(ISBLANK(VLOOKUP(paste!J290,'得意先名 (2)'!$B$3:$F$2005,5,FALSE)),paste!P290,IFERROR(VLOOKUP(paste!J290,'得意先名 (2)'!$B$3:$F$2005,5,FALSE),"ZZZZZZZZZZZ"))</f>
        <v/>
      </c>
      <c r="M288">
        <f>IF(L288="ZZZZZZZZZZZ",paste!J290&amp;paste!K290&amp; "  :   "&amp;paste!M290&amp; "  :   "&amp;paste!P290,"")</f>
        <v/>
      </c>
      <c r="O288" s="158" t="n"/>
      <c r="P288">
        <f>VLOOKUP(L288,'L_User+EndUser'!$C$2:$K$500,8,FALSE)</f>
        <v/>
      </c>
      <c r="Q288">
        <f>VLOOKUP(L288,'L_User+EndUser'!$C$2:$K$500,9,FALSE)</f>
        <v/>
      </c>
      <c r="R288" s="158" t="n"/>
      <c r="T288" s="158" t="n"/>
      <c r="V288" s="158" t="n"/>
      <c r="AB288">
        <f>paste!J290</f>
        <v/>
      </c>
      <c r="AC288">
        <f>L288</f>
        <v/>
      </c>
      <c r="AO288">
        <f>YEAR(paste!O290)</f>
        <v/>
      </c>
      <c r="AP288">
        <f>MONTH(paste!O290)</f>
        <v/>
      </c>
      <c r="AQ288">
        <f>DAY(paste!O290)</f>
        <v/>
      </c>
      <c r="BD288">
        <f>IF(paste!L290="","",paste!L290)</f>
        <v/>
      </c>
      <c r="BM288" t="n">
        <v>1</v>
      </c>
      <c r="BN288">
        <f>VLOOKUP(paste!E290,L_Product!$A$2:$B$2001,2,FALSE)</f>
        <v/>
      </c>
      <c r="BO288" s="21" t="n"/>
      <c r="BT288" t="n">
        <v>2</v>
      </c>
      <c r="BU288">
        <f>IF($BM$2=1,2,IF($BM$2=18,1))</f>
        <v/>
      </c>
      <c r="BV288">
        <f>IF($BM$2=1,0,IF($BM$2=18,1))</f>
        <v/>
      </c>
      <c r="BW288" t="n">
        <v>2</v>
      </c>
      <c r="BX288" t="n">
        <v>0</v>
      </c>
      <c r="BY288" t="n">
        <v>3</v>
      </c>
      <c r="BZ288">
        <f>VLOOKUP(BN288,L_Product!$B$2:$Z$2001,14,FALSE)</f>
        <v/>
      </c>
      <c r="CA288">
        <f>paste!H290</f>
        <v/>
      </c>
      <c r="CB288">
        <f>BZ288*CA288</f>
        <v/>
      </c>
      <c r="CN288" s="158" t="n">
        <v>1</v>
      </c>
      <c r="CO288" s="158" t="n">
        <v>1</v>
      </c>
      <c r="CP288" s="158" t="n">
        <v>1</v>
      </c>
      <c r="CQ288" s="158" t="n">
        <v>1</v>
      </c>
      <c r="CR288" s="158" t="n">
        <v>1</v>
      </c>
      <c r="CS288" s="158" t="n">
        <v>0</v>
      </c>
      <c r="CT288" s="158" t="n">
        <v>0</v>
      </c>
      <c r="CU288" s="158" t="n">
        <v>0</v>
      </c>
      <c r="CV288" s="158" t="n">
        <v>0</v>
      </c>
      <c r="CW288" s="158" t="n">
        <v>0</v>
      </c>
      <c r="CX288">
        <f>B288</f>
        <v/>
      </c>
      <c r="CY288">
        <f>C288</f>
        <v/>
      </c>
      <c r="CZ288">
        <f>D288</f>
        <v/>
      </c>
      <c r="DA288" s="158" t="n">
        <v>1900</v>
      </c>
      <c r="DB288" s="158" t="n">
        <v>1</v>
      </c>
      <c r="DC288" s="158" t="n">
        <v>1</v>
      </c>
      <c r="DD288" s="158" t="n">
        <v>1900</v>
      </c>
      <c r="DE288" s="158" t="n">
        <v>1</v>
      </c>
      <c r="DF288" s="158" t="n">
        <v>1</v>
      </c>
      <c r="DG288" s="158" t="n">
        <v>1900</v>
      </c>
      <c r="DH288" s="158" t="n">
        <v>1</v>
      </c>
      <c r="DI288" s="158" t="n">
        <v>1</v>
      </c>
      <c r="DJ288" s="158" t="n">
        <v>1900</v>
      </c>
      <c r="DK288" s="158" t="n">
        <v>1</v>
      </c>
      <c r="DL288" s="158" t="n">
        <v>1</v>
      </c>
      <c r="DR288" s="158" t="n">
        <v>2</v>
      </c>
      <c r="DS288" s="158" t="n">
        <v>1</v>
      </c>
      <c r="DT288" s="158" t="n">
        <v>2</v>
      </c>
      <c r="DU288" s="158" t="n">
        <v>1</v>
      </c>
      <c r="DV288" s="158" t="n">
        <v>3</v>
      </c>
      <c r="DW288" s="158" t="n">
        <v>1</v>
      </c>
      <c r="DX288" s="158" t="n">
        <v>3</v>
      </c>
      <c r="DY288" s="158" t="n">
        <v>0</v>
      </c>
      <c r="DZ288" s="158" t="n">
        <v>0</v>
      </c>
      <c r="EA288" s="158" t="n">
        <v>0</v>
      </c>
      <c r="EB288" s="158" t="n">
        <v>0</v>
      </c>
      <c r="EC288" s="158" t="n">
        <v>0</v>
      </c>
      <c r="ED288" s="158" t="n">
        <v>0</v>
      </c>
      <c r="EE288" s="158" t="n">
        <v>0</v>
      </c>
      <c r="EF288" s="158" t="n">
        <v>0</v>
      </c>
      <c r="EG288" s="158" t="n">
        <v>0</v>
      </c>
      <c r="EH288" s="158" t="n">
        <v>0</v>
      </c>
      <c r="EI288" s="158" t="n">
        <v>0</v>
      </c>
      <c r="EJ288" s="158" t="n">
        <v>0</v>
      </c>
      <c r="EK288" s="158" t="n">
        <v>0</v>
      </c>
      <c r="EL288" s="158" t="n">
        <v>0</v>
      </c>
      <c r="EM288" s="158" t="n">
        <v>0</v>
      </c>
      <c r="EN288" s="158" t="n">
        <v>0</v>
      </c>
      <c r="EO288" s="158" t="n">
        <v>0</v>
      </c>
      <c r="EP288" s="158" t="n">
        <v>0</v>
      </c>
      <c r="EQ288" s="158" t="n">
        <v>0</v>
      </c>
      <c r="ER288" s="158" t="n">
        <v>0</v>
      </c>
      <c r="ES288" s="158" t="n">
        <v>0</v>
      </c>
      <c r="ET288" s="158" t="n">
        <v>0</v>
      </c>
      <c r="EU288" s="158" t="n">
        <v>0</v>
      </c>
      <c r="EV288" s="158" t="n">
        <v>0</v>
      </c>
      <c r="EW288" s="158" t="n">
        <v>0</v>
      </c>
      <c r="EX288" s="158" t="n">
        <v>0</v>
      </c>
      <c r="EY288" s="158" t="n">
        <v>0</v>
      </c>
      <c r="EZ288" s="158" t="n">
        <v>1900</v>
      </c>
      <c r="FA288" s="158" t="n">
        <v>1</v>
      </c>
      <c r="FB288" s="158" t="n">
        <v>1</v>
      </c>
      <c r="FC288" s="158" t="n">
        <v>1900</v>
      </c>
      <c r="FD288" s="158" t="n">
        <v>1</v>
      </c>
      <c r="FE288" s="158" t="n">
        <v>1</v>
      </c>
      <c r="FF288" s="158" t="n">
        <v>1900</v>
      </c>
      <c r="FG288" s="158" t="n">
        <v>1</v>
      </c>
      <c r="FH288" s="158" t="n">
        <v>1</v>
      </c>
      <c r="FI288" s="158" t="n">
        <v>1900</v>
      </c>
      <c r="FJ288" s="158" t="n">
        <v>1</v>
      </c>
      <c r="FK288" s="158" t="n">
        <v>1</v>
      </c>
      <c r="FL288" s="158" t="n">
        <v>1900</v>
      </c>
      <c r="FM288" s="158" t="n">
        <v>1</v>
      </c>
      <c r="FN288" s="158" t="n">
        <v>1</v>
      </c>
      <c r="FO288" s="158" t="n">
        <v>1900</v>
      </c>
      <c r="FP288" s="158" t="n">
        <v>1</v>
      </c>
      <c r="FQ288" s="158" t="n">
        <v>1</v>
      </c>
      <c r="FR288" s="158" t="n">
        <v>1900</v>
      </c>
      <c r="FS288" s="158" t="n">
        <v>1</v>
      </c>
      <c r="FT288" s="158" t="n">
        <v>1</v>
      </c>
      <c r="FU288" s="158" t="n">
        <v>1900</v>
      </c>
      <c r="FV288" s="158" t="n">
        <v>1</v>
      </c>
      <c r="FW288" s="158" t="n">
        <v>1</v>
      </c>
    </row>
    <row r="289">
      <c r="A289">
        <f>IF(F289&gt;1,A288,IF(AND(I289&lt;10,paste!A291&lt;10),RIGHT(H289,2)&amp;"0"&amp;I289&amp;"000"&amp;paste!A291,IF(AND(I289&lt;10,paste!A291&gt;=10,paste!A291&lt;100),RIGHT(H289,2)&amp;"0"&amp;I289&amp;"00"&amp;paste!A291,IF(AND(I289&lt;10,paste!A291&gt;=100,paste!A291&lt;1000),RIGHT(H289,2)&amp;"0"&amp;I289&amp;"0"&amp;paste!A291,IF(AND(I289&lt;10,paste!A291&gt;=1000),RIGHT(H289,2)&amp;"0"&amp;I289&amp;paste!A291,IF(AND(I289&gt;=10,paste!A291&lt;10),RIGHT(H289,2)&amp;I289&amp;"000"&amp;paste!A291,IF(AND(I289&gt;=10,paste!A291&gt;=10,paste!A291&lt;100),RIGHT(H289,2)&amp;I289&amp;"00"&amp;paste!A291,IF(AND(I289&gt;=10,paste!A291&gt;=100,paste!A291&lt;1000),RIGHT(H289,2)&amp;I289&amp;"0"&amp;paste!A291,RIGHT(H289,2)&amp;I289&amp;paste!A291))))))))</f>
        <v/>
      </c>
      <c r="B289">
        <f>YEAR(paste!C291)</f>
        <v/>
      </c>
      <c r="C289">
        <f>MONTH(paste!C291)</f>
        <v/>
      </c>
      <c r="D289">
        <f>DAY(paste!C291)</f>
        <v/>
      </c>
      <c r="E289" s="158" t="n">
        <v>0</v>
      </c>
      <c r="F289">
        <f>IF(AND(L289=L288,D289=D288),F288+1,1)</f>
        <v/>
      </c>
      <c r="G289" s="158" t="n">
        <v>0</v>
      </c>
      <c r="H289">
        <f>YEAR(paste!C291)</f>
        <v/>
      </c>
      <c r="I289">
        <f>MONTH(paste!C291)</f>
        <v/>
      </c>
      <c r="J289">
        <f>DAY(paste!C291)</f>
        <v/>
      </c>
      <c r="K289">
        <f>A289</f>
        <v/>
      </c>
      <c r="L289">
        <f>IF(ISBLANK(VLOOKUP(paste!J291,'得意先名 (2)'!$B$3:$F$2005,5,FALSE)),paste!P291,IFERROR(VLOOKUP(paste!J291,'得意先名 (2)'!$B$3:$F$2005,5,FALSE),"ZZZZZZZZZZZ"))</f>
        <v/>
      </c>
      <c r="M289">
        <f>IF(L289="ZZZZZZZZZZZ",paste!J291&amp;paste!K291&amp; "  :   "&amp;paste!M291&amp; "  :   "&amp;paste!P291,"")</f>
        <v/>
      </c>
      <c r="O289" s="158" t="n"/>
      <c r="P289">
        <f>VLOOKUP(L289,'L_User+EndUser'!$C$2:$K$500,8,FALSE)</f>
        <v/>
      </c>
      <c r="Q289">
        <f>VLOOKUP(L289,'L_User+EndUser'!$C$2:$K$500,9,FALSE)</f>
        <v/>
      </c>
      <c r="R289" s="158" t="n"/>
      <c r="T289" s="158" t="n"/>
      <c r="V289" s="158" t="n"/>
      <c r="AB289">
        <f>paste!J291</f>
        <v/>
      </c>
      <c r="AC289">
        <f>L289</f>
        <v/>
      </c>
      <c r="AO289">
        <f>YEAR(paste!O291)</f>
        <v/>
      </c>
      <c r="AP289">
        <f>MONTH(paste!O291)</f>
        <v/>
      </c>
      <c r="AQ289">
        <f>DAY(paste!O291)</f>
        <v/>
      </c>
      <c r="BD289">
        <f>IF(paste!L291="","",paste!L291)</f>
        <v/>
      </c>
      <c r="BM289" t="n">
        <v>1</v>
      </c>
      <c r="BN289">
        <f>VLOOKUP(paste!E291,L_Product!$A$2:$B$2001,2,FALSE)</f>
        <v/>
      </c>
      <c r="BO289" s="21" t="n"/>
      <c r="BT289" t="n">
        <v>2</v>
      </c>
      <c r="BU289">
        <f>IF($BM$2=1,2,IF($BM$2=18,1))</f>
        <v/>
      </c>
      <c r="BV289">
        <f>IF($BM$2=1,0,IF($BM$2=18,1))</f>
        <v/>
      </c>
      <c r="BW289" t="n">
        <v>2</v>
      </c>
      <c r="BX289" t="n">
        <v>0</v>
      </c>
      <c r="BY289" t="n">
        <v>3</v>
      </c>
      <c r="BZ289">
        <f>VLOOKUP(BN289,L_Product!$B$2:$Z$2001,14,FALSE)</f>
        <v/>
      </c>
      <c r="CA289">
        <f>paste!H291</f>
        <v/>
      </c>
      <c r="CB289">
        <f>BZ289*CA289</f>
        <v/>
      </c>
      <c r="CN289" s="158" t="n">
        <v>1</v>
      </c>
      <c r="CO289" s="158" t="n">
        <v>1</v>
      </c>
      <c r="CP289" s="158" t="n">
        <v>1</v>
      </c>
      <c r="CQ289" s="158" t="n">
        <v>1</v>
      </c>
      <c r="CR289" s="158" t="n">
        <v>1</v>
      </c>
      <c r="CS289" s="158" t="n">
        <v>0</v>
      </c>
      <c r="CT289" s="158" t="n">
        <v>0</v>
      </c>
      <c r="CU289" s="158" t="n">
        <v>0</v>
      </c>
      <c r="CV289" s="158" t="n">
        <v>0</v>
      </c>
      <c r="CW289" s="158" t="n">
        <v>0</v>
      </c>
      <c r="CX289">
        <f>B289</f>
        <v/>
      </c>
      <c r="CY289">
        <f>C289</f>
        <v/>
      </c>
      <c r="CZ289">
        <f>D289</f>
        <v/>
      </c>
      <c r="DA289" s="158" t="n">
        <v>1900</v>
      </c>
      <c r="DB289" s="158" t="n">
        <v>1</v>
      </c>
      <c r="DC289" s="158" t="n">
        <v>1</v>
      </c>
      <c r="DD289" s="158" t="n">
        <v>1900</v>
      </c>
      <c r="DE289" s="158" t="n">
        <v>1</v>
      </c>
      <c r="DF289" s="158" t="n">
        <v>1</v>
      </c>
      <c r="DG289" s="158" t="n">
        <v>1900</v>
      </c>
      <c r="DH289" s="158" t="n">
        <v>1</v>
      </c>
      <c r="DI289" s="158" t="n">
        <v>1</v>
      </c>
      <c r="DJ289" s="158" t="n">
        <v>1900</v>
      </c>
      <c r="DK289" s="158" t="n">
        <v>1</v>
      </c>
      <c r="DL289" s="158" t="n">
        <v>1</v>
      </c>
      <c r="DR289" s="158" t="n">
        <v>2</v>
      </c>
      <c r="DS289" s="158" t="n">
        <v>1</v>
      </c>
      <c r="DT289" s="158" t="n">
        <v>2</v>
      </c>
      <c r="DU289" s="158" t="n">
        <v>1</v>
      </c>
      <c r="DV289" s="158" t="n">
        <v>3</v>
      </c>
      <c r="DW289" s="158" t="n">
        <v>1</v>
      </c>
      <c r="DX289" s="158" t="n">
        <v>3</v>
      </c>
      <c r="DY289" s="158" t="n">
        <v>0</v>
      </c>
      <c r="DZ289" s="158" t="n">
        <v>0</v>
      </c>
      <c r="EA289" s="158" t="n">
        <v>0</v>
      </c>
      <c r="EB289" s="158" t="n">
        <v>0</v>
      </c>
      <c r="EC289" s="158" t="n">
        <v>0</v>
      </c>
      <c r="ED289" s="158" t="n">
        <v>0</v>
      </c>
      <c r="EE289" s="158" t="n">
        <v>0</v>
      </c>
      <c r="EF289" s="158" t="n">
        <v>0</v>
      </c>
      <c r="EG289" s="158" t="n">
        <v>0</v>
      </c>
      <c r="EH289" s="158" t="n">
        <v>0</v>
      </c>
      <c r="EI289" s="158" t="n">
        <v>0</v>
      </c>
      <c r="EJ289" s="158" t="n">
        <v>0</v>
      </c>
      <c r="EK289" s="158" t="n">
        <v>0</v>
      </c>
      <c r="EL289" s="158" t="n">
        <v>0</v>
      </c>
      <c r="EM289" s="158" t="n">
        <v>0</v>
      </c>
      <c r="EN289" s="158" t="n">
        <v>0</v>
      </c>
      <c r="EO289" s="158" t="n">
        <v>0</v>
      </c>
      <c r="EP289" s="158" t="n">
        <v>0</v>
      </c>
      <c r="EQ289" s="158" t="n">
        <v>0</v>
      </c>
      <c r="ER289" s="158" t="n">
        <v>0</v>
      </c>
      <c r="ES289" s="158" t="n">
        <v>0</v>
      </c>
      <c r="ET289" s="158" t="n">
        <v>0</v>
      </c>
      <c r="EU289" s="158" t="n">
        <v>0</v>
      </c>
      <c r="EV289" s="158" t="n">
        <v>0</v>
      </c>
      <c r="EW289" s="158" t="n">
        <v>0</v>
      </c>
      <c r="EX289" s="158" t="n">
        <v>0</v>
      </c>
      <c r="EY289" s="158" t="n">
        <v>0</v>
      </c>
      <c r="EZ289" s="158" t="n">
        <v>1900</v>
      </c>
      <c r="FA289" s="158" t="n">
        <v>1</v>
      </c>
      <c r="FB289" s="158" t="n">
        <v>1</v>
      </c>
      <c r="FC289" s="158" t="n">
        <v>1900</v>
      </c>
      <c r="FD289" s="158" t="n">
        <v>1</v>
      </c>
      <c r="FE289" s="158" t="n">
        <v>1</v>
      </c>
      <c r="FF289" s="158" t="n">
        <v>1900</v>
      </c>
      <c r="FG289" s="158" t="n">
        <v>1</v>
      </c>
      <c r="FH289" s="158" t="n">
        <v>1</v>
      </c>
      <c r="FI289" s="158" t="n">
        <v>1900</v>
      </c>
      <c r="FJ289" s="158" t="n">
        <v>1</v>
      </c>
      <c r="FK289" s="158" t="n">
        <v>1</v>
      </c>
      <c r="FL289" s="158" t="n">
        <v>1900</v>
      </c>
      <c r="FM289" s="158" t="n">
        <v>1</v>
      </c>
      <c r="FN289" s="158" t="n">
        <v>1</v>
      </c>
      <c r="FO289" s="158" t="n">
        <v>1900</v>
      </c>
      <c r="FP289" s="158" t="n">
        <v>1</v>
      </c>
      <c r="FQ289" s="158" t="n">
        <v>1</v>
      </c>
      <c r="FR289" s="158" t="n">
        <v>1900</v>
      </c>
      <c r="FS289" s="158" t="n">
        <v>1</v>
      </c>
      <c r="FT289" s="158" t="n">
        <v>1</v>
      </c>
      <c r="FU289" s="158" t="n">
        <v>1900</v>
      </c>
      <c r="FV289" s="158" t="n">
        <v>1</v>
      </c>
      <c r="FW289" s="158" t="n">
        <v>1</v>
      </c>
    </row>
    <row r="290">
      <c r="A290">
        <f>IF(F290&gt;1,A289,IF(AND(I290&lt;10,paste!A292&lt;10),RIGHT(H290,2)&amp;"0"&amp;I290&amp;"000"&amp;paste!A292,IF(AND(I290&lt;10,paste!A292&gt;=10,paste!A292&lt;100),RIGHT(H290,2)&amp;"0"&amp;I290&amp;"00"&amp;paste!A292,IF(AND(I290&lt;10,paste!A292&gt;=100,paste!A292&lt;1000),RIGHT(H290,2)&amp;"0"&amp;I290&amp;"0"&amp;paste!A292,IF(AND(I290&lt;10,paste!A292&gt;=1000),RIGHT(H290,2)&amp;"0"&amp;I290&amp;paste!A292,IF(AND(I290&gt;=10,paste!A292&lt;10),RIGHT(H290,2)&amp;I290&amp;"000"&amp;paste!A292,IF(AND(I290&gt;=10,paste!A292&gt;=10,paste!A292&lt;100),RIGHT(H290,2)&amp;I290&amp;"00"&amp;paste!A292,IF(AND(I290&gt;=10,paste!A292&gt;=100,paste!A292&lt;1000),RIGHT(H290,2)&amp;I290&amp;"0"&amp;paste!A292,RIGHT(H290,2)&amp;I290&amp;paste!A292))))))))</f>
        <v/>
      </c>
      <c r="B290">
        <f>YEAR(paste!C292)</f>
        <v/>
      </c>
      <c r="C290">
        <f>MONTH(paste!C292)</f>
        <v/>
      </c>
      <c r="D290">
        <f>DAY(paste!C292)</f>
        <v/>
      </c>
      <c r="E290" s="158" t="n">
        <v>0</v>
      </c>
      <c r="F290">
        <f>IF(AND(L290=L289,D290=D289),F289+1,1)</f>
        <v/>
      </c>
      <c r="G290" s="158" t="n">
        <v>0</v>
      </c>
      <c r="H290">
        <f>YEAR(paste!C292)</f>
        <v/>
      </c>
      <c r="I290">
        <f>MONTH(paste!C292)</f>
        <v/>
      </c>
      <c r="J290">
        <f>DAY(paste!C292)</f>
        <v/>
      </c>
      <c r="K290">
        <f>A290</f>
        <v/>
      </c>
      <c r="L290">
        <f>IF(ISBLANK(VLOOKUP(paste!J292,'得意先名 (2)'!$B$3:$F$2005,5,FALSE)),paste!P292,IFERROR(VLOOKUP(paste!J292,'得意先名 (2)'!$B$3:$F$2005,5,FALSE),"ZZZZZZZZZZZ"))</f>
        <v/>
      </c>
      <c r="M290">
        <f>IF(L290="ZZZZZZZZZZZ",paste!J292&amp;paste!K292&amp; "  :   "&amp;paste!M292&amp; "  :   "&amp;paste!P292,"")</f>
        <v/>
      </c>
      <c r="O290" s="158" t="n"/>
      <c r="P290">
        <f>VLOOKUP(L290,'L_User+EndUser'!$C$2:$K$500,8,FALSE)</f>
        <v/>
      </c>
      <c r="Q290">
        <f>VLOOKUP(L290,'L_User+EndUser'!$C$2:$K$500,9,FALSE)</f>
        <v/>
      </c>
      <c r="R290" s="158" t="n"/>
      <c r="T290" s="158" t="n"/>
      <c r="V290" s="158" t="n"/>
      <c r="AB290">
        <f>paste!J292</f>
        <v/>
      </c>
      <c r="AC290">
        <f>L290</f>
        <v/>
      </c>
      <c r="AO290">
        <f>YEAR(paste!O292)</f>
        <v/>
      </c>
      <c r="AP290">
        <f>MONTH(paste!O292)</f>
        <v/>
      </c>
      <c r="AQ290">
        <f>DAY(paste!O292)</f>
        <v/>
      </c>
      <c r="BD290">
        <f>IF(paste!L292="","",paste!L292)</f>
        <v/>
      </c>
      <c r="BM290" t="n">
        <v>1</v>
      </c>
      <c r="BN290">
        <f>VLOOKUP(paste!E292,L_Product!$A$2:$B$2001,2,FALSE)</f>
        <v/>
      </c>
      <c r="BO290" s="21" t="n"/>
      <c r="BT290" t="n">
        <v>2</v>
      </c>
      <c r="BU290">
        <f>IF($BM$2=1,2,IF($BM$2=18,1))</f>
        <v/>
      </c>
      <c r="BV290">
        <f>IF($BM$2=1,0,IF($BM$2=18,1))</f>
        <v/>
      </c>
      <c r="BW290" t="n">
        <v>2</v>
      </c>
      <c r="BX290" t="n">
        <v>0</v>
      </c>
      <c r="BY290" t="n">
        <v>3</v>
      </c>
      <c r="BZ290">
        <f>VLOOKUP(BN290,L_Product!$B$2:$Z$2001,14,FALSE)</f>
        <v/>
      </c>
      <c r="CA290">
        <f>paste!H292</f>
        <v/>
      </c>
      <c r="CB290">
        <f>BZ290*CA290</f>
        <v/>
      </c>
      <c r="CN290" s="158" t="n">
        <v>1</v>
      </c>
      <c r="CO290" s="158" t="n">
        <v>1</v>
      </c>
      <c r="CP290" s="158" t="n">
        <v>1</v>
      </c>
      <c r="CQ290" s="158" t="n">
        <v>1</v>
      </c>
      <c r="CR290" s="158" t="n">
        <v>1</v>
      </c>
      <c r="CS290" s="158" t="n">
        <v>0</v>
      </c>
      <c r="CT290" s="158" t="n">
        <v>0</v>
      </c>
      <c r="CU290" s="158" t="n">
        <v>0</v>
      </c>
      <c r="CV290" s="158" t="n">
        <v>0</v>
      </c>
      <c r="CW290" s="158" t="n">
        <v>0</v>
      </c>
      <c r="CX290">
        <f>B290</f>
        <v/>
      </c>
      <c r="CY290">
        <f>C290</f>
        <v/>
      </c>
      <c r="CZ290">
        <f>D290</f>
        <v/>
      </c>
      <c r="DA290" s="158" t="n">
        <v>1900</v>
      </c>
      <c r="DB290" s="158" t="n">
        <v>1</v>
      </c>
      <c r="DC290" s="158" t="n">
        <v>1</v>
      </c>
      <c r="DD290" s="158" t="n">
        <v>1900</v>
      </c>
      <c r="DE290" s="158" t="n">
        <v>1</v>
      </c>
      <c r="DF290" s="158" t="n">
        <v>1</v>
      </c>
      <c r="DG290" s="158" t="n">
        <v>1900</v>
      </c>
      <c r="DH290" s="158" t="n">
        <v>1</v>
      </c>
      <c r="DI290" s="158" t="n">
        <v>1</v>
      </c>
      <c r="DJ290" s="158" t="n">
        <v>1900</v>
      </c>
      <c r="DK290" s="158" t="n">
        <v>1</v>
      </c>
      <c r="DL290" s="158" t="n">
        <v>1</v>
      </c>
      <c r="DR290" s="158" t="n">
        <v>2</v>
      </c>
      <c r="DS290" s="158" t="n">
        <v>1</v>
      </c>
      <c r="DT290" s="158" t="n">
        <v>2</v>
      </c>
      <c r="DU290" s="158" t="n">
        <v>1</v>
      </c>
      <c r="DV290" s="158" t="n">
        <v>3</v>
      </c>
      <c r="DW290" s="158" t="n">
        <v>1</v>
      </c>
      <c r="DX290" s="158" t="n">
        <v>3</v>
      </c>
      <c r="DY290" s="158" t="n">
        <v>0</v>
      </c>
      <c r="DZ290" s="158" t="n">
        <v>0</v>
      </c>
      <c r="EA290" s="158" t="n">
        <v>0</v>
      </c>
      <c r="EB290" s="158" t="n">
        <v>0</v>
      </c>
      <c r="EC290" s="158" t="n">
        <v>0</v>
      </c>
      <c r="ED290" s="158" t="n">
        <v>0</v>
      </c>
      <c r="EE290" s="158" t="n">
        <v>0</v>
      </c>
      <c r="EF290" s="158" t="n">
        <v>0</v>
      </c>
      <c r="EG290" s="158" t="n">
        <v>0</v>
      </c>
      <c r="EH290" s="158" t="n">
        <v>0</v>
      </c>
      <c r="EI290" s="158" t="n">
        <v>0</v>
      </c>
      <c r="EJ290" s="158" t="n">
        <v>0</v>
      </c>
      <c r="EK290" s="158" t="n">
        <v>0</v>
      </c>
      <c r="EL290" s="158" t="n">
        <v>0</v>
      </c>
      <c r="EM290" s="158" t="n">
        <v>0</v>
      </c>
      <c r="EN290" s="158" t="n">
        <v>0</v>
      </c>
      <c r="EO290" s="158" t="n">
        <v>0</v>
      </c>
      <c r="EP290" s="158" t="n">
        <v>0</v>
      </c>
      <c r="EQ290" s="158" t="n">
        <v>0</v>
      </c>
      <c r="ER290" s="158" t="n">
        <v>0</v>
      </c>
      <c r="ES290" s="158" t="n">
        <v>0</v>
      </c>
      <c r="ET290" s="158" t="n">
        <v>0</v>
      </c>
      <c r="EU290" s="158" t="n">
        <v>0</v>
      </c>
      <c r="EV290" s="158" t="n">
        <v>0</v>
      </c>
      <c r="EW290" s="158" t="n">
        <v>0</v>
      </c>
      <c r="EX290" s="158" t="n">
        <v>0</v>
      </c>
      <c r="EY290" s="158" t="n">
        <v>0</v>
      </c>
      <c r="EZ290" s="158" t="n">
        <v>1900</v>
      </c>
      <c r="FA290" s="158" t="n">
        <v>1</v>
      </c>
      <c r="FB290" s="158" t="n">
        <v>1</v>
      </c>
      <c r="FC290" s="158" t="n">
        <v>1900</v>
      </c>
      <c r="FD290" s="158" t="n">
        <v>1</v>
      </c>
      <c r="FE290" s="158" t="n">
        <v>1</v>
      </c>
      <c r="FF290" s="158" t="n">
        <v>1900</v>
      </c>
      <c r="FG290" s="158" t="n">
        <v>1</v>
      </c>
      <c r="FH290" s="158" t="n">
        <v>1</v>
      </c>
      <c r="FI290" s="158" t="n">
        <v>1900</v>
      </c>
      <c r="FJ290" s="158" t="n">
        <v>1</v>
      </c>
      <c r="FK290" s="158" t="n">
        <v>1</v>
      </c>
      <c r="FL290" s="158" t="n">
        <v>1900</v>
      </c>
      <c r="FM290" s="158" t="n">
        <v>1</v>
      </c>
      <c r="FN290" s="158" t="n">
        <v>1</v>
      </c>
      <c r="FO290" s="158" t="n">
        <v>1900</v>
      </c>
      <c r="FP290" s="158" t="n">
        <v>1</v>
      </c>
      <c r="FQ290" s="158" t="n">
        <v>1</v>
      </c>
      <c r="FR290" s="158" t="n">
        <v>1900</v>
      </c>
      <c r="FS290" s="158" t="n">
        <v>1</v>
      </c>
      <c r="FT290" s="158" t="n">
        <v>1</v>
      </c>
      <c r="FU290" s="158" t="n">
        <v>1900</v>
      </c>
      <c r="FV290" s="158" t="n">
        <v>1</v>
      </c>
      <c r="FW290" s="158" t="n">
        <v>1</v>
      </c>
    </row>
    <row r="291">
      <c r="A291">
        <f>IF(F291&gt;1,A290,IF(AND(I291&lt;10,paste!A293&lt;10),RIGHT(H291,2)&amp;"0"&amp;I291&amp;"000"&amp;paste!A293,IF(AND(I291&lt;10,paste!A293&gt;=10,paste!A293&lt;100),RIGHT(H291,2)&amp;"0"&amp;I291&amp;"00"&amp;paste!A293,IF(AND(I291&lt;10,paste!A293&gt;=100,paste!A293&lt;1000),RIGHT(H291,2)&amp;"0"&amp;I291&amp;"0"&amp;paste!A293,IF(AND(I291&lt;10,paste!A293&gt;=1000),RIGHT(H291,2)&amp;"0"&amp;I291&amp;paste!A293,IF(AND(I291&gt;=10,paste!A293&lt;10),RIGHT(H291,2)&amp;I291&amp;"000"&amp;paste!A293,IF(AND(I291&gt;=10,paste!A293&gt;=10,paste!A293&lt;100),RIGHT(H291,2)&amp;I291&amp;"00"&amp;paste!A293,IF(AND(I291&gt;=10,paste!A293&gt;=100,paste!A293&lt;1000),RIGHT(H291,2)&amp;I291&amp;"0"&amp;paste!A293,RIGHT(H291,2)&amp;I291&amp;paste!A293))))))))</f>
        <v/>
      </c>
      <c r="B291">
        <f>YEAR(paste!C293)</f>
        <v/>
      </c>
      <c r="C291">
        <f>MONTH(paste!C293)</f>
        <v/>
      </c>
      <c r="D291">
        <f>DAY(paste!C293)</f>
        <v/>
      </c>
      <c r="E291" s="158" t="n">
        <v>0</v>
      </c>
      <c r="F291">
        <f>IF(AND(L291=L290,D291=D290),F290+1,1)</f>
        <v/>
      </c>
      <c r="G291" s="158" t="n">
        <v>0</v>
      </c>
      <c r="H291">
        <f>YEAR(paste!C293)</f>
        <v/>
      </c>
      <c r="I291">
        <f>MONTH(paste!C293)</f>
        <v/>
      </c>
      <c r="J291">
        <f>DAY(paste!C293)</f>
        <v/>
      </c>
      <c r="K291">
        <f>A291</f>
        <v/>
      </c>
      <c r="L291">
        <f>IF(ISBLANK(VLOOKUP(paste!J293,'得意先名 (2)'!$B$3:$F$2005,5,FALSE)),paste!P293,IFERROR(VLOOKUP(paste!J293,'得意先名 (2)'!$B$3:$F$2005,5,FALSE),"ZZZZZZZZZZZ"))</f>
        <v/>
      </c>
      <c r="M291">
        <f>IF(L291="ZZZZZZZZZZZ",paste!J293&amp;paste!K293&amp; "  :   "&amp;paste!M293&amp; "  :   "&amp;paste!P293,"")</f>
        <v/>
      </c>
      <c r="O291" s="158" t="n"/>
      <c r="P291">
        <f>VLOOKUP(L291,'L_User+EndUser'!$C$2:$K$500,8,FALSE)</f>
        <v/>
      </c>
      <c r="Q291">
        <f>VLOOKUP(L291,'L_User+EndUser'!$C$2:$K$500,9,FALSE)</f>
        <v/>
      </c>
      <c r="R291" s="158" t="n"/>
      <c r="T291" s="158" t="n"/>
      <c r="V291" s="158" t="n"/>
      <c r="AB291">
        <f>paste!J293</f>
        <v/>
      </c>
      <c r="AC291">
        <f>L291</f>
        <v/>
      </c>
      <c r="AO291">
        <f>YEAR(paste!O293)</f>
        <v/>
      </c>
      <c r="AP291">
        <f>MONTH(paste!O293)</f>
        <v/>
      </c>
      <c r="AQ291">
        <f>DAY(paste!O293)</f>
        <v/>
      </c>
      <c r="BD291">
        <f>IF(paste!L293="","",paste!L293)</f>
        <v/>
      </c>
      <c r="BM291" t="n">
        <v>1</v>
      </c>
      <c r="BN291">
        <f>VLOOKUP(paste!E293,L_Product!$A$2:$B$2001,2,FALSE)</f>
        <v/>
      </c>
      <c r="BO291" s="21" t="n"/>
      <c r="BT291" t="n">
        <v>2</v>
      </c>
      <c r="BU291">
        <f>IF($BM$2=1,2,IF($BM$2=18,1))</f>
        <v/>
      </c>
      <c r="BV291">
        <f>IF($BM$2=1,0,IF($BM$2=18,1))</f>
        <v/>
      </c>
      <c r="BW291" t="n">
        <v>2</v>
      </c>
      <c r="BX291" t="n">
        <v>0</v>
      </c>
      <c r="BY291" t="n">
        <v>3</v>
      </c>
      <c r="BZ291">
        <f>VLOOKUP(BN291,L_Product!$B$2:$Z$2001,14,FALSE)</f>
        <v/>
      </c>
      <c r="CA291">
        <f>paste!H293</f>
        <v/>
      </c>
      <c r="CB291">
        <f>BZ291*CA291</f>
        <v/>
      </c>
      <c r="CN291" s="158" t="n">
        <v>1</v>
      </c>
      <c r="CO291" s="158" t="n">
        <v>1</v>
      </c>
      <c r="CP291" s="158" t="n">
        <v>1</v>
      </c>
      <c r="CQ291" s="158" t="n">
        <v>1</v>
      </c>
      <c r="CR291" s="158" t="n">
        <v>1</v>
      </c>
      <c r="CS291" s="158" t="n">
        <v>0</v>
      </c>
      <c r="CT291" s="158" t="n">
        <v>0</v>
      </c>
      <c r="CU291" s="158" t="n">
        <v>0</v>
      </c>
      <c r="CV291" s="158" t="n">
        <v>0</v>
      </c>
      <c r="CW291" s="158" t="n">
        <v>0</v>
      </c>
      <c r="CX291">
        <f>B291</f>
        <v/>
      </c>
      <c r="CY291">
        <f>C291</f>
        <v/>
      </c>
      <c r="CZ291">
        <f>D291</f>
        <v/>
      </c>
      <c r="DA291" s="158" t="n">
        <v>1900</v>
      </c>
      <c r="DB291" s="158" t="n">
        <v>1</v>
      </c>
      <c r="DC291" s="158" t="n">
        <v>1</v>
      </c>
      <c r="DD291" s="158" t="n">
        <v>1900</v>
      </c>
      <c r="DE291" s="158" t="n">
        <v>1</v>
      </c>
      <c r="DF291" s="158" t="n">
        <v>1</v>
      </c>
      <c r="DG291" s="158" t="n">
        <v>1900</v>
      </c>
      <c r="DH291" s="158" t="n">
        <v>1</v>
      </c>
      <c r="DI291" s="158" t="n">
        <v>1</v>
      </c>
      <c r="DJ291" s="158" t="n">
        <v>1900</v>
      </c>
      <c r="DK291" s="158" t="n">
        <v>1</v>
      </c>
      <c r="DL291" s="158" t="n">
        <v>1</v>
      </c>
      <c r="DR291" s="158" t="n">
        <v>2</v>
      </c>
      <c r="DS291" s="158" t="n">
        <v>1</v>
      </c>
      <c r="DT291" s="158" t="n">
        <v>2</v>
      </c>
      <c r="DU291" s="158" t="n">
        <v>1</v>
      </c>
      <c r="DV291" s="158" t="n">
        <v>3</v>
      </c>
      <c r="DW291" s="158" t="n">
        <v>1</v>
      </c>
      <c r="DX291" s="158" t="n">
        <v>3</v>
      </c>
      <c r="DY291" s="158" t="n">
        <v>0</v>
      </c>
      <c r="DZ291" s="158" t="n">
        <v>0</v>
      </c>
      <c r="EA291" s="158" t="n">
        <v>0</v>
      </c>
      <c r="EB291" s="158" t="n">
        <v>0</v>
      </c>
      <c r="EC291" s="158" t="n">
        <v>0</v>
      </c>
      <c r="ED291" s="158" t="n">
        <v>0</v>
      </c>
      <c r="EE291" s="158" t="n">
        <v>0</v>
      </c>
      <c r="EF291" s="158" t="n">
        <v>0</v>
      </c>
      <c r="EG291" s="158" t="n">
        <v>0</v>
      </c>
      <c r="EH291" s="158" t="n">
        <v>0</v>
      </c>
      <c r="EI291" s="158" t="n">
        <v>0</v>
      </c>
      <c r="EJ291" s="158" t="n">
        <v>0</v>
      </c>
      <c r="EK291" s="158" t="n">
        <v>0</v>
      </c>
      <c r="EL291" s="158" t="n">
        <v>0</v>
      </c>
      <c r="EM291" s="158" t="n">
        <v>0</v>
      </c>
      <c r="EN291" s="158" t="n">
        <v>0</v>
      </c>
      <c r="EO291" s="158" t="n">
        <v>0</v>
      </c>
      <c r="EP291" s="158" t="n">
        <v>0</v>
      </c>
      <c r="EQ291" s="158" t="n">
        <v>0</v>
      </c>
      <c r="ER291" s="158" t="n">
        <v>0</v>
      </c>
      <c r="ES291" s="158" t="n">
        <v>0</v>
      </c>
      <c r="ET291" s="158" t="n">
        <v>0</v>
      </c>
      <c r="EU291" s="158" t="n">
        <v>0</v>
      </c>
      <c r="EV291" s="158" t="n">
        <v>0</v>
      </c>
      <c r="EW291" s="158" t="n">
        <v>0</v>
      </c>
      <c r="EX291" s="158" t="n">
        <v>0</v>
      </c>
      <c r="EY291" s="158" t="n">
        <v>0</v>
      </c>
      <c r="EZ291" s="158" t="n">
        <v>1900</v>
      </c>
      <c r="FA291" s="158" t="n">
        <v>1</v>
      </c>
      <c r="FB291" s="158" t="n">
        <v>1</v>
      </c>
      <c r="FC291" s="158" t="n">
        <v>1900</v>
      </c>
      <c r="FD291" s="158" t="n">
        <v>1</v>
      </c>
      <c r="FE291" s="158" t="n">
        <v>1</v>
      </c>
      <c r="FF291" s="158" t="n">
        <v>1900</v>
      </c>
      <c r="FG291" s="158" t="n">
        <v>1</v>
      </c>
      <c r="FH291" s="158" t="n">
        <v>1</v>
      </c>
      <c r="FI291" s="158" t="n">
        <v>1900</v>
      </c>
      <c r="FJ291" s="158" t="n">
        <v>1</v>
      </c>
      <c r="FK291" s="158" t="n">
        <v>1</v>
      </c>
      <c r="FL291" s="158" t="n">
        <v>1900</v>
      </c>
      <c r="FM291" s="158" t="n">
        <v>1</v>
      </c>
      <c r="FN291" s="158" t="n">
        <v>1</v>
      </c>
      <c r="FO291" s="158" t="n">
        <v>1900</v>
      </c>
      <c r="FP291" s="158" t="n">
        <v>1</v>
      </c>
      <c r="FQ291" s="158" t="n">
        <v>1</v>
      </c>
      <c r="FR291" s="158" t="n">
        <v>1900</v>
      </c>
      <c r="FS291" s="158" t="n">
        <v>1</v>
      </c>
      <c r="FT291" s="158" t="n">
        <v>1</v>
      </c>
      <c r="FU291" s="158" t="n">
        <v>1900</v>
      </c>
      <c r="FV291" s="158" t="n">
        <v>1</v>
      </c>
      <c r="FW291" s="158" t="n">
        <v>1</v>
      </c>
    </row>
    <row r="292">
      <c r="A292">
        <f>IF(F292&gt;1,A291,IF(AND(I292&lt;10,paste!A294&lt;10),RIGHT(H292,2)&amp;"0"&amp;I292&amp;"000"&amp;paste!A294,IF(AND(I292&lt;10,paste!A294&gt;=10,paste!A294&lt;100),RIGHT(H292,2)&amp;"0"&amp;I292&amp;"00"&amp;paste!A294,IF(AND(I292&lt;10,paste!A294&gt;=100,paste!A294&lt;1000),RIGHT(H292,2)&amp;"0"&amp;I292&amp;"0"&amp;paste!A294,IF(AND(I292&lt;10,paste!A294&gt;=1000),RIGHT(H292,2)&amp;"0"&amp;I292&amp;paste!A294,IF(AND(I292&gt;=10,paste!A294&lt;10),RIGHT(H292,2)&amp;I292&amp;"000"&amp;paste!A294,IF(AND(I292&gt;=10,paste!A294&gt;=10,paste!A294&lt;100),RIGHT(H292,2)&amp;I292&amp;"00"&amp;paste!A294,IF(AND(I292&gt;=10,paste!A294&gt;=100,paste!A294&lt;1000),RIGHT(H292,2)&amp;I292&amp;"0"&amp;paste!A294,RIGHT(H292,2)&amp;I292&amp;paste!A294))))))))</f>
        <v/>
      </c>
      <c r="B292">
        <f>YEAR(paste!C294)</f>
        <v/>
      </c>
      <c r="C292">
        <f>MONTH(paste!C294)</f>
        <v/>
      </c>
      <c r="D292">
        <f>DAY(paste!C294)</f>
        <v/>
      </c>
      <c r="E292" s="158" t="n">
        <v>0</v>
      </c>
      <c r="F292">
        <f>IF(AND(L292=L291,D292=D291),F291+1,1)</f>
        <v/>
      </c>
      <c r="G292" s="158" t="n">
        <v>0</v>
      </c>
      <c r="H292">
        <f>YEAR(paste!C294)</f>
        <v/>
      </c>
      <c r="I292">
        <f>MONTH(paste!C294)</f>
        <v/>
      </c>
      <c r="J292">
        <f>DAY(paste!C294)</f>
        <v/>
      </c>
      <c r="K292">
        <f>A292</f>
        <v/>
      </c>
      <c r="L292">
        <f>IF(ISBLANK(VLOOKUP(paste!J294,'得意先名 (2)'!$B$3:$F$2005,5,FALSE)),paste!P294,IFERROR(VLOOKUP(paste!J294,'得意先名 (2)'!$B$3:$F$2005,5,FALSE),"ZZZZZZZZZZZ"))</f>
        <v/>
      </c>
      <c r="M292">
        <f>IF(L292="ZZZZZZZZZZZ",paste!J294&amp;paste!K294&amp; "  :   "&amp;paste!M294&amp; "  :   "&amp;paste!P294,"")</f>
        <v/>
      </c>
      <c r="O292" s="158" t="n"/>
      <c r="P292">
        <f>VLOOKUP(L292,'L_User+EndUser'!$C$2:$K$500,8,FALSE)</f>
        <v/>
      </c>
      <c r="Q292">
        <f>VLOOKUP(L292,'L_User+EndUser'!$C$2:$K$500,9,FALSE)</f>
        <v/>
      </c>
      <c r="R292" s="158" t="n"/>
      <c r="T292" s="158" t="n"/>
      <c r="V292" s="158" t="n"/>
      <c r="AB292">
        <f>paste!J294</f>
        <v/>
      </c>
      <c r="AC292">
        <f>L292</f>
        <v/>
      </c>
      <c r="AO292">
        <f>YEAR(paste!O294)</f>
        <v/>
      </c>
      <c r="AP292">
        <f>MONTH(paste!O294)</f>
        <v/>
      </c>
      <c r="AQ292">
        <f>DAY(paste!O294)</f>
        <v/>
      </c>
      <c r="BD292">
        <f>IF(paste!L294="","",paste!L294)</f>
        <v/>
      </c>
      <c r="BM292" t="n">
        <v>1</v>
      </c>
      <c r="BN292">
        <f>VLOOKUP(paste!E294,L_Product!$A$2:$B$2001,2,FALSE)</f>
        <v/>
      </c>
      <c r="BO292" s="21" t="n"/>
      <c r="BT292" t="n">
        <v>2</v>
      </c>
      <c r="BU292">
        <f>IF($BM$2=1,2,IF($BM$2=18,1))</f>
        <v/>
      </c>
      <c r="BV292">
        <f>IF($BM$2=1,0,IF($BM$2=18,1))</f>
        <v/>
      </c>
      <c r="BW292" t="n">
        <v>2</v>
      </c>
      <c r="BX292" t="n">
        <v>0</v>
      </c>
      <c r="BY292" t="n">
        <v>3</v>
      </c>
      <c r="BZ292">
        <f>VLOOKUP(BN292,L_Product!$B$2:$Z$2001,14,FALSE)</f>
        <v/>
      </c>
      <c r="CA292">
        <f>paste!H294</f>
        <v/>
      </c>
      <c r="CB292">
        <f>BZ292*CA292</f>
        <v/>
      </c>
      <c r="CN292" s="158" t="n">
        <v>1</v>
      </c>
      <c r="CO292" s="158" t="n">
        <v>1</v>
      </c>
      <c r="CP292" s="158" t="n">
        <v>1</v>
      </c>
      <c r="CQ292" s="158" t="n">
        <v>1</v>
      </c>
      <c r="CR292" s="158" t="n">
        <v>1</v>
      </c>
      <c r="CS292" s="158" t="n">
        <v>0</v>
      </c>
      <c r="CT292" s="158" t="n">
        <v>0</v>
      </c>
      <c r="CU292" s="158" t="n">
        <v>0</v>
      </c>
      <c r="CV292" s="158" t="n">
        <v>0</v>
      </c>
      <c r="CW292" s="158" t="n">
        <v>0</v>
      </c>
      <c r="CX292">
        <f>B292</f>
        <v/>
      </c>
      <c r="CY292">
        <f>C292</f>
        <v/>
      </c>
      <c r="CZ292">
        <f>D292</f>
        <v/>
      </c>
      <c r="DA292" s="158" t="n">
        <v>1900</v>
      </c>
      <c r="DB292" s="158" t="n">
        <v>1</v>
      </c>
      <c r="DC292" s="158" t="n">
        <v>1</v>
      </c>
      <c r="DD292" s="158" t="n">
        <v>1900</v>
      </c>
      <c r="DE292" s="158" t="n">
        <v>1</v>
      </c>
      <c r="DF292" s="158" t="n">
        <v>1</v>
      </c>
      <c r="DG292" s="158" t="n">
        <v>1900</v>
      </c>
      <c r="DH292" s="158" t="n">
        <v>1</v>
      </c>
      <c r="DI292" s="158" t="n">
        <v>1</v>
      </c>
      <c r="DJ292" s="158" t="n">
        <v>1900</v>
      </c>
      <c r="DK292" s="158" t="n">
        <v>1</v>
      </c>
      <c r="DL292" s="158" t="n">
        <v>1</v>
      </c>
      <c r="DR292" s="158" t="n">
        <v>2</v>
      </c>
      <c r="DS292" s="158" t="n">
        <v>1</v>
      </c>
      <c r="DT292" s="158" t="n">
        <v>2</v>
      </c>
      <c r="DU292" s="158" t="n">
        <v>1</v>
      </c>
      <c r="DV292" s="158" t="n">
        <v>3</v>
      </c>
      <c r="DW292" s="158" t="n">
        <v>1</v>
      </c>
      <c r="DX292" s="158" t="n">
        <v>3</v>
      </c>
      <c r="DY292" s="158" t="n">
        <v>0</v>
      </c>
      <c r="DZ292" s="158" t="n">
        <v>0</v>
      </c>
      <c r="EA292" s="158" t="n">
        <v>0</v>
      </c>
      <c r="EB292" s="158" t="n">
        <v>0</v>
      </c>
      <c r="EC292" s="158" t="n">
        <v>0</v>
      </c>
      <c r="ED292" s="158" t="n">
        <v>0</v>
      </c>
      <c r="EE292" s="158" t="n">
        <v>0</v>
      </c>
      <c r="EF292" s="158" t="n">
        <v>0</v>
      </c>
      <c r="EG292" s="158" t="n">
        <v>0</v>
      </c>
      <c r="EH292" s="158" t="n">
        <v>0</v>
      </c>
      <c r="EI292" s="158" t="n">
        <v>0</v>
      </c>
      <c r="EJ292" s="158" t="n">
        <v>0</v>
      </c>
      <c r="EK292" s="158" t="n">
        <v>0</v>
      </c>
      <c r="EL292" s="158" t="n">
        <v>0</v>
      </c>
      <c r="EM292" s="158" t="n">
        <v>0</v>
      </c>
      <c r="EN292" s="158" t="n">
        <v>0</v>
      </c>
      <c r="EO292" s="158" t="n">
        <v>0</v>
      </c>
      <c r="EP292" s="158" t="n">
        <v>0</v>
      </c>
      <c r="EQ292" s="158" t="n">
        <v>0</v>
      </c>
      <c r="ER292" s="158" t="n">
        <v>0</v>
      </c>
      <c r="ES292" s="158" t="n">
        <v>0</v>
      </c>
      <c r="ET292" s="158" t="n">
        <v>0</v>
      </c>
      <c r="EU292" s="158" t="n">
        <v>0</v>
      </c>
      <c r="EV292" s="158" t="n">
        <v>0</v>
      </c>
      <c r="EW292" s="158" t="n">
        <v>0</v>
      </c>
      <c r="EX292" s="158" t="n">
        <v>0</v>
      </c>
      <c r="EY292" s="158" t="n">
        <v>0</v>
      </c>
      <c r="EZ292" s="158" t="n">
        <v>1900</v>
      </c>
      <c r="FA292" s="158" t="n">
        <v>1</v>
      </c>
      <c r="FB292" s="158" t="n">
        <v>1</v>
      </c>
      <c r="FC292" s="158" t="n">
        <v>1900</v>
      </c>
      <c r="FD292" s="158" t="n">
        <v>1</v>
      </c>
      <c r="FE292" s="158" t="n">
        <v>1</v>
      </c>
      <c r="FF292" s="158" t="n">
        <v>1900</v>
      </c>
      <c r="FG292" s="158" t="n">
        <v>1</v>
      </c>
      <c r="FH292" s="158" t="n">
        <v>1</v>
      </c>
      <c r="FI292" s="158" t="n">
        <v>1900</v>
      </c>
      <c r="FJ292" s="158" t="n">
        <v>1</v>
      </c>
      <c r="FK292" s="158" t="n">
        <v>1</v>
      </c>
      <c r="FL292" s="158" t="n">
        <v>1900</v>
      </c>
      <c r="FM292" s="158" t="n">
        <v>1</v>
      </c>
      <c r="FN292" s="158" t="n">
        <v>1</v>
      </c>
      <c r="FO292" s="158" t="n">
        <v>1900</v>
      </c>
      <c r="FP292" s="158" t="n">
        <v>1</v>
      </c>
      <c r="FQ292" s="158" t="n">
        <v>1</v>
      </c>
      <c r="FR292" s="158" t="n">
        <v>1900</v>
      </c>
      <c r="FS292" s="158" t="n">
        <v>1</v>
      </c>
      <c r="FT292" s="158" t="n">
        <v>1</v>
      </c>
      <c r="FU292" s="158" t="n">
        <v>1900</v>
      </c>
      <c r="FV292" s="158" t="n">
        <v>1</v>
      </c>
      <c r="FW292" s="158" t="n">
        <v>1</v>
      </c>
    </row>
    <row r="293">
      <c r="A293">
        <f>IF(F293&gt;1,A292,IF(AND(I293&lt;10,paste!A295&lt;10),RIGHT(H293,2)&amp;"0"&amp;I293&amp;"000"&amp;paste!A295,IF(AND(I293&lt;10,paste!A295&gt;=10,paste!A295&lt;100),RIGHT(H293,2)&amp;"0"&amp;I293&amp;"00"&amp;paste!A295,IF(AND(I293&lt;10,paste!A295&gt;=100,paste!A295&lt;1000),RIGHT(H293,2)&amp;"0"&amp;I293&amp;"0"&amp;paste!A295,IF(AND(I293&lt;10,paste!A295&gt;=1000),RIGHT(H293,2)&amp;"0"&amp;I293&amp;paste!A295,IF(AND(I293&gt;=10,paste!A295&lt;10),RIGHT(H293,2)&amp;I293&amp;"000"&amp;paste!A295,IF(AND(I293&gt;=10,paste!A295&gt;=10,paste!A295&lt;100),RIGHT(H293,2)&amp;I293&amp;"00"&amp;paste!A295,IF(AND(I293&gt;=10,paste!A295&gt;=100,paste!A295&lt;1000),RIGHT(H293,2)&amp;I293&amp;"0"&amp;paste!A295,RIGHT(H293,2)&amp;I293&amp;paste!A295))))))))</f>
        <v/>
      </c>
      <c r="B293">
        <f>YEAR(paste!C295)</f>
        <v/>
      </c>
      <c r="C293">
        <f>MONTH(paste!C295)</f>
        <v/>
      </c>
      <c r="D293">
        <f>DAY(paste!C295)</f>
        <v/>
      </c>
      <c r="E293" s="158" t="n">
        <v>0</v>
      </c>
      <c r="F293">
        <f>IF(AND(L293=L292,D293=D292),F292+1,1)</f>
        <v/>
      </c>
      <c r="G293" s="158" t="n">
        <v>0</v>
      </c>
      <c r="H293">
        <f>YEAR(paste!C295)</f>
        <v/>
      </c>
      <c r="I293">
        <f>MONTH(paste!C295)</f>
        <v/>
      </c>
      <c r="J293">
        <f>DAY(paste!C295)</f>
        <v/>
      </c>
      <c r="K293">
        <f>A293</f>
        <v/>
      </c>
      <c r="L293">
        <f>IF(ISBLANK(VLOOKUP(paste!J295,'得意先名 (2)'!$B$3:$F$2005,5,FALSE)),paste!P295,IFERROR(VLOOKUP(paste!J295,'得意先名 (2)'!$B$3:$F$2005,5,FALSE),"ZZZZZZZZZZZ"))</f>
        <v/>
      </c>
      <c r="M293">
        <f>IF(L293="ZZZZZZZZZZZ",paste!J295&amp;paste!K295&amp; "  :   "&amp;paste!M295&amp; "  :   "&amp;paste!P295,"")</f>
        <v/>
      </c>
      <c r="O293" s="158" t="n"/>
      <c r="P293">
        <f>VLOOKUP(L293,'L_User+EndUser'!$C$2:$K$500,8,FALSE)</f>
        <v/>
      </c>
      <c r="Q293">
        <f>VLOOKUP(L293,'L_User+EndUser'!$C$2:$K$500,9,FALSE)</f>
        <v/>
      </c>
      <c r="R293" s="158" t="n"/>
      <c r="T293" s="158" t="n"/>
      <c r="V293" s="158" t="n"/>
      <c r="AB293">
        <f>paste!J295</f>
        <v/>
      </c>
      <c r="AC293">
        <f>L293</f>
        <v/>
      </c>
      <c r="AO293">
        <f>YEAR(paste!O295)</f>
        <v/>
      </c>
      <c r="AP293">
        <f>MONTH(paste!O295)</f>
        <v/>
      </c>
      <c r="AQ293">
        <f>DAY(paste!O295)</f>
        <v/>
      </c>
      <c r="BD293">
        <f>IF(paste!L295="","",paste!L295)</f>
        <v/>
      </c>
      <c r="BM293" t="n">
        <v>1</v>
      </c>
      <c r="BN293">
        <f>VLOOKUP(paste!E295,L_Product!$A$2:$B$2001,2,FALSE)</f>
        <v/>
      </c>
      <c r="BO293" s="21" t="n"/>
      <c r="BT293" t="n">
        <v>2</v>
      </c>
      <c r="BU293">
        <f>IF($BM$2=1,2,IF($BM$2=18,1))</f>
        <v/>
      </c>
      <c r="BV293">
        <f>IF($BM$2=1,0,IF($BM$2=18,1))</f>
        <v/>
      </c>
      <c r="BW293" t="n">
        <v>2</v>
      </c>
      <c r="BX293" t="n">
        <v>0</v>
      </c>
      <c r="BY293" t="n">
        <v>3</v>
      </c>
      <c r="BZ293">
        <f>VLOOKUP(BN293,L_Product!$B$2:$Z$2001,14,FALSE)</f>
        <v/>
      </c>
      <c r="CA293">
        <f>paste!H295</f>
        <v/>
      </c>
      <c r="CB293">
        <f>BZ293*CA293</f>
        <v/>
      </c>
      <c r="CN293" s="158" t="n">
        <v>1</v>
      </c>
      <c r="CO293" s="158" t="n">
        <v>1</v>
      </c>
      <c r="CP293" s="158" t="n">
        <v>1</v>
      </c>
      <c r="CQ293" s="158" t="n">
        <v>1</v>
      </c>
      <c r="CR293" s="158" t="n">
        <v>1</v>
      </c>
      <c r="CS293" s="158" t="n">
        <v>0</v>
      </c>
      <c r="CT293" s="158" t="n">
        <v>0</v>
      </c>
      <c r="CU293" s="158" t="n">
        <v>0</v>
      </c>
      <c r="CV293" s="158" t="n">
        <v>0</v>
      </c>
      <c r="CW293" s="158" t="n">
        <v>0</v>
      </c>
      <c r="CX293">
        <f>B293</f>
        <v/>
      </c>
      <c r="CY293">
        <f>C293</f>
        <v/>
      </c>
      <c r="CZ293">
        <f>D293</f>
        <v/>
      </c>
      <c r="DA293" s="158" t="n">
        <v>1900</v>
      </c>
      <c r="DB293" s="158" t="n">
        <v>1</v>
      </c>
      <c r="DC293" s="158" t="n">
        <v>1</v>
      </c>
      <c r="DD293" s="158" t="n">
        <v>1900</v>
      </c>
      <c r="DE293" s="158" t="n">
        <v>1</v>
      </c>
      <c r="DF293" s="158" t="n">
        <v>1</v>
      </c>
      <c r="DG293" s="158" t="n">
        <v>1900</v>
      </c>
      <c r="DH293" s="158" t="n">
        <v>1</v>
      </c>
      <c r="DI293" s="158" t="n">
        <v>1</v>
      </c>
      <c r="DJ293" s="158" t="n">
        <v>1900</v>
      </c>
      <c r="DK293" s="158" t="n">
        <v>1</v>
      </c>
      <c r="DL293" s="158" t="n">
        <v>1</v>
      </c>
      <c r="DR293" s="158" t="n">
        <v>2</v>
      </c>
      <c r="DS293" s="158" t="n">
        <v>1</v>
      </c>
      <c r="DT293" s="158" t="n">
        <v>2</v>
      </c>
      <c r="DU293" s="158" t="n">
        <v>1</v>
      </c>
      <c r="DV293" s="158" t="n">
        <v>3</v>
      </c>
      <c r="DW293" s="158" t="n">
        <v>1</v>
      </c>
      <c r="DX293" s="158" t="n">
        <v>3</v>
      </c>
      <c r="DY293" s="158" t="n">
        <v>0</v>
      </c>
      <c r="DZ293" s="158" t="n">
        <v>0</v>
      </c>
      <c r="EA293" s="158" t="n">
        <v>0</v>
      </c>
      <c r="EB293" s="158" t="n">
        <v>0</v>
      </c>
      <c r="EC293" s="158" t="n">
        <v>0</v>
      </c>
      <c r="ED293" s="158" t="n">
        <v>0</v>
      </c>
      <c r="EE293" s="158" t="n">
        <v>0</v>
      </c>
      <c r="EF293" s="158" t="n">
        <v>0</v>
      </c>
      <c r="EG293" s="158" t="n">
        <v>0</v>
      </c>
      <c r="EH293" s="158" t="n">
        <v>0</v>
      </c>
      <c r="EI293" s="158" t="n">
        <v>0</v>
      </c>
      <c r="EJ293" s="158" t="n">
        <v>0</v>
      </c>
      <c r="EK293" s="158" t="n">
        <v>0</v>
      </c>
      <c r="EL293" s="158" t="n">
        <v>0</v>
      </c>
      <c r="EM293" s="158" t="n">
        <v>0</v>
      </c>
      <c r="EN293" s="158" t="n">
        <v>0</v>
      </c>
      <c r="EO293" s="158" t="n">
        <v>0</v>
      </c>
      <c r="EP293" s="158" t="n">
        <v>0</v>
      </c>
      <c r="EQ293" s="158" t="n">
        <v>0</v>
      </c>
      <c r="ER293" s="158" t="n">
        <v>0</v>
      </c>
      <c r="ES293" s="158" t="n">
        <v>0</v>
      </c>
      <c r="ET293" s="158" t="n">
        <v>0</v>
      </c>
      <c r="EU293" s="158" t="n">
        <v>0</v>
      </c>
      <c r="EV293" s="158" t="n">
        <v>0</v>
      </c>
      <c r="EW293" s="158" t="n">
        <v>0</v>
      </c>
      <c r="EX293" s="158" t="n">
        <v>0</v>
      </c>
      <c r="EY293" s="158" t="n">
        <v>0</v>
      </c>
      <c r="EZ293" s="158" t="n">
        <v>1900</v>
      </c>
      <c r="FA293" s="158" t="n">
        <v>1</v>
      </c>
      <c r="FB293" s="158" t="n">
        <v>1</v>
      </c>
      <c r="FC293" s="158" t="n">
        <v>1900</v>
      </c>
      <c r="FD293" s="158" t="n">
        <v>1</v>
      </c>
      <c r="FE293" s="158" t="n">
        <v>1</v>
      </c>
      <c r="FF293" s="158" t="n">
        <v>1900</v>
      </c>
      <c r="FG293" s="158" t="n">
        <v>1</v>
      </c>
      <c r="FH293" s="158" t="n">
        <v>1</v>
      </c>
      <c r="FI293" s="158" t="n">
        <v>1900</v>
      </c>
      <c r="FJ293" s="158" t="n">
        <v>1</v>
      </c>
      <c r="FK293" s="158" t="n">
        <v>1</v>
      </c>
      <c r="FL293" s="158" t="n">
        <v>1900</v>
      </c>
      <c r="FM293" s="158" t="n">
        <v>1</v>
      </c>
      <c r="FN293" s="158" t="n">
        <v>1</v>
      </c>
      <c r="FO293" s="158" t="n">
        <v>1900</v>
      </c>
      <c r="FP293" s="158" t="n">
        <v>1</v>
      </c>
      <c r="FQ293" s="158" t="n">
        <v>1</v>
      </c>
      <c r="FR293" s="158" t="n">
        <v>1900</v>
      </c>
      <c r="FS293" s="158" t="n">
        <v>1</v>
      </c>
      <c r="FT293" s="158" t="n">
        <v>1</v>
      </c>
      <c r="FU293" s="158" t="n">
        <v>1900</v>
      </c>
      <c r="FV293" s="158" t="n">
        <v>1</v>
      </c>
      <c r="FW293" s="158" t="n">
        <v>1</v>
      </c>
    </row>
    <row r="294">
      <c r="A294">
        <f>IF(F294&gt;1,A293,IF(AND(I294&lt;10,paste!A296&lt;10),RIGHT(H294,2)&amp;"0"&amp;I294&amp;"000"&amp;paste!A296,IF(AND(I294&lt;10,paste!A296&gt;=10,paste!A296&lt;100),RIGHT(H294,2)&amp;"0"&amp;I294&amp;"00"&amp;paste!A296,IF(AND(I294&lt;10,paste!A296&gt;=100,paste!A296&lt;1000),RIGHT(H294,2)&amp;"0"&amp;I294&amp;"0"&amp;paste!A296,IF(AND(I294&lt;10,paste!A296&gt;=1000),RIGHT(H294,2)&amp;"0"&amp;I294&amp;paste!A296,IF(AND(I294&gt;=10,paste!A296&lt;10),RIGHT(H294,2)&amp;I294&amp;"000"&amp;paste!A296,IF(AND(I294&gt;=10,paste!A296&gt;=10,paste!A296&lt;100),RIGHT(H294,2)&amp;I294&amp;"00"&amp;paste!A296,IF(AND(I294&gt;=10,paste!A296&gt;=100,paste!A296&lt;1000),RIGHT(H294,2)&amp;I294&amp;"0"&amp;paste!A296,RIGHT(H294,2)&amp;I294&amp;paste!A296))))))))</f>
        <v/>
      </c>
      <c r="B294">
        <f>YEAR(paste!C296)</f>
        <v/>
      </c>
      <c r="C294">
        <f>MONTH(paste!C296)</f>
        <v/>
      </c>
      <c r="D294">
        <f>DAY(paste!C296)</f>
        <v/>
      </c>
      <c r="E294" s="158" t="n">
        <v>0</v>
      </c>
      <c r="F294">
        <f>IF(AND(L294=L293,D294=D293),F293+1,1)</f>
        <v/>
      </c>
      <c r="G294" s="158" t="n">
        <v>0</v>
      </c>
      <c r="H294">
        <f>YEAR(paste!C296)</f>
        <v/>
      </c>
      <c r="I294">
        <f>MONTH(paste!C296)</f>
        <v/>
      </c>
      <c r="J294">
        <f>DAY(paste!C296)</f>
        <v/>
      </c>
      <c r="K294">
        <f>A294</f>
        <v/>
      </c>
      <c r="L294">
        <f>IF(ISBLANK(VLOOKUP(paste!J296,'得意先名 (2)'!$B$3:$F$2005,5,FALSE)),paste!P296,IFERROR(VLOOKUP(paste!J296,'得意先名 (2)'!$B$3:$F$2005,5,FALSE),"ZZZZZZZZZZZ"))</f>
        <v/>
      </c>
      <c r="M294">
        <f>IF(L294="ZZZZZZZZZZZ",paste!J296&amp;paste!K296&amp; "  :   "&amp;paste!M296&amp; "  :   "&amp;paste!P296,"")</f>
        <v/>
      </c>
      <c r="O294" s="158" t="n"/>
      <c r="P294">
        <f>VLOOKUP(L294,'L_User+EndUser'!$C$2:$K$500,8,FALSE)</f>
        <v/>
      </c>
      <c r="Q294">
        <f>VLOOKUP(L294,'L_User+EndUser'!$C$2:$K$500,9,FALSE)</f>
        <v/>
      </c>
      <c r="R294" s="158" t="n"/>
      <c r="T294" s="158" t="n"/>
      <c r="V294" s="158" t="n"/>
      <c r="AB294">
        <f>paste!J296</f>
        <v/>
      </c>
      <c r="AC294">
        <f>L294</f>
        <v/>
      </c>
      <c r="AO294">
        <f>YEAR(paste!O296)</f>
        <v/>
      </c>
      <c r="AP294">
        <f>MONTH(paste!O296)</f>
        <v/>
      </c>
      <c r="AQ294">
        <f>DAY(paste!O296)</f>
        <v/>
      </c>
      <c r="BD294">
        <f>IF(paste!L296="","",paste!L296)</f>
        <v/>
      </c>
      <c r="BM294" t="n">
        <v>1</v>
      </c>
      <c r="BN294">
        <f>VLOOKUP(paste!E296,L_Product!$A$2:$B$2001,2,FALSE)</f>
        <v/>
      </c>
      <c r="BO294" s="21" t="n"/>
      <c r="BT294" t="n">
        <v>2</v>
      </c>
      <c r="BU294">
        <f>IF($BM$2=1,2,IF($BM$2=18,1))</f>
        <v/>
      </c>
      <c r="BV294">
        <f>IF($BM$2=1,0,IF($BM$2=18,1))</f>
        <v/>
      </c>
      <c r="BW294" t="n">
        <v>2</v>
      </c>
      <c r="BX294" t="n">
        <v>0</v>
      </c>
      <c r="BY294" t="n">
        <v>3</v>
      </c>
      <c r="BZ294">
        <f>VLOOKUP(BN294,L_Product!$B$2:$Z$2001,14,FALSE)</f>
        <v/>
      </c>
      <c r="CA294">
        <f>paste!H296</f>
        <v/>
      </c>
      <c r="CB294">
        <f>BZ294*CA294</f>
        <v/>
      </c>
      <c r="CN294" s="158" t="n">
        <v>1</v>
      </c>
      <c r="CO294" s="158" t="n">
        <v>1</v>
      </c>
      <c r="CP294" s="158" t="n">
        <v>1</v>
      </c>
      <c r="CQ294" s="158" t="n">
        <v>1</v>
      </c>
      <c r="CR294" s="158" t="n">
        <v>1</v>
      </c>
      <c r="CS294" s="158" t="n">
        <v>0</v>
      </c>
      <c r="CT294" s="158" t="n">
        <v>0</v>
      </c>
      <c r="CU294" s="158" t="n">
        <v>0</v>
      </c>
      <c r="CV294" s="158" t="n">
        <v>0</v>
      </c>
      <c r="CW294" s="158" t="n">
        <v>0</v>
      </c>
      <c r="CX294">
        <f>B294</f>
        <v/>
      </c>
      <c r="CY294">
        <f>C294</f>
        <v/>
      </c>
      <c r="CZ294">
        <f>D294</f>
        <v/>
      </c>
      <c r="DA294" s="158" t="n">
        <v>1900</v>
      </c>
      <c r="DB294" s="158" t="n">
        <v>1</v>
      </c>
      <c r="DC294" s="158" t="n">
        <v>1</v>
      </c>
      <c r="DD294" s="158" t="n">
        <v>1900</v>
      </c>
      <c r="DE294" s="158" t="n">
        <v>1</v>
      </c>
      <c r="DF294" s="158" t="n">
        <v>1</v>
      </c>
      <c r="DG294" s="158" t="n">
        <v>1900</v>
      </c>
      <c r="DH294" s="158" t="n">
        <v>1</v>
      </c>
      <c r="DI294" s="158" t="n">
        <v>1</v>
      </c>
      <c r="DJ294" s="158" t="n">
        <v>1900</v>
      </c>
      <c r="DK294" s="158" t="n">
        <v>1</v>
      </c>
      <c r="DL294" s="158" t="n">
        <v>1</v>
      </c>
      <c r="DR294" s="158" t="n">
        <v>2</v>
      </c>
      <c r="DS294" s="158" t="n">
        <v>1</v>
      </c>
      <c r="DT294" s="158" t="n">
        <v>2</v>
      </c>
      <c r="DU294" s="158" t="n">
        <v>1</v>
      </c>
      <c r="DV294" s="158" t="n">
        <v>3</v>
      </c>
      <c r="DW294" s="158" t="n">
        <v>1</v>
      </c>
      <c r="DX294" s="158" t="n">
        <v>3</v>
      </c>
      <c r="DY294" s="158" t="n">
        <v>0</v>
      </c>
      <c r="DZ294" s="158" t="n">
        <v>0</v>
      </c>
      <c r="EA294" s="158" t="n">
        <v>0</v>
      </c>
      <c r="EB294" s="158" t="n">
        <v>0</v>
      </c>
      <c r="EC294" s="158" t="n">
        <v>0</v>
      </c>
      <c r="ED294" s="158" t="n">
        <v>0</v>
      </c>
      <c r="EE294" s="158" t="n">
        <v>0</v>
      </c>
      <c r="EF294" s="158" t="n">
        <v>0</v>
      </c>
      <c r="EG294" s="158" t="n">
        <v>0</v>
      </c>
      <c r="EH294" s="158" t="n">
        <v>0</v>
      </c>
      <c r="EI294" s="158" t="n">
        <v>0</v>
      </c>
      <c r="EJ294" s="158" t="n">
        <v>0</v>
      </c>
      <c r="EK294" s="158" t="n">
        <v>0</v>
      </c>
      <c r="EL294" s="158" t="n">
        <v>0</v>
      </c>
      <c r="EM294" s="158" t="n">
        <v>0</v>
      </c>
      <c r="EN294" s="158" t="n">
        <v>0</v>
      </c>
      <c r="EO294" s="158" t="n">
        <v>0</v>
      </c>
      <c r="EP294" s="158" t="n">
        <v>0</v>
      </c>
      <c r="EQ294" s="158" t="n">
        <v>0</v>
      </c>
      <c r="ER294" s="158" t="n">
        <v>0</v>
      </c>
      <c r="ES294" s="158" t="n">
        <v>0</v>
      </c>
      <c r="ET294" s="158" t="n">
        <v>0</v>
      </c>
      <c r="EU294" s="158" t="n">
        <v>0</v>
      </c>
      <c r="EV294" s="158" t="n">
        <v>0</v>
      </c>
      <c r="EW294" s="158" t="n">
        <v>0</v>
      </c>
      <c r="EX294" s="158" t="n">
        <v>0</v>
      </c>
      <c r="EY294" s="158" t="n">
        <v>0</v>
      </c>
      <c r="EZ294" s="158" t="n">
        <v>1900</v>
      </c>
      <c r="FA294" s="158" t="n">
        <v>1</v>
      </c>
      <c r="FB294" s="158" t="n">
        <v>1</v>
      </c>
      <c r="FC294" s="158" t="n">
        <v>1900</v>
      </c>
      <c r="FD294" s="158" t="n">
        <v>1</v>
      </c>
      <c r="FE294" s="158" t="n">
        <v>1</v>
      </c>
      <c r="FF294" s="158" t="n">
        <v>1900</v>
      </c>
      <c r="FG294" s="158" t="n">
        <v>1</v>
      </c>
      <c r="FH294" s="158" t="n">
        <v>1</v>
      </c>
      <c r="FI294" s="158" t="n">
        <v>1900</v>
      </c>
      <c r="FJ294" s="158" t="n">
        <v>1</v>
      </c>
      <c r="FK294" s="158" t="n">
        <v>1</v>
      </c>
      <c r="FL294" s="158" t="n">
        <v>1900</v>
      </c>
      <c r="FM294" s="158" t="n">
        <v>1</v>
      </c>
      <c r="FN294" s="158" t="n">
        <v>1</v>
      </c>
      <c r="FO294" s="158" t="n">
        <v>1900</v>
      </c>
      <c r="FP294" s="158" t="n">
        <v>1</v>
      </c>
      <c r="FQ294" s="158" t="n">
        <v>1</v>
      </c>
      <c r="FR294" s="158" t="n">
        <v>1900</v>
      </c>
      <c r="FS294" s="158" t="n">
        <v>1</v>
      </c>
      <c r="FT294" s="158" t="n">
        <v>1</v>
      </c>
      <c r="FU294" s="158" t="n">
        <v>1900</v>
      </c>
      <c r="FV294" s="158" t="n">
        <v>1</v>
      </c>
      <c r="FW294" s="158" t="n">
        <v>1</v>
      </c>
    </row>
    <row r="295">
      <c r="A295">
        <f>IF(F295&gt;1,A294,IF(AND(I295&lt;10,paste!A297&lt;10),RIGHT(H295,2)&amp;"0"&amp;I295&amp;"000"&amp;paste!A297,IF(AND(I295&lt;10,paste!A297&gt;=10,paste!A297&lt;100),RIGHT(H295,2)&amp;"0"&amp;I295&amp;"00"&amp;paste!A297,IF(AND(I295&lt;10,paste!A297&gt;=100,paste!A297&lt;1000),RIGHT(H295,2)&amp;"0"&amp;I295&amp;"0"&amp;paste!A297,IF(AND(I295&lt;10,paste!A297&gt;=1000),RIGHT(H295,2)&amp;"0"&amp;I295&amp;paste!A297,IF(AND(I295&gt;=10,paste!A297&lt;10),RIGHT(H295,2)&amp;I295&amp;"000"&amp;paste!A297,IF(AND(I295&gt;=10,paste!A297&gt;=10,paste!A297&lt;100),RIGHT(H295,2)&amp;I295&amp;"00"&amp;paste!A297,IF(AND(I295&gt;=10,paste!A297&gt;=100,paste!A297&lt;1000),RIGHT(H295,2)&amp;I295&amp;"0"&amp;paste!A297,RIGHT(H295,2)&amp;I295&amp;paste!A297))))))))</f>
        <v/>
      </c>
      <c r="B295">
        <f>YEAR(paste!C297)</f>
        <v/>
      </c>
      <c r="C295">
        <f>MONTH(paste!C297)</f>
        <v/>
      </c>
      <c r="D295">
        <f>DAY(paste!C297)</f>
        <v/>
      </c>
      <c r="E295" s="158" t="n">
        <v>0</v>
      </c>
      <c r="F295">
        <f>IF(AND(L295=L294,D295=D294),F294+1,1)</f>
        <v/>
      </c>
      <c r="G295" s="158" t="n">
        <v>0</v>
      </c>
      <c r="H295">
        <f>YEAR(paste!C297)</f>
        <v/>
      </c>
      <c r="I295">
        <f>MONTH(paste!C297)</f>
        <v/>
      </c>
      <c r="J295">
        <f>DAY(paste!C297)</f>
        <v/>
      </c>
      <c r="K295">
        <f>A295</f>
        <v/>
      </c>
      <c r="L295">
        <f>IF(ISBLANK(VLOOKUP(paste!J297,'得意先名 (2)'!$B$3:$F$2005,5,FALSE)),paste!P297,IFERROR(VLOOKUP(paste!J297,'得意先名 (2)'!$B$3:$F$2005,5,FALSE),"ZZZZZZZZZZZ"))</f>
        <v/>
      </c>
      <c r="M295">
        <f>IF(L295="ZZZZZZZZZZZ",paste!J297&amp;paste!K297&amp; "  :   "&amp;paste!M297&amp; "  :   "&amp;paste!P297,"")</f>
        <v/>
      </c>
      <c r="O295" s="158" t="n"/>
      <c r="P295">
        <f>VLOOKUP(L295,'L_User+EndUser'!$C$2:$K$500,8,FALSE)</f>
        <v/>
      </c>
      <c r="Q295">
        <f>VLOOKUP(L295,'L_User+EndUser'!$C$2:$K$500,9,FALSE)</f>
        <v/>
      </c>
      <c r="R295" s="158" t="n"/>
      <c r="T295" s="158" t="n"/>
      <c r="V295" s="158" t="n"/>
      <c r="AB295">
        <f>paste!J297</f>
        <v/>
      </c>
      <c r="AC295">
        <f>L295</f>
        <v/>
      </c>
      <c r="AO295">
        <f>YEAR(paste!O297)</f>
        <v/>
      </c>
      <c r="AP295">
        <f>MONTH(paste!O297)</f>
        <v/>
      </c>
      <c r="AQ295">
        <f>DAY(paste!O297)</f>
        <v/>
      </c>
      <c r="BD295">
        <f>IF(paste!L297="","",paste!L297)</f>
        <v/>
      </c>
      <c r="BM295" t="n">
        <v>1</v>
      </c>
      <c r="BN295">
        <f>VLOOKUP(paste!E297,L_Product!$A$2:$B$2001,2,FALSE)</f>
        <v/>
      </c>
      <c r="BO295" s="21" t="n"/>
      <c r="BT295" t="n">
        <v>2</v>
      </c>
      <c r="BU295">
        <f>IF($BM$2=1,2,IF($BM$2=18,1))</f>
        <v/>
      </c>
      <c r="BV295">
        <f>IF($BM$2=1,0,IF($BM$2=18,1))</f>
        <v/>
      </c>
      <c r="BW295" t="n">
        <v>2</v>
      </c>
      <c r="BX295" t="n">
        <v>0</v>
      </c>
      <c r="BY295" t="n">
        <v>3</v>
      </c>
      <c r="BZ295">
        <f>VLOOKUP(BN295,L_Product!$B$2:$Z$2001,14,FALSE)</f>
        <v/>
      </c>
      <c r="CA295">
        <f>paste!H297</f>
        <v/>
      </c>
      <c r="CB295">
        <f>BZ295*CA295</f>
        <v/>
      </c>
      <c r="CN295" s="158" t="n">
        <v>1</v>
      </c>
      <c r="CO295" s="158" t="n">
        <v>1</v>
      </c>
      <c r="CP295" s="158" t="n">
        <v>1</v>
      </c>
      <c r="CQ295" s="158" t="n">
        <v>1</v>
      </c>
      <c r="CR295" s="158" t="n">
        <v>1</v>
      </c>
      <c r="CS295" s="158" t="n">
        <v>0</v>
      </c>
      <c r="CT295" s="158" t="n">
        <v>0</v>
      </c>
      <c r="CU295" s="158" t="n">
        <v>0</v>
      </c>
      <c r="CV295" s="158" t="n">
        <v>0</v>
      </c>
      <c r="CW295" s="158" t="n">
        <v>0</v>
      </c>
      <c r="CX295">
        <f>B295</f>
        <v/>
      </c>
      <c r="CY295">
        <f>C295</f>
        <v/>
      </c>
      <c r="CZ295">
        <f>D295</f>
        <v/>
      </c>
      <c r="DA295" s="158" t="n">
        <v>1900</v>
      </c>
      <c r="DB295" s="158" t="n">
        <v>1</v>
      </c>
      <c r="DC295" s="158" t="n">
        <v>1</v>
      </c>
      <c r="DD295" s="158" t="n">
        <v>1900</v>
      </c>
      <c r="DE295" s="158" t="n">
        <v>1</v>
      </c>
      <c r="DF295" s="158" t="n">
        <v>1</v>
      </c>
      <c r="DG295" s="158" t="n">
        <v>1900</v>
      </c>
      <c r="DH295" s="158" t="n">
        <v>1</v>
      </c>
      <c r="DI295" s="158" t="n">
        <v>1</v>
      </c>
      <c r="DJ295" s="158" t="n">
        <v>1900</v>
      </c>
      <c r="DK295" s="158" t="n">
        <v>1</v>
      </c>
      <c r="DL295" s="158" t="n">
        <v>1</v>
      </c>
      <c r="DR295" s="158" t="n">
        <v>2</v>
      </c>
      <c r="DS295" s="158" t="n">
        <v>1</v>
      </c>
      <c r="DT295" s="158" t="n">
        <v>2</v>
      </c>
      <c r="DU295" s="158" t="n">
        <v>1</v>
      </c>
      <c r="DV295" s="158" t="n">
        <v>3</v>
      </c>
      <c r="DW295" s="158" t="n">
        <v>1</v>
      </c>
      <c r="DX295" s="158" t="n">
        <v>3</v>
      </c>
      <c r="DY295" s="158" t="n">
        <v>0</v>
      </c>
      <c r="DZ295" s="158" t="n">
        <v>0</v>
      </c>
      <c r="EA295" s="158" t="n">
        <v>0</v>
      </c>
      <c r="EB295" s="158" t="n">
        <v>0</v>
      </c>
      <c r="EC295" s="158" t="n">
        <v>0</v>
      </c>
      <c r="ED295" s="158" t="n">
        <v>0</v>
      </c>
      <c r="EE295" s="158" t="n">
        <v>0</v>
      </c>
      <c r="EF295" s="158" t="n">
        <v>0</v>
      </c>
      <c r="EG295" s="158" t="n">
        <v>0</v>
      </c>
      <c r="EH295" s="158" t="n">
        <v>0</v>
      </c>
      <c r="EI295" s="158" t="n">
        <v>0</v>
      </c>
      <c r="EJ295" s="158" t="n">
        <v>0</v>
      </c>
      <c r="EK295" s="158" t="n">
        <v>0</v>
      </c>
      <c r="EL295" s="158" t="n">
        <v>0</v>
      </c>
      <c r="EM295" s="158" t="n">
        <v>0</v>
      </c>
      <c r="EN295" s="158" t="n">
        <v>0</v>
      </c>
      <c r="EO295" s="158" t="n">
        <v>0</v>
      </c>
      <c r="EP295" s="158" t="n">
        <v>0</v>
      </c>
      <c r="EQ295" s="158" t="n">
        <v>0</v>
      </c>
      <c r="ER295" s="158" t="n">
        <v>0</v>
      </c>
      <c r="ES295" s="158" t="n">
        <v>0</v>
      </c>
      <c r="ET295" s="158" t="n">
        <v>0</v>
      </c>
      <c r="EU295" s="158" t="n">
        <v>0</v>
      </c>
      <c r="EV295" s="158" t="n">
        <v>0</v>
      </c>
      <c r="EW295" s="158" t="n">
        <v>0</v>
      </c>
      <c r="EX295" s="158" t="n">
        <v>0</v>
      </c>
      <c r="EY295" s="158" t="n">
        <v>0</v>
      </c>
      <c r="EZ295" s="158" t="n">
        <v>1900</v>
      </c>
      <c r="FA295" s="158" t="n">
        <v>1</v>
      </c>
      <c r="FB295" s="158" t="n">
        <v>1</v>
      </c>
      <c r="FC295" s="158" t="n">
        <v>1900</v>
      </c>
      <c r="FD295" s="158" t="n">
        <v>1</v>
      </c>
      <c r="FE295" s="158" t="n">
        <v>1</v>
      </c>
      <c r="FF295" s="158" t="n">
        <v>1900</v>
      </c>
      <c r="FG295" s="158" t="n">
        <v>1</v>
      </c>
      <c r="FH295" s="158" t="n">
        <v>1</v>
      </c>
      <c r="FI295" s="158" t="n">
        <v>1900</v>
      </c>
      <c r="FJ295" s="158" t="n">
        <v>1</v>
      </c>
      <c r="FK295" s="158" t="n">
        <v>1</v>
      </c>
      <c r="FL295" s="158" t="n">
        <v>1900</v>
      </c>
      <c r="FM295" s="158" t="n">
        <v>1</v>
      </c>
      <c r="FN295" s="158" t="n">
        <v>1</v>
      </c>
      <c r="FO295" s="158" t="n">
        <v>1900</v>
      </c>
      <c r="FP295" s="158" t="n">
        <v>1</v>
      </c>
      <c r="FQ295" s="158" t="n">
        <v>1</v>
      </c>
      <c r="FR295" s="158" t="n">
        <v>1900</v>
      </c>
      <c r="FS295" s="158" t="n">
        <v>1</v>
      </c>
      <c r="FT295" s="158" t="n">
        <v>1</v>
      </c>
      <c r="FU295" s="158" t="n">
        <v>1900</v>
      </c>
      <c r="FV295" s="158" t="n">
        <v>1</v>
      </c>
      <c r="FW295" s="158" t="n">
        <v>1</v>
      </c>
    </row>
    <row r="296">
      <c r="A296">
        <f>IF(F296&gt;1,A295,IF(AND(I296&lt;10,paste!A298&lt;10),RIGHT(H296,2)&amp;"0"&amp;I296&amp;"000"&amp;paste!A298,IF(AND(I296&lt;10,paste!A298&gt;=10,paste!A298&lt;100),RIGHT(H296,2)&amp;"0"&amp;I296&amp;"00"&amp;paste!A298,IF(AND(I296&lt;10,paste!A298&gt;=100,paste!A298&lt;1000),RIGHT(H296,2)&amp;"0"&amp;I296&amp;"0"&amp;paste!A298,IF(AND(I296&lt;10,paste!A298&gt;=1000),RIGHT(H296,2)&amp;"0"&amp;I296&amp;paste!A298,IF(AND(I296&gt;=10,paste!A298&lt;10),RIGHT(H296,2)&amp;I296&amp;"000"&amp;paste!A298,IF(AND(I296&gt;=10,paste!A298&gt;=10,paste!A298&lt;100),RIGHT(H296,2)&amp;I296&amp;"00"&amp;paste!A298,IF(AND(I296&gt;=10,paste!A298&gt;=100,paste!A298&lt;1000),RIGHT(H296,2)&amp;I296&amp;"0"&amp;paste!A298,RIGHT(H296,2)&amp;I296&amp;paste!A298))))))))</f>
        <v/>
      </c>
      <c r="B296">
        <f>YEAR(paste!C298)</f>
        <v/>
      </c>
      <c r="C296">
        <f>MONTH(paste!C298)</f>
        <v/>
      </c>
      <c r="D296">
        <f>DAY(paste!C298)</f>
        <v/>
      </c>
      <c r="E296" s="158" t="n">
        <v>0</v>
      </c>
      <c r="F296">
        <f>IF(AND(L296=L295,D296=D295),F295+1,1)</f>
        <v/>
      </c>
      <c r="G296" s="158" t="n">
        <v>0</v>
      </c>
      <c r="H296">
        <f>YEAR(paste!C298)</f>
        <v/>
      </c>
      <c r="I296">
        <f>MONTH(paste!C298)</f>
        <v/>
      </c>
      <c r="J296">
        <f>DAY(paste!C298)</f>
        <v/>
      </c>
      <c r="K296">
        <f>A296</f>
        <v/>
      </c>
      <c r="L296">
        <f>IF(ISBLANK(VLOOKUP(paste!J298,'得意先名 (2)'!$B$3:$F$2005,5,FALSE)),paste!P298,IFERROR(VLOOKUP(paste!J298,'得意先名 (2)'!$B$3:$F$2005,5,FALSE),"ZZZZZZZZZZZ"))</f>
        <v/>
      </c>
      <c r="M296">
        <f>IF(L296="ZZZZZZZZZZZ",paste!J298&amp;paste!K298&amp; "  :   "&amp;paste!M298&amp; "  :   "&amp;paste!P298,"")</f>
        <v/>
      </c>
      <c r="O296" s="158" t="n"/>
      <c r="P296">
        <f>VLOOKUP(L296,'L_User+EndUser'!$C$2:$K$500,8,FALSE)</f>
        <v/>
      </c>
      <c r="Q296">
        <f>VLOOKUP(L296,'L_User+EndUser'!$C$2:$K$500,9,FALSE)</f>
        <v/>
      </c>
      <c r="R296" s="158" t="n"/>
      <c r="T296" s="158" t="n"/>
      <c r="V296" s="158" t="n"/>
      <c r="AB296">
        <f>paste!J298</f>
        <v/>
      </c>
      <c r="AC296">
        <f>L296</f>
        <v/>
      </c>
      <c r="AO296">
        <f>YEAR(paste!O298)</f>
        <v/>
      </c>
      <c r="AP296">
        <f>MONTH(paste!O298)</f>
        <v/>
      </c>
      <c r="AQ296">
        <f>DAY(paste!O298)</f>
        <v/>
      </c>
      <c r="BD296">
        <f>IF(paste!L298="","",paste!L298)</f>
        <v/>
      </c>
      <c r="BM296" t="n">
        <v>1</v>
      </c>
      <c r="BN296">
        <f>VLOOKUP(paste!E298,L_Product!$A$2:$B$2001,2,FALSE)</f>
        <v/>
      </c>
      <c r="BO296" s="21" t="n"/>
      <c r="BT296" t="n">
        <v>2</v>
      </c>
      <c r="BU296">
        <f>IF($BM$2=1,2,IF($BM$2=18,1))</f>
        <v/>
      </c>
      <c r="BV296">
        <f>IF($BM$2=1,0,IF($BM$2=18,1))</f>
        <v/>
      </c>
      <c r="BW296" t="n">
        <v>2</v>
      </c>
      <c r="BX296" t="n">
        <v>0</v>
      </c>
      <c r="BY296" t="n">
        <v>3</v>
      </c>
      <c r="BZ296">
        <f>VLOOKUP(BN296,L_Product!$B$2:$Z$2001,14,FALSE)</f>
        <v/>
      </c>
      <c r="CA296">
        <f>paste!H298</f>
        <v/>
      </c>
      <c r="CB296">
        <f>BZ296*CA296</f>
        <v/>
      </c>
      <c r="CN296" s="158" t="n">
        <v>1</v>
      </c>
      <c r="CO296" s="158" t="n">
        <v>1</v>
      </c>
      <c r="CP296" s="158" t="n">
        <v>1</v>
      </c>
      <c r="CQ296" s="158" t="n">
        <v>1</v>
      </c>
      <c r="CR296" s="158" t="n">
        <v>1</v>
      </c>
      <c r="CS296" s="158" t="n">
        <v>0</v>
      </c>
      <c r="CT296" s="158" t="n">
        <v>0</v>
      </c>
      <c r="CU296" s="158" t="n">
        <v>0</v>
      </c>
      <c r="CV296" s="158" t="n">
        <v>0</v>
      </c>
      <c r="CW296" s="158" t="n">
        <v>0</v>
      </c>
      <c r="CX296">
        <f>B296</f>
        <v/>
      </c>
      <c r="CY296">
        <f>C296</f>
        <v/>
      </c>
      <c r="CZ296">
        <f>D296</f>
        <v/>
      </c>
      <c r="DA296" s="158" t="n">
        <v>1900</v>
      </c>
      <c r="DB296" s="158" t="n">
        <v>1</v>
      </c>
      <c r="DC296" s="158" t="n">
        <v>1</v>
      </c>
      <c r="DD296" s="158" t="n">
        <v>1900</v>
      </c>
      <c r="DE296" s="158" t="n">
        <v>1</v>
      </c>
      <c r="DF296" s="158" t="n">
        <v>1</v>
      </c>
      <c r="DG296" s="158" t="n">
        <v>1900</v>
      </c>
      <c r="DH296" s="158" t="n">
        <v>1</v>
      </c>
      <c r="DI296" s="158" t="n">
        <v>1</v>
      </c>
      <c r="DJ296" s="158" t="n">
        <v>1900</v>
      </c>
      <c r="DK296" s="158" t="n">
        <v>1</v>
      </c>
      <c r="DL296" s="158" t="n">
        <v>1</v>
      </c>
      <c r="DR296" s="158" t="n">
        <v>2</v>
      </c>
      <c r="DS296" s="158" t="n">
        <v>1</v>
      </c>
      <c r="DT296" s="158" t="n">
        <v>2</v>
      </c>
      <c r="DU296" s="158" t="n">
        <v>1</v>
      </c>
      <c r="DV296" s="158" t="n">
        <v>3</v>
      </c>
      <c r="DW296" s="158" t="n">
        <v>1</v>
      </c>
      <c r="DX296" s="158" t="n">
        <v>3</v>
      </c>
      <c r="DY296" s="158" t="n">
        <v>0</v>
      </c>
      <c r="DZ296" s="158" t="n">
        <v>0</v>
      </c>
      <c r="EA296" s="158" t="n">
        <v>0</v>
      </c>
      <c r="EB296" s="158" t="n">
        <v>0</v>
      </c>
      <c r="EC296" s="158" t="n">
        <v>0</v>
      </c>
      <c r="ED296" s="158" t="n">
        <v>0</v>
      </c>
      <c r="EE296" s="158" t="n">
        <v>0</v>
      </c>
      <c r="EF296" s="158" t="n">
        <v>0</v>
      </c>
      <c r="EG296" s="158" t="n">
        <v>0</v>
      </c>
      <c r="EH296" s="158" t="n">
        <v>0</v>
      </c>
      <c r="EI296" s="158" t="n">
        <v>0</v>
      </c>
      <c r="EJ296" s="158" t="n">
        <v>0</v>
      </c>
      <c r="EK296" s="158" t="n">
        <v>0</v>
      </c>
      <c r="EL296" s="158" t="n">
        <v>0</v>
      </c>
      <c r="EM296" s="158" t="n">
        <v>0</v>
      </c>
      <c r="EN296" s="158" t="n">
        <v>0</v>
      </c>
      <c r="EO296" s="158" t="n">
        <v>0</v>
      </c>
      <c r="EP296" s="158" t="n">
        <v>0</v>
      </c>
      <c r="EQ296" s="158" t="n">
        <v>0</v>
      </c>
      <c r="ER296" s="158" t="n">
        <v>0</v>
      </c>
      <c r="ES296" s="158" t="n">
        <v>0</v>
      </c>
      <c r="ET296" s="158" t="n">
        <v>0</v>
      </c>
      <c r="EU296" s="158" t="n">
        <v>0</v>
      </c>
      <c r="EV296" s="158" t="n">
        <v>0</v>
      </c>
      <c r="EW296" s="158" t="n">
        <v>0</v>
      </c>
      <c r="EX296" s="158" t="n">
        <v>0</v>
      </c>
      <c r="EY296" s="158" t="n">
        <v>0</v>
      </c>
      <c r="EZ296" s="158" t="n">
        <v>1900</v>
      </c>
      <c r="FA296" s="158" t="n">
        <v>1</v>
      </c>
      <c r="FB296" s="158" t="n">
        <v>1</v>
      </c>
      <c r="FC296" s="158" t="n">
        <v>1900</v>
      </c>
      <c r="FD296" s="158" t="n">
        <v>1</v>
      </c>
      <c r="FE296" s="158" t="n">
        <v>1</v>
      </c>
      <c r="FF296" s="158" t="n">
        <v>1900</v>
      </c>
      <c r="FG296" s="158" t="n">
        <v>1</v>
      </c>
      <c r="FH296" s="158" t="n">
        <v>1</v>
      </c>
      <c r="FI296" s="158" t="n">
        <v>1900</v>
      </c>
      <c r="FJ296" s="158" t="n">
        <v>1</v>
      </c>
      <c r="FK296" s="158" t="n">
        <v>1</v>
      </c>
      <c r="FL296" s="158" t="n">
        <v>1900</v>
      </c>
      <c r="FM296" s="158" t="n">
        <v>1</v>
      </c>
      <c r="FN296" s="158" t="n">
        <v>1</v>
      </c>
      <c r="FO296" s="158" t="n">
        <v>1900</v>
      </c>
      <c r="FP296" s="158" t="n">
        <v>1</v>
      </c>
      <c r="FQ296" s="158" t="n">
        <v>1</v>
      </c>
      <c r="FR296" s="158" t="n">
        <v>1900</v>
      </c>
      <c r="FS296" s="158" t="n">
        <v>1</v>
      </c>
      <c r="FT296" s="158" t="n">
        <v>1</v>
      </c>
      <c r="FU296" s="158" t="n">
        <v>1900</v>
      </c>
      <c r="FV296" s="158" t="n">
        <v>1</v>
      </c>
      <c r="FW296" s="158" t="n">
        <v>1</v>
      </c>
    </row>
    <row r="297">
      <c r="A297">
        <f>IF(F297&gt;1,A296,IF(AND(I297&lt;10,paste!A299&lt;10),RIGHT(H297,2)&amp;"0"&amp;I297&amp;"000"&amp;paste!A299,IF(AND(I297&lt;10,paste!A299&gt;=10,paste!A299&lt;100),RIGHT(H297,2)&amp;"0"&amp;I297&amp;"00"&amp;paste!A299,IF(AND(I297&lt;10,paste!A299&gt;=100,paste!A299&lt;1000),RIGHT(H297,2)&amp;"0"&amp;I297&amp;"0"&amp;paste!A299,IF(AND(I297&lt;10,paste!A299&gt;=1000),RIGHT(H297,2)&amp;"0"&amp;I297&amp;paste!A299,IF(AND(I297&gt;=10,paste!A299&lt;10),RIGHT(H297,2)&amp;I297&amp;"000"&amp;paste!A299,IF(AND(I297&gt;=10,paste!A299&gt;=10,paste!A299&lt;100),RIGHT(H297,2)&amp;I297&amp;"00"&amp;paste!A299,IF(AND(I297&gt;=10,paste!A299&gt;=100,paste!A299&lt;1000),RIGHT(H297,2)&amp;I297&amp;"0"&amp;paste!A299,RIGHT(H297,2)&amp;I297&amp;paste!A299))))))))</f>
        <v/>
      </c>
      <c r="B297">
        <f>YEAR(paste!C299)</f>
        <v/>
      </c>
      <c r="C297">
        <f>MONTH(paste!C299)</f>
        <v/>
      </c>
      <c r="D297">
        <f>DAY(paste!C299)</f>
        <v/>
      </c>
      <c r="E297" s="158" t="n">
        <v>0</v>
      </c>
      <c r="F297">
        <f>IF(AND(L297=L296,D297=D296),F296+1,1)</f>
        <v/>
      </c>
      <c r="G297" s="158" t="n">
        <v>0</v>
      </c>
      <c r="H297">
        <f>YEAR(paste!C299)</f>
        <v/>
      </c>
      <c r="I297">
        <f>MONTH(paste!C299)</f>
        <v/>
      </c>
      <c r="J297">
        <f>DAY(paste!C299)</f>
        <v/>
      </c>
      <c r="K297">
        <f>A297</f>
        <v/>
      </c>
      <c r="L297">
        <f>IF(ISBLANK(VLOOKUP(paste!J299,'得意先名 (2)'!$B$3:$F$2005,5,FALSE)),paste!P299,IFERROR(VLOOKUP(paste!J299,'得意先名 (2)'!$B$3:$F$2005,5,FALSE),"ZZZZZZZZZZZ"))</f>
        <v/>
      </c>
      <c r="M297">
        <f>IF(L297="ZZZZZZZZZZZ",paste!J299&amp;paste!K299&amp; "  :   "&amp;paste!M299&amp; "  :   "&amp;paste!P299,"")</f>
        <v/>
      </c>
      <c r="O297" s="158" t="n"/>
      <c r="P297">
        <f>VLOOKUP(L297,'L_User+EndUser'!$C$2:$K$500,8,FALSE)</f>
        <v/>
      </c>
      <c r="Q297">
        <f>VLOOKUP(L297,'L_User+EndUser'!$C$2:$K$500,9,FALSE)</f>
        <v/>
      </c>
      <c r="R297" s="158" t="n"/>
      <c r="T297" s="158" t="n"/>
      <c r="V297" s="158" t="n"/>
      <c r="AB297">
        <f>paste!J299</f>
        <v/>
      </c>
      <c r="AC297">
        <f>L297</f>
        <v/>
      </c>
      <c r="AO297">
        <f>YEAR(paste!O299)</f>
        <v/>
      </c>
      <c r="AP297">
        <f>MONTH(paste!O299)</f>
        <v/>
      </c>
      <c r="AQ297">
        <f>DAY(paste!O299)</f>
        <v/>
      </c>
      <c r="BD297">
        <f>IF(paste!L299="","",paste!L299)</f>
        <v/>
      </c>
      <c r="BM297" t="n">
        <v>1</v>
      </c>
      <c r="BN297">
        <f>VLOOKUP(paste!E299,L_Product!$A$2:$B$2001,2,FALSE)</f>
        <v/>
      </c>
      <c r="BO297" s="21" t="n"/>
      <c r="BT297" t="n">
        <v>2</v>
      </c>
      <c r="BU297">
        <f>IF($BM$2=1,2,IF($BM$2=18,1))</f>
        <v/>
      </c>
      <c r="BV297">
        <f>IF($BM$2=1,0,IF($BM$2=18,1))</f>
        <v/>
      </c>
      <c r="BW297" t="n">
        <v>2</v>
      </c>
      <c r="BX297" t="n">
        <v>0</v>
      </c>
      <c r="BY297" t="n">
        <v>3</v>
      </c>
      <c r="BZ297">
        <f>VLOOKUP(BN297,L_Product!$B$2:$Z$2001,14,FALSE)</f>
        <v/>
      </c>
      <c r="CA297">
        <f>paste!H299</f>
        <v/>
      </c>
      <c r="CB297">
        <f>BZ297*CA297</f>
        <v/>
      </c>
      <c r="CN297" s="158" t="n">
        <v>1</v>
      </c>
      <c r="CO297" s="158" t="n">
        <v>1</v>
      </c>
      <c r="CP297" s="158" t="n">
        <v>1</v>
      </c>
      <c r="CQ297" s="158" t="n">
        <v>1</v>
      </c>
      <c r="CR297" s="158" t="n">
        <v>1</v>
      </c>
      <c r="CS297" s="158" t="n">
        <v>0</v>
      </c>
      <c r="CT297" s="158" t="n">
        <v>0</v>
      </c>
      <c r="CU297" s="158" t="n">
        <v>0</v>
      </c>
      <c r="CV297" s="158" t="n">
        <v>0</v>
      </c>
      <c r="CW297" s="158" t="n">
        <v>0</v>
      </c>
      <c r="CX297">
        <f>B297</f>
        <v/>
      </c>
      <c r="CY297">
        <f>C297</f>
        <v/>
      </c>
      <c r="CZ297">
        <f>D297</f>
        <v/>
      </c>
      <c r="DA297" s="158" t="n">
        <v>1900</v>
      </c>
      <c r="DB297" s="158" t="n">
        <v>1</v>
      </c>
      <c r="DC297" s="158" t="n">
        <v>1</v>
      </c>
      <c r="DD297" s="158" t="n">
        <v>1900</v>
      </c>
      <c r="DE297" s="158" t="n">
        <v>1</v>
      </c>
      <c r="DF297" s="158" t="n">
        <v>1</v>
      </c>
      <c r="DG297" s="158" t="n">
        <v>1900</v>
      </c>
      <c r="DH297" s="158" t="n">
        <v>1</v>
      </c>
      <c r="DI297" s="158" t="n">
        <v>1</v>
      </c>
      <c r="DJ297" s="158" t="n">
        <v>1900</v>
      </c>
      <c r="DK297" s="158" t="n">
        <v>1</v>
      </c>
      <c r="DL297" s="158" t="n">
        <v>1</v>
      </c>
      <c r="DR297" s="158" t="n">
        <v>2</v>
      </c>
      <c r="DS297" s="158" t="n">
        <v>1</v>
      </c>
      <c r="DT297" s="158" t="n">
        <v>2</v>
      </c>
      <c r="DU297" s="158" t="n">
        <v>1</v>
      </c>
      <c r="DV297" s="158" t="n">
        <v>3</v>
      </c>
      <c r="DW297" s="158" t="n">
        <v>1</v>
      </c>
      <c r="DX297" s="158" t="n">
        <v>3</v>
      </c>
      <c r="DY297" s="158" t="n">
        <v>0</v>
      </c>
      <c r="DZ297" s="158" t="n">
        <v>0</v>
      </c>
      <c r="EA297" s="158" t="n">
        <v>0</v>
      </c>
      <c r="EB297" s="158" t="n">
        <v>0</v>
      </c>
      <c r="EC297" s="158" t="n">
        <v>0</v>
      </c>
      <c r="ED297" s="158" t="n">
        <v>0</v>
      </c>
      <c r="EE297" s="158" t="n">
        <v>0</v>
      </c>
      <c r="EF297" s="158" t="n">
        <v>0</v>
      </c>
      <c r="EG297" s="158" t="n">
        <v>0</v>
      </c>
      <c r="EH297" s="158" t="n">
        <v>0</v>
      </c>
      <c r="EI297" s="158" t="n">
        <v>0</v>
      </c>
      <c r="EJ297" s="158" t="n">
        <v>0</v>
      </c>
      <c r="EK297" s="158" t="n">
        <v>0</v>
      </c>
      <c r="EL297" s="158" t="n">
        <v>0</v>
      </c>
      <c r="EM297" s="158" t="n">
        <v>0</v>
      </c>
      <c r="EN297" s="158" t="n">
        <v>0</v>
      </c>
      <c r="EO297" s="158" t="n">
        <v>0</v>
      </c>
      <c r="EP297" s="158" t="n">
        <v>0</v>
      </c>
      <c r="EQ297" s="158" t="n">
        <v>0</v>
      </c>
      <c r="ER297" s="158" t="n">
        <v>0</v>
      </c>
      <c r="ES297" s="158" t="n">
        <v>0</v>
      </c>
      <c r="ET297" s="158" t="n">
        <v>0</v>
      </c>
      <c r="EU297" s="158" t="n">
        <v>0</v>
      </c>
      <c r="EV297" s="158" t="n">
        <v>0</v>
      </c>
      <c r="EW297" s="158" t="n">
        <v>0</v>
      </c>
      <c r="EX297" s="158" t="n">
        <v>0</v>
      </c>
      <c r="EY297" s="158" t="n">
        <v>0</v>
      </c>
      <c r="EZ297" s="158" t="n">
        <v>1900</v>
      </c>
      <c r="FA297" s="158" t="n">
        <v>1</v>
      </c>
      <c r="FB297" s="158" t="n">
        <v>1</v>
      </c>
      <c r="FC297" s="158" t="n">
        <v>1900</v>
      </c>
      <c r="FD297" s="158" t="n">
        <v>1</v>
      </c>
      <c r="FE297" s="158" t="n">
        <v>1</v>
      </c>
      <c r="FF297" s="158" t="n">
        <v>1900</v>
      </c>
      <c r="FG297" s="158" t="n">
        <v>1</v>
      </c>
      <c r="FH297" s="158" t="n">
        <v>1</v>
      </c>
      <c r="FI297" s="158" t="n">
        <v>1900</v>
      </c>
      <c r="FJ297" s="158" t="n">
        <v>1</v>
      </c>
      <c r="FK297" s="158" t="n">
        <v>1</v>
      </c>
      <c r="FL297" s="158" t="n">
        <v>1900</v>
      </c>
      <c r="FM297" s="158" t="n">
        <v>1</v>
      </c>
      <c r="FN297" s="158" t="n">
        <v>1</v>
      </c>
      <c r="FO297" s="158" t="n">
        <v>1900</v>
      </c>
      <c r="FP297" s="158" t="n">
        <v>1</v>
      </c>
      <c r="FQ297" s="158" t="n">
        <v>1</v>
      </c>
      <c r="FR297" s="158" t="n">
        <v>1900</v>
      </c>
      <c r="FS297" s="158" t="n">
        <v>1</v>
      </c>
      <c r="FT297" s="158" t="n">
        <v>1</v>
      </c>
      <c r="FU297" s="158" t="n">
        <v>1900</v>
      </c>
      <c r="FV297" s="158" t="n">
        <v>1</v>
      </c>
      <c r="FW297" s="158" t="n">
        <v>1</v>
      </c>
    </row>
    <row r="298">
      <c r="A298">
        <f>IF(F298&gt;1,A297,IF(AND(I298&lt;10,paste!A300&lt;10),RIGHT(H298,2)&amp;"0"&amp;I298&amp;"000"&amp;paste!A300,IF(AND(I298&lt;10,paste!A300&gt;=10,paste!A300&lt;100),RIGHT(H298,2)&amp;"0"&amp;I298&amp;"00"&amp;paste!A300,IF(AND(I298&lt;10,paste!A300&gt;=100,paste!A300&lt;1000),RIGHT(H298,2)&amp;"0"&amp;I298&amp;"0"&amp;paste!A300,IF(AND(I298&lt;10,paste!A300&gt;=1000),RIGHT(H298,2)&amp;"0"&amp;I298&amp;paste!A300,IF(AND(I298&gt;=10,paste!A300&lt;10),RIGHT(H298,2)&amp;I298&amp;"000"&amp;paste!A300,IF(AND(I298&gt;=10,paste!A300&gt;=10,paste!A300&lt;100),RIGHT(H298,2)&amp;I298&amp;"00"&amp;paste!A300,IF(AND(I298&gt;=10,paste!A300&gt;=100,paste!A300&lt;1000),RIGHT(H298,2)&amp;I298&amp;"0"&amp;paste!A300,RIGHT(H298,2)&amp;I298&amp;paste!A300))))))))</f>
        <v/>
      </c>
      <c r="B298">
        <f>YEAR(paste!C300)</f>
        <v/>
      </c>
      <c r="C298">
        <f>MONTH(paste!C300)</f>
        <v/>
      </c>
      <c r="D298">
        <f>DAY(paste!C300)</f>
        <v/>
      </c>
      <c r="E298" s="158" t="n">
        <v>0</v>
      </c>
      <c r="F298">
        <f>IF(AND(L298=L297,D298=D297),F297+1,1)</f>
        <v/>
      </c>
      <c r="G298" s="158" t="n">
        <v>0</v>
      </c>
      <c r="H298">
        <f>YEAR(paste!C300)</f>
        <v/>
      </c>
      <c r="I298">
        <f>MONTH(paste!C300)</f>
        <v/>
      </c>
      <c r="J298">
        <f>DAY(paste!C300)</f>
        <v/>
      </c>
      <c r="K298">
        <f>A298</f>
        <v/>
      </c>
      <c r="L298">
        <f>IF(ISBLANK(VLOOKUP(paste!J300,'得意先名 (2)'!$B$3:$F$2005,5,FALSE)),paste!P300,IFERROR(VLOOKUP(paste!J300,'得意先名 (2)'!$B$3:$F$2005,5,FALSE),"ZZZZZZZZZZZ"))</f>
        <v/>
      </c>
      <c r="M298">
        <f>IF(L298="ZZZZZZZZZZZ",paste!J300&amp;paste!K300&amp; "  :   "&amp;paste!M300&amp; "  :   "&amp;paste!P300,"")</f>
        <v/>
      </c>
      <c r="O298" s="158" t="n"/>
      <c r="P298">
        <f>VLOOKUP(L298,'L_User+EndUser'!$C$2:$K$500,8,FALSE)</f>
        <v/>
      </c>
      <c r="Q298">
        <f>VLOOKUP(L298,'L_User+EndUser'!$C$2:$K$500,9,FALSE)</f>
        <v/>
      </c>
      <c r="R298" s="158" t="n"/>
      <c r="T298" s="158" t="n"/>
      <c r="V298" s="158" t="n"/>
      <c r="AB298">
        <f>paste!J300</f>
        <v/>
      </c>
      <c r="AC298">
        <f>L298</f>
        <v/>
      </c>
      <c r="AO298">
        <f>YEAR(paste!O300)</f>
        <v/>
      </c>
      <c r="AP298">
        <f>MONTH(paste!O300)</f>
        <v/>
      </c>
      <c r="AQ298">
        <f>DAY(paste!O300)</f>
        <v/>
      </c>
      <c r="BD298">
        <f>IF(paste!L300="","",paste!L300)</f>
        <v/>
      </c>
      <c r="BM298" t="n">
        <v>1</v>
      </c>
      <c r="BN298">
        <f>VLOOKUP(paste!E300,L_Product!$A$2:$B$2001,2,FALSE)</f>
        <v/>
      </c>
      <c r="BO298" s="21" t="n"/>
      <c r="BT298" t="n">
        <v>2</v>
      </c>
      <c r="BU298">
        <f>IF($BM$2=1,2,IF($BM$2=18,1))</f>
        <v/>
      </c>
      <c r="BV298">
        <f>IF($BM$2=1,0,IF($BM$2=18,1))</f>
        <v/>
      </c>
      <c r="BW298" t="n">
        <v>2</v>
      </c>
      <c r="BX298" t="n">
        <v>0</v>
      </c>
      <c r="BY298" t="n">
        <v>3</v>
      </c>
      <c r="BZ298">
        <f>VLOOKUP(BN298,L_Product!$B$2:$Z$2001,14,FALSE)</f>
        <v/>
      </c>
      <c r="CA298">
        <f>paste!H300</f>
        <v/>
      </c>
      <c r="CB298">
        <f>BZ298*CA298</f>
        <v/>
      </c>
      <c r="CN298" s="158" t="n">
        <v>1</v>
      </c>
      <c r="CO298" s="158" t="n">
        <v>1</v>
      </c>
      <c r="CP298" s="158" t="n">
        <v>1</v>
      </c>
      <c r="CQ298" s="158" t="n">
        <v>1</v>
      </c>
      <c r="CR298" s="158" t="n">
        <v>1</v>
      </c>
      <c r="CS298" s="158" t="n">
        <v>0</v>
      </c>
      <c r="CT298" s="158" t="n">
        <v>0</v>
      </c>
      <c r="CU298" s="158" t="n">
        <v>0</v>
      </c>
      <c r="CV298" s="158" t="n">
        <v>0</v>
      </c>
      <c r="CW298" s="158" t="n">
        <v>0</v>
      </c>
      <c r="CX298">
        <f>B298</f>
        <v/>
      </c>
      <c r="CY298">
        <f>C298</f>
        <v/>
      </c>
      <c r="CZ298">
        <f>D298</f>
        <v/>
      </c>
      <c r="DA298" s="158" t="n">
        <v>1900</v>
      </c>
      <c r="DB298" s="158" t="n">
        <v>1</v>
      </c>
      <c r="DC298" s="158" t="n">
        <v>1</v>
      </c>
      <c r="DD298" s="158" t="n">
        <v>1900</v>
      </c>
      <c r="DE298" s="158" t="n">
        <v>1</v>
      </c>
      <c r="DF298" s="158" t="n">
        <v>1</v>
      </c>
      <c r="DG298" s="158" t="n">
        <v>1900</v>
      </c>
      <c r="DH298" s="158" t="n">
        <v>1</v>
      </c>
      <c r="DI298" s="158" t="n">
        <v>1</v>
      </c>
      <c r="DJ298" s="158" t="n">
        <v>1900</v>
      </c>
      <c r="DK298" s="158" t="n">
        <v>1</v>
      </c>
      <c r="DL298" s="158" t="n">
        <v>1</v>
      </c>
      <c r="DR298" s="158" t="n">
        <v>2</v>
      </c>
      <c r="DS298" s="158" t="n">
        <v>1</v>
      </c>
      <c r="DT298" s="158" t="n">
        <v>2</v>
      </c>
      <c r="DU298" s="158" t="n">
        <v>1</v>
      </c>
      <c r="DV298" s="158" t="n">
        <v>3</v>
      </c>
      <c r="DW298" s="158" t="n">
        <v>1</v>
      </c>
      <c r="DX298" s="158" t="n">
        <v>3</v>
      </c>
      <c r="DY298" s="158" t="n">
        <v>0</v>
      </c>
      <c r="DZ298" s="158" t="n">
        <v>0</v>
      </c>
      <c r="EA298" s="158" t="n">
        <v>0</v>
      </c>
      <c r="EB298" s="158" t="n">
        <v>0</v>
      </c>
      <c r="EC298" s="158" t="n">
        <v>0</v>
      </c>
      <c r="ED298" s="158" t="n">
        <v>0</v>
      </c>
      <c r="EE298" s="158" t="n">
        <v>0</v>
      </c>
      <c r="EF298" s="158" t="n">
        <v>0</v>
      </c>
      <c r="EG298" s="158" t="n">
        <v>0</v>
      </c>
      <c r="EH298" s="158" t="n">
        <v>0</v>
      </c>
      <c r="EI298" s="158" t="n">
        <v>0</v>
      </c>
      <c r="EJ298" s="158" t="n">
        <v>0</v>
      </c>
      <c r="EK298" s="158" t="n">
        <v>0</v>
      </c>
      <c r="EL298" s="158" t="n">
        <v>0</v>
      </c>
      <c r="EM298" s="158" t="n">
        <v>0</v>
      </c>
      <c r="EN298" s="158" t="n">
        <v>0</v>
      </c>
      <c r="EO298" s="158" t="n">
        <v>0</v>
      </c>
      <c r="EP298" s="158" t="n">
        <v>0</v>
      </c>
      <c r="EQ298" s="158" t="n">
        <v>0</v>
      </c>
      <c r="ER298" s="158" t="n">
        <v>0</v>
      </c>
      <c r="ES298" s="158" t="n">
        <v>0</v>
      </c>
      <c r="ET298" s="158" t="n">
        <v>0</v>
      </c>
      <c r="EU298" s="158" t="n">
        <v>0</v>
      </c>
      <c r="EV298" s="158" t="n">
        <v>0</v>
      </c>
      <c r="EW298" s="158" t="n">
        <v>0</v>
      </c>
      <c r="EX298" s="158" t="n">
        <v>0</v>
      </c>
      <c r="EY298" s="158" t="n">
        <v>0</v>
      </c>
      <c r="EZ298" s="158" t="n">
        <v>1900</v>
      </c>
      <c r="FA298" s="158" t="n">
        <v>1</v>
      </c>
      <c r="FB298" s="158" t="n">
        <v>1</v>
      </c>
      <c r="FC298" s="158" t="n">
        <v>1900</v>
      </c>
      <c r="FD298" s="158" t="n">
        <v>1</v>
      </c>
      <c r="FE298" s="158" t="n">
        <v>1</v>
      </c>
      <c r="FF298" s="158" t="n">
        <v>1900</v>
      </c>
      <c r="FG298" s="158" t="n">
        <v>1</v>
      </c>
      <c r="FH298" s="158" t="n">
        <v>1</v>
      </c>
      <c r="FI298" s="158" t="n">
        <v>1900</v>
      </c>
      <c r="FJ298" s="158" t="n">
        <v>1</v>
      </c>
      <c r="FK298" s="158" t="n">
        <v>1</v>
      </c>
      <c r="FL298" s="158" t="n">
        <v>1900</v>
      </c>
      <c r="FM298" s="158" t="n">
        <v>1</v>
      </c>
      <c r="FN298" s="158" t="n">
        <v>1</v>
      </c>
      <c r="FO298" s="158" t="n">
        <v>1900</v>
      </c>
      <c r="FP298" s="158" t="n">
        <v>1</v>
      </c>
      <c r="FQ298" s="158" t="n">
        <v>1</v>
      </c>
      <c r="FR298" s="158" t="n">
        <v>1900</v>
      </c>
      <c r="FS298" s="158" t="n">
        <v>1</v>
      </c>
      <c r="FT298" s="158" t="n">
        <v>1</v>
      </c>
      <c r="FU298" s="158" t="n">
        <v>1900</v>
      </c>
      <c r="FV298" s="158" t="n">
        <v>1</v>
      </c>
      <c r="FW298" s="158" t="n">
        <v>1</v>
      </c>
    </row>
    <row r="299">
      <c r="A299">
        <f>IF(F299&gt;1,A298,IF(AND(I299&lt;10,paste!A301&lt;10),RIGHT(H299,2)&amp;"0"&amp;I299&amp;"000"&amp;paste!A301,IF(AND(I299&lt;10,paste!A301&gt;=10,paste!A301&lt;100),RIGHT(H299,2)&amp;"0"&amp;I299&amp;"00"&amp;paste!A301,IF(AND(I299&lt;10,paste!A301&gt;=100,paste!A301&lt;1000),RIGHT(H299,2)&amp;"0"&amp;I299&amp;"0"&amp;paste!A301,IF(AND(I299&lt;10,paste!A301&gt;=1000),RIGHT(H299,2)&amp;"0"&amp;I299&amp;paste!A301,IF(AND(I299&gt;=10,paste!A301&lt;10),RIGHT(H299,2)&amp;I299&amp;"000"&amp;paste!A301,IF(AND(I299&gt;=10,paste!A301&gt;=10,paste!A301&lt;100),RIGHT(H299,2)&amp;I299&amp;"00"&amp;paste!A301,IF(AND(I299&gt;=10,paste!A301&gt;=100,paste!A301&lt;1000),RIGHT(H299,2)&amp;I299&amp;"0"&amp;paste!A301,RIGHT(H299,2)&amp;I299&amp;paste!A301))))))))</f>
        <v/>
      </c>
      <c r="B299">
        <f>YEAR(paste!C301)</f>
        <v/>
      </c>
      <c r="C299">
        <f>MONTH(paste!C301)</f>
        <v/>
      </c>
      <c r="D299">
        <f>DAY(paste!C301)</f>
        <v/>
      </c>
      <c r="E299" s="158" t="n">
        <v>0</v>
      </c>
      <c r="F299">
        <f>IF(AND(L299=L298,D299=D298),F298+1,1)</f>
        <v/>
      </c>
      <c r="G299" s="158" t="n">
        <v>0</v>
      </c>
      <c r="H299">
        <f>YEAR(paste!C301)</f>
        <v/>
      </c>
      <c r="I299">
        <f>MONTH(paste!C301)</f>
        <v/>
      </c>
      <c r="J299">
        <f>DAY(paste!C301)</f>
        <v/>
      </c>
      <c r="K299">
        <f>A299</f>
        <v/>
      </c>
      <c r="L299">
        <f>IF(ISBLANK(VLOOKUP(paste!J301,'得意先名 (2)'!$B$3:$F$2005,5,FALSE)),paste!P301,IFERROR(VLOOKUP(paste!J301,'得意先名 (2)'!$B$3:$F$2005,5,FALSE),"ZZZZZZZZZZZ"))</f>
        <v/>
      </c>
      <c r="M299">
        <f>IF(L299="ZZZZZZZZZZZ",paste!J301&amp;paste!K301&amp; "  :   "&amp;paste!M301&amp; "  :   "&amp;paste!P301,"")</f>
        <v/>
      </c>
      <c r="O299" s="158" t="n"/>
      <c r="P299">
        <f>VLOOKUP(L299,'L_User+EndUser'!$C$2:$K$500,8,FALSE)</f>
        <v/>
      </c>
      <c r="Q299">
        <f>VLOOKUP(L299,'L_User+EndUser'!$C$2:$K$500,9,FALSE)</f>
        <v/>
      </c>
      <c r="R299" s="158" t="n"/>
      <c r="T299" s="158" t="n"/>
      <c r="V299" s="158" t="n"/>
      <c r="AB299">
        <f>paste!J301</f>
        <v/>
      </c>
      <c r="AC299">
        <f>L299</f>
        <v/>
      </c>
      <c r="AO299">
        <f>YEAR(paste!O301)</f>
        <v/>
      </c>
      <c r="AP299">
        <f>MONTH(paste!O301)</f>
        <v/>
      </c>
      <c r="AQ299">
        <f>DAY(paste!O301)</f>
        <v/>
      </c>
      <c r="BD299">
        <f>IF(paste!L301="","",paste!L301)</f>
        <v/>
      </c>
      <c r="BM299" t="n">
        <v>1</v>
      </c>
      <c r="BN299">
        <f>VLOOKUP(paste!E301,L_Product!$A$2:$B$2001,2,FALSE)</f>
        <v/>
      </c>
      <c r="BO299" s="21" t="n"/>
      <c r="BT299" t="n">
        <v>2</v>
      </c>
      <c r="BU299">
        <f>IF($BM$2=1,2,IF($BM$2=18,1))</f>
        <v/>
      </c>
      <c r="BV299">
        <f>IF($BM$2=1,0,IF($BM$2=18,1))</f>
        <v/>
      </c>
      <c r="BW299" t="n">
        <v>2</v>
      </c>
      <c r="BX299" t="n">
        <v>0</v>
      </c>
      <c r="BY299" t="n">
        <v>3</v>
      </c>
      <c r="BZ299">
        <f>VLOOKUP(BN299,L_Product!$B$2:$Z$2001,14,FALSE)</f>
        <v/>
      </c>
      <c r="CA299">
        <f>paste!H301</f>
        <v/>
      </c>
      <c r="CB299">
        <f>BZ299*CA299</f>
        <v/>
      </c>
      <c r="CN299" s="158" t="n">
        <v>1</v>
      </c>
      <c r="CO299" s="158" t="n">
        <v>1</v>
      </c>
      <c r="CP299" s="158" t="n">
        <v>1</v>
      </c>
      <c r="CQ299" s="158" t="n">
        <v>1</v>
      </c>
      <c r="CR299" s="158" t="n">
        <v>1</v>
      </c>
      <c r="CS299" s="158" t="n">
        <v>0</v>
      </c>
      <c r="CT299" s="158" t="n">
        <v>0</v>
      </c>
      <c r="CU299" s="158" t="n">
        <v>0</v>
      </c>
      <c r="CV299" s="158" t="n">
        <v>0</v>
      </c>
      <c r="CW299" s="158" t="n">
        <v>0</v>
      </c>
      <c r="CX299">
        <f>B299</f>
        <v/>
      </c>
      <c r="CY299">
        <f>C299</f>
        <v/>
      </c>
      <c r="CZ299">
        <f>D299</f>
        <v/>
      </c>
      <c r="DA299" s="158" t="n">
        <v>1900</v>
      </c>
      <c r="DB299" s="158" t="n">
        <v>1</v>
      </c>
      <c r="DC299" s="158" t="n">
        <v>1</v>
      </c>
      <c r="DD299" s="158" t="n">
        <v>1900</v>
      </c>
      <c r="DE299" s="158" t="n">
        <v>1</v>
      </c>
      <c r="DF299" s="158" t="n">
        <v>1</v>
      </c>
      <c r="DG299" s="158" t="n">
        <v>1900</v>
      </c>
      <c r="DH299" s="158" t="n">
        <v>1</v>
      </c>
      <c r="DI299" s="158" t="n">
        <v>1</v>
      </c>
      <c r="DJ299" s="158" t="n">
        <v>1900</v>
      </c>
      <c r="DK299" s="158" t="n">
        <v>1</v>
      </c>
      <c r="DL299" s="158" t="n">
        <v>1</v>
      </c>
      <c r="DR299" s="158" t="n">
        <v>2</v>
      </c>
      <c r="DS299" s="158" t="n">
        <v>1</v>
      </c>
      <c r="DT299" s="158" t="n">
        <v>2</v>
      </c>
      <c r="DU299" s="158" t="n">
        <v>1</v>
      </c>
      <c r="DV299" s="158" t="n">
        <v>3</v>
      </c>
      <c r="DW299" s="158" t="n">
        <v>1</v>
      </c>
      <c r="DX299" s="158" t="n">
        <v>3</v>
      </c>
      <c r="DY299" s="158" t="n">
        <v>0</v>
      </c>
      <c r="DZ299" s="158" t="n">
        <v>0</v>
      </c>
      <c r="EA299" s="158" t="n">
        <v>0</v>
      </c>
      <c r="EB299" s="158" t="n">
        <v>0</v>
      </c>
      <c r="EC299" s="158" t="n">
        <v>0</v>
      </c>
      <c r="ED299" s="158" t="n">
        <v>0</v>
      </c>
      <c r="EE299" s="158" t="n">
        <v>0</v>
      </c>
      <c r="EF299" s="158" t="n">
        <v>0</v>
      </c>
      <c r="EG299" s="158" t="n">
        <v>0</v>
      </c>
      <c r="EH299" s="158" t="n">
        <v>0</v>
      </c>
      <c r="EI299" s="158" t="n">
        <v>0</v>
      </c>
      <c r="EJ299" s="158" t="n">
        <v>0</v>
      </c>
      <c r="EK299" s="158" t="n">
        <v>0</v>
      </c>
      <c r="EL299" s="158" t="n">
        <v>0</v>
      </c>
      <c r="EM299" s="158" t="n">
        <v>0</v>
      </c>
      <c r="EN299" s="158" t="n">
        <v>0</v>
      </c>
      <c r="EO299" s="158" t="n">
        <v>0</v>
      </c>
      <c r="EP299" s="158" t="n">
        <v>0</v>
      </c>
      <c r="EQ299" s="158" t="n">
        <v>0</v>
      </c>
      <c r="ER299" s="158" t="n">
        <v>0</v>
      </c>
      <c r="ES299" s="158" t="n">
        <v>0</v>
      </c>
      <c r="ET299" s="158" t="n">
        <v>0</v>
      </c>
      <c r="EU299" s="158" t="n">
        <v>0</v>
      </c>
      <c r="EV299" s="158" t="n">
        <v>0</v>
      </c>
      <c r="EW299" s="158" t="n">
        <v>0</v>
      </c>
      <c r="EX299" s="158" t="n">
        <v>0</v>
      </c>
      <c r="EY299" s="158" t="n">
        <v>0</v>
      </c>
      <c r="EZ299" s="158" t="n">
        <v>1900</v>
      </c>
      <c r="FA299" s="158" t="n">
        <v>1</v>
      </c>
      <c r="FB299" s="158" t="n">
        <v>1</v>
      </c>
      <c r="FC299" s="158" t="n">
        <v>1900</v>
      </c>
      <c r="FD299" s="158" t="n">
        <v>1</v>
      </c>
      <c r="FE299" s="158" t="n">
        <v>1</v>
      </c>
      <c r="FF299" s="158" t="n">
        <v>1900</v>
      </c>
      <c r="FG299" s="158" t="n">
        <v>1</v>
      </c>
      <c r="FH299" s="158" t="n">
        <v>1</v>
      </c>
      <c r="FI299" s="158" t="n">
        <v>1900</v>
      </c>
      <c r="FJ299" s="158" t="n">
        <v>1</v>
      </c>
      <c r="FK299" s="158" t="n">
        <v>1</v>
      </c>
      <c r="FL299" s="158" t="n">
        <v>1900</v>
      </c>
      <c r="FM299" s="158" t="n">
        <v>1</v>
      </c>
      <c r="FN299" s="158" t="n">
        <v>1</v>
      </c>
      <c r="FO299" s="158" t="n">
        <v>1900</v>
      </c>
      <c r="FP299" s="158" t="n">
        <v>1</v>
      </c>
      <c r="FQ299" s="158" t="n">
        <v>1</v>
      </c>
      <c r="FR299" s="158" t="n">
        <v>1900</v>
      </c>
      <c r="FS299" s="158" t="n">
        <v>1</v>
      </c>
      <c r="FT299" s="158" t="n">
        <v>1</v>
      </c>
      <c r="FU299" s="158" t="n">
        <v>1900</v>
      </c>
      <c r="FV299" s="158" t="n">
        <v>1</v>
      </c>
      <c r="FW299" s="158" t="n">
        <v>1</v>
      </c>
    </row>
    <row r="300">
      <c r="A300">
        <f>IF(F300&gt;1,A299,IF(AND(I300&lt;10,paste!A302&lt;10),RIGHT(H300,2)&amp;"0"&amp;I300&amp;"000"&amp;paste!A302,IF(AND(I300&lt;10,paste!A302&gt;=10,paste!A302&lt;100),RIGHT(H300,2)&amp;"0"&amp;I300&amp;"00"&amp;paste!A302,IF(AND(I300&lt;10,paste!A302&gt;=100,paste!A302&lt;1000),RIGHT(H300,2)&amp;"0"&amp;I300&amp;"0"&amp;paste!A302,IF(AND(I300&lt;10,paste!A302&gt;=1000),RIGHT(H300,2)&amp;"0"&amp;I300&amp;paste!A302,IF(AND(I300&gt;=10,paste!A302&lt;10),RIGHT(H300,2)&amp;I300&amp;"000"&amp;paste!A302,IF(AND(I300&gt;=10,paste!A302&gt;=10,paste!A302&lt;100),RIGHT(H300,2)&amp;I300&amp;"00"&amp;paste!A302,IF(AND(I300&gt;=10,paste!A302&gt;=100,paste!A302&lt;1000),RIGHT(H300,2)&amp;I300&amp;"0"&amp;paste!A302,RIGHT(H300,2)&amp;I300&amp;paste!A302))))))))</f>
        <v/>
      </c>
      <c r="B300">
        <f>YEAR(paste!C302)</f>
        <v/>
      </c>
      <c r="C300">
        <f>MONTH(paste!C302)</f>
        <v/>
      </c>
      <c r="D300">
        <f>DAY(paste!C302)</f>
        <v/>
      </c>
      <c r="E300" s="158" t="n">
        <v>0</v>
      </c>
      <c r="F300">
        <f>IF(AND(L300=L299,D300=D299),F299+1,1)</f>
        <v/>
      </c>
      <c r="G300" s="158" t="n">
        <v>0</v>
      </c>
      <c r="H300">
        <f>YEAR(paste!C302)</f>
        <v/>
      </c>
      <c r="I300">
        <f>MONTH(paste!C302)</f>
        <v/>
      </c>
      <c r="J300">
        <f>DAY(paste!C302)</f>
        <v/>
      </c>
      <c r="K300">
        <f>A300</f>
        <v/>
      </c>
      <c r="L300">
        <f>IF(ISBLANK(VLOOKUP(paste!J302,'得意先名 (2)'!$B$3:$F$2005,5,FALSE)),paste!P302,IFERROR(VLOOKUP(paste!J302,'得意先名 (2)'!$B$3:$F$2005,5,FALSE),"ZZZZZZZZZZZ"))</f>
        <v/>
      </c>
      <c r="M300">
        <f>IF(L300="ZZZZZZZZZZZ",paste!J302&amp;paste!K302&amp; "  :   "&amp;paste!M302&amp; "  :   "&amp;paste!P302,"")</f>
        <v/>
      </c>
      <c r="O300" s="158" t="n"/>
      <c r="P300">
        <f>VLOOKUP(L300,'L_User+EndUser'!$C$2:$K$500,8,FALSE)</f>
        <v/>
      </c>
      <c r="Q300">
        <f>VLOOKUP(L300,'L_User+EndUser'!$C$2:$K$500,9,FALSE)</f>
        <v/>
      </c>
      <c r="R300" s="158" t="n"/>
      <c r="T300" s="158" t="n"/>
      <c r="V300" s="158" t="n"/>
      <c r="AB300">
        <f>paste!J302</f>
        <v/>
      </c>
      <c r="AC300">
        <f>L300</f>
        <v/>
      </c>
      <c r="AO300">
        <f>YEAR(paste!O302)</f>
        <v/>
      </c>
      <c r="AP300">
        <f>MONTH(paste!O302)</f>
        <v/>
      </c>
      <c r="AQ300">
        <f>DAY(paste!O302)</f>
        <v/>
      </c>
      <c r="BD300">
        <f>IF(paste!L302="","",paste!L302)</f>
        <v/>
      </c>
      <c r="BM300" t="n">
        <v>1</v>
      </c>
      <c r="BN300">
        <f>VLOOKUP(paste!E302,L_Product!$A$2:$B$2001,2,FALSE)</f>
        <v/>
      </c>
      <c r="BO300" s="21" t="n"/>
      <c r="BT300" t="n">
        <v>2</v>
      </c>
      <c r="BU300">
        <f>IF($BM$2=1,2,IF($BM$2=18,1))</f>
        <v/>
      </c>
      <c r="BV300">
        <f>IF($BM$2=1,0,IF($BM$2=18,1))</f>
        <v/>
      </c>
      <c r="BW300" t="n">
        <v>2</v>
      </c>
      <c r="BX300" t="n">
        <v>0</v>
      </c>
      <c r="BY300" t="n">
        <v>3</v>
      </c>
      <c r="BZ300">
        <f>VLOOKUP(BN300,L_Product!$B$2:$Z$2001,14,FALSE)</f>
        <v/>
      </c>
      <c r="CA300">
        <f>paste!H302</f>
        <v/>
      </c>
      <c r="CB300">
        <f>BZ300*CA300</f>
        <v/>
      </c>
      <c r="CN300" s="158" t="n">
        <v>1</v>
      </c>
      <c r="CO300" s="158" t="n">
        <v>1</v>
      </c>
      <c r="CP300" s="158" t="n">
        <v>1</v>
      </c>
      <c r="CQ300" s="158" t="n">
        <v>1</v>
      </c>
      <c r="CR300" s="158" t="n">
        <v>1</v>
      </c>
      <c r="CS300" s="158" t="n">
        <v>0</v>
      </c>
      <c r="CT300" s="158" t="n">
        <v>0</v>
      </c>
      <c r="CU300" s="158" t="n">
        <v>0</v>
      </c>
      <c r="CV300" s="158" t="n">
        <v>0</v>
      </c>
      <c r="CW300" s="158" t="n">
        <v>0</v>
      </c>
      <c r="CX300">
        <f>B300</f>
        <v/>
      </c>
      <c r="CY300">
        <f>C300</f>
        <v/>
      </c>
      <c r="CZ300">
        <f>D300</f>
        <v/>
      </c>
      <c r="DA300" s="158" t="n">
        <v>1900</v>
      </c>
      <c r="DB300" s="158" t="n">
        <v>1</v>
      </c>
      <c r="DC300" s="158" t="n">
        <v>1</v>
      </c>
      <c r="DD300" s="158" t="n">
        <v>1900</v>
      </c>
      <c r="DE300" s="158" t="n">
        <v>1</v>
      </c>
      <c r="DF300" s="158" t="n">
        <v>1</v>
      </c>
      <c r="DG300" s="158" t="n">
        <v>1900</v>
      </c>
      <c r="DH300" s="158" t="n">
        <v>1</v>
      </c>
      <c r="DI300" s="158" t="n">
        <v>1</v>
      </c>
      <c r="DJ300" s="158" t="n">
        <v>1900</v>
      </c>
      <c r="DK300" s="158" t="n">
        <v>1</v>
      </c>
      <c r="DL300" s="158" t="n">
        <v>1</v>
      </c>
      <c r="DR300" s="158" t="n">
        <v>2</v>
      </c>
      <c r="DS300" s="158" t="n">
        <v>1</v>
      </c>
      <c r="DT300" s="158" t="n">
        <v>2</v>
      </c>
      <c r="DU300" s="158" t="n">
        <v>1</v>
      </c>
      <c r="DV300" s="158" t="n">
        <v>3</v>
      </c>
      <c r="DW300" s="158" t="n">
        <v>1</v>
      </c>
      <c r="DX300" s="158" t="n">
        <v>3</v>
      </c>
      <c r="DY300" s="158" t="n">
        <v>0</v>
      </c>
      <c r="DZ300" s="158" t="n">
        <v>0</v>
      </c>
      <c r="EA300" s="158" t="n">
        <v>0</v>
      </c>
      <c r="EB300" s="158" t="n">
        <v>0</v>
      </c>
      <c r="EC300" s="158" t="n">
        <v>0</v>
      </c>
      <c r="ED300" s="158" t="n">
        <v>0</v>
      </c>
      <c r="EE300" s="158" t="n">
        <v>0</v>
      </c>
      <c r="EF300" s="158" t="n">
        <v>0</v>
      </c>
      <c r="EG300" s="158" t="n">
        <v>0</v>
      </c>
      <c r="EH300" s="158" t="n">
        <v>0</v>
      </c>
      <c r="EI300" s="158" t="n">
        <v>0</v>
      </c>
      <c r="EJ300" s="158" t="n">
        <v>0</v>
      </c>
      <c r="EK300" s="158" t="n">
        <v>0</v>
      </c>
      <c r="EL300" s="158" t="n">
        <v>0</v>
      </c>
      <c r="EM300" s="158" t="n">
        <v>0</v>
      </c>
      <c r="EN300" s="158" t="n">
        <v>0</v>
      </c>
      <c r="EO300" s="158" t="n">
        <v>0</v>
      </c>
      <c r="EP300" s="158" t="n">
        <v>0</v>
      </c>
      <c r="EQ300" s="158" t="n">
        <v>0</v>
      </c>
      <c r="ER300" s="158" t="n">
        <v>0</v>
      </c>
      <c r="ES300" s="158" t="n">
        <v>0</v>
      </c>
      <c r="ET300" s="158" t="n">
        <v>0</v>
      </c>
      <c r="EU300" s="158" t="n">
        <v>0</v>
      </c>
      <c r="EV300" s="158" t="n">
        <v>0</v>
      </c>
      <c r="EW300" s="158" t="n">
        <v>0</v>
      </c>
      <c r="EX300" s="158" t="n">
        <v>0</v>
      </c>
      <c r="EY300" s="158" t="n">
        <v>0</v>
      </c>
      <c r="EZ300" s="158" t="n">
        <v>1900</v>
      </c>
      <c r="FA300" s="158" t="n">
        <v>1</v>
      </c>
      <c r="FB300" s="158" t="n">
        <v>1</v>
      </c>
      <c r="FC300" s="158" t="n">
        <v>1900</v>
      </c>
      <c r="FD300" s="158" t="n">
        <v>1</v>
      </c>
      <c r="FE300" s="158" t="n">
        <v>1</v>
      </c>
      <c r="FF300" s="158" t="n">
        <v>1900</v>
      </c>
      <c r="FG300" s="158" t="n">
        <v>1</v>
      </c>
      <c r="FH300" s="158" t="n">
        <v>1</v>
      </c>
      <c r="FI300" s="158" t="n">
        <v>1900</v>
      </c>
      <c r="FJ300" s="158" t="n">
        <v>1</v>
      </c>
      <c r="FK300" s="158" t="n">
        <v>1</v>
      </c>
      <c r="FL300" s="158" t="n">
        <v>1900</v>
      </c>
      <c r="FM300" s="158" t="n">
        <v>1</v>
      </c>
      <c r="FN300" s="158" t="n">
        <v>1</v>
      </c>
      <c r="FO300" s="158" t="n">
        <v>1900</v>
      </c>
      <c r="FP300" s="158" t="n">
        <v>1</v>
      </c>
      <c r="FQ300" s="158" t="n">
        <v>1</v>
      </c>
      <c r="FR300" s="158" t="n">
        <v>1900</v>
      </c>
      <c r="FS300" s="158" t="n">
        <v>1</v>
      </c>
      <c r="FT300" s="158" t="n">
        <v>1</v>
      </c>
      <c r="FU300" s="158" t="n">
        <v>1900</v>
      </c>
      <c r="FV300" s="158" t="n">
        <v>1</v>
      </c>
      <c r="FW300" s="158" t="n">
        <v>1</v>
      </c>
    </row>
    <row r="301">
      <c r="A301">
        <f>IF(F301&gt;1,A300,IF(AND(I301&lt;10,paste!A303&lt;10),RIGHT(H301,2)&amp;"0"&amp;I301&amp;"000"&amp;paste!A303,IF(AND(I301&lt;10,paste!A303&gt;=10,paste!A303&lt;100),RIGHT(H301,2)&amp;"0"&amp;I301&amp;"00"&amp;paste!A303,IF(AND(I301&lt;10,paste!A303&gt;=100,paste!A303&lt;1000),RIGHT(H301,2)&amp;"0"&amp;I301&amp;"0"&amp;paste!A303,IF(AND(I301&lt;10,paste!A303&gt;=1000),RIGHT(H301,2)&amp;"0"&amp;I301&amp;paste!A303,IF(AND(I301&gt;=10,paste!A303&lt;10),RIGHT(H301,2)&amp;I301&amp;"000"&amp;paste!A303,IF(AND(I301&gt;=10,paste!A303&gt;=10,paste!A303&lt;100),RIGHT(H301,2)&amp;I301&amp;"00"&amp;paste!A303,IF(AND(I301&gt;=10,paste!A303&gt;=100,paste!A303&lt;1000),RIGHT(H301,2)&amp;I301&amp;"0"&amp;paste!A303,RIGHT(H301,2)&amp;I301&amp;paste!A303))))))))</f>
        <v/>
      </c>
      <c r="B301">
        <f>YEAR(paste!C303)</f>
        <v/>
      </c>
      <c r="C301">
        <f>MONTH(paste!C303)</f>
        <v/>
      </c>
      <c r="D301">
        <f>DAY(paste!C303)</f>
        <v/>
      </c>
      <c r="E301" s="158" t="n">
        <v>0</v>
      </c>
      <c r="F301">
        <f>IF(AND(L301=L300,D301=D300),F300+1,1)</f>
        <v/>
      </c>
      <c r="G301" s="158" t="n">
        <v>0</v>
      </c>
      <c r="H301">
        <f>YEAR(paste!C303)</f>
        <v/>
      </c>
      <c r="I301">
        <f>MONTH(paste!C303)</f>
        <v/>
      </c>
      <c r="J301">
        <f>DAY(paste!C303)</f>
        <v/>
      </c>
      <c r="K301">
        <f>A301</f>
        <v/>
      </c>
      <c r="L301">
        <f>IF(ISBLANK(VLOOKUP(paste!J303,'得意先名 (2)'!$B$3:$F$2005,5,FALSE)),paste!P303,IFERROR(VLOOKUP(paste!J303,'得意先名 (2)'!$B$3:$F$2005,5,FALSE),"ZZZZZZZZZZZ"))</f>
        <v/>
      </c>
      <c r="M301">
        <f>IF(L301="ZZZZZZZZZZZ",paste!J303&amp;paste!K303&amp; "  :   "&amp;paste!M303&amp; "  :   "&amp;paste!P303,"")</f>
        <v/>
      </c>
      <c r="O301" s="158" t="n"/>
      <c r="P301">
        <f>VLOOKUP(L301,'L_User+EndUser'!$C$2:$K$500,8,FALSE)</f>
        <v/>
      </c>
      <c r="Q301">
        <f>VLOOKUP(L301,'L_User+EndUser'!$C$2:$K$500,9,FALSE)</f>
        <v/>
      </c>
      <c r="R301" s="158" t="n"/>
      <c r="T301" s="158" t="n"/>
      <c r="V301" s="158" t="n"/>
      <c r="AB301">
        <f>paste!J303</f>
        <v/>
      </c>
      <c r="AC301">
        <f>L301</f>
        <v/>
      </c>
      <c r="AO301">
        <f>YEAR(paste!O303)</f>
        <v/>
      </c>
      <c r="AP301">
        <f>MONTH(paste!O303)</f>
        <v/>
      </c>
      <c r="AQ301">
        <f>DAY(paste!O303)</f>
        <v/>
      </c>
      <c r="BD301">
        <f>IF(paste!L303="","",paste!L303)</f>
        <v/>
      </c>
      <c r="BM301" t="n">
        <v>1</v>
      </c>
      <c r="BN301">
        <f>VLOOKUP(paste!E303,L_Product!$A$2:$B$2001,2,FALSE)</f>
        <v/>
      </c>
      <c r="BO301" s="21" t="n"/>
      <c r="BT301" t="n">
        <v>2</v>
      </c>
      <c r="BU301">
        <f>IF($BM$2=1,2,IF($BM$2=18,1))</f>
        <v/>
      </c>
      <c r="BV301">
        <f>IF($BM$2=1,0,IF($BM$2=18,1))</f>
        <v/>
      </c>
      <c r="BW301" t="n">
        <v>2</v>
      </c>
      <c r="BX301" t="n">
        <v>0</v>
      </c>
      <c r="BY301" t="n">
        <v>3</v>
      </c>
      <c r="BZ301">
        <f>VLOOKUP(BN301,L_Product!$B$2:$Z$2001,14,FALSE)</f>
        <v/>
      </c>
      <c r="CA301">
        <f>paste!H303</f>
        <v/>
      </c>
      <c r="CB301">
        <f>BZ301*CA301</f>
        <v/>
      </c>
      <c r="CN301" s="158" t="n">
        <v>1</v>
      </c>
      <c r="CO301" s="158" t="n">
        <v>1</v>
      </c>
      <c r="CP301" s="158" t="n">
        <v>1</v>
      </c>
      <c r="CQ301" s="158" t="n">
        <v>1</v>
      </c>
      <c r="CR301" s="158" t="n">
        <v>1</v>
      </c>
      <c r="CS301" s="158" t="n">
        <v>0</v>
      </c>
      <c r="CT301" s="158" t="n">
        <v>0</v>
      </c>
      <c r="CU301" s="158" t="n">
        <v>0</v>
      </c>
      <c r="CV301" s="158" t="n">
        <v>0</v>
      </c>
      <c r="CW301" s="158" t="n">
        <v>0</v>
      </c>
      <c r="CX301">
        <f>B301</f>
        <v/>
      </c>
      <c r="CY301">
        <f>C301</f>
        <v/>
      </c>
      <c r="CZ301">
        <f>D301</f>
        <v/>
      </c>
      <c r="DA301" s="158" t="n">
        <v>1900</v>
      </c>
      <c r="DB301" s="158" t="n">
        <v>1</v>
      </c>
      <c r="DC301" s="158" t="n">
        <v>1</v>
      </c>
      <c r="DD301" s="158" t="n">
        <v>1900</v>
      </c>
      <c r="DE301" s="158" t="n">
        <v>1</v>
      </c>
      <c r="DF301" s="158" t="n">
        <v>1</v>
      </c>
      <c r="DG301" s="158" t="n">
        <v>1900</v>
      </c>
      <c r="DH301" s="158" t="n">
        <v>1</v>
      </c>
      <c r="DI301" s="158" t="n">
        <v>1</v>
      </c>
      <c r="DJ301" s="158" t="n">
        <v>1900</v>
      </c>
      <c r="DK301" s="158" t="n">
        <v>1</v>
      </c>
      <c r="DL301" s="158" t="n">
        <v>1</v>
      </c>
      <c r="DR301" s="158" t="n">
        <v>2</v>
      </c>
      <c r="DS301" s="158" t="n">
        <v>1</v>
      </c>
      <c r="DT301" s="158" t="n">
        <v>2</v>
      </c>
      <c r="DU301" s="158" t="n">
        <v>1</v>
      </c>
      <c r="DV301" s="158" t="n">
        <v>3</v>
      </c>
      <c r="DW301" s="158" t="n">
        <v>1</v>
      </c>
      <c r="DX301" s="158" t="n">
        <v>3</v>
      </c>
      <c r="DY301" s="158" t="n">
        <v>0</v>
      </c>
      <c r="DZ301" s="158" t="n">
        <v>0</v>
      </c>
      <c r="EA301" s="158" t="n">
        <v>0</v>
      </c>
      <c r="EB301" s="158" t="n">
        <v>0</v>
      </c>
      <c r="EC301" s="158" t="n">
        <v>0</v>
      </c>
      <c r="ED301" s="158" t="n">
        <v>0</v>
      </c>
      <c r="EE301" s="158" t="n">
        <v>0</v>
      </c>
      <c r="EF301" s="158" t="n">
        <v>0</v>
      </c>
      <c r="EG301" s="158" t="n">
        <v>0</v>
      </c>
      <c r="EH301" s="158" t="n">
        <v>0</v>
      </c>
      <c r="EI301" s="158" t="n">
        <v>0</v>
      </c>
      <c r="EJ301" s="158" t="n">
        <v>0</v>
      </c>
      <c r="EK301" s="158" t="n">
        <v>0</v>
      </c>
      <c r="EL301" s="158" t="n">
        <v>0</v>
      </c>
      <c r="EM301" s="158" t="n">
        <v>0</v>
      </c>
      <c r="EN301" s="158" t="n">
        <v>0</v>
      </c>
      <c r="EO301" s="158" t="n">
        <v>0</v>
      </c>
      <c r="EP301" s="158" t="n">
        <v>0</v>
      </c>
      <c r="EQ301" s="158" t="n">
        <v>0</v>
      </c>
      <c r="ER301" s="158" t="n">
        <v>0</v>
      </c>
      <c r="ES301" s="158" t="n">
        <v>0</v>
      </c>
      <c r="ET301" s="158" t="n">
        <v>0</v>
      </c>
      <c r="EU301" s="158" t="n">
        <v>0</v>
      </c>
      <c r="EV301" s="158" t="n">
        <v>0</v>
      </c>
      <c r="EW301" s="158" t="n">
        <v>0</v>
      </c>
      <c r="EX301" s="158" t="n">
        <v>0</v>
      </c>
      <c r="EY301" s="158" t="n">
        <v>0</v>
      </c>
      <c r="EZ301" s="158" t="n">
        <v>1900</v>
      </c>
      <c r="FA301" s="158" t="n">
        <v>1</v>
      </c>
      <c r="FB301" s="158" t="n">
        <v>1</v>
      </c>
      <c r="FC301" s="158" t="n">
        <v>1900</v>
      </c>
      <c r="FD301" s="158" t="n">
        <v>1</v>
      </c>
      <c r="FE301" s="158" t="n">
        <v>1</v>
      </c>
      <c r="FF301" s="158" t="n">
        <v>1900</v>
      </c>
      <c r="FG301" s="158" t="n">
        <v>1</v>
      </c>
      <c r="FH301" s="158" t="n">
        <v>1</v>
      </c>
      <c r="FI301" s="158" t="n">
        <v>1900</v>
      </c>
      <c r="FJ301" s="158" t="n">
        <v>1</v>
      </c>
      <c r="FK301" s="158" t="n">
        <v>1</v>
      </c>
      <c r="FL301" s="158" t="n">
        <v>1900</v>
      </c>
      <c r="FM301" s="158" t="n">
        <v>1</v>
      </c>
      <c r="FN301" s="158" t="n">
        <v>1</v>
      </c>
      <c r="FO301" s="158" t="n">
        <v>1900</v>
      </c>
      <c r="FP301" s="158" t="n">
        <v>1</v>
      </c>
      <c r="FQ301" s="158" t="n">
        <v>1</v>
      </c>
      <c r="FR301" s="158" t="n">
        <v>1900</v>
      </c>
      <c r="FS301" s="158" t="n">
        <v>1</v>
      </c>
      <c r="FT301" s="158" t="n">
        <v>1</v>
      </c>
      <c r="FU301" s="158" t="n">
        <v>1900</v>
      </c>
      <c r="FV301" s="158" t="n">
        <v>1</v>
      </c>
      <c r="FW301" s="158" t="n">
        <v>1</v>
      </c>
    </row>
    <row r="302">
      <c r="A302">
        <f>IF(F302&gt;1,A301,IF(AND(I302&lt;10,paste!A304&lt;10),RIGHT(H302,2)&amp;"0"&amp;I302&amp;"000"&amp;paste!A304,IF(AND(I302&lt;10,paste!A304&gt;=10,paste!A304&lt;100),RIGHT(H302,2)&amp;"0"&amp;I302&amp;"00"&amp;paste!A304,IF(AND(I302&lt;10,paste!A304&gt;=100,paste!A304&lt;1000),RIGHT(H302,2)&amp;"0"&amp;I302&amp;"0"&amp;paste!A304,IF(AND(I302&lt;10,paste!A304&gt;=1000),RIGHT(H302,2)&amp;"0"&amp;I302&amp;paste!A304,IF(AND(I302&gt;=10,paste!A304&lt;10),RIGHT(H302,2)&amp;I302&amp;"000"&amp;paste!A304,IF(AND(I302&gt;=10,paste!A304&gt;=10,paste!A304&lt;100),RIGHT(H302,2)&amp;I302&amp;"00"&amp;paste!A304,IF(AND(I302&gt;=10,paste!A304&gt;=100,paste!A304&lt;1000),RIGHT(H302,2)&amp;I302&amp;"0"&amp;paste!A304,RIGHT(H302,2)&amp;I302&amp;paste!A304))))))))</f>
        <v/>
      </c>
      <c r="B302">
        <f>YEAR(paste!C304)</f>
        <v/>
      </c>
      <c r="C302">
        <f>MONTH(paste!C304)</f>
        <v/>
      </c>
      <c r="D302">
        <f>DAY(paste!C304)</f>
        <v/>
      </c>
      <c r="E302" s="158" t="n">
        <v>0</v>
      </c>
      <c r="F302">
        <f>IF(AND(L302=L301,D302=D301),F301+1,1)</f>
        <v/>
      </c>
      <c r="G302" s="158" t="n">
        <v>0</v>
      </c>
      <c r="H302">
        <f>YEAR(paste!C304)</f>
        <v/>
      </c>
      <c r="I302">
        <f>MONTH(paste!C304)</f>
        <v/>
      </c>
      <c r="J302">
        <f>DAY(paste!C304)</f>
        <v/>
      </c>
      <c r="K302">
        <f>A302</f>
        <v/>
      </c>
      <c r="L302">
        <f>IF(ISBLANK(VLOOKUP(paste!J304,'得意先名 (2)'!$B$3:$F$2005,5,FALSE)),paste!P304,IFERROR(VLOOKUP(paste!J304,'得意先名 (2)'!$B$3:$F$2005,5,FALSE),"ZZZZZZZZZZZ"))</f>
        <v/>
      </c>
      <c r="M302">
        <f>IF(L302="ZZZZZZZZZZZ",paste!J304&amp;paste!K304&amp; "  :   "&amp;paste!M304&amp; "  :   "&amp;paste!P304,"")</f>
        <v/>
      </c>
      <c r="O302" s="158" t="n"/>
      <c r="P302">
        <f>VLOOKUP(L302,'L_User+EndUser'!$C$2:$K$500,8,FALSE)</f>
        <v/>
      </c>
      <c r="Q302">
        <f>VLOOKUP(L302,'L_User+EndUser'!$C$2:$K$500,9,FALSE)</f>
        <v/>
      </c>
      <c r="R302" s="158" t="n"/>
      <c r="T302" s="158" t="n"/>
      <c r="V302" s="158" t="n"/>
      <c r="AB302">
        <f>paste!J304</f>
        <v/>
      </c>
      <c r="AC302">
        <f>L302</f>
        <v/>
      </c>
      <c r="AO302">
        <f>YEAR(paste!O304)</f>
        <v/>
      </c>
      <c r="AP302">
        <f>MONTH(paste!O304)</f>
        <v/>
      </c>
      <c r="AQ302">
        <f>DAY(paste!O304)</f>
        <v/>
      </c>
      <c r="BD302">
        <f>IF(paste!L304="","",paste!L304)</f>
        <v/>
      </c>
      <c r="BM302" t="n">
        <v>1</v>
      </c>
      <c r="BN302">
        <f>VLOOKUP(paste!E304,L_Product!$A$2:$B$2001,2,FALSE)</f>
        <v/>
      </c>
      <c r="BO302" s="21" t="n"/>
      <c r="BT302" t="n">
        <v>2</v>
      </c>
      <c r="BU302">
        <f>IF($BM$2=1,2,IF($BM$2=18,1))</f>
        <v/>
      </c>
      <c r="BV302">
        <f>IF($BM$2=1,0,IF($BM$2=18,1))</f>
        <v/>
      </c>
      <c r="BW302" t="n">
        <v>2</v>
      </c>
      <c r="BX302" t="n">
        <v>0</v>
      </c>
      <c r="BY302" t="n">
        <v>3</v>
      </c>
      <c r="BZ302">
        <f>VLOOKUP(BN302,L_Product!$B$2:$Z$2001,14,FALSE)</f>
        <v/>
      </c>
      <c r="CA302">
        <f>paste!H304</f>
        <v/>
      </c>
      <c r="CB302">
        <f>BZ302*CA302</f>
        <v/>
      </c>
      <c r="CN302" s="158" t="n">
        <v>1</v>
      </c>
      <c r="CO302" s="158" t="n">
        <v>1</v>
      </c>
      <c r="CP302" s="158" t="n">
        <v>1</v>
      </c>
      <c r="CQ302" s="158" t="n">
        <v>1</v>
      </c>
      <c r="CR302" s="158" t="n">
        <v>1</v>
      </c>
      <c r="CS302" s="158" t="n">
        <v>0</v>
      </c>
      <c r="CT302" s="158" t="n">
        <v>0</v>
      </c>
      <c r="CU302" s="158" t="n">
        <v>0</v>
      </c>
      <c r="CV302" s="158" t="n">
        <v>0</v>
      </c>
      <c r="CW302" s="158" t="n">
        <v>0</v>
      </c>
      <c r="CX302">
        <f>B302</f>
        <v/>
      </c>
      <c r="CY302">
        <f>C302</f>
        <v/>
      </c>
      <c r="CZ302">
        <f>D302</f>
        <v/>
      </c>
      <c r="DA302" s="158" t="n">
        <v>1900</v>
      </c>
      <c r="DB302" s="158" t="n">
        <v>1</v>
      </c>
      <c r="DC302" s="158" t="n">
        <v>1</v>
      </c>
      <c r="DD302" s="158" t="n">
        <v>1900</v>
      </c>
      <c r="DE302" s="158" t="n">
        <v>1</v>
      </c>
      <c r="DF302" s="158" t="n">
        <v>1</v>
      </c>
      <c r="DG302" s="158" t="n">
        <v>1900</v>
      </c>
      <c r="DH302" s="158" t="n">
        <v>1</v>
      </c>
      <c r="DI302" s="158" t="n">
        <v>1</v>
      </c>
      <c r="DJ302" s="158" t="n">
        <v>1900</v>
      </c>
      <c r="DK302" s="158" t="n">
        <v>1</v>
      </c>
      <c r="DL302" s="158" t="n">
        <v>1</v>
      </c>
      <c r="DR302" s="158" t="n">
        <v>2</v>
      </c>
      <c r="DS302" s="158" t="n">
        <v>1</v>
      </c>
      <c r="DT302" s="158" t="n">
        <v>2</v>
      </c>
      <c r="DU302" s="158" t="n">
        <v>1</v>
      </c>
      <c r="DV302" s="158" t="n">
        <v>3</v>
      </c>
      <c r="DW302" s="158" t="n">
        <v>1</v>
      </c>
      <c r="DX302" s="158" t="n">
        <v>3</v>
      </c>
      <c r="DY302" s="158" t="n">
        <v>0</v>
      </c>
      <c r="DZ302" s="158" t="n">
        <v>0</v>
      </c>
      <c r="EA302" s="158" t="n">
        <v>0</v>
      </c>
      <c r="EB302" s="158" t="n">
        <v>0</v>
      </c>
      <c r="EC302" s="158" t="n">
        <v>0</v>
      </c>
      <c r="ED302" s="158" t="n">
        <v>0</v>
      </c>
      <c r="EE302" s="158" t="n">
        <v>0</v>
      </c>
      <c r="EF302" s="158" t="n">
        <v>0</v>
      </c>
      <c r="EG302" s="158" t="n">
        <v>0</v>
      </c>
      <c r="EH302" s="158" t="n">
        <v>0</v>
      </c>
      <c r="EI302" s="158" t="n">
        <v>0</v>
      </c>
      <c r="EJ302" s="158" t="n">
        <v>0</v>
      </c>
      <c r="EK302" s="158" t="n">
        <v>0</v>
      </c>
      <c r="EL302" s="158" t="n">
        <v>0</v>
      </c>
      <c r="EM302" s="158" t="n">
        <v>0</v>
      </c>
      <c r="EN302" s="158" t="n">
        <v>0</v>
      </c>
      <c r="EO302" s="158" t="n">
        <v>0</v>
      </c>
      <c r="EP302" s="158" t="n">
        <v>0</v>
      </c>
      <c r="EQ302" s="158" t="n">
        <v>0</v>
      </c>
      <c r="ER302" s="158" t="n">
        <v>0</v>
      </c>
      <c r="ES302" s="158" t="n">
        <v>0</v>
      </c>
      <c r="ET302" s="158" t="n">
        <v>0</v>
      </c>
      <c r="EU302" s="158" t="n">
        <v>0</v>
      </c>
      <c r="EV302" s="158" t="n">
        <v>0</v>
      </c>
      <c r="EW302" s="158" t="n">
        <v>0</v>
      </c>
      <c r="EX302" s="158" t="n">
        <v>0</v>
      </c>
      <c r="EY302" s="158" t="n">
        <v>0</v>
      </c>
      <c r="EZ302" s="158" t="n">
        <v>1900</v>
      </c>
      <c r="FA302" s="158" t="n">
        <v>1</v>
      </c>
      <c r="FB302" s="158" t="n">
        <v>1</v>
      </c>
      <c r="FC302" s="158" t="n">
        <v>1900</v>
      </c>
      <c r="FD302" s="158" t="n">
        <v>1</v>
      </c>
      <c r="FE302" s="158" t="n">
        <v>1</v>
      </c>
      <c r="FF302" s="158" t="n">
        <v>1900</v>
      </c>
      <c r="FG302" s="158" t="n">
        <v>1</v>
      </c>
      <c r="FH302" s="158" t="n">
        <v>1</v>
      </c>
      <c r="FI302" s="158" t="n">
        <v>1900</v>
      </c>
      <c r="FJ302" s="158" t="n">
        <v>1</v>
      </c>
      <c r="FK302" s="158" t="n">
        <v>1</v>
      </c>
      <c r="FL302" s="158" t="n">
        <v>1900</v>
      </c>
      <c r="FM302" s="158" t="n">
        <v>1</v>
      </c>
      <c r="FN302" s="158" t="n">
        <v>1</v>
      </c>
      <c r="FO302" s="158" t="n">
        <v>1900</v>
      </c>
      <c r="FP302" s="158" t="n">
        <v>1</v>
      </c>
      <c r="FQ302" s="158" t="n">
        <v>1</v>
      </c>
      <c r="FR302" s="158" t="n">
        <v>1900</v>
      </c>
      <c r="FS302" s="158" t="n">
        <v>1</v>
      </c>
      <c r="FT302" s="158" t="n">
        <v>1</v>
      </c>
      <c r="FU302" s="158" t="n">
        <v>1900</v>
      </c>
      <c r="FV302" s="158" t="n">
        <v>1</v>
      </c>
      <c r="FW302" s="158" t="n">
        <v>1</v>
      </c>
    </row>
    <row r="303">
      <c r="A303">
        <f>IF(F303&gt;1,A302,IF(AND(I303&lt;10,paste!A305&lt;10),RIGHT(H303,2)&amp;"0"&amp;I303&amp;"000"&amp;paste!A305,IF(AND(I303&lt;10,paste!A305&gt;=10,paste!A305&lt;100),RIGHT(H303,2)&amp;"0"&amp;I303&amp;"00"&amp;paste!A305,IF(AND(I303&lt;10,paste!A305&gt;=100,paste!A305&lt;1000),RIGHT(H303,2)&amp;"0"&amp;I303&amp;"0"&amp;paste!A305,IF(AND(I303&lt;10,paste!A305&gt;=1000),RIGHT(H303,2)&amp;"0"&amp;I303&amp;paste!A305,IF(AND(I303&gt;=10,paste!A305&lt;10),RIGHT(H303,2)&amp;I303&amp;"000"&amp;paste!A305,IF(AND(I303&gt;=10,paste!A305&gt;=10,paste!A305&lt;100),RIGHT(H303,2)&amp;I303&amp;"00"&amp;paste!A305,IF(AND(I303&gt;=10,paste!A305&gt;=100,paste!A305&lt;1000),RIGHT(H303,2)&amp;I303&amp;"0"&amp;paste!A305,RIGHT(H303,2)&amp;I303&amp;paste!A305))))))))</f>
        <v/>
      </c>
      <c r="B303">
        <f>YEAR(paste!C305)</f>
        <v/>
      </c>
      <c r="C303">
        <f>MONTH(paste!C305)</f>
        <v/>
      </c>
      <c r="D303">
        <f>DAY(paste!C305)</f>
        <v/>
      </c>
      <c r="E303" s="158" t="n">
        <v>0</v>
      </c>
      <c r="F303">
        <f>IF(AND(L303=L302,D303=D302),F302+1,1)</f>
        <v/>
      </c>
      <c r="G303" s="158" t="n">
        <v>0</v>
      </c>
      <c r="H303">
        <f>YEAR(paste!C305)</f>
        <v/>
      </c>
      <c r="I303">
        <f>MONTH(paste!C305)</f>
        <v/>
      </c>
      <c r="J303">
        <f>DAY(paste!C305)</f>
        <v/>
      </c>
      <c r="K303">
        <f>A303</f>
        <v/>
      </c>
      <c r="L303">
        <f>IF(ISBLANK(VLOOKUP(paste!J305,'得意先名 (2)'!$B$3:$F$2005,5,FALSE)),paste!P305,IFERROR(VLOOKUP(paste!J305,'得意先名 (2)'!$B$3:$F$2005,5,FALSE),"ZZZZZZZZZZZ"))</f>
        <v/>
      </c>
      <c r="M303">
        <f>IF(L303="ZZZZZZZZZZZ",paste!J305&amp;paste!K305&amp; "  :   "&amp;paste!M305&amp; "  :   "&amp;paste!P305,"")</f>
        <v/>
      </c>
      <c r="O303" s="158" t="n"/>
      <c r="P303">
        <f>VLOOKUP(L303,'L_User+EndUser'!$C$2:$K$500,8,FALSE)</f>
        <v/>
      </c>
      <c r="Q303">
        <f>VLOOKUP(L303,'L_User+EndUser'!$C$2:$K$500,9,FALSE)</f>
        <v/>
      </c>
      <c r="R303" s="158" t="n"/>
      <c r="T303" s="158" t="n"/>
      <c r="V303" s="158" t="n"/>
      <c r="AB303">
        <f>paste!J305</f>
        <v/>
      </c>
      <c r="AC303">
        <f>L303</f>
        <v/>
      </c>
      <c r="AO303">
        <f>YEAR(paste!O305)</f>
        <v/>
      </c>
      <c r="AP303">
        <f>MONTH(paste!O305)</f>
        <v/>
      </c>
      <c r="AQ303">
        <f>DAY(paste!O305)</f>
        <v/>
      </c>
      <c r="BD303">
        <f>IF(paste!L305="","",paste!L305)</f>
        <v/>
      </c>
      <c r="BM303" t="n">
        <v>1</v>
      </c>
      <c r="BN303">
        <f>VLOOKUP(paste!E305,L_Product!$A$2:$B$2001,2,FALSE)</f>
        <v/>
      </c>
      <c r="BO303" s="21" t="n"/>
      <c r="BT303" t="n">
        <v>2</v>
      </c>
      <c r="BU303">
        <f>IF($BM$2=1,2,IF($BM$2=18,1))</f>
        <v/>
      </c>
      <c r="BV303">
        <f>IF($BM$2=1,0,IF($BM$2=18,1))</f>
        <v/>
      </c>
      <c r="BW303" t="n">
        <v>2</v>
      </c>
      <c r="BX303" t="n">
        <v>0</v>
      </c>
      <c r="BY303" t="n">
        <v>3</v>
      </c>
      <c r="BZ303">
        <f>VLOOKUP(BN303,L_Product!$B$2:$Z$2001,14,FALSE)</f>
        <v/>
      </c>
      <c r="CA303">
        <f>paste!H305</f>
        <v/>
      </c>
      <c r="CB303">
        <f>BZ303*CA303</f>
        <v/>
      </c>
      <c r="CN303" s="158" t="n">
        <v>1</v>
      </c>
      <c r="CO303" s="158" t="n">
        <v>1</v>
      </c>
      <c r="CP303" s="158" t="n">
        <v>1</v>
      </c>
      <c r="CQ303" s="158" t="n">
        <v>1</v>
      </c>
      <c r="CR303" s="158" t="n">
        <v>1</v>
      </c>
      <c r="CS303" s="158" t="n">
        <v>0</v>
      </c>
      <c r="CT303" s="158" t="n">
        <v>0</v>
      </c>
      <c r="CU303" s="158" t="n">
        <v>0</v>
      </c>
      <c r="CV303" s="158" t="n">
        <v>0</v>
      </c>
      <c r="CW303" s="158" t="n">
        <v>0</v>
      </c>
      <c r="CX303">
        <f>B303</f>
        <v/>
      </c>
      <c r="CY303">
        <f>C303</f>
        <v/>
      </c>
      <c r="CZ303">
        <f>D303</f>
        <v/>
      </c>
      <c r="DA303" s="158" t="n">
        <v>1900</v>
      </c>
      <c r="DB303" s="158" t="n">
        <v>1</v>
      </c>
      <c r="DC303" s="158" t="n">
        <v>1</v>
      </c>
      <c r="DD303" s="158" t="n">
        <v>1900</v>
      </c>
      <c r="DE303" s="158" t="n">
        <v>1</v>
      </c>
      <c r="DF303" s="158" t="n">
        <v>1</v>
      </c>
      <c r="DG303" s="158" t="n">
        <v>1900</v>
      </c>
      <c r="DH303" s="158" t="n">
        <v>1</v>
      </c>
      <c r="DI303" s="158" t="n">
        <v>1</v>
      </c>
      <c r="DJ303" s="158" t="n">
        <v>1900</v>
      </c>
      <c r="DK303" s="158" t="n">
        <v>1</v>
      </c>
      <c r="DL303" s="158" t="n">
        <v>1</v>
      </c>
      <c r="DR303" s="158" t="n">
        <v>2</v>
      </c>
      <c r="DS303" s="158" t="n">
        <v>1</v>
      </c>
      <c r="DT303" s="158" t="n">
        <v>2</v>
      </c>
      <c r="DU303" s="158" t="n">
        <v>1</v>
      </c>
      <c r="DV303" s="158" t="n">
        <v>3</v>
      </c>
      <c r="DW303" s="158" t="n">
        <v>1</v>
      </c>
      <c r="DX303" s="158" t="n">
        <v>3</v>
      </c>
      <c r="DY303" s="158" t="n">
        <v>0</v>
      </c>
      <c r="DZ303" s="158" t="n">
        <v>0</v>
      </c>
      <c r="EA303" s="158" t="n">
        <v>0</v>
      </c>
      <c r="EB303" s="158" t="n">
        <v>0</v>
      </c>
      <c r="EC303" s="158" t="n">
        <v>0</v>
      </c>
      <c r="ED303" s="158" t="n">
        <v>0</v>
      </c>
      <c r="EE303" s="158" t="n">
        <v>0</v>
      </c>
      <c r="EF303" s="158" t="n">
        <v>0</v>
      </c>
      <c r="EG303" s="158" t="n">
        <v>0</v>
      </c>
      <c r="EH303" s="158" t="n">
        <v>0</v>
      </c>
      <c r="EI303" s="158" t="n">
        <v>0</v>
      </c>
      <c r="EJ303" s="158" t="n">
        <v>0</v>
      </c>
      <c r="EK303" s="158" t="n">
        <v>0</v>
      </c>
      <c r="EL303" s="158" t="n">
        <v>0</v>
      </c>
      <c r="EM303" s="158" t="n">
        <v>0</v>
      </c>
      <c r="EN303" s="158" t="n">
        <v>0</v>
      </c>
      <c r="EO303" s="158" t="n">
        <v>0</v>
      </c>
      <c r="EP303" s="158" t="n">
        <v>0</v>
      </c>
      <c r="EQ303" s="158" t="n">
        <v>0</v>
      </c>
      <c r="ER303" s="158" t="n">
        <v>0</v>
      </c>
      <c r="ES303" s="158" t="n">
        <v>0</v>
      </c>
      <c r="ET303" s="158" t="n">
        <v>0</v>
      </c>
      <c r="EU303" s="158" t="n">
        <v>0</v>
      </c>
      <c r="EV303" s="158" t="n">
        <v>0</v>
      </c>
      <c r="EW303" s="158" t="n">
        <v>0</v>
      </c>
      <c r="EX303" s="158" t="n">
        <v>0</v>
      </c>
      <c r="EY303" s="158" t="n">
        <v>0</v>
      </c>
      <c r="EZ303" s="158" t="n">
        <v>1900</v>
      </c>
      <c r="FA303" s="158" t="n">
        <v>1</v>
      </c>
      <c r="FB303" s="158" t="n">
        <v>1</v>
      </c>
      <c r="FC303" s="158" t="n">
        <v>1900</v>
      </c>
      <c r="FD303" s="158" t="n">
        <v>1</v>
      </c>
      <c r="FE303" s="158" t="n">
        <v>1</v>
      </c>
      <c r="FF303" s="158" t="n">
        <v>1900</v>
      </c>
      <c r="FG303" s="158" t="n">
        <v>1</v>
      </c>
      <c r="FH303" s="158" t="n">
        <v>1</v>
      </c>
      <c r="FI303" s="158" t="n">
        <v>1900</v>
      </c>
      <c r="FJ303" s="158" t="n">
        <v>1</v>
      </c>
      <c r="FK303" s="158" t="n">
        <v>1</v>
      </c>
      <c r="FL303" s="158" t="n">
        <v>1900</v>
      </c>
      <c r="FM303" s="158" t="n">
        <v>1</v>
      </c>
      <c r="FN303" s="158" t="n">
        <v>1</v>
      </c>
      <c r="FO303" s="158" t="n">
        <v>1900</v>
      </c>
      <c r="FP303" s="158" t="n">
        <v>1</v>
      </c>
      <c r="FQ303" s="158" t="n">
        <v>1</v>
      </c>
      <c r="FR303" s="158" t="n">
        <v>1900</v>
      </c>
      <c r="FS303" s="158" t="n">
        <v>1</v>
      </c>
      <c r="FT303" s="158" t="n">
        <v>1</v>
      </c>
      <c r="FU303" s="158" t="n">
        <v>1900</v>
      </c>
      <c r="FV303" s="158" t="n">
        <v>1</v>
      </c>
      <c r="FW303" s="158" t="n">
        <v>1</v>
      </c>
    </row>
    <row r="304">
      <c r="A304">
        <f>IF(F304&gt;1,A303,IF(AND(I304&lt;10,paste!A306&lt;10),RIGHT(H304,2)&amp;"0"&amp;I304&amp;"000"&amp;paste!A306,IF(AND(I304&lt;10,paste!A306&gt;=10,paste!A306&lt;100),RIGHT(H304,2)&amp;"0"&amp;I304&amp;"00"&amp;paste!A306,IF(AND(I304&lt;10,paste!A306&gt;=100,paste!A306&lt;1000),RIGHT(H304,2)&amp;"0"&amp;I304&amp;"0"&amp;paste!A306,IF(AND(I304&lt;10,paste!A306&gt;=1000),RIGHT(H304,2)&amp;"0"&amp;I304&amp;paste!A306,IF(AND(I304&gt;=10,paste!A306&lt;10),RIGHT(H304,2)&amp;I304&amp;"000"&amp;paste!A306,IF(AND(I304&gt;=10,paste!A306&gt;=10,paste!A306&lt;100),RIGHT(H304,2)&amp;I304&amp;"00"&amp;paste!A306,IF(AND(I304&gt;=10,paste!A306&gt;=100,paste!A306&lt;1000),RIGHT(H304,2)&amp;I304&amp;"0"&amp;paste!A306,RIGHT(H304,2)&amp;I304&amp;paste!A306))))))))</f>
        <v/>
      </c>
      <c r="B304">
        <f>YEAR(paste!C306)</f>
        <v/>
      </c>
      <c r="C304">
        <f>MONTH(paste!C306)</f>
        <v/>
      </c>
      <c r="D304">
        <f>DAY(paste!C306)</f>
        <v/>
      </c>
      <c r="E304" s="158" t="n">
        <v>0</v>
      </c>
      <c r="F304">
        <f>IF(AND(L304=L303,D304=D303),F303+1,1)</f>
        <v/>
      </c>
      <c r="G304" s="158" t="n">
        <v>0</v>
      </c>
      <c r="H304">
        <f>YEAR(paste!C306)</f>
        <v/>
      </c>
      <c r="I304">
        <f>MONTH(paste!C306)</f>
        <v/>
      </c>
      <c r="J304">
        <f>DAY(paste!C306)</f>
        <v/>
      </c>
      <c r="K304">
        <f>A304</f>
        <v/>
      </c>
      <c r="L304">
        <f>IF(ISBLANK(VLOOKUP(paste!J306,'得意先名 (2)'!$B$3:$F$2005,5,FALSE)),paste!P306,IFERROR(VLOOKUP(paste!J306,'得意先名 (2)'!$B$3:$F$2005,5,FALSE),"ZZZZZZZZZZZ"))</f>
        <v/>
      </c>
      <c r="M304">
        <f>IF(L304="ZZZZZZZZZZZ",paste!J306&amp;paste!K306&amp; "  :   "&amp;paste!M306&amp; "  :   "&amp;paste!P306,"")</f>
        <v/>
      </c>
      <c r="O304" s="158" t="n"/>
      <c r="P304">
        <f>VLOOKUP(L304,'L_User+EndUser'!$C$2:$K$500,8,FALSE)</f>
        <v/>
      </c>
      <c r="Q304">
        <f>VLOOKUP(L304,'L_User+EndUser'!$C$2:$K$500,9,FALSE)</f>
        <v/>
      </c>
      <c r="R304" s="158" t="n"/>
      <c r="T304" s="158" t="n"/>
      <c r="V304" s="158" t="n"/>
      <c r="AB304">
        <f>paste!J306</f>
        <v/>
      </c>
      <c r="AC304">
        <f>L304</f>
        <v/>
      </c>
      <c r="AO304">
        <f>YEAR(paste!O306)</f>
        <v/>
      </c>
      <c r="AP304">
        <f>MONTH(paste!O306)</f>
        <v/>
      </c>
      <c r="AQ304">
        <f>DAY(paste!O306)</f>
        <v/>
      </c>
      <c r="BD304">
        <f>IF(paste!L306="","",paste!L306)</f>
        <v/>
      </c>
      <c r="BM304" t="n">
        <v>1</v>
      </c>
      <c r="BN304">
        <f>VLOOKUP(paste!E306,L_Product!$A$2:$B$2001,2,FALSE)</f>
        <v/>
      </c>
      <c r="BO304" s="21" t="n"/>
      <c r="BT304" t="n">
        <v>2</v>
      </c>
      <c r="BU304">
        <f>IF($BM$2=1,2,IF($BM$2=18,1))</f>
        <v/>
      </c>
      <c r="BV304">
        <f>IF($BM$2=1,0,IF($BM$2=18,1))</f>
        <v/>
      </c>
      <c r="BW304" t="n">
        <v>2</v>
      </c>
      <c r="BX304" t="n">
        <v>0</v>
      </c>
      <c r="BY304" t="n">
        <v>3</v>
      </c>
      <c r="BZ304">
        <f>VLOOKUP(BN304,L_Product!$B$2:$Z$2001,14,FALSE)</f>
        <v/>
      </c>
      <c r="CA304">
        <f>paste!H306</f>
        <v/>
      </c>
      <c r="CB304">
        <f>BZ304*CA304</f>
        <v/>
      </c>
      <c r="CN304" s="158" t="n">
        <v>1</v>
      </c>
      <c r="CO304" s="158" t="n">
        <v>1</v>
      </c>
      <c r="CP304" s="158" t="n">
        <v>1</v>
      </c>
      <c r="CQ304" s="158" t="n">
        <v>1</v>
      </c>
      <c r="CR304" s="158" t="n">
        <v>1</v>
      </c>
      <c r="CS304" s="158" t="n">
        <v>0</v>
      </c>
      <c r="CT304" s="158" t="n">
        <v>0</v>
      </c>
      <c r="CU304" s="158" t="n">
        <v>0</v>
      </c>
      <c r="CV304" s="158" t="n">
        <v>0</v>
      </c>
      <c r="CW304" s="158" t="n">
        <v>0</v>
      </c>
      <c r="CX304">
        <f>B304</f>
        <v/>
      </c>
      <c r="CY304">
        <f>C304</f>
        <v/>
      </c>
      <c r="CZ304">
        <f>D304</f>
        <v/>
      </c>
      <c r="DA304" s="158" t="n">
        <v>1900</v>
      </c>
      <c r="DB304" s="158" t="n">
        <v>1</v>
      </c>
      <c r="DC304" s="158" t="n">
        <v>1</v>
      </c>
      <c r="DD304" s="158" t="n">
        <v>1900</v>
      </c>
      <c r="DE304" s="158" t="n">
        <v>1</v>
      </c>
      <c r="DF304" s="158" t="n">
        <v>1</v>
      </c>
      <c r="DG304" s="158" t="n">
        <v>1900</v>
      </c>
      <c r="DH304" s="158" t="n">
        <v>1</v>
      </c>
      <c r="DI304" s="158" t="n">
        <v>1</v>
      </c>
      <c r="DJ304" s="158" t="n">
        <v>1900</v>
      </c>
      <c r="DK304" s="158" t="n">
        <v>1</v>
      </c>
      <c r="DL304" s="158" t="n">
        <v>1</v>
      </c>
      <c r="DR304" s="158" t="n">
        <v>2</v>
      </c>
      <c r="DS304" s="158" t="n">
        <v>1</v>
      </c>
      <c r="DT304" s="158" t="n">
        <v>2</v>
      </c>
      <c r="DU304" s="158" t="n">
        <v>1</v>
      </c>
      <c r="DV304" s="158" t="n">
        <v>3</v>
      </c>
      <c r="DW304" s="158" t="n">
        <v>1</v>
      </c>
      <c r="DX304" s="158" t="n">
        <v>3</v>
      </c>
      <c r="DY304" s="158" t="n">
        <v>0</v>
      </c>
      <c r="DZ304" s="158" t="n">
        <v>0</v>
      </c>
      <c r="EA304" s="158" t="n">
        <v>0</v>
      </c>
      <c r="EB304" s="158" t="n">
        <v>0</v>
      </c>
      <c r="EC304" s="158" t="n">
        <v>0</v>
      </c>
      <c r="ED304" s="158" t="n">
        <v>0</v>
      </c>
      <c r="EE304" s="158" t="n">
        <v>0</v>
      </c>
      <c r="EF304" s="158" t="n">
        <v>0</v>
      </c>
      <c r="EG304" s="158" t="n">
        <v>0</v>
      </c>
      <c r="EH304" s="158" t="n">
        <v>0</v>
      </c>
      <c r="EI304" s="158" t="n">
        <v>0</v>
      </c>
      <c r="EJ304" s="158" t="n">
        <v>0</v>
      </c>
      <c r="EK304" s="158" t="n">
        <v>0</v>
      </c>
      <c r="EL304" s="158" t="n">
        <v>0</v>
      </c>
      <c r="EM304" s="158" t="n">
        <v>0</v>
      </c>
      <c r="EN304" s="158" t="n">
        <v>0</v>
      </c>
      <c r="EO304" s="158" t="n">
        <v>0</v>
      </c>
      <c r="EP304" s="158" t="n">
        <v>0</v>
      </c>
      <c r="EQ304" s="158" t="n">
        <v>0</v>
      </c>
      <c r="ER304" s="158" t="n">
        <v>0</v>
      </c>
      <c r="ES304" s="158" t="n">
        <v>0</v>
      </c>
      <c r="ET304" s="158" t="n">
        <v>0</v>
      </c>
      <c r="EU304" s="158" t="n">
        <v>0</v>
      </c>
      <c r="EV304" s="158" t="n">
        <v>0</v>
      </c>
      <c r="EW304" s="158" t="n">
        <v>0</v>
      </c>
      <c r="EX304" s="158" t="n">
        <v>0</v>
      </c>
      <c r="EY304" s="158" t="n">
        <v>0</v>
      </c>
      <c r="EZ304" s="158" t="n">
        <v>1900</v>
      </c>
      <c r="FA304" s="158" t="n">
        <v>1</v>
      </c>
      <c r="FB304" s="158" t="n">
        <v>1</v>
      </c>
      <c r="FC304" s="158" t="n">
        <v>1900</v>
      </c>
      <c r="FD304" s="158" t="n">
        <v>1</v>
      </c>
      <c r="FE304" s="158" t="n">
        <v>1</v>
      </c>
      <c r="FF304" s="158" t="n">
        <v>1900</v>
      </c>
      <c r="FG304" s="158" t="n">
        <v>1</v>
      </c>
      <c r="FH304" s="158" t="n">
        <v>1</v>
      </c>
      <c r="FI304" s="158" t="n">
        <v>1900</v>
      </c>
      <c r="FJ304" s="158" t="n">
        <v>1</v>
      </c>
      <c r="FK304" s="158" t="n">
        <v>1</v>
      </c>
      <c r="FL304" s="158" t="n">
        <v>1900</v>
      </c>
      <c r="FM304" s="158" t="n">
        <v>1</v>
      </c>
      <c r="FN304" s="158" t="n">
        <v>1</v>
      </c>
      <c r="FO304" s="158" t="n">
        <v>1900</v>
      </c>
      <c r="FP304" s="158" t="n">
        <v>1</v>
      </c>
      <c r="FQ304" s="158" t="n">
        <v>1</v>
      </c>
      <c r="FR304" s="158" t="n">
        <v>1900</v>
      </c>
      <c r="FS304" s="158" t="n">
        <v>1</v>
      </c>
      <c r="FT304" s="158" t="n">
        <v>1</v>
      </c>
      <c r="FU304" s="158" t="n">
        <v>1900</v>
      </c>
      <c r="FV304" s="158" t="n">
        <v>1</v>
      </c>
      <c r="FW304" s="158" t="n">
        <v>1</v>
      </c>
    </row>
    <row r="305">
      <c r="A305">
        <f>IF(F305&gt;1,A304,IF(AND(I305&lt;10,paste!A307&lt;10),RIGHT(H305,2)&amp;"0"&amp;I305&amp;"000"&amp;paste!A307,IF(AND(I305&lt;10,paste!A307&gt;=10,paste!A307&lt;100),RIGHT(H305,2)&amp;"0"&amp;I305&amp;"00"&amp;paste!A307,IF(AND(I305&lt;10,paste!A307&gt;=100,paste!A307&lt;1000),RIGHT(H305,2)&amp;"0"&amp;I305&amp;"0"&amp;paste!A307,IF(AND(I305&lt;10,paste!A307&gt;=1000),RIGHT(H305,2)&amp;"0"&amp;I305&amp;paste!A307,IF(AND(I305&gt;=10,paste!A307&lt;10),RIGHT(H305,2)&amp;I305&amp;"000"&amp;paste!A307,IF(AND(I305&gt;=10,paste!A307&gt;=10,paste!A307&lt;100),RIGHT(H305,2)&amp;I305&amp;"00"&amp;paste!A307,IF(AND(I305&gt;=10,paste!A307&gt;=100,paste!A307&lt;1000),RIGHT(H305,2)&amp;I305&amp;"0"&amp;paste!A307,RIGHT(H305,2)&amp;I305&amp;paste!A307))))))))</f>
        <v/>
      </c>
      <c r="B305">
        <f>YEAR(paste!C307)</f>
        <v/>
      </c>
      <c r="C305">
        <f>MONTH(paste!C307)</f>
        <v/>
      </c>
      <c r="D305">
        <f>DAY(paste!C307)</f>
        <v/>
      </c>
      <c r="E305" s="158" t="n">
        <v>0</v>
      </c>
      <c r="F305">
        <f>IF(AND(L305=L304,D305=D304),F304+1,1)</f>
        <v/>
      </c>
      <c r="G305" s="158" t="n">
        <v>0</v>
      </c>
      <c r="H305">
        <f>YEAR(paste!C307)</f>
        <v/>
      </c>
      <c r="I305">
        <f>MONTH(paste!C307)</f>
        <v/>
      </c>
      <c r="J305">
        <f>DAY(paste!C307)</f>
        <v/>
      </c>
      <c r="K305">
        <f>A305</f>
        <v/>
      </c>
      <c r="L305">
        <f>IF(ISBLANK(VLOOKUP(paste!J307,'得意先名 (2)'!$B$3:$F$2005,5,FALSE)),paste!P307,IFERROR(VLOOKUP(paste!J307,'得意先名 (2)'!$B$3:$F$2005,5,FALSE),"ZZZZZZZZZZZ"))</f>
        <v/>
      </c>
      <c r="M305">
        <f>IF(L305="ZZZZZZZZZZZ",paste!J307&amp;paste!K307&amp; "  :   "&amp;paste!M307&amp; "  :   "&amp;paste!P307,"")</f>
        <v/>
      </c>
      <c r="O305" s="158" t="n"/>
      <c r="P305">
        <f>VLOOKUP(L305,'L_User+EndUser'!$C$2:$K$500,8,FALSE)</f>
        <v/>
      </c>
      <c r="Q305">
        <f>VLOOKUP(L305,'L_User+EndUser'!$C$2:$K$500,9,FALSE)</f>
        <v/>
      </c>
      <c r="R305" s="158" t="n"/>
      <c r="T305" s="158" t="n"/>
      <c r="V305" s="158" t="n"/>
      <c r="AB305">
        <f>paste!J307</f>
        <v/>
      </c>
      <c r="AC305">
        <f>L305</f>
        <v/>
      </c>
      <c r="AO305">
        <f>YEAR(paste!O307)</f>
        <v/>
      </c>
      <c r="AP305">
        <f>MONTH(paste!O307)</f>
        <v/>
      </c>
      <c r="AQ305">
        <f>DAY(paste!O307)</f>
        <v/>
      </c>
      <c r="BD305">
        <f>IF(paste!L307="","",paste!L307)</f>
        <v/>
      </c>
      <c r="BM305" t="n">
        <v>1</v>
      </c>
      <c r="BN305">
        <f>VLOOKUP(paste!E307,L_Product!$A$2:$B$2001,2,FALSE)</f>
        <v/>
      </c>
      <c r="BO305" s="21" t="n"/>
      <c r="BT305" t="n">
        <v>2</v>
      </c>
      <c r="BU305">
        <f>IF($BM$2=1,2,IF($BM$2=18,1))</f>
        <v/>
      </c>
      <c r="BV305">
        <f>IF($BM$2=1,0,IF($BM$2=18,1))</f>
        <v/>
      </c>
      <c r="BW305" t="n">
        <v>2</v>
      </c>
      <c r="BX305" t="n">
        <v>0</v>
      </c>
      <c r="BY305" t="n">
        <v>3</v>
      </c>
      <c r="BZ305">
        <f>VLOOKUP(BN305,L_Product!$B$2:$Z$2001,14,FALSE)</f>
        <v/>
      </c>
      <c r="CA305">
        <f>paste!H307</f>
        <v/>
      </c>
      <c r="CB305">
        <f>BZ305*CA305</f>
        <v/>
      </c>
      <c r="CN305" s="158" t="n">
        <v>1</v>
      </c>
      <c r="CO305" s="158" t="n">
        <v>1</v>
      </c>
      <c r="CP305" s="158" t="n">
        <v>1</v>
      </c>
      <c r="CQ305" s="158" t="n">
        <v>1</v>
      </c>
      <c r="CR305" s="158" t="n">
        <v>1</v>
      </c>
      <c r="CS305" s="158" t="n">
        <v>0</v>
      </c>
      <c r="CT305" s="158" t="n">
        <v>0</v>
      </c>
      <c r="CU305" s="158" t="n">
        <v>0</v>
      </c>
      <c r="CV305" s="158" t="n">
        <v>0</v>
      </c>
      <c r="CW305" s="158" t="n">
        <v>0</v>
      </c>
      <c r="CX305">
        <f>B305</f>
        <v/>
      </c>
      <c r="CY305">
        <f>C305</f>
        <v/>
      </c>
      <c r="CZ305">
        <f>D305</f>
        <v/>
      </c>
      <c r="DA305" s="158" t="n">
        <v>1900</v>
      </c>
      <c r="DB305" s="158" t="n">
        <v>1</v>
      </c>
      <c r="DC305" s="158" t="n">
        <v>1</v>
      </c>
      <c r="DD305" s="158" t="n">
        <v>1900</v>
      </c>
      <c r="DE305" s="158" t="n">
        <v>1</v>
      </c>
      <c r="DF305" s="158" t="n">
        <v>1</v>
      </c>
      <c r="DG305" s="158" t="n">
        <v>1900</v>
      </c>
      <c r="DH305" s="158" t="n">
        <v>1</v>
      </c>
      <c r="DI305" s="158" t="n">
        <v>1</v>
      </c>
      <c r="DJ305" s="158" t="n">
        <v>1900</v>
      </c>
      <c r="DK305" s="158" t="n">
        <v>1</v>
      </c>
      <c r="DL305" s="158" t="n">
        <v>1</v>
      </c>
      <c r="DR305" s="158" t="n">
        <v>2</v>
      </c>
      <c r="DS305" s="158" t="n">
        <v>1</v>
      </c>
      <c r="DT305" s="158" t="n">
        <v>2</v>
      </c>
      <c r="DU305" s="158" t="n">
        <v>1</v>
      </c>
      <c r="DV305" s="158" t="n">
        <v>3</v>
      </c>
      <c r="DW305" s="158" t="n">
        <v>1</v>
      </c>
      <c r="DX305" s="158" t="n">
        <v>3</v>
      </c>
      <c r="DY305" s="158" t="n">
        <v>0</v>
      </c>
      <c r="DZ305" s="158" t="n">
        <v>0</v>
      </c>
      <c r="EA305" s="158" t="n">
        <v>0</v>
      </c>
      <c r="EB305" s="158" t="n">
        <v>0</v>
      </c>
      <c r="EC305" s="158" t="n">
        <v>0</v>
      </c>
      <c r="ED305" s="158" t="n">
        <v>0</v>
      </c>
      <c r="EE305" s="158" t="n">
        <v>0</v>
      </c>
      <c r="EF305" s="158" t="n">
        <v>0</v>
      </c>
      <c r="EG305" s="158" t="n">
        <v>0</v>
      </c>
      <c r="EH305" s="158" t="n">
        <v>0</v>
      </c>
      <c r="EI305" s="158" t="n">
        <v>0</v>
      </c>
      <c r="EJ305" s="158" t="n">
        <v>0</v>
      </c>
      <c r="EK305" s="158" t="n">
        <v>0</v>
      </c>
      <c r="EL305" s="158" t="n">
        <v>0</v>
      </c>
      <c r="EM305" s="158" t="n">
        <v>0</v>
      </c>
      <c r="EN305" s="158" t="n">
        <v>0</v>
      </c>
      <c r="EO305" s="158" t="n">
        <v>0</v>
      </c>
      <c r="EP305" s="158" t="n">
        <v>0</v>
      </c>
      <c r="EQ305" s="158" t="n">
        <v>0</v>
      </c>
      <c r="ER305" s="158" t="n">
        <v>0</v>
      </c>
      <c r="ES305" s="158" t="n">
        <v>0</v>
      </c>
      <c r="ET305" s="158" t="n">
        <v>0</v>
      </c>
      <c r="EU305" s="158" t="n">
        <v>0</v>
      </c>
      <c r="EV305" s="158" t="n">
        <v>0</v>
      </c>
      <c r="EW305" s="158" t="n">
        <v>0</v>
      </c>
      <c r="EX305" s="158" t="n">
        <v>0</v>
      </c>
      <c r="EY305" s="158" t="n">
        <v>0</v>
      </c>
      <c r="EZ305" s="158" t="n">
        <v>1900</v>
      </c>
      <c r="FA305" s="158" t="n">
        <v>1</v>
      </c>
      <c r="FB305" s="158" t="n">
        <v>1</v>
      </c>
      <c r="FC305" s="158" t="n">
        <v>1900</v>
      </c>
      <c r="FD305" s="158" t="n">
        <v>1</v>
      </c>
      <c r="FE305" s="158" t="n">
        <v>1</v>
      </c>
      <c r="FF305" s="158" t="n">
        <v>1900</v>
      </c>
      <c r="FG305" s="158" t="n">
        <v>1</v>
      </c>
      <c r="FH305" s="158" t="n">
        <v>1</v>
      </c>
      <c r="FI305" s="158" t="n">
        <v>1900</v>
      </c>
      <c r="FJ305" s="158" t="n">
        <v>1</v>
      </c>
      <c r="FK305" s="158" t="n">
        <v>1</v>
      </c>
      <c r="FL305" s="158" t="n">
        <v>1900</v>
      </c>
      <c r="FM305" s="158" t="n">
        <v>1</v>
      </c>
      <c r="FN305" s="158" t="n">
        <v>1</v>
      </c>
      <c r="FO305" s="158" t="n">
        <v>1900</v>
      </c>
      <c r="FP305" s="158" t="n">
        <v>1</v>
      </c>
      <c r="FQ305" s="158" t="n">
        <v>1</v>
      </c>
      <c r="FR305" s="158" t="n">
        <v>1900</v>
      </c>
      <c r="FS305" s="158" t="n">
        <v>1</v>
      </c>
      <c r="FT305" s="158" t="n">
        <v>1</v>
      </c>
      <c r="FU305" s="158" t="n">
        <v>1900</v>
      </c>
      <c r="FV305" s="158" t="n">
        <v>1</v>
      </c>
      <c r="FW305" s="158" t="n">
        <v>1</v>
      </c>
    </row>
    <row r="306">
      <c r="A306">
        <f>IF(F306&gt;1,A305,IF(AND(I306&lt;10,paste!A308&lt;10),RIGHT(H306,2)&amp;"0"&amp;I306&amp;"000"&amp;paste!A308,IF(AND(I306&lt;10,paste!A308&gt;=10,paste!A308&lt;100),RIGHT(H306,2)&amp;"0"&amp;I306&amp;"00"&amp;paste!A308,IF(AND(I306&lt;10,paste!A308&gt;=100,paste!A308&lt;1000),RIGHT(H306,2)&amp;"0"&amp;I306&amp;"0"&amp;paste!A308,IF(AND(I306&lt;10,paste!A308&gt;=1000),RIGHT(H306,2)&amp;"0"&amp;I306&amp;paste!A308,IF(AND(I306&gt;=10,paste!A308&lt;10),RIGHT(H306,2)&amp;I306&amp;"000"&amp;paste!A308,IF(AND(I306&gt;=10,paste!A308&gt;=10,paste!A308&lt;100),RIGHT(H306,2)&amp;I306&amp;"00"&amp;paste!A308,IF(AND(I306&gt;=10,paste!A308&gt;=100,paste!A308&lt;1000),RIGHT(H306,2)&amp;I306&amp;"0"&amp;paste!A308,RIGHT(H306,2)&amp;I306&amp;paste!A308))))))))</f>
        <v/>
      </c>
      <c r="B306">
        <f>YEAR(paste!C308)</f>
        <v/>
      </c>
      <c r="C306">
        <f>MONTH(paste!C308)</f>
        <v/>
      </c>
      <c r="D306">
        <f>DAY(paste!C308)</f>
        <v/>
      </c>
      <c r="E306" s="158" t="n">
        <v>0</v>
      </c>
      <c r="F306">
        <f>IF(AND(L306=L305,D306=D305),F305+1,1)</f>
        <v/>
      </c>
      <c r="G306" s="158" t="n">
        <v>0</v>
      </c>
      <c r="H306">
        <f>YEAR(paste!C308)</f>
        <v/>
      </c>
      <c r="I306">
        <f>MONTH(paste!C308)</f>
        <v/>
      </c>
      <c r="J306">
        <f>DAY(paste!C308)</f>
        <v/>
      </c>
      <c r="K306">
        <f>A306</f>
        <v/>
      </c>
      <c r="L306">
        <f>IF(ISBLANK(VLOOKUP(paste!J308,'得意先名 (2)'!$B$3:$F$2005,5,FALSE)),paste!P308,IFERROR(VLOOKUP(paste!J308,'得意先名 (2)'!$B$3:$F$2005,5,FALSE),"ZZZZZZZZZZZ"))</f>
        <v/>
      </c>
      <c r="M306">
        <f>IF(L306="ZZZZZZZZZZZ",paste!J308&amp;paste!K308&amp; "  :   "&amp;paste!M308&amp; "  :   "&amp;paste!P308,"")</f>
        <v/>
      </c>
      <c r="O306" s="158" t="n"/>
      <c r="P306">
        <f>VLOOKUP(L306,'L_User+EndUser'!$C$2:$K$500,8,FALSE)</f>
        <v/>
      </c>
      <c r="Q306">
        <f>VLOOKUP(L306,'L_User+EndUser'!$C$2:$K$500,9,FALSE)</f>
        <v/>
      </c>
      <c r="R306" s="158" t="n"/>
      <c r="T306" s="158" t="n"/>
      <c r="V306" s="158" t="n"/>
      <c r="AB306">
        <f>paste!J308</f>
        <v/>
      </c>
      <c r="AC306">
        <f>L306</f>
        <v/>
      </c>
      <c r="AO306">
        <f>YEAR(paste!O308)</f>
        <v/>
      </c>
      <c r="AP306">
        <f>MONTH(paste!O308)</f>
        <v/>
      </c>
      <c r="AQ306">
        <f>DAY(paste!O308)</f>
        <v/>
      </c>
      <c r="BD306">
        <f>IF(paste!L308="","",paste!L308)</f>
        <v/>
      </c>
      <c r="BM306" t="n">
        <v>1</v>
      </c>
      <c r="BN306">
        <f>VLOOKUP(paste!E308,L_Product!$A$2:$B$2001,2,FALSE)</f>
        <v/>
      </c>
      <c r="BO306" s="21" t="n"/>
      <c r="BT306" t="n">
        <v>2</v>
      </c>
      <c r="BU306">
        <f>IF($BM$2=1,2,IF($BM$2=18,1))</f>
        <v/>
      </c>
      <c r="BV306">
        <f>IF($BM$2=1,0,IF($BM$2=18,1))</f>
        <v/>
      </c>
      <c r="BW306" t="n">
        <v>2</v>
      </c>
      <c r="BX306" t="n">
        <v>0</v>
      </c>
      <c r="BY306" t="n">
        <v>3</v>
      </c>
      <c r="BZ306">
        <f>VLOOKUP(BN306,L_Product!$B$2:$Z$2001,14,FALSE)</f>
        <v/>
      </c>
      <c r="CA306">
        <f>paste!H308</f>
        <v/>
      </c>
      <c r="CB306">
        <f>BZ306*CA306</f>
        <v/>
      </c>
      <c r="CN306" s="158" t="n">
        <v>1</v>
      </c>
      <c r="CO306" s="158" t="n">
        <v>1</v>
      </c>
      <c r="CP306" s="158" t="n">
        <v>1</v>
      </c>
      <c r="CQ306" s="158" t="n">
        <v>1</v>
      </c>
      <c r="CR306" s="158" t="n">
        <v>1</v>
      </c>
      <c r="CS306" s="158" t="n">
        <v>0</v>
      </c>
      <c r="CT306" s="158" t="n">
        <v>0</v>
      </c>
      <c r="CU306" s="158" t="n">
        <v>0</v>
      </c>
      <c r="CV306" s="158" t="n">
        <v>0</v>
      </c>
      <c r="CW306" s="158" t="n">
        <v>0</v>
      </c>
      <c r="CX306">
        <f>B306</f>
        <v/>
      </c>
      <c r="CY306">
        <f>C306</f>
        <v/>
      </c>
      <c r="CZ306">
        <f>D306</f>
        <v/>
      </c>
      <c r="DA306" s="158" t="n">
        <v>1900</v>
      </c>
      <c r="DB306" s="158" t="n">
        <v>1</v>
      </c>
      <c r="DC306" s="158" t="n">
        <v>1</v>
      </c>
      <c r="DD306" s="158" t="n">
        <v>1900</v>
      </c>
      <c r="DE306" s="158" t="n">
        <v>1</v>
      </c>
      <c r="DF306" s="158" t="n">
        <v>1</v>
      </c>
      <c r="DG306" s="158" t="n">
        <v>1900</v>
      </c>
      <c r="DH306" s="158" t="n">
        <v>1</v>
      </c>
      <c r="DI306" s="158" t="n">
        <v>1</v>
      </c>
      <c r="DJ306" s="158" t="n">
        <v>1900</v>
      </c>
      <c r="DK306" s="158" t="n">
        <v>1</v>
      </c>
      <c r="DL306" s="158" t="n">
        <v>1</v>
      </c>
      <c r="DR306" s="158" t="n">
        <v>2</v>
      </c>
      <c r="DS306" s="158" t="n">
        <v>1</v>
      </c>
      <c r="DT306" s="158" t="n">
        <v>2</v>
      </c>
      <c r="DU306" s="158" t="n">
        <v>1</v>
      </c>
      <c r="DV306" s="158" t="n">
        <v>3</v>
      </c>
      <c r="DW306" s="158" t="n">
        <v>1</v>
      </c>
      <c r="DX306" s="158" t="n">
        <v>3</v>
      </c>
      <c r="DY306" s="158" t="n">
        <v>0</v>
      </c>
      <c r="DZ306" s="158" t="n">
        <v>0</v>
      </c>
      <c r="EA306" s="158" t="n">
        <v>0</v>
      </c>
      <c r="EB306" s="158" t="n">
        <v>0</v>
      </c>
      <c r="EC306" s="158" t="n">
        <v>0</v>
      </c>
      <c r="ED306" s="158" t="n">
        <v>0</v>
      </c>
      <c r="EE306" s="158" t="n">
        <v>0</v>
      </c>
      <c r="EF306" s="158" t="n">
        <v>0</v>
      </c>
      <c r="EG306" s="158" t="n">
        <v>0</v>
      </c>
      <c r="EH306" s="158" t="n">
        <v>0</v>
      </c>
      <c r="EI306" s="158" t="n">
        <v>0</v>
      </c>
      <c r="EJ306" s="158" t="n">
        <v>0</v>
      </c>
      <c r="EK306" s="158" t="n">
        <v>0</v>
      </c>
      <c r="EL306" s="158" t="n">
        <v>0</v>
      </c>
      <c r="EM306" s="158" t="n">
        <v>0</v>
      </c>
      <c r="EN306" s="158" t="n">
        <v>0</v>
      </c>
      <c r="EO306" s="158" t="n">
        <v>0</v>
      </c>
      <c r="EP306" s="158" t="n">
        <v>0</v>
      </c>
      <c r="EQ306" s="158" t="n">
        <v>0</v>
      </c>
      <c r="ER306" s="158" t="n">
        <v>0</v>
      </c>
      <c r="ES306" s="158" t="n">
        <v>0</v>
      </c>
      <c r="ET306" s="158" t="n">
        <v>0</v>
      </c>
      <c r="EU306" s="158" t="n">
        <v>0</v>
      </c>
      <c r="EV306" s="158" t="n">
        <v>0</v>
      </c>
      <c r="EW306" s="158" t="n">
        <v>0</v>
      </c>
      <c r="EX306" s="158" t="n">
        <v>0</v>
      </c>
      <c r="EY306" s="158" t="n">
        <v>0</v>
      </c>
      <c r="EZ306" s="158" t="n">
        <v>1900</v>
      </c>
      <c r="FA306" s="158" t="n">
        <v>1</v>
      </c>
      <c r="FB306" s="158" t="n">
        <v>1</v>
      </c>
      <c r="FC306" s="158" t="n">
        <v>1900</v>
      </c>
      <c r="FD306" s="158" t="n">
        <v>1</v>
      </c>
      <c r="FE306" s="158" t="n">
        <v>1</v>
      </c>
      <c r="FF306" s="158" t="n">
        <v>1900</v>
      </c>
      <c r="FG306" s="158" t="n">
        <v>1</v>
      </c>
      <c r="FH306" s="158" t="n">
        <v>1</v>
      </c>
      <c r="FI306" s="158" t="n">
        <v>1900</v>
      </c>
      <c r="FJ306" s="158" t="n">
        <v>1</v>
      </c>
      <c r="FK306" s="158" t="n">
        <v>1</v>
      </c>
      <c r="FL306" s="158" t="n">
        <v>1900</v>
      </c>
      <c r="FM306" s="158" t="n">
        <v>1</v>
      </c>
      <c r="FN306" s="158" t="n">
        <v>1</v>
      </c>
      <c r="FO306" s="158" t="n">
        <v>1900</v>
      </c>
      <c r="FP306" s="158" t="n">
        <v>1</v>
      </c>
      <c r="FQ306" s="158" t="n">
        <v>1</v>
      </c>
      <c r="FR306" s="158" t="n">
        <v>1900</v>
      </c>
      <c r="FS306" s="158" t="n">
        <v>1</v>
      </c>
      <c r="FT306" s="158" t="n">
        <v>1</v>
      </c>
      <c r="FU306" s="158" t="n">
        <v>1900</v>
      </c>
      <c r="FV306" s="158" t="n">
        <v>1</v>
      </c>
      <c r="FW306" s="158" t="n">
        <v>1</v>
      </c>
    </row>
    <row r="307">
      <c r="A307">
        <f>IF(F307&gt;1,A306,IF(AND(I307&lt;10,paste!A309&lt;10),RIGHT(H307,2)&amp;"0"&amp;I307&amp;"000"&amp;paste!A309,IF(AND(I307&lt;10,paste!A309&gt;=10,paste!A309&lt;100),RIGHT(H307,2)&amp;"0"&amp;I307&amp;"00"&amp;paste!A309,IF(AND(I307&lt;10,paste!A309&gt;=100,paste!A309&lt;1000),RIGHT(H307,2)&amp;"0"&amp;I307&amp;"0"&amp;paste!A309,IF(AND(I307&lt;10,paste!A309&gt;=1000),RIGHT(H307,2)&amp;"0"&amp;I307&amp;paste!A309,IF(AND(I307&gt;=10,paste!A309&lt;10),RIGHT(H307,2)&amp;I307&amp;"000"&amp;paste!A309,IF(AND(I307&gt;=10,paste!A309&gt;=10,paste!A309&lt;100),RIGHT(H307,2)&amp;I307&amp;"00"&amp;paste!A309,IF(AND(I307&gt;=10,paste!A309&gt;=100,paste!A309&lt;1000),RIGHT(H307,2)&amp;I307&amp;"0"&amp;paste!A309,RIGHT(H307,2)&amp;I307&amp;paste!A309))))))))</f>
        <v/>
      </c>
      <c r="B307">
        <f>YEAR(paste!C309)</f>
        <v/>
      </c>
      <c r="C307">
        <f>MONTH(paste!C309)</f>
        <v/>
      </c>
      <c r="D307">
        <f>DAY(paste!C309)</f>
        <v/>
      </c>
      <c r="E307" s="158" t="n">
        <v>0</v>
      </c>
      <c r="F307">
        <f>IF(AND(L307=L306,D307=D306),F306+1,1)</f>
        <v/>
      </c>
      <c r="G307" s="158" t="n">
        <v>0</v>
      </c>
      <c r="H307">
        <f>YEAR(paste!C309)</f>
        <v/>
      </c>
      <c r="I307">
        <f>MONTH(paste!C309)</f>
        <v/>
      </c>
      <c r="J307">
        <f>DAY(paste!C309)</f>
        <v/>
      </c>
      <c r="K307">
        <f>A307</f>
        <v/>
      </c>
      <c r="L307">
        <f>IF(ISBLANK(VLOOKUP(paste!J309,'得意先名 (2)'!$B$3:$F$2005,5,FALSE)),paste!P309,IFERROR(VLOOKUP(paste!J309,'得意先名 (2)'!$B$3:$F$2005,5,FALSE),"ZZZZZZZZZZZ"))</f>
        <v/>
      </c>
      <c r="M307">
        <f>IF(L307="ZZZZZZZZZZZ",paste!J309&amp;paste!K309&amp; "  :   "&amp;paste!M309&amp; "  :   "&amp;paste!P309,"")</f>
        <v/>
      </c>
      <c r="O307" s="158" t="n"/>
      <c r="P307">
        <f>VLOOKUP(L307,'L_User+EndUser'!$C$2:$K$500,8,FALSE)</f>
        <v/>
      </c>
      <c r="Q307">
        <f>VLOOKUP(L307,'L_User+EndUser'!$C$2:$K$500,9,FALSE)</f>
        <v/>
      </c>
      <c r="R307" s="158" t="n"/>
      <c r="T307" s="158" t="n"/>
      <c r="V307" s="158" t="n"/>
      <c r="AB307">
        <f>paste!J309</f>
        <v/>
      </c>
      <c r="AC307">
        <f>L307</f>
        <v/>
      </c>
      <c r="AO307">
        <f>YEAR(paste!O309)</f>
        <v/>
      </c>
      <c r="AP307">
        <f>MONTH(paste!O309)</f>
        <v/>
      </c>
      <c r="AQ307">
        <f>DAY(paste!O309)</f>
        <v/>
      </c>
      <c r="BD307">
        <f>IF(paste!L309="","",paste!L309)</f>
        <v/>
      </c>
      <c r="BM307" t="n">
        <v>1</v>
      </c>
      <c r="BN307">
        <f>VLOOKUP(paste!E309,L_Product!$A$2:$B$2001,2,FALSE)</f>
        <v/>
      </c>
      <c r="BO307" s="21" t="n"/>
      <c r="BT307" t="n">
        <v>2</v>
      </c>
      <c r="BU307">
        <f>IF($BM$2=1,2,IF($BM$2=18,1))</f>
        <v/>
      </c>
      <c r="BV307">
        <f>IF($BM$2=1,0,IF($BM$2=18,1))</f>
        <v/>
      </c>
      <c r="BW307" t="n">
        <v>2</v>
      </c>
      <c r="BX307" t="n">
        <v>0</v>
      </c>
      <c r="BY307" t="n">
        <v>3</v>
      </c>
      <c r="BZ307">
        <f>VLOOKUP(BN307,L_Product!$B$2:$Z$2001,14,FALSE)</f>
        <v/>
      </c>
      <c r="CA307">
        <f>paste!H309</f>
        <v/>
      </c>
      <c r="CB307">
        <f>BZ307*CA307</f>
        <v/>
      </c>
      <c r="CN307" s="158" t="n">
        <v>1</v>
      </c>
      <c r="CO307" s="158" t="n">
        <v>1</v>
      </c>
      <c r="CP307" s="158" t="n">
        <v>1</v>
      </c>
      <c r="CQ307" s="158" t="n">
        <v>1</v>
      </c>
      <c r="CR307" s="158" t="n">
        <v>1</v>
      </c>
      <c r="CS307" s="158" t="n">
        <v>0</v>
      </c>
      <c r="CT307" s="158" t="n">
        <v>0</v>
      </c>
      <c r="CU307" s="158" t="n">
        <v>0</v>
      </c>
      <c r="CV307" s="158" t="n">
        <v>0</v>
      </c>
      <c r="CW307" s="158" t="n">
        <v>0</v>
      </c>
      <c r="CX307">
        <f>B307</f>
        <v/>
      </c>
      <c r="CY307">
        <f>C307</f>
        <v/>
      </c>
      <c r="CZ307">
        <f>D307</f>
        <v/>
      </c>
      <c r="DA307" s="158" t="n">
        <v>1900</v>
      </c>
      <c r="DB307" s="158" t="n">
        <v>1</v>
      </c>
      <c r="DC307" s="158" t="n">
        <v>1</v>
      </c>
      <c r="DD307" s="158" t="n">
        <v>1900</v>
      </c>
      <c r="DE307" s="158" t="n">
        <v>1</v>
      </c>
      <c r="DF307" s="158" t="n">
        <v>1</v>
      </c>
      <c r="DG307" s="158" t="n">
        <v>1900</v>
      </c>
      <c r="DH307" s="158" t="n">
        <v>1</v>
      </c>
      <c r="DI307" s="158" t="n">
        <v>1</v>
      </c>
      <c r="DJ307" s="158" t="n">
        <v>1900</v>
      </c>
      <c r="DK307" s="158" t="n">
        <v>1</v>
      </c>
      <c r="DL307" s="158" t="n">
        <v>1</v>
      </c>
      <c r="DR307" s="158" t="n">
        <v>2</v>
      </c>
      <c r="DS307" s="158" t="n">
        <v>1</v>
      </c>
      <c r="DT307" s="158" t="n">
        <v>2</v>
      </c>
      <c r="DU307" s="158" t="n">
        <v>1</v>
      </c>
      <c r="DV307" s="158" t="n">
        <v>3</v>
      </c>
      <c r="DW307" s="158" t="n">
        <v>1</v>
      </c>
      <c r="DX307" s="158" t="n">
        <v>3</v>
      </c>
      <c r="DY307" s="158" t="n">
        <v>0</v>
      </c>
      <c r="DZ307" s="158" t="n">
        <v>0</v>
      </c>
      <c r="EA307" s="158" t="n">
        <v>0</v>
      </c>
      <c r="EB307" s="158" t="n">
        <v>0</v>
      </c>
      <c r="EC307" s="158" t="n">
        <v>0</v>
      </c>
      <c r="ED307" s="158" t="n">
        <v>0</v>
      </c>
      <c r="EE307" s="158" t="n">
        <v>0</v>
      </c>
      <c r="EF307" s="158" t="n">
        <v>0</v>
      </c>
      <c r="EG307" s="158" t="n">
        <v>0</v>
      </c>
      <c r="EH307" s="158" t="n">
        <v>0</v>
      </c>
      <c r="EI307" s="158" t="n">
        <v>0</v>
      </c>
      <c r="EJ307" s="158" t="n">
        <v>0</v>
      </c>
      <c r="EK307" s="158" t="n">
        <v>0</v>
      </c>
      <c r="EL307" s="158" t="n">
        <v>0</v>
      </c>
      <c r="EM307" s="158" t="n">
        <v>0</v>
      </c>
      <c r="EN307" s="158" t="n">
        <v>0</v>
      </c>
      <c r="EO307" s="158" t="n">
        <v>0</v>
      </c>
      <c r="EP307" s="158" t="n">
        <v>0</v>
      </c>
      <c r="EQ307" s="158" t="n">
        <v>0</v>
      </c>
      <c r="ER307" s="158" t="n">
        <v>0</v>
      </c>
      <c r="ES307" s="158" t="n">
        <v>0</v>
      </c>
      <c r="ET307" s="158" t="n">
        <v>0</v>
      </c>
      <c r="EU307" s="158" t="n">
        <v>0</v>
      </c>
      <c r="EV307" s="158" t="n">
        <v>0</v>
      </c>
      <c r="EW307" s="158" t="n">
        <v>0</v>
      </c>
      <c r="EX307" s="158" t="n">
        <v>0</v>
      </c>
      <c r="EY307" s="158" t="n">
        <v>0</v>
      </c>
      <c r="EZ307" s="158" t="n">
        <v>1900</v>
      </c>
      <c r="FA307" s="158" t="n">
        <v>1</v>
      </c>
      <c r="FB307" s="158" t="n">
        <v>1</v>
      </c>
      <c r="FC307" s="158" t="n">
        <v>1900</v>
      </c>
      <c r="FD307" s="158" t="n">
        <v>1</v>
      </c>
      <c r="FE307" s="158" t="n">
        <v>1</v>
      </c>
      <c r="FF307" s="158" t="n">
        <v>1900</v>
      </c>
      <c r="FG307" s="158" t="n">
        <v>1</v>
      </c>
      <c r="FH307" s="158" t="n">
        <v>1</v>
      </c>
      <c r="FI307" s="158" t="n">
        <v>1900</v>
      </c>
      <c r="FJ307" s="158" t="n">
        <v>1</v>
      </c>
      <c r="FK307" s="158" t="n">
        <v>1</v>
      </c>
      <c r="FL307" s="158" t="n">
        <v>1900</v>
      </c>
      <c r="FM307" s="158" t="n">
        <v>1</v>
      </c>
      <c r="FN307" s="158" t="n">
        <v>1</v>
      </c>
      <c r="FO307" s="158" t="n">
        <v>1900</v>
      </c>
      <c r="FP307" s="158" t="n">
        <v>1</v>
      </c>
      <c r="FQ307" s="158" t="n">
        <v>1</v>
      </c>
      <c r="FR307" s="158" t="n">
        <v>1900</v>
      </c>
      <c r="FS307" s="158" t="n">
        <v>1</v>
      </c>
      <c r="FT307" s="158" t="n">
        <v>1</v>
      </c>
      <c r="FU307" s="158" t="n">
        <v>1900</v>
      </c>
      <c r="FV307" s="158" t="n">
        <v>1</v>
      </c>
      <c r="FW307" s="158" t="n">
        <v>1</v>
      </c>
    </row>
    <row r="308">
      <c r="A308">
        <f>IF(F308&gt;1,A307,IF(AND(I308&lt;10,paste!A310&lt;10),RIGHT(H308,2)&amp;"0"&amp;I308&amp;"000"&amp;paste!A310,IF(AND(I308&lt;10,paste!A310&gt;=10,paste!A310&lt;100),RIGHT(H308,2)&amp;"0"&amp;I308&amp;"00"&amp;paste!A310,IF(AND(I308&lt;10,paste!A310&gt;=100,paste!A310&lt;1000),RIGHT(H308,2)&amp;"0"&amp;I308&amp;"0"&amp;paste!A310,IF(AND(I308&lt;10,paste!A310&gt;=1000),RIGHT(H308,2)&amp;"0"&amp;I308&amp;paste!A310,IF(AND(I308&gt;=10,paste!A310&lt;10),RIGHT(H308,2)&amp;I308&amp;"000"&amp;paste!A310,IF(AND(I308&gt;=10,paste!A310&gt;=10,paste!A310&lt;100),RIGHT(H308,2)&amp;I308&amp;"00"&amp;paste!A310,IF(AND(I308&gt;=10,paste!A310&gt;=100,paste!A310&lt;1000),RIGHT(H308,2)&amp;I308&amp;"0"&amp;paste!A310,RIGHT(H308,2)&amp;I308&amp;paste!A310))))))))</f>
        <v/>
      </c>
      <c r="B308">
        <f>YEAR(paste!C310)</f>
        <v/>
      </c>
      <c r="C308">
        <f>MONTH(paste!C310)</f>
        <v/>
      </c>
      <c r="D308">
        <f>DAY(paste!C310)</f>
        <v/>
      </c>
      <c r="E308" s="158" t="n">
        <v>0</v>
      </c>
      <c r="F308">
        <f>IF(AND(L308=L307,D308=D307),F307+1,1)</f>
        <v/>
      </c>
      <c r="G308" s="158" t="n">
        <v>0</v>
      </c>
      <c r="H308">
        <f>YEAR(paste!C310)</f>
        <v/>
      </c>
      <c r="I308">
        <f>MONTH(paste!C310)</f>
        <v/>
      </c>
      <c r="J308">
        <f>DAY(paste!C310)</f>
        <v/>
      </c>
      <c r="K308">
        <f>A308</f>
        <v/>
      </c>
      <c r="L308">
        <f>IF(ISBLANK(VLOOKUP(paste!J310,'得意先名 (2)'!$B$3:$F$2005,5,FALSE)),paste!P310,IFERROR(VLOOKUP(paste!J310,'得意先名 (2)'!$B$3:$F$2005,5,FALSE),"ZZZZZZZZZZZ"))</f>
        <v/>
      </c>
      <c r="M308">
        <f>IF(L308="ZZZZZZZZZZZ",paste!J310&amp;paste!K310&amp; "  :   "&amp;paste!M310&amp; "  :   "&amp;paste!P310,"")</f>
        <v/>
      </c>
      <c r="O308" s="158" t="n"/>
      <c r="P308">
        <f>VLOOKUP(L308,'L_User+EndUser'!$C$2:$K$500,8,FALSE)</f>
        <v/>
      </c>
      <c r="Q308">
        <f>VLOOKUP(L308,'L_User+EndUser'!$C$2:$K$500,9,FALSE)</f>
        <v/>
      </c>
      <c r="R308" s="158" t="n"/>
      <c r="T308" s="158" t="n"/>
      <c r="V308" s="158" t="n"/>
      <c r="AB308">
        <f>paste!J310</f>
        <v/>
      </c>
      <c r="AC308">
        <f>L308</f>
        <v/>
      </c>
      <c r="AO308">
        <f>YEAR(paste!O310)</f>
        <v/>
      </c>
      <c r="AP308">
        <f>MONTH(paste!O310)</f>
        <v/>
      </c>
      <c r="AQ308">
        <f>DAY(paste!O310)</f>
        <v/>
      </c>
      <c r="BD308">
        <f>IF(paste!L310="","",paste!L310)</f>
        <v/>
      </c>
      <c r="BM308" t="n">
        <v>1</v>
      </c>
      <c r="BN308">
        <f>VLOOKUP(paste!E310,L_Product!$A$2:$B$2001,2,FALSE)</f>
        <v/>
      </c>
      <c r="BO308" s="21" t="n"/>
      <c r="BT308" t="n">
        <v>2</v>
      </c>
      <c r="BU308">
        <f>IF($BM$2=1,2,IF($BM$2=18,1))</f>
        <v/>
      </c>
      <c r="BV308">
        <f>IF($BM$2=1,0,IF($BM$2=18,1))</f>
        <v/>
      </c>
      <c r="BW308" t="n">
        <v>2</v>
      </c>
      <c r="BX308" t="n">
        <v>0</v>
      </c>
      <c r="BY308" t="n">
        <v>3</v>
      </c>
      <c r="BZ308">
        <f>VLOOKUP(BN308,L_Product!$B$2:$Z$2001,14,FALSE)</f>
        <v/>
      </c>
      <c r="CA308">
        <f>paste!H310</f>
        <v/>
      </c>
      <c r="CB308">
        <f>BZ308*CA308</f>
        <v/>
      </c>
      <c r="CN308" s="158" t="n">
        <v>1</v>
      </c>
      <c r="CO308" s="158" t="n">
        <v>1</v>
      </c>
      <c r="CP308" s="158" t="n">
        <v>1</v>
      </c>
      <c r="CQ308" s="158" t="n">
        <v>1</v>
      </c>
      <c r="CR308" s="158" t="n">
        <v>1</v>
      </c>
      <c r="CS308" s="158" t="n">
        <v>0</v>
      </c>
      <c r="CT308" s="158" t="n">
        <v>0</v>
      </c>
      <c r="CU308" s="158" t="n">
        <v>0</v>
      </c>
      <c r="CV308" s="158" t="n">
        <v>0</v>
      </c>
      <c r="CW308" s="158" t="n">
        <v>0</v>
      </c>
      <c r="CX308">
        <f>B308</f>
        <v/>
      </c>
      <c r="CY308">
        <f>C308</f>
        <v/>
      </c>
      <c r="CZ308">
        <f>D308</f>
        <v/>
      </c>
      <c r="DA308" s="158" t="n">
        <v>1900</v>
      </c>
      <c r="DB308" s="158" t="n">
        <v>1</v>
      </c>
      <c r="DC308" s="158" t="n">
        <v>1</v>
      </c>
      <c r="DD308" s="158" t="n">
        <v>1900</v>
      </c>
      <c r="DE308" s="158" t="n">
        <v>1</v>
      </c>
      <c r="DF308" s="158" t="n">
        <v>1</v>
      </c>
      <c r="DG308" s="158" t="n">
        <v>1900</v>
      </c>
      <c r="DH308" s="158" t="n">
        <v>1</v>
      </c>
      <c r="DI308" s="158" t="n">
        <v>1</v>
      </c>
      <c r="DJ308" s="158" t="n">
        <v>1900</v>
      </c>
      <c r="DK308" s="158" t="n">
        <v>1</v>
      </c>
      <c r="DL308" s="158" t="n">
        <v>1</v>
      </c>
      <c r="DR308" s="158" t="n">
        <v>2</v>
      </c>
      <c r="DS308" s="158" t="n">
        <v>1</v>
      </c>
      <c r="DT308" s="158" t="n">
        <v>2</v>
      </c>
      <c r="DU308" s="158" t="n">
        <v>1</v>
      </c>
      <c r="DV308" s="158" t="n">
        <v>3</v>
      </c>
      <c r="DW308" s="158" t="n">
        <v>1</v>
      </c>
      <c r="DX308" s="158" t="n">
        <v>3</v>
      </c>
      <c r="DY308" s="158" t="n">
        <v>0</v>
      </c>
      <c r="DZ308" s="158" t="n">
        <v>0</v>
      </c>
      <c r="EA308" s="158" t="n">
        <v>0</v>
      </c>
      <c r="EB308" s="158" t="n">
        <v>0</v>
      </c>
      <c r="EC308" s="158" t="n">
        <v>0</v>
      </c>
      <c r="ED308" s="158" t="n">
        <v>0</v>
      </c>
      <c r="EE308" s="158" t="n">
        <v>0</v>
      </c>
      <c r="EF308" s="158" t="n">
        <v>0</v>
      </c>
      <c r="EG308" s="158" t="n">
        <v>0</v>
      </c>
      <c r="EH308" s="158" t="n">
        <v>0</v>
      </c>
      <c r="EI308" s="158" t="n">
        <v>0</v>
      </c>
      <c r="EJ308" s="158" t="n">
        <v>0</v>
      </c>
      <c r="EK308" s="158" t="n">
        <v>0</v>
      </c>
      <c r="EL308" s="158" t="n">
        <v>0</v>
      </c>
      <c r="EM308" s="158" t="n">
        <v>0</v>
      </c>
      <c r="EN308" s="158" t="n">
        <v>0</v>
      </c>
      <c r="EO308" s="158" t="n">
        <v>0</v>
      </c>
      <c r="EP308" s="158" t="n">
        <v>0</v>
      </c>
      <c r="EQ308" s="158" t="n">
        <v>0</v>
      </c>
      <c r="ER308" s="158" t="n">
        <v>0</v>
      </c>
      <c r="ES308" s="158" t="n">
        <v>0</v>
      </c>
      <c r="ET308" s="158" t="n">
        <v>0</v>
      </c>
      <c r="EU308" s="158" t="n">
        <v>0</v>
      </c>
      <c r="EV308" s="158" t="n">
        <v>0</v>
      </c>
      <c r="EW308" s="158" t="n">
        <v>0</v>
      </c>
      <c r="EX308" s="158" t="n">
        <v>0</v>
      </c>
      <c r="EY308" s="158" t="n">
        <v>0</v>
      </c>
      <c r="EZ308" s="158" t="n">
        <v>1900</v>
      </c>
      <c r="FA308" s="158" t="n">
        <v>1</v>
      </c>
      <c r="FB308" s="158" t="n">
        <v>1</v>
      </c>
      <c r="FC308" s="158" t="n">
        <v>1900</v>
      </c>
      <c r="FD308" s="158" t="n">
        <v>1</v>
      </c>
      <c r="FE308" s="158" t="n">
        <v>1</v>
      </c>
      <c r="FF308" s="158" t="n">
        <v>1900</v>
      </c>
      <c r="FG308" s="158" t="n">
        <v>1</v>
      </c>
      <c r="FH308" s="158" t="n">
        <v>1</v>
      </c>
      <c r="FI308" s="158" t="n">
        <v>1900</v>
      </c>
      <c r="FJ308" s="158" t="n">
        <v>1</v>
      </c>
      <c r="FK308" s="158" t="n">
        <v>1</v>
      </c>
      <c r="FL308" s="158" t="n">
        <v>1900</v>
      </c>
      <c r="FM308" s="158" t="n">
        <v>1</v>
      </c>
      <c r="FN308" s="158" t="n">
        <v>1</v>
      </c>
      <c r="FO308" s="158" t="n">
        <v>1900</v>
      </c>
      <c r="FP308" s="158" t="n">
        <v>1</v>
      </c>
      <c r="FQ308" s="158" t="n">
        <v>1</v>
      </c>
      <c r="FR308" s="158" t="n">
        <v>1900</v>
      </c>
      <c r="FS308" s="158" t="n">
        <v>1</v>
      </c>
      <c r="FT308" s="158" t="n">
        <v>1</v>
      </c>
      <c r="FU308" s="158" t="n">
        <v>1900</v>
      </c>
      <c r="FV308" s="158" t="n">
        <v>1</v>
      </c>
      <c r="FW308" s="158" t="n">
        <v>1</v>
      </c>
    </row>
    <row r="309">
      <c r="A309">
        <f>IF(F309&gt;1,A308,IF(AND(I309&lt;10,paste!A311&lt;10),RIGHT(H309,2)&amp;"0"&amp;I309&amp;"000"&amp;paste!A311,IF(AND(I309&lt;10,paste!A311&gt;=10,paste!A311&lt;100),RIGHT(H309,2)&amp;"0"&amp;I309&amp;"00"&amp;paste!A311,IF(AND(I309&lt;10,paste!A311&gt;=100,paste!A311&lt;1000),RIGHT(H309,2)&amp;"0"&amp;I309&amp;"0"&amp;paste!A311,IF(AND(I309&lt;10,paste!A311&gt;=1000),RIGHT(H309,2)&amp;"0"&amp;I309&amp;paste!A311,IF(AND(I309&gt;=10,paste!A311&lt;10),RIGHT(H309,2)&amp;I309&amp;"000"&amp;paste!A311,IF(AND(I309&gt;=10,paste!A311&gt;=10,paste!A311&lt;100),RIGHT(H309,2)&amp;I309&amp;"00"&amp;paste!A311,IF(AND(I309&gt;=10,paste!A311&gt;=100,paste!A311&lt;1000),RIGHT(H309,2)&amp;I309&amp;"0"&amp;paste!A311,RIGHT(H309,2)&amp;I309&amp;paste!A311))))))))</f>
        <v/>
      </c>
      <c r="B309">
        <f>YEAR(paste!C311)</f>
        <v/>
      </c>
      <c r="C309">
        <f>MONTH(paste!C311)</f>
        <v/>
      </c>
      <c r="D309">
        <f>DAY(paste!C311)</f>
        <v/>
      </c>
      <c r="E309" s="158" t="n">
        <v>0</v>
      </c>
      <c r="F309">
        <f>IF(AND(L309=L308,D309=D308),F308+1,1)</f>
        <v/>
      </c>
      <c r="G309" s="158" t="n">
        <v>0</v>
      </c>
      <c r="H309">
        <f>YEAR(paste!C311)</f>
        <v/>
      </c>
      <c r="I309">
        <f>MONTH(paste!C311)</f>
        <v/>
      </c>
      <c r="J309">
        <f>DAY(paste!C311)</f>
        <v/>
      </c>
      <c r="K309">
        <f>A309</f>
        <v/>
      </c>
      <c r="L309">
        <f>IF(ISBLANK(VLOOKUP(paste!J311,'得意先名 (2)'!$B$3:$F$2005,5,FALSE)),paste!P311,IFERROR(VLOOKUP(paste!J311,'得意先名 (2)'!$B$3:$F$2005,5,FALSE),"ZZZZZZZZZZZ"))</f>
        <v/>
      </c>
      <c r="M309">
        <f>IF(L309="ZZZZZZZZZZZ",paste!J311&amp;paste!K311&amp; "  :   "&amp;paste!M311&amp; "  :   "&amp;paste!P311,"")</f>
        <v/>
      </c>
      <c r="O309" s="158" t="n"/>
      <c r="P309">
        <f>VLOOKUP(L309,'L_User+EndUser'!$C$2:$K$500,8,FALSE)</f>
        <v/>
      </c>
      <c r="Q309">
        <f>VLOOKUP(L309,'L_User+EndUser'!$C$2:$K$500,9,FALSE)</f>
        <v/>
      </c>
      <c r="R309" s="158" t="n"/>
      <c r="T309" s="158" t="n"/>
      <c r="V309" s="158" t="n"/>
      <c r="AB309">
        <f>paste!J311</f>
        <v/>
      </c>
      <c r="AC309">
        <f>L309</f>
        <v/>
      </c>
      <c r="AO309">
        <f>YEAR(paste!O311)</f>
        <v/>
      </c>
      <c r="AP309">
        <f>MONTH(paste!O311)</f>
        <v/>
      </c>
      <c r="AQ309">
        <f>DAY(paste!O311)</f>
        <v/>
      </c>
      <c r="BD309">
        <f>IF(paste!L311="","",paste!L311)</f>
        <v/>
      </c>
      <c r="BM309" t="n">
        <v>1</v>
      </c>
      <c r="BN309">
        <f>VLOOKUP(paste!E311,L_Product!$A$2:$B$2001,2,FALSE)</f>
        <v/>
      </c>
      <c r="BO309" s="21" t="n"/>
      <c r="BT309" t="n">
        <v>2</v>
      </c>
      <c r="BU309">
        <f>IF($BM$2=1,2,IF($BM$2=18,1))</f>
        <v/>
      </c>
      <c r="BV309">
        <f>IF($BM$2=1,0,IF($BM$2=18,1))</f>
        <v/>
      </c>
      <c r="BW309" t="n">
        <v>2</v>
      </c>
      <c r="BX309" t="n">
        <v>0</v>
      </c>
      <c r="BY309" t="n">
        <v>3</v>
      </c>
      <c r="BZ309">
        <f>VLOOKUP(BN309,L_Product!$B$2:$Z$2001,14,FALSE)</f>
        <v/>
      </c>
      <c r="CA309">
        <f>paste!H311</f>
        <v/>
      </c>
      <c r="CB309">
        <f>BZ309*CA309</f>
        <v/>
      </c>
      <c r="CN309" s="158" t="n">
        <v>1</v>
      </c>
      <c r="CO309" s="158" t="n">
        <v>1</v>
      </c>
      <c r="CP309" s="158" t="n">
        <v>1</v>
      </c>
      <c r="CQ309" s="158" t="n">
        <v>1</v>
      </c>
      <c r="CR309" s="158" t="n">
        <v>1</v>
      </c>
      <c r="CS309" s="158" t="n">
        <v>0</v>
      </c>
      <c r="CT309" s="158" t="n">
        <v>0</v>
      </c>
      <c r="CU309" s="158" t="n">
        <v>0</v>
      </c>
      <c r="CV309" s="158" t="n">
        <v>0</v>
      </c>
      <c r="CW309" s="158" t="n">
        <v>0</v>
      </c>
      <c r="CX309">
        <f>B309</f>
        <v/>
      </c>
      <c r="CY309">
        <f>C309</f>
        <v/>
      </c>
      <c r="CZ309">
        <f>D309</f>
        <v/>
      </c>
      <c r="DA309" s="158" t="n">
        <v>1900</v>
      </c>
      <c r="DB309" s="158" t="n">
        <v>1</v>
      </c>
      <c r="DC309" s="158" t="n">
        <v>1</v>
      </c>
      <c r="DD309" s="158" t="n">
        <v>1900</v>
      </c>
      <c r="DE309" s="158" t="n">
        <v>1</v>
      </c>
      <c r="DF309" s="158" t="n">
        <v>1</v>
      </c>
      <c r="DG309" s="158" t="n">
        <v>1900</v>
      </c>
      <c r="DH309" s="158" t="n">
        <v>1</v>
      </c>
      <c r="DI309" s="158" t="n">
        <v>1</v>
      </c>
      <c r="DJ309" s="158" t="n">
        <v>1900</v>
      </c>
      <c r="DK309" s="158" t="n">
        <v>1</v>
      </c>
      <c r="DL309" s="158" t="n">
        <v>1</v>
      </c>
      <c r="DR309" s="158" t="n">
        <v>2</v>
      </c>
      <c r="DS309" s="158" t="n">
        <v>1</v>
      </c>
      <c r="DT309" s="158" t="n">
        <v>2</v>
      </c>
      <c r="DU309" s="158" t="n">
        <v>1</v>
      </c>
      <c r="DV309" s="158" t="n">
        <v>3</v>
      </c>
      <c r="DW309" s="158" t="n">
        <v>1</v>
      </c>
      <c r="DX309" s="158" t="n">
        <v>3</v>
      </c>
      <c r="DY309" s="158" t="n">
        <v>0</v>
      </c>
      <c r="DZ309" s="158" t="n">
        <v>0</v>
      </c>
      <c r="EA309" s="158" t="n">
        <v>0</v>
      </c>
      <c r="EB309" s="158" t="n">
        <v>0</v>
      </c>
      <c r="EC309" s="158" t="n">
        <v>0</v>
      </c>
      <c r="ED309" s="158" t="n">
        <v>0</v>
      </c>
      <c r="EE309" s="158" t="n">
        <v>0</v>
      </c>
      <c r="EF309" s="158" t="n">
        <v>0</v>
      </c>
      <c r="EG309" s="158" t="n">
        <v>0</v>
      </c>
      <c r="EH309" s="158" t="n">
        <v>0</v>
      </c>
      <c r="EI309" s="158" t="n">
        <v>0</v>
      </c>
      <c r="EJ309" s="158" t="n">
        <v>0</v>
      </c>
      <c r="EK309" s="158" t="n">
        <v>0</v>
      </c>
      <c r="EL309" s="158" t="n">
        <v>0</v>
      </c>
      <c r="EM309" s="158" t="n">
        <v>0</v>
      </c>
      <c r="EN309" s="158" t="n">
        <v>0</v>
      </c>
      <c r="EO309" s="158" t="n">
        <v>0</v>
      </c>
      <c r="EP309" s="158" t="n">
        <v>0</v>
      </c>
      <c r="EQ309" s="158" t="n">
        <v>0</v>
      </c>
      <c r="ER309" s="158" t="n">
        <v>0</v>
      </c>
      <c r="ES309" s="158" t="n">
        <v>0</v>
      </c>
      <c r="ET309" s="158" t="n">
        <v>0</v>
      </c>
      <c r="EU309" s="158" t="n">
        <v>0</v>
      </c>
      <c r="EV309" s="158" t="n">
        <v>0</v>
      </c>
      <c r="EW309" s="158" t="n">
        <v>0</v>
      </c>
      <c r="EX309" s="158" t="n">
        <v>0</v>
      </c>
      <c r="EY309" s="158" t="n">
        <v>0</v>
      </c>
      <c r="EZ309" s="158" t="n">
        <v>1900</v>
      </c>
      <c r="FA309" s="158" t="n">
        <v>1</v>
      </c>
      <c r="FB309" s="158" t="n">
        <v>1</v>
      </c>
      <c r="FC309" s="158" t="n">
        <v>1900</v>
      </c>
      <c r="FD309" s="158" t="n">
        <v>1</v>
      </c>
      <c r="FE309" s="158" t="n">
        <v>1</v>
      </c>
      <c r="FF309" s="158" t="n">
        <v>1900</v>
      </c>
      <c r="FG309" s="158" t="n">
        <v>1</v>
      </c>
      <c r="FH309" s="158" t="n">
        <v>1</v>
      </c>
      <c r="FI309" s="158" t="n">
        <v>1900</v>
      </c>
      <c r="FJ309" s="158" t="n">
        <v>1</v>
      </c>
      <c r="FK309" s="158" t="n">
        <v>1</v>
      </c>
      <c r="FL309" s="158" t="n">
        <v>1900</v>
      </c>
      <c r="FM309" s="158" t="n">
        <v>1</v>
      </c>
      <c r="FN309" s="158" t="n">
        <v>1</v>
      </c>
      <c r="FO309" s="158" t="n">
        <v>1900</v>
      </c>
      <c r="FP309" s="158" t="n">
        <v>1</v>
      </c>
      <c r="FQ309" s="158" t="n">
        <v>1</v>
      </c>
      <c r="FR309" s="158" t="n">
        <v>1900</v>
      </c>
      <c r="FS309" s="158" t="n">
        <v>1</v>
      </c>
      <c r="FT309" s="158" t="n">
        <v>1</v>
      </c>
      <c r="FU309" s="158" t="n">
        <v>1900</v>
      </c>
      <c r="FV309" s="158" t="n">
        <v>1</v>
      </c>
      <c r="FW309" s="158" t="n">
        <v>1</v>
      </c>
    </row>
    <row r="310">
      <c r="A310">
        <f>IF(F310&gt;1,A309,IF(AND(I310&lt;10,paste!A312&lt;10),RIGHT(H310,2)&amp;"0"&amp;I310&amp;"000"&amp;paste!A312,IF(AND(I310&lt;10,paste!A312&gt;=10,paste!A312&lt;100),RIGHT(H310,2)&amp;"0"&amp;I310&amp;"00"&amp;paste!A312,IF(AND(I310&lt;10,paste!A312&gt;=100,paste!A312&lt;1000),RIGHT(H310,2)&amp;"0"&amp;I310&amp;"0"&amp;paste!A312,IF(AND(I310&lt;10,paste!A312&gt;=1000),RIGHT(H310,2)&amp;"0"&amp;I310&amp;paste!A312,IF(AND(I310&gt;=10,paste!A312&lt;10),RIGHT(H310,2)&amp;I310&amp;"000"&amp;paste!A312,IF(AND(I310&gt;=10,paste!A312&gt;=10,paste!A312&lt;100),RIGHT(H310,2)&amp;I310&amp;"00"&amp;paste!A312,IF(AND(I310&gt;=10,paste!A312&gt;=100,paste!A312&lt;1000),RIGHT(H310,2)&amp;I310&amp;"0"&amp;paste!A312,RIGHT(H310,2)&amp;I310&amp;paste!A312))))))))</f>
        <v/>
      </c>
      <c r="B310">
        <f>YEAR(paste!C312)</f>
        <v/>
      </c>
      <c r="C310">
        <f>MONTH(paste!C312)</f>
        <v/>
      </c>
      <c r="D310">
        <f>DAY(paste!C312)</f>
        <v/>
      </c>
      <c r="E310" s="158" t="n">
        <v>0</v>
      </c>
      <c r="F310">
        <f>IF(AND(L310=L309,D310=D309),F309+1,1)</f>
        <v/>
      </c>
      <c r="G310" s="158" t="n">
        <v>0</v>
      </c>
      <c r="H310">
        <f>YEAR(paste!C312)</f>
        <v/>
      </c>
      <c r="I310">
        <f>MONTH(paste!C312)</f>
        <v/>
      </c>
      <c r="J310">
        <f>DAY(paste!C312)</f>
        <v/>
      </c>
      <c r="K310">
        <f>A310</f>
        <v/>
      </c>
      <c r="L310">
        <f>IF(ISBLANK(VLOOKUP(paste!J312,'得意先名 (2)'!$B$3:$F$2005,5,FALSE)),paste!P312,IFERROR(VLOOKUP(paste!J312,'得意先名 (2)'!$B$3:$F$2005,5,FALSE),"ZZZZZZZZZZZ"))</f>
        <v/>
      </c>
      <c r="M310">
        <f>IF(L310="ZZZZZZZZZZZ",paste!J312&amp;paste!K312&amp; "  :   "&amp;paste!M312&amp; "  :   "&amp;paste!P312,"")</f>
        <v/>
      </c>
      <c r="O310" s="158" t="n"/>
      <c r="P310">
        <f>VLOOKUP(L310,'L_User+EndUser'!$C$2:$K$500,8,FALSE)</f>
        <v/>
      </c>
      <c r="Q310">
        <f>VLOOKUP(L310,'L_User+EndUser'!$C$2:$K$500,9,FALSE)</f>
        <v/>
      </c>
      <c r="R310" s="158" t="n"/>
      <c r="T310" s="158" t="n"/>
      <c r="V310" s="158" t="n"/>
      <c r="AB310">
        <f>paste!J312</f>
        <v/>
      </c>
      <c r="AC310">
        <f>L310</f>
        <v/>
      </c>
      <c r="AO310">
        <f>YEAR(paste!O312)</f>
        <v/>
      </c>
      <c r="AP310">
        <f>MONTH(paste!O312)</f>
        <v/>
      </c>
      <c r="AQ310">
        <f>DAY(paste!O312)</f>
        <v/>
      </c>
      <c r="BD310">
        <f>IF(paste!L312="","",paste!L312)</f>
        <v/>
      </c>
      <c r="BM310" t="n">
        <v>1</v>
      </c>
      <c r="BN310">
        <f>VLOOKUP(paste!E312,L_Product!$A$2:$B$2001,2,FALSE)</f>
        <v/>
      </c>
      <c r="BO310" s="21" t="n"/>
      <c r="BT310" t="n">
        <v>2</v>
      </c>
      <c r="BU310">
        <f>IF($BM$2=1,2,IF($BM$2=18,1))</f>
        <v/>
      </c>
      <c r="BV310">
        <f>IF($BM$2=1,0,IF($BM$2=18,1))</f>
        <v/>
      </c>
      <c r="BW310" t="n">
        <v>2</v>
      </c>
      <c r="BX310" t="n">
        <v>0</v>
      </c>
      <c r="BY310" t="n">
        <v>3</v>
      </c>
      <c r="BZ310">
        <f>VLOOKUP(BN310,L_Product!$B$2:$Z$2001,14,FALSE)</f>
        <v/>
      </c>
      <c r="CA310">
        <f>paste!H312</f>
        <v/>
      </c>
      <c r="CB310">
        <f>BZ310*CA310</f>
        <v/>
      </c>
      <c r="CN310" s="158" t="n">
        <v>1</v>
      </c>
      <c r="CO310" s="158" t="n">
        <v>1</v>
      </c>
      <c r="CP310" s="158" t="n">
        <v>1</v>
      </c>
      <c r="CQ310" s="158" t="n">
        <v>1</v>
      </c>
      <c r="CR310" s="158" t="n">
        <v>1</v>
      </c>
      <c r="CS310" s="158" t="n">
        <v>0</v>
      </c>
      <c r="CT310" s="158" t="n">
        <v>0</v>
      </c>
      <c r="CU310" s="158" t="n">
        <v>0</v>
      </c>
      <c r="CV310" s="158" t="n">
        <v>0</v>
      </c>
      <c r="CW310" s="158" t="n">
        <v>0</v>
      </c>
      <c r="CX310">
        <f>B310</f>
        <v/>
      </c>
      <c r="CY310">
        <f>C310</f>
        <v/>
      </c>
      <c r="CZ310">
        <f>D310</f>
        <v/>
      </c>
      <c r="DA310" s="158" t="n">
        <v>1900</v>
      </c>
      <c r="DB310" s="158" t="n">
        <v>1</v>
      </c>
      <c r="DC310" s="158" t="n">
        <v>1</v>
      </c>
      <c r="DD310" s="158" t="n">
        <v>1900</v>
      </c>
      <c r="DE310" s="158" t="n">
        <v>1</v>
      </c>
      <c r="DF310" s="158" t="n">
        <v>1</v>
      </c>
      <c r="DG310" s="158" t="n">
        <v>1900</v>
      </c>
      <c r="DH310" s="158" t="n">
        <v>1</v>
      </c>
      <c r="DI310" s="158" t="n">
        <v>1</v>
      </c>
      <c r="DJ310" s="158" t="n">
        <v>1900</v>
      </c>
      <c r="DK310" s="158" t="n">
        <v>1</v>
      </c>
      <c r="DL310" s="158" t="n">
        <v>1</v>
      </c>
      <c r="DR310" s="158" t="n">
        <v>2</v>
      </c>
      <c r="DS310" s="158" t="n">
        <v>1</v>
      </c>
      <c r="DT310" s="158" t="n">
        <v>2</v>
      </c>
      <c r="DU310" s="158" t="n">
        <v>1</v>
      </c>
      <c r="DV310" s="158" t="n">
        <v>3</v>
      </c>
      <c r="DW310" s="158" t="n">
        <v>1</v>
      </c>
      <c r="DX310" s="158" t="n">
        <v>3</v>
      </c>
      <c r="DY310" s="158" t="n">
        <v>0</v>
      </c>
      <c r="DZ310" s="158" t="n">
        <v>0</v>
      </c>
      <c r="EA310" s="158" t="n">
        <v>0</v>
      </c>
      <c r="EB310" s="158" t="n">
        <v>0</v>
      </c>
      <c r="EC310" s="158" t="n">
        <v>0</v>
      </c>
      <c r="ED310" s="158" t="n">
        <v>0</v>
      </c>
      <c r="EE310" s="158" t="n">
        <v>0</v>
      </c>
      <c r="EF310" s="158" t="n">
        <v>0</v>
      </c>
      <c r="EG310" s="158" t="n">
        <v>0</v>
      </c>
      <c r="EH310" s="158" t="n">
        <v>0</v>
      </c>
      <c r="EI310" s="158" t="n">
        <v>0</v>
      </c>
      <c r="EJ310" s="158" t="n">
        <v>0</v>
      </c>
      <c r="EK310" s="158" t="n">
        <v>0</v>
      </c>
      <c r="EL310" s="158" t="n">
        <v>0</v>
      </c>
      <c r="EM310" s="158" t="n">
        <v>0</v>
      </c>
      <c r="EN310" s="158" t="n">
        <v>0</v>
      </c>
      <c r="EO310" s="158" t="n">
        <v>0</v>
      </c>
      <c r="EP310" s="158" t="n">
        <v>0</v>
      </c>
      <c r="EQ310" s="158" t="n">
        <v>0</v>
      </c>
      <c r="ER310" s="158" t="n">
        <v>0</v>
      </c>
      <c r="ES310" s="158" t="n">
        <v>0</v>
      </c>
      <c r="ET310" s="158" t="n">
        <v>0</v>
      </c>
      <c r="EU310" s="158" t="n">
        <v>0</v>
      </c>
      <c r="EV310" s="158" t="n">
        <v>0</v>
      </c>
      <c r="EW310" s="158" t="n">
        <v>0</v>
      </c>
      <c r="EX310" s="158" t="n">
        <v>0</v>
      </c>
      <c r="EY310" s="158" t="n">
        <v>0</v>
      </c>
      <c r="EZ310" s="158" t="n">
        <v>1900</v>
      </c>
      <c r="FA310" s="158" t="n">
        <v>1</v>
      </c>
      <c r="FB310" s="158" t="n">
        <v>1</v>
      </c>
      <c r="FC310" s="158" t="n">
        <v>1900</v>
      </c>
      <c r="FD310" s="158" t="n">
        <v>1</v>
      </c>
      <c r="FE310" s="158" t="n">
        <v>1</v>
      </c>
      <c r="FF310" s="158" t="n">
        <v>1900</v>
      </c>
      <c r="FG310" s="158" t="n">
        <v>1</v>
      </c>
      <c r="FH310" s="158" t="n">
        <v>1</v>
      </c>
      <c r="FI310" s="158" t="n">
        <v>1900</v>
      </c>
      <c r="FJ310" s="158" t="n">
        <v>1</v>
      </c>
      <c r="FK310" s="158" t="n">
        <v>1</v>
      </c>
      <c r="FL310" s="158" t="n">
        <v>1900</v>
      </c>
      <c r="FM310" s="158" t="n">
        <v>1</v>
      </c>
      <c r="FN310" s="158" t="n">
        <v>1</v>
      </c>
      <c r="FO310" s="158" t="n">
        <v>1900</v>
      </c>
      <c r="FP310" s="158" t="n">
        <v>1</v>
      </c>
      <c r="FQ310" s="158" t="n">
        <v>1</v>
      </c>
      <c r="FR310" s="158" t="n">
        <v>1900</v>
      </c>
      <c r="FS310" s="158" t="n">
        <v>1</v>
      </c>
      <c r="FT310" s="158" t="n">
        <v>1</v>
      </c>
      <c r="FU310" s="158" t="n">
        <v>1900</v>
      </c>
      <c r="FV310" s="158" t="n">
        <v>1</v>
      </c>
      <c r="FW310" s="158" t="n">
        <v>1</v>
      </c>
    </row>
    <row r="311">
      <c r="A311">
        <f>IF(F311&gt;1,A310,IF(AND(I311&lt;10,paste!A313&lt;10),RIGHT(H311,2)&amp;"0"&amp;I311&amp;"000"&amp;paste!A313,IF(AND(I311&lt;10,paste!A313&gt;=10,paste!A313&lt;100),RIGHT(H311,2)&amp;"0"&amp;I311&amp;"00"&amp;paste!A313,IF(AND(I311&lt;10,paste!A313&gt;=100,paste!A313&lt;1000),RIGHT(H311,2)&amp;"0"&amp;I311&amp;"0"&amp;paste!A313,IF(AND(I311&lt;10,paste!A313&gt;=1000),RIGHT(H311,2)&amp;"0"&amp;I311&amp;paste!A313,IF(AND(I311&gt;=10,paste!A313&lt;10),RIGHT(H311,2)&amp;I311&amp;"000"&amp;paste!A313,IF(AND(I311&gt;=10,paste!A313&gt;=10,paste!A313&lt;100),RIGHT(H311,2)&amp;I311&amp;"00"&amp;paste!A313,IF(AND(I311&gt;=10,paste!A313&gt;=100,paste!A313&lt;1000),RIGHT(H311,2)&amp;I311&amp;"0"&amp;paste!A313,RIGHT(H311,2)&amp;I311&amp;paste!A313))))))))</f>
        <v/>
      </c>
      <c r="B311">
        <f>YEAR(paste!C313)</f>
        <v/>
      </c>
      <c r="C311">
        <f>MONTH(paste!C313)</f>
        <v/>
      </c>
      <c r="D311">
        <f>DAY(paste!C313)</f>
        <v/>
      </c>
      <c r="E311" s="158" t="n">
        <v>0</v>
      </c>
      <c r="F311">
        <f>IF(AND(L311=L310,D311=D310),F310+1,1)</f>
        <v/>
      </c>
      <c r="G311" s="158" t="n">
        <v>0</v>
      </c>
      <c r="H311">
        <f>YEAR(paste!C313)</f>
        <v/>
      </c>
      <c r="I311">
        <f>MONTH(paste!C313)</f>
        <v/>
      </c>
      <c r="J311">
        <f>DAY(paste!C313)</f>
        <v/>
      </c>
      <c r="K311">
        <f>A311</f>
        <v/>
      </c>
      <c r="L311">
        <f>IF(ISBLANK(VLOOKUP(paste!J313,'得意先名 (2)'!$B$3:$F$2005,5,FALSE)),paste!P313,IFERROR(VLOOKUP(paste!J313,'得意先名 (2)'!$B$3:$F$2005,5,FALSE),"ZZZZZZZZZZZ"))</f>
        <v/>
      </c>
      <c r="M311">
        <f>IF(L311="ZZZZZZZZZZZ",paste!J313&amp;paste!K313&amp; "  :   "&amp;paste!M313&amp; "  :   "&amp;paste!P313,"")</f>
        <v/>
      </c>
      <c r="O311" s="158" t="n"/>
      <c r="P311">
        <f>VLOOKUP(L311,'L_User+EndUser'!$C$2:$K$500,8,FALSE)</f>
        <v/>
      </c>
      <c r="Q311">
        <f>VLOOKUP(L311,'L_User+EndUser'!$C$2:$K$500,9,FALSE)</f>
        <v/>
      </c>
      <c r="R311" s="158" t="n"/>
      <c r="T311" s="158" t="n"/>
      <c r="V311" s="158" t="n"/>
      <c r="AB311">
        <f>paste!J313</f>
        <v/>
      </c>
      <c r="AC311">
        <f>L311</f>
        <v/>
      </c>
      <c r="AO311">
        <f>YEAR(paste!O313)</f>
        <v/>
      </c>
      <c r="AP311">
        <f>MONTH(paste!O313)</f>
        <v/>
      </c>
      <c r="AQ311">
        <f>DAY(paste!O313)</f>
        <v/>
      </c>
      <c r="BD311">
        <f>IF(paste!L313="","",paste!L313)</f>
        <v/>
      </c>
      <c r="BM311" t="n">
        <v>1</v>
      </c>
      <c r="BN311">
        <f>VLOOKUP(paste!E313,L_Product!$A$2:$B$2001,2,FALSE)</f>
        <v/>
      </c>
      <c r="BO311" s="21" t="n"/>
      <c r="BT311" t="n">
        <v>2</v>
      </c>
      <c r="BU311">
        <f>IF($BM$2=1,2,IF($BM$2=18,1))</f>
        <v/>
      </c>
      <c r="BV311">
        <f>IF($BM$2=1,0,IF($BM$2=18,1))</f>
        <v/>
      </c>
      <c r="BW311" t="n">
        <v>2</v>
      </c>
      <c r="BX311" t="n">
        <v>0</v>
      </c>
      <c r="BY311" t="n">
        <v>3</v>
      </c>
      <c r="BZ311">
        <f>VLOOKUP(BN311,L_Product!$B$2:$Z$2001,14,FALSE)</f>
        <v/>
      </c>
      <c r="CA311">
        <f>paste!H313</f>
        <v/>
      </c>
      <c r="CB311">
        <f>BZ311*CA311</f>
        <v/>
      </c>
      <c r="CN311" s="158" t="n">
        <v>1</v>
      </c>
      <c r="CO311" s="158" t="n">
        <v>1</v>
      </c>
      <c r="CP311" s="158" t="n">
        <v>1</v>
      </c>
      <c r="CQ311" s="158" t="n">
        <v>1</v>
      </c>
      <c r="CR311" s="158" t="n">
        <v>1</v>
      </c>
      <c r="CS311" s="158" t="n">
        <v>0</v>
      </c>
      <c r="CT311" s="158" t="n">
        <v>0</v>
      </c>
      <c r="CU311" s="158" t="n">
        <v>0</v>
      </c>
      <c r="CV311" s="158" t="n">
        <v>0</v>
      </c>
      <c r="CW311" s="158" t="n">
        <v>0</v>
      </c>
      <c r="CX311">
        <f>B311</f>
        <v/>
      </c>
      <c r="CY311">
        <f>C311</f>
        <v/>
      </c>
      <c r="CZ311">
        <f>D311</f>
        <v/>
      </c>
      <c r="DA311" s="158" t="n">
        <v>1900</v>
      </c>
      <c r="DB311" s="158" t="n">
        <v>1</v>
      </c>
      <c r="DC311" s="158" t="n">
        <v>1</v>
      </c>
      <c r="DD311" s="158" t="n">
        <v>1900</v>
      </c>
      <c r="DE311" s="158" t="n">
        <v>1</v>
      </c>
      <c r="DF311" s="158" t="n">
        <v>1</v>
      </c>
      <c r="DG311" s="158" t="n">
        <v>1900</v>
      </c>
      <c r="DH311" s="158" t="n">
        <v>1</v>
      </c>
      <c r="DI311" s="158" t="n">
        <v>1</v>
      </c>
      <c r="DJ311" s="158" t="n">
        <v>1900</v>
      </c>
      <c r="DK311" s="158" t="n">
        <v>1</v>
      </c>
      <c r="DL311" s="158" t="n">
        <v>1</v>
      </c>
      <c r="DR311" s="158" t="n">
        <v>2</v>
      </c>
      <c r="DS311" s="158" t="n">
        <v>1</v>
      </c>
      <c r="DT311" s="158" t="n">
        <v>2</v>
      </c>
      <c r="DU311" s="158" t="n">
        <v>1</v>
      </c>
      <c r="DV311" s="158" t="n">
        <v>3</v>
      </c>
      <c r="DW311" s="158" t="n">
        <v>1</v>
      </c>
      <c r="DX311" s="158" t="n">
        <v>3</v>
      </c>
      <c r="DY311" s="158" t="n">
        <v>0</v>
      </c>
      <c r="DZ311" s="158" t="n">
        <v>0</v>
      </c>
      <c r="EA311" s="158" t="n">
        <v>0</v>
      </c>
      <c r="EB311" s="158" t="n">
        <v>0</v>
      </c>
      <c r="EC311" s="158" t="n">
        <v>0</v>
      </c>
      <c r="ED311" s="158" t="n">
        <v>0</v>
      </c>
      <c r="EE311" s="158" t="n">
        <v>0</v>
      </c>
      <c r="EF311" s="158" t="n">
        <v>0</v>
      </c>
      <c r="EG311" s="158" t="n">
        <v>0</v>
      </c>
      <c r="EH311" s="158" t="n">
        <v>0</v>
      </c>
      <c r="EI311" s="158" t="n">
        <v>0</v>
      </c>
      <c r="EJ311" s="158" t="n">
        <v>0</v>
      </c>
      <c r="EK311" s="158" t="n">
        <v>0</v>
      </c>
      <c r="EL311" s="158" t="n">
        <v>0</v>
      </c>
      <c r="EM311" s="158" t="n">
        <v>0</v>
      </c>
      <c r="EN311" s="158" t="n">
        <v>0</v>
      </c>
      <c r="EO311" s="158" t="n">
        <v>0</v>
      </c>
      <c r="EP311" s="158" t="n">
        <v>0</v>
      </c>
      <c r="EQ311" s="158" t="n">
        <v>0</v>
      </c>
      <c r="ER311" s="158" t="n">
        <v>0</v>
      </c>
      <c r="ES311" s="158" t="n">
        <v>0</v>
      </c>
      <c r="ET311" s="158" t="n">
        <v>0</v>
      </c>
      <c r="EU311" s="158" t="n">
        <v>0</v>
      </c>
      <c r="EV311" s="158" t="n">
        <v>0</v>
      </c>
      <c r="EW311" s="158" t="n">
        <v>0</v>
      </c>
      <c r="EX311" s="158" t="n">
        <v>0</v>
      </c>
      <c r="EY311" s="158" t="n">
        <v>0</v>
      </c>
      <c r="EZ311" s="158" t="n">
        <v>1900</v>
      </c>
      <c r="FA311" s="158" t="n">
        <v>1</v>
      </c>
      <c r="FB311" s="158" t="n">
        <v>1</v>
      </c>
      <c r="FC311" s="158" t="n">
        <v>1900</v>
      </c>
      <c r="FD311" s="158" t="n">
        <v>1</v>
      </c>
      <c r="FE311" s="158" t="n">
        <v>1</v>
      </c>
      <c r="FF311" s="158" t="n">
        <v>1900</v>
      </c>
      <c r="FG311" s="158" t="n">
        <v>1</v>
      </c>
      <c r="FH311" s="158" t="n">
        <v>1</v>
      </c>
      <c r="FI311" s="158" t="n">
        <v>1900</v>
      </c>
      <c r="FJ311" s="158" t="n">
        <v>1</v>
      </c>
      <c r="FK311" s="158" t="n">
        <v>1</v>
      </c>
      <c r="FL311" s="158" t="n">
        <v>1900</v>
      </c>
      <c r="FM311" s="158" t="n">
        <v>1</v>
      </c>
      <c r="FN311" s="158" t="n">
        <v>1</v>
      </c>
      <c r="FO311" s="158" t="n">
        <v>1900</v>
      </c>
      <c r="FP311" s="158" t="n">
        <v>1</v>
      </c>
      <c r="FQ311" s="158" t="n">
        <v>1</v>
      </c>
      <c r="FR311" s="158" t="n">
        <v>1900</v>
      </c>
      <c r="FS311" s="158" t="n">
        <v>1</v>
      </c>
      <c r="FT311" s="158" t="n">
        <v>1</v>
      </c>
      <c r="FU311" s="158" t="n">
        <v>1900</v>
      </c>
      <c r="FV311" s="158" t="n">
        <v>1</v>
      </c>
      <c r="FW311" s="158" t="n">
        <v>1</v>
      </c>
    </row>
    <row r="312">
      <c r="A312">
        <f>IF(F312&gt;1,A311,IF(AND(I312&lt;10,paste!A314&lt;10),RIGHT(H312,2)&amp;"0"&amp;I312&amp;"000"&amp;paste!A314,IF(AND(I312&lt;10,paste!A314&gt;=10,paste!A314&lt;100),RIGHT(H312,2)&amp;"0"&amp;I312&amp;"00"&amp;paste!A314,IF(AND(I312&lt;10,paste!A314&gt;=100,paste!A314&lt;1000),RIGHT(H312,2)&amp;"0"&amp;I312&amp;"0"&amp;paste!A314,IF(AND(I312&lt;10,paste!A314&gt;=1000),RIGHT(H312,2)&amp;"0"&amp;I312&amp;paste!A314,IF(AND(I312&gt;=10,paste!A314&lt;10),RIGHT(H312,2)&amp;I312&amp;"000"&amp;paste!A314,IF(AND(I312&gt;=10,paste!A314&gt;=10,paste!A314&lt;100),RIGHT(H312,2)&amp;I312&amp;"00"&amp;paste!A314,IF(AND(I312&gt;=10,paste!A314&gt;=100,paste!A314&lt;1000),RIGHT(H312,2)&amp;I312&amp;"0"&amp;paste!A314,RIGHT(H312,2)&amp;I312&amp;paste!A314))))))))</f>
        <v/>
      </c>
      <c r="B312">
        <f>YEAR(paste!C314)</f>
        <v/>
      </c>
      <c r="C312">
        <f>MONTH(paste!C314)</f>
        <v/>
      </c>
      <c r="D312">
        <f>DAY(paste!C314)</f>
        <v/>
      </c>
      <c r="E312" s="158" t="n">
        <v>0</v>
      </c>
      <c r="F312">
        <f>IF(AND(L312=L311,D312=D311),F311+1,1)</f>
        <v/>
      </c>
      <c r="G312" s="158" t="n">
        <v>0</v>
      </c>
      <c r="H312">
        <f>YEAR(paste!C314)</f>
        <v/>
      </c>
      <c r="I312">
        <f>MONTH(paste!C314)</f>
        <v/>
      </c>
      <c r="J312">
        <f>DAY(paste!C314)</f>
        <v/>
      </c>
      <c r="K312">
        <f>A312</f>
        <v/>
      </c>
      <c r="L312">
        <f>IF(ISBLANK(VLOOKUP(paste!J314,'得意先名 (2)'!$B$3:$F$2005,5,FALSE)),paste!P314,IFERROR(VLOOKUP(paste!J314,'得意先名 (2)'!$B$3:$F$2005,5,FALSE),"ZZZZZZZZZZZ"))</f>
        <v/>
      </c>
      <c r="M312">
        <f>IF(L312="ZZZZZZZZZZZ",paste!J314&amp;paste!K314&amp; "  :   "&amp;paste!M314&amp; "  :   "&amp;paste!P314,"")</f>
        <v/>
      </c>
      <c r="O312" s="158" t="n"/>
      <c r="P312">
        <f>VLOOKUP(L312,'L_User+EndUser'!$C$2:$K$500,8,FALSE)</f>
        <v/>
      </c>
      <c r="Q312">
        <f>VLOOKUP(L312,'L_User+EndUser'!$C$2:$K$500,9,FALSE)</f>
        <v/>
      </c>
      <c r="R312" s="158" t="n"/>
      <c r="T312" s="158" t="n"/>
      <c r="V312" s="158" t="n"/>
      <c r="AB312">
        <f>paste!J314</f>
        <v/>
      </c>
      <c r="AC312">
        <f>L312</f>
        <v/>
      </c>
      <c r="AO312">
        <f>YEAR(paste!O314)</f>
        <v/>
      </c>
      <c r="AP312">
        <f>MONTH(paste!O314)</f>
        <v/>
      </c>
      <c r="AQ312">
        <f>DAY(paste!O314)</f>
        <v/>
      </c>
      <c r="BD312">
        <f>IF(paste!L314="","",paste!L314)</f>
        <v/>
      </c>
      <c r="BM312" t="n">
        <v>1</v>
      </c>
      <c r="BN312">
        <f>VLOOKUP(paste!E314,L_Product!$A$2:$B$2001,2,FALSE)</f>
        <v/>
      </c>
      <c r="BO312" s="21" t="n"/>
      <c r="BT312" t="n">
        <v>2</v>
      </c>
      <c r="BU312">
        <f>IF($BM$2=1,2,IF($BM$2=18,1))</f>
        <v/>
      </c>
      <c r="BV312">
        <f>IF($BM$2=1,0,IF($BM$2=18,1))</f>
        <v/>
      </c>
      <c r="BW312" t="n">
        <v>2</v>
      </c>
      <c r="BX312" t="n">
        <v>0</v>
      </c>
      <c r="BY312" t="n">
        <v>3</v>
      </c>
      <c r="BZ312">
        <f>VLOOKUP(BN312,L_Product!$B$2:$Z$2001,14,FALSE)</f>
        <v/>
      </c>
      <c r="CA312">
        <f>paste!H314</f>
        <v/>
      </c>
      <c r="CB312">
        <f>BZ312*CA312</f>
        <v/>
      </c>
      <c r="CN312" s="158" t="n">
        <v>1</v>
      </c>
      <c r="CO312" s="158" t="n">
        <v>1</v>
      </c>
      <c r="CP312" s="158" t="n">
        <v>1</v>
      </c>
      <c r="CQ312" s="158" t="n">
        <v>1</v>
      </c>
      <c r="CR312" s="158" t="n">
        <v>1</v>
      </c>
      <c r="CS312" s="158" t="n">
        <v>0</v>
      </c>
      <c r="CT312" s="158" t="n">
        <v>0</v>
      </c>
      <c r="CU312" s="158" t="n">
        <v>0</v>
      </c>
      <c r="CV312" s="158" t="n">
        <v>0</v>
      </c>
      <c r="CW312" s="158" t="n">
        <v>0</v>
      </c>
      <c r="CX312">
        <f>B312</f>
        <v/>
      </c>
      <c r="CY312">
        <f>C312</f>
        <v/>
      </c>
      <c r="CZ312">
        <f>D312</f>
        <v/>
      </c>
      <c r="DA312" s="158" t="n">
        <v>1900</v>
      </c>
      <c r="DB312" s="158" t="n">
        <v>1</v>
      </c>
      <c r="DC312" s="158" t="n">
        <v>1</v>
      </c>
      <c r="DD312" s="158" t="n">
        <v>1900</v>
      </c>
      <c r="DE312" s="158" t="n">
        <v>1</v>
      </c>
      <c r="DF312" s="158" t="n">
        <v>1</v>
      </c>
      <c r="DG312" s="158" t="n">
        <v>1900</v>
      </c>
      <c r="DH312" s="158" t="n">
        <v>1</v>
      </c>
      <c r="DI312" s="158" t="n">
        <v>1</v>
      </c>
      <c r="DJ312" s="158" t="n">
        <v>1900</v>
      </c>
      <c r="DK312" s="158" t="n">
        <v>1</v>
      </c>
      <c r="DL312" s="158" t="n">
        <v>1</v>
      </c>
      <c r="DR312" s="158" t="n">
        <v>2</v>
      </c>
      <c r="DS312" s="158" t="n">
        <v>1</v>
      </c>
      <c r="DT312" s="158" t="n">
        <v>2</v>
      </c>
      <c r="DU312" s="158" t="n">
        <v>1</v>
      </c>
      <c r="DV312" s="158" t="n">
        <v>3</v>
      </c>
      <c r="DW312" s="158" t="n">
        <v>1</v>
      </c>
      <c r="DX312" s="158" t="n">
        <v>3</v>
      </c>
      <c r="DY312" s="158" t="n">
        <v>0</v>
      </c>
      <c r="DZ312" s="158" t="n">
        <v>0</v>
      </c>
      <c r="EA312" s="158" t="n">
        <v>0</v>
      </c>
      <c r="EB312" s="158" t="n">
        <v>0</v>
      </c>
      <c r="EC312" s="158" t="n">
        <v>0</v>
      </c>
      <c r="ED312" s="158" t="n">
        <v>0</v>
      </c>
      <c r="EE312" s="158" t="n">
        <v>0</v>
      </c>
      <c r="EF312" s="158" t="n">
        <v>0</v>
      </c>
      <c r="EG312" s="158" t="n">
        <v>0</v>
      </c>
      <c r="EH312" s="158" t="n">
        <v>0</v>
      </c>
      <c r="EI312" s="158" t="n">
        <v>0</v>
      </c>
      <c r="EJ312" s="158" t="n">
        <v>0</v>
      </c>
      <c r="EK312" s="158" t="n">
        <v>0</v>
      </c>
      <c r="EL312" s="158" t="n">
        <v>0</v>
      </c>
      <c r="EM312" s="158" t="n">
        <v>0</v>
      </c>
      <c r="EN312" s="158" t="n">
        <v>0</v>
      </c>
      <c r="EO312" s="158" t="n">
        <v>0</v>
      </c>
      <c r="EP312" s="158" t="n">
        <v>0</v>
      </c>
      <c r="EQ312" s="158" t="n">
        <v>0</v>
      </c>
      <c r="ER312" s="158" t="n">
        <v>0</v>
      </c>
      <c r="ES312" s="158" t="n">
        <v>0</v>
      </c>
      <c r="ET312" s="158" t="n">
        <v>0</v>
      </c>
      <c r="EU312" s="158" t="n">
        <v>0</v>
      </c>
      <c r="EV312" s="158" t="n">
        <v>0</v>
      </c>
      <c r="EW312" s="158" t="n">
        <v>0</v>
      </c>
      <c r="EX312" s="158" t="n">
        <v>0</v>
      </c>
      <c r="EY312" s="158" t="n">
        <v>0</v>
      </c>
      <c r="EZ312" s="158" t="n">
        <v>1900</v>
      </c>
      <c r="FA312" s="158" t="n">
        <v>1</v>
      </c>
      <c r="FB312" s="158" t="n">
        <v>1</v>
      </c>
      <c r="FC312" s="158" t="n">
        <v>1900</v>
      </c>
      <c r="FD312" s="158" t="n">
        <v>1</v>
      </c>
      <c r="FE312" s="158" t="n">
        <v>1</v>
      </c>
      <c r="FF312" s="158" t="n">
        <v>1900</v>
      </c>
      <c r="FG312" s="158" t="n">
        <v>1</v>
      </c>
      <c r="FH312" s="158" t="n">
        <v>1</v>
      </c>
      <c r="FI312" s="158" t="n">
        <v>1900</v>
      </c>
      <c r="FJ312" s="158" t="n">
        <v>1</v>
      </c>
      <c r="FK312" s="158" t="n">
        <v>1</v>
      </c>
      <c r="FL312" s="158" t="n">
        <v>1900</v>
      </c>
      <c r="FM312" s="158" t="n">
        <v>1</v>
      </c>
      <c r="FN312" s="158" t="n">
        <v>1</v>
      </c>
      <c r="FO312" s="158" t="n">
        <v>1900</v>
      </c>
      <c r="FP312" s="158" t="n">
        <v>1</v>
      </c>
      <c r="FQ312" s="158" t="n">
        <v>1</v>
      </c>
      <c r="FR312" s="158" t="n">
        <v>1900</v>
      </c>
      <c r="FS312" s="158" t="n">
        <v>1</v>
      </c>
      <c r="FT312" s="158" t="n">
        <v>1</v>
      </c>
      <c r="FU312" s="158" t="n">
        <v>1900</v>
      </c>
      <c r="FV312" s="158" t="n">
        <v>1</v>
      </c>
      <c r="FW312" s="158" t="n">
        <v>1</v>
      </c>
    </row>
    <row r="313">
      <c r="A313">
        <f>IF(F313&gt;1,A312,IF(AND(I313&lt;10,paste!A315&lt;10),RIGHT(H313,2)&amp;"0"&amp;I313&amp;"000"&amp;paste!A315,IF(AND(I313&lt;10,paste!A315&gt;=10,paste!A315&lt;100),RIGHT(H313,2)&amp;"0"&amp;I313&amp;"00"&amp;paste!A315,IF(AND(I313&lt;10,paste!A315&gt;=100,paste!A315&lt;1000),RIGHT(H313,2)&amp;"0"&amp;I313&amp;"0"&amp;paste!A315,IF(AND(I313&lt;10,paste!A315&gt;=1000),RIGHT(H313,2)&amp;"0"&amp;I313&amp;paste!A315,IF(AND(I313&gt;=10,paste!A315&lt;10),RIGHT(H313,2)&amp;I313&amp;"000"&amp;paste!A315,IF(AND(I313&gt;=10,paste!A315&gt;=10,paste!A315&lt;100),RIGHT(H313,2)&amp;I313&amp;"00"&amp;paste!A315,IF(AND(I313&gt;=10,paste!A315&gt;=100,paste!A315&lt;1000),RIGHT(H313,2)&amp;I313&amp;"0"&amp;paste!A315,RIGHT(H313,2)&amp;I313&amp;paste!A315))))))))</f>
        <v/>
      </c>
      <c r="B313">
        <f>YEAR(paste!C315)</f>
        <v/>
      </c>
      <c r="C313">
        <f>MONTH(paste!C315)</f>
        <v/>
      </c>
      <c r="D313">
        <f>DAY(paste!C315)</f>
        <v/>
      </c>
      <c r="E313" s="158" t="n">
        <v>0</v>
      </c>
      <c r="F313">
        <f>IF(AND(L313=L312,D313=D312),F312+1,1)</f>
        <v/>
      </c>
      <c r="G313" s="158" t="n">
        <v>0</v>
      </c>
      <c r="H313">
        <f>YEAR(paste!C315)</f>
        <v/>
      </c>
      <c r="I313">
        <f>MONTH(paste!C315)</f>
        <v/>
      </c>
      <c r="J313">
        <f>DAY(paste!C315)</f>
        <v/>
      </c>
      <c r="K313">
        <f>A313</f>
        <v/>
      </c>
      <c r="L313">
        <f>IF(ISBLANK(VLOOKUP(paste!J315,'得意先名 (2)'!$B$3:$F$2005,5,FALSE)),paste!P315,IFERROR(VLOOKUP(paste!J315,'得意先名 (2)'!$B$3:$F$2005,5,FALSE),"ZZZZZZZZZZZ"))</f>
        <v/>
      </c>
      <c r="M313">
        <f>IF(L313="ZZZZZZZZZZZ",paste!J315&amp;paste!K315&amp; "  :   "&amp;paste!M315&amp; "  :   "&amp;paste!P315,"")</f>
        <v/>
      </c>
      <c r="O313" s="158" t="n"/>
      <c r="P313">
        <f>VLOOKUP(L313,'L_User+EndUser'!$C$2:$K$500,8,FALSE)</f>
        <v/>
      </c>
      <c r="Q313">
        <f>VLOOKUP(L313,'L_User+EndUser'!$C$2:$K$500,9,FALSE)</f>
        <v/>
      </c>
      <c r="R313" s="158" t="n"/>
      <c r="T313" s="158" t="n"/>
      <c r="V313" s="158" t="n"/>
      <c r="AB313">
        <f>paste!J315</f>
        <v/>
      </c>
      <c r="AC313">
        <f>L313</f>
        <v/>
      </c>
      <c r="AO313">
        <f>YEAR(paste!O315)</f>
        <v/>
      </c>
      <c r="AP313">
        <f>MONTH(paste!O315)</f>
        <v/>
      </c>
      <c r="AQ313">
        <f>DAY(paste!O315)</f>
        <v/>
      </c>
      <c r="BD313">
        <f>IF(paste!L315="","",paste!L315)</f>
        <v/>
      </c>
      <c r="BM313" t="n">
        <v>1</v>
      </c>
      <c r="BN313">
        <f>VLOOKUP(paste!E315,L_Product!$A$2:$B$2001,2,FALSE)</f>
        <v/>
      </c>
      <c r="BO313" s="21" t="n"/>
      <c r="BT313" t="n">
        <v>2</v>
      </c>
      <c r="BU313">
        <f>IF($BM$2=1,2,IF($BM$2=18,1))</f>
        <v/>
      </c>
      <c r="BV313">
        <f>IF($BM$2=1,0,IF($BM$2=18,1))</f>
        <v/>
      </c>
      <c r="BW313" t="n">
        <v>2</v>
      </c>
      <c r="BX313" t="n">
        <v>0</v>
      </c>
      <c r="BY313" t="n">
        <v>3</v>
      </c>
      <c r="BZ313">
        <f>VLOOKUP(BN313,L_Product!$B$2:$Z$2001,14,FALSE)</f>
        <v/>
      </c>
      <c r="CA313">
        <f>paste!H315</f>
        <v/>
      </c>
      <c r="CB313">
        <f>BZ313*CA313</f>
        <v/>
      </c>
      <c r="CN313" s="158" t="n">
        <v>1</v>
      </c>
      <c r="CO313" s="158" t="n">
        <v>1</v>
      </c>
      <c r="CP313" s="158" t="n">
        <v>1</v>
      </c>
      <c r="CQ313" s="158" t="n">
        <v>1</v>
      </c>
      <c r="CR313" s="158" t="n">
        <v>1</v>
      </c>
      <c r="CS313" s="158" t="n">
        <v>0</v>
      </c>
      <c r="CT313" s="158" t="n">
        <v>0</v>
      </c>
      <c r="CU313" s="158" t="n">
        <v>0</v>
      </c>
      <c r="CV313" s="158" t="n">
        <v>0</v>
      </c>
      <c r="CW313" s="158" t="n">
        <v>0</v>
      </c>
      <c r="CX313">
        <f>B313</f>
        <v/>
      </c>
      <c r="CY313">
        <f>C313</f>
        <v/>
      </c>
      <c r="CZ313">
        <f>D313</f>
        <v/>
      </c>
      <c r="DA313" s="158" t="n">
        <v>1900</v>
      </c>
      <c r="DB313" s="158" t="n">
        <v>1</v>
      </c>
      <c r="DC313" s="158" t="n">
        <v>1</v>
      </c>
      <c r="DD313" s="158" t="n">
        <v>1900</v>
      </c>
      <c r="DE313" s="158" t="n">
        <v>1</v>
      </c>
      <c r="DF313" s="158" t="n">
        <v>1</v>
      </c>
      <c r="DG313" s="158" t="n">
        <v>1900</v>
      </c>
      <c r="DH313" s="158" t="n">
        <v>1</v>
      </c>
      <c r="DI313" s="158" t="n">
        <v>1</v>
      </c>
      <c r="DJ313" s="158" t="n">
        <v>1900</v>
      </c>
      <c r="DK313" s="158" t="n">
        <v>1</v>
      </c>
      <c r="DL313" s="158" t="n">
        <v>1</v>
      </c>
      <c r="DR313" s="158" t="n">
        <v>2</v>
      </c>
      <c r="DS313" s="158" t="n">
        <v>1</v>
      </c>
      <c r="DT313" s="158" t="n">
        <v>2</v>
      </c>
      <c r="DU313" s="158" t="n">
        <v>1</v>
      </c>
      <c r="DV313" s="158" t="n">
        <v>3</v>
      </c>
      <c r="DW313" s="158" t="n">
        <v>1</v>
      </c>
      <c r="DX313" s="158" t="n">
        <v>3</v>
      </c>
      <c r="DY313" s="158" t="n">
        <v>0</v>
      </c>
      <c r="DZ313" s="158" t="n">
        <v>0</v>
      </c>
      <c r="EA313" s="158" t="n">
        <v>0</v>
      </c>
      <c r="EB313" s="158" t="n">
        <v>0</v>
      </c>
      <c r="EC313" s="158" t="n">
        <v>0</v>
      </c>
      <c r="ED313" s="158" t="n">
        <v>0</v>
      </c>
      <c r="EE313" s="158" t="n">
        <v>0</v>
      </c>
      <c r="EF313" s="158" t="n">
        <v>0</v>
      </c>
      <c r="EG313" s="158" t="n">
        <v>0</v>
      </c>
      <c r="EH313" s="158" t="n">
        <v>0</v>
      </c>
      <c r="EI313" s="158" t="n">
        <v>0</v>
      </c>
      <c r="EJ313" s="158" t="n">
        <v>0</v>
      </c>
      <c r="EK313" s="158" t="n">
        <v>0</v>
      </c>
      <c r="EL313" s="158" t="n">
        <v>0</v>
      </c>
      <c r="EM313" s="158" t="n">
        <v>0</v>
      </c>
      <c r="EN313" s="158" t="n">
        <v>0</v>
      </c>
      <c r="EO313" s="158" t="n">
        <v>0</v>
      </c>
      <c r="EP313" s="158" t="n">
        <v>0</v>
      </c>
      <c r="EQ313" s="158" t="n">
        <v>0</v>
      </c>
      <c r="ER313" s="158" t="n">
        <v>0</v>
      </c>
      <c r="ES313" s="158" t="n">
        <v>0</v>
      </c>
      <c r="ET313" s="158" t="n">
        <v>0</v>
      </c>
      <c r="EU313" s="158" t="n">
        <v>0</v>
      </c>
      <c r="EV313" s="158" t="n">
        <v>0</v>
      </c>
      <c r="EW313" s="158" t="n">
        <v>0</v>
      </c>
      <c r="EX313" s="158" t="n">
        <v>0</v>
      </c>
      <c r="EY313" s="158" t="n">
        <v>0</v>
      </c>
      <c r="EZ313" s="158" t="n">
        <v>1900</v>
      </c>
      <c r="FA313" s="158" t="n">
        <v>1</v>
      </c>
      <c r="FB313" s="158" t="n">
        <v>1</v>
      </c>
      <c r="FC313" s="158" t="n">
        <v>1900</v>
      </c>
      <c r="FD313" s="158" t="n">
        <v>1</v>
      </c>
      <c r="FE313" s="158" t="n">
        <v>1</v>
      </c>
      <c r="FF313" s="158" t="n">
        <v>1900</v>
      </c>
      <c r="FG313" s="158" t="n">
        <v>1</v>
      </c>
      <c r="FH313" s="158" t="n">
        <v>1</v>
      </c>
      <c r="FI313" s="158" t="n">
        <v>1900</v>
      </c>
      <c r="FJ313" s="158" t="n">
        <v>1</v>
      </c>
      <c r="FK313" s="158" t="n">
        <v>1</v>
      </c>
      <c r="FL313" s="158" t="n">
        <v>1900</v>
      </c>
      <c r="FM313" s="158" t="n">
        <v>1</v>
      </c>
      <c r="FN313" s="158" t="n">
        <v>1</v>
      </c>
      <c r="FO313" s="158" t="n">
        <v>1900</v>
      </c>
      <c r="FP313" s="158" t="n">
        <v>1</v>
      </c>
      <c r="FQ313" s="158" t="n">
        <v>1</v>
      </c>
      <c r="FR313" s="158" t="n">
        <v>1900</v>
      </c>
      <c r="FS313" s="158" t="n">
        <v>1</v>
      </c>
      <c r="FT313" s="158" t="n">
        <v>1</v>
      </c>
      <c r="FU313" s="158" t="n">
        <v>1900</v>
      </c>
      <c r="FV313" s="158" t="n">
        <v>1</v>
      </c>
      <c r="FW313" s="158" t="n">
        <v>1</v>
      </c>
    </row>
    <row r="314">
      <c r="A314">
        <f>IF(F314&gt;1,A313,IF(AND(I314&lt;10,paste!A316&lt;10),RIGHT(H314,2)&amp;"0"&amp;I314&amp;"000"&amp;paste!A316,IF(AND(I314&lt;10,paste!A316&gt;=10,paste!A316&lt;100),RIGHT(H314,2)&amp;"0"&amp;I314&amp;"00"&amp;paste!A316,IF(AND(I314&lt;10,paste!A316&gt;=100,paste!A316&lt;1000),RIGHT(H314,2)&amp;"0"&amp;I314&amp;"0"&amp;paste!A316,IF(AND(I314&lt;10,paste!A316&gt;=1000),RIGHT(H314,2)&amp;"0"&amp;I314&amp;paste!A316,IF(AND(I314&gt;=10,paste!A316&lt;10),RIGHT(H314,2)&amp;I314&amp;"000"&amp;paste!A316,IF(AND(I314&gt;=10,paste!A316&gt;=10,paste!A316&lt;100),RIGHT(H314,2)&amp;I314&amp;"00"&amp;paste!A316,IF(AND(I314&gt;=10,paste!A316&gt;=100,paste!A316&lt;1000),RIGHT(H314,2)&amp;I314&amp;"0"&amp;paste!A316,RIGHT(H314,2)&amp;I314&amp;paste!A316))))))))</f>
        <v/>
      </c>
      <c r="B314">
        <f>YEAR(paste!C316)</f>
        <v/>
      </c>
      <c r="C314">
        <f>MONTH(paste!C316)</f>
        <v/>
      </c>
      <c r="D314">
        <f>DAY(paste!C316)</f>
        <v/>
      </c>
      <c r="E314" s="158" t="n">
        <v>0</v>
      </c>
      <c r="F314">
        <f>IF(AND(L314=L313,D314=D313),F313+1,1)</f>
        <v/>
      </c>
      <c r="G314" s="158" t="n">
        <v>0</v>
      </c>
      <c r="H314">
        <f>YEAR(paste!C316)</f>
        <v/>
      </c>
      <c r="I314">
        <f>MONTH(paste!C316)</f>
        <v/>
      </c>
      <c r="J314">
        <f>DAY(paste!C316)</f>
        <v/>
      </c>
      <c r="K314">
        <f>A314</f>
        <v/>
      </c>
      <c r="L314">
        <f>IF(ISBLANK(VLOOKUP(paste!J316,'得意先名 (2)'!$B$3:$F$2005,5,FALSE)),paste!P316,IFERROR(VLOOKUP(paste!J316,'得意先名 (2)'!$B$3:$F$2005,5,FALSE),"ZZZZZZZZZZZ"))</f>
        <v/>
      </c>
      <c r="M314">
        <f>IF(L314="ZZZZZZZZZZZ",paste!J316&amp;paste!K316&amp; "  :   "&amp;paste!M316&amp; "  :   "&amp;paste!P316,"")</f>
        <v/>
      </c>
      <c r="O314" s="158" t="n"/>
      <c r="P314">
        <f>VLOOKUP(L314,'L_User+EndUser'!$C$2:$K$500,8,FALSE)</f>
        <v/>
      </c>
      <c r="Q314">
        <f>VLOOKUP(L314,'L_User+EndUser'!$C$2:$K$500,9,FALSE)</f>
        <v/>
      </c>
      <c r="R314" s="158" t="n"/>
      <c r="T314" s="158" t="n"/>
      <c r="V314" s="158" t="n"/>
      <c r="AB314">
        <f>paste!J316</f>
        <v/>
      </c>
      <c r="AC314">
        <f>L314</f>
        <v/>
      </c>
      <c r="AO314">
        <f>YEAR(paste!O316)</f>
        <v/>
      </c>
      <c r="AP314">
        <f>MONTH(paste!O316)</f>
        <v/>
      </c>
      <c r="AQ314">
        <f>DAY(paste!O316)</f>
        <v/>
      </c>
      <c r="BD314">
        <f>IF(paste!L316="","",paste!L316)</f>
        <v/>
      </c>
      <c r="BM314" t="n">
        <v>1</v>
      </c>
      <c r="BN314">
        <f>VLOOKUP(paste!E316,L_Product!$A$2:$B$2001,2,FALSE)</f>
        <v/>
      </c>
      <c r="BO314" s="21" t="n"/>
      <c r="BT314" t="n">
        <v>2</v>
      </c>
      <c r="BU314">
        <f>IF($BM$2=1,2,IF($BM$2=18,1))</f>
        <v/>
      </c>
      <c r="BV314">
        <f>IF($BM$2=1,0,IF($BM$2=18,1))</f>
        <v/>
      </c>
      <c r="BW314" t="n">
        <v>2</v>
      </c>
      <c r="BX314" t="n">
        <v>0</v>
      </c>
      <c r="BY314" t="n">
        <v>3</v>
      </c>
      <c r="BZ314">
        <f>VLOOKUP(BN314,L_Product!$B$2:$Z$2001,14,FALSE)</f>
        <v/>
      </c>
      <c r="CA314">
        <f>paste!H316</f>
        <v/>
      </c>
      <c r="CB314">
        <f>BZ314*CA314</f>
        <v/>
      </c>
      <c r="CN314" s="158" t="n">
        <v>1</v>
      </c>
      <c r="CO314" s="158" t="n">
        <v>1</v>
      </c>
      <c r="CP314" s="158" t="n">
        <v>1</v>
      </c>
      <c r="CQ314" s="158" t="n">
        <v>1</v>
      </c>
      <c r="CR314" s="158" t="n">
        <v>1</v>
      </c>
      <c r="CS314" s="158" t="n">
        <v>0</v>
      </c>
      <c r="CT314" s="158" t="n">
        <v>0</v>
      </c>
      <c r="CU314" s="158" t="n">
        <v>0</v>
      </c>
      <c r="CV314" s="158" t="n">
        <v>0</v>
      </c>
      <c r="CW314" s="158" t="n">
        <v>0</v>
      </c>
      <c r="CX314">
        <f>B314</f>
        <v/>
      </c>
      <c r="CY314">
        <f>C314</f>
        <v/>
      </c>
      <c r="CZ314">
        <f>D314</f>
        <v/>
      </c>
      <c r="DA314" s="158" t="n">
        <v>1900</v>
      </c>
      <c r="DB314" s="158" t="n">
        <v>1</v>
      </c>
      <c r="DC314" s="158" t="n">
        <v>1</v>
      </c>
      <c r="DD314" s="158" t="n">
        <v>1900</v>
      </c>
      <c r="DE314" s="158" t="n">
        <v>1</v>
      </c>
      <c r="DF314" s="158" t="n">
        <v>1</v>
      </c>
      <c r="DG314" s="158" t="n">
        <v>1900</v>
      </c>
      <c r="DH314" s="158" t="n">
        <v>1</v>
      </c>
      <c r="DI314" s="158" t="n">
        <v>1</v>
      </c>
      <c r="DJ314" s="158" t="n">
        <v>1900</v>
      </c>
      <c r="DK314" s="158" t="n">
        <v>1</v>
      </c>
      <c r="DL314" s="158" t="n">
        <v>1</v>
      </c>
      <c r="DR314" s="158" t="n">
        <v>2</v>
      </c>
      <c r="DS314" s="158" t="n">
        <v>1</v>
      </c>
      <c r="DT314" s="158" t="n">
        <v>2</v>
      </c>
      <c r="DU314" s="158" t="n">
        <v>1</v>
      </c>
      <c r="DV314" s="158" t="n">
        <v>3</v>
      </c>
      <c r="DW314" s="158" t="n">
        <v>1</v>
      </c>
      <c r="DX314" s="158" t="n">
        <v>3</v>
      </c>
      <c r="DY314" s="158" t="n">
        <v>0</v>
      </c>
      <c r="DZ314" s="158" t="n">
        <v>0</v>
      </c>
      <c r="EA314" s="158" t="n">
        <v>0</v>
      </c>
      <c r="EB314" s="158" t="n">
        <v>0</v>
      </c>
      <c r="EC314" s="158" t="n">
        <v>0</v>
      </c>
      <c r="ED314" s="158" t="n">
        <v>0</v>
      </c>
      <c r="EE314" s="158" t="n">
        <v>0</v>
      </c>
      <c r="EF314" s="158" t="n">
        <v>0</v>
      </c>
      <c r="EG314" s="158" t="n">
        <v>0</v>
      </c>
      <c r="EH314" s="158" t="n">
        <v>0</v>
      </c>
      <c r="EI314" s="158" t="n">
        <v>0</v>
      </c>
      <c r="EJ314" s="158" t="n">
        <v>0</v>
      </c>
      <c r="EK314" s="158" t="n">
        <v>0</v>
      </c>
      <c r="EL314" s="158" t="n">
        <v>0</v>
      </c>
      <c r="EM314" s="158" t="n">
        <v>0</v>
      </c>
      <c r="EN314" s="158" t="n">
        <v>0</v>
      </c>
      <c r="EO314" s="158" t="n">
        <v>0</v>
      </c>
      <c r="EP314" s="158" t="n">
        <v>0</v>
      </c>
      <c r="EQ314" s="158" t="n">
        <v>0</v>
      </c>
      <c r="ER314" s="158" t="n">
        <v>0</v>
      </c>
      <c r="ES314" s="158" t="n">
        <v>0</v>
      </c>
      <c r="ET314" s="158" t="n">
        <v>0</v>
      </c>
      <c r="EU314" s="158" t="n">
        <v>0</v>
      </c>
      <c r="EV314" s="158" t="n">
        <v>0</v>
      </c>
      <c r="EW314" s="158" t="n">
        <v>0</v>
      </c>
      <c r="EX314" s="158" t="n">
        <v>0</v>
      </c>
      <c r="EY314" s="158" t="n">
        <v>0</v>
      </c>
      <c r="EZ314" s="158" t="n">
        <v>1900</v>
      </c>
      <c r="FA314" s="158" t="n">
        <v>1</v>
      </c>
      <c r="FB314" s="158" t="n">
        <v>1</v>
      </c>
      <c r="FC314" s="158" t="n">
        <v>1900</v>
      </c>
      <c r="FD314" s="158" t="n">
        <v>1</v>
      </c>
      <c r="FE314" s="158" t="n">
        <v>1</v>
      </c>
      <c r="FF314" s="158" t="n">
        <v>1900</v>
      </c>
      <c r="FG314" s="158" t="n">
        <v>1</v>
      </c>
      <c r="FH314" s="158" t="n">
        <v>1</v>
      </c>
      <c r="FI314" s="158" t="n">
        <v>1900</v>
      </c>
      <c r="FJ314" s="158" t="n">
        <v>1</v>
      </c>
      <c r="FK314" s="158" t="n">
        <v>1</v>
      </c>
      <c r="FL314" s="158" t="n">
        <v>1900</v>
      </c>
      <c r="FM314" s="158" t="n">
        <v>1</v>
      </c>
      <c r="FN314" s="158" t="n">
        <v>1</v>
      </c>
      <c r="FO314" s="158" t="n">
        <v>1900</v>
      </c>
      <c r="FP314" s="158" t="n">
        <v>1</v>
      </c>
      <c r="FQ314" s="158" t="n">
        <v>1</v>
      </c>
      <c r="FR314" s="158" t="n">
        <v>1900</v>
      </c>
      <c r="FS314" s="158" t="n">
        <v>1</v>
      </c>
      <c r="FT314" s="158" t="n">
        <v>1</v>
      </c>
      <c r="FU314" s="158" t="n">
        <v>1900</v>
      </c>
      <c r="FV314" s="158" t="n">
        <v>1</v>
      </c>
      <c r="FW314" s="158" t="n">
        <v>1</v>
      </c>
    </row>
    <row r="315">
      <c r="A315">
        <f>IF(F315&gt;1,A314,IF(AND(I315&lt;10,paste!A317&lt;10),RIGHT(H315,2)&amp;"0"&amp;I315&amp;"000"&amp;paste!A317,IF(AND(I315&lt;10,paste!A317&gt;=10,paste!A317&lt;100),RIGHT(H315,2)&amp;"0"&amp;I315&amp;"00"&amp;paste!A317,IF(AND(I315&lt;10,paste!A317&gt;=100,paste!A317&lt;1000),RIGHT(H315,2)&amp;"0"&amp;I315&amp;"0"&amp;paste!A317,IF(AND(I315&lt;10,paste!A317&gt;=1000),RIGHT(H315,2)&amp;"0"&amp;I315&amp;paste!A317,IF(AND(I315&gt;=10,paste!A317&lt;10),RIGHT(H315,2)&amp;I315&amp;"000"&amp;paste!A317,IF(AND(I315&gt;=10,paste!A317&gt;=10,paste!A317&lt;100),RIGHT(H315,2)&amp;I315&amp;"00"&amp;paste!A317,IF(AND(I315&gt;=10,paste!A317&gt;=100,paste!A317&lt;1000),RIGHT(H315,2)&amp;I315&amp;"0"&amp;paste!A317,RIGHT(H315,2)&amp;I315&amp;paste!A317))))))))</f>
        <v/>
      </c>
      <c r="B315">
        <f>YEAR(paste!C317)</f>
        <v/>
      </c>
      <c r="C315">
        <f>MONTH(paste!C317)</f>
        <v/>
      </c>
      <c r="D315">
        <f>DAY(paste!C317)</f>
        <v/>
      </c>
      <c r="E315" s="158" t="n">
        <v>0</v>
      </c>
      <c r="F315">
        <f>IF(AND(L315=L314,D315=D314),F314+1,1)</f>
        <v/>
      </c>
      <c r="G315" s="158" t="n">
        <v>0</v>
      </c>
      <c r="H315">
        <f>YEAR(paste!C317)</f>
        <v/>
      </c>
      <c r="I315">
        <f>MONTH(paste!C317)</f>
        <v/>
      </c>
      <c r="J315">
        <f>DAY(paste!C317)</f>
        <v/>
      </c>
      <c r="K315">
        <f>A315</f>
        <v/>
      </c>
      <c r="L315">
        <f>IF(ISBLANK(VLOOKUP(paste!J317,'得意先名 (2)'!$B$3:$F$2005,5,FALSE)),paste!P317,IFERROR(VLOOKUP(paste!J317,'得意先名 (2)'!$B$3:$F$2005,5,FALSE),"ZZZZZZZZZZZ"))</f>
        <v/>
      </c>
      <c r="M315">
        <f>IF(L315="ZZZZZZZZZZZ",paste!J317&amp;paste!K317&amp; "  :   "&amp;paste!M317&amp; "  :   "&amp;paste!P317,"")</f>
        <v/>
      </c>
      <c r="O315" s="158" t="n"/>
      <c r="P315">
        <f>VLOOKUP(L315,'L_User+EndUser'!$C$2:$K$500,8,FALSE)</f>
        <v/>
      </c>
      <c r="Q315">
        <f>VLOOKUP(L315,'L_User+EndUser'!$C$2:$K$500,9,FALSE)</f>
        <v/>
      </c>
      <c r="R315" s="158" t="n"/>
      <c r="T315" s="158" t="n"/>
      <c r="V315" s="158" t="n"/>
      <c r="AB315">
        <f>paste!J317</f>
        <v/>
      </c>
      <c r="AC315">
        <f>L315</f>
        <v/>
      </c>
      <c r="AO315">
        <f>YEAR(paste!O317)</f>
        <v/>
      </c>
      <c r="AP315">
        <f>MONTH(paste!O317)</f>
        <v/>
      </c>
      <c r="AQ315">
        <f>DAY(paste!O317)</f>
        <v/>
      </c>
      <c r="BD315">
        <f>IF(paste!L317="","",paste!L317)</f>
        <v/>
      </c>
      <c r="BM315" t="n">
        <v>1</v>
      </c>
      <c r="BN315">
        <f>VLOOKUP(paste!E317,L_Product!$A$2:$B$2001,2,FALSE)</f>
        <v/>
      </c>
      <c r="BO315" s="21" t="n"/>
      <c r="BT315" t="n">
        <v>2</v>
      </c>
      <c r="BU315">
        <f>IF($BM$2=1,2,IF($BM$2=18,1))</f>
        <v/>
      </c>
      <c r="BV315">
        <f>IF($BM$2=1,0,IF($BM$2=18,1))</f>
        <v/>
      </c>
      <c r="BW315" t="n">
        <v>2</v>
      </c>
      <c r="BX315" t="n">
        <v>0</v>
      </c>
      <c r="BY315" t="n">
        <v>3</v>
      </c>
      <c r="BZ315">
        <f>VLOOKUP(BN315,L_Product!$B$2:$Z$2001,14,FALSE)</f>
        <v/>
      </c>
      <c r="CA315">
        <f>paste!H317</f>
        <v/>
      </c>
      <c r="CB315">
        <f>BZ315*CA315</f>
        <v/>
      </c>
      <c r="CN315" s="158" t="n">
        <v>1</v>
      </c>
      <c r="CO315" s="158" t="n">
        <v>1</v>
      </c>
      <c r="CP315" s="158" t="n">
        <v>1</v>
      </c>
      <c r="CQ315" s="158" t="n">
        <v>1</v>
      </c>
      <c r="CR315" s="158" t="n">
        <v>1</v>
      </c>
      <c r="CS315" s="158" t="n">
        <v>0</v>
      </c>
      <c r="CT315" s="158" t="n">
        <v>0</v>
      </c>
      <c r="CU315" s="158" t="n">
        <v>0</v>
      </c>
      <c r="CV315" s="158" t="n">
        <v>0</v>
      </c>
      <c r="CW315" s="158" t="n">
        <v>0</v>
      </c>
      <c r="CX315">
        <f>B315</f>
        <v/>
      </c>
      <c r="CY315">
        <f>C315</f>
        <v/>
      </c>
      <c r="CZ315">
        <f>D315</f>
        <v/>
      </c>
      <c r="DA315" s="158" t="n">
        <v>1900</v>
      </c>
      <c r="DB315" s="158" t="n">
        <v>1</v>
      </c>
      <c r="DC315" s="158" t="n">
        <v>1</v>
      </c>
      <c r="DD315" s="158" t="n">
        <v>1900</v>
      </c>
      <c r="DE315" s="158" t="n">
        <v>1</v>
      </c>
      <c r="DF315" s="158" t="n">
        <v>1</v>
      </c>
      <c r="DG315" s="158" t="n">
        <v>1900</v>
      </c>
      <c r="DH315" s="158" t="n">
        <v>1</v>
      </c>
      <c r="DI315" s="158" t="n">
        <v>1</v>
      </c>
      <c r="DJ315" s="158" t="n">
        <v>1900</v>
      </c>
      <c r="DK315" s="158" t="n">
        <v>1</v>
      </c>
      <c r="DL315" s="158" t="n">
        <v>1</v>
      </c>
      <c r="DR315" s="158" t="n">
        <v>2</v>
      </c>
      <c r="DS315" s="158" t="n">
        <v>1</v>
      </c>
      <c r="DT315" s="158" t="n">
        <v>2</v>
      </c>
      <c r="DU315" s="158" t="n">
        <v>1</v>
      </c>
      <c r="DV315" s="158" t="n">
        <v>3</v>
      </c>
      <c r="DW315" s="158" t="n">
        <v>1</v>
      </c>
      <c r="DX315" s="158" t="n">
        <v>3</v>
      </c>
      <c r="DY315" s="158" t="n">
        <v>0</v>
      </c>
      <c r="DZ315" s="158" t="n">
        <v>0</v>
      </c>
      <c r="EA315" s="158" t="n">
        <v>0</v>
      </c>
      <c r="EB315" s="158" t="n">
        <v>0</v>
      </c>
      <c r="EC315" s="158" t="n">
        <v>0</v>
      </c>
      <c r="ED315" s="158" t="n">
        <v>0</v>
      </c>
      <c r="EE315" s="158" t="n">
        <v>0</v>
      </c>
      <c r="EF315" s="158" t="n">
        <v>0</v>
      </c>
      <c r="EG315" s="158" t="n">
        <v>0</v>
      </c>
      <c r="EH315" s="158" t="n">
        <v>0</v>
      </c>
      <c r="EI315" s="158" t="n">
        <v>0</v>
      </c>
      <c r="EJ315" s="158" t="n">
        <v>0</v>
      </c>
      <c r="EK315" s="158" t="n">
        <v>0</v>
      </c>
      <c r="EL315" s="158" t="n">
        <v>0</v>
      </c>
      <c r="EM315" s="158" t="n">
        <v>0</v>
      </c>
      <c r="EN315" s="158" t="n">
        <v>0</v>
      </c>
      <c r="EO315" s="158" t="n">
        <v>0</v>
      </c>
      <c r="EP315" s="158" t="n">
        <v>0</v>
      </c>
      <c r="EQ315" s="158" t="n">
        <v>0</v>
      </c>
      <c r="ER315" s="158" t="n">
        <v>0</v>
      </c>
      <c r="ES315" s="158" t="n">
        <v>0</v>
      </c>
      <c r="ET315" s="158" t="n">
        <v>0</v>
      </c>
      <c r="EU315" s="158" t="n">
        <v>0</v>
      </c>
      <c r="EV315" s="158" t="n">
        <v>0</v>
      </c>
      <c r="EW315" s="158" t="n">
        <v>0</v>
      </c>
      <c r="EX315" s="158" t="n">
        <v>0</v>
      </c>
      <c r="EY315" s="158" t="n">
        <v>0</v>
      </c>
      <c r="EZ315" s="158" t="n">
        <v>1900</v>
      </c>
      <c r="FA315" s="158" t="n">
        <v>1</v>
      </c>
      <c r="FB315" s="158" t="n">
        <v>1</v>
      </c>
      <c r="FC315" s="158" t="n">
        <v>1900</v>
      </c>
      <c r="FD315" s="158" t="n">
        <v>1</v>
      </c>
      <c r="FE315" s="158" t="n">
        <v>1</v>
      </c>
      <c r="FF315" s="158" t="n">
        <v>1900</v>
      </c>
      <c r="FG315" s="158" t="n">
        <v>1</v>
      </c>
      <c r="FH315" s="158" t="n">
        <v>1</v>
      </c>
      <c r="FI315" s="158" t="n">
        <v>1900</v>
      </c>
      <c r="FJ315" s="158" t="n">
        <v>1</v>
      </c>
      <c r="FK315" s="158" t="n">
        <v>1</v>
      </c>
      <c r="FL315" s="158" t="n">
        <v>1900</v>
      </c>
      <c r="FM315" s="158" t="n">
        <v>1</v>
      </c>
      <c r="FN315" s="158" t="n">
        <v>1</v>
      </c>
      <c r="FO315" s="158" t="n">
        <v>1900</v>
      </c>
      <c r="FP315" s="158" t="n">
        <v>1</v>
      </c>
      <c r="FQ315" s="158" t="n">
        <v>1</v>
      </c>
      <c r="FR315" s="158" t="n">
        <v>1900</v>
      </c>
      <c r="FS315" s="158" t="n">
        <v>1</v>
      </c>
      <c r="FT315" s="158" t="n">
        <v>1</v>
      </c>
      <c r="FU315" s="158" t="n">
        <v>1900</v>
      </c>
      <c r="FV315" s="158" t="n">
        <v>1</v>
      </c>
      <c r="FW315" s="158" t="n">
        <v>1</v>
      </c>
    </row>
    <row r="316">
      <c r="A316">
        <f>IF(F316&gt;1,A315,IF(AND(I316&lt;10,paste!A318&lt;10),RIGHT(H316,2)&amp;"0"&amp;I316&amp;"000"&amp;paste!A318,IF(AND(I316&lt;10,paste!A318&gt;=10,paste!A318&lt;100),RIGHT(H316,2)&amp;"0"&amp;I316&amp;"00"&amp;paste!A318,IF(AND(I316&lt;10,paste!A318&gt;=100,paste!A318&lt;1000),RIGHT(H316,2)&amp;"0"&amp;I316&amp;"0"&amp;paste!A318,IF(AND(I316&lt;10,paste!A318&gt;=1000),RIGHT(H316,2)&amp;"0"&amp;I316&amp;paste!A318,IF(AND(I316&gt;=10,paste!A318&lt;10),RIGHT(H316,2)&amp;I316&amp;"000"&amp;paste!A318,IF(AND(I316&gt;=10,paste!A318&gt;=10,paste!A318&lt;100),RIGHT(H316,2)&amp;I316&amp;"00"&amp;paste!A318,IF(AND(I316&gt;=10,paste!A318&gt;=100,paste!A318&lt;1000),RIGHT(H316,2)&amp;I316&amp;"0"&amp;paste!A318,RIGHT(H316,2)&amp;I316&amp;paste!A318))))))))</f>
        <v/>
      </c>
      <c r="B316">
        <f>YEAR(paste!C318)</f>
        <v/>
      </c>
      <c r="C316">
        <f>MONTH(paste!C318)</f>
        <v/>
      </c>
      <c r="D316">
        <f>DAY(paste!C318)</f>
        <v/>
      </c>
      <c r="E316" s="158" t="n">
        <v>0</v>
      </c>
      <c r="F316">
        <f>IF(AND(L316=L315,D316=D315),F315+1,1)</f>
        <v/>
      </c>
      <c r="G316" s="158" t="n">
        <v>0</v>
      </c>
      <c r="H316">
        <f>YEAR(paste!C318)</f>
        <v/>
      </c>
      <c r="I316">
        <f>MONTH(paste!C318)</f>
        <v/>
      </c>
      <c r="J316">
        <f>DAY(paste!C318)</f>
        <v/>
      </c>
      <c r="K316">
        <f>A316</f>
        <v/>
      </c>
      <c r="L316">
        <f>IF(ISBLANK(VLOOKUP(paste!J318,'得意先名 (2)'!$B$3:$F$2005,5,FALSE)),paste!P318,IFERROR(VLOOKUP(paste!J318,'得意先名 (2)'!$B$3:$F$2005,5,FALSE),"ZZZZZZZZZZZ"))</f>
        <v/>
      </c>
      <c r="M316">
        <f>IF(L316="ZZZZZZZZZZZ",paste!J318&amp;paste!K318&amp; "  :   "&amp;paste!M318&amp; "  :   "&amp;paste!P318,"")</f>
        <v/>
      </c>
      <c r="O316" s="158" t="n"/>
      <c r="P316">
        <f>VLOOKUP(L316,'L_User+EndUser'!$C$2:$K$500,8,FALSE)</f>
        <v/>
      </c>
      <c r="Q316">
        <f>VLOOKUP(L316,'L_User+EndUser'!$C$2:$K$500,9,FALSE)</f>
        <v/>
      </c>
      <c r="R316" s="158" t="n"/>
      <c r="T316" s="158" t="n"/>
      <c r="V316" s="158" t="n"/>
      <c r="AB316">
        <f>paste!J318</f>
        <v/>
      </c>
      <c r="AC316">
        <f>L316</f>
        <v/>
      </c>
      <c r="AO316">
        <f>YEAR(paste!O318)</f>
        <v/>
      </c>
      <c r="AP316">
        <f>MONTH(paste!O318)</f>
        <v/>
      </c>
      <c r="AQ316">
        <f>DAY(paste!O318)</f>
        <v/>
      </c>
      <c r="BD316">
        <f>IF(paste!L318="","",paste!L318)</f>
        <v/>
      </c>
      <c r="BM316" t="n">
        <v>1</v>
      </c>
      <c r="BN316">
        <f>VLOOKUP(paste!E318,L_Product!$A$2:$B$2001,2,FALSE)</f>
        <v/>
      </c>
      <c r="BO316" s="21" t="n"/>
      <c r="BT316" t="n">
        <v>2</v>
      </c>
      <c r="BU316">
        <f>IF($BM$2=1,2,IF($BM$2=18,1))</f>
        <v/>
      </c>
      <c r="BV316">
        <f>IF($BM$2=1,0,IF($BM$2=18,1))</f>
        <v/>
      </c>
      <c r="BW316" t="n">
        <v>2</v>
      </c>
      <c r="BX316" t="n">
        <v>0</v>
      </c>
      <c r="BY316" t="n">
        <v>3</v>
      </c>
      <c r="BZ316">
        <f>VLOOKUP(BN316,L_Product!$B$2:$Z$2001,14,FALSE)</f>
        <v/>
      </c>
      <c r="CA316">
        <f>paste!H318</f>
        <v/>
      </c>
      <c r="CB316">
        <f>BZ316*CA316</f>
        <v/>
      </c>
      <c r="CN316" s="158" t="n">
        <v>1</v>
      </c>
      <c r="CO316" s="158" t="n">
        <v>1</v>
      </c>
      <c r="CP316" s="158" t="n">
        <v>1</v>
      </c>
      <c r="CQ316" s="158" t="n">
        <v>1</v>
      </c>
      <c r="CR316" s="158" t="n">
        <v>1</v>
      </c>
      <c r="CS316" s="158" t="n">
        <v>0</v>
      </c>
      <c r="CT316" s="158" t="n">
        <v>0</v>
      </c>
      <c r="CU316" s="158" t="n">
        <v>0</v>
      </c>
      <c r="CV316" s="158" t="n">
        <v>0</v>
      </c>
      <c r="CW316" s="158" t="n">
        <v>0</v>
      </c>
      <c r="CX316">
        <f>B316</f>
        <v/>
      </c>
      <c r="CY316">
        <f>C316</f>
        <v/>
      </c>
      <c r="CZ316">
        <f>D316</f>
        <v/>
      </c>
      <c r="DA316" s="158" t="n">
        <v>1900</v>
      </c>
      <c r="DB316" s="158" t="n">
        <v>1</v>
      </c>
      <c r="DC316" s="158" t="n">
        <v>1</v>
      </c>
      <c r="DD316" s="158" t="n">
        <v>1900</v>
      </c>
      <c r="DE316" s="158" t="n">
        <v>1</v>
      </c>
      <c r="DF316" s="158" t="n">
        <v>1</v>
      </c>
      <c r="DG316" s="158" t="n">
        <v>1900</v>
      </c>
      <c r="DH316" s="158" t="n">
        <v>1</v>
      </c>
      <c r="DI316" s="158" t="n">
        <v>1</v>
      </c>
      <c r="DJ316" s="158" t="n">
        <v>1900</v>
      </c>
      <c r="DK316" s="158" t="n">
        <v>1</v>
      </c>
      <c r="DL316" s="158" t="n">
        <v>1</v>
      </c>
      <c r="DR316" s="158" t="n">
        <v>2</v>
      </c>
      <c r="DS316" s="158" t="n">
        <v>1</v>
      </c>
      <c r="DT316" s="158" t="n">
        <v>2</v>
      </c>
      <c r="DU316" s="158" t="n">
        <v>1</v>
      </c>
      <c r="DV316" s="158" t="n">
        <v>3</v>
      </c>
      <c r="DW316" s="158" t="n">
        <v>1</v>
      </c>
      <c r="DX316" s="158" t="n">
        <v>3</v>
      </c>
      <c r="DY316" s="158" t="n">
        <v>0</v>
      </c>
      <c r="DZ316" s="158" t="n">
        <v>0</v>
      </c>
      <c r="EA316" s="158" t="n">
        <v>0</v>
      </c>
      <c r="EB316" s="158" t="n">
        <v>0</v>
      </c>
      <c r="EC316" s="158" t="n">
        <v>0</v>
      </c>
      <c r="ED316" s="158" t="n">
        <v>0</v>
      </c>
      <c r="EE316" s="158" t="n">
        <v>0</v>
      </c>
      <c r="EF316" s="158" t="n">
        <v>0</v>
      </c>
      <c r="EG316" s="158" t="n">
        <v>0</v>
      </c>
      <c r="EH316" s="158" t="n">
        <v>0</v>
      </c>
      <c r="EI316" s="158" t="n">
        <v>0</v>
      </c>
      <c r="EJ316" s="158" t="n">
        <v>0</v>
      </c>
      <c r="EK316" s="158" t="n">
        <v>0</v>
      </c>
      <c r="EL316" s="158" t="n">
        <v>0</v>
      </c>
      <c r="EM316" s="158" t="n">
        <v>0</v>
      </c>
      <c r="EN316" s="158" t="n">
        <v>0</v>
      </c>
      <c r="EO316" s="158" t="n">
        <v>0</v>
      </c>
      <c r="EP316" s="158" t="n">
        <v>0</v>
      </c>
      <c r="EQ316" s="158" t="n">
        <v>0</v>
      </c>
      <c r="ER316" s="158" t="n">
        <v>0</v>
      </c>
      <c r="ES316" s="158" t="n">
        <v>0</v>
      </c>
      <c r="ET316" s="158" t="n">
        <v>0</v>
      </c>
      <c r="EU316" s="158" t="n">
        <v>0</v>
      </c>
      <c r="EV316" s="158" t="n">
        <v>0</v>
      </c>
      <c r="EW316" s="158" t="n">
        <v>0</v>
      </c>
      <c r="EX316" s="158" t="n">
        <v>0</v>
      </c>
      <c r="EY316" s="158" t="n">
        <v>0</v>
      </c>
      <c r="EZ316" s="158" t="n">
        <v>1900</v>
      </c>
      <c r="FA316" s="158" t="n">
        <v>1</v>
      </c>
      <c r="FB316" s="158" t="n">
        <v>1</v>
      </c>
      <c r="FC316" s="158" t="n">
        <v>1900</v>
      </c>
      <c r="FD316" s="158" t="n">
        <v>1</v>
      </c>
      <c r="FE316" s="158" t="n">
        <v>1</v>
      </c>
      <c r="FF316" s="158" t="n">
        <v>1900</v>
      </c>
      <c r="FG316" s="158" t="n">
        <v>1</v>
      </c>
      <c r="FH316" s="158" t="n">
        <v>1</v>
      </c>
      <c r="FI316" s="158" t="n">
        <v>1900</v>
      </c>
      <c r="FJ316" s="158" t="n">
        <v>1</v>
      </c>
      <c r="FK316" s="158" t="n">
        <v>1</v>
      </c>
      <c r="FL316" s="158" t="n">
        <v>1900</v>
      </c>
      <c r="FM316" s="158" t="n">
        <v>1</v>
      </c>
      <c r="FN316" s="158" t="n">
        <v>1</v>
      </c>
      <c r="FO316" s="158" t="n">
        <v>1900</v>
      </c>
      <c r="FP316" s="158" t="n">
        <v>1</v>
      </c>
      <c r="FQ316" s="158" t="n">
        <v>1</v>
      </c>
      <c r="FR316" s="158" t="n">
        <v>1900</v>
      </c>
      <c r="FS316" s="158" t="n">
        <v>1</v>
      </c>
      <c r="FT316" s="158" t="n">
        <v>1</v>
      </c>
      <c r="FU316" s="158" t="n">
        <v>1900</v>
      </c>
      <c r="FV316" s="158" t="n">
        <v>1</v>
      </c>
      <c r="FW316" s="158" t="n">
        <v>1</v>
      </c>
    </row>
    <row r="317">
      <c r="A317">
        <f>IF(F317&gt;1,A316,IF(AND(I317&lt;10,paste!A319&lt;10),RIGHT(H317,2)&amp;"0"&amp;I317&amp;"000"&amp;paste!A319,IF(AND(I317&lt;10,paste!A319&gt;=10,paste!A319&lt;100),RIGHT(H317,2)&amp;"0"&amp;I317&amp;"00"&amp;paste!A319,IF(AND(I317&lt;10,paste!A319&gt;=100,paste!A319&lt;1000),RIGHT(H317,2)&amp;"0"&amp;I317&amp;"0"&amp;paste!A319,IF(AND(I317&lt;10,paste!A319&gt;=1000),RIGHT(H317,2)&amp;"0"&amp;I317&amp;paste!A319,IF(AND(I317&gt;=10,paste!A319&lt;10),RIGHT(H317,2)&amp;I317&amp;"000"&amp;paste!A319,IF(AND(I317&gt;=10,paste!A319&gt;=10,paste!A319&lt;100),RIGHT(H317,2)&amp;I317&amp;"00"&amp;paste!A319,IF(AND(I317&gt;=10,paste!A319&gt;=100,paste!A319&lt;1000),RIGHT(H317,2)&amp;I317&amp;"0"&amp;paste!A319,RIGHT(H317,2)&amp;I317&amp;paste!A319))))))))</f>
        <v/>
      </c>
      <c r="B317">
        <f>YEAR(paste!C319)</f>
        <v/>
      </c>
      <c r="C317">
        <f>MONTH(paste!C319)</f>
        <v/>
      </c>
      <c r="D317">
        <f>DAY(paste!C319)</f>
        <v/>
      </c>
      <c r="E317" s="158" t="n">
        <v>0</v>
      </c>
      <c r="F317">
        <f>IF(AND(L317=L316,D317=D316),F316+1,1)</f>
        <v/>
      </c>
      <c r="G317" s="158" t="n">
        <v>0</v>
      </c>
      <c r="H317">
        <f>YEAR(paste!C319)</f>
        <v/>
      </c>
      <c r="I317">
        <f>MONTH(paste!C319)</f>
        <v/>
      </c>
      <c r="J317">
        <f>DAY(paste!C319)</f>
        <v/>
      </c>
      <c r="K317">
        <f>A317</f>
        <v/>
      </c>
      <c r="L317">
        <f>IF(ISBLANK(VLOOKUP(paste!J319,'得意先名 (2)'!$B$3:$F$2005,5,FALSE)),paste!P319,IFERROR(VLOOKUP(paste!J319,'得意先名 (2)'!$B$3:$F$2005,5,FALSE),"ZZZZZZZZZZZ"))</f>
        <v/>
      </c>
      <c r="M317">
        <f>IF(L317="ZZZZZZZZZZZ",paste!J319&amp;paste!K319&amp; "  :   "&amp;paste!M319&amp; "  :   "&amp;paste!P319,"")</f>
        <v/>
      </c>
      <c r="O317" s="158" t="n"/>
      <c r="P317">
        <f>VLOOKUP(L317,'L_User+EndUser'!$C$2:$K$500,8,FALSE)</f>
        <v/>
      </c>
      <c r="Q317">
        <f>VLOOKUP(L317,'L_User+EndUser'!$C$2:$K$500,9,FALSE)</f>
        <v/>
      </c>
      <c r="R317" s="158" t="n"/>
      <c r="T317" s="158" t="n"/>
      <c r="V317" s="158" t="n"/>
      <c r="AB317">
        <f>paste!J319</f>
        <v/>
      </c>
      <c r="AC317">
        <f>L317</f>
        <v/>
      </c>
      <c r="AO317">
        <f>YEAR(paste!O319)</f>
        <v/>
      </c>
      <c r="AP317">
        <f>MONTH(paste!O319)</f>
        <v/>
      </c>
      <c r="AQ317">
        <f>DAY(paste!O319)</f>
        <v/>
      </c>
      <c r="BD317">
        <f>IF(paste!L319="","",paste!L319)</f>
        <v/>
      </c>
      <c r="BM317" t="n">
        <v>1</v>
      </c>
      <c r="BN317">
        <f>VLOOKUP(paste!E319,L_Product!$A$2:$B$2001,2,FALSE)</f>
        <v/>
      </c>
      <c r="BO317" s="21" t="n"/>
      <c r="BT317" t="n">
        <v>2</v>
      </c>
      <c r="BU317">
        <f>IF($BM$2=1,2,IF($BM$2=18,1))</f>
        <v/>
      </c>
      <c r="BV317">
        <f>IF($BM$2=1,0,IF($BM$2=18,1))</f>
        <v/>
      </c>
      <c r="BW317" t="n">
        <v>2</v>
      </c>
      <c r="BX317" t="n">
        <v>0</v>
      </c>
      <c r="BY317" t="n">
        <v>3</v>
      </c>
      <c r="BZ317">
        <f>VLOOKUP(BN317,L_Product!$B$2:$Z$2001,14,FALSE)</f>
        <v/>
      </c>
      <c r="CA317">
        <f>paste!H319</f>
        <v/>
      </c>
      <c r="CB317">
        <f>BZ317*CA317</f>
        <v/>
      </c>
      <c r="CN317" s="158" t="n">
        <v>1</v>
      </c>
      <c r="CO317" s="158" t="n">
        <v>1</v>
      </c>
      <c r="CP317" s="158" t="n">
        <v>1</v>
      </c>
      <c r="CQ317" s="158" t="n">
        <v>1</v>
      </c>
      <c r="CR317" s="158" t="n">
        <v>1</v>
      </c>
      <c r="CS317" s="158" t="n">
        <v>0</v>
      </c>
      <c r="CT317" s="158" t="n">
        <v>0</v>
      </c>
      <c r="CU317" s="158" t="n">
        <v>0</v>
      </c>
      <c r="CV317" s="158" t="n">
        <v>0</v>
      </c>
      <c r="CW317" s="158" t="n">
        <v>0</v>
      </c>
      <c r="CX317">
        <f>B317</f>
        <v/>
      </c>
      <c r="CY317">
        <f>C317</f>
        <v/>
      </c>
      <c r="CZ317">
        <f>D317</f>
        <v/>
      </c>
      <c r="DA317" s="158" t="n">
        <v>1900</v>
      </c>
      <c r="DB317" s="158" t="n">
        <v>1</v>
      </c>
      <c r="DC317" s="158" t="n">
        <v>1</v>
      </c>
      <c r="DD317" s="158" t="n">
        <v>1900</v>
      </c>
      <c r="DE317" s="158" t="n">
        <v>1</v>
      </c>
      <c r="DF317" s="158" t="n">
        <v>1</v>
      </c>
      <c r="DG317" s="158" t="n">
        <v>1900</v>
      </c>
      <c r="DH317" s="158" t="n">
        <v>1</v>
      </c>
      <c r="DI317" s="158" t="n">
        <v>1</v>
      </c>
      <c r="DJ317" s="158" t="n">
        <v>1900</v>
      </c>
      <c r="DK317" s="158" t="n">
        <v>1</v>
      </c>
      <c r="DL317" s="158" t="n">
        <v>1</v>
      </c>
      <c r="DR317" s="158" t="n">
        <v>2</v>
      </c>
      <c r="DS317" s="158" t="n">
        <v>1</v>
      </c>
      <c r="DT317" s="158" t="n">
        <v>2</v>
      </c>
      <c r="DU317" s="158" t="n">
        <v>1</v>
      </c>
      <c r="DV317" s="158" t="n">
        <v>3</v>
      </c>
      <c r="DW317" s="158" t="n">
        <v>1</v>
      </c>
      <c r="DX317" s="158" t="n">
        <v>3</v>
      </c>
      <c r="DY317" s="158" t="n">
        <v>0</v>
      </c>
      <c r="DZ317" s="158" t="n">
        <v>0</v>
      </c>
      <c r="EA317" s="158" t="n">
        <v>0</v>
      </c>
      <c r="EB317" s="158" t="n">
        <v>0</v>
      </c>
      <c r="EC317" s="158" t="n">
        <v>0</v>
      </c>
      <c r="ED317" s="158" t="n">
        <v>0</v>
      </c>
      <c r="EE317" s="158" t="n">
        <v>0</v>
      </c>
      <c r="EF317" s="158" t="n">
        <v>0</v>
      </c>
      <c r="EG317" s="158" t="n">
        <v>0</v>
      </c>
      <c r="EH317" s="158" t="n">
        <v>0</v>
      </c>
      <c r="EI317" s="158" t="n">
        <v>0</v>
      </c>
      <c r="EJ317" s="158" t="n">
        <v>0</v>
      </c>
      <c r="EK317" s="158" t="n">
        <v>0</v>
      </c>
      <c r="EL317" s="158" t="n">
        <v>0</v>
      </c>
      <c r="EM317" s="158" t="n">
        <v>0</v>
      </c>
      <c r="EN317" s="158" t="n">
        <v>0</v>
      </c>
      <c r="EO317" s="158" t="n">
        <v>0</v>
      </c>
      <c r="EP317" s="158" t="n">
        <v>0</v>
      </c>
      <c r="EQ317" s="158" t="n">
        <v>0</v>
      </c>
      <c r="ER317" s="158" t="n">
        <v>0</v>
      </c>
      <c r="ES317" s="158" t="n">
        <v>0</v>
      </c>
      <c r="ET317" s="158" t="n">
        <v>0</v>
      </c>
      <c r="EU317" s="158" t="n">
        <v>0</v>
      </c>
      <c r="EV317" s="158" t="n">
        <v>0</v>
      </c>
      <c r="EW317" s="158" t="n">
        <v>0</v>
      </c>
      <c r="EX317" s="158" t="n">
        <v>0</v>
      </c>
      <c r="EY317" s="158" t="n">
        <v>0</v>
      </c>
      <c r="EZ317" s="158" t="n">
        <v>1900</v>
      </c>
      <c r="FA317" s="158" t="n">
        <v>1</v>
      </c>
      <c r="FB317" s="158" t="n">
        <v>1</v>
      </c>
      <c r="FC317" s="158" t="n">
        <v>1900</v>
      </c>
      <c r="FD317" s="158" t="n">
        <v>1</v>
      </c>
      <c r="FE317" s="158" t="n">
        <v>1</v>
      </c>
      <c r="FF317" s="158" t="n">
        <v>1900</v>
      </c>
      <c r="FG317" s="158" t="n">
        <v>1</v>
      </c>
      <c r="FH317" s="158" t="n">
        <v>1</v>
      </c>
      <c r="FI317" s="158" t="n">
        <v>1900</v>
      </c>
      <c r="FJ317" s="158" t="n">
        <v>1</v>
      </c>
      <c r="FK317" s="158" t="n">
        <v>1</v>
      </c>
      <c r="FL317" s="158" t="n">
        <v>1900</v>
      </c>
      <c r="FM317" s="158" t="n">
        <v>1</v>
      </c>
      <c r="FN317" s="158" t="n">
        <v>1</v>
      </c>
      <c r="FO317" s="158" t="n">
        <v>1900</v>
      </c>
      <c r="FP317" s="158" t="n">
        <v>1</v>
      </c>
      <c r="FQ317" s="158" t="n">
        <v>1</v>
      </c>
      <c r="FR317" s="158" t="n">
        <v>1900</v>
      </c>
      <c r="FS317" s="158" t="n">
        <v>1</v>
      </c>
      <c r="FT317" s="158" t="n">
        <v>1</v>
      </c>
      <c r="FU317" s="158" t="n">
        <v>1900</v>
      </c>
      <c r="FV317" s="158" t="n">
        <v>1</v>
      </c>
      <c r="FW317" s="158" t="n">
        <v>1</v>
      </c>
    </row>
    <row r="318">
      <c r="A318">
        <f>IF(F318&gt;1,A317,IF(AND(I318&lt;10,paste!A320&lt;10),RIGHT(H318,2)&amp;"0"&amp;I318&amp;"000"&amp;paste!A320,IF(AND(I318&lt;10,paste!A320&gt;=10,paste!A320&lt;100),RIGHT(H318,2)&amp;"0"&amp;I318&amp;"00"&amp;paste!A320,IF(AND(I318&lt;10,paste!A320&gt;=100,paste!A320&lt;1000),RIGHT(H318,2)&amp;"0"&amp;I318&amp;"0"&amp;paste!A320,IF(AND(I318&lt;10,paste!A320&gt;=1000),RIGHT(H318,2)&amp;"0"&amp;I318&amp;paste!A320,IF(AND(I318&gt;=10,paste!A320&lt;10),RIGHT(H318,2)&amp;I318&amp;"000"&amp;paste!A320,IF(AND(I318&gt;=10,paste!A320&gt;=10,paste!A320&lt;100),RIGHT(H318,2)&amp;I318&amp;"00"&amp;paste!A320,IF(AND(I318&gt;=10,paste!A320&gt;=100,paste!A320&lt;1000),RIGHT(H318,2)&amp;I318&amp;"0"&amp;paste!A320,RIGHT(H318,2)&amp;I318&amp;paste!A320))))))))</f>
        <v/>
      </c>
      <c r="B318">
        <f>YEAR(paste!C320)</f>
        <v/>
      </c>
      <c r="C318">
        <f>MONTH(paste!C320)</f>
        <v/>
      </c>
      <c r="D318">
        <f>DAY(paste!C320)</f>
        <v/>
      </c>
      <c r="E318" s="158" t="n">
        <v>0</v>
      </c>
      <c r="F318">
        <f>IF(AND(L318=L317,D318=D317),F317+1,1)</f>
        <v/>
      </c>
      <c r="G318" s="158" t="n">
        <v>0</v>
      </c>
      <c r="H318">
        <f>YEAR(paste!C320)</f>
        <v/>
      </c>
      <c r="I318">
        <f>MONTH(paste!C320)</f>
        <v/>
      </c>
      <c r="J318">
        <f>DAY(paste!C320)</f>
        <v/>
      </c>
      <c r="K318">
        <f>A318</f>
        <v/>
      </c>
      <c r="L318">
        <f>IF(ISBLANK(VLOOKUP(paste!J320,'得意先名 (2)'!$B$3:$F$2005,5,FALSE)),paste!P320,IFERROR(VLOOKUP(paste!J320,'得意先名 (2)'!$B$3:$F$2005,5,FALSE),"ZZZZZZZZZZZ"))</f>
        <v/>
      </c>
      <c r="M318">
        <f>IF(L318="ZZZZZZZZZZZ",paste!J320&amp;paste!K320&amp; "  :   "&amp;paste!M320&amp; "  :   "&amp;paste!P320,"")</f>
        <v/>
      </c>
      <c r="O318" s="158" t="n"/>
      <c r="P318">
        <f>VLOOKUP(L318,'L_User+EndUser'!$C$2:$K$500,8,FALSE)</f>
        <v/>
      </c>
      <c r="Q318">
        <f>VLOOKUP(L318,'L_User+EndUser'!$C$2:$K$500,9,FALSE)</f>
        <v/>
      </c>
      <c r="R318" s="158" t="n"/>
      <c r="T318" s="158" t="n"/>
      <c r="V318" s="158" t="n"/>
      <c r="AB318">
        <f>paste!J320</f>
        <v/>
      </c>
      <c r="AC318">
        <f>L318</f>
        <v/>
      </c>
      <c r="AO318">
        <f>YEAR(paste!O320)</f>
        <v/>
      </c>
      <c r="AP318">
        <f>MONTH(paste!O320)</f>
        <v/>
      </c>
      <c r="AQ318">
        <f>DAY(paste!O320)</f>
        <v/>
      </c>
      <c r="BD318">
        <f>IF(paste!L320="","",paste!L320)</f>
        <v/>
      </c>
      <c r="BM318" t="n">
        <v>1</v>
      </c>
      <c r="BN318">
        <f>VLOOKUP(paste!E320,L_Product!$A$2:$B$2001,2,FALSE)</f>
        <v/>
      </c>
      <c r="BO318" s="21" t="n"/>
      <c r="BT318" t="n">
        <v>2</v>
      </c>
      <c r="BU318">
        <f>IF($BM$2=1,2,IF($BM$2=18,1))</f>
        <v/>
      </c>
      <c r="BV318">
        <f>IF($BM$2=1,0,IF($BM$2=18,1))</f>
        <v/>
      </c>
      <c r="BW318" t="n">
        <v>2</v>
      </c>
      <c r="BX318" t="n">
        <v>0</v>
      </c>
      <c r="BY318" t="n">
        <v>3</v>
      </c>
      <c r="BZ318">
        <f>VLOOKUP(BN318,L_Product!$B$2:$Z$2001,14,FALSE)</f>
        <v/>
      </c>
      <c r="CA318">
        <f>paste!H320</f>
        <v/>
      </c>
      <c r="CB318">
        <f>BZ318*CA318</f>
        <v/>
      </c>
      <c r="CN318" s="158" t="n">
        <v>1</v>
      </c>
      <c r="CO318" s="158" t="n">
        <v>1</v>
      </c>
      <c r="CP318" s="158" t="n">
        <v>1</v>
      </c>
      <c r="CQ318" s="158" t="n">
        <v>1</v>
      </c>
      <c r="CR318" s="158" t="n">
        <v>1</v>
      </c>
      <c r="CS318" s="158" t="n">
        <v>0</v>
      </c>
      <c r="CT318" s="158" t="n">
        <v>0</v>
      </c>
      <c r="CU318" s="158" t="n">
        <v>0</v>
      </c>
      <c r="CV318" s="158" t="n">
        <v>0</v>
      </c>
      <c r="CW318" s="158" t="n">
        <v>0</v>
      </c>
      <c r="CX318">
        <f>B318</f>
        <v/>
      </c>
      <c r="CY318">
        <f>C318</f>
        <v/>
      </c>
      <c r="CZ318">
        <f>D318</f>
        <v/>
      </c>
      <c r="DA318" s="158" t="n">
        <v>1900</v>
      </c>
      <c r="DB318" s="158" t="n">
        <v>1</v>
      </c>
      <c r="DC318" s="158" t="n">
        <v>1</v>
      </c>
      <c r="DD318" s="158" t="n">
        <v>1900</v>
      </c>
      <c r="DE318" s="158" t="n">
        <v>1</v>
      </c>
      <c r="DF318" s="158" t="n">
        <v>1</v>
      </c>
      <c r="DG318" s="158" t="n">
        <v>1900</v>
      </c>
      <c r="DH318" s="158" t="n">
        <v>1</v>
      </c>
      <c r="DI318" s="158" t="n">
        <v>1</v>
      </c>
      <c r="DJ318" s="158" t="n">
        <v>1900</v>
      </c>
      <c r="DK318" s="158" t="n">
        <v>1</v>
      </c>
      <c r="DL318" s="158" t="n">
        <v>1</v>
      </c>
      <c r="DR318" s="158" t="n">
        <v>2</v>
      </c>
      <c r="DS318" s="158" t="n">
        <v>1</v>
      </c>
      <c r="DT318" s="158" t="n">
        <v>2</v>
      </c>
      <c r="DU318" s="158" t="n">
        <v>1</v>
      </c>
      <c r="DV318" s="158" t="n">
        <v>3</v>
      </c>
      <c r="DW318" s="158" t="n">
        <v>1</v>
      </c>
      <c r="DX318" s="158" t="n">
        <v>3</v>
      </c>
      <c r="DY318" s="158" t="n">
        <v>0</v>
      </c>
      <c r="DZ318" s="158" t="n">
        <v>0</v>
      </c>
      <c r="EA318" s="158" t="n">
        <v>0</v>
      </c>
      <c r="EB318" s="158" t="n">
        <v>0</v>
      </c>
      <c r="EC318" s="158" t="n">
        <v>0</v>
      </c>
      <c r="ED318" s="158" t="n">
        <v>0</v>
      </c>
      <c r="EE318" s="158" t="n">
        <v>0</v>
      </c>
      <c r="EF318" s="158" t="n">
        <v>0</v>
      </c>
      <c r="EG318" s="158" t="n">
        <v>0</v>
      </c>
      <c r="EH318" s="158" t="n">
        <v>0</v>
      </c>
      <c r="EI318" s="158" t="n">
        <v>0</v>
      </c>
      <c r="EJ318" s="158" t="n">
        <v>0</v>
      </c>
      <c r="EK318" s="158" t="n">
        <v>0</v>
      </c>
      <c r="EL318" s="158" t="n">
        <v>0</v>
      </c>
      <c r="EM318" s="158" t="n">
        <v>0</v>
      </c>
      <c r="EN318" s="158" t="n">
        <v>0</v>
      </c>
      <c r="EO318" s="158" t="n">
        <v>0</v>
      </c>
      <c r="EP318" s="158" t="n">
        <v>0</v>
      </c>
      <c r="EQ318" s="158" t="n">
        <v>0</v>
      </c>
      <c r="ER318" s="158" t="n">
        <v>0</v>
      </c>
      <c r="ES318" s="158" t="n">
        <v>0</v>
      </c>
      <c r="ET318" s="158" t="n">
        <v>0</v>
      </c>
      <c r="EU318" s="158" t="n">
        <v>0</v>
      </c>
      <c r="EV318" s="158" t="n">
        <v>0</v>
      </c>
      <c r="EW318" s="158" t="n">
        <v>0</v>
      </c>
      <c r="EX318" s="158" t="n">
        <v>0</v>
      </c>
      <c r="EY318" s="158" t="n">
        <v>0</v>
      </c>
      <c r="EZ318" s="158" t="n">
        <v>1900</v>
      </c>
      <c r="FA318" s="158" t="n">
        <v>1</v>
      </c>
      <c r="FB318" s="158" t="n">
        <v>1</v>
      </c>
      <c r="FC318" s="158" t="n">
        <v>1900</v>
      </c>
      <c r="FD318" s="158" t="n">
        <v>1</v>
      </c>
      <c r="FE318" s="158" t="n">
        <v>1</v>
      </c>
      <c r="FF318" s="158" t="n">
        <v>1900</v>
      </c>
      <c r="FG318" s="158" t="n">
        <v>1</v>
      </c>
      <c r="FH318" s="158" t="n">
        <v>1</v>
      </c>
      <c r="FI318" s="158" t="n">
        <v>1900</v>
      </c>
      <c r="FJ318" s="158" t="n">
        <v>1</v>
      </c>
      <c r="FK318" s="158" t="n">
        <v>1</v>
      </c>
      <c r="FL318" s="158" t="n">
        <v>1900</v>
      </c>
      <c r="FM318" s="158" t="n">
        <v>1</v>
      </c>
      <c r="FN318" s="158" t="n">
        <v>1</v>
      </c>
      <c r="FO318" s="158" t="n">
        <v>1900</v>
      </c>
      <c r="FP318" s="158" t="n">
        <v>1</v>
      </c>
      <c r="FQ318" s="158" t="n">
        <v>1</v>
      </c>
      <c r="FR318" s="158" t="n">
        <v>1900</v>
      </c>
      <c r="FS318" s="158" t="n">
        <v>1</v>
      </c>
      <c r="FT318" s="158" t="n">
        <v>1</v>
      </c>
      <c r="FU318" s="158" t="n">
        <v>1900</v>
      </c>
      <c r="FV318" s="158" t="n">
        <v>1</v>
      </c>
      <c r="FW318" s="158" t="n">
        <v>1</v>
      </c>
    </row>
    <row r="319">
      <c r="A319">
        <f>IF(F319&gt;1,A318,IF(AND(I319&lt;10,paste!A321&lt;10),RIGHT(H319,2)&amp;"0"&amp;I319&amp;"000"&amp;paste!A321,IF(AND(I319&lt;10,paste!A321&gt;=10,paste!A321&lt;100),RIGHT(H319,2)&amp;"0"&amp;I319&amp;"00"&amp;paste!A321,IF(AND(I319&lt;10,paste!A321&gt;=100,paste!A321&lt;1000),RIGHT(H319,2)&amp;"0"&amp;I319&amp;"0"&amp;paste!A321,IF(AND(I319&lt;10,paste!A321&gt;=1000),RIGHT(H319,2)&amp;"0"&amp;I319&amp;paste!A321,IF(AND(I319&gt;=10,paste!A321&lt;10),RIGHT(H319,2)&amp;I319&amp;"000"&amp;paste!A321,IF(AND(I319&gt;=10,paste!A321&gt;=10,paste!A321&lt;100),RIGHT(H319,2)&amp;I319&amp;"00"&amp;paste!A321,IF(AND(I319&gt;=10,paste!A321&gt;=100,paste!A321&lt;1000),RIGHT(H319,2)&amp;I319&amp;"0"&amp;paste!A321,RIGHT(H319,2)&amp;I319&amp;paste!A321))))))))</f>
        <v/>
      </c>
      <c r="B319">
        <f>YEAR(paste!C321)</f>
        <v/>
      </c>
      <c r="C319">
        <f>MONTH(paste!C321)</f>
        <v/>
      </c>
      <c r="D319">
        <f>DAY(paste!C321)</f>
        <v/>
      </c>
      <c r="E319" s="158" t="n">
        <v>0</v>
      </c>
      <c r="F319">
        <f>IF(AND(L319=L318,D319=D318),F318+1,1)</f>
        <v/>
      </c>
      <c r="G319" s="158" t="n">
        <v>0</v>
      </c>
      <c r="H319">
        <f>YEAR(paste!C321)</f>
        <v/>
      </c>
      <c r="I319">
        <f>MONTH(paste!C321)</f>
        <v/>
      </c>
      <c r="J319">
        <f>DAY(paste!C321)</f>
        <v/>
      </c>
      <c r="K319">
        <f>A319</f>
        <v/>
      </c>
      <c r="L319">
        <f>IF(ISBLANK(VLOOKUP(paste!J321,'得意先名 (2)'!$B$3:$F$2005,5,FALSE)),paste!P321,IFERROR(VLOOKUP(paste!J321,'得意先名 (2)'!$B$3:$F$2005,5,FALSE),"ZZZZZZZZZZZ"))</f>
        <v/>
      </c>
      <c r="M319">
        <f>IF(L319="ZZZZZZZZZZZ",paste!J321&amp;paste!K321&amp; "  :   "&amp;paste!M321&amp; "  :   "&amp;paste!P321,"")</f>
        <v/>
      </c>
      <c r="O319" s="158" t="n"/>
      <c r="P319">
        <f>VLOOKUP(L319,'L_User+EndUser'!$C$2:$K$500,8,FALSE)</f>
        <v/>
      </c>
      <c r="Q319">
        <f>VLOOKUP(L319,'L_User+EndUser'!$C$2:$K$500,9,FALSE)</f>
        <v/>
      </c>
      <c r="R319" s="158" t="n"/>
      <c r="T319" s="158" t="n"/>
      <c r="V319" s="158" t="n"/>
      <c r="AB319">
        <f>paste!J321</f>
        <v/>
      </c>
      <c r="AC319">
        <f>L319</f>
        <v/>
      </c>
      <c r="AO319">
        <f>YEAR(paste!O321)</f>
        <v/>
      </c>
      <c r="AP319">
        <f>MONTH(paste!O321)</f>
        <v/>
      </c>
      <c r="AQ319">
        <f>DAY(paste!O321)</f>
        <v/>
      </c>
      <c r="BD319">
        <f>IF(paste!L321="","",paste!L321)</f>
        <v/>
      </c>
      <c r="BM319" t="n">
        <v>1</v>
      </c>
      <c r="BN319">
        <f>VLOOKUP(paste!E321,L_Product!$A$2:$B$2001,2,FALSE)</f>
        <v/>
      </c>
      <c r="BO319" s="21" t="n"/>
      <c r="BT319" t="n">
        <v>2</v>
      </c>
      <c r="BU319">
        <f>IF($BM$2=1,2,IF($BM$2=18,1))</f>
        <v/>
      </c>
      <c r="BV319">
        <f>IF($BM$2=1,0,IF($BM$2=18,1))</f>
        <v/>
      </c>
      <c r="BW319" t="n">
        <v>2</v>
      </c>
      <c r="BX319" t="n">
        <v>0</v>
      </c>
      <c r="BY319" t="n">
        <v>3</v>
      </c>
      <c r="BZ319">
        <f>VLOOKUP(BN319,L_Product!$B$2:$Z$2001,14,FALSE)</f>
        <v/>
      </c>
      <c r="CA319">
        <f>paste!H321</f>
        <v/>
      </c>
      <c r="CB319">
        <f>BZ319*CA319</f>
        <v/>
      </c>
      <c r="CN319" s="158" t="n">
        <v>1</v>
      </c>
      <c r="CO319" s="158" t="n">
        <v>1</v>
      </c>
      <c r="CP319" s="158" t="n">
        <v>1</v>
      </c>
      <c r="CQ319" s="158" t="n">
        <v>1</v>
      </c>
      <c r="CR319" s="158" t="n">
        <v>1</v>
      </c>
      <c r="CS319" s="158" t="n">
        <v>0</v>
      </c>
      <c r="CT319" s="158" t="n">
        <v>0</v>
      </c>
      <c r="CU319" s="158" t="n">
        <v>0</v>
      </c>
      <c r="CV319" s="158" t="n">
        <v>0</v>
      </c>
      <c r="CW319" s="158" t="n">
        <v>0</v>
      </c>
      <c r="CX319">
        <f>B319</f>
        <v/>
      </c>
      <c r="CY319">
        <f>C319</f>
        <v/>
      </c>
      <c r="CZ319">
        <f>D319</f>
        <v/>
      </c>
      <c r="DA319" s="158" t="n">
        <v>1900</v>
      </c>
      <c r="DB319" s="158" t="n">
        <v>1</v>
      </c>
      <c r="DC319" s="158" t="n">
        <v>1</v>
      </c>
      <c r="DD319" s="158" t="n">
        <v>1900</v>
      </c>
      <c r="DE319" s="158" t="n">
        <v>1</v>
      </c>
      <c r="DF319" s="158" t="n">
        <v>1</v>
      </c>
      <c r="DG319" s="158" t="n">
        <v>1900</v>
      </c>
      <c r="DH319" s="158" t="n">
        <v>1</v>
      </c>
      <c r="DI319" s="158" t="n">
        <v>1</v>
      </c>
      <c r="DJ319" s="158" t="n">
        <v>1900</v>
      </c>
      <c r="DK319" s="158" t="n">
        <v>1</v>
      </c>
      <c r="DL319" s="158" t="n">
        <v>1</v>
      </c>
      <c r="DR319" s="158" t="n">
        <v>2</v>
      </c>
      <c r="DS319" s="158" t="n">
        <v>1</v>
      </c>
      <c r="DT319" s="158" t="n">
        <v>2</v>
      </c>
      <c r="DU319" s="158" t="n">
        <v>1</v>
      </c>
      <c r="DV319" s="158" t="n">
        <v>3</v>
      </c>
      <c r="DW319" s="158" t="n">
        <v>1</v>
      </c>
      <c r="DX319" s="158" t="n">
        <v>3</v>
      </c>
      <c r="DY319" s="158" t="n">
        <v>0</v>
      </c>
      <c r="DZ319" s="158" t="n">
        <v>0</v>
      </c>
      <c r="EA319" s="158" t="n">
        <v>0</v>
      </c>
      <c r="EB319" s="158" t="n">
        <v>0</v>
      </c>
      <c r="EC319" s="158" t="n">
        <v>0</v>
      </c>
      <c r="ED319" s="158" t="n">
        <v>0</v>
      </c>
      <c r="EE319" s="158" t="n">
        <v>0</v>
      </c>
      <c r="EF319" s="158" t="n">
        <v>0</v>
      </c>
      <c r="EG319" s="158" t="n">
        <v>0</v>
      </c>
      <c r="EH319" s="158" t="n">
        <v>0</v>
      </c>
      <c r="EI319" s="158" t="n">
        <v>0</v>
      </c>
      <c r="EJ319" s="158" t="n">
        <v>0</v>
      </c>
      <c r="EK319" s="158" t="n">
        <v>0</v>
      </c>
      <c r="EL319" s="158" t="n">
        <v>0</v>
      </c>
      <c r="EM319" s="158" t="n">
        <v>0</v>
      </c>
      <c r="EN319" s="158" t="n">
        <v>0</v>
      </c>
      <c r="EO319" s="158" t="n">
        <v>0</v>
      </c>
      <c r="EP319" s="158" t="n">
        <v>0</v>
      </c>
      <c r="EQ319" s="158" t="n">
        <v>0</v>
      </c>
      <c r="ER319" s="158" t="n">
        <v>0</v>
      </c>
      <c r="ES319" s="158" t="n">
        <v>0</v>
      </c>
      <c r="ET319" s="158" t="n">
        <v>0</v>
      </c>
      <c r="EU319" s="158" t="n">
        <v>0</v>
      </c>
      <c r="EV319" s="158" t="n">
        <v>0</v>
      </c>
      <c r="EW319" s="158" t="n">
        <v>0</v>
      </c>
      <c r="EX319" s="158" t="n">
        <v>0</v>
      </c>
      <c r="EY319" s="158" t="n">
        <v>0</v>
      </c>
      <c r="EZ319" s="158" t="n">
        <v>1900</v>
      </c>
      <c r="FA319" s="158" t="n">
        <v>1</v>
      </c>
      <c r="FB319" s="158" t="n">
        <v>1</v>
      </c>
      <c r="FC319" s="158" t="n">
        <v>1900</v>
      </c>
      <c r="FD319" s="158" t="n">
        <v>1</v>
      </c>
      <c r="FE319" s="158" t="n">
        <v>1</v>
      </c>
      <c r="FF319" s="158" t="n">
        <v>1900</v>
      </c>
      <c r="FG319" s="158" t="n">
        <v>1</v>
      </c>
      <c r="FH319" s="158" t="n">
        <v>1</v>
      </c>
      <c r="FI319" s="158" t="n">
        <v>1900</v>
      </c>
      <c r="FJ319" s="158" t="n">
        <v>1</v>
      </c>
      <c r="FK319" s="158" t="n">
        <v>1</v>
      </c>
      <c r="FL319" s="158" t="n">
        <v>1900</v>
      </c>
      <c r="FM319" s="158" t="n">
        <v>1</v>
      </c>
      <c r="FN319" s="158" t="n">
        <v>1</v>
      </c>
      <c r="FO319" s="158" t="n">
        <v>1900</v>
      </c>
      <c r="FP319" s="158" t="n">
        <v>1</v>
      </c>
      <c r="FQ319" s="158" t="n">
        <v>1</v>
      </c>
      <c r="FR319" s="158" t="n">
        <v>1900</v>
      </c>
      <c r="FS319" s="158" t="n">
        <v>1</v>
      </c>
      <c r="FT319" s="158" t="n">
        <v>1</v>
      </c>
      <c r="FU319" s="158" t="n">
        <v>1900</v>
      </c>
      <c r="FV319" s="158" t="n">
        <v>1</v>
      </c>
      <c r="FW319" s="158" t="n">
        <v>1</v>
      </c>
    </row>
    <row r="320">
      <c r="A320">
        <f>IF(F320&gt;1,A319,IF(AND(I320&lt;10,paste!A322&lt;10),RIGHT(H320,2)&amp;"0"&amp;I320&amp;"000"&amp;paste!A322,IF(AND(I320&lt;10,paste!A322&gt;=10,paste!A322&lt;100),RIGHT(H320,2)&amp;"0"&amp;I320&amp;"00"&amp;paste!A322,IF(AND(I320&lt;10,paste!A322&gt;=100,paste!A322&lt;1000),RIGHT(H320,2)&amp;"0"&amp;I320&amp;"0"&amp;paste!A322,IF(AND(I320&lt;10,paste!A322&gt;=1000),RIGHT(H320,2)&amp;"0"&amp;I320&amp;paste!A322,IF(AND(I320&gt;=10,paste!A322&lt;10),RIGHT(H320,2)&amp;I320&amp;"000"&amp;paste!A322,IF(AND(I320&gt;=10,paste!A322&gt;=10,paste!A322&lt;100),RIGHT(H320,2)&amp;I320&amp;"00"&amp;paste!A322,IF(AND(I320&gt;=10,paste!A322&gt;=100,paste!A322&lt;1000),RIGHT(H320,2)&amp;I320&amp;"0"&amp;paste!A322,RIGHT(H320,2)&amp;I320&amp;paste!A322))))))))</f>
        <v/>
      </c>
      <c r="B320">
        <f>YEAR(paste!C322)</f>
        <v/>
      </c>
      <c r="C320">
        <f>MONTH(paste!C322)</f>
        <v/>
      </c>
      <c r="D320">
        <f>DAY(paste!C322)</f>
        <v/>
      </c>
      <c r="E320" s="158" t="n">
        <v>0</v>
      </c>
      <c r="F320">
        <f>IF(AND(L320=L319,D320=D319),F319+1,1)</f>
        <v/>
      </c>
      <c r="G320" s="158" t="n">
        <v>0</v>
      </c>
      <c r="H320">
        <f>YEAR(paste!C322)</f>
        <v/>
      </c>
      <c r="I320">
        <f>MONTH(paste!C322)</f>
        <v/>
      </c>
      <c r="J320">
        <f>DAY(paste!C322)</f>
        <v/>
      </c>
      <c r="K320">
        <f>A320</f>
        <v/>
      </c>
      <c r="L320">
        <f>IF(ISBLANK(VLOOKUP(paste!J322,'得意先名 (2)'!$B$3:$F$2005,5,FALSE)),paste!P322,IFERROR(VLOOKUP(paste!J322,'得意先名 (2)'!$B$3:$F$2005,5,FALSE),"ZZZZZZZZZZZ"))</f>
        <v/>
      </c>
      <c r="M320">
        <f>IF(L320="ZZZZZZZZZZZ",paste!J322&amp;paste!K322&amp; "  :   "&amp;paste!M322&amp; "  :   "&amp;paste!P322,"")</f>
        <v/>
      </c>
      <c r="O320" s="158" t="n"/>
      <c r="P320">
        <f>VLOOKUP(L320,'L_User+EndUser'!$C$2:$K$500,8,FALSE)</f>
        <v/>
      </c>
      <c r="Q320">
        <f>VLOOKUP(L320,'L_User+EndUser'!$C$2:$K$500,9,FALSE)</f>
        <v/>
      </c>
      <c r="R320" s="158" t="n"/>
      <c r="T320" s="158" t="n"/>
      <c r="V320" s="158" t="n"/>
      <c r="AB320">
        <f>paste!J322</f>
        <v/>
      </c>
      <c r="AC320">
        <f>L320</f>
        <v/>
      </c>
      <c r="AO320">
        <f>YEAR(paste!O322)</f>
        <v/>
      </c>
      <c r="AP320">
        <f>MONTH(paste!O322)</f>
        <v/>
      </c>
      <c r="AQ320">
        <f>DAY(paste!O322)</f>
        <v/>
      </c>
      <c r="BD320">
        <f>IF(paste!L322="","",paste!L322)</f>
        <v/>
      </c>
      <c r="BM320" t="n">
        <v>1</v>
      </c>
      <c r="BN320">
        <f>VLOOKUP(paste!E322,L_Product!$A$2:$B$2001,2,FALSE)</f>
        <v/>
      </c>
      <c r="BO320" s="21" t="n"/>
      <c r="BT320" t="n">
        <v>2</v>
      </c>
      <c r="BU320">
        <f>IF($BM$2=1,2,IF($BM$2=18,1))</f>
        <v/>
      </c>
      <c r="BV320">
        <f>IF($BM$2=1,0,IF($BM$2=18,1))</f>
        <v/>
      </c>
      <c r="BW320" t="n">
        <v>2</v>
      </c>
      <c r="BX320" t="n">
        <v>0</v>
      </c>
      <c r="BY320" t="n">
        <v>3</v>
      </c>
      <c r="BZ320">
        <f>VLOOKUP(BN320,L_Product!$B$2:$Z$2001,14,FALSE)</f>
        <v/>
      </c>
      <c r="CA320">
        <f>paste!H322</f>
        <v/>
      </c>
      <c r="CB320">
        <f>BZ320*CA320</f>
        <v/>
      </c>
      <c r="CN320" s="158" t="n">
        <v>1</v>
      </c>
      <c r="CO320" s="158" t="n">
        <v>1</v>
      </c>
      <c r="CP320" s="158" t="n">
        <v>1</v>
      </c>
      <c r="CQ320" s="158" t="n">
        <v>1</v>
      </c>
      <c r="CR320" s="158" t="n">
        <v>1</v>
      </c>
      <c r="CS320" s="158" t="n">
        <v>0</v>
      </c>
      <c r="CT320" s="158" t="n">
        <v>0</v>
      </c>
      <c r="CU320" s="158" t="n">
        <v>0</v>
      </c>
      <c r="CV320" s="158" t="n">
        <v>0</v>
      </c>
      <c r="CW320" s="158" t="n">
        <v>0</v>
      </c>
      <c r="CX320">
        <f>B320</f>
        <v/>
      </c>
      <c r="CY320">
        <f>C320</f>
        <v/>
      </c>
      <c r="CZ320">
        <f>D320</f>
        <v/>
      </c>
      <c r="DA320" s="158" t="n">
        <v>1900</v>
      </c>
      <c r="DB320" s="158" t="n">
        <v>1</v>
      </c>
      <c r="DC320" s="158" t="n">
        <v>1</v>
      </c>
      <c r="DD320" s="158" t="n">
        <v>1900</v>
      </c>
      <c r="DE320" s="158" t="n">
        <v>1</v>
      </c>
      <c r="DF320" s="158" t="n">
        <v>1</v>
      </c>
      <c r="DG320" s="158" t="n">
        <v>1900</v>
      </c>
      <c r="DH320" s="158" t="n">
        <v>1</v>
      </c>
      <c r="DI320" s="158" t="n">
        <v>1</v>
      </c>
      <c r="DJ320" s="158" t="n">
        <v>1900</v>
      </c>
      <c r="DK320" s="158" t="n">
        <v>1</v>
      </c>
      <c r="DL320" s="158" t="n">
        <v>1</v>
      </c>
      <c r="DR320" s="158" t="n">
        <v>2</v>
      </c>
      <c r="DS320" s="158" t="n">
        <v>1</v>
      </c>
      <c r="DT320" s="158" t="n">
        <v>2</v>
      </c>
      <c r="DU320" s="158" t="n">
        <v>1</v>
      </c>
      <c r="DV320" s="158" t="n">
        <v>3</v>
      </c>
      <c r="DW320" s="158" t="n">
        <v>1</v>
      </c>
      <c r="DX320" s="158" t="n">
        <v>3</v>
      </c>
      <c r="DY320" s="158" t="n">
        <v>0</v>
      </c>
      <c r="DZ320" s="158" t="n">
        <v>0</v>
      </c>
      <c r="EA320" s="158" t="n">
        <v>0</v>
      </c>
      <c r="EB320" s="158" t="n">
        <v>0</v>
      </c>
      <c r="EC320" s="158" t="n">
        <v>0</v>
      </c>
      <c r="ED320" s="158" t="n">
        <v>0</v>
      </c>
      <c r="EE320" s="158" t="n">
        <v>0</v>
      </c>
      <c r="EF320" s="158" t="n">
        <v>0</v>
      </c>
      <c r="EG320" s="158" t="n">
        <v>0</v>
      </c>
      <c r="EH320" s="158" t="n">
        <v>0</v>
      </c>
      <c r="EI320" s="158" t="n">
        <v>0</v>
      </c>
      <c r="EJ320" s="158" t="n">
        <v>0</v>
      </c>
      <c r="EK320" s="158" t="n">
        <v>0</v>
      </c>
      <c r="EL320" s="158" t="n">
        <v>0</v>
      </c>
      <c r="EM320" s="158" t="n">
        <v>0</v>
      </c>
      <c r="EN320" s="158" t="n">
        <v>0</v>
      </c>
      <c r="EO320" s="158" t="n">
        <v>0</v>
      </c>
      <c r="EP320" s="158" t="n">
        <v>0</v>
      </c>
      <c r="EQ320" s="158" t="n">
        <v>0</v>
      </c>
      <c r="ER320" s="158" t="n">
        <v>0</v>
      </c>
      <c r="ES320" s="158" t="n">
        <v>0</v>
      </c>
      <c r="ET320" s="158" t="n">
        <v>0</v>
      </c>
      <c r="EU320" s="158" t="n">
        <v>0</v>
      </c>
      <c r="EV320" s="158" t="n">
        <v>0</v>
      </c>
      <c r="EW320" s="158" t="n">
        <v>0</v>
      </c>
      <c r="EX320" s="158" t="n">
        <v>0</v>
      </c>
      <c r="EY320" s="158" t="n">
        <v>0</v>
      </c>
      <c r="EZ320" s="158" t="n">
        <v>1900</v>
      </c>
      <c r="FA320" s="158" t="n">
        <v>1</v>
      </c>
      <c r="FB320" s="158" t="n">
        <v>1</v>
      </c>
      <c r="FC320" s="158" t="n">
        <v>1900</v>
      </c>
      <c r="FD320" s="158" t="n">
        <v>1</v>
      </c>
      <c r="FE320" s="158" t="n">
        <v>1</v>
      </c>
      <c r="FF320" s="158" t="n">
        <v>1900</v>
      </c>
      <c r="FG320" s="158" t="n">
        <v>1</v>
      </c>
      <c r="FH320" s="158" t="n">
        <v>1</v>
      </c>
      <c r="FI320" s="158" t="n">
        <v>1900</v>
      </c>
      <c r="FJ320" s="158" t="n">
        <v>1</v>
      </c>
      <c r="FK320" s="158" t="n">
        <v>1</v>
      </c>
      <c r="FL320" s="158" t="n">
        <v>1900</v>
      </c>
      <c r="FM320" s="158" t="n">
        <v>1</v>
      </c>
      <c r="FN320" s="158" t="n">
        <v>1</v>
      </c>
      <c r="FO320" s="158" t="n">
        <v>1900</v>
      </c>
      <c r="FP320" s="158" t="n">
        <v>1</v>
      </c>
      <c r="FQ320" s="158" t="n">
        <v>1</v>
      </c>
      <c r="FR320" s="158" t="n">
        <v>1900</v>
      </c>
      <c r="FS320" s="158" t="n">
        <v>1</v>
      </c>
      <c r="FT320" s="158" t="n">
        <v>1</v>
      </c>
      <c r="FU320" s="158" t="n">
        <v>1900</v>
      </c>
      <c r="FV320" s="158" t="n">
        <v>1</v>
      </c>
      <c r="FW320" s="158" t="n">
        <v>1</v>
      </c>
    </row>
    <row r="321">
      <c r="A321">
        <f>IF(F321&gt;1,A320,IF(AND(I321&lt;10,paste!A323&lt;10),RIGHT(H321,2)&amp;"0"&amp;I321&amp;"000"&amp;paste!A323,IF(AND(I321&lt;10,paste!A323&gt;=10,paste!A323&lt;100),RIGHT(H321,2)&amp;"0"&amp;I321&amp;"00"&amp;paste!A323,IF(AND(I321&lt;10,paste!A323&gt;=100,paste!A323&lt;1000),RIGHT(H321,2)&amp;"0"&amp;I321&amp;"0"&amp;paste!A323,IF(AND(I321&lt;10,paste!A323&gt;=1000),RIGHT(H321,2)&amp;"0"&amp;I321&amp;paste!A323,IF(AND(I321&gt;=10,paste!A323&lt;10),RIGHT(H321,2)&amp;I321&amp;"000"&amp;paste!A323,IF(AND(I321&gt;=10,paste!A323&gt;=10,paste!A323&lt;100),RIGHT(H321,2)&amp;I321&amp;"00"&amp;paste!A323,IF(AND(I321&gt;=10,paste!A323&gt;=100,paste!A323&lt;1000),RIGHT(H321,2)&amp;I321&amp;"0"&amp;paste!A323,RIGHT(H321,2)&amp;I321&amp;paste!A323))))))))</f>
        <v/>
      </c>
      <c r="B321">
        <f>YEAR(paste!C323)</f>
        <v/>
      </c>
      <c r="C321">
        <f>MONTH(paste!C323)</f>
        <v/>
      </c>
      <c r="D321">
        <f>DAY(paste!C323)</f>
        <v/>
      </c>
      <c r="E321" s="158" t="n">
        <v>0</v>
      </c>
      <c r="F321">
        <f>IF(AND(L321=L320,D321=D320),F320+1,1)</f>
        <v/>
      </c>
      <c r="G321" s="158" t="n">
        <v>0</v>
      </c>
      <c r="H321">
        <f>YEAR(paste!C323)</f>
        <v/>
      </c>
      <c r="I321">
        <f>MONTH(paste!C323)</f>
        <v/>
      </c>
      <c r="J321">
        <f>DAY(paste!C323)</f>
        <v/>
      </c>
      <c r="K321">
        <f>A321</f>
        <v/>
      </c>
      <c r="L321">
        <f>IF(ISBLANK(VLOOKUP(paste!J323,'得意先名 (2)'!$B$3:$F$2005,5,FALSE)),paste!P323,IFERROR(VLOOKUP(paste!J323,'得意先名 (2)'!$B$3:$F$2005,5,FALSE),"ZZZZZZZZZZZ"))</f>
        <v/>
      </c>
      <c r="M321">
        <f>IF(L321="ZZZZZZZZZZZ",paste!J323&amp;paste!K323&amp; "  :   "&amp;paste!M323&amp; "  :   "&amp;paste!P323,"")</f>
        <v/>
      </c>
      <c r="O321" s="158" t="n"/>
      <c r="P321">
        <f>VLOOKUP(L321,'L_User+EndUser'!$C$2:$K$500,8,FALSE)</f>
        <v/>
      </c>
      <c r="Q321">
        <f>VLOOKUP(L321,'L_User+EndUser'!$C$2:$K$500,9,FALSE)</f>
        <v/>
      </c>
      <c r="R321" s="158" t="n"/>
      <c r="T321" s="158" t="n"/>
      <c r="V321" s="158" t="n"/>
      <c r="AB321">
        <f>paste!J323</f>
        <v/>
      </c>
      <c r="AC321">
        <f>L321</f>
        <v/>
      </c>
      <c r="AO321">
        <f>YEAR(paste!O323)</f>
        <v/>
      </c>
      <c r="AP321">
        <f>MONTH(paste!O323)</f>
        <v/>
      </c>
      <c r="AQ321">
        <f>DAY(paste!O323)</f>
        <v/>
      </c>
      <c r="BD321">
        <f>IF(paste!L323="","",paste!L323)</f>
        <v/>
      </c>
      <c r="BM321" t="n">
        <v>1</v>
      </c>
      <c r="BN321">
        <f>VLOOKUP(paste!E323,L_Product!$A$2:$B$2001,2,FALSE)</f>
        <v/>
      </c>
      <c r="BO321" s="21" t="n"/>
      <c r="BT321" t="n">
        <v>2</v>
      </c>
      <c r="BU321">
        <f>IF($BM$2=1,2,IF($BM$2=18,1))</f>
        <v/>
      </c>
      <c r="BV321">
        <f>IF($BM$2=1,0,IF($BM$2=18,1))</f>
        <v/>
      </c>
      <c r="BW321" t="n">
        <v>2</v>
      </c>
      <c r="BX321" t="n">
        <v>0</v>
      </c>
      <c r="BY321" t="n">
        <v>3</v>
      </c>
      <c r="BZ321">
        <f>VLOOKUP(BN321,L_Product!$B$2:$Z$2001,14,FALSE)</f>
        <v/>
      </c>
      <c r="CA321">
        <f>paste!H323</f>
        <v/>
      </c>
      <c r="CB321">
        <f>BZ321*CA321</f>
        <v/>
      </c>
      <c r="CN321" s="158" t="n">
        <v>1</v>
      </c>
      <c r="CO321" s="158" t="n">
        <v>1</v>
      </c>
      <c r="CP321" s="158" t="n">
        <v>1</v>
      </c>
      <c r="CQ321" s="158" t="n">
        <v>1</v>
      </c>
      <c r="CR321" s="158" t="n">
        <v>1</v>
      </c>
      <c r="CS321" s="158" t="n">
        <v>0</v>
      </c>
      <c r="CT321" s="158" t="n">
        <v>0</v>
      </c>
      <c r="CU321" s="158" t="n">
        <v>0</v>
      </c>
      <c r="CV321" s="158" t="n">
        <v>0</v>
      </c>
      <c r="CW321" s="158" t="n">
        <v>0</v>
      </c>
      <c r="CX321">
        <f>B321</f>
        <v/>
      </c>
      <c r="CY321">
        <f>C321</f>
        <v/>
      </c>
      <c r="CZ321">
        <f>D321</f>
        <v/>
      </c>
      <c r="DA321" s="158" t="n">
        <v>1900</v>
      </c>
      <c r="DB321" s="158" t="n">
        <v>1</v>
      </c>
      <c r="DC321" s="158" t="n">
        <v>1</v>
      </c>
      <c r="DD321" s="158" t="n">
        <v>1900</v>
      </c>
      <c r="DE321" s="158" t="n">
        <v>1</v>
      </c>
      <c r="DF321" s="158" t="n">
        <v>1</v>
      </c>
      <c r="DG321" s="158" t="n">
        <v>1900</v>
      </c>
      <c r="DH321" s="158" t="n">
        <v>1</v>
      </c>
      <c r="DI321" s="158" t="n">
        <v>1</v>
      </c>
      <c r="DJ321" s="158" t="n">
        <v>1900</v>
      </c>
      <c r="DK321" s="158" t="n">
        <v>1</v>
      </c>
      <c r="DL321" s="158" t="n">
        <v>1</v>
      </c>
      <c r="DR321" s="158" t="n">
        <v>2</v>
      </c>
      <c r="DS321" s="158" t="n">
        <v>1</v>
      </c>
      <c r="DT321" s="158" t="n">
        <v>2</v>
      </c>
      <c r="DU321" s="158" t="n">
        <v>1</v>
      </c>
      <c r="DV321" s="158" t="n">
        <v>3</v>
      </c>
      <c r="DW321" s="158" t="n">
        <v>1</v>
      </c>
      <c r="DX321" s="158" t="n">
        <v>3</v>
      </c>
      <c r="DY321" s="158" t="n">
        <v>0</v>
      </c>
      <c r="DZ321" s="158" t="n">
        <v>0</v>
      </c>
      <c r="EA321" s="158" t="n">
        <v>0</v>
      </c>
      <c r="EB321" s="158" t="n">
        <v>0</v>
      </c>
      <c r="EC321" s="158" t="n">
        <v>0</v>
      </c>
      <c r="ED321" s="158" t="n">
        <v>0</v>
      </c>
      <c r="EE321" s="158" t="n">
        <v>0</v>
      </c>
      <c r="EF321" s="158" t="n">
        <v>0</v>
      </c>
      <c r="EG321" s="158" t="n">
        <v>0</v>
      </c>
      <c r="EH321" s="158" t="n">
        <v>0</v>
      </c>
      <c r="EI321" s="158" t="n">
        <v>0</v>
      </c>
      <c r="EJ321" s="158" t="n">
        <v>0</v>
      </c>
      <c r="EK321" s="158" t="n">
        <v>0</v>
      </c>
      <c r="EL321" s="158" t="n">
        <v>0</v>
      </c>
      <c r="EM321" s="158" t="n">
        <v>0</v>
      </c>
      <c r="EN321" s="158" t="n">
        <v>0</v>
      </c>
      <c r="EO321" s="158" t="n">
        <v>0</v>
      </c>
      <c r="EP321" s="158" t="n">
        <v>0</v>
      </c>
      <c r="EQ321" s="158" t="n">
        <v>0</v>
      </c>
      <c r="ER321" s="158" t="n">
        <v>0</v>
      </c>
      <c r="ES321" s="158" t="n">
        <v>0</v>
      </c>
      <c r="ET321" s="158" t="n">
        <v>0</v>
      </c>
      <c r="EU321" s="158" t="n">
        <v>0</v>
      </c>
      <c r="EV321" s="158" t="n">
        <v>0</v>
      </c>
      <c r="EW321" s="158" t="n">
        <v>0</v>
      </c>
      <c r="EX321" s="158" t="n">
        <v>0</v>
      </c>
      <c r="EY321" s="158" t="n">
        <v>0</v>
      </c>
      <c r="EZ321" s="158" t="n">
        <v>1900</v>
      </c>
      <c r="FA321" s="158" t="n">
        <v>1</v>
      </c>
      <c r="FB321" s="158" t="n">
        <v>1</v>
      </c>
      <c r="FC321" s="158" t="n">
        <v>1900</v>
      </c>
      <c r="FD321" s="158" t="n">
        <v>1</v>
      </c>
      <c r="FE321" s="158" t="n">
        <v>1</v>
      </c>
      <c r="FF321" s="158" t="n">
        <v>1900</v>
      </c>
      <c r="FG321" s="158" t="n">
        <v>1</v>
      </c>
      <c r="FH321" s="158" t="n">
        <v>1</v>
      </c>
      <c r="FI321" s="158" t="n">
        <v>1900</v>
      </c>
      <c r="FJ321" s="158" t="n">
        <v>1</v>
      </c>
      <c r="FK321" s="158" t="n">
        <v>1</v>
      </c>
      <c r="FL321" s="158" t="n">
        <v>1900</v>
      </c>
      <c r="FM321" s="158" t="n">
        <v>1</v>
      </c>
      <c r="FN321" s="158" t="n">
        <v>1</v>
      </c>
      <c r="FO321" s="158" t="n">
        <v>1900</v>
      </c>
      <c r="FP321" s="158" t="n">
        <v>1</v>
      </c>
      <c r="FQ321" s="158" t="n">
        <v>1</v>
      </c>
      <c r="FR321" s="158" t="n">
        <v>1900</v>
      </c>
      <c r="FS321" s="158" t="n">
        <v>1</v>
      </c>
      <c r="FT321" s="158" t="n">
        <v>1</v>
      </c>
      <c r="FU321" s="158" t="n">
        <v>1900</v>
      </c>
      <c r="FV321" s="158" t="n">
        <v>1</v>
      </c>
      <c r="FW321" s="158" t="n">
        <v>1</v>
      </c>
    </row>
    <row r="322">
      <c r="A322">
        <f>IF(F322&gt;1,A321,IF(AND(I322&lt;10,paste!A324&lt;10),RIGHT(H322,2)&amp;"0"&amp;I322&amp;"000"&amp;paste!A324,IF(AND(I322&lt;10,paste!A324&gt;=10,paste!A324&lt;100),RIGHT(H322,2)&amp;"0"&amp;I322&amp;"00"&amp;paste!A324,IF(AND(I322&lt;10,paste!A324&gt;=100,paste!A324&lt;1000),RIGHT(H322,2)&amp;"0"&amp;I322&amp;"0"&amp;paste!A324,IF(AND(I322&lt;10,paste!A324&gt;=1000),RIGHT(H322,2)&amp;"0"&amp;I322&amp;paste!A324,IF(AND(I322&gt;=10,paste!A324&lt;10),RIGHT(H322,2)&amp;I322&amp;"000"&amp;paste!A324,IF(AND(I322&gt;=10,paste!A324&gt;=10,paste!A324&lt;100),RIGHT(H322,2)&amp;I322&amp;"00"&amp;paste!A324,IF(AND(I322&gt;=10,paste!A324&gt;=100,paste!A324&lt;1000),RIGHT(H322,2)&amp;I322&amp;"0"&amp;paste!A324,RIGHT(H322,2)&amp;I322&amp;paste!A324))))))))</f>
        <v/>
      </c>
      <c r="B322">
        <f>YEAR(paste!C324)</f>
        <v/>
      </c>
      <c r="C322">
        <f>MONTH(paste!C324)</f>
        <v/>
      </c>
      <c r="D322">
        <f>DAY(paste!C324)</f>
        <v/>
      </c>
      <c r="E322" s="158" t="n">
        <v>0</v>
      </c>
      <c r="F322">
        <f>IF(AND(L322=L321,D322=D321),F321+1,1)</f>
        <v/>
      </c>
      <c r="G322" s="158" t="n">
        <v>0</v>
      </c>
      <c r="H322">
        <f>YEAR(paste!C324)</f>
        <v/>
      </c>
      <c r="I322">
        <f>MONTH(paste!C324)</f>
        <v/>
      </c>
      <c r="J322">
        <f>DAY(paste!C324)</f>
        <v/>
      </c>
      <c r="K322">
        <f>A322</f>
        <v/>
      </c>
      <c r="L322">
        <f>IF(ISBLANK(VLOOKUP(paste!J324,'得意先名 (2)'!$B$3:$F$2005,5,FALSE)),paste!P324,IFERROR(VLOOKUP(paste!J324,'得意先名 (2)'!$B$3:$F$2005,5,FALSE),"ZZZZZZZZZZZ"))</f>
        <v/>
      </c>
      <c r="M322">
        <f>IF(L322="ZZZZZZZZZZZ",paste!J324&amp;paste!K324&amp; "  :   "&amp;paste!M324&amp; "  :   "&amp;paste!P324,"")</f>
        <v/>
      </c>
      <c r="O322" s="158" t="n"/>
      <c r="P322">
        <f>VLOOKUP(L322,'L_User+EndUser'!$C$2:$K$500,8,FALSE)</f>
        <v/>
      </c>
      <c r="Q322">
        <f>VLOOKUP(L322,'L_User+EndUser'!$C$2:$K$500,9,FALSE)</f>
        <v/>
      </c>
      <c r="R322" s="158" t="n"/>
      <c r="T322" s="158" t="n"/>
      <c r="V322" s="158" t="n"/>
      <c r="AB322">
        <f>paste!J324</f>
        <v/>
      </c>
      <c r="AC322">
        <f>L322</f>
        <v/>
      </c>
      <c r="AO322">
        <f>YEAR(paste!O324)</f>
        <v/>
      </c>
      <c r="AP322">
        <f>MONTH(paste!O324)</f>
        <v/>
      </c>
      <c r="AQ322">
        <f>DAY(paste!O324)</f>
        <v/>
      </c>
      <c r="BD322">
        <f>IF(paste!L324="","",paste!L324)</f>
        <v/>
      </c>
      <c r="BM322" t="n">
        <v>1</v>
      </c>
      <c r="BN322">
        <f>VLOOKUP(paste!E324,L_Product!$A$2:$B$2001,2,FALSE)</f>
        <v/>
      </c>
      <c r="BO322" s="21" t="n"/>
      <c r="BT322" t="n">
        <v>2</v>
      </c>
      <c r="BU322">
        <f>IF($BM$2=1,2,IF($BM$2=18,1))</f>
        <v/>
      </c>
      <c r="BV322">
        <f>IF($BM$2=1,0,IF($BM$2=18,1))</f>
        <v/>
      </c>
      <c r="BW322" t="n">
        <v>2</v>
      </c>
      <c r="BX322" t="n">
        <v>0</v>
      </c>
      <c r="BY322" t="n">
        <v>3</v>
      </c>
      <c r="BZ322">
        <f>VLOOKUP(BN322,L_Product!$B$2:$Z$2001,14,FALSE)</f>
        <v/>
      </c>
      <c r="CA322">
        <f>paste!H324</f>
        <v/>
      </c>
      <c r="CB322">
        <f>BZ322*CA322</f>
        <v/>
      </c>
      <c r="CN322" s="158" t="n">
        <v>1</v>
      </c>
      <c r="CO322" s="158" t="n">
        <v>1</v>
      </c>
      <c r="CP322" s="158" t="n">
        <v>1</v>
      </c>
      <c r="CQ322" s="158" t="n">
        <v>1</v>
      </c>
      <c r="CR322" s="158" t="n">
        <v>1</v>
      </c>
      <c r="CS322" s="158" t="n">
        <v>0</v>
      </c>
      <c r="CT322" s="158" t="n">
        <v>0</v>
      </c>
      <c r="CU322" s="158" t="n">
        <v>0</v>
      </c>
      <c r="CV322" s="158" t="n">
        <v>0</v>
      </c>
      <c r="CW322" s="158" t="n">
        <v>0</v>
      </c>
      <c r="CX322">
        <f>B322</f>
        <v/>
      </c>
      <c r="CY322">
        <f>C322</f>
        <v/>
      </c>
      <c r="CZ322">
        <f>D322</f>
        <v/>
      </c>
      <c r="DA322" s="158" t="n">
        <v>1900</v>
      </c>
      <c r="DB322" s="158" t="n">
        <v>1</v>
      </c>
      <c r="DC322" s="158" t="n">
        <v>1</v>
      </c>
      <c r="DD322" s="158" t="n">
        <v>1900</v>
      </c>
      <c r="DE322" s="158" t="n">
        <v>1</v>
      </c>
      <c r="DF322" s="158" t="n">
        <v>1</v>
      </c>
      <c r="DG322" s="158" t="n">
        <v>1900</v>
      </c>
      <c r="DH322" s="158" t="n">
        <v>1</v>
      </c>
      <c r="DI322" s="158" t="n">
        <v>1</v>
      </c>
      <c r="DJ322" s="158" t="n">
        <v>1900</v>
      </c>
      <c r="DK322" s="158" t="n">
        <v>1</v>
      </c>
      <c r="DL322" s="158" t="n">
        <v>1</v>
      </c>
      <c r="DR322" s="158" t="n">
        <v>2</v>
      </c>
      <c r="DS322" s="158" t="n">
        <v>1</v>
      </c>
      <c r="DT322" s="158" t="n">
        <v>2</v>
      </c>
      <c r="DU322" s="158" t="n">
        <v>1</v>
      </c>
      <c r="DV322" s="158" t="n">
        <v>3</v>
      </c>
      <c r="DW322" s="158" t="n">
        <v>1</v>
      </c>
      <c r="DX322" s="158" t="n">
        <v>3</v>
      </c>
      <c r="DY322" s="158" t="n">
        <v>0</v>
      </c>
      <c r="DZ322" s="158" t="n">
        <v>0</v>
      </c>
      <c r="EA322" s="158" t="n">
        <v>0</v>
      </c>
      <c r="EB322" s="158" t="n">
        <v>0</v>
      </c>
      <c r="EC322" s="158" t="n">
        <v>0</v>
      </c>
      <c r="ED322" s="158" t="n">
        <v>0</v>
      </c>
      <c r="EE322" s="158" t="n">
        <v>0</v>
      </c>
      <c r="EF322" s="158" t="n">
        <v>0</v>
      </c>
      <c r="EG322" s="158" t="n">
        <v>0</v>
      </c>
      <c r="EH322" s="158" t="n">
        <v>0</v>
      </c>
      <c r="EI322" s="158" t="n">
        <v>0</v>
      </c>
      <c r="EJ322" s="158" t="n">
        <v>0</v>
      </c>
      <c r="EK322" s="158" t="n">
        <v>0</v>
      </c>
      <c r="EL322" s="158" t="n">
        <v>0</v>
      </c>
      <c r="EM322" s="158" t="n">
        <v>0</v>
      </c>
      <c r="EN322" s="158" t="n">
        <v>0</v>
      </c>
      <c r="EO322" s="158" t="n">
        <v>0</v>
      </c>
      <c r="EP322" s="158" t="n">
        <v>0</v>
      </c>
      <c r="EQ322" s="158" t="n">
        <v>0</v>
      </c>
      <c r="ER322" s="158" t="n">
        <v>0</v>
      </c>
      <c r="ES322" s="158" t="n">
        <v>0</v>
      </c>
      <c r="ET322" s="158" t="n">
        <v>0</v>
      </c>
      <c r="EU322" s="158" t="n">
        <v>0</v>
      </c>
      <c r="EV322" s="158" t="n">
        <v>0</v>
      </c>
      <c r="EW322" s="158" t="n">
        <v>0</v>
      </c>
      <c r="EX322" s="158" t="n">
        <v>0</v>
      </c>
      <c r="EY322" s="158" t="n">
        <v>0</v>
      </c>
      <c r="EZ322" s="158" t="n">
        <v>1900</v>
      </c>
      <c r="FA322" s="158" t="n">
        <v>1</v>
      </c>
      <c r="FB322" s="158" t="n">
        <v>1</v>
      </c>
      <c r="FC322" s="158" t="n">
        <v>1900</v>
      </c>
      <c r="FD322" s="158" t="n">
        <v>1</v>
      </c>
      <c r="FE322" s="158" t="n">
        <v>1</v>
      </c>
      <c r="FF322" s="158" t="n">
        <v>1900</v>
      </c>
      <c r="FG322" s="158" t="n">
        <v>1</v>
      </c>
      <c r="FH322" s="158" t="n">
        <v>1</v>
      </c>
      <c r="FI322" s="158" t="n">
        <v>1900</v>
      </c>
      <c r="FJ322" s="158" t="n">
        <v>1</v>
      </c>
      <c r="FK322" s="158" t="n">
        <v>1</v>
      </c>
      <c r="FL322" s="158" t="n">
        <v>1900</v>
      </c>
      <c r="FM322" s="158" t="n">
        <v>1</v>
      </c>
      <c r="FN322" s="158" t="n">
        <v>1</v>
      </c>
      <c r="FO322" s="158" t="n">
        <v>1900</v>
      </c>
      <c r="FP322" s="158" t="n">
        <v>1</v>
      </c>
      <c r="FQ322" s="158" t="n">
        <v>1</v>
      </c>
      <c r="FR322" s="158" t="n">
        <v>1900</v>
      </c>
      <c r="FS322" s="158" t="n">
        <v>1</v>
      </c>
      <c r="FT322" s="158" t="n">
        <v>1</v>
      </c>
      <c r="FU322" s="158" t="n">
        <v>1900</v>
      </c>
      <c r="FV322" s="158" t="n">
        <v>1</v>
      </c>
      <c r="FW322" s="158" t="n">
        <v>1</v>
      </c>
    </row>
    <row r="323">
      <c r="A323">
        <f>IF(F323&gt;1,A322,IF(AND(I323&lt;10,paste!A325&lt;10),RIGHT(H323,2)&amp;"0"&amp;I323&amp;"000"&amp;paste!A325,IF(AND(I323&lt;10,paste!A325&gt;=10,paste!A325&lt;100),RIGHT(H323,2)&amp;"0"&amp;I323&amp;"00"&amp;paste!A325,IF(AND(I323&lt;10,paste!A325&gt;=100,paste!A325&lt;1000),RIGHT(H323,2)&amp;"0"&amp;I323&amp;"0"&amp;paste!A325,IF(AND(I323&lt;10,paste!A325&gt;=1000),RIGHT(H323,2)&amp;"0"&amp;I323&amp;paste!A325,IF(AND(I323&gt;=10,paste!A325&lt;10),RIGHT(H323,2)&amp;I323&amp;"000"&amp;paste!A325,IF(AND(I323&gt;=10,paste!A325&gt;=10,paste!A325&lt;100),RIGHT(H323,2)&amp;I323&amp;"00"&amp;paste!A325,IF(AND(I323&gt;=10,paste!A325&gt;=100,paste!A325&lt;1000),RIGHT(H323,2)&amp;I323&amp;"0"&amp;paste!A325,RIGHT(H323,2)&amp;I323&amp;paste!A325))))))))</f>
        <v/>
      </c>
      <c r="B323">
        <f>YEAR(paste!C325)</f>
        <v/>
      </c>
      <c r="C323">
        <f>MONTH(paste!C325)</f>
        <v/>
      </c>
      <c r="D323">
        <f>DAY(paste!C325)</f>
        <v/>
      </c>
      <c r="E323" s="158" t="n">
        <v>0</v>
      </c>
      <c r="F323">
        <f>IF(AND(L323=L322,D323=D322),F322+1,1)</f>
        <v/>
      </c>
      <c r="G323" s="158" t="n">
        <v>0</v>
      </c>
      <c r="H323">
        <f>YEAR(paste!C325)</f>
        <v/>
      </c>
      <c r="I323">
        <f>MONTH(paste!C325)</f>
        <v/>
      </c>
      <c r="J323">
        <f>DAY(paste!C325)</f>
        <v/>
      </c>
      <c r="K323">
        <f>A323</f>
        <v/>
      </c>
      <c r="L323">
        <f>IF(ISBLANK(VLOOKUP(paste!J325,'得意先名 (2)'!$B$3:$F$2005,5,FALSE)),paste!P325,IFERROR(VLOOKUP(paste!J325,'得意先名 (2)'!$B$3:$F$2005,5,FALSE),"ZZZZZZZZZZZ"))</f>
        <v/>
      </c>
      <c r="M323">
        <f>IF(L323="ZZZZZZZZZZZ",paste!J325&amp;paste!K325&amp; "  :   "&amp;paste!M325&amp; "  :   "&amp;paste!P325,"")</f>
        <v/>
      </c>
      <c r="O323" s="158" t="n"/>
      <c r="P323">
        <f>VLOOKUP(L323,'L_User+EndUser'!$C$2:$K$500,8,FALSE)</f>
        <v/>
      </c>
      <c r="Q323">
        <f>VLOOKUP(L323,'L_User+EndUser'!$C$2:$K$500,9,FALSE)</f>
        <v/>
      </c>
      <c r="R323" s="158" t="n"/>
      <c r="T323" s="158" t="n"/>
      <c r="V323" s="158" t="n"/>
      <c r="AB323">
        <f>paste!J325</f>
        <v/>
      </c>
      <c r="AC323">
        <f>L323</f>
        <v/>
      </c>
      <c r="AO323">
        <f>YEAR(paste!O325)</f>
        <v/>
      </c>
      <c r="AP323">
        <f>MONTH(paste!O325)</f>
        <v/>
      </c>
      <c r="AQ323">
        <f>DAY(paste!O325)</f>
        <v/>
      </c>
      <c r="BD323">
        <f>IF(paste!L325="","",paste!L325)</f>
        <v/>
      </c>
      <c r="BM323" t="n">
        <v>1</v>
      </c>
      <c r="BN323">
        <f>VLOOKUP(paste!E325,L_Product!$A$2:$B$2001,2,FALSE)</f>
        <v/>
      </c>
      <c r="BO323" s="21" t="n"/>
      <c r="BT323" t="n">
        <v>2</v>
      </c>
      <c r="BU323">
        <f>IF($BM$2=1,2,IF($BM$2=18,1))</f>
        <v/>
      </c>
      <c r="BV323">
        <f>IF($BM$2=1,0,IF($BM$2=18,1))</f>
        <v/>
      </c>
      <c r="BW323" t="n">
        <v>2</v>
      </c>
      <c r="BX323" t="n">
        <v>0</v>
      </c>
      <c r="BY323" t="n">
        <v>3</v>
      </c>
      <c r="BZ323">
        <f>VLOOKUP(BN323,L_Product!$B$2:$Z$2001,14,FALSE)</f>
        <v/>
      </c>
      <c r="CA323">
        <f>paste!H325</f>
        <v/>
      </c>
      <c r="CB323">
        <f>BZ323*CA323</f>
        <v/>
      </c>
      <c r="CN323" s="158" t="n">
        <v>1</v>
      </c>
      <c r="CO323" s="158" t="n">
        <v>1</v>
      </c>
      <c r="CP323" s="158" t="n">
        <v>1</v>
      </c>
      <c r="CQ323" s="158" t="n">
        <v>1</v>
      </c>
      <c r="CR323" s="158" t="n">
        <v>1</v>
      </c>
      <c r="CS323" s="158" t="n">
        <v>0</v>
      </c>
      <c r="CT323" s="158" t="n">
        <v>0</v>
      </c>
      <c r="CU323" s="158" t="n">
        <v>0</v>
      </c>
      <c r="CV323" s="158" t="n">
        <v>0</v>
      </c>
      <c r="CW323" s="158" t="n">
        <v>0</v>
      </c>
      <c r="CX323">
        <f>B323</f>
        <v/>
      </c>
      <c r="CY323">
        <f>C323</f>
        <v/>
      </c>
      <c r="CZ323">
        <f>D323</f>
        <v/>
      </c>
      <c r="DA323" s="158" t="n">
        <v>1900</v>
      </c>
      <c r="DB323" s="158" t="n">
        <v>1</v>
      </c>
      <c r="DC323" s="158" t="n">
        <v>1</v>
      </c>
      <c r="DD323" s="158" t="n">
        <v>1900</v>
      </c>
      <c r="DE323" s="158" t="n">
        <v>1</v>
      </c>
      <c r="DF323" s="158" t="n">
        <v>1</v>
      </c>
      <c r="DG323" s="158" t="n">
        <v>1900</v>
      </c>
      <c r="DH323" s="158" t="n">
        <v>1</v>
      </c>
      <c r="DI323" s="158" t="n">
        <v>1</v>
      </c>
      <c r="DJ323" s="158" t="n">
        <v>1900</v>
      </c>
      <c r="DK323" s="158" t="n">
        <v>1</v>
      </c>
      <c r="DL323" s="158" t="n">
        <v>1</v>
      </c>
      <c r="DR323" s="158" t="n">
        <v>2</v>
      </c>
      <c r="DS323" s="158" t="n">
        <v>1</v>
      </c>
      <c r="DT323" s="158" t="n">
        <v>2</v>
      </c>
      <c r="DU323" s="158" t="n">
        <v>1</v>
      </c>
      <c r="DV323" s="158" t="n">
        <v>3</v>
      </c>
      <c r="DW323" s="158" t="n">
        <v>1</v>
      </c>
      <c r="DX323" s="158" t="n">
        <v>3</v>
      </c>
      <c r="DY323" s="158" t="n">
        <v>0</v>
      </c>
      <c r="DZ323" s="158" t="n">
        <v>0</v>
      </c>
      <c r="EA323" s="158" t="n">
        <v>0</v>
      </c>
      <c r="EB323" s="158" t="n">
        <v>0</v>
      </c>
      <c r="EC323" s="158" t="n">
        <v>0</v>
      </c>
      <c r="ED323" s="158" t="n">
        <v>0</v>
      </c>
      <c r="EE323" s="158" t="n">
        <v>0</v>
      </c>
      <c r="EF323" s="158" t="n">
        <v>0</v>
      </c>
      <c r="EG323" s="158" t="n">
        <v>0</v>
      </c>
      <c r="EH323" s="158" t="n">
        <v>0</v>
      </c>
      <c r="EI323" s="158" t="n">
        <v>0</v>
      </c>
      <c r="EJ323" s="158" t="n">
        <v>0</v>
      </c>
      <c r="EK323" s="158" t="n">
        <v>0</v>
      </c>
      <c r="EL323" s="158" t="n">
        <v>0</v>
      </c>
      <c r="EM323" s="158" t="n">
        <v>0</v>
      </c>
      <c r="EN323" s="158" t="n">
        <v>0</v>
      </c>
      <c r="EO323" s="158" t="n">
        <v>0</v>
      </c>
      <c r="EP323" s="158" t="n">
        <v>0</v>
      </c>
      <c r="EQ323" s="158" t="n">
        <v>0</v>
      </c>
      <c r="ER323" s="158" t="n">
        <v>0</v>
      </c>
      <c r="ES323" s="158" t="n">
        <v>0</v>
      </c>
      <c r="ET323" s="158" t="n">
        <v>0</v>
      </c>
      <c r="EU323" s="158" t="n">
        <v>0</v>
      </c>
      <c r="EV323" s="158" t="n">
        <v>0</v>
      </c>
      <c r="EW323" s="158" t="n">
        <v>0</v>
      </c>
      <c r="EX323" s="158" t="n">
        <v>0</v>
      </c>
      <c r="EY323" s="158" t="n">
        <v>0</v>
      </c>
      <c r="EZ323" s="158" t="n">
        <v>1900</v>
      </c>
      <c r="FA323" s="158" t="n">
        <v>1</v>
      </c>
      <c r="FB323" s="158" t="n">
        <v>1</v>
      </c>
      <c r="FC323" s="158" t="n">
        <v>1900</v>
      </c>
      <c r="FD323" s="158" t="n">
        <v>1</v>
      </c>
      <c r="FE323" s="158" t="n">
        <v>1</v>
      </c>
      <c r="FF323" s="158" t="n">
        <v>1900</v>
      </c>
      <c r="FG323" s="158" t="n">
        <v>1</v>
      </c>
      <c r="FH323" s="158" t="n">
        <v>1</v>
      </c>
      <c r="FI323" s="158" t="n">
        <v>1900</v>
      </c>
      <c r="FJ323" s="158" t="n">
        <v>1</v>
      </c>
      <c r="FK323" s="158" t="n">
        <v>1</v>
      </c>
      <c r="FL323" s="158" t="n">
        <v>1900</v>
      </c>
      <c r="FM323" s="158" t="n">
        <v>1</v>
      </c>
      <c r="FN323" s="158" t="n">
        <v>1</v>
      </c>
      <c r="FO323" s="158" t="n">
        <v>1900</v>
      </c>
      <c r="FP323" s="158" t="n">
        <v>1</v>
      </c>
      <c r="FQ323" s="158" t="n">
        <v>1</v>
      </c>
      <c r="FR323" s="158" t="n">
        <v>1900</v>
      </c>
      <c r="FS323" s="158" t="n">
        <v>1</v>
      </c>
      <c r="FT323" s="158" t="n">
        <v>1</v>
      </c>
      <c r="FU323" s="158" t="n">
        <v>1900</v>
      </c>
      <c r="FV323" s="158" t="n">
        <v>1</v>
      </c>
      <c r="FW323" s="158" t="n">
        <v>1</v>
      </c>
    </row>
    <row r="324">
      <c r="A324">
        <f>IF(F324&gt;1,A323,IF(AND(I324&lt;10,paste!A326&lt;10),RIGHT(H324,2)&amp;"0"&amp;I324&amp;"000"&amp;paste!A326,IF(AND(I324&lt;10,paste!A326&gt;=10,paste!A326&lt;100),RIGHT(H324,2)&amp;"0"&amp;I324&amp;"00"&amp;paste!A326,IF(AND(I324&lt;10,paste!A326&gt;=100,paste!A326&lt;1000),RIGHT(H324,2)&amp;"0"&amp;I324&amp;"0"&amp;paste!A326,IF(AND(I324&lt;10,paste!A326&gt;=1000),RIGHT(H324,2)&amp;"0"&amp;I324&amp;paste!A326,IF(AND(I324&gt;=10,paste!A326&lt;10),RIGHT(H324,2)&amp;I324&amp;"000"&amp;paste!A326,IF(AND(I324&gt;=10,paste!A326&gt;=10,paste!A326&lt;100),RIGHT(H324,2)&amp;I324&amp;"00"&amp;paste!A326,IF(AND(I324&gt;=10,paste!A326&gt;=100,paste!A326&lt;1000),RIGHT(H324,2)&amp;I324&amp;"0"&amp;paste!A326,RIGHT(H324,2)&amp;I324&amp;paste!A326))))))))</f>
        <v/>
      </c>
      <c r="B324">
        <f>YEAR(paste!C326)</f>
        <v/>
      </c>
      <c r="C324">
        <f>MONTH(paste!C326)</f>
        <v/>
      </c>
      <c r="D324">
        <f>DAY(paste!C326)</f>
        <v/>
      </c>
      <c r="E324" s="158" t="n">
        <v>0</v>
      </c>
      <c r="F324">
        <f>IF(AND(L324=L323,D324=D323),F323+1,1)</f>
        <v/>
      </c>
      <c r="G324" s="158" t="n">
        <v>0</v>
      </c>
      <c r="H324">
        <f>YEAR(paste!C326)</f>
        <v/>
      </c>
      <c r="I324">
        <f>MONTH(paste!C326)</f>
        <v/>
      </c>
      <c r="J324">
        <f>DAY(paste!C326)</f>
        <v/>
      </c>
      <c r="K324">
        <f>A324</f>
        <v/>
      </c>
      <c r="L324">
        <f>IF(ISBLANK(VLOOKUP(paste!J326,'得意先名 (2)'!$B$3:$F$2005,5,FALSE)),paste!P326,IFERROR(VLOOKUP(paste!J326,'得意先名 (2)'!$B$3:$F$2005,5,FALSE),"ZZZZZZZZZZZ"))</f>
        <v/>
      </c>
      <c r="M324">
        <f>IF(L324="ZZZZZZZZZZZ",paste!J326&amp;paste!K326&amp; "  :   "&amp;paste!M326&amp; "  :   "&amp;paste!P326,"")</f>
        <v/>
      </c>
      <c r="O324" s="158" t="n"/>
      <c r="P324">
        <f>VLOOKUP(L324,'L_User+EndUser'!$C$2:$K$500,8,FALSE)</f>
        <v/>
      </c>
      <c r="Q324">
        <f>VLOOKUP(L324,'L_User+EndUser'!$C$2:$K$500,9,FALSE)</f>
        <v/>
      </c>
      <c r="R324" s="158" t="n"/>
      <c r="T324" s="158" t="n"/>
      <c r="V324" s="158" t="n"/>
      <c r="AB324">
        <f>paste!J326</f>
        <v/>
      </c>
      <c r="AC324">
        <f>L324</f>
        <v/>
      </c>
      <c r="AO324">
        <f>YEAR(paste!O326)</f>
        <v/>
      </c>
      <c r="AP324">
        <f>MONTH(paste!O326)</f>
        <v/>
      </c>
      <c r="AQ324">
        <f>DAY(paste!O326)</f>
        <v/>
      </c>
      <c r="BD324">
        <f>IF(paste!L326="","",paste!L326)</f>
        <v/>
      </c>
      <c r="BM324" t="n">
        <v>1</v>
      </c>
      <c r="BN324">
        <f>VLOOKUP(paste!E326,L_Product!$A$2:$B$2001,2,FALSE)</f>
        <v/>
      </c>
      <c r="BO324" s="21" t="n"/>
      <c r="BT324" t="n">
        <v>2</v>
      </c>
      <c r="BU324">
        <f>IF($BM$2=1,2,IF($BM$2=18,1))</f>
        <v/>
      </c>
      <c r="BV324">
        <f>IF($BM$2=1,0,IF($BM$2=18,1))</f>
        <v/>
      </c>
      <c r="BW324" t="n">
        <v>2</v>
      </c>
      <c r="BX324" t="n">
        <v>0</v>
      </c>
      <c r="BY324" t="n">
        <v>3</v>
      </c>
      <c r="BZ324">
        <f>VLOOKUP(BN324,L_Product!$B$2:$Z$2001,14,FALSE)</f>
        <v/>
      </c>
      <c r="CA324">
        <f>paste!H326</f>
        <v/>
      </c>
      <c r="CB324">
        <f>BZ324*CA324</f>
        <v/>
      </c>
      <c r="CN324" s="158" t="n">
        <v>1</v>
      </c>
      <c r="CO324" s="158" t="n">
        <v>1</v>
      </c>
      <c r="CP324" s="158" t="n">
        <v>1</v>
      </c>
      <c r="CQ324" s="158" t="n">
        <v>1</v>
      </c>
      <c r="CR324" s="158" t="n">
        <v>1</v>
      </c>
      <c r="CS324" s="158" t="n">
        <v>0</v>
      </c>
      <c r="CT324" s="158" t="n">
        <v>0</v>
      </c>
      <c r="CU324" s="158" t="n">
        <v>0</v>
      </c>
      <c r="CV324" s="158" t="n">
        <v>0</v>
      </c>
      <c r="CW324" s="158" t="n">
        <v>0</v>
      </c>
      <c r="CX324">
        <f>B324</f>
        <v/>
      </c>
      <c r="CY324">
        <f>C324</f>
        <v/>
      </c>
      <c r="CZ324">
        <f>D324</f>
        <v/>
      </c>
      <c r="DA324" s="158" t="n">
        <v>1900</v>
      </c>
      <c r="DB324" s="158" t="n">
        <v>1</v>
      </c>
      <c r="DC324" s="158" t="n">
        <v>1</v>
      </c>
      <c r="DD324" s="158" t="n">
        <v>1900</v>
      </c>
      <c r="DE324" s="158" t="n">
        <v>1</v>
      </c>
      <c r="DF324" s="158" t="n">
        <v>1</v>
      </c>
      <c r="DG324" s="158" t="n">
        <v>1900</v>
      </c>
      <c r="DH324" s="158" t="n">
        <v>1</v>
      </c>
      <c r="DI324" s="158" t="n">
        <v>1</v>
      </c>
      <c r="DJ324" s="158" t="n">
        <v>1900</v>
      </c>
      <c r="DK324" s="158" t="n">
        <v>1</v>
      </c>
      <c r="DL324" s="158" t="n">
        <v>1</v>
      </c>
      <c r="DR324" s="158" t="n">
        <v>2</v>
      </c>
      <c r="DS324" s="158" t="n">
        <v>1</v>
      </c>
      <c r="DT324" s="158" t="n">
        <v>2</v>
      </c>
      <c r="DU324" s="158" t="n">
        <v>1</v>
      </c>
      <c r="DV324" s="158" t="n">
        <v>3</v>
      </c>
      <c r="DW324" s="158" t="n">
        <v>1</v>
      </c>
      <c r="DX324" s="158" t="n">
        <v>3</v>
      </c>
      <c r="DY324" s="158" t="n">
        <v>0</v>
      </c>
      <c r="DZ324" s="158" t="n">
        <v>0</v>
      </c>
      <c r="EA324" s="158" t="n">
        <v>0</v>
      </c>
      <c r="EB324" s="158" t="n">
        <v>0</v>
      </c>
      <c r="EC324" s="158" t="n">
        <v>0</v>
      </c>
      <c r="ED324" s="158" t="n">
        <v>0</v>
      </c>
      <c r="EE324" s="158" t="n">
        <v>0</v>
      </c>
      <c r="EF324" s="158" t="n">
        <v>0</v>
      </c>
      <c r="EG324" s="158" t="n">
        <v>0</v>
      </c>
      <c r="EH324" s="158" t="n">
        <v>0</v>
      </c>
      <c r="EI324" s="158" t="n">
        <v>0</v>
      </c>
      <c r="EJ324" s="158" t="n">
        <v>0</v>
      </c>
      <c r="EK324" s="158" t="n">
        <v>0</v>
      </c>
      <c r="EL324" s="158" t="n">
        <v>0</v>
      </c>
      <c r="EM324" s="158" t="n">
        <v>0</v>
      </c>
      <c r="EN324" s="158" t="n">
        <v>0</v>
      </c>
      <c r="EO324" s="158" t="n">
        <v>0</v>
      </c>
      <c r="EP324" s="158" t="n">
        <v>0</v>
      </c>
      <c r="EQ324" s="158" t="n">
        <v>0</v>
      </c>
      <c r="ER324" s="158" t="n">
        <v>0</v>
      </c>
      <c r="ES324" s="158" t="n">
        <v>0</v>
      </c>
      <c r="ET324" s="158" t="n">
        <v>0</v>
      </c>
      <c r="EU324" s="158" t="n">
        <v>0</v>
      </c>
      <c r="EV324" s="158" t="n">
        <v>0</v>
      </c>
      <c r="EW324" s="158" t="n">
        <v>0</v>
      </c>
      <c r="EX324" s="158" t="n">
        <v>0</v>
      </c>
      <c r="EY324" s="158" t="n">
        <v>0</v>
      </c>
      <c r="EZ324" s="158" t="n">
        <v>1900</v>
      </c>
      <c r="FA324" s="158" t="n">
        <v>1</v>
      </c>
      <c r="FB324" s="158" t="n">
        <v>1</v>
      </c>
      <c r="FC324" s="158" t="n">
        <v>1900</v>
      </c>
      <c r="FD324" s="158" t="n">
        <v>1</v>
      </c>
      <c r="FE324" s="158" t="n">
        <v>1</v>
      </c>
      <c r="FF324" s="158" t="n">
        <v>1900</v>
      </c>
      <c r="FG324" s="158" t="n">
        <v>1</v>
      </c>
      <c r="FH324" s="158" t="n">
        <v>1</v>
      </c>
      <c r="FI324" s="158" t="n">
        <v>1900</v>
      </c>
      <c r="FJ324" s="158" t="n">
        <v>1</v>
      </c>
      <c r="FK324" s="158" t="n">
        <v>1</v>
      </c>
      <c r="FL324" s="158" t="n">
        <v>1900</v>
      </c>
      <c r="FM324" s="158" t="n">
        <v>1</v>
      </c>
      <c r="FN324" s="158" t="n">
        <v>1</v>
      </c>
      <c r="FO324" s="158" t="n">
        <v>1900</v>
      </c>
      <c r="FP324" s="158" t="n">
        <v>1</v>
      </c>
      <c r="FQ324" s="158" t="n">
        <v>1</v>
      </c>
      <c r="FR324" s="158" t="n">
        <v>1900</v>
      </c>
      <c r="FS324" s="158" t="n">
        <v>1</v>
      </c>
      <c r="FT324" s="158" t="n">
        <v>1</v>
      </c>
      <c r="FU324" s="158" t="n">
        <v>1900</v>
      </c>
      <c r="FV324" s="158" t="n">
        <v>1</v>
      </c>
      <c r="FW324" s="158" t="n">
        <v>1</v>
      </c>
    </row>
    <row r="325">
      <c r="A325">
        <f>IF(F325&gt;1,A324,IF(AND(I325&lt;10,paste!A327&lt;10),RIGHT(H325,2)&amp;"0"&amp;I325&amp;"000"&amp;paste!A327,IF(AND(I325&lt;10,paste!A327&gt;=10,paste!A327&lt;100),RIGHT(H325,2)&amp;"0"&amp;I325&amp;"00"&amp;paste!A327,IF(AND(I325&lt;10,paste!A327&gt;=100,paste!A327&lt;1000),RIGHT(H325,2)&amp;"0"&amp;I325&amp;"0"&amp;paste!A327,IF(AND(I325&lt;10,paste!A327&gt;=1000),RIGHT(H325,2)&amp;"0"&amp;I325&amp;paste!A327,IF(AND(I325&gt;=10,paste!A327&lt;10),RIGHT(H325,2)&amp;I325&amp;"000"&amp;paste!A327,IF(AND(I325&gt;=10,paste!A327&gt;=10,paste!A327&lt;100),RIGHT(H325,2)&amp;I325&amp;"00"&amp;paste!A327,IF(AND(I325&gt;=10,paste!A327&gt;=100,paste!A327&lt;1000),RIGHT(H325,2)&amp;I325&amp;"0"&amp;paste!A327,RIGHT(H325,2)&amp;I325&amp;paste!A327))))))))</f>
        <v/>
      </c>
      <c r="B325">
        <f>YEAR(paste!C327)</f>
        <v/>
      </c>
      <c r="C325">
        <f>MONTH(paste!C327)</f>
        <v/>
      </c>
      <c r="D325">
        <f>DAY(paste!C327)</f>
        <v/>
      </c>
      <c r="E325" s="158" t="n">
        <v>0</v>
      </c>
      <c r="F325">
        <f>IF(AND(L325=L324,D325=D324),F324+1,1)</f>
        <v/>
      </c>
      <c r="G325" s="158" t="n">
        <v>0</v>
      </c>
      <c r="H325">
        <f>YEAR(paste!C327)</f>
        <v/>
      </c>
      <c r="I325">
        <f>MONTH(paste!C327)</f>
        <v/>
      </c>
      <c r="J325">
        <f>DAY(paste!C327)</f>
        <v/>
      </c>
      <c r="K325">
        <f>A325</f>
        <v/>
      </c>
      <c r="L325">
        <f>IF(ISBLANK(VLOOKUP(paste!J327,'得意先名 (2)'!$B$3:$F$2005,5,FALSE)),paste!P327,IFERROR(VLOOKUP(paste!J327,'得意先名 (2)'!$B$3:$F$2005,5,FALSE),"ZZZZZZZZZZZ"))</f>
        <v/>
      </c>
      <c r="M325">
        <f>IF(L325="ZZZZZZZZZZZ",paste!J327&amp;paste!K327&amp; "  :   "&amp;paste!M327&amp; "  :   "&amp;paste!P327,"")</f>
        <v/>
      </c>
      <c r="O325" s="158" t="n"/>
      <c r="P325">
        <f>VLOOKUP(L325,'L_User+EndUser'!$C$2:$K$500,8,FALSE)</f>
        <v/>
      </c>
      <c r="Q325">
        <f>VLOOKUP(L325,'L_User+EndUser'!$C$2:$K$500,9,FALSE)</f>
        <v/>
      </c>
      <c r="R325" s="158" t="n"/>
      <c r="T325" s="158" t="n"/>
      <c r="V325" s="158" t="n"/>
      <c r="AB325">
        <f>paste!J327</f>
        <v/>
      </c>
      <c r="AC325">
        <f>L325</f>
        <v/>
      </c>
      <c r="AO325">
        <f>YEAR(paste!O327)</f>
        <v/>
      </c>
      <c r="AP325">
        <f>MONTH(paste!O327)</f>
        <v/>
      </c>
      <c r="AQ325">
        <f>DAY(paste!O327)</f>
        <v/>
      </c>
      <c r="BD325">
        <f>IF(paste!L327="","",paste!L327)</f>
        <v/>
      </c>
      <c r="BM325" t="n">
        <v>1</v>
      </c>
      <c r="BN325">
        <f>VLOOKUP(paste!E327,L_Product!$A$2:$B$2001,2,FALSE)</f>
        <v/>
      </c>
      <c r="BO325" s="21" t="n"/>
      <c r="BT325" t="n">
        <v>2</v>
      </c>
      <c r="BU325">
        <f>IF($BM$2=1,2,IF($BM$2=18,1))</f>
        <v/>
      </c>
      <c r="BV325">
        <f>IF($BM$2=1,0,IF($BM$2=18,1))</f>
        <v/>
      </c>
      <c r="BW325" t="n">
        <v>2</v>
      </c>
      <c r="BX325" t="n">
        <v>0</v>
      </c>
      <c r="BY325" t="n">
        <v>3</v>
      </c>
      <c r="BZ325">
        <f>VLOOKUP(BN325,L_Product!$B$2:$Z$2001,14,FALSE)</f>
        <v/>
      </c>
      <c r="CA325">
        <f>paste!H327</f>
        <v/>
      </c>
      <c r="CB325">
        <f>BZ325*CA325</f>
        <v/>
      </c>
      <c r="CN325" s="158" t="n">
        <v>1</v>
      </c>
      <c r="CO325" s="158" t="n">
        <v>1</v>
      </c>
      <c r="CP325" s="158" t="n">
        <v>1</v>
      </c>
      <c r="CQ325" s="158" t="n">
        <v>1</v>
      </c>
      <c r="CR325" s="158" t="n">
        <v>1</v>
      </c>
      <c r="CS325" s="158" t="n">
        <v>0</v>
      </c>
      <c r="CT325" s="158" t="n">
        <v>0</v>
      </c>
      <c r="CU325" s="158" t="n">
        <v>0</v>
      </c>
      <c r="CV325" s="158" t="n">
        <v>0</v>
      </c>
      <c r="CW325" s="158" t="n">
        <v>0</v>
      </c>
      <c r="CX325">
        <f>B325</f>
        <v/>
      </c>
      <c r="CY325">
        <f>C325</f>
        <v/>
      </c>
      <c r="CZ325">
        <f>D325</f>
        <v/>
      </c>
      <c r="DA325" s="158" t="n">
        <v>1900</v>
      </c>
      <c r="DB325" s="158" t="n">
        <v>1</v>
      </c>
      <c r="DC325" s="158" t="n">
        <v>1</v>
      </c>
      <c r="DD325" s="158" t="n">
        <v>1900</v>
      </c>
      <c r="DE325" s="158" t="n">
        <v>1</v>
      </c>
      <c r="DF325" s="158" t="n">
        <v>1</v>
      </c>
      <c r="DG325" s="158" t="n">
        <v>1900</v>
      </c>
      <c r="DH325" s="158" t="n">
        <v>1</v>
      </c>
      <c r="DI325" s="158" t="n">
        <v>1</v>
      </c>
      <c r="DJ325" s="158" t="n">
        <v>1900</v>
      </c>
      <c r="DK325" s="158" t="n">
        <v>1</v>
      </c>
      <c r="DL325" s="158" t="n">
        <v>1</v>
      </c>
      <c r="DR325" s="158" t="n">
        <v>2</v>
      </c>
      <c r="DS325" s="158" t="n">
        <v>1</v>
      </c>
      <c r="DT325" s="158" t="n">
        <v>2</v>
      </c>
      <c r="DU325" s="158" t="n">
        <v>1</v>
      </c>
      <c r="DV325" s="158" t="n">
        <v>3</v>
      </c>
      <c r="DW325" s="158" t="n">
        <v>1</v>
      </c>
      <c r="DX325" s="158" t="n">
        <v>3</v>
      </c>
      <c r="DY325" s="158" t="n">
        <v>0</v>
      </c>
      <c r="DZ325" s="158" t="n">
        <v>0</v>
      </c>
      <c r="EA325" s="158" t="n">
        <v>0</v>
      </c>
      <c r="EB325" s="158" t="n">
        <v>0</v>
      </c>
      <c r="EC325" s="158" t="n">
        <v>0</v>
      </c>
      <c r="ED325" s="158" t="n">
        <v>0</v>
      </c>
      <c r="EE325" s="158" t="n">
        <v>0</v>
      </c>
      <c r="EF325" s="158" t="n">
        <v>0</v>
      </c>
      <c r="EG325" s="158" t="n">
        <v>0</v>
      </c>
      <c r="EH325" s="158" t="n">
        <v>0</v>
      </c>
      <c r="EI325" s="158" t="n">
        <v>0</v>
      </c>
      <c r="EJ325" s="158" t="n">
        <v>0</v>
      </c>
      <c r="EK325" s="158" t="n">
        <v>0</v>
      </c>
      <c r="EL325" s="158" t="n">
        <v>0</v>
      </c>
      <c r="EM325" s="158" t="n">
        <v>0</v>
      </c>
      <c r="EN325" s="158" t="n">
        <v>0</v>
      </c>
      <c r="EO325" s="158" t="n">
        <v>0</v>
      </c>
      <c r="EP325" s="158" t="n">
        <v>0</v>
      </c>
      <c r="EQ325" s="158" t="n">
        <v>0</v>
      </c>
      <c r="ER325" s="158" t="n">
        <v>0</v>
      </c>
      <c r="ES325" s="158" t="n">
        <v>0</v>
      </c>
      <c r="ET325" s="158" t="n">
        <v>0</v>
      </c>
      <c r="EU325" s="158" t="n">
        <v>0</v>
      </c>
      <c r="EV325" s="158" t="n">
        <v>0</v>
      </c>
      <c r="EW325" s="158" t="n">
        <v>0</v>
      </c>
      <c r="EX325" s="158" t="n">
        <v>0</v>
      </c>
      <c r="EY325" s="158" t="n">
        <v>0</v>
      </c>
      <c r="EZ325" s="158" t="n">
        <v>1900</v>
      </c>
      <c r="FA325" s="158" t="n">
        <v>1</v>
      </c>
      <c r="FB325" s="158" t="n">
        <v>1</v>
      </c>
      <c r="FC325" s="158" t="n">
        <v>1900</v>
      </c>
      <c r="FD325" s="158" t="n">
        <v>1</v>
      </c>
      <c r="FE325" s="158" t="n">
        <v>1</v>
      </c>
      <c r="FF325" s="158" t="n">
        <v>1900</v>
      </c>
      <c r="FG325" s="158" t="n">
        <v>1</v>
      </c>
      <c r="FH325" s="158" t="n">
        <v>1</v>
      </c>
      <c r="FI325" s="158" t="n">
        <v>1900</v>
      </c>
      <c r="FJ325" s="158" t="n">
        <v>1</v>
      </c>
      <c r="FK325" s="158" t="n">
        <v>1</v>
      </c>
      <c r="FL325" s="158" t="n">
        <v>1900</v>
      </c>
      <c r="FM325" s="158" t="n">
        <v>1</v>
      </c>
      <c r="FN325" s="158" t="n">
        <v>1</v>
      </c>
      <c r="FO325" s="158" t="n">
        <v>1900</v>
      </c>
      <c r="FP325" s="158" t="n">
        <v>1</v>
      </c>
      <c r="FQ325" s="158" t="n">
        <v>1</v>
      </c>
      <c r="FR325" s="158" t="n">
        <v>1900</v>
      </c>
      <c r="FS325" s="158" t="n">
        <v>1</v>
      </c>
      <c r="FT325" s="158" t="n">
        <v>1</v>
      </c>
      <c r="FU325" s="158" t="n">
        <v>1900</v>
      </c>
      <c r="FV325" s="158" t="n">
        <v>1</v>
      </c>
      <c r="FW325" s="158" t="n">
        <v>1</v>
      </c>
    </row>
    <row r="326">
      <c r="A326">
        <f>IF(F326&gt;1,A325,IF(AND(I326&lt;10,paste!A328&lt;10),RIGHT(H326,2)&amp;"0"&amp;I326&amp;"000"&amp;paste!A328,IF(AND(I326&lt;10,paste!A328&gt;=10,paste!A328&lt;100),RIGHT(H326,2)&amp;"0"&amp;I326&amp;"00"&amp;paste!A328,IF(AND(I326&lt;10,paste!A328&gt;=100,paste!A328&lt;1000),RIGHT(H326,2)&amp;"0"&amp;I326&amp;"0"&amp;paste!A328,IF(AND(I326&lt;10,paste!A328&gt;=1000),RIGHT(H326,2)&amp;"0"&amp;I326&amp;paste!A328,IF(AND(I326&gt;=10,paste!A328&lt;10),RIGHT(H326,2)&amp;I326&amp;"000"&amp;paste!A328,IF(AND(I326&gt;=10,paste!A328&gt;=10,paste!A328&lt;100),RIGHT(H326,2)&amp;I326&amp;"00"&amp;paste!A328,IF(AND(I326&gt;=10,paste!A328&gt;=100,paste!A328&lt;1000),RIGHT(H326,2)&amp;I326&amp;"0"&amp;paste!A328,RIGHT(H326,2)&amp;I326&amp;paste!A328))))))))</f>
        <v/>
      </c>
      <c r="B326">
        <f>YEAR(paste!C328)</f>
        <v/>
      </c>
      <c r="C326">
        <f>MONTH(paste!C328)</f>
        <v/>
      </c>
      <c r="D326">
        <f>DAY(paste!C328)</f>
        <v/>
      </c>
      <c r="E326" s="158" t="n">
        <v>0</v>
      </c>
      <c r="F326">
        <f>IF(AND(L326=L325,D326=D325),F325+1,1)</f>
        <v/>
      </c>
      <c r="G326" s="158" t="n">
        <v>0</v>
      </c>
      <c r="H326">
        <f>YEAR(paste!C328)</f>
        <v/>
      </c>
      <c r="I326">
        <f>MONTH(paste!C328)</f>
        <v/>
      </c>
      <c r="J326">
        <f>DAY(paste!C328)</f>
        <v/>
      </c>
      <c r="K326">
        <f>A326</f>
        <v/>
      </c>
      <c r="L326">
        <f>IF(ISBLANK(VLOOKUP(paste!J328,'得意先名 (2)'!$B$3:$F$2005,5,FALSE)),paste!P328,IFERROR(VLOOKUP(paste!J328,'得意先名 (2)'!$B$3:$F$2005,5,FALSE),"ZZZZZZZZZZZ"))</f>
        <v/>
      </c>
      <c r="M326">
        <f>IF(L326="ZZZZZZZZZZZ",paste!J328&amp;paste!K328&amp; "  :   "&amp;paste!M328&amp; "  :   "&amp;paste!P328,"")</f>
        <v/>
      </c>
      <c r="O326" s="158" t="n"/>
      <c r="P326">
        <f>VLOOKUP(L326,'L_User+EndUser'!$C$2:$K$500,8,FALSE)</f>
        <v/>
      </c>
      <c r="Q326">
        <f>VLOOKUP(L326,'L_User+EndUser'!$C$2:$K$500,9,FALSE)</f>
        <v/>
      </c>
      <c r="R326" s="158" t="n"/>
      <c r="T326" s="158" t="n"/>
      <c r="V326" s="158" t="n"/>
      <c r="AB326">
        <f>paste!J328</f>
        <v/>
      </c>
      <c r="AC326">
        <f>L326</f>
        <v/>
      </c>
      <c r="AO326">
        <f>YEAR(paste!O328)</f>
        <v/>
      </c>
      <c r="AP326">
        <f>MONTH(paste!O328)</f>
        <v/>
      </c>
      <c r="AQ326">
        <f>DAY(paste!O328)</f>
        <v/>
      </c>
      <c r="BD326">
        <f>IF(paste!L328="","",paste!L328)</f>
        <v/>
      </c>
      <c r="BM326" t="n">
        <v>1</v>
      </c>
      <c r="BN326">
        <f>VLOOKUP(paste!E328,L_Product!$A$2:$B$2001,2,FALSE)</f>
        <v/>
      </c>
      <c r="BO326" s="21" t="n"/>
      <c r="BT326" t="n">
        <v>2</v>
      </c>
      <c r="BU326">
        <f>IF($BM$2=1,2,IF($BM$2=18,1))</f>
        <v/>
      </c>
      <c r="BV326">
        <f>IF($BM$2=1,0,IF($BM$2=18,1))</f>
        <v/>
      </c>
      <c r="BW326" t="n">
        <v>2</v>
      </c>
      <c r="BX326" t="n">
        <v>0</v>
      </c>
      <c r="BY326" t="n">
        <v>3</v>
      </c>
      <c r="BZ326">
        <f>VLOOKUP(BN326,L_Product!$B$2:$Z$2001,14,FALSE)</f>
        <v/>
      </c>
      <c r="CA326">
        <f>paste!H328</f>
        <v/>
      </c>
      <c r="CB326">
        <f>BZ326*CA326</f>
        <v/>
      </c>
      <c r="CN326" s="158" t="n">
        <v>1</v>
      </c>
      <c r="CO326" s="158" t="n">
        <v>1</v>
      </c>
      <c r="CP326" s="158" t="n">
        <v>1</v>
      </c>
      <c r="CQ326" s="158" t="n">
        <v>1</v>
      </c>
      <c r="CR326" s="158" t="n">
        <v>1</v>
      </c>
      <c r="CS326" s="158" t="n">
        <v>0</v>
      </c>
      <c r="CT326" s="158" t="n">
        <v>0</v>
      </c>
      <c r="CU326" s="158" t="n">
        <v>0</v>
      </c>
      <c r="CV326" s="158" t="n">
        <v>0</v>
      </c>
      <c r="CW326" s="158" t="n">
        <v>0</v>
      </c>
      <c r="CX326">
        <f>B326</f>
        <v/>
      </c>
      <c r="CY326">
        <f>C326</f>
        <v/>
      </c>
      <c r="CZ326">
        <f>D326</f>
        <v/>
      </c>
      <c r="DA326" s="158" t="n">
        <v>1900</v>
      </c>
      <c r="DB326" s="158" t="n">
        <v>1</v>
      </c>
      <c r="DC326" s="158" t="n">
        <v>1</v>
      </c>
      <c r="DD326" s="158" t="n">
        <v>1900</v>
      </c>
      <c r="DE326" s="158" t="n">
        <v>1</v>
      </c>
      <c r="DF326" s="158" t="n">
        <v>1</v>
      </c>
      <c r="DG326" s="158" t="n">
        <v>1900</v>
      </c>
      <c r="DH326" s="158" t="n">
        <v>1</v>
      </c>
      <c r="DI326" s="158" t="n">
        <v>1</v>
      </c>
      <c r="DJ326" s="158" t="n">
        <v>1900</v>
      </c>
      <c r="DK326" s="158" t="n">
        <v>1</v>
      </c>
      <c r="DL326" s="158" t="n">
        <v>1</v>
      </c>
      <c r="DR326" s="158" t="n">
        <v>2</v>
      </c>
      <c r="DS326" s="158" t="n">
        <v>1</v>
      </c>
      <c r="DT326" s="158" t="n">
        <v>2</v>
      </c>
      <c r="DU326" s="158" t="n">
        <v>1</v>
      </c>
      <c r="DV326" s="158" t="n">
        <v>3</v>
      </c>
      <c r="DW326" s="158" t="n">
        <v>1</v>
      </c>
      <c r="DX326" s="158" t="n">
        <v>3</v>
      </c>
      <c r="DY326" s="158" t="n">
        <v>0</v>
      </c>
      <c r="DZ326" s="158" t="n">
        <v>0</v>
      </c>
      <c r="EA326" s="158" t="n">
        <v>0</v>
      </c>
      <c r="EB326" s="158" t="n">
        <v>0</v>
      </c>
      <c r="EC326" s="158" t="n">
        <v>0</v>
      </c>
      <c r="ED326" s="158" t="n">
        <v>0</v>
      </c>
      <c r="EE326" s="158" t="n">
        <v>0</v>
      </c>
      <c r="EF326" s="158" t="n">
        <v>0</v>
      </c>
      <c r="EG326" s="158" t="n">
        <v>0</v>
      </c>
      <c r="EH326" s="158" t="n">
        <v>0</v>
      </c>
      <c r="EI326" s="158" t="n">
        <v>0</v>
      </c>
      <c r="EJ326" s="158" t="n">
        <v>0</v>
      </c>
      <c r="EK326" s="158" t="n">
        <v>0</v>
      </c>
      <c r="EL326" s="158" t="n">
        <v>0</v>
      </c>
      <c r="EM326" s="158" t="n">
        <v>0</v>
      </c>
      <c r="EN326" s="158" t="n">
        <v>0</v>
      </c>
      <c r="EO326" s="158" t="n">
        <v>0</v>
      </c>
      <c r="EP326" s="158" t="n">
        <v>0</v>
      </c>
      <c r="EQ326" s="158" t="n">
        <v>0</v>
      </c>
      <c r="ER326" s="158" t="n">
        <v>0</v>
      </c>
      <c r="ES326" s="158" t="n">
        <v>0</v>
      </c>
      <c r="ET326" s="158" t="n">
        <v>0</v>
      </c>
      <c r="EU326" s="158" t="n">
        <v>0</v>
      </c>
      <c r="EV326" s="158" t="n">
        <v>0</v>
      </c>
      <c r="EW326" s="158" t="n">
        <v>0</v>
      </c>
      <c r="EX326" s="158" t="n">
        <v>0</v>
      </c>
      <c r="EY326" s="158" t="n">
        <v>0</v>
      </c>
      <c r="EZ326" s="158" t="n">
        <v>1900</v>
      </c>
      <c r="FA326" s="158" t="n">
        <v>1</v>
      </c>
      <c r="FB326" s="158" t="n">
        <v>1</v>
      </c>
      <c r="FC326" s="158" t="n">
        <v>1900</v>
      </c>
      <c r="FD326" s="158" t="n">
        <v>1</v>
      </c>
      <c r="FE326" s="158" t="n">
        <v>1</v>
      </c>
      <c r="FF326" s="158" t="n">
        <v>1900</v>
      </c>
      <c r="FG326" s="158" t="n">
        <v>1</v>
      </c>
      <c r="FH326" s="158" t="n">
        <v>1</v>
      </c>
      <c r="FI326" s="158" t="n">
        <v>1900</v>
      </c>
      <c r="FJ326" s="158" t="n">
        <v>1</v>
      </c>
      <c r="FK326" s="158" t="n">
        <v>1</v>
      </c>
      <c r="FL326" s="158" t="n">
        <v>1900</v>
      </c>
      <c r="FM326" s="158" t="n">
        <v>1</v>
      </c>
      <c r="FN326" s="158" t="n">
        <v>1</v>
      </c>
      <c r="FO326" s="158" t="n">
        <v>1900</v>
      </c>
      <c r="FP326" s="158" t="n">
        <v>1</v>
      </c>
      <c r="FQ326" s="158" t="n">
        <v>1</v>
      </c>
      <c r="FR326" s="158" t="n">
        <v>1900</v>
      </c>
      <c r="FS326" s="158" t="n">
        <v>1</v>
      </c>
      <c r="FT326" s="158" t="n">
        <v>1</v>
      </c>
      <c r="FU326" s="158" t="n">
        <v>1900</v>
      </c>
      <c r="FV326" s="158" t="n">
        <v>1</v>
      </c>
      <c r="FW326" s="158" t="n">
        <v>1</v>
      </c>
    </row>
    <row r="327">
      <c r="A327">
        <f>IF(F327&gt;1,A326,IF(AND(I327&lt;10,paste!A329&lt;10),RIGHT(H327,2)&amp;"0"&amp;I327&amp;"000"&amp;paste!A329,IF(AND(I327&lt;10,paste!A329&gt;=10,paste!A329&lt;100),RIGHT(H327,2)&amp;"0"&amp;I327&amp;"00"&amp;paste!A329,IF(AND(I327&lt;10,paste!A329&gt;=100,paste!A329&lt;1000),RIGHT(H327,2)&amp;"0"&amp;I327&amp;"0"&amp;paste!A329,IF(AND(I327&lt;10,paste!A329&gt;=1000),RIGHT(H327,2)&amp;"0"&amp;I327&amp;paste!A329,IF(AND(I327&gt;=10,paste!A329&lt;10),RIGHT(H327,2)&amp;I327&amp;"000"&amp;paste!A329,IF(AND(I327&gt;=10,paste!A329&gt;=10,paste!A329&lt;100),RIGHT(H327,2)&amp;I327&amp;"00"&amp;paste!A329,IF(AND(I327&gt;=10,paste!A329&gt;=100,paste!A329&lt;1000),RIGHT(H327,2)&amp;I327&amp;"0"&amp;paste!A329,RIGHT(H327,2)&amp;I327&amp;paste!A329))))))))</f>
        <v/>
      </c>
      <c r="B327">
        <f>YEAR(paste!C329)</f>
        <v/>
      </c>
      <c r="C327">
        <f>MONTH(paste!C329)</f>
        <v/>
      </c>
      <c r="D327">
        <f>DAY(paste!C329)</f>
        <v/>
      </c>
      <c r="E327" s="158" t="n">
        <v>0</v>
      </c>
      <c r="F327">
        <f>IF(AND(L327=L326,D327=D326),F326+1,1)</f>
        <v/>
      </c>
      <c r="G327" s="158" t="n">
        <v>0</v>
      </c>
      <c r="H327">
        <f>YEAR(paste!C329)</f>
        <v/>
      </c>
      <c r="I327">
        <f>MONTH(paste!C329)</f>
        <v/>
      </c>
      <c r="J327">
        <f>DAY(paste!C329)</f>
        <v/>
      </c>
      <c r="K327">
        <f>A327</f>
        <v/>
      </c>
      <c r="L327">
        <f>IF(ISBLANK(VLOOKUP(paste!J329,'得意先名 (2)'!$B$3:$F$2005,5,FALSE)),paste!P329,IFERROR(VLOOKUP(paste!J329,'得意先名 (2)'!$B$3:$F$2005,5,FALSE),"ZZZZZZZZZZZ"))</f>
        <v/>
      </c>
      <c r="M327">
        <f>IF(L327="ZZZZZZZZZZZ",paste!J329&amp;paste!K329&amp; "  :   "&amp;paste!M329&amp; "  :   "&amp;paste!P329,"")</f>
        <v/>
      </c>
      <c r="O327" s="158" t="n"/>
      <c r="P327">
        <f>VLOOKUP(L327,'L_User+EndUser'!$C$2:$K$500,8,FALSE)</f>
        <v/>
      </c>
      <c r="Q327">
        <f>VLOOKUP(L327,'L_User+EndUser'!$C$2:$K$500,9,FALSE)</f>
        <v/>
      </c>
      <c r="R327" s="158" t="n"/>
      <c r="T327" s="158" t="n"/>
      <c r="V327" s="158" t="n"/>
      <c r="AB327">
        <f>paste!J329</f>
        <v/>
      </c>
      <c r="AC327">
        <f>L327</f>
        <v/>
      </c>
      <c r="AO327">
        <f>YEAR(paste!O329)</f>
        <v/>
      </c>
      <c r="AP327">
        <f>MONTH(paste!O329)</f>
        <v/>
      </c>
      <c r="AQ327">
        <f>DAY(paste!O329)</f>
        <v/>
      </c>
      <c r="BD327">
        <f>IF(paste!L329="","",paste!L329)</f>
        <v/>
      </c>
      <c r="BM327" t="n">
        <v>1</v>
      </c>
      <c r="BN327">
        <f>VLOOKUP(paste!E329,L_Product!$A$2:$B$2001,2,FALSE)</f>
        <v/>
      </c>
      <c r="BO327" s="21" t="n"/>
      <c r="BT327" t="n">
        <v>2</v>
      </c>
      <c r="BU327">
        <f>IF($BM$2=1,2,IF($BM$2=18,1))</f>
        <v/>
      </c>
      <c r="BV327">
        <f>IF($BM$2=1,0,IF($BM$2=18,1))</f>
        <v/>
      </c>
      <c r="BW327" t="n">
        <v>2</v>
      </c>
      <c r="BX327" t="n">
        <v>0</v>
      </c>
      <c r="BY327" t="n">
        <v>3</v>
      </c>
      <c r="BZ327">
        <f>VLOOKUP(BN327,L_Product!$B$2:$Z$2001,14,FALSE)</f>
        <v/>
      </c>
      <c r="CA327">
        <f>paste!H329</f>
        <v/>
      </c>
      <c r="CB327">
        <f>BZ327*CA327</f>
        <v/>
      </c>
      <c r="CN327" s="158" t="n">
        <v>1</v>
      </c>
      <c r="CO327" s="158" t="n">
        <v>1</v>
      </c>
      <c r="CP327" s="158" t="n">
        <v>1</v>
      </c>
      <c r="CQ327" s="158" t="n">
        <v>1</v>
      </c>
      <c r="CR327" s="158" t="n">
        <v>1</v>
      </c>
      <c r="CS327" s="158" t="n">
        <v>0</v>
      </c>
      <c r="CT327" s="158" t="n">
        <v>0</v>
      </c>
      <c r="CU327" s="158" t="n">
        <v>0</v>
      </c>
      <c r="CV327" s="158" t="n">
        <v>0</v>
      </c>
      <c r="CW327" s="158" t="n">
        <v>0</v>
      </c>
      <c r="CX327">
        <f>B327</f>
        <v/>
      </c>
      <c r="CY327">
        <f>C327</f>
        <v/>
      </c>
      <c r="CZ327">
        <f>D327</f>
        <v/>
      </c>
      <c r="DA327" s="158" t="n">
        <v>1900</v>
      </c>
      <c r="DB327" s="158" t="n">
        <v>1</v>
      </c>
      <c r="DC327" s="158" t="n">
        <v>1</v>
      </c>
      <c r="DD327" s="158" t="n">
        <v>1900</v>
      </c>
      <c r="DE327" s="158" t="n">
        <v>1</v>
      </c>
      <c r="DF327" s="158" t="n">
        <v>1</v>
      </c>
      <c r="DG327" s="158" t="n">
        <v>1900</v>
      </c>
      <c r="DH327" s="158" t="n">
        <v>1</v>
      </c>
      <c r="DI327" s="158" t="n">
        <v>1</v>
      </c>
      <c r="DJ327" s="158" t="n">
        <v>1900</v>
      </c>
      <c r="DK327" s="158" t="n">
        <v>1</v>
      </c>
      <c r="DL327" s="158" t="n">
        <v>1</v>
      </c>
      <c r="DR327" s="158" t="n">
        <v>2</v>
      </c>
      <c r="DS327" s="158" t="n">
        <v>1</v>
      </c>
      <c r="DT327" s="158" t="n">
        <v>2</v>
      </c>
      <c r="DU327" s="158" t="n">
        <v>1</v>
      </c>
      <c r="DV327" s="158" t="n">
        <v>3</v>
      </c>
      <c r="DW327" s="158" t="n">
        <v>1</v>
      </c>
      <c r="DX327" s="158" t="n">
        <v>3</v>
      </c>
      <c r="DY327" s="158" t="n">
        <v>0</v>
      </c>
      <c r="DZ327" s="158" t="n">
        <v>0</v>
      </c>
      <c r="EA327" s="158" t="n">
        <v>0</v>
      </c>
      <c r="EB327" s="158" t="n">
        <v>0</v>
      </c>
      <c r="EC327" s="158" t="n">
        <v>0</v>
      </c>
      <c r="ED327" s="158" t="n">
        <v>0</v>
      </c>
      <c r="EE327" s="158" t="n">
        <v>0</v>
      </c>
      <c r="EF327" s="158" t="n">
        <v>0</v>
      </c>
      <c r="EG327" s="158" t="n">
        <v>0</v>
      </c>
      <c r="EH327" s="158" t="n">
        <v>0</v>
      </c>
      <c r="EI327" s="158" t="n">
        <v>0</v>
      </c>
      <c r="EJ327" s="158" t="n">
        <v>0</v>
      </c>
      <c r="EK327" s="158" t="n">
        <v>0</v>
      </c>
      <c r="EL327" s="158" t="n">
        <v>0</v>
      </c>
      <c r="EM327" s="158" t="n">
        <v>0</v>
      </c>
      <c r="EN327" s="158" t="n">
        <v>0</v>
      </c>
      <c r="EO327" s="158" t="n">
        <v>0</v>
      </c>
      <c r="EP327" s="158" t="n">
        <v>0</v>
      </c>
      <c r="EQ327" s="158" t="n">
        <v>0</v>
      </c>
      <c r="ER327" s="158" t="n">
        <v>0</v>
      </c>
      <c r="ES327" s="158" t="n">
        <v>0</v>
      </c>
      <c r="ET327" s="158" t="n">
        <v>0</v>
      </c>
      <c r="EU327" s="158" t="n">
        <v>0</v>
      </c>
      <c r="EV327" s="158" t="n">
        <v>0</v>
      </c>
      <c r="EW327" s="158" t="n">
        <v>0</v>
      </c>
      <c r="EX327" s="158" t="n">
        <v>0</v>
      </c>
      <c r="EY327" s="158" t="n">
        <v>0</v>
      </c>
      <c r="EZ327" s="158" t="n">
        <v>1900</v>
      </c>
      <c r="FA327" s="158" t="n">
        <v>1</v>
      </c>
      <c r="FB327" s="158" t="n">
        <v>1</v>
      </c>
      <c r="FC327" s="158" t="n">
        <v>1900</v>
      </c>
      <c r="FD327" s="158" t="n">
        <v>1</v>
      </c>
      <c r="FE327" s="158" t="n">
        <v>1</v>
      </c>
      <c r="FF327" s="158" t="n">
        <v>1900</v>
      </c>
      <c r="FG327" s="158" t="n">
        <v>1</v>
      </c>
      <c r="FH327" s="158" t="n">
        <v>1</v>
      </c>
      <c r="FI327" s="158" t="n">
        <v>1900</v>
      </c>
      <c r="FJ327" s="158" t="n">
        <v>1</v>
      </c>
      <c r="FK327" s="158" t="n">
        <v>1</v>
      </c>
      <c r="FL327" s="158" t="n">
        <v>1900</v>
      </c>
      <c r="FM327" s="158" t="n">
        <v>1</v>
      </c>
      <c r="FN327" s="158" t="n">
        <v>1</v>
      </c>
      <c r="FO327" s="158" t="n">
        <v>1900</v>
      </c>
      <c r="FP327" s="158" t="n">
        <v>1</v>
      </c>
      <c r="FQ327" s="158" t="n">
        <v>1</v>
      </c>
      <c r="FR327" s="158" t="n">
        <v>1900</v>
      </c>
      <c r="FS327" s="158" t="n">
        <v>1</v>
      </c>
      <c r="FT327" s="158" t="n">
        <v>1</v>
      </c>
      <c r="FU327" s="158" t="n">
        <v>1900</v>
      </c>
      <c r="FV327" s="158" t="n">
        <v>1</v>
      </c>
      <c r="FW327" s="158" t="n">
        <v>1</v>
      </c>
    </row>
    <row r="328">
      <c r="A328">
        <f>IF(F328&gt;1,A327,IF(AND(I328&lt;10,paste!A330&lt;10),RIGHT(H328,2)&amp;"0"&amp;I328&amp;"000"&amp;paste!A330,IF(AND(I328&lt;10,paste!A330&gt;=10,paste!A330&lt;100),RIGHT(H328,2)&amp;"0"&amp;I328&amp;"00"&amp;paste!A330,IF(AND(I328&lt;10,paste!A330&gt;=100,paste!A330&lt;1000),RIGHT(H328,2)&amp;"0"&amp;I328&amp;"0"&amp;paste!A330,IF(AND(I328&lt;10,paste!A330&gt;=1000),RIGHT(H328,2)&amp;"0"&amp;I328&amp;paste!A330,IF(AND(I328&gt;=10,paste!A330&lt;10),RIGHT(H328,2)&amp;I328&amp;"000"&amp;paste!A330,IF(AND(I328&gt;=10,paste!A330&gt;=10,paste!A330&lt;100),RIGHT(H328,2)&amp;I328&amp;"00"&amp;paste!A330,IF(AND(I328&gt;=10,paste!A330&gt;=100,paste!A330&lt;1000),RIGHT(H328,2)&amp;I328&amp;"0"&amp;paste!A330,RIGHT(H328,2)&amp;I328&amp;paste!A330))))))))</f>
        <v/>
      </c>
      <c r="B328">
        <f>YEAR(paste!C330)</f>
        <v/>
      </c>
      <c r="C328">
        <f>MONTH(paste!C330)</f>
        <v/>
      </c>
      <c r="D328">
        <f>DAY(paste!C330)</f>
        <v/>
      </c>
      <c r="E328" s="158" t="n">
        <v>0</v>
      </c>
      <c r="F328">
        <f>IF(AND(L328=L327,D328=D327),F327+1,1)</f>
        <v/>
      </c>
      <c r="G328" s="158" t="n">
        <v>0</v>
      </c>
      <c r="H328">
        <f>YEAR(paste!C330)</f>
        <v/>
      </c>
      <c r="I328">
        <f>MONTH(paste!C330)</f>
        <v/>
      </c>
      <c r="J328">
        <f>DAY(paste!C330)</f>
        <v/>
      </c>
      <c r="K328">
        <f>A328</f>
        <v/>
      </c>
      <c r="L328">
        <f>IF(ISBLANK(VLOOKUP(paste!J330,'得意先名 (2)'!$B$3:$F$2005,5,FALSE)),paste!P330,IFERROR(VLOOKUP(paste!J330,'得意先名 (2)'!$B$3:$F$2005,5,FALSE),"ZZZZZZZZZZZ"))</f>
        <v/>
      </c>
      <c r="M328">
        <f>IF(L328="ZZZZZZZZZZZ",paste!J330&amp;paste!K330&amp; "  :   "&amp;paste!M330&amp; "  :   "&amp;paste!P330,"")</f>
        <v/>
      </c>
      <c r="O328" s="158" t="n"/>
      <c r="P328">
        <f>VLOOKUP(L328,'L_User+EndUser'!$C$2:$K$500,8,FALSE)</f>
        <v/>
      </c>
      <c r="Q328">
        <f>VLOOKUP(L328,'L_User+EndUser'!$C$2:$K$500,9,FALSE)</f>
        <v/>
      </c>
      <c r="R328" s="158" t="n"/>
      <c r="T328" s="158" t="n"/>
      <c r="V328" s="158" t="n"/>
      <c r="AB328">
        <f>paste!J330</f>
        <v/>
      </c>
      <c r="AC328">
        <f>L328</f>
        <v/>
      </c>
      <c r="AO328">
        <f>YEAR(paste!O330)</f>
        <v/>
      </c>
      <c r="AP328">
        <f>MONTH(paste!O330)</f>
        <v/>
      </c>
      <c r="AQ328">
        <f>DAY(paste!O330)</f>
        <v/>
      </c>
      <c r="BD328">
        <f>IF(paste!L330="","",paste!L330)</f>
        <v/>
      </c>
      <c r="BM328" t="n">
        <v>1</v>
      </c>
      <c r="BN328">
        <f>VLOOKUP(paste!E330,L_Product!$A$2:$B$2001,2,FALSE)</f>
        <v/>
      </c>
      <c r="BO328" s="21" t="n"/>
      <c r="BT328" t="n">
        <v>2</v>
      </c>
      <c r="BU328">
        <f>IF($BM$2=1,2,IF($BM$2=18,1))</f>
        <v/>
      </c>
      <c r="BV328">
        <f>IF($BM$2=1,0,IF($BM$2=18,1))</f>
        <v/>
      </c>
      <c r="BW328" t="n">
        <v>2</v>
      </c>
      <c r="BX328" t="n">
        <v>0</v>
      </c>
      <c r="BY328" t="n">
        <v>3</v>
      </c>
      <c r="BZ328">
        <f>VLOOKUP(BN328,L_Product!$B$2:$Z$2001,14,FALSE)</f>
        <v/>
      </c>
      <c r="CA328">
        <f>paste!H330</f>
        <v/>
      </c>
      <c r="CB328">
        <f>BZ328*CA328</f>
        <v/>
      </c>
      <c r="CN328" s="158" t="n">
        <v>1</v>
      </c>
      <c r="CO328" s="158" t="n">
        <v>1</v>
      </c>
      <c r="CP328" s="158" t="n">
        <v>1</v>
      </c>
      <c r="CQ328" s="158" t="n">
        <v>1</v>
      </c>
      <c r="CR328" s="158" t="n">
        <v>1</v>
      </c>
      <c r="CS328" s="158" t="n">
        <v>0</v>
      </c>
      <c r="CT328" s="158" t="n">
        <v>0</v>
      </c>
      <c r="CU328" s="158" t="n">
        <v>0</v>
      </c>
      <c r="CV328" s="158" t="n">
        <v>0</v>
      </c>
      <c r="CW328" s="158" t="n">
        <v>0</v>
      </c>
      <c r="CX328">
        <f>B328</f>
        <v/>
      </c>
      <c r="CY328">
        <f>C328</f>
        <v/>
      </c>
      <c r="CZ328">
        <f>D328</f>
        <v/>
      </c>
      <c r="DA328" s="158" t="n">
        <v>1900</v>
      </c>
      <c r="DB328" s="158" t="n">
        <v>1</v>
      </c>
      <c r="DC328" s="158" t="n">
        <v>1</v>
      </c>
      <c r="DD328" s="158" t="n">
        <v>1900</v>
      </c>
      <c r="DE328" s="158" t="n">
        <v>1</v>
      </c>
      <c r="DF328" s="158" t="n">
        <v>1</v>
      </c>
      <c r="DG328" s="158" t="n">
        <v>1900</v>
      </c>
      <c r="DH328" s="158" t="n">
        <v>1</v>
      </c>
      <c r="DI328" s="158" t="n">
        <v>1</v>
      </c>
      <c r="DJ328" s="158" t="n">
        <v>1900</v>
      </c>
      <c r="DK328" s="158" t="n">
        <v>1</v>
      </c>
      <c r="DL328" s="158" t="n">
        <v>1</v>
      </c>
      <c r="DR328" s="158" t="n">
        <v>2</v>
      </c>
      <c r="DS328" s="158" t="n">
        <v>1</v>
      </c>
      <c r="DT328" s="158" t="n">
        <v>2</v>
      </c>
      <c r="DU328" s="158" t="n">
        <v>1</v>
      </c>
      <c r="DV328" s="158" t="n">
        <v>3</v>
      </c>
      <c r="DW328" s="158" t="n">
        <v>1</v>
      </c>
      <c r="DX328" s="158" t="n">
        <v>3</v>
      </c>
      <c r="DY328" s="158" t="n">
        <v>0</v>
      </c>
      <c r="DZ328" s="158" t="n">
        <v>0</v>
      </c>
      <c r="EA328" s="158" t="n">
        <v>0</v>
      </c>
      <c r="EB328" s="158" t="n">
        <v>0</v>
      </c>
      <c r="EC328" s="158" t="n">
        <v>0</v>
      </c>
      <c r="ED328" s="158" t="n">
        <v>0</v>
      </c>
      <c r="EE328" s="158" t="n">
        <v>0</v>
      </c>
      <c r="EF328" s="158" t="n">
        <v>0</v>
      </c>
      <c r="EG328" s="158" t="n">
        <v>0</v>
      </c>
      <c r="EH328" s="158" t="n">
        <v>0</v>
      </c>
      <c r="EI328" s="158" t="n">
        <v>0</v>
      </c>
      <c r="EJ328" s="158" t="n">
        <v>0</v>
      </c>
      <c r="EK328" s="158" t="n">
        <v>0</v>
      </c>
      <c r="EL328" s="158" t="n">
        <v>0</v>
      </c>
      <c r="EM328" s="158" t="n">
        <v>0</v>
      </c>
      <c r="EN328" s="158" t="n">
        <v>0</v>
      </c>
      <c r="EO328" s="158" t="n">
        <v>0</v>
      </c>
      <c r="EP328" s="158" t="n">
        <v>0</v>
      </c>
      <c r="EQ328" s="158" t="n">
        <v>0</v>
      </c>
      <c r="ER328" s="158" t="n">
        <v>0</v>
      </c>
      <c r="ES328" s="158" t="n">
        <v>0</v>
      </c>
      <c r="ET328" s="158" t="n">
        <v>0</v>
      </c>
      <c r="EU328" s="158" t="n">
        <v>0</v>
      </c>
      <c r="EV328" s="158" t="n">
        <v>0</v>
      </c>
      <c r="EW328" s="158" t="n">
        <v>0</v>
      </c>
      <c r="EX328" s="158" t="n">
        <v>0</v>
      </c>
      <c r="EY328" s="158" t="n">
        <v>0</v>
      </c>
      <c r="EZ328" s="158" t="n">
        <v>1900</v>
      </c>
      <c r="FA328" s="158" t="n">
        <v>1</v>
      </c>
      <c r="FB328" s="158" t="n">
        <v>1</v>
      </c>
      <c r="FC328" s="158" t="n">
        <v>1900</v>
      </c>
      <c r="FD328" s="158" t="n">
        <v>1</v>
      </c>
      <c r="FE328" s="158" t="n">
        <v>1</v>
      </c>
      <c r="FF328" s="158" t="n">
        <v>1900</v>
      </c>
      <c r="FG328" s="158" t="n">
        <v>1</v>
      </c>
      <c r="FH328" s="158" t="n">
        <v>1</v>
      </c>
      <c r="FI328" s="158" t="n">
        <v>1900</v>
      </c>
      <c r="FJ328" s="158" t="n">
        <v>1</v>
      </c>
      <c r="FK328" s="158" t="n">
        <v>1</v>
      </c>
      <c r="FL328" s="158" t="n">
        <v>1900</v>
      </c>
      <c r="FM328" s="158" t="n">
        <v>1</v>
      </c>
      <c r="FN328" s="158" t="n">
        <v>1</v>
      </c>
      <c r="FO328" s="158" t="n">
        <v>1900</v>
      </c>
      <c r="FP328" s="158" t="n">
        <v>1</v>
      </c>
      <c r="FQ328" s="158" t="n">
        <v>1</v>
      </c>
      <c r="FR328" s="158" t="n">
        <v>1900</v>
      </c>
      <c r="FS328" s="158" t="n">
        <v>1</v>
      </c>
      <c r="FT328" s="158" t="n">
        <v>1</v>
      </c>
      <c r="FU328" s="158" t="n">
        <v>1900</v>
      </c>
      <c r="FV328" s="158" t="n">
        <v>1</v>
      </c>
      <c r="FW328" s="158" t="n">
        <v>1</v>
      </c>
    </row>
    <row r="329">
      <c r="A329">
        <f>IF(F329&gt;1,A328,IF(AND(I329&lt;10,paste!A331&lt;10),RIGHT(H329,2)&amp;"0"&amp;I329&amp;"000"&amp;paste!A331,IF(AND(I329&lt;10,paste!A331&gt;=10,paste!A331&lt;100),RIGHT(H329,2)&amp;"0"&amp;I329&amp;"00"&amp;paste!A331,IF(AND(I329&lt;10,paste!A331&gt;=100,paste!A331&lt;1000),RIGHT(H329,2)&amp;"0"&amp;I329&amp;"0"&amp;paste!A331,IF(AND(I329&lt;10,paste!A331&gt;=1000),RIGHT(H329,2)&amp;"0"&amp;I329&amp;paste!A331,IF(AND(I329&gt;=10,paste!A331&lt;10),RIGHT(H329,2)&amp;I329&amp;"000"&amp;paste!A331,IF(AND(I329&gt;=10,paste!A331&gt;=10,paste!A331&lt;100),RIGHT(H329,2)&amp;I329&amp;"00"&amp;paste!A331,IF(AND(I329&gt;=10,paste!A331&gt;=100,paste!A331&lt;1000),RIGHT(H329,2)&amp;I329&amp;"0"&amp;paste!A331,RIGHT(H329,2)&amp;I329&amp;paste!A331))))))))</f>
        <v/>
      </c>
      <c r="B329">
        <f>YEAR(paste!C331)</f>
        <v/>
      </c>
      <c r="C329">
        <f>MONTH(paste!C331)</f>
        <v/>
      </c>
      <c r="D329">
        <f>DAY(paste!C331)</f>
        <v/>
      </c>
      <c r="E329" s="158" t="n">
        <v>0</v>
      </c>
      <c r="F329">
        <f>IF(AND(L329=L328,D329=D328),F328+1,1)</f>
        <v/>
      </c>
      <c r="G329" s="158" t="n">
        <v>0</v>
      </c>
      <c r="H329">
        <f>YEAR(paste!C331)</f>
        <v/>
      </c>
      <c r="I329">
        <f>MONTH(paste!C331)</f>
        <v/>
      </c>
      <c r="J329">
        <f>DAY(paste!C331)</f>
        <v/>
      </c>
      <c r="K329">
        <f>A329</f>
        <v/>
      </c>
      <c r="L329">
        <f>IF(ISBLANK(VLOOKUP(paste!J331,'得意先名 (2)'!$B$3:$F$2005,5,FALSE)),paste!P331,IFERROR(VLOOKUP(paste!J331,'得意先名 (2)'!$B$3:$F$2005,5,FALSE),"ZZZZZZZZZZZ"))</f>
        <v/>
      </c>
      <c r="M329">
        <f>IF(L329="ZZZZZZZZZZZ",paste!J331&amp;paste!K331&amp; "  :   "&amp;paste!M331&amp; "  :   "&amp;paste!P331,"")</f>
        <v/>
      </c>
      <c r="O329" s="158" t="n"/>
      <c r="P329">
        <f>VLOOKUP(L329,'L_User+EndUser'!$C$2:$K$500,8,FALSE)</f>
        <v/>
      </c>
      <c r="Q329">
        <f>VLOOKUP(L329,'L_User+EndUser'!$C$2:$K$500,9,FALSE)</f>
        <v/>
      </c>
      <c r="R329" s="158" t="n"/>
      <c r="T329" s="158" t="n"/>
      <c r="V329" s="158" t="n"/>
      <c r="AB329">
        <f>paste!J331</f>
        <v/>
      </c>
      <c r="AC329">
        <f>L329</f>
        <v/>
      </c>
      <c r="AO329">
        <f>YEAR(paste!O331)</f>
        <v/>
      </c>
      <c r="AP329">
        <f>MONTH(paste!O331)</f>
        <v/>
      </c>
      <c r="AQ329">
        <f>DAY(paste!O331)</f>
        <v/>
      </c>
      <c r="BD329">
        <f>IF(paste!L331="","",paste!L331)</f>
        <v/>
      </c>
      <c r="BM329" t="n">
        <v>1</v>
      </c>
      <c r="BN329">
        <f>VLOOKUP(paste!E331,L_Product!$A$2:$B$2001,2,FALSE)</f>
        <v/>
      </c>
      <c r="BO329" s="21" t="n"/>
      <c r="BT329" t="n">
        <v>2</v>
      </c>
      <c r="BU329">
        <f>IF($BM$2=1,2,IF($BM$2=18,1))</f>
        <v/>
      </c>
      <c r="BV329">
        <f>IF($BM$2=1,0,IF($BM$2=18,1))</f>
        <v/>
      </c>
      <c r="BW329" t="n">
        <v>2</v>
      </c>
      <c r="BX329" t="n">
        <v>0</v>
      </c>
      <c r="BY329" t="n">
        <v>3</v>
      </c>
      <c r="BZ329">
        <f>VLOOKUP(BN329,L_Product!$B$2:$Z$2001,14,FALSE)</f>
        <v/>
      </c>
      <c r="CA329">
        <f>paste!H331</f>
        <v/>
      </c>
      <c r="CB329">
        <f>BZ329*CA329</f>
        <v/>
      </c>
      <c r="CN329" s="158" t="n">
        <v>1</v>
      </c>
      <c r="CO329" s="158" t="n">
        <v>1</v>
      </c>
      <c r="CP329" s="158" t="n">
        <v>1</v>
      </c>
      <c r="CQ329" s="158" t="n">
        <v>1</v>
      </c>
      <c r="CR329" s="158" t="n">
        <v>1</v>
      </c>
      <c r="CS329" s="158" t="n">
        <v>0</v>
      </c>
      <c r="CT329" s="158" t="n">
        <v>0</v>
      </c>
      <c r="CU329" s="158" t="n">
        <v>0</v>
      </c>
      <c r="CV329" s="158" t="n">
        <v>0</v>
      </c>
      <c r="CW329" s="158" t="n">
        <v>0</v>
      </c>
      <c r="CX329">
        <f>B329</f>
        <v/>
      </c>
      <c r="CY329">
        <f>C329</f>
        <v/>
      </c>
      <c r="CZ329">
        <f>D329</f>
        <v/>
      </c>
      <c r="DA329" s="158" t="n">
        <v>1900</v>
      </c>
      <c r="DB329" s="158" t="n">
        <v>1</v>
      </c>
      <c r="DC329" s="158" t="n">
        <v>1</v>
      </c>
      <c r="DD329" s="158" t="n">
        <v>1900</v>
      </c>
      <c r="DE329" s="158" t="n">
        <v>1</v>
      </c>
      <c r="DF329" s="158" t="n">
        <v>1</v>
      </c>
      <c r="DG329" s="158" t="n">
        <v>1900</v>
      </c>
      <c r="DH329" s="158" t="n">
        <v>1</v>
      </c>
      <c r="DI329" s="158" t="n">
        <v>1</v>
      </c>
      <c r="DJ329" s="158" t="n">
        <v>1900</v>
      </c>
      <c r="DK329" s="158" t="n">
        <v>1</v>
      </c>
      <c r="DL329" s="158" t="n">
        <v>1</v>
      </c>
      <c r="DR329" s="158" t="n">
        <v>2</v>
      </c>
      <c r="DS329" s="158" t="n">
        <v>1</v>
      </c>
      <c r="DT329" s="158" t="n">
        <v>2</v>
      </c>
      <c r="DU329" s="158" t="n">
        <v>1</v>
      </c>
      <c r="DV329" s="158" t="n">
        <v>3</v>
      </c>
      <c r="DW329" s="158" t="n">
        <v>1</v>
      </c>
      <c r="DX329" s="158" t="n">
        <v>3</v>
      </c>
      <c r="DY329" s="158" t="n">
        <v>0</v>
      </c>
      <c r="DZ329" s="158" t="n">
        <v>0</v>
      </c>
      <c r="EA329" s="158" t="n">
        <v>0</v>
      </c>
      <c r="EB329" s="158" t="n">
        <v>0</v>
      </c>
      <c r="EC329" s="158" t="n">
        <v>0</v>
      </c>
      <c r="ED329" s="158" t="n">
        <v>0</v>
      </c>
      <c r="EE329" s="158" t="n">
        <v>0</v>
      </c>
      <c r="EF329" s="158" t="n">
        <v>0</v>
      </c>
      <c r="EG329" s="158" t="n">
        <v>0</v>
      </c>
      <c r="EH329" s="158" t="n">
        <v>0</v>
      </c>
      <c r="EI329" s="158" t="n">
        <v>0</v>
      </c>
      <c r="EJ329" s="158" t="n">
        <v>0</v>
      </c>
      <c r="EK329" s="158" t="n">
        <v>0</v>
      </c>
      <c r="EL329" s="158" t="n">
        <v>0</v>
      </c>
      <c r="EM329" s="158" t="n">
        <v>0</v>
      </c>
      <c r="EN329" s="158" t="n">
        <v>0</v>
      </c>
      <c r="EO329" s="158" t="n">
        <v>0</v>
      </c>
      <c r="EP329" s="158" t="n">
        <v>0</v>
      </c>
      <c r="EQ329" s="158" t="n">
        <v>0</v>
      </c>
      <c r="ER329" s="158" t="n">
        <v>0</v>
      </c>
      <c r="ES329" s="158" t="n">
        <v>0</v>
      </c>
      <c r="ET329" s="158" t="n">
        <v>0</v>
      </c>
      <c r="EU329" s="158" t="n">
        <v>0</v>
      </c>
      <c r="EV329" s="158" t="n">
        <v>0</v>
      </c>
      <c r="EW329" s="158" t="n">
        <v>0</v>
      </c>
      <c r="EX329" s="158" t="n">
        <v>0</v>
      </c>
      <c r="EY329" s="158" t="n">
        <v>0</v>
      </c>
      <c r="EZ329" s="158" t="n">
        <v>1900</v>
      </c>
      <c r="FA329" s="158" t="n">
        <v>1</v>
      </c>
      <c r="FB329" s="158" t="n">
        <v>1</v>
      </c>
      <c r="FC329" s="158" t="n">
        <v>1900</v>
      </c>
      <c r="FD329" s="158" t="n">
        <v>1</v>
      </c>
      <c r="FE329" s="158" t="n">
        <v>1</v>
      </c>
      <c r="FF329" s="158" t="n">
        <v>1900</v>
      </c>
      <c r="FG329" s="158" t="n">
        <v>1</v>
      </c>
      <c r="FH329" s="158" t="n">
        <v>1</v>
      </c>
      <c r="FI329" s="158" t="n">
        <v>1900</v>
      </c>
      <c r="FJ329" s="158" t="n">
        <v>1</v>
      </c>
      <c r="FK329" s="158" t="n">
        <v>1</v>
      </c>
      <c r="FL329" s="158" t="n">
        <v>1900</v>
      </c>
      <c r="FM329" s="158" t="n">
        <v>1</v>
      </c>
      <c r="FN329" s="158" t="n">
        <v>1</v>
      </c>
      <c r="FO329" s="158" t="n">
        <v>1900</v>
      </c>
      <c r="FP329" s="158" t="n">
        <v>1</v>
      </c>
      <c r="FQ329" s="158" t="n">
        <v>1</v>
      </c>
      <c r="FR329" s="158" t="n">
        <v>1900</v>
      </c>
      <c r="FS329" s="158" t="n">
        <v>1</v>
      </c>
      <c r="FT329" s="158" t="n">
        <v>1</v>
      </c>
      <c r="FU329" s="158" t="n">
        <v>1900</v>
      </c>
      <c r="FV329" s="158" t="n">
        <v>1</v>
      </c>
      <c r="FW329" s="158" t="n">
        <v>1</v>
      </c>
    </row>
    <row r="330">
      <c r="A330">
        <f>IF(F330&gt;1,A329,IF(AND(I330&lt;10,paste!A332&lt;10),RIGHT(H330,2)&amp;"0"&amp;I330&amp;"000"&amp;paste!A332,IF(AND(I330&lt;10,paste!A332&gt;=10,paste!A332&lt;100),RIGHT(H330,2)&amp;"0"&amp;I330&amp;"00"&amp;paste!A332,IF(AND(I330&lt;10,paste!A332&gt;=100,paste!A332&lt;1000),RIGHT(H330,2)&amp;"0"&amp;I330&amp;"0"&amp;paste!A332,IF(AND(I330&lt;10,paste!A332&gt;=1000),RIGHT(H330,2)&amp;"0"&amp;I330&amp;paste!A332,IF(AND(I330&gt;=10,paste!A332&lt;10),RIGHT(H330,2)&amp;I330&amp;"000"&amp;paste!A332,IF(AND(I330&gt;=10,paste!A332&gt;=10,paste!A332&lt;100),RIGHT(H330,2)&amp;I330&amp;"00"&amp;paste!A332,IF(AND(I330&gt;=10,paste!A332&gt;=100,paste!A332&lt;1000),RIGHT(H330,2)&amp;I330&amp;"0"&amp;paste!A332,RIGHT(H330,2)&amp;I330&amp;paste!A332))))))))</f>
        <v/>
      </c>
      <c r="B330">
        <f>YEAR(paste!C332)</f>
        <v/>
      </c>
      <c r="C330">
        <f>MONTH(paste!C332)</f>
        <v/>
      </c>
      <c r="D330">
        <f>DAY(paste!C332)</f>
        <v/>
      </c>
      <c r="E330" s="158" t="n">
        <v>0</v>
      </c>
      <c r="F330">
        <f>IF(AND(L330=L329,D330=D329),F329+1,1)</f>
        <v/>
      </c>
      <c r="G330" s="158" t="n">
        <v>0</v>
      </c>
      <c r="H330">
        <f>YEAR(paste!C332)</f>
        <v/>
      </c>
      <c r="I330">
        <f>MONTH(paste!C332)</f>
        <v/>
      </c>
      <c r="J330">
        <f>DAY(paste!C332)</f>
        <v/>
      </c>
      <c r="K330">
        <f>A330</f>
        <v/>
      </c>
      <c r="L330">
        <f>IF(ISBLANK(VLOOKUP(paste!J332,'得意先名 (2)'!$B$3:$F$2005,5,FALSE)),paste!P332,IFERROR(VLOOKUP(paste!J332,'得意先名 (2)'!$B$3:$F$2005,5,FALSE),"ZZZZZZZZZZZ"))</f>
        <v/>
      </c>
      <c r="M330">
        <f>IF(L330="ZZZZZZZZZZZ",paste!J332&amp;paste!K332&amp; "  :   "&amp;paste!M332&amp; "  :   "&amp;paste!P332,"")</f>
        <v/>
      </c>
      <c r="O330" s="158" t="n"/>
      <c r="P330">
        <f>VLOOKUP(L330,'L_User+EndUser'!$C$2:$K$500,8,FALSE)</f>
        <v/>
      </c>
      <c r="Q330">
        <f>VLOOKUP(L330,'L_User+EndUser'!$C$2:$K$500,9,FALSE)</f>
        <v/>
      </c>
      <c r="R330" s="158" t="n"/>
      <c r="T330" s="158" t="n"/>
      <c r="V330" s="158" t="n"/>
      <c r="AB330">
        <f>paste!J332</f>
        <v/>
      </c>
      <c r="AC330">
        <f>L330</f>
        <v/>
      </c>
      <c r="AO330">
        <f>YEAR(paste!O332)</f>
        <v/>
      </c>
      <c r="AP330">
        <f>MONTH(paste!O332)</f>
        <v/>
      </c>
      <c r="AQ330">
        <f>DAY(paste!O332)</f>
        <v/>
      </c>
      <c r="BD330">
        <f>IF(paste!L332="","",paste!L332)</f>
        <v/>
      </c>
      <c r="BM330" t="n">
        <v>1</v>
      </c>
      <c r="BN330">
        <f>VLOOKUP(paste!E332,L_Product!$A$2:$B$2001,2,FALSE)</f>
        <v/>
      </c>
      <c r="BO330" s="21" t="n"/>
      <c r="BT330" t="n">
        <v>2</v>
      </c>
      <c r="BU330">
        <f>IF($BM$2=1,2,IF($BM$2=18,1))</f>
        <v/>
      </c>
      <c r="BV330">
        <f>IF($BM$2=1,0,IF($BM$2=18,1))</f>
        <v/>
      </c>
      <c r="BW330" t="n">
        <v>2</v>
      </c>
      <c r="BX330" t="n">
        <v>0</v>
      </c>
      <c r="BY330" t="n">
        <v>3</v>
      </c>
      <c r="BZ330">
        <f>VLOOKUP(BN330,L_Product!$B$2:$Z$2001,14,FALSE)</f>
        <v/>
      </c>
      <c r="CA330">
        <f>paste!H332</f>
        <v/>
      </c>
      <c r="CB330">
        <f>BZ330*CA330</f>
        <v/>
      </c>
      <c r="CN330" s="158" t="n">
        <v>1</v>
      </c>
      <c r="CO330" s="158" t="n">
        <v>1</v>
      </c>
      <c r="CP330" s="158" t="n">
        <v>1</v>
      </c>
      <c r="CQ330" s="158" t="n">
        <v>1</v>
      </c>
      <c r="CR330" s="158" t="n">
        <v>1</v>
      </c>
      <c r="CS330" s="158" t="n">
        <v>0</v>
      </c>
      <c r="CT330" s="158" t="n">
        <v>0</v>
      </c>
      <c r="CU330" s="158" t="n">
        <v>0</v>
      </c>
      <c r="CV330" s="158" t="n">
        <v>0</v>
      </c>
      <c r="CW330" s="158" t="n">
        <v>0</v>
      </c>
      <c r="CX330">
        <f>B330</f>
        <v/>
      </c>
      <c r="CY330">
        <f>C330</f>
        <v/>
      </c>
      <c r="CZ330">
        <f>D330</f>
        <v/>
      </c>
      <c r="DA330" s="158" t="n">
        <v>1900</v>
      </c>
      <c r="DB330" s="158" t="n">
        <v>1</v>
      </c>
      <c r="DC330" s="158" t="n">
        <v>1</v>
      </c>
      <c r="DD330" s="158" t="n">
        <v>1900</v>
      </c>
      <c r="DE330" s="158" t="n">
        <v>1</v>
      </c>
      <c r="DF330" s="158" t="n">
        <v>1</v>
      </c>
      <c r="DG330" s="158" t="n">
        <v>1900</v>
      </c>
      <c r="DH330" s="158" t="n">
        <v>1</v>
      </c>
      <c r="DI330" s="158" t="n">
        <v>1</v>
      </c>
      <c r="DJ330" s="158" t="n">
        <v>1900</v>
      </c>
      <c r="DK330" s="158" t="n">
        <v>1</v>
      </c>
      <c r="DL330" s="158" t="n">
        <v>1</v>
      </c>
      <c r="DR330" s="158" t="n">
        <v>2</v>
      </c>
      <c r="DS330" s="158" t="n">
        <v>1</v>
      </c>
      <c r="DT330" s="158" t="n">
        <v>2</v>
      </c>
      <c r="DU330" s="158" t="n">
        <v>1</v>
      </c>
      <c r="DV330" s="158" t="n">
        <v>3</v>
      </c>
      <c r="DW330" s="158" t="n">
        <v>1</v>
      </c>
      <c r="DX330" s="158" t="n">
        <v>3</v>
      </c>
      <c r="DY330" s="158" t="n">
        <v>0</v>
      </c>
      <c r="DZ330" s="158" t="n">
        <v>0</v>
      </c>
      <c r="EA330" s="158" t="n">
        <v>0</v>
      </c>
      <c r="EB330" s="158" t="n">
        <v>0</v>
      </c>
      <c r="EC330" s="158" t="n">
        <v>0</v>
      </c>
      <c r="ED330" s="158" t="n">
        <v>0</v>
      </c>
      <c r="EE330" s="158" t="n">
        <v>0</v>
      </c>
      <c r="EF330" s="158" t="n">
        <v>0</v>
      </c>
      <c r="EG330" s="158" t="n">
        <v>0</v>
      </c>
      <c r="EH330" s="158" t="n">
        <v>0</v>
      </c>
      <c r="EI330" s="158" t="n">
        <v>0</v>
      </c>
      <c r="EJ330" s="158" t="n">
        <v>0</v>
      </c>
      <c r="EK330" s="158" t="n">
        <v>0</v>
      </c>
      <c r="EL330" s="158" t="n">
        <v>0</v>
      </c>
      <c r="EM330" s="158" t="n">
        <v>0</v>
      </c>
      <c r="EN330" s="158" t="n">
        <v>0</v>
      </c>
      <c r="EO330" s="158" t="n">
        <v>0</v>
      </c>
      <c r="EP330" s="158" t="n">
        <v>0</v>
      </c>
      <c r="EQ330" s="158" t="n">
        <v>0</v>
      </c>
      <c r="ER330" s="158" t="n">
        <v>0</v>
      </c>
      <c r="ES330" s="158" t="n">
        <v>0</v>
      </c>
      <c r="ET330" s="158" t="n">
        <v>0</v>
      </c>
      <c r="EU330" s="158" t="n">
        <v>0</v>
      </c>
      <c r="EV330" s="158" t="n">
        <v>0</v>
      </c>
      <c r="EW330" s="158" t="n">
        <v>0</v>
      </c>
      <c r="EX330" s="158" t="n">
        <v>0</v>
      </c>
      <c r="EY330" s="158" t="n">
        <v>0</v>
      </c>
      <c r="EZ330" s="158" t="n">
        <v>1900</v>
      </c>
      <c r="FA330" s="158" t="n">
        <v>1</v>
      </c>
      <c r="FB330" s="158" t="n">
        <v>1</v>
      </c>
      <c r="FC330" s="158" t="n">
        <v>1900</v>
      </c>
      <c r="FD330" s="158" t="n">
        <v>1</v>
      </c>
      <c r="FE330" s="158" t="n">
        <v>1</v>
      </c>
      <c r="FF330" s="158" t="n">
        <v>1900</v>
      </c>
      <c r="FG330" s="158" t="n">
        <v>1</v>
      </c>
      <c r="FH330" s="158" t="n">
        <v>1</v>
      </c>
      <c r="FI330" s="158" t="n">
        <v>1900</v>
      </c>
      <c r="FJ330" s="158" t="n">
        <v>1</v>
      </c>
      <c r="FK330" s="158" t="n">
        <v>1</v>
      </c>
      <c r="FL330" s="158" t="n">
        <v>1900</v>
      </c>
      <c r="FM330" s="158" t="n">
        <v>1</v>
      </c>
      <c r="FN330" s="158" t="n">
        <v>1</v>
      </c>
      <c r="FO330" s="158" t="n">
        <v>1900</v>
      </c>
      <c r="FP330" s="158" t="n">
        <v>1</v>
      </c>
      <c r="FQ330" s="158" t="n">
        <v>1</v>
      </c>
      <c r="FR330" s="158" t="n">
        <v>1900</v>
      </c>
      <c r="FS330" s="158" t="n">
        <v>1</v>
      </c>
      <c r="FT330" s="158" t="n">
        <v>1</v>
      </c>
      <c r="FU330" s="158" t="n">
        <v>1900</v>
      </c>
      <c r="FV330" s="158" t="n">
        <v>1</v>
      </c>
      <c r="FW330" s="158" t="n">
        <v>1</v>
      </c>
    </row>
    <row r="331">
      <c r="A331">
        <f>IF(F331&gt;1,A330,IF(AND(I331&lt;10,paste!A333&lt;10),RIGHT(H331,2)&amp;"0"&amp;I331&amp;"000"&amp;paste!A333,IF(AND(I331&lt;10,paste!A333&gt;=10,paste!A333&lt;100),RIGHT(H331,2)&amp;"0"&amp;I331&amp;"00"&amp;paste!A333,IF(AND(I331&lt;10,paste!A333&gt;=100,paste!A333&lt;1000),RIGHT(H331,2)&amp;"0"&amp;I331&amp;"0"&amp;paste!A333,IF(AND(I331&lt;10,paste!A333&gt;=1000),RIGHT(H331,2)&amp;"0"&amp;I331&amp;paste!A333,IF(AND(I331&gt;=10,paste!A333&lt;10),RIGHT(H331,2)&amp;I331&amp;"000"&amp;paste!A333,IF(AND(I331&gt;=10,paste!A333&gt;=10,paste!A333&lt;100),RIGHT(H331,2)&amp;I331&amp;"00"&amp;paste!A333,IF(AND(I331&gt;=10,paste!A333&gt;=100,paste!A333&lt;1000),RIGHT(H331,2)&amp;I331&amp;"0"&amp;paste!A333,RIGHT(H331,2)&amp;I331&amp;paste!A333))))))))</f>
        <v/>
      </c>
      <c r="B331">
        <f>YEAR(paste!C333)</f>
        <v/>
      </c>
      <c r="C331">
        <f>MONTH(paste!C333)</f>
        <v/>
      </c>
      <c r="D331">
        <f>DAY(paste!C333)</f>
        <v/>
      </c>
      <c r="E331" s="158" t="n">
        <v>0</v>
      </c>
      <c r="F331">
        <f>IF(AND(L331=L330,D331=D330),F330+1,1)</f>
        <v/>
      </c>
      <c r="G331" s="158" t="n">
        <v>0</v>
      </c>
      <c r="H331">
        <f>YEAR(paste!C333)</f>
        <v/>
      </c>
      <c r="I331">
        <f>MONTH(paste!C333)</f>
        <v/>
      </c>
      <c r="J331">
        <f>DAY(paste!C333)</f>
        <v/>
      </c>
      <c r="K331">
        <f>A331</f>
        <v/>
      </c>
      <c r="L331">
        <f>IF(ISBLANK(VLOOKUP(paste!J333,'得意先名 (2)'!$B$3:$F$2005,5,FALSE)),paste!P333,IFERROR(VLOOKUP(paste!J333,'得意先名 (2)'!$B$3:$F$2005,5,FALSE),"ZZZZZZZZZZZ"))</f>
        <v/>
      </c>
      <c r="M331">
        <f>IF(L331="ZZZZZZZZZZZ",paste!J333&amp;paste!K333&amp; "  :   "&amp;paste!M333&amp; "  :   "&amp;paste!P333,"")</f>
        <v/>
      </c>
      <c r="O331" s="158" t="n"/>
      <c r="P331">
        <f>VLOOKUP(L331,'L_User+EndUser'!$C$2:$K$500,8,FALSE)</f>
        <v/>
      </c>
      <c r="Q331">
        <f>VLOOKUP(L331,'L_User+EndUser'!$C$2:$K$500,9,FALSE)</f>
        <v/>
      </c>
      <c r="R331" s="158" t="n"/>
      <c r="T331" s="158" t="n"/>
      <c r="V331" s="158" t="n"/>
      <c r="AB331">
        <f>paste!J333</f>
        <v/>
      </c>
      <c r="AC331">
        <f>L331</f>
        <v/>
      </c>
      <c r="AO331">
        <f>YEAR(paste!O333)</f>
        <v/>
      </c>
      <c r="AP331">
        <f>MONTH(paste!O333)</f>
        <v/>
      </c>
      <c r="AQ331">
        <f>DAY(paste!O333)</f>
        <v/>
      </c>
      <c r="BD331">
        <f>IF(paste!L333="","",paste!L333)</f>
        <v/>
      </c>
      <c r="BM331" t="n">
        <v>1</v>
      </c>
      <c r="BN331">
        <f>VLOOKUP(paste!E333,L_Product!$A$2:$B$2001,2,FALSE)</f>
        <v/>
      </c>
      <c r="BO331" s="21" t="n"/>
      <c r="BT331" t="n">
        <v>2</v>
      </c>
      <c r="BU331">
        <f>IF($BM$2=1,2,IF($BM$2=18,1))</f>
        <v/>
      </c>
      <c r="BV331">
        <f>IF($BM$2=1,0,IF($BM$2=18,1))</f>
        <v/>
      </c>
      <c r="BW331" t="n">
        <v>2</v>
      </c>
      <c r="BX331" t="n">
        <v>0</v>
      </c>
      <c r="BY331" t="n">
        <v>3</v>
      </c>
      <c r="BZ331">
        <f>VLOOKUP(BN331,L_Product!$B$2:$Z$2001,14,FALSE)</f>
        <v/>
      </c>
      <c r="CA331">
        <f>paste!H333</f>
        <v/>
      </c>
      <c r="CB331">
        <f>BZ331*CA331</f>
        <v/>
      </c>
      <c r="CN331" s="158" t="n">
        <v>1</v>
      </c>
      <c r="CO331" s="158" t="n">
        <v>1</v>
      </c>
      <c r="CP331" s="158" t="n">
        <v>1</v>
      </c>
      <c r="CQ331" s="158" t="n">
        <v>1</v>
      </c>
      <c r="CR331" s="158" t="n">
        <v>1</v>
      </c>
      <c r="CS331" s="158" t="n">
        <v>0</v>
      </c>
      <c r="CT331" s="158" t="n">
        <v>0</v>
      </c>
      <c r="CU331" s="158" t="n">
        <v>0</v>
      </c>
      <c r="CV331" s="158" t="n">
        <v>0</v>
      </c>
      <c r="CW331" s="158" t="n">
        <v>0</v>
      </c>
      <c r="CX331">
        <f>B331</f>
        <v/>
      </c>
      <c r="CY331">
        <f>C331</f>
        <v/>
      </c>
      <c r="CZ331">
        <f>D331</f>
        <v/>
      </c>
      <c r="DA331" s="158" t="n">
        <v>1900</v>
      </c>
      <c r="DB331" s="158" t="n">
        <v>1</v>
      </c>
      <c r="DC331" s="158" t="n">
        <v>1</v>
      </c>
      <c r="DD331" s="158" t="n">
        <v>1900</v>
      </c>
      <c r="DE331" s="158" t="n">
        <v>1</v>
      </c>
      <c r="DF331" s="158" t="n">
        <v>1</v>
      </c>
      <c r="DG331" s="158" t="n">
        <v>1900</v>
      </c>
      <c r="DH331" s="158" t="n">
        <v>1</v>
      </c>
      <c r="DI331" s="158" t="n">
        <v>1</v>
      </c>
      <c r="DJ331" s="158" t="n">
        <v>1900</v>
      </c>
      <c r="DK331" s="158" t="n">
        <v>1</v>
      </c>
      <c r="DL331" s="158" t="n">
        <v>1</v>
      </c>
      <c r="DR331" s="158" t="n">
        <v>2</v>
      </c>
      <c r="DS331" s="158" t="n">
        <v>1</v>
      </c>
      <c r="DT331" s="158" t="n">
        <v>2</v>
      </c>
      <c r="DU331" s="158" t="n">
        <v>1</v>
      </c>
      <c r="DV331" s="158" t="n">
        <v>3</v>
      </c>
      <c r="DW331" s="158" t="n">
        <v>1</v>
      </c>
      <c r="DX331" s="158" t="n">
        <v>3</v>
      </c>
      <c r="DY331" s="158" t="n">
        <v>0</v>
      </c>
      <c r="DZ331" s="158" t="n">
        <v>0</v>
      </c>
      <c r="EA331" s="158" t="n">
        <v>0</v>
      </c>
      <c r="EB331" s="158" t="n">
        <v>0</v>
      </c>
      <c r="EC331" s="158" t="n">
        <v>0</v>
      </c>
      <c r="ED331" s="158" t="n">
        <v>0</v>
      </c>
      <c r="EE331" s="158" t="n">
        <v>0</v>
      </c>
      <c r="EF331" s="158" t="n">
        <v>0</v>
      </c>
      <c r="EG331" s="158" t="n">
        <v>0</v>
      </c>
      <c r="EH331" s="158" t="n">
        <v>0</v>
      </c>
      <c r="EI331" s="158" t="n">
        <v>0</v>
      </c>
      <c r="EJ331" s="158" t="n">
        <v>0</v>
      </c>
      <c r="EK331" s="158" t="n">
        <v>0</v>
      </c>
      <c r="EL331" s="158" t="n">
        <v>0</v>
      </c>
      <c r="EM331" s="158" t="n">
        <v>0</v>
      </c>
      <c r="EN331" s="158" t="n">
        <v>0</v>
      </c>
      <c r="EO331" s="158" t="n">
        <v>0</v>
      </c>
      <c r="EP331" s="158" t="n">
        <v>0</v>
      </c>
      <c r="EQ331" s="158" t="n">
        <v>0</v>
      </c>
      <c r="ER331" s="158" t="n">
        <v>0</v>
      </c>
      <c r="ES331" s="158" t="n">
        <v>0</v>
      </c>
      <c r="ET331" s="158" t="n">
        <v>0</v>
      </c>
      <c r="EU331" s="158" t="n">
        <v>0</v>
      </c>
      <c r="EV331" s="158" t="n">
        <v>0</v>
      </c>
      <c r="EW331" s="158" t="n">
        <v>0</v>
      </c>
      <c r="EX331" s="158" t="n">
        <v>0</v>
      </c>
      <c r="EY331" s="158" t="n">
        <v>0</v>
      </c>
      <c r="EZ331" s="158" t="n">
        <v>1900</v>
      </c>
      <c r="FA331" s="158" t="n">
        <v>1</v>
      </c>
      <c r="FB331" s="158" t="n">
        <v>1</v>
      </c>
      <c r="FC331" s="158" t="n">
        <v>1900</v>
      </c>
      <c r="FD331" s="158" t="n">
        <v>1</v>
      </c>
      <c r="FE331" s="158" t="n">
        <v>1</v>
      </c>
      <c r="FF331" s="158" t="n">
        <v>1900</v>
      </c>
      <c r="FG331" s="158" t="n">
        <v>1</v>
      </c>
      <c r="FH331" s="158" t="n">
        <v>1</v>
      </c>
      <c r="FI331" s="158" t="n">
        <v>1900</v>
      </c>
      <c r="FJ331" s="158" t="n">
        <v>1</v>
      </c>
      <c r="FK331" s="158" t="n">
        <v>1</v>
      </c>
      <c r="FL331" s="158" t="n">
        <v>1900</v>
      </c>
      <c r="FM331" s="158" t="n">
        <v>1</v>
      </c>
      <c r="FN331" s="158" t="n">
        <v>1</v>
      </c>
      <c r="FO331" s="158" t="n">
        <v>1900</v>
      </c>
      <c r="FP331" s="158" t="n">
        <v>1</v>
      </c>
      <c r="FQ331" s="158" t="n">
        <v>1</v>
      </c>
      <c r="FR331" s="158" t="n">
        <v>1900</v>
      </c>
      <c r="FS331" s="158" t="n">
        <v>1</v>
      </c>
      <c r="FT331" s="158" t="n">
        <v>1</v>
      </c>
      <c r="FU331" s="158" t="n">
        <v>1900</v>
      </c>
      <c r="FV331" s="158" t="n">
        <v>1</v>
      </c>
      <c r="FW331" s="158" t="n">
        <v>1</v>
      </c>
    </row>
    <row r="332">
      <c r="A332">
        <f>IF(F332&gt;1,A331,IF(AND(I332&lt;10,paste!A334&lt;10),RIGHT(H332,2)&amp;"0"&amp;I332&amp;"000"&amp;paste!A334,IF(AND(I332&lt;10,paste!A334&gt;=10,paste!A334&lt;100),RIGHT(H332,2)&amp;"0"&amp;I332&amp;"00"&amp;paste!A334,IF(AND(I332&lt;10,paste!A334&gt;=100,paste!A334&lt;1000),RIGHT(H332,2)&amp;"0"&amp;I332&amp;"0"&amp;paste!A334,IF(AND(I332&lt;10,paste!A334&gt;=1000),RIGHT(H332,2)&amp;"0"&amp;I332&amp;paste!A334,IF(AND(I332&gt;=10,paste!A334&lt;10),RIGHT(H332,2)&amp;I332&amp;"000"&amp;paste!A334,IF(AND(I332&gt;=10,paste!A334&gt;=10,paste!A334&lt;100),RIGHT(H332,2)&amp;I332&amp;"00"&amp;paste!A334,IF(AND(I332&gt;=10,paste!A334&gt;=100,paste!A334&lt;1000),RIGHT(H332,2)&amp;I332&amp;"0"&amp;paste!A334,RIGHT(H332,2)&amp;I332&amp;paste!A334))))))))</f>
        <v/>
      </c>
      <c r="B332">
        <f>YEAR(paste!C334)</f>
        <v/>
      </c>
      <c r="C332">
        <f>MONTH(paste!C334)</f>
        <v/>
      </c>
      <c r="D332">
        <f>DAY(paste!C334)</f>
        <v/>
      </c>
      <c r="E332" s="158" t="n">
        <v>0</v>
      </c>
      <c r="F332">
        <f>IF(AND(L332=L331,D332=D331),F331+1,1)</f>
        <v/>
      </c>
      <c r="G332" s="158" t="n">
        <v>0</v>
      </c>
      <c r="H332">
        <f>YEAR(paste!C334)</f>
        <v/>
      </c>
      <c r="I332">
        <f>MONTH(paste!C334)</f>
        <v/>
      </c>
      <c r="J332">
        <f>DAY(paste!C334)</f>
        <v/>
      </c>
      <c r="K332">
        <f>A332</f>
        <v/>
      </c>
      <c r="L332">
        <f>IF(ISBLANK(VLOOKUP(paste!J334,'得意先名 (2)'!$B$3:$F$2005,5,FALSE)),paste!P334,IFERROR(VLOOKUP(paste!J334,'得意先名 (2)'!$B$3:$F$2005,5,FALSE),"ZZZZZZZZZZZ"))</f>
        <v/>
      </c>
      <c r="M332">
        <f>IF(L332="ZZZZZZZZZZZ",paste!J334&amp;paste!K334&amp; "  :   "&amp;paste!M334&amp; "  :   "&amp;paste!P334,"")</f>
        <v/>
      </c>
      <c r="O332" s="158" t="n"/>
      <c r="P332">
        <f>VLOOKUP(L332,'L_User+EndUser'!$C$2:$K$500,8,FALSE)</f>
        <v/>
      </c>
      <c r="Q332">
        <f>VLOOKUP(L332,'L_User+EndUser'!$C$2:$K$500,9,FALSE)</f>
        <v/>
      </c>
      <c r="R332" s="158" t="n"/>
      <c r="T332" s="158" t="n"/>
      <c r="V332" s="158" t="n"/>
      <c r="AB332">
        <f>paste!J334</f>
        <v/>
      </c>
      <c r="AC332">
        <f>L332</f>
        <v/>
      </c>
      <c r="AO332">
        <f>YEAR(paste!O334)</f>
        <v/>
      </c>
      <c r="AP332">
        <f>MONTH(paste!O334)</f>
        <v/>
      </c>
      <c r="AQ332">
        <f>DAY(paste!O334)</f>
        <v/>
      </c>
      <c r="BD332">
        <f>IF(paste!L334="","",paste!L334)</f>
        <v/>
      </c>
      <c r="BM332" t="n">
        <v>1</v>
      </c>
      <c r="BN332">
        <f>VLOOKUP(paste!E334,L_Product!$A$2:$B$2001,2,FALSE)</f>
        <v/>
      </c>
      <c r="BO332" s="21" t="n"/>
      <c r="BT332" t="n">
        <v>2</v>
      </c>
      <c r="BU332">
        <f>IF($BM$2=1,2,IF($BM$2=18,1))</f>
        <v/>
      </c>
      <c r="BV332">
        <f>IF($BM$2=1,0,IF($BM$2=18,1))</f>
        <v/>
      </c>
      <c r="BW332" t="n">
        <v>2</v>
      </c>
      <c r="BX332" t="n">
        <v>0</v>
      </c>
      <c r="BY332" t="n">
        <v>3</v>
      </c>
      <c r="BZ332">
        <f>VLOOKUP(BN332,L_Product!$B$2:$Z$2001,14,FALSE)</f>
        <v/>
      </c>
      <c r="CA332">
        <f>paste!H334</f>
        <v/>
      </c>
      <c r="CB332">
        <f>BZ332*CA332</f>
        <v/>
      </c>
      <c r="CN332" s="158" t="n">
        <v>1</v>
      </c>
      <c r="CO332" s="158" t="n">
        <v>1</v>
      </c>
      <c r="CP332" s="158" t="n">
        <v>1</v>
      </c>
      <c r="CQ332" s="158" t="n">
        <v>1</v>
      </c>
      <c r="CR332" s="158" t="n">
        <v>1</v>
      </c>
      <c r="CS332" s="158" t="n">
        <v>0</v>
      </c>
      <c r="CT332" s="158" t="n">
        <v>0</v>
      </c>
      <c r="CU332" s="158" t="n">
        <v>0</v>
      </c>
      <c r="CV332" s="158" t="n">
        <v>0</v>
      </c>
      <c r="CW332" s="158" t="n">
        <v>0</v>
      </c>
      <c r="CX332">
        <f>B332</f>
        <v/>
      </c>
      <c r="CY332">
        <f>C332</f>
        <v/>
      </c>
      <c r="CZ332">
        <f>D332</f>
        <v/>
      </c>
      <c r="DA332" s="158" t="n">
        <v>1900</v>
      </c>
      <c r="DB332" s="158" t="n">
        <v>1</v>
      </c>
      <c r="DC332" s="158" t="n">
        <v>1</v>
      </c>
      <c r="DD332" s="158" t="n">
        <v>1900</v>
      </c>
      <c r="DE332" s="158" t="n">
        <v>1</v>
      </c>
      <c r="DF332" s="158" t="n">
        <v>1</v>
      </c>
      <c r="DG332" s="158" t="n">
        <v>1900</v>
      </c>
      <c r="DH332" s="158" t="n">
        <v>1</v>
      </c>
      <c r="DI332" s="158" t="n">
        <v>1</v>
      </c>
      <c r="DJ332" s="158" t="n">
        <v>1900</v>
      </c>
      <c r="DK332" s="158" t="n">
        <v>1</v>
      </c>
      <c r="DL332" s="158" t="n">
        <v>1</v>
      </c>
      <c r="DR332" s="158" t="n">
        <v>2</v>
      </c>
      <c r="DS332" s="158" t="n">
        <v>1</v>
      </c>
      <c r="DT332" s="158" t="n">
        <v>2</v>
      </c>
      <c r="DU332" s="158" t="n">
        <v>1</v>
      </c>
      <c r="DV332" s="158" t="n">
        <v>3</v>
      </c>
      <c r="DW332" s="158" t="n">
        <v>1</v>
      </c>
      <c r="DX332" s="158" t="n">
        <v>3</v>
      </c>
      <c r="DY332" s="158" t="n">
        <v>0</v>
      </c>
      <c r="DZ332" s="158" t="n">
        <v>0</v>
      </c>
      <c r="EA332" s="158" t="n">
        <v>0</v>
      </c>
      <c r="EB332" s="158" t="n">
        <v>0</v>
      </c>
      <c r="EC332" s="158" t="n">
        <v>0</v>
      </c>
      <c r="ED332" s="158" t="n">
        <v>0</v>
      </c>
      <c r="EE332" s="158" t="n">
        <v>0</v>
      </c>
      <c r="EF332" s="158" t="n">
        <v>0</v>
      </c>
      <c r="EG332" s="158" t="n">
        <v>0</v>
      </c>
      <c r="EH332" s="158" t="n">
        <v>0</v>
      </c>
      <c r="EI332" s="158" t="n">
        <v>0</v>
      </c>
      <c r="EJ332" s="158" t="n">
        <v>0</v>
      </c>
      <c r="EK332" s="158" t="n">
        <v>0</v>
      </c>
      <c r="EL332" s="158" t="n">
        <v>0</v>
      </c>
      <c r="EM332" s="158" t="n">
        <v>0</v>
      </c>
      <c r="EN332" s="158" t="n">
        <v>0</v>
      </c>
      <c r="EO332" s="158" t="n">
        <v>0</v>
      </c>
      <c r="EP332" s="158" t="n">
        <v>0</v>
      </c>
      <c r="EQ332" s="158" t="n">
        <v>0</v>
      </c>
      <c r="ER332" s="158" t="n">
        <v>0</v>
      </c>
      <c r="ES332" s="158" t="n">
        <v>0</v>
      </c>
      <c r="ET332" s="158" t="n">
        <v>0</v>
      </c>
      <c r="EU332" s="158" t="n">
        <v>0</v>
      </c>
      <c r="EV332" s="158" t="n">
        <v>0</v>
      </c>
      <c r="EW332" s="158" t="n">
        <v>0</v>
      </c>
      <c r="EX332" s="158" t="n">
        <v>0</v>
      </c>
      <c r="EY332" s="158" t="n">
        <v>0</v>
      </c>
      <c r="EZ332" s="158" t="n">
        <v>1900</v>
      </c>
      <c r="FA332" s="158" t="n">
        <v>1</v>
      </c>
      <c r="FB332" s="158" t="n">
        <v>1</v>
      </c>
      <c r="FC332" s="158" t="n">
        <v>1900</v>
      </c>
      <c r="FD332" s="158" t="n">
        <v>1</v>
      </c>
      <c r="FE332" s="158" t="n">
        <v>1</v>
      </c>
      <c r="FF332" s="158" t="n">
        <v>1900</v>
      </c>
      <c r="FG332" s="158" t="n">
        <v>1</v>
      </c>
      <c r="FH332" s="158" t="n">
        <v>1</v>
      </c>
      <c r="FI332" s="158" t="n">
        <v>1900</v>
      </c>
      <c r="FJ332" s="158" t="n">
        <v>1</v>
      </c>
      <c r="FK332" s="158" t="n">
        <v>1</v>
      </c>
      <c r="FL332" s="158" t="n">
        <v>1900</v>
      </c>
      <c r="FM332" s="158" t="n">
        <v>1</v>
      </c>
      <c r="FN332" s="158" t="n">
        <v>1</v>
      </c>
      <c r="FO332" s="158" t="n">
        <v>1900</v>
      </c>
      <c r="FP332" s="158" t="n">
        <v>1</v>
      </c>
      <c r="FQ332" s="158" t="n">
        <v>1</v>
      </c>
      <c r="FR332" s="158" t="n">
        <v>1900</v>
      </c>
      <c r="FS332" s="158" t="n">
        <v>1</v>
      </c>
      <c r="FT332" s="158" t="n">
        <v>1</v>
      </c>
      <c r="FU332" s="158" t="n">
        <v>1900</v>
      </c>
      <c r="FV332" s="158" t="n">
        <v>1</v>
      </c>
      <c r="FW332" s="158" t="n">
        <v>1</v>
      </c>
    </row>
    <row r="333">
      <c r="A333">
        <f>IF(F333&gt;1,A332,IF(AND(I333&lt;10,paste!A335&lt;10),RIGHT(H333,2)&amp;"0"&amp;I333&amp;"000"&amp;paste!A335,IF(AND(I333&lt;10,paste!A335&gt;=10,paste!A335&lt;100),RIGHT(H333,2)&amp;"0"&amp;I333&amp;"00"&amp;paste!A335,IF(AND(I333&lt;10,paste!A335&gt;=100,paste!A335&lt;1000),RIGHT(H333,2)&amp;"0"&amp;I333&amp;"0"&amp;paste!A335,IF(AND(I333&lt;10,paste!A335&gt;=1000),RIGHT(H333,2)&amp;"0"&amp;I333&amp;paste!A335,IF(AND(I333&gt;=10,paste!A335&lt;10),RIGHT(H333,2)&amp;I333&amp;"000"&amp;paste!A335,IF(AND(I333&gt;=10,paste!A335&gt;=10,paste!A335&lt;100),RIGHT(H333,2)&amp;I333&amp;"00"&amp;paste!A335,IF(AND(I333&gt;=10,paste!A335&gt;=100,paste!A335&lt;1000),RIGHT(H333,2)&amp;I333&amp;"0"&amp;paste!A335,RIGHT(H333,2)&amp;I333&amp;paste!A335))))))))</f>
        <v/>
      </c>
      <c r="B333">
        <f>YEAR(paste!C335)</f>
        <v/>
      </c>
      <c r="C333">
        <f>MONTH(paste!C335)</f>
        <v/>
      </c>
      <c r="D333">
        <f>DAY(paste!C335)</f>
        <v/>
      </c>
      <c r="E333" s="158" t="n">
        <v>0</v>
      </c>
      <c r="F333">
        <f>IF(AND(L333=L332,D333=D332),F332+1,1)</f>
        <v/>
      </c>
      <c r="G333" s="158" t="n">
        <v>0</v>
      </c>
      <c r="H333">
        <f>YEAR(paste!C335)</f>
        <v/>
      </c>
      <c r="I333">
        <f>MONTH(paste!C335)</f>
        <v/>
      </c>
      <c r="J333">
        <f>DAY(paste!C335)</f>
        <v/>
      </c>
      <c r="K333">
        <f>A333</f>
        <v/>
      </c>
      <c r="L333">
        <f>IF(ISBLANK(VLOOKUP(paste!J335,'得意先名 (2)'!$B$3:$F$2005,5,FALSE)),paste!P335,IFERROR(VLOOKUP(paste!J335,'得意先名 (2)'!$B$3:$F$2005,5,FALSE),"ZZZZZZZZZZZ"))</f>
        <v/>
      </c>
      <c r="M333">
        <f>IF(L333="ZZZZZZZZZZZ",paste!J335&amp;paste!K335&amp; "  :   "&amp;paste!M335&amp; "  :   "&amp;paste!P335,"")</f>
        <v/>
      </c>
      <c r="O333" s="158" t="n"/>
      <c r="P333">
        <f>VLOOKUP(L333,'L_User+EndUser'!$C$2:$K$500,8,FALSE)</f>
        <v/>
      </c>
      <c r="Q333">
        <f>VLOOKUP(L333,'L_User+EndUser'!$C$2:$K$500,9,FALSE)</f>
        <v/>
      </c>
      <c r="R333" s="158" t="n"/>
      <c r="T333" s="158" t="n"/>
      <c r="V333" s="158" t="n"/>
      <c r="AB333">
        <f>paste!J335</f>
        <v/>
      </c>
      <c r="AC333">
        <f>L333</f>
        <v/>
      </c>
      <c r="AO333">
        <f>YEAR(paste!O335)</f>
        <v/>
      </c>
      <c r="AP333">
        <f>MONTH(paste!O335)</f>
        <v/>
      </c>
      <c r="AQ333">
        <f>DAY(paste!O335)</f>
        <v/>
      </c>
      <c r="BD333">
        <f>IF(paste!L335="","",paste!L335)</f>
        <v/>
      </c>
      <c r="BM333" t="n">
        <v>1</v>
      </c>
      <c r="BN333">
        <f>VLOOKUP(paste!E335,L_Product!$A$2:$B$2001,2,FALSE)</f>
        <v/>
      </c>
      <c r="BO333" s="21" t="n"/>
      <c r="BT333" t="n">
        <v>2</v>
      </c>
      <c r="BU333">
        <f>IF($BM$2=1,2,IF($BM$2=18,1))</f>
        <v/>
      </c>
      <c r="BV333">
        <f>IF($BM$2=1,0,IF($BM$2=18,1))</f>
        <v/>
      </c>
      <c r="BW333" t="n">
        <v>2</v>
      </c>
      <c r="BX333" t="n">
        <v>0</v>
      </c>
      <c r="BY333" t="n">
        <v>3</v>
      </c>
      <c r="BZ333">
        <f>VLOOKUP(BN333,L_Product!$B$2:$Z$2001,14,FALSE)</f>
        <v/>
      </c>
      <c r="CA333">
        <f>paste!H335</f>
        <v/>
      </c>
      <c r="CB333">
        <f>BZ333*CA333</f>
        <v/>
      </c>
      <c r="CN333" s="158" t="n">
        <v>1</v>
      </c>
      <c r="CO333" s="158" t="n">
        <v>1</v>
      </c>
      <c r="CP333" s="158" t="n">
        <v>1</v>
      </c>
      <c r="CQ333" s="158" t="n">
        <v>1</v>
      </c>
      <c r="CR333" s="158" t="n">
        <v>1</v>
      </c>
      <c r="CS333" s="158" t="n">
        <v>0</v>
      </c>
      <c r="CT333" s="158" t="n">
        <v>0</v>
      </c>
      <c r="CU333" s="158" t="n">
        <v>0</v>
      </c>
      <c r="CV333" s="158" t="n">
        <v>0</v>
      </c>
      <c r="CW333" s="158" t="n">
        <v>0</v>
      </c>
      <c r="CX333">
        <f>B333</f>
        <v/>
      </c>
      <c r="CY333">
        <f>C333</f>
        <v/>
      </c>
      <c r="CZ333">
        <f>D333</f>
        <v/>
      </c>
      <c r="DA333" s="158" t="n">
        <v>1900</v>
      </c>
      <c r="DB333" s="158" t="n">
        <v>1</v>
      </c>
      <c r="DC333" s="158" t="n">
        <v>1</v>
      </c>
      <c r="DD333" s="158" t="n">
        <v>1900</v>
      </c>
      <c r="DE333" s="158" t="n">
        <v>1</v>
      </c>
      <c r="DF333" s="158" t="n">
        <v>1</v>
      </c>
      <c r="DG333" s="158" t="n">
        <v>1900</v>
      </c>
      <c r="DH333" s="158" t="n">
        <v>1</v>
      </c>
      <c r="DI333" s="158" t="n">
        <v>1</v>
      </c>
      <c r="DJ333" s="158" t="n">
        <v>1900</v>
      </c>
      <c r="DK333" s="158" t="n">
        <v>1</v>
      </c>
      <c r="DL333" s="158" t="n">
        <v>1</v>
      </c>
      <c r="DR333" s="158" t="n">
        <v>2</v>
      </c>
      <c r="DS333" s="158" t="n">
        <v>1</v>
      </c>
      <c r="DT333" s="158" t="n">
        <v>2</v>
      </c>
      <c r="DU333" s="158" t="n">
        <v>1</v>
      </c>
      <c r="DV333" s="158" t="n">
        <v>3</v>
      </c>
      <c r="DW333" s="158" t="n">
        <v>1</v>
      </c>
      <c r="DX333" s="158" t="n">
        <v>3</v>
      </c>
      <c r="DY333" s="158" t="n">
        <v>0</v>
      </c>
      <c r="DZ333" s="158" t="n">
        <v>0</v>
      </c>
      <c r="EA333" s="158" t="n">
        <v>0</v>
      </c>
      <c r="EB333" s="158" t="n">
        <v>0</v>
      </c>
      <c r="EC333" s="158" t="n">
        <v>0</v>
      </c>
      <c r="ED333" s="158" t="n">
        <v>0</v>
      </c>
      <c r="EE333" s="158" t="n">
        <v>0</v>
      </c>
      <c r="EF333" s="158" t="n">
        <v>0</v>
      </c>
      <c r="EG333" s="158" t="n">
        <v>0</v>
      </c>
      <c r="EH333" s="158" t="n">
        <v>0</v>
      </c>
      <c r="EI333" s="158" t="n">
        <v>0</v>
      </c>
      <c r="EJ333" s="158" t="n">
        <v>0</v>
      </c>
      <c r="EK333" s="158" t="n">
        <v>0</v>
      </c>
      <c r="EL333" s="158" t="n">
        <v>0</v>
      </c>
      <c r="EM333" s="158" t="n">
        <v>0</v>
      </c>
      <c r="EN333" s="158" t="n">
        <v>0</v>
      </c>
      <c r="EO333" s="158" t="n">
        <v>0</v>
      </c>
      <c r="EP333" s="158" t="n">
        <v>0</v>
      </c>
      <c r="EQ333" s="158" t="n">
        <v>0</v>
      </c>
      <c r="ER333" s="158" t="n">
        <v>0</v>
      </c>
      <c r="ES333" s="158" t="n">
        <v>0</v>
      </c>
      <c r="ET333" s="158" t="n">
        <v>0</v>
      </c>
      <c r="EU333" s="158" t="n">
        <v>0</v>
      </c>
      <c r="EV333" s="158" t="n">
        <v>0</v>
      </c>
      <c r="EW333" s="158" t="n">
        <v>0</v>
      </c>
      <c r="EX333" s="158" t="n">
        <v>0</v>
      </c>
      <c r="EY333" s="158" t="n">
        <v>0</v>
      </c>
      <c r="EZ333" s="158" t="n">
        <v>1900</v>
      </c>
      <c r="FA333" s="158" t="n">
        <v>1</v>
      </c>
      <c r="FB333" s="158" t="n">
        <v>1</v>
      </c>
      <c r="FC333" s="158" t="n">
        <v>1900</v>
      </c>
      <c r="FD333" s="158" t="n">
        <v>1</v>
      </c>
      <c r="FE333" s="158" t="n">
        <v>1</v>
      </c>
      <c r="FF333" s="158" t="n">
        <v>1900</v>
      </c>
      <c r="FG333" s="158" t="n">
        <v>1</v>
      </c>
      <c r="FH333" s="158" t="n">
        <v>1</v>
      </c>
      <c r="FI333" s="158" t="n">
        <v>1900</v>
      </c>
      <c r="FJ333" s="158" t="n">
        <v>1</v>
      </c>
      <c r="FK333" s="158" t="n">
        <v>1</v>
      </c>
      <c r="FL333" s="158" t="n">
        <v>1900</v>
      </c>
      <c r="FM333" s="158" t="n">
        <v>1</v>
      </c>
      <c r="FN333" s="158" t="n">
        <v>1</v>
      </c>
      <c r="FO333" s="158" t="n">
        <v>1900</v>
      </c>
      <c r="FP333" s="158" t="n">
        <v>1</v>
      </c>
      <c r="FQ333" s="158" t="n">
        <v>1</v>
      </c>
      <c r="FR333" s="158" t="n">
        <v>1900</v>
      </c>
      <c r="FS333" s="158" t="n">
        <v>1</v>
      </c>
      <c r="FT333" s="158" t="n">
        <v>1</v>
      </c>
      <c r="FU333" s="158" t="n">
        <v>1900</v>
      </c>
      <c r="FV333" s="158" t="n">
        <v>1</v>
      </c>
      <c r="FW333" s="158" t="n">
        <v>1</v>
      </c>
    </row>
    <row r="334">
      <c r="A334">
        <f>IF(F334&gt;1,A333,IF(AND(I334&lt;10,paste!A336&lt;10),RIGHT(H334,2)&amp;"0"&amp;I334&amp;"000"&amp;paste!A336,IF(AND(I334&lt;10,paste!A336&gt;=10,paste!A336&lt;100),RIGHT(H334,2)&amp;"0"&amp;I334&amp;"00"&amp;paste!A336,IF(AND(I334&lt;10,paste!A336&gt;=100,paste!A336&lt;1000),RIGHT(H334,2)&amp;"0"&amp;I334&amp;"0"&amp;paste!A336,IF(AND(I334&lt;10,paste!A336&gt;=1000),RIGHT(H334,2)&amp;"0"&amp;I334&amp;paste!A336,IF(AND(I334&gt;=10,paste!A336&lt;10),RIGHT(H334,2)&amp;I334&amp;"000"&amp;paste!A336,IF(AND(I334&gt;=10,paste!A336&gt;=10,paste!A336&lt;100),RIGHT(H334,2)&amp;I334&amp;"00"&amp;paste!A336,IF(AND(I334&gt;=10,paste!A336&gt;=100,paste!A336&lt;1000),RIGHT(H334,2)&amp;I334&amp;"0"&amp;paste!A336,RIGHT(H334,2)&amp;I334&amp;paste!A336))))))))</f>
        <v/>
      </c>
      <c r="B334">
        <f>YEAR(paste!C336)</f>
        <v/>
      </c>
      <c r="C334">
        <f>MONTH(paste!C336)</f>
        <v/>
      </c>
      <c r="D334">
        <f>DAY(paste!C336)</f>
        <v/>
      </c>
      <c r="E334" s="158" t="n">
        <v>0</v>
      </c>
      <c r="F334">
        <f>IF(AND(L334=L333,D334=D333),F333+1,1)</f>
        <v/>
      </c>
      <c r="G334" s="158" t="n">
        <v>0</v>
      </c>
      <c r="H334">
        <f>YEAR(paste!C336)</f>
        <v/>
      </c>
      <c r="I334">
        <f>MONTH(paste!C336)</f>
        <v/>
      </c>
      <c r="J334">
        <f>DAY(paste!C336)</f>
        <v/>
      </c>
      <c r="K334">
        <f>A334</f>
        <v/>
      </c>
      <c r="L334">
        <f>IF(ISBLANK(VLOOKUP(paste!J336,'得意先名 (2)'!$B$3:$F$2005,5,FALSE)),paste!P336,IFERROR(VLOOKUP(paste!J336,'得意先名 (2)'!$B$3:$F$2005,5,FALSE),"ZZZZZZZZZZZ"))</f>
        <v/>
      </c>
      <c r="M334">
        <f>IF(L334="ZZZZZZZZZZZ",paste!J336&amp;paste!K336&amp; "  :   "&amp;paste!M336&amp; "  :   "&amp;paste!P336,"")</f>
        <v/>
      </c>
      <c r="O334" s="158" t="n"/>
      <c r="P334">
        <f>VLOOKUP(L334,'L_User+EndUser'!$C$2:$K$500,8,FALSE)</f>
        <v/>
      </c>
      <c r="Q334">
        <f>VLOOKUP(L334,'L_User+EndUser'!$C$2:$K$500,9,FALSE)</f>
        <v/>
      </c>
      <c r="R334" s="158" t="n"/>
      <c r="T334" s="158" t="n"/>
      <c r="V334" s="158" t="n"/>
      <c r="AB334">
        <f>paste!J336</f>
        <v/>
      </c>
      <c r="AC334">
        <f>L334</f>
        <v/>
      </c>
      <c r="AO334">
        <f>YEAR(paste!O336)</f>
        <v/>
      </c>
      <c r="AP334">
        <f>MONTH(paste!O336)</f>
        <v/>
      </c>
      <c r="AQ334">
        <f>DAY(paste!O336)</f>
        <v/>
      </c>
      <c r="BD334">
        <f>IF(paste!L336="","",paste!L336)</f>
        <v/>
      </c>
      <c r="BM334" t="n">
        <v>1</v>
      </c>
      <c r="BN334">
        <f>VLOOKUP(paste!E336,L_Product!$A$2:$B$2001,2,FALSE)</f>
        <v/>
      </c>
      <c r="BO334" s="21" t="n"/>
      <c r="BT334" t="n">
        <v>2</v>
      </c>
      <c r="BU334">
        <f>IF($BM$2=1,2,IF($BM$2=18,1))</f>
        <v/>
      </c>
      <c r="BV334">
        <f>IF($BM$2=1,0,IF($BM$2=18,1))</f>
        <v/>
      </c>
      <c r="BW334" t="n">
        <v>2</v>
      </c>
      <c r="BX334" t="n">
        <v>0</v>
      </c>
      <c r="BY334" t="n">
        <v>3</v>
      </c>
      <c r="BZ334">
        <f>VLOOKUP(BN334,L_Product!$B$2:$Z$2001,14,FALSE)</f>
        <v/>
      </c>
      <c r="CA334">
        <f>paste!H336</f>
        <v/>
      </c>
      <c r="CB334">
        <f>BZ334*CA334</f>
        <v/>
      </c>
      <c r="CN334" s="158" t="n">
        <v>1</v>
      </c>
      <c r="CO334" s="158" t="n">
        <v>1</v>
      </c>
      <c r="CP334" s="158" t="n">
        <v>1</v>
      </c>
      <c r="CQ334" s="158" t="n">
        <v>1</v>
      </c>
      <c r="CR334" s="158" t="n">
        <v>1</v>
      </c>
      <c r="CS334" s="158" t="n">
        <v>0</v>
      </c>
      <c r="CT334" s="158" t="n">
        <v>0</v>
      </c>
      <c r="CU334" s="158" t="n">
        <v>0</v>
      </c>
      <c r="CV334" s="158" t="n">
        <v>0</v>
      </c>
      <c r="CW334" s="158" t="n">
        <v>0</v>
      </c>
      <c r="CX334">
        <f>B334</f>
        <v/>
      </c>
      <c r="CY334">
        <f>C334</f>
        <v/>
      </c>
      <c r="CZ334">
        <f>D334</f>
        <v/>
      </c>
      <c r="DA334" s="158" t="n">
        <v>1900</v>
      </c>
      <c r="DB334" s="158" t="n">
        <v>1</v>
      </c>
      <c r="DC334" s="158" t="n">
        <v>1</v>
      </c>
      <c r="DD334" s="158" t="n">
        <v>1900</v>
      </c>
      <c r="DE334" s="158" t="n">
        <v>1</v>
      </c>
      <c r="DF334" s="158" t="n">
        <v>1</v>
      </c>
      <c r="DG334" s="158" t="n">
        <v>1900</v>
      </c>
      <c r="DH334" s="158" t="n">
        <v>1</v>
      </c>
      <c r="DI334" s="158" t="n">
        <v>1</v>
      </c>
      <c r="DJ334" s="158" t="n">
        <v>1900</v>
      </c>
      <c r="DK334" s="158" t="n">
        <v>1</v>
      </c>
      <c r="DL334" s="158" t="n">
        <v>1</v>
      </c>
      <c r="DR334" s="158" t="n">
        <v>2</v>
      </c>
      <c r="DS334" s="158" t="n">
        <v>1</v>
      </c>
      <c r="DT334" s="158" t="n">
        <v>2</v>
      </c>
      <c r="DU334" s="158" t="n">
        <v>1</v>
      </c>
      <c r="DV334" s="158" t="n">
        <v>3</v>
      </c>
      <c r="DW334" s="158" t="n">
        <v>1</v>
      </c>
      <c r="DX334" s="158" t="n">
        <v>3</v>
      </c>
      <c r="DY334" s="158" t="n">
        <v>0</v>
      </c>
      <c r="DZ334" s="158" t="n">
        <v>0</v>
      </c>
      <c r="EA334" s="158" t="n">
        <v>0</v>
      </c>
      <c r="EB334" s="158" t="n">
        <v>0</v>
      </c>
      <c r="EC334" s="158" t="n">
        <v>0</v>
      </c>
      <c r="ED334" s="158" t="n">
        <v>0</v>
      </c>
      <c r="EE334" s="158" t="n">
        <v>0</v>
      </c>
      <c r="EF334" s="158" t="n">
        <v>0</v>
      </c>
      <c r="EG334" s="158" t="n">
        <v>0</v>
      </c>
      <c r="EH334" s="158" t="n">
        <v>0</v>
      </c>
      <c r="EI334" s="158" t="n">
        <v>0</v>
      </c>
      <c r="EJ334" s="158" t="n">
        <v>0</v>
      </c>
      <c r="EK334" s="158" t="n">
        <v>0</v>
      </c>
      <c r="EL334" s="158" t="n">
        <v>0</v>
      </c>
      <c r="EM334" s="158" t="n">
        <v>0</v>
      </c>
      <c r="EN334" s="158" t="n">
        <v>0</v>
      </c>
      <c r="EO334" s="158" t="n">
        <v>0</v>
      </c>
      <c r="EP334" s="158" t="n">
        <v>0</v>
      </c>
      <c r="EQ334" s="158" t="n">
        <v>0</v>
      </c>
      <c r="ER334" s="158" t="n">
        <v>0</v>
      </c>
      <c r="ES334" s="158" t="n">
        <v>0</v>
      </c>
      <c r="ET334" s="158" t="n">
        <v>0</v>
      </c>
      <c r="EU334" s="158" t="n">
        <v>0</v>
      </c>
      <c r="EV334" s="158" t="n">
        <v>0</v>
      </c>
      <c r="EW334" s="158" t="n">
        <v>0</v>
      </c>
      <c r="EX334" s="158" t="n">
        <v>0</v>
      </c>
      <c r="EY334" s="158" t="n">
        <v>0</v>
      </c>
      <c r="EZ334" s="158" t="n">
        <v>1900</v>
      </c>
      <c r="FA334" s="158" t="n">
        <v>1</v>
      </c>
      <c r="FB334" s="158" t="n">
        <v>1</v>
      </c>
      <c r="FC334" s="158" t="n">
        <v>1900</v>
      </c>
      <c r="FD334" s="158" t="n">
        <v>1</v>
      </c>
      <c r="FE334" s="158" t="n">
        <v>1</v>
      </c>
      <c r="FF334" s="158" t="n">
        <v>1900</v>
      </c>
      <c r="FG334" s="158" t="n">
        <v>1</v>
      </c>
      <c r="FH334" s="158" t="n">
        <v>1</v>
      </c>
      <c r="FI334" s="158" t="n">
        <v>1900</v>
      </c>
      <c r="FJ334" s="158" t="n">
        <v>1</v>
      </c>
      <c r="FK334" s="158" t="n">
        <v>1</v>
      </c>
      <c r="FL334" s="158" t="n">
        <v>1900</v>
      </c>
      <c r="FM334" s="158" t="n">
        <v>1</v>
      </c>
      <c r="FN334" s="158" t="n">
        <v>1</v>
      </c>
      <c r="FO334" s="158" t="n">
        <v>1900</v>
      </c>
      <c r="FP334" s="158" t="n">
        <v>1</v>
      </c>
      <c r="FQ334" s="158" t="n">
        <v>1</v>
      </c>
      <c r="FR334" s="158" t="n">
        <v>1900</v>
      </c>
      <c r="FS334" s="158" t="n">
        <v>1</v>
      </c>
      <c r="FT334" s="158" t="n">
        <v>1</v>
      </c>
      <c r="FU334" s="158" t="n">
        <v>1900</v>
      </c>
      <c r="FV334" s="158" t="n">
        <v>1</v>
      </c>
      <c r="FW334" s="158" t="n">
        <v>1</v>
      </c>
    </row>
    <row r="335">
      <c r="A335">
        <f>IF(F335&gt;1,A334,IF(AND(I335&lt;10,paste!A337&lt;10),RIGHT(H335,2)&amp;"0"&amp;I335&amp;"000"&amp;paste!A337,IF(AND(I335&lt;10,paste!A337&gt;=10,paste!A337&lt;100),RIGHT(H335,2)&amp;"0"&amp;I335&amp;"00"&amp;paste!A337,IF(AND(I335&lt;10,paste!A337&gt;=100,paste!A337&lt;1000),RIGHT(H335,2)&amp;"0"&amp;I335&amp;"0"&amp;paste!A337,IF(AND(I335&lt;10,paste!A337&gt;=1000),RIGHT(H335,2)&amp;"0"&amp;I335&amp;paste!A337,IF(AND(I335&gt;=10,paste!A337&lt;10),RIGHT(H335,2)&amp;I335&amp;"000"&amp;paste!A337,IF(AND(I335&gt;=10,paste!A337&gt;=10,paste!A337&lt;100),RIGHT(H335,2)&amp;I335&amp;"00"&amp;paste!A337,IF(AND(I335&gt;=10,paste!A337&gt;=100,paste!A337&lt;1000),RIGHT(H335,2)&amp;I335&amp;"0"&amp;paste!A337,RIGHT(H335,2)&amp;I335&amp;paste!A337))))))))</f>
        <v/>
      </c>
      <c r="B335">
        <f>YEAR(paste!C337)</f>
        <v/>
      </c>
      <c r="C335">
        <f>MONTH(paste!C337)</f>
        <v/>
      </c>
      <c r="D335">
        <f>DAY(paste!C337)</f>
        <v/>
      </c>
      <c r="E335" s="158" t="n">
        <v>0</v>
      </c>
      <c r="F335">
        <f>IF(AND(L335=L334,D335=D334),F334+1,1)</f>
        <v/>
      </c>
      <c r="G335" s="158" t="n">
        <v>0</v>
      </c>
      <c r="H335">
        <f>YEAR(paste!C337)</f>
        <v/>
      </c>
      <c r="I335">
        <f>MONTH(paste!C337)</f>
        <v/>
      </c>
      <c r="J335">
        <f>DAY(paste!C337)</f>
        <v/>
      </c>
      <c r="K335">
        <f>A335</f>
        <v/>
      </c>
      <c r="L335">
        <f>IF(ISBLANK(VLOOKUP(paste!J337,'得意先名 (2)'!$B$3:$F$2005,5,FALSE)),paste!P337,IFERROR(VLOOKUP(paste!J337,'得意先名 (2)'!$B$3:$F$2005,5,FALSE),"ZZZZZZZZZZZ"))</f>
        <v/>
      </c>
      <c r="M335">
        <f>IF(L335="ZZZZZZZZZZZ",paste!J337&amp;paste!K337&amp; "  :   "&amp;paste!M337&amp; "  :   "&amp;paste!P337,"")</f>
        <v/>
      </c>
      <c r="O335" s="158" t="n"/>
      <c r="P335">
        <f>VLOOKUP(L335,'L_User+EndUser'!$C$2:$K$500,8,FALSE)</f>
        <v/>
      </c>
      <c r="Q335">
        <f>VLOOKUP(L335,'L_User+EndUser'!$C$2:$K$500,9,FALSE)</f>
        <v/>
      </c>
      <c r="R335" s="158" t="n"/>
      <c r="T335" s="158" t="n"/>
      <c r="V335" s="158" t="n"/>
      <c r="AB335">
        <f>paste!J337</f>
        <v/>
      </c>
      <c r="AC335">
        <f>L335</f>
        <v/>
      </c>
      <c r="AO335">
        <f>YEAR(paste!O337)</f>
        <v/>
      </c>
      <c r="AP335">
        <f>MONTH(paste!O337)</f>
        <v/>
      </c>
      <c r="AQ335">
        <f>DAY(paste!O337)</f>
        <v/>
      </c>
      <c r="BD335">
        <f>IF(paste!L337="","",paste!L337)</f>
        <v/>
      </c>
      <c r="BM335" t="n">
        <v>1</v>
      </c>
      <c r="BN335">
        <f>VLOOKUP(paste!E337,L_Product!$A$2:$B$2001,2,FALSE)</f>
        <v/>
      </c>
      <c r="BO335" s="21" t="n"/>
      <c r="BT335" t="n">
        <v>2</v>
      </c>
      <c r="BU335">
        <f>IF($BM$2=1,2,IF($BM$2=18,1))</f>
        <v/>
      </c>
      <c r="BV335">
        <f>IF($BM$2=1,0,IF($BM$2=18,1))</f>
        <v/>
      </c>
      <c r="BW335" t="n">
        <v>2</v>
      </c>
      <c r="BX335" t="n">
        <v>0</v>
      </c>
      <c r="BY335" t="n">
        <v>3</v>
      </c>
      <c r="BZ335">
        <f>VLOOKUP(BN335,L_Product!$B$2:$Z$2001,14,FALSE)</f>
        <v/>
      </c>
      <c r="CA335">
        <f>paste!H337</f>
        <v/>
      </c>
      <c r="CB335">
        <f>BZ335*CA335</f>
        <v/>
      </c>
      <c r="CN335" s="158" t="n">
        <v>1</v>
      </c>
      <c r="CO335" s="158" t="n">
        <v>1</v>
      </c>
      <c r="CP335" s="158" t="n">
        <v>1</v>
      </c>
      <c r="CQ335" s="158" t="n">
        <v>1</v>
      </c>
      <c r="CR335" s="158" t="n">
        <v>1</v>
      </c>
      <c r="CS335" s="158" t="n">
        <v>0</v>
      </c>
      <c r="CT335" s="158" t="n">
        <v>0</v>
      </c>
      <c r="CU335" s="158" t="n">
        <v>0</v>
      </c>
      <c r="CV335" s="158" t="n">
        <v>0</v>
      </c>
      <c r="CW335" s="158" t="n">
        <v>0</v>
      </c>
      <c r="CX335">
        <f>B335</f>
        <v/>
      </c>
      <c r="CY335">
        <f>C335</f>
        <v/>
      </c>
      <c r="CZ335">
        <f>D335</f>
        <v/>
      </c>
      <c r="DA335" s="158" t="n">
        <v>1900</v>
      </c>
      <c r="DB335" s="158" t="n">
        <v>1</v>
      </c>
      <c r="DC335" s="158" t="n">
        <v>1</v>
      </c>
      <c r="DD335" s="158" t="n">
        <v>1900</v>
      </c>
      <c r="DE335" s="158" t="n">
        <v>1</v>
      </c>
      <c r="DF335" s="158" t="n">
        <v>1</v>
      </c>
      <c r="DG335" s="158" t="n">
        <v>1900</v>
      </c>
      <c r="DH335" s="158" t="n">
        <v>1</v>
      </c>
      <c r="DI335" s="158" t="n">
        <v>1</v>
      </c>
      <c r="DJ335" s="158" t="n">
        <v>1900</v>
      </c>
      <c r="DK335" s="158" t="n">
        <v>1</v>
      </c>
      <c r="DL335" s="158" t="n">
        <v>1</v>
      </c>
      <c r="DR335" s="158" t="n">
        <v>2</v>
      </c>
      <c r="DS335" s="158" t="n">
        <v>1</v>
      </c>
      <c r="DT335" s="158" t="n">
        <v>2</v>
      </c>
      <c r="DU335" s="158" t="n">
        <v>1</v>
      </c>
      <c r="DV335" s="158" t="n">
        <v>3</v>
      </c>
      <c r="DW335" s="158" t="n">
        <v>1</v>
      </c>
      <c r="DX335" s="158" t="n">
        <v>3</v>
      </c>
      <c r="DY335" s="158" t="n">
        <v>0</v>
      </c>
      <c r="DZ335" s="158" t="n">
        <v>0</v>
      </c>
      <c r="EA335" s="158" t="n">
        <v>0</v>
      </c>
      <c r="EB335" s="158" t="n">
        <v>0</v>
      </c>
      <c r="EC335" s="158" t="n">
        <v>0</v>
      </c>
      <c r="ED335" s="158" t="n">
        <v>0</v>
      </c>
      <c r="EE335" s="158" t="n">
        <v>0</v>
      </c>
      <c r="EF335" s="158" t="n">
        <v>0</v>
      </c>
      <c r="EG335" s="158" t="n">
        <v>0</v>
      </c>
      <c r="EH335" s="158" t="n">
        <v>0</v>
      </c>
      <c r="EI335" s="158" t="n">
        <v>0</v>
      </c>
      <c r="EJ335" s="158" t="n">
        <v>0</v>
      </c>
      <c r="EK335" s="158" t="n">
        <v>0</v>
      </c>
      <c r="EL335" s="158" t="n">
        <v>0</v>
      </c>
      <c r="EM335" s="158" t="n">
        <v>0</v>
      </c>
      <c r="EN335" s="158" t="n">
        <v>0</v>
      </c>
      <c r="EO335" s="158" t="n">
        <v>0</v>
      </c>
      <c r="EP335" s="158" t="n">
        <v>0</v>
      </c>
      <c r="EQ335" s="158" t="n">
        <v>0</v>
      </c>
      <c r="ER335" s="158" t="n">
        <v>0</v>
      </c>
      <c r="ES335" s="158" t="n">
        <v>0</v>
      </c>
      <c r="ET335" s="158" t="n">
        <v>0</v>
      </c>
      <c r="EU335" s="158" t="n">
        <v>0</v>
      </c>
      <c r="EV335" s="158" t="n">
        <v>0</v>
      </c>
      <c r="EW335" s="158" t="n">
        <v>0</v>
      </c>
      <c r="EX335" s="158" t="n">
        <v>0</v>
      </c>
      <c r="EY335" s="158" t="n">
        <v>0</v>
      </c>
      <c r="EZ335" s="158" t="n">
        <v>1900</v>
      </c>
      <c r="FA335" s="158" t="n">
        <v>1</v>
      </c>
      <c r="FB335" s="158" t="n">
        <v>1</v>
      </c>
      <c r="FC335" s="158" t="n">
        <v>1900</v>
      </c>
      <c r="FD335" s="158" t="n">
        <v>1</v>
      </c>
      <c r="FE335" s="158" t="n">
        <v>1</v>
      </c>
      <c r="FF335" s="158" t="n">
        <v>1900</v>
      </c>
      <c r="FG335" s="158" t="n">
        <v>1</v>
      </c>
      <c r="FH335" s="158" t="n">
        <v>1</v>
      </c>
      <c r="FI335" s="158" t="n">
        <v>1900</v>
      </c>
      <c r="FJ335" s="158" t="n">
        <v>1</v>
      </c>
      <c r="FK335" s="158" t="n">
        <v>1</v>
      </c>
      <c r="FL335" s="158" t="n">
        <v>1900</v>
      </c>
      <c r="FM335" s="158" t="n">
        <v>1</v>
      </c>
      <c r="FN335" s="158" t="n">
        <v>1</v>
      </c>
      <c r="FO335" s="158" t="n">
        <v>1900</v>
      </c>
      <c r="FP335" s="158" t="n">
        <v>1</v>
      </c>
      <c r="FQ335" s="158" t="n">
        <v>1</v>
      </c>
      <c r="FR335" s="158" t="n">
        <v>1900</v>
      </c>
      <c r="FS335" s="158" t="n">
        <v>1</v>
      </c>
      <c r="FT335" s="158" t="n">
        <v>1</v>
      </c>
      <c r="FU335" s="158" t="n">
        <v>1900</v>
      </c>
      <c r="FV335" s="158" t="n">
        <v>1</v>
      </c>
      <c r="FW335" s="158" t="n">
        <v>1</v>
      </c>
    </row>
    <row r="336">
      <c r="A336">
        <f>IF(F336&gt;1,A335,IF(AND(I336&lt;10,paste!A338&lt;10),RIGHT(H336,2)&amp;"0"&amp;I336&amp;"000"&amp;paste!A338,IF(AND(I336&lt;10,paste!A338&gt;=10,paste!A338&lt;100),RIGHT(H336,2)&amp;"0"&amp;I336&amp;"00"&amp;paste!A338,IF(AND(I336&lt;10,paste!A338&gt;=100,paste!A338&lt;1000),RIGHT(H336,2)&amp;"0"&amp;I336&amp;"0"&amp;paste!A338,IF(AND(I336&lt;10,paste!A338&gt;=1000),RIGHT(H336,2)&amp;"0"&amp;I336&amp;paste!A338,IF(AND(I336&gt;=10,paste!A338&lt;10),RIGHT(H336,2)&amp;I336&amp;"000"&amp;paste!A338,IF(AND(I336&gt;=10,paste!A338&gt;=10,paste!A338&lt;100),RIGHT(H336,2)&amp;I336&amp;"00"&amp;paste!A338,IF(AND(I336&gt;=10,paste!A338&gt;=100,paste!A338&lt;1000),RIGHT(H336,2)&amp;I336&amp;"0"&amp;paste!A338,RIGHT(H336,2)&amp;I336&amp;paste!A338))))))))</f>
        <v/>
      </c>
      <c r="B336">
        <f>YEAR(paste!C338)</f>
        <v/>
      </c>
      <c r="C336">
        <f>MONTH(paste!C338)</f>
        <v/>
      </c>
      <c r="D336">
        <f>DAY(paste!C338)</f>
        <v/>
      </c>
      <c r="E336" s="158" t="n">
        <v>0</v>
      </c>
      <c r="F336">
        <f>IF(AND(L336=L335,D336=D335),F335+1,1)</f>
        <v/>
      </c>
      <c r="G336" s="158" t="n">
        <v>0</v>
      </c>
      <c r="H336">
        <f>YEAR(paste!C338)</f>
        <v/>
      </c>
      <c r="I336">
        <f>MONTH(paste!C338)</f>
        <v/>
      </c>
      <c r="J336">
        <f>DAY(paste!C338)</f>
        <v/>
      </c>
      <c r="K336">
        <f>A336</f>
        <v/>
      </c>
      <c r="L336">
        <f>IF(ISBLANK(VLOOKUP(paste!J338,'得意先名 (2)'!$B$3:$F$2005,5,FALSE)),paste!P338,IFERROR(VLOOKUP(paste!J338,'得意先名 (2)'!$B$3:$F$2005,5,FALSE),"ZZZZZZZZZZZ"))</f>
        <v/>
      </c>
      <c r="M336">
        <f>IF(L336="ZZZZZZZZZZZ",paste!J338&amp;paste!K338&amp; "  :   "&amp;paste!M338&amp; "  :   "&amp;paste!P338,"")</f>
        <v/>
      </c>
      <c r="O336" s="158" t="n"/>
      <c r="P336">
        <f>VLOOKUP(L336,'L_User+EndUser'!$C$2:$K$500,8,FALSE)</f>
        <v/>
      </c>
      <c r="Q336">
        <f>VLOOKUP(L336,'L_User+EndUser'!$C$2:$K$500,9,FALSE)</f>
        <v/>
      </c>
      <c r="R336" s="158" t="n"/>
      <c r="T336" s="158" t="n"/>
      <c r="V336" s="158" t="n"/>
      <c r="AB336">
        <f>paste!J338</f>
        <v/>
      </c>
      <c r="AC336">
        <f>L336</f>
        <v/>
      </c>
      <c r="AO336">
        <f>YEAR(paste!O338)</f>
        <v/>
      </c>
      <c r="AP336">
        <f>MONTH(paste!O338)</f>
        <v/>
      </c>
      <c r="AQ336">
        <f>DAY(paste!O338)</f>
        <v/>
      </c>
      <c r="BD336">
        <f>IF(paste!L338="","",paste!L338)</f>
        <v/>
      </c>
      <c r="BM336" t="n">
        <v>1</v>
      </c>
      <c r="BN336">
        <f>VLOOKUP(paste!E338,L_Product!$A$2:$B$2001,2,FALSE)</f>
        <v/>
      </c>
      <c r="BO336" s="21" t="n"/>
      <c r="BT336" t="n">
        <v>2</v>
      </c>
      <c r="BU336">
        <f>IF($BM$2=1,2,IF($BM$2=18,1))</f>
        <v/>
      </c>
      <c r="BV336">
        <f>IF($BM$2=1,0,IF($BM$2=18,1))</f>
        <v/>
      </c>
      <c r="BW336" t="n">
        <v>2</v>
      </c>
      <c r="BX336" t="n">
        <v>0</v>
      </c>
      <c r="BY336" t="n">
        <v>3</v>
      </c>
      <c r="BZ336">
        <f>VLOOKUP(BN336,L_Product!$B$2:$Z$2001,14,FALSE)</f>
        <v/>
      </c>
      <c r="CA336">
        <f>paste!H338</f>
        <v/>
      </c>
      <c r="CB336">
        <f>BZ336*CA336</f>
        <v/>
      </c>
      <c r="CN336" s="158" t="n">
        <v>1</v>
      </c>
      <c r="CO336" s="158" t="n">
        <v>1</v>
      </c>
      <c r="CP336" s="158" t="n">
        <v>1</v>
      </c>
      <c r="CQ336" s="158" t="n">
        <v>1</v>
      </c>
      <c r="CR336" s="158" t="n">
        <v>1</v>
      </c>
      <c r="CS336" s="158" t="n">
        <v>0</v>
      </c>
      <c r="CT336" s="158" t="n">
        <v>0</v>
      </c>
      <c r="CU336" s="158" t="n">
        <v>0</v>
      </c>
      <c r="CV336" s="158" t="n">
        <v>0</v>
      </c>
      <c r="CW336" s="158" t="n">
        <v>0</v>
      </c>
      <c r="CX336">
        <f>B336</f>
        <v/>
      </c>
      <c r="CY336">
        <f>C336</f>
        <v/>
      </c>
      <c r="CZ336">
        <f>D336</f>
        <v/>
      </c>
      <c r="DA336" s="158" t="n">
        <v>1900</v>
      </c>
      <c r="DB336" s="158" t="n">
        <v>1</v>
      </c>
      <c r="DC336" s="158" t="n">
        <v>1</v>
      </c>
      <c r="DD336" s="158" t="n">
        <v>1900</v>
      </c>
      <c r="DE336" s="158" t="n">
        <v>1</v>
      </c>
      <c r="DF336" s="158" t="n">
        <v>1</v>
      </c>
      <c r="DG336" s="158" t="n">
        <v>1900</v>
      </c>
      <c r="DH336" s="158" t="n">
        <v>1</v>
      </c>
      <c r="DI336" s="158" t="n">
        <v>1</v>
      </c>
      <c r="DJ336" s="158" t="n">
        <v>1900</v>
      </c>
      <c r="DK336" s="158" t="n">
        <v>1</v>
      </c>
      <c r="DL336" s="158" t="n">
        <v>1</v>
      </c>
      <c r="DR336" s="158" t="n">
        <v>2</v>
      </c>
      <c r="DS336" s="158" t="n">
        <v>1</v>
      </c>
      <c r="DT336" s="158" t="n">
        <v>2</v>
      </c>
      <c r="DU336" s="158" t="n">
        <v>1</v>
      </c>
      <c r="DV336" s="158" t="n">
        <v>3</v>
      </c>
      <c r="DW336" s="158" t="n">
        <v>1</v>
      </c>
      <c r="DX336" s="158" t="n">
        <v>3</v>
      </c>
      <c r="DY336" s="158" t="n">
        <v>0</v>
      </c>
      <c r="DZ336" s="158" t="n">
        <v>0</v>
      </c>
      <c r="EA336" s="158" t="n">
        <v>0</v>
      </c>
      <c r="EB336" s="158" t="n">
        <v>0</v>
      </c>
      <c r="EC336" s="158" t="n">
        <v>0</v>
      </c>
      <c r="ED336" s="158" t="n">
        <v>0</v>
      </c>
      <c r="EE336" s="158" t="n">
        <v>0</v>
      </c>
      <c r="EF336" s="158" t="n">
        <v>0</v>
      </c>
      <c r="EG336" s="158" t="n">
        <v>0</v>
      </c>
      <c r="EH336" s="158" t="n">
        <v>0</v>
      </c>
      <c r="EI336" s="158" t="n">
        <v>0</v>
      </c>
      <c r="EJ336" s="158" t="n">
        <v>0</v>
      </c>
      <c r="EK336" s="158" t="n">
        <v>0</v>
      </c>
      <c r="EL336" s="158" t="n">
        <v>0</v>
      </c>
      <c r="EM336" s="158" t="n">
        <v>0</v>
      </c>
      <c r="EN336" s="158" t="n">
        <v>0</v>
      </c>
      <c r="EO336" s="158" t="n">
        <v>0</v>
      </c>
      <c r="EP336" s="158" t="n">
        <v>0</v>
      </c>
      <c r="EQ336" s="158" t="n">
        <v>0</v>
      </c>
      <c r="ER336" s="158" t="n">
        <v>0</v>
      </c>
      <c r="ES336" s="158" t="n">
        <v>0</v>
      </c>
      <c r="ET336" s="158" t="n">
        <v>0</v>
      </c>
      <c r="EU336" s="158" t="n">
        <v>0</v>
      </c>
      <c r="EV336" s="158" t="n">
        <v>0</v>
      </c>
      <c r="EW336" s="158" t="n">
        <v>0</v>
      </c>
      <c r="EX336" s="158" t="n">
        <v>0</v>
      </c>
      <c r="EY336" s="158" t="n">
        <v>0</v>
      </c>
      <c r="EZ336" s="158" t="n">
        <v>1900</v>
      </c>
      <c r="FA336" s="158" t="n">
        <v>1</v>
      </c>
      <c r="FB336" s="158" t="n">
        <v>1</v>
      </c>
      <c r="FC336" s="158" t="n">
        <v>1900</v>
      </c>
      <c r="FD336" s="158" t="n">
        <v>1</v>
      </c>
      <c r="FE336" s="158" t="n">
        <v>1</v>
      </c>
      <c r="FF336" s="158" t="n">
        <v>1900</v>
      </c>
      <c r="FG336" s="158" t="n">
        <v>1</v>
      </c>
      <c r="FH336" s="158" t="n">
        <v>1</v>
      </c>
      <c r="FI336" s="158" t="n">
        <v>1900</v>
      </c>
      <c r="FJ336" s="158" t="n">
        <v>1</v>
      </c>
      <c r="FK336" s="158" t="n">
        <v>1</v>
      </c>
      <c r="FL336" s="158" t="n">
        <v>1900</v>
      </c>
      <c r="FM336" s="158" t="n">
        <v>1</v>
      </c>
      <c r="FN336" s="158" t="n">
        <v>1</v>
      </c>
      <c r="FO336" s="158" t="n">
        <v>1900</v>
      </c>
      <c r="FP336" s="158" t="n">
        <v>1</v>
      </c>
      <c r="FQ336" s="158" t="n">
        <v>1</v>
      </c>
      <c r="FR336" s="158" t="n">
        <v>1900</v>
      </c>
      <c r="FS336" s="158" t="n">
        <v>1</v>
      </c>
      <c r="FT336" s="158" t="n">
        <v>1</v>
      </c>
      <c r="FU336" s="158" t="n">
        <v>1900</v>
      </c>
      <c r="FV336" s="158" t="n">
        <v>1</v>
      </c>
      <c r="FW336" s="158" t="n">
        <v>1</v>
      </c>
    </row>
    <row r="337">
      <c r="A337">
        <f>IF(F337&gt;1,A336,IF(AND(I337&lt;10,paste!A339&lt;10),RIGHT(H337,2)&amp;"0"&amp;I337&amp;"000"&amp;paste!A339,IF(AND(I337&lt;10,paste!A339&gt;=10,paste!A339&lt;100),RIGHT(H337,2)&amp;"0"&amp;I337&amp;"00"&amp;paste!A339,IF(AND(I337&lt;10,paste!A339&gt;=100,paste!A339&lt;1000),RIGHT(H337,2)&amp;"0"&amp;I337&amp;"0"&amp;paste!A339,IF(AND(I337&lt;10,paste!A339&gt;=1000),RIGHT(H337,2)&amp;"0"&amp;I337&amp;paste!A339,IF(AND(I337&gt;=10,paste!A339&lt;10),RIGHT(H337,2)&amp;I337&amp;"000"&amp;paste!A339,IF(AND(I337&gt;=10,paste!A339&gt;=10,paste!A339&lt;100),RIGHT(H337,2)&amp;I337&amp;"00"&amp;paste!A339,IF(AND(I337&gt;=10,paste!A339&gt;=100,paste!A339&lt;1000),RIGHT(H337,2)&amp;I337&amp;"0"&amp;paste!A339,RIGHT(H337,2)&amp;I337&amp;paste!A339))))))))</f>
        <v/>
      </c>
      <c r="B337">
        <f>YEAR(paste!C339)</f>
        <v/>
      </c>
      <c r="C337">
        <f>MONTH(paste!C339)</f>
        <v/>
      </c>
      <c r="D337">
        <f>DAY(paste!C339)</f>
        <v/>
      </c>
      <c r="E337" s="158" t="n">
        <v>0</v>
      </c>
      <c r="F337">
        <f>IF(AND(L337=L336,D337=D336),F336+1,1)</f>
        <v/>
      </c>
      <c r="G337" s="158" t="n">
        <v>0</v>
      </c>
      <c r="H337">
        <f>YEAR(paste!C339)</f>
        <v/>
      </c>
      <c r="I337">
        <f>MONTH(paste!C339)</f>
        <v/>
      </c>
      <c r="J337">
        <f>DAY(paste!C339)</f>
        <v/>
      </c>
      <c r="K337">
        <f>A337</f>
        <v/>
      </c>
      <c r="L337">
        <f>IF(ISBLANK(VLOOKUP(paste!J339,'得意先名 (2)'!$B$3:$F$2005,5,FALSE)),paste!P339,IFERROR(VLOOKUP(paste!J339,'得意先名 (2)'!$B$3:$F$2005,5,FALSE),"ZZZZZZZZZZZ"))</f>
        <v/>
      </c>
      <c r="M337">
        <f>IF(L337="ZZZZZZZZZZZ",paste!J339&amp;paste!K339&amp; "  :   "&amp;paste!M339&amp; "  :   "&amp;paste!P339,"")</f>
        <v/>
      </c>
      <c r="O337" s="158" t="n"/>
      <c r="P337">
        <f>VLOOKUP(L337,'L_User+EndUser'!$C$2:$K$500,8,FALSE)</f>
        <v/>
      </c>
      <c r="Q337">
        <f>VLOOKUP(L337,'L_User+EndUser'!$C$2:$K$500,9,FALSE)</f>
        <v/>
      </c>
      <c r="R337" s="158" t="n"/>
      <c r="T337" s="158" t="n"/>
      <c r="V337" s="158" t="n"/>
      <c r="AB337">
        <f>paste!J339</f>
        <v/>
      </c>
      <c r="AC337">
        <f>L337</f>
        <v/>
      </c>
      <c r="AO337">
        <f>YEAR(paste!O339)</f>
        <v/>
      </c>
      <c r="AP337">
        <f>MONTH(paste!O339)</f>
        <v/>
      </c>
      <c r="AQ337">
        <f>DAY(paste!O339)</f>
        <v/>
      </c>
      <c r="BD337">
        <f>IF(paste!L339="","",paste!L339)</f>
        <v/>
      </c>
      <c r="BM337" t="n">
        <v>1</v>
      </c>
      <c r="BN337">
        <f>VLOOKUP(paste!E339,L_Product!$A$2:$B$2001,2,FALSE)</f>
        <v/>
      </c>
      <c r="BO337" s="21" t="n"/>
      <c r="BT337" t="n">
        <v>2</v>
      </c>
      <c r="BU337">
        <f>IF($BM$2=1,2,IF($BM$2=18,1))</f>
        <v/>
      </c>
      <c r="BV337">
        <f>IF($BM$2=1,0,IF($BM$2=18,1))</f>
        <v/>
      </c>
      <c r="BW337" t="n">
        <v>2</v>
      </c>
      <c r="BX337" t="n">
        <v>0</v>
      </c>
      <c r="BY337" t="n">
        <v>3</v>
      </c>
      <c r="BZ337">
        <f>VLOOKUP(BN337,L_Product!$B$2:$Z$2001,14,FALSE)</f>
        <v/>
      </c>
      <c r="CA337">
        <f>paste!H339</f>
        <v/>
      </c>
      <c r="CB337">
        <f>BZ337*CA337</f>
        <v/>
      </c>
      <c r="CN337" s="158" t="n">
        <v>1</v>
      </c>
      <c r="CO337" s="158" t="n">
        <v>1</v>
      </c>
      <c r="CP337" s="158" t="n">
        <v>1</v>
      </c>
      <c r="CQ337" s="158" t="n">
        <v>1</v>
      </c>
      <c r="CR337" s="158" t="n">
        <v>1</v>
      </c>
      <c r="CS337" s="158" t="n">
        <v>0</v>
      </c>
      <c r="CT337" s="158" t="n">
        <v>0</v>
      </c>
      <c r="CU337" s="158" t="n">
        <v>0</v>
      </c>
      <c r="CV337" s="158" t="n">
        <v>0</v>
      </c>
      <c r="CW337" s="158" t="n">
        <v>0</v>
      </c>
      <c r="CX337">
        <f>B337</f>
        <v/>
      </c>
      <c r="CY337">
        <f>C337</f>
        <v/>
      </c>
      <c r="CZ337">
        <f>D337</f>
        <v/>
      </c>
      <c r="DA337" s="158" t="n">
        <v>1900</v>
      </c>
      <c r="DB337" s="158" t="n">
        <v>1</v>
      </c>
      <c r="DC337" s="158" t="n">
        <v>1</v>
      </c>
      <c r="DD337" s="158" t="n">
        <v>1900</v>
      </c>
      <c r="DE337" s="158" t="n">
        <v>1</v>
      </c>
      <c r="DF337" s="158" t="n">
        <v>1</v>
      </c>
      <c r="DG337" s="158" t="n">
        <v>1900</v>
      </c>
      <c r="DH337" s="158" t="n">
        <v>1</v>
      </c>
      <c r="DI337" s="158" t="n">
        <v>1</v>
      </c>
      <c r="DJ337" s="158" t="n">
        <v>1900</v>
      </c>
      <c r="DK337" s="158" t="n">
        <v>1</v>
      </c>
      <c r="DL337" s="158" t="n">
        <v>1</v>
      </c>
      <c r="DR337" s="158" t="n">
        <v>2</v>
      </c>
      <c r="DS337" s="158" t="n">
        <v>1</v>
      </c>
      <c r="DT337" s="158" t="n">
        <v>2</v>
      </c>
      <c r="DU337" s="158" t="n">
        <v>1</v>
      </c>
      <c r="DV337" s="158" t="n">
        <v>3</v>
      </c>
      <c r="DW337" s="158" t="n">
        <v>1</v>
      </c>
      <c r="DX337" s="158" t="n">
        <v>3</v>
      </c>
      <c r="DY337" s="158" t="n">
        <v>0</v>
      </c>
      <c r="DZ337" s="158" t="n">
        <v>0</v>
      </c>
      <c r="EA337" s="158" t="n">
        <v>0</v>
      </c>
      <c r="EB337" s="158" t="n">
        <v>0</v>
      </c>
      <c r="EC337" s="158" t="n">
        <v>0</v>
      </c>
      <c r="ED337" s="158" t="n">
        <v>0</v>
      </c>
      <c r="EE337" s="158" t="n">
        <v>0</v>
      </c>
      <c r="EF337" s="158" t="n">
        <v>0</v>
      </c>
      <c r="EG337" s="158" t="n">
        <v>0</v>
      </c>
      <c r="EH337" s="158" t="n">
        <v>0</v>
      </c>
      <c r="EI337" s="158" t="n">
        <v>0</v>
      </c>
      <c r="EJ337" s="158" t="n">
        <v>0</v>
      </c>
      <c r="EK337" s="158" t="n">
        <v>0</v>
      </c>
      <c r="EL337" s="158" t="n">
        <v>0</v>
      </c>
      <c r="EM337" s="158" t="n">
        <v>0</v>
      </c>
      <c r="EN337" s="158" t="n">
        <v>0</v>
      </c>
      <c r="EO337" s="158" t="n">
        <v>0</v>
      </c>
      <c r="EP337" s="158" t="n">
        <v>0</v>
      </c>
      <c r="EQ337" s="158" t="n">
        <v>0</v>
      </c>
      <c r="ER337" s="158" t="n">
        <v>0</v>
      </c>
      <c r="ES337" s="158" t="n">
        <v>0</v>
      </c>
      <c r="ET337" s="158" t="n">
        <v>0</v>
      </c>
      <c r="EU337" s="158" t="n">
        <v>0</v>
      </c>
      <c r="EV337" s="158" t="n">
        <v>0</v>
      </c>
      <c r="EW337" s="158" t="n">
        <v>0</v>
      </c>
      <c r="EX337" s="158" t="n">
        <v>0</v>
      </c>
      <c r="EY337" s="158" t="n">
        <v>0</v>
      </c>
      <c r="EZ337" s="158" t="n">
        <v>1900</v>
      </c>
      <c r="FA337" s="158" t="n">
        <v>1</v>
      </c>
      <c r="FB337" s="158" t="n">
        <v>1</v>
      </c>
      <c r="FC337" s="158" t="n">
        <v>1900</v>
      </c>
      <c r="FD337" s="158" t="n">
        <v>1</v>
      </c>
      <c r="FE337" s="158" t="n">
        <v>1</v>
      </c>
      <c r="FF337" s="158" t="n">
        <v>1900</v>
      </c>
      <c r="FG337" s="158" t="n">
        <v>1</v>
      </c>
      <c r="FH337" s="158" t="n">
        <v>1</v>
      </c>
      <c r="FI337" s="158" t="n">
        <v>1900</v>
      </c>
      <c r="FJ337" s="158" t="n">
        <v>1</v>
      </c>
      <c r="FK337" s="158" t="n">
        <v>1</v>
      </c>
      <c r="FL337" s="158" t="n">
        <v>1900</v>
      </c>
      <c r="FM337" s="158" t="n">
        <v>1</v>
      </c>
      <c r="FN337" s="158" t="n">
        <v>1</v>
      </c>
      <c r="FO337" s="158" t="n">
        <v>1900</v>
      </c>
      <c r="FP337" s="158" t="n">
        <v>1</v>
      </c>
      <c r="FQ337" s="158" t="n">
        <v>1</v>
      </c>
      <c r="FR337" s="158" t="n">
        <v>1900</v>
      </c>
      <c r="FS337" s="158" t="n">
        <v>1</v>
      </c>
      <c r="FT337" s="158" t="n">
        <v>1</v>
      </c>
      <c r="FU337" s="158" t="n">
        <v>1900</v>
      </c>
      <c r="FV337" s="158" t="n">
        <v>1</v>
      </c>
      <c r="FW337" s="158" t="n">
        <v>1</v>
      </c>
    </row>
    <row r="338">
      <c r="A338">
        <f>IF(F338&gt;1,A337,IF(AND(I338&lt;10,paste!A340&lt;10),RIGHT(H338,2)&amp;"0"&amp;I338&amp;"000"&amp;paste!A340,IF(AND(I338&lt;10,paste!A340&gt;=10,paste!A340&lt;100),RIGHT(H338,2)&amp;"0"&amp;I338&amp;"00"&amp;paste!A340,IF(AND(I338&lt;10,paste!A340&gt;=100,paste!A340&lt;1000),RIGHT(H338,2)&amp;"0"&amp;I338&amp;"0"&amp;paste!A340,IF(AND(I338&lt;10,paste!A340&gt;=1000),RIGHT(H338,2)&amp;"0"&amp;I338&amp;paste!A340,IF(AND(I338&gt;=10,paste!A340&lt;10),RIGHT(H338,2)&amp;I338&amp;"000"&amp;paste!A340,IF(AND(I338&gt;=10,paste!A340&gt;=10,paste!A340&lt;100),RIGHT(H338,2)&amp;I338&amp;"00"&amp;paste!A340,IF(AND(I338&gt;=10,paste!A340&gt;=100,paste!A340&lt;1000),RIGHT(H338,2)&amp;I338&amp;"0"&amp;paste!A340,RIGHT(H338,2)&amp;I338&amp;paste!A340))))))))</f>
        <v/>
      </c>
      <c r="B338">
        <f>YEAR(paste!C340)</f>
        <v/>
      </c>
      <c r="C338">
        <f>MONTH(paste!C340)</f>
        <v/>
      </c>
      <c r="D338">
        <f>DAY(paste!C340)</f>
        <v/>
      </c>
      <c r="E338" s="158" t="n">
        <v>0</v>
      </c>
      <c r="F338">
        <f>IF(AND(L338=L337,D338=D337),F337+1,1)</f>
        <v/>
      </c>
      <c r="G338" s="158" t="n">
        <v>0</v>
      </c>
      <c r="H338">
        <f>YEAR(paste!C340)</f>
        <v/>
      </c>
      <c r="I338">
        <f>MONTH(paste!C340)</f>
        <v/>
      </c>
      <c r="J338">
        <f>DAY(paste!C340)</f>
        <v/>
      </c>
      <c r="K338">
        <f>A338</f>
        <v/>
      </c>
      <c r="L338">
        <f>IF(ISBLANK(VLOOKUP(paste!J340,'得意先名 (2)'!$B$3:$F$2005,5,FALSE)),paste!P340,IFERROR(VLOOKUP(paste!J340,'得意先名 (2)'!$B$3:$F$2005,5,FALSE),"ZZZZZZZZZZZ"))</f>
        <v/>
      </c>
      <c r="M338">
        <f>IF(L338="ZZZZZZZZZZZ",paste!J340&amp;paste!K340&amp; "  :   "&amp;paste!M340&amp; "  :   "&amp;paste!P340,"")</f>
        <v/>
      </c>
      <c r="O338" s="158" t="n"/>
      <c r="P338">
        <f>VLOOKUP(L338,'L_User+EndUser'!$C$2:$K$500,8,FALSE)</f>
        <v/>
      </c>
      <c r="Q338">
        <f>VLOOKUP(L338,'L_User+EndUser'!$C$2:$K$500,9,FALSE)</f>
        <v/>
      </c>
      <c r="R338" s="158" t="n"/>
      <c r="T338" s="158" t="n"/>
      <c r="V338" s="158" t="n"/>
      <c r="AB338">
        <f>paste!J340</f>
        <v/>
      </c>
      <c r="AC338">
        <f>L338</f>
        <v/>
      </c>
      <c r="AO338">
        <f>YEAR(paste!O340)</f>
        <v/>
      </c>
      <c r="AP338">
        <f>MONTH(paste!O340)</f>
        <v/>
      </c>
      <c r="AQ338">
        <f>DAY(paste!O340)</f>
        <v/>
      </c>
      <c r="BD338">
        <f>IF(paste!L340="","",paste!L340)</f>
        <v/>
      </c>
      <c r="BM338" t="n">
        <v>1</v>
      </c>
      <c r="BN338">
        <f>VLOOKUP(paste!E340,L_Product!$A$2:$B$2001,2,FALSE)</f>
        <v/>
      </c>
      <c r="BO338" s="21" t="n"/>
      <c r="BT338" t="n">
        <v>2</v>
      </c>
      <c r="BU338">
        <f>IF($BM$2=1,2,IF($BM$2=18,1))</f>
        <v/>
      </c>
      <c r="BV338">
        <f>IF($BM$2=1,0,IF($BM$2=18,1))</f>
        <v/>
      </c>
      <c r="BW338" t="n">
        <v>2</v>
      </c>
      <c r="BX338" t="n">
        <v>0</v>
      </c>
      <c r="BY338" t="n">
        <v>3</v>
      </c>
      <c r="BZ338">
        <f>VLOOKUP(BN338,L_Product!$B$2:$Z$2001,14,FALSE)</f>
        <v/>
      </c>
      <c r="CA338">
        <f>paste!H340</f>
        <v/>
      </c>
      <c r="CB338">
        <f>BZ338*CA338</f>
        <v/>
      </c>
      <c r="CN338" s="158" t="n">
        <v>1</v>
      </c>
      <c r="CO338" s="158" t="n">
        <v>1</v>
      </c>
      <c r="CP338" s="158" t="n">
        <v>1</v>
      </c>
      <c r="CQ338" s="158" t="n">
        <v>1</v>
      </c>
      <c r="CR338" s="158" t="n">
        <v>1</v>
      </c>
      <c r="CS338" s="158" t="n">
        <v>0</v>
      </c>
      <c r="CT338" s="158" t="n">
        <v>0</v>
      </c>
      <c r="CU338" s="158" t="n">
        <v>0</v>
      </c>
      <c r="CV338" s="158" t="n">
        <v>0</v>
      </c>
      <c r="CW338" s="158" t="n">
        <v>0</v>
      </c>
      <c r="CX338">
        <f>B338</f>
        <v/>
      </c>
      <c r="CY338">
        <f>C338</f>
        <v/>
      </c>
      <c r="CZ338">
        <f>D338</f>
        <v/>
      </c>
      <c r="DA338" s="158" t="n">
        <v>1900</v>
      </c>
      <c r="DB338" s="158" t="n">
        <v>1</v>
      </c>
      <c r="DC338" s="158" t="n">
        <v>1</v>
      </c>
      <c r="DD338" s="158" t="n">
        <v>1900</v>
      </c>
      <c r="DE338" s="158" t="n">
        <v>1</v>
      </c>
      <c r="DF338" s="158" t="n">
        <v>1</v>
      </c>
      <c r="DG338" s="158" t="n">
        <v>1900</v>
      </c>
      <c r="DH338" s="158" t="n">
        <v>1</v>
      </c>
      <c r="DI338" s="158" t="n">
        <v>1</v>
      </c>
      <c r="DJ338" s="158" t="n">
        <v>1900</v>
      </c>
      <c r="DK338" s="158" t="n">
        <v>1</v>
      </c>
      <c r="DL338" s="158" t="n">
        <v>1</v>
      </c>
      <c r="DR338" s="158" t="n">
        <v>2</v>
      </c>
      <c r="DS338" s="158" t="n">
        <v>1</v>
      </c>
      <c r="DT338" s="158" t="n">
        <v>2</v>
      </c>
      <c r="DU338" s="158" t="n">
        <v>1</v>
      </c>
      <c r="DV338" s="158" t="n">
        <v>3</v>
      </c>
      <c r="DW338" s="158" t="n">
        <v>1</v>
      </c>
      <c r="DX338" s="158" t="n">
        <v>3</v>
      </c>
      <c r="DY338" s="158" t="n">
        <v>0</v>
      </c>
      <c r="DZ338" s="158" t="n">
        <v>0</v>
      </c>
      <c r="EA338" s="158" t="n">
        <v>0</v>
      </c>
      <c r="EB338" s="158" t="n">
        <v>0</v>
      </c>
      <c r="EC338" s="158" t="n">
        <v>0</v>
      </c>
      <c r="ED338" s="158" t="n">
        <v>0</v>
      </c>
      <c r="EE338" s="158" t="n">
        <v>0</v>
      </c>
      <c r="EF338" s="158" t="n">
        <v>0</v>
      </c>
      <c r="EG338" s="158" t="n">
        <v>0</v>
      </c>
      <c r="EH338" s="158" t="n">
        <v>0</v>
      </c>
      <c r="EI338" s="158" t="n">
        <v>0</v>
      </c>
      <c r="EJ338" s="158" t="n">
        <v>0</v>
      </c>
      <c r="EK338" s="158" t="n">
        <v>0</v>
      </c>
      <c r="EL338" s="158" t="n">
        <v>0</v>
      </c>
      <c r="EM338" s="158" t="n">
        <v>0</v>
      </c>
      <c r="EN338" s="158" t="n">
        <v>0</v>
      </c>
      <c r="EO338" s="158" t="n">
        <v>0</v>
      </c>
      <c r="EP338" s="158" t="n">
        <v>0</v>
      </c>
      <c r="EQ338" s="158" t="n">
        <v>0</v>
      </c>
      <c r="ER338" s="158" t="n">
        <v>0</v>
      </c>
      <c r="ES338" s="158" t="n">
        <v>0</v>
      </c>
      <c r="ET338" s="158" t="n">
        <v>0</v>
      </c>
      <c r="EU338" s="158" t="n">
        <v>0</v>
      </c>
      <c r="EV338" s="158" t="n">
        <v>0</v>
      </c>
      <c r="EW338" s="158" t="n">
        <v>0</v>
      </c>
      <c r="EX338" s="158" t="n">
        <v>0</v>
      </c>
      <c r="EY338" s="158" t="n">
        <v>0</v>
      </c>
      <c r="EZ338" s="158" t="n">
        <v>1900</v>
      </c>
      <c r="FA338" s="158" t="n">
        <v>1</v>
      </c>
      <c r="FB338" s="158" t="n">
        <v>1</v>
      </c>
      <c r="FC338" s="158" t="n">
        <v>1900</v>
      </c>
      <c r="FD338" s="158" t="n">
        <v>1</v>
      </c>
      <c r="FE338" s="158" t="n">
        <v>1</v>
      </c>
      <c r="FF338" s="158" t="n">
        <v>1900</v>
      </c>
      <c r="FG338" s="158" t="n">
        <v>1</v>
      </c>
      <c r="FH338" s="158" t="n">
        <v>1</v>
      </c>
      <c r="FI338" s="158" t="n">
        <v>1900</v>
      </c>
      <c r="FJ338" s="158" t="n">
        <v>1</v>
      </c>
      <c r="FK338" s="158" t="n">
        <v>1</v>
      </c>
      <c r="FL338" s="158" t="n">
        <v>1900</v>
      </c>
      <c r="FM338" s="158" t="n">
        <v>1</v>
      </c>
      <c r="FN338" s="158" t="n">
        <v>1</v>
      </c>
      <c r="FO338" s="158" t="n">
        <v>1900</v>
      </c>
      <c r="FP338" s="158" t="n">
        <v>1</v>
      </c>
      <c r="FQ338" s="158" t="n">
        <v>1</v>
      </c>
      <c r="FR338" s="158" t="n">
        <v>1900</v>
      </c>
      <c r="FS338" s="158" t="n">
        <v>1</v>
      </c>
      <c r="FT338" s="158" t="n">
        <v>1</v>
      </c>
      <c r="FU338" s="158" t="n">
        <v>1900</v>
      </c>
      <c r="FV338" s="158" t="n">
        <v>1</v>
      </c>
      <c r="FW338" s="158" t="n">
        <v>1</v>
      </c>
    </row>
    <row r="339">
      <c r="A339">
        <f>IF(F339&gt;1,A338,IF(AND(I339&lt;10,paste!A341&lt;10),RIGHT(H339,2)&amp;"0"&amp;I339&amp;"000"&amp;paste!A341,IF(AND(I339&lt;10,paste!A341&gt;=10,paste!A341&lt;100),RIGHT(H339,2)&amp;"0"&amp;I339&amp;"00"&amp;paste!A341,IF(AND(I339&lt;10,paste!A341&gt;=100,paste!A341&lt;1000),RIGHT(H339,2)&amp;"0"&amp;I339&amp;"0"&amp;paste!A341,IF(AND(I339&lt;10,paste!A341&gt;=1000),RIGHT(H339,2)&amp;"0"&amp;I339&amp;paste!A341,IF(AND(I339&gt;=10,paste!A341&lt;10),RIGHT(H339,2)&amp;I339&amp;"000"&amp;paste!A341,IF(AND(I339&gt;=10,paste!A341&gt;=10,paste!A341&lt;100),RIGHT(H339,2)&amp;I339&amp;"00"&amp;paste!A341,IF(AND(I339&gt;=10,paste!A341&gt;=100,paste!A341&lt;1000),RIGHT(H339,2)&amp;I339&amp;"0"&amp;paste!A341,RIGHT(H339,2)&amp;I339&amp;paste!A341))))))))</f>
        <v/>
      </c>
      <c r="B339">
        <f>YEAR(paste!C341)</f>
        <v/>
      </c>
      <c r="C339">
        <f>MONTH(paste!C341)</f>
        <v/>
      </c>
      <c r="D339">
        <f>DAY(paste!C341)</f>
        <v/>
      </c>
      <c r="E339" s="158" t="n">
        <v>0</v>
      </c>
      <c r="F339">
        <f>IF(AND(L339=L338,D339=D338),F338+1,1)</f>
        <v/>
      </c>
      <c r="G339" s="158" t="n">
        <v>0</v>
      </c>
      <c r="H339">
        <f>YEAR(paste!C341)</f>
        <v/>
      </c>
      <c r="I339">
        <f>MONTH(paste!C341)</f>
        <v/>
      </c>
      <c r="J339">
        <f>DAY(paste!C341)</f>
        <v/>
      </c>
      <c r="K339">
        <f>A339</f>
        <v/>
      </c>
      <c r="L339">
        <f>IF(ISBLANK(VLOOKUP(paste!J341,'得意先名 (2)'!$B$3:$F$2005,5,FALSE)),paste!P341,IFERROR(VLOOKUP(paste!J341,'得意先名 (2)'!$B$3:$F$2005,5,FALSE),"ZZZZZZZZZZZ"))</f>
        <v/>
      </c>
      <c r="M339">
        <f>IF(L339="ZZZZZZZZZZZ",paste!J341&amp;paste!K341&amp; "  :   "&amp;paste!M341&amp; "  :   "&amp;paste!P341,"")</f>
        <v/>
      </c>
      <c r="O339" s="158" t="n"/>
      <c r="P339">
        <f>VLOOKUP(L339,'L_User+EndUser'!$C$2:$K$500,8,FALSE)</f>
        <v/>
      </c>
      <c r="Q339">
        <f>VLOOKUP(L339,'L_User+EndUser'!$C$2:$K$500,9,FALSE)</f>
        <v/>
      </c>
      <c r="R339" s="158" t="n"/>
      <c r="T339" s="158" t="n"/>
      <c r="V339" s="158" t="n"/>
      <c r="AB339">
        <f>paste!J341</f>
        <v/>
      </c>
      <c r="AC339">
        <f>L339</f>
        <v/>
      </c>
      <c r="AO339">
        <f>YEAR(paste!O341)</f>
        <v/>
      </c>
      <c r="AP339">
        <f>MONTH(paste!O341)</f>
        <v/>
      </c>
      <c r="AQ339">
        <f>DAY(paste!O341)</f>
        <v/>
      </c>
      <c r="BD339">
        <f>IF(paste!L341="","",paste!L341)</f>
        <v/>
      </c>
      <c r="BM339" t="n">
        <v>1</v>
      </c>
      <c r="BN339">
        <f>VLOOKUP(paste!E341,L_Product!$A$2:$B$2001,2,FALSE)</f>
        <v/>
      </c>
      <c r="BO339" s="21" t="n"/>
      <c r="BT339" t="n">
        <v>2</v>
      </c>
      <c r="BU339">
        <f>IF($BM$2=1,2,IF($BM$2=18,1))</f>
        <v/>
      </c>
      <c r="BV339">
        <f>IF($BM$2=1,0,IF($BM$2=18,1))</f>
        <v/>
      </c>
      <c r="BW339" t="n">
        <v>2</v>
      </c>
      <c r="BX339" t="n">
        <v>0</v>
      </c>
      <c r="BY339" t="n">
        <v>3</v>
      </c>
      <c r="BZ339">
        <f>VLOOKUP(BN339,L_Product!$B$2:$Z$2001,14,FALSE)</f>
        <v/>
      </c>
      <c r="CA339">
        <f>paste!H341</f>
        <v/>
      </c>
      <c r="CB339">
        <f>BZ339*CA339</f>
        <v/>
      </c>
      <c r="CN339" s="158" t="n">
        <v>1</v>
      </c>
      <c r="CO339" s="158" t="n">
        <v>1</v>
      </c>
      <c r="CP339" s="158" t="n">
        <v>1</v>
      </c>
      <c r="CQ339" s="158" t="n">
        <v>1</v>
      </c>
      <c r="CR339" s="158" t="n">
        <v>1</v>
      </c>
      <c r="CS339" s="158" t="n">
        <v>0</v>
      </c>
      <c r="CT339" s="158" t="n">
        <v>0</v>
      </c>
      <c r="CU339" s="158" t="n">
        <v>0</v>
      </c>
      <c r="CV339" s="158" t="n">
        <v>0</v>
      </c>
      <c r="CW339" s="158" t="n">
        <v>0</v>
      </c>
      <c r="CX339">
        <f>B339</f>
        <v/>
      </c>
      <c r="CY339">
        <f>C339</f>
        <v/>
      </c>
      <c r="CZ339">
        <f>D339</f>
        <v/>
      </c>
      <c r="DA339" s="158" t="n">
        <v>1900</v>
      </c>
      <c r="DB339" s="158" t="n">
        <v>1</v>
      </c>
      <c r="DC339" s="158" t="n">
        <v>1</v>
      </c>
      <c r="DD339" s="158" t="n">
        <v>1900</v>
      </c>
      <c r="DE339" s="158" t="n">
        <v>1</v>
      </c>
      <c r="DF339" s="158" t="n">
        <v>1</v>
      </c>
      <c r="DG339" s="158" t="n">
        <v>1900</v>
      </c>
      <c r="DH339" s="158" t="n">
        <v>1</v>
      </c>
      <c r="DI339" s="158" t="n">
        <v>1</v>
      </c>
      <c r="DJ339" s="158" t="n">
        <v>1900</v>
      </c>
      <c r="DK339" s="158" t="n">
        <v>1</v>
      </c>
      <c r="DL339" s="158" t="n">
        <v>1</v>
      </c>
      <c r="DR339" s="158" t="n">
        <v>2</v>
      </c>
      <c r="DS339" s="158" t="n">
        <v>1</v>
      </c>
      <c r="DT339" s="158" t="n">
        <v>2</v>
      </c>
      <c r="DU339" s="158" t="n">
        <v>1</v>
      </c>
      <c r="DV339" s="158" t="n">
        <v>3</v>
      </c>
      <c r="DW339" s="158" t="n">
        <v>1</v>
      </c>
      <c r="DX339" s="158" t="n">
        <v>3</v>
      </c>
      <c r="DY339" s="158" t="n">
        <v>0</v>
      </c>
      <c r="DZ339" s="158" t="n">
        <v>0</v>
      </c>
      <c r="EA339" s="158" t="n">
        <v>0</v>
      </c>
      <c r="EB339" s="158" t="n">
        <v>0</v>
      </c>
      <c r="EC339" s="158" t="n">
        <v>0</v>
      </c>
      <c r="ED339" s="158" t="n">
        <v>0</v>
      </c>
      <c r="EE339" s="158" t="n">
        <v>0</v>
      </c>
      <c r="EF339" s="158" t="n">
        <v>0</v>
      </c>
      <c r="EG339" s="158" t="n">
        <v>0</v>
      </c>
      <c r="EH339" s="158" t="n">
        <v>0</v>
      </c>
      <c r="EI339" s="158" t="n">
        <v>0</v>
      </c>
      <c r="EJ339" s="158" t="n">
        <v>0</v>
      </c>
      <c r="EK339" s="158" t="n">
        <v>0</v>
      </c>
      <c r="EL339" s="158" t="n">
        <v>0</v>
      </c>
      <c r="EM339" s="158" t="n">
        <v>0</v>
      </c>
      <c r="EN339" s="158" t="n">
        <v>0</v>
      </c>
      <c r="EO339" s="158" t="n">
        <v>0</v>
      </c>
      <c r="EP339" s="158" t="n">
        <v>0</v>
      </c>
      <c r="EQ339" s="158" t="n">
        <v>0</v>
      </c>
      <c r="ER339" s="158" t="n">
        <v>0</v>
      </c>
      <c r="ES339" s="158" t="n">
        <v>0</v>
      </c>
      <c r="ET339" s="158" t="n">
        <v>0</v>
      </c>
      <c r="EU339" s="158" t="n">
        <v>0</v>
      </c>
      <c r="EV339" s="158" t="n">
        <v>0</v>
      </c>
      <c r="EW339" s="158" t="n">
        <v>0</v>
      </c>
      <c r="EX339" s="158" t="n">
        <v>0</v>
      </c>
      <c r="EY339" s="158" t="n">
        <v>0</v>
      </c>
      <c r="EZ339" s="158" t="n">
        <v>1900</v>
      </c>
      <c r="FA339" s="158" t="n">
        <v>1</v>
      </c>
      <c r="FB339" s="158" t="n">
        <v>1</v>
      </c>
      <c r="FC339" s="158" t="n">
        <v>1900</v>
      </c>
      <c r="FD339" s="158" t="n">
        <v>1</v>
      </c>
      <c r="FE339" s="158" t="n">
        <v>1</v>
      </c>
      <c r="FF339" s="158" t="n">
        <v>1900</v>
      </c>
      <c r="FG339" s="158" t="n">
        <v>1</v>
      </c>
      <c r="FH339" s="158" t="n">
        <v>1</v>
      </c>
      <c r="FI339" s="158" t="n">
        <v>1900</v>
      </c>
      <c r="FJ339" s="158" t="n">
        <v>1</v>
      </c>
      <c r="FK339" s="158" t="n">
        <v>1</v>
      </c>
      <c r="FL339" s="158" t="n">
        <v>1900</v>
      </c>
      <c r="FM339" s="158" t="n">
        <v>1</v>
      </c>
      <c r="FN339" s="158" t="n">
        <v>1</v>
      </c>
      <c r="FO339" s="158" t="n">
        <v>1900</v>
      </c>
      <c r="FP339" s="158" t="n">
        <v>1</v>
      </c>
      <c r="FQ339" s="158" t="n">
        <v>1</v>
      </c>
      <c r="FR339" s="158" t="n">
        <v>1900</v>
      </c>
      <c r="FS339" s="158" t="n">
        <v>1</v>
      </c>
      <c r="FT339" s="158" t="n">
        <v>1</v>
      </c>
      <c r="FU339" s="158" t="n">
        <v>1900</v>
      </c>
      <c r="FV339" s="158" t="n">
        <v>1</v>
      </c>
      <c r="FW339" s="158" t="n">
        <v>1</v>
      </c>
    </row>
    <row r="340">
      <c r="A340">
        <f>IF(F340&gt;1,A339,IF(AND(I340&lt;10,paste!A342&lt;10),RIGHT(H340,2)&amp;"0"&amp;I340&amp;"000"&amp;paste!A342,IF(AND(I340&lt;10,paste!A342&gt;=10,paste!A342&lt;100),RIGHT(H340,2)&amp;"0"&amp;I340&amp;"00"&amp;paste!A342,IF(AND(I340&lt;10,paste!A342&gt;=100,paste!A342&lt;1000),RIGHT(H340,2)&amp;"0"&amp;I340&amp;"0"&amp;paste!A342,IF(AND(I340&lt;10,paste!A342&gt;=1000),RIGHT(H340,2)&amp;"0"&amp;I340&amp;paste!A342,IF(AND(I340&gt;=10,paste!A342&lt;10),RIGHT(H340,2)&amp;I340&amp;"000"&amp;paste!A342,IF(AND(I340&gt;=10,paste!A342&gt;=10,paste!A342&lt;100),RIGHT(H340,2)&amp;I340&amp;"00"&amp;paste!A342,IF(AND(I340&gt;=10,paste!A342&gt;=100,paste!A342&lt;1000),RIGHT(H340,2)&amp;I340&amp;"0"&amp;paste!A342,RIGHT(H340,2)&amp;I340&amp;paste!A342))))))))</f>
        <v/>
      </c>
      <c r="B340">
        <f>YEAR(paste!C342)</f>
        <v/>
      </c>
      <c r="C340">
        <f>MONTH(paste!C342)</f>
        <v/>
      </c>
      <c r="D340">
        <f>DAY(paste!C342)</f>
        <v/>
      </c>
      <c r="E340" s="158" t="n">
        <v>0</v>
      </c>
      <c r="F340">
        <f>IF(AND(L340=L339,D340=D339),F339+1,1)</f>
        <v/>
      </c>
      <c r="G340" s="158" t="n">
        <v>0</v>
      </c>
      <c r="H340">
        <f>YEAR(paste!C342)</f>
        <v/>
      </c>
      <c r="I340">
        <f>MONTH(paste!C342)</f>
        <v/>
      </c>
      <c r="J340">
        <f>DAY(paste!C342)</f>
        <v/>
      </c>
      <c r="K340">
        <f>A340</f>
        <v/>
      </c>
      <c r="L340">
        <f>IF(ISBLANK(VLOOKUP(paste!J342,'得意先名 (2)'!$B$3:$F$2005,5,FALSE)),paste!P342,IFERROR(VLOOKUP(paste!J342,'得意先名 (2)'!$B$3:$F$2005,5,FALSE),"ZZZZZZZZZZZ"))</f>
        <v/>
      </c>
      <c r="M340">
        <f>IF(L340="ZZZZZZZZZZZ",paste!J342&amp;paste!K342&amp; "  :   "&amp;paste!M342&amp; "  :   "&amp;paste!P342,"")</f>
        <v/>
      </c>
      <c r="O340" s="158" t="n"/>
      <c r="P340">
        <f>VLOOKUP(L340,'L_User+EndUser'!$C$2:$K$500,8,FALSE)</f>
        <v/>
      </c>
      <c r="Q340">
        <f>VLOOKUP(L340,'L_User+EndUser'!$C$2:$K$500,9,FALSE)</f>
        <v/>
      </c>
      <c r="R340" s="158" t="n"/>
      <c r="T340" s="158" t="n"/>
      <c r="V340" s="158" t="n"/>
      <c r="AB340">
        <f>paste!J342</f>
        <v/>
      </c>
      <c r="AC340">
        <f>L340</f>
        <v/>
      </c>
      <c r="AO340">
        <f>YEAR(paste!O342)</f>
        <v/>
      </c>
      <c r="AP340">
        <f>MONTH(paste!O342)</f>
        <v/>
      </c>
      <c r="AQ340">
        <f>DAY(paste!O342)</f>
        <v/>
      </c>
      <c r="BD340">
        <f>IF(paste!L342="","",paste!L342)</f>
        <v/>
      </c>
      <c r="BM340" t="n">
        <v>1</v>
      </c>
      <c r="BN340">
        <f>VLOOKUP(paste!E342,L_Product!$A$2:$B$2001,2,FALSE)</f>
        <v/>
      </c>
      <c r="BO340" s="21" t="n"/>
      <c r="BT340" t="n">
        <v>2</v>
      </c>
      <c r="BU340">
        <f>IF($BM$2=1,2,IF($BM$2=18,1))</f>
        <v/>
      </c>
      <c r="BV340">
        <f>IF($BM$2=1,0,IF($BM$2=18,1))</f>
        <v/>
      </c>
      <c r="BW340" t="n">
        <v>2</v>
      </c>
      <c r="BX340" t="n">
        <v>0</v>
      </c>
      <c r="BY340" t="n">
        <v>3</v>
      </c>
      <c r="BZ340">
        <f>VLOOKUP(BN340,L_Product!$B$2:$Z$2001,14,FALSE)</f>
        <v/>
      </c>
      <c r="CA340">
        <f>paste!H342</f>
        <v/>
      </c>
      <c r="CB340">
        <f>BZ340*CA340</f>
        <v/>
      </c>
      <c r="CN340" s="158" t="n">
        <v>1</v>
      </c>
      <c r="CO340" s="158" t="n">
        <v>1</v>
      </c>
      <c r="CP340" s="158" t="n">
        <v>1</v>
      </c>
      <c r="CQ340" s="158" t="n">
        <v>1</v>
      </c>
      <c r="CR340" s="158" t="n">
        <v>1</v>
      </c>
      <c r="CS340" s="158" t="n">
        <v>0</v>
      </c>
      <c r="CT340" s="158" t="n">
        <v>0</v>
      </c>
      <c r="CU340" s="158" t="n">
        <v>0</v>
      </c>
      <c r="CV340" s="158" t="n">
        <v>0</v>
      </c>
      <c r="CW340" s="158" t="n">
        <v>0</v>
      </c>
      <c r="CX340">
        <f>B340</f>
        <v/>
      </c>
      <c r="CY340">
        <f>C340</f>
        <v/>
      </c>
      <c r="CZ340">
        <f>D340</f>
        <v/>
      </c>
      <c r="DA340" s="158" t="n">
        <v>1900</v>
      </c>
      <c r="DB340" s="158" t="n">
        <v>1</v>
      </c>
      <c r="DC340" s="158" t="n">
        <v>1</v>
      </c>
      <c r="DD340" s="158" t="n">
        <v>1900</v>
      </c>
      <c r="DE340" s="158" t="n">
        <v>1</v>
      </c>
      <c r="DF340" s="158" t="n">
        <v>1</v>
      </c>
      <c r="DG340" s="158" t="n">
        <v>1900</v>
      </c>
      <c r="DH340" s="158" t="n">
        <v>1</v>
      </c>
      <c r="DI340" s="158" t="n">
        <v>1</v>
      </c>
      <c r="DJ340" s="158" t="n">
        <v>1900</v>
      </c>
      <c r="DK340" s="158" t="n">
        <v>1</v>
      </c>
      <c r="DL340" s="158" t="n">
        <v>1</v>
      </c>
      <c r="DR340" s="158" t="n">
        <v>2</v>
      </c>
      <c r="DS340" s="158" t="n">
        <v>1</v>
      </c>
      <c r="DT340" s="158" t="n">
        <v>2</v>
      </c>
      <c r="DU340" s="158" t="n">
        <v>1</v>
      </c>
      <c r="DV340" s="158" t="n">
        <v>3</v>
      </c>
      <c r="DW340" s="158" t="n">
        <v>1</v>
      </c>
      <c r="DX340" s="158" t="n">
        <v>3</v>
      </c>
      <c r="DY340" s="158" t="n">
        <v>0</v>
      </c>
      <c r="DZ340" s="158" t="n">
        <v>0</v>
      </c>
      <c r="EA340" s="158" t="n">
        <v>0</v>
      </c>
      <c r="EB340" s="158" t="n">
        <v>0</v>
      </c>
      <c r="EC340" s="158" t="n">
        <v>0</v>
      </c>
      <c r="ED340" s="158" t="n">
        <v>0</v>
      </c>
      <c r="EE340" s="158" t="n">
        <v>0</v>
      </c>
      <c r="EF340" s="158" t="n">
        <v>0</v>
      </c>
      <c r="EG340" s="158" t="n">
        <v>0</v>
      </c>
      <c r="EH340" s="158" t="n">
        <v>0</v>
      </c>
      <c r="EI340" s="158" t="n">
        <v>0</v>
      </c>
      <c r="EJ340" s="158" t="n">
        <v>0</v>
      </c>
      <c r="EK340" s="158" t="n">
        <v>0</v>
      </c>
      <c r="EL340" s="158" t="n">
        <v>0</v>
      </c>
      <c r="EM340" s="158" t="n">
        <v>0</v>
      </c>
      <c r="EN340" s="158" t="n">
        <v>0</v>
      </c>
      <c r="EO340" s="158" t="n">
        <v>0</v>
      </c>
      <c r="EP340" s="158" t="n">
        <v>0</v>
      </c>
      <c r="EQ340" s="158" t="n">
        <v>0</v>
      </c>
      <c r="ER340" s="158" t="n">
        <v>0</v>
      </c>
      <c r="ES340" s="158" t="n">
        <v>0</v>
      </c>
      <c r="ET340" s="158" t="n">
        <v>0</v>
      </c>
      <c r="EU340" s="158" t="n">
        <v>0</v>
      </c>
      <c r="EV340" s="158" t="n">
        <v>0</v>
      </c>
      <c r="EW340" s="158" t="n">
        <v>0</v>
      </c>
      <c r="EX340" s="158" t="n">
        <v>0</v>
      </c>
      <c r="EY340" s="158" t="n">
        <v>0</v>
      </c>
      <c r="EZ340" s="158" t="n">
        <v>1900</v>
      </c>
      <c r="FA340" s="158" t="n">
        <v>1</v>
      </c>
      <c r="FB340" s="158" t="n">
        <v>1</v>
      </c>
      <c r="FC340" s="158" t="n">
        <v>1900</v>
      </c>
      <c r="FD340" s="158" t="n">
        <v>1</v>
      </c>
      <c r="FE340" s="158" t="n">
        <v>1</v>
      </c>
      <c r="FF340" s="158" t="n">
        <v>1900</v>
      </c>
      <c r="FG340" s="158" t="n">
        <v>1</v>
      </c>
      <c r="FH340" s="158" t="n">
        <v>1</v>
      </c>
      <c r="FI340" s="158" t="n">
        <v>1900</v>
      </c>
      <c r="FJ340" s="158" t="n">
        <v>1</v>
      </c>
      <c r="FK340" s="158" t="n">
        <v>1</v>
      </c>
      <c r="FL340" s="158" t="n">
        <v>1900</v>
      </c>
      <c r="FM340" s="158" t="n">
        <v>1</v>
      </c>
      <c r="FN340" s="158" t="n">
        <v>1</v>
      </c>
      <c r="FO340" s="158" t="n">
        <v>1900</v>
      </c>
      <c r="FP340" s="158" t="n">
        <v>1</v>
      </c>
      <c r="FQ340" s="158" t="n">
        <v>1</v>
      </c>
      <c r="FR340" s="158" t="n">
        <v>1900</v>
      </c>
      <c r="FS340" s="158" t="n">
        <v>1</v>
      </c>
      <c r="FT340" s="158" t="n">
        <v>1</v>
      </c>
      <c r="FU340" s="158" t="n">
        <v>1900</v>
      </c>
      <c r="FV340" s="158" t="n">
        <v>1</v>
      </c>
      <c r="FW340" s="158" t="n">
        <v>1</v>
      </c>
    </row>
    <row r="341">
      <c r="A341">
        <f>IF(F341&gt;1,A340,IF(AND(I341&lt;10,paste!A343&lt;10),RIGHT(H341,2)&amp;"0"&amp;I341&amp;"000"&amp;paste!A343,IF(AND(I341&lt;10,paste!A343&gt;=10,paste!A343&lt;100),RIGHT(H341,2)&amp;"0"&amp;I341&amp;"00"&amp;paste!A343,IF(AND(I341&lt;10,paste!A343&gt;=100,paste!A343&lt;1000),RIGHT(H341,2)&amp;"0"&amp;I341&amp;"0"&amp;paste!A343,IF(AND(I341&lt;10,paste!A343&gt;=1000),RIGHT(H341,2)&amp;"0"&amp;I341&amp;paste!A343,IF(AND(I341&gt;=10,paste!A343&lt;10),RIGHT(H341,2)&amp;I341&amp;"000"&amp;paste!A343,IF(AND(I341&gt;=10,paste!A343&gt;=10,paste!A343&lt;100),RIGHT(H341,2)&amp;I341&amp;"00"&amp;paste!A343,IF(AND(I341&gt;=10,paste!A343&gt;=100,paste!A343&lt;1000),RIGHT(H341,2)&amp;I341&amp;"0"&amp;paste!A343,RIGHT(H341,2)&amp;I341&amp;paste!A343))))))))</f>
        <v/>
      </c>
      <c r="B341">
        <f>YEAR(paste!C343)</f>
        <v/>
      </c>
      <c r="C341">
        <f>MONTH(paste!C343)</f>
        <v/>
      </c>
      <c r="D341">
        <f>DAY(paste!C343)</f>
        <v/>
      </c>
      <c r="E341" s="158" t="n">
        <v>0</v>
      </c>
      <c r="F341">
        <f>IF(AND(L341=L340,D341=D340),F340+1,1)</f>
        <v/>
      </c>
      <c r="G341" s="158" t="n">
        <v>0</v>
      </c>
      <c r="H341">
        <f>YEAR(paste!C343)</f>
        <v/>
      </c>
      <c r="I341">
        <f>MONTH(paste!C343)</f>
        <v/>
      </c>
      <c r="J341">
        <f>DAY(paste!C343)</f>
        <v/>
      </c>
      <c r="K341">
        <f>A341</f>
        <v/>
      </c>
      <c r="L341">
        <f>IF(ISBLANK(VLOOKUP(paste!J343,'得意先名 (2)'!$B$3:$F$2005,5,FALSE)),paste!P343,IFERROR(VLOOKUP(paste!J343,'得意先名 (2)'!$B$3:$F$2005,5,FALSE),"ZZZZZZZZZZZ"))</f>
        <v/>
      </c>
      <c r="M341">
        <f>IF(L341="ZZZZZZZZZZZ",paste!J343&amp;paste!K343&amp; "  :   "&amp;paste!M343&amp; "  :   "&amp;paste!P343,"")</f>
        <v/>
      </c>
      <c r="O341" s="158" t="n"/>
      <c r="P341">
        <f>VLOOKUP(L341,'L_User+EndUser'!$C$2:$K$500,8,FALSE)</f>
        <v/>
      </c>
      <c r="Q341">
        <f>VLOOKUP(L341,'L_User+EndUser'!$C$2:$K$500,9,FALSE)</f>
        <v/>
      </c>
      <c r="R341" s="158" t="n"/>
      <c r="T341" s="158" t="n"/>
      <c r="V341" s="158" t="n"/>
      <c r="AB341">
        <f>paste!J343</f>
        <v/>
      </c>
      <c r="AC341">
        <f>L341</f>
        <v/>
      </c>
      <c r="AO341">
        <f>YEAR(paste!O343)</f>
        <v/>
      </c>
      <c r="AP341">
        <f>MONTH(paste!O343)</f>
        <v/>
      </c>
      <c r="AQ341">
        <f>DAY(paste!O343)</f>
        <v/>
      </c>
      <c r="BD341">
        <f>IF(paste!L343="","",paste!L343)</f>
        <v/>
      </c>
      <c r="BM341" t="n">
        <v>1</v>
      </c>
      <c r="BN341">
        <f>VLOOKUP(paste!E343,L_Product!$A$2:$B$2001,2,FALSE)</f>
        <v/>
      </c>
      <c r="BO341" s="21" t="n"/>
      <c r="BT341" t="n">
        <v>2</v>
      </c>
      <c r="BU341">
        <f>IF($BM$2=1,2,IF($BM$2=18,1))</f>
        <v/>
      </c>
      <c r="BV341">
        <f>IF($BM$2=1,0,IF($BM$2=18,1))</f>
        <v/>
      </c>
      <c r="BW341" t="n">
        <v>2</v>
      </c>
      <c r="BX341" t="n">
        <v>0</v>
      </c>
      <c r="BY341" t="n">
        <v>3</v>
      </c>
      <c r="BZ341">
        <f>VLOOKUP(BN341,L_Product!$B$2:$Z$2001,14,FALSE)</f>
        <v/>
      </c>
      <c r="CA341">
        <f>paste!H343</f>
        <v/>
      </c>
      <c r="CB341">
        <f>BZ341*CA341</f>
        <v/>
      </c>
      <c r="CN341" s="158" t="n">
        <v>1</v>
      </c>
      <c r="CO341" s="158" t="n">
        <v>1</v>
      </c>
      <c r="CP341" s="158" t="n">
        <v>1</v>
      </c>
      <c r="CQ341" s="158" t="n">
        <v>1</v>
      </c>
      <c r="CR341" s="158" t="n">
        <v>1</v>
      </c>
      <c r="CS341" s="158" t="n">
        <v>0</v>
      </c>
      <c r="CT341" s="158" t="n">
        <v>0</v>
      </c>
      <c r="CU341" s="158" t="n">
        <v>0</v>
      </c>
      <c r="CV341" s="158" t="n">
        <v>0</v>
      </c>
      <c r="CW341" s="158" t="n">
        <v>0</v>
      </c>
      <c r="CX341">
        <f>B341</f>
        <v/>
      </c>
      <c r="CY341">
        <f>C341</f>
        <v/>
      </c>
      <c r="CZ341">
        <f>D341</f>
        <v/>
      </c>
      <c r="DA341" s="158" t="n">
        <v>1900</v>
      </c>
      <c r="DB341" s="158" t="n">
        <v>1</v>
      </c>
      <c r="DC341" s="158" t="n">
        <v>1</v>
      </c>
      <c r="DD341" s="158" t="n">
        <v>1900</v>
      </c>
      <c r="DE341" s="158" t="n">
        <v>1</v>
      </c>
      <c r="DF341" s="158" t="n">
        <v>1</v>
      </c>
      <c r="DG341" s="158" t="n">
        <v>1900</v>
      </c>
      <c r="DH341" s="158" t="n">
        <v>1</v>
      </c>
      <c r="DI341" s="158" t="n">
        <v>1</v>
      </c>
      <c r="DJ341" s="158" t="n">
        <v>1900</v>
      </c>
      <c r="DK341" s="158" t="n">
        <v>1</v>
      </c>
      <c r="DL341" s="158" t="n">
        <v>1</v>
      </c>
      <c r="DR341" s="158" t="n">
        <v>2</v>
      </c>
      <c r="DS341" s="158" t="n">
        <v>1</v>
      </c>
      <c r="DT341" s="158" t="n">
        <v>2</v>
      </c>
      <c r="DU341" s="158" t="n">
        <v>1</v>
      </c>
      <c r="DV341" s="158" t="n">
        <v>3</v>
      </c>
      <c r="DW341" s="158" t="n">
        <v>1</v>
      </c>
      <c r="DX341" s="158" t="n">
        <v>3</v>
      </c>
      <c r="DY341" s="158" t="n">
        <v>0</v>
      </c>
      <c r="DZ341" s="158" t="n">
        <v>0</v>
      </c>
      <c r="EA341" s="158" t="n">
        <v>0</v>
      </c>
      <c r="EB341" s="158" t="n">
        <v>0</v>
      </c>
      <c r="EC341" s="158" t="n">
        <v>0</v>
      </c>
      <c r="ED341" s="158" t="n">
        <v>0</v>
      </c>
      <c r="EE341" s="158" t="n">
        <v>0</v>
      </c>
      <c r="EF341" s="158" t="n">
        <v>0</v>
      </c>
      <c r="EG341" s="158" t="n">
        <v>0</v>
      </c>
      <c r="EH341" s="158" t="n">
        <v>0</v>
      </c>
      <c r="EI341" s="158" t="n">
        <v>0</v>
      </c>
      <c r="EJ341" s="158" t="n">
        <v>0</v>
      </c>
      <c r="EK341" s="158" t="n">
        <v>0</v>
      </c>
      <c r="EL341" s="158" t="n">
        <v>0</v>
      </c>
      <c r="EM341" s="158" t="n">
        <v>0</v>
      </c>
      <c r="EN341" s="158" t="n">
        <v>0</v>
      </c>
      <c r="EO341" s="158" t="n">
        <v>0</v>
      </c>
      <c r="EP341" s="158" t="n">
        <v>0</v>
      </c>
      <c r="EQ341" s="158" t="n">
        <v>0</v>
      </c>
      <c r="ER341" s="158" t="n">
        <v>0</v>
      </c>
      <c r="ES341" s="158" t="n">
        <v>0</v>
      </c>
      <c r="ET341" s="158" t="n">
        <v>0</v>
      </c>
      <c r="EU341" s="158" t="n">
        <v>0</v>
      </c>
      <c r="EV341" s="158" t="n">
        <v>0</v>
      </c>
      <c r="EW341" s="158" t="n">
        <v>0</v>
      </c>
      <c r="EX341" s="158" t="n">
        <v>0</v>
      </c>
      <c r="EY341" s="158" t="n">
        <v>0</v>
      </c>
      <c r="EZ341" s="158" t="n">
        <v>1900</v>
      </c>
      <c r="FA341" s="158" t="n">
        <v>1</v>
      </c>
      <c r="FB341" s="158" t="n">
        <v>1</v>
      </c>
      <c r="FC341" s="158" t="n">
        <v>1900</v>
      </c>
      <c r="FD341" s="158" t="n">
        <v>1</v>
      </c>
      <c r="FE341" s="158" t="n">
        <v>1</v>
      </c>
      <c r="FF341" s="158" t="n">
        <v>1900</v>
      </c>
      <c r="FG341" s="158" t="n">
        <v>1</v>
      </c>
      <c r="FH341" s="158" t="n">
        <v>1</v>
      </c>
      <c r="FI341" s="158" t="n">
        <v>1900</v>
      </c>
      <c r="FJ341" s="158" t="n">
        <v>1</v>
      </c>
      <c r="FK341" s="158" t="n">
        <v>1</v>
      </c>
      <c r="FL341" s="158" t="n">
        <v>1900</v>
      </c>
      <c r="FM341" s="158" t="n">
        <v>1</v>
      </c>
      <c r="FN341" s="158" t="n">
        <v>1</v>
      </c>
      <c r="FO341" s="158" t="n">
        <v>1900</v>
      </c>
      <c r="FP341" s="158" t="n">
        <v>1</v>
      </c>
      <c r="FQ341" s="158" t="n">
        <v>1</v>
      </c>
      <c r="FR341" s="158" t="n">
        <v>1900</v>
      </c>
      <c r="FS341" s="158" t="n">
        <v>1</v>
      </c>
      <c r="FT341" s="158" t="n">
        <v>1</v>
      </c>
      <c r="FU341" s="158" t="n">
        <v>1900</v>
      </c>
      <c r="FV341" s="158" t="n">
        <v>1</v>
      </c>
      <c r="FW341" s="158" t="n">
        <v>1</v>
      </c>
    </row>
    <row r="342">
      <c r="A342">
        <f>IF(F342&gt;1,A341,IF(AND(I342&lt;10,paste!A344&lt;10),RIGHT(H342,2)&amp;"0"&amp;I342&amp;"000"&amp;paste!A344,IF(AND(I342&lt;10,paste!A344&gt;=10,paste!A344&lt;100),RIGHT(H342,2)&amp;"0"&amp;I342&amp;"00"&amp;paste!A344,IF(AND(I342&lt;10,paste!A344&gt;=100,paste!A344&lt;1000),RIGHT(H342,2)&amp;"0"&amp;I342&amp;"0"&amp;paste!A344,IF(AND(I342&lt;10,paste!A344&gt;=1000),RIGHT(H342,2)&amp;"0"&amp;I342&amp;paste!A344,IF(AND(I342&gt;=10,paste!A344&lt;10),RIGHT(H342,2)&amp;I342&amp;"000"&amp;paste!A344,IF(AND(I342&gt;=10,paste!A344&gt;=10,paste!A344&lt;100),RIGHT(H342,2)&amp;I342&amp;"00"&amp;paste!A344,IF(AND(I342&gt;=10,paste!A344&gt;=100,paste!A344&lt;1000),RIGHT(H342,2)&amp;I342&amp;"0"&amp;paste!A344,RIGHT(H342,2)&amp;I342&amp;paste!A344))))))))</f>
        <v/>
      </c>
      <c r="B342">
        <f>YEAR(paste!C344)</f>
        <v/>
      </c>
      <c r="C342">
        <f>MONTH(paste!C344)</f>
        <v/>
      </c>
      <c r="D342">
        <f>DAY(paste!C344)</f>
        <v/>
      </c>
      <c r="E342" s="158" t="n">
        <v>0</v>
      </c>
      <c r="F342">
        <f>IF(AND(L342=L341,D342=D341),F341+1,1)</f>
        <v/>
      </c>
      <c r="G342" s="158" t="n">
        <v>0</v>
      </c>
      <c r="H342">
        <f>YEAR(paste!C344)</f>
        <v/>
      </c>
      <c r="I342">
        <f>MONTH(paste!C344)</f>
        <v/>
      </c>
      <c r="J342">
        <f>DAY(paste!C344)</f>
        <v/>
      </c>
      <c r="K342">
        <f>A342</f>
        <v/>
      </c>
      <c r="L342">
        <f>IF(ISBLANK(VLOOKUP(paste!J344,'得意先名 (2)'!$B$3:$F$2005,5,FALSE)),paste!P344,IFERROR(VLOOKUP(paste!J344,'得意先名 (2)'!$B$3:$F$2005,5,FALSE),"ZZZZZZZZZZZ"))</f>
        <v/>
      </c>
      <c r="M342">
        <f>IF(L342="ZZZZZZZZZZZ",paste!J344&amp;paste!K344&amp; "  :   "&amp;paste!M344&amp; "  :   "&amp;paste!P344,"")</f>
        <v/>
      </c>
      <c r="O342" s="158" t="n"/>
      <c r="P342">
        <f>VLOOKUP(L342,'L_User+EndUser'!$C$2:$K$500,8,FALSE)</f>
        <v/>
      </c>
      <c r="Q342">
        <f>VLOOKUP(L342,'L_User+EndUser'!$C$2:$K$500,9,FALSE)</f>
        <v/>
      </c>
      <c r="R342" s="158" t="n"/>
      <c r="T342" s="158" t="n"/>
      <c r="V342" s="158" t="n"/>
      <c r="AB342">
        <f>paste!J344</f>
        <v/>
      </c>
      <c r="AC342">
        <f>L342</f>
        <v/>
      </c>
      <c r="AO342">
        <f>YEAR(paste!O344)</f>
        <v/>
      </c>
      <c r="AP342">
        <f>MONTH(paste!O344)</f>
        <v/>
      </c>
      <c r="AQ342">
        <f>DAY(paste!O344)</f>
        <v/>
      </c>
      <c r="BD342">
        <f>IF(paste!L344="","",paste!L344)</f>
        <v/>
      </c>
      <c r="BM342" t="n">
        <v>1</v>
      </c>
      <c r="BN342">
        <f>VLOOKUP(paste!E344,L_Product!$A$2:$B$2001,2,FALSE)</f>
        <v/>
      </c>
      <c r="BO342" s="21" t="n"/>
      <c r="BT342" t="n">
        <v>2</v>
      </c>
      <c r="BU342">
        <f>IF($BM$2=1,2,IF($BM$2=18,1))</f>
        <v/>
      </c>
      <c r="BV342">
        <f>IF($BM$2=1,0,IF($BM$2=18,1))</f>
        <v/>
      </c>
      <c r="BW342" t="n">
        <v>2</v>
      </c>
      <c r="BX342" t="n">
        <v>0</v>
      </c>
      <c r="BY342" t="n">
        <v>3</v>
      </c>
      <c r="BZ342">
        <f>VLOOKUP(BN342,L_Product!$B$2:$Z$2001,14,FALSE)</f>
        <v/>
      </c>
      <c r="CA342">
        <f>paste!H344</f>
        <v/>
      </c>
      <c r="CB342">
        <f>BZ342*CA342</f>
        <v/>
      </c>
      <c r="CN342" s="158" t="n">
        <v>1</v>
      </c>
      <c r="CO342" s="158" t="n">
        <v>1</v>
      </c>
      <c r="CP342" s="158" t="n">
        <v>1</v>
      </c>
      <c r="CQ342" s="158" t="n">
        <v>1</v>
      </c>
      <c r="CR342" s="158" t="n">
        <v>1</v>
      </c>
      <c r="CS342" s="158" t="n">
        <v>0</v>
      </c>
      <c r="CT342" s="158" t="n">
        <v>0</v>
      </c>
      <c r="CU342" s="158" t="n">
        <v>0</v>
      </c>
      <c r="CV342" s="158" t="n">
        <v>0</v>
      </c>
      <c r="CW342" s="158" t="n">
        <v>0</v>
      </c>
      <c r="CX342">
        <f>B342</f>
        <v/>
      </c>
      <c r="CY342">
        <f>C342</f>
        <v/>
      </c>
      <c r="CZ342">
        <f>D342</f>
        <v/>
      </c>
      <c r="DA342" s="158" t="n">
        <v>1900</v>
      </c>
      <c r="DB342" s="158" t="n">
        <v>1</v>
      </c>
      <c r="DC342" s="158" t="n">
        <v>1</v>
      </c>
      <c r="DD342" s="158" t="n">
        <v>1900</v>
      </c>
      <c r="DE342" s="158" t="n">
        <v>1</v>
      </c>
      <c r="DF342" s="158" t="n">
        <v>1</v>
      </c>
      <c r="DG342" s="158" t="n">
        <v>1900</v>
      </c>
      <c r="DH342" s="158" t="n">
        <v>1</v>
      </c>
      <c r="DI342" s="158" t="n">
        <v>1</v>
      </c>
      <c r="DJ342" s="158" t="n">
        <v>1900</v>
      </c>
      <c r="DK342" s="158" t="n">
        <v>1</v>
      </c>
      <c r="DL342" s="158" t="n">
        <v>1</v>
      </c>
      <c r="DR342" s="158" t="n">
        <v>2</v>
      </c>
      <c r="DS342" s="158" t="n">
        <v>1</v>
      </c>
      <c r="DT342" s="158" t="n">
        <v>2</v>
      </c>
      <c r="DU342" s="158" t="n">
        <v>1</v>
      </c>
      <c r="DV342" s="158" t="n">
        <v>3</v>
      </c>
      <c r="DW342" s="158" t="n">
        <v>1</v>
      </c>
      <c r="DX342" s="158" t="n">
        <v>3</v>
      </c>
      <c r="DY342" s="158" t="n">
        <v>0</v>
      </c>
      <c r="DZ342" s="158" t="n">
        <v>0</v>
      </c>
      <c r="EA342" s="158" t="n">
        <v>0</v>
      </c>
      <c r="EB342" s="158" t="n">
        <v>0</v>
      </c>
      <c r="EC342" s="158" t="n">
        <v>0</v>
      </c>
      <c r="ED342" s="158" t="n">
        <v>0</v>
      </c>
      <c r="EE342" s="158" t="n">
        <v>0</v>
      </c>
      <c r="EF342" s="158" t="n">
        <v>0</v>
      </c>
      <c r="EG342" s="158" t="n">
        <v>0</v>
      </c>
      <c r="EH342" s="158" t="n">
        <v>0</v>
      </c>
      <c r="EI342" s="158" t="n">
        <v>0</v>
      </c>
      <c r="EJ342" s="158" t="n">
        <v>0</v>
      </c>
      <c r="EK342" s="158" t="n">
        <v>0</v>
      </c>
      <c r="EL342" s="158" t="n">
        <v>0</v>
      </c>
      <c r="EM342" s="158" t="n">
        <v>0</v>
      </c>
      <c r="EN342" s="158" t="n">
        <v>0</v>
      </c>
      <c r="EO342" s="158" t="n">
        <v>0</v>
      </c>
      <c r="EP342" s="158" t="n">
        <v>0</v>
      </c>
      <c r="EQ342" s="158" t="n">
        <v>0</v>
      </c>
      <c r="ER342" s="158" t="n">
        <v>0</v>
      </c>
      <c r="ES342" s="158" t="n">
        <v>0</v>
      </c>
      <c r="ET342" s="158" t="n">
        <v>0</v>
      </c>
      <c r="EU342" s="158" t="n">
        <v>0</v>
      </c>
      <c r="EV342" s="158" t="n">
        <v>0</v>
      </c>
      <c r="EW342" s="158" t="n">
        <v>0</v>
      </c>
      <c r="EX342" s="158" t="n">
        <v>0</v>
      </c>
      <c r="EY342" s="158" t="n">
        <v>0</v>
      </c>
      <c r="EZ342" s="158" t="n">
        <v>1900</v>
      </c>
      <c r="FA342" s="158" t="n">
        <v>1</v>
      </c>
      <c r="FB342" s="158" t="n">
        <v>1</v>
      </c>
      <c r="FC342" s="158" t="n">
        <v>1900</v>
      </c>
      <c r="FD342" s="158" t="n">
        <v>1</v>
      </c>
      <c r="FE342" s="158" t="n">
        <v>1</v>
      </c>
      <c r="FF342" s="158" t="n">
        <v>1900</v>
      </c>
      <c r="FG342" s="158" t="n">
        <v>1</v>
      </c>
      <c r="FH342" s="158" t="n">
        <v>1</v>
      </c>
      <c r="FI342" s="158" t="n">
        <v>1900</v>
      </c>
      <c r="FJ342" s="158" t="n">
        <v>1</v>
      </c>
      <c r="FK342" s="158" t="n">
        <v>1</v>
      </c>
      <c r="FL342" s="158" t="n">
        <v>1900</v>
      </c>
      <c r="FM342" s="158" t="n">
        <v>1</v>
      </c>
      <c r="FN342" s="158" t="n">
        <v>1</v>
      </c>
      <c r="FO342" s="158" t="n">
        <v>1900</v>
      </c>
      <c r="FP342" s="158" t="n">
        <v>1</v>
      </c>
      <c r="FQ342" s="158" t="n">
        <v>1</v>
      </c>
      <c r="FR342" s="158" t="n">
        <v>1900</v>
      </c>
      <c r="FS342" s="158" t="n">
        <v>1</v>
      </c>
      <c r="FT342" s="158" t="n">
        <v>1</v>
      </c>
      <c r="FU342" s="158" t="n">
        <v>1900</v>
      </c>
      <c r="FV342" s="158" t="n">
        <v>1</v>
      </c>
      <c r="FW342" s="158" t="n">
        <v>1</v>
      </c>
    </row>
    <row r="343">
      <c r="A343">
        <f>IF(F343&gt;1,A342,IF(AND(I343&lt;10,paste!A345&lt;10),RIGHT(H343,2)&amp;"0"&amp;I343&amp;"000"&amp;paste!A345,IF(AND(I343&lt;10,paste!A345&gt;=10,paste!A345&lt;100),RIGHT(H343,2)&amp;"0"&amp;I343&amp;"00"&amp;paste!A345,IF(AND(I343&lt;10,paste!A345&gt;=100,paste!A345&lt;1000),RIGHT(H343,2)&amp;"0"&amp;I343&amp;"0"&amp;paste!A345,IF(AND(I343&lt;10,paste!A345&gt;=1000),RIGHT(H343,2)&amp;"0"&amp;I343&amp;paste!A345,IF(AND(I343&gt;=10,paste!A345&lt;10),RIGHT(H343,2)&amp;I343&amp;"000"&amp;paste!A345,IF(AND(I343&gt;=10,paste!A345&gt;=10,paste!A345&lt;100),RIGHT(H343,2)&amp;I343&amp;"00"&amp;paste!A345,IF(AND(I343&gt;=10,paste!A345&gt;=100,paste!A345&lt;1000),RIGHT(H343,2)&amp;I343&amp;"0"&amp;paste!A345,RIGHT(H343,2)&amp;I343&amp;paste!A345))))))))</f>
        <v/>
      </c>
      <c r="B343">
        <f>YEAR(paste!C345)</f>
        <v/>
      </c>
      <c r="C343">
        <f>MONTH(paste!C345)</f>
        <v/>
      </c>
      <c r="D343">
        <f>DAY(paste!C345)</f>
        <v/>
      </c>
      <c r="E343" s="158" t="n">
        <v>0</v>
      </c>
      <c r="F343">
        <f>IF(AND(L343=L342,D343=D342),F342+1,1)</f>
        <v/>
      </c>
      <c r="G343" s="158" t="n">
        <v>0</v>
      </c>
      <c r="H343">
        <f>YEAR(paste!C345)</f>
        <v/>
      </c>
      <c r="I343">
        <f>MONTH(paste!C345)</f>
        <v/>
      </c>
      <c r="J343">
        <f>DAY(paste!C345)</f>
        <v/>
      </c>
      <c r="K343">
        <f>A343</f>
        <v/>
      </c>
      <c r="L343">
        <f>IF(ISBLANK(VLOOKUP(paste!J345,'得意先名 (2)'!$B$3:$F$2005,5,FALSE)),paste!P345,IFERROR(VLOOKUP(paste!J345,'得意先名 (2)'!$B$3:$F$2005,5,FALSE),"ZZZZZZZZZZZ"))</f>
        <v/>
      </c>
      <c r="M343">
        <f>IF(L343="ZZZZZZZZZZZ",paste!J345&amp;paste!K345&amp; "  :   "&amp;paste!M345&amp; "  :   "&amp;paste!P345,"")</f>
        <v/>
      </c>
      <c r="O343" s="158" t="n"/>
      <c r="P343">
        <f>VLOOKUP(L343,'L_User+EndUser'!$C$2:$K$500,8,FALSE)</f>
        <v/>
      </c>
      <c r="Q343">
        <f>VLOOKUP(L343,'L_User+EndUser'!$C$2:$K$500,9,FALSE)</f>
        <v/>
      </c>
      <c r="R343" s="158" t="n"/>
      <c r="T343" s="158" t="n"/>
      <c r="V343" s="158" t="n"/>
      <c r="AB343">
        <f>paste!J345</f>
        <v/>
      </c>
      <c r="AC343">
        <f>L343</f>
        <v/>
      </c>
      <c r="AO343">
        <f>YEAR(paste!O345)</f>
        <v/>
      </c>
      <c r="AP343">
        <f>MONTH(paste!O345)</f>
        <v/>
      </c>
      <c r="AQ343">
        <f>DAY(paste!O345)</f>
        <v/>
      </c>
      <c r="BD343">
        <f>IF(paste!L345="","",paste!L345)</f>
        <v/>
      </c>
      <c r="BM343" t="n">
        <v>1</v>
      </c>
      <c r="BN343">
        <f>VLOOKUP(paste!E345,L_Product!$A$2:$B$2001,2,FALSE)</f>
        <v/>
      </c>
      <c r="BO343" s="21" t="n"/>
      <c r="BT343" t="n">
        <v>2</v>
      </c>
      <c r="BU343">
        <f>IF($BM$2=1,2,IF($BM$2=18,1))</f>
        <v/>
      </c>
      <c r="BV343">
        <f>IF($BM$2=1,0,IF($BM$2=18,1))</f>
        <v/>
      </c>
      <c r="BW343" t="n">
        <v>2</v>
      </c>
      <c r="BX343" t="n">
        <v>0</v>
      </c>
      <c r="BY343" t="n">
        <v>3</v>
      </c>
      <c r="BZ343">
        <f>VLOOKUP(BN343,L_Product!$B$2:$Z$2001,14,FALSE)</f>
        <v/>
      </c>
      <c r="CA343">
        <f>paste!H345</f>
        <v/>
      </c>
      <c r="CB343">
        <f>BZ343*CA343</f>
        <v/>
      </c>
      <c r="CN343" s="158" t="n">
        <v>1</v>
      </c>
      <c r="CO343" s="158" t="n">
        <v>1</v>
      </c>
      <c r="CP343" s="158" t="n">
        <v>1</v>
      </c>
      <c r="CQ343" s="158" t="n">
        <v>1</v>
      </c>
      <c r="CR343" s="158" t="n">
        <v>1</v>
      </c>
      <c r="CS343" s="158" t="n">
        <v>0</v>
      </c>
      <c r="CT343" s="158" t="n">
        <v>0</v>
      </c>
      <c r="CU343" s="158" t="n">
        <v>0</v>
      </c>
      <c r="CV343" s="158" t="n">
        <v>0</v>
      </c>
      <c r="CW343" s="158" t="n">
        <v>0</v>
      </c>
      <c r="CX343">
        <f>B343</f>
        <v/>
      </c>
      <c r="CY343">
        <f>C343</f>
        <v/>
      </c>
      <c r="CZ343">
        <f>D343</f>
        <v/>
      </c>
      <c r="DA343" s="158" t="n">
        <v>1900</v>
      </c>
      <c r="DB343" s="158" t="n">
        <v>1</v>
      </c>
      <c r="DC343" s="158" t="n">
        <v>1</v>
      </c>
      <c r="DD343" s="158" t="n">
        <v>1900</v>
      </c>
      <c r="DE343" s="158" t="n">
        <v>1</v>
      </c>
      <c r="DF343" s="158" t="n">
        <v>1</v>
      </c>
      <c r="DG343" s="158" t="n">
        <v>1900</v>
      </c>
      <c r="DH343" s="158" t="n">
        <v>1</v>
      </c>
      <c r="DI343" s="158" t="n">
        <v>1</v>
      </c>
      <c r="DJ343" s="158" t="n">
        <v>1900</v>
      </c>
      <c r="DK343" s="158" t="n">
        <v>1</v>
      </c>
      <c r="DL343" s="158" t="n">
        <v>1</v>
      </c>
      <c r="DR343" s="158" t="n">
        <v>2</v>
      </c>
      <c r="DS343" s="158" t="n">
        <v>1</v>
      </c>
      <c r="DT343" s="158" t="n">
        <v>2</v>
      </c>
      <c r="DU343" s="158" t="n">
        <v>1</v>
      </c>
      <c r="DV343" s="158" t="n">
        <v>3</v>
      </c>
      <c r="DW343" s="158" t="n">
        <v>1</v>
      </c>
      <c r="DX343" s="158" t="n">
        <v>3</v>
      </c>
      <c r="DY343" s="158" t="n">
        <v>0</v>
      </c>
      <c r="DZ343" s="158" t="n">
        <v>0</v>
      </c>
      <c r="EA343" s="158" t="n">
        <v>0</v>
      </c>
      <c r="EB343" s="158" t="n">
        <v>0</v>
      </c>
      <c r="EC343" s="158" t="n">
        <v>0</v>
      </c>
      <c r="ED343" s="158" t="n">
        <v>0</v>
      </c>
      <c r="EE343" s="158" t="n">
        <v>0</v>
      </c>
      <c r="EF343" s="158" t="n">
        <v>0</v>
      </c>
      <c r="EG343" s="158" t="n">
        <v>0</v>
      </c>
      <c r="EH343" s="158" t="n">
        <v>0</v>
      </c>
      <c r="EI343" s="158" t="n">
        <v>0</v>
      </c>
      <c r="EJ343" s="158" t="n">
        <v>0</v>
      </c>
      <c r="EK343" s="158" t="n">
        <v>0</v>
      </c>
      <c r="EL343" s="158" t="n">
        <v>0</v>
      </c>
      <c r="EM343" s="158" t="n">
        <v>0</v>
      </c>
      <c r="EN343" s="158" t="n">
        <v>0</v>
      </c>
      <c r="EO343" s="158" t="n">
        <v>0</v>
      </c>
      <c r="EP343" s="158" t="n">
        <v>0</v>
      </c>
      <c r="EQ343" s="158" t="n">
        <v>0</v>
      </c>
      <c r="ER343" s="158" t="n">
        <v>0</v>
      </c>
      <c r="ES343" s="158" t="n">
        <v>0</v>
      </c>
      <c r="ET343" s="158" t="n">
        <v>0</v>
      </c>
      <c r="EU343" s="158" t="n">
        <v>0</v>
      </c>
      <c r="EV343" s="158" t="n">
        <v>0</v>
      </c>
      <c r="EW343" s="158" t="n">
        <v>0</v>
      </c>
      <c r="EX343" s="158" t="n">
        <v>0</v>
      </c>
      <c r="EY343" s="158" t="n">
        <v>0</v>
      </c>
      <c r="EZ343" s="158" t="n">
        <v>1900</v>
      </c>
      <c r="FA343" s="158" t="n">
        <v>1</v>
      </c>
      <c r="FB343" s="158" t="n">
        <v>1</v>
      </c>
      <c r="FC343" s="158" t="n">
        <v>1900</v>
      </c>
      <c r="FD343" s="158" t="n">
        <v>1</v>
      </c>
      <c r="FE343" s="158" t="n">
        <v>1</v>
      </c>
      <c r="FF343" s="158" t="n">
        <v>1900</v>
      </c>
      <c r="FG343" s="158" t="n">
        <v>1</v>
      </c>
      <c r="FH343" s="158" t="n">
        <v>1</v>
      </c>
      <c r="FI343" s="158" t="n">
        <v>1900</v>
      </c>
      <c r="FJ343" s="158" t="n">
        <v>1</v>
      </c>
      <c r="FK343" s="158" t="n">
        <v>1</v>
      </c>
      <c r="FL343" s="158" t="n">
        <v>1900</v>
      </c>
      <c r="FM343" s="158" t="n">
        <v>1</v>
      </c>
      <c r="FN343" s="158" t="n">
        <v>1</v>
      </c>
      <c r="FO343" s="158" t="n">
        <v>1900</v>
      </c>
      <c r="FP343" s="158" t="n">
        <v>1</v>
      </c>
      <c r="FQ343" s="158" t="n">
        <v>1</v>
      </c>
      <c r="FR343" s="158" t="n">
        <v>1900</v>
      </c>
      <c r="FS343" s="158" t="n">
        <v>1</v>
      </c>
      <c r="FT343" s="158" t="n">
        <v>1</v>
      </c>
      <c r="FU343" s="158" t="n">
        <v>1900</v>
      </c>
      <c r="FV343" s="158" t="n">
        <v>1</v>
      </c>
      <c r="FW343" s="158" t="n">
        <v>1</v>
      </c>
    </row>
    <row r="344">
      <c r="A344">
        <f>IF(F344&gt;1,A343,IF(AND(I344&lt;10,paste!A346&lt;10),RIGHT(H344,2)&amp;"0"&amp;I344&amp;"000"&amp;paste!A346,IF(AND(I344&lt;10,paste!A346&gt;=10,paste!A346&lt;100),RIGHT(H344,2)&amp;"0"&amp;I344&amp;"00"&amp;paste!A346,IF(AND(I344&lt;10,paste!A346&gt;=100,paste!A346&lt;1000),RIGHT(H344,2)&amp;"0"&amp;I344&amp;"0"&amp;paste!A346,IF(AND(I344&lt;10,paste!A346&gt;=1000),RIGHT(H344,2)&amp;"0"&amp;I344&amp;paste!A346,IF(AND(I344&gt;=10,paste!A346&lt;10),RIGHT(H344,2)&amp;I344&amp;"000"&amp;paste!A346,IF(AND(I344&gt;=10,paste!A346&gt;=10,paste!A346&lt;100),RIGHT(H344,2)&amp;I344&amp;"00"&amp;paste!A346,IF(AND(I344&gt;=10,paste!A346&gt;=100,paste!A346&lt;1000),RIGHT(H344,2)&amp;I344&amp;"0"&amp;paste!A346,RIGHT(H344,2)&amp;I344&amp;paste!A346))))))))</f>
        <v/>
      </c>
      <c r="B344">
        <f>YEAR(paste!C346)</f>
        <v/>
      </c>
      <c r="C344">
        <f>MONTH(paste!C346)</f>
        <v/>
      </c>
      <c r="D344">
        <f>DAY(paste!C346)</f>
        <v/>
      </c>
      <c r="E344" s="158" t="n">
        <v>0</v>
      </c>
      <c r="F344">
        <f>IF(AND(L344=L343,D344=D343),F343+1,1)</f>
        <v/>
      </c>
      <c r="G344" s="158" t="n">
        <v>0</v>
      </c>
      <c r="H344">
        <f>YEAR(paste!C346)</f>
        <v/>
      </c>
      <c r="I344">
        <f>MONTH(paste!C346)</f>
        <v/>
      </c>
      <c r="J344">
        <f>DAY(paste!C346)</f>
        <v/>
      </c>
      <c r="K344">
        <f>A344</f>
        <v/>
      </c>
      <c r="L344">
        <f>IF(ISBLANK(VLOOKUP(paste!J346,'得意先名 (2)'!$B$3:$F$2005,5,FALSE)),paste!P346,IFERROR(VLOOKUP(paste!J346,'得意先名 (2)'!$B$3:$F$2005,5,FALSE),"ZZZZZZZZZZZ"))</f>
        <v/>
      </c>
      <c r="M344">
        <f>IF(L344="ZZZZZZZZZZZ",paste!J346&amp;paste!K346&amp; "  :   "&amp;paste!M346&amp; "  :   "&amp;paste!P346,"")</f>
        <v/>
      </c>
      <c r="O344" s="158" t="n"/>
      <c r="P344">
        <f>VLOOKUP(L344,'L_User+EndUser'!$C$2:$K$500,8,FALSE)</f>
        <v/>
      </c>
      <c r="Q344">
        <f>VLOOKUP(L344,'L_User+EndUser'!$C$2:$K$500,9,FALSE)</f>
        <v/>
      </c>
      <c r="R344" s="158" t="n"/>
      <c r="T344" s="158" t="n"/>
      <c r="V344" s="158" t="n"/>
      <c r="AB344">
        <f>paste!J346</f>
        <v/>
      </c>
      <c r="AC344">
        <f>L344</f>
        <v/>
      </c>
      <c r="AO344">
        <f>YEAR(paste!O346)</f>
        <v/>
      </c>
      <c r="AP344">
        <f>MONTH(paste!O346)</f>
        <v/>
      </c>
      <c r="AQ344">
        <f>DAY(paste!O346)</f>
        <v/>
      </c>
      <c r="BD344">
        <f>IF(paste!L346="","",paste!L346)</f>
        <v/>
      </c>
      <c r="BM344" t="n">
        <v>1</v>
      </c>
      <c r="BN344">
        <f>VLOOKUP(paste!E346,L_Product!$A$2:$B$2001,2,FALSE)</f>
        <v/>
      </c>
      <c r="BO344" s="21" t="n"/>
      <c r="BT344" t="n">
        <v>2</v>
      </c>
      <c r="BU344">
        <f>IF($BM$2=1,2,IF($BM$2=18,1))</f>
        <v/>
      </c>
      <c r="BV344">
        <f>IF($BM$2=1,0,IF($BM$2=18,1))</f>
        <v/>
      </c>
      <c r="BW344" t="n">
        <v>2</v>
      </c>
      <c r="BX344" t="n">
        <v>0</v>
      </c>
      <c r="BY344" t="n">
        <v>3</v>
      </c>
      <c r="BZ344">
        <f>VLOOKUP(BN344,L_Product!$B$2:$Z$2001,14,FALSE)</f>
        <v/>
      </c>
      <c r="CA344">
        <f>paste!H346</f>
        <v/>
      </c>
      <c r="CB344">
        <f>BZ344*CA344</f>
        <v/>
      </c>
      <c r="CN344" s="158" t="n">
        <v>1</v>
      </c>
      <c r="CO344" s="158" t="n">
        <v>1</v>
      </c>
      <c r="CP344" s="158" t="n">
        <v>1</v>
      </c>
      <c r="CQ344" s="158" t="n">
        <v>1</v>
      </c>
      <c r="CR344" s="158" t="n">
        <v>1</v>
      </c>
      <c r="CS344" s="158" t="n">
        <v>0</v>
      </c>
      <c r="CT344" s="158" t="n">
        <v>0</v>
      </c>
      <c r="CU344" s="158" t="n">
        <v>0</v>
      </c>
      <c r="CV344" s="158" t="n">
        <v>0</v>
      </c>
      <c r="CW344" s="158" t="n">
        <v>0</v>
      </c>
      <c r="CX344">
        <f>B344</f>
        <v/>
      </c>
      <c r="CY344">
        <f>C344</f>
        <v/>
      </c>
      <c r="CZ344">
        <f>D344</f>
        <v/>
      </c>
      <c r="DA344" s="158" t="n">
        <v>1900</v>
      </c>
      <c r="DB344" s="158" t="n">
        <v>1</v>
      </c>
      <c r="DC344" s="158" t="n">
        <v>1</v>
      </c>
      <c r="DD344" s="158" t="n">
        <v>1900</v>
      </c>
      <c r="DE344" s="158" t="n">
        <v>1</v>
      </c>
      <c r="DF344" s="158" t="n">
        <v>1</v>
      </c>
      <c r="DG344" s="158" t="n">
        <v>1900</v>
      </c>
      <c r="DH344" s="158" t="n">
        <v>1</v>
      </c>
      <c r="DI344" s="158" t="n">
        <v>1</v>
      </c>
      <c r="DJ344" s="158" t="n">
        <v>1900</v>
      </c>
      <c r="DK344" s="158" t="n">
        <v>1</v>
      </c>
      <c r="DL344" s="158" t="n">
        <v>1</v>
      </c>
      <c r="DR344" s="158" t="n">
        <v>2</v>
      </c>
      <c r="DS344" s="158" t="n">
        <v>1</v>
      </c>
      <c r="DT344" s="158" t="n">
        <v>2</v>
      </c>
      <c r="DU344" s="158" t="n">
        <v>1</v>
      </c>
      <c r="DV344" s="158" t="n">
        <v>3</v>
      </c>
      <c r="DW344" s="158" t="n">
        <v>1</v>
      </c>
      <c r="DX344" s="158" t="n">
        <v>3</v>
      </c>
      <c r="DY344" s="158" t="n">
        <v>0</v>
      </c>
      <c r="DZ344" s="158" t="n">
        <v>0</v>
      </c>
      <c r="EA344" s="158" t="n">
        <v>0</v>
      </c>
      <c r="EB344" s="158" t="n">
        <v>0</v>
      </c>
      <c r="EC344" s="158" t="n">
        <v>0</v>
      </c>
      <c r="ED344" s="158" t="n">
        <v>0</v>
      </c>
      <c r="EE344" s="158" t="n">
        <v>0</v>
      </c>
      <c r="EF344" s="158" t="n">
        <v>0</v>
      </c>
      <c r="EG344" s="158" t="n">
        <v>0</v>
      </c>
      <c r="EH344" s="158" t="n">
        <v>0</v>
      </c>
      <c r="EI344" s="158" t="n">
        <v>0</v>
      </c>
      <c r="EJ344" s="158" t="n">
        <v>0</v>
      </c>
      <c r="EK344" s="158" t="n">
        <v>0</v>
      </c>
      <c r="EL344" s="158" t="n">
        <v>0</v>
      </c>
      <c r="EM344" s="158" t="n">
        <v>0</v>
      </c>
      <c r="EN344" s="158" t="n">
        <v>0</v>
      </c>
      <c r="EO344" s="158" t="n">
        <v>0</v>
      </c>
      <c r="EP344" s="158" t="n">
        <v>0</v>
      </c>
      <c r="EQ344" s="158" t="n">
        <v>0</v>
      </c>
      <c r="ER344" s="158" t="n">
        <v>0</v>
      </c>
      <c r="ES344" s="158" t="n">
        <v>0</v>
      </c>
      <c r="ET344" s="158" t="n">
        <v>0</v>
      </c>
      <c r="EU344" s="158" t="n">
        <v>0</v>
      </c>
      <c r="EV344" s="158" t="n">
        <v>0</v>
      </c>
      <c r="EW344" s="158" t="n">
        <v>0</v>
      </c>
      <c r="EX344" s="158" t="n">
        <v>0</v>
      </c>
      <c r="EY344" s="158" t="n">
        <v>0</v>
      </c>
      <c r="EZ344" s="158" t="n">
        <v>1900</v>
      </c>
      <c r="FA344" s="158" t="n">
        <v>1</v>
      </c>
      <c r="FB344" s="158" t="n">
        <v>1</v>
      </c>
      <c r="FC344" s="158" t="n">
        <v>1900</v>
      </c>
      <c r="FD344" s="158" t="n">
        <v>1</v>
      </c>
      <c r="FE344" s="158" t="n">
        <v>1</v>
      </c>
      <c r="FF344" s="158" t="n">
        <v>1900</v>
      </c>
      <c r="FG344" s="158" t="n">
        <v>1</v>
      </c>
      <c r="FH344" s="158" t="n">
        <v>1</v>
      </c>
      <c r="FI344" s="158" t="n">
        <v>1900</v>
      </c>
      <c r="FJ344" s="158" t="n">
        <v>1</v>
      </c>
      <c r="FK344" s="158" t="n">
        <v>1</v>
      </c>
      <c r="FL344" s="158" t="n">
        <v>1900</v>
      </c>
      <c r="FM344" s="158" t="n">
        <v>1</v>
      </c>
      <c r="FN344" s="158" t="n">
        <v>1</v>
      </c>
      <c r="FO344" s="158" t="n">
        <v>1900</v>
      </c>
      <c r="FP344" s="158" t="n">
        <v>1</v>
      </c>
      <c r="FQ344" s="158" t="n">
        <v>1</v>
      </c>
      <c r="FR344" s="158" t="n">
        <v>1900</v>
      </c>
      <c r="FS344" s="158" t="n">
        <v>1</v>
      </c>
      <c r="FT344" s="158" t="n">
        <v>1</v>
      </c>
      <c r="FU344" s="158" t="n">
        <v>1900</v>
      </c>
      <c r="FV344" s="158" t="n">
        <v>1</v>
      </c>
      <c r="FW344" s="158" t="n">
        <v>1</v>
      </c>
    </row>
    <row r="345">
      <c r="A345">
        <f>IF(F345&gt;1,A344,IF(AND(I345&lt;10,paste!A347&lt;10),RIGHT(H345,2)&amp;"0"&amp;I345&amp;"000"&amp;paste!A347,IF(AND(I345&lt;10,paste!A347&gt;=10,paste!A347&lt;100),RIGHT(H345,2)&amp;"0"&amp;I345&amp;"00"&amp;paste!A347,IF(AND(I345&lt;10,paste!A347&gt;=100,paste!A347&lt;1000),RIGHT(H345,2)&amp;"0"&amp;I345&amp;"0"&amp;paste!A347,IF(AND(I345&lt;10,paste!A347&gt;=1000),RIGHT(H345,2)&amp;"0"&amp;I345&amp;paste!A347,IF(AND(I345&gt;=10,paste!A347&lt;10),RIGHT(H345,2)&amp;I345&amp;"000"&amp;paste!A347,IF(AND(I345&gt;=10,paste!A347&gt;=10,paste!A347&lt;100),RIGHT(H345,2)&amp;I345&amp;"00"&amp;paste!A347,IF(AND(I345&gt;=10,paste!A347&gt;=100,paste!A347&lt;1000),RIGHT(H345,2)&amp;I345&amp;"0"&amp;paste!A347,RIGHT(H345,2)&amp;I345&amp;paste!A347))))))))</f>
        <v/>
      </c>
      <c r="B345">
        <f>YEAR(paste!C347)</f>
        <v/>
      </c>
      <c r="C345">
        <f>MONTH(paste!C347)</f>
        <v/>
      </c>
      <c r="D345">
        <f>DAY(paste!C347)</f>
        <v/>
      </c>
      <c r="E345" s="158" t="n">
        <v>0</v>
      </c>
      <c r="F345">
        <f>IF(AND(L345=L344,D345=D344),F344+1,1)</f>
        <v/>
      </c>
      <c r="G345" s="158" t="n">
        <v>0</v>
      </c>
      <c r="H345">
        <f>YEAR(paste!C347)</f>
        <v/>
      </c>
      <c r="I345">
        <f>MONTH(paste!C347)</f>
        <v/>
      </c>
      <c r="J345">
        <f>DAY(paste!C347)</f>
        <v/>
      </c>
      <c r="K345">
        <f>A345</f>
        <v/>
      </c>
      <c r="L345">
        <f>IF(ISBLANK(VLOOKUP(paste!J347,'得意先名 (2)'!$B$3:$F$2005,5,FALSE)),paste!P347,IFERROR(VLOOKUP(paste!J347,'得意先名 (2)'!$B$3:$F$2005,5,FALSE),"ZZZZZZZZZZZ"))</f>
        <v/>
      </c>
      <c r="M345">
        <f>IF(L345="ZZZZZZZZZZZ",paste!J347&amp;paste!K347&amp; "  :   "&amp;paste!M347&amp; "  :   "&amp;paste!P347,"")</f>
        <v/>
      </c>
      <c r="O345" s="158" t="n"/>
      <c r="P345">
        <f>VLOOKUP(L345,'L_User+EndUser'!$C$2:$K$500,8,FALSE)</f>
        <v/>
      </c>
      <c r="Q345">
        <f>VLOOKUP(L345,'L_User+EndUser'!$C$2:$K$500,9,FALSE)</f>
        <v/>
      </c>
      <c r="R345" s="158" t="n"/>
      <c r="T345" s="158" t="n"/>
      <c r="V345" s="158" t="n"/>
      <c r="AB345">
        <f>paste!J347</f>
        <v/>
      </c>
      <c r="AC345">
        <f>L345</f>
        <v/>
      </c>
      <c r="AO345">
        <f>YEAR(paste!O347)</f>
        <v/>
      </c>
      <c r="AP345">
        <f>MONTH(paste!O347)</f>
        <v/>
      </c>
      <c r="AQ345">
        <f>DAY(paste!O347)</f>
        <v/>
      </c>
      <c r="BD345">
        <f>IF(paste!L347="","",paste!L347)</f>
        <v/>
      </c>
      <c r="BM345" t="n">
        <v>1</v>
      </c>
      <c r="BN345">
        <f>VLOOKUP(paste!E347,L_Product!$A$2:$B$2001,2,FALSE)</f>
        <v/>
      </c>
      <c r="BO345" s="21" t="n"/>
      <c r="BT345" t="n">
        <v>2</v>
      </c>
      <c r="BU345">
        <f>IF($BM$2=1,2,IF($BM$2=18,1))</f>
        <v/>
      </c>
      <c r="BV345">
        <f>IF($BM$2=1,0,IF($BM$2=18,1))</f>
        <v/>
      </c>
      <c r="BW345" t="n">
        <v>2</v>
      </c>
      <c r="BX345" t="n">
        <v>0</v>
      </c>
      <c r="BY345" t="n">
        <v>3</v>
      </c>
      <c r="BZ345">
        <f>VLOOKUP(BN345,L_Product!$B$2:$Z$2001,14,FALSE)</f>
        <v/>
      </c>
      <c r="CA345">
        <f>paste!H347</f>
        <v/>
      </c>
      <c r="CB345">
        <f>BZ345*CA345</f>
        <v/>
      </c>
      <c r="CN345" s="158" t="n">
        <v>1</v>
      </c>
      <c r="CO345" s="158" t="n">
        <v>1</v>
      </c>
      <c r="CP345" s="158" t="n">
        <v>1</v>
      </c>
      <c r="CQ345" s="158" t="n">
        <v>1</v>
      </c>
      <c r="CR345" s="158" t="n">
        <v>1</v>
      </c>
      <c r="CS345" s="158" t="n">
        <v>0</v>
      </c>
      <c r="CT345" s="158" t="n">
        <v>0</v>
      </c>
      <c r="CU345" s="158" t="n">
        <v>0</v>
      </c>
      <c r="CV345" s="158" t="n">
        <v>0</v>
      </c>
      <c r="CW345" s="158" t="n">
        <v>0</v>
      </c>
      <c r="CX345">
        <f>B345</f>
        <v/>
      </c>
      <c r="CY345">
        <f>C345</f>
        <v/>
      </c>
      <c r="CZ345">
        <f>D345</f>
        <v/>
      </c>
      <c r="DA345" s="158" t="n">
        <v>1900</v>
      </c>
      <c r="DB345" s="158" t="n">
        <v>1</v>
      </c>
      <c r="DC345" s="158" t="n">
        <v>1</v>
      </c>
      <c r="DD345" s="158" t="n">
        <v>1900</v>
      </c>
      <c r="DE345" s="158" t="n">
        <v>1</v>
      </c>
      <c r="DF345" s="158" t="n">
        <v>1</v>
      </c>
      <c r="DG345" s="158" t="n">
        <v>1900</v>
      </c>
      <c r="DH345" s="158" t="n">
        <v>1</v>
      </c>
      <c r="DI345" s="158" t="n">
        <v>1</v>
      </c>
      <c r="DJ345" s="158" t="n">
        <v>1900</v>
      </c>
      <c r="DK345" s="158" t="n">
        <v>1</v>
      </c>
      <c r="DL345" s="158" t="n">
        <v>1</v>
      </c>
      <c r="DR345" s="158" t="n">
        <v>2</v>
      </c>
      <c r="DS345" s="158" t="n">
        <v>1</v>
      </c>
      <c r="DT345" s="158" t="n">
        <v>2</v>
      </c>
      <c r="DU345" s="158" t="n">
        <v>1</v>
      </c>
      <c r="DV345" s="158" t="n">
        <v>3</v>
      </c>
      <c r="DW345" s="158" t="n">
        <v>1</v>
      </c>
      <c r="DX345" s="158" t="n">
        <v>3</v>
      </c>
      <c r="DY345" s="158" t="n">
        <v>0</v>
      </c>
      <c r="DZ345" s="158" t="n">
        <v>0</v>
      </c>
      <c r="EA345" s="158" t="n">
        <v>0</v>
      </c>
      <c r="EB345" s="158" t="n">
        <v>0</v>
      </c>
      <c r="EC345" s="158" t="n">
        <v>0</v>
      </c>
      <c r="ED345" s="158" t="n">
        <v>0</v>
      </c>
      <c r="EE345" s="158" t="n">
        <v>0</v>
      </c>
      <c r="EF345" s="158" t="n">
        <v>0</v>
      </c>
      <c r="EG345" s="158" t="n">
        <v>0</v>
      </c>
      <c r="EH345" s="158" t="n">
        <v>0</v>
      </c>
      <c r="EI345" s="158" t="n">
        <v>0</v>
      </c>
      <c r="EJ345" s="158" t="n">
        <v>0</v>
      </c>
      <c r="EK345" s="158" t="n">
        <v>0</v>
      </c>
      <c r="EL345" s="158" t="n">
        <v>0</v>
      </c>
      <c r="EM345" s="158" t="n">
        <v>0</v>
      </c>
      <c r="EN345" s="158" t="n">
        <v>0</v>
      </c>
      <c r="EO345" s="158" t="n">
        <v>0</v>
      </c>
      <c r="EP345" s="158" t="n">
        <v>0</v>
      </c>
      <c r="EQ345" s="158" t="n">
        <v>0</v>
      </c>
      <c r="ER345" s="158" t="n">
        <v>0</v>
      </c>
      <c r="ES345" s="158" t="n">
        <v>0</v>
      </c>
      <c r="ET345" s="158" t="n">
        <v>0</v>
      </c>
      <c r="EU345" s="158" t="n">
        <v>0</v>
      </c>
      <c r="EV345" s="158" t="n">
        <v>0</v>
      </c>
      <c r="EW345" s="158" t="n">
        <v>0</v>
      </c>
      <c r="EX345" s="158" t="n">
        <v>0</v>
      </c>
      <c r="EY345" s="158" t="n">
        <v>0</v>
      </c>
      <c r="EZ345" s="158" t="n">
        <v>1900</v>
      </c>
      <c r="FA345" s="158" t="n">
        <v>1</v>
      </c>
      <c r="FB345" s="158" t="n">
        <v>1</v>
      </c>
      <c r="FC345" s="158" t="n">
        <v>1900</v>
      </c>
      <c r="FD345" s="158" t="n">
        <v>1</v>
      </c>
      <c r="FE345" s="158" t="n">
        <v>1</v>
      </c>
      <c r="FF345" s="158" t="n">
        <v>1900</v>
      </c>
      <c r="FG345" s="158" t="n">
        <v>1</v>
      </c>
      <c r="FH345" s="158" t="n">
        <v>1</v>
      </c>
      <c r="FI345" s="158" t="n">
        <v>1900</v>
      </c>
      <c r="FJ345" s="158" t="n">
        <v>1</v>
      </c>
      <c r="FK345" s="158" t="n">
        <v>1</v>
      </c>
      <c r="FL345" s="158" t="n">
        <v>1900</v>
      </c>
      <c r="FM345" s="158" t="n">
        <v>1</v>
      </c>
      <c r="FN345" s="158" t="n">
        <v>1</v>
      </c>
      <c r="FO345" s="158" t="n">
        <v>1900</v>
      </c>
      <c r="FP345" s="158" t="n">
        <v>1</v>
      </c>
      <c r="FQ345" s="158" t="n">
        <v>1</v>
      </c>
      <c r="FR345" s="158" t="n">
        <v>1900</v>
      </c>
      <c r="FS345" s="158" t="n">
        <v>1</v>
      </c>
      <c r="FT345" s="158" t="n">
        <v>1</v>
      </c>
      <c r="FU345" s="158" t="n">
        <v>1900</v>
      </c>
      <c r="FV345" s="158" t="n">
        <v>1</v>
      </c>
      <c r="FW345" s="158" t="n">
        <v>1</v>
      </c>
    </row>
    <row r="346">
      <c r="A346">
        <f>IF(F346&gt;1,A345,IF(AND(I346&lt;10,paste!A348&lt;10),RIGHT(H346,2)&amp;"0"&amp;I346&amp;"000"&amp;paste!A348,IF(AND(I346&lt;10,paste!A348&gt;=10,paste!A348&lt;100),RIGHT(H346,2)&amp;"0"&amp;I346&amp;"00"&amp;paste!A348,IF(AND(I346&lt;10,paste!A348&gt;=100,paste!A348&lt;1000),RIGHT(H346,2)&amp;"0"&amp;I346&amp;"0"&amp;paste!A348,IF(AND(I346&lt;10,paste!A348&gt;=1000),RIGHT(H346,2)&amp;"0"&amp;I346&amp;paste!A348,IF(AND(I346&gt;=10,paste!A348&lt;10),RIGHT(H346,2)&amp;I346&amp;"000"&amp;paste!A348,IF(AND(I346&gt;=10,paste!A348&gt;=10,paste!A348&lt;100),RIGHT(H346,2)&amp;I346&amp;"00"&amp;paste!A348,IF(AND(I346&gt;=10,paste!A348&gt;=100,paste!A348&lt;1000),RIGHT(H346,2)&amp;I346&amp;"0"&amp;paste!A348,RIGHT(H346,2)&amp;I346&amp;paste!A348))))))))</f>
        <v/>
      </c>
      <c r="B346">
        <f>YEAR(paste!C348)</f>
        <v/>
      </c>
      <c r="C346">
        <f>MONTH(paste!C348)</f>
        <v/>
      </c>
      <c r="D346">
        <f>DAY(paste!C348)</f>
        <v/>
      </c>
      <c r="E346" s="158" t="n">
        <v>0</v>
      </c>
      <c r="F346">
        <f>IF(AND(L346=L345,D346=D345),F345+1,1)</f>
        <v/>
      </c>
      <c r="G346" s="158" t="n">
        <v>0</v>
      </c>
      <c r="H346">
        <f>YEAR(paste!C348)</f>
        <v/>
      </c>
      <c r="I346">
        <f>MONTH(paste!C348)</f>
        <v/>
      </c>
      <c r="J346">
        <f>DAY(paste!C348)</f>
        <v/>
      </c>
      <c r="K346">
        <f>A346</f>
        <v/>
      </c>
      <c r="L346">
        <f>IF(ISBLANK(VLOOKUP(paste!J348,'得意先名 (2)'!$B$3:$F$2005,5,FALSE)),paste!P348,IFERROR(VLOOKUP(paste!J348,'得意先名 (2)'!$B$3:$F$2005,5,FALSE),"ZZZZZZZZZZZ"))</f>
        <v/>
      </c>
      <c r="M346">
        <f>IF(L346="ZZZZZZZZZZZ",paste!J348&amp;paste!K348&amp; "  :   "&amp;paste!M348&amp; "  :   "&amp;paste!P348,"")</f>
        <v/>
      </c>
      <c r="O346" s="158" t="n"/>
      <c r="P346">
        <f>VLOOKUP(L346,'L_User+EndUser'!$C$2:$K$500,8,FALSE)</f>
        <v/>
      </c>
      <c r="Q346">
        <f>VLOOKUP(L346,'L_User+EndUser'!$C$2:$K$500,9,FALSE)</f>
        <v/>
      </c>
      <c r="R346" s="158" t="n"/>
      <c r="T346" s="158" t="n"/>
      <c r="V346" s="158" t="n"/>
      <c r="AB346">
        <f>paste!J348</f>
        <v/>
      </c>
      <c r="AC346">
        <f>L346</f>
        <v/>
      </c>
      <c r="AO346">
        <f>YEAR(paste!O348)</f>
        <v/>
      </c>
      <c r="AP346">
        <f>MONTH(paste!O348)</f>
        <v/>
      </c>
      <c r="AQ346">
        <f>DAY(paste!O348)</f>
        <v/>
      </c>
      <c r="BD346">
        <f>IF(paste!L348="","",paste!L348)</f>
        <v/>
      </c>
      <c r="BM346" t="n">
        <v>1</v>
      </c>
      <c r="BN346">
        <f>VLOOKUP(paste!E348,L_Product!$A$2:$B$2001,2,FALSE)</f>
        <v/>
      </c>
      <c r="BO346" s="21" t="n"/>
      <c r="BT346" t="n">
        <v>2</v>
      </c>
      <c r="BU346">
        <f>IF($BM$2=1,2,IF($BM$2=18,1))</f>
        <v/>
      </c>
      <c r="BV346">
        <f>IF($BM$2=1,0,IF($BM$2=18,1))</f>
        <v/>
      </c>
      <c r="BW346" t="n">
        <v>2</v>
      </c>
      <c r="BX346" t="n">
        <v>0</v>
      </c>
      <c r="BY346" t="n">
        <v>3</v>
      </c>
      <c r="BZ346">
        <f>VLOOKUP(BN346,L_Product!$B$2:$Z$2001,14,FALSE)</f>
        <v/>
      </c>
      <c r="CA346">
        <f>paste!H348</f>
        <v/>
      </c>
      <c r="CB346">
        <f>BZ346*CA346</f>
        <v/>
      </c>
      <c r="CN346" s="158" t="n">
        <v>1</v>
      </c>
      <c r="CO346" s="158" t="n">
        <v>1</v>
      </c>
      <c r="CP346" s="158" t="n">
        <v>1</v>
      </c>
      <c r="CQ346" s="158" t="n">
        <v>1</v>
      </c>
      <c r="CR346" s="158" t="n">
        <v>1</v>
      </c>
      <c r="CS346" s="158" t="n">
        <v>0</v>
      </c>
      <c r="CT346" s="158" t="n">
        <v>0</v>
      </c>
      <c r="CU346" s="158" t="n">
        <v>0</v>
      </c>
      <c r="CV346" s="158" t="n">
        <v>0</v>
      </c>
      <c r="CW346" s="158" t="n">
        <v>0</v>
      </c>
      <c r="CX346">
        <f>B346</f>
        <v/>
      </c>
      <c r="CY346">
        <f>C346</f>
        <v/>
      </c>
      <c r="CZ346">
        <f>D346</f>
        <v/>
      </c>
      <c r="DA346" s="158" t="n">
        <v>1900</v>
      </c>
      <c r="DB346" s="158" t="n">
        <v>1</v>
      </c>
      <c r="DC346" s="158" t="n">
        <v>1</v>
      </c>
      <c r="DD346" s="158" t="n">
        <v>1900</v>
      </c>
      <c r="DE346" s="158" t="n">
        <v>1</v>
      </c>
      <c r="DF346" s="158" t="n">
        <v>1</v>
      </c>
      <c r="DG346" s="158" t="n">
        <v>1900</v>
      </c>
      <c r="DH346" s="158" t="n">
        <v>1</v>
      </c>
      <c r="DI346" s="158" t="n">
        <v>1</v>
      </c>
      <c r="DJ346" s="158" t="n">
        <v>1900</v>
      </c>
      <c r="DK346" s="158" t="n">
        <v>1</v>
      </c>
      <c r="DL346" s="158" t="n">
        <v>1</v>
      </c>
      <c r="DR346" s="158" t="n">
        <v>2</v>
      </c>
      <c r="DS346" s="158" t="n">
        <v>1</v>
      </c>
      <c r="DT346" s="158" t="n">
        <v>2</v>
      </c>
      <c r="DU346" s="158" t="n">
        <v>1</v>
      </c>
      <c r="DV346" s="158" t="n">
        <v>3</v>
      </c>
      <c r="DW346" s="158" t="n">
        <v>1</v>
      </c>
      <c r="DX346" s="158" t="n">
        <v>3</v>
      </c>
      <c r="DY346" s="158" t="n">
        <v>0</v>
      </c>
      <c r="DZ346" s="158" t="n">
        <v>0</v>
      </c>
      <c r="EA346" s="158" t="n">
        <v>0</v>
      </c>
      <c r="EB346" s="158" t="n">
        <v>0</v>
      </c>
      <c r="EC346" s="158" t="n">
        <v>0</v>
      </c>
      <c r="ED346" s="158" t="n">
        <v>0</v>
      </c>
      <c r="EE346" s="158" t="n">
        <v>0</v>
      </c>
      <c r="EF346" s="158" t="n">
        <v>0</v>
      </c>
      <c r="EG346" s="158" t="n">
        <v>0</v>
      </c>
      <c r="EH346" s="158" t="n">
        <v>0</v>
      </c>
      <c r="EI346" s="158" t="n">
        <v>0</v>
      </c>
      <c r="EJ346" s="158" t="n">
        <v>0</v>
      </c>
      <c r="EK346" s="158" t="n">
        <v>0</v>
      </c>
      <c r="EL346" s="158" t="n">
        <v>0</v>
      </c>
      <c r="EM346" s="158" t="n">
        <v>0</v>
      </c>
      <c r="EN346" s="158" t="n">
        <v>0</v>
      </c>
      <c r="EO346" s="158" t="n">
        <v>0</v>
      </c>
      <c r="EP346" s="158" t="n">
        <v>0</v>
      </c>
      <c r="EQ346" s="158" t="n">
        <v>0</v>
      </c>
      <c r="ER346" s="158" t="n">
        <v>0</v>
      </c>
      <c r="ES346" s="158" t="n">
        <v>0</v>
      </c>
      <c r="ET346" s="158" t="n">
        <v>0</v>
      </c>
      <c r="EU346" s="158" t="n">
        <v>0</v>
      </c>
      <c r="EV346" s="158" t="n">
        <v>0</v>
      </c>
      <c r="EW346" s="158" t="n">
        <v>0</v>
      </c>
      <c r="EX346" s="158" t="n">
        <v>0</v>
      </c>
      <c r="EY346" s="158" t="n">
        <v>0</v>
      </c>
      <c r="EZ346" s="158" t="n">
        <v>1900</v>
      </c>
      <c r="FA346" s="158" t="n">
        <v>1</v>
      </c>
      <c r="FB346" s="158" t="n">
        <v>1</v>
      </c>
      <c r="FC346" s="158" t="n">
        <v>1900</v>
      </c>
      <c r="FD346" s="158" t="n">
        <v>1</v>
      </c>
      <c r="FE346" s="158" t="n">
        <v>1</v>
      </c>
      <c r="FF346" s="158" t="n">
        <v>1900</v>
      </c>
      <c r="FG346" s="158" t="n">
        <v>1</v>
      </c>
      <c r="FH346" s="158" t="n">
        <v>1</v>
      </c>
      <c r="FI346" s="158" t="n">
        <v>1900</v>
      </c>
      <c r="FJ346" s="158" t="n">
        <v>1</v>
      </c>
      <c r="FK346" s="158" t="n">
        <v>1</v>
      </c>
      <c r="FL346" s="158" t="n">
        <v>1900</v>
      </c>
      <c r="FM346" s="158" t="n">
        <v>1</v>
      </c>
      <c r="FN346" s="158" t="n">
        <v>1</v>
      </c>
      <c r="FO346" s="158" t="n">
        <v>1900</v>
      </c>
      <c r="FP346" s="158" t="n">
        <v>1</v>
      </c>
      <c r="FQ346" s="158" t="n">
        <v>1</v>
      </c>
      <c r="FR346" s="158" t="n">
        <v>1900</v>
      </c>
      <c r="FS346" s="158" t="n">
        <v>1</v>
      </c>
      <c r="FT346" s="158" t="n">
        <v>1</v>
      </c>
      <c r="FU346" s="158" t="n">
        <v>1900</v>
      </c>
      <c r="FV346" s="158" t="n">
        <v>1</v>
      </c>
      <c r="FW346" s="158" t="n">
        <v>1</v>
      </c>
    </row>
    <row r="347">
      <c r="A347">
        <f>IF(F347&gt;1,A346,IF(AND(I347&lt;10,paste!A349&lt;10),RIGHT(H347,2)&amp;"0"&amp;I347&amp;"000"&amp;paste!A349,IF(AND(I347&lt;10,paste!A349&gt;=10,paste!A349&lt;100),RIGHT(H347,2)&amp;"0"&amp;I347&amp;"00"&amp;paste!A349,IF(AND(I347&lt;10,paste!A349&gt;=100,paste!A349&lt;1000),RIGHT(H347,2)&amp;"0"&amp;I347&amp;"0"&amp;paste!A349,IF(AND(I347&lt;10,paste!A349&gt;=1000),RIGHT(H347,2)&amp;"0"&amp;I347&amp;paste!A349,IF(AND(I347&gt;=10,paste!A349&lt;10),RIGHT(H347,2)&amp;I347&amp;"000"&amp;paste!A349,IF(AND(I347&gt;=10,paste!A349&gt;=10,paste!A349&lt;100),RIGHT(H347,2)&amp;I347&amp;"00"&amp;paste!A349,IF(AND(I347&gt;=10,paste!A349&gt;=100,paste!A349&lt;1000),RIGHT(H347,2)&amp;I347&amp;"0"&amp;paste!A349,RIGHT(H347,2)&amp;I347&amp;paste!A349))))))))</f>
        <v/>
      </c>
      <c r="B347">
        <f>YEAR(paste!C349)</f>
        <v/>
      </c>
      <c r="C347">
        <f>MONTH(paste!C349)</f>
        <v/>
      </c>
      <c r="D347">
        <f>DAY(paste!C349)</f>
        <v/>
      </c>
      <c r="E347" s="158" t="n">
        <v>0</v>
      </c>
      <c r="F347">
        <f>IF(AND(L347=L346,D347=D346),F346+1,1)</f>
        <v/>
      </c>
      <c r="G347" s="158" t="n">
        <v>0</v>
      </c>
      <c r="H347">
        <f>YEAR(paste!C349)</f>
        <v/>
      </c>
      <c r="I347">
        <f>MONTH(paste!C349)</f>
        <v/>
      </c>
      <c r="J347">
        <f>DAY(paste!C349)</f>
        <v/>
      </c>
      <c r="K347">
        <f>A347</f>
        <v/>
      </c>
      <c r="L347">
        <f>IF(ISBLANK(VLOOKUP(paste!J349,'得意先名 (2)'!$B$3:$F$2005,5,FALSE)),paste!P349,IFERROR(VLOOKUP(paste!J349,'得意先名 (2)'!$B$3:$F$2005,5,FALSE),"ZZZZZZZZZZZ"))</f>
        <v/>
      </c>
      <c r="M347">
        <f>IF(L347="ZZZZZZZZZZZ",paste!J349&amp;paste!K349&amp; "  :   "&amp;paste!M349&amp; "  :   "&amp;paste!P349,"")</f>
        <v/>
      </c>
      <c r="O347" s="158" t="n"/>
      <c r="P347">
        <f>VLOOKUP(L347,'L_User+EndUser'!$C$2:$K$500,8,FALSE)</f>
        <v/>
      </c>
      <c r="Q347">
        <f>VLOOKUP(L347,'L_User+EndUser'!$C$2:$K$500,9,FALSE)</f>
        <v/>
      </c>
      <c r="R347" s="158" t="n"/>
      <c r="T347" s="158" t="n"/>
      <c r="V347" s="158" t="n"/>
      <c r="AB347">
        <f>paste!J349</f>
        <v/>
      </c>
      <c r="AC347">
        <f>L347</f>
        <v/>
      </c>
      <c r="AO347">
        <f>YEAR(paste!O349)</f>
        <v/>
      </c>
      <c r="AP347">
        <f>MONTH(paste!O349)</f>
        <v/>
      </c>
      <c r="AQ347">
        <f>DAY(paste!O349)</f>
        <v/>
      </c>
      <c r="BD347">
        <f>IF(paste!L349="","",paste!L349)</f>
        <v/>
      </c>
      <c r="BM347" t="n">
        <v>1</v>
      </c>
      <c r="BN347">
        <f>VLOOKUP(paste!E349,L_Product!$A$2:$B$2001,2,FALSE)</f>
        <v/>
      </c>
      <c r="BO347" s="21" t="n"/>
      <c r="BT347" t="n">
        <v>2</v>
      </c>
      <c r="BU347">
        <f>IF($BM$2=1,2,IF($BM$2=18,1))</f>
        <v/>
      </c>
      <c r="BV347">
        <f>IF($BM$2=1,0,IF($BM$2=18,1))</f>
        <v/>
      </c>
      <c r="BW347" t="n">
        <v>2</v>
      </c>
      <c r="BX347" t="n">
        <v>0</v>
      </c>
      <c r="BY347" t="n">
        <v>3</v>
      </c>
      <c r="BZ347">
        <f>VLOOKUP(BN347,L_Product!$B$2:$Z$2001,14,FALSE)</f>
        <v/>
      </c>
      <c r="CA347">
        <f>paste!H349</f>
        <v/>
      </c>
      <c r="CB347">
        <f>BZ347*CA347</f>
        <v/>
      </c>
      <c r="CN347" s="158" t="n">
        <v>1</v>
      </c>
      <c r="CO347" s="158" t="n">
        <v>1</v>
      </c>
      <c r="CP347" s="158" t="n">
        <v>1</v>
      </c>
      <c r="CQ347" s="158" t="n">
        <v>1</v>
      </c>
      <c r="CR347" s="158" t="n">
        <v>1</v>
      </c>
      <c r="CS347" s="158" t="n">
        <v>0</v>
      </c>
      <c r="CT347" s="158" t="n">
        <v>0</v>
      </c>
      <c r="CU347" s="158" t="n">
        <v>0</v>
      </c>
      <c r="CV347" s="158" t="n">
        <v>0</v>
      </c>
      <c r="CW347" s="158" t="n">
        <v>0</v>
      </c>
      <c r="CX347">
        <f>B347</f>
        <v/>
      </c>
      <c r="CY347">
        <f>C347</f>
        <v/>
      </c>
      <c r="CZ347">
        <f>D347</f>
        <v/>
      </c>
      <c r="DA347" s="158" t="n">
        <v>1900</v>
      </c>
      <c r="DB347" s="158" t="n">
        <v>1</v>
      </c>
      <c r="DC347" s="158" t="n">
        <v>1</v>
      </c>
      <c r="DD347" s="158" t="n">
        <v>1900</v>
      </c>
      <c r="DE347" s="158" t="n">
        <v>1</v>
      </c>
      <c r="DF347" s="158" t="n">
        <v>1</v>
      </c>
      <c r="DG347" s="158" t="n">
        <v>1900</v>
      </c>
      <c r="DH347" s="158" t="n">
        <v>1</v>
      </c>
      <c r="DI347" s="158" t="n">
        <v>1</v>
      </c>
      <c r="DJ347" s="158" t="n">
        <v>1900</v>
      </c>
      <c r="DK347" s="158" t="n">
        <v>1</v>
      </c>
      <c r="DL347" s="158" t="n">
        <v>1</v>
      </c>
      <c r="DR347" s="158" t="n">
        <v>2</v>
      </c>
      <c r="DS347" s="158" t="n">
        <v>1</v>
      </c>
      <c r="DT347" s="158" t="n">
        <v>2</v>
      </c>
      <c r="DU347" s="158" t="n">
        <v>1</v>
      </c>
      <c r="DV347" s="158" t="n">
        <v>3</v>
      </c>
      <c r="DW347" s="158" t="n">
        <v>1</v>
      </c>
      <c r="DX347" s="158" t="n">
        <v>3</v>
      </c>
      <c r="DY347" s="158" t="n">
        <v>0</v>
      </c>
      <c r="DZ347" s="158" t="n">
        <v>0</v>
      </c>
      <c r="EA347" s="158" t="n">
        <v>0</v>
      </c>
      <c r="EB347" s="158" t="n">
        <v>0</v>
      </c>
      <c r="EC347" s="158" t="n">
        <v>0</v>
      </c>
      <c r="ED347" s="158" t="n">
        <v>0</v>
      </c>
      <c r="EE347" s="158" t="n">
        <v>0</v>
      </c>
      <c r="EF347" s="158" t="n">
        <v>0</v>
      </c>
      <c r="EG347" s="158" t="n">
        <v>0</v>
      </c>
      <c r="EH347" s="158" t="n">
        <v>0</v>
      </c>
      <c r="EI347" s="158" t="n">
        <v>0</v>
      </c>
      <c r="EJ347" s="158" t="n">
        <v>0</v>
      </c>
      <c r="EK347" s="158" t="n">
        <v>0</v>
      </c>
      <c r="EL347" s="158" t="n">
        <v>0</v>
      </c>
      <c r="EM347" s="158" t="n">
        <v>0</v>
      </c>
      <c r="EN347" s="158" t="n">
        <v>0</v>
      </c>
      <c r="EO347" s="158" t="n">
        <v>0</v>
      </c>
      <c r="EP347" s="158" t="n">
        <v>0</v>
      </c>
      <c r="EQ347" s="158" t="n">
        <v>0</v>
      </c>
      <c r="ER347" s="158" t="n">
        <v>0</v>
      </c>
      <c r="ES347" s="158" t="n">
        <v>0</v>
      </c>
      <c r="ET347" s="158" t="n">
        <v>0</v>
      </c>
      <c r="EU347" s="158" t="n">
        <v>0</v>
      </c>
      <c r="EV347" s="158" t="n">
        <v>0</v>
      </c>
      <c r="EW347" s="158" t="n">
        <v>0</v>
      </c>
      <c r="EX347" s="158" t="n">
        <v>0</v>
      </c>
      <c r="EY347" s="158" t="n">
        <v>0</v>
      </c>
      <c r="EZ347" s="158" t="n">
        <v>1900</v>
      </c>
      <c r="FA347" s="158" t="n">
        <v>1</v>
      </c>
      <c r="FB347" s="158" t="n">
        <v>1</v>
      </c>
      <c r="FC347" s="158" t="n">
        <v>1900</v>
      </c>
      <c r="FD347" s="158" t="n">
        <v>1</v>
      </c>
      <c r="FE347" s="158" t="n">
        <v>1</v>
      </c>
      <c r="FF347" s="158" t="n">
        <v>1900</v>
      </c>
      <c r="FG347" s="158" t="n">
        <v>1</v>
      </c>
      <c r="FH347" s="158" t="n">
        <v>1</v>
      </c>
      <c r="FI347" s="158" t="n">
        <v>1900</v>
      </c>
      <c r="FJ347" s="158" t="n">
        <v>1</v>
      </c>
      <c r="FK347" s="158" t="n">
        <v>1</v>
      </c>
      <c r="FL347" s="158" t="n">
        <v>1900</v>
      </c>
      <c r="FM347" s="158" t="n">
        <v>1</v>
      </c>
      <c r="FN347" s="158" t="n">
        <v>1</v>
      </c>
      <c r="FO347" s="158" t="n">
        <v>1900</v>
      </c>
      <c r="FP347" s="158" t="n">
        <v>1</v>
      </c>
      <c r="FQ347" s="158" t="n">
        <v>1</v>
      </c>
      <c r="FR347" s="158" t="n">
        <v>1900</v>
      </c>
      <c r="FS347" s="158" t="n">
        <v>1</v>
      </c>
      <c r="FT347" s="158" t="n">
        <v>1</v>
      </c>
      <c r="FU347" s="158" t="n">
        <v>1900</v>
      </c>
      <c r="FV347" s="158" t="n">
        <v>1</v>
      </c>
      <c r="FW347" s="158" t="n">
        <v>1</v>
      </c>
    </row>
    <row r="348">
      <c r="A348">
        <f>IF(F348&gt;1,A347,IF(AND(I348&lt;10,paste!A350&lt;10),RIGHT(H348,2)&amp;"0"&amp;I348&amp;"000"&amp;paste!A350,IF(AND(I348&lt;10,paste!A350&gt;=10,paste!A350&lt;100),RIGHT(H348,2)&amp;"0"&amp;I348&amp;"00"&amp;paste!A350,IF(AND(I348&lt;10,paste!A350&gt;=100,paste!A350&lt;1000),RIGHT(H348,2)&amp;"0"&amp;I348&amp;"0"&amp;paste!A350,IF(AND(I348&lt;10,paste!A350&gt;=1000),RIGHT(H348,2)&amp;"0"&amp;I348&amp;paste!A350,IF(AND(I348&gt;=10,paste!A350&lt;10),RIGHT(H348,2)&amp;I348&amp;"000"&amp;paste!A350,IF(AND(I348&gt;=10,paste!A350&gt;=10,paste!A350&lt;100),RIGHT(H348,2)&amp;I348&amp;"00"&amp;paste!A350,IF(AND(I348&gt;=10,paste!A350&gt;=100,paste!A350&lt;1000),RIGHT(H348,2)&amp;I348&amp;"0"&amp;paste!A350,RIGHT(H348,2)&amp;I348&amp;paste!A350))))))))</f>
        <v/>
      </c>
      <c r="B348">
        <f>YEAR(paste!C350)</f>
        <v/>
      </c>
      <c r="C348">
        <f>MONTH(paste!C350)</f>
        <v/>
      </c>
      <c r="D348">
        <f>DAY(paste!C350)</f>
        <v/>
      </c>
      <c r="E348" s="158" t="n">
        <v>0</v>
      </c>
      <c r="F348">
        <f>IF(AND(L348=L347,D348=D347),F347+1,1)</f>
        <v/>
      </c>
      <c r="G348" s="158" t="n">
        <v>0</v>
      </c>
      <c r="H348">
        <f>YEAR(paste!C350)</f>
        <v/>
      </c>
      <c r="I348">
        <f>MONTH(paste!C350)</f>
        <v/>
      </c>
      <c r="J348">
        <f>DAY(paste!C350)</f>
        <v/>
      </c>
      <c r="K348">
        <f>A348</f>
        <v/>
      </c>
      <c r="L348">
        <f>IF(ISBLANK(VLOOKUP(paste!J350,'得意先名 (2)'!$B$3:$F$2005,5,FALSE)),paste!P350,IFERROR(VLOOKUP(paste!J350,'得意先名 (2)'!$B$3:$F$2005,5,FALSE),"ZZZZZZZZZZZ"))</f>
        <v/>
      </c>
      <c r="M348">
        <f>IF(L348="ZZZZZZZZZZZ",paste!J350&amp;paste!K350&amp; "  :   "&amp;paste!M350&amp; "  :   "&amp;paste!P350,"")</f>
        <v/>
      </c>
      <c r="O348" s="158" t="n"/>
      <c r="P348">
        <f>VLOOKUP(L348,'L_User+EndUser'!$C$2:$K$500,8,FALSE)</f>
        <v/>
      </c>
      <c r="Q348">
        <f>VLOOKUP(L348,'L_User+EndUser'!$C$2:$K$500,9,FALSE)</f>
        <v/>
      </c>
      <c r="R348" s="158" t="n"/>
      <c r="T348" s="158" t="n"/>
      <c r="V348" s="158" t="n"/>
      <c r="AB348">
        <f>paste!J350</f>
        <v/>
      </c>
      <c r="AC348">
        <f>L348</f>
        <v/>
      </c>
      <c r="AO348">
        <f>YEAR(paste!O350)</f>
        <v/>
      </c>
      <c r="AP348">
        <f>MONTH(paste!O350)</f>
        <v/>
      </c>
      <c r="AQ348">
        <f>DAY(paste!O350)</f>
        <v/>
      </c>
      <c r="BD348">
        <f>IF(paste!L350="","",paste!L350)</f>
        <v/>
      </c>
      <c r="BM348" t="n">
        <v>1</v>
      </c>
      <c r="BN348">
        <f>VLOOKUP(paste!E350,L_Product!$A$2:$B$2001,2,FALSE)</f>
        <v/>
      </c>
      <c r="BO348" s="21" t="n"/>
      <c r="BT348" t="n">
        <v>2</v>
      </c>
      <c r="BU348">
        <f>IF($BM$2=1,2,IF($BM$2=18,1))</f>
        <v/>
      </c>
      <c r="BV348">
        <f>IF($BM$2=1,0,IF($BM$2=18,1))</f>
        <v/>
      </c>
      <c r="BW348" t="n">
        <v>2</v>
      </c>
      <c r="BX348" t="n">
        <v>0</v>
      </c>
      <c r="BY348" t="n">
        <v>3</v>
      </c>
      <c r="BZ348">
        <f>VLOOKUP(BN348,L_Product!$B$2:$Z$2001,14,FALSE)</f>
        <v/>
      </c>
      <c r="CA348">
        <f>paste!H350</f>
        <v/>
      </c>
      <c r="CB348">
        <f>BZ348*CA348</f>
        <v/>
      </c>
      <c r="CN348" s="158" t="n">
        <v>1</v>
      </c>
      <c r="CO348" s="158" t="n">
        <v>1</v>
      </c>
      <c r="CP348" s="158" t="n">
        <v>1</v>
      </c>
      <c r="CQ348" s="158" t="n">
        <v>1</v>
      </c>
      <c r="CR348" s="158" t="n">
        <v>1</v>
      </c>
      <c r="CS348" s="158" t="n">
        <v>0</v>
      </c>
      <c r="CT348" s="158" t="n">
        <v>0</v>
      </c>
      <c r="CU348" s="158" t="n">
        <v>0</v>
      </c>
      <c r="CV348" s="158" t="n">
        <v>0</v>
      </c>
      <c r="CW348" s="158" t="n">
        <v>0</v>
      </c>
      <c r="CX348">
        <f>B348</f>
        <v/>
      </c>
      <c r="CY348">
        <f>C348</f>
        <v/>
      </c>
      <c r="CZ348">
        <f>D348</f>
        <v/>
      </c>
      <c r="DA348" s="158" t="n">
        <v>1900</v>
      </c>
      <c r="DB348" s="158" t="n">
        <v>1</v>
      </c>
      <c r="DC348" s="158" t="n">
        <v>1</v>
      </c>
      <c r="DD348" s="158" t="n">
        <v>1900</v>
      </c>
      <c r="DE348" s="158" t="n">
        <v>1</v>
      </c>
      <c r="DF348" s="158" t="n">
        <v>1</v>
      </c>
      <c r="DG348" s="158" t="n">
        <v>1900</v>
      </c>
      <c r="DH348" s="158" t="n">
        <v>1</v>
      </c>
      <c r="DI348" s="158" t="n">
        <v>1</v>
      </c>
      <c r="DJ348" s="158" t="n">
        <v>1900</v>
      </c>
      <c r="DK348" s="158" t="n">
        <v>1</v>
      </c>
      <c r="DL348" s="158" t="n">
        <v>1</v>
      </c>
      <c r="DR348" s="158" t="n">
        <v>2</v>
      </c>
      <c r="DS348" s="158" t="n">
        <v>1</v>
      </c>
      <c r="DT348" s="158" t="n">
        <v>2</v>
      </c>
      <c r="DU348" s="158" t="n">
        <v>1</v>
      </c>
      <c r="DV348" s="158" t="n">
        <v>3</v>
      </c>
      <c r="DW348" s="158" t="n">
        <v>1</v>
      </c>
      <c r="DX348" s="158" t="n">
        <v>3</v>
      </c>
      <c r="DY348" s="158" t="n">
        <v>0</v>
      </c>
      <c r="DZ348" s="158" t="n">
        <v>0</v>
      </c>
      <c r="EA348" s="158" t="n">
        <v>0</v>
      </c>
      <c r="EB348" s="158" t="n">
        <v>0</v>
      </c>
      <c r="EC348" s="158" t="n">
        <v>0</v>
      </c>
      <c r="ED348" s="158" t="n">
        <v>0</v>
      </c>
      <c r="EE348" s="158" t="n">
        <v>0</v>
      </c>
      <c r="EF348" s="158" t="n">
        <v>0</v>
      </c>
      <c r="EG348" s="158" t="n">
        <v>0</v>
      </c>
      <c r="EH348" s="158" t="n">
        <v>0</v>
      </c>
      <c r="EI348" s="158" t="n">
        <v>0</v>
      </c>
      <c r="EJ348" s="158" t="n">
        <v>0</v>
      </c>
      <c r="EK348" s="158" t="n">
        <v>0</v>
      </c>
      <c r="EL348" s="158" t="n">
        <v>0</v>
      </c>
      <c r="EM348" s="158" t="n">
        <v>0</v>
      </c>
      <c r="EN348" s="158" t="n">
        <v>0</v>
      </c>
      <c r="EO348" s="158" t="n">
        <v>0</v>
      </c>
      <c r="EP348" s="158" t="n">
        <v>0</v>
      </c>
      <c r="EQ348" s="158" t="n">
        <v>0</v>
      </c>
      <c r="ER348" s="158" t="n">
        <v>0</v>
      </c>
      <c r="ES348" s="158" t="n">
        <v>0</v>
      </c>
      <c r="ET348" s="158" t="n">
        <v>0</v>
      </c>
      <c r="EU348" s="158" t="n">
        <v>0</v>
      </c>
      <c r="EV348" s="158" t="n">
        <v>0</v>
      </c>
      <c r="EW348" s="158" t="n">
        <v>0</v>
      </c>
      <c r="EX348" s="158" t="n">
        <v>0</v>
      </c>
      <c r="EY348" s="158" t="n">
        <v>0</v>
      </c>
      <c r="EZ348" s="158" t="n">
        <v>1900</v>
      </c>
      <c r="FA348" s="158" t="n">
        <v>1</v>
      </c>
      <c r="FB348" s="158" t="n">
        <v>1</v>
      </c>
      <c r="FC348" s="158" t="n">
        <v>1900</v>
      </c>
      <c r="FD348" s="158" t="n">
        <v>1</v>
      </c>
      <c r="FE348" s="158" t="n">
        <v>1</v>
      </c>
      <c r="FF348" s="158" t="n">
        <v>1900</v>
      </c>
      <c r="FG348" s="158" t="n">
        <v>1</v>
      </c>
      <c r="FH348" s="158" t="n">
        <v>1</v>
      </c>
      <c r="FI348" s="158" t="n">
        <v>1900</v>
      </c>
      <c r="FJ348" s="158" t="n">
        <v>1</v>
      </c>
      <c r="FK348" s="158" t="n">
        <v>1</v>
      </c>
      <c r="FL348" s="158" t="n">
        <v>1900</v>
      </c>
      <c r="FM348" s="158" t="n">
        <v>1</v>
      </c>
      <c r="FN348" s="158" t="n">
        <v>1</v>
      </c>
      <c r="FO348" s="158" t="n">
        <v>1900</v>
      </c>
      <c r="FP348" s="158" t="n">
        <v>1</v>
      </c>
      <c r="FQ348" s="158" t="n">
        <v>1</v>
      </c>
      <c r="FR348" s="158" t="n">
        <v>1900</v>
      </c>
      <c r="FS348" s="158" t="n">
        <v>1</v>
      </c>
      <c r="FT348" s="158" t="n">
        <v>1</v>
      </c>
      <c r="FU348" s="158" t="n">
        <v>1900</v>
      </c>
      <c r="FV348" s="158" t="n">
        <v>1</v>
      </c>
      <c r="FW348" s="158" t="n">
        <v>1</v>
      </c>
    </row>
    <row r="349">
      <c r="A349">
        <f>IF(F349&gt;1,A348,IF(AND(I349&lt;10,paste!A351&lt;10),RIGHT(H349,2)&amp;"0"&amp;I349&amp;"000"&amp;paste!A351,IF(AND(I349&lt;10,paste!A351&gt;=10,paste!A351&lt;100),RIGHT(H349,2)&amp;"0"&amp;I349&amp;"00"&amp;paste!A351,IF(AND(I349&lt;10,paste!A351&gt;=100,paste!A351&lt;1000),RIGHT(H349,2)&amp;"0"&amp;I349&amp;"0"&amp;paste!A351,IF(AND(I349&lt;10,paste!A351&gt;=1000),RIGHT(H349,2)&amp;"0"&amp;I349&amp;paste!A351,IF(AND(I349&gt;=10,paste!A351&lt;10),RIGHT(H349,2)&amp;I349&amp;"000"&amp;paste!A351,IF(AND(I349&gt;=10,paste!A351&gt;=10,paste!A351&lt;100),RIGHT(H349,2)&amp;I349&amp;"00"&amp;paste!A351,IF(AND(I349&gt;=10,paste!A351&gt;=100,paste!A351&lt;1000),RIGHT(H349,2)&amp;I349&amp;"0"&amp;paste!A351,RIGHT(H349,2)&amp;I349&amp;paste!A351))))))))</f>
        <v/>
      </c>
      <c r="B349">
        <f>YEAR(paste!C351)</f>
        <v/>
      </c>
      <c r="C349">
        <f>MONTH(paste!C351)</f>
        <v/>
      </c>
      <c r="D349">
        <f>DAY(paste!C351)</f>
        <v/>
      </c>
      <c r="E349" s="158" t="n">
        <v>0</v>
      </c>
      <c r="F349">
        <f>IF(AND(L349=L348,D349=D348),F348+1,1)</f>
        <v/>
      </c>
      <c r="G349" s="158" t="n">
        <v>0</v>
      </c>
      <c r="H349">
        <f>YEAR(paste!C351)</f>
        <v/>
      </c>
      <c r="I349">
        <f>MONTH(paste!C351)</f>
        <v/>
      </c>
      <c r="J349">
        <f>DAY(paste!C351)</f>
        <v/>
      </c>
      <c r="K349">
        <f>A349</f>
        <v/>
      </c>
      <c r="L349">
        <f>IF(ISBLANK(VLOOKUP(paste!J351,'得意先名 (2)'!$B$3:$F$2005,5,FALSE)),paste!P351,IFERROR(VLOOKUP(paste!J351,'得意先名 (2)'!$B$3:$F$2005,5,FALSE),"ZZZZZZZZZZZ"))</f>
        <v/>
      </c>
      <c r="M349">
        <f>IF(L349="ZZZZZZZZZZZ",paste!J351&amp;paste!K351&amp; "  :   "&amp;paste!M351&amp; "  :   "&amp;paste!P351,"")</f>
        <v/>
      </c>
      <c r="O349" s="158" t="n"/>
      <c r="P349">
        <f>VLOOKUP(L349,'L_User+EndUser'!$C$2:$K$500,8,FALSE)</f>
        <v/>
      </c>
      <c r="Q349">
        <f>VLOOKUP(L349,'L_User+EndUser'!$C$2:$K$500,9,FALSE)</f>
        <v/>
      </c>
      <c r="R349" s="158" t="n"/>
      <c r="T349" s="158" t="n"/>
      <c r="V349" s="158" t="n"/>
      <c r="AB349">
        <f>paste!J351</f>
        <v/>
      </c>
      <c r="AC349">
        <f>L349</f>
        <v/>
      </c>
      <c r="AO349">
        <f>YEAR(paste!O351)</f>
        <v/>
      </c>
      <c r="AP349">
        <f>MONTH(paste!O351)</f>
        <v/>
      </c>
      <c r="AQ349">
        <f>DAY(paste!O351)</f>
        <v/>
      </c>
      <c r="BD349">
        <f>IF(paste!L351="","",paste!L351)</f>
        <v/>
      </c>
      <c r="BM349" t="n">
        <v>1</v>
      </c>
      <c r="BN349">
        <f>VLOOKUP(paste!E351,L_Product!$A$2:$B$2001,2,FALSE)</f>
        <v/>
      </c>
      <c r="BO349" s="21" t="n"/>
      <c r="BT349" t="n">
        <v>2</v>
      </c>
      <c r="BU349">
        <f>IF($BM$2=1,2,IF($BM$2=18,1))</f>
        <v/>
      </c>
      <c r="BV349">
        <f>IF($BM$2=1,0,IF($BM$2=18,1))</f>
        <v/>
      </c>
      <c r="BW349" t="n">
        <v>2</v>
      </c>
      <c r="BX349" t="n">
        <v>0</v>
      </c>
      <c r="BY349" t="n">
        <v>3</v>
      </c>
      <c r="BZ349">
        <f>VLOOKUP(BN349,L_Product!$B$2:$Z$2001,14,FALSE)</f>
        <v/>
      </c>
      <c r="CA349">
        <f>paste!H351</f>
        <v/>
      </c>
      <c r="CB349">
        <f>BZ349*CA349</f>
        <v/>
      </c>
      <c r="CN349" s="158" t="n">
        <v>1</v>
      </c>
      <c r="CO349" s="158" t="n">
        <v>1</v>
      </c>
      <c r="CP349" s="158" t="n">
        <v>1</v>
      </c>
      <c r="CQ349" s="158" t="n">
        <v>1</v>
      </c>
      <c r="CR349" s="158" t="n">
        <v>1</v>
      </c>
      <c r="CS349" s="158" t="n">
        <v>0</v>
      </c>
      <c r="CT349" s="158" t="n">
        <v>0</v>
      </c>
      <c r="CU349" s="158" t="n">
        <v>0</v>
      </c>
      <c r="CV349" s="158" t="n">
        <v>0</v>
      </c>
      <c r="CW349" s="158" t="n">
        <v>0</v>
      </c>
      <c r="CX349">
        <f>B349</f>
        <v/>
      </c>
      <c r="CY349">
        <f>C349</f>
        <v/>
      </c>
      <c r="CZ349">
        <f>D349</f>
        <v/>
      </c>
      <c r="DA349" s="158" t="n">
        <v>1900</v>
      </c>
      <c r="DB349" s="158" t="n">
        <v>1</v>
      </c>
      <c r="DC349" s="158" t="n">
        <v>1</v>
      </c>
      <c r="DD349" s="158" t="n">
        <v>1900</v>
      </c>
      <c r="DE349" s="158" t="n">
        <v>1</v>
      </c>
      <c r="DF349" s="158" t="n">
        <v>1</v>
      </c>
      <c r="DG349" s="158" t="n">
        <v>1900</v>
      </c>
      <c r="DH349" s="158" t="n">
        <v>1</v>
      </c>
      <c r="DI349" s="158" t="n">
        <v>1</v>
      </c>
      <c r="DJ349" s="158" t="n">
        <v>1900</v>
      </c>
      <c r="DK349" s="158" t="n">
        <v>1</v>
      </c>
      <c r="DL349" s="158" t="n">
        <v>1</v>
      </c>
      <c r="DR349" s="158" t="n">
        <v>2</v>
      </c>
      <c r="DS349" s="158" t="n">
        <v>1</v>
      </c>
      <c r="DT349" s="158" t="n">
        <v>2</v>
      </c>
      <c r="DU349" s="158" t="n">
        <v>1</v>
      </c>
      <c r="DV349" s="158" t="n">
        <v>3</v>
      </c>
      <c r="DW349" s="158" t="n">
        <v>1</v>
      </c>
      <c r="DX349" s="158" t="n">
        <v>3</v>
      </c>
      <c r="DY349" s="158" t="n">
        <v>0</v>
      </c>
      <c r="DZ349" s="158" t="n">
        <v>0</v>
      </c>
      <c r="EA349" s="158" t="n">
        <v>0</v>
      </c>
      <c r="EB349" s="158" t="n">
        <v>0</v>
      </c>
      <c r="EC349" s="158" t="n">
        <v>0</v>
      </c>
      <c r="ED349" s="158" t="n">
        <v>0</v>
      </c>
      <c r="EE349" s="158" t="n">
        <v>0</v>
      </c>
      <c r="EF349" s="158" t="n">
        <v>0</v>
      </c>
      <c r="EG349" s="158" t="n">
        <v>0</v>
      </c>
      <c r="EH349" s="158" t="n">
        <v>0</v>
      </c>
      <c r="EI349" s="158" t="n">
        <v>0</v>
      </c>
      <c r="EJ349" s="158" t="n">
        <v>0</v>
      </c>
      <c r="EK349" s="158" t="n">
        <v>0</v>
      </c>
      <c r="EL349" s="158" t="n">
        <v>0</v>
      </c>
      <c r="EM349" s="158" t="n">
        <v>0</v>
      </c>
      <c r="EN349" s="158" t="n">
        <v>0</v>
      </c>
      <c r="EO349" s="158" t="n">
        <v>0</v>
      </c>
      <c r="EP349" s="158" t="n">
        <v>0</v>
      </c>
      <c r="EQ349" s="158" t="n">
        <v>0</v>
      </c>
      <c r="ER349" s="158" t="n">
        <v>0</v>
      </c>
      <c r="ES349" s="158" t="n">
        <v>0</v>
      </c>
      <c r="ET349" s="158" t="n">
        <v>0</v>
      </c>
      <c r="EU349" s="158" t="n">
        <v>0</v>
      </c>
      <c r="EV349" s="158" t="n">
        <v>0</v>
      </c>
      <c r="EW349" s="158" t="n">
        <v>0</v>
      </c>
      <c r="EX349" s="158" t="n">
        <v>0</v>
      </c>
      <c r="EY349" s="158" t="n">
        <v>0</v>
      </c>
      <c r="EZ349" s="158" t="n">
        <v>1900</v>
      </c>
      <c r="FA349" s="158" t="n">
        <v>1</v>
      </c>
      <c r="FB349" s="158" t="n">
        <v>1</v>
      </c>
      <c r="FC349" s="158" t="n">
        <v>1900</v>
      </c>
      <c r="FD349" s="158" t="n">
        <v>1</v>
      </c>
      <c r="FE349" s="158" t="n">
        <v>1</v>
      </c>
      <c r="FF349" s="158" t="n">
        <v>1900</v>
      </c>
      <c r="FG349" s="158" t="n">
        <v>1</v>
      </c>
      <c r="FH349" s="158" t="n">
        <v>1</v>
      </c>
      <c r="FI349" s="158" t="n">
        <v>1900</v>
      </c>
      <c r="FJ349" s="158" t="n">
        <v>1</v>
      </c>
      <c r="FK349" s="158" t="n">
        <v>1</v>
      </c>
      <c r="FL349" s="158" t="n">
        <v>1900</v>
      </c>
      <c r="FM349" s="158" t="n">
        <v>1</v>
      </c>
      <c r="FN349" s="158" t="n">
        <v>1</v>
      </c>
      <c r="FO349" s="158" t="n">
        <v>1900</v>
      </c>
      <c r="FP349" s="158" t="n">
        <v>1</v>
      </c>
      <c r="FQ349" s="158" t="n">
        <v>1</v>
      </c>
      <c r="FR349" s="158" t="n">
        <v>1900</v>
      </c>
      <c r="FS349" s="158" t="n">
        <v>1</v>
      </c>
      <c r="FT349" s="158" t="n">
        <v>1</v>
      </c>
      <c r="FU349" s="158" t="n">
        <v>1900</v>
      </c>
      <c r="FV349" s="158" t="n">
        <v>1</v>
      </c>
      <c r="FW349" s="158" t="n">
        <v>1</v>
      </c>
    </row>
    <row r="350">
      <c r="A350">
        <f>IF(F350&gt;1,A349,IF(AND(I350&lt;10,paste!A352&lt;10),RIGHT(H350,2)&amp;"0"&amp;I350&amp;"000"&amp;paste!A352,IF(AND(I350&lt;10,paste!A352&gt;=10,paste!A352&lt;100),RIGHT(H350,2)&amp;"0"&amp;I350&amp;"00"&amp;paste!A352,IF(AND(I350&lt;10,paste!A352&gt;=100,paste!A352&lt;1000),RIGHT(H350,2)&amp;"0"&amp;I350&amp;"0"&amp;paste!A352,IF(AND(I350&lt;10,paste!A352&gt;=1000),RIGHT(H350,2)&amp;"0"&amp;I350&amp;paste!A352,IF(AND(I350&gt;=10,paste!A352&lt;10),RIGHT(H350,2)&amp;I350&amp;"000"&amp;paste!A352,IF(AND(I350&gt;=10,paste!A352&gt;=10,paste!A352&lt;100),RIGHT(H350,2)&amp;I350&amp;"00"&amp;paste!A352,IF(AND(I350&gt;=10,paste!A352&gt;=100,paste!A352&lt;1000),RIGHT(H350,2)&amp;I350&amp;"0"&amp;paste!A352,RIGHT(H350,2)&amp;I350&amp;paste!A352))))))))</f>
        <v/>
      </c>
      <c r="B350">
        <f>YEAR(paste!C352)</f>
        <v/>
      </c>
      <c r="C350">
        <f>MONTH(paste!C352)</f>
        <v/>
      </c>
      <c r="D350">
        <f>DAY(paste!C352)</f>
        <v/>
      </c>
      <c r="E350" s="158" t="n">
        <v>0</v>
      </c>
      <c r="F350">
        <f>IF(AND(L350=L349,D350=D349),F349+1,1)</f>
        <v/>
      </c>
      <c r="G350" s="158" t="n">
        <v>0</v>
      </c>
      <c r="H350">
        <f>YEAR(paste!C352)</f>
        <v/>
      </c>
      <c r="I350">
        <f>MONTH(paste!C352)</f>
        <v/>
      </c>
      <c r="J350">
        <f>DAY(paste!C352)</f>
        <v/>
      </c>
      <c r="K350">
        <f>A350</f>
        <v/>
      </c>
      <c r="L350">
        <f>IF(ISBLANK(VLOOKUP(paste!J352,'得意先名 (2)'!$B$3:$F$2005,5,FALSE)),paste!P352,IFERROR(VLOOKUP(paste!J352,'得意先名 (2)'!$B$3:$F$2005,5,FALSE),"ZZZZZZZZZZZ"))</f>
        <v/>
      </c>
      <c r="M350">
        <f>IF(L350="ZZZZZZZZZZZ",paste!J352&amp;paste!K352&amp; "  :   "&amp;paste!M352&amp; "  :   "&amp;paste!P352,"")</f>
        <v/>
      </c>
      <c r="O350" s="158" t="n"/>
      <c r="P350">
        <f>VLOOKUP(L350,'L_User+EndUser'!$C$2:$K$500,8,FALSE)</f>
        <v/>
      </c>
      <c r="Q350">
        <f>VLOOKUP(L350,'L_User+EndUser'!$C$2:$K$500,9,FALSE)</f>
        <v/>
      </c>
      <c r="R350" s="158" t="n"/>
      <c r="T350" s="158" t="n"/>
      <c r="V350" s="158" t="n"/>
      <c r="AB350">
        <f>paste!J352</f>
        <v/>
      </c>
      <c r="AC350">
        <f>L350</f>
        <v/>
      </c>
      <c r="AO350">
        <f>YEAR(paste!O352)</f>
        <v/>
      </c>
      <c r="AP350">
        <f>MONTH(paste!O352)</f>
        <v/>
      </c>
      <c r="AQ350">
        <f>DAY(paste!O352)</f>
        <v/>
      </c>
      <c r="BD350">
        <f>IF(paste!L352="","",paste!L352)</f>
        <v/>
      </c>
      <c r="BM350" t="n">
        <v>1</v>
      </c>
      <c r="BN350">
        <f>VLOOKUP(paste!E352,L_Product!$A$2:$B$2001,2,FALSE)</f>
        <v/>
      </c>
      <c r="BO350" s="21" t="n"/>
      <c r="BT350" t="n">
        <v>2</v>
      </c>
      <c r="BU350">
        <f>IF($BM$2=1,2,IF($BM$2=18,1))</f>
        <v/>
      </c>
      <c r="BV350">
        <f>IF($BM$2=1,0,IF($BM$2=18,1))</f>
        <v/>
      </c>
      <c r="BW350" t="n">
        <v>2</v>
      </c>
      <c r="BX350" t="n">
        <v>0</v>
      </c>
      <c r="BY350" t="n">
        <v>3</v>
      </c>
      <c r="BZ350">
        <f>VLOOKUP(BN350,L_Product!$B$2:$Z$2001,14,FALSE)</f>
        <v/>
      </c>
      <c r="CA350">
        <f>paste!H352</f>
        <v/>
      </c>
      <c r="CB350">
        <f>BZ350*CA350</f>
        <v/>
      </c>
      <c r="CN350" s="158" t="n">
        <v>1</v>
      </c>
      <c r="CO350" s="158" t="n">
        <v>1</v>
      </c>
      <c r="CP350" s="158" t="n">
        <v>1</v>
      </c>
      <c r="CQ350" s="158" t="n">
        <v>1</v>
      </c>
      <c r="CR350" s="158" t="n">
        <v>1</v>
      </c>
      <c r="CS350" s="158" t="n">
        <v>0</v>
      </c>
      <c r="CT350" s="158" t="n">
        <v>0</v>
      </c>
      <c r="CU350" s="158" t="n">
        <v>0</v>
      </c>
      <c r="CV350" s="158" t="n">
        <v>0</v>
      </c>
      <c r="CW350" s="158" t="n">
        <v>0</v>
      </c>
      <c r="CX350">
        <f>B350</f>
        <v/>
      </c>
      <c r="CY350">
        <f>C350</f>
        <v/>
      </c>
      <c r="CZ350">
        <f>D350</f>
        <v/>
      </c>
      <c r="DA350" s="158" t="n">
        <v>1900</v>
      </c>
      <c r="DB350" s="158" t="n">
        <v>1</v>
      </c>
      <c r="DC350" s="158" t="n">
        <v>1</v>
      </c>
      <c r="DD350" s="158" t="n">
        <v>1900</v>
      </c>
      <c r="DE350" s="158" t="n">
        <v>1</v>
      </c>
      <c r="DF350" s="158" t="n">
        <v>1</v>
      </c>
      <c r="DG350" s="158" t="n">
        <v>1900</v>
      </c>
      <c r="DH350" s="158" t="n">
        <v>1</v>
      </c>
      <c r="DI350" s="158" t="n">
        <v>1</v>
      </c>
      <c r="DJ350" s="158" t="n">
        <v>1900</v>
      </c>
      <c r="DK350" s="158" t="n">
        <v>1</v>
      </c>
      <c r="DL350" s="158" t="n">
        <v>1</v>
      </c>
      <c r="DR350" s="158" t="n">
        <v>2</v>
      </c>
      <c r="DS350" s="158" t="n">
        <v>1</v>
      </c>
      <c r="DT350" s="158" t="n">
        <v>2</v>
      </c>
      <c r="DU350" s="158" t="n">
        <v>1</v>
      </c>
      <c r="DV350" s="158" t="n">
        <v>3</v>
      </c>
      <c r="DW350" s="158" t="n">
        <v>1</v>
      </c>
      <c r="DX350" s="158" t="n">
        <v>3</v>
      </c>
      <c r="DY350" s="158" t="n">
        <v>0</v>
      </c>
      <c r="DZ350" s="158" t="n">
        <v>0</v>
      </c>
      <c r="EA350" s="158" t="n">
        <v>0</v>
      </c>
      <c r="EB350" s="158" t="n">
        <v>0</v>
      </c>
      <c r="EC350" s="158" t="n">
        <v>0</v>
      </c>
      <c r="ED350" s="158" t="n">
        <v>0</v>
      </c>
      <c r="EE350" s="158" t="n">
        <v>0</v>
      </c>
      <c r="EF350" s="158" t="n">
        <v>0</v>
      </c>
      <c r="EG350" s="158" t="n">
        <v>0</v>
      </c>
      <c r="EH350" s="158" t="n">
        <v>0</v>
      </c>
      <c r="EI350" s="158" t="n">
        <v>0</v>
      </c>
      <c r="EJ350" s="158" t="n">
        <v>0</v>
      </c>
      <c r="EK350" s="158" t="n">
        <v>0</v>
      </c>
      <c r="EL350" s="158" t="n">
        <v>0</v>
      </c>
      <c r="EM350" s="158" t="n">
        <v>0</v>
      </c>
      <c r="EN350" s="158" t="n">
        <v>0</v>
      </c>
      <c r="EO350" s="158" t="n">
        <v>0</v>
      </c>
      <c r="EP350" s="158" t="n">
        <v>0</v>
      </c>
      <c r="EQ350" s="158" t="n">
        <v>0</v>
      </c>
      <c r="ER350" s="158" t="n">
        <v>0</v>
      </c>
      <c r="ES350" s="158" t="n">
        <v>0</v>
      </c>
      <c r="ET350" s="158" t="n">
        <v>0</v>
      </c>
      <c r="EU350" s="158" t="n">
        <v>0</v>
      </c>
      <c r="EV350" s="158" t="n">
        <v>0</v>
      </c>
      <c r="EW350" s="158" t="n">
        <v>0</v>
      </c>
      <c r="EX350" s="158" t="n">
        <v>0</v>
      </c>
      <c r="EY350" s="158" t="n">
        <v>0</v>
      </c>
      <c r="EZ350" s="158" t="n">
        <v>1900</v>
      </c>
      <c r="FA350" s="158" t="n">
        <v>1</v>
      </c>
      <c r="FB350" s="158" t="n">
        <v>1</v>
      </c>
      <c r="FC350" s="158" t="n">
        <v>1900</v>
      </c>
      <c r="FD350" s="158" t="n">
        <v>1</v>
      </c>
      <c r="FE350" s="158" t="n">
        <v>1</v>
      </c>
      <c r="FF350" s="158" t="n">
        <v>1900</v>
      </c>
      <c r="FG350" s="158" t="n">
        <v>1</v>
      </c>
      <c r="FH350" s="158" t="n">
        <v>1</v>
      </c>
      <c r="FI350" s="158" t="n">
        <v>1900</v>
      </c>
      <c r="FJ350" s="158" t="n">
        <v>1</v>
      </c>
      <c r="FK350" s="158" t="n">
        <v>1</v>
      </c>
      <c r="FL350" s="158" t="n">
        <v>1900</v>
      </c>
      <c r="FM350" s="158" t="n">
        <v>1</v>
      </c>
      <c r="FN350" s="158" t="n">
        <v>1</v>
      </c>
      <c r="FO350" s="158" t="n">
        <v>1900</v>
      </c>
      <c r="FP350" s="158" t="n">
        <v>1</v>
      </c>
      <c r="FQ350" s="158" t="n">
        <v>1</v>
      </c>
      <c r="FR350" s="158" t="n">
        <v>1900</v>
      </c>
      <c r="FS350" s="158" t="n">
        <v>1</v>
      </c>
      <c r="FT350" s="158" t="n">
        <v>1</v>
      </c>
      <c r="FU350" s="158" t="n">
        <v>1900</v>
      </c>
      <c r="FV350" s="158" t="n">
        <v>1</v>
      </c>
      <c r="FW350" s="158" t="n">
        <v>1</v>
      </c>
    </row>
    <row r="351">
      <c r="A351">
        <f>IF(F351&gt;1,A350,IF(AND(I351&lt;10,paste!A353&lt;10),RIGHT(H351,2)&amp;"0"&amp;I351&amp;"000"&amp;paste!A353,IF(AND(I351&lt;10,paste!A353&gt;=10,paste!A353&lt;100),RIGHT(H351,2)&amp;"0"&amp;I351&amp;"00"&amp;paste!A353,IF(AND(I351&lt;10,paste!A353&gt;=100,paste!A353&lt;1000),RIGHT(H351,2)&amp;"0"&amp;I351&amp;"0"&amp;paste!A353,IF(AND(I351&lt;10,paste!A353&gt;=1000),RIGHT(H351,2)&amp;"0"&amp;I351&amp;paste!A353,IF(AND(I351&gt;=10,paste!A353&lt;10),RIGHT(H351,2)&amp;I351&amp;"000"&amp;paste!A353,IF(AND(I351&gt;=10,paste!A353&gt;=10,paste!A353&lt;100),RIGHT(H351,2)&amp;I351&amp;"00"&amp;paste!A353,IF(AND(I351&gt;=10,paste!A353&gt;=100,paste!A353&lt;1000),RIGHT(H351,2)&amp;I351&amp;"0"&amp;paste!A353,RIGHT(H351,2)&amp;I351&amp;paste!A353))))))))</f>
        <v/>
      </c>
      <c r="B351">
        <f>YEAR(paste!C353)</f>
        <v/>
      </c>
      <c r="C351">
        <f>MONTH(paste!C353)</f>
        <v/>
      </c>
      <c r="D351">
        <f>DAY(paste!C353)</f>
        <v/>
      </c>
      <c r="E351" s="158" t="n">
        <v>0</v>
      </c>
      <c r="F351">
        <f>IF(AND(L351=L350,D351=D350),F350+1,1)</f>
        <v/>
      </c>
      <c r="G351" s="158" t="n">
        <v>0</v>
      </c>
      <c r="H351">
        <f>YEAR(paste!C353)</f>
        <v/>
      </c>
      <c r="I351">
        <f>MONTH(paste!C353)</f>
        <v/>
      </c>
      <c r="J351">
        <f>DAY(paste!C353)</f>
        <v/>
      </c>
      <c r="K351">
        <f>A351</f>
        <v/>
      </c>
      <c r="L351">
        <f>IF(ISBLANK(VLOOKUP(paste!J353,'得意先名 (2)'!$B$3:$F$2005,5,FALSE)),paste!P353,IFERROR(VLOOKUP(paste!J353,'得意先名 (2)'!$B$3:$F$2005,5,FALSE),"ZZZZZZZZZZZ"))</f>
        <v/>
      </c>
      <c r="M351">
        <f>IF(L351="ZZZZZZZZZZZ",paste!J353&amp;paste!K353&amp; "  :   "&amp;paste!M353&amp; "  :   "&amp;paste!P353,"")</f>
        <v/>
      </c>
      <c r="O351" s="158" t="n"/>
      <c r="P351">
        <f>VLOOKUP(L351,'L_User+EndUser'!$C$2:$K$500,8,FALSE)</f>
        <v/>
      </c>
      <c r="Q351">
        <f>VLOOKUP(L351,'L_User+EndUser'!$C$2:$K$500,9,FALSE)</f>
        <v/>
      </c>
      <c r="R351" s="158" t="n"/>
      <c r="T351" s="158" t="n"/>
      <c r="V351" s="158" t="n"/>
      <c r="AB351">
        <f>paste!J353</f>
        <v/>
      </c>
      <c r="AC351">
        <f>L351</f>
        <v/>
      </c>
      <c r="AO351">
        <f>YEAR(paste!O353)</f>
        <v/>
      </c>
      <c r="AP351">
        <f>MONTH(paste!O353)</f>
        <v/>
      </c>
      <c r="AQ351">
        <f>DAY(paste!O353)</f>
        <v/>
      </c>
      <c r="BD351">
        <f>IF(paste!L353="","",paste!L353)</f>
        <v/>
      </c>
      <c r="BM351" t="n">
        <v>1</v>
      </c>
      <c r="BN351">
        <f>VLOOKUP(paste!E353,L_Product!$A$2:$B$2001,2,FALSE)</f>
        <v/>
      </c>
      <c r="BO351" s="21" t="n"/>
      <c r="BT351" t="n">
        <v>2</v>
      </c>
      <c r="BU351">
        <f>IF($BM$2=1,2,IF($BM$2=18,1))</f>
        <v/>
      </c>
      <c r="BV351">
        <f>IF($BM$2=1,0,IF($BM$2=18,1))</f>
        <v/>
      </c>
      <c r="BW351" t="n">
        <v>2</v>
      </c>
      <c r="BX351" t="n">
        <v>0</v>
      </c>
      <c r="BY351" t="n">
        <v>3</v>
      </c>
      <c r="BZ351">
        <f>VLOOKUP(BN351,L_Product!$B$2:$Z$2001,14,FALSE)</f>
        <v/>
      </c>
      <c r="CA351">
        <f>paste!H353</f>
        <v/>
      </c>
      <c r="CB351">
        <f>BZ351*CA351</f>
        <v/>
      </c>
      <c r="CN351" s="158" t="n">
        <v>1</v>
      </c>
      <c r="CO351" s="158" t="n">
        <v>1</v>
      </c>
      <c r="CP351" s="158" t="n">
        <v>1</v>
      </c>
      <c r="CQ351" s="158" t="n">
        <v>1</v>
      </c>
      <c r="CR351" s="158" t="n">
        <v>1</v>
      </c>
      <c r="CS351" s="158" t="n">
        <v>0</v>
      </c>
      <c r="CT351" s="158" t="n">
        <v>0</v>
      </c>
      <c r="CU351" s="158" t="n">
        <v>0</v>
      </c>
      <c r="CV351" s="158" t="n">
        <v>0</v>
      </c>
      <c r="CW351" s="158" t="n">
        <v>0</v>
      </c>
      <c r="CX351">
        <f>B351</f>
        <v/>
      </c>
      <c r="CY351">
        <f>C351</f>
        <v/>
      </c>
      <c r="CZ351">
        <f>D351</f>
        <v/>
      </c>
      <c r="DA351" s="158" t="n">
        <v>1900</v>
      </c>
      <c r="DB351" s="158" t="n">
        <v>1</v>
      </c>
      <c r="DC351" s="158" t="n">
        <v>1</v>
      </c>
      <c r="DD351" s="158" t="n">
        <v>1900</v>
      </c>
      <c r="DE351" s="158" t="n">
        <v>1</v>
      </c>
      <c r="DF351" s="158" t="n">
        <v>1</v>
      </c>
      <c r="DG351" s="158" t="n">
        <v>1900</v>
      </c>
      <c r="DH351" s="158" t="n">
        <v>1</v>
      </c>
      <c r="DI351" s="158" t="n">
        <v>1</v>
      </c>
      <c r="DJ351" s="158" t="n">
        <v>1900</v>
      </c>
      <c r="DK351" s="158" t="n">
        <v>1</v>
      </c>
      <c r="DL351" s="158" t="n">
        <v>1</v>
      </c>
      <c r="DR351" s="158" t="n">
        <v>2</v>
      </c>
      <c r="DS351" s="158" t="n">
        <v>1</v>
      </c>
      <c r="DT351" s="158" t="n">
        <v>2</v>
      </c>
      <c r="DU351" s="158" t="n">
        <v>1</v>
      </c>
      <c r="DV351" s="158" t="n">
        <v>3</v>
      </c>
      <c r="DW351" s="158" t="n">
        <v>1</v>
      </c>
      <c r="DX351" s="158" t="n">
        <v>3</v>
      </c>
      <c r="DY351" s="158" t="n">
        <v>0</v>
      </c>
      <c r="DZ351" s="158" t="n">
        <v>0</v>
      </c>
      <c r="EA351" s="158" t="n">
        <v>0</v>
      </c>
      <c r="EB351" s="158" t="n">
        <v>0</v>
      </c>
      <c r="EC351" s="158" t="n">
        <v>0</v>
      </c>
      <c r="ED351" s="158" t="n">
        <v>0</v>
      </c>
      <c r="EE351" s="158" t="n">
        <v>0</v>
      </c>
      <c r="EF351" s="158" t="n">
        <v>0</v>
      </c>
      <c r="EG351" s="158" t="n">
        <v>0</v>
      </c>
      <c r="EH351" s="158" t="n">
        <v>0</v>
      </c>
      <c r="EI351" s="158" t="n">
        <v>0</v>
      </c>
      <c r="EJ351" s="158" t="n">
        <v>0</v>
      </c>
      <c r="EK351" s="158" t="n">
        <v>0</v>
      </c>
      <c r="EL351" s="158" t="n">
        <v>0</v>
      </c>
      <c r="EM351" s="158" t="n">
        <v>0</v>
      </c>
      <c r="EN351" s="158" t="n">
        <v>0</v>
      </c>
      <c r="EO351" s="158" t="n">
        <v>0</v>
      </c>
      <c r="EP351" s="158" t="n">
        <v>0</v>
      </c>
      <c r="EQ351" s="158" t="n">
        <v>0</v>
      </c>
      <c r="ER351" s="158" t="n">
        <v>0</v>
      </c>
      <c r="ES351" s="158" t="n">
        <v>0</v>
      </c>
      <c r="ET351" s="158" t="n">
        <v>0</v>
      </c>
      <c r="EU351" s="158" t="n">
        <v>0</v>
      </c>
      <c r="EV351" s="158" t="n">
        <v>0</v>
      </c>
      <c r="EW351" s="158" t="n">
        <v>0</v>
      </c>
      <c r="EX351" s="158" t="n">
        <v>0</v>
      </c>
      <c r="EY351" s="158" t="n">
        <v>0</v>
      </c>
      <c r="EZ351" s="158" t="n">
        <v>1900</v>
      </c>
      <c r="FA351" s="158" t="n">
        <v>1</v>
      </c>
      <c r="FB351" s="158" t="n">
        <v>1</v>
      </c>
      <c r="FC351" s="158" t="n">
        <v>1900</v>
      </c>
      <c r="FD351" s="158" t="n">
        <v>1</v>
      </c>
      <c r="FE351" s="158" t="n">
        <v>1</v>
      </c>
      <c r="FF351" s="158" t="n">
        <v>1900</v>
      </c>
      <c r="FG351" s="158" t="n">
        <v>1</v>
      </c>
      <c r="FH351" s="158" t="n">
        <v>1</v>
      </c>
      <c r="FI351" s="158" t="n">
        <v>1900</v>
      </c>
      <c r="FJ351" s="158" t="n">
        <v>1</v>
      </c>
      <c r="FK351" s="158" t="n">
        <v>1</v>
      </c>
      <c r="FL351" s="158" t="n">
        <v>1900</v>
      </c>
      <c r="FM351" s="158" t="n">
        <v>1</v>
      </c>
      <c r="FN351" s="158" t="n">
        <v>1</v>
      </c>
      <c r="FO351" s="158" t="n">
        <v>1900</v>
      </c>
      <c r="FP351" s="158" t="n">
        <v>1</v>
      </c>
      <c r="FQ351" s="158" t="n">
        <v>1</v>
      </c>
      <c r="FR351" s="158" t="n">
        <v>1900</v>
      </c>
      <c r="FS351" s="158" t="n">
        <v>1</v>
      </c>
      <c r="FT351" s="158" t="n">
        <v>1</v>
      </c>
      <c r="FU351" s="158" t="n">
        <v>1900</v>
      </c>
      <c r="FV351" s="158" t="n">
        <v>1</v>
      </c>
      <c r="FW351" s="158" t="n">
        <v>1</v>
      </c>
    </row>
    <row r="352">
      <c r="A352">
        <f>IF(F352&gt;1,A351,IF(AND(I352&lt;10,paste!A354&lt;10),RIGHT(H352,2)&amp;"0"&amp;I352&amp;"000"&amp;paste!A354,IF(AND(I352&lt;10,paste!A354&gt;=10,paste!A354&lt;100),RIGHT(H352,2)&amp;"0"&amp;I352&amp;"00"&amp;paste!A354,IF(AND(I352&lt;10,paste!A354&gt;=100,paste!A354&lt;1000),RIGHT(H352,2)&amp;"0"&amp;I352&amp;"0"&amp;paste!A354,IF(AND(I352&lt;10,paste!A354&gt;=1000),RIGHT(H352,2)&amp;"0"&amp;I352&amp;paste!A354,IF(AND(I352&gt;=10,paste!A354&lt;10),RIGHT(H352,2)&amp;I352&amp;"000"&amp;paste!A354,IF(AND(I352&gt;=10,paste!A354&gt;=10,paste!A354&lt;100),RIGHT(H352,2)&amp;I352&amp;"00"&amp;paste!A354,IF(AND(I352&gt;=10,paste!A354&gt;=100,paste!A354&lt;1000),RIGHT(H352,2)&amp;I352&amp;"0"&amp;paste!A354,RIGHT(H352,2)&amp;I352&amp;paste!A354))))))))</f>
        <v/>
      </c>
      <c r="B352">
        <f>YEAR(paste!C354)</f>
        <v/>
      </c>
      <c r="C352">
        <f>MONTH(paste!C354)</f>
        <v/>
      </c>
      <c r="D352">
        <f>DAY(paste!C354)</f>
        <v/>
      </c>
      <c r="E352" s="158" t="n">
        <v>0</v>
      </c>
      <c r="F352">
        <f>IF(AND(L352=L351,D352=D351),F351+1,1)</f>
        <v/>
      </c>
      <c r="G352" s="158" t="n">
        <v>0</v>
      </c>
      <c r="H352">
        <f>YEAR(paste!C354)</f>
        <v/>
      </c>
      <c r="I352">
        <f>MONTH(paste!C354)</f>
        <v/>
      </c>
      <c r="J352">
        <f>DAY(paste!C354)</f>
        <v/>
      </c>
      <c r="K352">
        <f>A352</f>
        <v/>
      </c>
      <c r="L352">
        <f>IF(ISBLANK(VLOOKUP(paste!J354,'得意先名 (2)'!$B$3:$F$2005,5,FALSE)),paste!P354,IFERROR(VLOOKUP(paste!J354,'得意先名 (2)'!$B$3:$F$2005,5,FALSE),"ZZZZZZZZZZZ"))</f>
        <v/>
      </c>
      <c r="M352">
        <f>IF(L352="ZZZZZZZZZZZ",paste!J354&amp;paste!K354&amp; "  :   "&amp;paste!M354&amp; "  :   "&amp;paste!P354,"")</f>
        <v/>
      </c>
      <c r="O352" s="158" t="n"/>
      <c r="P352">
        <f>VLOOKUP(L352,'L_User+EndUser'!$C$2:$K$500,8,FALSE)</f>
        <v/>
      </c>
      <c r="Q352">
        <f>VLOOKUP(L352,'L_User+EndUser'!$C$2:$K$500,9,FALSE)</f>
        <v/>
      </c>
      <c r="R352" s="158" t="n"/>
      <c r="T352" s="158" t="n"/>
      <c r="V352" s="158" t="n"/>
      <c r="AB352">
        <f>paste!J354</f>
        <v/>
      </c>
      <c r="AC352">
        <f>L352</f>
        <v/>
      </c>
      <c r="AO352">
        <f>YEAR(paste!O354)</f>
        <v/>
      </c>
      <c r="AP352">
        <f>MONTH(paste!O354)</f>
        <v/>
      </c>
      <c r="AQ352">
        <f>DAY(paste!O354)</f>
        <v/>
      </c>
      <c r="BD352">
        <f>IF(paste!L354="","",paste!L354)</f>
        <v/>
      </c>
      <c r="BM352" t="n">
        <v>1</v>
      </c>
      <c r="BN352">
        <f>VLOOKUP(paste!E354,L_Product!$A$2:$B$2001,2,FALSE)</f>
        <v/>
      </c>
      <c r="BO352" s="21" t="n"/>
      <c r="BT352" t="n">
        <v>2</v>
      </c>
      <c r="BU352">
        <f>IF($BM$2=1,2,IF($BM$2=18,1))</f>
        <v/>
      </c>
      <c r="BV352">
        <f>IF($BM$2=1,0,IF($BM$2=18,1))</f>
        <v/>
      </c>
      <c r="BW352" t="n">
        <v>2</v>
      </c>
      <c r="BX352" t="n">
        <v>0</v>
      </c>
      <c r="BY352" t="n">
        <v>3</v>
      </c>
      <c r="BZ352">
        <f>VLOOKUP(BN352,L_Product!$B$2:$Z$2001,14,FALSE)</f>
        <v/>
      </c>
      <c r="CA352">
        <f>paste!H354</f>
        <v/>
      </c>
      <c r="CB352">
        <f>BZ352*CA352</f>
        <v/>
      </c>
      <c r="CN352" s="158" t="n">
        <v>1</v>
      </c>
      <c r="CO352" s="158" t="n">
        <v>1</v>
      </c>
      <c r="CP352" s="158" t="n">
        <v>1</v>
      </c>
      <c r="CQ352" s="158" t="n">
        <v>1</v>
      </c>
      <c r="CR352" s="158" t="n">
        <v>1</v>
      </c>
      <c r="CS352" s="158" t="n">
        <v>0</v>
      </c>
      <c r="CT352" s="158" t="n">
        <v>0</v>
      </c>
      <c r="CU352" s="158" t="n">
        <v>0</v>
      </c>
      <c r="CV352" s="158" t="n">
        <v>0</v>
      </c>
      <c r="CW352" s="158" t="n">
        <v>0</v>
      </c>
      <c r="CX352">
        <f>B352</f>
        <v/>
      </c>
      <c r="CY352">
        <f>C352</f>
        <v/>
      </c>
      <c r="CZ352">
        <f>D352</f>
        <v/>
      </c>
      <c r="DA352" s="158" t="n">
        <v>1900</v>
      </c>
      <c r="DB352" s="158" t="n">
        <v>1</v>
      </c>
      <c r="DC352" s="158" t="n">
        <v>1</v>
      </c>
      <c r="DD352" s="158" t="n">
        <v>1900</v>
      </c>
      <c r="DE352" s="158" t="n">
        <v>1</v>
      </c>
      <c r="DF352" s="158" t="n">
        <v>1</v>
      </c>
      <c r="DG352" s="158" t="n">
        <v>1900</v>
      </c>
      <c r="DH352" s="158" t="n">
        <v>1</v>
      </c>
      <c r="DI352" s="158" t="n">
        <v>1</v>
      </c>
      <c r="DJ352" s="158" t="n">
        <v>1900</v>
      </c>
      <c r="DK352" s="158" t="n">
        <v>1</v>
      </c>
      <c r="DL352" s="158" t="n">
        <v>1</v>
      </c>
      <c r="DR352" s="158" t="n">
        <v>2</v>
      </c>
      <c r="DS352" s="158" t="n">
        <v>1</v>
      </c>
      <c r="DT352" s="158" t="n">
        <v>2</v>
      </c>
      <c r="DU352" s="158" t="n">
        <v>1</v>
      </c>
      <c r="DV352" s="158" t="n">
        <v>3</v>
      </c>
      <c r="DW352" s="158" t="n">
        <v>1</v>
      </c>
      <c r="DX352" s="158" t="n">
        <v>3</v>
      </c>
      <c r="DY352" s="158" t="n">
        <v>0</v>
      </c>
      <c r="DZ352" s="158" t="n">
        <v>0</v>
      </c>
      <c r="EA352" s="158" t="n">
        <v>0</v>
      </c>
      <c r="EB352" s="158" t="n">
        <v>0</v>
      </c>
      <c r="EC352" s="158" t="n">
        <v>0</v>
      </c>
      <c r="ED352" s="158" t="n">
        <v>0</v>
      </c>
      <c r="EE352" s="158" t="n">
        <v>0</v>
      </c>
      <c r="EF352" s="158" t="n">
        <v>0</v>
      </c>
      <c r="EG352" s="158" t="n">
        <v>0</v>
      </c>
      <c r="EH352" s="158" t="n">
        <v>0</v>
      </c>
      <c r="EI352" s="158" t="n">
        <v>0</v>
      </c>
      <c r="EJ352" s="158" t="n">
        <v>0</v>
      </c>
      <c r="EK352" s="158" t="n">
        <v>0</v>
      </c>
      <c r="EL352" s="158" t="n">
        <v>0</v>
      </c>
      <c r="EM352" s="158" t="n">
        <v>0</v>
      </c>
      <c r="EN352" s="158" t="n">
        <v>0</v>
      </c>
      <c r="EO352" s="158" t="n">
        <v>0</v>
      </c>
      <c r="EP352" s="158" t="n">
        <v>0</v>
      </c>
      <c r="EQ352" s="158" t="n">
        <v>0</v>
      </c>
      <c r="ER352" s="158" t="n">
        <v>0</v>
      </c>
      <c r="ES352" s="158" t="n">
        <v>0</v>
      </c>
      <c r="ET352" s="158" t="n">
        <v>0</v>
      </c>
      <c r="EU352" s="158" t="n">
        <v>0</v>
      </c>
      <c r="EV352" s="158" t="n">
        <v>0</v>
      </c>
      <c r="EW352" s="158" t="n">
        <v>0</v>
      </c>
      <c r="EX352" s="158" t="n">
        <v>0</v>
      </c>
      <c r="EY352" s="158" t="n">
        <v>0</v>
      </c>
      <c r="EZ352" s="158" t="n">
        <v>1900</v>
      </c>
      <c r="FA352" s="158" t="n">
        <v>1</v>
      </c>
      <c r="FB352" s="158" t="n">
        <v>1</v>
      </c>
      <c r="FC352" s="158" t="n">
        <v>1900</v>
      </c>
      <c r="FD352" s="158" t="n">
        <v>1</v>
      </c>
      <c r="FE352" s="158" t="n">
        <v>1</v>
      </c>
      <c r="FF352" s="158" t="n">
        <v>1900</v>
      </c>
      <c r="FG352" s="158" t="n">
        <v>1</v>
      </c>
      <c r="FH352" s="158" t="n">
        <v>1</v>
      </c>
      <c r="FI352" s="158" t="n">
        <v>1900</v>
      </c>
      <c r="FJ352" s="158" t="n">
        <v>1</v>
      </c>
      <c r="FK352" s="158" t="n">
        <v>1</v>
      </c>
      <c r="FL352" s="158" t="n">
        <v>1900</v>
      </c>
      <c r="FM352" s="158" t="n">
        <v>1</v>
      </c>
      <c r="FN352" s="158" t="n">
        <v>1</v>
      </c>
      <c r="FO352" s="158" t="n">
        <v>1900</v>
      </c>
      <c r="FP352" s="158" t="n">
        <v>1</v>
      </c>
      <c r="FQ352" s="158" t="n">
        <v>1</v>
      </c>
      <c r="FR352" s="158" t="n">
        <v>1900</v>
      </c>
      <c r="FS352" s="158" t="n">
        <v>1</v>
      </c>
      <c r="FT352" s="158" t="n">
        <v>1</v>
      </c>
      <c r="FU352" s="158" t="n">
        <v>1900</v>
      </c>
      <c r="FV352" s="158" t="n">
        <v>1</v>
      </c>
      <c r="FW352" s="158" t="n">
        <v>1</v>
      </c>
    </row>
    <row r="353">
      <c r="A353">
        <f>IF(F353&gt;1,A352,IF(AND(I353&lt;10,paste!A355&lt;10),RIGHT(H353,2)&amp;"0"&amp;I353&amp;"000"&amp;paste!A355,IF(AND(I353&lt;10,paste!A355&gt;=10,paste!A355&lt;100),RIGHT(H353,2)&amp;"0"&amp;I353&amp;"00"&amp;paste!A355,IF(AND(I353&lt;10,paste!A355&gt;=100,paste!A355&lt;1000),RIGHT(H353,2)&amp;"0"&amp;I353&amp;"0"&amp;paste!A355,IF(AND(I353&lt;10,paste!A355&gt;=1000),RIGHT(H353,2)&amp;"0"&amp;I353&amp;paste!A355,IF(AND(I353&gt;=10,paste!A355&lt;10),RIGHT(H353,2)&amp;I353&amp;"000"&amp;paste!A355,IF(AND(I353&gt;=10,paste!A355&gt;=10,paste!A355&lt;100),RIGHT(H353,2)&amp;I353&amp;"00"&amp;paste!A355,IF(AND(I353&gt;=10,paste!A355&gt;=100,paste!A355&lt;1000),RIGHT(H353,2)&amp;I353&amp;"0"&amp;paste!A355,RIGHT(H353,2)&amp;I353&amp;paste!A355))))))))</f>
        <v/>
      </c>
      <c r="B353">
        <f>YEAR(paste!C355)</f>
        <v/>
      </c>
      <c r="C353">
        <f>MONTH(paste!C355)</f>
        <v/>
      </c>
      <c r="D353">
        <f>DAY(paste!C355)</f>
        <v/>
      </c>
      <c r="E353" s="158" t="n">
        <v>0</v>
      </c>
      <c r="F353">
        <f>IF(AND(L353=L352,D353=D352),F352+1,1)</f>
        <v/>
      </c>
      <c r="G353" s="158" t="n">
        <v>0</v>
      </c>
      <c r="H353">
        <f>YEAR(paste!C355)</f>
        <v/>
      </c>
      <c r="I353">
        <f>MONTH(paste!C355)</f>
        <v/>
      </c>
      <c r="J353">
        <f>DAY(paste!C355)</f>
        <v/>
      </c>
      <c r="K353">
        <f>A353</f>
        <v/>
      </c>
      <c r="L353">
        <f>IF(ISBLANK(VLOOKUP(paste!J355,'得意先名 (2)'!$B$3:$F$2005,5,FALSE)),paste!P355,IFERROR(VLOOKUP(paste!J355,'得意先名 (2)'!$B$3:$F$2005,5,FALSE),"ZZZZZZZZZZZ"))</f>
        <v/>
      </c>
      <c r="M353">
        <f>IF(L353="ZZZZZZZZZZZ",paste!J355&amp;paste!K355&amp; "  :   "&amp;paste!M355&amp; "  :   "&amp;paste!P355,"")</f>
        <v/>
      </c>
      <c r="O353" s="158" t="n"/>
      <c r="P353">
        <f>VLOOKUP(L353,'L_User+EndUser'!$C$2:$K$500,8,FALSE)</f>
        <v/>
      </c>
      <c r="Q353">
        <f>VLOOKUP(L353,'L_User+EndUser'!$C$2:$K$500,9,FALSE)</f>
        <v/>
      </c>
      <c r="R353" s="158" t="n"/>
      <c r="T353" s="158" t="n"/>
      <c r="V353" s="158" t="n"/>
      <c r="AB353">
        <f>paste!J355</f>
        <v/>
      </c>
      <c r="AC353">
        <f>L353</f>
        <v/>
      </c>
      <c r="AO353">
        <f>YEAR(paste!O355)</f>
        <v/>
      </c>
      <c r="AP353">
        <f>MONTH(paste!O355)</f>
        <v/>
      </c>
      <c r="AQ353">
        <f>DAY(paste!O355)</f>
        <v/>
      </c>
      <c r="BD353">
        <f>IF(paste!L355="","",paste!L355)</f>
        <v/>
      </c>
      <c r="BM353" t="n">
        <v>1</v>
      </c>
      <c r="BN353">
        <f>VLOOKUP(paste!E355,L_Product!$A$2:$B$2001,2,FALSE)</f>
        <v/>
      </c>
      <c r="BO353" s="21" t="n"/>
      <c r="BT353" t="n">
        <v>2</v>
      </c>
      <c r="BU353">
        <f>IF($BM$2=1,2,IF($BM$2=18,1))</f>
        <v/>
      </c>
      <c r="BV353">
        <f>IF($BM$2=1,0,IF($BM$2=18,1))</f>
        <v/>
      </c>
      <c r="BW353" t="n">
        <v>2</v>
      </c>
      <c r="BX353" t="n">
        <v>0</v>
      </c>
      <c r="BY353" t="n">
        <v>3</v>
      </c>
      <c r="BZ353">
        <f>VLOOKUP(BN353,L_Product!$B$2:$Z$2001,14,FALSE)</f>
        <v/>
      </c>
      <c r="CA353">
        <f>paste!H355</f>
        <v/>
      </c>
      <c r="CB353">
        <f>BZ353*CA353</f>
        <v/>
      </c>
      <c r="CN353" s="158" t="n">
        <v>1</v>
      </c>
      <c r="CO353" s="158" t="n">
        <v>1</v>
      </c>
      <c r="CP353" s="158" t="n">
        <v>1</v>
      </c>
      <c r="CQ353" s="158" t="n">
        <v>1</v>
      </c>
      <c r="CR353" s="158" t="n">
        <v>1</v>
      </c>
      <c r="CS353" s="158" t="n">
        <v>0</v>
      </c>
      <c r="CT353" s="158" t="n">
        <v>0</v>
      </c>
      <c r="CU353" s="158" t="n">
        <v>0</v>
      </c>
      <c r="CV353" s="158" t="n">
        <v>0</v>
      </c>
      <c r="CW353" s="158" t="n">
        <v>0</v>
      </c>
      <c r="CX353">
        <f>B353</f>
        <v/>
      </c>
      <c r="CY353">
        <f>C353</f>
        <v/>
      </c>
      <c r="CZ353">
        <f>D353</f>
        <v/>
      </c>
      <c r="DA353" s="158" t="n">
        <v>1900</v>
      </c>
      <c r="DB353" s="158" t="n">
        <v>1</v>
      </c>
      <c r="DC353" s="158" t="n">
        <v>1</v>
      </c>
      <c r="DD353" s="158" t="n">
        <v>1900</v>
      </c>
      <c r="DE353" s="158" t="n">
        <v>1</v>
      </c>
      <c r="DF353" s="158" t="n">
        <v>1</v>
      </c>
      <c r="DG353" s="158" t="n">
        <v>1900</v>
      </c>
      <c r="DH353" s="158" t="n">
        <v>1</v>
      </c>
      <c r="DI353" s="158" t="n">
        <v>1</v>
      </c>
      <c r="DJ353" s="158" t="n">
        <v>1900</v>
      </c>
      <c r="DK353" s="158" t="n">
        <v>1</v>
      </c>
      <c r="DL353" s="158" t="n">
        <v>1</v>
      </c>
      <c r="DR353" s="158" t="n">
        <v>2</v>
      </c>
      <c r="DS353" s="158" t="n">
        <v>1</v>
      </c>
      <c r="DT353" s="158" t="n">
        <v>2</v>
      </c>
      <c r="DU353" s="158" t="n">
        <v>1</v>
      </c>
      <c r="DV353" s="158" t="n">
        <v>3</v>
      </c>
      <c r="DW353" s="158" t="n">
        <v>1</v>
      </c>
      <c r="DX353" s="158" t="n">
        <v>3</v>
      </c>
      <c r="DY353" s="158" t="n">
        <v>0</v>
      </c>
      <c r="DZ353" s="158" t="n">
        <v>0</v>
      </c>
      <c r="EA353" s="158" t="n">
        <v>0</v>
      </c>
      <c r="EB353" s="158" t="n">
        <v>0</v>
      </c>
      <c r="EC353" s="158" t="n">
        <v>0</v>
      </c>
      <c r="ED353" s="158" t="n">
        <v>0</v>
      </c>
      <c r="EE353" s="158" t="n">
        <v>0</v>
      </c>
      <c r="EF353" s="158" t="n">
        <v>0</v>
      </c>
      <c r="EG353" s="158" t="n">
        <v>0</v>
      </c>
      <c r="EH353" s="158" t="n">
        <v>0</v>
      </c>
      <c r="EI353" s="158" t="n">
        <v>0</v>
      </c>
      <c r="EJ353" s="158" t="n">
        <v>0</v>
      </c>
      <c r="EK353" s="158" t="n">
        <v>0</v>
      </c>
      <c r="EL353" s="158" t="n">
        <v>0</v>
      </c>
      <c r="EM353" s="158" t="n">
        <v>0</v>
      </c>
      <c r="EN353" s="158" t="n">
        <v>0</v>
      </c>
      <c r="EO353" s="158" t="n">
        <v>0</v>
      </c>
      <c r="EP353" s="158" t="n">
        <v>0</v>
      </c>
      <c r="EQ353" s="158" t="n">
        <v>0</v>
      </c>
      <c r="ER353" s="158" t="n">
        <v>0</v>
      </c>
      <c r="ES353" s="158" t="n">
        <v>0</v>
      </c>
      <c r="ET353" s="158" t="n">
        <v>0</v>
      </c>
      <c r="EU353" s="158" t="n">
        <v>0</v>
      </c>
      <c r="EV353" s="158" t="n">
        <v>0</v>
      </c>
      <c r="EW353" s="158" t="n">
        <v>0</v>
      </c>
      <c r="EX353" s="158" t="n">
        <v>0</v>
      </c>
      <c r="EY353" s="158" t="n">
        <v>0</v>
      </c>
      <c r="EZ353" s="158" t="n">
        <v>1900</v>
      </c>
      <c r="FA353" s="158" t="n">
        <v>1</v>
      </c>
      <c r="FB353" s="158" t="n">
        <v>1</v>
      </c>
      <c r="FC353" s="158" t="n">
        <v>1900</v>
      </c>
      <c r="FD353" s="158" t="n">
        <v>1</v>
      </c>
      <c r="FE353" s="158" t="n">
        <v>1</v>
      </c>
      <c r="FF353" s="158" t="n">
        <v>1900</v>
      </c>
      <c r="FG353" s="158" t="n">
        <v>1</v>
      </c>
      <c r="FH353" s="158" t="n">
        <v>1</v>
      </c>
      <c r="FI353" s="158" t="n">
        <v>1900</v>
      </c>
      <c r="FJ353" s="158" t="n">
        <v>1</v>
      </c>
      <c r="FK353" s="158" t="n">
        <v>1</v>
      </c>
      <c r="FL353" s="158" t="n">
        <v>1900</v>
      </c>
      <c r="FM353" s="158" t="n">
        <v>1</v>
      </c>
      <c r="FN353" s="158" t="n">
        <v>1</v>
      </c>
      <c r="FO353" s="158" t="n">
        <v>1900</v>
      </c>
      <c r="FP353" s="158" t="n">
        <v>1</v>
      </c>
      <c r="FQ353" s="158" t="n">
        <v>1</v>
      </c>
      <c r="FR353" s="158" t="n">
        <v>1900</v>
      </c>
      <c r="FS353" s="158" t="n">
        <v>1</v>
      </c>
      <c r="FT353" s="158" t="n">
        <v>1</v>
      </c>
      <c r="FU353" s="158" t="n">
        <v>1900</v>
      </c>
      <c r="FV353" s="158" t="n">
        <v>1</v>
      </c>
      <c r="FW353" s="158" t="n">
        <v>1</v>
      </c>
    </row>
    <row r="354">
      <c r="A354">
        <f>IF(F354&gt;1,A353,IF(AND(I354&lt;10,paste!A356&lt;10),RIGHT(H354,2)&amp;"0"&amp;I354&amp;"000"&amp;paste!A356,IF(AND(I354&lt;10,paste!A356&gt;=10,paste!A356&lt;100),RIGHT(H354,2)&amp;"0"&amp;I354&amp;"00"&amp;paste!A356,IF(AND(I354&lt;10,paste!A356&gt;=100,paste!A356&lt;1000),RIGHT(H354,2)&amp;"0"&amp;I354&amp;"0"&amp;paste!A356,IF(AND(I354&lt;10,paste!A356&gt;=1000),RIGHT(H354,2)&amp;"0"&amp;I354&amp;paste!A356,IF(AND(I354&gt;=10,paste!A356&lt;10),RIGHT(H354,2)&amp;I354&amp;"000"&amp;paste!A356,IF(AND(I354&gt;=10,paste!A356&gt;=10,paste!A356&lt;100),RIGHT(H354,2)&amp;I354&amp;"00"&amp;paste!A356,IF(AND(I354&gt;=10,paste!A356&gt;=100,paste!A356&lt;1000),RIGHT(H354,2)&amp;I354&amp;"0"&amp;paste!A356,RIGHT(H354,2)&amp;I354&amp;paste!A356))))))))</f>
        <v/>
      </c>
      <c r="B354">
        <f>YEAR(paste!C356)</f>
        <v/>
      </c>
      <c r="C354">
        <f>MONTH(paste!C356)</f>
        <v/>
      </c>
      <c r="D354">
        <f>DAY(paste!C356)</f>
        <v/>
      </c>
      <c r="E354" s="158" t="n">
        <v>0</v>
      </c>
      <c r="F354">
        <f>IF(AND(L354=L353,D354=D353),F353+1,1)</f>
        <v/>
      </c>
      <c r="G354" s="158" t="n">
        <v>0</v>
      </c>
      <c r="H354">
        <f>YEAR(paste!C356)</f>
        <v/>
      </c>
      <c r="I354">
        <f>MONTH(paste!C356)</f>
        <v/>
      </c>
      <c r="J354">
        <f>DAY(paste!C356)</f>
        <v/>
      </c>
      <c r="K354">
        <f>A354</f>
        <v/>
      </c>
      <c r="L354">
        <f>IF(ISBLANK(VLOOKUP(paste!J356,'得意先名 (2)'!$B$3:$F$2005,5,FALSE)),paste!P356,IFERROR(VLOOKUP(paste!J356,'得意先名 (2)'!$B$3:$F$2005,5,FALSE),"ZZZZZZZZZZZ"))</f>
        <v/>
      </c>
      <c r="M354">
        <f>IF(L354="ZZZZZZZZZZZ",paste!J356&amp;paste!K356&amp; "  :   "&amp;paste!M356&amp; "  :   "&amp;paste!P356,"")</f>
        <v/>
      </c>
      <c r="O354" s="158" t="n"/>
      <c r="P354">
        <f>VLOOKUP(L354,'L_User+EndUser'!$C$2:$K$500,8,FALSE)</f>
        <v/>
      </c>
      <c r="Q354">
        <f>VLOOKUP(L354,'L_User+EndUser'!$C$2:$K$500,9,FALSE)</f>
        <v/>
      </c>
      <c r="R354" s="158" t="n"/>
      <c r="T354" s="158" t="n"/>
      <c r="V354" s="158" t="n"/>
      <c r="AB354">
        <f>paste!J356</f>
        <v/>
      </c>
      <c r="AC354">
        <f>L354</f>
        <v/>
      </c>
      <c r="AO354">
        <f>YEAR(paste!O356)</f>
        <v/>
      </c>
      <c r="AP354">
        <f>MONTH(paste!O356)</f>
        <v/>
      </c>
      <c r="AQ354">
        <f>DAY(paste!O356)</f>
        <v/>
      </c>
      <c r="BD354">
        <f>IF(paste!L356="","",paste!L356)</f>
        <v/>
      </c>
      <c r="BM354" t="n">
        <v>1</v>
      </c>
      <c r="BN354">
        <f>VLOOKUP(paste!E356,L_Product!$A$2:$B$2001,2,FALSE)</f>
        <v/>
      </c>
      <c r="BO354" s="21" t="n"/>
      <c r="BT354" t="n">
        <v>2</v>
      </c>
      <c r="BU354">
        <f>IF($BM$2=1,2,IF($BM$2=18,1))</f>
        <v/>
      </c>
      <c r="BV354">
        <f>IF($BM$2=1,0,IF($BM$2=18,1))</f>
        <v/>
      </c>
      <c r="BW354" t="n">
        <v>2</v>
      </c>
      <c r="BX354" t="n">
        <v>0</v>
      </c>
      <c r="BY354" t="n">
        <v>3</v>
      </c>
      <c r="BZ354">
        <f>VLOOKUP(BN354,L_Product!$B$2:$Z$2001,14,FALSE)</f>
        <v/>
      </c>
      <c r="CA354">
        <f>paste!H356</f>
        <v/>
      </c>
      <c r="CB354">
        <f>BZ354*CA354</f>
        <v/>
      </c>
      <c r="CN354" s="158" t="n">
        <v>1</v>
      </c>
      <c r="CO354" s="158" t="n">
        <v>1</v>
      </c>
      <c r="CP354" s="158" t="n">
        <v>1</v>
      </c>
      <c r="CQ354" s="158" t="n">
        <v>1</v>
      </c>
      <c r="CR354" s="158" t="n">
        <v>1</v>
      </c>
      <c r="CS354" s="158" t="n">
        <v>0</v>
      </c>
      <c r="CT354" s="158" t="n">
        <v>0</v>
      </c>
      <c r="CU354" s="158" t="n">
        <v>0</v>
      </c>
      <c r="CV354" s="158" t="n">
        <v>0</v>
      </c>
      <c r="CW354" s="158" t="n">
        <v>0</v>
      </c>
      <c r="CX354">
        <f>B354</f>
        <v/>
      </c>
      <c r="CY354">
        <f>C354</f>
        <v/>
      </c>
      <c r="CZ354">
        <f>D354</f>
        <v/>
      </c>
      <c r="DA354" s="158" t="n">
        <v>1900</v>
      </c>
      <c r="DB354" s="158" t="n">
        <v>1</v>
      </c>
      <c r="DC354" s="158" t="n">
        <v>1</v>
      </c>
      <c r="DD354" s="158" t="n">
        <v>1900</v>
      </c>
      <c r="DE354" s="158" t="n">
        <v>1</v>
      </c>
      <c r="DF354" s="158" t="n">
        <v>1</v>
      </c>
      <c r="DG354" s="158" t="n">
        <v>1900</v>
      </c>
      <c r="DH354" s="158" t="n">
        <v>1</v>
      </c>
      <c r="DI354" s="158" t="n">
        <v>1</v>
      </c>
      <c r="DJ354" s="158" t="n">
        <v>1900</v>
      </c>
      <c r="DK354" s="158" t="n">
        <v>1</v>
      </c>
      <c r="DL354" s="158" t="n">
        <v>1</v>
      </c>
      <c r="DR354" s="158" t="n">
        <v>2</v>
      </c>
      <c r="DS354" s="158" t="n">
        <v>1</v>
      </c>
      <c r="DT354" s="158" t="n">
        <v>2</v>
      </c>
      <c r="DU354" s="158" t="n">
        <v>1</v>
      </c>
      <c r="DV354" s="158" t="n">
        <v>3</v>
      </c>
      <c r="DW354" s="158" t="n">
        <v>1</v>
      </c>
      <c r="DX354" s="158" t="n">
        <v>3</v>
      </c>
      <c r="DY354" s="158" t="n">
        <v>0</v>
      </c>
      <c r="DZ354" s="158" t="n">
        <v>0</v>
      </c>
      <c r="EA354" s="158" t="n">
        <v>0</v>
      </c>
      <c r="EB354" s="158" t="n">
        <v>0</v>
      </c>
      <c r="EC354" s="158" t="n">
        <v>0</v>
      </c>
      <c r="ED354" s="158" t="n">
        <v>0</v>
      </c>
      <c r="EE354" s="158" t="n">
        <v>0</v>
      </c>
      <c r="EF354" s="158" t="n">
        <v>0</v>
      </c>
      <c r="EG354" s="158" t="n">
        <v>0</v>
      </c>
      <c r="EH354" s="158" t="n">
        <v>0</v>
      </c>
      <c r="EI354" s="158" t="n">
        <v>0</v>
      </c>
      <c r="EJ354" s="158" t="n">
        <v>0</v>
      </c>
      <c r="EK354" s="158" t="n">
        <v>0</v>
      </c>
      <c r="EL354" s="158" t="n">
        <v>0</v>
      </c>
      <c r="EM354" s="158" t="n">
        <v>0</v>
      </c>
      <c r="EN354" s="158" t="n">
        <v>0</v>
      </c>
      <c r="EO354" s="158" t="n">
        <v>0</v>
      </c>
      <c r="EP354" s="158" t="n">
        <v>0</v>
      </c>
      <c r="EQ354" s="158" t="n">
        <v>0</v>
      </c>
      <c r="ER354" s="158" t="n">
        <v>0</v>
      </c>
      <c r="ES354" s="158" t="n">
        <v>0</v>
      </c>
      <c r="ET354" s="158" t="n">
        <v>0</v>
      </c>
      <c r="EU354" s="158" t="n">
        <v>0</v>
      </c>
      <c r="EV354" s="158" t="n">
        <v>0</v>
      </c>
      <c r="EW354" s="158" t="n">
        <v>0</v>
      </c>
      <c r="EX354" s="158" t="n">
        <v>0</v>
      </c>
      <c r="EY354" s="158" t="n">
        <v>0</v>
      </c>
      <c r="EZ354" s="158" t="n">
        <v>1900</v>
      </c>
      <c r="FA354" s="158" t="n">
        <v>1</v>
      </c>
      <c r="FB354" s="158" t="n">
        <v>1</v>
      </c>
      <c r="FC354" s="158" t="n">
        <v>1900</v>
      </c>
      <c r="FD354" s="158" t="n">
        <v>1</v>
      </c>
      <c r="FE354" s="158" t="n">
        <v>1</v>
      </c>
      <c r="FF354" s="158" t="n">
        <v>1900</v>
      </c>
      <c r="FG354" s="158" t="n">
        <v>1</v>
      </c>
      <c r="FH354" s="158" t="n">
        <v>1</v>
      </c>
      <c r="FI354" s="158" t="n">
        <v>1900</v>
      </c>
      <c r="FJ354" s="158" t="n">
        <v>1</v>
      </c>
      <c r="FK354" s="158" t="n">
        <v>1</v>
      </c>
      <c r="FL354" s="158" t="n">
        <v>1900</v>
      </c>
      <c r="FM354" s="158" t="n">
        <v>1</v>
      </c>
      <c r="FN354" s="158" t="n">
        <v>1</v>
      </c>
      <c r="FO354" s="158" t="n">
        <v>1900</v>
      </c>
      <c r="FP354" s="158" t="n">
        <v>1</v>
      </c>
      <c r="FQ354" s="158" t="n">
        <v>1</v>
      </c>
      <c r="FR354" s="158" t="n">
        <v>1900</v>
      </c>
      <c r="FS354" s="158" t="n">
        <v>1</v>
      </c>
      <c r="FT354" s="158" t="n">
        <v>1</v>
      </c>
      <c r="FU354" s="158" t="n">
        <v>1900</v>
      </c>
      <c r="FV354" s="158" t="n">
        <v>1</v>
      </c>
      <c r="FW354" s="158" t="n">
        <v>1</v>
      </c>
    </row>
    <row r="355">
      <c r="A355">
        <f>IF(F355&gt;1,A354,IF(AND(I355&lt;10,paste!A357&lt;10),RIGHT(H355,2)&amp;"0"&amp;I355&amp;"000"&amp;paste!A357,IF(AND(I355&lt;10,paste!A357&gt;=10,paste!A357&lt;100),RIGHT(H355,2)&amp;"0"&amp;I355&amp;"00"&amp;paste!A357,IF(AND(I355&lt;10,paste!A357&gt;=100,paste!A357&lt;1000),RIGHT(H355,2)&amp;"0"&amp;I355&amp;"0"&amp;paste!A357,IF(AND(I355&lt;10,paste!A357&gt;=1000),RIGHT(H355,2)&amp;"0"&amp;I355&amp;paste!A357,IF(AND(I355&gt;=10,paste!A357&lt;10),RIGHT(H355,2)&amp;I355&amp;"000"&amp;paste!A357,IF(AND(I355&gt;=10,paste!A357&gt;=10,paste!A357&lt;100),RIGHT(H355,2)&amp;I355&amp;"00"&amp;paste!A357,IF(AND(I355&gt;=10,paste!A357&gt;=100,paste!A357&lt;1000),RIGHT(H355,2)&amp;I355&amp;"0"&amp;paste!A357,RIGHT(H355,2)&amp;I355&amp;paste!A357))))))))</f>
        <v/>
      </c>
      <c r="B355">
        <f>YEAR(paste!C357)</f>
        <v/>
      </c>
      <c r="C355">
        <f>MONTH(paste!C357)</f>
        <v/>
      </c>
      <c r="D355">
        <f>DAY(paste!C357)</f>
        <v/>
      </c>
      <c r="E355" s="158" t="n">
        <v>0</v>
      </c>
      <c r="F355">
        <f>IF(AND(L355=L354,D355=D354),F354+1,1)</f>
        <v/>
      </c>
      <c r="G355" s="158" t="n">
        <v>0</v>
      </c>
      <c r="H355">
        <f>YEAR(paste!C357)</f>
        <v/>
      </c>
      <c r="I355">
        <f>MONTH(paste!C357)</f>
        <v/>
      </c>
      <c r="J355">
        <f>DAY(paste!C357)</f>
        <v/>
      </c>
      <c r="K355">
        <f>A355</f>
        <v/>
      </c>
      <c r="L355">
        <f>IF(ISBLANK(VLOOKUP(paste!J357,'得意先名 (2)'!$B$3:$F$2005,5,FALSE)),paste!P357,IFERROR(VLOOKUP(paste!J357,'得意先名 (2)'!$B$3:$F$2005,5,FALSE),"ZZZZZZZZZZZ"))</f>
        <v/>
      </c>
      <c r="M355">
        <f>IF(L355="ZZZZZZZZZZZ",paste!J357&amp;paste!K357&amp; "  :   "&amp;paste!M357&amp; "  :   "&amp;paste!P357,"")</f>
        <v/>
      </c>
      <c r="O355" s="158" t="n"/>
      <c r="P355">
        <f>VLOOKUP(L355,'L_User+EndUser'!$C$2:$K$500,8,FALSE)</f>
        <v/>
      </c>
      <c r="Q355">
        <f>VLOOKUP(L355,'L_User+EndUser'!$C$2:$K$500,9,FALSE)</f>
        <v/>
      </c>
      <c r="R355" s="158" t="n"/>
      <c r="T355" s="158" t="n"/>
      <c r="V355" s="158" t="n"/>
      <c r="AB355">
        <f>paste!J357</f>
        <v/>
      </c>
      <c r="AC355">
        <f>L355</f>
        <v/>
      </c>
      <c r="AO355">
        <f>YEAR(paste!O357)</f>
        <v/>
      </c>
      <c r="AP355">
        <f>MONTH(paste!O357)</f>
        <v/>
      </c>
      <c r="AQ355">
        <f>DAY(paste!O357)</f>
        <v/>
      </c>
      <c r="BD355">
        <f>IF(paste!L357="","",paste!L357)</f>
        <v/>
      </c>
      <c r="BM355" t="n">
        <v>1</v>
      </c>
      <c r="BN355">
        <f>VLOOKUP(paste!E357,L_Product!$A$2:$B$2001,2,FALSE)</f>
        <v/>
      </c>
      <c r="BO355" s="21" t="n"/>
      <c r="BT355" t="n">
        <v>2</v>
      </c>
      <c r="BU355">
        <f>IF($BM$2=1,2,IF($BM$2=18,1))</f>
        <v/>
      </c>
      <c r="BV355">
        <f>IF($BM$2=1,0,IF($BM$2=18,1))</f>
        <v/>
      </c>
      <c r="BW355" t="n">
        <v>2</v>
      </c>
      <c r="BX355" t="n">
        <v>0</v>
      </c>
      <c r="BY355" t="n">
        <v>3</v>
      </c>
      <c r="BZ355">
        <f>VLOOKUP(BN355,L_Product!$B$2:$Z$2001,14,FALSE)</f>
        <v/>
      </c>
      <c r="CA355">
        <f>paste!H357</f>
        <v/>
      </c>
      <c r="CB355">
        <f>BZ355*CA355</f>
        <v/>
      </c>
      <c r="CN355" s="158" t="n">
        <v>1</v>
      </c>
      <c r="CO355" s="158" t="n">
        <v>1</v>
      </c>
      <c r="CP355" s="158" t="n">
        <v>1</v>
      </c>
      <c r="CQ355" s="158" t="n">
        <v>1</v>
      </c>
      <c r="CR355" s="158" t="n">
        <v>1</v>
      </c>
      <c r="CS355" s="158" t="n">
        <v>0</v>
      </c>
      <c r="CT355" s="158" t="n">
        <v>0</v>
      </c>
      <c r="CU355" s="158" t="n">
        <v>0</v>
      </c>
      <c r="CV355" s="158" t="n">
        <v>0</v>
      </c>
      <c r="CW355" s="158" t="n">
        <v>0</v>
      </c>
      <c r="CX355">
        <f>B355</f>
        <v/>
      </c>
      <c r="CY355">
        <f>C355</f>
        <v/>
      </c>
      <c r="CZ355">
        <f>D355</f>
        <v/>
      </c>
      <c r="DA355" s="158" t="n">
        <v>1900</v>
      </c>
      <c r="DB355" s="158" t="n">
        <v>1</v>
      </c>
      <c r="DC355" s="158" t="n">
        <v>1</v>
      </c>
      <c r="DD355" s="158" t="n">
        <v>1900</v>
      </c>
      <c r="DE355" s="158" t="n">
        <v>1</v>
      </c>
      <c r="DF355" s="158" t="n">
        <v>1</v>
      </c>
      <c r="DG355" s="158" t="n">
        <v>1900</v>
      </c>
      <c r="DH355" s="158" t="n">
        <v>1</v>
      </c>
      <c r="DI355" s="158" t="n">
        <v>1</v>
      </c>
      <c r="DJ355" s="158" t="n">
        <v>1900</v>
      </c>
      <c r="DK355" s="158" t="n">
        <v>1</v>
      </c>
      <c r="DL355" s="158" t="n">
        <v>1</v>
      </c>
      <c r="DR355" s="158" t="n">
        <v>2</v>
      </c>
      <c r="DS355" s="158" t="n">
        <v>1</v>
      </c>
      <c r="DT355" s="158" t="n">
        <v>2</v>
      </c>
      <c r="DU355" s="158" t="n">
        <v>1</v>
      </c>
      <c r="DV355" s="158" t="n">
        <v>3</v>
      </c>
      <c r="DW355" s="158" t="n">
        <v>1</v>
      </c>
      <c r="DX355" s="158" t="n">
        <v>3</v>
      </c>
      <c r="DY355" s="158" t="n">
        <v>0</v>
      </c>
      <c r="DZ355" s="158" t="n">
        <v>0</v>
      </c>
      <c r="EA355" s="158" t="n">
        <v>0</v>
      </c>
      <c r="EB355" s="158" t="n">
        <v>0</v>
      </c>
      <c r="EC355" s="158" t="n">
        <v>0</v>
      </c>
      <c r="ED355" s="158" t="n">
        <v>0</v>
      </c>
      <c r="EE355" s="158" t="n">
        <v>0</v>
      </c>
      <c r="EF355" s="158" t="n">
        <v>0</v>
      </c>
      <c r="EG355" s="158" t="n">
        <v>0</v>
      </c>
      <c r="EH355" s="158" t="n">
        <v>0</v>
      </c>
      <c r="EI355" s="158" t="n">
        <v>0</v>
      </c>
      <c r="EJ355" s="158" t="n">
        <v>0</v>
      </c>
      <c r="EK355" s="158" t="n">
        <v>0</v>
      </c>
      <c r="EL355" s="158" t="n">
        <v>0</v>
      </c>
      <c r="EM355" s="158" t="n">
        <v>0</v>
      </c>
      <c r="EN355" s="158" t="n">
        <v>0</v>
      </c>
      <c r="EO355" s="158" t="n">
        <v>0</v>
      </c>
      <c r="EP355" s="158" t="n">
        <v>0</v>
      </c>
      <c r="EQ355" s="158" t="n">
        <v>0</v>
      </c>
      <c r="ER355" s="158" t="n">
        <v>0</v>
      </c>
      <c r="ES355" s="158" t="n">
        <v>0</v>
      </c>
      <c r="ET355" s="158" t="n">
        <v>0</v>
      </c>
      <c r="EU355" s="158" t="n">
        <v>0</v>
      </c>
      <c r="EV355" s="158" t="n">
        <v>0</v>
      </c>
      <c r="EW355" s="158" t="n">
        <v>0</v>
      </c>
      <c r="EX355" s="158" t="n">
        <v>0</v>
      </c>
      <c r="EY355" s="158" t="n">
        <v>0</v>
      </c>
      <c r="EZ355" s="158" t="n">
        <v>1900</v>
      </c>
      <c r="FA355" s="158" t="n">
        <v>1</v>
      </c>
      <c r="FB355" s="158" t="n">
        <v>1</v>
      </c>
      <c r="FC355" s="158" t="n">
        <v>1900</v>
      </c>
      <c r="FD355" s="158" t="n">
        <v>1</v>
      </c>
      <c r="FE355" s="158" t="n">
        <v>1</v>
      </c>
      <c r="FF355" s="158" t="n">
        <v>1900</v>
      </c>
      <c r="FG355" s="158" t="n">
        <v>1</v>
      </c>
      <c r="FH355" s="158" t="n">
        <v>1</v>
      </c>
      <c r="FI355" s="158" t="n">
        <v>1900</v>
      </c>
      <c r="FJ355" s="158" t="n">
        <v>1</v>
      </c>
      <c r="FK355" s="158" t="n">
        <v>1</v>
      </c>
      <c r="FL355" s="158" t="n">
        <v>1900</v>
      </c>
      <c r="FM355" s="158" t="n">
        <v>1</v>
      </c>
      <c r="FN355" s="158" t="n">
        <v>1</v>
      </c>
      <c r="FO355" s="158" t="n">
        <v>1900</v>
      </c>
      <c r="FP355" s="158" t="n">
        <v>1</v>
      </c>
      <c r="FQ355" s="158" t="n">
        <v>1</v>
      </c>
      <c r="FR355" s="158" t="n">
        <v>1900</v>
      </c>
      <c r="FS355" s="158" t="n">
        <v>1</v>
      </c>
      <c r="FT355" s="158" t="n">
        <v>1</v>
      </c>
      <c r="FU355" s="158" t="n">
        <v>1900</v>
      </c>
      <c r="FV355" s="158" t="n">
        <v>1</v>
      </c>
      <c r="FW355" s="158" t="n">
        <v>1</v>
      </c>
    </row>
    <row r="356">
      <c r="A356">
        <f>IF(F356&gt;1,A355,IF(AND(I356&lt;10,paste!A358&lt;10),RIGHT(H356,2)&amp;"0"&amp;I356&amp;"000"&amp;paste!A358,IF(AND(I356&lt;10,paste!A358&gt;=10,paste!A358&lt;100),RIGHT(H356,2)&amp;"0"&amp;I356&amp;"00"&amp;paste!A358,IF(AND(I356&lt;10,paste!A358&gt;=100,paste!A358&lt;1000),RIGHT(H356,2)&amp;"0"&amp;I356&amp;"0"&amp;paste!A358,IF(AND(I356&lt;10,paste!A358&gt;=1000),RIGHT(H356,2)&amp;"0"&amp;I356&amp;paste!A358,IF(AND(I356&gt;=10,paste!A358&lt;10),RIGHT(H356,2)&amp;I356&amp;"000"&amp;paste!A358,IF(AND(I356&gt;=10,paste!A358&gt;=10,paste!A358&lt;100),RIGHT(H356,2)&amp;I356&amp;"00"&amp;paste!A358,IF(AND(I356&gt;=10,paste!A358&gt;=100,paste!A358&lt;1000),RIGHT(H356,2)&amp;I356&amp;"0"&amp;paste!A358,RIGHT(H356,2)&amp;I356&amp;paste!A358))))))))</f>
        <v/>
      </c>
      <c r="B356">
        <f>YEAR(paste!C358)</f>
        <v/>
      </c>
      <c r="C356">
        <f>MONTH(paste!C358)</f>
        <v/>
      </c>
      <c r="D356">
        <f>DAY(paste!C358)</f>
        <v/>
      </c>
      <c r="E356" s="158" t="n">
        <v>0</v>
      </c>
      <c r="F356">
        <f>IF(AND(L356=L355,D356=D355),F355+1,1)</f>
        <v/>
      </c>
      <c r="G356" s="158" t="n">
        <v>0</v>
      </c>
      <c r="H356">
        <f>YEAR(paste!C358)</f>
        <v/>
      </c>
      <c r="I356">
        <f>MONTH(paste!C358)</f>
        <v/>
      </c>
      <c r="J356">
        <f>DAY(paste!C358)</f>
        <v/>
      </c>
      <c r="K356">
        <f>A356</f>
        <v/>
      </c>
      <c r="L356">
        <f>IF(ISBLANK(VLOOKUP(paste!J358,'得意先名 (2)'!$B$3:$F$2005,5,FALSE)),paste!P358,IFERROR(VLOOKUP(paste!J358,'得意先名 (2)'!$B$3:$F$2005,5,FALSE),"ZZZZZZZZZZZ"))</f>
        <v/>
      </c>
      <c r="M356">
        <f>IF(L356="ZZZZZZZZZZZ",paste!J358&amp;paste!K358&amp; "  :   "&amp;paste!M358&amp; "  :   "&amp;paste!P358,"")</f>
        <v/>
      </c>
      <c r="O356" s="158" t="n"/>
      <c r="P356">
        <f>VLOOKUP(L356,'L_User+EndUser'!$C$2:$K$500,8,FALSE)</f>
        <v/>
      </c>
      <c r="Q356">
        <f>VLOOKUP(L356,'L_User+EndUser'!$C$2:$K$500,9,FALSE)</f>
        <v/>
      </c>
      <c r="R356" s="158" t="n"/>
      <c r="T356" s="158" t="n"/>
      <c r="V356" s="158" t="n"/>
      <c r="AB356">
        <f>paste!J358</f>
        <v/>
      </c>
      <c r="AC356">
        <f>L356</f>
        <v/>
      </c>
      <c r="AO356">
        <f>YEAR(paste!O358)</f>
        <v/>
      </c>
      <c r="AP356">
        <f>MONTH(paste!O358)</f>
        <v/>
      </c>
      <c r="AQ356">
        <f>DAY(paste!O358)</f>
        <v/>
      </c>
      <c r="BD356">
        <f>IF(paste!L358="","",paste!L358)</f>
        <v/>
      </c>
      <c r="BM356" t="n">
        <v>1</v>
      </c>
      <c r="BN356">
        <f>VLOOKUP(paste!E358,L_Product!$A$2:$B$2001,2,FALSE)</f>
        <v/>
      </c>
      <c r="BO356" s="21" t="n"/>
      <c r="BT356" t="n">
        <v>2</v>
      </c>
      <c r="BU356">
        <f>IF($BM$2=1,2,IF($BM$2=18,1))</f>
        <v/>
      </c>
      <c r="BV356">
        <f>IF($BM$2=1,0,IF($BM$2=18,1))</f>
        <v/>
      </c>
      <c r="BW356" t="n">
        <v>2</v>
      </c>
      <c r="BX356" t="n">
        <v>0</v>
      </c>
      <c r="BY356" t="n">
        <v>3</v>
      </c>
      <c r="BZ356">
        <f>VLOOKUP(BN356,L_Product!$B$2:$Z$2001,14,FALSE)</f>
        <v/>
      </c>
      <c r="CA356">
        <f>paste!H358</f>
        <v/>
      </c>
      <c r="CB356">
        <f>BZ356*CA356</f>
        <v/>
      </c>
      <c r="CN356" s="158" t="n">
        <v>1</v>
      </c>
      <c r="CO356" s="158" t="n">
        <v>1</v>
      </c>
      <c r="CP356" s="158" t="n">
        <v>1</v>
      </c>
      <c r="CQ356" s="158" t="n">
        <v>1</v>
      </c>
      <c r="CR356" s="158" t="n">
        <v>1</v>
      </c>
      <c r="CS356" s="158" t="n">
        <v>0</v>
      </c>
      <c r="CT356" s="158" t="n">
        <v>0</v>
      </c>
      <c r="CU356" s="158" t="n">
        <v>0</v>
      </c>
      <c r="CV356" s="158" t="n">
        <v>0</v>
      </c>
      <c r="CW356" s="158" t="n">
        <v>0</v>
      </c>
      <c r="CX356">
        <f>B356</f>
        <v/>
      </c>
      <c r="CY356">
        <f>C356</f>
        <v/>
      </c>
      <c r="CZ356">
        <f>D356</f>
        <v/>
      </c>
      <c r="DA356" s="158" t="n">
        <v>1900</v>
      </c>
      <c r="DB356" s="158" t="n">
        <v>1</v>
      </c>
      <c r="DC356" s="158" t="n">
        <v>1</v>
      </c>
      <c r="DD356" s="158" t="n">
        <v>1900</v>
      </c>
      <c r="DE356" s="158" t="n">
        <v>1</v>
      </c>
      <c r="DF356" s="158" t="n">
        <v>1</v>
      </c>
      <c r="DG356" s="158" t="n">
        <v>1900</v>
      </c>
      <c r="DH356" s="158" t="n">
        <v>1</v>
      </c>
      <c r="DI356" s="158" t="n">
        <v>1</v>
      </c>
      <c r="DJ356" s="158" t="n">
        <v>1900</v>
      </c>
      <c r="DK356" s="158" t="n">
        <v>1</v>
      </c>
      <c r="DL356" s="158" t="n">
        <v>1</v>
      </c>
      <c r="DR356" s="158" t="n">
        <v>2</v>
      </c>
      <c r="DS356" s="158" t="n">
        <v>1</v>
      </c>
      <c r="DT356" s="158" t="n">
        <v>2</v>
      </c>
      <c r="DU356" s="158" t="n">
        <v>1</v>
      </c>
      <c r="DV356" s="158" t="n">
        <v>3</v>
      </c>
      <c r="DW356" s="158" t="n">
        <v>1</v>
      </c>
      <c r="DX356" s="158" t="n">
        <v>3</v>
      </c>
      <c r="DY356" s="158" t="n">
        <v>0</v>
      </c>
      <c r="DZ356" s="158" t="n">
        <v>0</v>
      </c>
      <c r="EA356" s="158" t="n">
        <v>0</v>
      </c>
      <c r="EB356" s="158" t="n">
        <v>0</v>
      </c>
      <c r="EC356" s="158" t="n">
        <v>0</v>
      </c>
      <c r="ED356" s="158" t="n">
        <v>0</v>
      </c>
      <c r="EE356" s="158" t="n">
        <v>0</v>
      </c>
      <c r="EF356" s="158" t="n">
        <v>0</v>
      </c>
      <c r="EG356" s="158" t="n">
        <v>0</v>
      </c>
      <c r="EH356" s="158" t="n">
        <v>0</v>
      </c>
      <c r="EI356" s="158" t="n">
        <v>0</v>
      </c>
      <c r="EJ356" s="158" t="n">
        <v>0</v>
      </c>
      <c r="EK356" s="158" t="n">
        <v>0</v>
      </c>
      <c r="EL356" s="158" t="n">
        <v>0</v>
      </c>
      <c r="EM356" s="158" t="n">
        <v>0</v>
      </c>
      <c r="EN356" s="158" t="n">
        <v>0</v>
      </c>
      <c r="EO356" s="158" t="n">
        <v>0</v>
      </c>
      <c r="EP356" s="158" t="n">
        <v>0</v>
      </c>
      <c r="EQ356" s="158" t="n">
        <v>0</v>
      </c>
      <c r="ER356" s="158" t="n">
        <v>0</v>
      </c>
      <c r="ES356" s="158" t="n">
        <v>0</v>
      </c>
      <c r="ET356" s="158" t="n">
        <v>0</v>
      </c>
      <c r="EU356" s="158" t="n">
        <v>0</v>
      </c>
      <c r="EV356" s="158" t="n">
        <v>0</v>
      </c>
      <c r="EW356" s="158" t="n">
        <v>0</v>
      </c>
      <c r="EX356" s="158" t="n">
        <v>0</v>
      </c>
      <c r="EY356" s="158" t="n">
        <v>0</v>
      </c>
      <c r="EZ356" s="158" t="n">
        <v>1900</v>
      </c>
      <c r="FA356" s="158" t="n">
        <v>1</v>
      </c>
      <c r="FB356" s="158" t="n">
        <v>1</v>
      </c>
      <c r="FC356" s="158" t="n">
        <v>1900</v>
      </c>
      <c r="FD356" s="158" t="n">
        <v>1</v>
      </c>
      <c r="FE356" s="158" t="n">
        <v>1</v>
      </c>
      <c r="FF356" s="158" t="n">
        <v>1900</v>
      </c>
      <c r="FG356" s="158" t="n">
        <v>1</v>
      </c>
      <c r="FH356" s="158" t="n">
        <v>1</v>
      </c>
      <c r="FI356" s="158" t="n">
        <v>1900</v>
      </c>
      <c r="FJ356" s="158" t="n">
        <v>1</v>
      </c>
      <c r="FK356" s="158" t="n">
        <v>1</v>
      </c>
      <c r="FL356" s="158" t="n">
        <v>1900</v>
      </c>
      <c r="FM356" s="158" t="n">
        <v>1</v>
      </c>
      <c r="FN356" s="158" t="n">
        <v>1</v>
      </c>
      <c r="FO356" s="158" t="n">
        <v>1900</v>
      </c>
      <c r="FP356" s="158" t="n">
        <v>1</v>
      </c>
      <c r="FQ356" s="158" t="n">
        <v>1</v>
      </c>
      <c r="FR356" s="158" t="n">
        <v>1900</v>
      </c>
      <c r="FS356" s="158" t="n">
        <v>1</v>
      </c>
      <c r="FT356" s="158" t="n">
        <v>1</v>
      </c>
      <c r="FU356" s="158" t="n">
        <v>1900</v>
      </c>
      <c r="FV356" s="158" t="n">
        <v>1</v>
      </c>
      <c r="FW356" s="158" t="n">
        <v>1</v>
      </c>
    </row>
    <row r="357">
      <c r="A357">
        <f>IF(F357&gt;1,A356,IF(AND(I357&lt;10,paste!A359&lt;10),RIGHT(H357,2)&amp;"0"&amp;I357&amp;"000"&amp;paste!A359,IF(AND(I357&lt;10,paste!A359&gt;=10,paste!A359&lt;100),RIGHT(H357,2)&amp;"0"&amp;I357&amp;"00"&amp;paste!A359,IF(AND(I357&lt;10,paste!A359&gt;=100,paste!A359&lt;1000),RIGHT(H357,2)&amp;"0"&amp;I357&amp;"0"&amp;paste!A359,IF(AND(I357&lt;10,paste!A359&gt;=1000),RIGHT(H357,2)&amp;"0"&amp;I357&amp;paste!A359,IF(AND(I357&gt;=10,paste!A359&lt;10),RIGHT(H357,2)&amp;I357&amp;"000"&amp;paste!A359,IF(AND(I357&gt;=10,paste!A359&gt;=10,paste!A359&lt;100),RIGHT(H357,2)&amp;I357&amp;"00"&amp;paste!A359,IF(AND(I357&gt;=10,paste!A359&gt;=100,paste!A359&lt;1000),RIGHT(H357,2)&amp;I357&amp;"0"&amp;paste!A359,RIGHT(H357,2)&amp;I357&amp;paste!A359))))))))</f>
        <v/>
      </c>
      <c r="B357">
        <f>YEAR(paste!C359)</f>
        <v/>
      </c>
      <c r="C357">
        <f>MONTH(paste!C359)</f>
        <v/>
      </c>
      <c r="D357">
        <f>DAY(paste!C359)</f>
        <v/>
      </c>
      <c r="E357" s="158" t="n">
        <v>0</v>
      </c>
      <c r="F357">
        <f>IF(AND(L357=L356,D357=D356),F356+1,1)</f>
        <v/>
      </c>
      <c r="G357" s="158" t="n">
        <v>0</v>
      </c>
      <c r="H357">
        <f>YEAR(paste!C359)</f>
        <v/>
      </c>
      <c r="I357">
        <f>MONTH(paste!C359)</f>
        <v/>
      </c>
      <c r="J357">
        <f>DAY(paste!C359)</f>
        <v/>
      </c>
      <c r="K357">
        <f>A357</f>
        <v/>
      </c>
      <c r="L357">
        <f>IF(ISBLANK(VLOOKUP(paste!J359,'得意先名 (2)'!$B$3:$F$2005,5,FALSE)),paste!P359,IFERROR(VLOOKUP(paste!J359,'得意先名 (2)'!$B$3:$F$2005,5,FALSE),"ZZZZZZZZZZZ"))</f>
        <v/>
      </c>
      <c r="M357">
        <f>IF(L357="ZZZZZZZZZZZ",paste!J359&amp;paste!K359&amp; "  :   "&amp;paste!M359&amp; "  :   "&amp;paste!P359,"")</f>
        <v/>
      </c>
      <c r="O357" s="158" t="n"/>
      <c r="P357">
        <f>VLOOKUP(L357,'L_User+EndUser'!$C$2:$K$500,8,FALSE)</f>
        <v/>
      </c>
      <c r="Q357">
        <f>VLOOKUP(L357,'L_User+EndUser'!$C$2:$K$500,9,FALSE)</f>
        <v/>
      </c>
      <c r="R357" s="158" t="n"/>
      <c r="T357" s="158" t="n"/>
      <c r="V357" s="158" t="n"/>
      <c r="AB357">
        <f>paste!J359</f>
        <v/>
      </c>
      <c r="AC357">
        <f>L357</f>
        <v/>
      </c>
      <c r="AO357">
        <f>YEAR(paste!O359)</f>
        <v/>
      </c>
      <c r="AP357">
        <f>MONTH(paste!O359)</f>
        <v/>
      </c>
      <c r="AQ357">
        <f>DAY(paste!O359)</f>
        <v/>
      </c>
      <c r="BD357">
        <f>IF(paste!L359="","",paste!L359)</f>
        <v/>
      </c>
      <c r="BM357" t="n">
        <v>1</v>
      </c>
      <c r="BN357">
        <f>VLOOKUP(paste!E359,L_Product!$A$2:$B$2001,2,FALSE)</f>
        <v/>
      </c>
      <c r="BO357" s="21" t="n"/>
      <c r="BT357" t="n">
        <v>2</v>
      </c>
      <c r="BU357">
        <f>IF($BM$2=1,2,IF($BM$2=18,1))</f>
        <v/>
      </c>
      <c r="BV357">
        <f>IF($BM$2=1,0,IF($BM$2=18,1))</f>
        <v/>
      </c>
      <c r="BW357" t="n">
        <v>2</v>
      </c>
      <c r="BX357" t="n">
        <v>0</v>
      </c>
      <c r="BY357" t="n">
        <v>3</v>
      </c>
      <c r="BZ357">
        <f>VLOOKUP(BN357,L_Product!$B$2:$Z$2001,14,FALSE)</f>
        <v/>
      </c>
      <c r="CA357">
        <f>paste!H359</f>
        <v/>
      </c>
      <c r="CB357">
        <f>BZ357*CA357</f>
        <v/>
      </c>
      <c r="CN357" s="158" t="n">
        <v>1</v>
      </c>
      <c r="CO357" s="158" t="n">
        <v>1</v>
      </c>
      <c r="CP357" s="158" t="n">
        <v>1</v>
      </c>
      <c r="CQ357" s="158" t="n">
        <v>1</v>
      </c>
      <c r="CR357" s="158" t="n">
        <v>1</v>
      </c>
      <c r="CS357" s="158" t="n">
        <v>0</v>
      </c>
      <c r="CT357" s="158" t="n">
        <v>0</v>
      </c>
      <c r="CU357" s="158" t="n">
        <v>0</v>
      </c>
      <c r="CV357" s="158" t="n">
        <v>0</v>
      </c>
      <c r="CW357" s="158" t="n">
        <v>0</v>
      </c>
      <c r="CX357">
        <f>B357</f>
        <v/>
      </c>
      <c r="CY357">
        <f>C357</f>
        <v/>
      </c>
      <c r="CZ357">
        <f>D357</f>
        <v/>
      </c>
      <c r="DA357" s="158" t="n">
        <v>1900</v>
      </c>
      <c r="DB357" s="158" t="n">
        <v>1</v>
      </c>
      <c r="DC357" s="158" t="n">
        <v>1</v>
      </c>
      <c r="DD357" s="158" t="n">
        <v>1900</v>
      </c>
      <c r="DE357" s="158" t="n">
        <v>1</v>
      </c>
      <c r="DF357" s="158" t="n">
        <v>1</v>
      </c>
      <c r="DG357" s="158" t="n">
        <v>1900</v>
      </c>
      <c r="DH357" s="158" t="n">
        <v>1</v>
      </c>
      <c r="DI357" s="158" t="n">
        <v>1</v>
      </c>
      <c r="DJ357" s="158" t="n">
        <v>1900</v>
      </c>
      <c r="DK357" s="158" t="n">
        <v>1</v>
      </c>
      <c r="DL357" s="158" t="n">
        <v>1</v>
      </c>
      <c r="DR357" s="158" t="n">
        <v>2</v>
      </c>
      <c r="DS357" s="158" t="n">
        <v>1</v>
      </c>
      <c r="DT357" s="158" t="n">
        <v>2</v>
      </c>
      <c r="DU357" s="158" t="n">
        <v>1</v>
      </c>
      <c r="DV357" s="158" t="n">
        <v>3</v>
      </c>
      <c r="DW357" s="158" t="n">
        <v>1</v>
      </c>
      <c r="DX357" s="158" t="n">
        <v>3</v>
      </c>
      <c r="DY357" s="158" t="n">
        <v>0</v>
      </c>
      <c r="DZ357" s="158" t="n">
        <v>0</v>
      </c>
      <c r="EA357" s="158" t="n">
        <v>0</v>
      </c>
      <c r="EB357" s="158" t="n">
        <v>0</v>
      </c>
      <c r="EC357" s="158" t="n">
        <v>0</v>
      </c>
      <c r="ED357" s="158" t="n">
        <v>0</v>
      </c>
      <c r="EE357" s="158" t="n">
        <v>0</v>
      </c>
      <c r="EF357" s="158" t="n">
        <v>0</v>
      </c>
      <c r="EG357" s="158" t="n">
        <v>0</v>
      </c>
      <c r="EH357" s="158" t="n">
        <v>0</v>
      </c>
      <c r="EI357" s="158" t="n">
        <v>0</v>
      </c>
      <c r="EJ357" s="158" t="n">
        <v>0</v>
      </c>
      <c r="EK357" s="158" t="n">
        <v>0</v>
      </c>
      <c r="EL357" s="158" t="n">
        <v>0</v>
      </c>
      <c r="EM357" s="158" t="n">
        <v>0</v>
      </c>
      <c r="EN357" s="158" t="n">
        <v>0</v>
      </c>
      <c r="EO357" s="158" t="n">
        <v>0</v>
      </c>
      <c r="EP357" s="158" t="n">
        <v>0</v>
      </c>
      <c r="EQ357" s="158" t="n">
        <v>0</v>
      </c>
      <c r="ER357" s="158" t="n">
        <v>0</v>
      </c>
      <c r="ES357" s="158" t="n">
        <v>0</v>
      </c>
      <c r="ET357" s="158" t="n">
        <v>0</v>
      </c>
      <c r="EU357" s="158" t="n">
        <v>0</v>
      </c>
      <c r="EV357" s="158" t="n">
        <v>0</v>
      </c>
      <c r="EW357" s="158" t="n">
        <v>0</v>
      </c>
      <c r="EX357" s="158" t="n">
        <v>0</v>
      </c>
      <c r="EY357" s="158" t="n">
        <v>0</v>
      </c>
      <c r="EZ357" s="158" t="n">
        <v>1900</v>
      </c>
      <c r="FA357" s="158" t="n">
        <v>1</v>
      </c>
      <c r="FB357" s="158" t="n">
        <v>1</v>
      </c>
      <c r="FC357" s="158" t="n">
        <v>1900</v>
      </c>
      <c r="FD357" s="158" t="n">
        <v>1</v>
      </c>
      <c r="FE357" s="158" t="n">
        <v>1</v>
      </c>
      <c r="FF357" s="158" t="n">
        <v>1900</v>
      </c>
      <c r="FG357" s="158" t="n">
        <v>1</v>
      </c>
      <c r="FH357" s="158" t="n">
        <v>1</v>
      </c>
      <c r="FI357" s="158" t="n">
        <v>1900</v>
      </c>
      <c r="FJ357" s="158" t="n">
        <v>1</v>
      </c>
      <c r="FK357" s="158" t="n">
        <v>1</v>
      </c>
      <c r="FL357" s="158" t="n">
        <v>1900</v>
      </c>
      <c r="FM357" s="158" t="n">
        <v>1</v>
      </c>
      <c r="FN357" s="158" t="n">
        <v>1</v>
      </c>
      <c r="FO357" s="158" t="n">
        <v>1900</v>
      </c>
      <c r="FP357" s="158" t="n">
        <v>1</v>
      </c>
      <c r="FQ357" s="158" t="n">
        <v>1</v>
      </c>
      <c r="FR357" s="158" t="n">
        <v>1900</v>
      </c>
      <c r="FS357" s="158" t="n">
        <v>1</v>
      </c>
      <c r="FT357" s="158" t="n">
        <v>1</v>
      </c>
      <c r="FU357" s="158" t="n">
        <v>1900</v>
      </c>
      <c r="FV357" s="158" t="n">
        <v>1</v>
      </c>
      <c r="FW357" s="158" t="n">
        <v>1</v>
      </c>
    </row>
    <row r="358">
      <c r="A358">
        <f>IF(F358&gt;1,A357,IF(AND(I358&lt;10,paste!A360&lt;10),RIGHT(H358,2)&amp;"0"&amp;I358&amp;"000"&amp;paste!A360,IF(AND(I358&lt;10,paste!A360&gt;=10,paste!A360&lt;100),RIGHT(H358,2)&amp;"0"&amp;I358&amp;"00"&amp;paste!A360,IF(AND(I358&lt;10,paste!A360&gt;=100,paste!A360&lt;1000),RIGHT(H358,2)&amp;"0"&amp;I358&amp;"0"&amp;paste!A360,IF(AND(I358&lt;10,paste!A360&gt;=1000),RIGHT(H358,2)&amp;"0"&amp;I358&amp;paste!A360,IF(AND(I358&gt;=10,paste!A360&lt;10),RIGHT(H358,2)&amp;I358&amp;"000"&amp;paste!A360,IF(AND(I358&gt;=10,paste!A360&gt;=10,paste!A360&lt;100),RIGHT(H358,2)&amp;I358&amp;"00"&amp;paste!A360,IF(AND(I358&gt;=10,paste!A360&gt;=100,paste!A360&lt;1000),RIGHT(H358,2)&amp;I358&amp;"0"&amp;paste!A360,RIGHT(H358,2)&amp;I358&amp;paste!A360))))))))</f>
        <v/>
      </c>
      <c r="B358">
        <f>YEAR(paste!C360)</f>
        <v/>
      </c>
      <c r="C358">
        <f>MONTH(paste!C360)</f>
        <v/>
      </c>
      <c r="D358">
        <f>DAY(paste!C360)</f>
        <v/>
      </c>
      <c r="E358" s="158" t="n">
        <v>0</v>
      </c>
      <c r="F358">
        <f>IF(AND(L358=L357,D358=D357),F357+1,1)</f>
        <v/>
      </c>
      <c r="G358" s="158" t="n">
        <v>0</v>
      </c>
      <c r="H358">
        <f>YEAR(paste!C360)</f>
        <v/>
      </c>
      <c r="I358">
        <f>MONTH(paste!C360)</f>
        <v/>
      </c>
      <c r="J358">
        <f>DAY(paste!C360)</f>
        <v/>
      </c>
      <c r="K358">
        <f>A358</f>
        <v/>
      </c>
      <c r="L358">
        <f>IF(ISBLANK(VLOOKUP(paste!J360,'得意先名 (2)'!$B$3:$F$2005,5,FALSE)),paste!P360,IFERROR(VLOOKUP(paste!J360,'得意先名 (2)'!$B$3:$F$2005,5,FALSE),"ZZZZZZZZZZZ"))</f>
        <v/>
      </c>
      <c r="M358">
        <f>IF(L358="ZZZZZZZZZZZ",paste!J360&amp;paste!K360&amp; "  :   "&amp;paste!M360&amp; "  :   "&amp;paste!P360,"")</f>
        <v/>
      </c>
      <c r="O358" s="158" t="n"/>
      <c r="P358">
        <f>VLOOKUP(L358,'L_User+EndUser'!$C$2:$K$500,8,FALSE)</f>
        <v/>
      </c>
      <c r="Q358">
        <f>VLOOKUP(L358,'L_User+EndUser'!$C$2:$K$500,9,FALSE)</f>
        <v/>
      </c>
      <c r="R358" s="158" t="n"/>
      <c r="T358" s="158" t="n"/>
      <c r="V358" s="158" t="n"/>
      <c r="AB358">
        <f>paste!J360</f>
        <v/>
      </c>
      <c r="AC358">
        <f>L358</f>
        <v/>
      </c>
      <c r="AO358">
        <f>YEAR(paste!O360)</f>
        <v/>
      </c>
      <c r="AP358">
        <f>MONTH(paste!O360)</f>
        <v/>
      </c>
      <c r="AQ358">
        <f>DAY(paste!O360)</f>
        <v/>
      </c>
      <c r="BD358">
        <f>IF(paste!L360="","",paste!L360)</f>
        <v/>
      </c>
      <c r="BM358" t="n">
        <v>1</v>
      </c>
      <c r="BN358">
        <f>VLOOKUP(paste!E360,L_Product!$A$2:$B$2001,2,FALSE)</f>
        <v/>
      </c>
      <c r="BO358" s="21" t="n"/>
      <c r="BT358" t="n">
        <v>2</v>
      </c>
      <c r="BU358">
        <f>IF($BM$2=1,2,IF($BM$2=18,1))</f>
        <v/>
      </c>
      <c r="BV358">
        <f>IF($BM$2=1,0,IF($BM$2=18,1))</f>
        <v/>
      </c>
      <c r="BW358" t="n">
        <v>2</v>
      </c>
      <c r="BX358" t="n">
        <v>0</v>
      </c>
      <c r="BY358" t="n">
        <v>3</v>
      </c>
      <c r="BZ358">
        <f>VLOOKUP(BN358,L_Product!$B$2:$Z$2001,14,FALSE)</f>
        <v/>
      </c>
      <c r="CA358">
        <f>paste!H360</f>
        <v/>
      </c>
      <c r="CB358">
        <f>BZ358*CA358</f>
        <v/>
      </c>
      <c r="CN358" s="158" t="n">
        <v>1</v>
      </c>
      <c r="CO358" s="158" t="n">
        <v>1</v>
      </c>
      <c r="CP358" s="158" t="n">
        <v>1</v>
      </c>
      <c r="CQ358" s="158" t="n">
        <v>1</v>
      </c>
      <c r="CR358" s="158" t="n">
        <v>1</v>
      </c>
      <c r="CS358" s="158" t="n">
        <v>0</v>
      </c>
      <c r="CT358" s="158" t="n">
        <v>0</v>
      </c>
      <c r="CU358" s="158" t="n">
        <v>0</v>
      </c>
      <c r="CV358" s="158" t="n">
        <v>0</v>
      </c>
      <c r="CW358" s="158" t="n">
        <v>0</v>
      </c>
      <c r="CX358">
        <f>B358</f>
        <v/>
      </c>
      <c r="CY358">
        <f>C358</f>
        <v/>
      </c>
      <c r="CZ358">
        <f>D358</f>
        <v/>
      </c>
      <c r="DA358" s="158" t="n">
        <v>1900</v>
      </c>
      <c r="DB358" s="158" t="n">
        <v>1</v>
      </c>
      <c r="DC358" s="158" t="n">
        <v>1</v>
      </c>
      <c r="DD358" s="158" t="n">
        <v>1900</v>
      </c>
      <c r="DE358" s="158" t="n">
        <v>1</v>
      </c>
      <c r="DF358" s="158" t="n">
        <v>1</v>
      </c>
      <c r="DG358" s="158" t="n">
        <v>1900</v>
      </c>
      <c r="DH358" s="158" t="n">
        <v>1</v>
      </c>
      <c r="DI358" s="158" t="n">
        <v>1</v>
      </c>
      <c r="DJ358" s="158" t="n">
        <v>1900</v>
      </c>
      <c r="DK358" s="158" t="n">
        <v>1</v>
      </c>
      <c r="DL358" s="158" t="n">
        <v>1</v>
      </c>
      <c r="DR358" s="158" t="n">
        <v>2</v>
      </c>
      <c r="DS358" s="158" t="n">
        <v>1</v>
      </c>
      <c r="DT358" s="158" t="n">
        <v>2</v>
      </c>
      <c r="DU358" s="158" t="n">
        <v>1</v>
      </c>
      <c r="DV358" s="158" t="n">
        <v>3</v>
      </c>
      <c r="DW358" s="158" t="n">
        <v>1</v>
      </c>
      <c r="DX358" s="158" t="n">
        <v>3</v>
      </c>
      <c r="DY358" s="158" t="n">
        <v>0</v>
      </c>
      <c r="DZ358" s="158" t="n">
        <v>0</v>
      </c>
      <c r="EA358" s="158" t="n">
        <v>0</v>
      </c>
      <c r="EB358" s="158" t="n">
        <v>0</v>
      </c>
      <c r="EC358" s="158" t="n">
        <v>0</v>
      </c>
      <c r="ED358" s="158" t="n">
        <v>0</v>
      </c>
      <c r="EE358" s="158" t="n">
        <v>0</v>
      </c>
      <c r="EF358" s="158" t="n">
        <v>0</v>
      </c>
      <c r="EG358" s="158" t="n">
        <v>0</v>
      </c>
      <c r="EH358" s="158" t="n">
        <v>0</v>
      </c>
      <c r="EI358" s="158" t="n">
        <v>0</v>
      </c>
      <c r="EJ358" s="158" t="n">
        <v>0</v>
      </c>
      <c r="EK358" s="158" t="n">
        <v>0</v>
      </c>
      <c r="EL358" s="158" t="n">
        <v>0</v>
      </c>
      <c r="EM358" s="158" t="n">
        <v>0</v>
      </c>
      <c r="EN358" s="158" t="n">
        <v>0</v>
      </c>
      <c r="EO358" s="158" t="n">
        <v>0</v>
      </c>
      <c r="EP358" s="158" t="n">
        <v>0</v>
      </c>
      <c r="EQ358" s="158" t="n">
        <v>0</v>
      </c>
      <c r="ER358" s="158" t="n">
        <v>0</v>
      </c>
      <c r="ES358" s="158" t="n">
        <v>0</v>
      </c>
      <c r="ET358" s="158" t="n">
        <v>0</v>
      </c>
      <c r="EU358" s="158" t="n">
        <v>0</v>
      </c>
      <c r="EV358" s="158" t="n">
        <v>0</v>
      </c>
      <c r="EW358" s="158" t="n">
        <v>0</v>
      </c>
      <c r="EX358" s="158" t="n">
        <v>0</v>
      </c>
      <c r="EY358" s="158" t="n">
        <v>0</v>
      </c>
      <c r="EZ358" s="158" t="n">
        <v>1900</v>
      </c>
      <c r="FA358" s="158" t="n">
        <v>1</v>
      </c>
      <c r="FB358" s="158" t="n">
        <v>1</v>
      </c>
      <c r="FC358" s="158" t="n">
        <v>1900</v>
      </c>
      <c r="FD358" s="158" t="n">
        <v>1</v>
      </c>
      <c r="FE358" s="158" t="n">
        <v>1</v>
      </c>
      <c r="FF358" s="158" t="n">
        <v>1900</v>
      </c>
      <c r="FG358" s="158" t="n">
        <v>1</v>
      </c>
      <c r="FH358" s="158" t="n">
        <v>1</v>
      </c>
      <c r="FI358" s="158" t="n">
        <v>1900</v>
      </c>
      <c r="FJ358" s="158" t="n">
        <v>1</v>
      </c>
      <c r="FK358" s="158" t="n">
        <v>1</v>
      </c>
      <c r="FL358" s="158" t="n">
        <v>1900</v>
      </c>
      <c r="FM358" s="158" t="n">
        <v>1</v>
      </c>
      <c r="FN358" s="158" t="n">
        <v>1</v>
      </c>
      <c r="FO358" s="158" t="n">
        <v>1900</v>
      </c>
      <c r="FP358" s="158" t="n">
        <v>1</v>
      </c>
      <c r="FQ358" s="158" t="n">
        <v>1</v>
      </c>
      <c r="FR358" s="158" t="n">
        <v>1900</v>
      </c>
      <c r="FS358" s="158" t="n">
        <v>1</v>
      </c>
      <c r="FT358" s="158" t="n">
        <v>1</v>
      </c>
      <c r="FU358" s="158" t="n">
        <v>1900</v>
      </c>
      <c r="FV358" s="158" t="n">
        <v>1</v>
      </c>
      <c r="FW358" s="158" t="n">
        <v>1</v>
      </c>
    </row>
    <row r="359">
      <c r="A359">
        <f>IF(F359&gt;1,A358,IF(AND(I359&lt;10,paste!A361&lt;10),RIGHT(H359,2)&amp;"0"&amp;I359&amp;"000"&amp;paste!A361,IF(AND(I359&lt;10,paste!A361&gt;=10,paste!A361&lt;100),RIGHT(H359,2)&amp;"0"&amp;I359&amp;"00"&amp;paste!A361,IF(AND(I359&lt;10,paste!A361&gt;=100,paste!A361&lt;1000),RIGHT(H359,2)&amp;"0"&amp;I359&amp;"0"&amp;paste!A361,IF(AND(I359&lt;10,paste!A361&gt;=1000),RIGHT(H359,2)&amp;"0"&amp;I359&amp;paste!A361,IF(AND(I359&gt;=10,paste!A361&lt;10),RIGHT(H359,2)&amp;I359&amp;"000"&amp;paste!A361,IF(AND(I359&gt;=10,paste!A361&gt;=10,paste!A361&lt;100),RIGHT(H359,2)&amp;I359&amp;"00"&amp;paste!A361,IF(AND(I359&gt;=10,paste!A361&gt;=100,paste!A361&lt;1000),RIGHT(H359,2)&amp;I359&amp;"0"&amp;paste!A361,RIGHT(H359,2)&amp;I359&amp;paste!A361))))))))</f>
        <v/>
      </c>
      <c r="B359">
        <f>YEAR(paste!C361)</f>
        <v/>
      </c>
      <c r="C359">
        <f>MONTH(paste!C361)</f>
        <v/>
      </c>
      <c r="D359">
        <f>DAY(paste!C361)</f>
        <v/>
      </c>
      <c r="E359" s="158" t="n">
        <v>0</v>
      </c>
      <c r="F359">
        <f>IF(AND(L359=L358,D359=D358),F358+1,1)</f>
        <v/>
      </c>
      <c r="G359" s="158" t="n">
        <v>0</v>
      </c>
      <c r="H359">
        <f>YEAR(paste!C361)</f>
        <v/>
      </c>
      <c r="I359">
        <f>MONTH(paste!C361)</f>
        <v/>
      </c>
      <c r="J359">
        <f>DAY(paste!C361)</f>
        <v/>
      </c>
      <c r="K359">
        <f>A359</f>
        <v/>
      </c>
      <c r="L359">
        <f>IF(ISBLANK(VLOOKUP(paste!J361,'得意先名 (2)'!$B$3:$F$2005,5,FALSE)),paste!P361,IFERROR(VLOOKUP(paste!J361,'得意先名 (2)'!$B$3:$F$2005,5,FALSE),"ZZZZZZZZZZZ"))</f>
        <v/>
      </c>
      <c r="M359">
        <f>IF(L359="ZZZZZZZZZZZ",paste!J361&amp;paste!K361&amp; "  :   "&amp;paste!M361&amp; "  :   "&amp;paste!P361,"")</f>
        <v/>
      </c>
      <c r="O359" s="158" t="n"/>
      <c r="P359">
        <f>VLOOKUP(L359,'L_User+EndUser'!$C$2:$K$500,8,FALSE)</f>
        <v/>
      </c>
      <c r="Q359">
        <f>VLOOKUP(L359,'L_User+EndUser'!$C$2:$K$500,9,FALSE)</f>
        <v/>
      </c>
      <c r="R359" s="158" t="n"/>
      <c r="T359" s="158" t="n"/>
      <c r="V359" s="158" t="n"/>
      <c r="AB359">
        <f>paste!J361</f>
        <v/>
      </c>
      <c r="AC359">
        <f>L359</f>
        <v/>
      </c>
      <c r="AO359">
        <f>YEAR(paste!O361)</f>
        <v/>
      </c>
      <c r="AP359">
        <f>MONTH(paste!O361)</f>
        <v/>
      </c>
      <c r="AQ359">
        <f>DAY(paste!O361)</f>
        <v/>
      </c>
      <c r="BD359">
        <f>IF(paste!L361="","",paste!L361)</f>
        <v/>
      </c>
      <c r="BM359" t="n">
        <v>1</v>
      </c>
      <c r="BN359">
        <f>VLOOKUP(paste!E361,L_Product!$A$2:$B$2001,2,FALSE)</f>
        <v/>
      </c>
      <c r="BO359" s="21" t="n"/>
      <c r="BT359" t="n">
        <v>2</v>
      </c>
      <c r="BU359">
        <f>IF($BM$2=1,2,IF($BM$2=18,1))</f>
        <v/>
      </c>
      <c r="BV359">
        <f>IF($BM$2=1,0,IF($BM$2=18,1))</f>
        <v/>
      </c>
      <c r="BW359" t="n">
        <v>2</v>
      </c>
      <c r="BX359" t="n">
        <v>0</v>
      </c>
      <c r="BY359" t="n">
        <v>3</v>
      </c>
      <c r="BZ359">
        <f>VLOOKUP(BN359,L_Product!$B$2:$Z$2001,14,FALSE)</f>
        <v/>
      </c>
      <c r="CA359">
        <f>paste!H361</f>
        <v/>
      </c>
      <c r="CB359">
        <f>BZ359*CA359</f>
        <v/>
      </c>
      <c r="CN359" s="158" t="n">
        <v>1</v>
      </c>
      <c r="CO359" s="158" t="n">
        <v>1</v>
      </c>
      <c r="CP359" s="158" t="n">
        <v>1</v>
      </c>
      <c r="CQ359" s="158" t="n">
        <v>1</v>
      </c>
      <c r="CR359" s="158" t="n">
        <v>1</v>
      </c>
      <c r="CS359" s="158" t="n">
        <v>0</v>
      </c>
      <c r="CT359" s="158" t="n">
        <v>0</v>
      </c>
      <c r="CU359" s="158" t="n">
        <v>0</v>
      </c>
      <c r="CV359" s="158" t="n">
        <v>0</v>
      </c>
      <c r="CW359" s="158" t="n">
        <v>0</v>
      </c>
      <c r="CX359">
        <f>B359</f>
        <v/>
      </c>
      <c r="CY359">
        <f>C359</f>
        <v/>
      </c>
      <c r="CZ359">
        <f>D359</f>
        <v/>
      </c>
      <c r="DA359" s="158" t="n">
        <v>1900</v>
      </c>
      <c r="DB359" s="158" t="n">
        <v>1</v>
      </c>
      <c r="DC359" s="158" t="n">
        <v>1</v>
      </c>
      <c r="DD359" s="158" t="n">
        <v>1900</v>
      </c>
      <c r="DE359" s="158" t="n">
        <v>1</v>
      </c>
      <c r="DF359" s="158" t="n">
        <v>1</v>
      </c>
      <c r="DG359" s="158" t="n">
        <v>1900</v>
      </c>
      <c r="DH359" s="158" t="n">
        <v>1</v>
      </c>
      <c r="DI359" s="158" t="n">
        <v>1</v>
      </c>
      <c r="DJ359" s="158" t="n">
        <v>1900</v>
      </c>
      <c r="DK359" s="158" t="n">
        <v>1</v>
      </c>
      <c r="DL359" s="158" t="n">
        <v>1</v>
      </c>
      <c r="DR359" s="158" t="n">
        <v>2</v>
      </c>
      <c r="DS359" s="158" t="n">
        <v>1</v>
      </c>
      <c r="DT359" s="158" t="n">
        <v>2</v>
      </c>
      <c r="DU359" s="158" t="n">
        <v>1</v>
      </c>
      <c r="DV359" s="158" t="n">
        <v>3</v>
      </c>
      <c r="DW359" s="158" t="n">
        <v>1</v>
      </c>
      <c r="DX359" s="158" t="n">
        <v>3</v>
      </c>
      <c r="DY359" s="158" t="n">
        <v>0</v>
      </c>
      <c r="DZ359" s="158" t="n">
        <v>0</v>
      </c>
      <c r="EA359" s="158" t="n">
        <v>0</v>
      </c>
      <c r="EB359" s="158" t="n">
        <v>0</v>
      </c>
      <c r="EC359" s="158" t="n">
        <v>0</v>
      </c>
      <c r="ED359" s="158" t="n">
        <v>0</v>
      </c>
      <c r="EE359" s="158" t="n">
        <v>0</v>
      </c>
      <c r="EF359" s="158" t="n">
        <v>0</v>
      </c>
      <c r="EG359" s="158" t="n">
        <v>0</v>
      </c>
      <c r="EH359" s="158" t="n">
        <v>0</v>
      </c>
      <c r="EI359" s="158" t="n">
        <v>0</v>
      </c>
      <c r="EJ359" s="158" t="n">
        <v>0</v>
      </c>
      <c r="EK359" s="158" t="n">
        <v>0</v>
      </c>
      <c r="EL359" s="158" t="n">
        <v>0</v>
      </c>
      <c r="EM359" s="158" t="n">
        <v>0</v>
      </c>
      <c r="EN359" s="158" t="n">
        <v>0</v>
      </c>
      <c r="EO359" s="158" t="n">
        <v>0</v>
      </c>
      <c r="EP359" s="158" t="n">
        <v>0</v>
      </c>
      <c r="EQ359" s="158" t="n">
        <v>0</v>
      </c>
      <c r="ER359" s="158" t="n">
        <v>0</v>
      </c>
      <c r="ES359" s="158" t="n">
        <v>0</v>
      </c>
      <c r="ET359" s="158" t="n">
        <v>0</v>
      </c>
      <c r="EU359" s="158" t="n">
        <v>0</v>
      </c>
      <c r="EV359" s="158" t="n">
        <v>0</v>
      </c>
      <c r="EW359" s="158" t="n">
        <v>0</v>
      </c>
      <c r="EX359" s="158" t="n">
        <v>0</v>
      </c>
      <c r="EY359" s="158" t="n">
        <v>0</v>
      </c>
      <c r="EZ359" s="158" t="n">
        <v>1900</v>
      </c>
      <c r="FA359" s="158" t="n">
        <v>1</v>
      </c>
      <c r="FB359" s="158" t="n">
        <v>1</v>
      </c>
      <c r="FC359" s="158" t="n">
        <v>1900</v>
      </c>
      <c r="FD359" s="158" t="n">
        <v>1</v>
      </c>
      <c r="FE359" s="158" t="n">
        <v>1</v>
      </c>
      <c r="FF359" s="158" t="n">
        <v>1900</v>
      </c>
      <c r="FG359" s="158" t="n">
        <v>1</v>
      </c>
      <c r="FH359" s="158" t="n">
        <v>1</v>
      </c>
      <c r="FI359" s="158" t="n">
        <v>1900</v>
      </c>
      <c r="FJ359" s="158" t="n">
        <v>1</v>
      </c>
      <c r="FK359" s="158" t="n">
        <v>1</v>
      </c>
      <c r="FL359" s="158" t="n">
        <v>1900</v>
      </c>
      <c r="FM359" s="158" t="n">
        <v>1</v>
      </c>
      <c r="FN359" s="158" t="n">
        <v>1</v>
      </c>
      <c r="FO359" s="158" t="n">
        <v>1900</v>
      </c>
      <c r="FP359" s="158" t="n">
        <v>1</v>
      </c>
      <c r="FQ359" s="158" t="n">
        <v>1</v>
      </c>
      <c r="FR359" s="158" t="n">
        <v>1900</v>
      </c>
      <c r="FS359" s="158" t="n">
        <v>1</v>
      </c>
      <c r="FT359" s="158" t="n">
        <v>1</v>
      </c>
      <c r="FU359" s="158" t="n">
        <v>1900</v>
      </c>
      <c r="FV359" s="158" t="n">
        <v>1</v>
      </c>
      <c r="FW359" s="158" t="n">
        <v>1</v>
      </c>
    </row>
    <row r="360">
      <c r="A360">
        <f>IF(F360&gt;1,A359,IF(AND(I360&lt;10,paste!A362&lt;10),RIGHT(H360,2)&amp;"0"&amp;I360&amp;"000"&amp;paste!A362,IF(AND(I360&lt;10,paste!A362&gt;=10,paste!A362&lt;100),RIGHT(H360,2)&amp;"0"&amp;I360&amp;"00"&amp;paste!A362,IF(AND(I360&lt;10,paste!A362&gt;=100,paste!A362&lt;1000),RIGHT(H360,2)&amp;"0"&amp;I360&amp;"0"&amp;paste!A362,IF(AND(I360&lt;10,paste!A362&gt;=1000),RIGHT(H360,2)&amp;"0"&amp;I360&amp;paste!A362,IF(AND(I360&gt;=10,paste!A362&lt;10),RIGHT(H360,2)&amp;I360&amp;"000"&amp;paste!A362,IF(AND(I360&gt;=10,paste!A362&gt;=10,paste!A362&lt;100),RIGHT(H360,2)&amp;I360&amp;"00"&amp;paste!A362,IF(AND(I360&gt;=10,paste!A362&gt;=100,paste!A362&lt;1000),RIGHT(H360,2)&amp;I360&amp;"0"&amp;paste!A362,RIGHT(H360,2)&amp;I360&amp;paste!A362))))))))</f>
        <v/>
      </c>
      <c r="B360">
        <f>YEAR(paste!C362)</f>
        <v/>
      </c>
      <c r="C360">
        <f>MONTH(paste!C362)</f>
        <v/>
      </c>
      <c r="D360">
        <f>DAY(paste!C362)</f>
        <v/>
      </c>
      <c r="E360" s="158" t="n">
        <v>0</v>
      </c>
      <c r="F360">
        <f>IF(AND(L360=L359,D360=D359),F359+1,1)</f>
        <v/>
      </c>
      <c r="G360" s="158" t="n">
        <v>0</v>
      </c>
      <c r="H360">
        <f>YEAR(paste!C362)</f>
        <v/>
      </c>
      <c r="I360">
        <f>MONTH(paste!C362)</f>
        <v/>
      </c>
      <c r="J360">
        <f>DAY(paste!C362)</f>
        <v/>
      </c>
      <c r="K360">
        <f>A360</f>
        <v/>
      </c>
      <c r="L360">
        <f>IF(ISBLANK(VLOOKUP(paste!J362,'得意先名 (2)'!$B$3:$F$2005,5,FALSE)),paste!P362,IFERROR(VLOOKUP(paste!J362,'得意先名 (2)'!$B$3:$F$2005,5,FALSE),"ZZZZZZZZZZZ"))</f>
        <v/>
      </c>
      <c r="M360">
        <f>IF(L360="ZZZZZZZZZZZ",paste!J362&amp;paste!K362&amp; "  :   "&amp;paste!M362&amp; "  :   "&amp;paste!P362,"")</f>
        <v/>
      </c>
      <c r="O360" s="158" t="n"/>
      <c r="P360">
        <f>VLOOKUP(L360,'L_User+EndUser'!$C$2:$K$500,8,FALSE)</f>
        <v/>
      </c>
      <c r="Q360">
        <f>VLOOKUP(L360,'L_User+EndUser'!$C$2:$K$500,9,FALSE)</f>
        <v/>
      </c>
      <c r="R360" s="158" t="n"/>
      <c r="T360" s="158" t="n"/>
      <c r="V360" s="158" t="n"/>
      <c r="AB360">
        <f>paste!J362</f>
        <v/>
      </c>
      <c r="AC360">
        <f>L360</f>
        <v/>
      </c>
      <c r="AO360">
        <f>YEAR(paste!O362)</f>
        <v/>
      </c>
      <c r="AP360">
        <f>MONTH(paste!O362)</f>
        <v/>
      </c>
      <c r="AQ360">
        <f>DAY(paste!O362)</f>
        <v/>
      </c>
      <c r="BD360">
        <f>IF(paste!L362="","",paste!L362)</f>
        <v/>
      </c>
      <c r="BM360" t="n">
        <v>1</v>
      </c>
      <c r="BN360">
        <f>VLOOKUP(paste!E362,L_Product!$A$2:$B$2001,2,FALSE)</f>
        <v/>
      </c>
      <c r="BO360" s="21" t="n"/>
      <c r="BT360" t="n">
        <v>2</v>
      </c>
      <c r="BU360">
        <f>IF($BM$2=1,2,IF($BM$2=18,1))</f>
        <v/>
      </c>
      <c r="BV360">
        <f>IF($BM$2=1,0,IF($BM$2=18,1))</f>
        <v/>
      </c>
      <c r="BW360" t="n">
        <v>2</v>
      </c>
      <c r="BX360" t="n">
        <v>0</v>
      </c>
      <c r="BY360" t="n">
        <v>3</v>
      </c>
      <c r="BZ360">
        <f>VLOOKUP(BN360,L_Product!$B$2:$Z$2001,14,FALSE)</f>
        <v/>
      </c>
      <c r="CA360">
        <f>paste!H362</f>
        <v/>
      </c>
      <c r="CB360">
        <f>BZ360*CA360</f>
        <v/>
      </c>
      <c r="CN360" s="158" t="n">
        <v>1</v>
      </c>
      <c r="CO360" s="158" t="n">
        <v>1</v>
      </c>
      <c r="CP360" s="158" t="n">
        <v>1</v>
      </c>
      <c r="CQ360" s="158" t="n">
        <v>1</v>
      </c>
      <c r="CR360" s="158" t="n">
        <v>1</v>
      </c>
      <c r="CS360" s="158" t="n">
        <v>0</v>
      </c>
      <c r="CT360" s="158" t="n">
        <v>0</v>
      </c>
      <c r="CU360" s="158" t="n">
        <v>0</v>
      </c>
      <c r="CV360" s="158" t="n">
        <v>0</v>
      </c>
      <c r="CW360" s="158" t="n">
        <v>0</v>
      </c>
      <c r="CX360">
        <f>B360</f>
        <v/>
      </c>
      <c r="CY360">
        <f>C360</f>
        <v/>
      </c>
      <c r="CZ360">
        <f>D360</f>
        <v/>
      </c>
      <c r="DA360" s="158" t="n">
        <v>1900</v>
      </c>
      <c r="DB360" s="158" t="n">
        <v>1</v>
      </c>
      <c r="DC360" s="158" t="n">
        <v>1</v>
      </c>
      <c r="DD360" s="158" t="n">
        <v>1900</v>
      </c>
      <c r="DE360" s="158" t="n">
        <v>1</v>
      </c>
      <c r="DF360" s="158" t="n">
        <v>1</v>
      </c>
      <c r="DG360" s="158" t="n">
        <v>1900</v>
      </c>
      <c r="DH360" s="158" t="n">
        <v>1</v>
      </c>
      <c r="DI360" s="158" t="n">
        <v>1</v>
      </c>
      <c r="DJ360" s="158" t="n">
        <v>1900</v>
      </c>
      <c r="DK360" s="158" t="n">
        <v>1</v>
      </c>
      <c r="DL360" s="158" t="n">
        <v>1</v>
      </c>
      <c r="DR360" s="158" t="n">
        <v>2</v>
      </c>
      <c r="DS360" s="158" t="n">
        <v>1</v>
      </c>
      <c r="DT360" s="158" t="n">
        <v>2</v>
      </c>
      <c r="DU360" s="158" t="n">
        <v>1</v>
      </c>
      <c r="DV360" s="158" t="n">
        <v>3</v>
      </c>
      <c r="DW360" s="158" t="n">
        <v>1</v>
      </c>
      <c r="DX360" s="158" t="n">
        <v>3</v>
      </c>
      <c r="DY360" s="158" t="n">
        <v>0</v>
      </c>
      <c r="DZ360" s="158" t="n">
        <v>0</v>
      </c>
      <c r="EA360" s="158" t="n">
        <v>0</v>
      </c>
      <c r="EB360" s="158" t="n">
        <v>0</v>
      </c>
      <c r="EC360" s="158" t="n">
        <v>0</v>
      </c>
      <c r="ED360" s="158" t="n">
        <v>0</v>
      </c>
      <c r="EE360" s="158" t="n">
        <v>0</v>
      </c>
      <c r="EF360" s="158" t="n">
        <v>0</v>
      </c>
      <c r="EG360" s="158" t="n">
        <v>0</v>
      </c>
      <c r="EH360" s="158" t="n">
        <v>0</v>
      </c>
      <c r="EI360" s="158" t="n">
        <v>0</v>
      </c>
      <c r="EJ360" s="158" t="n">
        <v>0</v>
      </c>
      <c r="EK360" s="158" t="n">
        <v>0</v>
      </c>
      <c r="EL360" s="158" t="n">
        <v>0</v>
      </c>
      <c r="EM360" s="158" t="n">
        <v>0</v>
      </c>
      <c r="EN360" s="158" t="n">
        <v>0</v>
      </c>
      <c r="EO360" s="158" t="n">
        <v>0</v>
      </c>
      <c r="EP360" s="158" t="n">
        <v>0</v>
      </c>
      <c r="EQ360" s="158" t="n">
        <v>0</v>
      </c>
      <c r="ER360" s="158" t="n">
        <v>0</v>
      </c>
      <c r="ES360" s="158" t="n">
        <v>0</v>
      </c>
      <c r="ET360" s="158" t="n">
        <v>0</v>
      </c>
      <c r="EU360" s="158" t="n">
        <v>0</v>
      </c>
      <c r="EV360" s="158" t="n">
        <v>0</v>
      </c>
      <c r="EW360" s="158" t="n">
        <v>0</v>
      </c>
      <c r="EX360" s="158" t="n">
        <v>0</v>
      </c>
      <c r="EY360" s="158" t="n">
        <v>0</v>
      </c>
      <c r="EZ360" s="158" t="n">
        <v>1900</v>
      </c>
      <c r="FA360" s="158" t="n">
        <v>1</v>
      </c>
      <c r="FB360" s="158" t="n">
        <v>1</v>
      </c>
      <c r="FC360" s="158" t="n">
        <v>1900</v>
      </c>
      <c r="FD360" s="158" t="n">
        <v>1</v>
      </c>
      <c r="FE360" s="158" t="n">
        <v>1</v>
      </c>
      <c r="FF360" s="158" t="n">
        <v>1900</v>
      </c>
      <c r="FG360" s="158" t="n">
        <v>1</v>
      </c>
      <c r="FH360" s="158" t="n">
        <v>1</v>
      </c>
      <c r="FI360" s="158" t="n">
        <v>1900</v>
      </c>
      <c r="FJ360" s="158" t="n">
        <v>1</v>
      </c>
      <c r="FK360" s="158" t="n">
        <v>1</v>
      </c>
      <c r="FL360" s="158" t="n">
        <v>1900</v>
      </c>
      <c r="FM360" s="158" t="n">
        <v>1</v>
      </c>
      <c r="FN360" s="158" t="n">
        <v>1</v>
      </c>
      <c r="FO360" s="158" t="n">
        <v>1900</v>
      </c>
      <c r="FP360" s="158" t="n">
        <v>1</v>
      </c>
      <c r="FQ360" s="158" t="n">
        <v>1</v>
      </c>
      <c r="FR360" s="158" t="n">
        <v>1900</v>
      </c>
      <c r="FS360" s="158" t="n">
        <v>1</v>
      </c>
      <c r="FT360" s="158" t="n">
        <v>1</v>
      </c>
      <c r="FU360" s="158" t="n">
        <v>1900</v>
      </c>
      <c r="FV360" s="158" t="n">
        <v>1</v>
      </c>
      <c r="FW360" s="158" t="n">
        <v>1</v>
      </c>
    </row>
    <row r="361">
      <c r="A361">
        <f>IF(F361&gt;1,A360,IF(AND(I361&lt;10,paste!A363&lt;10),RIGHT(H361,2)&amp;"0"&amp;I361&amp;"000"&amp;paste!A363,IF(AND(I361&lt;10,paste!A363&gt;=10,paste!A363&lt;100),RIGHT(H361,2)&amp;"0"&amp;I361&amp;"00"&amp;paste!A363,IF(AND(I361&lt;10,paste!A363&gt;=100,paste!A363&lt;1000),RIGHT(H361,2)&amp;"0"&amp;I361&amp;"0"&amp;paste!A363,IF(AND(I361&lt;10,paste!A363&gt;=1000),RIGHT(H361,2)&amp;"0"&amp;I361&amp;paste!A363,IF(AND(I361&gt;=10,paste!A363&lt;10),RIGHT(H361,2)&amp;I361&amp;"000"&amp;paste!A363,IF(AND(I361&gt;=10,paste!A363&gt;=10,paste!A363&lt;100),RIGHT(H361,2)&amp;I361&amp;"00"&amp;paste!A363,IF(AND(I361&gt;=10,paste!A363&gt;=100,paste!A363&lt;1000),RIGHT(H361,2)&amp;I361&amp;"0"&amp;paste!A363,RIGHT(H361,2)&amp;I361&amp;paste!A363))))))))</f>
        <v/>
      </c>
      <c r="B361">
        <f>YEAR(paste!C363)</f>
        <v/>
      </c>
      <c r="C361">
        <f>MONTH(paste!C363)</f>
        <v/>
      </c>
      <c r="D361">
        <f>DAY(paste!C363)</f>
        <v/>
      </c>
      <c r="E361" s="158" t="n">
        <v>0</v>
      </c>
      <c r="F361">
        <f>IF(AND(L361=L360,D361=D360),F360+1,1)</f>
        <v/>
      </c>
      <c r="G361" s="158" t="n">
        <v>0</v>
      </c>
      <c r="H361">
        <f>YEAR(paste!C363)</f>
        <v/>
      </c>
      <c r="I361">
        <f>MONTH(paste!C363)</f>
        <v/>
      </c>
      <c r="J361">
        <f>DAY(paste!C363)</f>
        <v/>
      </c>
      <c r="K361">
        <f>A361</f>
        <v/>
      </c>
      <c r="L361">
        <f>IF(ISBLANK(VLOOKUP(paste!J363,'得意先名 (2)'!$B$3:$F$2005,5,FALSE)),paste!P363,IFERROR(VLOOKUP(paste!J363,'得意先名 (2)'!$B$3:$F$2005,5,FALSE),"ZZZZZZZZZZZ"))</f>
        <v/>
      </c>
      <c r="M361">
        <f>IF(L361="ZZZZZZZZZZZ",paste!J363&amp;paste!K363&amp; "  :   "&amp;paste!M363&amp; "  :   "&amp;paste!P363,"")</f>
        <v/>
      </c>
      <c r="O361" s="158" t="n"/>
      <c r="P361">
        <f>VLOOKUP(L361,'L_User+EndUser'!$C$2:$K$500,8,FALSE)</f>
        <v/>
      </c>
      <c r="Q361">
        <f>VLOOKUP(L361,'L_User+EndUser'!$C$2:$K$500,9,FALSE)</f>
        <v/>
      </c>
      <c r="R361" s="158" t="n"/>
      <c r="T361" s="158" t="n"/>
      <c r="V361" s="158" t="n"/>
      <c r="AB361">
        <f>paste!J363</f>
        <v/>
      </c>
      <c r="AC361">
        <f>L361</f>
        <v/>
      </c>
      <c r="AO361">
        <f>YEAR(paste!O363)</f>
        <v/>
      </c>
      <c r="AP361">
        <f>MONTH(paste!O363)</f>
        <v/>
      </c>
      <c r="AQ361">
        <f>DAY(paste!O363)</f>
        <v/>
      </c>
      <c r="BD361">
        <f>IF(paste!L363="","",paste!L363)</f>
        <v/>
      </c>
      <c r="BM361" t="n">
        <v>1</v>
      </c>
      <c r="BN361">
        <f>VLOOKUP(paste!E363,L_Product!$A$2:$B$2001,2,FALSE)</f>
        <v/>
      </c>
      <c r="BO361" s="21" t="n"/>
      <c r="BT361" t="n">
        <v>2</v>
      </c>
      <c r="BU361">
        <f>IF($BM$2=1,2,IF($BM$2=18,1))</f>
        <v/>
      </c>
      <c r="BV361">
        <f>IF($BM$2=1,0,IF($BM$2=18,1))</f>
        <v/>
      </c>
      <c r="BW361" t="n">
        <v>2</v>
      </c>
      <c r="BX361" t="n">
        <v>0</v>
      </c>
      <c r="BY361" t="n">
        <v>3</v>
      </c>
      <c r="BZ361">
        <f>VLOOKUP(BN361,L_Product!$B$2:$Z$2001,14,FALSE)</f>
        <v/>
      </c>
      <c r="CA361">
        <f>paste!H363</f>
        <v/>
      </c>
      <c r="CB361">
        <f>BZ361*CA361</f>
        <v/>
      </c>
      <c r="CN361" s="158" t="n">
        <v>1</v>
      </c>
      <c r="CO361" s="158" t="n">
        <v>1</v>
      </c>
      <c r="CP361" s="158" t="n">
        <v>1</v>
      </c>
      <c r="CQ361" s="158" t="n">
        <v>1</v>
      </c>
      <c r="CR361" s="158" t="n">
        <v>1</v>
      </c>
      <c r="CS361" s="158" t="n">
        <v>0</v>
      </c>
      <c r="CT361" s="158" t="n">
        <v>0</v>
      </c>
      <c r="CU361" s="158" t="n">
        <v>0</v>
      </c>
      <c r="CV361" s="158" t="n">
        <v>0</v>
      </c>
      <c r="CW361" s="158" t="n">
        <v>0</v>
      </c>
      <c r="CX361">
        <f>B361</f>
        <v/>
      </c>
      <c r="CY361">
        <f>C361</f>
        <v/>
      </c>
      <c r="CZ361">
        <f>D361</f>
        <v/>
      </c>
      <c r="DA361" s="158" t="n">
        <v>1900</v>
      </c>
      <c r="DB361" s="158" t="n">
        <v>1</v>
      </c>
      <c r="DC361" s="158" t="n">
        <v>1</v>
      </c>
      <c r="DD361" s="158" t="n">
        <v>1900</v>
      </c>
      <c r="DE361" s="158" t="n">
        <v>1</v>
      </c>
      <c r="DF361" s="158" t="n">
        <v>1</v>
      </c>
      <c r="DG361" s="158" t="n">
        <v>1900</v>
      </c>
      <c r="DH361" s="158" t="n">
        <v>1</v>
      </c>
      <c r="DI361" s="158" t="n">
        <v>1</v>
      </c>
      <c r="DJ361" s="158" t="n">
        <v>1900</v>
      </c>
      <c r="DK361" s="158" t="n">
        <v>1</v>
      </c>
      <c r="DL361" s="158" t="n">
        <v>1</v>
      </c>
      <c r="DR361" s="158" t="n">
        <v>2</v>
      </c>
      <c r="DS361" s="158" t="n">
        <v>1</v>
      </c>
      <c r="DT361" s="158" t="n">
        <v>2</v>
      </c>
      <c r="DU361" s="158" t="n">
        <v>1</v>
      </c>
      <c r="DV361" s="158" t="n">
        <v>3</v>
      </c>
      <c r="DW361" s="158" t="n">
        <v>1</v>
      </c>
      <c r="DX361" s="158" t="n">
        <v>3</v>
      </c>
      <c r="DY361" s="158" t="n">
        <v>0</v>
      </c>
      <c r="DZ361" s="158" t="n">
        <v>0</v>
      </c>
      <c r="EA361" s="158" t="n">
        <v>0</v>
      </c>
      <c r="EB361" s="158" t="n">
        <v>0</v>
      </c>
      <c r="EC361" s="158" t="n">
        <v>0</v>
      </c>
      <c r="ED361" s="158" t="n">
        <v>0</v>
      </c>
      <c r="EE361" s="158" t="n">
        <v>0</v>
      </c>
      <c r="EF361" s="158" t="n">
        <v>0</v>
      </c>
      <c r="EG361" s="158" t="n">
        <v>0</v>
      </c>
      <c r="EH361" s="158" t="n">
        <v>0</v>
      </c>
      <c r="EI361" s="158" t="n">
        <v>0</v>
      </c>
      <c r="EJ361" s="158" t="n">
        <v>0</v>
      </c>
      <c r="EK361" s="158" t="n">
        <v>0</v>
      </c>
      <c r="EL361" s="158" t="n">
        <v>0</v>
      </c>
      <c r="EM361" s="158" t="n">
        <v>0</v>
      </c>
      <c r="EN361" s="158" t="n">
        <v>0</v>
      </c>
      <c r="EO361" s="158" t="n">
        <v>0</v>
      </c>
      <c r="EP361" s="158" t="n">
        <v>0</v>
      </c>
      <c r="EQ361" s="158" t="n">
        <v>0</v>
      </c>
      <c r="ER361" s="158" t="n">
        <v>0</v>
      </c>
      <c r="ES361" s="158" t="n">
        <v>0</v>
      </c>
      <c r="ET361" s="158" t="n">
        <v>0</v>
      </c>
      <c r="EU361" s="158" t="n">
        <v>0</v>
      </c>
      <c r="EV361" s="158" t="n">
        <v>0</v>
      </c>
      <c r="EW361" s="158" t="n">
        <v>0</v>
      </c>
      <c r="EX361" s="158" t="n">
        <v>0</v>
      </c>
      <c r="EY361" s="158" t="n">
        <v>0</v>
      </c>
      <c r="EZ361" s="158" t="n">
        <v>1900</v>
      </c>
      <c r="FA361" s="158" t="n">
        <v>1</v>
      </c>
      <c r="FB361" s="158" t="n">
        <v>1</v>
      </c>
      <c r="FC361" s="158" t="n">
        <v>1900</v>
      </c>
      <c r="FD361" s="158" t="n">
        <v>1</v>
      </c>
      <c r="FE361" s="158" t="n">
        <v>1</v>
      </c>
      <c r="FF361" s="158" t="n">
        <v>1900</v>
      </c>
      <c r="FG361" s="158" t="n">
        <v>1</v>
      </c>
      <c r="FH361" s="158" t="n">
        <v>1</v>
      </c>
      <c r="FI361" s="158" t="n">
        <v>1900</v>
      </c>
      <c r="FJ361" s="158" t="n">
        <v>1</v>
      </c>
      <c r="FK361" s="158" t="n">
        <v>1</v>
      </c>
      <c r="FL361" s="158" t="n">
        <v>1900</v>
      </c>
      <c r="FM361" s="158" t="n">
        <v>1</v>
      </c>
      <c r="FN361" s="158" t="n">
        <v>1</v>
      </c>
      <c r="FO361" s="158" t="n">
        <v>1900</v>
      </c>
      <c r="FP361" s="158" t="n">
        <v>1</v>
      </c>
      <c r="FQ361" s="158" t="n">
        <v>1</v>
      </c>
      <c r="FR361" s="158" t="n">
        <v>1900</v>
      </c>
      <c r="FS361" s="158" t="n">
        <v>1</v>
      </c>
      <c r="FT361" s="158" t="n">
        <v>1</v>
      </c>
      <c r="FU361" s="158" t="n">
        <v>1900</v>
      </c>
      <c r="FV361" s="158" t="n">
        <v>1</v>
      </c>
      <c r="FW361" s="158" t="n">
        <v>1</v>
      </c>
    </row>
    <row r="362">
      <c r="A362">
        <f>IF(F362&gt;1,A361,IF(AND(I362&lt;10,paste!A364&lt;10),RIGHT(H362,2)&amp;"0"&amp;I362&amp;"000"&amp;paste!A364,IF(AND(I362&lt;10,paste!A364&gt;=10,paste!A364&lt;100),RIGHT(H362,2)&amp;"0"&amp;I362&amp;"00"&amp;paste!A364,IF(AND(I362&lt;10,paste!A364&gt;=100,paste!A364&lt;1000),RIGHT(H362,2)&amp;"0"&amp;I362&amp;"0"&amp;paste!A364,IF(AND(I362&lt;10,paste!A364&gt;=1000),RIGHT(H362,2)&amp;"0"&amp;I362&amp;paste!A364,IF(AND(I362&gt;=10,paste!A364&lt;10),RIGHT(H362,2)&amp;I362&amp;"000"&amp;paste!A364,IF(AND(I362&gt;=10,paste!A364&gt;=10,paste!A364&lt;100),RIGHT(H362,2)&amp;I362&amp;"00"&amp;paste!A364,IF(AND(I362&gt;=10,paste!A364&gt;=100,paste!A364&lt;1000),RIGHT(H362,2)&amp;I362&amp;"0"&amp;paste!A364,RIGHT(H362,2)&amp;I362&amp;paste!A364))))))))</f>
        <v/>
      </c>
      <c r="B362">
        <f>YEAR(paste!C364)</f>
        <v/>
      </c>
      <c r="C362">
        <f>MONTH(paste!C364)</f>
        <v/>
      </c>
      <c r="D362">
        <f>DAY(paste!C364)</f>
        <v/>
      </c>
      <c r="E362" s="158" t="n">
        <v>0</v>
      </c>
      <c r="F362">
        <f>IF(AND(L362=L361,D362=D361),F361+1,1)</f>
        <v/>
      </c>
      <c r="G362" s="158" t="n">
        <v>0</v>
      </c>
      <c r="H362">
        <f>YEAR(paste!C364)</f>
        <v/>
      </c>
      <c r="I362">
        <f>MONTH(paste!C364)</f>
        <v/>
      </c>
      <c r="J362">
        <f>DAY(paste!C364)</f>
        <v/>
      </c>
      <c r="K362">
        <f>A362</f>
        <v/>
      </c>
      <c r="L362">
        <f>IF(ISBLANK(VLOOKUP(paste!J364,'得意先名 (2)'!$B$3:$F$2005,5,FALSE)),paste!P364,IFERROR(VLOOKUP(paste!J364,'得意先名 (2)'!$B$3:$F$2005,5,FALSE),"ZZZZZZZZZZZ"))</f>
        <v/>
      </c>
      <c r="M362">
        <f>IF(L362="ZZZZZZZZZZZ",paste!J364&amp;paste!K364&amp; "  :   "&amp;paste!M364&amp; "  :   "&amp;paste!P364,"")</f>
        <v/>
      </c>
      <c r="O362" s="158" t="n"/>
      <c r="P362">
        <f>VLOOKUP(L362,'L_User+EndUser'!$C$2:$K$500,8,FALSE)</f>
        <v/>
      </c>
      <c r="Q362">
        <f>VLOOKUP(L362,'L_User+EndUser'!$C$2:$K$500,9,FALSE)</f>
        <v/>
      </c>
      <c r="R362" s="158" t="n"/>
      <c r="T362" s="158" t="n"/>
      <c r="V362" s="158" t="n"/>
      <c r="AB362">
        <f>paste!J364</f>
        <v/>
      </c>
      <c r="AC362">
        <f>L362</f>
        <v/>
      </c>
      <c r="AO362">
        <f>YEAR(paste!O364)</f>
        <v/>
      </c>
      <c r="AP362">
        <f>MONTH(paste!O364)</f>
        <v/>
      </c>
      <c r="AQ362">
        <f>DAY(paste!O364)</f>
        <v/>
      </c>
      <c r="BD362">
        <f>IF(paste!L364="","",paste!L364)</f>
        <v/>
      </c>
      <c r="BM362" t="n">
        <v>1</v>
      </c>
      <c r="BN362">
        <f>VLOOKUP(paste!E364,L_Product!$A$2:$B$2001,2,FALSE)</f>
        <v/>
      </c>
      <c r="BO362" s="21" t="n"/>
      <c r="BT362" t="n">
        <v>2</v>
      </c>
      <c r="BU362">
        <f>IF($BM$2=1,2,IF($BM$2=18,1))</f>
        <v/>
      </c>
      <c r="BV362">
        <f>IF($BM$2=1,0,IF($BM$2=18,1))</f>
        <v/>
      </c>
      <c r="BW362" t="n">
        <v>2</v>
      </c>
      <c r="BX362" t="n">
        <v>0</v>
      </c>
      <c r="BY362" t="n">
        <v>3</v>
      </c>
      <c r="BZ362">
        <f>VLOOKUP(BN362,L_Product!$B$2:$Z$2001,14,FALSE)</f>
        <v/>
      </c>
      <c r="CA362">
        <f>paste!H364</f>
        <v/>
      </c>
      <c r="CB362">
        <f>BZ362*CA362</f>
        <v/>
      </c>
      <c r="CN362" s="158" t="n">
        <v>1</v>
      </c>
      <c r="CO362" s="158" t="n">
        <v>1</v>
      </c>
      <c r="CP362" s="158" t="n">
        <v>1</v>
      </c>
      <c r="CQ362" s="158" t="n">
        <v>1</v>
      </c>
      <c r="CR362" s="158" t="n">
        <v>1</v>
      </c>
      <c r="CS362" s="158" t="n">
        <v>0</v>
      </c>
      <c r="CT362" s="158" t="n">
        <v>0</v>
      </c>
      <c r="CU362" s="158" t="n">
        <v>0</v>
      </c>
      <c r="CV362" s="158" t="n">
        <v>0</v>
      </c>
      <c r="CW362" s="158" t="n">
        <v>0</v>
      </c>
      <c r="CX362">
        <f>B362</f>
        <v/>
      </c>
      <c r="CY362">
        <f>C362</f>
        <v/>
      </c>
      <c r="CZ362">
        <f>D362</f>
        <v/>
      </c>
      <c r="DA362" s="158" t="n">
        <v>1900</v>
      </c>
      <c r="DB362" s="158" t="n">
        <v>1</v>
      </c>
      <c r="DC362" s="158" t="n">
        <v>1</v>
      </c>
      <c r="DD362" s="158" t="n">
        <v>1900</v>
      </c>
      <c r="DE362" s="158" t="n">
        <v>1</v>
      </c>
      <c r="DF362" s="158" t="n">
        <v>1</v>
      </c>
      <c r="DG362" s="158" t="n">
        <v>1900</v>
      </c>
      <c r="DH362" s="158" t="n">
        <v>1</v>
      </c>
      <c r="DI362" s="158" t="n">
        <v>1</v>
      </c>
      <c r="DJ362" s="158" t="n">
        <v>1900</v>
      </c>
      <c r="DK362" s="158" t="n">
        <v>1</v>
      </c>
      <c r="DL362" s="158" t="n">
        <v>1</v>
      </c>
      <c r="DR362" s="158" t="n">
        <v>2</v>
      </c>
      <c r="DS362" s="158" t="n">
        <v>1</v>
      </c>
      <c r="DT362" s="158" t="n">
        <v>2</v>
      </c>
      <c r="DU362" s="158" t="n">
        <v>1</v>
      </c>
      <c r="DV362" s="158" t="n">
        <v>3</v>
      </c>
      <c r="DW362" s="158" t="n">
        <v>1</v>
      </c>
      <c r="DX362" s="158" t="n">
        <v>3</v>
      </c>
      <c r="DY362" s="158" t="n">
        <v>0</v>
      </c>
      <c r="DZ362" s="158" t="n">
        <v>0</v>
      </c>
      <c r="EA362" s="158" t="n">
        <v>0</v>
      </c>
      <c r="EB362" s="158" t="n">
        <v>0</v>
      </c>
      <c r="EC362" s="158" t="n">
        <v>0</v>
      </c>
      <c r="ED362" s="158" t="n">
        <v>0</v>
      </c>
      <c r="EE362" s="158" t="n">
        <v>0</v>
      </c>
      <c r="EF362" s="158" t="n">
        <v>0</v>
      </c>
      <c r="EG362" s="158" t="n">
        <v>0</v>
      </c>
      <c r="EH362" s="158" t="n">
        <v>0</v>
      </c>
      <c r="EI362" s="158" t="n">
        <v>0</v>
      </c>
      <c r="EJ362" s="158" t="n">
        <v>0</v>
      </c>
      <c r="EK362" s="158" t="n">
        <v>0</v>
      </c>
      <c r="EL362" s="158" t="n">
        <v>0</v>
      </c>
      <c r="EM362" s="158" t="n">
        <v>0</v>
      </c>
      <c r="EN362" s="158" t="n">
        <v>0</v>
      </c>
      <c r="EO362" s="158" t="n">
        <v>0</v>
      </c>
      <c r="EP362" s="158" t="n">
        <v>0</v>
      </c>
      <c r="EQ362" s="158" t="n">
        <v>0</v>
      </c>
      <c r="ER362" s="158" t="n">
        <v>0</v>
      </c>
      <c r="ES362" s="158" t="n">
        <v>0</v>
      </c>
      <c r="ET362" s="158" t="n">
        <v>0</v>
      </c>
      <c r="EU362" s="158" t="n">
        <v>0</v>
      </c>
      <c r="EV362" s="158" t="n">
        <v>0</v>
      </c>
      <c r="EW362" s="158" t="n">
        <v>0</v>
      </c>
      <c r="EX362" s="158" t="n">
        <v>0</v>
      </c>
      <c r="EY362" s="158" t="n">
        <v>0</v>
      </c>
      <c r="EZ362" s="158" t="n">
        <v>1900</v>
      </c>
      <c r="FA362" s="158" t="n">
        <v>1</v>
      </c>
      <c r="FB362" s="158" t="n">
        <v>1</v>
      </c>
      <c r="FC362" s="158" t="n">
        <v>1900</v>
      </c>
      <c r="FD362" s="158" t="n">
        <v>1</v>
      </c>
      <c r="FE362" s="158" t="n">
        <v>1</v>
      </c>
      <c r="FF362" s="158" t="n">
        <v>1900</v>
      </c>
      <c r="FG362" s="158" t="n">
        <v>1</v>
      </c>
      <c r="FH362" s="158" t="n">
        <v>1</v>
      </c>
      <c r="FI362" s="158" t="n">
        <v>1900</v>
      </c>
      <c r="FJ362" s="158" t="n">
        <v>1</v>
      </c>
      <c r="FK362" s="158" t="n">
        <v>1</v>
      </c>
      <c r="FL362" s="158" t="n">
        <v>1900</v>
      </c>
      <c r="FM362" s="158" t="n">
        <v>1</v>
      </c>
      <c r="FN362" s="158" t="n">
        <v>1</v>
      </c>
      <c r="FO362" s="158" t="n">
        <v>1900</v>
      </c>
      <c r="FP362" s="158" t="n">
        <v>1</v>
      </c>
      <c r="FQ362" s="158" t="n">
        <v>1</v>
      </c>
      <c r="FR362" s="158" t="n">
        <v>1900</v>
      </c>
      <c r="FS362" s="158" t="n">
        <v>1</v>
      </c>
      <c r="FT362" s="158" t="n">
        <v>1</v>
      </c>
      <c r="FU362" s="158" t="n">
        <v>1900</v>
      </c>
      <c r="FV362" s="158" t="n">
        <v>1</v>
      </c>
      <c r="FW362" s="158" t="n">
        <v>1</v>
      </c>
    </row>
    <row r="363">
      <c r="A363">
        <f>IF(F363&gt;1,A362,IF(AND(I363&lt;10,paste!A365&lt;10),RIGHT(H363,2)&amp;"0"&amp;I363&amp;"000"&amp;paste!A365,IF(AND(I363&lt;10,paste!A365&gt;=10,paste!A365&lt;100),RIGHT(H363,2)&amp;"0"&amp;I363&amp;"00"&amp;paste!A365,IF(AND(I363&lt;10,paste!A365&gt;=100,paste!A365&lt;1000),RIGHT(H363,2)&amp;"0"&amp;I363&amp;"0"&amp;paste!A365,IF(AND(I363&lt;10,paste!A365&gt;=1000),RIGHT(H363,2)&amp;"0"&amp;I363&amp;paste!A365,IF(AND(I363&gt;=10,paste!A365&lt;10),RIGHT(H363,2)&amp;I363&amp;"000"&amp;paste!A365,IF(AND(I363&gt;=10,paste!A365&gt;=10,paste!A365&lt;100),RIGHT(H363,2)&amp;I363&amp;"00"&amp;paste!A365,IF(AND(I363&gt;=10,paste!A365&gt;=100,paste!A365&lt;1000),RIGHT(H363,2)&amp;I363&amp;"0"&amp;paste!A365,RIGHT(H363,2)&amp;I363&amp;paste!A365))))))))</f>
        <v/>
      </c>
      <c r="B363">
        <f>YEAR(paste!C365)</f>
        <v/>
      </c>
      <c r="C363">
        <f>MONTH(paste!C365)</f>
        <v/>
      </c>
      <c r="D363">
        <f>DAY(paste!C365)</f>
        <v/>
      </c>
      <c r="E363" s="158" t="n">
        <v>0</v>
      </c>
      <c r="F363">
        <f>IF(AND(L363=L362,D363=D362),F362+1,1)</f>
        <v/>
      </c>
      <c r="G363" s="158" t="n">
        <v>0</v>
      </c>
      <c r="H363">
        <f>YEAR(paste!C365)</f>
        <v/>
      </c>
      <c r="I363">
        <f>MONTH(paste!C365)</f>
        <v/>
      </c>
      <c r="J363">
        <f>DAY(paste!C365)</f>
        <v/>
      </c>
      <c r="K363">
        <f>A363</f>
        <v/>
      </c>
      <c r="L363">
        <f>IF(ISBLANK(VLOOKUP(paste!J365,'得意先名 (2)'!$B$3:$F$2005,5,FALSE)),paste!P365,IFERROR(VLOOKUP(paste!J365,'得意先名 (2)'!$B$3:$F$2005,5,FALSE),"ZZZZZZZZZZZ"))</f>
        <v/>
      </c>
      <c r="M363">
        <f>IF(L363="ZZZZZZZZZZZ",paste!J365&amp;paste!K365&amp; "  :   "&amp;paste!M365&amp; "  :   "&amp;paste!P365,"")</f>
        <v/>
      </c>
      <c r="O363" s="158" t="n"/>
      <c r="P363">
        <f>VLOOKUP(L363,'L_User+EndUser'!$C$2:$K$500,8,FALSE)</f>
        <v/>
      </c>
      <c r="Q363">
        <f>VLOOKUP(L363,'L_User+EndUser'!$C$2:$K$500,9,FALSE)</f>
        <v/>
      </c>
      <c r="R363" s="158" t="n"/>
      <c r="T363" s="158" t="n"/>
      <c r="V363" s="158" t="n"/>
      <c r="AB363">
        <f>paste!J365</f>
        <v/>
      </c>
      <c r="AC363">
        <f>L363</f>
        <v/>
      </c>
      <c r="AO363">
        <f>YEAR(paste!O365)</f>
        <v/>
      </c>
      <c r="AP363">
        <f>MONTH(paste!O365)</f>
        <v/>
      </c>
      <c r="AQ363">
        <f>DAY(paste!O365)</f>
        <v/>
      </c>
      <c r="BD363">
        <f>IF(paste!L365="","",paste!L365)</f>
        <v/>
      </c>
      <c r="BM363" t="n">
        <v>1</v>
      </c>
      <c r="BN363">
        <f>VLOOKUP(paste!E365,L_Product!$A$2:$B$2001,2,FALSE)</f>
        <v/>
      </c>
      <c r="BO363" s="21" t="n"/>
      <c r="BT363" t="n">
        <v>2</v>
      </c>
      <c r="BU363">
        <f>IF($BM$2=1,2,IF($BM$2=18,1))</f>
        <v/>
      </c>
      <c r="BV363">
        <f>IF($BM$2=1,0,IF($BM$2=18,1))</f>
        <v/>
      </c>
      <c r="BW363" t="n">
        <v>2</v>
      </c>
      <c r="BX363" t="n">
        <v>0</v>
      </c>
      <c r="BY363" t="n">
        <v>3</v>
      </c>
      <c r="BZ363">
        <f>VLOOKUP(BN363,L_Product!$B$2:$Z$2001,14,FALSE)</f>
        <v/>
      </c>
      <c r="CA363">
        <f>paste!H365</f>
        <v/>
      </c>
      <c r="CB363">
        <f>BZ363*CA363</f>
        <v/>
      </c>
      <c r="CN363" s="158" t="n">
        <v>1</v>
      </c>
      <c r="CO363" s="158" t="n">
        <v>1</v>
      </c>
      <c r="CP363" s="158" t="n">
        <v>1</v>
      </c>
      <c r="CQ363" s="158" t="n">
        <v>1</v>
      </c>
      <c r="CR363" s="158" t="n">
        <v>1</v>
      </c>
      <c r="CS363" s="158" t="n">
        <v>0</v>
      </c>
      <c r="CT363" s="158" t="n">
        <v>0</v>
      </c>
      <c r="CU363" s="158" t="n">
        <v>0</v>
      </c>
      <c r="CV363" s="158" t="n">
        <v>0</v>
      </c>
      <c r="CW363" s="158" t="n">
        <v>0</v>
      </c>
      <c r="CX363">
        <f>B363</f>
        <v/>
      </c>
      <c r="CY363">
        <f>C363</f>
        <v/>
      </c>
      <c r="CZ363">
        <f>D363</f>
        <v/>
      </c>
      <c r="DA363" s="158" t="n">
        <v>1900</v>
      </c>
      <c r="DB363" s="158" t="n">
        <v>1</v>
      </c>
      <c r="DC363" s="158" t="n">
        <v>1</v>
      </c>
      <c r="DD363" s="158" t="n">
        <v>1900</v>
      </c>
      <c r="DE363" s="158" t="n">
        <v>1</v>
      </c>
      <c r="DF363" s="158" t="n">
        <v>1</v>
      </c>
      <c r="DG363" s="158" t="n">
        <v>1900</v>
      </c>
      <c r="DH363" s="158" t="n">
        <v>1</v>
      </c>
      <c r="DI363" s="158" t="n">
        <v>1</v>
      </c>
      <c r="DJ363" s="158" t="n">
        <v>1900</v>
      </c>
      <c r="DK363" s="158" t="n">
        <v>1</v>
      </c>
      <c r="DL363" s="158" t="n">
        <v>1</v>
      </c>
      <c r="DR363" s="158" t="n">
        <v>2</v>
      </c>
      <c r="DS363" s="158" t="n">
        <v>1</v>
      </c>
      <c r="DT363" s="158" t="n">
        <v>2</v>
      </c>
      <c r="DU363" s="158" t="n">
        <v>1</v>
      </c>
      <c r="DV363" s="158" t="n">
        <v>3</v>
      </c>
      <c r="DW363" s="158" t="n">
        <v>1</v>
      </c>
      <c r="DX363" s="158" t="n">
        <v>3</v>
      </c>
      <c r="DY363" s="158" t="n">
        <v>0</v>
      </c>
      <c r="DZ363" s="158" t="n">
        <v>0</v>
      </c>
      <c r="EA363" s="158" t="n">
        <v>0</v>
      </c>
      <c r="EB363" s="158" t="n">
        <v>0</v>
      </c>
      <c r="EC363" s="158" t="n">
        <v>0</v>
      </c>
      <c r="ED363" s="158" t="n">
        <v>0</v>
      </c>
      <c r="EE363" s="158" t="n">
        <v>0</v>
      </c>
      <c r="EF363" s="158" t="n">
        <v>0</v>
      </c>
      <c r="EG363" s="158" t="n">
        <v>0</v>
      </c>
      <c r="EH363" s="158" t="n">
        <v>0</v>
      </c>
      <c r="EI363" s="158" t="n">
        <v>0</v>
      </c>
      <c r="EJ363" s="158" t="n">
        <v>0</v>
      </c>
      <c r="EK363" s="158" t="n">
        <v>0</v>
      </c>
      <c r="EL363" s="158" t="n">
        <v>0</v>
      </c>
      <c r="EM363" s="158" t="n">
        <v>0</v>
      </c>
      <c r="EN363" s="158" t="n">
        <v>0</v>
      </c>
      <c r="EO363" s="158" t="n">
        <v>0</v>
      </c>
      <c r="EP363" s="158" t="n">
        <v>0</v>
      </c>
      <c r="EQ363" s="158" t="n">
        <v>0</v>
      </c>
      <c r="ER363" s="158" t="n">
        <v>0</v>
      </c>
      <c r="ES363" s="158" t="n">
        <v>0</v>
      </c>
      <c r="ET363" s="158" t="n">
        <v>0</v>
      </c>
      <c r="EU363" s="158" t="n">
        <v>0</v>
      </c>
      <c r="EV363" s="158" t="n">
        <v>0</v>
      </c>
      <c r="EW363" s="158" t="n">
        <v>0</v>
      </c>
      <c r="EX363" s="158" t="n">
        <v>0</v>
      </c>
      <c r="EY363" s="158" t="n">
        <v>0</v>
      </c>
      <c r="EZ363" s="158" t="n">
        <v>1900</v>
      </c>
      <c r="FA363" s="158" t="n">
        <v>1</v>
      </c>
      <c r="FB363" s="158" t="n">
        <v>1</v>
      </c>
      <c r="FC363" s="158" t="n">
        <v>1900</v>
      </c>
      <c r="FD363" s="158" t="n">
        <v>1</v>
      </c>
      <c r="FE363" s="158" t="n">
        <v>1</v>
      </c>
      <c r="FF363" s="158" t="n">
        <v>1900</v>
      </c>
      <c r="FG363" s="158" t="n">
        <v>1</v>
      </c>
      <c r="FH363" s="158" t="n">
        <v>1</v>
      </c>
      <c r="FI363" s="158" t="n">
        <v>1900</v>
      </c>
      <c r="FJ363" s="158" t="n">
        <v>1</v>
      </c>
      <c r="FK363" s="158" t="n">
        <v>1</v>
      </c>
      <c r="FL363" s="158" t="n">
        <v>1900</v>
      </c>
      <c r="FM363" s="158" t="n">
        <v>1</v>
      </c>
      <c r="FN363" s="158" t="n">
        <v>1</v>
      </c>
      <c r="FO363" s="158" t="n">
        <v>1900</v>
      </c>
      <c r="FP363" s="158" t="n">
        <v>1</v>
      </c>
      <c r="FQ363" s="158" t="n">
        <v>1</v>
      </c>
      <c r="FR363" s="158" t="n">
        <v>1900</v>
      </c>
      <c r="FS363" s="158" t="n">
        <v>1</v>
      </c>
      <c r="FT363" s="158" t="n">
        <v>1</v>
      </c>
      <c r="FU363" s="158" t="n">
        <v>1900</v>
      </c>
      <c r="FV363" s="158" t="n">
        <v>1</v>
      </c>
      <c r="FW363" s="158" t="n">
        <v>1</v>
      </c>
    </row>
    <row r="364">
      <c r="A364">
        <f>IF(F364&gt;1,A363,IF(AND(I364&lt;10,paste!A366&lt;10),RIGHT(H364,2)&amp;"0"&amp;I364&amp;"000"&amp;paste!A366,IF(AND(I364&lt;10,paste!A366&gt;=10,paste!A366&lt;100),RIGHT(H364,2)&amp;"0"&amp;I364&amp;"00"&amp;paste!A366,IF(AND(I364&lt;10,paste!A366&gt;=100,paste!A366&lt;1000),RIGHT(H364,2)&amp;"0"&amp;I364&amp;"0"&amp;paste!A366,IF(AND(I364&lt;10,paste!A366&gt;=1000),RIGHT(H364,2)&amp;"0"&amp;I364&amp;paste!A366,IF(AND(I364&gt;=10,paste!A366&lt;10),RIGHT(H364,2)&amp;I364&amp;"000"&amp;paste!A366,IF(AND(I364&gt;=10,paste!A366&gt;=10,paste!A366&lt;100),RIGHT(H364,2)&amp;I364&amp;"00"&amp;paste!A366,IF(AND(I364&gt;=10,paste!A366&gt;=100,paste!A366&lt;1000),RIGHT(H364,2)&amp;I364&amp;"0"&amp;paste!A366,RIGHT(H364,2)&amp;I364&amp;paste!A366))))))))</f>
        <v/>
      </c>
      <c r="B364">
        <f>YEAR(paste!C366)</f>
        <v/>
      </c>
      <c r="C364">
        <f>MONTH(paste!C366)</f>
        <v/>
      </c>
      <c r="D364">
        <f>DAY(paste!C366)</f>
        <v/>
      </c>
      <c r="E364" s="158" t="n">
        <v>0</v>
      </c>
      <c r="F364">
        <f>IF(AND(L364=L363,D364=D363),F363+1,1)</f>
        <v/>
      </c>
      <c r="G364" s="158" t="n">
        <v>0</v>
      </c>
      <c r="H364">
        <f>YEAR(paste!C366)</f>
        <v/>
      </c>
      <c r="I364">
        <f>MONTH(paste!C366)</f>
        <v/>
      </c>
      <c r="J364">
        <f>DAY(paste!C366)</f>
        <v/>
      </c>
      <c r="K364">
        <f>A364</f>
        <v/>
      </c>
      <c r="L364">
        <f>IF(ISBLANK(VLOOKUP(paste!J366,'得意先名 (2)'!$B$3:$F$2005,5,FALSE)),paste!P366,IFERROR(VLOOKUP(paste!J366,'得意先名 (2)'!$B$3:$F$2005,5,FALSE),"ZZZZZZZZZZZ"))</f>
        <v/>
      </c>
      <c r="M364">
        <f>IF(L364="ZZZZZZZZZZZ",paste!J366&amp;paste!K366&amp; "  :   "&amp;paste!M366&amp; "  :   "&amp;paste!P366,"")</f>
        <v/>
      </c>
      <c r="O364" s="158" t="n"/>
      <c r="P364">
        <f>VLOOKUP(L364,'L_User+EndUser'!$C$2:$K$500,8,FALSE)</f>
        <v/>
      </c>
      <c r="Q364">
        <f>VLOOKUP(L364,'L_User+EndUser'!$C$2:$K$500,9,FALSE)</f>
        <v/>
      </c>
      <c r="R364" s="158" t="n"/>
      <c r="T364" s="158" t="n"/>
      <c r="V364" s="158" t="n"/>
      <c r="AB364">
        <f>paste!J366</f>
        <v/>
      </c>
      <c r="AC364">
        <f>L364</f>
        <v/>
      </c>
      <c r="AO364">
        <f>YEAR(paste!O366)</f>
        <v/>
      </c>
      <c r="AP364">
        <f>MONTH(paste!O366)</f>
        <v/>
      </c>
      <c r="AQ364">
        <f>DAY(paste!O366)</f>
        <v/>
      </c>
      <c r="BD364">
        <f>IF(paste!L366="","",paste!L366)</f>
        <v/>
      </c>
      <c r="BM364" t="n">
        <v>1</v>
      </c>
      <c r="BN364">
        <f>VLOOKUP(paste!E366,L_Product!$A$2:$B$2001,2,FALSE)</f>
        <v/>
      </c>
      <c r="BO364" s="21" t="n"/>
      <c r="BT364" t="n">
        <v>2</v>
      </c>
      <c r="BU364">
        <f>IF($BM$2=1,2,IF($BM$2=18,1))</f>
        <v/>
      </c>
      <c r="BV364">
        <f>IF($BM$2=1,0,IF($BM$2=18,1))</f>
        <v/>
      </c>
      <c r="BW364" t="n">
        <v>2</v>
      </c>
      <c r="BX364" t="n">
        <v>0</v>
      </c>
      <c r="BY364" t="n">
        <v>3</v>
      </c>
      <c r="BZ364">
        <f>VLOOKUP(BN364,L_Product!$B$2:$Z$2001,14,FALSE)</f>
        <v/>
      </c>
      <c r="CA364">
        <f>paste!H366</f>
        <v/>
      </c>
      <c r="CB364">
        <f>BZ364*CA364</f>
        <v/>
      </c>
      <c r="CN364" s="158" t="n">
        <v>1</v>
      </c>
      <c r="CO364" s="158" t="n">
        <v>1</v>
      </c>
      <c r="CP364" s="158" t="n">
        <v>1</v>
      </c>
      <c r="CQ364" s="158" t="n">
        <v>1</v>
      </c>
      <c r="CR364" s="158" t="n">
        <v>1</v>
      </c>
      <c r="CS364" s="158" t="n">
        <v>0</v>
      </c>
      <c r="CT364" s="158" t="n">
        <v>0</v>
      </c>
      <c r="CU364" s="158" t="n">
        <v>0</v>
      </c>
      <c r="CV364" s="158" t="n">
        <v>0</v>
      </c>
      <c r="CW364" s="158" t="n">
        <v>0</v>
      </c>
      <c r="CX364">
        <f>B364</f>
        <v/>
      </c>
      <c r="CY364">
        <f>C364</f>
        <v/>
      </c>
      <c r="CZ364">
        <f>D364</f>
        <v/>
      </c>
      <c r="DA364" s="158" t="n">
        <v>1900</v>
      </c>
      <c r="DB364" s="158" t="n">
        <v>1</v>
      </c>
      <c r="DC364" s="158" t="n">
        <v>1</v>
      </c>
      <c r="DD364" s="158" t="n">
        <v>1900</v>
      </c>
      <c r="DE364" s="158" t="n">
        <v>1</v>
      </c>
      <c r="DF364" s="158" t="n">
        <v>1</v>
      </c>
      <c r="DG364" s="158" t="n">
        <v>1900</v>
      </c>
      <c r="DH364" s="158" t="n">
        <v>1</v>
      </c>
      <c r="DI364" s="158" t="n">
        <v>1</v>
      </c>
      <c r="DJ364" s="158" t="n">
        <v>1900</v>
      </c>
      <c r="DK364" s="158" t="n">
        <v>1</v>
      </c>
      <c r="DL364" s="158" t="n">
        <v>1</v>
      </c>
      <c r="DR364" s="158" t="n">
        <v>2</v>
      </c>
      <c r="DS364" s="158" t="n">
        <v>1</v>
      </c>
      <c r="DT364" s="158" t="n">
        <v>2</v>
      </c>
      <c r="DU364" s="158" t="n">
        <v>1</v>
      </c>
      <c r="DV364" s="158" t="n">
        <v>3</v>
      </c>
      <c r="DW364" s="158" t="n">
        <v>1</v>
      </c>
      <c r="DX364" s="158" t="n">
        <v>3</v>
      </c>
      <c r="DY364" s="158" t="n">
        <v>0</v>
      </c>
      <c r="DZ364" s="158" t="n">
        <v>0</v>
      </c>
      <c r="EA364" s="158" t="n">
        <v>0</v>
      </c>
      <c r="EB364" s="158" t="n">
        <v>0</v>
      </c>
      <c r="EC364" s="158" t="n">
        <v>0</v>
      </c>
      <c r="ED364" s="158" t="n">
        <v>0</v>
      </c>
      <c r="EE364" s="158" t="n">
        <v>0</v>
      </c>
      <c r="EF364" s="158" t="n">
        <v>0</v>
      </c>
      <c r="EG364" s="158" t="n">
        <v>0</v>
      </c>
      <c r="EH364" s="158" t="n">
        <v>0</v>
      </c>
      <c r="EI364" s="158" t="n">
        <v>0</v>
      </c>
      <c r="EJ364" s="158" t="n">
        <v>0</v>
      </c>
      <c r="EK364" s="158" t="n">
        <v>0</v>
      </c>
      <c r="EL364" s="158" t="n">
        <v>0</v>
      </c>
      <c r="EM364" s="158" t="n">
        <v>0</v>
      </c>
      <c r="EN364" s="158" t="n">
        <v>0</v>
      </c>
      <c r="EO364" s="158" t="n">
        <v>0</v>
      </c>
      <c r="EP364" s="158" t="n">
        <v>0</v>
      </c>
      <c r="EQ364" s="158" t="n">
        <v>0</v>
      </c>
      <c r="ER364" s="158" t="n">
        <v>0</v>
      </c>
      <c r="ES364" s="158" t="n">
        <v>0</v>
      </c>
      <c r="ET364" s="158" t="n">
        <v>0</v>
      </c>
      <c r="EU364" s="158" t="n">
        <v>0</v>
      </c>
      <c r="EV364" s="158" t="n">
        <v>0</v>
      </c>
      <c r="EW364" s="158" t="n">
        <v>0</v>
      </c>
      <c r="EX364" s="158" t="n">
        <v>0</v>
      </c>
      <c r="EY364" s="158" t="n">
        <v>0</v>
      </c>
      <c r="EZ364" s="158" t="n">
        <v>1900</v>
      </c>
      <c r="FA364" s="158" t="n">
        <v>1</v>
      </c>
      <c r="FB364" s="158" t="n">
        <v>1</v>
      </c>
      <c r="FC364" s="158" t="n">
        <v>1900</v>
      </c>
      <c r="FD364" s="158" t="n">
        <v>1</v>
      </c>
      <c r="FE364" s="158" t="n">
        <v>1</v>
      </c>
      <c r="FF364" s="158" t="n">
        <v>1900</v>
      </c>
      <c r="FG364" s="158" t="n">
        <v>1</v>
      </c>
      <c r="FH364" s="158" t="n">
        <v>1</v>
      </c>
      <c r="FI364" s="158" t="n">
        <v>1900</v>
      </c>
      <c r="FJ364" s="158" t="n">
        <v>1</v>
      </c>
      <c r="FK364" s="158" t="n">
        <v>1</v>
      </c>
      <c r="FL364" s="158" t="n">
        <v>1900</v>
      </c>
      <c r="FM364" s="158" t="n">
        <v>1</v>
      </c>
      <c r="FN364" s="158" t="n">
        <v>1</v>
      </c>
      <c r="FO364" s="158" t="n">
        <v>1900</v>
      </c>
      <c r="FP364" s="158" t="n">
        <v>1</v>
      </c>
      <c r="FQ364" s="158" t="n">
        <v>1</v>
      </c>
      <c r="FR364" s="158" t="n">
        <v>1900</v>
      </c>
      <c r="FS364" s="158" t="n">
        <v>1</v>
      </c>
      <c r="FT364" s="158" t="n">
        <v>1</v>
      </c>
      <c r="FU364" s="158" t="n">
        <v>1900</v>
      </c>
      <c r="FV364" s="158" t="n">
        <v>1</v>
      </c>
      <c r="FW364" s="158" t="n">
        <v>1</v>
      </c>
    </row>
    <row r="365">
      <c r="A365">
        <f>IF(F365&gt;1,A364,IF(AND(I365&lt;10,paste!A367&lt;10),RIGHT(H365,2)&amp;"0"&amp;I365&amp;"000"&amp;paste!A367,IF(AND(I365&lt;10,paste!A367&gt;=10,paste!A367&lt;100),RIGHT(H365,2)&amp;"0"&amp;I365&amp;"00"&amp;paste!A367,IF(AND(I365&lt;10,paste!A367&gt;=100,paste!A367&lt;1000),RIGHT(H365,2)&amp;"0"&amp;I365&amp;"0"&amp;paste!A367,IF(AND(I365&lt;10,paste!A367&gt;=1000),RIGHT(H365,2)&amp;"0"&amp;I365&amp;paste!A367,IF(AND(I365&gt;=10,paste!A367&lt;10),RIGHT(H365,2)&amp;I365&amp;"000"&amp;paste!A367,IF(AND(I365&gt;=10,paste!A367&gt;=10,paste!A367&lt;100),RIGHT(H365,2)&amp;I365&amp;"00"&amp;paste!A367,IF(AND(I365&gt;=10,paste!A367&gt;=100,paste!A367&lt;1000),RIGHT(H365,2)&amp;I365&amp;"0"&amp;paste!A367,RIGHT(H365,2)&amp;I365&amp;paste!A367))))))))</f>
        <v/>
      </c>
      <c r="B365">
        <f>YEAR(paste!C367)</f>
        <v/>
      </c>
      <c r="C365">
        <f>MONTH(paste!C367)</f>
        <v/>
      </c>
      <c r="D365">
        <f>DAY(paste!C367)</f>
        <v/>
      </c>
      <c r="E365" s="158" t="n">
        <v>0</v>
      </c>
      <c r="F365">
        <f>IF(AND(L365=L364,D365=D364),F364+1,1)</f>
        <v/>
      </c>
      <c r="G365" s="158" t="n">
        <v>0</v>
      </c>
      <c r="H365">
        <f>YEAR(paste!C367)</f>
        <v/>
      </c>
      <c r="I365">
        <f>MONTH(paste!C367)</f>
        <v/>
      </c>
      <c r="J365">
        <f>DAY(paste!C367)</f>
        <v/>
      </c>
      <c r="K365">
        <f>A365</f>
        <v/>
      </c>
      <c r="L365">
        <f>IF(ISBLANK(VLOOKUP(paste!J367,'得意先名 (2)'!$B$3:$F$2005,5,FALSE)),paste!P367,IFERROR(VLOOKUP(paste!J367,'得意先名 (2)'!$B$3:$F$2005,5,FALSE),"ZZZZZZZZZZZ"))</f>
        <v/>
      </c>
      <c r="M365">
        <f>IF(L365="ZZZZZZZZZZZ",paste!J367&amp;paste!K367&amp; "  :   "&amp;paste!M367&amp; "  :   "&amp;paste!P367,"")</f>
        <v/>
      </c>
      <c r="O365" s="158" t="n"/>
      <c r="P365">
        <f>VLOOKUP(L365,'L_User+EndUser'!$C$2:$K$500,8,FALSE)</f>
        <v/>
      </c>
      <c r="Q365">
        <f>VLOOKUP(L365,'L_User+EndUser'!$C$2:$K$500,9,FALSE)</f>
        <v/>
      </c>
      <c r="R365" s="158" t="n"/>
      <c r="T365" s="158" t="n"/>
      <c r="V365" s="158" t="n"/>
      <c r="AB365">
        <f>paste!J367</f>
        <v/>
      </c>
      <c r="AC365">
        <f>L365</f>
        <v/>
      </c>
      <c r="AO365">
        <f>YEAR(paste!O367)</f>
        <v/>
      </c>
      <c r="AP365">
        <f>MONTH(paste!O367)</f>
        <v/>
      </c>
      <c r="AQ365">
        <f>DAY(paste!O367)</f>
        <v/>
      </c>
      <c r="BD365">
        <f>IF(paste!L367="","",paste!L367)</f>
        <v/>
      </c>
      <c r="BM365" t="n">
        <v>1</v>
      </c>
      <c r="BN365">
        <f>VLOOKUP(paste!E367,L_Product!$A$2:$B$2001,2,FALSE)</f>
        <v/>
      </c>
      <c r="BO365" s="21" t="n"/>
      <c r="BT365" t="n">
        <v>2</v>
      </c>
      <c r="BU365">
        <f>IF($BM$2=1,2,IF($BM$2=18,1))</f>
        <v/>
      </c>
      <c r="BV365">
        <f>IF($BM$2=1,0,IF($BM$2=18,1))</f>
        <v/>
      </c>
      <c r="BW365" t="n">
        <v>2</v>
      </c>
      <c r="BX365" t="n">
        <v>0</v>
      </c>
      <c r="BY365" t="n">
        <v>3</v>
      </c>
      <c r="BZ365">
        <f>VLOOKUP(BN365,L_Product!$B$2:$Z$2001,14,FALSE)</f>
        <v/>
      </c>
      <c r="CA365">
        <f>paste!H367</f>
        <v/>
      </c>
      <c r="CB365">
        <f>BZ365*CA365</f>
        <v/>
      </c>
      <c r="CN365" s="158" t="n">
        <v>1</v>
      </c>
      <c r="CO365" s="158" t="n">
        <v>1</v>
      </c>
      <c r="CP365" s="158" t="n">
        <v>1</v>
      </c>
      <c r="CQ365" s="158" t="n">
        <v>1</v>
      </c>
      <c r="CR365" s="158" t="n">
        <v>1</v>
      </c>
      <c r="CS365" s="158" t="n">
        <v>0</v>
      </c>
      <c r="CT365" s="158" t="n">
        <v>0</v>
      </c>
      <c r="CU365" s="158" t="n">
        <v>0</v>
      </c>
      <c r="CV365" s="158" t="n">
        <v>0</v>
      </c>
      <c r="CW365" s="158" t="n">
        <v>0</v>
      </c>
      <c r="CX365">
        <f>B365</f>
        <v/>
      </c>
      <c r="CY365">
        <f>C365</f>
        <v/>
      </c>
      <c r="CZ365">
        <f>D365</f>
        <v/>
      </c>
      <c r="DA365" s="158" t="n">
        <v>1900</v>
      </c>
      <c r="DB365" s="158" t="n">
        <v>1</v>
      </c>
      <c r="DC365" s="158" t="n">
        <v>1</v>
      </c>
      <c r="DD365" s="158" t="n">
        <v>1900</v>
      </c>
      <c r="DE365" s="158" t="n">
        <v>1</v>
      </c>
      <c r="DF365" s="158" t="n">
        <v>1</v>
      </c>
      <c r="DG365" s="158" t="n">
        <v>1900</v>
      </c>
      <c r="DH365" s="158" t="n">
        <v>1</v>
      </c>
      <c r="DI365" s="158" t="n">
        <v>1</v>
      </c>
      <c r="DJ365" s="158" t="n">
        <v>1900</v>
      </c>
      <c r="DK365" s="158" t="n">
        <v>1</v>
      </c>
      <c r="DL365" s="158" t="n">
        <v>1</v>
      </c>
      <c r="DR365" s="158" t="n">
        <v>2</v>
      </c>
      <c r="DS365" s="158" t="n">
        <v>1</v>
      </c>
      <c r="DT365" s="158" t="n">
        <v>2</v>
      </c>
      <c r="DU365" s="158" t="n">
        <v>1</v>
      </c>
      <c r="DV365" s="158" t="n">
        <v>3</v>
      </c>
      <c r="DW365" s="158" t="n">
        <v>1</v>
      </c>
      <c r="DX365" s="158" t="n">
        <v>3</v>
      </c>
      <c r="DY365" s="158" t="n">
        <v>0</v>
      </c>
      <c r="DZ365" s="158" t="n">
        <v>0</v>
      </c>
      <c r="EA365" s="158" t="n">
        <v>0</v>
      </c>
      <c r="EB365" s="158" t="n">
        <v>0</v>
      </c>
      <c r="EC365" s="158" t="n">
        <v>0</v>
      </c>
      <c r="ED365" s="158" t="n">
        <v>0</v>
      </c>
      <c r="EE365" s="158" t="n">
        <v>0</v>
      </c>
      <c r="EF365" s="158" t="n">
        <v>0</v>
      </c>
      <c r="EG365" s="158" t="n">
        <v>0</v>
      </c>
      <c r="EH365" s="158" t="n">
        <v>0</v>
      </c>
      <c r="EI365" s="158" t="n">
        <v>0</v>
      </c>
      <c r="EJ365" s="158" t="n">
        <v>0</v>
      </c>
      <c r="EK365" s="158" t="n">
        <v>0</v>
      </c>
      <c r="EL365" s="158" t="n">
        <v>0</v>
      </c>
      <c r="EM365" s="158" t="n">
        <v>0</v>
      </c>
      <c r="EN365" s="158" t="n">
        <v>0</v>
      </c>
      <c r="EO365" s="158" t="n">
        <v>0</v>
      </c>
      <c r="EP365" s="158" t="n">
        <v>0</v>
      </c>
      <c r="EQ365" s="158" t="n">
        <v>0</v>
      </c>
      <c r="ER365" s="158" t="n">
        <v>0</v>
      </c>
      <c r="ES365" s="158" t="n">
        <v>0</v>
      </c>
      <c r="ET365" s="158" t="n">
        <v>0</v>
      </c>
      <c r="EU365" s="158" t="n">
        <v>0</v>
      </c>
      <c r="EV365" s="158" t="n">
        <v>0</v>
      </c>
      <c r="EW365" s="158" t="n">
        <v>0</v>
      </c>
      <c r="EX365" s="158" t="n">
        <v>0</v>
      </c>
      <c r="EY365" s="158" t="n">
        <v>0</v>
      </c>
      <c r="EZ365" s="158" t="n">
        <v>1900</v>
      </c>
      <c r="FA365" s="158" t="n">
        <v>1</v>
      </c>
      <c r="FB365" s="158" t="n">
        <v>1</v>
      </c>
      <c r="FC365" s="158" t="n">
        <v>1900</v>
      </c>
      <c r="FD365" s="158" t="n">
        <v>1</v>
      </c>
      <c r="FE365" s="158" t="n">
        <v>1</v>
      </c>
      <c r="FF365" s="158" t="n">
        <v>1900</v>
      </c>
      <c r="FG365" s="158" t="n">
        <v>1</v>
      </c>
      <c r="FH365" s="158" t="n">
        <v>1</v>
      </c>
      <c r="FI365" s="158" t="n">
        <v>1900</v>
      </c>
      <c r="FJ365" s="158" t="n">
        <v>1</v>
      </c>
      <c r="FK365" s="158" t="n">
        <v>1</v>
      </c>
      <c r="FL365" s="158" t="n">
        <v>1900</v>
      </c>
      <c r="FM365" s="158" t="n">
        <v>1</v>
      </c>
      <c r="FN365" s="158" t="n">
        <v>1</v>
      </c>
      <c r="FO365" s="158" t="n">
        <v>1900</v>
      </c>
      <c r="FP365" s="158" t="n">
        <v>1</v>
      </c>
      <c r="FQ365" s="158" t="n">
        <v>1</v>
      </c>
      <c r="FR365" s="158" t="n">
        <v>1900</v>
      </c>
      <c r="FS365" s="158" t="n">
        <v>1</v>
      </c>
      <c r="FT365" s="158" t="n">
        <v>1</v>
      </c>
      <c r="FU365" s="158" t="n">
        <v>1900</v>
      </c>
      <c r="FV365" s="158" t="n">
        <v>1</v>
      </c>
      <c r="FW365" s="158" t="n">
        <v>1</v>
      </c>
    </row>
    <row r="366">
      <c r="A366">
        <f>IF(F366&gt;1,A365,IF(AND(I366&lt;10,paste!A368&lt;10),RIGHT(H366,2)&amp;"0"&amp;I366&amp;"000"&amp;paste!A368,IF(AND(I366&lt;10,paste!A368&gt;=10,paste!A368&lt;100),RIGHT(H366,2)&amp;"0"&amp;I366&amp;"00"&amp;paste!A368,IF(AND(I366&lt;10,paste!A368&gt;=100,paste!A368&lt;1000),RIGHT(H366,2)&amp;"0"&amp;I366&amp;"0"&amp;paste!A368,IF(AND(I366&lt;10,paste!A368&gt;=1000),RIGHT(H366,2)&amp;"0"&amp;I366&amp;paste!A368,IF(AND(I366&gt;=10,paste!A368&lt;10),RIGHT(H366,2)&amp;I366&amp;"000"&amp;paste!A368,IF(AND(I366&gt;=10,paste!A368&gt;=10,paste!A368&lt;100),RIGHT(H366,2)&amp;I366&amp;"00"&amp;paste!A368,IF(AND(I366&gt;=10,paste!A368&gt;=100,paste!A368&lt;1000),RIGHT(H366,2)&amp;I366&amp;"0"&amp;paste!A368,RIGHT(H366,2)&amp;I366&amp;paste!A368))))))))</f>
        <v/>
      </c>
      <c r="B366">
        <f>YEAR(paste!C368)</f>
        <v/>
      </c>
      <c r="C366">
        <f>MONTH(paste!C368)</f>
        <v/>
      </c>
      <c r="D366">
        <f>DAY(paste!C368)</f>
        <v/>
      </c>
      <c r="E366" s="158" t="n">
        <v>0</v>
      </c>
      <c r="F366">
        <f>IF(AND(L366=L365,D366=D365),F365+1,1)</f>
        <v/>
      </c>
      <c r="G366" s="158" t="n">
        <v>0</v>
      </c>
      <c r="H366">
        <f>YEAR(paste!C368)</f>
        <v/>
      </c>
      <c r="I366">
        <f>MONTH(paste!C368)</f>
        <v/>
      </c>
      <c r="J366">
        <f>DAY(paste!C368)</f>
        <v/>
      </c>
      <c r="K366">
        <f>A366</f>
        <v/>
      </c>
      <c r="L366">
        <f>IF(ISBLANK(VLOOKUP(paste!J368,'得意先名 (2)'!$B$3:$F$2005,5,FALSE)),paste!P368,IFERROR(VLOOKUP(paste!J368,'得意先名 (2)'!$B$3:$F$2005,5,FALSE),"ZZZZZZZZZZZ"))</f>
        <v/>
      </c>
      <c r="M366">
        <f>IF(L366="ZZZZZZZZZZZ",paste!J368&amp;paste!K368&amp; "  :   "&amp;paste!M368&amp; "  :   "&amp;paste!P368,"")</f>
        <v/>
      </c>
      <c r="O366" s="158" t="n"/>
      <c r="P366">
        <f>VLOOKUP(L366,'L_User+EndUser'!$C$2:$K$500,8,FALSE)</f>
        <v/>
      </c>
      <c r="Q366">
        <f>VLOOKUP(L366,'L_User+EndUser'!$C$2:$K$500,9,FALSE)</f>
        <v/>
      </c>
      <c r="R366" s="158" t="n"/>
      <c r="T366" s="158" t="n"/>
      <c r="V366" s="158" t="n"/>
      <c r="AB366">
        <f>paste!J368</f>
        <v/>
      </c>
      <c r="AC366">
        <f>L366</f>
        <v/>
      </c>
      <c r="AO366">
        <f>YEAR(paste!O368)</f>
        <v/>
      </c>
      <c r="AP366">
        <f>MONTH(paste!O368)</f>
        <v/>
      </c>
      <c r="AQ366">
        <f>DAY(paste!O368)</f>
        <v/>
      </c>
      <c r="BD366">
        <f>IF(paste!L368="","",paste!L368)</f>
        <v/>
      </c>
      <c r="BM366" t="n">
        <v>1</v>
      </c>
      <c r="BN366">
        <f>VLOOKUP(paste!E368,L_Product!$A$2:$B$2001,2,FALSE)</f>
        <v/>
      </c>
      <c r="BO366" s="21" t="n"/>
      <c r="BT366" t="n">
        <v>2</v>
      </c>
      <c r="BU366">
        <f>IF($BM$2=1,2,IF($BM$2=18,1))</f>
        <v/>
      </c>
      <c r="BV366">
        <f>IF($BM$2=1,0,IF($BM$2=18,1))</f>
        <v/>
      </c>
      <c r="BW366" t="n">
        <v>2</v>
      </c>
      <c r="BX366" t="n">
        <v>0</v>
      </c>
      <c r="BY366" t="n">
        <v>3</v>
      </c>
      <c r="BZ366">
        <f>VLOOKUP(BN366,L_Product!$B$2:$Z$2001,14,FALSE)</f>
        <v/>
      </c>
      <c r="CA366">
        <f>paste!H368</f>
        <v/>
      </c>
      <c r="CB366">
        <f>BZ366*CA366</f>
        <v/>
      </c>
      <c r="CN366" s="158" t="n">
        <v>1</v>
      </c>
      <c r="CO366" s="158" t="n">
        <v>1</v>
      </c>
      <c r="CP366" s="158" t="n">
        <v>1</v>
      </c>
      <c r="CQ366" s="158" t="n">
        <v>1</v>
      </c>
      <c r="CR366" s="158" t="n">
        <v>1</v>
      </c>
      <c r="CS366" s="158" t="n">
        <v>0</v>
      </c>
      <c r="CT366" s="158" t="n">
        <v>0</v>
      </c>
      <c r="CU366" s="158" t="n">
        <v>0</v>
      </c>
      <c r="CV366" s="158" t="n">
        <v>0</v>
      </c>
      <c r="CW366" s="158" t="n">
        <v>0</v>
      </c>
      <c r="CX366">
        <f>B366</f>
        <v/>
      </c>
      <c r="CY366">
        <f>C366</f>
        <v/>
      </c>
      <c r="CZ366">
        <f>D366</f>
        <v/>
      </c>
      <c r="DA366" s="158" t="n">
        <v>1900</v>
      </c>
      <c r="DB366" s="158" t="n">
        <v>1</v>
      </c>
      <c r="DC366" s="158" t="n">
        <v>1</v>
      </c>
      <c r="DD366" s="158" t="n">
        <v>1900</v>
      </c>
      <c r="DE366" s="158" t="n">
        <v>1</v>
      </c>
      <c r="DF366" s="158" t="n">
        <v>1</v>
      </c>
      <c r="DG366" s="158" t="n">
        <v>1900</v>
      </c>
      <c r="DH366" s="158" t="n">
        <v>1</v>
      </c>
      <c r="DI366" s="158" t="n">
        <v>1</v>
      </c>
      <c r="DJ366" s="158" t="n">
        <v>1900</v>
      </c>
      <c r="DK366" s="158" t="n">
        <v>1</v>
      </c>
      <c r="DL366" s="158" t="n">
        <v>1</v>
      </c>
      <c r="DR366" s="158" t="n">
        <v>2</v>
      </c>
      <c r="DS366" s="158" t="n">
        <v>1</v>
      </c>
      <c r="DT366" s="158" t="n">
        <v>2</v>
      </c>
      <c r="DU366" s="158" t="n">
        <v>1</v>
      </c>
      <c r="DV366" s="158" t="n">
        <v>3</v>
      </c>
      <c r="DW366" s="158" t="n">
        <v>1</v>
      </c>
      <c r="DX366" s="158" t="n">
        <v>3</v>
      </c>
      <c r="DY366" s="158" t="n">
        <v>0</v>
      </c>
      <c r="DZ366" s="158" t="n">
        <v>0</v>
      </c>
      <c r="EA366" s="158" t="n">
        <v>0</v>
      </c>
      <c r="EB366" s="158" t="n">
        <v>0</v>
      </c>
      <c r="EC366" s="158" t="n">
        <v>0</v>
      </c>
      <c r="ED366" s="158" t="n">
        <v>0</v>
      </c>
      <c r="EE366" s="158" t="n">
        <v>0</v>
      </c>
      <c r="EF366" s="158" t="n">
        <v>0</v>
      </c>
      <c r="EG366" s="158" t="n">
        <v>0</v>
      </c>
      <c r="EH366" s="158" t="n">
        <v>0</v>
      </c>
      <c r="EI366" s="158" t="n">
        <v>0</v>
      </c>
      <c r="EJ366" s="158" t="n">
        <v>0</v>
      </c>
      <c r="EK366" s="158" t="n">
        <v>0</v>
      </c>
      <c r="EL366" s="158" t="n">
        <v>0</v>
      </c>
      <c r="EM366" s="158" t="n">
        <v>0</v>
      </c>
      <c r="EN366" s="158" t="n">
        <v>0</v>
      </c>
      <c r="EO366" s="158" t="n">
        <v>0</v>
      </c>
      <c r="EP366" s="158" t="n">
        <v>0</v>
      </c>
      <c r="EQ366" s="158" t="n">
        <v>0</v>
      </c>
      <c r="ER366" s="158" t="n">
        <v>0</v>
      </c>
      <c r="ES366" s="158" t="n">
        <v>0</v>
      </c>
      <c r="ET366" s="158" t="n">
        <v>0</v>
      </c>
      <c r="EU366" s="158" t="n">
        <v>0</v>
      </c>
      <c r="EV366" s="158" t="n">
        <v>0</v>
      </c>
      <c r="EW366" s="158" t="n">
        <v>0</v>
      </c>
      <c r="EX366" s="158" t="n">
        <v>0</v>
      </c>
      <c r="EY366" s="158" t="n">
        <v>0</v>
      </c>
      <c r="EZ366" s="158" t="n">
        <v>1900</v>
      </c>
      <c r="FA366" s="158" t="n">
        <v>1</v>
      </c>
      <c r="FB366" s="158" t="n">
        <v>1</v>
      </c>
      <c r="FC366" s="158" t="n">
        <v>1900</v>
      </c>
      <c r="FD366" s="158" t="n">
        <v>1</v>
      </c>
      <c r="FE366" s="158" t="n">
        <v>1</v>
      </c>
      <c r="FF366" s="158" t="n">
        <v>1900</v>
      </c>
      <c r="FG366" s="158" t="n">
        <v>1</v>
      </c>
      <c r="FH366" s="158" t="n">
        <v>1</v>
      </c>
      <c r="FI366" s="158" t="n">
        <v>1900</v>
      </c>
      <c r="FJ366" s="158" t="n">
        <v>1</v>
      </c>
      <c r="FK366" s="158" t="n">
        <v>1</v>
      </c>
      <c r="FL366" s="158" t="n">
        <v>1900</v>
      </c>
      <c r="FM366" s="158" t="n">
        <v>1</v>
      </c>
      <c r="FN366" s="158" t="n">
        <v>1</v>
      </c>
      <c r="FO366" s="158" t="n">
        <v>1900</v>
      </c>
      <c r="FP366" s="158" t="n">
        <v>1</v>
      </c>
      <c r="FQ366" s="158" t="n">
        <v>1</v>
      </c>
      <c r="FR366" s="158" t="n">
        <v>1900</v>
      </c>
      <c r="FS366" s="158" t="n">
        <v>1</v>
      </c>
      <c r="FT366" s="158" t="n">
        <v>1</v>
      </c>
      <c r="FU366" s="158" t="n">
        <v>1900</v>
      </c>
      <c r="FV366" s="158" t="n">
        <v>1</v>
      </c>
      <c r="FW366" s="158" t="n">
        <v>1</v>
      </c>
    </row>
    <row r="367">
      <c r="A367">
        <f>IF(F367&gt;1,A366,IF(AND(I367&lt;10,paste!A369&lt;10),RIGHT(H367,2)&amp;"0"&amp;I367&amp;"000"&amp;paste!A369,IF(AND(I367&lt;10,paste!A369&gt;=10,paste!A369&lt;100),RIGHT(H367,2)&amp;"0"&amp;I367&amp;"00"&amp;paste!A369,IF(AND(I367&lt;10,paste!A369&gt;=100,paste!A369&lt;1000),RIGHT(H367,2)&amp;"0"&amp;I367&amp;"0"&amp;paste!A369,IF(AND(I367&lt;10,paste!A369&gt;=1000),RIGHT(H367,2)&amp;"0"&amp;I367&amp;paste!A369,IF(AND(I367&gt;=10,paste!A369&lt;10),RIGHT(H367,2)&amp;I367&amp;"000"&amp;paste!A369,IF(AND(I367&gt;=10,paste!A369&gt;=10,paste!A369&lt;100),RIGHT(H367,2)&amp;I367&amp;"00"&amp;paste!A369,IF(AND(I367&gt;=10,paste!A369&gt;=100,paste!A369&lt;1000),RIGHT(H367,2)&amp;I367&amp;"0"&amp;paste!A369,RIGHT(H367,2)&amp;I367&amp;paste!A369))))))))</f>
        <v/>
      </c>
      <c r="B367">
        <f>YEAR(paste!C369)</f>
        <v/>
      </c>
      <c r="C367">
        <f>MONTH(paste!C369)</f>
        <v/>
      </c>
      <c r="D367">
        <f>DAY(paste!C369)</f>
        <v/>
      </c>
      <c r="E367" s="158" t="n">
        <v>0</v>
      </c>
      <c r="F367">
        <f>IF(AND(L367=L366,D367=D366),F366+1,1)</f>
        <v/>
      </c>
      <c r="G367" s="158" t="n">
        <v>0</v>
      </c>
      <c r="H367">
        <f>YEAR(paste!C369)</f>
        <v/>
      </c>
      <c r="I367">
        <f>MONTH(paste!C369)</f>
        <v/>
      </c>
      <c r="J367">
        <f>DAY(paste!C369)</f>
        <v/>
      </c>
      <c r="K367">
        <f>A367</f>
        <v/>
      </c>
      <c r="L367">
        <f>IF(ISBLANK(VLOOKUP(paste!J369,'得意先名 (2)'!$B$3:$F$2005,5,FALSE)),paste!P369,IFERROR(VLOOKUP(paste!J369,'得意先名 (2)'!$B$3:$F$2005,5,FALSE),"ZZZZZZZZZZZ"))</f>
        <v/>
      </c>
      <c r="M367">
        <f>IF(L367="ZZZZZZZZZZZ",paste!J369&amp;paste!K369&amp; "  :   "&amp;paste!M369&amp; "  :   "&amp;paste!P369,"")</f>
        <v/>
      </c>
      <c r="O367" s="158" t="n"/>
      <c r="P367">
        <f>VLOOKUP(L367,'L_User+EndUser'!$C$2:$K$500,8,FALSE)</f>
        <v/>
      </c>
      <c r="Q367">
        <f>VLOOKUP(L367,'L_User+EndUser'!$C$2:$K$500,9,FALSE)</f>
        <v/>
      </c>
      <c r="R367" s="158" t="n"/>
      <c r="T367" s="158" t="n"/>
      <c r="V367" s="158" t="n"/>
      <c r="AB367">
        <f>paste!J369</f>
        <v/>
      </c>
      <c r="AC367">
        <f>L367</f>
        <v/>
      </c>
      <c r="AO367">
        <f>YEAR(paste!O369)</f>
        <v/>
      </c>
      <c r="AP367">
        <f>MONTH(paste!O369)</f>
        <v/>
      </c>
      <c r="AQ367">
        <f>DAY(paste!O369)</f>
        <v/>
      </c>
      <c r="BD367">
        <f>IF(paste!L369="","",paste!L369)</f>
        <v/>
      </c>
      <c r="BM367" t="n">
        <v>1</v>
      </c>
      <c r="BN367">
        <f>VLOOKUP(paste!E369,L_Product!$A$2:$B$2001,2,FALSE)</f>
        <v/>
      </c>
      <c r="BO367" s="21" t="n"/>
      <c r="BT367" t="n">
        <v>2</v>
      </c>
      <c r="BU367">
        <f>IF($BM$2=1,2,IF($BM$2=18,1))</f>
        <v/>
      </c>
      <c r="BV367">
        <f>IF($BM$2=1,0,IF($BM$2=18,1))</f>
        <v/>
      </c>
      <c r="BW367" t="n">
        <v>2</v>
      </c>
      <c r="BX367" t="n">
        <v>0</v>
      </c>
      <c r="BY367" t="n">
        <v>3</v>
      </c>
      <c r="BZ367">
        <f>VLOOKUP(BN367,L_Product!$B$2:$Z$2001,14,FALSE)</f>
        <v/>
      </c>
      <c r="CA367">
        <f>paste!H369</f>
        <v/>
      </c>
      <c r="CB367">
        <f>BZ367*CA367</f>
        <v/>
      </c>
      <c r="CN367" s="158" t="n">
        <v>1</v>
      </c>
      <c r="CO367" s="158" t="n">
        <v>1</v>
      </c>
      <c r="CP367" s="158" t="n">
        <v>1</v>
      </c>
      <c r="CQ367" s="158" t="n">
        <v>1</v>
      </c>
      <c r="CR367" s="158" t="n">
        <v>1</v>
      </c>
      <c r="CS367" s="158" t="n">
        <v>0</v>
      </c>
      <c r="CT367" s="158" t="n">
        <v>0</v>
      </c>
      <c r="CU367" s="158" t="n">
        <v>0</v>
      </c>
      <c r="CV367" s="158" t="n">
        <v>0</v>
      </c>
      <c r="CW367" s="158" t="n">
        <v>0</v>
      </c>
      <c r="CX367">
        <f>B367</f>
        <v/>
      </c>
      <c r="CY367">
        <f>C367</f>
        <v/>
      </c>
      <c r="CZ367">
        <f>D367</f>
        <v/>
      </c>
      <c r="DA367" s="158" t="n">
        <v>1900</v>
      </c>
      <c r="DB367" s="158" t="n">
        <v>1</v>
      </c>
      <c r="DC367" s="158" t="n">
        <v>1</v>
      </c>
      <c r="DD367" s="158" t="n">
        <v>1900</v>
      </c>
      <c r="DE367" s="158" t="n">
        <v>1</v>
      </c>
      <c r="DF367" s="158" t="n">
        <v>1</v>
      </c>
      <c r="DG367" s="158" t="n">
        <v>1900</v>
      </c>
      <c r="DH367" s="158" t="n">
        <v>1</v>
      </c>
      <c r="DI367" s="158" t="n">
        <v>1</v>
      </c>
      <c r="DJ367" s="158" t="n">
        <v>1900</v>
      </c>
      <c r="DK367" s="158" t="n">
        <v>1</v>
      </c>
      <c r="DL367" s="158" t="n">
        <v>1</v>
      </c>
      <c r="DR367" s="158" t="n">
        <v>2</v>
      </c>
      <c r="DS367" s="158" t="n">
        <v>1</v>
      </c>
      <c r="DT367" s="158" t="n">
        <v>2</v>
      </c>
      <c r="DU367" s="158" t="n">
        <v>1</v>
      </c>
      <c r="DV367" s="158" t="n">
        <v>3</v>
      </c>
      <c r="DW367" s="158" t="n">
        <v>1</v>
      </c>
      <c r="DX367" s="158" t="n">
        <v>3</v>
      </c>
      <c r="DY367" s="158" t="n">
        <v>0</v>
      </c>
      <c r="DZ367" s="158" t="n">
        <v>0</v>
      </c>
      <c r="EA367" s="158" t="n">
        <v>0</v>
      </c>
      <c r="EB367" s="158" t="n">
        <v>0</v>
      </c>
      <c r="EC367" s="158" t="n">
        <v>0</v>
      </c>
      <c r="ED367" s="158" t="n">
        <v>0</v>
      </c>
      <c r="EE367" s="158" t="n">
        <v>0</v>
      </c>
      <c r="EF367" s="158" t="n">
        <v>0</v>
      </c>
      <c r="EG367" s="158" t="n">
        <v>0</v>
      </c>
      <c r="EH367" s="158" t="n">
        <v>0</v>
      </c>
      <c r="EI367" s="158" t="n">
        <v>0</v>
      </c>
      <c r="EJ367" s="158" t="n">
        <v>0</v>
      </c>
      <c r="EK367" s="158" t="n">
        <v>0</v>
      </c>
      <c r="EL367" s="158" t="n">
        <v>0</v>
      </c>
      <c r="EM367" s="158" t="n">
        <v>0</v>
      </c>
      <c r="EN367" s="158" t="n">
        <v>0</v>
      </c>
      <c r="EO367" s="158" t="n">
        <v>0</v>
      </c>
      <c r="EP367" s="158" t="n">
        <v>0</v>
      </c>
      <c r="EQ367" s="158" t="n">
        <v>0</v>
      </c>
      <c r="ER367" s="158" t="n">
        <v>0</v>
      </c>
      <c r="ES367" s="158" t="n">
        <v>0</v>
      </c>
      <c r="ET367" s="158" t="n">
        <v>0</v>
      </c>
      <c r="EU367" s="158" t="n">
        <v>0</v>
      </c>
      <c r="EV367" s="158" t="n">
        <v>0</v>
      </c>
      <c r="EW367" s="158" t="n">
        <v>0</v>
      </c>
      <c r="EX367" s="158" t="n">
        <v>0</v>
      </c>
      <c r="EY367" s="158" t="n">
        <v>0</v>
      </c>
      <c r="EZ367" s="158" t="n">
        <v>1900</v>
      </c>
      <c r="FA367" s="158" t="n">
        <v>1</v>
      </c>
      <c r="FB367" s="158" t="n">
        <v>1</v>
      </c>
      <c r="FC367" s="158" t="n">
        <v>1900</v>
      </c>
      <c r="FD367" s="158" t="n">
        <v>1</v>
      </c>
      <c r="FE367" s="158" t="n">
        <v>1</v>
      </c>
      <c r="FF367" s="158" t="n">
        <v>1900</v>
      </c>
      <c r="FG367" s="158" t="n">
        <v>1</v>
      </c>
      <c r="FH367" s="158" t="n">
        <v>1</v>
      </c>
      <c r="FI367" s="158" t="n">
        <v>1900</v>
      </c>
      <c r="FJ367" s="158" t="n">
        <v>1</v>
      </c>
      <c r="FK367" s="158" t="n">
        <v>1</v>
      </c>
      <c r="FL367" s="158" t="n">
        <v>1900</v>
      </c>
      <c r="FM367" s="158" t="n">
        <v>1</v>
      </c>
      <c r="FN367" s="158" t="n">
        <v>1</v>
      </c>
      <c r="FO367" s="158" t="n">
        <v>1900</v>
      </c>
      <c r="FP367" s="158" t="n">
        <v>1</v>
      </c>
      <c r="FQ367" s="158" t="n">
        <v>1</v>
      </c>
      <c r="FR367" s="158" t="n">
        <v>1900</v>
      </c>
      <c r="FS367" s="158" t="n">
        <v>1</v>
      </c>
      <c r="FT367" s="158" t="n">
        <v>1</v>
      </c>
      <c r="FU367" s="158" t="n">
        <v>1900</v>
      </c>
      <c r="FV367" s="158" t="n">
        <v>1</v>
      </c>
      <c r="FW367" s="158" t="n">
        <v>1</v>
      </c>
    </row>
    <row r="368">
      <c r="A368">
        <f>IF(F368&gt;1,A367,IF(AND(I368&lt;10,paste!A370&lt;10),RIGHT(H368,2)&amp;"0"&amp;I368&amp;"000"&amp;paste!A370,IF(AND(I368&lt;10,paste!A370&gt;=10,paste!A370&lt;100),RIGHT(H368,2)&amp;"0"&amp;I368&amp;"00"&amp;paste!A370,IF(AND(I368&lt;10,paste!A370&gt;=100,paste!A370&lt;1000),RIGHT(H368,2)&amp;"0"&amp;I368&amp;"0"&amp;paste!A370,IF(AND(I368&lt;10,paste!A370&gt;=1000),RIGHT(H368,2)&amp;"0"&amp;I368&amp;paste!A370,IF(AND(I368&gt;=10,paste!A370&lt;10),RIGHT(H368,2)&amp;I368&amp;"000"&amp;paste!A370,IF(AND(I368&gt;=10,paste!A370&gt;=10,paste!A370&lt;100),RIGHT(H368,2)&amp;I368&amp;"00"&amp;paste!A370,IF(AND(I368&gt;=10,paste!A370&gt;=100,paste!A370&lt;1000),RIGHT(H368,2)&amp;I368&amp;"0"&amp;paste!A370,RIGHT(H368,2)&amp;I368&amp;paste!A370))))))))</f>
        <v/>
      </c>
      <c r="B368">
        <f>YEAR(paste!C370)</f>
        <v/>
      </c>
      <c r="C368">
        <f>MONTH(paste!C370)</f>
        <v/>
      </c>
      <c r="D368">
        <f>DAY(paste!C370)</f>
        <v/>
      </c>
      <c r="E368" s="158" t="n">
        <v>0</v>
      </c>
      <c r="F368">
        <f>IF(AND(L368=L367,D368=D367),F367+1,1)</f>
        <v/>
      </c>
      <c r="G368" s="158" t="n">
        <v>0</v>
      </c>
      <c r="H368">
        <f>YEAR(paste!C370)</f>
        <v/>
      </c>
      <c r="I368">
        <f>MONTH(paste!C370)</f>
        <v/>
      </c>
      <c r="J368">
        <f>DAY(paste!C370)</f>
        <v/>
      </c>
      <c r="K368">
        <f>A368</f>
        <v/>
      </c>
      <c r="L368">
        <f>IF(ISBLANK(VLOOKUP(paste!J370,'得意先名 (2)'!$B$3:$F$2005,5,FALSE)),paste!P370,IFERROR(VLOOKUP(paste!J370,'得意先名 (2)'!$B$3:$F$2005,5,FALSE),"ZZZZZZZZZZZ"))</f>
        <v/>
      </c>
      <c r="M368">
        <f>IF(L368="ZZZZZZZZZZZ",paste!J370&amp;paste!K370&amp; "  :   "&amp;paste!M370&amp; "  :   "&amp;paste!P370,"")</f>
        <v/>
      </c>
      <c r="O368" s="158" t="n"/>
      <c r="P368">
        <f>VLOOKUP(L368,'L_User+EndUser'!$C$2:$K$500,8,FALSE)</f>
        <v/>
      </c>
      <c r="Q368">
        <f>VLOOKUP(L368,'L_User+EndUser'!$C$2:$K$500,9,FALSE)</f>
        <v/>
      </c>
      <c r="R368" s="158" t="n"/>
      <c r="T368" s="158" t="n"/>
      <c r="V368" s="158" t="n"/>
      <c r="AB368">
        <f>paste!J370</f>
        <v/>
      </c>
      <c r="AC368">
        <f>L368</f>
        <v/>
      </c>
      <c r="AO368">
        <f>YEAR(paste!O370)</f>
        <v/>
      </c>
      <c r="AP368">
        <f>MONTH(paste!O370)</f>
        <v/>
      </c>
      <c r="AQ368">
        <f>DAY(paste!O370)</f>
        <v/>
      </c>
      <c r="BD368">
        <f>IF(paste!L370="","",paste!L370)</f>
        <v/>
      </c>
      <c r="BM368" t="n">
        <v>1</v>
      </c>
      <c r="BN368">
        <f>VLOOKUP(paste!E370,L_Product!$A$2:$B$2001,2,FALSE)</f>
        <v/>
      </c>
      <c r="BO368" s="21" t="n"/>
      <c r="BT368" t="n">
        <v>2</v>
      </c>
      <c r="BU368">
        <f>IF($BM$2=1,2,IF($BM$2=18,1))</f>
        <v/>
      </c>
      <c r="BV368">
        <f>IF($BM$2=1,0,IF($BM$2=18,1))</f>
        <v/>
      </c>
      <c r="BW368" t="n">
        <v>2</v>
      </c>
      <c r="BX368" t="n">
        <v>0</v>
      </c>
      <c r="BY368" t="n">
        <v>3</v>
      </c>
      <c r="BZ368">
        <f>VLOOKUP(BN368,L_Product!$B$2:$Z$2001,14,FALSE)</f>
        <v/>
      </c>
      <c r="CA368">
        <f>paste!H370</f>
        <v/>
      </c>
      <c r="CB368">
        <f>BZ368*CA368</f>
        <v/>
      </c>
      <c r="CN368" s="158" t="n">
        <v>1</v>
      </c>
      <c r="CO368" s="158" t="n">
        <v>1</v>
      </c>
      <c r="CP368" s="158" t="n">
        <v>1</v>
      </c>
      <c r="CQ368" s="158" t="n">
        <v>1</v>
      </c>
      <c r="CR368" s="158" t="n">
        <v>1</v>
      </c>
      <c r="CS368" s="158" t="n">
        <v>0</v>
      </c>
      <c r="CT368" s="158" t="n">
        <v>0</v>
      </c>
      <c r="CU368" s="158" t="n">
        <v>0</v>
      </c>
      <c r="CV368" s="158" t="n">
        <v>0</v>
      </c>
      <c r="CW368" s="158" t="n">
        <v>0</v>
      </c>
      <c r="CX368">
        <f>B368</f>
        <v/>
      </c>
      <c r="CY368">
        <f>C368</f>
        <v/>
      </c>
      <c r="CZ368">
        <f>D368</f>
        <v/>
      </c>
      <c r="DA368" s="158" t="n">
        <v>1900</v>
      </c>
      <c r="DB368" s="158" t="n">
        <v>1</v>
      </c>
      <c r="DC368" s="158" t="n">
        <v>1</v>
      </c>
      <c r="DD368" s="158" t="n">
        <v>1900</v>
      </c>
      <c r="DE368" s="158" t="n">
        <v>1</v>
      </c>
      <c r="DF368" s="158" t="n">
        <v>1</v>
      </c>
      <c r="DG368" s="158" t="n">
        <v>1900</v>
      </c>
      <c r="DH368" s="158" t="n">
        <v>1</v>
      </c>
      <c r="DI368" s="158" t="n">
        <v>1</v>
      </c>
      <c r="DJ368" s="158" t="n">
        <v>1900</v>
      </c>
      <c r="DK368" s="158" t="n">
        <v>1</v>
      </c>
      <c r="DL368" s="158" t="n">
        <v>1</v>
      </c>
      <c r="DR368" s="158" t="n">
        <v>2</v>
      </c>
      <c r="DS368" s="158" t="n">
        <v>1</v>
      </c>
      <c r="DT368" s="158" t="n">
        <v>2</v>
      </c>
      <c r="DU368" s="158" t="n">
        <v>1</v>
      </c>
      <c r="DV368" s="158" t="n">
        <v>3</v>
      </c>
      <c r="DW368" s="158" t="n">
        <v>1</v>
      </c>
      <c r="DX368" s="158" t="n">
        <v>3</v>
      </c>
      <c r="DY368" s="158" t="n">
        <v>0</v>
      </c>
      <c r="DZ368" s="158" t="n">
        <v>0</v>
      </c>
      <c r="EA368" s="158" t="n">
        <v>0</v>
      </c>
      <c r="EB368" s="158" t="n">
        <v>0</v>
      </c>
      <c r="EC368" s="158" t="n">
        <v>0</v>
      </c>
      <c r="ED368" s="158" t="n">
        <v>0</v>
      </c>
      <c r="EE368" s="158" t="n">
        <v>0</v>
      </c>
      <c r="EF368" s="158" t="n">
        <v>0</v>
      </c>
      <c r="EG368" s="158" t="n">
        <v>0</v>
      </c>
      <c r="EH368" s="158" t="n">
        <v>0</v>
      </c>
      <c r="EI368" s="158" t="n">
        <v>0</v>
      </c>
      <c r="EJ368" s="158" t="n">
        <v>0</v>
      </c>
      <c r="EK368" s="158" t="n">
        <v>0</v>
      </c>
      <c r="EL368" s="158" t="n">
        <v>0</v>
      </c>
      <c r="EM368" s="158" t="n">
        <v>0</v>
      </c>
      <c r="EN368" s="158" t="n">
        <v>0</v>
      </c>
      <c r="EO368" s="158" t="n">
        <v>0</v>
      </c>
      <c r="EP368" s="158" t="n">
        <v>0</v>
      </c>
      <c r="EQ368" s="158" t="n">
        <v>0</v>
      </c>
      <c r="ER368" s="158" t="n">
        <v>0</v>
      </c>
      <c r="ES368" s="158" t="n">
        <v>0</v>
      </c>
      <c r="ET368" s="158" t="n">
        <v>0</v>
      </c>
      <c r="EU368" s="158" t="n">
        <v>0</v>
      </c>
      <c r="EV368" s="158" t="n">
        <v>0</v>
      </c>
      <c r="EW368" s="158" t="n">
        <v>0</v>
      </c>
      <c r="EX368" s="158" t="n">
        <v>0</v>
      </c>
      <c r="EY368" s="158" t="n">
        <v>0</v>
      </c>
      <c r="EZ368" s="158" t="n">
        <v>1900</v>
      </c>
      <c r="FA368" s="158" t="n">
        <v>1</v>
      </c>
      <c r="FB368" s="158" t="n">
        <v>1</v>
      </c>
      <c r="FC368" s="158" t="n">
        <v>1900</v>
      </c>
      <c r="FD368" s="158" t="n">
        <v>1</v>
      </c>
      <c r="FE368" s="158" t="n">
        <v>1</v>
      </c>
      <c r="FF368" s="158" t="n">
        <v>1900</v>
      </c>
      <c r="FG368" s="158" t="n">
        <v>1</v>
      </c>
      <c r="FH368" s="158" t="n">
        <v>1</v>
      </c>
      <c r="FI368" s="158" t="n">
        <v>1900</v>
      </c>
      <c r="FJ368" s="158" t="n">
        <v>1</v>
      </c>
      <c r="FK368" s="158" t="n">
        <v>1</v>
      </c>
      <c r="FL368" s="158" t="n">
        <v>1900</v>
      </c>
      <c r="FM368" s="158" t="n">
        <v>1</v>
      </c>
      <c r="FN368" s="158" t="n">
        <v>1</v>
      </c>
      <c r="FO368" s="158" t="n">
        <v>1900</v>
      </c>
      <c r="FP368" s="158" t="n">
        <v>1</v>
      </c>
      <c r="FQ368" s="158" t="n">
        <v>1</v>
      </c>
      <c r="FR368" s="158" t="n">
        <v>1900</v>
      </c>
      <c r="FS368" s="158" t="n">
        <v>1</v>
      </c>
      <c r="FT368" s="158" t="n">
        <v>1</v>
      </c>
      <c r="FU368" s="158" t="n">
        <v>1900</v>
      </c>
      <c r="FV368" s="158" t="n">
        <v>1</v>
      </c>
      <c r="FW368" s="158" t="n">
        <v>1</v>
      </c>
    </row>
    <row r="369">
      <c r="A369">
        <f>IF(F369&gt;1,A368,IF(AND(I369&lt;10,paste!A371&lt;10),RIGHT(H369,2)&amp;"0"&amp;I369&amp;"000"&amp;paste!A371,IF(AND(I369&lt;10,paste!A371&gt;=10,paste!A371&lt;100),RIGHT(H369,2)&amp;"0"&amp;I369&amp;"00"&amp;paste!A371,IF(AND(I369&lt;10,paste!A371&gt;=100,paste!A371&lt;1000),RIGHT(H369,2)&amp;"0"&amp;I369&amp;"0"&amp;paste!A371,IF(AND(I369&lt;10,paste!A371&gt;=1000),RIGHT(H369,2)&amp;"0"&amp;I369&amp;paste!A371,IF(AND(I369&gt;=10,paste!A371&lt;10),RIGHT(H369,2)&amp;I369&amp;"000"&amp;paste!A371,IF(AND(I369&gt;=10,paste!A371&gt;=10,paste!A371&lt;100),RIGHT(H369,2)&amp;I369&amp;"00"&amp;paste!A371,IF(AND(I369&gt;=10,paste!A371&gt;=100,paste!A371&lt;1000),RIGHT(H369,2)&amp;I369&amp;"0"&amp;paste!A371,RIGHT(H369,2)&amp;I369&amp;paste!A371))))))))</f>
        <v/>
      </c>
      <c r="B369">
        <f>YEAR(paste!C371)</f>
        <v/>
      </c>
      <c r="C369">
        <f>MONTH(paste!C371)</f>
        <v/>
      </c>
      <c r="D369">
        <f>DAY(paste!C371)</f>
        <v/>
      </c>
      <c r="E369" s="158" t="n">
        <v>0</v>
      </c>
      <c r="F369">
        <f>IF(AND(L369=L368,D369=D368),F368+1,1)</f>
        <v/>
      </c>
      <c r="G369" s="158" t="n">
        <v>0</v>
      </c>
      <c r="H369">
        <f>YEAR(paste!C371)</f>
        <v/>
      </c>
      <c r="I369">
        <f>MONTH(paste!C371)</f>
        <v/>
      </c>
      <c r="J369">
        <f>DAY(paste!C371)</f>
        <v/>
      </c>
      <c r="K369">
        <f>A369</f>
        <v/>
      </c>
      <c r="L369">
        <f>IF(ISBLANK(VLOOKUP(paste!J371,'得意先名 (2)'!$B$3:$F$2005,5,FALSE)),paste!P371,IFERROR(VLOOKUP(paste!J371,'得意先名 (2)'!$B$3:$F$2005,5,FALSE),"ZZZZZZZZZZZ"))</f>
        <v/>
      </c>
      <c r="M369">
        <f>IF(L369="ZZZZZZZZZZZ",paste!J371&amp;paste!K371&amp; "  :   "&amp;paste!M371&amp; "  :   "&amp;paste!P371,"")</f>
        <v/>
      </c>
      <c r="O369" s="158" t="n"/>
      <c r="P369">
        <f>VLOOKUP(L369,'L_User+EndUser'!$C$2:$K$500,8,FALSE)</f>
        <v/>
      </c>
      <c r="Q369">
        <f>VLOOKUP(L369,'L_User+EndUser'!$C$2:$K$500,9,FALSE)</f>
        <v/>
      </c>
      <c r="R369" s="158" t="n"/>
      <c r="T369" s="158" t="n"/>
      <c r="V369" s="158" t="n"/>
      <c r="AB369">
        <f>paste!J371</f>
        <v/>
      </c>
      <c r="AC369">
        <f>L369</f>
        <v/>
      </c>
      <c r="AO369">
        <f>YEAR(paste!O371)</f>
        <v/>
      </c>
      <c r="AP369">
        <f>MONTH(paste!O371)</f>
        <v/>
      </c>
      <c r="AQ369">
        <f>DAY(paste!O371)</f>
        <v/>
      </c>
      <c r="BD369">
        <f>IF(paste!L371="","",paste!L371)</f>
        <v/>
      </c>
      <c r="BM369" t="n">
        <v>1</v>
      </c>
      <c r="BN369">
        <f>VLOOKUP(paste!E371,L_Product!$A$2:$B$2001,2,FALSE)</f>
        <v/>
      </c>
      <c r="BO369" s="21" t="n"/>
      <c r="BT369" t="n">
        <v>2</v>
      </c>
      <c r="BU369">
        <f>IF($BM$2=1,2,IF($BM$2=18,1))</f>
        <v/>
      </c>
      <c r="BV369">
        <f>IF($BM$2=1,0,IF($BM$2=18,1))</f>
        <v/>
      </c>
      <c r="BW369" t="n">
        <v>2</v>
      </c>
      <c r="BX369" t="n">
        <v>0</v>
      </c>
      <c r="BY369" t="n">
        <v>3</v>
      </c>
      <c r="BZ369">
        <f>VLOOKUP(BN369,L_Product!$B$2:$Z$2001,14,FALSE)</f>
        <v/>
      </c>
      <c r="CA369">
        <f>paste!H371</f>
        <v/>
      </c>
      <c r="CB369">
        <f>BZ369*CA369</f>
        <v/>
      </c>
      <c r="CN369" s="158" t="n">
        <v>1</v>
      </c>
      <c r="CO369" s="158" t="n">
        <v>1</v>
      </c>
      <c r="CP369" s="158" t="n">
        <v>1</v>
      </c>
      <c r="CQ369" s="158" t="n">
        <v>1</v>
      </c>
      <c r="CR369" s="158" t="n">
        <v>1</v>
      </c>
      <c r="CS369" s="158" t="n">
        <v>0</v>
      </c>
      <c r="CT369" s="158" t="n">
        <v>0</v>
      </c>
      <c r="CU369" s="158" t="n">
        <v>0</v>
      </c>
      <c r="CV369" s="158" t="n">
        <v>0</v>
      </c>
      <c r="CW369" s="158" t="n">
        <v>0</v>
      </c>
      <c r="CX369">
        <f>B369</f>
        <v/>
      </c>
      <c r="CY369">
        <f>C369</f>
        <v/>
      </c>
      <c r="CZ369">
        <f>D369</f>
        <v/>
      </c>
      <c r="DA369" s="158" t="n">
        <v>1900</v>
      </c>
      <c r="DB369" s="158" t="n">
        <v>1</v>
      </c>
      <c r="DC369" s="158" t="n">
        <v>1</v>
      </c>
      <c r="DD369" s="158" t="n">
        <v>1900</v>
      </c>
      <c r="DE369" s="158" t="n">
        <v>1</v>
      </c>
      <c r="DF369" s="158" t="n">
        <v>1</v>
      </c>
      <c r="DG369" s="158" t="n">
        <v>1900</v>
      </c>
      <c r="DH369" s="158" t="n">
        <v>1</v>
      </c>
      <c r="DI369" s="158" t="n">
        <v>1</v>
      </c>
      <c r="DJ369" s="158" t="n">
        <v>1900</v>
      </c>
      <c r="DK369" s="158" t="n">
        <v>1</v>
      </c>
      <c r="DL369" s="158" t="n">
        <v>1</v>
      </c>
      <c r="DR369" s="158" t="n">
        <v>2</v>
      </c>
      <c r="DS369" s="158" t="n">
        <v>1</v>
      </c>
      <c r="DT369" s="158" t="n">
        <v>2</v>
      </c>
      <c r="DU369" s="158" t="n">
        <v>1</v>
      </c>
      <c r="DV369" s="158" t="n">
        <v>3</v>
      </c>
      <c r="DW369" s="158" t="n">
        <v>1</v>
      </c>
      <c r="DX369" s="158" t="n">
        <v>3</v>
      </c>
      <c r="DY369" s="158" t="n">
        <v>0</v>
      </c>
      <c r="DZ369" s="158" t="n">
        <v>0</v>
      </c>
      <c r="EA369" s="158" t="n">
        <v>0</v>
      </c>
      <c r="EB369" s="158" t="n">
        <v>0</v>
      </c>
      <c r="EC369" s="158" t="n">
        <v>0</v>
      </c>
      <c r="ED369" s="158" t="n">
        <v>0</v>
      </c>
      <c r="EE369" s="158" t="n">
        <v>0</v>
      </c>
      <c r="EF369" s="158" t="n">
        <v>0</v>
      </c>
      <c r="EG369" s="158" t="n">
        <v>0</v>
      </c>
      <c r="EH369" s="158" t="n">
        <v>0</v>
      </c>
      <c r="EI369" s="158" t="n">
        <v>0</v>
      </c>
      <c r="EJ369" s="158" t="n">
        <v>0</v>
      </c>
      <c r="EK369" s="158" t="n">
        <v>0</v>
      </c>
      <c r="EL369" s="158" t="n">
        <v>0</v>
      </c>
      <c r="EM369" s="158" t="n">
        <v>0</v>
      </c>
      <c r="EN369" s="158" t="n">
        <v>0</v>
      </c>
      <c r="EO369" s="158" t="n">
        <v>0</v>
      </c>
      <c r="EP369" s="158" t="n">
        <v>0</v>
      </c>
      <c r="EQ369" s="158" t="n">
        <v>0</v>
      </c>
      <c r="ER369" s="158" t="n">
        <v>0</v>
      </c>
      <c r="ES369" s="158" t="n">
        <v>0</v>
      </c>
      <c r="ET369" s="158" t="n">
        <v>0</v>
      </c>
      <c r="EU369" s="158" t="n">
        <v>0</v>
      </c>
      <c r="EV369" s="158" t="n">
        <v>0</v>
      </c>
      <c r="EW369" s="158" t="n">
        <v>0</v>
      </c>
      <c r="EX369" s="158" t="n">
        <v>0</v>
      </c>
      <c r="EY369" s="158" t="n">
        <v>0</v>
      </c>
      <c r="EZ369" s="158" t="n">
        <v>1900</v>
      </c>
      <c r="FA369" s="158" t="n">
        <v>1</v>
      </c>
      <c r="FB369" s="158" t="n">
        <v>1</v>
      </c>
      <c r="FC369" s="158" t="n">
        <v>1900</v>
      </c>
      <c r="FD369" s="158" t="n">
        <v>1</v>
      </c>
      <c r="FE369" s="158" t="n">
        <v>1</v>
      </c>
      <c r="FF369" s="158" t="n">
        <v>1900</v>
      </c>
      <c r="FG369" s="158" t="n">
        <v>1</v>
      </c>
      <c r="FH369" s="158" t="n">
        <v>1</v>
      </c>
      <c r="FI369" s="158" t="n">
        <v>1900</v>
      </c>
      <c r="FJ369" s="158" t="n">
        <v>1</v>
      </c>
      <c r="FK369" s="158" t="n">
        <v>1</v>
      </c>
      <c r="FL369" s="158" t="n">
        <v>1900</v>
      </c>
      <c r="FM369" s="158" t="n">
        <v>1</v>
      </c>
      <c r="FN369" s="158" t="n">
        <v>1</v>
      </c>
      <c r="FO369" s="158" t="n">
        <v>1900</v>
      </c>
      <c r="FP369" s="158" t="n">
        <v>1</v>
      </c>
      <c r="FQ369" s="158" t="n">
        <v>1</v>
      </c>
      <c r="FR369" s="158" t="n">
        <v>1900</v>
      </c>
      <c r="FS369" s="158" t="n">
        <v>1</v>
      </c>
      <c r="FT369" s="158" t="n">
        <v>1</v>
      </c>
      <c r="FU369" s="158" t="n">
        <v>1900</v>
      </c>
      <c r="FV369" s="158" t="n">
        <v>1</v>
      </c>
      <c r="FW369" s="158" t="n">
        <v>1</v>
      </c>
    </row>
    <row r="370">
      <c r="A370">
        <f>IF(F370&gt;1,A369,IF(AND(I370&lt;10,paste!A372&lt;10),RIGHT(H370,2)&amp;"0"&amp;I370&amp;"000"&amp;paste!A372,IF(AND(I370&lt;10,paste!A372&gt;=10,paste!A372&lt;100),RIGHT(H370,2)&amp;"0"&amp;I370&amp;"00"&amp;paste!A372,IF(AND(I370&lt;10,paste!A372&gt;=100,paste!A372&lt;1000),RIGHT(H370,2)&amp;"0"&amp;I370&amp;"0"&amp;paste!A372,IF(AND(I370&lt;10,paste!A372&gt;=1000),RIGHT(H370,2)&amp;"0"&amp;I370&amp;paste!A372,IF(AND(I370&gt;=10,paste!A372&lt;10),RIGHT(H370,2)&amp;I370&amp;"000"&amp;paste!A372,IF(AND(I370&gt;=10,paste!A372&gt;=10,paste!A372&lt;100),RIGHT(H370,2)&amp;I370&amp;"00"&amp;paste!A372,IF(AND(I370&gt;=10,paste!A372&gt;=100,paste!A372&lt;1000),RIGHT(H370,2)&amp;I370&amp;"0"&amp;paste!A372,RIGHT(H370,2)&amp;I370&amp;paste!A372))))))))</f>
        <v/>
      </c>
      <c r="B370">
        <f>YEAR(paste!C372)</f>
        <v/>
      </c>
      <c r="C370">
        <f>MONTH(paste!C372)</f>
        <v/>
      </c>
      <c r="D370">
        <f>DAY(paste!C372)</f>
        <v/>
      </c>
      <c r="E370" s="158" t="n">
        <v>0</v>
      </c>
      <c r="F370">
        <f>IF(AND(L370=L369,D370=D369),F369+1,1)</f>
        <v/>
      </c>
      <c r="G370" s="158" t="n">
        <v>0</v>
      </c>
      <c r="H370">
        <f>YEAR(paste!C372)</f>
        <v/>
      </c>
      <c r="I370">
        <f>MONTH(paste!C372)</f>
        <v/>
      </c>
      <c r="J370">
        <f>DAY(paste!C372)</f>
        <v/>
      </c>
      <c r="K370">
        <f>A370</f>
        <v/>
      </c>
      <c r="L370">
        <f>IF(ISBLANK(VLOOKUP(paste!J372,'得意先名 (2)'!$B$3:$F$2005,5,FALSE)),paste!P372,IFERROR(VLOOKUP(paste!J372,'得意先名 (2)'!$B$3:$F$2005,5,FALSE),"ZZZZZZZZZZZ"))</f>
        <v/>
      </c>
      <c r="M370">
        <f>IF(L370="ZZZZZZZZZZZ",paste!J372&amp;paste!K372&amp; "  :   "&amp;paste!M372&amp; "  :   "&amp;paste!P372,"")</f>
        <v/>
      </c>
      <c r="O370" s="158" t="n"/>
      <c r="P370">
        <f>VLOOKUP(L370,'L_User+EndUser'!$C$2:$K$500,8,FALSE)</f>
        <v/>
      </c>
      <c r="Q370">
        <f>VLOOKUP(L370,'L_User+EndUser'!$C$2:$K$500,9,FALSE)</f>
        <v/>
      </c>
      <c r="R370" s="158" t="n"/>
      <c r="T370" s="158" t="n"/>
      <c r="V370" s="158" t="n"/>
      <c r="AB370">
        <f>paste!J372</f>
        <v/>
      </c>
      <c r="AC370">
        <f>L370</f>
        <v/>
      </c>
      <c r="AO370">
        <f>YEAR(paste!O372)</f>
        <v/>
      </c>
      <c r="AP370">
        <f>MONTH(paste!O372)</f>
        <v/>
      </c>
      <c r="AQ370">
        <f>DAY(paste!O372)</f>
        <v/>
      </c>
      <c r="BD370">
        <f>IF(paste!L372="","",paste!L372)</f>
        <v/>
      </c>
      <c r="BM370" t="n">
        <v>1</v>
      </c>
      <c r="BN370">
        <f>VLOOKUP(paste!E372,L_Product!$A$2:$B$2001,2,FALSE)</f>
        <v/>
      </c>
      <c r="BO370" s="21" t="n"/>
      <c r="BT370" t="n">
        <v>2</v>
      </c>
      <c r="BU370">
        <f>IF($BM$2=1,2,IF($BM$2=18,1))</f>
        <v/>
      </c>
      <c r="BV370">
        <f>IF($BM$2=1,0,IF($BM$2=18,1))</f>
        <v/>
      </c>
      <c r="BW370" t="n">
        <v>2</v>
      </c>
      <c r="BX370" t="n">
        <v>0</v>
      </c>
      <c r="BY370" t="n">
        <v>3</v>
      </c>
      <c r="BZ370">
        <f>VLOOKUP(BN370,L_Product!$B$2:$Z$2001,14,FALSE)</f>
        <v/>
      </c>
      <c r="CA370">
        <f>paste!H372</f>
        <v/>
      </c>
      <c r="CB370">
        <f>BZ370*CA370</f>
        <v/>
      </c>
      <c r="CN370" s="158" t="n">
        <v>1</v>
      </c>
      <c r="CO370" s="158" t="n">
        <v>1</v>
      </c>
      <c r="CP370" s="158" t="n">
        <v>1</v>
      </c>
      <c r="CQ370" s="158" t="n">
        <v>1</v>
      </c>
      <c r="CR370" s="158" t="n">
        <v>1</v>
      </c>
      <c r="CS370" s="158" t="n">
        <v>0</v>
      </c>
      <c r="CT370" s="158" t="n">
        <v>0</v>
      </c>
      <c r="CU370" s="158" t="n">
        <v>0</v>
      </c>
      <c r="CV370" s="158" t="n">
        <v>0</v>
      </c>
      <c r="CW370" s="158" t="n">
        <v>0</v>
      </c>
      <c r="CX370">
        <f>B370</f>
        <v/>
      </c>
      <c r="CY370">
        <f>C370</f>
        <v/>
      </c>
      <c r="CZ370">
        <f>D370</f>
        <v/>
      </c>
      <c r="DA370" s="158" t="n">
        <v>1900</v>
      </c>
      <c r="DB370" s="158" t="n">
        <v>1</v>
      </c>
      <c r="DC370" s="158" t="n">
        <v>1</v>
      </c>
      <c r="DD370" s="158" t="n">
        <v>1900</v>
      </c>
      <c r="DE370" s="158" t="n">
        <v>1</v>
      </c>
      <c r="DF370" s="158" t="n">
        <v>1</v>
      </c>
      <c r="DG370" s="158" t="n">
        <v>1900</v>
      </c>
      <c r="DH370" s="158" t="n">
        <v>1</v>
      </c>
      <c r="DI370" s="158" t="n">
        <v>1</v>
      </c>
      <c r="DJ370" s="158" t="n">
        <v>1900</v>
      </c>
      <c r="DK370" s="158" t="n">
        <v>1</v>
      </c>
      <c r="DL370" s="158" t="n">
        <v>1</v>
      </c>
      <c r="DR370" s="158" t="n">
        <v>2</v>
      </c>
      <c r="DS370" s="158" t="n">
        <v>1</v>
      </c>
      <c r="DT370" s="158" t="n">
        <v>2</v>
      </c>
      <c r="DU370" s="158" t="n">
        <v>1</v>
      </c>
      <c r="DV370" s="158" t="n">
        <v>3</v>
      </c>
      <c r="DW370" s="158" t="n">
        <v>1</v>
      </c>
      <c r="DX370" s="158" t="n">
        <v>3</v>
      </c>
      <c r="DY370" s="158" t="n">
        <v>0</v>
      </c>
      <c r="DZ370" s="158" t="n">
        <v>0</v>
      </c>
      <c r="EA370" s="158" t="n">
        <v>0</v>
      </c>
      <c r="EB370" s="158" t="n">
        <v>0</v>
      </c>
      <c r="EC370" s="158" t="n">
        <v>0</v>
      </c>
      <c r="ED370" s="158" t="n">
        <v>0</v>
      </c>
      <c r="EE370" s="158" t="n">
        <v>0</v>
      </c>
      <c r="EF370" s="158" t="n">
        <v>0</v>
      </c>
      <c r="EG370" s="158" t="n">
        <v>0</v>
      </c>
      <c r="EH370" s="158" t="n">
        <v>0</v>
      </c>
      <c r="EI370" s="158" t="n">
        <v>0</v>
      </c>
      <c r="EJ370" s="158" t="n">
        <v>0</v>
      </c>
      <c r="EK370" s="158" t="n">
        <v>0</v>
      </c>
      <c r="EL370" s="158" t="n">
        <v>0</v>
      </c>
      <c r="EM370" s="158" t="n">
        <v>0</v>
      </c>
      <c r="EN370" s="158" t="n">
        <v>0</v>
      </c>
      <c r="EO370" s="158" t="n">
        <v>0</v>
      </c>
      <c r="EP370" s="158" t="n">
        <v>0</v>
      </c>
      <c r="EQ370" s="158" t="n">
        <v>0</v>
      </c>
      <c r="ER370" s="158" t="n">
        <v>0</v>
      </c>
      <c r="ES370" s="158" t="n">
        <v>0</v>
      </c>
      <c r="ET370" s="158" t="n">
        <v>0</v>
      </c>
      <c r="EU370" s="158" t="n">
        <v>0</v>
      </c>
      <c r="EV370" s="158" t="n">
        <v>0</v>
      </c>
      <c r="EW370" s="158" t="n">
        <v>0</v>
      </c>
      <c r="EX370" s="158" t="n">
        <v>0</v>
      </c>
      <c r="EY370" s="158" t="n">
        <v>0</v>
      </c>
      <c r="EZ370" s="158" t="n">
        <v>1900</v>
      </c>
      <c r="FA370" s="158" t="n">
        <v>1</v>
      </c>
      <c r="FB370" s="158" t="n">
        <v>1</v>
      </c>
      <c r="FC370" s="158" t="n">
        <v>1900</v>
      </c>
      <c r="FD370" s="158" t="n">
        <v>1</v>
      </c>
      <c r="FE370" s="158" t="n">
        <v>1</v>
      </c>
      <c r="FF370" s="158" t="n">
        <v>1900</v>
      </c>
      <c r="FG370" s="158" t="n">
        <v>1</v>
      </c>
      <c r="FH370" s="158" t="n">
        <v>1</v>
      </c>
      <c r="FI370" s="158" t="n">
        <v>1900</v>
      </c>
      <c r="FJ370" s="158" t="n">
        <v>1</v>
      </c>
      <c r="FK370" s="158" t="n">
        <v>1</v>
      </c>
      <c r="FL370" s="158" t="n">
        <v>1900</v>
      </c>
      <c r="FM370" s="158" t="n">
        <v>1</v>
      </c>
      <c r="FN370" s="158" t="n">
        <v>1</v>
      </c>
      <c r="FO370" s="158" t="n">
        <v>1900</v>
      </c>
      <c r="FP370" s="158" t="n">
        <v>1</v>
      </c>
      <c r="FQ370" s="158" t="n">
        <v>1</v>
      </c>
      <c r="FR370" s="158" t="n">
        <v>1900</v>
      </c>
      <c r="FS370" s="158" t="n">
        <v>1</v>
      </c>
      <c r="FT370" s="158" t="n">
        <v>1</v>
      </c>
      <c r="FU370" s="158" t="n">
        <v>1900</v>
      </c>
      <c r="FV370" s="158" t="n">
        <v>1</v>
      </c>
      <c r="FW370" s="158" t="n">
        <v>1</v>
      </c>
    </row>
    <row r="371">
      <c r="A371">
        <f>IF(F371&gt;1,A370,IF(AND(I371&lt;10,paste!A373&lt;10),RIGHT(H371,2)&amp;"0"&amp;I371&amp;"000"&amp;paste!A373,IF(AND(I371&lt;10,paste!A373&gt;=10,paste!A373&lt;100),RIGHT(H371,2)&amp;"0"&amp;I371&amp;"00"&amp;paste!A373,IF(AND(I371&lt;10,paste!A373&gt;=100,paste!A373&lt;1000),RIGHT(H371,2)&amp;"0"&amp;I371&amp;"0"&amp;paste!A373,IF(AND(I371&lt;10,paste!A373&gt;=1000),RIGHT(H371,2)&amp;"0"&amp;I371&amp;paste!A373,IF(AND(I371&gt;=10,paste!A373&lt;10),RIGHT(H371,2)&amp;I371&amp;"000"&amp;paste!A373,IF(AND(I371&gt;=10,paste!A373&gt;=10,paste!A373&lt;100),RIGHT(H371,2)&amp;I371&amp;"00"&amp;paste!A373,IF(AND(I371&gt;=10,paste!A373&gt;=100,paste!A373&lt;1000),RIGHT(H371,2)&amp;I371&amp;"0"&amp;paste!A373,RIGHT(H371,2)&amp;I371&amp;paste!A373))))))))</f>
        <v/>
      </c>
      <c r="B371">
        <f>YEAR(paste!C373)</f>
        <v/>
      </c>
      <c r="C371">
        <f>MONTH(paste!C373)</f>
        <v/>
      </c>
      <c r="D371">
        <f>DAY(paste!C373)</f>
        <v/>
      </c>
      <c r="E371" s="158" t="n">
        <v>0</v>
      </c>
      <c r="F371">
        <f>IF(AND(L371=L370,D371=D370),F370+1,1)</f>
        <v/>
      </c>
      <c r="G371" s="158" t="n">
        <v>0</v>
      </c>
      <c r="H371">
        <f>YEAR(paste!C373)</f>
        <v/>
      </c>
      <c r="I371">
        <f>MONTH(paste!C373)</f>
        <v/>
      </c>
      <c r="J371">
        <f>DAY(paste!C373)</f>
        <v/>
      </c>
      <c r="K371">
        <f>A371</f>
        <v/>
      </c>
      <c r="L371">
        <f>IF(ISBLANK(VLOOKUP(paste!J373,'得意先名 (2)'!$B$3:$F$2005,5,FALSE)),paste!P373,IFERROR(VLOOKUP(paste!J373,'得意先名 (2)'!$B$3:$F$2005,5,FALSE),"ZZZZZZZZZZZ"))</f>
        <v/>
      </c>
      <c r="M371">
        <f>IF(L371="ZZZZZZZZZZZ",paste!J373&amp;paste!K373&amp; "  :   "&amp;paste!M373&amp; "  :   "&amp;paste!P373,"")</f>
        <v/>
      </c>
      <c r="O371" s="158" t="n"/>
      <c r="P371">
        <f>VLOOKUP(L371,'L_User+EndUser'!$C$2:$K$500,8,FALSE)</f>
        <v/>
      </c>
      <c r="Q371">
        <f>VLOOKUP(L371,'L_User+EndUser'!$C$2:$K$500,9,FALSE)</f>
        <v/>
      </c>
      <c r="R371" s="158" t="n"/>
      <c r="T371" s="158" t="n"/>
      <c r="V371" s="158" t="n"/>
      <c r="AB371">
        <f>paste!J373</f>
        <v/>
      </c>
      <c r="AC371">
        <f>L371</f>
        <v/>
      </c>
      <c r="AO371">
        <f>YEAR(paste!O373)</f>
        <v/>
      </c>
      <c r="AP371">
        <f>MONTH(paste!O373)</f>
        <v/>
      </c>
      <c r="AQ371">
        <f>DAY(paste!O373)</f>
        <v/>
      </c>
      <c r="BD371">
        <f>IF(paste!L373="","",paste!L373)</f>
        <v/>
      </c>
      <c r="BM371" t="n">
        <v>1</v>
      </c>
      <c r="BN371">
        <f>VLOOKUP(paste!E373,L_Product!$A$2:$B$2001,2,FALSE)</f>
        <v/>
      </c>
      <c r="BO371" s="21" t="n"/>
      <c r="BT371" t="n">
        <v>2</v>
      </c>
      <c r="BU371">
        <f>IF($BM$2=1,2,IF($BM$2=18,1))</f>
        <v/>
      </c>
      <c r="BV371">
        <f>IF($BM$2=1,0,IF($BM$2=18,1))</f>
        <v/>
      </c>
      <c r="BW371" t="n">
        <v>2</v>
      </c>
      <c r="BX371" t="n">
        <v>0</v>
      </c>
      <c r="BY371" t="n">
        <v>3</v>
      </c>
      <c r="BZ371">
        <f>VLOOKUP(BN371,L_Product!$B$2:$Z$2001,14,FALSE)</f>
        <v/>
      </c>
      <c r="CA371">
        <f>paste!H373</f>
        <v/>
      </c>
      <c r="CB371">
        <f>BZ371*CA371</f>
        <v/>
      </c>
      <c r="CN371" s="158" t="n">
        <v>1</v>
      </c>
      <c r="CO371" s="158" t="n">
        <v>1</v>
      </c>
      <c r="CP371" s="158" t="n">
        <v>1</v>
      </c>
      <c r="CQ371" s="158" t="n">
        <v>1</v>
      </c>
      <c r="CR371" s="158" t="n">
        <v>1</v>
      </c>
      <c r="CS371" s="158" t="n">
        <v>0</v>
      </c>
      <c r="CT371" s="158" t="n">
        <v>0</v>
      </c>
      <c r="CU371" s="158" t="n">
        <v>0</v>
      </c>
      <c r="CV371" s="158" t="n">
        <v>0</v>
      </c>
      <c r="CW371" s="158" t="n">
        <v>0</v>
      </c>
      <c r="CX371">
        <f>B371</f>
        <v/>
      </c>
      <c r="CY371">
        <f>C371</f>
        <v/>
      </c>
      <c r="CZ371">
        <f>D371</f>
        <v/>
      </c>
      <c r="DA371" s="158" t="n">
        <v>1900</v>
      </c>
      <c r="DB371" s="158" t="n">
        <v>1</v>
      </c>
      <c r="DC371" s="158" t="n">
        <v>1</v>
      </c>
      <c r="DD371" s="158" t="n">
        <v>1900</v>
      </c>
      <c r="DE371" s="158" t="n">
        <v>1</v>
      </c>
      <c r="DF371" s="158" t="n">
        <v>1</v>
      </c>
      <c r="DG371" s="158" t="n">
        <v>1900</v>
      </c>
      <c r="DH371" s="158" t="n">
        <v>1</v>
      </c>
      <c r="DI371" s="158" t="n">
        <v>1</v>
      </c>
      <c r="DJ371" s="158" t="n">
        <v>1900</v>
      </c>
      <c r="DK371" s="158" t="n">
        <v>1</v>
      </c>
      <c r="DL371" s="158" t="n">
        <v>1</v>
      </c>
      <c r="DR371" s="158" t="n">
        <v>2</v>
      </c>
      <c r="DS371" s="158" t="n">
        <v>1</v>
      </c>
      <c r="DT371" s="158" t="n">
        <v>2</v>
      </c>
      <c r="DU371" s="158" t="n">
        <v>1</v>
      </c>
      <c r="DV371" s="158" t="n">
        <v>3</v>
      </c>
      <c r="DW371" s="158" t="n">
        <v>1</v>
      </c>
      <c r="DX371" s="158" t="n">
        <v>3</v>
      </c>
      <c r="DY371" s="158" t="n">
        <v>0</v>
      </c>
      <c r="DZ371" s="158" t="n">
        <v>0</v>
      </c>
      <c r="EA371" s="158" t="n">
        <v>0</v>
      </c>
      <c r="EB371" s="158" t="n">
        <v>0</v>
      </c>
      <c r="EC371" s="158" t="n">
        <v>0</v>
      </c>
      <c r="ED371" s="158" t="n">
        <v>0</v>
      </c>
      <c r="EE371" s="158" t="n">
        <v>0</v>
      </c>
      <c r="EF371" s="158" t="n">
        <v>0</v>
      </c>
      <c r="EG371" s="158" t="n">
        <v>0</v>
      </c>
      <c r="EH371" s="158" t="n">
        <v>0</v>
      </c>
      <c r="EI371" s="158" t="n">
        <v>0</v>
      </c>
      <c r="EJ371" s="158" t="n">
        <v>0</v>
      </c>
      <c r="EK371" s="158" t="n">
        <v>0</v>
      </c>
      <c r="EL371" s="158" t="n">
        <v>0</v>
      </c>
      <c r="EM371" s="158" t="n">
        <v>0</v>
      </c>
      <c r="EN371" s="158" t="n">
        <v>0</v>
      </c>
      <c r="EO371" s="158" t="n">
        <v>0</v>
      </c>
      <c r="EP371" s="158" t="n">
        <v>0</v>
      </c>
      <c r="EQ371" s="158" t="n">
        <v>0</v>
      </c>
      <c r="ER371" s="158" t="n">
        <v>0</v>
      </c>
      <c r="ES371" s="158" t="n">
        <v>0</v>
      </c>
      <c r="ET371" s="158" t="n">
        <v>0</v>
      </c>
      <c r="EU371" s="158" t="n">
        <v>0</v>
      </c>
      <c r="EV371" s="158" t="n">
        <v>0</v>
      </c>
      <c r="EW371" s="158" t="n">
        <v>0</v>
      </c>
      <c r="EX371" s="158" t="n">
        <v>0</v>
      </c>
      <c r="EY371" s="158" t="n">
        <v>0</v>
      </c>
      <c r="EZ371" s="158" t="n">
        <v>1900</v>
      </c>
      <c r="FA371" s="158" t="n">
        <v>1</v>
      </c>
      <c r="FB371" s="158" t="n">
        <v>1</v>
      </c>
      <c r="FC371" s="158" t="n">
        <v>1900</v>
      </c>
      <c r="FD371" s="158" t="n">
        <v>1</v>
      </c>
      <c r="FE371" s="158" t="n">
        <v>1</v>
      </c>
      <c r="FF371" s="158" t="n">
        <v>1900</v>
      </c>
      <c r="FG371" s="158" t="n">
        <v>1</v>
      </c>
      <c r="FH371" s="158" t="n">
        <v>1</v>
      </c>
      <c r="FI371" s="158" t="n">
        <v>1900</v>
      </c>
      <c r="FJ371" s="158" t="n">
        <v>1</v>
      </c>
      <c r="FK371" s="158" t="n">
        <v>1</v>
      </c>
      <c r="FL371" s="158" t="n">
        <v>1900</v>
      </c>
      <c r="FM371" s="158" t="n">
        <v>1</v>
      </c>
      <c r="FN371" s="158" t="n">
        <v>1</v>
      </c>
      <c r="FO371" s="158" t="n">
        <v>1900</v>
      </c>
      <c r="FP371" s="158" t="n">
        <v>1</v>
      </c>
      <c r="FQ371" s="158" t="n">
        <v>1</v>
      </c>
      <c r="FR371" s="158" t="n">
        <v>1900</v>
      </c>
      <c r="FS371" s="158" t="n">
        <v>1</v>
      </c>
      <c r="FT371" s="158" t="n">
        <v>1</v>
      </c>
      <c r="FU371" s="158" t="n">
        <v>1900</v>
      </c>
      <c r="FV371" s="158" t="n">
        <v>1</v>
      </c>
      <c r="FW371" s="158" t="n">
        <v>1</v>
      </c>
    </row>
    <row r="372">
      <c r="A372">
        <f>IF(F372&gt;1,A371,IF(AND(I372&lt;10,paste!A374&lt;10),RIGHT(H372,2)&amp;"0"&amp;I372&amp;"000"&amp;paste!A374,IF(AND(I372&lt;10,paste!A374&gt;=10,paste!A374&lt;100),RIGHT(H372,2)&amp;"0"&amp;I372&amp;"00"&amp;paste!A374,IF(AND(I372&lt;10,paste!A374&gt;=100,paste!A374&lt;1000),RIGHT(H372,2)&amp;"0"&amp;I372&amp;"0"&amp;paste!A374,IF(AND(I372&lt;10,paste!A374&gt;=1000),RIGHT(H372,2)&amp;"0"&amp;I372&amp;paste!A374,IF(AND(I372&gt;=10,paste!A374&lt;10),RIGHT(H372,2)&amp;I372&amp;"000"&amp;paste!A374,IF(AND(I372&gt;=10,paste!A374&gt;=10,paste!A374&lt;100),RIGHT(H372,2)&amp;I372&amp;"00"&amp;paste!A374,IF(AND(I372&gt;=10,paste!A374&gt;=100,paste!A374&lt;1000),RIGHT(H372,2)&amp;I372&amp;"0"&amp;paste!A374,RIGHT(H372,2)&amp;I372&amp;paste!A374))))))))</f>
        <v/>
      </c>
      <c r="B372">
        <f>YEAR(paste!C374)</f>
        <v/>
      </c>
      <c r="C372">
        <f>MONTH(paste!C374)</f>
        <v/>
      </c>
      <c r="D372">
        <f>DAY(paste!C374)</f>
        <v/>
      </c>
      <c r="E372" s="158" t="n">
        <v>0</v>
      </c>
      <c r="F372">
        <f>IF(AND(L372=L371,D372=D371),F371+1,1)</f>
        <v/>
      </c>
      <c r="G372" s="158" t="n">
        <v>0</v>
      </c>
      <c r="H372">
        <f>YEAR(paste!C374)</f>
        <v/>
      </c>
      <c r="I372">
        <f>MONTH(paste!C374)</f>
        <v/>
      </c>
      <c r="J372">
        <f>DAY(paste!C374)</f>
        <v/>
      </c>
      <c r="K372">
        <f>A372</f>
        <v/>
      </c>
      <c r="L372">
        <f>IF(ISBLANK(VLOOKUP(paste!J374,'得意先名 (2)'!$B$3:$F$2005,5,FALSE)),paste!P374,IFERROR(VLOOKUP(paste!J374,'得意先名 (2)'!$B$3:$F$2005,5,FALSE),"ZZZZZZZZZZZ"))</f>
        <v/>
      </c>
      <c r="M372">
        <f>IF(L372="ZZZZZZZZZZZ",paste!J374&amp;paste!K374&amp; "  :   "&amp;paste!M374&amp; "  :   "&amp;paste!P374,"")</f>
        <v/>
      </c>
      <c r="O372" s="158" t="n"/>
      <c r="P372">
        <f>VLOOKUP(L372,'L_User+EndUser'!$C$2:$K$500,8,FALSE)</f>
        <v/>
      </c>
      <c r="Q372">
        <f>VLOOKUP(L372,'L_User+EndUser'!$C$2:$K$500,9,FALSE)</f>
        <v/>
      </c>
      <c r="R372" s="158" t="n"/>
      <c r="T372" s="158" t="n"/>
      <c r="V372" s="158" t="n"/>
      <c r="AB372">
        <f>paste!J374</f>
        <v/>
      </c>
      <c r="AC372">
        <f>L372</f>
        <v/>
      </c>
      <c r="AO372">
        <f>YEAR(paste!O374)</f>
        <v/>
      </c>
      <c r="AP372">
        <f>MONTH(paste!O374)</f>
        <v/>
      </c>
      <c r="AQ372">
        <f>DAY(paste!O374)</f>
        <v/>
      </c>
      <c r="BD372">
        <f>IF(paste!L374="","",paste!L374)</f>
        <v/>
      </c>
      <c r="BM372" t="n">
        <v>1</v>
      </c>
      <c r="BN372">
        <f>VLOOKUP(paste!E374,L_Product!$A$2:$B$2001,2,FALSE)</f>
        <v/>
      </c>
      <c r="BO372" s="21" t="n"/>
      <c r="BT372" t="n">
        <v>2</v>
      </c>
      <c r="BU372">
        <f>IF($BM$2=1,2,IF($BM$2=18,1))</f>
        <v/>
      </c>
      <c r="BV372">
        <f>IF($BM$2=1,0,IF($BM$2=18,1))</f>
        <v/>
      </c>
      <c r="BW372" t="n">
        <v>2</v>
      </c>
      <c r="BX372" t="n">
        <v>0</v>
      </c>
      <c r="BY372" t="n">
        <v>3</v>
      </c>
      <c r="BZ372">
        <f>VLOOKUP(BN372,L_Product!$B$2:$Z$2001,14,FALSE)</f>
        <v/>
      </c>
      <c r="CA372">
        <f>paste!H374</f>
        <v/>
      </c>
      <c r="CB372">
        <f>BZ372*CA372</f>
        <v/>
      </c>
      <c r="CN372" s="158" t="n">
        <v>1</v>
      </c>
      <c r="CO372" s="158" t="n">
        <v>1</v>
      </c>
      <c r="CP372" s="158" t="n">
        <v>1</v>
      </c>
      <c r="CQ372" s="158" t="n">
        <v>1</v>
      </c>
      <c r="CR372" s="158" t="n">
        <v>1</v>
      </c>
      <c r="CS372" s="158" t="n">
        <v>0</v>
      </c>
      <c r="CT372" s="158" t="n">
        <v>0</v>
      </c>
      <c r="CU372" s="158" t="n">
        <v>0</v>
      </c>
      <c r="CV372" s="158" t="n">
        <v>0</v>
      </c>
      <c r="CW372" s="158" t="n">
        <v>0</v>
      </c>
      <c r="CX372">
        <f>B372</f>
        <v/>
      </c>
      <c r="CY372">
        <f>C372</f>
        <v/>
      </c>
      <c r="CZ372">
        <f>D372</f>
        <v/>
      </c>
      <c r="DA372" s="158" t="n">
        <v>1900</v>
      </c>
      <c r="DB372" s="158" t="n">
        <v>1</v>
      </c>
      <c r="DC372" s="158" t="n">
        <v>1</v>
      </c>
      <c r="DD372" s="158" t="n">
        <v>1900</v>
      </c>
      <c r="DE372" s="158" t="n">
        <v>1</v>
      </c>
      <c r="DF372" s="158" t="n">
        <v>1</v>
      </c>
      <c r="DG372" s="158" t="n">
        <v>1900</v>
      </c>
      <c r="DH372" s="158" t="n">
        <v>1</v>
      </c>
      <c r="DI372" s="158" t="n">
        <v>1</v>
      </c>
      <c r="DJ372" s="158" t="n">
        <v>1900</v>
      </c>
      <c r="DK372" s="158" t="n">
        <v>1</v>
      </c>
      <c r="DL372" s="158" t="n">
        <v>1</v>
      </c>
      <c r="DR372" s="158" t="n">
        <v>2</v>
      </c>
      <c r="DS372" s="158" t="n">
        <v>1</v>
      </c>
      <c r="DT372" s="158" t="n">
        <v>2</v>
      </c>
      <c r="DU372" s="158" t="n">
        <v>1</v>
      </c>
      <c r="DV372" s="158" t="n">
        <v>3</v>
      </c>
      <c r="DW372" s="158" t="n">
        <v>1</v>
      </c>
      <c r="DX372" s="158" t="n">
        <v>3</v>
      </c>
      <c r="DY372" s="158" t="n">
        <v>0</v>
      </c>
      <c r="DZ372" s="158" t="n">
        <v>0</v>
      </c>
      <c r="EA372" s="158" t="n">
        <v>0</v>
      </c>
      <c r="EB372" s="158" t="n">
        <v>0</v>
      </c>
      <c r="EC372" s="158" t="n">
        <v>0</v>
      </c>
      <c r="ED372" s="158" t="n">
        <v>0</v>
      </c>
      <c r="EE372" s="158" t="n">
        <v>0</v>
      </c>
      <c r="EF372" s="158" t="n">
        <v>0</v>
      </c>
      <c r="EG372" s="158" t="n">
        <v>0</v>
      </c>
      <c r="EH372" s="158" t="n">
        <v>0</v>
      </c>
      <c r="EI372" s="158" t="n">
        <v>0</v>
      </c>
      <c r="EJ372" s="158" t="n">
        <v>0</v>
      </c>
      <c r="EK372" s="158" t="n">
        <v>0</v>
      </c>
      <c r="EL372" s="158" t="n">
        <v>0</v>
      </c>
      <c r="EM372" s="158" t="n">
        <v>0</v>
      </c>
      <c r="EN372" s="158" t="n">
        <v>0</v>
      </c>
      <c r="EO372" s="158" t="n">
        <v>0</v>
      </c>
      <c r="EP372" s="158" t="n">
        <v>0</v>
      </c>
      <c r="EQ372" s="158" t="n">
        <v>0</v>
      </c>
      <c r="ER372" s="158" t="n">
        <v>0</v>
      </c>
      <c r="ES372" s="158" t="n">
        <v>0</v>
      </c>
      <c r="ET372" s="158" t="n">
        <v>0</v>
      </c>
      <c r="EU372" s="158" t="n">
        <v>0</v>
      </c>
      <c r="EV372" s="158" t="n">
        <v>0</v>
      </c>
      <c r="EW372" s="158" t="n">
        <v>0</v>
      </c>
      <c r="EX372" s="158" t="n">
        <v>0</v>
      </c>
      <c r="EY372" s="158" t="n">
        <v>0</v>
      </c>
      <c r="EZ372" s="158" t="n">
        <v>1900</v>
      </c>
      <c r="FA372" s="158" t="n">
        <v>1</v>
      </c>
      <c r="FB372" s="158" t="n">
        <v>1</v>
      </c>
      <c r="FC372" s="158" t="n">
        <v>1900</v>
      </c>
      <c r="FD372" s="158" t="n">
        <v>1</v>
      </c>
      <c r="FE372" s="158" t="n">
        <v>1</v>
      </c>
      <c r="FF372" s="158" t="n">
        <v>1900</v>
      </c>
      <c r="FG372" s="158" t="n">
        <v>1</v>
      </c>
      <c r="FH372" s="158" t="n">
        <v>1</v>
      </c>
      <c r="FI372" s="158" t="n">
        <v>1900</v>
      </c>
      <c r="FJ372" s="158" t="n">
        <v>1</v>
      </c>
      <c r="FK372" s="158" t="n">
        <v>1</v>
      </c>
      <c r="FL372" s="158" t="n">
        <v>1900</v>
      </c>
      <c r="FM372" s="158" t="n">
        <v>1</v>
      </c>
      <c r="FN372" s="158" t="n">
        <v>1</v>
      </c>
      <c r="FO372" s="158" t="n">
        <v>1900</v>
      </c>
      <c r="FP372" s="158" t="n">
        <v>1</v>
      </c>
      <c r="FQ372" s="158" t="n">
        <v>1</v>
      </c>
      <c r="FR372" s="158" t="n">
        <v>1900</v>
      </c>
      <c r="FS372" s="158" t="n">
        <v>1</v>
      </c>
      <c r="FT372" s="158" t="n">
        <v>1</v>
      </c>
      <c r="FU372" s="158" t="n">
        <v>1900</v>
      </c>
      <c r="FV372" s="158" t="n">
        <v>1</v>
      </c>
      <c r="FW372" s="158" t="n">
        <v>1</v>
      </c>
    </row>
    <row r="373">
      <c r="A373">
        <f>IF(F373&gt;1,A372,IF(AND(I373&lt;10,paste!A375&lt;10),RIGHT(H373,2)&amp;"0"&amp;I373&amp;"000"&amp;paste!A375,IF(AND(I373&lt;10,paste!A375&gt;=10,paste!A375&lt;100),RIGHT(H373,2)&amp;"0"&amp;I373&amp;"00"&amp;paste!A375,IF(AND(I373&lt;10,paste!A375&gt;=100,paste!A375&lt;1000),RIGHT(H373,2)&amp;"0"&amp;I373&amp;"0"&amp;paste!A375,IF(AND(I373&lt;10,paste!A375&gt;=1000),RIGHT(H373,2)&amp;"0"&amp;I373&amp;paste!A375,IF(AND(I373&gt;=10,paste!A375&lt;10),RIGHT(H373,2)&amp;I373&amp;"000"&amp;paste!A375,IF(AND(I373&gt;=10,paste!A375&gt;=10,paste!A375&lt;100),RIGHT(H373,2)&amp;I373&amp;"00"&amp;paste!A375,IF(AND(I373&gt;=10,paste!A375&gt;=100,paste!A375&lt;1000),RIGHT(H373,2)&amp;I373&amp;"0"&amp;paste!A375,RIGHT(H373,2)&amp;I373&amp;paste!A375))))))))</f>
        <v/>
      </c>
      <c r="B373">
        <f>YEAR(paste!C375)</f>
        <v/>
      </c>
      <c r="C373">
        <f>MONTH(paste!C375)</f>
        <v/>
      </c>
      <c r="D373">
        <f>DAY(paste!C375)</f>
        <v/>
      </c>
      <c r="E373" s="158" t="n">
        <v>0</v>
      </c>
      <c r="F373">
        <f>IF(AND(L373=L372,D373=D372),F372+1,1)</f>
        <v/>
      </c>
      <c r="G373" s="158" t="n">
        <v>0</v>
      </c>
      <c r="H373">
        <f>YEAR(paste!C375)</f>
        <v/>
      </c>
      <c r="I373">
        <f>MONTH(paste!C375)</f>
        <v/>
      </c>
      <c r="J373">
        <f>DAY(paste!C375)</f>
        <v/>
      </c>
      <c r="K373">
        <f>A373</f>
        <v/>
      </c>
      <c r="L373">
        <f>IF(ISBLANK(VLOOKUP(paste!J375,'得意先名 (2)'!$B$3:$F$2005,5,FALSE)),paste!P375,IFERROR(VLOOKUP(paste!J375,'得意先名 (2)'!$B$3:$F$2005,5,FALSE),"ZZZZZZZZZZZ"))</f>
        <v/>
      </c>
      <c r="M373">
        <f>IF(L373="ZZZZZZZZZZZ",paste!J375&amp;paste!K375&amp; "  :   "&amp;paste!M375&amp; "  :   "&amp;paste!P375,"")</f>
        <v/>
      </c>
      <c r="O373" s="158" t="n"/>
      <c r="P373">
        <f>VLOOKUP(L373,'L_User+EndUser'!$C$2:$K$500,8,FALSE)</f>
        <v/>
      </c>
      <c r="Q373">
        <f>VLOOKUP(L373,'L_User+EndUser'!$C$2:$K$500,9,FALSE)</f>
        <v/>
      </c>
      <c r="R373" s="158" t="n"/>
      <c r="T373" s="158" t="n"/>
      <c r="V373" s="158" t="n"/>
      <c r="AB373">
        <f>paste!J375</f>
        <v/>
      </c>
      <c r="AC373">
        <f>L373</f>
        <v/>
      </c>
      <c r="AO373">
        <f>YEAR(paste!O375)</f>
        <v/>
      </c>
      <c r="AP373">
        <f>MONTH(paste!O375)</f>
        <v/>
      </c>
      <c r="AQ373">
        <f>DAY(paste!O375)</f>
        <v/>
      </c>
      <c r="BD373">
        <f>IF(paste!L375="","",paste!L375)</f>
        <v/>
      </c>
      <c r="BM373" t="n">
        <v>1</v>
      </c>
      <c r="BN373">
        <f>VLOOKUP(paste!E375,L_Product!$A$2:$B$2001,2,FALSE)</f>
        <v/>
      </c>
      <c r="BO373" s="21" t="n"/>
      <c r="BT373" t="n">
        <v>2</v>
      </c>
      <c r="BU373">
        <f>IF($BM$2=1,2,IF($BM$2=18,1))</f>
        <v/>
      </c>
      <c r="BV373">
        <f>IF($BM$2=1,0,IF($BM$2=18,1))</f>
        <v/>
      </c>
      <c r="BW373" t="n">
        <v>2</v>
      </c>
      <c r="BX373" t="n">
        <v>0</v>
      </c>
      <c r="BY373" t="n">
        <v>3</v>
      </c>
      <c r="BZ373">
        <f>VLOOKUP(BN373,L_Product!$B$2:$Z$2001,14,FALSE)</f>
        <v/>
      </c>
      <c r="CA373">
        <f>paste!H375</f>
        <v/>
      </c>
      <c r="CB373">
        <f>BZ373*CA373</f>
        <v/>
      </c>
      <c r="CN373" s="158" t="n">
        <v>1</v>
      </c>
      <c r="CO373" s="158" t="n">
        <v>1</v>
      </c>
      <c r="CP373" s="158" t="n">
        <v>1</v>
      </c>
      <c r="CQ373" s="158" t="n">
        <v>1</v>
      </c>
      <c r="CR373" s="158" t="n">
        <v>1</v>
      </c>
      <c r="CS373" s="158" t="n">
        <v>0</v>
      </c>
      <c r="CT373" s="158" t="n">
        <v>0</v>
      </c>
      <c r="CU373" s="158" t="n">
        <v>0</v>
      </c>
      <c r="CV373" s="158" t="n">
        <v>0</v>
      </c>
      <c r="CW373" s="158" t="n">
        <v>0</v>
      </c>
      <c r="CX373">
        <f>B373</f>
        <v/>
      </c>
      <c r="CY373">
        <f>C373</f>
        <v/>
      </c>
      <c r="CZ373">
        <f>D373</f>
        <v/>
      </c>
      <c r="DA373" s="158" t="n">
        <v>1900</v>
      </c>
      <c r="DB373" s="158" t="n">
        <v>1</v>
      </c>
      <c r="DC373" s="158" t="n">
        <v>1</v>
      </c>
      <c r="DD373" s="158" t="n">
        <v>1900</v>
      </c>
      <c r="DE373" s="158" t="n">
        <v>1</v>
      </c>
      <c r="DF373" s="158" t="n">
        <v>1</v>
      </c>
      <c r="DG373" s="158" t="n">
        <v>1900</v>
      </c>
      <c r="DH373" s="158" t="n">
        <v>1</v>
      </c>
      <c r="DI373" s="158" t="n">
        <v>1</v>
      </c>
      <c r="DJ373" s="158" t="n">
        <v>1900</v>
      </c>
      <c r="DK373" s="158" t="n">
        <v>1</v>
      </c>
      <c r="DL373" s="158" t="n">
        <v>1</v>
      </c>
      <c r="DR373" s="158" t="n">
        <v>2</v>
      </c>
      <c r="DS373" s="158" t="n">
        <v>1</v>
      </c>
      <c r="DT373" s="158" t="n">
        <v>2</v>
      </c>
      <c r="DU373" s="158" t="n">
        <v>1</v>
      </c>
      <c r="DV373" s="158" t="n">
        <v>3</v>
      </c>
      <c r="DW373" s="158" t="n">
        <v>1</v>
      </c>
      <c r="DX373" s="158" t="n">
        <v>3</v>
      </c>
      <c r="DY373" s="158" t="n">
        <v>0</v>
      </c>
      <c r="DZ373" s="158" t="n">
        <v>0</v>
      </c>
      <c r="EA373" s="158" t="n">
        <v>0</v>
      </c>
      <c r="EB373" s="158" t="n">
        <v>0</v>
      </c>
      <c r="EC373" s="158" t="n">
        <v>0</v>
      </c>
      <c r="ED373" s="158" t="n">
        <v>0</v>
      </c>
      <c r="EE373" s="158" t="n">
        <v>0</v>
      </c>
      <c r="EF373" s="158" t="n">
        <v>0</v>
      </c>
      <c r="EG373" s="158" t="n">
        <v>0</v>
      </c>
      <c r="EH373" s="158" t="n">
        <v>0</v>
      </c>
      <c r="EI373" s="158" t="n">
        <v>0</v>
      </c>
      <c r="EJ373" s="158" t="n">
        <v>0</v>
      </c>
      <c r="EK373" s="158" t="n">
        <v>0</v>
      </c>
      <c r="EL373" s="158" t="n">
        <v>0</v>
      </c>
      <c r="EM373" s="158" t="n">
        <v>0</v>
      </c>
      <c r="EN373" s="158" t="n">
        <v>0</v>
      </c>
      <c r="EO373" s="158" t="n">
        <v>0</v>
      </c>
      <c r="EP373" s="158" t="n">
        <v>0</v>
      </c>
      <c r="EQ373" s="158" t="n">
        <v>0</v>
      </c>
      <c r="ER373" s="158" t="n">
        <v>0</v>
      </c>
      <c r="ES373" s="158" t="n">
        <v>0</v>
      </c>
      <c r="ET373" s="158" t="n">
        <v>0</v>
      </c>
      <c r="EU373" s="158" t="n">
        <v>0</v>
      </c>
      <c r="EV373" s="158" t="n">
        <v>0</v>
      </c>
      <c r="EW373" s="158" t="n">
        <v>0</v>
      </c>
      <c r="EX373" s="158" t="n">
        <v>0</v>
      </c>
      <c r="EY373" s="158" t="n">
        <v>0</v>
      </c>
      <c r="EZ373" s="158" t="n">
        <v>1900</v>
      </c>
      <c r="FA373" s="158" t="n">
        <v>1</v>
      </c>
      <c r="FB373" s="158" t="n">
        <v>1</v>
      </c>
      <c r="FC373" s="158" t="n">
        <v>1900</v>
      </c>
      <c r="FD373" s="158" t="n">
        <v>1</v>
      </c>
      <c r="FE373" s="158" t="n">
        <v>1</v>
      </c>
      <c r="FF373" s="158" t="n">
        <v>1900</v>
      </c>
      <c r="FG373" s="158" t="n">
        <v>1</v>
      </c>
      <c r="FH373" s="158" t="n">
        <v>1</v>
      </c>
      <c r="FI373" s="158" t="n">
        <v>1900</v>
      </c>
      <c r="FJ373" s="158" t="n">
        <v>1</v>
      </c>
      <c r="FK373" s="158" t="n">
        <v>1</v>
      </c>
      <c r="FL373" s="158" t="n">
        <v>1900</v>
      </c>
      <c r="FM373" s="158" t="n">
        <v>1</v>
      </c>
      <c r="FN373" s="158" t="n">
        <v>1</v>
      </c>
      <c r="FO373" s="158" t="n">
        <v>1900</v>
      </c>
      <c r="FP373" s="158" t="n">
        <v>1</v>
      </c>
      <c r="FQ373" s="158" t="n">
        <v>1</v>
      </c>
      <c r="FR373" s="158" t="n">
        <v>1900</v>
      </c>
      <c r="FS373" s="158" t="n">
        <v>1</v>
      </c>
      <c r="FT373" s="158" t="n">
        <v>1</v>
      </c>
      <c r="FU373" s="158" t="n">
        <v>1900</v>
      </c>
      <c r="FV373" s="158" t="n">
        <v>1</v>
      </c>
      <c r="FW373" s="158" t="n">
        <v>1</v>
      </c>
    </row>
    <row r="374">
      <c r="A374">
        <f>IF(F374&gt;1,A373,IF(AND(I374&lt;10,paste!A376&lt;10),RIGHT(H374,2)&amp;"0"&amp;I374&amp;"000"&amp;paste!A376,IF(AND(I374&lt;10,paste!A376&gt;=10,paste!A376&lt;100),RIGHT(H374,2)&amp;"0"&amp;I374&amp;"00"&amp;paste!A376,IF(AND(I374&lt;10,paste!A376&gt;=100,paste!A376&lt;1000),RIGHT(H374,2)&amp;"0"&amp;I374&amp;"0"&amp;paste!A376,IF(AND(I374&lt;10,paste!A376&gt;=1000),RIGHT(H374,2)&amp;"0"&amp;I374&amp;paste!A376,IF(AND(I374&gt;=10,paste!A376&lt;10),RIGHT(H374,2)&amp;I374&amp;"000"&amp;paste!A376,IF(AND(I374&gt;=10,paste!A376&gt;=10,paste!A376&lt;100),RIGHT(H374,2)&amp;I374&amp;"00"&amp;paste!A376,IF(AND(I374&gt;=10,paste!A376&gt;=100,paste!A376&lt;1000),RIGHT(H374,2)&amp;I374&amp;"0"&amp;paste!A376,RIGHT(H374,2)&amp;I374&amp;paste!A376))))))))</f>
        <v/>
      </c>
      <c r="B374">
        <f>YEAR(paste!C376)</f>
        <v/>
      </c>
      <c r="C374">
        <f>MONTH(paste!C376)</f>
        <v/>
      </c>
      <c r="D374">
        <f>DAY(paste!C376)</f>
        <v/>
      </c>
      <c r="E374" s="158" t="n">
        <v>0</v>
      </c>
      <c r="F374">
        <f>IF(AND(L374=L373,D374=D373),F373+1,1)</f>
        <v/>
      </c>
      <c r="G374" s="158" t="n">
        <v>0</v>
      </c>
      <c r="H374">
        <f>YEAR(paste!C376)</f>
        <v/>
      </c>
      <c r="I374">
        <f>MONTH(paste!C376)</f>
        <v/>
      </c>
      <c r="J374">
        <f>DAY(paste!C376)</f>
        <v/>
      </c>
      <c r="K374">
        <f>A374</f>
        <v/>
      </c>
      <c r="L374">
        <f>IF(ISBLANK(VLOOKUP(paste!J376,'得意先名 (2)'!$B$3:$F$2005,5,FALSE)),paste!P376,IFERROR(VLOOKUP(paste!J376,'得意先名 (2)'!$B$3:$F$2005,5,FALSE),"ZZZZZZZZZZZ"))</f>
        <v/>
      </c>
      <c r="M374">
        <f>IF(L374="ZZZZZZZZZZZ",paste!J376&amp;paste!K376&amp; "  :   "&amp;paste!M376&amp; "  :   "&amp;paste!P376,"")</f>
        <v/>
      </c>
      <c r="O374" s="158" t="n"/>
      <c r="P374">
        <f>VLOOKUP(L374,'L_User+EndUser'!$C$2:$K$500,8,FALSE)</f>
        <v/>
      </c>
      <c r="Q374">
        <f>VLOOKUP(L374,'L_User+EndUser'!$C$2:$K$500,9,FALSE)</f>
        <v/>
      </c>
      <c r="R374" s="158" t="n"/>
      <c r="T374" s="158" t="n"/>
      <c r="V374" s="158" t="n"/>
      <c r="AB374">
        <f>paste!J376</f>
        <v/>
      </c>
      <c r="AC374">
        <f>L374</f>
        <v/>
      </c>
      <c r="AO374">
        <f>YEAR(paste!O376)</f>
        <v/>
      </c>
      <c r="AP374">
        <f>MONTH(paste!O376)</f>
        <v/>
      </c>
      <c r="AQ374">
        <f>DAY(paste!O376)</f>
        <v/>
      </c>
      <c r="BD374">
        <f>IF(paste!L376="","",paste!L376)</f>
        <v/>
      </c>
      <c r="BM374" t="n">
        <v>1</v>
      </c>
      <c r="BN374">
        <f>VLOOKUP(paste!E376,L_Product!$A$2:$B$2001,2,FALSE)</f>
        <v/>
      </c>
      <c r="BO374" s="21" t="n"/>
      <c r="BT374" t="n">
        <v>2</v>
      </c>
      <c r="BU374">
        <f>IF($BM$2=1,2,IF($BM$2=18,1))</f>
        <v/>
      </c>
      <c r="BV374">
        <f>IF($BM$2=1,0,IF($BM$2=18,1))</f>
        <v/>
      </c>
      <c r="BW374" t="n">
        <v>2</v>
      </c>
      <c r="BX374" t="n">
        <v>0</v>
      </c>
      <c r="BY374" t="n">
        <v>3</v>
      </c>
      <c r="BZ374">
        <f>VLOOKUP(BN374,L_Product!$B$2:$Z$2001,14,FALSE)</f>
        <v/>
      </c>
      <c r="CA374">
        <f>paste!H376</f>
        <v/>
      </c>
      <c r="CB374">
        <f>BZ374*CA374</f>
        <v/>
      </c>
      <c r="CN374" s="158" t="n">
        <v>1</v>
      </c>
      <c r="CO374" s="158" t="n">
        <v>1</v>
      </c>
      <c r="CP374" s="158" t="n">
        <v>1</v>
      </c>
      <c r="CQ374" s="158" t="n">
        <v>1</v>
      </c>
      <c r="CR374" s="158" t="n">
        <v>1</v>
      </c>
      <c r="CS374" s="158" t="n">
        <v>0</v>
      </c>
      <c r="CT374" s="158" t="n">
        <v>0</v>
      </c>
      <c r="CU374" s="158" t="n">
        <v>0</v>
      </c>
      <c r="CV374" s="158" t="n">
        <v>0</v>
      </c>
      <c r="CW374" s="158" t="n">
        <v>0</v>
      </c>
      <c r="CX374">
        <f>B374</f>
        <v/>
      </c>
      <c r="CY374">
        <f>C374</f>
        <v/>
      </c>
      <c r="CZ374">
        <f>D374</f>
        <v/>
      </c>
      <c r="DA374" s="158" t="n">
        <v>1900</v>
      </c>
      <c r="DB374" s="158" t="n">
        <v>1</v>
      </c>
      <c r="DC374" s="158" t="n">
        <v>1</v>
      </c>
      <c r="DD374" s="158" t="n">
        <v>1900</v>
      </c>
      <c r="DE374" s="158" t="n">
        <v>1</v>
      </c>
      <c r="DF374" s="158" t="n">
        <v>1</v>
      </c>
      <c r="DG374" s="158" t="n">
        <v>1900</v>
      </c>
      <c r="DH374" s="158" t="n">
        <v>1</v>
      </c>
      <c r="DI374" s="158" t="n">
        <v>1</v>
      </c>
      <c r="DJ374" s="158" t="n">
        <v>1900</v>
      </c>
      <c r="DK374" s="158" t="n">
        <v>1</v>
      </c>
      <c r="DL374" s="158" t="n">
        <v>1</v>
      </c>
      <c r="DR374" s="158" t="n">
        <v>2</v>
      </c>
      <c r="DS374" s="158" t="n">
        <v>1</v>
      </c>
      <c r="DT374" s="158" t="n">
        <v>2</v>
      </c>
      <c r="DU374" s="158" t="n">
        <v>1</v>
      </c>
      <c r="DV374" s="158" t="n">
        <v>3</v>
      </c>
      <c r="DW374" s="158" t="n">
        <v>1</v>
      </c>
      <c r="DX374" s="158" t="n">
        <v>3</v>
      </c>
      <c r="DY374" s="158" t="n">
        <v>0</v>
      </c>
      <c r="DZ374" s="158" t="n">
        <v>0</v>
      </c>
      <c r="EA374" s="158" t="n">
        <v>0</v>
      </c>
      <c r="EB374" s="158" t="n">
        <v>0</v>
      </c>
      <c r="EC374" s="158" t="n">
        <v>0</v>
      </c>
      <c r="ED374" s="158" t="n">
        <v>0</v>
      </c>
      <c r="EE374" s="158" t="n">
        <v>0</v>
      </c>
      <c r="EF374" s="158" t="n">
        <v>0</v>
      </c>
      <c r="EG374" s="158" t="n">
        <v>0</v>
      </c>
      <c r="EH374" s="158" t="n">
        <v>0</v>
      </c>
      <c r="EI374" s="158" t="n">
        <v>0</v>
      </c>
      <c r="EJ374" s="158" t="n">
        <v>0</v>
      </c>
      <c r="EK374" s="158" t="n">
        <v>0</v>
      </c>
      <c r="EL374" s="158" t="n">
        <v>0</v>
      </c>
      <c r="EM374" s="158" t="n">
        <v>0</v>
      </c>
      <c r="EN374" s="158" t="n">
        <v>0</v>
      </c>
      <c r="EO374" s="158" t="n">
        <v>0</v>
      </c>
      <c r="EP374" s="158" t="n">
        <v>0</v>
      </c>
      <c r="EQ374" s="158" t="n">
        <v>0</v>
      </c>
      <c r="ER374" s="158" t="n">
        <v>0</v>
      </c>
      <c r="ES374" s="158" t="n">
        <v>0</v>
      </c>
      <c r="ET374" s="158" t="n">
        <v>0</v>
      </c>
      <c r="EU374" s="158" t="n">
        <v>0</v>
      </c>
      <c r="EV374" s="158" t="n">
        <v>0</v>
      </c>
      <c r="EW374" s="158" t="n">
        <v>0</v>
      </c>
      <c r="EX374" s="158" t="n">
        <v>0</v>
      </c>
      <c r="EY374" s="158" t="n">
        <v>0</v>
      </c>
      <c r="EZ374" s="158" t="n">
        <v>1900</v>
      </c>
      <c r="FA374" s="158" t="n">
        <v>1</v>
      </c>
      <c r="FB374" s="158" t="n">
        <v>1</v>
      </c>
      <c r="FC374" s="158" t="n">
        <v>1900</v>
      </c>
      <c r="FD374" s="158" t="n">
        <v>1</v>
      </c>
      <c r="FE374" s="158" t="n">
        <v>1</v>
      </c>
      <c r="FF374" s="158" t="n">
        <v>1900</v>
      </c>
      <c r="FG374" s="158" t="n">
        <v>1</v>
      </c>
      <c r="FH374" s="158" t="n">
        <v>1</v>
      </c>
      <c r="FI374" s="158" t="n">
        <v>1900</v>
      </c>
      <c r="FJ374" s="158" t="n">
        <v>1</v>
      </c>
      <c r="FK374" s="158" t="n">
        <v>1</v>
      </c>
      <c r="FL374" s="158" t="n">
        <v>1900</v>
      </c>
      <c r="FM374" s="158" t="n">
        <v>1</v>
      </c>
      <c r="FN374" s="158" t="n">
        <v>1</v>
      </c>
      <c r="FO374" s="158" t="n">
        <v>1900</v>
      </c>
      <c r="FP374" s="158" t="n">
        <v>1</v>
      </c>
      <c r="FQ374" s="158" t="n">
        <v>1</v>
      </c>
      <c r="FR374" s="158" t="n">
        <v>1900</v>
      </c>
      <c r="FS374" s="158" t="n">
        <v>1</v>
      </c>
      <c r="FT374" s="158" t="n">
        <v>1</v>
      </c>
      <c r="FU374" s="158" t="n">
        <v>1900</v>
      </c>
      <c r="FV374" s="158" t="n">
        <v>1</v>
      </c>
      <c r="FW374" s="158" t="n">
        <v>1</v>
      </c>
    </row>
    <row r="375">
      <c r="A375">
        <f>IF(F375&gt;1,A374,IF(AND(I375&lt;10,paste!A377&lt;10),RIGHT(H375,2)&amp;"0"&amp;I375&amp;"000"&amp;paste!A377,IF(AND(I375&lt;10,paste!A377&gt;=10,paste!A377&lt;100),RIGHT(H375,2)&amp;"0"&amp;I375&amp;"00"&amp;paste!A377,IF(AND(I375&lt;10,paste!A377&gt;=100,paste!A377&lt;1000),RIGHT(H375,2)&amp;"0"&amp;I375&amp;"0"&amp;paste!A377,IF(AND(I375&lt;10,paste!A377&gt;=1000),RIGHT(H375,2)&amp;"0"&amp;I375&amp;paste!A377,IF(AND(I375&gt;=10,paste!A377&lt;10),RIGHT(H375,2)&amp;I375&amp;"000"&amp;paste!A377,IF(AND(I375&gt;=10,paste!A377&gt;=10,paste!A377&lt;100),RIGHT(H375,2)&amp;I375&amp;"00"&amp;paste!A377,IF(AND(I375&gt;=10,paste!A377&gt;=100,paste!A377&lt;1000),RIGHT(H375,2)&amp;I375&amp;"0"&amp;paste!A377,RIGHT(H375,2)&amp;I375&amp;paste!A377))))))))</f>
        <v/>
      </c>
      <c r="B375">
        <f>YEAR(paste!C377)</f>
        <v/>
      </c>
      <c r="C375">
        <f>MONTH(paste!C377)</f>
        <v/>
      </c>
      <c r="D375">
        <f>DAY(paste!C377)</f>
        <v/>
      </c>
      <c r="E375" s="158" t="n">
        <v>0</v>
      </c>
      <c r="F375">
        <f>IF(AND(L375=L374,D375=D374),F374+1,1)</f>
        <v/>
      </c>
      <c r="G375" s="158" t="n">
        <v>0</v>
      </c>
      <c r="H375">
        <f>YEAR(paste!C377)</f>
        <v/>
      </c>
      <c r="I375">
        <f>MONTH(paste!C377)</f>
        <v/>
      </c>
      <c r="J375">
        <f>DAY(paste!C377)</f>
        <v/>
      </c>
      <c r="K375">
        <f>A375</f>
        <v/>
      </c>
      <c r="L375">
        <f>IF(ISBLANK(VLOOKUP(paste!J377,'得意先名 (2)'!$B$3:$F$2005,5,FALSE)),paste!P377,IFERROR(VLOOKUP(paste!J377,'得意先名 (2)'!$B$3:$F$2005,5,FALSE),"ZZZZZZZZZZZ"))</f>
        <v/>
      </c>
      <c r="M375">
        <f>IF(L375="ZZZZZZZZZZZ",paste!J377&amp;paste!K377&amp; "  :   "&amp;paste!M377&amp; "  :   "&amp;paste!P377,"")</f>
        <v/>
      </c>
      <c r="O375" s="158" t="n"/>
      <c r="P375">
        <f>VLOOKUP(L375,'L_User+EndUser'!$C$2:$K$500,8,FALSE)</f>
        <v/>
      </c>
      <c r="Q375">
        <f>VLOOKUP(L375,'L_User+EndUser'!$C$2:$K$500,9,FALSE)</f>
        <v/>
      </c>
      <c r="R375" s="158" t="n"/>
      <c r="T375" s="158" t="n"/>
      <c r="V375" s="158" t="n"/>
      <c r="AB375">
        <f>paste!J377</f>
        <v/>
      </c>
      <c r="AC375">
        <f>L375</f>
        <v/>
      </c>
      <c r="AO375">
        <f>YEAR(paste!O377)</f>
        <v/>
      </c>
      <c r="AP375">
        <f>MONTH(paste!O377)</f>
        <v/>
      </c>
      <c r="AQ375">
        <f>DAY(paste!O377)</f>
        <v/>
      </c>
      <c r="BD375">
        <f>IF(paste!L377="","",paste!L377)</f>
        <v/>
      </c>
      <c r="BM375" t="n">
        <v>1</v>
      </c>
      <c r="BN375">
        <f>VLOOKUP(paste!E377,L_Product!$A$2:$B$2001,2,FALSE)</f>
        <v/>
      </c>
      <c r="BO375" s="21" t="n"/>
      <c r="BT375" t="n">
        <v>2</v>
      </c>
      <c r="BU375">
        <f>IF($BM$2=1,2,IF($BM$2=18,1))</f>
        <v/>
      </c>
      <c r="BV375">
        <f>IF($BM$2=1,0,IF($BM$2=18,1))</f>
        <v/>
      </c>
      <c r="BW375" t="n">
        <v>2</v>
      </c>
      <c r="BX375" t="n">
        <v>0</v>
      </c>
      <c r="BY375" t="n">
        <v>3</v>
      </c>
      <c r="BZ375">
        <f>VLOOKUP(BN375,L_Product!$B$2:$Z$2001,14,FALSE)</f>
        <v/>
      </c>
      <c r="CA375">
        <f>paste!H377</f>
        <v/>
      </c>
      <c r="CB375">
        <f>BZ375*CA375</f>
        <v/>
      </c>
      <c r="CN375" s="158" t="n">
        <v>1</v>
      </c>
      <c r="CO375" s="158" t="n">
        <v>1</v>
      </c>
      <c r="CP375" s="158" t="n">
        <v>1</v>
      </c>
      <c r="CQ375" s="158" t="n">
        <v>1</v>
      </c>
      <c r="CR375" s="158" t="n">
        <v>1</v>
      </c>
      <c r="CS375" s="158" t="n">
        <v>0</v>
      </c>
      <c r="CT375" s="158" t="n">
        <v>0</v>
      </c>
      <c r="CU375" s="158" t="n">
        <v>0</v>
      </c>
      <c r="CV375" s="158" t="n">
        <v>0</v>
      </c>
      <c r="CW375" s="158" t="n">
        <v>0</v>
      </c>
      <c r="CX375">
        <f>B375</f>
        <v/>
      </c>
      <c r="CY375">
        <f>C375</f>
        <v/>
      </c>
      <c r="CZ375">
        <f>D375</f>
        <v/>
      </c>
      <c r="DA375" s="158" t="n">
        <v>1900</v>
      </c>
      <c r="DB375" s="158" t="n">
        <v>1</v>
      </c>
      <c r="DC375" s="158" t="n">
        <v>1</v>
      </c>
      <c r="DD375" s="158" t="n">
        <v>1900</v>
      </c>
      <c r="DE375" s="158" t="n">
        <v>1</v>
      </c>
      <c r="DF375" s="158" t="n">
        <v>1</v>
      </c>
      <c r="DG375" s="158" t="n">
        <v>1900</v>
      </c>
      <c r="DH375" s="158" t="n">
        <v>1</v>
      </c>
      <c r="DI375" s="158" t="n">
        <v>1</v>
      </c>
      <c r="DJ375" s="158" t="n">
        <v>1900</v>
      </c>
      <c r="DK375" s="158" t="n">
        <v>1</v>
      </c>
      <c r="DL375" s="158" t="n">
        <v>1</v>
      </c>
      <c r="DR375" s="158" t="n">
        <v>2</v>
      </c>
      <c r="DS375" s="158" t="n">
        <v>1</v>
      </c>
      <c r="DT375" s="158" t="n">
        <v>2</v>
      </c>
      <c r="DU375" s="158" t="n">
        <v>1</v>
      </c>
      <c r="DV375" s="158" t="n">
        <v>3</v>
      </c>
      <c r="DW375" s="158" t="n">
        <v>1</v>
      </c>
      <c r="DX375" s="158" t="n">
        <v>3</v>
      </c>
      <c r="DY375" s="158" t="n">
        <v>0</v>
      </c>
      <c r="DZ375" s="158" t="n">
        <v>0</v>
      </c>
      <c r="EA375" s="158" t="n">
        <v>0</v>
      </c>
      <c r="EB375" s="158" t="n">
        <v>0</v>
      </c>
      <c r="EC375" s="158" t="n">
        <v>0</v>
      </c>
      <c r="ED375" s="158" t="n">
        <v>0</v>
      </c>
      <c r="EE375" s="158" t="n">
        <v>0</v>
      </c>
      <c r="EF375" s="158" t="n">
        <v>0</v>
      </c>
      <c r="EG375" s="158" t="n">
        <v>0</v>
      </c>
      <c r="EH375" s="158" t="n">
        <v>0</v>
      </c>
      <c r="EI375" s="158" t="n">
        <v>0</v>
      </c>
      <c r="EJ375" s="158" t="n">
        <v>0</v>
      </c>
      <c r="EK375" s="158" t="n">
        <v>0</v>
      </c>
      <c r="EL375" s="158" t="n">
        <v>0</v>
      </c>
      <c r="EM375" s="158" t="n">
        <v>0</v>
      </c>
      <c r="EN375" s="158" t="n">
        <v>0</v>
      </c>
      <c r="EO375" s="158" t="n">
        <v>0</v>
      </c>
      <c r="EP375" s="158" t="n">
        <v>0</v>
      </c>
      <c r="EQ375" s="158" t="n">
        <v>0</v>
      </c>
      <c r="ER375" s="158" t="n">
        <v>0</v>
      </c>
      <c r="ES375" s="158" t="n">
        <v>0</v>
      </c>
      <c r="ET375" s="158" t="n">
        <v>0</v>
      </c>
      <c r="EU375" s="158" t="n">
        <v>0</v>
      </c>
      <c r="EV375" s="158" t="n">
        <v>0</v>
      </c>
      <c r="EW375" s="158" t="n">
        <v>0</v>
      </c>
      <c r="EX375" s="158" t="n">
        <v>0</v>
      </c>
      <c r="EY375" s="158" t="n">
        <v>0</v>
      </c>
      <c r="EZ375" s="158" t="n">
        <v>1900</v>
      </c>
      <c r="FA375" s="158" t="n">
        <v>1</v>
      </c>
      <c r="FB375" s="158" t="n">
        <v>1</v>
      </c>
      <c r="FC375" s="158" t="n">
        <v>1900</v>
      </c>
      <c r="FD375" s="158" t="n">
        <v>1</v>
      </c>
      <c r="FE375" s="158" t="n">
        <v>1</v>
      </c>
      <c r="FF375" s="158" t="n">
        <v>1900</v>
      </c>
      <c r="FG375" s="158" t="n">
        <v>1</v>
      </c>
      <c r="FH375" s="158" t="n">
        <v>1</v>
      </c>
      <c r="FI375" s="158" t="n">
        <v>1900</v>
      </c>
      <c r="FJ375" s="158" t="n">
        <v>1</v>
      </c>
      <c r="FK375" s="158" t="n">
        <v>1</v>
      </c>
      <c r="FL375" s="158" t="n">
        <v>1900</v>
      </c>
      <c r="FM375" s="158" t="n">
        <v>1</v>
      </c>
      <c r="FN375" s="158" t="n">
        <v>1</v>
      </c>
      <c r="FO375" s="158" t="n">
        <v>1900</v>
      </c>
      <c r="FP375" s="158" t="n">
        <v>1</v>
      </c>
      <c r="FQ375" s="158" t="n">
        <v>1</v>
      </c>
      <c r="FR375" s="158" t="n">
        <v>1900</v>
      </c>
      <c r="FS375" s="158" t="n">
        <v>1</v>
      </c>
      <c r="FT375" s="158" t="n">
        <v>1</v>
      </c>
      <c r="FU375" s="158" t="n">
        <v>1900</v>
      </c>
      <c r="FV375" s="158" t="n">
        <v>1</v>
      </c>
      <c r="FW375" s="158" t="n">
        <v>1</v>
      </c>
    </row>
    <row r="376">
      <c r="A376">
        <f>IF(F376&gt;1,A375,IF(AND(I376&lt;10,paste!A378&lt;10),RIGHT(H376,2)&amp;"0"&amp;I376&amp;"000"&amp;paste!A378,IF(AND(I376&lt;10,paste!A378&gt;=10,paste!A378&lt;100),RIGHT(H376,2)&amp;"0"&amp;I376&amp;"00"&amp;paste!A378,IF(AND(I376&lt;10,paste!A378&gt;=100,paste!A378&lt;1000),RIGHT(H376,2)&amp;"0"&amp;I376&amp;"0"&amp;paste!A378,IF(AND(I376&lt;10,paste!A378&gt;=1000),RIGHT(H376,2)&amp;"0"&amp;I376&amp;paste!A378,IF(AND(I376&gt;=10,paste!A378&lt;10),RIGHT(H376,2)&amp;I376&amp;"000"&amp;paste!A378,IF(AND(I376&gt;=10,paste!A378&gt;=10,paste!A378&lt;100),RIGHT(H376,2)&amp;I376&amp;"00"&amp;paste!A378,IF(AND(I376&gt;=10,paste!A378&gt;=100,paste!A378&lt;1000),RIGHT(H376,2)&amp;I376&amp;"0"&amp;paste!A378,RIGHT(H376,2)&amp;I376&amp;paste!A378))))))))</f>
        <v/>
      </c>
      <c r="B376">
        <f>YEAR(paste!C378)</f>
        <v/>
      </c>
      <c r="C376">
        <f>MONTH(paste!C378)</f>
        <v/>
      </c>
      <c r="D376">
        <f>DAY(paste!C378)</f>
        <v/>
      </c>
      <c r="E376" s="158" t="n">
        <v>0</v>
      </c>
      <c r="F376">
        <f>IF(AND(L376=L375,D376=D375),F375+1,1)</f>
        <v/>
      </c>
      <c r="G376" s="158" t="n">
        <v>0</v>
      </c>
      <c r="H376">
        <f>YEAR(paste!C378)</f>
        <v/>
      </c>
      <c r="I376">
        <f>MONTH(paste!C378)</f>
        <v/>
      </c>
      <c r="J376">
        <f>DAY(paste!C378)</f>
        <v/>
      </c>
      <c r="K376">
        <f>A376</f>
        <v/>
      </c>
      <c r="L376">
        <f>IF(ISBLANK(VLOOKUP(paste!J378,'得意先名 (2)'!$B$3:$F$2005,5,FALSE)),paste!P378,IFERROR(VLOOKUP(paste!J378,'得意先名 (2)'!$B$3:$F$2005,5,FALSE),"ZZZZZZZZZZZ"))</f>
        <v/>
      </c>
      <c r="M376">
        <f>IF(L376="ZZZZZZZZZZZ",paste!J378&amp;paste!K378&amp; "  :   "&amp;paste!M378&amp; "  :   "&amp;paste!P378,"")</f>
        <v/>
      </c>
      <c r="O376" s="158" t="n"/>
      <c r="P376">
        <f>VLOOKUP(L376,'L_User+EndUser'!$C$2:$K$500,8,FALSE)</f>
        <v/>
      </c>
      <c r="Q376">
        <f>VLOOKUP(L376,'L_User+EndUser'!$C$2:$K$500,9,FALSE)</f>
        <v/>
      </c>
      <c r="R376" s="158" t="n"/>
      <c r="T376" s="158" t="n"/>
      <c r="V376" s="158" t="n"/>
      <c r="AB376">
        <f>paste!J378</f>
        <v/>
      </c>
      <c r="AC376">
        <f>L376</f>
        <v/>
      </c>
      <c r="AO376">
        <f>YEAR(paste!O378)</f>
        <v/>
      </c>
      <c r="AP376">
        <f>MONTH(paste!O378)</f>
        <v/>
      </c>
      <c r="AQ376">
        <f>DAY(paste!O378)</f>
        <v/>
      </c>
      <c r="BD376">
        <f>IF(paste!L378="","",paste!L378)</f>
        <v/>
      </c>
      <c r="BM376" t="n">
        <v>1</v>
      </c>
      <c r="BN376">
        <f>VLOOKUP(paste!E378,L_Product!$A$2:$B$2001,2,FALSE)</f>
        <v/>
      </c>
      <c r="BO376" s="21" t="n"/>
      <c r="BT376" t="n">
        <v>2</v>
      </c>
      <c r="BU376">
        <f>IF($BM$2=1,2,IF($BM$2=18,1))</f>
        <v/>
      </c>
      <c r="BV376">
        <f>IF($BM$2=1,0,IF($BM$2=18,1))</f>
        <v/>
      </c>
      <c r="BW376" t="n">
        <v>2</v>
      </c>
      <c r="BX376" t="n">
        <v>0</v>
      </c>
      <c r="BY376" t="n">
        <v>3</v>
      </c>
      <c r="BZ376">
        <f>VLOOKUP(BN376,L_Product!$B$2:$Z$2001,14,FALSE)</f>
        <v/>
      </c>
      <c r="CA376">
        <f>paste!H378</f>
        <v/>
      </c>
      <c r="CB376">
        <f>BZ376*CA376</f>
        <v/>
      </c>
      <c r="CN376" s="158" t="n">
        <v>1</v>
      </c>
      <c r="CO376" s="158" t="n">
        <v>1</v>
      </c>
      <c r="CP376" s="158" t="n">
        <v>1</v>
      </c>
      <c r="CQ376" s="158" t="n">
        <v>1</v>
      </c>
      <c r="CR376" s="158" t="n">
        <v>1</v>
      </c>
      <c r="CS376" s="158" t="n">
        <v>0</v>
      </c>
      <c r="CT376" s="158" t="n">
        <v>0</v>
      </c>
      <c r="CU376" s="158" t="n">
        <v>0</v>
      </c>
      <c r="CV376" s="158" t="n">
        <v>0</v>
      </c>
      <c r="CW376" s="158" t="n">
        <v>0</v>
      </c>
      <c r="CX376">
        <f>B376</f>
        <v/>
      </c>
      <c r="CY376">
        <f>C376</f>
        <v/>
      </c>
      <c r="CZ376">
        <f>D376</f>
        <v/>
      </c>
      <c r="DA376" s="158" t="n">
        <v>1900</v>
      </c>
      <c r="DB376" s="158" t="n">
        <v>1</v>
      </c>
      <c r="DC376" s="158" t="n">
        <v>1</v>
      </c>
      <c r="DD376" s="158" t="n">
        <v>1900</v>
      </c>
      <c r="DE376" s="158" t="n">
        <v>1</v>
      </c>
      <c r="DF376" s="158" t="n">
        <v>1</v>
      </c>
      <c r="DG376" s="158" t="n">
        <v>1900</v>
      </c>
      <c r="DH376" s="158" t="n">
        <v>1</v>
      </c>
      <c r="DI376" s="158" t="n">
        <v>1</v>
      </c>
      <c r="DJ376" s="158" t="n">
        <v>1900</v>
      </c>
      <c r="DK376" s="158" t="n">
        <v>1</v>
      </c>
      <c r="DL376" s="158" t="n">
        <v>1</v>
      </c>
      <c r="DR376" s="158" t="n">
        <v>2</v>
      </c>
      <c r="DS376" s="158" t="n">
        <v>1</v>
      </c>
      <c r="DT376" s="158" t="n">
        <v>2</v>
      </c>
      <c r="DU376" s="158" t="n">
        <v>1</v>
      </c>
      <c r="DV376" s="158" t="n">
        <v>3</v>
      </c>
      <c r="DW376" s="158" t="n">
        <v>1</v>
      </c>
      <c r="DX376" s="158" t="n">
        <v>3</v>
      </c>
      <c r="DY376" s="158" t="n">
        <v>0</v>
      </c>
      <c r="DZ376" s="158" t="n">
        <v>0</v>
      </c>
      <c r="EA376" s="158" t="n">
        <v>0</v>
      </c>
      <c r="EB376" s="158" t="n">
        <v>0</v>
      </c>
      <c r="EC376" s="158" t="n">
        <v>0</v>
      </c>
      <c r="ED376" s="158" t="n">
        <v>0</v>
      </c>
      <c r="EE376" s="158" t="n">
        <v>0</v>
      </c>
      <c r="EF376" s="158" t="n">
        <v>0</v>
      </c>
      <c r="EG376" s="158" t="n">
        <v>0</v>
      </c>
      <c r="EH376" s="158" t="n">
        <v>0</v>
      </c>
      <c r="EI376" s="158" t="n">
        <v>0</v>
      </c>
      <c r="EJ376" s="158" t="n">
        <v>0</v>
      </c>
      <c r="EK376" s="158" t="n">
        <v>0</v>
      </c>
      <c r="EL376" s="158" t="n">
        <v>0</v>
      </c>
      <c r="EM376" s="158" t="n">
        <v>0</v>
      </c>
      <c r="EN376" s="158" t="n">
        <v>0</v>
      </c>
      <c r="EO376" s="158" t="n">
        <v>0</v>
      </c>
      <c r="EP376" s="158" t="n">
        <v>0</v>
      </c>
      <c r="EQ376" s="158" t="n">
        <v>0</v>
      </c>
      <c r="ER376" s="158" t="n">
        <v>0</v>
      </c>
      <c r="ES376" s="158" t="n">
        <v>0</v>
      </c>
      <c r="ET376" s="158" t="n">
        <v>0</v>
      </c>
      <c r="EU376" s="158" t="n">
        <v>0</v>
      </c>
      <c r="EV376" s="158" t="n">
        <v>0</v>
      </c>
      <c r="EW376" s="158" t="n">
        <v>0</v>
      </c>
      <c r="EX376" s="158" t="n">
        <v>0</v>
      </c>
      <c r="EY376" s="158" t="n">
        <v>0</v>
      </c>
      <c r="EZ376" s="158" t="n">
        <v>1900</v>
      </c>
      <c r="FA376" s="158" t="n">
        <v>1</v>
      </c>
      <c r="FB376" s="158" t="n">
        <v>1</v>
      </c>
      <c r="FC376" s="158" t="n">
        <v>1900</v>
      </c>
      <c r="FD376" s="158" t="n">
        <v>1</v>
      </c>
      <c r="FE376" s="158" t="n">
        <v>1</v>
      </c>
      <c r="FF376" s="158" t="n">
        <v>1900</v>
      </c>
      <c r="FG376" s="158" t="n">
        <v>1</v>
      </c>
      <c r="FH376" s="158" t="n">
        <v>1</v>
      </c>
      <c r="FI376" s="158" t="n">
        <v>1900</v>
      </c>
      <c r="FJ376" s="158" t="n">
        <v>1</v>
      </c>
      <c r="FK376" s="158" t="n">
        <v>1</v>
      </c>
      <c r="FL376" s="158" t="n">
        <v>1900</v>
      </c>
      <c r="FM376" s="158" t="n">
        <v>1</v>
      </c>
      <c r="FN376" s="158" t="n">
        <v>1</v>
      </c>
      <c r="FO376" s="158" t="n">
        <v>1900</v>
      </c>
      <c r="FP376" s="158" t="n">
        <v>1</v>
      </c>
      <c r="FQ376" s="158" t="n">
        <v>1</v>
      </c>
      <c r="FR376" s="158" t="n">
        <v>1900</v>
      </c>
      <c r="FS376" s="158" t="n">
        <v>1</v>
      </c>
      <c r="FT376" s="158" t="n">
        <v>1</v>
      </c>
      <c r="FU376" s="158" t="n">
        <v>1900</v>
      </c>
      <c r="FV376" s="158" t="n">
        <v>1</v>
      </c>
      <c r="FW376" s="158" t="n">
        <v>1</v>
      </c>
    </row>
    <row r="377">
      <c r="A377">
        <f>IF(F377&gt;1,A376,IF(AND(I377&lt;10,paste!A379&lt;10),RIGHT(H377,2)&amp;"0"&amp;I377&amp;"000"&amp;paste!A379,IF(AND(I377&lt;10,paste!A379&gt;=10,paste!A379&lt;100),RIGHT(H377,2)&amp;"0"&amp;I377&amp;"00"&amp;paste!A379,IF(AND(I377&lt;10,paste!A379&gt;=100,paste!A379&lt;1000),RIGHT(H377,2)&amp;"0"&amp;I377&amp;"0"&amp;paste!A379,IF(AND(I377&lt;10,paste!A379&gt;=1000),RIGHT(H377,2)&amp;"0"&amp;I377&amp;paste!A379,IF(AND(I377&gt;=10,paste!A379&lt;10),RIGHT(H377,2)&amp;I377&amp;"000"&amp;paste!A379,IF(AND(I377&gt;=10,paste!A379&gt;=10,paste!A379&lt;100),RIGHT(H377,2)&amp;I377&amp;"00"&amp;paste!A379,IF(AND(I377&gt;=10,paste!A379&gt;=100,paste!A379&lt;1000),RIGHT(H377,2)&amp;I377&amp;"0"&amp;paste!A379,RIGHT(H377,2)&amp;I377&amp;paste!A379))))))))</f>
        <v/>
      </c>
      <c r="B377">
        <f>YEAR(paste!C379)</f>
        <v/>
      </c>
      <c r="C377">
        <f>MONTH(paste!C379)</f>
        <v/>
      </c>
      <c r="D377">
        <f>DAY(paste!C379)</f>
        <v/>
      </c>
      <c r="E377" s="158" t="n">
        <v>0</v>
      </c>
      <c r="F377">
        <f>IF(AND(L377=L376,D377=D376),F376+1,1)</f>
        <v/>
      </c>
      <c r="G377" s="158" t="n">
        <v>0</v>
      </c>
      <c r="H377">
        <f>YEAR(paste!C379)</f>
        <v/>
      </c>
      <c r="I377">
        <f>MONTH(paste!C379)</f>
        <v/>
      </c>
      <c r="J377">
        <f>DAY(paste!C379)</f>
        <v/>
      </c>
      <c r="K377">
        <f>A377</f>
        <v/>
      </c>
      <c r="L377">
        <f>IF(ISBLANK(VLOOKUP(paste!J379,'得意先名 (2)'!$B$3:$F$2005,5,FALSE)),paste!P379,IFERROR(VLOOKUP(paste!J379,'得意先名 (2)'!$B$3:$F$2005,5,FALSE),"ZZZZZZZZZZZ"))</f>
        <v/>
      </c>
      <c r="M377">
        <f>IF(L377="ZZZZZZZZZZZ",paste!J379&amp;paste!K379&amp; "  :   "&amp;paste!M379&amp; "  :   "&amp;paste!P379,"")</f>
        <v/>
      </c>
      <c r="O377" s="158" t="n"/>
      <c r="P377">
        <f>VLOOKUP(L377,'L_User+EndUser'!$C$2:$K$500,8,FALSE)</f>
        <v/>
      </c>
      <c r="Q377">
        <f>VLOOKUP(L377,'L_User+EndUser'!$C$2:$K$500,9,FALSE)</f>
        <v/>
      </c>
      <c r="R377" s="158" t="n"/>
      <c r="T377" s="158" t="n"/>
      <c r="V377" s="158" t="n"/>
      <c r="AB377">
        <f>paste!J379</f>
        <v/>
      </c>
      <c r="AC377">
        <f>L377</f>
        <v/>
      </c>
      <c r="AO377">
        <f>YEAR(paste!O379)</f>
        <v/>
      </c>
      <c r="AP377">
        <f>MONTH(paste!O379)</f>
        <v/>
      </c>
      <c r="AQ377">
        <f>DAY(paste!O379)</f>
        <v/>
      </c>
      <c r="BD377">
        <f>IF(paste!L379="","",paste!L379)</f>
        <v/>
      </c>
      <c r="BM377" t="n">
        <v>1</v>
      </c>
      <c r="BN377">
        <f>VLOOKUP(paste!E379,L_Product!$A$2:$B$2001,2,FALSE)</f>
        <v/>
      </c>
      <c r="BO377" s="21" t="n"/>
      <c r="BT377" t="n">
        <v>2</v>
      </c>
      <c r="BU377">
        <f>IF($BM$2=1,2,IF($BM$2=18,1))</f>
        <v/>
      </c>
      <c r="BV377">
        <f>IF($BM$2=1,0,IF($BM$2=18,1))</f>
        <v/>
      </c>
      <c r="BW377" t="n">
        <v>2</v>
      </c>
      <c r="BX377" t="n">
        <v>0</v>
      </c>
      <c r="BY377" t="n">
        <v>3</v>
      </c>
      <c r="BZ377">
        <f>VLOOKUP(BN377,L_Product!$B$2:$Z$2001,14,FALSE)</f>
        <v/>
      </c>
      <c r="CA377">
        <f>paste!H379</f>
        <v/>
      </c>
      <c r="CB377">
        <f>BZ377*CA377</f>
        <v/>
      </c>
      <c r="CN377" s="158" t="n">
        <v>1</v>
      </c>
      <c r="CO377" s="158" t="n">
        <v>1</v>
      </c>
      <c r="CP377" s="158" t="n">
        <v>1</v>
      </c>
      <c r="CQ377" s="158" t="n">
        <v>1</v>
      </c>
      <c r="CR377" s="158" t="n">
        <v>1</v>
      </c>
      <c r="CS377" s="158" t="n">
        <v>0</v>
      </c>
      <c r="CT377" s="158" t="n">
        <v>0</v>
      </c>
      <c r="CU377" s="158" t="n">
        <v>0</v>
      </c>
      <c r="CV377" s="158" t="n">
        <v>0</v>
      </c>
      <c r="CW377" s="158" t="n">
        <v>0</v>
      </c>
      <c r="CX377">
        <f>B377</f>
        <v/>
      </c>
      <c r="CY377">
        <f>C377</f>
        <v/>
      </c>
      <c r="CZ377">
        <f>D377</f>
        <v/>
      </c>
      <c r="DA377" s="158" t="n">
        <v>1900</v>
      </c>
      <c r="DB377" s="158" t="n">
        <v>1</v>
      </c>
      <c r="DC377" s="158" t="n">
        <v>1</v>
      </c>
      <c r="DD377" s="158" t="n">
        <v>1900</v>
      </c>
      <c r="DE377" s="158" t="n">
        <v>1</v>
      </c>
      <c r="DF377" s="158" t="n">
        <v>1</v>
      </c>
      <c r="DG377" s="158" t="n">
        <v>1900</v>
      </c>
      <c r="DH377" s="158" t="n">
        <v>1</v>
      </c>
      <c r="DI377" s="158" t="n">
        <v>1</v>
      </c>
      <c r="DJ377" s="158" t="n">
        <v>1900</v>
      </c>
      <c r="DK377" s="158" t="n">
        <v>1</v>
      </c>
      <c r="DL377" s="158" t="n">
        <v>1</v>
      </c>
      <c r="DR377" s="158" t="n">
        <v>2</v>
      </c>
      <c r="DS377" s="158" t="n">
        <v>1</v>
      </c>
      <c r="DT377" s="158" t="n">
        <v>2</v>
      </c>
      <c r="DU377" s="158" t="n">
        <v>1</v>
      </c>
      <c r="DV377" s="158" t="n">
        <v>3</v>
      </c>
      <c r="DW377" s="158" t="n">
        <v>1</v>
      </c>
      <c r="DX377" s="158" t="n">
        <v>3</v>
      </c>
      <c r="DY377" s="158" t="n">
        <v>0</v>
      </c>
      <c r="DZ377" s="158" t="n">
        <v>0</v>
      </c>
      <c r="EA377" s="158" t="n">
        <v>0</v>
      </c>
      <c r="EB377" s="158" t="n">
        <v>0</v>
      </c>
      <c r="EC377" s="158" t="n">
        <v>0</v>
      </c>
      <c r="ED377" s="158" t="n">
        <v>0</v>
      </c>
      <c r="EE377" s="158" t="n">
        <v>0</v>
      </c>
      <c r="EF377" s="158" t="n">
        <v>0</v>
      </c>
      <c r="EG377" s="158" t="n">
        <v>0</v>
      </c>
      <c r="EH377" s="158" t="n">
        <v>0</v>
      </c>
      <c r="EI377" s="158" t="n">
        <v>0</v>
      </c>
      <c r="EJ377" s="158" t="n">
        <v>0</v>
      </c>
      <c r="EK377" s="158" t="n">
        <v>0</v>
      </c>
      <c r="EL377" s="158" t="n">
        <v>0</v>
      </c>
      <c r="EM377" s="158" t="n">
        <v>0</v>
      </c>
      <c r="EN377" s="158" t="n">
        <v>0</v>
      </c>
      <c r="EO377" s="158" t="n">
        <v>0</v>
      </c>
      <c r="EP377" s="158" t="n">
        <v>0</v>
      </c>
      <c r="EQ377" s="158" t="n">
        <v>0</v>
      </c>
      <c r="ER377" s="158" t="n">
        <v>0</v>
      </c>
      <c r="ES377" s="158" t="n">
        <v>0</v>
      </c>
      <c r="ET377" s="158" t="n">
        <v>0</v>
      </c>
      <c r="EU377" s="158" t="n">
        <v>0</v>
      </c>
      <c r="EV377" s="158" t="n">
        <v>0</v>
      </c>
      <c r="EW377" s="158" t="n">
        <v>0</v>
      </c>
      <c r="EX377" s="158" t="n">
        <v>0</v>
      </c>
      <c r="EY377" s="158" t="n">
        <v>0</v>
      </c>
      <c r="EZ377" s="158" t="n">
        <v>1900</v>
      </c>
      <c r="FA377" s="158" t="n">
        <v>1</v>
      </c>
      <c r="FB377" s="158" t="n">
        <v>1</v>
      </c>
      <c r="FC377" s="158" t="n">
        <v>1900</v>
      </c>
      <c r="FD377" s="158" t="n">
        <v>1</v>
      </c>
      <c r="FE377" s="158" t="n">
        <v>1</v>
      </c>
      <c r="FF377" s="158" t="n">
        <v>1900</v>
      </c>
      <c r="FG377" s="158" t="n">
        <v>1</v>
      </c>
      <c r="FH377" s="158" t="n">
        <v>1</v>
      </c>
      <c r="FI377" s="158" t="n">
        <v>1900</v>
      </c>
      <c r="FJ377" s="158" t="n">
        <v>1</v>
      </c>
      <c r="FK377" s="158" t="n">
        <v>1</v>
      </c>
      <c r="FL377" s="158" t="n">
        <v>1900</v>
      </c>
      <c r="FM377" s="158" t="n">
        <v>1</v>
      </c>
      <c r="FN377" s="158" t="n">
        <v>1</v>
      </c>
      <c r="FO377" s="158" t="n">
        <v>1900</v>
      </c>
      <c r="FP377" s="158" t="n">
        <v>1</v>
      </c>
      <c r="FQ377" s="158" t="n">
        <v>1</v>
      </c>
      <c r="FR377" s="158" t="n">
        <v>1900</v>
      </c>
      <c r="FS377" s="158" t="n">
        <v>1</v>
      </c>
      <c r="FT377" s="158" t="n">
        <v>1</v>
      </c>
      <c r="FU377" s="158" t="n">
        <v>1900</v>
      </c>
      <c r="FV377" s="158" t="n">
        <v>1</v>
      </c>
      <c r="FW377" s="158" t="n">
        <v>1</v>
      </c>
    </row>
    <row r="378">
      <c r="A378">
        <f>IF(F378&gt;1,A377,IF(AND(I378&lt;10,paste!A380&lt;10),RIGHT(H378,2)&amp;"0"&amp;I378&amp;"000"&amp;paste!A380,IF(AND(I378&lt;10,paste!A380&gt;=10,paste!A380&lt;100),RIGHT(H378,2)&amp;"0"&amp;I378&amp;"00"&amp;paste!A380,IF(AND(I378&lt;10,paste!A380&gt;=100,paste!A380&lt;1000),RIGHT(H378,2)&amp;"0"&amp;I378&amp;"0"&amp;paste!A380,IF(AND(I378&lt;10,paste!A380&gt;=1000),RIGHT(H378,2)&amp;"0"&amp;I378&amp;paste!A380,IF(AND(I378&gt;=10,paste!A380&lt;10),RIGHT(H378,2)&amp;I378&amp;"000"&amp;paste!A380,IF(AND(I378&gt;=10,paste!A380&gt;=10,paste!A380&lt;100),RIGHT(H378,2)&amp;I378&amp;"00"&amp;paste!A380,IF(AND(I378&gt;=10,paste!A380&gt;=100,paste!A380&lt;1000),RIGHT(H378,2)&amp;I378&amp;"0"&amp;paste!A380,RIGHT(H378,2)&amp;I378&amp;paste!A380))))))))</f>
        <v/>
      </c>
      <c r="B378">
        <f>YEAR(paste!C380)</f>
        <v/>
      </c>
      <c r="C378">
        <f>MONTH(paste!C380)</f>
        <v/>
      </c>
      <c r="D378">
        <f>DAY(paste!C380)</f>
        <v/>
      </c>
      <c r="E378" s="158" t="n">
        <v>0</v>
      </c>
      <c r="F378">
        <f>IF(AND(L378=L377,D378=D377),F377+1,1)</f>
        <v/>
      </c>
      <c r="G378" s="158" t="n">
        <v>0</v>
      </c>
      <c r="H378">
        <f>YEAR(paste!C380)</f>
        <v/>
      </c>
      <c r="I378">
        <f>MONTH(paste!C380)</f>
        <v/>
      </c>
      <c r="J378">
        <f>DAY(paste!C380)</f>
        <v/>
      </c>
      <c r="K378">
        <f>A378</f>
        <v/>
      </c>
      <c r="L378">
        <f>IF(ISBLANK(VLOOKUP(paste!J380,'得意先名 (2)'!$B$3:$F$2005,5,FALSE)),paste!P380,IFERROR(VLOOKUP(paste!J380,'得意先名 (2)'!$B$3:$F$2005,5,FALSE),"ZZZZZZZZZZZ"))</f>
        <v/>
      </c>
      <c r="M378">
        <f>IF(L378="ZZZZZZZZZZZ",paste!J380&amp;paste!K380&amp; "  :   "&amp;paste!M380&amp; "  :   "&amp;paste!P380,"")</f>
        <v/>
      </c>
      <c r="O378" s="158" t="n"/>
      <c r="P378">
        <f>VLOOKUP(L378,'L_User+EndUser'!$C$2:$K$500,8,FALSE)</f>
        <v/>
      </c>
      <c r="Q378">
        <f>VLOOKUP(L378,'L_User+EndUser'!$C$2:$K$500,9,FALSE)</f>
        <v/>
      </c>
      <c r="R378" s="158" t="n"/>
      <c r="T378" s="158" t="n"/>
      <c r="V378" s="158" t="n"/>
      <c r="AB378">
        <f>paste!J380</f>
        <v/>
      </c>
      <c r="AC378">
        <f>L378</f>
        <v/>
      </c>
      <c r="AO378">
        <f>YEAR(paste!O380)</f>
        <v/>
      </c>
      <c r="AP378">
        <f>MONTH(paste!O380)</f>
        <v/>
      </c>
      <c r="AQ378">
        <f>DAY(paste!O380)</f>
        <v/>
      </c>
      <c r="BD378">
        <f>IF(paste!L380="","",paste!L380)</f>
        <v/>
      </c>
      <c r="BM378" t="n">
        <v>1</v>
      </c>
      <c r="BN378">
        <f>VLOOKUP(paste!E380,L_Product!$A$2:$B$2001,2,FALSE)</f>
        <v/>
      </c>
      <c r="BO378" s="21" t="n"/>
      <c r="BT378" t="n">
        <v>2</v>
      </c>
      <c r="BU378">
        <f>IF($BM$2=1,2,IF($BM$2=18,1))</f>
        <v/>
      </c>
      <c r="BV378">
        <f>IF($BM$2=1,0,IF($BM$2=18,1))</f>
        <v/>
      </c>
      <c r="BW378" t="n">
        <v>2</v>
      </c>
      <c r="BX378" t="n">
        <v>0</v>
      </c>
      <c r="BY378" t="n">
        <v>3</v>
      </c>
      <c r="BZ378">
        <f>VLOOKUP(BN378,L_Product!$B$2:$Z$2001,14,FALSE)</f>
        <v/>
      </c>
      <c r="CA378">
        <f>paste!H380</f>
        <v/>
      </c>
      <c r="CB378">
        <f>BZ378*CA378</f>
        <v/>
      </c>
      <c r="CN378" s="158" t="n">
        <v>1</v>
      </c>
      <c r="CO378" s="158" t="n">
        <v>1</v>
      </c>
      <c r="CP378" s="158" t="n">
        <v>1</v>
      </c>
      <c r="CQ378" s="158" t="n">
        <v>1</v>
      </c>
      <c r="CR378" s="158" t="n">
        <v>1</v>
      </c>
      <c r="CS378" s="158" t="n">
        <v>0</v>
      </c>
      <c r="CT378" s="158" t="n">
        <v>0</v>
      </c>
      <c r="CU378" s="158" t="n">
        <v>0</v>
      </c>
      <c r="CV378" s="158" t="n">
        <v>0</v>
      </c>
      <c r="CW378" s="158" t="n">
        <v>0</v>
      </c>
      <c r="CX378">
        <f>B378</f>
        <v/>
      </c>
      <c r="CY378">
        <f>C378</f>
        <v/>
      </c>
      <c r="CZ378">
        <f>D378</f>
        <v/>
      </c>
      <c r="DA378" s="158" t="n">
        <v>1900</v>
      </c>
      <c r="DB378" s="158" t="n">
        <v>1</v>
      </c>
      <c r="DC378" s="158" t="n">
        <v>1</v>
      </c>
      <c r="DD378" s="158" t="n">
        <v>1900</v>
      </c>
      <c r="DE378" s="158" t="n">
        <v>1</v>
      </c>
      <c r="DF378" s="158" t="n">
        <v>1</v>
      </c>
      <c r="DG378" s="158" t="n">
        <v>1900</v>
      </c>
      <c r="DH378" s="158" t="n">
        <v>1</v>
      </c>
      <c r="DI378" s="158" t="n">
        <v>1</v>
      </c>
      <c r="DJ378" s="158" t="n">
        <v>1900</v>
      </c>
      <c r="DK378" s="158" t="n">
        <v>1</v>
      </c>
      <c r="DL378" s="158" t="n">
        <v>1</v>
      </c>
      <c r="DR378" s="158" t="n">
        <v>2</v>
      </c>
      <c r="DS378" s="158" t="n">
        <v>1</v>
      </c>
      <c r="DT378" s="158" t="n">
        <v>2</v>
      </c>
      <c r="DU378" s="158" t="n">
        <v>1</v>
      </c>
      <c r="DV378" s="158" t="n">
        <v>3</v>
      </c>
      <c r="DW378" s="158" t="n">
        <v>1</v>
      </c>
      <c r="DX378" s="158" t="n">
        <v>3</v>
      </c>
      <c r="DY378" s="158" t="n">
        <v>0</v>
      </c>
      <c r="DZ378" s="158" t="n">
        <v>0</v>
      </c>
      <c r="EA378" s="158" t="n">
        <v>0</v>
      </c>
      <c r="EB378" s="158" t="n">
        <v>0</v>
      </c>
      <c r="EC378" s="158" t="n">
        <v>0</v>
      </c>
      <c r="ED378" s="158" t="n">
        <v>0</v>
      </c>
      <c r="EE378" s="158" t="n">
        <v>0</v>
      </c>
      <c r="EF378" s="158" t="n">
        <v>0</v>
      </c>
      <c r="EG378" s="158" t="n">
        <v>0</v>
      </c>
      <c r="EH378" s="158" t="n">
        <v>0</v>
      </c>
      <c r="EI378" s="158" t="n">
        <v>0</v>
      </c>
      <c r="EJ378" s="158" t="n">
        <v>0</v>
      </c>
      <c r="EK378" s="158" t="n">
        <v>0</v>
      </c>
      <c r="EL378" s="158" t="n">
        <v>0</v>
      </c>
      <c r="EM378" s="158" t="n">
        <v>0</v>
      </c>
      <c r="EN378" s="158" t="n">
        <v>0</v>
      </c>
      <c r="EO378" s="158" t="n">
        <v>0</v>
      </c>
      <c r="EP378" s="158" t="n">
        <v>0</v>
      </c>
      <c r="EQ378" s="158" t="n">
        <v>0</v>
      </c>
      <c r="ER378" s="158" t="n">
        <v>0</v>
      </c>
      <c r="ES378" s="158" t="n">
        <v>0</v>
      </c>
      <c r="ET378" s="158" t="n">
        <v>0</v>
      </c>
      <c r="EU378" s="158" t="n">
        <v>0</v>
      </c>
      <c r="EV378" s="158" t="n">
        <v>0</v>
      </c>
      <c r="EW378" s="158" t="n">
        <v>0</v>
      </c>
      <c r="EX378" s="158" t="n">
        <v>0</v>
      </c>
      <c r="EY378" s="158" t="n">
        <v>0</v>
      </c>
      <c r="EZ378" s="158" t="n">
        <v>1900</v>
      </c>
      <c r="FA378" s="158" t="n">
        <v>1</v>
      </c>
      <c r="FB378" s="158" t="n">
        <v>1</v>
      </c>
      <c r="FC378" s="158" t="n">
        <v>1900</v>
      </c>
      <c r="FD378" s="158" t="n">
        <v>1</v>
      </c>
      <c r="FE378" s="158" t="n">
        <v>1</v>
      </c>
      <c r="FF378" s="158" t="n">
        <v>1900</v>
      </c>
      <c r="FG378" s="158" t="n">
        <v>1</v>
      </c>
      <c r="FH378" s="158" t="n">
        <v>1</v>
      </c>
      <c r="FI378" s="158" t="n">
        <v>1900</v>
      </c>
      <c r="FJ378" s="158" t="n">
        <v>1</v>
      </c>
      <c r="FK378" s="158" t="n">
        <v>1</v>
      </c>
      <c r="FL378" s="158" t="n">
        <v>1900</v>
      </c>
      <c r="FM378" s="158" t="n">
        <v>1</v>
      </c>
      <c r="FN378" s="158" t="n">
        <v>1</v>
      </c>
      <c r="FO378" s="158" t="n">
        <v>1900</v>
      </c>
      <c r="FP378" s="158" t="n">
        <v>1</v>
      </c>
      <c r="FQ378" s="158" t="n">
        <v>1</v>
      </c>
      <c r="FR378" s="158" t="n">
        <v>1900</v>
      </c>
      <c r="FS378" s="158" t="n">
        <v>1</v>
      </c>
      <c r="FT378" s="158" t="n">
        <v>1</v>
      </c>
      <c r="FU378" s="158" t="n">
        <v>1900</v>
      </c>
      <c r="FV378" s="158" t="n">
        <v>1</v>
      </c>
      <c r="FW378" s="158" t="n">
        <v>1</v>
      </c>
    </row>
    <row r="379">
      <c r="A379">
        <f>IF(F379&gt;1,A378,IF(AND(I379&lt;10,paste!A381&lt;10),RIGHT(H379,2)&amp;"0"&amp;I379&amp;"000"&amp;paste!A381,IF(AND(I379&lt;10,paste!A381&gt;=10,paste!A381&lt;100),RIGHT(H379,2)&amp;"0"&amp;I379&amp;"00"&amp;paste!A381,IF(AND(I379&lt;10,paste!A381&gt;=100,paste!A381&lt;1000),RIGHT(H379,2)&amp;"0"&amp;I379&amp;"0"&amp;paste!A381,IF(AND(I379&lt;10,paste!A381&gt;=1000),RIGHT(H379,2)&amp;"0"&amp;I379&amp;paste!A381,IF(AND(I379&gt;=10,paste!A381&lt;10),RIGHT(H379,2)&amp;I379&amp;"000"&amp;paste!A381,IF(AND(I379&gt;=10,paste!A381&gt;=10,paste!A381&lt;100),RIGHT(H379,2)&amp;I379&amp;"00"&amp;paste!A381,IF(AND(I379&gt;=10,paste!A381&gt;=100,paste!A381&lt;1000),RIGHT(H379,2)&amp;I379&amp;"0"&amp;paste!A381,RIGHT(H379,2)&amp;I379&amp;paste!A381))))))))</f>
        <v/>
      </c>
      <c r="B379">
        <f>YEAR(paste!C381)</f>
        <v/>
      </c>
      <c r="C379">
        <f>MONTH(paste!C381)</f>
        <v/>
      </c>
      <c r="D379">
        <f>DAY(paste!C381)</f>
        <v/>
      </c>
      <c r="E379" s="158" t="n">
        <v>0</v>
      </c>
      <c r="F379">
        <f>IF(AND(L379=L378,D379=D378),F378+1,1)</f>
        <v/>
      </c>
      <c r="G379" s="158" t="n">
        <v>0</v>
      </c>
      <c r="H379">
        <f>YEAR(paste!C381)</f>
        <v/>
      </c>
      <c r="I379">
        <f>MONTH(paste!C381)</f>
        <v/>
      </c>
      <c r="J379">
        <f>DAY(paste!C381)</f>
        <v/>
      </c>
      <c r="K379">
        <f>A379</f>
        <v/>
      </c>
      <c r="L379">
        <f>IF(ISBLANK(VLOOKUP(paste!J381,'得意先名 (2)'!$B$3:$F$2005,5,FALSE)),paste!P381,IFERROR(VLOOKUP(paste!J381,'得意先名 (2)'!$B$3:$F$2005,5,FALSE),"ZZZZZZZZZZZ"))</f>
        <v/>
      </c>
      <c r="M379">
        <f>IF(L379="ZZZZZZZZZZZ",paste!J381&amp;paste!K381&amp; "  :   "&amp;paste!M381&amp; "  :   "&amp;paste!P381,"")</f>
        <v/>
      </c>
      <c r="O379" s="158" t="n"/>
      <c r="P379">
        <f>VLOOKUP(L379,'L_User+EndUser'!$C$2:$K$500,8,FALSE)</f>
        <v/>
      </c>
      <c r="Q379">
        <f>VLOOKUP(L379,'L_User+EndUser'!$C$2:$K$500,9,FALSE)</f>
        <v/>
      </c>
      <c r="R379" s="158" t="n"/>
      <c r="T379" s="158" t="n"/>
      <c r="V379" s="158" t="n"/>
      <c r="AB379">
        <f>paste!J381</f>
        <v/>
      </c>
      <c r="AC379">
        <f>L379</f>
        <v/>
      </c>
      <c r="AO379">
        <f>YEAR(paste!O381)</f>
        <v/>
      </c>
      <c r="AP379">
        <f>MONTH(paste!O381)</f>
        <v/>
      </c>
      <c r="AQ379">
        <f>DAY(paste!O381)</f>
        <v/>
      </c>
      <c r="BD379">
        <f>IF(paste!L381="","",paste!L381)</f>
        <v/>
      </c>
      <c r="BM379" t="n">
        <v>1</v>
      </c>
      <c r="BN379">
        <f>VLOOKUP(paste!E381,L_Product!$A$2:$B$2001,2,FALSE)</f>
        <v/>
      </c>
      <c r="BO379" s="21" t="n"/>
      <c r="BT379" t="n">
        <v>2</v>
      </c>
      <c r="BU379">
        <f>IF($BM$2=1,2,IF($BM$2=18,1))</f>
        <v/>
      </c>
      <c r="BV379">
        <f>IF($BM$2=1,0,IF($BM$2=18,1))</f>
        <v/>
      </c>
      <c r="BW379" t="n">
        <v>2</v>
      </c>
      <c r="BX379" t="n">
        <v>0</v>
      </c>
      <c r="BY379" t="n">
        <v>3</v>
      </c>
      <c r="BZ379">
        <f>VLOOKUP(BN379,L_Product!$B$2:$Z$2001,14,FALSE)</f>
        <v/>
      </c>
      <c r="CA379">
        <f>paste!H381</f>
        <v/>
      </c>
      <c r="CB379">
        <f>BZ379*CA379</f>
        <v/>
      </c>
      <c r="CN379" s="158" t="n">
        <v>1</v>
      </c>
      <c r="CO379" s="158" t="n">
        <v>1</v>
      </c>
      <c r="CP379" s="158" t="n">
        <v>1</v>
      </c>
      <c r="CQ379" s="158" t="n">
        <v>1</v>
      </c>
      <c r="CR379" s="158" t="n">
        <v>1</v>
      </c>
      <c r="CS379" s="158" t="n">
        <v>0</v>
      </c>
      <c r="CT379" s="158" t="n">
        <v>0</v>
      </c>
      <c r="CU379" s="158" t="n">
        <v>0</v>
      </c>
      <c r="CV379" s="158" t="n">
        <v>0</v>
      </c>
      <c r="CW379" s="158" t="n">
        <v>0</v>
      </c>
      <c r="CX379">
        <f>B379</f>
        <v/>
      </c>
      <c r="CY379">
        <f>C379</f>
        <v/>
      </c>
      <c r="CZ379">
        <f>D379</f>
        <v/>
      </c>
      <c r="DA379" s="158" t="n">
        <v>1900</v>
      </c>
      <c r="DB379" s="158" t="n">
        <v>1</v>
      </c>
      <c r="DC379" s="158" t="n">
        <v>1</v>
      </c>
      <c r="DD379" s="158" t="n">
        <v>1900</v>
      </c>
      <c r="DE379" s="158" t="n">
        <v>1</v>
      </c>
      <c r="DF379" s="158" t="n">
        <v>1</v>
      </c>
      <c r="DG379" s="158" t="n">
        <v>1900</v>
      </c>
      <c r="DH379" s="158" t="n">
        <v>1</v>
      </c>
      <c r="DI379" s="158" t="n">
        <v>1</v>
      </c>
      <c r="DJ379" s="158" t="n">
        <v>1900</v>
      </c>
      <c r="DK379" s="158" t="n">
        <v>1</v>
      </c>
      <c r="DL379" s="158" t="n">
        <v>1</v>
      </c>
      <c r="DR379" s="158" t="n">
        <v>2</v>
      </c>
      <c r="DS379" s="158" t="n">
        <v>1</v>
      </c>
      <c r="DT379" s="158" t="n">
        <v>2</v>
      </c>
      <c r="DU379" s="158" t="n">
        <v>1</v>
      </c>
      <c r="DV379" s="158" t="n">
        <v>3</v>
      </c>
      <c r="DW379" s="158" t="n">
        <v>1</v>
      </c>
      <c r="DX379" s="158" t="n">
        <v>3</v>
      </c>
      <c r="DY379" s="158" t="n">
        <v>0</v>
      </c>
      <c r="DZ379" s="158" t="n">
        <v>0</v>
      </c>
      <c r="EA379" s="158" t="n">
        <v>0</v>
      </c>
      <c r="EB379" s="158" t="n">
        <v>0</v>
      </c>
      <c r="EC379" s="158" t="n">
        <v>0</v>
      </c>
      <c r="ED379" s="158" t="n">
        <v>0</v>
      </c>
      <c r="EE379" s="158" t="n">
        <v>0</v>
      </c>
      <c r="EF379" s="158" t="n">
        <v>0</v>
      </c>
      <c r="EG379" s="158" t="n">
        <v>0</v>
      </c>
      <c r="EH379" s="158" t="n">
        <v>0</v>
      </c>
      <c r="EI379" s="158" t="n">
        <v>0</v>
      </c>
      <c r="EJ379" s="158" t="n">
        <v>0</v>
      </c>
      <c r="EK379" s="158" t="n">
        <v>0</v>
      </c>
      <c r="EL379" s="158" t="n">
        <v>0</v>
      </c>
      <c r="EM379" s="158" t="n">
        <v>0</v>
      </c>
      <c r="EN379" s="158" t="n">
        <v>0</v>
      </c>
      <c r="EO379" s="158" t="n">
        <v>0</v>
      </c>
      <c r="EP379" s="158" t="n">
        <v>0</v>
      </c>
      <c r="EQ379" s="158" t="n">
        <v>0</v>
      </c>
      <c r="ER379" s="158" t="n">
        <v>0</v>
      </c>
      <c r="ES379" s="158" t="n">
        <v>0</v>
      </c>
      <c r="ET379" s="158" t="n">
        <v>0</v>
      </c>
      <c r="EU379" s="158" t="n">
        <v>0</v>
      </c>
      <c r="EV379" s="158" t="n">
        <v>0</v>
      </c>
      <c r="EW379" s="158" t="n">
        <v>0</v>
      </c>
      <c r="EX379" s="158" t="n">
        <v>0</v>
      </c>
      <c r="EY379" s="158" t="n">
        <v>0</v>
      </c>
      <c r="EZ379" s="158" t="n">
        <v>1900</v>
      </c>
      <c r="FA379" s="158" t="n">
        <v>1</v>
      </c>
      <c r="FB379" s="158" t="n">
        <v>1</v>
      </c>
      <c r="FC379" s="158" t="n">
        <v>1900</v>
      </c>
      <c r="FD379" s="158" t="n">
        <v>1</v>
      </c>
      <c r="FE379" s="158" t="n">
        <v>1</v>
      </c>
      <c r="FF379" s="158" t="n">
        <v>1900</v>
      </c>
      <c r="FG379" s="158" t="n">
        <v>1</v>
      </c>
      <c r="FH379" s="158" t="n">
        <v>1</v>
      </c>
      <c r="FI379" s="158" t="n">
        <v>1900</v>
      </c>
      <c r="FJ379" s="158" t="n">
        <v>1</v>
      </c>
      <c r="FK379" s="158" t="n">
        <v>1</v>
      </c>
      <c r="FL379" s="158" t="n">
        <v>1900</v>
      </c>
      <c r="FM379" s="158" t="n">
        <v>1</v>
      </c>
      <c r="FN379" s="158" t="n">
        <v>1</v>
      </c>
      <c r="FO379" s="158" t="n">
        <v>1900</v>
      </c>
      <c r="FP379" s="158" t="n">
        <v>1</v>
      </c>
      <c r="FQ379" s="158" t="n">
        <v>1</v>
      </c>
      <c r="FR379" s="158" t="n">
        <v>1900</v>
      </c>
      <c r="FS379" s="158" t="n">
        <v>1</v>
      </c>
      <c r="FT379" s="158" t="n">
        <v>1</v>
      </c>
      <c r="FU379" s="158" t="n">
        <v>1900</v>
      </c>
      <c r="FV379" s="158" t="n">
        <v>1</v>
      </c>
      <c r="FW379" s="158" t="n">
        <v>1</v>
      </c>
    </row>
    <row r="380">
      <c r="A380">
        <f>IF(F380&gt;1,A379,IF(AND(I380&lt;10,paste!A382&lt;10),RIGHT(H380,2)&amp;"0"&amp;I380&amp;"000"&amp;paste!A382,IF(AND(I380&lt;10,paste!A382&gt;=10,paste!A382&lt;100),RIGHT(H380,2)&amp;"0"&amp;I380&amp;"00"&amp;paste!A382,IF(AND(I380&lt;10,paste!A382&gt;=100,paste!A382&lt;1000),RIGHT(H380,2)&amp;"0"&amp;I380&amp;"0"&amp;paste!A382,IF(AND(I380&lt;10,paste!A382&gt;=1000),RIGHT(H380,2)&amp;"0"&amp;I380&amp;paste!A382,IF(AND(I380&gt;=10,paste!A382&lt;10),RIGHT(H380,2)&amp;I380&amp;"000"&amp;paste!A382,IF(AND(I380&gt;=10,paste!A382&gt;=10,paste!A382&lt;100),RIGHT(H380,2)&amp;I380&amp;"00"&amp;paste!A382,IF(AND(I380&gt;=10,paste!A382&gt;=100,paste!A382&lt;1000),RIGHT(H380,2)&amp;I380&amp;"0"&amp;paste!A382,RIGHT(H380,2)&amp;I380&amp;paste!A382))))))))</f>
        <v/>
      </c>
      <c r="B380">
        <f>YEAR(paste!C382)</f>
        <v/>
      </c>
      <c r="C380">
        <f>MONTH(paste!C382)</f>
        <v/>
      </c>
      <c r="D380">
        <f>DAY(paste!C382)</f>
        <v/>
      </c>
      <c r="E380" s="158" t="n">
        <v>0</v>
      </c>
      <c r="F380">
        <f>IF(AND(L380=L379,D380=D379),F379+1,1)</f>
        <v/>
      </c>
      <c r="G380" s="158" t="n">
        <v>0</v>
      </c>
      <c r="H380">
        <f>YEAR(paste!C382)</f>
        <v/>
      </c>
      <c r="I380">
        <f>MONTH(paste!C382)</f>
        <v/>
      </c>
      <c r="J380">
        <f>DAY(paste!C382)</f>
        <v/>
      </c>
      <c r="K380">
        <f>A380</f>
        <v/>
      </c>
      <c r="L380">
        <f>IF(ISBLANK(VLOOKUP(paste!J382,'得意先名 (2)'!$B$3:$F$2005,5,FALSE)),paste!P382,IFERROR(VLOOKUP(paste!J382,'得意先名 (2)'!$B$3:$F$2005,5,FALSE),"ZZZZZZZZZZZ"))</f>
        <v/>
      </c>
      <c r="M380">
        <f>IF(L380="ZZZZZZZZZZZ",paste!J382&amp;paste!K382&amp; "  :   "&amp;paste!M382&amp; "  :   "&amp;paste!P382,"")</f>
        <v/>
      </c>
      <c r="O380" s="158" t="n"/>
      <c r="P380">
        <f>VLOOKUP(L380,'L_User+EndUser'!$C$2:$K$500,8,FALSE)</f>
        <v/>
      </c>
      <c r="Q380">
        <f>VLOOKUP(L380,'L_User+EndUser'!$C$2:$K$500,9,FALSE)</f>
        <v/>
      </c>
      <c r="R380" s="158" t="n"/>
      <c r="T380" s="158" t="n"/>
      <c r="V380" s="158" t="n"/>
      <c r="AB380">
        <f>paste!J382</f>
        <v/>
      </c>
      <c r="AC380">
        <f>L380</f>
        <v/>
      </c>
      <c r="AO380">
        <f>YEAR(paste!O382)</f>
        <v/>
      </c>
      <c r="AP380">
        <f>MONTH(paste!O382)</f>
        <v/>
      </c>
      <c r="AQ380">
        <f>DAY(paste!O382)</f>
        <v/>
      </c>
      <c r="BD380">
        <f>IF(paste!L382="","",paste!L382)</f>
        <v/>
      </c>
      <c r="BM380" t="n">
        <v>1</v>
      </c>
      <c r="BN380">
        <f>VLOOKUP(paste!E382,L_Product!$A$2:$B$2001,2,FALSE)</f>
        <v/>
      </c>
      <c r="BO380" s="21" t="n"/>
      <c r="BT380" t="n">
        <v>2</v>
      </c>
      <c r="BU380">
        <f>IF($BM$2=1,2,IF($BM$2=18,1))</f>
        <v/>
      </c>
      <c r="BV380">
        <f>IF($BM$2=1,0,IF($BM$2=18,1))</f>
        <v/>
      </c>
      <c r="BW380" t="n">
        <v>2</v>
      </c>
      <c r="BX380" t="n">
        <v>0</v>
      </c>
      <c r="BY380" t="n">
        <v>3</v>
      </c>
      <c r="BZ380">
        <f>VLOOKUP(BN380,L_Product!$B$2:$Z$2001,14,FALSE)</f>
        <v/>
      </c>
      <c r="CA380">
        <f>paste!H382</f>
        <v/>
      </c>
      <c r="CB380">
        <f>BZ380*CA380</f>
        <v/>
      </c>
      <c r="CN380" s="158" t="n">
        <v>1</v>
      </c>
      <c r="CO380" s="158" t="n">
        <v>1</v>
      </c>
      <c r="CP380" s="158" t="n">
        <v>1</v>
      </c>
      <c r="CQ380" s="158" t="n">
        <v>1</v>
      </c>
      <c r="CR380" s="158" t="n">
        <v>1</v>
      </c>
      <c r="CS380" s="158" t="n">
        <v>0</v>
      </c>
      <c r="CT380" s="158" t="n">
        <v>0</v>
      </c>
      <c r="CU380" s="158" t="n">
        <v>0</v>
      </c>
      <c r="CV380" s="158" t="n">
        <v>0</v>
      </c>
      <c r="CW380" s="158" t="n">
        <v>0</v>
      </c>
      <c r="CX380">
        <f>B380</f>
        <v/>
      </c>
      <c r="CY380">
        <f>C380</f>
        <v/>
      </c>
      <c r="CZ380">
        <f>D380</f>
        <v/>
      </c>
      <c r="DA380" s="158" t="n">
        <v>1900</v>
      </c>
      <c r="DB380" s="158" t="n">
        <v>1</v>
      </c>
      <c r="DC380" s="158" t="n">
        <v>1</v>
      </c>
      <c r="DD380" s="158" t="n">
        <v>1900</v>
      </c>
      <c r="DE380" s="158" t="n">
        <v>1</v>
      </c>
      <c r="DF380" s="158" t="n">
        <v>1</v>
      </c>
      <c r="DG380" s="158" t="n">
        <v>1900</v>
      </c>
      <c r="DH380" s="158" t="n">
        <v>1</v>
      </c>
      <c r="DI380" s="158" t="n">
        <v>1</v>
      </c>
      <c r="DJ380" s="158" t="n">
        <v>1900</v>
      </c>
      <c r="DK380" s="158" t="n">
        <v>1</v>
      </c>
      <c r="DL380" s="158" t="n">
        <v>1</v>
      </c>
      <c r="DR380" s="158" t="n">
        <v>2</v>
      </c>
      <c r="DS380" s="158" t="n">
        <v>1</v>
      </c>
      <c r="DT380" s="158" t="n">
        <v>2</v>
      </c>
      <c r="DU380" s="158" t="n">
        <v>1</v>
      </c>
      <c r="DV380" s="158" t="n">
        <v>3</v>
      </c>
      <c r="DW380" s="158" t="n">
        <v>1</v>
      </c>
      <c r="DX380" s="158" t="n">
        <v>3</v>
      </c>
      <c r="DY380" s="158" t="n">
        <v>0</v>
      </c>
      <c r="DZ380" s="158" t="n">
        <v>0</v>
      </c>
      <c r="EA380" s="158" t="n">
        <v>0</v>
      </c>
      <c r="EB380" s="158" t="n">
        <v>0</v>
      </c>
      <c r="EC380" s="158" t="n">
        <v>0</v>
      </c>
      <c r="ED380" s="158" t="n">
        <v>0</v>
      </c>
      <c r="EE380" s="158" t="n">
        <v>0</v>
      </c>
      <c r="EF380" s="158" t="n">
        <v>0</v>
      </c>
      <c r="EG380" s="158" t="n">
        <v>0</v>
      </c>
      <c r="EH380" s="158" t="n">
        <v>0</v>
      </c>
      <c r="EI380" s="158" t="n">
        <v>0</v>
      </c>
      <c r="EJ380" s="158" t="n">
        <v>0</v>
      </c>
      <c r="EK380" s="158" t="n">
        <v>0</v>
      </c>
      <c r="EL380" s="158" t="n">
        <v>0</v>
      </c>
      <c r="EM380" s="158" t="n">
        <v>0</v>
      </c>
      <c r="EN380" s="158" t="n">
        <v>0</v>
      </c>
      <c r="EO380" s="158" t="n">
        <v>0</v>
      </c>
      <c r="EP380" s="158" t="n">
        <v>0</v>
      </c>
      <c r="EQ380" s="158" t="n">
        <v>0</v>
      </c>
      <c r="ER380" s="158" t="n">
        <v>0</v>
      </c>
      <c r="ES380" s="158" t="n">
        <v>0</v>
      </c>
      <c r="ET380" s="158" t="n">
        <v>0</v>
      </c>
      <c r="EU380" s="158" t="n">
        <v>0</v>
      </c>
      <c r="EV380" s="158" t="n">
        <v>0</v>
      </c>
      <c r="EW380" s="158" t="n">
        <v>0</v>
      </c>
      <c r="EX380" s="158" t="n">
        <v>0</v>
      </c>
      <c r="EY380" s="158" t="n">
        <v>0</v>
      </c>
      <c r="EZ380" s="158" t="n">
        <v>1900</v>
      </c>
      <c r="FA380" s="158" t="n">
        <v>1</v>
      </c>
      <c r="FB380" s="158" t="n">
        <v>1</v>
      </c>
      <c r="FC380" s="158" t="n">
        <v>1900</v>
      </c>
      <c r="FD380" s="158" t="n">
        <v>1</v>
      </c>
      <c r="FE380" s="158" t="n">
        <v>1</v>
      </c>
      <c r="FF380" s="158" t="n">
        <v>1900</v>
      </c>
      <c r="FG380" s="158" t="n">
        <v>1</v>
      </c>
      <c r="FH380" s="158" t="n">
        <v>1</v>
      </c>
      <c r="FI380" s="158" t="n">
        <v>1900</v>
      </c>
      <c r="FJ380" s="158" t="n">
        <v>1</v>
      </c>
      <c r="FK380" s="158" t="n">
        <v>1</v>
      </c>
      <c r="FL380" s="158" t="n">
        <v>1900</v>
      </c>
      <c r="FM380" s="158" t="n">
        <v>1</v>
      </c>
      <c r="FN380" s="158" t="n">
        <v>1</v>
      </c>
      <c r="FO380" s="158" t="n">
        <v>1900</v>
      </c>
      <c r="FP380" s="158" t="n">
        <v>1</v>
      </c>
      <c r="FQ380" s="158" t="n">
        <v>1</v>
      </c>
      <c r="FR380" s="158" t="n">
        <v>1900</v>
      </c>
      <c r="FS380" s="158" t="n">
        <v>1</v>
      </c>
      <c r="FT380" s="158" t="n">
        <v>1</v>
      </c>
      <c r="FU380" s="158" t="n">
        <v>1900</v>
      </c>
      <c r="FV380" s="158" t="n">
        <v>1</v>
      </c>
      <c r="FW380" s="158" t="n">
        <v>1</v>
      </c>
    </row>
    <row r="381">
      <c r="A381">
        <f>IF(F381&gt;1,A380,IF(AND(I381&lt;10,paste!A383&lt;10),RIGHT(H381,2)&amp;"0"&amp;I381&amp;"000"&amp;paste!A383,IF(AND(I381&lt;10,paste!A383&gt;=10,paste!A383&lt;100),RIGHT(H381,2)&amp;"0"&amp;I381&amp;"00"&amp;paste!A383,IF(AND(I381&lt;10,paste!A383&gt;=100,paste!A383&lt;1000),RIGHT(H381,2)&amp;"0"&amp;I381&amp;"0"&amp;paste!A383,IF(AND(I381&lt;10,paste!A383&gt;=1000),RIGHT(H381,2)&amp;"0"&amp;I381&amp;paste!A383,IF(AND(I381&gt;=10,paste!A383&lt;10),RIGHT(H381,2)&amp;I381&amp;"000"&amp;paste!A383,IF(AND(I381&gt;=10,paste!A383&gt;=10,paste!A383&lt;100),RIGHT(H381,2)&amp;I381&amp;"00"&amp;paste!A383,IF(AND(I381&gt;=10,paste!A383&gt;=100,paste!A383&lt;1000),RIGHT(H381,2)&amp;I381&amp;"0"&amp;paste!A383,RIGHT(H381,2)&amp;I381&amp;paste!A383))))))))</f>
        <v/>
      </c>
      <c r="B381">
        <f>YEAR(paste!C383)</f>
        <v/>
      </c>
      <c r="C381">
        <f>MONTH(paste!C383)</f>
        <v/>
      </c>
      <c r="D381">
        <f>DAY(paste!C383)</f>
        <v/>
      </c>
      <c r="E381" s="158" t="n">
        <v>0</v>
      </c>
      <c r="F381">
        <f>IF(AND(L381=L380,D381=D380),F380+1,1)</f>
        <v/>
      </c>
      <c r="G381" s="158" t="n">
        <v>0</v>
      </c>
      <c r="H381">
        <f>YEAR(paste!C383)</f>
        <v/>
      </c>
      <c r="I381">
        <f>MONTH(paste!C383)</f>
        <v/>
      </c>
      <c r="J381">
        <f>DAY(paste!C383)</f>
        <v/>
      </c>
      <c r="K381">
        <f>A381</f>
        <v/>
      </c>
      <c r="L381">
        <f>IF(ISBLANK(VLOOKUP(paste!J383,'得意先名 (2)'!$B$3:$F$2005,5,FALSE)),paste!P383,IFERROR(VLOOKUP(paste!J383,'得意先名 (2)'!$B$3:$F$2005,5,FALSE),"ZZZZZZZZZZZ"))</f>
        <v/>
      </c>
      <c r="M381">
        <f>IF(L381="ZZZZZZZZZZZ",paste!J383&amp;paste!K383&amp; "  :   "&amp;paste!M383&amp; "  :   "&amp;paste!P383,"")</f>
        <v/>
      </c>
      <c r="O381" s="158" t="n"/>
      <c r="P381">
        <f>VLOOKUP(L381,'L_User+EndUser'!$C$2:$K$500,8,FALSE)</f>
        <v/>
      </c>
      <c r="Q381">
        <f>VLOOKUP(L381,'L_User+EndUser'!$C$2:$K$500,9,FALSE)</f>
        <v/>
      </c>
      <c r="R381" s="158" t="n"/>
      <c r="T381" s="158" t="n"/>
      <c r="V381" s="158" t="n"/>
      <c r="AB381">
        <f>paste!J383</f>
        <v/>
      </c>
      <c r="AC381">
        <f>L381</f>
        <v/>
      </c>
      <c r="AO381">
        <f>YEAR(paste!O383)</f>
        <v/>
      </c>
      <c r="AP381">
        <f>MONTH(paste!O383)</f>
        <v/>
      </c>
      <c r="AQ381">
        <f>DAY(paste!O383)</f>
        <v/>
      </c>
      <c r="BD381">
        <f>IF(paste!L383="","",paste!L383)</f>
        <v/>
      </c>
      <c r="BM381" t="n">
        <v>1</v>
      </c>
      <c r="BN381">
        <f>VLOOKUP(paste!E383,L_Product!$A$2:$B$2001,2,FALSE)</f>
        <v/>
      </c>
      <c r="BO381" s="21" t="n"/>
      <c r="BT381" t="n">
        <v>2</v>
      </c>
      <c r="BU381">
        <f>IF($BM$2=1,2,IF($BM$2=18,1))</f>
        <v/>
      </c>
      <c r="BV381">
        <f>IF($BM$2=1,0,IF($BM$2=18,1))</f>
        <v/>
      </c>
      <c r="BW381" t="n">
        <v>2</v>
      </c>
      <c r="BX381" t="n">
        <v>0</v>
      </c>
      <c r="BY381" t="n">
        <v>3</v>
      </c>
      <c r="BZ381">
        <f>VLOOKUP(BN381,L_Product!$B$2:$Z$2001,14,FALSE)</f>
        <v/>
      </c>
      <c r="CA381">
        <f>paste!H383</f>
        <v/>
      </c>
      <c r="CB381">
        <f>BZ381*CA381</f>
        <v/>
      </c>
      <c r="CN381" s="158" t="n">
        <v>1</v>
      </c>
      <c r="CO381" s="158" t="n">
        <v>1</v>
      </c>
      <c r="CP381" s="158" t="n">
        <v>1</v>
      </c>
      <c r="CQ381" s="158" t="n">
        <v>1</v>
      </c>
      <c r="CR381" s="158" t="n">
        <v>1</v>
      </c>
      <c r="CS381" s="158" t="n">
        <v>0</v>
      </c>
      <c r="CT381" s="158" t="n">
        <v>0</v>
      </c>
      <c r="CU381" s="158" t="n">
        <v>0</v>
      </c>
      <c r="CV381" s="158" t="n">
        <v>0</v>
      </c>
      <c r="CW381" s="158" t="n">
        <v>0</v>
      </c>
      <c r="CX381">
        <f>B381</f>
        <v/>
      </c>
      <c r="CY381">
        <f>C381</f>
        <v/>
      </c>
      <c r="CZ381">
        <f>D381</f>
        <v/>
      </c>
      <c r="DA381" s="158" t="n">
        <v>1900</v>
      </c>
      <c r="DB381" s="158" t="n">
        <v>1</v>
      </c>
      <c r="DC381" s="158" t="n">
        <v>1</v>
      </c>
      <c r="DD381" s="158" t="n">
        <v>1900</v>
      </c>
      <c r="DE381" s="158" t="n">
        <v>1</v>
      </c>
      <c r="DF381" s="158" t="n">
        <v>1</v>
      </c>
      <c r="DG381" s="158" t="n">
        <v>1900</v>
      </c>
      <c r="DH381" s="158" t="n">
        <v>1</v>
      </c>
      <c r="DI381" s="158" t="n">
        <v>1</v>
      </c>
      <c r="DJ381" s="158" t="n">
        <v>1900</v>
      </c>
      <c r="DK381" s="158" t="n">
        <v>1</v>
      </c>
      <c r="DL381" s="158" t="n">
        <v>1</v>
      </c>
      <c r="DR381" s="158" t="n">
        <v>2</v>
      </c>
      <c r="DS381" s="158" t="n">
        <v>1</v>
      </c>
      <c r="DT381" s="158" t="n">
        <v>2</v>
      </c>
      <c r="DU381" s="158" t="n">
        <v>1</v>
      </c>
      <c r="DV381" s="158" t="n">
        <v>3</v>
      </c>
      <c r="DW381" s="158" t="n">
        <v>1</v>
      </c>
      <c r="DX381" s="158" t="n">
        <v>3</v>
      </c>
      <c r="DY381" s="158" t="n">
        <v>0</v>
      </c>
      <c r="DZ381" s="158" t="n">
        <v>0</v>
      </c>
      <c r="EA381" s="158" t="n">
        <v>0</v>
      </c>
      <c r="EB381" s="158" t="n">
        <v>0</v>
      </c>
      <c r="EC381" s="158" t="n">
        <v>0</v>
      </c>
      <c r="ED381" s="158" t="n">
        <v>0</v>
      </c>
      <c r="EE381" s="158" t="n">
        <v>0</v>
      </c>
      <c r="EF381" s="158" t="n">
        <v>0</v>
      </c>
      <c r="EG381" s="158" t="n">
        <v>0</v>
      </c>
      <c r="EH381" s="158" t="n">
        <v>0</v>
      </c>
      <c r="EI381" s="158" t="n">
        <v>0</v>
      </c>
      <c r="EJ381" s="158" t="n">
        <v>0</v>
      </c>
      <c r="EK381" s="158" t="n">
        <v>0</v>
      </c>
      <c r="EL381" s="158" t="n">
        <v>0</v>
      </c>
      <c r="EM381" s="158" t="n">
        <v>0</v>
      </c>
      <c r="EN381" s="158" t="n">
        <v>0</v>
      </c>
      <c r="EO381" s="158" t="n">
        <v>0</v>
      </c>
      <c r="EP381" s="158" t="n">
        <v>0</v>
      </c>
      <c r="EQ381" s="158" t="n">
        <v>0</v>
      </c>
      <c r="ER381" s="158" t="n">
        <v>0</v>
      </c>
      <c r="ES381" s="158" t="n">
        <v>0</v>
      </c>
      <c r="ET381" s="158" t="n">
        <v>0</v>
      </c>
      <c r="EU381" s="158" t="n">
        <v>0</v>
      </c>
      <c r="EV381" s="158" t="n">
        <v>0</v>
      </c>
      <c r="EW381" s="158" t="n">
        <v>0</v>
      </c>
      <c r="EX381" s="158" t="n">
        <v>0</v>
      </c>
      <c r="EY381" s="158" t="n">
        <v>0</v>
      </c>
      <c r="EZ381" s="158" t="n">
        <v>1900</v>
      </c>
      <c r="FA381" s="158" t="n">
        <v>1</v>
      </c>
      <c r="FB381" s="158" t="n">
        <v>1</v>
      </c>
      <c r="FC381" s="158" t="n">
        <v>1900</v>
      </c>
      <c r="FD381" s="158" t="n">
        <v>1</v>
      </c>
      <c r="FE381" s="158" t="n">
        <v>1</v>
      </c>
      <c r="FF381" s="158" t="n">
        <v>1900</v>
      </c>
      <c r="FG381" s="158" t="n">
        <v>1</v>
      </c>
      <c r="FH381" s="158" t="n">
        <v>1</v>
      </c>
      <c r="FI381" s="158" t="n">
        <v>1900</v>
      </c>
      <c r="FJ381" s="158" t="n">
        <v>1</v>
      </c>
      <c r="FK381" s="158" t="n">
        <v>1</v>
      </c>
      <c r="FL381" s="158" t="n">
        <v>1900</v>
      </c>
      <c r="FM381" s="158" t="n">
        <v>1</v>
      </c>
      <c r="FN381" s="158" t="n">
        <v>1</v>
      </c>
      <c r="FO381" s="158" t="n">
        <v>1900</v>
      </c>
      <c r="FP381" s="158" t="n">
        <v>1</v>
      </c>
      <c r="FQ381" s="158" t="n">
        <v>1</v>
      </c>
      <c r="FR381" s="158" t="n">
        <v>1900</v>
      </c>
      <c r="FS381" s="158" t="n">
        <v>1</v>
      </c>
      <c r="FT381" s="158" t="n">
        <v>1</v>
      </c>
      <c r="FU381" s="158" t="n">
        <v>1900</v>
      </c>
      <c r="FV381" s="158" t="n">
        <v>1</v>
      </c>
      <c r="FW381" s="158" t="n">
        <v>1</v>
      </c>
    </row>
    <row r="382">
      <c r="A382">
        <f>IF(F382&gt;1,A381,IF(AND(I382&lt;10,paste!A384&lt;10),RIGHT(H382,2)&amp;"0"&amp;I382&amp;"000"&amp;paste!A384,IF(AND(I382&lt;10,paste!A384&gt;=10,paste!A384&lt;100),RIGHT(H382,2)&amp;"0"&amp;I382&amp;"00"&amp;paste!A384,IF(AND(I382&lt;10,paste!A384&gt;=100,paste!A384&lt;1000),RIGHT(H382,2)&amp;"0"&amp;I382&amp;"0"&amp;paste!A384,IF(AND(I382&lt;10,paste!A384&gt;=1000),RIGHT(H382,2)&amp;"0"&amp;I382&amp;paste!A384,IF(AND(I382&gt;=10,paste!A384&lt;10),RIGHT(H382,2)&amp;I382&amp;"000"&amp;paste!A384,IF(AND(I382&gt;=10,paste!A384&gt;=10,paste!A384&lt;100),RIGHT(H382,2)&amp;I382&amp;"00"&amp;paste!A384,IF(AND(I382&gt;=10,paste!A384&gt;=100,paste!A384&lt;1000),RIGHT(H382,2)&amp;I382&amp;"0"&amp;paste!A384,RIGHT(H382,2)&amp;I382&amp;paste!A384))))))))</f>
        <v/>
      </c>
      <c r="B382">
        <f>YEAR(paste!C384)</f>
        <v/>
      </c>
      <c r="C382">
        <f>MONTH(paste!C384)</f>
        <v/>
      </c>
      <c r="D382">
        <f>DAY(paste!C384)</f>
        <v/>
      </c>
      <c r="E382" s="158" t="n">
        <v>0</v>
      </c>
      <c r="F382">
        <f>IF(AND(L382=L381,D382=D381),F381+1,1)</f>
        <v/>
      </c>
      <c r="G382" s="158" t="n">
        <v>0</v>
      </c>
      <c r="H382">
        <f>YEAR(paste!C384)</f>
        <v/>
      </c>
      <c r="I382">
        <f>MONTH(paste!C384)</f>
        <v/>
      </c>
      <c r="J382">
        <f>DAY(paste!C384)</f>
        <v/>
      </c>
      <c r="K382">
        <f>A382</f>
        <v/>
      </c>
      <c r="L382">
        <f>IF(ISBLANK(VLOOKUP(paste!J384,'得意先名 (2)'!$B$3:$F$2005,5,FALSE)),paste!P384,IFERROR(VLOOKUP(paste!J384,'得意先名 (2)'!$B$3:$F$2005,5,FALSE),"ZZZZZZZZZZZ"))</f>
        <v/>
      </c>
      <c r="M382">
        <f>IF(L382="ZZZZZZZZZZZ",paste!J384&amp;paste!K384&amp; "  :   "&amp;paste!M384&amp; "  :   "&amp;paste!P384,"")</f>
        <v/>
      </c>
      <c r="O382" s="158" t="n"/>
      <c r="P382">
        <f>VLOOKUP(L382,'L_User+EndUser'!$C$2:$K$500,8,FALSE)</f>
        <v/>
      </c>
      <c r="Q382">
        <f>VLOOKUP(L382,'L_User+EndUser'!$C$2:$K$500,9,FALSE)</f>
        <v/>
      </c>
      <c r="R382" s="158" t="n"/>
      <c r="T382" s="158" t="n"/>
      <c r="V382" s="158" t="n"/>
      <c r="AB382">
        <f>paste!J384</f>
        <v/>
      </c>
      <c r="AC382">
        <f>L382</f>
        <v/>
      </c>
      <c r="AO382">
        <f>YEAR(paste!O384)</f>
        <v/>
      </c>
      <c r="AP382">
        <f>MONTH(paste!O384)</f>
        <v/>
      </c>
      <c r="AQ382">
        <f>DAY(paste!O384)</f>
        <v/>
      </c>
      <c r="BD382">
        <f>IF(paste!L384="","",paste!L384)</f>
        <v/>
      </c>
      <c r="BM382" t="n">
        <v>1</v>
      </c>
      <c r="BN382">
        <f>VLOOKUP(paste!E384,L_Product!$A$2:$B$2001,2,FALSE)</f>
        <v/>
      </c>
      <c r="BO382" s="21" t="n"/>
      <c r="BT382" t="n">
        <v>2</v>
      </c>
      <c r="BU382">
        <f>IF($BM$2=1,2,IF($BM$2=18,1))</f>
        <v/>
      </c>
      <c r="BV382">
        <f>IF($BM$2=1,0,IF($BM$2=18,1))</f>
        <v/>
      </c>
      <c r="BW382" t="n">
        <v>2</v>
      </c>
      <c r="BX382" t="n">
        <v>0</v>
      </c>
      <c r="BY382" t="n">
        <v>3</v>
      </c>
      <c r="BZ382">
        <f>VLOOKUP(BN382,L_Product!$B$2:$Z$2001,14,FALSE)</f>
        <v/>
      </c>
      <c r="CA382">
        <f>paste!H384</f>
        <v/>
      </c>
      <c r="CB382">
        <f>BZ382*CA382</f>
        <v/>
      </c>
      <c r="CN382" s="158" t="n">
        <v>1</v>
      </c>
      <c r="CO382" s="158" t="n">
        <v>1</v>
      </c>
      <c r="CP382" s="158" t="n">
        <v>1</v>
      </c>
      <c r="CQ382" s="158" t="n">
        <v>1</v>
      </c>
      <c r="CR382" s="158" t="n">
        <v>1</v>
      </c>
      <c r="CS382" s="158" t="n">
        <v>0</v>
      </c>
      <c r="CT382" s="158" t="n">
        <v>0</v>
      </c>
      <c r="CU382" s="158" t="n">
        <v>0</v>
      </c>
      <c r="CV382" s="158" t="n">
        <v>0</v>
      </c>
      <c r="CW382" s="158" t="n">
        <v>0</v>
      </c>
      <c r="CX382">
        <f>B382</f>
        <v/>
      </c>
      <c r="CY382">
        <f>C382</f>
        <v/>
      </c>
      <c r="CZ382">
        <f>D382</f>
        <v/>
      </c>
      <c r="DA382" s="158" t="n">
        <v>1900</v>
      </c>
      <c r="DB382" s="158" t="n">
        <v>1</v>
      </c>
      <c r="DC382" s="158" t="n">
        <v>1</v>
      </c>
      <c r="DD382" s="158" t="n">
        <v>1900</v>
      </c>
      <c r="DE382" s="158" t="n">
        <v>1</v>
      </c>
      <c r="DF382" s="158" t="n">
        <v>1</v>
      </c>
      <c r="DG382" s="158" t="n">
        <v>1900</v>
      </c>
      <c r="DH382" s="158" t="n">
        <v>1</v>
      </c>
      <c r="DI382" s="158" t="n">
        <v>1</v>
      </c>
      <c r="DJ382" s="158" t="n">
        <v>1900</v>
      </c>
      <c r="DK382" s="158" t="n">
        <v>1</v>
      </c>
      <c r="DL382" s="158" t="n">
        <v>1</v>
      </c>
      <c r="DR382" s="158" t="n">
        <v>2</v>
      </c>
      <c r="DS382" s="158" t="n">
        <v>1</v>
      </c>
      <c r="DT382" s="158" t="n">
        <v>2</v>
      </c>
      <c r="DU382" s="158" t="n">
        <v>1</v>
      </c>
      <c r="DV382" s="158" t="n">
        <v>3</v>
      </c>
      <c r="DW382" s="158" t="n">
        <v>1</v>
      </c>
      <c r="DX382" s="158" t="n">
        <v>3</v>
      </c>
      <c r="DY382" s="158" t="n">
        <v>0</v>
      </c>
      <c r="DZ382" s="158" t="n">
        <v>0</v>
      </c>
      <c r="EA382" s="158" t="n">
        <v>0</v>
      </c>
      <c r="EB382" s="158" t="n">
        <v>0</v>
      </c>
      <c r="EC382" s="158" t="n">
        <v>0</v>
      </c>
      <c r="ED382" s="158" t="n">
        <v>0</v>
      </c>
      <c r="EE382" s="158" t="n">
        <v>0</v>
      </c>
      <c r="EF382" s="158" t="n">
        <v>0</v>
      </c>
      <c r="EG382" s="158" t="n">
        <v>0</v>
      </c>
      <c r="EH382" s="158" t="n">
        <v>0</v>
      </c>
      <c r="EI382" s="158" t="n">
        <v>0</v>
      </c>
      <c r="EJ382" s="158" t="n">
        <v>0</v>
      </c>
      <c r="EK382" s="158" t="n">
        <v>0</v>
      </c>
      <c r="EL382" s="158" t="n">
        <v>0</v>
      </c>
      <c r="EM382" s="158" t="n">
        <v>0</v>
      </c>
      <c r="EN382" s="158" t="n">
        <v>0</v>
      </c>
      <c r="EO382" s="158" t="n">
        <v>0</v>
      </c>
      <c r="EP382" s="158" t="n">
        <v>0</v>
      </c>
      <c r="EQ382" s="158" t="n">
        <v>0</v>
      </c>
      <c r="ER382" s="158" t="n">
        <v>0</v>
      </c>
      <c r="ES382" s="158" t="n">
        <v>0</v>
      </c>
      <c r="ET382" s="158" t="n">
        <v>0</v>
      </c>
      <c r="EU382" s="158" t="n">
        <v>0</v>
      </c>
      <c r="EV382" s="158" t="n">
        <v>0</v>
      </c>
      <c r="EW382" s="158" t="n">
        <v>0</v>
      </c>
      <c r="EX382" s="158" t="n">
        <v>0</v>
      </c>
      <c r="EY382" s="158" t="n">
        <v>0</v>
      </c>
      <c r="EZ382" s="158" t="n">
        <v>1900</v>
      </c>
      <c r="FA382" s="158" t="n">
        <v>1</v>
      </c>
      <c r="FB382" s="158" t="n">
        <v>1</v>
      </c>
      <c r="FC382" s="158" t="n">
        <v>1900</v>
      </c>
      <c r="FD382" s="158" t="n">
        <v>1</v>
      </c>
      <c r="FE382" s="158" t="n">
        <v>1</v>
      </c>
      <c r="FF382" s="158" t="n">
        <v>1900</v>
      </c>
      <c r="FG382" s="158" t="n">
        <v>1</v>
      </c>
      <c r="FH382" s="158" t="n">
        <v>1</v>
      </c>
      <c r="FI382" s="158" t="n">
        <v>1900</v>
      </c>
      <c r="FJ382" s="158" t="n">
        <v>1</v>
      </c>
      <c r="FK382" s="158" t="n">
        <v>1</v>
      </c>
      <c r="FL382" s="158" t="n">
        <v>1900</v>
      </c>
      <c r="FM382" s="158" t="n">
        <v>1</v>
      </c>
      <c r="FN382" s="158" t="n">
        <v>1</v>
      </c>
      <c r="FO382" s="158" t="n">
        <v>1900</v>
      </c>
      <c r="FP382" s="158" t="n">
        <v>1</v>
      </c>
      <c r="FQ382" s="158" t="n">
        <v>1</v>
      </c>
      <c r="FR382" s="158" t="n">
        <v>1900</v>
      </c>
      <c r="FS382" s="158" t="n">
        <v>1</v>
      </c>
      <c r="FT382" s="158" t="n">
        <v>1</v>
      </c>
      <c r="FU382" s="158" t="n">
        <v>1900</v>
      </c>
      <c r="FV382" s="158" t="n">
        <v>1</v>
      </c>
      <c r="FW382" s="158" t="n">
        <v>1</v>
      </c>
    </row>
    <row r="383">
      <c r="A383">
        <f>IF(F383&gt;1,A382,IF(AND(I383&lt;10,paste!A385&lt;10),RIGHT(H383,2)&amp;"0"&amp;I383&amp;"000"&amp;paste!A385,IF(AND(I383&lt;10,paste!A385&gt;=10,paste!A385&lt;100),RIGHT(H383,2)&amp;"0"&amp;I383&amp;"00"&amp;paste!A385,IF(AND(I383&lt;10,paste!A385&gt;=100,paste!A385&lt;1000),RIGHT(H383,2)&amp;"0"&amp;I383&amp;"0"&amp;paste!A385,IF(AND(I383&lt;10,paste!A385&gt;=1000),RIGHT(H383,2)&amp;"0"&amp;I383&amp;paste!A385,IF(AND(I383&gt;=10,paste!A385&lt;10),RIGHT(H383,2)&amp;I383&amp;"000"&amp;paste!A385,IF(AND(I383&gt;=10,paste!A385&gt;=10,paste!A385&lt;100),RIGHT(H383,2)&amp;I383&amp;"00"&amp;paste!A385,IF(AND(I383&gt;=10,paste!A385&gt;=100,paste!A385&lt;1000),RIGHT(H383,2)&amp;I383&amp;"0"&amp;paste!A385,RIGHT(H383,2)&amp;I383&amp;paste!A385))))))))</f>
        <v/>
      </c>
      <c r="B383">
        <f>YEAR(paste!C385)</f>
        <v/>
      </c>
      <c r="C383">
        <f>MONTH(paste!C385)</f>
        <v/>
      </c>
      <c r="D383">
        <f>DAY(paste!C385)</f>
        <v/>
      </c>
      <c r="E383" s="158" t="n">
        <v>0</v>
      </c>
      <c r="F383">
        <f>IF(AND(L383=L382,D383=D382),F382+1,1)</f>
        <v/>
      </c>
      <c r="G383" s="158" t="n">
        <v>0</v>
      </c>
      <c r="H383">
        <f>YEAR(paste!C385)</f>
        <v/>
      </c>
      <c r="I383">
        <f>MONTH(paste!C385)</f>
        <v/>
      </c>
      <c r="J383">
        <f>DAY(paste!C385)</f>
        <v/>
      </c>
      <c r="K383">
        <f>A383</f>
        <v/>
      </c>
      <c r="L383">
        <f>IF(ISBLANK(VLOOKUP(paste!J385,'得意先名 (2)'!$B$3:$F$2005,5,FALSE)),paste!P385,IFERROR(VLOOKUP(paste!J385,'得意先名 (2)'!$B$3:$F$2005,5,FALSE),"ZZZZZZZZZZZ"))</f>
        <v/>
      </c>
      <c r="M383">
        <f>IF(L383="ZZZZZZZZZZZ",paste!J385&amp;paste!K385&amp; "  :   "&amp;paste!M385&amp; "  :   "&amp;paste!P385,"")</f>
        <v/>
      </c>
      <c r="O383" s="158" t="n"/>
      <c r="P383">
        <f>VLOOKUP(L383,'L_User+EndUser'!$C$2:$K$500,8,FALSE)</f>
        <v/>
      </c>
      <c r="Q383">
        <f>VLOOKUP(L383,'L_User+EndUser'!$C$2:$K$500,9,FALSE)</f>
        <v/>
      </c>
      <c r="R383" s="158" t="n"/>
      <c r="T383" s="158" t="n"/>
      <c r="V383" s="158" t="n"/>
      <c r="AB383">
        <f>paste!J385</f>
        <v/>
      </c>
      <c r="AC383">
        <f>L383</f>
        <v/>
      </c>
      <c r="AO383">
        <f>YEAR(paste!O385)</f>
        <v/>
      </c>
      <c r="AP383">
        <f>MONTH(paste!O385)</f>
        <v/>
      </c>
      <c r="AQ383">
        <f>DAY(paste!O385)</f>
        <v/>
      </c>
      <c r="BD383">
        <f>IF(paste!L385="","",paste!L385)</f>
        <v/>
      </c>
      <c r="BM383" t="n">
        <v>1</v>
      </c>
      <c r="BN383">
        <f>VLOOKUP(paste!E385,L_Product!$A$2:$B$2001,2,FALSE)</f>
        <v/>
      </c>
      <c r="BO383" s="21" t="n"/>
      <c r="BT383" t="n">
        <v>2</v>
      </c>
      <c r="BU383">
        <f>IF($BM$2=1,2,IF($BM$2=18,1))</f>
        <v/>
      </c>
      <c r="BV383">
        <f>IF($BM$2=1,0,IF($BM$2=18,1))</f>
        <v/>
      </c>
      <c r="BW383" t="n">
        <v>2</v>
      </c>
      <c r="BX383" t="n">
        <v>0</v>
      </c>
      <c r="BY383" t="n">
        <v>3</v>
      </c>
      <c r="BZ383">
        <f>VLOOKUP(BN383,L_Product!$B$2:$Z$2001,14,FALSE)</f>
        <v/>
      </c>
      <c r="CA383">
        <f>paste!H385</f>
        <v/>
      </c>
      <c r="CB383">
        <f>BZ383*CA383</f>
        <v/>
      </c>
      <c r="CN383" s="158" t="n">
        <v>1</v>
      </c>
      <c r="CO383" s="158" t="n">
        <v>1</v>
      </c>
      <c r="CP383" s="158" t="n">
        <v>1</v>
      </c>
      <c r="CQ383" s="158" t="n">
        <v>1</v>
      </c>
      <c r="CR383" s="158" t="n">
        <v>1</v>
      </c>
      <c r="CS383" s="158" t="n">
        <v>0</v>
      </c>
      <c r="CT383" s="158" t="n">
        <v>0</v>
      </c>
      <c r="CU383" s="158" t="n">
        <v>0</v>
      </c>
      <c r="CV383" s="158" t="n">
        <v>0</v>
      </c>
      <c r="CW383" s="158" t="n">
        <v>0</v>
      </c>
      <c r="CX383">
        <f>B383</f>
        <v/>
      </c>
      <c r="CY383">
        <f>C383</f>
        <v/>
      </c>
      <c r="CZ383">
        <f>D383</f>
        <v/>
      </c>
      <c r="DA383" s="158" t="n">
        <v>1900</v>
      </c>
      <c r="DB383" s="158" t="n">
        <v>1</v>
      </c>
      <c r="DC383" s="158" t="n">
        <v>1</v>
      </c>
      <c r="DD383" s="158" t="n">
        <v>1900</v>
      </c>
      <c r="DE383" s="158" t="n">
        <v>1</v>
      </c>
      <c r="DF383" s="158" t="n">
        <v>1</v>
      </c>
      <c r="DG383" s="158" t="n">
        <v>1900</v>
      </c>
      <c r="DH383" s="158" t="n">
        <v>1</v>
      </c>
      <c r="DI383" s="158" t="n">
        <v>1</v>
      </c>
      <c r="DJ383" s="158" t="n">
        <v>1900</v>
      </c>
      <c r="DK383" s="158" t="n">
        <v>1</v>
      </c>
      <c r="DL383" s="158" t="n">
        <v>1</v>
      </c>
      <c r="DR383" s="158" t="n">
        <v>2</v>
      </c>
      <c r="DS383" s="158" t="n">
        <v>1</v>
      </c>
      <c r="DT383" s="158" t="n">
        <v>2</v>
      </c>
      <c r="DU383" s="158" t="n">
        <v>1</v>
      </c>
      <c r="DV383" s="158" t="n">
        <v>3</v>
      </c>
      <c r="DW383" s="158" t="n">
        <v>1</v>
      </c>
      <c r="DX383" s="158" t="n">
        <v>3</v>
      </c>
      <c r="DY383" s="158" t="n">
        <v>0</v>
      </c>
      <c r="DZ383" s="158" t="n">
        <v>0</v>
      </c>
      <c r="EA383" s="158" t="n">
        <v>0</v>
      </c>
      <c r="EB383" s="158" t="n">
        <v>0</v>
      </c>
      <c r="EC383" s="158" t="n">
        <v>0</v>
      </c>
      <c r="ED383" s="158" t="n">
        <v>0</v>
      </c>
      <c r="EE383" s="158" t="n">
        <v>0</v>
      </c>
      <c r="EF383" s="158" t="n">
        <v>0</v>
      </c>
      <c r="EG383" s="158" t="n">
        <v>0</v>
      </c>
      <c r="EH383" s="158" t="n">
        <v>0</v>
      </c>
      <c r="EI383" s="158" t="n">
        <v>0</v>
      </c>
      <c r="EJ383" s="158" t="n">
        <v>0</v>
      </c>
      <c r="EK383" s="158" t="n">
        <v>0</v>
      </c>
      <c r="EL383" s="158" t="n">
        <v>0</v>
      </c>
      <c r="EM383" s="158" t="n">
        <v>0</v>
      </c>
      <c r="EN383" s="158" t="n">
        <v>0</v>
      </c>
      <c r="EO383" s="158" t="n">
        <v>0</v>
      </c>
      <c r="EP383" s="158" t="n">
        <v>0</v>
      </c>
      <c r="EQ383" s="158" t="n">
        <v>0</v>
      </c>
      <c r="ER383" s="158" t="n">
        <v>0</v>
      </c>
      <c r="ES383" s="158" t="n">
        <v>0</v>
      </c>
      <c r="ET383" s="158" t="n">
        <v>0</v>
      </c>
      <c r="EU383" s="158" t="n">
        <v>0</v>
      </c>
      <c r="EV383" s="158" t="n">
        <v>0</v>
      </c>
      <c r="EW383" s="158" t="n">
        <v>0</v>
      </c>
      <c r="EX383" s="158" t="n">
        <v>0</v>
      </c>
      <c r="EY383" s="158" t="n">
        <v>0</v>
      </c>
      <c r="EZ383" s="158" t="n">
        <v>1900</v>
      </c>
      <c r="FA383" s="158" t="n">
        <v>1</v>
      </c>
      <c r="FB383" s="158" t="n">
        <v>1</v>
      </c>
      <c r="FC383" s="158" t="n">
        <v>1900</v>
      </c>
      <c r="FD383" s="158" t="n">
        <v>1</v>
      </c>
      <c r="FE383" s="158" t="n">
        <v>1</v>
      </c>
      <c r="FF383" s="158" t="n">
        <v>1900</v>
      </c>
      <c r="FG383" s="158" t="n">
        <v>1</v>
      </c>
      <c r="FH383" s="158" t="n">
        <v>1</v>
      </c>
      <c r="FI383" s="158" t="n">
        <v>1900</v>
      </c>
      <c r="FJ383" s="158" t="n">
        <v>1</v>
      </c>
      <c r="FK383" s="158" t="n">
        <v>1</v>
      </c>
      <c r="FL383" s="158" t="n">
        <v>1900</v>
      </c>
      <c r="FM383" s="158" t="n">
        <v>1</v>
      </c>
      <c r="FN383" s="158" t="n">
        <v>1</v>
      </c>
      <c r="FO383" s="158" t="n">
        <v>1900</v>
      </c>
      <c r="FP383" s="158" t="n">
        <v>1</v>
      </c>
      <c r="FQ383" s="158" t="n">
        <v>1</v>
      </c>
      <c r="FR383" s="158" t="n">
        <v>1900</v>
      </c>
      <c r="FS383" s="158" t="n">
        <v>1</v>
      </c>
      <c r="FT383" s="158" t="n">
        <v>1</v>
      </c>
      <c r="FU383" s="158" t="n">
        <v>1900</v>
      </c>
      <c r="FV383" s="158" t="n">
        <v>1</v>
      </c>
      <c r="FW383" s="158" t="n">
        <v>1</v>
      </c>
    </row>
    <row r="384">
      <c r="A384">
        <f>IF(F384&gt;1,A383,IF(AND(I384&lt;10,paste!A386&lt;10),RIGHT(H384,2)&amp;"0"&amp;I384&amp;"000"&amp;paste!A386,IF(AND(I384&lt;10,paste!A386&gt;=10,paste!A386&lt;100),RIGHT(H384,2)&amp;"0"&amp;I384&amp;"00"&amp;paste!A386,IF(AND(I384&lt;10,paste!A386&gt;=100,paste!A386&lt;1000),RIGHT(H384,2)&amp;"0"&amp;I384&amp;"0"&amp;paste!A386,IF(AND(I384&lt;10,paste!A386&gt;=1000),RIGHT(H384,2)&amp;"0"&amp;I384&amp;paste!A386,IF(AND(I384&gt;=10,paste!A386&lt;10),RIGHT(H384,2)&amp;I384&amp;"000"&amp;paste!A386,IF(AND(I384&gt;=10,paste!A386&gt;=10,paste!A386&lt;100),RIGHT(H384,2)&amp;I384&amp;"00"&amp;paste!A386,IF(AND(I384&gt;=10,paste!A386&gt;=100,paste!A386&lt;1000),RIGHT(H384,2)&amp;I384&amp;"0"&amp;paste!A386,RIGHT(H384,2)&amp;I384&amp;paste!A386))))))))</f>
        <v/>
      </c>
      <c r="B384">
        <f>YEAR(paste!C386)</f>
        <v/>
      </c>
      <c r="C384">
        <f>MONTH(paste!C386)</f>
        <v/>
      </c>
      <c r="D384">
        <f>DAY(paste!C386)</f>
        <v/>
      </c>
      <c r="E384" s="158" t="n">
        <v>0</v>
      </c>
      <c r="F384">
        <f>IF(AND(L384=L383,D384=D383),F383+1,1)</f>
        <v/>
      </c>
      <c r="G384" s="158" t="n">
        <v>0</v>
      </c>
      <c r="H384">
        <f>YEAR(paste!C386)</f>
        <v/>
      </c>
      <c r="I384">
        <f>MONTH(paste!C386)</f>
        <v/>
      </c>
      <c r="J384">
        <f>DAY(paste!C386)</f>
        <v/>
      </c>
      <c r="K384">
        <f>A384</f>
        <v/>
      </c>
      <c r="L384">
        <f>IF(ISBLANK(VLOOKUP(paste!J386,'得意先名 (2)'!$B$3:$F$2005,5,FALSE)),paste!P386,IFERROR(VLOOKUP(paste!J386,'得意先名 (2)'!$B$3:$F$2005,5,FALSE),"ZZZZZZZZZZZ"))</f>
        <v/>
      </c>
      <c r="M384">
        <f>IF(L384="ZZZZZZZZZZZ",paste!J386&amp;paste!K386&amp; "  :   "&amp;paste!M386&amp; "  :   "&amp;paste!P386,"")</f>
        <v/>
      </c>
      <c r="O384" s="158" t="n"/>
      <c r="P384">
        <f>VLOOKUP(L384,'L_User+EndUser'!$C$2:$K$500,8,FALSE)</f>
        <v/>
      </c>
      <c r="Q384">
        <f>VLOOKUP(L384,'L_User+EndUser'!$C$2:$K$500,9,FALSE)</f>
        <v/>
      </c>
      <c r="R384" s="158" t="n"/>
      <c r="T384" s="158" t="n"/>
      <c r="V384" s="158" t="n"/>
      <c r="AB384">
        <f>paste!J386</f>
        <v/>
      </c>
      <c r="AC384">
        <f>L384</f>
        <v/>
      </c>
      <c r="AO384">
        <f>YEAR(paste!O386)</f>
        <v/>
      </c>
      <c r="AP384">
        <f>MONTH(paste!O386)</f>
        <v/>
      </c>
      <c r="AQ384">
        <f>DAY(paste!O386)</f>
        <v/>
      </c>
      <c r="BD384">
        <f>IF(paste!L386="","",paste!L386)</f>
        <v/>
      </c>
      <c r="BM384" t="n">
        <v>1</v>
      </c>
      <c r="BN384">
        <f>VLOOKUP(paste!E386,L_Product!$A$2:$B$2001,2,FALSE)</f>
        <v/>
      </c>
      <c r="BO384" s="21" t="n"/>
      <c r="BT384" t="n">
        <v>2</v>
      </c>
      <c r="BU384">
        <f>IF($BM$2=1,2,IF($BM$2=18,1))</f>
        <v/>
      </c>
      <c r="BV384">
        <f>IF($BM$2=1,0,IF($BM$2=18,1))</f>
        <v/>
      </c>
      <c r="BW384" t="n">
        <v>2</v>
      </c>
      <c r="BX384" t="n">
        <v>0</v>
      </c>
      <c r="BY384" t="n">
        <v>3</v>
      </c>
      <c r="BZ384">
        <f>VLOOKUP(BN384,L_Product!$B$2:$Z$2001,14,FALSE)</f>
        <v/>
      </c>
      <c r="CA384">
        <f>paste!H386</f>
        <v/>
      </c>
      <c r="CB384">
        <f>BZ384*CA384</f>
        <v/>
      </c>
      <c r="CN384" s="158" t="n">
        <v>1</v>
      </c>
      <c r="CO384" s="158" t="n">
        <v>1</v>
      </c>
      <c r="CP384" s="158" t="n">
        <v>1</v>
      </c>
      <c r="CQ384" s="158" t="n">
        <v>1</v>
      </c>
      <c r="CR384" s="158" t="n">
        <v>1</v>
      </c>
      <c r="CS384" s="158" t="n">
        <v>0</v>
      </c>
      <c r="CT384" s="158" t="n">
        <v>0</v>
      </c>
      <c r="CU384" s="158" t="n">
        <v>0</v>
      </c>
      <c r="CV384" s="158" t="n">
        <v>0</v>
      </c>
      <c r="CW384" s="158" t="n">
        <v>0</v>
      </c>
      <c r="CX384">
        <f>B384</f>
        <v/>
      </c>
      <c r="CY384">
        <f>C384</f>
        <v/>
      </c>
      <c r="CZ384">
        <f>D384</f>
        <v/>
      </c>
      <c r="DA384" s="158" t="n">
        <v>1900</v>
      </c>
      <c r="DB384" s="158" t="n">
        <v>1</v>
      </c>
      <c r="DC384" s="158" t="n">
        <v>1</v>
      </c>
      <c r="DD384" s="158" t="n">
        <v>1900</v>
      </c>
      <c r="DE384" s="158" t="n">
        <v>1</v>
      </c>
      <c r="DF384" s="158" t="n">
        <v>1</v>
      </c>
      <c r="DG384" s="158" t="n">
        <v>1900</v>
      </c>
      <c r="DH384" s="158" t="n">
        <v>1</v>
      </c>
      <c r="DI384" s="158" t="n">
        <v>1</v>
      </c>
      <c r="DJ384" s="158" t="n">
        <v>1900</v>
      </c>
      <c r="DK384" s="158" t="n">
        <v>1</v>
      </c>
      <c r="DL384" s="158" t="n">
        <v>1</v>
      </c>
      <c r="DR384" s="158" t="n">
        <v>2</v>
      </c>
      <c r="DS384" s="158" t="n">
        <v>1</v>
      </c>
      <c r="DT384" s="158" t="n">
        <v>2</v>
      </c>
      <c r="DU384" s="158" t="n">
        <v>1</v>
      </c>
      <c r="DV384" s="158" t="n">
        <v>3</v>
      </c>
      <c r="DW384" s="158" t="n">
        <v>1</v>
      </c>
      <c r="DX384" s="158" t="n">
        <v>3</v>
      </c>
      <c r="DY384" s="158" t="n">
        <v>0</v>
      </c>
      <c r="DZ384" s="158" t="n">
        <v>0</v>
      </c>
      <c r="EA384" s="158" t="n">
        <v>0</v>
      </c>
      <c r="EB384" s="158" t="n">
        <v>0</v>
      </c>
      <c r="EC384" s="158" t="n">
        <v>0</v>
      </c>
      <c r="ED384" s="158" t="n">
        <v>0</v>
      </c>
      <c r="EE384" s="158" t="n">
        <v>0</v>
      </c>
      <c r="EF384" s="158" t="n">
        <v>0</v>
      </c>
      <c r="EG384" s="158" t="n">
        <v>0</v>
      </c>
      <c r="EH384" s="158" t="n">
        <v>0</v>
      </c>
      <c r="EI384" s="158" t="n">
        <v>0</v>
      </c>
      <c r="EJ384" s="158" t="n">
        <v>0</v>
      </c>
      <c r="EK384" s="158" t="n">
        <v>0</v>
      </c>
      <c r="EL384" s="158" t="n">
        <v>0</v>
      </c>
      <c r="EM384" s="158" t="n">
        <v>0</v>
      </c>
      <c r="EN384" s="158" t="n">
        <v>0</v>
      </c>
      <c r="EO384" s="158" t="n">
        <v>0</v>
      </c>
      <c r="EP384" s="158" t="n">
        <v>0</v>
      </c>
      <c r="EQ384" s="158" t="n">
        <v>0</v>
      </c>
      <c r="ER384" s="158" t="n">
        <v>0</v>
      </c>
      <c r="ES384" s="158" t="n">
        <v>0</v>
      </c>
      <c r="ET384" s="158" t="n">
        <v>0</v>
      </c>
      <c r="EU384" s="158" t="n">
        <v>0</v>
      </c>
      <c r="EV384" s="158" t="n">
        <v>0</v>
      </c>
      <c r="EW384" s="158" t="n">
        <v>0</v>
      </c>
      <c r="EX384" s="158" t="n">
        <v>0</v>
      </c>
      <c r="EY384" s="158" t="n">
        <v>0</v>
      </c>
      <c r="EZ384" s="158" t="n">
        <v>1900</v>
      </c>
      <c r="FA384" s="158" t="n">
        <v>1</v>
      </c>
      <c r="FB384" s="158" t="n">
        <v>1</v>
      </c>
      <c r="FC384" s="158" t="n">
        <v>1900</v>
      </c>
      <c r="FD384" s="158" t="n">
        <v>1</v>
      </c>
      <c r="FE384" s="158" t="n">
        <v>1</v>
      </c>
      <c r="FF384" s="158" t="n">
        <v>1900</v>
      </c>
      <c r="FG384" s="158" t="n">
        <v>1</v>
      </c>
      <c r="FH384" s="158" t="n">
        <v>1</v>
      </c>
      <c r="FI384" s="158" t="n">
        <v>1900</v>
      </c>
      <c r="FJ384" s="158" t="n">
        <v>1</v>
      </c>
      <c r="FK384" s="158" t="n">
        <v>1</v>
      </c>
      <c r="FL384" s="158" t="n">
        <v>1900</v>
      </c>
      <c r="FM384" s="158" t="n">
        <v>1</v>
      </c>
      <c r="FN384" s="158" t="n">
        <v>1</v>
      </c>
      <c r="FO384" s="158" t="n">
        <v>1900</v>
      </c>
      <c r="FP384" s="158" t="n">
        <v>1</v>
      </c>
      <c r="FQ384" s="158" t="n">
        <v>1</v>
      </c>
      <c r="FR384" s="158" t="n">
        <v>1900</v>
      </c>
      <c r="FS384" s="158" t="n">
        <v>1</v>
      </c>
      <c r="FT384" s="158" t="n">
        <v>1</v>
      </c>
      <c r="FU384" s="158" t="n">
        <v>1900</v>
      </c>
      <c r="FV384" s="158" t="n">
        <v>1</v>
      </c>
      <c r="FW384" s="158" t="n">
        <v>1</v>
      </c>
    </row>
    <row r="385">
      <c r="A385">
        <f>IF(F385&gt;1,A384,IF(AND(I385&lt;10,paste!A387&lt;10),RIGHT(H385,2)&amp;"0"&amp;I385&amp;"000"&amp;paste!A387,IF(AND(I385&lt;10,paste!A387&gt;=10,paste!A387&lt;100),RIGHT(H385,2)&amp;"0"&amp;I385&amp;"00"&amp;paste!A387,IF(AND(I385&lt;10,paste!A387&gt;=100,paste!A387&lt;1000),RIGHT(H385,2)&amp;"0"&amp;I385&amp;"0"&amp;paste!A387,IF(AND(I385&lt;10,paste!A387&gt;=1000),RIGHT(H385,2)&amp;"0"&amp;I385&amp;paste!A387,IF(AND(I385&gt;=10,paste!A387&lt;10),RIGHT(H385,2)&amp;I385&amp;"000"&amp;paste!A387,IF(AND(I385&gt;=10,paste!A387&gt;=10,paste!A387&lt;100),RIGHT(H385,2)&amp;I385&amp;"00"&amp;paste!A387,IF(AND(I385&gt;=10,paste!A387&gt;=100,paste!A387&lt;1000),RIGHT(H385,2)&amp;I385&amp;"0"&amp;paste!A387,RIGHT(H385,2)&amp;I385&amp;paste!A387))))))))</f>
        <v/>
      </c>
      <c r="B385">
        <f>YEAR(paste!C387)</f>
        <v/>
      </c>
      <c r="C385">
        <f>MONTH(paste!C387)</f>
        <v/>
      </c>
      <c r="D385">
        <f>DAY(paste!C387)</f>
        <v/>
      </c>
      <c r="E385" s="158" t="n">
        <v>0</v>
      </c>
      <c r="F385">
        <f>IF(AND(L385=L384,D385=D384),F384+1,1)</f>
        <v/>
      </c>
      <c r="G385" s="158" t="n">
        <v>0</v>
      </c>
      <c r="H385">
        <f>YEAR(paste!C387)</f>
        <v/>
      </c>
      <c r="I385">
        <f>MONTH(paste!C387)</f>
        <v/>
      </c>
      <c r="J385">
        <f>DAY(paste!C387)</f>
        <v/>
      </c>
      <c r="K385">
        <f>A385</f>
        <v/>
      </c>
      <c r="L385">
        <f>IF(ISBLANK(VLOOKUP(paste!J387,'得意先名 (2)'!$B$3:$F$2005,5,FALSE)),paste!P387,IFERROR(VLOOKUP(paste!J387,'得意先名 (2)'!$B$3:$F$2005,5,FALSE),"ZZZZZZZZZZZ"))</f>
        <v/>
      </c>
      <c r="M385">
        <f>IF(L385="ZZZZZZZZZZZ",paste!J387&amp;paste!K387&amp; "  :   "&amp;paste!M387&amp; "  :   "&amp;paste!P387,"")</f>
        <v/>
      </c>
      <c r="O385" s="158" t="n"/>
      <c r="P385">
        <f>VLOOKUP(L385,'L_User+EndUser'!$C$2:$K$500,8,FALSE)</f>
        <v/>
      </c>
      <c r="Q385">
        <f>VLOOKUP(L385,'L_User+EndUser'!$C$2:$K$500,9,FALSE)</f>
        <v/>
      </c>
      <c r="R385" s="158" t="n"/>
      <c r="T385" s="158" t="n"/>
      <c r="V385" s="158" t="n"/>
      <c r="AB385">
        <f>paste!J387</f>
        <v/>
      </c>
      <c r="AC385">
        <f>L385</f>
        <v/>
      </c>
      <c r="AO385">
        <f>YEAR(paste!O387)</f>
        <v/>
      </c>
      <c r="AP385">
        <f>MONTH(paste!O387)</f>
        <v/>
      </c>
      <c r="AQ385">
        <f>DAY(paste!O387)</f>
        <v/>
      </c>
      <c r="BD385">
        <f>IF(paste!L387="","",paste!L387)</f>
        <v/>
      </c>
      <c r="BM385" t="n">
        <v>1</v>
      </c>
      <c r="BN385">
        <f>VLOOKUP(paste!E387,L_Product!$A$2:$B$2001,2,FALSE)</f>
        <v/>
      </c>
      <c r="BO385" s="21" t="n"/>
      <c r="BT385" t="n">
        <v>2</v>
      </c>
      <c r="BU385">
        <f>IF($BM$2=1,2,IF($BM$2=18,1))</f>
        <v/>
      </c>
      <c r="BV385">
        <f>IF($BM$2=1,0,IF($BM$2=18,1))</f>
        <v/>
      </c>
      <c r="BW385" t="n">
        <v>2</v>
      </c>
      <c r="BX385" t="n">
        <v>0</v>
      </c>
      <c r="BY385" t="n">
        <v>3</v>
      </c>
      <c r="BZ385">
        <f>VLOOKUP(BN385,L_Product!$B$2:$Z$2001,14,FALSE)</f>
        <v/>
      </c>
      <c r="CA385">
        <f>paste!H387</f>
        <v/>
      </c>
      <c r="CB385">
        <f>BZ385*CA385</f>
        <v/>
      </c>
      <c r="CN385" s="158" t="n">
        <v>1</v>
      </c>
      <c r="CO385" s="158" t="n">
        <v>1</v>
      </c>
      <c r="CP385" s="158" t="n">
        <v>1</v>
      </c>
      <c r="CQ385" s="158" t="n">
        <v>1</v>
      </c>
      <c r="CR385" s="158" t="n">
        <v>1</v>
      </c>
      <c r="CS385" s="158" t="n">
        <v>0</v>
      </c>
      <c r="CT385" s="158" t="n">
        <v>0</v>
      </c>
      <c r="CU385" s="158" t="n">
        <v>0</v>
      </c>
      <c r="CV385" s="158" t="n">
        <v>0</v>
      </c>
      <c r="CW385" s="158" t="n">
        <v>0</v>
      </c>
      <c r="CX385">
        <f>B385</f>
        <v/>
      </c>
      <c r="CY385">
        <f>C385</f>
        <v/>
      </c>
      <c r="CZ385">
        <f>D385</f>
        <v/>
      </c>
      <c r="DA385" s="158" t="n">
        <v>1900</v>
      </c>
      <c r="DB385" s="158" t="n">
        <v>1</v>
      </c>
      <c r="DC385" s="158" t="n">
        <v>1</v>
      </c>
      <c r="DD385" s="158" t="n">
        <v>1900</v>
      </c>
      <c r="DE385" s="158" t="n">
        <v>1</v>
      </c>
      <c r="DF385" s="158" t="n">
        <v>1</v>
      </c>
      <c r="DG385" s="158" t="n">
        <v>1900</v>
      </c>
      <c r="DH385" s="158" t="n">
        <v>1</v>
      </c>
      <c r="DI385" s="158" t="n">
        <v>1</v>
      </c>
      <c r="DJ385" s="158" t="n">
        <v>1900</v>
      </c>
      <c r="DK385" s="158" t="n">
        <v>1</v>
      </c>
      <c r="DL385" s="158" t="n">
        <v>1</v>
      </c>
      <c r="DR385" s="158" t="n">
        <v>2</v>
      </c>
      <c r="DS385" s="158" t="n">
        <v>1</v>
      </c>
      <c r="DT385" s="158" t="n">
        <v>2</v>
      </c>
      <c r="DU385" s="158" t="n">
        <v>1</v>
      </c>
      <c r="DV385" s="158" t="n">
        <v>3</v>
      </c>
      <c r="DW385" s="158" t="n">
        <v>1</v>
      </c>
      <c r="DX385" s="158" t="n">
        <v>3</v>
      </c>
      <c r="DY385" s="158" t="n">
        <v>0</v>
      </c>
      <c r="DZ385" s="158" t="n">
        <v>0</v>
      </c>
      <c r="EA385" s="158" t="n">
        <v>0</v>
      </c>
      <c r="EB385" s="158" t="n">
        <v>0</v>
      </c>
      <c r="EC385" s="158" t="n">
        <v>0</v>
      </c>
      <c r="ED385" s="158" t="n">
        <v>0</v>
      </c>
      <c r="EE385" s="158" t="n">
        <v>0</v>
      </c>
      <c r="EF385" s="158" t="n">
        <v>0</v>
      </c>
      <c r="EG385" s="158" t="n">
        <v>0</v>
      </c>
      <c r="EH385" s="158" t="n">
        <v>0</v>
      </c>
      <c r="EI385" s="158" t="n">
        <v>0</v>
      </c>
      <c r="EJ385" s="158" t="n">
        <v>0</v>
      </c>
      <c r="EK385" s="158" t="n">
        <v>0</v>
      </c>
      <c r="EL385" s="158" t="n">
        <v>0</v>
      </c>
      <c r="EM385" s="158" t="n">
        <v>0</v>
      </c>
      <c r="EN385" s="158" t="n">
        <v>0</v>
      </c>
      <c r="EO385" s="158" t="n">
        <v>0</v>
      </c>
      <c r="EP385" s="158" t="n">
        <v>0</v>
      </c>
      <c r="EQ385" s="158" t="n">
        <v>0</v>
      </c>
      <c r="ER385" s="158" t="n">
        <v>0</v>
      </c>
      <c r="ES385" s="158" t="n">
        <v>0</v>
      </c>
      <c r="ET385" s="158" t="n">
        <v>0</v>
      </c>
      <c r="EU385" s="158" t="n">
        <v>0</v>
      </c>
      <c r="EV385" s="158" t="n">
        <v>0</v>
      </c>
      <c r="EW385" s="158" t="n">
        <v>0</v>
      </c>
      <c r="EX385" s="158" t="n">
        <v>0</v>
      </c>
      <c r="EY385" s="158" t="n">
        <v>0</v>
      </c>
      <c r="EZ385" s="158" t="n">
        <v>1900</v>
      </c>
      <c r="FA385" s="158" t="n">
        <v>1</v>
      </c>
      <c r="FB385" s="158" t="n">
        <v>1</v>
      </c>
      <c r="FC385" s="158" t="n">
        <v>1900</v>
      </c>
      <c r="FD385" s="158" t="n">
        <v>1</v>
      </c>
      <c r="FE385" s="158" t="n">
        <v>1</v>
      </c>
      <c r="FF385" s="158" t="n">
        <v>1900</v>
      </c>
      <c r="FG385" s="158" t="n">
        <v>1</v>
      </c>
      <c r="FH385" s="158" t="n">
        <v>1</v>
      </c>
      <c r="FI385" s="158" t="n">
        <v>1900</v>
      </c>
      <c r="FJ385" s="158" t="n">
        <v>1</v>
      </c>
      <c r="FK385" s="158" t="n">
        <v>1</v>
      </c>
      <c r="FL385" s="158" t="n">
        <v>1900</v>
      </c>
      <c r="FM385" s="158" t="n">
        <v>1</v>
      </c>
      <c r="FN385" s="158" t="n">
        <v>1</v>
      </c>
      <c r="FO385" s="158" t="n">
        <v>1900</v>
      </c>
      <c r="FP385" s="158" t="n">
        <v>1</v>
      </c>
      <c r="FQ385" s="158" t="n">
        <v>1</v>
      </c>
      <c r="FR385" s="158" t="n">
        <v>1900</v>
      </c>
      <c r="FS385" s="158" t="n">
        <v>1</v>
      </c>
      <c r="FT385" s="158" t="n">
        <v>1</v>
      </c>
      <c r="FU385" s="158" t="n">
        <v>1900</v>
      </c>
      <c r="FV385" s="158" t="n">
        <v>1</v>
      </c>
      <c r="FW385" s="158" t="n">
        <v>1</v>
      </c>
    </row>
    <row r="386">
      <c r="A386">
        <f>IF(F386&gt;1,A385,IF(AND(I386&lt;10,paste!A388&lt;10),RIGHT(H386,2)&amp;"0"&amp;I386&amp;"000"&amp;paste!A388,IF(AND(I386&lt;10,paste!A388&gt;=10,paste!A388&lt;100),RIGHT(H386,2)&amp;"0"&amp;I386&amp;"00"&amp;paste!A388,IF(AND(I386&lt;10,paste!A388&gt;=100,paste!A388&lt;1000),RIGHT(H386,2)&amp;"0"&amp;I386&amp;"0"&amp;paste!A388,IF(AND(I386&lt;10,paste!A388&gt;=1000),RIGHT(H386,2)&amp;"0"&amp;I386&amp;paste!A388,IF(AND(I386&gt;=10,paste!A388&lt;10),RIGHT(H386,2)&amp;I386&amp;"000"&amp;paste!A388,IF(AND(I386&gt;=10,paste!A388&gt;=10,paste!A388&lt;100),RIGHT(H386,2)&amp;I386&amp;"00"&amp;paste!A388,IF(AND(I386&gt;=10,paste!A388&gt;=100,paste!A388&lt;1000),RIGHT(H386,2)&amp;I386&amp;"0"&amp;paste!A388,RIGHT(H386,2)&amp;I386&amp;paste!A388))))))))</f>
        <v/>
      </c>
      <c r="B386">
        <f>YEAR(paste!C388)</f>
        <v/>
      </c>
      <c r="C386">
        <f>MONTH(paste!C388)</f>
        <v/>
      </c>
      <c r="D386">
        <f>DAY(paste!C388)</f>
        <v/>
      </c>
      <c r="E386" s="158" t="n">
        <v>0</v>
      </c>
      <c r="F386">
        <f>IF(AND(L386=L385,D386=D385),F385+1,1)</f>
        <v/>
      </c>
      <c r="G386" s="158" t="n">
        <v>0</v>
      </c>
      <c r="H386">
        <f>YEAR(paste!C388)</f>
        <v/>
      </c>
      <c r="I386">
        <f>MONTH(paste!C388)</f>
        <v/>
      </c>
      <c r="J386">
        <f>DAY(paste!C388)</f>
        <v/>
      </c>
      <c r="K386">
        <f>A386</f>
        <v/>
      </c>
      <c r="L386">
        <f>IF(ISBLANK(VLOOKUP(paste!J388,'得意先名 (2)'!$B$3:$F$2005,5,FALSE)),paste!P388,IFERROR(VLOOKUP(paste!J388,'得意先名 (2)'!$B$3:$F$2005,5,FALSE),"ZZZZZZZZZZZ"))</f>
        <v/>
      </c>
      <c r="M386">
        <f>IF(L386="ZZZZZZZZZZZ",paste!J388&amp;paste!K388&amp; "  :   "&amp;paste!M388&amp; "  :   "&amp;paste!P388,"")</f>
        <v/>
      </c>
      <c r="O386" s="158" t="n"/>
      <c r="P386">
        <f>VLOOKUP(L386,'L_User+EndUser'!$C$2:$K$500,8,FALSE)</f>
        <v/>
      </c>
      <c r="Q386">
        <f>VLOOKUP(L386,'L_User+EndUser'!$C$2:$K$500,9,FALSE)</f>
        <v/>
      </c>
      <c r="R386" s="158" t="n"/>
      <c r="T386" s="158" t="n"/>
      <c r="V386" s="158" t="n"/>
      <c r="AB386">
        <f>paste!J388</f>
        <v/>
      </c>
      <c r="AC386">
        <f>L386</f>
        <v/>
      </c>
      <c r="AO386">
        <f>YEAR(paste!O388)</f>
        <v/>
      </c>
      <c r="AP386">
        <f>MONTH(paste!O388)</f>
        <v/>
      </c>
      <c r="AQ386">
        <f>DAY(paste!O388)</f>
        <v/>
      </c>
      <c r="BD386">
        <f>IF(paste!L388="","",paste!L388)</f>
        <v/>
      </c>
      <c r="BM386" t="n">
        <v>1</v>
      </c>
      <c r="BN386">
        <f>VLOOKUP(paste!E388,L_Product!$A$2:$B$2001,2,FALSE)</f>
        <v/>
      </c>
      <c r="BO386" s="21" t="n"/>
      <c r="BT386" t="n">
        <v>2</v>
      </c>
      <c r="BU386">
        <f>IF($BM$2=1,2,IF($BM$2=18,1))</f>
        <v/>
      </c>
      <c r="BV386">
        <f>IF($BM$2=1,0,IF($BM$2=18,1))</f>
        <v/>
      </c>
      <c r="BW386" t="n">
        <v>2</v>
      </c>
      <c r="BX386" t="n">
        <v>0</v>
      </c>
      <c r="BY386" t="n">
        <v>3</v>
      </c>
      <c r="BZ386">
        <f>VLOOKUP(BN386,L_Product!$B$2:$Z$2001,14,FALSE)</f>
        <v/>
      </c>
      <c r="CA386">
        <f>paste!H388</f>
        <v/>
      </c>
      <c r="CB386">
        <f>BZ386*CA386</f>
        <v/>
      </c>
      <c r="CN386" s="158" t="n">
        <v>1</v>
      </c>
      <c r="CO386" s="158" t="n">
        <v>1</v>
      </c>
      <c r="CP386" s="158" t="n">
        <v>1</v>
      </c>
      <c r="CQ386" s="158" t="n">
        <v>1</v>
      </c>
      <c r="CR386" s="158" t="n">
        <v>1</v>
      </c>
      <c r="CS386" s="158" t="n">
        <v>0</v>
      </c>
      <c r="CT386" s="158" t="n">
        <v>0</v>
      </c>
      <c r="CU386" s="158" t="n">
        <v>0</v>
      </c>
      <c r="CV386" s="158" t="n">
        <v>0</v>
      </c>
      <c r="CW386" s="158" t="n">
        <v>0</v>
      </c>
      <c r="CX386">
        <f>B386</f>
        <v/>
      </c>
      <c r="CY386">
        <f>C386</f>
        <v/>
      </c>
      <c r="CZ386">
        <f>D386</f>
        <v/>
      </c>
      <c r="DA386" s="158" t="n">
        <v>1900</v>
      </c>
      <c r="DB386" s="158" t="n">
        <v>1</v>
      </c>
      <c r="DC386" s="158" t="n">
        <v>1</v>
      </c>
      <c r="DD386" s="158" t="n">
        <v>1900</v>
      </c>
      <c r="DE386" s="158" t="n">
        <v>1</v>
      </c>
      <c r="DF386" s="158" t="n">
        <v>1</v>
      </c>
      <c r="DG386" s="158" t="n">
        <v>1900</v>
      </c>
      <c r="DH386" s="158" t="n">
        <v>1</v>
      </c>
      <c r="DI386" s="158" t="n">
        <v>1</v>
      </c>
      <c r="DJ386" s="158" t="n">
        <v>1900</v>
      </c>
      <c r="DK386" s="158" t="n">
        <v>1</v>
      </c>
      <c r="DL386" s="158" t="n">
        <v>1</v>
      </c>
      <c r="DR386" s="158" t="n">
        <v>2</v>
      </c>
      <c r="DS386" s="158" t="n">
        <v>1</v>
      </c>
      <c r="DT386" s="158" t="n">
        <v>2</v>
      </c>
      <c r="DU386" s="158" t="n">
        <v>1</v>
      </c>
      <c r="DV386" s="158" t="n">
        <v>3</v>
      </c>
      <c r="DW386" s="158" t="n">
        <v>1</v>
      </c>
      <c r="DX386" s="158" t="n">
        <v>3</v>
      </c>
      <c r="DY386" s="158" t="n">
        <v>0</v>
      </c>
      <c r="DZ386" s="158" t="n">
        <v>0</v>
      </c>
      <c r="EA386" s="158" t="n">
        <v>0</v>
      </c>
      <c r="EB386" s="158" t="n">
        <v>0</v>
      </c>
      <c r="EC386" s="158" t="n">
        <v>0</v>
      </c>
      <c r="ED386" s="158" t="n">
        <v>0</v>
      </c>
      <c r="EE386" s="158" t="n">
        <v>0</v>
      </c>
      <c r="EF386" s="158" t="n">
        <v>0</v>
      </c>
      <c r="EG386" s="158" t="n">
        <v>0</v>
      </c>
      <c r="EH386" s="158" t="n">
        <v>0</v>
      </c>
      <c r="EI386" s="158" t="n">
        <v>0</v>
      </c>
      <c r="EJ386" s="158" t="n">
        <v>0</v>
      </c>
      <c r="EK386" s="158" t="n">
        <v>0</v>
      </c>
      <c r="EL386" s="158" t="n">
        <v>0</v>
      </c>
      <c r="EM386" s="158" t="n">
        <v>0</v>
      </c>
      <c r="EN386" s="158" t="n">
        <v>0</v>
      </c>
      <c r="EO386" s="158" t="n">
        <v>0</v>
      </c>
      <c r="EP386" s="158" t="n">
        <v>0</v>
      </c>
      <c r="EQ386" s="158" t="n">
        <v>0</v>
      </c>
      <c r="ER386" s="158" t="n">
        <v>0</v>
      </c>
      <c r="ES386" s="158" t="n">
        <v>0</v>
      </c>
      <c r="ET386" s="158" t="n">
        <v>0</v>
      </c>
      <c r="EU386" s="158" t="n">
        <v>0</v>
      </c>
      <c r="EV386" s="158" t="n">
        <v>0</v>
      </c>
      <c r="EW386" s="158" t="n">
        <v>0</v>
      </c>
      <c r="EX386" s="158" t="n">
        <v>0</v>
      </c>
      <c r="EY386" s="158" t="n">
        <v>0</v>
      </c>
      <c r="EZ386" s="158" t="n">
        <v>1900</v>
      </c>
      <c r="FA386" s="158" t="n">
        <v>1</v>
      </c>
      <c r="FB386" s="158" t="n">
        <v>1</v>
      </c>
      <c r="FC386" s="158" t="n">
        <v>1900</v>
      </c>
      <c r="FD386" s="158" t="n">
        <v>1</v>
      </c>
      <c r="FE386" s="158" t="n">
        <v>1</v>
      </c>
      <c r="FF386" s="158" t="n">
        <v>1900</v>
      </c>
      <c r="FG386" s="158" t="n">
        <v>1</v>
      </c>
      <c r="FH386" s="158" t="n">
        <v>1</v>
      </c>
      <c r="FI386" s="158" t="n">
        <v>1900</v>
      </c>
      <c r="FJ386" s="158" t="n">
        <v>1</v>
      </c>
      <c r="FK386" s="158" t="n">
        <v>1</v>
      </c>
      <c r="FL386" s="158" t="n">
        <v>1900</v>
      </c>
      <c r="FM386" s="158" t="n">
        <v>1</v>
      </c>
      <c r="FN386" s="158" t="n">
        <v>1</v>
      </c>
      <c r="FO386" s="158" t="n">
        <v>1900</v>
      </c>
      <c r="FP386" s="158" t="n">
        <v>1</v>
      </c>
      <c r="FQ386" s="158" t="n">
        <v>1</v>
      </c>
      <c r="FR386" s="158" t="n">
        <v>1900</v>
      </c>
      <c r="FS386" s="158" t="n">
        <v>1</v>
      </c>
      <c r="FT386" s="158" t="n">
        <v>1</v>
      </c>
      <c r="FU386" s="158" t="n">
        <v>1900</v>
      </c>
      <c r="FV386" s="158" t="n">
        <v>1</v>
      </c>
      <c r="FW386" s="158" t="n">
        <v>1</v>
      </c>
    </row>
    <row r="387">
      <c r="A387">
        <f>IF(F387&gt;1,A386,IF(AND(I387&lt;10,paste!A389&lt;10),RIGHT(H387,2)&amp;"0"&amp;I387&amp;"000"&amp;paste!A389,IF(AND(I387&lt;10,paste!A389&gt;=10,paste!A389&lt;100),RIGHT(H387,2)&amp;"0"&amp;I387&amp;"00"&amp;paste!A389,IF(AND(I387&lt;10,paste!A389&gt;=100,paste!A389&lt;1000),RIGHT(H387,2)&amp;"0"&amp;I387&amp;"0"&amp;paste!A389,IF(AND(I387&lt;10,paste!A389&gt;=1000),RIGHT(H387,2)&amp;"0"&amp;I387&amp;paste!A389,IF(AND(I387&gt;=10,paste!A389&lt;10),RIGHT(H387,2)&amp;I387&amp;"000"&amp;paste!A389,IF(AND(I387&gt;=10,paste!A389&gt;=10,paste!A389&lt;100),RIGHT(H387,2)&amp;I387&amp;"00"&amp;paste!A389,IF(AND(I387&gt;=10,paste!A389&gt;=100,paste!A389&lt;1000),RIGHT(H387,2)&amp;I387&amp;"0"&amp;paste!A389,RIGHT(H387,2)&amp;I387&amp;paste!A389))))))))</f>
        <v/>
      </c>
      <c r="B387">
        <f>YEAR(paste!C389)</f>
        <v/>
      </c>
      <c r="C387">
        <f>MONTH(paste!C389)</f>
        <v/>
      </c>
      <c r="D387">
        <f>DAY(paste!C389)</f>
        <v/>
      </c>
      <c r="E387" s="158" t="n">
        <v>0</v>
      </c>
      <c r="F387">
        <f>IF(AND(L387=L386,D387=D386),F386+1,1)</f>
        <v/>
      </c>
      <c r="G387" s="158" t="n">
        <v>0</v>
      </c>
      <c r="H387">
        <f>YEAR(paste!C389)</f>
        <v/>
      </c>
      <c r="I387">
        <f>MONTH(paste!C389)</f>
        <v/>
      </c>
      <c r="J387">
        <f>DAY(paste!C389)</f>
        <v/>
      </c>
      <c r="K387">
        <f>A387</f>
        <v/>
      </c>
      <c r="L387">
        <f>IF(ISBLANK(VLOOKUP(paste!J389,'得意先名 (2)'!$B$3:$F$2005,5,FALSE)),paste!P389,IFERROR(VLOOKUP(paste!J389,'得意先名 (2)'!$B$3:$F$2005,5,FALSE),"ZZZZZZZZZZZ"))</f>
        <v/>
      </c>
      <c r="M387">
        <f>IF(L387="ZZZZZZZZZZZ",paste!J389&amp;paste!K389&amp; "  :   "&amp;paste!M389&amp; "  :   "&amp;paste!P389,"")</f>
        <v/>
      </c>
      <c r="O387" s="158" t="n"/>
      <c r="P387">
        <f>VLOOKUP(L387,'L_User+EndUser'!$C$2:$K$500,8,FALSE)</f>
        <v/>
      </c>
      <c r="Q387">
        <f>VLOOKUP(L387,'L_User+EndUser'!$C$2:$K$500,9,FALSE)</f>
        <v/>
      </c>
      <c r="R387" s="158" t="n"/>
      <c r="T387" s="158" t="n"/>
      <c r="V387" s="158" t="n"/>
      <c r="AB387">
        <f>paste!J389</f>
        <v/>
      </c>
      <c r="AC387">
        <f>L387</f>
        <v/>
      </c>
      <c r="AO387">
        <f>YEAR(paste!O389)</f>
        <v/>
      </c>
      <c r="AP387">
        <f>MONTH(paste!O389)</f>
        <v/>
      </c>
      <c r="AQ387">
        <f>DAY(paste!O389)</f>
        <v/>
      </c>
      <c r="BD387">
        <f>IF(paste!L389="","",paste!L389)</f>
        <v/>
      </c>
      <c r="BM387" t="n">
        <v>1</v>
      </c>
      <c r="BN387">
        <f>VLOOKUP(paste!E389,L_Product!$A$2:$B$2001,2,FALSE)</f>
        <v/>
      </c>
      <c r="BO387" s="21" t="n"/>
      <c r="BT387" t="n">
        <v>2</v>
      </c>
      <c r="BU387">
        <f>IF($BM$2=1,2,IF($BM$2=18,1))</f>
        <v/>
      </c>
      <c r="BV387">
        <f>IF($BM$2=1,0,IF($BM$2=18,1))</f>
        <v/>
      </c>
      <c r="BW387" t="n">
        <v>2</v>
      </c>
      <c r="BX387" t="n">
        <v>0</v>
      </c>
      <c r="BY387" t="n">
        <v>3</v>
      </c>
      <c r="BZ387">
        <f>VLOOKUP(BN387,L_Product!$B$2:$Z$2001,14,FALSE)</f>
        <v/>
      </c>
      <c r="CA387">
        <f>paste!H389</f>
        <v/>
      </c>
      <c r="CB387">
        <f>BZ387*CA387</f>
        <v/>
      </c>
      <c r="CN387" s="158" t="n">
        <v>1</v>
      </c>
      <c r="CO387" s="158" t="n">
        <v>1</v>
      </c>
      <c r="CP387" s="158" t="n">
        <v>1</v>
      </c>
      <c r="CQ387" s="158" t="n">
        <v>1</v>
      </c>
      <c r="CR387" s="158" t="n">
        <v>1</v>
      </c>
      <c r="CS387" s="158" t="n">
        <v>0</v>
      </c>
      <c r="CT387" s="158" t="n">
        <v>0</v>
      </c>
      <c r="CU387" s="158" t="n">
        <v>0</v>
      </c>
      <c r="CV387" s="158" t="n">
        <v>0</v>
      </c>
      <c r="CW387" s="158" t="n">
        <v>0</v>
      </c>
      <c r="CX387">
        <f>B387</f>
        <v/>
      </c>
      <c r="CY387">
        <f>C387</f>
        <v/>
      </c>
      <c r="CZ387">
        <f>D387</f>
        <v/>
      </c>
      <c r="DA387" s="158" t="n">
        <v>1900</v>
      </c>
      <c r="DB387" s="158" t="n">
        <v>1</v>
      </c>
      <c r="DC387" s="158" t="n">
        <v>1</v>
      </c>
      <c r="DD387" s="158" t="n">
        <v>1900</v>
      </c>
      <c r="DE387" s="158" t="n">
        <v>1</v>
      </c>
      <c r="DF387" s="158" t="n">
        <v>1</v>
      </c>
      <c r="DG387" s="158" t="n">
        <v>1900</v>
      </c>
      <c r="DH387" s="158" t="n">
        <v>1</v>
      </c>
      <c r="DI387" s="158" t="n">
        <v>1</v>
      </c>
      <c r="DJ387" s="158" t="n">
        <v>1900</v>
      </c>
      <c r="DK387" s="158" t="n">
        <v>1</v>
      </c>
      <c r="DL387" s="158" t="n">
        <v>1</v>
      </c>
      <c r="DR387" s="158" t="n">
        <v>2</v>
      </c>
      <c r="DS387" s="158" t="n">
        <v>1</v>
      </c>
      <c r="DT387" s="158" t="n">
        <v>2</v>
      </c>
      <c r="DU387" s="158" t="n">
        <v>1</v>
      </c>
      <c r="DV387" s="158" t="n">
        <v>3</v>
      </c>
      <c r="DW387" s="158" t="n">
        <v>1</v>
      </c>
      <c r="DX387" s="158" t="n">
        <v>3</v>
      </c>
      <c r="DY387" s="158" t="n">
        <v>0</v>
      </c>
      <c r="DZ387" s="158" t="n">
        <v>0</v>
      </c>
      <c r="EA387" s="158" t="n">
        <v>0</v>
      </c>
      <c r="EB387" s="158" t="n">
        <v>0</v>
      </c>
      <c r="EC387" s="158" t="n">
        <v>0</v>
      </c>
      <c r="ED387" s="158" t="n">
        <v>0</v>
      </c>
      <c r="EE387" s="158" t="n">
        <v>0</v>
      </c>
      <c r="EF387" s="158" t="n">
        <v>0</v>
      </c>
      <c r="EG387" s="158" t="n">
        <v>0</v>
      </c>
      <c r="EH387" s="158" t="n">
        <v>0</v>
      </c>
      <c r="EI387" s="158" t="n">
        <v>0</v>
      </c>
      <c r="EJ387" s="158" t="n">
        <v>0</v>
      </c>
      <c r="EK387" s="158" t="n">
        <v>0</v>
      </c>
      <c r="EL387" s="158" t="n">
        <v>0</v>
      </c>
      <c r="EM387" s="158" t="n">
        <v>0</v>
      </c>
      <c r="EN387" s="158" t="n">
        <v>0</v>
      </c>
      <c r="EO387" s="158" t="n">
        <v>0</v>
      </c>
      <c r="EP387" s="158" t="n">
        <v>0</v>
      </c>
      <c r="EQ387" s="158" t="n">
        <v>0</v>
      </c>
      <c r="ER387" s="158" t="n">
        <v>0</v>
      </c>
      <c r="ES387" s="158" t="n">
        <v>0</v>
      </c>
      <c r="ET387" s="158" t="n">
        <v>0</v>
      </c>
      <c r="EU387" s="158" t="n">
        <v>0</v>
      </c>
      <c r="EV387" s="158" t="n">
        <v>0</v>
      </c>
      <c r="EW387" s="158" t="n">
        <v>0</v>
      </c>
      <c r="EX387" s="158" t="n">
        <v>0</v>
      </c>
      <c r="EY387" s="158" t="n">
        <v>0</v>
      </c>
      <c r="EZ387" s="158" t="n">
        <v>1900</v>
      </c>
      <c r="FA387" s="158" t="n">
        <v>1</v>
      </c>
      <c r="FB387" s="158" t="n">
        <v>1</v>
      </c>
      <c r="FC387" s="158" t="n">
        <v>1900</v>
      </c>
      <c r="FD387" s="158" t="n">
        <v>1</v>
      </c>
      <c r="FE387" s="158" t="n">
        <v>1</v>
      </c>
      <c r="FF387" s="158" t="n">
        <v>1900</v>
      </c>
      <c r="FG387" s="158" t="n">
        <v>1</v>
      </c>
      <c r="FH387" s="158" t="n">
        <v>1</v>
      </c>
      <c r="FI387" s="158" t="n">
        <v>1900</v>
      </c>
      <c r="FJ387" s="158" t="n">
        <v>1</v>
      </c>
      <c r="FK387" s="158" t="n">
        <v>1</v>
      </c>
      <c r="FL387" s="158" t="n">
        <v>1900</v>
      </c>
      <c r="FM387" s="158" t="n">
        <v>1</v>
      </c>
      <c r="FN387" s="158" t="n">
        <v>1</v>
      </c>
      <c r="FO387" s="158" t="n">
        <v>1900</v>
      </c>
      <c r="FP387" s="158" t="n">
        <v>1</v>
      </c>
      <c r="FQ387" s="158" t="n">
        <v>1</v>
      </c>
      <c r="FR387" s="158" t="n">
        <v>1900</v>
      </c>
      <c r="FS387" s="158" t="n">
        <v>1</v>
      </c>
      <c r="FT387" s="158" t="n">
        <v>1</v>
      </c>
      <c r="FU387" s="158" t="n">
        <v>1900</v>
      </c>
      <c r="FV387" s="158" t="n">
        <v>1</v>
      </c>
      <c r="FW387" s="158" t="n">
        <v>1</v>
      </c>
    </row>
    <row r="388">
      <c r="A388">
        <f>IF(F388&gt;1,A387,IF(AND(I388&lt;10,paste!A390&lt;10),RIGHT(H388,2)&amp;"0"&amp;I388&amp;"000"&amp;paste!A390,IF(AND(I388&lt;10,paste!A390&gt;=10,paste!A390&lt;100),RIGHT(H388,2)&amp;"0"&amp;I388&amp;"00"&amp;paste!A390,IF(AND(I388&lt;10,paste!A390&gt;=100,paste!A390&lt;1000),RIGHT(H388,2)&amp;"0"&amp;I388&amp;"0"&amp;paste!A390,IF(AND(I388&lt;10,paste!A390&gt;=1000),RIGHT(H388,2)&amp;"0"&amp;I388&amp;paste!A390,IF(AND(I388&gt;=10,paste!A390&lt;10),RIGHT(H388,2)&amp;I388&amp;"000"&amp;paste!A390,IF(AND(I388&gt;=10,paste!A390&gt;=10,paste!A390&lt;100),RIGHT(H388,2)&amp;I388&amp;"00"&amp;paste!A390,IF(AND(I388&gt;=10,paste!A390&gt;=100,paste!A390&lt;1000),RIGHT(H388,2)&amp;I388&amp;"0"&amp;paste!A390,RIGHT(H388,2)&amp;I388&amp;paste!A390))))))))</f>
        <v/>
      </c>
      <c r="B388">
        <f>YEAR(paste!C390)</f>
        <v/>
      </c>
      <c r="C388">
        <f>MONTH(paste!C390)</f>
        <v/>
      </c>
      <c r="D388">
        <f>DAY(paste!C390)</f>
        <v/>
      </c>
      <c r="E388" s="158" t="n">
        <v>0</v>
      </c>
      <c r="F388">
        <f>IF(AND(L388=L387,D388=D387),F387+1,1)</f>
        <v/>
      </c>
      <c r="G388" s="158" t="n">
        <v>0</v>
      </c>
      <c r="H388">
        <f>YEAR(paste!C390)</f>
        <v/>
      </c>
      <c r="I388">
        <f>MONTH(paste!C390)</f>
        <v/>
      </c>
      <c r="J388">
        <f>DAY(paste!C390)</f>
        <v/>
      </c>
      <c r="K388">
        <f>A388</f>
        <v/>
      </c>
      <c r="L388">
        <f>IF(ISBLANK(VLOOKUP(paste!J390,'得意先名 (2)'!$B$3:$F$2005,5,FALSE)),paste!P390,IFERROR(VLOOKUP(paste!J390,'得意先名 (2)'!$B$3:$F$2005,5,FALSE),"ZZZZZZZZZZZ"))</f>
        <v/>
      </c>
      <c r="M388">
        <f>IF(L388="ZZZZZZZZZZZ",paste!J390&amp;paste!K390&amp; "  :   "&amp;paste!M390&amp; "  :   "&amp;paste!P390,"")</f>
        <v/>
      </c>
      <c r="O388" s="158" t="n"/>
      <c r="P388">
        <f>VLOOKUP(L388,'L_User+EndUser'!$C$2:$K$500,8,FALSE)</f>
        <v/>
      </c>
      <c r="Q388">
        <f>VLOOKUP(L388,'L_User+EndUser'!$C$2:$K$500,9,FALSE)</f>
        <v/>
      </c>
      <c r="R388" s="158" t="n"/>
      <c r="T388" s="158" t="n"/>
      <c r="V388" s="158" t="n"/>
      <c r="AB388">
        <f>paste!J390</f>
        <v/>
      </c>
      <c r="AC388">
        <f>L388</f>
        <v/>
      </c>
      <c r="AO388">
        <f>YEAR(paste!O390)</f>
        <v/>
      </c>
      <c r="AP388">
        <f>MONTH(paste!O390)</f>
        <v/>
      </c>
      <c r="AQ388">
        <f>DAY(paste!O390)</f>
        <v/>
      </c>
      <c r="BD388">
        <f>IF(paste!L390="","",paste!L390)</f>
        <v/>
      </c>
      <c r="BM388" t="n">
        <v>1</v>
      </c>
      <c r="BN388">
        <f>VLOOKUP(paste!E390,L_Product!$A$2:$B$2001,2,FALSE)</f>
        <v/>
      </c>
      <c r="BO388" s="21" t="n"/>
      <c r="BT388" t="n">
        <v>2</v>
      </c>
      <c r="BU388">
        <f>IF($BM$2=1,2,IF($BM$2=18,1))</f>
        <v/>
      </c>
      <c r="BV388">
        <f>IF($BM$2=1,0,IF($BM$2=18,1))</f>
        <v/>
      </c>
      <c r="BW388" t="n">
        <v>2</v>
      </c>
      <c r="BX388" t="n">
        <v>0</v>
      </c>
      <c r="BY388" t="n">
        <v>3</v>
      </c>
      <c r="BZ388">
        <f>VLOOKUP(BN388,L_Product!$B$2:$Z$2001,14,FALSE)</f>
        <v/>
      </c>
      <c r="CA388">
        <f>paste!H390</f>
        <v/>
      </c>
      <c r="CB388">
        <f>BZ388*CA388</f>
        <v/>
      </c>
      <c r="CN388" s="158" t="n">
        <v>1</v>
      </c>
      <c r="CO388" s="158" t="n">
        <v>1</v>
      </c>
      <c r="CP388" s="158" t="n">
        <v>1</v>
      </c>
      <c r="CQ388" s="158" t="n">
        <v>1</v>
      </c>
      <c r="CR388" s="158" t="n">
        <v>1</v>
      </c>
      <c r="CS388" s="158" t="n">
        <v>0</v>
      </c>
      <c r="CT388" s="158" t="n">
        <v>0</v>
      </c>
      <c r="CU388" s="158" t="n">
        <v>0</v>
      </c>
      <c r="CV388" s="158" t="n">
        <v>0</v>
      </c>
      <c r="CW388" s="158" t="n">
        <v>0</v>
      </c>
      <c r="CX388">
        <f>B388</f>
        <v/>
      </c>
      <c r="CY388">
        <f>C388</f>
        <v/>
      </c>
      <c r="CZ388">
        <f>D388</f>
        <v/>
      </c>
      <c r="DA388" s="158" t="n">
        <v>1900</v>
      </c>
      <c r="DB388" s="158" t="n">
        <v>1</v>
      </c>
      <c r="DC388" s="158" t="n">
        <v>1</v>
      </c>
      <c r="DD388" s="158" t="n">
        <v>1900</v>
      </c>
      <c r="DE388" s="158" t="n">
        <v>1</v>
      </c>
      <c r="DF388" s="158" t="n">
        <v>1</v>
      </c>
      <c r="DG388" s="158" t="n">
        <v>1900</v>
      </c>
      <c r="DH388" s="158" t="n">
        <v>1</v>
      </c>
      <c r="DI388" s="158" t="n">
        <v>1</v>
      </c>
      <c r="DJ388" s="158" t="n">
        <v>1900</v>
      </c>
      <c r="DK388" s="158" t="n">
        <v>1</v>
      </c>
      <c r="DL388" s="158" t="n">
        <v>1</v>
      </c>
      <c r="DR388" s="158" t="n">
        <v>2</v>
      </c>
      <c r="DS388" s="158" t="n">
        <v>1</v>
      </c>
      <c r="DT388" s="158" t="n">
        <v>2</v>
      </c>
      <c r="DU388" s="158" t="n">
        <v>1</v>
      </c>
      <c r="DV388" s="158" t="n">
        <v>3</v>
      </c>
      <c r="DW388" s="158" t="n">
        <v>1</v>
      </c>
      <c r="DX388" s="158" t="n">
        <v>3</v>
      </c>
      <c r="DY388" s="158" t="n">
        <v>0</v>
      </c>
      <c r="DZ388" s="158" t="n">
        <v>0</v>
      </c>
      <c r="EA388" s="158" t="n">
        <v>0</v>
      </c>
      <c r="EB388" s="158" t="n">
        <v>0</v>
      </c>
      <c r="EC388" s="158" t="n">
        <v>0</v>
      </c>
      <c r="ED388" s="158" t="n">
        <v>0</v>
      </c>
      <c r="EE388" s="158" t="n">
        <v>0</v>
      </c>
      <c r="EF388" s="158" t="n">
        <v>0</v>
      </c>
      <c r="EG388" s="158" t="n">
        <v>0</v>
      </c>
      <c r="EH388" s="158" t="n">
        <v>0</v>
      </c>
      <c r="EI388" s="158" t="n">
        <v>0</v>
      </c>
      <c r="EJ388" s="158" t="n">
        <v>0</v>
      </c>
      <c r="EK388" s="158" t="n">
        <v>0</v>
      </c>
      <c r="EL388" s="158" t="n">
        <v>0</v>
      </c>
      <c r="EM388" s="158" t="n">
        <v>0</v>
      </c>
      <c r="EN388" s="158" t="n">
        <v>0</v>
      </c>
      <c r="EO388" s="158" t="n">
        <v>0</v>
      </c>
      <c r="EP388" s="158" t="n">
        <v>0</v>
      </c>
      <c r="EQ388" s="158" t="n">
        <v>0</v>
      </c>
      <c r="ER388" s="158" t="n">
        <v>0</v>
      </c>
      <c r="ES388" s="158" t="n">
        <v>0</v>
      </c>
      <c r="ET388" s="158" t="n">
        <v>0</v>
      </c>
      <c r="EU388" s="158" t="n">
        <v>0</v>
      </c>
      <c r="EV388" s="158" t="n">
        <v>0</v>
      </c>
      <c r="EW388" s="158" t="n">
        <v>0</v>
      </c>
      <c r="EX388" s="158" t="n">
        <v>0</v>
      </c>
      <c r="EY388" s="158" t="n">
        <v>0</v>
      </c>
      <c r="EZ388" s="158" t="n">
        <v>1900</v>
      </c>
      <c r="FA388" s="158" t="n">
        <v>1</v>
      </c>
      <c r="FB388" s="158" t="n">
        <v>1</v>
      </c>
      <c r="FC388" s="158" t="n">
        <v>1900</v>
      </c>
      <c r="FD388" s="158" t="n">
        <v>1</v>
      </c>
      <c r="FE388" s="158" t="n">
        <v>1</v>
      </c>
      <c r="FF388" s="158" t="n">
        <v>1900</v>
      </c>
      <c r="FG388" s="158" t="n">
        <v>1</v>
      </c>
      <c r="FH388" s="158" t="n">
        <v>1</v>
      </c>
      <c r="FI388" s="158" t="n">
        <v>1900</v>
      </c>
      <c r="FJ388" s="158" t="n">
        <v>1</v>
      </c>
      <c r="FK388" s="158" t="n">
        <v>1</v>
      </c>
      <c r="FL388" s="158" t="n">
        <v>1900</v>
      </c>
      <c r="FM388" s="158" t="n">
        <v>1</v>
      </c>
      <c r="FN388" s="158" t="n">
        <v>1</v>
      </c>
      <c r="FO388" s="158" t="n">
        <v>1900</v>
      </c>
      <c r="FP388" s="158" t="n">
        <v>1</v>
      </c>
      <c r="FQ388" s="158" t="n">
        <v>1</v>
      </c>
      <c r="FR388" s="158" t="n">
        <v>1900</v>
      </c>
      <c r="FS388" s="158" t="n">
        <v>1</v>
      </c>
      <c r="FT388" s="158" t="n">
        <v>1</v>
      </c>
      <c r="FU388" s="158" t="n">
        <v>1900</v>
      </c>
      <c r="FV388" s="158" t="n">
        <v>1</v>
      </c>
      <c r="FW388" s="158" t="n">
        <v>1</v>
      </c>
    </row>
    <row r="389">
      <c r="A389">
        <f>IF(F389&gt;1,A388,IF(AND(I389&lt;10,paste!A391&lt;10),RIGHT(H389,2)&amp;"0"&amp;I389&amp;"000"&amp;paste!A391,IF(AND(I389&lt;10,paste!A391&gt;=10,paste!A391&lt;100),RIGHT(H389,2)&amp;"0"&amp;I389&amp;"00"&amp;paste!A391,IF(AND(I389&lt;10,paste!A391&gt;=100,paste!A391&lt;1000),RIGHT(H389,2)&amp;"0"&amp;I389&amp;"0"&amp;paste!A391,IF(AND(I389&lt;10,paste!A391&gt;=1000),RIGHT(H389,2)&amp;"0"&amp;I389&amp;paste!A391,IF(AND(I389&gt;=10,paste!A391&lt;10),RIGHT(H389,2)&amp;I389&amp;"000"&amp;paste!A391,IF(AND(I389&gt;=10,paste!A391&gt;=10,paste!A391&lt;100),RIGHT(H389,2)&amp;I389&amp;"00"&amp;paste!A391,IF(AND(I389&gt;=10,paste!A391&gt;=100,paste!A391&lt;1000),RIGHT(H389,2)&amp;I389&amp;"0"&amp;paste!A391,RIGHT(H389,2)&amp;I389&amp;paste!A391))))))))</f>
        <v/>
      </c>
      <c r="B389">
        <f>YEAR(paste!C391)</f>
        <v/>
      </c>
      <c r="C389">
        <f>MONTH(paste!C391)</f>
        <v/>
      </c>
      <c r="D389">
        <f>DAY(paste!C391)</f>
        <v/>
      </c>
      <c r="E389" s="158" t="n">
        <v>0</v>
      </c>
      <c r="F389">
        <f>IF(AND(L389=L388,D389=D388),F388+1,1)</f>
        <v/>
      </c>
      <c r="G389" s="158" t="n">
        <v>0</v>
      </c>
      <c r="H389">
        <f>YEAR(paste!C391)</f>
        <v/>
      </c>
      <c r="I389">
        <f>MONTH(paste!C391)</f>
        <v/>
      </c>
      <c r="J389">
        <f>DAY(paste!C391)</f>
        <v/>
      </c>
      <c r="K389">
        <f>A389</f>
        <v/>
      </c>
      <c r="L389">
        <f>IF(ISBLANK(VLOOKUP(paste!J391,'得意先名 (2)'!$B$3:$F$2005,5,FALSE)),paste!P391,IFERROR(VLOOKUP(paste!J391,'得意先名 (2)'!$B$3:$F$2005,5,FALSE),"ZZZZZZZZZZZ"))</f>
        <v/>
      </c>
      <c r="M389">
        <f>IF(L389="ZZZZZZZZZZZ",paste!J391&amp;paste!K391&amp; "  :   "&amp;paste!M391&amp; "  :   "&amp;paste!P391,"")</f>
        <v/>
      </c>
      <c r="O389" s="158" t="n"/>
      <c r="P389">
        <f>VLOOKUP(L389,'L_User+EndUser'!$C$2:$K$500,8,FALSE)</f>
        <v/>
      </c>
      <c r="Q389">
        <f>VLOOKUP(L389,'L_User+EndUser'!$C$2:$K$500,9,FALSE)</f>
        <v/>
      </c>
      <c r="R389" s="158" t="n"/>
      <c r="T389" s="158" t="n"/>
      <c r="V389" s="158" t="n"/>
      <c r="AB389">
        <f>paste!J391</f>
        <v/>
      </c>
      <c r="AC389">
        <f>L389</f>
        <v/>
      </c>
      <c r="AO389">
        <f>YEAR(paste!O391)</f>
        <v/>
      </c>
      <c r="AP389">
        <f>MONTH(paste!O391)</f>
        <v/>
      </c>
      <c r="AQ389">
        <f>DAY(paste!O391)</f>
        <v/>
      </c>
      <c r="BD389">
        <f>IF(paste!L391="","",paste!L391)</f>
        <v/>
      </c>
      <c r="BM389" t="n">
        <v>1</v>
      </c>
      <c r="BN389">
        <f>VLOOKUP(paste!E391,L_Product!$A$2:$B$2001,2,FALSE)</f>
        <v/>
      </c>
      <c r="BO389" s="21" t="n"/>
      <c r="BT389" t="n">
        <v>2</v>
      </c>
      <c r="BU389">
        <f>IF($BM$2=1,2,IF($BM$2=18,1))</f>
        <v/>
      </c>
      <c r="BV389">
        <f>IF($BM$2=1,0,IF($BM$2=18,1))</f>
        <v/>
      </c>
      <c r="BW389" t="n">
        <v>2</v>
      </c>
      <c r="BX389" t="n">
        <v>0</v>
      </c>
      <c r="BY389" t="n">
        <v>3</v>
      </c>
      <c r="BZ389">
        <f>VLOOKUP(BN389,L_Product!$B$2:$Z$2001,14,FALSE)</f>
        <v/>
      </c>
      <c r="CA389">
        <f>paste!H391</f>
        <v/>
      </c>
      <c r="CB389">
        <f>BZ389*CA389</f>
        <v/>
      </c>
      <c r="CN389" s="158" t="n">
        <v>1</v>
      </c>
      <c r="CO389" s="158" t="n">
        <v>1</v>
      </c>
      <c r="CP389" s="158" t="n">
        <v>1</v>
      </c>
      <c r="CQ389" s="158" t="n">
        <v>1</v>
      </c>
      <c r="CR389" s="158" t="n">
        <v>1</v>
      </c>
      <c r="CS389" s="158" t="n">
        <v>0</v>
      </c>
      <c r="CT389" s="158" t="n">
        <v>0</v>
      </c>
      <c r="CU389" s="158" t="n">
        <v>0</v>
      </c>
      <c r="CV389" s="158" t="n">
        <v>0</v>
      </c>
      <c r="CW389" s="158" t="n">
        <v>0</v>
      </c>
      <c r="CX389">
        <f>B389</f>
        <v/>
      </c>
      <c r="CY389">
        <f>C389</f>
        <v/>
      </c>
      <c r="CZ389">
        <f>D389</f>
        <v/>
      </c>
      <c r="DA389" s="158" t="n">
        <v>1900</v>
      </c>
      <c r="DB389" s="158" t="n">
        <v>1</v>
      </c>
      <c r="DC389" s="158" t="n">
        <v>1</v>
      </c>
      <c r="DD389" s="158" t="n">
        <v>1900</v>
      </c>
      <c r="DE389" s="158" t="n">
        <v>1</v>
      </c>
      <c r="DF389" s="158" t="n">
        <v>1</v>
      </c>
      <c r="DG389" s="158" t="n">
        <v>1900</v>
      </c>
      <c r="DH389" s="158" t="n">
        <v>1</v>
      </c>
      <c r="DI389" s="158" t="n">
        <v>1</v>
      </c>
      <c r="DJ389" s="158" t="n">
        <v>1900</v>
      </c>
      <c r="DK389" s="158" t="n">
        <v>1</v>
      </c>
      <c r="DL389" s="158" t="n">
        <v>1</v>
      </c>
      <c r="DR389" s="158" t="n">
        <v>2</v>
      </c>
      <c r="DS389" s="158" t="n">
        <v>1</v>
      </c>
      <c r="DT389" s="158" t="n">
        <v>2</v>
      </c>
      <c r="DU389" s="158" t="n">
        <v>1</v>
      </c>
      <c r="DV389" s="158" t="n">
        <v>3</v>
      </c>
      <c r="DW389" s="158" t="n">
        <v>1</v>
      </c>
      <c r="DX389" s="158" t="n">
        <v>3</v>
      </c>
      <c r="DY389" s="158" t="n">
        <v>0</v>
      </c>
      <c r="DZ389" s="158" t="n">
        <v>0</v>
      </c>
      <c r="EA389" s="158" t="n">
        <v>0</v>
      </c>
      <c r="EB389" s="158" t="n">
        <v>0</v>
      </c>
      <c r="EC389" s="158" t="n">
        <v>0</v>
      </c>
      <c r="ED389" s="158" t="n">
        <v>0</v>
      </c>
      <c r="EE389" s="158" t="n">
        <v>0</v>
      </c>
      <c r="EF389" s="158" t="n">
        <v>0</v>
      </c>
      <c r="EG389" s="158" t="n">
        <v>0</v>
      </c>
      <c r="EH389" s="158" t="n">
        <v>0</v>
      </c>
      <c r="EI389" s="158" t="n">
        <v>0</v>
      </c>
      <c r="EJ389" s="158" t="n">
        <v>0</v>
      </c>
      <c r="EK389" s="158" t="n">
        <v>0</v>
      </c>
      <c r="EL389" s="158" t="n">
        <v>0</v>
      </c>
      <c r="EM389" s="158" t="n">
        <v>0</v>
      </c>
      <c r="EN389" s="158" t="n">
        <v>0</v>
      </c>
      <c r="EO389" s="158" t="n">
        <v>0</v>
      </c>
      <c r="EP389" s="158" t="n">
        <v>0</v>
      </c>
      <c r="EQ389" s="158" t="n">
        <v>0</v>
      </c>
      <c r="ER389" s="158" t="n">
        <v>0</v>
      </c>
      <c r="ES389" s="158" t="n">
        <v>0</v>
      </c>
      <c r="ET389" s="158" t="n">
        <v>0</v>
      </c>
      <c r="EU389" s="158" t="n">
        <v>0</v>
      </c>
      <c r="EV389" s="158" t="n">
        <v>0</v>
      </c>
      <c r="EW389" s="158" t="n">
        <v>0</v>
      </c>
      <c r="EX389" s="158" t="n">
        <v>0</v>
      </c>
      <c r="EY389" s="158" t="n">
        <v>0</v>
      </c>
      <c r="EZ389" s="158" t="n">
        <v>1900</v>
      </c>
      <c r="FA389" s="158" t="n">
        <v>1</v>
      </c>
      <c r="FB389" s="158" t="n">
        <v>1</v>
      </c>
      <c r="FC389" s="158" t="n">
        <v>1900</v>
      </c>
      <c r="FD389" s="158" t="n">
        <v>1</v>
      </c>
      <c r="FE389" s="158" t="n">
        <v>1</v>
      </c>
      <c r="FF389" s="158" t="n">
        <v>1900</v>
      </c>
      <c r="FG389" s="158" t="n">
        <v>1</v>
      </c>
      <c r="FH389" s="158" t="n">
        <v>1</v>
      </c>
      <c r="FI389" s="158" t="n">
        <v>1900</v>
      </c>
      <c r="FJ389" s="158" t="n">
        <v>1</v>
      </c>
      <c r="FK389" s="158" t="n">
        <v>1</v>
      </c>
      <c r="FL389" s="158" t="n">
        <v>1900</v>
      </c>
      <c r="FM389" s="158" t="n">
        <v>1</v>
      </c>
      <c r="FN389" s="158" t="n">
        <v>1</v>
      </c>
      <c r="FO389" s="158" t="n">
        <v>1900</v>
      </c>
      <c r="FP389" s="158" t="n">
        <v>1</v>
      </c>
      <c r="FQ389" s="158" t="n">
        <v>1</v>
      </c>
      <c r="FR389" s="158" t="n">
        <v>1900</v>
      </c>
      <c r="FS389" s="158" t="n">
        <v>1</v>
      </c>
      <c r="FT389" s="158" t="n">
        <v>1</v>
      </c>
      <c r="FU389" s="158" t="n">
        <v>1900</v>
      </c>
      <c r="FV389" s="158" t="n">
        <v>1</v>
      </c>
      <c r="FW389" s="158" t="n">
        <v>1</v>
      </c>
    </row>
    <row r="390">
      <c r="A390">
        <f>IF(F390&gt;1,A389,IF(AND(I390&lt;10,paste!A392&lt;10),RIGHT(H390,2)&amp;"0"&amp;I390&amp;"000"&amp;paste!A392,IF(AND(I390&lt;10,paste!A392&gt;=10,paste!A392&lt;100),RIGHT(H390,2)&amp;"0"&amp;I390&amp;"00"&amp;paste!A392,IF(AND(I390&lt;10,paste!A392&gt;=100,paste!A392&lt;1000),RIGHT(H390,2)&amp;"0"&amp;I390&amp;"0"&amp;paste!A392,IF(AND(I390&lt;10,paste!A392&gt;=1000),RIGHT(H390,2)&amp;"0"&amp;I390&amp;paste!A392,IF(AND(I390&gt;=10,paste!A392&lt;10),RIGHT(H390,2)&amp;I390&amp;"000"&amp;paste!A392,IF(AND(I390&gt;=10,paste!A392&gt;=10,paste!A392&lt;100),RIGHT(H390,2)&amp;I390&amp;"00"&amp;paste!A392,IF(AND(I390&gt;=10,paste!A392&gt;=100,paste!A392&lt;1000),RIGHT(H390,2)&amp;I390&amp;"0"&amp;paste!A392,RIGHT(H390,2)&amp;I390&amp;paste!A392))))))))</f>
        <v/>
      </c>
      <c r="B390">
        <f>YEAR(paste!C392)</f>
        <v/>
      </c>
      <c r="C390">
        <f>MONTH(paste!C392)</f>
        <v/>
      </c>
      <c r="D390">
        <f>DAY(paste!C392)</f>
        <v/>
      </c>
      <c r="E390" s="158" t="n">
        <v>0</v>
      </c>
      <c r="F390">
        <f>IF(AND(L390=L389,D390=D389),F389+1,1)</f>
        <v/>
      </c>
      <c r="G390" s="158" t="n">
        <v>0</v>
      </c>
      <c r="H390">
        <f>YEAR(paste!C392)</f>
        <v/>
      </c>
      <c r="I390">
        <f>MONTH(paste!C392)</f>
        <v/>
      </c>
      <c r="J390">
        <f>DAY(paste!C392)</f>
        <v/>
      </c>
      <c r="K390">
        <f>A390</f>
        <v/>
      </c>
      <c r="L390">
        <f>IF(ISBLANK(VLOOKUP(paste!J392,'得意先名 (2)'!$B$3:$F$2005,5,FALSE)),paste!P392,IFERROR(VLOOKUP(paste!J392,'得意先名 (2)'!$B$3:$F$2005,5,FALSE),"ZZZZZZZZZZZ"))</f>
        <v/>
      </c>
      <c r="M390">
        <f>IF(L390="ZZZZZZZZZZZ",paste!J392&amp;paste!K392&amp; "  :   "&amp;paste!M392&amp; "  :   "&amp;paste!P392,"")</f>
        <v/>
      </c>
      <c r="O390" s="158" t="n"/>
      <c r="P390">
        <f>VLOOKUP(L390,'L_User+EndUser'!$C$2:$K$500,8,FALSE)</f>
        <v/>
      </c>
      <c r="Q390">
        <f>VLOOKUP(L390,'L_User+EndUser'!$C$2:$K$500,9,FALSE)</f>
        <v/>
      </c>
      <c r="R390" s="158" t="n"/>
      <c r="T390" s="158" t="n"/>
      <c r="V390" s="158" t="n"/>
      <c r="AB390">
        <f>paste!J392</f>
        <v/>
      </c>
      <c r="AC390">
        <f>L390</f>
        <v/>
      </c>
      <c r="AO390">
        <f>YEAR(paste!O392)</f>
        <v/>
      </c>
      <c r="AP390">
        <f>MONTH(paste!O392)</f>
        <v/>
      </c>
      <c r="AQ390">
        <f>DAY(paste!O392)</f>
        <v/>
      </c>
      <c r="BD390">
        <f>IF(paste!L392="","",paste!L392)</f>
        <v/>
      </c>
      <c r="BM390" t="n">
        <v>1</v>
      </c>
      <c r="BN390">
        <f>VLOOKUP(paste!E392,L_Product!$A$2:$B$2001,2,FALSE)</f>
        <v/>
      </c>
      <c r="BO390" s="21" t="n"/>
      <c r="BT390" t="n">
        <v>2</v>
      </c>
      <c r="BU390">
        <f>IF($BM$2=1,2,IF($BM$2=18,1))</f>
        <v/>
      </c>
      <c r="BV390">
        <f>IF($BM$2=1,0,IF($BM$2=18,1))</f>
        <v/>
      </c>
      <c r="BW390" t="n">
        <v>2</v>
      </c>
      <c r="BX390" t="n">
        <v>0</v>
      </c>
      <c r="BY390" t="n">
        <v>3</v>
      </c>
      <c r="BZ390">
        <f>VLOOKUP(BN390,L_Product!$B$2:$Z$2001,14,FALSE)</f>
        <v/>
      </c>
      <c r="CA390">
        <f>paste!H392</f>
        <v/>
      </c>
      <c r="CB390">
        <f>BZ390*CA390</f>
        <v/>
      </c>
      <c r="CN390" s="158" t="n">
        <v>1</v>
      </c>
      <c r="CO390" s="158" t="n">
        <v>1</v>
      </c>
      <c r="CP390" s="158" t="n">
        <v>1</v>
      </c>
      <c r="CQ390" s="158" t="n">
        <v>1</v>
      </c>
      <c r="CR390" s="158" t="n">
        <v>1</v>
      </c>
      <c r="CS390" s="158" t="n">
        <v>0</v>
      </c>
      <c r="CT390" s="158" t="n">
        <v>0</v>
      </c>
      <c r="CU390" s="158" t="n">
        <v>0</v>
      </c>
      <c r="CV390" s="158" t="n">
        <v>0</v>
      </c>
      <c r="CW390" s="158" t="n">
        <v>0</v>
      </c>
      <c r="CX390">
        <f>B390</f>
        <v/>
      </c>
      <c r="CY390">
        <f>C390</f>
        <v/>
      </c>
      <c r="CZ390">
        <f>D390</f>
        <v/>
      </c>
      <c r="DA390" s="158" t="n">
        <v>1900</v>
      </c>
      <c r="DB390" s="158" t="n">
        <v>1</v>
      </c>
      <c r="DC390" s="158" t="n">
        <v>1</v>
      </c>
      <c r="DD390" s="158" t="n">
        <v>1900</v>
      </c>
      <c r="DE390" s="158" t="n">
        <v>1</v>
      </c>
      <c r="DF390" s="158" t="n">
        <v>1</v>
      </c>
      <c r="DG390" s="158" t="n">
        <v>1900</v>
      </c>
      <c r="DH390" s="158" t="n">
        <v>1</v>
      </c>
      <c r="DI390" s="158" t="n">
        <v>1</v>
      </c>
      <c r="DJ390" s="158" t="n">
        <v>1900</v>
      </c>
      <c r="DK390" s="158" t="n">
        <v>1</v>
      </c>
      <c r="DL390" s="158" t="n">
        <v>1</v>
      </c>
      <c r="DR390" s="158" t="n">
        <v>2</v>
      </c>
      <c r="DS390" s="158" t="n">
        <v>1</v>
      </c>
      <c r="DT390" s="158" t="n">
        <v>2</v>
      </c>
      <c r="DU390" s="158" t="n">
        <v>1</v>
      </c>
      <c r="DV390" s="158" t="n">
        <v>3</v>
      </c>
      <c r="DW390" s="158" t="n">
        <v>1</v>
      </c>
      <c r="DX390" s="158" t="n">
        <v>3</v>
      </c>
      <c r="DY390" s="158" t="n">
        <v>0</v>
      </c>
      <c r="DZ390" s="158" t="n">
        <v>0</v>
      </c>
      <c r="EA390" s="158" t="n">
        <v>0</v>
      </c>
      <c r="EB390" s="158" t="n">
        <v>0</v>
      </c>
      <c r="EC390" s="158" t="n">
        <v>0</v>
      </c>
      <c r="ED390" s="158" t="n">
        <v>0</v>
      </c>
      <c r="EE390" s="158" t="n">
        <v>0</v>
      </c>
      <c r="EF390" s="158" t="n">
        <v>0</v>
      </c>
      <c r="EG390" s="158" t="n">
        <v>0</v>
      </c>
      <c r="EH390" s="158" t="n">
        <v>0</v>
      </c>
      <c r="EI390" s="158" t="n">
        <v>0</v>
      </c>
      <c r="EJ390" s="158" t="n">
        <v>0</v>
      </c>
      <c r="EK390" s="158" t="n">
        <v>0</v>
      </c>
      <c r="EL390" s="158" t="n">
        <v>0</v>
      </c>
      <c r="EM390" s="158" t="n">
        <v>0</v>
      </c>
      <c r="EN390" s="158" t="n">
        <v>0</v>
      </c>
      <c r="EO390" s="158" t="n">
        <v>0</v>
      </c>
      <c r="EP390" s="158" t="n">
        <v>0</v>
      </c>
      <c r="EQ390" s="158" t="n">
        <v>0</v>
      </c>
      <c r="ER390" s="158" t="n">
        <v>0</v>
      </c>
      <c r="ES390" s="158" t="n">
        <v>0</v>
      </c>
      <c r="ET390" s="158" t="n">
        <v>0</v>
      </c>
      <c r="EU390" s="158" t="n">
        <v>0</v>
      </c>
      <c r="EV390" s="158" t="n">
        <v>0</v>
      </c>
      <c r="EW390" s="158" t="n">
        <v>0</v>
      </c>
      <c r="EX390" s="158" t="n">
        <v>0</v>
      </c>
      <c r="EY390" s="158" t="n">
        <v>0</v>
      </c>
      <c r="EZ390" s="158" t="n">
        <v>1900</v>
      </c>
      <c r="FA390" s="158" t="n">
        <v>1</v>
      </c>
      <c r="FB390" s="158" t="n">
        <v>1</v>
      </c>
      <c r="FC390" s="158" t="n">
        <v>1900</v>
      </c>
      <c r="FD390" s="158" t="n">
        <v>1</v>
      </c>
      <c r="FE390" s="158" t="n">
        <v>1</v>
      </c>
      <c r="FF390" s="158" t="n">
        <v>1900</v>
      </c>
      <c r="FG390" s="158" t="n">
        <v>1</v>
      </c>
      <c r="FH390" s="158" t="n">
        <v>1</v>
      </c>
      <c r="FI390" s="158" t="n">
        <v>1900</v>
      </c>
      <c r="FJ390" s="158" t="n">
        <v>1</v>
      </c>
      <c r="FK390" s="158" t="n">
        <v>1</v>
      </c>
      <c r="FL390" s="158" t="n">
        <v>1900</v>
      </c>
      <c r="FM390" s="158" t="n">
        <v>1</v>
      </c>
      <c r="FN390" s="158" t="n">
        <v>1</v>
      </c>
      <c r="FO390" s="158" t="n">
        <v>1900</v>
      </c>
      <c r="FP390" s="158" t="n">
        <v>1</v>
      </c>
      <c r="FQ390" s="158" t="n">
        <v>1</v>
      </c>
      <c r="FR390" s="158" t="n">
        <v>1900</v>
      </c>
      <c r="FS390" s="158" t="n">
        <v>1</v>
      </c>
      <c r="FT390" s="158" t="n">
        <v>1</v>
      </c>
      <c r="FU390" s="158" t="n">
        <v>1900</v>
      </c>
      <c r="FV390" s="158" t="n">
        <v>1</v>
      </c>
      <c r="FW390" s="158" t="n">
        <v>1</v>
      </c>
    </row>
    <row r="391">
      <c r="A391">
        <f>IF(F391&gt;1,A390,IF(AND(I391&lt;10,paste!A393&lt;10),RIGHT(H391,2)&amp;"0"&amp;I391&amp;"000"&amp;paste!A393,IF(AND(I391&lt;10,paste!A393&gt;=10,paste!A393&lt;100),RIGHT(H391,2)&amp;"0"&amp;I391&amp;"00"&amp;paste!A393,IF(AND(I391&lt;10,paste!A393&gt;=100,paste!A393&lt;1000),RIGHT(H391,2)&amp;"0"&amp;I391&amp;"0"&amp;paste!A393,IF(AND(I391&lt;10,paste!A393&gt;=1000),RIGHT(H391,2)&amp;"0"&amp;I391&amp;paste!A393,IF(AND(I391&gt;=10,paste!A393&lt;10),RIGHT(H391,2)&amp;I391&amp;"000"&amp;paste!A393,IF(AND(I391&gt;=10,paste!A393&gt;=10,paste!A393&lt;100),RIGHT(H391,2)&amp;I391&amp;"00"&amp;paste!A393,IF(AND(I391&gt;=10,paste!A393&gt;=100,paste!A393&lt;1000),RIGHT(H391,2)&amp;I391&amp;"0"&amp;paste!A393,RIGHT(H391,2)&amp;I391&amp;paste!A393))))))))</f>
        <v/>
      </c>
      <c r="B391">
        <f>YEAR(paste!C393)</f>
        <v/>
      </c>
      <c r="C391">
        <f>MONTH(paste!C393)</f>
        <v/>
      </c>
      <c r="D391">
        <f>DAY(paste!C393)</f>
        <v/>
      </c>
      <c r="E391" s="158" t="n">
        <v>0</v>
      </c>
      <c r="F391">
        <f>IF(AND(L391=L390,D391=D390),F390+1,1)</f>
        <v/>
      </c>
      <c r="G391" s="158" t="n">
        <v>0</v>
      </c>
      <c r="H391">
        <f>YEAR(paste!C393)</f>
        <v/>
      </c>
      <c r="I391">
        <f>MONTH(paste!C393)</f>
        <v/>
      </c>
      <c r="J391">
        <f>DAY(paste!C393)</f>
        <v/>
      </c>
      <c r="K391">
        <f>A391</f>
        <v/>
      </c>
      <c r="L391">
        <f>IF(ISBLANK(VLOOKUP(paste!J393,'得意先名 (2)'!$B$3:$F$2005,5,FALSE)),paste!P393,IFERROR(VLOOKUP(paste!J393,'得意先名 (2)'!$B$3:$F$2005,5,FALSE),"ZZZZZZZZZZZ"))</f>
        <v/>
      </c>
      <c r="M391">
        <f>IF(L391="ZZZZZZZZZZZ",paste!J393&amp;paste!K393&amp; "  :   "&amp;paste!M393&amp; "  :   "&amp;paste!P393,"")</f>
        <v/>
      </c>
      <c r="O391" s="158" t="n"/>
      <c r="P391">
        <f>VLOOKUP(L391,'L_User+EndUser'!$C$2:$K$500,8,FALSE)</f>
        <v/>
      </c>
      <c r="Q391">
        <f>VLOOKUP(L391,'L_User+EndUser'!$C$2:$K$500,9,FALSE)</f>
        <v/>
      </c>
      <c r="R391" s="158" t="n"/>
      <c r="T391" s="158" t="n"/>
      <c r="V391" s="158" t="n"/>
      <c r="AB391">
        <f>paste!J393</f>
        <v/>
      </c>
      <c r="AC391">
        <f>L391</f>
        <v/>
      </c>
      <c r="AO391">
        <f>YEAR(paste!O393)</f>
        <v/>
      </c>
      <c r="AP391">
        <f>MONTH(paste!O393)</f>
        <v/>
      </c>
      <c r="AQ391">
        <f>DAY(paste!O393)</f>
        <v/>
      </c>
      <c r="BD391">
        <f>IF(paste!L393="","",paste!L393)</f>
        <v/>
      </c>
      <c r="BM391" t="n">
        <v>1</v>
      </c>
      <c r="BN391">
        <f>VLOOKUP(paste!E393,L_Product!$A$2:$B$2001,2,FALSE)</f>
        <v/>
      </c>
      <c r="BO391" s="21" t="n"/>
      <c r="BT391" t="n">
        <v>2</v>
      </c>
      <c r="BU391">
        <f>IF($BM$2=1,2,IF($BM$2=18,1))</f>
        <v/>
      </c>
      <c r="BV391">
        <f>IF($BM$2=1,0,IF($BM$2=18,1))</f>
        <v/>
      </c>
      <c r="BW391" t="n">
        <v>2</v>
      </c>
      <c r="BX391" t="n">
        <v>0</v>
      </c>
      <c r="BY391" t="n">
        <v>3</v>
      </c>
      <c r="BZ391">
        <f>VLOOKUP(BN391,L_Product!$B$2:$Z$2001,14,FALSE)</f>
        <v/>
      </c>
      <c r="CA391">
        <f>paste!H393</f>
        <v/>
      </c>
      <c r="CB391">
        <f>BZ391*CA391</f>
        <v/>
      </c>
      <c r="CN391" s="158" t="n">
        <v>1</v>
      </c>
      <c r="CO391" s="158" t="n">
        <v>1</v>
      </c>
      <c r="CP391" s="158" t="n">
        <v>1</v>
      </c>
      <c r="CQ391" s="158" t="n">
        <v>1</v>
      </c>
      <c r="CR391" s="158" t="n">
        <v>1</v>
      </c>
      <c r="CS391" s="158" t="n">
        <v>0</v>
      </c>
      <c r="CT391" s="158" t="n">
        <v>0</v>
      </c>
      <c r="CU391" s="158" t="n">
        <v>0</v>
      </c>
      <c r="CV391" s="158" t="n">
        <v>0</v>
      </c>
      <c r="CW391" s="158" t="n">
        <v>0</v>
      </c>
      <c r="CX391">
        <f>B391</f>
        <v/>
      </c>
      <c r="CY391">
        <f>C391</f>
        <v/>
      </c>
      <c r="CZ391">
        <f>D391</f>
        <v/>
      </c>
      <c r="DA391" s="158" t="n">
        <v>1900</v>
      </c>
      <c r="DB391" s="158" t="n">
        <v>1</v>
      </c>
      <c r="DC391" s="158" t="n">
        <v>1</v>
      </c>
      <c r="DD391" s="158" t="n">
        <v>1900</v>
      </c>
      <c r="DE391" s="158" t="n">
        <v>1</v>
      </c>
      <c r="DF391" s="158" t="n">
        <v>1</v>
      </c>
      <c r="DG391" s="158" t="n">
        <v>1900</v>
      </c>
      <c r="DH391" s="158" t="n">
        <v>1</v>
      </c>
      <c r="DI391" s="158" t="n">
        <v>1</v>
      </c>
      <c r="DJ391" s="158" t="n">
        <v>1900</v>
      </c>
      <c r="DK391" s="158" t="n">
        <v>1</v>
      </c>
      <c r="DL391" s="158" t="n">
        <v>1</v>
      </c>
      <c r="DR391" s="158" t="n">
        <v>2</v>
      </c>
      <c r="DS391" s="158" t="n">
        <v>1</v>
      </c>
      <c r="DT391" s="158" t="n">
        <v>2</v>
      </c>
      <c r="DU391" s="158" t="n">
        <v>1</v>
      </c>
      <c r="DV391" s="158" t="n">
        <v>3</v>
      </c>
      <c r="DW391" s="158" t="n">
        <v>1</v>
      </c>
      <c r="DX391" s="158" t="n">
        <v>3</v>
      </c>
      <c r="DY391" s="158" t="n">
        <v>0</v>
      </c>
      <c r="DZ391" s="158" t="n">
        <v>0</v>
      </c>
      <c r="EA391" s="158" t="n">
        <v>0</v>
      </c>
      <c r="EB391" s="158" t="n">
        <v>0</v>
      </c>
      <c r="EC391" s="158" t="n">
        <v>0</v>
      </c>
      <c r="ED391" s="158" t="n">
        <v>0</v>
      </c>
      <c r="EE391" s="158" t="n">
        <v>0</v>
      </c>
      <c r="EF391" s="158" t="n">
        <v>0</v>
      </c>
      <c r="EG391" s="158" t="n">
        <v>0</v>
      </c>
      <c r="EH391" s="158" t="n">
        <v>0</v>
      </c>
      <c r="EI391" s="158" t="n">
        <v>0</v>
      </c>
      <c r="EJ391" s="158" t="n">
        <v>0</v>
      </c>
      <c r="EK391" s="158" t="n">
        <v>0</v>
      </c>
      <c r="EL391" s="158" t="n">
        <v>0</v>
      </c>
      <c r="EM391" s="158" t="n">
        <v>0</v>
      </c>
      <c r="EN391" s="158" t="n">
        <v>0</v>
      </c>
      <c r="EO391" s="158" t="n">
        <v>0</v>
      </c>
      <c r="EP391" s="158" t="n">
        <v>0</v>
      </c>
      <c r="EQ391" s="158" t="n">
        <v>0</v>
      </c>
      <c r="ER391" s="158" t="n">
        <v>0</v>
      </c>
      <c r="ES391" s="158" t="n">
        <v>0</v>
      </c>
      <c r="ET391" s="158" t="n">
        <v>0</v>
      </c>
      <c r="EU391" s="158" t="n">
        <v>0</v>
      </c>
      <c r="EV391" s="158" t="n">
        <v>0</v>
      </c>
      <c r="EW391" s="158" t="n">
        <v>0</v>
      </c>
      <c r="EX391" s="158" t="n">
        <v>0</v>
      </c>
      <c r="EY391" s="158" t="n">
        <v>0</v>
      </c>
      <c r="EZ391" s="158" t="n">
        <v>1900</v>
      </c>
      <c r="FA391" s="158" t="n">
        <v>1</v>
      </c>
      <c r="FB391" s="158" t="n">
        <v>1</v>
      </c>
      <c r="FC391" s="158" t="n">
        <v>1900</v>
      </c>
      <c r="FD391" s="158" t="n">
        <v>1</v>
      </c>
      <c r="FE391" s="158" t="n">
        <v>1</v>
      </c>
      <c r="FF391" s="158" t="n">
        <v>1900</v>
      </c>
      <c r="FG391" s="158" t="n">
        <v>1</v>
      </c>
      <c r="FH391" s="158" t="n">
        <v>1</v>
      </c>
      <c r="FI391" s="158" t="n">
        <v>1900</v>
      </c>
      <c r="FJ391" s="158" t="n">
        <v>1</v>
      </c>
      <c r="FK391" s="158" t="n">
        <v>1</v>
      </c>
      <c r="FL391" s="158" t="n">
        <v>1900</v>
      </c>
      <c r="FM391" s="158" t="n">
        <v>1</v>
      </c>
      <c r="FN391" s="158" t="n">
        <v>1</v>
      </c>
      <c r="FO391" s="158" t="n">
        <v>1900</v>
      </c>
      <c r="FP391" s="158" t="n">
        <v>1</v>
      </c>
      <c r="FQ391" s="158" t="n">
        <v>1</v>
      </c>
      <c r="FR391" s="158" t="n">
        <v>1900</v>
      </c>
      <c r="FS391" s="158" t="n">
        <v>1</v>
      </c>
      <c r="FT391" s="158" t="n">
        <v>1</v>
      </c>
      <c r="FU391" s="158" t="n">
        <v>1900</v>
      </c>
      <c r="FV391" s="158" t="n">
        <v>1</v>
      </c>
      <c r="FW391" s="158" t="n">
        <v>1</v>
      </c>
    </row>
    <row r="392">
      <c r="A392">
        <f>IF(F392&gt;1,A391,IF(AND(I392&lt;10,paste!A394&lt;10),RIGHT(H392,2)&amp;"0"&amp;I392&amp;"000"&amp;paste!A394,IF(AND(I392&lt;10,paste!A394&gt;=10,paste!A394&lt;100),RIGHT(H392,2)&amp;"0"&amp;I392&amp;"00"&amp;paste!A394,IF(AND(I392&lt;10,paste!A394&gt;=100,paste!A394&lt;1000),RIGHT(H392,2)&amp;"0"&amp;I392&amp;"0"&amp;paste!A394,IF(AND(I392&lt;10,paste!A394&gt;=1000),RIGHT(H392,2)&amp;"0"&amp;I392&amp;paste!A394,IF(AND(I392&gt;=10,paste!A394&lt;10),RIGHT(H392,2)&amp;I392&amp;"000"&amp;paste!A394,IF(AND(I392&gt;=10,paste!A394&gt;=10,paste!A394&lt;100),RIGHT(H392,2)&amp;I392&amp;"00"&amp;paste!A394,IF(AND(I392&gt;=10,paste!A394&gt;=100,paste!A394&lt;1000),RIGHT(H392,2)&amp;I392&amp;"0"&amp;paste!A394,RIGHT(H392,2)&amp;I392&amp;paste!A394))))))))</f>
        <v/>
      </c>
      <c r="B392">
        <f>YEAR(paste!C394)</f>
        <v/>
      </c>
      <c r="C392">
        <f>MONTH(paste!C394)</f>
        <v/>
      </c>
      <c r="D392">
        <f>DAY(paste!C394)</f>
        <v/>
      </c>
      <c r="E392" s="158" t="n">
        <v>0</v>
      </c>
      <c r="F392">
        <f>IF(AND(L392=L391,D392=D391),F391+1,1)</f>
        <v/>
      </c>
      <c r="G392" s="158" t="n">
        <v>0</v>
      </c>
      <c r="H392">
        <f>YEAR(paste!C394)</f>
        <v/>
      </c>
      <c r="I392">
        <f>MONTH(paste!C394)</f>
        <v/>
      </c>
      <c r="J392">
        <f>DAY(paste!C394)</f>
        <v/>
      </c>
      <c r="K392">
        <f>A392</f>
        <v/>
      </c>
      <c r="L392">
        <f>IF(ISBLANK(VLOOKUP(paste!J394,'得意先名 (2)'!$B$3:$F$2005,5,FALSE)),paste!P394,IFERROR(VLOOKUP(paste!J394,'得意先名 (2)'!$B$3:$F$2005,5,FALSE),"ZZZZZZZZZZZ"))</f>
        <v/>
      </c>
      <c r="M392">
        <f>IF(L392="ZZZZZZZZZZZ",paste!J394&amp;paste!K394&amp; "  :   "&amp;paste!M394&amp; "  :   "&amp;paste!P394,"")</f>
        <v/>
      </c>
      <c r="O392" s="158" t="n"/>
      <c r="P392">
        <f>VLOOKUP(L392,'L_User+EndUser'!$C$2:$K$500,8,FALSE)</f>
        <v/>
      </c>
      <c r="Q392">
        <f>VLOOKUP(L392,'L_User+EndUser'!$C$2:$K$500,9,FALSE)</f>
        <v/>
      </c>
      <c r="R392" s="158" t="n"/>
      <c r="T392" s="158" t="n"/>
      <c r="V392" s="158" t="n"/>
      <c r="AB392">
        <f>paste!J394</f>
        <v/>
      </c>
      <c r="AC392">
        <f>L392</f>
        <v/>
      </c>
      <c r="AO392">
        <f>YEAR(paste!O394)</f>
        <v/>
      </c>
      <c r="AP392">
        <f>MONTH(paste!O394)</f>
        <v/>
      </c>
      <c r="AQ392">
        <f>DAY(paste!O394)</f>
        <v/>
      </c>
      <c r="BD392">
        <f>IF(paste!L394="","",paste!L394)</f>
        <v/>
      </c>
      <c r="BM392" t="n">
        <v>1</v>
      </c>
      <c r="BN392">
        <f>VLOOKUP(paste!E394,L_Product!$A$2:$B$2001,2,FALSE)</f>
        <v/>
      </c>
      <c r="BO392" s="21" t="n"/>
      <c r="BT392" t="n">
        <v>2</v>
      </c>
      <c r="BU392">
        <f>IF($BM$2=1,2,IF($BM$2=18,1))</f>
        <v/>
      </c>
      <c r="BV392">
        <f>IF($BM$2=1,0,IF($BM$2=18,1))</f>
        <v/>
      </c>
      <c r="BW392" t="n">
        <v>2</v>
      </c>
      <c r="BX392" t="n">
        <v>0</v>
      </c>
      <c r="BY392" t="n">
        <v>3</v>
      </c>
      <c r="BZ392">
        <f>VLOOKUP(BN392,L_Product!$B$2:$Z$2001,14,FALSE)</f>
        <v/>
      </c>
      <c r="CA392">
        <f>paste!H394</f>
        <v/>
      </c>
      <c r="CB392">
        <f>BZ392*CA392</f>
        <v/>
      </c>
      <c r="CN392" s="158" t="n">
        <v>1</v>
      </c>
      <c r="CO392" s="158" t="n">
        <v>1</v>
      </c>
      <c r="CP392" s="158" t="n">
        <v>1</v>
      </c>
      <c r="CQ392" s="158" t="n">
        <v>1</v>
      </c>
      <c r="CR392" s="158" t="n">
        <v>1</v>
      </c>
      <c r="CS392" s="158" t="n">
        <v>0</v>
      </c>
      <c r="CT392" s="158" t="n">
        <v>0</v>
      </c>
      <c r="CU392" s="158" t="n">
        <v>0</v>
      </c>
      <c r="CV392" s="158" t="n">
        <v>0</v>
      </c>
      <c r="CW392" s="158" t="n">
        <v>0</v>
      </c>
      <c r="CX392">
        <f>B392</f>
        <v/>
      </c>
      <c r="CY392">
        <f>C392</f>
        <v/>
      </c>
      <c r="CZ392">
        <f>D392</f>
        <v/>
      </c>
      <c r="DA392" s="158" t="n">
        <v>1900</v>
      </c>
      <c r="DB392" s="158" t="n">
        <v>1</v>
      </c>
      <c r="DC392" s="158" t="n">
        <v>1</v>
      </c>
      <c r="DD392" s="158" t="n">
        <v>1900</v>
      </c>
      <c r="DE392" s="158" t="n">
        <v>1</v>
      </c>
      <c r="DF392" s="158" t="n">
        <v>1</v>
      </c>
      <c r="DG392" s="158" t="n">
        <v>1900</v>
      </c>
      <c r="DH392" s="158" t="n">
        <v>1</v>
      </c>
      <c r="DI392" s="158" t="n">
        <v>1</v>
      </c>
      <c r="DJ392" s="158" t="n">
        <v>1900</v>
      </c>
      <c r="DK392" s="158" t="n">
        <v>1</v>
      </c>
      <c r="DL392" s="158" t="n">
        <v>1</v>
      </c>
      <c r="DR392" s="158" t="n">
        <v>2</v>
      </c>
      <c r="DS392" s="158" t="n">
        <v>1</v>
      </c>
      <c r="DT392" s="158" t="n">
        <v>2</v>
      </c>
      <c r="DU392" s="158" t="n">
        <v>1</v>
      </c>
      <c r="DV392" s="158" t="n">
        <v>3</v>
      </c>
      <c r="DW392" s="158" t="n">
        <v>1</v>
      </c>
      <c r="DX392" s="158" t="n">
        <v>3</v>
      </c>
      <c r="DY392" s="158" t="n">
        <v>0</v>
      </c>
      <c r="DZ392" s="158" t="n">
        <v>0</v>
      </c>
      <c r="EA392" s="158" t="n">
        <v>0</v>
      </c>
      <c r="EB392" s="158" t="n">
        <v>0</v>
      </c>
      <c r="EC392" s="158" t="n">
        <v>0</v>
      </c>
      <c r="ED392" s="158" t="n">
        <v>0</v>
      </c>
      <c r="EE392" s="158" t="n">
        <v>0</v>
      </c>
      <c r="EF392" s="158" t="n">
        <v>0</v>
      </c>
      <c r="EG392" s="158" t="n">
        <v>0</v>
      </c>
      <c r="EH392" s="158" t="n">
        <v>0</v>
      </c>
      <c r="EI392" s="158" t="n">
        <v>0</v>
      </c>
      <c r="EJ392" s="158" t="n">
        <v>0</v>
      </c>
      <c r="EK392" s="158" t="n">
        <v>0</v>
      </c>
      <c r="EL392" s="158" t="n">
        <v>0</v>
      </c>
      <c r="EM392" s="158" t="n">
        <v>0</v>
      </c>
      <c r="EN392" s="158" t="n">
        <v>0</v>
      </c>
      <c r="EO392" s="158" t="n">
        <v>0</v>
      </c>
      <c r="EP392" s="158" t="n">
        <v>0</v>
      </c>
      <c r="EQ392" s="158" t="n">
        <v>0</v>
      </c>
      <c r="ER392" s="158" t="n">
        <v>0</v>
      </c>
      <c r="ES392" s="158" t="n">
        <v>0</v>
      </c>
      <c r="ET392" s="158" t="n">
        <v>0</v>
      </c>
      <c r="EU392" s="158" t="n">
        <v>0</v>
      </c>
      <c r="EV392" s="158" t="n">
        <v>0</v>
      </c>
      <c r="EW392" s="158" t="n">
        <v>0</v>
      </c>
      <c r="EX392" s="158" t="n">
        <v>0</v>
      </c>
      <c r="EY392" s="158" t="n">
        <v>0</v>
      </c>
      <c r="EZ392" s="158" t="n">
        <v>1900</v>
      </c>
      <c r="FA392" s="158" t="n">
        <v>1</v>
      </c>
      <c r="FB392" s="158" t="n">
        <v>1</v>
      </c>
      <c r="FC392" s="158" t="n">
        <v>1900</v>
      </c>
      <c r="FD392" s="158" t="n">
        <v>1</v>
      </c>
      <c r="FE392" s="158" t="n">
        <v>1</v>
      </c>
      <c r="FF392" s="158" t="n">
        <v>1900</v>
      </c>
      <c r="FG392" s="158" t="n">
        <v>1</v>
      </c>
      <c r="FH392" s="158" t="n">
        <v>1</v>
      </c>
      <c r="FI392" s="158" t="n">
        <v>1900</v>
      </c>
      <c r="FJ392" s="158" t="n">
        <v>1</v>
      </c>
      <c r="FK392" s="158" t="n">
        <v>1</v>
      </c>
      <c r="FL392" s="158" t="n">
        <v>1900</v>
      </c>
      <c r="FM392" s="158" t="n">
        <v>1</v>
      </c>
      <c r="FN392" s="158" t="n">
        <v>1</v>
      </c>
      <c r="FO392" s="158" t="n">
        <v>1900</v>
      </c>
      <c r="FP392" s="158" t="n">
        <v>1</v>
      </c>
      <c r="FQ392" s="158" t="n">
        <v>1</v>
      </c>
      <c r="FR392" s="158" t="n">
        <v>1900</v>
      </c>
      <c r="FS392" s="158" t="n">
        <v>1</v>
      </c>
      <c r="FT392" s="158" t="n">
        <v>1</v>
      </c>
      <c r="FU392" s="158" t="n">
        <v>1900</v>
      </c>
      <c r="FV392" s="158" t="n">
        <v>1</v>
      </c>
      <c r="FW392" s="158" t="n">
        <v>1</v>
      </c>
    </row>
    <row r="393">
      <c r="A393">
        <f>IF(F393&gt;1,A392,IF(AND(I393&lt;10,paste!A395&lt;10),RIGHT(H393,2)&amp;"0"&amp;I393&amp;"000"&amp;paste!A395,IF(AND(I393&lt;10,paste!A395&gt;=10,paste!A395&lt;100),RIGHT(H393,2)&amp;"0"&amp;I393&amp;"00"&amp;paste!A395,IF(AND(I393&lt;10,paste!A395&gt;=100,paste!A395&lt;1000),RIGHT(H393,2)&amp;"0"&amp;I393&amp;"0"&amp;paste!A395,IF(AND(I393&lt;10,paste!A395&gt;=1000),RIGHT(H393,2)&amp;"0"&amp;I393&amp;paste!A395,IF(AND(I393&gt;=10,paste!A395&lt;10),RIGHT(H393,2)&amp;I393&amp;"000"&amp;paste!A395,IF(AND(I393&gt;=10,paste!A395&gt;=10,paste!A395&lt;100),RIGHT(H393,2)&amp;I393&amp;"00"&amp;paste!A395,IF(AND(I393&gt;=10,paste!A395&gt;=100,paste!A395&lt;1000),RIGHT(H393,2)&amp;I393&amp;"0"&amp;paste!A395,RIGHT(H393,2)&amp;I393&amp;paste!A395))))))))</f>
        <v/>
      </c>
      <c r="B393">
        <f>YEAR(paste!C395)</f>
        <v/>
      </c>
      <c r="C393">
        <f>MONTH(paste!C395)</f>
        <v/>
      </c>
      <c r="D393">
        <f>DAY(paste!C395)</f>
        <v/>
      </c>
      <c r="E393" s="158" t="n">
        <v>0</v>
      </c>
      <c r="F393">
        <f>IF(AND(L393=L392,D393=D392),F392+1,1)</f>
        <v/>
      </c>
      <c r="G393" s="158" t="n">
        <v>0</v>
      </c>
      <c r="H393">
        <f>YEAR(paste!C395)</f>
        <v/>
      </c>
      <c r="I393">
        <f>MONTH(paste!C395)</f>
        <v/>
      </c>
      <c r="J393">
        <f>DAY(paste!C395)</f>
        <v/>
      </c>
      <c r="K393">
        <f>A393</f>
        <v/>
      </c>
      <c r="L393">
        <f>IF(ISBLANK(VLOOKUP(paste!J395,'得意先名 (2)'!$B$3:$F$2005,5,FALSE)),paste!P395,IFERROR(VLOOKUP(paste!J395,'得意先名 (2)'!$B$3:$F$2005,5,FALSE),"ZZZZZZZZZZZ"))</f>
        <v/>
      </c>
      <c r="M393">
        <f>IF(L393="ZZZZZZZZZZZ",paste!J395&amp;paste!K395&amp; "  :   "&amp;paste!M395&amp; "  :   "&amp;paste!P395,"")</f>
        <v/>
      </c>
      <c r="O393" s="158" t="n"/>
      <c r="P393">
        <f>VLOOKUP(L393,'L_User+EndUser'!$C$2:$K$500,8,FALSE)</f>
        <v/>
      </c>
      <c r="Q393">
        <f>VLOOKUP(L393,'L_User+EndUser'!$C$2:$K$500,9,FALSE)</f>
        <v/>
      </c>
      <c r="R393" s="158" t="n"/>
      <c r="T393" s="158" t="n"/>
      <c r="V393" s="158" t="n"/>
      <c r="AB393">
        <f>paste!J395</f>
        <v/>
      </c>
      <c r="AC393">
        <f>L393</f>
        <v/>
      </c>
      <c r="AO393">
        <f>YEAR(paste!O395)</f>
        <v/>
      </c>
      <c r="AP393">
        <f>MONTH(paste!O395)</f>
        <v/>
      </c>
      <c r="AQ393">
        <f>DAY(paste!O395)</f>
        <v/>
      </c>
      <c r="BD393">
        <f>IF(paste!L395="","",paste!L395)</f>
        <v/>
      </c>
      <c r="BM393" t="n">
        <v>1</v>
      </c>
      <c r="BN393">
        <f>VLOOKUP(paste!E395,L_Product!$A$2:$B$2001,2,FALSE)</f>
        <v/>
      </c>
      <c r="BO393" s="21" t="n"/>
      <c r="BT393" t="n">
        <v>2</v>
      </c>
      <c r="BU393">
        <f>IF($BM$2=1,2,IF($BM$2=18,1))</f>
        <v/>
      </c>
      <c r="BV393">
        <f>IF($BM$2=1,0,IF($BM$2=18,1))</f>
        <v/>
      </c>
      <c r="BW393" t="n">
        <v>2</v>
      </c>
      <c r="BX393" t="n">
        <v>0</v>
      </c>
      <c r="BY393" t="n">
        <v>3</v>
      </c>
      <c r="BZ393">
        <f>VLOOKUP(BN393,L_Product!$B$2:$Z$2001,14,FALSE)</f>
        <v/>
      </c>
      <c r="CA393">
        <f>paste!H395</f>
        <v/>
      </c>
      <c r="CB393">
        <f>BZ393*CA393</f>
        <v/>
      </c>
      <c r="CN393" s="158" t="n">
        <v>1</v>
      </c>
      <c r="CO393" s="158" t="n">
        <v>1</v>
      </c>
      <c r="CP393" s="158" t="n">
        <v>1</v>
      </c>
      <c r="CQ393" s="158" t="n">
        <v>1</v>
      </c>
      <c r="CR393" s="158" t="n">
        <v>1</v>
      </c>
      <c r="CS393" s="158" t="n">
        <v>0</v>
      </c>
      <c r="CT393" s="158" t="n">
        <v>0</v>
      </c>
      <c r="CU393" s="158" t="n">
        <v>0</v>
      </c>
      <c r="CV393" s="158" t="n">
        <v>0</v>
      </c>
      <c r="CW393" s="158" t="n">
        <v>0</v>
      </c>
      <c r="CX393">
        <f>B393</f>
        <v/>
      </c>
      <c r="CY393">
        <f>C393</f>
        <v/>
      </c>
      <c r="CZ393">
        <f>D393</f>
        <v/>
      </c>
      <c r="DA393" s="158" t="n">
        <v>1900</v>
      </c>
      <c r="DB393" s="158" t="n">
        <v>1</v>
      </c>
      <c r="DC393" s="158" t="n">
        <v>1</v>
      </c>
      <c r="DD393" s="158" t="n">
        <v>1900</v>
      </c>
      <c r="DE393" s="158" t="n">
        <v>1</v>
      </c>
      <c r="DF393" s="158" t="n">
        <v>1</v>
      </c>
      <c r="DG393" s="158" t="n">
        <v>1900</v>
      </c>
      <c r="DH393" s="158" t="n">
        <v>1</v>
      </c>
      <c r="DI393" s="158" t="n">
        <v>1</v>
      </c>
      <c r="DJ393" s="158" t="n">
        <v>1900</v>
      </c>
      <c r="DK393" s="158" t="n">
        <v>1</v>
      </c>
      <c r="DL393" s="158" t="n">
        <v>1</v>
      </c>
      <c r="DR393" s="158" t="n">
        <v>2</v>
      </c>
      <c r="DS393" s="158" t="n">
        <v>1</v>
      </c>
      <c r="DT393" s="158" t="n">
        <v>2</v>
      </c>
      <c r="DU393" s="158" t="n">
        <v>1</v>
      </c>
      <c r="DV393" s="158" t="n">
        <v>3</v>
      </c>
      <c r="DW393" s="158" t="n">
        <v>1</v>
      </c>
      <c r="DX393" s="158" t="n">
        <v>3</v>
      </c>
      <c r="DY393" s="158" t="n">
        <v>0</v>
      </c>
      <c r="DZ393" s="158" t="n">
        <v>0</v>
      </c>
      <c r="EA393" s="158" t="n">
        <v>0</v>
      </c>
      <c r="EB393" s="158" t="n">
        <v>0</v>
      </c>
      <c r="EC393" s="158" t="n">
        <v>0</v>
      </c>
      <c r="ED393" s="158" t="n">
        <v>0</v>
      </c>
      <c r="EE393" s="158" t="n">
        <v>0</v>
      </c>
      <c r="EF393" s="158" t="n">
        <v>0</v>
      </c>
      <c r="EG393" s="158" t="n">
        <v>0</v>
      </c>
      <c r="EH393" s="158" t="n">
        <v>0</v>
      </c>
      <c r="EI393" s="158" t="n">
        <v>0</v>
      </c>
      <c r="EJ393" s="158" t="n">
        <v>0</v>
      </c>
      <c r="EK393" s="158" t="n">
        <v>0</v>
      </c>
      <c r="EL393" s="158" t="n">
        <v>0</v>
      </c>
      <c r="EM393" s="158" t="n">
        <v>0</v>
      </c>
      <c r="EN393" s="158" t="n">
        <v>0</v>
      </c>
      <c r="EO393" s="158" t="n">
        <v>0</v>
      </c>
      <c r="EP393" s="158" t="n">
        <v>0</v>
      </c>
      <c r="EQ393" s="158" t="n">
        <v>0</v>
      </c>
      <c r="ER393" s="158" t="n">
        <v>0</v>
      </c>
      <c r="ES393" s="158" t="n">
        <v>0</v>
      </c>
      <c r="ET393" s="158" t="n">
        <v>0</v>
      </c>
      <c r="EU393" s="158" t="n">
        <v>0</v>
      </c>
      <c r="EV393" s="158" t="n">
        <v>0</v>
      </c>
      <c r="EW393" s="158" t="n">
        <v>0</v>
      </c>
      <c r="EX393" s="158" t="n">
        <v>0</v>
      </c>
      <c r="EY393" s="158" t="n">
        <v>0</v>
      </c>
      <c r="EZ393" s="158" t="n">
        <v>1900</v>
      </c>
      <c r="FA393" s="158" t="n">
        <v>1</v>
      </c>
      <c r="FB393" s="158" t="n">
        <v>1</v>
      </c>
      <c r="FC393" s="158" t="n">
        <v>1900</v>
      </c>
      <c r="FD393" s="158" t="n">
        <v>1</v>
      </c>
      <c r="FE393" s="158" t="n">
        <v>1</v>
      </c>
      <c r="FF393" s="158" t="n">
        <v>1900</v>
      </c>
      <c r="FG393" s="158" t="n">
        <v>1</v>
      </c>
      <c r="FH393" s="158" t="n">
        <v>1</v>
      </c>
      <c r="FI393" s="158" t="n">
        <v>1900</v>
      </c>
      <c r="FJ393" s="158" t="n">
        <v>1</v>
      </c>
      <c r="FK393" s="158" t="n">
        <v>1</v>
      </c>
      <c r="FL393" s="158" t="n">
        <v>1900</v>
      </c>
      <c r="FM393" s="158" t="n">
        <v>1</v>
      </c>
      <c r="FN393" s="158" t="n">
        <v>1</v>
      </c>
      <c r="FO393" s="158" t="n">
        <v>1900</v>
      </c>
      <c r="FP393" s="158" t="n">
        <v>1</v>
      </c>
      <c r="FQ393" s="158" t="n">
        <v>1</v>
      </c>
      <c r="FR393" s="158" t="n">
        <v>1900</v>
      </c>
      <c r="FS393" s="158" t="n">
        <v>1</v>
      </c>
      <c r="FT393" s="158" t="n">
        <v>1</v>
      </c>
      <c r="FU393" s="158" t="n">
        <v>1900</v>
      </c>
      <c r="FV393" s="158" t="n">
        <v>1</v>
      </c>
      <c r="FW393" s="158" t="n">
        <v>1</v>
      </c>
    </row>
    <row r="394">
      <c r="A394">
        <f>IF(F394&gt;1,A393,IF(AND(I394&lt;10,paste!A396&lt;10),RIGHT(H394,2)&amp;"0"&amp;I394&amp;"000"&amp;paste!A396,IF(AND(I394&lt;10,paste!A396&gt;=10,paste!A396&lt;100),RIGHT(H394,2)&amp;"0"&amp;I394&amp;"00"&amp;paste!A396,IF(AND(I394&lt;10,paste!A396&gt;=100,paste!A396&lt;1000),RIGHT(H394,2)&amp;"0"&amp;I394&amp;"0"&amp;paste!A396,IF(AND(I394&lt;10,paste!A396&gt;=1000),RIGHT(H394,2)&amp;"0"&amp;I394&amp;paste!A396,IF(AND(I394&gt;=10,paste!A396&lt;10),RIGHT(H394,2)&amp;I394&amp;"000"&amp;paste!A396,IF(AND(I394&gt;=10,paste!A396&gt;=10,paste!A396&lt;100),RIGHT(H394,2)&amp;I394&amp;"00"&amp;paste!A396,IF(AND(I394&gt;=10,paste!A396&gt;=100,paste!A396&lt;1000),RIGHT(H394,2)&amp;I394&amp;"0"&amp;paste!A396,RIGHT(H394,2)&amp;I394&amp;paste!A396))))))))</f>
        <v/>
      </c>
      <c r="B394">
        <f>YEAR(paste!C396)</f>
        <v/>
      </c>
      <c r="C394">
        <f>MONTH(paste!C396)</f>
        <v/>
      </c>
      <c r="D394">
        <f>DAY(paste!C396)</f>
        <v/>
      </c>
      <c r="E394" s="158" t="n">
        <v>0</v>
      </c>
      <c r="F394">
        <f>IF(AND(L394=L393,D394=D393),F393+1,1)</f>
        <v/>
      </c>
      <c r="G394" s="158" t="n">
        <v>0</v>
      </c>
      <c r="H394">
        <f>YEAR(paste!C396)</f>
        <v/>
      </c>
      <c r="I394">
        <f>MONTH(paste!C396)</f>
        <v/>
      </c>
      <c r="J394">
        <f>DAY(paste!C396)</f>
        <v/>
      </c>
      <c r="K394">
        <f>A394</f>
        <v/>
      </c>
      <c r="L394">
        <f>IF(ISBLANK(VLOOKUP(paste!J396,'得意先名 (2)'!$B$3:$F$2005,5,FALSE)),paste!P396,IFERROR(VLOOKUP(paste!J396,'得意先名 (2)'!$B$3:$F$2005,5,FALSE),"ZZZZZZZZZZZ"))</f>
        <v/>
      </c>
      <c r="M394">
        <f>IF(L394="ZZZZZZZZZZZ",paste!J396&amp;paste!K396&amp; "  :   "&amp;paste!M396&amp; "  :   "&amp;paste!P396,"")</f>
        <v/>
      </c>
      <c r="O394" s="158" t="n"/>
      <c r="P394">
        <f>VLOOKUP(L394,'L_User+EndUser'!$C$2:$K$500,8,FALSE)</f>
        <v/>
      </c>
      <c r="Q394">
        <f>VLOOKUP(L394,'L_User+EndUser'!$C$2:$K$500,9,FALSE)</f>
        <v/>
      </c>
      <c r="R394" s="158" t="n"/>
      <c r="T394" s="158" t="n"/>
      <c r="V394" s="158" t="n"/>
      <c r="AB394">
        <f>paste!J396</f>
        <v/>
      </c>
      <c r="AC394">
        <f>L394</f>
        <v/>
      </c>
      <c r="AO394">
        <f>YEAR(paste!O396)</f>
        <v/>
      </c>
      <c r="AP394">
        <f>MONTH(paste!O396)</f>
        <v/>
      </c>
      <c r="AQ394">
        <f>DAY(paste!O396)</f>
        <v/>
      </c>
      <c r="BD394">
        <f>IF(paste!L396="","",paste!L396)</f>
        <v/>
      </c>
      <c r="BM394" t="n">
        <v>1</v>
      </c>
      <c r="BN394">
        <f>VLOOKUP(paste!E396,L_Product!$A$2:$B$2001,2,FALSE)</f>
        <v/>
      </c>
      <c r="BO394" s="21" t="n"/>
      <c r="BT394" t="n">
        <v>2</v>
      </c>
      <c r="BU394">
        <f>IF($BM$2=1,2,IF($BM$2=18,1))</f>
        <v/>
      </c>
      <c r="BV394">
        <f>IF($BM$2=1,0,IF($BM$2=18,1))</f>
        <v/>
      </c>
      <c r="BW394" t="n">
        <v>2</v>
      </c>
      <c r="BX394" t="n">
        <v>0</v>
      </c>
      <c r="BY394" t="n">
        <v>3</v>
      </c>
      <c r="BZ394">
        <f>VLOOKUP(BN394,L_Product!$B$2:$Z$2001,14,FALSE)</f>
        <v/>
      </c>
      <c r="CA394">
        <f>paste!H396</f>
        <v/>
      </c>
      <c r="CB394">
        <f>BZ394*CA394</f>
        <v/>
      </c>
      <c r="CN394" s="158" t="n">
        <v>1</v>
      </c>
      <c r="CO394" s="158" t="n">
        <v>1</v>
      </c>
      <c r="CP394" s="158" t="n">
        <v>1</v>
      </c>
      <c r="CQ394" s="158" t="n">
        <v>1</v>
      </c>
      <c r="CR394" s="158" t="n">
        <v>1</v>
      </c>
      <c r="CS394" s="158" t="n">
        <v>0</v>
      </c>
      <c r="CT394" s="158" t="n">
        <v>0</v>
      </c>
      <c r="CU394" s="158" t="n">
        <v>0</v>
      </c>
      <c r="CV394" s="158" t="n">
        <v>0</v>
      </c>
      <c r="CW394" s="158" t="n">
        <v>0</v>
      </c>
      <c r="CX394">
        <f>B394</f>
        <v/>
      </c>
      <c r="CY394">
        <f>C394</f>
        <v/>
      </c>
      <c r="CZ394">
        <f>D394</f>
        <v/>
      </c>
      <c r="DA394" s="158" t="n">
        <v>1900</v>
      </c>
      <c r="DB394" s="158" t="n">
        <v>1</v>
      </c>
      <c r="DC394" s="158" t="n">
        <v>1</v>
      </c>
      <c r="DD394" s="158" t="n">
        <v>1900</v>
      </c>
      <c r="DE394" s="158" t="n">
        <v>1</v>
      </c>
      <c r="DF394" s="158" t="n">
        <v>1</v>
      </c>
      <c r="DG394" s="158" t="n">
        <v>1900</v>
      </c>
      <c r="DH394" s="158" t="n">
        <v>1</v>
      </c>
      <c r="DI394" s="158" t="n">
        <v>1</v>
      </c>
      <c r="DJ394" s="158" t="n">
        <v>1900</v>
      </c>
      <c r="DK394" s="158" t="n">
        <v>1</v>
      </c>
      <c r="DL394" s="158" t="n">
        <v>1</v>
      </c>
      <c r="DR394" s="158" t="n">
        <v>2</v>
      </c>
      <c r="DS394" s="158" t="n">
        <v>1</v>
      </c>
      <c r="DT394" s="158" t="n">
        <v>2</v>
      </c>
      <c r="DU394" s="158" t="n">
        <v>1</v>
      </c>
      <c r="DV394" s="158" t="n">
        <v>3</v>
      </c>
      <c r="DW394" s="158" t="n">
        <v>1</v>
      </c>
      <c r="DX394" s="158" t="n">
        <v>3</v>
      </c>
      <c r="DY394" s="158" t="n">
        <v>0</v>
      </c>
      <c r="DZ394" s="158" t="n">
        <v>0</v>
      </c>
      <c r="EA394" s="158" t="n">
        <v>0</v>
      </c>
      <c r="EB394" s="158" t="n">
        <v>0</v>
      </c>
      <c r="EC394" s="158" t="n">
        <v>0</v>
      </c>
      <c r="ED394" s="158" t="n">
        <v>0</v>
      </c>
      <c r="EE394" s="158" t="n">
        <v>0</v>
      </c>
      <c r="EF394" s="158" t="n">
        <v>0</v>
      </c>
      <c r="EG394" s="158" t="n">
        <v>0</v>
      </c>
      <c r="EH394" s="158" t="n">
        <v>0</v>
      </c>
      <c r="EI394" s="158" t="n">
        <v>0</v>
      </c>
      <c r="EJ394" s="158" t="n">
        <v>0</v>
      </c>
      <c r="EK394" s="158" t="n">
        <v>0</v>
      </c>
      <c r="EL394" s="158" t="n">
        <v>0</v>
      </c>
      <c r="EM394" s="158" t="n">
        <v>0</v>
      </c>
      <c r="EN394" s="158" t="n">
        <v>0</v>
      </c>
      <c r="EO394" s="158" t="n">
        <v>0</v>
      </c>
      <c r="EP394" s="158" t="n">
        <v>0</v>
      </c>
      <c r="EQ394" s="158" t="n">
        <v>0</v>
      </c>
      <c r="ER394" s="158" t="n">
        <v>0</v>
      </c>
      <c r="ES394" s="158" t="n">
        <v>0</v>
      </c>
      <c r="ET394" s="158" t="n">
        <v>0</v>
      </c>
      <c r="EU394" s="158" t="n">
        <v>0</v>
      </c>
      <c r="EV394" s="158" t="n">
        <v>0</v>
      </c>
      <c r="EW394" s="158" t="n">
        <v>0</v>
      </c>
      <c r="EX394" s="158" t="n">
        <v>0</v>
      </c>
      <c r="EY394" s="158" t="n">
        <v>0</v>
      </c>
      <c r="EZ394" s="158" t="n">
        <v>1900</v>
      </c>
      <c r="FA394" s="158" t="n">
        <v>1</v>
      </c>
      <c r="FB394" s="158" t="n">
        <v>1</v>
      </c>
      <c r="FC394" s="158" t="n">
        <v>1900</v>
      </c>
      <c r="FD394" s="158" t="n">
        <v>1</v>
      </c>
      <c r="FE394" s="158" t="n">
        <v>1</v>
      </c>
      <c r="FF394" s="158" t="n">
        <v>1900</v>
      </c>
      <c r="FG394" s="158" t="n">
        <v>1</v>
      </c>
      <c r="FH394" s="158" t="n">
        <v>1</v>
      </c>
      <c r="FI394" s="158" t="n">
        <v>1900</v>
      </c>
      <c r="FJ394" s="158" t="n">
        <v>1</v>
      </c>
      <c r="FK394" s="158" t="n">
        <v>1</v>
      </c>
      <c r="FL394" s="158" t="n">
        <v>1900</v>
      </c>
      <c r="FM394" s="158" t="n">
        <v>1</v>
      </c>
      <c r="FN394" s="158" t="n">
        <v>1</v>
      </c>
      <c r="FO394" s="158" t="n">
        <v>1900</v>
      </c>
      <c r="FP394" s="158" t="n">
        <v>1</v>
      </c>
      <c r="FQ394" s="158" t="n">
        <v>1</v>
      </c>
      <c r="FR394" s="158" t="n">
        <v>1900</v>
      </c>
      <c r="FS394" s="158" t="n">
        <v>1</v>
      </c>
      <c r="FT394" s="158" t="n">
        <v>1</v>
      </c>
      <c r="FU394" s="158" t="n">
        <v>1900</v>
      </c>
      <c r="FV394" s="158" t="n">
        <v>1</v>
      </c>
      <c r="FW394" s="158" t="n">
        <v>1</v>
      </c>
    </row>
    <row r="395">
      <c r="A395">
        <f>IF(F395&gt;1,A394,IF(AND(I395&lt;10,paste!A397&lt;10),RIGHT(H395,2)&amp;"0"&amp;I395&amp;"000"&amp;paste!A397,IF(AND(I395&lt;10,paste!A397&gt;=10,paste!A397&lt;100),RIGHT(H395,2)&amp;"0"&amp;I395&amp;"00"&amp;paste!A397,IF(AND(I395&lt;10,paste!A397&gt;=100,paste!A397&lt;1000),RIGHT(H395,2)&amp;"0"&amp;I395&amp;"0"&amp;paste!A397,IF(AND(I395&lt;10,paste!A397&gt;=1000),RIGHT(H395,2)&amp;"0"&amp;I395&amp;paste!A397,IF(AND(I395&gt;=10,paste!A397&lt;10),RIGHT(H395,2)&amp;I395&amp;"000"&amp;paste!A397,IF(AND(I395&gt;=10,paste!A397&gt;=10,paste!A397&lt;100),RIGHT(H395,2)&amp;I395&amp;"00"&amp;paste!A397,IF(AND(I395&gt;=10,paste!A397&gt;=100,paste!A397&lt;1000),RIGHT(H395,2)&amp;I395&amp;"0"&amp;paste!A397,RIGHT(H395,2)&amp;I395&amp;paste!A397))))))))</f>
        <v/>
      </c>
      <c r="B395">
        <f>YEAR(paste!C397)</f>
        <v/>
      </c>
      <c r="C395">
        <f>MONTH(paste!C397)</f>
        <v/>
      </c>
      <c r="D395">
        <f>DAY(paste!C397)</f>
        <v/>
      </c>
      <c r="E395" s="158" t="n">
        <v>0</v>
      </c>
      <c r="F395">
        <f>IF(AND(L395=L394,D395=D394),F394+1,1)</f>
        <v/>
      </c>
      <c r="G395" s="158" t="n">
        <v>0</v>
      </c>
      <c r="H395">
        <f>YEAR(paste!C397)</f>
        <v/>
      </c>
      <c r="I395">
        <f>MONTH(paste!C397)</f>
        <v/>
      </c>
      <c r="J395">
        <f>DAY(paste!C397)</f>
        <v/>
      </c>
      <c r="K395">
        <f>A395</f>
        <v/>
      </c>
      <c r="L395">
        <f>IF(ISBLANK(VLOOKUP(paste!J397,'得意先名 (2)'!$B$3:$F$2005,5,FALSE)),paste!P397,IFERROR(VLOOKUP(paste!J397,'得意先名 (2)'!$B$3:$F$2005,5,FALSE),"ZZZZZZZZZZZ"))</f>
        <v/>
      </c>
      <c r="M395">
        <f>IF(L395="ZZZZZZZZZZZ",paste!J397&amp;paste!K397&amp; "  :   "&amp;paste!M397&amp; "  :   "&amp;paste!P397,"")</f>
        <v/>
      </c>
      <c r="O395" s="158" t="n"/>
      <c r="P395">
        <f>VLOOKUP(L395,'L_User+EndUser'!$C$2:$K$500,8,FALSE)</f>
        <v/>
      </c>
      <c r="Q395">
        <f>VLOOKUP(L395,'L_User+EndUser'!$C$2:$K$500,9,FALSE)</f>
        <v/>
      </c>
      <c r="R395" s="158" t="n"/>
      <c r="T395" s="158" t="n"/>
      <c r="V395" s="158" t="n"/>
      <c r="AB395">
        <f>paste!J397</f>
        <v/>
      </c>
      <c r="AC395">
        <f>L395</f>
        <v/>
      </c>
      <c r="AO395">
        <f>YEAR(paste!O397)</f>
        <v/>
      </c>
      <c r="AP395">
        <f>MONTH(paste!O397)</f>
        <v/>
      </c>
      <c r="AQ395">
        <f>DAY(paste!O397)</f>
        <v/>
      </c>
      <c r="BD395">
        <f>IF(paste!L397="","",paste!L397)</f>
        <v/>
      </c>
      <c r="BM395" t="n">
        <v>1</v>
      </c>
      <c r="BN395">
        <f>VLOOKUP(paste!E397,L_Product!$A$2:$B$2001,2,FALSE)</f>
        <v/>
      </c>
      <c r="BO395" s="21" t="n"/>
      <c r="BT395" t="n">
        <v>2</v>
      </c>
      <c r="BU395">
        <f>IF($BM$2=1,2,IF($BM$2=18,1))</f>
        <v/>
      </c>
      <c r="BV395">
        <f>IF($BM$2=1,0,IF($BM$2=18,1))</f>
        <v/>
      </c>
      <c r="BW395" t="n">
        <v>2</v>
      </c>
      <c r="BX395" t="n">
        <v>0</v>
      </c>
      <c r="BY395" t="n">
        <v>3</v>
      </c>
      <c r="BZ395">
        <f>VLOOKUP(BN395,L_Product!$B$2:$Z$2001,14,FALSE)</f>
        <v/>
      </c>
      <c r="CA395">
        <f>paste!H397</f>
        <v/>
      </c>
      <c r="CB395">
        <f>BZ395*CA395</f>
        <v/>
      </c>
      <c r="CN395" s="158" t="n">
        <v>1</v>
      </c>
      <c r="CO395" s="158" t="n">
        <v>1</v>
      </c>
      <c r="CP395" s="158" t="n">
        <v>1</v>
      </c>
      <c r="CQ395" s="158" t="n">
        <v>1</v>
      </c>
      <c r="CR395" s="158" t="n">
        <v>1</v>
      </c>
      <c r="CS395" s="158" t="n">
        <v>0</v>
      </c>
      <c r="CT395" s="158" t="n">
        <v>0</v>
      </c>
      <c r="CU395" s="158" t="n">
        <v>0</v>
      </c>
      <c r="CV395" s="158" t="n">
        <v>0</v>
      </c>
      <c r="CW395" s="158" t="n">
        <v>0</v>
      </c>
      <c r="CX395">
        <f>B395</f>
        <v/>
      </c>
      <c r="CY395">
        <f>C395</f>
        <v/>
      </c>
      <c r="CZ395">
        <f>D395</f>
        <v/>
      </c>
      <c r="DA395" s="158" t="n">
        <v>1900</v>
      </c>
      <c r="DB395" s="158" t="n">
        <v>1</v>
      </c>
      <c r="DC395" s="158" t="n">
        <v>1</v>
      </c>
      <c r="DD395" s="158" t="n">
        <v>1900</v>
      </c>
      <c r="DE395" s="158" t="n">
        <v>1</v>
      </c>
      <c r="DF395" s="158" t="n">
        <v>1</v>
      </c>
      <c r="DG395" s="158" t="n">
        <v>1900</v>
      </c>
      <c r="DH395" s="158" t="n">
        <v>1</v>
      </c>
      <c r="DI395" s="158" t="n">
        <v>1</v>
      </c>
      <c r="DJ395" s="158" t="n">
        <v>1900</v>
      </c>
      <c r="DK395" s="158" t="n">
        <v>1</v>
      </c>
      <c r="DL395" s="158" t="n">
        <v>1</v>
      </c>
      <c r="DR395" s="158" t="n">
        <v>2</v>
      </c>
      <c r="DS395" s="158" t="n">
        <v>1</v>
      </c>
      <c r="DT395" s="158" t="n">
        <v>2</v>
      </c>
      <c r="DU395" s="158" t="n">
        <v>1</v>
      </c>
      <c r="DV395" s="158" t="n">
        <v>3</v>
      </c>
      <c r="DW395" s="158" t="n">
        <v>1</v>
      </c>
      <c r="DX395" s="158" t="n">
        <v>3</v>
      </c>
      <c r="DY395" s="158" t="n">
        <v>0</v>
      </c>
      <c r="DZ395" s="158" t="n">
        <v>0</v>
      </c>
      <c r="EA395" s="158" t="n">
        <v>0</v>
      </c>
      <c r="EB395" s="158" t="n">
        <v>0</v>
      </c>
      <c r="EC395" s="158" t="n">
        <v>0</v>
      </c>
      <c r="ED395" s="158" t="n">
        <v>0</v>
      </c>
      <c r="EE395" s="158" t="n">
        <v>0</v>
      </c>
      <c r="EF395" s="158" t="n">
        <v>0</v>
      </c>
      <c r="EG395" s="158" t="n">
        <v>0</v>
      </c>
      <c r="EH395" s="158" t="n">
        <v>0</v>
      </c>
      <c r="EI395" s="158" t="n">
        <v>0</v>
      </c>
      <c r="EJ395" s="158" t="n">
        <v>0</v>
      </c>
      <c r="EK395" s="158" t="n">
        <v>0</v>
      </c>
      <c r="EL395" s="158" t="n">
        <v>0</v>
      </c>
      <c r="EM395" s="158" t="n">
        <v>0</v>
      </c>
      <c r="EN395" s="158" t="n">
        <v>0</v>
      </c>
      <c r="EO395" s="158" t="n">
        <v>0</v>
      </c>
      <c r="EP395" s="158" t="n">
        <v>0</v>
      </c>
      <c r="EQ395" s="158" t="n">
        <v>0</v>
      </c>
      <c r="ER395" s="158" t="n">
        <v>0</v>
      </c>
      <c r="ES395" s="158" t="n">
        <v>0</v>
      </c>
      <c r="ET395" s="158" t="n">
        <v>0</v>
      </c>
      <c r="EU395" s="158" t="n">
        <v>0</v>
      </c>
      <c r="EV395" s="158" t="n">
        <v>0</v>
      </c>
      <c r="EW395" s="158" t="n">
        <v>0</v>
      </c>
      <c r="EX395" s="158" t="n">
        <v>0</v>
      </c>
      <c r="EY395" s="158" t="n">
        <v>0</v>
      </c>
      <c r="EZ395" s="158" t="n">
        <v>1900</v>
      </c>
      <c r="FA395" s="158" t="n">
        <v>1</v>
      </c>
      <c r="FB395" s="158" t="n">
        <v>1</v>
      </c>
      <c r="FC395" s="158" t="n">
        <v>1900</v>
      </c>
      <c r="FD395" s="158" t="n">
        <v>1</v>
      </c>
      <c r="FE395" s="158" t="n">
        <v>1</v>
      </c>
      <c r="FF395" s="158" t="n">
        <v>1900</v>
      </c>
      <c r="FG395" s="158" t="n">
        <v>1</v>
      </c>
      <c r="FH395" s="158" t="n">
        <v>1</v>
      </c>
      <c r="FI395" s="158" t="n">
        <v>1900</v>
      </c>
      <c r="FJ395" s="158" t="n">
        <v>1</v>
      </c>
      <c r="FK395" s="158" t="n">
        <v>1</v>
      </c>
      <c r="FL395" s="158" t="n">
        <v>1900</v>
      </c>
      <c r="FM395" s="158" t="n">
        <v>1</v>
      </c>
      <c r="FN395" s="158" t="n">
        <v>1</v>
      </c>
      <c r="FO395" s="158" t="n">
        <v>1900</v>
      </c>
      <c r="FP395" s="158" t="n">
        <v>1</v>
      </c>
      <c r="FQ395" s="158" t="n">
        <v>1</v>
      </c>
      <c r="FR395" s="158" t="n">
        <v>1900</v>
      </c>
      <c r="FS395" s="158" t="n">
        <v>1</v>
      </c>
      <c r="FT395" s="158" t="n">
        <v>1</v>
      </c>
      <c r="FU395" s="158" t="n">
        <v>1900</v>
      </c>
      <c r="FV395" s="158" t="n">
        <v>1</v>
      </c>
      <c r="FW395" s="158" t="n">
        <v>1</v>
      </c>
    </row>
    <row r="396">
      <c r="A396">
        <f>IF(F396&gt;1,A395,IF(AND(I396&lt;10,paste!A398&lt;10),RIGHT(H396,2)&amp;"0"&amp;I396&amp;"000"&amp;paste!A398,IF(AND(I396&lt;10,paste!A398&gt;=10,paste!A398&lt;100),RIGHT(H396,2)&amp;"0"&amp;I396&amp;"00"&amp;paste!A398,IF(AND(I396&lt;10,paste!A398&gt;=100,paste!A398&lt;1000),RIGHT(H396,2)&amp;"0"&amp;I396&amp;"0"&amp;paste!A398,IF(AND(I396&lt;10,paste!A398&gt;=1000),RIGHT(H396,2)&amp;"0"&amp;I396&amp;paste!A398,IF(AND(I396&gt;=10,paste!A398&lt;10),RIGHT(H396,2)&amp;I396&amp;"000"&amp;paste!A398,IF(AND(I396&gt;=10,paste!A398&gt;=10,paste!A398&lt;100),RIGHT(H396,2)&amp;I396&amp;"00"&amp;paste!A398,IF(AND(I396&gt;=10,paste!A398&gt;=100,paste!A398&lt;1000),RIGHT(H396,2)&amp;I396&amp;"0"&amp;paste!A398,RIGHT(H396,2)&amp;I396&amp;paste!A398))))))))</f>
        <v/>
      </c>
      <c r="B396">
        <f>YEAR(paste!C398)</f>
        <v/>
      </c>
      <c r="C396">
        <f>MONTH(paste!C398)</f>
        <v/>
      </c>
      <c r="D396">
        <f>DAY(paste!C398)</f>
        <v/>
      </c>
      <c r="E396" s="158" t="n">
        <v>0</v>
      </c>
      <c r="F396">
        <f>IF(AND(L396=L395,D396=D395),F395+1,1)</f>
        <v/>
      </c>
      <c r="G396" s="158" t="n">
        <v>0</v>
      </c>
      <c r="H396">
        <f>YEAR(paste!C398)</f>
        <v/>
      </c>
      <c r="I396">
        <f>MONTH(paste!C398)</f>
        <v/>
      </c>
      <c r="J396">
        <f>DAY(paste!C398)</f>
        <v/>
      </c>
      <c r="K396">
        <f>A396</f>
        <v/>
      </c>
      <c r="L396">
        <f>IF(ISBLANK(VLOOKUP(paste!J398,'得意先名 (2)'!$B$3:$F$2005,5,FALSE)),paste!P398,IFERROR(VLOOKUP(paste!J398,'得意先名 (2)'!$B$3:$F$2005,5,FALSE),"ZZZZZZZZZZZ"))</f>
        <v/>
      </c>
      <c r="M396">
        <f>IF(L396="ZZZZZZZZZZZ",paste!J398&amp;paste!K398&amp; "  :   "&amp;paste!M398&amp; "  :   "&amp;paste!P398,"")</f>
        <v/>
      </c>
      <c r="O396" s="158" t="n"/>
      <c r="P396">
        <f>VLOOKUP(L396,'L_User+EndUser'!$C$2:$K$500,8,FALSE)</f>
        <v/>
      </c>
      <c r="Q396">
        <f>VLOOKUP(L396,'L_User+EndUser'!$C$2:$K$500,9,FALSE)</f>
        <v/>
      </c>
      <c r="R396" s="158" t="n"/>
      <c r="T396" s="158" t="n"/>
      <c r="V396" s="158" t="n"/>
      <c r="AB396">
        <f>paste!J398</f>
        <v/>
      </c>
      <c r="AC396">
        <f>L396</f>
        <v/>
      </c>
      <c r="AO396">
        <f>YEAR(paste!O398)</f>
        <v/>
      </c>
      <c r="AP396">
        <f>MONTH(paste!O398)</f>
        <v/>
      </c>
      <c r="AQ396">
        <f>DAY(paste!O398)</f>
        <v/>
      </c>
      <c r="BD396">
        <f>IF(paste!L398="","",paste!L398)</f>
        <v/>
      </c>
      <c r="BM396" t="n">
        <v>1</v>
      </c>
      <c r="BN396">
        <f>VLOOKUP(paste!E398,L_Product!$A$2:$B$2001,2,FALSE)</f>
        <v/>
      </c>
      <c r="BO396" s="21" t="n"/>
      <c r="BT396" t="n">
        <v>2</v>
      </c>
      <c r="BU396">
        <f>IF($BM$2=1,2,IF($BM$2=18,1))</f>
        <v/>
      </c>
      <c r="BV396">
        <f>IF($BM$2=1,0,IF($BM$2=18,1))</f>
        <v/>
      </c>
      <c r="BW396" t="n">
        <v>2</v>
      </c>
      <c r="BX396" t="n">
        <v>0</v>
      </c>
      <c r="BY396" t="n">
        <v>3</v>
      </c>
      <c r="BZ396">
        <f>VLOOKUP(BN396,L_Product!$B$2:$Z$2001,14,FALSE)</f>
        <v/>
      </c>
      <c r="CA396">
        <f>paste!H398</f>
        <v/>
      </c>
      <c r="CB396">
        <f>BZ396*CA396</f>
        <v/>
      </c>
      <c r="CN396" s="158" t="n">
        <v>1</v>
      </c>
      <c r="CO396" s="158" t="n">
        <v>1</v>
      </c>
      <c r="CP396" s="158" t="n">
        <v>1</v>
      </c>
      <c r="CQ396" s="158" t="n">
        <v>1</v>
      </c>
      <c r="CR396" s="158" t="n">
        <v>1</v>
      </c>
      <c r="CS396" s="158" t="n">
        <v>0</v>
      </c>
      <c r="CT396" s="158" t="n">
        <v>0</v>
      </c>
      <c r="CU396" s="158" t="n">
        <v>0</v>
      </c>
      <c r="CV396" s="158" t="n">
        <v>0</v>
      </c>
      <c r="CW396" s="158" t="n">
        <v>0</v>
      </c>
      <c r="CX396">
        <f>B396</f>
        <v/>
      </c>
      <c r="CY396">
        <f>C396</f>
        <v/>
      </c>
      <c r="CZ396">
        <f>D396</f>
        <v/>
      </c>
      <c r="DA396" s="158" t="n">
        <v>1900</v>
      </c>
      <c r="DB396" s="158" t="n">
        <v>1</v>
      </c>
      <c r="DC396" s="158" t="n">
        <v>1</v>
      </c>
      <c r="DD396" s="158" t="n">
        <v>1900</v>
      </c>
      <c r="DE396" s="158" t="n">
        <v>1</v>
      </c>
      <c r="DF396" s="158" t="n">
        <v>1</v>
      </c>
      <c r="DG396" s="158" t="n">
        <v>1900</v>
      </c>
      <c r="DH396" s="158" t="n">
        <v>1</v>
      </c>
      <c r="DI396" s="158" t="n">
        <v>1</v>
      </c>
      <c r="DJ396" s="158" t="n">
        <v>1900</v>
      </c>
      <c r="DK396" s="158" t="n">
        <v>1</v>
      </c>
      <c r="DL396" s="158" t="n">
        <v>1</v>
      </c>
      <c r="DR396" s="158" t="n">
        <v>2</v>
      </c>
      <c r="DS396" s="158" t="n">
        <v>1</v>
      </c>
      <c r="DT396" s="158" t="n">
        <v>2</v>
      </c>
      <c r="DU396" s="158" t="n">
        <v>1</v>
      </c>
      <c r="DV396" s="158" t="n">
        <v>3</v>
      </c>
      <c r="DW396" s="158" t="n">
        <v>1</v>
      </c>
      <c r="DX396" s="158" t="n">
        <v>3</v>
      </c>
      <c r="DY396" s="158" t="n">
        <v>0</v>
      </c>
      <c r="DZ396" s="158" t="n">
        <v>0</v>
      </c>
      <c r="EA396" s="158" t="n">
        <v>0</v>
      </c>
      <c r="EB396" s="158" t="n">
        <v>0</v>
      </c>
      <c r="EC396" s="158" t="n">
        <v>0</v>
      </c>
      <c r="ED396" s="158" t="n">
        <v>0</v>
      </c>
      <c r="EE396" s="158" t="n">
        <v>0</v>
      </c>
      <c r="EF396" s="158" t="n">
        <v>0</v>
      </c>
      <c r="EG396" s="158" t="n">
        <v>0</v>
      </c>
      <c r="EH396" s="158" t="n">
        <v>0</v>
      </c>
      <c r="EI396" s="158" t="n">
        <v>0</v>
      </c>
      <c r="EJ396" s="158" t="n">
        <v>0</v>
      </c>
      <c r="EK396" s="158" t="n">
        <v>0</v>
      </c>
      <c r="EL396" s="158" t="n">
        <v>0</v>
      </c>
      <c r="EM396" s="158" t="n">
        <v>0</v>
      </c>
      <c r="EN396" s="158" t="n">
        <v>0</v>
      </c>
      <c r="EO396" s="158" t="n">
        <v>0</v>
      </c>
      <c r="EP396" s="158" t="n">
        <v>0</v>
      </c>
      <c r="EQ396" s="158" t="n">
        <v>0</v>
      </c>
      <c r="ER396" s="158" t="n">
        <v>0</v>
      </c>
      <c r="ES396" s="158" t="n">
        <v>0</v>
      </c>
      <c r="ET396" s="158" t="n">
        <v>0</v>
      </c>
      <c r="EU396" s="158" t="n">
        <v>0</v>
      </c>
      <c r="EV396" s="158" t="n">
        <v>0</v>
      </c>
      <c r="EW396" s="158" t="n">
        <v>0</v>
      </c>
      <c r="EX396" s="158" t="n">
        <v>0</v>
      </c>
      <c r="EY396" s="158" t="n">
        <v>0</v>
      </c>
      <c r="EZ396" s="158" t="n">
        <v>1900</v>
      </c>
      <c r="FA396" s="158" t="n">
        <v>1</v>
      </c>
      <c r="FB396" s="158" t="n">
        <v>1</v>
      </c>
      <c r="FC396" s="158" t="n">
        <v>1900</v>
      </c>
      <c r="FD396" s="158" t="n">
        <v>1</v>
      </c>
      <c r="FE396" s="158" t="n">
        <v>1</v>
      </c>
      <c r="FF396" s="158" t="n">
        <v>1900</v>
      </c>
      <c r="FG396" s="158" t="n">
        <v>1</v>
      </c>
      <c r="FH396" s="158" t="n">
        <v>1</v>
      </c>
      <c r="FI396" s="158" t="n">
        <v>1900</v>
      </c>
      <c r="FJ396" s="158" t="n">
        <v>1</v>
      </c>
      <c r="FK396" s="158" t="n">
        <v>1</v>
      </c>
      <c r="FL396" s="158" t="n">
        <v>1900</v>
      </c>
      <c r="FM396" s="158" t="n">
        <v>1</v>
      </c>
      <c r="FN396" s="158" t="n">
        <v>1</v>
      </c>
      <c r="FO396" s="158" t="n">
        <v>1900</v>
      </c>
      <c r="FP396" s="158" t="n">
        <v>1</v>
      </c>
      <c r="FQ396" s="158" t="n">
        <v>1</v>
      </c>
      <c r="FR396" s="158" t="n">
        <v>1900</v>
      </c>
      <c r="FS396" s="158" t="n">
        <v>1</v>
      </c>
      <c r="FT396" s="158" t="n">
        <v>1</v>
      </c>
      <c r="FU396" s="158" t="n">
        <v>1900</v>
      </c>
      <c r="FV396" s="158" t="n">
        <v>1</v>
      </c>
      <c r="FW396" s="158" t="n">
        <v>1</v>
      </c>
    </row>
    <row r="397">
      <c r="A397">
        <f>IF(F397&gt;1,A396,IF(AND(I397&lt;10,paste!A399&lt;10),RIGHT(H397,2)&amp;"0"&amp;I397&amp;"000"&amp;paste!A399,IF(AND(I397&lt;10,paste!A399&gt;=10,paste!A399&lt;100),RIGHT(H397,2)&amp;"0"&amp;I397&amp;"00"&amp;paste!A399,IF(AND(I397&lt;10,paste!A399&gt;=100,paste!A399&lt;1000),RIGHT(H397,2)&amp;"0"&amp;I397&amp;"0"&amp;paste!A399,IF(AND(I397&lt;10,paste!A399&gt;=1000),RIGHT(H397,2)&amp;"0"&amp;I397&amp;paste!A399,IF(AND(I397&gt;=10,paste!A399&lt;10),RIGHT(H397,2)&amp;I397&amp;"000"&amp;paste!A399,IF(AND(I397&gt;=10,paste!A399&gt;=10,paste!A399&lt;100),RIGHT(H397,2)&amp;I397&amp;"00"&amp;paste!A399,IF(AND(I397&gt;=10,paste!A399&gt;=100,paste!A399&lt;1000),RIGHT(H397,2)&amp;I397&amp;"0"&amp;paste!A399,RIGHT(H397,2)&amp;I397&amp;paste!A399))))))))</f>
        <v/>
      </c>
      <c r="B397">
        <f>YEAR(paste!C399)</f>
        <v/>
      </c>
      <c r="C397">
        <f>MONTH(paste!C399)</f>
        <v/>
      </c>
      <c r="D397">
        <f>DAY(paste!C399)</f>
        <v/>
      </c>
      <c r="E397" s="158" t="n">
        <v>0</v>
      </c>
      <c r="F397">
        <f>IF(AND(L397=L396,D397=D396),F396+1,1)</f>
        <v/>
      </c>
      <c r="G397" s="158" t="n">
        <v>0</v>
      </c>
      <c r="H397">
        <f>YEAR(paste!C399)</f>
        <v/>
      </c>
      <c r="I397">
        <f>MONTH(paste!C399)</f>
        <v/>
      </c>
      <c r="J397">
        <f>DAY(paste!C399)</f>
        <v/>
      </c>
      <c r="K397">
        <f>A397</f>
        <v/>
      </c>
      <c r="L397">
        <f>IF(ISBLANK(VLOOKUP(paste!J399,'得意先名 (2)'!$B$3:$F$2005,5,FALSE)),paste!P399,IFERROR(VLOOKUP(paste!J399,'得意先名 (2)'!$B$3:$F$2005,5,FALSE),"ZZZZZZZZZZZ"))</f>
        <v/>
      </c>
      <c r="M397">
        <f>IF(L397="ZZZZZZZZZZZ",paste!J399&amp;paste!K399&amp; "  :   "&amp;paste!M399&amp; "  :   "&amp;paste!P399,"")</f>
        <v/>
      </c>
      <c r="O397" s="158" t="n"/>
      <c r="P397">
        <f>VLOOKUP(L397,'L_User+EndUser'!$C$2:$K$500,8,FALSE)</f>
        <v/>
      </c>
      <c r="Q397">
        <f>VLOOKUP(L397,'L_User+EndUser'!$C$2:$K$500,9,FALSE)</f>
        <v/>
      </c>
      <c r="R397" s="158" t="n"/>
      <c r="T397" s="158" t="n"/>
      <c r="V397" s="158" t="n"/>
      <c r="AB397">
        <f>paste!J399</f>
        <v/>
      </c>
      <c r="AC397">
        <f>L397</f>
        <v/>
      </c>
      <c r="AO397">
        <f>YEAR(paste!O399)</f>
        <v/>
      </c>
      <c r="AP397">
        <f>MONTH(paste!O399)</f>
        <v/>
      </c>
      <c r="AQ397">
        <f>DAY(paste!O399)</f>
        <v/>
      </c>
      <c r="BD397">
        <f>IF(paste!L399="","",paste!L399)</f>
        <v/>
      </c>
      <c r="BM397" t="n">
        <v>1</v>
      </c>
      <c r="BN397">
        <f>VLOOKUP(paste!E399,L_Product!$A$2:$B$2001,2,FALSE)</f>
        <v/>
      </c>
      <c r="BO397" s="21" t="n"/>
      <c r="BT397" t="n">
        <v>2</v>
      </c>
      <c r="BU397">
        <f>IF($BM$2=1,2,IF($BM$2=18,1))</f>
        <v/>
      </c>
      <c r="BV397">
        <f>IF($BM$2=1,0,IF($BM$2=18,1))</f>
        <v/>
      </c>
      <c r="BW397" t="n">
        <v>2</v>
      </c>
      <c r="BX397" t="n">
        <v>0</v>
      </c>
      <c r="BY397" t="n">
        <v>3</v>
      </c>
      <c r="BZ397">
        <f>VLOOKUP(BN397,L_Product!$B$2:$Z$2001,14,FALSE)</f>
        <v/>
      </c>
      <c r="CA397">
        <f>paste!H399</f>
        <v/>
      </c>
      <c r="CB397">
        <f>BZ397*CA397</f>
        <v/>
      </c>
      <c r="CN397" s="158" t="n">
        <v>1</v>
      </c>
      <c r="CO397" s="158" t="n">
        <v>1</v>
      </c>
      <c r="CP397" s="158" t="n">
        <v>1</v>
      </c>
      <c r="CQ397" s="158" t="n">
        <v>1</v>
      </c>
      <c r="CR397" s="158" t="n">
        <v>1</v>
      </c>
      <c r="CS397" s="158" t="n">
        <v>0</v>
      </c>
      <c r="CT397" s="158" t="n">
        <v>0</v>
      </c>
      <c r="CU397" s="158" t="n">
        <v>0</v>
      </c>
      <c r="CV397" s="158" t="n">
        <v>0</v>
      </c>
      <c r="CW397" s="158" t="n">
        <v>0</v>
      </c>
      <c r="CX397">
        <f>B397</f>
        <v/>
      </c>
      <c r="CY397">
        <f>C397</f>
        <v/>
      </c>
      <c r="CZ397">
        <f>D397</f>
        <v/>
      </c>
      <c r="DA397" s="158" t="n">
        <v>1900</v>
      </c>
      <c r="DB397" s="158" t="n">
        <v>1</v>
      </c>
      <c r="DC397" s="158" t="n">
        <v>1</v>
      </c>
      <c r="DD397" s="158" t="n">
        <v>1900</v>
      </c>
      <c r="DE397" s="158" t="n">
        <v>1</v>
      </c>
      <c r="DF397" s="158" t="n">
        <v>1</v>
      </c>
      <c r="DG397" s="158" t="n">
        <v>1900</v>
      </c>
      <c r="DH397" s="158" t="n">
        <v>1</v>
      </c>
      <c r="DI397" s="158" t="n">
        <v>1</v>
      </c>
      <c r="DJ397" s="158" t="n">
        <v>1900</v>
      </c>
      <c r="DK397" s="158" t="n">
        <v>1</v>
      </c>
      <c r="DL397" s="158" t="n">
        <v>1</v>
      </c>
      <c r="DR397" s="158" t="n">
        <v>2</v>
      </c>
      <c r="DS397" s="158" t="n">
        <v>1</v>
      </c>
      <c r="DT397" s="158" t="n">
        <v>2</v>
      </c>
      <c r="DU397" s="158" t="n">
        <v>1</v>
      </c>
      <c r="DV397" s="158" t="n">
        <v>3</v>
      </c>
      <c r="DW397" s="158" t="n">
        <v>1</v>
      </c>
      <c r="DX397" s="158" t="n">
        <v>3</v>
      </c>
      <c r="DY397" s="158" t="n">
        <v>0</v>
      </c>
      <c r="DZ397" s="158" t="n">
        <v>0</v>
      </c>
      <c r="EA397" s="158" t="n">
        <v>0</v>
      </c>
      <c r="EB397" s="158" t="n">
        <v>0</v>
      </c>
      <c r="EC397" s="158" t="n">
        <v>0</v>
      </c>
      <c r="ED397" s="158" t="n">
        <v>0</v>
      </c>
      <c r="EE397" s="158" t="n">
        <v>0</v>
      </c>
      <c r="EF397" s="158" t="n">
        <v>0</v>
      </c>
      <c r="EG397" s="158" t="n">
        <v>0</v>
      </c>
      <c r="EH397" s="158" t="n">
        <v>0</v>
      </c>
      <c r="EI397" s="158" t="n">
        <v>0</v>
      </c>
      <c r="EJ397" s="158" t="n">
        <v>0</v>
      </c>
      <c r="EK397" s="158" t="n">
        <v>0</v>
      </c>
      <c r="EL397" s="158" t="n">
        <v>0</v>
      </c>
      <c r="EM397" s="158" t="n">
        <v>0</v>
      </c>
      <c r="EN397" s="158" t="n">
        <v>0</v>
      </c>
      <c r="EO397" s="158" t="n">
        <v>0</v>
      </c>
      <c r="EP397" s="158" t="n">
        <v>0</v>
      </c>
      <c r="EQ397" s="158" t="n">
        <v>0</v>
      </c>
      <c r="ER397" s="158" t="n">
        <v>0</v>
      </c>
      <c r="ES397" s="158" t="n">
        <v>0</v>
      </c>
      <c r="ET397" s="158" t="n">
        <v>0</v>
      </c>
      <c r="EU397" s="158" t="n">
        <v>0</v>
      </c>
      <c r="EV397" s="158" t="n">
        <v>0</v>
      </c>
      <c r="EW397" s="158" t="n">
        <v>0</v>
      </c>
      <c r="EX397" s="158" t="n">
        <v>0</v>
      </c>
      <c r="EY397" s="158" t="n">
        <v>0</v>
      </c>
      <c r="EZ397" s="158" t="n">
        <v>1900</v>
      </c>
      <c r="FA397" s="158" t="n">
        <v>1</v>
      </c>
      <c r="FB397" s="158" t="n">
        <v>1</v>
      </c>
      <c r="FC397" s="158" t="n">
        <v>1900</v>
      </c>
      <c r="FD397" s="158" t="n">
        <v>1</v>
      </c>
      <c r="FE397" s="158" t="n">
        <v>1</v>
      </c>
      <c r="FF397" s="158" t="n">
        <v>1900</v>
      </c>
      <c r="FG397" s="158" t="n">
        <v>1</v>
      </c>
      <c r="FH397" s="158" t="n">
        <v>1</v>
      </c>
      <c r="FI397" s="158" t="n">
        <v>1900</v>
      </c>
      <c r="FJ397" s="158" t="n">
        <v>1</v>
      </c>
      <c r="FK397" s="158" t="n">
        <v>1</v>
      </c>
      <c r="FL397" s="158" t="n">
        <v>1900</v>
      </c>
      <c r="FM397" s="158" t="n">
        <v>1</v>
      </c>
      <c r="FN397" s="158" t="n">
        <v>1</v>
      </c>
      <c r="FO397" s="158" t="n">
        <v>1900</v>
      </c>
      <c r="FP397" s="158" t="n">
        <v>1</v>
      </c>
      <c r="FQ397" s="158" t="n">
        <v>1</v>
      </c>
      <c r="FR397" s="158" t="n">
        <v>1900</v>
      </c>
      <c r="FS397" s="158" t="n">
        <v>1</v>
      </c>
      <c r="FT397" s="158" t="n">
        <v>1</v>
      </c>
      <c r="FU397" s="158" t="n">
        <v>1900</v>
      </c>
      <c r="FV397" s="158" t="n">
        <v>1</v>
      </c>
      <c r="FW397" s="158" t="n">
        <v>1</v>
      </c>
    </row>
    <row r="398">
      <c r="A398">
        <f>IF(F398&gt;1,A397,IF(AND(I398&lt;10,paste!A400&lt;10),RIGHT(H398,2)&amp;"0"&amp;I398&amp;"000"&amp;paste!A400,IF(AND(I398&lt;10,paste!A400&gt;=10,paste!A400&lt;100),RIGHT(H398,2)&amp;"0"&amp;I398&amp;"00"&amp;paste!A400,IF(AND(I398&lt;10,paste!A400&gt;=100,paste!A400&lt;1000),RIGHT(H398,2)&amp;"0"&amp;I398&amp;"0"&amp;paste!A400,IF(AND(I398&lt;10,paste!A400&gt;=1000),RIGHT(H398,2)&amp;"0"&amp;I398&amp;paste!A400,IF(AND(I398&gt;=10,paste!A400&lt;10),RIGHT(H398,2)&amp;I398&amp;"000"&amp;paste!A400,IF(AND(I398&gt;=10,paste!A400&gt;=10,paste!A400&lt;100),RIGHT(H398,2)&amp;I398&amp;"00"&amp;paste!A400,IF(AND(I398&gt;=10,paste!A400&gt;=100,paste!A400&lt;1000),RIGHT(H398,2)&amp;I398&amp;"0"&amp;paste!A400,RIGHT(H398,2)&amp;I398&amp;paste!A400))))))))</f>
        <v/>
      </c>
      <c r="B398">
        <f>YEAR(paste!C400)</f>
        <v/>
      </c>
      <c r="C398">
        <f>MONTH(paste!C400)</f>
        <v/>
      </c>
      <c r="D398">
        <f>DAY(paste!C400)</f>
        <v/>
      </c>
      <c r="E398" s="158" t="n">
        <v>0</v>
      </c>
      <c r="F398">
        <f>IF(AND(L398=L397,D398=D397),F397+1,1)</f>
        <v/>
      </c>
      <c r="G398" s="158" t="n">
        <v>0</v>
      </c>
      <c r="H398">
        <f>YEAR(paste!C400)</f>
        <v/>
      </c>
      <c r="I398">
        <f>MONTH(paste!C400)</f>
        <v/>
      </c>
      <c r="J398">
        <f>DAY(paste!C400)</f>
        <v/>
      </c>
      <c r="K398">
        <f>A398</f>
        <v/>
      </c>
      <c r="L398">
        <f>IF(ISBLANK(VLOOKUP(paste!J400,'得意先名 (2)'!$B$3:$F$2005,5,FALSE)),paste!P400,IFERROR(VLOOKUP(paste!J400,'得意先名 (2)'!$B$3:$F$2005,5,FALSE),"ZZZZZZZZZZZ"))</f>
        <v/>
      </c>
      <c r="M398">
        <f>IF(L398="ZZZZZZZZZZZ",paste!J400&amp;paste!K400&amp; "  :   "&amp;paste!M400&amp; "  :   "&amp;paste!P400,"")</f>
        <v/>
      </c>
      <c r="O398" s="158" t="n"/>
      <c r="P398">
        <f>VLOOKUP(L398,'L_User+EndUser'!$C$2:$K$500,8,FALSE)</f>
        <v/>
      </c>
      <c r="Q398">
        <f>VLOOKUP(L398,'L_User+EndUser'!$C$2:$K$500,9,FALSE)</f>
        <v/>
      </c>
      <c r="R398" s="158" t="n"/>
      <c r="T398" s="158" t="n"/>
      <c r="V398" s="158" t="n"/>
      <c r="AB398">
        <f>paste!J400</f>
        <v/>
      </c>
      <c r="AC398">
        <f>L398</f>
        <v/>
      </c>
      <c r="AO398">
        <f>YEAR(paste!O400)</f>
        <v/>
      </c>
      <c r="AP398">
        <f>MONTH(paste!O400)</f>
        <v/>
      </c>
      <c r="AQ398">
        <f>DAY(paste!O400)</f>
        <v/>
      </c>
      <c r="BD398">
        <f>IF(paste!L400="","",paste!L400)</f>
        <v/>
      </c>
      <c r="BM398" t="n">
        <v>1</v>
      </c>
      <c r="BN398">
        <f>VLOOKUP(paste!E400,L_Product!$A$2:$B$2001,2,FALSE)</f>
        <v/>
      </c>
      <c r="BO398" s="21" t="n"/>
      <c r="BT398" t="n">
        <v>2</v>
      </c>
      <c r="BU398">
        <f>IF($BM$2=1,2,IF($BM$2=18,1))</f>
        <v/>
      </c>
      <c r="BV398">
        <f>IF($BM$2=1,0,IF($BM$2=18,1))</f>
        <v/>
      </c>
      <c r="BW398" t="n">
        <v>2</v>
      </c>
      <c r="BX398" t="n">
        <v>0</v>
      </c>
      <c r="BY398" t="n">
        <v>3</v>
      </c>
      <c r="BZ398">
        <f>VLOOKUP(BN398,L_Product!$B$2:$Z$2001,14,FALSE)</f>
        <v/>
      </c>
      <c r="CA398">
        <f>paste!H400</f>
        <v/>
      </c>
      <c r="CB398">
        <f>BZ398*CA398</f>
        <v/>
      </c>
      <c r="CN398" s="158" t="n">
        <v>1</v>
      </c>
      <c r="CO398" s="158" t="n">
        <v>1</v>
      </c>
      <c r="CP398" s="158" t="n">
        <v>1</v>
      </c>
      <c r="CQ398" s="158" t="n">
        <v>1</v>
      </c>
      <c r="CR398" s="158" t="n">
        <v>1</v>
      </c>
      <c r="CS398" s="158" t="n">
        <v>0</v>
      </c>
      <c r="CT398" s="158" t="n">
        <v>0</v>
      </c>
      <c r="CU398" s="158" t="n">
        <v>0</v>
      </c>
      <c r="CV398" s="158" t="n">
        <v>0</v>
      </c>
      <c r="CW398" s="158" t="n">
        <v>0</v>
      </c>
      <c r="CX398">
        <f>B398</f>
        <v/>
      </c>
      <c r="CY398">
        <f>C398</f>
        <v/>
      </c>
      <c r="CZ398">
        <f>D398</f>
        <v/>
      </c>
      <c r="DA398" s="158" t="n">
        <v>1900</v>
      </c>
      <c r="DB398" s="158" t="n">
        <v>1</v>
      </c>
      <c r="DC398" s="158" t="n">
        <v>1</v>
      </c>
      <c r="DD398" s="158" t="n">
        <v>1900</v>
      </c>
      <c r="DE398" s="158" t="n">
        <v>1</v>
      </c>
      <c r="DF398" s="158" t="n">
        <v>1</v>
      </c>
      <c r="DG398" s="158" t="n">
        <v>1900</v>
      </c>
      <c r="DH398" s="158" t="n">
        <v>1</v>
      </c>
      <c r="DI398" s="158" t="n">
        <v>1</v>
      </c>
      <c r="DJ398" s="158" t="n">
        <v>1900</v>
      </c>
      <c r="DK398" s="158" t="n">
        <v>1</v>
      </c>
      <c r="DL398" s="158" t="n">
        <v>1</v>
      </c>
      <c r="DR398" s="158" t="n">
        <v>2</v>
      </c>
      <c r="DS398" s="158" t="n">
        <v>1</v>
      </c>
      <c r="DT398" s="158" t="n">
        <v>2</v>
      </c>
      <c r="DU398" s="158" t="n">
        <v>1</v>
      </c>
      <c r="DV398" s="158" t="n">
        <v>3</v>
      </c>
      <c r="DW398" s="158" t="n">
        <v>1</v>
      </c>
      <c r="DX398" s="158" t="n">
        <v>3</v>
      </c>
      <c r="DY398" s="158" t="n">
        <v>0</v>
      </c>
      <c r="DZ398" s="158" t="n">
        <v>0</v>
      </c>
      <c r="EA398" s="158" t="n">
        <v>0</v>
      </c>
      <c r="EB398" s="158" t="n">
        <v>0</v>
      </c>
      <c r="EC398" s="158" t="n">
        <v>0</v>
      </c>
      <c r="ED398" s="158" t="n">
        <v>0</v>
      </c>
      <c r="EE398" s="158" t="n">
        <v>0</v>
      </c>
      <c r="EF398" s="158" t="n">
        <v>0</v>
      </c>
      <c r="EG398" s="158" t="n">
        <v>0</v>
      </c>
      <c r="EH398" s="158" t="n">
        <v>0</v>
      </c>
      <c r="EI398" s="158" t="n">
        <v>0</v>
      </c>
      <c r="EJ398" s="158" t="n">
        <v>0</v>
      </c>
      <c r="EK398" s="158" t="n">
        <v>0</v>
      </c>
      <c r="EL398" s="158" t="n">
        <v>0</v>
      </c>
      <c r="EM398" s="158" t="n">
        <v>0</v>
      </c>
      <c r="EN398" s="158" t="n">
        <v>0</v>
      </c>
      <c r="EO398" s="158" t="n">
        <v>0</v>
      </c>
      <c r="EP398" s="158" t="n">
        <v>0</v>
      </c>
      <c r="EQ398" s="158" t="n">
        <v>0</v>
      </c>
      <c r="ER398" s="158" t="n">
        <v>0</v>
      </c>
      <c r="ES398" s="158" t="n">
        <v>0</v>
      </c>
      <c r="ET398" s="158" t="n">
        <v>0</v>
      </c>
      <c r="EU398" s="158" t="n">
        <v>0</v>
      </c>
      <c r="EV398" s="158" t="n">
        <v>0</v>
      </c>
      <c r="EW398" s="158" t="n">
        <v>0</v>
      </c>
      <c r="EX398" s="158" t="n">
        <v>0</v>
      </c>
      <c r="EY398" s="158" t="n">
        <v>0</v>
      </c>
      <c r="EZ398" s="158" t="n">
        <v>1900</v>
      </c>
      <c r="FA398" s="158" t="n">
        <v>1</v>
      </c>
      <c r="FB398" s="158" t="n">
        <v>1</v>
      </c>
      <c r="FC398" s="158" t="n">
        <v>1900</v>
      </c>
      <c r="FD398" s="158" t="n">
        <v>1</v>
      </c>
      <c r="FE398" s="158" t="n">
        <v>1</v>
      </c>
      <c r="FF398" s="158" t="n">
        <v>1900</v>
      </c>
      <c r="FG398" s="158" t="n">
        <v>1</v>
      </c>
      <c r="FH398" s="158" t="n">
        <v>1</v>
      </c>
      <c r="FI398" s="158" t="n">
        <v>1900</v>
      </c>
      <c r="FJ398" s="158" t="n">
        <v>1</v>
      </c>
      <c r="FK398" s="158" t="n">
        <v>1</v>
      </c>
      <c r="FL398" s="158" t="n">
        <v>1900</v>
      </c>
      <c r="FM398" s="158" t="n">
        <v>1</v>
      </c>
      <c r="FN398" s="158" t="n">
        <v>1</v>
      </c>
      <c r="FO398" s="158" t="n">
        <v>1900</v>
      </c>
      <c r="FP398" s="158" t="n">
        <v>1</v>
      </c>
      <c r="FQ398" s="158" t="n">
        <v>1</v>
      </c>
      <c r="FR398" s="158" t="n">
        <v>1900</v>
      </c>
      <c r="FS398" s="158" t="n">
        <v>1</v>
      </c>
      <c r="FT398" s="158" t="n">
        <v>1</v>
      </c>
      <c r="FU398" s="158" t="n">
        <v>1900</v>
      </c>
      <c r="FV398" s="158" t="n">
        <v>1</v>
      </c>
      <c r="FW398" s="158" t="n">
        <v>1</v>
      </c>
    </row>
    <row r="399">
      <c r="A399">
        <f>IF(F399&gt;1,A398,IF(AND(I399&lt;10,paste!A401&lt;10),RIGHT(H399,2)&amp;"0"&amp;I399&amp;"000"&amp;paste!A401,IF(AND(I399&lt;10,paste!A401&gt;=10,paste!A401&lt;100),RIGHT(H399,2)&amp;"0"&amp;I399&amp;"00"&amp;paste!A401,IF(AND(I399&lt;10,paste!A401&gt;=100,paste!A401&lt;1000),RIGHT(H399,2)&amp;"0"&amp;I399&amp;"0"&amp;paste!A401,IF(AND(I399&lt;10,paste!A401&gt;=1000),RIGHT(H399,2)&amp;"0"&amp;I399&amp;paste!A401,IF(AND(I399&gt;=10,paste!A401&lt;10),RIGHT(H399,2)&amp;I399&amp;"000"&amp;paste!A401,IF(AND(I399&gt;=10,paste!A401&gt;=10,paste!A401&lt;100),RIGHT(H399,2)&amp;I399&amp;"00"&amp;paste!A401,IF(AND(I399&gt;=10,paste!A401&gt;=100,paste!A401&lt;1000),RIGHT(H399,2)&amp;I399&amp;"0"&amp;paste!A401,RIGHT(H399,2)&amp;I399&amp;paste!A401))))))))</f>
        <v/>
      </c>
      <c r="B399">
        <f>YEAR(paste!C401)</f>
        <v/>
      </c>
      <c r="C399">
        <f>MONTH(paste!C401)</f>
        <v/>
      </c>
      <c r="D399">
        <f>DAY(paste!C401)</f>
        <v/>
      </c>
      <c r="E399" s="158" t="n">
        <v>0</v>
      </c>
      <c r="F399">
        <f>IF(AND(L399=L398,D399=D398),F398+1,1)</f>
        <v/>
      </c>
      <c r="G399" s="158" t="n">
        <v>0</v>
      </c>
      <c r="H399">
        <f>YEAR(paste!C401)</f>
        <v/>
      </c>
      <c r="I399">
        <f>MONTH(paste!C401)</f>
        <v/>
      </c>
      <c r="J399">
        <f>DAY(paste!C401)</f>
        <v/>
      </c>
      <c r="K399">
        <f>A399</f>
        <v/>
      </c>
      <c r="L399">
        <f>IF(ISBLANK(VLOOKUP(paste!J401,'得意先名 (2)'!$B$3:$F$2005,5,FALSE)),paste!P401,IFERROR(VLOOKUP(paste!J401,'得意先名 (2)'!$B$3:$F$2005,5,FALSE),"ZZZZZZZZZZZ"))</f>
        <v/>
      </c>
      <c r="M399">
        <f>IF(L399="ZZZZZZZZZZZ",paste!J401&amp;paste!K401&amp; "  :   "&amp;paste!M401&amp; "  :   "&amp;paste!P401,"")</f>
        <v/>
      </c>
      <c r="O399" s="158" t="n"/>
      <c r="P399">
        <f>VLOOKUP(L399,'L_User+EndUser'!$C$2:$K$500,8,FALSE)</f>
        <v/>
      </c>
      <c r="Q399">
        <f>VLOOKUP(L399,'L_User+EndUser'!$C$2:$K$500,9,FALSE)</f>
        <v/>
      </c>
      <c r="R399" s="158" t="n"/>
      <c r="T399" s="158" t="n"/>
      <c r="V399" s="158" t="n"/>
      <c r="AB399">
        <f>paste!J401</f>
        <v/>
      </c>
      <c r="AC399">
        <f>L399</f>
        <v/>
      </c>
      <c r="AO399">
        <f>YEAR(paste!O401)</f>
        <v/>
      </c>
      <c r="AP399">
        <f>MONTH(paste!O401)</f>
        <v/>
      </c>
      <c r="AQ399">
        <f>DAY(paste!O401)</f>
        <v/>
      </c>
      <c r="BD399">
        <f>IF(paste!L401="","",paste!L401)</f>
        <v/>
      </c>
      <c r="BM399" t="n">
        <v>1</v>
      </c>
      <c r="BN399">
        <f>VLOOKUP(paste!E401,L_Product!$A$2:$B$2001,2,FALSE)</f>
        <v/>
      </c>
      <c r="BO399" s="21" t="n"/>
      <c r="BT399" t="n">
        <v>2</v>
      </c>
      <c r="BU399">
        <f>IF($BM$2=1,2,IF($BM$2=18,1))</f>
        <v/>
      </c>
      <c r="BV399">
        <f>IF($BM$2=1,0,IF($BM$2=18,1))</f>
        <v/>
      </c>
      <c r="BW399" t="n">
        <v>2</v>
      </c>
      <c r="BX399" t="n">
        <v>0</v>
      </c>
      <c r="BY399" t="n">
        <v>3</v>
      </c>
      <c r="BZ399">
        <f>VLOOKUP(BN399,L_Product!$B$2:$Z$2001,14,FALSE)</f>
        <v/>
      </c>
      <c r="CA399">
        <f>paste!H401</f>
        <v/>
      </c>
      <c r="CB399">
        <f>BZ399*CA399</f>
        <v/>
      </c>
      <c r="CN399" s="158" t="n">
        <v>1</v>
      </c>
      <c r="CO399" s="158" t="n">
        <v>1</v>
      </c>
      <c r="CP399" s="158" t="n">
        <v>1</v>
      </c>
      <c r="CQ399" s="158" t="n">
        <v>1</v>
      </c>
      <c r="CR399" s="158" t="n">
        <v>1</v>
      </c>
      <c r="CS399" s="158" t="n">
        <v>0</v>
      </c>
      <c r="CT399" s="158" t="n">
        <v>0</v>
      </c>
      <c r="CU399" s="158" t="n">
        <v>0</v>
      </c>
      <c r="CV399" s="158" t="n">
        <v>0</v>
      </c>
      <c r="CW399" s="158" t="n">
        <v>0</v>
      </c>
      <c r="CX399">
        <f>B399</f>
        <v/>
      </c>
      <c r="CY399">
        <f>C399</f>
        <v/>
      </c>
      <c r="CZ399">
        <f>D399</f>
        <v/>
      </c>
      <c r="DA399" s="158" t="n">
        <v>1900</v>
      </c>
      <c r="DB399" s="158" t="n">
        <v>1</v>
      </c>
      <c r="DC399" s="158" t="n">
        <v>1</v>
      </c>
      <c r="DD399" s="158" t="n">
        <v>1900</v>
      </c>
      <c r="DE399" s="158" t="n">
        <v>1</v>
      </c>
      <c r="DF399" s="158" t="n">
        <v>1</v>
      </c>
      <c r="DG399" s="158" t="n">
        <v>1900</v>
      </c>
      <c r="DH399" s="158" t="n">
        <v>1</v>
      </c>
      <c r="DI399" s="158" t="n">
        <v>1</v>
      </c>
      <c r="DJ399" s="158" t="n">
        <v>1900</v>
      </c>
      <c r="DK399" s="158" t="n">
        <v>1</v>
      </c>
      <c r="DL399" s="158" t="n">
        <v>1</v>
      </c>
      <c r="DR399" s="158" t="n">
        <v>2</v>
      </c>
      <c r="DS399" s="158" t="n">
        <v>1</v>
      </c>
      <c r="DT399" s="158" t="n">
        <v>2</v>
      </c>
      <c r="DU399" s="158" t="n">
        <v>1</v>
      </c>
      <c r="DV399" s="158" t="n">
        <v>3</v>
      </c>
      <c r="DW399" s="158" t="n">
        <v>1</v>
      </c>
      <c r="DX399" s="158" t="n">
        <v>3</v>
      </c>
      <c r="DY399" s="158" t="n">
        <v>0</v>
      </c>
      <c r="DZ399" s="158" t="n">
        <v>0</v>
      </c>
      <c r="EA399" s="158" t="n">
        <v>0</v>
      </c>
      <c r="EB399" s="158" t="n">
        <v>0</v>
      </c>
      <c r="EC399" s="158" t="n">
        <v>0</v>
      </c>
      <c r="ED399" s="158" t="n">
        <v>0</v>
      </c>
      <c r="EE399" s="158" t="n">
        <v>0</v>
      </c>
      <c r="EF399" s="158" t="n">
        <v>0</v>
      </c>
      <c r="EG399" s="158" t="n">
        <v>0</v>
      </c>
      <c r="EH399" s="158" t="n">
        <v>0</v>
      </c>
      <c r="EI399" s="158" t="n">
        <v>0</v>
      </c>
      <c r="EJ399" s="158" t="n">
        <v>0</v>
      </c>
      <c r="EK399" s="158" t="n">
        <v>0</v>
      </c>
      <c r="EL399" s="158" t="n">
        <v>0</v>
      </c>
      <c r="EM399" s="158" t="n">
        <v>0</v>
      </c>
      <c r="EN399" s="158" t="n">
        <v>0</v>
      </c>
      <c r="EO399" s="158" t="n">
        <v>0</v>
      </c>
      <c r="EP399" s="158" t="n">
        <v>0</v>
      </c>
      <c r="EQ399" s="158" t="n">
        <v>0</v>
      </c>
      <c r="ER399" s="158" t="n">
        <v>0</v>
      </c>
      <c r="ES399" s="158" t="n">
        <v>0</v>
      </c>
      <c r="ET399" s="158" t="n">
        <v>0</v>
      </c>
      <c r="EU399" s="158" t="n">
        <v>0</v>
      </c>
      <c r="EV399" s="158" t="n">
        <v>0</v>
      </c>
      <c r="EW399" s="158" t="n">
        <v>0</v>
      </c>
      <c r="EX399" s="158" t="n">
        <v>0</v>
      </c>
      <c r="EY399" s="158" t="n">
        <v>0</v>
      </c>
      <c r="EZ399" s="158" t="n">
        <v>1900</v>
      </c>
      <c r="FA399" s="158" t="n">
        <v>1</v>
      </c>
      <c r="FB399" s="158" t="n">
        <v>1</v>
      </c>
      <c r="FC399" s="158" t="n">
        <v>1900</v>
      </c>
      <c r="FD399" s="158" t="n">
        <v>1</v>
      </c>
      <c r="FE399" s="158" t="n">
        <v>1</v>
      </c>
      <c r="FF399" s="158" t="n">
        <v>1900</v>
      </c>
      <c r="FG399" s="158" t="n">
        <v>1</v>
      </c>
      <c r="FH399" s="158" t="n">
        <v>1</v>
      </c>
      <c r="FI399" s="158" t="n">
        <v>1900</v>
      </c>
      <c r="FJ399" s="158" t="n">
        <v>1</v>
      </c>
      <c r="FK399" s="158" t="n">
        <v>1</v>
      </c>
      <c r="FL399" s="158" t="n">
        <v>1900</v>
      </c>
      <c r="FM399" s="158" t="n">
        <v>1</v>
      </c>
      <c r="FN399" s="158" t="n">
        <v>1</v>
      </c>
      <c r="FO399" s="158" t="n">
        <v>1900</v>
      </c>
      <c r="FP399" s="158" t="n">
        <v>1</v>
      </c>
      <c r="FQ399" s="158" t="n">
        <v>1</v>
      </c>
      <c r="FR399" s="158" t="n">
        <v>1900</v>
      </c>
      <c r="FS399" s="158" t="n">
        <v>1</v>
      </c>
      <c r="FT399" s="158" t="n">
        <v>1</v>
      </c>
      <c r="FU399" s="158" t="n">
        <v>1900</v>
      </c>
      <c r="FV399" s="158" t="n">
        <v>1</v>
      </c>
      <c r="FW399" s="158" t="n">
        <v>1</v>
      </c>
    </row>
    <row r="400">
      <c r="A400">
        <f>IF(F400&gt;1,A399,IF(AND(I400&lt;10,paste!A402&lt;10),RIGHT(H400,2)&amp;"0"&amp;I400&amp;"000"&amp;paste!A402,IF(AND(I400&lt;10,paste!A402&gt;=10,paste!A402&lt;100),RIGHT(H400,2)&amp;"0"&amp;I400&amp;"00"&amp;paste!A402,IF(AND(I400&lt;10,paste!A402&gt;=100,paste!A402&lt;1000),RIGHT(H400,2)&amp;"0"&amp;I400&amp;"0"&amp;paste!A402,IF(AND(I400&lt;10,paste!A402&gt;=1000),RIGHT(H400,2)&amp;"0"&amp;I400&amp;paste!A402,IF(AND(I400&gt;=10,paste!A402&lt;10),RIGHT(H400,2)&amp;I400&amp;"000"&amp;paste!A402,IF(AND(I400&gt;=10,paste!A402&gt;=10,paste!A402&lt;100),RIGHT(H400,2)&amp;I400&amp;"00"&amp;paste!A402,IF(AND(I400&gt;=10,paste!A402&gt;=100,paste!A402&lt;1000),RIGHT(H400,2)&amp;I400&amp;"0"&amp;paste!A402,RIGHT(H400,2)&amp;I400&amp;paste!A402))))))))</f>
        <v/>
      </c>
      <c r="B400">
        <f>YEAR(paste!C402)</f>
        <v/>
      </c>
      <c r="C400">
        <f>MONTH(paste!C402)</f>
        <v/>
      </c>
      <c r="D400">
        <f>DAY(paste!C402)</f>
        <v/>
      </c>
      <c r="E400" s="158" t="n">
        <v>0</v>
      </c>
      <c r="F400">
        <f>IF(AND(L400=L399,D400=D399),F399+1,1)</f>
        <v/>
      </c>
      <c r="G400" s="158" t="n">
        <v>0</v>
      </c>
      <c r="H400">
        <f>YEAR(paste!C402)</f>
        <v/>
      </c>
      <c r="I400">
        <f>MONTH(paste!C402)</f>
        <v/>
      </c>
      <c r="J400">
        <f>DAY(paste!C402)</f>
        <v/>
      </c>
      <c r="K400">
        <f>A400</f>
        <v/>
      </c>
      <c r="L400">
        <f>IF(ISBLANK(VLOOKUP(paste!J402,'得意先名 (2)'!$B$3:$F$2005,5,FALSE)),paste!P402,IFERROR(VLOOKUP(paste!J402,'得意先名 (2)'!$B$3:$F$2005,5,FALSE),"ZZZZZZZZZZZ"))</f>
        <v/>
      </c>
      <c r="M400">
        <f>IF(L400="ZZZZZZZZZZZ",paste!J402&amp;paste!K402&amp; "  :   "&amp;paste!M402&amp; "  :   "&amp;paste!P402,"")</f>
        <v/>
      </c>
      <c r="O400" s="158" t="n"/>
      <c r="P400">
        <f>VLOOKUP(L400,'L_User+EndUser'!$C$2:$K$500,8,FALSE)</f>
        <v/>
      </c>
      <c r="Q400">
        <f>VLOOKUP(L400,'L_User+EndUser'!$C$2:$K$500,9,FALSE)</f>
        <v/>
      </c>
      <c r="R400" s="158" t="n"/>
      <c r="T400" s="158" t="n"/>
      <c r="V400" s="158" t="n"/>
      <c r="AB400">
        <f>paste!J402</f>
        <v/>
      </c>
      <c r="AC400">
        <f>L400</f>
        <v/>
      </c>
      <c r="AO400">
        <f>YEAR(paste!O402)</f>
        <v/>
      </c>
      <c r="AP400">
        <f>MONTH(paste!O402)</f>
        <v/>
      </c>
      <c r="AQ400">
        <f>DAY(paste!O402)</f>
        <v/>
      </c>
      <c r="BD400">
        <f>IF(paste!L402="","",paste!L402)</f>
        <v/>
      </c>
      <c r="BM400" t="n">
        <v>1</v>
      </c>
      <c r="BN400">
        <f>VLOOKUP(paste!E402,L_Product!$A$2:$B$2001,2,FALSE)</f>
        <v/>
      </c>
      <c r="BO400" s="21" t="n"/>
      <c r="BT400" t="n">
        <v>2</v>
      </c>
      <c r="BU400">
        <f>IF($BM$2=1,2,IF($BM$2=18,1))</f>
        <v/>
      </c>
      <c r="BV400">
        <f>IF($BM$2=1,0,IF($BM$2=18,1))</f>
        <v/>
      </c>
      <c r="BW400" t="n">
        <v>2</v>
      </c>
      <c r="BX400" t="n">
        <v>0</v>
      </c>
      <c r="BY400" t="n">
        <v>3</v>
      </c>
      <c r="BZ400">
        <f>VLOOKUP(BN400,L_Product!$B$2:$Z$2001,14,FALSE)</f>
        <v/>
      </c>
      <c r="CA400">
        <f>paste!H402</f>
        <v/>
      </c>
      <c r="CB400">
        <f>BZ400*CA400</f>
        <v/>
      </c>
      <c r="CN400" s="158" t="n">
        <v>1</v>
      </c>
      <c r="CO400" s="158" t="n">
        <v>1</v>
      </c>
      <c r="CP400" s="158" t="n">
        <v>1</v>
      </c>
      <c r="CQ400" s="158" t="n">
        <v>1</v>
      </c>
      <c r="CR400" s="158" t="n">
        <v>1</v>
      </c>
      <c r="CS400" s="158" t="n">
        <v>0</v>
      </c>
      <c r="CT400" s="158" t="n">
        <v>0</v>
      </c>
      <c r="CU400" s="158" t="n">
        <v>0</v>
      </c>
      <c r="CV400" s="158" t="n">
        <v>0</v>
      </c>
      <c r="CW400" s="158" t="n">
        <v>0</v>
      </c>
      <c r="CX400">
        <f>B400</f>
        <v/>
      </c>
      <c r="CY400">
        <f>C400</f>
        <v/>
      </c>
      <c r="CZ400">
        <f>D400</f>
        <v/>
      </c>
      <c r="DA400" s="158" t="n">
        <v>1900</v>
      </c>
      <c r="DB400" s="158" t="n">
        <v>1</v>
      </c>
      <c r="DC400" s="158" t="n">
        <v>1</v>
      </c>
      <c r="DD400" s="158" t="n">
        <v>1900</v>
      </c>
      <c r="DE400" s="158" t="n">
        <v>1</v>
      </c>
      <c r="DF400" s="158" t="n">
        <v>1</v>
      </c>
      <c r="DG400" s="158" t="n">
        <v>1900</v>
      </c>
      <c r="DH400" s="158" t="n">
        <v>1</v>
      </c>
      <c r="DI400" s="158" t="n">
        <v>1</v>
      </c>
      <c r="DJ400" s="158" t="n">
        <v>1900</v>
      </c>
      <c r="DK400" s="158" t="n">
        <v>1</v>
      </c>
      <c r="DL400" s="158" t="n">
        <v>1</v>
      </c>
      <c r="DR400" s="158" t="n">
        <v>2</v>
      </c>
      <c r="DS400" s="158" t="n">
        <v>1</v>
      </c>
      <c r="DT400" s="158" t="n">
        <v>2</v>
      </c>
      <c r="DU400" s="158" t="n">
        <v>1</v>
      </c>
      <c r="DV400" s="158" t="n">
        <v>3</v>
      </c>
      <c r="DW400" s="158" t="n">
        <v>1</v>
      </c>
      <c r="DX400" s="158" t="n">
        <v>3</v>
      </c>
      <c r="DY400" s="158" t="n">
        <v>0</v>
      </c>
      <c r="DZ400" s="158" t="n">
        <v>0</v>
      </c>
      <c r="EA400" s="158" t="n">
        <v>0</v>
      </c>
      <c r="EB400" s="158" t="n">
        <v>0</v>
      </c>
      <c r="EC400" s="158" t="n">
        <v>0</v>
      </c>
      <c r="ED400" s="158" t="n">
        <v>0</v>
      </c>
      <c r="EE400" s="158" t="n">
        <v>0</v>
      </c>
      <c r="EF400" s="158" t="n">
        <v>0</v>
      </c>
      <c r="EG400" s="158" t="n">
        <v>0</v>
      </c>
      <c r="EH400" s="158" t="n">
        <v>0</v>
      </c>
      <c r="EI400" s="158" t="n">
        <v>0</v>
      </c>
      <c r="EJ400" s="158" t="n">
        <v>0</v>
      </c>
      <c r="EK400" s="158" t="n">
        <v>0</v>
      </c>
      <c r="EL400" s="158" t="n">
        <v>0</v>
      </c>
      <c r="EM400" s="158" t="n">
        <v>0</v>
      </c>
      <c r="EN400" s="158" t="n">
        <v>0</v>
      </c>
      <c r="EO400" s="158" t="n">
        <v>0</v>
      </c>
      <c r="EP400" s="158" t="n">
        <v>0</v>
      </c>
      <c r="EQ400" s="158" t="n">
        <v>0</v>
      </c>
      <c r="ER400" s="158" t="n">
        <v>0</v>
      </c>
      <c r="ES400" s="158" t="n">
        <v>0</v>
      </c>
      <c r="ET400" s="158" t="n">
        <v>0</v>
      </c>
      <c r="EU400" s="158" t="n">
        <v>0</v>
      </c>
      <c r="EV400" s="158" t="n">
        <v>0</v>
      </c>
      <c r="EW400" s="158" t="n">
        <v>0</v>
      </c>
      <c r="EX400" s="158" t="n">
        <v>0</v>
      </c>
      <c r="EY400" s="158" t="n">
        <v>0</v>
      </c>
      <c r="EZ400" s="158" t="n">
        <v>1900</v>
      </c>
      <c r="FA400" s="158" t="n">
        <v>1</v>
      </c>
      <c r="FB400" s="158" t="n">
        <v>1</v>
      </c>
      <c r="FC400" s="158" t="n">
        <v>1900</v>
      </c>
      <c r="FD400" s="158" t="n">
        <v>1</v>
      </c>
      <c r="FE400" s="158" t="n">
        <v>1</v>
      </c>
      <c r="FF400" s="158" t="n">
        <v>1900</v>
      </c>
      <c r="FG400" s="158" t="n">
        <v>1</v>
      </c>
      <c r="FH400" s="158" t="n">
        <v>1</v>
      </c>
      <c r="FI400" s="158" t="n">
        <v>1900</v>
      </c>
      <c r="FJ400" s="158" t="n">
        <v>1</v>
      </c>
      <c r="FK400" s="158" t="n">
        <v>1</v>
      </c>
      <c r="FL400" s="158" t="n">
        <v>1900</v>
      </c>
      <c r="FM400" s="158" t="n">
        <v>1</v>
      </c>
      <c r="FN400" s="158" t="n">
        <v>1</v>
      </c>
      <c r="FO400" s="158" t="n">
        <v>1900</v>
      </c>
      <c r="FP400" s="158" t="n">
        <v>1</v>
      </c>
      <c r="FQ400" s="158" t="n">
        <v>1</v>
      </c>
      <c r="FR400" s="158" t="n">
        <v>1900</v>
      </c>
      <c r="FS400" s="158" t="n">
        <v>1</v>
      </c>
      <c r="FT400" s="158" t="n">
        <v>1</v>
      </c>
      <c r="FU400" s="158" t="n">
        <v>1900</v>
      </c>
      <c r="FV400" s="158" t="n">
        <v>1</v>
      </c>
      <c r="FW400" s="158" t="n">
        <v>1</v>
      </c>
    </row>
    <row r="401">
      <c r="A401">
        <f>IF(F401&gt;1,A400,IF(AND(I401&lt;10,paste!A403&lt;10),RIGHT(H401,2)&amp;"0"&amp;I401&amp;"000"&amp;paste!A403,IF(AND(I401&lt;10,paste!A403&gt;=10,paste!A403&lt;100),RIGHT(H401,2)&amp;"0"&amp;I401&amp;"00"&amp;paste!A403,IF(AND(I401&lt;10,paste!A403&gt;=100,paste!A403&lt;1000),RIGHT(H401,2)&amp;"0"&amp;I401&amp;"0"&amp;paste!A403,IF(AND(I401&lt;10,paste!A403&gt;=1000),RIGHT(H401,2)&amp;"0"&amp;I401&amp;paste!A403,IF(AND(I401&gt;=10,paste!A403&lt;10),RIGHT(H401,2)&amp;I401&amp;"000"&amp;paste!A403,IF(AND(I401&gt;=10,paste!A403&gt;=10,paste!A403&lt;100),RIGHT(H401,2)&amp;I401&amp;"00"&amp;paste!A403,IF(AND(I401&gt;=10,paste!A403&gt;=100,paste!A403&lt;1000),RIGHT(H401,2)&amp;I401&amp;"0"&amp;paste!A403,RIGHT(H401,2)&amp;I401&amp;paste!A403))))))))</f>
        <v/>
      </c>
      <c r="B401">
        <f>YEAR(paste!C403)</f>
        <v/>
      </c>
      <c r="C401">
        <f>MONTH(paste!C403)</f>
        <v/>
      </c>
      <c r="D401">
        <f>DAY(paste!C403)</f>
        <v/>
      </c>
      <c r="E401" s="158" t="n">
        <v>0</v>
      </c>
      <c r="F401">
        <f>IF(AND(L401=L400,D401=D400),F400+1,1)</f>
        <v/>
      </c>
      <c r="G401" s="158" t="n">
        <v>0</v>
      </c>
      <c r="H401">
        <f>YEAR(paste!C403)</f>
        <v/>
      </c>
      <c r="I401">
        <f>MONTH(paste!C403)</f>
        <v/>
      </c>
      <c r="J401">
        <f>DAY(paste!C403)</f>
        <v/>
      </c>
      <c r="K401">
        <f>A401</f>
        <v/>
      </c>
      <c r="L401">
        <f>IF(ISBLANK(VLOOKUP(paste!J403,'得意先名 (2)'!$B$3:$F$2005,5,FALSE)),paste!P403,IFERROR(VLOOKUP(paste!J403,'得意先名 (2)'!$B$3:$F$2005,5,FALSE),"ZZZZZZZZZZZ"))</f>
        <v/>
      </c>
      <c r="M401">
        <f>IF(L401="ZZZZZZZZZZZ",paste!J403&amp;paste!K403&amp; "  :   "&amp;paste!M403&amp; "  :   "&amp;paste!P403,"")</f>
        <v/>
      </c>
      <c r="O401" s="158" t="n"/>
      <c r="P401">
        <f>VLOOKUP(L401,'L_User+EndUser'!$C$2:$K$500,8,FALSE)</f>
        <v/>
      </c>
      <c r="Q401">
        <f>VLOOKUP(L401,'L_User+EndUser'!$C$2:$K$500,9,FALSE)</f>
        <v/>
      </c>
      <c r="R401" s="158" t="n"/>
      <c r="T401" s="158" t="n"/>
      <c r="V401" s="158" t="n"/>
      <c r="AB401">
        <f>paste!J403</f>
        <v/>
      </c>
      <c r="AC401">
        <f>L401</f>
        <v/>
      </c>
      <c r="AO401">
        <f>YEAR(paste!O403)</f>
        <v/>
      </c>
      <c r="AP401">
        <f>MONTH(paste!O403)</f>
        <v/>
      </c>
      <c r="AQ401">
        <f>DAY(paste!O403)</f>
        <v/>
      </c>
      <c r="BD401">
        <f>IF(paste!L403="","",paste!L403)</f>
        <v/>
      </c>
      <c r="BM401" t="n">
        <v>1</v>
      </c>
      <c r="BN401">
        <f>VLOOKUP(paste!E403,L_Product!$A$2:$B$2001,2,FALSE)</f>
        <v/>
      </c>
      <c r="BO401" s="21" t="n"/>
      <c r="BT401" t="n">
        <v>2</v>
      </c>
      <c r="BU401">
        <f>IF($BM$2=1,2,IF($BM$2=18,1))</f>
        <v/>
      </c>
      <c r="BV401">
        <f>IF($BM$2=1,0,IF($BM$2=18,1))</f>
        <v/>
      </c>
      <c r="BW401" t="n">
        <v>2</v>
      </c>
      <c r="BX401" t="n">
        <v>0</v>
      </c>
      <c r="BY401" t="n">
        <v>3</v>
      </c>
      <c r="BZ401">
        <f>VLOOKUP(BN401,L_Product!$B$2:$Z$2001,14,FALSE)</f>
        <v/>
      </c>
      <c r="CA401">
        <f>paste!H403</f>
        <v/>
      </c>
      <c r="CB401">
        <f>BZ401*CA401</f>
        <v/>
      </c>
      <c r="CN401" s="158" t="n">
        <v>1</v>
      </c>
      <c r="CO401" s="158" t="n">
        <v>1</v>
      </c>
      <c r="CP401" s="158" t="n">
        <v>1</v>
      </c>
      <c r="CQ401" s="158" t="n">
        <v>1</v>
      </c>
      <c r="CR401" s="158" t="n">
        <v>1</v>
      </c>
      <c r="CS401" s="158" t="n">
        <v>0</v>
      </c>
      <c r="CT401" s="158" t="n">
        <v>0</v>
      </c>
      <c r="CU401" s="158" t="n">
        <v>0</v>
      </c>
      <c r="CV401" s="158" t="n">
        <v>0</v>
      </c>
      <c r="CW401" s="158" t="n">
        <v>0</v>
      </c>
      <c r="CX401">
        <f>B401</f>
        <v/>
      </c>
      <c r="CY401">
        <f>C401</f>
        <v/>
      </c>
      <c r="CZ401">
        <f>D401</f>
        <v/>
      </c>
      <c r="DA401" s="158" t="n">
        <v>1900</v>
      </c>
      <c r="DB401" s="158" t="n">
        <v>1</v>
      </c>
      <c r="DC401" s="158" t="n">
        <v>1</v>
      </c>
      <c r="DD401" s="158" t="n">
        <v>1900</v>
      </c>
      <c r="DE401" s="158" t="n">
        <v>1</v>
      </c>
      <c r="DF401" s="158" t="n">
        <v>1</v>
      </c>
      <c r="DG401" s="158" t="n">
        <v>1900</v>
      </c>
      <c r="DH401" s="158" t="n">
        <v>1</v>
      </c>
      <c r="DI401" s="158" t="n">
        <v>1</v>
      </c>
      <c r="DJ401" s="158" t="n">
        <v>1900</v>
      </c>
      <c r="DK401" s="158" t="n">
        <v>1</v>
      </c>
      <c r="DL401" s="158" t="n">
        <v>1</v>
      </c>
      <c r="DR401" s="158" t="n">
        <v>2</v>
      </c>
      <c r="DS401" s="158" t="n">
        <v>1</v>
      </c>
      <c r="DT401" s="158" t="n">
        <v>2</v>
      </c>
      <c r="DU401" s="158" t="n">
        <v>1</v>
      </c>
      <c r="DV401" s="158" t="n">
        <v>3</v>
      </c>
      <c r="DW401" s="158" t="n">
        <v>1</v>
      </c>
      <c r="DX401" s="158" t="n">
        <v>3</v>
      </c>
      <c r="DY401" s="158" t="n">
        <v>0</v>
      </c>
      <c r="DZ401" s="158" t="n">
        <v>0</v>
      </c>
      <c r="EA401" s="158" t="n">
        <v>0</v>
      </c>
      <c r="EB401" s="158" t="n">
        <v>0</v>
      </c>
      <c r="EC401" s="158" t="n">
        <v>0</v>
      </c>
      <c r="ED401" s="158" t="n">
        <v>0</v>
      </c>
      <c r="EE401" s="158" t="n">
        <v>0</v>
      </c>
      <c r="EF401" s="158" t="n">
        <v>0</v>
      </c>
      <c r="EG401" s="158" t="n">
        <v>0</v>
      </c>
      <c r="EH401" s="158" t="n">
        <v>0</v>
      </c>
      <c r="EI401" s="158" t="n">
        <v>0</v>
      </c>
      <c r="EJ401" s="158" t="n">
        <v>0</v>
      </c>
      <c r="EK401" s="158" t="n">
        <v>0</v>
      </c>
      <c r="EL401" s="158" t="n">
        <v>0</v>
      </c>
      <c r="EM401" s="158" t="n">
        <v>0</v>
      </c>
      <c r="EN401" s="158" t="n">
        <v>0</v>
      </c>
      <c r="EO401" s="158" t="n">
        <v>0</v>
      </c>
      <c r="EP401" s="158" t="n">
        <v>0</v>
      </c>
      <c r="EQ401" s="158" t="n">
        <v>0</v>
      </c>
      <c r="ER401" s="158" t="n">
        <v>0</v>
      </c>
      <c r="ES401" s="158" t="n">
        <v>0</v>
      </c>
      <c r="ET401" s="158" t="n">
        <v>0</v>
      </c>
      <c r="EU401" s="158" t="n">
        <v>0</v>
      </c>
      <c r="EV401" s="158" t="n">
        <v>0</v>
      </c>
      <c r="EW401" s="158" t="n">
        <v>0</v>
      </c>
      <c r="EX401" s="158" t="n">
        <v>0</v>
      </c>
      <c r="EY401" s="158" t="n">
        <v>0</v>
      </c>
      <c r="EZ401" s="158" t="n">
        <v>1900</v>
      </c>
      <c r="FA401" s="158" t="n">
        <v>1</v>
      </c>
      <c r="FB401" s="158" t="n">
        <v>1</v>
      </c>
      <c r="FC401" s="158" t="n">
        <v>1900</v>
      </c>
      <c r="FD401" s="158" t="n">
        <v>1</v>
      </c>
      <c r="FE401" s="158" t="n">
        <v>1</v>
      </c>
      <c r="FF401" s="158" t="n">
        <v>1900</v>
      </c>
      <c r="FG401" s="158" t="n">
        <v>1</v>
      </c>
      <c r="FH401" s="158" t="n">
        <v>1</v>
      </c>
      <c r="FI401" s="158" t="n">
        <v>1900</v>
      </c>
      <c r="FJ401" s="158" t="n">
        <v>1</v>
      </c>
      <c r="FK401" s="158" t="n">
        <v>1</v>
      </c>
      <c r="FL401" s="158" t="n">
        <v>1900</v>
      </c>
      <c r="FM401" s="158" t="n">
        <v>1</v>
      </c>
      <c r="FN401" s="158" t="n">
        <v>1</v>
      </c>
      <c r="FO401" s="158" t="n">
        <v>1900</v>
      </c>
      <c r="FP401" s="158" t="n">
        <v>1</v>
      </c>
      <c r="FQ401" s="158" t="n">
        <v>1</v>
      </c>
      <c r="FR401" s="158" t="n">
        <v>1900</v>
      </c>
      <c r="FS401" s="158" t="n">
        <v>1</v>
      </c>
      <c r="FT401" s="158" t="n">
        <v>1</v>
      </c>
      <c r="FU401" s="158" t="n">
        <v>1900</v>
      </c>
      <c r="FV401" s="158" t="n">
        <v>1</v>
      </c>
      <c r="FW401" s="158" t="n">
        <v>1</v>
      </c>
    </row>
    <row r="402">
      <c r="A402">
        <f>IF(F402&gt;1,A401,IF(AND(I402&lt;10,paste!A404&lt;10),RIGHT(H402,2)&amp;"0"&amp;I402&amp;"000"&amp;paste!A404,IF(AND(I402&lt;10,paste!A404&gt;=10,paste!A404&lt;100),RIGHT(H402,2)&amp;"0"&amp;I402&amp;"00"&amp;paste!A404,IF(AND(I402&lt;10,paste!A404&gt;=100,paste!A404&lt;1000),RIGHT(H402,2)&amp;"0"&amp;I402&amp;"0"&amp;paste!A404,IF(AND(I402&lt;10,paste!A404&gt;=1000),RIGHT(H402,2)&amp;"0"&amp;I402&amp;paste!A404,IF(AND(I402&gt;=10,paste!A404&lt;10),RIGHT(H402,2)&amp;I402&amp;"000"&amp;paste!A404,IF(AND(I402&gt;=10,paste!A404&gt;=10,paste!A404&lt;100),RIGHT(H402,2)&amp;I402&amp;"00"&amp;paste!A404,IF(AND(I402&gt;=10,paste!A404&gt;=100,paste!A404&lt;1000),RIGHT(H402,2)&amp;I402&amp;"0"&amp;paste!A404,RIGHT(H402,2)&amp;I402&amp;paste!A404))))))))</f>
        <v/>
      </c>
      <c r="B402">
        <f>YEAR(paste!C404)</f>
        <v/>
      </c>
      <c r="C402">
        <f>MONTH(paste!C404)</f>
        <v/>
      </c>
      <c r="D402">
        <f>DAY(paste!C404)</f>
        <v/>
      </c>
      <c r="E402" s="158" t="n">
        <v>0</v>
      </c>
      <c r="F402">
        <f>IF(AND(L402=L401,D402=D401),F401+1,1)</f>
        <v/>
      </c>
      <c r="G402" s="158" t="n">
        <v>0</v>
      </c>
      <c r="H402">
        <f>YEAR(paste!C404)</f>
        <v/>
      </c>
      <c r="I402">
        <f>MONTH(paste!C404)</f>
        <v/>
      </c>
      <c r="J402">
        <f>DAY(paste!C404)</f>
        <v/>
      </c>
      <c r="K402">
        <f>A402</f>
        <v/>
      </c>
      <c r="L402">
        <f>IF(ISBLANK(VLOOKUP(paste!J404,'得意先名 (2)'!$B$3:$F$2005,5,FALSE)),paste!P404,IFERROR(VLOOKUP(paste!J404,'得意先名 (2)'!$B$3:$F$2005,5,FALSE),"ZZZZZZZZZZZ"))</f>
        <v/>
      </c>
      <c r="M402">
        <f>IF(L402="ZZZZZZZZZZZ",paste!J404&amp;paste!K404&amp; "  :   "&amp;paste!M404&amp; "  :   "&amp;paste!P404,"")</f>
        <v/>
      </c>
      <c r="O402" s="158" t="n"/>
      <c r="P402">
        <f>VLOOKUP(L402,'L_User+EndUser'!$C$2:$K$500,8,FALSE)</f>
        <v/>
      </c>
      <c r="Q402">
        <f>VLOOKUP(L402,'L_User+EndUser'!$C$2:$K$500,9,FALSE)</f>
        <v/>
      </c>
      <c r="R402" s="158" t="n"/>
      <c r="T402" s="158" t="n"/>
      <c r="V402" s="158" t="n"/>
      <c r="AB402">
        <f>paste!J404</f>
        <v/>
      </c>
      <c r="AC402">
        <f>L402</f>
        <v/>
      </c>
      <c r="AO402">
        <f>YEAR(paste!O404)</f>
        <v/>
      </c>
      <c r="AP402">
        <f>MONTH(paste!O404)</f>
        <v/>
      </c>
      <c r="AQ402">
        <f>DAY(paste!O404)</f>
        <v/>
      </c>
      <c r="BD402">
        <f>IF(paste!L404="","",paste!L404)</f>
        <v/>
      </c>
      <c r="BM402" t="n">
        <v>1</v>
      </c>
      <c r="BN402">
        <f>VLOOKUP(paste!E404,L_Product!$A$2:$B$2001,2,FALSE)</f>
        <v/>
      </c>
      <c r="BO402" s="21" t="n"/>
      <c r="BT402" t="n">
        <v>2</v>
      </c>
      <c r="BU402">
        <f>IF($BM$2=1,2,IF($BM$2=18,1))</f>
        <v/>
      </c>
      <c r="BV402">
        <f>IF($BM$2=1,0,IF($BM$2=18,1))</f>
        <v/>
      </c>
      <c r="BW402" t="n">
        <v>2</v>
      </c>
      <c r="BX402" t="n">
        <v>0</v>
      </c>
      <c r="BY402" t="n">
        <v>3</v>
      </c>
      <c r="BZ402">
        <f>VLOOKUP(BN402,L_Product!$B$2:$Z$2001,14,FALSE)</f>
        <v/>
      </c>
      <c r="CA402">
        <f>paste!H404</f>
        <v/>
      </c>
      <c r="CB402">
        <f>BZ402*CA402</f>
        <v/>
      </c>
      <c r="CN402" s="158" t="n">
        <v>1</v>
      </c>
      <c r="CO402" s="158" t="n">
        <v>1</v>
      </c>
      <c r="CP402" s="158" t="n">
        <v>1</v>
      </c>
      <c r="CQ402" s="158" t="n">
        <v>1</v>
      </c>
      <c r="CR402" s="158" t="n">
        <v>1</v>
      </c>
      <c r="CS402" s="158" t="n">
        <v>0</v>
      </c>
      <c r="CT402" s="158" t="n">
        <v>0</v>
      </c>
      <c r="CU402" s="158" t="n">
        <v>0</v>
      </c>
      <c r="CV402" s="158" t="n">
        <v>0</v>
      </c>
      <c r="CW402" s="158" t="n">
        <v>0</v>
      </c>
      <c r="CX402">
        <f>B402</f>
        <v/>
      </c>
      <c r="CY402">
        <f>C402</f>
        <v/>
      </c>
      <c r="CZ402">
        <f>D402</f>
        <v/>
      </c>
      <c r="DA402" s="158" t="n">
        <v>1900</v>
      </c>
      <c r="DB402" s="158" t="n">
        <v>1</v>
      </c>
      <c r="DC402" s="158" t="n">
        <v>1</v>
      </c>
      <c r="DD402" s="158" t="n">
        <v>1900</v>
      </c>
      <c r="DE402" s="158" t="n">
        <v>1</v>
      </c>
      <c r="DF402" s="158" t="n">
        <v>1</v>
      </c>
      <c r="DG402" s="158" t="n">
        <v>1900</v>
      </c>
      <c r="DH402" s="158" t="n">
        <v>1</v>
      </c>
      <c r="DI402" s="158" t="n">
        <v>1</v>
      </c>
      <c r="DJ402" s="158" t="n">
        <v>1900</v>
      </c>
      <c r="DK402" s="158" t="n">
        <v>1</v>
      </c>
      <c r="DL402" s="158" t="n">
        <v>1</v>
      </c>
      <c r="DR402" s="158" t="n">
        <v>2</v>
      </c>
      <c r="DS402" s="158" t="n">
        <v>1</v>
      </c>
      <c r="DT402" s="158" t="n">
        <v>2</v>
      </c>
      <c r="DU402" s="158" t="n">
        <v>1</v>
      </c>
      <c r="DV402" s="158" t="n">
        <v>3</v>
      </c>
      <c r="DW402" s="158" t="n">
        <v>1</v>
      </c>
      <c r="DX402" s="158" t="n">
        <v>3</v>
      </c>
      <c r="DY402" s="158" t="n">
        <v>0</v>
      </c>
      <c r="DZ402" s="158" t="n">
        <v>0</v>
      </c>
      <c r="EA402" s="158" t="n">
        <v>0</v>
      </c>
      <c r="EB402" s="158" t="n">
        <v>0</v>
      </c>
      <c r="EC402" s="158" t="n">
        <v>0</v>
      </c>
      <c r="ED402" s="158" t="n">
        <v>0</v>
      </c>
      <c r="EE402" s="158" t="n">
        <v>0</v>
      </c>
      <c r="EF402" s="158" t="n">
        <v>0</v>
      </c>
      <c r="EG402" s="158" t="n">
        <v>0</v>
      </c>
      <c r="EH402" s="158" t="n">
        <v>0</v>
      </c>
      <c r="EI402" s="158" t="n">
        <v>0</v>
      </c>
      <c r="EJ402" s="158" t="n">
        <v>0</v>
      </c>
      <c r="EK402" s="158" t="n">
        <v>0</v>
      </c>
      <c r="EL402" s="158" t="n">
        <v>0</v>
      </c>
      <c r="EM402" s="158" t="n">
        <v>0</v>
      </c>
      <c r="EN402" s="158" t="n">
        <v>0</v>
      </c>
      <c r="EO402" s="158" t="n">
        <v>0</v>
      </c>
      <c r="EP402" s="158" t="n">
        <v>0</v>
      </c>
      <c r="EQ402" s="158" t="n">
        <v>0</v>
      </c>
      <c r="ER402" s="158" t="n">
        <v>0</v>
      </c>
      <c r="ES402" s="158" t="n">
        <v>0</v>
      </c>
      <c r="ET402" s="158" t="n">
        <v>0</v>
      </c>
      <c r="EU402" s="158" t="n">
        <v>0</v>
      </c>
      <c r="EV402" s="158" t="n">
        <v>0</v>
      </c>
      <c r="EW402" s="158" t="n">
        <v>0</v>
      </c>
      <c r="EX402" s="158" t="n">
        <v>0</v>
      </c>
      <c r="EY402" s="158" t="n">
        <v>0</v>
      </c>
      <c r="EZ402" s="158" t="n">
        <v>1900</v>
      </c>
      <c r="FA402" s="158" t="n">
        <v>1</v>
      </c>
      <c r="FB402" s="158" t="n">
        <v>1</v>
      </c>
      <c r="FC402" s="158" t="n">
        <v>1900</v>
      </c>
      <c r="FD402" s="158" t="n">
        <v>1</v>
      </c>
      <c r="FE402" s="158" t="n">
        <v>1</v>
      </c>
      <c r="FF402" s="158" t="n">
        <v>1900</v>
      </c>
      <c r="FG402" s="158" t="n">
        <v>1</v>
      </c>
      <c r="FH402" s="158" t="n">
        <v>1</v>
      </c>
      <c r="FI402" s="158" t="n">
        <v>1900</v>
      </c>
      <c r="FJ402" s="158" t="n">
        <v>1</v>
      </c>
      <c r="FK402" s="158" t="n">
        <v>1</v>
      </c>
      <c r="FL402" s="158" t="n">
        <v>1900</v>
      </c>
      <c r="FM402" s="158" t="n">
        <v>1</v>
      </c>
      <c r="FN402" s="158" t="n">
        <v>1</v>
      </c>
      <c r="FO402" s="158" t="n">
        <v>1900</v>
      </c>
      <c r="FP402" s="158" t="n">
        <v>1</v>
      </c>
      <c r="FQ402" s="158" t="n">
        <v>1</v>
      </c>
      <c r="FR402" s="158" t="n">
        <v>1900</v>
      </c>
      <c r="FS402" s="158" t="n">
        <v>1</v>
      </c>
      <c r="FT402" s="158" t="n">
        <v>1</v>
      </c>
      <c r="FU402" s="158" t="n">
        <v>1900</v>
      </c>
      <c r="FV402" s="158" t="n">
        <v>1</v>
      </c>
      <c r="FW402" s="158" t="n">
        <v>1</v>
      </c>
    </row>
    <row r="403">
      <c r="A403">
        <f>IF(F403&gt;1,A402,IF(AND(I403&lt;10,paste!A405&lt;10),RIGHT(H403,2)&amp;"0"&amp;I403&amp;"000"&amp;paste!A405,IF(AND(I403&lt;10,paste!A405&gt;=10,paste!A405&lt;100),RIGHT(H403,2)&amp;"0"&amp;I403&amp;"00"&amp;paste!A405,IF(AND(I403&lt;10,paste!A405&gt;=100,paste!A405&lt;1000),RIGHT(H403,2)&amp;"0"&amp;I403&amp;"0"&amp;paste!A405,IF(AND(I403&lt;10,paste!A405&gt;=1000),RIGHT(H403,2)&amp;"0"&amp;I403&amp;paste!A405,IF(AND(I403&gt;=10,paste!A405&lt;10),RIGHT(H403,2)&amp;I403&amp;"000"&amp;paste!A405,IF(AND(I403&gt;=10,paste!A405&gt;=10,paste!A405&lt;100),RIGHT(H403,2)&amp;I403&amp;"00"&amp;paste!A405,IF(AND(I403&gt;=10,paste!A405&gt;=100,paste!A405&lt;1000),RIGHT(H403,2)&amp;I403&amp;"0"&amp;paste!A405,RIGHT(H403,2)&amp;I403&amp;paste!A405))))))))</f>
        <v/>
      </c>
      <c r="B403">
        <f>YEAR(paste!C405)</f>
        <v/>
      </c>
      <c r="C403">
        <f>MONTH(paste!C405)</f>
        <v/>
      </c>
      <c r="D403">
        <f>DAY(paste!C405)</f>
        <v/>
      </c>
      <c r="E403" s="158" t="n">
        <v>0</v>
      </c>
      <c r="F403">
        <f>IF(AND(L403=L402,D403=D402),F402+1,1)</f>
        <v/>
      </c>
      <c r="G403" s="158" t="n">
        <v>0</v>
      </c>
      <c r="H403">
        <f>YEAR(paste!C405)</f>
        <v/>
      </c>
      <c r="I403">
        <f>MONTH(paste!C405)</f>
        <v/>
      </c>
      <c r="J403">
        <f>DAY(paste!C405)</f>
        <v/>
      </c>
      <c r="K403">
        <f>A403</f>
        <v/>
      </c>
      <c r="L403">
        <f>IF(ISBLANK(VLOOKUP(paste!J405,'得意先名 (2)'!$B$3:$F$2005,5,FALSE)),paste!P405,IFERROR(VLOOKUP(paste!J405,'得意先名 (2)'!$B$3:$F$2005,5,FALSE),"ZZZZZZZZZZZ"))</f>
        <v/>
      </c>
      <c r="M403">
        <f>IF(L403="ZZZZZZZZZZZ",paste!J405&amp;paste!K405&amp; "  :   "&amp;paste!M405&amp; "  :   "&amp;paste!P405,"")</f>
        <v/>
      </c>
      <c r="O403" s="158" t="n"/>
      <c r="P403">
        <f>VLOOKUP(L403,'L_User+EndUser'!$C$2:$K$500,8,FALSE)</f>
        <v/>
      </c>
      <c r="Q403">
        <f>VLOOKUP(L403,'L_User+EndUser'!$C$2:$K$500,9,FALSE)</f>
        <v/>
      </c>
      <c r="R403" s="158" t="n"/>
      <c r="T403" s="158" t="n"/>
      <c r="V403" s="158" t="n"/>
      <c r="AB403">
        <f>paste!J405</f>
        <v/>
      </c>
      <c r="AC403">
        <f>L403</f>
        <v/>
      </c>
      <c r="AO403">
        <f>YEAR(paste!O405)</f>
        <v/>
      </c>
      <c r="AP403">
        <f>MONTH(paste!O405)</f>
        <v/>
      </c>
      <c r="AQ403">
        <f>DAY(paste!O405)</f>
        <v/>
      </c>
      <c r="BD403">
        <f>IF(paste!L405="","",paste!L405)</f>
        <v/>
      </c>
      <c r="BM403" t="n">
        <v>1</v>
      </c>
      <c r="BN403">
        <f>VLOOKUP(paste!E405,L_Product!$A$2:$B$2001,2,FALSE)</f>
        <v/>
      </c>
      <c r="BO403" s="21" t="n"/>
      <c r="BT403" t="n">
        <v>2</v>
      </c>
      <c r="BU403">
        <f>IF($BM$2=1,2,IF($BM$2=18,1))</f>
        <v/>
      </c>
      <c r="BV403">
        <f>IF($BM$2=1,0,IF($BM$2=18,1))</f>
        <v/>
      </c>
      <c r="BW403" t="n">
        <v>2</v>
      </c>
      <c r="BX403" t="n">
        <v>0</v>
      </c>
      <c r="BY403" t="n">
        <v>3</v>
      </c>
      <c r="BZ403">
        <f>VLOOKUP(BN403,L_Product!$B$2:$Z$2001,14,FALSE)</f>
        <v/>
      </c>
      <c r="CA403">
        <f>paste!H405</f>
        <v/>
      </c>
      <c r="CB403">
        <f>BZ403*CA403</f>
        <v/>
      </c>
      <c r="CN403" s="158" t="n">
        <v>1</v>
      </c>
      <c r="CO403" s="158" t="n">
        <v>1</v>
      </c>
      <c r="CP403" s="158" t="n">
        <v>1</v>
      </c>
      <c r="CQ403" s="158" t="n">
        <v>1</v>
      </c>
      <c r="CR403" s="158" t="n">
        <v>1</v>
      </c>
      <c r="CS403" s="158" t="n">
        <v>0</v>
      </c>
      <c r="CT403" s="158" t="n">
        <v>0</v>
      </c>
      <c r="CU403" s="158" t="n">
        <v>0</v>
      </c>
      <c r="CV403" s="158" t="n">
        <v>0</v>
      </c>
      <c r="CW403" s="158" t="n">
        <v>0</v>
      </c>
      <c r="CX403">
        <f>B403</f>
        <v/>
      </c>
      <c r="CY403">
        <f>C403</f>
        <v/>
      </c>
      <c r="CZ403">
        <f>D403</f>
        <v/>
      </c>
      <c r="DA403" s="158" t="n">
        <v>1900</v>
      </c>
      <c r="DB403" s="158" t="n">
        <v>1</v>
      </c>
      <c r="DC403" s="158" t="n">
        <v>1</v>
      </c>
      <c r="DD403" s="158" t="n">
        <v>1900</v>
      </c>
      <c r="DE403" s="158" t="n">
        <v>1</v>
      </c>
      <c r="DF403" s="158" t="n">
        <v>1</v>
      </c>
      <c r="DG403" s="158" t="n">
        <v>1900</v>
      </c>
      <c r="DH403" s="158" t="n">
        <v>1</v>
      </c>
      <c r="DI403" s="158" t="n">
        <v>1</v>
      </c>
      <c r="DJ403" s="158" t="n">
        <v>1900</v>
      </c>
      <c r="DK403" s="158" t="n">
        <v>1</v>
      </c>
      <c r="DL403" s="158" t="n">
        <v>1</v>
      </c>
      <c r="DR403" s="158" t="n">
        <v>2</v>
      </c>
      <c r="DS403" s="158" t="n">
        <v>1</v>
      </c>
      <c r="DT403" s="158" t="n">
        <v>2</v>
      </c>
      <c r="DU403" s="158" t="n">
        <v>1</v>
      </c>
      <c r="DV403" s="158" t="n">
        <v>3</v>
      </c>
      <c r="DW403" s="158" t="n">
        <v>1</v>
      </c>
      <c r="DX403" s="158" t="n">
        <v>3</v>
      </c>
      <c r="DY403" s="158" t="n">
        <v>0</v>
      </c>
      <c r="DZ403" s="158" t="n">
        <v>0</v>
      </c>
      <c r="EA403" s="158" t="n">
        <v>0</v>
      </c>
      <c r="EB403" s="158" t="n">
        <v>0</v>
      </c>
      <c r="EC403" s="158" t="n">
        <v>0</v>
      </c>
      <c r="ED403" s="158" t="n">
        <v>0</v>
      </c>
      <c r="EE403" s="158" t="n">
        <v>0</v>
      </c>
      <c r="EF403" s="158" t="n">
        <v>0</v>
      </c>
      <c r="EG403" s="158" t="n">
        <v>0</v>
      </c>
      <c r="EH403" s="158" t="n">
        <v>0</v>
      </c>
      <c r="EI403" s="158" t="n">
        <v>0</v>
      </c>
      <c r="EJ403" s="158" t="n">
        <v>0</v>
      </c>
      <c r="EK403" s="158" t="n">
        <v>0</v>
      </c>
      <c r="EL403" s="158" t="n">
        <v>0</v>
      </c>
      <c r="EM403" s="158" t="n">
        <v>0</v>
      </c>
      <c r="EN403" s="158" t="n">
        <v>0</v>
      </c>
      <c r="EO403" s="158" t="n">
        <v>0</v>
      </c>
      <c r="EP403" s="158" t="n">
        <v>0</v>
      </c>
      <c r="EQ403" s="158" t="n">
        <v>0</v>
      </c>
      <c r="ER403" s="158" t="n">
        <v>0</v>
      </c>
      <c r="ES403" s="158" t="n">
        <v>0</v>
      </c>
      <c r="ET403" s="158" t="n">
        <v>0</v>
      </c>
      <c r="EU403" s="158" t="n">
        <v>0</v>
      </c>
      <c r="EV403" s="158" t="n">
        <v>0</v>
      </c>
      <c r="EW403" s="158" t="n">
        <v>0</v>
      </c>
      <c r="EX403" s="158" t="n">
        <v>0</v>
      </c>
      <c r="EY403" s="158" t="n">
        <v>0</v>
      </c>
      <c r="EZ403" s="158" t="n">
        <v>1900</v>
      </c>
      <c r="FA403" s="158" t="n">
        <v>1</v>
      </c>
      <c r="FB403" s="158" t="n">
        <v>1</v>
      </c>
      <c r="FC403" s="158" t="n">
        <v>1900</v>
      </c>
      <c r="FD403" s="158" t="n">
        <v>1</v>
      </c>
      <c r="FE403" s="158" t="n">
        <v>1</v>
      </c>
      <c r="FF403" s="158" t="n">
        <v>1900</v>
      </c>
      <c r="FG403" s="158" t="n">
        <v>1</v>
      </c>
      <c r="FH403" s="158" t="n">
        <v>1</v>
      </c>
      <c r="FI403" s="158" t="n">
        <v>1900</v>
      </c>
      <c r="FJ403" s="158" t="n">
        <v>1</v>
      </c>
      <c r="FK403" s="158" t="n">
        <v>1</v>
      </c>
      <c r="FL403" s="158" t="n">
        <v>1900</v>
      </c>
      <c r="FM403" s="158" t="n">
        <v>1</v>
      </c>
      <c r="FN403" s="158" t="n">
        <v>1</v>
      </c>
      <c r="FO403" s="158" t="n">
        <v>1900</v>
      </c>
      <c r="FP403" s="158" t="n">
        <v>1</v>
      </c>
      <c r="FQ403" s="158" t="n">
        <v>1</v>
      </c>
      <c r="FR403" s="158" t="n">
        <v>1900</v>
      </c>
      <c r="FS403" s="158" t="n">
        <v>1</v>
      </c>
      <c r="FT403" s="158" t="n">
        <v>1</v>
      </c>
      <c r="FU403" s="158" t="n">
        <v>1900</v>
      </c>
      <c r="FV403" s="158" t="n">
        <v>1</v>
      </c>
      <c r="FW403" s="158" t="n">
        <v>1</v>
      </c>
    </row>
    <row r="404">
      <c r="A404">
        <f>IF(F404&gt;1,A403,IF(AND(I404&lt;10,paste!A406&lt;10),RIGHT(H404,2)&amp;"0"&amp;I404&amp;"000"&amp;paste!A406,IF(AND(I404&lt;10,paste!A406&gt;=10,paste!A406&lt;100),RIGHT(H404,2)&amp;"0"&amp;I404&amp;"00"&amp;paste!A406,IF(AND(I404&lt;10,paste!A406&gt;=100,paste!A406&lt;1000),RIGHT(H404,2)&amp;"0"&amp;I404&amp;"0"&amp;paste!A406,IF(AND(I404&lt;10,paste!A406&gt;=1000),RIGHT(H404,2)&amp;"0"&amp;I404&amp;paste!A406,IF(AND(I404&gt;=10,paste!A406&lt;10),RIGHT(H404,2)&amp;I404&amp;"000"&amp;paste!A406,IF(AND(I404&gt;=10,paste!A406&gt;=10,paste!A406&lt;100),RIGHT(H404,2)&amp;I404&amp;"00"&amp;paste!A406,IF(AND(I404&gt;=10,paste!A406&gt;=100,paste!A406&lt;1000),RIGHT(H404,2)&amp;I404&amp;"0"&amp;paste!A406,RIGHT(H404,2)&amp;I404&amp;paste!A406))))))))</f>
        <v/>
      </c>
      <c r="B404">
        <f>YEAR(paste!C406)</f>
        <v/>
      </c>
      <c r="C404">
        <f>MONTH(paste!C406)</f>
        <v/>
      </c>
      <c r="D404">
        <f>DAY(paste!C406)</f>
        <v/>
      </c>
      <c r="E404" s="158" t="n">
        <v>0</v>
      </c>
      <c r="F404">
        <f>IF(AND(L404=L403,D404=D403),F403+1,1)</f>
        <v/>
      </c>
      <c r="G404" s="158" t="n">
        <v>0</v>
      </c>
      <c r="H404">
        <f>YEAR(paste!C406)</f>
        <v/>
      </c>
      <c r="I404">
        <f>MONTH(paste!C406)</f>
        <v/>
      </c>
      <c r="J404">
        <f>DAY(paste!C406)</f>
        <v/>
      </c>
      <c r="K404">
        <f>A404</f>
        <v/>
      </c>
      <c r="L404">
        <f>IF(ISBLANK(VLOOKUP(paste!J406,'得意先名 (2)'!$B$3:$F$2005,5,FALSE)),paste!P406,IFERROR(VLOOKUP(paste!J406,'得意先名 (2)'!$B$3:$F$2005,5,FALSE),"ZZZZZZZZZZZ"))</f>
        <v/>
      </c>
      <c r="M404">
        <f>IF(L404="ZZZZZZZZZZZ",paste!J406&amp;paste!K406&amp; "  :   "&amp;paste!M406&amp; "  :   "&amp;paste!P406,"")</f>
        <v/>
      </c>
      <c r="O404" s="158" t="n"/>
      <c r="P404">
        <f>VLOOKUP(L404,'L_User+EndUser'!$C$2:$K$500,8,FALSE)</f>
        <v/>
      </c>
      <c r="Q404">
        <f>VLOOKUP(L404,'L_User+EndUser'!$C$2:$K$500,9,FALSE)</f>
        <v/>
      </c>
      <c r="R404" s="158" t="n"/>
      <c r="T404" s="158" t="n"/>
      <c r="V404" s="158" t="n"/>
      <c r="AB404">
        <f>paste!J406</f>
        <v/>
      </c>
      <c r="AC404">
        <f>L404</f>
        <v/>
      </c>
      <c r="AO404">
        <f>YEAR(paste!O406)</f>
        <v/>
      </c>
      <c r="AP404">
        <f>MONTH(paste!O406)</f>
        <v/>
      </c>
      <c r="AQ404">
        <f>DAY(paste!O406)</f>
        <v/>
      </c>
      <c r="BD404">
        <f>IF(paste!L406="","",paste!L406)</f>
        <v/>
      </c>
      <c r="BM404" t="n">
        <v>1</v>
      </c>
      <c r="BN404">
        <f>VLOOKUP(paste!E406,L_Product!$A$2:$B$2001,2,FALSE)</f>
        <v/>
      </c>
      <c r="BO404" s="21" t="n"/>
      <c r="BT404" t="n">
        <v>2</v>
      </c>
      <c r="BU404">
        <f>IF($BM$2=1,2,IF($BM$2=18,1))</f>
        <v/>
      </c>
      <c r="BV404">
        <f>IF($BM$2=1,0,IF($BM$2=18,1))</f>
        <v/>
      </c>
      <c r="BW404" t="n">
        <v>2</v>
      </c>
      <c r="BX404" t="n">
        <v>0</v>
      </c>
      <c r="BY404" t="n">
        <v>3</v>
      </c>
      <c r="BZ404">
        <f>VLOOKUP(BN404,L_Product!$B$2:$Z$2001,14,FALSE)</f>
        <v/>
      </c>
      <c r="CA404">
        <f>paste!H406</f>
        <v/>
      </c>
      <c r="CB404">
        <f>BZ404*CA404</f>
        <v/>
      </c>
      <c r="CN404" s="158" t="n">
        <v>1</v>
      </c>
      <c r="CO404" s="158" t="n">
        <v>1</v>
      </c>
      <c r="CP404" s="158" t="n">
        <v>1</v>
      </c>
      <c r="CQ404" s="158" t="n">
        <v>1</v>
      </c>
      <c r="CR404" s="158" t="n">
        <v>1</v>
      </c>
      <c r="CS404" s="158" t="n">
        <v>0</v>
      </c>
      <c r="CT404" s="158" t="n">
        <v>0</v>
      </c>
      <c r="CU404" s="158" t="n">
        <v>0</v>
      </c>
      <c r="CV404" s="158" t="n">
        <v>0</v>
      </c>
      <c r="CW404" s="158" t="n">
        <v>0</v>
      </c>
      <c r="CX404">
        <f>B404</f>
        <v/>
      </c>
      <c r="CY404">
        <f>C404</f>
        <v/>
      </c>
      <c r="CZ404">
        <f>D404</f>
        <v/>
      </c>
      <c r="DA404" s="158" t="n">
        <v>1900</v>
      </c>
      <c r="DB404" s="158" t="n">
        <v>1</v>
      </c>
      <c r="DC404" s="158" t="n">
        <v>1</v>
      </c>
      <c r="DD404" s="158" t="n">
        <v>1900</v>
      </c>
      <c r="DE404" s="158" t="n">
        <v>1</v>
      </c>
      <c r="DF404" s="158" t="n">
        <v>1</v>
      </c>
      <c r="DG404" s="158" t="n">
        <v>1900</v>
      </c>
      <c r="DH404" s="158" t="n">
        <v>1</v>
      </c>
      <c r="DI404" s="158" t="n">
        <v>1</v>
      </c>
      <c r="DJ404" s="158" t="n">
        <v>1900</v>
      </c>
      <c r="DK404" s="158" t="n">
        <v>1</v>
      </c>
      <c r="DL404" s="158" t="n">
        <v>1</v>
      </c>
      <c r="DR404" s="158" t="n">
        <v>2</v>
      </c>
      <c r="DS404" s="158" t="n">
        <v>1</v>
      </c>
      <c r="DT404" s="158" t="n">
        <v>2</v>
      </c>
      <c r="DU404" s="158" t="n">
        <v>1</v>
      </c>
      <c r="DV404" s="158" t="n">
        <v>3</v>
      </c>
      <c r="DW404" s="158" t="n">
        <v>1</v>
      </c>
      <c r="DX404" s="158" t="n">
        <v>3</v>
      </c>
      <c r="DY404" s="158" t="n">
        <v>0</v>
      </c>
      <c r="DZ404" s="158" t="n">
        <v>0</v>
      </c>
      <c r="EA404" s="158" t="n">
        <v>0</v>
      </c>
      <c r="EB404" s="158" t="n">
        <v>0</v>
      </c>
      <c r="EC404" s="158" t="n">
        <v>0</v>
      </c>
      <c r="ED404" s="158" t="n">
        <v>0</v>
      </c>
      <c r="EE404" s="158" t="n">
        <v>0</v>
      </c>
      <c r="EF404" s="158" t="n">
        <v>0</v>
      </c>
      <c r="EG404" s="158" t="n">
        <v>0</v>
      </c>
      <c r="EH404" s="158" t="n">
        <v>0</v>
      </c>
      <c r="EI404" s="158" t="n">
        <v>0</v>
      </c>
      <c r="EJ404" s="158" t="n">
        <v>0</v>
      </c>
      <c r="EK404" s="158" t="n">
        <v>0</v>
      </c>
      <c r="EL404" s="158" t="n">
        <v>0</v>
      </c>
      <c r="EM404" s="158" t="n">
        <v>0</v>
      </c>
      <c r="EN404" s="158" t="n">
        <v>0</v>
      </c>
      <c r="EO404" s="158" t="n">
        <v>0</v>
      </c>
      <c r="EP404" s="158" t="n">
        <v>0</v>
      </c>
      <c r="EQ404" s="158" t="n">
        <v>0</v>
      </c>
      <c r="ER404" s="158" t="n">
        <v>0</v>
      </c>
      <c r="ES404" s="158" t="n">
        <v>0</v>
      </c>
      <c r="ET404" s="158" t="n">
        <v>0</v>
      </c>
      <c r="EU404" s="158" t="n">
        <v>0</v>
      </c>
      <c r="EV404" s="158" t="n">
        <v>0</v>
      </c>
      <c r="EW404" s="158" t="n">
        <v>0</v>
      </c>
      <c r="EX404" s="158" t="n">
        <v>0</v>
      </c>
      <c r="EY404" s="158" t="n">
        <v>0</v>
      </c>
      <c r="EZ404" s="158" t="n">
        <v>1900</v>
      </c>
      <c r="FA404" s="158" t="n">
        <v>1</v>
      </c>
      <c r="FB404" s="158" t="n">
        <v>1</v>
      </c>
      <c r="FC404" s="158" t="n">
        <v>1900</v>
      </c>
      <c r="FD404" s="158" t="n">
        <v>1</v>
      </c>
      <c r="FE404" s="158" t="n">
        <v>1</v>
      </c>
      <c r="FF404" s="158" t="n">
        <v>1900</v>
      </c>
      <c r="FG404" s="158" t="n">
        <v>1</v>
      </c>
      <c r="FH404" s="158" t="n">
        <v>1</v>
      </c>
      <c r="FI404" s="158" t="n">
        <v>1900</v>
      </c>
      <c r="FJ404" s="158" t="n">
        <v>1</v>
      </c>
      <c r="FK404" s="158" t="n">
        <v>1</v>
      </c>
      <c r="FL404" s="158" t="n">
        <v>1900</v>
      </c>
      <c r="FM404" s="158" t="n">
        <v>1</v>
      </c>
      <c r="FN404" s="158" t="n">
        <v>1</v>
      </c>
      <c r="FO404" s="158" t="n">
        <v>1900</v>
      </c>
      <c r="FP404" s="158" t="n">
        <v>1</v>
      </c>
      <c r="FQ404" s="158" t="n">
        <v>1</v>
      </c>
      <c r="FR404" s="158" t="n">
        <v>1900</v>
      </c>
      <c r="FS404" s="158" t="n">
        <v>1</v>
      </c>
      <c r="FT404" s="158" t="n">
        <v>1</v>
      </c>
      <c r="FU404" s="158" t="n">
        <v>1900</v>
      </c>
      <c r="FV404" s="158" t="n">
        <v>1</v>
      </c>
      <c r="FW404" s="158" t="n">
        <v>1</v>
      </c>
    </row>
    <row r="405">
      <c r="A405">
        <f>IF(F405&gt;1,A404,IF(AND(I405&lt;10,paste!A407&lt;10),RIGHT(H405,2)&amp;"0"&amp;I405&amp;"000"&amp;paste!A407,IF(AND(I405&lt;10,paste!A407&gt;=10,paste!A407&lt;100),RIGHT(H405,2)&amp;"0"&amp;I405&amp;"00"&amp;paste!A407,IF(AND(I405&lt;10,paste!A407&gt;=100,paste!A407&lt;1000),RIGHT(H405,2)&amp;"0"&amp;I405&amp;"0"&amp;paste!A407,IF(AND(I405&lt;10,paste!A407&gt;=1000),RIGHT(H405,2)&amp;"0"&amp;I405&amp;paste!A407,IF(AND(I405&gt;=10,paste!A407&lt;10),RIGHT(H405,2)&amp;I405&amp;"000"&amp;paste!A407,IF(AND(I405&gt;=10,paste!A407&gt;=10,paste!A407&lt;100),RIGHT(H405,2)&amp;I405&amp;"00"&amp;paste!A407,IF(AND(I405&gt;=10,paste!A407&gt;=100,paste!A407&lt;1000),RIGHT(H405,2)&amp;I405&amp;"0"&amp;paste!A407,RIGHT(H405,2)&amp;I405&amp;paste!A407))))))))</f>
        <v/>
      </c>
      <c r="B405">
        <f>YEAR(paste!C407)</f>
        <v/>
      </c>
      <c r="C405">
        <f>MONTH(paste!C407)</f>
        <v/>
      </c>
      <c r="D405">
        <f>DAY(paste!C407)</f>
        <v/>
      </c>
      <c r="E405" s="158" t="n">
        <v>0</v>
      </c>
      <c r="F405">
        <f>IF(AND(L405=L404,D405=D404),F404+1,1)</f>
        <v/>
      </c>
      <c r="G405" s="158" t="n">
        <v>0</v>
      </c>
      <c r="H405">
        <f>YEAR(paste!C407)</f>
        <v/>
      </c>
      <c r="I405">
        <f>MONTH(paste!C407)</f>
        <v/>
      </c>
      <c r="J405">
        <f>DAY(paste!C407)</f>
        <v/>
      </c>
      <c r="K405">
        <f>A405</f>
        <v/>
      </c>
      <c r="L405">
        <f>IF(ISBLANK(VLOOKUP(paste!J407,'得意先名 (2)'!$B$3:$F$2005,5,FALSE)),paste!P407,IFERROR(VLOOKUP(paste!J407,'得意先名 (2)'!$B$3:$F$2005,5,FALSE),"ZZZZZZZZZZZ"))</f>
        <v/>
      </c>
      <c r="M405">
        <f>IF(L405="ZZZZZZZZZZZ",paste!J407&amp;paste!K407&amp; "  :   "&amp;paste!M407&amp; "  :   "&amp;paste!P407,"")</f>
        <v/>
      </c>
      <c r="O405" s="158" t="n"/>
      <c r="P405">
        <f>VLOOKUP(L405,'L_User+EndUser'!$C$2:$K$500,8,FALSE)</f>
        <v/>
      </c>
      <c r="Q405">
        <f>VLOOKUP(L405,'L_User+EndUser'!$C$2:$K$500,9,FALSE)</f>
        <v/>
      </c>
      <c r="R405" s="158" t="n"/>
      <c r="T405" s="158" t="n"/>
      <c r="V405" s="158" t="n"/>
      <c r="AB405">
        <f>paste!J407</f>
        <v/>
      </c>
      <c r="AC405">
        <f>L405</f>
        <v/>
      </c>
      <c r="AO405">
        <f>YEAR(paste!O407)</f>
        <v/>
      </c>
      <c r="AP405">
        <f>MONTH(paste!O407)</f>
        <v/>
      </c>
      <c r="AQ405">
        <f>DAY(paste!O407)</f>
        <v/>
      </c>
      <c r="BD405">
        <f>IF(paste!L407="","",paste!L407)</f>
        <v/>
      </c>
      <c r="BM405" t="n">
        <v>1</v>
      </c>
      <c r="BN405">
        <f>VLOOKUP(paste!E407,L_Product!$A$2:$B$2001,2,FALSE)</f>
        <v/>
      </c>
      <c r="BO405" s="21" t="n"/>
      <c r="BT405" t="n">
        <v>2</v>
      </c>
      <c r="BU405">
        <f>IF($BM$2=1,2,IF($BM$2=18,1))</f>
        <v/>
      </c>
      <c r="BV405">
        <f>IF($BM$2=1,0,IF($BM$2=18,1))</f>
        <v/>
      </c>
      <c r="BW405" t="n">
        <v>2</v>
      </c>
      <c r="BX405" t="n">
        <v>0</v>
      </c>
      <c r="BY405" t="n">
        <v>3</v>
      </c>
      <c r="BZ405">
        <f>VLOOKUP(BN405,L_Product!$B$2:$Z$2001,14,FALSE)</f>
        <v/>
      </c>
      <c r="CA405">
        <f>paste!H407</f>
        <v/>
      </c>
      <c r="CB405">
        <f>BZ405*CA405</f>
        <v/>
      </c>
      <c r="CN405" s="158" t="n">
        <v>1</v>
      </c>
      <c r="CO405" s="158" t="n">
        <v>1</v>
      </c>
      <c r="CP405" s="158" t="n">
        <v>1</v>
      </c>
      <c r="CQ405" s="158" t="n">
        <v>1</v>
      </c>
      <c r="CR405" s="158" t="n">
        <v>1</v>
      </c>
      <c r="CS405" s="158" t="n">
        <v>0</v>
      </c>
      <c r="CT405" s="158" t="n">
        <v>0</v>
      </c>
      <c r="CU405" s="158" t="n">
        <v>0</v>
      </c>
      <c r="CV405" s="158" t="n">
        <v>0</v>
      </c>
      <c r="CW405" s="158" t="n">
        <v>0</v>
      </c>
      <c r="CX405">
        <f>B405</f>
        <v/>
      </c>
      <c r="CY405">
        <f>C405</f>
        <v/>
      </c>
      <c r="CZ405">
        <f>D405</f>
        <v/>
      </c>
      <c r="DA405" s="158" t="n">
        <v>1900</v>
      </c>
      <c r="DB405" s="158" t="n">
        <v>1</v>
      </c>
      <c r="DC405" s="158" t="n">
        <v>1</v>
      </c>
      <c r="DD405" s="158" t="n">
        <v>1900</v>
      </c>
      <c r="DE405" s="158" t="n">
        <v>1</v>
      </c>
      <c r="DF405" s="158" t="n">
        <v>1</v>
      </c>
      <c r="DG405" s="158" t="n">
        <v>1900</v>
      </c>
      <c r="DH405" s="158" t="n">
        <v>1</v>
      </c>
      <c r="DI405" s="158" t="n">
        <v>1</v>
      </c>
      <c r="DJ405" s="158" t="n">
        <v>1900</v>
      </c>
      <c r="DK405" s="158" t="n">
        <v>1</v>
      </c>
      <c r="DL405" s="158" t="n">
        <v>1</v>
      </c>
      <c r="DR405" s="158" t="n">
        <v>2</v>
      </c>
      <c r="DS405" s="158" t="n">
        <v>1</v>
      </c>
      <c r="DT405" s="158" t="n">
        <v>2</v>
      </c>
      <c r="DU405" s="158" t="n">
        <v>1</v>
      </c>
      <c r="DV405" s="158" t="n">
        <v>3</v>
      </c>
      <c r="DW405" s="158" t="n">
        <v>1</v>
      </c>
      <c r="DX405" s="158" t="n">
        <v>3</v>
      </c>
      <c r="DY405" s="158" t="n">
        <v>0</v>
      </c>
      <c r="DZ405" s="158" t="n">
        <v>0</v>
      </c>
      <c r="EA405" s="158" t="n">
        <v>0</v>
      </c>
      <c r="EB405" s="158" t="n">
        <v>0</v>
      </c>
      <c r="EC405" s="158" t="n">
        <v>0</v>
      </c>
      <c r="ED405" s="158" t="n">
        <v>0</v>
      </c>
      <c r="EE405" s="158" t="n">
        <v>0</v>
      </c>
      <c r="EF405" s="158" t="n">
        <v>0</v>
      </c>
      <c r="EG405" s="158" t="n">
        <v>0</v>
      </c>
      <c r="EH405" s="158" t="n">
        <v>0</v>
      </c>
      <c r="EI405" s="158" t="n">
        <v>0</v>
      </c>
      <c r="EJ405" s="158" t="n">
        <v>0</v>
      </c>
      <c r="EK405" s="158" t="n">
        <v>0</v>
      </c>
      <c r="EL405" s="158" t="n">
        <v>0</v>
      </c>
      <c r="EM405" s="158" t="n">
        <v>0</v>
      </c>
      <c r="EN405" s="158" t="n">
        <v>0</v>
      </c>
      <c r="EO405" s="158" t="n">
        <v>0</v>
      </c>
      <c r="EP405" s="158" t="n">
        <v>0</v>
      </c>
      <c r="EQ405" s="158" t="n">
        <v>0</v>
      </c>
      <c r="ER405" s="158" t="n">
        <v>0</v>
      </c>
      <c r="ES405" s="158" t="n">
        <v>0</v>
      </c>
      <c r="ET405" s="158" t="n">
        <v>0</v>
      </c>
      <c r="EU405" s="158" t="n">
        <v>0</v>
      </c>
      <c r="EV405" s="158" t="n">
        <v>0</v>
      </c>
      <c r="EW405" s="158" t="n">
        <v>0</v>
      </c>
      <c r="EX405" s="158" t="n">
        <v>0</v>
      </c>
      <c r="EY405" s="158" t="n">
        <v>0</v>
      </c>
      <c r="EZ405" s="158" t="n">
        <v>1900</v>
      </c>
      <c r="FA405" s="158" t="n">
        <v>1</v>
      </c>
      <c r="FB405" s="158" t="n">
        <v>1</v>
      </c>
      <c r="FC405" s="158" t="n">
        <v>1900</v>
      </c>
      <c r="FD405" s="158" t="n">
        <v>1</v>
      </c>
      <c r="FE405" s="158" t="n">
        <v>1</v>
      </c>
      <c r="FF405" s="158" t="n">
        <v>1900</v>
      </c>
      <c r="FG405" s="158" t="n">
        <v>1</v>
      </c>
      <c r="FH405" s="158" t="n">
        <v>1</v>
      </c>
      <c r="FI405" s="158" t="n">
        <v>1900</v>
      </c>
      <c r="FJ405" s="158" t="n">
        <v>1</v>
      </c>
      <c r="FK405" s="158" t="n">
        <v>1</v>
      </c>
      <c r="FL405" s="158" t="n">
        <v>1900</v>
      </c>
      <c r="FM405" s="158" t="n">
        <v>1</v>
      </c>
      <c r="FN405" s="158" t="n">
        <v>1</v>
      </c>
      <c r="FO405" s="158" t="n">
        <v>1900</v>
      </c>
      <c r="FP405" s="158" t="n">
        <v>1</v>
      </c>
      <c r="FQ405" s="158" t="n">
        <v>1</v>
      </c>
      <c r="FR405" s="158" t="n">
        <v>1900</v>
      </c>
      <c r="FS405" s="158" t="n">
        <v>1</v>
      </c>
      <c r="FT405" s="158" t="n">
        <v>1</v>
      </c>
      <c r="FU405" s="158" t="n">
        <v>1900</v>
      </c>
      <c r="FV405" s="158" t="n">
        <v>1</v>
      </c>
      <c r="FW405" s="158" t="n">
        <v>1</v>
      </c>
    </row>
    <row r="406">
      <c r="A406">
        <f>IF(F406&gt;1,A405,IF(AND(I406&lt;10,paste!A408&lt;10),RIGHT(H406,2)&amp;"0"&amp;I406&amp;"000"&amp;paste!A408,IF(AND(I406&lt;10,paste!A408&gt;=10,paste!A408&lt;100),RIGHT(H406,2)&amp;"0"&amp;I406&amp;"00"&amp;paste!A408,IF(AND(I406&lt;10,paste!A408&gt;=100,paste!A408&lt;1000),RIGHT(H406,2)&amp;"0"&amp;I406&amp;"0"&amp;paste!A408,IF(AND(I406&lt;10,paste!A408&gt;=1000),RIGHT(H406,2)&amp;"0"&amp;I406&amp;paste!A408,IF(AND(I406&gt;=10,paste!A408&lt;10),RIGHT(H406,2)&amp;I406&amp;"000"&amp;paste!A408,IF(AND(I406&gt;=10,paste!A408&gt;=10,paste!A408&lt;100),RIGHT(H406,2)&amp;I406&amp;"00"&amp;paste!A408,IF(AND(I406&gt;=10,paste!A408&gt;=100,paste!A408&lt;1000),RIGHT(H406,2)&amp;I406&amp;"0"&amp;paste!A408,RIGHT(H406,2)&amp;I406&amp;paste!A408))))))))</f>
        <v/>
      </c>
      <c r="B406">
        <f>YEAR(paste!C408)</f>
        <v/>
      </c>
      <c r="C406">
        <f>MONTH(paste!C408)</f>
        <v/>
      </c>
      <c r="D406">
        <f>DAY(paste!C408)</f>
        <v/>
      </c>
      <c r="E406" s="158" t="n">
        <v>0</v>
      </c>
      <c r="F406">
        <f>IF(AND(L406=L405,D406=D405),F405+1,1)</f>
        <v/>
      </c>
      <c r="G406" s="158" t="n">
        <v>0</v>
      </c>
      <c r="H406">
        <f>YEAR(paste!C408)</f>
        <v/>
      </c>
      <c r="I406">
        <f>MONTH(paste!C408)</f>
        <v/>
      </c>
      <c r="J406">
        <f>DAY(paste!C408)</f>
        <v/>
      </c>
      <c r="K406">
        <f>A406</f>
        <v/>
      </c>
      <c r="L406">
        <f>IF(ISBLANK(VLOOKUP(paste!J408,'得意先名 (2)'!$B$3:$F$2005,5,FALSE)),paste!P408,IFERROR(VLOOKUP(paste!J408,'得意先名 (2)'!$B$3:$F$2005,5,FALSE),"ZZZZZZZZZZZ"))</f>
        <v/>
      </c>
      <c r="M406">
        <f>IF(L406="ZZZZZZZZZZZ",paste!J408&amp;paste!K408&amp; "  :   "&amp;paste!M408&amp; "  :   "&amp;paste!P408,"")</f>
        <v/>
      </c>
      <c r="O406" s="158" t="n"/>
      <c r="P406">
        <f>VLOOKUP(L406,'L_User+EndUser'!$C$2:$K$500,8,FALSE)</f>
        <v/>
      </c>
      <c r="Q406">
        <f>VLOOKUP(L406,'L_User+EndUser'!$C$2:$K$500,9,FALSE)</f>
        <v/>
      </c>
      <c r="R406" s="158" t="n"/>
      <c r="T406" s="158" t="n"/>
      <c r="V406" s="158" t="n"/>
      <c r="AB406">
        <f>paste!J408</f>
        <v/>
      </c>
      <c r="AC406">
        <f>L406</f>
        <v/>
      </c>
      <c r="AO406">
        <f>YEAR(paste!O408)</f>
        <v/>
      </c>
      <c r="AP406">
        <f>MONTH(paste!O408)</f>
        <v/>
      </c>
      <c r="AQ406">
        <f>DAY(paste!O408)</f>
        <v/>
      </c>
      <c r="BD406">
        <f>IF(paste!L408="","",paste!L408)</f>
        <v/>
      </c>
      <c r="BM406" t="n">
        <v>1</v>
      </c>
      <c r="BN406">
        <f>VLOOKUP(paste!E408,L_Product!$A$2:$B$2001,2,FALSE)</f>
        <v/>
      </c>
      <c r="BO406" s="21" t="n"/>
      <c r="BT406" t="n">
        <v>2</v>
      </c>
      <c r="BU406">
        <f>IF($BM$2=1,2,IF($BM$2=18,1))</f>
        <v/>
      </c>
      <c r="BV406">
        <f>IF($BM$2=1,0,IF($BM$2=18,1))</f>
        <v/>
      </c>
      <c r="BW406" t="n">
        <v>2</v>
      </c>
      <c r="BX406" t="n">
        <v>0</v>
      </c>
      <c r="BY406" t="n">
        <v>3</v>
      </c>
      <c r="BZ406">
        <f>VLOOKUP(BN406,L_Product!$B$2:$Z$2001,14,FALSE)</f>
        <v/>
      </c>
      <c r="CA406">
        <f>paste!H408</f>
        <v/>
      </c>
      <c r="CB406">
        <f>BZ406*CA406</f>
        <v/>
      </c>
      <c r="CN406" s="158" t="n">
        <v>1</v>
      </c>
      <c r="CO406" s="158" t="n">
        <v>1</v>
      </c>
      <c r="CP406" s="158" t="n">
        <v>1</v>
      </c>
      <c r="CQ406" s="158" t="n">
        <v>1</v>
      </c>
      <c r="CR406" s="158" t="n">
        <v>1</v>
      </c>
      <c r="CS406" s="158" t="n">
        <v>0</v>
      </c>
      <c r="CT406" s="158" t="n">
        <v>0</v>
      </c>
      <c r="CU406" s="158" t="n">
        <v>0</v>
      </c>
      <c r="CV406" s="158" t="n">
        <v>0</v>
      </c>
      <c r="CW406" s="158" t="n">
        <v>0</v>
      </c>
      <c r="CX406">
        <f>B406</f>
        <v/>
      </c>
      <c r="CY406">
        <f>C406</f>
        <v/>
      </c>
      <c r="CZ406">
        <f>D406</f>
        <v/>
      </c>
      <c r="DA406" s="158" t="n">
        <v>1900</v>
      </c>
      <c r="DB406" s="158" t="n">
        <v>1</v>
      </c>
      <c r="DC406" s="158" t="n">
        <v>1</v>
      </c>
      <c r="DD406" s="158" t="n">
        <v>1900</v>
      </c>
      <c r="DE406" s="158" t="n">
        <v>1</v>
      </c>
      <c r="DF406" s="158" t="n">
        <v>1</v>
      </c>
      <c r="DG406" s="158" t="n">
        <v>1900</v>
      </c>
      <c r="DH406" s="158" t="n">
        <v>1</v>
      </c>
      <c r="DI406" s="158" t="n">
        <v>1</v>
      </c>
      <c r="DJ406" s="158" t="n">
        <v>1900</v>
      </c>
      <c r="DK406" s="158" t="n">
        <v>1</v>
      </c>
      <c r="DL406" s="158" t="n">
        <v>1</v>
      </c>
      <c r="DR406" s="158" t="n">
        <v>2</v>
      </c>
      <c r="DS406" s="158" t="n">
        <v>1</v>
      </c>
      <c r="DT406" s="158" t="n">
        <v>2</v>
      </c>
      <c r="DU406" s="158" t="n">
        <v>1</v>
      </c>
      <c r="DV406" s="158" t="n">
        <v>3</v>
      </c>
      <c r="DW406" s="158" t="n">
        <v>1</v>
      </c>
      <c r="DX406" s="158" t="n">
        <v>3</v>
      </c>
      <c r="DY406" s="158" t="n">
        <v>0</v>
      </c>
      <c r="DZ406" s="158" t="n">
        <v>0</v>
      </c>
      <c r="EA406" s="158" t="n">
        <v>0</v>
      </c>
      <c r="EB406" s="158" t="n">
        <v>0</v>
      </c>
      <c r="EC406" s="158" t="n">
        <v>0</v>
      </c>
      <c r="ED406" s="158" t="n">
        <v>0</v>
      </c>
      <c r="EE406" s="158" t="n">
        <v>0</v>
      </c>
      <c r="EF406" s="158" t="n">
        <v>0</v>
      </c>
      <c r="EG406" s="158" t="n">
        <v>0</v>
      </c>
      <c r="EH406" s="158" t="n">
        <v>0</v>
      </c>
      <c r="EI406" s="158" t="n">
        <v>0</v>
      </c>
      <c r="EJ406" s="158" t="n">
        <v>0</v>
      </c>
      <c r="EK406" s="158" t="n">
        <v>0</v>
      </c>
      <c r="EL406" s="158" t="n">
        <v>0</v>
      </c>
      <c r="EM406" s="158" t="n">
        <v>0</v>
      </c>
      <c r="EN406" s="158" t="n">
        <v>0</v>
      </c>
      <c r="EO406" s="158" t="n">
        <v>0</v>
      </c>
      <c r="EP406" s="158" t="n">
        <v>0</v>
      </c>
      <c r="EQ406" s="158" t="n">
        <v>0</v>
      </c>
      <c r="ER406" s="158" t="n">
        <v>0</v>
      </c>
      <c r="ES406" s="158" t="n">
        <v>0</v>
      </c>
      <c r="ET406" s="158" t="n">
        <v>0</v>
      </c>
      <c r="EU406" s="158" t="n">
        <v>0</v>
      </c>
      <c r="EV406" s="158" t="n">
        <v>0</v>
      </c>
      <c r="EW406" s="158" t="n">
        <v>0</v>
      </c>
      <c r="EX406" s="158" t="n">
        <v>0</v>
      </c>
      <c r="EY406" s="158" t="n">
        <v>0</v>
      </c>
      <c r="EZ406" s="158" t="n">
        <v>1900</v>
      </c>
      <c r="FA406" s="158" t="n">
        <v>1</v>
      </c>
      <c r="FB406" s="158" t="n">
        <v>1</v>
      </c>
      <c r="FC406" s="158" t="n">
        <v>1900</v>
      </c>
      <c r="FD406" s="158" t="n">
        <v>1</v>
      </c>
      <c r="FE406" s="158" t="n">
        <v>1</v>
      </c>
      <c r="FF406" s="158" t="n">
        <v>1900</v>
      </c>
      <c r="FG406" s="158" t="n">
        <v>1</v>
      </c>
      <c r="FH406" s="158" t="n">
        <v>1</v>
      </c>
      <c r="FI406" s="158" t="n">
        <v>1900</v>
      </c>
      <c r="FJ406" s="158" t="n">
        <v>1</v>
      </c>
      <c r="FK406" s="158" t="n">
        <v>1</v>
      </c>
      <c r="FL406" s="158" t="n">
        <v>1900</v>
      </c>
      <c r="FM406" s="158" t="n">
        <v>1</v>
      </c>
      <c r="FN406" s="158" t="n">
        <v>1</v>
      </c>
      <c r="FO406" s="158" t="n">
        <v>1900</v>
      </c>
      <c r="FP406" s="158" t="n">
        <v>1</v>
      </c>
      <c r="FQ406" s="158" t="n">
        <v>1</v>
      </c>
      <c r="FR406" s="158" t="n">
        <v>1900</v>
      </c>
      <c r="FS406" s="158" t="n">
        <v>1</v>
      </c>
      <c r="FT406" s="158" t="n">
        <v>1</v>
      </c>
      <c r="FU406" s="158" t="n">
        <v>1900</v>
      </c>
      <c r="FV406" s="158" t="n">
        <v>1</v>
      </c>
      <c r="FW406" s="158" t="n">
        <v>1</v>
      </c>
    </row>
    <row r="407">
      <c r="A407">
        <f>IF(F407&gt;1,A406,IF(AND(I407&lt;10,paste!A409&lt;10),RIGHT(H407,2)&amp;"0"&amp;I407&amp;"000"&amp;paste!A409,IF(AND(I407&lt;10,paste!A409&gt;=10,paste!A409&lt;100),RIGHT(H407,2)&amp;"0"&amp;I407&amp;"00"&amp;paste!A409,IF(AND(I407&lt;10,paste!A409&gt;=100,paste!A409&lt;1000),RIGHT(H407,2)&amp;"0"&amp;I407&amp;"0"&amp;paste!A409,IF(AND(I407&lt;10,paste!A409&gt;=1000),RIGHT(H407,2)&amp;"0"&amp;I407&amp;paste!A409,IF(AND(I407&gt;=10,paste!A409&lt;10),RIGHT(H407,2)&amp;I407&amp;"000"&amp;paste!A409,IF(AND(I407&gt;=10,paste!A409&gt;=10,paste!A409&lt;100),RIGHT(H407,2)&amp;I407&amp;"00"&amp;paste!A409,IF(AND(I407&gt;=10,paste!A409&gt;=100,paste!A409&lt;1000),RIGHT(H407,2)&amp;I407&amp;"0"&amp;paste!A409,RIGHT(H407,2)&amp;I407&amp;paste!A409))))))))</f>
        <v/>
      </c>
      <c r="B407">
        <f>YEAR(paste!C409)</f>
        <v/>
      </c>
      <c r="C407">
        <f>MONTH(paste!C409)</f>
        <v/>
      </c>
      <c r="D407">
        <f>DAY(paste!C409)</f>
        <v/>
      </c>
      <c r="E407" s="158" t="n">
        <v>0</v>
      </c>
      <c r="F407">
        <f>IF(AND(L407=L406,D407=D406),F406+1,1)</f>
        <v/>
      </c>
      <c r="G407" s="158" t="n">
        <v>0</v>
      </c>
      <c r="H407">
        <f>YEAR(paste!C409)</f>
        <v/>
      </c>
      <c r="I407">
        <f>MONTH(paste!C409)</f>
        <v/>
      </c>
      <c r="J407">
        <f>DAY(paste!C409)</f>
        <v/>
      </c>
      <c r="K407">
        <f>A407</f>
        <v/>
      </c>
      <c r="L407">
        <f>IF(ISBLANK(VLOOKUP(paste!J409,'得意先名 (2)'!$B$3:$F$2005,5,FALSE)),paste!P409,IFERROR(VLOOKUP(paste!J409,'得意先名 (2)'!$B$3:$F$2005,5,FALSE),"ZZZZZZZZZZZ"))</f>
        <v/>
      </c>
      <c r="M407">
        <f>IF(L407="ZZZZZZZZZZZ",paste!J409&amp;paste!K409&amp; "  :   "&amp;paste!M409&amp; "  :   "&amp;paste!P409,"")</f>
        <v/>
      </c>
      <c r="O407" s="158" t="n"/>
      <c r="P407">
        <f>VLOOKUP(L407,'L_User+EndUser'!$C$2:$K$500,8,FALSE)</f>
        <v/>
      </c>
      <c r="Q407">
        <f>VLOOKUP(L407,'L_User+EndUser'!$C$2:$K$500,9,FALSE)</f>
        <v/>
      </c>
      <c r="R407" s="158" t="n"/>
      <c r="T407" s="158" t="n"/>
      <c r="V407" s="158" t="n"/>
      <c r="AB407">
        <f>paste!J409</f>
        <v/>
      </c>
      <c r="AC407">
        <f>L407</f>
        <v/>
      </c>
      <c r="AO407">
        <f>YEAR(paste!O409)</f>
        <v/>
      </c>
      <c r="AP407">
        <f>MONTH(paste!O409)</f>
        <v/>
      </c>
      <c r="AQ407">
        <f>DAY(paste!O409)</f>
        <v/>
      </c>
      <c r="BD407">
        <f>IF(paste!L409="","",paste!L409)</f>
        <v/>
      </c>
      <c r="BM407" t="n">
        <v>1</v>
      </c>
      <c r="BN407">
        <f>VLOOKUP(paste!E409,L_Product!$A$2:$B$2001,2,FALSE)</f>
        <v/>
      </c>
      <c r="BO407" s="21" t="n"/>
      <c r="BT407" t="n">
        <v>2</v>
      </c>
      <c r="BU407">
        <f>IF($BM$2=1,2,IF($BM$2=18,1))</f>
        <v/>
      </c>
      <c r="BV407">
        <f>IF($BM$2=1,0,IF($BM$2=18,1))</f>
        <v/>
      </c>
      <c r="BW407" t="n">
        <v>2</v>
      </c>
      <c r="BX407" t="n">
        <v>0</v>
      </c>
      <c r="BY407" t="n">
        <v>3</v>
      </c>
      <c r="BZ407">
        <f>VLOOKUP(BN407,L_Product!$B$2:$Z$2001,14,FALSE)</f>
        <v/>
      </c>
      <c r="CA407">
        <f>paste!H409</f>
        <v/>
      </c>
      <c r="CB407">
        <f>BZ407*CA407</f>
        <v/>
      </c>
      <c r="CN407" s="158" t="n">
        <v>1</v>
      </c>
      <c r="CO407" s="158" t="n">
        <v>1</v>
      </c>
      <c r="CP407" s="158" t="n">
        <v>1</v>
      </c>
      <c r="CQ407" s="158" t="n">
        <v>1</v>
      </c>
      <c r="CR407" s="158" t="n">
        <v>1</v>
      </c>
      <c r="CS407" s="158" t="n">
        <v>0</v>
      </c>
      <c r="CT407" s="158" t="n">
        <v>0</v>
      </c>
      <c r="CU407" s="158" t="n">
        <v>0</v>
      </c>
      <c r="CV407" s="158" t="n">
        <v>0</v>
      </c>
      <c r="CW407" s="158" t="n">
        <v>0</v>
      </c>
      <c r="CX407">
        <f>B407</f>
        <v/>
      </c>
      <c r="CY407">
        <f>C407</f>
        <v/>
      </c>
      <c r="CZ407">
        <f>D407</f>
        <v/>
      </c>
      <c r="DA407" s="158" t="n">
        <v>1900</v>
      </c>
      <c r="DB407" s="158" t="n">
        <v>1</v>
      </c>
      <c r="DC407" s="158" t="n">
        <v>1</v>
      </c>
      <c r="DD407" s="158" t="n">
        <v>1900</v>
      </c>
      <c r="DE407" s="158" t="n">
        <v>1</v>
      </c>
      <c r="DF407" s="158" t="n">
        <v>1</v>
      </c>
      <c r="DG407" s="158" t="n">
        <v>1900</v>
      </c>
      <c r="DH407" s="158" t="n">
        <v>1</v>
      </c>
      <c r="DI407" s="158" t="n">
        <v>1</v>
      </c>
      <c r="DJ407" s="158" t="n">
        <v>1900</v>
      </c>
      <c r="DK407" s="158" t="n">
        <v>1</v>
      </c>
      <c r="DL407" s="158" t="n">
        <v>1</v>
      </c>
      <c r="DR407" s="158" t="n">
        <v>2</v>
      </c>
      <c r="DS407" s="158" t="n">
        <v>1</v>
      </c>
      <c r="DT407" s="158" t="n">
        <v>2</v>
      </c>
      <c r="DU407" s="158" t="n">
        <v>1</v>
      </c>
      <c r="DV407" s="158" t="n">
        <v>3</v>
      </c>
      <c r="DW407" s="158" t="n">
        <v>1</v>
      </c>
      <c r="DX407" s="158" t="n">
        <v>3</v>
      </c>
      <c r="DY407" s="158" t="n">
        <v>0</v>
      </c>
      <c r="DZ407" s="158" t="n">
        <v>0</v>
      </c>
      <c r="EA407" s="158" t="n">
        <v>0</v>
      </c>
      <c r="EB407" s="158" t="n">
        <v>0</v>
      </c>
      <c r="EC407" s="158" t="n">
        <v>0</v>
      </c>
      <c r="ED407" s="158" t="n">
        <v>0</v>
      </c>
      <c r="EE407" s="158" t="n">
        <v>0</v>
      </c>
      <c r="EF407" s="158" t="n">
        <v>0</v>
      </c>
      <c r="EG407" s="158" t="n">
        <v>0</v>
      </c>
      <c r="EH407" s="158" t="n">
        <v>0</v>
      </c>
      <c r="EI407" s="158" t="n">
        <v>0</v>
      </c>
      <c r="EJ407" s="158" t="n">
        <v>0</v>
      </c>
      <c r="EK407" s="158" t="n">
        <v>0</v>
      </c>
      <c r="EL407" s="158" t="n">
        <v>0</v>
      </c>
      <c r="EM407" s="158" t="n">
        <v>0</v>
      </c>
      <c r="EN407" s="158" t="n">
        <v>0</v>
      </c>
      <c r="EO407" s="158" t="n">
        <v>0</v>
      </c>
      <c r="EP407" s="158" t="n">
        <v>0</v>
      </c>
      <c r="EQ407" s="158" t="n">
        <v>0</v>
      </c>
      <c r="ER407" s="158" t="n">
        <v>0</v>
      </c>
      <c r="ES407" s="158" t="n">
        <v>0</v>
      </c>
      <c r="ET407" s="158" t="n">
        <v>0</v>
      </c>
      <c r="EU407" s="158" t="n">
        <v>0</v>
      </c>
      <c r="EV407" s="158" t="n">
        <v>0</v>
      </c>
      <c r="EW407" s="158" t="n">
        <v>0</v>
      </c>
      <c r="EX407" s="158" t="n">
        <v>0</v>
      </c>
      <c r="EY407" s="158" t="n">
        <v>0</v>
      </c>
      <c r="EZ407" s="158" t="n">
        <v>1900</v>
      </c>
      <c r="FA407" s="158" t="n">
        <v>1</v>
      </c>
      <c r="FB407" s="158" t="n">
        <v>1</v>
      </c>
      <c r="FC407" s="158" t="n">
        <v>1900</v>
      </c>
      <c r="FD407" s="158" t="n">
        <v>1</v>
      </c>
      <c r="FE407" s="158" t="n">
        <v>1</v>
      </c>
      <c r="FF407" s="158" t="n">
        <v>1900</v>
      </c>
      <c r="FG407" s="158" t="n">
        <v>1</v>
      </c>
      <c r="FH407" s="158" t="n">
        <v>1</v>
      </c>
      <c r="FI407" s="158" t="n">
        <v>1900</v>
      </c>
      <c r="FJ407" s="158" t="n">
        <v>1</v>
      </c>
      <c r="FK407" s="158" t="n">
        <v>1</v>
      </c>
      <c r="FL407" s="158" t="n">
        <v>1900</v>
      </c>
      <c r="FM407" s="158" t="n">
        <v>1</v>
      </c>
      <c r="FN407" s="158" t="n">
        <v>1</v>
      </c>
      <c r="FO407" s="158" t="n">
        <v>1900</v>
      </c>
      <c r="FP407" s="158" t="n">
        <v>1</v>
      </c>
      <c r="FQ407" s="158" t="n">
        <v>1</v>
      </c>
      <c r="FR407" s="158" t="n">
        <v>1900</v>
      </c>
      <c r="FS407" s="158" t="n">
        <v>1</v>
      </c>
      <c r="FT407" s="158" t="n">
        <v>1</v>
      </c>
      <c r="FU407" s="158" t="n">
        <v>1900</v>
      </c>
      <c r="FV407" s="158" t="n">
        <v>1</v>
      </c>
      <c r="FW407" s="158" t="n">
        <v>1</v>
      </c>
    </row>
    <row r="408">
      <c r="A408">
        <f>IF(F408&gt;1,A407,IF(AND(I408&lt;10,paste!A410&lt;10),RIGHT(H408,2)&amp;"0"&amp;I408&amp;"000"&amp;paste!A410,IF(AND(I408&lt;10,paste!A410&gt;=10,paste!A410&lt;100),RIGHT(H408,2)&amp;"0"&amp;I408&amp;"00"&amp;paste!A410,IF(AND(I408&lt;10,paste!A410&gt;=100,paste!A410&lt;1000),RIGHT(H408,2)&amp;"0"&amp;I408&amp;"0"&amp;paste!A410,IF(AND(I408&lt;10,paste!A410&gt;=1000),RIGHT(H408,2)&amp;"0"&amp;I408&amp;paste!A410,IF(AND(I408&gt;=10,paste!A410&lt;10),RIGHT(H408,2)&amp;I408&amp;"000"&amp;paste!A410,IF(AND(I408&gt;=10,paste!A410&gt;=10,paste!A410&lt;100),RIGHT(H408,2)&amp;I408&amp;"00"&amp;paste!A410,IF(AND(I408&gt;=10,paste!A410&gt;=100,paste!A410&lt;1000),RIGHT(H408,2)&amp;I408&amp;"0"&amp;paste!A410,RIGHT(H408,2)&amp;I408&amp;paste!A410))))))))</f>
        <v/>
      </c>
      <c r="B408">
        <f>YEAR(paste!C410)</f>
        <v/>
      </c>
      <c r="C408">
        <f>MONTH(paste!C410)</f>
        <v/>
      </c>
      <c r="D408">
        <f>DAY(paste!C410)</f>
        <v/>
      </c>
      <c r="E408" s="158" t="n">
        <v>0</v>
      </c>
      <c r="F408">
        <f>IF(AND(L408=L407,D408=D407),F407+1,1)</f>
        <v/>
      </c>
      <c r="G408" s="158" t="n">
        <v>0</v>
      </c>
      <c r="H408">
        <f>YEAR(paste!C410)</f>
        <v/>
      </c>
      <c r="I408">
        <f>MONTH(paste!C410)</f>
        <v/>
      </c>
      <c r="J408">
        <f>DAY(paste!C410)</f>
        <v/>
      </c>
      <c r="K408">
        <f>A408</f>
        <v/>
      </c>
      <c r="L408">
        <f>IF(ISBLANK(VLOOKUP(paste!J410,'得意先名 (2)'!$B$3:$F$2005,5,FALSE)),paste!P410,IFERROR(VLOOKUP(paste!J410,'得意先名 (2)'!$B$3:$F$2005,5,FALSE),"ZZZZZZZZZZZ"))</f>
        <v/>
      </c>
      <c r="M408">
        <f>IF(L408="ZZZZZZZZZZZ",paste!J410&amp;paste!K410&amp; "  :   "&amp;paste!M410&amp; "  :   "&amp;paste!P410,"")</f>
        <v/>
      </c>
      <c r="O408" s="158" t="n"/>
      <c r="P408">
        <f>VLOOKUP(L408,'L_User+EndUser'!$C$2:$K$500,8,FALSE)</f>
        <v/>
      </c>
      <c r="Q408">
        <f>VLOOKUP(L408,'L_User+EndUser'!$C$2:$K$500,9,FALSE)</f>
        <v/>
      </c>
      <c r="R408" s="158" t="n"/>
      <c r="T408" s="158" t="n"/>
      <c r="V408" s="158" t="n"/>
      <c r="AB408">
        <f>paste!J410</f>
        <v/>
      </c>
      <c r="AC408">
        <f>L408</f>
        <v/>
      </c>
      <c r="AO408">
        <f>YEAR(paste!O410)</f>
        <v/>
      </c>
      <c r="AP408">
        <f>MONTH(paste!O410)</f>
        <v/>
      </c>
      <c r="AQ408">
        <f>DAY(paste!O410)</f>
        <v/>
      </c>
      <c r="BD408">
        <f>IF(paste!L410="","",paste!L410)</f>
        <v/>
      </c>
      <c r="BM408" t="n">
        <v>1</v>
      </c>
      <c r="BN408">
        <f>VLOOKUP(paste!E410,L_Product!$A$2:$B$2001,2,FALSE)</f>
        <v/>
      </c>
      <c r="BO408" s="21" t="n"/>
      <c r="BT408" t="n">
        <v>2</v>
      </c>
      <c r="BU408">
        <f>IF($BM$2=1,2,IF($BM$2=18,1))</f>
        <v/>
      </c>
      <c r="BV408">
        <f>IF($BM$2=1,0,IF($BM$2=18,1))</f>
        <v/>
      </c>
      <c r="BW408" t="n">
        <v>2</v>
      </c>
      <c r="BX408" t="n">
        <v>0</v>
      </c>
      <c r="BY408" t="n">
        <v>3</v>
      </c>
      <c r="BZ408">
        <f>VLOOKUP(BN408,L_Product!$B$2:$Z$2001,14,FALSE)</f>
        <v/>
      </c>
      <c r="CA408">
        <f>paste!H410</f>
        <v/>
      </c>
      <c r="CB408">
        <f>BZ408*CA408</f>
        <v/>
      </c>
      <c r="CN408" s="158" t="n">
        <v>1</v>
      </c>
      <c r="CO408" s="158" t="n">
        <v>1</v>
      </c>
      <c r="CP408" s="158" t="n">
        <v>1</v>
      </c>
      <c r="CQ408" s="158" t="n">
        <v>1</v>
      </c>
      <c r="CR408" s="158" t="n">
        <v>1</v>
      </c>
      <c r="CS408" s="158" t="n">
        <v>0</v>
      </c>
      <c r="CT408" s="158" t="n">
        <v>0</v>
      </c>
      <c r="CU408" s="158" t="n">
        <v>0</v>
      </c>
      <c r="CV408" s="158" t="n">
        <v>0</v>
      </c>
      <c r="CW408" s="158" t="n">
        <v>0</v>
      </c>
      <c r="CX408">
        <f>B408</f>
        <v/>
      </c>
      <c r="CY408">
        <f>C408</f>
        <v/>
      </c>
      <c r="CZ408">
        <f>D408</f>
        <v/>
      </c>
      <c r="DA408" s="158" t="n">
        <v>1900</v>
      </c>
      <c r="DB408" s="158" t="n">
        <v>1</v>
      </c>
      <c r="DC408" s="158" t="n">
        <v>1</v>
      </c>
      <c r="DD408" s="158" t="n">
        <v>1900</v>
      </c>
      <c r="DE408" s="158" t="n">
        <v>1</v>
      </c>
      <c r="DF408" s="158" t="n">
        <v>1</v>
      </c>
      <c r="DG408" s="158" t="n">
        <v>1900</v>
      </c>
      <c r="DH408" s="158" t="n">
        <v>1</v>
      </c>
      <c r="DI408" s="158" t="n">
        <v>1</v>
      </c>
      <c r="DJ408" s="158" t="n">
        <v>1900</v>
      </c>
      <c r="DK408" s="158" t="n">
        <v>1</v>
      </c>
      <c r="DL408" s="158" t="n">
        <v>1</v>
      </c>
      <c r="DR408" s="158" t="n">
        <v>2</v>
      </c>
      <c r="DS408" s="158" t="n">
        <v>1</v>
      </c>
      <c r="DT408" s="158" t="n">
        <v>2</v>
      </c>
      <c r="DU408" s="158" t="n">
        <v>1</v>
      </c>
      <c r="DV408" s="158" t="n">
        <v>3</v>
      </c>
      <c r="DW408" s="158" t="n">
        <v>1</v>
      </c>
      <c r="DX408" s="158" t="n">
        <v>3</v>
      </c>
      <c r="DY408" s="158" t="n">
        <v>0</v>
      </c>
      <c r="DZ408" s="158" t="n">
        <v>0</v>
      </c>
      <c r="EA408" s="158" t="n">
        <v>0</v>
      </c>
      <c r="EB408" s="158" t="n">
        <v>0</v>
      </c>
      <c r="EC408" s="158" t="n">
        <v>0</v>
      </c>
      <c r="ED408" s="158" t="n">
        <v>0</v>
      </c>
      <c r="EE408" s="158" t="n">
        <v>0</v>
      </c>
      <c r="EF408" s="158" t="n">
        <v>0</v>
      </c>
      <c r="EG408" s="158" t="n">
        <v>0</v>
      </c>
      <c r="EH408" s="158" t="n">
        <v>0</v>
      </c>
      <c r="EI408" s="158" t="n">
        <v>0</v>
      </c>
      <c r="EJ408" s="158" t="n">
        <v>0</v>
      </c>
      <c r="EK408" s="158" t="n">
        <v>0</v>
      </c>
      <c r="EL408" s="158" t="n">
        <v>0</v>
      </c>
      <c r="EM408" s="158" t="n">
        <v>0</v>
      </c>
      <c r="EN408" s="158" t="n">
        <v>0</v>
      </c>
      <c r="EO408" s="158" t="n">
        <v>0</v>
      </c>
      <c r="EP408" s="158" t="n">
        <v>0</v>
      </c>
      <c r="EQ408" s="158" t="n">
        <v>0</v>
      </c>
      <c r="ER408" s="158" t="n">
        <v>0</v>
      </c>
      <c r="ES408" s="158" t="n">
        <v>0</v>
      </c>
      <c r="ET408" s="158" t="n">
        <v>0</v>
      </c>
      <c r="EU408" s="158" t="n">
        <v>0</v>
      </c>
      <c r="EV408" s="158" t="n">
        <v>0</v>
      </c>
      <c r="EW408" s="158" t="n">
        <v>0</v>
      </c>
      <c r="EX408" s="158" t="n">
        <v>0</v>
      </c>
      <c r="EY408" s="158" t="n">
        <v>0</v>
      </c>
      <c r="EZ408" s="158" t="n">
        <v>1900</v>
      </c>
      <c r="FA408" s="158" t="n">
        <v>1</v>
      </c>
      <c r="FB408" s="158" t="n">
        <v>1</v>
      </c>
      <c r="FC408" s="158" t="n">
        <v>1900</v>
      </c>
      <c r="FD408" s="158" t="n">
        <v>1</v>
      </c>
      <c r="FE408" s="158" t="n">
        <v>1</v>
      </c>
      <c r="FF408" s="158" t="n">
        <v>1900</v>
      </c>
      <c r="FG408" s="158" t="n">
        <v>1</v>
      </c>
      <c r="FH408" s="158" t="n">
        <v>1</v>
      </c>
      <c r="FI408" s="158" t="n">
        <v>1900</v>
      </c>
      <c r="FJ408" s="158" t="n">
        <v>1</v>
      </c>
      <c r="FK408" s="158" t="n">
        <v>1</v>
      </c>
      <c r="FL408" s="158" t="n">
        <v>1900</v>
      </c>
      <c r="FM408" s="158" t="n">
        <v>1</v>
      </c>
      <c r="FN408" s="158" t="n">
        <v>1</v>
      </c>
      <c r="FO408" s="158" t="n">
        <v>1900</v>
      </c>
      <c r="FP408" s="158" t="n">
        <v>1</v>
      </c>
      <c r="FQ408" s="158" t="n">
        <v>1</v>
      </c>
      <c r="FR408" s="158" t="n">
        <v>1900</v>
      </c>
      <c r="FS408" s="158" t="n">
        <v>1</v>
      </c>
      <c r="FT408" s="158" t="n">
        <v>1</v>
      </c>
      <c r="FU408" s="158" t="n">
        <v>1900</v>
      </c>
      <c r="FV408" s="158" t="n">
        <v>1</v>
      </c>
      <c r="FW408" s="158" t="n">
        <v>1</v>
      </c>
    </row>
    <row r="409">
      <c r="A409">
        <f>IF(F409&gt;1,A408,IF(AND(I409&lt;10,paste!A411&lt;10),RIGHT(H409,2)&amp;"0"&amp;I409&amp;"000"&amp;paste!A411,IF(AND(I409&lt;10,paste!A411&gt;=10,paste!A411&lt;100),RIGHT(H409,2)&amp;"0"&amp;I409&amp;"00"&amp;paste!A411,IF(AND(I409&lt;10,paste!A411&gt;=100,paste!A411&lt;1000),RIGHT(H409,2)&amp;"0"&amp;I409&amp;"0"&amp;paste!A411,IF(AND(I409&lt;10,paste!A411&gt;=1000),RIGHT(H409,2)&amp;"0"&amp;I409&amp;paste!A411,IF(AND(I409&gt;=10,paste!A411&lt;10),RIGHT(H409,2)&amp;I409&amp;"000"&amp;paste!A411,IF(AND(I409&gt;=10,paste!A411&gt;=10,paste!A411&lt;100),RIGHT(H409,2)&amp;I409&amp;"00"&amp;paste!A411,IF(AND(I409&gt;=10,paste!A411&gt;=100,paste!A411&lt;1000),RIGHT(H409,2)&amp;I409&amp;"0"&amp;paste!A411,RIGHT(H409,2)&amp;I409&amp;paste!A411))))))))</f>
        <v/>
      </c>
      <c r="B409">
        <f>YEAR(paste!C411)</f>
        <v/>
      </c>
      <c r="C409">
        <f>MONTH(paste!C411)</f>
        <v/>
      </c>
      <c r="D409">
        <f>DAY(paste!C411)</f>
        <v/>
      </c>
      <c r="E409" s="158" t="n">
        <v>0</v>
      </c>
      <c r="F409">
        <f>IF(AND(L409=L408,D409=D408),F408+1,1)</f>
        <v/>
      </c>
      <c r="G409" s="158" t="n">
        <v>0</v>
      </c>
      <c r="H409">
        <f>YEAR(paste!C411)</f>
        <v/>
      </c>
      <c r="I409">
        <f>MONTH(paste!C411)</f>
        <v/>
      </c>
      <c r="J409">
        <f>DAY(paste!C411)</f>
        <v/>
      </c>
      <c r="K409">
        <f>A409</f>
        <v/>
      </c>
      <c r="L409">
        <f>IF(ISBLANK(VLOOKUP(paste!J411,'得意先名 (2)'!$B$3:$F$2005,5,FALSE)),paste!P411,IFERROR(VLOOKUP(paste!J411,'得意先名 (2)'!$B$3:$F$2005,5,FALSE),"ZZZZZZZZZZZ"))</f>
        <v/>
      </c>
      <c r="M409">
        <f>IF(L409="ZZZZZZZZZZZ",paste!J411&amp;paste!K411&amp; "  :   "&amp;paste!M411&amp; "  :   "&amp;paste!P411,"")</f>
        <v/>
      </c>
      <c r="O409" s="158" t="n"/>
      <c r="P409">
        <f>VLOOKUP(L409,'L_User+EndUser'!$C$2:$K$500,8,FALSE)</f>
        <v/>
      </c>
      <c r="Q409">
        <f>VLOOKUP(L409,'L_User+EndUser'!$C$2:$K$500,9,FALSE)</f>
        <v/>
      </c>
      <c r="R409" s="158" t="n"/>
      <c r="T409" s="158" t="n"/>
      <c r="V409" s="158" t="n"/>
      <c r="AB409">
        <f>paste!J411</f>
        <v/>
      </c>
      <c r="AC409">
        <f>L409</f>
        <v/>
      </c>
      <c r="AO409">
        <f>YEAR(paste!O411)</f>
        <v/>
      </c>
      <c r="AP409">
        <f>MONTH(paste!O411)</f>
        <v/>
      </c>
      <c r="AQ409">
        <f>DAY(paste!O411)</f>
        <v/>
      </c>
      <c r="BD409">
        <f>IF(paste!L411="","",paste!L411)</f>
        <v/>
      </c>
      <c r="BM409" t="n">
        <v>1</v>
      </c>
      <c r="BN409">
        <f>VLOOKUP(paste!E411,L_Product!$A$2:$B$2001,2,FALSE)</f>
        <v/>
      </c>
      <c r="BO409" s="21" t="n"/>
      <c r="BT409" t="n">
        <v>2</v>
      </c>
      <c r="BU409">
        <f>IF($BM$2=1,2,IF($BM$2=18,1))</f>
        <v/>
      </c>
      <c r="BV409">
        <f>IF($BM$2=1,0,IF($BM$2=18,1))</f>
        <v/>
      </c>
      <c r="BW409" t="n">
        <v>2</v>
      </c>
      <c r="BX409" t="n">
        <v>0</v>
      </c>
      <c r="BY409" t="n">
        <v>3</v>
      </c>
      <c r="BZ409">
        <f>VLOOKUP(BN409,L_Product!$B$2:$Z$2001,14,FALSE)</f>
        <v/>
      </c>
      <c r="CA409">
        <f>paste!H411</f>
        <v/>
      </c>
      <c r="CB409">
        <f>BZ409*CA409</f>
        <v/>
      </c>
      <c r="CN409" s="158" t="n">
        <v>1</v>
      </c>
      <c r="CO409" s="158" t="n">
        <v>1</v>
      </c>
      <c r="CP409" s="158" t="n">
        <v>1</v>
      </c>
      <c r="CQ409" s="158" t="n">
        <v>1</v>
      </c>
      <c r="CR409" s="158" t="n">
        <v>1</v>
      </c>
      <c r="CS409" s="158" t="n">
        <v>0</v>
      </c>
      <c r="CT409" s="158" t="n">
        <v>0</v>
      </c>
      <c r="CU409" s="158" t="n">
        <v>0</v>
      </c>
      <c r="CV409" s="158" t="n">
        <v>0</v>
      </c>
      <c r="CW409" s="158" t="n">
        <v>0</v>
      </c>
      <c r="CX409">
        <f>B409</f>
        <v/>
      </c>
      <c r="CY409">
        <f>C409</f>
        <v/>
      </c>
      <c r="CZ409">
        <f>D409</f>
        <v/>
      </c>
      <c r="DA409" s="158" t="n">
        <v>1900</v>
      </c>
      <c r="DB409" s="158" t="n">
        <v>1</v>
      </c>
      <c r="DC409" s="158" t="n">
        <v>1</v>
      </c>
      <c r="DD409" s="158" t="n">
        <v>1900</v>
      </c>
      <c r="DE409" s="158" t="n">
        <v>1</v>
      </c>
      <c r="DF409" s="158" t="n">
        <v>1</v>
      </c>
      <c r="DG409" s="158" t="n">
        <v>1900</v>
      </c>
      <c r="DH409" s="158" t="n">
        <v>1</v>
      </c>
      <c r="DI409" s="158" t="n">
        <v>1</v>
      </c>
      <c r="DJ409" s="158" t="n">
        <v>1900</v>
      </c>
      <c r="DK409" s="158" t="n">
        <v>1</v>
      </c>
      <c r="DL409" s="158" t="n">
        <v>1</v>
      </c>
      <c r="DR409" s="158" t="n">
        <v>2</v>
      </c>
      <c r="DS409" s="158" t="n">
        <v>1</v>
      </c>
      <c r="DT409" s="158" t="n">
        <v>2</v>
      </c>
      <c r="DU409" s="158" t="n">
        <v>1</v>
      </c>
      <c r="DV409" s="158" t="n">
        <v>3</v>
      </c>
      <c r="DW409" s="158" t="n">
        <v>1</v>
      </c>
      <c r="DX409" s="158" t="n">
        <v>3</v>
      </c>
      <c r="DY409" s="158" t="n">
        <v>0</v>
      </c>
      <c r="DZ409" s="158" t="n">
        <v>0</v>
      </c>
      <c r="EA409" s="158" t="n">
        <v>0</v>
      </c>
      <c r="EB409" s="158" t="n">
        <v>0</v>
      </c>
      <c r="EC409" s="158" t="n">
        <v>0</v>
      </c>
      <c r="ED409" s="158" t="n">
        <v>0</v>
      </c>
      <c r="EE409" s="158" t="n">
        <v>0</v>
      </c>
      <c r="EF409" s="158" t="n">
        <v>0</v>
      </c>
      <c r="EG409" s="158" t="n">
        <v>0</v>
      </c>
      <c r="EH409" s="158" t="n">
        <v>0</v>
      </c>
      <c r="EI409" s="158" t="n">
        <v>0</v>
      </c>
      <c r="EJ409" s="158" t="n">
        <v>0</v>
      </c>
      <c r="EK409" s="158" t="n">
        <v>0</v>
      </c>
      <c r="EL409" s="158" t="n">
        <v>0</v>
      </c>
      <c r="EM409" s="158" t="n">
        <v>0</v>
      </c>
      <c r="EN409" s="158" t="n">
        <v>0</v>
      </c>
      <c r="EO409" s="158" t="n">
        <v>0</v>
      </c>
      <c r="EP409" s="158" t="n">
        <v>0</v>
      </c>
      <c r="EQ409" s="158" t="n">
        <v>0</v>
      </c>
      <c r="ER409" s="158" t="n">
        <v>0</v>
      </c>
      <c r="ES409" s="158" t="n">
        <v>0</v>
      </c>
      <c r="ET409" s="158" t="n">
        <v>0</v>
      </c>
      <c r="EU409" s="158" t="n">
        <v>0</v>
      </c>
      <c r="EV409" s="158" t="n">
        <v>0</v>
      </c>
      <c r="EW409" s="158" t="n">
        <v>0</v>
      </c>
      <c r="EX409" s="158" t="n">
        <v>0</v>
      </c>
      <c r="EY409" s="158" t="n">
        <v>0</v>
      </c>
      <c r="EZ409" s="158" t="n">
        <v>1900</v>
      </c>
      <c r="FA409" s="158" t="n">
        <v>1</v>
      </c>
      <c r="FB409" s="158" t="n">
        <v>1</v>
      </c>
      <c r="FC409" s="158" t="n">
        <v>1900</v>
      </c>
      <c r="FD409" s="158" t="n">
        <v>1</v>
      </c>
      <c r="FE409" s="158" t="n">
        <v>1</v>
      </c>
      <c r="FF409" s="158" t="n">
        <v>1900</v>
      </c>
      <c r="FG409" s="158" t="n">
        <v>1</v>
      </c>
      <c r="FH409" s="158" t="n">
        <v>1</v>
      </c>
      <c r="FI409" s="158" t="n">
        <v>1900</v>
      </c>
      <c r="FJ409" s="158" t="n">
        <v>1</v>
      </c>
      <c r="FK409" s="158" t="n">
        <v>1</v>
      </c>
      <c r="FL409" s="158" t="n">
        <v>1900</v>
      </c>
      <c r="FM409" s="158" t="n">
        <v>1</v>
      </c>
      <c r="FN409" s="158" t="n">
        <v>1</v>
      </c>
      <c r="FO409" s="158" t="n">
        <v>1900</v>
      </c>
      <c r="FP409" s="158" t="n">
        <v>1</v>
      </c>
      <c r="FQ409" s="158" t="n">
        <v>1</v>
      </c>
      <c r="FR409" s="158" t="n">
        <v>1900</v>
      </c>
      <c r="FS409" s="158" t="n">
        <v>1</v>
      </c>
      <c r="FT409" s="158" t="n">
        <v>1</v>
      </c>
      <c r="FU409" s="158" t="n">
        <v>1900</v>
      </c>
      <c r="FV409" s="158" t="n">
        <v>1</v>
      </c>
      <c r="FW409" s="158" t="n">
        <v>1</v>
      </c>
    </row>
    <row r="410">
      <c r="A410">
        <f>IF(F410&gt;1,A409,IF(AND(I410&lt;10,paste!A412&lt;10),RIGHT(H410,2)&amp;"0"&amp;I410&amp;"000"&amp;paste!A412,IF(AND(I410&lt;10,paste!A412&gt;=10,paste!A412&lt;100),RIGHT(H410,2)&amp;"0"&amp;I410&amp;"00"&amp;paste!A412,IF(AND(I410&lt;10,paste!A412&gt;=100,paste!A412&lt;1000),RIGHT(H410,2)&amp;"0"&amp;I410&amp;"0"&amp;paste!A412,IF(AND(I410&lt;10,paste!A412&gt;=1000),RIGHT(H410,2)&amp;"0"&amp;I410&amp;paste!A412,IF(AND(I410&gt;=10,paste!A412&lt;10),RIGHT(H410,2)&amp;I410&amp;"000"&amp;paste!A412,IF(AND(I410&gt;=10,paste!A412&gt;=10,paste!A412&lt;100),RIGHT(H410,2)&amp;I410&amp;"00"&amp;paste!A412,IF(AND(I410&gt;=10,paste!A412&gt;=100,paste!A412&lt;1000),RIGHT(H410,2)&amp;I410&amp;"0"&amp;paste!A412,RIGHT(H410,2)&amp;I410&amp;paste!A412))))))))</f>
        <v/>
      </c>
      <c r="B410">
        <f>YEAR(paste!C412)</f>
        <v/>
      </c>
      <c r="C410">
        <f>MONTH(paste!C412)</f>
        <v/>
      </c>
      <c r="D410">
        <f>DAY(paste!C412)</f>
        <v/>
      </c>
      <c r="E410" s="158" t="n">
        <v>0</v>
      </c>
      <c r="F410">
        <f>IF(AND(L410=L409,D410=D409),F409+1,1)</f>
        <v/>
      </c>
      <c r="G410" s="158" t="n">
        <v>0</v>
      </c>
      <c r="H410">
        <f>YEAR(paste!C412)</f>
        <v/>
      </c>
      <c r="I410">
        <f>MONTH(paste!C412)</f>
        <v/>
      </c>
      <c r="J410">
        <f>DAY(paste!C412)</f>
        <v/>
      </c>
      <c r="K410">
        <f>A410</f>
        <v/>
      </c>
      <c r="L410">
        <f>IF(ISBLANK(VLOOKUP(paste!J412,'得意先名 (2)'!$B$3:$F$2005,5,FALSE)),paste!P412,IFERROR(VLOOKUP(paste!J412,'得意先名 (2)'!$B$3:$F$2005,5,FALSE),"ZZZZZZZZZZZ"))</f>
        <v/>
      </c>
      <c r="M410">
        <f>IF(L410="ZZZZZZZZZZZ",paste!J412&amp;paste!K412&amp; "  :   "&amp;paste!M412&amp; "  :   "&amp;paste!P412,"")</f>
        <v/>
      </c>
      <c r="O410" s="158" t="n"/>
      <c r="P410">
        <f>VLOOKUP(L410,'L_User+EndUser'!$C$2:$K$500,8,FALSE)</f>
        <v/>
      </c>
      <c r="Q410">
        <f>VLOOKUP(L410,'L_User+EndUser'!$C$2:$K$500,9,FALSE)</f>
        <v/>
      </c>
      <c r="R410" s="158" t="n"/>
      <c r="T410" s="158" t="n"/>
      <c r="V410" s="158" t="n"/>
      <c r="AB410">
        <f>paste!J412</f>
        <v/>
      </c>
      <c r="AC410">
        <f>L410</f>
        <v/>
      </c>
      <c r="AO410">
        <f>YEAR(paste!O412)</f>
        <v/>
      </c>
      <c r="AP410">
        <f>MONTH(paste!O412)</f>
        <v/>
      </c>
      <c r="AQ410">
        <f>DAY(paste!O412)</f>
        <v/>
      </c>
      <c r="BD410">
        <f>IF(paste!L412="","",paste!L412)</f>
        <v/>
      </c>
      <c r="BM410" t="n">
        <v>1</v>
      </c>
      <c r="BN410">
        <f>VLOOKUP(paste!E412,L_Product!$A$2:$B$2001,2,FALSE)</f>
        <v/>
      </c>
      <c r="BO410" s="21" t="n"/>
      <c r="BT410" t="n">
        <v>2</v>
      </c>
      <c r="BU410">
        <f>IF($BM$2=1,2,IF($BM$2=18,1))</f>
        <v/>
      </c>
      <c r="BV410">
        <f>IF($BM$2=1,0,IF($BM$2=18,1))</f>
        <v/>
      </c>
      <c r="BW410" t="n">
        <v>2</v>
      </c>
      <c r="BX410" t="n">
        <v>0</v>
      </c>
      <c r="BY410" t="n">
        <v>3</v>
      </c>
      <c r="BZ410">
        <f>VLOOKUP(BN410,L_Product!$B$2:$Z$2001,14,FALSE)</f>
        <v/>
      </c>
      <c r="CA410">
        <f>paste!H412</f>
        <v/>
      </c>
      <c r="CB410">
        <f>BZ410*CA410</f>
        <v/>
      </c>
      <c r="CN410" s="158" t="n">
        <v>1</v>
      </c>
      <c r="CO410" s="158" t="n">
        <v>1</v>
      </c>
      <c r="CP410" s="158" t="n">
        <v>1</v>
      </c>
      <c r="CQ410" s="158" t="n">
        <v>1</v>
      </c>
      <c r="CR410" s="158" t="n">
        <v>1</v>
      </c>
      <c r="CS410" s="158" t="n">
        <v>0</v>
      </c>
      <c r="CT410" s="158" t="n">
        <v>0</v>
      </c>
      <c r="CU410" s="158" t="n">
        <v>0</v>
      </c>
      <c r="CV410" s="158" t="n">
        <v>0</v>
      </c>
      <c r="CW410" s="158" t="n">
        <v>0</v>
      </c>
      <c r="CX410">
        <f>B410</f>
        <v/>
      </c>
      <c r="CY410">
        <f>C410</f>
        <v/>
      </c>
      <c r="CZ410">
        <f>D410</f>
        <v/>
      </c>
      <c r="DA410" s="158" t="n">
        <v>1900</v>
      </c>
      <c r="DB410" s="158" t="n">
        <v>1</v>
      </c>
      <c r="DC410" s="158" t="n">
        <v>1</v>
      </c>
      <c r="DD410" s="158" t="n">
        <v>1900</v>
      </c>
      <c r="DE410" s="158" t="n">
        <v>1</v>
      </c>
      <c r="DF410" s="158" t="n">
        <v>1</v>
      </c>
      <c r="DG410" s="158" t="n">
        <v>1900</v>
      </c>
      <c r="DH410" s="158" t="n">
        <v>1</v>
      </c>
      <c r="DI410" s="158" t="n">
        <v>1</v>
      </c>
      <c r="DJ410" s="158" t="n">
        <v>1900</v>
      </c>
      <c r="DK410" s="158" t="n">
        <v>1</v>
      </c>
      <c r="DL410" s="158" t="n">
        <v>1</v>
      </c>
      <c r="DR410" s="158" t="n">
        <v>2</v>
      </c>
      <c r="DS410" s="158" t="n">
        <v>1</v>
      </c>
      <c r="DT410" s="158" t="n">
        <v>2</v>
      </c>
      <c r="DU410" s="158" t="n">
        <v>1</v>
      </c>
      <c r="DV410" s="158" t="n">
        <v>3</v>
      </c>
      <c r="DW410" s="158" t="n">
        <v>1</v>
      </c>
      <c r="DX410" s="158" t="n">
        <v>3</v>
      </c>
      <c r="DY410" s="158" t="n">
        <v>0</v>
      </c>
      <c r="DZ410" s="158" t="n">
        <v>0</v>
      </c>
      <c r="EA410" s="158" t="n">
        <v>0</v>
      </c>
      <c r="EB410" s="158" t="n">
        <v>0</v>
      </c>
      <c r="EC410" s="158" t="n">
        <v>0</v>
      </c>
      <c r="ED410" s="158" t="n">
        <v>0</v>
      </c>
      <c r="EE410" s="158" t="n">
        <v>0</v>
      </c>
      <c r="EF410" s="158" t="n">
        <v>0</v>
      </c>
      <c r="EG410" s="158" t="n">
        <v>0</v>
      </c>
      <c r="EH410" s="158" t="n">
        <v>0</v>
      </c>
      <c r="EI410" s="158" t="n">
        <v>0</v>
      </c>
      <c r="EJ410" s="158" t="n">
        <v>0</v>
      </c>
      <c r="EK410" s="158" t="n">
        <v>0</v>
      </c>
      <c r="EL410" s="158" t="n">
        <v>0</v>
      </c>
      <c r="EM410" s="158" t="n">
        <v>0</v>
      </c>
      <c r="EN410" s="158" t="n">
        <v>0</v>
      </c>
      <c r="EO410" s="158" t="n">
        <v>0</v>
      </c>
      <c r="EP410" s="158" t="n">
        <v>0</v>
      </c>
      <c r="EQ410" s="158" t="n">
        <v>0</v>
      </c>
      <c r="ER410" s="158" t="n">
        <v>0</v>
      </c>
      <c r="ES410" s="158" t="n">
        <v>0</v>
      </c>
      <c r="ET410" s="158" t="n">
        <v>0</v>
      </c>
      <c r="EU410" s="158" t="n">
        <v>0</v>
      </c>
      <c r="EV410" s="158" t="n">
        <v>0</v>
      </c>
      <c r="EW410" s="158" t="n">
        <v>0</v>
      </c>
      <c r="EX410" s="158" t="n">
        <v>0</v>
      </c>
      <c r="EY410" s="158" t="n">
        <v>0</v>
      </c>
      <c r="EZ410" s="158" t="n">
        <v>1900</v>
      </c>
      <c r="FA410" s="158" t="n">
        <v>1</v>
      </c>
      <c r="FB410" s="158" t="n">
        <v>1</v>
      </c>
      <c r="FC410" s="158" t="n">
        <v>1900</v>
      </c>
      <c r="FD410" s="158" t="n">
        <v>1</v>
      </c>
      <c r="FE410" s="158" t="n">
        <v>1</v>
      </c>
      <c r="FF410" s="158" t="n">
        <v>1900</v>
      </c>
      <c r="FG410" s="158" t="n">
        <v>1</v>
      </c>
      <c r="FH410" s="158" t="n">
        <v>1</v>
      </c>
      <c r="FI410" s="158" t="n">
        <v>1900</v>
      </c>
      <c r="FJ410" s="158" t="n">
        <v>1</v>
      </c>
      <c r="FK410" s="158" t="n">
        <v>1</v>
      </c>
      <c r="FL410" s="158" t="n">
        <v>1900</v>
      </c>
      <c r="FM410" s="158" t="n">
        <v>1</v>
      </c>
      <c r="FN410" s="158" t="n">
        <v>1</v>
      </c>
      <c r="FO410" s="158" t="n">
        <v>1900</v>
      </c>
      <c r="FP410" s="158" t="n">
        <v>1</v>
      </c>
      <c r="FQ410" s="158" t="n">
        <v>1</v>
      </c>
      <c r="FR410" s="158" t="n">
        <v>1900</v>
      </c>
      <c r="FS410" s="158" t="n">
        <v>1</v>
      </c>
      <c r="FT410" s="158" t="n">
        <v>1</v>
      </c>
      <c r="FU410" s="158" t="n">
        <v>1900</v>
      </c>
      <c r="FV410" s="158" t="n">
        <v>1</v>
      </c>
      <c r="FW410" s="158" t="n">
        <v>1</v>
      </c>
    </row>
    <row r="411">
      <c r="A411">
        <f>IF(F411&gt;1,A410,IF(AND(I411&lt;10,paste!A413&lt;10),RIGHT(H411,2)&amp;"0"&amp;I411&amp;"000"&amp;paste!A413,IF(AND(I411&lt;10,paste!A413&gt;=10,paste!A413&lt;100),RIGHT(H411,2)&amp;"0"&amp;I411&amp;"00"&amp;paste!A413,IF(AND(I411&lt;10,paste!A413&gt;=100,paste!A413&lt;1000),RIGHT(H411,2)&amp;"0"&amp;I411&amp;"0"&amp;paste!A413,IF(AND(I411&lt;10,paste!A413&gt;=1000),RIGHT(H411,2)&amp;"0"&amp;I411&amp;paste!A413,IF(AND(I411&gt;=10,paste!A413&lt;10),RIGHT(H411,2)&amp;I411&amp;"000"&amp;paste!A413,IF(AND(I411&gt;=10,paste!A413&gt;=10,paste!A413&lt;100),RIGHT(H411,2)&amp;I411&amp;"00"&amp;paste!A413,IF(AND(I411&gt;=10,paste!A413&gt;=100,paste!A413&lt;1000),RIGHT(H411,2)&amp;I411&amp;"0"&amp;paste!A413,RIGHT(H411,2)&amp;I411&amp;paste!A413))))))))</f>
        <v/>
      </c>
      <c r="B411">
        <f>YEAR(paste!C413)</f>
        <v/>
      </c>
      <c r="C411">
        <f>MONTH(paste!C413)</f>
        <v/>
      </c>
      <c r="D411">
        <f>DAY(paste!C413)</f>
        <v/>
      </c>
      <c r="E411" s="158" t="n">
        <v>0</v>
      </c>
      <c r="F411">
        <f>IF(AND(L411=L410,D411=D410),F410+1,1)</f>
        <v/>
      </c>
      <c r="G411" s="158" t="n">
        <v>0</v>
      </c>
      <c r="H411">
        <f>YEAR(paste!C413)</f>
        <v/>
      </c>
      <c r="I411">
        <f>MONTH(paste!C413)</f>
        <v/>
      </c>
      <c r="J411">
        <f>DAY(paste!C413)</f>
        <v/>
      </c>
      <c r="K411">
        <f>A411</f>
        <v/>
      </c>
      <c r="L411">
        <f>IF(ISBLANK(VLOOKUP(paste!J413,'得意先名 (2)'!$B$3:$F$2005,5,FALSE)),paste!P413,IFERROR(VLOOKUP(paste!J413,'得意先名 (2)'!$B$3:$F$2005,5,FALSE),"ZZZZZZZZZZZ"))</f>
        <v/>
      </c>
      <c r="M411">
        <f>IF(L411="ZZZZZZZZZZZ",paste!J413&amp;paste!K413&amp; "  :   "&amp;paste!M413&amp; "  :   "&amp;paste!P413,"")</f>
        <v/>
      </c>
      <c r="O411" s="158" t="n"/>
      <c r="P411">
        <f>VLOOKUP(L411,'L_User+EndUser'!$C$2:$K$500,8,FALSE)</f>
        <v/>
      </c>
      <c r="Q411">
        <f>VLOOKUP(L411,'L_User+EndUser'!$C$2:$K$500,9,FALSE)</f>
        <v/>
      </c>
      <c r="R411" s="158" t="n"/>
      <c r="T411" s="158" t="n"/>
      <c r="V411" s="158" t="n"/>
      <c r="AB411">
        <f>paste!J413</f>
        <v/>
      </c>
      <c r="AC411">
        <f>L411</f>
        <v/>
      </c>
      <c r="AO411">
        <f>YEAR(paste!O413)</f>
        <v/>
      </c>
      <c r="AP411">
        <f>MONTH(paste!O413)</f>
        <v/>
      </c>
      <c r="AQ411">
        <f>DAY(paste!O413)</f>
        <v/>
      </c>
      <c r="BD411">
        <f>IF(paste!L413="","",paste!L413)</f>
        <v/>
      </c>
      <c r="BM411" t="n">
        <v>1</v>
      </c>
      <c r="BN411">
        <f>VLOOKUP(paste!E413,L_Product!$A$2:$B$2001,2,FALSE)</f>
        <v/>
      </c>
      <c r="BO411" s="21" t="n"/>
      <c r="BT411" t="n">
        <v>2</v>
      </c>
      <c r="BU411">
        <f>IF($BM$2=1,2,IF($BM$2=18,1))</f>
        <v/>
      </c>
      <c r="BV411">
        <f>IF($BM$2=1,0,IF($BM$2=18,1))</f>
        <v/>
      </c>
      <c r="BW411" t="n">
        <v>2</v>
      </c>
      <c r="BX411" t="n">
        <v>0</v>
      </c>
      <c r="BY411" t="n">
        <v>3</v>
      </c>
      <c r="BZ411">
        <f>VLOOKUP(BN411,L_Product!$B$2:$Z$2001,14,FALSE)</f>
        <v/>
      </c>
      <c r="CA411">
        <f>paste!H413</f>
        <v/>
      </c>
      <c r="CB411">
        <f>BZ411*CA411</f>
        <v/>
      </c>
      <c r="CN411" s="158" t="n">
        <v>1</v>
      </c>
      <c r="CO411" s="158" t="n">
        <v>1</v>
      </c>
      <c r="CP411" s="158" t="n">
        <v>1</v>
      </c>
      <c r="CQ411" s="158" t="n">
        <v>1</v>
      </c>
      <c r="CR411" s="158" t="n">
        <v>1</v>
      </c>
      <c r="CS411" s="158" t="n">
        <v>0</v>
      </c>
      <c r="CT411" s="158" t="n">
        <v>0</v>
      </c>
      <c r="CU411" s="158" t="n">
        <v>0</v>
      </c>
      <c r="CV411" s="158" t="n">
        <v>0</v>
      </c>
      <c r="CW411" s="158" t="n">
        <v>0</v>
      </c>
      <c r="CX411">
        <f>B411</f>
        <v/>
      </c>
      <c r="CY411">
        <f>C411</f>
        <v/>
      </c>
      <c r="CZ411">
        <f>D411</f>
        <v/>
      </c>
      <c r="DA411" s="158" t="n">
        <v>1900</v>
      </c>
      <c r="DB411" s="158" t="n">
        <v>1</v>
      </c>
      <c r="DC411" s="158" t="n">
        <v>1</v>
      </c>
      <c r="DD411" s="158" t="n">
        <v>1900</v>
      </c>
      <c r="DE411" s="158" t="n">
        <v>1</v>
      </c>
      <c r="DF411" s="158" t="n">
        <v>1</v>
      </c>
      <c r="DG411" s="158" t="n">
        <v>1900</v>
      </c>
      <c r="DH411" s="158" t="n">
        <v>1</v>
      </c>
      <c r="DI411" s="158" t="n">
        <v>1</v>
      </c>
      <c r="DJ411" s="158" t="n">
        <v>1900</v>
      </c>
      <c r="DK411" s="158" t="n">
        <v>1</v>
      </c>
      <c r="DL411" s="158" t="n">
        <v>1</v>
      </c>
      <c r="DR411" s="158" t="n">
        <v>2</v>
      </c>
      <c r="DS411" s="158" t="n">
        <v>1</v>
      </c>
      <c r="DT411" s="158" t="n">
        <v>2</v>
      </c>
      <c r="DU411" s="158" t="n">
        <v>1</v>
      </c>
      <c r="DV411" s="158" t="n">
        <v>3</v>
      </c>
      <c r="DW411" s="158" t="n">
        <v>1</v>
      </c>
      <c r="DX411" s="158" t="n">
        <v>3</v>
      </c>
      <c r="DY411" s="158" t="n">
        <v>0</v>
      </c>
      <c r="DZ411" s="158" t="n">
        <v>0</v>
      </c>
      <c r="EA411" s="158" t="n">
        <v>0</v>
      </c>
      <c r="EB411" s="158" t="n">
        <v>0</v>
      </c>
      <c r="EC411" s="158" t="n">
        <v>0</v>
      </c>
      <c r="ED411" s="158" t="n">
        <v>0</v>
      </c>
      <c r="EE411" s="158" t="n">
        <v>0</v>
      </c>
      <c r="EF411" s="158" t="n">
        <v>0</v>
      </c>
      <c r="EG411" s="158" t="n">
        <v>0</v>
      </c>
      <c r="EH411" s="158" t="n">
        <v>0</v>
      </c>
      <c r="EI411" s="158" t="n">
        <v>0</v>
      </c>
      <c r="EJ411" s="158" t="n">
        <v>0</v>
      </c>
      <c r="EK411" s="158" t="n">
        <v>0</v>
      </c>
      <c r="EL411" s="158" t="n">
        <v>0</v>
      </c>
      <c r="EM411" s="158" t="n">
        <v>0</v>
      </c>
      <c r="EN411" s="158" t="n">
        <v>0</v>
      </c>
      <c r="EO411" s="158" t="n">
        <v>0</v>
      </c>
      <c r="EP411" s="158" t="n">
        <v>0</v>
      </c>
      <c r="EQ411" s="158" t="n">
        <v>0</v>
      </c>
      <c r="ER411" s="158" t="n">
        <v>0</v>
      </c>
      <c r="ES411" s="158" t="n">
        <v>0</v>
      </c>
      <c r="ET411" s="158" t="n">
        <v>0</v>
      </c>
      <c r="EU411" s="158" t="n">
        <v>0</v>
      </c>
      <c r="EV411" s="158" t="n">
        <v>0</v>
      </c>
      <c r="EW411" s="158" t="n">
        <v>0</v>
      </c>
      <c r="EX411" s="158" t="n">
        <v>0</v>
      </c>
      <c r="EY411" s="158" t="n">
        <v>0</v>
      </c>
      <c r="EZ411" s="158" t="n">
        <v>1900</v>
      </c>
      <c r="FA411" s="158" t="n">
        <v>1</v>
      </c>
      <c r="FB411" s="158" t="n">
        <v>1</v>
      </c>
      <c r="FC411" s="158" t="n">
        <v>1900</v>
      </c>
      <c r="FD411" s="158" t="n">
        <v>1</v>
      </c>
      <c r="FE411" s="158" t="n">
        <v>1</v>
      </c>
      <c r="FF411" s="158" t="n">
        <v>1900</v>
      </c>
      <c r="FG411" s="158" t="n">
        <v>1</v>
      </c>
      <c r="FH411" s="158" t="n">
        <v>1</v>
      </c>
      <c r="FI411" s="158" t="n">
        <v>1900</v>
      </c>
      <c r="FJ411" s="158" t="n">
        <v>1</v>
      </c>
      <c r="FK411" s="158" t="n">
        <v>1</v>
      </c>
      <c r="FL411" s="158" t="n">
        <v>1900</v>
      </c>
      <c r="FM411" s="158" t="n">
        <v>1</v>
      </c>
      <c r="FN411" s="158" t="n">
        <v>1</v>
      </c>
      <c r="FO411" s="158" t="n">
        <v>1900</v>
      </c>
      <c r="FP411" s="158" t="n">
        <v>1</v>
      </c>
      <c r="FQ411" s="158" t="n">
        <v>1</v>
      </c>
      <c r="FR411" s="158" t="n">
        <v>1900</v>
      </c>
      <c r="FS411" s="158" t="n">
        <v>1</v>
      </c>
      <c r="FT411" s="158" t="n">
        <v>1</v>
      </c>
      <c r="FU411" s="158" t="n">
        <v>1900</v>
      </c>
      <c r="FV411" s="158" t="n">
        <v>1</v>
      </c>
      <c r="FW411" s="158" t="n">
        <v>1</v>
      </c>
    </row>
    <row r="412">
      <c r="A412">
        <f>IF(F412&gt;1,A411,IF(AND(I412&lt;10,paste!A414&lt;10),RIGHT(H412,2)&amp;"0"&amp;I412&amp;"000"&amp;paste!A414,IF(AND(I412&lt;10,paste!A414&gt;=10,paste!A414&lt;100),RIGHT(H412,2)&amp;"0"&amp;I412&amp;"00"&amp;paste!A414,IF(AND(I412&lt;10,paste!A414&gt;=100,paste!A414&lt;1000),RIGHT(H412,2)&amp;"0"&amp;I412&amp;"0"&amp;paste!A414,IF(AND(I412&lt;10,paste!A414&gt;=1000),RIGHT(H412,2)&amp;"0"&amp;I412&amp;paste!A414,IF(AND(I412&gt;=10,paste!A414&lt;10),RIGHT(H412,2)&amp;I412&amp;"000"&amp;paste!A414,IF(AND(I412&gt;=10,paste!A414&gt;=10,paste!A414&lt;100),RIGHT(H412,2)&amp;I412&amp;"00"&amp;paste!A414,IF(AND(I412&gt;=10,paste!A414&gt;=100,paste!A414&lt;1000),RIGHT(H412,2)&amp;I412&amp;"0"&amp;paste!A414,RIGHT(H412,2)&amp;I412&amp;paste!A414))))))))</f>
        <v/>
      </c>
      <c r="B412">
        <f>YEAR(paste!C414)</f>
        <v/>
      </c>
      <c r="C412">
        <f>MONTH(paste!C414)</f>
        <v/>
      </c>
      <c r="D412">
        <f>DAY(paste!C414)</f>
        <v/>
      </c>
      <c r="E412" s="158" t="n">
        <v>0</v>
      </c>
      <c r="F412">
        <f>IF(AND(L412=L411,D412=D411),F411+1,1)</f>
        <v/>
      </c>
      <c r="G412" s="158" t="n">
        <v>0</v>
      </c>
      <c r="H412">
        <f>YEAR(paste!C414)</f>
        <v/>
      </c>
      <c r="I412">
        <f>MONTH(paste!C414)</f>
        <v/>
      </c>
      <c r="J412">
        <f>DAY(paste!C414)</f>
        <v/>
      </c>
      <c r="K412">
        <f>A412</f>
        <v/>
      </c>
      <c r="L412">
        <f>IF(ISBLANK(VLOOKUP(paste!J414,'得意先名 (2)'!$B$3:$F$2005,5,FALSE)),paste!P414,IFERROR(VLOOKUP(paste!J414,'得意先名 (2)'!$B$3:$F$2005,5,FALSE),"ZZZZZZZZZZZ"))</f>
        <v/>
      </c>
      <c r="M412">
        <f>IF(L412="ZZZZZZZZZZZ",paste!J414&amp;paste!K414&amp; "  :   "&amp;paste!M414&amp; "  :   "&amp;paste!P414,"")</f>
        <v/>
      </c>
      <c r="O412" s="158" t="n"/>
      <c r="P412">
        <f>VLOOKUP(L412,'L_User+EndUser'!$C$2:$K$500,8,FALSE)</f>
        <v/>
      </c>
      <c r="Q412">
        <f>VLOOKUP(L412,'L_User+EndUser'!$C$2:$K$500,9,FALSE)</f>
        <v/>
      </c>
      <c r="R412" s="158" t="n"/>
      <c r="T412" s="158" t="n"/>
      <c r="V412" s="158" t="n"/>
      <c r="AB412">
        <f>paste!J414</f>
        <v/>
      </c>
      <c r="AC412">
        <f>L412</f>
        <v/>
      </c>
      <c r="AO412">
        <f>YEAR(paste!O414)</f>
        <v/>
      </c>
      <c r="AP412">
        <f>MONTH(paste!O414)</f>
        <v/>
      </c>
      <c r="AQ412">
        <f>DAY(paste!O414)</f>
        <v/>
      </c>
      <c r="BD412">
        <f>IF(paste!L414="","",paste!L414)</f>
        <v/>
      </c>
      <c r="BM412" t="n">
        <v>1</v>
      </c>
      <c r="BN412">
        <f>VLOOKUP(paste!E414,L_Product!$A$2:$B$2001,2,FALSE)</f>
        <v/>
      </c>
      <c r="BO412" s="21" t="n"/>
      <c r="BT412" t="n">
        <v>2</v>
      </c>
      <c r="BU412">
        <f>IF($BM$2=1,2,IF($BM$2=18,1))</f>
        <v/>
      </c>
      <c r="BV412">
        <f>IF($BM$2=1,0,IF($BM$2=18,1))</f>
        <v/>
      </c>
      <c r="BW412" t="n">
        <v>2</v>
      </c>
      <c r="BX412" t="n">
        <v>0</v>
      </c>
      <c r="BY412" t="n">
        <v>3</v>
      </c>
      <c r="BZ412">
        <f>VLOOKUP(BN412,L_Product!$B$2:$Z$2001,14,FALSE)</f>
        <v/>
      </c>
      <c r="CA412">
        <f>paste!H414</f>
        <v/>
      </c>
      <c r="CB412">
        <f>BZ412*CA412</f>
        <v/>
      </c>
      <c r="CN412" s="158" t="n">
        <v>1</v>
      </c>
      <c r="CO412" s="158" t="n">
        <v>1</v>
      </c>
      <c r="CP412" s="158" t="n">
        <v>1</v>
      </c>
      <c r="CQ412" s="158" t="n">
        <v>1</v>
      </c>
      <c r="CR412" s="158" t="n">
        <v>1</v>
      </c>
      <c r="CS412" s="158" t="n">
        <v>0</v>
      </c>
      <c r="CT412" s="158" t="n">
        <v>0</v>
      </c>
      <c r="CU412" s="158" t="n">
        <v>0</v>
      </c>
      <c r="CV412" s="158" t="n">
        <v>0</v>
      </c>
      <c r="CW412" s="158" t="n">
        <v>0</v>
      </c>
      <c r="CX412">
        <f>B412</f>
        <v/>
      </c>
      <c r="CY412">
        <f>C412</f>
        <v/>
      </c>
      <c r="CZ412">
        <f>D412</f>
        <v/>
      </c>
      <c r="DA412" s="158" t="n">
        <v>1900</v>
      </c>
      <c r="DB412" s="158" t="n">
        <v>1</v>
      </c>
      <c r="DC412" s="158" t="n">
        <v>1</v>
      </c>
      <c r="DD412" s="158" t="n">
        <v>1900</v>
      </c>
      <c r="DE412" s="158" t="n">
        <v>1</v>
      </c>
      <c r="DF412" s="158" t="n">
        <v>1</v>
      </c>
      <c r="DG412" s="158" t="n">
        <v>1900</v>
      </c>
      <c r="DH412" s="158" t="n">
        <v>1</v>
      </c>
      <c r="DI412" s="158" t="n">
        <v>1</v>
      </c>
      <c r="DJ412" s="158" t="n">
        <v>1900</v>
      </c>
      <c r="DK412" s="158" t="n">
        <v>1</v>
      </c>
      <c r="DL412" s="158" t="n">
        <v>1</v>
      </c>
      <c r="DR412" s="158" t="n">
        <v>2</v>
      </c>
      <c r="DS412" s="158" t="n">
        <v>1</v>
      </c>
      <c r="DT412" s="158" t="n">
        <v>2</v>
      </c>
      <c r="DU412" s="158" t="n">
        <v>1</v>
      </c>
      <c r="DV412" s="158" t="n">
        <v>3</v>
      </c>
      <c r="DW412" s="158" t="n">
        <v>1</v>
      </c>
      <c r="DX412" s="158" t="n">
        <v>3</v>
      </c>
      <c r="DY412" s="158" t="n">
        <v>0</v>
      </c>
      <c r="DZ412" s="158" t="n">
        <v>0</v>
      </c>
      <c r="EA412" s="158" t="n">
        <v>0</v>
      </c>
      <c r="EB412" s="158" t="n">
        <v>0</v>
      </c>
      <c r="EC412" s="158" t="n">
        <v>0</v>
      </c>
      <c r="ED412" s="158" t="n">
        <v>0</v>
      </c>
      <c r="EE412" s="158" t="n">
        <v>0</v>
      </c>
      <c r="EF412" s="158" t="n">
        <v>0</v>
      </c>
      <c r="EG412" s="158" t="n">
        <v>0</v>
      </c>
      <c r="EH412" s="158" t="n">
        <v>0</v>
      </c>
      <c r="EI412" s="158" t="n">
        <v>0</v>
      </c>
      <c r="EJ412" s="158" t="n">
        <v>0</v>
      </c>
      <c r="EK412" s="158" t="n">
        <v>0</v>
      </c>
      <c r="EL412" s="158" t="n">
        <v>0</v>
      </c>
      <c r="EM412" s="158" t="n">
        <v>0</v>
      </c>
      <c r="EN412" s="158" t="n">
        <v>0</v>
      </c>
      <c r="EO412" s="158" t="n">
        <v>0</v>
      </c>
      <c r="EP412" s="158" t="n">
        <v>0</v>
      </c>
      <c r="EQ412" s="158" t="n">
        <v>0</v>
      </c>
      <c r="ER412" s="158" t="n">
        <v>0</v>
      </c>
      <c r="ES412" s="158" t="n">
        <v>0</v>
      </c>
      <c r="ET412" s="158" t="n">
        <v>0</v>
      </c>
      <c r="EU412" s="158" t="n">
        <v>0</v>
      </c>
      <c r="EV412" s="158" t="n">
        <v>0</v>
      </c>
      <c r="EW412" s="158" t="n">
        <v>0</v>
      </c>
      <c r="EX412" s="158" t="n">
        <v>0</v>
      </c>
      <c r="EY412" s="158" t="n">
        <v>0</v>
      </c>
      <c r="EZ412" s="158" t="n">
        <v>1900</v>
      </c>
      <c r="FA412" s="158" t="n">
        <v>1</v>
      </c>
      <c r="FB412" s="158" t="n">
        <v>1</v>
      </c>
      <c r="FC412" s="158" t="n">
        <v>1900</v>
      </c>
      <c r="FD412" s="158" t="n">
        <v>1</v>
      </c>
      <c r="FE412" s="158" t="n">
        <v>1</v>
      </c>
      <c r="FF412" s="158" t="n">
        <v>1900</v>
      </c>
      <c r="FG412" s="158" t="n">
        <v>1</v>
      </c>
      <c r="FH412" s="158" t="n">
        <v>1</v>
      </c>
      <c r="FI412" s="158" t="n">
        <v>1900</v>
      </c>
      <c r="FJ412" s="158" t="n">
        <v>1</v>
      </c>
      <c r="FK412" s="158" t="n">
        <v>1</v>
      </c>
      <c r="FL412" s="158" t="n">
        <v>1900</v>
      </c>
      <c r="FM412" s="158" t="n">
        <v>1</v>
      </c>
      <c r="FN412" s="158" t="n">
        <v>1</v>
      </c>
      <c r="FO412" s="158" t="n">
        <v>1900</v>
      </c>
      <c r="FP412" s="158" t="n">
        <v>1</v>
      </c>
      <c r="FQ412" s="158" t="n">
        <v>1</v>
      </c>
      <c r="FR412" s="158" t="n">
        <v>1900</v>
      </c>
      <c r="FS412" s="158" t="n">
        <v>1</v>
      </c>
      <c r="FT412" s="158" t="n">
        <v>1</v>
      </c>
      <c r="FU412" s="158" t="n">
        <v>1900</v>
      </c>
      <c r="FV412" s="158" t="n">
        <v>1</v>
      </c>
      <c r="FW412" s="158" t="n">
        <v>1</v>
      </c>
    </row>
    <row r="413">
      <c r="A413">
        <f>IF(F413&gt;1,A412,IF(AND(I413&lt;10,paste!A415&lt;10),RIGHT(H413,2)&amp;"0"&amp;I413&amp;"000"&amp;paste!A415,IF(AND(I413&lt;10,paste!A415&gt;=10,paste!A415&lt;100),RIGHT(H413,2)&amp;"0"&amp;I413&amp;"00"&amp;paste!A415,IF(AND(I413&lt;10,paste!A415&gt;=100,paste!A415&lt;1000),RIGHT(H413,2)&amp;"0"&amp;I413&amp;"0"&amp;paste!A415,IF(AND(I413&lt;10,paste!A415&gt;=1000),RIGHT(H413,2)&amp;"0"&amp;I413&amp;paste!A415,IF(AND(I413&gt;=10,paste!A415&lt;10),RIGHT(H413,2)&amp;I413&amp;"000"&amp;paste!A415,IF(AND(I413&gt;=10,paste!A415&gt;=10,paste!A415&lt;100),RIGHT(H413,2)&amp;I413&amp;"00"&amp;paste!A415,IF(AND(I413&gt;=10,paste!A415&gt;=100,paste!A415&lt;1000),RIGHT(H413,2)&amp;I413&amp;"0"&amp;paste!A415,RIGHT(H413,2)&amp;I413&amp;paste!A415))))))))</f>
        <v/>
      </c>
      <c r="B413">
        <f>YEAR(paste!C415)</f>
        <v/>
      </c>
      <c r="C413">
        <f>MONTH(paste!C415)</f>
        <v/>
      </c>
      <c r="D413">
        <f>DAY(paste!C415)</f>
        <v/>
      </c>
      <c r="E413" s="158" t="n">
        <v>0</v>
      </c>
      <c r="F413">
        <f>IF(AND(L413=L412,D413=D412),F412+1,1)</f>
        <v/>
      </c>
      <c r="G413" s="158" t="n">
        <v>0</v>
      </c>
      <c r="H413">
        <f>YEAR(paste!C415)</f>
        <v/>
      </c>
      <c r="I413">
        <f>MONTH(paste!C415)</f>
        <v/>
      </c>
      <c r="J413">
        <f>DAY(paste!C415)</f>
        <v/>
      </c>
      <c r="K413">
        <f>A413</f>
        <v/>
      </c>
      <c r="L413">
        <f>IF(ISBLANK(VLOOKUP(paste!J415,'得意先名 (2)'!$B$3:$F$2005,5,FALSE)),paste!P415,IFERROR(VLOOKUP(paste!J415,'得意先名 (2)'!$B$3:$F$2005,5,FALSE),"ZZZZZZZZZZZ"))</f>
        <v/>
      </c>
      <c r="M413">
        <f>IF(L413="ZZZZZZZZZZZ",paste!J415&amp;paste!K415&amp; "  :   "&amp;paste!M415&amp; "  :   "&amp;paste!P415,"")</f>
        <v/>
      </c>
      <c r="O413" s="158" t="n"/>
      <c r="P413">
        <f>VLOOKUP(L413,'L_User+EndUser'!$C$2:$K$500,8,FALSE)</f>
        <v/>
      </c>
      <c r="Q413">
        <f>VLOOKUP(L413,'L_User+EndUser'!$C$2:$K$500,9,FALSE)</f>
        <v/>
      </c>
      <c r="R413" s="158" t="n"/>
      <c r="T413" s="158" t="n"/>
      <c r="V413" s="158" t="n"/>
      <c r="AB413">
        <f>paste!J415</f>
        <v/>
      </c>
      <c r="AC413">
        <f>L413</f>
        <v/>
      </c>
      <c r="AO413">
        <f>YEAR(paste!O415)</f>
        <v/>
      </c>
      <c r="AP413">
        <f>MONTH(paste!O415)</f>
        <v/>
      </c>
      <c r="AQ413">
        <f>DAY(paste!O415)</f>
        <v/>
      </c>
      <c r="BD413">
        <f>IF(paste!L415="","",paste!L415)</f>
        <v/>
      </c>
      <c r="BM413" t="n">
        <v>1</v>
      </c>
      <c r="BN413">
        <f>VLOOKUP(paste!E415,L_Product!$A$2:$B$2001,2,FALSE)</f>
        <v/>
      </c>
      <c r="BO413" s="21" t="n"/>
      <c r="BT413" t="n">
        <v>2</v>
      </c>
      <c r="BU413">
        <f>IF($BM$2=1,2,IF($BM$2=18,1))</f>
        <v/>
      </c>
      <c r="BV413">
        <f>IF($BM$2=1,0,IF($BM$2=18,1))</f>
        <v/>
      </c>
      <c r="BW413" t="n">
        <v>2</v>
      </c>
      <c r="BX413" t="n">
        <v>0</v>
      </c>
      <c r="BY413" t="n">
        <v>3</v>
      </c>
      <c r="BZ413">
        <f>VLOOKUP(BN413,L_Product!$B$2:$Z$2001,14,FALSE)</f>
        <v/>
      </c>
      <c r="CA413">
        <f>paste!H415</f>
        <v/>
      </c>
      <c r="CB413">
        <f>BZ413*CA413</f>
        <v/>
      </c>
      <c r="CN413" s="158" t="n">
        <v>1</v>
      </c>
      <c r="CO413" s="158" t="n">
        <v>1</v>
      </c>
      <c r="CP413" s="158" t="n">
        <v>1</v>
      </c>
      <c r="CQ413" s="158" t="n">
        <v>1</v>
      </c>
      <c r="CR413" s="158" t="n">
        <v>1</v>
      </c>
      <c r="CS413" s="158" t="n">
        <v>0</v>
      </c>
      <c r="CT413" s="158" t="n">
        <v>0</v>
      </c>
      <c r="CU413" s="158" t="n">
        <v>0</v>
      </c>
      <c r="CV413" s="158" t="n">
        <v>0</v>
      </c>
      <c r="CW413" s="158" t="n">
        <v>0</v>
      </c>
      <c r="CX413">
        <f>B413</f>
        <v/>
      </c>
      <c r="CY413">
        <f>C413</f>
        <v/>
      </c>
      <c r="CZ413">
        <f>D413</f>
        <v/>
      </c>
      <c r="DA413" s="158" t="n">
        <v>1900</v>
      </c>
      <c r="DB413" s="158" t="n">
        <v>1</v>
      </c>
      <c r="DC413" s="158" t="n">
        <v>1</v>
      </c>
      <c r="DD413" s="158" t="n">
        <v>1900</v>
      </c>
      <c r="DE413" s="158" t="n">
        <v>1</v>
      </c>
      <c r="DF413" s="158" t="n">
        <v>1</v>
      </c>
      <c r="DG413" s="158" t="n">
        <v>1900</v>
      </c>
      <c r="DH413" s="158" t="n">
        <v>1</v>
      </c>
      <c r="DI413" s="158" t="n">
        <v>1</v>
      </c>
      <c r="DJ413" s="158" t="n">
        <v>1900</v>
      </c>
      <c r="DK413" s="158" t="n">
        <v>1</v>
      </c>
      <c r="DL413" s="158" t="n">
        <v>1</v>
      </c>
      <c r="DR413" s="158" t="n">
        <v>2</v>
      </c>
      <c r="DS413" s="158" t="n">
        <v>1</v>
      </c>
      <c r="DT413" s="158" t="n">
        <v>2</v>
      </c>
      <c r="DU413" s="158" t="n">
        <v>1</v>
      </c>
      <c r="DV413" s="158" t="n">
        <v>3</v>
      </c>
      <c r="DW413" s="158" t="n">
        <v>1</v>
      </c>
      <c r="DX413" s="158" t="n">
        <v>3</v>
      </c>
      <c r="DY413" s="158" t="n">
        <v>0</v>
      </c>
      <c r="DZ413" s="158" t="n">
        <v>0</v>
      </c>
      <c r="EA413" s="158" t="n">
        <v>0</v>
      </c>
      <c r="EB413" s="158" t="n">
        <v>0</v>
      </c>
      <c r="EC413" s="158" t="n">
        <v>0</v>
      </c>
      <c r="ED413" s="158" t="n">
        <v>0</v>
      </c>
      <c r="EE413" s="158" t="n">
        <v>0</v>
      </c>
      <c r="EF413" s="158" t="n">
        <v>0</v>
      </c>
      <c r="EG413" s="158" t="n">
        <v>0</v>
      </c>
      <c r="EH413" s="158" t="n">
        <v>0</v>
      </c>
      <c r="EI413" s="158" t="n">
        <v>0</v>
      </c>
      <c r="EJ413" s="158" t="n">
        <v>0</v>
      </c>
      <c r="EK413" s="158" t="n">
        <v>0</v>
      </c>
      <c r="EL413" s="158" t="n">
        <v>0</v>
      </c>
      <c r="EM413" s="158" t="n">
        <v>0</v>
      </c>
      <c r="EN413" s="158" t="n">
        <v>0</v>
      </c>
      <c r="EO413" s="158" t="n">
        <v>0</v>
      </c>
      <c r="EP413" s="158" t="n">
        <v>0</v>
      </c>
      <c r="EQ413" s="158" t="n">
        <v>0</v>
      </c>
      <c r="ER413" s="158" t="n">
        <v>0</v>
      </c>
      <c r="ES413" s="158" t="n">
        <v>0</v>
      </c>
      <c r="ET413" s="158" t="n">
        <v>0</v>
      </c>
      <c r="EU413" s="158" t="n">
        <v>0</v>
      </c>
      <c r="EV413" s="158" t="n">
        <v>0</v>
      </c>
      <c r="EW413" s="158" t="n">
        <v>0</v>
      </c>
      <c r="EX413" s="158" t="n">
        <v>0</v>
      </c>
      <c r="EY413" s="158" t="n">
        <v>0</v>
      </c>
      <c r="EZ413" s="158" t="n">
        <v>1900</v>
      </c>
      <c r="FA413" s="158" t="n">
        <v>1</v>
      </c>
      <c r="FB413" s="158" t="n">
        <v>1</v>
      </c>
      <c r="FC413" s="158" t="n">
        <v>1900</v>
      </c>
      <c r="FD413" s="158" t="n">
        <v>1</v>
      </c>
      <c r="FE413" s="158" t="n">
        <v>1</v>
      </c>
      <c r="FF413" s="158" t="n">
        <v>1900</v>
      </c>
      <c r="FG413" s="158" t="n">
        <v>1</v>
      </c>
      <c r="FH413" s="158" t="n">
        <v>1</v>
      </c>
      <c r="FI413" s="158" t="n">
        <v>1900</v>
      </c>
      <c r="FJ413" s="158" t="n">
        <v>1</v>
      </c>
      <c r="FK413" s="158" t="n">
        <v>1</v>
      </c>
      <c r="FL413" s="158" t="n">
        <v>1900</v>
      </c>
      <c r="FM413" s="158" t="n">
        <v>1</v>
      </c>
      <c r="FN413" s="158" t="n">
        <v>1</v>
      </c>
      <c r="FO413" s="158" t="n">
        <v>1900</v>
      </c>
      <c r="FP413" s="158" t="n">
        <v>1</v>
      </c>
      <c r="FQ413" s="158" t="n">
        <v>1</v>
      </c>
      <c r="FR413" s="158" t="n">
        <v>1900</v>
      </c>
      <c r="FS413" s="158" t="n">
        <v>1</v>
      </c>
      <c r="FT413" s="158" t="n">
        <v>1</v>
      </c>
      <c r="FU413" s="158" t="n">
        <v>1900</v>
      </c>
      <c r="FV413" s="158" t="n">
        <v>1</v>
      </c>
      <c r="FW413" s="158" t="n">
        <v>1</v>
      </c>
    </row>
    <row r="414">
      <c r="A414">
        <f>IF(F414&gt;1,A413,IF(AND(I414&lt;10,paste!A416&lt;10),RIGHT(H414,2)&amp;"0"&amp;I414&amp;"000"&amp;paste!A416,IF(AND(I414&lt;10,paste!A416&gt;=10,paste!A416&lt;100),RIGHT(H414,2)&amp;"0"&amp;I414&amp;"00"&amp;paste!A416,IF(AND(I414&lt;10,paste!A416&gt;=100,paste!A416&lt;1000),RIGHT(H414,2)&amp;"0"&amp;I414&amp;"0"&amp;paste!A416,IF(AND(I414&lt;10,paste!A416&gt;=1000),RIGHT(H414,2)&amp;"0"&amp;I414&amp;paste!A416,IF(AND(I414&gt;=10,paste!A416&lt;10),RIGHT(H414,2)&amp;I414&amp;"000"&amp;paste!A416,IF(AND(I414&gt;=10,paste!A416&gt;=10,paste!A416&lt;100),RIGHT(H414,2)&amp;I414&amp;"00"&amp;paste!A416,IF(AND(I414&gt;=10,paste!A416&gt;=100,paste!A416&lt;1000),RIGHT(H414,2)&amp;I414&amp;"0"&amp;paste!A416,RIGHT(H414,2)&amp;I414&amp;paste!A416))))))))</f>
        <v/>
      </c>
      <c r="B414">
        <f>YEAR(paste!C416)</f>
        <v/>
      </c>
      <c r="C414">
        <f>MONTH(paste!C416)</f>
        <v/>
      </c>
      <c r="D414">
        <f>DAY(paste!C416)</f>
        <v/>
      </c>
      <c r="E414" s="158" t="n">
        <v>0</v>
      </c>
      <c r="F414">
        <f>IF(AND(L414=L413,D414=D413),F413+1,1)</f>
        <v/>
      </c>
      <c r="G414" s="158" t="n">
        <v>0</v>
      </c>
      <c r="H414">
        <f>YEAR(paste!C416)</f>
        <v/>
      </c>
      <c r="I414">
        <f>MONTH(paste!C416)</f>
        <v/>
      </c>
      <c r="J414">
        <f>DAY(paste!C416)</f>
        <v/>
      </c>
      <c r="K414">
        <f>A414</f>
        <v/>
      </c>
      <c r="L414">
        <f>IF(ISBLANK(VLOOKUP(paste!J416,'得意先名 (2)'!$B$3:$F$2005,5,FALSE)),paste!P416,IFERROR(VLOOKUP(paste!J416,'得意先名 (2)'!$B$3:$F$2005,5,FALSE),"ZZZZZZZZZZZ"))</f>
        <v/>
      </c>
      <c r="M414">
        <f>IF(L414="ZZZZZZZZZZZ",paste!J416&amp;paste!K416&amp; "  :   "&amp;paste!M416&amp; "  :   "&amp;paste!P416,"")</f>
        <v/>
      </c>
      <c r="O414" s="158" t="n"/>
      <c r="P414">
        <f>VLOOKUP(L414,'L_User+EndUser'!$C$2:$K$500,8,FALSE)</f>
        <v/>
      </c>
      <c r="Q414">
        <f>VLOOKUP(L414,'L_User+EndUser'!$C$2:$K$500,9,FALSE)</f>
        <v/>
      </c>
      <c r="R414" s="158" t="n"/>
      <c r="T414" s="158" t="n"/>
      <c r="V414" s="158" t="n"/>
      <c r="AB414">
        <f>paste!J416</f>
        <v/>
      </c>
      <c r="AC414">
        <f>L414</f>
        <v/>
      </c>
      <c r="AO414">
        <f>YEAR(paste!O416)</f>
        <v/>
      </c>
      <c r="AP414">
        <f>MONTH(paste!O416)</f>
        <v/>
      </c>
      <c r="AQ414">
        <f>DAY(paste!O416)</f>
        <v/>
      </c>
      <c r="BD414">
        <f>IF(paste!L416="","",paste!L416)</f>
        <v/>
      </c>
      <c r="BM414" t="n">
        <v>1</v>
      </c>
      <c r="BN414">
        <f>VLOOKUP(paste!E416,L_Product!$A$2:$B$2001,2,FALSE)</f>
        <v/>
      </c>
      <c r="BO414" s="21" t="n"/>
      <c r="BT414" t="n">
        <v>2</v>
      </c>
      <c r="BU414">
        <f>IF($BM$2=1,2,IF($BM$2=18,1))</f>
        <v/>
      </c>
      <c r="BV414">
        <f>IF($BM$2=1,0,IF($BM$2=18,1))</f>
        <v/>
      </c>
      <c r="BW414" t="n">
        <v>2</v>
      </c>
      <c r="BX414" t="n">
        <v>0</v>
      </c>
      <c r="BY414" t="n">
        <v>3</v>
      </c>
      <c r="BZ414">
        <f>VLOOKUP(BN414,L_Product!$B$2:$Z$2001,14,FALSE)</f>
        <v/>
      </c>
      <c r="CA414">
        <f>paste!H416</f>
        <v/>
      </c>
      <c r="CB414">
        <f>BZ414*CA414</f>
        <v/>
      </c>
      <c r="CN414" s="158" t="n">
        <v>1</v>
      </c>
      <c r="CO414" s="158" t="n">
        <v>1</v>
      </c>
      <c r="CP414" s="158" t="n">
        <v>1</v>
      </c>
      <c r="CQ414" s="158" t="n">
        <v>1</v>
      </c>
      <c r="CR414" s="158" t="n">
        <v>1</v>
      </c>
      <c r="CS414" s="158" t="n">
        <v>0</v>
      </c>
      <c r="CT414" s="158" t="n">
        <v>0</v>
      </c>
      <c r="CU414" s="158" t="n">
        <v>0</v>
      </c>
      <c r="CV414" s="158" t="n">
        <v>0</v>
      </c>
      <c r="CW414" s="158" t="n">
        <v>0</v>
      </c>
      <c r="CX414">
        <f>B414</f>
        <v/>
      </c>
      <c r="CY414">
        <f>C414</f>
        <v/>
      </c>
      <c r="CZ414">
        <f>D414</f>
        <v/>
      </c>
      <c r="DA414" s="158" t="n">
        <v>1900</v>
      </c>
      <c r="DB414" s="158" t="n">
        <v>1</v>
      </c>
      <c r="DC414" s="158" t="n">
        <v>1</v>
      </c>
      <c r="DD414" s="158" t="n">
        <v>1900</v>
      </c>
      <c r="DE414" s="158" t="n">
        <v>1</v>
      </c>
      <c r="DF414" s="158" t="n">
        <v>1</v>
      </c>
      <c r="DG414" s="158" t="n">
        <v>1900</v>
      </c>
      <c r="DH414" s="158" t="n">
        <v>1</v>
      </c>
      <c r="DI414" s="158" t="n">
        <v>1</v>
      </c>
      <c r="DJ414" s="158" t="n">
        <v>1900</v>
      </c>
      <c r="DK414" s="158" t="n">
        <v>1</v>
      </c>
      <c r="DL414" s="158" t="n">
        <v>1</v>
      </c>
      <c r="DR414" s="158" t="n">
        <v>2</v>
      </c>
      <c r="DS414" s="158" t="n">
        <v>1</v>
      </c>
      <c r="DT414" s="158" t="n">
        <v>2</v>
      </c>
      <c r="DU414" s="158" t="n">
        <v>1</v>
      </c>
      <c r="DV414" s="158" t="n">
        <v>3</v>
      </c>
      <c r="DW414" s="158" t="n">
        <v>1</v>
      </c>
      <c r="DX414" s="158" t="n">
        <v>3</v>
      </c>
      <c r="DY414" s="158" t="n">
        <v>0</v>
      </c>
      <c r="DZ414" s="158" t="n">
        <v>0</v>
      </c>
      <c r="EA414" s="158" t="n">
        <v>0</v>
      </c>
      <c r="EB414" s="158" t="n">
        <v>0</v>
      </c>
      <c r="EC414" s="158" t="n">
        <v>0</v>
      </c>
      <c r="ED414" s="158" t="n">
        <v>0</v>
      </c>
      <c r="EE414" s="158" t="n">
        <v>0</v>
      </c>
      <c r="EF414" s="158" t="n">
        <v>0</v>
      </c>
      <c r="EG414" s="158" t="n">
        <v>0</v>
      </c>
      <c r="EH414" s="158" t="n">
        <v>0</v>
      </c>
      <c r="EI414" s="158" t="n">
        <v>0</v>
      </c>
      <c r="EJ414" s="158" t="n">
        <v>0</v>
      </c>
      <c r="EK414" s="158" t="n">
        <v>0</v>
      </c>
      <c r="EL414" s="158" t="n">
        <v>0</v>
      </c>
      <c r="EM414" s="158" t="n">
        <v>0</v>
      </c>
      <c r="EN414" s="158" t="n">
        <v>0</v>
      </c>
      <c r="EO414" s="158" t="n">
        <v>0</v>
      </c>
      <c r="EP414" s="158" t="n">
        <v>0</v>
      </c>
      <c r="EQ414" s="158" t="n">
        <v>0</v>
      </c>
      <c r="ER414" s="158" t="n">
        <v>0</v>
      </c>
      <c r="ES414" s="158" t="n">
        <v>0</v>
      </c>
      <c r="ET414" s="158" t="n">
        <v>0</v>
      </c>
      <c r="EU414" s="158" t="n">
        <v>0</v>
      </c>
      <c r="EV414" s="158" t="n">
        <v>0</v>
      </c>
      <c r="EW414" s="158" t="n">
        <v>0</v>
      </c>
      <c r="EX414" s="158" t="n">
        <v>0</v>
      </c>
      <c r="EY414" s="158" t="n">
        <v>0</v>
      </c>
      <c r="EZ414" s="158" t="n">
        <v>1900</v>
      </c>
      <c r="FA414" s="158" t="n">
        <v>1</v>
      </c>
      <c r="FB414" s="158" t="n">
        <v>1</v>
      </c>
      <c r="FC414" s="158" t="n">
        <v>1900</v>
      </c>
      <c r="FD414" s="158" t="n">
        <v>1</v>
      </c>
      <c r="FE414" s="158" t="n">
        <v>1</v>
      </c>
      <c r="FF414" s="158" t="n">
        <v>1900</v>
      </c>
      <c r="FG414" s="158" t="n">
        <v>1</v>
      </c>
      <c r="FH414" s="158" t="n">
        <v>1</v>
      </c>
      <c r="FI414" s="158" t="n">
        <v>1900</v>
      </c>
      <c r="FJ414" s="158" t="n">
        <v>1</v>
      </c>
      <c r="FK414" s="158" t="n">
        <v>1</v>
      </c>
      <c r="FL414" s="158" t="n">
        <v>1900</v>
      </c>
      <c r="FM414" s="158" t="n">
        <v>1</v>
      </c>
      <c r="FN414" s="158" t="n">
        <v>1</v>
      </c>
      <c r="FO414" s="158" t="n">
        <v>1900</v>
      </c>
      <c r="FP414" s="158" t="n">
        <v>1</v>
      </c>
      <c r="FQ414" s="158" t="n">
        <v>1</v>
      </c>
      <c r="FR414" s="158" t="n">
        <v>1900</v>
      </c>
      <c r="FS414" s="158" t="n">
        <v>1</v>
      </c>
      <c r="FT414" s="158" t="n">
        <v>1</v>
      </c>
      <c r="FU414" s="158" t="n">
        <v>1900</v>
      </c>
      <c r="FV414" s="158" t="n">
        <v>1</v>
      </c>
      <c r="FW414" s="158" t="n">
        <v>1</v>
      </c>
    </row>
    <row r="415">
      <c r="A415">
        <f>IF(F415&gt;1,A414,IF(AND(I415&lt;10,paste!A417&lt;10),RIGHT(H415,2)&amp;"0"&amp;I415&amp;"000"&amp;paste!A417,IF(AND(I415&lt;10,paste!A417&gt;=10,paste!A417&lt;100),RIGHT(H415,2)&amp;"0"&amp;I415&amp;"00"&amp;paste!A417,IF(AND(I415&lt;10,paste!A417&gt;=100,paste!A417&lt;1000),RIGHT(H415,2)&amp;"0"&amp;I415&amp;"0"&amp;paste!A417,IF(AND(I415&lt;10,paste!A417&gt;=1000),RIGHT(H415,2)&amp;"0"&amp;I415&amp;paste!A417,IF(AND(I415&gt;=10,paste!A417&lt;10),RIGHT(H415,2)&amp;I415&amp;"000"&amp;paste!A417,IF(AND(I415&gt;=10,paste!A417&gt;=10,paste!A417&lt;100),RIGHT(H415,2)&amp;I415&amp;"00"&amp;paste!A417,IF(AND(I415&gt;=10,paste!A417&gt;=100,paste!A417&lt;1000),RIGHT(H415,2)&amp;I415&amp;"0"&amp;paste!A417,RIGHT(H415,2)&amp;I415&amp;paste!A417))))))))</f>
        <v/>
      </c>
      <c r="B415">
        <f>YEAR(paste!C417)</f>
        <v/>
      </c>
      <c r="C415">
        <f>MONTH(paste!C417)</f>
        <v/>
      </c>
      <c r="D415">
        <f>DAY(paste!C417)</f>
        <v/>
      </c>
      <c r="E415" s="158" t="n">
        <v>0</v>
      </c>
      <c r="F415">
        <f>IF(AND(L415=L414,D415=D414),F414+1,1)</f>
        <v/>
      </c>
      <c r="G415" s="158" t="n">
        <v>0</v>
      </c>
      <c r="H415">
        <f>YEAR(paste!C417)</f>
        <v/>
      </c>
      <c r="I415">
        <f>MONTH(paste!C417)</f>
        <v/>
      </c>
      <c r="J415">
        <f>DAY(paste!C417)</f>
        <v/>
      </c>
      <c r="K415">
        <f>A415</f>
        <v/>
      </c>
      <c r="L415">
        <f>IF(ISBLANK(VLOOKUP(paste!J417,'得意先名 (2)'!$B$3:$F$2005,5,FALSE)),paste!P417,IFERROR(VLOOKUP(paste!J417,'得意先名 (2)'!$B$3:$F$2005,5,FALSE),"ZZZZZZZZZZZ"))</f>
        <v/>
      </c>
      <c r="M415">
        <f>IF(L415="ZZZZZZZZZZZ",paste!J417&amp;paste!K417&amp; "  :   "&amp;paste!M417&amp; "  :   "&amp;paste!P417,"")</f>
        <v/>
      </c>
      <c r="O415" s="158" t="n"/>
      <c r="P415">
        <f>VLOOKUP(L415,'L_User+EndUser'!$C$2:$K$500,8,FALSE)</f>
        <v/>
      </c>
      <c r="Q415">
        <f>VLOOKUP(L415,'L_User+EndUser'!$C$2:$K$500,9,FALSE)</f>
        <v/>
      </c>
      <c r="R415" s="158" t="n"/>
      <c r="T415" s="158" t="n"/>
      <c r="V415" s="158" t="n"/>
      <c r="AB415">
        <f>paste!J417</f>
        <v/>
      </c>
      <c r="AC415">
        <f>L415</f>
        <v/>
      </c>
      <c r="AO415">
        <f>YEAR(paste!O417)</f>
        <v/>
      </c>
      <c r="AP415">
        <f>MONTH(paste!O417)</f>
        <v/>
      </c>
      <c r="AQ415">
        <f>DAY(paste!O417)</f>
        <v/>
      </c>
      <c r="BD415">
        <f>IF(paste!L417="","",paste!L417)</f>
        <v/>
      </c>
      <c r="BM415" t="n">
        <v>1</v>
      </c>
      <c r="BN415">
        <f>VLOOKUP(paste!E417,L_Product!$A$2:$B$2001,2,FALSE)</f>
        <v/>
      </c>
      <c r="BO415" s="21" t="n"/>
      <c r="BT415" t="n">
        <v>2</v>
      </c>
      <c r="BU415">
        <f>IF($BM$2=1,2,IF($BM$2=18,1))</f>
        <v/>
      </c>
      <c r="BV415">
        <f>IF($BM$2=1,0,IF($BM$2=18,1))</f>
        <v/>
      </c>
      <c r="BW415" t="n">
        <v>2</v>
      </c>
      <c r="BX415" t="n">
        <v>0</v>
      </c>
      <c r="BY415" t="n">
        <v>3</v>
      </c>
      <c r="BZ415">
        <f>VLOOKUP(BN415,L_Product!$B$2:$Z$2001,14,FALSE)</f>
        <v/>
      </c>
      <c r="CA415">
        <f>paste!H417</f>
        <v/>
      </c>
      <c r="CB415">
        <f>BZ415*CA415</f>
        <v/>
      </c>
      <c r="CN415" s="158" t="n">
        <v>1</v>
      </c>
      <c r="CO415" s="158" t="n">
        <v>1</v>
      </c>
      <c r="CP415" s="158" t="n">
        <v>1</v>
      </c>
      <c r="CQ415" s="158" t="n">
        <v>1</v>
      </c>
      <c r="CR415" s="158" t="n">
        <v>1</v>
      </c>
      <c r="CS415" s="158" t="n">
        <v>0</v>
      </c>
      <c r="CT415" s="158" t="n">
        <v>0</v>
      </c>
      <c r="CU415" s="158" t="n">
        <v>0</v>
      </c>
      <c r="CV415" s="158" t="n">
        <v>0</v>
      </c>
      <c r="CW415" s="158" t="n">
        <v>0</v>
      </c>
      <c r="CX415">
        <f>B415</f>
        <v/>
      </c>
      <c r="CY415">
        <f>C415</f>
        <v/>
      </c>
      <c r="CZ415">
        <f>D415</f>
        <v/>
      </c>
      <c r="DA415" s="158" t="n">
        <v>1900</v>
      </c>
      <c r="DB415" s="158" t="n">
        <v>1</v>
      </c>
      <c r="DC415" s="158" t="n">
        <v>1</v>
      </c>
      <c r="DD415" s="158" t="n">
        <v>1900</v>
      </c>
      <c r="DE415" s="158" t="n">
        <v>1</v>
      </c>
      <c r="DF415" s="158" t="n">
        <v>1</v>
      </c>
      <c r="DG415" s="158" t="n">
        <v>1900</v>
      </c>
      <c r="DH415" s="158" t="n">
        <v>1</v>
      </c>
      <c r="DI415" s="158" t="n">
        <v>1</v>
      </c>
      <c r="DJ415" s="158" t="n">
        <v>1900</v>
      </c>
      <c r="DK415" s="158" t="n">
        <v>1</v>
      </c>
      <c r="DL415" s="158" t="n">
        <v>1</v>
      </c>
      <c r="DR415" s="158" t="n">
        <v>2</v>
      </c>
      <c r="DS415" s="158" t="n">
        <v>1</v>
      </c>
      <c r="DT415" s="158" t="n">
        <v>2</v>
      </c>
      <c r="DU415" s="158" t="n">
        <v>1</v>
      </c>
      <c r="DV415" s="158" t="n">
        <v>3</v>
      </c>
      <c r="DW415" s="158" t="n">
        <v>1</v>
      </c>
      <c r="DX415" s="158" t="n">
        <v>3</v>
      </c>
      <c r="DY415" s="158" t="n">
        <v>0</v>
      </c>
      <c r="DZ415" s="158" t="n">
        <v>0</v>
      </c>
      <c r="EA415" s="158" t="n">
        <v>0</v>
      </c>
      <c r="EB415" s="158" t="n">
        <v>0</v>
      </c>
      <c r="EC415" s="158" t="n">
        <v>0</v>
      </c>
      <c r="ED415" s="158" t="n">
        <v>0</v>
      </c>
      <c r="EE415" s="158" t="n">
        <v>0</v>
      </c>
      <c r="EF415" s="158" t="n">
        <v>0</v>
      </c>
      <c r="EG415" s="158" t="n">
        <v>0</v>
      </c>
      <c r="EH415" s="158" t="n">
        <v>0</v>
      </c>
      <c r="EI415" s="158" t="n">
        <v>0</v>
      </c>
      <c r="EJ415" s="158" t="n">
        <v>0</v>
      </c>
      <c r="EK415" s="158" t="n">
        <v>0</v>
      </c>
      <c r="EL415" s="158" t="n">
        <v>0</v>
      </c>
      <c r="EM415" s="158" t="n">
        <v>0</v>
      </c>
      <c r="EN415" s="158" t="n">
        <v>0</v>
      </c>
      <c r="EO415" s="158" t="n">
        <v>0</v>
      </c>
      <c r="EP415" s="158" t="n">
        <v>0</v>
      </c>
      <c r="EQ415" s="158" t="n">
        <v>0</v>
      </c>
      <c r="ER415" s="158" t="n">
        <v>0</v>
      </c>
      <c r="ES415" s="158" t="n">
        <v>0</v>
      </c>
      <c r="ET415" s="158" t="n">
        <v>0</v>
      </c>
      <c r="EU415" s="158" t="n">
        <v>0</v>
      </c>
      <c r="EV415" s="158" t="n">
        <v>0</v>
      </c>
      <c r="EW415" s="158" t="n">
        <v>0</v>
      </c>
      <c r="EX415" s="158" t="n">
        <v>0</v>
      </c>
      <c r="EY415" s="158" t="n">
        <v>0</v>
      </c>
      <c r="EZ415" s="158" t="n">
        <v>1900</v>
      </c>
      <c r="FA415" s="158" t="n">
        <v>1</v>
      </c>
      <c r="FB415" s="158" t="n">
        <v>1</v>
      </c>
      <c r="FC415" s="158" t="n">
        <v>1900</v>
      </c>
      <c r="FD415" s="158" t="n">
        <v>1</v>
      </c>
      <c r="FE415" s="158" t="n">
        <v>1</v>
      </c>
      <c r="FF415" s="158" t="n">
        <v>1900</v>
      </c>
      <c r="FG415" s="158" t="n">
        <v>1</v>
      </c>
      <c r="FH415" s="158" t="n">
        <v>1</v>
      </c>
      <c r="FI415" s="158" t="n">
        <v>1900</v>
      </c>
      <c r="FJ415" s="158" t="n">
        <v>1</v>
      </c>
      <c r="FK415" s="158" t="n">
        <v>1</v>
      </c>
      <c r="FL415" s="158" t="n">
        <v>1900</v>
      </c>
      <c r="FM415" s="158" t="n">
        <v>1</v>
      </c>
      <c r="FN415" s="158" t="n">
        <v>1</v>
      </c>
      <c r="FO415" s="158" t="n">
        <v>1900</v>
      </c>
      <c r="FP415" s="158" t="n">
        <v>1</v>
      </c>
      <c r="FQ415" s="158" t="n">
        <v>1</v>
      </c>
      <c r="FR415" s="158" t="n">
        <v>1900</v>
      </c>
      <c r="FS415" s="158" t="n">
        <v>1</v>
      </c>
      <c r="FT415" s="158" t="n">
        <v>1</v>
      </c>
      <c r="FU415" s="158" t="n">
        <v>1900</v>
      </c>
      <c r="FV415" s="158" t="n">
        <v>1</v>
      </c>
      <c r="FW415" s="158" t="n">
        <v>1</v>
      </c>
    </row>
    <row r="416">
      <c r="A416">
        <f>IF(F416&gt;1,A415,IF(AND(I416&lt;10,paste!A418&lt;10),RIGHT(H416,2)&amp;"0"&amp;I416&amp;"000"&amp;paste!A418,IF(AND(I416&lt;10,paste!A418&gt;=10,paste!A418&lt;100),RIGHT(H416,2)&amp;"0"&amp;I416&amp;"00"&amp;paste!A418,IF(AND(I416&lt;10,paste!A418&gt;=100,paste!A418&lt;1000),RIGHT(H416,2)&amp;"0"&amp;I416&amp;"0"&amp;paste!A418,IF(AND(I416&lt;10,paste!A418&gt;=1000),RIGHT(H416,2)&amp;"0"&amp;I416&amp;paste!A418,IF(AND(I416&gt;=10,paste!A418&lt;10),RIGHT(H416,2)&amp;I416&amp;"000"&amp;paste!A418,IF(AND(I416&gt;=10,paste!A418&gt;=10,paste!A418&lt;100),RIGHT(H416,2)&amp;I416&amp;"00"&amp;paste!A418,IF(AND(I416&gt;=10,paste!A418&gt;=100,paste!A418&lt;1000),RIGHT(H416,2)&amp;I416&amp;"0"&amp;paste!A418,RIGHT(H416,2)&amp;I416&amp;paste!A418))))))))</f>
        <v/>
      </c>
      <c r="B416">
        <f>YEAR(paste!C418)</f>
        <v/>
      </c>
      <c r="C416">
        <f>MONTH(paste!C418)</f>
        <v/>
      </c>
      <c r="D416">
        <f>DAY(paste!C418)</f>
        <v/>
      </c>
      <c r="E416" s="158" t="n">
        <v>0</v>
      </c>
      <c r="F416">
        <f>IF(AND(L416=L415,D416=D415),F415+1,1)</f>
        <v/>
      </c>
      <c r="G416" s="158" t="n">
        <v>0</v>
      </c>
      <c r="H416">
        <f>YEAR(paste!C418)</f>
        <v/>
      </c>
      <c r="I416">
        <f>MONTH(paste!C418)</f>
        <v/>
      </c>
      <c r="J416">
        <f>DAY(paste!C418)</f>
        <v/>
      </c>
      <c r="K416">
        <f>A416</f>
        <v/>
      </c>
      <c r="L416">
        <f>IF(ISBLANK(VLOOKUP(paste!J418,'得意先名 (2)'!$B$3:$F$2005,5,FALSE)),paste!P418,IFERROR(VLOOKUP(paste!J418,'得意先名 (2)'!$B$3:$F$2005,5,FALSE),"ZZZZZZZZZZZ"))</f>
        <v/>
      </c>
      <c r="M416">
        <f>IF(L416="ZZZZZZZZZZZ",paste!J418&amp;paste!K418&amp; "  :   "&amp;paste!M418&amp; "  :   "&amp;paste!P418,"")</f>
        <v/>
      </c>
      <c r="O416" s="158" t="n"/>
      <c r="P416">
        <f>VLOOKUP(L416,'L_User+EndUser'!$C$2:$K$500,8,FALSE)</f>
        <v/>
      </c>
      <c r="Q416">
        <f>VLOOKUP(L416,'L_User+EndUser'!$C$2:$K$500,9,FALSE)</f>
        <v/>
      </c>
      <c r="R416" s="158" t="n"/>
      <c r="T416" s="158" t="n"/>
      <c r="V416" s="158" t="n"/>
      <c r="AB416">
        <f>paste!J418</f>
        <v/>
      </c>
      <c r="AC416">
        <f>L416</f>
        <v/>
      </c>
      <c r="AO416">
        <f>YEAR(paste!O418)</f>
        <v/>
      </c>
      <c r="AP416">
        <f>MONTH(paste!O418)</f>
        <v/>
      </c>
      <c r="AQ416">
        <f>DAY(paste!O418)</f>
        <v/>
      </c>
      <c r="BD416">
        <f>IF(paste!L418="","",paste!L418)</f>
        <v/>
      </c>
      <c r="BM416" t="n">
        <v>1</v>
      </c>
      <c r="BN416">
        <f>VLOOKUP(paste!E418,L_Product!$A$2:$B$2001,2,FALSE)</f>
        <v/>
      </c>
      <c r="BO416" s="21" t="n"/>
      <c r="BT416" t="n">
        <v>2</v>
      </c>
      <c r="BU416">
        <f>IF($BM$2=1,2,IF($BM$2=18,1))</f>
        <v/>
      </c>
      <c r="BV416">
        <f>IF($BM$2=1,0,IF($BM$2=18,1))</f>
        <v/>
      </c>
      <c r="BW416" t="n">
        <v>2</v>
      </c>
      <c r="BX416" t="n">
        <v>0</v>
      </c>
      <c r="BY416" t="n">
        <v>3</v>
      </c>
      <c r="BZ416">
        <f>VLOOKUP(BN416,L_Product!$B$2:$Z$2001,14,FALSE)</f>
        <v/>
      </c>
      <c r="CA416">
        <f>paste!H418</f>
        <v/>
      </c>
      <c r="CB416">
        <f>BZ416*CA416</f>
        <v/>
      </c>
      <c r="CN416" s="158" t="n">
        <v>1</v>
      </c>
      <c r="CO416" s="158" t="n">
        <v>1</v>
      </c>
      <c r="CP416" s="158" t="n">
        <v>1</v>
      </c>
      <c r="CQ416" s="158" t="n">
        <v>1</v>
      </c>
      <c r="CR416" s="158" t="n">
        <v>1</v>
      </c>
      <c r="CS416" s="158" t="n">
        <v>0</v>
      </c>
      <c r="CT416" s="158" t="n">
        <v>0</v>
      </c>
      <c r="CU416" s="158" t="n">
        <v>0</v>
      </c>
      <c r="CV416" s="158" t="n">
        <v>0</v>
      </c>
      <c r="CW416" s="158" t="n">
        <v>0</v>
      </c>
      <c r="CX416">
        <f>B416</f>
        <v/>
      </c>
      <c r="CY416">
        <f>C416</f>
        <v/>
      </c>
      <c r="CZ416">
        <f>D416</f>
        <v/>
      </c>
      <c r="DA416" s="158" t="n">
        <v>1900</v>
      </c>
      <c r="DB416" s="158" t="n">
        <v>1</v>
      </c>
      <c r="DC416" s="158" t="n">
        <v>1</v>
      </c>
      <c r="DD416" s="158" t="n">
        <v>1900</v>
      </c>
      <c r="DE416" s="158" t="n">
        <v>1</v>
      </c>
      <c r="DF416" s="158" t="n">
        <v>1</v>
      </c>
      <c r="DG416" s="158" t="n">
        <v>1900</v>
      </c>
      <c r="DH416" s="158" t="n">
        <v>1</v>
      </c>
      <c r="DI416" s="158" t="n">
        <v>1</v>
      </c>
      <c r="DJ416" s="158" t="n">
        <v>1900</v>
      </c>
      <c r="DK416" s="158" t="n">
        <v>1</v>
      </c>
      <c r="DL416" s="158" t="n">
        <v>1</v>
      </c>
      <c r="DR416" s="158" t="n">
        <v>2</v>
      </c>
      <c r="DS416" s="158" t="n">
        <v>1</v>
      </c>
      <c r="DT416" s="158" t="n">
        <v>2</v>
      </c>
      <c r="DU416" s="158" t="n">
        <v>1</v>
      </c>
      <c r="DV416" s="158" t="n">
        <v>3</v>
      </c>
      <c r="DW416" s="158" t="n">
        <v>1</v>
      </c>
      <c r="DX416" s="158" t="n">
        <v>3</v>
      </c>
      <c r="DY416" s="158" t="n">
        <v>0</v>
      </c>
      <c r="DZ416" s="158" t="n">
        <v>0</v>
      </c>
      <c r="EA416" s="158" t="n">
        <v>0</v>
      </c>
      <c r="EB416" s="158" t="n">
        <v>0</v>
      </c>
      <c r="EC416" s="158" t="n">
        <v>0</v>
      </c>
      <c r="ED416" s="158" t="n">
        <v>0</v>
      </c>
      <c r="EE416" s="158" t="n">
        <v>0</v>
      </c>
      <c r="EF416" s="158" t="n">
        <v>0</v>
      </c>
      <c r="EG416" s="158" t="n">
        <v>0</v>
      </c>
      <c r="EH416" s="158" t="n">
        <v>0</v>
      </c>
      <c r="EI416" s="158" t="n">
        <v>0</v>
      </c>
      <c r="EJ416" s="158" t="n">
        <v>0</v>
      </c>
      <c r="EK416" s="158" t="n">
        <v>0</v>
      </c>
      <c r="EL416" s="158" t="n">
        <v>0</v>
      </c>
      <c r="EM416" s="158" t="n">
        <v>0</v>
      </c>
      <c r="EN416" s="158" t="n">
        <v>0</v>
      </c>
      <c r="EO416" s="158" t="n">
        <v>0</v>
      </c>
      <c r="EP416" s="158" t="n">
        <v>0</v>
      </c>
      <c r="EQ416" s="158" t="n">
        <v>0</v>
      </c>
      <c r="ER416" s="158" t="n">
        <v>0</v>
      </c>
      <c r="ES416" s="158" t="n">
        <v>0</v>
      </c>
      <c r="ET416" s="158" t="n">
        <v>0</v>
      </c>
      <c r="EU416" s="158" t="n">
        <v>0</v>
      </c>
      <c r="EV416" s="158" t="n">
        <v>0</v>
      </c>
      <c r="EW416" s="158" t="n">
        <v>0</v>
      </c>
      <c r="EX416" s="158" t="n">
        <v>0</v>
      </c>
      <c r="EY416" s="158" t="n">
        <v>0</v>
      </c>
      <c r="EZ416" s="158" t="n">
        <v>1900</v>
      </c>
      <c r="FA416" s="158" t="n">
        <v>1</v>
      </c>
      <c r="FB416" s="158" t="n">
        <v>1</v>
      </c>
      <c r="FC416" s="158" t="n">
        <v>1900</v>
      </c>
      <c r="FD416" s="158" t="n">
        <v>1</v>
      </c>
      <c r="FE416" s="158" t="n">
        <v>1</v>
      </c>
      <c r="FF416" s="158" t="n">
        <v>1900</v>
      </c>
      <c r="FG416" s="158" t="n">
        <v>1</v>
      </c>
      <c r="FH416" s="158" t="n">
        <v>1</v>
      </c>
      <c r="FI416" s="158" t="n">
        <v>1900</v>
      </c>
      <c r="FJ416" s="158" t="n">
        <v>1</v>
      </c>
      <c r="FK416" s="158" t="n">
        <v>1</v>
      </c>
      <c r="FL416" s="158" t="n">
        <v>1900</v>
      </c>
      <c r="FM416" s="158" t="n">
        <v>1</v>
      </c>
      <c r="FN416" s="158" t="n">
        <v>1</v>
      </c>
      <c r="FO416" s="158" t="n">
        <v>1900</v>
      </c>
      <c r="FP416" s="158" t="n">
        <v>1</v>
      </c>
      <c r="FQ416" s="158" t="n">
        <v>1</v>
      </c>
      <c r="FR416" s="158" t="n">
        <v>1900</v>
      </c>
      <c r="FS416" s="158" t="n">
        <v>1</v>
      </c>
      <c r="FT416" s="158" t="n">
        <v>1</v>
      </c>
      <c r="FU416" s="158" t="n">
        <v>1900</v>
      </c>
      <c r="FV416" s="158" t="n">
        <v>1</v>
      </c>
      <c r="FW416" s="158" t="n">
        <v>1</v>
      </c>
    </row>
    <row r="417">
      <c r="A417">
        <f>IF(F417&gt;1,A416,IF(AND(I417&lt;10,paste!A419&lt;10),RIGHT(H417,2)&amp;"0"&amp;I417&amp;"000"&amp;paste!A419,IF(AND(I417&lt;10,paste!A419&gt;=10,paste!A419&lt;100),RIGHT(H417,2)&amp;"0"&amp;I417&amp;"00"&amp;paste!A419,IF(AND(I417&lt;10,paste!A419&gt;=100,paste!A419&lt;1000),RIGHT(H417,2)&amp;"0"&amp;I417&amp;"0"&amp;paste!A419,IF(AND(I417&lt;10,paste!A419&gt;=1000),RIGHT(H417,2)&amp;"0"&amp;I417&amp;paste!A419,IF(AND(I417&gt;=10,paste!A419&lt;10),RIGHT(H417,2)&amp;I417&amp;"000"&amp;paste!A419,IF(AND(I417&gt;=10,paste!A419&gt;=10,paste!A419&lt;100),RIGHT(H417,2)&amp;I417&amp;"00"&amp;paste!A419,IF(AND(I417&gt;=10,paste!A419&gt;=100,paste!A419&lt;1000),RIGHT(H417,2)&amp;I417&amp;"0"&amp;paste!A419,RIGHT(H417,2)&amp;I417&amp;paste!A419))))))))</f>
        <v/>
      </c>
      <c r="B417">
        <f>YEAR(paste!C419)</f>
        <v/>
      </c>
      <c r="C417">
        <f>MONTH(paste!C419)</f>
        <v/>
      </c>
      <c r="D417">
        <f>DAY(paste!C419)</f>
        <v/>
      </c>
      <c r="E417" s="158" t="n">
        <v>0</v>
      </c>
      <c r="F417">
        <f>IF(AND(L417=L416,D417=D416),F416+1,1)</f>
        <v/>
      </c>
      <c r="G417" s="158" t="n">
        <v>0</v>
      </c>
      <c r="H417">
        <f>YEAR(paste!C419)</f>
        <v/>
      </c>
      <c r="I417">
        <f>MONTH(paste!C419)</f>
        <v/>
      </c>
      <c r="J417">
        <f>DAY(paste!C419)</f>
        <v/>
      </c>
      <c r="K417">
        <f>A417</f>
        <v/>
      </c>
      <c r="L417">
        <f>IF(ISBLANK(VLOOKUP(paste!J419,'得意先名 (2)'!$B$3:$F$2005,5,FALSE)),paste!P419,IFERROR(VLOOKUP(paste!J419,'得意先名 (2)'!$B$3:$F$2005,5,FALSE),"ZZZZZZZZZZZ"))</f>
        <v/>
      </c>
      <c r="M417">
        <f>IF(L417="ZZZZZZZZZZZ",paste!J419&amp;paste!K419&amp; "  :   "&amp;paste!M419&amp; "  :   "&amp;paste!P419,"")</f>
        <v/>
      </c>
      <c r="O417" s="158" t="n"/>
      <c r="P417">
        <f>VLOOKUP(L417,'L_User+EndUser'!$C$2:$K$500,8,FALSE)</f>
        <v/>
      </c>
      <c r="Q417">
        <f>VLOOKUP(L417,'L_User+EndUser'!$C$2:$K$500,9,FALSE)</f>
        <v/>
      </c>
      <c r="R417" s="158" t="n"/>
      <c r="T417" s="158" t="n"/>
      <c r="V417" s="158" t="n"/>
      <c r="AB417">
        <f>paste!J419</f>
        <v/>
      </c>
      <c r="AC417">
        <f>L417</f>
        <v/>
      </c>
      <c r="AO417">
        <f>YEAR(paste!O419)</f>
        <v/>
      </c>
      <c r="AP417">
        <f>MONTH(paste!O419)</f>
        <v/>
      </c>
      <c r="AQ417">
        <f>DAY(paste!O419)</f>
        <v/>
      </c>
      <c r="BD417">
        <f>IF(paste!L419="","",paste!L419)</f>
        <v/>
      </c>
      <c r="BM417" t="n">
        <v>1</v>
      </c>
      <c r="BN417">
        <f>VLOOKUP(paste!E419,L_Product!$A$2:$B$2001,2,FALSE)</f>
        <v/>
      </c>
      <c r="BO417" s="21" t="n"/>
      <c r="BT417" t="n">
        <v>2</v>
      </c>
      <c r="BU417">
        <f>IF($BM$2=1,2,IF($BM$2=18,1))</f>
        <v/>
      </c>
      <c r="BV417">
        <f>IF($BM$2=1,0,IF($BM$2=18,1))</f>
        <v/>
      </c>
      <c r="BW417" t="n">
        <v>2</v>
      </c>
      <c r="BX417" t="n">
        <v>0</v>
      </c>
      <c r="BY417" t="n">
        <v>3</v>
      </c>
      <c r="BZ417">
        <f>VLOOKUP(BN417,L_Product!$B$2:$Z$2001,14,FALSE)</f>
        <v/>
      </c>
      <c r="CA417">
        <f>paste!H419</f>
        <v/>
      </c>
      <c r="CB417">
        <f>BZ417*CA417</f>
        <v/>
      </c>
      <c r="CN417" s="158" t="n">
        <v>1</v>
      </c>
      <c r="CO417" s="158" t="n">
        <v>1</v>
      </c>
      <c r="CP417" s="158" t="n">
        <v>1</v>
      </c>
      <c r="CQ417" s="158" t="n">
        <v>1</v>
      </c>
      <c r="CR417" s="158" t="n">
        <v>1</v>
      </c>
      <c r="CS417" s="158" t="n">
        <v>0</v>
      </c>
      <c r="CT417" s="158" t="n">
        <v>0</v>
      </c>
      <c r="CU417" s="158" t="n">
        <v>0</v>
      </c>
      <c r="CV417" s="158" t="n">
        <v>0</v>
      </c>
      <c r="CW417" s="158" t="n">
        <v>0</v>
      </c>
      <c r="CX417">
        <f>B417</f>
        <v/>
      </c>
      <c r="CY417">
        <f>C417</f>
        <v/>
      </c>
      <c r="CZ417">
        <f>D417</f>
        <v/>
      </c>
      <c r="DA417" s="158" t="n">
        <v>1900</v>
      </c>
      <c r="DB417" s="158" t="n">
        <v>1</v>
      </c>
      <c r="DC417" s="158" t="n">
        <v>1</v>
      </c>
      <c r="DD417" s="158" t="n">
        <v>1900</v>
      </c>
      <c r="DE417" s="158" t="n">
        <v>1</v>
      </c>
      <c r="DF417" s="158" t="n">
        <v>1</v>
      </c>
      <c r="DG417" s="158" t="n">
        <v>1900</v>
      </c>
      <c r="DH417" s="158" t="n">
        <v>1</v>
      </c>
      <c r="DI417" s="158" t="n">
        <v>1</v>
      </c>
      <c r="DJ417" s="158" t="n">
        <v>1900</v>
      </c>
      <c r="DK417" s="158" t="n">
        <v>1</v>
      </c>
      <c r="DL417" s="158" t="n">
        <v>1</v>
      </c>
      <c r="DR417" s="158" t="n">
        <v>2</v>
      </c>
      <c r="DS417" s="158" t="n">
        <v>1</v>
      </c>
      <c r="DT417" s="158" t="n">
        <v>2</v>
      </c>
      <c r="DU417" s="158" t="n">
        <v>1</v>
      </c>
      <c r="DV417" s="158" t="n">
        <v>3</v>
      </c>
      <c r="DW417" s="158" t="n">
        <v>1</v>
      </c>
      <c r="DX417" s="158" t="n">
        <v>3</v>
      </c>
      <c r="DY417" s="158" t="n">
        <v>0</v>
      </c>
      <c r="DZ417" s="158" t="n">
        <v>0</v>
      </c>
      <c r="EA417" s="158" t="n">
        <v>0</v>
      </c>
      <c r="EB417" s="158" t="n">
        <v>0</v>
      </c>
      <c r="EC417" s="158" t="n">
        <v>0</v>
      </c>
      <c r="ED417" s="158" t="n">
        <v>0</v>
      </c>
      <c r="EE417" s="158" t="n">
        <v>0</v>
      </c>
      <c r="EF417" s="158" t="n">
        <v>0</v>
      </c>
      <c r="EG417" s="158" t="n">
        <v>0</v>
      </c>
      <c r="EH417" s="158" t="n">
        <v>0</v>
      </c>
      <c r="EI417" s="158" t="n">
        <v>0</v>
      </c>
      <c r="EJ417" s="158" t="n">
        <v>0</v>
      </c>
      <c r="EK417" s="158" t="n">
        <v>0</v>
      </c>
      <c r="EL417" s="158" t="n">
        <v>0</v>
      </c>
      <c r="EM417" s="158" t="n">
        <v>0</v>
      </c>
      <c r="EN417" s="158" t="n">
        <v>0</v>
      </c>
      <c r="EO417" s="158" t="n">
        <v>0</v>
      </c>
      <c r="EP417" s="158" t="n">
        <v>0</v>
      </c>
      <c r="EQ417" s="158" t="n">
        <v>0</v>
      </c>
      <c r="ER417" s="158" t="n">
        <v>0</v>
      </c>
      <c r="ES417" s="158" t="n">
        <v>0</v>
      </c>
      <c r="ET417" s="158" t="n">
        <v>0</v>
      </c>
      <c r="EU417" s="158" t="n">
        <v>0</v>
      </c>
      <c r="EV417" s="158" t="n">
        <v>0</v>
      </c>
      <c r="EW417" s="158" t="n">
        <v>0</v>
      </c>
      <c r="EX417" s="158" t="n">
        <v>0</v>
      </c>
      <c r="EY417" s="158" t="n">
        <v>0</v>
      </c>
      <c r="EZ417" s="158" t="n">
        <v>1900</v>
      </c>
      <c r="FA417" s="158" t="n">
        <v>1</v>
      </c>
      <c r="FB417" s="158" t="n">
        <v>1</v>
      </c>
      <c r="FC417" s="158" t="n">
        <v>1900</v>
      </c>
      <c r="FD417" s="158" t="n">
        <v>1</v>
      </c>
      <c r="FE417" s="158" t="n">
        <v>1</v>
      </c>
      <c r="FF417" s="158" t="n">
        <v>1900</v>
      </c>
      <c r="FG417" s="158" t="n">
        <v>1</v>
      </c>
      <c r="FH417" s="158" t="n">
        <v>1</v>
      </c>
      <c r="FI417" s="158" t="n">
        <v>1900</v>
      </c>
      <c r="FJ417" s="158" t="n">
        <v>1</v>
      </c>
      <c r="FK417" s="158" t="n">
        <v>1</v>
      </c>
      <c r="FL417" s="158" t="n">
        <v>1900</v>
      </c>
      <c r="FM417" s="158" t="n">
        <v>1</v>
      </c>
      <c r="FN417" s="158" t="n">
        <v>1</v>
      </c>
      <c r="FO417" s="158" t="n">
        <v>1900</v>
      </c>
      <c r="FP417" s="158" t="n">
        <v>1</v>
      </c>
      <c r="FQ417" s="158" t="n">
        <v>1</v>
      </c>
      <c r="FR417" s="158" t="n">
        <v>1900</v>
      </c>
      <c r="FS417" s="158" t="n">
        <v>1</v>
      </c>
      <c r="FT417" s="158" t="n">
        <v>1</v>
      </c>
      <c r="FU417" s="158" t="n">
        <v>1900</v>
      </c>
      <c r="FV417" s="158" t="n">
        <v>1</v>
      </c>
      <c r="FW417" s="158" t="n">
        <v>1</v>
      </c>
    </row>
    <row r="418">
      <c r="A418">
        <f>IF(F418&gt;1,A417,IF(AND(I418&lt;10,paste!A420&lt;10),RIGHT(H418,2)&amp;"0"&amp;I418&amp;"000"&amp;paste!A420,IF(AND(I418&lt;10,paste!A420&gt;=10,paste!A420&lt;100),RIGHT(H418,2)&amp;"0"&amp;I418&amp;"00"&amp;paste!A420,IF(AND(I418&lt;10,paste!A420&gt;=100,paste!A420&lt;1000),RIGHT(H418,2)&amp;"0"&amp;I418&amp;"0"&amp;paste!A420,IF(AND(I418&lt;10,paste!A420&gt;=1000),RIGHT(H418,2)&amp;"0"&amp;I418&amp;paste!A420,IF(AND(I418&gt;=10,paste!A420&lt;10),RIGHT(H418,2)&amp;I418&amp;"000"&amp;paste!A420,IF(AND(I418&gt;=10,paste!A420&gt;=10,paste!A420&lt;100),RIGHT(H418,2)&amp;I418&amp;"00"&amp;paste!A420,IF(AND(I418&gt;=10,paste!A420&gt;=100,paste!A420&lt;1000),RIGHT(H418,2)&amp;I418&amp;"0"&amp;paste!A420,RIGHT(H418,2)&amp;I418&amp;paste!A420))))))))</f>
        <v/>
      </c>
      <c r="B418">
        <f>YEAR(paste!C420)</f>
        <v/>
      </c>
      <c r="C418">
        <f>MONTH(paste!C420)</f>
        <v/>
      </c>
      <c r="D418">
        <f>DAY(paste!C420)</f>
        <v/>
      </c>
      <c r="E418" s="158" t="n">
        <v>0</v>
      </c>
      <c r="F418">
        <f>IF(AND(L418=L417,D418=D417),F417+1,1)</f>
        <v/>
      </c>
      <c r="G418" s="158" t="n">
        <v>0</v>
      </c>
      <c r="H418">
        <f>YEAR(paste!C420)</f>
        <v/>
      </c>
      <c r="I418">
        <f>MONTH(paste!C420)</f>
        <v/>
      </c>
      <c r="J418">
        <f>DAY(paste!C420)</f>
        <v/>
      </c>
      <c r="K418">
        <f>A418</f>
        <v/>
      </c>
      <c r="L418">
        <f>IF(ISBLANK(VLOOKUP(paste!J420,'得意先名 (2)'!$B$3:$F$2005,5,FALSE)),paste!P420,IFERROR(VLOOKUP(paste!J420,'得意先名 (2)'!$B$3:$F$2005,5,FALSE),"ZZZZZZZZZZZ"))</f>
        <v/>
      </c>
      <c r="M418">
        <f>IF(L418="ZZZZZZZZZZZ",paste!J420&amp;paste!K420&amp; "  :   "&amp;paste!M420&amp; "  :   "&amp;paste!P420,"")</f>
        <v/>
      </c>
      <c r="O418" s="158" t="n"/>
      <c r="P418">
        <f>VLOOKUP(L418,'L_User+EndUser'!$C$2:$K$500,8,FALSE)</f>
        <v/>
      </c>
      <c r="Q418">
        <f>VLOOKUP(L418,'L_User+EndUser'!$C$2:$K$500,9,FALSE)</f>
        <v/>
      </c>
      <c r="R418" s="158" t="n"/>
      <c r="T418" s="158" t="n"/>
      <c r="V418" s="158" t="n"/>
      <c r="AB418">
        <f>paste!J420</f>
        <v/>
      </c>
      <c r="AC418">
        <f>L418</f>
        <v/>
      </c>
      <c r="AO418">
        <f>YEAR(paste!O420)</f>
        <v/>
      </c>
      <c r="AP418">
        <f>MONTH(paste!O420)</f>
        <v/>
      </c>
      <c r="AQ418">
        <f>DAY(paste!O420)</f>
        <v/>
      </c>
      <c r="BD418">
        <f>IF(paste!L420="","",paste!L420)</f>
        <v/>
      </c>
      <c r="BM418" t="n">
        <v>1</v>
      </c>
      <c r="BN418">
        <f>VLOOKUP(paste!E420,L_Product!$A$2:$B$2001,2,FALSE)</f>
        <v/>
      </c>
      <c r="BO418" s="21" t="n"/>
      <c r="BT418" t="n">
        <v>2</v>
      </c>
      <c r="BU418">
        <f>IF($BM$2=1,2,IF($BM$2=18,1))</f>
        <v/>
      </c>
      <c r="BV418">
        <f>IF($BM$2=1,0,IF($BM$2=18,1))</f>
        <v/>
      </c>
      <c r="BW418" t="n">
        <v>2</v>
      </c>
      <c r="BX418" t="n">
        <v>0</v>
      </c>
      <c r="BY418" t="n">
        <v>3</v>
      </c>
      <c r="BZ418">
        <f>VLOOKUP(BN418,L_Product!$B$2:$Z$2001,14,FALSE)</f>
        <v/>
      </c>
      <c r="CA418">
        <f>paste!H420</f>
        <v/>
      </c>
      <c r="CB418">
        <f>BZ418*CA418</f>
        <v/>
      </c>
      <c r="CN418" s="158" t="n">
        <v>1</v>
      </c>
      <c r="CO418" s="158" t="n">
        <v>1</v>
      </c>
      <c r="CP418" s="158" t="n">
        <v>1</v>
      </c>
      <c r="CQ418" s="158" t="n">
        <v>1</v>
      </c>
      <c r="CR418" s="158" t="n">
        <v>1</v>
      </c>
      <c r="CS418" s="158" t="n">
        <v>0</v>
      </c>
      <c r="CT418" s="158" t="n">
        <v>0</v>
      </c>
      <c r="CU418" s="158" t="n">
        <v>0</v>
      </c>
      <c r="CV418" s="158" t="n">
        <v>0</v>
      </c>
      <c r="CW418" s="158" t="n">
        <v>0</v>
      </c>
      <c r="CX418">
        <f>B418</f>
        <v/>
      </c>
      <c r="CY418">
        <f>C418</f>
        <v/>
      </c>
      <c r="CZ418">
        <f>D418</f>
        <v/>
      </c>
      <c r="DA418" s="158" t="n">
        <v>1900</v>
      </c>
      <c r="DB418" s="158" t="n">
        <v>1</v>
      </c>
      <c r="DC418" s="158" t="n">
        <v>1</v>
      </c>
      <c r="DD418" s="158" t="n">
        <v>1900</v>
      </c>
      <c r="DE418" s="158" t="n">
        <v>1</v>
      </c>
      <c r="DF418" s="158" t="n">
        <v>1</v>
      </c>
      <c r="DG418" s="158" t="n">
        <v>1900</v>
      </c>
      <c r="DH418" s="158" t="n">
        <v>1</v>
      </c>
      <c r="DI418" s="158" t="n">
        <v>1</v>
      </c>
      <c r="DJ418" s="158" t="n">
        <v>1900</v>
      </c>
      <c r="DK418" s="158" t="n">
        <v>1</v>
      </c>
      <c r="DL418" s="158" t="n">
        <v>1</v>
      </c>
      <c r="DR418" s="158" t="n">
        <v>2</v>
      </c>
      <c r="DS418" s="158" t="n">
        <v>1</v>
      </c>
      <c r="DT418" s="158" t="n">
        <v>2</v>
      </c>
      <c r="DU418" s="158" t="n">
        <v>1</v>
      </c>
      <c r="DV418" s="158" t="n">
        <v>3</v>
      </c>
      <c r="DW418" s="158" t="n">
        <v>1</v>
      </c>
      <c r="DX418" s="158" t="n">
        <v>3</v>
      </c>
      <c r="DY418" s="158" t="n">
        <v>0</v>
      </c>
      <c r="DZ418" s="158" t="n">
        <v>0</v>
      </c>
      <c r="EA418" s="158" t="n">
        <v>0</v>
      </c>
      <c r="EB418" s="158" t="n">
        <v>0</v>
      </c>
      <c r="EC418" s="158" t="n">
        <v>0</v>
      </c>
      <c r="ED418" s="158" t="n">
        <v>0</v>
      </c>
      <c r="EE418" s="158" t="n">
        <v>0</v>
      </c>
      <c r="EF418" s="158" t="n">
        <v>0</v>
      </c>
      <c r="EG418" s="158" t="n">
        <v>0</v>
      </c>
      <c r="EH418" s="158" t="n">
        <v>0</v>
      </c>
      <c r="EI418" s="158" t="n">
        <v>0</v>
      </c>
      <c r="EJ418" s="158" t="n">
        <v>0</v>
      </c>
      <c r="EK418" s="158" t="n">
        <v>0</v>
      </c>
      <c r="EL418" s="158" t="n">
        <v>0</v>
      </c>
      <c r="EM418" s="158" t="n">
        <v>0</v>
      </c>
      <c r="EN418" s="158" t="n">
        <v>0</v>
      </c>
      <c r="EO418" s="158" t="n">
        <v>0</v>
      </c>
      <c r="EP418" s="158" t="n">
        <v>0</v>
      </c>
      <c r="EQ418" s="158" t="n">
        <v>0</v>
      </c>
      <c r="ER418" s="158" t="n">
        <v>0</v>
      </c>
      <c r="ES418" s="158" t="n">
        <v>0</v>
      </c>
      <c r="ET418" s="158" t="n">
        <v>0</v>
      </c>
      <c r="EU418" s="158" t="n">
        <v>0</v>
      </c>
      <c r="EV418" s="158" t="n">
        <v>0</v>
      </c>
      <c r="EW418" s="158" t="n">
        <v>0</v>
      </c>
      <c r="EX418" s="158" t="n">
        <v>0</v>
      </c>
      <c r="EY418" s="158" t="n">
        <v>0</v>
      </c>
      <c r="EZ418" s="158" t="n">
        <v>1900</v>
      </c>
      <c r="FA418" s="158" t="n">
        <v>1</v>
      </c>
      <c r="FB418" s="158" t="n">
        <v>1</v>
      </c>
      <c r="FC418" s="158" t="n">
        <v>1900</v>
      </c>
      <c r="FD418" s="158" t="n">
        <v>1</v>
      </c>
      <c r="FE418" s="158" t="n">
        <v>1</v>
      </c>
      <c r="FF418" s="158" t="n">
        <v>1900</v>
      </c>
      <c r="FG418" s="158" t="n">
        <v>1</v>
      </c>
      <c r="FH418" s="158" t="n">
        <v>1</v>
      </c>
      <c r="FI418" s="158" t="n">
        <v>1900</v>
      </c>
      <c r="FJ418" s="158" t="n">
        <v>1</v>
      </c>
      <c r="FK418" s="158" t="n">
        <v>1</v>
      </c>
      <c r="FL418" s="158" t="n">
        <v>1900</v>
      </c>
      <c r="FM418" s="158" t="n">
        <v>1</v>
      </c>
      <c r="FN418" s="158" t="n">
        <v>1</v>
      </c>
      <c r="FO418" s="158" t="n">
        <v>1900</v>
      </c>
      <c r="FP418" s="158" t="n">
        <v>1</v>
      </c>
      <c r="FQ418" s="158" t="n">
        <v>1</v>
      </c>
      <c r="FR418" s="158" t="n">
        <v>1900</v>
      </c>
      <c r="FS418" s="158" t="n">
        <v>1</v>
      </c>
      <c r="FT418" s="158" t="n">
        <v>1</v>
      </c>
      <c r="FU418" s="158" t="n">
        <v>1900</v>
      </c>
      <c r="FV418" s="158" t="n">
        <v>1</v>
      </c>
      <c r="FW418" s="158" t="n">
        <v>1</v>
      </c>
    </row>
    <row r="419">
      <c r="A419">
        <f>IF(F419&gt;1,A418,IF(AND(I419&lt;10,paste!A421&lt;10),RIGHT(H419,2)&amp;"0"&amp;I419&amp;"000"&amp;paste!A421,IF(AND(I419&lt;10,paste!A421&gt;=10,paste!A421&lt;100),RIGHT(H419,2)&amp;"0"&amp;I419&amp;"00"&amp;paste!A421,IF(AND(I419&lt;10,paste!A421&gt;=100,paste!A421&lt;1000),RIGHT(H419,2)&amp;"0"&amp;I419&amp;"0"&amp;paste!A421,IF(AND(I419&lt;10,paste!A421&gt;=1000),RIGHT(H419,2)&amp;"0"&amp;I419&amp;paste!A421,IF(AND(I419&gt;=10,paste!A421&lt;10),RIGHT(H419,2)&amp;I419&amp;"000"&amp;paste!A421,IF(AND(I419&gt;=10,paste!A421&gt;=10,paste!A421&lt;100),RIGHT(H419,2)&amp;I419&amp;"00"&amp;paste!A421,IF(AND(I419&gt;=10,paste!A421&gt;=100,paste!A421&lt;1000),RIGHT(H419,2)&amp;I419&amp;"0"&amp;paste!A421,RIGHT(H419,2)&amp;I419&amp;paste!A421))))))))</f>
        <v/>
      </c>
      <c r="B419">
        <f>YEAR(paste!C421)</f>
        <v/>
      </c>
      <c r="C419">
        <f>MONTH(paste!C421)</f>
        <v/>
      </c>
      <c r="D419">
        <f>DAY(paste!C421)</f>
        <v/>
      </c>
      <c r="E419" s="158" t="n">
        <v>0</v>
      </c>
      <c r="F419">
        <f>IF(AND(L419=L418,D419=D418),F418+1,1)</f>
        <v/>
      </c>
      <c r="G419" s="158" t="n">
        <v>0</v>
      </c>
      <c r="H419">
        <f>YEAR(paste!C421)</f>
        <v/>
      </c>
      <c r="I419">
        <f>MONTH(paste!C421)</f>
        <v/>
      </c>
      <c r="J419">
        <f>DAY(paste!C421)</f>
        <v/>
      </c>
      <c r="K419">
        <f>A419</f>
        <v/>
      </c>
      <c r="L419">
        <f>IF(ISBLANK(VLOOKUP(paste!J421,'得意先名 (2)'!$B$3:$F$2005,5,FALSE)),paste!P421,IFERROR(VLOOKUP(paste!J421,'得意先名 (2)'!$B$3:$F$2005,5,FALSE),"ZZZZZZZZZZZ"))</f>
        <v/>
      </c>
      <c r="M419">
        <f>IF(L419="ZZZZZZZZZZZ",paste!J421&amp;paste!K421&amp; "  :   "&amp;paste!M421&amp; "  :   "&amp;paste!P421,"")</f>
        <v/>
      </c>
      <c r="O419" s="158" t="n"/>
      <c r="P419">
        <f>VLOOKUP(L419,'L_User+EndUser'!$C$2:$K$500,8,FALSE)</f>
        <v/>
      </c>
      <c r="Q419">
        <f>VLOOKUP(L419,'L_User+EndUser'!$C$2:$K$500,9,FALSE)</f>
        <v/>
      </c>
      <c r="R419" s="158" t="n"/>
      <c r="T419" s="158" t="n"/>
      <c r="V419" s="158" t="n"/>
      <c r="AB419">
        <f>paste!J421</f>
        <v/>
      </c>
      <c r="AC419">
        <f>L419</f>
        <v/>
      </c>
      <c r="AO419">
        <f>YEAR(paste!O421)</f>
        <v/>
      </c>
      <c r="AP419">
        <f>MONTH(paste!O421)</f>
        <v/>
      </c>
      <c r="AQ419">
        <f>DAY(paste!O421)</f>
        <v/>
      </c>
      <c r="BD419">
        <f>IF(paste!L421="","",paste!L421)</f>
        <v/>
      </c>
      <c r="BM419" t="n">
        <v>1</v>
      </c>
      <c r="BN419">
        <f>VLOOKUP(paste!E421,L_Product!$A$2:$B$2001,2,FALSE)</f>
        <v/>
      </c>
      <c r="BO419" s="21" t="n"/>
      <c r="BT419" t="n">
        <v>2</v>
      </c>
      <c r="BU419">
        <f>IF($BM$2=1,2,IF($BM$2=18,1))</f>
        <v/>
      </c>
      <c r="BV419">
        <f>IF($BM$2=1,0,IF($BM$2=18,1))</f>
        <v/>
      </c>
      <c r="BW419" t="n">
        <v>2</v>
      </c>
      <c r="BX419" t="n">
        <v>0</v>
      </c>
      <c r="BY419" t="n">
        <v>3</v>
      </c>
      <c r="BZ419">
        <f>VLOOKUP(BN419,L_Product!$B$2:$Z$2001,14,FALSE)</f>
        <v/>
      </c>
      <c r="CA419">
        <f>paste!H421</f>
        <v/>
      </c>
      <c r="CB419">
        <f>BZ419*CA419</f>
        <v/>
      </c>
      <c r="CN419" s="158" t="n">
        <v>1</v>
      </c>
      <c r="CO419" s="158" t="n">
        <v>1</v>
      </c>
      <c r="CP419" s="158" t="n">
        <v>1</v>
      </c>
      <c r="CQ419" s="158" t="n">
        <v>1</v>
      </c>
      <c r="CR419" s="158" t="n">
        <v>1</v>
      </c>
      <c r="CS419" s="158" t="n">
        <v>0</v>
      </c>
      <c r="CT419" s="158" t="n">
        <v>0</v>
      </c>
      <c r="CU419" s="158" t="n">
        <v>0</v>
      </c>
      <c r="CV419" s="158" t="n">
        <v>0</v>
      </c>
      <c r="CW419" s="158" t="n">
        <v>0</v>
      </c>
      <c r="CX419">
        <f>B419</f>
        <v/>
      </c>
      <c r="CY419">
        <f>C419</f>
        <v/>
      </c>
      <c r="CZ419">
        <f>D419</f>
        <v/>
      </c>
      <c r="DA419" s="158" t="n">
        <v>1900</v>
      </c>
      <c r="DB419" s="158" t="n">
        <v>1</v>
      </c>
      <c r="DC419" s="158" t="n">
        <v>1</v>
      </c>
      <c r="DD419" s="158" t="n">
        <v>1900</v>
      </c>
      <c r="DE419" s="158" t="n">
        <v>1</v>
      </c>
      <c r="DF419" s="158" t="n">
        <v>1</v>
      </c>
      <c r="DG419" s="158" t="n">
        <v>1900</v>
      </c>
      <c r="DH419" s="158" t="n">
        <v>1</v>
      </c>
      <c r="DI419" s="158" t="n">
        <v>1</v>
      </c>
      <c r="DJ419" s="158" t="n">
        <v>1900</v>
      </c>
      <c r="DK419" s="158" t="n">
        <v>1</v>
      </c>
      <c r="DL419" s="158" t="n">
        <v>1</v>
      </c>
      <c r="DR419" s="158" t="n">
        <v>2</v>
      </c>
      <c r="DS419" s="158" t="n">
        <v>1</v>
      </c>
      <c r="DT419" s="158" t="n">
        <v>2</v>
      </c>
      <c r="DU419" s="158" t="n">
        <v>1</v>
      </c>
      <c r="DV419" s="158" t="n">
        <v>3</v>
      </c>
      <c r="DW419" s="158" t="n">
        <v>1</v>
      </c>
      <c r="DX419" s="158" t="n">
        <v>3</v>
      </c>
      <c r="DY419" s="158" t="n">
        <v>0</v>
      </c>
      <c r="DZ419" s="158" t="n">
        <v>0</v>
      </c>
      <c r="EA419" s="158" t="n">
        <v>0</v>
      </c>
      <c r="EB419" s="158" t="n">
        <v>0</v>
      </c>
      <c r="EC419" s="158" t="n">
        <v>0</v>
      </c>
      <c r="ED419" s="158" t="n">
        <v>0</v>
      </c>
      <c r="EE419" s="158" t="n">
        <v>0</v>
      </c>
      <c r="EF419" s="158" t="n">
        <v>0</v>
      </c>
      <c r="EG419" s="158" t="n">
        <v>0</v>
      </c>
      <c r="EH419" s="158" t="n">
        <v>0</v>
      </c>
      <c r="EI419" s="158" t="n">
        <v>0</v>
      </c>
      <c r="EJ419" s="158" t="n">
        <v>0</v>
      </c>
      <c r="EK419" s="158" t="n">
        <v>0</v>
      </c>
      <c r="EL419" s="158" t="n">
        <v>0</v>
      </c>
      <c r="EM419" s="158" t="n">
        <v>0</v>
      </c>
      <c r="EN419" s="158" t="n">
        <v>0</v>
      </c>
      <c r="EO419" s="158" t="n">
        <v>0</v>
      </c>
      <c r="EP419" s="158" t="n">
        <v>0</v>
      </c>
      <c r="EQ419" s="158" t="n">
        <v>0</v>
      </c>
      <c r="ER419" s="158" t="n">
        <v>0</v>
      </c>
      <c r="ES419" s="158" t="n">
        <v>0</v>
      </c>
      <c r="ET419" s="158" t="n">
        <v>0</v>
      </c>
      <c r="EU419" s="158" t="n">
        <v>0</v>
      </c>
      <c r="EV419" s="158" t="n">
        <v>0</v>
      </c>
      <c r="EW419" s="158" t="n">
        <v>0</v>
      </c>
      <c r="EX419" s="158" t="n">
        <v>0</v>
      </c>
      <c r="EY419" s="158" t="n">
        <v>0</v>
      </c>
      <c r="EZ419" s="158" t="n">
        <v>1900</v>
      </c>
      <c r="FA419" s="158" t="n">
        <v>1</v>
      </c>
      <c r="FB419" s="158" t="n">
        <v>1</v>
      </c>
      <c r="FC419" s="158" t="n">
        <v>1900</v>
      </c>
      <c r="FD419" s="158" t="n">
        <v>1</v>
      </c>
      <c r="FE419" s="158" t="n">
        <v>1</v>
      </c>
      <c r="FF419" s="158" t="n">
        <v>1900</v>
      </c>
      <c r="FG419" s="158" t="n">
        <v>1</v>
      </c>
      <c r="FH419" s="158" t="n">
        <v>1</v>
      </c>
      <c r="FI419" s="158" t="n">
        <v>1900</v>
      </c>
      <c r="FJ419" s="158" t="n">
        <v>1</v>
      </c>
      <c r="FK419" s="158" t="n">
        <v>1</v>
      </c>
      <c r="FL419" s="158" t="n">
        <v>1900</v>
      </c>
      <c r="FM419" s="158" t="n">
        <v>1</v>
      </c>
      <c r="FN419" s="158" t="n">
        <v>1</v>
      </c>
      <c r="FO419" s="158" t="n">
        <v>1900</v>
      </c>
      <c r="FP419" s="158" t="n">
        <v>1</v>
      </c>
      <c r="FQ419" s="158" t="n">
        <v>1</v>
      </c>
      <c r="FR419" s="158" t="n">
        <v>1900</v>
      </c>
      <c r="FS419" s="158" t="n">
        <v>1</v>
      </c>
      <c r="FT419" s="158" t="n">
        <v>1</v>
      </c>
      <c r="FU419" s="158" t="n">
        <v>1900</v>
      </c>
      <c r="FV419" s="158" t="n">
        <v>1</v>
      </c>
      <c r="FW419" s="158" t="n">
        <v>1</v>
      </c>
    </row>
    <row r="420">
      <c r="A420">
        <f>IF(F420&gt;1,A419,IF(AND(I420&lt;10,paste!A422&lt;10),RIGHT(H420,2)&amp;"0"&amp;I420&amp;"000"&amp;paste!A422,IF(AND(I420&lt;10,paste!A422&gt;=10,paste!A422&lt;100),RIGHT(H420,2)&amp;"0"&amp;I420&amp;"00"&amp;paste!A422,IF(AND(I420&lt;10,paste!A422&gt;=100,paste!A422&lt;1000),RIGHT(H420,2)&amp;"0"&amp;I420&amp;"0"&amp;paste!A422,IF(AND(I420&lt;10,paste!A422&gt;=1000),RIGHT(H420,2)&amp;"0"&amp;I420&amp;paste!A422,IF(AND(I420&gt;=10,paste!A422&lt;10),RIGHT(H420,2)&amp;I420&amp;"000"&amp;paste!A422,IF(AND(I420&gt;=10,paste!A422&gt;=10,paste!A422&lt;100),RIGHT(H420,2)&amp;I420&amp;"00"&amp;paste!A422,IF(AND(I420&gt;=10,paste!A422&gt;=100,paste!A422&lt;1000),RIGHT(H420,2)&amp;I420&amp;"0"&amp;paste!A422,RIGHT(H420,2)&amp;I420&amp;paste!A422))))))))</f>
        <v/>
      </c>
      <c r="B420">
        <f>YEAR(paste!C422)</f>
        <v/>
      </c>
      <c r="C420">
        <f>MONTH(paste!C422)</f>
        <v/>
      </c>
      <c r="D420">
        <f>DAY(paste!C422)</f>
        <v/>
      </c>
      <c r="E420" s="158" t="n">
        <v>0</v>
      </c>
      <c r="F420">
        <f>IF(AND(L420=L419,D420=D419),F419+1,1)</f>
        <v/>
      </c>
      <c r="G420" s="158" t="n">
        <v>0</v>
      </c>
      <c r="H420">
        <f>YEAR(paste!C422)</f>
        <v/>
      </c>
      <c r="I420">
        <f>MONTH(paste!C422)</f>
        <v/>
      </c>
      <c r="J420">
        <f>DAY(paste!C422)</f>
        <v/>
      </c>
      <c r="K420">
        <f>A420</f>
        <v/>
      </c>
      <c r="L420">
        <f>IF(ISBLANK(VLOOKUP(paste!J422,'得意先名 (2)'!$B$3:$F$2005,5,FALSE)),paste!P422,IFERROR(VLOOKUP(paste!J422,'得意先名 (2)'!$B$3:$F$2005,5,FALSE),"ZZZZZZZZZZZ"))</f>
        <v/>
      </c>
      <c r="M420">
        <f>IF(L420="ZZZZZZZZZZZ",paste!J422&amp;paste!K422&amp; "  :   "&amp;paste!M422&amp; "  :   "&amp;paste!P422,"")</f>
        <v/>
      </c>
      <c r="O420" s="158" t="n"/>
      <c r="P420">
        <f>VLOOKUP(L420,'L_User+EndUser'!$C$2:$K$500,8,FALSE)</f>
        <v/>
      </c>
      <c r="Q420">
        <f>VLOOKUP(L420,'L_User+EndUser'!$C$2:$K$500,9,FALSE)</f>
        <v/>
      </c>
      <c r="R420" s="158" t="n"/>
      <c r="T420" s="158" t="n"/>
      <c r="V420" s="158" t="n"/>
      <c r="AB420">
        <f>paste!J422</f>
        <v/>
      </c>
      <c r="AC420">
        <f>L420</f>
        <v/>
      </c>
      <c r="AO420">
        <f>YEAR(paste!O422)</f>
        <v/>
      </c>
      <c r="AP420">
        <f>MONTH(paste!O422)</f>
        <v/>
      </c>
      <c r="AQ420">
        <f>DAY(paste!O422)</f>
        <v/>
      </c>
      <c r="BD420">
        <f>IF(paste!L422="","",paste!L422)</f>
        <v/>
      </c>
      <c r="BM420" t="n">
        <v>1</v>
      </c>
      <c r="BN420">
        <f>VLOOKUP(paste!E422,L_Product!$A$2:$B$2001,2,FALSE)</f>
        <v/>
      </c>
      <c r="BO420" s="21" t="n"/>
      <c r="BT420" t="n">
        <v>2</v>
      </c>
      <c r="BU420">
        <f>IF($BM$2=1,2,IF($BM$2=18,1))</f>
        <v/>
      </c>
      <c r="BV420">
        <f>IF($BM$2=1,0,IF($BM$2=18,1))</f>
        <v/>
      </c>
      <c r="BW420" t="n">
        <v>2</v>
      </c>
      <c r="BX420" t="n">
        <v>0</v>
      </c>
      <c r="BY420" t="n">
        <v>3</v>
      </c>
      <c r="BZ420">
        <f>VLOOKUP(BN420,L_Product!$B$2:$Z$2001,14,FALSE)</f>
        <v/>
      </c>
      <c r="CA420">
        <f>paste!H422</f>
        <v/>
      </c>
      <c r="CB420">
        <f>BZ420*CA420</f>
        <v/>
      </c>
      <c r="CN420" s="158" t="n">
        <v>1</v>
      </c>
      <c r="CO420" s="158" t="n">
        <v>1</v>
      </c>
      <c r="CP420" s="158" t="n">
        <v>1</v>
      </c>
      <c r="CQ420" s="158" t="n">
        <v>1</v>
      </c>
      <c r="CR420" s="158" t="n">
        <v>1</v>
      </c>
      <c r="CS420" s="158" t="n">
        <v>0</v>
      </c>
      <c r="CT420" s="158" t="n">
        <v>0</v>
      </c>
      <c r="CU420" s="158" t="n">
        <v>0</v>
      </c>
      <c r="CV420" s="158" t="n">
        <v>0</v>
      </c>
      <c r="CW420" s="158" t="n">
        <v>0</v>
      </c>
      <c r="CX420">
        <f>B420</f>
        <v/>
      </c>
      <c r="CY420">
        <f>C420</f>
        <v/>
      </c>
      <c r="CZ420">
        <f>D420</f>
        <v/>
      </c>
      <c r="DA420" s="158" t="n">
        <v>1900</v>
      </c>
      <c r="DB420" s="158" t="n">
        <v>1</v>
      </c>
      <c r="DC420" s="158" t="n">
        <v>1</v>
      </c>
      <c r="DD420" s="158" t="n">
        <v>1900</v>
      </c>
      <c r="DE420" s="158" t="n">
        <v>1</v>
      </c>
      <c r="DF420" s="158" t="n">
        <v>1</v>
      </c>
      <c r="DG420" s="158" t="n">
        <v>1900</v>
      </c>
      <c r="DH420" s="158" t="n">
        <v>1</v>
      </c>
      <c r="DI420" s="158" t="n">
        <v>1</v>
      </c>
      <c r="DJ420" s="158" t="n">
        <v>1900</v>
      </c>
      <c r="DK420" s="158" t="n">
        <v>1</v>
      </c>
      <c r="DL420" s="158" t="n">
        <v>1</v>
      </c>
      <c r="DR420" s="158" t="n">
        <v>2</v>
      </c>
      <c r="DS420" s="158" t="n">
        <v>1</v>
      </c>
      <c r="DT420" s="158" t="n">
        <v>2</v>
      </c>
      <c r="DU420" s="158" t="n">
        <v>1</v>
      </c>
      <c r="DV420" s="158" t="n">
        <v>3</v>
      </c>
      <c r="DW420" s="158" t="n">
        <v>1</v>
      </c>
      <c r="DX420" s="158" t="n">
        <v>3</v>
      </c>
      <c r="DY420" s="158" t="n">
        <v>0</v>
      </c>
      <c r="DZ420" s="158" t="n">
        <v>0</v>
      </c>
      <c r="EA420" s="158" t="n">
        <v>0</v>
      </c>
      <c r="EB420" s="158" t="n">
        <v>0</v>
      </c>
      <c r="EC420" s="158" t="n">
        <v>0</v>
      </c>
      <c r="ED420" s="158" t="n">
        <v>0</v>
      </c>
      <c r="EE420" s="158" t="n">
        <v>0</v>
      </c>
      <c r="EF420" s="158" t="n">
        <v>0</v>
      </c>
      <c r="EG420" s="158" t="n">
        <v>0</v>
      </c>
      <c r="EH420" s="158" t="n">
        <v>0</v>
      </c>
      <c r="EI420" s="158" t="n">
        <v>0</v>
      </c>
      <c r="EJ420" s="158" t="n">
        <v>0</v>
      </c>
      <c r="EK420" s="158" t="n">
        <v>0</v>
      </c>
      <c r="EL420" s="158" t="n">
        <v>0</v>
      </c>
      <c r="EM420" s="158" t="n">
        <v>0</v>
      </c>
      <c r="EN420" s="158" t="n">
        <v>0</v>
      </c>
      <c r="EO420" s="158" t="n">
        <v>0</v>
      </c>
      <c r="EP420" s="158" t="n">
        <v>0</v>
      </c>
      <c r="EQ420" s="158" t="n">
        <v>0</v>
      </c>
      <c r="ER420" s="158" t="n">
        <v>0</v>
      </c>
      <c r="ES420" s="158" t="n">
        <v>0</v>
      </c>
      <c r="ET420" s="158" t="n">
        <v>0</v>
      </c>
      <c r="EU420" s="158" t="n">
        <v>0</v>
      </c>
      <c r="EV420" s="158" t="n">
        <v>0</v>
      </c>
      <c r="EW420" s="158" t="n">
        <v>0</v>
      </c>
      <c r="EX420" s="158" t="n">
        <v>0</v>
      </c>
      <c r="EY420" s="158" t="n">
        <v>0</v>
      </c>
      <c r="EZ420" s="158" t="n">
        <v>1900</v>
      </c>
      <c r="FA420" s="158" t="n">
        <v>1</v>
      </c>
      <c r="FB420" s="158" t="n">
        <v>1</v>
      </c>
      <c r="FC420" s="158" t="n">
        <v>1900</v>
      </c>
      <c r="FD420" s="158" t="n">
        <v>1</v>
      </c>
      <c r="FE420" s="158" t="n">
        <v>1</v>
      </c>
      <c r="FF420" s="158" t="n">
        <v>1900</v>
      </c>
      <c r="FG420" s="158" t="n">
        <v>1</v>
      </c>
      <c r="FH420" s="158" t="n">
        <v>1</v>
      </c>
      <c r="FI420" s="158" t="n">
        <v>1900</v>
      </c>
      <c r="FJ420" s="158" t="n">
        <v>1</v>
      </c>
      <c r="FK420" s="158" t="n">
        <v>1</v>
      </c>
      <c r="FL420" s="158" t="n">
        <v>1900</v>
      </c>
      <c r="FM420" s="158" t="n">
        <v>1</v>
      </c>
      <c r="FN420" s="158" t="n">
        <v>1</v>
      </c>
      <c r="FO420" s="158" t="n">
        <v>1900</v>
      </c>
      <c r="FP420" s="158" t="n">
        <v>1</v>
      </c>
      <c r="FQ420" s="158" t="n">
        <v>1</v>
      </c>
      <c r="FR420" s="158" t="n">
        <v>1900</v>
      </c>
      <c r="FS420" s="158" t="n">
        <v>1</v>
      </c>
      <c r="FT420" s="158" t="n">
        <v>1</v>
      </c>
      <c r="FU420" s="158" t="n">
        <v>1900</v>
      </c>
      <c r="FV420" s="158" t="n">
        <v>1</v>
      </c>
      <c r="FW420" s="158" t="n">
        <v>1</v>
      </c>
    </row>
    <row r="421">
      <c r="A421">
        <f>IF(F421&gt;1,A420,IF(AND(I421&lt;10,paste!A423&lt;10),RIGHT(H421,2)&amp;"0"&amp;I421&amp;"000"&amp;paste!A423,IF(AND(I421&lt;10,paste!A423&gt;=10,paste!A423&lt;100),RIGHT(H421,2)&amp;"0"&amp;I421&amp;"00"&amp;paste!A423,IF(AND(I421&lt;10,paste!A423&gt;=100,paste!A423&lt;1000),RIGHT(H421,2)&amp;"0"&amp;I421&amp;"0"&amp;paste!A423,IF(AND(I421&lt;10,paste!A423&gt;=1000),RIGHT(H421,2)&amp;"0"&amp;I421&amp;paste!A423,IF(AND(I421&gt;=10,paste!A423&lt;10),RIGHT(H421,2)&amp;I421&amp;"000"&amp;paste!A423,IF(AND(I421&gt;=10,paste!A423&gt;=10,paste!A423&lt;100),RIGHT(H421,2)&amp;I421&amp;"00"&amp;paste!A423,IF(AND(I421&gt;=10,paste!A423&gt;=100,paste!A423&lt;1000),RIGHT(H421,2)&amp;I421&amp;"0"&amp;paste!A423,RIGHT(H421,2)&amp;I421&amp;paste!A423))))))))</f>
        <v/>
      </c>
      <c r="B421">
        <f>YEAR(paste!C423)</f>
        <v/>
      </c>
      <c r="C421">
        <f>MONTH(paste!C423)</f>
        <v/>
      </c>
      <c r="D421">
        <f>DAY(paste!C423)</f>
        <v/>
      </c>
      <c r="E421" s="158" t="n">
        <v>0</v>
      </c>
      <c r="F421">
        <f>IF(AND(L421=L420,D421=D420),F420+1,1)</f>
        <v/>
      </c>
      <c r="G421" s="158" t="n">
        <v>0</v>
      </c>
      <c r="H421">
        <f>YEAR(paste!C423)</f>
        <v/>
      </c>
      <c r="I421">
        <f>MONTH(paste!C423)</f>
        <v/>
      </c>
      <c r="J421">
        <f>DAY(paste!C423)</f>
        <v/>
      </c>
      <c r="K421">
        <f>A421</f>
        <v/>
      </c>
      <c r="L421">
        <f>IF(ISBLANK(VLOOKUP(paste!J423,'得意先名 (2)'!$B$3:$F$2005,5,FALSE)),paste!P423,IFERROR(VLOOKUP(paste!J423,'得意先名 (2)'!$B$3:$F$2005,5,FALSE),"ZZZZZZZZZZZ"))</f>
        <v/>
      </c>
      <c r="M421">
        <f>IF(L421="ZZZZZZZZZZZ",paste!J423&amp;paste!K423&amp; "  :   "&amp;paste!M423&amp; "  :   "&amp;paste!P423,"")</f>
        <v/>
      </c>
      <c r="O421" s="158" t="n"/>
      <c r="P421">
        <f>VLOOKUP(L421,'L_User+EndUser'!$C$2:$K$500,8,FALSE)</f>
        <v/>
      </c>
      <c r="Q421">
        <f>VLOOKUP(L421,'L_User+EndUser'!$C$2:$K$500,9,FALSE)</f>
        <v/>
      </c>
      <c r="R421" s="158" t="n"/>
      <c r="T421" s="158" t="n"/>
      <c r="V421" s="158" t="n"/>
      <c r="AB421">
        <f>paste!J423</f>
        <v/>
      </c>
      <c r="AC421">
        <f>L421</f>
        <v/>
      </c>
      <c r="AO421">
        <f>YEAR(paste!O423)</f>
        <v/>
      </c>
      <c r="AP421">
        <f>MONTH(paste!O423)</f>
        <v/>
      </c>
      <c r="AQ421">
        <f>DAY(paste!O423)</f>
        <v/>
      </c>
      <c r="BD421">
        <f>IF(paste!L423="","",paste!L423)</f>
        <v/>
      </c>
      <c r="BM421" t="n">
        <v>1</v>
      </c>
      <c r="BN421">
        <f>VLOOKUP(paste!E423,L_Product!$A$2:$B$2001,2,FALSE)</f>
        <v/>
      </c>
      <c r="BO421" s="21" t="n"/>
      <c r="BT421" t="n">
        <v>2</v>
      </c>
      <c r="BU421">
        <f>IF($BM$2=1,2,IF($BM$2=18,1))</f>
        <v/>
      </c>
      <c r="BV421">
        <f>IF($BM$2=1,0,IF($BM$2=18,1))</f>
        <v/>
      </c>
      <c r="BW421" t="n">
        <v>2</v>
      </c>
      <c r="BX421" t="n">
        <v>0</v>
      </c>
      <c r="BY421" t="n">
        <v>3</v>
      </c>
      <c r="BZ421">
        <f>VLOOKUP(BN421,L_Product!$B$2:$Z$2001,14,FALSE)</f>
        <v/>
      </c>
      <c r="CA421">
        <f>paste!H423</f>
        <v/>
      </c>
      <c r="CB421">
        <f>BZ421*CA421</f>
        <v/>
      </c>
      <c r="CN421" s="158" t="n">
        <v>1</v>
      </c>
      <c r="CO421" s="158" t="n">
        <v>1</v>
      </c>
      <c r="CP421" s="158" t="n">
        <v>1</v>
      </c>
      <c r="CQ421" s="158" t="n">
        <v>1</v>
      </c>
      <c r="CR421" s="158" t="n">
        <v>1</v>
      </c>
      <c r="CS421" s="158" t="n">
        <v>0</v>
      </c>
      <c r="CT421" s="158" t="n">
        <v>0</v>
      </c>
      <c r="CU421" s="158" t="n">
        <v>0</v>
      </c>
      <c r="CV421" s="158" t="n">
        <v>0</v>
      </c>
      <c r="CW421" s="158" t="n">
        <v>0</v>
      </c>
      <c r="CX421">
        <f>B421</f>
        <v/>
      </c>
      <c r="CY421">
        <f>C421</f>
        <v/>
      </c>
      <c r="CZ421">
        <f>D421</f>
        <v/>
      </c>
      <c r="DA421" s="158" t="n">
        <v>1900</v>
      </c>
      <c r="DB421" s="158" t="n">
        <v>1</v>
      </c>
      <c r="DC421" s="158" t="n">
        <v>1</v>
      </c>
      <c r="DD421" s="158" t="n">
        <v>1900</v>
      </c>
      <c r="DE421" s="158" t="n">
        <v>1</v>
      </c>
      <c r="DF421" s="158" t="n">
        <v>1</v>
      </c>
      <c r="DG421" s="158" t="n">
        <v>1900</v>
      </c>
      <c r="DH421" s="158" t="n">
        <v>1</v>
      </c>
      <c r="DI421" s="158" t="n">
        <v>1</v>
      </c>
      <c r="DJ421" s="158" t="n">
        <v>1900</v>
      </c>
      <c r="DK421" s="158" t="n">
        <v>1</v>
      </c>
      <c r="DL421" s="158" t="n">
        <v>1</v>
      </c>
      <c r="DR421" s="158" t="n">
        <v>2</v>
      </c>
      <c r="DS421" s="158" t="n">
        <v>1</v>
      </c>
      <c r="DT421" s="158" t="n">
        <v>2</v>
      </c>
      <c r="DU421" s="158" t="n">
        <v>1</v>
      </c>
      <c r="DV421" s="158" t="n">
        <v>3</v>
      </c>
      <c r="DW421" s="158" t="n">
        <v>1</v>
      </c>
      <c r="DX421" s="158" t="n">
        <v>3</v>
      </c>
      <c r="DY421" s="158" t="n">
        <v>0</v>
      </c>
      <c r="DZ421" s="158" t="n">
        <v>0</v>
      </c>
      <c r="EA421" s="158" t="n">
        <v>0</v>
      </c>
      <c r="EB421" s="158" t="n">
        <v>0</v>
      </c>
      <c r="EC421" s="158" t="n">
        <v>0</v>
      </c>
      <c r="ED421" s="158" t="n">
        <v>0</v>
      </c>
      <c r="EE421" s="158" t="n">
        <v>0</v>
      </c>
      <c r="EF421" s="158" t="n">
        <v>0</v>
      </c>
      <c r="EG421" s="158" t="n">
        <v>0</v>
      </c>
      <c r="EH421" s="158" t="n">
        <v>0</v>
      </c>
      <c r="EI421" s="158" t="n">
        <v>0</v>
      </c>
      <c r="EJ421" s="158" t="n">
        <v>0</v>
      </c>
      <c r="EK421" s="158" t="n">
        <v>0</v>
      </c>
      <c r="EL421" s="158" t="n">
        <v>0</v>
      </c>
      <c r="EM421" s="158" t="n">
        <v>0</v>
      </c>
      <c r="EN421" s="158" t="n">
        <v>0</v>
      </c>
      <c r="EO421" s="158" t="n">
        <v>0</v>
      </c>
      <c r="EP421" s="158" t="n">
        <v>0</v>
      </c>
      <c r="EQ421" s="158" t="n">
        <v>0</v>
      </c>
      <c r="ER421" s="158" t="n">
        <v>0</v>
      </c>
      <c r="ES421" s="158" t="n">
        <v>0</v>
      </c>
      <c r="ET421" s="158" t="n">
        <v>0</v>
      </c>
      <c r="EU421" s="158" t="n">
        <v>0</v>
      </c>
      <c r="EV421" s="158" t="n">
        <v>0</v>
      </c>
      <c r="EW421" s="158" t="n">
        <v>0</v>
      </c>
      <c r="EX421" s="158" t="n">
        <v>0</v>
      </c>
      <c r="EY421" s="158" t="n">
        <v>0</v>
      </c>
      <c r="EZ421" s="158" t="n">
        <v>1900</v>
      </c>
      <c r="FA421" s="158" t="n">
        <v>1</v>
      </c>
      <c r="FB421" s="158" t="n">
        <v>1</v>
      </c>
      <c r="FC421" s="158" t="n">
        <v>1900</v>
      </c>
      <c r="FD421" s="158" t="n">
        <v>1</v>
      </c>
      <c r="FE421" s="158" t="n">
        <v>1</v>
      </c>
      <c r="FF421" s="158" t="n">
        <v>1900</v>
      </c>
      <c r="FG421" s="158" t="n">
        <v>1</v>
      </c>
      <c r="FH421" s="158" t="n">
        <v>1</v>
      </c>
      <c r="FI421" s="158" t="n">
        <v>1900</v>
      </c>
      <c r="FJ421" s="158" t="n">
        <v>1</v>
      </c>
      <c r="FK421" s="158" t="n">
        <v>1</v>
      </c>
      <c r="FL421" s="158" t="n">
        <v>1900</v>
      </c>
      <c r="FM421" s="158" t="n">
        <v>1</v>
      </c>
      <c r="FN421" s="158" t="n">
        <v>1</v>
      </c>
      <c r="FO421" s="158" t="n">
        <v>1900</v>
      </c>
      <c r="FP421" s="158" t="n">
        <v>1</v>
      </c>
      <c r="FQ421" s="158" t="n">
        <v>1</v>
      </c>
      <c r="FR421" s="158" t="n">
        <v>1900</v>
      </c>
      <c r="FS421" s="158" t="n">
        <v>1</v>
      </c>
      <c r="FT421" s="158" t="n">
        <v>1</v>
      </c>
      <c r="FU421" s="158" t="n">
        <v>1900</v>
      </c>
      <c r="FV421" s="158" t="n">
        <v>1</v>
      </c>
      <c r="FW421" s="158" t="n">
        <v>1</v>
      </c>
    </row>
    <row r="422">
      <c r="A422">
        <f>IF(F422&gt;1,A421,IF(AND(I422&lt;10,paste!A424&lt;10),RIGHT(H422,2)&amp;"0"&amp;I422&amp;"000"&amp;paste!A424,IF(AND(I422&lt;10,paste!A424&gt;=10,paste!A424&lt;100),RIGHT(H422,2)&amp;"0"&amp;I422&amp;"00"&amp;paste!A424,IF(AND(I422&lt;10,paste!A424&gt;=100,paste!A424&lt;1000),RIGHT(H422,2)&amp;"0"&amp;I422&amp;"0"&amp;paste!A424,IF(AND(I422&lt;10,paste!A424&gt;=1000),RIGHT(H422,2)&amp;"0"&amp;I422&amp;paste!A424,IF(AND(I422&gt;=10,paste!A424&lt;10),RIGHT(H422,2)&amp;I422&amp;"000"&amp;paste!A424,IF(AND(I422&gt;=10,paste!A424&gt;=10,paste!A424&lt;100),RIGHT(H422,2)&amp;I422&amp;"00"&amp;paste!A424,IF(AND(I422&gt;=10,paste!A424&gt;=100,paste!A424&lt;1000),RIGHT(H422,2)&amp;I422&amp;"0"&amp;paste!A424,RIGHT(H422,2)&amp;I422&amp;paste!A424))))))))</f>
        <v/>
      </c>
      <c r="B422">
        <f>YEAR(paste!C424)</f>
        <v/>
      </c>
      <c r="C422">
        <f>MONTH(paste!C424)</f>
        <v/>
      </c>
      <c r="D422">
        <f>DAY(paste!C424)</f>
        <v/>
      </c>
      <c r="E422" s="158" t="n">
        <v>0</v>
      </c>
      <c r="F422">
        <f>IF(AND(L422=L421,D422=D421),F421+1,1)</f>
        <v/>
      </c>
      <c r="G422" s="158" t="n">
        <v>0</v>
      </c>
      <c r="H422">
        <f>YEAR(paste!C424)</f>
        <v/>
      </c>
      <c r="I422">
        <f>MONTH(paste!C424)</f>
        <v/>
      </c>
      <c r="J422">
        <f>DAY(paste!C424)</f>
        <v/>
      </c>
      <c r="K422">
        <f>A422</f>
        <v/>
      </c>
      <c r="L422">
        <f>IF(ISBLANK(VLOOKUP(paste!J424,'得意先名 (2)'!$B$3:$F$2005,5,FALSE)),paste!P424,IFERROR(VLOOKUP(paste!J424,'得意先名 (2)'!$B$3:$F$2005,5,FALSE),"ZZZZZZZZZZZ"))</f>
        <v/>
      </c>
      <c r="M422">
        <f>IF(L422="ZZZZZZZZZZZ",paste!J424&amp;paste!K424&amp; "  :   "&amp;paste!M424&amp; "  :   "&amp;paste!P424,"")</f>
        <v/>
      </c>
      <c r="O422" s="158" t="n"/>
      <c r="P422">
        <f>VLOOKUP(L422,'L_User+EndUser'!$C$2:$K$500,8,FALSE)</f>
        <v/>
      </c>
      <c r="Q422">
        <f>VLOOKUP(L422,'L_User+EndUser'!$C$2:$K$500,9,FALSE)</f>
        <v/>
      </c>
      <c r="R422" s="158" t="n"/>
      <c r="T422" s="158" t="n"/>
      <c r="V422" s="158" t="n"/>
      <c r="AB422">
        <f>paste!J424</f>
        <v/>
      </c>
      <c r="AC422">
        <f>L422</f>
        <v/>
      </c>
      <c r="AO422">
        <f>YEAR(paste!O424)</f>
        <v/>
      </c>
      <c r="AP422">
        <f>MONTH(paste!O424)</f>
        <v/>
      </c>
      <c r="AQ422">
        <f>DAY(paste!O424)</f>
        <v/>
      </c>
      <c r="BD422">
        <f>IF(paste!L424="","",paste!L424)</f>
        <v/>
      </c>
      <c r="BM422" t="n">
        <v>1</v>
      </c>
      <c r="BN422">
        <f>VLOOKUP(paste!E424,L_Product!$A$2:$B$2001,2,FALSE)</f>
        <v/>
      </c>
      <c r="BO422" s="21" t="n"/>
      <c r="BT422" t="n">
        <v>2</v>
      </c>
      <c r="BU422">
        <f>IF($BM$2=1,2,IF($BM$2=18,1))</f>
        <v/>
      </c>
      <c r="BV422">
        <f>IF($BM$2=1,0,IF($BM$2=18,1))</f>
        <v/>
      </c>
      <c r="BW422" t="n">
        <v>2</v>
      </c>
      <c r="BX422" t="n">
        <v>0</v>
      </c>
      <c r="BY422" t="n">
        <v>3</v>
      </c>
      <c r="BZ422">
        <f>VLOOKUP(BN422,L_Product!$B$2:$Z$2001,14,FALSE)</f>
        <v/>
      </c>
      <c r="CA422">
        <f>paste!H424</f>
        <v/>
      </c>
      <c r="CB422">
        <f>BZ422*CA422</f>
        <v/>
      </c>
      <c r="CN422" s="158" t="n">
        <v>1</v>
      </c>
      <c r="CO422" s="158" t="n">
        <v>1</v>
      </c>
      <c r="CP422" s="158" t="n">
        <v>1</v>
      </c>
      <c r="CQ422" s="158" t="n">
        <v>1</v>
      </c>
      <c r="CR422" s="158" t="n">
        <v>1</v>
      </c>
      <c r="CS422" s="158" t="n">
        <v>0</v>
      </c>
      <c r="CT422" s="158" t="n">
        <v>0</v>
      </c>
      <c r="CU422" s="158" t="n">
        <v>0</v>
      </c>
      <c r="CV422" s="158" t="n">
        <v>0</v>
      </c>
      <c r="CW422" s="158" t="n">
        <v>0</v>
      </c>
      <c r="CX422">
        <f>B422</f>
        <v/>
      </c>
      <c r="CY422">
        <f>C422</f>
        <v/>
      </c>
      <c r="CZ422">
        <f>D422</f>
        <v/>
      </c>
      <c r="DA422" s="158" t="n">
        <v>1900</v>
      </c>
      <c r="DB422" s="158" t="n">
        <v>1</v>
      </c>
      <c r="DC422" s="158" t="n">
        <v>1</v>
      </c>
      <c r="DD422" s="158" t="n">
        <v>1900</v>
      </c>
      <c r="DE422" s="158" t="n">
        <v>1</v>
      </c>
      <c r="DF422" s="158" t="n">
        <v>1</v>
      </c>
      <c r="DG422" s="158" t="n">
        <v>1900</v>
      </c>
      <c r="DH422" s="158" t="n">
        <v>1</v>
      </c>
      <c r="DI422" s="158" t="n">
        <v>1</v>
      </c>
      <c r="DJ422" s="158" t="n">
        <v>1900</v>
      </c>
      <c r="DK422" s="158" t="n">
        <v>1</v>
      </c>
      <c r="DL422" s="158" t="n">
        <v>1</v>
      </c>
      <c r="DR422" s="158" t="n">
        <v>2</v>
      </c>
      <c r="DS422" s="158" t="n">
        <v>1</v>
      </c>
      <c r="DT422" s="158" t="n">
        <v>2</v>
      </c>
      <c r="DU422" s="158" t="n">
        <v>1</v>
      </c>
      <c r="DV422" s="158" t="n">
        <v>3</v>
      </c>
      <c r="DW422" s="158" t="n">
        <v>1</v>
      </c>
      <c r="DX422" s="158" t="n">
        <v>3</v>
      </c>
      <c r="DY422" s="158" t="n">
        <v>0</v>
      </c>
      <c r="DZ422" s="158" t="n">
        <v>0</v>
      </c>
      <c r="EA422" s="158" t="n">
        <v>0</v>
      </c>
      <c r="EB422" s="158" t="n">
        <v>0</v>
      </c>
      <c r="EC422" s="158" t="n">
        <v>0</v>
      </c>
      <c r="ED422" s="158" t="n">
        <v>0</v>
      </c>
      <c r="EE422" s="158" t="n">
        <v>0</v>
      </c>
      <c r="EF422" s="158" t="n">
        <v>0</v>
      </c>
      <c r="EG422" s="158" t="n">
        <v>0</v>
      </c>
      <c r="EH422" s="158" t="n">
        <v>0</v>
      </c>
      <c r="EI422" s="158" t="n">
        <v>0</v>
      </c>
      <c r="EJ422" s="158" t="n">
        <v>0</v>
      </c>
      <c r="EK422" s="158" t="n">
        <v>0</v>
      </c>
      <c r="EL422" s="158" t="n">
        <v>0</v>
      </c>
      <c r="EM422" s="158" t="n">
        <v>0</v>
      </c>
      <c r="EN422" s="158" t="n">
        <v>0</v>
      </c>
      <c r="EO422" s="158" t="n">
        <v>0</v>
      </c>
      <c r="EP422" s="158" t="n">
        <v>0</v>
      </c>
      <c r="EQ422" s="158" t="n">
        <v>0</v>
      </c>
      <c r="ER422" s="158" t="n">
        <v>0</v>
      </c>
      <c r="ES422" s="158" t="n">
        <v>0</v>
      </c>
      <c r="ET422" s="158" t="n">
        <v>0</v>
      </c>
      <c r="EU422" s="158" t="n">
        <v>0</v>
      </c>
      <c r="EV422" s="158" t="n">
        <v>0</v>
      </c>
      <c r="EW422" s="158" t="n">
        <v>0</v>
      </c>
      <c r="EX422" s="158" t="n">
        <v>0</v>
      </c>
      <c r="EY422" s="158" t="n">
        <v>0</v>
      </c>
      <c r="EZ422" s="158" t="n">
        <v>1900</v>
      </c>
      <c r="FA422" s="158" t="n">
        <v>1</v>
      </c>
      <c r="FB422" s="158" t="n">
        <v>1</v>
      </c>
      <c r="FC422" s="158" t="n">
        <v>1900</v>
      </c>
      <c r="FD422" s="158" t="n">
        <v>1</v>
      </c>
      <c r="FE422" s="158" t="n">
        <v>1</v>
      </c>
      <c r="FF422" s="158" t="n">
        <v>1900</v>
      </c>
      <c r="FG422" s="158" t="n">
        <v>1</v>
      </c>
      <c r="FH422" s="158" t="n">
        <v>1</v>
      </c>
      <c r="FI422" s="158" t="n">
        <v>1900</v>
      </c>
      <c r="FJ422" s="158" t="n">
        <v>1</v>
      </c>
      <c r="FK422" s="158" t="n">
        <v>1</v>
      </c>
      <c r="FL422" s="158" t="n">
        <v>1900</v>
      </c>
      <c r="FM422" s="158" t="n">
        <v>1</v>
      </c>
      <c r="FN422" s="158" t="n">
        <v>1</v>
      </c>
      <c r="FO422" s="158" t="n">
        <v>1900</v>
      </c>
      <c r="FP422" s="158" t="n">
        <v>1</v>
      </c>
      <c r="FQ422" s="158" t="n">
        <v>1</v>
      </c>
      <c r="FR422" s="158" t="n">
        <v>1900</v>
      </c>
      <c r="FS422" s="158" t="n">
        <v>1</v>
      </c>
      <c r="FT422" s="158" t="n">
        <v>1</v>
      </c>
      <c r="FU422" s="158" t="n">
        <v>1900</v>
      </c>
      <c r="FV422" s="158" t="n">
        <v>1</v>
      </c>
      <c r="FW422" s="158" t="n">
        <v>1</v>
      </c>
    </row>
    <row r="423">
      <c r="A423">
        <f>IF(F423&gt;1,A422,IF(AND(I423&lt;10,paste!A425&lt;10),RIGHT(H423,2)&amp;"0"&amp;I423&amp;"000"&amp;paste!A425,IF(AND(I423&lt;10,paste!A425&gt;=10,paste!A425&lt;100),RIGHT(H423,2)&amp;"0"&amp;I423&amp;"00"&amp;paste!A425,IF(AND(I423&lt;10,paste!A425&gt;=100,paste!A425&lt;1000),RIGHT(H423,2)&amp;"0"&amp;I423&amp;"0"&amp;paste!A425,IF(AND(I423&lt;10,paste!A425&gt;=1000),RIGHT(H423,2)&amp;"0"&amp;I423&amp;paste!A425,IF(AND(I423&gt;=10,paste!A425&lt;10),RIGHT(H423,2)&amp;I423&amp;"000"&amp;paste!A425,IF(AND(I423&gt;=10,paste!A425&gt;=10,paste!A425&lt;100),RIGHT(H423,2)&amp;I423&amp;"00"&amp;paste!A425,IF(AND(I423&gt;=10,paste!A425&gt;=100,paste!A425&lt;1000),RIGHT(H423,2)&amp;I423&amp;"0"&amp;paste!A425,RIGHT(H423,2)&amp;I423&amp;paste!A425))))))))</f>
        <v/>
      </c>
      <c r="B423">
        <f>YEAR(paste!C425)</f>
        <v/>
      </c>
      <c r="C423">
        <f>MONTH(paste!C425)</f>
        <v/>
      </c>
      <c r="D423">
        <f>DAY(paste!C425)</f>
        <v/>
      </c>
      <c r="E423" s="158" t="n">
        <v>0</v>
      </c>
      <c r="F423">
        <f>IF(AND(L423=L422,D423=D422),F422+1,1)</f>
        <v/>
      </c>
      <c r="G423" s="158" t="n">
        <v>0</v>
      </c>
      <c r="H423">
        <f>YEAR(paste!C425)</f>
        <v/>
      </c>
      <c r="I423">
        <f>MONTH(paste!C425)</f>
        <v/>
      </c>
      <c r="J423">
        <f>DAY(paste!C425)</f>
        <v/>
      </c>
      <c r="K423">
        <f>A423</f>
        <v/>
      </c>
      <c r="L423">
        <f>IF(ISBLANK(VLOOKUP(paste!J425,'得意先名 (2)'!$B$3:$F$2005,5,FALSE)),paste!P425,IFERROR(VLOOKUP(paste!J425,'得意先名 (2)'!$B$3:$F$2005,5,FALSE),"ZZZZZZZZZZZ"))</f>
        <v/>
      </c>
      <c r="M423">
        <f>IF(L423="ZZZZZZZZZZZ",paste!J425&amp;paste!K425&amp; "  :   "&amp;paste!M425&amp; "  :   "&amp;paste!P425,"")</f>
        <v/>
      </c>
      <c r="O423" s="158" t="n"/>
      <c r="P423">
        <f>VLOOKUP(L423,'L_User+EndUser'!$C$2:$K$500,8,FALSE)</f>
        <v/>
      </c>
      <c r="Q423">
        <f>VLOOKUP(L423,'L_User+EndUser'!$C$2:$K$500,9,FALSE)</f>
        <v/>
      </c>
      <c r="R423" s="158" t="n"/>
      <c r="T423" s="158" t="n"/>
      <c r="V423" s="158" t="n"/>
      <c r="AB423">
        <f>paste!J425</f>
        <v/>
      </c>
      <c r="AC423">
        <f>L423</f>
        <v/>
      </c>
      <c r="AO423">
        <f>YEAR(paste!O425)</f>
        <v/>
      </c>
      <c r="AP423">
        <f>MONTH(paste!O425)</f>
        <v/>
      </c>
      <c r="AQ423">
        <f>DAY(paste!O425)</f>
        <v/>
      </c>
      <c r="BD423">
        <f>IF(paste!L425="","",paste!L425)</f>
        <v/>
      </c>
      <c r="BM423" t="n">
        <v>1</v>
      </c>
      <c r="BN423">
        <f>VLOOKUP(paste!E425,L_Product!$A$2:$B$2001,2,FALSE)</f>
        <v/>
      </c>
      <c r="BO423" s="21" t="n"/>
      <c r="BT423" t="n">
        <v>2</v>
      </c>
      <c r="BU423">
        <f>IF($BM$2=1,2,IF($BM$2=18,1))</f>
        <v/>
      </c>
      <c r="BV423">
        <f>IF($BM$2=1,0,IF($BM$2=18,1))</f>
        <v/>
      </c>
      <c r="BW423" t="n">
        <v>2</v>
      </c>
      <c r="BX423" t="n">
        <v>0</v>
      </c>
      <c r="BY423" t="n">
        <v>3</v>
      </c>
      <c r="BZ423">
        <f>VLOOKUP(BN423,L_Product!$B$2:$Z$2001,14,FALSE)</f>
        <v/>
      </c>
      <c r="CA423">
        <f>paste!H425</f>
        <v/>
      </c>
      <c r="CB423">
        <f>BZ423*CA423</f>
        <v/>
      </c>
      <c r="CN423" s="158" t="n">
        <v>1</v>
      </c>
      <c r="CO423" s="158" t="n">
        <v>1</v>
      </c>
      <c r="CP423" s="158" t="n">
        <v>1</v>
      </c>
      <c r="CQ423" s="158" t="n">
        <v>1</v>
      </c>
      <c r="CR423" s="158" t="n">
        <v>1</v>
      </c>
      <c r="CS423" s="158" t="n">
        <v>0</v>
      </c>
      <c r="CT423" s="158" t="n">
        <v>0</v>
      </c>
      <c r="CU423" s="158" t="n">
        <v>0</v>
      </c>
      <c r="CV423" s="158" t="n">
        <v>0</v>
      </c>
      <c r="CW423" s="158" t="n">
        <v>0</v>
      </c>
      <c r="CX423">
        <f>B423</f>
        <v/>
      </c>
      <c r="CY423">
        <f>C423</f>
        <v/>
      </c>
      <c r="CZ423">
        <f>D423</f>
        <v/>
      </c>
      <c r="DA423" s="158" t="n">
        <v>1900</v>
      </c>
      <c r="DB423" s="158" t="n">
        <v>1</v>
      </c>
      <c r="DC423" s="158" t="n">
        <v>1</v>
      </c>
      <c r="DD423" s="158" t="n">
        <v>1900</v>
      </c>
      <c r="DE423" s="158" t="n">
        <v>1</v>
      </c>
      <c r="DF423" s="158" t="n">
        <v>1</v>
      </c>
      <c r="DG423" s="158" t="n">
        <v>1900</v>
      </c>
      <c r="DH423" s="158" t="n">
        <v>1</v>
      </c>
      <c r="DI423" s="158" t="n">
        <v>1</v>
      </c>
      <c r="DJ423" s="158" t="n">
        <v>1900</v>
      </c>
      <c r="DK423" s="158" t="n">
        <v>1</v>
      </c>
      <c r="DL423" s="158" t="n">
        <v>1</v>
      </c>
      <c r="DR423" s="158" t="n">
        <v>2</v>
      </c>
      <c r="DS423" s="158" t="n">
        <v>1</v>
      </c>
      <c r="DT423" s="158" t="n">
        <v>2</v>
      </c>
      <c r="DU423" s="158" t="n">
        <v>1</v>
      </c>
      <c r="DV423" s="158" t="n">
        <v>3</v>
      </c>
      <c r="DW423" s="158" t="n">
        <v>1</v>
      </c>
      <c r="DX423" s="158" t="n">
        <v>3</v>
      </c>
      <c r="DY423" s="158" t="n">
        <v>0</v>
      </c>
      <c r="DZ423" s="158" t="n">
        <v>0</v>
      </c>
      <c r="EA423" s="158" t="n">
        <v>0</v>
      </c>
      <c r="EB423" s="158" t="n">
        <v>0</v>
      </c>
      <c r="EC423" s="158" t="n">
        <v>0</v>
      </c>
      <c r="ED423" s="158" t="n">
        <v>0</v>
      </c>
      <c r="EE423" s="158" t="n">
        <v>0</v>
      </c>
      <c r="EF423" s="158" t="n">
        <v>0</v>
      </c>
      <c r="EG423" s="158" t="n">
        <v>0</v>
      </c>
      <c r="EH423" s="158" t="n">
        <v>0</v>
      </c>
      <c r="EI423" s="158" t="n">
        <v>0</v>
      </c>
      <c r="EJ423" s="158" t="n">
        <v>0</v>
      </c>
      <c r="EK423" s="158" t="n">
        <v>0</v>
      </c>
      <c r="EL423" s="158" t="n">
        <v>0</v>
      </c>
      <c r="EM423" s="158" t="n">
        <v>0</v>
      </c>
      <c r="EN423" s="158" t="n">
        <v>0</v>
      </c>
      <c r="EO423" s="158" t="n">
        <v>0</v>
      </c>
      <c r="EP423" s="158" t="n">
        <v>0</v>
      </c>
      <c r="EQ423" s="158" t="n">
        <v>0</v>
      </c>
      <c r="ER423" s="158" t="n">
        <v>0</v>
      </c>
      <c r="ES423" s="158" t="n">
        <v>0</v>
      </c>
      <c r="ET423" s="158" t="n">
        <v>0</v>
      </c>
      <c r="EU423" s="158" t="n">
        <v>0</v>
      </c>
      <c r="EV423" s="158" t="n">
        <v>0</v>
      </c>
      <c r="EW423" s="158" t="n">
        <v>0</v>
      </c>
      <c r="EX423" s="158" t="n">
        <v>0</v>
      </c>
      <c r="EY423" s="158" t="n">
        <v>0</v>
      </c>
      <c r="EZ423" s="158" t="n">
        <v>1900</v>
      </c>
      <c r="FA423" s="158" t="n">
        <v>1</v>
      </c>
      <c r="FB423" s="158" t="n">
        <v>1</v>
      </c>
      <c r="FC423" s="158" t="n">
        <v>1900</v>
      </c>
      <c r="FD423" s="158" t="n">
        <v>1</v>
      </c>
      <c r="FE423" s="158" t="n">
        <v>1</v>
      </c>
      <c r="FF423" s="158" t="n">
        <v>1900</v>
      </c>
      <c r="FG423" s="158" t="n">
        <v>1</v>
      </c>
      <c r="FH423" s="158" t="n">
        <v>1</v>
      </c>
      <c r="FI423" s="158" t="n">
        <v>1900</v>
      </c>
      <c r="FJ423" s="158" t="n">
        <v>1</v>
      </c>
      <c r="FK423" s="158" t="n">
        <v>1</v>
      </c>
      <c r="FL423" s="158" t="n">
        <v>1900</v>
      </c>
      <c r="FM423" s="158" t="n">
        <v>1</v>
      </c>
      <c r="FN423" s="158" t="n">
        <v>1</v>
      </c>
      <c r="FO423" s="158" t="n">
        <v>1900</v>
      </c>
      <c r="FP423" s="158" t="n">
        <v>1</v>
      </c>
      <c r="FQ423" s="158" t="n">
        <v>1</v>
      </c>
      <c r="FR423" s="158" t="n">
        <v>1900</v>
      </c>
      <c r="FS423" s="158" t="n">
        <v>1</v>
      </c>
      <c r="FT423" s="158" t="n">
        <v>1</v>
      </c>
      <c r="FU423" s="158" t="n">
        <v>1900</v>
      </c>
      <c r="FV423" s="158" t="n">
        <v>1</v>
      </c>
      <c r="FW423" s="158" t="n">
        <v>1</v>
      </c>
    </row>
    <row r="424">
      <c r="A424">
        <f>IF(F424&gt;1,A423,IF(AND(I424&lt;10,paste!A426&lt;10),RIGHT(H424,2)&amp;"0"&amp;I424&amp;"000"&amp;paste!A426,IF(AND(I424&lt;10,paste!A426&gt;=10,paste!A426&lt;100),RIGHT(H424,2)&amp;"0"&amp;I424&amp;"00"&amp;paste!A426,IF(AND(I424&lt;10,paste!A426&gt;=100,paste!A426&lt;1000),RIGHT(H424,2)&amp;"0"&amp;I424&amp;"0"&amp;paste!A426,IF(AND(I424&lt;10,paste!A426&gt;=1000),RIGHT(H424,2)&amp;"0"&amp;I424&amp;paste!A426,IF(AND(I424&gt;=10,paste!A426&lt;10),RIGHT(H424,2)&amp;I424&amp;"000"&amp;paste!A426,IF(AND(I424&gt;=10,paste!A426&gt;=10,paste!A426&lt;100),RIGHT(H424,2)&amp;I424&amp;"00"&amp;paste!A426,IF(AND(I424&gt;=10,paste!A426&gt;=100,paste!A426&lt;1000),RIGHT(H424,2)&amp;I424&amp;"0"&amp;paste!A426,RIGHT(H424,2)&amp;I424&amp;paste!A426))))))))</f>
        <v/>
      </c>
      <c r="B424">
        <f>YEAR(paste!C426)</f>
        <v/>
      </c>
      <c r="C424">
        <f>MONTH(paste!C426)</f>
        <v/>
      </c>
      <c r="D424">
        <f>DAY(paste!C426)</f>
        <v/>
      </c>
      <c r="E424" s="158" t="n">
        <v>0</v>
      </c>
      <c r="F424">
        <f>IF(AND(L424=L423,D424=D423),F423+1,1)</f>
        <v/>
      </c>
      <c r="G424" s="158" t="n">
        <v>0</v>
      </c>
      <c r="H424">
        <f>YEAR(paste!C426)</f>
        <v/>
      </c>
      <c r="I424">
        <f>MONTH(paste!C426)</f>
        <v/>
      </c>
      <c r="J424">
        <f>DAY(paste!C426)</f>
        <v/>
      </c>
      <c r="K424">
        <f>A424</f>
        <v/>
      </c>
      <c r="L424">
        <f>IF(ISBLANK(VLOOKUP(paste!J426,'得意先名 (2)'!$B$3:$F$2005,5,FALSE)),paste!P426,IFERROR(VLOOKUP(paste!J426,'得意先名 (2)'!$B$3:$F$2005,5,FALSE),"ZZZZZZZZZZZ"))</f>
        <v/>
      </c>
      <c r="M424">
        <f>IF(L424="ZZZZZZZZZZZ",paste!J426&amp;paste!K426&amp; "  :   "&amp;paste!M426&amp; "  :   "&amp;paste!P426,"")</f>
        <v/>
      </c>
      <c r="O424" s="158" t="n"/>
      <c r="P424">
        <f>VLOOKUP(L424,'L_User+EndUser'!$C$2:$K$500,8,FALSE)</f>
        <v/>
      </c>
      <c r="Q424">
        <f>VLOOKUP(L424,'L_User+EndUser'!$C$2:$K$500,9,FALSE)</f>
        <v/>
      </c>
      <c r="R424" s="158" t="n"/>
      <c r="T424" s="158" t="n"/>
      <c r="V424" s="158" t="n"/>
      <c r="AB424">
        <f>paste!J426</f>
        <v/>
      </c>
      <c r="AC424">
        <f>L424</f>
        <v/>
      </c>
      <c r="AO424">
        <f>YEAR(paste!O426)</f>
        <v/>
      </c>
      <c r="AP424">
        <f>MONTH(paste!O426)</f>
        <v/>
      </c>
      <c r="AQ424">
        <f>DAY(paste!O426)</f>
        <v/>
      </c>
      <c r="BD424">
        <f>IF(paste!L426="","",paste!L426)</f>
        <v/>
      </c>
      <c r="BM424" t="n">
        <v>1</v>
      </c>
      <c r="BN424">
        <f>VLOOKUP(paste!E426,L_Product!$A$2:$B$2001,2,FALSE)</f>
        <v/>
      </c>
      <c r="BO424" s="21" t="n"/>
      <c r="BT424" t="n">
        <v>2</v>
      </c>
      <c r="BU424">
        <f>IF($BM$2=1,2,IF($BM$2=18,1))</f>
        <v/>
      </c>
      <c r="BV424">
        <f>IF($BM$2=1,0,IF($BM$2=18,1))</f>
        <v/>
      </c>
      <c r="BW424" t="n">
        <v>2</v>
      </c>
      <c r="BX424" t="n">
        <v>0</v>
      </c>
      <c r="BY424" t="n">
        <v>3</v>
      </c>
      <c r="BZ424">
        <f>VLOOKUP(BN424,L_Product!$B$2:$Z$2001,14,FALSE)</f>
        <v/>
      </c>
      <c r="CA424">
        <f>paste!H426</f>
        <v/>
      </c>
      <c r="CB424">
        <f>BZ424*CA424</f>
        <v/>
      </c>
      <c r="CN424" s="158" t="n">
        <v>1</v>
      </c>
      <c r="CO424" s="158" t="n">
        <v>1</v>
      </c>
      <c r="CP424" s="158" t="n">
        <v>1</v>
      </c>
      <c r="CQ424" s="158" t="n">
        <v>1</v>
      </c>
      <c r="CR424" s="158" t="n">
        <v>1</v>
      </c>
      <c r="CS424" s="158" t="n">
        <v>0</v>
      </c>
      <c r="CT424" s="158" t="n">
        <v>0</v>
      </c>
      <c r="CU424" s="158" t="n">
        <v>0</v>
      </c>
      <c r="CV424" s="158" t="n">
        <v>0</v>
      </c>
      <c r="CW424" s="158" t="n">
        <v>0</v>
      </c>
      <c r="CX424">
        <f>B424</f>
        <v/>
      </c>
      <c r="CY424">
        <f>C424</f>
        <v/>
      </c>
      <c r="CZ424">
        <f>D424</f>
        <v/>
      </c>
      <c r="DA424" s="158" t="n">
        <v>1900</v>
      </c>
      <c r="DB424" s="158" t="n">
        <v>1</v>
      </c>
      <c r="DC424" s="158" t="n">
        <v>1</v>
      </c>
      <c r="DD424" s="158" t="n">
        <v>1900</v>
      </c>
      <c r="DE424" s="158" t="n">
        <v>1</v>
      </c>
      <c r="DF424" s="158" t="n">
        <v>1</v>
      </c>
      <c r="DG424" s="158" t="n">
        <v>1900</v>
      </c>
      <c r="DH424" s="158" t="n">
        <v>1</v>
      </c>
      <c r="DI424" s="158" t="n">
        <v>1</v>
      </c>
      <c r="DJ424" s="158" t="n">
        <v>1900</v>
      </c>
      <c r="DK424" s="158" t="n">
        <v>1</v>
      </c>
      <c r="DL424" s="158" t="n">
        <v>1</v>
      </c>
      <c r="DR424" s="158" t="n">
        <v>2</v>
      </c>
      <c r="DS424" s="158" t="n">
        <v>1</v>
      </c>
      <c r="DT424" s="158" t="n">
        <v>2</v>
      </c>
      <c r="DU424" s="158" t="n">
        <v>1</v>
      </c>
      <c r="DV424" s="158" t="n">
        <v>3</v>
      </c>
      <c r="DW424" s="158" t="n">
        <v>1</v>
      </c>
      <c r="DX424" s="158" t="n">
        <v>3</v>
      </c>
      <c r="DY424" s="158" t="n">
        <v>0</v>
      </c>
      <c r="DZ424" s="158" t="n">
        <v>0</v>
      </c>
      <c r="EA424" s="158" t="n">
        <v>0</v>
      </c>
      <c r="EB424" s="158" t="n">
        <v>0</v>
      </c>
      <c r="EC424" s="158" t="n">
        <v>0</v>
      </c>
      <c r="ED424" s="158" t="n">
        <v>0</v>
      </c>
      <c r="EE424" s="158" t="n">
        <v>0</v>
      </c>
      <c r="EF424" s="158" t="n">
        <v>0</v>
      </c>
      <c r="EG424" s="158" t="n">
        <v>0</v>
      </c>
      <c r="EH424" s="158" t="n">
        <v>0</v>
      </c>
      <c r="EI424" s="158" t="n">
        <v>0</v>
      </c>
      <c r="EJ424" s="158" t="n">
        <v>0</v>
      </c>
      <c r="EK424" s="158" t="n">
        <v>0</v>
      </c>
      <c r="EL424" s="158" t="n">
        <v>0</v>
      </c>
      <c r="EM424" s="158" t="n">
        <v>0</v>
      </c>
      <c r="EN424" s="158" t="n">
        <v>0</v>
      </c>
      <c r="EO424" s="158" t="n">
        <v>0</v>
      </c>
      <c r="EP424" s="158" t="n">
        <v>0</v>
      </c>
      <c r="EQ424" s="158" t="n">
        <v>0</v>
      </c>
      <c r="ER424" s="158" t="n">
        <v>0</v>
      </c>
      <c r="ES424" s="158" t="n">
        <v>0</v>
      </c>
      <c r="ET424" s="158" t="n">
        <v>0</v>
      </c>
      <c r="EU424" s="158" t="n">
        <v>0</v>
      </c>
      <c r="EV424" s="158" t="n">
        <v>0</v>
      </c>
      <c r="EW424" s="158" t="n">
        <v>0</v>
      </c>
      <c r="EX424" s="158" t="n">
        <v>0</v>
      </c>
      <c r="EY424" s="158" t="n">
        <v>0</v>
      </c>
      <c r="EZ424" s="158" t="n">
        <v>1900</v>
      </c>
      <c r="FA424" s="158" t="n">
        <v>1</v>
      </c>
      <c r="FB424" s="158" t="n">
        <v>1</v>
      </c>
      <c r="FC424" s="158" t="n">
        <v>1900</v>
      </c>
      <c r="FD424" s="158" t="n">
        <v>1</v>
      </c>
      <c r="FE424" s="158" t="n">
        <v>1</v>
      </c>
      <c r="FF424" s="158" t="n">
        <v>1900</v>
      </c>
      <c r="FG424" s="158" t="n">
        <v>1</v>
      </c>
      <c r="FH424" s="158" t="n">
        <v>1</v>
      </c>
      <c r="FI424" s="158" t="n">
        <v>1900</v>
      </c>
      <c r="FJ424" s="158" t="n">
        <v>1</v>
      </c>
      <c r="FK424" s="158" t="n">
        <v>1</v>
      </c>
      <c r="FL424" s="158" t="n">
        <v>1900</v>
      </c>
      <c r="FM424" s="158" t="n">
        <v>1</v>
      </c>
      <c r="FN424" s="158" t="n">
        <v>1</v>
      </c>
      <c r="FO424" s="158" t="n">
        <v>1900</v>
      </c>
      <c r="FP424" s="158" t="n">
        <v>1</v>
      </c>
      <c r="FQ424" s="158" t="n">
        <v>1</v>
      </c>
      <c r="FR424" s="158" t="n">
        <v>1900</v>
      </c>
      <c r="FS424" s="158" t="n">
        <v>1</v>
      </c>
      <c r="FT424" s="158" t="n">
        <v>1</v>
      </c>
      <c r="FU424" s="158" t="n">
        <v>1900</v>
      </c>
      <c r="FV424" s="158" t="n">
        <v>1</v>
      </c>
      <c r="FW424" s="158" t="n">
        <v>1</v>
      </c>
    </row>
    <row r="425">
      <c r="A425">
        <f>IF(F425&gt;1,A424,IF(AND(I425&lt;10,paste!A427&lt;10),RIGHT(H425,2)&amp;"0"&amp;I425&amp;"000"&amp;paste!A427,IF(AND(I425&lt;10,paste!A427&gt;=10,paste!A427&lt;100),RIGHT(H425,2)&amp;"0"&amp;I425&amp;"00"&amp;paste!A427,IF(AND(I425&lt;10,paste!A427&gt;=100,paste!A427&lt;1000),RIGHT(H425,2)&amp;"0"&amp;I425&amp;"0"&amp;paste!A427,IF(AND(I425&lt;10,paste!A427&gt;=1000),RIGHT(H425,2)&amp;"0"&amp;I425&amp;paste!A427,IF(AND(I425&gt;=10,paste!A427&lt;10),RIGHT(H425,2)&amp;I425&amp;"000"&amp;paste!A427,IF(AND(I425&gt;=10,paste!A427&gt;=10,paste!A427&lt;100),RIGHT(H425,2)&amp;I425&amp;"00"&amp;paste!A427,IF(AND(I425&gt;=10,paste!A427&gt;=100,paste!A427&lt;1000),RIGHT(H425,2)&amp;I425&amp;"0"&amp;paste!A427,RIGHT(H425,2)&amp;I425&amp;paste!A427))))))))</f>
        <v/>
      </c>
      <c r="B425">
        <f>YEAR(paste!C427)</f>
        <v/>
      </c>
      <c r="C425">
        <f>MONTH(paste!C427)</f>
        <v/>
      </c>
      <c r="D425">
        <f>DAY(paste!C427)</f>
        <v/>
      </c>
      <c r="E425" s="158" t="n">
        <v>0</v>
      </c>
      <c r="F425">
        <f>IF(AND(L425=L424,D425=D424),F424+1,1)</f>
        <v/>
      </c>
      <c r="G425" s="158" t="n">
        <v>0</v>
      </c>
      <c r="H425">
        <f>YEAR(paste!C427)</f>
        <v/>
      </c>
      <c r="I425">
        <f>MONTH(paste!C427)</f>
        <v/>
      </c>
      <c r="J425">
        <f>DAY(paste!C427)</f>
        <v/>
      </c>
      <c r="K425">
        <f>A425</f>
        <v/>
      </c>
      <c r="L425">
        <f>IF(ISBLANK(VLOOKUP(paste!J427,'得意先名 (2)'!$B$3:$F$2005,5,FALSE)),paste!P427,IFERROR(VLOOKUP(paste!J427,'得意先名 (2)'!$B$3:$F$2005,5,FALSE),"ZZZZZZZZZZZ"))</f>
        <v/>
      </c>
      <c r="M425">
        <f>IF(L425="ZZZZZZZZZZZ",paste!J427&amp;paste!K427&amp; "  :   "&amp;paste!M427&amp; "  :   "&amp;paste!P427,"")</f>
        <v/>
      </c>
      <c r="O425" s="158" t="n"/>
      <c r="P425">
        <f>VLOOKUP(L425,'L_User+EndUser'!$C$2:$K$500,8,FALSE)</f>
        <v/>
      </c>
      <c r="Q425">
        <f>VLOOKUP(L425,'L_User+EndUser'!$C$2:$K$500,9,FALSE)</f>
        <v/>
      </c>
      <c r="R425" s="158" t="n"/>
      <c r="T425" s="158" t="n"/>
      <c r="V425" s="158" t="n"/>
      <c r="AB425">
        <f>paste!J427</f>
        <v/>
      </c>
      <c r="AC425">
        <f>L425</f>
        <v/>
      </c>
      <c r="AO425">
        <f>YEAR(paste!O427)</f>
        <v/>
      </c>
      <c r="AP425">
        <f>MONTH(paste!O427)</f>
        <v/>
      </c>
      <c r="AQ425">
        <f>DAY(paste!O427)</f>
        <v/>
      </c>
      <c r="BD425">
        <f>IF(paste!L427="","",paste!L427)</f>
        <v/>
      </c>
      <c r="BM425" t="n">
        <v>1</v>
      </c>
      <c r="BN425">
        <f>VLOOKUP(paste!E427,L_Product!$A$2:$B$2001,2,FALSE)</f>
        <v/>
      </c>
      <c r="BO425" s="21" t="n"/>
      <c r="BT425" t="n">
        <v>2</v>
      </c>
      <c r="BU425">
        <f>IF($BM$2=1,2,IF($BM$2=18,1))</f>
        <v/>
      </c>
      <c r="BV425">
        <f>IF($BM$2=1,0,IF($BM$2=18,1))</f>
        <v/>
      </c>
      <c r="BW425" t="n">
        <v>2</v>
      </c>
      <c r="BX425" t="n">
        <v>0</v>
      </c>
      <c r="BY425" t="n">
        <v>3</v>
      </c>
      <c r="BZ425">
        <f>VLOOKUP(BN425,L_Product!$B$2:$Z$2001,14,FALSE)</f>
        <v/>
      </c>
      <c r="CA425">
        <f>paste!H427</f>
        <v/>
      </c>
      <c r="CB425">
        <f>BZ425*CA425</f>
        <v/>
      </c>
      <c r="CN425" s="158" t="n">
        <v>1</v>
      </c>
      <c r="CO425" s="158" t="n">
        <v>1</v>
      </c>
      <c r="CP425" s="158" t="n">
        <v>1</v>
      </c>
      <c r="CQ425" s="158" t="n">
        <v>1</v>
      </c>
      <c r="CR425" s="158" t="n">
        <v>1</v>
      </c>
      <c r="CS425" s="158" t="n">
        <v>0</v>
      </c>
      <c r="CT425" s="158" t="n">
        <v>0</v>
      </c>
      <c r="CU425" s="158" t="n">
        <v>0</v>
      </c>
      <c r="CV425" s="158" t="n">
        <v>0</v>
      </c>
      <c r="CW425" s="158" t="n">
        <v>0</v>
      </c>
      <c r="CX425">
        <f>B425</f>
        <v/>
      </c>
      <c r="CY425">
        <f>C425</f>
        <v/>
      </c>
      <c r="CZ425">
        <f>D425</f>
        <v/>
      </c>
      <c r="DA425" s="158" t="n">
        <v>1900</v>
      </c>
      <c r="DB425" s="158" t="n">
        <v>1</v>
      </c>
      <c r="DC425" s="158" t="n">
        <v>1</v>
      </c>
      <c r="DD425" s="158" t="n">
        <v>1900</v>
      </c>
      <c r="DE425" s="158" t="n">
        <v>1</v>
      </c>
      <c r="DF425" s="158" t="n">
        <v>1</v>
      </c>
      <c r="DG425" s="158" t="n">
        <v>1900</v>
      </c>
      <c r="DH425" s="158" t="n">
        <v>1</v>
      </c>
      <c r="DI425" s="158" t="n">
        <v>1</v>
      </c>
      <c r="DJ425" s="158" t="n">
        <v>1900</v>
      </c>
      <c r="DK425" s="158" t="n">
        <v>1</v>
      </c>
      <c r="DL425" s="158" t="n">
        <v>1</v>
      </c>
      <c r="DR425" s="158" t="n">
        <v>2</v>
      </c>
      <c r="DS425" s="158" t="n">
        <v>1</v>
      </c>
      <c r="DT425" s="158" t="n">
        <v>2</v>
      </c>
      <c r="DU425" s="158" t="n">
        <v>1</v>
      </c>
      <c r="DV425" s="158" t="n">
        <v>3</v>
      </c>
      <c r="DW425" s="158" t="n">
        <v>1</v>
      </c>
      <c r="DX425" s="158" t="n">
        <v>3</v>
      </c>
      <c r="DY425" s="158" t="n">
        <v>0</v>
      </c>
      <c r="DZ425" s="158" t="n">
        <v>0</v>
      </c>
      <c r="EA425" s="158" t="n">
        <v>0</v>
      </c>
      <c r="EB425" s="158" t="n">
        <v>0</v>
      </c>
      <c r="EC425" s="158" t="n">
        <v>0</v>
      </c>
      <c r="ED425" s="158" t="n">
        <v>0</v>
      </c>
      <c r="EE425" s="158" t="n">
        <v>0</v>
      </c>
      <c r="EF425" s="158" t="n">
        <v>0</v>
      </c>
      <c r="EG425" s="158" t="n">
        <v>0</v>
      </c>
      <c r="EH425" s="158" t="n">
        <v>0</v>
      </c>
      <c r="EI425" s="158" t="n">
        <v>0</v>
      </c>
      <c r="EJ425" s="158" t="n">
        <v>0</v>
      </c>
      <c r="EK425" s="158" t="n">
        <v>0</v>
      </c>
      <c r="EL425" s="158" t="n">
        <v>0</v>
      </c>
      <c r="EM425" s="158" t="n">
        <v>0</v>
      </c>
      <c r="EN425" s="158" t="n">
        <v>0</v>
      </c>
      <c r="EO425" s="158" t="n">
        <v>0</v>
      </c>
      <c r="EP425" s="158" t="n">
        <v>0</v>
      </c>
      <c r="EQ425" s="158" t="n">
        <v>0</v>
      </c>
      <c r="ER425" s="158" t="n">
        <v>0</v>
      </c>
      <c r="ES425" s="158" t="n">
        <v>0</v>
      </c>
      <c r="ET425" s="158" t="n">
        <v>0</v>
      </c>
      <c r="EU425" s="158" t="n">
        <v>0</v>
      </c>
      <c r="EV425" s="158" t="n">
        <v>0</v>
      </c>
      <c r="EW425" s="158" t="n">
        <v>0</v>
      </c>
      <c r="EX425" s="158" t="n">
        <v>0</v>
      </c>
      <c r="EY425" s="158" t="n">
        <v>0</v>
      </c>
      <c r="EZ425" s="158" t="n">
        <v>1900</v>
      </c>
      <c r="FA425" s="158" t="n">
        <v>1</v>
      </c>
      <c r="FB425" s="158" t="n">
        <v>1</v>
      </c>
      <c r="FC425" s="158" t="n">
        <v>1900</v>
      </c>
      <c r="FD425" s="158" t="n">
        <v>1</v>
      </c>
      <c r="FE425" s="158" t="n">
        <v>1</v>
      </c>
      <c r="FF425" s="158" t="n">
        <v>1900</v>
      </c>
      <c r="FG425" s="158" t="n">
        <v>1</v>
      </c>
      <c r="FH425" s="158" t="n">
        <v>1</v>
      </c>
      <c r="FI425" s="158" t="n">
        <v>1900</v>
      </c>
      <c r="FJ425" s="158" t="n">
        <v>1</v>
      </c>
      <c r="FK425" s="158" t="n">
        <v>1</v>
      </c>
      <c r="FL425" s="158" t="n">
        <v>1900</v>
      </c>
      <c r="FM425" s="158" t="n">
        <v>1</v>
      </c>
      <c r="FN425" s="158" t="n">
        <v>1</v>
      </c>
      <c r="FO425" s="158" t="n">
        <v>1900</v>
      </c>
      <c r="FP425" s="158" t="n">
        <v>1</v>
      </c>
      <c r="FQ425" s="158" t="n">
        <v>1</v>
      </c>
      <c r="FR425" s="158" t="n">
        <v>1900</v>
      </c>
      <c r="FS425" s="158" t="n">
        <v>1</v>
      </c>
      <c r="FT425" s="158" t="n">
        <v>1</v>
      </c>
      <c r="FU425" s="158" t="n">
        <v>1900</v>
      </c>
      <c r="FV425" s="158" t="n">
        <v>1</v>
      </c>
      <c r="FW425" s="158" t="n">
        <v>1</v>
      </c>
    </row>
    <row r="426">
      <c r="A426">
        <f>IF(F426&gt;1,A425,IF(AND(I426&lt;10,paste!A428&lt;10),RIGHT(H426,2)&amp;"0"&amp;I426&amp;"000"&amp;paste!A428,IF(AND(I426&lt;10,paste!A428&gt;=10,paste!A428&lt;100),RIGHT(H426,2)&amp;"0"&amp;I426&amp;"00"&amp;paste!A428,IF(AND(I426&lt;10,paste!A428&gt;=100,paste!A428&lt;1000),RIGHT(H426,2)&amp;"0"&amp;I426&amp;"0"&amp;paste!A428,IF(AND(I426&lt;10,paste!A428&gt;=1000),RIGHT(H426,2)&amp;"0"&amp;I426&amp;paste!A428,IF(AND(I426&gt;=10,paste!A428&lt;10),RIGHT(H426,2)&amp;I426&amp;"000"&amp;paste!A428,IF(AND(I426&gt;=10,paste!A428&gt;=10,paste!A428&lt;100),RIGHT(H426,2)&amp;I426&amp;"00"&amp;paste!A428,IF(AND(I426&gt;=10,paste!A428&gt;=100,paste!A428&lt;1000),RIGHT(H426,2)&amp;I426&amp;"0"&amp;paste!A428,RIGHT(H426,2)&amp;I426&amp;paste!A428))))))))</f>
        <v/>
      </c>
      <c r="B426">
        <f>YEAR(paste!C428)</f>
        <v/>
      </c>
      <c r="C426">
        <f>MONTH(paste!C428)</f>
        <v/>
      </c>
      <c r="D426">
        <f>DAY(paste!C428)</f>
        <v/>
      </c>
      <c r="E426" s="158" t="n">
        <v>0</v>
      </c>
      <c r="F426">
        <f>IF(AND(L426=L425,D426=D425),F425+1,1)</f>
        <v/>
      </c>
      <c r="G426" s="158" t="n">
        <v>0</v>
      </c>
      <c r="H426">
        <f>YEAR(paste!C428)</f>
        <v/>
      </c>
      <c r="I426">
        <f>MONTH(paste!C428)</f>
        <v/>
      </c>
      <c r="J426">
        <f>DAY(paste!C428)</f>
        <v/>
      </c>
      <c r="K426">
        <f>A426</f>
        <v/>
      </c>
      <c r="L426">
        <f>IF(ISBLANK(VLOOKUP(paste!J428,'得意先名 (2)'!$B$3:$F$2005,5,FALSE)),paste!P428,IFERROR(VLOOKUP(paste!J428,'得意先名 (2)'!$B$3:$F$2005,5,FALSE),"ZZZZZZZZZZZ"))</f>
        <v/>
      </c>
      <c r="M426">
        <f>IF(L426="ZZZZZZZZZZZ",paste!J428&amp;paste!K428&amp; "  :   "&amp;paste!M428&amp; "  :   "&amp;paste!P428,"")</f>
        <v/>
      </c>
      <c r="O426" s="158" t="n"/>
      <c r="P426">
        <f>VLOOKUP(L426,'L_User+EndUser'!$C$2:$K$500,8,FALSE)</f>
        <v/>
      </c>
      <c r="Q426">
        <f>VLOOKUP(L426,'L_User+EndUser'!$C$2:$K$500,9,FALSE)</f>
        <v/>
      </c>
      <c r="R426" s="158" t="n"/>
      <c r="T426" s="158" t="n"/>
      <c r="V426" s="158" t="n"/>
      <c r="AB426">
        <f>paste!J428</f>
        <v/>
      </c>
      <c r="AC426">
        <f>L426</f>
        <v/>
      </c>
      <c r="AO426">
        <f>YEAR(paste!O428)</f>
        <v/>
      </c>
      <c r="AP426">
        <f>MONTH(paste!O428)</f>
        <v/>
      </c>
      <c r="AQ426">
        <f>DAY(paste!O428)</f>
        <v/>
      </c>
      <c r="BD426">
        <f>IF(paste!L428="","",paste!L428)</f>
        <v/>
      </c>
      <c r="BM426" t="n">
        <v>1</v>
      </c>
      <c r="BN426">
        <f>VLOOKUP(paste!E428,L_Product!$A$2:$B$2001,2,FALSE)</f>
        <v/>
      </c>
      <c r="BO426" s="21" t="n"/>
      <c r="BT426" t="n">
        <v>2</v>
      </c>
      <c r="BU426">
        <f>IF($BM$2=1,2,IF($BM$2=18,1))</f>
        <v/>
      </c>
      <c r="BV426">
        <f>IF($BM$2=1,0,IF($BM$2=18,1))</f>
        <v/>
      </c>
      <c r="BW426" t="n">
        <v>2</v>
      </c>
      <c r="BX426" t="n">
        <v>0</v>
      </c>
      <c r="BY426" t="n">
        <v>3</v>
      </c>
      <c r="BZ426">
        <f>VLOOKUP(BN426,L_Product!$B$2:$Z$2001,14,FALSE)</f>
        <v/>
      </c>
      <c r="CA426">
        <f>paste!H428</f>
        <v/>
      </c>
      <c r="CB426">
        <f>BZ426*CA426</f>
        <v/>
      </c>
      <c r="CN426" s="158" t="n">
        <v>1</v>
      </c>
      <c r="CO426" s="158" t="n">
        <v>1</v>
      </c>
      <c r="CP426" s="158" t="n">
        <v>1</v>
      </c>
      <c r="CQ426" s="158" t="n">
        <v>1</v>
      </c>
      <c r="CR426" s="158" t="n">
        <v>1</v>
      </c>
      <c r="CS426" s="158" t="n">
        <v>0</v>
      </c>
      <c r="CT426" s="158" t="n">
        <v>0</v>
      </c>
      <c r="CU426" s="158" t="n">
        <v>0</v>
      </c>
      <c r="CV426" s="158" t="n">
        <v>0</v>
      </c>
      <c r="CW426" s="158" t="n">
        <v>0</v>
      </c>
      <c r="CX426">
        <f>B426</f>
        <v/>
      </c>
      <c r="CY426">
        <f>C426</f>
        <v/>
      </c>
      <c r="CZ426">
        <f>D426</f>
        <v/>
      </c>
      <c r="DA426" s="158" t="n">
        <v>1900</v>
      </c>
      <c r="DB426" s="158" t="n">
        <v>1</v>
      </c>
      <c r="DC426" s="158" t="n">
        <v>1</v>
      </c>
      <c r="DD426" s="158" t="n">
        <v>1900</v>
      </c>
      <c r="DE426" s="158" t="n">
        <v>1</v>
      </c>
      <c r="DF426" s="158" t="n">
        <v>1</v>
      </c>
      <c r="DG426" s="158" t="n">
        <v>1900</v>
      </c>
      <c r="DH426" s="158" t="n">
        <v>1</v>
      </c>
      <c r="DI426" s="158" t="n">
        <v>1</v>
      </c>
      <c r="DJ426" s="158" t="n">
        <v>1900</v>
      </c>
      <c r="DK426" s="158" t="n">
        <v>1</v>
      </c>
      <c r="DL426" s="158" t="n">
        <v>1</v>
      </c>
      <c r="DR426" s="158" t="n">
        <v>2</v>
      </c>
      <c r="DS426" s="158" t="n">
        <v>1</v>
      </c>
      <c r="DT426" s="158" t="n">
        <v>2</v>
      </c>
      <c r="DU426" s="158" t="n">
        <v>1</v>
      </c>
      <c r="DV426" s="158" t="n">
        <v>3</v>
      </c>
      <c r="DW426" s="158" t="n">
        <v>1</v>
      </c>
      <c r="DX426" s="158" t="n">
        <v>3</v>
      </c>
      <c r="DY426" s="158" t="n">
        <v>0</v>
      </c>
      <c r="DZ426" s="158" t="n">
        <v>0</v>
      </c>
      <c r="EA426" s="158" t="n">
        <v>0</v>
      </c>
      <c r="EB426" s="158" t="n">
        <v>0</v>
      </c>
      <c r="EC426" s="158" t="n">
        <v>0</v>
      </c>
      <c r="ED426" s="158" t="n">
        <v>0</v>
      </c>
      <c r="EE426" s="158" t="n">
        <v>0</v>
      </c>
      <c r="EF426" s="158" t="n">
        <v>0</v>
      </c>
      <c r="EG426" s="158" t="n">
        <v>0</v>
      </c>
      <c r="EH426" s="158" t="n">
        <v>0</v>
      </c>
      <c r="EI426" s="158" t="n">
        <v>0</v>
      </c>
      <c r="EJ426" s="158" t="n">
        <v>0</v>
      </c>
      <c r="EK426" s="158" t="n">
        <v>0</v>
      </c>
      <c r="EL426" s="158" t="n">
        <v>0</v>
      </c>
      <c r="EM426" s="158" t="n">
        <v>0</v>
      </c>
      <c r="EN426" s="158" t="n">
        <v>0</v>
      </c>
      <c r="EO426" s="158" t="n">
        <v>0</v>
      </c>
      <c r="EP426" s="158" t="n">
        <v>0</v>
      </c>
      <c r="EQ426" s="158" t="n">
        <v>0</v>
      </c>
      <c r="ER426" s="158" t="n">
        <v>0</v>
      </c>
      <c r="ES426" s="158" t="n">
        <v>0</v>
      </c>
      <c r="ET426" s="158" t="n">
        <v>0</v>
      </c>
      <c r="EU426" s="158" t="n">
        <v>0</v>
      </c>
      <c r="EV426" s="158" t="n">
        <v>0</v>
      </c>
      <c r="EW426" s="158" t="n">
        <v>0</v>
      </c>
      <c r="EX426" s="158" t="n">
        <v>0</v>
      </c>
      <c r="EY426" s="158" t="n">
        <v>0</v>
      </c>
      <c r="EZ426" s="158" t="n">
        <v>1900</v>
      </c>
      <c r="FA426" s="158" t="n">
        <v>1</v>
      </c>
      <c r="FB426" s="158" t="n">
        <v>1</v>
      </c>
      <c r="FC426" s="158" t="n">
        <v>1900</v>
      </c>
      <c r="FD426" s="158" t="n">
        <v>1</v>
      </c>
      <c r="FE426" s="158" t="n">
        <v>1</v>
      </c>
      <c r="FF426" s="158" t="n">
        <v>1900</v>
      </c>
      <c r="FG426" s="158" t="n">
        <v>1</v>
      </c>
      <c r="FH426" s="158" t="n">
        <v>1</v>
      </c>
      <c r="FI426" s="158" t="n">
        <v>1900</v>
      </c>
      <c r="FJ426" s="158" t="n">
        <v>1</v>
      </c>
      <c r="FK426" s="158" t="n">
        <v>1</v>
      </c>
      <c r="FL426" s="158" t="n">
        <v>1900</v>
      </c>
      <c r="FM426" s="158" t="n">
        <v>1</v>
      </c>
      <c r="FN426" s="158" t="n">
        <v>1</v>
      </c>
      <c r="FO426" s="158" t="n">
        <v>1900</v>
      </c>
      <c r="FP426" s="158" t="n">
        <v>1</v>
      </c>
      <c r="FQ426" s="158" t="n">
        <v>1</v>
      </c>
      <c r="FR426" s="158" t="n">
        <v>1900</v>
      </c>
      <c r="FS426" s="158" t="n">
        <v>1</v>
      </c>
      <c r="FT426" s="158" t="n">
        <v>1</v>
      </c>
      <c r="FU426" s="158" t="n">
        <v>1900</v>
      </c>
      <c r="FV426" s="158" t="n">
        <v>1</v>
      </c>
      <c r="FW426" s="158" t="n">
        <v>1</v>
      </c>
    </row>
    <row r="427">
      <c r="A427">
        <f>IF(F427&gt;1,A426,IF(AND(I427&lt;10,paste!A429&lt;10),RIGHT(H427,2)&amp;"0"&amp;I427&amp;"000"&amp;paste!A429,IF(AND(I427&lt;10,paste!A429&gt;=10,paste!A429&lt;100),RIGHT(H427,2)&amp;"0"&amp;I427&amp;"00"&amp;paste!A429,IF(AND(I427&lt;10,paste!A429&gt;=100,paste!A429&lt;1000),RIGHT(H427,2)&amp;"0"&amp;I427&amp;"0"&amp;paste!A429,IF(AND(I427&lt;10,paste!A429&gt;=1000),RIGHT(H427,2)&amp;"0"&amp;I427&amp;paste!A429,IF(AND(I427&gt;=10,paste!A429&lt;10),RIGHT(H427,2)&amp;I427&amp;"000"&amp;paste!A429,IF(AND(I427&gt;=10,paste!A429&gt;=10,paste!A429&lt;100),RIGHT(H427,2)&amp;I427&amp;"00"&amp;paste!A429,IF(AND(I427&gt;=10,paste!A429&gt;=100,paste!A429&lt;1000),RIGHT(H427,2)&amp;I427&amp;"0"&amp;paste!A429,RIGHT(H427,2)&amp;I427&amp;paste!A429))))))))</f>
        <v/>
      </c>
      <c r="B427">
        <f>YEAR(paste!C429)</f>
        <v/>
      </c>
      <c r="C427">
        <f>MONTH(paste!C429)</f>
        <v/>
      </c>
      <c r="D427">
        <f>DAY(paste!C429)</f>
        <v/>
      </c>
      <c r="E427" s="158" t="n">
        <v>0</v>
      </c>
      <c r="F427">
        <f>IF(AND(L427=L426,D427=D426),F426+1,1)</f>
        <v/>
      </c>
      <c r="G427" s="158" t="n">
        <v>0</v>
      </c>
      <c r="H427">
        <f>YEAR(paste!C429)</f>
        <v/>
      </c>
      <c r="I427">
        <f>MONTH(paste!C429)</f>
        <v/>
      </c>
      <c r="J427">
        <f>DAY(paste!C429)</f>
        <v/>
      </c>
      <c r="K427">
        <f>A427</f>
        <v/>
      </c>
      <c r="L427">
        <f>IF(ISBLANK(VLOOKUP(paste!J429,'得意先名 (2)'!$B$3:$F$2005,5,FALSE)),paste!P429,IFERROR(VLOOKUP(paste!J429,'得意先名 (2)'!$B$3:$F$2005,5,FALSE),"ZZZZZZZZZZZ"))</f>
        <v/>
      </c>
      <c r="M427">
        <f>IF(L427="ZZZZZZZZZZZ",paste!J429&amp;paste!K429&amp; "  :   "&amp;paste!M429&amp; "  :   "&amp;paste!P429,"")</f>
        <v/>
      </c>
      <c r="O427" s="158" t="n"/>
      <c r="P427">
        <f>VLOOKUP(L427,'L_User+EndUser'!$C$2:$K$500,8,FALSE)</f>
        <v/>
      </c>
      <c r="Q427">
        <f>VLOOKUP(L427,'L_User+EndUser'!$C$2:$K$500,9,FALSE)</f>
        <v/>
      </c>
      <c r="R427" s="158" t="n"/>
      <c r="T427" s="158" t="n"/>
      <c r="V427" s="158" t="n"/>
      <c r="AB427">
        <f>paste!J429</f>
        <v/>
      </c>
      <c r="AC427">
        <f>L427</f>
        <v/>
      </c>
      <c r="AO427">
        <f>YEAR(paste!O429)</f>
        <v/>
      </c>
      <c r="AP427">
        <f>MONTH(paste!O429)</f>
        <v/>
      </c>
      <c r="AQ427">
        <f>DAY(paste!O429)</f>
        <v/>
      </c>
      <c r="BD427">
        <f>IF(paste!L429="","",paste!L429)</f>
        <v/>
      </c>
      <c r="BM427" t="n">
        <v>1</v>
      </c>
      <c r="BN427">
        <f>VLOOKUP(paste!E429,L_Product!$A$2:$B$2001,2,FALSE)</f>
        <v/>
      </c>
      <c r="BO427" s="21" t="n"/>
      <c r="BT427" t="n">
        <v>2</v>
      </c>
      <c r="BU427">
        <f>IF($BM$2=1,2,IF($BM$2=18,1))</f>
        <v/>
      </c>
      <c r="BV427">
        <f>IF($BM$2=1,0,IF($BM$2=18,1))</f>
        <v/>
      </c>
      <c r="BW427" t="n">
        <v>2</v>
      </c>
      <c r="BX427" t="n">
        <v>0</v>
      </c>
      <c r="BY427" t="n">
        <v>3</v>
      </c>
      <c r="BZ427">
        <f>VLOOKUP(BN427,L_Product!$B$2:$Z$2001,14,FALSE)</f>
        <v/>
      </c>
      <c r="CA427">
        <f>paste!H429</f>
        <v/>
      </c>
      <c r="CB427">
        <f>BZ427*CA427</f>
        <v/>
      </c>
      <c r="CN427" s="158" t="n">
        <v>1</v>
      </c>
      <c r="CO427" s="158" t="n">
        <v>1</v>
      </c>
      <c r="CP427" s="158" t="n">
        <v>1</v>
      </c>
      <c r="CQ427" s="158" t="n">
        <v>1</v>
      </c>
      <c r="CR427" s="158" t="n">
        <v>1</v>
      </c>
      <c r="CS427" s="158" t="n">
        <v>0</v>
      </c>
      <c r="CT427" s="158" t="n">
        <v>0</v>
      </c>
      <c r="CU427" s="158" t="n">
        <v>0</v>
      </c>
      <c r="CV427" s="158" t="n">
        <v>0</v>
      </c>
      <c r="CW427" s="158" t="n">
        <v>0</v>
      </c>
      <c r="CX427">
        <f>B427</f>
        <v/>
      </c>
      <c r="CY427">
        <f>C427</f>
        <v/>
      </c>
      <c r="CZ427">
        <f>D427</f>
        <v/>
      </c>
      <c r="DA427" s="158" t="n">
        <v>1900</v>
      </c>
      <c r="DB427" s="158" t="n">
        <v>1</v>
      </c>
      <c r="DC427" s="158" t="n">
        <v>1</v>
      </c>
      <c r="DD427" s="158" t="n">
        <v>1900</v>
      </c>
      <c r="DE427" s="158" t="n">
        <v>1</v>
      </c>
      <c r="DF427" s="158" t="n">
        <v>1</v>
      </c>
      <c r="DG427" s="158" t="n">
        <v>1900</v>
      </c>
      <c r="DH427" s="158" t="n">
        <v>1</v>
      </c>
      <c r="DI427" s="158" t="n">
        <v>1</v>
      </c>
      <c r="DJ427" s="158" t="n">
        <v>1900</v>
      </c>
      <c r="DK427" s="158" t="n">
        <v>1</v>
      </c>
      <c r="DL427" s="158" t="n">
        <v>1</v>
      </c>
      <c r="DR427" s="158" t="n">
        <v>2</v>
      </c>
      <c r="DS427" s="158" t="n">
        <v>1</v>
      </c>
      <c r="DT427" s="158" t="n">
        <v>2</v>
      </c>
      <c r="DU427" s="158" t="n">
        <v>1</v>
      </c>
      <c r="DV427" s="158" t="n">
        <v>3</v>
      </c>
      <c r="DW427" s="158" t="n">
        <v>1</v>
      </c>
      <c r="DX427" s="158" t="n">
        <v>3</v>
      </c>
      <c r="DY427" s="158" t="n">
        <v>0</v>
      </c>
      <c r="DZ427" s="158" t="n">
        <v>0</v>
      </c>
      <c r="EA427" s="158" t="n">
        <v>0</v>
      </c>
      <c r="EB427" s="158" t="n">
        <v>0</v>
      </c>
      <c r="EC427" s="158" t="n">
        <v>0</v>
      </c>
      <c r="ED427" s="158" t="n">
        <v>0</v>
      </c>
      <c r="EE427" s="158" t="n">
        <v>0</v>
      </c>
      <c r="EF427" s="158" t="n">
        <v>0</v>
      </c>
      <c r="EG427" s="158" t="n">
        <v>0</v>
      </c>
      <c r="EH427" s="158" t="n">
        <v>0</v>
      </c>
      <c r="EI427" s="158" t="n">
        <v>0</v>
      </c>
      <c r="EJ427" s="158" t="n">
        <v>0</v>
      </c>
      <c r="EK427" s="158" t="n">
        <v>0</v>
      </c>
      <c r="EL427" s="158" t="n">
        <v>0</v>
      </c>
      <c r="EM427" s="158" t="n">
        <v>0</v>
      </c>
      <c r="EN427" s="158" t="n">
        <v>0</v>
      </c>
      <c r="EO427" s="158" t="n">
        <v>0</v>
      </c>
      <c r="EP427" s="158" t="n">
        <v>0</v>
      </c>
      <c r="EQ427" s="158" t="n">
        <v>0</v>
      </c>
      <c r="ER427" s="158" t="n">
        <v>0</v>
      </c>
      <c r="ES427" s="158" t="n">
        <v>0</v>
      </c>
      <c r="ET427" s="158" t="n">
        <v>0</v>
      </c>
      <c r="EU427" s="158" t="n">
        <v>0</v>
      </c>
      <c r="EV427" s="158" t="n">
        <v>0</v>
      </c>
      <c r="EW427" s="158" t="n">
        <v>0</v>
      </c>
      <c r="EX427" s="158" t="n">
        <v>0</v>
      </c>
      <c r="EY427" s="158" t="n">
        <v>0</v>
      </c>
      <c r="EZ427" s="158" t="n">
        <v>1900</v>
      </c>
      <c r="FA427" s="158" t="n">
        <v>1</v>
      </c>
      <c r="FB427" s="158" t="n">
        <v>1</v>
      </c>
      <c r="FC427" s="158" t="n">
        <v>1900</v>
      </c>
      <c r="FD427" s="158" t="n">
        <v>1</v>
      </c>
      <c r="FE427" s="158" t="n">
        <v>1</v>
      </c>
      <c r="FF427" s="158" t="n">
        <v>1900</v>
      </c>
      <c r="FG427" s="158" t="n">
        <v>1</v>
      </c>
      <c r="FH427" s="158" t="n">
        <v>1</v>
      </c>
      <c r="FI427" s="158" t="n">
        <v>1900</v>
      </c>
      <c r="FJ427" s="158" t="n">
        <v>1</v>
      </c>
      <c r="FK427" s="158" t="n">
        <v>1</v>
      </c>
      <c r="FL427" s="158" t="n">
        <v>1900</v>
      </c>
      <c r="FM427" s="158" t="n">
        <v>1</v>
      </c>
      <c r="FN427" s="158" t="n">
        <v>1</v>
      </c>
      <c r="FO427" s="158" t="n">
        <v>1900</v>
      </c>
      <c r="FP427" s="158" t="n">
        <v>1</v>
      </c>
      <c r="FQ427" s="158" t="n">
        <v>1</v>
      </c>
      <c r="FR427" s="158" t="n">
        <v>1900</v>
      </c>
      <c r="FS427" s="158" t="n">
        <v>1</v>
      </c>
      <c r="FT427" s="158" t="n">
        <v>1</v>
      </c>
      <c r="FU427" s="158" t="n">
        <v>1900</v>
      </c>
      <c r="FV427" s="158" t="n">
        <v>1</v>
      </c>
      <c r="FW427" s="158" t="n">
        <v>1</v>
      </c>
    </row>
    <row r="428">
      <c r="A428">
        <f>IF(F428&gt;1,A427,IF(AND(I428&lt;10,paste!A430&lt;10),RIGHT(H428,2)&amp;"0"&amp;I428&amp;"000"&amp;paste!A430,IF(AND(I428&lt;10,paste!A430&gt;=10,paste!A430&lt;100),RIGHT(H428,2)&amp;"0"&amp;I428&amp;"00"&amp;paste!A430,IF(AND(I428&lt;10,paste!A430&gt;=100,paste!A430&lt;1000),RIGHT(H428,2)&amp;"0"&amp;I428&amp;"0"&amp;paste!A430,IF(AND(I428&lt;10,paste!A430&gt;=1000),RIGHT(H428,2)&amp;"0"&amp;I428&amp;paste!A430,IF(AND(I428&gt;=10,paste!A430&lt;10),RIGHT(H428,2)&amp;I428&amp;"000"&amp;paste!A430,IF(AND(I428&gt;=10,paste!A430&gt;=10,paste!A430&lt;100),RIGHT(H428,2)&amp;I428&amp;"00"&amp;paste!A430,IF(AND(I428&gt;=10,paste!A430&gt;=100,paste!A430&lt;1000),RIGHT(H428,2)&amp;I428&amp;"0"&amp;paste!A430,RIGHT(H428,2)&amp;I428&amp;paste!A430))))))))</f>
        <v/>
      </c>
      <c r="B428">
        <f>YEAR(paste!C430)</f>
        <v/>
      </c>
      <c r="C428">
        <f>MONTH(paste!C430)</f>
        <v/>
      </c>
      <c r="D428">
        <f>DAY(paste!C430)</f>
        <v/>
      </c>
      <c r="E428" s="158" t="n">
        <v>0</v>
      </c>
      <c r="F428">
        <f>IF(AND(L428=L427,D428=D427),F427+1,1)</f>
        <v/>
      </c>
      <c r="G428" s="158" t="n">
        <v>0</v>
      </c>
      <c r="H428">
        <f>YEAR(paste!C430)</f>
        <v/>
      </c>
      <c r="I428">
        <f>MONTH(paste!C430)</f>
        <v/>
      </c>
      <c r="J428">
        <f>DAY(paste!C430)</f>
        <v/>
      </c>
      <c r="K428">
        <f>A428</f>
        <v/>
      </c>
      <c r="L428">
        <f>IF(ISBLANK(VLOOKUP(paste!J430,'得意先名 (2)'!$B$3:$F$2005,5,FALSE)),paste!P430,IFERROR(VLOOKUP(paste!J430,'得意先名 (2)'!$B$3:$F$2005,5,FALSE),"ZZZZZZZZZZZ"))</f>
        <v/>
      </c>
      <c r="M428">
        <f>IF(L428="ZZZZZZZZZZZ",paste!J430&amp;paste!K430&amp; "  :   "&amp;paste!M430&amp; "  :   "&amp;paste!P430,"")</f>
        <v/>
      </c>
      <c r="O428" s="158" t="n"/>
      <c r="P428">
        <f>VLOOKUP(L428,'L_User+EndUser'!$C$2:$K$500,8,FALSE)</f>
        <v/>
      </c>
      <c r="Q428">
        <f>VLOOKUP(L428,'L_User+EndUser'!$C$2:$K$500,9,FALSE)</f>
        <v/>
      </c>
      <c r="R428" s="158" t="n"/>
      <c r="T428" s="158" t="n"/>
      <c r="V428" s="158" t="n"/>
      <c r="AB428">
        <f>paste!J430</f>
        <v/>
      </c>
      <c r="AC428">
        <f>L428</f>
        <v/>
      </c>
      <c r="AO428">
        <f>YEAR(paste!O430)</f>
        <v/>
      </c>
      <c r="AP428">
        <f>MONTH(paste!O430)</f>
        <v/>
      </c>
      <c r="AQ428">
        <f>DAY(paste!O430)</f>
        <v/>
      </c>
      <c r="BD428">
        <f>IF(paste!L430="","",paste!L430)</f>
        <v/>
      </c>
      <c r="BM428" t="n">
        <v>1</v>
      </c>
      <c r="BN428">
        <f>VLOOKUP(paste!E430,L_Product!$A$2:$B$2001,2,FALSE)</f>
        <v/>
      </c>
      <c r="BO428" s="21" t="n"/>
      <c r="BT428" t="n">
        <v>2</v>
      </c>
      <c r="BU428">
        <f>IF($BM$2=1,2,IF($BM$2=18,1))</f>
        <v/>
      </c>
      <c r="BV428">
        <f>IF($BM$2=1,0,IF($BM$2=18,1))</f>
        <v/>
      </c>
      <c r="BW428" t="n">
        <v>2</v>
      </c>
      <c r="BX428" t="n">
        <v>0</v>
      </c>
      <c r="BY428" t="n">
        <v>3</v>
      </c>
      <c r="BZ428">
        <f>VLOOKUP(BN428,L_Product!$B$2:$Z$2001,14,FALSE)</f>
        <v/>
      </c>
      <c r="CA428">
        <f>paste!H430</f>
        <v/>
      </c>
      <c r="CB428">
        <f>BZ428*CA428</f>
        <v/>
      </c>
      <c r="CN428" s="158" t="n">
        <v>1</v>
      </c>
      <c r="CO428" s="158" t="n">
        <v>1</v>
      </c>
      <c r="CP428" s="158" t="n">
        <v>1</v>
      </c>
      <c r="CQ428" s="158" t="n">
        <v>1</v>
      </c>
      <c r="CR428" s="158" t="n">
        <v>1</v>
      </c>
      <c r="CS428" s="158" t="n">
        <v>0</v>
      </c>
      <c r="CT428" s="158" t="n">
        <v>0</v>
      </c>
      <c r="CU428" s="158" t="n">
        <v>0</v>
      </c>
      <c r="CV428" s="158" t="n">
        <v>0</v>
      </c>
      <c r="CW428" s="158" t="n">
        <v>0</v>
      </c>
      <c r="CX428">
        <f>B428</f>
        <v/>
      </c>
      <c r="CY428">
        <f>C428</f>
        <v/>
      </c>
      <c r="CZ428">
        <f>D428</f>
        <v/>
      </c>
      <c r="DA428" s="158" t="n">
        <v>1900</v>
      </c>
      <c r="DB428" s="158" t="n">
        <v>1</v>
      </c>
      <c r="DC428" s="158" t="n">
        <v>1</v>
      </c>
      <c r="DD428" s="158" t="n">
        <v>1900</v>
      </c>
      <c r="DE428" s="158" t="n">
        <v>1</v>
      </c>
      <c r="DF428" s="158" t="n">
        <v>1</v>
      </c>
      <c r="DG428" s="158" t="n">
        <v>1900</v>
      </c>
      <c r="DH428" s="158" t="n">
        <v>1</v>
      </c>
      <c r="DI428" s="158" t="n">
        <v>1</v>
      </c>
      <c r="DJ428" s="158" t="n">
        <v>1900</v>
      </c>
      <c r="DK428" s="158" t="n">
        <v>1</v>
      </c>
      <c r="DL428" s="158" t="n">
        <v>1</v>
      </c>
      <c r="DR428" s="158" t="n">
        <v>2</v>
      </c>
      <c r="DS428" s="158" t="n">
        <v>1</v>
      </c>
      <c r="DT428" s="158" t="n">
        <v>2</v>
      </c>
      <c r="DU428" s="158" t="n">
        <v>1</v>
      </c>
      <c r="DV428" s="158" t="n">
        <v>3</v>
      </c>
      <c r="DW428" s="158" t="n">
        <v>1</v>
      </c>
      <c r="DX428" s="158" t="n">
        <v>3</v>
      </c>
      <c r="DY428" s="158" t="n">
        <v>0</v>
      </c>
      <c r="DZ428" s="158" t="n">
        <v>0</v>
      </c>
      <c r="EA428" s="158" t="n">
        <v>0</v>
      </c>
      <c r="EB428" s="158" t="n">
        <v>0</v>
      </c>
      <c r="EC428" s="158" t="n">
        <v>0</v>
      </c>
      <c r="ED428" s="158" t="n">
        <v>0</v>
      </c>
      <c r="EE428" s="158" t="n">
        <v>0</v>
      </c>
      <c r="EF428" s="158" t="n">
        <v>0</v>
      </c>
      <c r="EG428" s="158" t="n">
        <v>0</v>
      </c>
      <c r="EH428" s="158" t="n">
        <v>0</v>
      </c>
      <c r="EI428" s="158" t="n">
        <v>0</v>
      </c>
      <c r="EJ428" s="158" t="n">
        <v>0</v>
      </c>
      <c r="EK428" s="158" t="n">
        <v>0</v>
      </c>
      <c r="EL428" s="158" t="n">
        <v>0</v>
      </c>
      <c r="EM428" s="158" t="n">
        <v>0</v>
      </c>
      <c r="EN428" s="158" t="n">
        <v>0</v>
      </c>
      <c r="EO428" s="158" t="n">
        <v>0</v>
      </c>
      <c r="EP428" s="158" t="n">
        <v>0</v>
      </c>
      <c r="EQ428" s="158" t="n">
        <v>0</v>
      </c>
      <c r="ER428" s="158" t="n">
        <v>0</v>
      </c>
      <c r="ES428" s="158" t="n">
        <v>0</v>
      </c>
      <c r="ET428" s="158" t="n">
        <v>0</v>
      </c>
      <c r="EU428" s="158" t="n">
        <v>0</v>
      </c>
      <c r="EV428" s="158" t="n">
        <v>0</v>
      </c>
      <c r="EW428" s="158" t="n">
        <v>0</v>
      </c>
      <c r="EX428" s="158" t="n">
        <v>0</v>
      </c>
      <c r="EY428" s="158" t="n">
        <v>0</v>
      </c>
      <c r="EZ428" s="158" t="n">
        <v>1900</v>
      </c>
      <c r="FA428" s="158" t="n">
        <v>1</v>
      </c>
      <c r="FB428" s="158" t="n">
        <v>1</v>
      </c>
      <c r="FC428" s="158" t="n">
        <v>1900</v>
      </c>
      <c r="FD428" s="158" t="n">
        <v>1</v>
      </c>
      <c r="FE428" s="158" t="n">
        <v>1</v>
      </c>
      <c r="FF428" s="158" t="n">
        <v>1900</v>
      </c>
      <c r="FG428" s="158" t="n">
        <v>1</v>
      </c>
      <c r="FH428" s="158" t="n">
        <v>1</v>
      </c>
      <c r="FI428" s="158" t="n">
        <v>1900</v>
      </c>
      <c r="FJ428" s="158" t="n">
        <v>1</v>
      </c>
      <c r="FK428" s="158" t="n">
        <v>1</v>
      </c>
      <c r="FL428" s="158" t="n">
        <v>1900</v>
      </c>
      <c r="FM428" s="158" t="n">
        <v>1</v>
      </c>
      <c r="FN428" s="158" t="n">
        <v>1</v>
      </c>
      <c r="FO428" s="158" t="n">
        <v>1900</v>
      </c>
      <c r="FP428" s="158" t="n">
        <v>1</v>
      </c>
      <c r="FQ428" s="158" t="n">
        <v>1</v>
      </c>
      <c r="FR428" s="158" t="n">
        <v>1900</v>
      </c>
      <c r="FS428" s="158" t="n">
        <v>1</v>
      </c>
      <c r="FT428" s="158" t="n">
        <v>1</v>
      </c>
      <c r="FU428" s="158" t="n">
        <v>1900</v>
      </c>
      <c r="FV428" s="158" t="n">
        <v>1</v>
      </c>
      <c r="FW428" s="158" t="n">
        <v>1</v>
      </c>
    </row>
    <row r="429">
      <c r="A429">
        <f>IF(F429&gt;1,A428,IF(AND(I429&lt;10,paste!A431&lt;10),RIGHT(H429,2)&amp;"0"&amp;I429&amp;"000"&amp;paste!A431,IF(AND(I429&lt;10,paste!A431&gt;=10,paste!A431&lt;100),RIGHT(H429,2)&amp;"0"&amp;I429&amp;"00"&amp;paste!A431,IF(AND(I429&lt;10,paste!A431&gt;=100,paste!A431&lt;1000),RIGHT(H429,2)&amp;"0"&amp;I429&amp;"0"&amp;paste!A431,IF(AND(I429&lt;10,paste!A431&gt;=1000),RIGHT(H429,2)&amp;"0"&amp;I429&amp;paste!A431,IF(AND(I429&gt;=10,paste!A431&lt;10),RIGHT(H429,2)&amp;I429&amp;"000"&amp;paste!A431,IF(AND(I429&gt;=10,paste!A431&gt;=10,paste!A431&lt;100),RIGHT(H429,2)&amp;I429&amp;"00"&amp;paste!A431,IF(AND(I429&gt;=10,paste!A431&gt;=100,paste!A431&lt;1000),RIGHT(H429,2)&amp;I429&amp;"0"&amp;paste!A431,RIGHT(H429,2)&amp;I429&amp;paste!A431))))))))</f>
        <v/>
      </c>
      <c r="B429">
        <f>YEAR(paste!C431)</f>
        <v/>
      </c>
      <c r="C429">
        <f>MONTH(paste!C431)</f>
        <v/>
      </c>
      <c r="D429">
        <f>DAY(paste!C431)</f>
        <v/>
      </c>
      <c r="E429" s="158" t="n">
        <v>0</v>
      </c>
      <c r="F429">
        <f>IF(AND(L429=L428,D429=D428),F428+1,1)</f>
        <v/>
      </c>
      <c r="G429" s="158" t="n">
        <v>0</v>
      </c>
      <c r="H429">
        <f>YEAR(paste!C431)</f>
        <v/>
      </c>
      <c r="I429">
        <f>MONTH(paste!C431)</f>
        <v/>
      </c>
      <c r="J429">
        <f>DAY(paste!C431)</f>
        <v/>
      </c>
      <c r="K429">
        <f>A429</f>
        <v/>
      </c>
      <c r="L429">
        <f>IF(ISBLANK(VLOOKUP(paste!J431,'得意先名 (2)'!$B$3:$F$2005,5,FALSE)),paste!P431,IFERROR(VLOOKUP(paste!J431,'得意先名 (2)'!$B$3:$F$2005,5,FALSE),"ZZZZZZZZZZZ"))</f>
        <v/>
      </c>
      <c r="M429">
        <f>IF(L429="ZZZZZZZZZZZ",paste!J431&amp;paste!K431&amp; "  :   "&amp;paste!M431&amp; "  :   "&amp;paste!P431,"")</f>
        <v/>
      </c>
      <c r="O429" s="158" t="n"/>
      <c r="P429">
        <f>VLOOKUP(L429,'L_User+EndUser'!$C$2:$K$500,8,FALSE)</f>
        <v/>
      </c>
      <c r="Q429">
        <f>VLOOKUP(L429,'L_User+EndUser'!$C$2:$K$500,9,FALSE)</f>
        <v/>
      </c>
      <c r="R429" s="158" t="n"/>
      <c r="T429" s="158" t="n"/>
      <c r="V429" s="158" t="n"/>
      <c r="AB429">
        <f>paste!J431</f>
        <v/>
      </c>
      <c r="AC429">
        <f>L429</f>
        <v/>
      </c>
      <c r="AO429">
        <f>YEAR(paste!O431)</f>
        <v/>
      </c>
      <c r="AP429">
        <f>MONTH(paste!O431)</f>
        <v/>
      </c>
      <c r="AQ429">
        <f>DAY(paste!O431)</f>
        <v/>
      </c>
      <c r="BD429">
        <f>IF(paste!L431="","",paste!L431)</f>
        <v/>
      </c>
      <c r="BM429" t="n">
        <v>1</v>
      </c>
      <c r="BN429">
        <f>VLOOKUP(paste!E431,L_Product!$A$2:$B$2001,2,FALSE)</f>
        <v/>
      </c>
      <c r="BO429" s="21" t="n"/>
      <c r="BT429" t="n">
        <v>2</v>
      </c>
      <c r="BU429">
        <f>IF($BM$2=1,2,IF($BM$2=18,1))</f>
        <v/>
      </c>
      <c r="BV429">
        <f>IF($BM$2=1,0,IF($BM$2=18,1))</f>
        <v/>
      </c>
      <c r="BW429" t="n">
        <v>2</v>
      </c>
      <c r="BX429" t="n">
        <v>0</v>
      </c>
      <c r="BY429" t="n">
        <v>3</v>
      </c>
      <c r="BZ429">
        <f>VLOOKUP(BN429,L_Product!$B$2:$Z$2001,14,FALSE)</f>
        <v/>
      </c>
      <c r="CA429">
        <f>paste!H431</f>
        <v/>
      </c>
      <c r="CB429">
        <f>BZ429*CA429</f>
        <v/>
      </c>
      <c r="CN429" s="158" t="n">
        <v>1</v>
      </c>
      <c r="CO429" s="158" t="n">
        <v>1</v>
      </c>
      <c r="CP429" s="158" t="n">
        <v>1</v>
      </c>
      <c r="CQ429" s="158" t="n">
        <v>1</v>
      </c>
      <c r="CR429" s="158" t="n">
        <v>1</v>
      </c>
      <c r="CS429" s="158" t="n">
        <v>0</v>
      </c>
      <c r="CT429" s="158" t="n">
        <v>0</v>
      </c>
      <c r="CU429" s="158" t="n">
        <v>0</v>
      </c>
      <c r="CV429" s="158" t="n">
        <v>0</v>
      </c>
      <c r="CW429" s="158" t="n">
        <v>0</v>
      </c>
      <c r="CX429">
        <f>B429</f>
        <v/>
      </c>
      <c r="CY429">
        <f>C429</f>
        <v/>
      </c>
      <c r="CZ429">
        <f>D429</f>
        <v/>
      </c>
      <c r="DA429" s="158" t="n">
        <v>1900</v>
      </c>
      <c r="DB429" s="158" t="n">
        <v>1</v>
      </c>
      <c r="DC429" s="158" t="n">
        <v>1</v>
      </c>
      <c r="DD429" s="158" t="n">
        <v>1900</v>
      </c>
      <c r="DE429" s="158" t="n">
        <v>1</v>
      </c>
      <c r="DF429" s="158" t="n">
        <v>1</v>
      </c>
      <c r="DG429" s="158" t="n">
        <v>1900</v>
      </c>
      <c r="DH429" s="158" t="n">
        <v>1</v>
      </c>
      <c r="DI429" s="158" t="n">
        <v>1</v>
      </c>
      <c r="DJ429" s="158" t="n">
        <v>1900</v>
      </c>
      <c r="DK429" s="158" t="n">
        <v>1</v>
      </c>
      <c r="DL429" s="158" t="n">
        <v>1</v>
      </c>
      <c r="DR429" s="158" t="n">
        <v>2</v>
      </c>
      <c r="DS429" s="158" t="n">
        <v>1</v>
      </c>
      <c r="DT429" s="158" t="n">
        <v>2</v>
      </c>
      <c r="DU429" s="158" t="n">
        <v>1</v>
      </c>
      <c r="DV429" s="158" t="n">
        <v>3</v>
      </c>
      <c r="DW429" s="158" t="n">
        <v>1</v>
      </c>
      <c r="DX429" s="158" t="n">
        <v>3</v>
      </c>
      <c r="DY429" s="158" t="n">
        <v>0</v>
      </c>
      <c r="DZ429" s="158" t="n">
        <v>0</v>
      </c>
      <c r="EA429" s="158" t="n">
        <v>0</v>
      </c>
      <c r="EB429" s="158" t="n">
        <v>0</v>
      </c>
      <c r="EC429" s="158" t="n">
        <v>0</v>
      </c>
      <c r="ED429" s="158" t="n">
        <v>0</v>
      </c>
      <c r="EE429" s="158" t="n">
        <v>0</v>
      </c>
      <c r="EF429" s="158" t="n">
        <v>0</v>
      </c>
      <c r="EG429" s="158" t="n">
        <v>0</v>
      </c>
      <c r="EH429" s="158" t="n">
        <v>0</v>
      </c>
      <c r="EI429" s="158" t="n">
        <v>0</v>
      </c>
      <c r="EJ429" s="158" t="n">
        <v>0</v>
      </c>
      <c r="EK429" s="158" t="n">
        <v>0</v>
      </c>
      <c r="EL429" s="158" t="n">
        <v>0</v>
      </c>
      <c r="EM429" s="158" t="n">
        <v>0</v>
      </c>
      <c r="EN429" s="158" t="n">
        <v>0</v>
      </c>
      <c r="EO429" s="158" t="n">
        <v>0</v>
      </c>
      <c r="EP429" s="158" t="n">
        <v>0</v>
      </c>
      <c r="EQ429" s="158" t="n">
        <v>0</v>
      </c>
      <c r="ER429" s="158" t="n">
        <v>0</v>
      </c>
      <c r="ES429" s="158" t="n">
        <v>0</v>
      </c>
      <c r="ET429" s="158" t="n">
        <v>0</v>
      </c>
      <c r="EU429" s="158" t="n">
        <v>0</v>
      </c>
      <c r="EV429" s="158" t="n">
        <v>0</v>
      </c>
      <c r="EW429" s="158" t="n">
        <v>0</v>
      </c>
      <c r="EX429" s="158" t="n">
        <v>0</v>
      </c>
      <c r="EY429" s="158" t="n">
        <v>0</v>
      </c>
      <c r="EZ429" s="158" t="n">
        <v>1900</v>
      </c>
      <c r="FA429" s="158" t="n">
        <v>1</v>
      </c>
      <c r="FB429" s="158" t="n">
        <v>1</v>
      </c>
      <c r="FC429" s="158" t="n">
        <v>1900</v>
      </c>
      <c r="FD429" s="158" t="n">
        <v>1</v>
      </c>
      <c r="FE429" s="158" t="n">
        <v>1</v>
      </c>
      <c r="FF429" s="158" t="n">
        <v>1900</v>
      </c>
      <c r="FG429" s="158" t="n">
        <v>1</v>
      </c>
      <c r="FH429" s="158" t="n">
        <v>1</v>
      </c>
      <c r="FI429" s="158" t="n">
        <v>1900</v>
      </c>
      <c r="FJ429" s="158" t="n">
        <v>1</v>
      </c>
      <c r="FK429" s="158" t="n">
        <v>1</v>
      </c>
      <c r="FL429" s="158" t="n">
        <v>1900</v>
      </c>
      <c r="FM429" s="158" t="n">
        <v>1</v>
      </c>
      <c r="FN429" s="158" t="n">
        <v>1</v>
      </c>
      <c r="FO429" s="158" t="n">
        <v>1900</v>
      </c>
      <c r="FP429" s="158" t="n">
        <v>1</v>
      </c>
      <c r="FQ429" s="158" t="n">
        <v>1</v>
      </c>
      <c r="FR429" s="158" t="n">
        <v>1900</v>
      </c>
      <c r="FS429" s="158" t="n">
        <v>1</v>
      </c>
      <c r="FT429" s="158" t="n">
        <v>1</v>
      </c>
      <c r="FU429" s="158" t="n">
        <v>1900</v>
      </c>
      <c r="FV429" s="158" t="n">
        <v>1</v>
      </c>
      <c r="FW429" s="158" t="n">
        <v>1</v>
      </c>
    </row>
    <row r="430">
      <c r="A430">
        <f>IF(F430&gt;1,A429,IF(AND(I430&lt;10,paste!A432&lt;10),RIGHT(H430,2)&amp;"0"&amp;I430&amp;"000"&amp;paste!A432,IF(AND(I430&lt;10,paste!A432&gt;=10,paste!A432&lt;100),RIGHT(H430,2)&amp;"0"&amp;I430&amp;"00"&amp;paste!A432,IF(AND(I430&lt;10,paste!A432&gt;=100,paste!A432&lt;1000),RIGHT(H430,2)&amp;"0"&amp;I430&amp;"0"&amp;paste!A432,IF(AND(I430&lt;10,paste!A432&gt;=1000),RIGHT(H430,2)&amp;"0"&amp;I430&amp;paste!A432,IF(AND(I430&gt;=10,paste!A432&lt;10),RIGHT(H430,2)&amp;I430&amp;"000"&amp;paste!A432,IF(AND(I430&gt;=10,paste!A432&gt;=10,paste!A432&lt;100),RIGHT(H430,2)&amp;I430&amp;"00"&amp;paste!A432,IF(AND(I430&gt;=10,paste!A432&gt;=100,paste!A432&lt;1000),RIGHT(H430,2)&amp;I430&amp;"0"&amp;paste!A432,RIGHT(H430,2)&amp;I430&amp;paste!A432))))))))</f>
        <v/>
      </c>
      <c r="B430">
        <f>YEAR(paste!C432)</f>
        <v/>
      </c>
      <c r="C430">
        <f>MONTH(paste!C432)</f>
        <v/>
      </c>
      <c r="D430">
        <f>DAY(paste!C432)</f>
        <v/>
      </c>
      <c r="E430" s="158" t="n">
        <v>0</v>
      </c>
      <c r="F430">
        <f>IF(AND(L430=L429,D430=D429),F429+1,1)</f>
        <v/>
      </c>
      <c r="G430" s="158" t="n">
        <v>0</v>
      </c>
      <c r="H430">
        <f>YEAR(paste!C432)</f>
        <v/>
      </c>
      <c r="I430">
        <f>MONTH(paste!C432)</f>
        <v/>
      </c>
      <c r="J430">
        <f>DAY(paste!C432)</f>
        <v/>
      </c>
      <c r="K430">
        <f>A430</f>
        <v/>
      </c>
      <c r="L430">
        <f>IF(ISBLANK(VLOOKUP(paste!J432,'得意先名 (2)'!$B$3:$F$2005,5,FALSE)),paste!P432,IFERROR(VLOOKUP(paste!J432,'得意先名 (2)'!$B$3:$F$2005,5,FALSE),"ZZZZZZZZZZZ"))</f>
        <v/>
      </c>
      <c r="M430">
        <f>IF(L430="ZZZZZZZZZZZ",paste!J432&amp;paste!K432&amp; "  :   "&amp;paste!M432&amp; "  :   "&amp;paste!P432,"")</f>
        <v/>
      </c>
      <c r="O430" s="158" t="n"/>
      <c r="P430">
        <f>VLOOKUP(L430,'L_User+EndUser'!$C$2:$K$500,8,FALSE)</f>
        <v/>
      </c>
      <c r="Q430">
        <f>VLOOKUP(L430,'L_User+EndUser'!$C$2:$K$500,9,FALSE)</f>
        <v/>
      </c>
      <c r="R430" s="158" t="n"/>
      <c r="T430" s="158" t="n"/>
      <c r="V430" s="158" t="n"/>
      <c r="AB430">
        <f>paste!J432</f>
        <v/>
      </c>
      <c r="AC430">
        <f>L430</f>
        <v/>
      </c>
      <c r="AO430">
        <f>YEAR(paste!O432)</f>
        <v/>
      </c>
      <c r="AP430">
        <f>MONTH(paste!O432)</f>
        <v/>
      </c>
      <c r="AQ430">
        <f>DAY(paste!O432)</f>
        <v/>
      </c>
      <c r="BD430">
        <f>IF(paste!L432="","",paste!L432)</f>
        <v/>
      </c>
      <c r="BM430" t="n">
        <v>1</v>
      </c>
      <c r="BN430">
        <f>VLOOKUP(paste!E432,L_Product!$A$2:$B$2001,2,FALSE)</f>
        <v/>
      </c>
      <c r="BO430" s="21" t="n"/>
      <c r="BT430" t="n">
        <v>2</v>
      </c>
      <c r="BU430">
        <f>IF($BM$2=1,2,IF($BM$2=18,1))</f>
        <v/>
      </c>
      <c r="BV430">
        <f>IF($BM$2=1,0,IF($BM$2=18,1))</f>
        <v/>
      </c>
      <c r="BW430" t="n">
        <v>2</v>
      </c>
      <c r="BX430" t="n">
        <v>0</v>
      </c>
      <c r="BY430" t="n">
        <v>3</v>
      </c>
      <c r="BZ430">
        <f>VLOOKUP(BN430,L_Product!$B$2:$Z$2001,14,FALSE)</f>
        <v/>
      </c>
      <c r="CA430">
        <f>paste!H432</f>
        <v/>
      </c>
      <c r="CB430">
        <f>BZ430*CA430</f>
        <v/>
      </c>
      <c r="CN430" s="158" t="n">
        <v>1</v>
      </c>
      <c r="CO430" s="158" t="n">
        <v>1</v>
      </c>
      <c r="CP430" s="158" t="n">
        <v>1</v>
      </c>
      <c r="CQ430" s="158" t="n">
        <v>1</v>
      </c>
      <c r="CR430" s="158" t="n">
        <v>1</v>
      </c>
      <c r="CS430" s="158" t="n">
        <v>0</v>
      </c>
      <c r="CT430" s="158" t="n">
        <v>0</v>
      </c>
      <c r="CU430" s="158" t="n">
        <v>0</v>
      </c>
      <c r="CV430" s="158" t="n">
        <v>0</v>
      </c>
      <c r="CW430" s="158" t="n">
        <v>0</v>
      </c>
      <c r="CX430">
        <f>B430</f>
        <v/>
      </c>
      <c r="CY430">
        <f>C430</f>
        <v/>
      </c>
      <c r="CZ430">
        <f>D430</f>
        <v/>
      </c>
      <c r="DA430" s="158" t="n">
        <v>1900</v>
      </c>
      <c r="DB430" s="158" t="n">
        <v>1</v>
      </c>
      <c r="DC430" s="158" t="n">
        <v>1</v>
      </c>
      <c r="DD430" s="158" t="n">
        <v>1900</v>
      </c>
      <c r="DE430" s="158" t="n">
        <v>1</v>
      </c>
      <c r="DF430" s="158" t="n">
        <v>1</v>
      </c>
      <c r="DG430" s="158" t="n">
        <v>1900</v>
      </c>
      <c r="DH430" s="158" t="n">
        <v>1</v>
      </c>
      <c r="DI430" s="158" t="n">
        <v>1</v>
      </c>
      <c r="DJ430" s="158" t="n">
        <v>1900</v>
      </c>
      <c r="DK430" s="158" t="n">
        <v>1</v>
      </c>
      <c r="DL430" s="158" t="n">
        <v>1</v>
      </c>
      <c r="DR430" s="158" t="n">
        <v>2</v>
      </c>
      <c r="DS430" s="158" t="n">
        <v>1</v>
      </c>
      <c r="DT430" s="158" t="n">
        <v>2</v>
      </c>
      <c r="DU430" s="158" t="n">
        <v>1</v>
      </c>
      <c r="DV430" s="158" t="n">
        <v>3</v>
      </c>
      <c r="DW430" s="158" t="n">
        <v>1</v>
      </c>
      <c r="DX430" s="158" t="n">
        <v>3</v>
      </c>
      <c r="DY430" s="158" t="n">
        <v>0</v>
      </c>
      <c r="DZ430" s="158" t="n">
        <v>0</v>
      </c>
      <c r="EA430" s="158" t="n">
        <v>0</v>
      </c>
      <c r="EB430" s="158" t="n">
        <v>0</v>
      </c>
      <c r="EC430" s="158" t="n">
        <v>0</v>
      </c>
      <c r="ED430" s="158" t="n">
        <v>0</v>
      </c>
      <c r="EE430" s="158" t="n">
        <v>0</v>
      </c>
      <c r="EF430" s="158" t="n">
        <v>0</v>
      </c>
      <c r="EG430" s="158" t="n">
        <v>0</v>
      </c>
      <c r="EH430" s="158" t="n">
        <v>0</v>
      </c>
      <c r="EI430" s="158" t="n">
        <v>0</v>
      </c>
      <c r="EJ430" s="158" t="n">
        <v>0</v>
      </c>
      <c r="EK430" s="158" t="n">
        <v>0</v>
      </c>
      <c r="EL430" s="158" t="n">
        <v>0</v>
      </c>
      <c r="EM430" s="158" t="n">
        <v>0</v>
      </c>
      <c r="EN430" s="158" t="n">
        <v>0</v>
      </c>
      <c r="EO430" s="158" t="n">
        <v>0</v>
      </c>
      <c r="EP430" s="158" t="n">
        <v>0</v>
      </c>
      <c r="EQ430" s="158" t="n">
        <v>0</v>
      </c>
      <c r="ER430" s="158" t="n">
        <v>0</v>
      </c>
      <c r="ES430" s="158" t="n">
        <v>0</v>
      </c>
      <c r="ET430" s="158" t="n">
        <v>0</v>
      </c>
      <c r="EU430" s="158" t="n">
        <v>0</v>
      </c>
      <c r="EV430" s="158" t="n">
        <v>0</v>
      </c>
      <c r="EW430" s="158" t="n">
        <v>0</v>
      </c>
      <c r="EX430" s="158" t="n">
        <v>0</v>
      </c>
      <c r="EY430" s="158" t="n">
        <v>0</v>
      </c>
      <c r="EZ430" s="158" t="n">
        <v>1900</v>
      </c>
      <c r="FA430" s="158" t="n">
        <v>1</v>
      </c>
      <c r="FB430" s="158" t="n">
        <v>1</v>
      </c>
      <c r="FC430" s="158" t="n">
        <v>1900</v>
      </c>
      <c r="FD430" s="158" t="n">
        <v>1</v>
      </c>
      <c r="FE430" s="158" t="n">
        <v>1</v>
      </c>
      <c r="FF430" s="158" t="n">
        <v>1900</v>
      </c>
      <c r="FG430" s="158" t="n">
        <v>1</v>
      </c>
      <c r="FH430" s="158" t="n">
        <v>1</v>
      </c>
      <c r="FI430" s="158" t="n">
        <v>1900</v>
      </c>
      <c r="FJ430" s="158" t="n">
        <v>1</v>
      </c>
      <c r="FK430" s="158" t="n">
        <v>1</v>
      </c>
      <c r="FL430" s="158" t="n">
        <v>1900</v>
      </c>
      <c r="FM430" s="158" t="n">
        <v>1</v>
      </c>
      <c r="FN430" s="158" t="n">
        <v>1</v>
      </c>
      <c r="FO430" s="158" t="n">
        <v>1900</v>
      </c>
      <c r="FP430" s="158" t="n">
        <v>1</v>
      </c>
      <c r="FQ430" s="158" t="n">
        <v>1</v>
      </c>
      <c r="FR430" s="158" t="n">
        <v>1900</v>
      </c>
      <c r="FS430" s="158" t="n">
        <v>1</v>
      </c>
      <c r="FT430" s="158" t="n">
        <v>1</v>
      </c>
      <c r="FU430" s="158" t="n">
        <v>1900</v>
      </c>
      <c r="FV430" s="158" t="n">
        <v>1</v>
      </c>
      <c r="FW430" s="158" t="n">
        <v>1</v>
      </c>
    </row>
    <row r="431">
      <c r="A431">
        <f>IF(F431&gt;1,A430,IF(AND(I431&lt;10,paste!A433&lt;10),RIGHT(H431,2)&amp;"0"&amp;I431&amp;"000"&amp;paste!A433,IF(AND(I431&lt;10,paste!A433&gt;=10,paste!A433&lt;100),RIGHT(H431,2)&amp;"0"&amp;I431&amp;"00"&amp;paste!A433,IF(AND(I431&lt;10,paste!A433&gt;=100,paste!A433&lt;1000),RIGHT(H431,2)&amp;"0"&amp;I431&amp;"0"&amp;paste!A433,IF(AND(I431&lt;10,paste!A433&gt;=1000),RIGHT(H431,2)&amp;"0"&amp;I431&amp;paste!A433,IF(AND(I431&gt;=10,paste!A433&lt;10),RIGHT(H431,2)&amp;I431&amp;"000"&amp;paste!A433,IF(AND(I431&gt;=10,paste!A433&gt;=10,paste!A433&lt;100),RIGHT(H431,2)&amp;I431&amp;"00"&amp;paste!A433,IF(AND(I431&gt;=10,paste!A433&gt;=100,paste!A433&lt;1000),RIGHT(H431,2)&amp;I431&amp;"0"&amp;paste!A433,RIGHT(H431,2)&amp;I431&amp;paste!A433))))))))</f>
        <v/>
      </c>
      <c r="B431">
        <f>YEAR(paste!C433)</f>
        <v/>
      </c>
      <c r="C431">
        <f>MONTH(paste!C433)</f>
        <v/>
      </c>
      <c r="D431">
        <f>DAY(paste!C433)</f>
        <v/>
      </c>
      <c r="E431" s="158" t="n">
        <v>0</v>
      </c>
      <c r="F431">
        <f>IF(AND(L431=L430,D431=D430),F430+1,1)</f>
        <v/>
      </c>
      <c r="G431" s="158" t="n">
        <v>0</v>
      </c>
      <c r="H431">
        <f>YEAR(paste!C433)</f>
        <v/>
      </c>
      <c r="I431">
        <f>MONTH(paste!C433)</f>
        <v/>
      </c>
      <c r="J431">
        <f>DAY(paste!C433)</f>
        <v/>
      </c>
      <c r="K431">
        <f>A431</f>
        <v/>
      </c>
      <c r="L431">
        <f>IF(ISBLANK(VLOOKUP(paste!J433,'得意先名 (2)'!$B$3:$F$2005,5,FALSE)),paste!P433,IFERROR(VLOOKUP(paste!J433,'得意先名 (2)'!$B$3:$F$2005,5,FALSE),"ZZZZZZZZZZZ"))</f>
        <v/>
      </c>
      <c r="M431">
        <f>IF(L431="ZZZZZZZZZZZ",paste!J433&amp;paste!K433&amp; "  :   "&amp;paste!M433&amp; "  :   "&amp;paste!P433,"")</f>
        <v/>
      </c>
      <c r="O431" s="158" t="n"/>
      <c r="P431">
        <f>VLOOKUP(L431,'L_User+EndUser'!$C$2:$K$500,8,FALSE)</f>
        <v/>
      </c>
      <c r="Q431">
        <f>VLOOKUP(L431,'L_User+EndUser'!$C$2:$K$500,9,FALSE)</f>
        <v/>
      </c>
      <c r="R431" s="158" t="n"/>
      <c r="T431" s="158" t="n"/>
      <c r="V431" s="158" t="n"/>
      <c r="AB431">
        <f>paste!J433</f>
        <v/>
      </c>
      <c r="AC431">
        <f>L431</f>
        <v/>
      </c>
      <c r="AO431">
        <f>YEAR(paste!O433)</f>
        <v/>
      </c>
      <c r="AP431">
        <f>MONTH(paste!O433)</f>
        <v/>
      </c>
      <c r="AQ431">
        <f>DAY(paste!O433)</f>
        <v/>
      </c>
      <c r="BD431">
        <f>IF(paste!L433="","",paste!L433)</f>
        <v/>
      </c>
      <c r="BM431" t="n">
        <v>1</v>
      </c>
      <c r="BN431">
        <f>VLOOKUP(paste!E433,L_Product!$A$2:$B$2001,2,FALSE)</f>
        <v/>
      </c>
      <c r="BO431" s="21" t="n"/>
      <c r="BT431" t="n">
        <v>2</v>
      </c>
      <c r="BU431">
        <f>IF($BM$2=1,2,IF($BM$2=18,1))</f>
        <v/>
      </c>
      <c r="BV431">
        <f>IF($BM$2=1,0,IF($BM$2=18,1))</f>
        <v/>
      </c>
      <c r="BW431" t="n">
        <v>2</v>
      </c>
      <c r="BX431" t="n">
        <v>0</v>
      </c>
      <c r="BY431" t="n">
        <v>3</v>
      </c>
      <c r="BZ431">
        <f>VLOOKUP(BN431,L_Product!$B$2:$Z$2001,14,FALSE)</f>
        <v/>
      </c>
      <c r="CA431">
        <f>paste!H433</f>
        <v/>
      </c>
      <c r="CB431">
        <f>BZ431*CA431</f>
        <v/>
      </c>
      <c r="CN431" s="158" t="n">
        <v>1</v>
      </c>
      <c r="CO431" s="158" t="n">
        <v>1</v>
      </c>
      <c r="CP431" s="158" t="n">
        <v>1</v>
      </c>
      <c r="CQ431" s="158" t="n">
        <v>1</v>
      </c>
      <c r="CR431" s="158" t="n">
        <v>1</v>
      </c>
      <c r="CS431" s="158" t="n">
        <v>0</v>
      </c>
      <c r="CT431" s="158" t="n">
        <v>0</v>
      </c>
      <c r="CU431" s="158" t="n">
        <v>0</v>
      </c>
      <c r="CV431" s="158" t="n">
        <v>0</v>
      </c>
      <c r="CW431" s="158" t="n">
        <v>0</v>
      </c>
      <c r="CX431">
        <f>B431</f>
        <v/>
      </c>
      <c r="CY431">
        <f>C431</f>
        <v/>
      </c>
      <c r="CZ431">
        <f>D431</f>
        <v/>
      </c>
      <c r="DA431" s="158" t="n">
        <v>1900</v>
      </c>
      <c r="DB431" s="158" t="n">
        <v>1</v>
      </c>
      <c r="DC431" s="158" t="n">
        <v>1</v>
      </c>
      <c r="DD431" s="158" t="n">
        <v>1900</v>
      </c>
      <c r="DE431" s="158" t="n">
        <v>1</v>
      </c>
      <c r="DF431" s="158" t="n">
        <v>1</v>
      </c>
      <c r="DG431" s="158" t="n">
        <v>1900</v>
      </c>
      <c r="DH431" s="158" t="n">
        <v>1</v>
      </c>
      <c r="DI431" s="158" t="n">
        <v>1</v>
      </c>
      <c r="DJ431" s="158" t="n">
        <v>1900</v>
      </c>
      <c r="DK431" s="158" t="n">
        <v>1</v>
      </c>
      <c r="DL431" s="158" t="n">
        <v>1</v>
      </c>
      <c r="DR431" s="158" t="n">
        <v>2</v>
      </c>
      <c r="DS431" s="158" t="n">
        <v>1</v>
      </c>
      <c r="DT431" s="158" t="n">
        <v>2</v>
      </c>
      <c r="DU431" s="158" t="n">
        <v>1</v>
      </c>
      <c r="DV431" s="158" t="n">
        <v>3</v>
      </c>
      <c r="DW431" s="158" t="n">
        <v>1</v>
      </c>
      <c r="DX431" s="158" t="n">
        <v>3</v>
      </c>
      <c r="DY431" s="158" t="n">
        <v>0</v>
      </c>
      <c r="DZ431" s="158" t="n">
        <v>0</v>
      </c>
      <c r="EA431" s="158" t="n">
        <v>0</v>
      </c>
      <c r="EB431" s="158" t="n">
        <v>0</v>
      </c>
      <c r="EC431" s="158" t="n">
        <v>0</v>
      </c>
      <c r="ED431" s="158" t="n">
        <v>0</v>
      </c>
      <c r="EE431" s="158" t="n">
        <v>0</v>
      </c>
      <c r="EF431" s="158" t="n">
        <v>0</v>
      </c>
      <c r="EG431" s="158" t="n">
        <v>0</v>
      </c>
      <c r="EH431" s="158" t="n">
        <v>0</v>
      </c>
      <c r="EI431" s="158" t="n">
        <v>0</v>
      </c>
      <c r="EJ431" s="158" t="n">
        <v>0</v>
      </c>
      <c r="EK431" s="158" t="n">
        <v>0</v>
      </c>
      <c r="EL431" s="158" t="n">
        <v>0</v>
      </c>
      <c r="EM431" s="158" t="n">
        <v>0</v>
      </c>
      <c r="EN431" s="158" t="n">
        <v>0</v>
      </c>
      <c r="EO431" s="158" t="n">
        <v>0</v>
      </c>
      <c r="EP431" s="158" t="n">
        <v>0</v>
      </c>
      <c r="EQ431" s="158" t="n">
        <v>0</v>
      </c>
      <c r="ER431" s="158" t="n">
        <v>0</v>
      </c>
      <c r="ES431" s="158" t="n">
        <v>0</v>
      </c>
      <c r="ET431" s="158" t="n">
        <v>0</v>
      </c>
      <c r="EU431" s="158" t="n">
        <v>0</v>
      </c>
      <c r="EV431" s="158" t="n">
        <v>0</v>
      </c>
      <c r="EW431" s="158" t="n">
        <v>0</v>
      </c>
      <c r="EX431" s="158" t="n">
        <v>0</v>
      </c>
      <c r="EY431" s="158" t="n">
        <v>0</v>
      </c>
      <c r="EZ431" s="158" t="n">
        <v>1900</v>
      </c>
      <c r="FA431" s="158" t="n">
        <v>1</v>
      </c>
      <c r="FB431" s="158" t="n">
        <v>1</v>
      </c>
      <c r="FC431" s="158" t="n">
        <v>1900</v>
      </c>
      <c r="FD431" s="158" t="n">
        <v>1</v>
      </c>
      <c r="FE431" s="158" t="n">
        <v>1</v>
      </c>
      <c r="FF431" s="158" t="n">
        <v>1900</v>
      </c>
      <c r="FG431" s="158" t="n">
        <v>1</v>
      </c>
      <c r="FH431" s="158" t="n">
        <v>1</v>
      </c>
      <c r="FI431" s="158" t="n">
        <v>1900</v>
      </c>
      <c r="FJ431" s="158" t="n">
        <v>1</v>
      </c>
      <c r="FK431" s="158" t="n">
        <v>1</v>
      </c>
      <c r="FL431" s="158" t="n">
        <v>1900</v>
      </c>
      <c r="FM431" s="158" t="n">
        <v>1</v>
      </c>
      <c r="FN431" s="158" t="n">
        <v>1</v>
      </c>
      <c r="FO431" s="158" t="n">
        <v>1900</v>
      </c>
      <c r="FP431" s="158" t="n">
        <v>1</v>
      </c>
      <c r="FQ431" s="158" t="n">
        <v>1</v>
      </c>
      <c r="FR431" s="158" t="n">
        <v>1900</v>
      </c>
      <c r="FS431" s="158" t="n">
        <v>1</v>
      </c>
      <c r="FT431" s="158" t="n">
        <v>1</v>
      </c>
      <c r="FU431" s="158" t="n">
        <v>1900</v>
      </c>
      <c r="FV431" s="158" t="n">
        <v>1</v>
      </c>
      <c r="FW431" s="158" t="n">
        <v>1</v>
      </c>
    </row>
    <row r="432">
      <c r="A432">
        <f>IF(F432&gt;1,A431,IF(AND(I432&lt;10,paste!A434&lt;10),RIGHT(H432,2)&amp;"0"&amp;I432&amp;"000"&amp;paste!A434,IF(AND(I432&lt;10,paste!A434&gt;=10,paste!A434&lt;100),RIGHT(H432,2)&amp;"0"&amp;I432&amp;"00"&amp;paste!A434,IF(AND(I432&lt;10,paste!A434&gt;=100,paste!A434&lt;1000),RIGHT(H432,2)&amp;"0"&amp;I432&amp;"0"&amp;paste!A434,IF(AND(I432&lt;10,paste!A434&gt;=1000),RIGHT(H432,2)&amp;"0"&amp;I432&amp;paste!A434,IF(AND(I432&gt;=10,paste!A434&lt;10),RIGHT(H432,2)&amp;I432&amp;"000"&amp;paste!A434,IF(AND(I432&gt;=10,paste!A434&gt;=10,paste!A434&lt;100),RIGHT(H432,2)&amp;I432&amp;"00"&amp;paste!A434,IF(AND(I432&gt;=10,paste!A434&gt;=100,paste!A434&lt;1000),RIGHT(H432,2)&amp;I432&amp;"0"&amp;paste!A434,RIGHT(H432,2)&amp;I432&amp;paste!A434))))))))</f>
        <v/>
      </c>
      <c r="B432">
        <f>YEAR(paste!C434)</f>
        <v/>
      </c>
      <c r="C432">
        <f>MONTH(paste!C434)</f>
        <v/>
      </c>
      <c r="D432">
        <f>DAY(paste!C434)</f>
        <v/>
      </c>
      <c r="E432" s="158" t="n">
        <v>0</v>
      </c>
      <c r="F432">
        <f>IF(AND(L432=L431,D432=D431),F431+1,1)</f>
        <v/>
      </c>
      <c r="G432" s="158" t="n">
        <v>0</v>
      </c>
      <c r="H432">
        <f>YEAR(paste!C434)</f>
        <v/>
      </c>
      <c r="I432">
        <f>MONTH(paste!C434)</f>
        <v/>
      </c>
      <c r="J432">
        <f>DAY(paste!C434)</f>
        <v/>
      </c>
      <c r="K432">
        <f>A432</f>
        <v/>
      </c>
      <c r="L432">
        <f>IF(ISBLANK(VLOOKUP(paste!J434,'得意先名 (2)'!$B$3:$F$2005,5,FALSE)),paste!P434,IFERROR(VLOOKUP(paste!J434,'得意先名 (2)'!$B$3:$F$2005,5,FALSE),"ZZZZZZZZZZZ"))</f>
        <v/>
      </c>
      <c r="M432">
        <f>IF(L432="ZZZZZZZZZZZ",paste!J434&amp;paste!K434&amp; "  :   "&amp;paste!M434&amp; "  :   "&amp;paste!P434,"")</f>
        <v/>
      </c>
      <c r="O432" s="158" t="n"/>
      <c r="P432">
        <f>VLOOKUP(L432,'L_User+EndUser'!$C$2:$K$500,8,FALSE)</f>
        <v/>
      </c>
      <c r="Q432">
        <f>VLOOKUP(L432,'L_User+EndUser'!$C$2:$K$500,9,FALSE)</f>
        <v/>
      </c>
      <c r="R432" s="158" t="n"/>
      <c r="T432" s="158" t="n"/>
      <c r="V432" s="158" t="n"/>
      <c r="AB432">
        <f>paste!J434</f>
        <v/>
      </c>
      <c r="AC432">
        <f>L432</f>
        <v/>
      </c>
      <c r="AO432">
        <f>YEAR(paste!O434)</f>
        <v/>
      </c>
      <c r="AP432">
        <f>MONTH(paste!O434)</f>
        <v/>
      </c>
      <c r="AQ432">
        <f>DAY(paste!O434)</f>
        <v/>
      </c>
      <c r="BD432">
        <f>IF(paste!L434="","",paste!L434)</f>
        <v/>
      </c>
      <c r="BM432" t="n">
        <v>1</v>
      </c>
      <c r="BN432">
        <f>VLOOKUP(paste!E434,L_Product!$A$2:$B$2001,2,FALSE)</f>
        <v/>
      </c>
      <c r="BO432" s="21" t="n"/>
      <c r="BT432" t="n">
        <v>2</v>
      </c>
      <c r="BU432">
        <f>IF($BM$2=1,2,IF($BM$2=18,1))</f>
        <v/>
      </c>
      <c r="BV432">
        <f>IF($BM$2=1,0,IF($BM$2=18,1))</f>
        <v/>
      </c>
      <c r="BW432" t="n">
        <v>2</v>
      </c>
      <c r="BX432" t="n">
        <v>0</v>
      </c>
      <c r="BY432" t="n">
        <v>3</v>
      </c>
      <c r="BZ432">
        <f>VLOOKUP(BN432,L_Product!$B$2:$Z$2001,14,FALSE)</f>
        <v/>
      </c>
      <c r="CA432">
        <f>paste!H434</f>
        <v/>
      </c>
      <c r="CB432">
        <f>BZ432*CA432</f>
        <v/>
      </c>
      <c r="CN432" s="158" t="n">
        <v>1</v>
      </c>
      <c r="CO432" s="158" t="n">
        <v>1</v>
      </c>
      <c r="CP432" s="158" t="n">
        <v>1</v>
      </c>
      <c r="CQ432" s="158" t="n">
        <v>1</v>
      </c>
      <c r="CR432" s="158" t="n">
        <v>1</v>
      </c>
      <c r="CS432" s="158" t="n">
        <v>0</v>
      </c>
      <c r="CT432" s="158" t="n">
        <v>0</v>
      </c>
      <c r="CU432" s="158" t="n">
        <v>0</v>
      </c>
      <c r="CV432" s="158" t="n">
        <v>0</v>
      </c>
      <c r="CW432" s="158" t="n">
        <v>0</v>
      </c>
      <c r="CX432">
        <f>B432</f>
        <v/>
      </c>
      <c r="CY432">
        <f>C432</f>
        <v/>
      </c>
      <c r="CZ432">
        <f>D432</f>
        <v/>
      </c>
      <c r="DA432" s="158" t="n">
        <v>1900</v>
      </c>
      <c r="DB432" s="158" t="n">
        <v>1</v>
      </c>
      <c r="DC432" s="158" t="n">
        <v>1</v>
      </c>
      <c r="DD432" s="158" t="n">
        <v>1900</v>
      </c>
      <c r="DE432" s="158" t="n">
        <v>1</v>
      </c>
      <c r="DF432" s="158" t="n">
        <v>1</v>
      </c>
      <c r="DG432" s="158" t="n">
        <v>1900</v>
      </c>
      <c r="DH432" s="158" t="n">
        <v>1</v>
      </c>
      <c r="DI432" s="158" t="n">
        <v>1</v>
      </c>
      <c r="DJ432" s="158" t="n">
        <v>1900</v>
      </c>
      <c r="DK432" s="158" t="n">
        <v>1</v>
      </c>
      <c r="DL432" s="158" t="n">
        <v>1</v>
      </c>
      <c r="DR432" s="158" t="n">
        <v>2</v>
      </c>
      <c r="DS432" s="158" t="n">
        <v>1</v>
      </c>
      <c r="DT432" s="158" t="n">
        <v>2</v>
      </c>
      <c r="DU432" s="158" t="n">
        <v>1</v>
      </c>
      <c r="DV432" s="158" t="n">
        <v>3</v>
      </c>
      <c r="DW432" s="158" t="n">
        <v>1</v>
      </c>
      <c r="DX432" s="158" t="n">
        <v>3</v>
      </c>
      <c r="DY432" s="158" t="n">
        <v>0</v>
      </c>
      <c r="DZ432" s="158" t="n">
        <v>0</v>
      </c>
      <c r="EA432" s="158" t="n">
        <v>0</v>
      </c>
      <c r="EB432" s="158" t="n">
        <v>0</v>
      </c>
      <c r="EC432" s="158" t="n">
        <v>0</v>
      </c>
      <c r="ED432" s="158" t="n">
        <v>0</v>
      </c>
      <c r="EE432" s="158" t="n">
        <v>0</v>
      </c>
      <c r="EF432" s="158" t="n">
        <v>0</v>
      </c>
      <c r="EG432" s="158" t="n">
        <v>0</v>
      </c>
      <c r="EH432" s="158" t="n">
        <v>0</v>
      </c>
      <c r="EI432" s="158" t="n">
        <v>0</v>
      </c>
      <c r="EJ432" s="158" t="n">
        <v>0</v>
      </c>
      <c r="EK432" s="158" t="n">
        <v>0</v>
      </c>
      <c r="EL432" s="158" t="n">
        <v>0</v>
      </c>
      <c r="EM432" s="158" t="n">
        <v>0</v>
      </c>
      <c r="EN432" s="158" t="n">
        <v>0</v>
      </c>
      <c r="EO432" s="158" t="n">
        <v>0</v>
      </c>
      <c r="EP432" s="158" t="n">
        <v>0</v>
      </c>
      <c r="EQ432" s="158" t="n">
        <v>0</v>
      </c>
      <c r="ER432" s="158" t="n">
        <v>0</v>
      </c>
      <c r="ES432" s="158" t="n">
        <v>0</v>
      </c>
      <c r="ET432" s="158" t="n">
        <v>0</v>
      </c>
      <c r="EU432" s="158" t="n">
        <v>0</v>
      </c>
      <c r="EV432" s="158" t="n">
        <v>0</v>
      </c>
      <c r="EW432" s="158" t="n">
        <v>0</v>
      </c>
      <c r="EX432" s="158" t="n">
        <v>0</v>
      </c>
      <c r="EY432" s="158" t="n">
        <v>0</v>
      </c>
      <c r="EZ432" s="158" t="n">
        <v>1900</v>
      </c>
      <c r="FA432" s="158" t="n">
        <v>1</v>
      </c>
      <c r="FB432" s="158" t="n">
        <v>1</v>
      </c>
      <c r="FC432" s="158" t="n">
        <v>1900</v>
      </c>
      <c r="FD432" s="158" t="n">
        <v>1</v>
      </c>
      <c r="FE432" s="158" t="n">
        <v>1</v>
      </c>
      <c r="FF432" s="158" t="n">
        <v>1900</v>
      </c>
      <c r="FG432" s="158" t="n">
        <v>1</v>
      </c>
      <c r="FH432" s="158" t="n">
        <v>1</v>
      </c>
      <c r="FI432" s="158" t="n">
        <v>1900</v>
      </c>
      <c r="FJ432" s="158" t="n">
        <v>1</v>
      </c>
      <c r="FK432" s="158" t="n">
        <v>1</v>
      </c>
      <c r="FL432" s="158" t="n">
        <v>1900</v>
      </c>
      <c r="FM432" s="158" t="n">
        <v>1</v>
      </c>
      <c r="FN432" s="158" t="n">
        <v>1</v>
      </c>
      <c r="FO432" s="158" t="n">
        <v>1900</v>
      </c>
      <c r="FP432" s="158" t="n">
        <v>1</v>
      </c>
      <c r="FQ432" s="158" t="n">
        <v>1</v>
      </c>
      <c r="FR432" s="158" t="n">
        <v>1900</v>
      </c>
      <c r="FS432" s="158" t="n">
        <v>1</v>
      </c>
      <c r="FT432" s="158" t="n">
        <v>1</v>
      </c>
      <c r="FU432" s="158" t="n">
        <v>1900</v>
      </c>
      <c r="FV432" s="158" t="n">
        <v>1</v>
      </c>
      <c r="FW432" s="158" t="n">
        <v>1</v>
      </c>
    </row>
    <row r="433">
      <c r="A433">
        <f>IF(F433&gt;1,A432,IF(AND(I433&lt;10,paste!A435&lt;10),RIGHT(H433,2)&amp;"0"&amp;I433&amp;"000"&amp;paste!A435,IF(AND(I433&lt;10,paste!A435&gt;=10,paste!A435&lt;100),RIGHT(H433,2)&amp;"0"&amp;I433&amp;"00"&amp;paste!A435,IF(AND(I433&lt;10,paste!A435&gt;=100,paste!A435&lt;1000),RIGHT(H433,2)&amp;"0"&amp;I433&amp;"0"&amp;paste!A435,IF(AND(I433&lt;10,paste!A435&gt;=1000),RIGHT(H433,2)&amp;"0"&amp;I433&amp;paste!A435,IF(AND(I433&gt;=10,paste!A435&lt;10),RIGHT(H433,2)&amp;I433&amp;"000"&amp;paste!A435,IF(AND(I433&gt;=10,paste!A435&gt;=10,paste!A435&lt;100),RIGHT(H433,2)&amp;I433&amp;"00"&amp;paste!A435,IF(AND(I433&gt;=10,paste!A435&gt;=100,paste!A435&lt;1000),RIGHT(H433,2)&amp;I433&amp;"0"&amp;paste!A435,RIGHT(H433,2)&amp;I433&amp;paste!A435))))))))</f>
        <v/>
      </c>
      <c r="B433">
        <f>YEAR(paste!C435)</f>
        <v/>
      </c>
      <c r="C433">
        <f>MONTH(paste!C435)</f>
        <v/>
      </c>
      <c r="D433">
        <f>DAY(paste!C435)</f>
        <v/>
      </c>
      <c r="E433" s="158" t="n">
        <v>0</v>
      </c>
      <c r="F433">
        <f>IF(AND(L433=L432,D433=D432),F432+1,1)</f>
        <v/>
      </c>
      <c r="G433" s="158" t="n">
        <v>0</v>
      </c>
      <c r="H433">
        <f>YEAR(paste!C435)</f>
        <v/>
      </c>
      <c r="I433">
        <f>MONTH(paste!C435)</f>
        <v/>
      </c>
      <c r="J433">
        <f>DAY(paste!C435)</f>
        <v/>
      </c>
      <c r="K433">
        <f>A433</f>
        <v/>
      </c>
      <c r="L433">
        <f>IF(ISBLANK(VLOOKUP(paste!J435,'得意先名 (2)'!$B$3:$F$2005,5,FALSE)),paste!P435,IFERROR(VLOOKUP(paste!J435,'得意先名 (2)'!$B$3:$F$2005,5,FALSE),"ZZZZZZZZZZZ"))</f>
        <v/>
      </c>
      <c r="M433">
        <f>IF(L433="ZZZZZZZZZZZ",paste!J435&amp;paste!K435&amp; "  :   "&amp;paste!M435&amp; "  :   "&amp;paste!P435,"")</f>
        <v/>
      </c>
      <c r="O433" s="158" t="n"/>
      <c r="P433">
        <f>VLOOKUP(L433,'L_User+EndUser'!$C$2:$K$500,8,FALSE)</f>
        <v/>
      </c>
      <c r="Q433">
        <f>VLOOKUP(L433,'L_User+EndUser'!$C$2:$K$500,9,FALSE)</f>
        <v/>
      </c>
      <c r="R433" s="158" t="n"/>
      <c r="T433" s="158" t="n"/>
      <c r="V433" s="158" t="n"/>
      <c r="AB433">
        <f>paste!J435</f>
        <v/>
      </c>
      <c r="AC433">
        <f>L433</f>
        <v/>
      </c>
      <c r="AO433">
        <f>YEAR(paste!O435)</f>
        <v/>
      </c>
      <c r="AP433">
        <f>MONTH(paste!O435)</f>
        <v/>
      </c>
      <c r="AQ433">
        <f>DAY(paste!O435)</f>
        <v/>
      </c>
      <c r="BD433">
        <f>IF(paste!L435="","",paste!L435)</f>
        <v/>
      </c>
      <c r="BM433" t="n">
        <v>1</v>
      </c>
      <c r="BN433">
        <f>VLOOKUP(paste!E435,L_Product!$A$2:$B$2001,2,FALSE)</f>
        <v/>
      </c>
      <c r="BO433" s="21" t="n"/>
      <c r="BT433" t="n">
        <v>2</v>
      </c>
      <c r="BU433">
        <f>IF($BM$2=1,2,IF($BM$2=18,1))</f>
        <v/>
      </c>
      <c r="BV433">
        <f>IF($BM$2=1,0,IF($BM$2=18,1))</f>
        <v/>
      </c>
      <c r="BW433" t="n">
        <v>2</v>
      </c>
      <c r="BX433" t="n">
        <v>0</v>
      </c>
      <c r="BY433" t="n">
        <v>3</v>
      </c>
      <c r="BZ433">
        <f>VLOOKUP(BN433,L_Product!$B$2:$Z$2001,14,FALSE)</f>
        <v/>
      </c>
      <c r="CA433">
        <f>paste!H435</f>
        <v/>
      </c>
      <c r="CB433">
        <f>BZ433*CA433</f>
        <v/>
      </c>
      <c r="CN433" s="158" t="n">
        <v>1</v>
      </c>
      <c r="CO433" s="158" t="n">
        <v>1</v>
      </c>
      <c r="CP433" s="158" t="n">
        <v>1</v>
      </c>
      <c r="CQ433" s="158" t="n">
        <v>1</v>
      </c>
      <c r="CR433" s="158" t="n">
        <v>1</v>
      </c>
      <c r="CS433" s="158" t="n">
        <v>0</v>
      </c>
      <c r="CT433" s="158" t="n">
        <v>0</v>
      </c>
      <c r="CU433" s="158" t="n">
        <v>0</v>
      </c>
      <c r="CV433" s="158" t="n">
        <v>0</v>
      </c>
      <c r="CW433" s="158" t="n">
        <v>0</v>
      </c>
      <c r="CX433">
        <f>B433</f>
        <v/>
      </c>
      <c r="CY433">
        <f>C433</f>
        <v/>
      </c>
      <c r="CZ433">
        <f>D433</f>
        <v/>
      </c>
      <c r="DA433" s="158" t="n">
        <v>1900</v>
      </c>
      <c r="DB433" s="158" t="n">
        <v>1</v>
      </c>
      <c r="DC433" s="158" t="n">
        <v>1</v>
      </c>
      <c r="DD433" s="158" t="n">
        <v>1900</v>
      </c>
      <c r="DE433" s="158" t="n">
        <v>1</v>
      </c>
      <c r="DF433" s="158" t="n">
        <v>1</v>
      </c>
      <c r="DG433" s="158" t="n">
        <v>1900</v>
      </c>
      <c r="DH433" s="158" t="n">
        <v>1</v>
      </c>
      <c r="DI433" s="158" t="n">
        <v>1</v>
      </c>
      <c r="DJ433" s="158" t="n">
        <v>1900</v>
      </c>
      <c r="DK433" s="158" t="n">
        <v>1</v>
      </c>
      <c r="DL433" s="158" t="n">
        <v>1</v>
      </c>
      <c r="DR433" s="158" t="n">
        <v>2</v>
      </c>
      <c r="DS433" s="158" t="n">
        <v>1</v>
      </c>
      <c r="DT433" s="158" t="n">
        <v>2</v>
      </c>
      <c r="DU433" s="158" t="n">
        <v>1</v>
      </c>
      <c r="DV433" s="158" t="n">
        <v>3</v>
      </c>
      <c r="DW433" s="158" t="n">
        <v>1</v>
      </c>
      <c r="DX433" s="158" t="n">
        <v>3</v>
      </c>
      <c r="DY433" s="158" t="n">
        <v>0</v>
      </c>
      <c r="DZ433" s="158" t="n">
        <v>0</v>
      </c>
      <c r="EA433" s="158" t="n">
        <v>0</v>
      </c>
      <c r="EB433" s="158" t="n">
        <v>0</v>
      </c>
      <c r="EC433" s="158" t="n">
        <v>0</v>
      </c>
      <c r="ED433" s="158" t="n">
        <v>0</v>
      </c>
      <c r="EE433" s="158" t="n">
        <v>0</v>
      </c>
      <c r="EF433" s="158" t="n">
        <v>0</v>
      </c>
      <c r="EG433" s="158" t="n">
        <v>0</v>
      </c>
      <c r="EH433" s="158" t="n">
        <v>0</v>
      </c>
      <c r="EI433" s="158" t="n">
        <v>0</v>
      </c>
      <c r="EJ433" s="158" t="n">
        <v>0</v>
      </c>
      <c r="EK433" s="158" t="n">
        <v>0</v>
      </c>
      <c r="EL433" s="158" t="n">
        <v>0</v>
      </c>
      <c r="EM433" s="158" t="n">
        <v>0</v>
      </c>
      <c r="EN433" s="158" t="n">
        <v>0</v>
      </c>
      <c r="EO433" s="158" t="n">
        <v>0</v>
      </c>
      <c r="EP433" s="158" t="n">
        <v>0</v>
      </c>
      <c r="EQ433" s="158" t="n">
        <v>0</v>
      </c>
      <c r="ER433" s="158" t="n">
        <v>0</v>
      </c>
      <c r="ES433" s="158" t="n">
        <v>0</v>
      </c>
      <c r="ET433" s="158" t="n">
        <v>0</v>
      </c>
      <c r="EU433" s="158" t="n">
        <v>0</v>
      </c>
      <c r="EV433" s="158" t="n">
        <v>0</v>
      </c>
      <c r="EW433" s="158" t="n">
        <v>0</v>
      </c>
      <c r="EX433" s="158" t="n">
        <v>0</v>
      </c>
      <c r="EY433" s="158" t="n">
        <v>0</v>
      </c>
      <c r="EZ433" s="158" t="n">
        <v>1900</v>
      </c>
      <c r="FA433" s="158" t="n">
        <v>1</v>
      </c>
      <c r="FB433" s="158" t="n">
        <v>1</v>
      </c>
      <c r="FC433" s="158" t="n">
        <v>1900</v>
      </c>
      <c r="FD433" s="158" t="n">
        <v>1</v>
      </c>
      <c r="FE433" s="158" t="n">
        <v>1</v>
      </c>
      <c r="FF433" s="158" t="n">
        <v>1900</v>
      </c>
      <c r="FG433" s="158" t="n">
        <v>1</v>
      </c>
      <c r="FH433" s="158" t="n">
        <v>1</v>
      </c>
      <c r="FI433" s="158" t="n">
        <v>1900</v>
      </c>
      <c r="FJ433" s="158" t="n">
        <v>1</v>
      </c>
      <c r="FK433" s="158" t="n">
        <v>1</v>
      </c>
      <c r="FL433" s="158" t="n">
        <v>1900</v>
      </c>
      <c r="FM433" s="158" t="n">
        <v>1</v>
      </c>
      <c r="FN433" s="158" t="n">
        <v>1</v>
      </c>
      <c r="FO433" s="158" t="n">
        <v>1900</v>
      </c>
      <c r="FP433" s="158" t="n">
        <v>1</v>
      </c>
      <c r="FQ433" s="158" t="n">
        <v>1</v>
      </c>
      <c r="FR433" s="158" t="n">
        <v>1900</v>
      </c>
      <c r="FS433" s="158" t="n">
        <v>1</v>
      </c>
      <c r="FT433" s="158" t="n">
        <v>1</v>
      </c>
      <c r="FU433" s="158" t="n">
        <v>1900</v>
      </c>
      <c r="FV433" s="158" t="n">
        <v>1</v>
      </c>
      <c r="FW433" s="158" t="n">
        <v>1</v>
      </c>
    </row>
    <row r="434">
      <c r="A434">
        <f>IF(F434&gt;1,A433,IF(AND(I434&lt;10,paste!A436&lt;10),RIGHT(H434,2)&amp;"0"&amp;I434&amp;"000"&amp;paste!A436,IF(AND(I434&lt;10,paste!A436&gt;=10,paste!A436&lt;100),RIGHT(H434,2)&amp;"0"&amp;I434&amp;"00"&amp;paste!A436,IF(AND(I434&lt;10,paste!A436&gt;=100,paste!A436&lt;1000),RIGHT(H434,2)&amp;"0"&amp;I434&amp;"0"&amp;paste!A436,IF(AND(I434&lt;10,paste!A436&gt;=1000),RIGHT(H434,2)&amp;"0"&amp;I434&amp;paste!A436,IF(AND(I434&gt;=10,paste!A436&lt;10),RIGHT(H434,2)&amp;I434&amp;"000"&amp;paste!A436,IF(AND(I434&gt;=10,paste!A436&gt;=10,paste!A436&lt;100),RIGHT(H434,2)&amp;I434&amp;"00"&amp;paste!A436,IF(AND(I434&gt;=10,paste!A436&gt;=100,paste!A436&lt;1000),RIGHT(H434,2)&amp;I434&amp;"0"&amp;paste!A436,RIGHT(H434,2)&amp;I434&amp;paste!A436))))))))</f>
        <v/>
      </c>
      <c r="B434">
        <f>YEAR(paste!C436)</f>
        <v/>
      </c>
      <c r="C434">
        <f>MONTH(paste!C436)</f>
        <v/>
      </c>
      <c r="D434">
        <f>DAY(paste!C436)</f>
        <v/>
      </c>
      <c r="E434" s="158" t="n">
        <v>0</v>
      </c>
      <c r="F434">
        <f>IF(AND(L434=L433,D434=D433),F433+1,1)</f>
        <v/>
      </c>
      <c r="G434" s="158" t="n">
        <v>0</v>
      </c>
      <c r="H434">
        <f>YEAR(paste!C436)</f>
        <v/>
      </c>
      <c r="I434">
        <f>MONTH(paste!C436)</f>
        <v/>
      </c>
      <c r="J434">
        <f>DAY(paste!C436)</f>
        <v/>
      </c>
      <c r="K434">
        <f>A434</f>
        <v/>
      </c>
      <c r="L434">
        <f>IF(ISBLANK(VLOOKUP(paste!J436,'得意先名 (2)'!$B$3:$F$2005,5,FALSE)),paste!P436,IFERROR(VLOOKUP(paste!J436,'得意先名 (2)'!$B$3:$F$2005,5,FALSE),"ZZZZZZZZZZZ"))</f>
        <v/>
      </c>
      <c r="M434">
        <f>IF(L434="ZZZZZZZZZZZ",paste!J436&amp;paste!K436&amp; "  :   "&amp;paste!M436&amp; "  :   "&amp;paste!P436,"")</f>
        <v/>
      </c>
      <c r="O434" s="158" t="n"/>
      <c r="P434">
        <f>VLOOKUP(L434,'L_User+EndUser'!$C$2:$K$500,8,FALSE)</f>
        <v/>
      </c>
      <c r="Q434">
        <f>VLOOKUP(L434,'L_User+EndUser'!$C$2:$K$500,9,FALSE)</f>
        <v/>
      </c>
      <c r="R434" s="158" t="n"/>
      <c r="T434" s="158" t="n"/>
      <c r="V434" s="158" t="n"/>
      <c r="AB434">
        <f>paste!J436</f>
        <v/>
      </c>
      <c r="AC434">
        <f>L434</f>
        <v/>
      </c>
      <c r="AO434">
        <f>YEAR(paste!O436)</f>
        <v/>
      </c>
      <c r="AP434">
        <f>MONTH(paste!O436)</f>
        <v/>
      </c>
      <c r="AQ434">
        <f>DAY(paste!O436)</f>
        <v/>
      </c>
      <c r="BD434">
        <f>IF(paste!L436="","",paste!L436)</f>
        <v/>
      </c>
      <c r="BM434" t="n">
        <v>1</v>
      </c>
      <c r="BN434">
        <f>VLOOKUP(paste!E436,L_Product!$A$2:$B$2001,2,FALSE)</f>
        <v/>
      </c>
      <c r="BO434" s="21" t="n"/>
      <c r="BT434" t="n">
        <v>2</v>
      </c>
      <c r="BU434">
        <f>IF($BM$2=1,2,IF($BM$2=18,1))</f>
        <v/>
      </c>
      <c r="BV434">
        <f>IF($BM$2=1,0,IF($BM$2=18,1))</f>
        <v/>
      </c>
      <c r="BW434" t="n">
        <v>2</v>
      </c>
      <c r="BX434" t="n">
        <v>0</v>
      </c>
      <c r="BY434" t="n">
        <v>3</v>
      </c>
      <c r="BZ434">
        <f>VLOOKUP(BN434,L_Product!$B$2:$Z$2001,14,FALSE)</f>
        <v/>
      </c>
      <c r="CA434">
        <f>paste!H436</f>
        <v/>
      </c>
      <c r="CB434">
        <f>BZ434*CA434</f>
        <v/>
      </c>
      <c r="CN434" s="158" t="n">
        <v>1</v>
      </c>
      <c r="CO434" s="158" t="n">
        <v>1</v>
      </c>
      <c r="CP434" s="158" t="n">
        <v>1</v>
      </c>
      <c r="CQ434" s="158" t="n">
        <v>1</v>
      </c>
      <c r="CR434" s="158" t="n">
        <v>1</v>
      </c>
      <c r="CS434" s="158" t="n">
        <v>0</v>
      </c>
      <c r="CT434" s="158" t="n">
        <v>0</v>
      </c>
      <c r="CU434" s="158" t="n">
        <v>0</v>
      </c>
      <c r="CV434" s="158" t="n">
        <v>0</v>
      </c>
      <c r="CW434" s="158" t="n">
        <v>0</v>
      </c>
      <c r="CX434">
        <f>B434</f>
        <v/>
      </c>
      <c r="CY434">
        <f>C434</f>
        <v/>
      </c>
      <c r="CZ434">
        <f>D434</f>
        <v/>
      </c>
      <c r="DA434" s="158" t="n">
        <v>1900</v>
      </c>
      <c r="DB434" s="158" t="n">
        <v>1</v>
      </c>
      <c r="DC434" s="158" t="n">
        <v>1</v>
      </c>
      <c r="DD434" s="158" t="n">
        <v>1900</v>
      </c>
      <c r="DE434" s="158" t="n">
        <v>1</v>
      </c>
      <c r="DF434" s="158" t="n">
        <v>1</v>
      </c>
      <c r="DG434" s="158" t="n">
        <v>1900</v>
      </c>
      <c r="DH434" s="158" t="n">
        <v>1</v>
      </c>
      <c r="DI434" s="158" t="n">
        <v>1</v>
      </c>
      <c r="DJ434" s="158" t="n">
        <v>1900</v>
      </c>
      <c r="DK434" s="158" t="n">
        <v>1</v>
      </c>
      <c r="DL434" s="158" t="n">
        <v>1</v>
      </c>
      <c r="DR434" s="158" t="n">
        <v>2</v>
      </c>
      <c r="DS434" s="158" t="n">
        <v>1</v>
      </c>
      <c r="DT434" s="158" t="n">
        <v>2</v>
      </c>
      <c r="DU434" s="158" t="n">
        <v>1</v>
      </c>
      <c r="DV434" s="158" t="n">
        <v>3</v>
      </c>
      <c r="DW434" s="158" t="n">
        <v>1</v>
      </c>
      <c r="DX434" s="158" t="n">
        <v>3</v>
      </c>
      <c r="DY434" s="158" t="n">
        <v>0</v>
      </c>
      <c r="DZ434" s="158" t="n">
        <v>0</v>
      </c>
      <c r="EA434" s="158" t="n">
        <v>0</v>
      </c>
      <c r="EB434" s="158" t="n">
        <v>0</v>
      </c>
      <c r="EC434" s="158" t="n">
        <v>0</v>
      </c>
      <c r="ED434" s="158" t="n">
        <v>0</v>
      </c>
      <c r="EE434" s="158" t="n">
        <v>0</v>
      </c>
      <c r="EF434" s="158" t="n">
        <v>0</v>
      </c>
      <c r="EG434" s="158" t="n">
        <v>0</v>
      </c>
      <c r="EH434" s="158" t="n">
        <v>0</v>
      </c>
      <c r="EI434" s="158" t="n">
        <v>0</v>
      </c>
      <c r="EJ434" s="158" t="n">
        <v>0</v>
      </c>
      <c r="EK434" s="158" t="n">
        <v>0</v>
      </c>
      <c r="EL434" s="158" t="n">
        <v>0</v>
      </c>
      <c r="EM434" s="158" t="n">
        <v>0</v>
      </c>
      <c r="EN434" s="158" t="n">
        <v>0</v>
      </c>
      <c r="EO434" s="158" t="n">
        <v>0</v>
      </c>
      <c r="EP434" s="158" t="n">
        <v>0</v>
      </c>
      <c r="EQ434" s="158" t="n">
        <v>0</v>
      </c>
      <c r="ER434" s="158" t="n">
        <v>0</v>
      </c>
      <c r="ES434" s="158" t="n">
        <v>0</v>
      </c>
      <c r="ET434" s="158" t="n">
        <v>0</v>
      </c>
      <c r="EU434" s="158" t="n">
        <v>0</v>
      </c>
      <c r="EV434" s="158" t="n">
        <v>0</v>
      </c>
      <c r="EW434" s="158" t="n">
        <v>0</v>
      </c>
      <c r="EX434" s="158" t="n">
        <v>0</v>
      </c>
      <c r="EY434" s="158" t="n">
        <v>0</v>
      </c>
      <c r="EZ434" s="158" t="n">
        <v>1900</v>
      </c>
      <c r="FA434" s="158" t="n">
        <v>1</v>
      </c>
      <c r="FB434" s="158" t="n">
        <v>1</v>
      </c>
      <c r="FC434" s="158" t="n">
        <v>1900</v>
      </c>
      <c r="FD434" s="158" t="n">
        <v>1</v>
      </c>
      <c r="FE434" s="158" t="n">
        <v>1</v>
      </c>
      <c r="FF434" s="158" t="n">
        <v>1900</v>
      </c>
      <c r="FG434" s="158" t="n">
        <v>1</v>
      </c>
      <c r="FH434" s="158" t="n">
        <v>1</v>
      </c>
      <c r="FI434" s="158" t="n">
        <v>1900</v>
      </c>
      <c r="FJ434" s="158" t="n">
        <v>1</v>
      </c>
      <c r="FK434" s="158" t="n">
        <v>1</v>
      </c>
      <c r="FL434" s="158" t="n">
        <v>1900</v>
      </c>
      <c r="FM434" s="158" t="n">
        <v>1</v>
      </c>
      <c r="FN434" s="158" t="n">
        <v>1</v>
      </c>
      <c r="FO434" s="158" t="n">
        <v>1900</v>
      </c>
      <c r="FP434" s="158" t="n">
        <v>1</v>
      </c>
      <c r="FQ434" s="158" t="n">
        <v>1</v>
      </c>
      <c r="FR434" s="158" t="n">
        <v>1900</v>
      </c>
      <c r="FS434" s="158" t="n">
        <v>1</v>
      </c>
      <c r="FT434" s="158" t="n">
        <v>1</v>
      </c>
      <c r="FU434" s="158" t="n">
        <v>1900</v>
      </c>
      <c r="FV434" s="158" t="n">
        <v>1</v>
      </c>
      <c r="FW434" s="158" t="n">
        <v>1</v>
      </c>
    </row>
    <row r="435">
      <c r="A435">
        <f>IF(F435&gt;1,A434,IF(AND(I435&lt;10,paste!A437&lt;10),RIGHT(H435,2)&amp;"0"&amp;I435&amp;"000"&amp;paste!A437,IF(AND(I435&lt;10,paste!A437&gt;=10,paste!A437&lt;100),RIGHT(H435,2)&amp;"0"&amp;I435&amp;"00"&amp;paste!A437,IF(AND(I435&lt;10,paste!A437&gt;=100,paste!A437&lt;1000),RIGHT(H435,2)&amp;"0"&amp;I435&amp;"0"&amp;paste!A437,IF(AND(I435&lt;10,paste!A437&gt;=1000),RIGHT(H435,2)&amp;"0"&amp;I435&amp;paste!A437,IF(AND(I435&gt;=10,paste!A437&lt;10),RIGHT(H435,2)&amp;I435&amp;"000"&amp;paste!A437,IF(AND(I435&gt;=10,paste!A437&gt;=10,paste!A437&lt;100),RIGHT(H435,2)&amp;I435&amp;"00"&amp;paste!A437,IF(AND(I435&gt;=10,paste!A437&gt;=100,paste!A437&lt;1000),RIGHT(H435,2)&amp;I435&amp;"0"&amp;paste!A437,RIGHT(H435,2)&amp;I435&amp;paste!A437))))))))</f>
        <v/>
      </c>
      <c r="B435">
        <f>YEAR(paste!C437)</f>
        <v/>
      </c>
      <c r="C435">
        <f>MONTH(paste!C437)</f>
        <v/>
      </c>
      <c r="D435">
        <f>DAY(paste!C437)</f>
        <v/>
      </c>
      <c r="E435" s="158" t="n">
        <v>0</v>
      </c>
      <c r="F435">
        <f>IF(AND(L435=L434,D435=D434),F434+1,1)</f>
        <v/>
      </c>
      <c r="G435" s="158" t="n">
        <v>0</v>
      </c>
      <c r="H435">
        <f>YEAR(paste!C437)</f>
        <v/>
      </c>
      <c r="I435">
        <f>MONTH(paste!C437)</f>
        <v/>
      </c>
      <c r="J435">
        <f>DAY(paste!C437)</f>
        <v/>
      </c>
      <c r="K435">
        <f>A435</f>
        <v/>
      </c>
      <c r="L435">
        <f>IF(ISBLANK(VLOOKUP(paste!J437,'得意先名 (2)'!$B$3:$F$2005,5,FALSE)),paste!P437,IFERROR(VLOOKUP(paste!J437,'得意先名 (2)'!$B$3:$F$2005,5,FALSE),"ZZZZZZZZZZZ"))</f>
        <v/>
      </c>
      <c r="M435">
        <f>IF(L435="ZZZZZZZZZZZ",paste!J437&amp;paste!K437&amp; "  :   "&amp;paste!M437&amp; "  :   "&amp;paste!P437,"")</f>
        <v/>
      </c>
      <c r="O435" s="158" t="n"/>
      <c r="P435">
        <f>VLOOKUP(L435,'L_User+EndUser'!$C$2:$K$500,8,FALSE)</f>
        <v/>
      </c>
      <c r="Q435">
        <f>VLOOKUP(L435,'L_User+EndUser'!$C$2:$K$500,9,FALSE)</f>
        <v/>
      </c>
      <c r="R435" s="158" t="n"/>
      <c r="T435" s="158" t="n"/>
      <c r="V435" s="158" t="n"/>
      <c r="AB435">
        <f>paste!J437</f>
        <v/>
      </c>
      <c r="AC435">
        <f>L435</f>
        <v/>
      </c>
      <c r="AO435">
        <f>YEAR(paste!O437)</f>
        <v/>
      </c>
      <c r="AP435">
        <f>MONTH(paste!O437)</f>
        <v/>
      </c>
      <c r="AQ435">
        <f>DAY(paste!O437)</f>
        <v/>
      </c>
      <c r="BD435">
        <f>IF(paste!L437="","",paste!L437)</f>
        <v/>
      </c>
      <c r="BM435" t="n">
        <v>1</v>
      </c>
      <c r="BN435">
        <f>VLOOKUP(paste!E437,L_Product!$A$2:$B$2001,2,FALSE)</f>
        <v/>
      </c>
      <c r="BO435" s="21" t="n"/>
      <c r="BT435" t="n">
        <v>2</v>
      </c>
      <c r="BU435">
        <f>IF($BM$2=1,2,IF($BM$2=18,1))</f>
        <v/>
      </c>
      <c r="BV435">
        <f>IF($BM$2=1,0,IF($BM$2=18,1))</f>
        <v/>
      </c>
      <c r="BW435" t="n">
        <v>2</v>
      </c>
      <c r="BX435" t="n">
        <v>0</v>
      </c>
      <c r="BY435" t="n">
        <v>3</v>
      </c>
      <c r="BZ435">
        <f>VLOOKUP(BN435,L_Product!$B$2:$Z$2001,14,FALSE)</f>
        <v/>
      </c>
      <c r="CA435">
        <f>paste!H437</f>
        <v/>
      </c>
      <c r="CB435">
        <f>BZ435*CA435</f>
        <v/>
      </c>
      <c r="CN435" s="158" t="n">
        <v>1</v>
      </c>
      <c r="CO435" s="158" t="n">
        <v>1</v>
      </c>
      <c r="CP435" s="158" t="n">
        <v>1</v>
      </c>
      <c r="CQ435" s="158" t="n">
        <v>1</v>
      </c>
      <c r="CR435" s="158" t="n">
        <v>1</v>
      </c>
      <c r="CS435" s="158" t="n">
        <v>0</v>
      </c>
      <c r="CT435" s="158" t="n">
        <v>0</v>
      </c>
      <c r="CU435" s="158" t="n">
        <v>0</v>
      </c>
      <c r="CV435" s="158" t="n">
        <v>0</v>
      </c>
      <c r="CW435" s="158" t="n">
        <v>0</v>
      </c>
      <c r="CX435">
        <f>B435</f>
        <v/>
      </c>
      <c r="CY435">
        <f>C435</f>
        <v/>
      </c>
      <c r="CZ435">
        <f>D435</f>
        <v/>
      </c>
      <c r="DA435" s="158" t="n">
        <v>1900</v>
      </c>
      <c r="DB435" s="158" t="n">
        <v>1</v>
      </c>
      <c r="DC435" s="158" t="n">
        <v>1</v>
      </c>
      <c r="DD435" s="158" t="n">
        <v>1900</v>
      </c>
      <c r="DE435" s="158" t="n">
        <v>1</v>
      </c>
      <c r="DF435" s="158" t="n">
        <v>1</v>
      </c>
      <c r="DG435" s="158" t="n">
        <v>1900</v>
      </c>
      <c r="DH435" s="158" t="n">
        <v>1</v>
      </c>
      <c r="DI435" s="158" t="n">
        <v>1</v>
      </c>
      <c r="DJ435" s="158" t="n">
        <v>1900</v>
      </c>
      <c r="DK435" s="158" t="n">
        <v>1</v>
      </c>
      <c r="DL435" s="158" t="n">
        <v>1</v>
      </c>
      <c r="DR435" s="158" t="n">
        <v>2</v>
      </c>
      <c r="DS435" s="158" t="n">
        <v>1</v>
      </c>
      <c r="DT435" s="158" t="n">
        <v>2</v>
      </c>
      <c r="DU435" s="158" t="n">
        <v>1</v>
      </c>
      <c r="DV435" s="158" t="n">
        <v>3</v>
      </c>
      <c r="DW435" s="158" t="n">
        <v>1</v>
      </c>
      <c r="DX435" s="158" t="n">
        <v>3</v>
      </c>
      <c r="DY435" s="158" t="n">
        <v>0</v>
      </c>
      <c r="DZ435" s="158" t="n">
        <v>0</v>
      </c>
      <c r="EA435" s="158" t="n">
        <v>0</v>
      </c>
      <c r="EB435" s="158" t="n">
        <v>0</v>
      </c>
      <c r="EC435" s="158" t="n">
        <v>0</v>
      </c>
      <c r="ED435" s="158" t="n">
        <v>0</v>
      </c>
      <c r="EE435" s="158" t="n">
        <v>0</v>
      </c>
      <c r="EF435" s="158" t="n">
        <v>0</v>
      </c>
      <c r="EG435" s="158" t="n">
        <v>0</v>
      </c>
      <c r="EH435" s="158" t="n">
        <v>0</v>
      </c>
      <c r="EI435" s="158" t="n">
        <v>0</v>
      </c>
      <c r="EJ435" s="158" t="n">
        <v>0</v>
      </c>
      <c r="EK435" s="158" t="n">
        <v>0</v>
      </c>
      <c r="EL435" s="158" t="n">
        <v>0</v>
      </c>
      <c r="EM435" s="158" t="n">
        <v>0</v>
      </c>
      <c r="EN435" s="158" t="n">
        <v>0</v>
      </c>
      <c r="EO435" s="158" t="n">
        <v>0</v>
      </c>
      <c r="EP435" s="158" t="n">
        <v>0</v>
      </c>
      <c r="EQ435" s="158" t="n">
        <v>0</v>
      </c>
      <c r="ER435" s="158" t="n">
        <v>0</v>
      </c>
      <c r="ES435" s="158" t="n">
        <v>0</v>
      </c>
      <c r="ET435" s="158" t="n">
        <v>0</v>
      </c>
      <c r="EU435" s="158" t="n">
        <v>0</v>
      </c>
      <c r="EV435" s="158" t="n">
        <v>0</v>
      </c>
      <c r="EW435" s="158" t="n">
        <v>0</v>
      </c>
      <c r="EX435" s="158" t="n">
        <v>0</v>
      </c>
      <c r="EY435" s="158" t="n">
        <v>0</v>
      </c>
      <c r="EZ435" s="158" t="n">
        <v>1900</v>
      </c>
      <c r="FA435" s="158" t="n">
        <v>1</v>
      </c>
      <c r="FB435" s="158" t="n">
        <v>1</v>
      </c>
      <c r="FC435" s="158" t="n">
        <v>1900</v>
      </c>
      <c r="FD435" s="158" t="n">
        <v>1</v>
      </c>
      <c r="FE435" s="158" t="n">
        <v>1</v>
      </c>
      <c r="FF435" s="158" t="n">
        <v>1900</v>
      </c>
      <c r="FG435" s="158" t="n">
        <v>1</v>
      </c>
      <c r="FH435" s="158" t="n">
        <v>1</v>
      </c>
      <c r="FI435" s="158" t="n">
        <v>1900</v>
      </c>
      <c r="FJ435" s="158" t="n">
        <v>1</v>
      </c>
      <c r="FK435" s="158" t="n">
        <v>1</v>
      </c>
      <c r="FL435" s="158" t="n">
        <v>1900</v>
      </c>
      <c r="FM435" s="158" t="n">
        <v>1</v>
      </c>
      <c r="FN435" s="158" t="n">
        <v>1</v>
      </c>
      <c r="FO435" s="158" t="n">
        <v>1900</v>
      </c>
      <c r="FP435" s="158" t="n">
        <v>1</v>
      </c>
      <c r="FQ435" s="158" t="n">
        <v>1</v>
      </c>
      <c r="FR435" s="158" t="n">
        <v>1900</v>
      </c>
      <c r="FS435" s="158" t="n">
        <v>1</v>
      </c>
      <c r="FT435" s="158" t="n">
        <v>1</v>
      </c>
      <c r="FU435" s="158" t="n">
        <v>1900</v>
      </c>
      <c r="FV435" s="158" t="n">
        <v>1</v>
      </c>
      <c r="FW435" s="158" t="n">
        <v>1</v>
      </c>
    </row>
    <row r="436">
      <c r="A436">
        <f>IF(F436&gt;1,A435,IF(AND(I436&lt;10,paste!A438&lt;10),RIGHT(H436,2)&amp;"0"&amp;I436&amp;"000"&amp;paste!A438,IF(AND(I436&lt;10,paste!A438&gt;=10,paste!A438&lt;100),RIGHT(H436,2)&amp;"0"&amp;I436&amp;"00"&amp;paste!A438,IF(AND(I436&lt;10,paste!A438&gt;=100,paste!A438&lt;1000),RIGHT(H436,2)&amp;"0"&amp;I436&amp;"0"&amp;paste!A438,IF(AND(I436&lt;10,paste!A438&gt;=1000),RIGHT(H436,2)&amp;"0"&amp;I436&amp;paste!A438,IF(AND(I436&gt;=10,paste!A438&lt;10),RIGHT(H436,2)&amp;I436&amp;"000"&amp;paste!A438,IF(AND(I436&gt;=10,paste!A438&gt;=10,paste!A438&lt;100),RIGHT(H436,2)&amp;I436&amp;"00"&amp;paste!A438,IF(AND(I436&gt;=10,paste!A438&gt;=100,paste!A438&lt;1000),RIGHT(H436,2)&amp;I436&amp;"0"&amp;paste!A438,RIGHT(H436,2)&amp;I436&amp;paste!A438))))))))</f>
        <v/>
      </c>
      <c r="B436">
        <f>YEAR(paste!C438)</f>
        <v/>
      </c>
      <c r="C436">
        <f>MONTH(paste!C438)</f>
        <v/>
      </c>
      <c r="D436">
        <f>DAY(paste!C438)</f>
        <v/>
      </c>
      <c r="E436" s="158" t="n">
        <v>0</v>
      </c>
      <c r="F436">
        <f>IF(AND(L436=L435,D436=D435),F435+1,1)</f>
        <v/>
      </c>
      <c r="G436" s="158" t="n">
        <v>0</v>
      </c>
      <c r="H436">
        <f>YEAR(paste!C438)</f>
        <v/>
      </c>
      <c r="I436">
        <f>MONTH(paste!C438)</f>
        <v/>
      </c>
      <c r="J436">
        <f>DAY(paste!C438)</f>
        <v/>
      </c>
      <c r="K436">
        <f>A436</f>
        <v/>
      </c>
      <c r="L436">
        <f>IF(ISBLANK(VLOOKUP(paste!J438,'得意先名 (2)'!$B$3:$F$2005,5,FALSE)),paste!P438,IFERROR(VLOOKUP(paste!J438,'得意先名 (2)'!$B$3:$F$2005,5,FALSE),"ZZZZZZZZZZZ"))</f>
        <v/>
      </c>
      <c r="M436">
        <f>IF(L436="ZZZZZZZZZZZ",paste!J438&amp;paste!K438&amp; "  :   "&amp;paste!M438&amp; "  :   "&amp;paste!P438,"")</f>
        <v/>
      </c>
      <c r="O436" s="158" t="n"/>
      <c r="P436">
        <f>VLOOKUP(L436,'L_User+EndUser'!$C$2:$K$500,8,FALSE)</f>
        <v/>
      </c>
      <c r="Q436">
        <f>VLOOKUP(L436,'L_User+EndUser'!$C$2:$K$500,9,FALSE)</f>
        <v/>
      </c>
      <c r="R436" s="158" t="n"/>
      <c r="T436" s="158" t="n"/>
      <c r="V436" s="158" t="n"/>
      <c r="AB436">
        <f>paste!J438</f>
        <v/>
      </c>
      <c r="AC436">
        <f>L436</f>
        <v/>
      </c>
      <c r="AO436">
        <f>YEAR(paste!O438)</f>
        <v/>
      </c>
      <c r="AP436">
        <f>MONTH(paste!O438)</f>
        <v/>
      </c>
      <c r="AQ436">
        <f>DAY(paste!O438)</f>
        <v/>
      </c>
      <c r="BD436">
        <f>IF(paste!L438="","",paste!L438)</f>
        <v/>
      </c>
      <c r="BM436" t="n">
        <v>1</v>
      </c>
      <c r="BN436">
        <f>VLOOKUP(paste!E438,L_Product!$A$2:$B$2001,2,FALSE)</f>
        <v/>
      </c>
      <c r="BO436" s="21" t="n"/>
      <c r="BT436" t="n">
        <v>2</v>
      </c>
      <c r="BU436">
        <f>IF($BM$2=1,2,IF($BM$2=18,1))</f>
        <v/>
      </c>
      <c r="BV436">
        <f>IF($BM$2=1,0,IF($BM$2=18,1))</f>
        <v/>
      </c>
      <c r="BW436" t="n">
        <v>2</v>
      </c>
      <c r="BX436" t="n">
        <v>0</v>
      </c>
      <c r="BY436" t="n">
        <v>3</v>
      </c>
      <c r="BZ436">
        <f>VLOOKUP(BN436,L_Product!$B$2:$Z$2001,14,FALSE)</f>
        <v/>
      </c>
      <c r="CA436">
        <f>paste!H438</f>
        <v/>
      </c>
      <c r="CB436">
        <f>BZ436*CA436</f>
        <v/>
      </c>
      <c r="CN436" s="158" t="n">
        <v>1</v>
      </c>
      <c r="CO436" s="158" t="n">
        <v>1</v>
      </c>
      <c r="CP436" s="158" t="n">
        <v>1</v>
      </c>
      <c r="CQ436" s="158" t="n">
        <v>1</v>
      </c>
      <c r="CR436" s="158" t="n">
        <v>1</v>
      </c>
      <c r="CS436" s="158" t="n">
        <v>0</v>
      </c>
      <c r="CT436" s="158" t="n">
        <v>0</v>
      </c>
      <c r="CU436" s="158" t="n">
        <v>0</v>
      </c>
      <c r="CV436" s="158" t="n">
        <v>0</v>
      </c>
      <c r="CW436" s="158" t="n">
        <v>0</v>
      </c>
      <c r="CX436">
        <f>B436</f>
        <v/>
      </c>
      <c r="CY436">
        <f>C436</f>
        <v/>
      </c>
      <c r="CZ436">
        <f>D436</f>
        <v/>
      </c>
      <c r="DA436" s="158" t="n">
        <v>1900</v>
      </c>
      <c r="DB436" s="158" t="n">
        <v>1</v>
      </c>
      <c r="DC436" s="158" t="n">
        <v>1</v>
      </c>
      <c r="DD436" s="158" t="n">
        <v>1900</v>
      </c>
      <c r="DE436" s="158" t="n">
        <v>1</v>
      </c>
      <c r="DF436" s="158" t="n">
        <v>1</v>
      </c>
      <c r="DG436" s="158" t="n">
        <v>1900</v>
      </c>
      <c r="DH436" s="158" t="n">
        <v>1</v>
      </c>
      <c r="DI436" s="158" t="n">
        <v>1</v>
      </c>
      <c r="DJ436" s="158" t="n">
        <v>1900</v>
      </c>
      <c r="DK436" s="158" t="n">
        <v>1</v>
      </c>
      <c r="DL436" s="158" t="n">
        <v>1</v>
      </c>
      <c r="DR436" s="158" t="n">
        <v>2</v>
      </c>
      <c r="DS436" s="158" t="n">
        <v>1</v>
      </c>
      <c r="DT436" s="158" t="n">
        <v>2</v>
      </c>
      <c r="DU436" s="158" t="n">
        <v>1</v>
      </c>
      <c r="DV436" s="158" t="n">
        <v>3</v>
      </c>
      <c r="DW436" s="158" t="n">
        <v>1</v>
      </c>
      <c r="DX436" s="158" t="n">
        <v>3</v>
      </c>
      <c r="DY436" s="158" t="n">
        <v>0</v>
      </c>
      <c r="DZ436" s="158" t="n">
        <v>0</v>
      </c>
      <c r="EA436" s="158" t="n">
        <v>0</v>
      </c>
      <c r="EB436" s="158" t="n">
        <v>0</v>
      </c>
      <c r="EC436" s="158" t="n">
        <v>0</v>
      </c>
      <c r="ED436" s="158" t="n">
        <v>0</v>
      </c>
      <c r="EE436" s="158" t="n">
        <v>0</v>
      </c>
      <c r="EF436" s="158" t="n">
        <v>0</v>
      </c>
      <c r="EG436" s="158" t="n">
        <v>0</v>
      </c>
      <c r="EH436" s="158" t="n">
        <v>0</v>
      </c>
      <c r="EI436" s="158" t="n">
        <v>0</v>
      </c>
      <c r="EJ436" s="158" t="n">
        <v>0</v>
      </c>
      <c r="EK436" s="158" t="n">
        <v>0</v>
      </c>
      <c r="EL436" s="158" t="n">
        <v>0</v>
      </c>
      <c r="EM436" s="158" t="n">
        <v>0</v>
      </c>
      <c r="EN436" s="158" t="n">
        <v>0</v>
      </c>
      <c r="EO436" s="158" t="n">
        <v>0</v>
      </c>
      <c r="EP436" s="158" t="n">
        <v>0</v>
      </c>
      <c r="EQ436" s="158" t="n">
        <v>0</v>
      </c>
      <c r="ER436" s="158" t="n">
        <v>0</v>
      </c>
      <c r="ES436" s="158" t="n">
        <v>0</v>
      </c>
      <c r="ET436" s="158" t="n">
        <v>0</v>
      </c>
      <c r="EU436" s="158" t="n">
        <v>0</v>
      </c>
      <c r="EV436" s="158" t="n">
        <v>0</v>
      </c>
      <c r="EW436" s="158" t="n">
        <v>0</v>
      </c>
      <c r="EX436" s="158" t="n">
        <v>0</v>
      </c>
      <c r="EY436" s="158" t="n">
        <v>0</v>
      </c>
      <c r="EZ436" s="158" t="n">
        <v>1900</v>
      </c>
      <c r="FA436" s="158" t="n">
        <v>1</v>
      </c>
      <c r="FB436" s="158" t="n">
        <v>1</v>
      </c>
      <c r="FC436" s="158" t="n">
        <v>1900</v>
      </c>
      <c r="FD436" s="158" t="n">
        <v>1</v>
      </c>
      <c r="FE436" s="158" t="n">
        <v>1</v>
      </c>
      <c r="FF436" s="158" t="n">
        <v>1900</v>
      </c>
      <c r="FG436" s="158" t="n">
        <v>1</v>
      </c>
      <c r="FH436" s="158" t="n">
        <v>1</v>
      </c>
      <c r="FI436" s="158" t="n">
        <v>1900</v>
      </c>
      <c r="FJ436" s="158" t="n">
        <v>1</v>
      </c>
      <c r="FK436" s="158" t="n">
        <v>1</v>
      </c>
      <c r="FL436" s="158" t="n">
        <v>1900</v>
      </c>
      <c r="FM436" s="158" t="n">
        <v>1</v>
      </c>
      <c r="FN436" s="158" t="n">
        <v>1</v>
      </c>
      <c r="FO436" s="158" t="n">
        <v>1900</v>
      </c>
      <c r="FP436" s="158" t="n">
        <v>1</v>
      </c>
      <c r="FQ436" s="158" t="n">
        <v>1</v>
      </c>
      <c r="FR436" s="158" t="n">
        <v>1900</v>
      </c>
      <c r="FS436" s="158" t="n">
        <v>1</v>
      </c>
      <c r="FT436" s="158" t="n">
        <v>1</v>
      </c>
      <c r="FU436" s="158" t="n">
        <v>1900</v>
      </c>
      <c r="FV436" s="158" t="n">
        <v>1</v>
      </c>
      <c r="FW436" s="158" t="n">
        <v>1</v>
      </c>
    </row>
    <row r="437">
      <c r="A437">
        <f>IF(F437&gt;1,A436,IF(AND(I437&lt;10,paste!A439&lt;10),RIGHT(H437,2)&amp;"0"&amp;I437&amp;"000"&amp;paste!A439,IF(AND(I437&lt;10,paste!A439&gt;=10,paste!A439&lt;100),RIGHT(H437,2)&amp;"0"&amp;I437&amp;"00"&amp;paste!A439,IF(AND(I437&lt;10,paste!A439&gt;=100,paste!A439&lt;1000),RIGHT(H437,2)&amp;"0"&amp;I437&amp;"0"&amp;paste!A439,IF(AND(I437&lt;10,paste!A439&gt;=1000),RIGHT(H437,2)&amp;"0"&amp;I437&amp;paste!A439,IF(AND(I437&gt;=10,paste!A439&lt;10),RIGHT(H437,2)&amp;I437&amp;"000"&amp;paste!A439,IF(AND(I437&gt;=10,paste!A439&gt;=10,paste!A439&lt;100),RIGHT(H437,2)&amp;I437&amp;"00"&amp;paste!A439,IF(AND(I437&gt;=10,paste!A439&gt;=100,paste!A439&lt;1000),RIGHT(H437,2)&amp;I437&amp;"0"&amp;paste!A439,RIGHT(H437,2)&amp;I437&amp;paste!A439))))))))</f>
        <v/>
      </c>
      <c r="B437">
        <f>YEAR(paste!C439)</f>
        <v/>
      </c>
      <c r="C437">
        <f>MONTH(paste!C439)</f>
        <v/>
      </c>
      <c r="D437">
        <f>DAY(paste!C439)</f>
        <v/>
      </c>
      <c r="E437" s="158" t="n">
        <v>0</v>
      </c>
      <c r="F437">
        <f>IF(AND(L437=L436,D437=D436),F436+1,1)</f>
        <v/>
      </c>
      <c r="G437" s="158" t="n">
        <v>0</v>
      </c>
      <c r="H437">
        <f>YEAR(paste!C439)</f>
        <v/>
      </c>
      <c r="I437">
        <f>MONTH(paste!C439)</f>
        <v/>
      </c>
      <c r="J437">
        <f>DAY(paste!C439)</f>
        <v/>
      </c>
      <c r="K437">
        <f>A437</f>
        <v/>
      </c>
      <c r="L437">
        <f>IF(ISBLANK(VLOOKUP(paste!J439,'得意先名 (2)'!$B$3:$F$2005,5,FALSE)),paste!P439,IFERROR(VLOOKUP(paste!J439,'得意先名 (2)'!$B$3:$F$2005,5,FALSE),"ZZZZZZZZZZZ"))</f>
        <v/>
      </c>
      <c r="M437">
        <f>IF(L437="ZZZZZZZZZZZ",paste!J439&amp;paste!K439&amp; "  :   "&amp;paste!M439&amp; "  :   "&amp;paste!P439,"")</f>
        <v/>
      </c>
      <c r="O437" s="158" t="n"/>
      <c r="P437">
        <f>VLOOKUP(L437,'L_User+EndUser'!$C$2:$K$500,8,FALSE)</f>
        <v/>
      </c>
      <c r="Q437">
        <f>VLOOKUP(L437,'L_User+EndUser'!$C$2:$K$500,9,FALSE)</f>
        <v/>
      </c>
      <c r="R437" s="158" t="n"/>
      <c r="T437" s="158" t="n"/>
      <c r="V437" s="158" t="n"/>
      <c r="AB437">
        <f>paste!J439</f>
        <v/>
      </c>
      <c r="AC437">
        <f>L437</f>
        <v/>
      </c>
      <c r="AO437">
        <f>YEAR(paste!O439)</f>
        <v/>
      </c>
      <c r="AP437">
        <f>MONTH(paste!O439)</f>
        <v/>
      </c>
      <c r="AQ437">
        <f>DAY(paste!O439)</f>
        <v/>
      </c>
      <c r="BD437">
        <f>IF(paste!L439="","",paste!L439)</f>
        <v/>
      </c>
      <c r="BM437" t="n">
        <v>1</v>
      </c>
      <c r="BN437">
        <f>VLOOKUP(paste!E439,L_Product!$A$2:$B$2001,2,FALSE)</f>
        <v/>
      </c>
      <c r="BO437" s="21" t="n"/>
      <c r="BT437" t="n">
        <v>2</v>
      </c>
      <c r="BU437">
        <f>IF($BM$2=1,2,IF($BM$2=18,1))</f>
        <v/>
      </c>
      <c r="BV437">
        <f>IF($BM$2=1,0,IF($BM$2=18,1))</f>
        <v/>
      </c>
      <c r="BW437" t="n">
        <v>2</v>
      </c>
      <c r="BX437" t="n">
        <v>0</v>
      </c>
      <c r="BY437" t="n">
        <v>3</v>
      </c>
      <c r="BZ437">
        <f>VLOOKUP(BN437,L_Product!$B$2:$Z$2001,14,FALSE)</f>
        <v/>
      </c>
      <c r="CA437">
        <f>paste!H439</f>
        <v/>
      </c>
      <c r="CB437">
        <f>BZ437*CA437</f>
        <v/>
      </c>
      <c r="CN437" s="158" t="n">
        <v>1</v>
      </c>
      <c r="CO437" s="158" t="n">
        <v>1</v>
      </c>
      <c r="CP437" s="158" t="n">
        <v>1</v>
      </c>
      <c r="CQ437" s="158" t="n">
        <v>1</v>
      </c>
      <c r="CR437" s="158" t="n">
        <v>1</v>
      </c>
      <c r="CS437" s="158" t="n">
        <v>0</v>
      </c>
      <c r="CT437" s="158" t="n">
        <v>0</v>
      </c>
      <c r="CU437" s="158" t="n">
        <v>0</v>
      </c>
      <c r="CV437" s="158" t="n">
        <v>0</v>
      </c>
      <c r="CW437" s="158" t="n">
        <v>0</v>
      </c>
      <c r="CX437">
        <f>B437</f>
        <v/>
      </c>
      <c r="CY437">
        <f>C437</f>
        <v/>
      </c>
      <c r="CZ437">
        <f>D437</f>
        <v/>
      </c>
      <c r="DA437" s="158" t="n">
        <v>1900</v>
      </c>
      <c r="DB437" s="158" t="n">
        <v>1</v>
      </c>
      <c r="DC437" s="158" t="n">
        <v>1</v>
      </c>
      <c r="DD437" s="158" t="n">
        <v>1900</v>
      </c>
      <c r="DE437" s="158" t="n">
        <v>1</v>
      </c>
      <c r="DF437" s="158" t="n">
        <v>1</v>
      </c>
      <c r="DG437" s="158" t="n">
        <v>1900</v>
      </c>
      <c r="DH437" s="158" t="n">
        <v>1</v>
      </c>
      <c r="DI437" s="158" t="n">
        <v>1</v>
      </c>
      <c r="DJ437" s="158" t="n">
        <v>1900</v>
      </c>
      <c r="DK437" s="158" t="n">
        <v>1</v>
      </c>
      <c r="DL437" s="158" t="n">
        <v>1</v>
      </c>
      <c r="DR437" s="158" t="n">
        <v>2</v>
      </c>
      <c r="DS437" s="158" t="n">
        <v>1</v>
      </c>
      <c r="DT437" s="158" t="n">
        <v>2</v>
      </c>
      <c r="DU437" s="158" t="n">
        <v>1</v>
      </c>
      <c r="DV437" s="158" t="n">
        <v>3</v>
      </c>
      <c r="DW437" s="158" t="n">
        <v>1</v>
      </c>
      <c r="DX437" s="158" t="n">
        <v>3</v>
      </c>
      <c r="DY437" s="158" t="n">
        <v>0</v>
      </c>
      <c r="DZ437" s="158" t="n">
        <v>0</v>
      </c>
      <c r="EA437" s="158" t="n">
        <v>0</v>
      </c>
      <c r="EB437" s="158" t="n">
        <v>0</v>
      </c>
      <c r="EC437" s="158" t="n">
        <v>0</v>
      </c>
      <c r="ED437" s="158" t="n">
        <v>0</v>
      </c>
      <c r="EE437" s="158" t="n">
        <v>0</v>
      </c>
      <c r="EF437" s="158" t="n">
        <v>0</v>
      </c>
      <c r="EG437" s="158" t="n">
        <v>0</v>
      </c>
      <c r="EH437" s="158" t="n">
        <v>0</v>
      </c>
      <c r="EI437" s="158" t="n">
        <v>0</v>
      </c>
      <c r="EJ437" s="158" t="n">
        <v>0</v>
      </c>
      <c r="EK437" s="158" t="n">
        <v>0</v>
      </c>
      <c r="EL437" s="158" t="n">
        <v>0</v>
      </c>
      <c r="EM437" s="158" t="n">
        <v>0</v>
      </c>
      <c r="EN437" s="158" t="n">
        <v>0</v>
      </c>
      <c r="EO437" s="158" t="n">
        <v>0</v>
      </c>
      <c r="EP437" s="158" t="n">
        <v>0</v>
      </c>
      <c r="EQ437" s="158" t="n">
        <v>0</v>
      </c>
      <c r="ER437" s="158" t="n">
        <v>0</v>
      </c>
      <c r="ES437" s="158" t="n">
        <v>0</v>
      </c>
      <c r="ET437" s="158" t="n">
        <v>0</v>
      </c>
      <c r="EU437" s="158" t="n">
        <v>0</v>
      </c>
      <c r="EV437" s="158" t="n">
        <v>0</v>
      </c>
      <c r="EW437" s="158" t="n">
        <v>0</v>
      </c>
      <c r="EX437" s="158" t="n">
        <v>0</v>
      </c>
      <c r="EY437" s="158" t="n">
        <v>0</v>
      </c>
      <c r="EZ437" s="158" t="n">
        <v>1900</v>
      </c>
      <c r="FA437" s="158" t="n">
        <v>1</v>
      </c>
      <c r="FB437" s="158" t="n">
        <v>1</v>
      </c>
      <c r="FC437" s="158" t="n">
        <v>1900</v>
      </c>
      <c r="FD437" s="158" t="n">
        <v>1</v>
      </c>
      <c r="FE437" s="158" t="n">
        <v>1</v>
      </c>
      <c r="FF437" s="158" t="n">
        <v>1900</v>
      </c>
      <c r="FG437" s="158" t="n">
        <v>1</v>
      </c>
      <c r="FH437" s="158" t="n">
        <v>1</v>
      </c>
      <c r="FI437" s="158" t="n">
        <v>1900</v>
      </c>
      <c r="FJ437" s="158" t="n">
        <v>1</v>
      </c>
      <c r="FK437" s="158" t="n">
        <v>1</v>
      </c>
      <c r="FL437" s="158" t="n">
        <v>1900</v>
      </c>
      <c r="FM437" s="158" t="n">
        <v>1</v>
      </c>
      <c r="FN437" s="158" t="n">
        <v>1</v>
      </c>
      <c r="FO437" s="158" t="n">
        <v>1900</v>
      </c>
      <c r="FP437" s="158" t="n">
        <v>1</v>
      </c>
      <c r="FQ437" s="158" t="n">
        <v>1</v>
      </c>
      <c r="FR437" s="158" t="n">
        <v>1900</v>
      </c>
      <c r="FS437" s="158" t="n">
        <v>1</v>
      </c>
      <c r="FT437" s="158" t="n">
        <v>1</v>
      </c>
      <c r="FU437" s="158" t="n">
        <v>1900</v>
      </c>
      <c r="FV437" s="158" t="n">
        <v>1</v>
      </c>
      <c r="FW437" s="158" t="n">
        <v>1</v>
      </c>
    </row>
    <row r="438">
      <c r="A438">
        <f>IF(F438&gt;1,A437,IF(AND(I438&lt;10,paste!A440&lt;10),RIGHT(H438,2)&amp;"0"&amp;I438&amp;"000"&amp;paste!A440,IF(AND(I438&lt;10,paste!A440&gt;=10,paste!A440&lt;100),RIGHT(H438,2)&amp;"0"&amp;I438&amp;"00"&amp;paste!A440,IF(AND(I438&lt;10,paste!A440&gt;=100,paste!A440&lt;1000),RIGHT(H438,2)&amp;"0"&amp;I438&amp;"0"&amp;paste!A440,IF(AND(I438&lt;10,paste!A440&gt;=1000),RIGHT(H438,2)&amp;"0"&amp;I438&amp;paste!A440,IF(AND(I438&gt;=10,paste!A440&lt;10),RIGHT(H438,2)&amp;I438&amp;"000"&amp;paste!A440,IF(AND(I438&gt;=10,paste!A440&gt;=10,paste!A440&lt;100),RIGHT(H438,2)&amp;I438&amp;"00"&amp;paste!A440,IF(AND(I438&gt;=10,paste!A440&gt;=100,paste!A440&lt;1000),RIGHT(H438,2)&amp;I438&amp;"0"&amp;paste!A440,RIGHT(H438,2)&amp;I438&amp;paste!A440))))))))</f>
        <v/>
      </c>
      <c r="B438">
        <f>YEAR(paste!C440)</f>
        <v/>
      </c>
      <c r="C438">
        <f>MONTH(paste!C440)</f>
        <v/>
      </c>
      <c r="D438">
        <f>DAY(paste!C440)</f>
        <v/>
      </c>
      <c r="E438" s="158" t="n">
        <v>0</v>
      </c>
      <c r="F438">
        <f>IF(AND(L438=L437,D438=D437),F437+1,1)</f>
        <v/>
      </c>
      <c r="G438" s="158" t="n">
        <v>0</v>
      </c>
      <c r="H438">
        <f>YEAR(paste!C440)</f>
        <v/>
      </c>
      <c r="I438">
        <f>MONTH(paste!C440)</f>
        <v/>
      </c>
      <c r="J438">
        <f>DAY(paste!C440)</f>
        <v/>
      </c>
      <c r="K438">
        <f>A438</f>
        <v/>
      </c>
      <c r="L438">
        <f>IF(ISBLANK(VLOOKUP(paste!J440,'得意先名 (2)'!$B$3:$F$2005,5,FALSE)),paste!P440,IFERROR(VLOOKUP(paste!J440,'得意先名 (2)'!$B$3:$F$2005,5,FALSE),"ZZZZZZZZZZZ"))</f>
        <v/>
      </c>
      <c r="M438">
        <f>IF(L438="ZZZZZZZZZZZ",paste!J440&amp;paste!K440&amp; "  :   "&amp;paste!M440&amp; "  :   "&amp;paste!P440,"")</f>
        <v/>
      </c>
      <c r="O438" s="158" t="n"/>
      <c r="P438">
        <f>VLOOKUP(L438,'L_User+EndUser'!$C$2:$K$500,8,FALSE)</f>
        <v/>
      </c>
      <c r="Q438">
        <f>VLOOKUP(L438,'L_User+EndUser'!$C$2:$K$500,9,FALSE)</f>
        <v/>
      </c>
      <c r="R438" s="158" t="n"/>
      <c r="T438" s="158" t="n"/>
      <c r="V438" s="158" t="n"/>
      <c r="AB438">
        <f>paste!J440</f>
        <v/>
      </c>
      <c r="AC438">
        <f>L438</f>
        <v/>
      </c>
      <c r="AO438">
        <f>YEAR(paste!O440)</f>
        <v/>
      </c>
      <c r="AP438">
        <f>MONTH(paste!O440)</f>
        <v/>
      </c>
      <c r="AQ438">
        <f>DAY(paste!O440)</f>
        <v/>
      </c>
      <c r="BD438">
        <f>IF(paste!L440="","",paste!L440)</f>
        <v/>
      </c>
      <c r="BM438" t="n">
        <v>1</v>
      </c>
      <c r="BN438">
        <f>VLOOKUP(paste!E440,L_Product!$A$2:$B$2001,2,FALSE)</f>
        <v/>
      </c>
      <c r="BO438" s="21" t="n"/>
      <c r="BT438" t="n">
        <v>2</v>
      </c>
      <c r="BU438">
        <f>IF($BM$2=1,2,IF($BM$2=18,1))</f>
        <v/>
      </c>
      <c r="BV438">
        <f>IF($BM$2=1,0,IF($BM$2=18,1))</f>
        <v/>
      </c>
      <c r="BW438" t="n">
        <v>2</v>
      </c>
      <c r="BX438" t="n">
        <v>0</v>
      </c>
      <c r="BY438" t="n">
        <v>3</v>
      </c>
      <c r="BZ438">
        <f>VLOOKUP(BN438,L_Product!$B$2:$Z$2001,14,FALSE)</f>
        <v/>
      </c>
      <c r="CA438">
        <f>paste!H440</f>
        <v/>
      </c>
      <c r="CB438">
        <f>BZ438*CA438</f>
        <v/>
      </c>
      <c r="CN438" s="158" t="n">
        <v>1</v>
      </c>
      <c r="CO438" s="158" t="n">
        <v>1</v>
      </c>
      <c r="CP438" s="158" t="n">
        <v>1</v>
      </c>
      <c r="CQ438" s="158" t="n">
        <v>1</v>
      </c>
      <c r="CR438" s="158" t="n">
        <v>1</v>
      </c>
      <c r="CS438" s="158" t="n">
        <v>0</v>
      </c>
      <c r="CT438" s="158" t="n">
        <v>0</v>
      </c>
      <c r="CU438" s="158" t="n">
        <v>0</v>
      </c>
      <c r="CV438" s="158" t="n">
        <v>0</v>
      </c>
      <c r="CW438" s="158" t="n">
        <v>0</v>
      </c>
      <c r="CX438">
        <f>B438</f>
        <v/>
      </c>
      <c r="CY438">
        <f>C438</f>
        <v/>
      </c>
      <c r="CZ438">
        <f>D438</f>
        <v/>
      </c>
      <c r="DA438" s="158" t="n">
        <v>1900</v>
      </c>
      <c r="DB438" s="158" t="n">
        <v>1</v>
      </c>
      <c r="DC438" s="158" t="n">
        <v>1</v>
      </c>
      <c r="DD438" s="158" t="n">
        <v>1900</v>
      </c>
      <c r="DE438" s="158" t="n">
        <v>1</v>
      </c>
      <c r="DF438" s="158" t="n">
        <v>1</v>
      </c>
      <c r="DG438" s="158" t="n">
        <v>1900</v>
      </c>
      <c r="DH438" s="158" t="n">
        <v>1</v>
      </c>
      <c r="DI438" s="158" t="n">
        <v>1</v>
      </c>
      <c r="DJ438" s="158" t="n">
        <v>1900</v>
      </c>
      <c r="DK438" s="158" t="n">
        <v>1</v>
      </c>
      <c r="DL438" s="158" t="n">
        <v>1</v>
      </c>
      <c r="DR438" s="158" t="n">
        <v>2</v>
      </c>
      <c r="DS438" s="158" t="n">
        <v>1</v>
      </c>
      <c r="DT438" s="158" t="n">
        <v>2</v>
      </c>
      <c r="DU438" s="158" t="n">
        <v>1</v>
      </c>
      <c r="DV438" s="158" t="n">
        <v>3</v>
      </c>
      <c r="DW438" s="158" t="n">
        <v>1</v>
      </c>
      <c r="DX438" s="158" t="n">
        <v>3</v>
      </c>
      <c r="DY438" s="158" t="n">
        <v>0</v>
      </c>
      <c r="DZ438" s="158" t="n">
        <v>0</v>
      </c>
      <c r="EA438" s="158" t="n">
        <v>0</v>
      </c>
      <c r="EB438" s="158" t="n">
        <v>0</v>
      </c>
      <c r="EC438" s="158" t="n">
        <v>0</v>
      </c>
      <c r="ED438" s="158" t="n">
        <v>0</v>
      </c>
      <c r="EE438" s="158" t="n">
        <v>0</v>
      </c>
      <c r="EF438" s="158" t="n">
        <v>0</v>
      </c>
      <c r="EG438" s="158" t="n">
        <v>0</v>
      </c>
      <c r="EH438" s="158" t="n">
        <v>0</v>
      </c>
      <c r="EI438" s="158" t="n">
        <v>0</v>
      </c>
      <c r="EJ438" s="158" t="n">
        <v>0</v>
      </c>
      <c r="EK438" s="158" t="n">
        <v>0</v>
      </c>
      <c r="EL438" s="158" t="n">
        <v>0</v>
      </c>
      <c r="EM438" s="158" t="n">
        <v>0</v>
      </c>
      <c r="EN438" s="158" t="n">
        <v>0</v>
      </c>
      <c r="EO438" s="158" t="n">
        <v>0</v>
      </c>
      <c r="EP438" s="158" t="n">
        <v>0</v>
      </c>
      <c r="EQ438" s="158" t="n">
        <v>0</v>
      </c>
      <c r="ER438" s="158" t="n">
        <v>0</v>
      </c>
      <c r="ES438" s="158" t="n">
        <v>0</v>
      </c>
      <c r="ET438" s="158" t="n">
        <v>0</v>
      </c>
      <c r="EU438" s="158" t="n">
        <v>0</v>
      </c>
      <c r="EV438" s="158" t="n">
        <v>0</v>
      </c>
      <c r="EW438" s="158" t="n">
        <v>0</v>
      </c>
      <c r="EX438" s="158" t="n">
        <v>0</v>
      </c>
      <c r="EY438" s="158" t="n">
        <v>0</v>
      </c>
      <c r="EZ438" s="158" t="n">
        <v>1900</v>
      </c>
      <c r="FA438" s="158" t="n">
        <v>1</v>
      </c>
      <c r="FB438" s="158" t="n">
        <v>1</v>
      </c>
      <c r="FC438" s="158" t="n">
        <v>1900</v>
      </c>
      <c r="FD438" s="158" t="n">
        <v>1</v>
      </c>
      <c r="FE438" s="158" t="n">
        <v>1</v>
      </c>
      <c r="FF438" s="158" t="n">
        <v>1900</v>
      </c>
      <c r="FG438" s="158" t="n">
        <v>1</v>
      </c>
      <c r="FH438" s="158" t="n">
        <v>1</v>
      </c>
      <c r="FI438" s="158" t="n">
        <v>1900</v>
      </c>
      <c r="FJ438" s="158" t="n">
        <v>1</v>
      </c>
      <c r="FK438" s="158" t="n">
        <v>1</v>
      </c>
      <c r="FL438" s="158" t="n">
        <v>1900</v>
      </c>
      <c r="FM438" s="158" t="n">
        <v>1</v>
      </c>
      <c r="FN438" s="158" t="n">
        <v>1</v>
      </c>
      <c r="FO438" s="158" t="n">
        <v>1900</v>
      </c>
      <c r="FP438" s="158" t="n">
        <v>1</v>
      </c>
      <c r="FQ438" s="158" t="n">
        <v>1</v>
      </c>
      <c r="FR438" s="158" t="n">
        <v>1900</v>
      </c>
      <c r="FS438" s="158" t="n">
        <v>1</v>
      </c>
      <c r="FT438" s="158" t="n">
        <v>1</v>
      </c>
      <c r="FU438" s="158" t="n">
        <v>1900</v>
      </c>
      <c r="FV438" s="158" t="n">
        <v>1</v>
      </c>
      <c r="FW438" s="158" t="n">
        <v>1</v>
      </c>
    </row>
    <row r="439">
      <c r="A439">
        <f>IF(F439&gt;1,A438,IF(AND(I439&lt;10,paste!A441&lt;10),RIGHT(H439,2)&amp;"0"&amp;I439&amp;"000"&amp;paste!A441,IF(AND(I439&lt;10,paste!A441&gt;=10,paste!A441&lt;100),RIGHT(H439,2)&amp;"0"&amp;I439&amp;"00"&amp;paste!A441,IF(AND(I439&lt;10,paste!A441&gt;=100,paste!A441&lt;1000),RIGHT(H439,2)&amp;"0"&amp;I439&amp;"0"&amp;paste!A441,IF(AND(I439&lt;10,paste!A441&gt;=1000),RIGHT(H439,2)&amp;"0"&amp;I439&amp;paste!A441,IF(AND(I439&gt;=10,paste!A441&lt;10),RIGHT(H439,2)&amp;I439&amp;"000"&amp;paste!A441,IF(AND(I439&gt;=10,paste!A441&gt;=10,paste!A441&lt;100),RIGHT(H439,2)&amp;I439&amp;"00"&amp;paste!A441,IF(AND(I439&gt;=10,paste!A441&gt;=100,paste!A441&lt;1000),RIGHT(H439,2)&amp;I439&amp;"0"&amp;paste!A441,RIGHT(H439,2)&amp;I439&amp;paste!A441))))))))</f>
        <v/>
      </c>
      <c r="B439">
        <f>YEAR(paste!C441)</f>
        <v/>
      </c>
      <c r="C439">
        <f>MONTH(paste!C441)</f>
        <v/>
      </c>
      <c r="D439">
        <f>DAY(paste!C441)</f>
        <v/>
      </c>
      <c r="E439" s="158" t="n">
        <v>0</v>
      </c>
      <c r="F439">
        <f>IF(AND(L439=L438,D439=D438),F438+1,1)</f>
        <v/>
      </c>
      <c r="G439" s="158" t="n">
        <v>0</v>
      </c>
      <c r="H439">
        <f>YEAR(paste!C441)</f>
        <v/>
      </c>
      <c r="I439">
        <f>MONTH(paste!C441)</f>
        <v/>
      </c>
      <c r="J439">
        <f>DAY(paste!C441)</f>
        <v/>
      </c>
      <c r="K439">
        <f>A439</f>
        <v/>
      </c>
      <c r="L439">
        <f>IF(ISBLANK(VLOOKUP(paste!J441,'得意先名 (2)'!$B$3:$F$2005,5,FALSE)),paste!P441,IFERROR(VLOOKUP(paste!J441,'得意先名 (2)'!$B$3:$F$2005,5,FALSE),"ZZZZZZZZZZZ"))</f>
        <v/>
      </c>
      <c r="M439">
        <f>IF(L439="ZZZZZZZZZZZ",paste!J441&amp;paste!K441&amp; "  :   "&amp;paste!M441&amp; "  :   "&amp;paste!P441,"")</f>
        <v/>
      </c>
      <c r="O439" s="158" t="n"/>
      <c r="P439">
        <f>VLOOKUP(L439,'L_User+EndUser'!$C$2:$K$500,8,FALSE)</f>
        <v/>
      </c>
      <c r="Q439">
        <f>VLOOKUP(L439,'L_User+EndUser'!$C$2:$K$500,9,FALSE)</f>
        <v/>
      </c>
      <c r="R439" s="158" t="n"/>
      <c r="T439" s="158" t="n"/>
      <c r="V439" s="158" t="n"/>
      <c r="AB439">
        <f>paste!J441</f>
        <v/>
      </c>
      <c r="AC439">
        <f>L439</f>
        <v/>
      </c>
      <c r="AO439">
        <f>YEAR(paste!O441)</f>
        <v/>
      </c>
      <c r="AP439">
        <f>MONTH(paste!O441)</f>
        <v/>
      </c>
      <c r="AQ439">
        <f>DAY(paste!O441)</f>
        <v/>
      </c>
      <c r="BD439">
        <f>IF(paste!L441="","",paste!L441)</f>
        <v/>
      </c>
      <c r="BM439" t="n">
        <v>1</v>
      </c>
      <c r="BN439">
        <f>VLOOKUP(paste!E441,L_Product!$A$2:$B$2001,2,FALSE)</f>
        <v/>
      </c>
      <c r="BO439" s="21" t="n"/>
      <c r="BT439" t="n">
        <v>2</v>
      </c>
      <c r="BU439">
        <f>IF($BM$2=1,2,IF($BM$2=18,1))</f>
        <v/>
      </c>
      <c r="BV439">
        <f>IF($BM$2=1,0,IF($BM$2=18,1))</f>
        <v/>
      </c>
      <c r="BW439" t="n">
        <v>2</v>
      </c>
      <c r="BX439" t="n">
        <v>0</v>
      </c>
      <c r="BY439" t="n">
        <v>3</v>
      </c>
      <c r="BZ439">
        <f>VLOOKUP(BN439,L_Product!$B$2:$Z$2001,14,FALSE)</f>
        <v/>
      </c>
      <c r="CA439">
        <f>paste!H441</f>
        <v/>
      </c>
      <c r="CB439">
        <f>BZ439*CA439</f>
        <v/>
      </c>
      <c r="CN439" s="158" t="n">
        <v>1</v>
      </c>
      <c r="CO439" s="158" t="n">
        <v>1</v>
      </c>
      <c r="CP439" s="158" t="n">
        <v>1</v>
      </c>
      <c r="CQ439" s="158" t="n">
        <v>1</v>
      </c>
      <c r="CR439" s="158" t="n">
        <v>1</v>
      </c>
      <c r="CS439" s="158" t="n">
        <v>0</v>
      </c>
      <c r="CT439" s="158" t="n">
        <v>0</v>
      </c>
      <c r="CU439" s="158" t="n">
        <v>0</v>
      </c>
      <c r="CV439" s="158" t="n">
        <v>0</v>
      </c>
      <c r="CW439" s="158" t="n">
        <v>0</v>
      </c>
      <c r="CX439">
        <f>B439</f>
        <v/>
      </c>
      <c r="CY439">
        <f>C439</f>
        <v/>
      </c>
      <c r="CZ439">
        <f>D439</f>
        <v/>
      </c>
      <c r="DA439" s="158" t="n">
        <v>1900</v>
      </c>
      <c r="DB439" s="158" t="n">
        <v>1</v>
      </c>
      <c r="DC439" s="158" t="n">
        <v>1</v>
      </c>
      <c r="DD439" s="158" t="n">
        <v>1900</v>
      </c>
      <c r="DE439" s="158" t="n">
        <v>1</v>
      </c>
      <c r="DF439" s="158" t="n">
        <v>1</v>
      </c>
      <c r="DG439" s="158" t="n">
        <v>1900</v>
      </c>
      <c r="DH439" s="158" t="n">
        <v>1</v>
      </c>
      <c r="DI439" s="158" t="n">
        <v>1</v>
      </c>
      <c r="DJ439" s="158" t="n">
        <v>1900</v>
      </c>
      <c r="DK439" s="158" t="n">
        <v>1</v>
      </c>
      <c r="DL439" s="158" t="n">
        <v>1</v>
      </c>
      <c r="DR439" s="158" t="n">
        <v>2</v>
      </c>
      <c r="DS439" s="158" t="n">
        <v>1</v>
      </c>
      <c r="DT439" s="158" t="n">
        <v>2</v>
      </c>
      <c r="DU439" s="158" t="n">
        <v>1</v>
      </c>
      <c r="DV439" s="158" t="n">
        <v>3</v>
      </c>
      <c r="DW439" s="158" t="n">
        <v>1</v>
      </c>
      <c r="DX439" s="158" t="n">
        <v>3</v>
      </c>
      <c r="DY439" s="158" t="n">
        <v>0</v>
      </c>
      <c r="DZ439" s="158" t="n">
        <v>0</v>
      </c>
      <c r="EA439" s="158" t="n">
        <v>0</v>
      </c>
      <c r="EB439" s="158" t="n">
        <v>0</v>
      </c>
      <c r="EC439" s="158" t="n">
        <v>0</v>
      </c>
      <c r="ED439" s="158" t="n">
        <v>0</v>
      </c>
      <c r="EE439" s="158" t="n">
        <v>0</v>
      </c>
      <c r="EF439" s="158" t="n">
        <v>0</v>
      </c>
      <c r="EG439" s="158" t="n">
        <v>0</v>
      </c>
      <c r="EH439" s="158" t="n">
        <v>0</v>
      </c>
      <c r="EI439" s="158" t="n">
        <v>0</v>
      </c>
      <c r="EJ439" s="158" t="n">
        <v>0</v>
      </c>
      <c r="EK439" s="158" t="n">
        <v>0</v>
      </c>
      <c r="EL439" s="158" t="n">
        <v>0</v>
      </c>
      <c r="EM439" s="158" t="n">
        <v>0</v>
      </c>
      <c r="EN439" s="158" t="n">
        <v>0</v>
      </c>
      <c r="EO439" s="158" t="n">
        <v>0</v>
      </c>
      <c r="EP439" s="158" t="n">
        <v>0</v>
      </c>
      <c r="EQ439" s="158" t="n">
        <v>0</v>
      </c>
      <c r="ER439" s="158" t="n">
        <v>0</v>
      </c>
      <c r="ES439" s="158" t="n">
        <v>0</v>
      </c>
      <c r="ET439" s="158" t="n">
        <v>0</v>
      </c>
      <c r="EU439" s="158" t="n">
        <v>0</v>
      </c>
      <c r="EV439" s="158" t="n">
        <v>0</v>
      </c>
      <c r="EW439" s="158" t="n">
        <v>0</v>
      </c>
      <c r="EX439" s="158" t="n">
        <v>0</v>
      </c>
      <c r="EY439" s="158" t="n">
        <v>0</v>
      </c>
      <c r="EZ439" s="158" t="n">
        <v>1900</v>
      </c>
      <c r="FA439" s="158" t="n">
        <v>1</v>
      </c>
      <c r="FB439" s="158" t="n">
        <v>1</v>
      </c>
      <c r="FC439" s="158" t="n">
        <v>1900</v>
      </c>
      <c r="FD439" s="158" t="n">
        <v>1</v>
      </c>
      <c r="FE439" s="158" t="n">
        <v>1</v>
      </c>
      <c r="FF439" s="158" t="n">
        <v>1900</v>
      </c>
      <c r="FG439" s="158" t="n">
        <v>1</v>
      </c>
      <c r="FH439" s="158" t="n">
        <v>1</v>
      </c>
      <c r="FI439" s="158" t="n">
        <v>1900</v>
      </c>
      <c r="FJ439" s="158" t="n">
        <v>1</v>
      </c>
      <c r="FK439" s="158" t="n">
        <v>1</v>
      </c>
      <c r="FL439" s="158" t="n">
        <v>1900</v>
      </c>
      <c r="FM439" s="158" t="n">
        <v>1</v>
      </c>
      <c r="FN439" s="158" t="n">
        <v>1</v>
      </c>
      <c r="FO439" s="158" t="n">
        <v>1900</v>
      </c>
      <c r="FP439" s="158" t="n">
        <v>1</v>
      </c>
      <c r="FQ439" s="158" t="n">
        <v>1</v>
      </c>
      <c r="FR439" s="158" t="n">
        <v>1900</v>
      </c>
      <c r="FS439" s="158" t="n">
        <v>1</v>
      </c>
      <c r="FT439" s="158" t="n">
        <v>1</v>
      </c>
      <c r="FU439" s="158" t="n">
        <v>1900</v>
      </c>
      <c r="FV439" s="158" t="n">
        <v>1</v>
      </c>
      <c r="FW439" s="158" t="n">
        <v>1</v>
      </c>
    </row>
    <row r="440">
      <c r="A440">
        <f>IF(F440&gt;1,A439,IF(AND(I440&lt;10,paste!A442&lt;10),RIGHT(H440,2)&amp;"0"&amp;I440&amp;"000"&amp;paste!A442,IF(AND(I440&lt;10,paste!A442&gt;=10,paste!A442&lt;100),RIGHT(H440,2)&amp;"0"&amp;I440&amp;"00"&amp;paste!A442,IF(AND(I440&lt;10,paste!A442&gt;=100,paste!A442&lt;1000),RIGHT(H440,2)&amp;"0"&amp;I440&amp;"0"&amp;paste!A442,IF(AND(I440&lt;10,paste!A442&gt;=1000),RIGHT(H440,2)&amp;"0"&amp;I440&amp;paste!A442,IF(AND(I440&gt;=10,paste!A442&lt;10),RIGHT(H440,2)&amp;I440&amp;"000"&amp;paste!A442,IF(AND(I440&gt;=10,paste!A442&gt;=10,paste!A442&lt;100),RIGHT(H440,2)&amp;I440&amp;"00"&amp;paste!A442,IF(AND(I440&gt;=10,paste!A442&gt;=100,paste!A442&lt;1000),RIGHT(H440,2)&amp;I440&amp;"0"&amp;paste!A442,RIGHT(H440,2)&amp;I440&amp;paste!A442))))))))</f>
        <v/>
      </c>
      <c r="B440">
        <f>YEAR(paste!C442)</f>
        <v/>
      </c>
      <c r="C440">
        <f>MONTH(paste!C442)</f>
        <v/>
      </c>
      <c r="D440">
        <f>DAY(paste!C442)</f>
        <v/>
      </c>
      <c r="E440" s="158" t="n">
        <v>0</v>
      </c>
      <c r="F440">
        <f>IF(AND(L440=L439,D440=D439),F439+1,1)</f>
        <v/>
      </c>
      <c r="G440" s="158" t="n">
        <v>0</v>
      </c>
      <c r="H440">
        <f>YEAR(paste!C442)</f>
        <v/>
      </c>
      <c r="I440">
        <f>MONTH(paste!C442)</f>
        <v/>
      </c>
      <c r="J440">
        <f>DAY(paste!C442)</f>
        <v/>
      </c>
      <c r="K440">
        <f>A440</f>
        <v/>
      </c>
      <c r="L440">
        <f>IF(ISBLANK(VLOOKUP(paste!J442,'得意先名 (2)'!$B$3:$F$2005,5,FALSE)),paste!P442,IFERROR(VLOOKUP(paste!J442,'得意先名 (2)'!$B$3:$F$2005,5,FALSE),"ZZZZZZZZZZZ"))</f>
        <v/>
      </c>
      <c r="M440">
        <f>IF(L440="ZZZZZZZZZZZ",paste!J442&amp;paste!K442&amp; "  :   "&amp;paste!M442&amp; "  :   "&amp;paste!P442,"")</f>
        <v/>
      </c>
      <c r="O440" s="158" t="n"/>
      <c r="P440">
        <f>VLOOKUP(L440,'L_User+EndUser'!$C$2:$K$500,8,FALSE)</f>
        <v/>
      </c>
      <c r="Q440">
        <f>VLOOKUP(L440,'L_User+EndUser'!$C$2:$K$500,9,FALSE)</f>
        <v/>
      </c>
      <c r="R440" s="158" t="n"/>
      <c r="T440" s="158" t="n"/>
      <c r="V440" s="158" t="n"/>
      <c r="AB440">
        <f>paste!J442</f>
        <v/>
      </c>
      <c r="AC440">
        <f>L440</f>
        <v/>
      </c>
      <c r="AO440">
        <f>YEAR(paste!O442)</f>
        <v/>
      </c>
      <c r="AP440">
        <f>MONTH(paste!O442)</f>
        <v/>
      </c>
      <c r="AQ440">
        <f>DAY(paste!O442)</f>
        <v/>
      </c>
      <c r="BD440">
        <f>IF(paste!L442="","",paste!L442)</f>
        <v/>
      </c>
      <c r="BM440" t="n">
        <v>1</v>
      </c>
      <c r="BN440">
        <f>VLOOKUP(paste!E442,L_Product!$A$2:$B$2001,2,FALSE)</f>
        <v/>
      </c>
      <c r="BO440" s="21" t="n"/>
      <c r="BT440" t="n">
        <v>2</v>
      </c>
      <c r="BU440">
        <f>IF($BM$2=1,2,IF($BM$2=18,1))</f>
        <v/>
      </c>
      <c r="BV440">
        <f>IF($BM$2=1,0,IF($BM$2=18,1))</f>
        <v/>
      </c>
      <c r="BW440" t="n">
        <v>2</v>
      </c>
      <c r="BX440" t="n">
        <v>0</v>
      </c>
      <c r="BY440" t="n">
        <v>3</v>
      </c>
      <c r="BZ440">
        <f>VLOOKUP(BN440,L_Product!$B$2:$Z$2001,14,FALSE)</f>
        <v/>
      </c>
      <c r="CA440">
        <f>paste!H442</f>
        <v/>
      </c>
      <c r="CB440">
        <f>BZ440*CA440</f>
        <v/>
      </c>
      <c r="CN440" s="158" t="n">
        <v>1</v>
      </c>
      <c r="CO440" s="158" t="n">
        <v>1</v>
      </c>
      <c r="CP440" s="158" t="n">
        <v>1</v>
      </c>
      <c r="CQ440" s="158" t="n">
        <v>1</v>
      </c>
      <c r="CR440" s="158" t="n">
        <v>1</v>
      </c>
      <c r="CS440" s="158" t="n">
        <v>0</v>
      </c>
      <c r="CT440" s="158" t="n">
        <v>0</v>
      </c>
      <c r="CU440" s="158" t="n">
        <v>0</v>
      </c>
      <c r="CV440" s="158" t="n">
        <v>0</v>
      </c>
      <c r="CW440" s="158" t="n">
        <v>0</v>
      </c>
      <c r="CX440">
        <f>B440</f>
        <v/>
      </c>
      <c r="CY440">
        <f>C440</f>
        <v/>
      </c>
      <c r="CZ440">
        <f>D440</f>
        <v/>
      </c>
      <c r="DA440" s="158" t="n">
        <v>1900</v>
      </c>
      <c r="DB440" s="158" t="n">
        <v>1</v>
      </c>
      <c r="DC440" s="158" t="n">
        <v>1</v>
      </c>
      <c r="DD440" s="158" t="n">
        <v>1900</v>
      </c>
      <c r="DE440" s="158" t="n">
        <v>1</v>
      </c>
      <c r="DF440" s="158" t="n">
        <v>1</v>
      </c>
      <c r="DG440" s="158" t="n">
        <v>1900</v>
      </c>
      <c r="DH440" s="158" t="n">
        <v>1</v>
      </c>
      <c r="DI440" s="158" t="n">
        <v>1</v>
      </c>
      <c r="DJ440" s="158" t="n">
        <v>1900</v>
      </c>
      <c r="DK440" s="158" t="n">
        <v>1</v>
      </c>
      <c r="DL440" s="158" t="n">
        <v>1</v>
      </c>
      <c r="DR440" s="158" t="n">
        <v>2</v>
      </c>
      <c r="DS440" s="158" t="n">
        <v>1</v>
      </c>
      <c r="DT440" s="158" t="n">
        <v>2</v>
      </c>
      <c r="DU440" s="158" t="n">
        <v>1</v>
      </c>
      <c r="DV440" s="158" t="n">
        <v>3</v>
      </c>
      <c r="DW440" s="158" t="n">
        <v>1</v>
      </c>
      <c r="DX440" s="158" t="n">
        <v>3</v>
      </c>
      <c r="DY440" s="158" t="n">
        <v>0</v>
      </c>
      <c r="DZ440" s="158" t="n">
        <v>0</v>
      </c>
      <c r="EA440" s="158" t="n">
        <v>0</v>
      </c>
      <c r="EB440" s="158" t="n">
        <v>0</v>
      </c>
      <c r="EC440" s="158" t="n">
        <v>0</v>
      </c>
      <c r="ED440" s="158" t="n">
        <v>0</v>
      </c>
      <c r="EE440" s="158" t="n">
        <v>0</v>
      </c>
      <c r="EF440" s="158" t="n">
        <v>0</v>
      </c>
      <c r="EG440" s="158" t="n">
        <v>0</v>
      </c>
      <c r="EH440" s="158" t="n">
        <v>0</v>
      </c>
      <c r="EI440" s="158" t="n">
        <v>0</v>
      </c>
      <c r="EJ440" s="158" t="n">
        <v>0</v>
      </c>
      <c r="EK440" s="158" t="n">
        <v>0</v>
      </c>
      <c r="EL440" s="158" t="n">
        <v>0</v>
      </c>
      <c r="EM440" s="158" t="n">
        <v>0</v>
      </c>
      <c r="EN440" s="158" t="n">
        <v>0</v>
      </c>
      <c r="EO440" s="158" t="n">
        <v>0</v>
      </c>
      <c r="EP440" s="158" t="n">
        <v>0</v>
      </c>
      <c r="EQ440" s="158" t="n">
        <v>0</v>
      </c>
      <c r="ER440" s="158" t="n">
        <v>0</v>
      </c>
      <c r="ES440" s="158" t="n">
        <v>0</v>
      </c>
      <c r="ET440" s="158" t="n">
        <v>0</v>
      </c>
      <c r="EU440" s="158" t="n">
        <v>0</v>
      </c>
      <c r="EV440" s="158" t="n">
        <v>0</v>
      </c>
      <c r="EW440" s="158" t="n">
        <v>0</v>
      </c>
      <c r="EX440" s="158" t="n">
        <v>0</v>
      </c>
      <c r="EY440" s="158" t="n">
        <v>0</v>
      </c>
      <c r="EZ440" s="158" t="n">
        <v>1900</v>
      </c>
      <c r="FA440" s="158" t="n">
        <v>1</v>
      </c>
      <c r="FB440" s="158" t="n">
        <v>1</v>
      </c>
      <c r="FC440" s="158" t="n">
        <v>1900</v>
      </c>
      <c r="FD440" s="158" t="n">
        <v>1</v>
      </c>
      <c r="FE440" s="158" t="n">
        <v>1</v>
      </c>
      <c r="FF440" s="158" t="n">
        <v>1900</v>
      </c>
      <c r="FG440" s="158" t="n">
        <v>1</v>
      </c>
      <c r="FH440" s="158" t="n">
        <v>1</v>
      </c>
      <c r="FI440" s="158" t="n">
        <v>1900</v>
      </c>
      <c r="FJ440" s="158" t="n">
        <v>1</v>
      </c>
      <c r="FK440" s="158" t="n">
        <v>1</v>
      </c>
      <c r="FL440" s="158" t="n">
        <v>1900</v>
      </c>
      <c r="FM440" s="158" t="n">
        <v>1</v>
      </c>
      <c r="FN440" s="158" t="n">
        <v>1</v>
      </c>
      <c r="FO440" s="158" t="n">
        <v>1900</v>
      </c>
      <c r="FP440" s="158" t="n">
        <v>1</v>
      </c>
      <c r="FQ440" s="158" t="n">
        <v>1</v>
      </c>
      <c r="FR440" s="158" t="n">
        <v>1900</v>
      </c>
      <c r="FS440" s="158" t="n">
        <v>1</v>
      </c>
      <c r="FT440" s="158" t="n">
        <v>1</v>
      </c>
      <c r="FU440" s="158" t="n">
        <v>1900</v>
      </c>
      <c r="FV440" s="158" t="n">
        <v>1</v>
      </c>
      <c r="FW440" s="158" t="n">
        <v>1</v>
      </c>
    </row>
    <row r="441">
      <c r="A441">
        <f>IF(F441&gt;1,A440,IF(AND(I441&lt;10,paste!A443&lt;10),RIGHT(H441,2)&amp;"0"&amp;I441&amp;"000"&amp;paste!A443,IF(AND(I441&lt;10,paste!A443&gt;=10,paste!A443&lt;100),RIGHT(H441,2)&amp;"0"&amp;I441&amp;"00"&amp;paste!A443,IF(AND(I441&lt;10,paste!A443&gt;=100,paste!A443&lt;1000),RIGHT(H441,2)&amp;"0"&amp;I441&amp;"0"&amp;paste!A443,IF(AND(I441&lt;10,paste!A443&gt;=1000),RIGHT(H441,2)&amp;"0"&amp;I441&amp;paste!A443,IF(AND(I441&gt;=10,paste!A443&lt;10),RIGHT(H441,2)&amp;I441&amp;"000"&amp;paste!A443,IF(AND(I441&gt;=10,paste!A443&gt;=10,paste!A443&lt;100),RIGHT(H441,2)&amp;I441&amp;"00"&amp;paste!A443,IF(AND(I441&gt;=10,paste!A443&gt;=100,paste!A443&lt;1000),RIGHT(H441,2)&amp;I441&amp;"0"&amp;paste!A443,RIGHT(H441,2)&amp;I441&amp;paste!A443))))))))</f>
        <v/>
      </c>
      <c r="B441">
        <f>YEAR(paste!C443)</f>
        <v/>
      </c>
      <c r="C441">
        <f>MONTH(paste!C443)</f>
        <v/>
      </c>
      <c r="D441">
        <f>DAY(paste!C443)</f>
        <v/>
      </c>
      <c r="E441" s="158" t="n">
        <v>0</v>
      </c>
      <c r="F441">
        <f>IF(AND(L441=L440,D441=D440),F440+1,1)</f>
        <v/>
      </c>
      <c r="G441" s="158" t="n">
        <v>0</v>
      </c>
      <c r="H441">
        <f>YEAR(paste!C443)</f>
        <v/>
      </c>
      <c r="I441">
        <f>MONTH(paste!C443)</f>
        <v/>
      </c>
      <c r="J441">
        <f>DAY(paste!C443)</f>
        <v/>
      </c>
      <c r="K441">
        <f>A441</f>
        <v/>
      </c>
      <c r="L441">
        <f>IF(ISBLANK(VLOOKUP(paste!J443,'得意先名 (2)'!$B$3:$F$2005,5,FALSE)),paste!P443,IFERROR(VLOOKUP(paste!J443,'得意先名 (2)'!$B$3:$F$2005,5,FALSE),"ZZZZZZZZZZZ"))</f>
        <v/>
      </c>
      <c r="M441">
        <f>IF(L441="ZZZZZZZZZZZ",paste!J443&amp;paste!K443&amp; "  :   "&amp;paste!M443&amp; "  :   "&amp;paste!P443,"")</f>
        <v/>
      </c>
      <c r="O441" s="158" t="n"/>
      <c r="P441">
        <f>VLOOKUP(L441,'L_User+EndUser'!$C$2:$K$500,8,FALSE)</f>
        <v/>
      </c>
      <c r="Q441">
        <f>VLOOKUP(L441,'L_User+EndUser'!$C$2:$K$500,9,FALSE)</f>
        <v/>
      </c>
      <c r="R441" s="158" t="n"/>
      <c r="T441" s="158" t="n"/>
      <c r="V441" s="158" t="n"/>
      <c r="AB441">
        <f>paste!J443</f>
        <v/>
      </c>
      <c r="AC441">
        <f>L441</f>
        <v/>
      </c>
      <c r="AO441">
        <f>YEAR(paste!O443)</f>
        <v/>
      </c>
      <c r="AP441">
        <f>MONTH(paste!O443)</f>
        <v/>
      </c>
      <c r="AQ441">
        <f>DAY(paste!O443)</f>
        <v/>
      </c>
      <c r="BD441">
        <f>IF(paste!L443="","",paste!L443)</f>
        <v/>
      </c>
      <c r="BM441" t="n">
        <v>1</v>
      </c>
      <c r="BN441">
        <f>VLOOKUP(paste!E443,L_Product!$A$2:$B$2001,2,FALSE)</f>
        <v/>
      </c>
      <c r="BO441" s="21" t="n"/>
      <c r="BT441" t="n">
        <v>2</v>
      </c>
      <c r="BU441">
        <f>IF($BM$2=1,2,IF($BM$2=18,1))</f>
        <v/>
      </c>
      <c r="BV441">
        <f>IF($BM$2=1,0,IF($BM$2=18,1))</f>
        <v/>
      </c>
      <c r="BW441" t="n">
        <v>2</v>
      </c>
      <c r="BX441" t="n">
        <v>0</v>
      </c>
      <c r="BY441" t="n">
        <v>3</v>
      </c>
      <c r="BZ441">
        <f>VLOOKUP(BN441,L_Product!$B$2:$Z$2001,14,FALSE)</f>
        <v/>
      </c>
      <c r="CA441">
        <f>paste!H443</f>
        <v/>
      </c>
      <c r="CB441">
        <f>BZ441*CA441</f>
        <v/>
      </c>
      <c r="CN441" s="158" t="n">
        <v>1</v>
      </c>
      <c r="CO441" s="158" t="n">
        <v>1</v>
      </c>
      <c r="CP441" s="158" t="n">
        <v>1</v>
      </c>
      <c r="CQ441" s="158" t="n">
        <v>1</v>
      </c>
      <c r="CR441" s="158" t="n">
        <v>1</v>
      </c>
      <c r="CS441" s="158" t="n">
        <v>0</v>
      </c>
      <c r="CT441" s="158" t="n">
        <v>0</v>
      </c>
      <c r="CU441" s="158" t="n">
        <v>0</v>
      </c>
      <c r="CV441" s="158" t="n">
        <v>0</v>
      </c>
      <c r="CW441" s="158" t="n">
        <v>0</v>
      </c>
      <c r="CX441">
        <f>B441</f>
        <v/>
      </c>
      <c r="CY441">
        <f>C441</f>
        <v/>
      </c>
      <c r="CZ441">
        <f>D441</f>
        <v/>
      </c>
      <c r="DA441" s="158" t="n">
        <v>1900</v>
      </c>
      <c r="DB441" s="158" t="n">
        <v>1</v>
      </c>
      <c r="DC441" s="158" t="n">
        <v>1</v>
      </c>
      <c r="DD441" s="158" t="n">
        <v>1900</v>
      </c>
      <c r="DE441" s="158" t="n">
        <v>1</v>
      </c>
      <c r="DF441" s="158" t="n">
        <v>1</v>
      </c>
      <c r="DG441" s="158" t="n">
        <v>1900</v>
      </c>
      <c r="DH441" s="158" t="n">
        <v>1</v>
      </c>
      <c r="DI441" s="158" t="n">
        <v>1</v>
      </c>
      <c r="DJ441" s="158" t="n">
        <v>1900</v>
      </c>
      <c r="DK441" s="158" t="n">
        <v>1</v>
      </c>
      <c r="DL441" s="158" t="n">
        <v>1</v>
      </c>
      <c r="DR441" s="158" t="n">
        <v>2</v>
      </c>
      <c r="DS441" s="158" t="n">
        <v>1</v>
      </c>
      <c r="DT441" s="158" t="n">
        <v>2</v>
      </c>
      <c r="DU441" s="158" t="n">
        <v>1</v>
      </c>
      <c r="DV441" s="158" t="n">
        <v>3</v>
      </c>
      <c r="DW441" s="158" t="n">
        <v>1</v>
      </c>
      <c r="DX441" s="158" t="n">
        <v>3</v>
      </c>
      <c r="DY441" s="158" t="n">
        <v>0</v>
      </c>
      <c r="DZ441" s="158" t="n">
        <v>0</v>
      </c>
      <c r="EA441" s="158" t="n">
        <v>0</v>
      </c>
      <c r="EB441" s="158" t="n">
        <v>0</v>
      </c>
      <c r="EC441" s="158" t="n">
        <v>0</v>
      </c>
      <c r="ED441" s="158" t="n">
        <v>0</v>
      </c>
      <c r="EE441" s="158" t="n">
        <v>0</v>
      </c>
      <c r="EF441" s="158" t="n">
        <v>0</v>
      </c>
      <c r="EG441" s="158" t="n">
        <v>0</v>
      </c>
      <c r="EH441" s="158" t="n">
        <v>0</v>
      </c>
      <c r="EI441" s="158" t="n">
        <v>0</v>
      </c>
      <c r="EJ441" s="158" t="n">
        <v>0</v>
      </c>
      <c r="EK441" s="158" t="n">
        <v>0</v>
      </c>
      <c r="EL441" s="158" t="n">
        <v>0</v>
      </c>
      <c r="EM441" s="158" t="n">
        <v>0</v>
      </c>
      <c r="EN441" s="158" t="n">
        <v>0</v>
      </c>
      <c r="EO441" s="158" t="n">
        <v>0</v>
      </c>
      <c r="EP441" s="158" t="n">
        <v>0</v>
      </c>
      <c r="EQ441" s="158" t="n">
        <v>0</v>
      </c>
      <c r="ER441" s="158" t="n">
        <v>0</v>
      </c>
      <c r="ES441" s="158" t="n">
        <v>0</v>
      </c>
      <c r="ET441" s="158" t="n">
        <v>0</v>
      </c>
      <c r="EU441" s="158" t="n">
        <v>0</v>
      </c>
      <c r="EV441" s="158" t="n">
        <v>0</v>
      </c>
      <c r="EW441" s="158" t="n">
        <v>0</v>
      </c>
      <c r="EX441" s="158" t="n">
        <v>0</v>
      </c>
      <c r="EY441" s="158" t="n">
        <v>0</v>
      </c>
      <c r="EZ441" s="158" t="n">
        <v>1900</v>
      </c>
      <c r="FA441" s="158" t="n">
        <v>1</v>
      </c>
      <c r="FB441" s="158" t="n">
        <v>1</v>
      </c>
      <c r="FC441" s="158" t="n">
        <v>1900</v>
      </c>
      <c r="FD441" s="158" t="n">
        <v>1</v>
      </c>
      <c r="FE441" s="158" t="n">
        <v>1</v>
      </c>
      <c r="FF441" s="158" t="n">
        <v>1900</v>
      </c>
      <c r="FG441" s="158" t="n">
        <v>1</v>
      </c>
      <c r="FH441" s="158" t="n">
        <v>1</v>
      </c>
      <c r="FI441" s="158" t="n">
        <v>1900</v>
      </c>
      <c r="FJ441" s="158" t="n">
        <v>1</v>
      </c>
      <c r="FK441" s="158" t="n">
        <v>1</v>
      </c>
      <c r="FL441" s="158" t="n">
        <v>1900</v>
      </c>
      <c r="FM441" s="158" t="n">
        <v>1</v>
      </c>
      <c r="FN441" s="158" t="n">
        <v>1</v>
      </c>
      <c r="FO441" s="158" t="n">
        <v>1900</v>
      </c>
      <c r="FP441" s="158" t="n">
        <v>1</v>
      </c>
      <c r="FQ441" s="158" t="n">
        <v>1</v>
      </c>
      <c r="FR441" s="158" t="n">
        <v>1900</v>
      </c>
      <c r="FS441" s="158" t="n">
        <v>1</v>
      </c>
      <c r="FT441" s="158" t="n">
        <v>1</v>
      </c>
      <c r="FU441" s="158" t="n">
        <v>1900</v>
      </c>
      <c r="FV441" s="158" t="n">
        <v>1</v>
      </c>
      <c r="FW441" s="158" t="n">
        <v>1</v>
      </c>
    </row>
    <row r="442">
      <c r="A442">
        <f>IF(F442&gt;1,A441,IF(AND(I442&lt;10,paste!A444&lt;10),RIGHT(H442,2)&amp;"0"&amp;I442&amp;"000"&amp;paste!A444,IF(AND(I442&lt;10,paste!A444&gt;=10,paste!A444&lt;100),RIGHT(H442,2)&amp;"0"&amp;I442&amp;"00"&amp;paste!A444,IF(AND(I442&lt;10,paste!A444&gt;=100,paste!A444&lt;1000),RIGHT(H442,2)&amp;"0"&amp;I442&amp;"0"&amp;paste!A444,IF(AND(I442&lt;10,paste!A444&gt;=1000),RIGHT(H442,2)&amp;"0"&amp;I442&amp;paste!A444,IF(AND(I442&gt;=10,paste!A444&lt;10),RIGHT(H442,2)&amp;I442&amp;"000"&amp;paste!A444,IF(AND(I442&gt;=10,paste!A444&gt;=10,paste!A444&lt;100),RIGHT(H442,2)&amp;I442&amp;"00"&amp;paste!A444,IF(AND(I442&gt;=10,paste!A444&gt;=100,paste!A444&lt;1000),RIGHT(H442,2)&amp;I442&amp;"0"&amp;paste!A444,RIGHT(H442,2)&amp;I442&amp;paste!A444))))))))</f>
        <v/>
      </c>
      <c r="B442">
        <f>YEAR(paste!C444)</f>
        <v/>
      </c>
      <c r="C442">
        <f>MONTH(paste!C444)</f>
        <v/>
      </c>
      <c r="D442">
        <f>DAY(paste!C444)</f>
        <v/>
      </c>
      <c r="E442" s="158" t="n">
        <v>0</v>
      </c>
      <c r="F442">
        <f>IF(AND(L442=L441,D442=D441),F441+1,1)</f>
        <v/>
      </c>
      <c r="G442" s="158" t="n">
        <v>0</v>
      </c>
      <c r="H442">
        <f>YEAR(paste!C444)</f>
        <v/>
      </c>
      <c r="I442">
        <f>MONTH(paste!C444)</f>
        <v/>
      </c>
      <c r="J442">
        <f>DAY(paste!C444)</f>
        <v/>
      </c>
      <c r="K442">
        <f>A442</f>
        <v/>
      </c>
      <c r="L442">
        <f>IF(ISBLANK(VLOOKUP(paste!J444,'得意先名 (2)'!$B$3:$F$2005,5,FALSE)),paste!P444,IFERROR(VLOOKUP(paste!J444,'得意先名 (2)'!$B$3:$F$2005,5,FALSE),"ZZZZZZZZZZZ"))</f>
        <v/>
      </c>
      <c r="M442">
        <f>IF(L442="ZZZZZZZZZZZ",paste!J444&amp;paste!K444&amp; "  :   "&amp;paste!M444&amp; "  :   "&amp;paste!P444,"")</f>
        <v/>
      </c>
      <c r="O442" s="158" t="n"/>
      <c r="P442">
        <f>VLOOKUP(L442,'L_User+EndUser'!$C$2:$K$500,8,FALSE)</f>
        <v/>
      </c>
      <c r="Q442">
        <f>VLOOKUP(L442,'L_User+EndUser'!$C$2:$K$500,9,FALSE)</f>
        <v/>
      </c>
      <c r="R442" s="158" t="n"/>
      <c r="T442" s="158" t="n"/>
      <c r="V442" s="158" t="n"/>
      <c r="AB442">
        <f>paste!J444</f>
        <v/>
      </c>
      <c r="AC442">
        <f>L442</f>
        <v/>
      </c>
      <c r="AO442">
        <f>YEAR(paste!O444)</f>
        <v/>
      </c>
      <c r="AP442">
        <f>MONTH(paste!O444)</f>
        <v/>
      </c>
      <c r="AQ442">
        <f>DAY(paste!O444)</f>
        <v/>
      </c>
      <c r="BD442">
        <f>IF(paste!L444="","",paste!L444)</f>
        <v/>
      </c>
      <c r="BM442" t="n">
        <v>1</v>
      </c>
      <c r="BN442">
        <f>VLOOKUP(paste!E444,L_Product!$A$2:$B$2001,2,FALSE)</f>
        <v/>
      </c>
      <c r="BO442" s="21" t="n"/>
      <c r="BT442" t="n">
        <v>2</v>
      </c>
      <c r="BU442">
        <f>IF($BM$2=1,2,IF($BM$2=18,1))</f>
        <v/>
      </c>
      <c r="BV442">
        <f>IF($BM$2=1,0,IF($BM$2=18,1))</f>
        <v/>
      </c>
      <c r="BW442" t="n">
        <v>2</v>
      </c>
      <c r="BX442" t="n">
        <v>0</v>
      </c>
      <c r="BY442" t="n">
        <v>3</v>
      </c>
      <c r="BZ442">
        <f>VLOOKUP(BN442,L_Product!$B$2:$Z$2001,14,FALSE)</f>
        <v/>
      </c>
      <c r="CA442">
        <f>paste!H444</f>
        <v/>
      </c>
      <c r="CB442">
        <f>BZ442*CA442</f>
        <v/>
      </c>
      <c r="CN442" s="158" t="n">
        <v>1</v>
      </c>
      <c r="CO442" s="158" t="n">
        <v>1</v>
      </c>
      <c r="CP442" s="158" t="n">
        <v>1</v>
      </c>
      <c r="CQ442" s="158" t="n">
        <v>1</v>
      </c>
      <c r="CR442" s="158" t="n">
        <v>1</v>
      </c>
      <c r="CS442" s="158" t="n">
        <v>0</v>
      </c>
      <c r="CT442" s="158" t="n">
        <v>0</v>
      </c>
      <c r="CU442" s="158" t="n">
        <v>0</v>
      </c>
      <c r="CV442" s="158" t="n">
        <v>0</v>
      </c>
      <c r="CW442" s="158" t="n">
        <v>0</v>
      </c>
      <c r="CX442">
        <f>B442</f>
        <v/>
      </c>
      <c r="CY442">
        <f>C442</f>
        <v/>
      </c>
      <c r="CZ442">
        <f>D442</f>
        <v/>
      </c>
      <c r="DA442" s="158" t="n">
        <v>1900</v>
      </c>
      <c r="DB442" s="158" t="n">
        <v>1</v>
      </c>
      <c r="DC442" s="158" t="n">
        <v>1</v>
      </c>
      <c r="DD442" s="158" t="n">
        <v>1900</v>
      </c>
      <c r="DE442" s="158" t="n">
        <v>1</v>
      </c>
      <c r="DF442" s="158" t="n">
        <v>1</v>
      </c>
      <c r="DG442" s="158" t="n">
        <v>1900</v>
      </c>
      <c r="DH442" s="158" t="n">
        <v>1</v>
      </c>
      <c r="DI442" s="158" t="n">
        <v>1</v>
      </c>
      <c r="DJ442" s="158" t="n">
        <v>1900</v>
      </c>
      <c r="DK442" s="158" t="n">
        <v>1</v>
      </c>
      <c r="DL442" s="158" t="n">
        <v>1</v>
      </c>
      <c r="DR442" s="158" t="n">
        <v>2</v>
      </c>
      <c r="DS442" s="158" t="n">
        <v>1</v>
      </c>
      <c r="DT442" s="158" t="n">
        <v>2</v>
      </c>
      <c r="DU442" s="158" t="n">
        <v>1</v>
      </c>
      <c r="DV442" s="158" t="n">
        <v>3</v>
      </c>
      <c r="DW442" s="158" t="n">
        <v>1</v>
      </c>
      <c r="DX442" s="158" t="n">
        <v>3</v>
      </c>
      <c r="DY442" s="158" t="n">
        <v>0</v>
      </c>
      <c r="DZ442" s="158" t="n">
        <v>0</v>
      </c>
      <c r="EA442" s="158" t="n">
        <v>0</v>
      </c>
      <c r="EB442" s="158" t="n">
        <v>0</v>
      </c>
      <c r="EC442" s="158" t="n">
        <v>0</v>
      </c>
      <c r="ED442" s="158" t="n">
        <v>0</v>
      </c>
      <c r="EE442" s="158" t="n">
        <v>0</v>
      </c>
      <c r="EF442" s="158" t="n">
        <v>0</v>
      </c>
      <c r="EG442" s="158" t="n">
        <v>0</v>
      </c>
      <c r="EH442" s="158" t="n">
        <v>0</v>
      </c>
      <c r="EI442" s="158" t="n">
        <v>0</v>
      </c>
      <c r="EJ442" s="158" t="n">
        <v>0</v>
      </c>
      <c r="EK442" s="158" t="n">
        <v>0</v>
      </c>
      <c r="EL442" s="158" t="n">
        <v>0</v>
      </c>
      <c r="EM442" s="158" t="n">
        <v>0</v>
      </c>
      <c r="EN442" s="158" t="n">
        <v>0</v>
      </c>
      <c r="EO442" s="158" t="n">
        <v>0</v>
      </c>
      <c r="EP442" s="158" t="n">
        <v>0</v>
      </c>
      <c r="EQ442" s="158" t="n">
        <v>0</v>
      </c>
      <c r="ER442" s="158" t="n">
        <v>0</v>
      </c>
      <c r="ES442" s="158" t="n">
        <v>0</v>
      </c>
      <c r="ET442" s="158" t="n">
        <v>0</v>
      </c>
      <c r="EU442" s="158" t="n">
        <v>0</v>
      </c>
      <c r="EV442" s="158" t="n">
        <v>0</v>
      </c>
      <c r="EW442" s="158" t="n">
        <v>0</v>
      </c>
      <c r="EX442" s="158" t="n">
        <v>0</v>
      </c>
      <c r="EY442" s="158" t="n">
        <v>0</v>
      </c>
      <c r="EZ442" s="158" t="n">
        <v>1900</v>
      </c>
      <c r="FA442" s="158" t="n">
        <v>1</v>
      </c>
      <c r="FB442" s="158" t="n">
        <v>1</v>
      </c>
      <c r="FC442" s="158" t="n">
        <v>1900</v>
      </c>
      <c r="FD442" s="158" t="n">
        <v>1</v>
      </c>
      <c r="FE442" s="158" t="n">
        <v>1</v>
      </c>
      <c r="FF442" s="158" t="n">
        <v>1900</v>
      </c>
      <c r="FG442" s="158" t="n">
        <v>1</v>
      </c>
      <c r="FH442" s="158" t="n">
        <v>1</v>
      </c>
      <c r="FI442" s="158" t="n">
        <v>1900</v>
      </c>
      <c r="FJ442" s="158" t="n">
        <v>1</v>
      </c>
      <c r="FK442" s="158" t="n">
        <v>1</v>
      </c>
      <c r="FL442" s="158" t="n">
        <v>1900</v>
      </c>
      <c r="FM442" s="158" t="n">
        <v>1</v>
      </c>
      <c r="FN442" s="158" t="n">
        <v>1</v>
      </c>
      <c r="FO442" s="158" t="n">
        <v>1900</v>
      </c>
      <c r="FP442" s="158" t="n">
        <v>1</v>
      </c>
      <c r="FQ442" s="158" t="n">
        <v>1</v>
      </c>
      <c r="FR442" s="158" t="n">
        <v>1900</v>
      </c>
      <c r="FS442" s="158" t="n">
        <v>1</v>
      </c>
      <c r="FT442" s="158" t="n">
        <v>1</v>
      </c>
      <c r="FU442" s="158" t="n">
        <v>1900</v>
      </c>
      <c r="FV442" s="158" t="n">
        <v>1</v>
      </c>
      <c r="FW442" s="158" t="n">
        <v>1</v>
      </c>
    </row>
    <row r="443">
      <c r="A443">
        <f>IF(F443&gt;1,A442,IF(AND(I443&lt;10,paste!A445&lt;10),RIGHT(H443,2)&amp;"0"&amp;I443&amp;"000"&amp;paste!A445,IF(AND(I443&lt;10,paste!A445&gt;=10,paste!A445&lt;100),RIGHT(H443,2)&amp;"0"&amp;I443&amp;"00"&amp;paste!A445,IF(AND(I443&lt;10,paste!A445&gt;=100,paste!A445&lt;1000),RIGHT(H443,2)&amp;"0"&amp;I443&amp;"0"&amp;paste!A445,IF(AND(I443&lt;10,paste!A445&gt;=1000),RIGHT(H443,2)&amp;"0"&amp;I443&amp;paste!A445,IF(AND(I443&gt;=10,paste!A445&lt;10),RIGHT(H443,2)&amp;I443&amp;"000"&amp;paste!A445,IF(AND(I443&gt;=10,paste!A445&gt;=10,paste!A445&lt;100),RIGHT(H443,2)&amp;I443&amp;"00"&amp;paste!A445,IF(AND(I443&gt;=10,paste!A445&gt;=100,paste!A445&lt;1000),RIGHT(H443,2)&amp;I443&amp;"0"&amp;paste!A445,RIGHT(H443,2)&amp;I443&amp;paste!A445))))))))</f>
        <v/>
      </c>
      <c r="B443">
        <f>YEAR(paste!C445)</f>
        <v/>
      </c>
      <c r="C443">
        <f>MONTH(paste!C445)</f>
        <v/>
      </c>
      <c r="D443">
        <f>DAY(paste!C445)</f>
        <v/>
      </c>
      <c r="E443" s="158" t="n">
        <v>0</v>
      </c>
      <c r="F443">
        <f>IF(AND(L443=L442,D443=D442),F442+1,1)</f>
        <v/>
      </c>
      <c r="G443" s="158" t="n">
        <v>0</v>
      </c>
      <c r="H443">
        <f>YEAR(paste!C445)</f>
        <v/>
      </c>
      <c r="I443">
        <f>MONTH(paste!C445)</f>
        <v/>
      </c>
      <c r="J443">
        <f>DAY(paste!C445)</f>
        <v/>
      </c>
      <c r="K443">
        <f>A443</f>
        <v/>
      </c>
      <c r="L443">
        <f>IF(ISBLANK(VLOOKUP(paste!J445,'得意先名 (2)'!$B$3:$F$2005,5,FALSE)),paste!P445,IFERROR(VLOOKUP(paste!J445,'得意先名 (2)'!$B$3:$F$2005,5,FALSE),"ZZZZZZZZZZZ"))</f>
        <v/>
      </c>
      <c r="M443">
        <f>IF(L443="ZZZZZZZZZZZ",paste!J445&amp;paste!K445&amp; "  :   "&amp;paste!M445&amp; "  :   "&amp;paste!P445,"")</f>
        <v/>
      </c>
      <c r="O443" s="158" t="n"/>
      <c r="P443">
        <f>VLOOKUP(L443,'L_User+EndUser'!$C$2:$K$500,8,FALSE)</f>
        <v/>
      </c>
      <c r="Q443">
        <f>VLOOKUP(L443,'L_User+EndUser'!$C$2:$K$500,9,FALSE)</f>
        <v/>
      </c>
      <c r="R443" s="158" t="n"/>
      <c r="T443" s="158" t="n"/>
      <c r="V443" s="158" t="n"/>
      <c r="AB443">
        <f>paste!J445</f>
        <v/>
      </c>
      <c r="AC443">
        <f>L443</f>
        <v/>
      </c>
      <c r="AO443">
        <f>YEAR(paste!O445)</f>
        <v/>
      </c>
      <c r="AP443">
        <f>MONTH(paste!O445)</f>
        <v/>
      </c>
      <c r="AQ443">
        <f>DAY(paste!O445)</f>
        <v/>
      </c>
      <c r="BD443">
        <f>IF(paste!L445="","",paste!L445)</f>
        <v/>
      </c>
      <c r="BM443" t="n">
        <v>1</v>
      </c>
      <c r="BN443">
        <f>VLOOKUP(paste!E445,L_Product!$A$2:$B$2001,2,FALSE)</f>
        <v/>
      </c>
      <c r="BO443" s="21" t="n"/>
      <c r="BT443" t="n">
        <v>2</v>
      </c>
      <c r="BU443">
        <f>IF($BM$2=1,2,IF($BM$2=18,1))</f>
        <v/>
      </c>
      <c r="BV443">
        <f>IF($BM$2=1,0,IF($BM$2=18,1))</f>
        <v/>
      </c>
      <c r="BW443" t="n">
        <v>2</v>
      </c>
      <c r="BX443" t="n">
        <v>0</v>
      </c>
      <c r="BY443" t="n">
        <v>3</v>
      </c>
      <c r="BZ443">
        <f>VLOOKUP(BN443,L_Product!$B$2:$Z$2001,14,FALSE)</f>
        <v/>
      </c>
      <c r="CA443">
        <f>paste!H445</f>
        <v/>
      </c>
      <c r="CB443">
        <f>BZ443*CA443</f>
        <v/>
      </c>
      <c r="CN443" s="158" t="n">
        <v>1</v>
      </c>
      <c r="CO443" s="158" t="n">
        <v>1</v>
      </c>
      <c r="CP443" s="158" t="n">
        <v>1</v>
      </c>
      <c r="CQ443" s="158" t="n">
        <v>1</v>
      </c>
      <c r="CR443" s="158" t="n">
        <v>1</v>
      </c>
      <c r="CS443" s="158" t="n">
        <v>0</v>
      </c>
      <c r="CT443" s="158" t="n">
        <v>0</v>
      </c>
      <c r="CU443" s="158" t="n">
        <v>0</v>
      </c>
      <c r="CV443" s="158" t="n">
        <v>0</v>
      </c>
      <c r="CW443" s="158" t="n">
        <v>0</v>
      </c>
      <c r="CX443">
        <f>B443</f>
        <v/>
      </c>
      <c r="CY443">
        <f>C443</f>
        <v/>
      </c>
      <c r="CZ443">
        <f>D443</f>
        <v/>
      </c>
      <c r="DA443" s="158" t="n">
        <v>1900</v>
      </c>
      <c r="DB443" s="158" t="n">
        <v>1</v>
      </c>
      <c r="DC443" s="158" t="n">
        <v>1</v>
      </c>
      <c r="DD443" s="158" t="n">
        <v>1900</v>
      </c>
      <c r="DE443" s="158" t="n">
        <v>1</v>
      </c>
      <c r="DF443" s="158" t="n">
        <v>1</v>
      </c>
      <c r="DG443" s="158" t="n">
        <v>1900</v>
      </c>
      <c r="DH443" s="158" t="n">
        <v>1</v>
      </c>
      <c r="DI443" s="158" t="n">
        <v>1</v>
      </c>
      <c r="DJ443" s="158" t="n">
        <v>1900</v>
      </c>
      <c r="DK443" s="158" t="n">
        <v>1</v>
      </c>
      <c r="DL443" s="158" t="n">
        <v>1</v>
      </c>
      <c r="DR443" s="158" t="n">
        <v>2</v>
      </c>
      <c r="DS443" s="158" t="n">
        <v>1</v>
      </c>
      <c r="DT443" s="158" t="n">
        <v>2</v>
      </c>
      <c r="DU443" s="158" t="n">
        <v>1</v>
      </c>
      <c r="DV443" s="158" t="n">
        <v>3</v>
      </c>
      <c r="DW443" s="158" t="n">
        <v>1</v>
      </c>
      <c r="DX443" s="158" t="n">
        <v>3</v>
      </c>
      <c r="DY443" s="158" t="n">
        <v>0</v>
      </c>
      <c r="DZ443" s="158" t="n">
        <v>0</v>
      </c>
      <c r="EA443" s="158" t="n">
        <v>0</v>
      </c>
      <c r="EB443" s="158" t="n">
        <v>0</v>
      </c>
      <c r="EC443" s="158" t="n">
        <v>0</v>
      </c>
      <c r="ED443" s="158" t="n">
        <v>0</v>
      </c>
      <c r="EE443" s="158" t="n">
        <v>0</v>
      </c>
      <c r="EF443" s="158" t="n">
        <v>0</v>
      </c>
      <c r="EG443" s="158" t="n">
        <v>0</v>
      </c>
      <c r="EH443" s="158" t="n">
        <v>0</v>
      </c>
      <c r="EI443" s="158" t="n">
        <v>0</v>
      </c>
      <c r="EJ443" s="158" t="n">
        <v>0</v>
      </c>
      <c r="EK443" s="158" t="n">
        <v>0</v>
      </c>
      <c r="EL443" s="158" t="n">
        <v>0</v>
      </c>
      <c r="EM443" s="158" t="n">
        <v>0</v>
      </c>
      <c r="EN443" s="158" t="n">
        <v>0</v>
      </c>
      <c r="EO443" s="158" t="n">
        <v>0</v>
      </c>
      <c r="EP443" s="158" t="n">
        <v>0</v>
      </c>
      <c r="EQ443" s="158" t="n">
        <v>0</v>
      </c>
      <c r="ER443" s="158" t="n">
        <v>0</v>
      </c>
      <c r="ES443" s="158" t="n">
        <v>0</v>
      </c>
      <c r="ET443" s="158" t="n">
        <v>0</v>
      </c>
      <c r="EU443" s="158" t="n">
        <v>0</v>
      </c>
      <c r="EV443" s="158" t="n">
        <v>0</v>
      </c>
      <c r="EW443" s="158" t="n">
        <v>0</v>
      </c>
      <c r="EX443" s="158" t="n">
        <v>0</v>
      </c>
      <c r="EY443" s="158" t="n">
        <v>0</v>
      </c>
      <c r="EZ443" s="158" t="n">
        <v>1900</v>
      </c>
      <c r="FA443" s="158" t="n">
        <v>1</v>
      </c>
      <c r="FB443" s="158" t="n">
        <v>1</v>
      </c>
      <c r="FC443" s="158" t="n">
        <v>1900</v>
      </c>
      <c r="FD443" s="158" t="n">
        <v>1</v>
      </c>
      <c r="FE443" s="158" t="n">
        <v>1</v>
      </c>
      <c r="FF443" s="158" t="n">
        <v>1900</v>
      </c>
      <c r="FG443" s="158" t="n">
        <v>1</v>
      </c>
      <c r="FH443" s="158" t="n">
        <v>1</v>
      </c>
      <c r="FI443" s="158" t="n">
        <v>1900</v>
      </c>
      <c r="FJ443" s="158" t="n">
        <v>1</v>
      </c>
      <c r="FK443" s="158" t="n">
        <v>1</v>
      </c>
      <c r="FL443" s="158" t="n">
        <v>1900</v>
      </c>
      <c r="FM443" s="158" t="n">
        <v>1</v>
      </c>
      <c r="FN443" s="158" t="n">
        <v>1</v>
      </c>
      <c r="FO443" s="158" t="n">
        <v>1900</v>
      </c>
      <c r="FP443" s="158" t="n">
        <v>1</v>
      </c>
      <c r="FQ443" s="158" t="n">
        <v>1</v>
      </c>
      <c r="FR443" s="158" t="n">
        <v>1900</v>
      </c>
      <c r="FS443" s="158" t="n">
        <v>1</v>
      </c>
      <c r="FT443" s="158" t="n">
        <v>1</v>
      </c>
      <c r="FU443" s="158" t="n">
        <v>1900</v>
      </c>
      <c r="FV443" s="158" t="n">
        <v>1</v>
      </c>
      <c r="FW443" s="158" t="n">
        <v>1</v>
      </c>
    </row>
    <row r="444">
      <c r="A444">
        <f>IF(F444&gt;1,A443,IF(AND(I444&lt;10,paste!A446&lt;10),RIGHT(H444,2)&amp;"0"&amp;I444&amp;"000"&amp;paste!A446,IF(AND(I444&lt;10,paste!A446&gt;=10,paste!A446&lt;100),RIGHT(H444,2)&amp;"0"&amp;I444&amp;"00"&amp;paste!A446,IF(AND(I444&lt;10,paste!A446&gt;=100,paste!A446&lt;1000),RIGHT(H444,2)&amp;"0"&amp;I444&amp;"0"&amp;paste!A446,IF(AND(I444&lt;10,paste!A446&gt;=1000),RIGHT(H444,2)&amp;"0"&amp;I444&amp;paste!A446,IF(AND(I444&gt;=10,paste!A446&lt;10),RIGHT(H444,2)&amp;I444&amp;"000"&amp;paste!A446,IF(AND(I444&gt;=10,paste!A446&gt;=10,paste!A446&lt;100),RIGHT(H444,2)&amp;I444&amp;"00"&amp;paste!A446,IF(AND(I444&gt;=10,paste!A446&gt;=100,paste!A446&lt;1000),RIGHT(H444,2)&amp;I444&amp;"0"&amp;paste!A446,RIGHT(H444,2)&amp;I444&amp;paste!A446))))))))</f>
        <v/>
      </c>
      <c r="B444">
        <f>YEAR(paste!C446)</f>
        <v/>
      </c>
      <c r="C444">
        <f>MONTH(paste!C446)</f>
        <v/>
      </c>
      <c r="D444">
        <f>DAY(paste!C446)</f>
        <v/>
      </c>
      <c r="E444" s="158" t="n">
        <v>0</v>
      </c>
      <c r="F444">
        <f>IF(AND(L444=L443,D444=D443),F443+1,1)</f>
        <v/>
      </c>
      <c r="G444" s="158" t="n">
        <v>0</v>
      </c>
      <c r="H444">
        <f>YEAR(paste!C446)</f>
        <v/>
      </c>
      <c r="I444">
        <f>MONTH(paste!C446)</f>
        <v/>
      </c>
      <c r="J444">
        <f>DAY(paste!C446)</f>
        <v/>
      </c>
      <c r="K444">
        <f>A444</f>
        <v/>
      </c>
      <c r="L444">
        <f>IF(ISBLANK(VLOOKUP(paste!J446,'得意先名 (2)'!$B$3:$F$2005,5,FALSE)),paste!P446,IFERROR(VLOOKUP(paste!J446,'得意先名 (2)'!$B$3:$F$2005,5,FALSE),"ZZZZZZZZZZZ"))</f>
        <v/>
      </c>
      <c r="M444">
        <f>IF(L444="ZZZZZZZZZZZ",paste!J446&amp;paste!K446&amp; "  :   "&amp;paste!M446&amp; "  :   "&amp;paste!P446,"")</f>
        <v/>
      </c>
      <c r="O444" s="158" t="n"/>
      <c r="P444">
        <f>VLOOKUP(L444,'L_User+EndUser'!$C$2:$K$500,8,FALSE)</f>
        <v/>
      </c>
      <c r="Q444">
        <f>VLOOKUP(L444,'L_User+EndUser'!$C$2:$K$500,9,FALSE)</f>
        <v/>
      </c>
      <c r="R444" s="158" t="n"/>
      <c r="T444" s="158" t="n"/>
      <c r="V444" s="158" t="n"/>
      <c r="AB444">
        <f>paste!J446</f>
        <v/>
      </c>
      <c r="AC444">
        <f>L444</f>
        <v/>
      </c>
      <c r="AO444">
        <f>YEAR(paste!O446)</f>
        <v/>
      </c>
      <c r="AP444">
        <f>MONTH(paste!O446)</f>
        <v/>
      </c>
      <c r="AQ444">
        <f>DAY(paste!O446)</f>
        <v/>
      </c>
      <c r="BD444">
        <f>IF(paste!L446="","",paste!L446)</f>
        <v/>
      </c>
      <c r="BM444" t="n">
        <v>1</v>
      </c>
      <c r="BN444">
        <f>VLOOKUP(paste!E446,L_Product!$A$2:$B$2001,2,FALSE)</f>
        <v/>
      </c>
      <c r="BO444" s="21" t="n"/>
      <c r="BT444" t="n">
        <v>2</v>
      </c>
      <c r="BU444">
        <f>IF($BM$2=1,2,IF($BM$2=18,1))</f>
        <v/>
      </c>
      <c r="BV444">
        <f>IF($BM$2=1,0,IF($BM$2=18,1))</f>
        <v/>
      </c>
      <c r="BW444" t="n">
        <v>2</v>
      </c>
      <c r="BX444" t="n">
        <v>0</v>
      </c>
      <c r="BY444" t="n">
        <v>3</v>
      </c>
      <c r="BZ444">
        <f>VLOOKUP(BN444,L_Product!$B$2:$Z$2001,14,FALSE)</f>
        <v/>
      </c>
      <c r="CA444">
        <f>paste!H446</f>
        <v/>
      </c>
      <c r="CB444">
        <f>BZ444*CA444</f>
        <v/>
      </c>
      <c r="CN444" s="158" t="n">
        <v>1</v>
      </c>
      <c r="CO444" s="158" t="n">
        <v>1</v>
      </c>
      <c r="CP444" s="158" t="n">
        <v>1</v>
      </c>
      <c r="CQ444" s="158" t="n">
        <v>1</v>
      </c>
      <c r="CR444" s="158" t="n">
        <v>1</v>
      </c>
      <c r="CS444" s="158" t="n">
        <v>0</v>
      </c>
      <c r="CT444" s="158" t="n">
        <v>0</v>
      </c>
      <c r="CU444" s="158" t="n">
        <v>0</v>
      </c>
      <c r="CV444" s="158" t="n">
        <v>0</v>
      </c>
      <c r="CW444" s="158" t="n">
        <v>0</v>
      </c>
      <c r="CX444">
        <f>B444</f>
        <v/>
      </c>
      <c r="CY444">
        <f>C444</f>
        <v/>
      </c>
      <c r="CZ444">
        <f>D444</f>
        <v/>
      </c>
      <c r="DA444" s="158" t="n">
        <v>1900</v>
      </c>
      <c r="DB444" s="158" t="n">
        <v>1</v>
      </c>
      <c r="DC444" s="158" t="n">
        <v>1</v>
      </c>
      <c r="DD444" s="158" t="n">
        <v>1900</v>
      </c>
      <c r="DE444" s="158" t="n">
        <v>1</v>
      </c>
      <c r="DF444" s="158" t="n">
        <v>1</v>
      </c>
      <c r="DG444" s="158" t="n">
        <v>1900</v>
      </c>
      <c r="DH444" s="158" t="n">
        <v>1</v>
      </c>
      <c r="DI444" s="158" t="n">
        <v>1</v>
      </c>
      <c r="DJ444" s="158" t="n">
        <v>1900</v>
      </c>
      <c r="DK444" s="158" t="n">
        <v>1</v>
      </c>
      <c r="DL444" s="158" t="n">
        <v>1</v>
      </c>
      <c r="DR444" s="158" t="n">
        <v>2</v>
      </c>
      <c r="DS444" s="158" t="n">
        <v>1</v>
      </c>
      <c r="DT444" s="158" t="n">
        <v>2</v>
      </c>
      <c r="DU444" s="158" t="n">
        <v>1</v>
      </c>
      <c r="DV444" s="158" t="n">
        <v>3</v>
      </c>
      <c r="DW444" s="158" t="n">
        <v>1</v>
      </c>
      <c r="DX444" s="158" t="n">
        <v>3</v>
      </c>
      <c r="DY444" s="158" t="n">
        <v>0</v>
      </c>
      <c r="DZ444" s="158" t="n">
        <v>0</v>
      </c>
      <c r="EA444" s="158" t="n">
        <v>0</v>
      </c>
      <c r="EB444" s="158" t="n">
        <v>0</v>
      </c>
      <c r="EC444" s="158" t="n">
        <v>0</v>
      </c>
      <c r="ED444" s="158" t="n">
        <v>0</v>
      </c>
      <c r="EE444" s="158" t="n">
        <v>0</v>
      </c>
      <c r="EF444" s="158" t="n">
        <v>0</v>
      </c>
      <c r="EG444" s="158" t="n">
        <v>0</v>
      </c>
      <c r="EH444" s="158" t="n">
        <v>0</v>
      </c>
      <c r="EI444" s="158" t="n">
        <v>0</v>
      </c>
      <c r="EJ444" s="158" t="n">
        <v>0</v>
      </c>
      <c r="EK444" s="158" t="n">
        <v>0</v>
      </c>
      <c r="EL444" s="158" t="n">
        <v>0</v>
      </c>
      <c r="EM444" s="158" t="n">
        <v>0</v>
      </c>
      <c r="EN444" s="158" t="n">
        <v>0</v>
      </c>
      <c r="EO444" s="158" t="n">
        <v>0</v>
      </c>
      <c r="EP444" s="158" t="n">
        <v>0</v>
      </c>
      <c r="EQ444" s="158" t="n">
        <v>0</v>
      </c>
      <c r="ER444" s="158" t="n">
        <v>0</v>
      </c>
      <c r="ES444" s="158" t="n">
        <v>0</v>
      </c>
      <c r="ET444" s="158" t="n">
        <v>0</v>
      </c>
      <c r="EU444" s="158" t="n">
        <v>0</v>
      </c>
      <c r="EV444" s="158" t="n">
        <v>0</v>
      </c>
      <c r="EW444" s="158" t="n">
        <v>0</v>
      </c>
      <c r="EX444" s="158" t="n">
        <v>0</v>
      </c>
      <c r="EY444" s="158" t="n">
        <v>0</v>
      </c>
      <c r="EZ444" s="158" t="n">
        <v>1900</v>
      </c>
      <c r="FA444" s="158" t="n">
        <v>1</v>
      </c>
      <c r="FB444" s="158" t="n">
        <v>1</v>
      </c>
      <c r="FC444" s="158" t="n">
        <v>1900</v>
      </c>
      <c r="FD444" s="158" t="n">
        <v>1</v>
      </c>
      <c r="FE444" s="158" t="n">
        <v>1</v>
      </c>
      <c r="FF444" s="158" t="n">
        <v>1900</v>
      </c>
      <c r="FG444" s="158" t="n">
        <v>1</v>
      </c>
      <c r="FH444" s="158" t="n">
        <v>1</v>
      </c>
      <c r="FI444" s="158" t="n">
        <v>1900</v>
      </c>
      <c r="FJ444" s="158" t="n">
        <v>1</v>
      </c>
      <c r="FK444" s="158" t="n">
        <v>1</v>
      </c>
      <c r="FL444" s="158" t="n">
        <v>1900</v>
      </c>
      <c r="FM444" s="158" t="n">
        <v>1</v>
      </c>
      <c r="FN444" s="158" t="n">
        <v>1</v>
      </c>
      <c r="FO444" s="158" t="n">
        <v>1900</v>
      </c>
      <c r="FP444" s="158" t="n">
        <v>1</v>
      </c>
      <c r="FQ444" s="158" t="n">
        <v>1</v>
      </c>
      <c r="FR444" s="158" t="n">
        <v>1900</v>
      </c>
      <c r="FS444" s="158" t="n">
        <v>1</v>
      </c>
      <c r="FT444" s="158" t="n">
        <v>1</v>
      </c>
      <c r="FU444" s="158" t="n">
        <v>1900</v>
      </c>
      <c r="FV444" s="158" t="n">
        <v>1</v>
      </c>
      <c r="FW444" s="158" t="n">
        <v>1</v>
      </c>
    </row>
    <row r="445">
      <c r="A445">
        <f>IF(F445&gt;1,A444,IF(AND(I445&lt;10,paste!A447&lt;10),RIGHT(H445,2)&amp;"0"&amp;I445&amp;"000"&amp;paste!A447,IF(AND(I445&lt;10,paste!A447&gt;=10,paste!A447&lt;100),RIGHT(H445,2)&amp;"0"&amp;I445&amp;"00"&amp;paste!A447,IF(AND(I445&lt;10,paste!A447&gt;=100,paste!A447&lt;1000),RIGHT(H445,2)&amp;"0"&amp;I445&amp;"0"&amp;paste!A447,IF(AND(I445&lt;10,paste!A447&gt;=1000),RIGHT(H445,2)&amp;"0"&amp;I445&amp;paste!A447,IF(AND(I445&gt;=10,paste!A447&lt;10),RIGHT(H445,2)&amp;I445&amp;"000"&amp;paste!A447,IF(AND(I445&gt;=10,paste!A447&gt;=10,paste!A447&lt;100),RIGHT(H445,2)&amp;I445&amp;"00"&amp;paste!A447,IF(AND(I445&gt;=10,paste!A447&gt;=100,paste!A447&lt;1000),RIGHT(H445,2)&amp;I445&amp;"0"&amp;paste!A447,RIGHT(H445,2)&amp;I445&amp;paste!A447))))))))</f>
        <v/>
      </c>
      <c r="B445">
        <f>YEAR(paste!C447)</f>
        <v/>
      </c>
      <c r="C445">
        <f>MONTH(paste!C447)</f>
        <v/>
      </c>
      <c r="D445">
        <f>DAY(paste!C447)</f>
        <v/>
      </c>
      <c r="E445" s="158" t="n">
        <v>0</v>
      </c>
      <c r="F445">
        <f>IF(AND(L445=L444,D445=D444),F444+1,1)</f>
        <v/>
      </c>
      <c r="G445" s="158" t="n">
        <v>0</v>
      </c>
      <c r="H445">
        <f>YEAR(paste!C447)</f>
        <v/>
      </c>
      <c r="I445">
        <f>MONTH(paste!C447)</f>
        <v/>
      </c>
      <c r="J445">
        <f>DAY(paste!C447)</f>
        <v/>
      </c>
      <c r="K445">
        <f>A445</f>
        <v/>
      </c>
      <c r="L445">
        <f>IF(ISBLANK(VLOOKUP(paste!J447,'得意先名 (2)'!$B$3:$F$2005,5,FALSE)),paste!P447,IFERROR(VLOOKUP(paste!J447,'得意先名 (2)'!$B$3:$F$2005,5,FALSE),"ZZZZZZZZZZZ"))</f>
        <v/>
      </c>
      <c r="M445">
        <f>IF(L445="ZZZZZZZZZZZ",paste!J447&amp;paste!K447&amp; "  :   "&amp;paste!M447&amp; "  :   "&amp;paste!P447,"")</f>
        <v/>
      </c>
      <c r="O445" s="158" t="n"/>
      <c r="P445">
        <f>VLOOKUP(L445,'L_User+EndUser'!$C$2:$K$500,8,FALSE)</f>
        <v/>
      </c>
      <c r="Q445">
        <f>VLOOKUP(L445,'L_User+EndUser'!$C$2:$K$500,9,FALSE)</f>
        <v/>
      </c>
      <c r="R445" s="158" t="n"/>
      <c r="T445" s="158" t="n"/>
      <c r="V445" s="158" t="n"/>
      <c r="AB445">
        <f>paste!J447</f>
        <v/>
      </c>
      <c r="AC445">
        <f>L445</f>
        <v/>
      </c>
      <c r="AO445">
        <f>YEAR(paste!O447)</f>
        <v/>
      </c>
      <c r="AP445">
        <f>MONTH(paste!O447)</f>
        <v/>
      </c>
      <c r="AQ445">
        <f>DAY(paste!O447)</f>
        <v/>
      </c>
      <c r="BD445">
        <f>IF(paste!L447="","",paste!L447)</f>
        <v/>
      </c>
      <c r="BM445" t="n">
        <v>1</v>
      </c>
      <c r="BN445">
        <f>VLOOKUP(paste!E447,L_Product!$A$2:$B$2001,2,FALSE)</f>
        <v/>
      </c>
      <c r="BO445" s="21" t="n"/>
      <c r="BT445" t="n">
        <v>2</v>
      </c>
      <c r="BU445">
        <f>IF($BM$2=1,2,IF($BM$2=18,1))</f>
        <v/>
      </c>
      <c r="BV445">
        <f>IF($BM$2=1,0,IF($BM$2=18,1))</f>
        <v/>
      </c>
      <c r="BW445" t="n">
        <v>2</v>
      </c>
      <c r="BX445" t="n">
        <v>0</v>
      </c>
      <c r="BY445" t="n">
        <v>3</v>
      </c>
      <c r="BZ445">
        <f>VLOOKUP(BN445,L_Product!$B$2:$Z$2001,14,FALSE)</f>
        <v/>
      </c>
      <c r="CA445">
        <f>paste!H447</f>
        <v/>
      </c>
      <c r="CB445">
        <f>BZ445*CA445</f>
        <v/>
      </c>
      <c r="CN445" s="158" t="n">
        <v>1</v>
      </c>
      <c r="CO445" s="158" t="n">
        <v>1</v>
      </c>
      <c r="CP445" s="158" t="n">
        <v>1</v>
      </c>
      <c r="CQ445" s="158" t="n">
        <v>1</v>
      </c>
      <c r="CR445" s="158" t="n">
        <v>1</v>
      </c>
      <c r="CS445" s="158" t="n">
        <v>0</v>
      </c>
      <c r="CT445" s="158" t="n">
        <v>0</v>
      </c>
      <c r="CU445" s="158" t="n">
        <v>0</v>
      </c>
      <c r="CV445" s="158" t="n">
        <v>0</v>
      </c>
      <c r="CW445" s="158" t="n">
        <v>0</v>
      </c>
      <c r="CX445">
        <f>B445</f>
        <v/>
      </c>
      <c r="CY445">
        <f>C445</f>
        <v/>
      </c>
      <c r="CZ445">
        <f>D445</f>
        <v/>
      </c>
      <c r="DA445" s="158" t="n">
        <v>1900</v>
      </c>
      <c r="DB445" s="158" t="n">
        <v>1</v>
      </c>
      <c r="DC445" s="158" t="n">
        <v>1</v>
      </c>
      <c r="DD445" s="158" t="n">
        <v>1900</v>
      </c>
      <c r="DE445" s="158" t="n">
        <v>1</v>
      </c>
      <c r="DF445" s="158" t="n">
        <v>1</v>
      </c>
      <c r="DG445" s="158" t="n">
        <v>1900</v>
      </c>
      <c r="DH445" s="158" t="n">
        <v>1</v>
      </c>
      <c r="DI445" s="158" t="n">
        <v>1</v>
      </c>
      <c r="DJ445" s="158" t="n">
        <v>1900</v>
      </c>
      <c r="DK445" s="158" t="n">
        <v>1</v>
      </c>
      <c r="DL445" s="158" t="n">
        <v>1</v>
      </c>
      <c r="DR445" s="158" t="n">
        <v>2</v>
      </c>
      <c r="DS445" s="158" t="n">
        <v>1</v>
      </c>
      <c r="DT445" s="158" t="n">
        <v>2</v>
      </c>
      <c r="DU445" s="158" t="n">
        <v>1</v>
      </c>
      <c r="DV445" s="158" t="n">
        <v>3</v>
      </c>
      <c r="DW445" s="158" t="n">
        <v>1</v>
      </c>
      <c r="DX445" s="158" t="n">
        <v>3</v>
      </c>
      <c r="DY445" s="158" t="n">
        <v>0</v>
      </c>
      <c r="DZ445" s="158" t="n">
        <v>0</v>
      </c>
      <c r="EA445" s="158" t="n">
        <v>0</v>
      </c>
      <c r="EB445" s="158" t="n">
        <v>0</v>
      </c>
      <c r="EC445" s="158" t="n">
        <v>0</v>
      </c>
      <c r="ED445" s="158" t="n">
        <v>0</v>
      </c>
      <c r="EE445" s="158" t="n">
        <v>0</v>
      </c>
      <c r="EF445" s="158" t="n">
        <v>0</v>
      </c>
      <c r="EG445" s="158" t="n">
        <v>0</v>
      </c>
      <c r="EH445" s="158" t="n">
        <v>0</v>
      </c>
      <c r="EI445" s="158" t="n">
        <v>0</v>
      </c>
      <c r="EJ445" s="158" t="n">
        <v>0</v>
      </c>
      <c r="EK445" s="158" t="n">
        <v>0</v>
      </c>
      <c r="EL445" s="158" t="n">
        <v>0</v>
      </c>
      <c r="EM445" s="158" t="n">
        <v>0</v>
      </c>
      <c r="EN445" s="158" t="n">
        <v>0</v>
      </c>
      <c r="EO445" s="158" t="n">
        <v>0</v>
      </c>
      <c r="EP445" s="158" t="n">
        <v>0</v>
      </c>
      <c r="EQ445" s="158" t="n">
        <v>0</v>
      </c>
      <c r="ER445" s="158" t="n">
        <v>0</v>
      </c>
      <c r="ES445" s="158" t="n">
        <v>0</v>
      </c>
      <c r="ET445" s="158" t="n">
        <v>0</v>
      </c>
      <c r="EU445" s="158" t="n">
        <v>0</v>
      </c>
      <c r="EV445" s="158" t="n">
        <v>0</v>
      </c>
      <c r="EW445" s="158" t="n">
        <v>0</v>
      </c>
      <c r="EX445" s="158" t="n">
        <v>0</v>
      </c>
      <c r="EY445" s="158" t="n">
        <v>0</v>
      </c>
      <c r="EZ445" s="158" t="n">
        <v>1900</v>
      </c>
      <c r="FA445" s="158" t="n">
        <v>1</v>
      </c>
      <c r="FB445" s="158" t="n">
        <v>1</v>
      </c>
      <c r="FC445" s="158" t="n">
        <v>1900</v>
      </c>
      <c r="FD445" s="158" t="n">
        <v>1</v>
      </c>
      <c r="FE445" s="158" t="n">
        <v>1</v>
      </c>
      <c r="FF445" s="158" t="n">
        <v>1900</v>
      </c>
      <c r="FG445" s="158" t="n">
        <v>1</v>
      </c>
      <c r="FH445" s="158" t="n">
        <v>1</v>
      </c>
      <c r="FI445" s="158" t="n">
        <v>1900</v>
      </c>
      <c r="FJ445" s="158" t="n">
        <v>1</v>
      </c>
      <c r="FK445" s="158" t="n">
        <v>1</v>
      </c>
      <c r="FL445" s="158" t="n">
        <v>1900</v>
      </c>
      <c r="FM445" s="158" t="n">
        <v>1</v>
      </c>
      <c r="FN445" s="158" t="n">
        <v>1</v>
      </c>
      <c r="FO445" s="158" t="n">
        <v>1900</v>
      </c>
      <c r="FP445" s="158" t="n">
        <v>1</v>
      </c>
      <c r="FQ445" s="158" t="n">
        <v>1</v>
      </c>
      <c r="FR445" s="158" t="n">
        <v>1900</v>
      </c>
      <c r="FS445" s="158" t="n">
        <v>1</v>
      </c>
      <c r="FT445" s="158" t="n">
        <v>1</v>
      </c>
      <c r="FU445" s="158" t="n">
        <v>1900</v>
      </c>
      <c r="FV445" s="158" t="n">
        <v>1</v>
      </c>
      <c r="FW445" s="158" t="n">
        <v>1</v>
      </c>
    </row>
    <row r="446">
      <c r="A446">
        <f>IF(F446&gt;1,A445,IF(AND(I446&lt;10,paste!A448&lt;10),RIGHT(H446,2)&amp;"0"&amp;I446&amp;"000"&amp;paste!A448,IF(AND(I446&lt;10,paste!A448&gt;=10,paste!A448&lt;100),RIGHT(H446,2)&amp;"0"&amp;I446&amp;"00"&amp;paste!A448,IF(AND(I446&lt;10,paste!A448&gt;=100,paste!A448&lt;1000),RIGHT(H446,2)&amp;"0"&amp;I446&amp;"0"&amp;paste!A448,IF(AND(I446&lt;10,paste!A448&gt;=1000),RIGHT(H446,2)&amp;"0"&amp;I446&amp;paste!A448,IF(AND(I446&gt;=10,paste!A448&lt;10),RIGHT(H446,2)&amp;I446&amp;"000"&amp;paste!A448,IF(AND(I446&gt;=10,paste!A448&gt;=10,paste!A448&lt;100),RIGHT(H446,2)&amp;I446&amp;"00"&amp;paste!A448,IF(AND(I446&gt;=10,paste!A448&gt;=100,paste!A448&lt;1000),RIGHT(H446,2)&amp;I446&amp;"0"&amp;paste!A448,RIGHT(H446,2)&amp;I446&amp;paste!A448))))))))</f>
        <v/>
      </c>
      <c r="B446">
        <f>YEAR(paste!C448)</f>
        <v/>
      </c>
      <c r="C446">
        <f>MONTH(paste!C448)</f>
        <v/>
      </c>
      <c r="D446">
        <f>DAY(paste!C448)</f>
        <v/>
      </c>
      <c r="E446" s="158" t="n">
        <v>0</v>
      </c>
      <c r="F446">
        <f>IF(AND(L446=L445,D446=D445),F445+1,1)</f>
        <v/>
      </c>
      <c r="G446" s="158" t="n">
        <v>0</v>
      </c>
      <c r="H446">
        <f>YEAR(paste!C448)</f>
        <v/>
      </c>
      <c r="I446">
        <f>MONTH(paste!C448)</f>
        <v/>
      </c>
      <c r="J446">
        <f>DAY(paste!C448)</f>
        <v/>
      </c>
      <c r="K446">
        <f>A446</f>
        <v/>
      </c>
      <c r="L446">
        <f>IF(ISBLANK(VLOOKUP(paste!J448,'得意先名 (2)'!$B$3:$F$2005,5,FALSE)),paste!P448,IFERROR(VLOOKUP(paste!J448,'得意先名 (2)'!$B$3:$F$2005,5,FALSE),"ZZZZZZZZZZZ"))</f>
        <v/>
      </c>
      <c r="M446">
        <f>IF(L446="ZZZZZZZZZZZ",paste!J448&amp;paste!K448&amp; "  :   "&amp;paste!M448&amp; "  :   "&amp;paste!P448,"")</f>
        <v/>
      </c>
      <c r="O446" s="158" t="n"/>
      <c r="P446">
        <f>VLOOKUP(L446,'L_User+EndUser'!$C$2:$K$500,8,FALSE)</f>
        <v/>
      </c>
      <c r="Q446">
        <f>VLOOKUP(L446,'L_User+EndUser'!$C$2:$K$500,9,FALSE)</f>
        <v/>
      </c>
      <c r="R446" s="158" t="n"/>
      <c r="T446" s="158" t="n"/>
      <c r="V446" s="158" t="n"/>
      <c r="AB446">
        <f>paste!J448</f>
        <v/>
      </c>
      <c r="AC446">
        <f>L446</f>
        <v/>
      </c>
      <c r="AO446">
        <f>YEAR(paste!O448)</f>
        <v/>
      </c>
      <c r="AP446">
        <f>MONTH(paste!O448)</f>
        <v/>
      </c>
      <c r="AQ446">
        <f>DAY(paste!O448)</f>
        <v/>
      </c>
      <c r="BD446">
        <f>IF(paste!L448="","",paste!L448)</f>
        <v/>
      </c>
      <c r="BM446" t="n">
        <v>1</v>
      </c>
      <c r="BN446">
        <f>VLOOKUP(paste!E448,L_Product!$A$2:$B$2001,2,FALSE)</f>
        <v/>
      </c>
      <c r="BO446" s="21" t="n"/>
      <c r="BT446" t="n">
        <v>2</v>
      </c>
      <c r="BU446">
        <f>IF($BM$2=1,2,IF($BM$2=18,1))</f>
        <v/>
      </c>
      <c r="BV446">
        <f>IF($BM$2=1,0,IF($BM$2=18,1))</f>
        <v/>
      </c>
      <c r="BW446" t="n">
        <v>2</v>
      </c>
      <c r="BX446" t="n">
        <v>0</v>
      </c>
      <c r="BY446" t="n">
        <v>3</v>
      </c>
      <c r="BZ446">
        <f>VLOOKUP(BN446,L_Product!$B$2:$Z$2001,14,FALSE)</f>
        <v/>
      </c>
      <c r="CA446">
        <f>paste!H448</f>
        <v/>
      </c>
      <c r="CB446">
        <f>BZ446*CA446</f>
        <v/>
      </c>
      <c r="CN446" s="158" t="n">
        <v>1</v>
      </c>
      <c r="CO446" s="158" t="n">
        <v>1</v>
      </c>
      <c r="CP446" s="158" t="n">
        <v>1</v>
      </c>
      <c r="CQ446" s="158" t="n">
        <v>1</v>
      </c>
      <c r="CR446" s="158" t="n">
        <v>1</v>
      </c>
      <c r="CS446" s="158" t="n">
        <v>0</v>
      </c>
      <c r="CT446" s="158" t="n">
        <v>0</v>
      </c>
      <c r="CU446" s="158" t="n">
        <v>0</v>
      </c>
      <c r="CV446" s="158" t="n">
        <v>0</v>
      </c>
      <c r="CW446" s="158" t="n">
        <v>0</v>
      </c>
      <c r="CX446">
        <f>B446</f>
        <v/>
      </c>
      <c r="CY446">
        <f>C446</f>
        <v/>
      </c>
      <c r="CZ446">
        <f>D446</f>
        <v/>
      </c>
      <c r="DA446" s="158" t="n">
        <v>1900</v>
      </c>
      <c r="DB446" s="158" t="n">
        <v>1</v>
      </c>
      <c r="DC446" s="158" t="n">
        <v>1</v>
      </c>
      <c r="DD446" s="158" t="n">
        <v>1900</v>
      </c>
      <c r="DE446" s="158" t="n">
        <v>1</v>
      </c>
      <c r="DF446" s="158" t="n">
        <v>1</v>
      </c>
      <c r="DG446" s="158" t="n">
        <v>1900</v>
      </c>
      <c r="DH446" s="158" t="n">
        <v>1</v>
      </c>
      <c r="DI446" s="158" t="n">
        <v>1</v>
      </c>
      <c r="DJ446" s="158" t="n">
        <v>1900</v>
      </c>
      <c r="DK446" s="158" t="n">
        <v>1</v>
      </c>
      <c r="DL446" s="158" t="n">
        <v>1</v>
      </c>
      <c r="DR446" s="158" t="n">
        <v>2</v>
      </c>
      <c r="DS446" s="158" t="n">
        <v>1</v>
      </c>
      <c r="DT446" s="158" t="n">
        <v>2</v>
      </c>
      <c r="DU446" s="158" t="n">
        <v>1</v>
      </c>
      <c r="DV446" s="158" t="n">
        <v>3</v>
      </c>
      <c r="DW446" s="158" t="n">
        <v>1</v>
      </c>
      <c r="DX446" s="158" t="n">
        <v>3</v>
      </c>
      <c r="DY446" s="158" t="n">
        <v>0</v>
      </c>
      <c r="DZ446" s="158" t="n">
        <v>0</v>
      </c>
      <c r="EA446" s="158" t="n">
        <v>0</v>
      </c>
      <c r="EB446" s="158" t="n">
        <v>0</v>
      </c>
      <c r="EC446" s="158" t="n">
        <v>0</v>
      </c>
      <c r="ED446" s="158" t="n">
        <v>0</v>
      </c>
      <c r="EE446" s="158" t="n">
        <v>0</v>
      </c>
      <c r="EF446" s="158" t="n">
        <v>0</v>
      </c>
      <c r="EG446" s="158" t="n">
        <v>0</v>
      </c>
      <c r="EH446" s="158" t="n">
        <v>0</v>
      </c>
      <c r="EI446" s="158" t="n">
        <v>0</v>
      </c>
      <c r="EJ446" s="158" t="n">
        <v>0</v>
      </c>
      <c r="EK446" s="158" t="n">
        <v>0</v>
      </c>
      <c r="EL446" s="158" t="n">
        <v>0</v>
      </c>
      <c r="EM446" s="158" t="n">
        <v>0</v>
      </c>
      <c r="EN446" s="158" t="n">
        <v>0</v>
      </c>
      <c r="EO446" s="158" t="n">
        <v>0</v>
      </c>
      <c r="EP446" s="158" t="n">
        <v>0</v>
      </c>
      <c r="EQ446" s="158" t="n">
        <v>0</v>
      </c>
      <c r="ER446" s="158" t="n">
        <v>0</v>
      </c>
      <c r="ES446" s="158" t="n">
        <v>0</v>
      </c>
      <c r="ET446" s="158" t="n">
        <v>0</v>
      </c>
      <c r="EU446" s="158" t="n">
        <v>0</v>
      </c>
      <c r="EV446" s="158" t="n">
        <v>0</v>
      </c>
      <c r="EW446" s="158" t="n">
        <v>0</v>
      </c>
      <c r="EX446" s="158" t="n">
        <v>0</v>
      </c>
      <c r="EY446" s="158" t="n">
        <v>0</v>
      </c>
      <c r="EZ446" s="158" t="n">
        <v>1900</v>
      </c>
      <c r="FA446" s="158" t="n">
        <v>1</v>
      </c>
      <c r="FB446" s="158" t="n">
        <v>1</v>
      </c>
      <c r="FC446" s="158" t="n">
        <v>1900</v>
      </c>
      <c r="FD446" s="158" t="n">
        <v>1</v>
      </c>
      <c r="FE446" s="158" t="n">
        <v>1</v>
      </c>
      <c r="FF446" s="158" t="n">
        <v>1900</v>
      </c>
      <c r="FG446" s="158" t="n">
        <v>1</v>
      </c>
      <c r="FH446" s="158" t="n">
        <v>1</v>
      </c>
      <c r="FI446" s="158" t="n">
        <v>1900</v>
      </c>
      <c r="FJ446" s="158" t="n">
        <v>1</v>
      </c>
      <c r="FK446" s="158" t="n">
        <v>1</v>
      </c>
      <c r="FL446" s="158" t="n">
        <v>1900</v>
      </c>
      <c r="FM446" s="158" t="n">
        <v>1</v>
      </c>
      <c r="FN446" s="158" t="n">
        <v>1</v>
      </c>
      <c r="FO446" s="158" t="n">
        <v>1900</v>
      </c>
      <c r="FP446" s="158" t="n">
        <v>1</v>
      </c>
      <c r="FQ446" s="158" t="n">
        <v>1</v>
      </c>
      <c r="FR446" s="158" t="n">
        <v>1900</v>
      </c>
      <c r="FS446" s="158" t="n">
        <v>1</v>
      </c>
      <c r="FT446" s="158" t="n">
        <v>1</v>
      </c>
      <c r="FU446" s="158" t="n">
        <v>1900</v>
      </c>
      <c r="FV446" s="158" t="n">
        <v>1</v>
      </c>
      <c r="FW446" s="158" t="n">
        <v>1</v>
      </c>
    </row>
    <row r="447">
      <c r="A447">
        <f>IF(F447&gt;1,A446,IF(AND(I447&lt;10,paste!A449&lt;10),RIGHT(H447,2)&amp;"0"&amp;I447&amp;"000"&amp;paste!A449,IF(AND(I447&lt;10,paste!A449&gt;=10,paste!A449&lt;100),RIGHT(H447,2)&amp;"0"&amp;I447&amp;"00"&amp;paste!A449,IF(AND(I447&lt;10,paste!A449&gt;=100,paste!A449&lt;1000),RIGHT(H447,2)&amp;"0"&amp;I447&amp;"0"&amp;paste!A449,IF(AND(I447&lt;10,paste!A449&gt;=1000),RIGHT(H447,2)&amp;"0"&amp;I447&amp;paste!A449,IF(AND(I447&gt;=10,paste!A449&lt;10),RIGHT(H447,2)&amp;I447&amp;"000"&amp;paste!A449,IF(AND(I447&gt;=10,paste!A449&gt;=10,paste!A449&lt;100),RIGHT(H447,2)&amp;I447&amp;"00"&amp;paste!A449,IF(AND(I447&gt;=10,paste!A449&gt;=100,paste!A449&lt;1000),RIGHT(H447,2)&amp;I447&amp;"0"&amp;paste!A449,RIGHT(H447,2)&amp;I447&amp;paste!A449))))))))</f>
        <v/>
      </c>
      <c r="B447">
        <f>YEAR(paste!C449)</f>
        <v/>
      </c>
      <c r="C447">
        <f>MONTH(paste!C449)</f>
        <v/>
      </c>
      <c r="D447">
        <f>DAY(paste!C449)</f>
        <v/>
      </c>
      <c r="E447" s="158" t="n">
        <v>0</v>
      </c>
      <c r="F447">
        <f>IF(AND(L447=L446,D447=D446),F446+1,1)</f>
        <v/>
      </c>
      <c r="G447" s="158" t="n">
        <v>0</v>
      </c>
      <c r="H447">
        <f>YEAR(paste!C449)</f>
        <v/>
      </c>
      <c r="I447">
        <f>MONTH(paste!C449)</f>
        <v/>
      </c>
      <c r="J447">
        <f>DAY(paste!C449)</f>
        <v/>
      </c>
      <c r="K447">
        <f>A447</f>
        <v/>
      </c>
      <c r="L447">
        <f>IF(ISBLANK(VLOOKUP(paste!J449,'得意先名 (2)'!$B$3:$F$2005,5,FALSE)),paste!P449,IFERROR(VLOOKUP(paste!J449,'得意先名 (2)'!$B$3:$F$2005,5,FALSE),"ZZZZZZZZZZZ"))</f>
        <v/>
      </c>
      <c r="M447">
        <f>IF(L447="ZZZZZZZZZZZ",paste!J449&amp;paste!K449&amp; "  :   "&amp;paste!M449&amp; "  :   "&amp;paste!P449,"")</f>
        <v/>
      </c>
      <c r="O447" s="158" t="n"/>
      <c r="P447">
        <f>VLOOKUP(L447,'L_User+EndUser'!$C$2:$K$500,8,FALSE)</f>
        <v/>
      </c>
      <c r="Q447">
        <f>VLOOKUP(L447,'L_User+EndUser'!$C$2:$K$500,9,FALSE)</f>
        <v/>
      </c>
      <c r="R447" s="158" t="n"/>
      <c r="T447" s="158" t="n"/>
      <c r="V447" s="158" t="n"/>
      <c r="AB447">
        <f>paste!J449</f>
        <v/>
      </c>
      <c r="AC447">
        <f>L447</f>
        <v/>
      </c>
      <c r="AO447">
        <f>YEAR(paste!O449)</f>
        <v/>
      </c>
      <c r="AP447">
        <f>MONTH(paste!O449)</f>
        <v/>
      </c>
      <c r="AQ447">
        <f>DAY(paste!O449)</f>
        <v/>
      </c>
      <c r="BD447">
        <f>IF(paste!L449="","",paste!L449)</f>
        <v/>
      </c>
      <c r="BM447" t="n">
        <v>1</v>
      </c>
      <c r="BN447">
        <f>VLOOKUP(paste!E449,L_Product!$A$2:$B$2001,2,FALSE)</f>
        <v/>
      </c>
      <c r="BO447" s="21" t="n"/>
      <c r="BT447" t="n">
        <v>2</v>
      </c>
      <c r="BU447">
        <f>IF($BM$2=1,2,IF($BM$2=18,1))</f>
        <v/>
      </c>
      <c r="BV447">
        <f>IF($BM$2=1,0,IF($BM$2=18,1))</f>
        <v/>
      </c>
      <c r="BW447" t="n">
        <v>2</v>
      </c>
      <c r="BX447" t="n">
        <v>0</v>
      </c>
      <c r="BY447" t="n">
        <v>3</v>
      </c>
      <c r="BZ447">
        <f>VLOOKUP(BN447,L_Product!$B$2:$Z$2001,14,FALSE)</f>
        <v/>
      </c>
      <c r="CA447">
        <f>paste!H449</f>
        <v/>
      </c>
      <c r="CB447">
        <f>BZ447*CA447</f>
        <v/>
      </c>
      <c r="CN447" s="158" t="n">
        <v>1</v>
      </c>
      <c r="CO447" s="158" t="n">
        <v>1</v>
      </c>
      <c r="CP447" s="158" t="n">
        <v>1</v>
      </c>
      <c r="CQ447" s="158" t="n">
        <v>1</v>
      </c>
      <c r="CR447" s="158" t="n">
        <v>1</v>
      </c>
      <c r="CS447" s="158" t="n">
        <v>0</v>
      </c>
      <c r="CT447" s="158" t="n">
        <v>0</v>
      </c>
      <c r="CU447" s="158" t="n">
        <v>0</v>
      </c>
      <c r="CV447" s="158" t="n">
        <v>0</v>
      </c>
      <c r="CW447" s="158" t="n">
        <v>0</v>
      </c>
      <c r="CX447">
        <f>B447</f>
        <v/>
      </c>
      <c r="CY447">
        <f>C447</f>
        <v/>
      </c>
      <c r="CZ447">
        <f>D447</f>
        <v/>
      </c>
      <c r="DA447" s="158" t="n">
        <v>1900</v>
      </c>
      <c r="DB447" s="158" t="n">
        <v>1</v>
      </c>
      <c r="DC447" s="158" t="n">
        <v>1</v>
      </c>
      <c r="DD447" s="158" t="n">
        <v>1900</v>
      </c>
      <c r="DE447" s="158" t="n">
        <v>1</v>
      </c>
      <c r="DF447" s="158" t="n">
        <v>1</v>
      </c>
      <c r="DG447" s="158" t="n">
        <v>1900</v>
      </c>
      <c r="DH447" s="158" t="n">
        <v>1</v>
      </c>
      <c r="DI447" s="158" t="n">
        <v>1</v>
      </c>
      <c r="DJ447" s="158" t="n">
        <v>1900</v>
      </c>
      <c r="DK447" s="158" t="n">
        <v>1</v>
      </c>
      <c r="DL447" s="158" t="n">
        <v>1</v>
      </c>
      <c r="DR447" s="158" t="n">
        <v>2</v>
      </c>
      <c r="DS447" s="158" t="n">
        <v>1</v>
      </c>
      <c r="DT447" s="158" t="n">
        <v>2</v>
      </c>
      <c r="DU447" s="158" t="n">
        <v>1</v>
      </c>
      <c r="DV447" s="158" t="n">
        <v>3</v>
      </c>
      <c r="DW447" s="158" t="n">
        <v>1</v>
      </c>
      <c r="DX447" s="158" t="n">
        <v>3</v>
      </c>
      <c r="DY447" s="158" t="n">
        <v>0</v>
      </c>
      <c r="DZ447" s="158" t="n">
        <v>0</v>
      </c>
      <c r="EA447" s="158" t="n">
        <v>0</v>
      </c>
      <c r="EB447" s="158" t="n">
        <v>0</v>
      </c>
      <c r="EC447" s="158" t="n">
        <v>0</v>
      </c>
      <c r="ED447" s="158" t="n">
        <v>0</v>
      </c>
      <c r="EE447" s="158" t="n">
        <v>0</v>
      </c>
      <c r="EF447" s="158" t="n">
        <v>0</v>
      </c>
      <c r="EG447" s="158" t="n">
        <v>0</v>
      </c>
      <c r="EH447" s="158" t="n">
        <v>0</v>
      </c>
      <c r="EI447" s="158" t="n">
        <v>0</v>
      </c>
      <c r="EJ447" s="158" t="n">
        <v>0</v>
      </c>
      <c r="EK447" s="158" t="n">
        <v>0</v>
      </c>
      <c r="EL447" s="158" t="n">
        <v>0</v>
      </c>
      <c r="EM447" s="158" t="n">
        <v>0</v>
      </c>
      <c r="EN447" s="158" t="n">
        <v>0</v>
      </c>
      <c r="EO447" s="158" t="n">
        <v>0</v>
      </c>
      <c r="EP447" s="158" t="n">
        <v>0</v>
      </c>
      <c r="EQ447" s="158" t="n">
        <v>0</v>
      </c>
      <c r="ER447" s="158" t="n">
        <v>0</v>
      </c>
      <c r="ES447" s="158" t="n">
        <v>0</v>
      </c>
      <c r="ET447" s="158" t="n">
        <v>0</v>
      </c>
      <c r="EU447" s="158" t="n">
        <v>0</v>
      </c>
      <c r="EV447" s="158" t="n">
        <v>0</v>
      </c>
      <c r="EW447" s="158" t="n">
        <v>0</v>
      </c>
      <c r="EX447" s="158" t="n">
        <v>0</v>
      </c>
      <c r="EY447" s="158" t="n">
        <v>0</v>
      </c>
      <c r="EZ447" s="158" t="n">
        <v>1900</v>
      </c>
      <c r="FA447" s="158" t="n">
        <v>1</v>
      </c>
      <c r="FB447" s="158" t="n">
        <v>1</v>
      </c>
      <c r="FC447" s="158" t="n">
        <v>1900</v>
      </c>
      <c r="FD447" s="158" t="n">
        <v>1</v>
      </c>
      <c r="FE447" s="158" t="n">
        <v>1</v>
      </c>
      <c r="FF447" s="158" t="n">
        <v>1900</v>
      </c>
      <c r="FG447" s="158" t="n">
        <v>1</v>
      </c>
      <c r="FH447" s="158" t="n">
        <v>1</v>
      </c>
      <c r="FI447" s="158" t="n">
        <v>1900</v>
      </c>
      <c r="FJ447" s="158" t="n">
        <v>1</v>
      </c>
      <c r="FK447" s="158" t="n">
        <v>1</v>
      </c>
      <c r="FL447" s="158" t="n">
        <v>1900</v>
      </c>
      <c r="FM447" s="158" t="n">
        <v>1</v>
      </c>
      <c r="FN447" s="158" t="n">
        <v>1</v>
      </c>
      <c r="FO447" s="158" t="n">
        <v>1900</v>
      </c>
      <c r="FP447" s="158" t="n">
        <v>1</v>
      </c>
      <c r="FQ447" s="158" t="n">
        <v>1</v>
      </c>
      <c r="FR447" s="158" t="n">
        <v>1900</v>
      </c>
      <c r="FS447" s="158" t="n">
        <v>1</v>
      </c>
      <c r="FT447" s="158" t="n">
        <v>1</v>
      </c>
      <c r="FU447" s="158" t="n">
        <v>1900</v>
      </c>
      <c r="FV447" s="158" t="n">
        <v>1</v>
      </c>
      <c r="FW447" s="158" t="n">
        <v>1</v>
      </c>
    </row>
    <row r="448">
      <c r="A448">
        <f>IF(F448&gt;1,A447,IF(AND(I448&lt;10,paste!A450&lt;10),RIGHT(H448,2)&amp;"0"&amp;I448&amp;"000"&amp;paste!A450,IF(AND(I448&lt;10,paste!A450&gt;=10,paste!A450&lt;100),RIGHT(H448,2)&amp;"0"&amp;I448&amp;"00"&amp;paste!A450,IF(AND(I448&lt;10,paste!A450&gt;=100,paste!A450&lt;1000),RIGHT(H448,2)&amp;"0"&amp;I448&amp;"0"&amp;paste!A450,IF(AND(I448&lt;10,paste!A450&gt;=1000),RIGHT(H448,2)&amp;"0"&amp;I448&amp;paste!A450,IF(AND(I448&gt;=10,paste!A450&lt;10),RIGHT(H448,2)&amp;I448&amp;"000"&amp;paste!A450,IF(AND(I448&gt;=10,paste!A450&gt;=10,paste!A450&lt;100),RIGHT(H448,2)&amp;I448&amp;"00"&amp;paste!A450,IF(AND(I448&gt;=10,paste!A450&gt;=100,paste!A450&lt;1000),RIGHT(H448,2)&amp;I448&amp;"0"&amp;paste!A450,RIGHT(H448,2)&amp;I448&amp;paste!A450))))))))</f>
        <v/>
      </c>
      <c r="B448">
        <f>YEAR(paste!C450)</f>
        <v/>
      </c>
      <c r="C448">
        <f>MONTH(paste!C450)</f>
        <v/>
      </c>
      <c r="D448">
        <f>DAY(paste!C450)</f>
        <v/>
      </c>
      <c r="E448" s="158" t="n">
        <v>0</v>
      </c>
      <c r="F448">
        <f>IF(AND(L448=L447,D448=D447),F447+1,1)</f>
        <v/>
      </c>
      <c r="G448" s="158" t="n">
        <v>0</v>
      </c>
      <c r="H448">
        <f>YEAR(paste!C450)</f>
        <v/>
      </c>
      <c r="I448">
        <f>MONTH(paste!C450)</f>
        <v/>
      </c>
      <c r="J448">
        <f>DAY(paste!C450)</f>
        <v/>
      </c>
      <c r="K448">
        <f>A448</f>
        <v/>
      </c>
      <c r="L448">
        <f>IF(ISBLANK(VLOOKUP(paste!J450,'得意先名 (2)'!$B$3:$F$2005,5,FALSE)),paste!P450,IFERROR(VLOOKUP(paste!J450,'得意先名 (2)'!$B$3:$F$2005,5,FALSE),"ZZZZZZZZZZZ"))</f>
        <v/>
      </c>
      <c r="M448">
        <f>IF(L448="ZZZZZZZZZZZ",paste!J450&amp;paste!K450&amp; "  :   "&amp;paste!M450&amp; "  :   "&amp;paste!P450,"")</f>
        <v/>
      </c>
      <c r="O448" s="158" t="n"/>
      <c r="P448">
        <f>VLOOKUP(L448,'L_User+EndUser'!$C$2:$K$500,8,FALSE)</f>
        <v/>
      </c>
      <c r="Q448">
        <f>VLOOKUP(L448,'L_User+EndUser'!$C$2:$K$500,9,FALSE)</f>
        <v/>
      </c>
      <c r="R448" s="158" t="n"/>
      <c r="T448" s="158" t="n"/>
      <c r="V448" s="158" t="n"/>
      <c r="AB448">
        <f>paste!J450</f>
        <v/>
      </c>
      <c r="AC448">
        <f>L448</f>
        <v/>
      </c>
      <c r="AO448">
        <f>YEAR(paste!O450)</f>
        <v/>
      </c>
      <c r="AP448">
        <f>MONTH(paste!O450)</f>
        <v/>
      </c>
      <c r="AQ448">
        <f>DAY(paste!O450)</f>
        <v/>
      </c>
      <c r="BD448">
        <f>IF(paste!L450="","",paste!L450)</f>
        <v/>
      </c>
      <c r="BM448" t="n">
        <v>1</v>
      </c>
      <c r="BN448">
        <f>VLOOKUP(paste!E450,L_Product!$A$2:$B$2001,2,FALSE)</f>
        <v/>
      </c>
      <c r="BO448" s="21" t="n"/>
      <c r="BT448" t="n">
        <v>2</v>
      </c>
      <c r="BU448">
        <f>IF($BM$2=1,2,IF($BM$2=18,1))</f>
        <v/>
      </c>
      <c r="BV448">
        <f>IF($BM$2=1,0,IF($BM$2=18,1))</f>
        <v/>
      </c>
      <c r="BW448" t="n">
        <v>2</v>
      </c>
      <c r="BX448" t="n">
        <v>0</v>
      </c>
      <c r="BY448" t="n">
        <v>3</v>
      </c>
      <c r="BZ448">
        <f>VLOOKUP(BN448,L_Product!$B$2:$Z$2001,14,FALSE)</f>
        <v/>
      </c>
      <c r="CA448">
        <f>paste!H450</f>
        <v/>
      </c>
      <c r="CB448">
        <f>BZ448*CA448</f>
        <v/>
      </c>
      <c r="CN448" s="158" t="n">
        <v>1</v>
      </c>
      <c r="CO448" s="158" t="n">
        <v>1</v>
      </c>
      <c r="CP448" s="158" t="n">
        <v>1</v>
      </c>
      <c r="CQ448" s="158" t="n">
        <v>1</v>
      </c>
      <c r="CR448" s="158" t="n">
        <v>1</v>
      </c>
      <c r="CS448" s="158" t="n">
        <v>0</v>
      </c>
      <c r="CT448" s="158" t="n">
        <v>0</v>
      </c>
      <c r="CU448" s="158" t="n">
        <v>0</v>
      </c>
      <c r="CV448" s="158" t="n">
        <v>0</v>
      </c>
      <c r="CW448" s="158" t="n">
        <v>0</v>
      </c>
      <c r="CX448">
        <f>B448</f>
        <v/>
      </c>
      <c r="CY448">
        <f>C448</f>
        <v/>
      </c>
      <c r="CZ448">
        <f>D448</f>
        <v/>
      </c>
      <c r="DA448" s="158" t="n">
        <v>1900</v>
      </c>
      <c r="DB448" s="158" t="n">
        <v>1</v>
      </c>
      <c r="DC448" s="158" t="n">
        <v>1</v>
      </c>
      <c r="DD448" s="158" t="n">
        <v>1900</v>
      </c>
      <c r="DE448" s="158" t="n">
        <v>1</v>
      </c>
      <c r="DF448" s="158" t="n">
        <v>1</v>
      </c>
      <c r="DG448" s="158" t="n">
        <v>1900</v>
      </c>
      <c r="DH448" s="158" t="n">
        <v>1</v>
      </c>
      <c r="DI448" s="158" t="n">
        <v>1</v>
      </c>
      <c r="DJ448" s="158" t="n">
        <v>1900</v>
      </c>
      <c r="DK448" s="158" t="n">
        <v>1</v>
      </c>
      <c r="DL448" s="158" t="n">
        <v>1</v>
      </c>
      <c r="DR448" s="158" t="n">
        <v>2</v>
      </c>
      <c r="DS448" s="158" t="n">
        <v>1</v>
      </c>
      <c r="DT448" s="158" t="n">
        <v>2</v>
      </c>
      <c r="DU448" s="158" t="n">
        <v>1</v>
      </c>
      <c r="DV448" s="158" t="n">
        <v>3</v>
      </c>
      <c r="DW448" s="158" t="n">
        <v>1</v>
      </c>
      <c r="DX448" s="158" t="n">
        <v>3</v>
      </c>
      <c r="DY448" s="158" t="n">
        <v>0</v>
      </c>
      <c r="DZ448" s="158" t="n">
        <v>0</v>
      </c>
      <c r="EA448" s="158" t="n">
        <v>0</v>
      </c>
      <c r="EB448" s="158" t="n">
        <v>0</v>
      </c>
      <c r="EC448" s="158" t="n">
        <v>0</v>
      </c>
      <c r="ED448" s="158" t="n">
        <v>0</v>
      </c>
      <c r="EE448" s="158" t="n">
        <v>0</v>
      </c>
      <c r="EF448" s="158" t="n">
        <v>0</v>
      </c>
      <c r="EG448" s="158" t="n">
        <v>0</v>
      </c>
      <c r="EH448" s="158" t="n">
        <v>0</v>
      </c>
      <c r="EI448" s="158" t="n">
        <v>0</v>
      </c>
      <c r="EJ448" s="158" t="n">
        <v>0</v>
      </c>
      <c r="EK448" s="158" t="n">
        <v>0</v>
      </c>
      <c r="EL448" s="158" t="n">
        <v>0</v>
      </c>
      <c r="EM448" s="158" t="n">
        <v>0</v>
      </c>
      <c r="EN448" s="158" t="n">
        <v>0</v>
      </c>
      <c r="EO448" s="158" t="n">
        <v>0</v>
      </c>
      <c r="EP448" s="158" t="n">
        <v>0</v>
      </c>
      <c r="EQ448" s="158" t="n">
        <v>0</v>
      </c>
      <c r="ER448" s="158" t="n">
        <v>0</v>
      </c>
      <c r="ES448" s="158" t="n">
        <v>0</v>
      </c>
      <c r="ET448" s="158" t="n">
        <v>0</v>
      </c>
      <c r="EU448" s="158" t="n">
        <v>0</v>
      </c>
      <c r="EV448" s="158" t="n">
        <v>0</v>
      </c>
      <c r="EW448" s="158" t="n">
        <v>0</v>
      </c>
      <c r="EX448" s="158" t="n">
        <v>0</v>
      </c>
      <c r="EY448" s="158" t="n">
        <v>0</v>
      </c>
      <c r="EZ448" s="158" t="n">
        <v>1900</v>
      </c>
      <c r="FA448" s="158" t="n">
        <v>1</v>
      </c>
      <c r="FB448" s="158" t="n">
        <v>1</v>
      </c>
      <c r="FC448" s="158" t="n">
        <v>1900</v>
      </c>
      <c r="FD448" s="158" t="n">
        <v>1</v>
      </c>
      <c r="FE448" s="158" t="n">
        <v>1</v>
      </c>
      <c r="FF448" s="158" t="n">
        <v>1900</v>
      </c>
      <c r="FG448" s="158" t="n">
        <v>1</v>
      </c>
      <c r="FH448" s="158" t="n">
        <v>1</v>
      </c>
      <c r="FI448" s="158" t="n">
        <v>1900</v>
      </c>
      <c r="FJ448" s="158" t="n">
        <v>1</v>
      </c>
      <c r="FK448" s="158" t="n">
        <v>1</v>
      </c>
      <c r="FL448" s="158" t="n">
        <v>1900</v>
      </c>
      <c r="FM448" s="158" t="n">
        <v>1</v>
      </c>
      <c r="FN448" s="158" t="n">
        <v>1</v>
      </c>
      <c r="FO448" s="158" t="n">
        <v>1900</v>
      </c>
      <c r="FP448" s="158" t="n">
        <v>1</v>
      </c>
      <c r="FQ448" s="158" t="n">
        <v>1</v>
      </c>
      <c r="FR448" s="158" t="n">
        <v>1900</v>
      </c>
      <c r="FS448" s="158" t="n">
        <v>1</v>
      </c>
      <c r="FT448" s="158" t="n">
        <v>1</v>
      </c>
      <c r="FU448" s="158" t="n">
        <v>1900</v>
      </c>
      <c r="FV448" s="158" t="n">
        <v>1</v>
      </c>
      <c r="FW448" s="158" t="n">
        <v>1</v>
      </c>
    </row>
    <row r="449">
      <c r="A449">
        <f>IF(F449&gt;1,A448,IF(AND(I449&lt;10,paste!A451&lt;10),RIGHT(H449,2)&amp;"0"&amp;I449&amp;"000"&amp;paste!A451,IF(AND(I449&lt;10,paste!A451&gt;=10,paste!A451&lt;100),RIGHT(H449,2)&amp;"0"&amp;I449&amp;"00"&amp;paste!A451,IF(AND(I449&lt;10,paste!A451&gt;=100,paste!A451&lt;1000),RIGHT(H449,2)&amp;"0"&amp;I449&amp;"0"&amp;paste!A451,IF(AND(I449&lt;10,paste!A451&gt;=1000),RIGHT(H449,2)&amp;"0"&amp;I449&amp;paste!A451,IF(AND(I449&gt;=10,paste!A451&lt;10),RIGHT(H449,2)&amp;I449&amp;"000"&amp;paste!A451,IF(AND(I449&gt;=10,paste!A451&gt;=10,paste!A451&lt;100),RIGHT(H449,2)&amp;I449&amp;"00"&amp;paste!A451,IF(AND(I449&gt;=10,paste!A451&gt;=100,paste!A451&lt;1000),RIGHT(H449,2)&amp;I449&amp;"0"&amp;paste!A451,RIGHT(H449,2)&amp;I449&amp;paste!A451))))))))</f>
        <v/>
      </c>
      <c r="B449">
        <f>YEAR(paste!C451)</f>
        <v/>
      </c>
      <c r="C449">
        <f>MONTH(paste!C451)</f>
        <v/>
      </c>
      <c r="D449">
        <f>DAY(paste!C451)</f>
        <v/>
      </c>
      <c r="E449" s="158" t="n">
        <v>0</v>
      </c>
      <c r="F449">
        <f>IF(AND(L449=L448,D449=D448),F448+1,1)</f>
        <v/>
      </c>
      <c r="G449" s="158" t="n">
        <v>0</v>
      </c>
      <c r="H449">
        <f>YEAR(paste!C451)</f>
        <v/>
      </c>
      <c r="I449">
        <f>MONTH(paste!C451)</f>
        <v/>
      </c>
      <c r="J449">
        <f>DAY(paste!C451)</f>
        <v/>
      </c>
      <c r="K449">
        <f>A449</f>
        <v/>
      </c>
      <c r="L449">
        <f>IF(ISBLANK(VLOOKUP(paste!J451,'得意先名 (2)'!$B$3:$F$2005,5,FALSE)),paste!P451,IFERROR(VLOOKUP(paste!J451,'得意先名 (2)'!$B$3:$F$2005,5,FALSE),"ZZZZZZZZZZZ"))</f>
        <v/>
      </c>
      <c r="M449">
        <f>IF(L449="ZZZZZZZZZZZ",paste!J451&amp;paste!K451&amp; "  :   "&amp;paste!M451&amp; "  :   "&amp;paste!P451,"")</f>
        <v/>
      </c>
      <c r="O449" s="158" t="n"/>
      <c r="P449">
        <f>VLOOKUP(L449,'L_User+EndUser'!$C$2:$K$500,8,FALSE)</f>
        <v/>
      </c>
      <c r="Q449">
        <f>VLOOKUP(L449,'L_User+EndUser'!$C$2:$K$500,9,FALSE)</f>
        <v/>
      </c>
      <c r="R449" s="158" t="n"/>
      <c r="T449" s="158" t="n"/>
      <c r="V449" s="158" t="n"/>
      <c r="AB449">
        <f>paste!J451</f>
        <v/>
      </c>
      <c r="AC449">
        <f>L449</f>
        <v/>
      </c>
      <c r="AO449">
        <f>YEAR(paste!O451)</f>
        <v/>
      </c>
      <c r="AP449">
        <f>MONTH(paste!O451)</f>
        <v/>
      </c>
      <c r="AQ449">
        <f>DAY(paste!O451)</f>
        <v/>
      </c>
      <c r="BD449">
        <f>IF(paste!L451="","",paste!L451)</f>
        <v/>
      </c>
      <c r="BM449" t="n">
        <v>1</v>
      </c>
      <c r="BN449">
        <f>VLOOKUP(paste!E451,L_Product!$A$2:$B$2001,2,FALSE)</f>
        <v/>
      </c>
      <c r="BO449" s="21" t="n"/>
      <c r="BT449" t="n">
        <v>2</v>
      </c>
      <c r="BU449">
        <f>IF($BM$2=1,2,IF($BM$2=18,1))</f>
        <v/>
      </c>
      <c r="BV449">
        <f>IF($BM$2=1,0,IF($BM$2=18,1))</f>
        <v/>
      </c>
      <c r="BW449" t="n">
        <v>2</v>
      </c>
      <c r="BX449" t="n">
        <v>0</v>
      </c>
      <c r="BY449" t="n">
        <v>3</v>
      </c>
      <c r="BZ449">
        <f>VLOOKUP(BN449,L_Product!$B$2:$Z$2001,14,FALSE)</f>
        <v/>
      </c>
      <c r="CA449">
        <f>paste!H451</f>
        <v/>
      </c>
      <c r="CB449">
        <f>BZ449*CA449</f>
        <v/>
      </c>
      <c r="CN449" s="158" t="n">
        <v>1</v>
      </c>
      <c r="CO449" s="158" t="n">
        <v>1</v>
      </c>
      <c r="CP449" s="158" t="n">
        <v>1</v>
      </c>
      <c r="CQ449" s="158" t="n">
        <v>1</v>
      </c>
      <c r="CR449" s="158" t="n">
        <v>1</v>
      </c>
      <c r="CS449" s="158" t="n">
        <v>0</v>
      </c>
      <c r="CT449" s="158" t="n">
        <v>0</v>
      </c>
      <c r="CU449" s="158" t="n">
        <v>0</v>
      </c>
      <c r="CV449" s="158" t="n">
        <v>0</v>
      </c>
      <c r="CW449" s="158" t="n">
        <v>0</v>
      </c>
      <c r="CX449">
        <f>B449</f>
        <v/>
      </c>
      <c r="CY449">
        <f>C449</f>
        <v/>
      </c>
      <c r="CZ449">
        <f>D449</f>
        <v/>
      </c>
      <c r="DA449" s="158" t="n">
        <v>1900</v>
      </c>
      <c r="DB449" s="158" t="n">
        <v>1</v>
      </c>
      <c r="DC449" s="158" t="n">
        <v>1</v>
      </c>
      <c r="DD449" s="158" t="n">
        <v>1900</v>
      </c>
      <c r="DE449" s="158" t="n">
        <v>1</v>
      </c>
      <c r="DF449" s="158" t="n">
        <v>1</v>
      </c>
      <c r="DG449" s="158" t="n">
        <v>1900</v>
      </c>
      <c r="DH449" s="158" t="n">
        <v>1</v>
      </c>
      <c r="DI449" s="158" t="n">
        <v>1</v>
      </c>
      <c r="DJ449" s="158" t="n">
        <v>1900</v>
      </c>
      <c r="DK449" s="158" t="n">
        <v>1</v>
      </c>
      <c r="DL449" s="158" t="n">
        <v>1</v>
      </c>
      <c r="DR449" s="158" t="n">
        <v>2</v>
      </c>
      <c r="DS449" s="158" t="n">
        <v>1</v>
      </c>
      <c r="DT449" s="158" t="n">
        <v>2</v>
      </c>
      <c r="DU449" s="158" t="n">
        <v>1</v>
      </c>
      <c r="DV449" s="158" t="n">
        <v>3</v>
      </c>
      <c r="DW449" s="158" t="n">
        <v>1</v>
      </c>
      <c r="DX449" s="158" t="n">
        <v>3</v>
      </c>
      <c r="DY449" s="158" t="n">
        <v>0</v>
      </c>
      <c r="DZ449" s="158" t="n">
        <v>0</v>
      </c>
      <c r="EA449" s="158" t="n">
        <v>0</v>
      </c>
      <c r="EB449" s="158" t="n">
        <v>0</v>
      </c>
      <c r="EC449" s="158" t="n">
        <v>0</v>
      </c>
      <c r="ED449" s="158" t="n">
        <v>0</v>
      </c>
      <c r="EE449" s="158" t="n">
        <v>0</v>
      </c>
      <c r="EF449" s="158" t="n">
        <v>0</v>
      </c>
      <c r="EG449" s="158" t="n">
        <v>0</v>
      </c>
      <c r="EH449" s="158" t="n">
        <v>0</v>
      </c>
      <c r="EI449" s="158" t="n">
        <v>0</v>
      </c>
      <c r="EJ449" s="158" t="n">
        <v>0</v>
      </c>
      <c r="EK449" s="158" t="n">
        <v>0</v>
      </c>
      <c r="EL449" s="158" t="n">
        <v>0</v>
      </c>
      <c r="EM449" s="158" t="n">
        <v>0</v>
      </c>
      <c r="EN449" s="158" t="n">
        <v>0</v>
      </c>
      <c r="EO449" s="158" t="n">
        <v>0</v>
      </c>
      <c r="EP449" s="158" t="n">
        <v>0</v>
      </c>
      <c r="EQ449" s="158" t="n">
        <v>0</v>
      </c>
      <c r="ER449" s="158" t="n">
        <v>0</v>
      </c>
      <c r="ES449" s="158" t="n">
        <v>0</v>
      </c>
      <c r="ET449" s="158" t="n">
        <v>0</v>
      </c>
      <c r="EU449" s="158" t="n">
        <v>0</v>
      </c>
      <c r="EV449" s="158" t="n">
        <v>0</v>
      </c>
      <c r="EW449" s="158" t="n">
        <v>0</v>
      </c>
      <c r="EX449" s="158" t="n">
        <v>0</v>
      </c>
      <c r="EY449" s="158" t="n">
        <v>0</v>
      </c>
      <c r="EZ449" s="158" t="n">
        <v>1900</v>
      </c>
      <c r="FA449" s="158" t="n">
        <v>1</v>
      </c>
      <c r="FB449" s="158" t="n">
        <v>1</v>
      </c>
      <c r="FC449" s="158" t="n">
        <v>1900</v>
      </c>
      <c r="FD449" s="158" t="n">
        <v>1</v>
      </c>
      <c r="FE449" s="158" t="n">
        <v>1</v>
      </c>
      <c r="FF449" s="158" t="n">
        <v>1900</v>
      </c>
      <c r="FG449" s="158" t="n">
        <v>1</v>
      </c>
      <c r="FH449" s="158" t="n">
        <v>1</v>
      </c>
      <c r="FI449" s="158" t="n">
        <v>1900</v>
      </c>
      <c r="FJ449" s="158" t="n">
        <v>1</v>
      </c>
      <c r="FK449" s="158" t="n">
        <v>1</v>
      </c>
      <c r="FL449" s="158" t="n">
        <v>1900</v>
      </c>
      <c r="FM449" s="158" t="n">
        <v>1</v>
      </c>
      <c r="FN449" s="158" t="n">
        <v>1</v>
      </c>
      <c r="FO449" s="158" t="n">
        <v>1900</v>
      </c>
      <c r="FP449" s="158" t="n">
        <v>1</v>
      </c>
      <c r="FQ449" s="158" t="n">
        <v>1</v>
      </c>
      <c r="FR449" s="158" t="n">
        <v>1900</v>
      </c>
      <c r="FS449" s="158" t="n">
        <v>1</v>
      </c>
      <c r="FT449" s="158" t="n">
        <v>1</v>
      </c>
      <c r="FU449" s="158" t="n">
        <v>1900</v>
      </c>
      <c r="FV449" s="158" t="n">
        <v>1</v>
      </c>
      <c r="FW449" s="158" t="n">
        <v>1</v>
      </c>
    </row>
    <row r="450">
      <c r="A450">
        <f>IF(F450&gt;1,A449,IF(AND(I450&lt;10,paste!A452&lt;10),RIGHT(H450,2)&amp;"0"&amp;I450&amp;"000"&amp;paste!A452,IF(AND(I450&lt;10,paste!A452&gt;=10,paste!A452&lt;100),RIGHT(H450,2)&amp;"0"&amp;I450&amp;"00"&amp;paste!A452,IF(AND(I450&lt;10,paste!A452&gt;=100,paste!A452&lt;1000),RIGHT(H450,2)&amp;"0"&amp;I450&amp;"0"&amp;paste!A452,IF(AND(I450&lt;10,paste!A452&gt;=1000),RIGHT(H450,2)&amp;"0"&amp;I450&amp;paste!A452,IF(AND(I450&gt;=10,paste!A452&lt;10),RIGHT(H450,2)&amp;I450&amp;"000"&amp;paste!A452,IF(AND(I450&gt;=10,paste!A452&gt;=10,paste!A452&lt;100),RIGHT(H450,2)&amp;I450&amp;"00"&amp;paste!A452,IF(AND(I450&gt;=10,paste!A452&gt;=100,paste!A452&lt;1000),RIGHT(H450,2)&amp;I450&amp;"0"&amp;paste!A452,RIGHT(H450,2)&amp;I450&amp;paste!A452))))))))</f>
        <v/>
      </c>
      <c r="B450">
        <f>YEAR(paste!C452)</f>
        <v/>
      </c>
      <c r="C450">
        <f>MONTH(paste!C452)</f>
        <v/>
      </c>
      <c r="D450">
        <f>DAY(paste!C452)</f>
        <v/>
      </c>
      <c r="E450" s="158" t="n">
        <v>0</v>
      </c>
      <c r="F450">
        <f>IF(AND(L450=L449,D450=D449),F449+1,1)</f>
        <v/>
      </c>
      <c r="G450" s="158" t="n">
        <v>0</v>
      </c>
      <c r="H450">
        <f>YEAR(paste!C452)</f>
        <v/>
      </c>
      <c r="I450">
        <f>MONTH(paste!C452)</f>
        <v/>
      </c>
      <c r="J450">
        <f>DAY(paste!C452)</f>
        <v/>
      </c>
      <c r="K450">
        <f>A450</f>
        <v/>
      </c>
      <c r="L450">
        <f>IF(ISBLANK(VLOOKUP(paste!J452,'得意先名 (2)'!$B$3:$F$2005,5,FALSE)),paste!P452,IFERROR(VLOOKUP(paste!J452,'得意先名 (2)'!$B$3:$F$2005,5,FALSE),"ZZZZZZZZZZZ"))</f>
        <v/>
      </c>
      <c r="M450">
        <f>IF(L450="ZZZZZZZZZZZ",paste!J452&amp;paste!K452&amp; "  :   "&amp;paste!M452&amp; "  :   "&amp;paste!P452,"")</f>
        <v/>
      </c>
      <c r="O450" s="158" t="n"/>
      <c r="P450">
        <f>VLOOKUP(L450,'L_User+EndUser'!$C$2:$K$500,8,FALSE)</f>
        <v/>
      </c>
      <c r="Q450">
        <f>VLOOKUP(L450,'L_User+EndUser'!$C$2:$K$500,9,FALSE)</f>
        <v/>
      </c>
      <c r="R450" s="158" t="n"/>
      <c r="T450" s="158" t="n"/>
      <c r="V450" s="158" t="n"/>
      <c r="AB450">
        <f>paste!J452</f>
        <v/>
      </c>
      <c r="AC450">
        <f>L450</f>
        <v/>
      </c>
      <c r="AO450">
        <f>YEAR(paste!O452)</f>
        <v/>
      </c>
      <c r="AP450">
        <f>MONTH(paste!O452)</f>
        <v/>
      </c>
      <c r="AQ450">
        <f>DAY(paste!O452)</f>
        <v/>
      </c>
      <c r="BD450">
        <f>IF(paste!L452="","",paste!L452)</f>
        <v/>
      </c>
      <c r="BM450" t="n">
        <v>1</v>
      </c>
      <c r="BN450">
        <f>VLOOKUP(paste!E452,L_Product!$A$2:$B$2001,2,FALSE)</f>
        <v/>
      </c>
      <c r="BO450" s="21" t="n"/>
      <c r="BT450" t="n">
        <v>2</v>
      </c>
      <c r="BU450">
        <f>IF($BM$2=1,2,IF($BM$2=18,1))</f>
        <v/>
      </c>
      <c r="BV450">
        <f>IF($BM$2=1,0,IF($BM$2=18,1))</f>
        <v/>
      </c>
      <c r="BW450" t="n">
        <v>2</v>
      </c>
      <c r="BX450" t="n">
        <v>0</v>
      </c>
      <c r="BY450" t="n">
        <v>3</v>
      </c>
      <c r="BZ450">
        <f>VLOOKUP(BN450,L_Product!$B$2:$Z$2001,14,FALSE)</f>
        <v/>
      </c>
      <c r="CA450">
        <f>paste!H452</f>
        <v/>
      </c>
      <c r="CB450">
        <f>BZ450*CA450</f>
        <v/>
      </c>
      <c r="CN450" s="158" t="n">
        <v>1</v>
      </c>
      <c r="CO450" s="158" t="n">
        <v>1</v>
      </c>
      <c r="CP450" s="158" t="n">
        <v>1</v>
      </c>
      <c r="CQ450" s="158" t="n">
        <v>1</v>
      </c>
      <c r="CR450" s="158" t="n">
        <v>1</v>
      </c>
      <c r="CS450" s="158" t="n">
        <v>0</v>
      </c>
      <c r="CT450" s="158" t="n">
        <v>0</v>
      </c>
      <c r="CU450" s="158" t="n">
        <v>0</v>
      </c>
      <c r="CV450" s="158" t="n">
        <v>0</v>
      </c>
      <c r="CW450" s="158" t="n">
        <v>0</v>
      </c>
      <c r="CX450">
        <f>B450</f>
        <v/>
      </c>
      <c r="CY450">
        <f>C450</f>
        <v/>
      </c>
      <c r="CZ450">
        <f>D450</f>
        <v/>
      </c>
      <c r="DA450" s="158" t="n">
        <v>1900</v>
      </c>
      <c r="DB450" s="158" t="n">
        <v>1</v>
      </c>
      <c r="DC450" s="158" t="n">
        <v>1</v>
      </c>
      <c r="DD450" s="158" t="n">
        <v>1900</v>
      </c>
      <c r="DE450" s="158" t="n">
        <v>1</v>
      </c>
      <c r="DF450" s="158" t="n">
        <v>1</v>
      </c>
      <c r="DG450" s="158" t="n">
        <v>1900</v>
      </c>
      <c r="DH450" s="158" t="n">
        <v>1</v>
      </c>
      <c r="DI450" s="158" t="n">
        <v>1</v>
      </c>
      <c r="DJ450" s="158" t="n">
        <v>1900</v>
      </c>
      <c r="DK450" s="158" t="n">
        <v>1</v>
      </c>
      <c r="DL450" s="158" t="n">
        <v>1</v>
      </c>
      <c r="DR450" s="158" t="n">
        <v>2</v>
      </c>
      <c r="DS450" s="158" t="n">
        <v>1</v>
      </c>
      <c r="DT450" s="158" t="n">
        <v>2</v>
      </c>
      <c r="DU450" s="158" t="n">
        <v>1</v>
      </c>
      <c r="DV450" s="158" t="n">
        <v>3</v>
      </c>
      <c r="DW450" s="158" t="n">
        <v>1</v>
      </c>
      <c r="DX450" s="158" t="n">
        <v>3</v>
      </c>
      <c r="DY450" s="158" t="n">
        <v>0</v>
      </c>
      <c r="DZ450" s="158" t="n">
        <v>0</v>
      </c>
      <c r="EA450" s="158" t="n">
        <v>0</v>
      </c>
      <c r="EB450" s="158" t="n">
        <v>0</v>
      </c>
      <c r="EC450" s="158" t="n">
        <v>0</v>
      </c>
      <c r="ED450" s="158" t="n">
        <v>0</v>
      </c>
      <c r="EE450" s="158" t="n">
        <v>0</v>
      </c>
      <c r="EF450" s="158" t="n">
        <v>0</v>
      </c>
      <c r="EG450" s="158" t="n">
        <v>0</v>
      </c>
      <c r="EH450" s="158" t="n">
        <v>0</v>
      </c>
      <c r="EI450" s="158" t="n">
        <v>0</v>
      </c>
      <c r="EJ450" s="158" t="n">
        <v>0</v>
      </c>
      <c r="EK450" s="158" t="n">
        <v>0</v>
      </c>
      <c r="EL450" s="158" t="n">
        <v>0</v>
      </c>
      <c r="EM450" s="158" t="n">
        <v>0</v>
      </c>
      <c r="EN450" s="158" t="n">
        <v>0</v>
      </c>
      <c r="EO450" s="158" t="n">
        <v>0</v>
      </c>
      <c r="EP450" s="158" t="n">
        <v>0</v>
      </c>
      <c r="EQ450" s="158" t="n">
        <v>0</v>
      </c>
      <c r="ER450" s="158" t="n">
        <v>0</v>
      </c>
      <c r="ES450" s="158" t="n">
        <v>0</v>
      </c>
      <c r="ET450" s="158" t="n">
        <v>0</v>
      </c>
      <c r="EU450" s="158" t="n">
        <v>0</v>
      </c>
      <c r="EV450" s="158" t="n">
        <v>0</v>
      </c>
      <c r="EW450" s="158" t="n">
        <v>0</v>
      </c>
      <c r="EX450" s="158" t="n">
        <v>0</v>
      </c>
      <c r="EY450" s="158" t="n">
        <v>0</v>
      </c>
      <c r="EZ450" s="158" t="n">
        <v>1900</v>
      </c>
      <c r="FA450" s="158" t="n">
        <v>1</v>
      </c>
      <c r="FB450" s="158" t="n">
        <v>1</v>
      </c>
      <c r="FC450" s="158" t="n">
        <v>1900</v>
      </c>
      <c r="FD450" s="158" t="n">
        <v>1</v>
      </c>
      <c r="FE450" s="158" t="n">
        <v>1</v>
      </c>
      <c r="FF450" s="158" t="n">
        <v>1900</v>
      </c>
      <c r="FG450" s="158" t="n">
        <v>1</v>
      </c>
      <c r="FH450" s="158" t="n">
        <v>1</v>
      </c>
      <c r="FI450" s="158" t="n">
        <v>1900</v>
      </c>
      <c r="FJ450" s="158" t="n">
        <v>1</v>
      </c>
      <c r="FK450" s="158" t="n">
        <v>1</v>
      </c>
      <c r="FL450" s="158" t="n">
        <v>1900</v>
      </c>
      <c r="FM450" s="158" t="n">
        <v>1</v>
      </c>
      <c r="FN450" s="158" t="n">
        <v>1</v>
      </c>
      <c r="FO450" s="158" t="n">
        <v>1900</v>
      </c>
      <c r="FP450" s="158" t="n">
        <v>1</v>
      </c>
      <c r="FQ450" s="158" t="n">
        <v>1</v>
      </c>
      <c r="FR450" s="158" t="n">
        <v>1900</v>
      </c>
      <c r="FS450" s="158" t="n">
        <v>1</v>
      </c>
      <c r="FT450" s="158" t="n">
        <v>1</v>
      </c>
      <c r="FU450" s="158" t="n">
        <v>1900</v>
      </c>
      <c r="FV450" s="158" t="n">
        <v>1</v>
      </c>
      <c r="FW450" s="158" t="n">
        <v>1</v>
      </c>
    </row>
    <row r="451">
      <c r="A451">
        <f>IF(F451&gt;1,A450,IF(AND(I451&lt;10,paste!A453&lt;10),RIGHT(H451,2)&amp;"0"&amp;I451&amp;"000"&amp;paste!A453,IF(AND(I451&lt;10,paste!A453&gt;=10,paste!A453&lt;100),RIGHT(H451,2)&amp;"0"&amp;I451&amp;"00"&amp;paste!A453,IF(AND(I451&lt;10,paste!A453&gt;=100,paste!A453&lt;1000),RIGHT(H451,2)&amp;"0"&amp;I451&amp;"0"&amp;paste!A453,IF(AND(I451&lt;10,paste!A453&gt;=1000),RIGHT(H451,2)&amp;"0"&amp;I451&amp;paste!A453,IF(AND(I451&gt;=10,paste!A453&lt;10),RIGHT(H451,2)&amp;I451&amp;"000"&amp;paste!A453,IF(AND(I451&gt;=10,paste!A453&gt;=10,paste!A453&lt;100),RIGHT(H451,2)&amp;I451&amp;"00"&amp;paste!A453,IF(AND(I451&gt;=10,paste!A453&gt;=100,paste!A453&lt;1000),RIGHT(H451,2)&amp;I451&amp;"0"&amp;paste!A453,RIGHT(H451,2)&amp;I451&amp;paste!A453))))))))</f>
        <v/>
      </c>
      <c r="B451">
        <f>YEAR(paste!C453)</f>
        <v/>
      </c>
      <c r="C451">
        <f>MONTH(paste!C453)</f>
        <v/>
      </c>
      <c r="D451">
        <f>DAY(paste!C453)</f>
        <v/>
      </c>
      <c r="E451" s="158" t="n">
        <v>0</v>
      </c>
      <c r="F451">
        <f>IF(AND(L451=L450,D451=D450),F450+1,1)</f>
        <v/>
      </c>
      <c r="G451" s="158" t="n">
        <v>0</v>
      </c>
      <c r="H451">
        <f>YEAR(paste!C453)</f>
        <v/>
      </c>
      <c r="I451">
        <f>MONTH(paste!C453)</f>
        <v/>
      </c>
      <c r="J451">
        <f>DAY(paste!C453)</f>
        <v/>
      </c>
      <c r="K451">
        <f>A451</f>
        <v/>
      </c>
      <c r="L451">
        <f>IF(ISBLANK(VLOOKUP(paste!J453,'得意先名 (2)'!$B$3:$F$2005,5,FALSE)),paste!P453,IFERROR(VLOOKUP(paste!J453,'得意先名 (2)'!$B$3:$F$2005,5,FALSE),"ZZZZZZZZZZZ"))</f>
        <v/>
      </c>
      <c r="M451">
        <f>IF(L451="ZZZZZZZZZZZ",paste!J453&amp;paste!K453&amp; "  :   "&amp;paste!M453&amp; "  :   "&amp;paste!P453,"")</f>
        <v/>
      </c>
      <c r="O451" s="158" t="n"/>
      <c r="P451">
        <f>VLOOKUP(L451,'L_User+EndUser'!$C$2:$K$500,8,FALSE)</f>
        <v/>
      </c>
      <c r="Q451">
        <f>VLOOKUP(L451,'L_User+EndUser'!$C$2:$K$500,9,FALSE)</f>
        <v/>
      </c>
      <c r="R451" s="158" t="n"/>
      <c r="T451" s="158" t="n"/>
      <c r="V451" s="158" t="n"/>
      <c r="AB451">
        <f>paste!J453</f>
        <v/>
      </c>
      <c r="AC451">
        <f>L451</f>
        <v/>
      </c>
      <c r="AO451">
        <f>YEAR(paste!O453)</f>
        <v/>
      </c>
      <c r="AP451">
        <f>MONTH(paste!O453)</f>
        <v/>
      </c>
      <c r="AQ451">
        <f>DAY(paste!O453)</f>
        <v/>
      </c>
      <c r="BD451">
        <f>IF(paste!L453="","",paste!L453)</f>
        <v/>
      </c>
      <c r="BM451" t="n">
        <v>1</v>
      </c>
      <c r="BN451">
        <f>VLOOKUP(paste!E453,L_Product!$A$2:$B$2001,2,FALSE)</f>
        <v/>
      </c>
      <c r="BO451" s="21" t="n"/>
      <c r="BT451" t="n">
        <v>2</v>
      </c>
      <c r="BU451">
        <f>IF($BM$2=1,2,IF($BM$2=18,1))</f>
        <v/>
      </c>
      <c r="BV451">
        <f>IF($BM$2=1,0,IF($BM$2=18,1))</f>
        <v/>
      </c>
      <c r="BW451" t="n">
        <v>2</v>
      </c>
      <c r="BX451" t="n">
        <v>0</v>
      </c>
      <c r="BY451" t="n">
        <v>3</v>
      </c>
      <c r="BZ451">
        <f>VLOOKUP(BN451,L_Product!$B$2:$Z$2001,14,FALSE)</f>
        <v/>
      </c>
      <c r="CA451">
        <f>paste!H453</f>
        <v/>
      </c>
      <c r="CB451">
        <f>BZ451*CA451</f>
        <v/>
      </c>
      <c r="CN451" s="158" t="n">
        <v>1</v>
      </c>
      <c r="CO451" s="158" t="n">
        <v>1</v>
      </c>
      <c r="CP451" s="158" t="n">
        <v>1</v>
      </c>
      <c r="CQ451" s="158" t="n">
        <v>1</v>
      </c>
      <c r="CR451" s="158" t="n">
        <v>1</v>
      </c>
      <c r="CS451" s="158" t="n">
        <v>0</v>
      </c>
      <c r="CT451" s="158" t="n">
        <v>0</v>
      </c>
      <c r="CU451" s="158" t="n">
        <v>0</v>
      </c>
      <c r="CV451" s="158" t="n">
        <v>0</v>
      </c>
      <c r="CW451" s="158" t="n">
        <v>0</v>
      </c>
      <c r="CX451">
        <f>B451</f>
        <v/>
      </c>
      <c r="CY451">
        <f>C451</f>
        <v/>
      </c>
      <c r="CZ451">
        <f>D451</f>
        <v/>
      </c>
      <c r="DA451" s="158" t="n">
        <v>1900</v>
      </c>
      <c r="DB451" s="158" t="n">
        <v>1</v>
      </c>
      <c r="DC451" s="158" t="n">
        <v>1</v>
      </c>
      <c r="DD451" s="158" t="n">
        <v>1900</v>
      </c>
      <c r="DE451" s="158" t="n">
        <v>1</v>
      </c>
      <c r="DF451" s="158" t="n">
        <v>1</v>
      </c>
      <c r="DG451" s="158" t="n">
        <v>1900</v>
      </c>
      <c r="DH451" s="158" t="n">
        <v>1</v>
      </c>
      <c r="DI451" s="158" t="n">
        <v>1</v>
      </c>
      <c r="DJ451" s="158" t="n">
        <v>1900</v>
      </c>
      <c r="DK451" s="158" t="n">
        <v>1</v>
      </c>
      <c r="DL451" s="158" t="n">
        <v>1</v>
      </c>
      <c r="DR451" s="158" t="n">
        <v>2</v>
      </c>
      <c r="DS451" s="158" t="n">
        <v>1</v>
      </c>
      <c r="DT451" s="158" t="n">
        <v>2</v>
      </c>
      <c r="DU451" s="158" t="n">
        <v>1</v>
      </c>
      <c r="DV451" s="158" t="n">
        <v>3</v>
      </c>
      <c r="DW451" s="158" t="n">
        <v>1</v>
      </c>
      <c r="DX451" s="158" t="n">
        <v>3</v>
      </c>
      <c r="DY451" s="158" t="n">
        <v>0</v>
      </c>
      <c r="DZ451" s="158" t="n">
        <v>0</v>
      </c>
      <c r="EA451" s="158" t="n">
        <v>0</v>
      </c>
      <c r="EB451" s="158" t="n">
        <v>0</v>
      </c>
      <c r="EC451" s="158" t="n">
        <v>0</v>
      </c>
      <c r="ED451" s="158" t="n">
        <v>0</v>
      </c>
      <c r="EE451" s="158" t="n">
        <v>0</v>
      </c>
      <c r="EF451" s="158" t="n">
        <v>0</v>
      </c>
      <c r="EG451" s="158" t="n">
        <v>0</v>
      </c>
      <c r="EH451" s="158" t="n">
        <v>0</v>
      </c>
      <c r="EI451" s="158" t="n">
        <v>0</v>
      </c>
      <c r="EJ451" s="158" t="n">
        <v>0</v>
      </c>
      <c r="EK451" s="158" t="n">
        <v>0</v>
      </c>
      <c r="EL451" s="158" t="n">
        <v>0</v>
      </c>
      <c r="EM451" s="158" t="n">
        <v>0</v>
      </c>
      <c r="EN451" s="158" t="n">
        <v>0</v>
      </c>
      <c r="EO451" s="158" t="n">
        <v>0</v>
      </c>
      <c r="EP451" s="158" t="n">
        <v>0</v>
      </c>
      <c r="EQ451" s="158" t="n">
        <v>0</v>
      </c>
      <c r="ER451" s="158" t="n">
        <v>0</v>
      </c>
      <c r="ES451" s="158" t="n">
        <v>0</v>
      </c>
      <c r="ET451" s="158" t="n">
        <v>0</v>
      </c>
      <c r="EU451" s="158" t="n">
        <v>0</v>
      </c>
      <c r="EV451" s="158" t="n">
        <v>0</v>
      </c>
      <c r="EW451" s="158" t="n">
        <v>0</v>
      </c>
      <c r="EX451" s="158" t="n">
        <v>0</v>
      </c>
      <c r="EY451" s="158" t="n">
        <v>0</v>
      </c>
      <c r="EZ451" s="158" t="n">
        <v>1900</v>
      </c>
      <c r="FA451" s="158" t="n">
        <v>1</v>
      </c>
      <c r="FB451" s="158" t="n">
        <v>1</v>
      </c>
      <c r="FC451" s="158" t="n">
        <v>1900</v>
      </c>
      <c r="FD451" s="158" t="n">
        <v>1</v>
      </c>
      <c r="FE451" s="158" t="n">
        <v>1</v>
      </c>
      <c r="FF451" s="158" t="n">
        <v>1900</v>
      </c>
      <c r="FG451" s="158" t="n">
        <v>1</v>
      </c>
      <c r="FH451" s="158" t="n">
        <v>1</v>
      </c>
      <c r="FI451" s="158" t="n">
        <v>1900</v>
      </c>
      <c r="FJ451" s="158" t="n">
        <v>1</v>
      </c>
      <c r="FK451" s="158" t="n">
        <v>1</v>
      </c>
      <c r="FL451" s="158" t="n">
        <v>1900</v>
      </c>
      <c r="FM451" s="158" t="n">
        <v>1</v>
      </c>
      <c r="FN451" s="158" t="n">
        <v>1</v>
      </c>
      <c r="FO451" s="158" t="n">
        <v>1900</v>
      </c>
      <c r="FP451" s="158" t="n">
        <v>1</v>
      </c>
      <c r="FQ451" s="158" t="n">
        <v>1</v>
      </c>
      <c r="FR451" s="158" t="n">
        <v>1900</v>
      </c>
      <c r="FS451" s="158" t="n">
        <v>1</v>
      </c>
      <c r="FT451" s="158" t="n">
        <v>1</v>
      </c>
      <c r="FU451" s="158" t="n">
        <v>1900</v>
      </c>
      <c r="FV451" s="158" t="n">
        <v>1</v>
      </c>
      <c r="FW451" s="158" t="n">
        <v>1</v>
      </c>
    </row>
    <row r="452">
      <c r="A452">
        <f>IF(F452&gt;1,A451,IF(AND(I452&lt;10,paste!A454&lt;10),RIGHT(H452,2)&amp;"0"&amp;I452&amp;"000"&amp;paste!A454,IF(AND(I452&lt;10,paste!A454&gt;=10,paste!A454&lt;100),RIGHT(H452,2)&amp;"0"&amp;I452&amp;"00"&amp;paste!A454,IF(AND(I452&lt;10,paste!A454&gt;=100,paste!A454&lt;1000),RIGHT(H452,2)&amp;"0"&amp;I452&amp;"0"&amp;paste!A454,IF(AND(I452&lt;10,paste!A454&gt;=1000),RIGHT(H452,2)&amp;"0"&amp;I452&amp;paste!A454,IF(AND(I452&gt;=10,paste!A454&lt;10),RIGHT(H452,2)&amp;I452&amp;"000"&amp;paste!A454,IF(AND(I452&gt;=10,paste!A454&gt;=10,paste!A454&lt;100),RIGHT(H452,2)&amp;I452&amp;"00"&amp;paste!A454,IF(AND(I452&gt;=10,paste!A454&gt;=100,paste!A454&lt;1000),RIGHT(H452,2)&amp;I452&amp;"0"&amp;paste!A454,RIGHT(H452,2)&amp;I452&amp;paste!A454))))))))</f>
        <v/>
      </c>
      <c r="B452">
        <f>YEAR(paste!C454)</f>
        <v/>
      </c>
      <c r="C452">
        <f>MONTH(paste!C454)</f>
        <v/>
      </c>
      <c r="D452">
        <f>DAY(paste!C454)</f>
        <v/>
      </c>
      <c r="E452" s="158" t="n">
        <v>0</v>
      </c>
      <c r="F452">
        <f>IF(AND(L452=L451,D452=D451),F451+1,1)</f>
        <v/>
      </c>
      <c r="G452" s="158" t="n">
        <v>0</v>
      </c>
      <c r="H452">
        <f>YEAR(paste!C454)</f>
        <v/>
      </c>
      <c r="I452">
        <f>MONTH(paste!C454)</f>
        <v/>
      </c>
      <c r="J452">
        <f>DAY(paste!C454)</f>
        <v/>
      </c>
      <c r="K452">
        <f>A452</f>
        <v/>
      </c>
      <c r="L452">
        <f>IF(ISBLANK(VLOOKUP(paste!J454,'得意先名 (2)'!$B$3:$F$2005,5,FALSE)),paste!P454,IFERROR(VLOOKUP(paste!J454,'得意先名 (2)'!$B$3:$F$2005,5,FALSE),"ZZZZZZZZZZZ"))</f>
        <v/>
      </c>
      <c r="M452">
        <f>IF(L452="ZZZZZZZZZZZ",paste!J454&amp;paste!K454&amp; "  :   "&amp;paste!M454&amp; "  :   "&amp;paste!P454,"")</f>
        <v/>
      </c>
      <c r="O452" s="158" t="n"/>
      <c r="P452">
        <f>VLOOKUP(L452,'L_User+EndUser'!$C$2:$K$500,8,FALSE)</f>
        <v/>
      </c>
      <c r="Q452">
        <f>VLOOKUP(L452,'L_User+EndUser'!$C$2:$K$500,9,FALSE)</f>
        <v/>
      </c>
      <c r="R452" s="158" t="n"/>
      <c r="T452" s="158" t="n"/>
      <c r="V452" s="158" t="n"/>
      <c r="AB452">
        <f>paste!J454</f>
        <v/>
      </c>
      <c r="AC452">
        <f>L452</f>
        <v/>
      </c>
      <c r="AO452">
        <f>YEAR(paste!O454)</f>
        <v/>
      </c>
      <c r="AP452">
        <f>MONTH(paste!O454)</f>
        <v/>
      </c>
      <c r="AQ452">
        <f>DAY(paste!O454)</f>
        <v/>
      </c>
      <c r="BD452">
        <f>IF(paste!L454="","",paste!L454)</f>
        <v/>
      </c>
      <c r="BM452" t="n">
        <v>1</v>
      </c>
      <c r="BN452">
        <f>VLOOKUP(paste!E454,L_Product!$A$2:$B$2001,2,FALSE)</f>
        <v/>
      </c>
      <c r="BO452" s="21" t="n"/>
      <c r="BT452" t="n">
        <v>2</v>
      </c>
      <c r="BU452">
        <f>IF($BM$2=1,2,IF($BM$2=18,1))</f>
        <v/>
      </c>
      <c r="BV452">
        <f>IF($BM$2=1,0,IF($BM$2=18,1))</f>
        <v/>
      </c>
      <c r="BW452" t="n">
        <v>2</v>
      </c>
      <c r="BX452" t="n">
        <v>0</v>
      </c>
      <c r="BY452" t="n">
        <v>3</v>
      </c>
      <c r="BZ452">
        <f>VLOOKUP(BN452,L_Product!$B$2:$Z$2001,14,FALSE)</f>
        <v/>
      </c>
      <c r="CA452">
        <f>paste!H454</f>
        <v/>
      </c>
      <c r="CB452">
        <f>BZ452*CA452</f>
        <v/>
      </c>
      <c r="CN452" s="158" t="n">
        <v>1</v>
      </c>
      <c r="CO452" s="158" t="n">
        <v>1</v>
      </c>
      <c r="CP452" s="158" t="n">
        <v>1</v>
      </c>
      <c r="CQ452" s="158" t="n">
        <v>1</v>
      </c>
      <c r="CR452" s="158" t="n">
        <v>1</v>
      </c>
      <c r="CS452" s="158" t="n">
        <v>0</v>
      </c>
      <c r="CT452" s="158" t="n">
        <v>0</v>
      </c>
      <c r="CU452" s="158" t="n">
        <v>0</v>
      </c>
      <c r="CV452" s="158" t="n">
        <v>0</v>
      </c>
      <c r="CW452" s="158" t="n">
        <v>0</v>
      </c>
      <c r="CX452">
        <f>B452</f>
        <v/>
      </c>
      <c r="CY452">
        <f>C452</f>
        <v/>
      </c>
      <c r="CZ452">
        <f>D452</f>
        <v/>
      </c>
      <c r="DA452" s="158" t="n">
        <v>1900</v>
      </c>
      <c r="DB452" s="158" t="n">
        <v>1</v>
      </c>
      <c r="DC452" s="158" t="n">
        <v>1</v>
      </c>
      <c r="DD452" s="158" t="n">
        <v>1900</v>
      </c>
      <c r="DE452" s="158" t="n">
        <v>1</v>
      </c>
      <c r="DF452" s="158" t="n">
        <v>1</v>
      </c>
      <c r="DG452" s="158" t="n">
        <v>1900</v>
      </c>
      <c r="DH452" s="158" t="n">
        <v>1</v>
      </c>
      <c r="DI452" s="158" t="n">
        <v>1</v>
      </c>
      <c r="DJ452" s="158" t="n">
        <v>1900</v>
      </c>
      <c r="DK452" s="158" t="n">
        <v>1</v>
      </c>
      <c r="DL452" s="158" t="n">
        <v>1</v>
      </c>
      <c r="DR452" s="158" t="n">
        <v>2</v>
      </c>
      <c r="DS452" s="158" t="n">
        <v>1</v>
      </c>
      <c r="DT452" s="158" t="n">
        <v>2</v>
      </c>
      <c r="DU452" s="158" t="n">
        <v>1</v>
      </c>
      <c r="DV452" s="158" t="n">
        <v>3</v>
      </c>
      <c r="DW452" s="158" t="n">
        <v>1</v>
      </c>
      <c r="DX452" s="158" t="n">
        <v>3</v>
      </c>
      <c r="DY452" s="158" t="n">
        <v>0</v>
      </c>
      <c r="DZ452" s="158" t="n">
        <v>0</v>
      </c>
      <c r="EA452" s="158" t="n">
        <v>0</v>
      </c>
      <c r="EB452" s="158" t="n">
        <v>0</v>
      </c>
      <c r="EC452" s="158" t="n">
        <v>0</v>
      </c>
      <c r="ED452" s="158" t="n">
        <v>0</v>
      </c>
      <c r="EE452" s="158" t="n">
        <v>0</v>
      </c>
      <c r="EF452" s="158" t="n">
        <v>0</v>
      </c>
      <c r="EG452" s="158" t="n">
        <v>0</v>
      </c>
      <c r="EH452" s="158" t="n">
        <v>0</v>
      </c>
      <c r="EI452" s="158" t="n">
        <v>0</v>
      </c>
      <c r="EJ452" s="158" t="n">
        <v>0</v>
      </c>
      <c r="EK452" s="158" t="n">
        <v>0</v>
      </c>
      <c r="EL452" s="158" t="n">
        <v>0</v>
      </c>
      <c r="EM452" s="158" t="n">
        <v>0</v>
      </c>
      <c r="EN452" s="158" t="n">
        <v>0</v>
      </c>
      <c r="EO452" s="158" t="n">
        <v>0</v>
      </c>
      <c r="EP452" s="158" t="n">
        <v>0</v>
      </c>
      <c r="EQ452" s="158" t="n">
        <v>0</v>
      </c>
      <c r="ER452" s="158" t="n">
        <v>0</v>
      </c>
      <c r="ES452" s="158" t="n">
        <v>0</v>
      </c>
      <c r="ET452" s="158" t="n">
        <v>0</v>
      </c>
      <c r="EU452" s="158" t="n">
        <v>0</v>
      </c>
      <c r="EV452" s="158" t="n">
        <v>0</v>
      </c>
      <c r="EW452" s="158" t="n">
        <v>0</v>
      </c>
      <c r="EX452" s="158" t="n">
        <v>0</v>
      </c>
      <c r="EY452" s="158" t="n">
        <v>0</v>
      </c>
      <c r="EZ452" s="158" t="n">
        <v>1900</v>
      </c>
      <c r="FA452" s="158" t="n">
        <v>1</v>
      </c>
      <c r="FB452" s="158" t="n">
        <v>1</v>
      </c>
      <c r="FC452" s="158" t="n">
        <v>1900</v>
      </c>
      <c r="FD452" s="158" t="n">
        <v>1</v>
      </c>
      <c r="FE452" s="158" t="n">
        <v>1</v>
      </c>
      <c r="FF452" s="158" t="n">
        <v>1900</v>
      </c>
      <c r="FG452" s="158" t="n">
        <v>1</v>
      </c>
      <c r="FH452" s="158" t="n">
        <v>1</v>
      </c>
      <c r="FI452" s="158" t="n">
        <v>1900</v>
      </c>
      <c r="FJ452" s="158" t="n">
        <v>1</v>
      </c>
      <c r="FK452" s="158" t="n">
        <v>1</v>
      </c>
      <c r="FL452" s="158" t="n">
        <v>1900</v>
      </c>
      <c r="FM452" s="158" t="n">
        <v>1</v>
      </c>
      <c r="FN452" s="158" t="n">
        <v>1</v>
      </c>
      <c r="FO452" s="158" t="n">
        <v>1900</v>
      </c>
      <c r="FP452" s="158" t="n">
        <v>1</v>
      </c>
      <c r="FQ452" s="158" t="n">
        <v>1</v>
      </c>
      <c r="FR452" s="158" t="n">
        <v>1900</v>
      </c>
      <c r="FS452" s="158" t="n">
        <v>1</v>
      </c>
      <c r="FT452" s="158" t="n">
        <v>1</v>
      </c>
      <c r="FU452" s="158" t="n">
        <v>1900</v>
      </c>
      <c r="FV452" s="158" t="n">
        <v>1</v>
      </c>
      <c r="FW452" s="158" t="n">
        <v>1</v>
      </c>
    </row>
    <row r="453">
      <c r="A453">
        <f>IF(F453&gt;1,A452,IF(AND(I453&lt;10,paste!A455&lt;10),RIGHT(H453,2)&amp;"0"&amp;I453&amp;"000"&amp;paste!A455,IF(AND(I453&lt;10,paste!A455&gt;=10,paste!A455&lt;100),RIGHT(H453,2)&amp;"0"&amp;I453&amp;"00"&amp;paste!A455,IF(AND(I453&lt;10,paste!A455&gt;=100,paste!A455&lt;1000),RIGHT(H453,2)&amp;"0"&amp;I453&amp;"0"&amp;paste!A455,IF(AND(I453&lt;10,paste!A455&gt;=1000),RIGHT(H453,2)&amp;"0"&amp;I453&amp;paste!A455,IF(AND(I453&gt;=10,paste!A455&lt;10),RIGHT(H453,2)&amp;I453&amp;"000"&amp;paste!A455,IF(AND(I453&gt;=10,paste!A455&gt;=10,paste!A455&lt;100),RIGHT(H453,2)&amp;I453&amp;"00"&amp;paste!A455,IF(AND(I453&gt;=10,paste!A455&gt;=100,paste!A455&lt;1000),RIGHT(H453,2)&amp;I453&amp;"0"&amp;paste!A455,RIGHT(H453,2)&amp;I453&amp;paste!A455))))))))</f>
        <v/>
      </c>
      <c r="B453">
        <f>YEAR(paste!C455)</f>
        <v/>
      </c>
      <c r="C453">
        <f>MONTH(paste!C455)</f>
        <v/>
      </c>
      <c r="D453">
        <f>DAY(paste!C455)</f>
        <v/>
      </c>
      <c r="E453" s="158" t="n">
        <v>0</v>
      </c>
      <c r="F453">
        <f>IF(AND(L453=L452,D453=D452),F452+1,1)</f>
        <v/>
      </c>
      <c r="G453" s="158" t="n">
        <v>0</v>
      </c>
      <c r="H453">
        <f>YEAR(paste!C455)</f>
        <v/>
      </c>
      <c r="I453">
        <f>MONTH(paste!C455)</f>
        <v/>
      </c>
      <c r="J453">
        <f>DAY(paste!C455)</f>
        <v/>
      </c>
      <c r="K453">
        <f>A453</f>
        <v/>
      </c>
      <c r="L453">
        <f>IF(ISBLANK(VLOOKUP(paste!J455,'得意先名 (2)'!$B$3:$F$2005,5,FALSE)),paste!P455,IFERROR(VLOOKUP(paste!J455,'得意先名 (2)'!$B$3:$F$2005,5,FALSE),"ZZZZZZZZZZZ"))</f>
        <v/>
      </c>
      <c r="M453">
        <f>IF(L453="ZZZZZZZZZZZ",paste!J455&amp;paste!K455&amp; "  :   "&amp;paste!M455&amp; "  :   "&amp;paste!P455,"")</f>
        <v/>
      </c>
      <c r="O453" s="158" t="n"/>
      <c r="P453">
        <f>VLOOKUP(L453,'L_User+EndUser'!$C$2:$K$500,8,FALSE)</f>
        <v/>
      </c>
      <c r="Q453">
        <f>VLOOKUP(L453,'L_User+EndUser'!$C$2:$K$500,9,FALSE)</f>
        <v/>
      </c>
      <c r="R453" s="158" t="n"/>
      <c r="T453" s="158" t="n"/>
      <c r="V453" s="158" t="n"/>
      <c r="AB453">
        <f>paste!J455</f>
        <v/>
      </c>
      <c r="AC453">
        <f>L453</f>
        <v/>
      </c>
      <c r="AO453">
        <f>YEAR(paste!O455)</f>
        <v/>
      </c>
      <c r="AP453">
        <f>MONTH(paste!O455)</f>
        <v/>
      </c>
      <c r="AQ453">
        <f>DAY(paste!O455)</f>
        <v/>
      </c>
      <c r="BD453">
        <f>IF(paste!L455="","",paste!L455)</f>
        <v/>
      </c>
      <c r="BM453" t="n">
        <v>1</v>
      </c>
      <c r="BN453">
        <f>VLOOKUP(paste!E455,L_Product!$A$2:$B$2001,2,FALSE)</f>
        <v/>
      </c>
      <c r="BO453" s="21" t="n"/>
      <c r="BT453" t="n">
        <v>2</v>
      </c>
      <c r="BU453">
        <f>IF($BM$2=1,2,IF($BM$2=18,1))</f>
        <v/>
      </c>
      <c r="BV453">
        <f>IF($BM$2=1,0,IF($BM$2=18,1))</f>
        <v/>
      </c>
      <c r="BW453" t="n">
        <v>2</v>
      </c>
      <c r="BX453" t="n">
        <v>0</v>
      </c>
      <c r="BY453" t="n">
        <v>3</v>
      </c>
      <c r="BZ453">
        <f>VLOOKUP(BN453,L_Product!$B$2:$Z$2001,14,FALSE)</f>
        <v/>
      </c>
      <c r="CA453">
        <f>paste!H455</f>
        <v/>
      </c>
      <c r="CB453">
        <f>BZ453*CA453</f>
        <v/>
      </c>
      <c r="CN453" s="158" t="n">
        <v>1</v>
      </c>
      <c r="CO453" s="158" t="n">
        <v>1</v>
      </c>
      <c r="CP453" s="158" t="n">
        <v>1</v>
      </c>
      <c r="CQ453" s="158" t="n">
        <v>1</v>
      </c>
      <c r="CR453" s="158" t="n">
        <v>1</v>
      </c>
      <c r="CS453" s="158" t="n">
        <v>0</v>
      </c>
      <c r="CT453" s="158" t="n">
        <v>0</v>
      </c>
      <c r="CU453" s="158" t="n">
        <v>0</v>
      </c>
      <c r="CV453" s="158" t="n">
        <v>0</v>
      </c>
      <c r="CW453" s="158" t="n">
        <v>0</v>
      </c>
      <c r="CX453">
        <f>B453</f>
        <v/>
      </c>
      <c r="CY453">
        <f>C453</f>
        <v/>
      </c>
      <c r="CZ453">
        <f>D453</f>
        <v/>
      </c>
      <c r="DA453" s="158" t="n">
        <v>1900</v>
      </c>
      <c r="DB453" s="158" t="n">
        <v>1</v>
      </c>
      <c r="DC453" s="158" t="n">
        <v>1</v>
      </c>
      <c r="DD453" s="158" t="n">
        <v>1900</v>
      </c>
      <c r="DE453" s="158" t="n">
        <v>1</v>
      </c>
      <c r="DF453" s="158" t="n">
        <v>1</v>
      </c>
      <c r="DG453" s="158" t="n">
        <v>1900</v>
      </c>
      <c r="DH453" s="158" t="n">
        <v>1</v>
      </c>
      <c r="DI453" s="158" t="n">
        <v>1</v>
      </c>
      <c r="DJ453" s="158" t="n">
        <v>1900</v>
      </c>
      <c r="DK453" s="158" t="n">
        <v>1</v>
      </c>
      <c r="DL453" s="158" t="n">
        <v>1</v>
      </c>
      <c r="DR453" s="158" t="n">
        <v>2</v>
      </c>
      <c r="DS453" s="158" t="n">
        <v>1</v>
      </c>
      <c r="DT453" s="158" t="n">
        <v>2</v>
      </c>
      <c r="DU453" s="158" t="n">
        <v>1</v>
      </c>
      <c r="DV453" s="158" t="n">
        <v>3</v>
      </c>
      <c r="DW453" s="158" t="n">
        <v>1</v>
      </c>
      <c r="DX453" s="158" t="n">
        <v>3</v>
      </c>
      <c r="DY453" s="158" t="n">
        <v>0</v>
      </c>
      <c r="DZ453" s="158" t="n">
        <v>0</v>
      </c>
      <c r="EA453" s="158" t="n">
        <v>0</v>
      </c>
      <c r="EB453" s="158" t="n">
        <v>0</v>
      </c>
      <c r="EC453" s="158" t="n">
        <v>0</v>
      </c>
      <c r="ED453" s="158" t="n">
        <v>0</v>
      </c>
      <c r="EE453" s="158" t="n">
        <v>0</v>
      </c>
      <c r="EF453" s="158" t="n">
        <v>0</v>
      </c>
      <c r="EG453" s="158" t="n">
        <v>0</v>
      </c>
      <c r="EH453" s="158" t="n">
        <v>0</v>
      </c>
      <c r="EI453" s="158" t="n">
        <v>0</v>
      </c>
      <c r="EJ453" s="158" t="n">
        <v>0</v>
      </c>
      <c r="EK453" s="158" t="n">
        <v>0</v>
      </c>
      <c r="EL453" s="158" t="n">
        <v>0</v>
      </c>
      <c r="EM453" s="158" t="n">
        <v>0</v>
      </c>
      <c r="EN453" s="158" t="n">
        <v>0</v>
      </c>
      <c r="EO453" s="158" t="n">
        <v>0</v>
      </c>
      <c r="EP453" s="158" t="n">
        <v>0</v>
      </c>
      <c r="EQ453" s="158" t="n">
        <v>0</v>
      </c>
      <c r="ER453" s="158" t="n">
        <v>0</v>
      </c>
      <c r="ES453" s="158" t="n">
        <v>0</v>
      </c>
      <c r="ET453" s="158" t="n">
        <v>0</v>
      </c>
      <c r="EU453" s="158" t="n">
        <v>0</v>
      </c>
      <c r="EV453" s="158" t="n">
        <v>0</v>
      </c>
      <c r="EW453" s="158" t="n">
        <v>0</v>
      </c>
      <c r="EX453" s="158" t="n">
        <v>0</v>
      </c>
      <c r="EY453" s="158" t="n">
        <v>0</v>
      </c>
      <c r="EZ453" s="158" t="n">
        <v>1900</v>
      </c>
      <c r="FA453" s="158" t="n">
        <v>1</v>
      </c>
      <c r="FB453" s="158" t="n">
        <v>1</v>
      </c>
      <c r="FC453" s="158" t="n">
        <v>1900</v>
      </c>
      <c r="FD453" s="158" t="n">
        <v>1</v>
      </c>
      <c r="FE453" s="158" t="n">
        <v>1</v>
      </c>
      <c r="FF453" s="158" t="n">
        <v>1900</v>
      </c>
      <c r="FG453" s="158" t="n">
        <v>1</v>
      </c>
      <c r="FH453" s="158" t="n">
        <v>1</v>
      </c>
      <c r="FI453" s="158" t="n">
        <v>1900</v>
      </c>
      <c r="FJ453" s="158" t="n">
        <v>1</v>
      </c>
      <c r="FK453" s="158" t="n">
        <v>1</v>
      </c>
      <c r="FL453" s="158" t="n">
        <v>1900</v>
      </c>
      <c r="FM453" s="158" t="n">
        <v>1</v>
      </c>
      <c r="FN453" s="158" t="n">
        <v>1</v>
      </c>
      <c r="FO453" s="158" t="n">
        <v>1900</v>
      </c>
      <c r="FP453" s="158" t="n">
        <v>1</v>
      </c>
      <c r="FQ453" s="158" t="n">
        <v>1</v>
      </c>
      <c r="FR453" s="158" t="n">
        <v>1900</v>
      </c>
      <c r="FS453" s="158" t="n">
        <v>1</v>
      </c>
      <c r="FT453" s="158" t="n">
        <v>1</v>
      </c>
      <c r="FU453" s="158" t="n">
        <v>1900</v>
      </c>
      <c r="FV453" s="158" t="n">
        <v>1</v>
      </c>
      <c r="FW453" s="158" t="n">
        <v>1</v>
      </c>
    </row>
    <row r="454">
      <c r="A454">
        <f>IF(F454&gt;1,A453,IF(AND(I454&lt;10,paste!A456&lt;10),RIGHT(H454,2)&amp;"0"&amp;I454&amp;"000"&amp;paste!A456,IF(AND(I454&lt;10,paste!A456&gt;=10,paste!A456&lt;100),RIGHT(H454,2)&amp;"0"&amp;I454&amp;"00"&amp;paste!A456,IF(AND(I454&lt;10,paste!A456&gt;=100,paste!A456&lt;1000),RIGHT(H454,2)&amp;"0"&amp;I454&amp;"0"&amp;paste!A456,IF(AND(I454&lt;10,paste!A456&gt;=1000),RIGHT(H454,2)&amp;"0"&amp;I454&amp;paste!A456,IF(AND(I454&gt;=10,paste!A456&lt;10),RIGHT(H454,2)&amp;I454&amp;"000"&amp;paste!A456,IF(AND(I454&gt;=10,paste!A456&gt;=10,paste!A456&lt;100),RIGHT(H454,2)&amp;I454&amp;"00"&amp;paste!A456,IF(AND(I454&gt;=10,paste!A456&gt;=100,paste!A456&lt;1000),RIGHT(H454,2)&amp;I454&amp;"0"&amp;paste!A456,RIGHT(H454,2)&amp;I454&amp;paste!A456))))))))</f>
        <v/>
      </c>
      <c r="B454">
        <f>YEAR(paste!C456)</f>
        <v/>
      </c>
      <c r="C454">
        <f>MONTH(paste!C456)</f>
        <v/>
      </c>
      <c r="D454">
        <f>DAY(paste!C456)</f>
        <v/>
      </c>
      <c r="E454" s="158" t="n">
        <v>0</v>
      </c>
      <c r="F454">
        <f>IF(AND(L454=L453,D454=D453),F453+1,1)</f>
        <v/>
      </c>
      <c r="G454" s="158" t="n">
        <v>0</v>
      </c>
      <c r="H454">
        <f>YEAR(paste!C456)</f>
        <v/>
      </c>
      <c r="I454">
        <f>MONTH(paste!C456)</f>
        <v/>
      </c>
      <c r="J454">
        <f>DAY(paste!C456)</f>
        <v/>
      </c>
      <c r="K454">
        <f>A454</f>
        <v/>
      </c>
      <c r="L454">
        <f>IF(ISBLANK(VLOOKUP(paste!J456,'得意先名 (2)'!$B$3:$F$2005,5,FALSE)),paste!P456,IFERROR(VLOOKUP(paste!J456,'得意先名 (2)'!$B$3:$F$2005,5,FALSE),"ZZZZZZZZZZZ"))</f>
        <v/>
      </c>
      <c r="M454">
        <f>IF(L454="ZZZZZZZZZZZ",paste!J456&amp;paste!K456&amp; "  :   "&amp;paste!M456&amp; "  :   "&amp;paste!P456,"")</f>
        <v/>
      </c>
      <c r="O454" s="158" t="n"/>
      <c r="P454">
        <f>VLOOKUP(L454,'L_User+EndUser'!$C$2:$K$500,8,FALSE)</f>
        <v/>
      </c>
      <c r="Q454">
        <f>VLOOKUP(L454,'L_User+EndUser'!$C$2:$K$500,9,FALSE)</f>
        <v/>
      </c>
      <c r="R454" s="158" t="n"/>
      <c r="T454" s="158" t="n"/>
      <c r="V454" s="158" t="n"/>
      <c r="AB454">
        <f>paste!J456</f>
        <v/>
      </c>
      <c r="AC454">
        <f>L454</f>
        <v/>
      </c>
      <c r="AO454">
        <f>YEAR(paste!O456)</f>
        <v/>
      </c>
      <c r="AP454">
        <f>MONTH(paste!O456)</f>
        <v/>
      </c>
      <c r="AQ454">
        <f>DAY(paste!O456)</f>
        <v/>
      </c>
      <c r="BD454">
        <f>IF(paste!L456="","",paste!L456)</f>
        <v/>
      </c>
      <c r="BM454" t="n">
        <v>1</v>
      </c>
      <c r="BN454">
        <f>VLOOKUP(paste!E456,L_Product!$A$2:$B$2001,2,FALSE)</f>
        <v/>
      </c>
      <c r="BO454" s="21" t="n"/>
      <c r="BT454" t="n">
        <v>2</v>
      </c>
      <c r="BU454">
        <f>IF($BM$2=1,2,IF($BM$2=18,1))</f>
        <v/>
      </c>
      <c r="BV454">
        <f>IF($BM$2=1,0,IF($BM$2=18,1))</f>
        <v/>
      </c>
      <c r="BW454" t="n">
        <v>2</v>
      </c>
      <c r="BX454" t="n">
        <v>0</v>
      </c>
      <c r="BY454" t="n">
        <v>3</v>
      </c>
      <c r="BZ454">
        <f>VLOOKUP(BN454,L_Product!$B$2:$Z$2001,14,FALSE)</f>
        <v/>
      </c>
      <c r="CA454">
        <f>paste!H456</f>
        <v/>
      </c>
      <c r="CB454">
        <f>BZ454*CA454</f>
        <v/>
      </c>
      <c r="CN454" s="158" t="n">
        <v>1</v>
      </c>
      <c r="CO454" s="158" t="n">
        <v>1</v>
      </c>
      <c r="CP454" s="158" t="n">
        <v>1</v>
      </c>
      <c r="CQ454" s="158" t="n">
        <v>1</v>
      </c>
      <c r="CR454" s="158" t="n">
        <v>1</v>
      </c>
      <c r="CS454" s="158" t="n">
        <v>0</v>
      </c>
      <c r="CT454" s="158" t="n">
        <v>0</v>
      </c>
      <c r="CU454" s="158" t="n">
        <v>0</v>
      </c>
      <c r="CV454" s="158" t="n">
        <v>0</v>
      </c>
      <c r="CW454" s="158" t="n">
        <v>0</v>
      </c>
      <c r="CX454">
        <f>B454</f>
        <v/>
      </c>
      <c r="CY454">
        <f>C454</f>
        <v/>
      </c>
      <c r="CZ454">
        <f>D454</f>
        <v/>
      </c>
      <c r="DA454" s="158" t="n">
        <v>1900</v>
      </c>
      <c r="DB454" s="158" t="n">
        <v>1</v>
      </c>
      <c r="DC454" s="158" t="n">
        <v>1</v>
      </c>
      <c r="DD454" s="158" t="n">
        <v>1900</v>
      </c>
      <c r="DE454" s="158" t="n">
        <v>1</v>
      </c>
      <c r="DF454" s="158" t="n">
        <v>1</v>
      </c>
      <c r="DG454" s="158" t="n">
        <v>1900</v>
      </c>
      <c r="DH454" s="158" t="n">
        <v>1</v>
      </c>
      <c r="DI454" s="158" t="n">
        <v>1</v>
      </c>
      <c r="DJ454" s="158" t="n">
        <v>1900</v>
      </c>
      <c r="DK454" s="158" t="n">
        <v>1</v>
      </c>
      <c r="DL454" s="158" t="n">
        <v>1</v>
      </c>
      <c r="DR454" s="158" t="n">
        <v>2</v>
      </c>
      <c r="DS454" s="158" t="n">
        <v>1</v>
      </c>
      <c r="DT454" s="158" t="n">
        <v>2</v>
      </c>
      <c r="DU454" s="158" t="n">
        <v>1</v>
      </c>
      <c r="DV454" s="158" t="n">
        <v>3</v>
      </c>
      <c r="DW454" s="158" t="n">
        <v>1</v>
      </c>
      <c r="DX454" s="158" t="n">
        <v>3</v>
      </c>
      <c r="DY454" s="158" t="n">
        <v>0</v>
      </c>
      <c r="DZ454" s="158" t="n">
        <v>0</v>
      </c>
      <c r="EA454" s="158" t="n">
        <v>0</v>
      </c>
      <c r="EB454" s="158" t="n">
        <v>0</v>
      </c>
      <c r="EC454" s="158" t="n">
        <v>0</v>
      </c>
      <c r="ED454" s="158" t="n">
        <v>0</v>
      </c>
      <c r="EE454" s="158" t="n">
        <v>0</v>
      </c>
      <c r="EF454" s="158" t="n">
        <v>0</v>
      </c>
      <c r="EG454" s="158" t="n">
        <v>0</v>
      </c>
      <c r="EH454" s="158" t="n">
        <v>0</v>
      </c>
      <c r="EI454" s="158" t="n">
        <v>0</v>
      </c>
      <c r="EJ454" s="158" t="n">
        <v>0</v>
      </c>
      <c r="EK454" s="158" t="n">
        <v>0</v>
      </c>
      <c r="EL454" s="158" t="n">
        <v>0</v>
      </c>
      <c r="EM454" s="158" t="n">
        <v>0</v>
      </c>
      <c r="EN454" s="158" t="n">
        <v>0</v>
      </c>
      <c r="EO454" s="158" t="n">
        <v>0</v>
      </c>
      <c r="EP454" s="158" t="n">
        <v>0</v>
      </c>
      <c r="EQ454" s="158" t="n">
        <v>0</v>
      </c>
      <c r="ER454" s="158" t="n">
        <v>0</v>
      </c>
      <c r="ES454" s="158" t="n">
        <v>0</v>
      </c>
      <c r="ET454" s="158" t="n">
        <v>0</v>
      </c>
      <c r="EU454" s="158" t="n">
        <v>0</v>
      </c>
      <c r="EV454" s="158" t="n">
        <v>0</v>
      </c>
      <c r="EW454" s="158" t="n">
        <v>0</v>
      </c>
      <c r="EX454" s="158" t="n">
        <v>0</v>
      </c>
      <c r="EY454" s="158" t="n">
        <v>0</v>
      </c>
      <c r="EZ454" s="158" t="n">
        <v>1900</v>
      </c>
      <c r="FA454" s="158" t="n">
        <v>1</v>
      </c>
      <c r="FB454" s="158" t="n">
        <v>1</v>
      </c>
      <c r="FC454" s="158" t="n">
        <v>1900</v>
      </c>
      <c r="FD454" s="158" t="n">
        <v>1</v>
      </c>
      <c r="FE454" s="158" t="n">
        <v>1</v>
      </c>
      <c r="FF454" s="158" t="n">
        <v>1900</v>
      </c>
      <c r="FG454" s="158" t="n">
        <v>1</v>
      </c>
      <c r="FH454" s="158" t="n">
        <v>1</v>
      </c>
      <c r="FI454" s="158" t="n">
        <v>1900</v>
      </c>
      <c r="FJ454" s="158" t="n">
        <v>1</v>
      </c>
      <c r="FK454" s="158" t="n">
        <v>1</v>
      </c>
      <c r="FL454" s="158" t="n">
        <v>1900</v>
      </c>
      <c r="FM454" s="158" t="n">
        <v>1</v>
      </c>
      <c r="FN454" s="158" t="n">
        <v>1</v>
      </c>
      <c r="FO454" s="158" t="n">
        <v>1900</v>
      </c>
      <c r="FP454" s="158" t="n">
        <v>1</v>
      </c>
      <c r="FQ454" s="158" t="n">
        <v>1</v>
      </c>
      <c r="FR454" s="158" t="n">
        <v>1900</v>
      </c>
      <c r="FS454" s="158" t="n">
        <v>1</v>
      </c>
      <c r="FT454" s="158" t="n">
        <v>1</v>
      </c>
      <c r="FU454" s="158" t="n">
        <v>1900</v>
      </c>
      <c r="FV454" s="158" t="n">
        <v>1</v>
      </c>
      <c r="FW454" s="158" t="n">
        <v>1</v>
      </c>
    </row>
    <row r="455">
      <c r="A455">
        <f>IF(F455&gt;1,A454,IF(AND(I455&lt;10,paste!A457&lt;10),RIGHT(H455,2)&amp;"0"&amp;I455&amp;"000"&amp;paste!A457,IF(AND(I455&lt;10,paste!A457&gt;=10,paste!A457&lt;100),RIGHT(H455,2)&amp;"0"&amp;I455&amp;"00"&amp;paste!A457,IF(AND(I455&lt;10,paste!A457&gt;=100,paste!A457&lt;1000),RIGHT(H455,2)&amp;"0"&amp;I455&amp;"0"&amp;paste!A457,IF(AND(I455&lt;10,paste!A457&gt;=1000),RIGHT(H455,2)&amp;"0"&amp;I455&amp;paste!A457,IF(AND(I455&gt;=10,paste!A457&lt;10),RIGHT(H455,2)&amp;I455&amp;"000"&amp;paste!A457,IF(AND(I455&gt;=10,paste!A457&gt;=10,paste!A457&lt;100),RIGHT(H455,2)&amp;I455&amp;"00"&amp;paste!A457,IF(AND(I455&gt;=10,paste!A457&gt;=100,paste!A457&lt;1000),RIGHT(H455,2)&amp;I455&amp;"0"&amp;paste!A457,RIGHT(H455,2)&amp;I455&amp;paste!A457))))))))</f>
        <v/>
      </c>
      <c r="B455">
        <f>YEAR(paste!C457)</f>
        <v/>
      </c>
      <c r="C455">
        <f>MONTH(paste!C457)</f>
        <v/>
      </c>
      <c r="D455">
        <f>DAY(paste!C457)</f>
        <v/>
      </c>
      <c r="E455" s="158" t="n">
        <v>0</v>
      </c>
      <c r="F455">
        <f>IF(AND(L455=L454,D455=D454),F454+1,1)</f>
        <v/>
      </c>
      <c r="G455" s="158" t="n">
        <v>0</v>
      </c>
      <c r="H455">
        <f>YEAR(paste!C457)</f>
        <v/>
      </c>
      <c r="I455">
        <f>MONTH(paste!C457)</f>
        <v/>
      </c>
      <c r="J455">
        <f>DAY(paste!C457)</f>
        <v/>
      </c>
      <c r="K455">
        <f>A455</f>
        <v/>
      </c>
      <c r="L455">
        <f>IF(ISBLANK(VLOOKUP(paste!J457,'得意先名 (2)'!$B$3:$F$2005,5,FALSE)),paste!P457,IFERROR(VLOOKUP(paste!J457,'得意先名 (2)'!$B$3:$F$2005,5,FALSE),"ZZZZZZZZZZZ"))</f>
        <v/>
      </c>
      <c r="M455">
        <f>IF(L455="ZZZZZZZZZZZ",paste!J457&amp;paste!K457&amp; "  :   "&amp;paste!M457&amp; "  :   "&amp;paste!P457,"")</f>
        <v/>
      </c>
      <c r="O455" s="158" t="n"/>
      <c r="P455">
        <f>VLOOKUP(L455,'L_User+EndUser'!$C$2:$K$500,8,FALSE)</f>
        <v/>
      </c>
      <c r="Q455">
        <f>VLOOKUP(L455,'L_User+EndUser'!$C$2:$K$500,9,FALSE)</f>
        <v/>
      </c>
      <c r="R455" s="158" t="n"/>
      <c r="T455" s="158" t="n"/>
      <c r="V455" s="158" t="n"/>
      <c r="AB455">
        <f>paste!J457</f>
        <v/>
      </c>
      <c r="AC455">
        <f>L455</f>
        <v/>
      </c>
      <c r="AO455">
        <f>YEAR(paste!O457)</f>
        <v/>
      </c>
      <c r="AP455">
        <f>MONTH(paste!O457)</f>
        <v/>
      </c>
      <c r="AQ455">
        <f>DAY(paste!O457)</f>
        <v/>
      </c>
      <c r="BD455">
        <f>IF(paste!L457="","",paste!L457)</f>
        <v/>
      </c>
      <c r="BM455" t="n">
        <v>1</v>
      </c>
      <c r="BN455">
        <f>VLOOKUP(paste!E457,L_Product!$A$2:$B$2001,2,FALSE)</f>
        <v/>
      </c>
      <c r="BO455" s="21" t="n"/>
      <c r="BT455" t="n">
        <v>2</v>
      </c>
      <c r="BU455">
        <f>IF($BM$2=1,2,IF($BM$2=18,1))</f>
        <v/>
      </c>
      <c r="BV455">
        <f>IF($BM$2=1,0,IF($BM$2=18,1))</f>
        <v/>
      </c>
      <c r="BW455" t="n">
        <v>2</v>
      </c>
      <c r="BX455" t="n">
        <v>0</v>
      </c>
      <c r="BY455" t="n">
        <v>3</v>
      </c>
      <c r="BZ455">
        <f>VLOOKUP(BN455,L_Product!$B$2:$Z$2001,14,FALSE)</f>
        <v/>
      </c>
      <c r="CA455">
        <f>paste!H457</f>
        <v/>
      </c>
      <c r="CB455">
        <f>BZ455*CA455</f>
        <v/>
      </c>
      <c r="CN455" s="158" t="n">
        <v>1</v>
      </c>
      <c r="CO455" s="158" t="n">
        <v>1</v>
      </c>
      <c r="CP455" s="158" t="n">
        <v>1</v>
      </c>
      <c r="CQ455" s="158" t="n">
        <v>1</v>
      </c>
      <c r="CR455" s="158" t="n">
        <v>1</v>
      </c>
      <c r="CS455" s="158" t="n">
        <v>0</v>
      </c>
      <c r="CT455" s="158" t="n">
        <v>0</v>
      </c>
      <c r="CU455" s="158" t="n">
        <v>0</v>
      </c>
      <c r="CV455" s="158" t="n">
        <v>0</v>
      </c>
      <c r="CW455" s="158" t="n">
        <v>0</v>
      </c>
      <c r="CX455">
        <f>B455</f>
        <v/>
      </c>
      <c r="CY455">
        <f>C455</f>
        <v/>
      </c>
      <c r="CZ455">
        <f>D455</f>
        <v/>
      </c>
      <c r="DA455" s="158" t="n">
        <v>1900</v>
      </c>
      <c r="DB455" s="158" t="n">
        <v>1</v>
      </c>
      <c r="DC455" s="158" t="n">
        <v>1</v>
      </c>
      <c r="DD455" s="158" t="n">
        <v>1900</v>
      </c>
      <c r="DE455" s="158" t="n">
        <v>1</v>
      </c>
      <c r="DF455" s="158" t="n">
        <v>1</v>
      </c>
      <c r="DG455" s="158" t="n">
        <v>1900</v>
      </c>
      <c r="DH455" s="158" t="n">
        <v>1</v>
      </c>
      <c r="DI455" s="158" t="n">
        <v>1</v>
      </c>
      <c r="DJ455" s="158" t="n">
        <v>1900</v>
      </c>
      <c r="DK455" s="158" t="n">
        <v>1</v>
      </c>
      <c r="DL455" s="158" t="n">
        <v>1</v>
      </c>
      <c r="DR455" s="158" t="n">
        <v>2</v>
      </c>
      <c r="DS455" s="158" t="n">
        <v>1</v>
      </c>
      <c r="DT455" s="158" t="n">
        <v>2</v>
      </c>
      <c r="DU455" s="158" t="n">
        <v>1</v>
      </c>
      <c r="DV455" s="158" t="n">
        <v>3</v>
      </c>
      <c r="DW455" s="158" t="n">
        <v>1</v>
      </c>
      <c r="DX455" s="158" t="n">
        <v>3</v>
      </c>
      <c r="DY455" s="158" t="n">
        <v>0</v>
      </c>
      <c r="DZ455" s="158" t="n">
        <v>0</v>
      </c>
      <c r="EA455" s="158" t="n">
        <v>0</v>
      </c>
      <c r="EB455" s="158" t="n">
        <v>0</v>
      </c>
      <c r="EC455" s="158" t="n">
        <v>0</v>
      </c>
      <c r="ED455" s="158" t="n">
        <v>0</v>
      </c>
      <c r="EE455" s="158" t="n">
        <v>0</v>
      </c>
      <c r="EF455" s="158" t="n">
        <v>0</v>
      </c>
      <c r="EG455" s="158" t="n">
        <v>0</v>
      </c>
      <c r="EH455" s="158" t="n">
        <v>0</v>
      </c>
      <c r="EI455" s="158" t="n">
        <v>0</v>
      </c>
      <c r="EJ455" s="158" t="n">
        <v>0</v>
      </c>
      <c r="EK455" s="158" t="n">
        <v>0</v>
      </c>
      <c r="EL455" s="158" t="n">
        <v>0</v>
      </c>
      <c r="EM455" s="158" t="n">
        <v>0</v>
      </c>
      <c r="EN455" s="158" t="n">
        <v>0</v>
      </c>
      <c r="EO455" s="158" t="n">
        <v>0</v>
      </c>
      <c r="EP455" s="158" t="n">
        <v>0</v>
      </c>
      <c r="EQ455" s="158" t="n">
        <v>0</v>
      </c>
      <c r="ER455" s="158" t="n">
        <v>0</v>
      </c>
      <c r="ES455" s="158" t="n">
        <v>0</v>
      </c>
      <c r="ET455" s="158" t="n">
        <v>0</v>
      </c>
      <c r="EU455" s="158" t="n">
        <v>0</v>
      </c>
      <c r="EV455" s="158" t="n">
        <v>0</v>
      </c>
      <c r="EW455" s="158" t="n">
        <v>0</v>
      </c>
      <c r="EX455" s="158" t="n">
        <v>0</v>
      </c>
      <c r="EY455" s="158" t="n">
        <v>0</v>
      </c>
      <c r="EZ455" s="158" t="n">
        <v>1900</v>
      </c>
      <c r="FA455" s="158" t="n">
        <v>1</v>
      </c>
      <c r="FB455" s="158" t="n">
        <v>1</v>
      </c>
      <c r="FC455" s="158" t="n">
        <v>1900</v>
      </c>
      <c r="FD455" s="158" t="n">
        <v>1</v>
      </c>
      <c r="FE455" s="158" t="n">
        <v>1</v>
      </c>
      <c r="FF455" s="158" t="n">
        <v>1900</v>
      </c>
      <c r="FG455" s="158" t="n">
        <v>1</v>
      </c>
      <c r="FH455" s="158" t="n">
        <v>1</v>
      </c>
      <c r="FI455" s="158" t="n">
        <v>1900</v>
      </c>
      <c r="FJ455" s="158" t="n">
        <v>1</v>
      </c>
      <c r="FK455" s="158" t="n">
        <v>1</v>
      </c>
      <c r="FL455" s="158" t="n">
        <v>1900</v>
      </c>
      <c r="FM455" s="158" t="n">
        <v>1</v>
      </c>
      <c r="FN455" s="158" t="n">
        <v>1</v>
      </c>
      <c r="FO455" s="158" t="n">
        <v>1900</v>
      </c>
      <c r="FP455" s="158" t="n">
        <v>1</v>
      </c>
      <c r="FQ455" s="158" t="n">
        <v>1</v>
      </c>
      <c r="FR455" s="158" t="n">
        <v>1900</v>
      </c>
      <c r="FS455" s="158" t="n">
        <v>1</v>
      </c>
      <c r="FT455" s="158" t="n">
        <v>1</v>
      </c>
      <c r="FU455" s="158" t="n">
        <v>1900</v>
      </c>
      <c r="FV455" s="158" t="n">
        <v>1</v>
      </c>
      <c r="FW455" s="158" t="n">
        <v>1</v>
      </c>
    </row>
    <row r="456">
      <c r="A456">
        <f>IF(F456&gt;1,A455,IF(AND(I456&lt;10,paste!A458&lt;10),RIGHT(H456,2)&amp;"0"&amp;I456&amp;"000"&amp;paste!A458,IF(AND(I456&lt;10,paste!A458&gt;=10,paste!A458&lt;100),RIGHT(H456,2)&amp;"0"&amp;I456&amp;"00"&amp;paste!A458,IF(AND(I456&lt;10,paste!A458&gt;=100,paste!A458&lt;1000),RIGHT(H456,2)&amp;"0"&amp;I456&amp;"0"&amp;paste!A458,IF(AND(I456&lt;10,paste!A458&gt;=1000),RIGHT(H456,2)&amp;"0"&amp;I456&amp;paste!A458,IF(AND(I456&gt;=10,paste!A458&lt;10),RIGHT(H456,2)&amp;I456&amp;"000"&amp;paste!A458,IF(AND(I456&gt;=10,paste!A458&gt;=10,paste!A458&lt;100),RIGHT(H456,2)&amp;I456&amp;"00"&amp;paste!A458,IF(AND(I456&gt;=10,paste!A458&gt;=100,paste!A458&lt;1000),RIGHT(H456,2)&amp;I456&amp;"0"&amp;paste!A458,RIGHT(H456,2)&amp;I456&amp;paste!A458))))))))</f>
        <v/>
      </c>
      <c r="B456">
        <f>YEAR(paste!C458)</f>
        <v/>
      </c>
      <c r="C456">
        <f>MONTH(paste!C458)</f>
        <v/>
      </c>
      <c r="D456">
        <f>DAY(paste!C458)</f>
        <v/>
      </c>
      <c r="E456" s="158" t="n">
        <v>0</v>
      </c>
      <c r="F456">
        <f>IF(AND(L456=L455,D456=D455),F455+1,1)</f>
        <v/>
      </c>
      <c r="G456" s="158" t="n">
        <v>0</v>
      </c>
      <c r="H456">
        <f>YEAR(paste!C458)</f>
        <v/>
      </c>
      <c r="I456">
        <f>MONTH(paste!C458)</f>
        <v/>
      </c>
      <c r="J456">
        <f>DAY(paste!C458)</f>
        <v/>
      </c>
      <c r="K456">
        <f>A456</f>
        <v/>
      </c>
      <c r="L456">
        <f>IF(ISBLANK(VLOOKUP(paste!J458,'得意先名 (2)'!$B$3:$F$2005,5,FALSE)),paste!P458,IFERROR(VLOOKUP(paste!J458,'得意先名 (2)'!$B$3:$F$2005,5,FALSE),"ZZZZZZZZZZZ"))</f>
        <v/>
      </c>
      <c r="M456">
        <f>IF(L456="ZZZZZZZZZZZ",paste!J458&amp;paste!K458&amp; "  :   "&amp;paste!M458&amp; "  :   "&amp;paste!P458,"")</f>
        <v/>
      </c>
      <c r="O456" s="158" t="n"/>
      <c r="P456">
        <f>VLOOKUP(L456,'L_User+EndUser'!$C$2:$K$500,8,FALSE)</f>
        <v/>
      </c>
      <c r="Q456">
        <f>VLOOKUP(L456,'L_User+EndUser'!$C$2:$K$500,9,FALSE)</f>
        <v/>
      </c>
      <c r="R456" s="158" t="n"/>
      <c r="T456" s="158" t="n"/>
      <c r="V456" s="158" t="n"/>
      <c r="AB456">
        <f>paste!J458</f>
        <v/>
      </c>
      <c r="AC456">
        <f>L456</f>
        <v/>
      </c>
      <c r="AO456">
        <f>YEAR(paste!O458)</f>
        <v/>
      </c>
      <c r="AP456">
        <f>MONTH(paste!O458)</f>
        <v/>
      </c>
      <c r="AQ456">
        <f>DAY(paste!O458)</f>
        <v/>
      </c>
      <c r="BD456">
        <f>IF(paste!L458="","",paste!L458)</f>
        <v/>
      </c>
      <c r="BM456" t="n">
        <v>1</v>
      </c>
      <c r="BN456">
        <f>VLOOKUP(paste!E458,L_Product!$A$2:$B$2001,2,FALSE)</f>
        <v/>
      </c>
      <c r="BO456" s="21" t="n"/>
      <c r="BT456" t="n">
        <v>2</v>
      </c>
      <c r="BU456">
        <f>IF($BM$2=1,2,IF($BM$2=18,1))</f>
        <v/>
      </c>
      <c r="BV456">
        <f>IF($BM$2=1,0,IF($BM$2=18,1))</f>
        <v/>
      </c>
      <c r="BW456" t="n">
        <v>2</v>
      </c>
      <c r="BX456" t="n">
        <v>0</v>
      </c>
      <c r="BY456" t="n">
        <v>3</v>
      </c>
      <c r="BZ456">
        <f>VLOOKUP(BN456,L_Product!$B$2:$Z$2001,14,FALSE)</f>
        <v/>
      </c>
      <c r="CA456">
        <f>paste!H458</f>
        <v/>
      </c>
      <c r="CB456">
        <f>BZ456*CA456</f>
        <v/>
      </c>
      <c r="CN456" s="158" t="n">
        <v>1</v>
      </c>
      <c r="CO456" s="158" t="n">
        <v>1</v>
      </c>
      <c r="CP456" s="158" t="n">
        <v>1</v>
      </c>
      <c r="CQ456" s="158" t="n">
        <v>1</v>
      </c>
      <c r="CR456" s="158" t="n">
        <v>1</v>
      </c>
      <c r="CS456" s="158" t="n">
        <v>0</v>
      </c>
      <c r="CT456" s="158" t="n">
        <v>0</v>
      </c>
      <c r="CU456" s="158" t="n">
        <v>0</v>
      </c>
      <c r="CV456" s="158" t="n">
        <v>0</v>
      </c>
      <c r="CW456" s="158" t="n">
        <v>0</v>
      </c>
      <c r="CX456">
        <f>B456</f>
        <v/>
      </c>
      <c r="CY456">
        <f>C456</f>
        <v/>
      </c>
      <c r="CZ456">
        <f>D456</f>
        <v/>
      </c>
      <c r="DA456" s="158" t="n">
        <v>1900</v>
      </c>
      <c r="DB456" s="158" t="n">
        <v>1</v>
      </c>
      <c r="DC456" s="158" t="n">
        <v>1</v>
      </c>
      <c r="DD456" s="158" t="n">
        <v>1900</v>
      </c>
      <c r="DE456" s="158" t="n">
        <v>1</v>
      </c>
      <c r="DF456" s="158" t="n">
        <v>1</v>
      </c>
      <c r="DG456" s="158" t="n">
        <v>1900</v>
      </c>
      <c r="DH456" s="158" t="n">
        <v>1</v>
      </c>
      <c r="DI456" s="158" t="n">
        <v>1</v>
      </c>
      <c r="DJ456" s="158" t="n">
        <v>1900</v>
      </c>
      <c r="DK456" s="158" t="n">
        <v>1</v>
      </c>
      <c r="DL456" s="158" t="n">
        <v>1</v>
      </c>
      <c r="DR456" s="158" t="n">
        <v>2</v>
      </c>
      <c r="DS456" s="158" t="n">
        <v>1</v>
      </c>
      <c r="DT456" s="158" t="n">
        <v>2</v>
      </c>
      <c r="DU456" s="158" t="n">
        <v>1</v>
      </c>
      <c r="DV456" s="158" t="n">
        <v>3</v>
      </c>
      <c r="DW456" s="158" t="n">
        <v>1</v>
      </c>
      <c r="DX456" s="158" t="n">
        <v>3</v>
      </c>
      <c r="DY456" s="158" t="n">
        <v>0</v>
      </c>
      <c r="DZ456" s="158" t="n">
        <v>0</v>
      </c>
      <c r="EA456" s="158" t="n">
        <v>0</v>
      </c>
      <c r="EB456" s="158" t="n">
        <v>0</v>
      </c>
      <c r="EC456" s="158" t="n">
        <v>0</v>
      </c>
      <c r="ED456" s="158" t="n">
        <v>0</v>
      </c>
      <c r="EE456" s="158" t="n">
        <v>0</v>
      </c>
      <c r="EF456" s="158" t="n">
        <v>0</v>
      </c>
      <c r="EG456" s="158" t="n">
        <v>0</v>
      </c>
      <c r="EH456" s="158" t="n">
        <v>0</v>
      </c>
      <c r="EI456" s="158" t="n">
        <v>0</v>
      </c>
      <c r="EJ456" s="158" t="n">
        <v>0</v>
      </c>
      <c r="EK456" s="158" t="n">
        <v>0</v>
      </c>
      <c r="EL456" s="158" t="n">
        <v>0</v>
      </c>
      <c r="EM456" s="158" t="n">
        <v>0</v>
      </c>
      <c r="EN456" s="158" t="n">
        <v>0</v>
      </c>
      <c r="EO456" s="158" t="n">
        <v>0</v>
      </c>
      <c r="EP456" s="158" t="n">
        <v>0</v>
      </c>
      <c r="EQ456" s="158" t="n">
        <v>0</v>
      </c>
      <c r="ER456" s="158" t="n">
        <v>0</v>
      </c>
      <c r="ES456" s="158" t="n">
        <v>0</v>
      </c>
      <c r="ET456" s="158" t="n">
        <v>0</v>
      </c>
      <c r="EU456" s="158" t="n">
        <v>0</v>
      </c>
      <c r="EV456" s="158" t="n">
        <v>0</v>
      </c>
      <c r="EW456" s="158" t="n">
        <v>0</v>
      </c>
      <c r="EX456" s="158" t="n">
        <v>0</v>
      </c>
      <c r="EY456" s="158" t="n">
        <v>0</v>
      </c>
      <c r="EZ456" s="158" t="n">
        <v>1900</v>
      </c>
      <c r="FA456" s="158" t="n">
        <v>1</v>
      </c>
      <c r="FB456" s="158" t="n">
        <v>1</v>
      </c>
      <c r="FC456" s="158" t="n">
        <v>1900</v>
      </c>
      <c r="FD456" s="158" t="n">
        <v>1</v>
      </c>
      <c r="FE456" s="158" t="n">
        <v>1</v>
      </c>
      <c r="FF456" s="158" t="n">
        <v>1900</v>
      </c>
      <c r="FG456" s="158" t="n">
        <v>1</v>
      </c>
      <c r="FH456" s="158" t="n">
        <v>1</v>
      </c>
      <c r="FI456" s="158" t="n">
        <v>1900</v>
      </c>
      <c r="FJ456" s="158" t="n">
        <v>1</v>
      </c>
      <c r="FK456" s="158" t="n">
        <v>1</v>
      </c>
      <c r="FL456" s="158" t="n">
        <v>1900</v>
      </c>
      <c r="FM456" s="158" t="n">
        <v>1</v>
      </c>
      <c r="FN456" s="158" t="n">
        <v>1</v>
      </c>
      <c r="FO456" s="158" t="n">
        <v>1900</v>
      </c>
      <c r="FP456" s="158" t="n">
        <v>1</v>
      </c>
      <c r="FQ456" s="158" t="n">
        <v>1</v>
      </c>
      <c r="FR456" s="158" t="n">
        <v>1900</v>
      </c>
      <c r="FS456" s="158" t="n">
        <v>1</v>
      </c>
      <c r="FT456" s="158" t="n">
        <v>1</v>
      </c>
      <c r="FU456" s="158" t="n">
        <v>1900</v>
      </c>
      <c r="FV456" s="158" t="n">
        <v>1</v>
      </c>
      <c r="FW456" s="158" t="n">
        <v>1</v>
      </c>
    </row>
    <row r="457">
      <c r="A457">
        <f>IF(F457&gt;1,A456,IF(AND(I457&lt;10,paste!A459&lt;10),RIGHT(H457,2)&amp;"0"&amp;I457&amp;"000"&amp;paste!A459,IF(AND(I457&lt;10,paste!A459&gt;=10,paste!A459&lt;100),RIGHT(H457,2)&amp;"0"&amp;I457&amp;"00"&amp;paste!A459,IF(AND(I457&lt;10,paste!A459&gt;=100,paste!A459&lt;1000),RIGHT(H457,2)&amp;"0"&amp;I457&amp;"0"&amp;paste!A459,IF(AND(I457&lt;10,paste!A459&gt;=1000),RIGHT(H457,2)&amp;"0"&amp;I457&amp;paste!A459,IF(AND(I457&gt;=10,paste!A459&lt;10),RIGHT(H457,2)&amp;I457&amp;"000"&amp;paste!A459,IF(AND(I457&gt;=10,paste!A459&gt;=10,paste!A459&lt;100),RIGHT(H457,2)&amp;I457&amp;"00"&amp;paste!A459,IF(AND(I457&gt;=10,paste!A459&gt;=100,paste!A459&lt;1000),RIGHT(H457,2)&amp;I457&amp;"0"&amp;paste!A459,RIGHT(H457,2)&amp;I457&amp;paste!A459))))))))</f>
        <v/>
      </c>
      <c r="B457">
        <f>YEAR(paste!C459)</f>
        <v/>
      </c>
      <c r="C457">
        <f>MONTH(paste!C459)</f>
        <v/>
      </c>
      <c r="D457">
        <f>DAY(paste!C459)</f>
        <v/>
      </c>
      <c r="E457" s="158" t="n">
        <v>0</v>
      </c>
      <c r="F457">
        <f>IF(AND(L457=L456,D457=D456),F456+1,1)</f>
        <v/>
      </c>
      <c r="G457" s="158" t="n">
        <v>0</v>
      </c>
      <c r="H457">
        <f>YEAR(paste!C459)</f>
        <v/>
      </c>
      <c r="I457">
        <f>MONTH(paste!C459)</f>
        <v/>
      </c>
      <c r="J457">
        <f>DAY(paste!C459)</f>
        <v/>
      </c>
      <c r="K457">
        <f>A457</f>
        <v/>
      </c>
      <c r="L457">
        <f>IF(ISBLANK(VLOOKUP(paste!J459,'得意先名 (2)'!$B$3:$F$2005,5,FALSE)),paste!P459,IFERROR(VLOOKUP(paste!J459,'得意先名 (2)'!$B$3:$F$2005,5,FALSE),"ZZZZZZZZZZZ"))</f>
        <v/>
      </c>
      <c r="M457">
        <f>IF(L457="ZZZZZZZZZZZ",paste!J459&amp;paste!K459&amp; "  :   "&amp;paste!M459&amp; "  :   "&amp;paste!P459,"")</f>
        <v/>
      </c>
      <c r="O457" s="158" t="n"/>
      <c r="P457">
        <f>VLOOKUP(L457,'L_User+EndUser'!$C$2:$K$500,8,FALSE)</f>
        <v/>
      </c>
      <c r="Q457">
        <f>VLOOKUP(L457,'L_User+EndUser'!$C$2:$K$500,9,FALSE)</f>
        <v/>
      </c>
      <c r="R457" s="158" t="n"/>
      <c r="T457" s="158" t="n"/>
      <c r="V457" s="158" t="n"/>
      <c r="AB457">
        <f>paste!J459</f>
        <v/>
      </c>
      <c r="AC457">
        <f>L457</f>
        <v/>
      </c>
      <c r="AO457">
        <f>YEAR(paste!O459)</f>
        <v/>
      </c>
      <c r="AP457">
        <f>MONTH(paste!O459)</f>
        <v/>
      </c>
      <c r="AQ457">
        <f>DAY(paste!O459)</f>
        <v/>
      </c>
      <c r="BD457">
        <f>IF(paste!L459="","",paste!L459)</f>
        <v/>
      </c>
      <c r="BM457" t="n">
        <v>1</v>
      </c>
      <c r="BN457">
        <f>VLOOKUP(paste!E459,L_Product!$A$2:$B$2001,2,FALSE)</f>
        <v/>
      </c>
      <c r="BO457" s="21" t="n"/>
      <c r="BT457" t="n">
        <v>2</v>
      </c>
      <c r="BU457">
        <f>IF($BM$2=1,2,IF($BM$2=18,1))</f>
        <v/>
      </c>
      <c r="BV457">
        <f>IF($BM$2=1,0,IF($BM$2=18,1))</f>
        <v/>
      </c>
      <c r="BW457" t="n">
        <v>2</v>
      </c>
      <c r="BX457" t="n">
        <v>0</v>
      </c>
      <c r="BY457" t="n">
        <v>3</v>
      </c>
      <c r="BZ457">
        <f>VLOOKUP(BN457,L_Product!$B$2:$Z$2001,14,FALSE)</f>
        <v/>
      </c>
      <c r="CA457">
        <f>paste!H459</f>
        <v/>
      </c>
      <c r="CB457">
        <f>BZ457*CA457</f>
        <v/>
      </c>
      <c r="CN457" s="158" t="n">
        <v>1</v>
      </c>
      <c r="CO457" s="158" t="n">
        <v>1</v>
      </c>
      <c r="CP457" s="158" t="n">
        <v>1</v>
      </c>
      <c r="CQ457" s="158" t="n">
        <v>1</v>
      </c>
      <c r="CR457" s="158" t="n">
        <v>1</v>
      </c>
      <c r="CS457" s="158" t="n">
        <v>0</v>
      </c>
      <c r="CT457" s="158" t="n">
        <v>0</v>
      </c>
      <c r="CU457" s="158" t="n">
        <v>0</v>
      </c>
      <c r="CV457" s="158" t="n">
        <v>0</v>
      </c>
      <c r="CW457" s="158" t="n">
        <v>0</v>
      </c>
      <c r="CX457">
        <f>B457</f>
        <v/>
      </c>
      <c r="CY457">
        <f>C457</f>
        <v/>
      </c>
      <c r="CZ457">
        <f>D457</f>
        <v/>
      </c>
      <c r="DA457" s="158" t="n">
        <v>1900</v>
      </c>
      <c r="DB457" s="158" t="n">
        <v>1</v>
      </c>
      <c r="DC457" s="158" t="n">
        <v>1</v>
      </c>
      <c r="DD457" s="158" t="n">
        <v>1900</v>
      </c>
      <c r="DE457" s="158" t="n">
        <v>1</v>
      </c>
      <c r="DF457" s="158" t="n">
        <v>1</v>
      </c>
      <c r="DG457" s="158" t="n">
        <v>1900</v>
      </c>
      <c r="DH457" s="158" t="n">
        <v>1</v>
      </c>
      <c r="DI457" s="158" t="n">
        <v>1</v>
      </c>
      <c r="DJ457" s="158" t="n">
        <v>1900</v>
      </c>
      <c r="DK457" s="158" t="n">
        <v>1</v>
      </c>
      <c r="DL457" s="158" t="n">
        <v>1</v>
      </c>
      <c r="DR457" s="158" t="n">
        <v>2</v>
      </c>
      <c r="DS457" s="158" t="n">
        <v>1</v>
      </c>
      <c r="DT457" s="158" t="n">
        <v>2</v>
      </c>
      <c r="DU457" s="158" t="n">
        <v>1</v>
      </c>
      <c r="DV457" s="158" t="n">
        <v>3</v>
      </c>
      <c r="DW457" s="158" t="n">
        <v>1</v>
      </c>
      <c r="DX457" s="158" t="n">
        <v>3</v>
      </c>
      <c r="DY457" s="158" t="n">
        <v>0</v>
      </c>
      <c r="DZ457" s="158" t="n">
        <v>0</v>
      </c>
      <c r="EA457" s="158" t="n">
        <v>0</v>
      </c>
      <c r="EB457" s="158" t="n">
        <v>0</v>
      </c>
      <c r="EC457" s="158" t="n">
        <v>0</v>
      </c>
      <c r="ED457" s="158" t="n">
        <v>0</v>
      </c>
      <c r="EE457" s="158" t="n">
        <v>0</v>
      </c>
      <c r="EF457" s="158" t="n">
        <v>0</v>
      </c>
      <c r="EG457" s="158" t="n">
        <v>0</v>
      </c>
      <c r="EH457" s="158" t="n">
        <v>0</v>
      </c>
      <c r="EI457" s="158" t="n">
        <v>0</v>
      </c>
      <c r="EJ457" s="158" t="n">
        <v>0</v>
      </c>
      <c r="EK457" s="158" t="n">
        <v>0</v>
      </c>
      <c r="EL457" s="158" t="n">
        <v>0</v>
      </c>
      <c r="EM457" s="158" t="n">
        <v>0</v>
      </c>
      <c r="EN457" s="158" t="n">
        <v>0</v>
      </c>
      <c r="EO457" s="158" t="n">
        <v>0</v>
      </c>
      <c r="EP457" s="158" t="n">
        <v>0</v>
      </c>
      <c r="EQ457" s="158" t="n">
        <v>0</v>
      </c>
      <c r="ER457" s="158" t="n">
        <v>0</v>
      </c>
      <c r="ES457" s="158" t="n">
        <v>0</v>
      </c>
      <c r="ET457" s="158" t="n">
        <v>0</v>
      </c>
      <c r="EU457" s="158" t="n">
        <v>0</v>
      </c>
      <c r="EV457" s="158" t="n">
        <v>0</v>
      </c>
      <c r="EW457" s="158" t="n">
        <v>0</v>
      </c>
      <c r="EX457" s="158" t="n">
        <v>0</v>
      </c>
      <c r="EY457" s="158" t="n">
        <v>0</v>
      </c>
      <c r="EZ457" s="158" t="n">
        <v>1900</v>
      </c>
      <c r="FA457" s="158" t="n">
        <v>1</v>
      </c>
      <c r="FB457" s="158" t="n">
        <v>1</v>
      </c>
      <c r="FC457" s="158" t="n">
        <v>1900</v>
      </c>
      <c r="FD457" s="158" t="n">
        <v>1</v>
      </c>
      <c r="FE457" s="158" t="n">
        <v>1</v>
      </c>
      <c r="FF457" s="158" t="n">
        <v>1900</v>
      </c>
      <c r="FG457" s="158" t="n">
        <v>1</v>
      </c>
      <c r="FH457" s="158" t="n">
        <v>1</v>
      </c>
      <c r="FI457" s="158" t="n">
        <v>1900</v>
      </c>
      <c r="FJ457" s="158" t="n">
        <v>1</v>
      </c>
      <c r="FK457" s="158" t="n">
        <v>1</v>
      </c>
      <c r="FL457" s="158" t="n">
        <v>1900</v>
      </c>
      <c r="FM457" s="158" t="n">
        <v>1</v>
      </c>
      <c r="FN457" s="158" t="n">
        <v>1</v>
      </c>
      <c r="FO457" s="158" t="n">
        <v>1900</v>
      </c>
      <c r="FP457" s="158" t="n">
        <v>1</v>
      </c>
      <c r="FQ457" s="158" t="n">
        <v>1</v>
      </c>
      <c r="FR457" s="158" t="n">
        <v>1900</v>
      </c>
      <c r="FS457" s="158" t="n">
        <v>1</v>
      </c>
      <c r="FT457" s="158" t="n">
        <v>1</v>
      </c>
      <c r="FU457" s="158" t="n">
        <v>1900</v>
      </c>
      <c r="FV457" s="158" t="n">
        <v>1</v>
      </c>
      <c r="FW457" s="158" t="n">
        <v>1</v>
      </c>
    </row>
    <row r="458">
      <c r="A458">
        <f>IF(F458&gt;1,A457,IF(AND(I458&lt;10,paste!A460&lt;10),RIGHT(H458,2)&amp;"0"&amp;I458&amp;"000"&amp;paste!A460,IF(AND(I458&lt;10,paste!A460&gt;=10,paste!A460&lt;100),RIGHT(H458,2)&amp;"0"&amp;I458&amp;"00"&amp;paste!A460,IF(AND(I458&lt;10,paste!A460&gt;=100,paste!A460&lt;1000),RIGHT(H458,2)&amp;"0"&amp;I458&amp;"0"&amp;paste!A460,IF(AND(I458&lt;10,paste!A460&gt;=1000),RIGHT(H458,2)&amp;"0"&amp;I458&amp;paste!A460,IF(AND(I458&gt;=10,paste!A460&lt;10),RIGHT(H458,2)&amp;I458&amp;"000"&amp;paste!A460,IF(AND(I458&gt;=10,paste!A460&gt;=10,paste!A460&lt;100),RIGHT(H458,2)&amp;I458&amp;"00"&amp;paste!A460,IF(AND(I458&gt;=10,paste!A460&gt;=100,paste!A460&lt;1000),RIGHT(H458,2)&amp;I458&amp;"0"&amp;paste!A460,RIGHT(H458,2)&amp;I458&amp;paste!A460))))))))</f>
        <v/>
      </c>
      <c r="B458">
        <f>YEAR(paste!C460)</f>
        <v/>
      </c>
      <c r="C458">
        <f>MONTH(paste!C460)</f>
        <v/>
      </c>
      <c r="D458">
        <f>DAY(paste!C460)</f>
        <v/>
      </c>
      <c r="E458" s="158" t="n">
        <v>0</v>
      </c>
      <c r="F458">
        <f>IF(AND(L458=L457,D458=D457),F457+1,1)</f>
        <v/>
      </c>
      <c r="G458" s="158" t="n">
        <v>0</v>
      </c>
      <c r="H458">
        <f>YEAR(paste!C460)</f>
        <v/>
      </c>
      <c r="I458">
        <f>MONTH(paste!C460)</f>
        <v/>
      </c>
      <c r="J458">
        <f>DAY(paste!C460)</f>
        <v/>
      </c>
      <c r="K458">
        <f>A458</f>
        <v/>
      </c>
      <c r="L458">
        <f>IF(ISBLANK(VLOOKUP(paste!J460,'得意先名 (2)'!$B$3:$F$2005,5,FALSE)),paste!P460,IFERROR(VLOOKUP(paste!J460,'得意先名 (2)'!$B$3:$F$2005,5,FALSE),"ZZZZZZZZZZZ"))</f>
        <v/>
      </c>
      <c r="M458">
        <f>IF(L458="ZZZZZZZZZZZ",paste!J460&amp;paste!K460&amp; "  :   "&amp;paste!M460&amp; "  :   "&amp;paste!P460,"")</f>
        <v/>
      </c>
      <c r="O458" s="158" t="n"/>
      <c r="P458">
        <f>VLOOKUP(L458,'L_User+EndUser'!$C$2:$K$500,8,FALSE)</f>
        <v/>
      </c>
      <c r="Q458">
        <f>VLOOKUP(L458,'L_User+EndUser'!$C$2:$K$500,9,FALSE)</f>
        <v/>
      </c>
      <c r="R458" s="158" t="n"/>
      <c r="T458" s="158" t="n"/>
      <c r="V458" s="158" t="n"/>
      <c r="AB458">
        <f>paste!J460</f>
        <v/>
      </c>
      <c r="AC458">
        <f>L458</f>
        <v/>
      </c>
      <c r="AO458">
        <f>YEAR(paste!O460)</f>
        <v/>
      </c>
      <c r="AP458">
        <f>MONTH(paste!O460)</f>
        <v/>
      </c>
      <c r="AQ458">
        <f>DAY(paste!O460)</f>
        <v/>
      </c>
      <c r="BD458">
        <f>IF(paste!L460="","",paste!L460)</f>
        <v/>
      </c>
      <c r="BM458" t="n">
        <v>1</v>
      </c>
      <c r="BN458">
        <f>VLOOKUP(paste!E460,L_Product!$A$2:$B$2001,2,FALSE)</f>
        <v/>
      </c>
      <c r="BO458" s="21" t="n"/>
      <c r="BT458" t="n">
        <v>2</v>
      </c>
      <c r="BU458">
        <f>IF($BM$2=1,2,IF($BM$2=18,1))</f>
        <v/>
      </c>
      <c r="BV458">
        <f>IF($BM$2=1,0,IF($BM$2=18,1))</f>
        <v/>
      </c>
      <c r="BW458" t="n">
        <v>2</v>
      </c>
      <c r="BX458" t="n">
        <v>0</v>
      </c>
      <c r="BY458" t="n">
        <v>3</v>
      </c>
      <c r="BZ458">
        <f>VLOOKUP(BN458,L_Product!$B$2:$Z$2001,14,FALSE)</f>
        <v/>
      </c>
      <c r="CA458">
        <f>paste!H460</f>
        <v/>
      </c>
      <c r="CB458">
        <f>BZ458*CA458</f>
        <v/>
      </c>
      <c r="CN458" s="158" t="n">
        <v>1</v>
      </c>
      <c r="CO458" s="158" t="n">
        <v>1</v>
      </c>
      <c r="CP458" s="158" t="n">
        <v>1</v>
      </c>
      <c r="CQ458" s="158" t="n">
        <v>1</v>
      </c>
      <c r="CR458" s="158" t="n">
        <v>1</v>
      </c>
      <c r="CS458" s="158" t="n">
        <v>0</v>
      </c>
      <c r="CT458" s="158" t="n">
        <v>0</v>
      </c>
      <c r="CU458" s="158" t="n">
        <v>0</v>
      </c>
      <c r="CV458" s="158" t="n">
        <v>0</v>
      </c>
      <c r="CW458" s="158" t="n">
        <v>0</v>
      </c>
      <c r="CX458">
        <f>B458</f>
        <v/>
      </c>
      <c r="CY458">
        <f>C458</f>
        <v/>
      </c>
      <c r="CZ458">
        <f>D458</f>
        <v/>
      </c>
      <c r="DA458" s="158" t="n">
        <v>1900</v>
      </c>
      <c r="DB458" s="158" t="n">
        <v>1</v>
      </c>
      <c r="DC458" s="158" t="n">
        <v>1</v>
      </c>
      <c r="DD458" s="158" t="n">
        <v>1900</v>
      </c>
      <c r="DE458" s="158" t="n">
        <v>1</v>
      </c>
      <c r="DF458" s="158" t="n">
        <v>1</v>
      </c>
      <c r="DG458" s="158" t="n">
        <v>1900</v>
      </c>
      <c r="DH458" s="158" t="n">
        <v>1</v>
      </c>
      <c r="DI458" s="158" t="n">
        <v>1</v>
      </c>
      <c r="DJ458" s="158" t="n">
        <v>1900</v>
      </c>
      <c r="DK458" s="158" t="n">
        <v>1</v>
      </c>
      <c r="DL458" s="158" t="n">
        <v>1</v>
      </c>
      <c r="DR458" s="158" t="n">
        <v>2</v>
      </c>
      <c r="DS458" s="158" t="n">
        <v>1</v>
      </c>
      <c r="DT458" s="158" t="n">
        <v>2</v>
      </c>
      <c r="DU458" s="158" t="n">
        <v>1</v>
      </c>
      <c r="DV458" s="158" t="n">
        <v>3</v>
      </c>
      <c r="DW458" s="158" t="n">
        <v>1</v>
      </c>
      <c r="DX458" s="158" t="n">
        <v>3</v>
      </c>
      <c r="DY458" s="158" t="n">
        <v>0</v>
      </c>
      <c r="DZ458" s="158" t="n">
        <v>0</v>
      </c>
      <c r="EA458" s="158" t="n">
        <v>0</v>
      </c>
      <c r="EB458" s="158" t="n">
        <v>0</v>
      </c>
      <c r="EC458" s="158" t="n">
        <v>0</v>
      </c>
      <c r="ED458" s="158" t="n">
        <v>0</v>
      </c>
      <c r="EE458" s="158" t="n">
        <v>0</v>
      </c>
      <c r="EF458" s="158" t="n">
        <v>0</v>
      </c>
      <c r="EG458" s="158" t="n">
        <v>0</v>
      </c>
      <c r="EH458" s="158" t="n">
        <v>0</v>
      </c>
      <c r="EI458" s="158" t="n">
        <v>0</v>
      </c>
      <c r="EJ458" s="158" t="n">
        <v>0</v>
      </c>
      <c r="EK458" s="158" t="n">
        <v>0</v>
      </c>
      <c r="EL458" s="158" t="n">
        <v>0</v>
      </c>
      <c r="EM458" s="158" t="n">
        <v>0</v>
      </c>
      <c r="EN458" s="158" t="n">
        <v>0</v>
      </c>
      <c r="EO458" s="158" t="n">
        <v>0</v>
      </c>
      <c r="EP458" s="158" t="n">
        <v>0</v>
      </c>
      <c r="EQ458" s="158" t="n">
        <v>0</v>
      </c>
      <c r="ER458" s="158" t="n">
        <v>0</v>
      </c>
      <c r="ES458" s="158" t="n">
        <v>0</v>
      </c>
      <c r="ET458" s="158" t="n">
        <v>0</v>
      </c>
      <c r="EU458" s="158" t="n">
        <v>0</v>
      </c>
      <c r="EV458" s="158" t="n">
        <v>0</v>
      </c>
      <c r="EW458" s="158" t="n">
        <v>0</v>
      </c>
      <c r="EX458" s="158" t="n">
        <v>0</v>
      </c>
      <c r="EY458" s="158" t="n">
        <v>0</v>
      </c>
      <c r="EZ458" s="158" t="n">
        <v>1900</v>
      </c>
      <c r="FA458" s="158" t="n">
        <v>1</v>
      </c>
      <c r="FB458" s="158" t="n">
        <v>1</v>
      </c>
      <c r="FC458" s="158" t="n">
        <v>1900</v>
      </c>
      <c r="FD458" s="158" t="n">
        <v>1</v>
      </c>
      <c r="FE458" s="158" t="n">
        <v>1</v>
      </c>
      <c r="FF458" s="158" t="n">
        <v>1900</v>
      </c>
      <c r="FG458" s="158" t="n">
        <v>1</v>
      </c>
      <c r="FH458" s="158" t="n">
        <v>1</v>
      </c>
      <c r="FI458" s="158" t="n">
        <v>1900</v>
      </c>
      <c r="FJ458" s="158" t="n">
        <v>1</v>
      </c>
      <c r="FK458" s="158" t="n">
        <v>1</v>
      </c>
      <c r="FL458" s="158" t="n">
        <v>1900</v>
      </c>
      <c r="FM458" s="158" t="n">
        <v>1</v>
      </c>
      <c r="FN458" s="158" t="n">
        <v>1</v>
      </c>
      <c r="FO458" s="158" t="n">
        <v>1900</v>
      </c>
      <c r="FP458" s="158" t="n">
        <v>1</v>
      </c>
      <c r="FQ458" s="158" t="n">
        <v>1</v>
      </c>
      <c r="FR458" s="158" t="n">
        <v>1900</v>
      </c>
      <c r="FS458" s="158" t="n">
        <v>1</v>
      </c>
      <c r="FT458" s="158" t="n">
        <v>1</v>
      </c>
      <c r="FU458" s="158" t="n">
        <v>1900</v>
      </c>
      <c r="FV458" s="158" t="n">
        <v>1</v>
      </c>
      <c r="FW458" s="158" t="n">
        <v>1</v>
      </c>
    </row>
    <row r="459">
      <c r="A459">
        <f>IF(F459&gt;1,A458,IF(AND(I459&lt;10,paste!A461&lt;10),RIGHT(H459,2)&amp;"0"&amp;I459&amp;"000"&amp;paste!A461,IF(AND(I459&lt;10,paste!A461&gt;=10,paste!A461&lt;100),RIGHT(H459,2)&amp;"0"&amp;I459&amp;"00"&amp;paste!A461,IF(AND(I459&lt;10,paste!A461&gt;=100,paste!A461&lt;1000),RIGHT(H459,2)&amp;"0"&amp;I459&amp;"0"&amp;paste!A461,IF(AND(I459&lt;10,paste!A461&gt;=1000),RIGHT(H459,2)&amp;"0"&amp;I459&amp;paste!A461,IF(AND(I459&gt;=10,paste!A461&lt;10),RIGHT(H459,2)&amp;I459&amp;"000"&amp;paste!A461,IF(AND(I459&gt;=10,paste!A461&gt;=10,paste!A461&lt;100),RIGHT(H459,2)&amp;I459&amp;"00"&amp;paste!A461,IF(AND(I459&gt;=10,paste!A461&gt;=100,paste!A461&lt;1000),RIGHT(H459,2)&amp;I459&amp;"0"&amp;paste!A461,RIGHT(H459,2)&amp;I459&amp;paste!A461))))))))</f>
        <v/>
      </c>
      <c r="B459">
        <f>YEAR(paste!C461)</f>
        <v/>
      </c>
      <c r="C459">
        <f>MONTH(paste!C461)</f>
        <v/>
      </c>
      <c r="D459">
        <f>DAY(paste!C461)</f>
        <v/>
      </c>
      <c r="E459" s="158" t="n">
        <v>0</v>
      </c>
      <c r="F459">
        <f>IF(AND(L459=L458,D459=D458),F458+1,1)</f>
        <v/>
      </c>
      <c r="G459" s="158" t="n">
        <v>0</v>
      </c>
      <c r="H459">
        <f>YEAR(paste!C461)</f>
        <v/>
      </c>
      <c r="I459">
        <f>MONTH(paste!C461)</f>
        <v/>
      </c>
      <c r="J459">
        <f>DAY(paste!C461)</f>
        <v/>
      </c>
      <c r="K459">
        <f>A459</f>
        <v/>
      </c>
      <c r="L459">
        <f>IF(ISBLANK(VLOOKUP(paste!J461,'得意先名 (2)'!$B$3:$F$2005,5,FALSE)),paste!P461,IFERROR(VLOOKUP(paste!J461,'得意先名 (2)'!$B$3:$F$2005,5,FALSE),"ZZZZZZZZZZZ"))</f>
        <v/>
      </c>
      <c r="M459">
        <f>IF(L459="ZZZZZZZZZZZ",paste!J461&amp;paste!K461&amp; "  :   "&amp;paste!M461&amp; "  :   "&amp;paste!P461,"")</f>
        <v/>
      </c>
      <c r="O459" s="158" t="n"/>
      <c r="P459">
        <f>VLOOKUP(L459,'L_User+EndUser'!$C$2:$K$500,8,FALSE)</f>
        <v/>
      </c>
      <c r="Q459">
        <f>VLOOKUP(L459,'L_User+EndUser'!$C$2:$K$500,9,FALSE)</f>
        <v/>
      </c>
      <c r="R459" s="158" t="n"/>
      <c r="T459" s="158" t="n"/>
      <c r="V459" s="158" t="n"/>
      <c r="AB459">
        <f>paste!J461</f>
        <v/>
      </c>
      <c r="AC459">
        <f>L459</f>
        <v/>
      </c>
      <c r="AO459">
        <f>YEAR(paste!O461)</f>
        <v/>
      </c>
      <c r="AP459">
        <f>MONTH(paste!O461)</f>
        <v/>
      </c>
      <c r="AQ459">
        <f>DAY(paste!O461)</f>
        <v/>
      </c>
      <c r="BD459">
        <f>IF(paste!L461="","",paste!L461)</f>
        <v/>
      </c>
      <c r="BM459" t="n">
        <v>1</v>
      </c>
      <c r="BN459">
        <f>VLOOKUP(paste!E461,L_Product!$A$2:$B$2001,2,FALSE)</f>
        <v/>
      </c>
      <c r="BO459" s="21" t="n"/>
      <c r="BT459" t="n">
        <v>2</v>
      </c>
      <c r="BU459">
        <f>IF($BM$2=1,2,IF($BM$2=18,1))</f>
        <v/>
      </c>
      <c r="BV459">
        <f>IF($BM$2=1,0,IF($BM$2=18,1))</f>
        <v/>
      </c>
      <c r="BW459" t="n">
        <v>2</v>
      </c>
      <c r="BX459" t="n">
        <v>0</v>
      </c>
      <c r="BY459" t="n">
        <v>3</v>
      </c>
      <c r="BZ459">
        <f>VLOOKUP(BN459,L_Product!$B$2:$Z$2001,14,FALSE)</f>
        <v/>
      </c>
      <c r="CA459">
        <f>paste!H461</f>
        <v/>
      </c>
      <c r="CB459">
        <f>BZ459*CA459</f>
        <v/>
      </c>
      <c r="CN459" s="158" t="n">
        <v>1</v>
      </c>
      <c r="CO459" s="158" t="n">
        <v>1</v>
      </c>
      <c r="CP459" s="158" t="n">
        <v>1</v>
      </c>
      <c r="CQ459" s="158" t="n">
        <v>1</v>
      </c>
      <c r="CR459" s="158" t="n">
        <v>1</v>
      </c>
      <c r="CS459" s="158" t="n">
        <v>0</v>
      </c>
      <c r="CT459" s="158" t="n">
        <v>0</v>
      </c>
      <c r="CU459" s="158" t="n">
        <v>0</v>
      </c>
      <c r="CV459" s="158" t="n">
        <v>0</v>
      </c>
      <c r="CW459" s="158" t="n">
        <v>0</v>
      </c>
      <c r="CX459">
        <f>B459</f>
        <v/>
      </c>
      <c r="CY459">
        <f>C459</f>
        <v/>
      </c>
      <c r="CZ459">
        <f>D459</f>
        <v/>
      </c>
      <c r="DA459" s="158" t="n">
        <v>1900</v>
      </c>
      <c r="DB459" s="158" t="n">
        <v>1</v>
      </c>
      <c r="DC459" s="158" t="n">
        <v>1</v>
      </c>
      <c r="DD459" s="158" t="n">
        <v>1900</v>
      </c>
      <c r="DE459" s="158" t="n">
        <v>1</v>
      </c>
      <c r="DF459" s="158" t="n">
        <v>1</v>
      </c>
      <c r="DG459" s="158" t="n">
        <v>1900</v>
      </c>
      <c r="DH459" s="158" t="n">
        <v>1</v>
      </c>
      <c r="DI459" s="158" t="n">
        <v>1</v>
      </c>
      <c r="DJ459" s="158" t="n">
        <v>1900</v>
      </c>
      <c r="DK459" s="158" t="n">
        <v>1</v>
      </c>
      <c r="DL459" s="158" t="n">
        <v>1</v>
      </c>
      <c r="DR459" s="158" t="n">
        <v>2</v>
      </c>
      <c r="DS459" s="158" t="n">
        <v>1</v>
      </c>
      <c r="DT459" s="158" t="n">
        <v>2</v>
      </c>
      <c r="DU459" s="158" t="n">
        <v>1</v>
      </c>
      <c r="DV459" s="158" t="n">
        <v>3</v>
      </c>
      <c r="DW459" s="158" t="n">
        <v>1</v>
      </c>
      <c r="DX459" s="158" t="n">
        <v>3</v>
      </c>
      <c r="DY459" s="158" t="n">
        <v>0</v>
      </c>
      <c r="DZ459" s="158" t="n">
        <v>0</v>
      </c>
      <c r="EA459" s="158" t="n">
        <v>0</v>
      </c>
      <c r="EB459" s="158" t="n">
        <v>0</v>
      </c>
      <c r="EC459" s="158" t="n">
        <v>0</v>
      </c>
      <c r="ED459" s="158" t="n">
        <v>0</v>
      </c>
      <c r="EE459" s="158" t="n">
        <v>0</v>
      </c>
      <c r="EF459" s="158" t="n">
        <v>0</v>
      </c>
      <c r="EG459" s="158" t="n">
        <v>0</v>
      </c>
      <c r="EH459" s="158" t="n">
        <v>0</v>
      </c>
      <c r="EI459" s="158" t="n">
        <v>0</v>
      </c>
      <c r="EJ459" s="158" t="n">
        <v>0</v>
      </c>
      <c r="EK459" s="158" t="n">
        <v>0</v>
      </c>
      <c r="EL459" s="158" t="n">
        <v>0</v>
      </c>
      <c r="EM459" s="158" t="n">
        <v>0</v>
      </c>
      <c r="EN459" s="158" t="n">
        <v>0</v>
      </c>
      <c r="EO459" s="158" t="n">
        <v>0</v>
      </c>
      <c r="EP459" s="158" t="n">
        <v>0</v>
      </c>
      <c r="EQ459" s="158" t="n">
        <v>0</v>
      </c>
      <c r="ER459" s="158" t="n">
        <v>0</v>
      </c>
      <c r="ES459" s="158" t="n">
        <v>0</v>
      </c>
      <c r="ET459" s="158" t="n">
        <v>0</v>
      </c>
      <c r="EU459" s="158" t="n">
        <v>0</v>
      </c>
      <c r="EV459" s="158" t="n">
        <v>0</v>
      </c>
      <c r="EW459" s="158" t="n">
        <v>0</v>
      </c>
      <c r="EX459" s="158" t="n">
        <v>0</v>
      </c>
      <c r="EY459" s="158" t="n">
        <v>0</v>
      </c>
      <c r="EZ459" s="158" t="n">
        <v>1900</v>
      </c>
      <c r="FA459" s="158" t="n">
        <v>1</v>
      </c>
      <c r="FB459" s="158" t="n">
        <v>1</v>
      </c>
      <c r="FC459" s="158" t="n">
        <v>1900</v>
      </c>
      <c r="FD459" s="158" t="n">
        <v>1</v>
      </c>
      <c r="FE459" s="158" t="n">
        <v>1</v>
      </c>
      <c r="FF459" s="158" t="n">
        <v>1900</v>
      </c>
      <c r="FG459" s="158" t="n">
        <v>1</v>
      </c>
      <c r="FH459" s="158" t="n">
        <v>1</v>
      </c>
      <c r="FI459" s="158" t="n">
        <v>1900</v>
      </c>
      <c r="FJ459" s="158" t="n">
        <v>1</v>
      </c>
      <c r="FK459" s="158" t="n">
        <v>1</v>
      </c>
      <c r="FL459" s="158" t="n">
        <v>1900</v>
      </c>
      <c r="FM459" s="158" t="n">
        <v>1</v>
      </c>
      <c r="FN459" s="158" t="n">
        <v>1</v>
      </c>
      <c r="FO459" s="158" t="n">
        <v>1900</v>
      </c>
      <c r="FP459" s="158" t="n">
        <v>1</v>
      </c>
      <c r="FQ459" s="158" t="n">
        <v>1</v>
      </c>
      <c r="FR459" s="158" t="n">
        <v>1900</v>
      </c>
      <c r="FS459" s="158" t="n">
        <v>1</v>
      </c>
      <c r="FT459" s="158" t="n">
        <v>1</v>
      </c>
      <c r="FU459" s="158" t="n">
        <v>1900</v>
      </c>
      <c r="FV459" s="158" t="n">
        <v>1</v>
      </c>
      <c r="FW459" s="158" t="n">
        <v>1</v>
      </c>
    </row>
    <row r="460">
      <c r="A460">
        <f>IF(F460&gt;1,A459,IF(AND(I460&lt;10,paste!A462&lt;10),RIGHT(H460,2)&amp;"0"&amp;I460&amp;"000"&amp;paste!A462,IF(AND(I460&lt;10,paste!A462&gt;=10,paste!A462&lt;100),RIGHT(H460,2)&amp;"0"&amp;I460&amp;"00"&amp;paste!A462,IF(AND(I460&lt;10,paste!A462&gt;=100,paste!A462&lt;1000),RIGHT(H460,2)&amp;"0"&amp;I460&amp;"0"&amp;paste!A462,IF(AND(I460&lt;10,paste!A462&gt;=1000),RIGHT(H460,2)&amp;"0"&amp;I460&amp;paste!A462,IF(AND(I460&gt;=10,paste!A462&lt;10),RIGHT(H460,2)&amp;I460&amp;"000"&amp;paste!A462,IF(AND(I460&gt;=10,paste!A462&gt;=10,paste!A462&lt;100),RIGHT(H460,2)&amp;I460&amp;"00"&amp;paste!A462,IF(AND(I460&gt;=10,paste!A462&gt;=100,paste!A462&lt;1000),RIGHT(H460,2)&amp;I460&amp;"0"&amp;paste!A462,RIGHT(H460,2)&amp;I460&amp;paste!A462))))))))</f>
        <v/>
      </c>
      <c r="B460">
        <f>YEAR(paste!C462)</f>
        <v/>
      </c>
      <c r="C460">
        <f>MONTH(paste!C462)</f>
        <v/>
      </c>
      <c r="D460">
        <f>DAY(paste!C462)</f>
        <v/>
      </c>
      <c r="E460" s="158" t="n">
        <v>0</v>
      </c>
      <c r="F460">
        <f>IF(AND(L460=L459,D460=D459),F459+1,1)</f>
        <v/>
      </c>
      <c r="G460" s="158" t="n">
        <v>0</v>
      </c>
      <c r="H460">
        <f>YEAR(paste!C462)</f>
        <v/>
      </c>
      <c r="I460">
        <f>MONTH(paste!C462)</f>
        <v/>
      </c>
      <c r="J460">
        <f>DAY(paste!C462)</f>
        <v/>
      </c>
      <c r="K460">
        <f>A460</f>
        <v/>
      </c>
      <c r="L460">
        <f>IF(ISBLANK(VLOOKUP(paste!J462,'得意先名 (2)'!$B$3:$F$2005,5,FALSE)),paste!P462,IFERROR(VLOOKUP(paste!J462,'得意先名 (2)'!$B$3:$F$2005,5,FALSE),"ZZZZZZZZZZZ"))</f>
        <v/>
      </c>
      <c r="M460">
        <f>IF(L460="ZZZZZZZZZZZ",paste!J462&amp;paste!K462&amp; "  :   "&amp;paste!M462&amp; "  :   "&amp;paste!P462,"")</f>
        <v/>
      </c>
      <c r="O460" s="158" t="n"/>
      <c r="P460">
        <f>VLOOKUP(L460,'L_User+EndUser'!$C$2:$K$500,8,FALSE)</f>
        <v/>
      </c>
      <c r="Q460">
        <f>VLOOKUP(L460,'L_User+EndUser'!$C$2:$K$500,9,FALSE)</f>
        <v/>
      </c>
      <c r="R460" s="158" t="n"/>
      <c r="T460" s="158" t="n"/>
      <c r="V460" s="158" t="n"/>
      <c r="AB460">
        <f>paste!J462</f>
        <v/>
      </c>
      <c r="AC460">
        <f>L460</f>
        <v/>
      </c>
      <c r="AO460">
        <f>YEAR(paste!O462)</f>
        <v/>
      </c>
      <c r="AP460">
        <f>MONTH(paste!O462)</f>
        <v/>
      </c>
      <c r="AQ460">
        <f>DAY(paste!O462)</f>
        <v/>
      </c>
      <c r="BD460">
        <f>IF(paste!L462="","",paste!L462)</f>
        <v/>
      </c>
      <c r="BM460" t="n">
        <v>1</v>
      </c>
      <c r="BN460">
        <f>VLOOKUP(paste!E462,L_Product!$A$2:$B$2001,2,FALSE)</f>
        <v/>
      </c>
      <c r="BO460" s="21" t="n"/>
      <c r="BT460" t="n">
        <v>2</v>
      </c>
      <c r="BU460">
        <f>IF($BM$2=1,2,IF($BM$2=18,1))</f>
        <v/>
      </c>
      <c r="BV460">
        <f>IF($BM$2=1,0,IF($BM$2=18,1))</f>
        <v/>
      </c>
      <c r="BW460" t="n">
        <v>2</v>
      </c>
      <c r="BX460" t="n">
        <v>0</v>
      </c>
      <c r="BY460" t="n">
        <v>3</v>
      </c>
      <c r="BZ460">
        <f>VLOOKUP(BN460,L_Product!$B$2:$Z$2001,14,FALSE)</f>
        <v/>
      </c>
      <c r="CA460">
        <f>paste!H462</f>
        <v/>
      </c>
      <c r="CB460">
        <f>BZ460*CA460</f>
        <v/>
      </c>
      <c r="CN460" s="158" t="n">
        <v>1</v>
      </c>
      <c r="CO460" s="158" t="n">
        <v>1</v>
      </c>
      <c r="CP460" s="158" t="n">
        <v>1</v>
      </c>
      <c r="CQ460" s="158" t="n">
        <v>1</v>
      </c>
      <c r="CR460" s="158" t="n">
        <v>1</v>
      </c>
      <c r="CS460" s="158" t="n">
        <v>0</v>
      </c>
      <c r="CT460" s="158" t="n">
        <v>0</v>
      </c>
      <c r="CU460" s="158" t="n">
        <v>0</v>
      </c>
      <c r="CV460" s="158" t="n">
        <v>0</v>
      </c>
      <c r="CW460" s="158" t="n">
        <v>0</v>
      </c>
      <c r="CX460">
        <f>B460</f>
        <v/>
      </c>
      <c r="CY460">
        <f>C460</f>
        <v/>
      </c>
      <c r="CZ460">
        <f>D460</f>
        <v/>
      </c>
      <c r="DA460" s="158" t="n">
        <v>1900</v>
      </c>
      <c r="DB460" s="158" t="n">
        <v>1</v>
      </c>
      <c r="DC460" s="158" t="n">
        <v>1</v>
      </c>
      <c r="DD460" s="158" t="n">
        <v>1900</v>
      </c>
      <c r="DE460" s="158" t="n">
        <v>1</v>
      </c>
      <c r="DF460" s="158" t="n">
        <v>1</v>
      </c>
      <c r="DG460" s="158" t="n">
        <v>1900</v>
      </c>
      <c r="DH460" s="158" t="n">
        <v>1</v>
      </c>
      <c r="DI460" s="158" t="n">
        <v>1</v>
      </c>
      <c r="DJ460" s="158" t="n">
        <v>1900</v>
      </c>
      <c r="DK460" s="158" t="n">
        <v>1</v>
      </c>
      <c r="DL460" s="158" t="n">
        <v>1</v>
      </c>
      <c r="DR460" s="158" t="n">
        <v>2</v>
      </c>
      <c r="DS460" s="158" t="n">
        <v>1</v>
      </c>
      <c r="DT460" s="158" t="n">
        <v>2</v>
      </c>
      <c r="DU460" s="158" t="n">
        <v>1</v>
      </c>
      <c r="DV460" s="158" t="n">
        <v>3</v>
      </c>
      <c r="DW460" s="158" t="n">
        <v>1</v>
      </c>
      <c r="DX460" s="158" t="n">
        <v>3</v>
      </c>
      <c r="DY460" s="158" t="n">
        <v>0</v>
      </c>
      <c r="DZ460" s="158" t="n">
        <v>0</v>
      </c>
      <c r="EA460" s="158" t="n">
        <v>0</v>
      </c>
      <c r="EB460" s="158" t="n">
        <v>0</v>
      </c>
      <c r="EC460" s="158" t="n">
        <v>0</v>
      </c>
      <c r="ED460" s="158" t="n">
        <v>0</v>
      </c>
      <c r="EE460" s="158" t="n">
        <v>0</v>
      </c>
      <c r="EF460" s="158" t="n">
        <v>0</v>
      </c>
      <c r="EG460" s="158" t="n">
        <v>0</v>
      </c>
      <c r="EH460" s="158" t="n">
        <v>0</v>
      </c>
      <c r="EI460" s="158" t="n">
        <v>0</v>
      </c>
      <c r="EJ460" s="158" t="n">
        <v>0</v>
      </c>
      <c r="EK460" s="158" t="n">
        <v>0</v>
      </c>
      <c r="EL460" s="158" t="n">
        <v>0</v>
      </c>
      <c r="EM460" s="158" t="n">
        <v>0</v>
      </c>
      <c r="EN460" s="158" t="n">
        <v>0</v>
      </c>
      <c r="EO460" s="158" t="n">
        <v>0</v>
      </c>
      <c r="EP460" s="158" t="n">
        <v>0</v>
      </c>
      <c r="EQ460" s="158" t="n">
        <v>0</v>
      </c>
      <c r="ER460" s="158" t="n">
        <v>0</v>
      </c>
      <c r="ES460" s="158" t="n">
        <v>0</v>
      </c>
      <c r="ET460" s="158" t="n">
        <v>0</v>
      </c>
      <c r="EU460" s="158" t="n">
        <v>0</v>
      </c>
      <c r="EV460" s="158" t="n">
        <v>0</v>
      </c>
      <c r="EW460" s="158" t="n">
        <v>0</v>
      </c>
      <c r="EX460" s="158" t="n">
        <v>0</v>
      </c>
      <c r="EY460" s="158" t="n">
        <v>0</v>
      </c>
      <c r="EZ460" s="158" t="n">
        <v>1900</v>
      </c>
      <c r="FA460" s="158" t="n">
        <v>1</v>
      </c>
      <c r="FB460" s="158" t="n">
        <v>1</v>
      </c>
      <c r="FC460" s="158" t="n">
        <v>1900</v>
      </c>
      <c r="FD460" s="158" t="n">
        <v>1</v>
      </c>
      <c r="FE460" s="158" t="n">
        <v>1</v>
      </c>
      <c r="FF460" s="158" t="n">
        <v>1900</v>
      </c>
      <c r="FG460" s="158" t="n">
        <v>1</v>
      </c>
      <c r="FH460" s="158" t="n">
        <v>1</v>
      </c>
      <c r="FI460" s="158" t="n">
        <v>1900</v>
      </c>
      <c r="FJ460" s="158" t="n">
        <v>1</v>
      </c>
      <c r="FK460" s="158" t="n">
        <v>1</v>
      </c>
      <c r="FL460" s="158" t="n">
        <v>1900</v>
      </c>
      <c r="FM460" s="158" t="n">
        <v>1</v>
      </c>
      <c r="FN460" s="158" t="n">
        <v>1</v>
      </c>
      <c r="FO460" s="158" t="n">
        <v>1900</v>
      </c>
      <c r="FP460" s="158" t="n">
        <v>1</v>
      </c>
      <c r="FQ460" s="158" t="n">
        <v>1</v>
      </c>
      <c r="FR460" s="158" t="n">
        <v>1900</v>
      </c>
      <c r="FS460" s="158" t="n">
        <v>1</v>
      </c>
      <c r="FT460" s="158" t="n">
        <v>1</v>
      </c>
      <c r="FU460" s="158" t="n">
        <v>1900</v>
      </c>
      <c r="FV460" s="158" t="n">
        <v>1</v>
      </c>
      <c r="FW460" s="158" t="n">
        <v>1</v>
      </c>
    </row>
    <row r="461">
      <c r="A461">
        <f>IF(F461&gt;1,A460,IF(AND(I461&lt;10,paste!A463&lt;10),RIGHT(H461,2)&amp;"0"&amp;I461&amp;"000"&amp;paste!A463,IF(AND(I461&lt;10,paste!A463&gt;=10,paste!A463&lt;100),RIGHT(H461,2)&amp;"0"&amp;I461&amp;"00"&amp;paste!A463,IF(AND(I461&lt;10,paste!A463&gt;=100,paste!A463&lt;1000),RIGHT(H461,2)&amp;"0"&amp;I461&amp;"0"&amp;paste!A463,IF(AND(I461&lt;10,paste!A463&gt;=1000),RIGHT(H461,2)&amp;"0"&amp;I461&amp;paste!A463,IF(AND(I461&gt;=10,paste!A463&lt;10),RIGHT(H461,2)&amp;I461&amp;"000"&amp;paste!A463,IF(AND(I461&gt;=10,paste!A463&gt;=10,paste!A463&lt;100),RIGHT(H461,2)&amp;I461&amp;"00"&amp;paste!A463,IF(AND(I461&gt;=10,paste!A463&gt;=100,paste!A463&lt;1000),RIGHT(H461,2)&amp;I461&amp;"0"&amp;paste!A463,RIGHT(H461,2)&amp;I461&amp;paste!A463))))))))</f>
        <v/>
      </c>
      <c r="B461">
        <f>YEAR(paste!C463)</f>
        <v/>
      </c>
      <c r="C461">
        <f>MONTH(paste!C463)</f>
        <v/>
      </c>
      <c r="D461">
        <f>DAY(paste!C463)</f>
        <v/>
      </c>
      <c r="E461" s="158" t="n">
        <v>0</v>
      </c>
      <c r="F461">
        <f>IF(AND(L461=L460,D461=D460),F460+1,1)</f>
        <v/>
      </c>
      <c r="G461" s="158" t="n">
        <v>0</v>
      </c>
      <c r="H461">
        <f>YEAR(paste!C463)</f>
        <v/>
      </c>
      <c r="I461">
        <f>MONTH(paste!C463)</f>
        <v/>
      </c>
      <c r="J461">
        <f>DAY(paste!C463)</f>
        <v/>
      </c>
      <c r="K461">
        <f>A461</f>
        <v/>
      </c>
      <c r="L461">
        <f>IF(ISBLANK(VLOOKUP(paste!J463,'得意先名 (2)'!$B$3:$F$2005,5,FALSE)),paste!P463,IFERROR(VLOOKUP(paste!J463,'得意先名 (2)'!$B$3:$F$2005,5,FALSE),"ZZZZZZZZZZZ"))</f>
        <v/>
      </c>
      <c r="M461">
        <f>IF(L461="ZZZZZZZZZZZ",paste!J463&amp;paste!K463&amp; "  :   "&amp;paste!M463&amp; "  :   "&amp;paste!P463,"")</f>
        <v/>
      </c>
      <c r="O461" s="158" t="n"/>
      <c r="P461">
        <f>VLOOKUP(L461,'L_User+EndUser'!$C$2:$K$500,8,FALSE)</f>
        <v/>
      </c>
      <c r="Q461">
        <f>VLOOKUP(L461,'L_User+EndUser'!$C$2:$K$500,9,FALSE)</f>
        <v/>
      </c>
      <c r="R461" s="158" t="n"/>
      <c r="T461" s="158" t="n"/>
      <c r="V461" s="158" t="n"/>
      <c r="AB461">
        <f>paste!J463</f>
        <v/>
      </c>
      <c r="AC461">
        <f>L461</f>
        <v/>
      </c>
      <c r="AO461">
        <f>YEAR(paste!O463)</f>
        <v/>
      </c>
      <c r="AP461">
        <f>MONTH(paste!O463)</f>
        <v/>
      </c>
      <c r="AQ461">
        <f>DAY(paste!O463)</f>
        <v/>
      </c>
      <c r="BD461">
        <f>IF(paste!L463="","",paste!L463)</f>
        <v/>
      </c>
      <c r="BM461" t="n">
        <v>1</v>
      </c>
      <c r="BN461">
        <f>VLOOKUP(paste!E463,L_Product!$A$2:$B$2001,2,FALSE)</f>
        <v/>
      </c>
      <c r="BO461" s="21" t="n"/>
      <c r="BT461" t="n">
        <v>2</v>
      </c>
      <c r="BU461">
        <f>IF($BM$2=1,2,IF($BM$2=18,1))</f>
        <v/>
      </c>
      <c r="BV461">
        <f>IF($BM$2=1,0,IF($BM$2=18,1))</f>
        <v/>
      </c>
      <c r="BW461" t="n">
        <v>2</v>
      </c>
      <c r="BX461" t="n">
        <v>0</v>
      </c>
      <c r="BY461" t="n">
        <v>3</v>
      </c>
      <c r="BZ461">
        <f>VLOOKUP(BN461,L_Product!$B$2:$Z$2001,14,FALSE)</f>
        <v/>
      </c>
      <c r="CA461">
        <f>paste!H463</f>
        <v/>
      </c>
      <c r="CB461">
        <f>BZ461*CA461</f>
        <v/>
      </c>
      <c r="CN461" s="158" t="n">
        <v>1</v>
      </c>
      <c r="CO461" s="158" t="n">
        <v>1</v>
      </c>
      <c r="CP461" s="158" t="n">
        <v>1</v>
      </c>
      <c r="CQ461" s="158" t="n">
        <v>1</v>
      </c>
      <c r="CR461" s="158" t="n">
        <v>1</v>
      </c>
      <c r="CS461" s="158" t="n">
        <v>0</v>
      </c>
      <c r="CT461" s="158" t="n">
        <v>0</v>
      </c>
      <c r="CU461" s="158" t="n">
        <v>0</v>
      </c>
      <c r="CV461" s="158" t="n">
        <v>0</v>
      </c>
      <c r="CW461" s="158" t="n">
        <v>0</v>
      </c>
      <c r="CX461">
        <f>B461</f>
        <v/>
      </c>
      <c r="CY461">
        <f>C461</f>
        <v/>
      </c>
      <c r="CZ461">
        <f>D461</f>
        <v/>
      </c>
      <c r="DA461" s="158" t="n">
        <v>1900</v>
      </c>
      <c r="DB461" s="158" t="n">
        <v>1</v>
      </c>
      <c r="DC461" s="158" t="n">
        <v>1</v>
      </c>
      <c r="DD461" s="158" t="n">
        <v>1900</v>
      </c>
      <c r="DE461" s="158" t="n">
        <v>1</v>
      </c>
      <c r="DF461" s="158" t="n">
        <v>1</v>
      </c>
      <c r="DG461" s="158" t="n">
        <v>1900</v>
      </c>
      <c r="DH461" s="158" t="n">
        <v>1</v>
      </c>
      <c r="DI461" s="158" t="n">
        <v>1</v>
      </c>
      <c r="DJ461" s="158" t="n">
        <v>1900</v>
      </c>
      <c r="DK461" s="158" t="n">
        <v>1</v>
      </c>
      <c r="DL461" s="158" t="n">
        <v>1</v>
      </c>
      <c r="DR461" s="158" t="n">
        <v>2</v>
      </c>
      <c r="DS461" s="158" t="n">
        <v>1</v>
      </c>
      <c r="DT461" s="158" t="n">
        <v>2</v>
      </c>
      <c r="DU461" s="158" t="n">
        <v>1</v>
      </c>
      <c r="DV461" s="158" t="n">
        <v>3</v>
      </c>
      <c r="DW461" s="158" t="n">
        <v>1</v>
      </c>
      <c r="DX461" s="158" t="n">
        <v>3</v>
      </c>
      <c r="DY461" s="158" t="n">
        <v>0</v>
      </c>
      <c r="DZ461" s="158" t="n">
        <v>0</v>
      </c>
      <c r="EA461" s="158" t="n">
        <v>0</v>
      </c>
      <c r="EB461" s="158" t="n">
        <v>0</v>
      </c>
      <c r="EC461" s="158" t="n">
        <v>0</v>
      </c>
      <c r="ED461" s="158" t="n">
        <v>0</v>
      </c>
      <c r="EE461" s="158" t="n">
        <v>0</v>
      </c>
      <c r="EF461" s="158" t="n">
        <v>0</v>
      </c>
      <c r="EG461" s="158" t="n">
        <v>0</v>
      </c>
      <c r="EH461" s="158" t="n">
        <v>0</v>
      </c>
      <c r="EI461" s="158" t="n">
        <v>0</v>
      </c>
      <c r="EJ461" s="158" t="n">
        <v>0</v>
      </c>
      <c r="EK461" s="158" t="n">
        <v>0</v>
      </c>
      <c r="EL461" s="158" t="n">
        <v>0</v>
      </c>
      <c r="EM461" s="158" t="n">
        <v>0</v>
      </c>
      <c r="EN461" s="158" t="n">
        <v>0</v>
      </c>
      <c r="EO461" s="158" t="n">
        <v>0</v>
      </c>
      <c r="EP461" s="158" t="n">
        <v>0</v>
      </c>
      <c r="EQ461" s="158" t="n">
        <v>0</v>
      </c>
      <c r="ER461" s="158" t="n">
        <v>0</v>
      </c>
      <c r="ES461" s="158" t="n">
        <v>0</v>
      </c>
      <c r="ET461" s="158" t="n">
        <v>0</v>
      </c>
      <c r="EU461" s="158" t="n">
        <v>0</v>
      </c>
      <c r="EV461" s="158" t="n">
        <v>0</v>
      </c>
      <c r="EW461" s="158" t="n">
        <v>0</v>
      </c>
      <c r="EX461" s="158" t="n">
        <v>0</v>
      </c>
      <c r="EY461" s="158" t="n">
        <v>0</v>
      </c>
      <c r="EZ461" s="158" t="n">
        <v>1900</v>
      </c>
      <c r="FA461" s="158" t="n">
        <v>1</v>
      </c>
      <c r="FB461" s="158" t="n">
        <v>1</v>
      </c>
      <c r="FC461" s="158" t="n">
        <v>1900</v>
      </c>
      <c r="FD461" s="158" t="n">
        <v>1</v>
      </c>
      <c r="FE461" s="158" t="n">
        <v>1</v>
      </c>
      <c r="FF461" s="158" t="n">
        <v>1900</v>
      </c>
      <c r="FG461" s="158" t="n">
        <v>1</v>
      </c>
      <c r="FH461" s="158" t="n">
        <v>1</v>
      </c>
      <c r="FI461" s="158" t="n">
        <v>1900</v>
      </c>
      <c r="FJ461" s="158" t="n">
        <v>1</v>
      </c>
      <c r="FK461" s="158" t="n">
        <v>1</v>
      </c>
      <c r="FL461" s="158" t="n">
        <v>1900</v>
      </c>
      <c r="FM461" s="158" t="n">
        <v>1</v>
      </c>
      <c r="FN461" s="158" t="n">
        <v>1</v>
      </c>
      <c r="FO461" s="158" t="n">
        <v>1900</v>
      </c>
      <c r="FP461" s="158" t="n">
        <v>1</v>
      </c>
      <c r="FQ461" s="158" t="n">
        <v>1</v>
      </c>
      <c r="FR461" s="158" t="n">
        <v>1900</v>
      </c>
      <c r="FS461" s="158" t="n">
        <v>1</v>
      </c>
      <c r="FT461" s="158" t="n">
        <v>1</v>
      </c>
      <c r="FU461" s="158" t="n">
        <v>1900</v>
      </c>
      <c r="FV461" s="158" t="n">
        <v>1</v>
      </c>
      <c r="FW461" s="158" t="n">
        <v>1</v>
      </c>
    </row>
    <row r="462">
      <c r="A462">
        <f>IF(F462&gt;1,A461,IF(AND(I462&lt;10,paste!A464&lt;10),RIGHT(H462,2)&amp;"0"&amp;I462&amp;"000"&amp;paste!A464,IF(AND(I462&lt;10,paste!A464&gt;=10,paste!A464&lt;100),RIGHT(H462,2)&amp;"0"&amp;I462&amp;"00"&amp;paste!A464,IF(AND(I462&lt;10,paste!A464&gt;=100,paste!A464&lt;1000),RIGHT(H462,2)&amp;"0"&amp;I462&amp;"0"&amp;paste!A464,IF(AND(I462&lt;10,paste!A464&gt;=1000),RIGHT(H462,2)&amp;"0"&amp;I462&amp;paste!A464,IF(AND(I462&gt;=10,paste!A464&lt;10),RIGHT(H462,2)&amp;I462&amp;"000"&amp;paste!A464,IF(AND(I462&gt;=10,paste!A464&gt;=10,paste!A464&lt;100),RIGHT(H462,2)&amp;I462&amp;"00"&amp;paste!A464,IF(AND(I462&gt;=10,paste!A464&gt;=100,paste!A464&lt;1000),RIGHT(H462,2)&amp;I462&amp;"0"&amp;paste!A464,RIGHT(H462,2)&amp;I462&amp;paste!A464))))))))</f>
        <v/>
      </c>
      <c r="B462">
        <f>YEAR(paste!C464)</f>
        <v/>
      </c>
      <c r="C462">
        <f>MONTH(paste!C464)</f>
        <v/>
      </c>
      <c r="D462">
        <f>DAY(paste!C464)</f>
        <v/>
      </c>
      <c r="E462" s="158" t="n">
        <v>0</v>
      </c>
      <c r="F462">
        <f>IF(AND(L462=L461,D462=D461),F461+1,1)</f>
        <v/>
      </c>
      <c r="G462" s="158" t="n">
        <v>0</v>
      </c>
      <c r="H462">
        <f>YEAR(paste!C464)</f>
        <v/>
      </c>
      <c r="I462">
        <f>MONTH(paste!C464)</f>
        <v/>
      </c>
      <c r="J462">
        <f>DAY(paste!C464)</f>
        <v/>
      </c>
      <c r="K462">
        <f>A462</f>
        <v/>
      </c>
      <c r="L462">
        <f>IF(ISBLANK(VLOOKUP(paste!J464,'得意先名 (2)'!$B$3:$F$2005,5,FALSE)),paste!P464,IFERROR(VLOOKUP(paste!J464,'得意先名 (2)'!$B$3:$F$2005,5,FALSE),"ZZZZZZZZZZZ"))</f>
        <v/>
      </c>
      <c r="M462">
        <f>IF(L462="ZZZZZZZZZZZ",paste!J464&amp;paste!K464&amp; "  :   "&amp;paste!M464&amp; "  :   "&amp;paste!P464,"")</f>
        <v/>
      </c>
      <c r="O462" s="158" t="n"/>
      <c r="P462">
        <f>VLOOKUP(L462,'L_User+EndUser'!$C$2:$K$500,8,FALSE)</f>
        <v/>
      </c>
      <c r="Q462">
        <f>VLOOKUP(L462,'L_User+EndUser'!$C$2:$K$500,9,FALSE)</f>
        <v/>
      </c>
      <c r="R462" s="158" t="n"/>
      <c r="T462" s="158" t="n"/>
      <c r="V462" s="158" t="n"/>
      <c r="AB462">
        <f>paste!J464</f>
        <v/>
      </c>
      <c r="AC462">
        <f>L462</f>
        <v/>
      </c>
      <c r="AO462">
        <f>YEAR(paste!O464)</f>
        <v/>
      </c>
      <c r="AP462">
        <f>MONTH(paste!O464)</f>
        <v/>
      </c>
      <c r="AQ462">
        <f>DAY(paste!O464)</f>
        <v/>
      </c>
      <c r="BD462">
        <f>IF(paste!L464="","",paste!L464)</f>
        <v/>
      </c>
      <c r="BM462" t="n">
        <v>1</v>
      </c>
      <c r="BN462">
        <f>VLOOKUP(paste!E464,L_Product!$A$2:$B$2001,2,FALSE)</f>
        <v/>
      </c>
      <c r="BO462" s="21" t="n"/>
      <c r="BT462" t="n">
        <v>2</v>
      </c>
      <c r="BU462">
        <f>IF($BM$2=1,2,IF($BM$2=18,1))</f>
        <v/>
      </c>
      <c r="BV462">
        <f>IF($BM$2=1,0,IF($BM$2=18,1))</f>
        <v/>
      </c>
      <c r="BW462" t="n">
        <v>2</v>
      </c>
      <c r="BX462" t="n">
        <v>0</v>
      </c>
      <c r="BY462" t="n">
        <v>3</v>
      </c>
      <c r="BZ462">
        <f>VLOOKUP(BN462,L_Product!$B$2:$Z$2001,14,FALSE)</f>
        <v/>
      </c>
      <c r="CA462">
        <f>paste!H464</f>
        <v/>
      </c>
      <c r="CB462">
        <f>BZ462*CA462</f>
        <v/>
      </c>
      <c r="CN462" s="158" t="n">
        <v>1</v>
      </c>
      <c r="CO462" s="158" t="n">
        <v>1</v>
      </c>
      <c r="CP462" s="158" t="n">
        <v>1</v>
      </c>
      <c r="CQ462" s="158" t="n">
        <v>1</v>
      </c>
      <c r="CR462" s="158" t="n">
        <v>1</v>
      </c>
      <c r="CS462" s="158" t="n">
        <v>0</v>
      </c>
      <c r="CT462" s="158" t="n">
        <v>0</v>
      </c>
      <c r="CU462" s="158" t="n">
        <v>0</v>
      </c>
      <c r="CV462" s="158" t="n">
        <v>0</v>
      </c>
      <c r="CW462" s="158" t="n">
        <v>0</v>
      </c>
      <c r="CX462">
        <f>B462</f>
        <v/>
      </c>
      <c r="CY462">
        <f>C462</f>
        <v/>
      </c>
      <c r="CZ462">
        <f>D462</f>
        <v/>
      </c>
      <c r="DA462" s="158" t="n">
        <v>1900</v>
      </c>
      <c r="DB462" s="158" t="n">
        <v>1</v>
      </c>
      <c r="DC462" s="158" t="n">
        <v>1</v>
      </c>
      <c r="DD462" s="158" t="n">
        <v>1900</v>
      </c>
      <c r="DE462" s="158" t="n">
        <v>1</v>
      </c>
      <c r="DF462" s="158" t="n">
        <v>1</v>
      </c>
      <c r="DG462" s="158" t="n">
        <v>1900</v>
      </c>
      <c r="DH462" s="158" t="n">
        <v>1</v>
      </c>
      <c r="DI462" s="158" t="n">
        <v>1</v>
      </c>
      <c r="DJ462" s="158" t="n">
        <v>1900</v>
      </c>
      <c r="DK462" s="158" t="n">
        <v>1</v>
      </c>
      <c r="DL462" s="158" t="n">
        <v>1</v>
      </c>
      <c r="DR462" s="158" t="n">
        <v>2</v>
      </c>
      <c r="DS462" s="158" t="n">
        <v>1</v>
      </c>
      <c r="DT462" s="158" t="n">
        <v>2</v>
      </c>
      <c r="DU462" s="158" t="n">
        <v>1</v>
      </c>
      <c r="DV462" s="158" t="n">
        <v>3</v>
      </c>
      <c r="DW462" s="158" t="n">
        <v>1</v>
      </c>
      <c r="DX462" s="158" t="n">
        <v>3</v>
      </c>
      <c r="DY462" s="158" t="n">
        <v>0</v>
      </c>
      <c r="DZ462" s="158" t="n">
        <v>0</v>
      </c>
      <c r="EA462" s="158" t="n">
        <v>0</v>
      </c>
      <c r="EB462" s="158" t="n">
        <v>0</v>
      </c>
      <c r="EC462" s="158" t="n">
        <v>0</v>
      </c>
      <c r="ED462" s="158" t="n">
        <v>0</v>
      </c>
      <c r="EE462" s="158" t="n">
        <v>0</v>
      </c>
      <c r="EF462" s="158" t="n">
        <v>0</v>
      </c>
      <c r="EG462" s="158" t="n">
        <v>0</v>
      </c>
      <c r="EH462" s="158" t="n">
        <v>0</v>
      </c>
      <c r="EI462" s="158" t="n">
        <v>0</v>
      </c>
      <c r="EJ462" s="158" t="n">
        <v>0</v>
      </c>
      <c r="EK462" s="158" t="n">
        <v>0</v>
      </c>
      <c r="EL462" s="158" t="n">
        <v>0</v>
      </c>
      <c r="EM462" s="158" t="n">
        <v>0</v>
      </c>
      <c r="EN462" s="158" t="n">
        <v>0</v>
      </c>
      <c r="EO462" s="158" t="n">
        <v>0</v>
      </c>
      <c r="EP462" s="158" t="n">
        <v>0</v>
      </c>
      <c r="EQ462" s="158" t="n">
        <v>0</v>
      </c>
      <c r="ER462" s="158" t="n">
        <v>0</v>
      </c>
      <c r="ES462" s="158" t="n">
        <v>0</v>
      </c>
      <c r="ET462" s="158" t="n">
        <v>0</v>
      </c>
      <c r="EU462" s="158" t="n">
        <v>0</v>
      </c>
      <c r="EV462" s="158" t="n">
        <v>0</v>
      </c>
      <c r="EW462" s="158" t="n">
        <v>0</v>
      </c>
      <c r="EX462" s="158" t="n">
        <v>0</v>
      </c>
      <c r="EY462" s="158" t="n">
        <v>0</v>
      </c>
      <c r="EZ462" s="158" t="n">
        <v>1900</v>
      </c>
      <c r="FA462" s="158" t="n">
        <v>1</v>
      </c>
      <c r="FB462" s="158" t="n">
        <v>1</v>
      </c>
      <c r="FC462" s="158" t="n">
        <v>1900</v>
      </c>
      <c r="FD462" s="158" t="n">
        <v>1</v>
      </c>
      <c r="FE462" s="158" t="n">
        <v>1</v>
      </c>
      <c r="FF462" s="158" t="n">
        <v>1900</v>
      </c>
      <c r="FG462" s="158" t="n">
        <v>1</v>
      </c>
      <c r="FH462" s="158" t="n">
        <v>1</v>
      </c>
      <c r="FI462" s="158" t="n">
        <v>1900</v>
      </c>
      <c r="FJ462" s="158" t="n">
        <v>1</v>
      </c>
      <c r="FK462" s="158" t="n">
        <v>1</v>
      </c>
      <c r="FL462" s="158" t="n">
        <v>1900</v>
      </c>
      <c r="FM462" s="158" t="n">
        <v>1</v>
      </c>
      <c r="FN462" s="158" t="n">
        <v>1</v>
      </c>
      <c r="FO462" s="158" t="n">
        <v>1900</v>
      </c>
      <c r="FP462" s="158" t="n">
        <v>1</v>
      </c>
      <c r="FQ462" s="158" t="n">
        <v>1</v>
      </c>
      <c r="FR462" s="158" t="n">
        <v>1900</v>
      </c>
      <c r="FS462" s="158" t="n">
        <v>1</v>
      </c>
      <c r="FT462" s="158" t="n">
        <v>1</v>
      </c>
      <c r="FU462" s="158" t="n">
        <v>1900</v>
      </c>
      <c r="FV462" s="158" t="n">
        <v>1</v>
      </c>
      <c r="FW462" s="158" t="n">
        <v>1</v>
      </c>
    </row>
    <row r="463">
      <c r="A463">
        <f>IF(F463&gt;1,A462,IF(AND(I463&lt;10,paste!A465&lt;10),RIGHT(H463,2)&amp;"0"&amp;I463&amp;"000"&amp;paste!A465,IF(AND(I463&lt;10,paste!A465&gt;=10,paste!A465&lt;100),RIGHT(H463,2)&amp;"0"&amp;I463&amp;"00"&amp;paste!A465,IF(AND(I463&lt;10,paste!A465&gt;=100,paste!A465&lt;1000),RIGHT(H463,2)&amp;"0"&amp;I463&amp;"0"&amp;paste!A465,IF(AND(I463&lt;10,paste!A465&gt;=1000),RIGHT(H463,2)&amp;"0"&amp;I463&amp;paste!A465,IF(AND(I463&gt;=10,paste!A465&lt;10),RIGHT(H463,2)&amp;I463&amp;"000"&amp;paste!A465,IF(AND(I463&gt;=10,paste!A465&gt;=10,paste!A465&lt;100),RIGHT(H463,2)&amp;I463&amp;"00"&amp;paste!A465,IF(AND(I463&gt;=10,paste!A465&gt;=100,paste!A465&lt;1000),RIGHT(H463,2)&amp;I463&amp;"0"&amp;paste!A465,RIGHT(H463,2)&amp;I463&amp;paste!A465))))))))</f>
        <v/>
      </c>
      <c r="B463">
        <f>YEAR(paste!C465)</f>
        <v/>
      </c>
      <c r="C463">
        <f>MONTH(paste!C465)</f>
        <v/>
      </c>
      <c r="D463">
        <f>DAY(paste!C465)</f>
        <v/>
      </c>
      <c r="E463" s="158" t="n">
        <v>0</v>
      </c>
      <c r="F463">
        <f>IF(AND(L463=L462,D463=D462),F462+1,1)</f>
        <v/>
      </c>
      <c r="G463" s="158" t="n">
        <v>0</v>
      </c>
      <c r="H463">
        <f>YEAR(paste!C465)</f>
        <v/>
      </c>
      <c r="I463">
        <f>MONTH(paste!C465)</f>
        <v/>
      </c>
      <c r="J463">
        <f>DAY(paste!C465)</f>
        <v/>
      </c>
      <c r="K463">
        <f>A463</f>
        <v/>
      </c>
      <c r="L463">
        <f>IF(ISBLANK(VLOOKUP(paste!J465,'得意先名 (2)'!$B$3:$F$2005,5,FALSE)),paste!P465,IFERROR(VLOOKUP(paste!J465,'得意先名 (2)'!$B$3:$F$2005,5,FALSE),"ZZZZZZZZZZZ"))</f>
        <v/>
      </c>
      <c r="M463">
        <f>IF(L463="ZZZZZZZZZZZ",paste!J465&amp;paste!K465&amp; "  :   "&amp;paste!M465&amp; "  :   "&amp;paste!P465,"")</f>
        <v/>
      </c>
      <c r="O463" s="158" t="n"/>
      <c r="P463">
        <f>VLOOKUP(L463,'L_User+EndUser'!$C$2:$K$500,8,FALSE)</f>
        <v/>
      </c>
      <c r="Q463">
        <f>VLOOKUP(L463,'L_User+EndUser'!$C$2:$K$500,9,FALSE)</f>
        <v/>
      </c>
      <c r="R463" s="158" t="n"/>
      <c r="T463" s="158" t="n"/>
      <c r="V463" s="158" t="n"/>
      <c r="AB463">
        <f>paste!J465</f>
        <v/>
      </c>
      <c r="AC463">
        <f>L463</f>
        <v/>
      </c>
      <c r="AO463">
        <f>YEAR(paste!O465)</f>
        <v/>
      </c>
      <c r="AP463">
        <f>MONTH(paste!O465)</f>
        <v/>
      </c>
      <c r="AQ463">
        <f>DAY(paste!O465)</f>
        <v/>
      </c>
      <c r="BD463">
        <f>IF(paste!L465="","",paste!L465)</f>
        <v/>
      </c>
      <c r="BM463" t="n">
        <v>1</v>
      </c>
      <c r="BN463">
        <f>VLOOKUP(paste!E465,L_Product!$A$2:$B$2001,2,FALSE)</f>
        <v/>
      </c>
      <c r="BO463" s="21" t="n"/>
      <c r="BT463" t="n">
        <v>2</v>
      </c>
      <c r="BU463">
        <f>IF($BM$2=1,2,IF($BM$2=18,1))</f>
        <v/>
      </c>
      <c r="BV463">
        <f>IF($BM$2=1,0,IF($BM$2=18,1))</f>
        <v/>
      </c>
      <c r="BW463" t="n">
        <v>2</v>
      </c>
      <c r="BX463" t="n">
        <v>0</v>
      </c>
      <c r="BY463" t="n">
        <v>3</v>
      </c>
      <c r="BZ463">
        <f>VLOOKUP(BN463,L_Product!$B$2:$Z$2001,14,FALSE)</f>
        <v/>
      </c>
      <c r="CA463">
        <f>paste!H465</f>
        <v/>
      </c>
      <c r="CB463">
        <f>BZ463*CA463</f>
        <v/>
      </c>
      <c r="CN463" s="158" t="n">
        <v>1</v>
      </c>
      <c r="CO463" s="158" t="n">
        <v>1</v>
      </c>
      <c r="CP463" s="158" t="n">
        <v>1</v>
      </c>
      <c r="CQ463" s="158" t="n">
        <v>1</v>
      </c>
      <c r="CR463" s="158" t="n">
        <v>1</v>
      </c>
      <c r="CS463" s="158" t="n">
        <v>0</v>
      </c>
      <c r="CT463" s="158" t="n">
        <v>0</v>
      </c>
      <c r="CU463" s="158" t="n">
        <v>0</v>
      </c>
      <c r="CV463" s="158" t="n">
        <v>0</v>
      </c>
      <c r="CW463" s="158" t="n">
        <v>0</v>
      </c>
      <c r="CX463">
        <f>B463</f>
        <v/>
      </c>
      <c r="CY463">
        <f>C463</f>
        <v/>
      </c>
      <c r="CZ463">
        <f>D463</f>
        <v/>
      </c>
      <c r="DA463" s="158" t="n">
        <v>1900</v>
      </c>
      <c r="DB463" s="158" t="n">
        <v>1</v>
      </c>
      <c r="DC463" s="158" t="n">
        <v>1</v>
      </c>
      <c r="DD463" s="158" t="n">
        <v>1900</v>
      </c>
      <c r="DE463" s="158" t="n">
        <v>1</v>
      </c>
      <c r="DF463" s="158" t="n">
        <v>1</v>
      </c>
      <c r="DG463" s="158" t="n">
        <v>1900</v>
      </c>
      <c r="DH463" s="158" t="n">
        <v>1</v>
      </c>
      <c r="DI463" s="158" t="n">
        <v>1</v>
      </c>
      <c r="DJ463" s="158" t="n">
        <v>1900</v>
      </c>
      <c r="DK463" s="158" t="n">
        <v>1</v>
      </c>
      <c r="DL463" s="158" t="n">
        <v>1</v>
      </c>
      <c r="DR463" s="158" t="n">
        <v>2</v>
      </c>
      <c r="DS463" s="158" t="n">
        <v>1</v>
      </c>
      <c r="DT463" s="158" t="n">
        <v>2</v>
      </c>
      <c r="DU463" s="158" t="n">
        <v>1</v>
      </c>
      <c r="DV463" s="158" t="n">
        <v>3</v>
      </c>
      <c r="DW463" s="158" t="n">
        <v>1</v>
      </c>
      <c r="DX463" s="158" t="n">
        <v>3</v>
      </c>
      <c r="DY463" s="158" t="n">
        <v>0</v>
      </c>
      <c r="DZ463" s="158" t="n">
        <v>0</v>
      </c>
      <c r="EA463" s="158" t="n">
        <v>0</v>
      </c>
      <c r="EB463" s="158" t="n">
        <v>0</v>
      </c>
      <c r="EC463" s="158" t="n">
        <v>0</v>
      </c>
      <c r="ED463" s="158" t="n">
        <v>0</v>
      </c>
      <c r="EE463" s="158" t="n">
        <v>0</v>
      </c>
      <c r="EF463" s="158" t="n">
        <v>0</v>
      </c>
      <c r="EG463" s="158" t="n">
        <v>0</v>
      </c>
      <c r="EH463" s="158" t="n">
        <v>0</v>
      </c>
      <c r="EI463" s="158" t="n">
        <v>0</v>
      </c>
      <c r="EJ463" s="158" t="n">
        <v>0</v>
      </c>
      <c r="EK463" s="158" t="n">
        <v>0</v>
      </c>
      <c r="EL463" s="158" t="n">
        <v>0</v>
      </c>
      <c r="EM463" s="158" t="n">
        <v>0</v>
      </c>
      <c r="EN463" s="158" t="n">
        <v>0</v>
      </c>
      <c r="EO463" s="158" t="n">
        <v>0</v>
      </c>
      <c r="EP463" s="158" t="n">
        <v>0</v>
      </c>
      <c r="EQ463" s="158" t="n">
        <v>0</v>
      </c>
      <c r="ER463" s="158" t="n">
        <v>0</v>
      </c>
      <c r="ES463" s="158" t="n">
        <v>0</v>
      </c>
      <c r="ET463" s="158" t="n">
        <v>0</v>
      </c>
      <c r="EU463" s="158" t="n">
        <v>0</v>
      </c>
      <c r="EV463" s="158" t="n">
        <v>0</v>
      </c>
      <c r="EW463" s="158" t="n">
        <v>0</v>
      </c>
      <c r="EX463" s="158" t="n">
        <v>0</v>
      </c>
      <c r="EY463" s="158" t="n">
        <v>0</v>
      </c>
      <c r="EZ463" s="158" t="n">
        <v>1900</v>
      </c>
      <c r="FA463" s="158" t="n">
        <v>1</v>
      </c>
      <c r="FB463" s="158" t="n">
        <v>1</v>
      </c>
      <c r="FC463" s="158" t="n">
        <v>1900</v>
      </c>
      <c r="FD463" s="158" t="n">
        <v>1</v>
      </c>
      <c r="FE463" s="158" t="n">
        <v>1</v>
      </c>
      <c r="FF463" s="158" t="n">
        <v>1900</v>
      </c>
      <c r="FG463" s="158" t="n">
        <v>1</v>
      </c>
      <c r="FH463" s="158" t="n">
        <v>1</v>
      </c>
      <c r="FI463" s="158" t="n">
        <v>1900</v>
      </c>
      <c r="FJ463" s="158" t="n">
        <v>1</v>
      </c>
      <c r="FK463" s="158" t="n">
        <v>1</v>
      </c>
      <c r="FL463" s="158" t="n">
        <v>1900</v>
      </c>
      <c r="FM463" s="158" t="n">
        <v>1</v>
      </c>
      <c r="FN463" s="158" t="n">
        <v>1</v>
      </c>
      <c r="FO463" s="158" t="n">
        <v>1900</v>
      </c>
      <c r="FP463" s="158" t="n">
        <v>1</v>
      </c>
      <c r="FQ463" s="158" t="n">
        <v>1</v>
      </c>
      <c r="FR463" s="158" t="n">
        <v>1900</v>
      </c>
      <c r="FS463" s="158" t="n">
        <v>1</v>
      </c>
      <c r="FT463" s="158" t="n">
        <v>1</v>
      </c>
      <c r="FU463" s="158" t="n">
        <v>1900</v>
      </c>
      <c r="FV463" s="158" t="n">
        <v>1</v>
      </c>
      <c r="FW463" s="158" t="n">
        <v>1</v>
      </c>
    </row>
    <row r="464">
      <c r="A464">
        <f>IF(F464&gt;1,A463,IF(AND(I464&lt;10,paste!A466&lt;10),RIGHT(H464,2)&amp;"0"&amp;I464&amp;"000"&amp;paste!A466,IF(AND(I464&lt;10,paste!A466&gt;=10,paste!A466&lt;100),RIGHT(H464,2)&amp;"0"&amp;I464&amp;"00"&amp;paste!A466,IF(AND(I464&lt;10,paste!A466&gt;=100,paste!A466&lt;1000),RIGHT(H464,2)&amp;"0"&amp;I464&amp;"0"&amp;paste!A466,IF(AND(I464&lt;10,paste!A466&gt;=1000),RIGHT(H464,2)&amp;"0"&amp;I464&amp;paste!A466,IF(AND(I464&gt;=10,paste!A466&lt;10),RIGHT(H464,2)&amp;I464&amp;"000"&amp;paste!A466,IF(AND(I464&gt;=10,paste!A466&gt;=10,paste!A466&lt;100),RIGHT(H464,2)&amp;I464&amp;"00"&amp;paste!A466,IF(AND(I464&gt;=10,paste!A466&gt;=100,paste!A466&lt;1000),RIGHT(H464,2)&amp;I464&amp;"0"&amp;paste!A466,RIGHT(H464,2)&amp;I464&amp;paste!A466))))))))</f>
        <v/>
      </c>
      <c r="B464">
        <f>YEAR(paste!C466)</f>
        <v/>
      </c>
      <c r="C464">
        <f>MONTH(paste!C466)</f>
        <v/>
      </c>
      <c r="D464">
        <f>DAY(paste!C466)</f>
        <v/>
      </c>
      <c r="E464" s="158" t="n">
        <v>0</v>
      </c>
      <c r="F464">
        <f>IF(AND(L464=L463,D464=D463),F463+1,1)</f>
        <v/>
      </c>
      <c r="G464" s="158" t="n">
        <v>0</v>
      </c>
      <c r="H464">
        <f>YEAR(paste!C466)</f>
        <v/>
      </c>
      <c r="I464">
        <f>MONTH(paste!C466)</f>
        <v/>
      </c>
      <c r="J464">
        <f>DAY(paste!C466)</f>
        <v/>
      </c>
      <c r="K464">
        <f>A464</f>
        <v/>
      </c>
      <c r="L464">
        <f>IF(ISBLANK(VLOOKUP(paste!J466,'得意先名 (2)'!$B$3:$F$2005,5,FALSE)),paste!P466,IFERROR(VLOOKUP(paste!J466,'得意先名 (2)'!$B$3:$F$2005,5,FALSE),"ZZZZZZZZZZZ"))</f>
        <v/>
      </c>
      <c r="M464">
        <f>IF(L464="ZZZZZZZZZZZ",paste!J466&amp;paste!K466&amp; "  :   "&amp;paste!M466&amp; "  :   "&amp;paste!P466,"")</f>
        <v/>
      </c>
      <c r="O464" s="158" t="n"/>
      <c r="P464">
        <f>VLOOKUP(L464,'L_User+EndUser'!$C$2:$K$500,8,FALSE)</f>
        <v/>
      </c>
      <c r="Q464">
        <f>VLOOKUP(L464,'L_User+EndUser'!$C$2:$K$500,9,FALSE)</f>
        <v/>
      </c>
      <c r="R464" s="158" t="n"/>
      <c r="T464" s="158" t="n"/>
      <c r="V464" s="158" t="n"/>
      <c r="AB464">
        <f>paste!J466</f>
        <v/>
      </c>
      <c r="AC464">
        <f>L464</f>
        <v/>
      </c>
      <c r="AO464">
        <f>YEAR(paste!O466)</f>
        <v/>
      </c>
      <c r="AP464">
        <f>MONTH(paste!O466)</f>
        <v/>
      </c>
      <c r="AQ464">
        <f>DAY(paste!O466)</f>
        <v/>
      </c>
      <c r="BD464">
        <f>IF(paste!L466="","",paste!L466)</f>
        <v/>
      </c>
      <c r="BM464" t="n">
        <v>1</v>
      </c>
      <c r="BN464">
        <f>VLOOKUP(paste!E466,L_Product!$A$2:$B$2001,2,FALSE)</f>
        <v/>
      </c>
      <c r="BO464" s="21" t="n"/>
      <c r="BT464" t="n">
        <v>2</v>
      </c>
      <c r="BU464">
        <f>IF($BM$2=1,2,IF($BM$2=18,1))</f>
        <v/>
      </c>
      <c r="BV464">
        <f>IF($BM$2=1,0,IF($BM$2=18,1))</f>
        <v/>
      </c>
      <c r="BW464" t="n">
        <v>2</v>
      </c>
      <c r="BX464" t="n">
        <v>0</v>
      </c>
      <c r="BY464" t="n">
        <v>3</v>
      </c>
      <c r="BZ464">
        <f>VLOOKUP(BN464,L_Product!$B$2:$Z$2001,14,FALSE)</f>
        <v/>
      </c>
      <c r="CA464">
        <f>paste!H466</f>
        <v/>
      </c>
      <c r="CB464">
        <f>BZ464*CA464</f>
        <v/>
      </c>
      <c r="CN464" s="158" t="n">
        <v>1</v>
      </c>
      <c r="CO464" s="158" t="n">
        <v>1</v>
      </c>
      <c r="CP464" s="158" t="n">
        <v>1</v>
      </c>
      <c r="CQ464" s="158" t="n">
        <v>1</v>
      </c>
      <c r="CR464" s="158" t="n">
        <v>1</v>
      </c>
      <c r="CS464" s="158" t="n">
        <v>0</v>
      </c>
      <c r="CT464" s="158" t="n">
        <v>0</v>
      </c>
      <c r="CU464" s="158" t="n">
        <v>0</v>
      </c>
      <c r="CV464" s="158" t="n">
        <v>0</v>
      </c>
      <c r="CW464" s="158" t="n">
        <v>0</v>
      </c>
      <c r="CX464">
        <f>B464</f>
        <v/>
      </c>
      <c r="CY464">
        <f>C464</f>
        <v/>
      </c>
      <c r="CZ464">
        <f>D464</f>
        <v/>
      </c>
      <c r="DA464" s="158" t="n">
        <v>1900</v>
      </c>
      <c r="DB464" s="158" t="n">
        <v>1</v>
      </c>
      <c r="DC464" s="158" t="n">
        <v>1</v>
      </c>
      <c r="DD464" s="158" t="n">
        <v>1900</v>
      </c>
      <c r="DE464" s="158" t="n">
        <v>1</v>
      </c>
      <c r="DF464" s="158" t="n">
        <v>1</v>
      </c>
      <c r="DG464" s="158" t="n">
        <v>1900</v>
      </c>
      <c r="DH464" s="158" t="n">
        <v>1</v>
      </c>
      <c r="DI464" s="158" t="n">
        <v>1</v>
      </c>
      <c r="DJ464" s="158" t="n">
        <v>1900</v>
      </c>
      <c r="DK464" s="158" t="n">
        <v>1</v>
      </c>
      <c r="DL464" s="158" t="n">
        <v>1</v>
      </c>
      <c r="DR464" s="158" t="n">
        <v>2</v>
      </c>
      <c r="DS464" s="158" t="n">
        <v>1</v>
      </c>
      <c r="DT464" s="158" t="n">
        <v>2</v>
      </c>
      <c r="DU464" s="158" t="n">
        <v>1</v>
      </c>
      <c r="DV464" s="158" t="n">
        <v>3</v>
      </c>
      <c r="DW464" s="158" t="n">
        <v>1</v>
      </c>
      <c r="DX464" s="158" t="n">
        <v>3</v>
      </c>
      <c r="DY464" s="158" t="n">
        <v>0</v>
      </c>
      <c r="DZ464" s="158" t="n">
        <v>0</v>
      </c>
      <c r="EA464" s="158" t="n">
        <v>0</v>
      </c>
      <c r="EB464" s="158" t="n">
        <v>0</v>
      </c>
      <c r="EC464" s="158" t="n">
        <v>0</v>
      </c>
      <c r="ED464" s="158" t="n">
        <v>0</v>
      </c>
      <c r="EE464" s="158" t="n">
        <v>0</v>
      </c>
      <c r="EF464" s="158" t="n">
        <v>0</v>
      </c>
      <c r="EG464" s="158" t="n">
        <v>0</v>
      </c>
      <c r="EH464" s="158" t="n">
        <v>0</v>
      </c>
      <c r="EI464" s="158" t="n">
        <v>0</v>
      </c>
      <c r="EJ464" s="158" t="n">
        <v>0</v>
      </c>
      <c r="EK464" s="158" t="n">
        <v>0</v>
      </c>
      <c r="EL464" s="158" t="n">
        <v>0</v>
      </c>
      <c r="EM464" s="158" t="n">
        <v>0</v>
      </c>
      <c r="EN464" s="158" t="n">
        <v>0</v>
      </c>
      <c r="EO464" s="158" t="n">
        <v>0</v>
      </c>
      <c r="EP464" s="158" t="n">
        <v>0</v>
      </c>
      <c r="EQ464" s="158" t="n">
        <v>0</v>
      </c>
      <c r="ER464" s="158" t="n">
        <v>0</v>
      </c>
      <c r="ES464" s="158" t="n">
        <v>0</v>
      </c>
      <c r="ET464" s="158" t="n">
        <v>0</v>
      </c>
      <c r="EU464" s="158" t="n">
        <v>0</v>
      </c>
      <c r="EV464" s="158" t="n">
        <v>0</v>
      </c>
      <c r="EW464" s="158" t="n">
        <v>0</v>
      </c>
      <c r="EX464" s="158" t="n">
        <v>0</v>
      </c>
      <c r="EY464" s="158" t="n">
        <v>0</v>
      </c>
      <c r="EZ464" s="158" t="n">
        <v>1900</v>
      </c>
      <c r="FA464" s="158" t="n">
        <v>1</v>
      </c>
      <c r="FB464" s="158" t="n">
        <v>1</v>
      </c>
      <c r="FC464" s="158" t="n">
        <v>1900</v>
      </c>
      <c r="FD464" s="158" t="n">
        <v>1</v>
      </c>
      <c r="FE464" s="158" t="n">
        <v>1</v>
      </c>
      <c r="FF464" s="158" t="n">
        <v>1900</v>
      </c>
      <c r="FG464" s="158" t="n">
        <v>1</v>
      </c>
      <c r="FH464" s="158" t="n">
        <v>1</v>
      </c>
      <c r="FI464" s="158" t="n">
        <v>1900</v>
      </c>
      <c r="FJ464" s="158" t="n">
        <v>1</v>
      </c>
      <c r="FK464" s="158" t="n">
        <v>1</v>
      </c>
      <c r="FL464" s="158" t="n">
        <v>1900</v>
      </c>
      <c r="FM464" s="158" t="n">
        <v>1</v>
      </c>
      <c r="FN464" s="158" t="n">
        <v>1</v>
      </c>
      <c r="FO464" s="158" t="n">
        <v>1900</v>
      </c>
      <c r="FP464" s="158" t="n">
        <v>1</v>
      </c>
      <c r="FQ464" s="158" t="n">
        <v>1</v>
      </c>
      <c r="FR464" s="158" t="n">
        <v>1900</v>
      </c>
      <c r="FS464" s="158" t="n">
        <v>1</v>
      </c>
      <c r="FT464" s="158" t="n">
        <v>1</v>
      </c>
      <c r="FU464" s="158" t="n">
        <v>1900</v>
      </c>
      <c r="FV464" s="158" t="n">
        <v>1</v>
      </c>
      <c r="FW464" s="158" t="n">
        <v>1</v>
      </c>
    </row>
    <row r="465">
      <c r="A465">
        <f>IF(F465&gt;1,A464,IF(AND(I465&lt;10,paste!A467&lt;10),RIGHT(H465,2)&amp;"0"&amp;I465&amp;"000"&amp;paste!A467,IF(AND(I465&lt;10,paste!A467&gt;=10,paste!A467&lt;100),RIGHT(H465,2)&amp;"0"&amp;I465&amp;"00"&amp;paste!A467,IF(AND(I465&lt;10,paste!A467&gt;=100,paste!A467&lt;1000),RIGHT(H465,2)&amp;"0"&amp;I465&amp;"0"&amp;paste!A467,IF(AND(I465&lt;10,paste!A467&gt;=1000),RIGHT(H465,2)&amp;"0"&amp;I465&amp;paste!A467,IF(AND(I465&gt;=10,paste!A467&lt;10),RIGHT(H465,2)&amp;I465&amp;"000"&amp;paste!A467,IF(AND(I465&gt;=10,paste!A467&gt;=10,paste!A467&lt;100),RIGHT(H465,2)&amp;I465&amp;"00"&amp;paste!A467,IF(AND(I465&gt;=10,paste!A467&gt;=100,paste!A467&lt;1000),RIGHT(H465,2)&amp;I465&amp;"0"&amp;paste!A467,RIGHT(H465,2)&amp;I465&amp;paste!A467))))))))</f>
        <v/>
      </c>
      <c r="B465">
        <f>YEAR(paste!C467)</f>
        <v/>
      </c>
      <c r="C465">
        <f>MONTH(paste!C467)</f>
        <v/>
      </c>
      <c r="D465">
        <f>DAY(paste!C467)</f>
        <v/>
      </c>
      <c r="E465" s="158" t="n">
        <v>0</v>
      </c>
      <c r="F465">
        <f>IF(AND(L465=L464,D465=D464),F464+1,1)</f>
        <v/>
      </c>
      <c r="G465" s="158" t="n">
        <v>0</v>
      </c>
      <c r="H465">
        <f>YEAR(paste!C467)</f>
        <v/>
      </c>
      <c r="I465">
        <f>MONTH(paste!C467)</f>
        <v/>
      </c>
      <c r="J465">
        <f>DAY(paste!C467)</f>
        <v/>
      </c>
      <c r="K465">
        <f>A465</f>
        <v/>
      </c>
      <c r="L465">
        <f>IF(ISBLANK(VLOOKUP(paste!J467,'得意先名 (2)'!$B$3:$F$2005,5,FALSE)),paste!P467,IFERROR(VLOOKUP(paste!J467,'得意先名 (2)'!$B$3:$F$2005,5,FALSE),"ZZZZZZZZZZZ"))</f>
        <v/>
      </c>
      <c r="M465">
        <f>IF(L465="ZZZZZZZZZZZ",paste!J467&amp;paste!K467&amp; "  :   "&amp;paste!M467&amp; "  :   "&amp;paste!P467,"")</f>
        <v/>
      </c>
      <c r="O465" s="158" t="n"/>
      <c r="P465">
        <f>VLOOKUP(L465,'L_User+EndUser'!$C$2:$K$500,8,FALSE)</f>
        <v/>
      </c>
      <c r="Q465">
        <f>VLOOKUP(L465,'L_User+EndUser'!$C$2:$K$500,9,FALSE)</f>
        <v/>
      </c>
      <c r="R465" s="158" t="n"/>
      <c r="T465" s="158" t="n"/>
      <c r="V465" s="158" t="n"/>
      <c r="AB465">
        <f>paste!J467</f>
        <v/>
      </c>
      <c r="AC465">
        <f>L465</f>
        <v/>
      </c>
      <c r="AO465">
        <f>YEAR(paste!O467)</f>
        <v/>
      </c>
      <c r="AP465">
        <f>MONTH(paste!O467)</f>
        <v/>
      </c>
      <c r="AQ465">
        <f>DAY(paste!O467)</f>
        <v/>
      </c>
      <c r="BD465">
        <f>IF(paste!L467="","",paste!L467)</f>
        <v/>
      </c>
      <c r="BM465" t="n">
        <v>1</v>
      </c>
      <c r="BN465">
        <f>VLOOKUP(paste!E467,L_Product!$A$2:$B$2001,2,FALSE)</f>
        <v/>
      </c>
      <c r="BO465" s="21" t="n"/>
      <c r="BT465" t="n">
        <v>2</v>
      </c>
      <c r="BU465">
        <f>IF($BM$2=1,2,IF($BM$2=18,1))</f>
        <v/>
      </c>
      <c r="BV465">
        <f>IF($BM$2=1,0,IF($BM$2=18,1))</f>
        <v/>
      </c>
      <c r="BW465" t="n">
        <v>2</v>
      </c>
      <c r="BX465" t="n">
        <v>0</v>
      </c>
      <c r="BY465" t="n">
        <v>3</v>
      </c>
      <c r="BZ465">
        <f>VLOOKUP(BN465,L_Product!$B$2:$Z$2001,14,FALSE)</f>
        <v/>
      </c>
      <c r="CA465">
        <f>paste!H467</f>
        <v/>
      </c>
      <c r="CB465">
        <f>BZ465*CA465</f>
        <v/>
      </c>
      <c r="CN465" s="158" t="n">
        <v>1</v>
      </c>
      <c r="CO465" s="158" t="n">
        <v>1</v>
      </c>
      <c r="CP465" s="158" t="n">
        <v>1</v>
      </c>
      <c r="CQ465" s="158" t="n">
        <v>1</v>
      </c>
      <c r="CR465" s="158" t="n">
        <v>1</v>
      </c>
      <c r="CS465" s="158" t="n">
        <v>0</v>
      </c>
      <c r="CT465" s="158" t="n">
        <v>0</v>
      </c>
      <c r="CU465" s="158" t="n">
        <v>0</v>
      </c>
      <c r="CV465" s="158" t="n">
        <v>0</v>
      </c>
      <c r="CW465" s="158" t="n">
        <v>0</v>
      </c>
      <c r="CX465">
        <f>B465</f>
        <v/>
      </c>
      <c r="CY465">
        <f>C465</f>
        <v/>
      </c>
      <c r="CZ465">
        <f>D465</f>
        <v/>
      </c>
      <c r="DA465" s="158" t="n">
        <v>1900</v>
      </c>
      <c r="DB465" s="158" t="n">
        <v>1</v>
      </c>
      <c r="DC465" s="158" t="n">
        <v>1</v>
      </c>
      <c r="DD465" s="158" t="n">
        <v>1900</v>
      </c>
      <c r="DE465" s="158" t="n">
        <v>1</v>
      </c>
      <c r="DF465" s="158" t="n">
        <v>1</v>
      </c>
      <c r="DG465" s="158" t="n">
        <v>1900</v>
      </c>
      <c r="DH465" s="158" t="n">
        <v>1</v>
      </c>
      <c r="DI465" s="158" t="n">
        <v>1</v>
      </c>
      <c r="DJ465" s="158" t="n">
        <v>1900</v>
      </c>
      <c r="DK465" s="158" t="n">
        <v>1</v>
      </c>
      <c r="DL465" s="158" t="n">
        <v>1</v>
      </c>
      <c r="DR465" s="158" t="n">
        <v>2</v>
      </c>
      <c r="DS465" s="158" t="n">
        <v>1</v>
      </c>
      <c r="DT465" s="158" t="n">
        <v>2</v>
      </c>
      <c r="DU465" s="158" t="n">
        <v>1</v>
      </c>
      <c r="DV465" s="158" t="n">
        <v>3</v>
      </c>
      <c r="DW465" s="158" t="n">
        <v>1</v>
      </c>
      <c r="DX465" s="158" t="n">
        <v>3</v>
      </c>
      <c r="DY465" s="158" t="n">
        <v>0</v>
      </c>
      <c r="DZ465" s="158" t="n">
        <v>0</v>
      </c>
      <c r="EA465" s="158" t="n">
        <v>0</v>
      </c>
      <c r="EB465" s="158" t="n">
        <v>0</v>
      </c>
      <c r="EC465" s="158" t="n">
        <v>0</v>
      </c>
      <c r="ED465" s="158" t="n">
        <v>0</v>
      </c>
      <c r="EE465" s="158" t="n">
        <v>0</v>
      </c>
      <c r="EF465" s="158" t="n">
        <v>0</v>
      </c>
      <c r="EG465" s="158" t="n">
        <v>0</v>
      </c>
      <c r="EH465" s="158" t="n">
        <v>0</v>
      </c>
      <c r="EI465" s="158" t="n">
        <v>0</v>
      </c>
      <c r="EJ465" s="158" t="n">
        <v>0</v>
      </c>
      <c r="EK465" s="158" t="n">
        <v>0</v>
      </c>
      <c r="EL465" s="158" t="n">
        <v>0</v>
      </c>
      <c r="EM465" s="158" t="n">
        <v>0</v>
      </c>
      <c r="EN465" s="158" t="n">
        <v>0</v>
      </c>
      <c r="EO465" s="158" t="n">
        <v>0</v>
      </c>
      <c r="EP465" s="158" t="n">
        <v>0</v>
      </c>
      <c r="EQ465" s="158" t="n">
        <v>0</v>
      </c>
      <c r="ER465" s="158" t="n">
        <v>0</v>
      </c>
      <c r="ES465" s="158" t="n">
        <v>0</v>
      </c>
      <c r="ET465" s="158" t="n">
        <v>0</v>
      </c>
      <c r="EU465" s="158" t="n">
        <v>0</v>
      </c>
      <c r="EV465" s="158" t="n">
        <v>0</v>
      </c>
      <c r="EW465" s="158" t="n">
        <v>0</v>
      </c>
      <c r="EX465" s="158" t="n">
        <v>0</v>
      </c>
      <c r="EY465" s="158" t="n">
        <v>0</v>
      </c>
      <c r="EZ465" s="158" t="n">
        <v>1900</v>
      </c>
      <c r="FA465" s="158" t="n">
        <v>1</v>
      </c>
      <c r="FB465" s="158" t="n">
        <v>1</v>
      </c>
      <c r="FC465" s="158" t="n">
        <v>1900</v>
      </c>
      <c r="FD465" s="158" t="n">
        <v>1</v>
      </c>
      <c r="FE465" s="158" t="n">
        <v>1</v>
      </c>
      <c r="FF465" s="158" t="n">
        <v>1900</v>
      </c>
      <c r="FG465" s="158" t="n">
        <v>1</v>
      </c>
      <c r="FH465" s="158" t="n">
        <v>1</v>
      </c>
      <c r="FI465" s="158" t="n">
        <v>1900</v>
      </c>
      <c r="FJ465" s="158" t="n">
        <v>1</v>
      </c>
      <c r="FK465" s="158" t="n">
        <v>1</v>
      </c>
      <c r="FL465" s="158" t="n">
        <v>1900</v>
      </c>
      <c r="FM465" s="158" t="n">
        <v>1</v>
      </c>
      <c r="FN465" s="158" t="n">
        <v>1</v>
      </c>
      <c r="FO465" s="158" t="n">
        <v>1900</v>
      </c>
      <c r="FP465" s="158" t="n">
        <v>1</v>
      </c>
      <c r="FQ465" s="158" t="n">
        <v>1</v>
      </c>
      <c r="FR465" s="158" t="n">
        <v>1900</v>
      </c>
      <c r="FS465" s="158" t="n">
        <v>1</v>
      </c>
      <c r="FT465" s="158" t="n">
        <v>1</v>
      </c>
      <c r="FU465" s="158" t="n">
        <v>1900</v>
      </c>
      <c r="FV465" s="158" t="n">
        <v>1</v>
      </c>
      <c r="FW465" s="158" t="n">
        <v>1</v>
      </c>
    </row>
    <row r="466">
      <c r="A466">
        <f>IF(F466&gt;1,A465,IF(AND(I466&lt;10,paste!A468&lt;10),RIGHT(H466,2)&amp;"0"&amp;I466&amp;"000"&amp;paste!A468,IF(AND(I466&lt;10,paste!A468&gt;=10,paste!A468&lt;100),RIGHT(H466,2)&amp;"0"&amp;I466&amp;"00"&amp;paste!A468,IF(AND(I466&lt;10,paste!A468&gt;=100,paste!A468&lt;1000),RIGHT(H466,2)&amp;"0"&amp;I466&amp;"0"&amp;paste!A468,IF(AND(I466&lt;10,paste!A468&gt;=1000),RIGHT(H466,2)&amp;"0"&amp;I466&amp;paste!A468,IF(AND(I466&gt;=10,paste!A468&lt;10),RIGHT(H466,2)&amp;I466&amp;"000"&amp;paste!A468,IF(AND(I466&gt;=10,paste!A468&gt;=10,paste!A468&lt;100),RIGHT(H466,2)&amp;I466&amp;"00"&amp;paste!A468,IF(AND(I466&gt;=10,paste!A468&gt;=100,paste!A468&lt;1000),RIGHT(H466,2)&amp;I466&amp;"0"&amp;paste!A468,RIGHT(H466,2)&amp;I466&amp;paste!A468))))))))</f>
        <v/>
      </c>
      <c r="B466">
        <f>YEAR(paste!C468)</f>
        <v/>
      </c>
      <c r="C466">
        <f>MONTH(paste!C468)</f>
        <v/>
      </c>
      <c r="D466">
        <f>DAY(paste!C468)</f>
        <v/>
      </c>
      <c r="E466" s="158" t="n">
        <v>0</v>
      </c>
      <c r="F466">
        <f>IF(AND(L466=L465,D466=D465),F465+1,1)</f>
        <v/>
      </c>
      <c r="G466" s="158" t="n">
        <v>0</v>
      </c>
      <c r="H466">
        <f>YEAR(paste!C468)</f>
        <v/>
      </c>
      <c r="I466">
        <f>MONTH(paste!C468)</f>
        <v/>
      </c>
      <c r="J466">
        <f>DAY(paste!C468)</f>
        <v/>
      </c>
      <c r="K466">
        <f>A466</f>
        <v/>
      </c>
      <c r="L466">
        <f>IF(ISBLANK(VLOOKUP(paste!J468,'得意先名 (2)'!$B$3:$F$2005,5,FALSE)),paste!P468,IFERROR(VLOOKUP(paste!J468,'得意先名 (2)'!$B$3:$F$2005,5,FALSE),"ZZZZZZZZZZZ"))</f>
        <v/>
      </c>
      <c r="M466">
        <f>IF(L466="ZZZZZZZZZZZ",paste!J468&amp;paste!K468&amp; "  :   "&amp;paste!M468&amp; "  :   "&amp;paste!P468,"")</f>
        <v/>
      </c>
      <c r="O466" s="158" t="n"/>
      <c r="P466">
        <f>VLOOKUP(L466,'L_User+EndUser'!$C$2:$K$500,8,FALSE)</f>
        <v/>
      </c>
      <c r="Q466">
        <f>VLOOKUP(L466,'L_User+EndUser'!$C$2:$K$500,9,FALSE)</f>
        <v/>
      </c>
      <c r="R466" s="158" t="n"/>
      <c r="T466" s="158" t="n"/>
      <c r="V466" s="158" t="n"/>
      <c r="AB466">
        <f>paste!J468</f>
        <v/>
      </c>
      <c r="AC466">
        <f>L466</f>
        <v/>
      </c>
      <c r="AO466">
        <f>YEAR(paste!O468)</f>
        <v/>
      </c>
      <c r="AP466">
        <f>MONTH(paste!O468)</f>
        <v/>
      </c>
      <c r="AQ466">
        <f>DAY(paste!O468)</f>
        <v/>
      </c>
      <c r="BD466">
        <f>IF(paste!L468="","",paste!L468)</f>
        <v/>
      </c>
      <c r="BM466" t="n">
        <v>1</v>
      </c>
      <c r="BN466">
        <f>VLOOKUP(paste!E468,L_Product!$A$2:$B$2001,2,FALSE)</f>
        <v/>
      </c>
      <c r="BO466" s="21" t="n"/>
      <c r="BT466" t="n">
        <v>2</v>
      </c>
      <c r="BU466">
        <f>IF($BM$2=1,2,IF($BM$2=18,1))</f>
        <v/>
      </c>
      <c r="BV466">
        <f>IF($BM$2=1,0,IF($BM$2=18,1))</f>
        <v/>
      </c>
      <c r="BW466" t="n">
        <v>2</v>
      </c>
      <c r="BX466" t="n">
        <v>0</v>
      </c>
      <c r="BY466" t="n">
        <v>3</v>
      </c>
      <c r="BZ466">
        <f>VLOOKUP(BN466,L_Product!$B$2:$Z$2001,14,FALSE)</f>
        <v/>
      </c>
      <c r="CA466">
        <f>paste!H468</f>
        <v/>
      </c>
      <c r="CB466">
        <f>BZ466*CA466</f>
        <v/>
      </c>
      <c r="CN466" s="158" t="n">
        <v>1</v>
      </c>
      <c r="CO466" s="158" t="n">
        <v>1</v>
      </c>
      <c r="CP466" s="158" t="n">
        <v>1</v>
      </c>
      <c r="CQ466" s="158" t="n">
        <v>1</v>
      </c>
      <c r="CR466" s="158" t="n">
        <v>1</v>
      </c>
      <c r="CS466" s="158" t="n">
        <v>0</v>
      </c>
      <c r="CT466" s="158" t="n">
        <v>0</v>
      </c>
      <c r="CU466" s="158" t="n">
        <v>0</v>
      </c>
      <c r="CV466" s="158" t="n">
        <v>0</v>
      </c>
      <c r="CW466" s="158" t="n">
        <v>0</v>
      </c>
      <c r="CX466">
        <f>B466</f>
        <v/>
      </c>
      <c r="CY466">
        <f>C466</f>
        <v/>
      </c>
      <c r="CZ466">
        <f>D466</f>
        <v/>
      </c>
      <c r="DA466" s="158" t="n">
        <v>1900</v>
      </c>
      <c r="DB466" s="158" t="n">
        <v>1</v>
      </c>
      <c r="DC466" s="158" t="n">
        <v>1</v>
      </c>
      <c r="DD466" s="158" t="n">
        <v>1900</v>
      </c>
      <c r="DE466" s="158" t="n">
        <v>1</v>
      </c>
      <c r="DF466" s="158" t="n">
        <v>1</v>
      </c>
      <c r="DG466" s="158" t="n">
        <v>1900</v>
      </c>
      <c r="DH466" s="158" t="n">
        <v>1</v>
      </c>
      <c r="DI466" s="158" t="n">
        <v>1</v>
      </c>
      <c r="DJ466" s="158" t="n">
        <v>1900</v>
      </c>
      <c r="DK466" s="158" t="n">
        <v>1</v>
      </c>
      <c r="DL466" s="158" t="n">
        <v>1</v>
      </c>
      <c r="DR466" s="158" t="n">
        <v>2</v>
      </c>
      <c r="DS466" s="158" t="n">
        <v>1</v>
      </c>
      <c r="DT466" s="158" t="n">
        <v>2</v>
      </c>
      <c r="DU466" s="158" t="n">
        <v>1</v>
      </c>
      <c r="DV466" s="158" t="n">
        <v>3</v>
      </c>
      <c r="DW466" s="158" t="n">
        <v>1</v>
      </c>
      <c r="DX466" s="158" t="n">
        <v>3</v>
      </c>
      <c r="DY466" s="158" t="n">
        <v>0</v>
      </c>
      <c r="DZ466" s="158" t="n">
        <v>0</v>
      </c>
      <c r="EA466" s="158" t="n">
        <v>0</v>
      </c>
      <c r="EB466" s="158" t="n">
        <v>0</v>
      </c>
      <c r="EC466" s="158" t="n">
        <v>0</v>
      </c>
      <c r="ED466" s="158" t="n">
        <v>0</v>
      </c>
      <c r="EE466" s="158" t="n">
        <v>0</v>
      </c>
      <c r="EF466" s="158" t="n">
        <v>0</v>
      </c>
      <c r="EG466" s="158" t="n">
        <v>0</v>
      </c>
      <c r="EH466" s="158" t="n">
        <v>0</v>
      </c>
      <c r="EI466" s="158" t="n">
        <v>0</v>
      </c>
      <c r="EJ466" s="158" t="n">
        <v>0</v>
      </c>
      <c r="EK466" s="158" t="n">
        <v>0</v>
      </c>
      <c r="EL466" s="158" t="n">
        <v>0</v>
      </c>
      <c r="EM466" s="158" t="n">
        <v>0</v>
      </c>
      <c r="EN466" s="158" t="n">
        <v>0</v>
      </c>
      <c r="EO466" s="158" t="n">
        <v>0</v>
      </c>
      <c r="EP466" s="158" t="n">
        <v>0</v>
      </c>
      <c r="EQ466" s="158" t="n">
        <v>0</v>
      </c>
      <c r="ER466" s="158" t="n">
        <v>0</v>
      </c>
      <c r="ES466" s="158" t="n">
        <v>0</v>
      </c>
      <c r="ET466" s="158" t="n">
        <v>0</v>
      </c>
      <c r="EU466" s="158" t="n">
        <v>0</v>
      </c>
      <c r="EV466" s="158" t="n">
        <v>0</v>
      </c>
      <c r="EW466" s="158" t="n">
        <v>0</v>
      </c>
      <c r="EX466" s="158" t="n">
        <v>0</v>
      </c>
      <c r="EY466" s="158" t="n">
        <v>0</v>
      </c>
      <c r="EZ466" s="158" t="n">
        <v>1900</v>
      </c>
      <c r="FA466" s="158" t="n">
        <v>1</v>
      </c>
      <c r="FB466" s="158" t="n">
        <v>1</v>
      </c>
      <c r="FC466" s="158" t="n">
        <v>1900</v>
      </c>
      <c r="FD466" s="158" t="n">
        <v>1</v>
      </c>
      <c r="FE466" s="158" t="n">
        <v>1</v>
      </c>
      <c r="FF466" s="158" t="n">
        <v>1900</v>
      </c>
      <c r="FG466" s="158" t="n">
        <v>1</v>
      </c>
      <c r="FH466" s="158" t="n">
        <v>1</v>
      </c>
      <c r="FI466" s="158" t="n">
        <v>1900</v>
      </c>
      <c r="FJ466" s="158" t="n">
        <v>1</v>
      </c>
      <c r="FK466" s="158" t="n">
        <v>1</v>
      </c>
      <c r="FL466" s="158" t="n">
        <v>1900</v>
      </c>
      <c r="FM466" s="158" t="n">
        <v>1</v>
      </c>
      <c r="FN466" s="158" t="n">
        <v>1</v>
      </c>
      <c r="FO466" s="158" t="n">
        <v>1900</v>
      </c>
      <c r="FP466" s="158" t="n">
        <v>1</v>
      </c>
      <c r="FQ466" s="158" t="n">
        <v>1</v>
      </c>
      <c r="FR466" s="158" t="n">
        <v>1900</v>
      </c>
      <c r="FS466" s="158" t="n">
        <v>1</v>
      </c>
      <c r="FT466" s="158" t="n">
        <v>1</v>
      </c>
      <c r="FU466" s="158" t="n">
        <v>1900</v>
      </c>
      <c r="FV466" s="158" t="n">
        <v>1</v>
      </c>
      <c r="FW466" s="158" t="n">
        <v>1</v>
      </c>
    </row>
    <row r="467">
      <c r="A467">
        <f>IF(F467&gt;1,A466,IF(AND(I467&lt;10,paste!A469&lt;10),RIGHT(H467,2)&amp;"0"&amp;I467&amp;"000"&amp;paste!A469,IF(AND(I467&lt;10,paste!A469&gt;=10,paste!A469&lt;100),RIGHT(H467,2)&amp;"0"&amp;I467&amp;"00"&amp;paste!A469,IF(AND(I467&lt;10,paste!A469&gt;=100,paste!A469&lt;1000),RIGHT(H467,2)&amp;"0"&amp;I467&amp;"0"&amp;paste!A469,IF(AND(I467&lt;10,paste!A469&gt;=1000),RIGHT(H467,2)&amp;"0"&amp;I467&amp;paste!A469,IF(AND(I467&gt;=10,paste!A469&lt;10),RIGHT(H467,2)&amp;I467&amp;"000"&amp;paste!A469,IF(AND(I467&gt;=10,paste!A469&gt;=10,paste!A469&lt;100),RIGHT(H467,2)&amp;I467&amp;"00"&amp;paste!A469,IF(AND(I467&gt;=10,paste!A469&gt;=100,paste!A469&lt;1000),RIGHT(H467,2)&amp;I467&amp;"0"&amp;paste!A469,RIGHT(H467,2)&amp;I467&amp;paste!A469))))))))</f>
        <v/>
      </c>
      <c r="B467">
        <f>YEAR(paste!C469)</f>
        <v/>
      </c>
      <c r="C467">
        <f>MONTH(paste!C469)</f>
        <v/>
      </c>
      <c r="D467">
        <f>DAY(paste!C469)</f>
        <v/>
      </c>
      <c r="E467" s="158" t="n">
        <v>0</v>
      </c>
      <c r="F467">
        <f>IF(AND(L467=L466,D467=D466),F466+1,1)</f>
        <v/>
      </c>
      <c r="G467" s="158" t="n">
        <v>0</v>
      </c>
      <c r="H467">
        <f>YEAR(paste!C469)</f>
        <v/>
      </c>
      <c r="I467">
        <f>MONTH(paste!C469)</f>
        <v/>
      </c>
      <c r="J467">
        <f>DAY(paste!C469)</f>
        <v/>
      </c>
      <c r="K467">
        <f>A467</f>
        <v/>
      </c>
      <c r="L467">
        <f>IF(ISBLANK(VLOOKUP(paste!J469,'得意先名 (2)'!$B$3:$F$2005,5,FALSE)),paste!P469,IFERROR(VLOOKUP(paste!J469,'得意先名 (2)'!$B$3:$F$2005,5,FALSE),"ZZZZZZZZZZZ"))</f>
        <v/>
      </c>
      <c r="M467">
        <f>IF(L467="ZZZZZZZZZZZ",paste!J469&amp;paste!K469&amp; "  :   "&amp;paste!M469&amp; "  :   "&amp;paste!P469,"")</f>
        <v/>
      </c>
      <c r="O467" s="158" t="n"/>
      <c r="P467">
        <f>VLOOKUP(L467,'L_User+EndUser'!$C$2:$K$500,8,FALSE)</f>
        <v/>
      </c>
      <c r="Q467">
        <f>VLOOKUP(L467,'L_User+EndUser'!$C$2:$K$500,9,FALSE)</f>
        <v/>
      </c>
      <c r="R467" s="158" t="n"/>
      <c r="T467" s="158" t="n"/>
      <c r="V467" s="158" t="n"/>
      <c r="AB467">
        <f>paste!J469</f>
        <v/>
      </c>
      <c r="AC467">
        <f>L467</f>
        <v/>
      </c>
      <c r="AO467">
        <f>YEAR(paste!O469)</f>
        <v/>
      </c>
      <c r="AP467">
        <f>MONTH(paste!O469)</f>
        <v/>
      </c>
      <c r="AQ467">
        <f>DAY(paste!O469)</f>
        <v/>
      </c>
      <c r="BD467">
        <f>IF(paste!L469="","",paste!L469)</f>
        <v/>
      </c>
      <c r="BM467" t="n">
        <v>1</v>
      </c>
      <c r="BN467">
        <f>VLOOKUP(paste!E469,L_Product!$A$2:$B$2001,2,FALSE)</f>
        <v/>
      </c>
      <c r="BO467" s="21" t="n"/>
      <c r="BT467" t="n">
        <v>2</v>
      </c>
      <c r="BU467">
        <f>IF($BM$2=1,2,IF($BM$2=18,1))</f>
        <v/>
      </c>
      <c r="BV467">
        <f>IF($BM$2=1,0,IF($BM$2=18,1))</f>
        <v/>
      </c>
      <c r="BW467" t="n">
        <v>2</v>
      </c>
      <c r="BX467" t="n">
        <v>0</v>
      </c>
      <c r="BY467" t="n">
        <v>3</v>
      </c>
      <c r="BZ467">
        <f>VLOOKUP(BN467,L_Product!$B$2:$Z$2001,14,FALSE)</f>
        <v/>
      </c>
      <c r="CA467">
        <f>paste!H469</f>
        <v/>
      </c>
      <c r="CB467">
        <f>BZ467*CA467</f>
        <v/>
      </c>
      <c r="CN467" s="158" t="n">
        <v>1</v>
      </c>
      <c r="CO467" s="158" t="n">
        <v>1</v>
      </c>
      <c r="CP467" s="158" t="n">
        <v>1</v>
      </c>
      <c r="CQ467" s="158" t="n">
        <v>1</v>
      </c>
      <c r="CR467" s="158" t="n">
        <v>1</v>
      </c>
      <c r="CS467" s="158" t="n">
        <v>0</v>
      </c>
      <c r="CT467" s="158" t="n">
        <v>0</v>
      </c>
      <c r="CU467" s="158" t="n">
        <v>0</v>
      </c>
      <c r="CV467" s="158" t="n">
        <v>0</v>
      </c>
      <c r="CW467" s="158" t="n">
        <v>0</v>
      </c>
      <c r="CX467">
        <f>B467</f>
        <v/>
      </c>
      <c r="CY467">
        <f>C467</f>
        <v/>
      </c>
      <c r="CZ467">
        <f>D467</f>
        <v/>
      </c>
      <c r="DA467" s="158" t="n">
        <v>1900</v>
      </c>
      <c r="DB467" s="158" t="n">
        <v>1</v>
      </c>
      <c r="DC467" s="158" t="n">
        <v>1</v>
      </c>
      <c r="DD467" s="158" t="n">
        <v>1900</v>
      </c>
      <c r="DE467" s="158" t="n">
        <v>1</v>
      </c>
      <c r="DF467" s="158" t="n">
        <v>1</v>
      </c>
      <c r="DG467" s="158" t="n">
        <v>1900</v>
      </c>
      <c r="DH467" s="158" t="n">
        <v>1</v>
      </c>
      <c r="DI467" s="158" t="n">
        <v>1</v>
      </c>
      <c r="DJ467" s="158" t="n">
        <v>1900</v>
      </c>
      <c r="DK467" s="158" t="n">
        <v>1</v>
      </c>
      <c r="DL467" s="158" t="n">
        <v>1</v>
      </c>
      <c r="DR467" s="158" t="n">
        <v>2</v>
      </c>
      <c r="DS467" s="158" t="n">
        <v>1</v>
      </c>
      <c r="DT467" s="158" t="n">
        <v>2</v>
      </c>
      <c r="DU467" s="158" t="n">
        <v>1</v>
      </c>
      <c r="DV467" s="158" t="n">
        <v>3</v>
      </c>
      <c r="DW467" s="158" t="n">
        <v>1</v>
      </c>
      <c r="DX467" s="158" t="n">
        <v>3</v>
      </c>
      <c r="DY467" s="158" t="n">
        <v>0</v>
      </c>
      <c r="DZ467" s="158" t="n">
        <v>0</v>
      </c>
      <c r="EA467" s="158" t="n">
        <v>0</v>
      </c>
      <c r="EB467" s="158" t="n">
        <v>0</v>
      </c>
      <c r="EC467" s="158" t="n">
        <v>0</v>
      </c>
      <c r="ED467" s="158" t="n">
        <v>0</v>
      </c>
      <c r="EE467" s="158" t="n">
        <v>0</v>
      </c>
      <c r="EF467" s="158" t="n">
        <v>0</v>
      </c>
      <c r="EG467" s="158" t="n">
        <v>0</v>
      </c>
      <c r="EH467" s="158" t="n">
        <v>0</v>
      </c>
      <c r="EI467" s="158" t="n">
        <v>0</v>
      </c>
      <c r="EJ467" s="158" t="n">
        <v>0</v>
      </c>
      <c r="EK467" s="158" t="n">
        <v>0</v>
      </c>
      <c r="EL467" s="158" t="n">
        <v>0</v>
      </c>
      <c r="EM467" s="158" t="n">
        <v>0</v>
      </c>
      <c r="EN467" s="158" t="n">
        <v>0</v>
      </c>
      <c r="EO467" s="158" t="n">
        <v>0</v>
      </c>
      <c r="EP467" s="158" t="n">
        <v>0</v>
      </c>
      <c r="EQ467" s="158" t="n">
        <v>0</v>
      </c>
      <c r="ER467" s="158" t="n">
        <v>0</v>
      </c>
      <c r="ES467" s="158" t="n">
        <v>0</v>
      </c>
      <c r="ET467" s="158" t="n">
        <v>0</v>
      </c>
      <c r="EU467" s="158" t="n">
        <v>0</v>
      </c>
      <c r="EV467" s="158" t="n">
        <v>0</v>
      </c>
      <c r="EW467" s="158" t="n">
        <v>0</v>
      </c>
      <c r="EX467" s="158" t="n">
        <v>0</v>
      </c>
      <c r="EY467" s="158" t="n">
        <v>0</v>
      </c>
      <c r="EZ467" s="158" t="n">
        <v>1900</v>
      </c>
      <c r="FA467" s="158" t="n">
        <v>1</v>
      </c>
      <c r="FB467" s="158" t="n">
        <v>1</v>
      </c>
      <c r="FC467" s="158" t="n">
        <v>1900</v>
      </c>
      <c r="FD467" s="158" t="n">
        <v>1</v>
      </c>
      <c r="FE467" s="158" t="n">
        <v>1</v>
      </c>
      <c r="FF467" s="158" t="n">
        <v>1900</v>
      </c>
      <c r="FG467" s="158" t="n">
        <v>1</v>
      </c>
      <c r="FH467" s="158" t="n">
        <v>1</v>
      </c>
      <c r="FI467" s="158" t="n">
        <v>1900</v>
      </c>
      <c r="FJ467" s="158" t="n">
        <v>1</v>
      </c>
      <c r="FK467" s="158" t="n">
        <v>1</v>
      </c>
      <c r="FL467" s="158" t="n">
        <v>1900</v>
      </c>
      <c r="FM467" s="158" t="n">
        <v>1</v>
      </c>
      <c r="FN467" s="158" t="n">
        <v>1</v>
      </c>
      <c r="FO467" s="158" t="n">
        <v>1900</v>
      </c>
      <c r="FP467" s="158" t="n">
        <v>1</v>
      </c>
      <c r="FQ467" s="158" t="n">
        <v>1</v>
      </c>
      <c r="FR467" s="158" t="n">
        <v>1900</v>
      </c>
      <c r="FS467" s="158" t="n">
        <v>1</v>
      </c>
      <c r="FT467" s="158" t="n">
        <v>1</v>
      </c>
      <c r="FU467" s="158" t="n">
        <v>1900</v>
      </c>
      <c r="FV467" s="158" t="n">
        <v>1</v>
      </c>
      <c r="FW467" s="158" t="n">
        <v>1</v>
      </c>
    </row>
    <row r="468">
      <c r="A468">
        <f>IF(F468&gt;1,A467,IF(AND(I468&lt;10,paste!A470&lt;10),RIGHT(H468,2)&amp;"0"&amp;I468&amp;"000"&amp;paste!A470,IF(AND(I468&lt;10,paste!A470&gt;=10,paste!A470&lt;100),RIGHT(H468,2)&amp;"0"&amp;I468&amp;"00"&amp;paste!A470,IF(AND(I468&lt;10,paste!A470&gt;=100,paste!A470&lt;1000),RIGHT(H468,2)&amp;"0"&amp;I468&amp;"0"&amp;paste!A470,IF(AND(I468&lt;10,paste!A470&gt;=1000),RIGHT(H468,2)&amp;"0"&amp;I468&amp;paste!A470,IF(AND(I468&gt;=10,paste!A470&lt;10),RIGHT(H468,2)&amp;I468&amp;"000"&amp;paste!A470,IF(AND(I468&gt;=10,paste!A470&gt;=10,paste!A470&lt;100),RIGHT(H468,2)&amp;I468&amp;"00"&amp;paste!A470,IF(AND(I468&gt;=10,paste!A470&gt;=100,paste!A470&lt;1000),RIGHT(H468,2)&amp;I468&amp;"0"&amp;paste!A470,RIGHT(H468,2)&amp;I468&amp;paste!A470))))))))</f>
        <v/>
      </c>
      <c r="B468">
        <f>YEAR(paste!C470)</f>
        <v/>
      </c>
      <c r="C468">
        <f>MONTH(paste!C470)</f>
        <v/>
      </c>
      <c r="D468">
        <f>DAY(paste!C470)</f>
        <v/>
      </c>
      <c r="E468" s="158" t="n">
        <v>0</v>
      </c>
      <c r="F468">
        <f>IF(AND(L468=L467,D468=D467),F467+1,1)</f>
        <v/>
      </c>
      <c r="G468" s="158" t="n">
        <v>0</v>
      </c>
      <c r="H468">
        <f>YEAR(paste!C470)</f>
        <v/>
      </c>
      <c r="I468">
        <f>MONTH(paste!C470)</f>
        <v/>
      </c>
      <c r="J468">
        <f>DAY(paste!C470)</f>
        <v/>
      </c>
      <c r="K468">
        <f>A468</f>
        <v/>
      </c>
      <c r="L468">
        <f>IF(ISBLANK(VLOOKUP(paste!J470,'得意先名 (2)'!$B$3:$F$2005,5,FALSE)),paste!P470,IFERROR(VLOOKUP(paste!J470,'得意先名 (2)'!$B$3:$F$2005,5,FALSE),"ZZZZZZZZZZZ"))</f>
        <v/>
      </c>
      <c r="M468">
        <f>IF(L468="ZZZZZZZZZZZ",paste!J470&amp;paste!K470&amp; "  :   "&amp;paste!M470&amp; "  :   "&amp;paste!P470,"")</f>
        <v/>
      </c>
      <c r="O468" s="158" t="n"/>
      <c r="P468">
        <f>VLOOKUP(L468,'L_User+EndUser'!$C$2:$K$500,8,FALSE)</f>
        <v/>
      </c>
      <c r="Q468">
        <f>VLOOKUP(L468,'L_User+EndUser'!$C$2:$K$500,9,FALSE)</f>
        <v/>
      </c>
      <c r="R468" s="158" t="n"/>
      <c r="T468" s="158" t="n"/>
      <c r="V468" s="158" t="n"/>
      <c r="AB468">
        <f>paste!J470</f>
        <v/>
      </c>
      <c r="AC468">
        <f>L468</f>
        <v/>
      </c>
      <c r="AO468">
        <f>YEAR(paste!O470)</f>
        <v/>
      </c>
      <c r="AP468">
        <f>MONTH(paste!O470)</f>
        <v/>
      </c>
      <c r="AQ468">
        <f>DAY(paste!O470)</f>
        <v/>
      </c>
      <c r="BD468">
        <f>IF(paste!L470="","",paste!L470)</f>
        <v/>
      </c>
      <c r="BM468" t="n">
        <v>1</v>
      </c>
      <c r="BN468">
        <f>VLOOKUP(paste!E470,L_Product!$A$2:$B$2001,2,FALSE)</f>
        <v/>
      </c>
      <c r="BO468" s="21" t="n"/>
      <c r="BT468" t="n">
        <v>2</v>
      </c>
      <c r="BU468">
        <f>IF($BM$2=1,2,IF($BM$2=18,1))</f>
        <v/>
      </c>
      <c r="BV468">
        <f>IF($BM$2=1,0,IF($BM$2=18,1))</f>
        <v/>
      </c>
      <c r="BW468" t="n">
        <v>2</v>
      </c>
      <c r="BX468" t="n">
        <v>0</v>
      </c>
      <c r="BY468" t="n">
        <v>3</v>
      </c>
      <c r="BZ468">
        <f>VLOOKUP(BN468,L_Product!$B$2:$Z$2001,14,FALSE)</f>
        <v/>
      </c>
      <c r="CA468">
        <f>paste!H470</f>
        <v/>
      </c>
      <c r="CB468">
        <f>BZ468*CA468</f>
        <v/>
      </c>
      <c r="CN468" s="158" t="n">
        <v>1</v>
      </c>
      <c r="CO468" s="158" t="n">
        <v>1</v>
      </c>
      <c r="CP468" s="158" t="n">
        <v>1</v>
      </c>
      <c r="CQ468" s="158" t="n">
        <v>1</v>
      </c>
      <c r="CR468" s="158" t="n">
        <v>1</v>
      </c>
      <c r="CS468" s="158" t="n">
        <v>0</v>
      </c>
      <c r="CT468" s="158" t="n">
        <v>0</v>
      </c>
      <c r="CU468" s="158" t="n">
        <v>0</v>
      </c>
      <c r="CV468" s="158" t="n">
        <v>0</v>
      </c>
      <c r="CW468" s="158" t="n">
        <v>0</v>
      </c>
      <c r="CX468">
        <f>B468</f>
        <v/>
      </c>
      <c r="CY468">
        <f>C468</f>
        <v/>
      </c>
      <c r="CZ468">
        <f>D468</f>
        <v/>
      </c>
      <c r="DA468" s="158" t="n">
        <v>1900</v>
      </c>
      <c r="DB468" s="158" t="n">
        <v>1</v>
      </c>
      <c r="DC468" s="158" t="n">
        <v>1</v>
      </c>
      <c r="DD468" s="158" t="n">
        <v>1900</v>
      </c>
      <c r="DE468" s="158" t="n">
        <v>1</v>
      </c>
      <c r="DF468" s="158" t="n">
        <v>1</v>
      </c>
      <c r="DG468" s="158" t="n">
        <v>1900</v>
      </c>
      <c r="DH468" s="158" t="n">
        <v>1</v>
      </c>
      <c r="DI468" s="158" t="n">
        <v>1</v>
      </c>
      <c r="DJ468" s="158" t="n">
        <v>1900</v>
      </c>
      <c r="DK468" s="158" t="n">
        <v>1</v>
      </c>
      <c r="DL468" s="158" t="n">
        <v>1</v>
      </c>
      <c r="DR468" s="158" t="n">
        <v>2</v>
      </c>
      <c r="DS468" s="158" t="n">
        <v>1</v>
      </c>
      <c r="DT468" s="158" t="n">
        <v>2</v>
      </c>
      <c r="DU468" s="158" t="n">
        <v>1</v>
      </c>
      <c r="DV468" s="158" t="n">
        <v>3</v>
      </c>
      <c r="DW468" s="158" t="n">
        <v>1</v>
      </c>
      <c r="DX468" s="158" t="n">
        <v>3</v>
      </c>
      <c r="DY468" s="158" t="n">
        <v>0</v>
      </c>
      <c r="DZ468" s="158" t="n">
        <v>0</v>
      </c>
      <c r="EA468" s="158" t="n">
        <v>0</v>
      </c>
      <c r="EB468" s="158" t="n">
        <v>0</v>
      </c>
      <c r="EC468" s="158" t="n">
        <v>0</v>
      </c>
      <c r="ED468" s="158" t="n">
        <v>0</v>
      </c>
      <c r="EE468" s="158" t="n">
        <v>0</v>
      </c>
      <c r="EF468" s="158" t="n">
        <v>0</v>
      </c>
      <c r="EG468" s="158" t="n">
        <v>0</v>
      </c>
      <c r="EH468" s="158" t="n">
        <v>0</v>
      </c>
      <c r="EI468" s="158" t="n">
        <v>0</v>
      </c>
      <c r="EJ468" s="158" t="n">
        <v>0</v>
      </c>
      <c r="EK468" s="158" t="n">
        <v>0</v>
      </c>
      <c r="EL468" s="158" t="n">
        <v>0</v>
      </c>
      <c r="EM468" s="158" t="n">
        <v>0</v>
      </c>
      <c r="EN468" s="158" t="n">
        <v>0</v>
      </c>
      <c r="EO468" s="158" t="n">
        <v>0</v>
      </c>
      <c r="EP468" s="158" t="n">
        <v>0</v>
      </c>
      <c r="EQ468" s="158" t="n">
        <v>0</v>
      </c>
      <c r="ER468" s="158" t="n">
        <v>0</v>
      </c>
      <c r="ES468" s="158" t="n">
        <v>0</v>
      </c>
      <c r="ET468" s="158" t="n">
        <v>0</v>
      </c>
      <c r="EU468" s="158" t="n">
        <v>0</v>
      </c>
      <c r="EV468" s="158" t="n">
        <v>0</v>
      </c>
      <c r="EW468" s="158" t="n">
        <v>0</v>
      </c>
      <c r="EX468" s="158" t="n">
        <v>0</v>
      </c>
      <c r="EY468" s="158" t="n">
        <v>0</v>
      </c>
      <c r="EZ468" s="158" t="n">
        <v>1900</v>
      </c>
      <c r="FA468" s="158" t="n">
        <v>1</v>
      </c>
      <c r="FB468" s="158" t="n">
        <v>1</v>
      </c>
      <c r="FC468" s="158" t="n">
        <v>1900</v>
      </c>
      <c r="FD468" s="158" t="n">
        <v>1</v>
      </c>
      <c r="FE468" s="158" t="n">
        <v>1</v>
      </c>
      <c r="FF468" s="158" t="n">
        <v>1900</v>
      </c>
      <c r="FG468" s="158" t="n">
        <v>1</v>
      </c>
      <c r="FH468" s="158" t="n">
        <v>1</v>
      </c>
      <c r="FI468" s="158" t="n">
        <v>1900</v>
      </c>
      <c r="FJ468" s="158" t="n">
        <v>1</v>
      </c>
      <c r="FK468" s="158" t="n">
        <v>1</v>
      </c>
      <c r="FL468" s="158" t="n">
        <v>1900</v>
      </c>
      <c r="FM468" s="158" t="n">
        <v>1</v>
      </c>
      <c r="FN468" s="158" t="n">
        <v>1</v>
      </c>
      <c r="FO468" s="158" t="n">
        <v>1900</v>
      </c>
      <c r="FP468" s="158" t="n">
        <v>1</v>
      </c>
      <c r="FQ468" s="158" t="n">
        <v>1</v>
      </c>
      <c r="FR468" s="158" t="n">
        <v>1900</v>
      </c>
      <c r="FS468" s="158" t="n">
        <v>1</v>
      </c>
      <c r="FT468" s="158" t="n">
        <v>1</v>
      </c>
      <c r="FU468" s="158" t="n">
        <v>1900</v>
      </c>
      <c r="FV468" s="158" t="n">
        <v>1</v>
      </c>
      <c r="FW468" s="158" t="n">
        <v>1</v>
      </c>
    </row>
    <row r="469">
      <c r="A469">
        <f>IF(F469&gt;1,A468,IF(AND(I469&lt;10,paste!A471&lt;10),RIGHT(H469,2)&amp;"0"&amp;I469&amp;"000"&amp;paste!A471,IF(AND(I469&lt;10,paste!A471&gt;=10,paste!A471&lt;100),RIGHT(H469,2)&amp;"0"&amp;I469&amp;"00"&amp;paste!A471,IF(AND(I469&lt;10,paste!A471&gt;=100,paste!A471&lt;1000),RIGHT(H469,2)&amp;"0"&amp;I469&amp;"0"&amp;paste!A471,IF(AND(I469&lt;10,paste!A471&gt;=1000),RIGHT(H469,2)&amp;"0"&amp;I469&amp;paste!A471,IF(AND(I469&gt;=10,paste!A471&lt;10),RIGHT(H469,2)&amp;I469&amp;"000"&amp;paste!A471,IF(AND(I469&gt;=10,paste!A471&gt;=10,paste!A471&lt;100),RIGHT(H469,2)&amp;I469&amp;"00"&amp;paste!A471,IF(AND(I469&gt;=10,paste!A471&gt;=100,paste!A471&lt;1000),RIGHT(H469,2)&amp;I469&amp;"0"&amp;paste!A471,RIGHT(H469,2)&amp;I469&amp;paste!A471))))))))</f>
        <v/>
      </c>
      <c r="B469">
        <f>YEAR(paste!C471)</f>
        <v/>
      </c>
      <c r="C469">
        <f>MONTH(paste!C471)</f>
        <v/>
      </c>
      <c r="D469">
        <f>DAY(paste!C471)</f>
        <v/>
      </c>
      <c r="E469" s="158" t="n">
        <v>0</v>
      </c>
      <c r="F469">
        <f>IF(AND(L469=L468,D469=D468),F468+1,1)</f>
        <v/>
      </c>
      <c r="G469" s="158" t="n">
        <v>0</v>
      </c>
      <c r="H469">
        <f>YEAR(paste!C471)</f>
        <v/>
      </c>
      <c r="I469">
        <f>MONTH(paste!C471)</f>
        <v/>
      </c>
      <c r="J469">
        <f>DAY(paste!C471)</f>
        <v/>
      </c>
      <c r="K469">
        <f>A469</f>
        <v/>
      </c>
      <c r="L469">
        <f>IF(ISBLANK(VLOOKUP(paste!J471,'得意先名 (2)'!$B$3:$F$2005,5,FALSE)),paste!P471,IFERROR(VLOOKUP(paste!J471,'得意先名 (2)'!$B$3:$F$2005,5,FALSE),"ZZZZZZZZZZZ"))</f>
        <v/>
      </c>
      <c r="M469">
        <f>IF(L469="ZZZZZZZZZZZ",paste!J471&amp;paste!K471&amp; "  :   "&amp;paste!M471&amp; "  :   "&amp;paste!P471,"")</f>
        <v/>
      </c>
      <c r="O469" s="158" t="n"/>
      <c r="P469">
        <f>VLOOKUP(L469,'L_User+EndUser'!$C$2:$K$500,8,FALSE)</f>
        <v/>
      </c>
      <c r="Q469">
        <f>VLOOKUP(L469,'L_User+EndUser'!$C$2:$K$500,9,FALSE)</f>
        <v/>
      </c>
      <c r="R469" s="158" t="n"/>
      <c r="T469" s="158" t="n"/>
      <c r="V469" s="158" t="n"/>
      <c r="AB469">
        <f>paste!J471</f>
        <v/>
      </c>
      <c r="AC469">
        <f>L469</f>
        <v/>
      </c>
      <c r="AO469">
        <f>YEAR(paste!O471)</f>
        <v/>
      </c>
      <c r="AP469">
        <f>MONTH(paste!O471)</f>
        <v/>
      </c>
      <c r="AQ469">
        <f>DAY(paste!O471)</f>
        <v/>
      </c>
      <c r="BD469">
        <f>IF(paste!L471="","",paste!L471)</f>
        <v/>
      </c>
      <c r="BM469" t="n">
        <v>1</v>
      </c>
      <c r="BN469">
        <f>VLOOKUP(paste!E471,L_Product!$A$2:$B$2001,2,FALSE)</f>
        <v/>
      </c>
      <c r="BO469" s="21" t="n"/>
      <c r="BT469" t="n">
        <v>2</v>
      </c>
      <c r="BU469">
        <f>IF($BM$2=1,2,IF($BM$2=18,1))</f>
        <v/>
      </c>
      <c r="BV469">
        <f>IF($BM$2=1,0,IF($BM$2=18,1))</f>
        <v/>
      </c>
      <c r="BW469" t="n">
        <v>2</v>
      </c>
      <c r="BX469" t="n">
        <v>0</v>
      </c>
      <c r="BY469" t="n">
        <v>3</v>
      </c>
      <c r="BZ469">
        <f>VLOOKUP(BN469,L_Product!$B$2:$Z$2001,14,FALSE)</f>
        <v/>
      </c>
      <c r="CA469">
        <f>paste!H471</f>
        <v/>
      </c>
      <c r="CB469">
        <f>BZ469*CA469</f>
        <v/>
      </c>
      <c r="CN469" s="158" t="n">
        <v>1</v>
      </c>
      <c r="CO469" s="158" t="n">
        <v>1</v>
      </c>
      <c r="CP469" s="158" t="n">
        <v>1</v>
      </c>
      <c r="CQ469" s="158" t="n">
        <v>1</v>
      </c>
      <c r="CR469" s="158" t="n">
        <v>1</v>
      </c>
      <c r="CS469" s="158" t="n">
        <v>0</v>
      </c>
      <c r="CT469" s="158" t="n">
        <v>0</v>
      </c>
      <c r="CU469" s="158" t="n">
        <v>0</v>
      </c>
      <c r="CV469" s="158" t="n">
        <v>0</v>
      </c>
      <c r="CW469" s="158" t="n">
        <v>0</v>
      </c>
      <c r="CX469">
        <f>B469</f>
        <v/>
      </c>
      <c r="CY469">
        <f>C469</f>
        <v/>
      </c>
      <c r="CZ469">
        <f>D469</f>
        <v/>
      </c>
      <c r="DA469" s="158" t="n">
        <v>1900</v>
      </c>
      <c r="DB469" s="158" t="n">
        <v>1</v>
      </c>
      <c r="DC469" s="158" t="n">
        <v>1</v>
      </c>
      <c r="DD469" s="158" t="n">
        <v>1900</v>
      </c>
      <c r="DE469" s="158" t="n">
        <v>1</v>
      </c>
      <c r="DF469" s="158" t="n">
        <v>1</v>
      </c>
      <c r="DG469" s="158" t="n">
        <v>1900</v>
      </c>
      <c r="DH469" s="158" t="n">
        <v>1</v>
      </c>
      <c r="DI469" s="158" t="n">
        <v>1</v>
      </c>
      <c r="DJ469" s="158" t="n">
        <v>1900</v>
      </c>
      <c r="DK469" s="158" t="n">
        <v>1</v>
      </c>
      <c r="DL469" s="158" t="n">
        <v>1</v>
      </c>
      <c r="DR469" s="158" t="n">
        <v>2</v>
      </c>
      <c r="DS469" s="158" t="n">
        <v>1</v>
      </c>
      <c r="DT469" s="158" t="n">
        <v>2</v>
      </c>
      <c r="DU469" s="158" t="n">
        <v>1</v>
      </c>
      <c r="DV469" s="158" t="n">
        <v>3</v>
      </c>
      <c r="DW469" s="158" t="n">
        <v>1</v>
      </c>
      <c r="DX469" s="158" t="n">
        <v>3</v>
      </c>
      <c r="DY469" s="158" t="n">
        <v>0</v>
      </c>
      <c r="DZ469" s="158" t="n">
        <v>0</v>
      </c>
      <c r="EA469" s="158" t="n">
        <v>0</v>
      </c>
      <c r="EB469" s="158" t="n">
        <v>0</v>
      </c>
      <c r="EC469" s="158" t="n">
        <v>0</v>
      </c>
      <c r="ED469" s="158" t="n">
        <v>0</v>
      </c>
      <c r="EE469" s="158" t="n">
        <v>0</v>
      </c>
      <c r="EF469" s="158" t="n">
        <v>0</v>
      </c>
      <c r="EG469" s="158" t="n">
        <v>0</v>
      </c>
      <c r="EH469" s="158" t="n">
        <v>0</v>
      </c>
      <c r="EI469" s="158" t="n">
        <v>0</v>
      </c>
      <c r="EJ469" s="158" t="n">
        <v>0</v>
      </c>
      <c r="EK469" s="158" t="n">
        <v>0</v>
      </c>
      <c r="EL469" s="158" t="n">
        <v>0</v>
      </c>
      <c r="EM469" s="158" t="n">
        <v>0</v>
      </c>
      <c r="EN469" s="158" t="n">
        <v>0</v>
      </c>
      <c r="EO469" s="158" t="n">
        <v>0</v>
      </c>
      <c r="EP469" s="158" t="n">
        <v>0</v>
      </c>
      <c r="EQ469" s="158" t="n">
        <v>0</v>
      </c>
      <c r="ER469" s="158" t="n">
        <v>0</v>
      </c>
      <c r="ES469" s="158" t="n">
        <v>0</v>
      </c>
      <c r="ET469" s="158" t="n">
        <v>0</v>
      </c>
      <c r="EU469" s="158" t="n">
        <v>0</v>
      </c>
      <c r="EV469" s="158" t="n">
        <v>0</v>
      </c>
      <c r="EW469" s="158" t="n">
        <v>0</v>
      </c>
      <c r="EX469" s="158" t="n">
        <v>0</v>
      </c>
      <c r="EY469" s="158" t="n">
        <v>0</v>
      </c>
      <c r="EZ469" s="158" t="n">
        <v>1900</v>
      </c>
      <c r="FA469" s="158" t="n">
        <v>1</v>
      </c>
      <c r="FB469" s="158" t="n">
        <v>1</v>
      </c>
      <c r="FC469" s="158" t="n">
        <v>1900</v>
      </c>
      <c r="FD469" s="158" t="n">
        <v>1</v>
      </c>
      <c r="FE469" s="158" t="n">
        <v>1</v>
      </c>
      <c r="FF469" s="158" t="n">
        <v>1900</v>
      </c>
      <c r="FG469" s="158" t="n">
        <v>1</v>
      </c>
      <c r="FH469" s="158" t="n">
        <v>1</v>
      </c>
      <c r="FI469" s="158" t="n">
        <v>1900</v>
      </c>
      <c r="FJ469" s="158" t="n">
        <v>1</v>
      </c>
      <c r="FK469" s="158" t="n">
        <v>1</v>
      </c>
      <c r="FL469" s="158" t="n">
        <v>1900</v>
      </c>
      <c r="FM469" s="158" t="n">
        <v>1</v>
      </c>
      <c r="FN469" s="158" t="n">
        <v>1</v>
      </c>
      <c r="FO469" s="158" t="n">
        <v>1900</v>
      </c>
      <c r="FP469" s="158" t="n">
        <v>1</v>
      </c>
      <c r="FQ469" s="158" t="n">
        <v>1</v>
      </c>
      <c r="FR469" s="158" t="n">
        <v>1900</v>
      </c>
      <c r="FS469" s="158" t="n">
        <v>1</v>
      </c>
      <c r="FT469" s="158" t="n">
        <v>1</v>
      </c>
      <c r="FU469" s="158" t="n">
        <v>1900</v>
      </c>
      <c r="FV469" s="158" t="n">
        <v>1</v>
      </c>
      <c r="FW469" s="158" t="n">
        <v>1</v>
      </c>
    </row>
    <row r="470">
      <c r="A470">
        <f>IF(F470&gt;1,A469,IF(AND(I470&lt;10,paste!A472&lt;10),RIGHT(H470,2)&amp;"0"&amp;I470&amp;"000"&amp;paste!A472,IF(AND(I470&lt;10,paste!A472&gt;=10,paste!A472&lt;100),RIGHT(H470,2)&amp;"0"&amp;I470&amp;"00"&amp;paste!A472,IF(AND(I470&lt;10,paste!A472&gt;=100,paste!A472&lt;1000),RIGHT(H470,2)&amp;"0"&amp;I470&amp;"0"&amp;paste!A472,IF(AND(I470&lt;10,paste!A472&gt;=1000),RIGHT(H470,2)&amp;"0"&amp;I470&amp;paste!A472,IF(AND(I470&gt;=10,paste!A472&lt;10),RIGHT(H470,2)&amp;I470&amp;"000"&amp;paste!A472,IF(AND(I470&gt;=10,paste!A472&gt;=10,paste!A472&lt;100),RIGHT(H470,2)&amp;I470&amp;"00"&amp;paste!A472,IF(AND(I470&gt;=10,paste!A472&gt;=100,paste!A472&lt;1000),RIGHT(H470,2)&amp;I470&amp;"0"&amp;paste!A472,RIGHT(H470,2)&amp;I470&amp;paste!A472))))))))</f>
        <v/>
      </c>
      <c r="B470">
        <f>YEAR(paste!C472)</f>
        <v/>
      </c>
      <c r="C470">
        <f>MONTH(paste!C472)</f>
        <v/>
      </c>
      <c r="D470">
        <f>DAY(paste!C472)</f>
        <v/>
      </c>
      <c r="E470" s="158" t="n">
        <v>0</v>
      </c>
      <c r="F470">
        <f>IF(AND(L470=L469,D470=D469),F469+1,1)</f>
        <v/>
      </c>
      <c r="G470" s="158" t="n">
        <v>0</v>
      </c>
      <c r="H470">
        <f>YEAR(paste!C472)</f>
        <v/>
      </c>
      <c r="I470">
        <f>MONTH(paste!C472)</f>
        <v/>
      </c>
      <c r="J470">
        <f>DAY(paste!C472)</f>
        <v/>
      </c>
      <c r="K470">
        <f>A470</f>
        <v/>
      </c>
      <c r="L470">
        <f>IF(ISBLANK(VLOOKUP(paste!J472,'得意先名 (2)'!$B$3:$F$2005,5,FALSE)),paste!P472,IFERROR(VLOOKUP(paste!J472,'得意先名 (2)'!$B$3:$F$2005,5,FALSE),"ZZZZZZZZZZZ"))</f>
        <v/>
      </c>
      <c r="M470">
        <f>IF(L470="ZZZZZZZZZZZ",paste!J472&amp;paste!K472&amp; "  :   "&amp;paste!M472&amp; "  :   "&amp;paste!P472,"")</f>
        <v/>
      </c>
      <c r="O470" s="158" t="n"/>
      <c r="P470">
        <f>VLOOKUP(L470,'L_User+EndUser'!$C$2:$K$500,8,FALSE)</f>
        <v/>
      </c>
      <c r="Q470">
        <f>VLOOKUP(L470,'L_User+EndUser'!$C$2:$K$500,9,FALSE)</f>
        <v/>
      </c>
      <c r="R470" s="158" t="n"/>
      <c r="T470" s="158" t="n"/>
      <c r="V470" s="158" t="n"/>
      <c r="AB470">
        <f>paste!J472</f>
        <v/>
      </c>
      <c r="AC470">
        <f>L470</f>
        <v/>
      </c>
      <c r="AO470">
        <f>YEAR(paste!O472)</f>
        <v/>
      </c>
      <c r="AP470">
        <f>MONTH(paste!O472)</f>
        <v/>
      </c>
      <c r="AQ470">
        <f>DAY(paste!O472)</f>
        <v/>
      </c>
      <c r="BD470">
        <f>IF(paste!L472="","",paste!L472)</f>
        <v/>
      </c>
      <c r="BM470" t="n">
        <v>1</v>
      </c>
      <c r="BN470">
        <f>VLOOKUP(paste!E472,L_Product!$A$2:$B$2001,2,FALSE)</f>
        <v/>
      </c>
      <c r="BO470" s="21" t="n"/>
      <c r="BT470" t="n">
        <v>2</v>
      </c>
      <c r="BU470">
        <f>IF($BM$2=1,2,IF($BM$2=18,1))</f>
        <v/>
      </c>
      <c r="BV470">
        <f>IF($BM$2=1,0,IF($BM$2=18,1))</f>
        <v/>
      </c>
      <c r="BW470" t="n">
        <v>2</v>
      </c>
      <c r="BX470" t="n">
        <v>0</v>
      </c>
      <c r="BY470" t="n">
        <v>3</v>
      </c>
      <c r="BZ470">
        <f>VLOOKUP(BN470,L_Product!$B$2:$Z$2001,14,FALSE)</f>
        <v/>
      </c>
      <c r="CA470">
        <f>paste!H472</f>
        <v/>
      </c>
      <c r="CB470">
        <f>BZ470*CA470</f>
        <v/>
      </c>
      <c r="CN470" s="158" t="n">
        <v>1</v>
      </c>
      <c r="CO470" s="158" t="n">
        <v>1</v>
      </c>
      <c r="CP470" s="158" t="n">
        <v>1</v>
      </c>
      <c r="CQ470" s="158" t="n">
        <v>1</v>
      </c>
      <c r="CR470" s="158" t="n">
        <v>1</v>
      </c>
      <c r="CS470" s="158" t="n">
        <v>0</v>
      </c>
      <c r="CT470" s="158" t="n">
        <v>0</v>
      </c>
      <c r="CU470" s="158" t="n">
        <v>0</v>
      </c>
      <c r="CV470" s="158" t="n">
        <v>0</v>
      </c>
      <c r="CW470" s="158" t="n">
        <v>0</v>
      </c>
      <c r="CX470">
        <f>B470</f>
        <v/>
      </c>
      <c r="CY470">
        <f>C470</f>
        <v/>
      </c>
      <c r="CZ470">
        <f>D470</f>
        <v/>
      </c>
      <c r="DA470" s="158" t="n">
        <v>1900</v>
      </c>
      <c r="DB470" s="158" t="n">
        <v>1</v>
      </c>
      <c r="DC470" s="158" t="n">
        <v>1</v>
      </c>
      <c r="DD470" s="158" t="n">
        <v>1900</v>
      </c>
      <c r="DE470" s="158" t="n">
        <v>1</v>
      </c>
      <c r="DF470" s="158" t="n">
        <v>1</v>
      </c>
      <c r="DG470" s="158" t="n">
        <v>1900</v>
      </c>
      <c r="DH470" s="158" t="n">
        <v>1</v>
      </c>
      <c r="DI470" s="158" t="n">
        <v>1</v>
      </c>
      <c r="DJ470" s="158" t="n">
        <v>1900</v>
      </c>
      <c r="DK470" s="158" t="n">
        <v>1</v>
      </c>
      <c r="DL470" s="158" t="n">
        <v>1</v>
      </c>
      <c r="DR470" s="158" t="n">
        <v>2</v>
      </c>
      <c r="DS470" s="158" t="n">
        <v>1</v>
      </c>
      <c r="DT470" s="158" t="n">
        <v>2</v>
      </c>
      <c r="DU470" s="158" t="n">
        <v>1</v>
      </c>
      <c r="DV470" s="158" t="n">
        <v>3</v>
      </c>
      <c r="DW470" s="158" t="n">
        <v>1</v>
      </c>
      <c r="DX470" s="158" t="n">
        <v>3</v>
      </c>
      <c r="DY470" s="158" t="n">
        <v>0</v>
      </c>
      <c r="DZ470" s="158" t="n">
        <v>0</v>
      </c>
      <c r="EA470" s="158" t="n">
        <v>0</v>
      </c>
      <c r="EB470" s="158" t="n">
        <v>0</v>
      </c>
      <c r="EC470" s="158" t="n">
        <v>0</v>
      </c>
      <c r="ED470" s="158" t="n">
        <v>0</v>
      </c>
      <c r="EE470" s="158" t="n">
        <v>0</v>
      </c>
      <c r="EF470" s="158" t="n">
        <v>0</v>
      </c>
      <c r="EG470" s="158" t="n">
        <v>0</v>
      </c>
      <c r="EH470" s="158" t="n">
        <v>0</v>
      </c>
      <c r="EI470" s="158" t="n">
        <v>0</v>
      </c>
      <c r="EJ470" s="158" t="n">
        <v>0</v>
      </c>
      <c r="EK470" s="158" t="n">
        <v>0</v>
      </c>
      <c r="EL470" s="158" t="n">
        <v>0</v>
      </c>
      <c r="EM470" s="158" t="n">
        <v>0</v>
      </c>
      <c r="EN470" s="158" t="n">
        <v>0</v>
      </c>
      <c r="EO470" s="158" t="n">
        <v>0</v>
      </c>
      <c r="EP470" s="158" t="n">
        <v>0</v>
      </c>
      <c r="EQ470" s="158" t="n">
        <v>0</v>
      </c>
      <c r="ER470" s="158" t="n">
        <v>0</v>
      </c>
      <c r="ES470" s="158" t="n">
        <v>0</v>
      </c>
      <c r="ET470" s="158" t="n">
        <v>0</v>
      </c>
      <c r="EU470" s="158" t="n">
        <v>0</v>
      </c>
      <c r="EV470" s="158" t="n">
        <v>0</v>
      </c>
      <c r="EW470" s="158" t="n">
        <v>0</v>
      </c>
      <c r="EX470" s="158" t="n">
        <v>0</v>
      </c>
      <c r="EY470" s="158" t="n">
        <v>0</v>
      </c>
      <c r="EZ470" s="158" t="n">
        <v>1900</v>
      </c>
      <c r="FA470" s="158" t="n">
        <v>1</v>
      </c>
      <c r="FB470" s="158" t="n">
        <v>1</v>
      </c>
      <c r="FC470" s="158" t="n">
        <v>1900</v>
      </c>
      <c r="FD470" s="158" t="n">
        <v>1</v>
      </c>
      <c r="FE470" s="158" t="n">
        <v>1</v>
      </c>
      <c r="FF470" s="158" t="n">
        <v>1900</v>
      </c>
      <c r="FG470" s="158" t="n">
        <v>1</v>
      </c>
      <c r="FH470" s="158" t="n">
        <v>1</v>
      </c>
      <c r="FI470" s="158" t="n">
        <v>1900</v>
      </c>
      <c r="FJ470" s="158" t="n">
        <v>1</v>
      </c>
      <c r="FK470" s="158" t="n">
        <v>1</v>
      </c>
      <c r="FL470" s="158" t="n">
        <v>1900</v>
      </c>
      <c r="FM470" s="158" t="n">
        <v>1</v>
      </c>
      <c r="FN470" s="158" t="n">
        <v>1</v>
      </c>
      <c r="FO470" s="158" t="n">
        <v>1900</v>
      </c>
      <c r="FP470" s="158" t="n">
        <v>1</v>
      </c>
      <c r="FQ470" s="158" t="n">
        <v>1</v>
      </c>
      <c r="FR470" s="158" t="n">
        <v>1900</v>
      </c>
      <c r="FS470" s="158" t="n">
        <v>1</v>
      </c>
      <c r="FT470" s="158" t="n">
        <v>1</v>
      </c>
      <c r="FU470" s="158" t="n">
        <v>1900</v>
      </c>
      <c r="FV470" s="158" t="n">
        <v>1</v>
      </c>
      <c r="FW470" s="158" t="n">
        <v>1</v>
      </c>
    </row>
    <row r="471">
      <c r="A471">
        <f>IF(F471&gt;1,A470,IF(AND(I471&lt;10,paste!A473&lt;10),RIGHT(H471,2)&amp;"0"&amp;I471&amp;"000"&amp;paste!A473,IF(AND(I471&lt;10,paste!A473&gt;=10,paste!A473&lt;100),RIGHT(H471,2)&amp;"0"&amp;I471&amp;"00"&amp;paste!A473,IF(AND(I471&lt;10,paste!A473&gt;=100,paste!A473&lt;1000),RIGHT(H471,2)&amp;"0"&amp;I471&amp;"0"&amp;paste!A473,IF(AND(I471&lt;10,paste!A473&gt;=1000),RIGHT(H471,2)&amp;"0"&amp;I471&amp;paste!A473,IF(AND(I471&gt;=10,paste!A473&lt;10),RIGHT(H471,2)&amp;I471&amp;"000"&amp;paste!A473,IF(AND(I471&gt;=10,paste!A473&gt;=10,paste!A473&lt;100),RIGHT(H471,2)&amp;I471&amp;"00"&amp;paste!A473,IF(AND(I471&gt;=10,paste!A473&gt;=100,paste!A473&lt;1000),RIGHT(H471,2)&amp;I471&amp;"0"&amp;paste!A473,RIGHT(H471,2)&amp;I471&amp;paste!A473))))))))</f>
        <v/>
      </c>
      <c r="B471">
        <f>YEAR(paste!C473)</f>
        <v/>
      </c>
      <c r="C471">
        <f>MONTH(paste!C473)</f>
        <v/>
      </c>
      <c r="D471">
        <f>DAY(paste!C473)</f>
        <v/>
      </c>
      <c r="E471" s="158" t="n">
        <v>0</v>
      </c>
      <c r="F471">
        <f>IF(AND(L471=L470,D471=D470),F470+1,1)</f>
        <v/>
      </c>
      <c r="G471" s="158" t="n">
        <v>0</v>
      </c>
      <c r="H471">
        <f>YEAR(paste!C473)</f>
        <v/>
      </c>
      <c r="I471">
        <f>MONTH(paste!C473)</f>
        <v/>
      </c>
      <c r="J471">
        <f>DAY(paste!C473)</f>
        <v/>
      </c>
      <c r="K471">
        <f>A471</f>
        <v/>
      </c>
      <c r="L471">
        <f>IF(ISBLANK(VLOOKUP(paste!J473,'得意先名 (2)'!$B$3:$F$2005,5,FALSE)),paste!P473,IFERROR(VLOOKUP(paste!J473,'得意先名 (2)'!$B$3:$F$2005,5,FALSE),"ZZZZZZZZZZZ"))</f>
        <v/>
      </c>
      <c r="M471">
        <f>IF(L471="ZZZZZZZZZZZ",paste!J473&amp;paste!K473&amp; "  :   "&amp;paste!M473&amp; "  :   "&amp;paste!P473,"")</f>
        <v/>
      </c>
      <c r="O471" s="158" t="n"/>
      <c r="P471">
        <f>VLOOKUP(L471,'L_User+EndUser'!$C$2:$K$500,8,FALSE)</f>
        <v/>
      </c>
      <c r="Q471">
        <f>VLOOKUP(L471,'L_User+EndUser'!$C$2:$K$500,9,FALSE)</f>
        <v/>
      </c>
      <c r="R471" s="158" t="n"/>
      <c r="T471" s="158" t="n"/>
      <c r="V471" s="158" t="n"/>
      <c r="AB471">
        <f>paste!J473</f>
        <v/>
      </c>
      <c r="AC471">
        <f>L471</f>
        <v/>
      </c>
      <c r="AO471">
        <f>YEAR(paste!O473)</f>
        <v/>
      </c>
      <c r="AP471">
        <f>MONTH(paste!O473)</f>
        <v/>
      </c>
      <c r="AQ471">
        <f>DAY(paste!O473)</f>
        <v/>
      </c>
      <c r="BD471">
        <f>IF(paste!L473="","",paste!L473)</f>
        <v/>
      </c>
      <c r="BM471" t="n">
        <v>1</v>
      </c>
      <c r="BN471">
        <f>VLOOKUP(paste!E473,L_Product!$A$2:$B$2001,2,FALSE)</f>
        <v/>
      </c>
      <c r="BO471" s="21" t="n"/>
      <c r="BT471" t="n">
        <v>2</v>
      </c>
      <c r="BU471">
        <f>IF($BM$2=1,2,IF($BM$2=18,1))</f>
        <v/>
      </c>
      <c r="BV471">
        <f>IF($BM$2=1,0,IF($BM$2=18,1))</f>
        <v/>
      </c>
      <c r="BW471" t="n">
        <v>2</v>
      </c>
      <c r="BX471" t="n">
        <v>0</v>
      </c>
      <c r="BY471" t="n">
        <v>3</v>
      </c>
      <c r="BZ471">
        <f>VLOOKUP(BN471,L_Product!$B$2:$Z$2001,14,FALSE)</f>
        <v/>
      </c>
      <c r="CA471">
        <f>paste!H473</f>
        <v/>
      </c>
      <c r="CB471">
        <f>BZ471*CA471</f>
        <v/>
      </c>
      <c r="CN471" s="158" t="n">
        <v>1</v>
      </c>
      <c r="CO471" s="158" t="n">
        <v>1</v>
      </c>
      <c r="CP471" s="158" t="n">
        <v>1</v>
      </c>
      <c r="CQ471" s="158" t="n">
        <v>1</v>
      </c>
      <c r="CR471" s="158" t="n">
        <v>1</v>
      </c>
      <c r="CS471" s="158" t="n">
        <v>0</v>
      </c>
      <c r="CT471" s="158" t="n">
        <v>0</v>
      </c>
      <c r="CU471" s="158" t="n">
        <v>0</v>
      </c>
      <c r="CV471" s="158" t="n">
        <v>0</v>
      </c>
      <c r="CW471" s="158" t="n">
        <v>0</v>
      </c>
      <c r="CX471">
        <f>B471</f>
        <v/>
      </c>
      <c r="CY471">
        <f>C471</f>
        <v/>
      </c>
      <c r="CZ471">
        <f>D471</f>
        <v/>
      </c>
      <c r="DA471" s="158" t="n">
        <v>1900</v>
      </c>
      <c r="DB471" s="158" t="n">
        <v>1</v>
      </c>
      <c r="DC471" s="158" t="n">
        <v>1</v>
      </c>
      <c r="DD471" s="158" t="n">
        <v>1900</v>
      </c>
      <c r="DE471" s="158" t="n">
        <v>1</v>
      </c>
      <c r="DF471" s="158" t="n">
        <v>1</v>
      </c>
      <c r="DG471" s="158" t="n">
        <v>1900</v>
      </c>
      <c r="DH471" s="158" t="n">
        <v>1</v>
      </c>
      <c r="DI471" s="158" t="n">
        <v>1</v>
      </c>
      <c r="DJ471" s="158" t="n">
        <v>1900</v>
      </c>
      <c r="DK471" s="158" t="n">
        <v>1</v>
      </c>
      <c r="DL471" s="158" t="n">
        <v>1</v>
      </c>
      <c r="DR471" s="158" t="n">
        <v>2</v>
      </c>
      <c r="DS471" s="158" t="n">
        <v>1</v>
      </c>
      <c r="DT471" s="158" t="n">
        <v>2</v>
      </c>
      <c r="DU471" s="158" t="n">
        <v>1</v>
      </c>
      <c r="DV471" s="158" t="n">
        <v>3</v>
      </c>
      <c r="DW471" s="158" t="n">
        <v>1</v>
      </c>
      <c r="DX471" s="158" t="n">
        <v>3</v>
      </c>
      <c r="DY471" s="158" t="n">
        <v>0</v>
      </c>
      <c r="DZ471" s="158" t="n">
        <v>0</v>
      </c>
      <c r="EA471" s="158" t="n">
        <v>0</v>
      </c>
      <c r="EB471" s="158" t="n">
        <v>0</v>
      </c>
      <c r="EC471" s="158" t="n">
        <v>0</v>
      </c>
      <c r="ED471" s="158" t="n">
        <v>0</v>
      </c>
      <c r="EE471" s="158" t="n">
        <v>0</v>
      </c>
      <c r="EF471" s="158" t="n">
        <v>0</v>
      </c>
      <c r="EG471" s="158" t="n">
        <v>0</v>
      </c>
      <c r="EH471" s="158" t="n">
        <v>0</v>
      </c>
      <c r="EI471" s="158" t="n">
        <v>0</v>
      </c>
      <c r="EJ471" s="158" t="n">
        <v>0</v>
      </c>
      <c r="EK471" s="158" t="n">
        <v>0</v>
      </c>
      <c r="EL471" s="158" t="n">
        <v>0</v>
      </c>
      <c r="EM471" s="158" t="n">
        <v>0</v>
      </c>
      <c r="EN471" s="158" t="n">
        <v>0</v>
      </c>
      <c r="EO471" s="158" t="n">
        <v>0</v>
      </c>
      <c r="EP471" s="158" t="n">
        <v>0</v>
      </c>
      <c r="EQ471" s="158" t="n">
        <v>0</v>
      </c>
      <c r="ER471" s="158" t="n">
        <v>0</v>
      </c>
      <c r="ES471" s="158" t="n">
        <v>0</v>
      </c>
      <c r="ET471" s="158" t="n">
        <v>0</v>
      </c>
      <c r="EU471" s="158" t="n">
        <v>0</v>
      </c>
      <c r="EV471" s="158" t="n">
        <v>0</v>
      </c>
      <c r="EW471" s="158" t="n">
        <v>0</v>
      </c>
      <c r="EX471" s="158" t="n">
        <v>0</v>
      </c>
      <c r="EY471" s="158" t="n">
        <v>0</v>
      </c>
      <c r="EZ471" s="158" t="n">
        <v>1900</v>
      </c>
      <c r="FA471" s="158" t="n">
        <v>1</v>
      </c>
      <c r="FB471" s="158" t="n">
        <v>1</v>
      </c>
      <c r="FC471" s="158" t="n">
        <v>1900</v>
      </c>
      <c r="FD471" s="158" t="n">
        <v>1</v>
      </c>
      <c r="FE471" s="158" t="n">
        <v>1</v>
      </c>
      <c r="FF471" s="158" t="n">
        <v>1900</v>
      </c>
      <c r="FG471" s="158" t="n">
        <v>1</v>
      </c>
      <c r="FH471" s="158" t="n">
        <v>1</v>
      </c>
      <c r="FI471" s="158" t="n">
        <v>1900</v>
      </c>
      <c r="FJ471" s="158" t="n">
        <v>1</v>
      </c>
      <c r="FK471" s="158" t="n">
        <v>1</v>
      </c>
      <c r="FL471" s="158" t="n">
        <v>1900</v>
      </c>
      <c r="FM471" s="158" t="n">
        <v>1</v>
      </c>
      <c r="FN471" s="158" t="n">
        <v>1</v>
      </c>
      <c r="FO471" s="158" t="n">
        <v>1900</v>
      </c>
      <c r="FP471" s="158" t="n">
        <v>1</v>
      </c>
      <c r="FQ471" s="158" t="n">
        <v>1</v>
      </c>
      <c r="FR471" s="158" t="n">
        <v>1900</v>
      </c>
      <c r="FS471" s="158" t="n">
        <v>1</v>
      </c>
      <c r="FT471" s="158" t="n">
        <v>1</v>
      </c>
      <c r="FU471" s="158" t="n">
        <v>1900</v>
      </c>
      <c r="FV471" s="158" t="n">
        <v>1</v>
      </c>
      <c r="FW471" s="158" t="n">
        <v>1</v>
      </c>
    </row>
    <row r="472">
      <c r="A472">
        <f>IF(F472&gt;1,A471,IF(AND(I472&lt;10,paste!A474&lt;10),RIGHT(H472,2)&amp;"0"&amp;I472&amp;"000"&amp;paste!A474,IF(AND(I472&lt;10,paste!A474&gt;=10,paste!A474&lt;100),RIGHT(H472,2)&amp;"0"&amp;I472&amp;"00"&amp;paste!A474,IF(AND(I472&lt;10,paste!A474&gt;=100,paste!A474&lt;1000),RIGHT(H472,2)&amp;"0"&amp;I472&amp;"0"&amp;paste!A474,IF(AND(I472&lt;10,paste!A474&gt;=1000),RIGHT(H472,2)&amp;"0"&amp;I472&amp;paste!A474,IF(AND(I472&gt;=10,paste!A474&lt;10),RIGHT(H472,2)&amp;I472&amp;"000"&amp;paste!A474,IF(AND(I472&gt;=10,paste!A474&gt;=10,paste!A474&lt;100),RIGHT(H472,2)&amp;I472&amp;"00"&amp;paste!A474,IF(AND(I472&gt;=10,paste!A474&gt;=100,paste!A474&lt;1000),RIGHT(H472,2)&amp;I472&amp;"0"&amp;paste!A474,RIGHT(H472,2)&amp;I472&amp;paste!A474))))))))</f>
        <v/>
      </c>
      <c r="B472">
        <f>YEAR(paste!C474)</f>
        <v/>
      </c>
      <c r="C472">
        <f>MONTH(paste!C474)</f>
        <v/>
      </c>
      <c r="D472">
        <f>DAY(paste!C474)</f>
        <v/>
      </c>
      <c r="E472" s="158" t="n">
        <v>0</v>
      </c>
      <c r="F472">
        <f>IF(AND(L472=L471,D472=D471),F471+1,1)</f>
        <v/>
      </c>
      <c r="G472" s="158" t="n">
        <v>0</v>
      </c>
      <c r="H472">
        <f>YEAR(paste!C474)</f>
        <v/>
      </c>
      <c r="I472">
        <f>MONTH(paste!C474)</f>
        <v/>
      </c>
      <c r="J472">
        <f>DAY(paste!C474)</f>
        <v/>
      </c>
      <c r="K472">
        <f>A472</f>
        <v/>
      </c>
      <c r="L472">
        <f>IF(ISBLANK(VLOOKUP(paste!J474,'得意先名 (2)'!$B$3:$F$2005,5,FALSE)),paste!P474,IFERROR(VLOOKUP(paste!J474,'得意先名 (2)'!$B$3:$F$2005,5,FALSE),"ZZZZZZZZZZZ"))</f>
        <v/>
      </c>
      <c r="M472">
        <f>IF(L472="ZZZZZZZZZZZ",paste!J474&amp;paste!K474&amp; "  :   "&amp;paste!M474&amp; "  :   "&amp;paste!P474,"")</f>
        <v/>
      </c>
      <c r="O472" s="158" t="n"/>
      <c r="P472">
        <f>VLOOKUP(L472,'L_User+EndUser'!$C$2:$K$500,8,FALSE)</f>
        <v/>
      </c>
      <c r="Q472">
        <f>VLOOKUP(L472,'L_User+EndUser'!$C$2:$K$500,9,FALSE)</f>
        <v/>
      </c>
      <c r="R472" s="158" t="n"/>
      <c r="T472" s="158" t="n"/>
      <c r="V472" s="158" t="n"/>
      <c r="AB472">
        <f>paste!J474</f>
        <v/>
      </c>
      <c r="AC472">
        <f>L472</f>
        <v/>
      </c>
      <c r="AO472">
        <f>YEAR(paste!O474)</f>
        <v/>
      </c>
      <c r="AP472">
        <f>MONTH(paste!O474)</f>
        <v/>
      </c>
      <c r="AQ472">
        <f>DAY(paste!O474)</f>
        <v/>
      </c>
      <c r="BD472">
        <f>IF(paste!L474="","",paste!L474)</f>
        <v/>
      </c>
      <c r="BM472" t="n">
        <v>1</v>
      </c>
      <c r="BN472">
        <f>VLOOKUP(paste!E474,L_Product!$A$2:$B$2001,2,FALSE)</f>
        <v/>
      </c>
      <c r="BO472" s="21" t="n"/>
      <c r="BT472" t="n">
        <v>2</v>
      </c>
      <c r="BU472">
        <f>IF($BM$2=1,2,IF($BM$2=18,1))</f>
        <v/>
      </c>
      <c r="BV472">
        <f>IF($BM$2=1,0,IF($BM$2=18,1))</f>
        <v/>
      </c>
      <c r="BW472" t="n">
        <v>2</v>
      </c>
      <c r="BX472" t="n">
        <v>0</v>
      </c>
      <c r="BY472" t="n">
        <v>3</v>
      </c>
      <c r="BZ472">
        <f>VLOOKUP(BN472,L_Product!$B$2:$Z$2001,14,FALSE)</f>
        <v/>
      </c>
      <c r="CA472">
        <f>paste!H474</f>
        <v/>
      </c>
      <c r="CB472">
        <f>BZ472*CA472</f>
        <v/>
      </c>
      <c r="CN472" s="158" t="n">
        <v>1</v>
      </c>
      <c r="CO472" s="158" t="n">
        <v>1</v>
      </c>
      <c r="CP472" s="158" t="n">
        <v>1</v>
      </c>
      <c r="CQ472" s="158" t="n">
        <v>1</v>
      </c>
      <c r="CR472" s="158" t="n">
        <v>1</v>
      </c>
      <c r="CS472" s="158" t="n">
        <v>0</v>
      </c>
      <c r="CT472" s="158" t="n">
        <v>0</v>
      </c>
      <c r="CU472" s="158" t="n">
        <v>0</v>
      </c>
      <c r="CV472" s="158" t="n">
        <v>0</v>
      </c>
      <c r="CW472" s="158" t="n">
        <v>0</v>
      </c>
      <c r="CX472">
        <f>B472</f>
        <v/>
      </c>
      <c r="CY472">
        <f>C472</f>
        <v/>
      </c>
      <c r="CZ472">
        <f>D472</f>
        <v/>
      </c>
      <c r="DA472" s="158" t="n">
        <v>1900</v>
      </c>
      <c r="DB472" s="158" t="n">
        <v>1</v>
      </c>
      <c r="DC472" s="158" t="n">
        <v>1</v>
      </c>
      <c r="DD472" s="158" t="n">
        <v>1900</v>
      </c>
      <c r="DE472" s="158" t="n">
        <v>1</v>
      </c>
      <c r="DF472" s="158" t="n">
        <v>1</v>
      </c>
      <c r="DG472" s="158" t="n">
        <v>1900</v>
      </c>
      <c r="DH472" s="158" t="n">
        <v>1</v>
      </c>
      <c r="DI472" s="158" t="n">
        <v>1</v>
      </c>
      <c r="DJ472" s="158" t="n">
        <v>1900</v>
      </c>
      <c r="DK472" s="158" t="n">
        <v>1</v>
      </c>
      <c r="DL472" s="158" t="n">
        <v>1</v>
      </c>
      <c r="DR472" s="158" t="n">
        <v>2</v>
      </c>
      <c r="DS472" s="158" t="n">
        <v>1</v>
      </c>
      <c r="DT472" s="158" t="n">
        <v>2</v>
      </c>
      <c r="DU472" s="158" t="n">
        <v>1</v>
      </c>
      <c r="DV472" s="158" t="n">
        <v>3</v>
      </c>
      <c r="DW472" s="158" t="n">
        <v>1</v>
      </c>
      <c r="DX472" s="158" t="n">
        <v>3</v>
      </c>
      <c r="DY472" s="158" t="n">
        <v>0</v>
      </c>
      <c r="DZ472" s="158" t="n">
        <v>0</v>
      </c>
      <c r="EA472" s="158" t="n">
        <v>0</v>
      </c>
      <c r="EB472" s="158" t="n">
        <v>0</v>
      </c>
      <c r="EC472" s="158" t="n">
        <v>0</v>
      </c>
      <c r="ED472" s="158" t="n">
        <v>0</v>
      </c>
      <c r="EE472" s="158" t="n">
        <v>0</v>
      </c>
      <c r="EF472" s="158" t="n">
        <v>0</v>
      </c>
      <c r="EG472" s="158" t="n">
        <v>0</v>
      </c>
      <c r="EH472" s="158" t="n">
        <v>0</v>
      </c>
      <c r="EI472" s="158" t="n">
        <v>0</v>
      </c>
      <c r="EJ472" s="158" t="n">
        <v>0</v>
      </c>
      <c r="EK472" s="158" t="n">
        <v>0</v>
      </c>
      <c r="EL472" s="158" t="n">
        <v>0</v>
      </c>
      <c r="EM472" s="158" t="n">
        <v>0</v>
      </c>
      <c r="EN472" s="158" t="n">
        <v>0</v>
      </c>
      <c r="EO472" s="158" t="n">
        <v>0</v>
      </c>
      <c r="EP472" s="158" t="n">
        <v>0</v>
      </c>
      <c r="EQ472" s="158" t="n">
        <v>0</v>
      </c>
      <c r="ER472" s="158" t="n">
        <v>0</v>
      </c>
      <c r="ES472" s="158" t="n">
        <v>0</v>
      </c>
      <c r="ET472" s="158" t="n">
        <v>0</v>
      </c>
      <c r="EU472" s="158" t="n">
        <v>0</v>
      </c>
      <c r="EV472" s="158" t="n">
        <v>0</v>
      </c>
      <c r="EW472" s="158" t="n">
        <v>0</v>
      </c>
      <c r="EX472" s="158" t="n">
        <v>0</v>
      </c>
      <c r="EY472" s="158" t="n">
        <v>0</v>
      </c>
      <c r="EZ472" s="158" t="n">
        <v>1900</v>
      </c>
      <c r="FA472" s="158" t="n">
        <v>1</v>
      </c>
      <c r="FB472" s="158" t="n">
        <v>1</v>
      </c>
      <c r="FC472" s="158" t="n">
        <v>1900</v>
      </c>
      <c r="FD472" s="158" t="n">
        <v>1</v>
      </c>
      <c r="FE472" s="158" t="n">
        <v>1</v>
      </c>
      <c r="FF472" s="158" t="n">
        <v>1900</v>
      </c>
      <c r="FG472" s="158" t="n">
        <v>1</v>
      </c>
      <c r="FH472" s="158" t="n">
        <v>1</v>
      </c>
      <c r="FI472" s="158" t="n">
        <v>1900</v>
      </c>
      <c r="FJ472" s="158" t="n">
        <v>1</v>
      </c>
      <c r="FK472" s="158" t="n">
        <v>1</v>
      </c>
      <c r="FL472" s="158" t="n">
        <v>1900</v>
      </c>
      <c r="FM472" s="158" t="n">
        <v>1</v>
      </c>
      <c r="FN472" s="158" t="n">
        <v>1</v>
      </c>
      <c r="FO472" s="158" t="n">
        <v>1900</v>
      </c>
      <c r="FP472" s="158" t="n">
        <v>1</v>
      </c>
      <c r="FQ472" s="158" t="n">
        <v>1</v>
      </c>
      <c r="FR472" s="158" t="n">
        <v>1900</v>
      </c>
      <c r="FS472" s="158" t="n">
        <v>1</v>
      </c>
      <c r="FT472" s="158" t="n">
        <v>1</v>
      </c>
      <c r="FU472" s="158" t="n">
        <v>1900</v>
      </c>
      <c r="FV472" s="158" t="n">
        <v>1</v>
      </c>
      <c r="FW472" s="158" t="n">
        <v>1</v>
      </c>
    </row>
    <row r="473">
      <c r="A473">
        <f>IF(F473&gt;1,A472,IF(AND(I473&lt;10,paste!A475&lt;10),RIGHT(H473,2)&amp;"0"&amp;I473&amp;"000"&amp;paste!A475,IF(AND(I473&lt;10,paste!A475&gt;=10,paste!A475&lt;100),RIGHT(H473,2)&amp;"0"&amp;I473&amp;"00"&amp;paste!A475,IF(AND(I473&lt;10,paste!A475&gt;=100,paste!A475&lt;1000),RIGHT(H473,2)&amp;"0"&amp;I473&amp;"0"&amp;paste!A475,IF(AND(I473&lt;10,paste!A475&gt;=1000),RIGHT(H473,2)&amp;"0"&amp;I473&amp;paste!A475,IF(AND(I473&gt;=10,paste!A475&lt;10),RIGHT(H473,2)&amp;I473&amp;"000"&amp;paste!A475,IF(AND(I473&gt;=10,paste!A475&gt;=10,paste!A475&lt;100),RIGHT(H473,2)&amp;I473&amp;"00"&amp;paste!A475,IF(AND(I473&gt;=10,paste!A475&gt;=100,paste!A475&lt;1000),RIGHT(H473,2)&amp;I473&amp;"0"&amp;paste!A475,RIGHT(H473,2)&amp;I473&amp;paste!A475))))))))</f>
        <v/>
      </c>
      <c r="B473">
        <f>YEAR(paste!C475)</f>
        <v/>
      </c>
      <c r="C473">
        <f>MONTH(paste!C475)</f>
        <v/>
      </c>
      <c r="D473">
        <f>DAY(paste!C475)</f>
        <v/>
      </c>
      <c r="E473" s="158" t="n">
        <v>0</v>
      </c>
      <c r="F473">
        <f>IF(AND(L473=L472,D473=D472),F472+1,1)</f>
        <v/>
      </c>
      <c r="G473" s="158" t="n">
        <v>0</v>
      </c>
      <c r="H473">
        <f>YEAR(paste!C475)</f>
        <v/>
      </c>
      <c r="I473">
        <f>MONTH(paste!C475)</f>
        <v/>
      </c>
      <c r="J473">
        <f>DAY(paste!C475)</f>
        <v/>
      </c>
      <c r="K473">
        <f>A473</f>
        <v/>
      </c>
      <c r="L473">
        <f>IF(ISBLANK(VLOOKUP(paste!J475,'得意先名 (2)'!$B$3:$F$2005,5,FALSE)),paste!P475,IFERROR(VLOOKUP(paste!J475,'得意先名 (2)'!$B$3:$F$2005,5,FALSE),"ZZZZZZZZZZZ"))</f>
        <v/>
      </c>
      <c r="M473">
        <f>IF(L473="ZZZZZZZZZZZ",paste!J475&amp;paste!K475&amp; "  :   "&amp;paste!M475&amp; "  :   "&amp;paste!P475,"")</f>
        <v/>
      </c>
      <c r="O473" s="158" t="n"/>
      <c r="P473">
        <f>VLOOKUP(L473,'L_User+EndUser'!$C$2:$K$500,8,FALSE)</f>
        <v/>
      </c>
      <c r="Q473">
        <f>VLOOKUP(L473,'L_User+EndUser'!$C$2:$K$500,9,FALSE)</f>
        <v/>
      </c>
      <c r="R473" s="158" t="n"/>
      <c r="T473" s="158" t="n"/>
      <c r="V473" s="158" t="n"/>
      <c r="AB473">
        <f>paste!J475</f>
        <v/>
      </c>
      <c r="AC473">
        <f>L473</f>
        <v/>
      </c>
      <c r="AO473">
        <f>YEAR(paste!O475)</f>
        <v/>
      </c>
      <c r="AP473">
        <f>MONTH(paste!O475)</f>
        <v/>
      </c>
      <c r="AQ473">
        <f>DAY(paste!O475)</f>
        <v/>
      </c>
      <c r="BD473">
        <f>IF(paste!L475="","",paste!L475)</f>
        <v/>
      </c>
      <c r="BM473" t="n">
        <v>1</v>
      </c>
      <c r="BN473">
        <f>VLOOKUP(paste!E475,L_Product!$A$2:$B$2001,2,FALSE)</f>
        <v/>
      </c>
      <c r="BO473" s="21" t="n"/>
      <c r="BT473" t="n">
        <v>2</v>
      </c>
      <c r="BU473">
        <f>IF($BM$2=1,2,IF($BM$2=18,1))</f>
        <v/>
      </c>
      <c r="BV473">
        <f>IF($BM$2=1,0,IF($BM$2=18,1))</f>
        <v/>
      </c>
      <c r="BW473" t="n">
        <v>2</v>
      </c>
      <c r="BX473" t="n">
        <v>0</v>
      </c>
      <c r="BY473" t="n">
        <v>3</v>
      </c>
      <c r="BZ473">
        <f>VLOOKUP(BN473,L_Product!$B$2:$Z$2001,14,FALSE)</f>
        <v/>
      </c>
      <c r="CA473">
        <f>paste!H475</f>
        <v/>
      </c>
      <c r="CB473">
        <f>BZ473*CA473</f>
        <v/>
      </c>
      <c r="CN473" s="158" t="n">
        <v>1</v>
      </c>
      <c r="CO473" s="158" t="n">
        <v>1</v>
      </c>
      <c r="CP473" s="158" t="n">
        <v>1</v>
      </c>
      <c r="CQ473" s="158" t="n">
        <v>1</v>
      </c>
      <c r="CR473" s="158" t="n">
        <v>1</v>
      </c>
      <c r="CS473" s="158" t="n">
        <v>0</v>
      </c>
      <c r="CT473" s="158" t="n">
        <v>0</v>
      </c>
      <c r="CU473" s="158" t="n">
        <v>0</v>
      </c>
      <c r="CV473" s="158" t="n">
        <v>0</v>
      </c>
      <c r="CW473" s="158" t="n">
        <v>0</v>
      </c>
      <c r="CX473">
        <f>B473</f>
        <v/>
      </c>
      <c r="CY473">
        <f>C473</f>
        <v/>
      </c>
      <c r="CZ473">
        <f>D473</f>
        <v/>
      </c>
      <c r="DA473" s="158" t="n">
        <v>1900</v>
      </c>
      <c r="DB473" s="158" t="n">
        <v>1</v>
      </c>
      <c r="DC473" s="158" t="n">
        <v>1</v>
      </c>
      <c r="DD473" s="158" t="n">
        <v>1900</v>
      </c>
      <c r="DE473" s="158" t="n">
        <v>1</v>
      </c>
      <c r="DF473" s="158" t="n">
        <v>1</v>
      </c>
      <c r="DG473" s="158" t="n">
        <v>1900</v>
      </c>
      <c r="DH473" s="158" t="n">
        <v>1</v>
      </c>
      <c r="DI473" s="158" t="n">
        <v>1</v>
      </c>
      <c r="DJ473" s="158" t="n">
        <v>1900</v>
      </c>
      <c r="DK473" s="158" t="n">
        <v>1</v>
      </c>
      <c r="DL473" s="158" t="n">
        <v>1</v>
      </c>
      <c r="DR473" s="158" t="n">
        <v>2</v>
      </c>
      <c r="DS473" s="158" t="n">
        <v>1</v>
      </c>
      <c r="DT473" s="158" t="n">
        <v>2</v>
      </c>
      <c r="DU473" s="158" t="n">
        <v>1</v>
      </c>
      <c r="DV473" s="158" t="n">
        <v>3</v>
      </c>
      <c r="DW473" s="158" t="n">
        <v>1</v>
      </c>
      <c r="DX473" s="158" t="n">
        <v>3</v>
      </c>
      <c r="DY473" s="158" t="n">
        <v>0</v>
      </c>
      <c r="DZ473" s="158" t="n">
        <v>0</v>
      </c>
      <c r="EA473" s="158" t="n">
        <v>0</v>
      </c>
      <c r="EB473" s="158" t="n">
        <v>0</v>
      </c>
      <c r="EC473" s="158" t="n">
        <v>0</v>
      </c>
      <c r="ED473" s="158" t="n">
        <v>0</v>
      </c>
      <c r="EE473" s="158" t="n">
        <v>0</v>
      </c>
      <c r="EF473" s="158" t="n">
        <v>0</v>
      </c>
      <c r="EG473" s="158" t="n">
        <v>0</v>
      </c>
      <c r="EH473" s="158" t="n">
        <v>0</v>
      </c>
      <c r="EI473" s="158" t="n">
        <v>0</v>
      </c>
      <c r="EJ473" s="158" t="n">
        <v>0</v>
      </c>
      <c r="EK473" s="158" t="n">
        <v>0</v>
      </c>
      <c r="EL473" s="158" t="n">
        <v>0</v>
      </c>
      <c r="EM473" s="158" t="n">
        <v>0</v>
      </c>
      <c r="EN473" s="158" t="n">
        <v>0</v>
      </c>
      <c r="EO473" s="158" t="n">
        <v>0</v>
      </c>
      <c r="EP473" s="158" t="n">
        <v>0</v>
      </c>
      <c r="EQ473" s="158" t="n">
        <v>0</v>
      </c>
      <c r="ER473" s="158" t="n">
        <v>0</v>
      </c>
      <c r="ES473" s="158" t="n">
        <v>0</v>
      </c>
      <c r="ET473" s="158" t="n">
        <v>0</v>
      </c>
      <c r="EU473" s="158" t="n">
        <v>0</v>
      </c>
      <c r="EV473" s="158" t="n">
        <v>0</v>
      </c>
      <c r="EW473" s="158" t="n">
        <v>0</v>
      </c>
      <c r="EX473" s="158" t="n">
        <v>0</v>
      </c>
      <c r="EY473" s="158" t="n">
        <v>0</v>
      </c>
      <c r="EZ473" s="158" t="n">
        <v>1900</v>
      </c>
      <c r="FA473" s="158" t="n">
        <v>1</v>
      </c>
      <c r="FB473" s="158" t="n">
        <v>1</v>
      </c>
      <c r="FC473" s="158" t="n">
        <v>1900</v>
      </c>
      <c r="FD473" s="158" t="n">
        <v>1</v>
      </c>
      <c r="FE473" s="158" t="n">
        <v>1</v>
      </c>
      <c r="FF473" s="158" t="n">
        <v>1900</v>
      </c>
      <c r="FG473" s="158" t="n">
        <v>1</v>
      </c>
      <c r="FH473" s="158" t="n">
        <v>1</v>
      </c>
      <c r="FI473" s="158" t="n">
        <v>1900</v>
      </c>
      <c r="FJ473" s="158" t="n">
        <v>1</v>
      </c>
      <c r="FK473" s="158" t="n">
        <v>1</v>
      </c>
      <c r="FL473" s="158" t="n">
        <v>1900</v>
      </c>
      <c r="FM473" s="158" t="n">
        <v>1</v>
      </c>
      <c r="FN473" s="158" t="n">
        <v>1</v>
      </c>
      <c r="FO473" s="158" t="n">
        <v>1900</v>
      </c>
      <c r="FP473" s="158" t="n">
        <v>1</v>
      </c>
      <c r="FQ473" s="158" t="n">
        <v>1</v>
      </c>
      <c r="FR473" s="158" t="n">
        <v>1900</v>
      </c>
      <c r="FS473" s="158" t="n">
        <v>1</v>
      </c>
      <c r="FT473" s="158" t="n">
        <v>1</v>
      </c>
      <c r="FU473" s="158" t="n">
        <v>1900</v>
      </c>
      <c r="FV473" s="158" t="n">
        <v>1</v>
      </c>
      <c r="FW473" s="158" t="n">
        <v>1</v>
      </c>
    </row>
    <row r="474">
      <c r="A474">
        <f>IF(F474&gt;1,A473,IF(AND(I474&lt;10,paste!A476&lt;10),RIGHT(H474,2)&amp;"0"&amp;I474&amp;"000"&amp;paste!A476,IF(AND(I474&lt;10,paste!A476&gt;=10,paste!A476&lt;100),RIGHT(H474,2)&amp;"0"&amp;I474&amp;"00"&amp;paste!A476,IF(AND(I474&lt;10,paste!A476&gt;=100,paste!A476&lt;1000),RIGHT(H474,2)&amp;"0"&amp;I474&amp;"0"&amp;paste!A476,IF(AND(I474&lt;10,paste!A476&gt;=1000),RIGHT(H474,2)&amp;"0"&amp;I474&amp;paste!A476,IF(AND(I474&gt;=10,paste!A476&lt;10),RIGHT(H474,2)&amp;I474&amp;"000"&amp;paste!A476,IF(AND(I474&gt;=10,paste!A476&gt;=10,paste!A476&lt;100),RIGHT(H474,2)&amp;I474&amp;"00"&amp;paste!A476,IF(AND(I474&gt;=10,paste!A476&gt;=100,paste!A476&lt;1000),RIGHT(H474,2)&amp;I474&amp;"0"&amp;paste!A476,RIGHT(H474,2)&amp;I474&amp;paste!A476))))))))</f>
        <v/>
      </c>
      <c r="B474">
        <f>YEAR(paste!C476)</f>
        <v/>
      </c>
      <c r="C474">
        <f>MONTH(paste!C476)</f>
        <v/>
      </c>
      <c r="D474">
        <f>DAY(paste!C476)</f>
        <v/>
      </c>
      <c r="E474" s="158" t="n">
        <v>0</v>
      </c>
      <c r="F474">
        <f>IF(AND(L474=L473,D474=D473),F473+1,1)</f>
        <v/>
      </c>
      <c r="G474" s="158" t="n">
        <v>0</v>
      </c>
      <c r="H474">
        <f>YEAR(paste!C476)</f>
        <v/>
      </c>
      <c r="I474">
        <f>MONTH(paste!C476)</f>
        <v/>
      </c>
      <c r="J474">
        <f>DAY(paste!C476)</f>
        <v/>
      </c>
      <c r="K474">
        <f>A474</f>
        <v/>
      </c>
      <c r="L474">
        <f>IF(ISBLANK(VLOOKUP(paste!J476,'得意先名 (2)'!$B$3:$F$2005,5,FALSE)),paste!P476,IFERROR(VLOOKUP(paste!J476,'得意先名 (2)'!$B$3:$F$2005,5,FALSE),"ZZZZZZZZZZZ"))</f>
        <v/>
      </c>
      <c r="M474">
        <f>IF(L474="ZZZZZZZZZZZ",paste!J476&amp;paste!K476&amp; "  :   "&amp;paste!M476&amp; "  :   "&amp;paste!P476,"")</f>
        <v/>
      </c>
      <c r="O474" s="158" t="n"/>
      <c r="P474">
        <f>VLOOKUP(L474,'L_User+EndUser'!$C$2:$K$500,8,FALSE)</f>
        <v/>
      </c>
      <c r="Q474">
        <f>VLOOKUP(L474,'L_User+EndUser'!$C$2:$K$500,9,FALSE)</f>
        <v/>
      </c>
      <c r="R474" s="158" t="n"/>
      <c r="T474" s="158" t="n"/>
      <c r="V474" s="158" t="n"/>
      <c r="AB474">
        <f>paste!J476</f>
        <v/>
      </c>
      <c r="AC474">
        <f>L474</f>
        <v/>
      </c>
      <c r="AO474">
        <f>YEAR(paste!O476)</f>
        <v/>
      </c>
      <c r="AP474">
        <f>MONTH(paste!O476)</f>
        <v/>
      </c>
      <c r="AQ474">
        <f>DAY(paste!O476)</f>
        <v/>
      </c>
      <c r="BD474">
        <f>IF(paste!L476="","",paste!L476)</f>
        <v/>
      </c>
      <c r="BM474" t="n">
        <v>1</v>
      </c>
      <c r="BN474">
        <f>VLOOKUP(paste!E476,L_Product!$A$2:$B$2001,2,FALSE)</f>
        <v/>
      </c>
      <c r="BO474" s="21" t="n"/>
      <c r="BT474" t="n">
        <v>2</v>
      </c>
      <c r="BU474">
        <f>IF($BM$2=1,2,IF($BM$2=18,1))</f>
        <v/>
      </c>
      <c r="BV474">
        <f>IF($BM$2=1,0,IF($BM$2=18,1))</f>
        <v/>
      </c>
      <c r="BW474" t="n">
        <v>2</v>
      </c>
      <c r="BX474" t="n">
        <v>0</v>
      </c>
      <c r="BY474" t="n">
        <v>3</v>
      </c>
      <c r="BZ474">
        <f>VLOOKUP(BN474,L_Product!$B$2:$Z$2001,14,FALSE)</f>
        <v/>
      </c>
      <c r="CA474">
        <f>paste!H476</f>
        <v/>
      </c>
      <c r="CB474">
        <f>BZ474*CA474</f>
        <v/>
      </c>
      <c r="CN474" s="158" t="n">
        <v>1</v>
      </c>
      <c r="CO474" s="158" t="n">
        <v>1</v>
      </c>
      <c r="CP474" s="158" t="n">
        <v>1</v>
      </c>
      <c r="CQ474" s="158" t="n">
        <v>1</v>
      </c>
      <c r="CR474" s="158" t="n">
        <v>1</v>
      </c>
      <c r="CS474" s="158" t="n">
        <v>0</v>
      </c>
      <c r="CT474" s="158" t="n">
        <v>0</v>
      </c>
      <c r="CU474" s="158" t="n">
        <v>0</v>
      </c>
      <c r="CV474" s="158" t="n">
        <v>0</v>
      </c>
      <c r="CW474" s="158" t="n">
        <v>0</v>
      </c>
      <c r="CX474">
        <f>B474</f>
        <v/>
      </c>
      <c r="CY474">
        <f>C474</f>
        <v/>
      </c>
      <c r="CZ474">
        <f>D474</f>
        <v/>
      </c>
      <c r="DA474" s="158" t="n">
        <v>1900</v>
      </c>
      <c r="DB474" s="158" t="n">
        <v>1</v>
      </c>
      <c r="DC474" s="158" t="n">
        <v>1</v>
      </c>
      <c r="DD474" s="158" t="n">
        <v>1900</v>
      </c>
      <c r="DE474" s="158" t="n">
        <v>1</v>
      </c>
      <c r="DF474" s="158" t="n">
        <v>1</v>
      </c>
      <c r="DG474" s="158" t="n">
        <v>1900</v>
      </c>
      <c r="DH474" s="158" t="n">
        <v>1</v>
      </c>
      <c r="DI474" s="158" t="n">
        <v>1</v>
      </c>
      <c r="DJ474" s="158" t="n">
        <v>1900</v>
      </c>
      <c r="DK474" s="158" t="n">
        <v>1</v>
      </c>
      <c r="DL474" s="158" t="n">
        <v>1</v>
      </c>
      <c r="DR474" s="158" t="n">
        <v>2</v>
      </c>
      <c r="DS474" s="158" t="n">
        <v>1</v>
      </c>
      <c r="DT474" s="158" t="n">
        <v>2</v>
      </c>
      <c r="DU474" s="158" t="n">
        <v>1</v>
      </c>
      <c r="DV474" s="158" t="n">
        <v>3</v>
      </c>
      <c r="DW474" s="158" t="n">
        <v>1</v>
      </c>
      <c r="DX474" s="158" t="n">
        <v>3</v>
      </c>
      <c r="DY474" s="158" t="n">
        <v>0</v>
      </c>
      <c r="DZ474" s="158" t="n">
        <v>0</v>
      </c>
      <c r="EA474" s="158" t="n">
        <v>0</v>
      </c>
      <c r="EB474" s="158" t="n">
        <v>0</v>
      </c>
      <c r="EC474" s="158" t="n">
        <v>0</v>
      </c>
      <c r="ED474" s="158" t="n">
        <v>0</v>
      </c>
      <c r="EE474" s="158" t="n">
        <v>0</v>
      </c>
      <c r="EF474" s="158" t="n">
        <v>0</v>
      </c>
      <c r="EG474" s="158" t="n">
        <v>0</v>
      </c>
      <c r="EH474" s="158" t="n">
        <v>0</v>
      </c>
      <c r="EI474" s="158" t="n">
        <v>0</v>
      </c>
      <c r="EJ474" s="158" t="n">
        <v>0</v>
      </c>
      <c r="EK474" s="158" t="n">
        <v>0</v>
      </c>
      <c r="EL474" s="158" t="n">
        <v>0</v>
      </c>
      <c r="EM474" s="158" t="n">
        <v>0</v>
      </c>
      <c r="EN474" s="158" t="n">
        <v>0</v>
      </c>
      <c r="EO474" s="158" t="n">
        <v>0</v>
      </c>
      <c r="EP474" s="158" t="n">
        <v>0</v>
      </c>
      <c r="EQ474" s="158" t="n">
        <v>0</v>
      </c>
      <c r="ER474" s="158" t="n">
        <v>0</v>
      </c>
      <c r="ES474" s="158" t="n">
        <v>0</v>
      </c>
      <c r="ET474" s="158" t="n">
        <v>0</v>
      </c>
      <c r="EU474" s="158" t="n">
        <v>0</v>
      </c>
      <c r="EV474" s="158" t="n">
        <v>0</v>
      </c>
      <c r="EW474" s="158" t="n">
        <v>0</v>
      </c>
      <c r="EX474" s="158" t="n">
        <v>0</v>
      </c>
      <c r="EY474" s="158" t="n">
        <v>0</v>
      </c>
      <c r="EZ474" s="158" t="n">
        <v>1900</v>
      </c>
      <c r="FA474" s="158" t="n">
        <v>1</v>
      </c>
      <c r="FB474" s="158" t="n">
        <v>1</v>
      </c>
      <c r="FC474" s="158" t="n">
        <v>1900</v>
      </c>
      <c r="FD474" s="158" t="n">
        <v>1</v>
      </c>
      <c r="FE474" s="158" t="n">
        <v>1</v>
      </c>
      <c r="FF474" s="158" t="n">
        <v>1900</v>
      </c>
      <c r="FG474" s="158" t="n">
        <v>1</v>
      </c>
      <c r="FH474" s="158" t="n">
        <v>1</v>
      </c>
      <c r="FI474" s="158" t="n">
        <v>1900</v>
      </c>
      <c r="FJ474" s="158" t="n">
        <v>1</v>
      </c>
      <c r="FK474" s="158" t="n">
        <v>1</v>
      </c>
      <c r="FL474" s="158" t="n">
        <v>1900</v>
      </c>
      <c r="FM474" s="158" t="n">
        <v>1</v>
      </c>
      <c r="FN474" s="158" t="n">
        <v>1</v>
      </c>
      <c r="FO474" s="158" t="n">
        <v>1900</v>
      </c>
      <c r="FP474" s="158" t="n">
        <v>1</v>
      </c>
      <c r="FQ474" s="158" t="n">
        <v>1</v>
      </c>
      <c r="FR474" s="158" t="n">
        <v>1900</v>
      </c>
      <c r="FS474" s="158" t="n">
        <v>1</v>
      </c>
      <c r="FT474" s="158" t="n">
        <v>1</v>
      </c>
      <c r="FU474" s="158" t="n">
        <v>1900</v>
      </c>
      <c r="FV474" s="158" t="n">
        <v>1</v>
      </c>
      <c r="FW474" s="158" t="n">
        <v>1</v>
      </c>
    </row>
    <row r="475">
      <c r="A475">
        <f>IF(F475&gt;1,A474,IF(AND(I475&lt;10,paste!A477&lt;10),RIGHT(H475,2)&amp;"0"&amp;I475&amp;"000"&amp;paste!A477,IF(AND(I475&lt;10,paste!A477&gt;=10,paste!A477&lt;100),RIGHT(H475,2)&amp;"0"&amp;I475&amp;"00"&amp;paste!A477,IF(AND(I475&lt;10,paste!A477&gt;=100,paste!A477&lt;1000),RIGHT(H475,2)&amp;"0"&amp;I475&amp;"0"&amp;paste!A477,IF(AND(I475&lt;10,paste!A477&gt;=1000),RIGHT(H475,2)&amp;"0"&amp;I475&amp;paste!A477,IF(AND(I475&gt;=10,paste!A477&lt;10),RIGHT(H475,2)&amp;I475&amp;"000"&amp;paste!A477,IF(AND(I475&gt;=10,paste!A477&gt;=10,paste!A477&lt;100),RIGHT(H475,2)&amp;I475&amp;"00"&amp;paste!A477,IF(AND(I475&gt;=10,paste!A477&gt;=100,paste!A477&lt;1000),RIGHT(H475,2)&amp;I475&amp;"0"&amp;paste!A477,RIGHT(H475,2)&amp;I475&amp;paste!A477))))))))</f>
        <v/>
      </c>
      <c r="B475">
        <f>YEAR(paste!C477)</f>
        <v/>
      </c>
      <c r="C475">
        <f>MONTH(paste!C477)</f>
        <v/>
      </c>
      <c r="D475">
        <f>DAY(paste!C477)</f>
        <v/>
      </c>
      <c r="E475" s="158" t="n">
        <v>0</v>
      </c>
      <c r="F475">
        <f>IF(AND(L475=L474,D475=D474),F474+1,1)</f>
        <v/>
      </c>
      <c r="G475" s="158" t="n">
        <v>0</v>
      </c>
      <c r="H475">
        <f>YEAR(paste!C477)</f>
        <v/>
      </c>
      <c r="I475">
        <f>MONTH(paste!C477)</f>
        <v/>
      </c>
      <c r="J475">
        <f>DAY(paste!C477)</f>
        <v/>
      </c>
      <c r="K475">
        <f>A475</f>
        <v/>
      </c>
      <c r="L475">
        <f>IF(ISBLANK(VLOOKUP(paste!J477,'得意先名 (2)'!$B$3:$F$2005,5,FALSE)),paste!P477,IFERROR(VLOOKUP(paste!J477,'得意先名 (2)'!$B$3:$F$2005,5,FALSE),"ZZZZZZZZZZZ"))</f>
        <v/>
      </c>
      <c r="M475">
        <f>IF(L475="ZZZZZZZZZZZ",paste!J477&amp;paste!K477&amp; "  :   "&amp;paste!M477&amp; "  :   "&amp;paste!P477,"")</f>
        <v/>
      </c>
      <c r="O475" s="158" t="n"/>
      <c r="P475">
        <f>VLOOKUP(L475,'L_User+EndUser'!$C$2:$K$500,8,FALSE)</f>
        <v/>
      </c>
      <c r="Q475">
        <f>VLOOKUP(L475,'L_User+EndUser'!$C$2:$K$500,9,FALSE)</f>
        <v/>
      </c>
      <c r="R475" s="158" t="n"/>
      <c r="T475" s="158" t="n"/>
      <c r="V475" s="158" t="n"/>
      <c r="AB475">
        <f>paste!J477</f>
        <v/>
      </c>
      <c r="AC475">
        <f>L475</f>
        <v/>
      </c>
      <c r="AO475">
        <f>YEAR(paste!O477)</f>
        <v/>
      </c>
      <c r="AP475">
        <f>MONTH(paste!O477)</f>
        <v/>
      </c>
      <c r="AQ475">
        <f>DAY(paste!O477)</f>
        <v/>
      </c>
      <c r="BD475">
        <f>IF(paste!L477="","",paste!L477)</f>
        <v/>
      </c>
      <c r="BM475" t="n">
        <v>1</v>
      </c>
      <c r="BN475">
        <f>VLOOKUP(paste!E477,L_Product!$A$2:$B$2001,2,FALSE)</f>
        <v/>
      </c>
      <c r="BO475" s="21" t="n"/>
      <c r="BT475" t="n">
        <v>2</v>
      </c>
      <c r="BU475">
        <f>IF($BM$2=1,2,IF($BM$2=18,1))</f>
        <v/>
      </c>
      <c r="BV475">
        <f>IF($BM$2=1,0,IF($BM$2=18,1))</f>
        <v/>
      </c>
      <c r="BW475" t="n">
        <v>2</v>
      </c>
      <c r="BX475" t="n">
        <v>0</v>
      </c>
      <c r="BY475" t="n">
        <v>3</v>
      </c>
      <c r="BZ475">
        <f>VLOOKUP(BN475,L_Product!$B$2:$Z$2001,14,FALSE)</f>
        <v/>
      </c>
      <c r="CA475">
        <f>paste!H477</f>
        <v/>
      </c>
      <c r="CB475">
        <f>BZ475*CA475</f>
        <v/>
      </c>
      <c r="CN475" s="158" t="n">
        <v>1</v>
      </c>
      <c r="CO475" s="158" t="n">
        <v>1</v>
      </c>
      <c r="CP475" s="158" t="n">
        <v>1</v>
      </c>
      <c r="CQ475" s="158" t="n">
        <v>1</v>
      </c>
      <c r="CR475" s="158" t="n">
        <v>1</v>
      </c>
      <c r="CS475" s="158" t="n">
        <v>0</v>
      </c>
      <c r="CT475" s="158" t="n">
        <v>0</v>
      </c>
      <c r="CU475" s="158" t="n">
        <v>0</v>
      </c>
      <c r="CV475" s="158" t="n">
        <v>0</v>
      </c>
      <c r="CW475" s="158" t="n">
        <v>0</v>
      </c>
      <c r="CX475">
        <f>B475</f>
        <v/>
      </c>
      <c r="CY475">
        <f>C475</f>
        <v/>
      </c>
      <c r="CZ475">
        <f>D475</f>
        <v/>
      </c>
      <c r="DA475" s="158" t="n">
        <v>1900</v>
      </c>
      <c r="DB475" s="158" t="n">
        <v>1</v>
      </c>
      <c r="DC475" s="158" t="n">
        <v>1</v>
      </c>
      <c r="DD475" s="158" t="n">
        <v>1900</v>
      </c>
      <c r="DE475" s="158" t="n">
        <v>1</v>
      </c>
      <c r="DF475" s="158" t="n">
        <v>1</v>
      </c>
      <c r="DG475" s="158" t="n">
        <v>1900</v>
      </c>
      <c r="DH475" s="158" t="n">
        <v>1</v>
      </c>
      <c r="DI475" s="158" t="n">
        <v>1</v>
      </c>
      <c r="DJ475" s="158" t="n">
        <v>1900</v>
      </c>
      <c r="DK475" s="158" t="n">
        <v>1</v>
      </c>
      <c r="DL475" s="158" t="n">
        <v>1</v>
      </c>
      <c r="DR475" s="158" t="n">
        <v>2</v>
      </c>
      <c r="DS475" s="158" t="n">
        <v>1</v>
      </c>
      <c r="DT475" s="158" t="n">
        <v>2</v>
      </c>
      <c r="DU475" s="158" t="n">
        <v>1</v>
      </c>
      <c r="DV475" s="158" t="n">
        <v>3</v>
      </c>
      <c r="DW475" s="158" t="n">
        <v>1</v>
      </c>
      <c r="DX475" s="158" t="n">
        <v>3</v>
      </c>
      <c r="DY475" s="158" t="n">
        <v>0</v>
      </c>
      <c r="DZ475" s="158" t="n">
        <v>0</v>
      </c>
      <c r="EA475" s="158" t="n">
        <v>0</v>
      </c>
      <c r="EB475" s="158" t="n">
        <v>0</v>
      </c>
      <c r="EC475" s="158" t="n">
        <v>0</v>
      </c>
      <c r="ED475" s="158" t="n">
        <v>0</v>
      </c>
      <c r="EE475" s="158" t="n">
        <v>0</v>
      </c>
      <c r="EF475" s="158" t="n">
        <v>0</v>
      </c>
      <c r="EG475" s="158" t="n">
        <v>0</v>
      </c>
      <c r="EH475" s="158" t="n">
        <v>0</v>
      </c>
      <c r="EI475" s="158" t="n">
        <v>0</v>
      </c>
      <c r="EJ475" s="158" t="n">
        <v>0</v>
      </c>
      <c r="EK475" s="158" t="n">
        <v>0</v>
      </c>
      <c r="EL475" s="158" t="n">
        <v>0</v>
      </c>
      <c r="EM475" s="158" t="n">
        <v>0</v>
      </c>
      <c r="EN475" s="158" t="n">
        <v>0</v>
      </c>
      <c r="EO475" s="158" t="n">
        <v>0</v>
      </c>
      <c r="EP475" s="158" t="n">
        <v>0</v>
      </c>
      <c r="EQ475" s="158" t="n">
        <v>0</v>
      </c>
      <c r="ER475" s="158" t="n">
        <v>0</v>
      </c>
      <c r="ES475" s="158" t="n">
        <v>0</v>
      </c>
      <c r="ET475" s="158" t="n">
        <v>0</v>
      </c>
      <c r="EU475" s="158" t="n">
        <v>0</v>
      </c>
      <c r="EV475" s="158" t="n">
        <v>0</v>
      </c>
      <c r="EW475" s="158" t="n">
        <v>0</v>
      </c>
      <c r="EX475" s="158" t="n">
        <v>0</v>
      </c>
      <c r="EY475" s="158" t="n">
        <v>0</v>
      </c>
      <c r="EZ475" s="158" t="n">
        <v>1900</v>
      </c>
      <c r="FA475" s="158" t="n">
        <v>1</v>
      </c>
      <c r="FB475" s="158" t="n">
        <v>1</v>
      </c>
      <c r="FC475" s="158" t="n">
        <v>1900</v>
      </c>
      <c r="FD475" s="158" t="n">
        <v>1</v>
      </c>
      <c r="FE475" s="158" t="n">
        <v>1</v>
      </c>
      <c r="FF475" s="158" t="n">
        <v>1900</v>
      </c>
      <c r="FG475" s="158" t="n">
        <v>1</v>
      </c>
      <c r="FH475" s="158" t="n">
        <v>1</v>
      </c>
      <c r="FI475" s="158" t="n">
        <v>1900</v>
      </c>
      <c r="FJ475" s="158" t="n">
        <v>1</v>
      </c>
      <c r="FK475" s="158" t="n">
        <v>1</v>
      </c>
      <c r="FL475" s="158" t="n">
        <v>1900</v>
      </c>
      <c r="FM475" s="158" t="n">
        <v>1</v>
      </c>
      <c r="FN475" s="158" t="n">
        <v>1</v>
      </c>
      <c r="FO475" s="158" t="n">
        <v>1900</v>
      </c>
      <c r="FP475" s="158" t="n">
        <v>1</v>
      </c>
      <c r="FQ475" s="158" t="n">
        <v>1</v>
      </c>
      <c r="FR475" s="158" t="n">
        <v>1900</v>
      </c>
      <c r="FS475" s="158" t="n">
        <v>1</v>
      </c>
      <c r="FT475" s="158" t="n">
        <v>1</v>
      </c>
      <c r="FU475" s="158" t="n">
        <v>1900</v>
      </c>
      <c r="FV475" s="158" t="n">
        <v>1</v>
      </c>
      <c r="FW475" s="158" t="n">
        <v>1</v>
      </c>
    </row>
    <row r="476">
      <c r="A476">
        <f>IF(F476&gt;1,A475,IF(AND(I476&lt;10,paste!A478&lt;10),RIGHT(H476,2)&amp;"0"&amp;I476&amp;"000"&amp;paste!A478,IF(AND(I476&lt;10,paste!A478&gt;=10,paste!A478&lt;100),RIGHT(H476,2)&amp;"0"&amp;I476&amp;"00"&amp;paste!A478,IF(AND(I476&lt;10,paste!A478&gt;=100,paste!A478&lt;1000),RIGHT(H476,2)&amp;"0"&amp;I476&amp;"0"&amp;paste!A478,IF(AND(I476&lt;10,paste!A478&gt;=1000),RIGHT(H476,2)&amp;"0"&amp;I476&amp;paste!A478,IF(AND(I476&gt;=10,paste!A478&lt;10),RIGHT(H476,2)&amp;I476&amp;"000"&amp;paste!A478,IF(AND(I476&gt;=10,paste!A478&gt;=10,paste!A478&lt;100),RIGHT(H476,2)&amp;I476&amp;"00"&amp;paste!A478,IF(AND(I476&gt;=10,paste!A478&gt;=100,paste!A478&lt;1000),RIGHT(H476,2)&amp;I476&amp;"0"&amp;paste!A478,RIGHT(H476,2)&amp;I476&amp;paste!A478))))))))</f>
        <v/>
      </c>
      <c r="B476">
        <f>YEAR(paste!C478)</f>
        <v/>
      </c>
      <c r="C476">
        <f>MONTH(paste!C478)</f>
        <v/>
      </c>
      <c r="D476">
        <f>DAY(paste!C478)</f>
        <v/>
      </c>
      <c r="E476" s="158" t="n">
        <v>0</v>
      </c>
      <c r="F476">
        <f>IF(AND(L476=L475,D476=D475),F475+1,1)</f>
        <v/>
      </c>
      <c r="G476" s="158" t="n">
        <v>0</v>
      </c>
      <c r="H476">
        <f>YEAR(paste!C478)</f>
        <v/>
      </c>
      <c r="I476">
        <f>MONTH(paste!C478)</f>
        <v/>
      </c>
      <c r="J476">
        <f>DAY(paste!C478)</f>
        <v/>
      </c>
      <c r="K476">
        <f>A476</f>
        <v/>
      </c>
      <c r="L476">
        <f>IF(ISBLANK(VLOOKUP(paste!J478,'得意先名 (2)'!$B$3:$F$2005,5,FALSE)),paste!P478,IFERROR(VLOOKUP(paste!J478,'得意先名 (2)'!$B$3:$F$2005,5,FALSE),"ZZZZZZZZZZZ"))</f>
        <v/>
      </c>
      <c r="M476">
        <f>IF(L476="ZZZZZZZZZZZ",paste!J478&amp;paste!K478&amp; "  :   "&amp;paste!M478&amp; "  :   "&amp;paste!P478,"")</f>
        <v/>
      </c>
      <c r="O476" s="158" t="n"/>
      <c r="P476">
        <f>VLOOKUP(L476,'L_User+EndUser'!$C$2:$K$500,8,FALSE)</f>
        <v/>
      </c>
      <c r="Q476">
        <f>VLOOKUP(L476,'L_User+EndUser'!$C$2:$K$500,9,FALSE)</f>
        <v/>
      </c>
      <c r="R476" s="158" t="n"/>
      <c r="T476" s="158" t="n"/>
      <c r="V476" s="158" t="n"/>
      <c r="AB476">
        <f>paste!J478</f>
        <v/>
      </c>
      <c r="AC476">
        <f>L476</f>
        <v/>
      </c>
      <c r="AO476">
        <f>YEAR(paste!O478)</f>
        <v/>
      </c>
      <c r="AP476">
        <f>MONTH(paste!O478)</f>
        <v/>
      </c>
      <c r="AQ476">
        <f>DAY(paste!O478)</f>
        <v/>
      </c>
      <c r="BD476">
        <f>IF(paste!L478="","",paste!L478)</f>
        <v/>
      </c>
      <c r="BM476" t="n">
        <v>1</v>
      </c>
      <c r="BN476">
        <f>VLOOKUP(paste!E478,L_Product!$A$2:$B$2001,2,FALSE)</f>
        <v/>
      </c>
      <c r="BO476" s="21" t="n"/>
      <c r="BT476" t="n">
        <v>2</v>
      </c>
      <c r="BU476">
        <f>IF($BM$2=1,2,IF($BM$2=18,1))</f>
        <v/>
      </c>
      <c r="BV476">
        <f>IF($BM$2=1,0,IF($BM$2=18,1))</f>
        <v/>
      </c>
      <c r="BW476" t="n">
        <v>2</v>
      </c>
      <c r="BX476" t="n">
        <v>0</v>
      </c>
      <c r="BY476" t="n">
        <v>3</v>
      </c>
      <c r="BZ476">
        <f>VLOOKUP(BN476,L_Product!$B$2:$Z$2001,14,FALSE)</f>
        <v/>
      </c>
      <c r="CA476">
        <f>paste!H478</f>
        <v/>
      </c>
      <c r="CB476">
        <f>BZ476*CA476</f>
        <v/>
      </c>
      <c r="CN476" s="158" t="n">
        <v>1</v>
      </c>
      <c r="CO476" s="158" t="n">
        <v>1</v>
      </c>
      <c r="CP476" s="158" t="n">
        <v>1</v>
      </c>
      <c r="CQ476" s="158" t="n">
        <v>1</v>
      </c>
      <c r="CR476" s="158" t="n">
        <v>1</v>
      </c>
      <c r="CS476" s="158" t="n">
        <v>0</v>
      </c>
      <c r="CT476" s="158" t="n">
        <v>0</v>
      </c>
      <c r="CU476" s="158" t="n">
        <v>0</v>
      </c>
      <c r="CV476" s="158" t="n">
        <v>0</v>
      </c>
      <c r="CW476" s="158" t="n">
        <v>0</v>
      </c>
      <c r="CX476">
        <f>B476</f>
        <v/>
      </c>
      <c r="CY476">
        <f>C476</f>
        <v/>
      </c>
      <c r="CZ476">
        <f>D476</f>
        <v/>
      </c>
      <c r="DA476" s="158" t="n">
        <v>1900</v>
      </c>
      <c r="DB476" s="158" t="n">
        <v>1</v>
      </c>
      <c r="DC476" s="158" t="n">
        <v>1</v>
      </c>
      <c r="DD476" s="158" t="n">
        <v>1900</v>
      </c>
      <c r="DE476" s="158" t="n">
        <v>1</v>
      </c>
      <c r="DF476" s="158" t="n">
        <v>1</v>
      </c>
      <c r="DG476" s="158" t="n">
        <v>1900</v>
      </c>
      <c r="DH476" s="158" t="n">
        <v>1</v>
      </c>
      <c r="DI476" s="158" t="n">
        <v>1</v>
      </c>
      <c r="DJ476" s="158" t="n">
        <v>1900</v>
      </c>
      <c r="DK476" s="158" t="n">
        <v>1</v>
      </c>
      <c r="DL476" s="158" t="n">
        <v>1</v>
      </c>
      <c r="DR476" s="158" t="n">
        <v>2</v>
      </c>
      <c r="DS476" s="158" t="n">
        <v>1</v>
      </c>
      <c r="DT476" s="158" t="n">
        <v>2</v>
      </c>
      <c r="DU476" s="158" t="n">
        <v>1</v>
      </c>
      <c r="DV476" s="158" t="n">
        <v>3</v>
      </c>
      <c r="DW476" s="158" t="n">
        <v>1</v>
      </c>
      <c r="DX476" s="158" t="n">
        <v>3</v>
      </c>
      <c r="DY476" s="158" t="n">
        <v>0</v>
      </c>
      <c r="DZ476" s="158" t="n">
        <v>0</v>
      </c>
      <c r="EA476" s="158" t="n">
        <v>0</v>
      </c>
      <c r="EB476" s="158" t="n">
        <v>0</v>
      </c>
      <c r="EC476" s="158" t="n">
        <v>0</v>
      </c>
      <c r="ED476" s="158" t="n">
        <v>0</v>
      </c>
      <c r="EE476" s="158" t="n">
        <v>0</v>
      </c>
      <c r="EF476" s="158" t="n">
        <v>0</v>
      </c>
      <c r="EG476" s="158" t="n">
        <v>0</v>
      </c>
      <c r="EH476" s="158" t="n">
        <v>0</v>
      </c>
      <c r="EI476" s="158" t="n">
        <v>0</v>
      </c>
      <c r="EJ476" s="158" t="n">
        <v>0</v>
      </c>
      <c r="EK476" s="158" t="n">
        <v>0</v>
      </c>
      <c r="EL476" s="158" t="n">
        <v>0</v>
      </c>
      <c r="EM476" s="158" t="n">
        <v>0</v>
      </c>
      <c r="EN476" s="158" t="n">
        <v>0</v>
      </c>
      <c r="EO476" s="158" t="n">
        <v>0</v>
      </c>
      <c r="EP476" s="158" t="n">
        <v>0</v>
      </c>
      <c r="EQ476" s="158" t="n">
        <v>0</v>
      </c>
      <c r="ER476" s="158" t="n">
        <v>0</v>
      </c>
      <c r="ES476" s="158" t="n">
        <v>0</v>
      </c>
      <c r="ET476" s="158" t="n">
        <v>0</v>
      </c>
      <c r="EU476" s="158" t="n">
        <v>0</v>
      </c>
      <c r="EV476" s="158" t="n">
        <v>0</v>
      </c>
      <c r="EW476" s="158" t="n">
        <v>0</v>
      </c>
      <c r="EX476" s="158" t="n">
        <v>0</v>
      </c>
      <c r="EY476" s="158" t="n">
        <v>0</v>
      </c>
      <c r="EZ476" s="158" t="n">
        <v>1900</v>
      </c>
      <c r="FA476" s="158" t="n">
        <v>1</v>
      </c>
      <c r="FB476" s="158" t="n">
        <v>1</v>
      </c>
      <c r="FC476" s="158" t="n">
        <v>1900</v>
      </c>
      <c r="FD476" s="158" t="n">
        <v>1</v>
      </c>
      <c r="FE476" s="158" t="n">
        <v>1</v>
      </c>
      <c r="FF476" s="158" t="n">
        <v>1900</v>
      </c>
      <c r="FG476" s="158" t="n">
        <v>1</v>
      </c>
      <c r="FH476" s="158" t="n">
        <v>1</v>
      </c>
      <c r="FI476" s="158" t="n">
        <v>1900</v>
      </c>
      <c r="FJ476" s="158" t="n">
        <v>1</v>
      </c>
      <c r="FK476" s="158" t="n">
        <v>1</v>
      </c>
      <c r="FL476" s="158" t="n">
        <v>1900</v>
      </c>
      <c r="FM476" s="158" t="n">
        <v>1</v>
      </c>
      <c r="FN476" s="158" t="n">
        <v>1</v>
      </c>
      <c r="FO476" s="158" t="n">
        <v>1900</v>
      </c>
      <c r="FP476" s="158" t="n">
        <v>1</v>
      </c>
      <c r="FQ476" s="158" t="n">
        <v>1</v>
      </c>
      <c r="FR476" s="158" t="n">
        <v>1900</v>
      </c>
      <c r="FS476" s="158" t="n">
        <v>1</v>
      </c>
      <c r="FT476" s="158" t="n">
        <v>1</v>
      </c>
      <c r="FU476" s="158" t="n">
        <v>1900</v>
      </c>
      <c r="FV476" s="158" t="n">
        <v>1</v>
      </c>
      <c r="FW476" s="158" t="n">
        <v>1</v>
      </c>
    </row>
    <row r="477">
      <c r="A477">
        <f>IF(F477&gt;1,A476,IF(AND(I477&lt;10,paste!A479&lt;10),RIGHT(H477,2)&amp;"0"&amp;I477&amp;"000"&amp;paste!A479,IF(AND(I477&lt;10,paste!A479&gt;=10,paste!A479&lt;100),RIGHT(H477,2)&amp;"0"&amp;I477&amp;"00"&amp;paste!A479,IF(AND(I477&lt;10,paste!A479&gt;=100,paste!A479&lt;1000),RIGHT(H477,2)&amp;"0"&amp;I477&amp;"0"&amp;paste!A479,IF(AND(I477&lt;10,paste!A479&gt;=1000),RIGHT(H477,2)&amp;"0"&amp;I477&amp;paste!A479,IF(AND(I477&gt;=10,paste!A479&lt;10),RIGHT(H477,2)&amp;I477&amp;"000"&amp;paste!A479,IF(AND(I477&gt;=10,paste!A479&gt;=10,paste!A479&lt;100),RIGHT(H477,2)&amp;I477&amp;"00"&amp;paste!A479,IF(AND(I477&gt;=10,paste!A479&gt;=100,paste!A479&lt;1000),RIGHT(H477,2)&amp;I477&amp;"0"&amp;paste!A479,RIGHT(H477,2)&amp;I477&amp;paste!A479))))))))</f>
        <v/>
      </c>
      <c r="B477">
        <f>YEAR(paste!C479)</f>
        <v/>
      </c>
      <c r="C477">
        <f>MONTH(paste!C479)</f>
        <v/>
      </c>
      <c r="D477">
        <f>DAY(paste!C479)</f>
        <v/>
      </c>
      <c r="E477" s="158" t="n">
        <v>0</v>
      </c>
      <c r="F477">
        <f>IF(AND(L477=L476,D477=D476),F476+1,1)</f>
        <v/>
      </c>
      <c r="G477" s="158" t="n">
        <v>0</v>
      </c>
      <c r="H477">
        <f>YEAR(paste!C479)</f>
        <v/>
      </c>
      <c r="I477">
        <f>MONTH(paste!C479)</f>
        <v/>
      </c>
      <c r="J477">
        <f>DAY(paste!C479)</f>
        <v/>
      </c>
      <c r="K477">
        <f>A477</f>
        <v/>
      </c>
      <c r="L477">
        <f>IF(ISBLANK(VLOOKUP(paste!J479,'得意先名 (2)'!$B$3:$F$2005,5,FALSE)),paste!P479,IFERROR(VLOOKUP(paste!J479,'得意先名 (2)'!$B$3:$F$2005,5,FALSE),"ZZZZZZZZZZZ"))</f>
        <v/>
      </c>
      <c r="M477">
        <f>IF(L477="ZZZZZZZZZZZ",paste!J479&amp;paste!K479&amp; "  :   "&amp;paste!M479&amp; "  :   "&amp;paste!P479,"")</f>
        <v/>
      </c>
      <c r="O477" s="158" t="n"/>
      <c r="P477">
        <f>VLOOKUP(L477,'L_User+EndUser'!$C$2:$K$500,8,FALSE)</f>
        <v/>
      </c>
      <c r="Q477">
        <f>VLOOKUP(L477,'L_User+EndUser'!$C$2:$K$500,9,FALSE)</f>
        <v/>
      </c>
      <c r="R477" s="158" t="n"/>
      <c r="T477" s="158" t="n"/>
      <c r="V477" s="158" t="n"/>
      <c r="AB477">
        <f>paste!J479</f>
        <v/>
      </c>
      <c r="AC477">
        <f>L477</f>
        <v/>
      </c>
      <c r="AO477">
        <f>YEAR(paste!O479)</f>
        <v/>
      </c>
      <c r="AP477">
        <f>MONTH(paste!O479)</f>
        <v/>
      </c>
      <c r="AQ477">
        <f>DAY(paste!O479)</f>
        <v/>
      </c>
      <c r="BD477">
        <f>IF(paste!L479="","",paste!L479)</f>
        <v/>
      </c>
      <c r="BM477" t="n">
        <v>1</v>
      </c>
      <c r="BN477">
        <f>VLOOKUP(paste!E479,L_Product!$A$2:$B$2001,2,FALSE)</f>
        <v/>
      </c>
      <c r="BO477" s="21" t="n"/>
      <c r="BT477" t="n">
        <v>2</v>
      </c>
      <c r="BU477">
        <f>IF($BM$2=1,2,IF($BM$2=18,1))</f>
        <v/>
      </c>
      <c r="BV477">
        <f>IF($BM$2=1,0,IF($BM$2=18,1))</f>
        <v/>
      </c>
      <c r="BW477" t="n">
        <v>2</v>
      </c>
      <c r="BX477" t="n">
        <v>0</v>
      </c>
      <c r="BY477" t="n">
        <v>3</v>
      </c>
      <c r="BZ477">
        <f>VLOOKUP(BN477,L_Product!$B$2:$Z$2001,14,FALSE)</f>
        <v/>
      </c>
      <c r="CA477">
        <f>paste!H479</f>
        <v/>
      </c>
      <c r="CB477">
        <f>BZ477*CA477</f>
        <v/>
      </c>
      <c r="CN477" s="158" t="n">
        <v>1</v>
      </c>
      <c r="CO477" s="158" t="n">
        <v>1</v>
      </c>
      <c r="CP477" s="158" t="n">
        <v>1</v>
      </c>
      <c r="CQ477" s="158" t="n">
        <v>1</v>
      </c>
      <c r="CR477" s="158" t="n">
        <v>1</v>
      </c>
      <c r="CS477" s="158" t="n">
        <v>0</v>
      </c>
      <c r="CT477" s="158" t="n">
        <v>0</v>
      </c>
      <c r="CU477" s="158" t="n">
        <v>0</v>
      </c>
      <c r="CV477" s="158" t="n">
        <v>0</v>
      </c>
      <c r="CW477" s="158" t="n">
        <v>0</v>
      </c>
      <c r="CX477">
        <f>B477</f>
        <v/>
      </c>
      <c r="CY477">
        <f>C477</f>
        <v/>
      </c>
      <c r="CZ477">
        <f>D477</f>
        <v/>
      </c>
      <c r="DA477" s="158" t="n">
        <v>1900</v>
      </c>
      <c r="DB477" s="158" t="n">
        <v>1</v>
      </c>
      <c r="DC477" s="158" t="n">
        <v>1</v>
      </c>
      <c r="DD477" s="158" t="n">
        <v>1900</v>
      </c>
      <c r="DE477" s="158" t="n">
        <v>1</v>
      </c>
      <c r="DF477" s="158" t="n">
        <v>1</v>
      </c>
      <c r="DG477" s="158" t="n">
        <v>1900</v>
      </c>
      <c r="DH477" s="158" t="n">
        <v>1</v>
      </c>
      <c r="DI477" s="158" t="n">
        <v>1</v>
      </c>
      <c r="DJ477" s="158" t="n">
        <v>1900</v>
      </c>
      <c r="DK477" s="158" t="n">
        <v>1</v>
      </c>
      <c r="DL477" s="158" t="n">
        <v>1</v>
      </c>
      <c r="DR477" s="158" t="n">
        <v>2</v>
      </c>
      <c r="DS477" s="158" t="n">
        <v>1</v>
      </c>
      <c r="DT477" s="158" t="n">
        <v>2</v>
      </c>
      <c r="DU477" s="158" t="n">
        <v>1</v>
      </c>
      <c r="DV477" s="158" t="n">
        <v>3</v>
      </c>
      <c r="DW477" s="158" t="n">
        <v>1</v>
      </c>
      <c r="DX477" s="158" t="n">
        <v>3</v>
      </c>
      <c r="DY477" s="158" t="n">
        <v>0</v>
      </c>
      <c r="DZ477" s="158" t="n">
        <v>0</v>
      </c>
      <c r="EA477" s="158" t="n">
        <v>0</v>
      </c>
      <c r="EB477" s="158" t="n">
        <v>0</v>
      </c>
      <c r="EC477" s="158" t="n">
        <v>0</v>
      </c>
      <c r="ED477" s="158" t="n">
        <v>0</v>
      </c>
      <c r="EE477" s="158" t="n">
        <v>0</v>
      </c>
      <c r="EF477" s="158" t="n">
        <v>0</v>
      </c>
      <c r="EG477" s="158" t="n">
        <v>0</v>
      </c>
      <c r="EH477" s="158" t="n">
        <v>0</v>
      </c>
      <c r="EI477" s="158" t="n">
        <v>0</v>
      </c>
      <c r="EJ477" s="158" t="n">
        <v>0</v>
      </c>
      <c r="EK477" s="158" t="n">
        <v>0</v>
      </c>
      <c r="EL477" s="158" t="n">
        <v>0</v>
      </c>
      <c r="EM477" s="158" t="n">
        <v>0</v>
      </c>
      <c r="EN477" s="158" t="n">
        <v>0</v>
      </c>
      <c r="EO477" s="158" t="n">
        <v>0</v>
      </c>
      <c r="EP477" s="158" t="n">
        <v>0</v>
      </c>
      <c r="EQ477" s="158" t="n">
        <v>0</v>
      </c>
      <c r="ER477" s="158" t="n">
        <v>0</v>
      </c>
      <c r="ES477" s="158" t="n">
        <v>0</v>
      </c>
      <c r="ET477" s="158" t="n">
        <v>0</v>
      </c>
      <c r="EU477" s="158" t="n">
        <v>0</v>
      </c>
      <c r="EV477" s="158" t="n">
        <v>0</v>
      </c>
      <c r="EW477" s="158" t="n">
        <v>0</v>
      </c>
      <c r="EX477" s="158" t="n">
        <v>0</v>
      </c>
      <c r="EY477" s="158" t="n">
        <v>0</v>
      </c>
      <c r="EZ477" s="158" t="n">
        <v>1900</v>
      </c>
      <c r="FA477" s="158" t="n">
        <v>1</v>
      </c>
      <c r="FB477" s="158" t="n">
        <v>1</v>
      </c>
      <c r="FC477" s="158" t="n">
        <v>1900</v>
      </c>
      <c r="FD477" s="158" t="n">
        <v>1</v>
      </c>
      <c r="FE477" s="158" t="n">
        <v>1</v>
      </c>
      <c r="FF477" s="158" t="n">
        <v>1900</v>
      </c>
      <c r="FG477" s="158" t="n">
        <v>1</v>
      </c>
      <c r="FH477" s="158" t="n">
        <v>1</v>
      </c>
      <c r="FI477" s="158" t="n">
        <v>1900</v>
      </c>
      <c r="FJ477" s="158" t="n">
        <v>1</v>
      </c>
      <c r="FK477" s="158" t="n">
        <v>1</v>
      </c>
      <c r="FL477" s="158" t="n">
        <v>1900</v>
      </c>
      <c r="FM477" s="158" t="n">
        <v>1</v>
      </c>
      <c r="FN477" s="158" t="n">
        <v>1</v>
      </c>
      <c r="FO477" s="158" t="n">
        <v>1900</v>
      </c>
      <c r="FP477" s="158" t="n">
        <v>1</v>
      </c>
      <c r="FQ477" s="158" t="n">
        <v>1</v>
      </c>
      <c r="FR477" s="158" t="n">
        <v>1900</v>
      </c>
      <c r="FS477" s="158" t="n">
        <v>1</v>
      </c>
      <c r="FT477" s="158" t="n">
        <v>1</v>
      </c>
      <c r="FU477" s="158" t="n">
        <v>1900</v>
      </c>
      <c r="FV477" s="158" t="n">
        <v>1</v>
      </c>
      <c r="FW477" s="158" t="n">
        <v>1</v>
      </c>
    </row>
    <row r="478">
      <c r="A478">
        <f>IF(F478&gt;1,A477,IF(AND(I478&lt;10,paste!A480&lt;10),RIGHT(H478,2)&amp;"0"&amp;I478&amp;"000"&amp;paste!A480,IF(AND(I478&lt;10,paste!A480&gt;=10,paste!A480&lt;100),RIGHT(H478,2)&amp;"0"&amp;I478&amp;"00"&amp;paste!A480,IF(AND(I478&lt;10,paste!A480&gt;=100,paste!A480&lt;1000),RIGHT(H478,2)&amp;"0"&amp;I478&amp;"0"&amp;paste!A480,IF(AND(I478&lt;10,paste!A480&gt;=1000),RIGHT(H478,2)&amp;"0"&amp;I478&amp;paste!A480,IF(AND(I478&gt;=10,paste!A480&lt;10),RIGHT(H478,2)&amp;I478&amp;"000"&amp;paste!A480,IF(AND(I478&gt;=10,paste!A480&gt;=10,paste!A480&lt;100),RIGHT(H478,2)&amp;I478&amp;"00"&amp;paste!A480,IF(AND(I478&gt;=10,paste!A480&gt;=100,paste!A480&lt;1000),RIGHT(H478,2)&amp;I478&amp;"0"&amp;paste!A480,RIGHT(H478,2)&amp;I478&amp;paste!A480))))))))</f>
        <v/>
      </c>
      <c r="B478">
        <f>YEAR(paste!C480)</f>
        <v/>
      </c>
      <c r="C478">
        <f>MONTH(paste!C480)</f>
        <v/>
      </c>
      <c r="D478">
        <f>DAY(paste!C480)</f>
        <v/>
      </c>
      <c r="E478" s="158" t="n">
        <v>0</v>
      </c>
      <c r="F478">
        <f>IF(AND(L478=L477,D478=D477),F477+1,1)</f>
        <v/>
      </c>
      <c r="G478" s="158" t="n">
        <v>0</v>
      </c>
      <c r="H478">
        <f>YEAR(paste!C480)</f>
        <v/>
      </c>
      <c r="I478">
        <f>MONTH(paste!C480)</f>
        <v/>
      </c>
      <c r="J478">
        <f>DAY(paste!C480)</f>
        <v/>
      </c>
      <c r="K478">
        <f>A478</f>
        <v/>
      </c>
      <c r="L478">
        <f>IF(ISBLANK(VLOOKUP(paste!J480,'得意先名 (2)'!$B$3:$F$2005,5,FALSE)),paste!P480,IFERROR(VLOOKUP(paste!J480,'得意先名 (2)'!$B$3:$F$2005,5,FALSE),"ZZZZZZZZZZZ"))</f>
        <v/>
      </c>
      <c r="M478">
        <f>IF(L478="ZZZZZZZZZZZ",paste!J480&amp;paste!K480&amp; "  :   "&amp;paste!M480&amp; "  :   "&amp;paste!P480,"")</f>
        <v/>
      </c>
      <c r="O478" s="158" t="n"/>
      <c r="P478">
        <f>VLOOKUP(L478,'L_User+EndUser'!$C$2:$K$500,8,FALSE)</f>
        <v/>
      </c>
      <c r="Q478">
        <f>VLOOKUP(L478,'L_User+EndUser'!$C$2:$K$500,9,FALSE)</f>
        <v/>
      </c>
      <c r="R478" s="158" t="n"/>
      <c r="T478" s="158" t="n"/>
      <c r="V478" s="158" t="n"/>
      <c r="AB478">
        <f>paste!J480</f>
        <v/>
      </c>
      <c r="AC478">
        <f>L478</f>
        <v/>
      </c>
      <c r="AO478">
        <f>YEAR(paste!O480)</f>
        <v/>
      </c>
      <c r="AP478">
        <f>MONTH(paste!O480)</f>
        <v/>
      </c>
      <c r="AQ478">
        <f>DAY(paste!O480)</f>
        <v/>
      </c>
      <c r="BD478">
        <f>IF(paste!L480="","",paste!L480)</f>
        <v/>
      </c>
      <c r="BM478" t="n">
        <v>1</v>
      </c>
      <c r="BN478">
        <f>VLOOKUP(paste!E480,L_Product!$A$2:$B$2001,2,FALSE)</f>
        <v/>
      </c>
      <c r="BO478" s="21" t="n"/>
      <c r="BT478" t="n">
        <v>2</v>
      </c>
      <c r="BU478">
        <f>IF($BM$2=1,2,IF($BM$2=18,1))</f>
        <v/>
      </c>
      <c r="BV478">
        <f>IF($BM$2=1,0,IF($BM$2=18,1))</f>
        <v/>
      </c>
      <c r="BW478" t="n">
        <v>2</v>
      </c>
      <c r="BX478" t="n">
        <v>0</v>
      </c>
      <c r="BY478" t="n">
        <v>3</v>
      </c>
      <c r="BZ478">
        <f>VLOOKUP(BN478,L_Product!$B$2:$Z$2001,14,FALSE)</f>
        <v/>
      </c>
      <c r="CA478">
        <f>paste!H480</f>
        <v/>
      </c>
      <c r="CB478">
        <f>BZ478*CA478</f>
        <v/>
      </c>
      <c r="CN478" s="158" t="n">
        <v>1</v>
      </c>
      <c r="CO478" s="158" t="n">
        <v>1</v>
      </c>
      <c r="CP478" s="158" t="n">
        <v>1</v>
      </c>
      <c r="CQ478" s="158" t="n">
        <v>1</v>
      </c>
      <c r="CR478" s="158" t="n">
        <v>1</v>
      </c>
      <c r="CS478" s="158" t="n">
        <v>0</v>
      </c>
      <c r="CT478" s="158" t="n">
        <v>0</v>
      </c>
      <c r="CU478" s="158" t="n">
        <v>0</v>
      </c>
      <c r="CV478" s="158" t="n">
        <v>0</v>
      </c>
      <c r="CW478" s="158" t="n">
        <v>0</v>
      </c>
      <c r="CX478">
        <f>B478</f>
        <v/>
      </c>
      <c r="CY478">
        <f>C478</f>
        <v/>
      </c>
      <c r="CZ478">
        <f>D478</f>
        <v/>
      </c>
      <c r="DA478" s="158" t="n">
        <v>1900</v>
      </c>
      <c r="DB478" s="158" t="n">
        <v>1</v>
      </c>
      <c r="DC478" s="158" t="n">
        <v>1</v>
      </c>
      <c r="DD478" s="158" t="n">
        <v>1900</v>
      </c>
      <c r="DE478" s="158" t="n">
        <v>1</v>
      </c>
      <c r="DF478" s="158" t="n">
        <v>1</v>
      </c>
      <c r="DG478" s="158" t="n">
        <v>1900</v>
      </c>
      <c r="DH478" s="158" t="n">
        <v>1</v>
      </c>
      <c r="DI478" s="158" t="n">
        <v>1</v>
      </c>
      <c r="DJ478" s="158" t="n">
        <v>1900</v>
      </c>
      <c r="DK478" s="158" t="n">
        <v>1</v>
      </c>
      <c r="DL478" s="158" t="n">
        <v>1</v>
      </c>
      <c r="DR478" s="158" t="n">
        <v>2</v>
      </c>
      <c r="DS478" s="158" t="n">
        <v>1</v>
      </c>
      <c r="DT478" s="158" t="n">
        <v>2</v>
      </c>
      <c r="DU478" s="158" t="n">
        <v>1</v>
      </c>
      <c r="DV478" s="158" t="n">
        <v>3</v>
      </c>
      <c r="DW478" s="158" t="n">
        <v>1</v>
      </c>
      <c r="DX478" s="158" t="n">
        <v>3</v>
      </c>
      <c r="DY478" s="158" t="n">
        <v>0</v>
      </c>
      <c r="DZ478" s="158" t="n">
        <v>0</v>
      </c>
      <c r="EA478" s="158" t="n">
        <v>0</v>
      </c>
      <c r="EB478" s="158" t="n">
        <v>0</v>
      </c>
      <c r="EC478" s="158" t="n">
        <v>0</v>
      </c>
      <c r="ED478" s="158" t="n">
        <v>0</v>
      </c>
      <c r="EE478" s="158" t="n">
        <v>0</v>
      </c>
      <c r="EF478" s="158" t="n">
        <v>0</v>
      </c>
      <c r="EG478" s="158" t="n">
        <v>0</v>
      </c>
      <c r="EH478" s="158" t="n">
        <v>0</v>
      </c>
      <c r="EI478" s="158" t="n">
        <v>0</v>
      </c>
      <c r="EJ478" s="158" t="n">
        <v>0</v>
      </c>
      <c r="EK478" s="158" t="n">
        <v>0</v>
      </c>
      <c r="EL478" s="158" t="n">
        <v>0</v>
      </c>
      <c r="EM478" s="158" t="n">
        <v>0</v>
      </c>
      <c r="EN478" s="158" t="n">
        <v>0</v>
      </c>
      <c r="EO478" s="158" t="n">
        <v>0</v>
      </c>
      <c r="EP478" s="158" t="n">
        <v>0</v>
      </c>
      <c r="EQ478" s="158" t="n">
        <v>0</v>
      </c>
      <c r="ER478" s="158" t="n">
        <v>0</v>
      </c>
      <c r="ES478" s="158" t="n">
        <v>0</v>
      </c>
      <c r="ET478" s="158" t="n">
        <v>0</v>
      </c>
      <c r="EU478" s="158" t="n">
        <v>0</v>
      </c>
      <c r="EV478" s="158" t="n">
        <v>0</v>
      </c>
      <c r="EW478" s="158" t="n">
        <v>0</v>
      </c>
      <c r="EX478" s="158" t="n">
        <v>0</v>
      </c>
      <c r="EY478" s="158" t="n">
        <v>0</v>
      </c>
      <c r="EZ478" s="158" t="n">
        <v>1900</v>
      </c>
      <c r="FA478" s="158" t="n">
        <v>1</v>
      </c>
      <c r="FB478" s="158" t="n">
        <v>1</v>
      </c>
      <c r="FC478" s="158" t="n">
        <v>1900</v>
      </c>
      <c r="FD478" s="158" t="n">
        <v>1</v>
      </c>
      <c r="FE478" s="158" t="n">
        <v>1</v>
      </c>
      <c r="FF478" s="158" t="n">
        <v>1900</v>
      </c>
      <c r="FG478" s="158" t="n">
        <v>1</v>
      </c>
      <c r="FH478" s="158" t="n">
        <v>1</v>
      </c>
      <c r="FI478" s="158" t="n">
        <v>1900</v>
      </c>
      <c r="FJ478" s="158" t="n">
        <v>1</v>
      </c>
      <c r="FK478" s="158" t="n">
        <v>1</v>
      </c>
      <c r="FL478" s="158" t="n">
        <v>1900</v>
      </c>
      <c r="FM478" s="158" t="n">
        <v>1</v>
      </c>
      <c r="FN478" s="158" t="n">
        <v>1</v>
      </c>
      <c r="FO478" s="158" t="n">
        <v>1900</v>
      </c>
      <c r="FP478" s="158" t="n">
        <v>1</v>
      </c>
      <c r="FQ478" s="158" t="n">
        <v>1</v>
      </c>
      <c r="FR478" s="158" t="n">
        <v>1900</v>
      </c>
      <c r="FS478" s="158" t="n">
        <v>1</v>
      </c>
      <c r="FT478" s="158" t="n">
        <v>1</v>
      </c>
      <c r="FU478" s="158" t="n">
        <v>1900</v>
      </c>
      <c r="FV478" s="158" t="n">
        <v>1</v>
      </c>
      <c r="FW478" s="158" t="n">
        <v>1</v>
      </c>
    </row>
    <row r="479">
      <c r="A479">
        <f>IF(F479&gt;1,A478,IF(AND(I479&lt;10,paste!A481&lt;10),RIGHT(H479,2)&amp;"0"&amp;I479&amp;"000"&amp;paste!A481,IF(AND(I479&lt;10,paste!A481&gt;=10,paste!A481&lt;100),RIGHT(H479,2)&amp;"0"&amp;I479&amp;"00"&amp;paste!A481,IF(AND(I479&lt;10,paste!A481&gt;=100,paste!A481&lt;1000),RIGHT(H479,2)&amp;"0"&amp;I479&amp;"0"&amp;paste!A481,IF(AND(I479&lt;10,paste!A481&gt;=1000),RIGHT(H479,2)&amp;"0"&amp;I479&amp;paste!A481,IF(AND(I479&gt;=10,paste!A481&lt;10),RIGHT(H479,2)&amp;I479&amp;"000"&amp;paste!A481,IF(AND(I479&gt;=10,paste!A481&gt;=10,paste!A481&lt;100),RIGHT(H479,2)&amp;I479&amp;"00"&amp;paste!A481,IF(AND(I479&gt;=10,paste!A481&gt;=100,paste!A481&lt;1000),RIGHT(H479,2)&amp;I479&amp;"0"&amp;paste!A481,RIGHT(H479,2)&amp;I479&amp;paste!A481))))))))</f>
        <v/>
      </c>
      <c r="B479">
        <f>YEAR(paste!C481)</f>
        <v/>
      </c>
      <c r="C479">
        <f>MONTH(paste!C481)</f>
        <v/>
      </c>
      <c r="D479">
        <f>DAY(paste!C481)</f>
        <v/>
      </c>
      <c r="E479" s="158" t="n">
        <v>0</v>
      </c>
      <c r="F479">
        <f>IF(AND(L479=L478,D479=D478),F478+1,1)</f>
        <v/>
      </c>
      <c r="G479" s="158" t="n">
        <v>0</v>
      </c>
      <c r="H479">
        <f>YEAR(paste!C481)</f>
        <v/>
      </c>
      <c r="I479">
        <f>MONTH(paste!C481)</f>
        <v/>
      </c>
      <c r="J479">
        <f>DAY(paste!C481)</f>
        <v/>
      </c>
      <c r="K479">
        <f>A479</f>
        <v/>
      </c>
      <c r="L479">
        <f>IF(ISBLANK(VLOOKUP(paste!J481,'得意先名 (2)'!$B$3:$F$2005,5,FALSE)),paste!P481,IFERROR(VLOOKUP(paste!J481,'得意先名 (2)'!$B$3:$F$2005,5,FALSE),"ZZZZZZZZZZZ"))</f>
        <v/>
      </c>
      <c r="M479">
        <f>IF(L479="ZZZZZZZZZZZ",paste!J481&amp;paste!K481&amp; "  :   "&amp;paste!M481&amp; "  :   "&amp;paste!P481,"")</f>
        <v/>
      </c>
      <c r="O479" s="158" t="n"/>
      <c r="P479">
        <f>VLOOKUP(L479,'L_User+EndUser'!$C$2:$K$500,8,FALSE)</f>
        <v/>
      </c>
      <c r="Q479">
        <f>VLOOKUP(L479,'L_User+EndUser'!$C$2:$K$500,9,FALSE)</f>
        <v/>
      </c>
      <c r="R479" s="158" t="n"/>
      <c r="T479" s="158" t="n"/>
      <c r="V479" s="158" t="n"/>
      <c r="AB479">
        <f>paste!J481</f>
        <v/>
      </c>
      <c r="AC479">
        <f>L479</f>
        <v/>
      </c>
      <c r="AO479">
        <f>YEAR(paste!O481)</f>
        <v/>
      </c>
      <c r="AP479">
        <f>MONTH(paste!O481)</f>
        <v/>
      </c>
      <c r="AQ479">
        <f>DAY(paste!O481)</f>
        <v/>
      </c>
      <c r="BD479">
        <f>IF(paste!L481="","",paste!L481)</f>
        <v/>
      </c>
      <c r="BM479" t="n">
        <v>1</v>
      </c>
      <c r="BN479">
        <f>VLOOKUP(paste!E481,L_Product!$A$2:$B$2001,2,FALSE)</f>
        <v/>
      </c>
      <c r="BO479" s="21" t="n"/>
      <c r="BT479" t="n">
        <v>2</v>
      </c>
      <c r="BU479">
        <f>IF($BM$2=1,2,IF($BM$2=18,1))</f>
        <v/>
      </c>
      <c r="BV479">
        <f>IF($BM$2=1,0,IF($BM$2=18,1))</f>
        <v/>
      </c>
      <c r="BW479" t="n">
        <v>2</v>
      </c>
      <c r="BX479" t="n">
        <v>0</v>
      </c>
      <c r="BY479" t="n">
        <v>3</v>
      </c>
      <c r="BZ479">
        <f>VLOOKUP(BN479,L_Product!$B$2:$Z$2001,14,FALSE)</f>
        <v/>
      </c>
      <c r="CA479">
        <f>paste!H481</f>
        <v/>
      </c>
      <c r="CB479">
        <f>BZ479*CA479</f>
        <v/>
      </c>
      <c r="CN479" s="158" t="n">
        <v>1</v>
      </c>
      <c r="CO479" s="158" t="n">
        <v>1</v>
      </c>
      <c r="CP479" s="158" t="n">
        <v>1</v>
      </c>
      <c r="CQ479" s="158" t="n">
        <v>1</v>
      </c>
      <c r="CR479" s="158" t="n">
        <v>1</v>
      </c>
      <c r="CS479" s="158" t="n">
        <v>0</v>
      </c>
      <c r="CT479" s="158" t="n">
        <v>0</v>
      </c>
      <c r="CU479" s="158" t="n">
        <v>0</v>
      </c>
      <c r="CV479" s="158" t="n">
        <v>0</v>
      </c>
      <c r="CW479" s="158" t="n">
        <v>0</v>
      </c>
      <c r="CX479">
        <f>B479</f>
        <v/>
      </c>
      <c r="CY479">
        <f>C479</f>
        <v/>
      </c>
      <c r="CZ479">
        <f>D479</f>
        <v/>
      </c>
      <c r="DA479" s="158" t="n">
        <v>1900</v>
      </c>
      <c r="DB479" s="158" t="n">
        <v>1</v>
      </c>
      <c r="DC479" s="158" t="n">
        <v>1</v>
      </c>
      <c r="DD479" s="158" t="n">
        <v>1900</v>
      </c>
      <c r="DE479" s="158" t="n">
        <v>1</v>
      </c>
      <c r="DF479" s="158" t="n">
        <v>1</v>
      </c>
      <c r="DG479" s="158" t="n">
        <v>1900</v>
      </c>
      <c r="DH479" s="158" t="n">
        <v>1</v>
      </c>
      <c r="DI479" s="158" t="n">
        <v>1</v>
      </c>
      <c r="DJ479" s="158" t="n">
        <v>1900</v>
      </c>
      <c r="DK479" s="158" t="n">
        <v>1</v>
      </c>
      <c r="DL479" s="158" t="n">
        <v>1</v>
      </c>
      <c r="DR479" s="158" t="n">
        <v>2</v>
      </c>
      <c r="DS479" s="158" t="n">
        <v>1</v>
      </c>
      <c r="DT479" s="158" t="n">
        <v>2</v>
      </c>
      <c r="DU479" s="158" t="n">
        <v>1</v>
      </c>
      <c r="DV479" s="158" t="n">
        <v>3</v>
      </c>
      <c r="DW479" s="158" t="n">
        <v>1</v>
      </c>
      <c r="DX479" s="158" t="n">
        <v>3</v>
      </c>
      <c r="DY479" s="158" t="n">
        <v>0</v>
      </c>
      <c r="DZ479" s="158" t="n">
        <v>0</v>
      </c>
      <c r="EA479" s="158" t="n">
        <v>0</v>
      </c>
      <c r="EB479" s="158" t="n">
        <v>0</v>
      </c>
      <c r="EC479" s="158" t="n">
        <v>0</v>
      </c>
      <c r="ED479" s="158" t="n">
        <v>0</v>
      </c>
      <c r="EE479" s="158" t="n">
        <v>0</v>
      </c>
      <c r="EF479" s="158" t="n">
        <v>0</v>
      </c>
      <c r="EG479" s="158" t="n">
        <v>0</v>
      </c>
      <c r="EH479" s="158" t="n">
        <v>0</v>
      </c>
      <c r="EI479" s="158" t="n">
        <v>0</v>
      </c>
      <c r="EJ479" s="158" t="n">
        <v>0</v>
      </c>
      <c r="EK479" s="158" t="n">
        <v>0</v>
      </c>
      <c r="EL479" s="158" t="n">
        <v>0</v>
      </c>
      <c r="EM479" s="158" t="n">
        <v>0</v>
      </c>
      <c r="EN479" s="158" t="n">
        <v>0</v>
      </c>
      <c r="EO479" s="158" t="n">
        <v>0</v>
      </c>
      <c r="EP479" s="158" t="n">
        <v>0</v>
      </c>
      <c r="EQ479" s="158" t="n">
        <v>0</v>
      </c>
      <c r="ER479" s="158" t="n">
        <v>0</v>
      </c>
      <c r="ES479" s="158" t="n">
        <v>0</v>
      </c>
      <c r="ET479" s="158" t="n">
        <v>0</v>
      </c>
      <c r="EU479" s="158" t="n">
        <v>0</v>
      </c>
      <c r="EV479" s="158" t="n">
        <v>0</v>
      </c>
      <c r="EW479" s="158" t="n">
        <v>0</v>
      </c>
      <c r="EX479" s="158" t="n">
        <v>0</v>
      </c>
      <c r="EY479" s="158" t="n">
        <v>0</v>
      </c>
      <c r="EZ479" s="158" t="n">
        <v>1900</v>
      </c>
      <c r="FA479" s="158" t="n">
        <v>1</v>
      </c>
      <c r="FB479" s="158" t="n">
        <v>1</v>
      </c>
      <c r="FC479" s="158" t="n">
        <v>1900</v>
      </c>
      <c r="FD479" s="158" t="n">
        <v>1</v>
      </c>
      <c r="FE479" s="158" t="n">
        <v>1</v>
      </c>
      <c r="FF479" s="158" t="n">
        <v>1900</v>
      </c>
      <c r="FG479" s="158" t="n">
        <v>1</v>
      </c>
      <c r="FH479" s="158" t="n">
        <v>1</v>
      </c>
      <c r="FI479" s="158" t="n">
        <v>1900</v>
      </c>
      <c r="FJ479" s="158" t="n">
        <v>1</v>
      </c>
      <c r="FK479" s="158" t="n">
        <v>1</v>
      </c>
      <c r="FL479" s="158" t="n">
        <v>1900</v>
      </c>
      <c r="FM479" s="158" t="n">
        <v>1</v>
      </c>
      <c r="FN479" s="158" t="n">
        <v>1</v>
      </c>
      <c r="FO479" s="158" t="n">
        <v>1900</v>
      </c>
      <c r="FP479" s="158" t="n">
        <v>1</v>
      </c>
      <c r="FQ479" s="158" t="n">
        <v>1</v>
      </c>
      <c r="FR479" s="158" t="n">
        <v>1900</v>
      </c>
      <c r="FS479" s="158" t="n">
        <v>1</v>
      </c>
      <c r="FT479" s="158" t="n">
        <v>1</v>
      </c>
      <c r="FU479" s="158" t="n">
        <v>1900</v>
      </c>
      <c r="FV479" s="158" t="n">
        <v>1</v>
      </c>
      <c r="FW479" s="158" t="n">
        <v>1</v>
      </c>
    </row>
    <row r="480">
      <c r="A480">
        <f>IF(F480&gt;1,A479,IF(AND(I480&lt;10,paste!A482&lt;10),RIGHT(H480,2)&amp;"0"&amp;I480&amp;"000"&amp;paste!A482,IF(AND(I480&lt;10,paste!A482&gt;=10,paste!A482&lt;100),RIGHT(H480,2)&amp;"0"&amp;I480&amp;"00"&amp;paste!A482,IF(AND(I480&lt;10,paste!A482&gt;=100,paste!A482&lt;1000),RIGHT(H480,2)&amp;"0"&amp;I480&amp;"0"&amp;paste!A482,IF(AND(I480&lt;10,paste!A482&gt;=1000),RIGHT(H480,2)&amp;"0"&amp;I480&amp;paste!A482,IF(AND(I480&gt;=10,paste!A482&lt;10),RIGHT(H480,2)&amp;I480&amp;"000"&amp;paste!A482,IF(AND(I480&gt;=10,paste!A482&gt;=10,paste!A482&lt;100),RIGHT(H480,2)&amp;I480&amp;"00"&amp;paste!A482,IF(AND(I480&gt;=10,paste!A482&gt;=100,paste!A482&lt;1000),RIGHT(H480,2)&amp;I480&amp;"0"&amp;paste!A482,RIGHT(H480,2)&amp;I480&amp;paste!A482))))))))</f>
        <v/>
      </c>
      <c r="B480">
        <f>YEAR(paste!C482)</f>
        <v/>
      </c>
      <c r="C480">
        <f>MONTH(paste!C482)</f>
        <v/>
      </c>
      <c r="D480">
        <f>DAY(paste!C482)</f>
        <v/>
      </c>
      <c r="E480" s="158" t="n">
        <v>0</v>
      </c>
      <c r="F480">
        <f>IF(AND(L480=L479,D480=D479),F479+1,1)</f>
        <v/>
      </c>
      <c r="G480" s="158" t="n">
        <v>0</v>
      </c>
      <c r="H480">
        <f>YEAR(paste!C482)</f>
        <v/>
      </c>
      <c r="I480">
        <f>MONTH(paste!C482)</f>
        <v/>
      </c>
      <c r="J480">
        <f>DAY(paste!C482)</f>
        <v/>
      </c>
      <c r="K480">
        <f>A480</f>
        <v/>
      </c>
      <c r="L480">
        <f>IF(ISBLANK(VLOOKUP(paste!J482,'得意先名 (2)'!$B$3:$F$2005,5,FALSE)),paste!P482,IFERROR(VLOOKUP(paste!J482,'得意先名 (2)'!$B$3:$F$2005,5,FALSE),"ZZZZZZZZZZZ"))</f>
        <v/>
      </c>
      <c r="M480">
        <f>IF(L480="ZZZZZZZZZZZ",paste!J482&amp;paste!K482&amp; "  :   "&amp;paste!M482&amp; "  :   "&amp;paste!P482,"")</f>
        <v/>
      </c>
      <c r="O480" s="158" t="n"/>
      <c r="P480">
        <f>VLOOKUP(L480,'L_User+EndUser'!$C$2:$K$500,8,FALSE)</f>
        <v/>
      </c>
      <c r="Q480">
        <f>VLOOKUP(L480,'L_User+EndUser'!$C$2:$K$500,9,FALSE)</f>
        <v/>
      </c>
      <c r="R480" s="158" t="n"/>
      <c r="T480" s="158" t="n"/>
      <c r="V480" s="158" t="n"/>
      <c r="AB480">
        <f>paste!J482</f>
        <v/>
      </c>
      <c r="AC480">
        <f>L480</f>
        <v/>
      </c>
      <c r="AO480">
        <f>YEAR(paste!O482)</f>
        <v/>
      </c>
      <c r="AP480">
        <f>MONTH(paste!O482)</f>
        <v/>
      </c>
      <c r="AQ480">
        <f>DAY(paste!O482)</f>
        <v/>
      </c>
      <c r="BD480">
        <f>IF(paste!L482="","",paste!L482)</f>
        <v/>
      </c>
      <c r="BM480" t="n">
        <v>1</v>
      </c>
      <c r="BN480">
        <f>VLOOKUP(paste!E482,L_Product!$A$2:$B$2001,2,FALSE)</f>
        <v/>
      </c>
      <c r="BO480" s="21" t="n"/>
      <c r="BT480" t="n">
        <v>2</v>
      </c>
      <c r="BU480">
        <f>IF($BM$2=1,2,IF($BM$2=18,1))</f>
        <v/>
      </c>
      <c r="BV480">
        <f>IF($BM$2=1,0,IF($BM$2=18,1))</f>
        <v/>
      </c>
      <c r="BW480" t="n">
        <v>2</v>
      </c>
      <c r="BX480" t="n">
        <v>0</v>
      </c>
      <c r="BY480" t="n">
        <v>3</v>
      </c>
      <c r="BZ480">
        <f>VLOOKUP(BN480,L_Product!$B$2:$Z$2001,14,FALSE)</f>
        <v/>
      </c>
      <c r="CA480">
        <f>paste!H482</f>
        <v/>
      </c>
      <c r="CB480">
        <f>BZ480*CA480</f>
        <v/>
      </c>
      <c r="CN480" s="158" t="n">
        <v>1</v>
      </c>
      <c r="CO480" s="158" t="n">
        <v>1</v>
      </c>
      <c r="CP480" s="158" t="n">
        <v>1</v>
      </c>
      <c r="CQ480" s="158" t="n">
        <v>1</v>
      </c>
      <c r="CR480" s="158" t="n">
        <v>1</v>
      </c>
      <c r="CS480" s="158" t="n">
        <v>0</v>
      </c>
      <c r="CT480" s="158" t="n">
        <v>0</v>
      </c>
      <c r="CU480" s="158" t="n">
        <v>0</v>
      </c>
      <c r="CV480" s="158" t="n">
        <v>0</v>
      </c>
      <c r="CW480" s="158" t="n">
        <v>0</v>
      </c>
      <c r="CX480">
        <f>B480</f>
        <v/>
      </c>
      <c r="CY480">
        <f>C480</f>
        <v/>
      </c>
      <c r="CZ480">
        <f>D480</f>
        <v/>
      </c>
      <c r="DA480" s="158" t="n">
        <v>1900</v>
      </c>
      <c r="DB480" s="158" t="n">
        <v>1</v>
      </c>
      <c r="DC480" s="158" t="n">
        <v>1</v>
      </c>
      <c r="DD480" s="158" t="n">
        <v>1900</v>
      </c>
      <c r="DE480" s="158" t="n">
        <v>1</v>
      </c>
      <c r="DF480" s="158" t="n">
        <v>1</v>
      </c>
      <c r="DG480" s="158" t="n">
        <v>1900</v>
      </c>
      <c r="DH480" s="158" t="n">
        <v>1</v>
      </c>
      <c r="DI480" s="158" t="n">
        <v>1</v>
      </c>
      <c r="DJ480" s="158" t="n">
        <v>1900</v>
      </c>
      <c r="DK480" s="158" t="n">
        <v>1</v>
      </c>
      <c r="DL480" s="158" t="n">
        <v>1</v>
      </c>
      <c r="DR480" s="158" t="n">
        <v>2</v>
      </c>
      <c r="DS480" s="158" t="n">
        <v>1</v>
      </c>
      <c r="DT480" s="158" t="n">
        <v>2</v>
      </c>
      <c r="DU480" s="158" t="n">
        <v>1</v>
      </c>
      <c r="DV480" s="158" t="n">
        <v>3</v>
      </c>
      <c r="DW480" s="158" t="n">
        <v>1</v>
      </c>
      <c r="DX480" s="158" t="n">
        <v>3</v>
      </c>
      <c r="DY480" s="158" t="n">
        <v>0</v>
      </c>
      <c r="DZ480" s="158" t="n">
        <v>0</v>
      </c>
      <c r="EA480" s="158" t="n">
        <v>0</v>
      </c>
      <c r="EB480" s="158" t="n">
        <v>0</v>
      </c>
      <c r="EC480" s="158" t="n">
        <v>0</v>
      </c>
      <c r="ED480" s="158" t="n">
        <v>0</v>
      </c>
      <c r="EE480" s="158" t="n">
        <v>0</v>
      </c>
      <c r="EF480" s="158" t="n">
        <v>0</v>
      </c>
      <c r="EG480" s="158" t="n">
        <v>0</v>
      </c>
      <c r="EH480" s="158" t="n">
        <v>0</v>
      </c>
      <c r="EI480" s="158" t="n">
        <v>0</v>
      </c>
      <c r="EJ480" s="158" t="n">
        <v>0</v>
      </c>
      <c r="EK480" s="158" t="n">
        <v>0</v>
      </c>
      <c r="EL480" s="158" t="n">
        <v>0</v>
      </c>
      <c r="EM480" s="158" t="n">
        <v>0</v>
      </c>
      <c r="EN480" s="158" t="n">
        <v>0</v>
      </c>
      <c r="EO480" s="158" t="n">
        <v>0</v>
      </c>
      <c r="EP480" s="158" t="n">
        <v>0</v>
      </c>
      <c r="EQ480" s="158" t="n">
        <v>0</v>
      </c>
      <c r="ER480" s="158" t="n">
        <v>0</v>
      </c>
      <c r="ES480" s="158" t="n">
        <v>0</v>
      </c>
      <c r="ET480" s="158" t="n">
        <v>0</v>
      </c>
      <c r="EU480" s="158" t="n">
        <v>0</v>
      </c>
      <c r="EV480" s="158" t="n">
        <v>0</v>
      </c>
      <c r="EW480" s="158" t="n">
        <v>0</v>
      </c>
      <c r="EX480" s="158" t="n">
        <v>0</v>
      </c>
      <c r="EY480" s="158" t="n">
        <v>0</v>
      </c>
      <c r="EZ480" s="158" t="n">
        <v>1900</v>
      </c>
      <c r="FA480" s="158" t="n">
        <v>1</v>
      </c>
      <c r="FB480" s="158" t="n">
        <v>1</v>
      </c>
      <c r="FC480" s="158" t="n">
        <v>1900</v>
      </c>
      <c r="FD480" s="158" t="n">
        <v>1</v>
      </c>
      <c r="FE480" s="158" t="n">
        <v>1</v>
      </c>
      <c r="FF480" s="158" t="n">
        <v>1900</v>
      </c>
      <c r="FG480" s="158" t="n">
        <v>1</v>
      </c>
      <c r="FH480" s="158" t="n">
        <v>1</v>
      </c>
      <c r="FI480" s="158" t="n">
        <v>1900</v>
      </c>
      <c r="FJ480" s="158" t="n">
        <v>1</v>
      </c>
      <c r="FK480" s="158" t="n">
        <v>1</v>
      </c>
      <c r="FL480" s="158" t="n">
        <v>1900</v>
      </c>
      <c r="FM480" s="158" t="n">
        <v>1</v>
      </c>
      <c r="FN480" s="158" t="n">
        <v>1</v>
      </c>
      <c r="FO480" s="158" t="n">
        <v>1900</v>
      </c>
      <c r="FP480" s="158" t="n">
        <v>1</v>
      </c>
      <c r="FQ480" s="158" t="n">
        <v>1</v>
      </c>
      <c r="FR480" s="158" t="n">
        <v>1900</v>
      </c>
      <c r="FS480" s="158" t="n">
        <v>1</v>
      </c>
      <c r="FT480" s="158" t="n">
        <v>1</v>
      </c>
      <c r="FU480" s="158" t="n">
        <v>1900</v>
      </c>
      <c r="FV480" s="158" t="n">
        <v>1</v>
      </c>
      <c r="FW480" s="158" t="n">
        <v>1</v>
      </c>
    </row>
    <row r="481">
      <c r="A481">
        <f>IF(F481&gt;1,A480,IF(AND(I481&lt;10,paste!A483&lt;10),RIGHT(H481,2)&amp;"0"&amp;I481&amp;"000"&amp;paste!A483,IF(AND(I481&lt;10,paste!A483&gt;=10,paste!A483&lt;100),RIGHT(H481,2)&amp;"0"&amp;I481&amp;"00"&amp;paste!A483,IF(AND(I481&lt;10,paste!A483&gt;=100,paste!A483&lt;1000),RIGHT(H481,2)&amp;"0"&amp;I481&amp;"0"&amp;paste!A483,IF(AND(I481&lt;10,paste!A483&gt;=1000),RIGHT(H481,2)&amp;"0"&amp;I481&amp;paste!A483,IF(AND(I481&gt;=10,paste!A483&lt;10),RIGHT(H481,2)&amp;I481&amp;"000"&amp;paste!A483,IF(AND(I481&gt;=10,paste!A483&gt;=10,paste!A483&lt;100),RIGHT(H481,2)&amp;I481&amp;"00"&amp;paste!A483,IF(AND(I481&gt;=10,paste!A483&gt;=100,paste!A483&lt;1000),RIGHT(H481,2)&amp;I481&amp;"0"&amp;paste!A483,RIGHT(H481,2)&amp;I481&amp;paste!A483))))))))</f>
        <v/>
      </c>
      <c r="B481">
        <f>YEAR(paste!C483)</f>
        <v/>
      </c>
      <c r="C481">
        <f>MONTH(paste!C483)</f>
        <v/>
      </c>
      <c r="D481">
        <f>DAY(paste!C483)</f>
        <v/>
      </c>
      <c r="E481" s="158" t="n">
        <v>0</v>
      </c>
      <c r="F481">
        <f>IF(AND(L481=L480,D481=D480),F480+1,1)</f>
        <v/>
      </c>
      <c r="G481" s="158" t="n">
        <v>0</v>
      </c>
      <c r="H481">
        <f>YEAR(paste!C483)</f>
        <v/>
      </c>
      <c r="I481">
        <f>MONTH(paste!C483)</f>
        <v/>
      </c>
      <c r="J481">
        <f>DAY(paste!C483)</f>
        <v/>
      </c>
      <c r="K481">
        <f>A481</f>
        <v/>
      </c>
      <c r="L481">
        <f>IF(ISBLANK(VLOOKUP(paste!J483,'得意先名 (2)'!$B$3:$F$2005,5,FALSE)),paste!P483,IFERROR(VLOOKUP(paste!J483,'得意先名 (2)'!$B$3:$F$2005,5,FALSE),"ZZZZZZZZZZZ"))</f>
        <v/>
      </c>
      <c r="M481">
        <f>IF(L481="ZZZZZZZZZZZ",paste!J483&amp;paste!K483&amp; "  :   "&amp;paste!M483&amp; "  :   "&amp;paste!P483,"")</f>
        <v/>
      </c>
      <c r="O481" s="158" t="n"/>
      <c r="P481">
        <f>VLOOKUP(L481,'L_User+EndUser'!$C$2:$K$500,8,FALSE)</f>
        <v/>
      </c>
      <c r="Q481">
        <f>VLOOKUP(L481,'L_User+EndUser'!$C$2:$K$500,9,FALSE)</f>
        <v/>
      </c>
      <c r="R481" s="158" t="n"/>
      <c r="T481" s="158" t="n"/>
      <c r="V481" s="158" t="n"/>
      <c r="AB481">
        <f>paste!J483</f>
        <v/>
      </c>
      <c r="AC481">
        <f>L481</f>
        <v/>
      </c>
      <c r="AO481">
        <f>YEAR(paste!O483)</f>
        <v/>
      </c>
      <c r="AP481">
        <f>MONTH(paste!O483)</f>
        <v/>
      </c>
      <c r="AQ481">
        <f>DAY(paste!O483)</f>
        <v/>
      </c>
      <c r="BD481">
        <f>IF(paste!L483="","",paste!L483)</f>
        <v/>
      </c>
      <c r="BM481" t="n">
        <v>1</v>
      </c>
      <c r="BN481">
        <f>VLOOKUP(paste!E483,L_Product!$A$2:$B$2001,2,FALSE)</f>
        <v/>
      </c>
      <c r="BO481" s="21" t="n"/>
      <c r="BT481" t="n">
        <v>2</v>
      </c>
      <c r="BU481">
        <f>IF($BM$2=1,2,IF($BM$2=18,1))</f>
        <v/>
      </c>
      <c r="BV481">
        <f>IF($BM$2=1,0,IF($BM$2=18,1))</f>
        <v/>
      </c>
      <c r="BW481" t="n">
        <v>2</v>
      </c>
      <c r="BX481" t="n">
        <v>0</v>
      </c>
      <c r="BY481" t="n">
        <v>3</v>
      </c>
      <c r="BZ481">
        <f>VLOOKUP(BN481,L_Product!$B$2:$Z$2001,14,FALSE)</f>
        <v/>
      </c>
      <c r="CA481">
        <f>paste!H483</f>
        <v/>
      </c>
      <c r="CB481">
        <f>BZ481*CA481</f>
        <v/>
      </c>
      <c r="CN481" s="158" t="n">
        <v>1</v>
      </c>
      <c r="CO481" s="158" t="n">
        <v>1</v>
      </c>
      <c r="CP481" s="158" t="n">
        <v>1</v>
      </c>
      <c r="CQ481" s="158" t="n">
        <v>1</v>
      </c>
      <c r="CR481" s="158" t="n">
        <v>1</v>
      </c>
      <c r="CS481" s="158" t="n">
        <v>0</v>
      </c>
      <c r="CT481" s="158" t="n">
        <v>0</v>
      </c>
      <c r="CU481" s="158" t="n">
        <v>0</v>
      </c>
      <c r="CV481" s="158" t="n">
        <v>0</v>
      </c>
      <c r="CW481" s="158" t="n">
        <v>0</v>
      </c>
      <c r="CX481">
        <f>B481</f>
        <v/>
      </c>
      <c r="CY481">
        <f>C481</f>
        <v/>
      </c>
      <c r="CZ481">
        <f>D481</f>
        <v/>
      </c>
      <c r="DA481" s="158" t="n">
        <v>1900</v>
      </c>
      <c r="DB481" s="158" t="n">
        <v>1</v>
      </c>
      <c r="DC481" s="158" t="n">
        <v>1</v>
      </c>
      <c r="DD481" s="158" t="n">
        <v>1900</v>
      </c>
      <c r="DE481" s="158" t="n">
        <v>1</v>
      </c>
      <c r="DF481" s="158" t="n">
        <v>1</v>
      </c>
      <c r="DG481" s="158" t="n">
        <v>1900</v>
      </c>
      <c r="DH481" s="158" t="n">
        <v>1</v>
      </c>
      <c r="DI481" s="158" t="n">
        <v>1</v>
      </c>
      <c r="DJ481" s="158" t="n">
        <v>1900</v>
      </c>
      <c r="DK481" s="158" t="n">
        <v>1</v>
      </c>
      <c r="DL481" s="158" t="n">
        <v>1</v>
      </c>
      <c r="DR481" s="158" t="n">
        <v>2</v>
      </c>
      <c r="DS481" s="158" t="n">
        <v>1</v>
      </c>
      <c r="DT481" s="158" t="n">
        <v>2</v>
      </c>
      <c r="DU481" s="158" t="n">
        <v>1</v>
      </c>
      <c r="DV481" s="158" t="n">
        <v>3</v>
      </c>
      <c r="DW481" s="158" t="n">
        <v>1</v>
      </c>
      <c r="DX481" s="158" t="n">
        <v>3</v>
      </c>
      <c r="DY481" s="158" t="n">
        <v>0</v>
      </c>
      <c r="DZ481" s="158" t="n">
        <v>0</v>
      </c>
      <c r="EA481" s="158" t="n">
        <v>0</v>
      </c>
      <c r="EB481" s="158" t="n">
        <v>0</v>
      </c>
      <c r="EC481" s="158" t="n">
        <v>0</v>
      </c>
      <c r="ED481" s="158" t="n">
        <v>0</v>
      </c>
      <c r="EE481" s="158" t="n">
        <v>0</v>
      </c>
      <c r="EF481" s="158" t="n">
        <v>0</v>
      </c>
      <c r="EG481" s="158" t="n">
        <v>0</v>
      </c>
      <c r="EH481" s="158" t="n">
        <v>0</v>
      </c>
      <c r="EI481" s="158" t="n">
        <v>0</v>
      </c>
      <c r="EJ481" s="158" t="n">
        <v>0</v>
      </c>
      <c r="EK481" s="158" t="n">
        <v>0</v>
      </c>
      <c r="EL481" s="158" t="n">
        <v>0</v>
      </c>
      <c r="EM481" s="158" t="n">
        <v>0</v>
      </c>
      <c r="EN481" s="158" t="n">
        <v>0</v>
      </c>
      <c r="EO481" s="158" t="n">
        <v>0</v>
      </c>
      <c r="EP481" s="158" t="n">
        <v>0</v>
      </c>
      <c r="EQ481" s="158" t="n">
        <v>0</v>
      </c>
      <c r="ER481" s="158" t="n">
        <v>0</v>
      </c>
      <c r="ES481" s="158" t="n">
        <v>0</v>
      </c>
      <c r="ET481" s="158" t="n">
        <v>0</v>
      </c>
      <c r="EU481" s="158" t="n">
        <v>0</v>
      </c>
      <c r="EV481" s="158" t="n">
        <v>0</v>
      </c>
      <c r="EW481" s="158" t="n">
        <v>0</v>
      </c>
      <c r="EX481" s="158" t="n">
        <v>0</v>
      </c>
      <c r="EY481" s="158" t="n">
        <v>0</v>
      </c>
      <c r="EZ481" s="158" t="n">
        <v>1900</v>
      </c>
      <c r="FA481" s="158" t="n">
        <v>1</v>
      </c>
      <c r="FB481" s="158" t="n">
        <v>1</v>
      </c>
      <c r="FC481" s="158" t="n">
        <v>1900</v>
      </c>
      <c r="FD481" s="158" t="n">
        <v>1</v>
      </c>
      <c r="FE481" s="158" t="n">
        <v>1</v>
      </c>
      <c r="FF481" s="158" t="n">
        <v>1900</v>
      </c>
      <c r="FG481" s="158" t="n">
        <v>1</v>
      </c>
      <c r="FH481" s="158" t="n">
        <v>1</v>
      </c>
      <c r="FI481" s="158" t="n">
        <v>1900</v>
      </c>
      <c r="FJ481" s="158" t="n">
        <v>1</v>
      </c>
      <c r="FK481" s="158" t="n">
        <v>1</v>
      </c>
      <c r="FL481" s="158" t="n">
        <v>1900</v>
      </c>
      <c r="FM481" s="158" t="n">
        <v>1</v>
      </c>
      <c r="FN481" s="158" t="n">
        <v>1</v>
      </c>
      <c r="FO481" s="158" t="n">
        <v>1900</v>
      </c>
      <c r="FP481" s="158" t="n">
        <v>1</v>
      </c>
      <c r="FQ481" s="158" t="n">
        <v>1</v>
      </c>
      <c r="FR481" s="158" t="n">
        <v>1900</v>
      </c>
      <c r="FS481" s="158" t="n">
        <v>1</v>
      </c>
      <c r="FT481" s="158" t="n">
        <v>1</v>
      </c>
      <c r="FU481" s="158" t="n">
        <v>1900</v>
      </c>
      <c r="FV481" s="158" t="n">
        <v>1</v>
      </c>
      <c r="FW481" s="158" t="n">
        <v>1</v>
      </c>
    </row>
    <row r="482">
      <c r="A482">
        <f>IF(F482&gt;1,A481,IF(AND(I482&lt;10,paste!A484&lt;10),RIGHT(H482,2)&amp;"0"&amp;I482&amp;"000"&amp;paste!A484,IF(AND(I482&lt;10,paste!A484&gt;=10,paste!A484&lt;100),RIGHT(H482,2)&amp;"0"&amp;I482&amp;"00"&amp;paste!A484,IF(AND(I482&lt;10,paste!A484&gt;=100,paste!A484&lt;1000),RIGHT(H482,2)&amp;"0"&amp;I482&amp;"0"&amp;paste!A484,IF(AND(I482&lt;10,paste!A484&gt;=1000),RIGHT(H482,2)&amp;"0"&amp;I482&amp;paste!A484,IF(AND(I482&gt;=10,paste!A484&lt;10),RIGHT(H482,2)&amp;I482&amp;"000"&amp;paste!A484,IF(AND(I482&gt;=10,paste!A484&gt;=10,paste!A484&lt;100),RIGHT(H482,2)&amp;I482&amp;"00"&amp;paste!A484,IF(AND(I482&gt;=10,paste!A484&gt;=100,paste!A484&lt;1000),RIGHT(H482,2)&amp;I482&amp;"0"&amp;paste!A484,RIGHT(H482,2)&amp;I482&amp;paste!A484))))))))</f>
        <v/>
      </c>
      <c r="B482">
        <f>YEAR(paste!C484)</f>
        <v/>
      </c>
      <c r="C482">
        <f>MONTH(paste!C484)</f>
        <v/>
      </c>
      <c r="D482">
        <f>DAY(paste!C484)</f>
        <v/>
      </c>
      <c r="E482" s="158" t="n">
        <v>0</v>
      </c>
      <c r="F482">
        <f>IF(AND(L482=L481,D482=D481),F481+1,1)</f>
        <v/>
      </c>
      <c r="G482" s="158" t="n">
        <v>0</v>
      </c>
      <c r="H482">
        <f>YEAR(paste!C484)</f>
        <v/>
      </c>
      <c r="I482">
        <f>MONTH(paste!C484)</f>
        <v/>
      </c>
      <c r="J482">
        <f>DAY(paste!C484)</f>
        <v/>
      </c>
      <c r="K482">
        <f>A482</f>
        <v/>
      </c>
      <c r="L482">
        <f>IF(ISBLANK(VLOOKUP(paste!J484,'得意先名 (2)'!$B$3:$F$2005,5,FALSE)),paste!P484,IFERROR(VLOOKUP(paste!J484,'得意先名 (2)'!$B$3:$F$2005,5,FALSE),"ZZZZZZZZZZZ"))</f>
        <v/>
      </c>
      <c r="M482">
        <f>IF(L482="ZZZZZZZZZZZ",paste!J484&amp;paste!K484&amp; "  :   "&amp;paste!M484&amp; "  :   "&amp;paste!P484,"")</f>
        <v/>
      </c>
      <c r="O482" s="158" t="n"/>
      <c r="P482">
        <f>VLOOKUP(L482,'L_User+EndUser'!$C$2:$K$500,8,FALSE)</f>
        <v/>
      </c>
      <c r="Q482">
        <f>VLOOKUP(L482,'L_User+EndUser'!$C$2:$K$500,9,FALSE)</f>
        <v/>
      </c>
      <c r="R482" s="158" t="n"/>
      <c r="T482" s="158" t="n"/>
      <c r="V482" s="158" t="n"/>
      <c r="AB482">
        <f>paste!J484</f>
        <v/>
      </c>
      <c r="AC482">
        <f>L482</f>
        <v/>
      </c>
      <c r="AO482">
        <f>YEAR(paste!O484)</f>
        <v/>
      </c>
      <c r="AP482">
        <f>MONTH(paste!O484)</f>
        <v/>
      </c>
      <c r="AQ482">
        <f>DAY(paste!O484)</f>
        <v/>
      </c>
      <c r="BD482">
        <f>IF(paste!L484="","",paste!L484)</f>
        <v/>
      </c>
      <c r="BM482" t="n">
        <v>1</v>
      </c>
      <c r="BN482">
        <f>VLOOKUP(paste!E484,L_Product!$A$2:$B$2001,2,FALSE)</f>
        <v/>
      </c>
      <c r="BO482" s="21" t="n"/>
      <c r="BT482" t="n">
        <v>2</v>
      </c>
      <c r="BU482">
        <f>IF($BM$2=1,2,IF($BM$2=18,1))</f>
        <v/>
      </c>
      <c r="BV482">
        <f>IF($BM$2=1,0,IF($BM$2=18,1))</f>
        <v/>
      </c>
      <c r="BW482" t="n">
        <v>2</v>
      </c>
      <c r="BX482" t="n">
        <v>0</v>
      </c>
      <c r="BY482" t="n">
        <v>3</v>
      </c>
      <c r="BZ482">
        <f>VLOOKUP(BN482,L_Product!$B$2:$Z$2001,14,FALSE)</f>
        <v/>
      </c>
      <c r="CA482">
        <f>paste!H484</f>
        <v/>
      </c>
      <c r="CB482">
        <f>BZ482*CA482</f>
        <v/>
      </c>
      <c r="CN482" s="158" t="n">
        <v>1</v>
      </c>
      <c r="CO482" s="158" t="n">
        <v>1</v>
      </c>
      <c r="CP482" s="158" t="n">
        <v>1</v>
      </c>
      <c r="CQ482" s="158" t="n">
        <v>1</v>
      </c>
      <c r="CR482" s="158" t="n">
        <v>1</v>
      </c>
      <c r="CS482" s="158" t="n">
        <v>0</v>
      </c>
      <c r="CT482" s="158" t="n">
        <v>0</v>
      </c>
      <c r="CU482" s="158" t="n">
        <v>0</v>
      </c>
      <c r="CV482" s="158" t="n">
        <v>0</v>
      </c>
      <c r="CW482" s="158" t="n">
        <v>0</v>
      </c>
      <c r="CX482">
        <f>B482</f>
        <v/>
      </c>
      <c r="CY482">
        <f>C482</f>
        <v/>
      </c>
      <c r="CZ482">
        <f>D482</f>
        <v/>
      </c>
      <c r="DA482" s="158" t="n">
        <v>1900</v>
      </c>
      <c r="DB482" s="158" t="n">
        <v>1</v>
      </c>
      <c r="DC482" s="158" t="n">
        <v>1</v>
      </c>
      <c r="DD482" s="158" t="n">
        <v>1900</v>
      </c>
      <c r="DE482" s="158" t="n">
        <v>1</v>
      </c>
      <c r="DF482" s="158" t="n">
        <v>1</v>
      </c>
      <c r="DG482" s="158" t="n">
        <v>1900</v>
      </c>
      <c r="DH482" s="158" t="n">
        <v>1</v>
      </c>
      <c r="DI482" s="158" t="n">
        <v>1</v>
      </c>
      <c r="DJ482" s="158" t="n">
        <v>1900</v>
      </c>
      <c r="DK482" s="158" t="n">
        <v>1</v>
      </c>
      <c r="DL482" s="158" t="n">
        <v>1</v>
      </c>
      <c r="DR482" s="158" t="n">
        <v>2</v>
      </c>
      <c r="DS482" s="158" t="n">
        <v>1</v>
      </c>
      <c r="DT482" s="158" t="n">
        <v>2</v>
      </c>
      <c r="DU482" s="158" t="n">
        <v>1</v>
      </c>
      <c r="DV482" s="158" t="n">
        <v>3</v>
      </c>
      <c r="DW482" s="158" t="n">
        <v>1</v>
      </c>
      <c r="DX482" s="158" t="n">
        <v>3</v>
      </c>
      <c r="DY482" s="158" t="n">
        <v>0</v>
      </c>
      <c r="DZ482" s="158" t="n">
        <v>0</v>
      </c>
      <c r="EA482" s="158" t="n">
        <v>0</v>
      </c>
      <c r="EB482" s="158" t="n">
        <v>0</v>
      </c>
      <c r="EC482" s="158" t="n">
        <v>0</v>
      </c>
      <c r="ED482" s="158" t="n">
        <v>0</v>
      </c>
      <c r="EE482" s="158" t="n">
        <v>0</v>
      </c>
      <c r="EF482" s="158" t="n">
        <v>0</v>
      </c>
      <c r="EG482" s="158" t="n">
        <v>0</v>
      </c>
      <c r="EH482" s="158" t="n">
        <v>0</v>
      </c>
      <c r="EI482" s="158" t="n">
        <v>0</v>
      </c>
      <c r="EJ482" s="158" t="n">
        <v>0</v>
      </c>
      <c r="EK482" s="158" t="n">
        <v>0</v>
      </c>
      <c r="EL482" s="158" t="n">
        <v>0</v>
      </c>
      <c r="EM482" s="158" t="n">
        <v>0</v>
      </c>
      <c r="EN482" s="158" t="n">
        <v>0</v>
      </c>
      <c r="EO482" s="158" t="n">
        <v>0</v>
      </c>
      <c r="EP482" s="158" t="n">
        <v>0</v>
      </c>
      <c r="EQ482" s="158" t="n">
        <v>0</v>
      </c>
      <c r="ER482" s="158" t="n">
        <v>0</v>
      </c>
      <c r="ES482" s="158" t="n">
        <v>0</v>
      </c>
      <c r="ET482" s="158" t="n">
        <v>0</v>
      </c>
      <c r="EU482" s="158" t="n">
        <v>0</v>
      </c>
      <c r="EV482" s="158" t="n">
        <v>0</v>
      </c>
      <c r="EW482" s="158" t="n">
        <v>0</v>
      </c>
      <c r="EX482" s="158" t="n">
        <v>0</v>
      </c>
      <c r="EY482" s="158" t="n">
        <v>0</v>
      </c>
      <c r="EZ482" s="158" t="n">
        <v>1900</v>
      </c>
      <c r="FA482" s="158" t="n">
        <v>1</v>
      </c>
      <c r="FB482" s="158" t="n">
        <v>1</v>
      </c>
      <c r="FC482" s="158" t="n">
        <v>1900</v>
      </c>
      <c r="FD482" s="158" t="n">
        <v>1</v>
      </c>
      <c r="FE482" s="158" t="n">
        <v>1</v>
      </c>
      <c r="FF482" s="158" t="n">
        <v>1900</v>
      </c>
      <c r="FG482" s="158" t="n">
        <v>1</v>
      </c>
      <c r="FH482" s="158" t="n">
        <v>1</v>
      </c>
      <c r="FI482" s="158" t="n">
        <v>1900</v>
      </c>
      <c r="FJ482" s="158" t="n">
        <v>1</v>
      </c>
      <c r="FK482" s="158" t="n">
        <v>1</v>
      </c>
      <c r="FL482" s="158" t="n">
        <v>1900</v>
      </c>
      <c r="FM482" s="158" t="n">
        <v>1</v>
      </c>
      <c r="FN482" s="158" t="n">
        <v>1</v>
      </c>
      <c r="FO482" s="158" t="n">
        <v>1900</v>
      </c>
      <c r="FP482" s="158" t="n">
        <v>1</v>
      </c>
      <c r="FQ482" s="158" t="n">
        <v>1</v>
      </c>
      <c r="FR482" s="158" t="n">
        <v>1900</v>
      </c>
      <c r="FS482" s="158" t="n">
        <v>1</v>
      </c>
      <c r="FT482" s="158" t="n">
        <v>1</v>
      </c>
      <c r="FU482" s="158" t="n">
        <v>1900</v>
      </c>
      <c r="FV482" s="158" t="n">
        <v>1</v>
      </c>
      <c r="FW482" s="158" t="n">
        <v>1</v>
      </c>
    </row>
    <row r="483">
      <c r="A483">
        <f>IF(F483&gt;1,A482,IF(AND(I483&lt;10,paste!A485&lt;10),RIGHT(H483,2)&amp;"0"&amp;I483&amp;"000"&amp;paste!A485,IF(AND(I483&lt;10,paste!A485&gt;=10,paste!A485&lt;100),RIGHT(H483,2)&amp;"0"&amp;I483&amp;"00"&amp;paste!A485,IF(AND(I483&lt;10,paste!A485&gt;=100,paste!A485&lt;1000),RIGHT(H483,2)&amp;"0"&amp;I483&amp;"0"&amp;paste!A485,IF(AND(I483&lt;10,paste!A485&gt;=1000),RIGHT(H483,2)&amp;"0"&amp;I483&amp;paste!A485,IF(AND(I483&gt;=10,paste!A485&lt;10),RIGHT(H483,2)&amp;I483&amp;"000"&amp;paste!A485,IF(AND(I483&gt;=10,paste!A485&gt;=10,paste!A485&lt;100),RIGHT(H483,2)&amp;I483&amp;"00"&amp;paste!A485,IF(AND(I483&gt;=10,paste!A485&gt;=100,paste!A485&lt;1000),RIGHT(H483,2)&amp;I483&amp;"0"&amp;paste!A485,RIGHT(H483,2)&amp;I483&amp;paste!A485))))))))</f>
        <v/>
      </c>
      <c r="B483">
        <f>YEAR(paste!C485)</f>
        <v/>
      </c>
      <c r="C483">
        <f>MONTH(paste!C485)</f>
        <v/>
      </c>
      <c r="D483">
        <f>DAY(paste!C485)</f>
        <v/>
      </c>
      <c r="E483" s="158" t="n">
        <v>0</v>
      </c>
      <c r="F483">
        <f>IF(AND(L483=L482,D483=D482),F482+1,1)</f>
        <v/>
      </c>
      <c r="G483" s="158" t="n">
        <v>0</v>
      </c>
      <c r="H483">
        <f>YEAR(paste!C485)</f>
        <v/>
      </c>
      <c r="I483">
        <f>MONTH(paste!C485)</f>
        <v/>
      </c>
      <c r="J483">
        <f>DAY(paste!C485)</f>
        <v/>
      </c>
      <c r="K483">
        <f>A483</f>
        <v/>
      </c>
      <c r="L483">
        <f>IF(ISBLANK(VLOOKUP(paste!J485,'得意先名 (2)'!$B$3:$F$2005,5,FALSE)),paste!P485,IFERROR(VLOOKUP(paste!J485,'得意先名 (2)'!$B$3:$F$2005,5,FALSE),"ZZZZZZZZZZZ"))</f>
        <v/>
      </c>
      <c r="M483">
        <f>IF(L483="ZZZZZZZZZZZ",paste!J485&amp;paste!K485&amp; "  :   "&amp;paste!M485&amp; "  :   "&amp;paste!P485,"")</f>
        <v/>
      </c>
      <c r="O483" s="158" t="n"/>
      <c r="P483">
        <f>VLOOKUP(L483,'L_User+EndUser'!$C$2:$K$500,8,FALSE)</f>
        <v/>
      </c>
      <c r="Q483">
        <f>VLOOKUP(L483,'L_User+EndUser'!$C$2:$K$500,9,FALSE)</f>
        <v/>
      </c>
      <c r="R483" s="158" t="n"/>
      <c r="T483" s="158" t="n"/>
      <c r="V483" s="158" t="n"/>
      <c r="AB483">
        <f>paste!J485</f>
        <v/>
      </c>
      <c r="AC483">
        <f>L483</f>
        <v/>
      </c>
      <c r="AO483">
        <f>YEAR(paste!O485)</f>
        <v/>
      </c>
      <c r="AP483">
        <f>MONTH(paste!O485)</f>
        <v/>
      </c>
      <c r="AQ483">
        <f>DAY(paste!O485)</f>
        <v/>
      </c>
      <c r="BD483">
        <f>IF(paste!L485="","",paste!L485)</f>
        <v/>
      </c>
      <c r="BM483" t="n">
        <v>1</v>
      </c>
      <c r="BN483">
        <f>VLOOKUP(paste!E485,L_Product!$A$2:$B$2001,2,FALSE)</f>
        <v/>
      </c>
      <c r="BO483" s="21" t="n"/>
      <c r="BT483" t="n">
        <v>2</v>
      </c>
      <c r="BU483">
        <f>IF($BM$2=1,2,IF($BM$2=18,1))</f>
        <v/>
      </c>
      <c r="BV483">
        <f>IF($BM$2=1,0,IF($BM$2=18,1))</f>
        <v/>
      </c>
      <c r="BW483" t="n">
        <v>2</v>
      </c>
      <c r="BX483" t="n">
        <v>0</v>
      </c>
      <c r="BY483" t="n">
        <v>3</v>
      </c>
      <c r="BZ483">
        <f>VLOOKUP(BN483,L_Product!$B$2:$Z$2001,14,FALSE)</f>
        <v/>
      </c>
      <c r="CA483">
        <f>paste!H485</f>
        <v/>
      </c>
      <c r="CB483">
        <f>BZ483*CA483</f>
        <v/>
      </c>
      <c r="CN483" s="158" t="n">
        <v>1</v>
      </c>
      <c r="CO483" s="158" t="n">
        <v>1</v>
      </c>
      <c r="CP483" s="158" t="n">
        <v>1</v>
      </c>
      <c r="CQ483" s="158" t="n">
        <v>1</v>
      </c>
      <c r="CR483" s="158" t="n">
        <v>1</v>
      </c>
      <c r="CS483" s="158" t="n">
        <v>0</v>
      </c>
      <c r="CT483" s="158" t="n">
        <v>0</v>
      </c>
      <c r="CU483" s="158" t="n">
        <v>0</v>
      </c>
      <c r="CV483" s="158" t="n">
        <v>0</v>
      </c>
      <c r="CW483" s="158" t="n">
        <v>0</v>
      </c>
      <c r="CX483">
        <f>B483</f>
        <v/>
      </c>
      <c r="CY483">
        <f>C483</f>
        <v/>
      </c>
      <c r="CZ483">
        <f>D483</f>
        <v/>
      </c>
      <c r="DA483" s="158" t="n">
        <v>1900</v>
      </c>
      <c r="DB483" s="158" t="n">
        <v>1</v>
      </c>
      <c r="DC483" s="158" t="n">
        <v>1</v>
      </c>
      <c r="DD483" s="158" t="n">
        <v>1900</v>
      </c>
      <c r="DE483" s="158" t="n">
        <v>1</v>
      </c>
      <c r="DF483" s="158" t="n">
        <v>1</v>
      </c>
      <c r="DG483" s="158" t="n">
        <v>1900</v>
      </c>
      <c r="DH483" s="158" t="n">
        <v>1</v>
      </c>
      <c r="DI483" s="158" t="n">
        <v>1</v>
      </c>
      <c r="DJ483" s="158" t="n">
        <v>1900</v>
      </c>
      <c r="DK483" s="158" t="n">
        <v>1</v>
      </c>
      <c r="DL483" s="158" t="n">
        <v>1</v>
      </c>
      <c r="DR483" s="158" t="n">
        <v>2</v>
      </c>
      <c r="DS483" s="158" t="n">
        <v>1</v>
      </c>
      <c r="DT483" s="158" t="n">
        <v>2</v>
      </c>
      <c r="DU483" s="158" t="n">
        <v>1</v>
      </c>
      <c r="DV483" s="158" t="n">
        <v>3</v>
      </c>
      <c r="DW483" s="158" t="n">
        <v>1</v>
      </c>
      <c r="DX483" s="158" t="n">
        <v>3</v>
      </c>
      <c r="DY483" s="158" t="n">
        <v>0</v>
      </c>
      <c r="DZ483" s="158" t="n">
        <v>0</v>
      </c>
      <c r="EA483" s="158" t="n">
        <v>0</v>
      </c>
      <c r="EB483" s="158" t="n">
        <v>0</v>
      </c>
      <c r="EC483" s="158" t="n">
        <v>0</v>
      </c>
      <c r="ED483" s="158" t="n">
        <v>0</v>
      </c>
      <c r="EE483" s="158" t="n">
        <v>0</v>
      </c>
      <c r="EF483" s="158" t="n">
        <v>0</v>
      </c>
      <c r="EG483" s="158" t="n">
        <v>0</v>
      </c>
      <c r="EH483" s="158" t="n">
        <v>0</v>
      </c>
      <c r="EI483" s="158" t="n">
        <v>0</v>
      </c>
      <c r="EJ483" s="158" t="n">
        <v>0</v>
      </c>
      <c r="EK483" s="158" t="n">
        <v>0</v>
      </c>
      <c r="EL483" s="158" t="n">
        <v>0</v>
      </c>
      <c r="EM483" s="158" t="n">
        <v>0</v>
      </c>
      <c r="EN483" s="158" t="n">
        <v>0</v>
      </c>
      <c r="EO483" s="158" t="n">
        <v>0</v>
      </c>
      <c r="EP483" s="158" t="n">
        <v>0</v>
      </c>
      <c r="EQ483" s="158" t="n">
        <v>0</v>
      </c>
      <c r="ER483" s="158" t="n">
        <v>0</v>
      </c>
      <c r="ES483" s="158" t="n">
        <v>0</v>
      </c>
      <c r="ET483" s="158" t="n">
        <v>0</v>
      </c>
      <c r="EU483" s="158" t="n">
        <v>0</v>
      </c>
      <c r="EV483" s="158" t="n">
        <v>0</v>
      </c>
      <c r="EW483" s="158" t="n">
        <v>0</v>
      </c>
      <c r="EX483" s="158" t="n">
        <v>0</v>
      </c>
      <c r="EY483" s="158" t="n">
        <v>0</v>
      </c>
      <c r="EZ483" s="158" t="n">
        <v>1900</v>
      </c>
      <c r="FA483" s="158" t="n">
        <v>1</v>
      </c>
      <c r="FB483" s="158" t="n">
        <v>1</v>
      </c>
      <c r="FC483" s="158" t="n">
        <v>1900</v>
      </c>
      <c r="FD483" s="158" t="n">
        <v>1</v>
      </c>
      <c r="FE483" s="158" t="n">
        <v>1</v>
      </c>
      <c r="FF483" s="158" t="n">
        <v>1900</v>
      </c>
      <c r="FG483" s="158" t="n">
        <v>1</v>
      </c>
      <c r="FH483" s="158" t="n">
        <v>1</v>
      </c>
      <c r="FI483" s="158" t="n">
        <v>1900</v>
      </c>
      <c r="FJ483" s="158" t="n">
        <v>1</v>
      </c>
      <c r="FK483" s="158" t="n">
        <v>1</v>
      </c>
      <c r="FL483" s="158" t="n">
        <v>1900</v>
      </c>
      <c r="FM483" s="158" t="n">
        <v>1</v>
      </c>
      <c r="FN483" s="158" t="n">
        <v>1</v>
      </c>
      <c r="FO483" s="158" t="n">
        <v>1900</v>
      </c>
      <c r="FP483" s="158" t="n">
        <v>1</v>
      </c>
      <c r="FQ483" s="158" t="n">
        <v>1</v>
      </c>
      <c r="FR483" s="158" t="n">
        <v>1900</v>
      </c>
      <c r="FS483" s="158" t="n">
        <v>1</v>
      </c>
      <c r="FT483" s="158" t="n">
        <v>1</v>
      </c>
      <c r="FU483" s="158" t="n">
        <v>1900</v>
      </c>
      <c r="FV483" s="158" t="n">
        <v>1</v>
      </c>
      <c r="FW483" s="158" t="n">
        <v>1</v>
      </c>
    </row>
    <row r="484">
      <c r="A484">
        <f>IF(F484&gt;1,A483,IF(AND(I484&lt;10,paste!A486&lt;10),RIGHT(H484,2)&amp;"0"&amp;I484&amp;"000"&amp;paste!A486,IF(AND(I484&lt;10,paste!A486&gt;=10,paste!A486&lt;100),RIGHT(H484,2)&amp;"0"&amp;I484&amp;"00"&amp;paste!A486,IF(AND(I484&lt;10,paste!A486&gt;=100,paste!A486&lt;1000),RIGHT(H484,2)&amp;"0"&amp;I484&amp;"0"&amp;paste!A486,IF(AND(I484&lt;10,paste!A486&gt;=1000),RIGHT(H484,2)&amp;"0"&amp;I484&amp;paste!A486,IF(AND(I484&gt;=10,paste!A486&lt;10),RIGHT(H484,2)&amp;I484&amp;"000"&amp;paste!A486,IF(AND(I484&gt;=10,paste!A486&gt;=10,paste!A486&lt;100),RIGHT(H484,2)&amp;I484&amp;"00"&amp;paste!A486,IF(AND(I484&gt;=10,paste!A486&gt;=100,paste!A486&lt;1000),RIGHT(H484,2)&amp;I484&amp;"0"&amp;paste!A486,RIGHT(H484,2)&amp;I484&amp;paste!A486))))))))</f>
        <v/>
      </c>
      <c r="B484">
        <f>YEAR(paste!C486)</f>
        <v/>
      </c>
      <c r="C484">
        <f>MONTH(paste!C486)</f>
        <v/>
      </c>
      <c r="D484">
        <f>DAY(paste!C486)</f>
        <v/>
      </c>
      <c r="E484" s="158" t="n">
        <v>0</v>
      </c>
      <c r="F484">
        <f>IF(AND(L484=L483,D484=D483),F483+1,1)</f>
        <v/>
      </c>
      <c r="G484" s="158" t="n">
        <v>0</v>
      </c>
      <c r="H484">
        <f>YEAR(paste!C486)</f>
        <v/>
      </c>
      <c r="I484">
        <f>MONTH(paste!C486)</f>
        <v/>
      </c>
      <c r="J484">
        <f>DAY(paste!C486)</f>
        <v/>
      </c>
      <c r="K484">
        <f>A484</f>
        <v/>
      </c>
      <c r="L484">
        <f>IF(ISBLANK(VLOOKUP(paste!J486,'得意先名 (2)'!$B$3:$F$2005,5,FALSE)),paste!P486,IFERROR(VLOOKUP(paste!J486,'得意先名 (2)'!$B$3:$F$2005,5,FALSE),"ZZZZZZZZZZZ"))</f>
        <v/>
      </c>
      <c r="M484">
        <f>IF(L484="ZZZZZZZZZZZ",paste!J486&amp;paste!K486&amp; "  :   "&amp;paste!M486&amp; "  :   "&amp;paste!P486,"")</f>
        <v/>
      </c>
      <c r="O484" s="158" t="n"/>
      <c r="P484">
        <f>VLOOKUP(L484,'L_User+EndUser'!$C$2:$K$500,8,FALSE)</f>
        <v/>
      </c>
      <c r="Q484">
        <f>VLOOKUP(L484,'L_User+EndUser'!$C$2:$K$500,9,FALSE)</f>
        <v/>
      </c>
      <c r="R484" s="158" t="n"/>
      <c r="T484" s="158" t="n"/>
      <c r="V484" s="158" t="n"/>
      <c r="AB484">
        <f>paste!J486</f>
        <v/>
      </c>
      <c r="AC484">
        <f>L484</f>
        <v/>
      </c>
      <c r="AO484">
        <f>YEAR(paste!O486)</f>
        <v/>
      </c>
      <c r="AP484">
        <f>MONTH(paste!O486)</f>
        <v/>
      </c>
      <c r="AQ484">
        <f>DAY(paste!O486)</f>
        <v/>
      </c>
      <c r="BD484">
        <f>IF(paste!L486="","",paste!L486)</f>
        <v/>
      </c>
      <c r="BM484" t="n">
        <v>1</v>
      </c>
      <c r="BN484">
        <f>VLOOKUP(paste!E486,L_Product!$A$2:$B$2001,2,FALSE)</f>
        <v/>
      </c>
      <c r="BO484" s="21" t="n"/>
      <c r="BT484" t="n">
        <v>2</v>
      </c>
      <c r="BU484">
        <f>IF($BM$2=1,2,IF($BM$2=18,1))</f>
        <v/>
      </c>
      <c r="BV484">
        <f>IF($BM$2=1,0,IF($BM$2=18,1))</f>
        <v/>
      </c>
      <c r="BW484" t="n">
        <v>2</v>
      </c>
      <c r="BX484" t="n">
        <v>0</v>
      </c>
      <c r="BY484" t="n">
        <v>3</v>
      </c>
      <c r="BZ484">
        <f>VLOOKUP(BN484,L_Product!$B$2:$Z$2001,14,FALSE)</f>
        <v/>
      </c>
      <c r="CA484">
        <f>paste!H486</f>
        <v/>
      </c>
      <c r="CB484">
        <f>BZ484*CA484</f>
        <v/>
      </c>
      <c r="CN484" s="158" t="n">
        <v>1</v>
      </c>
      <c r="CO484" s="158" t="n">
        <v>1</v>
      </c>
      <c r="CP484" s="158" t="n">
        <v>1</v>
      </c>
      <c r="CQ484" s="158" t="n">
        <v>1</v>
      </c>
      <c r="CR484" s="158" t="n">
        <v>1</v>
      </c>
      <c r="CS484" s="158" t="n">
        <v>0</v>
      </c>
      <c r="CT484" s="158" t="n">
        <v>0</v>
      </c>
      <c r="CU484" s="158" t="n">
        <v>0</v>
      </c>
      <c r="CV484" s="158" t="n">
        <v>0</v>
      </c>
      <c r="CW484" s="158" t="n">
        <v>0</v>
      </c>
      <c r="CX484">
        <f>B484</f>
        <v/>
      </c>
      <c r="CY484">
        <f>C484</f>
        <v/>
      </c>
      <c r="CZ484">
        <f>D484</f>
        <v/>
      </c>
      <c r="DA484" s="158" t="n">
        <v>1900</v>
      </c>
      <c r="DB484" s="158" t="n">
        <v>1</v>
      </c>
      <c r="DC484" s="158" t="n">
        <v>1</v>
      </c>
      <c r="DD484" s="158" t="n">
        <v>1900</v>
      </c>
      <c r="DE484" s="158" t="n">
        <v>1</v>
      </c>
      <c r="DF484" s="158" t="n">
        <v>1</v>
      </c>
      <c r="DG484" s="158" t="n">
        <v>1900</v>
      </c>
      <c r="DH484" s="158" t="n">
        <v>1</v>
      </c>
      <c r="DI484" s="158" t="n">
        <v>1</v>
      </c>
      <c r="DJ484" s="158" t="n">
        <v>1900</v>
      </c>
      <c r="DK484" s="158" t="n">
        <v>1</v>
      </c>
      <c r="DL484" s="158" t="n">
        <v>1</v>
      </c>
      <c r="DR484" s="158" t="n">
        <v>2</v>
      </c>
      <c r="DS484" s="158" t="n">
        <v>1</v>
      </c>
      <c r="DT484" s="158" t="n">
        <v>2</v>
      </c>
      <c r="DU484" s="158" t="n">
        <v>1</v>
      </c>
      <c r="DV484" s="158" t="n">
        <v>3</v>
      </c>
      <c r="DW484" s="158" t="n">
        <v>1</v>
      </c>
      <c r="DX484" s="158" t="n">
        <v>3</v>
      </c>
      <c r="DY484" s="158" t="n">
        <v>0</v>
      </c>
      <c r="DZ484" s="158" t="n">
        <v>0</v>
      </c>
      <c r="EA484" s="158" t="n">
        <v>0</v>
      </c>
      <c r="EB484" s="158" t="n">
        <v>0</v>
      </c>
      <c r="EC484" s="158" t="n">
        <v>0</v>
      </c>
      <c r="ED484" s="158" t="n">
        <v>0</v>
      </c>
      <c r="EE484" s="158" t="n">
        <v>0</v>
      </c>
      <c r="EF484" s="158" t="n">
        <v>0</v>
      </c>
      <c r="EG484" s="158" t="n">
        <v>0</v>
      </c>
      <c r="EH484" s="158" t="n">
        <v>0</v>
      </c>
      <c r="EI484" s="158" t="n">
        <v>0</v>
      </c>
      <c r="EJ484" s="158" t="n">
        <v>0</v>
      </c>
      <c r="EK484" s="158" t="n">
        <v>0</v>
      </c>
      <c r="EL484" s="158" t="n">
        <v>0</v>
      </c>
      <c r="EM484" s="158" t="n">
        <v>0</v>
      </c>
      <c r="EN484" s="158" t="n">
        <v>0</v>
      </c>
      <c r="EO484" s="158" t="n">
        <v>0</v>
      </c>
      <c r="EP484" s="158" t="n">
        <v>0</v>
      </c>
      <c r="EQ484" s="158" t="n">
        <v>0</v>
      </c>
      <c r="ER484" s="158" t="n">
        <v>0</v>
      </c>
      <c r="ES484" s="158" t="n">
        <v>0</v>
      </c>
      <c r="ET484" s="158" t="n">
        <v>0</v>
      </c>
      <c r="EU484" s="158" t="n">
        <v>0</v>
      </c>
      <c r="EV484" s="158" t="n">
        <v>0</v>
      </c>
      <c r="EW484" s="158" t="n">
        <v>0</v>
      </c>
      <c r="EX484" s="158" t="n">
        <v>0</v>
      </c>
      <c r="EY484" s="158" t="n">
        <v>0</v>
      </c>
      <c r="EZ484" s="158" t="n">
        <v>1900</v>
      </c>
      <c r="FA484" s="158" t="n">
        <v>1</v>
      </c>
      <c r="FB484" s="158" t="n">
        <v>1</v>
      </c>
      <c r="FC484" s="158" t="n">
        <v>1900</v>
      </c>
      <c r="FD484" s="158" t="n">
        <v>1</v>
      </c>
      <c r="FE484" s="158" t="n">
        <v>1</v>
      </c>
      <c r="FF484" s="158" t="n">
        <v>1900</v>
      </c>
      <c r="FG484" s="158" t="n">
        <v>1</v>
      </c>
      <c r="FH484" s="158" t="n">
        <v>1</v>
      </c>
      <c r="FI484" s="158" t="n">
        <v>1900</v>
      </c>
      <c r="FJ484" s="158" t="n">
        <v>1</v>
      </c>
      <c r="FK484" s="158" t="n">
        <v>1</v>
      </c>
      <c r="FL484" s="158" t="n">
        <v>1900</v>
      </c>
      <c r="FM484" s="158" t="n">
        <v>1</v>
      </c>
      <c r="FN484" s="158" t="n">
        <v>1</v>
      </c>
      <c r="FO484" s="158" t="n">
        <v>1900</v>
      </c>
      <c r="FP484" s="158" t="n">
        <v>1</v>
      </c>
      <c r="FQ484" s="158" t="n">
        <v>1</v>
      </c>
      <c r="FR484" s="158" t="n">
        <v>1900</v>
      </c>
      <c r="FS484" s="158" t="n">
        <v>1</v>
      </c>
      <c r="FT484" s="158" t="n">
        <v>1</v>
      </c>
      <c r="FU484" s="158" t="n">
        <v>1900</v>
      </c>
      <c r="FV484" s="158" t="n">
        <v>1</v>
      </c>
      <c r="FW484" s="158" t="n">
        <v>1</v>
      </c>
    </row>
    <row r="485">
      <c r="A485">
        <f>IF(F485&gt;1,A484,IF(AND(I485&lt;10,paste!A487&lt;10),RIGHT(H485,2)&amp;"0"&amp;I485&amp;"000"&amp;paste!A487,IF(AND(I485&lt;10,paste!A487&gt;=10,paste!A487&lt;100),RIGHT(H485,2)&amp;"0"&amp;I485&amp;"00"&amp;paste!A487,IF(AND(I485&lt;10,paste!A487&gt;=100,paste!A487&lt;1000),RIGHT(H485,2)&amp;"0"&amp;I485&amp;"0"&amp;paste!A487,IF(AND(I485&lt;10,paste!A487&gt;=1000),RIGHT(H485,2)&amp;"0"&amp;I485&amp;paste!A487,IF(AND(I485&gt;=10,paste!A487&lt;10),RIGHT(H485,2)&amp;I485&amp;"000"&amp;paste!A487,IF(AND(I485&gt;=10,paste!A487&gt;=10,paste!A487&lt;100),RIGHT(H485,2)&amp;I485&amp;"00"&amp;paste!A487,IF(AND(I485&gt;=10,paste!A487&gt;=100,paste!A487&lt;1000),RIGHT(H485,2)&amp;I485&amp;"0"&amp;paste!A487,RIGHT(H485,2)&amp;I485&amp;paste!A487))))))))</f>
        <v/>
      </c>
      <c r="B485">
        <f>YEAR(paste!C487)</f>
        <v/>
      </c>
      <c r="C485">
        <f>MONTH(paste!C487)</f>
        <v/>
      </c>
      <c r="D485">
        <f>DAY(paste!C487)</f>
        <v/>
      </c>
      <c r="E485" s="158" t="n">
        <v>0</v>
      </c>
      <c r="F485">
        <f>IF(AND(L485=L484,D485=D484),F484+1,1)</f>
        <v/>
      </c>
      <c r="G485" s="158" t="n">
        <v>0</v>
      </c>
      <c r="H485">
        <f>YEAR(paste!C487)</f>
        <v/>
      </c>
      <c r="I485">
        <f>MONTH(paste!C487)</f>
        <v/>
      </c>
      <c r="J485">
        <f>DAY(paste!C487)</f>
        <v/>
      </c>
      <c r="K485">
        <f>A485</f>
        <v/>
      </c>
      <c r="L485">
        <f>IF(ISBLANK(VLOOKUP(paste!J487,'得意先名 (2)'!$B$3:$F$2005,5,FALSE)),paste!P487,IFERROR(VLOOKUP(paste!J487,'得意先名 (2)'!$B$3:$F$2005,5,FALSE),"ZZZZZZZZZZZ"))</f>
        <v/>
      </c>
      <c r="M485">
        <f>IF(L485="ZZZZZZZZZZZ",paste!J487&amp;paste!K487&amp; "  :   "&amp;paste!M487&amp; "  :   "&amp;paste!P487,"")</f>
        <v/>
      </c>
      <c r="O485" s="158" t="n"/>
      <c r="P485">
        <f>VLOOKUP(L485,'L_User+EndUser'!$C$2:$K$500,8,FALSE)</f>
        <v/>
      </c>
      <c r="Q485">
        <f>VLOOKUP(L485,'L_User+EndUser'!$C$2:$K$500,9,FALSE)</f>
        <v/>
      </c>
      <c r="R485" s="158" t="n"/>
      <c r="T485" s="158" t="n"/>
      <c r="V485" s="158" t="n"/>
      <c r="AB485">
        <f>paste!J487</f>
        <v/>
      </c>
      <c r="AC485">
        <f>L485</f>
        <v/>
      </c>
      <c r="AO485">
        <f>YEAR(paste!O487)</f>
        <v/>
      </c>
      <c r="AP485">
        <f>MONTH(paste!O487)</f>
        <v/>
      </c>
      <c r="AQ485">
        <f>DAY(paste!O487)</f>
        <v/>
      </c>
      <c r="BD485">
        <f>IF(paste!L487="","",paste!L487)</f>
        <v/>
      </c>
      <c r="BM485" t="n">
        <v>1</v>
      </c>
      <c r="BN485">
        <f>VLOOKUP(paste!E487,L_Product!$A$2:$B$2001,2,FALSE)</f>
        <v/>
      </c>
      <c r="BO485" s="21" t="n"/>
      <c r="BT485" t="n">
        <v>2</v>
      </c>
      <c r="BU485">
        <f>IF($BM$2=1,2,IF($BM$2=18,1))</f>
        <v/>
      </c>
      <c r="BV485">
        <f>IF($BM$2=1,0,IF($BM$2=18,1))</f>
        <v/>
      </c>
      <c r="BW485" t="n">
        <v>2</v>
      </c>
      <c r="BX485" t="n">
        <v>0</v>
      </c>
      <c r="BY485" t="n">
        <v>3</v>
      </c>
      <c r="BZ485">
        <f>VLOOKUP(BN485,L_Product!$B$2:$Z$2001,14,FALSE)</f>
        <v/>
      </c>
      <c r="CA485">
        <f>paste!H487</f>
        <v/>
      </c>
      <c r="CB485">
        <f>BZ485*CA485</f>
        <v/>
      </c>
      <c r="CN485" s="158" t="n">
        <v>1</v>
      </c>
      <c r="CO485" s="158" t="n">
        <v>1</v>
      </c>
      <c r="CP485" s="158" t="n">
        <v>1</v>
      </c>
      <c r="CQ485" s="158" t="n">
        <v>1</v>
      </c>
      <c r="CR485" s="158" t="n">
        <v>1</v>
      </c>
      <c r="CS485" s="158" t="n">
        <v>0</v>
      </c>
      <c r="CT485" s="158" t="n">
        <v>0</v>
      </c>
      <c r="CU485" s="158" t="n">
        <v>0</v>
      </c>
      <c r="CV485" s="158" t="n">
        <v>0</v>
      </c>
      <c r="CW485" s="158" t="n">
        <v>0</v>
      </c>
      <c r="CX485">
        <f>B485</f>
        <v/>
      </c>
      <c r="CY485">
        <f>C485</f>
        <v/>
      </c>
      <c r="CZ485">
        <f>D485</f>
        <v/>
      </c>
      <c r="DA485" s="158" t="n">
        <v>1900</v>
      </c>
      <c r="DB485" s="158" t="n">
        <v>1</v>
      </c>
      <c r="DC485" s="158" t="n">
        <v>1</v>
      </c>
      <c r="DD485" s="158" t="n">
        <v>1900</v>
      </c>
      <c r="DE485" s="158" t="n">
        <v>1</v>
      </c>
      <c r="DF485" s="158" t="n">
        <v>1</v>
      </c>
      <c r="DG485" s="158" t="n">
        <v>1900</v>
      </c>
      <c r="DH485" s="158" t="n">
        <v>1</v>
      </c>
      <c r="DI485" s="158" t="n">
        <v>1</v>
      </c>
      <c r="DJ485" s="158" t="n">
        <v>1900</v>
      </c>
      <c r="DK485" s="158" t="n">
        <v>1</v>
      </c>
      <c r="DL485" s="158" t="n">
        <v>1</v>
      </c>
      <c r="DR485" s="158" t="n">
        <v>2</v>
      </c>
      <c r="DS485" s="158" t="n">
        <v>1</v>
      </c>
      <c r="DT485" s="158" t="n">
        <v>2</v>
      </c>
      <c r="DU485" s="158" t="n">
        <v>1</v>
      </c>
      <c r="DV485" s="158" t="n">
        <v>3</v>
      </c>
      <c r="DW485" s="158" t="n">
        <v>1</v>
      </c>
      <c r="DX485" s="158" t="n">
        <v>3</v>
      </c>
      <c r="DY485" s="158" t="n">
        <v>0</v>
      </c>
      <c r="DZ485" s="158" t="n">
        <v>0</v>
      </c>
      <c r="EA485" s="158" t="n">
        <v>0</v>
      </c>
      <c r="EB485" s="158" t="n">
        <v>0</v>
      </c>
      <c r="EC485" s="158" t="n">
        <v>0</v>
      </c>
      <c r="ED485" s="158" t="n">
        <v>0</v>
      </c>
      <c r="EE485" s="158" t="n">
        <v>0</v>
      </c>
      <c r="EF485" s="158" t="n">
        <v>0</v>
      </c>
      <c r="EG485" s="158" t="n">
        <v>0</v>
      </c>
      <c r="EH485" s="158" t="n">
        <v>0</v>
      </c>
      <c r="EI485" s="158" t="n">
        <v>0</v>
      </c>
      <c r="EJ485" s="158" t="n">
        <v>0</v>
      </c>
      <c r="EK485" s="158" t="n">
        <v>0</v>
      </c>
      <c r="EL485" s="158" t="n">
        <v>0</v>
      </c>
      <c r="EM485" s="158" t="n">
        <v>0</v>
      </c>
      <c r="EN485" s="158" t="n">
        <v>0</v>
      </c>
      <c r="EO485" s="158" t="n">
        <v>0</v>
      </c>
      <c r="EP485" s="158" t="n">
        <v>0</v>
      </c>
      <c r="EQ485" s="158" t="n">
        <v>0</v>
      </c>
      <c r="ER485" s="158" t="n">
        <v>0</v>
      </c>
      <c r="ES485" s="158" t="n">
        <v>0</v>
      </c>
      <c r="ET485" s="158" t="n">
        <v>0</v>
      </c>
      <c r="EU485" s="158" t="n">
        <v>0</v>
      </c>
      <c r="EV485" s="158" t="n">
        <v>0</v>
      </c>
      <c r="EW485" s="158" t="n">
        <v>0</v>
      </c>
      <c r="EX485" s="158" t="n">
        <v>0</v>
      </c>
      <c r="EY485" s="158" t="n">
        <v>0</v>
      </c>
      <c r="EZ485" s="158" t="n">
        <v>1900</v>
      </c>
      <c r="FA485" s="158" t="n">
        <v>1</v>
      </c>
      <c r="FB485" s="158" t="n">
        <v>1</v>
      </c>
      <c r="FC485" s="158" t="n">
        <v>1900</v>
      </c>
      <c r="FD485" s="158" t="n">
        <v>1</v>
      </c>
      <c r="FE485" s="158" t="n">
        <v>1</v>
      </c>
      <c r="FF485" s="158" t="n">
        <v>1900</v>
      </c>
      <c r="FG485" s="158" t="n">
        <v>1</v>
      </c>
      <c r="FH485" s="158" t="n">
        <v>1</v>
      </c>
      <c r="FI485" s="158" t="n">
        <v>1900</v>
      </c>
      <c r="FJ485" s="158" t="n">
        <v>1</v>
      </c>
      <c r="FK485" s="158" t="n">
        <v>1</v>
      </c>
      <c r="FL485" s="158" t="n">
        <v>1900</v>
      </c>
      <c r="FM485" s="158" t="n">
        <v>1</v>
      </c>
      <c r="FN485" s="158" t="n">
        <v>1</v>
      </c>
      <c r="FO485" s="158" t="n">
        <v>1900</v>
      </c>
      <c r="FP485" s="158" t="n">
        <v>1</v>
      </c>
      <c r="FQ485" s="158" t="n">
        <v>1</v>
      </c>
      <c r="FR485" s="158" t="n">
        <v>1900</v>
      </c>
      <c r="FS485" s="158" t="n">
        <v>1</v>
      </c>
      <c r="FT485" s="158" t="n">
        <v>1</v>
      </c>
      <c r="FU485" s="158" t="n">
        <v>1900</v>
      </c>
      <c r="FV485" s="158" t="n">
        <v>1</v>
      </c>
      <c r="FW485" s="158" t="n">
        <v>1</v>
      </c>
    </row>
    <row r="486">
      <c r="A486">
        <f>IF(F486&gt;1,A485,IF(AND(I486&lt;10,paste!A488&lt;10),RIGHT(H486,2)&amp;"0"&amp;I486&amp;"000"&amp;paste!A488,IF(AND(I486&lt;10,paste!A488&gt;=10,paste!A488&lt;100),RIGHT(H486,2)&amp;"0"&amp;I486&amp;"00"&amp;paste!A488,IF(AND(I486&lt;10,paste!A488&gt;=100,paste!A488&lt;1000),RIGHT(H486,2)&amp;"0"&amp;I486&amp;"0"&amp;paste!A488,IF(AND(I486&lt;10,paste!A488&gt;=1000),RIGHT(H486,2)&amp;"0"&amp;I486&amp;paste!A488,IF(AND(I486&gt;=10,paste!A488&lt;10),RIGHT(H486,2)&amp;I486&amp;"000"&amp;paste!A488,IF(AND(I486&gt;=10,paste!A488&gt;=10,paste!A488&lt;100),RIGHT(H486,2)&amp;I486&amp;"00"&amp;paste!A488,IF(AND(I486&gt;=10,paste!A488&gt;=100,paste!A488&lt;1000),RIGHT(H486,2)&amp;I486&amp;"0"&amp;paste!A488,RIGHT(H486,2)&amp;I486&amp;paste!A488))))))))</f>
        <v/>
      </c>
      <c r="B486">
        <f>YEAR(paste!C488)</f>
        <v/>
      </c>
      <c r="C486">
        <f>MONTH(paste!C488)</f>
        <v/>
      </c>
      <c r="D486">
        <f>DAY(paste!C488)</f>
        <v/>
      </c>
      <c r="E486" s="158" t="n">
        <v>0</v>
      </c>
      <c r="F486">
        <f>IF(AND(L486=L485,D486=D485),F485+1,1)</f>
        <v/>
      </c>
      <c r="G486" s="158" t="n">
        <v>0</v>
      </c>
      <c r="H486">
        <f>YEAR(paste!C488)</f>
        <v/>
      </c>
      <c r="I486">
        <f>MONTH(paste!C488)</f>
        <v/>
      </c>
      <c r="J486">
        <f>DAY(paste!C488)</f>
        <v/>
      </c>
      <c r="K486">
        <f>A486</f>
        <v/>
      </c>
      <c r="L486">
        <f>IF(ISBLANK(VLOOKUP(paste!J488,'得意先名 (2)'!$B$3:$F$2005,5,FALSE)),paste!P488,IFERROR(VLOOKUP(paste!J488,'得意先名 (2)'!$B$3:$F$2005,5,FALSE),"ZZZZZZZZZZZ"))</f>
        <v/>
      </c>
      <c r="M486">
        <f>IF(L486="ZZZZZZZZZZZ",paste!J488&amp;paste!K488&amp; "  :   "&amp;paste!M488&amp; "  :   "&amp;paste!P488,"")</f>
        <v/>
      </c>
      <c r="O486" s="158" t="n"/>
      <c r="P486">
        <f>VLOOKUP(L486,'L_User+EndUser'!$C$2:$K$500,8,FALSE)</f>
        <v/>
      </c>
      <c r="Q486">
        <f>VLOOKUP(L486,'L_User+EndUser'!$C$2:$K$500,9,FALSE)</f>
        <v/>
      </c>
      <c r="R486" s="158" t="n"/>
      <c r="T486" s="158" t="n"/>
      <c r="V486" s="158" t="n"/>
      <c r="AB486">
        <f>paste!J488</f>
        <v/>
      </c>
      <c r="AC486">
        <f>L486</f>
        <v/>
      </c>
      <c r="AO486">
        <f>YEAR(paste!O488)</f>
        <v/>
      </c>
      <c r="AP486">
        <f>MONTH(paste!O488)</f>
        <v/>
      </c>
      <c r="AQ486">
        <f>DAY(paste!O488)</f>
        <v/>
      </c>
      <c r="BD486">
        <f>IF(paste!L488="","",paste!L488)</f>
        <v/>
      </c>
      <c r="BM486" t="n">
        <v>1</v>
      </c>
      <c r="BN486">
        <f>VLOOKUP(paste!E488,L_Product!$A$2:$B$2001,2,FALSE)</f>
        <v/>
      </c>
      <c r="BO486" s="21" t="n"/>
      <c r="BT486" t="n">
        <v>2</v>
      </c>
      <c r="BU486">
        <f>IF($BM$2=1,2,IF($BM$2=18,1))</f>
        <v/>
      </c>
      <c r="BV486">
        <f>IF($BM$2=1,0,IF($BM$2=18,1))</f>
        <v/>
      </c>
      <c r="BW486" t="n">
        <v>2</v>
      </c>
      <c r="BX486" t="n">
        <v>0</v>
      </c>
      <c r="BY486" t="n">
        <v>3</v>
      </c>
      <c r="BZ486">
        <f>VLOOKUP(BN486,L_Product!$B$2:$Z$2001,14,FALSE)</f>
        <v/>
      </c>
      <c r="CA486">
        <f>paste!H488</f>
        <v/>
      </c>
      <c r="CB486">
        <f>BZ486*CA486</f>
        <v/>
      </c>
      <c r="CN486" s="158" t="n">
        <v>1</v>
      </c>
      <c r="CO486" s="158" t="n">
        <v>1</v>
      </c>
      <c r="CP486" s="158" t="n">
        <v>1</v>
      </c>
      <c r="CQ486" s="158" t="n">
        <v>1</v>
      </c>
      <c r="CR486" s="158" t="n">
        <v>1</v>
      </c>
      <c r="CS486" s="158" t="n">
        <v>0</v>
      </c>
      <c r="CT486" s="158" t="n">
        <v>0</v>
      </c>
      <c r="CU486" s="158" t="n">
        <v>0</v>
      </c>
      <c r="CV486" s="158" t="n">
        <v>0</v>
      </c>
      <c r="CW486" s="158" t="n">
        <v>0</v>
      </c>
      <c r="CX486">
        <f>B486</f>
        <v/>
      </c>
      <c r="CY486">
        <f>C486</f>
        <v/>
      </c>
      <c r="CZ486">
        <f>D486</f>
        <v/>
      </c>
      <c r="DA486" s="158" t="n">
        <v>1900</v>
      </c>
      <c r="DB486" s="158" t="n">
        <v>1</v>
      </c>
      <c r="DC486" s="158" t="n">
        <v>1</v>
      </c>
      <c r="DD486" s="158" t="n">
        <v>1900</v>
      </c>
      <c r="DE486" s="158" t="n">
        <v>1</v>
      </c>
      <c r="DF486" s="158" t="n">
        <v>1</v>
      </c>
      <c r="DG486" s="158" t="n">
        <v>1900</v>
      </c>
      <c r="DH486" s="158" t="n">
        <v>1</v>
      </c>
      <c r="DI486" s="158" t="n">
        <v>1</v>
      </c>
      <c r="DJ486" s="158" t="n">
        <v>1900</v>
      </c>
      <c r="DK486" s="158" t="n">
        <v>1</v>
      </c>
      <c r="DL486" s="158" t="n">
        <v>1</v>
      </c>
      <c r="DR486" s="158" t="n">
        <v>2</v>
      </c>
      <c r="DS486" s="158" t="n">
        <v>1</v>
      </c>
      <c r="DT486" s="158" t="n">
        <v>2</v>
      </c>
      <c r="DU486" s="158" t="n">
        <v>1</v>
      </c>
      <c r="DV486" s="158" t="n">
        <v>3</v>
      </c>
      <c r="DW486" s="158" t="n">
        <v>1</v>
      </c>
      <c r="DX486" s="158" t="n">
        <v>3</v>
      </c>
      <c r="DY486" s="158" t="n">
        <v>0</v>
      </c>
      <c r="DZ486" s="158" t="n">
        <v>0</v>
      </c>
      <c r="EA486" s="158" t="n">
        <v>0</v>
      </c>
      <c r="EB486" s="158" t="n">
        <v>0</v>
      </c>
      <c r="EC486" s="158" t="n">
        <v>0</v>
      </c>
      <c r="ED486" s="158" t="n">
        <v>0</v>
      </c>
      <c r="EE486" s="158" t="n">
        <v>0</v>
      </c>
      <c r="EF486" s="158" t="n">
        <v>0</v>
      </c>
      <c r="EG486" s="158" t="n">
        <v>0</v>
      </c>
      <c r="EH486" s="158" t="n">
        <v>0</v>
      </c>
      <c r="EI486" s="158" t="n">
        <v>0</v>
      </c>
      <c r="EJ486" s="158" t="n">
        <v>0</v>
      </c>
      <c r="EK486" s="158" t="n">
        <v>0</v>
      </c>
      <c r="EL486" s="158" t="n">
        <v>0</v>
      </c>
      <c r="EM486" s="158" t="n">
        <v>0</v>
      </c>
      <c r="EN486" s="158" t="n">
        <v>0</v>
      </c>
      <c r="EO486" s="158" t="n">
        <v>0</v>
      </c>
      <c r="EP486" s="158" t="n">
        <v>0</v>
      </c>
      <c r="EQ486" s="158" t="n">
        <v>0</v>
      </c>
      <c r="ER486" s="158" t="n">
        <v>0</v>
      </c>
      <c r="ES486" s="158" t="n">
        <v>0</v>
      </c>
      <c r="ET486" s="158" t="n">
        <v>0</v>
      </c>
      <c r="EU486" s="158" t="n">
        <v>0</v>
      </c>
      <c r="EV486" s="158" t="n">
        <v>0</v>
      </c>
      <c r="EW486" s="158" t="n">
        <v>0</v>
      </c>
      <c r="EX486" s="158" t="n">
        <v>0</v>
      </c>
      <c r="EY486" s="158" t="n">
        <v>0</v>
      </c>
      <c r="EZ486" s="158" t="n">
        <v>1900</v>
      </c>
      <c r="FA486" s="158" t="n">
        <v>1</v>
      </c>
      <c r="FB486" s="158" t="n">
        <v>1</v>
      </c>
      <c r="FC486" s="158" t="n">
        <v>1900</v>
      </c>
      <c r="FD486" s="158" t="n">
        <v>1</v>
      </c>
      <c r="FE486" s="158" t="n">
        <v>1</v>
      </c>
      <c r="FF486" s="158" t="n">
        <v>1900</v>
      </c>
      <c r="FG486" s="158" t="n">
        <v>1</v>
      </c>
      <c r="FH486" s="158" t="n">
        <v>1</v>
      </c>
      <c r="FI486" s="158" t="n">
        <v>1900</v>
      </c>
      <c r="FJ486" s="158" t="n">
        <v>1</v>
      </c>
      <c r="FK486" s="158" t="n">
        <v>1</v>
      </c>
      <c r="FL486" s="158" t="n">
        <v>1900</v>
      </c>
      <c r="FM486" s="158" t="n">
        <v>1</v>
      </c>
      <c r="FN486" s="158" t="n">
        <v>1</v>
      </c>
      <c r="FO486" s="158" t="n">
        <v>1900</v>
      </c>
      <c r="FP486" s="158" t="n">
        <v>1</v>
      </c>
      <c r="FQ486" s="158" t="n">
        <v>1</v>
      </c>
      <c r="FR486" s="158" t="n">
        <v>1900</v>
      </c>
      <c r="FS486" s="158" t="n">
        <v>1</v>
      </c>
      <c r="FT486" s="158" t="n">
        <v>1</v>
      </c>
      <c r="FU486" s="158" t="n">
        <v>1900</v>
      </c>
      <c r="FV486" s="158" t="n">
        <v>1</v>
      </c>
      <c r="FW486" s="158" t="n">
        <v>1</v>
      </c>
    </row>
    <row r="487">
      <c r="A487">
        <f>IF(F487&gt;1,A486,IF(AND(I487&lt;10,paste!A489&lt;10),RIGHT(H487,2)&amp;"0"&amp;I487&amp;"000"&amp;paste!A489,IF(AND(I487&lt;10,paste!A489&gt;=10,paste!A489&lt;100),RIGHT(H487,2)&amp;"0"&amp;I487&amp;"00"&amp;paste!A489,IF(AND(I487&lt;10,paste!A489&gt;=100,paste!A489&lt;1000),RIGHT(H487,2)&amp;"0"&amp;I487&amp;"0"&amp;paste!A489,IF(AND(I487&lt;10,paste!A489&gt;=1000),RIGHT(H487,2)&amp;"0"&amp;I487&amp;paste!A489,IF(AND(I487&gt;=10,paste!A489&lt;10),RIGHT(H487,2)&amp;I487&amp;"000"&amp;paste!A489,IF(AND(I487&gt;=10,paste!A489&gt;=10,paste!A489&lt;100),RIGHT(H487,2)&amp;I487&amp;"00"&amp;paste!A489,IF(AND(I487&gt;=10,paste!A489&gt;=100,paste!A489&lt;1000),RIGHT(H487,2)&amp;I487&amp;"0"&amp;paste!A489,RIGHT(H487,2)&amp;I487&amp;paste!A489))))))))</f>
        <v/>
      </c>
      <c r="B487">
        <f>YEAR(paste!C489)</f>
        <v/>
      </c>
      <c r="C487">
        <f>MONTH(paste!C489)</f>
        <v/>
      </c>
      <c r="D487">
        <f>DAY(paste!C489)</f>
        <v/>
      </c>
      <c r="E487" s="158" t="n">
        <v>0</v>
      </c>
      <c r="F487">
        <f>IF(AND(L487=L486,D487=D486),F486+1,1)</f>
        <v/>
      </c>
      <c r="G487" s="158" t="n">
        <v>0</v>
      </c>
      <c r="H487">
        <f>YEAR(paste!C489)</f>
        <v/>
      </c>
      <c r="I487">
        <f>MONTH(paste!C489)</f>
        <v/>
      </c>
      <c r="J487">
        <f>DAY(paste!C489)</f>
        <v/>
      </c>
      <c r="K487">
        <f>A487</f>
        <v/>
      </c>
      <c r="L487">
        <f>IF(ISBLANK(VLOOKUP(paste!J489,'得意先名 (2)'!$B$3:$F$2005,5,FALSE)),paste!P489,IFERROR(VLOOKUP(paste!J489,'得意先名 (2)'!$B$3:$F$2005,5,FALSE),"ZZZZZZZZZZZ"))</f>
        <v/>
      </c>
      <c r="M487">
        <f>IF(L487="ZZZZZZZZZZZ",paste!J489&amp;paste!K489&amp; "  :   "&amp;paste!M489&amp; "  :   "&amp;paste!P489,"")</f>
        <v/>
      </c>
      <c r="O487" s="158" t="n"/>
      <c r="P487">
        <f>VLOOKUP(L487,'L_User+EndUser'!$C$2:$K$500,8,FALSE)</f>
        <v/>
      </c>
      <c r="Q487">
        <f>VLOOKUP(L487,'L_User+EndUser'!$C$2:$K$500,9,FALSE)</f>
        <v/>
      </c>
      <c r="R487" s="158" t="n"/>
      <c r="T487" s="158" t="n"/>
      <c r="V487" s="158" t="n"/>
      <c r="AB487">
        <f>paste!J489</f>
        <v/>
      </c>
      <c r="AC487">
        <f>L487</f>
        <v/>
      </c>
      <c r="AO487">
        <f>YEAR(paste!O489)</f>
        <v/>
      </c>
      <c r="AP487">
        <f>MONTH(paste!O489)</f>
        <v/>
      </c>
      <c r="AQ487">
        <f>DAY(paste!O489)</f>
        <v/>
      </c>
      <c r="BD487">
        <f>IF(paste!L489="","",paste!L489)</f>
        <v/>
      </c>
      <c r="BM487" t="n">
        <v>1</v>
      </c>
      <c r="BN487">
        <f>VLOOKUP(paste!E489,L_Product!$A$2:$B$2001,2,FALSE)</f>
        <v/>
      </c>
      <c r="BO487" s="21" t="n"/>
      <c r="BT487" t="n">
        <v>2</v>
      </c>
      <c r="BU487">
        <f>IF($BM$2=1,2,IF($BM$2=18,1))</f>
        <v/>
      </c>
      <c r="BV487">
        <f>IF($BM$2=1,0,IF($BM$2=18,1))</f>
        <v/>
      </c>
      <c r="BW487" t="n">
        <v>2</v>
      </c>
      <c r="BX487" t="n">
        <v>0</v>
      </c>
      <c r="BY487" t="n">
        <v>3</v>
      </c>
      <c r="BZ487">
        <f>VLOOKUP(BN487,L_Product!$B$2:$Z$2001,14,FALSE)</f>
        <v/>
      </c>
      <c r="CA487">
        <f>paste!H489</f>
        <v/>
      </c>
      <c r="CB487">
        <f>BZ487*CA487</f>
        <v/>
      </c>
      <c r="CN487" s="158" t="n">
        <v>1</v>
      </c>
      <c r="CO487" s="158" t="n">
        <v>1</v>
      </c>
      <c r="CP487" s="158" t="n">
        <v>1</v>
      </c>
      <c r="CQ487" s="158" t="n">
        <v>1</v>
      </c>
      <c r="CR487" s="158" t="n">
        <v>1</v>
      </c>
      <c r="CS487" s="158" t="n">
        <v>0</v>
      </c>
      <c r="CT487" s="158" t="n">
        <v>0</v>
      </c>
      <c r="CU487" s="158" t="n">
        <v>0</v>
      </c>
      <c r="CV487" s="158" t="n">
        <v>0</v>
      </c>
      <c r="CW487" s="158" t="n">
        <v>0</v>
      </c>
      <c r="CX487">
        <f>B487</f>
        <v/>
      </c>
      <c r="CY487">
        <f>C487</f>
        <v/>
      </c>
      <c r="CZ487">
        <f>D487</f>
        <v/>
      </c>
      <c r="DA487" s="158" t="n">
        <v>1900</v>
      </c>
      <c r="DB487" s="158" t="n">
        <v>1</v>
      </c>
      <c r="DC487" s="158" t="n">
        <v>1</v>
      </c>
      <c r="DD487" s="158" t="n">
        <v>1900</v>
      </c>
      <c r="DE487" s="158" t="n">
        <v>1</v>
      </c>
      <c r="DF487" s="158" t="n">
        <v>1</v>
      </c>
      <c r="DG487" s="158" t="n">
        <v>1900</v>
      </c>
      <c r="DH487" s="158" t="n">
        <v>1</v>
      </c>
      <c r="DI487" s="158" t="n">
        <v>1</v>
      </c>
      <c r="DJ487" s="158" t="n">
        <v>1900</v>
      </c>
      <c r="DK487" s="158" t="n">
        <v>1</v>
      </c>
      <c r="DL487" s="158" t="n">
        <v>1</v>
      </c>
      <c r="DR487" s="158" t="n">
        <v>2</v>
      </c>
      <c r="DS487" s="158" t="n">
        <v>1</v>
      </c>
      <c r="DT487" s="158" t="n">
        <v>2</v>
      </c>
      <c r="DU487" s="158" t="n">
        <v>1</v>
      </c>
      <c r="DV487" s="158" t="n">
        <v>3</v>
      </c>
      <c r="DW487" s="158" t="n">
        <v>1</v>
      </c>
      <c r="DX487" s="158" t="n">
        <v>3</v>
      </c>
      <c r="DY487" s="158" t="n">
        <v>0</v>
      </c>
      <c r="DZ487" s="158" t="n">
        <v>0</v>
      </c>
      <c r="EA487" s="158" t="n">
        <v>0</v>
      </c>
      <c r="EB487" s="158" t="n">
        <v>0</v>
      </c>
      <c r="EC487" s="158" t="n">
        <v>0</v>
      </c>
      <c r="ED487" s="158" t="n">
        <v>0</v>
      </c>
      <c r="EE487" s="158" t="n">
        <v>0</v>
      </c>
      <c r="EF487" s="158" t="n">
        <v>0</v>
      </c>
      <c r="EG487" s="158" t="n">
        <v>0</v>
      </c>
      <c r="EH487" s="158" t="n">
        <v>0</v>
      </c>
      <c r="EI487" s="158" t="n">
        <v>0</v>
      </c>
      <c r="EJ487" s="158" t="n">
        <v>0</v>
      </c>
      <c r="EK487" s="158" t="n">
        <v>0</v>
      </c>
      <c r="EL487" s="158" t="n">
        <v>0</v>
      </c>
      <c r="EM487" s="158" t="n">
        <v>0</v>
      </c>
      <c r="EN487" s="158" t="n">
        <v>0</v>
      </c>
      <c r="EO487" s="158" t="n">
        <v>0</v>
      </c>
      <c r="EP487" s="158" t="n">
        <v>0</v>
      </c>
      <c r="EQ487" s="158" t="n">
        <v>0</v>
      </c>
      <c r="ER487" s="158" t="n">
        <v>0</v>
      </c>
      <c r="ES487" s="158" t="n">
        <v>0</v>
      </c>
      <c r="ET487" s="158" t="n">
        <v>0</v>
      </c>
      <c r="EU487" s="158" t="n">
        <v>0</v>
      </c>
      <c r="EV487" s="158" t="n">
        <v>0</v>
      </c>
      <c r="EW487" s="158" t="n">
        <v>0</v>
      </c>
      <c r="EX487" s="158" t="n">
        <v>0</v>
      </c>
      <c r="EY487" s="158" t="n">
        <v>0</v>
      </c>
      <c r="EZ487" s="158" t="n">
        <v>1900</v>
      </c>
      <c r="FA487" s="158" t="n">
        <v>1</v>
      </c>
      <c r="FB487" s="158" t="n">
        <v>1</v>
      </c>
      <c r="FC487" s="158" t="n">
        <v>1900</v>
      </c>
      <c r="FD487" s="158" t="n">
        <v>1</v>
      </c>
      <c r="FE487" s="158" t="n">
        <v>1</v>
      </c>
      <c r="FF487" s="158" t="n">
        <v>1900</v>
      </c>
      <c r="FG487" s="158" t="n">
        <v>1</v>
      </c>
      <c r="FH487" s="158" t="n">
        <v>1</v>
      </c>
      <c r="FI487" s="158" t="n">
        <v>1900</v>
      </c>
      <c r="FJ487" s="158" t="n">
        <v>1</v>
      </c>
      <c r="FK487" s="158" t="n">
        <v>1</v>
      </c>
      <c r="FL487" s="158" t="n">
        <v>1900</v>
      </c>
      <c r="FM487" s="158" t="n">
        <v>1</v>
      </c>
      <c r="FN487" s="158" t="n">
        <v>1</v>
      </c>
      <c r="FO487" s="158" t="n">
        <v>1900</v>
      </c>
      <c r="FP487" s="158" t="n">
        <v>1</v>
      </c>
      <c r="FQ487" s="158" t="n">
        <v>1</v>
      </c>
      <c r="FR487" s="158" t="n">
        <v>1900</v>
      </c>
      <c r="FS487" s="158" t="n">
        <v>1</v>
      </c>
      <c r="FT487" s="158" t="n">
        <v>1</v>
      </c>
      <c r="FU487" s="158" t="n">
        <v>1900</v>
      </c>
      <c r="FV487" s="158" t="n">
        <v>1</v>
      </c>
      <c r="FW487" s="158" t="n">
        <v>1</v>
      </c>
    </row>
    <row r="488">
      <c r="A488">
        <f>IF(F488&gt;1,A487,IF(AND(I488&lt;10,paste!A490&lt;10),RIGHT(H488,2)&amp;"0"&amp;I488&amp;"000"&amp;paste!A490,IF(AND(I488&lt;10,paste!A490&gt;=10,paste!A490&lt;100),RIGHT(H488,2)&amp;"0"&amp;I488&amp;"00"&amp;paste!A490,IF(AND(I488&lt;10,paste!A490&gt;=100,paste!A490&lt;1000),RIGHT(H488,2)&amp;"0"&amp;I488&amp;"0"&amp;paste!A490,IF(AND(I488&lt;10,paste!A490&gt;=1000),RIGHT(H488,2)&amp;"0"&amp;I488&amp;paste!A490,IF(AND(I488&gt;=10,paste!A490&lt;10),RIGHT(H488,2)&amp;I488&amp;"000"&amp;paste!A490,IF(AND(I488&gt;=10,paste!A490&gt;=10,paste!A490&lt;100),RIGHT(H488,2)&amp;I488&amp;"00"&amp;paste!A490,IF(AND(I488&gt;=10,paste!A490&gt;=100,paste!A490&lt;1000),RIGHT(H488,2)&amp;I488&amp;"0"&amp;paste!A490,RIGHT(H488,2)&amp;I488&amp;paste!A490))))))))</f>
        <v/>
      </c>
      <c r="B488">
        <f>YEAR(paste!C490)</f>
        <v/>
      </c>
      <c r="C488">
        <f>MONTH(paste!C490)</f>
        <v/>
      </c>
      <c r="D488">
        <f>DAY(paste!C490)</f>
        <v/>
      </c>
      <c r="E488" s="158" t="n">
        <v>0</v>
      </c>
      <c r="F488">
        <f>IF(AND(L488=L487,D488=D487),F487+1,1)</f>
        <v/>
      </c>
      <c r="G488" s="158" t="n">
        <v>0</v>
      </c>
      <c r="H488">
        <f>YEAR(paste!C490)</f>
        <v/>
      </c>
      <c r="I488">
        <f>MONTH(paste!C490)</f>
        <v/>
      </c>
      <c r="J488">
        <f>DAY(paste!C490)</f>
        <v/>
      </c>
      <c r="K488">
        <f>A488</f>
        <v/>
      </c>
      <c r="L488">
        <f>IF(ISBLANK(VLOOKUP(paste!J490,'得意先名 (2)'!$B$3:$F$2005,5,FALSE)),paste!P490,IFERROR(VLOOKUP(paste!J490,'得意先名 (2)'!$B$3:$F$2005,5,FALSE),"ZZZZZZZZZZZ"))</f>
        <v/>
      </c>
      <c r="M488">
        <f>IF(L488="ZZZZZZZZZZZ",paste!J490&amp;paste!K490&amp; "  :   "&amp;paste!M490&amp; "  :   "&amp;paste!P490,"")</f>
        <v/>
      </c>
      <c r="O488" s="158" t="n"/>
      <c r="P488">
        <f>VLOOKUP(L488,'L_User+EndUser'!$C$2:$K$500,8,FALSE)</f>
        <v/>
      </c>
      <c r="Q488">
        <f>VLOOKUP(L488,'L_User+EndUser'!$C$2:$K$500,9,FALSE)</f>
        <v/>
      </c>
      <c r="R488" s="158" t="n"/>
      <c r="T488" s="158" t="n"/>
      <c r="V488" s="158" t="n"/>
      <c r="AB488">
        <f>paste!J490</f>
        <v/>
      </c>
      <c r="AC488">
        <f>L488</f>
        <v/>
      </c>
      <c r="AO488">
        <f>YEAR(paste!O490)</f>
        <v/>
      </c>
      <c r="AP488">
        <f>MONTH(paste!O490)</f>
        <v/>
      </c>
      <c r="AQ488">
        <f>DAY(paste!O490)</f>
        <v/>
      </c>
      <c r="BD488">
        <f>IF(paste!L490="","",paste!L490)</f>
        <v/>
      </c>
      <c r="BM488" t="n">
        <v>1</v>
      </c>
      <c r="BN488">
        <f>VLOOKUP(paste!E490,L_Product!$A$2:$B$2001,2,FALSE)</f>
        <v/>
      </c>
      <c r="BO488" s="21" t="n"/>
      <c r="BT488" t="n">
        <v>2</v>
      </c>
      <c r="BU488">
        <f>IF($BM$2=1,2,IF($BM$2=18,1))</f>
        <v/>
      </c>
      <c r="BV488">
        <f>IF($BM$2=1,0,IF($BM$2=18,1))</f>
        <v/>
      </c>
      <c r="BW488" t="n">
        <v>2</v>
      </c>
      <c r="BX488" t="n">
        <v>0</v>
      </c>
      <c r="BY488" t="n">
        <v>3</v>
      </c>
      <c r="BZ488">
        <f>VLOOKUP(BN488,L_Product!$B$2:$Z$2001,14,FALSE)</f>
        <v/>
      </c>
      <c r="CA488">
        <f>paste!H490</f>
        <v/>
      </c>
      <c r="CB488">
        <f>BZ488*CA488</f>
        <v/>
      </c>
      <c r="CN488" s="158" t="n">
        <v>1</v>
      </c>
      <c r="CO488" s="158" t="n">
        <v>1</v>
      </c>
      <c r="CP488" s="158" t="n">
        <v>1</v>
      </c>
      <c r="CQ488" s="158" t="n">
        <v>1</v>
      </c>
      <c r="CR488" s="158" t="n">
        <v>1</v>
      </c>
      <c r="CS488" s="158" t="n">
        <v>0</v>
      </c>
      <c r="CT488" s="158" t="n">
        <v>0</v>
      </c>
      <c r="CU488" s="158" t="n">
        <v>0</v>
      </c>
      <c r="CV488" s="158" t="n">
        <v>0</v>
      </c>
      <c r="CW488" s="158" t="n">
        <v>0</v>
      </c>
      <c r="CX488">
        <f>B488</f>
        <v/>
      </c>
      <c r="CY488">
        <f>C488</f>
        <v/>
      </c>
      <c r="CZ488">
        <f>D488</f>
        <v/>
      </c>
      <c r="DA488" s="158" t="n">
        <v>1900</v>
      </c>
      <c r="DB488" s="158" t="n">
        <v>1</v>
      </c>
      <c r="DC488" s="158" t="n">
        <v>1</v>
      </c>
      <c r="DD488" s="158" t="n">
        <v>1900</v>
      </c>
      <c r="DE488" s="158" t="n">
        <v>1</v>
      </c>
      <c r="DF488" s="158" t="n">
        <v>1</v>
      </c>
      <c r="DG488" s="158" t="n">
        <v>1900</v>
      </c>
      <c r="DH488" s="158" t="n">
        <v>1</v>
      </c>
      <c r="DI488" s="158" t="n">
        <v>1</v>
      </c>
      <c r="DJ488" s="158" t="n">
        <v>1900</v>
      </c>
      <c r="DK488" s="158" t="n">
        <v>1</v>
      </c>
      <c r="DL488" s="158" t="n">
        <v>1</v>
      </c>
      <c r="DR488" s="158" t="n">
        <v>2</v>
      </c>
      <c r="DS488" s="158" t="n">
        <v>1</v>
      </c>
      <c r="DT488" s="158" t="n">
        <v>2</v>
      </c>
      <c r="DU488" s="158" t="n">
        <v>1</v>
      </c>
      <c r="DV488" s="158" t="n">
        <v>3</v>
      </c>
      <c r="DW488" s="158" t="n">
        <v>1</v>
      </c>
      <c r="DX488" s="158" t="n">
        <v>3</v>
      </c>
      <c r="DY488" s="158" t="n">
        <v>0</v>
      </c>
      <c r="DZ488" s="158" t="n">
        <v>0</v>
      </c>
      <c r="EA488" s="158" t="n">
        <v>0</v>
      </c>
      <c r="EB488" s="158" t="n">
        <v>0</v>
      </c>
      <c r="EC488" s="158" t="n">
        <v>0</v>
      </c>
      <c r="ED488" s="158" t="n">
        <v>0</v>
      </c>
      <c r="EE488" s="158" t="n">
        <v>0</v>
      </c>
      <c r="EF488" s="158" t="n">
        <v>0</v>
      </c>
      <c r="EG488" s="158" t="n">
        <v>0</v>
      </c>
      <c r="EH488" s="158" t="n">
        <v>0</v>
      </c>
      <c r="EI488" s="158" t="n">
        <v>0</v>
      </c>
      <c r="EJ488" s="158" t="n">
        <v>0</v>
      </c>
      <c r="EK488" s="158" t="n">
        <v>0</v>
      </c>
      <c r="EL488" s="158" t="n">
        <v>0</v>
      </c>
      <c r="EM488" s="158" t="n">
        <v>0</v>
      </c>
      <c r="EN488" s="158" t="n">
        <v>0</v>
      </c>
      <c r="EO488" s="158" t="n">
        <v>0</v>
      </c>
      <c r="EP488" s="158" t="n">
        <v>0</v>
      </c>
      <c r="EQ488" s="158" t="n">
        <v>0</v>
      </c>
      <c r="ER488" s="158" t="n">
        <v>0</v>
      </c>
      <c r="ES488" s="158" t="n">
        <v>0</v>
      </c>
      <c r="ET488" s="158" t="n">
        <v>0</v>
      </c>
      <c r="EU488" s="158" t="n">
        <v>0</v>
      </c>
      <c r="EV488" s="158" t="n">
        <v>0</v>
      </c>
      <c r="EW488" s="158" t="n">
        <v>0</v>
      </c>
      <c r="EX488" s="158" t="n">
        <v>0</v>
      </c>
      <c r="EY488" s="158" t="n">
        <v>0</v>
      </c>
      <c r="EZ488" s="158" t="n">
        <v>1900</v>
      </c>
      <c r="FA488" s="158" t="n">
        <v>1</v>
      </c>
      <c r="FB488" s="158" t="n">
        <v>1</v>
      </c>
      <c r="FC488" s="158" t="n">
        <v>1900</v>
      </c>
      <c r="FD488" s="158" t="n">
        <v>1</v>
      </c>
      <c r="FE488" s="158" t="n">
        <v>1</v>
      </c>
      <c r="FF488" s="158" t="n">
        <v>1900</v>
      </c>
      <c r="FG488" s="158" t="n">
        <v>1</v>
      </c>
      <c r="FH488" s="158" t="n">
        <v>1</v>
      </c>
      <c r="FI488" s="158" t="n">
        <v>1900</v>
      </c>
      <c r="FJ488" s="158" t="n">
        <v>1</v>
      </c>
      <c r="FK488" s="158" t="n">
        <v>1</v>
      </c>
      <c r="FL488" s="158" t="n">
        <v>1900</v>
      </c>
      <c r="FM488" s="158" t="n">
        <v>1</v>
      </c>
      <c r="FN488" s="158" t="n">
        <v>1</v>
      </c>
      <c r="FO488" s="158" t="n">
        <v>1900</v>
      </c>
      <c r="FP488" s="158" t="n">
        <v>1</v>
      </c>
      <c r="FQ488" s="158" t="n">
        <v>1</v>
      </c>
      <c r="FR488" s="158" t="n">
        <v>1900</v>
      </c>
      <c r="FS488" s="158" t="n">
        <v>1</v>
      </c>
      <c r="FT488" s="158" t="n">
        <v>1</v>
      </c>
      <c r="FU488" s="158" t="n">
        <v>1900</v>
      </c>
      <c r="FV488" s="158" t="n">
        <v>1</v>
      </c>
      <c r="FW488" s="158" t="n">
        <v>1</v>
      </c>
    </row>
    <row r="489">
      <c r="A489">
        <f>IF(F489&gt;1,A488,IF(AND(I489&lt;10,paste!A491&lt;10),RIGHT(H489,2)&amp;"0"&amp;I489&amp;"000"&amp;paste!A491,IF(AND(I489&lt;10,paste!A491&gt;=10,paste!A491&lt;100),RIGHT(H489,2)&amp;"0"&amp;I489&amp;"00"&amp;paste!A491,IF(AND(I489&lt;10,paste!A491&gt;=100,paste!A491&lt;1000),RIGHT(H489,2)&amp;"0"&amp;I489&amp;"0"&amp;paste!A491,IF(AND(I489&lt;10,paste!A491&gt;=1000),RIGHT(H489,2)&amp;"0"&amp;I489&amp;paste!A491,IF(AND(I489&gt;=10,paste!A491&lt;10),RIGHT(H489,2)&amp;I489&amp;"000"&amp;paste!A491,IF(AND(I489&gt;=10,paste!A491&gt;=10,paste!A491&lt;100),RIGHT(H489,2)&amp;I489&amp;"00"&amp;paste!A491,IF(AND(I489&gt;=10,paste!A491&gt;=100,paste!A491&lt;1000),RIGHT(H489,2)&amp;I489&amp;"0"&amp;paste!A491,RIGHT(H489,2)&amp;I489&amp;paste!A491))))))))</f>
        <v/>
      </c>
      <c r="B489">
        <f>YEAR(paste!C491)</f>
        <v/>
      </c>
      <c r="C489">
        <f>MONTH(paste!C491)</f>
        <v/>
      </c>
      <c r="D489">
        <f>DAY(paste!C491)</f>
        <v/>
      </c>
      <c r="E489" s="158" t="n">
        <v>0</v>
      </c>
      <c r="F489">
        <f>IF(AND(L489=L488,D489=D488),F488+1,1)</f>
        <v/>
      </c>
      <c r="G489" s="158" t="n">
        <v>0</v>
      </c>
      <c r="H489">
        <f>YEAR(paste!C491)</f>
        <v/>
      </c>
      <c r="I489">
        <f>MONTH(paste!C491)</f>
        <v/>
      </c>
      <c r="J489">
        <f>DAY(paste!C491)</f>
        <v/>
      </c>
      <c r="K489">
        <f>A489</f>
        <v/>
      </c>
      <c r="L489">
        <f>IF(ISBLANK(VLOOKUP(paste!J491,'得意先名 (2)'!$B$3:$F$2005,5,FALSE)),paste!P491,IFERROR(VLOOKUP(paste!J491,'得意先名 (2)'!$B$3:$F$2005,5,FALSE),"ZZZZZZZZZZZ"))</f>
        <v/>
      </c>
      <c r="M489">
        <f>IF(L489="ZZZZZZZZZZZ",paste!J491&amp;paste!K491&amp; "  :   "&amp;paste!M491&amp; "  :   "&amp;paste!P491,"")</f>
        <v/>
      </c>
      <c r="O489" s="158" t="n"/>
      <c r="P489">
        <f>VLOOKUP(L489,'L_User+EndUser'!$C$2:$K$500,8,FALSE)</f>
        <v/>
      </c>
      <c r="Q489">
        <f>VLOOKUP(L489,'L_User+EndUser'!$C$2:$K$500,9,FALSE)</f>
        <v/>
      </c>
      <c r="R489" s="158" t="n"/>
      <c r="T489" s="158" t="n"/>
      <c r="V489" s="158" t="n"/>
      <c r="AB489">
        <f>paste!J491</f>
        <v/>
      </c>
      <c r="AC489">
        <f>L489</f>
        <v/>
      </c>
      <c r="AO489">
        <f>YEAR(paste!O491)</f>
        <v/>
      </c>
      <c r="AP489">
        <f>MONTH(paste!O491)</f>
        <v/>
      </c>
      <c r="AQ489">
        <f>DAY(paste!O491)</f>
        <v/>
      </c>
      <c r="BD489">
        <f>IF(paste!L491="","",paste!L491)</f>
        <v/>
      </c>
      <c r="BM489" t="n">
        <v>1</v>
      </c>
      <c r="BN489">
        <f>VLOOKUP(paste!E491,L_Product!$A$2:$B$2001,2,FALSE)</f>
        <v/>
      </c>
      <c r="BO489" s="21" t="n"/>
      <c r="BT489" t="n">
        <v>2</v>
      </c>
      <c r="BU489">
        <f>IF($BM$2=1,2,IF($BM$2=18,1))</f>
        <v/>
      </c>
      <c r="BV489">
        <f>IF($BM$2=1,0,IF($BM$2=18,1))</f>
        <v/>
      </c>
      <c r="BW489" t="n">
        <v>2</v>
      </c>
      <c r="BX489" t="n">
        <v>0</v>
      </c>
      <c r="BY489" t="n">
        <v>3</v>
      </c>
      <c r="BZ489">
        <f>VLOOKUP(BN489,L_Product!$B$2:$Z$2001,14,FALSE)</f>
        <v/>
      </c>
      <c r="CA489">
        <f>paste!H491</f>
        <v/>
      </c>
      <c r="CB489">
        <f>BZ489*CA489</f>
        <v/>
      </c>
      <c r="CN489" s="158" t="n">
        <v>1</v>
      </c>
      <c r="CO489" s="158" t="n">
        <v>1</v>
      </c>
      <c r="CP489" s="158" t="n">
        <v>1</v>
      </c>
      <c r="CQ489" s="158" t="n">
        <v>1</v>
      </c>
      <c r="CR489" s="158" t="n">
        <v>1</v>
      </c>
      <c r="CS489" s="158" t="n">
        <v>0</v>
      </c>
      <c r="CT489" s="158" t="n">
        <v>0</v>
      </c>
      <c r="CU489" s="158" t="n">
        <v>0</v>
      </c>
      <c r="CV489" s="158" t="n">
        <v>0</v>
      </c>
      <c r="CW489" s="158" t="n">
        <v>0</v>
      </c>
      <c r="CX489">
        <f>B489</f>
        <v/>
      </c>
      <c r="CY489">
        <f>C489</f>
        <v/>
      </c>
      <c r="CZ489">
        <f>D489</f>
        <v/>
      </c>
      <c r="DA489" s="158" t="n">
        <v>1900</v>
      </c>
      <c r="DB489" s="158" t="n">
        <v>1</v>
      </c>
      <c r="DC489" s="158" t="n">
        <v>1</v>
      </c>
      <c r="DD489" s="158" t="n">
        <v>1900</v>
      </c>
      <c r="DE489" s="158" t="n">
        <v>1</v>
      </c>
      <c r="DF489" s="158" t="n">
        <v>1</v>
      </c>
      <c r="DG489" s="158" t="n">
        <v>1900</v>
      </c>
      <c r="DH489" s="158" t="n">
        <v>1</v>
      </c>
      <c r="DI489" s="158" t="n">
        <v>1</v>
      </c>
      <c r="DJ489" s="158" t="n">
        <v>1900</v>
      </c>
      <c r="DK489" s="158" t="n">
        <v>1</v>
      </c>
      <c r="DL489" s="158" t="n">
        <v>1</v>
      </c>
      <c r="DR489" s="158" t="n">
        <v>2</v>
      </c>
      <c r="DS489" s="158" t="n">
        <v>1</v>
      </c>
      <c r="DT489" s="158" t="n">
        <v>2</v>
      </c>
      <c r="DU489" s="158" t="n">
        <v>1</v>
      </c>
      <c r="DV489" s="158" t="n">
        <v>3</v>
      </c>
      <c r="DW489" s="158" t="n">
        <v>1</v>
      </c>
      <c r="DX489" s="158" t="n">
        <v>3</v>
      </c>
      <c r="DY489" s="158" t="n">
        <v>0</v>
      </c>
      <c r="DZ489" s="158" t="n">
        <v>0</v>
      </c>
      <c r="EA489" s="158" t="n">
        <v>0</v>
      </c>
      <c r="EB489" s="158" t="n">
        <v>0</v>
      </c>
      <c r="EC489" s="158" t="n">
        <v>0</v>
      </c>
      <c r="ED489" s="158" t="n">
        <v>0</v>
      </c>
      <c r="EE489" s="158" t="n">
        <v>0</v>
      </c>
      <c r="EF489" s="158" t="n">
        <v>0</v>
      </c>
      <c r="EG489" s="158" t="n">
        <v>0</v>
      </c>
      <c r="EH489" s="158" t="n">
        <v>0</v>
      </c>
      <c r="EI489" s="158" t="n">
        <v>0</v>
      </c>
      <c r="EJ489" s="158" t="n">
        <v>0</v>
      </c>
      <c r="EK489" s="158" t="n">
        <v>0</v>
      </c>
      <c r="EL489" s="158" t="n">
        <v>0</v>
      </c>
      <c r="EM489" s="158" t="n">
        <v>0</v>
      </c>
      <c r="EN489" s="158" t="n">
        <v>0</v>
      </c>
      <c r="EO489" s="158" t="n">
        <v>0</v>
      </c>
      <c r="EP489" s="158" t="n">
        <v>0</v>
      </c>
      <c r="EQ489" s="158" t="n">
        <v>0</v>
      </c>
      <c r="ER489" s="158" t="n">
        <v>0</v>
      </c>
      <c r="ES489" s="158" t="n">
        <v>0</v>
      </c>
      <c r="ET489" s="158" t="n">
        <v>0</v>
      </c>
      <c r="EU489" s="158" t="n">
        <v>0</v>
      </c>
      <c r="EV489" s="158" t="n">
        <v>0</v>
      </c>
      <c r="EW489" s="158" t="n">
        <v>0</v>
      </c>
      <c r="EX489" s="158" t="n">
        <v>0</v>
      </c>
      <c r="EY489" s="158" t="n">
        <v>0</v>
      </c>
      <c r="EZ489" s="158" t="n">
        <v>1900</v>
      </c>
      <c r="FA489" s="158" t="n">
        <v>1</v>
      </c>
      <c r="FB489" s="158" t="n">
        <v>1</v>
      </c>
      <c r="FC489" s="158" t="n">
        <v>1900</v>
      </c>
      <c r="FD489" s="158" t="n">
        <v>1</v>
      </c>
      <c r="FE489" s="158" t="n">
        <v>1</v>
      </c>
      <c r="FF489" s="158" t="n">
        <v>1900</v>
      </c>
      <c r="FG489" s="158" t="n">
        <v>1</v>
      </c>
      <c r="FH489" s="158" t="n">
        <v>1</v>
      </c>
      <c r="FI489" s="158" t="n">
        <v>1900</v>
      </c>
      <c r="FJ489" s="158" t="n">
        <v>1</v>
      </c>
      <c r="FK489" s="158" t="n">
        <v>1</v>
      </c>
      <c r="FL489" s="158" t="n">
        <v>1900</v>
      </c>
      <c r="FM489" s="158" t="n">
        <v>1</v>
      </c>
      <c r="FN489" s="158" t="n">
        <v>1</v>
      </c>
      <c r="FO489" s="158" t="n">
        <v>1900</v>
      </c>
      <c r="FP489" s="158" t="n">
        <v>1</v>
      </c>
      <c r="FQ489" s="158" t="n">
        <v>1</v>
      </c>
      <c r="FR489" s="158" t="n">
        <v>1900</v>
      </c>
      <c r="FS489" s="158" t="n">
        <v>1</v>
      </c>
      <c r="FT489" s="158" t="n">
        <v>1</v>
      </c>
      <c r="FU489" s="158" t="n">
        <v>1900</v>
      </c>
      <c r="FV489" s="158" t="n">
        <v>1</v>
      </c>
      <c r="FW489" s="158" t="n">
        <v>1</v>
      </c>
    </row>
    <row r="490">
      <c r="A490">
        <f>IF(F490&gt;1,A489,IF(AND(I490&lt;10,paste!A492&lt;10),RIGHT(H490,2)&amp;"0"&amp;I490&amp;"000"&amp;paste!A492,IF(AND(I490&lt;10,paste!A492&gt;=10,paste!A492&lt;100),RIGHT(H490,2)&amp;"0"&amp;I490&amp;"00"&amp;paste!A492,IF(AND(I490&lt;10,paste!A492&gt;=100,paste!A492&lt;1000),RIGHT(H490,2)&amp;"0"&amp;I490&amp;"0"&amp;paste!A492,IF(AND(I490&lt;10,paste!A492&gt;=1000),RIGHT(H490,2)&amp;"0"&amp;I490&amp;paste!A492,IF(AND(I490&gt;=10,paste!A492&lt;10),RIGHT(H490,2)&amp;I490&amp;"000"&amp;paste!A492,IF(AND(I490&gt;=10,paste!A492&gt;=10,paste!A492&lt;100),RIGHT(H490,2)&amp;I490&amp;"00"&amp;paste!A492,IF(AND(I490&gt;=10,paste!A492&gt;=100,paste!A492&lt;1000),RIGHT(H490,2)&amp;I490&amp;"0"&amp;paste!A492,RIGHT(H490,2)&amp;I490&amp;paste!A492))))))))</f>
        <v/>
      </c>
      <c r="B490">
        <f>YEAR(paste!C492)</f>
        <v/>
      </c>
      <c r="C490">
        <f>MONTH(paste!C492)</f>
        <v/>
      </c>
      <c r="D490">
        <f>DAY(paste!C492)</f>
        <v/>
      </c>
      <c r="E490" s="158" t="n">
        <v>0</v>
      </c>
      <c r="F490">
        <f>IF(AND(L490=L489,D490=D489),F489+1,1)</f>
        <v/>
      </c>
      <c r="G490" s="158" t="n">
        <v>0</v>
      </c>
      <c r="H490">
        <f>YEAR(paste!C492)</f>
        <v/>
      </c>
      <c r="I490">
        <f>MONTH(paste!C492)</f>
        <v/>
      </c>
      <c r="J490">
        <f>DAY(paste!C492)</f>
        <v/>
      </c>
      <c r="K490">
        <f>A490</f>
        <v/>
      </c>
      <c r="L490">
        <f>IF(ISBLANK(VLOOKUP(paste!J492,'得意先名 (2)'!$B$3:$F$2005,5,FALSE)),paste!P492,IFERROR(VLOOKUP(paste!J492,'得意先名 (2)'!$B$3:$F$2005,5,FALSE),"ZZZZZZZZZZZ"))</f>
        <v/>
      </c>
      <c r="M490">
        <f>IF(L490="ZZZZZZZZZZZ",paste!J492&amp;paste!K492&amp; "  :   "&amp;paste!M492&amp; "  :   "&amp;paste!P492,"")</f>
        <v/>
      </c>
      <c r="O490" s="158" t="n"/>
      <c r="P490">
        <f>VLOOKUP(L490,'L_User+EndUser'!$C$2:$K$500,8,FALSE)</f>
        <v/>
      </c>
      <c r="Q490">
        <f>VLOOKUP(L490,'L_User+EndUser'!$C$2:$K$500,9,FALSE)</f>
        <v/>
      </c>
      <c r="R490" s="158" t="n"/>
      <c r="T490" s="158" t="n"/>
      <c r="V490" s="158" t="n"/>
      <c r="AB490">
        <f>paste!J492</f>
        <v/>
      </c>
      <c r="AC490">
        <f>L490</f>
        <v/>
      </c>
      <c r="AO490">
        <f>YEAR(paste!O492)</f>
        <v/>
      </c>
      <c r="AP490">
        <f>MONTH(paste!O492)</f>
        <v/>
      </c>
      <c r="AQ490">
        <f>DAY(paste!O492)</f>
        <v/>
      </c>
      <c r="BD490">
        <f>IF(paste!L492="","",paste!L492)</f>
        <v/>
      </c>
      <c r="BM490" t="n">
        <v>1</v>
      </c>
      <c r="BN490">
        <f>VLOOKUP(paste!E492,L_Product!$A$2:$B$2001,2,FALSE)</f>
        <v/>
      </c>
      <c r="BO490" s="21" t="n"/>
      <c r="BT490" t="n">
        <v>2</v>
      </c>
      <c r="BU490">
        <f>IF($BM$2=1,2,IF($BM$2=18,1))</f>
        <v/>
      </c>
      <c r="BV490">
        <f>IF($BM$2=1,0,IF($BM$2=18,1))</f>
        <v/>
      </c>
      <c r="BW490" t="n">
        <v>2</v>
      </c>
      <c r="BX490" t="n">
        <v>0</v>
      </c>
      <c r="BY490" t="n">
        <v>3</v>
      </c>
      <c r="BZ490">
        <f>VLOOKUP(BN490,L_Product!$B$2:$Z$2001,14,FALSE)</f>
        <v/>
      </c>
      <c r="CA490">
        <f>paste!H492</f>
        <v/>
      </c>
      <c r="CB490">
        <f>BZ490*CA490</f>
        <v/>
      </c>
      <c r="CN490" s="158" t="n">
        <v>1</v>
      </c>
      <c r="CO490" s="158" t="n">
        <v>1</v>
      </c>
      <c r="CP490" s="158" t="n">
        <v>1</v>
      </c>
      <c r="CQ490" s="158" t="n">
        <v>1</v>
      </c>
      <c r="CR490" s="158" t="n">
        <v>1</v>
      </c>
      <c r="CS490" s="158" t="n">
        <v>0</v>
      </c>
      <c r="CT490" s="158" t="n">
        <v>0</v>
      </c>
      <c r="CU490" s="158" t="n">
        <v>0</v>
      </c>
      <c r="CV490" s="158" t="n">
        <v>0</v>
      </c>
      <c r="CW490" s="158" t="n">
        <v>0</v>
      </c>
      <c r="CX490">
        <f>B490</f>
        <v/>
      </c>
      <c r="CY490">
        <f>C490</f>
        <v/>
      </c>
      <c r="CZ490">
        <f>D490</f>
        <v/>
      </c>
      <c r="DA490" s="158" t="n">
        <v>1900</v>
      </c>
      <c r="DB490" s="158" t="n">
        <v>1</v>
      </c>
      <c r="DC490" s="158" t="n">
        <v>1</v>
      </c>
      <c r="DD490" s="158" t="n">
        <v>1900</v>
      </c>
      <c r="DE490" s="158" t="n">
        <v>1</v>
      </c>
      <c r="DF490" s="158" t="n">
        <v>1</v>
      </c>
      <c r="DG490" s="158" t="n">
        <v>1900</v>
      </c>
      <c r="DH490" s="158" t="n">
        <v>1</v>
      </c>
      <c r="DI490" s="158" t="n">
        <v>1</v>
      </c>
      <c r="DJ490" s="158" t="n">
        <v>1900</v>
      </c>
      <c r="DK490" s="158" t="n">
        <v>1</v>
      </c>
      <c r="DL490" s="158" t="n">
        <v>1</v>
      </c>
      <c r="DR490" s="158" t="n">
        <v>2</v>
      </c>
      <c r="DS490" s="158" t="n">
        <v>1</v>
      </c>
      <c r="DT490" s="158" t="n">
        <v>2</v>
      </c>
      <c r="DU490" s="158" t="n">
        <v>1</v>
      </c>
      <c r="DV490" s="158" t="n">
        <v>3</v>
      </c>
      <c r="DW490" s="158" t="n">
        <v>1</v>
      </c>
      <c r="DX490" s="158" t="n">
        <v>3</v>
      </c>
      <c r="DY490" s="158" t="n">
        <v>0</v>
      </c>
      <c r="DZ490" s="158" t="n">
        <v>0</v>
      </c>
      <c r="EA490" s="158" t="n">
        <v>0</v>
      </c>
      <c r="EB490" s="158" t="n">
        <v>0</v>
      </c>
      <c r="EC490" s="158" t="n">
        <v>0</v>
      </c>
      <c r="ED490" s="158" t="n">
        <v>0</v>
      </c>
      <c r="EE490" s="158" t="n">
        <v>0</v>
      </c>
      <c r="EF490" s="158" t="n">
        <v>0</v>
      </c>
      <c r="EG490" s="158" t="n">
        <v>0</v>
      </c>
      <c r="EH490" s="158" t="n">
        <v>0</v>
      </c>
      <c r="EI490" s="158" t="n">
        <v>0</v>
      </c>
      <c r="EJ490" s="158" t="n">
        <v>0</v>
      </c>
      <c r="EK490" s="158" t="n">
        <v>0</v>
      </c>
      <c r="EL490" s="158" t="n">
        <v>0</v>
      </c>
      <c r="EM490" s="158" t="n">
        <v>0</v>
      </c>
      <c r="EN490" s="158" t="n">
        <v>0</v>
      </c>
      <c r="EO490" s="158" t="n">
        <v>0</v>
      </c>
      <c r="EP490" s="158" t="n">
        <v>0</v>
      </c>
      <c r="EQ490" s="158" t="n">
        <v>0</v>
      </c>
      <c r="ER490" s="158" t="n">
        <v>0</v>
      </c>
      <c r="ES490" s="158" t="n">
        <v>0</v>
      </c>
      <c r="ET490" s="158" t="n">
        <v>0</v>
      </c>
      <c r="EU490" s="158" t="n">
        <v>0</v>
      </c>
      <c r="EV490" s="158" t="n">
        <v>0</v>
      </c>
      <c r="EW490" s="158" t="n">
        <v>0</v>
      </c>
      <c r="EX490" s="158" t="n">
        <v>0</v>
      </c>
      <c r="EY490" s="158" t="n">
        <v>0</v>
      </c>
      <c r="EZ490" s="158" t="n">
        <v>1900</v>
      </c>
      <c r="FA490" s="158" t="n">
        <v>1</v>
      </c>
      <c r="FB490" s="158" t="n">
        <v>1</v>
      </c>
      <c r="FC490" s="158" t="n">
        <v>1900</v>
      </c>
      <c r="FD490" s="158" t="n">
        <v>1</v>
      </c>
      <c r="FE490" s="158" t="n">
        <v>1</v>
      </c>
      <c r="FF490" s="158" t="n">
        <v>1900</v>
      </c>
      <c r="FG490" s="158" t="n">
        <v>1</v>
      </c>
      <c r="FH490" s="158" t="n">
        <v>1</v>
      </c>
      <c r="FI490" s="158" t="n">
        <v>1900</v>
      </c>
      <c r="FJ490" s="158" t="n">
        <v>1</v>
      </c>
      <c r="FK490" s="158" t="n">
        <v>1</v>
      </c>
      <c r="FL490" s="158" t="n">
        <v>1900</v>
      </c>
      <c r="FM490" s="158" t="n">
        <v>1</v>
      </c>
      <c r="FN490" s="158" t="n">
        <v>1</v>
      </c>
      <c r="FO490" s="158" t="n">
        <v>1900</v>
      </c>
      <c r="FP490" s="158" t="n">
        <v>1</v>
      </c>
      <c r="FQ490" s="158" t="n">
        <v>1</v>
      </c>
      <c r="FR490" s="158" t="n">
        <v>1900</v>
      </c>
      <c r="FS490" s="158" t="n">
        <v>1</v>
      </c>
      <c r="FT490" s="158" t="n">
        <v>1</v>
      </c>
      <c r="FU490" s="158" t="n">
        <v>1900</v>
      </c>
      <c r="FV490" s="158" t="n">
        <v>1</v>
      </c>
      <c r="FW490" s="158" t="n">
        <v>1</v>
      </c>
    </row>
    <row r="491">
      <c r="A491">
        <f>IF(F491&gt;1,A490,IF(AND(I491&lt;10,paste!A493&lt;10),RIGHT(H491,2)&amp;"0"&amp;I491&amp;"000"&amp;paste!A493,IF(AND(I491&lt;10,paste!A493&gt;=10,paste!A493&lt;100),RIGHT(H491,2)&amp;"0"&amp;I491&amp;"00"&amp;paste!A493,IF(AND(I491&lt;10,paste!A493&gt;=100,paste!A493&lt;1000),RIGHT(H491,2)&amp;"0"&amp;I491&amp;"0"&amp;paste!A493,IF(AND(I491&lt;10,paste!A493&gt;=1000),RIGHT(H491,2)&amp;"0"&amp;I491&amp;paste!A493,IF(AND(I491&gt;=10,paste!A493&lt;10),RIGHT(H491,2)&amp;I491&amp;"000"&amp;paste!A493,IF(AND(I491&gt;=10,paste!A493&gt;=10,paste!A493&lt;100),RIGHT(H491,2)&amp;I491&amp;"00"&amp;paste!A493,IF(AND(I491&gt;=10,paste!A493&gt;=100,paste!A493&lt;1000),RIGHT(H491,2)&amp;I491&amp;"0"&amp;paste!A493,RIGHT(H491,2)&amp;I491&amp;paste!A493))))))))</f>
        <v/>
      </c>
      <c r="B491">
        <f>YEAR(paste!C493)</f>
        <v/>
      </c>
      <c r="C491">
        <f>MONTH(paste!C493)</f>
        <v/>
      </c>
      <c r="D491">
        <f>DAY(paste!C493)</f>
        <v/>
      </c>
      <c r="E491" s="158" t="n">
        <v>0</v>
      </c>
      <c r="F491">
        <f>IF(AND(L491=L490,D491=D490),F490+1,1)</f>
        <v/>
      </c>
      <c r="G491" s="158" t="n">
        <v>0</v>
      </c>
      <c r="H491">
        <f>YEAR(paste!C493)</f>
        <v/>
      </c>
      <c r="I491">
        <f>MONTH(paste!C493)</f>
        <v/>
      </c>
      <c r="J491">
        <f>DAY(paste!C493)</f>
        <v/>
      </c>
      <c r="K491">
        <f>A491</f>
        <v/>
      </c>
      <c r="L491">
        <f>IF(ISBLANK(VLOOKUP(paste!J493,'得意先名 (2)'!$B$3:$F$2005,5,FALSE)),paste!P493,IFERROR(VLOOKUP(paste!J493,'得意先名 (2)'!$B$3:$F$2005,5,FALSE),"ZZZZZZZZZZZ"))</f>
        <v/>
      </c>
      <c r="M491">
        <f>IF(L491="ZZZZZZZZZZZ",paste!J493&amp;paste!K493&amp; "  :   "&amp;paste!M493&amp; "  :   "&amp;paste!P493,"")</f>
        <v/>
      </c>
      <c r="O491" s="158" t="n"/>
      <c r="P491">
        <f>VLOOKUP(L491,'L_User+EndUser'!$C$2:$K$500,8,FALSE)</f>
        <v/>
      </c>
      <c r="Q491">
        <f>VLOOKUP(L491,'L_User+EndUser'!$C$2:$K$500,9,FALSE)</f>
        <v/>
      </c>
      <c r="R491" s="158" t="n"/>
      <c r="T491" s="158" t="n"/>
      <c r="V491" s="158" t="n"/>
      <c r="AB491">
        <f>paste!J493</f>
        <v/>
      </c>
      <c r="AC491">
        <f>L491</f>
        <v/>
      </c>
      <c r="AO491">
        <f>YEAR(paste!O493)</f>
        <v/>
      </c>
      <c r="AP491">
        <f>MONTH(paste!O493)</f>
        <v/>
      </c>
      <c r="AQ491">
        <f>DAY(paste!O493)</f>
        <v/>
      </c>
      <c r="BD491">
        <f>IF(paste!L493="","",paste!L493)</f>
        <v/>
      </c>
      <c r="BM491" t="n">
        <v>1</v>
      </c>
      <c r="BN491">
        <f>VLOOKUP(paste!E493,L_Product!$A$2:$B$2001,2,FALSE)</f>
        <v/>
      </c>
      <c r="BO491" s="21" t="n"/>
      <c r="BT491" t="n">
        <v>2</v>
      </c>
      <c r="BU491">
        <f>IF($BM$2=1,2,IF($BM$2=18,1))</f>
        <v/>
      </c>
      <c r="BV491">
        <f>IF($BM$2=1,0,IF($BM$2=18,1))</f>
        <v/>
      </c>
      <c r="BW491" t="n">
        <v>2</v>
      </c>
      <c r="BX491" t="n">
        <v>0</v>
      </c>
      <c r="BY491" t="n">
        <v>3</v>
      </c>
      <c r="BZ491">
        <f>VLOOKUP(BN491,L_Product!$B$2:$Z$2001,14,FALSE)</f>
        <v/>
      </c>
      <c r="CA491">
        <f>paste!H493</f>
        <v/>
      </c>
      <c r="CB491">
        <f>BZ491*CA491</f>
        <v/>
      </c>
      <c r="CN491" s="158" t="n">
        <v>1</v>
      </c>
      <c r="CO491" s="158" t="n">
        <v>1</v>
      </c>
      <c r="CP491" s="158" t="n">
        <v>1</v>
      </c>
      <c r="CQ491" s="158" t="n">
        <v>1</v>
      </c>
      <c r="CR491" s="158" t="n">
        <v>1</v>
      </c>
      <c r="CS491" s="158" t="n">
        <v>0</v>
      </c>
      <c r="CT491" s="158" t="n">
        <v>0</v>
      </c>
      <c r="CU491" s="158" t="n">
        <v>0</v>
      </c>
      <c r="CV491" s="158" t="n">
        <v>0</v>
      </c>
      <c r="CW491" s="158" t="n">
        <v>0</v>
      </c>
      <c r="CX491">
        <f>B491</f>
        <v/>
      </c>
      <c r="CY491">
        <f>C491</f>
        <v/>
      </c>
      <c r="CZ491">
        <f>D491</f>
        <v/>
      </c>
      <c r="DA491" s="158" t="n">
        <v>1900</v>
      </c>
      <c r="DB491" s="158" t="n">
        <v>1</v>
      </c>
      <c r="DC491" s="158" t="n">
        <v>1</v>
      </c>
      <c r="DD491" s="158" t="n">
        <v>1900</v>
      </c>
      <c r="DE491" s="158" t="n">
        <v>1</v>
      </c>
      <c r="DF491" s="158" t="n">
        <v>1</v>
      </c>
      <c r="DG491" s="158" t="n">
        <v>1900</v>
      </c>
      <c r="DH491" s="158" t="n">
        <v>1</v>
      </c>
      <c r="DI491" s="158" t="n">
        <v>1</v>
      </c>
      <c r="DJ491" s="158" t="n">
        <v>1900</v>
      </c>
      <c r="DK491" s="158" t="n">
        <v>1</v>
      </c>
      <c r="DL491" s="158" t="n">
        <v>1</v>
      </c>
      <c r="DR491" s="158" t="n">
        <v>2</v>
      </c>
      <c r="DS491" s="158" t="n">
        <v>1</v>
      </c>
      <c r="DT491" s="158" t="n">
        <v>2</v>
      </c>
      <c r="DU491" s="158" t="n">
        <v>1</v>
      </c>
      <c r="DV491" s="158" t="n">
        <v>3</v>
      </c>
      <c r="DW491" s="158" t="n">
        <v>1</v>
      </c>
      <c r="DX491" s="158" t="n">
        <v>3</v>
      </c>
      <c r="DY491" s="158" t="n">
        <v>0</v>
      </c>
      <c r="DZ491" s="158" t="n">
        <v>0</v>
      </c>
      <c r="EA491" s="158" t="n">
        <v>0</v>
      </c>
      <c r="EB491" s="158" t="n">
        <v>0</v>
      </c>
      <c r="EC491" s="158" t="n">
        <v>0</v>
      </c>
      <c r="ED491" s="158" t="n">
        <v>0</v>
      </c>
      <c r="EE491" s="158" t="n">
        <v>0</v>
      </c>
      <c r="EF491" s="158" t="n">
        <v>0</v>
      </c>
      <c r="EG491" s="158" t="n">
        <v>0</v>
      </c>
      <c r="EH491" s="158" t="n">
        <v>0</v>
      </c>
      <c r="EI491" s="158" t="n">
        <v>0</v>
      </c>
      <c r="EJ491" s="158" t="n">
        <v>0</v>
      </c>
      <c r="EK491" s="158" t="n">
        <v>0</v>
      </c>
      <c r="EL491" s="158" t="n">
        <v>0</v>
      </c>
      <c r="EM491" s="158" t="n">
        <v>0</v>
      </c>
      <c r="EN491" s="158" t="n">
        <v>0</v>
      </c>
      <c r="EO491" s="158" t="n">
        <v>0</v>
      </c>
      <c r="EP491" s="158" t="n">
        <v>0</v>
      </c>
      <c r="EQ491" s="158" t="n">
        <v>0</v>
      </c>
      <c r="ER491" s="158" t="n">
        <v>0</v>
      </c>
      <c r="ES491" s="158" t="n">
        <v>0</v>
      </c>
      <c r="ET491" s="158" t="n">
        <v>0</v>
      </c>
      <c r="EU491" s="158" t="n">
        <v>0</v>
      </c>
      <c r="EV491" s="158" t="n">
        <v>0</v>
      </c>
      <c r="EW491" s="158" t="n">
        <v>0</v>
      </c>
      <c r="EX491" s="158" t="n">
        <v>0</v>
      </c>
      <c r="EY491" s="158" t="n">
        <v>0</v>
      </c>
      <c r="EZ491" s="158" t="n">
        <v>1900</v>
      </c>
      <c r="FA491" s="158" t="n">
        <v>1</v>
      </c>
      <c r="FB491" s="158" t="n">
        <v>1</v>
      </c>
      <c r="FC491" s="158" t="n">
        <v>1900</v>
      </c>
      <c r="FD491" s="158" t="n">
        <v>1</v>
      </c>
      <c r="FE491" s="158" t="n">
        <v>1</v>
      </c>
      <c r="FF491" s="158" t="n">
        <v>1900</v>
      </c>
      <c r="FG491" s="158" t="n">
        <v>1</v>
      </c>
      <c r="FH491" s="158" t="n">
        <v>1</v>
      </c>
      <c r="FI491" s="158" t="n">
        <v>1900</v>
      </c>
      <c r="FJ491" s="158" t="n">
        <v>1</v>
      </c>
      <c r="FK491" s="158" t="n">
        <v>1</v>
      </c>
      <c r="FL491" s="158" t="n">
        <v>1900</v>
      </c>
      <c r="FM491" s="158" t="n">
        <v>1</v>
      </c>
      <c r="FN491" s="158" t="n">
        <v>1</v>
      </c>
      <c r="FO491" s="158" t="n">
        <v>1900</v>
      </c>
      <c r="FP491" s="158" t="n">
        <v>1</v>
      </c>
      <c r="FQ491" s="158" t="n">
        <v>1</v>
      </c>
      <c r="FR491" s="158" t="n">
        <v>1900</v>
      </c>
      <c r="FS491" s="158" t="n">
        <v>1</v>
      </c>
      <c r="FT491" s="158" t="n">
        <v>1</v>
      </c>
      <c r="FU491" s="158" t="n">
        <v>1900</v>
      </c>
      <c r="FV491" s="158" t="n">
        <v>1</v>
      </c>
      <c r="FW491" s="158" t="n">
        <v>1</v>
      </c>
    </row>
    <row r="492">
      <c r="A492">
        <f>IF(F492&gt;1,A491,IF(AND(I492&lt;10,paste!A494&lt;10),RIGHT(H492,2)&amp;"0"&amp;I492&amp;"000"&amp;paste!A494,IF(AND(I492&lt;10,paste!A494&gt;=10,paste!A494&lt;100),RIGHT(H492,2)&amp;"0"&amp;I492&amp;"00"&amp;paste!A494,IF(AND(I492&lt;10,paste!A494&gt;=100,paste!A494&lt;1000),RIGHT(H492,2)&amp;"0"&amp;I492&amp;"0"&amp;paste!A494,IF(AND(I492&lt;10,paste!A494&gt;=1000),RIGHT(H492,2)&amp;"0"&amp;I492&amp;paste!A494,IF(AND(I492&gt;=10,paste!A494&lt;10),RIGHT(H492,2)&amp;I492&amp;"000"&amp;paste!A494,IF(AND(I492&gt;=10,paste!A494&gt;=10,paste!A494&lt;100),RIGHT(H492,2)&amp;I492&amp;"00"&amp;paste!A494,IF(AND(I492&gt;=10,paste!A494&gt;=100,paste!A494&lt;1000),RIGHT(H492,2)&amp;I492&amp;"0"&amp;paste!A494,RIGHT(H492,2)&amp;I492&amp;paste!A494))))))))</f>
        <v/>
      </c>
      <c r="B492">
        <f>YEAR(paste!C494)</f>
        <v/>
      </c>
      <c r="C492">
        <f>MONTH(paste!C494)</f>
        <v/>
      </c>
      <c r="D492">
        <f>DAY(paste!C494)</f>
        <v/>
      </c>
      <c r="E492" s="158" t="n">
        <v>0</v>
      </c>
      <c r="F492">
        <f>IF(AND(L492=L491,D492=D491),F491+1,1)</f>
        <v/>
      </c>
      <c r="G492" s="158" t="n">
        <v>0</v>
      </c>
      <c r="H492">
        <f>YEAR(paste!C494)</f>
        <v/>
      </c>
      <c r="I492">
        <f>MONTH(paste!C494)</f>
        <v/>
      </c>
      <c r="J492">
        <f>DAY(paste!C494)</f>
        <v/>
      </c>
      <c r="K492">
        <f>A492</f>
        <v/>
      </c>
      <c r="L492">
        <f>IF(ISBLANK(VLOOKUP(paste!J494,'得意先名 (2)'!$B$3:$F$2005,5,FALSE)),paste!P494,IFERROR(VLOOKUP(paste!J494,'得意先名 (2)'!$B$3:$F$2005,5,FALSE),"ZZZZZZZZZZZ"))</f>
        <v/>
      </c>
      <c r="M492">
        <f>IF(L492="ZZZZZZZZZZZ",paste!J494&amp;paste!K494&amp; "  :   "&amp;paste!M494&amp; "  :   "&amp;paste!P494,"")</f>
        <v/>
      </c>
      <c r="O492" s="158" t="n"/>
      <c r="P492">
        <f>VLOOKUP(L492,'L_User+EndUser'!$C$2:$K$500,8,FALSE)</f>
        <v/>
      </c>
      <c r="Q492">
        <f>VLOOKUP(L492,'L_User+EndUser'!$C$2:$K$500,9,FALSE)</f>
        <v/>
      </c>
      <c r="R492" s="158" t="n"/>
      <c r="T492" s="158" t="n"/>
      <c r="V492" s="158" t="n"/>
      <c r="AB492">
        <f>paste!J494</f>
        <v/>
      </c>
      <c r="AC492">
        <f>L492</f>
        <v/>
      </c>
      <c r="AO492">
        <f>YEAR(paste!O494)</f>
        <v/>
      </c>
      <c r="AP492">
        <f>MONTH(paste!O494)</f>
        <v/>
      </c>
      <c r="AQ492">
        <f>DAY(paste!O494)</f>
        <v/>
      </c>
      <c r="BD492">
        <f>IF(paste!L494="","",paste!L494)</f>
        <v/>
      </c>
      <c r="BM492" t="n">
        <v>1</v>
      </c>
      <c r="BN492">
        <f>VLOOKUP(paste!E494,L_Product!$A$2:$B$2001,2,FALSE)</f>
        <v/>
      </c>
      <c r="BO492" s="21" t="n"/>
      <c r="BT492" t="n">
        <v>2</v>
      </c>
      <c r="BU492">
        <f>IF($BM$2=1,2,IF($BM$2=18,1))</f>
        <v/>
      </c>
      <c r="BV492">
        <f>IF($BM$2=1,0,IF($BM$2=18,1))</f>
        <v/>
      </c>
      <c r="BW492" t="n">
        <v>2</v>
      </c>
      <c r="BX492" t="n">
        <v>0</v>
      </c>
      <c r="BY492" t="n">
        <v>3</v>
      </c>
      <c r="BZ492">
        <f>VLOOKUP(BN492,L_Product!$B$2:$Z$2001,14,FALSE)</f>
        <v/>
      </c>
      <c r="CA492">
        <f>paste!H494</f>
        <v/>
      </c>
      <c r="CB492">
        <f>BZ492*CA492</f>
        <v/>
      </c>
      <c r="CN492" s="158" t="n">
        <v>1</v>
      </c>
      <c r="CO492" s="158" t="n">
        <v>1</v>
      </c>
      <c r="CP492" s="158" t="n">
        <v>1</v>
      </c>
      <c r="CQ492" s="158" t="n">
        <v>1</v>
      </c>
      <c r="CR492" s="158" t="n">
        <v>1</v>
      </c>
      <c r="CS492" s="158" t="n">
        <v>0</v>
      </c>
      <c r="CT492" s="158" t="n">
        <v>0</v>
      </c>
      <c r="CU492" s="158" t="n">
        <v>0</v>
      </c>
      <c r="CV492" s="158" t="n">
        <v>0</v>
      </c>
      <c r="CW492" s="158" t="n">
        <v>0</v>
      </c>
      <c r="CX492">
        <f>B492</f>
        <v/>
      </c>
      <c r="CY492">
        <f>C492</f>
        <v/>
      </c>
      <c r="CZ492">
        <f>D492</f>
        <v/>
      </c>
      <c r="DA492" s="158" t="n">
        <v>1900</v>
      </c>
      <c r="DB492" s="158" t="n">
        <v>1</v>
      </c>
      <c r="DC492" s="158" t="n">
        <v>1</v>
      </c>
      <c r="DD492" s="158" t="n">
        <v>1900</v>
      </c>
      <c r="DE492" s="158" t="n">
        <v>1</v>
      </c>
      <c r="DF492" s="158" t="n">
        <v>1</v>
      </c>
      <c r="DG492" s="158" t="n">
        <v>1900</v>
      </c>
      <c r="DH492" s="158" t="n">
        <v>1</v>
      </c>
      <c r="DI492" s="158" t="n">
        <v>1</v>
      </c>
      <c r="DJ492" s="158" t="n">
        <v>1900</v>
      </c>
      <c r="DK492" s="158" t="n">
        <v>1</v>
      </c>
      <c r="DL492" s="158" t="n">
        <v>1</v>
      </c>
      <c r="DR492" s="158" t="n">
        <v>2</v>
      </c>
      <c r="DS492" s="158" t="n">
        <v>1</v>
      </c>
      <c r="DT492" s="158" t="n">
        <v>2</v>
      </c>
      <c r="DU492" s="158" t="n">
        <v>1</v>
      </c>
      <c r="DV492" s="158" t="n">
        <v>3</v>
      </c>
      <c r="DW492" s="158" t="n">
        <v>1</v>
      </c>
      <c r="DX492" s="158" t="n">
        <v>3</v>
      </c>
      <c r="DY492" s="158" t="n">
        <v>0</v>
      </c>
      <c r="DZ492" s="158" t="n">
        <v>0</v>
      </c>
      <c r="EA492" s="158" t="n">
        <v>0</v>
      </c>
      <c r="EB492" s="158" t="n">
        <v>0</v>
      </c>
      <c r="EC492" s="158" t="n">
        <v>0</v>
      </c>
      <c r="ED492" s="158" t="n">
        <v>0</v>
      </c>
      <c r="EE492" s="158" t="n">
        <v>0</v>
      </c>
      <c r="EF492" s="158" t="n">
        <v>0</v>
      </c>
      <c r="EG492" s="158" t="n">
        <v>0</v>
      </c>
      <c r="EH492" s="158" t="n">
        <v>0</v>
      </c>
      <c r="EI492" s="158" t="n">
        <v>0</v>
      </c>
      <c r="EJ492" s="158" t="n">
        <v>0</v>
      </c>
      <c r="EK492" s="158" t="n">
        <v>0</v>
      </c>
      <c r="EL492" s="158" t="n">
        <v>0</v>
      </c>
      <c r="EM492" s="158" t="n">
        <v>0</v>
      </c>
      <c r="EN492" s="158" t="n">
        <v>0</v>
      </c>
      <c r="EO492" s="158" t="n">
        <v>0</v>
      </c>
      <c r="EP492" s="158" t="n">
        <v>0</v>
      </c>
      <c r="EQ492" s="158" t="n">
        <v>0</v>
      </c>
      <c r="ER492" s="158" t="n">
        <v>0</v>
      </c>
      <c r="ES492" s="158" t="n">
        <v>0</v>
      </c>
      <c r="ET492" s="158" t="n">
        <v>0</v>
      </c>
      <c r="EU492" s="158" t="n">
        <v>0</v>
      </c>
      <c r="EV492" s="158" t="n">
        <v>0</v>
      </c>
      <c r="EW492" s="158" t="n">
        <v>0</v>
      </c>
      <c r="EX492" s="158" t="n">
        <v>0</v>
      </c>
      <c r="EY492" s="158" t="n">
        <v>0</v>
      </c>
      <c r="EZ492" s="158" t="n">
        <v>1900</v>
      </c>
      <c r="FA492" s="158" t="n">
        <v>1</v>
      </c>
      <c r="FB492" s="158" t="n">
        <v>1</v>
      </c>
      <c r="FC492" s="158" t="n">
        <v>1900</v>
      </c>
      <c r="FD492" s="158" t="n">
        <v>1</v>
      </c>
      <c r="FE492" s="158" t="n">
        <v>1</v>
      </c>
      <c r="FF492" s="158" t="n">
        <v>1900</v>
      </c>
      <c r="FG492" s="158" t="n">
        <v>1</v>
      </c>
      <c r="FH492" s="158" t="n">
        <v>1</v>
      </c>
      <c r="FI492" s="158" t="n">
        <v>1900</v>
      </c>
      <c r="FJ492" s="158" t="n">
        <v>1</v>
      </c>
      <c r="FK492" s="158" t="n">
        <v>1</v>
      </c>
      <c r="FL492" s="158" t="n">
        <v>1900</v>
      </c>
      <c r="FM492" s="158" t="n">
        <v>1</v>
      </c>
      <c r="FN492" s="158" t="n">
        <v>1</v>
      </c>
      <c r="FO492" s="158" t="n">
        <v>1900</v>
      </c>
      <c r="FP492" s="158" t="n">
        <v>1</v>
      </c>
      <c r="FQ492" s="158" t="n">
        <v>1</v>
      </c>
      <c r="FR492" s="158" t="n">
        <v>1900</v>
      </c>
      <c r="FS492" s="158" t="n">
        <v>1</v>
      </c>
      <c r="FT492" s="158" t="n">
        <v>1</v>
      </c>
      <c r="FU492" s="158" t="n">
        <v>1900</v>
      </c>
      <c r="FV492" s="158" t="n">
        <v>1</v>
      </c>
      <c r="FW492" s="158" t="n">
        <v>1</v>
      </c>
    </row>
    <row r="493">
      <c r="A493">
        <f>IF(F493&gt;1,A492,IF(AND(I493&lt;10,paste!A495&lt;10),RIGHT(H493,2)&amp;"0"&amp;I493&amp;"000"&amp;paste!A495,IF(AND(I493&lt;10,paste!A495&gt;=10,paste!A495&lt;100),RIGHT(H493,2)&amp;"0"&amp;I493&amp;"00"&amp;paste!A495,IF(AND(I493&lt;10,paste!A495&gt;=100,paste!A495&lt;1000),RIGHT(H493,2)&amp;"0"&amp;I493&amp;"0"&amp;paste!A495,IF(AND(I493&lt;10,paste!A495&gt;=1000),RIGHT(H493,2)&amp;"0"&amp;I493&amp;paste!A495,IF(AND(I493&gt;=10,paste!A495&lt;10),RIGHT(H493,2)&amp;I493&amp;"000"&amp;paste!A495,IF(AND(I493&gt;=10,paste!A495&gt;=10,paste!A495&lt;100),RIGHT(H493,2)&amp;I493&amp;"00"&amp;paste!A495,IF(AND(I493&gt;=10,paste!A495&gt;=100,paste!A495&lt;1000),RIGHT(H493,2)&amp;I493&amp;"0"&amp;paste!A495,RIGHT(H493,2)&amp;I493&amp;paste!A495))))))))</f>
        <v/>
      </c>
      <c r="B493">
        <f>YEAR(paste!C495)</f>
        <v/>
      </c>
      <c r="C493">
        <f>MONTH(paste!C495)</f>
        <v/>
      </c>
      <c r="D493">
        <f>DAY(paste!C495)</f>
        <v/>
      </c>
      <c r="E493" s="158" t="n">
        <v>0</v>
      </c>
      <c r="F493">
        <f>IF(AND(L493=L492,D493=D492),F492+1,1)</f>
        <v/>
      </c>
      <c r="G493" s="158" t="n">
        <v>0</v>
      </c>
      <c r="H493">
        <f>YEAR(paste!C495)</f>
        <v/>
      </c>
      <c r="I493">
        <f>MONTH(paste!C495)</f>
        <v/>
      </c>
      <c r="J493">
        <f>DAY(paste!C495)</f>
        <v/>
      </c>
      <c r="K493">
        <f>A493</f>
        <v/>
      </c>
      <c r="L493">
        <f>IF(ISBLANK(VLOOKUP(paste!J495,'得意先名 (2)'!$B$3:$F$2005,5,FALSE)),paste!P495,IFERROR(VLOOKUP(paste!J495,'得意先名 (2)'!$B$3:$F$2005,5,FALSE),"ZZZZZZZZZZZ"))</f>
        <v/>
      </c>
      <c r="M493">
        <f>IF(L493="ZZZZZZZZZZZ",paste!J495&amp;paste!K495&amp; "  :   "&amp;paste!M495&amp; "  :   "&amp;paste!P495,"")</f>
        <v/>
      </c>
      <c r="O493" s="158" t="n"/>
      <c r="P493">
        <f>VLOOKUP(L493,'L_User+EndUser'!$C$2:$K$500,8,FALSE)</f>
        <v/>
      </c>
      <c r="Q493">
        <f>VLOOKUP(L493,'L_User+EndUser'!$C$2:$K$500,9,FALSE)</f>
        <v/>
      </c>
      <c r="R493" s="158" t="n"/>
      <c r="T493" s="158" t="n"/>
      <c r="V493" s="158" t="n"/>
      <c r="AB493">
        <f>paste!J495</f>
        <v/>
      </c>
      <c r="AC493">
        <f>L493</f>
        <v/>
      </c>
      <c r="AO493">
        <f>YEAR(paste!O495)</f>
        <v/>
      </c>
      <c r="AP493">
        <f>MONTH(paste!O495)</f>
        <v/>
      </c>
      <c r="AQ493">
        <f>DAY(paste!O495)</f>
        <v/>
      </c>
      <c r="BD493">
        <f>IF(paste!L495="","",paste!L495)</f>
        <v/>
      </c>
      <c r="BM493" t="n">
        <v>1</v>
      </c>
      <c r="BN493">
        <f>VLOOKUP(paste!E495,L_Product!$A$2:$B$2001,2,FALSE)</f>
        <v/>
      </c>
      <c r="BO493" s="21" t="n"/>
      <c r="BT493" t="n">
        <v>2</v>
      </c>
      <c r="BU493">
        <f>IF($BM$2=1,2,IF($BM$2=18,1))</f>
        <v/>
      </c>
      <c r="BV493">
        <f>IF($BM$2=1,0,IF($BM$2=18,1))</f>
        <v/>
      </c>
      <c r="BW493" t="n">
        <v>2</v>
      </c>
      <c r="BX493" t="n">
        <v>0</v>
      </c>
      <c r="BY493" t="n">
        <v>3</v>
      </c>
      <c r="BZ493">
        <f>VLOOKUP(BN493,L_Product!$B$2:$Z$2001,14,FALSE)</f>
        <v/>
      </c>
      <c r="CA493">
        <f>paste!H495</f>
        <v/>
      </c>
      <c r="CB493">
        <f>BZ493*CA493</f>
        <v/>
      </c>
      <c r="CN493" s="158" t="n">
        <v>1</v>
      </c>
      <c r="CO493" s="158" t="n">
        <v>1</v>
      </c>
      <c r="CP493" s="158" t="n">
        <v>1</v>
      </c>
      <c r="CQ493" s="158" t="n">
        <v>1</v>
      </c>
      <c r="CR493" s="158" t="n">
        <v>1</v>
      </c>
      <c r="CS493" s="158" t="n">
        <v>0</v>
      </c>
      <c r="CT493" s="158" t="n">
        <v>0</v>
      </c>
      <c r="CU493" s="158" t="n">
        <v>0</v>
      </c>
      <c r="CV493" s="158" t="n">
        <v>0</v>
      </c>
      <c r="CW493" s="158" t="n">
        <v>0</v>
      </c>
      <c r="CX493">
        <f>B493</f>
        <v/>
      </c>
      <c r="CY493">
        <f>C493</f>
        <v/>
      </c>
      <c r="CZ493">
        <f>D493</f>
        <v/>
      </c>
      <c r="DA493" s="158" t="n">
        <v>1900</v>
      </c>
      <c r="DB493" s="158" t="n">
        <v>1</v>
      </c>
      <c r="DC493" s="158" t="n">
        <v>1</v>
      </c>
      <c r="DD493" s="158" t="n">
        <v>1900</v>
      </c>
      <c r="DE493" s="158" t="n">
        <v>1</v>
      </c>
      <c r="DF493" s="158" t="n">
        <v>1</v>
      </c>
      <c r="DG493" s="158" t="n">
        <v>1900</v>
      </c>
      <c r="DH493" s="158" t="n">
        <v>1</v>
      </c>
      <c r="DI493" s="158" t="n">
        <v>1</v>
      </c>
      <c r="DJ493" s="158" t="n">
        <v>1900</v>
      </c>
      <c r="DK493" s="158" t="n">
        <v>1</v>
      </c>
      <c r="DL493" s="158" t="n">
        <v>1</v>
      </c>
      <c r="DR493" s="158" t="n">
        <v>2</v>
      </c>
      <c r="DS493" s="158" t="n">
        <v>1</v>
      </c>
      <c r="DT493" s="158" t="n">
        <v>2</v>
      </c>
      <c r="DU493" s="158" t="n">
        <v>1</v>
      </c>
      <c r="DV493" s="158" t="n">
        <v>3</v>
      </c>
      <c r="DW493" s="158" t="n">
        <v>1</v>
      </c>
      <c r="DX493" s="158" t="n">
        <v>3</v>
      </c>
      <c r="DY493" s="158" t="n">
        <v>0</v>
      </c>
      <c r="DZ493" s="158" t="n">
        <v>0</v>
      </c>
      <c r="EA493" s="158" t="n">
        <v>0</v>
      </c>
      <c r="EB493" s="158" t="n">
        <v>0</v>
      </c>
      <c r="EC493" s="158" t="n">
        <v>0</v>
      </c>
      <c r="ED493" s="158" t="n">
        <v>0</v>
      </c>
      <c r="EE493" s="158" t="n">
        <v>0</v>
      </c>
      <c r="EF493" s="158" t="n">
        <v>0</v>
      </c>
      <c r="EG493" s="158" t="n">
        <v>0</v>
      </c>
      <c r="EH493" s="158" t="n">
        <v>0</v>
      </c>
      <c r="EI493" s="158" t="n">
        <v>0</v>
      </c>
      <c r="EJ493" s="158" t="n">
        <v>0</v>
      </c>
      <c r="EK493" s="158" t="n">
        <v>0</v>
      </c>
      <c r="EL493" s="158" t="n">
        <v>0</v>
      </c>
      <c r="EM493" s="158" t="n">
        <v>0</v>
      </c>
      <c r="EN493" s="158" t="n">
        <v>0</v>
      </c>
      <c r="EO493" s="158" t="n">
        <v>0</v>
      </c>
      <c r="EP493" s="158" t="n">
        <v>0</v>
      </c>
      <c r="EQ493" s="158" t="n">
        <v>0</v>
      </c>
      <c r="ER493" s="158" t="n">
        <v>0</v>
      </c>
      <c r="ES493" s="158" t="n">
        <v>0</v>
      </c>
      <c r="ET493" s="158" t="n">
        <v>0</v>
      </c>
      <c r="EU493" s="158" t="n">
        <v>0</v>
      </c>
      <c r="EV493" s="158" t="n">
        <v>0</v>
      </c>
      <c r="EW493" s="158" t="n">
        <v>0</v>
      </c>
      <c r="EX493" s="158" t="n">
        <v>0</v>
      </c>
      <c r="EY493" s="158" t="n">
        <v>0</v>
      </c>
      <c r="EZ493" s="158" t="n">
        <v>1900</v>
      </c>
      <c r="FA493" s="158" t="n">
        <v>1</v>
      </c>
      <c r="FB493" s="158" t="n">
        <v>1</v>
      </c>
      <c r="FC493" s="158" t="n">
        <v>1900</v>
      </c>
      <c r="FD493" s="158" t="n">
        <v>1</v>
      </c>
      <c r="FE493" s="158" t="n">
        <v>1</v>
      </c>
      <c r="FF493" s="158" t="n">
        <v>1900</v>
      </c>
      <c r="FG493" s="158" t="n">
        <v>1</v>
      </c>
      <c r="FH493" s="158" t="n">
        <v>1</v>
      </c>
      <c r="FI493" s="158" t="n">
        <v>1900</v>
      </c>
      <c r="FJ493" s="158" t="n">
        <v>1</v>
      </c>
      <c r="FK493" s="158" t="n">
        <v>1</v>
      </c>
      <c r="FL493" s="158" t="n">
        <v>1900</v>
      </c>
      <c r="FM493" s="158" t="n">
        <v>1</v>
      </c>
      <c r="FN493" s="158" t="n">
        <v>1</v>
      </c>
      <c r="FO493" s="158" t="n">
        <v>1900</v>
      </c>
      <c r="FP493" s="158" t="n">
        <v>1</v>
      </c>
      <c r="FQ493" s="158" t="n">
        <v>1</v>
      </c>
      <c r="FR493" s="158" t="n">
        <v>1900</v>
      </c>
      <c r="FS493" s="158" t="n">
        <v>1</v>
      </c>
      <c r="FT493" s="158" t="n">
        <v>1</v>
      </c>
      <c r="FU493" s="158" t="n">
        <v>1900</v>
      </c>
      <c r="FV493" s="158" t="n">
        <v>1</v>
      </c>
      <c r="FW493" s="158" t="n">
        <v>1</v>
      </c>
    </row>
    <row r="494">
      <c r="A494">
        <f>IF(F494&gt;1,A493,IF(AND(I494&lt;10,paste!A496&lt;10),RIGHT(H494,2)&amp;"0"&amp;I494&amp;"000"&amp;paste!A496,IF(AND(I494&lt;10,paste!A496&gt;=10,paste!A496&lt;100),RIGHT(H494,2)&amp;"0"&amp;I494&amp;"00"&amp;paste!A496,IF(AND(I494&lt;10,paste!A496&gt;=100,paste!A496&lt;1000),RIGHT(H494,2)&amp;"0"&amp;I494&amp;"0"&amp;paste!A496,IF(AND(I494&lt;10,paste!A496&gt;=1000),RIGHT(H494,2)&amp;"0"&amp;I494&amp;paste!A496,IF(AND(I494&gt;=10,paste!A496&lt;10),RIGHT(H494,2)&amp;I494&amp;"000"&amp;paste!A496,IF(AND(I494&gt;=10,paste!A496&gt;=10,paste!A496&lt;100),RIGHT(H494,2)&amp;I494&amp;"00"&amp;paste!A496,IF(AND(I494&gt;=10,paste!A496&gt;=100,paste!A496&lt;1000),RIGHT(H494,2)&amp;I494&amp;"0"&amp;paste!A496,RIGHT(H494,2)&amp;I494&amp;paste!A496))))))))</f>
        <v/>
      </c>
      <c r="B494">
        <f>YEAR(paste!C496)</f>
        <v/>
      </c>
      <c r="C494">
        <f>MONTH(paste!C496)</f>
        <v/>
      </c>
      <c r="D494">
        <f>DAY(paste!C496)</f>
        <v/>
      </c>
      <c r="E494" s="158" t="n">
        <v>0</v>
      </c>
      <c r="F494">
        <f>IF(AND(L494=L493,D494=D493),F493+1,1)</f>
        <v/>
      </c>
      <c r="G494" s="158" t="n">
        <v>0</v>
      </c>
      <c r="H494">
        <f>YEAR(paste!C496)</f>
        <v/>
      </c>
      <c r="I494">
        <f>MONTH(paste!C496)</f>
        <v/>
      </c>
      <c r="J494">
        <f>DAY(paste!C496)</f>
        <v/>
      </c>
      <c r="K494">
        <f>A494</f>
        <v/>
      </c>
      <c r="L494">
        <f>IF(ISBLANK(VLOOKUP(paste!J496,'得意先名 (2)'!$B$3:$F$2005,5,FALSE)),paste!P496,IFERROR(VLOOKUP(paste!J496,'得意先名 (2)'!$B$3:$F$2005,5,FALSE),"ZZZZZZZZZZZ"))</f>
        <v/>
      </c>
      <c r="M494">
        <f>IF(L494="ZZZZZZZZZZZ",paste!J496&amp;paste!K496&amp; "  :   "&amp;paste!M496&amp; "  :   "&amp;paste!P496,"")</f>
        <v/>
      </c>
      <c r="O494" s="158" t="n"/>
      <c r="P494">
        <f>VLOOKUP(L494,'L_User+EndUser'!$C$2:$K$500,8,FALSE)</f>
        <v/>
      </c>
      <c r="Q494">
        <f>VLOOKUP(L494,'L_User+EndUser'!$C$2:$K$500,9,FALSE)</f>
        <v/>
      </c>
      <c r="R494" s="158" t="n"/>
      <c r="T494" s="158" t="n"/>
      <c r="V494" s="158" t="n"/>
      <c r="AB494">
        <f>paste!J496</f>
        <v/>
      </c>
      <c r="AC494">
        <f>L494</f>
        <v/>
      </c>
      <c r="AO494">
        <f>YEAR(paste!O496)</f>
        <v/>
      </c>
      <c r="AP494">
        <f>MONTH(paste!O496)</f>
        <v/>
      </c>
      <c r="AQ494">
        <f>DAY(paste!O496)</f>
        <v/>
      </c>
      <c r="BD494">
        <f>IF(paste!L496="","",paste!L496)</f>
        <v/>
      </c>
      <c r="BM494" t="n">
        <v>1</v>
      </c>
      <c r="BN494">
        <f>VLOOKUP(paste!E496,L_Product!$A$2:$B$2001,2,FALSE)</f>
        <v/>
      </c>
      <c r="BO494" s="21" t="n"/>
      <c r="BT494" t="n">
        <v>2</v>
      </c>
      <c r="BU494">
        <f>IF($BM$2=1,2,IF($BM$2=18,1))</f>
        <v/>
      </c>
      <c r="BV494">
        <f>IF($BM$2=1,0,IF($BM$2=18,1))</f>
        <v/>
      </c>
      <c r="BW494" t="n">
        <v>2</v>
      </c>
      <c r="BX494" t="n">
        <v>0</v>
      </c>
      <c r="BY494" t="n">
        <v>3</v>
      </c>
      <c r="BZ494">
        <f>VLOOKUP(BN494,L_Product!$B$2:$Z$2001,14,FALSE)</f>
        <v/>
      </c>
      <c r="CA494">
        <f>paste!H496</f>
        <v/>
      </c>
      <c r="CB494">
        <f>BZ494*CA494</f>
        <v/>
      </c>
      <c r="CN494" s="158" t="n">
        <v>1</v>
      </c>
      <c r="CO494" s="158" t="n">
        <v>1</v>
      </c>
      <c r="CP494" s="158" t="n">
        <v>1</v>
      </c>
      <c r="CQ494" s="158" t="n">
        <v>1</v>
      </c>
      <c r="CR494" s="158" t="n">
        <v>1</v>
      </c>
      <c r="CS494" s="158" t="n">
        <v>0</v>
      </c>
      <c r="CT494" s="158" t="n">
        <v>0</v>
      </c>
      <c r="CU494" s="158" t="n">
        <v>0</v>
      </c>
      <c r="CV494" s="158" t="n">
        <v>0</v>
      </c>
      <c r="CW494" s="158" t="n">
        <v>0</v>
      </c>
      <c r="CX494">
        <f>B494</f>
        <v/>
      </c>
      <c r="CY494">
        <f>C494</f>
        <v/>
      </c>
      <c r="CZ494">
        <f>D494</f>
        <v/>
      </c>
      <c r="DA494" s="158" t="n">
        <v>1900</v>
      </c>
      <c r="DB494" s="158" t="n">
        <v>1</v>
      </c>
      <c r="DC494" s="158" t="n">
        <v>1</v>
      </c>
      <c r="DD494" s="158" t="n">
        <v>1900</v>
      </c>
      <c r="DE494" s="158" t="n">
        <v>1</v>
      </c>
      <c r="DF494" s="158" t="n">
        <v>1</v>
      </c>
      <c r="DG494" s="158" t="n">
        <v>1900</v>
      </c>
      <c r="DH494" s="158" t="n">
        <v>1</v>
      </c>
      <c r="DI494" s="158" t="n">
        <v>1</v>
      </c>
      <c r="DJ494" s="158" t="n">
        <v>1900</v>
      </c>
      <c r="DK494" s="158" t="n">
        <v>1</v>
      </c>
      <c r="DL494" s="158" t="n">
        <v>1</v>
      </c>
      <c r="DR494" s="158" t="n">
        <v>2</v>
      </c>
      <c r="DS494" s="158" t="n">
        <v>1</v>
      </c>
      <c r="DT494" s="158" t="n">
        <v>2</v>
      </c>
      <c r="DU494" s="158" t="n">
        <v>1</v>
      </c>
      <c r="DV494" s="158" t="n">
        <v>3</v>
      </c>
      <c r="DW494" s="158" t="n">
        <v>1</v>
      </c>
      <c r="DX494" s="158" t="n">
        <v>3</v>
      </c>
      <c r="DY494" s="158" t="n">
        <v>0</v>
      </c>
      <c r="DZ494" s="158" t="n">
        <v>0</v>
      </c>
      <c r="EA494" s="158" t="n">
        <v>0</v>
      </c>
      <c r="EB494" s="158" t="n">
        <v>0</v>
      </c>
      <c r="EC494" s="158" t="n">
        <v>0</v>
      </c>
      <c r="ED494" s="158" t="n">
        <v>0</v>
      </c>
      <c r="EE494" s="158" t="n">
        <v>0</v>
      </c>
      <c r="EF494" s="158" t="n">
        <v>0</v>
      </c>
      <c r="EG494" s="158" t="n">
        <v>0</v>
      </c>
      <c r="EH494" s="158" t="n">
        <v>0</v>
      </c>
      <c r="EI494" s="158" t="n">
        <v>0</v>
      </c>
      <c r="EJ494" s="158" t="n">
        <v>0</v>
      </c>
      <c r="EK494" s="158" t="n">
        <v>0</v>
      </c>
      <c r="EL494" s="158" t="n">
        <v>0</v>
      </c>
      <c r="EM494" s="158" t="n">
        <v>0</v>
      </c>
      <c r="EN494" s="158" t="n">
        <v>0</v>
      </c>
      <c r="EO494" s="158" t="n">
        <v>0</v>
      </c>
      <c r="EP494" s="158" t="n">
        <v>0</v>
      </c>
      <c r="EQ494" s="158" t="n">
        <v>0</v>
      </c>
      <c r="ER494" s="158" t="n">
        <v>0</v>
      </c>
      <c r="ES494" s="158" t="n">
        <v>0</v>
      </c>
      <c r="ET494" s="158" t="n">
        <v>0</v>
      </c>
      <c r="EU494" s="158" t="n">
        <v>0</v>
      </c>
      <c r="EV494" s="158" t="n">
        <v>0</v>
      </c>
      <c r="EW494" s="158" t="n">
        <v>0</v>
      </c>
      <c r="EX494" s="158" t="n">
        <v>0</v>
      </c>
      <c r="EY494" s="158" t="n">
        <v>0</v>
      </c>
      <c r="EZ494" s="158" t="n">
        <v>1900</v>
      </c>
      <c r="FA494" s="158" t="n">
        <v>1</v>
      </c>
      <c r="FB494" s="158" t="n">
        <v>1</v>
      </c>
      <c r="FC494" s="158" t="n">
        <v>1900</v>
      </c>
      <c r="FD494" s="158" t="n">
        <v>1</v>
      </c>
      <c r="FE494" s="158" t="n">
        <v>1</v>
      </c>
      <c r="FF494" s="158" t="n">
        <v>1900</v>
      </c>
      <c r="FG494" s="158" t="n">
        <v>1</v>
      </c>
      <c r="FH494" s="158" t="n">
        <v>1</v>
      </c>
      <c r="FI494" s="158" t="n">
        <v>1900</v>
      </c>
      <c r="FJ494" s="158" t="n">
        <v>1</v>
      </c>
      <c r="FK494" s="158" t="n">
        <v>1</v>
      </c>
      <c r="FL494" s="158" t="n">
        <v>1900</v>
      </c>
      <c r="FM494" s="158" t="n">
        <v>1</v>
      </c>
      <c r="FN494" s="158" t="n">
        <v>1</v>
      </c>
      <c r="FO494" s="158" t="n">
        <v>1900</v>
      </c>
      <c r="FP494" s="158" t="n">
        <v>1</v>
      </c>
      <c r="FQ494" s="158" t="n">
        <v>1</v>
      </c>
      <c r="FR494" s="158" t="n">
        <v>1900</v>
      </c>
      <c r="FS494" s="158" t="n">
        <v>1</v>
      </c>
      <c r="FT494" s="158" t="n">
        <v>1</v>
      </c>
      <c r="FU494" s="158" t="n">
        <v>1900</v>
      </c>
      <c r="FV494" s="158" t="n">
        <v>1</v>
      </c>
      <c r="FW494" s="158" t="n">
        <v>1</v>
      </c>
    </row>
    <row r="495">
      <c r="A495">
        <f>IF(F495&gt;1,A494,IF(AND(I495&lt;10,paste!A497&lt;10),RIGHT(H495,2)&amp;"0"&amp;I495&amp;"000"&amp;paste!A497,IF(AND(I495&lt;10,paste!A497&gt;=10,paste!A497&lt;100),RIGHT(H495,2)&amp;"0"&amp;I495&amp;"00"&amp;paste!A497,IF(AND(I495&lt;10,paste!A497&gt;=100,paste!A497&lt;1000),RIGHT(H495,2)&amp;"0"&amp;I495&amp;"0"&amp;paste!A497,IF(AND(I495&lt;10,paste!A497&gt;=1000),RIGHT(H495,2)&amp;"0"&amp;I495&amp;paste!A497,IF(AND(I495&gt;=10,paste!A497&lt;10),RIGHT(H495,2)&amp;I495&amp;"000"&amp;paste!A497,IF(AND(I495&gt;=10,paste!A497&gt;=10,paste!A497&lt;100),RIGHT(H495,2)&amp;I495&amp;"00"&amp;paste!A497,IF(AND(I495&gt;=10,paste!A497&gt;=100,paste!A497&lt;1000),RIGHT(H495,2)&amp;I495&amp;"0"&amp;paste!A497,RIGHT(H495,2)&amp;I495&amp;paste!A497))))))))</f>
        <v/>
      </c>
      <c r="B495">
        <f>YEAR(paste!C497)</f>
        <v/>
      </c>
      <c r="C495">
        <f>MONTH(paste!C497)</f>
        <v/>
      </c>
      <c r="D495">
        <f>DAY(paste!C497)</f>
        <v/>
      </c>
      <c r="E495" s="158" t="n">
        <v>0</v>
      </c>
      <c r="F495">
        <f>IF(AND(L495=L494,D495=D494),F494+1,1)</f>
        <v/>
      </c>
      <c r="G495" s="158" t="n">
        <v>0</v>
      </c>
      <c r="H495">
        <f>YEAR(paste!C497)</f>
        <v/>
      </c>
      <c r="I495">
        <f>MONTH(paste!C497)</f>
        <v/>
      </c>
      <c r="J495">
        <f>DAY(paste!C497)</f>
        <v/>
      </c>
      <c r="K495">
        <f>A495</f>
        <v/>
      </c>
      <c r="L495">
        <f>IF(ISBLANK(VLOOKUP(paste!J497,'得意先名 (2)'!$B$3:$F$2005,5,FALSE)),paste!P497,IFERROR(VLOOKUP(paste!J497,'得意先名 (2)'!$B$3:$F$2005,5,FALSE),"ZZZZZZZZZZZ"))</f>
        <v/>
      </c>
      <c r="M495">
        <f>IF(L495="ZZZZZZZZZZZ",paste!J497&amp;paste!K497&amp; "  :   "&amp;paste!M497&amp; "  :   "&amp;paste!P497,"")</f>
        <v/>
      </c>
      <c r="O495" s="158" t="n"/>
      <c r="P495">
        <f>VLOOKUP(L495,'L_User+EndUser'!$C$2:$K$500,8,FALSE)</f>
        <v/>
      </c>
      <c r="Q495">
        <f>VLOOKUP(L495,'L_User+EndUser'!$C$2:$K$500,9,FALSE)</f>
        <v/>
      </c>
      <c r="R495" s="158" t="n"/>
      <c r="T495" s="158" t="n"/>
      <c r="V495" s="158" t="n"/>
      <c r="AB495">
        <f>paste!J497</f>
        <v/>
      </c>
      <c r="AC495">
        <f>L495</f>
        <v/>
      </c>
      <c r="AO495">
        <f>YEAR(paste!O497)</f>
        <v/>
      </c>
      <c r="AP495">
        <f>MONTH(paste!O497)</f>
        <v/>
      </c>
      <c r="AQ495">
        <f>DAY(paste!O497)</f>
        <v/>
      </c>
      <c r="BD495">
        <f>IF(paste!L497="","",paste!L497)</f>
        <v/>
      </c>
      <c r="BM495" t="n">
        <v>1</v>
      </c>
      <c r="BN495">
        <f>VLOOKUP(paste!E497,L_Product!$A$2:$B$2001,2,FALSE)</f>
        <v/>
      </c>
      <c r="BO495" s="21" t="n"/>
      <c r="BT495" t="n">
        <v>2</v>
      </c>
      <c r="BU495">
        <f>IF($BM$2=1,2,IF($BM$2=18,1))</f>
        <v/>
      </c>
      <c r="BV495">
        <f>IF($BM$2=1,0,IF($BM$2=18,1))</f>
        <v/>
      </c>
      <c r="BW495" t="n">
        <v>2</v>
      </c>
      <c r="BX495" t="n">
        <v>0</v>
      </c>
      <c r="BY495" t="n">
        <v>3</v>
      </c>
      <c r="BZ495">
        <f>VLOOKUP(BN495,L_Product!$B$2:$Z$2001,14,FALSE)</f>
        <v/>
      </c>
      <c r="CA495">
        <f>paste!H497</f>
        <v/>
      </c>
      <c r="CB495">
        <f>BZ495*CA495</f>
        <v/>
      </c>
      <c r="CN495" s="158" t="n">
        <v>1</v>
      </c>
      <c r="CO495" s="158" t="n">
        <v>1</v>
      </c>
      <c r="CP495" s="158" t="n">
        <v>1</v>
      </c>
      <c r="CQ495" s="158" t="n">
        <v>1</v>
      </c>
      <c r="CR495" s="158" t="n">
        <v>1</v>
      </c>
      <c r="CS495" s="158" t="n">
        <v>0</v>
      </c>
      <c r="CT495" s="158" t="n">
        <v>0</v>
      </c>
      <c r="CU495" s="158" t="n">
        <v>0</v>
      </c>
      <c r="CV495" s="158" t="n">
        <v>0</v>
      </c>
      <c r="CW495" s="158" t="n">
        <v>0</v>
      </c>
      <c r="CX495">
        <f>B495</f>
        <v/>
      </c>
      <c r="CY495">
        <f>C495</f>
        <v/>
      </c>
      <c r="CZ495">
        <f>D495</f>
        <v/>
      </c>
      <c r="DA495" s="158" t="n">
        <v>1900</v>
      </c>
      <c r="DB495" s="158" t="n">
        <v>1</v>
      </c>
      <c r="DC495" s="158" t="n">
        <v>1</v>
      </c>
      <c r="DD495" s="158" t="n">
        <v>1900</v>
      </c>
      <c r="DE495" s="158" t="n">
        <v>1</v>
      </c>
      <c r="DF495" s="158" t="n">
        <v>1</v>
      </c>
      <c r="DG495" s="158" t="n">
        <v>1900</v>
      </c>
      <c r="DH495" s="158" t="n">
        <v>1</v>
      </c>
      <c r="DI495" s="158" t="n">
        <v>1</v>
      </c>
      <c r="DJ495" s="158" t="n">
        <v>1900</v>
      </c>
      <c r="DK495" s="158" t="n">
        <v>1</v>
      </c>
      <c r="DL495" s="158" t="n">
        <v>1</v>
      </c>
      <c r="DR495" s="158" t="n">
        <v>2</v>
      </c>
      <c r="DS495" s="158" t="n">
        <v>1</v>
      </c>
      <c r="DT495" s="158" t="n">
        <v>2</v>
      </c>
      <c r="DU495" s="158" t="n">
        <v>1</v>
      </c>
      <c r="DV495" s="158" t="n">
        <v>3</v>
      </c>
      <c r="DW495" s="158" t="n">
        <v>1</v>
      </c>
      <c r="DX495" s="158" t="n">
        <v>3</v>
      </c>
      <c r="DY495" s="158" t="n">
        <v>0</v>
      </c>
      <c r="DZ495" s="158" t="n">
        <v>0</v>
      </c>
      <c r="EA495" s="158" t="n">
        <v>0</v>
      </c>
      <c r="EB495" s="158" t="n">
        <v>0</v>
      </c>
      <c r="EC495" s="158" t="n">
        <v>0</v>
      </c>
      <c r="ED495" s="158" t="n">
        <v>0</v>
      </c>
      <c r="EE495" s="158" t="n">
        <v>0</v>
      </c>
      <c r="EF495" s="158" t="n">
        <v>0</v>
      </c>
      <c r="EG495" s="158" t="n">
        <v>0</v>
      </c>
      <c r="EH495" s="158" t="n">
        <v>0</v>
      </c>
      <c r="EI495" s="158" t="n">
        <v>0</v>
      </c>
      <c r="EJ495" s="158" t="n">
        <v>0</v>
      </c>
      <c r="EK495" s="158" t="n">
        <v>0</v>
      </c>
      <c r="EL495" s="158" t="n">
        <v>0</v>
      </c>
      <c r="EM495" s="158" t="n">
        <v>0</v>
      </c>
      <c r="EN495" s="158" t="n">
        <v>0</v>
      </c>
      <c r="EO495" s="158" t="n">
        <v>0</v>
      </c>
      <c r="EP495" s="158" t="n">
        <v>0</v>
      </c>
      <c r="EQ495" s="158" t="n">
        <v>0</v>
      </c>
      <c r="ER495" s="158" t="n">
        <v>0</v>
      </c>
      <c r="ES495" s="158" t="n">
        <v>0</v>
      </c>
      <c r="ET495" s="158" t="n">
        <v>0</v>
      </c>
      <c r="EU495" s="158" t="n">
        <v>0</v>
      </c>
      <c r="EV495" s="158" t="n">
        <v>0</v>
      </c>
      <c r="EW495" s="158" t="n">
        <v>0</v>
      </c>
      <c r="EX495" s="158" t="n">
        <v>0</v>
      </c>
      <c r="EY495" s="158" t="n">
        <v>0</v>
      </c>
      <c r="EZ495" s="158" t="n">
        <v>1900</v>
      </c>
      <c r="FA495" s="158" t="n">
        <v>1</v>
      </c>
      <c r="FB495" s="158" t="n">
        <v>1</v>
      </c>
      <c r="FC495" s="158" t="n">
        <v>1900</v>
      </c>
      <c r="FD495" s="158" t="n">
        <v>1</v>
      </c>
      <c r="FE495" s="158" t="n">
        <v>1</v>
      </c>
      <c r="FF495" s="158" t="n">
        <v>1900</v>
      </c>
      <c r="FG495" s="158" t="n">
        <v>1</v>
      </c>
      <c r="FH495" s="158" t="n">
        <v>1</v>
      </c>
      <c r="FI495" s="158" t="n">
        <v>1900</v>
      </c>
      <c r="FJ495" s="158" t="n">
        <v>1</v>
      </c>
      <c r="FK495" s="158" t="n">
        <v>1</v>
      </c>
      <c r="FL495" s="158" t="n">
        <v>1900</v>
      </c>
      <c r="FM495" s="158" t="n">
        <v>1</v>
      </c>
      <c r="FN495" s="158" t="n">
        <v>1</v>
      </c>
      <c r="FO495" s="158" t="n">
        <v>1900</v>
      </c>
      <c r="FP495" s="158" t="n">
        <v>1</v>
      </c>
      <c r="FQ495" s="158" t="n">
        <v>1</v>
      </c>
      <c r="FR495" s="158" t="n">
        <v>1900</v>
      </c>
      <c r="FS495" s="158" t="n">
        <v>1</v>
      </c>
      <c r="FT495" s="158" t="n">
        <v>1</v>
      </c>
      <c r="FU495" s="158" t="n">
        <v>1900</v>
      </c>
      <c r="FV495" s="158" t="n">
        <v>1</v>
      </c>
      <c r="FW495" s="158" t="n">
        <v>1</v>
      </c>
    </row>
    <row r="496">
      <c r="A496">
        <f>IF(F496&gt;1,A495,IF(AND(I496&lt;10,paste!A498&lt;10),RIGHT(H496,2)&amp;"0"&amp;I496&amp;"000"&amp;paste!A498,IF(AND(I496&lt;10,paste!A498&gt;=10,paste!A498&lt;100),RIGHT(H496,2)&amp;"0"&amp;I496&amp;"00"&amp;paste!A498,IF(AND(I496&lt;10,paste!A498&gt;=100,paste!A498&lt;1000),RIGHT(H496,2)&amp;"0"&amp;I496&amp;"0"&amp;paste!A498,IF(AND(I496&lt;10,paste!A498&gt;=1000),RIGHT(H496,2)&amp;"0"&amp;I496&amp;paste!A498,IF(AND(I496&gt;=10,paste!A498&lt;10),RIGHT(H496,2)&amp;I496&amp;"000"&amp;paste!A498,IF(AND(I496&gt;=10,paste!A498&gt;=10,paste!A498&lt;100),RIGHT(H496,2)&amp;I496&amp;"00"&amp;paste!A498,IF(AND(I496&gt;=10,paste!A498&gt;=100,paste!A498&lt;1000),RIGHT(H496,2)&amp;I496&amp;"0"&amp;paste!A498,RIGHT(H496,2)&amp;I496&amp;paste!A498))))))))</f>
        <v/>
      </c>
      <c r="B496">
        <f>YEAR(paste!C498)</f>
        <v/>
      </c>
      <c r="C496">
        <f>MONTH(paste!C498)</f>
        <v/>
      </c>
      <c r="D496">
        <f>DAY(paste!C498)</f>
        <v/>
      </c>
      <c r="E496" s="158" t="n">
        <v>0</v>
      </c>
      <c r="F496">
        <f>IF(AND(L496=L495,D496=D495),F495+1,1)</f>
        <v/>
      </c>
      <c r="G496" s="158" t="n">
        <v>0</v>
      </c>
      <c r="H496">
        <f>YEAR(paste!C498)</f>
        <v/>
      </c>
      <c r="I496">
        <f>MONTH(paste!C498)</f>
        <v/>
      </c>
      <c r="J496">
        <f>DAY(paste!C498)</f>
        <v/>
      </c>
      <c r="K496">
        <f>A496</f>
        <v/>
      </c>
      <c r="L496">
        <f>IF(ISBLANK(VLOOKUP(paste!J498,'得意先名 (2)'!$B$3:$F$2005,5,FALSE)),paste!P498,IFERROR(VLOOKUP(paste!J498,'得意先名 (2)'!$B$3:$F$2005,5,FALSE),"ZZZZZZZZZZZ"))</f>
        <v/>
      </c>
      <c r="M496">
        <f>IF(L496="ZZZZZZZZZZZ",paste!J498&amp;paste!K498&amp; "  :   "&amp;paste!M498&amp; "  :   "&amp;paste!P498,"")</f>
        <v/>
      </c>
      <c r="O496" s="158" t="n"/>
      <c r="P496">
        <f>VLOOKUP(L496,'L_User+EndUser'!$C$2:$K$500,8,FALSE)</f>
        <v/>
      </c>
      <c r="Q496">
        <f>VLOOKUP(L496,'L_User+EndUser'!$C$2:$K$500,9,FALSE)</f>
        <v/>
      </c>
      <c r="R496" s="158" t="n"/>
      <c r="T496" s="158" t="n"/>
      <c r="V496" s="158" t="n"/>
      <c r="AB496">
        <f>paste!J498</f>
        <v/>
      </c>
      <c r="AC496">
        <f>L496</f>
        <v/>
      </c>
      <c r="AO496">
        <f>YEAR(paste!O498)</f>
        <v/>
      </c>
      <c r="AP496">
        <f>MONTH(paste!O498)</f>
        <v/>
      </c>
      <c r="AQ496">
        <f>DAY(paste!O498)</f>
        <v/>
      </c>
      <c r="BD496">
        <f>IF(paste!L498="","",paste!L498)</f>
        <v/>
      </c>
      <c r="BM496" t="n">
        <v>1</v>
      </c>
      <c r="BN496">
        <f>VLOOKUP(paste!E498,L_Product!$A$2:$B$2001,2,FALSE)</f>
        <v/>
      </c>
      <c r="BO496" s="21" t="n"/>
      <c r="BT496" t="n">
        <v>2</v>
      </c>
      <c r="BU496">
        <f>IF($BM$2=1,2,IF($BM$2=18,1))</f>
        <v/>
      </c>
      <c r="BV496">
        <f>IF($BM$2=1,0,IF($BM$2=18,1))</f>
        <v/>
      </c>
      <c r="BW496" t="n">
        <v>2</v>
      </c>
      <c r="BX496" t="n">
        <v>0</v>
      </c>
      <c r="BY496" t="n">
        <v>3</v>
      </c>
      <c r="BZ496">
        <f>VLOOKUP(BN496,L_Product!$B$2:$Z$2001,14,FALSE)</f>
        <v/>
      </c>
      <c r="CA496">
        <f>paste!H498</f>
        <v/>
      </c>
      <c r="CB496">
        <f>BZ496*CA496</f>
        <v/>
      </c>
      <c r="CN496" s="158" t="n">
        <v>1</v>
      </c>
      <c r="CO496" s="158" t="n">
        <v>1</v>
      </c>
      <c r="CP496" s="158" t="n">
        <v>1</v>
      </c>
      <c r="CQ496" s="158" t="n">
        <v>1</v>
      </c>
      <c r="CR496" s="158" t="n">
        <v>1</v>
      </c>
      <c r="CS496" s="158" t="n">
        <v>0</v>
      </c>
      <c r="CT496" s="158" t="n">
        <v>0</v>
      </c>
      <c r="CU496" s="158" t="n">
        <v>0</v>
      </c>
      <c r="CV496" s="158" t="n">
        <v>0</v>
      </c>
      <c r="CW496" s="158" t="n">
        <v>0</v>
      </c>
      <c r="CX496">
        <f>B496</f>
        <v/>
      </c>
      <c r="CY496">
        <f>C496</f>
        <v/>
      </c>
      <c r="CZ496">
        <f>D496</f>
        <v/>
      </c>
      <c r="DA496" s="158" t="n">
        <v>1900</v>
      </c>
      <c r="DB496" s="158" t="n">
        <v>1</v>
      </c>
      <c r="DC496" s="158" t="n">
        <v>1</v>
      </c>
      <c r="DD496" s="158" t="n">
        <v>1900</v>
      </c>
      <c r="DE496" s="158" t="n">
        <v>1</v>
      </c>
      <c r="DF496" s="158" t="n">
        <v>1</v>
      </c>
      <c r="DG496" s="158" t="n">
        <v>1900</v>
      </c>
      <c r="DH496" s="158" t="n">
        <v>1</v>
      </c>
      <c r="DI496" s="158" t="n">
        <v>1</v>
      </c>
      <c r="DJ496" s="158" t="n">
        <v>1900</v>
      </c>
      <c r="DK496" s="158" t="n">
        <v>1</v>
      </c>
      <c r="DL496" s="158" t="n">
        <v>1</v>
      </c>
      <c r="DR496" s="158" t="n">
        <v>2</v>
      </c>
      <c r="DS496" s="158" t="n">
        <v>1</v>
      </c>
      <c r="DT496" s="158" t="n">
        <v>2</v>
      </c>
      <c r="DU496" s="158" t="n">
        <v>1</v>
      </c>
      <c r="DV496" s="158" t="n">
        <v>3</v>
      </c>
      <c r="DW496" s="158" t="n">
        <v>1</v>
      </c>
      <c r="DX496" s="158" t="n">
        <v>3</v>
      </c>
      <c r="DY496" s="158" t="n">
        <v>0</v>
      </c>
      <c r="DZ496" s="158" t="n">
        <v>0</v>
      </c>
      <c r="EA496" s="158" t="n">
        <v>0</v>
      </c>
      <c r="EB496" s="158" t="n">
        <v>0</v>
      </c>
      <c r="EC496" s="158" t="n">
        <v>0</v>
      </c>
      <c r="ED496" s="158" t="n">
        <v>0</v>
      </c>
      <c r="EE496" s="158" t="n">
        <v>0</v>
      </c>
      <c r="EF496" s="158" t="n">
        <v>0</v>
      </c>
      <c r="EG496" s="158" t="n">
        <v>0</v>
      </c>
      <c r="EH496" s="158" t="n">
        <v>0</v>
      </c>
      <c r="EI496" s="158" t="n">
        <v>0</v>
      </c>
      <c r="EJ496" s="158" t="n">
        <v>0</v>
      </c>
      <c r="EK496" s="158" t="n">
        <v>0</v>
      </c>
      <c r="EL496" s="158" t="n">
        <v>0</v>
      </c>
      <c r="EM496" s="158" t="n">
        <v>0</v>
      </c>
      <c r="EN496" s="158" t="n">
        <v>0</v>
      </c>
      <c r="EO496" s="158" t="n">
        <v>0</v>
      </c>
      <c r="EP496" s="158" t="n">
        <v>0</v>
      </c>
      <c r="EQ496" s="158" t="n">
        <v>0</v>
      </c>
      <c r="ER496" s="158" t="n">
        <v>0</v>
      </c>
      <c r="ES496" s="158" t="n">
        <v>0</v>
      </c>
      <c r="ET496" s="158" t="n">
        <v>0</v>
      </c>
      <c r="EU496" s="158" t="n">
        <v>0</v>
      </c>
      <c r="EV496" s="158" t="n">
        <v>0</v>
      </c>
      <c r="EW496" s="158" t="n">
        <v>0</v>
      </c>
      <c r="EX496" s="158" t="n">
        <v>0</v>
      </c>
      <c r="EY496" s="158" t="n">
        <v>0</v>
      </c>
      <c r="EZ496" s="158" t="n">
        <v>1900</v>
      </c>
      <c r="FA496" s="158" t="n">
        <v>1</v>
      </c>
      <c r="FB496" s="158" t="n">
        <v>1</v>
      </c>
      <c r="FC496" s="158" t="n">
        <v>1900</v>
      </c>
      <c r="FD496" s="158" t="n">
        <v>1</v>
      </c>
      <c r="FE496" s="158" t="n">
        <v>1</v>
      </c>
      <c r="FF496" s="158" t="n">
        <v>1900</v>
      </c>
      <c r="FG496" s="158" t="n">
        <v>1</v>
      </c>
      <c r="FH496" s="158" t="n">
        <v>1</v>
      </c>
      <c r="FI496" s="158" t="n">
        <v>1900</v>
      </c>
      <c r="FJ496" s="158" t="n">
        <v>1</v>
      </c>
      <c r="FK496" s="158" t="n">
        <v>1</v>
      </c>
      <c r="FL496" s="158" t="n">
        <v>1900</v>
      </c>
      <c r="FM496" s="158" t="n">
        <v>1</v>
      </c>
      <c r="FN496" s="158" t="n">
        <v>1</v>
      </c>
      <c r="FO496" s="158" t="n">
        <v>1900</v>
      </c>
      <c r="FP496" s="158" t="n">
        <v>1</v>
      </c>
      <c r="FQ496" s="158" t="n">
        <v>1</v>
      </c>
      <c r="FR496" s="158" t="n">
        <v>1900</v>
      </c>
      <c r="FS496" s="158" t="n">
        <v>1</v>
      </c>
      <c r="FT496" s="158" t="n">
        <v>1</v>
      </c>
      <c r="FU496" s="158" t="n">
        <v>1900</v>
      </c>
      <c r="FV496" s="158" t="n">
        <v>1</v>
      </c>
      <c r="FW496" s="158" t="n">
        <v>1</v>
      </c>
    </row>
    <row r="497">
      <c r="A497">
        <f>IF(F497&gt;1,A496,IF(AND(I497&lt;10,paste!A499&lt;10),RIGHT(H497,2)&amp;"0"&amp;I497&amp;"000"&amp;paste!A499,IF(AND(I497&lt;10,paste!A499&gt;=10,paste!A499&lt;100),RIGHT(H497,2)&amp;"0"&amp;I497&amp;"00"&amp;paste!A499,IF(AND(I497&lt;10,paste!A499&gt;=100,paste!A499&lt;1000),RIGHT(H497,2)&amp;"0"&amp;I497&amp;"0"&amp;paste!A499,IF(AND(I497&lt;10,paste!A499&gt;=1000),RIGHT(H497,2)&amp;"0"&amp;I497&amp;paste!A499,IF(AND(I497&gt;=10,paste!A499&lt;10),RIGHT(H497,2)&amp;I497&amp;"000"&amp;paste!A499,IF(AND(I497&gt;=10,paste!A499&gt;=10,paste!A499&lt;100),RIGHT(H497,2)&amp;I497&amp;"00"&amp;paste!A499,IF(AND(I497&gt;=10,paste!A499&gt;=100,paste!A499&lt;1000),RIGHT(H497,2)&amp;I497&amp;"0"&amp;paste!A499,RIGHT(H497,2)&amp;I497&amp;paste!A499))))))))</f>
        <v/>
      </c>
      <c r="B497">
        <f>YEAR(paste!C499)</f>
        <v/>
      </c>
      <c r="C497">
        <f>MONTH(paste!C499)</f>
        <v/>
      </c>
      <c r="D497">
        <f>DAY(paste!C499)</f>
        <v/>
      </c>
      <c r="E497" s="158" t="n">
        <v>0</v>
      </c>
      <c r="F497">
        <f>IF(AND(L497=L496,D497=D496),F496+1,1)</f>
        <v/>
      </c>
      <c r="G497" s="158" t="n">
        <v>0</v>
      </c>
      <c r="H497">
        <f>YEAR(paste!C499)</f>
        <v/>
      </c>
      <c r="I497">
        <f>MONTH(paste!C499)</f>
        <v/>
      </c>
      <c r="J497">
        <f>DAY(paste!C499)</f>
        <v/>
      </c>
      <c r="K497">
        <f>A497</f>
        <v/>
      </c>
      <c r="L497">
        <f>IF(ISBLANK(VLOOKUP(paste!J499,'得意先名 (2)'!$B$3:$F$2005,5,FALSE)),paste!P499,IFERROR(VLOOKUP(paste!J499,'得意先名 (2)'!$B$3:$F$2005,5,FALSE),"ZZZZZZZZZZZ"))</f>
        <v/>
      </c>
      <c r="M497">
        <f>IF(L497="ZZZZZZZZZZZ",paste!J499&amp;paste!K499&amp; "  :   "&amp;paste!M499&amp; "  :   "&amp;paste!P499,"")</f>
        <v/>
      </c>
      <c r="O497" s="158" t="n"/>
      <c r="P497">
        <f>VLOOKUP(L497,'L_User+EndUser'!$C$2:$K$500,8,FALSE)</f>
        <v/>
      </c>
      <c r="Q497">
        <f>VLOOKUP(L497,'L_User+EndUser'!$C$2:$K$500,9,FALSE)</f>
        <v/>
      </c>
      <c r="R497" s="158" t="n"/>
      <c r="T497" s="158" t="n"/>
      <c r="V497" s="158" t="n"/>
      <c r="AB497">
        <f>paste!J499</f>
        <v/>
      </c>
      <c r="AC497">
        <f>L497</f>
        <v/>
      </c>
      <c r="AO497">
        <f>YEAR(paste!O499)</f>
        <v/>
      </c>
      <c r="AP497">
        <f>MONTH(paste!O499)</f>
        <v/>
      </c>
      <c r="AQ497">
        <f>DAY(paste!O499)</f>
        <v/>
      </c>
      <c r="BD497">
        <f>IF(paste!L499="","",paste!L499)</f>
        <v/>
      </c>
      <c r="BM497" t="n">
        <v>1</v>
      </c>
      <c r="BN497">
        <f>VLOOKUP(paste!E499,L_Product!$A$2:$B$2001,2,FALSE)</f>
        <v/>
      </c>
      <c r="BO497" s="21" t="n"/>
      <c r="BT497" t="n">
        <v>2</v>
      </c>
      <c r="BU497">
        <f>IF($BM$2=1,2,IF($BM$2=18,1))</f>
        <v/>
      </c>
      <c r="BV497">
        <f>IF($BM$2=1,0,IF($BM$2=18,1))</f>
        <v/>
      </c>
      <c r="BW497" t="n">
        <v>2</v>
      </c>
      <c r="BX497" t="n">
        <v>0</v>
      </c>
      <c r="BY497" t="n">
        <v>3</v>
      </c>
      <c r="BZ497">
        <f>VLOOKUP(BN497,L_Product!$B$2:$Z$2001,14,FALSE)</f>
        <v/>
      </c>
      <c r="CA497">
        <f>paste!H499</f>
        <v/>
      </c>
      <c r="CB497">
        <f>BZ497*CA497</f>
        <v/>
      </c>
      <c r="CN497" s="158" t="n">
        <v>1</v>
      </c>
      <c r="CO497" s="158" t="n">
        <v>1</v>
      </c>
      <c r="CP497" s="158" t="n">
        <v>1</v>
      </c>
      <c r="CQ497" s="158" t="n">
        <v>1</v>
      </c>
      <c r="CR497" s="158" t="n">
        <v>1</v>
      </c>
      <c r="CS497" s="158" t="n">
        <v>0</v>
      </c>
      <c r="CT497" s="158" t="n">
        <v>0</v>
      </c>
      <c r="CU497" s="158" t="n">
        <v>0</v>
      </c>
      <c r="CV497" s="158" t="n">
        <v>0</v>
      </c>
      <c r="CW497" s="158" t="n">
        <v>0</v>
      </c>
      <c r="CX497">
        <f>B497</f>
        <v/>
      </c>
      <c r="CY497">
        <f>C497</f>
        <v/>
      </c>
      <c r="CZ497">
        <f>D497</f>
        <v/>
      </c>
      <c r="DA497" s="158" t="n">
        <v>1900</v>
      </c>
      <c r="DB497" s="158" t="n">
        <v>1</v>
      </c>
      <c r="DC497" s="158" t="n">
        <v>1</v>
      </c>
      <c r="DD497" s="158" t="n">
        <v>1900</v>
      </c>
      <c r="DE497" s="158" t="n">
        <v>1</v>
      </c>
      <c r="DF497" s="158" t="n">
        <v>1</v>
      </c>
      <c r="DG497" s="158" t="n">
        <v>1900</v>
      </c>
      <c r="DH497" s="158" t="n">
        <v>1</v>
      </c>
      <c r="DI497" s="158" t="n">
        <v>1</v>
      </c>
      <c r="DJ497" s="158" t="n">
        <v>1900</v>
      </c>
      <c r="DK497" s="158" t="n">
        <v>1</v>
      </c>
      <c r="DL497" s="158" t="n">
        <v>1</v>
      </c>
      <c r="DR497" s="158" t="n">
        <v>2</v>
      </c>
      <c r="DS497" s="158" t="n">
        <v>1</v>
      </c>
      <c r="DT497" s="158" t="n">
        <v>2</v>
      </c>
      <c r="DU497" s="158" t="n">
        <v>1</v>
      </c>
      <c r="DV497" s="158" t="n">
        <v>3</v>
      </c>
      <c r="DW497" s="158" t="n">
        <v>1</v>
      </c>
      <c r="DX497" s="158" t="n">
        <v>3</v>
      </c>
      <c r="DY497" s="158" t="n">
        <v>0</v>
      </c>
      <c r="DZ497" s="158" t="n">
        <v>0</v>
      </c>
      <c r="EA497" s="158" t="n">
        <v>0</v>
      </c>
      <c r="EB497" s="158" t="n">
        <v>0</v>
      </c>
      <c r="EC497" s="158" t="n">
        <v>0</v>
      </c>
      <c r="ED497" s="158" t="n">
        <v>0</v>
      </c>
      <c r="EE497" s="158" t="n">
        <v>0</v>
      </c>
      <c r="EF497" s="158" t="n">
        <v>0</v>
      </c>
      <c r="EG497" s="158" t="n">
        <v>0</v>
      </c>
      <c r="EH497" s="158" t="n">
        <v>0</v>
      </c>
      <c r="EI497" s="158" t="n">
        <v>0</v>
      </c>
      <c r="EJ497" s="158" t="n">
        <v>0</v>
      </c>
      <c r="EK497" s="158" t="n">
        <v>0</v>
      </c>
      <c r="EL497" s="158" t="n">
        <v>0</v>
      </c>
      <c r="EM497" s="158" t="n">
        <v>0</v>
      </c>
      <c r="EN497" s="158" t="n">
        <v>0</v>
      </c>
      <c r="EO497" s="158" t="n">
        <v>0</v>
      </c>
      <c r="EP497" s="158" t="n">
        <v>0</v>
      </c>
      <c r="EQ497" s="158" t="n">
        <v>0</v>
      </c>
      <c r="ER497" s="158" t="n">
        <v>0</v>
      </c>
      <c r="ES497" s="158" t="n">
        <v>0</v>
      </c>
      <c r="ET497" s="158" t="n">
        <v>0</v>
      </c>
      <c r="EU497" s="158" t="n">
        <v>0</v>
      </c>
      <c r="EV497" s="158" t="n">
        <v>0</v>
      </c>
      <c r="EW497" s="158" t="n">
        <v>0</v>
      </c>
      <c r="EX497" s="158" t="n">
        <v>0</v>
      </c>
      <c r="EY497" s="158" t="n">
        <v>0</v>
      </c>
      <c r="EZ497" s="158" t="n">
        <v>1900</v>
      </c>
      <c r="FA497" s="158" t="n">
        <v>1</v>
      </c>
      <c r="FB497" s="158" t="n">
        <v>1</v>
      </c>
      <c r="FC497" s="158" t="n">
        <v>1900</v>
      </c>
      <c r="FD497" s="158" t="n">
        <v>1</v>
      </c>
      <c r="FE497" s="158" t="n">
        <v>1</v>
      </c>
      <c r="FF497" s="158" t="n">
        <v>1900</v>
      </c>
      <c r="FG497" s="158" t="n">
        <v>1</v>
      </c>
      <c r="FH497" s="158" t="n">
        <v>1</v>
      </c>
      <c r="FI497" s="158" t="n">
        <v>1900</v>
      </c>
      <c r="FJ497" s="158" t="n">
        <v>1</v>
      </c>
      <c r="FK497" s="158" t="n">
        <v>1</v>
      </c>
      <c r="FL497" s="158" t="n">
        <v>1900</v>
      </c>
      <c r="FM497" s="158" t="n">
        <v>1</v>
      </c>
      <c r="FN497" s="158" t="n">
        <v>1</v>
      </c>
      <c r="FO497" s="158" t="n">
        <v>1900</v>
      </c>
      <c r="FP497" s="158" t="n">
        <v>1</v>
      </c>
      <c r="FQ497" s="158" t="n">
        <v>1</v>
      </c>
      <c r="FR497" s="158" t="n">
        <v>1900</v>
      </c>
      <c r="FS497" s="158" t="n">
        <v>1</v>
      </c>
      <c r="FT497" s="158" t="n">
        <v>1</v>
      </c>
      <c r="FU497" s="158" t="n">
        <v>1900</v>
      </c>
      <c r="FV497" s="158" t="n">
        <v>1</v>
      </c>
      <c r="FW497" s="158" t="n">
        <v>1</v>
      </c>
    </row>
    <row r="498">
      <c r="A498">
        <f>IF(F498&gt;1,A497,IF(AND(I498&lt;10,paste!A500&lt;10),RIGHT(H498,2)&amp;"0"&amp;I498&amp;"000"&amp;paste!A500,IF(AND(I498&lt;10,paste!A500&gt;=10,paste!A500&lt;100),RIGHT(H498,2)&amp;"0"&amp;I498&amp;"00"&amp;paste!A500,IF(AND(I498&lt;10,paste!A500&gt;=100,paste!A500&lt;1000),RIGHT(H498,2)&amp;"0"&amp;I498&amp;"0"&amp;paste!A500,IF(AND(I498&lt;10,paste!A500&gt;=1000),RIGHT(H498,2)&amp;"0"&amp;I498&amp;paste!A500,IF(AND(I498&gt;=10,paste!A500&lt;10),RIGHT(H498,2)&amp;I498&amp;"000"&amp;paste!A500,IF(AND(I498&gt;=10,paste!A500&gt;=10,paste!A500&lt;100),RIGHT(H498,2)&amp;I498&amp;"00"&amp;paste!A500,IF(AND(I498&gt;=10,paste!A500&gt;=100,paste!A500&lt;1000),RIGHT(H498,2)&amp;I498&amp;"0"&amp;paste!A500,RIGHT(H498,2)&amp;I498&amp;paste!A500))))))))</f>
        <v/>
      </c>
      <c r="B498">
        <f>YEAR(paste!C500)</f>
        <v/>
      </c>
      <c r="C498">
        <f>MONTH(paste!C500)</f>
        <v/>
      </c>
      <c r="D498">
        <f>DAY(paste!C500)</f>
        <v/>
      </c>
      <c r="E498" s="158" t="n">
        <v>0</v>
      </c>
      <c r="F498">
        <f>IF(AND(L498=L497,D498=D497),F497+1,1)</f>
        <v/>
      </c>
      <c r="G498" s="158" t="n">
        <v>0</v>
      </c>
      <c r="H498">
        <f>YEAR(paste!C500)</f>
        <v/>
      </c>
      <c r="I498">
        <f>MONTH(paste!C500)</f>
        <v/>
      </c>
      <c r="J498">
        <f>DAY(paste!C500)</f>
        <v/>
      </c>
      <c r="K498">
        <f>A498</f>
        <v/>
      </c>
      <c r="L498">
        <f>IF(ISBLANK(VLOOKUP(paste!J500,'得意先名 (2)'!$B$3:$F$2005,5,FALSE)),paste!P500,IFERROR(VLOOKUP(paste!J500,'得意先名 (2)'!$B$3:$F$2005,5,FALSE),"ZZZZZZZZZZZ"))</f>
        <v/>
      </c>
      <c r="M498">
        <f>IF(L498="ZZZZZZZZZZZ",paste!J500&amp;paste!K500&amp; "  :   "&amp;paste!M500&amp; "  :   "&amp;paste!P500,"")</f>
        <v/>
      </c>
      <c r="O498" s="158" t="n"/>
      <c r="P498">
        <f>VLOOKUP(L498,'L_User+EndUser'!$C$2:$K$500,8,FALSE)</f>
        <v/>
      </c>
      <c r="Q498">
        <f>VLOOKUP(L498,'L_User+EndUser'!$C$2:$K$500,9,FALSE)</f>
        <v/>
      </c>
      <c r="R498" s="158" t="n"/>
      <c r="T498" s="158" t="n"/>
      <c r="V498" s="158" t="n"/>
      <c r="AB498">
        <f>paste!J500</f>
        <v/>
      </c>
      <c r="AC498">
        <f>L498</f>
        <v/>
      </c>
      <c r="AO498">
        <f>YEAR(paste!O500)</f>
        <v/>
      </c>
      <c r="AP498">
        <f>MONTH(paste!O500)</f>
        <v/>
      </c>
      <c r="AQ498">
        <f>DAY(paste!O500)</f>
        <v/>
      </c>
      <c r="BD498">
        <f>IF(paste!L500="","",paste!L500)</f>
        <v/>
      </c>
      <c r="BM498" t="n">
        <v>1</v>
      </c>
      <c r="BN498">
        <f>VLOOKUP(paste!E500,L_Product!$A$2:$B$2001,2,FALSE)</f>
        <v/>
      </c>
      <c r="BO498" s="21" t="n"/>
      <c r="BT498" t="n">
        <v>2</v>
      </c>
      <c r="BU498">
        <f>IF($BM$2=1,2,IF($BM$2=18,1))</f>
        <v/>
      </c>
      <c r="BV498">
        <f>IF($BM$2=1,0,IF($BM$2=18,1))</f>
        <v/>
      </c>
      <c r="BW498" t="n">
        <v>2</v>
      </c>
      <c r="BX498" t="n">
        <v>0</v>
      </c>
      <c r="BY498" t="n">
        <v>3</v>
      </c>
      <c r="BZ498">
        <f>VLOOKUP(BN498,L_Product!$B$2:$Z$2001,14,FALSE)</f>
        <v/>
      </c>
      <c r="CA498">
        <f>paste!H500</f>
        <v/>
      </c>
      <c r="CB498">
        <f>BZ498*CA498</f>
        <v/>
      </c>
      <c r="CN498" s="158" t="n">
        <v>1</v>
      </c>
      <c r="CO498" s="158" t="n">
        <v>1</v>
      </c>
      <c r="CP498" s="158" t="n">
        <v>1</v>
      </c>
      <c r="CQ498" s="158" t="n">
        <v>1</v>
      </c>
      <c r="CR498" s="158" t="n">
        <v>1</v>
      </c>
      <c r="CS498" s="158" t="n">
        <v>0</v>
      </c>
      <c r="CT498" s="158" t="n">
        <v>0</v>
      </c>
      <c r="CU498" s="158" t="n">
        <v>0</v>
      </c>
      <c r="CV498" s="158" t="n">
        <v>0</v>
      </c>
      <c r="CW498" s="158" t="n">
        <v>0</v>
      </c>
      <c r="CX498">
        <f>B498</f>
        <v/>
      </c>
      <c r="CY498">
        <f>C498</f>
        <v/>
      </c>
      <c r="CZ498">
        <f>D498</f>
        <v/>
      </c>
      <c r="DA498" s="158" t="n">
        <v>1900</v>
      </c>
      <c r="DB498" s="158" t="n">
        <v>1</v>
      </c>
      <c r="DC498" s="158" t="n">
        <v>1</v>
      </c>
      <c r="DD498" s="158" t="n">
        <v>1900</v>
      </c>
      <c r="DE498" s="158" t="n">
        <v>1</v>
      </c>
      <c r="DF498" s="158" t="n">
        <v>1</v>
      </c>
      <c r="DG498" s="158" t="n">
        <v>1900</v>
      </c>
      <c r="DH498" s="158" t="n">
        <v>1</v>
      </c>
      <c r="DI498" s="158" t="n">
        <v>1</v>
      </c>
      <c r="DJ498" s="158" t="n">
        <v>1900</v>
      </c>
      <c r="DK498" s="158" t="n">
        <v>1</v>
      </c>
      <c r="DL498" s="158" t="n">
        <v>1</v>
      </c>
      <c r="DR498" s="158" t="n">
        <v>2</v>
      </c>
      <c r="DS498" s="158" t="n">
        <v>1</v>
      </c>
      <c r="DT498" s="158" t="n">
        <v>2</v>
      </c>
      <c r="DU498" s="158" t="n">
        <v>1</v>
      </c>
      <c r="DV498" s="158" t="n">
        <v>3</v>
      </c>
      <c r="DW498" s="158" t="n">
        <v>1</v>
      </c>
      <c r="DX498" s="158" t="n">
        <v>3</v>
      </c>
      <c r="DY498" s="158" t="n">
        <v>0</v>
      </c>
      <c r="DZ498" s="158" t="n">
        <v>0</v>
      </c>
      <c r="EA498" s="158" t="n">
        <v>0</v>
      </c>
      <c r="EB498" s="158" t="n">
        <v>0</v>
      </c>
      <c r="EC498" s="158" t="n">
        <v>0</v>
      </c>
      <c r="ED498" s="158" t="n">
        <v>0</v>
      </c>
      <c r="EE498" s="158" t="n">
        <v>0</v>
      </c>
      <c r="EF498" s="158" t="n">
        <v>0</v>
      </c>
      <c r="EG498" s="158" t="n">
        <v>0</v>
      </c>
      <c r="EH498" s="158" t="n">
        <v>0</v>
      </c>
      <c r="EI498" s="158" t="n">
        <v>0</v>
      </c>
      <c r="EJ498" s="158" t="n">
        <v>0</v>
      </c>
      <c r="EK498" s="158" t="n">
        <v>0</v>
      </c>
      <c r="EL498" s="158" t="n">
        <v>0</v>
      </c>
      <c r="EM498" s="158" t="n">
        <v>0</v>
      </c>
      <c r="EN498" s="158" t="n">
        <v>0</v>
      </c>
      <c r="EO498" s="158" t="n">
        <v>0</v>
      </c>
      <c r="EP498" s="158" t="n">
        <v>0</v>
      </c>
      <c r="EQ498" s="158" t="n">
        <v>0</v>
      </c>
      <c r="ER498" s="158" t="n">
        <v>0</v>
      </c>
      <c r="ES498" s="158" t="n">
        <v>0</v>
      </c>
      <c r="ET498" s="158" t="n">
        <v>0</v>
      </c>
      <c r="EU498" s="158" t="n">
        <v>0</v>
      </c>
      <c r="EV498" s="158" t="n">
        <v>0</v>
      </c>
      <c r="EW498" s="158" t="n">
        <v>0</v>
      </c>
      <c r="EX498" s="158" t="n">
        <v>0</v>
      </c>
      <c r="EY498" s="158" t="n">
        <v>0</v>
      </c>
      <c r="EZ498" s="158" t="n">
        <v>1900</v>
      </c>
      <c r="FA498" s="158" t="n">
        <v>1</v>
      </c>
      <c r="FB498" s="158" t="n">
        <v>1</v>
      </c>
      <c r="FC498" s="158" t="n">
        <v>1900</v>
      </c>
      <c r="FD498" s="158" t="n">
        <v>1</v>
      </c>
      <c r="FE498" s="158" t="n">
        <v>1</v>
      </c>
      <c r="FF498" s="158" t="n">
        <v>1900</v>
      </c>
      <c r="FG498" s="158" t="n">
        <v>1</v>
      </c>
      <c r="FH498" s="158" t="n">
        <v>1</v>
      </c>
      <c r="FI498" s="158" t="n">
        <v>1900</v>
      </c>
      <c r="FJ498" s="158" t="n">
        <v>1</v>
      </c>
      <c r="FK498" s="158" t="n">
        <v>1</v>
      </c>
      <c r="FL498" s="158" t="n">
        <v>1900</v>
      </c>
      <c r="FM498" s="158" t="n">
        <v>1</v>
      </c>
      <c r="FN498" s="158" t="n">
        <v>1</v>
      </c>
      <c r="FO498" s="158" t="n">
        <v>1900</v>
      </c>
      <c r="FP498" s="158" t="n">
        <v>1</v>
      </c>
      <c r="FQ498" s="158" t="n">
        <v>1</v>
      </c>
      <c r="FR498" s="158" t="n">
        <v>1900</v>
      </c>
      <c r="FS498" s="158" t="n">
        <v>1</v>
      </c>
      <c r="FT498" s="158" t="n">
        <v>1</v>
      </c>
      <c r="FU498" s="158" t="n">
        <v>1900</v>
      </c>
      <c r="FV498" s="158" t="n">
        <v>1</v>
      </c>
      <c r="FW498" s="158" t="n">
        <v>1</v>
      </c>
    </row>
    <row r="499">
      <c r="A499">
        <f>IF(F499&gt;1,A498,IF(AND(I499&lt;10,paste!A501&lt;10),RIGHT(H499,2)&amp;"0"&amp;I499&amp;"000"&amp;paste!A501,IF(AND(I499&lt;10,paste!A501&gt;=10,paste!A501&lt;100),RIGHT(H499,2)&amp;"0"&amp;I499&amp;"00"&amp;paste!A501,IF(AND(I499&lt;10,paste!A501&gt;=100,paste!A501&lt;1000),RIGHT(H499,2)&amp;"0"&amp;I499&amp;"0"&amp;paste!A501,IF(AND(I499&lt;10,paste!A501&gt;=1000),RIGHT(H499,2)&amp;"0"&amp;I499&amp;paste!A501,IF(AND(I499&gt;=10,paste!A501&lt;10),RIGHT(H499,2)&amp;I499&amp;"000"&amp;paste!A501,IF(AND(I499&gt;=10,paste!A501&gt;=10,paste!A501&lt;100),RIGHT(H499,2)&amp;I499&amp;"00"&amp;paste!A501,IF(AND(I499&gt;=10,paste!A501&gt;=100,paste!A501&lt;1000),RIGHT(H499,2)&amp;I499&amp;"0"&amp;paste!A501,RIGHT(H499,2)&amp;I499&amp;paste!A501))))))))</f>
        <v/>
      </c>
      <c r="B499">
        <f>YEAR(paste!C501)</f>
        <v/>
      </c>
      <c r="C499">
        <f>MONTH(paste!C501)</f>
        <v/>
      </c>
      <c r="D499">
        <f>DAY(paste!C501)</f>
        <v/>
      </c>
      <c r="E499" s="158" t="n">
        <v>0</v>
      </c>
      <c r="F499">
        <f>IF(AND(L499=L498,D499=D498),F498+1,1)</f>
        <v/>
      </c>
      <c r="G499" s="158" t="n">
        <v>0</v>
      </c>
      <c r="H499">
        <f>YEAR(paste!C501)</f>
        <v/>
      </c>
      <c r="I499">
        <f>MONTH(paste!C501)</f>
        <v/>
      </c>
      <c r="J499">
        <f>DAY(paste!C501)</f>
        <v/>
      </c>
      <c r="K499">
        <f>A499</f>
        <v/>
      </c>
      <c r="L499">
        <f>IF(ISBLANK(VLOOKUP(paste!J501,'得意先名 (2)'!$B$3:$F$2005,5,FALSE)),paste!P501,IFERROR(VLOOKUP(paste!J501,'得意先名 (2)'!$B$3:$F$2005,5,FALSE),"ZZZZZZZZZZZ"))</f>
        <v/>
      </c>
      <c r="M499">
        <f>IF(L499="ZZZZZZZZZZZ",paste!J501&amp;paste!K501&amp; "  :   "&amp;paste!M501&amp; "  :   "&amp;paste!P501,"")</f>
        <v/>
      </c>
      <c r="O499" s="158" t="n"/>
      <c r="P499">
        <f>VLOOKUP(L499,'L_User+EndUser'!$C$2:$K$500,8,FALSE)</f>
        <v/>
      </c>
      <c r="Q499">
        <f>VLOOKUP(L499,'L_User+EndUser'!$C$2:$K$500,9,FALSE)</f>
        <v/>
      </c>
      <c r="R499" s="158" t="n"/>
      <c r="T499" s="158" t="n"/>
      <c r="V499" s="158" t="n"/>
      <c r="AB499">
        <f>paste!J501</f>
        <v/>
      </c>
      <c r="AC499">
        <f>L499</f>
        <v/>
      </c>
      <c r="AO499">
        <f>YEAR(paste!O501)</f>
        <v/>
      </c>
      <c r="AP499">
        <f>MONTH(paste!O501)</f>
        <v/>
      </c>
      <c r="AQ499">
        <f>DAY(paste!O501)</f>
        <v/>
      </c>
      <c r="BD499">
        <f>IF(paste!L501="","",paste!L501)</f>
        <v/>
      </c>
      <c r="BM499" t="n">
        <v>1</v>
      </c>
      <c r="BN499">
        <f>VLOOKUP(paste!E501,L_Product!$A$2:$B$2001,2,FALSE)</f>
        <v/>
      </c>
      <c r="BO499" s="21" t="n"/>
      <c r="BT499" t="n">
        <v>2</v>
      </c>
      <c r="BU499">
        <f>IF($BM$2=1,2,IF($BM$2=18,1))</f>
        <v/>
      </c>
      <c r="BV499">
        <f>IF($BM$2=1,0,IF($BM$2=18,1))</f>
        <v/>
      </c>
      <c r="BW499" t="n">
        <v>2</v>
      </c>
      <c r="BX499" t="n">
        <v>0</v>
      </c>
      <c r="BY499" t="n">
        <v>3</v>
      </c>
      <c r="BZ499">
        <f>VLOOKUP(BN499,L_Product!$B$2:$Z$2001,14,FALSE)</f>
        <v/>
      </c>
      <c r="CA499">
        <f>paste!H501</f>
        <v/>
      </c>
      <c r="CB499">
        <f>BZ499*CA499</f>
        <v/>
      </c>
      <c r="CN499" s="158" t="n">
        <v>1</v>
      </c>
      <c r="CO499" s="158" t="n">
        <v>1</v>
      </c>
      <c r="CP499" s="158" t="n">
        <v>1</v>
      </c>
      <c r="CQ499" s="158" t="n">
        <v>1</v>
      </c>
      <c r="CR499" s="158" t="n">
        <v>1</v>
      </c>
      <c r="CS499" s="158" t="n">
        <v>0</v>
      </c>
      <c r="CT499" s="158" t="n">
        <v>0</v>
      </c>
      <c r="CU499" s="158" t="n">
        <v>0</v>
      </c>
      <c r="CV499" s="158" t="n">
        <v>0</v>
      </c>
      <c r="CW499" s="158" t="n">
        <v>0</v>
      </c>
      <c r="CX499">
        <f>B499</f>
        <v/>
      </c>
      <c r="CY499">
        <f>C499</f>
        <v/>
      </c>
      <c r="CZ499">
        <f>D499</f>
        <v/>
      </c>
      <c r="DA499" s="158" t="n">
        <v>1900</v>
      </c>
      <c r="DB499" s="158" t="n">
        <v>1</v>
      </c>
      <c r="DC499" s="158" t="n">
        <v>1</v>
      </c>
      <c r="DD499" s="158" t="n">
        <v>1900</v>
      </c>
      <c r="DE499" s="158" t="n">
        <v>1</v>
      </c>
      <c r="DF499" s="158" t="n">
        <v>1</v>
      </c>
      <c r="DG499" s="158" t="n">
        <v>1900</v>
      </c>
      <c r="DH499" s="158" t="n">
        <v>1</v>
      </c>
      <c r="DI499" s="158" t="n">
        <v>1</v>
      </c>
      <c r="DJ499" s="158" t="n">
        <v>1900</v>
      </c>
      <c r="DK499" s="158" t="n">
        <v>1</v>
      </c>
      <c r="DL499" s="158" t="n">
        <v>1</v>
      </c>
      <c r="DR499" s="158" t="n">
        <v>2</v>
      </c>
      <c r="DS499" s="158" t="n">
        <v>1</v>
      </c>
      <c r="DT499" s="158" t="n">
        <v>2</v>
      </c>
      <c r="DU499" s="158" t="n">
        <v>1</v>
      </c>
      <c r="DV499" s="158" t="n">
        <v>3</v>
      </c>
      <c r="DW499" s="158" t="n">
        <v>1</v>
      </c>
      <c r="DX499" s="158" t="n">
        <v>3</v>
      </c>
      <c r="DY499" s="158" t="n">
        <v>0</v>
      </c>
      <c r="DZ499" s="158" t="n">
        <v>0</v>
      </c>
      <c r="EA499" s="158" t="n">
        <v>0</v>
      </c>
      <c r="EB499" s="158" t="n">
        <v>0</v>
      </c>
      <c r="EC499" s="158" t="n">
        <v>0</v>
      </c>
      <c r="ED499" s="158" t="n">
        <v>0</v>
      </c>
      <c r="EE499" s="158" t="n">
        <v>0</v>
      </c>
      <c r="EF499" s="158" t="n">
        <v>0</v>
      </c>
      <c r="EG499" s="158" t="n">
        <v>0</v>
      </c>
      <c r="EH499" s="158" t="n">
        <v>0</v>
      </c>
      <c r="EI499" s="158" t="n">
        <v>0</v>
      </c>
      <c r="EJ499" s="158" t="n">
        <v>0</v>
      </c>
      <c r="EK499" s="158" t="n">
        <v>0</v>
      </c>
      <c r="EL499" s="158" t="n">
        <v>0</v>
      </c>
      <c r="EM499" s="158" t="n">
        <v>0</v>
      </c>
      <c r="EN499" s="158" t="n">
        <v>0</v>
      </c>
      <c r="EO499" s="158" t="n">
        <v>0</v>
      </c>
      <c r="EP499" s="158" t="n">
        <v>0</v>
      </c>
      <c r="EQ499" s="158" t="n">
        <v>0</v>
      </c>
      <c r="ER499" s="158" t="n">
        <v>0</v>
      </c>
      <c r="ES499" s="158" t="n">
        <v>0</v>
      </c>
      <c r="ET499" s="158" t="n">
        <v>0</v>
      </c>
      <c r="EU499" s="158" t="n">
        <v>0</v>
      </c>
      <c r="EV499" s="158" t="n">
        <v>0</v>
      </c>
      <c r="EW499" s="158" t="n">
        <v>0</v>
      </c>
      <c r="EX499" s="158" t="n">
        <v>0</v>
      </c>
      <c r="EY499" s="158" t="n">
        <v>0</v>
      </c>
      <c r="EZ499" s="158" t="n">
        <v>1900</v>
      </c>
      <c r="FA499" s="158" t="n">
        <v>1</v>
      </c>
      <c r="FB499" s="158" t="n">
        <v>1</v>
      </c>
      <c r="FC499" s="158" t="n">
        <v>1900</v>
      </c>
      <c r="FD499" s="158" t="n">
        <v>1</v>
      </c>
      <c r="FE499" s="158" t="n">
        <v>1</v>
      </c>
      <c r="FF499" s="158" t="n">
        <v>1900</v>
      </c>
      <c r="FG499" s="158" t="n">
        <v>1</v>
      </c>
      <c r="FH499" s="158" t="n">
        <v>1</v>
      </c>
      <c r="FI499" s="158" t="n">
        <v>1900</v>
      </c>
      <c r="FJ499" s="158" t="n">
        <v>1</v>
      </c>
      <c r="FK499" s="158" t="n">
        <v>1</v>
      </c>
      <c r="FL499" s="158" t="n">
        <v>1900</v>
      </c>
      <c r="FM499" s="158" t="n">
        <v>1</v>
      </c>
      <c r="FN499" s="158" t="n">
        <v>1</v>
      </c>
      <c r="FO499" s="158" t="n">
        <v>1900</v>
      </c>
      <c r="FP499" s="158" t="n">
        <v>1</v>
      </c>
      <c r="FQ499" s="158" t="n">
        <v>1</v>
      </c>
      <c r="FR499" s="158" t="n">
        <v>1900</v>
      </c>
      <c r="FS499" s="158" t="n">
        <v>1</v>
      </c>
      <c r="FT499" s="158" t="n">
        <v>1</v>
      </c>
      <c r="FU499" s="158" t="n">
        <v>1900</v>
      </c>
      <c r="FV499" s="158" t="n">
        <v>1</v>
      </c>
      <c r="FW499" s="158" t="n">
        <v>1</v>
      </c>
    </row>
    <row r="500">
      <c r="A500">
        <f>IF(F500&gt;1,A499,IF(AND(I500&lt;10,paste!A502&lt;10),RIGHT(H500,2)&amp;"0"&amp;I500&amp;"000"&amp;paste!A502,IF(AND(I500&lt;10,paste!A502&gt;=10,paste!A502&lt;100),RIGHT(H500,2)&amp;"0"&amp;I500&amp;"00"&amp;paste!A502,IF(AND(I500&lt;10,paste!A502&gt;=100,paste!A502&lt;1000),RIGHT(H500,2)&amp;"0"&amp;I500&amp;"0"&amp;paste!A502,IF(AND(I500&lt;10,paste!A502&gt;=1000),RIGHT(H500,2)&amp;"0"&amp;I500&amp;paste!A502,IF(AND(I500&gt;=10,paste!A502&lt;10),RIGHT(H500,2)&amp;I500&amp;"000"&amp;paste!A502,IF(AND(I500&gt;=10,paste!A502&gt;=10,paste!A502&lt;100),RIGHT(H500,2)&amp;I500&amp;"00"&amp;paste!A502,IF(AND(I500&gt;=10,paste!A502&gt;=100,paste!A502&lt;1000),RIGHT(H500,2)&amp;I500&amp;"0"&amp;paste!A502,RIGHT(H500,2)&amp;I500&amp;paste!A502))))))))</f>
        <v/>
      </c>
      <c r="B500">
        <f>YEAR(paste!C502)</f>
        <v/>
      </c>
      <c r="C500">
        <f>MONTH(paste!C502)</f>
        <v/>
      </c>
      <c r="D500">
        <f>DAY(paste!C502)</f>
        <v/>
      </c>
      <c r="E500" s="158" t="n">
        <v>0</v>
      </c>
      <c r="F500">
        <f>IF(AND(L500=L499,D500=D499),F499+1,1)</f>
        <v/>
      </c>
      <c r="G500" s="158" t="n">
        <v>0</v>
      </c>
      <c r="H500">
        <f>YEAR(paste!C502)</f>
        <v/>
      </c>
      <c r="I500">
        <f>MONTH(paste!C502)</f>
        <v/>
      </c>
      <c r="J500">
        <f>DAY(paste!C502)</f>
        <v/>
      </c>
      <c r="K500">
        <f>A500</f>
        <v/>
      </c>
      <c r="L500">
        <f>IF(ISBLANK(VLOOKUP(paste!J502,'得意先名 (2)'!$B$3:$F$2005,5,FALSE)),paste!P502,IFERROR(VLOOKUP(paste!J502,'得意先名 (2)'!$B$3:$F$2005,5,FALSE),"ZZZZZZZZZZZ"))</f>
        <v/>
      </c>
      <c r="M500">
        <f>IF(L500="ZZZZZZZZZZZ",paste!J502&amp;paste!K502&amp; "  :   "&amp;paste!M502&amp; "  :   "&amp;paste!P502,"")</f>
        <v/>
      </c>
      <c r="O500" s="158" t="n"/>
      <c r="P500">
        <f>VLOOKUP(L500,'L_User+EndUser'!$C$2:$K$500,8,FALSE)</f>
        <v/>
      </c>
      <c r="Q500">
        <f>VLOOKUP(L500,'L_User+EndUser'!$C$2:$K$500,9,FALSE)</f>
        <v/>
      </c>
      <c r="R500" s="158" t="n"/>
      <c r="T500" s="158" t="n"/>
      <c r="V500" s="158" t="n"/>
      <c r="AB500">
        <f>paste!J502</f>
        <v/>
      </c>
      <c r="AC500">
        <f>L500</f>
        <v/>
      </c>
      <c r="AO500">
        <f>YEAR(paste!O502)</f>
        <v/>
      </c>
      <c r="AP500">
        <f>MONTH(paste!O502)</f>
        <v/>
      </c>
      <c r="AQ500">
        <f>DAY(paste!O502)</f>
        <v/>
      </c>
      <c r="BD500">
        <f>IF(paste!L502="","",paste!L502)</f>
        <v/>
      </c>
      <c r="BM500" t="n">
        <v>1</v>
      </c>
      <c r="BN500">
        <f>VLOOKUP(paste!E502,L_Product!$A$2:$B$2001,2,FALSE)</f>
        <v/>
      </c>
      <c r="BO500" s="21" t="n"/>
      <c r="BT500" t="n">
        <v>2</v>
      </c>
      <c r="BU500">
        <f>IF($BM$2=1,2,IF($BM$2=18,1))</f>
        <v/>
      </c>
      <c r="BV500">
        <f>IF($BM$2=1,0,IF($BM$2=18,1))</f>
        <v/>
      </c>
      <c r="BW500" t="n">
        <v>2</v>
      </c>
      <c r="BX500" t="n">
        <v>0</v>
      </c>
      <c r="BY500" t="n">
        <v>3</v>
      </c>
      <c r="BZ500">
        <f>VLOOKUP(BN500,L_Product!$B$2:$Z$2001,14,FALSE)</f>
        <v/>
      </c>
      <c r="CA500">
        <f>paste!H502</f>
        <v/>
      </c>
      <c r="CB500">
        <f>BZ500*CA500</f>
        <v/>
      </c>
      <c r="CN500" s="158" t="n">
        <v>1</v>
      </c>
      <c r="CO500" s="158" t="n">
        <v>1</v>
      </c>
      <c r="CP500" s="158" t="n">
        <v>1</v>
      </c>
      <c r="CQ500" s="158" t="n">
        <v>1</v>
      </c>
      <c r="CR500" s="158" t="n">
        <v>1</v>
      </c>
      <c r="CS500" s="158" t="n">
        <v>0</v>
      </c>
      <c r="CT500" s="158" t="n">
        <v>0</v>
      </c>
      <c r="CU500" s="158" t="n">
        <v>0</v>
      </c>
      <c r="CV500" s="158" t="n">
        <v>0</v>
      </c>
      <c r="CW500" s="158" t="n">
        <v>0</v>
      </c>
      <c r="CX500">
        <f>B500</f>
        <v/>
      </c>
      <c r="CY500">
        <f>C500</f>
        <v/>
      </c>
      <c r="CZ500">
        <f>D500</f>
        <v/>
      </c>
      <c r="DA500" s="158" t="n">
        <v>1900</v>
      </c>
      <c r="DB500" s="158" t="n">
        <v>1</v>
      </c>
      <c r="DC500" s="158" t="n">
        <v>1</v>
      </c>
      <c r="DD500" s="158" t="n">
        <v>1900</v>
      </c>
      <c r="DE500" s="158" t="n">
        <v>1</v>
      </c>
      <c r="DF500" s="158" t="n">
        <v>1</v>
      </c>
      <c r="DG500" s="158" t="n">
        <v>1900</v>
      </c>
      <c r="DH500" s="158" t="n">
        <v>1</v>
      </c>
      <c r="DI500" s="158" t="n">
        <v>1</v>
      </c>
      <c r="DJ500" s="158" t="n">
        <v>1900</v>
      </c>
      <c r="DK500" s="158" t="n">
        <v>1</v>
      </c>
      <c r="DL500" s="158" t="n">
        <v>1</v>
      </c>
      <c r="DR500" s="158" t="n">
        <v>2</v>
      </c>
      <c r="DS500" s="158" t="n">
        <v>1</v>
      </c>
      <c r="DT500" s="158" t="n">
        <v>2</v>
      </c>
      <c r="DU500" s="158" t="n">
        <v>1</v>
      </c>
      <c r="DV500" s="158" t="n">
        <v>3</v>
      </c>
      <c r="DW500" s="158" t="n">
        <v>1</v>
      </c>
      <c r="DX500" s="158" t="n">
        <v>3</v>
      </c>
      <c r="DY500" s="158" t="n">
        <v>0</v>
      </c>
      <c r="DZ500" s="158" t="n">
        <v>0</v>
      </c>
      <c r="EA500" s="158" t="n">
        <v>0</v>
      </c>
      <c r="EB500" s="158" t="n">
        <v>0</v>
      </c>
      <c r="EC500" s="158" t="n">
        <v>0</v>
      </c>
      <c r="ED500" s="158" t="n">
        <v>0</v>
      </c>
      <c r="EE500" s="158" t="n">
        <v>0</v>
      </c>
      <c r="EF500" s="158" t="n">
        <v>0</v>
      </c>
      <c r="EG500" s="158" t="n">
        <v>0</v>
      </c>
      <c r="EH500" s="158" t="n">
        <v>0</v>
      </c>
      <c r="EI500" s="158" t="n">
        <v>0</v>
      </c>
      <c r="EJ500" s="158" t="n">
        <v>0</v>
      </c>
      <c r="EK500" s="158" t="n">
        <v>0</v>
      </c>
      <c r="EL500" s="158" t="n">
        <v>0</v>
      </c>
      <c r="EM500" s="158" t="n">
        <v>0</v>
      </c>
      <c r="EN500" s="158" t="n">
        <v>0</v>
      </c>
      <c r="EO500" s="158" t="n">
        <v>0</v>
      </c>
      <c r="EP500" s="158" t="n">
        <v>0</v>
      </c>
      <c r="EQ500" s="158" t="n">
        <v>0</v>
      </c>
      <c r="ER500" s="158" t="n">
        <v>0</v>
      </c>
      <c r="ES500" s="158" t="n">
        <v>0</v>
      </c>
      <c r="ET500" s="158" t="n">
        <v>0</v>
      </c>
      <c r="EU500" s="158" t="n">
        <v>0</v>
      </c>
      <c r="EV500" s="158" t="n">
        <v>0</v>
      </c>
      <c r="EW500" s="158" t="n">
        <v>0</v>
      </c>
      <c r="EX500" s="158" t="n">
        <v>0</v>
      </c>
      <c r="EY500" s="158" t="n">
        <v>0</v>
      </c>
      <c r="EZ500" s="158" t="n">
        <v>1900</v>
      </c>
      <c r="FA500" s="158" t="n">
        <v>1</v>
      </c>
      <c r="FB500" s="158" t="n">
        <v>1</v>
      </c>
      <c r="FC500" s="158" t="n">
        <v>1900</v>
      </c>
      <c r="FD500" s="158" t="n">
        <v>1</v>
      </c>
      <c r="FE500" s="158" t="n">
        <v>1</v>
      </c>
      <c r="FF500" s="158" t="n">
        <v>1900</v>
      </c>
      <c r="FG500" s="158" t="n">
        <v>1</v>
      </c>
      <c r="FH500" s="158" t="n">
        <v>1</v>
      </c>
      <c r="FI500" s="158" t="n">
        <v>1900</v>
      </c>
      <c r="FJ500" s="158" t="n">
        <v>1</v>
      </c>
      <c r="FK500" s="158" t="n">
        <v>1</v>
      </c>
      <c r="FL500" s="158" t="n">
        <v>1900</v>
      </c>
      <c r="FM500" s="158" t="n">
        <v>1</v>
      </c>
      <c r="FN500" s="158" t="n">
        <v>1</v>
      </c>
      <c r="FO500" s="158" t="n">
        <v>1900</v>
      </c>
      <c r="FP500" s="158" t="n">
        <v>1</v>
      </c>
      <c r="FQ500" s="158" t="n">
        <v>1</v>
      </c>
      <c r="FR500" s="158" t="n">
        <v>1900</v>
      </c>
      <c r="FS500" s="158" t="n">
        <v>1</v>
      </c>
      <c r="FT500" s="158" t="n">
        <v>1</v>
      </c>
      <c r="FU500" s="158" t="n">
        <v>1900</v>
      </c>
      <c r="FV500" s="158" t="n">
        <v>1</v>
      </c>
      <c r="FW500" s="158" t="n">
        <v>1</v>
      </c>
    </row>
    <row r="501">
      <c r="A501">
        <f>IF(F501&gt;1,A500,IF(AND(I501&lt;10,paste!A503&lt;10),RIGHT(H501,2)&amp;"0"&amp;I501&amp;"000"&amp;paste!A503,IF(AND(I501&lt;10,paste!A503&gt;=10,paste!A503&lt;100),RIGHT(H501,2)&amp;"0"&amp;I501&amp;"00"&amp;paste!A503,IF(AND(I501&lt;10,paste!A503&gt;=100,paste!A503&lt;1000),RIGHT(H501,2)&amp;"0"&amp;I501&amp;"0"&amp;paste!A503,IF(AND(I501&lt;10,paste!A503&gt;=1000),RIGHT(H501,2)&amp;"0"&amp;I501&amp;paste!A503,IF(AND(I501&gt;=10,paste!A503&lt;10),RIGHT(H501,2)&amp;I501&amp;"000"&amp;paste!A503,IF(AND(I501&gt;=10,paste!A503&gt;=10,paste!A503&lt;100),RIGHT(H501,2)&amp;I501&amp;"00"&amp;paste!A503,IF(AND(I501&gt;=10,paste!A503&gt;=100,paste!A503&lt;1000),RIGHT(H501,2)&amp;I501&amp;"0"&amp;paste!A503,RIGHT(H501,2)&amp;I501&amp;paste!A503))))))))</f>
        <v/>
      </c>
      <c r="B501">
        <f>YEAR(paste!C503)</f>
        <v/>
      </c>
      <c r="C501">
        <f>MONTH(paste!C503)</f>
        <v/>
      </c>
      <c r="D501">
        <f>DAY(paste!C503)</f>
        <v/>
      </c>
      <c r="E501" s="158" t="n">
        <v>0</v>
      </c>
      <c r="F501">
        <f>IF(AND(L501=L500,D501=D500),F500+1,1)</f>
        <v/>
      </c>
      <c r="G501" s="158" t="n">
        <v>0</v>
      </c>
      <c r="H501">
        <f>YEAR(paste!C503)</f>
        <v/>
      </c>
      <c r="I501">
        <f>MONTH(paste!C503)</f>
        <v/>
      </c>
      <c r="J501">
        <f>DAY(paste!C503)</f>
        <v/>
      </c>
      <c r="K501">
        <f>A501</f>
        <v/>
      </c>
      <c r="L501">
        <f>IF(ISBLANK(VLOOKUP(paste!J503,'得意先名 (2)'!$B$3:$F$2005,5,FALSE)),paste!P503,IFERROR(VLOOKUP(paste!J503,'得意先名 (2)'!$B$3:$F$2005,5,FALSE),"ZZZZZZZZZZZ"))</f>
        <v/>
      </c>
      <c r="M501">
        <f>IF(L501="ZZZZZZZZZZZ",paste!J503&amp;paste!K503&amp; "  :   "&amp;paste!M503&amp; "  :   "&amp;paste!P503,"")</f>
        <v/>
      </c>
      <c r="O501" s="158" t="n"/>
      <c r="P501">
        <f>VLOOKUP(L501,'L_User+EndUser'!$C$2:$K$500,8,FALSE)</f>
        <v/>
      </c>
      <c r="Q501">
        <f>VLOOKUP(L501,'L_User+EndUser'!$C$2:$K$500,9,FALSE)</f>
        <v/>
      </c>
      <c r="R501" s="158" t="n"/>
      <c r="T501" s="158" t="n"/>
      <c r="V501" s="158" t="n"/>
      <c r="AB501">
        <f>paste!J503</f>
        <v/>
      </c>
      <c r="AC501">
        <f>L501</f>
        <v/>
      </c>
      <c r="AO501">
        <f>YEAR(paste!O503)</f>
        <v/>
      </c>
      <c r="AP501">
        <f>MONTH(paste!O503)</f>
        <v/>
      </c>
      <c r="AQ501">
        <f>DAY(paste!O503)</f>
        <v/>
      </c>
      <c r="BD501">
        <f>IF(paste!L503="","",paste!L503)</f>
        <v/>
      </c>
      <c r="BM501" t="n">
        <v>1</v>
      </c>
      <c r="BN501">
        <f>VLOOKUP(paste!E503,L_Product!$A$2:$B$2001,2,FALSE)</f>
        <v/>
      </c>
      <c r="BO501" s="21" t="n"/>
      <c r="BT501" t="n">
        <v>2</v>
      </c>
      <c r="BU501">
        <f>IF($BM$2=1,2,IF($BM$2=18,1))</f>
        <v/>
      </c>
      <c r="BV501">
        <f>IF($BM$2=1,0,IF($BM$2=18,1))</f>
        <v/>
      </c>
      <c r="BW501" t="n">
        <v>2</v>
      </c>
      <c r="BX501" t="n">
        <v>0</v>
      </c>
      <c r="BY501" t="n">
        <v>3</v>
      </c>
      <c r="BZ501">
        <f>VLOOKUP(BN501,L_Product!$B$2:$Z$2001,14,FALSE)</f>
        <v/>
      </c>
      <c r="CA501">
        <f>paste!H503</f>
        <v/>
      </c>
      <c r="CB501">
        <f>BZ501*CA501</f>
        <v/>
      </c>
      <c r="CN501" s="158" t="n">
        <v>1</v>
      </c>
      <c r="CO501" s="158" t="n">
        <v>1</v>
      </c>
      <c r="CP501" s="158" t="n">
        <v>1</v>
      </c>
      <c r="CQ501" s="158" t="n">
        <v>1</v>
      </c>
      <c r="CR501" s="158" t="n">
        <v>1</v>
      </c>
      <c r="CS501" s="158" t="n">
        <v>0</v>
      </c>
      <c r="CT501" s="158" t="n">
        <v>0</v>
      </c>
      <c r="CU501" s="158" t="n">
        <v>0</v>
      </c>
      <c r="CV501" s="158" t="n">
        <v>0</v>
      </c>
      <c r="CW501" s="158" t="n">
        <v>0</v>
      </c>
      <c r="CX501">
        <f>B501</f>
        <v/>
      </c>
      <c r="CY501">
        <f>C501</f>
        <v/>
      </c>
      <c r="CZ501">
        <f>D501</f>
        <v/>
      </c>
      <c r="DA501" s="158" t="n">
        <v>1900</v>
      </c>
      <c r="DB501" s="158" t="n">
        <v>1</v>
      </c>
      <c r="DC501" s="158" t="n">
        <v>1</v>
      </c>
      <c r="DD501" s="158" t="n">
        <v>1900</v>
      </c>
      <c r="DE501" s="158" t="n">
        <v>1</v>
      </c>
      <c r="DF501" s="158" t="n">
        <v>1</v>
      </c>
      <c r="DG501" s="158" t="n">
        <v>1900</v>
      </c>
      <c r="DH501" s="158" t="n">
        <v>1</v>
      </c>
      <c r="DI501" s="158" t="n">
        <v>1</v>
      </c>
      <c r="DJ501" s="158" t="n">
        <v>1900</v>
      </c>
      <c r="DK501" s="158" t="n">
        <v>1</v>
      </c>
      <c r="DL501" s="158" t="n">
        <v>1</v>
      </c>
      <c r="DR501" s="158" t="n">
        <v>2</v>
      </c>
      <c r="DS501" s="158" t="n">
        <v>1</v>
      </c>
      <c r="DT501" s="158" t="n">
        <v>2</v>
      </c>
      <c r="DU501" s="158" t="n">
        <v>1</v>
      </c>
      <c r="DV501" s="158" t="n">
        <v>3</v>
      </c>
      <c r="DW501" s="158" t="n">
        <v>1</v>
      </c>
      <c r="DX501" s="158" t="n">
        <v>3</v>
      </c>
      <c r="DY501" s="158" t="n">
        <v>0</v>
      </c>
      <c r="DZ501" s="158" t="n">
        <v>0</v>
      </c>
      <c r="EA501" s="158" t="n">
        <v>0</v>
      </c>
      <c r="EB501" s="158" t="n">
        <v>0</v>
      </c>
      <c r="EC501" s="158" t="n">
        <v>0</v>
      </c>
      <c r="ED501" s="158" t="n">
        <v>0</v>
      </c>
      <c r="EE501" s="158" t="n">
        <v>0</v>
      </c>
      <c r="EF501" s="158" t="n">
        <v>0</v>
      </c>
      <c r="EG501" s="158" t="n">
        <v>0</v>
      </c>
      <c r="EH501" s="158" t="n">
        <v>0</v>
      </c>
      <c r="EI501" s="158" t="n">
        <v>0</v>
      </c>
      <c r="EJ501" s="158" t="n">
        <v>0</v>
      </c>
      <c r="EK501" s="158" t="n">
        <v>0</v>
      </c>
      <c r="EL501" s="158" t="n">
        <v>0</v>
      </c>
      <c r="EM501" s="158" t="n">
        <v>0</v>
      </c>
      <c r="EN501" s="158" t="n">
        <v>0</v>
      </c>
      <c r="EO501" s="158" t="n">
        <v>0</v>
      </c>
      <c r="EP501" s="158" t="n">
        <v>0</v>
      </c>
      <c r="EQ501" s="158" t="n">
        <v>0</v>
      </c>
      <c r="ER501" s="158" t="n">
        <v>0</v>
      </c>
      <c r="ES501" s="158" t="n">
        <v>0</v>
      </c>
      <c r="ET501" s="158" t="n">
        <v>0</v>
      </c>
      <c r="EU501" s="158" t="n">
        <v>0</v>
      </c>
      <c r="EV501" s="158" t="n">
        <v>0</v>
      </c>
      <c r="EW501" s="158" t="n">
        <v>0</v>
      </c>
      <c r="EX501" s="158" t="n">
        <v>0</v>
      </c>
      <c r="EY501" s="158" t="n">
        <v>0</v>
      </c>
      <c r="EZ501" s="158" t="n">
        <v>1900</v>
      </c>
      <c r="FA501" s="158" t="n">
        <v>1</v>
      </c>
      <c r="FB501" s="158" t="n">
        <v>1</v>
      </c>
      <c r="FC501" s="158" t="n">
        <v>1900</v>
      </c>
      <c r="FD501" s="158" t="n">
        <v>1</v>
      </c>
      <c r="FE501" s="158" t="n">
        <v>1</v>
      </c>
      <c r="FF501" s="158" t="n">
        <v>1900</v>
      </c>
      <c r="FG501" s="158" t="n">
        <v>1</v>
      </c>
      <c r="FH501" s="158" t="n">
        <v>1</v>
      </c>
      <c r="FI501" s="158" t="n">
        <v>1900</v>
      </c>
      <c r="FJ501" s="158" t="n">
        <v>1</v>
      </c>
      <c r="FK501" s="158" t="n">
        <v>1</v>
      </c>
      <c r="FL501" s="158" t="n">
        <v>1900</v>
      </c>
      <c r="FM501" s="158" t="n">
        <v>1</v>
      </c>
      <c r="FN501" s="158" t="n">
        <v>1</v>
      </c>
      <c r="FO501" s="158" t="n">
        <v>1900</v>
      </c>
      <c r="FP501" s="158" t="n">
        <v>1</v>
      </c>
      <c r="FQ501" s="158" t="n">
        <v>1</v>
      </c>
      <c r="FR501" s="158" t="n">
        <v>1900</v>
      </c>
      <c r="FS501" s="158" t="n">
        <v>1</v>
      </c>
      <c r="FT501" s="158" t="n">
        <v>1</v>
      </c>
      <c r="FU501" s="158" t="n">
        <v>1900</v>
      </c>
      <c r="FV501" s="158" t="n">
        <v>1</v>
      </c>
      <c r="FW501" s="158" t="n">
        <v>1</v>
      </c>
    </row>
    <row r="502">
      <c r="A502">
        <f>IF(F502&gt;1,A501,IF(AND(I502&lt;10,paste!A504&lt;10),RIGHT(H502,2)&amp;"0"&amp;I502&amp;"000"&amp;paste!A504,IF(AND(I502&lt;10,paste!A504&gt;=10,paste!A504&lt;100),RIGHT(H502,2)&amp;"0"&amp;I502&amp;"00"&amp;paste!A504,IF(AND(I502&lt;10,paste!A504&gt;=100,paste!A504&lt;1000),RIGHT(H502,2)&amp;"0"&amp;I502&amp;"0"&amp;paste!A504,IF(AND(I502&lt;10,paste!A504&gt;=1000),RIGHT(H502,2)&amp;"0"&amp;I502&amp;paste!A504,IF(AND(I502&gt;=10,paste!A504&lt;10),RIGHT(H502,2)&amp;I502&amp;"000"&amp;paste!A504,IF(AND(I502&gt;=10,paste!A504&gt;=10,paste!A504&lt;100),RIGHT(H502,2)&amp;I502&amp;"00"&amp;paste!A504,IF(AND(I502&gt;=10,paste!A504&gt;=100,paste!A504&lt;1000),RIGHT(H502,2)&amp;I502&amp;"0"&amp;paste!A504,RIGHT(H502,2)&amp;I502&amp;paste!A504))))))))</f>
        <v/>
      </c>
      <c r="B502">
        <f>YEAR(paste!C504)</f>
        <v/>
      </c>
      <c r="C502">
        <f>MONTH(paste!C504)</f>
        <v/>
      </c>
      <c r="D502">
        <f>DAY(paste!C504)</f>
        <v/>
      </c>
      <c r="E502" s="158" t="n">
        <v>0</v>
      </c>
      <c r="F502">
        <f>IF(AND(L502=L501,D502=D501),F501+1,1)</f>
        <v/>
      </c>
      <c r="G502" s="158" t="n">
        <v>0</v>
      </c>
      <c r="H502">
        <f>YEAR(paste!C504)</f>
        <v/>
      </c>
      <c r="I502">
        <f>MONTH(paste!C504)</f>
        <v/>
      </c>
      <c r="J502">
        <f>DAY(paste!C504)</f>
        <v/>
      </c>
      <c r="K502">
        <f>A502</f>
        <v/>
      </c>
      <c r="L502">
        <f>IF(ISBLANK(VLOOKUP(paste!J504,'得意先名 (2)'!$B$3:$F$2005,5,FALSE)),paste!P504,IFERROR(VLOOKUP(paste!J504,'得意先名 (2)'!$B$3:$F$2005,5,FALSE),"ZZZZZZZZZZZ"))</f>
        <v/>
      </c>
      <c r="M502">
        <f>IF(L502="ZZZZZZZZZZZ",paste!J504&amp;paste!K504&amp; "  :   "&amp;paste!M504&amp; "  :   "&amp;paste!P504,"")</f>
        <v/>
      </c>
      <c r="O502" s="158" t="n"/>
      <c r="P502">
        <f>VLOOKUP(L502,'L_User+EndUser'!$C$2:$K$500,8,FALSE)</f>
        <v/>
      </c>
      <c r="Q502">
        <f>VLOOKUP(L502,'L_User+EndUser'!$C$2:$K$500,9,FALSE)</f>
        <v/>
      </c>
      <c r="R502" s="158" t="n"/>
      <c r="T502" s="158" t="n"/>
      <c r="V502" s="158" t="n"/>
      <c r="AB502">
        <f>paste!J504</f>
        <v/>
      </c>
      <c r="AC502">
        <f>L502</f>
        <v/>
      </c>
      <c r="AO502">
        <f>YEAR(paste!O504)</f>
        <v/>
      </c>
      <c r="AP502">
        <f>MONTH(paste!O504)</f>
        <v/>
      </c>
      <c r="AQ502">
        <f>DAY(paste!O504)</f>
        <v/>
      </c>
      <c r="BD502">
        <f>IF(paste!L504="","",paste!L504)</f>
        <v/>
      </c>
      <c r="BM502" t="n">
        <v>1</v>
      </c>
      <c r="BN502">
        <f>VLOOKUP(paste!E504,L_Product!$A$2:$B$2001,2,FALSE)</f>
        <v/>
      </c>
      <c r="BO502" s="21" t="n"/>
      <c r="BT502" t="n">
        <v>2</v>
      </c>
      <c r="BU502">
        <f>IF($BM$2=1,2,IF($BM$2=18,1))</f>
        <v/>
      </c>
      <c r="BV502">
        <f>IF($BM$2=1,0,IF($BM$2=18,1))</f>
        <v/>
      </c>
      <c r="BW502" t="n">
        <v>2</v>
      </c>
      <c r="BX502" t="n">
        <v>0</v>
      </c>
      <c r="BY502" t="n">
        <v>3</v>
      </c>
      <c r="BZ502">
        <f>VLOOKUP(BN502,L_Product!$B$2:$Z$2001,14,FALSE)</f>
        <v/>
      </c>
      <c r="CA502">
        <f>paste!H504</f>
        <v/>
      </c>
      <c r="CB502">
        <f>BZ502*CA502</f>
        <v/>
      </c>
      <c r="CN502" s="158" t="n">
        <v>1</v>
      </c>
      <c r="CO502" s="158" t="n">
        <v>1</v>
      </c>
      <c r="CP502" s="158" t="n">
        <v>1</v>
      </c>
      <c r="CQ502" s="158" t="n">
        <v>1</v>
      </c>
      <c r="CR502" s="158" t="n">
        <v>1</v>
      </c>
      <c r="CS502" s="158" t="n">
        <v>0</v>
      </c>
      <c r="CT502" s="158" t="n">
        <v>0</v>
      </c>
      <c r="CU502" s="158" t="n">
        <v>0</v>
      </c>
      <c r="CV502" s="158" t="n">
        <v>0</v>
      </c>
      <c r="CW502" s="158" t="n">
        <v>0</v>
      </c>
      <c r="CX502">
        <f>B502</f>
        <v/>
      </c>
      <c r="CY502">
        <f>C502</f>
        <v/>
      </c>
      <c r="CZ502">
        <f>D502</f>
        <v/>
      </c>
      <c r="DA502" s="158" t="n">
        <v>1900</v>
      </c>
      <c r="DB502" s="158" t="n">
        <v>1</v>
      </c>
      <c r="DC502" s="158" t="n">
        <v>1</v>
      </c>
      <c r="DD502" s="158" t="n">
        <v>1900</v>
      </c>
      <c r="DE502" s="158" t="n">
        <v>1</v>
      </c>
      <c r="DF502" s="158" t="n">
        <v>1</v>
      </c>
      <c r="DG502" s="158" t="n">
        <v>1900</v>
      </c>
      <c r="DH502" s="158" t="n">
        <v>1</v>
      </c>
      <c r="DI502" s="158" t="n">
        <v>1</v>
      </c>
      <c r="DJ502" s="158" t="n">
        <v>1900</v>
      </c>
      <c r="DK502" s="158" t="n">
        <v>1</v>
      </c>
      <c r="DL502" s="158" t="n">
        <v>1</v>
      </c>
      <c r="DR502" s="158" t="n">
        <v>2</v>
      </c>
      <c r="DS502" s="158" t="n">
        <v>1</v>
      </c>
      <c r="DT502" s="158" t="n">
        <v>2</v>
      </c>
      <c r="DU502" s="158" t="n">
        <v>1</v>
      </c>
      <c r="DV502" s="158" t="n">
        <v>3</v>
      </c>
      <c r="DW502" s="158" t="n">
        <v>1</v>
      </c>
      <c r="DX502" s="158" t="n">
        <v>3</v>
      </c>
      <c r="DY502" s="158" t="n">
        <v>0</v>
      </c>
      <c r="DZ502" s="158" t="n">
        <v>0</v>
      </c>
      <c r="EA502" s="158" t="n">
        <v>0</v>
      </c>
      <c r="EB502" s="158" t="n">
        <v>0</v>
      </c>
      <c r="EC502" s="158" t="n">
        <v>0</v>
      </c>
      <c r="ED502" s="158" t="n">
        <v>0</v>
      </c>
      <c r="EE502" s="158" t="n">
        <v>0</v>
      </c>
      <c r="EF502" s="158" t="n">
        <v>0</v>
      </c>
      <c r="EG502" s="158" t="n">
        <v>0</v>
      </c>
      <c r="EH502" s="158" t="n">
        <v>0</v>
      </c>
      <c r="EI502" s="158" t="n">
        <v>0</v>
      </c>
      <c r="EJ502" s="158" t="n">
        <v>0</v>
      </c>
      <c r="EK502" s="158" t="n">
        <v>0</v>
      </c>
      <c r="EL502" s="158" t="n">
        <v>0</v>
      </c>
      <c r="EM502" s="158" t="n">
        <v>0</v>
      </c>
      <c r="EN502" s="158" t="n">
        <v>0</v>
      </c>
      <c r="EO502" s="158" t="n">
        <v>0</v>
      </c>
      <c r="EP502" s="158" t="n">
        <v>0</v>
      </c>
      <c r="EQ502" s="158" t="n">
        <v>0</v>
      </c>
      <c r="ER502" s="158" t="n">
        <v>0</v>
      </c>
      <c r="ES502" s="158" t="n">
        <v>0</v>
      </c>
      <c r="ET502" s="158" t="n">
        <v>0</v>
      </c>
      <c r="EU502" s="158" t="n">
        <v>0</v>
      </c>
      <c r="EV502" s="158" t="n">
        <v>0</v>
      </c>
      <c r="EW502" s="158" t="n">
        <v>0</v>
      </c>
      <c r="EX502" s="158" t="n">
        <v>0</v>
      </c>
      <c r="EY502" s="158" t="n">
        <v>0</v>
      </c>
      <c r="EZ502" s="158" t="n">
        <v>1900</v>
      </c>
      <c r="FA502" s="158" t="n">
        <v>1</v>
      </c>
      <c r="FB502" s="158" t="n">
        <v>1</v>
      </c>
      <c r="FC502" s="158" t="n">
        <v>1900</v>
      </c>
      <c r="FD502" s="158" t="n">
        <v>1</v>
      </c>
      <c r="FE502" s="158" t="n">
        <v>1</v>
      </c>
      <c r="FF502" s="158" t="n">
        <v>1900</v>
      </c>
      <c r="FG502" s="158" t="n">
        <v>1</v>
      </c>
      <c r="FH502" s="158" t="n">
        <v>1</v>
      </c>
      <c r="FI502" s="158" t="n">
        <v>1900</v>
      </c>
      <c r="FJ502" s="158" t="n">
        <v>1</v>
      </c>
      <c r="FK502" s="158" t="n">
        <v>1</v>
      </c>
      <c r="FL502" s="158" t="n">
        <v>1900</v>
      </c>
      <c r="FM502" s="158" t="n">
        <v>1</v>
      </c>
      <c r="FN502" s="158" t="n">
        <v>1</v>
      </c>
      <c r="FO502" s="158" t="n">
        <v>1900</v>
      </c>
      <c r="FP502" s="158" t="n">
        <v>1</v>
      </c>
      <c r="FQ502" s="158" t="n">
        <v>1</v>
      </c>
      <c r="FR502" s="158" t="n">
        <v>1900</v>
      </c>
      <c r="FS502" s="158" t="n">
        <v>1</v>
      </c>
      <c r="FT502" s="158" t="n">
        <v>1</v>
      </c>
      <c r="FU502" s="158" t="n">
        <v>1900</v>
      </c>
      <c r="FV502" s="158" t="n">
        <v>1</v>
      </c>
      <c r="FW502" s="158" t="n">
        <v>1</v>
      </c>
    </row>
    <row r="503">
      <c r="A503">
        <f>IF(F503&gt;1,A502,IF(AND(I503&lt;10,paste!A505&lt;10),RIGHT(H503,2)&amp;"0"&amp;I503&amp;"000"&amp;paste!A505,IF(AND(I503&lt;10,paste!A505&gt;=10,paste!A505&lt;100),RIGHT(H503,2)&amp;"0"&amp;I503&amp;"00"&amp;paste!A505,IF(AND(I503&lt;10,paste!A505&gt;=100,paste!A505&lt;1000),RIGHT(H503,2)&amp;"0"&amp;I503&amp;"0"&amp;paste!A505,IF(AND(I503&lt;10,paste!A505&gt;=1000),RIGHT(H503,2)&amp;"0"&amp;I503&amp;paste!A505,IF(AND(I503&gt;=10,paste!A505&lt;10),RIGHT(H503,2)&amp;I503&amp;"000"&amp;paste!A505,IF(AND(I503&gt;=10,paste!A505&gt;=10,paste!A505&lt;100),RIGHT(H503,2)&amp;I503&amp;"00"&amp;paste!A505,IF(AND(I503&gt;=10,paste!A505&gt;=100,paste!A505&lt;1000),RIGHT(H503,2)&amp;I503&amp;"0"&amp;paste!A505,RIGHT(H503,2)&amp;I503&amp;paste!A505))))))))</f>
        <v/>
      </c>
      <c r="B503">
        <f>YEAR(paste!C505)</f>
        <v/>
      </c>
      <c r="C503">
        <f>MONTH(paste!C505)</f>
        <v/>
      </c>
      <c r="D503">
        <f>DAY(paste!C505)</f>
        <v/>
      </c>
      <c r="E503" s="158" t="n">
        <v>0</v>
      </c>
      <c r="F503">
        <f>IF(AND(L503=L502,D503=D502),F502+1,1)</f>
        <v/>
      </c>
      <c r="G503" s="158" t="n">
        <v>0</v>
      </c>
      <c r="H503">
        <f>YEAR(paste!C505)</f>
        <v/>
      </c>
      <c r="I503">
        <f>MONTH(paste!C505)</f>
        <v/>
      </c>
      <c r="J503">
        <f>DAY(paste!C505)</f>
        <v/>
      </c>
      <c r="K503">
        <f>A503</f>
        <v/>
      </c>
      <c r="L503">
        <f>IF(ISBLANK(VLOOKUP(paste!J505,'得意先名 (2)'!$B$3:$F$2005,5,FALSE)),paste!P505,IFERROR(VLOOKUP(paste!J505,'得意先名 (2)'!$B$3:$F$2005,5,FALSE),"ZZZZZZZZZZZ"))</f>
        <v/>
      </c>
      <c r="M503">
        <f>IF(L503="ZZZZZZZZZZZ",paste!J505&amp;paste!K505&amp; "  :   "&amp;paste!M505&amp; "  :   "&amp;paste!P505,"")</f>
        <v/>
      </c>
      <c r="O503" s="158" t="n"/>
      <c r="P503">
        <f>VLOOKUP(L503,'L_User+EndUser'!$C$2:$K$500,8,FALSE)</f>
        <v/>
      </c>
      <c r="Q503">
        <f>VLOOKUP(L503,'L_User+EndUser'!$C$2:$K$500,9,FALSE)</f>
        <v/>
      </c>
      <c r="R503" s="158" t="n"/>
      <c r="T503" s="158" t="n"/>
      <c r="V503" s="158" t="n"/>
      <c r="AB503">
        <f>paste!J505</f>
        <v/>
      </c>
      <c r="AC503">
        <f>L503</f>
        <v/>
      </c>
      <c r="AO503">
        <f>YEAR(paste!O505)</f>
        <v/>
      </c>
      <c r="AP503">
        <f>MONTH(paste!O505)</f>
        <v/>
      </c>
      <c r="AQ503">
        <f>DAY(paste!O505)</f>
        <v/>
      </c>
      <c r="BD503">
        <f>IF(paste!L505="","",paste!L505)</f>
        <v/>
      </c>
      <c r="BM503" t="n">
        <v>1</v>
      </c>
      <c r="BN503">
        <f>VLOOKUP(paste!E505,L_Product!$A$2:$B$2001,2,FALSE)</f>
        <v/>
      </c>
      <c r="BO503" s="21" t="n"/>
      <c r="BT503" t="n">
        <v>2</v>
      </c>
      <c r="BU503">
        <f>IF($BM$2=1,2,IF($BM$2=18,1))</f>
        <v/>
      </c>
      <c r="BV503">
        <f>IF($BM$2=1,0,IF($BM$2=18,1))</f>
        <v/>
      </c>
      <c r="BW503" t="n">
        <v>2</v>
      </c>
      <c r="BX503" t="n">
        <v>0</v>
      </c>
      <c r="BY503" t="n">
        <v>3</v>
      </c>
      <c r="BZ503">
        <f>VLOOKUP(BN503,L_Product!$B$2:$Z$2001,14,FALSE)</f>
        <v/>
      </c>
      <c r="CA503">
        <f>paste!H505</f>
        <v/>
      </c>
      <c r="CB503">
        <f>BZ503*CA503</f>
        <v/>
      </c>
      <c r="CN503" s="158" t="n">
        <v>1</v>
      </c>
      <c r="CO503" s="158" t="n">
        <v>1</v>
      </c>
      <c r="CP503" s="158" t="n">
        <v>1</v>
      </c>
      <c r="CQ503" s="158" t="n">
        <v>1</v>
      </c>
      <c r="CR503" s="158" t="n">
        <v>1</v>
      </c>
      <c r="CS503" s="158" t="n">
        <v>0</v>
      </c>
      <c r="CT503" s="158" t="n">
        <v>0</v>
      </c>
      <c r="CU503" s="158" t="n">
        <v>0</v>
      </c>
      <c r="CV503" s="158" t="n">
        <v>0</v>
      </c>
      <c r="CW503" s="158" t="n">
        <v>0</v>
      </c>
      <c r="CX503">
        <f>B503</f>
        <v/>
      </c>
      <c r="CY503">
        <f>C503</f>
        <v/>
      </c>
      <c r="CZ503">
        <f>D503</f>
        <v/>
      </c>
      <c r="DA503" s="158" t="n">
        <v>1900</v>
      </c>
      <c r="DB503" s="158" t="n">
        <v>1</v>
      </c>
      <c r="DC503" s="158" t="n">
        <v>1</v>
      </c>
      <c r="DD503" s="158" t="n">
        <v>1900</v>
      </c>
      <c r="DE503" s="158" t="n">
        <v>1</v>
      </c>
      <c r="DF503" s="158" t="n">
        <v>1</v>
      </c>
      <c r="DG503" s="158" t="n">
        <v>1900</v>
      </c>
      <c r="DH503" s="158" t="n">
        <v>1</v>
      </c>
      <c r="DI503" s="158" t="n">
        <v>1</v>
      </c>
      <c r="DJ503" s="158" t="n">
        <v>1900</v>
      </c>
      <c r="DK503" s="158" t="n">
        <v>1</v>
      </c>
      <c r="DL503" s="158" t="n">
        <v>1</v>
      </c>
      <c r="DR503" s="158" t="n">
        <v>2</v>
      </c>
      <c r="DS503" s="158" t="n">
        <v>1</v>
      </c>
      <c r="DT503" s="158" t="n">
        <v>2</v>
      </c>
      <c r="DU503" s="158" t="n">
        <v>1</v>
      </c>
      <c r="DV503" s="158" t="n">
        <v>3</v>
      </c>
      <c r="DW503" s="158" t="n">
        <v>1</v>
      </c>
      <c r="DX503" s="158" t="n">
        <v>3</v>
      </c>
      <c r="DY503" s="158" t="n">
        <v>0</v>
      </c>
      <c r="DZ503" s="158" t="n">
        <v>0</v>
      </c>
      <c r="EA503" s="158" t="n">
        <v>0</v>
      </c>
      <c r="EB503" s="158" t="n">
        <v>0</v>
      </c>
      <c r="EC503" s="158" t="n">
        <v>0</v>
      </c>
      <c r="ED503" s="158" t="n">
        <v>0</v>
      </c>
      <c r="EE503" s="158" t="n">
        <v>0</v>
      </c>
      <c r="EF503" s="158" t="n">
        <v>0</v>
      </c>
      <c r="EG503" s="158" t="n">
        <v>0</v>
      </c>
      <c r="EH503" s="158" t="n">
        <v>0</v>
      </c>
      <c r="EI503" s="158" t="n">
        <v>0</v>
      </c>
      <c r="EJ503" s="158" t="n">
        <v>0</v>
      </c>
      <c r="EK503" s="158" t="n">
        <v>0</v>
      </c>
      <c r="EL503" s="158" t="n">
        <v>0</v>
      </c>
      <c r="EM503" s="158" t="n">
        <v>0</v>
      </c>
      <c r="EN503" s="158" t="n">
        <v>0</v>
      </c>
      <c r="EO503" s="158" t="n">
        <v>0</v>
      </c>
      <c r="EP503" s="158" t="n">
        <v>0</v>
      </c>
      <c r="EQ503" s="158" t="n">
        <v>0</v>
      </c>
      <c r="ER503" s="158" t="n">
        <v>0</v>
      </c>
      <c r="ES503" s="158" t="n">
        <v>0</v>
      </c>
      <c r="ET503" s="158" t="n">
        <v>0</v>
      </c>
      <c r="EU503" s="158" t="n">
        <v>0</v>
      </c>
      <c r="EV503" s="158" t="n">
        <v>0</v>
      </c>
      <c r="EW503" s="158" t="n">
        <v>0</v>
      </c>
      <c r="EX503" s="158" t="n">
        <v>0</v>
      </c>
      <c r="EY503" s="158" t="n">
        <v>0</v>
      </c>
      <c r="EZ503" s="158" t="n">
        <v>1900</v>
      </c>
      <c r="FA503" s="158" t="n">
        <v>1</v>
      </c>
      <c r="FB503" s="158" t="n">
        <v>1</v>
      </c>
      <c r="FC503" s="158" t="n">
        <v>1900</v>
      </c>
      <c r="FD503" s="158" t="n">
        <v>1</v>
      </c>
      <c r="FE503" s="158" t="n">
        <v>1</v>
      </c>
      <c r="FF503" s="158" t="n">
        <v>1900</v>
      </c>
      <c r="FG503" s="158" t="n">
        <v>1</v>
      </c>
      <c r="FH503" s="158" t="n">
        <v>1</v>
      </c>
      <c r="FI503" s="158" t="n">
        <v>1900</v>
      </c>
      <c r="FJ503" s="158" t="n">
        <v>1</v>
      </c>
      <c r="FK503" s="158" t="n">
        <v>1</v>
      </c>
      <c r="FL503" s="158" t="n">
        <v>1900</v>
      </c>
      <c r="FM503" s="158" t="n">
        <v>1</v>
      </c>
      <c r="FN503" s="158" t="n">
        <v>1</v>
      </c>
      <c r="FO503" s="158" t="n">
        <v>1900</v>
      </c>
      <c r="FP503" s="158" t="n">
        <v>1</v>
      </c>
      <c r="FQ503" s="158" t="n">
        <v>1</v>
      </c>
      <c r="FR503" s="158" t="n">
        <v>1900</v>
      </c>
      <c r="FS503" s="158" t="n">
        <v>1</v>
      </c>
      <c r="FT503" s="158" t="n">
        <v>1</v>
      </c>
      <c r="FU503" s="158" t="n">
        <v>1900</v>
      </c>
      <c r="FV503" s="158" t="n">
        <v>1</v>
      </c>
      <c r="FW503" s="158" t="n">
        <v>1</v>
      </c>
    </row>
    <row r="504">
      <c r="A504">
        <f>IF(F504&gt;1,A503,IF(AND(I504&lt;10,paste!A506&lt;10),RIGHT(H504,2)&amp;"0"&amp;I504&amp;"000"&amp;paste!A506,IF(AND(I504&lt;10,paste!A506&gt;=10,paste!A506&lt;100),RIGHT(H504,2)&amp;"0"&amp;I504&amp;"00"&amp;paste!A506,IF(AND(I504&lt;10,paste!A506&gt;=100,paste!A506&lt;1000),RIGHT(H504,2)&amp;"0"&amp;I504&amp;"0"&amp;paste!A506,IF(AND(I504&lt;10,paste!A506&gt;=1000),RIGHT(H504,2)&amp;"0"&amp;I504&amp;paste!A506,IF(AND(I504&gt;=10,paste!A506&lt;10),RIGHT(H504,2)&amp;I504&amp;"000"&amp;paste!A506,IF(AND(I504&gt;=10,paste!A506&gt;=10,paste!A506&lt;100),RIGHT(H504,2)&amp;I504&amp;"00"&amp;paste!A506,IF(AND(I504&gt;=10,paste!A506&gt;=100,paste!A506&lt;1000),RIGHT(H504,2)&amp;I504&amp;"0"&amp;paste!A506,RIGHT(H504,2)&amp;I504&amp;paste!A506))))))))</f>
        <v/>
      </c>
      <c r="B504">
        <f>YEAR(paste!C506)</f>
        <v/>
      </c>
      <c r="C504">
        <f>MONTH(paste!C506)</f>
        <v/>
      </c>
      <c r="D504">
        <f>DAY(paste!C506)</f>
        <v/>
      </c>
      <c r="E504" s="158" t="n">
        <v>0</v>
      </c>
      <c r="F504">
        <f>IF(AND(L504=L503,D504=D503),F503+1,1)</f>
        <v/>
      </c>
      <c r="G504" s="158" t="n">
        <v>0</v>
      </c>
      <c r="H504">
        <f>YEAR(paste!C506)</f>
        <v/>
      </c>
      <c r="I504">
        <f>MONTH(paste!C506)</f>
        <v/>
      </c>
      <c r="J504">
        <f>DAY(paste!C506)</f>
        <v/>
      </c>
      <c r="K504">
        <f>A504</f>
        <v/>
      </c>
      <c r="L504">
        <f>IF(ISBLANK(VLOOKUP(paste!J506,'得意先名 (2)'!$B$3:$F$2005,5,FALSE)),paste!P506,IFERROR(VLOOKUP(paste!J506,'得意先名 (2)'!$B$3:$F$2005,5,FALSE),"ZZZZZZZZZZZ"))</f>
        <v/>
      </c>
      <c r="M504">
        <f>IF(L504="ZZZZZZZZZZZ",paste!J506&amp;paste!K506&amp; "  :   "&amp;paste!M506&amp; "  :   "&amp;paste!P506,"")</f>
        <v/>
      </c>
      <c r="O504" s="158" t="n"/>
      <c r="P504">
        <f>VLOOKUP(L504,'L_User+EndUser'!$C$2:$K$500,8,FALSE)</f>
        <v/>
      </c>
      <c r="Q504">
        <f>VLOOKUP(L504,'L_User+EndUser'!$C$2:$K$500,9,FALSE)</f>
        <v/>
      </c>
      <c r="R504" s="158" t="n"/>
      <c r="T504" s="158" t="n"/>
      <c r="V504" s="158" t="n"/>
      <c r="AB504">
        <f>paste!J506</f>
        <v/>
      </c>
      <c r="AC504">
        <f>L504</f>
        <v/>
      </c>
      <c r="AO504">
        <f>YEAR(paste!O506)</f>
        <v/>
      </c>
      <c r="AP504">
        <f>MONTH(paste!O506)</f>
        <v/>
      </c>
      <c r="AQ504">
        <f>DAY(paste!O506)</f>
        <v/>
      </c>
      <c r="BD504">
        <f>IF(paste!L506="","",paste!L506)</f>
        <v/>
      </c>
      <c r="BM504" t="n">
        <v>1</v>
      </c>
      <c r="BN504">
        <f>VLOOKUP(paste!E506,L_Product!$A$2:$B$2001,2,FALSE)</f>
        <v/>
      </c>
      <c r="BO504" s="21" t="n"/>
      <c r="BT504" t="n">
        <v>2</v>
      </c>
      <c r="BU504">
        <f>IF($BM$2=1,2,IF($BM$2=18,1))</f>
        <v/>
      </c>
      <c r="BV504">
        <f>IF($BM$2=1,0,IF($BM$2=18,1))</f>
        <v/>
      </c>
      <c r="BW504" t="n">
        <v>2</v>
      </c>
      <c r="BX504" t="n">
        <v>0</v>
      </c>
      <c r="BY504" t="n">
        <v>3</v>
      </c>
      <c r="BZ504">
        <f>VLOOKUP(BN504,L_Product!$B$2:$Z$2001,14,FALSE)</f>
        <v/>
      </c>
      <c r="CA504">
        <f>paste!H506</f>
        <v/>
      </c>
      <c r="CB504">
        <f>BZ504*CA504</f>
        <v/>
      </c>
      <c r="CN504" s="158" t="n">
        <v>1</v>
      </c>
      <c r="CO504" s="158" t="n">
        <v>1</v>
      </c>
      <c r="CP504" s="158" t="n">
        <v>1</v>
      </c>
      <c r="CQ504" s="158" t="n">
        <v>1</v>
      </c>
      <c r="CR504" s="158" t="n">
        <v>1</v>
      </c>
      <c r="CS504" s="158" t="n">
        <v>0</v>
      </c>
      <c r="CT504" s="158" t="n">
        <v>0</v>
      </c>
      <c r="CU504" s="158" t="n">
        <v>0</v>
      </c>
      <c r="CV504" s="158" t="n">
        <v>0</v>
      </c>
      <c r="CW504" s="158" t="n">
        <v>0</v>
      </c>
      <c r="CX504">
        <f>B504</f>
        <v/>
      </c>
      <c r="CY504">
        <f>C504</f>
        <v/>
      </c>
      <c r="CZ504">
        <f>D504</f>
        <v/>
      </c>
      <c r="DA504" s="158" t="n">
        <v>1900</v>
      </c>
      <c r="DB504" s="158" t="n">
        <v>1</v>
      </c>
      <c r="DC504" s="158" t="n">
        <v>1</v>
      </c>
      <c r="DD504" s="158" t="n">
        <v>1900</v>
      </c>
      <c r="DE504" s="158" t="n">
        <v>1</v>
      </c>
      <c r="DF504" s="158" t="n">
        <v>1</v>
      </c>
      <c r="DG504" s="158" t="n">
        <v>1900</v>
      </c>
      <c r="DH504" s="158" t="n">
        <v>1</v>
      </c>
      <c r="DI504" s="158" t="n">
        <v>1</v>
      </c>
      <c r="DJ504" s="158" t="n">
        <v>1900</v>
      </c>
      <c r="DK504" s="158" t="n">
        <v>1</v>
      </c>
      <c r="DL504" s="158" t="n">
        <v>1</v>
      </c>
      <c r="DR504" s="158" t="n">
        <v>2</v>
      </c>
      <c r="DS504" s="158" t="n">
        <v>1</v>
      </c>
      <c r="DT504" s="158" t="n">
        <v>2</v>
      </c>
      <c r="DU504" s="158" t="n">
        <v>1</v>
      </c>
      <c r="DV504" s="158" t="n">
        <v>3</v>
      </c>
      <c r="DW504" s="158" t="n">
        <v>1</v>
      </c>
      <c r="DX504" s="158" t="n">
        <v>3</v>
      </c>
      <c r="DY504" s="158" t="n">
        <v>0</v>
      </c>
      <c r="DZ504" s="158" t="n">
        <v>0</v>
      </c>
      <c r="EA504" s="158" t="n">
        <v>0</v>
      </c>
      <c r="EB504" s="158" t="n">
        <v>0</v>
      </c>
      <c r="EC504" s="158" t="n">
        <v>0</v>
      </c>
      <c r="ED504" s="158" t="n">
        <v>0</v>
      </c>
      <c r="EE504" s="158" t="n">
        <v>0</v>
      </c>
      <c r="EF504" s="158" t="n">
        <v>0</v>
      </c>
      <c r="EG504" s="158" t="n">
        <v>0</v>
      </c>
      <c r="EH504" s="158" t="n">
        <v>0</v>
      </c>
      <c r="EI504" s="158" t="n">
        <v>0</v>
      </c>
      <c r="EJ504" s="158" t="n">
        <v>0</v>
      </c>
      <c r="EK504" s="158" t="n">
        <v>0</v>
      </c>
      <c r="EL504" s="158" t="n">
        <v>0</v>
      </c>
      <c r="EM504" s="158" t="n">
        <v>0</v>
      </c>
      <c r="EN504" s="158" t="n">
        <v>0</v>
      </c>
      <c r="EO504" s="158" t="n">
        <v>0</v>
      </c>
      <c r="EP504" s="158" t="n">
        <v>0</v>
      </c>
      <c r="EQ504" s="158" t="n">
        <v>0</v>
      </c>
      <c r="ER504" s="158" t="n">
        <v>0</v>
      </c>
      <c r="ES504" s="158" t="n">
        <v>0</v>
      </c>
      <c r="ET504" s="158" t="n">
        <v>0</v>
      </c>
      <c r="EU504" s="158" t="n">
        <v>0</v>
      </c>
      <c r="EV504" s="158" t="n">
        <v>0</v>
      </c>
      <c r="EW504" s="158" t="n">
        <v>0</v>
      </c>
      <c r="EX504" s="158" t="n">
        <v>0</v>
      </c>
      <c r="EY504" s="158" t="n">
        <v>0</v>
      </c>
      <c r="EZ504" s="158" t="n">
        <v>1900</v>
      </c>
      <c r="FA504" s="158" t="n">
        <v>1</v>
      </c>
      <c r="FB504" s="158" t="n">
        <v>1</v>
      </c>
      <c r="FC504" s="158" t="n">
        <v>1900</v>
      </c>
      <c r="FD504" s="158" t="n">
        <v>1</v>
      </c>
      <c r="FE504" s="158" t="n">
        <v>1</v>
      </c>
      <c r="FF504" s="158" t="n">
        <v>1900</v>
      </c>
      <c r="FG504" s="158" t="n">
        <v>1</v>
      </c>
      <c r="FH504" s="158" t="n">
        <v>1</v>
      </c>
      <c r="FI504" s="158" t="n">
        <v>1900</v>
      </c>
      <c r="FJ504" s="158" t="n">
        <v>1</v>
      </c>
      <c r="FK504" s="158" t="n">
        <v>1</v>
      </c>
      <c r="FL504" s="158" t="n">
        <v>1900</v>
      </c>
      <c r="FM504" s="158" t="n">
        <v>1</v>
      </c>
      <c r="FN504" s="158" t="n">
        <v>1</v>
      </c>
      <c r="FO504" s="158" t="n">
        <v>1900</v>
      </c>
      <c r="FP504" s="158" t="n">
        <v>1</v>
      </c>
      <c r="FQ504" s="158" t="n">
        <v>1</v>
      </c>
      <c r="FR504" s="158" t="n">
        <v>1900</v>
      </c>
      <c r="FS504" s="158" t="n">
        <v>1</v>
      </c>
      <c r="FT504" s="158" t="n">
        <v>1</v>
      </c>
      <c r="FU504" s="158" t="n">
        <v>1900</v>
      </c>
      <c r="FV504" s="158" t="n">
        <v>1</v>
      </c>
      <c r="FW504" s="158" t="n">
        <v>1</v>
      </c>
    </row>
    <row r="505">
      <c r="A505">
        <f>IF(F505&gt;1,A504,IF(AND(I505&lt;10,paste!A507&lt;10),RIGHT(H505,2)&amp;"0"&amp;I505&amp;"000"&amp;paste!A507,IF(AND(I505&lt;10,paste!A507&gt;=10,paste!A507&lt;100),RIGHT(H505,2)&amp;"0"&amp;I505&amp;"00"&amp;paste!A507,IF(AND(I505&lt;10,paste!A507&gt;=100,paste!A507&lt;1000),RIGHT(H505,2)&amp;"0"&amp;I505&amp;"0"&amp;paste!A507,IF(AND(I505&lt;10,paste!A507&gt;=1000),RIGHT(H505,2)&amp;"0"&amp;I505&amp;paste!A507,IF(AND(I505&gt;=10,paste!A507&lt;10),RIGHT(H505,2)&amp;I505&amp;"000"&amp;paste!A507,IF(AND(I505&gt;=10,paste!A507&gt;=10,paste!A507&lt;100),RIGHT(H505,2)&amp;I505&amp;"00"&amp;paste!A507,IF(AND(I505&gt;=10,paste!A507&gt;=100,paste!A507&lt;1000),RIGHT(H505,2)&amp;I505&amp;"0"&amp;paste!A507,RIGHT(H505,2)&amp;I505&amp;paste!A507))))))))</f>
        <v/>
      </c>
      <c r="B505">
        <f>YEAR(paste!C507)</f>
        <v/>
      </c>
      <c r="C505">
        <f>MONTH(paste!C507)</f>
        <v/>
      </c>
      <c r="D505">
        <f>DAY(paste!C507)</f>
        <v/>
      </c>
      <c r="E505" s="158" t="n">
        <v>0</v>
      </c>
      <c r="F505">
        <f>IF(AND(L505=L504,D505=D504),F504+1,1)</f>
        <v/>
      </c>
      <c r="G505" s="158" t="n">
        <v>0</v>
      </c>
      <c r="H505">
        <f>YEAR(paste!C507)</f>
        <v/>
      </c>
      <c r="I505">
        <f>MONTH(paste!C507)</f>
        <v/>
      </c>
      <c r="J505">
        <f>DAY(paste!C507)</f>
        <v/>
      </c>
      <c r="K505">
        <f>A505</f>
        <v/>
      </c>
      <c r="L505">
        <f>IF(ISBLANK(VLOOKUP(paste!J507,'得意先名 (2)'!$B$3:$F$2005,5,FALSE)),paste!P507,IFERROR(VLOOKUP(paste!J507,'得意先名 (2)'!$B$3:$F$2005,5,FALSE),"ZZZZZZZZZZZ"))</f>
        <v/>
      </c>
      <c r="M505">
        <f>IF(L505="ZZZZZZZZZZZ",paste!J507&amp;paste!K507&amp; "  :   "&amp;paste!M507&amp; "  :   "&amp;paste!P507,"")</f>
        <v/>
      </c>
      <c r="O505" s="158" t="n"/>
      <c r="P505">
        <f>VLOOKUP(L505,'L_User+EndUser'!$C$2:$K$500,8,FALSE)</f>
        <v/>
      </c>
      <c r="Q505">
        <f>VLOOKUP(L505,'L_User+EndUser'!$C$2:$K$500,9,FALSE)</f>
        <v/>
      </c>
      <c r="R505" s="158" t="n"/>
      <c r="T505" s="158" t="n"/>
      <c r="V505" s="158" t="n"/>
      <c r="AB505">
        <f>paste!J507</f>
        <v/>
      </c>
      <c r="AC505">
        <f>L505</f>
        <v/>
      </c>
      <c r="AO505">
        <f>YEAR(paste!O507)</f>
        <v/>
      </c>
      <c r="AP505">
        <f>MONTH(paste!O507)</f>
        <v/>
      </c>
      <c r="AQ505">
        <f>DAY(paste!O507)</f>
        <v/>
      </c>
      <c r="BD505">
        <f>IF(paste!L507="","",paste!L507)</f>
        <v/>
      </c>
      <c r="BM505" t="n">
        <v>1</v>
      </c>
      <c r="BN505">
        <f>VLOOKUP(paste!E507,L_Product!$A$2:$B$2001,2,FALSE)</f>
        <v/>
      </c>
      <c r="BO505" s="21" t="n"/>
      <c r="BT505" t="n">
        <v>2</v>
      </c>
      <c r="BU505">
        <f>IF($BM$2=1,2,IF($BM$2=18,1))</f>
        <v/>
      </c>
      <c r="BV505">
        <f>IF($BM$2=1,0,IF($BM$2=18,1))</f>
        <v/>
      </c>
      <c r="BW505" t="n">
        <v>2</v>
      </c>
      <c r="BX505" t="n">
        <v>0</v>
      </c>
      <c r="BY505" t="n">
        <v>3</v>
      </c>
      <c r="BZ505">
        <f>VLOOKUP(BN505,L_Product!$B$2:$Z$2001,14,FALSE)</f>
        <v/>
      </c>
      <c r="CA505">
        <f>paste!H507</f>
        <v/>
      </c>
      <c r="CB505">
        <f>BZ505*CA505</f>
        <v/>
      </c>
      <c r="CN505" s="158" t="n">
        <v>1</v>
      </c>
      <c r="CO505" s="158" t="n">
        <v>1</v>
      </c>
      <c r="CP505" s="158" t="n">
        <v>1</v>
      </c>
      <c r="CQ505" s="158" t="n">
        <v>1</v>
      </c>
      <c r="CR505" s="158" t="n">
        <v>1</v>
      </c>
      <c r="CS505" s="158" t="n">
        <v>0</v>
      </c>
      <c r="CT505" s="158" t="n">
        <v>0</v>
      </c>
      <c r="CU505" s="158" t="n">
        <v>0</v>
      </c>
      <c r="CV505" s="158" t="n">
        <v>0</v>
      </c>
      <c r="CW505" s="158" t="n">
        <v>0</v>
      </c>
      <c r="CX505">
        <f>B505</f>
        <v/>
      </c>
      <c r="CY505">
        <f>C505</f>
        <v/>
      </c>
      <c r="CZ505">
        <f>D505</f>
        <v/>
      </c>
      <c r="DA505" s="158" t="n">
        <v>1900</v>
      </c>
      <c r="DB505" s="158" t="n">
        <v>1</v>
      </c>
      <c r="DC505" s="158" t="n">
        <v>1</v>
      </c>
      <c r="DD505" s="158" t="n">
        <v>1900</v>
      </c>
      <c r="DE505" s="158" t="n">
        <v>1</v>
      </c>
      <c r="DF505" s="158" t="n">
        <v>1</v>
      </c>
      <c r="DG505" s="158" t="n">
        <v>1900</v>
      </c>
      <c r="DH505" s="158" t="n">
        <v>1</v>
      </c>
      <c r="DI505" s="158" t="n">
        <v>1</v>
      </c>
      <c r="DJ505" s="158" t="n">
        <v>1900</v>
      </c>
      <c r="DK505" s="158" t="n">
        <v>1</v>
      </c>
      <c r="DL505" s="158" t="n">
        <v>1</v>
      </c>
      <c r="DR505" s="158" t="n">
        <v>2</v>
      </c>
      <c r="DS505" s="158" t="n">
        <v>1</v>
      </c>
      <c r="DT505" s="158" t="n">
        <v>2</v>
      </c>
      <c r="DU505" s="158" t="n">
        <v>1</v>
      </c>
      <c r="DV505" s="158" t="n">
        <v>3</v>
      </c>
      <c r="DW505" s="158" t="n">
        <v>1</v>
      </c>
      <c r="DX505" s="158" t="n">
        <v>3</v>
      </c>
      <c r="DY505" s="158" t="n">
        <v>0</v>
      </c>
      <c r="DZ505" s="158" t="n">
        <v>0</v>
      </c>
      <c r="EA505" s="158" t="n">
        <v>0</v>
      </c>
      <c r="EB505" s="158" t="n">
        <v>0</v>
      </c>
      <c r="EC505" s="158" t="n">
        <v>0</v>
      </c>
      <c r="ED505" s="158" t="n">
        <v>0</v>
      </c>
      <c r="EE505" s="158" t="n">
        <v>0</v>
      </c>
      <c r="EF505" s="158" t="n">
        <v>0</v>
      </c>
      <c r="EG505" s="158" t="n">
        <v>0</v>
      </c>
      <c r="EH505" s="158" t="n">
        <v>0</v>
      </c>
      <c r="EI505" s="158" t="n">
        <v>0</v>
      </c>
      <c r="EJ505" s="158" t="n">
        <v>0</v>
      </c>
      <c r="EK505" s="158" t="n">
        <v>0</v>
      </c>
      <c r="EL505" s="158" t="n">
        <v>0</v>
      </c>
      <c r="EM505" s="158" t="n">
        <v>0</v>
      </c>
      <c r="EN505" s="158" t="n">
        <v>0</v>
      </c>
      <c r="EO505" s="158" t="n">
        <v>0</v>
      </c>
      <c r="EP505" s="158" t="n">
        <v>0</v>
      </c>
      <c r="EQ505" s="158" t="n">
        <v>0</v>
      </c>
      <c r="ER505" s="158" t="n">
        <v>0</v>
      </c>
      <c r="ES505" s="158" t="n">
        <v>0</v>
      </c>
      <c r="ET505" s="158" t="n">
        <v>0</v>
      </c>
      <c r="EU505" s="158" t="n">
        <v>0</v>
      </c>
      <c r="EV505" s="158" t="n">
        <v>0</v>
      </c>
      <c r="EW505" s="158" t="n">
        <v>0</v>
      </c>
      <c r="EX505" s="158" t="n">
        <v>0</v>
      </c>
      <c r="EY505" s="158" t="n">
        <v>0</v>
      </c>
      <c r="EZ505" s="158" t="n">
        <v>1900</v>
      </c>
      <c r="FA505" s="158" t="n">
        <v>1</v>
      </c>
      <c r="FB505" s="158" t="n">
        <v>1</v>
      </c>
      <c r="FC505" s="158" t="n">
        <v>1900</v>
      </c>
      <c r="FD505" s="158" t="n">
        <v>1</v>
      </c>
      <c r="FE505" s="158" t="n">
        <v>1</v>
      </c>
      <c r="FF505" s="158" t="n">
        <v>1900</v>
      </c>
      <c r="FG505" s="158" t="n">
        <v>1</v>
      </c>
      <c r="FH505" s="158" t="n">
        <v>1</v>
      </c>
      <c r="FI505" s="158" t="n">
        <v>1900</v>
      </c>
      <c r="FJ505" s="158" t="n">
        <v>1</v>
      </c>
      <c r="FK505" s="158" t="n">
        <v>1</v>
      </c>
      <c r="FL505" s="158" t="n">
        <v>1900</v>
      </c>
      <c r="FM505" s="158" t="n">
        <v>1</v>
      </c>
      <c r="FN505" s="158" t="n">
        <v>1</v>
      </c>
      <c r="FO505" s="158" t="n">
        <v>1900</v>
      </c>
      <c r="FP505" s="158" t="n">
        <v>1</v>
      </c>
      <c r="FQ505" s="158" t="n">
        <v>1</v>
      </c>
      <c r="FR505" s="158" t="n">
        <v>1900</v>
      </c>
      <c r="FS505" s="158" t="n">
        <v>1</v>
      </c>
      <c r="FT505" s="158" t="n">
        <v>1</v>
      </c>
      <c r="FU505" s="158" t="n">
        <v>1900</v>
      </c>
      <c r="FV505" s="158" t="n">
        <v>1</v>
      </c>
      <c r="FW505" s="158" t="n">
        <v>1</v>
      </c>
    </row>
    <row r="506">
      <c r="A506">
        <f>IF(F506&gt;1,A505,IF(AND(I506&lt;10,paste!A508&lt;10),RIGHT(H506,2)&amp;"0"&amp;I506&amp;"000"&amp;paste!A508,IF(AND(I506&lt;10,paste!A508&gt;=10,paste!A508&lt;100),RIGHT(H506,2)&amp;"0"&amp;I506&amp;"00"&amp;paste!A508,IF(AND(I506&lt;10,paste!A508&gt;=100,paste!A508&lt;1000),RIGHT(H506,2)&amp;"0"&amp;I506&amp;"0"&amp;paste!A508,IF(AND(I506&lt;10,paste!A508&gt;=1000),RIGHT(H506,2)&amp;"0"&amp;I506&amp;paste!A508,IF(AND(I506&gt;=10,paste!A508&lt;10),RIGHT(H506,2)&amp;I506&amp;"000"&amp;paste!A508,IF(AND(I506&gt;=10,paste!A508&gt;=10,paste!A508&lt;100),RIGHT(H506,2)&amp;I506&amp;"00"&amp;paste!A508,IF(AND(I506&gt;=10,paste!A508&gt;=100,paste!A508&lt;1000),RIGHT(H506,2)&amp;I506&amp;"0"&amp;paste!A508,RIGHT(H506,2)&amp;I506&amp;paste!A508))))))))</f>
        <v/>
      </c>
      <c r="B506">
        <f>YEAR(paste!C508)</f>
        <v/>
      </c>
      <c r="C506">
        <f>MONTH(paste!C508)</f>
        <v/>
      </c>
      <c r="D506">
        <f>DAY(paste!C508)</f>
        <v/>
      </c>
      <c r="E506" s="158" t="n">
        <v>0</v>
      </c>
      <c r="F506">
        <f>IF(AND(L506=L505,D506=D505),F505+1,1)</f>
        <v/>
      </c>
      <c r="G506" s="158" t="n">
        <v>0</v>
      </c>
      <c r="H506">
        <f>YEAR(paste!C508)</f>
        <v/>
      </c>
      <c r="I506">
        <f>MONTH(paste!C508)</f>
        <v/>
      </c>
      <c r="J506">
        <f>DAY(paste!C508)</f>
        <v/>
      </c>
      <c r="K506">
        <f>A506</f>
        <v/>
      </c>
      <c r="L506">
        <f>IF(ISBLANK(VLOOKUP(paste!J508,'得意先名 (2)'!$B$3:$F$2005,5,FALSE)),paste!P508,IFERROR(VLOOKUP(paste!J508,'得意先名 (2)'!$B$3:$F$2005,5,FALSE),"ZZZZZZZZZZZ"))</f>
        <v/>
      </c>
      <c r="M506">
        <f>IF(L506="ZZZZZZZZZZZ",paste!J508&amp;paste!K508&amp; "  :   "&amp;paste!M508&amp; "  :   "&amp;paste!P508,"")</f>
        <v/>
      </c>
      <c r="O506" s="158" t="n"/>
      <c r="P506">
        <f>VLOOKUP(L506,'L_User+EndUser'!$C$2:$K$500,8,FALSE)</f>
        <v/>
      </c>
      <c r="Q506">
        <f>VLOOKUP(L506,'L_User+EndUser'!$C$2:$K$500,9,FALSE)</f>
        <v/>
      </c>
      <c r="R506" s="158" t="n"/>
      <c r="T506" s="158" t="n"/>
      <c r="V506" s="158" t="n"/>
      <c r="AB506">
        <f>paste!J508</f>
        <v/>
      </c>
      <c r="AC506">
        <f>L506</f>
        <v/>
      </c>
      <c r="AO506">
        <f>YEAR(paste!O508)</f>
        <v/>
      </c>
      <c r="AP506">
        <f>MONTH(paste!O508)</f>
        <v/>
      </c>
      <c r="AQ506">
        <f>DAY(paste!O508)</f>
        <v/>
      </c>
      <c r="BD506">
        <f>IF(paste!L508="","",paste!L508)</f>
        <v/>
      </c>
      <c r="BM506" t="n">
        <v>1</v>
      </c>
      <c r="BN506">
        <f>VLOOKUP(paste!E508,L_Product!$A$2:$B$2001,2,FALSE)</f>
        <v/>
      </c>
      <c r="BO506" s="21" t="n"/>
      <c r="BT506" t="n">
        <v>2</v>
      </c>
      <c r="BU506">
        <f>IF($BM$2=1,2,IF($BM$2=18,1))</f>
        <v/>
      </c>
      <c r="BV506">
        <f>IF($BM$2=1,0,IF($BM$2=18,1))</f>
        <v/>
      </c>
      <c r="BW506" t="n">
        <v>2</v>
      </c>
      <c r="BX506" t="n">
        <v>0</v>
      </c>
      <c r="BY506" t="n">
        <v>3</v>
      </c>
      <c r="BZ506">
        <f>VLOOKUP(BN506,L_Product!$B$2:$Z$2001,14,FALSE)</f>
        <v/>
      </c>
      <c r="CA506">
        <f>paste!H508</f>
        <v/>
      </c>
      <c r="CB506">
        <f>BZ506*CA506</f>
        <v/>
      </c>
      <c r="CN506" s="158" t="n">
        <v>1</v>
      </c>
      <c r="CO506" s="158" t="n">
        <v>1</v>
      </c>
      <c r="CP506" s="158" t="n">
        <v>1</v>
      </c>
      <c r="CQ506" s="158" t="n">
        <v>1</v>
      </c>
      <c r="CR506" s="158" t="n">
        <v>1</v>
      </c>
      <c r="CS506" s="158" t="n">
        <v>0</v>
      </c>
      <c r="CT506" s="158" t="n">
        <v>0</v>
      </c>
      <c r="CU506" s="158" t="n">
        <v>0</v>
      </c>
      <c r="CV506" s="158" t="n">
        <v>0</v>
      </c>
      <c r="CW506" s="158" t="n">
        <v>0</v>
      </c>
      <c r="CX506">
        <f>B506</f>
        <v/>
      </c>
      <c r="CY506">
        <f>C506</f>
        <v/>
      </c>
      <c r="CZ506">
        <f>D506</f>
        <v/>
      </c>
      <c r="DA506" s="158" t="n">
        <v>1900</v>
      </c>
      <c r="DB506" s="158" t="n">
        <v>1</v>
      </c>
      <c r="DC506" s="158" t="n">
        <v>1</v>
      </c>
      <c r="DD506" s="158" t="n">
        <v>1900</v>
      </c>
      <c r="DE506" s="158" t="n">
        <v>1</v>
      </c>
      <c r="DF506" s="158" t="n">
        <v>1</v>
      </c>
      <c r="DG506" s="158" t="n">
        <v>1900</v>
      </c>
      <c r="DH506" s="158" t="n">
        <v>1</v>
      </c>
      <c r="DI506" s="158" t="n">
        <v>1</v>
      </c>
      <c r="DJ506" s="158" t="n">
        <v>1900</v>
      </c>
      <c r="DK506" s="158" t="n">
        <v>1</v>
      </c>
      <c r="DL506" s="158" t="n">
        <v>1</v>
      </c>
      <c r="DR506" s="158" t="n">
        <v>2</v>
      </c>
      <c r="DS506" s="158" t="n">
        <v>1</v>
      </c>
      <c r="DT506" s="158" t="n">
        <v>2</v>
      </c>
      <c r="DU506" s="158" t="n">
        <v>1</v>
      </c>
      <c r="DV506" s="158" t="n">
        <v>3</v>
      </c>
      <c r="DW506" s="158" t="n">
        <v>1</v>
      </c>
      <c r="DX506" s="158" t="n">
        <v>3</v>
      </c>
      <c r="DY506" s="158" t="n">
        <v>0</v>
      </c>
      <c r="DZ506" s="158" t="n">
        <v>0</v>
      </c>
      <c r="EA506" s="158" t="n">
        <v>0</v>
      </c>
      <c r="EB506" s="158" t="n">
        <v>0</v>
      </c>
      <c r="EC506" s="158" t="n">
        <v>0</v>
      </c>
      <c r="ED506" s="158" t="n">
        <v>0</v>
      </c>
      <c r="EE506" s="158" t="n">
        <v>0</v>
      </c>
      <c r="EF506" s="158" t="n">
        <v>0</v>
      </c>
      <c r="EG506" s="158" t="n">
        <v>0</v>
      </c>
      <c r="EH506" s="158" t="n">
        <v>0</v>
      </c>
      <c r="EI506" s="158" t="n">
        <v>0</v>
      </c>
      <c r="EJ506" s="158" t="n">
        <v>0</v>
      </c>
      <c r="EK506" s="158" t="n">
        <v>0</v>
      </c>
      <c r="EL506" s="158" t="n">
        <v>0</v>
      </c>
      <c r="EM506" s="158" t="n">
        <v>0</v>
      </c>
      <c r="EN506" s="158" t="n">
        <v>0</v>
      </c>
      <c r="EO506" s="158" t="n">
        <v>0</v>
      </c>
      <c r="EP506" s="158" t="n">
        <v>0</v>
      </c>
      <c r="EQ506" s="158" t="n">
        <v>0</v>
      </c>
      <c r="ER506" s="158" t="n">
        <v>0</v>
      </c>
      <c r="ES506" s="158" t="n">
        <v>0</v>
      </c>
      <c r="ET506" s="158" t="n">
        <v>0</v>
      </c>
      <c r="EU506" s="158" t="n">
        <v>0</v>
      </c>
      <c r="EV506" s="158" t="n">
        <v>0</v>
      </c>
      <c r="EW506" s="158" t="n">
        <v>0</v>
      </c>
      <c r="EX506" s="158" t="n">
        <v>0</v>
      </c>
      <c r="EY506" s="158" t="n">
        <v>0</v>
      </c>
      <c r="EZ506" s="158" t="n">
        <v>1900</v>
      </c>
      <c r="FA506" s="158" t="n">
        <v>1</v>
      </c>
      <c r="FB506" s="158" t="n">
        <v>1</v>
      </c>
      <c r="FC506" s="158" t="n">
        <v>1900</v>
      </c>
      <c r="FD506" s="158" t="n">
        <v>1</v>
      </c>
      <c r="FE506" s="158" t="n">
        <v>1</v>
      </c>
      <c r="FF506" s="158" t="n">
        <v>1900</v>
      </c>
      <c r="FG506" s="158" t="n">
        <v>1</v>
      </c>
      <c r="FH506" s="158" t="n">
        <v>1</v>
      </c>
      <c r="FI506" s="158" t="n">
        <v>1900</v>
      </c>
      <c r="FJ506" s="158" t="n">
        <v>1</v>
      </c>
      <c r="FK506" s="158" t="n">
        <v>1</v>
      </c>
      <c r="FL506" s="158" t="n">
        <v>1900</v>
      </c>
      <c r="FM506" s="158" t="n">
        <v>1</v>
      </c>
      <c r="FN506" s="158" t="n">
        <v>1</v>
      </c>
      <c r="FO506" s="158" t="n">
        <v>1900</v>
      </c>
      <c r="FP506" s="158" t="n">
        <v>1</v>
      </c>
      <c r="FQ506" s="158" t="n">
        <v>1</v>
      </c>
      <c r="FR506" s="158" t="n">
        <v>1900</v>
      </c>
      <c r="FS506" s="158" t="n">
        <v>1</v>
      </c>
      <c r="FT506" s="158" t="n">
        <v>1</v>
      </c>
      <c r="FU506" s="158" t="n">
        <v>1900</v>
      </c>
      <c r="FV506" s="158" t="n">
        <v>1</v>
      </c>
      <c r="FW506" s="158" t="n">
        <v>1</v>
      </c>
    </row>
    <row r="507">
      <c r="A507">
        <f>IF(F507&gt;1,A506,IF(AND(I507&lt;10,paste!A509&lt;10),RIGHT(H507,2)&amp;"0"&amp;I507&amp;"000"&amp;paste!A509,IF(AND(I507&lt;10,paste!A509&gt;=10,paste!A509&lt;100),RIGHT(H507,2)&amp;"0"&amp;I507&amp;"00"&amp;paste!A509,IF(AND(I507&lt;10,paste!A509&gt;=100,paste!A509&lt;1000),RIGHT(H507,2)&amp;"0"&amp;I507&amp;"0"&amp;paste!A509,IF(AND(I507&lt;10,paste!A509&gt;=1000),RIGHT(H507,2)&amp;"0"&amp;I507&amp;paste!A509,IF(AND(I507&gt;=10,paste!A509&lt;10),RIGHT(H507,2)&amp;I507&amp;"000"&amp;paste!A509,IF(AND(I507&gt;=10,paste!A509&gt;=10,paste!A509&lt;100),RIGHT(H507,2)&amp;I507&amp;"00"&amp;paste!A509,IF(AND(I507&gt;=10,paste!A509&gt;=100,paste!A509&lt;1000),RIGHT(H507,2)&amp;I507&amp;"0"&amp;paste!A509,RIGHT(H507,2)&amp;I507&amp;paste!A509))))))))</f>
        <v/>
      </c>
      <c r="B507">
        <f>YEAR(paste!C509)</f>
        <v/>
      </c>
      <c r="C507">
        <f>MONTH(paste!C509)</f>
        <v/>
      </c>
      <c r="D507">
        <f>DAY(paste!C509)</f>
        <v/>
      </c>
      <c r="E507" s="158" t="n">
        <v>0</v>
      </c>
      <c r="F507">
        <f>IF(AND(L507=L506,D507=D506),F506+1,1)</f>
        <v/>
      </c>
      <c r="G507" s="158" t="n">
        <v>0</v>
      </c>
      <c r="H507">
        <f>YEAR(paste!C509)</f>
        <v/>
      </c>
      <c r="I507">
        <f>MONTH(paste!C509)</f>
        <v/>
      </c>
      <c r="J507">
        <f>DAY(paste!C509)</f>
        <v/>
      </c>
      <c r="K507">
        <f>A507</f>
        <v/>
      </c>
      <c r="L507">
        <f>IF(ISBLANK(VLOOKUP(paste!J509,'得意先名 (2)'!$B$3:$F$2005,5,FALSE)),paste!P509,IFERROR(VLOOKUP(paste!J509,'得意先名 (2)'!$B$3:$F$2005,5,FALSE),"ZZZZZZZZZZZ"))</f>
        <v/>
      </c>
      <c r="M507">
        <f>IF(L507="ZZZZZZZZZZZ",paste!J509&amp;paste!K509&amp; "  :   "&amp;paste!M509&amp; "  :   "&amp;paste!P509,"")</f>
        <v/>
      </c>
      <c r="O507" s="158" t="n"/>
      <c r="P507">
        <f>VLOOKUP(L507,'L_User+EndUser'!$C$2:$K$500,8,FALSE)</f>
        <v/>
      </c>
      <c r="Q507">
        <f>VLOOKUP(L507,'L_User+EndUser'!$C$2:$K$500,9,FALSE)</f>
        <v/>
      </c>
      <c r="R507" s="158" t="n"/>
      <c r="T507" s="158" t="n"/>
      <c r="V507" s="158" t="n"/>
      <c r="AB507">
        <f>paste!J509</f>
        <v/>
      </c>
      <c r="AC507">
        <f>L507</f>
        <v/>
      </c>
      <c r="AO507">
        <f>YEAR(paste!O509)</f>
        <v/>
      </c>
      <c r="AP507">
        <f>MONTH(paste!O509)</f>
        <v/>
      </c>
      <c r="AQ507">
        <f>DAY(paste!O509)</f>
        <v/>
      </c>
      <c r="BD507">
        <f>IF(paste!L509="","",paste!L509)</f>
        <v/>
      </c>
      <c r="BM507" t="n">
        <v>1</v>
      </c>
      <c r="BN507">
        <f>VLOOKUP(paste!E509,L_Product!$A$2:$B$2001,2,FALSE)</f>
        <v/>
      </c>
      <c r="BO507" s="21" t="n"/>
      <c r="BT507" t="n">
        <v>2</v>
      </c>
      <c r="BU507">
        <f>IF($BM$2=1,2,IF($BM$2=18,1))</f>
        <v/>
      </c>
      <c r="BV507">
        <f>IF($BM$2=1,0,IF($BM$2=18,1))</f>
        <v/>
      </c>
      <c r="BW507" t="n">
        <v>2</v>
      </c>
      <c r="BX507" t="n">
        <v>0</v>
      </c>
      <c r="BY507" t="n">
        <v>3</v>
      </c>
      <c r="BZ507">
        <f>VLOOKUP(BN507,L_Product!$B$2:$Z$2001,14,FALSE)</f>
        <v/>
      </c>
      <c r="CA507">
        <f>paste!H509</f>
        <v/>
      </c>
      <c r="CB507">
        <f>BZ507*CA507</f>
        <v/>
      </c>
      <c r="CN507" s="158" t="n">
        <v>1</v>
      </c>
      <c r="CO507" s="158" t="n">
        <v>1</v>
      </c>
      <c r="CP507" s="158" t="n">
        <v>1</v>
      </c>
      <c r="CQ507" s="158" t="n">
        <v>1</v>
      </c>
      <c r="CR507" s="158" t="n">
        <v>1</v>
      </c>
      <c r="CS507" s="158" t="n">
        <v>0</v>
      </c>
      <c r="CT507" s="158" t="n">
        <v>0</v>
      </c>
      <c r="CU507" s="158" t="n">
        <v>0</v>
      </c>
      <c r="CV507" s="158" t="n">
        <v>0</v>
      </c>
      <c r="CW507" s="158" t="n">
        <v>0</v>
      </c>
      <c r="CX507">
        <f>B507</f>
        <v/>
      </c>
      <c r="CY507">
        <f>C507</f>
        <v/>
      </c>
      <c r="CZ507">
        <f>D507</f>
        <v/>
      </c>
      <c r="DA507" s="158" t="n">
        <v>1900</v>
      </c>
      <c r="DB507" s="158" t="n">
        <v>1</v>
      </c>
      <c r="DC507" s="158" t="n">
        <v>1</v>
      </c>
      <c r="DD507" s="158" t="n">
        <v>1900</v>
      </c>
      <c r="DE507" s="158" t="n">
        <v>1</v>
      </c>
      <c r="DF507" s="158" t="n">
        <v>1</v>
      </c>
      <c r="DG507" s="158" t="n">
        <v>1900</v>
      </c>
      <c r="DH507" s="158" t="n">
        <v>1</v>
      </c>
      <c r="DI507" s="158" t="n">
        <v>1</v>
      </c>
      <c r="DJ507" s="158" t="n">
        <v>1900</v>
      </c>
      <c r="DK507" s="158" t="n">
        <v>1</v>
      </c>
      <c r="DL507" s="158" t="n">
        <v>1</v>
      </c>
      <c r="DR507" s="158" t="n">
        <v>2</v>
      </c>
      <c r="DS507" s="158" t="n">
        <v>1</v>
      </c>
      <c r="DT507" s="158" t="n">
        <v>2</v>
      </c>
      <c r="DU507" s="158" t="n">
        <v>1</v>
      </c>
      <c r="DV507" s="158" t="n">
        <v>3</v>
      </c>
      <c r="DW507" s="158" t="n">
        <v>1</v>
      </c>
      <c r="DX507" s="158" t="n">
        <v>3</v>
      </c>
      <c r="DY507" s="158" t="n">
        <v>0</v>
      </c>
      <c r="DZ507" s="158" t="n">
        <v>0</v>
      </c>
      <c r="EA507" s="158" t="n">
        <v>0</v>
      </c>
      <c r="EB507" s="158" t="n">
        <v>0</v>
      </c>
      <c r="EC507" s="158" t="n">
        <v>0</v>
      </c>
      <c r="ED507" s="158" t="n">
        <v>0</v>
      </c>
      <c r="EE507" s="158" t="n">
        <v>0</v>
      </c>
      <c r="EF507" s="158" t="n">
        <v>0</v>
      </c>
      <c r="EG507" s="158" t="n">
        <v>0</v>
      </c>
      <c r="EH507" s="158" t="n">
        <v>0</v>
      </c>
      <c r="EI507" s="158" t="n">
        <v>0</v>
      </c>
      <c r="EJ507" s="158" t="n">
        <v>0</v>
      </c>
      <c r="EK507" s="158" t="n">
        <v>0</v>
      </c>
      <c r="EL507" s="158" t="n">
        <v>0</v>
      </c>
      <c r="EM507" s="158" t="n">
        <v>0</v>
      </c>
      <c r="EN507" s="158" t="n">
        <v>0</v>
      </c>
      <c r="EO507" s="158" t="n">
        <v>0</v>
      </c>
      <c r="EP507" s="158" t="n">
        <v>0</v>
      </c>
      <c r="EQ507" s="158" t="n">
        <v>0</v>
      </c>
      <c r="ER507" s="158" t="n">
        <v>0</v>
      </c>
      <c r="ES507" s="158" t="n">
        <v>0</v>
      </c>
      <c r="ET507" s="158" t="n">
        <v>0</v>
      </c>
      <c r="EU507" s="158" t="n">
        <v>0</v>
      </c>
      <c r="EV507" s="158" t="n">
        <v>0</v>
      </c>
      <c r="EW507" s="158" t="n">
        <v>0</v>
      </c>
      <c r="EX507" s="158" t="n">
        <v>0</v>
      </c>
      <c r="EY507" s="158" t="n">
        <v>0</v>
      </c>
      <c r="EZ507" s="158" t="n">
        <v>1900</v>
      </c>
      <c r="FA507" s="158" t="n">
        <v>1</v>
      </c>
      <c r="FB507" s="158" t="n">
        <v>1</v>
      </c>
      <c r="FC507" s="158" t="n">
        <v>1900</v>
      </c>
      <c r="FD507" s="158" t="n">
        <v>1</v>
      </c>
      <c r="FE507" s="158" t="n">
        <v>1</v>
      </c>
      <c r="FF507" s="158" t="n">
        <v>1900</v>
      </c>
      <c r="FG507" s="158" t="n">
        <v>1</v>
      </c>
      <c r="FH507" s="158" t="n">
        <v>1</v>
      </c>
      <c r="FI507" s="158" t="n">
        <v>1900</v>
      </c>
      <c r="FJ507" s="158" t="n">
        <v>1</v>
      </c>
      <c r="FK507" s="158" t="n">
        <v>1</v>
      </c>
      <c r="FL507" s="158" t="n">
        <v>1900</v>
      </c>
      <c r="FM507" s="158" t="n">
        <v>1</v>
      </c>
      <c r="FN507" s="158" t="n">
        <v>1</v>
      </c>
      <c r="FO507" s="158" t="n">
        <v>1900</v>
      </c>
      <c r="FP507" s="158" t="n">
        <v>1</v>
      </c>
      <c r="FQ507" s="158" t="n">
        <v>1</v>
      </c>
      <c r="FR507" s="158" t="n">
        <v>1900</v>
      </c>
      <c r="FS507" s="158" t="n">
        <v>1</v>
      </c>
      <c r="FT507" s="158" t="n">
        <v>1</v>
      </c>
      <c r="FU507" s="158" t="n">
        <v>1900</v>
      </c>
      <c r="FV507" s="158" t="n">
        <v>1</v>
      </c>
      <c r="FW507" s="158" t="n">
        <v>1</v>
      </c>
    </row>
    <row r="508">
      <c r="A508">
        <f>IF(F508&gt;1,A507,IF(AND(I508&lt;10,paste!A510&lt;10),RIGHT(H508,2)&amp;"0"&amp;I508&amp;"000"&amp;paste!A510,IF(AND(I508&lt;10,paste!A510&gt;=10,paste!A510&lt;100),RIGHT(H508,2)&amp;"0"&amp;I508&amp;"00"&amp;paste!A510,IF(AND(I508&lt;10,paste!A510&gt;=100,paste!A510&lt;1000),RIGHT(H508,2)&amp;"0"&amp;I508&amp;"0"&amp;paste!A510,IF(AND(I508&lt;10,paste!A510&gt;=1000),RIGHT(H508,2)&amp;"0"&amp;I508&amp;paste!A510,IF(AND(I508&gt;=10,paste!A510&lt;10),RIGHT(H508,2)&amp;I508&amp;"000"&amp;paste!A510,IF(AND(I508&gt;=10,paste!A510&gt;=10,paste!A510&lt;100),RIGHT(H508,2)&amp;I508&amp;"00"&amp;paste!A510,IF(AND(I508&gt;=10,paste!A510&gt;=100,paste!A510&lt;1000),RIGHT(H508,2)&amp;I508&amp;"0"&amp;paste!A510,RIGHT(H508,2)&amp;I508&amp;paste!A510))))))))</f>
        <v/>
      </c>
      <c r="B508">
        <f>YEAR(paste!C510)</f>
        <v/>
      </c>
      <c r="C508">
        <f>MONTH(paste!C510)</f>
        <v/>
      </c>
      <c r="D508">
        <f>DAY(paste!C510)</f>
        <v/>
      </c>
      <c r="E508" s="158" t="n">
        <v>0</v>
      </c>
      <c r="F508">
        <f>IF(AND(L508=L507,D508=D507),F507+1,1)</f>
        <v/>
      </c>
      <c r="G508" s="158" t="n">
        <v>0</v>
      </c>
      <c r="H508">
        <f>YEAR(paste!C510)</f>
        <v/>
      </c>
      <c r="I508">
        <f>MONTH(paste!C510)</f>
        <v/>
      </c>
      <c r="J508">
        <f>DAY(paste!C510)</f>
        <v/>
      </c>
      <c r="K508">
        <f>A508</f>
        <v/>
      </c>
      <c r="L508">
        <f>IF(ISBLANK(VLOOKUP(paste!J510,'得意先名 (2)'!$B$3:$F$2005,5,FALSE)),paste!P510,IFERROR(VLOOKUP(paste!J510,'得意先名 (2)'!$B$3:$F$2005,5,FALSE),"ZZZZZZZZZZZ"))</f>
        <v/>
      </c>
      <c r="M508">
        <f>IF(L508="ZZZZZZZZZZZ",paste!J510&amp;paste!K510&amp; "  :   "&amp;paste!M510&amp; "  :   "&amp;paste!P510,"")</f>
        <v/>
      </c>
      <c r="O508" s="158" t="n"/>
      <c r="P508">
        <f>VLOOKUP(L508,'L_User+EndUser'!$C$2:$K$500,8,FALSE)</f>
        <v/>
      </c>
      <c r="Q508">
        <f>VLOOKUP(L508,'L_User+EndUser'!$C$2:$K$500,9,FALSE)</f>
        <v/>
      </c>
      <c r="R508" s="158" t="n"/>
      <c r="T508" s="158" t="n"/>
      <c r="V508" s="158" t="n"/>
      <c r="AB508">
        <f>paste!J510</f>
        <v/>
      </c>
      <c r="AC508">
        <f>L508</f>
        <v/>
      </c>
      <c r="AO508">
        <f>YEAR(paste!O510)</f>
        <v/>
      </c>
      <c r="AP508">
        <f>MONTH(paste!O510)</f>
        <v/>
      </c>
      <c r="AQ508">
        <f>DAY(paste!O510)</f>
        <v/>
      </c>
      <c r="BD508">
        <f>IF(paste!L510="","",paste!L510)</f>
        <v/>
      </c>
      <c r="BM508" t="n">
        <v>1</v>
      </c>
      <c r="BN508">
        <f>VLOOKUP(paste!E510,L_Product!$A$2:$B$2001,2,FALSE)</f>
        <v/>
      </c>
      <c r="BO508" s="21" t="n"/>
      <c r="BT508" t="n">
        <v>2</v>
      </c>
      <c r="BU508">
        <f>IF($BM$2=1,2,IF($BM$2=18,1))</f>
        <v/>
      </c>
      <c r="BV508">
        <f>IF($BM$2=1,0,IF($BM$2=18,1))</f>
        <v/>
      </c>
      <c r="BW508" t="n">
        <v>2</v>
      </c>
      <c r="BX508" t="n">
        <v>0</v>
      </c>
      <c r="BY508" t="n">
        <v>3</v>
      </c>
      <c r="BZ508">
        <f>VLOOKUP(BN508,L_Product!$B$2:$Z$2001,14,FALSE)</f>
        <v/>
      </c>
      <c r="CA508">
        <f>paste!H510</f>
        <v/>
      </c>
      <c r="CB508">
        <f>BZ508*CA508</f>
        <v/>
      </c>
      <c r="CN508" s="158" t="n">
        <v>1</v>
      </c>
      <c r="CO508" s="158" t="n">
        <v>1</v>
      </c>
      <c r="CP508" s="158" t="n">
        <v>1</v>
      </c>
      <c r="CQ508" s="158" t="n">
        <v>1</v>
      </c>
      <c r="CR508" s="158" t="n">
        <v>1</v>
      </c>
      <c r="CS508" s="158" t="n">
        <v>0</v>
      </c>
      <c r="CT508" s="158" t="n">
        <v>0</v>
      </c>
      <c r="CU508" s="158" t="n">
        <v>0</v>
      </c>
      <c r="CV508" s="158" t="n">
        <v>0</v>
      </c>
      <c r="CW508" s="158" t="n">
        <v>0</v>
      </c>
      <c r="CX508">
        <f>B508</f>
        <v/>
      </c>
      <c r="CY508">
        <f>C508</f>
        <v/>
      </c>
      <c r="CZ508">
        <f>D508</f>
        <v/>
      </c>
      <c r="DA508" s="158" t="n">
        <v>1900</v>
      </c>
      <c r="DB508" s="158" t="n">
        <v>1</v>
      </c>
      <c r="DC508" s="158" t="n">
        <v>1</v>
      </c>
      <c r="DD508" s="158" t="n">
        <v>1900</v>
      </c>
      <c r="DE508" s="158" t="n">
        <v>1</v>
      </c>
      <c r="DF508" s="158" t="n">
        <v>1</v>
      </c>
      <c r="DG508" s="158" t="n">
        <v>1900</v>
      </c>
      <c r="DH508" s="158" t="n">
        <v>1</v>
      </c>
      <c r="DI508" s="158" t="n">
        <v>1</v>
      </c>
      <c r="DJ508" s="158" t="n">
        <v>1900</v>
      </c>
      <c r="DK508" s="158" t="n">
        <v>1</v>
      </c>
      <c r="DL508" s="158" t="n">
        <v>1</v>
      </c>
      <c r="DR508" s="158" t="n">
        <v>2</v>
      </c>
      <c r="DS508" s="158" t="n">
        <v>1</v>
      </c>
      <c r="DT508" s="158" t="n">
        <v>2</v>
      </c>
      <c r="DU508" s="158" t="n">
        <v>1</v>
      </c>
      <c r="DV508" s="158" t="n">
        <v>3</v>
      </c>
      <c r="DW508" s="158" t="n">
        <v>1</v>
      </c>
      <c r="DX508" s="158" t="n">
        <v>3</v>
      </c>
      <c r="DY508" s="158" t="n">
        <v>0</v>
      </c>
      <c r="DZ508" s="158" t="n">
        <v>0</v>
      </c>
      <c r="EA508" s="158" t="n">
        <v>0</v>
      </c>
      <c r="EB508" s="158" t="n">
        <v>0</v>
      </c>
      <c r="EC508" s="158" t="n">
        <v>0</v>
      </c>
      <c r="ED508" s="158" t="n">
        <v>0</v>
      </c>
      <c r="EE508" s="158" t="n">
        <v>0</v>
      </c>
      <c r="EF508" s="158" t="n">
        <v>0</v>
      </c>
      <c r="EG508" s="158" t="n">
        <v>0</v>
      </c>
      <c r="EH508" s="158" t="n">
        <v>0</v>
      </c>
      <c r="EI508" s="158" t="n">
        <v>0</v>
      </c>
      <c r="EJ508" s="158" t="n">
        <v>0</v>
      </c>
      <c r="EK508" s="158" t="n">
        <v>0</v>
      </c>
      <c r="EL508" s="158" t="n">
        <v>0</v>
      </c>
      <c r="EM508" s="158" t="n">
        <v>0</v>
      </c>
      <c r="EN508" s="158" t="n">
        <v>0</v>
      </c>
      <c r="EO508" s="158" t="n">
        <v>0</v>
      </c>
      <c r="EP508" s="158" t="n">
        <v>0</v>
      </c>
      <c r="EQ508" s="158" t="n">
        <v>0</v>
      </c>
      <c r="ER508" s="158" t="n">
        <v>0</v>
      </c>
      <c r="ES508" s="158" t="n">
        <v>0</v>
      </c>
      <c r="ET508" s="158" t="n">
        <v>0</v>
      </c>
      <c r="EU508" s="158" t="n">
        <v>0</v>
      </c>
      <c r="EV508" s="158" t="n">
        <v>0</v>
      </c>
      <c r="EW508" s="158" t="n">
        <v>0</v>
      </c>
      <c r="EX508" s="158" t="n">
        <v>0</v>
      </c>
      <c r="EY508" s="158" t="n">
        <v>0</v>
      </c>
      <c r="EZ508" s="158" t="n">
        <v>1900</v>
      </c>
      <c r="FA508" s="158" t="n">
        <v>1</v>
      </c>
      <c r="FB508" s="158" t="n">
        <v>1</v>
      </c>
      <c r="FC508" s="158" t="n">
        <v>1900</v>
      </c>
      <c r="FD508" s="158" t="n">
        <v>1</v>
      </c>
      <c r="FE508" s="158" t="n">
        <v>1</v>
      </c>
      <c r="FF508" s="158" t="n">
        <v>1900</v>
      </c>
      <c r="FG508" s="158" t="n">
        <v>1</v>
      </c>
      <c r="FH508" s="158" t="n">
        <v>1</v>
      </c>
      <c r="FI508" s="158" t="n">
        <v>1900</v>
      </c>
      <c r="FJ508" s="158" t="n">
        <v>1</v>
      </c>
      <c r="FK508" s="158" t="n">
        <v>1</v>
      </c>
      <c r="FL508" s="158" t="n">
        <v>1900</v>
      </c>
      <c r="FM508" s="158" t="n">
        <v>1</v>
      </c>
      <c r="FN508" s="158" t="n">
        <v>1</v>
      </c>
      <c r="FO508" s="158" t="n">
        <v>1900</v>
      </c>
      <c r="FP508" s="158" t="n">
        <v>1</v>
      </c>
      <c r="FQ508" s="158" t="n">
        <v>1</v>
      </c>
      <c r="FR508" s="158" t="n">
        <v>1900</v>
      </c>
      <c r="FS508" s="158" t="n">
        <v>1</v>
      </c>
      <c r="FT508" s="158" t="n">
        <v>1</v>
      </c>
      <c r="FU508" s="158" t="n">
        <v>1900</v>
      </c>
      <c r="FV508" s="158" t="n">
        <v>1</v>
      </c>
      <c r="FW508" s="158" t="n">
        <v>1</v>
      </c>
    </row>
    <row r="509">
      <c r="A509">
        <f>IF(F509&gt;1,A508,IF(AND(I509&lt;10,paste!A511&lt;10),RIGHT(H509,2)&amp;"0"&amp;I509&amp;"000"&amp;paste!A511,IF(AND(I509&lt;10,paste!A511&gt;=10,paste!A511&lt;100),RIGHT(H509,2)&amp;"0"&amp;I509&amp;"00"&amp;paste!A511,IF(AND(I509&lt;10,paste!A511&gt;=100,paste!A511&lt;1000),RIGHT(H509,2)&amp;"0"&amp;I509&amp;"0"&amp;paste!A511,IF(AND(I509&lt;10,paste!A511&gt;=1000),RIGHT(H509,2)&amp;"0"&amp;I509&amp;paste!A511,IF(AND(I509&gt;=10,paste!A511&lt;10),RIGHT(H509,2)&amp;I509&amp;"000"&amp;paste!A511,IF(AND(I509&gt;=10,paste!A511&gt;=10,paste!A511&lt;100),RIGHT(H509,2)&amp;I509&amp;"00"&amp;paste!A511,IF(AND(I509&gt;=10,paste!A511&gt;=100,paste!A511&lt;1000),RIGHT(H509,2)&amp;I509&amp;"0"&amp;paste!A511,RIGHT(H509,2)&amp;I509&amp;paste!A511))))))))</f>
        <v/>
      </c>
      <c r="B509">
        <f>YEAR(paste!C511)</f>
        <v/>
      </c>
      <c r="C509">
        <f>MONTH(paste!C511)</f>
        <v/>
      </c>
      <c r="D509">
        <f>DAY(paste!C511)</f>
        <v/>
      </c>
      <c r="E509" s="158" t="n">
        <v>0</v>
      </c>
      <c r="F509">
        <f>IF(AND(L509=L508,D509=D508),F508+1,1)</f>
        <v/>
      </c>
      <c r="G509" s="158" t="n">
        <v>0</v>
      </c>
      <c r="H509">
        <f>YEAR(paste!C511)</f>
        <v/>
      </c>
      <c r="I509">
        <f>MONTH(paste!C511)</f>
        <v/>
      </c>
      <c r="J509">
        <f>DAY(paste!C511)</f>
        <v/>
      </c>
      <c r="K509">
        <f>A509</f>
        <v/>
      </c>
      <c r="L509">
        <f>IF(ISBLANK(VLOOKUP(paste!J511,'得意先名 (2)'!$B$3:$F$2005,5,FALSE)),paste!P511,IFERROR(VLOOKUP(paste!J511,'得意先名 (2)'!$B$3:$F$2005,5,FALSE),"ZZZZZZZZZZZ"))</f>
        <v/>
      </c>
      <c r="M509">
        <f>IF(L509="ZZZZZZZZZZZ",paste!J511&amp;paste!K511&amp; "  :   "&amp;paste!M511&amp; "  :   "&amp;paste!P511,"")</f>
        <v/>
      </c>
      <c r="O509" s="158" t="n"/>
      <c r="P509">
        <f>VLOOKUP(L509,'L_User+EndUser'!$C$2:$K$500,8,FALSE)</f>
        <v/>
      </c>
      <c r="Q509">
        <f>VLOOKUP(L509,'L_User+EndUser'!$C$2:$K$500,9,FALSE)</f>
        <v/>
      </c>
      <c r="R509" s="158" t="n"/>
      <c r="T509" s="158" t="n"/>
      <c r="V509" s="158" t="n"/>
      <c r="AB509">
        <f>paste!J511</f>
        <v/>
      </c>
      <c r="AC509">
        <f>L509</f>
        <v/>
      </c>
      <c r="AO509">
        <f>YEAR(paste!O511)</f>
        <v/>
      </c>
      <c r="AP509">
        <f>MONTH(paste!O511)</f>
        <v/>
      </c>
      <c r="AQ509">
        <f>DAY(paste!O511)</f>
        <v/>
      </c>
      <c r="BD509">
        <f>IF(paste!L511="","",paste!L511)</f>
        <v/>
      </c>
      <c r="BM509" t="n">
        <v>1</v>
      </c>
      <c r="BN509">
        <f>VLOOKUP(paste!E511,L_Product!$A$2:$B$2001,2,FALSE)</f>
        <v/>
      </c>
      <c r="BO509" s="21" t="n"/>
      <c r="BT509" t="n">
        <v>2</v>
      </c>
      <c r="BU509">
        <f>IF($BM$2=1,2,IF($BM$2=18,1))</f>
        <v/>
      </c>
      <c r="BV509">
        <f>IF($BM$2=1,0,IF($BM$2=18,1))</f>
        <v/>
      </c>
      <c r="BW509" t="n">
        <v>2</v>
      </c>
      <c r="BX509" t="n">
        <v>0</v>
      </c>
      <c r="BY509" t="n">
        <v>3</v>
      </c>
      <c r="BZ509">
        <f>VLOOKUP(BN509,L_Product!$B$2:$Z$2001,14,FALSE)</f>
        <v/>
      </c>
      <c r="CA509">
        <f>paste!H511</f>
        <v/>
      </c>
      <c r="CB509">
        <f>BZ509*CA509</f>
        <v/>
      </c>
      <c r="CN509" s="158" t="n">
        <v>1</v>
      </c>
      <c r="CO509" s="158" t="n">
        <v>1</v>
      </c>
      <c r="CP509" s="158" t="n">
        <v>1</v>
      </c>
      <c r="CQ509" s="158" t="n">
        <v>1</v>
      </c>
      <c r="CR509" s="158" t="n">
        <v>1</v>
      </c>
      <c r="CS509" s="158" t="n">
        <v>0</v>
      </c>
      <c r="CT509" s="158" t="n">
        <v>0</v>
      </c>
      <c r="CU509" s="158" t="n">
        <v>0</v>
      </c>
      <c r="CV509" s="158" t="n">
        <v>0</v>
      </c>
      <c r="CW509" s="158" t="n">
        <v>0</v>
      </c>
      <c r="CX509">
        <f>B509</f>
        <v/>
      </c>
      <c r="CY509">
        <f>C509</f>
        <v/>
      </c>
      <c r="CZ509">
        <f>D509</f>
        <v/>
      </c>
      <c r="DA509" s="158" t="n">
        <v>1900</v>
      </c>
      <c r="DB509" s="158" t="n">
        <v>1</v>
      </c>
      <c r="DC509" s="158" t="n">
        <v>1</v>
      </c>
      <c r="DD509" s="158" t="n">
        <v>1900</v>
      </c>
      <c r="DE509" s="158" t="n">
        <v>1</v>
      </c>
      <c r="DF509" s="158" t="n">
        <v>1</v>
      </c>
      <c r="DG509" s="158" t="n">
        <v>1900</v>
      </c>
      <c r="DH509" s="158" t="n">
        <v>1</v>
      </c>
      <c r="DI509" s="158" t="n">
        <v>1</v>
      </c>
      <c r="DJ509" s="158" t="n">
        <v>1900</v>
      </c>
      <c r="DK509" s="158" t="n">
        <v>1</v>
      </c>
      <c r="DL509" s="158" t="n">
        <v>1</v>
      </c>
      <c r="DR509" s="158" t="n">
        <v>2</v>
      </c>
      <c r="DS509" s="158" t="n">
        <v>1</v>
      </c>
      <c r="DT509" s="158" t="n">
        <v>2</v>
      </c>
      <c r="DU509" s="158" t="n">
        <v>1</v>
      </c>
      <c r="DV509" s="158" t="n">
        <v>3</v>
      </c>
      <c r="DW509" s="158" t="n">
        <v>1</v>
      </c>
      <c r="DX509" s="158" t="n">
        <v>3</v>
      </c>
      <c r="DY509" s="158" t="n">
        <v>0</v>
      </c>
      <c r="DZ509" s="158" t="n">
        <v>0</v>
      </c>
      <c r="EA509" s="158" t="n">
        <v>0</v>
      </c>
      <c r="EB509" s="158" t="n">
        <v>0</v>
      </c>
      <c r="EC509" s="158" t="n">
        <v>0</v>
      </c>
      <c r="ED509" s="158" t="n">
        <v>0</v>
      </c>
      <c r="EE509" s="158" t="n">
        <v>0</v>
      </c>
      <c r="EF509" s="158" t="n">
        <v>0</v>
      </c>
      <c r="EG509" s="158" t="n">
        <v>0</v>
      </c>
      <c r="EH509" s="158" t="n">
        <v>0</v>
      </c>
      <c r="EI509" s="158" t="n">
        <v>0</v>
      </c>
      <c r="EJ509" s="158" t="n">
        <v>0</v>
      </c>
      <c r="EK509" s="158" t="n">
        <v>0</v>
      </c>
      <c r="EL509" s="158" t="n">
        <v>0</v>
      </c>
      <c r="EM509" s="158" t="n">
        <v>0</v>
      </c>
      <c r="EN509" s="158" t="n">
        <v>0</v>
      </c>
      <c r="EO509" s="158" t="n">
        <v>0</v>
      </c>
      <c r="EP509" s="158" t="n">
        <v>0</v>
      </c>
      <c r="EQ509" s="158" t="n">
        <v>0</v>
      </c>
      <c r="ER509" s="158" t="n">
        <v>0</v>
      </c>
      <c r="ES509" s="158" t="n">
        <v>0</v>
      </c>
      <c r="ET509" s="158" t="n">
        <v>0</v>
      </c>
      <c r="EU509" s="158" t="n">
        <v>0</v>
      </c>
      <c r="EV509" s="158" t="n">
        <v>0</v>
      </c>
      <c r="EW509" s="158" t="n">
        <v>0</v>
      </c>
      <c r="EX509" s="158" t="n">
        <v>0</v>
      </c>
      <c r="EY509" s="158" t="n">
        <v>0</v>
      </c>
      <c r="EZ509" s="158" t="n">
        <v>1900</v>
      </c>
      <c r="FA509" s="158" t="n">
        <v>1</v>
      </c>
      <c r="FB509" s="158" t="n">
        <v>1</v>
      </c>
      <c r="FC509" s="158" t="n">
        <v>1900</v>
      </c>
      <c r="FD509" s="158" t="n">
        <v>1</v>
      </c>
      <c r="FE509" s="158" t="n">
        <v>1</v>
      </c>
      <c r="FF509" s="158" t="n">
        <v>1900</v>
      </c>
      <c r="FG509" s="158" t="n">
        <v>1</v>
      </c>
      <c r="FH509" s="158" t="n">
        <v>1</v>
      </c>
      <c r="FI509" s="158" t="n">
        <v>1900</v>
      </c>
      <c r="FJ509" s="158" t="n">
        <v>1</v>
      </c>
      <c r="FK509" s="158" t="n">
        <v>1</v>
      </c>
      <c r="FL509" s="158" t="n">
        <v>1900</v>
      </c>
      <c r="FM509" s="158" t="n">
        <v>1</v>
      </c>
      <c r="FN509" s="158" t="n">
        <v>1</v>
      </c>
      <c r="FO509" s="158" t="n">
        <v>1900</v>
      </c>
      <c r="FP509" s="158" t="n">
        <v>1</v>
      </c>
      <c r="FQ509" s="158" t="n">
        <v>1</v>
      </c>
      <c r="FR509" s="158" t="n">
        <v>1900</v>
      </c>
      <c r="FS509" s="158" t="n">
        <v>1</v>
      </c>
      <c r="FT509" s="158" t="n">
        <v>1</v>
      </c>
      <c r="FU509" s="158" t="n">
        <v>1900</v>
      </c>
      <c r="FV509" s="158" t="n">
        <v>1</v>
      </c>
      <c r="FW509" s="158" t="n">
        <v>1</v>
      </c>
    </row>
    <row r="510">
      <c r="A510">
        <f>IF(F510&gt;1,A509,IF(AND(I510&lt;10,paste!A512&lt;10),RIGHT(H510,2)&amp;"0"&amp;I510&amp;"000"&amp;paste!A512,IF(AND(I510&lt;10,paste!A512&gt;=10,paste!A512&lt;100),RIGHT(H510,2)&amp;"0"&amp;I510&amp;"00"&amp;paste!A512,IF(AND(I510&lt;10,paste!A512&gt;=100,paste!A512&lt;1000),RIGHT(H510,2)&amp;"0"&amp;I510&amp;"0"&amp;paste!A512,IF(AND(I510&lt;10,paste!A512&gt;=1000),RIGHT(H510,2)&amp;"0"&amp;I510&amp;paste!A512,IF(AND(I510&gt;=10,paste!A512&lt;10),RIGHT(H510,2)&amp;I510&amp;"000"&amp;paste!A512,IF(AND(I510&gt;=10,paste!A512&gt;=10,paste!A512&lt;100),RIGHT(H510,2)&amp;I510&amp;"00"&amp;paste!A512,IF(AND(I510&gt;=10,paste!A512&gt;=100,paste!A512&lt;1000),RIGHT(H510,2)&amp;I510&amp;"0"&amp;paste!A512,RIGHT(H510,2)&amp;I510&amp;paste!A512))))))))</f>
        <v/>
      </c>
      <c r="B510">
        <f>YEAR(paste!C512)</f>
        <v/>
      </c>
      <c r="C510">
        <f>MONTH(paste!C512)</f>
        <v/>
      </c>
      <c r="D510">
        <f>DAY(paste!C512)</f>
        <v/>
      </c>
      <c r="E510" s="158" t="n">
        <v>0</v>
      </c>
      <c r="F510">
        <f>IF(AND(L510=L509,D510=D509),F509+1,1)</f>
        <v/>
      </c>
      <c r="G510" s="158" t="n">
        <v>0</v>
      </c>
      <c r="H510">
        <f>YEAR(paste!C512)</f>
        <v/>
      </c>
      <c r="I510">
        <f>MONTH(paste!C512)</f>
        <v/>
      </c>
      <c r="J510">
        <f>DAY(paste!C512)</f>
        <v/>
      </c>
      <c r="K510">
        <f>A510</f>
        <v/>
      </c>
      <c r="L510">
        <f>IF(ISBLANK(VLOOKUP(paste!J512,'得意先名 (2)'!$B$3:$F$2005,5,FALSE)),paste!P512,IFERROR(VLOOKUP(paste!J512,'得意先名 (2)'!$B$3:$F$2005,5,FALSE),"ZZZZZZZZZZZ"))</f>
        <v/>
      </c>
      <c r="M510">
        <f>IF(L510="ZZZZZZZZZZZ",paste!J512&amp;paste!K512&amp; "  :   "&amp;paste!M512&amp; "  :   "&amp;paste!P512,"")</f>
        <v/>
      </c>
      <c r="O510" s="158" t="n"/>
      <c r="P510">
        <f>VLOOKUP(L510,'L_User+EndUser'!$C$2:$K$500,8,FALSE)</f>
        <v/>
      </c>
      <c r="Q510">
        <f>VLOOKUP(L510,'L_User+EndUser'!$C$2:$K$500,9,FALSE)</f>
        <v/>
      </c>
      <c r="R510" s="158" t="n"/>
      <c r="T510" s="158" t="n"/>
      <c r="V510" s="158" t="n"/>
      <c r="AB510">
        <f>paste!J512</f>
        <v/>
      </c>
      <c r="AC510">
        <f>L510</f>
        <v/>
      </c>
      <c r="AO510">
        <f>YEAR(paste!O512)</f>
        <v/>
      </c>
      <c r="AP510">
        <f>MONTH(paste!O512)</f>
        <v/>
      </c>
      <c r="AQ510">
        <f>DAY(paste!O512)</f>
        <v/>
      </c>
      <c r="BD510">
        <f>IF(paste!L512="","",paste!L512)</f>
        <v/>
      </c>
      <c r="BM510" t="n">
        <v>1</v>
      </c>
      <c r="BN510">
        <f>VLOOKUP(paste!E512,L_Product!$A$2:$B$2001,2,FALSE)</f>
        <v/>
      </c>
      <c r="BO510" s="21" t="n"/>
      <c r="BT510" t="n">
        <v>2</v>
      </c>
      <c r="BU510">
        <f>IF($BM$2=1,2,IF($BM$2=18,1))</f>
        <v/>
      </c>
      <c r="BV510">
        <f>IF($BM$2=1,0,IF($BM$2=18,1))</f>
        <v/>
      </c>
      <c r="BW510" t="n">
        <v>2</v>
      </c>
      <c r="BX510" t="n">
        <v>0</v>
      </c>
      <c r="BY510" t="n">
        <v>3</v>
      </c>
      <c r="BZ510">
        <f>VLOOKUP(BN510,L_Product!$B$2:$Z$2001,14,FALSE)</f>
        <v/>
      </c>
      <c r="CA510">
        <f>paste!H512</f>
        <v/>
      </c>
      <c r="CB510">
        <f>BZ510*CA510</f>
        <v/>
      </c>
      <c r="CN510" s="158" t="n">
        <v>1</v>
      </c>
      <c r="CO510" s="158" t="n">
        <v>1</v>
      </c>
      <c r="CP510" s="158" t="n">
        <v>1</v>
      </c>
      <c r="CQ510" s="158" t="n">
        <v>1</v>
      </c>
      <c r="CR510" s="158" t="n">
        <v>1</v>
      </c>
      <c r="CS510" s="158" t="n">
        <v>0</v>
      </c>
      <c r="CT510" s="158" t="n">
        <v>0</v>
      </c>
      <c r="CU510" s="158" t="n">
        <v>0</v>
      </c>
      <c r="CV510" s="158" t="n">
        <v>0</v>
      </c>
      <c r="CW510" s="158" t="n">
        <v>0</v>
      </c>
      <c r="CX510">
        <f>B510</f>
        <v/>
      </c>
      <c r="CY510">
        <f>C510</f>
        <v/>
      </c>
      <c r="CZ510">
        <f>D510</f>
        <v/>
      </c>
      <c r="DA510" s="158" t="n">
        <v>1900</v>
      </c>
      <c r="DB510" s="158" t="n">
        <v>1</v>
      </c>
      <c r="DC510" s="158" t="n">
        <v>1</v>
      </c>
      <c r="DD510" s="158" t="n">
        <v>1900</v>
      </c>
      <c r="DE510" s="158" t="n">
        <v>1</v>
      </c>
      <c r="DF510" s="158" t="n">
        <v>1</v>
      </c>
      <c r="DG510" s="158" t="n">
        <v>1900</v>
      </c>
      <c r="DH510" s="158" t="n">
        <v>1</v>
      </c>
      <c r="DI510" s="158" t="n">
        <v>1</v>
      </c>
      <c r="DJ510" s="158" t="n">
        <v>1900</v>
      </c>
      <c r="DK510" s="158" t="n">
        <v>1</v>
      </c>
      <c r="DL510" s="158" t="n">
        <v>1</v>
      </c>
      <c r="DR510" s="158" t="n">
        <v>2</v>
      </c>
      <c r="DS510" s="158" t="n">
        <v>1</v>
      </c>
      <c r="DT510" s="158" t="n">
        <v>2</v>
      </c>
      <c r="DU510" s="158" t="n">
        <v>1</v>
      </c>
      <c r="DV510" s="158" t="n">
        <v>3</v>
      </c>
      <c r="DW510" s="158" t="n">
        <v>1</v>
      </c>
      <c r="DX510" s="158" t="n">
        <v>3</v>
      </c>
      <c r="DY510" s="158" t="n">
        <v>0</v>
      </c>
      <c r="DZ510" s="158" t="n">
        <v>0</v>
      </c>
      <c r="EA510" s="158" t="n">
        <v>0</v>
      </c>
      <c r="EB510" s="158" t="n">
        <v>0</v>
      </c>
      <c r="EC510" s="158" t="n">
        <v>0</v>
      </c>
      <c r="ED510" s="158" t="n">
        <v>0</v>
      </c>
      <c r="EE510" s="158" t="n">
        <v>0</v>
      </c>
      <c r="EF510" s="158" t="n">
        <v>0</v>
      </c>
      <c r="EG510" s="158" t="n">
        <v>0</v>
      </c>
      <c r="EH510" s="158" t="n">
        <v>0</v>
      </c>
      <c r="EI510" s="158" t="n">
        <v>0</v>
      </c>
      <c r="EJ510" s="158" t="n">
        <v>0</v>
      </c>
      <c r="EK510" s="158" t="n">
        <v>0</v>
      </c>
      <c r="EL510" s="158" t="n">
        <v>0</v>
      </c>
      <c r="EM510" s="158" t="n">
        <v>0</v>
      </c>
      <c r="EN510" s="158" t="n">
        <v>0</v>
      </c>
      <c r="EO510" s="158" t="n">
        <v>0</v>
      </c>
      <c r="EP510" s="158" t="n">
        <v>0</v>
      </c>
      <c r="EQ510" s="158" t="n">
        <v>0</v>
      </c>
      <c r="ER510" s="158" t="n">
        <v>0</v>
      </c>
      <c r="ES510" s="158" t="n">
        <v>0</v>
      </c>
      <c r="ET510" s="158" t="n">
        <v>0</v>
      </c>
      <c r="EU510" s="158" t="n">
        <v>0</v>
      </c>
      <c r="EV510" s="158" t="n">
        <v>0</v>
      </c>
      <c r="EW510" s="158" t="n">
        <v>0</v>
      </c>
      <c r="EX510" s="158" t="n">
        <v>0</v>
      </c>
      <c r="EY510" s="158" t="n">
        <v>0</v>
      </c>
      <c r="EZ510" s="158" t="n">
        <v>1900</v>
      </c>
      <c r="FA510" s="158" t="n">
        <v>1</v>
      </c>
      <c r="FB510" s="158" t="n">
        <v>1</v>
      </c>
      <c r="FC510" s="158" t="n">
        <v>1900</v>
      </c>
      <c r="FD510" s="158" t="n">
        <v>1</v>
      </c>
      <c r="FE510" s="158" t="n">
        <v>1</v>
      </c>
      <c r="FF510" s="158" t="n">
        <v>1900</v>
      </c>
      <c r="FG510" s="158" t="n">
        <v>1</v>
      </c>
      <c r="FH510" s="158" t="n">
        <v>1</v>
      </c>
      <c r="FI510" s="158" t="n">
        <v>1900</v>
      </c>
      <c r="FJ510" s="158" t="n">
        <v>1</v>
      </c>
      <c r="FK510" s="158" t="n">
        <v>1</v>
      </c>
      <c r="FL510" s="158" t="n">
        <v>1900</v>
      </c>
      <c r="FM510" s="158" t="n">
        <v>1</v>
      </c>
      <c r="FN510" s="158" t="n">
        <v>1</v>
      </c>
      <c r="FO510" s="158" t="n">
        <v>1900</v>
      </c>
      <c r="FP510" s="158" t="n">
        <v>1</v>
      </c>
      <c r="FQ510" s="158" t="n">
        <v>1</v>
      </c>
      <c r="FR510" s="158" t="n">
        <v>1900</v>
      </c>
      <c r="FS510" s="158" t="n">
        <v>1</v>
      </c>
      <c r="FT510" s="158" t="n">
        <v>1</v>
      </c>
      <c r="FU510" s="158" t="n">
        <v>1900</v>
      </c>
      <c r="FV510" s="158" t="n">
        <v>1</v>
      </c>
      <c r="FW510" s="158" t="n">
        <v>1</v>
      </c>
    </row>
    <row r="511">
      <c r="A511">
        <f>IF(F511&gt;1,A510,IF(AND(I511&lt;10,paste!A513&lt;10),RIGHT(H511,2)&amp;"0"&amp;I511&amp;"000"&amp;paste!A513,IF(AND(I511&lt;10,paste!A513&gt;=10,paste!A513&lt;100),RIGHT(H511,2)&amp;"0"&amp;I511&amp;"00"&amp;paste!A513,IF(AND(I511&lt;10,paste!A513&gt;=100,paste!A513&lt;1000),RIGHT(H511,2)&amp;"0"&amp;I511&amp;"0"&amp;paste!A513,IF(AND(I511&lt;10,paste!A513&gt;=1000),RIGHT(H511,2)&amp;"0"&amp;I511&amp;paste!A513,IF(AND(I511&gt;=10,paste!A513&lt;10),RIGHT(H511,2)&amp;I511&amp;"000"&amp;paste!A513,IF(AND(I511&gt;=10,paste!A513&gt;=10,paste!A513&lt;100),RIGHT(H511,2)&amp;I511&amp;"00"&amp;paste!A513,IF(AND(I511&gt;=10,paste!A513&gt;=100,paste!A513&lt;1000),RIGHT(H511,2)&amp;I511&amp;"0"&amp;paste!A513,RIGHT(H511,2)&amp;I511&amp;paste!A513))))))))</f>
        <v/>
      </c>
      <c r="B511">
        <f>YEAR(paste!C513)</f>
        <v/>
      </c>
      <c r="C511">
        <f>MONTH(paste!C513)</f>
        <v/>
      </c>
      <c r="D511">
        <f>DAY(paste!C513)</f>
        <v/>
      </c>
      <c r="E511" s="158" t="n">
        <v>0</v>
      </c>
      <c r="F511">
        <f>IF(AND(L511=L510,D511=D510),F510+1,1)</f>
        <v/>
      </c>
      <c r="G511" s="158" t="n">
        <v>0</v>
      </c>
      <c r="H511">
        <f>YEAR(paste!C513)</f>
        <v/>
      </c>
      <c r="I511">
        <f>MONTH(paste!C513)</f>
        <v/>
      </c>
      <c r="J511">
        <f>DAY(paste!C513)</f>
        <v/>
      </c>
      <c r="K511">
        <f>A511</f>
        <v/>
      </c>
      <c r="L511">
        <f>IF(ISBLANK(VLOOKUP(paste!J513,'得意先名 (2)'!$B$3:$F$2005,5,FALSE)),paste!P513,IFERROR(VLOOKUP(paste!J513,'得意先名 (2)'!$B$3:$F$2005,5,FALSE),"ZZZZZZZZZZZ"))</f>
        <v/>
      </c>
      <c r="M511">
        <f>IF(L511="ZZZZZZZZZZZ",paste!J513&amp;paste!K513&amp; "  :   "&amp;paste!M513&amp; "  :   "&amp;paste!P513,"")</f>
        <v/>
      </c>
      <c r="O511" s="158" t="n"/>
      <c r="P511">
        <f>VLOOKUP(L511,'L_User+EndUser'!$C$2:$K$500,8,FALSE)</f>
        <v/>
      </c>
      <c r="Q511">
        <f>VLOOKUP(L511,'L_User+EndUser'!$C$2:$K$500,9,FALSE)</f>
        <v/>
      </c>
      <c r="R511" s="158" t="n"/>
      <c r="T511" s="158" t="n"/>
      <c r="V511" s="158" t="n"/>
      <c r="AB511">
        <f>paste!J513</f>
        <v/>
      </c>
      <c r="AC511">
        <f>L511</f>
        <v/>
      </c>
      <c r="AO511">
        <f>YEAR(paste!O513)</f>
        <v/>
      </c>
      <c r="AP511">
        <f>MONTH(paste!O513)</f>
        <v/>
      </c>
      <c r="AQ511">
        <f>DAY(paste!O513)</f>
        <v/>
      </c>
      <c r="BD511">
        <f>IF(paste!L513="","",paste!L513)</f>
        <v/>
      </c>
      <c r="BM511" t="n">
        <v>1</v>
      </c>
      <c r="BN511">
        <f>VLOOKUP(paste!E513,L_Product!$A$2:$B$2001,2,FALSE)</f>
        <v/>
      </c>
      <c r="BO511" s="21" t="n"/>
      <c r="BT511" t="n">
        <v>2</v>
      </c>
      <c r="BU511">
        <f>IF($BM$2=1,2,IF($BM$2=18,1))</f>
        <v/>
      </c>
      <c r="BV511">
        <f>IF($BM$2=1,0,IF($BM$2=18,1))</f>
        <v/>
      </c>
      <c r="BW511" t="n">
        <v>2</v>
      </c>
      <c r="BX511" t="n">
        <v>0</v>
      </c>
      <c r="BY511" t="n">
        <v>3</v>
      </c>
      <c r="BZ511">
        <f>VLOOKUP(BN511,L_Product!$B$2:$Z$2001,14,FALSE)</f>
        <v/>
      </c>
      <c r="CA511">
        <f>paste!H513</f>
        <v/>
      </c>
      <c r="CB511">
        <f>BZ511*CA511</f>
        <v/>
      </c>
      <c r="CN511" s="158" t="n">
        <v>1</v>
      </c>
      <c r="CO511" s="158" t="n">
        <v>1</v>
      </c>
      <c r="CP511" s="158" t="n">
        <v>1</v>
      </c>
      <c r="CQ511" s="158" t="n">
        <v>1</v>
      </c>
      <c r="CR511" s="158" t="n">
        <v>1</v>
      </c>
      <c r="CS511" s="158" t="n">
        <v>0</v>
      </c>
      <c r="CT511" s="158" t="n">
        <v>0</v>
      </c>
      <c r="CU511" s="158" t="n">
        <v>0</v>
      </c>
      <c r="CV511" s="158" t="n">
        <v>0</v>
      </c>
      <c r="CW511" s="158" t="n">
        <v>0</v>
      </c>
      <c r="CX511">
        <f>B511</f>
        <v/>
      </c>
      <c r="CY511">
        <f>C511</f>
        <v/>
      </c>
      <c r="CZ511">
        <f>D511</f>
        <v/>
      </c>
      <c r="DA511" s="158" t="n">
        <v>1900</v>
      </c>
      <c r="DB511" s="158" t="n">
        <v>1</v>
      </c>
      <c r="DC511" s="158" t="n">
        <v>1</v>
      </c>
      <c r="DD511" s="158" t="n">
        <v>1900</v>
      </c>
      <c r="DE511" s="158" t="n">
        <v>1</v>
      </c>
      <c r="DF511" s="158" t="n">
        <v>1</v>
      </c>
      <c r="DG511" s="158" t="n">
        <v>1900</v>
      </c>
      <c r="DH511" s="158" t="n">
        <v>1</v>
      </c>
      <c r="DI511" s="158" t="n">
        <v>1</v>
      </c>
      <c r="DJ511" s="158" t="n">
        <v>1900</v>
      </c>
      <c r="DK511" s="158" t="n">
        <v>1</v>
      </c>
      <c r="DL511" s="158" t="n">
        <v>1</v>
      </c>
      <c r="DR511" s="158" t="n">
        <v>2</v>
      </c>
      <c r="DS511" s="158" t="n">
        <v>1</v>
      </c>
      <c r="DT511" s="158" t="n">
        <v>2</v>
      </c>
      <c r="DU511" s="158" t="n">
        <v>1</v>
      </c>
      <c r="DV511" s="158" t="n">
        <v>3</v>
      </c>
      <c r="DW511" s="158" t="n">
        <v>1</v>
      </c>
      <c r="DX511" s="158" t="n">
        <v>3</v>
      </c>
      <c r="DY511" s="158" t="n">
        <v>0</v>
      </c>
      <c r="DZ511" s="158" t="n">
        <v>0</v>
      </c>
      <c r="EA511" s="158" t="n">
        <v>0</v>
      </c>
      <c r="EB511" s="158" t="n">
        <v>0</v>
      </c>
      <c r="EC511" s="158" t="n">
        <v>0</v>
      </c>
      <c r="ED511" s="158" t="n">
        <v>0</v>
      </c>
      <c r="EE511" s="158" t="n">
        <v>0</v>
      </c>
      <c r="EF511" s="158" t="n">
        <v>0</v>
      </c>
      <c r="EG511" s="158" t="n">
        <v>0</v>
      </c>
      <c r="EH511" s="158" t="n">
        <v>0</v>
      </c>
      <c r="EI511" s="158" t="n">
        <v>0</v>
      </c>
      <c r="EJ511" s="158" t="n">
        <v>0</v>
      </c>
      <c r="EK511" s="158" t="n">
        <v>0</v>
      </c>
      <c r="EL511" s="158" t="n">
        <v>0</v>
      </c>
      <c r="EM511" s="158" t="n">
        <v>0</v>
      </c>
      <c r="EN511" s="158" t="n">
        <v>0</v>
      </c>
      <c r="EO511" s="158" t="n">
        <v>0</v>
      </c>
      <c r="EP511" s="158" t="n">
        <v>0</v>
      </c>
      <c r="EQ511" s="158" t="n">
        <v>0</v>
      </c>
      <c r="ER511" s="158" t="n">
        <v>0</v>
      </c>
      <c r="ES511" s="158" t="n">
        <v>0</v>
      </c>
      <c r="ET511" s="158" t="n">
        <v>0</v>
      </c>
      <c r="EU511" s="158" t="n">
        <v>0</v>
      </c>
      <c r="EV511" s="158" t="n">
        <v>0</v>
      </c>
      <c r="EW511" s="158" t="n">
        <v>0</v>
      </c>
      <c r="EX511" s="158" t="n">
        <v>0</v>
      </c>
      <c r="EY511" s="158" t="n">
        <v>0</v>
      </c>
      <c r="EZ511" s="158" t="n">
        <v>1900</v>
      </c>
      <c r="FA511" s="158" t="n">
        <v>1</v>
      </c>
      <c r="FB511" s="158" t="n">
        <v>1</v>
      </c>
      <c r="FC511" s="158" t="n">
        <v>1900</v>
      </c>
      <c r="FD511" s="158" t="n">
        <v>1</v>
      </c>
      <c r="FE511" s="158" t="n">
        <v>1</v>
      </c>
      <c r="FF511" s="158" t="n">
        <v>1900</v>
      </c>
      <c r="FG511" s="158" t="n">
        <v>1</v>
      </c>
      <c r="FH511" s="158" t="n">
        <v>1</v>
      </c>
      <c r="FI511" s="158" t="n">
        <v>1900</v>
      </c>
      <c r="FJ511" s="158" t="n">
        <v>1</v>
      </c>
      <c r="FK511" s="158" t="n">
        <v>1</v>
      </c>
      <c r="FL511" s="158" t="n">
        <v>1900</v>
      </c>
      <c r="FM511" s="158" t="n">
        <v>1</v>
      </c>
      <c r="FN511" s="158" t="n">
        <v>1</v>
      </c>
      <c r="FO511" s="158" t="n">
        <v>1900</v>
      </c>
      <c r="FP511" s="158" t="n">
        <v>1</v>
      </c>
      <c r="FQ511" s="158" t="n">
        <v>1</v>
      </c>
      <c r="FR511" s="158" t="n">
        <v>1900</v>
      </c>
      <c r="FS511" s="158" t="n">
        <v>1</v>
      </c>
      <c r="FT511" s="158" t="n">
        <v>1</v>
      </c>
      <c r="FU511" s="158" t="n">
        <v>1900</v>
      </c>
      <c r="FV511" s="158" t="n">
        <v>1</v>
      </c>
      <c r="FW511" s="158" t="n">
        <v>1</v>
      </c>
    </row>
    <row r="512">
      <c r="A512">
        <f>IF(F512&gt;1,A511,IF(AND(I512&lt;10,paste!A514&lt;10),RIGHT(H512,2)&amp;"0"&amp;I512&amp;"000"&amp;paste!A514,IF(AND(I512&lt;10,paste!A514&gt;=10,paste!A514&lt;100),RIGHT(H512,2)&amp;"0"&amp;I512&amp;"00"&amp;paste!A514,IF(AND(I512&lt;10,paste!A514&gt;=100,paste!A514&lt;1000),RIGHT(H512,2)&amp;"0"&amp;I512&amp;"0"&amp;paste!A514,IF(AND(I512&lt;10,paste!A514&gt;=1000),RIGHT(H512,2)&amp;"0"&amp;I512&amp;paste!A514,IF(AND(I512&gt;=10,paste!A514&lt;10),RIGHT(H512,2)&amp;I512&amp;"000"&amp;paste!A514,IF(AND(I512&gt;=10,paste!A514&gt;=10,paste!A514&lt;100),RIGHT(H512,2)&amp;I512&amp;"00"&amp;paste!A514,IF(AND(I512&gt;=10,paste!A514&gt;=100,paste!A514&lt;1000),RIGHT(H512,2)&amp;I512&amp;"0"&amp;paste!A514,RIGHT(H512,2)&amp;I512&amp;paste!A514))))))))</f>
        <v/>
      </c>
      <c r="B512">
        <f>YEAR(paste!C514)</f>
        <v/>
      </c>
      <c r="C512">
        <f>MONTH(paste!C514)</f>
        <v/>
      </c>
      <c r="D512">
        <f>DAY(paste!C514)</f>
        <v/>
      </c>
      <c r="E512" s="158" t="n">
        <v>0</v>
      </c>
      <c r="F512">
        <f>IF(AND(L512=L511,D512=D511),F511+1,1)</f>
        <v/>
      </c>
      <c r="G512" s="158" t="n">
        <v>0</v>
      </c>
      <c r="H512">
        <f>YEAR(paste!C514)</f>
        <v/>
      </c>
      <c r="I512">
        <f>MONTH(paste!C514)</f>
        <v/>
      </c>
      <c r="J512">
        <f>DAY(paste!C514)</f>
        <v/>
      </c>
      <c r="K512">
        <f>A512</f>
        <v/>
      </c>
      <c r="L512">
        <f>IF(ISBLANK(VLOOKUP(paste!J514,'得意先名 (2)'!$B$3:$F$2005,5,FALSE)),paste!P514,IFERROR(VLOOKUP(paste!J514,'得意先名 (2)'!$B$3:$F$2005,5,FALSE),"ZZZZZZZZZZZ"))</f>
        <v/>
      </c>
      <c r="M512">
        <f>IF(L512="ZZZZZZZZZZZ",paste!J514&amp;paste!K514&amp; "  :   "&amp;paste!M514&amp; "  :   "&amp;paste!P514,"")</f>
        <v/>
      </c>
      <c r="O512" s="158" t="n"/>
      <c r="P512">
        <f>VLOOKUP(L512,'L_User+EndUser'!$C$2:$K$500,8,FALSE)</f>
        <v/>
      </c>
      <c r="Q512">
        <f>VLOOKUP(L512,'L_User+EndUser'!$C$2:$K$500,9,FALSE)</f>
        <v/>
      </c>
      <c r="R512" s="158" t="n"/>
      <c r="T512" s="158" t="n"/>
      <c r="V512" s="158" t="n"/>
      <c r="AB512">
        <f>paste!J514</f>
        <v/>
      </c>
      <c r="AC512">
        <f>L512</f>
        <v/>
      </c>
      <c r="AO512">
        <f>YEAR(paste!O514)</f>
        <v/>
      </c>
      <c r="AP512">
        <f>MONTH(paste!O514)</f>
        <v/>
      </c>
      <c r="AQ512">
        <f>DAY(paste!O514)</f>
        <v/>
      </c>
      <c r="BD512">
        <f>IF(paste!L514="","",paste!L514)</f>
        <v/>
      </c>
      <c r="BM512" t="n">
        <v>1</v>
      </c>
      <c r="BN512">
        <f>VLOOKUP(paste!E514,L_Product!$A$2:$B$2001,2,FALSE)</f>
        <v/>
      </c>
      <c r="BO512" s="21" t="n"/>
      <c r="BT512" t="n">
        <v>2</v>
      </c>
      <c r="BU512">
        <f>IF($BM$2=1,2,IF($BM$2=18,1))</f>
        <v/>
      </c>
      <c r="BV512">
        <f>IF($BM$2=1,0,IF($BM$2=18,1))</f>
        <v/>
      </c>
      <c r="BW512" t="n">
        <v>2</v>
      </c>
      <c r="BX512" t="n">
        <v>0</v>
      </c>
      <c r="BY512" t="n">
        <v>3</v>
      </c>
      <c r="BZ512">
        <f>VLOOKUP(BN512,L_Product!$B$2:$Z$2001,14,FALSE)</f>
        <v/>
      </c>
      <c r="CA512">
        <f>paste!H514</f>
        <v/>
      </c>
      <c r="CB512">
        <f>BZ512*CA512</f>
        <v/>
      </c>
      <c r="CN512" s="158" t="n">
        <v>1</v>
      </c>
      <c r="CO512" s="158" t="n">
        <v>1</v>
      </c>
      <c r="CP512" s="158" t="n">
        <v>1</v>
      </c>
      <c r="CQ512" s="158" t="n">
        <v>1</v>
      </c>
      <c r="CR512" s="158" t="n">
        <v>1</v>
      </c>
      <c r="CS512" s="158" t="n">
        <v>0</v>
      </c>
      <c r="CT512" s="158" t="n">
        <v>0</v>
      </c>
      <c r="CU512" s="158" t="n">
        <v>0</v>
      </c>
      <c r="CV512" s="158" t="n">
        <v>0</v>
      </c>
      <c r="CW512" s="158" t="n">
        <v>0</v>
      </c>
      <c r="CX512">
        <f>B512</f>
        <v/>
      </c>
      <c r="CY512">
        <f>C512</f>
        <v/>
      </c>
      <c r="CZ512">
        <f>D512</f>
        <v/>
      </c>
      <c r="DA512" s="158" t="n">
        <v>1900</v>
      </c>
      <c r="DB512" s="158" t="n">
        <v>1</v>
      </c>
      <c r="DC512" s="158" t="n">
        <v>1</v>
      </c>
      <c r="DD512" s="158" t="n">
        <v>1900</v>
      </c>
      <c r="DE512" s="158" t="n">
        <v>1</v>
      </c>
      <c r="DF512" s="158" t="n">
        <v>1</v>
      </c>
      <c r="DG512" s="158" t="n">
        <v>1900</v>
      </c>
      <c r="DH512" s="158" t="n">
        <v>1</v>
      </c>
      <c r="DI512" s="158" t="n">
        <v>1</v>
      </c>
      <c r="DJ512" s="158" t="n">
        <v>1900</v>
      </c>
      <c r="DK512" s="158" t="n">
        <v>1</v>
      </c>
      <c r="DL512" s="158" t="n">
        <v>1</v>
      </c>
      <c r="DR512" s="158" t="n">
        <v>2</v>
      </c>
      <c r="DS512" s="158" t="n">
        <v>1</v>
      </c>
      <c r="DT512" s="158" t="n">
        <v>2</v>
      </c>
      <c r="DU512" s="158" t="n">
        <v>1</v>
      </c>
      <c r="DV512" s="158" t="n">
        <v>3</v>
      </c>
      <c r="DW512" s="158" t="n">
        <v>1</v>
      </c>
      <c r="DX512" s="158" t="n">
        <v>3</v>
      </c>
      <c r="DY512" s="158" t="n">
        <v>0</v>
      </c>
      <c r="DZ512" s="158" t="n">
        <v>0</v>
      </c>
      <c r="EA512" s="158" t="n">
        <v>0</v>
      </c>
      <c r="EB512" s="158" t="n">
        <v>0</v>
      </c>
      <c r="EC512" s="158" t="n">
        <v>0</v>
      </c>
      <c r="ED512" s="158" t="n">
        <v>0</v>
      </c>
      <c r="EE512" s="158" t="n">
        <v>0</v>
      </c>
      <c r="EF512" s="158" t="n">
        <v>0</v>
      </c>
      <c r="EG512" s="158" t="n">
        <v>0</v>
      </c>
      <c r="EH512" s="158" t="n">
        <v>0</v>
      </c>
      <c r="EI512" s="158" t="n">
        <v>0</v>
      </c>
      <c r="EJ512" s="158" t="n">
        <v>0</v>
      </c>
      <c r="EK512" s="158" t="n">
        <v>0</v>
      </c>
      <c r="EL512" s="158" t="n">
        <v>0</v>
      </c>
      <c r="EM512" s="158" t="n">
        <v>0</v>
      </c>
      <c r="EN512" s="158" t="n">
        <v>0</v>
      </c>
      <c r="EO512" s="158" t="n">
        <v>0</v>
      </c>
      <c r="EP512" s="158" t="n">
        <v>0</v>
      </c>
      <c r="EQ512" s="158" t="n">
        <v>0</v>
      </c>
      <c r="ER512" s="158" t="n">
        <v>0</v>
      </c>
      <c r="ES512" s="158" t="n">
        <v>0</v>
      </c>
      <c r="ET512" s="158" t="n">
        <v>0</v>
      </c>
      <c r="EU512" s="158" t="n">
        <v>0</v>
      </c>
      <c r="EV512" s="158" t="n">
        <v>0</v>
      </c>
      <c r="EW512" s="158" t="n">
        <v>0</v>
      </c>
      <c r="EX512" s="158" t="n">
        <v>0</v>
      </c>
      <c r="EY512" s="158" t="n">
        <v>0</v>
      </c>
      <c r="EZ512" s="158" t="n">
        <v>1900</v>
      </c>
      <c r="FA512" s="158" t="n">
        <v>1</v>
      </c>
      <c r="FB512" s="158" t="n">
        <v>1</v>
      </c>
      <c r="FC512" s="158" t="n">
        <v>1900</v>
      </c>
      <c r="FD512" s="158" t="n">
        <v>1</v>
      </c>
      <c r="FE512" s="158" t="n">
        <v>1</v>
      </c>
      <c r="FF512" s="158" t="n">
        <v>1900</v>
      </c>
      <c r="FG512" s="158" t="n">
        <v>1</v>
      </c>
      <c r="FH512" s="158" t="n">
        <v>1</v>
      </c>
      <c r="FI512" s="158" t="n">
        <v>1900</v>
      </c>
      <c r="FJ512" s="158" t="n">
        <v>1</v>
      </c>
      <c r="FK512" s="158" t="n">
        <v>1</v>
      </c>
      <c r="FL512" s="158" t="n">
        <v>1900</v>
      </c>
      <c r="FM512" s="158" t="n">
        <v>1</v>
      </c>
      <c r="FN512" s="158" t="n">
        <v>1</v>
      </c>
      <c r="FO512" s="158" t="n">
        <v>1900</v>
      </c>
      <c r="FP512" s="158" t="n">
        <v>1</v>
      </c>
      <c r="FQ512" s="158" t="n">
        <v>1</v>
      </c>
      <c r="FR512" s="158" t="n">
        <v>1900</v>
      </c>
      <c r="FS512" s="158" t="n">
        <v>1</v>
      </c>
      <c r="FT512" s="158" t="n">
        <v>1</v>
      </c>
      <c r="FU512" s="158" t="n">
        <v>1900</v>
      </c>
      <c r="FV512" s="158" t="n">
        <v>1</v>
      </c>
      <c r="FW512" s="158" t="n">
        <v>1</v>
      </c>
    </row>
    <row r="513">
      <c r="A513">
        <f>IF(F513&gt;1,A512,IF(AND(I513&lt;10,paste!A515&lt;10),RIGHT(H513,2)&amp;"0"&amp;I513&amp;"000"&amp;paste!A515,IF(AND(I513&lt;10,paste!A515&gt;=10,paste!A515&lt;100),RIGHT(H513,2)&amp;"0"&amp;I513&amp;"00"&amp;paste!A515,IF(AND(I513&lt;10,paste!A515&gt;=100,paste!A515&lt;1000),RIGHT(H513,2)&amp;"0"&amp;I513&amp;"0"&amp;paste!A515,IF(AND(I513&lt;10,paste!A515&gt;=1000),RIGHT(H513,2)&amp;"0"&amp;I513&amp;paste!A515,IF(AND(I513&gt;=10,paste!A515&lt;10),RIGHT(H513,2)&amp;I513&amp;"000"&amp;paste!A515,IF(AND(I513&gt;=10,paste!A515&gt;=10,paste!A515&lt;100),RIGHT(H513,2)&amp;I513&amp;"00"&amp;paste!A515,IF(AND(I513&gt;=10,paste!A515&gt;=100,paste!A515&lt;1000),RIGHT(H513,2)&amp;I513&amp;"0"&amp;paste!A515,RIGHT(H513,2)&amp;I513&amp;paste!A515))))))))</f>
        <v/>
      </c>
      <c r="B513">
        <f>YEAR(paste!C515)</f>
        <v/>
      </c>
      <c r="C513">
        <f>MONTH(paste!C515)</f>
        <v/>
      </c>
      <c r="D513">
        <f>DAY(paste!C515)</f>
        <v/>
      </c>
      <c r="E513" s="158" t="n">
        <v>0</v>
      </c>
      <c r="F513">
        <f>IF(AND(L513=L512,D513=D512),F512+1,1)</f>
        <v/>
      </c>
      <c r="G513" s="158" t="n">
        <v>0</v>
      </c>
      <c r="H513">
        <f>YEAR(paste!C515)</f>
        <v/>
      </c>
      <c r="I513">
        <f>MONTH(paste!C515)</f>
        <v/>
      </c>
      <c r="J513">
        <f>DAY(paste!C515)</f>
        <v/>
      </c>
      <c r="K513">
        <f>A513</f>
        <v/>
      </c>
      <c r="L513">
        <f>IF(ISBLANK(VLOOKUP(paste!J515,'得意先名 (2)'!$B$3:$F$2005,5,FALSE)),paste!P515,IFERROR(VLOOKUP(paste!J515,'得意先名 (2)'!$B$3:$F$2005,5,FALSE),"ZZZZZZZZZZZ"))</f>
        <v/>
      </c>
      <c r="M513">
        <f>IF(L513="ZZZZZZZZZZZ",paste!J515&amp;paste!K515&amp; "  :   "&amp;paste!M515&amp; "  :   "&amp;paste!P515,"")</f>
        <v/>
      </c>
      <c r="O513" s="158" t="n"/>
      <c r="P513">
        <f>VLOOKUP(L513,'L_User+EndUser'!$C$2:$K$500,8,FALSE)</f>
        <v/>
      </c>
      <c r="Q513">
        <f>VLOOKUP(L513,'L_User+EndUser'!$C$2:$K$500,9,FALSE)</f>
        <v/>
      </c>
      <c r="R513" s="158" t="n"/>
      <c r="T513" s="158" t="n"/>
      <c r="V513" s="158" t="n"/>
      <c r="AB513">
        <f>paste!J515</f>
        <v/>
      </c>
      <c r="AC513">
        <f>L513</f>
        <v/>
      </c>
      <c r="AO513">
        <f>YEAR(paste!O515)</f>
        <v/>
      </c>
      <c r="AP513">
        <f>MONTH(paste!O515)</f>
        <v/>
      </c>
      <c r="AQ513">
        <f>DAY(paste!O515)</f>
        <v/>
      </c>
      <c r="BD513">
        <f>IF(paste!L515="","",paste!L515)</f>
        <v/>
      </c>
      <c r="BM513" t="n">
        <v>1</v>
      </c>
      <c r="BN513">
        <f>VLOOKUP(paste!E515,L_Product!$A$2:$B$2001,2,FALSE)</f>
        <v/>
      </c>
      <c r="BO513" s="21" t="n"/>
      <c r="BT513" t="n">
        <v>2</v>
      </c>
      <c r="BU513">
        <f>IF($BM$2=1,2,IF($BM$2=18,1))</f>
        <v/>
      </c>
      <c r="BV513">
        <f>IF($BM$2=1,0,IF($BM$2=18,1))</f>
        <v/>
      </c>
      <c r="BW513" t="n">
        <v>2</v>
      </c>
      <c r="BX513" t="n">
        <v>0</v>
      </c>
      <c r="BY513" t="n">
        <v>3</v>
      </c>
      <c r="BZ513">
        <f>VLOOKUP(BN513,L_Product!$B$2:$Z$2001,14,FALSE)</f>
        <v/>
      </c>
      <c r="CA513">
        <f>paste!H515</f>
        <v/>
      </c>
      <c r="CB513">
        <f>BZ513*CA513</f>
        <v/>
      </c>
      <c r="CN513" s="158" t="n">
        <v>1</v>
      </c>
      <c r="CO513" s="158" t="n">
        <v>1</v>
      </c>
      <c r="CP513" s="158" t="n">
        <v>1</v>
      </c>
      <c r="CQ513" s="158" t="n">
        <v>1</v>
      </c>
      <c r="CR513" s="158" t="n">
        <v>1</v>
      </c>
      <c r="CS513" s="158" t="n">
        <v>0</v>
      </c>
      <c r="CT513" s="158" t="n">
        <v>0</v>
      </c>
      <c r="CU513" s="158" t="n">
        <v>0</v>
      </c>
      <c r="CV513" s="158" t="n">
        <v>0</v>
      </c>
      <c r="CW513" s="158" t="n">
        <v>0</v>
      </c>
      <c r="CX513">
        <f>B513</f>
        <v/>
      </c>
      <c r="CY513">
        <f>C513</f>
        <v/>
      </c>
      <c r="CZ513">
        <f>D513</f>
        <v/>
      </c>
      <c r="DA513" s="158" t="n">
        <v>1900</v>
      </c>
      <c r="DB513" s="158" t="n">
        <v>1</v>
      </c>
      <c r="DC513" s="158" t="n">
        <v>1</v>
      </c>
      <c r="DD513" s="158" t="n">
        <v>1900</v>
      </c>
      <c r="DE513" s="158" t="n">
        <v>1</v>
      </c>
      <c r="DF513" s="158" t="n">
        <v>1</v>
      </c>
      <c r="DG513" s="158" t="n">
        <v>1900</v>
      </c>
      <c r="DH513" s="158" t="n">
        <v>1</v>
      </c>
      <c r="DI513" s="158" t="n">
        <v>1</v>
      </c>
      <c r="DJ513" s="158" t="n">
        <v>1900</v>
      </c>
      <c r="DK513" s="158" t="n">
        <v>1</v>
      </c>
      <c r="DL513" s="158" t="n">
        <v>1</v>
      </c>
      <c r="DR513" s="158" t="n">
        <v>2</v>
      </c>
      <c r="DS513" s="158" t="n">
        <v>1</v>
      </c>
      <c r="DT513" s="158" t="n">
        <v>2</v>
      </c>
      <c r="DU513" s="158" t="n">
        <v>1</v>
      </c>
      <c r="DV513" s="158" t="n">
        <v>3</v>
      </c>
      <c r="DW513" s="158" t="n">
        <v>1</v>
      </c>
      <c r="DX513" s="158" t="n">
        <v>3</v>
      </c>
      <c r="DY513" s="158" t="n">
        <v>0</v>
      </c>
      <c r="DZ513" s="158" t="n">
        <v>0</v>
      </c>
      <c r="EA513" s="158" t="n">
        <v>0</v>
      </c>
      <c r="EB513" s="158" t="n">
        <v>0</v>
      </c>
      <c r="EC513" s="158" t="n">
        <v>0</v>
      </c>
      <c r="ED513" s="158" t="n">
        <v>0</v>
      </c>
      <c r="EE513" s="158" t="n">
        <v>0</v>
      </c>
      <c r="EF513" s="158" t="n">
        <v>0</v>
      </c>
      <c r="EG513" s="158" t="n">
        <v>0</v>
      </c>
      <c r="EH513" s="158" t="n">
        <v>0</v>
      </c>
      <c r="EI513" s="158" t="n">
        <v>0</v>
      </c>
      <c r="EJ513" s="158" t="n">
        <v>0</v>
      </c>
      <c r="EK513" s="158" t="n">
        <v>0</v>
      </c>
      <c r="EL513" s="158" t="n">
        <v>0</v>
      </c>
      <c r="EM513" s="158" t="n">
        <v>0</v>
      </c>
      <c r="EN513" s="158" t="n">
        <v>0</v>
      </c>
      <c r="EO513" s="158" t="n">
        <v>0</v>
      </c>
      <c r="EP513" s="158" t="n">
        <v>0</v>
      </c>
      <c r="EQ513" s="158" t="n">
        <v>0</v>
      </c>
      <c r="ER513" s="158" t="n">
        <v>0</v>
      </c>
      <c r="ES513" s="158" t="n">
        <v>0</v>
      </c>
      <c r="ET513" s="158" t="n">
        <v>0</v>
      </c>
      <c r="EU513" s="158" t="n">
        <v>0</v>
      </c>
      <c r="EV513" s="158" t="n">
        <v>0</v>
      </c>
      <c r="EW513" s="158" t="n">
        <v>0</v>
      </c>
      <c r="EX513" s="158" t="n">
        <v>0</v>
      </c>
      <c r="EY513" s="158" t="n">
        <v>0</v>
      </c>
      <c r="EZ513" s="158" t="n">
        <v>1900</v>
      </c>
      <c r="FA513" s="158" t="n">
        <v>1</v>
      </c>
      <c r="FB513" s="158" t="n">
        <v>1</v>
      </c>
      <c r="FC513" s="158" t="n">
        <v>1900</v>
      </c>
      <c r="FD513" s="158" t="n">
        <v>1</v>
      </c>
      <c r="FE513" s="158" t="n">
        <v>1</v>
      </c>
      <c r="FF513" s="158" t="n">
        <v>1900</v>
      </c>
      <c r="FG513" s="158" t="n">
        <v>1</v>
      </c>
      <c r="FH513" s="158" t="n">
        <v>1</v>
      </c>
      <c r="FI513" s="158" t="n">
        <v>1900</v>
      </c>
      <c r="FJ513" s="158" t="n">
        <v>1</v>
      </c>
      <c r="FK513" s="158" t="n">
        <v>1</v>
      </c>
      <c r="FL513" s="158" t="n">
        <v>1900</v>
      </c>
      <c r="FM513" s="158" t="n">
        <v>1</v>
      </c>
      <c r="FN513" s="158" t="n">
        <v>1</v>
      </c>
      <c r="FO513" s="158" t="n">
        <v>1900</v>
      </c>
      <c r="FP513" s="158" t="n">
        <v>1</v>
      </c>
      <c r="FQ513" s="158" t="n">
        <v>1</v>
      </c>
      <c r="FR513" s="158" t="n">
        <v>1900</v>
      </c>
      <c r="FS513" s="158" t="n">
        <v>1</v>
      </c>
      <c r="FT513" s="158" t="n">
        <v>1</v>
      </c>
      <c r="FU513" s="158" t="n">
        <v>1900</v>
      </c>
      <c r="FV513" s="158" t="n">
        <v>1</v>
      </c>
      <c r="FW513" s="158" t="n">
        <v>1</v>
      </c>
    </row>
    <row r="514">
      <c r="A514">
        <f>IF(F514&gt;1,A513,IF(AND(I514&lt;10,paste!A516&lt;10),RIGHT(H514,2)&amp;"0"&amp;I514&amp;"000"&amp;paste!A516,IF(AND(I514&lt;10,paste!A516&gt;=10,paste!A516&lt;100),RIGHT(H514,2)&amp;"0"&amp;I514&amp;"00"&amp;paste!A516,IF(AND(I514&lt;10,paste!A516&gt;=100,paste!A516&lt;1000),RIGHT(H514,2)&amp;"0"&amp;I514&amp;"0"&amp;paste!A516,IF(AND(I514&lt;10,paste!A516&gt;=1000),RIGHT(H514,2)&amp;"0"&amp;I514&amp;paste!A516,IF(AND(I514&gt;=10,paste!A516&lt;10),RIGHT(H514,2)&amp;I514&amp;"000"&amp;paste!A516,IF(AND(I514&gt;=10,paste!A516&gt;=10,paste!A516&lt;100),RIGHT(H514,2)&amp;I514&amp;"00"&amp;paste!A516,IF(AND(I514&gt;=10,paste!A516&gt;=100,paste!A516&lt;1000),RIGHT(H514,2)&amp;I514&amp;"0"&amp;paste!A516,RIGHT(H514,2)&amp;I514&amp;paste!A516))))))))</f>
        <v/>
      </c>
      <c r="B514">
        <f>YEAR(paste!C516)</f>
        <v/>
      </c>
      <c r="C514">
        <f>MONTH(paste!C516)</f>
        <v/>
      </c>
      <c r="D514">
        <f>DAY(paste!C516)</f>
        <v/>
      </c>
      <c r="E514" s="158" t="n">
        <v>0</v>
      </c>
      <c r="F514">
        <f>IF(AND(L514=L513,D514=D513),F513+1,1)</f>
        <v/>
      </c>
      <c r="G514" s="158" t="n">
        <v>0</v>
      </c>
      <c r="H514">
        <f>YEAR(paste!C516)</f>
        <v/>
      </c>
      <c r="I514">
        <f>MONTH(paste!C516)</f>
        <v/>
      </c>
      <c r="J514">
        <f>DAY(paste!C516)</f>
        <v/>
      </c>
      <c r="K514">
        <f>A514</f>
        <v/>
      </c>
      <c r="L514">
        <f>IF(ISBLANK(VLOOKUP(paste!J516,'得意先名 (2)'!$B$3:$F$2005,5,FALSE)),paste!P516,IFERROR(VLOOKUP(paste!J516,'得意先名 (2)'!$B$3:$F$2005,5,FALSE),"ZZZZZZZZZZZ"))</f>
        <v/>
      </c>
      <c r="M514">
        <f>IF(L514="ZZZZZZZZZZZ",paste!J516&amp;paste!K516&amp; "  :   "&amp;paste!M516&amp; "  :   "&amp;paste!P516,"")</f>
        <v/>
      </c>
      <c r="O514" s="158" t="n"/>
      <c r="P514">
        <f>VLOOKUP(L514,'L_User+EndUser'!$C$2:$K$500,8,FALSE)</f>
        <v/>
      </c>
      <c r="Q514">
        <f>VLOOKUP(L514,'L_User+EndUser'!$C$2:$K$500,9,FALSE)</f>
        <v/>
      </c>
      <c r="R514" s="158" t="n"/>
      <c r="T514" s="158" t="n"/>
      <c r="V514" s="158" t="n"/>
      <c r="AB514">
        <f>paste!J516</f>
        <v/>
      </c>
      <c r="AC514">
        <f>L514</f>
        <v/>
      </c>
      <c r="AO514">
        <f>YEAR(paste!O516)</f>
        <v/>
      </c>
      <c r="AP514">
        <f>MONTH(paste!O516)</f>
        <v/>
      </c>
      <c r="AQ514">
        <f>DAY(paste!O516)</f>
        <v/>
      </c>
      <c r="BD514">
        <f>IF(paste!L516="","",paste!L516)</f>
        <v/>
      </c>
      <c r="BM514" t="n">
        <v>1</v>
      </c>
      <c r="BN514">
        <f>VLOOKUP(paste!E516,L_Product!$A$2:$B$2001,2,FALSE)</f>
        <v/>
      </c>
      <c r="BO514" s="21" t="n"/>
      <c r="BT514" t="n">
        <v>2</v>
      </c>
      <c r="BU514">
        <f>IF($BM$2=1,2,IF($BM$2=18,1))</f>
        <v/>
      </c>
      <c r="BV514">
        <f>IF($BM$2=1,0,IF($BM$2=18,1))</f>
        <v/>
      </c>
      <c r="BW514" t="n">
        <v>2</v>
      </c>
      <c r="BX514" t="n">
        <v>0</v>
      </c>
      <c r="BY514" t="n">
        <v>3</v>
      </c>
      <c r="BZ514">
        <f>VLOOKUP(BN514,L_Product!$B$2:$Z$2001,14,FALSE)</f>
        <v/>
      </c>
      <c r="CA514">
        <f>paste!H516</f>
        <v/>
      </c>
      <c r="CB514">
        <f>BZ514*CA514</f>
        <v/>
      </c>
      <c r="CN514" s="158" t="n">
        <v>1</v>
      </c>
      <c r="CO514" s="158" t="n">
        <v>1</v>
      </c>
      <c r="CP514" s="158" t="n">
        <v>1</v>
      </c>
      <c r="CQ514" s="158" t="n">
        <v>1</v>
      </c>
      <c r="CR514" s="158" t="n">
        <v>1</v>
      </c>
      <c r="CS514" s="158" t="n">
        <v>0</v>
      </c>
      <c r="CT514" s="158" t="n">
        <v>0</v>
      </c>
      <c r="CU514" s="158" t="n">
        <v>0</v>
      </c>
      <c r="CV514" s="158" t="n">
        <v>0</v>
      </c>
      <c r="CW514" s="158" t="n">
        <v>0</v>
      </c>
      <c r="CX514">
        <f>B514</f>
        <v/>
      </c>
      <c r="CY514">
        <f>C514</f>
        <v/>
      </c>
      <c r="CZ514">
        <f>D514</f>
        <v/>
      </c>
      <c r="DA514" s="158" t="n">
        <v>1900</v>
      </c>
      <c r="DB514" s="158" t="n">
        <v>1</v>
      </c>
      <c r="DC514" s="158" t="n">
        <v>1</v>
      </c>
      <c r="DD514" s="158" t="n">
        <v>1900</v>
      </c>
      <c r="DE514" s="158" t="n">
        <v>1</v>
      </c>
      <c r="DF514" s="158" t="n">
        <v>1</v>
      </c>
      <c r="DG514" s="158" t="n">
        <v>1900</v>
      </c>
      <c r="DH514" s="158" t="n">
        <v>1</v>
      </c>
      <c r="DI514" s="158" t="n">
        <v>1</v>
      </c>
      <c r="DJ514" s="158" t="n">
        <v>1900</v>
      </c>
      <c r="DK514" s="158" t="n">
        <v>1</v>
      </c>
      <c r="DL514" s="158" t="n">
        <v>1</v>
      </c>
      <c r="DR514" s="158" t="n">
        <v>2</v>
      </c>
      <c r="DS514" s="158" t="n">
        <v>1</v>
      </c>
      <c r="DT514" s="158" t="n">
        <v>2</v>
      </c>
      <c r="DU514" s="158" t="n">
        <v>1</v>
      </c>
      <c r="DV514" s="158" t="n">
        <v>3</v>
      </c>
      <c r="DW514" s="158" t="n">
        <v>1</v>
      </c>
      <c r="DX514" s="158" t="n">
        <v>3</v>
      </c>
      <c r="DY514" s="158" t="n">
        <v>0</v>
      </c>
      <c r="DZ514" s="158" t="n">
        <v>0</v>
      </c>
      <c r="EA514" s="158" t="n">
        <v>0</v>
      </c>
      <c r="EB514" s="158" t="n">
        <v>0</v>
      </c>
      <c r="EC514" s="158" t="n">
        <v>0</v>
      </c>
      <c r="ED514" s="158" t="n">
        <v>0</v>
      </c>
      <c r="EE514" s="158" t="n">
        <v>0</v>
      </c>
      <c r="EF514" s="158" t="n">
        <v>0</v>
      </c>
      <c r="EG514" s="158" t="n">
        <v>0</v>
      </c>
      <c r="EH514" s="158" t="n">
        <v>0</v>
      </c>
      <c r="EI514" s="158" t="n">
        <v>0</v>
      </c>
      <c r="EJ514" s="158" t="n">
        <v>0</v>
      </c>
      <c r="EK514" s="158" t="n">
        <v>0</v>
      </c>
      <c r="EL514" s="158" t="n">
        <v>0</v>
      </c>
      <c r="EM514" s="158" t="n">
        <v>0</v>
      </c>
      <c r="EN514" s="158" t="n">
        <v>0</v>
      </c>
      <c r="EO514" s="158" t="n">
        <v>0</v>
      </c>
      <c r="EP514" s="158" t="n">
        <v>0</v>
      </c>
      <c r="EQ514" s="158" t="n">
        <v>0</v>
      </c>
      <c r="ER514" s="158" t="n">
        <v>0</v>
      </c>
      <c r="ES514" s="158" t="n">
        <v>0</v>
      </c>
      <c r="ET514" s="158" t="n">
        <v>0</v>
      </c>
      <c r="EU514" s="158" t="n">
        <v>0</v>
      </c>
      <c r="EV514" s="158" t="n">
        <v>0</v>
      </c>
      <c r="EW514" s="158" t="n">
        <v>0</v>
      </c>
      <c r="EX514" s="158" t="n">
        <v>0</v>
      </c>
      <c r="EY514" s="158" t="n">
        <v>0</v>
      </c>
      <c r="EZ514" s="158" t="n">
        <v>1900</v>
      </c>
      <c r="FA514" s="158" t="n">
        <v>1</v>
      </c>
      <c r="FB514" s="158" t="n">
        <v>1</v>
      </c>
      <c r="FC514" s="158" t="n">
        <v>1900</v>
      </c>
      <c r="FD514" s="158" t="n">
        <v>1</v>
      </c>
      <c r="FE514" s="158" t="n">
        <v>1</v>
      </c>
      <c r="FF514" s="158" t="n">
        <v>1900</v>
      </c>
      <c r="FG514" s="158" t="n">
        <v>1</v>
      </c>
      <c r="FH514" s="158" t="n">
        <v>1</v>
      </c>
      <c r="FI514" s="158" t="n">
        <v>1900</v>
      </c>
      <c r="FJ514" s="158" t="n">
        <v>1</v>
      </c>
      <c r="FK514" s="158" t="n">
        <v>1</v>
      </c>
      <c r="FL514" s="158" t="n">
        <v>1900</v>
      </c>
      <c r="FM514" s="158" t="n">
        <v>1</v>
      </c>
      <c r="FN514" s="158" t="n">
        <v>1</v>
      </c>
      <c r="FO514" s="158" t="n">
        <v>1900</v>
      </c>
      <c r="FP514" s="158" t="n">
        <v>1</v>
      </c>
      <c r="FQ514" s="158" t="n">
        <v>1</v>
      </c>
      <c r="FR514" s="158" t="n">
        <v>1900</v>
      </c>
      <c r="FS514" s="158" t="n">
        <v>1</v>
      </c>
      <c r="FT514" s="158" t="n">
        <v>1</v>
      </c>
      <c r="FU514" s="158" t="n">
        <v>1900</v>
      </c>
      <c r="FV514" s="158" t="n">
        <v>1</v>
      </c>
      <c r="FW514" s="158" t="n">
        <v>1</v>
      </c>
    </row>
    <row r="515">
      <c r="A515">
        <f>IF(F515&gt;1,A514,IF(AND(I515&lt;10,paste!A517&lt;10),RIGHT(H515,2)&amp;"0"&amp;I515&amp;"000"&amp;paste!A517,IF(AND(I515&lt;10,paste!A517&gt;=10,paste!A517&lt;100),RIGHT(H515,2)&amp;"0"&amp;I515&amp;"00"&amp;paste!A517,IF(AND(I515&lt;10,paste!A517&gt;=100,paste!A517&lt;1000),RIGHT(H515,2)&amp;"0"&amp;I515&amp;"0"&amp;paste!A517,IF(AND(I515&lt;10,paste!A517&gt;=1000),RIGHT(H515,2)&amp;"0"&amp;I515&amp;paste!A517,IF(AND(I515&gt;=10,paste!A517&lt;10),RIGHT(H515,2)&amp;I515&amp;"000"&amp;paste!A517,IF(AND(I515&gt;=10,paste!A517&gt;=10,paste!A517&lt;100),RIGHT(H515,2)&amp;I515&amp;"00"&amp;paste!A517,IF(AND(I515&gt;=10,paste!A517&gt;=100,paste!A517&lt;1000),RIGHT(H515,2)&amp;I515&amp;"0"&amp;paste!A517,RIGHT(H515,2)&amp;I515&amp;paste!A517))))))))</f>
        <v/>
      </c>
      <c r="B515">
        <f>YEAR(paste!C517)</f>
        <v/>
      </c>
      <c r="C515">
        <f>MONTH(paste!C517)</f>
        <v/>
      </c>
      <c r="D515">
        <f>DAY(paste!C517)</f>
        <v/>
      </c>
      <c r="E515" s="158" t="n">
        <v>0</v>
      </c>
      <c r="F515">
        <f>IF(AND(L515=L514,D515=D514),F514+1,1)</f>
        <v/>
      </c>
      <c r="G515" s="158" t="n">
        <v>0</v>
      </c>
      <c r="H515">
        <f>YEAR(paste!C517)</f>
        <v/>
      </c>
      <c r="I515">
        <f>MONTH(paste!C517)</f>
        <v/>
      </c>
      <c r="J515">
        <f>DAY(paste!C517)</f>
        <v/>
      </c>
      <c r="K515">
        <f>A515</f>
        <v/>
      </c>
      <c r="L515">
        <f>IF(ISBLANK(VLOOKUP(paste!J517,'得意先名 (2)'!$B$3:$F$2005,5,FALSE)),paste!P517,IFERROR(VLOOKUP(paste!J517,'得意先名 (2)'!$B$3:$F$2005,5,FALSE),"ZZZZZZZZZZZ"))</f>
        <v/>
      </c>
      <c r="M515">
        <f>IF(L515="ZZZZZZZZZZZ",paste!J517&amp;paste!K517&amp; "  :   "&amp;paste!M517&amp; "  :   "&amp;paste!P517,"")</f>
        <v/>
      </c>
      <c r="O515" s="158" t="n"/>
      <c r="P515">
        <f>VLOOKUP(L515,'L_User+EndUser'!$C$2:$K$500,8,FALSE)</f>
        <v/>
      </c>
      <c r="Q515">
        <f>VLOOKUP(L515,'L_User+EndUser'!$C$2:$K$500,9,FALSE)</f>
        <v/>
      </c>
      <c r="R515" s="158" t="n"/>
      <c r="T515" s="158" t="n"/>
      <c r="V515" s="158" t="n"/>
      <c r="AB515">
        <f>paste!J517</f>
        <v/>
      </c>
      <c r="AC515">
        <f>L515</f>
        <v/>
      </c>
      <c r="AO515">
        <f>YEAR(paste!O517)</f>
        <v/>
      </c>
      <c r="AP515">
        <f>MONTH(paste!O517)</f>
        <v/>
      </c>
      <c r="AQ515">
        <f>DAY(paste!O517)</f>
        <v/>
      </c>
      <c r="BD515">
        <f>IF(paste!L517="","",paste!L517)</f>
        <v/>
      </c>
      <c r="BM515" t="n">
        <v>1</v>
      </c>
      <c r="BN515">
        <f>VLOOKUP(paste!E517,L_Product!$A$2:$B$2001,2,FALSE)</f>
        <v/>
      </c>
      <c r="BO515" s="21" t="n"/>
      <c r="BT515" t="n">
        <v>2</v>
      </c>
      <c r="BU515">
        <f>IF($BM$2=1,2,IF($BM$2=18,1))</f>
        <v/>
      </c>
      <c r="BV515">
        <f>IF($BM$2=1,0,IF($BM$2=18,1))</f>
        <v/>
      </c>
      <c r="BW515" t="n">
        <v>2</v>
      </c>
      <c r="BX515" t="n">
        <v>0</v>
      </c>
      <c r="BY515" t="n">
        <v>3</v>
      </c>
      <c r="BZ515">
        <f>VLOOKUP(BN515,L_Product!$B$2:$Z$2001,14,FALSE)</f>
        <v/>
      </c>
      <c r="CA515">
        <f>paste!H517</f>
        <v/>
      </c>
      <c r="CB515">
        <f>BZ515*CA515</f>
        <v/>
      </c>
      <c r="CN515" s="158" t="n">
        <v>1</v>
      </c>
      <c r="CO515" s="158" t="n">
        <v>1</v>
      </c>
      <c r="CP515" s="158" t="n">
        <v>1</v>
      </c>
      <c r="CQ515" s="158" t="n">
        <v>1</v>
      </c>
      <c r="CR515" s="158" t="n">
        <v>1</v>
      </c>
      <c r="CS515" s="158" t="n">
        <v>0</v>
      </c>
      <c r="CT515" s="158" t="n">
        <v>0</v>
      </c>
      <c r="CU515" s="158" t="n">
        <v>0</v>
      </c>
      <c r="CV515" s="158" t="n">
        <v>0</v>
      </c>
      <c r="CW515" s="158" t="n">
        <v>0</v>
      </c>
      <c r="CX515">
        <f>B515</f>
        <v/>
      </c>
      <c r="CY515">
        <f>C515</f>
        <v/>
      </c>
      <c r="CZ515">
        <f>D515</f>
        <v/>
      </c>
      <c r="DA515" s="158" t="n">
        <v>1900</v>
      </c>
      <c r="DB515" s="158" t="n">
        <v>1</v>
      </c>
      <c r="DC515" s="158" t="n">
        <v>1</v>
      </c>
      <c r="DD515" s="158" t="n">
        <v>1900</v>
      </c>
      <c r="DE515" s="158" t="n">
        <v>1</v>
      </c>
      <c r="DF515" s="158" t="n">
        <v>1</v>
      </c>
      <c r="DG515" s="158" t="n">
        <v>1900</v>
      </c>
      <c r="DH515" s="158" t="n">
        <v>1</v>
      </c>
      <c r="DI515" s="158" t="n">
        <v>1</v>
      </c>
      <c r="DJ515" s="158" t="n">
        <v>1900</v>
      </c>
      <c r="DK515" s="158" t="n">
        <v>1</v>
      </c>
      <c r="DL515" s="158" t="n">
        <v>1</v>
      </c>
      <c r="DR515" s="158" t="n">
        <v>2</v>
      </c>
      <c r="DS515" s="158" t="n">
        <v>1</v>
      </c>
      <c r="DT515" s="158" t="n">
        <v>2</v>
      </c>
      <c r="DU515" s="158" t="n">
        <v>1</v>
      </c>
      <c r="DV515" s="158" t="n">
        <v>3</v>
      </c>
      <c r="DW515" s="158" t="n">
        <v>1</v>
      </c>
      <c r="DX515" s="158" t="n">
        <v>3</v>
      </c>
      <c r="DY515" s="158" t="n">
        <v>0</v>
      </c>
      <c r="DZ515" s="158" t="n">
        <v>0</v>
      </c>
      <c r="EA515" s="158" t="n">
        <v>0</v>
      </c>
      <c r="EB515" s="158" t="n">
        <v>0</v>
      </c>
      <c r="EC515" s="158" t="n">
        <v>0</v>
      </c>
      <c r="ED515" s="158" t="n">
        <v>0</v>
      </c>
      <c r="EE515" s="158" t="n">
        <v>0</v>
      </c>
      <c r="EF515" s="158" t="n">
        <v>0</v>
      </c>
      <c r="EG515" s="158" t="n">
        <v>0</v>
      </c>
      <c r="EH515" s="158" t="n">
        <v>0</v>
      </c>
      <c r="EI515" s="158" t="n">
        <v>0</v>
      </c>
      <c r="EJ515" s="158" t="n">
        <v>0</v>
      </c>
      <c r="EK515" s="158" t="n">
        <v>0</v>
      </c>
      <c r="EL515" s="158" t="n">
        <v>0</v>
      </c>
      <c r="EM515" s="158" t="n">
        <v>0</v>
      </c>
      <c r="EN515" s="158" t="n">
        <v>0</v>
      </c>
      <c r="EO515" s="158" t="n">
        <v>0</v>
      </c>
      <c r="EP515" s="158" t="n">
        <v>0</v>
      </c>
      <c r="EQ515" s="158" t="n">
        <v>0</v>
      </c>
      <c r="ER515" s="158" t="n">
        <v>0</v>
      </c>
      <c r="ES515" s="158" t="n">
        <v>0</v>
      </c>
      <c r="ET515" s="158" t="n">
        <v>0</v>
      </c>
      <c r="EU515" s="158" t="n">
        <v>0</v>
      </c>
      <c r="EV515" s="158" t="n">
        <v>0</v>
      </c>
      <c r="EW515" s="158" t="n">
        <v>0</v>
      </c>
      <c r="EX515" s="158" t="n">
        <v>0</v>
      </c>
      <c r="EY515" s="158" t="n">
        <v>0</v>
      </c>
      <c r="EZ515" s="158" t="n">
        <v>1900</v>
      </c>
      <c r="FA515" s="158" t="n">
        <v>1</v>
      </c>
      <c r="FB515" s="158" t="n">
        <v>1</v>
      </c>
      <c r="FC515" s="158" t="n">
        <v>1900</v>
      </c>
      <c r="FD515" s="158" t="n">
        <v>1</v>
      </c>
      <c r="FE515" s="158" t="n">
        <v>1</v>
      </c>
      <c r="FF515" s="158" t="n">
        <v>1900</v>
      </c>
      <c r="FG515" s="158" t="n">
        <v>1</v>
      </c>
      <c r="FH515" s="158" t="n">
        <v>1</v>
      </c>
      <c r="FI515" s="158" t="n">
        <v>1900</v>
      </c>
      <c r="FJ515" s="158" t="n">
        <v>1</v>
      </c>
      <c r="FK515" s="158" t="n">
        <v>1</v>
      </c>
      <c r="FL515" s="158" t="n">
        <v>1900</v>
      </c>
      <c r="FM515" s="158" t="n">
        <v>1</v>
      </c>
      <c r="FN515" s="158" t="n">
        <v>1</v>
      </c>
      <c r="FO515" s="158" t="n">
        <v>1900</v>
      </c>
      <c r="FP515" s="158" t="n">
        <v>1</v>
      </c>
      <c r="FQ515" s="158" t="n">
        <v>1</v>
      </c>
      <c r="FR515" s="158" t="n">
        <v>1900</v>
      </c>
      <c r="FS515" s="158" t="n">
        <v>1</v>
      </c>
      <c r="FT515" s="158" t="n">
        <v>1</v>
      </c>
      <c r="FU515" s="158" t="n">
        <v>1900</v>
      </c>
      <c r="FV515" s="158" t="n">
        <v>1</v>
      </c>
      <c r="FW515" s="158" t="n">
        <v>1</v>
      </c>
    </row>
    <row r="516">
      <c r="A516">
        <f>IF(F516&gt;1,A515,IF(AND(I516&lt;10,paste!A518&lt;10),RIGHT(H516,2)&amp;"0"&amp;I516&amp;"000"&amp;paste!A518,IF(AND(I516&lt;10,paste!A518&gt;=10,paste!A518&lt;100),RIGHT(H516,2)&amp;"0"&amp;I516&amp;"00"&amp;paste!A518,IF(AND(I516&lt;10,paste!A518&gt;=100,paste!A518&lt;1000),RIGHT(H516,2)&amp;"0"&amp;I516&amp;"0"&amp;paste!A518,IF(AND(I516&lt;10,paste!A518&gt;=1000),RIGHT(H516,2)&amp;"0"&amp;I516&amp;paste!A518,IF(AND(I516&gt;=10,paste!A518&lt;10),RIGHT(H516,2)&amp;I516&amp;"000"&amp;paste!A518,IF(AND(I516&gt;=10,paste!A518&gt;=10,paste!A518&lt;100),RIGHT(H516,2)&amp;I516&amp;"00"&amp;paste!A518,IF(AND(I516&gt;=10,paste!A518&gt;=100,paste!A518&lt;1000),RIGHT(H516,2)&amp;I516&amp;"0"&amp;paste!A518,RIGHT(H516,2)&amp;I516&amp;paste!A518))))))))</f>
        <v/>
      </c>
      <c r="B516">
        <f>YEAR(paste!C518)</f>
        <v/>
      </c>
      <c r="C516">
        <f>MONTH(paste!C518)</f>
        <v/>
      </c>
      <c r="D516">
        <f>DAY(paste!C518)</f>
        <v/>
      </c>
      <c r="E516" s="158" t="n">
        <v>0</v>
      </c>
      <c r="F516">
        <f>IF(AND(L516=L515,D516=D515),F515+1,1)</f>
        <v/>
      </c>
      <c r="G516" s="158" t="n">
        <v>0</v>
      </c>
      <c r="H516">
        <f>YEAR(paste!C518)</f>
        <v/>
      </c>
      <c r="I516">
        <f>MONTH(paste!C518)</f>
        <v/>
      </c>
      <c r="J516">
        <f>DAY(paste!C518)</f>
        <v/>
      </c>
      <c r="K516">
        <f>A516</f>
        <v/>
      </c>
      <c r="L516">
        <f>IF(ISBLANK(VLOOKUP(paste!J518,'得意先名 (2)'!$B$3:$F$2005,5,FALSE)),paste!P518,IFERROR(VLOOKUP(paste!J518,'得意先名 (2)'!$B$3:$F$2005,5,FALSE),"ZZZZZZZZZZZ"))</f>
        <v/>
      </c>
      <c r="M516">
        <f>IF(L516="ZZZZZZZZZZZ",paste!J518&amp;paste!K518&amp; "  :   "&amp;paste!M518&amp; "  :   "&amp;paste!P518,"")</f>
        <v/>
      </c>
      <c r="O516" s="158" t="n"/>
      <c r="P516">
        <f>VLOOKUP(L516,'L_User+EndUser'!$C$2:$K$500,8,FALSE)</f>
        <v/>
      </c>
      <c r="Q516">
        <f>VLOOKUP(L516,'L_User+EndUser'!$C$2:$K$500,9,FALSE)</f>
        <v/>
      </c>
      <c r="R516" s="158" t="n"/>
      <c r="T516" s="158" t="n"/>
      <c r="V516" s="158" t="n"/>
      <c r="AB516">
        <f>paste!J518</f>
        <v/>
      </c>
      <c r="AC516">
        <f>L516</f>
        <v/>
      </c>
      <c r="AO516">
        <f>YEAR(paste!O518)</f>
        <v/>
      </c>
      <c r="AP516">
        <f>MONTH(paste!O518)</f>
        <v/>
      </c>
      <c r="AQ516">
        <f>DAY(paste!O518)</f>
        <v/>
      </c>
      <c r="BD516">
        <f>IF(paste!L518="","",paste!L518)</f>
        <v/>
      </c>
      <c r="BM516" t="n">
        <v>1</v>
      </c>
      <c r="BN516">
        <f>VLOOKUP(paste!E518,L_Product!$A$2:$B$2001,2,FALSE)</f>
        <v/>
      </c>
      <c r="BO516" s="21" t="n"/>
      <c r="BT516" t="n">
        <v>2</v>
      </c>
      <c r="BU516">
        <f>IF($BM$2=1,2,IF($BM$2=18,1))</f>
        <v/>
      </c>
      <c r="BV516">
        <f>IF($BM$2=1,0,IF($BM$2=18,1))</f>
        <v/>
      </c>
      <c r="BW516" t="n">
        <v>2</v>
      </c>
      <c r="BX516" t="n">
        <v>0</v>
      </c>
      <c r="BY516" t="n">
        <v>3</v>
      </c>
      <c r="BZ516">
        <f>VLOOKUP(BN516,L_Product!$B$2:$Z$2001,14,FALSE)</f>
        <v/>
      </c>
      <c r="CA516">
        <f>paste!H518</f>
        <v/>
      </c>
      <c r="CB516">
        <f>BZ516*CA516</f>
        <v/>
      </c>
      <c r="CN516" s="158" t="n">
        <v>1</v>
      </c>
      <c r="CO516" s="158" t="n">
        <v>1</v>
      </c>
      <c r="CP516" s="158" t="n">
        <v>1</v>
      </c>
      <c r="CQ516" s="158" t="n">
        <v>1</v>
      </c>
      <c r="CR516" s="158" t="n">
        <v>1</v>
      </c>
      <c r="CS516" s="158" t="n">
        <v>0</v>
      </c>
      <c r="CT516" s="158" t="n">
        <v>0</v>
      </c>
      <c r="CU516" s="158" t="n">
        <v>0</v>
      </c>
      <c r="CV516" s="158" t="n">
        <v>0</v>
      </c>
      <c r="CW516" s="158" t="n">
        <v>0</v>
      </c>
      <c r="CX516">
        <f>B516</f>
        <v/>
      </c>
      <c r="CY516">
        <f>C516</f>
        <v/>
      </c>
      <c r="CZ516">
        <f>D516</f>
        <v/>
      </c>
      <c r="DA516" s="158" t="n">
        <v>1900</v>
      </c>
      <c r="DB516" s="158" t="n">
        <v>1</v>
      </c>
      <c r="DC516" s="158" t="n">
        <v>1</v>
      </c>
      <c r="DD516" s="158" t="n">
        <v>1900</v>
      </c>
      <c r="DE516" s="158" t="n">
        <v>1</v>
      </c>
      <c r="DF516" s="158" t="n">
        <v>1</v>
      </c>
      <c r="DG516" s="158" t="n">
        <v>1900</v>
      </c>
      <c r="DH516" s="158" t="n">
        <v>1</v>
      </c>
      <c r="DI516" s="158" t="n">
        <v>1</v>
      </c>
      <c r="DJ516" s="158" t="n">
        <v>1900</v>
      </c>
      <c r="DK516" s="158" t="n">
        <v>1</v>
      </c>
      <c r="DL516" s="158" t="n">
        <v>1</v>
      </c>
      <c r="DR516" s="158" t="n">
        <v>2</v>
      </c>
      <c r="DS516" s="158" t="n">
        <v>1</v>
      </c>
      <c r="DT516" s="158" t="n">
        <v>2</v>
      </c>
      <c r="DU516" s="158" t="n">
        <v>1</v>
      </c>
      <c r="DV516" s="158" t="n">
        <v>3</v>
      </c>
      <c r="DW516" s="158" t="n">
        <v>1</v>
      </c>
      <c r="DX516" s="158" t="n">
        <v>3</v>
      </c>
      <c r="DY516" s="158" t="n">
        <v>0</v>
      </c>
      <c r="DZ516" s="158" t="n">
        <v>0</v>
      </c>
      <c r="EA516" s="158" t="n">
        <v>0</v>
      </c>
      <c r="EB516" s="158" t="n">
        <v>0</v>
      </c>
      <c r="EC516" s="158" t="n">
        <v>0</v>
      </c>
      <c r="ED516" s="158" t="n">
        <v>0</v>
      </c>
      <c r="EE516" s="158" t="n">
        <v>0</v>
      </c>
      <c r="EF516" s="158" t="n">
        <v>0</v>
      </c>
      <c r="EG516" s="158" t="n">
        <v>0</v>
      </c>
      <c r="EH516" s="158" t="n">
        <v>0</v>
      </c>
      <c r="EI516" s="158" t="n">
        <v>0</v>
      </c>
      <c r="EJ516" s="158" t="n">
        <v>0</v>
      </c>
      <c r="EK516" s="158" t="n">
        <v>0</v>
      </c>
      <c r="EL516" s="158" t="n">
        <v>0</v>
      </c>
      <c r="EM516" s="158" t="n">
        <v>0</v>
      </c>
      <c r="EN516" s="158" t="n">
        <v>0</v>
      </c>
      <c r="EO516" s="158" t="n">
        <v>0</v>
      </c>
      <c r="EP516" s="158" t="n">
        <v>0</v>
      </c>
      <c r="EQ516" s="158" t="n">
        <v>0</v>
      </c>
      <c r="ER516" s="158" t="n">
        <v>0</v>
      </c>
      <c r="ES516" s="158" t="n">
        <v>0</v>
      </c>
      <c r="ET516" s="158" t="n">
        <v>0</v>
      </c>
      <c r="EU516" s="158" t="n">
        <v>0</v>
      </c>
      <c r="EV516" s="158" t="n">
        <v>0</v>
      </c>
      <c r="EW516" s="158" t="n">
        <v>0</v>
      </c>
      <c r="EX516" s="158" t="n">
        <v>0</v>
      </c>
      <c r="EY516" s="158" t="n">
        <v>0</v>
      </c>
      <c r="EZ516" s="158" t="n">
        <v>1900</v>
      </c>
      <c r="FA516" s="158" t="n">
        <v>1</v>
      </c>
      <c r="FB516" s="158" t="n">
        <v>1</v>
      </c>
      <c r="FC516" s="158" t="n">
        <v>1900</v>
      </c>
      <c r="FD516" s="158" t="n">
        <v>1</v>
      </c>
      <c r="FE516" s="158" t="n">
        <v>1</v>
      </c>
      <c r="FF516" s="158" t="n">
        <v>1900</v>
      </c>
      <c r="FG516" s="158" t="n">
        <v>1</v>
      </c>
      <c r="FH516" s="158" t="n">
        <v>1</v>
      </c>
      <c r="FI516" s="158" t="n">
        <v>1900</v>
      </c>
      <c r="FJ516" s="158" t="n">
        <v>1</v>
      </c>
      <c r="FK516" s="158" t="n">
        <v>1</v>
      </c>
      <c r="FL516" s="158" t="n">
        <v>1900</v>
      </c>
      <c r="FM516" s="158" t="n">
        <v>1</v>
      </c>
      <c r="FN516" s="158" t="n">
        <v>1</v>
      </c>
      <c r="FO516" s="158" t="n">
        <v>1900</v>
      </c>
      <c r="FP516" s="158" t="n">
        <v>1</v>
      </c>
      <c r="FQ516" s="158" t="n">
        <v>1</v>
      </c>
      <c r="FR516" s="158" t="n">
        <v>1900</v>
      </c>
      <c r="FS516" s="158" t="n">
        <v>1</v>
      </c>
      <c r="FT516" s="158" t="n">
        <v>1</v>
      </c>
      <c r="FU516" s="158" t="n">
        <v>1900</v>
      </c>
      <c r="FV516" s="158" t="n">
        <v>1</v>
      </c>
      <c r="FW516" s="158" t="n">
        <v>1</v>
      </c>
    </row>
    <row r="517">
      <c r="A517">
        <f>IF(F517&gt;1,A516,IF(AND(I517&lt;10,paste!A519&lt;10),RIGHT(H517,2)&amp;"0"&amp;I517&amp;"000"&amp;paste!A519,IF(AND(I517&lt;10,paste!A519&gt;=10,paste!A519&lt;100),RIGHT(H517,2)&amp;"0"&amp;I517&amp;"00"&amp;paste!A519,IF(AND(I517&lt;10,paste!A519&gt;=100,paste!A519&lt;1000),RIGHT(H517,2)&amp;"0"&amp;I517&amp;"0"&amp;paste!A519,IF(AND(I517&lt;10,paste!A519&gt;=1000),RIGHT(H517,2)&amp;"0"&amp;I517&amp;paste!A519,IF(AND(I517&gt;=10,paste!A519&lt;10),RIGHT(H517,2)&amp;I517&amp;"000"&amp;paste!A519,IF(AND(I517&gt;=10,paste!A519&gt;=10,paste!A519&lt;100),RIGHT(H517,2)&amp;I517&amp;"00"&amp;paste!A519,IF(AND(I517&gt;=10,paste!A519&gt;=100,paste!A519&lt;1000),RIGHT(H517,2)&amp;I517&amp;"0"&amp;paste!A519,RIGHT(H517,2)&amp;I517&amp;paste!A519))))))))</f>
        <v/>
      </c>
      <c r="B517">
        <f>YEAR(paste!C519)</f>
        <v/>
      </c>
      <c r="C517">
        <f>MONTH(paste!C519)</f>
        <v/>
      </c>
      <c r="D517">
        <f>DAY(paste!C519)</f>
        <v/>
      </c>
      <c r="E517" s="158" t="n">
        <v>0</v>
      </c>
      <c r="F517">
        <f>IF(AND(L517=L516,D517=D516),F516+1,1)</f>
        <v/>
      </c>
      <c r="G517" s="158" t="n">
        <v>0</v>
      </c>
      <c r="H517">
        <f>YEAR(paste!C519)</f>
        <v/>
      </c>
      <c r="I517">
        <f>MONTH(paste!C519)</f>
        <v/>
      </c>
      <c r="J517">
        <f>DAY(paste!C519)</f>
        <v/>
      </c>
      <c r="K517">
        <f>A517</f>
        <v/>
      </c>
      <c r="L517">
        <f>IF(ISBLANK(VLOOKUP(paste!J519,'得意先名 (2)'!$B$3:$F$2005,5,FALSE)),paste!P519,IFERROR(VLOOKUP(paste!J519,'得意先名 (2)'!$B$3:$F$2005,5,FALSE),"ZZZZZZZZZZZ"))</f>
        <v/>
      </c>
      <c r="M517">
        <f>IF(L517="ZZZZZZZZZZZ",paste!J519&amp;paste!K519&amp; "  :   "&amp;paste!M519&amp; "  :   "&amp;paste!P519,"")</f>
        <v/>
      </c>
      <c r="O517" s="158" t="n"/>
      <c r="P517">
        <f>VLOOKUP(L517,'L_User+EndUser'!$C$2:$K$500,8,FALSE)</f>
        <v/>
      </c>
      <c r="Q517">
        <f>VLOOKUP(L517,'L_User+EndUser'!$C$2:$K$500,9,FALSE)</f>
        <v/>
      </c>
      <c r="R517" s="158" t="n"/>
      <c r="T517" s="158" t="n"/>
      <c r="V517" s="158" t="n"/>
      <c r="AB517">
        <f>paste!J519</f>
        <v/>
      </c>
      <c r="AC517">
        <f>L517</f>
        <v/>
      </c>
      <c r="AO517">
        <f>YEAR(paste!O519)</f>
        <v/>
      </c>
      <c r="AP517">
        <f>MONTH(paste!O519)</f>
        <v/>
      </c>
      <c r="AQ517">
        <f>DAY(paste!O519)</f>
        <v/>
      </c>
      <c r="BD517">
        <f>IF(paste!L519="","",paste!L519)</f>
        <v/>
      </c>
      <c r="BM517" t="n">
        <v>1</v>
      </c>
      <c r="BN517">
        <f>VLOOKUP(paste!E519,L_Product!$A$2:$B$2001,2,FALSE)</f>
        <v/>
      </c>
      <c r="BO517" s="21" t="n"/>
      <c r="BT517" t="n">
        <v>2</v>
      </c>
      <c r="BU517">
        <f>IF($BM$2=1,2,IF($BM$2=18,1))</f>
        <v/>
      </c>
      <c r="BV517">
        <f>IF($BM$2=1,0,IF($BM$2=18,1))</f>
        <v/>
      </c>
      <c r="BW517" t="n">
        <v>2</v>
      </c>
      <c r="BX517" t="n">
        <v>0</v>
      </c>
      <c r="BY517" t="n">
        <v>3</v>
      </c>
      <c r="BZ517">
        <f>VLOOKUP(BN517,L_Product!$B$2:$Z$2001,14,FALSE)</f>
        <v/>
      </c>
      <c r="CA517">
        <f>paste!H519</f>
        <v/>
      </c>
      <c r="CB517">
        <f>BZ517*CA517</f>
        <v/>
      </c>
      <c r="CN517" s="158" t="n">
        <v>1</v>
      </c>
      <c r="CO517" s="158" t="n">
        <v>1</v>
      </c>
      <c r="CP517" s="158" t="n">
        <v>1</v>
      </c>
      <c r="CQ517" s="158" t="n">
        <v>1</v>
      </c>
      <c r="CR517" s="158" t="n">
        <v>1</v>
      </c>
      <c r="CS517" s="158" t="n">
        <v>0</v>
      </c>
      <c r="CT517" s="158" t="n">
        <v>0</v>
      </c>
      <c r="CU517" s="158" t="n">
        <v>0</v>
      </c>
      <c r="CV517" s="158" t="n">
        <v>0</v>
      </c>
      <c r="CW517" s="158" t="n">
        <v>0</v>
      </c>
      <c r="CX517">
        <f>B517</f>
        <v/>
      </c>
      <c r="CY517">
        <f>C517</f>
        <v/>
      </c>
      <c r="CZ517">
        <f>D517</f>
        <v/>
      </c>
      <c r="DA517" s="158" t="n">
        <v>1900</v>
      </c>
      <c r="DB517" s="158" t="n">
        <v>1</v>
      </c>
      <c r="DC517" s="158" t="n">
        <v>1</v>
      </c>
      <c r="DD517" s="158" t="n">
        <v>1900</v>
      </c>
      <c r="DE517" s="158" t="n">
        <v>1</v>
      </c>
      <c r="DF517" s="158" t="n">
        <v>1</v>
      </c>
      <c r="DG517" s="158" t="n">
        <v>1900</v>
      </c>
      <c r="DH517" s="158" t="n">
        <v>1</v>
      </c>
      <c r="DI517" s="158" t="n">
        <v>1</v>
      </c>
      <c r="DJ517" s="158" t="n">
        <v>1900</v>
      </c>
      <c r="DK517" s="158" t="n">
        <v>1</v>
      </c>
      <c r="DL517" s="158" t="n">
        <v>1</v>
      </c>
      <c r="DR517" s="158" t="n">
        <v>2</v>
      </c>
      <c r="DS517" s="158" t="n">
        <v>1</v>
      </c>
      <c r="DT517" s="158" t="n">
        <v>2</v>
      </c>
      <c r="DU517" s="158" t="n">
        <v>1</v>
      </c>
      <c r="DV517" s="158" t="n">
        <v>3</v>
      </c>
      <c r="DW517" s="158" t="n">
        <v>1</v>
      </c>
      <c r="DX517" s="158" t="n">
        <v>3</v>
      </c>
      <c r="DY517" s="158" t="n">
        <v>0</v>
      </c>
      <c r="DZ517" s="158" t="n">
        <v>0</v>
      </c>
      <c r="EA517" s="158" t="n">
        <v>0</v>
      </c>
      <c r="EB517" s="158" t="n">
        <v>0</v>
      </c>
      <c r="EC517" s="158" t="n">
        <v>0</v>
      </c>
      <c r="ED517" s="158" t="n">
        <v>0</v>
      </c>
      <c r="EE517" s="158" t="n">
        <v>0</v>
      </c>
      <c r="EF517" s="158" t="n">
        <v>0</v>
      </c>
      <c r="EG517" s="158" t="n">
        <v>0</v>
      </c>
      <c r="EH517" s="158" t="n">
        <v>0</v>
      </c>
      <c r="EI517" s="158" t="n">
        <v>0</v>
      </c>
      <c r="EJ517" s="158" t="n">
        <v>0</v>
      </c>
      <c r="EK517" s="158" t="n">
        <v>0</v>
      </c>
      <c r="EL517" s="158" t="n">
        <v>0</v>
      </c>
      <c r="EM517" s="158" t="n">
        <v>0</v>
      </c>
      <c r="EN517" s="158" t="n">
        <v>0</v>
      </c>
      <c r="EO517" s="158" t="n">
        <v>0</v>
      </c>
      <c r="EP517" s="158" t="n">
        <v>0</v>
      </c>
      <c r="EQ517" s="158" t="n">
        <v>0</v>
      </c>
      <c r="ER517" s="158" t="n">
        <v>0</v>
      </c>
      <c r="ES517" s="158" t="n">
        <v>0</v>
      </c>
      <c r="ET517" s="158" t="n">
        <v>0</v>
      </c>
      <c r="EU517" s="158" t="n">
        <v>0</v>
      </c>
      <c r="EV517" s="158" t="n">
        <v>0</v>
      </c>
      <c r="EW517" s="158" t="n">
        <v>0</v>
      </c>
      <c r="EX517" s="158" t="n">
        <v>0</v>
      </c>
      <c r="EY517" s="158" t="n">
        <v>0</v>
      </c>
      <c r="EZ517" s="158" t="n">
        <v>1900</v>
      </c>
      <c r="FA517" s="158" t="n">
        <v>1</v>
      </c>
      <c r="FB517" s="158" t="n">
        <v>1</v>
      </c>
      <c r="FC517" s="158" t="n">
        <v>1900</v>
      </c>
      <c r="FD517" s="158" t="n">
        <v>1</v>
      </c>
      <c r="FE517" s="158" t="n">
        <v>1</v>
      </c>
      <c r="FF517" s="158" t="n">
        <v>1900</v>
      </c>
      <c r="FG517" s="158" t="n">
        <v>1</v>
      </c>
      <c r="FH517" s="158" t="n">
        <v>1</v>
      </c>
      <c r="FI517" s="158" t="n">
        <v>1900</v>
      </c>
      <c r="FJ517" s="158" t="n">
        <v>1</v>
      </c>
      <c r="FK517" s="158" t="n">
        <v>1</v>
      </c>
      <c r="FL517" s="158" t="n">
        <v>1900</v>
      </c>
      <c r="FM517" s="158" t="n">
        <v>1</v>
      </c>
      <c r="FN517" s="158" t="n">
        <v>1</v>
      </c>
      <c r="FO517" s="158" t="n">
        <v>1900</v>
      </c>
      <c r="FP517" s="158" t="n">
        <v>1</v>
      </c>
      <c r="FQ517" s="158" t="n">
        <v>1</v>
      </c>
      <c r="FR517" s="158" t="n">
        <v>1900</v>
      </c>
      <c r="FS517" s="158" t="n">
        <v>1</v>
      </c>
      <c r="FT517" s="158" t="n">
        <v>1</v>
      </c>
      <c r="FU517" s="158" t="n">
        <v>1900</v>
      </c>
      <c r="FV517" s="158" t="n">
        <v>1</v>
      </c>
      <c r="FW517" s="158" t="n">
        <v>1</v>
      </c>
    </row>
    <row r="518">
      <c r="A518">
        <f>IF(F518&gt;1,A517,IF(AND(I518&lt;10,paste!A520&lt;10),RIGHT(H518,2)&amp;"0"&amp;I518&amp;"000"&amp;paste!A520,IF(AND(I518&lt;10,paste!A520&gt;=10,paste!A520&lt;100),RIGHT(H518,2)&amp;"0"&amp;I518&amp;"00"&amp;paste!A520,IF(AND(I518&lt;10,paste!A520&gt;=100,paste!A520&lt;1000),RIGHT(H518,2)&amp;"0"&amp;I518&amp;"0"&amp;paste!A520,IF(AND(I518&lt;10,paste!A520&gt;=1000),RIGHT(H518,2)&amp;"0"&amp;I518&amp;paste!A520,IF(AND(I518&gt;=10,paste!A520&lt;10),RIGHT(H518,2)&amp;I518&amp;"000"&amp;paste!A520,IF(AND(I518&gt;=10,paste!A520&gt;=10,paste!A520&lt;100),RIGHT(H518,2)&amp;I518&amp;"00"&amp;paste!A520,IF(AND(I518&gt;=10,paste!A520&gt;=100,paste!A520&lt;1000),RIGHT(H518,2)&amp;I518&amp;"0"&amp;paste!A520,RIGHT(H518,2)&amp;I518&amp;paste!A520))))))))</f>
        <v/>
      </c>
      <c r="B518">
        <f>YEAR(paste!C520)</f>
        <v/>
      </c>
      <c r="C518">
        <f>MONTH(paste!C520)</f>
        <v/>
      </c>
      <c r="D518">
        <f>DAY(paste!C520)</f>
        <v/>
      </c>
      <c r="E518" s="158" t="n">
        <v>0</v>
      </c>
      <c r="F518">
        <f>IF(AND(L518=L517,D518=D517),F517+1,1)</f>
        <v/>
      </c>
      <c r="G518" s="158" t="n">
        <v>0</v>
      </c>
      <c r="H518">
        <f>YEAR(paste!C520)</f>
        <v/>
      </c>
      <c r="I518">
        <f>MONTH(paste!C520)</f>
        <v/>
      </c>
      <c r="J518">
        <f>DAY(paste!C520)</f>
        <v/>
      </c>
      <c r="K518">
        <f>A518</f>
        <v/>
      </c>
      <c r="L518">
        <f>IF(ISBLANK(VLOOKUP(paste!J520,'得意先名 (2)'!$B$3:$F$2005,5,FALSE)),paste!P520,IFERROR(VLOOKUP(paste!J520,'得意先名 (2)'!$B$3:$F$2005,5,FALSE),"ZZZZZZZZZZZ"))</f>
        <v/>
      </c>
      <c r="M518">
        <f>IF(L518="ZZZZZZZZZZZ",paste!J520&amp;paste!K520&amp; "  :   "&amp;paste!M520&amp; "  :   "&amp;paste!P520,"")</f>
        <v/>
      </c>
      <c r="O518" s="158" t="n"/>
      <c r="P518">
        <f>VLOOKUP(L518,'L_User+EndUser'!$C$2:$K$500,8,FALSE)</f>
        <v/>
      </c>
      <c r="Q518">
        <f>VLOOKUP(L518,'L_User+EndUser'!$C$2:$K$500,9,FALSE)</f>
        <v/>
      </c>
      <c r="R518" s="158" t="n"/>
      <c r="T518" s="158" t="n"/>
      <c r="V518" s="158" t="n"/>
      <c r="AB518">
        <f>paste!J520</f>
        <v/>
      </c>
      <c r="AC518">
        <f>L518</f>
        <v/>
      </c>
      <c r="AO518">
        <f>YEAR(paste!O520)</f>
        <v/>
      </c>
      <c r="AP518">
        <f>MONTH(paste!O520)</f>
        <v/>
      </c>
      <c r="AQ518">
        <f>DAY(paste!O520)</f>
        <v/>
      </c>
      <c r="BD518">
        <f>IF(paste!L520="","",paste!L520)</f>
        <v/>
      </c>
      <c r="BM518" t="n">
        <v>1</v>
      </c>
      <c r="BN518">
        <f>VLOOKUP(paste!E520,L_Product!$A$2:$B$2001,2,FALSE)</f>
        <v/>
      </c>
      <c r="BO518" s="21" t="n"/>
      <c r="BT518" t="n">
        <v>2</v>
      </c>
      <c r="BU518">
        <f>IF($BM$2=1,2,IF($BM$2=18,1))</f>
        <v/>
      </c>
      <c r="BV518">
        <f>IF($BM$2=1,0,IF($BM$2=18,1))</f>
        <v/>
      </c>
      <c r="BW518" t="n">
        <v>2</v>
      </c>
      <c r="BX518" t="n">
        <v>0</v>
      </c>
      <c r="BY518" t="n">
        <v>3</v>
      </c>
      <c r="BZ518">
        <f>VLOOKUP(BN518,L_Product!$B$2:$Z$2001,14,FALSE)</f>
        <v/>
      </c>
      <c r="CA518">
        <f>paste!H520</f>
        <v/>
      </c>
      <c r="CB518">
        <f>BZ518*CA518</f>
        <v/>
      </c>
      <c r="CN518" s="158" t="n">
        <v>1</v>
      </c>
      <c r="CO518" s="158" t="n">
        <v>1</v>
      </c>
      <c r="CP518" s="158" t="n">
        <v>1</v>
      </c>
      <c r="CQ518" s="158" t="n">
        <v>1</v>
      </c>
      <c r="CR518" s="158" t="n">
        <v>1</v>
      </c>
      <c r="CS518" s="158" t="n">
        <v>0</v>
      </c>
      <c r="CT518" s="158" t="n">
        <v>0</v>
      </c>
      <c r="CU518" s="158" t="n">
        <v>0</v>
      </c>
      <c r="CV518" s="158" t="n">
        <v>0</v>
      </c>
      <c r="CW518" s="158" t="n">
        <v>0</v>
      </c>
      <c r="CX518">
        <f>B518</f>
        <v/>
      </c>
      <c r="CY518">
        <f>C518</f>
        <v/>
      </c>
      <c r="CZ518">
        <f>D518</f>
        <v/>
      </c>
      <c r="DA518" s="158" t="n">
        <v>1900</v>
      </c>
      <c r="DB518" s="158" t="n">
        <v>1</v>
      </c>
      <c r="DC518" s="158" t="n">
        <v>1</v>
      </c>
      <c r="DD518" s="158" t="n">
        <v>1900</v>
      </c>
      <c r="DE518" s="158" t="n">
        <v>1</v>
      </c>
      <c r="DF518" s="158" t="n">
        <v>1</v>
      </c>
      <c r="DG518" s="158" t="n">
        <v>1900</v>
      </c>
      <c r="DH518" s="158" t="n">
        <v>1</v>
      </c>
      <c r="DI518" s="158" t="n">
        <v>1</v>
      </c>
      <c r="DJ518" s="158" t="n">
        <v>1900</v>
      </c>
      <c r="DK518" s="158" t="n">
        <v>1</v>
      </c>
      <c r="DL518" s="158" t="n">
        <v>1</v>
      </c>
      <c r="DR518" s="158" t="n">
        <v>2</v>
      </c>
      <c r="DS518" s="158" t="n">
        <v>1</v>
      </c>
      <c r="DT518" s="158" t="n">
        <v>2</v>
      </c>
      <c r="DU518" s="158" t="n">
        <v>1</v>
      </c>
      <c r="DV518" s="158" t="n">
        <v>3</v>
      </c>
      <c r="DW518" s="158" t="n">
        <v>1</v>
      </c>
      <c r="DX518" s="158" t="n">
        <v>3</v>
      </c>
      <c r="DY518" s="158" t="n">
        <v>0</v>
      </c>
      <c r="DZ518" s="158" t="n">
        <v>0</v>
      </c>
      <c r="EA518" s="158" t="n">
        <v>0</v>
      </c>
      <c r="EB518" s="158" t="n">
        <v>0</v>
      </c>
      <c r="EC518" s="158" t="n">
        <v>0</v>
      </c>
      <c r="ED518" s="158" t="n">
        <v>0</v>
      </c>
      <c r="EE518" s="158" t="n">
        <v>0</v>
      </c>
      <c r="EF518" s="158" t="n">
        <v>0</v>
      </c>
      <c r="EG518" s="158" t="n">
        <v>0</v>
      </c>
      <c r="EH518" s="158" t="n">
        <v>0</v>
      </c>
      <c r="EI518" s="158" t="n">
        <v>0</v>
      </c>
      <c r="EJ518" s="158" t="n">
        <v>0</v>
      </c>
      <c r="EK518" s="158" t="n">
        <v>0</v>
      </c>
      <c r="EL518" s="158" t="n">
        <v>0</v>
      </c>
      <c r="EM518" s="158" t="n">
        <v>0</v>
      </c>
      <c r="EN518" s="158" t="n">
        <v>0</v>
      </c>
      <c r="EO518" s="158" t="n">
        <v>0</v>
      </c>
      <c r="EP518" s="158" t="n">
        <v>0</v>
      </c>
      <c r="EQ518" s="158" t="n">
        <v>0</v>
      </c>
      <c r="ER518" s="158" t="n">
        <v>0</v>
      </c>
      <c r="ES518" s="158" t="n">
        <v>0</v>
      </c>
      <c r="ET518" s="158" t="n">
        <v>0</v>
      </c>
      <c r="EU518" s="158" t="n">
        <v>0</v>
      </c>
      <c r="EV518" s="158" t="n">
        <v>0</v>
      </c>
      <c r="EW518" s="158" t="n">
        <v>0</v>
      </c>
      <c r="EX518" s="158" t="n">
        <v>0</v>
      </c>
      <c r="EY518" s="158" t="n">
        <v>0</v>
      </c>
      <c r="EZ518" s="158" t="n">
        <v>1900</v>
      </c>
      <c r="FA518" s="158" t="n">
        <v>1</v>
      </c>
      <c r="FB518" s="158" t="n">
        <v>1</v>
      </c>
      <c r="FC518" s="158" t="n">
        <v>1900</v>
      </c>
      <c r="FD518" s="158" t="n">
        <v>1</v>
      </c>
      <c r="FE518" s="158" t="n">
        <v>1</v>
      </c>
      <c r="FF518" s="158" t="n">
        <v>1900</v>
      </c>
      <c r="FG518" s="158" t="n">
        <v>1</v>
      </c>
      <c r="FH518" s="158" t="n">
        <v>1</v>
      </c>
      <c r="FI518" s="158" t="n">
        <v>1900</v>
      </c>
      <c r="FJ518" s="158" t="n">
        <v>1</v>
      </c>
      <c r="FK518" s="158" t="n">
        <v>1</v>
      </c>
      <c r="FL518" s="158" t="n">
        <v>1900</v>
      </c>
      <c r="FM518" s="158" t="n">
        <v>1</v>
      </c>
      <c r="FN518" s="158" t="n">
        <v>1</v>
      </c>
      <c r="FO518" s="158" t="n">
        <v>1900</v>
      </c>
      <c r="FP518" s="158" t="n">
        <v>1</v>
      </c>
      <c r="FQ518" s="158" t="n">
        <v>1</v>
      </c>
      <c r="FR518" s="158" t="n">
        <v>1900</v>
      </c>
      <c r="FS518" s="158" t="n">
        <v>1</v>
      </c>
      <c r="FT518" s="158" t="n">
        <v>1</v>
      </c>
      <c r="FU518" s="158" t="n">
        <v>1900</v>
      </c>
      <c r="FV518" s="158" t="n">
        <v>1</v>
      </c>
      <c r="FW518" s="158" t="n">
        <v>1</v>
      </c>
    </row>
    <row r="519">
      <c r="A519">
        <f>IF(F519&gt;1,A518,IF(AND(I519&lt;10,paste!A521&lt;10),RIGHT(H519,2)&amp;"0"&amp;I519&amp;"000"&amp;paste!A521,IF(AND(I519&lt;10,paste!A521&gt;=10,paste!A521&lt;100),RIGHT(H519,2)&amp;"0"&amp;I519&amp;"00"&amp;paste!A521,IF(AND(I519&lt;10,paste!A521&gt;=100,paste!A521&lt;1000),RIGHT(H519,2)&amp;"0"&amp;I519&amp;"0"&amp;paste!A521,IF(AND(I519&lt;10,paste!A521&gt;=1000),RIGHT(H519,2)&amp;"0"&amp;I519&amp;paste!A521,IF(AND(I519&gt;=10,paste!A521&lt;10),RIGHT(H519,2)&amp;I519&amp;"000"&amp;paste!A521,IF(AND(I519&gt;=10,paste!A521&gt;=10,paste!A521&lt;100),RIGHT(H519,2)&amp;I519&amp;"00"&amp;paste!A521,IF(AND(I519&gt;=10,paste!A521&gt;=100,paste!A521&lt;1000),RIGHT(H519,2)&amp;I519&amp;"0"&amp;paste!A521,RIGHT(H519,2)&amp;I519&amp;paste!A521))))))))</f>
        <v/>
      </c>
      <c r="B519">
        <f>YEAR(paste!C521)</f>
        <v/>
      </c>
      <c r="C519">
        <f>MONTH(paste!C521)</f>
        <v/>
      </c>
      <c r="D519">
        <f>DAY(paste!C521)</f>
        <v/>
      </c>
      <c r="E519" s="158" t="n">
        <v>0</v>
      </c>
      <c r="F519">
        <f>IF(AND(L519=L518,D519=D518),F518+1,1)</f>
        <v/>
      </c>
      <c r="G519" s="158" t="n">
        <v>0</v>
      </c>
      <c r="H519">
        <f>YEAR(paste!C521)</f>
        <v/>
      </c>
      <c r="I519">
        <f>MONTH(paste!C521)</f>
        <v/>
      </c>
      <c r="J519">
        <f>DAY(paste!C521)</f>
        <v/>
      </c>
      <c r="K519">
        <f>A519</f>
        <v/>
      </c>
      <c r="L519">
        <f>IF(ISBLANK(VLOOKUP(paste!J521,'得意先名 (2)'!$B$3:$F$2005,5,FALSE)),paste!P521,IFERROR(VLOOKUP(paste!J521,'得意先名 (2)'!$B$3:$F$2005,5,FALSE),"ZZZZZZZZZZZ"))</f>
        <v/>
      </c>
      <c r="M519">
        <f>IF(L519="ZZZZZZZZZZZ",paste!J521&amp;paste!K521&amp; "  :   "&amp;paste!M521&amp; "  :   "&amp;paste!P521,"")</f>
        <v/>
      </c>
      <c r="O519" s="158" t="n"/>
      <c r="P519">
        <f>VLOOKUP(L519,'L_User+EndUser'!$C$2:$K$500,8,FALSE)</f>
        <v/>
      </c>
      <c r="Q519">
        <f>VLOOKUP(L519,'L_User+EndUser'!$C$2:$K$500,9,FALSE)</f>
        <v/>
      </c>
      <c r="R519" s="158" t="n"/>
      <c r="T519" s="158" t="n"/>
      <c r="V519" s="158" t="n"/>
      <c r="AB519">
        <f>paste!J521</f>
        <v/>
      </c>
      <c r="AC519">
        <f>L519</f>
        <v/>
      </c>
      <c r="AO519">
        <f>YEAR(paste!O521)</f>
        <v/>
      </c>
      <c r="AP519">
        <f>MONTH(paste!O521)</f>
        <v/>
      </c>
      <c r="AQ519">
        <f>DAY(paste!O521)</f>
        <v/>
      </c>
      <c r="BD519">
        <f>IF(paste!L521="","",paste!L521)</f>
        <v/>
      </c>
      <c r="BM519" t="n">
        <v>1</v>
      </c>
      <c r="BN519">
        <f>VLOOKUP(paste!E521,L_Product!$A$2:$B$2001,2,FALSE)</f>
        <v/>
      </c>
      <c r="BO519" s="21" t="n"/>
      <c r="BT519" t="n">
        <v>2</v>
      </c>
      <c r="BU519">
        <f>IF($BM$2=1,2,IF($BM$2=18,1))</f>
        <v/>
      </c>
      <c r="BV519">
        <f>IF($BM$2=1,0,IF($BM$2=18,1))</f>
        <v/>
      </c>
      <c r="BW519" t="n">
        <v>2</v>
      </c>
      <c r="BX519" t="n">
        <v>0</v>
      </c>
      <c r="BY519" t="n">
        <v>3</v>
      </c>
      <c r="BZ519">
        <f>VLOOKUP(BN519,L_Product!$B$2:$Z$2001,14,FALSE)</f>
        <v/>
      </c>
      <c r="CA519">
        <f>paste!H521</f>
        <v/>
      </c>
      <c r="CB519">
        <f>BZ519*CA519</f>
        <v/>
      </c>
      <c r="CN519" s="158" t="n">
        <v>1</v>
      </c>
      <c r="CO519" s="158" t="n">
        <v>1</v>
      </c>
      <c r="CP519" s="158" t="n">
        <v>1</v>
      </c>
      <c r="CQ519" s="158" t="n">
        <v>1</v>
      </c>
      <c r="CR519" s="158" t="n">
        <v>1</v>
      </c>
      <c r="CS519" s="158" t="n">
        <v>0</v>
      </c>
      <c r="CT519" s="158" t="n">
        <v>0</v>
      </c>
      <c r="CU519" s="158" t="n">
        <v>0</v>
      </c>
      <c r="CV519" s="158" t="n">
        <v>0</v>
      </c>
      <c r="CW519" s="158" t="n">
        <v>0</v>
      </c>
      <c r="CX519">
        <f>B519</f>
        <v/>
      </c>
      <c r="CY519">
        <f>C519</f>
        <v/>
      </c>
      <c r="CZ519">
        <f>D519</f>
        <v/>
      </c>
      <c r="DA519" s="158" t="n">
        <v>1900</v>
      </c>
      <c r="DB519" s="158" t="n">
        <v>1</v>
      </c>
      <c r="DC519" s="158" t="n">
        <v>1</v>
      </c>
      <c r="DD519" s="158" t="n">
        <v>1900</v>
      </c>
      <c r="DE519" s="158" t="n">
        <v>1</v>
      </c>
      <c r="DF519" s="158" t="n">
        <v>1</v>
      </c>
      <c r="DG519" s="158" t="n">
        <v>1900</v>
      </c>
      <c r="DH519" s="158" t="n">
        <v>1</v>
      </c>
      <c r="DI519" s="158" t="n">
        <v>1</v>
      </c>
      <c r="DJ519" s="158" t="n">
        <v>1900</v>
      </c>
      <c r="DK519" s="158" t="n">
        <v>1</v>
      </c>
      <c r="DL519" s="158" t="n">
        <v>1</v>
      </c>
      <c r="DR519" s="158" t="n">
        <v>2</v>
      </c>
      <c r="DS519" s="158" t="n">
        <v>1</v>
      </c>
      <c r="DT519" s="158" t="n">
        <v>2</v>
      </c>
      <c r="DU519" s="158" t="n">
        <v>1</v>
      </c>
      <c r="DV519" s="158" t="n">
        <v>3</v>
      </c>
      <c r="DW519" s="158" t="n">
        <v>1</v>
      </c>
      <c r="DX519" s="158" t="n">
        <v>3</v>
      </c>
      <c r="DY519" s="158" t="n">
        <v>0</v>
      </c>
      <c r="DZ519" s="158" t="n">
        <v>0</v>
      </c>
      <c r="EA519" s="158" t="n">
        <v>0</v>
      </c>
      <c r="EB519" s="158" t="n">
        <v>0</v>
      </c>
      <c r="EC519" s="158" t="n">
        <v>0</v>
      </c>
      <c r="ED519" s="158" t="n">
        <v>0</v>
      </c>
      <c r="EE519" s="158" t="n">
        <v>0</v>
      </c>
      <c r="EF519" s="158" t="n">
        <v>0</v>
      </c>
      <c r="EG519" s="158" t="n">
        <v>0</v>
      </c>
      <c r="EH519" s="158" t="n">
        <v>0</v>
      </c>
      <c r="EI519" s="158" t="n">
        <v>0</v>
      </c>
      <c r="EJ519" s="158" t="n">
        <v>0</v>
      </c>
      <c r="EK519" s="158" t="n">
        <v>0</v>
      </c>
      <c r="EL519" s="158" t="n">
        <v>0</v>
      </c>
      <c r="EM519" s="158" t="n">
        <v>0</v>
      </c>
      <c r="EN519" s="158" t="n">
        <v>0</v>
      </c>
      <c r="EO519" s="158" t="n">
        <v>0</v>
      </c>
      <c r="EP519" s="158" t="n">
        <v>0</v>
      </c>
      <c r="EQ519" s="158" t="n">
        <v>0</v>
      </c>
      <c r="ER519" s="158" t="n">
        <v>0</v>
      </c>
      <c r="ES519" s="158" t="n">
        <v>0</v>
      </c>
      <c r="ET519" s="158" t="n">
        <v>0</v>
      </c>
      <c r="EU519" s="158" t="n">
        <v>0</v>
      </c>
      <c r="EV519" s="158" t="n">
        <v>0</v>
      </c>
      <c r="EW519" s="158" t="n">
        <v>0</v>
      </c>
      <c r="EX519" s="158" t="n">
        <v>0</v>
      </c>
      <c r="EY519" s="158" t="n">
        <v>0</v>
      </c>
      <c r="EZ519" s="158" t="n">
        <v>1900</v>
      </c>
      <c r="FA519" s="158" t="n">
        <v>1</v>
      </c>
      <c r="FB519" s="158" t="n">
        <v>1</v>
      </c>
      <c r="FC519" s="158" t="n">
        <v>1900</v>
      </c>
      <c r="FD519" s="158" t="n">
        <v>1</v>
      </c>
      <c r="FE519" s="158" t="n">
        <v>1</v>
      </c>
      <c r="FF519" s="158" t="n">
        <v>1900</v>
      </c>
      <c r="FG519" s="158" t="n">
        <v>1</v>
      </c>
      <c r="FH519" s="158" t="n">
        <v>1</v>
      </c>
      <c r="FI519" s="158" t="n">
        <v>1900</v>
      </c>
      <c r="FJ519" s="158" t="n">
        <v>1</v>
      </c>
      <c r="FK519" s="158" t="n">
        <v>1</v>
      </c>
      <c r="FL519" s="158" t="n">
        <v>1900</v>
      </c>
      <c r="FM519" s="158" t="n">
        <v>1</v>
      </c>
      <c r="FN519" s="158" t="n">
        <v>1</v>
      </c>
      <c r="FO519" s="158" t="n">
        <v>1900</v>
      </c>
      <c r="FP519" s="158" t="n">
        <v>1</v>
      </c>
      <c r="FQ519" s="158" t="n">
        <v>1</v>
      </c>
      <c r="FR519" s="158" t="n">
        <v>1900</v>
      </c>
      <c r="FS519" s="158" t="n">
        <v>1</v>
      </c>
      <c r="FT519" s="158" t="n">
        <v>1</v>
      </c>
      <c r="FU519" s="158" t="n">
        <v>1900</v>
      </c>
      <c r="FV519" s="158" t="n">
        <v>1</v>
      </c>
      <c r="FW519" s="158" t="n">
        <v>1</v>
      </c>
    </row>
    <row r="520">
      <c r="A520">
        <f>IF(F520&gt;1,A519,IF(AND(I520&lt;10,paste!A522&lt;10),RIGHT(H520,2)&amp;"0"&amp;I520&amp;"000"&amp;paste!A522,IF(AND(I520&lt;10,paste!A522&gt;=10,paste!A522&lt;100),RIGHT(H520,2)&amp;"0"&amp;I520&amp;"00"&amp;paste!A522,IF(AND(I520&lt;10,paste!A522&gt;=100,paste!A522&lt;1000),RIGHT(H520,2)&amp;"0"&amp;I520&amp;"0"&amp;paste!A522,IF(AND(I520&lt;10,paste!A522&gt;=1000),RIGHT(H520,2)&amp;"0"&amp;I520&amp;paste!A522,IF(AND(I520&gt;=10,paste!A522&lt;10),RIGHT(H520,2)&amp;I520&amp;"000"&amp;paste!A522,IF(AND(I520&gt;=10,paste!A522&gt;=10,paste!A522&lt;100),RIGHT(H520,2)&amp;I520&amp;"00"&amp;paste!A522,IF(AND(I520&gt;=10,paste!A522&gt;=100,paste!A522&lt;1000),RIGHT(H520,2)&amp;I520&amp;"0"&amp;paste!A522,RIGHT(H520,2)&amp;I520&amp;paste!A522))))))))</f>
        <v/>
      </c>
      <c r="B520">
        <f>YEAR(paste!C522)</f>
        <v/>
      </c>
      <c r="C520">
        <f>MONTH(paste!C522)</f>
        <v/>
      </c>
      <c r="D520">
        <f>DAY(paste!C522)</f>
        <v/>
      </c>
      <c r="E520" s="158" t="n">
        <v>0</v>
      </c>
      <c r="F520">
        <f>IF(AND(L520=L519,D520=D519),F519+1,1)</f>
        <v/>
      </c>
      <c r="G520" s="158" t="n">
        <v>0</v>
      </c>
      <c r="H520">
        <f>YEAR(paste!C522)</f>
        <v/>
      </c>
      <c r="I520">
        <f>MONTH(paste!C522)</f>
        <v/>
      </c>
      <c r="J520">
        <f>DAY(paste!C522)</f>
        <v/>
      </c>
      <c r="K520">
        <f>A520</f>
        <v/>
      </c>
      <c r="L520">
        <f>IF(ISBLANK(VLOOKUP(paste!J522,'得意先名 (2)'!$B$3:$F$2005,5,FALSE)),paste!P522,IFERROR(VLOOKUP(paste!J522,'得意先名 (2)'!$B$3:$F$2005,5,FALSE),"ZZZZZZZZZZZ"))</f>
        <v/>
      </c>
      <c r="M520">
        <f>IF(L520="ZZZZZZZZZZZ",paste!J522&amp;paste!K522&amp; "  :   "&amp;paste!M522&amp; "  :   "&amp;paste!P522,"")</f>
        <v/>
      </c>
      <c r="O520" s="158" t="n"/>
      <c r="P520">
        <f>VLOOKUP(L520,'L_User+EndUser'!$C$2:$K$500,8,FALSE)</f>
        <v/>
      </c>
      <c r="Q520">
        <f>VLOOKUP(L520,'L_User+EndUser'!$C$2:$K$500,9,FALSE)</f>
        <v/>
      </c>
      <c r="R520" s="158" t="n"/>
      <c r="T520" s="158" t="n"/>
      <c r="V520" s="158" t="n"/>
      <c r="AB520">
        <f>paste!J522</f>
        <v/>
      </c>
      <c r="AC520">
        <f>L520</f>
        <v/>
      </c>
      <c r="AO520">
        <f>YEAR(paste!O522)</f>
        <v/>
      </c>
      <c r="AP520">
        <f>MONTH(paste!O522)</f>
        <v/>
      </c>
      <c r="AQ520">
        <f>DAY(paste!O522)</f>
        <v/>
      </c>
      <c r="BD520">
        <f>IF(paste!L522="","",paste!L522)</f>
        <v/>
      </c>
      <c r="BM520" t="n">
        <v>1</v>
      </c>
      <c r="BN520">
        <f>VLOOKUP(paste!E522,L_Product!$A$2:$B$2001,2,FALSE)</f>
        <v/>
      </c>
      <c r="BO520" s="21" t="n"/>
      <c r="BT520" t="n">
        <v>2</v>
      </c>
      <c r="BU520">
        <f>IF($BM$2=1,2,IF($BM$2=18,1))</f>
        <v/>
      </c>
      <c r="BV520">
        <f>IF($BM$2=1,0,IF($BM$2=18,1))</f>
        <v/>
      </c>
      <c r="BW520" t="n">
        <v>2</v>
      </c>
      <c r="BX520" t="n">
        <v>0</v>
      </c>
      <c r="BY520" t="n">
        <v>3</v>
      </c>
      <c r="BZ520">
        <f>VLOOKUP(BN520,L_Product!$B$2:$Z$2001,14,FALSE)</f>
        <v/>
      </c>
      <c r="CA520">
        <f>paste!H522</f>
        <v/>
      </c>
      <c r="CB520">
        <f>BZ520*CA520</f>
        <v/>
      </c>
      <c r="CN520" s="158" t="n">
        <v>1</v>
      </c>
      <c r="CO520" s="158" t="n">
        <v>1</v>
      </c>
      <c r="CP520" s="158" t="n">
        <v>1</v>
      </c>
      <c r="CQ520" s="158" t="n">
        <v>1</v>
      </c>
      <c r="CR520" s="158" t="n">
        <v>1</v>
      </c>
      <c r="CS520" s="158" t="n">
        <v>0</v>
      </c>
      <c r="CT520" s="158" t="n">
        <v>0</v>
      </c>
      <c r="CU520" s="158" t="n">
        <v>0</v>
      </c>
      <c r="CV520" s="158" t="n">
        <v>0</v>
      </c>
      <c r="CW520" s="158" t="n">
        <v>0</v>
      </c>
      <c r="CX520">
        <f>B520</f>
        <v/>
      </c>
      <c r="CY520">
        <f>C520</f>
        <v/>
      </c>
      <c r="CZ520">
        <f>D520</f>
        <v/>
      </c>
      <c r="DA520" s="158" t="n">
        <v>1900</v>
      </c>
      <c r="DB520" s="158" t="n">
        <v>1</v>
      </c>
      <c r="DC520" s="158" t="n">
        <v>1</v>
      </c>
      <c r="DD520" s="158" t="n">
        <v>1900</v>
      </c>
      <c r="DE520" s="158" t="n">
        <v>1</v>
      </c>
      <c r="DF520" s="158" t="n">
        <v>1</v>
      </c>
      <c r="DG520" s="158" t="n">
        <v>1900</v>
      </c>
      <c r="DH520" s="158" t="n">
        <v>1</v>
      </c>
      <c r="DI520" s="158" t="n">
        <v>1</v>
      </c>
      <c r="DJ520" s="158" t="n">
        <v>1900</v>
      </c>
      <c r="DK520" s="158" t="n">
        <v>1</v>
      </c>
      <c r="DL520" s="158" t="n">
        <v>1</v>
      </c>
      <c r="DR520" s="158" t="n">
        <v>2</v>
      </c>
      <c r="DS520" s="158" t="n">
        <v>1</v>
      </c>
      <c r="DT520" s="158" t="n">
        <v>2</v>
      </c>
      <c r="DU520" s="158" t="n">
        <v>1</v>
      </c>
      <c r="DV520" s="158" t="n">
        <v>3</v>
      </c>
      <c r="DW520" s="158" t="n">
        <v>1</v>
      </c>
      <c r="DX520" s="158" t="n">
        <v>3</v>
      </c>
      <c r="DY520" s="158" t="n">
        <v>0</v>
      </c>
      <c r="DZ520" s="158" t="n">
        <v>0</v>
      </c>
      <c r="EA520" s="158" t="n">
        <v>0</v>
      </c>
      <c r="EB520" s="158" t="n">
        <v>0</v>
      </c>
      <c r="EC520" s="158" t="n">
        <v>0</v>
      </c>
      <c r="ED520" s="158" t="n">
        <v>0</v>
      </c>
      <c r="EE520" s="158" t="n">
        <v>0</v>
      </c>
      <c r="EF520" s="158" t="n">
        <v>0</v>
      </c>
      <c r="EG520" s="158" t="n">
        <v>0</v>
      </c>
      <c r="EH520" s="158" t="n">
        <v>0</v>
      </c>
      <c r="EI520" s="158" t="n">
        <v>0</v>
      </c>
      <c r="EJ520" s="158" t="n">
        <v>0</v>
      </c>
      <c r="EK520" s="158" t="n">
        <v>0</v>
      </c>
      <c r="EL520" s="158" t="n">
        <v>0</v>
      </c>
      <c r="EM520" s="158" t="n">
        <v>0</v>
      </c>
      <c r="EN520" s="158" t="n">
        <v>0</v>
      </c>
      <c r="EO520" s="158" t="n">
        <v>0</v>
      </c>
      <c r="EP520" s="158" t="n">
        <v>0</v>
      </c>
      <c r="EQ520" s="158" t="n">
        <v>0</v>
      </c>
      <c r="ER520" s="158" t="n">
        <v>0</v>
      </c>
      <c r="ES520" s="158" t="n">
        <v>0</v>
      </c>
      <c r="ET520" s="158" t="n">
        <v>0</v>
      </c>
      <c r="EU520" s="158" t="n">
        <v>0</v>
      </c>
      <c r="EV520" s="158" t="n">
        <v>0</v>
      </c>
      <c r="EW520" s="158" t="n">
        <v>0</v>
      </c>
      <c r="EX520" s="158" t="n">
        <v>0</v>
      </c>
      <c r="EY520" s="158" t="n">
        <v>0</v>
      </c>
      <c r="EZ520" s="158" t="n">
        <v>1900</v>
      </c>
      <c r="FA520" s="158" t="n">
        <v>1</v>
      </c>
      <c r="FB520" s="158" t="n">
        <v>1</v>
      </c>
      <c r="FC520" s="158" t="n">
        <v>1900</v>
      </c>
      <c r="FD520" s="158" t="n">
        <v>1</v>
      </c>
      <c r="FE520" s="158" t="n">
        <v>1</v>
      </c>
      <c r="FF520" s="158" t="n">
        <v>1900</v>
      </c>
      <c r="FG520" s="158" t="n">
        <v>1</v>
      </c>
      <c r="FH520" s="158" t="n">
        <v>1</v>
      </c>
      <c r="FI520" s="158" t="n">
        <v>1900</v>
      </c>
      <c r="FJ520" s="158" t="n">
        <v>1</v>
      </c>
      <c r="FK520" s="158" t="n">
        <v>1</v>
      </c>
      <c r="FL520" s="158" t="n">
        <v>1900</v>
      </c>
      <c r="FM520" s="158" t="n">
        <v>1</v>
      </c>
      <c r="FN520" s="158" t="n">
        <v>1</v>
      </c>
      <c r="FO520" s="158" t="n">
        <v>1900</v>
      </c>
      <c r="FP520" s="158" t="n">
        <v>1</v>
      </c>
      <c r="FQ520" s="158" t="n">
        <v>1</v>
      </c>
      <c r="FR520" s="158" t="n">
        <v>1900</v>
      </c>
      <c r="FS520" s="158" t="n">
        <v>1</v>
      </c>
      <c r="FT520" s="158" t="n">
        <v>1</v>
      </c>
      <c r="FU520" s="158" t="n">
        <v>1900</v>
      </c>
      <c r="FV520" s="158" t="n">
        <v>1</v>
      </c>
      <c r="FW520" s="158" t="n">
        <v>1</v>
      </c>
    </row>
    <row r="521">
      <c r="A521">
        <f>IF(F521&gt;1,A520,IF(AND(I521&lt;10,paste!A523&lt;10),RIGHT(H521,2)&amp;"0"&amp;I521&amp;"000"&amp;paste!A523,IF(AND(I521&lt;10,paste!A523&gt;=10,paste!A523&lt;100),RIGHT(H521,2)&amp;"0"&amp;I521&amp;"00"&amp;paste!A523,IF(AND(I521&lt;10,paste!A523&gt;=100,paste!A523&lt;1000),RIGHT(H521,2)&amp;"0"&amp;I521&amp;"0"&amp;paste!A523,IF(AND(I521&lt;10,paste!A523&gt;=1000),RIGHT(H521,2)&amp;"0"&amp;I521&amp;paste!A523,IF(AND(I521&gt;=10,paste!A523&lt;10),RIGHT(H521,2)&amp;I521&amp;"000"&amp;paste!A523,IF(AND(I521&gt;=10,paste!A523&gt;=10,paste!A523&lt;100),RIGHT(H521,2)&amp;I521&amp;"00"&amp;paste!A523,IF(AND(I521&gt;=10,paste!A523&gt;=100,paste!A523&lt;1000),RIGHT(H521,2)&amp;I521&amp;"0"&amp;paste!A523,RIGHT(H521,2)&amp;I521&amp;paste!A523))))))))</f>
        <v/>
      </c>
      <c r="B521">
        <f>YEAR(paste!C523)</f>
        <v/>
      </c>
      <c r="C521">
        <f>MONTH(paste!C523)</f>
        <v/>
      </c>
      <c r="D521">
        <f>DAY(paste!C523)</f>
        <v/>
      </c>
      <c r="E521" s="158" t="n">
        <v>0</v>
      </c>
      <c r="F521">
        <f>IF(AND(L521=L520,D521=D520),F520+1,1)</f>
        <v/>
      </c>
      <c r="G521" s="158" t="n">
        <v>0</v>
      </c>
      <c r="H521">
        <f>YEAR(paste!C523)</f>
        <v/>
      </c>
      <c r="I521">
        <f>MONTH(paste!C523)</f>
        <v/>
      </c>
      <c r="J521">
        <f>DAY(paste!C523)</f>
        <v/>
      </c>
      <c r="K521">
        <f>A521</f>
        <v/>
      </c>
      <c r="L521">
        <f>IF(ISBLANK(VLOOKUP(paste!J523,'得意先名 (2)'!$B$3:$F$2005,5,FALSE)),paste!P523,IFERROR(VLOOKUP(paste!J523,'得意先名 (2)'!$B$3:$F$2005,5,FALSE),"ZZZZZZZZZZZ"))</f>
        <v/>
      </c>
      <c r="M521">
        <f>IF(L521="ZZZZZZZZZZZ",paste!J523&amp;paste!K523&amp; "  :   "&amp;paste!M523&amp; "  :   "&amp;paste!P523,"")</f>
        <v/>
      </c>
      <c r="O521" s="158" t="n"/>
      <c r="P521">
        <f>VLOOKUP(L521,'L_User+EndUser'!$C$2:$K$500,8,FALSE)</f>
        <v/>
      </c>
      <c r="Q521">
        <f>VLOOKUP(L521,'L_User+EndUser'!$C$2:$K$500,9,FALSE)</f>
        <v/>
      </c>
      <c r="R521" s="158" t="n"/>
      <c r="T521" s="158" t="n"/>
      <c r="V521" s="158" t="n"/>
      <c r="AB521">
        <f>paste!J523</f>
        <v/>
      </c>
      <c r="AC521">
        <f>L521</f>
        <v/>
      </c>
      <c r="AO521">
        <f>YEAR(paste!O523)</f>
        <v/>
      </c>
      <c r="AP521">
        <f>MONTH(paste!O523)</f>
        <v/>
      </c>
      <c r="AQ521">
        <f>DAY(paste!O523)</f>
        <v/>
      </c>
      <c r="BD521">
        <f>IF(paste!L523="","",paste!L523)</f>
        <v/>
      </c>
      <c r="BM521" t="n">
        <v>1</v>
      </c>
      <c r="BN521">
        <f>VLOOKUP(paste!E523,L_Product!$A$2:$B$2001,2,FALSE)</f>
        <v/>
      </c>
      <c r="BO521" s="21" t="n"/>
      <c r="BT521" t="n">
        <v>2</v>
      </c>
      <c r="BU521">
        <f>IF($BM$2=1,2,IF($BM$2=18,1))</f>
        <v/>
      </c>
      <c r="BV521">
        <f>IF($BM$2=1,0,IF($BM$2=18,1))</f>
        <v/>
      </c>
      <c r="BW521" t="n">
        <v>2</v>
      </c>
      <c r="BX521" t="n">
        <v>0</v>
      </c>
      <c r="BY521" t="n">
        <v>3</v>
      </c>
      <c r="BZ521">
        <f>VLOOKUP(BN521,L_Product!$B$2:$Z$2001,14,FALSE)</f>
        <v/>
      </c>
      <c r="CA521">
        <f>paste!H523</f>
        <v/>
      </c>
      <c r="CB521">
        <f>BZ521*CA521</f>
        <v/>
      </c>
      <c r="CN521" s="158" t="n">
        <v>1</v>
      </c>
      <c r="CO521" s="158" t="n">
        <v>1</v>
      </c>
      <c r="CP521" s="158" t="n">
        <v>1</v>
      </c>
      <c r="CQ521" s="158" t="n">
        <v>1</v>
      </c>
      <c r="CR521" s="158" t="n">
        <v>1</v>
      </c>
      <c r="CS521" s="158" t="n">
        <v>0</v>
      </c>
      <c r="CT521" s="158" t="n">
        <v>0</v>
      </c>
      <c r="CU521" s="158" t="n">
        <v>0</v>
      </c>
      <c r="CV521" s="158" t="n">
        <v>0</v>
      </c>
      <c r="CW521" s="158" t="n">
        <v>0</v>
      </c>
      <c r="CX521">
        <f>B521</f>
        <v/>
      </c>
      <c r="CY521">
        <f>C521</f>
        <v/>
      </c>
      <c r="CZ521">
        <f>D521</f>
        <v/>
      </c>
      <c r="DA521" s="158" t="n">
        <v>1900</v>
      </c>
      <c r="DB521" s="158" t="n">
        <v>1</v>
      </c>
      <c r="DC521" s="158" t="n">
        <v>1</v>
      </c>
      <c r="DD521" s="158" t="n">
        <v>1900</v>
      </c>
      <c r="DE521" s="158" t="n">
        <v>1</v>
      </c>
      <c r="DF521" s="158" t="n">
        <v>1</v>
      </c>
      <c r="DG521" s="158" t="n">
        <v>1900</v>
      </c>
      <c r="DH521" s="158" t="n">
        <v>1</v>
      </c>
      <c r="DI521" s="158" t="n">
        <v>1</v>
      </c>
      <c r="DJ521" s="158" t="n">
        <v>1900</v>
      </c>
      <c r="DK521" s="158" t="n">
        <v>1</v>
      </c>
      <c r="DL521" s="158" t="n">
        <v>1</v>
      </c>
      <c r="DR521" s="158" t="n">
        <v>2</v>
      </c>
      <c r="DS521" s="158" t="n">
        <v>1</v>
      </c>
      <c r="DT521" s="158" t="n">
        <v>2</v>
      </c>
      <c r="DU521" s="158" t="n">
        <v>1</v>
      </c>
      <c r="DV521" s="158" t="n">
        <v>3</v>
      </c>
      <c r="DW521" s="158" t="n">
        <v>1</v>
      </c>
      <c r="DX521" s="158" t="n">
        <v>3</v>
      </c>
      <c r="DY521" s="158" t="n">
        <v>0</v>
      </c>
      <c r="DZ521" s="158" t="n">
        <v>0</v>
      </c>
      <c r="EA521" s="158" t="n">
        <v>0</v>
      </c>
      <c r="EB521" s="158" t="n">
        <v>0</v>
      </c>
      <c r="EC521" s="158" t="n">
        <v>0</v>
      </c>
      <c r="ED521" s="158" t="n">
        <v>0</v>
      </c>
      <c r="EE521" s="158" t="n">
        <v>0</v>
      </c>
      <c r="EF521" s="158" t="n">
        <v>0</v>
      </c>
      <c r="EG521" s="158" t="n">
        <v>0</v>
      </c>
      <c r="EH521" s="158" t="n">
        <v>0</v>
      </c>
      <c r="EI521" s="158" t="n">
        <v>0</v>
      </c>
      <c r="EJ521" s="158" t="n">
        <v>0</v>
      </c>
      <c r="EK521" s="158" t="n">
        <v>0</v>
      </c>
      <c r="EL521" s="158" t="n">
        <v>0</v>
      </c>
      <c r="EM521" s="158" t="n">
        <v>0</v>
      </c>
      <c r="EN521" s="158" t="n">
        <v>0</v>
      </c>
      <c r="EO521" s="158" t="n">
        <v>0</v>
      </c>
      <c r="EP521" s="158" t="n">
        <v>0</v>
      </c>
      <c r="EQ521" s="158" t="n">
        <v>0</v>
      </c>
      <c r="ER521" s="158" t="n">
        <v>0</v>
      </c>
      <c r="ES521" s="158" t="n">
        <v>0</v>
      </c>
      <c r="ET521" s="158" t="n">
        <v>0</v>
      </c>
      <c r="EU521" s="158" t="n">
        <v>0</v>
      </c>
      <c r="EV521" s="158" t="n">
        <v>0</v>
      </c>
      <c r="EW521" s="158" t="n">
        <v>0</v>
      </c>
      <c r="EX521" s="158" t="n">
        <v>0</v>
      </c>
      <c r="EY521" s="158" t="n">
        <v>0</v>
      </c>
      <c r="EZ521" s="158" t="n">
        <v>1900</v>
      </c>
      <c r="FA521" s="158" t="n">
        <v>1</v>
      </c>
      <c r="FB521" s="158" t="n">
        <v>1</v>
      </c>
      <c r="FC521" s="158" t="n">
        <v>1900</v>
      </c>
      <c r="FD521" s="158" t="n">
        <v>1</v>
      </c>
      <c r="FE521" s="158" t="n">
        <v>1</v>
      </c>
      <c r="FF521" s="158" t="n">
        <v>1900</v>
      </c>
      <c r="FG521" s="158" t="n">
        <v>1</v>
      </c>
      <c r="FH521" s="158" t="n">
        <v>1</v>
      </c>
      <c r="FI521" s="158" t="n">
        <v>1900</v>
      </c>
      <c r="FJ521" s="158" t="n">
        <v>1</v>
      </c>
      <c r="FK521" s="158" t="n">
        <v>1</v>
      </c>
      <c r="FL521" s="158" t="n">
        <v>1900</v>
      </c>
      <c r="FM521" s="158" t="n">
        <v>1</v>
      </c>
      <c r="FN521" s="158" t="n">
        <v>1</v>
      </c>
      <c r="FO521" s="158" t="n">
        <v>1900</v>
      </c>
      <c r="FP521" s="158" t="n">
        <v>1</v>
      </c>
      <c r="FQ521" s="158" t="n">
        <v>1</v>
      </c>
      <c r="FR521" s="158" t="n">
        <v>1900</v>
      </c>
      <c r="FS521" s="158" t="n">
        <v>1</v>
      </c>
      <c r="FT521" s="158" t="n">
        <v>1</v>
      </c>
      <c r="FU521" s="158" t="n">
        <v>1900</v>
      </c>
      <c r="FV521" s="158" t="n">
        <v>1</v>
      </c>
      <c r="FW521" s="158" t="n">
        <v>1</v>
      </c>
    </row>
    <row r="522">
      <c r="A522">
        <f>IF(F522&gt;1,A521,IF(AND(I522&lt;10,paste!A524&lt;10),RIGHT(H522,2)&amp;"0"&amp;I522&amp;"000"&amp;paste!A524,IF(AND(I522&lt;10,paste!A524&gt;=10,paste!A524&lt;100),RIGHT(H522,2)&amp;"0"&amp;I522&amp;"00"&amp;paste!A524,IF(AND(I522&lt;10,paste!A524&gt;=100,paste!A524&lt;1000),RIGHT(H522,2)&amp;"0"&amp;I522&amp;"0"&amp;paste!A524,IF(AND(I522&lt;10,paste!A524&gt;=1000),RIGHT(H522,2)&amp;"0"&amp;I522&amp;paste!A524,IF(AND(I522&gt;=10,paste!A524&lt;10),RIGHT(H522,2)&amp;I522&amp;"000"&amp;paste!A524,IF(AND(I522&gt;=10,paste!A524&gt;=10,paste!A524&lt;100),RIGHT(H522,2)&amp;I522&amp;"00"&amp;paste!A524,IF(AND(I522&gt;=10,paste!A524&gt;=100,paste!A524&lt;1000),RIGHT(H522,2)&amp;I522&amp;"0"&amp;paste!A524,RIGHT(H522,2)&amp;I522&amp;paste!A524))))))))</f>
        <v/>
      </c>
      <c r="B522">
        <f>YEAR(paste!C524)</f>
        <v/>
      </c>
      <c r="C522">
        <f>MONTH(paste!C524)</f>
        <v/>
      </c>
      <c r="D522">
        <f>DAY(paste!C524)</f>
        <v/>
      </c>
      <c r="E522" s="158" t="n">
        <v>0</v>
      </c>
      <c r="F522">
        <f>IF(AND(L522=L521,D522=D521),F521+1,1)</f>
        <v/>
      </c>
      <c r="G522" s="158" t="n">
        <v>0</v>
      </c>
      <c r="H522">
        <f>YEAR(paste!C524)</f>
        <v/>
      </c>
      <c r="I522">
        <f>MONTH(paste!C524)</f>
        <v/>
      </c>
      <c r="J522">
        <f>DAY(paste!C524)</f>
        <v/>
      </c>
      <c r="K522">
        <f>A522</f>
        <v/>
      </c>
      <c r="L522">
        <f>IF(ISBLANK(VLOOKUP(paste!J524,'得意先名 (2)'!$B$3:$F$2005,5,FALSE)),paste!P524,IFERROR(VLOOKUP(paste!J524,'得意先名 (2)'!$B$3:$F$2005,5,FALSE),"ZZZZZZZZZZZ"))</f>
        <v/>
      </c>
      <c r="M522">
        <f>IF(L522="ZZZZZZZZZZZ",paste!J524&amp;paste!K524&amp; "  :   "&amp;paste!M524&amp; "  :   "&amp;paste!P524,"")</f>
        <v/>
      </c>
      <c r="O522" s="158" t="n"/>
      <c r="P522">
        <f>VLOOKUP(L522,'L_User+EndUser'!$C$2:$K$500,8,FALSE)</f>
        <v/>
      </c>
      <c r="Q522">
        <f>VLOOKUP(L522,'L_User+EndUser'!$C$2:$K$500,9,FALSE)</f>
        <v/>
      </c>
      <c r="R522" s="158" t="n"/>
      <c r="T522" s="158" t="n"/>
      <c r="V522" s="158" t="n"/>
      <c r="AB522">
        <f>paste!J524</f>
        <v/>
      </c>
      <c r="AC522">
        <f>L522</f>
        <v/>
      </c>
      <c r="AO522">
        <f>YEAR(paste!O524)</f>
        <v/>
      </c>
      <c r="AP522">
        <f>MONTH(paste!O524)</f>
        <v/>
      </c>
      <c r="AQ522">
        <f>DAY(paste!O524)</f>
        <v/>
      </c>
      <c r="BD522">
        <f>IF(paste!L524="","",paste!L524)</f>
        <v/>
      </c>
      <c r="BM522" t="n">
        <v>1</v>
      </c>
      <c r="BN522">
        <f>VLOOKUP(paste!E524,L_Product!$A$2:$B$2001,2,FALSE)</f>
        <v/>
      </c>
      <c r="BO522" s="21" t="n"/>
      <c r="BT522" t="n">
        <v>2</v>
      </c>
      <c r="BU522">
        <f>IF($BM$2=1,2,IF($BM$2=18,1))</f>
        <v/>
      </c>
      <c r="BV522">
        <f>IF($BM$2=1,0,IF($BM$2=18,1))</f>
        <v/>
      </c>
      <c r="BW522" t="n">
        <v>2</v>
      </c>
      <c r="BX522" t="n">
        <v>0</v>
      </c>
      <c r="BY522" t="n">
        <v>3</v>
      </c>
      <c r="BZ522">
        <f>VLOOKUP(BN522,L_Product!$B$2:$Z$2001,14,FALSE)</f>
        <v/>
      </c>
      <c r="CA522">
        <f>paste!H524</f>
        <v/>
      </c>
      <c r="CB522">
        <f>BZ522*CA522</f>
        <v/>
      </c>
      <c r="CN522" s="158" t="n">
        <v>1</v>
      </c>
      <c r="CO522" s="158" t="n">
        <v>1</v>
      </c>
      <c r="CP522" s="158" t="n">
        <v>1</v>
      </c>
      <c r="CQ522" s="158" t="n">
        <v>1</v>
      </c>
      <c r="CR522" s="158" t="n">
        <v>1</v>
      </c>
      <c r="CS522" s="158" t="n">
        <v>0</v>
      </c>
      <c r="CT522" s="158" t="n">
        <v>0</v>
      </c>
      <c r="CU522" s="158" t="n">
        <v>0</v>
      </c>
      <c r="CV522" s="158" t="n">
        <v>0</v>
      </c>
      <c r="CW522" s="158" t="n">
        <v>0</v>
      </c>
      <c r="CX522">
        <f>B522</f>
        <v/>
      </c>
      <c r="CY522">
        <f>C522</f>
        <v/>
      </c>
      <c r="CZ522">
        <f>D522</f>
        <v/>
      </c>
      <c r="DA522" s="158" t="n">
        <v>1900</v>
      </c>
      <c r="DB522" s="158" t="n">
        <v>1</v>
      </c>
      <c r="DC522" s="158" t="n">
        <v>1</v>
      </c>
      <c r="DD522" s="158" t="n">
        <v>1900</v>
      </c>
      <c r="DE522" s="158" t="n">
        <v>1</v>
      </c>
      <c r="DF522" s="158" t="n">
        <v>1</v>
      </c>
      <c r="DG522" s="158" t="n">
        <v>1900</v>
      </c>
      <c r="DH522" s="158" t="n">
        <v>1</v>
      </c>
      <c r="DI522" s="158" t="n">
        <v>1</v>
      </c>
      <c r="DJ522" s="158" t="n">
        <v>1900</v>
      </c>
      <c r="DK522" s="158" t="n">
        <v>1</v>
      </c>
      <c r="DL522" s="158" t="n">
        <v>1</v>
      </c>
      <c r="DR522" s="158" t="n">
        <v>2</v>
      </c>
      <c r="DS522" s="158" t="n">
        <v>1</v>
      </c>
      <c r="DT522" s="158" t="n">
        <v>2</v>
      </c>
      <c r="DU522" s="158" t="n">
        <v>1</v>
      </c>
      <c r="DV522" s="158" t="n">
        <v>3</v>
      </c>
      <c r="DW522" s="158" t="n">
        <v>1</v>
      </c>
      <c r="DX522" s="158" t="n">
        <v>3</v>
      </c>
      <c r="DY522" s="158" t="n">
        <v>0</v>
      </c>
      <c r="DZ522" s="158" t="n">
        <v>0</v>
      </c>
      <c r="EA522" s="158" t="n">
        <v>0</v>
      </c>
      <c r="EB522" s="158" t="n">
        <v>0</v>
      </c>
      <c r="EC522" s="158" t="n">
        <v>0</v>
      </c>
      <c r="ED522" s="158" t="n">
        <v>0</v>
      </c>
      <c r="EE522" s="158" t="n">
        <v>0</v>
      </c>
      <c r="EF522" s="158" t="n">
        <v>0</v>
      </c>
      <c r="EG522" s="158" t="n">
        <v>0</v>
      </c>
      <c r="EH522" s="158" t="n">
        <v>0</v>
      </c>
      <c r="EI522" s="158" t="n">
        <v>0</v>
      </c>
      <c r="EJ522" s="158" t="n">
        <v>0</v>
      </c>
      <c r="EK522" s="158" t="n">
        <v>0</v>
      </c>
      <c r="EL522" s="158" t="n">
        <v>0</v>
      </c>
      <c r="EM522" s="158" t="n">
        <v>0</v>
      </c>
      <c r="EN522" s="158" t="n">
        <v>0</v>
      </c>
      <c r="EO522" s="158" t="n">
        <v>0</v>
      </c>
      <c r="EP522" s="158" t="n">
        <v>0</v>
      </c>
      <c r="EQ522" s="158" t="n">
        <v>0</v>
      </c>
      <c r="ER522" s="158" t="n">
        <v>0</v>
      </c>
      <c r="ES522" s="158" t="n">
        <v>0</v>
      </c>
      <c r="ET522" s="158" t="n">
        <v>0</v>
      </c>
      <c r="EU522" s="158" t="n">
        <v>0</v>
      </c>
      <c r="EV522" s="158" t="n">
        <v>0</v>
      </c>
      <c r="EW522" s="158" t="n">
        <v>0</v>
      </c>
      <c r="EX522" s="158" t="n">
        <v>0</v>
      </c>
      <c r="EY522" s="158" t="n">
        <v>0</v>
      </c>
      <c r="EZ522" s="158" t="n">
        <v>1900</v>
      </c>
      <c r="FA522" s="158" t="n">
        <v>1</v>
      </c>
      <c r="FB522" s="158" t="n">
        <v>1</v>
      </c>
      <c r="FC522" s="158" t="n">
        <v>1900</v>
      </c>
      <c r="FD522" s="158" t="n">
        <v>1</v>
      </c>
      <c r="FE522" s="158" t="n">
        <v>1</v>
      </c>
      <c r="FF522" s="158" t="n">
        <v>1900</v>
      </c>
      <c r="FG522" s="158" t="n">
        <v>1</v>
      </c>
      <c r="FH522" s="158" t="n">
        <v>1</v>
      </c>
      <c r="FI522" s="158" t="n">
        <v>1900</v>
      </c>
      <c r="FJ522" s="158" t="n">
        <v>1</v>
      </c>
      <c r="FK522" s="158" t="n">
        <v>1</v>
      </c>
      <c r="FL522" s="158" t="n">
        <v>1900</v>
      </c>
      <c r="FM522" s="158" t="n">
        <v>1</v>
      </c>
      <c r="FN522" s="158" t="n">
        <v>1</v>
      </c>
      <c r="FO522" s="158" t="n">
        <v>1900</v>
      </c>
      <c r="FP522" s="158" t="n">
        <v>1</v>
      </c>
      <c r="FQ522" s="158" t="n">
        <v>1</v>
      </c>
      <c r="FR522" s="158" t="n">
        <v>1900</v>
      </c>
      <c r="FS522" s="158" t="n">
        <v>1</v>
      </c>
      <c r="FT522" s="158" t="n">
        <v>1</v>
      </c>
      <c r="FU522" s="158" t="n">
        <v>1900</v>
      </c>
      <c r="FV522" s="158" t="n">
        <v>1</v>
      </c>
      <c r="FW522" s="158" t="n">
        <v>1</v>
      </c>
    </row>
    <row r="523">
      <c r="A523">
        <f>IF(F523&gt;1,A522,IF(AND(I523&lt;10,paste!A525&lt;10),RIGHT(H523,2)&amp;"0"&amp;I523&amp;"000"&amp;paste!A525,IF(AND(I523&lt;10,paste!A525&gt;=10,paste!A525&lt;100),RIGHT(H523,2)&amp;"0"&amp;I523&amp;"00"&amp;paste!A525,IF(AND(I523&lt;10,paste!A525&gt;=100,paste!A525&lt;1000),RIGHT(H523,2)&amp;"0"&amp;I523&amp;"0"&amp;paste!A525,IF(AND(I523&lt;10,paste!A525&gt;=1000),RIGHT(H523,2)&amp;"0"&amp;I523&amp;paste!A525,IF(AND(I523&gt;=10,paste!A525&lt;10),RIGHT(H523,2)&amp;I523&amp;"000"&amp;paste!A525,IF(AND(I523&gt;=10,paste!A525&gt;=10,paste!A525&lt;100),RIGHT(H523,2)&amp;I523&amp;"00"&amp;paste!A525,IF(AND(I523&gt;=10,paste!A525&gt;=100,paste!A525&lt;1000),RIGHT(H523,2)&amp;I523&amp;"0"&amp;paste!A525,RIGHT(H523,2)&amp;I523&amp;paste!A525))))))))</f>
        <v/>
      </c>
      <c r="B523">
        <f>YEAR(paste!C525)</f>
        <v/>
      </c>
      <c r="C523">
        <f>MONTH(paste!C525)</f>
        <v/>
      </c>
      <c r="D523">
        <f>DAY(paste!C525)</f>
        <v/>
      </c>
      <c r="E523" s="158" t="n">
        <v>0</v>
      </c>
      <c r="F523">
        <f>IF(AND(L523=L522,D523=D522),F522+1,1)</f>
        <v/>
      </c>
      <c r="G523" s="158" t="n">
        <v>0</v>
      </c>
      <c r="H523">
        <f>YEAR(paste!C525)</f>
        <v/>
      </c>
      <c r="I523">
        <f>MONTH(paste!C525)</f>
        <v/>
      </c>
      <c r="J523">
        <f>DAY(paste!C525)</f>
        <v/>
      </c>
      <c r="K523">
        <f>A523</f>
        <v/>
      </c>
      <c r="L523">
        <f>IF(ISBLANK(VLOOKUP(paste!J525,'得意先名 (2)'!$B$3:$F$2005,5,FALSE)),paste!P525,IFERROR(VLOOKUP(paste!J525,'得意先名 (2)'!$B$3:$F$2005,5,FALSE),"ZZZZZZZZZZZ"))</f>
        <v/>
      </c>
      <c r="M523">
        <f>IF(L523="ZZZZZZZZZZZ",paste!J525&amp;paste!K525&amp; "  :   "&amp;paste!M525&amp; "  :   "&amp;paste!P525,"")</f>
        <v/>
      </c>
      <c r="O523" s="158" t="n"/>
      <c r="P523">
        <f>VLOOKUP(L523,'L_User+EndUser'!$C$2:$K$500,8,FALSE)</f>
        <v/>
      </c>
      <c r="Q523">
        <f>VLOOKUP(L523,'L_User+EndUser'!$C$2:$K$500,9,FALSE)</f>
        <v/>
      </c>
      <c r="R523" s="158" t="n"/>
      <c r="T523" s="158" t="n"/>
      <c r="V523" s="158" t="n"/>
      <c r="AB523">
        <f>paste!J525</f>
        <v/>
      </c>
      <c r="AC523">
        <f>L523</f>
        <v/>
      </c>
      <c r="AO523">
        <f>YEAR(paste!O525)</f>
        <v/>
      </c>
      <c r="AP523">
        <f>MONTH(paste!O525)</f>
        <v/>
      </c>
      <c r="AQ523">
        <f>DAY(paste!O525)</f>
        <v/>
      </c>
      <c r="BD523">
        <f>IF(paste!L525="","",paste!L525)</f>
        <v/>
      </c>
      <c r="BM523" t="n">
        <v>1</v>
      </c>
      <c r="BN523">
        <f>VLOOKUP(paste!E525,L_Product!$A$2:$B$2001,2,FALSE)</f>
        <v/>
      </c>
      <c r="BO523" s="21" t="n"/>
      <c r="BT523" t="n">
        <v>2</v>
      </c>
      <c r="BU523">
        <f>IF($BM$2=1,2,IF($BM$2=18,1))</f>
        <v/>
      </c>
      <c r="BV523">
        <f>IF($BM$2=1,0,IF($BM$2=18,1))</f>
        <v/>
      </c>
      <c r="BW523" t="n">
        <v>2</v>
      </c>
      <c r="BX523" t="n">
        <v>0</v>
      </c>
      <c r="BY523" t="n">
        <v>3</v>
      </c>
      <c r="BZ523">
        <f>VLOOKUP(BN523,L_Product!$B$2:$Z$2001,14,FALSE)</f>
        <v/>
      </c>
      <c r="CA523">
        <f>paste!H525</f>
        <v/>
      </c>
      <c r="CB523">
        <f>BZ523*CA523</f>
        <v/>
      </c>
      <c r="CN523" s="158" t="n">
        <v>1</v>
      </c>
      <c r="CO523" s="158" t="n">
        <v>1</v>
      </c>
      <c r="CP523" s="158" t="n">
        <v>1</v>
      </c>
      <c r="CQ523" s="158" t="n">
        <v>1</v>
      </c>
      <c r="CR523" s="158" t="n">
        <v>1</v>
      </c>
      <c r="CS523" s="158" t="n">
        <v>0</v>
      </c>
      <c r="CT523" s="158" t="n">
        <v>0</v>
      </c>
      <c r="CU523" s="158" t="n">
        <v>0</v>
      </c>
      <c r="CV523" s="158" t="n">
        <v>0</v>
      </c>
      <c r="CW523" s="158" t="n">
        <v>0</v>
      </c>
      <c r="CX523">
        <f>B523</f>
        <v/>
      </c>
      <c r="CY523">
        <f>C523</f>
        <v/>
      </c>
      <c r="CZ523">
        <f>D523</f>
        <v/>
      </c>
      <c r="DA523" s="158" t="n">
        <v>1900</v>
      </c>
      <c r="DB523" s="158" t="n">
        <v>1</v>
      </c>
      <c r="DC523" s="158" t="n">
        <v>1</v>
      </c>
      <c r="DD523" s="158" t="n">
        <v>1900</v>
      </c>
      <c r="DE523" s="158" t="n">
        <v>1</v>
      </c>
      <c r="DF523" s="158" t="n">
        <v>1</v>
      </c>
      <c r="DG523" s="158" t="n">
        <v>1900</v>
      </c>
      <c r="DH523" s="158" t="n">
        <v>1</v>
      </c>
      <c r="DI523" s="158" t="n">
        <v>1</v>
      </c>
      <c r="DJ523" s="158" t="n">
        <v>1900</v>
      </c>
      <c r="DK523" s="158" t="n">
        <v>1</v>
      </c>
      <c r="DL523" s="158" t="n">
        <v>1</v>
      </c>
      <c r="DR523" s="158" t="n">
        <v>2</v>
      </c>
      <c r="DS523" s="158" t="n">
        <v>1</v>
      </c>
      <c r="DT523" s="158" t="n">
        <v>2</v>
      </c>
      <c r="DU523" s="158" t="n">
        <v>1</v>
      </c>
      <c r="DV523" s="158" t="n">
        <v>3</v>
      </c>
      <c r="DW523" s="158" t="n">
        <v>1</v>
      </c>
      <c r="DX523" s="158" t="n">
        <v>3</v>
      </c>
      <c r="DY523" s="158" t="n">
        <v>0</v>
      </c>
      <c r="DZ523" s="158" t="n">
        <v>0</v>
      </c>
      <c r="EA523" s="158" t="n">
        <v>0</v>
      </c>
      <c r="EB523" s="158" t="n">
        <v>0</v>
      </c>
      <c r="EC523" s="158" t="n">
        <v>0</v>
      </c>
      <c r="ED523" s="158" t="n">
        <v>0</v>
      </c>
      <c r="EE523" s="158" t="n">
        <v>0</v>
      </c>
      <c r="EF523" s="158" t="n">
        <v>0</v>
      </c>
      <c r="EG523" s="158" t="n">
        <v>0</v>
      </c>
      <c r="EH523" s="158" t="n">
        <v>0</v>
      </c>
      <c r="EI523" s="158" t="n">
        <v>0</v>
      </c>
      <c r="EJ523" s="158" t="n">
        <v>0</v>
      </c>
      <c r="EK523" s="158" t="n">
        <v>0</v>
      </c>
      <c r="EL523" s="158" t="n">
        <v>0</v>
      </c>
      <c r="EM523" s="158" t="n">
        <v>0</v>
      </c>
      <c r="EN523" s="158" t="n">
        <v>0</v>
      </c>
      <c r="EO523" s="158" t="n">
        <v>0</v>
      </c>
      <c r="EP523" s="158" t="n">
        <v>0</v>
      </c>
      <c r="EQ523" s="158" t="n">
        <v>0</v>
      </c>
      <c r="ER523" s="158" t="n">
        <v>0</v>
      </c>
      <c r="ES523" s="158" t="n">
        <v>0</v>
      </c>
      <c r="ET523" s="158" t="n">
        <v>0</v>
      </c>
      <c r="EU523" s="158" t="n">
        <v>0</v>
      </c>
      <c r="EV523" s="158" t="n">
        <v>0</v>
      </c>
      <c r="EW523" s="158" t="n">
        <v>0</v>
      </c>
      <c r="EX523" s="158" t="n">
        <v>0</v>
      </c>
      <c r="EY523" s="158" t="n">
        <v>0</v>
      </c>
      <c r="EZ523" s="158" t="n">
        <v>1900</v>
      </c>
      <c r="FA523" s="158" t="n">
        <v>1</v>
      </c>
      <c r="FB523" s="158" t="n">
        <v>1</v>
      </c>
      <c r="FC523" s="158" t="n">
        <v>1900</v>
      </c>
      <c r="FD523" s="158" t="n">
        <v>1</v>
      </c>
      <c r="FE523" s="158" t="n">
        <v>1</v>
      </c>
      <c r="FF523" s="158" t="n">
        <v>1900</v>
      </c>
      <c r="FG523" s="158" t="n">
        <v>1</v>
      </c>
      <c r="FH523" s="158" t="n">
        <v>1</v>
      </c>
      <c r="FI523" s="158" t="n">
        <v>1900</v>
      </c>
      <c r="FJ523" s="158" t="n">
        <v>1</v>
      </c>
      <c r="FK523" s="158" t="n">
        <v>1</v>
      </c>
      <c r="FL523" s="158" t="n">
        <v>1900</v>
      </c>
      <c r="FM523" s="158" t="n">
        <v>1</v>
      </c>
      <c r="FN523" s="158" t="n">
        <v>1</v>
      </c>
      <c r="FO523" s="158" t="n">
        <v>1900</v>
      </c>
      <c r="FP523" s="158" t="n">
        <v>1</v>
      </c>
      <c r="FQ523" s="158" t="n">
        <v>1</v>
      </c>
      <c r="FR523" s="158" t="n">
        <v>1900</v>
      </c>
      <c r="FS523" s="158" t="n">
        <v>1</v>
      </c>
      <c r="FT523" s="158" t="n">
        <v>1</v>
      </c>
      <c r="FU523" s="158" t="n">
        <v>1900</v>
      </c>
      <c r="FV523" s="158" t="n">
        <v>1</v>
      </c>
      <c r="FW523" s="158" t="n">
        <v>1</v>
      </c>
    </row>
    <row r="524">
      <c r="A524">
        <f>IF(F524&gt;1,A523,IF(AND(I524&lt;10,paste!A526&lt;10),RIGHT(H524,2)&amp;"0"&amp;I524&amp;"000"&amp;paste!A526,IF(AND(I524&lt;10,paste!A526&gt;=10,paste!A526&lt;100),RIGHT(H524,2)&amp;"0"&amp;I524&amp;"00"&amp;paste!A526,IF(AND(I524&lt;10,paste!A526&gt;=100,paste!A526&lt;1000),RIGHT(H524,2)&amp;"0"&amp;I524&amp;"0"&amp;paste!A526,IF(AND(I524&lt;10,paste!A526&gt;=1000),RIGHT(H524,2)&amp;"0"&amp;I524&amp;paste!A526,IF(AND(I524&gt;=10,paste!A526&lt;10),RIGHT(H524,2)&amp;I524&amp;"000"&amp;paste!A526,IF(AND(I524&gt;=10,paste!A526&gt;=10,paste!A526&lt;100),RIGHT(H524,2)&amp;I524&amp;"00"&amp;paste!A526,IF(AND(I524&gt;=10,paste!A526&gt;=100,paste!A526&lt;1000),RIGHT(H524,2)&amp;I524&amp;"0"&amp;paste!A526,RIGHT(H524,2)&amp;I524&amp;paste!A526))))))))</f>
        <v/>
      </c>
      <c r="B524">
        <f>YEAR(paste!C526)</f>
        <v/>
      </c>
      <c r="C524">
        <f>MONTH(paste!C526)</f>
        <v/>
      </c>
      <c r="D524">
        <f>DAY(paste!C526)</f>
        <v/>
      </c>
      <c r="E524" s="158" t="n">
        <v>0</v>
      </c>
      <c r="F524">
        <f>IF(AND(L524=L523,D524=D523),F523+1,1)</f>
        <v/>
      </c>
      <c r="G524" s="158" t="n">
        <v>0</v>
      </c>
      <c r="H524">
        <f>YEAR(paste!C526)</f>
        <v/>
      </c>
      <c r="I524">
        <f>MONTH(paste!C526)</f>
        <v/>
      </c>
      <c r="J524">
        <f>DAY(paste!C526)</f>
        <v/>
      </c>
      <c r="K524">
        <f>A524</f>
        <v/>
      </c>
      <c r="L524">
        <f>IF(ISBLANK(VLOOKUP(paste!J526,'得意先名 (2)'!$B$3:$F$2005,5,FALSE)),paste!P526,IFERROR(VLOOKUP(paste!J526,'得意先名 (2)'!$B$3:$F$2005,5,FALSE),"ZZZZZZZZZZZ"))</f>
        <v/>
      </c>
      <c r="M524">
        <f>IF(L524="ZZZZZZZZZZZ",paste!J526&amp;paste!K526&amp; "  :   "&amp;paste!M526&amp; "  :   "&amp;paste!P526,"")</f>
        <v/>
      </c>
      <c r="O524" s="158" t="n"/>
      <c r="P524">
        <f>VLOOKUP(L524,'L_User+EndUser'!$C$2:$K$500,8,FALSE)</f>
        <v/>
      </c>
      <c r="Q524">
        <f>VLOOKUP(L524,'L_User+EndUser'!$C$2:$K$500,9,FALSE)</f>
        <v/>
      </c>
      <c r="R524" s="158" t="n"/>
      <c r="T524" s="158" t="n"/>
      <c r="V524" s="158" t="n"/>
      <c r="AB524">
        <f>paste!J526</f>
        <v/>
      </c>
      <c r="AC524">
        <f>L524</f>
        <v/>
      </c>
      <c r="AO524">
        <f>YEAR(paste!O526)</f>
        <v/>
      </c>
      <c r="AP524">
        <f>MONTH(paste!O526)</f>
        <v/>
      </c>
      <c r="AQ524">
        <f>DAY(paste!O526)</f>
        <v/>
      </c>
      <c r="BD524">
        <f>IF(paste!L526="","",paste!L526)</f>
        <v/>
      </c>
      <c r="BM524" t="n">
        <v>1</v>
      </c>
      <c r="BN524">
        <f>VLOOKUP(paste!E526,L_Product!$A$2:$B$2001,2,FALSE)</f>
        <v/>
      </c>
      <c r="BO524" s="21" t="n"/>
      <c r="BT524" t="n">
        <v>2</v>
      </c>
      <c r="BU524">
        <f>IF($BM$2=1,2,IF($BM$2=18,1))</f>
        <v/>
      </c>
      <c r="BV524">
        <f>IF($BM$2=1,0,IF($BM$2=18,1))</f>
        <v/>
      </c>
      <c r="BW524" t="n">
        <v>2</v>
      </c>
      <c r="BX524" t="n">
        <v>0</v>
      </c>
      <c r="BY524" t="n">
        <v>3</v>
      </c>
      <c r="BZ524">
        <f>VLOOKUP(BN524,L_Product!$B$2:$Z$2001,14,FALSE)</f>
        <v/>
      </c>
      <c r="CA524">
        <f>paste!H526</f>
        <v/>
      </c>
      <c r="CB524">
        <f>BZ524*CA524</f>
        <v/>
      </c>
      <c r="CN524" s="158" t="n">
        <v>1</v>
      </c>
      <c r="CO524" s="158" t="n">
        <v>1</v>
      </c>
      <c r="CP524" s="158" t="n">
        <v>1</v>
      </c>
      <c r="CQ524" s="158" t="n">
        <v>1</v>
      </c>
      <c r="CR524" s="158" t="n">
        <v>1</v>
      </c>
      <c r="CS524" s="158" t="n">
        <v>0</v>
      </c>
      <c r="CT524" s="158" t="n">
        <v>0</v>
      </c>
      <c r="CU524" s="158" t="n">
        <v>0</v>
      </c>
      <c r="CV524" s="158" t="n">
        <v>0</v>
      </c>
      <c r="CW524" s="158" t="n">
        <v>0</v>
      </c>
      <c r="CX524">
        <f>B524</f>
        <v/>
      </c>
      <c r="CY524">
        <f>C524</f>
        <v/>
      </c>
      <c r="CZ524">
        <f>D524</f>
        <v/>
      </c>
      <c r="DA524" s="158" t="n">
        <v>1900</v>
      </c>
      <c r="DB524" s="158" t="n">
        <v>1</v>
      </c>
      <c r="DC524" s="158" t="n">
        <v>1</v>
      </c>
      <c r="DD524" s="158" t="n">
        <v>1900</v>
      </c>
      <c r="DE524" s="158" t="n">
        <v>1</v>
      </c>
      <c r="DF524" s="158" t="n">
        <v>1</v>
      </c>
      <c r="DG524" s="158" t="n">
        <v>1900</v>
      </c>
      <c r="DH524" s="158" t="n">
        <v>1</v>
      </c>
      <c r="DI524" s="158" t="n">
        <v>1</v>
      </c>
      <c r="DJ524" s="158" t="n">
        <v>1900</v>
      </c>
      <c r="DK524" s="158" t="n">
        <v>1</v>
      </c>
      <c r="DL524" s="158" t="n">
        <v>1</v>
      </c>
      <c r="DR524" s="158" t="n">
        <v>2</v>
      </c>
      <c r="DS524" s="158" t="n">
        <v>1</v>
      </c>
      <c r="DT524" s="158" t="n">
        <v>2</v>
      </c>
      <c r="DU524" s="158" t="n">
        <v>1</v>
      </c>
      <c r="DV524" s="158" t="n">
        <v>3</v>
      </c>
      <c r="DW524" s="158" t="n">
        <v>1</v>
      </c>
      <c r="DX524" s="158" t="n">
        <v>3</v>
      </c>
      <c r="DY524" s="158" t="n">
        <v>0</v>
      </c>
      <c r="DZ524" s="158" t="n">
        <v>0</v>
      </c>
      <c r="EA524" s="158" t="n">
        <v>0</v>
      </c>
      <c r="EB524" s="158" t="n">
        <v>0</v>
      </c>
      <c r="EC524" s="158" t="n">
        <v>0</v>
      </c>
      <c r="ED524" s="158" t="n">
        <v>0</v>
      </c>
      <c r="EE524" s="158" t="n">
        <v>0</v>
      </c>
      <c r="EF524" s="158" t="n">
        <v>0</v>
      </c>
      <c r="EG524" s="158" t="n">
        <v>0</v>
      </c>
      <c r="EH524" s="158" t="n">
        <v>0</v>
      </c>
      <c r="EI524" s="158" t="n">
        <v>0</v>
      </c>
      <c r="EJ524" s="158" t="n">
        <v>0</v>
      </c>
      <c r="EK524" s="158" t="n">
        <v>0</v>
      </c>
      <c r="EL524" s="158" t="n">
        <v>0</v>
      </c>
      <c r="EM524" s="158" t="n">
        <v>0</v>
      </c>
      <c r="EN524" s="158" t="n">
        <v>0</v>
      </c>
      <c r="EO524" s="158" t="n">
        <v>0</v>
      </c>
      <c r="EP524" s="158" t="n">
        <v>0</v>
      </c>
      <c r="EQ524" s="158" t="n">
        <v>0</v>
      </c>
      <c r="ER524" s="158" t="n">
        <v>0</v>
      </c>
      <c r="ES524" s="158" t="n">
        <v>0</v>
      </c>
      <c r="ET524" s="158" t="n">
        <v>0</v>
      </c>
      <c r="EU524" s="158" t="n">
        <v>0</v>
      </c>
      <c r="EV524" s="158" t="n">
        <v>0</v>
      </c>
      <c r="EW524" s="158" t="n">
        <v>0</v>
      </c>
      <c r="EX524" s="158" t="n">
        <v>0</v>
      </c>
      <c r="EY524" s="158" t="n">
        <v>0</v>
      </c>
      <c r="EZ524" s="158" t="n">
        <v>1900</v>
      </c>
      <c r="FA524" s="158" t="n">
        <v>1</v>
      </c>
      <c r="FB524" s="158" t="n">
        <v>1</v>
      </c>
      <c r="FC524" s="158" t="n">
        <v>1900</v>
      </c>
      <c r="FD524" s="158" t="n">
        <v>1</v>
      </c>
      <c r="FE524" s="158" t="n">
        <v>1</v>
      </c>
      <c r="FF524" s="158" t="n">
        <v>1900</v>
      </c>
      <c r="FG524" s="158" t="n">
        <v>1</v>
      </c>
      <c r="FH524" s="158" t="n">
        <v>1</v>
      </c>
      <c r="FI524" s="158" t="n">
        <v>1900</v>
      </c>
      <c r="FJ524" s="158" t="n">
        <v>1</v>
      </c>
      <c r="FK524" s="158" t="n">
        <v>1</v>
      </c>
      <c r="FL524" s="158" t="n">
        <v>1900</v>
      </c>
      <c r="FM524" s="158" t="n">
        <v>1</v>
      </c>
      <c r="FN524" s="158" t="n">
        <v>1</v>
      </c>
      <c r="FO524" s="158" t="n">
        <v>1900</v>
      </c>
      <c r="FP524" s="158" t="n">
        <v>1</v>
      </c>
      <c r="FQ524" s="158" t="n">
        <v>1</v>
      </c>
      <c r="FR524" s="158" t="n">
        <v>1900</v>
      </c>
      <c r="FS524" s="158" t="n">
        <v>1</v>
      </c>
      <c r="FT524" s="158" t="n">
        <v>1</v>
      </c>
      <c r="FU524" s="158" t="n">
        <v>1900</v>
      </c>
      <c r="FV524" s="158" t="n">
        <v>1</v>
      </c>
      <c r="FW524" s="158" t="n">
        <v>1</v>
      </c>
    </row>
    <row r="525">
      <c r="A525">
        <f>IF(F525&gt;1,A524,IF(AND(I525&lt;10,paste!A527&lt;10),RIGHT(H525,2)&amp;"0"&amp;I525&amp;"000"&amp;paste!A527,IF(AND(I525&lt;10,paste!A527&gt;=10,paste!A527&lt;100),RIGHT(H525,2)&amp;"0"&amp;I525&amp;"00"&amp;paste!A527,IF(AND(I525&lt;10,paste!A527&gt;=100,paste!A527&lt;1000),RIGHT(H525,2)&amp;"0"&amp;I525&amp;"0"&amp;paste!A527,IF(AND(I525&lt;10,paste!A527&gt;=1000),RIGHT(H525,2)&amp;"0"&amp;I525&amp;paste!A527,IF(AND(I525&gt;=10,paste!A527&lt;10),RIGHT(H525,2)&amp;I525&amp;"000"&amp;paste!A527,IF(AND(I525&gt;=10,paste!A527&gt;=10,paste!A527&lt;100),RIGHT(H525,2)&amp;I525&amp;"00"&amp;paste!A527,IF(AND(I525&gt;=10,paste!A527&gt;=100,paste!A527&lt;1000),RIGHT(H525,2)&amp;I525&amp;"0"&amp;paste!A527,RIGHT(H525,2)&amp;I525&amp;paste!A527))))))))</f>
        <v/>
      </c>
      <c r="B525">
        <f>YEAR(paste!C527)</f>
        <v/>
      </c>
      <c r="C525">
        <f>MONTH(paste!C527)</f>
        <v/>
      </c>
      <c r="D525">
        <f>DAY(paste!C527)</f>
        <v/>
      </c>
      <c r="E525" s="158" t="n">
        <v>0</v>
      </c>
      <c r="F525">
        <f>IF(AND(L525=L524,D525=D524),F524+1,1)</f>
        <v/>
      </c>
      <c r="G525" s="158" t="n">
        <v>0</v>
      </c>
      <c r="H525">
        <f>YEAR(paste!C527)</f>
        <v/>
      </c>
      <c r="I525">
        <f>MONTH(paste!C527)</f>
        <v/>
      </c>
      <c r="J525">
        <f>DAY(paste!C527)</f>
        <v/>
      </c>
      <c r="K525">
        <f>A525</f>
        <v/>
      </c>
      <c r="L525">
        <f>IF(ISBLANK(VLOOKUP(paste!J527,'得意先名 (2)'!$B$3:$F$2005,5,FALSE)),paste!P527,IFERROR(VLOOKUP(paste!J527,'得意先名 (2)'!$B$3:$F$2005,5,FALSE),"ZZZZZZZZZZZ"))</f>
        <v/>
      </c>
      <c r="M525">
        <f>IF(L525="ZZZZZZZZZZZ",paste!J527&amp;paste!K527&amp; "  :   "&amp;paste!M527&amp; "  :   "&amp;paste!P527,"")</f>
        <v/>
      </c>
      <c r="O525" s="158" t="n"/>
      <c r="P525">
        <f>VLOOKUP(L525,'L_User+EndUser'!$C$2:$K$500,8,FALSE)</f>
        <v/>
      </c>
      <c r="Q525">
        <f>VLOOKUP(L525,'L_User+EndUser'!$C$2:$K$500,9,FALSE)</f>
        <v/>
      </c>
      <c r="R525" s="158" t="n"/>
      <c r="T525" s="158" t="n"/>
      <c r="V525" s="158" t="n"/>
      <c r="AB525">
        <f>paste!J527</f>
        <v/>
      </c>
      <c r="AC525">
        <f>L525</f>
        <v/>
      </c>
      <c r="AO525">
        <f>YEAR(paste!O527)</f>
        <v/>
      </c>
      <c r="AP525">
        <f>MONTH(paste!O527)</f>
        <v/>
      </c>
      <c r="AQ525">
        <f>DAY(paste!O527)</f>
        <v/>
      </c>
      <c r="BD525">
        <f>IF(paste!L527="","",paste!L527)</f>
        <v/>
      </c>
      <c r="BM525" t="n">
        <v>1</v>
      </c>
      <c r="BN525">
        <f>VLOOKUP(paste!E527,L_Product!$A$2:$B$2001,2,FALSE)</f>
        <v/>
      </c>
      <c r="BO525" s="21" t="n"/>
      <c r="BT525" t="n">
        <v>2</v>
      </c>
      <c r="BU525">
        <f>IF($BM$2=1,2,IF($BM$2=18,1))</f>
        <v/>
      </c>
      <c r="BV525">
        <f>IF($BM$2=1,0,IF($BM$2=18,1))</f>
        <v/>
      </c>
      <c r="BW525" t="n">
        <v>2</v>
      </c>
      <c r="BX525" t="n">
        <v>0</v>
      </c>
      <c r="BY525" t="n">
        <v>3</v>
      </c>
      <c r="BZ525">
        <f>VLOOKUP(BN525,L_Product!$B$2:$Z$2001,14,FALSE)</f>
        <v/>
      </c>
      <c r="CA525">
        <f>paste!H527</f>
        <v/>
      </c>
      <c r="CB525">
        <f>BZ525*CA525</f>
        <v/>
      </c>
      <c r="CN525" s="158" t="n">
        <v>1</v>
      </c>
      <c r="CO525" s="158" t="n">
        <v>1</v>
      </c>
      <c r="CP525" s="158" t="n">
        <v>1</v>
      </c>
      <c r="CQ525" s="158" t="n">
        <v>1</v>
      </c>
      <c r="CR525" s="158" t="n">
        <v>1</v>
      </c>
      <c r="CS525" s="158" t="n">
        <v>0</v>
      </c>
      <c r="CT525" s="158" t="n">
        <v>0</v>
      </c>
      <c r="CU525" s="158" t="n">
        <v>0</v>
      </c>
      <c r="CV525" s="158" t="n">
        <v>0</v>
      </c>
      <c r="CW525" s="158" t="n">
        <v>0</v>
      </c>
      <c r="CX525">
        <f>B525</f>
        <v/>
      </c>
      <c r="CY525">
        <f>C525</f>
        <v/>
      </c>
      <c r="CZ525">
        <f>D525</f>
        <v/>
      </c>
      <c r="DA525" s="158" t="n">
        <v>1900</v>
      </c>
      <c r="DB525" s="158" t="n">
        <v>1</v>
      </c>
      <c r="DC525" s="158" t="n">
        <v>1</v>
      </c>
      <c r="DD525" s="158" t="n">
        <v>1900</v>
      </c>
      <c r="DE525" s="158" t="n">
        <v>1</v>
      </c>
      <c r="DF525" s="158" t="n">
        <v>1</v>
      </c>
      <c r="DG525" s="158" t="n">
        <v>1900</v>
      </c>
      <c r="DH525" s="158" t="n">
        <v>1</v>
      </c>
      <c r="DI525" s="158" t="n">
        <v>1</v>
      </c>
      <c r="DJ525" s="158" t="n">
        <v>1900</v>
      </c>
      <c r="DK525" s="158" t="n">
        <v>1</v>
      </c>
      <c r="DL525" s="158" t="n">
        <v>1</v>
      </c>
      <c r="DR525" s="158" t="n">
        <v>2</v>
      </c>
      <c r="DS525" s="158" t="n">
        <v>1</v>
      </c>
      <c r="DT525" s="158" t="n">
        <v>2</v>
      </c>
      <c r="DU525" s="158" t="n">
        <v>1</v>
      </c>
      <c r="DV525" s="158" t="n">
        <v>3</v>
      </c>
      <c r="DW525" s="158" t="n">
        <v>1</v>
      </c>
      <c r="DX525" s="158" t="n">
        <v>3</v>
      </c>
      <c r="DY525" s="158" t="n">
        <v>0</v>
      </c>
      <c r="DZ525" s="158" t="n">
        <v>0</v>
      </c>
      <c r="EA525" s="158" t="n">
        <v>0</v>
      </c>
      <c r="EB525" s="158" t="n">
        <v>0</v>
      </c>
      <c r="EC525" s="158" t="n">
        <v>0</v>
      </c>
      <c r="ED525" s="158" t="n">
        <v>0</v>
      </c>
      <c r="EE525" s="158" t="n">
        <v>0</v>
      </c>
      <c r="EF525" s="158" t="n">
        <v>0</v>
      </c>
      <c r="EG525" s="158" t="n">
        <v>0</v>
      </c>
      <c r="EH525" s="158" t="n">
        <v>0</v>
      </c>
      <c r="EI525" s="158" t="n">
        <v>0</v>
      </c>
      <c r="EJ525" s="158" t="n">
        <v>0</v>
      </c>
      <c r="EK525" s="158" t="n">
        <v>0</v>
      </c>
      <c r="EL525" s="158" t="n">
        <v>0</v>
      </c>
      <c r="EM525" s="158" t="n">
        <v>0</v>
      </c>
      <c r="EN525" s="158" t="n">
        <v>0</v>
      </c>
      <c r="EO525" s="158" t="n">
        <v>0</v>
      </c>
      <c r="EP525" s="158" t="n">
        <v>0</v>
      </c>
      <c r="EQ525" s="158" t="n">
        <v>0</v>
      </c>
      <c r="ER525" s="158" t="n">
        <v>0</v>
      </c>
      <c r="ES525" s="158" t="n">
        <v>0</v>
      </c>
      <c r="ET525" s="158" t="n">
        <v>0</v>
      </c>
      <c r="EU525" s="158" t="n">
        <v>0</v>
      </c>
      <c r="EV525" s="158" t="n">
        <v>0</v>
      </c>
      <c r="EW525" s="158" t="n">
        <v>0</v>
      </c>
      <c r="EX525" s="158" t="n">
        <v>0</v>
      </c>
      <c r="EY525" s="158" t="n">
        <v>0</v>
      </c>
      <c r="EZ525" s="158" t="n">
        <v>1900</v>
      </c>
      <c r="FA525" s="158" t="n">
        <v>1</v>
      </c>
      <c r="FB525" s="158" t="n">
        <v>1</v>
      </c>
      <c r="FC525" s="158" t="n">
        <v>1900</v>
      </c>
      <c r="FD525" s="158" t="n">
        <v>1</v>
      </c>
      <c r="FE525" s="158" t="n">
        <v>1</v>
      </c>
      <c r="FF525" s="158" t="n">
        <v>1900</v>
      </c>
      <c r="FG525" s="158" t="n">
        <v>1</v>
      </c>
      <c r="FH525" s="158" t="n">
        <v>1</v>
      </c>
      <c r="FI525" s="158" t="n">
        <v>1900</v>
      </c>
      <c r="FJ525" s="158" t="n">
        <v>1</v>
      </c>
      <c r="FK525" s="158" t="n">
        <v>1</v>
      </c>
      <c r="FL525" s="158" t="n">
        <v>1900</v>
      </c>
      <c r="FM525" s="158" t="n">
        <v>1</v>
      </c>
      <c r="FN525" s="158" t="n">
        <v>1</v>
      </c>
      <c r="FO525" s="158" t="n">
        <v>1900</v>
      </c>
      <c r="FP525" s="158" t="n">
        <v>1</v>
      </c>
      <c r="FQ525" s="158" t="n">
        <v>1</v>
      </c>
      <c r="FR525" s="158" t="n">
        <v>1900</v>
      </c>
      <c r="FS525" s="158" t="n">
        <v>1</v>
      </c>
      <c r="FT525" s="158" t="n">
        <v>1</v>
      </c>
      <c r="FU525" s="158" t="n">
        <v>1900</v>
      </c>
      <c r="FV525" s="158" t="n">
        <v>1</v>
      </c>
      <c r="FW525" s="158" t="n">
        <v>1</v>
      </c>
    </row>
    <row r="526">
      <c r="A526">
        <f>IF(F526&gt;1,A525,IF(AND(I526&lt;10,paste!A528&lt;10),RIGHT(H526,2)&amp;"0"&amp;I526&amp;"000"&amp;paste!A528,IF(AND(I526&lt;10,paste!A528&gt;=10,paste!A528&lt;100),RIGHT(H526,2)&amp;"0"&amp;I526&amp;"00"&amp;paste!A528,IF(AND(I526&lt;10,paste!A528&gt;=100,paste!A528&lt;1000),RIGHT(H526,2)&amp;"0"&amp;I526&amp;"0"&amp;paste!A528,IF(AND(I526&lt;10,paste!A528&gt;=1000),RIGHT(H526,2)&amp;"0"&amp;I526&amp;paste!A528,IF(AND(I526&gt;=10,paste!A528&lt;10),RIGHT(H526,2)&amp;I526&amp;"000"&amp;paste!A528,IF(AND(I526&gt;=10,paste!A528&gt;=10,paste!A528&lt;100),RIGHT(H526,2)&amp;I526&amp;"00"&amp;paste!A528,IF(AND(I526&gt;=10,paste!A528&gt;=100,paste!A528&lt;1000),RIGHT(H526,2)&amp;I526&amp;"0"&amp;paste!A528,RIGHT(H526,2)&amp;I526&amp;paste!A528))))))))</f>
        <v/>
      </c>
      <c r="B526">
        <f>YEAR(paste!C528)</f>
        <v/>
      </c>
      <c r="C526">
        <f>MONTH(paste!C528)</f>
        <v/>
      </c>
      <c r="D526">
        <f>DAY(paste!C528)</f>
        <v/>
      </c>
      <c r="E526" s="158" t="n">
        <v>0</v>
      </c>
      <c r="F526">
        <f>IF(AND(L526=L525,D526=D525),F525+1,1)</f>
        <v/>
      </c>
      <c r="G526" s="158" t="n">
        <v>0</v>
      </c>
      <c r="H526">
        <f>YEAR(paste!C528)</f>
        <v/>
      </c>
      <c r="I526">
        <f>MONTH(paste!C528)</f>
        <v/>
      </c>
      <c r="J526">
        <f>DAY(paste!C528)</f>
        <v/>
      </c>
      <c r="K526">
        <f>A526</f>
        <v/>
      </c>
      <c r="L526">
        <f>IF(ISBLANK(VLOOKUP(paste!J528,'得意先名 (2)'!$B$3:$F$2005,5,FALSE)),paste!P528,IFERROR(VLOOKUP(paste!J528,'得意先名 (2)'!$B$3:$F$2005,5,FALSE),"ZZZZZZZZZZZ"))</f>
        <v/>
      </c>
      <c r="M526">
        <f>IF(L526="ZZZZZZZZZZZ",paste!J528&amp;paste!K528&amp; "  :   "&amp;paste!M528&amp; "  :   "&amp;paste!P528,"")</f>
        <v/>
      </c>
      <c r="O526" s="158" t="n"/>
      <c r="P526">
        <f>VLOOKUP(L526,'L_User+EndUser'!$C$2:$K$500,8,FALSE)</f>
        <v/>
      </c>
      <c r="Q526">
        <f>VLOOKUP(L526,'L_User+EndUser'!$C$2:$K$500,9,FALSE)</f>
        <v/>
      </c>
      <c r="R526" s="158" t="n"/>
      <c r="T526" s="158" t="n"/>
      <c r="V526" s="158" t="n"/>
      <c r="AB526">
        <f>paste!J528</f>
        <v/>
      </c>
      <c r="AC526">
        <f>L526</f>
        <v/>
      </c>
      <c r="AO526">
        <f>YEAR(paste!O528)</f>
        <v/>
      </c>
      <c r="AP526">
        <f>MONTH(paste!O528)</f>
        <v/>
      </c>
      <c r="AQ526">
        <f>DAY(paste!O528)</f>
        <v/>
      </c>
      <c r="BD526">
        <f>IF(paste!L528="","",paste!L528)</f>
        <v/>
      </c>
      <c r="BM526" t="n">
        <v>1</v>
      </c>
      <c r="BN526">
        <f>VLOOKUP(paste!E528,L_Product!$A$2:$B$2001,2,FALSE)</f>
        <v/>
      </c>
      <c r="BO526" s="21" t="n"/>
      <c r="BT526" t="n">
        <v>2</v>
      </c>
      <c r="BU526">
        <f>IF($BM$2=1,2,IF($BM$2=18,1))</f>
        <v/>
      </c>
      <c r="BV526">
        <f>IF($BM$2=1,0,IF($BM$2=18,1))</f>
        <v/>
      </c>
      <c r="BW526" t="n">
        <v>2</v>
      </c>
      <c r="BX526" t="n">
        <v>0</v>
      </c>
      <c r="BY526" t="n">
        <v>3</v>
      </c>
      <c r="BZ526">
        <f>VLOOKUP(BN526,L_Product!$B$2:$Z$2001,14,FALSE)</f>
        <v/>
      </c>
      <c r="CA526">
        <f>paste!H528</f>
        <v/>
      </c>
      <c r="CB526">
        <f>BZ526*CA526</f>
        <v/>
      </c>
      <c r="CN526" s="158" t="n">
        <v>1</v>
      </c>
      <c r="CO526" s="158" t="n">
        <v>1</v>
      </c>
      <c r="CP526" s="158" t="n">
        <v>1</v>
      </c>
      <c r="CQ526" s="158" t="n">
        <v>1</v>
      </c>
      <c r="CR526" s="158" t="n">
        <v>1</v>
      </c>
      <c r="CS526" s="158" t="n">
        <v>0</v>
      </c>
      <c r="CT526" s="158" t="n">
        <v>0</v>
      </c>
      <c r="CU526" s="158" t="n">
        <v>0</v>
      </c>
      <c r="CV526" s="158" t="n">
        <v>0</v>
      </c>
      <c r="CW526" s="158" t="n">
        <v>0</v>
      </c>
      <c r="CX526">
        <f>B526</f>
        <v/>
      </c>
      <c r="CY526">
        <f>C526</f>
        <v/>
      </c>
      <c r="CZ526">
        <f>D526</f>
        <v/>
      </c>
      <c r="DA526" s="158" t="n">
        <v>1900</v>
      </c>
      <c r="DB526" s="158" t="n">
        <v>1</v>
      </c>
      <c r="DC526" s="158" t="n">
        <v>1</v>
      </c>
      <c r="DD526" s="158" t="n">
        <v>1900</v>
      </c>
      <c r="DE526" s="158" t="n">
        <v>1</v>
      </c>
      <c r="DF526" s="158" t="n">
        <v>1</v>
      </c>
      <c r="DG526" s="158" t="n">
        <v>1900</v>
      </c>
      <c r="DH526" s="158" t="n">
        <v>1</v>
      </c>
      <c r="DI526" s="158" t="n">
        <v>1</v>
      </c>
      <c r="DJ526" s="158" t="n">
        <v>1900</v>
      </c>
      <c r="DK526" s="158" t="n">
        <v>1</v>
      </c>
      <c r="DL526" s="158" t="n">
        <v>1</v>
      </c>
      <c r="DR526" s="158" t="n">
        <v>2</v>
      </c>
      <c r="DS526" s="158" t="n">
        <v>1</v>
      </c>
      <c r="DT526" s="158" t="n">
        <v>2</v>
      </c>
      <c r="DU526" s="158" t="n">
        <v>1</v>
      </c>
      <c r="DV526" s="158" t="n">
        <v>3</v>
      </c>
      <c r="DW526" s="158" t="n">
        <v>1</v>
      </c>
      <c r="DX526" s="158" t="n">
        <v>3</v>
      </c>
      <c r="DY526" s="158" t="n">
        <v>0</v>
      </c>
      <c r="DZ526" s="158" t="n">
        <v>0</v>
      </c>
      <c r="EA526" s="158" t="n">
        <v>0</v>
      </c>
      <c r="EB526" s="158" t="n">
        <v>0</v>
      </c>
      <c r="EC526" s="158" t="n">
        <v>0</v>
      </c>
      <c r="ED526" s="158" t="n">
        <v>0</v>
      </c>
      <c r="EE526" s="158" t="n">
        <v>0</v>
      </c>
      <c r="EF526" s="158" t="n">
        <v>0</v>
      </c>
      <c r="EG526" s="158" t="n">
        <v>0</v>
      </c>
      <c r="EH526" s="158" t="n">
        <v>0</v>
      </c>
      <c r="EI526" s="158" t="n">
        <v>0</v>
      </c>
      <c r="EJ526" s="158" t="n">
        <v>0</v>
      </c>
      <c r="EK526" s="158" t="n">
        <v>0</v>
      </c>
      <c r="EL526" s="158" t="n">
        <v>0</v>
      </c>
      <c r="EM526" s="158" t="n">
        <v>0</v>
      </c>
      <c r="EN526" s="158" t="n">
        <v>0</v>
      </c>
      <c r="EO526" s="158" t="n">
        <v>0</v>
      </c>
      <c r="EP526" s="158" t="n">
        <v>0</v>
      </c>
      <c r="EQ526" s="158" t="n">
        <v>0</v>
      </c>
      <c r="ER526" s="158" t="n">
        <v>0</v>
      </c>
      <c r="ES526" s="158" t="n">
        <v>0</v>
      </c>
      <c r="ET526" s="158" t="n">
        <v>0</v>
      </c>
      <c r="EU526" s="158" t="n">
        <v>0</v>
      </c>
      <c r="EV526" s="158" t="n">
        <v>0</v>
      </c>
      <c r="EW526" s="158" t="n">
        <v>0</v>
      </c>
      <c r="EX526" s="158" t="n">
        <v>0</v>
      </c>
      <c r="EY526" s="158" t="n">
        <v>0</v>
      </c>
      <c r="EZ526" s="158" t="n">
        <v>1900</v>
      </c>
      <c r="FA526" s="158" t="n">
        <v>1</v>
      </c>
      <c r="FB526" s="158" t="n">
        <v>1</v>
      </c>
      <c r="FC526" s="158" t="n">
        <v>1900</v>
      </c>
      <c r="FD526" s="158" t="n">
        <v>1</v>
      </c>
      <c r="FE526" s="158" t="n">
        <v>1</v>
      </c>
      <c r="FF526" s="158" t="n">
        <v>1900</v>
      </c>
      <c r="FG526" s="158" t="n">
        <v>1</v>
      </c>
      <c r="FH526" s="158" t="n">
        <v>1</v>
      </c>
      <c r="FI526" s="158" t="n">
        <v>1900</v>
      </c>
      <c r="FJ526" s="158" t="n">
        <v>1</v>
      </c>
      <c r="FK526" s="158" t="n">
        <v>1</v>
      </c>
      <c r="FL526" s="158" t="n">
        <v>1900</v>
      </c>
      <c r="FM526" s="158" t="n">
        <v>1</v>
      </c>
      <c r="FN526" s="158" t="n">
        <v>1</v>
      </c>
      <c r="FO526" s="158" t="n">
        <v>1900</v>
      </c>
      <c r="FP526" s="158" t="n">
        <v>1</v>
      </c>
      <c r="FQ526" s="158" t="n">
        <v>1</v>
      </c>
      <c r="FR526" s="158" t="n">
        <v>1900</v>
      </c>
      <c r="FS526" s="158" t="n">
        <v>1</v>
      </c>
      <c r="FT526" s="158" t="n">
        <v>1</v>
      </c>
      <c r="FU526" s="158" t="n">
        <v>1900</v>
      </c>
      <c r="FV526" s="158" t="n">
        <v>1</v>
      </c>
      <c r="FW526" s="158" t="n">
        <v>1</v>
      </c>
    </row>
    <row r="527">
      <c r="A527">
        <f>IF(F527&gt;1,A526,IF(AND(I527&lt;10,paste!A529&lt;10),RIGHT(H527,2)&amp;"0"&amp;I527&amp;"000"&amp;paste!A529,IF(AND(I527&lt;10,paste!A529&gt;=10,paste!A529&lt;100),RIGHT(H527,2)&amp;"0"&amp;I527&amp;"00"&amp;paste!A529,IF(AND(I527&lt;10,paste!A529&gt;=100,paste!A529&lt;1000),RIGHT(H527,2)&amp;"0"&amp;I527&amp;"0"&amp;paste!A529,IF(AND(I527&lt;10,paste!A529&gt;=1000),RIGHT(H527,2)&amp;"0"&amp;I527&amp;paste!A529,IF(AND(I527&gt;=10,paste!A529&lt;10),RIGHT(H527,2)&amp;I527&amp;"000"&amp;paste!A529,IF(AND(I527&gt;=10,paste!A529&gt;=10,paste!A529&lt;100),RIGHT(H527,2)&amp;I527&amp;"00"&amp;paste!A529,IF(AND(I527&gt;=10,paste!A529&gt;=100,paste!A529&lt;1000),RIGHT(H527,2)&amp;I527&amp;"0"&amp;paste!A529,RIGHT(H527,2)&amp;I527&amp;paste!A529))))))))</f>
        <v/>
      </c>
      <c r="B527">
        <f>YEAR(paste!C529)</f>
        <v/>
      </c>
      <c r="C527">
        <f>MONTH(paste!C529)</f>
        <v/>
      </c>
      <c r="D527">
        <f>DAY(paste!C529)</f>
        <v/>
      </c>
      <c r="E527" s="158" t="n">
        <v>0</v>
      </c>
      <c r="F527">
        <f>IF(AND(L527=L526,D527=D526),F526+1,1)</f>
        <v/>
      </c>
      <c r="G527" s="158" t="n">
        <v>0</v>
      </c>
      <c r="H527">
        <f>YEAR(paste!C529)</f>
        <v/>
      </c>
      <c r="I527">
        <f>MONTH(paste!C529)</f>
        <v/>
      </c>
      <c r="J527">
        <f>DAY(paste!C529)</f>
        <v/>
      </c>
      <c r="K527">
        <f>A527</f>
        <v/>
      </c>
      <c r="L527">
        <f>IF(ISBLANK(VLOOKUP(paste!J529,'得意先名 (2)'!$B$3:$F$2005,5,FALSE)),paste!P529,IFERROR(VLOOKUP(paste!J529,'得意先名 (2)'!$B$3:$F$2005,5,FALSE),"ZZZZZZZZZZZ"))</f>
        <v/>
      </c>
      <c r="M527">
        <f>IF(L527="ZZZZZZZZZZZ",paste!J529&amp;paste!K529&amp; "  :   "&amp;paste!M529&amp; "  :   "&amp;paste!P529,"")</f>
        <v/>
      </c>
      <c r="O527" s="158" t="n"/>
      <c r="P527">
        <f>VLOOKUP(L527,'L_User+EndUser'!$C$2:$K$500,8,FALSE)</f>
        <v/>
      </c>
      <c r="Q527">
        <f>VLOOKUP(L527,'L_User+EndUser'!$C$2:$K$500,9,FALSE)</f>
        <v/>
      </c>
      <c r="R527" s="158" t="n"/>
      <c r="T527" s="158" t="n"/>
      <c r="V527" s="158" t="n"/>
      <c r="AB527">
        <f>paste!J529</f>
        <v/>
      </c>
      <c r="AC527">
        <f>L527</f>
        <v/>
      </c>
      <c r="AO527">
        <f>YEAR(paste!O529)</f>
        <v/>
      </c>
      <c r="AP527">
        <f>MONTH(paste!O529)</f>
        <v/>
      </c>
      <c r="AQ527">
        <f>DAY(paste!O529)</f>
        <v/>
      </c>
      <c r="BD527">
        <f>IF(paste!L529="","",paste!L529)</f>
        <v/>
      </c>
      <c r="BM527" t="n">
        <v>1</v>
      </c>
      <c r="BN527">
        <f>VLOOKUP(paste!E529,L_Product!$A$2:$B$2001,2,FALSE)</f>
        <v/>
      </c>
      <c r="BO527" s="21" t="n"/>
      <c r="BT527" t="n">
        <v>2</v>
      </c>
      <c r="BU527">
        <f>IF($BM$2=1,2,IF($BM$2=18,1))</f>
        <v/>
      </c>
      <c r="BV527">
        <f>IF($BM$2=1,0,IF($BM$2=18,1))</f>
        <v/>
      </c>
      <c r="BW527" t="n">
        <v>2</v>
      </c>
      <c r="BX527" t="n">
        <v>0</v>
      </c>
      <c r="BY527" t="n">
        <v>3</v>
      </c>
      <c r="BZ527">
        <f>VLOOKUP(BN527,L_Product!$B$2:$Z$2001,14,FALSE)</f>
        <v/>
      </c>
      <c r="CA527">
        <f>paste!H529</f>
        <v/>
      </c>
      <c r="CB527">
        <f>BZ527*CA527</f>
        <v/>
      </c>
      <c r="CN527" s="158" t="n">
        <v>1</v>
      </c>
      <c r="CO527" s="158" t="n">
        <v>1</v>
      </c>
      <c r="CP527" s="158" t="n">
        <v>1</v>
      </c>
      <c r="CQ527" s="158" t="n">
        <v>1</v>
      </c>
      <c r="CR527" s="158" t="n">
        <v>1</v>
      </c>
      <c r="CS527" s="158" t="n">
        <v>0</v>
      </c>
      <c r="CT527" s="158" t="n">
        <v>0</v>
      </c>
      <c r="CU527" s="158" t="n">
        <v>0</v>
      </c>
      <c r="CV527" s="158" t="n">
        <v>0</v>
      </c>
      <c r="CW527" s="158" t="n">
        <v>0</v>
      </c>
      <c r="CX527">
        <f>B527</f>
        <v/>
      </c>
      <c r="CY527">
        <f>C527</f>
        <v/>
      </c>
      <c r="CZ527">
        <f>D527</f>
        <v/>
      </c>
      <c r="DA527" s="158" t="n">
        <v>1900</v>
      </c>
      <c r="DB527" s="158" t="n">
        <v>1</v>
      </c>
      <c r="DC527" s="158" t="n">
        <v>1</v>
      </c>
      <c r="DD527" s="158" t="n">
        <v>1900</v>
      </c>
      <c r="DE527" s="158" t="n">
        <v>1</v>
      </c>
      <c r="DF527" s="158" t="n">
        <v>1</v>
      </c>
      <c r="DG527" s="158" t="n">
        <v>1900</v>
      </c>
      <c r="DH527" s="158" t="n">
        <v>1</v>
      </c>
      <c r="DI527" s="158" t="n">
        <v>1</v>
      </c>
      <c r="DJ527" s="158" t="n">
        <v>1900</v>
      </c>
      <c r="DK527" s="158" t="n">
        <v>1</v>
      </c>
      <c r="DL527" s="158" t="n">
        <v>1</v>
      </c>
      <c r="DR527" s="158" t="n">
        <v>2</v>
      </c>
      <c r="DS527" s="158" t="n">
        <v>1</v>
      </c>
      <c r="DT527" s="158" t="n">
        <v>2</v>
      </c>
      <c r="DU527" s="158" t="n">
        <v>1</v>
      </c>
      <c r="DV527" s="158" t="n">
        <v>3</v>
      </c>
      <c r="DW527" s="158" t="n">
        <v>1</v>
      </c>
      <c r="DX527" s="158" t="n">
        <v>3</v>
      </c>
      <c r="DY527" s="158" t="n">
        <v>0</v>
      </c>
      <c r="DZ527" s="158" t="n">
        <v>0</v>
      </c>
      <c r="EA527" s="158" t="n">
        <v>0</v>
      </c>
      <c r="EB527" s="158" t="n">
        <v>0</v>
      </c>
      <c r="EC527" s="158" t="n">
        <v>0</v>
      </c>
      <c r="ED527" s="158" t="n">
        <v>0</v>
      </c>
      <c r="EE527" s="158" t="n">
        <v>0</v>
      </c>
      <c r="EF527" s="158" t="n">
        <v>0</v>
      </c>
      <c r="EG527" s="158" t="n">
        <v>0</v>
      </c>
      <c r="EH527" s="158" t="n">
        <v>0</v>
      </c>
      <c r="EI527" s="158" t="n">
        <v>0</v>
      </c>
      <c r="EJ527" s="158" t="n">
        <v>0</v>
      </c>
      <c r="EK527" s="158" t="n">
        <v>0</v>
      </c>
      <c r="EL527" s="158" t="n">
        <v>0</v>
      </c>
      <c r="EM527" s="158" t="n">
        <v>0</v>
      </c>
      <c r="EN527" s="158" t="n">
        <v>0</v>
      </c>
      <c r="EO527" s="158" t="n">
        <v>0</v>
      </c>
      <c r="EP527" s="158" t="n">
        <v>0</v>
      </c>
      <c r="EQ527" s="158" t="n">
        <v>0</v>
      </c>
      <c r="ER527" s="158" t="n">
        <v>0</v>
      </c>
      <c r="ES527" s="158" t="n">
        <v>0</v>
      </c>
      <c r="ET527" s="158" t="n">
        <v>0</v>
      </c>
      <c r="EU527" s="158" t="n">
        <v>0</v>
      </c>
      <c r="EV527" s="158" t="n">
        <v>0</v>
      </c>
      <c r="EW527" s="158" t="n">
        <v>0</v>
      </c>
      <c r="EX527" s="158" t="n">
        <v>0</v>
      </c>
      <c r="EY527" s="158" t="n">
        <v>0</v>
      </c>
      <c r="EZ527" s="158" t="n">
        <v>1900</v>
      </c>
      <c r="FA527" s="158" t="n">
        <v>1</v>
      </c>
      <c r="FB527" s="158" t="n">
        <v>1</v>
      </c>
      <c r="FC527" s="158" t="n">
        <v>1900</v>
      </c>
      <c r="FD527" s="158" t="n">
        <v>1</v>
      </c>
      <c r="FE527" s="158" t="n">
        <v>1</v>
      </c>
      <c r="FF527" s="158" t="n">
        <v>1900</v>
      </c>
      <c r="FG527" s="158" t="n">
        <v>1</v>
      </c>
      <c r="FH527" s="158" t="n">
        <v>1</v>
      </c>
      <c r="FI527" s="158" t="n">
        <v>1900</v>
      </c>
      <c r="FJ527" s="158" t="n">
        <v>1</v>
      </c>
      <c r="FK527" s="158" t="n">
        <v>1</v>
      </c>
      <c r="FL527" s="158" t="n">
        <v>1900</v>
      </c>
      <c r="FM527" s="158" t="n">
        <v>1</v>
      </c>
      <c r="FN527" s="158" t="n">
        <v>1</v>
      </c>
      <c r="FO527" s="158" t="n">
        <v>1900</v>
      </c>
      <c r="FP527" s="158" t="n">
        <v>1</v>
      </c>
      <c r="FQ527" s="158" t="n">
        <v>1</v>
      </c>
      <c r="FR527" s="158" t="n">
        <v>1900</v>
      </c>
      <c r="FS527" s="158" t="n">
        <v>1</v>
      </c>
      <c r="FT527" s="158" t="n">
        <v>1</v>
      </c>
      <c r="FU527" s="158" t="n">
        <v>1900</v>
      </c>
      <c r="FV527" s="158" t="n">
        <v>1</v>
      </c>
      <c r="FW527" s="158" t="n">
        <v>1</v>
      </c>
    </row>
    <row r="528">
      <c r="A528">
        <f>IF(F528&gt;1,A527,IF(AND(I528&lt;10,paste!A530&lt;10),RIGHT(H528,2)&amp;"0"&amp;I528&amp;"000"&amp;paste!A530,IF(AND(I528&lt;10,paste!A530&gt;=10,paste!A530&lt;100),RIGHT(H528,2)&amp;"0"&amp;I528&amp;"00"&amp;paste!A530,IF(AND(I528&lt;10,paste!A530&gt;=100,paste!A530&lt;1000),RIGHT(H528,2)&amp;"0"&amp;I528&amp;"0"&amp;paste!A530,IF(AND(I528&lt;10,paste!A530&gt;=1000),RIGHT(H528,2)&amp;"0"&amp;I528&amp;paste!A530,IF(AND(I528&gt;=10,paste!A530&lt;10),RIGHT(H528,2)&amp;I528&amp;"000"&amp;paste!A530,IF(AND(I528&gt;=10,paste!A530&gt;=10,paste!A530&lt;100),RIGHT(H528,2)&amp;I528&amp;"00"&amp;paste!A530,IF(AND(I528&gt;=10,paste!A530&gt;=100,paste!A530&lt;1000),RIGHT(H528,2)&amp;I528&amp;"0"&amp;paste!A530,RIGHT(H528,2)&amp;I528&amp;paste!A530))))))))</f>
        <v/>
      </c>
      <c r="B528">
        <f>YEAR(paste!C530)</f>
        <v/>
      </c>
      <c r="C528">
        <f>MONTH(paste!C530)</f>
        <v/>
      </c>
      <c r="D528">
        <f>DAY(paste!C530)</f>
        <v/>
      </c>
      <c r="E528" s="158" t="n">
        <v>0</v>
      </c>
      <c r="F528">
        <f>IF(AND(L528=L527,D528=D527),F527+1,1)</f>
        <v/>
      </c>
      <c r="G528" s="158" t="n">
        <v>0</v>
      </c>
      <c r="H528">
        <f>YEAR(paste!C530)</f>
        <v/>
      </c>
      <c r="I528">
        <f>MONTH(paste!C530)</f>
        <v/>
      </c>
      <c r="J528">
        <f>DAY(paste!C530)</f>
        <v/>
      </c>
      <c r="K528">
        <f>A528</f>
        <v/>
      </c>
      <c r="L528">
        <f>IF(ISBLANK(VLOOKUP(paste!J530,'得意先名 (2)'!$B$3:$F$2005,5,FALSE)),paste!P530,IFERROR(VLOOKUP(paste!J530,'得意先名 (2)'!$B$3:$F$2005,5,FALSE),"ZZZZZZZZZZZ"))</f>
        <v/>
      </c>
      <c r="M528">
        <f>IF(L528="ZZZZZZZZZZZ",paste!J530&amp;paste!K530&amp; "  :   "&amp;paste!M530&amp; "  :   "&amp;paste!P530,"")</f>
        <v/>
      </c>
      <c r="O528" s="158" t="n"/>
      <c r="P528">
        <f>VLOOKUP(L528,'L_User+EndUser'!$C$2:$K$500,8,FALSE)</f>
        <v/>
      </c>
      <c r="Q528">
        <f>VLOOKUP(L528,'L_User+EndUser'!$C$2:$K$500,9,FALSE)</f>
        <v/>
      </c>
      <c r="R528" s="158" t="n"/>
      <c r="T528" s="158" t="n"/>
      <c r="V528" s="158" t="n"/>
      <c r="AB528">
        <f>paste!J530</f>
        <v/>
      </c>
      <c r="AC528">
        <f>L528</f>
        <v/>
      </c>
      <c r="AO528">
        <f>YEAR(paste!O530)</f>
        <v/>
      </c>
      <c r="AP528">
        <f>MONTH(paste!O530)</f>
        <v/>
      </c>
      <c r="AQ528">
        <f>DAY(paste!O530)</f>
        <v/>
      </c>
      <c r="BD528">
        <f>IF(paste!L530="","",paste!L530)</f>
        <v/>
      </c>
      <c r="BM528" t="n">
        <v>1</v>
      </c>
      <c r="BN528">
        <f>VLOOKUP(paste!E530,L_Product!$A$2:$B$2001,2,FALSE)</f>
        <v/>
      </c>
      <c r="BO528" s="21" t="n"/>
      <c r="BT528" t="n">
        <v>2</v>
      </c>
      <c r="BU528">
        <f>IF($BM$2=1,2,IF($BM$2=18,1))</f>
        <v/>
      </c>
      <c r="BV528">
        <f>IF($BM$2=1,0,IF($BM$2=18,1))</f>
        <v/>
      </c>
      <c r="BW528" t="n">
        <v>2</v>
      </c>
      <c r="BX528" t="n">
        <v>0</v>
      </c>
      <c r="BY528" t="n">
        <v>3</v>
      </c>
      <c r="BZ528">
        <f>VLOOKUP(BN528,L_Product!$B$2:$Z$2001,14,FALSE)</f>
        <v/>
      </c>
      <c r="CA528">
        <f>paste!H530</f>
        <v/>
      </c>
      <c r="CB528">
        <f>BZ528*CA528</f>
        <v/>
      </c>
      <c r="CN528" s="158" t="n">
        <v>1</v>
      </c>
      <c r="CO528" s="158" t="n">
        <v>1</v>
      </c>
      <c r="CP528" s="158" t="n">
        <v>1</v>
      </c>
      <c r="CQ528" s="158" t="n">
        <v>1</v>
      </c>
      <c r="CR528" s="158" t="n">
        <v>1</v>
      </c>
      <c r="CS528" s="158" t="n">
        <v>0</v>
      </c>
      <c r="CT528" s="158" t="n">
        <v>0</v>
      </c>
      <c r="CU528" s="158" t="n">
        <v>0</v>
      </c>
      <c r="CV528" s="158" t="n">
        <v>0</v>
      </c>
      <c r="CW528" s="158" t="n">
        <v>0</v>
      </c>
      <c r="CX528">
        <f>B528</f>
        <v/>
      </c>
      <c r="CY528">
        <f>C528</f>
        <v/>
      </c>
      <c r="CZ528">
        <f>D528</f>
        <v/>
      </c>
      <c r="DA528" s="158" t="n">
        <v>1900</v>
      </c>
      <c r="DB528" s="158" t="n">
        <v>1</v>
      </c>
      <c r="DC528" s="158" t="n">
        <v>1</v>
      </c>
      <c r="DD528" s="158" t="n">
        <v>1900</v>
      </c>
      <c r="DE528" s="158" t="n">
        <v>1</v>
      </c>
      <c r="DF528" s="158" t="n">
        <v>1</v>
      </c>
      <c r="DG528" s="158" t="n">
        <v>1900</v>
      </c>
      <c r="DH528" s="158" t="n">
        <v>1</v>
      </c>
      <c r="DI528" s="158" t="n">
        <v>1</v>
      </c>
      <c r="DJ528" s="158" t="n">
        <v>1900</v>
      </c>
      <c r="DK528" s="158" t="n">
        <v>1</v>
      </c>
      <c r="DL528" s="158" t="n">
        <v>1</v>
      </c>
      <c r="DR528" s="158" t="n">
        <v>2</v>
      </c>
      <c r="DS528" s="158" t="n">
        <v>1</v>
      </c>
      <c r="DT528" s="158" t="n">
        <v>2</v>
      </c>
      <c r="DU528" s="158" t="n">
        <v>1</v>
      </c>
      <c r="DV528" s="158" t="n">
        <v>3</v>
      </c>
      <c r="DW528" s="158" t="n">
        <v>1</v>
      </c>
      <c r="DX528" s="158" t="n">
        <v>3</v>
      </c>
      <c r="DY528" s="158" t="n">
        <v>0</v>
      </c>
      <c r="DZ528" s="158" t="n">
        <v>0</v>
      </c>
      <c r="EA528" s="158" t="n">
        <v>0</v>
      </c>
      <c r="EB528" s="158" t="n">
        <v>0</v>
      </c>
      <c r="EC528" s="158" t="n">
        <v>0</v>
      </c>
      <c r="ED528" s="158" t="n">
        <v>0</v>
      </c>
      <c r="EE528" s="158" t="n">
        <v>0</v>
      </c>
      <c r="EF528" s="158" t="n">
        <v>0</v>
      </c>
      <c r="EG528" s="158" t="n">
        <v>0</v>
      </c>
      <c r="EH528" s="158" t="n">
        <v>0</v>
      </c>
      <c r="EI528" s="158" t="n">
        <v>0</v>
      </c>
      <c r="EJ528" s="158" t="n">
        <v>0</v>
      </c>
      <c r="EK528" s="158" t="n">
        <v>0</v>
      </c>
      <c r="EL528" s="158" t="n">
        <v>0</v>
      </c>
      <c r="EM528" s="158" t="n">
        <v>0</v>
      </c>
      <c r="EN528" s="158" t="n">
        <v>0</v>
      </c>
      <c r="EO528" s="158" t="n">
        <v>0</v>
      </c>
      <c r="EP528" s="158" t="n">
        <v>0</v>
      </c>
      <c r="EQ528" s="158" t="n">
        <v>0</v>
      </c>
      <c r="ER528" s="158" t="n">
        <v>0</v>
      </c>
      <c r="ES528" s="158" t="n">
        <v>0</v>
      </c>
      <c r="ET528" s="158" t="n">
        <v>0</v>
      </c>
      <c r="EU528" s="158" t="n">
        <v>0</v>
      </c>
      <c r="EV528" s="158" t="n">
        <v>0</v>
      </c>
      <c r="EW528" s="158" t="n">
        <v>0</v>
      </c>
      <c r="EX528" s="158" t="n">
        <v>0</v>
      </c>
      <c r="EY528" s="158" t="n">
        <v>0</v>
      </c>
      <c r="EZ528" s="158" t="n">
        <v>1900</v>
      </c>
      <c r="FA528" s="158" t="n">
        <v>1</v>
      </c>
      <c r="FB528" s="158" t="n">
        <v>1</v>
      </c>
      <c r="FC528" s="158" t="n">
        <v>1900</v>
      </c>
      <c r="FD528" s="158" t="n">
        <v>1</v>
      </c>
      <c r="FE528" s="158" t="n">
        <v>1</v>
      </c>
      <c r="FF528" s="158" t="n">
        <v>1900</v>
      </c>
      <c r="FG528" s="158" t="n">
        <v>1</v>
      </c>
      <c r="FH528" s="158" t="n">
        <v>1</v>
      </c>
      <c r="FI528" s="158" t="n">
        <v>1900</v>
      </c>
      <c r="FJ528" s="158" t="n">
        <v>1</v>
      </c>
      <c r="FK528" s="158" t="n">
        <v>1</v>
      </c>
      <c r="FL528" s="158" t="n">
        <v>1900</v>
      </c>
      <c r="FM528" s="158" t="n">
        <v>1</v>
      </c>
      <c r="FN528" s="158" t="n">
        <v>1</v>
      </c>
      <c r="FO528" s="158" t="n">
        <v>1900</v>
      </c>
      <c r="FP528" s="158" t="n">
        <v>1</v>
      </c>
      <c r="FQ528" s="158" t="n">
        <v>1</v>
      </c>
      <c r="FR528" s="158" t="n">
        <v>1900</v>
      </c>
      <c r="FS528" s="158" t="n">
        <v>1</v>
      </c>
      <c r="FT528" s="158" t="n">
        <v>1</v>
      </c>
      <c r="FU528" s="158" t="n">
        <v>1900</v>
      </c>
      <c r="FV528" s="158" t="n">
        <v>1</v>
      </c>
      <c r="FW528" s="158" t="n">
        <v>1</v>
      </c>
    </row>
    <row r="529">
      <c r="A529">
        <f>IF(F529&gt;1,A528,IF(AND(I529&lt;10,paste!A531&lt;10),RIGHT(H529,2)&amp;"0"&amp;I529&amp;"000"&amp;paste!A531,IF(AND(I529&lt;10,paste!A531&gt;=10,paste!A531&lt;100),RIGHT(H529,2)&amp;"0"&amp;I529&amp;"00"&amp;paste!A531,IF(AND(I529&lt;10,paste!A531&gt;=100,paste!A531&lt;1000),RIGHT(H529,2)&amp;"0"&amp;I529&amp;"0"&amp;paste!A531,IF(AND(I529&lt;10,paste!A531&gt;=1000),RIGHT(H529,2)&amp;"0"&amp;I529&amp;paste!A531,IF(AND(I529&gt;=10,paste!A531&lt;10),RIGHT(H529,2)&amp;I529&amp;"000"&amp;paste!A531,IF(AND(I529&gt;=10,paste!A531&gt;=10,paste!A531&lt;100),RIGHT(H529,2)&amp;I529&amp;"00"&amp;paste!A531,IF(AND(I529&gt;=10,paste!A531&gt;=100,paste!A531&lt;1000),RIGHT(H529,2)&amp;I529&amp;"0"&amp;paste!A531,RIGHT(H529,2)&amp;I529&amp;paste!A531))))))))</f>
        <v/>
      </c>
      <c r="B529">
        <f>YEAR(paste!C531)</f>
        <v/>
      </c>
      <c r="C529">
        <f>MONTH(paste!C531)</f>
        <v/>
      </c>
      <c r="D529">
        <f>DAY(paste!C531)</f>
        <v/>
      </c>
      <c r="E529" s="158" t="n">
        <v>0</v>
      </c>
      <c r="F529">
        <f>IF(AND(L529=L528,D529=D528),F528+1,1)</f>
        <v/>
      </c>
      <c r="G529" s="158" t="n">
        <v>0</v>
      </c>
      <c r="H529">
        <f>YEAR(paste!C531)</f>
        <v/>
      </c>
      <c r="I529">
        <f>MONTH(paste!C531)</f>
        <v/>
      </c>
      <c r="J529">
        <f>DAY(paste!C531)</f>
        <v/>
      </c>
      <c r="K529">
        <f>A529</f>
        <v/>
      </c>
      <c r="L529">
        <f>IF(ISBLANK(VLOOKUP(paste!J531,'得意先名 (2)'!$B$3:$F$2005,5,FALSE)),paste!P531,IFERROR(VLOOKUP(paste!J531,'得意先名 (2)'!$B$3:$F$2005,5,FALSE),"ZZZZZZZZZZZ"))</f>
        <v/>
      </c>
      <c r="M529">
        <f>IF(L529="ZZZZZZZZZZZ",paste!J531&amp;paste!K531&amp; "  :   "&amp;paste!M531&amp; "  :   "&amp;paste!P531,"")</f>
        <v/>
      </c>
      <c r="O529" s="158" t="n"/>
      <c r="P529">
        <f>VLOOKUP(L529,'L_User+EndUser'!$C$2:$K$500,8,FALSE)</f>
        <v/>
      </c>
      <c r="Q529">
        <f>VLOOKUP(L529,'L_User+EndUser'!$C$2:$K$500,9,FALSE)</f>
        <v/>
      </c>
      <c r="R529" s="158" t="n"/>
      <c r="T529" s="158" t="n"/>
      <c r="V529" s="158" t="n"/>
      <c r="AB529">
        <f>paste!J531</f>
        <v/>
      </c>
      <c r="AC529">
        <f>L529</f>
        <v/>
      </c>
      <c r="AO529">
        <f>YEAR(paste!O531)</f>
        <v/>
      </c>
      <c r="AP529">
        <f>MONTH(paste!O531)</f>
        <v/>
      </c>
      <c r="AQ529">
        <f>DAY(paste!O531)</f>
        <v/>
      </c>
      <c r="BD529">
        <f>IF(paste!L531="","",paste!L531)</f>
        <v/>
      </c>
      <c r="BM529" t="n">
        <v>1</v>
      </c>
      <c r="BN529">
        <f>VLOOKUP(paste!E531,L_Product!$A$2:$B$2001,2,FALSE)</f>
        <v/>
      </c>
      <c r="BO529" s="21" t="n"/>
      <c r="BT529" t="n">
        <v>2</v>
      </c>
      <c r="BU529">
        <f>IF($BM$2=1,2,IF($BM$2=18,1))</f>
        <v/>
      </c>
      <c r="BV529">
        <f>IF($BM$2=1,0,IF($BM$2=18,1))</f>
        <v/>
      </c>
      <c r="BW529" t="n">
        <v>2</v>
      </c>
      <c r="BX529" t="n">
        <v>0</v>
      </c>
      <c r="BY529" t="n">
        <v>3</v>
      </c>
      <c r="BZ529">
        <f>VLOOKUP(BN529,L_Product!$B$2:$Z$2001,14,FALSE)</f>
        <v/>
      </c>
      <c r="CA529">
        <f>paste!H531</f>
        <v/>
      </c>
      <c r="CB529">
        <f>BZ529*CA529</f>
        <v/>
      </c>
      <c r="CN529" s="158" t="n">
        <v>1</v>
      </c>
      <c r="CO529" s="158" t="n">
        <v>1</v>
      </c>
      <c r="CP529" s="158" t="n">
        <v>1</v>
      </c>
      <c r="CQ529" s="158" t="n">
        <v>1</v>
      </c>
      <c r="CR529" s="158" t="n">
        <v>1</v>
      </c>
      <c r="CS529" s="158" t="n">
        <v>0</v>
      </c>
      <c r="CT529" s="158" t="n">
        <v>0</v>
      </c>
      <c r="CU529" s="158" t="n">
        <v>0</v>
      </c>
      <c r="CV529" s="158" t="n">
        <v>0</v>
      </c>
      <c r="CW529" s="158" t="n">
        <v>0</v>
      </c>
      <c r="CX529">
        <f>B529</f>
        <v/>
      </c>
      <c r="CY529">
        <f>C529</f>
        <v/>
      </c>
      <c r="CZ529">
        <f>D529</f>
        <v/>
      </c>
      <c r="DA529" s="158" t="n">
        <v>1900</v>
      </c>
      <c r="DB529" s="158" t="n">
        <v>1</v>
      </c>
      <c r="DC529" s="158" t="n">
        <v>1</v>
      </c>
      <c r="DD529" s="158" t="n">
        <v>1900</v>
      </c>
      <c r="DE529" s="158" t="n">
        <v>1</v>
      </c>
      <c r="DF529" s="158" t="n">
        <v>1</v>
      </c>
      <c r="DG529" s="158" t="n">
        <v>1900</v>
      </c>
      <c r="DH529" s="158" t="n">
        <v>1</v>
      </c>
      <c r="DI529" s="158" t="n">
        <v>1</v>
      </c>
      <c r="DJ529" s="158" t="n">
        <v>1900</v>
      </c>
      <c r="DK529" s="158" t="n">
        <v>1</v>
      </c>
      <c r="DL529" s="158" t="n">
        <v>1</v>
      </c>
      <c r="DR529" s="158" t="n">
        <v>2</v>
      </c>
      <c r="DS529" s="158" t="n">
        <v>1</v>
      </c>
      <c r="DT529" s="158" t="n">
        <v>2</v>
      </c>
      <c r="DU529" s="158" t="n">
        <v>1</v>
      </c>
      <c r="DV529" s="158" t="n">
        <v>3</v>
      </c>
      <c r="DW529" s="158" t="n">
        <v>1</v>
      </c>
      <c r="DX529" s="158" t="n">
        <v>3</v>
      </c>
      <c r="DY529" s="158" t="n">
        <v>0</v>
      </c>
      <c r="DZ529" s="158" t="n">
        <v>0</v>
      </c>
      <c r="EA529" s="158" t="n">
        <v>0</v>
      </c>
      <c r="EB529" s="158" t="n">
        <v>0</v>
      </c>
      <c r="EC529" s="158" t="n">
        <v>0</v>
      </c>
      <c r="ED529" s="158" t="n">
        <v>0</v>
      </c>
      <c r="EE529" s="158" t="n">
        <v>0</v>
      </c>
      <c r="EF529" s="158" t="n">
        <v>0</v>
      </c>
      <c r="EG529" s="158" t="n">
        <v>0</v>
      </c>
      <c r="EH529" s="158" t="n">
        <v>0</v>
      </c>
      <c r="EI529" s="158" t="n">
        <v>0</v>
      </c>
      <c r="EJ529" s="158" t="n">
        <v>0</v>
      </c>
      <c r="EK529" s="158" t="n">
        <v>0</v>
      </c>
      <c r="EL529" s="158" t="n">
        <v>0</v>
      </c>
      <c r="EM529" s="158" t="n">
        <v>0</v>
      </c>
      <c r="EN529" s="158" t="n">
        <v>0</v>
      </c>
      <c r="EO529" s="158" t="n">
        <v>0</v>
      </c>
      <c r="EP529" s="158" t="n">
        <v>0</v>
      </c>
      <c r="EQ529" s="158" t="n">
        <v>0</v>
      </c>
      <c r="ER529" s="158" t="n">
        <v>0</v>
      </c>
      <c r="ES529" s="158" t="n">
        <v>0</v>
      </c>
      <c r="ET529" s="158" t="n">
        <v>0</v>
      </c>
      <c r="EU529" s="158" t="n">
        <v>0</v>
      </c>
      <c r="EV529" s="158" t="n">
        <v>0</v>
      </c>
      <c r="EW529" s="158" t="n">
        <v>0</v>
      </c>
      <c r="EX529" s="158" t="n">
        <v>0</v>
      </c>
      <c r="EY529" s="158" t="n">
        <v>0</v>
      </c>
      <c r="EZ529" s="158" t="n">
        <v>1900</v>
      </c>
      <c r="FA529" s="158" t="n">
        <v>1</v>
      </c>
      <c r="FB529" s="158" t="n">
        <v>1</v>
      </c>
      <c r="FC529" s="158" t="n">
        <v>1900</v>
      </c>
      <c r="FD529" s="158" t="n">
        <v>1</v>
      </c>
      <c r="FE529" s="158" t="n">
        <v>1</v>
      </c>
      <c r="FF529" s="158" t="n">
        <v>1900</v>
      </c>
      <c r="FG529" s="158" t="n">
        <v>1</v>
      </c>
      <c r="FH529" s="158" t="n">
        <v>1</v>
      </c>
      <c r="FI529" s="158" t="n">
        <v>1900</v>
      </c>
      <c r="FJ529" s="158" t="n">
        <v>1</v>
      </c>
      <c r="FK529" s="158" t="n">
        <v>1</v>
      </c>
      <c r="FL529" s="158" t="n">
        <v>1900</v>
      </c>
      <c r="FM529" s="158" t="n">
        <v>1</v>
      </c>
      <c r="FN529" s="158" t="n">
        <v>1</v>
      </c>
      <c r="FO529" s="158" t="n">
        <v>1900</v>
      </c>
      <c r="FP529" s="158" t="n">
        <v>1</v>
      </c>
      <c r="FQ529" s="158" t="n">
        <v>1</v>
      </c>
      <c r="FR529" s="158" t="n">
        <v>1900</v>
      </c>
      <c r="FS529" s="158" t="n">
        <v>1</v>
      </c>
      <c r="FT529" s="158" t="n">
        <v>1</v>
      </c>
      <c r="FU529" s="158" t="n">
        <v>1900</v>
      </c>
      <c r="FV529" s="158" t="n">
        <v>1</v>
      </c>
      <c r="FW529" s="158" t="n">
        <v>1</v>
      </c>
    </row>
    <row r="530">
      <c r="A530">
        <f>IF(F530&gt;1,A529,IF(AND(I530&lt;10,paste!A532&lt;10),RIGHT(H530,2)&amp;"0"&amp;I530&amp;"000"&amp;paste!A532,IF(AND(I530&lt;10,paste!A532&gt;=10,paste!A532&lt;100),RIGHT(H530,2)&amp;"0"&amp;I530&amp;"00"&amp;paste!A532,IF(AND(I530&lt;10,paste!A532&gt;=100,paste!A532&lt;1000),RIGHT(H530,2)&amp;"0"&amp;I530&amp;"0"&amp;paste!A532,IF(AND(I530&lt;10,paste!A532&gt;=1000),RIGHT(H530,2)&amp;"0"&amp;I530&amp;paste!A532,IF(AND(I530&gt;=10,paste!A532&lt;10),RIGHT(H530,2)&amp;I530&amp;"000"&amp;paste!A532,IF(AND(I530&gt;=10,paste!A532&gt;=10,paste!A532&lt;100),RIGHT(H530,2)&amp;I530&amp;"00"&amp;paste!A532,IF(AND(I530&gt;=10,paste!A532&gt;=100,paste!A532&lt;1000),RIGHT(H530,2)&amp;I530&amp;"0"&amp;paste!A532,RIGHT(H530,2)&amp;I530&amp;paste!A532))))))))</f>
        <v/>
      </c>
      <c r="B530">
        <f>YEAR(paste!C532)</f>
        <v/>
      </c>
      <c r="C530">
        <f>MONTH(paste!C532)</f>
        <v/>
      </c>
      <c r="D530">
        <f>DAY(paste!C532)</f>
        <v/>
      </c>
      <c r="E530" s="158" t="n">
        <v>0</v>
      </c>
      <c r="F530">
        <f>IF(AND(L530=L529,D530=D529),F529+1,1)</f>
        <v/>
      </c>
      <c r="G530" s="158" t="n">
        <v>0</v>
      </c>
      <c r="H530">
        <f>YEAR(paste!C532)</f>
        <v/>
      </c>
      <c r="I530">
        <f>MONTH(paste!C532)</f>
        <v/>
      </c>
      <c r="J530">
        <f>DAY(paste!C532)</f>
        <v/>
      </c>
      <c r="K530">
        <f>A530</f>
        <v/>
      </c>
      <c r="L530">
        <f>IF(ISBLANK(VLOOKUP(paste!J532,'得意先名 (2)'!$B$3:$F$2005,5,FALSE)),paste!P532,IFERROR(VLOOKUP(paste!J532,'得意先名 (2)'!$B$3:$F$2005,5,FALSE),"ZZZZZZZZZZZ"))</f>
        <v/>
      </c>
      <c r="M530">
        <f>IF(L530="ZZZZZZZZZZZ",paste!J532&amp;paste!K532&amp; "  :   "&amp;paste!M532&amp; "  :   "&amp;paste!P532,"")</f>
        <v/>
      </c>
      <c r="O530" s="158" t="n"/>
      <c r="P530">
        <f>VLOOKUP(L530,'L_User+EndUser'!$C$2:$K$500,8,FALSE)</f>
        <v/>
      </c>
      <c r="Q530">
        <f>VLOOKUP(L530,'L_User+EndUser'!$C$2:$K$500,9,FALSE)</f>
        <v/>
      </c>
      <c r="R530" s="158" t="n"/>
      <c r="T530" s="158" t="n"/>
      <c r="V530" s="158" t="n"/>
      <c r="AB530">
        <f>paste!J532</f>
        <v/>
      </c>
      <c r="AC530">
        <f>L530</f>
        <v/>
      </c>
      <c r="AO530">
        <f>YEAR(paste!O532)</f>
        <v/>
      </c>
      <c r="AP530">
        <f>MONTH(paste!O532)</f>
        <v/>
      </c>
      <c r="AQ530">
        <f>DAY(paste!O532)</f>
        <v/>
      </c>
      <c r="BD530">
        <f>IF(paste!L532="","",paste!L532)</f>
        <v/>
      </c>
      <c r="BM530" t="n">
        <v>1</v>
      </c>
      <c r="BN530">
        <f>VLOOKUP(paste!E532,L_Product!$A$2:$B$2001,2,FALSE)</f>
        <v/>
      </c>
      <c r="BO530" s="21" t="n"/>
      <c r="BT530" t="n">
        <v>2</v>
      </c>
      <c r="BU530">
        <f>IF($BM$2=1,2,IF($BM$2=18,1))</f>
        <v/>
      </c>
      <c r="BV530">
        <f>IF($BM$2=1,0,IF($BM$2=18,1))</f>
        <v/>
      </c>
      <c r="BW530" t="n">
        <v>2</v>
      </c>
      <c r="BX530" t="n">
        <v>0</v>
      </c>
      <c r="BY530" t="n">
        <v>3</v>
      </c>
      <c r="BZ530">
        <f>VLOOKUP(BN530,L_Product!$B$2:$Z$2001,14,FALSE)</f>
        <v/>
      </c>
      <c r="CA530">
        <f>paste!H532</f>
        <v/>
      </c>
      <c r="CB530">
        <f>BZ530*CA530</f>
        <v/>
      </c>
      <c r="CN530" s="158" t="n">
        <v>1</v>
      </c>
      <c r="CO530" s="158" t="n">
        <v>1</v>
      </c>
      <c r="CP530" s="158" t="n">
        <v>1</v>
      </c>
      <c r="CQ530" s="158" t="n">
        <v>1</v>
      </c>
      <c r="CR530" s="158" t="n">
        <v>1</v>
      </c>
      <c r="CS530" s="158" t="n">
        <v>0</v>
      </c>
      <c r="CT530" s="158" t="n">
        <v>0</v>
      </c>
      <c r="CU530" s="158" t="n">
        <v>0</v>
      </c>
      <c r="CV530" s="158" t="n">
        <v>0</v>
      </c>
      <c r="CW530" s="158" t="n">
        <v>0</v>
      </c>
      <c r="CX530">
        <f>B530</f>
        <v/>
      </c>
      <c r="CY530">
        <f>C530</f>
        <v/>
      </c>
      <c r="CZ530">
        <f>D530</f>
        <v/>
      </c>
      <c r="DA530" s="158" t="n">
        <v>1900</v>
      </c>
      <c r="DB530" s="158" t="n">
        <v>1</v>
      </c>
      <c r="DC530" s="158" t="n">
        <v>1</v>
      </c>
      <c r="DD530" s="158" t="n">
        <v>1900</v>
      </c>
      <c r="DE530" s="158" t="n">
        <v>1</v>
      </c>
      <c r="DF530" s="158" t="n">
        <v>1</v>
      </c>
      <c r="DG530" s="158" t="n">
        <v>1900</v>
      </c>
      <c r="DH530" s="158" t="n">
        <v>1</v>
      </c>
      <c r="DI530" s="158" t="n">
        <v>1</v>
      </c>
      <c r="DJ530" s="158" t="n">
        <v>1900</v>
      </c>
      <c r="DK530" s="158" t="n">
        <v>1</v>
      </c>
      <c r="DL530" s="158" t="n">
        <v>1</v>
      </c>
      <c r="DR530" s="158" t="n">
        <v>2</v>
      </c>
      <c r="DS530" s="158" t="n">
        <v>1</v>
      </c>
      <c r="DT530" s="158" t="n">
        <v>2</v>
      </c>
      <c r="DU530" s="158" t="n">
        <v>1</v>
      </c>
      <c r="DV530" s="158" t="n">
        <v>3</v>
      </c>
      <c r="DW530" s="158" t="n">
        <v>1</v>
      </c>
      <c r="DX530" s="158" t="n">
        <v>3</v>
      </c>
      <c r="DY530" s="158" t="n">
        <v>0</v>
      </c>
      <c r="DZ530" s="158" t="n">
        <v>0</v>
      </c>
      <c r="EA530" s="158" t="n">
        <v>0</v>
      </c>
      <c r="EB530" s="158" t="n">
        <v>0</v>
      </c>
      <c r="EC530" s="158" t="n">
        <v>0</v>
      </c>
      <c r="ED530" s="158" t="n">
        <v>0</v>
      </c>
      <c r="EE530" s="158" t="n">
        <v>0</v>
      </c>
      <c r="EF530" s="158" t="n">
        <v>0</v>
      </c>
      <c r="EG530" s="158" t="n">
        <v>0</v>
      </c>
      <c r="EH530" s="158" t="n">
        <v>0</v>
      </c>
      <c r="EI530" s="158" t="n">
        <v>0</v>
      </c>
      <c r="EJ530" s="158" t="n">
        <v>0</v>
      </c>
      <c r="EK530" s="158" t="n">
        <v>0</v>
      </c>
      <c r="EL530" s="158" t="n">
        <v>0</v>
      </c>
      <c r="EM530" s="158" t="n">
        <v>0</v>
      </c>
      <c r="EN530" s="158" t="n">
        <v>0</v>
      </c>
      <c r="EO530" s="158" t="n">
        <v>0</v>
      </c>
      <c r="EP530" s="158" t="n">
        <v>0</v>
      </c>
      <c r="EQ530" s="158" t="n">
        <v>0</v>
      </c>
      <c r="ER530" s="158" t="n">
        <v>0</v>
      </c>
      <c r="ES530" s="158" t="n">
        <v>0</v>
      </c>
      <c r="ET530" s="158" t="n">
        <v>0</v>
      </c>
      <c r="EU530" s="158" t="n">
        <v>0</v>
      </c>
      <c r="EV530" s="158" t="n">
        <v>0</v>
      </c>
      <c r="EW530" s="158" t="n">
        <v>0</v>
      </c>
      <c r="EX530" s="158" t="n">
        <v>0</v>
      </c>
      <c r="EY530" s="158" t="n">
        <v>0</v>
      </c>
      <c r="EZ530" s="158" t="n">
        <v>1900</v>
      </c>
      <c r="FA530" s="158" t="n">
        <v>1</v>
      </c>
      <c r="FB530" s="158" t="n">
        <v>1</v>
      </c>
      <c r="FC530" s="158" t="n">
        <v>1900</v>
      </c>
      <c r="FD530" s="158" t="n">
        <v>1</v>
      </c>
      <c r="FE530" s="158" t="n">
        <v>1</v>
      </c>
      <c r="FF530" s="158" t="n">
        <v>1900</v>
      </c>
      <c r="FG530" s="158" t="n">
        <v>1</v>
      </c>
      <c r="FH530" s="158" t="n">
        <v>1</v>
      </c>
      <c r="FI530" s="158" t="n">
        <v>1900</v>
      </c>
      <c r="FJ530" s="158" t="n">
        <v>1</v>
      </c>
      <c r="FK530" s="158" t="n">
        <v>1</v>
      </c>
      <c r="FL530" s="158" t="n">
        <v>1900</v>
      </c>
      <c r="FM530" s="158" t="n">
        <v>1</v>
      </c>
      <c r="FN530" s="158" t="n">
        <v>1</v>
      </c>
      <c r="FO530" s="158" t="n">
        <v>1900</v>
      </c>
      <c r="FP530" s="158" t="n">
        <v>1</v>
      </c>
      <c r="FQ530" s="158" t="n">
        <v>1</v>
      </c>
      <c r="FR530" s="158" t="n">
        <v>1900</v>
      </c>
      <c r="FS530" s="158" t="n">
        <v>1</v>
      </c>
      <c r="FT530" s="158" t="n">
        <v>1</v>
      </c>
      <c r="FU530" s="158" t="n">
        <v>1900</v>
      </c>
      <c r="FV530" s="158" t="n">
        <v>1</v>
      </c>
      <c r="FW530" s="158" t="n">
        <v>1</v>
      </c>
    </row>
    <row r="531">
      <c r="A531">
        <f>IF(F531&gt;1,A530,IF(AND(I531&lt;10,paste!A533&lt;10),RIGHT(H531,2)&amp;"0"&amp;I531&amp;"000"&amp;paste!A533,IF(AND(I531&lt;10,paste!A533&gt;=10,paste!A533&lt;100),RIGHT(H531,2)&amp;"0"&amp;I531&amp;"00"&amp;paste!A533,IF(AND(I531&lt;10,paste!A533&gt;=100,paste!A533&lt;1000),RIGHT(H531,2)&amp;"0"&amp;I531&amp;"0"&amp;paste!A533,IF(AND(I531&lt;10,paste!A533&gt;=1000),RIGHT(H531,2)&amp;"0"&amp;I531&amp;paste!A533,IF(AND(I531&gt;=10,paste!A533&lt;10),RIGHT(H531,2)&amp;I531&amp;"000"&amp;paste!A533,IF(AND(I531&gt;=10,paste!A533&gt;=10,paste!A533&lt;100),RIGHT(H531,2)&amp;I531&amp;"00"&amp;paste!A533,IF(AND(I531&gt;=10,paste!A533&gt;=100,paste!A533&lt;1000),RIGHT(H531,2)&amp;I531&amp;"0"&amp;paste!A533,RIGHT(H531,2)&amp;I531&amp;paste!A533))))))))</f>
        <v/>
      </c>
      <c r="B531">
        <f>YEAR(paste!C533)</f>
        <v/>
      </c>
      <c r="C531">
        <f>MONTH(paste!C533)</f>
        <v/>
      </c>
      <c r="D531">
        <f>DAY(paste!C533)</f>
        <v/>
      </c>
      <c r="E531" s="158" t="n">
        <v>0</v>
      </c>
      <c r="F531">
        <f>IF(AND(L531=L530,D531=D530),F530+1,1)</f>
        <v/>
      </c>
      <c r="G531" s="158" t="n">
        <v>0</v>
      </c>
      <c r="H531">
        <f>YEAR(paste!C533)</f>
        <v/>
      </c>
      <c r="I531">
        <f>MONTH(paste!C533)</f>
        <v/>
      </c>
      <c r="J531">
        <f>DAY(paste!C533)</f>
        <v/>
      </c>
      <c r="K531">
        <f>A531</f>
        <v/>
      </c>
      <c r="L531">
        <f>IF(ISBLANK(VLOOKUP(paste!J533,'得意先名 (2)'!$B$3:$F$2005,5,FALSE)),paste!P533,IFERROR(VLOOKUP(paste!J533,'得意先名 (2)'!$B$3:$F$2005,5,FALSE),"ZZZZZZZZZZZ"))</f>
        <v/>
      </c>
      <c r="M531">
        <f>IF(L531="ZZZZZZZZZZZ",paste!J533&amp;paste!K533&amp; "  :   "&amp;paste!M533&amp; "  :   "&amp;paste!P533,"")</f>
        <v/>
      </c>
      <c r="O531" s="158" t="n"/>
      <c r="P531">
        <f>VLOOKUP(L531,'L_User+EndUser'!$C$2:$K$500,8,FALSE)</f>
        <v/>
      </c>
      <c r="Q531">
        <f>VLOOKUP(L531,'L_User+EndUser'!$C$2:$K$500,9,FALSE)</f>
        <v/>
      </c>
      <c r="R531" s="158" t="n"/>
      <c r="T531" s="158" t="n"/>
      <c r="V531" s="158" t="n"/>
      <c r="AB531">
        <f>paste!J533</f>
        <v/>
      </c>
      <c r="AC531">
        <f>L531</f>
        <v/>
      </c>
      <c r="AO531">
        <f>YEAR(paste!O533)</f>
        <v/>
      </c>
      <c r="AP531">
        <f>MONTH(paste!O533)</f>
        <v/>
      </c>
      <c r="AQ531">
        <f>DAY(paste!O533)</f>
        <v/>
      </c>
      <c r="BD531">
        <f>IF(paste!L533="","",paste!L533)</f>
        <v/>
      </c>
      <c r="BM531" t="n">
        <v>1</v>
      </c>
      <c r="BN531">
        <f>VLOOKUP(paste!E533,L_Product!$A$2:$B$2001,2,FALSE)</f>
        <v/>
      </c>
      <c r="BO531" s="21" t="n"/>
      <c r="BT531" t="n">
        <v>2</v>
      </c>
      <c r="BU531">
        <f>IF($BM$2=1,2,IF($BM$2=18,1))</f>
        <v/>
      </c>
      <c r="BV531">
        <f>IF($BM$2=1,0,IF($BM$2=18,1))</f>
        <v/>
      </c>
      <c r="BW531" t="n">
        <v>2</v>
      </c>
      <c r="BX531" t="n">
        <v>0</v>
      </c>
      <c r="BY531" t="n">
        <v>3</v>
      </c>
      <c r="BZ531">
        <f>VLOOKUP(BN531,L_Product!$B$2:$Z$2001,14,FALSE)</f>
        <v/>
      </c>
      <c r="CA531">
        <f>paste!H533</f>
        <v/>
      </c>
      <c r="CB531">
        <f>BZ531*CA531</f>
        <v/>
      </c>
      <c r="CN531" s="158" t="n">
        <v>1</v>
      </c>
      <c r="CO531" s="158" t="n">
        <v>1</v>
      </c>
      <c r="CP531" s="158" t="n">
        <v>1</v>
      </c>
      <c r="CQ531" s="158" t="n">
        <v>1</v>
      </c>
      <c r="CR531" s="158" t="n">
        <v>1</v>
      </c>
      <c r="CS531" s="158" t="n">
        <v>0</v>
      </c>
      <c r="CT531" s="158" t="n">
        <v>0</v>
      </c>
      <c r="CU531" s="158" t="n">
        <v>0</v>
      </c>
      <c r="CV531" s="158" t="n">
        <v>0</v>
      </c>
      <c r="CW531" s="158" t="n">
        <v>0</v>
      </c>
      <c r="CX531">
        <f>B531</f>
        <v/>
      </c>
      <c r="CY531">
        <f>C531</f>
        <v/>
      </c>
      <c r="CZ531">
        <f>D531</f>
        <v/>
      </c>
      <c r="DA531" s="158" t="n">
        <v>1900</v>
      </c>
      <c r="DB531" s="158" t="n">
        <v>1</v>
      </c>
      <c r="DC531" s="158" t="n">
        <v>1</v>
      </c>
      <c r="DD531" s="158" t="n">
        <v>1900</v>
      </c>
      <c r="DE531" s="158" t="n">
        <v>1</v>
      </c>
      <c r="DF531" s="158" t="n">
        <v>1</v>
      </c>
      <c r="DG531" s="158" t="n">
        <v>1900</v>
      </c>
      <c r="DH531" s="158" t="n">
        <v>1</v>
      </c>
      <c r="DI531" s="158" t="n">
        <v>1</v>
      </c>
      <c r="DJ531" s="158" t="n">
        <v>1900</v>
      </c>
      <c r="DK531" s="158" t="n">
        <v>1</v>
      </c>
      <c r="DL531" s="158" t="n">
        <v>1</v>
      </c>
      <c r="DR531" s="158" t="n">
        <v>2</v>
      </c>
      <c r="DS531" s="158" t="n">
        <v>1</v>
      </c>
      <c r="DT531" s="158" t="n">
        <v>2</v>
      </c>
      <c r="DU531" s="158" t="n">
        <v>1</v>
      </c>
      <c r="DV531" s="158" t="n">
        <v>3</v>
      </c>
      <c r="DW531" s="158" t="n">
        <v>1</v>
      </c>
      <c r="DX531" s="158" t="n">
        <v>3</v>
      </c>
      <c r="DY531" s="158" t="n">
        <v>0</v>
      </c>
      <c r="DZ531" s="158" t="n">
        <v>0</v>
      </c>
      <c r="EA531" s="158" t="n">
        <v>0</v>
      </c>
      <c r="EB531" s="158" t="n">
        <v>0</v>
      </c>
      <c r="EC531" s="158" t="n">
        <v>0</v>
      </c>
      <c r="ED531" s="158" t="n">
        <v>0</v>
      </c>
      <c r="EE531" s="158" t="n">
        <v>0</v>
      </c>
      <c r="EF531" s="158" t="n">
        <v>0</v>
      </c>
      <c r="EG531" s="158" t="n">
        <v>0</v>
      </c>
      <c r="EH531" s="158" t="n">
        <v>0</v>
      </c>
      <c r="EI531" s="158" t="n">
        <v>0</v>
      </c>
      <c r="EJ531" s="158" t="n">
        <v>0</v>
      </c>
      <c r="EK531" s="158" t="n">
        <v>0</v>
      </c>
      <c r="EL531" s="158" t="n">
        <v>0</v>
      </c>
      <c r="EM531" s="158" t="n">
        <v>0</v>
      </c>
      <c r="EN531" s="158" t="n">
        <v>0</v>
      </c>
      <c r="EO531" s="158" t="n">
        <v>0</v>
      </c>
      <c r="EP531" s="158" t="n">
        <v>0</v>
      </c>
      <c r="EQ531" s="158" t="n">
        <v>0</v>
      </c>
      <c r="ER531" s="158" t="n">
        <v>0</v>
      </c>
      <c r="ES531" s="158" t="n">
        <v>0</v>
      </c>
      <c r="ET531" s="158" t="n">
        <v>0</v>
      </c>
      <c r="EU531" s="158" t="n">
        <v>0</v>
      </c>
      <c r="EV531" s="158" t="n">
        <v>0</v>
      </c>
      <c r="EW531" s="158" t="n">
        <v>0</v>
      </c>
      <c r="EX531" s="158" t="n">
        <v>0</v>
      </c>
      <c r="EY531" s="158" t="n">
        <v>0</v>
      </c>
      <c r="EZ531" s="158" t="n">
        <v>1900</v>
      </c>
      <c r="FA531" s="158" t="n">
        <v>1</v>
      </c>
      <c r="FB531" s="158" t="n">
        <v>1</v>
      </c>
      <c r="FC531" s="158" t="n">
        <v>1900</v>
      </c>
      <c r="FD531" s="158" t="n">
        <v>1</v>
      </c>
      <c r="FE531" s="158" t="n">
        <v>1</v>
      </c>
      <c r="FF531" s="158" t="n">
        <v>1900</v>
      </c>
      <c r="FG531" s="158" t="n">
        <v>1</v>
      </c>
      <c r="FH531" s="158" t="n">
        <v>1</v>
      </c>
      <c r="FI531" s="158" t="n">
        <v>1900</v>
      </c>
      <c r="FJ531" s="158" t="n">
        <v>1</v>
      </c>
      <c r="FK531" s="158" t="n">
        <v>1</v>
      </c>
      <c r="FL531" s="158" t="n">
        <v>1900</v>
      </c>
      <c r="FM531" s="158" t="n">
        <v>1</v>
      </c>
      <c r="FN531" s="158" t="n">
        <v>1</v>
      </c>
      <c r="FO531" s="158" t="n">
        <v>1900</v>
      </c>
      <c r="FP531" s="158" t="n">
        <v>1</v>
      </c>
      <c r="FQ531" s="158" t="n">
        <v>1</v>
      </c>
      <c r="FR531" s="158" t="n">
        <v>1900</v>
      </c>
      <c r="FS531" s="158" t="n">
        <v>1</v>
      </c>
      <c r="FT531" s="158" t="n">
        <v>1</v>
      </c>
      <c r="FU531" s="158" t="n">
        <v>1900</v>
      </c>
      <c r="FV531" s="158" t="n">
        <v>1</v>
      </c>
      <c r="FW531" s="158" t="n">
        <v>1</v>
      </c>
    </row>
    <row r="532">
      <c r="A532">
        <f>IF(F532&gt;1,A531,IF(AND(I532&lt;10,paste!A534&lt;10),RIGHT(H532,2)&amp;"0"&amp;I532&amp;"000"&amp;paste!A534,IF(AND(I532&lt;10,paste!A534&gt;=10,paste!A534&lt;100),RIGHT(H532,2)&amp;"0"&amp;I532&amp;"00"&amp;paste!A534,IF(AND(I532&lt;10,paste!A534&gt;=100,paste!A534&lt;1000),RIGHT(H532,2)&amp;"0"&amp;I532&amp;"0"&amp;paste!A534,IF(AND(I532&lt;10,paste!A534&gt;=1000),RIGHT(H532,2)&amp;"0"&amp;I532&amp;paste!A534,IF(AND(I532&gt;=10,paste!A534&lt;10),RIGHT(H532,2)&amp;I532&amp;"000"&amp;paste!A534,IF(AND(I532&gt;=10,paste!A534&gt;=10,paste!A534&lt;100),RIGHT(H532,2)&amp;I532&amp;"00"&amp;paste!A534,IF(AND(I532&gt;=10,paste!A534&gt;=100,paste!A534&lt;1000),RIGHT(H532,2)&amp;I532&amp;"0"&amp;paste!A534,RIGHT(H532,2)&amp;I532&amp;paste!A534))))))))</f>
        <v/>
      </c>
      <c r="B532">
        <f>YEAR(paste!C534)</f>
        <v/>
      </c>
      <c r="C532">
        <f>MONTH(paste!C534)</f>
        <v/>
      </c>
      <c r="D532">
        <f>DAY(paste!C534)</f>
        <v/>
      </c>
      <c r="E532" s="158" t="n">
        <v>0</v>
      </c>
      <c r="F532">
        <f>IF(AND(L532=L531,D532=D531),F531+1,1)</f>
        <v/>
      </c>
      <c r="G532" s="158" t="n">
        <v>0</v>
      </c>
      <c r="H532">
        <f>YEAR(paste!C534)</f>
        <v/>
      </c>
      <c r="I532">
        <f>MONTH(paste!C534)</f>
        <v/>
      </c>
      <c r="J532">
        <f>DAY(paste!C534)</f>
        <v/>
      </c>
      <c r="K532">
        <f>A532</f>
        <v/>
      </c>
      <c r="L532">
        <f>IF(ISBLANK(VLOOKUP(paste!J534,'得意先名 (2)'!$B$3:$F$2005,5,FALSE)),paste!P534,IFERROR(VLOOKUP(paste!J534,'得意先名 (2)'!$B$3:$F$2005,5,FALSE),"ZZZZZZZZZZZ"))</f>
        <v/>
      </c>
      <c r="M532">
        <f>IF(L532="ZZZZZZZZZZZ",paste!J534&amp;paste!K534&amp; "  :   "&amp;paste!M534&amp; "  :   "&amp;paste!P534,"")</f>
        <v/>
      </c>
      <c r="O532" s="158" t="n"/>
      <c r="P532">
        <f>VLOOKUP(L532,'L_User+EndUser'!$C$2:$K$500,8,FALSE)</f>
        <v/>
      </c>
      <c r="Q532">
        <f>VLOOKUP(L532,'L_User+EndUser'!$C$2:$K$500,9,FALSE)</f>
        <v/>
      </c>
      <c r="R532" s="158" t="n"/>
      <c r="T532" s="158" t="n"/>
      <c r="V532" s="158" t="n"/>
      <c r="AB532">
        <f>paste!J534</f>
        <v/>
      </c>
      <c r="AC532">
        <f>L532</f>
        <v/>
      </c>
      <c r="AO532">
        <f>YEAR(paste!O534)</f>
        <v/>
      </c>
      <c r="AP532">
        <f>MONTH(paste!O534)</f>
        <v/>
      </c>
      <c r="AQ532">
        <f>DAY(paste!O534)</f>
        <v/>
      </c>
      <c r="BD532">
        <f>IF(paste!L534="","",paste!L534)</f>
        <v/>
      </c>
      <c r="BM532" t="n">
        <v>1</v>
      </c>
      <c r="BN532">
        <f>VLOOKUP(paste!E534,L_Product!$A$2:$B$2001,2,FALSE)</f>
        <v/>
      </c>
      <c r="BO532" s="21" t="n"/>
      <c r="BT532" t="n">
        <v>2</v>
      </c>
      <c r="BU532">
        <f>IF($BM$2=1,2,IF($BM$2=18,1))</f>
        <v/>
      </c>
      <c r="BV532">
        <f>IF($BM$2=1,0,IF($BM$2=18,1))</f>
        <v/>
      </c>
      <c r="BW532" t="n">
        <v>2</v>
      </c>
      <c r="BX532" t="n">
        <v>0</v>
      </c>
      <c r="BY532" t="n">
        <v>3</v>
      </c>
      <c r="BZ532">
        <f>VLOOKUP(BN532,L_Product!$B$2:$Z$2001,14,FALSE)</f>
        <v/>
      </c>
      <c r="CA532">
        <f>paste!H534</f>
        <v/>
      </c>
      <c r="CB532">
        <f>BZ532*CA532</f>
        <v/>
      </c>
      <c r="CN532" s="158" t="n">
        <v>1</v>
      </c>
      <c r="CO532" s="158" t="n">
        <v>1</v>
      </c>
      <c r="CP532" s="158" t="n">
        <v>1</v>
      </c>
      <c r="CQ532" s="158" t="n">
        <v>1</v>
      </c>
      <c r="CR532" s="158" t="n">
        <v>1</v>
      </c>
      <c r="CS532" s="158" t="n">
        <v>0</v>
      </c>
      <c r="CT532" s="158" t="n">
        <v>0</v>
      </c>
      <c r="CU532" s="158" t="n">
        <v>0</v>
      </c>
      <c r="CV532" s="158" t="n">
        <v>0</v>
      </c>
      <c r="CW532" s="158" t="n">
        <v>0</v>
      </c>
      <c r="CX532">
        <f>B532</f>
        <v/>
      </c>
      <c r="CY532">
        <f>C532</f>
        <v/>
      </c>
      <c r="CZ532">
        <f>D532</f>
        <v/>
      </c>
      <c r="DA532" s="158" t="n">
        <v>1900</v>
      </c>
      <c r="DB532" s="158" t="n">
        <v>1</v>
      </c>
      <c r="DC532" s="158" t="n">
        <v>1</v>
      </c>
      <c r="DD532" s="158" t="n">
        <v>1900</v>
      </c>
      <c r="DE532" s="158" t="n">
        <v>1</v>
      </c>
      <c r="DF532" s="158" t="n">
        <v>1</v>
      </c>
      <c r="DG532" s="158" t="n">
        <v>1900</v>
      </c>
      <c r="DH532" s="158" t="n">
        <v>1</v>
      </c>
      <c r="DI532" s="158" t="n">
        <v>1</v>
      </c>
      <c r="DJ532" s="158" t="n">
        <v>1900</v>
      </c>
      <c r="DK532" s="158" t="n">
        <v>1</v>
      </c>
      <c r="DL532" s="158" t="n">
        <v>1</v>
      </c>
      <c r="DR532" s="158" t="n">
        <v>2</v>
      </c>
      <c r="DS532" s="158" t="n">
        <v>1</v>
      </c>
      <c r="DT532" s="158" t="n">
        <v>2</v>
      </c>
      <c r="DU532" s="158" t="n">
        <v>1</v>
      </c>
      <c r="DV532" s="158" t="n">
        <v>3</v>
      </c>
      <c r="DW532" s="158" t="n">
        <v>1</v>
      </c>
      <c r="DX532" s="158" t="n">
        <v>3</v>
      </c>
      <c r="DY532" s="158" t="n">
        <v>0</v>
      </c>
      <c r="DZ532" s="158" t="n">
        <v>0</v>
      </c>
      <c r="EA532" s="158" t="n">
        <v>0</v>
      </c>
      <c r="EB532" s="158" t="n">
        <v>0</v>
      </c>
      <c r="EC532" s="158" t="n">
        <v>0</v>
      </c>
      <c r="ED532" s="158" t="n">
        <v>0</v>
      </c>
      <c r="EE532" s="158" t="n">
        <v>0</v>
      </c>
      <c r="EF532" s="158" t="n">
        <v>0</v>
      </c>
      <c r="EG532" s="158" t="n">
        <v>0</v>
      </c>
      <c r="EH532" s="158" t="n">
        <v>0</v>
      </c>
      <c r="EI532" s="158" t="n">
        <v>0</v>
      </c>
      <c r="EJ532" s="158" t="n">
        <v>0</v>
      </c>
      <c r="EK532" s="158" t="n">
        <v>0</v>
      </c>
      <c r="EL532" s="158" t="n">
        <v>0</v>
      </c>
      <c r="EM532" s="158" t="n">
        <v>0</v>
      </c>
      <c r="EN532" s="158" t="n">
        <v>0</v>
      </c>
      <c r="EO532" s="158" t="n">
        <v>0</v>
      </c>
      <c r="EP532" s="158" t="n">
        <v>0</v>
      </c>
      <c r="EQ532" s="158" t="n">
        <v>0</v>
      </c>
      <c r="ER532" s="158" t="n">
        <v>0</v>
      </c>
      <c r="ES532" s="158" t="n">
        <v>0</v>
      </c>
      <c r="ET532" s="158" t="n">
        <v>0</v>
      </c>
      <c r="EU532" s="158" t="n">
        <v>0</v>
      </c>
      <c r="EV532" s="158" t="n">
        <v>0</v>
      </c>
      <c r="EW532" s="158" t="n">
        <v>0</v>
      </c>
      <c r="EX532" s="158" t="n">
        <v>0</v>
      </c>
      <c r="EY532" s="158" t="n">
        <v>0</v>
      </c>
      <c r="EZ532" s="158" t="n">
        <v>1900</v>
      </c>
      <c r="FA532" s="158" t="n">
        <v>1</v>
      </c>
      <c r="FB532" s="158" t="n">
        <v>1</v>
      </c>
      <c r="FC532" s="158" t="n">
        <v>1900</v>
      </c>
      <c r="FD532" s="158" t="n">
        <v>1</v>
      </c>
      <c r="FE532" s="158" t="n">
        <v>1</v>
      </c>
      <c r="FF532" s="158" t="n">
        <v>1900</v>
      </c>
      <c r="FG532" s="158" t="n">
        <v>1</v>
      </c>
      <c r="FH532" s="158" t="n">
        <v>1</v>
      </c>
      <c r="FI532" s="158" t="n">
        <v>1900</v>
      </c>
      <c r="FJ532" s="158" t="n">
        <v>1</v>
      </c>
      <c r="FK532" s="158" t="n">
        <v>1</v>
      </c>
      <c r="FL532" s="158" t="n">
        <v>1900</v>
      </c>
      <c r="FM532" s="158" t="n">
        <v>1</v>
      </c>
      <c r="FN532" s="158" t="n">
        <v>1</v>
      </c>
      <c r="FO532" s="158" t="n">
        <v>1900</v>
      </c>
      <c r="FP532" s="158" t="n">
        <v>1</v>
      </c>
      <c r="FQ532" s="158" t="n">
        <v>1</v>
      </c>
      <c r="FR532" s="158" t="n">
        <v>1900</v>
      </c>
      <c r="FS532" s="158" t="n">
        <v>1</v>
      </c>
      <c r="FT532" s="158" t="n">
        <v>1</v>
      </c>
      <c r="FU532" s="158" t="n">
        <v>1900</v>
      </c>
      <c r="FV532" s="158" t="n">
        <v>1</v>
      </c>
      <c r="FW532" s="158" t="n">
        <v>1</v>
      </c>
    </row>
    <row r="533">
      <c r="A533">
        <f>IF(F533&gt;1,A532,IF(AND(I533&lt;10,paste!A535&lt;10),RIGHT(H533,2)&amp;"0"&amp;I533&amp;"000"&amp;paste!A535,IF(AND(I533&lt;10,paste!A535&gt;=10,paste!A535&lt;100),RIGHT(H533,2)&amp;"0"&amp;I533&amp;"00"&amp;paste!A535,IF(AND(I533&lt;10,paste!A535&gt;=100,paste!A535&lt;1000),RIGHT(H533,2)&amp;"0"&amp;I533&amp;"0"&amp;paste!A535,IF(AND(I533&lt;10,paste!A535&gt;=1000),RIGHT(H533,2)&amp;"0"&amp;I533&amp;paste!A535,IF(AND(I533&gt;=10,paste!A535&lt;10),RIGHT(H533,2)&amp;I533&amp;"000"&amp;paste!A535,IF(AND(I533&gt;=10,paste!A535&gt;=10,paste!A535&lt;100),RIGHT(H533,2)&amp;I533&amp;"00"&amp;paste!A535,IF(AND(I533&gt;=10,paste!A535&gt;=100,paste!A535&lt;1000),RIGHT(H533,2)&amp;I533&amp;"0"&amp;paste!A535,RIGHT(H533,2)&amp;I533&amp;paste!A535))))))))</f>
        <v/>
      </c>
      <c r="B533">
        <f>YEAR(paste!C535)</f>
        <v/>
      </c>
      <c r="C533">
        <f>MONTH(paste!C535)</f>
        <v/>
      </c>
      <c r="D533">
        <f>DAY(paste!C535)</f>
        <v/>
      </c>
      <c r="E533" s="158" t="n">
        <v>0</v>
      </c>
      <c r="F533">
        <f>IF(AND(L533=L532,D533=D532),F532+1,1)</f>
        <v/>
      </c>
      <c r="G533" s="158" t="n">
        <v>0</v>
      </c>
      <c r="H533">
        <f>YEAR(paste!C535)</f>
        <v/>
      </c>
      <c r="I533">
        <f>MONTH(paste!C535)</f>
        <v/>
      </c>
      <c r="J533">
        <f>DAY(paste!C535)</f>
        <v/>
      </c>
      <c r="K533">
        <f>A533</f>
        <v/>
      </c>
      <c r="L533">
        <f>IF(ISBLANK(VLOOKUP(paste!J535,'得意先名 (2)'!$B$3:$F$2005,5,FALSE)),paste!P535,IFERROR(VLOOKUP(paste!J535,'得意先名 (2)'!$B$3:$F$2005,5,FALSE),"ZZZZZZZZZZZ"))</f>
        <v/>
      </c>
      <c r="M533">
        <f>IF(L533="ZZZZZZZZZZZ",paste!J535&amp;paste!K535&amp; "  :   "&amp;paste!M535&amp; "  :   "&amp;paste!P535,"")</f>
        <v/>
      </c>
      <c r="O533" s="158" t="n"/>
      <c r="P533">
        <f>VLOOKUP(L533,'L_User+EndUser'!$C$2:$K$500,8,FALSE)</f>
        <v/>
      </c>
      <c r="Q533">
        <f>VLOOKUP(L533,'L_User+EndUser'!$C$2:$K$500,9,FALSE)</f>
        <v/>
      </c>
      <c r="R533" s="158" t="n"/>
      <c r="T533" s="158" t="n"/>
      <c r="V533" s="158" t="n"/>
      <c r="AB533">
        <f>paste!J535</f>
        <v/>
      </c>
      <c r="AC533">
        <f>L533</f>
        <v/>
      </c>
      <c r="AO533">
        <f>YEAR(paste!O535)</f>
        <v/>
      </c>
      <c r="AP533">
        <f>MONTH(paste!O535)</f>
        <v/>
      </c>
      <c r="AQ533">
        <f>DAY(paste!O535)</f>
        <v/>
      </c>
      <c r="BD533">
        <f>IF(paste!L535="","",paste!L535)</f>
        <v/>
      </c>
      <c r="BM533" t="n">
        <v>1</v>
      </c>
      <c r="BN533">
        <f>VLOOKUP(paste!E535,L_Product!$A$2:$B$2001,2,FALSE)</f>
        <v/>
      </c>
      <c r="BO533" s="21" t="n"/>
      <c r="BT533" t="n">
        <v>2</v>
      </c>
      <c r="BU533">
        <f>IF($BM$2=1,2,IF($BM$2=18,1))</f>
        <v/>
      </c>
      <c r="BV533">
        <f>IF($BM$2=1,0,IF($BM$2=18,1))</f>
        <v/>
      </c>
      <c r="BW533" t="n">
        <v>2</v>
      </c>
      <c r="BX533" t="n">
        <v>0</v>
      </c>
      <c r="BY533" t="n">
        <v>3</v>
      </c>
      <c r="BZ533">
        <f>VLOOKUP(BN533,L_Product!$B$2:$Z$2001,14,FALSE)</f>
        <v/>
      </c>
      <c r="CA533">
        <f>paste!H535</f>
        <v/>
      </c>
      <c r="CB533">
        <f>BZ533*CA533</f>
        <v/>
      </c>
      <c r="CN533" s="158" t="n">
        <v>1</v>
      </c>
      <c r="CO533" s="158" t="n">
        <v>1</v>
      </c>
      <c r="CP533" s="158" t="n">
        <v>1</v>
      </c>
      <c r="CQ533" s="158" t="n">
        <v>1</v>
      </c>
      <c r="CR533" s="158" t="n">
        <v>1</v>
      </c>
      <c r="CS533" s="158" t="n">
        <v>0</v>
      </c>
      <c r="CT533" s="158" t="n">
        <v>0</v>
      </c>
      <c r="CU533" s="158" t="n">
        <v>0</v>
      </c>
      <c r="CV533" s="158" t="n">
        <v>0</v>
      </c>
      <c r="CW533" s="158" t="n">
        <v>0</v>
      </c>
      <c r="CX533">
        <f>B533</f>
        <v/>
      </c>
      <c r="CY533">
        <f>C533</f>
        <v/>
      </c>
      <c r="CZ533">
        <f>D533</f>
        <v/>
      </c>
      <c r="DA533" s="158" t="n">
        <v>1900</v>
      </c>
      <c r="DB533" s="158" t="n">
        <v>1</v>
      </c>
      <c r="DC533" s="158" t="n">
        <v>1</v>
      </c>
      <c r="DD533" s="158" t="n">
        <v>1900</v>
      </c>
      <c r="DE533" s="158" t="n">
        <v>1</v>
      </c>
      <c r="DF533" s="158" t="n">
        <v>1</v>
      </c>
      <c r="DG533" s="158" t="n">
        <v>1900</v>
      </c>
      <c r="DH533" s="158" t="n">
        <v>1</v>
      </c>
      <c r="DI533" s="158" t="n">
        <v>1</v>
      </c>
      <c r="DJ533" s="158" t="n">
        <v>1900</v>
      </c>
      <c r="DK533" s="158" t="n">
        <v>1</v>
      </c>
      <c r="DL533" s="158" t="n">
        <v>1</v>
      </c>
      <c r="DR533" s="158" t="n">
        <v>2</v>
      </c>
      <c r="DS533" s="158" t="n">
        <v>1</v>
      </c>
      <c r="DT533" s="158" t="n">
        <v>2</v>
      </c>
      <c r="DU533" s="158" t="n">
        <v>1</v>
      </c>
      <c r="DV533" s="158" t="n">
        <v>3</v>
      </c>
      <c r="DW533" s="158" t="n">
        <v>1</v>
      </c>
      <c r="DX533" s="158" t="n">
        <v>3</v>
      </c>
      <c r="DY533" s="158" t="n">
        <v>0</v>
      </c>
      <c r="DZ533" s="158" t="n">
        <v>0</v>
      </c>
      <c r="EA533" s="158" t="n">
        <v>0</v>
      </c>
      <c r="EB533" s="158" t="n">
        <v>0</v>
      </c>
      <c r="EC533" s="158" t="n">
        <v>0</v>
      </c>
      <c r="ED533" s="158" t="n">
        <v>0</v>
      </c>
      <c r="EE533" s="158" t="n">
        <v>0</v>
      </c>
      <c r="EF533" s="158" t="n">
        <v>0</v>
      </c>
      <c r="EG533" s="158" t="n">
        <v>0</v>
      </c>
      <c r="EH533" s="158" t="n">
        <v>0</v>
      </c>
      <c r="EI533" s="158" t="n">
        <v>0</v>
      </c>
      <c r="EJ533" s="158" t="n">
        <v>0</v>
      </c>
      <c r="EK533" s="158" t="n">
        <v>0</v>
      </c>
      <c r="EL533" s="158" t="n">
        <v>0</v>
      </c>
      <c r="EM533" s="158" t="n">
        <v>0</v>
      </c>
      <c r="EN533" s="158" t="n">
        <v>0</v>
      </c>
      <c r="EO533" s="158" t="n">
        <v>0</v>
      </c>
      <c r="EP533" s="158" t="n">
        <v>0</v>
      </c>
      <c r="EQ533" s="158" t="n">
        <v>0</v>
      </c>
      <c r="ER533" s="158" t="n">
        <v>0</v>
      </c>
      <c r="ES533" s="158" t="n">
        <v>0</v>
      </c>
      <c r="ET533" s="158" t="n">
        <v>0</v>
      </c>
      <c r="EU533" s="158" t="n">
        <v>0</v>
      </c>
      <c r="EV533" s="158" t="n">
        <v>0</v>
      </c>
      <c r="EW533" s="158" t="n">
        <v>0</v>
      </c>
      <c r="EX533" s="158" t="n">
        <v>0</v>
      </c>
      <c r="EY533" s="158" t="n">
        <v>0</v>
      </c>
      <c r="EZ533" s="158" t="n">
        <v>1900</v>
      </c>
      <c r="FA533" s="158" t="n">
        <v>1</v>
      </c>
      <c r="FB533" s="158" t="n">
        <v>1</v>
      </c>
      <c r="FC533" s="158" t="n">
        <v>1900</v>
      </c>
      <c r="FD533" s="158" t="n">
        <v>1</v>
      </c>
      <c r="FE533" s="158" t="n">
        <v>1</v>
      </c>
      <c r="FF533" s="158" t="n">
        <v>1900</v>
      </c>
      <c r="FG533" s="158" t="n">
        <v>1</v>
      </c>
      <c r="FH533" s="158" t="n">
        <v>1</v>
      </c>
      <c r="FI533" s="158" t="n">
        <v>1900</v>
      </c>
      <c r="FJ533" s="158" t="n">
        <v>1</v>
      </c>
      <c r="FK533" s="158" t="n">
        <v>1</v>
      </c>
      <c r="FL533" s="158" t="n">
        <v>1900</v>
      </c>
      <c r="FM533" s="158" t="n">
        <v>1</v>
      </c>
      <c r="FN533" s="158" t="n">
        <v>1</v>
      </c>
      <c r="FO533" s="158" t="n">
        <v>1900</v>
      </c>
      <c r="FP533" s="158" t="n">
        <v>1</v>
      </c>
      <c r="FQ533" s="158" t="n">
        <v>1</v>
      </c>
      <c r="FR533" s="158" t="n">
        <v>1900</v>
      </c>
      <c r="FS533" s="158" t="n">
        <v>1</v>
      </c>
      <c r="FT533" s="158" t="n">
        <v>1</v>
      </c>
      <c r="FU533" s="158" t="n">
        <v>1900</v>
      </c>
      <c r="FV533" s="158" t="n">
        <v>1</v>
      </c>
      <c r="FW533" s="158" t="n">
        <v>1</v>
      </c>
    </row>
    <row r="534">
      <c r="A534">
        <f>IF(F534&gt;1,A533,IF(AND(I534&lt;10,paste!A536&lt;10),RIGHT(H534,2)&amp;"0"&amp;I534&amp;"000"&amp;paste!A536,IF(AND(I534&lt;10,paste!A536&gt;=10,paste!A536&lt;100),RIGHT(H534,2)&amp;"0"&amp;I534&amp;"00"&amp;paste!A536,IF(AND(I534&lt;10,paste!A536&gt;=100,paste!A536&lt;1000),RIGHT(H534,2)&amp;"0"&amp;I534&amp;"0"&amp;paste!A536,IF(AND(I534&lt;10,paste!A536&gt;=1000),RIGHT(H534,2)&amp;"0"&amp;I534&amp;paste!A536,IF(AND(I534&gt;=10,paste!A536&lt;10),RIGHT(H534,2)&amp;I534&amp;"000"&amp;paste!A536,IF(AND(I534&gt;=10,paste!A536&gt;=10,paste!A536&lt;100),RIGHT(H534,2)&amp;I534&amp;"00"&amp;paste!A536,IF(AND(I534&gt;=10,paste!A536&gt;=100,paste!A536&lt;1000),RIGHT(H534,2)&amp;I534&amp;"0"&amp;paste!A536,RIGHT(H534,2)&amp;I534&amp;paste!A536))))))))</f>
        <v/>
      </c>
      <c r="B534">
        <f>YEAR(paste!C536)</f>
        <v/>
      </c>
      <c r="C534">
        <f>MONTH(paste!C536)</f>
        <v/>
      </c>
      <c r="D534">
        <f>DAY(paste!C536)</f>
        <v/>
      </c>
      <c r="E534" s="158" t="n">
        <v>0</v>
      </c>
      <c r="F534">
        <f>IF(AND(L534=L533,D534=D533),F533+1,1)</f>
        <v/>
      </c>
      <c r="G534" s="158" t="n">
        <v>0</v>
      </c>
      <c r="H534">
        <f>YEAR(paste!C536)</f>
        <v/>
      </c>
      <c r="I534">
        <f>MONTH(paste!C536)</f>
        <v/>
      </c>
      <c r="J534">
        <f>DAY(paste!C536)</f>
        <v/>
      </c>
      <c r="K534">
        <f>A534</f>
        <v/>
      </c>
      <c r="L534">
        <f>IF(ISBLANK(VLOOKUP(paste!J536,'得意先名 (2)'!$B$3:$F$2005,5,FALSE)),paste!P536,IFERROR(VLOOKUP(paste!J536,'得意先名 (2)'!$B$3:$F$2005,5,FALSE),"ZZZZZZZZZZZ"))</f>
        <v/>
      </c>
      <c r="M534">
        <f>IF(L534="ZZZZZZZZZZZ",paste!J536&amp;paste!K536&amp; "  :   "&amp;paste!M536&amp; "  :   "&amp;paste!P536,"")</f>
        <v/>
      </c>
      <c r="O534" s="158" t="n"/>
      <c r="P534">
        <f>VLOOKUP(L534,'L_User+EndUser'!$C$2:$K$500,8,FALSE)</f>
        <v/>
      </c>
      <c r="Q534">
        <f>VLOOKUP(L534,'L_User+EndUser'!$C$2:$K$500,9,FALSE)</f>
        <v/>
      </c>
      <c r="R534" s="158" t="n"/>
      <c r="T534" s="158" t="n"/>
      <c r="V534" s="158" t="n"/>
      <c r="AB534">
        <f>paste!J536</f>
        <v/>
      </c>
      <c r="AC534">
        <f>L534</f>
        <v/>
      </c>
      <c r="AO534">
        <f>YEAR(paste!O536)</f>
        <v/>
      </c>
      <c r="AP534">
        <f>MONTH(paste!O536)</f>
        <v/>
      </c>
      <c r="AQ534">
        <f>DAY(paste!O536)</f>
        <v/>
      </c>
      <c r="BD534">
        <f>IF(paste!L536="","",paste!L536)</f>
        <v/>
      </c>
      <c r="BM534" t="n">
        <v>1</v>
      </c>
      <c r="BN534">
        <f>VLOOKUP(paste!E536,L_Product!$A$2:$B$2001,2,FALSE)</f>
        <v/>
      </c>
      <c r="BO534" s="21" t="n"/>
      <c r="BT534" t="n">
        <v>2</v>
      </c>
      <c r="BU534">
        <f>IF($BM$2=1,2,IF($BM$2=18,1))</f>
        <v/>
      </c>
      <c r="BV534">
        <f>IF($BM$2=1,0,IF($BM$2=18,1))</f>
        <v/>
      </c>
      <c r="BW534" t="n">
        <v>2</v>
      </c>
      <c r="BX534" t="n">
        <v>0</v>
      </c>
      <c r="BY534" t="n">
        <v>3</v>
      </c>
      <c r="BZ534">
        <f>VLOOKUP(BN534,L_Product!$B$2:$Z$2001,14,FALSE)</f>
        <v/>
      </c>
      <c r="CA534">
        <f>paste!H536</f>
        <v/>
      </c>
      <c r="CB534">
        <f>BZ534*CA534</f>
        <v/>
      </c>
      <c r="CN534" s="158" t="n">
        <v>1</v>
      </c>
      <c r="CO534" s="158" t="n">
        <v>1</v>
      </c>
      <c r="CP534" s="158" t="n">
        <v>1</v>
      </c>
      <c r="CQ534" s="158" t="n">
        <v>1</v>
      </c>
      <c r="CR534" s="158" t="n">
        <v>1</v>
      </c>
      <c r="CS534" s="158" t="n">
        <v>0</v>
      </c>
      <c r="CT534" s="158" t="n">
        <v>0</v>
      </c>
      <c r="CU534" s="158" t="n">
        <v>0</v>
      </c>
      <c r="CV534" s="158" t="n">
        <v>0</v>
      </c>
      <c r="CW534" s="158" t="n">
        <v>0</v>
      </c>
      <c r="CX534">
        <f>B534</f>
        <v/>
      </c>
      <c r="CY534">
        <f>C534</f>
        <v/>
      </c>
      <c r="CZ534">
        <f>D534</f>
        <v/>
      </c>
      <c r="DA534" s="158" t="n">
        <v>1900</v>
      </c>
      <c r="DB534" s="158" t="n">
        <v>1</v>
      </c>
      <c r="DC534" s="158" t="n">
        <v>1</v>
      </c>
      <c r="DD534" s="158" t="n">
        <v>1900</v>
      </c>
      <c r="DE534" s="158" t="n">
        <v>1</v>
      </c>
      <c r="DF534" s="158" t="n">
        <v>1</v>
      </c>
      <c r="DG534" s="158" t="n">
        <v>1900</v>
      </c>
      <c r="DH534" s="158" t="n">
        <v>1</v>
      </c>
      <c r="DI534" s="158" t="n">
        <v>1</v>
      </c>
      <c r="DJ534" s="158" t="n">
        <v>1900</v>
      </c>
      <c r="DK534" s="158" t="n">
        <v>1</v>
      </c>
      <c r="DL534" s="158" t="n">
        <v>1</v>
      </c>
      <c r="DR534" s="158" t="n">
        <v>2</v>
      </c>
      <c r="DS534" s="158" t="n">
        <v>1</v>
      </c>
      <c r="DT534" s="158" t="n">
        <v>2</v>
      </c>
      <c r="DU534" s="158" t="n">
        <v>1</v>
      </c>
      <c r="DV534" s="158" t="n">
        <v>3</v>
      </c>
      <c r="DW534" s="158" t="n">
        <v>1</v>
      </c>
      <c r="DX534" s="158" t="n">
        <v>3</v>
      </c>
      <c r="DY534" s="158" t="n">
        <v>0</v>
      </c>
      <c r="DZ534" s="158" t="n">
        <v>0</v>
      </c>
      <c r="EA534" s="158" t="n">
        <v>0</v>
      </c>
      <c r="EB534" s="158" t="n">
        <v>0</v>
      </c>
      <c r="EC534" s="158" t="n">
        <v>0</v>
      </c>
      <c r="ED534" s="158" t="n">
        <v>0</v>
      </c>
      <c r="EE534" s="158" t="n">
        <v>0</v>
      </c>
      <c r="EF534" s="158" t="n">
        <v>0</v>
      </c>
      <c r="EG534" s="158" t="n">
        <v>0</v>
      </c>
      <c r="EH534" s="158" t="n">
        <v>0</v>
      </c>
      <c r="EI534" s="158" t="n">
        <v>0</v>
      </c>
      <c r="EJ534" s="158" t="n">
        <v>0</v>
      </c>
      <c r="EK534" s="158" t="n">
        <v>0</v>
      </c>
      <c r="EL534" s="158" t="n">
        <v>0</v>
      </c>
      <c r="EM534" s="158" t="n">
        <v>0</v>
      </c>
      <c r="EN534" s="158" t="n">
        <v>0</v>
      </c>
      <c r="EO534" s="158" t="n">
        <v>0</v>
      </c>
      <c r="EP534" s="158" t="n">
        <v>0</v>
      </c>
      <c r="EQ534" s="158" t="n">
        <v>0</v>
      </c>
      <c r="ER534" s="158" t="n">
        <v>0</v>
      </c>
      <c r="ES534" s="158" t="n">
        <v>0</v>
      </c>
      <c r="ET534" s="158" t="n">
        <v>0</v>
      </c>
      <c r="EU534" s="158" t="n">
        <v>0</v>
      </c>
      <c r="EV534" s="158" t="n">
        <v>0</v>
      </c>
      <c r="EW534" s="158" t="n">
        <v>0</v>
      </c>
      <c r="EX534" s="158" t="n">
        <v>0</v>
      </c>
      <c r="EY534" s="158" t="n">
        <v>0</v>
      </c>
      <c r="EZ534" s="158" t="n">
        <v>1900</v>
      </c>
      <c r="FA534" s="158" t="n">
        <v>1</v>
      </c>
      <c r="FB534" s="158" t="n">
        <v>1</v>
      </c>
      <c r="FC534" s="158" t="n">
        <v>1900</v>
      </c>
      <c r="FD534" s="158" t="n">
        <v>1</v>
      </c>
      <c r="FE534" s="158" t="n">
        <v>1</v>
      </c>
      <c r="FF534" s="158" t="n">
        <v>1900</v>
      </c>
      <c r="FG534" s="158" t="n">
        <v>1</v>
      </c>
      <c r="FH534" s="158" t="n">
        <v>1</v>
      </c>
      <c r="FI534" s="158" t="n">
        <v>1900</v>
      </c>
      <c r="FJ534" s="158" t="n">
        <v>1</v>
      </c>
      <c r="FK534" s="158" t="n">
        <v>1</v>
      </c>
      <c r="FL534" s="158" t="n">
        <v>1900</v>
      </c>
      <c r="FM534" s="158" t="n">
        <v>1</v>
      </c>
      <c r="FN534" s="158" t="n">
        <v>1</v>
      </c>
      <c r="FO534" s="158" t="n">
        <v>1900</v>
      </c>
      <c r="FP534" s="158" t="n">
        <v>1</v>
      </c>
      <c r="FQ534" s="158" t="n">
        <v>1</v>
      </c>
      <c r="FR534" s="158" t="n">
        <v>1900</v>
      </c>
      <c r="FS534" s="158" t="n">
        <v>1</v>
      </c>
      <c r="FT534" s="158" t="n">
        <v>1</v>
      </c>
      <c r="FU534" s="158" t="n">
        <v>1900</v>
      </c>
      <c r="FV534" s="158" t="n">
        <v>1</v>
      </c>
      <c r="FW534" s="158" t="n">
        <v>1</v>
      </c>
    </row>
    <row r="535">
      <c r="A535">
        <f>IF(F535&gt;1,A534,IF(AND(I535&lt;10,paste!A537&lt;10),RIGHT(H535,2)&amp;"0"&amp;I535&amp;"000"&amp;paste!A537,IF(AND(I535&lt;10,paste!A537&gt;=10,paste!A537&lt;100),RIGHT(H535,2)&amp;"0"&amp;I535&amp;"00"&amp;paste!A537,IF(AND(I535&lt;10,paste!A537&gt;=100,paste!A537&lt;1000),RIGHT(H535,2)&amp;"0"&amp;I535&amp;"0"&amp;paste!A537,IF(AND(I535&lt;10,paste!A537&gt;=1000),RIGHT(H535,2)&amp;"0"&amp;I535&amp;paste!A537,IF(AND(I535&gt;=10,paste!A537&lt;10),RIGHT(H535,2)&amp;I535&amp;"000"&amp;paste!A537,IF(AND(I535&gt;=10,paste!A537&gt;=10,paste!A537&lt;100),RIGHT(H535,2)&amp;I535&amp;"00"&amp;paste!A537,IF(AND(I535&gt;=10,paste!A537&gt;=100,paste!A537&lt;1000),RIGHT(H535,2)&amp;I535&amp;"0"&amp;paste!A537,RIGHT(H535,2)&amp;I535&amp;paste!A537))))))))</f>
        <v/>
      </c>
      <c r="B535">
        <f>YEAR(paste!C537)</f>
        <v/>
      </c>
      <c r="C535">
        <f>MONTH(paste!C537)</f>
        <v/>
      </c>
      <c r="D535">
        <f>DAY(paste!C537)</f>
        <v/>
      </c>
      <c r="E535" s="158" t="n">
        <v>0</v>
      </c>
      <c r="F535">
        <f>IF(AND(L535=L534,D535=D534),F534+1,1)</f>
        <v/>
      </c>
      <c r="G535" s="158" t="n">
        <v>0</v>
      </c>
      <c r="H535">
        <f>YEAR(paste!C537)</f>
        <v/>
      </c>
      <c r="I535">
        <f>MONTH(paste!C537)</f>
        <v/>
      </c>
      <c r="J535">
        <f>DAY(paste!C537)</f>
        <v/>
      </c>
      <c r="K535">
        <f>A535</f>
        <v/>
      </c>
      <c r="L535">
        <f>IF(ISBLANK(VLOOKUP(paste!J537,'得意先名 (2)'!$B$3:$F$2005,5,FALSE)),paste!P537,IFERROR(VLOOKUP(paste!J537,'得意先名 (2)'!$B$3:$F$2005,5,FALSE),"ZZZZZZZZZZZ"))</f>
        <v/>
      </c>
      <c r="M535">
        <f>IF(L535="ZZZZZZZZZZZ",paste!J537&amp;paste!K537&amp; "  :   "&amp;paste!M537&amp; "  :   "&amp;paste!P537,"")</f>
        <v/>
      </c>
      <c r="O535" s="158" t="n"/>
      <c r="P535">
        <f>VLOOKUP(L535,'L_User+EndUser'!$C$2:$K$500,8,FALSE)</f>
        <v/>
      </c>
      <c r="Q535">
        <f>VLOOKUP(L535,'L_User+EndUser'!$C$2:$K$500,9,FALSE)</f>
        <v/>
      </c>
      <c r="R535" s="158" t="n"/>
      <c r="T535" s="158" t="n"/>
      <c r="V535" s="158" t="n"/>
      <c r="AB535">
        <f>paste!J537</f>
        <v/>
      </c>
      <c r="AC535">
        <f>L535</f>
        <v/>
      </c>
      <c r="AO535">
        <f>YEAR(paste!O537)</f>
        <v/>
      </c>
      <c r="AP535">
        <f>MONTH(paste!O537)</f>
        <v/>
      </c>
      <c r="AQ535">
        <f>DAY(paste!O537)</f>
        <v/>
      </c>
      <c r="BD535">
        <f>IF(paste!L537="","",paste!L537)</f>
        <v/>
      </c>
      <c r="BM535" t="n">
        <v>1</v>
      </c>
      <c r="BN535">
        <f>VLOOKUP(paste!E537,L_Product!$A$2:$B$2001,2,FALSE)</f>
        <v/>
      </c>
      <c r="BO535" s="21" t="n"/>
      <c r="BT535" t="n">
        <v>2</v>
      </c>
      <c r="BU535">
        <f>IF($BM$2=1,2,IF($BM$2=18,1))</f>
        <v/>
      </c>
      <c r="BV535">
        <f>IF($BM$2=1,0,IF($BM$2=18,1))</f>
        <v/>
      </c>
      <c r="BW535" t="n">
        <v>2</v>
      </c>
      <c r="BX535" t="n">
        <v>0</v>
      </c>
      <c r="BY535" t="n">
        <v>3</v>
      </c>
      <c r="BZ535">
        <f>VLOOKUP(BN535,L_Product!$B$2:$Z$2001,14,FALSE)</f>
        <v/>
      </c>
      <c r="CA535">
        <f>paste!H537</f>
        <v/>
      </c>
      <c r="CB535">
        <f>BZ535*CA535</f>
        <v/>
      </c>
      <c r="CN535" s="158" t="n">
        <v>1</v>
      </c>
      <c r="CO535" s="158" t="n">
        <v>1</v>
      </c>
      <c r="CP535" s="158" t="n">
        <v>1</v>
      </c>
      <c r="CQ535" s="158" t="n">
        <v>1</v>
      </c>
      <c r="CR535" s="158" t="n">
        <v>1</v>
      </c>
      <c r="CS535" s="158" t="n">
        <v>0</v>
      </c>
      <c r="CT535" s="158" t="n">
        <v>0</v>
      </c>
      <c r="CU535" s="158" t="n">
        <v>0</v>
      </c>
      <c r="CV535" s="158" t="n">
        <v>0</v>
      </c>
      <c r="CW535" s="158" t="n">
        <v>0</v>
      </c>
      <c r="CX535">
        <f>B535</f>
        <v/>
      </c>
      <c r="CY535">
        <f>C535</f>
        <v/>
      </c>
      <c r="CZ535">
        <f>D535</f>
        <v/>
      </c>
      <c r="DA535" s="158" t="n">
        <v>1900</v>
      </c>
      <c r="DB535" s="158" t="n">
        <v>1</v>
      </c>
      <c r="DC535" s="158" t="n">
        <v>1</v>
      </c>
      <c r="DD535" s="158" t="n">
        <v>1900</v>
      </c>
      <c r="DE535" s="158" t="n">
        <v>1</v>
      </c>
      <c r="DF535" s="158" t="n">
        <v>1</v>
      </c>
      <c r="DG535" s="158" t="n">
        <v>1900</v>
      </c>
      <c r="DH535" s="158" t="n">
        <v>1</v>
      </c>
      <c r="DI535" s="158" t="n">
        <v>1</v>
      </c>
      <c r="DJ535" s="158" t="n">
        <v>1900</v>
      </c>
      <c r="DK535" s="158" t="n">
        <v>1</v>
      </c>
      <c r="DL535" s="158" t="n">
        <v>1</v>
      </c>
      <c r="DR535" s="158" t="n">
        <v>2</v>
      </c>
      <c r="DS535" s="158" t="n">
        <v>1</v>
      </c>
      <c r="DT535" s="158" t="n">
        <v>2</v>
      </c>
      <c r="DU535" s="158" t="n">
        <v>1</v>
      </c>
      <c r="DV535" s="158" t="n">
        <v>3</v>
      </c>
      <c r="DW535" s="158" t="n">
        <v>1</v>
      </c>
      <c r="DX535" s="158" t="n">
        <v>3</v>
      </c>
      <c r="DY535" s="158" t="n">
        <v>0</v>
      </c>
      <c r="DZ535" s="158" t="n">
        <v>0</v>
      </c>
      <c r="EA535" s="158" t="n">
        <v>0</v>
      </c>
      <c r="EB535" s="158" t="n">
        <v>0</v>
      </c>
      <c r="EC535" s="158" t="n">
        <v>0</v>
      </c>
      <c r="ED535" s="158" t="n">
        <v>0</v>
      </c>
      <c r="EE535" s="158" t="n">
        <v>0</v>
      </c>
      <c r="EF535" s="158" t="n">
        <v>0</v>
      </c>
      <c r="EG535" s="158" t="n">
        <v>0</v>
      </c>
      <c r="EH535" s="158" t="n">
        <v>0</v>
      </c>
      <c r="EI535" s="158" t="n">
        <v>0</v>
      </c>
      <c r="EJ535" s="158" t="n">
        <v>0</v>
      </c>
      <c r="EK535" s="158" t="n">
        <v>0</v>
      </c>
      <c r="EL535" s="158" t="n">
        <v>0</v>
      </c>
      <c r="EM535" s="158" t="n">
        <v>0</v>
      </c>
      <c r="EN535" s="158" t="n">
        <v>0</v>
      </c>
      <c r="EO535" s="158" t="n">
        <v>0</v>
      </c>
      <c r="EP535" s="158" t="n">
        <v>0</v>
      </c>
      <c r="EQ535" s="158" t="n">
        <v>0</v>
      </c>
      <c r="ER535" s="158" t="n">
        <v>0</v>
      </c>
      <c r="ES535" s="158" t="n">
        <v>0</v>
      </c>
      <c r="ET535" s="158" t="n">
        <v>0</v>
      </c>
      <c r="EU535" s="158" t="n">
        <v>0</v>
      </c>
      <c r="EV535" s="158" t="n">
        <v>0</v>
      </c>
      <c r="EW535" s="158" t="n">
        <v>0</v>
      </c>
      <c r="EX535" s="158" t="n">
        <v>0</v>
      </c>
      <c r="EY535" s="158" t="n">
        <v>0</v>
      </c>
      <c r="EZ535" s="158" t="n">
        <v>1900</v>
      </c>
      <c r="FA535" s="158" t="n">
        <v>1</v>
      </c>
      <c r="FB535" s="158" t="n">
        <v>1</v>
      </c>
      <c r="FC535" s="158" t="n">
        <v>1900</v>
      </c>
      <c r="FD535" s="158" t="n">
        <v>1</v>
      </c>
      <c r="FE535" s="158" t="n">
        <v>1</v>
      </c>
      <c r="FF535" s="158" t="n">
        <v>1900</v>
      </c>
      <c r="FG535" s="158" t="n">
        <v>1</v>
      </c>
      <c r="FH535" s="158" t="n">
        <v>1</v>
      </c>
      <c r="FI535" s="158" t="n">
        <v>1900</v>
      </c>
      <c r="FJ535" s="158" t="n">
        <v>1</v>
      </c>
      <c r="FK535" s="158" t="n">
        <v>1</v>
      </c>
      <c r="FL535" s="158" t="n">
        <v>1900</v>
      </c>
      <c r="FM535" s="158" t="n">
        <v>1</v>
      </c>
      <c r="FN535" s="158" t="n">
        <v>1</v>
      </c>
      <c r="FO535" s="158" t="n">
        <v>1900</v>
      </c>
      <c r="FP535" s="158" t="n">
        <v>1</v>
      </c>
      <c r="FQ535" s="158" t="n">
        <v>1</v>
      </c>
      <c r="FR535" s="158" t="n">
        <v>1900</v>
      </c>
      <c r="FS535" s="158" t="n">
        <v>1</v>
      </c>
      <c r="FT535" s="158" t="n">
        <v>1</v>
      </c>
      <c r="FU535" s="158" t="n">
        <v>1900</v>
      </c>
      <c r="FV535" s="158" t="n">
        <v>1</v>
      </c>
      <c r="FW535" s="158" t="n">
        <v>1</v>
      </c>
    </row>
    <row r="536">
      <c r="A536">
        <f>IF(F536&gt;1,A535,IF(AND(I536&lt;10,paste!A538&lt;10),RIGHT(H536,2)&amp;"0"&amp;I536&amp;"000"&amp;paste!A538,IF(AND(I536&lt;10,paste!A538&gt;=10,paste!A538&lt;100),RIGHT(H536,2)&amp;"0"&amp;I536&amp;"00"&amp;paste!A538,IF(AND(I536&lt;10,paste!A538&gt;=100,paste!A538&lt;1000),RIGHT(H536,2)&amp;"0"&amp;I536&amp;"0"&amp;paste!A538,IF(AND(I536&lt;10,paste!A538&gt;=1000),RIGHT(H536,2)&amp;"0"&amp;I536&amp;paste!A538,IF(AND(I536&gt;=10,paste!A538&lt;10),RIGHT(H536,2)&amp;I536&amp;"000"&amp;paste!A538,IF(AND(I536&gt;=10,paste!A538&gt;=10,paste!A538&lt;100),RIGHT(H536,2)&amp;I536&amp;"00"&amp;paste!A538,IF(AND(I536&gt;=10,paste!A538&gt;=100,paste!A538&lt;1000),RIGHT(H536,2)&amp;I536&amp;"0"&amp;paste!A538,RIGHT(H536,2)&amp;I536&amp;paste!A538))))))))</f>
        <v/>
      </c>
      <c r="B536">
        <f>YEAR(paste!C538)</f>
        <v/>
      </c>
      <c r="C536">
        <f>MONTH(paste!C538)</f>
        <v/>
      </c>
      <c r="D536">
        <f>DAY(paste!C538)</f>
        <v/>
      </c>
      <c r="E536" s="158" t="n">
        <v>0</v>
      </c>
      <c r="F536">
        <f>IF(AND(L536=L535,D536=D535),F535+1,1)</f>
        <v/>
      </c>
      <c r="G536" s="158" t="n">
        <v>0</v>
      </c>
      <c r="H536">
        <f>YEAR(paste!C538)</f>
        <v/>
      </c>
      <c r="I536">
        <f>MONTH(paste!C538)</f>
        <v/>
      </c>
      <c r="J536">
        <f>DAY(paste!C538)</f>
        <v/>
      </c>
      <c r="K536">
        <f>A536</f>
        <v/>
      </c>
      <c r="L536">
        <f>IF(ISBLANK(VLOOKUP(paste!J538,'得意先名 (2)'!$B$3:$F$2005,5,FALSE)),paste!P538,IFERROR(VLOOKUP(paste!J538,'得意先名 (2)'!$B$3:$F$2005,5,FALSE),"ZZZZZZZZZZZ"))</f>
        <v/>
      </c>
      <c r="M536">
        <f>IF(L536="ZZZZZZZZZZZ",paste!J538&amp;paste!K538&amp; "  :   "&amp;paste!M538&amp; "  :   "&amp;paste!P538,"")</f>
        <v/>
      </c>
      <c r="O536" s="158" t="n"/>
      <c r="P536">
        <f>VLOOKUP(L536,'L_User+EndUser'!$C$2:$K$500,8,FALSE)</f>
        <v/>
      </c>
      <c r="Q536">
        <f>VLOOKUP(L536,'L_User+EndUser'!$C$2:$K$500,9,FALSE)</f>
        <v/>
      </c>
      <c r="R536" s="158" t="n"/>
      <c r="T536" s="158" t="n"/>
      <c r="V536" s="158" t="n"/>
      <c r="AB536">
        <f>paste!J538</f>
        <v/>
      </c>
      <c r="AC536">
        <f>L536</f>
        <v/>
      </c>
      <c r="AO536">
        <f>YEAR(paste!O538)</f>
        <v/>
      </c>
      <c r="AP536">
        <f>MONTH(paste!O538)</f>
        <v/>
      </c>
      <c r="AQ536">
        <f>DAY(paste!O538)</f>
        <v/>
      </c>
      <c r="BD536">
        <f>IF(paste!L538="","",paste!L538)</f>
        <v/>
      </c>
      <c r="BM536" t="n">
        <v>1</v>
      </c>
      <c r="BN536">
        <f>VLOOKUP(paste!E538,L_Product!$A$2:$B$2001,2,FALSE)</f>
        <v/>
      </c>
      <c r="BO536" s="21" t="n"/>
      <c r="BT536" t="n">
        <v>2</v>
      </c>
      <c r="BU536">
        <f>IF($BM$2=1,2,IF($BM$2=18,1))</f>
        <v/>
      </c>
      <c r="BV536">
        <f>IF($BM$2=1,0,IF($BM$2=18,1))</f>
        <v/>
      </c>
      <c r="BW536" t="n">
        <v>2</v>
      </c>
      <c r="BX536" t="n">
        <v>0</v>
      </c>
      <c r="BY536" t="n">
        <v>3</v>
      </c>
      <c r="BZ536">
        <f>VLOOKUP(BN536,L_Product!$B$2:$Z$2001,14,FALSE)</f>
        <v/>
      </c>
      <c r="CA536">
        <f>paste!H538</f>
        <v/>
      </c>
      <c r="CB536">
        <f>BZ536*CA536</f>
        <v/>
      </c>
      <c r="CN536" s="158" t="n">
        <v>1</v>
      </c>
      <c r="CO536" s="158" t="n">
        <v>1</v>
      </c>
      <c r="CP536" s="158" t="n">
        <v>1</v>
      </c>
      <c r="CQ536" s="158" t="n">
        <v>1</v>
      </c>
      <c r="CR536" s="158" t="n">
        <v>1</v>
      </c>
      <c r="CS536" s="158" t="n">
        <v>0</v>
      </c>
      <c r="CT536" s="158" t="n">
        <v>0</v>
      </c>
      <c r="CU536" s="158" t="n">
        <v>0</v>
      </c>
      <c r="CV536" s="158" t="n">
        <v>0</v>
      </c>
      <c r="CW536" s="158" t="n">
        <v>0</v>
      </c>
      <c r="CX536">
        <f>B536</f>
        <v/>
      </c>
      <c r="CY536">
        <f>C536</f>
        <v/>
      </c>
      <c r="CZ536">
        <f>D536</f>
        <v/>
      </c>
      <c r="DA536" s="158" t="n">
        <v>1900</v>
      </c>
      <c r="DB536" s="158" t="n">
        <v>1</v>
      </c>
      <c r="DC536" s="158" t="n">
        <v>1</v>
      </c>
      <c r="DD536" s="158" t="n">
        <v>1900</v>
      </c>
      <c r="DE536" s="158" t="n">
        <v>1</v>
      </c>
      <c r="DF536" s="158" t="n">
        <v>1</v>
      </c>
      <c r="DG536" s="158" t="n">
        <v>1900</v>
      </c>
      <c r="DH536" s="158" t="n">
        <v>1</v>
      </c>
      <c r="DI536" s="158" t="n">
        <v>1</v>
      </c>
      <c r="DJ536" s="158" t="n">
        <v>1900</v>
      </c>
      <c r="DK536" s="158" t="n">
        <v>1</v>
      </c>
      <c r="DL536" s="158" t="n">
        <v>1</v>
      </c>
      <c r="DR536" s="158" t="n">
        <v>2</v>
      </c>
      <c r="DS536" s="158" t="n">
        <v>1</v>
      </c>
      <c r="DT536" s="158" t="n">
        <v>2</v>
      </c>
      <c r="DU536" s="158" t="n">
        <v>1</v>
      </c>
      <c r="DV536" s="158" t="n">
        <v>3</v>
      </c>
      <c r="DW536" s="158" t="n">
        <v>1</v>
      </c>
      <c r="DX536" s="158" t="n">
        <v>3</v>
      </c>
      <c r="DY536" s="158" t="n">
        <v>0</v>
      </c>
      <c r="DZ536" s="158" t="n">
        <v>0</v>
      </c>
      <c r="EA536" s="158" t="n">
        <v>0</v>
      </c>
      <c r="EB536" s="158" t="n">
        <v>0</v>
      </c>
      <c r="EC536" s="158" t="n">
        <v>0</v>
      </c>
      <c r="ED536" s="158" t="n">
        <v>0</v>
      </c>
      <c r="EE536" s="158" t="n">
        <v>0</v>
      </c>
      <c r="EF536" s="158" t="n">
        <v>0</v>
      </c>
      <c r="EG536" s="158" t="n">
        <v>0</v>
      </c>
      <c r="EH536" s="158" t="n">
        <v>0</v>
      </c>
      <c r="EI536" s="158" t="n">
        <v>0</v>
      </c>
      <c r="EJ536" s="158" t="n">
        <v>0</v>
      </c>
      <c r="EK536" s="158" t="n">
        <v>0</v>
      </c>
      <c r="EL536" s="158" t="n">
        <v>0</v>
      </c>
      <c r="EM536" s="158" t="n">
        <v>0</v>
      </c>
      <c r="EN536" s="158" t="n">
        <v>0</v>
      </c>
      <c r="EO536" s="158" t="n">
        <v>0</v>
      </c>
      <c r="EP536" s="158" t="n">
        <v>0</v>
      </c>
      <c r="EQ536" s="158" t="n">
        <v>0</v>
      </c>
      <c r="ER536" s="158" t="n">
        <v>0</v>
      </c>
      <c r="ES536" s="158" t="n">
        <v>0</v>
      </c>
      <c r="ET536" s="158" t="n">
        <v>0</v>
      </c>
      <c r="EU536" s="158" t="n">
        <v>0</v>
      </c>
      <c r="EV536" s="158" t="n">
        <v>0</v>
      </c>
      <c r="EW536" s="158" t="n">
        <v>0</v>
      </c>
      <c r="EX536" s="158" t="n">
        <v>0</v>
      </c>
      <c r="EY536" s="158" t="n">
        <v>0</v>
      </c>
      <c r="EZ536" s="158" t="n">
        <v>1900</v>
      </c>
      <c r="FA536" s="158" t="n">
        <v>1</v>
      </c>
      <c r="FB536" s="158" t="n">
        <v>1</v>
      </c>
      <c r="FC536" s="158" t="n">
        <v>1900</v>
      </c>
      <c r="FD536" s="158" t="n">
        <v>1</v>
      </c>
      <c r="FE536" s="158" t="n">
        <v>1</v>
      </c>
      <c r="FF536" s="158" t="n">
        <v>1900</v>
      </c>
      <c r="FG536" s="158" t="n">
        <v>1</v>
      </c>
      <c r="FH536" s="158" t="n">
        <v>1</v>
      </c>
      <c r="FI536" s="158" t="n">
        <v>1900</v>
      </c>
      <c r="FJ536" s="158" t="n">
        <v>1</v>
      </c>
      <c r="FK536" s="158" t="n">
        <v>1</v>
      </c>
      <c r="FL536" s="158" t="n">
        <v>1900</v>
      </c>
      <c r="FM536" s="158" t="n">
        <v>1</v>
      </c>
      <c r="FN536" s="158" t="n">
        <v>1</v>
      </c>
      <c r="FO536" s="158" t="n">
        <v>1900</v>
      </c>
      <c r="FP536" s="158" t="n">
        <v>1</v>
      </c>
      <c r="FQ536" s="158" t="n">
        <v>1</v>
      </c>
      <c r="FR536" s="158" t="n">
        <v>1900</v>
      </c>
      <c r="FS536" s="158" t="n">
        <v>1</v>
      </c>
      <c r="FT536" s="158" t="n">
        <v>1</v>
      </c>
      <c r="FU536" s="158" t="n">
        <v>1900</v>
      </c>
      <c r="FV536" s="158" t="n">
        <v>1</v>
      </c>
      <c r="FW536" s="158" t="n">
        <v>1</v>
      </c>
    </row>
    <row r="537">
      <c r="A537">
        <f>IF(F537&gt;1,A536,IF(AND(I537&lt;10,paste!A539&lt;10),RIGHT(H537,2)&amp;"0"&amp;I537&amp;"000"&amp;paste!A539,IF(AND(I537&lt;10,paste!A539&gt;=10,paste!A539&lt;100),RIGHT(H537,2)&amp;"0"&amp;I537&amp;"00"&amp;paste!A539,IF(AND(I537&lt;10,paste!A539&gt;=100,paste!A539&lt;1000),RIGHT(H537,2)&amp;"0"&amp;I537&amp;"0"&amp;paste!A539,IF(AND(I537&lt;10,paste!A539&gt;=1000),RIGHT(H537,2)&amp;"0"&amp;I537&amp;paste!A539,IF(AND(I537&gt;=10,paste!A539&lt;10),RIGHT(H537,2)&amp;I537&amp;"000"&amp;paste!A539,IF(AND(I537&gt;=10,paste!A539&gt;=10,paste!A539&lt;100),RIGHT(H537,2)&amp;I537&amp;"00"&amp;paste!A539,IF(AND(I537&gt;=10,paste!A539&gt;=100,paste!A539&lt;1000),RIGHT(H537,2)&amp;I537&amp;"0"&amp;paste!A539,RIGHT(H537,2)&amp;I537&amp;paste!A539))))))))</f>
        <v/>
      </c>
      <c r="B537">
        <f>YEAR(paste!C539)</f>
        <v/>
      </c>
      <c r="C537">
        <f>MONTH(paste!C539)</f>
        <v/>
      </c>
      <c r="D537">
        <f>DAY(paste!C539)</f>
        <v/>
      </c>
      <c r="E537" s="158" t="n">
        <v>0</v>
      </c>
      <c r="F537">
        <f>IF(AND(L537=L536,D537=D536),F536+1,1)</f>
        <v/>
      </c>
      <c r="G537" s="158" t="n">
        <v>0</v>
      </c>
      <c r="H537">
        <f>YEAR(paste!C539)</f>
        <v/>
      </c>
      <c r="I537">
        <f>MONTH(paste!C539)</f>
        <v/>
      </c>
      <c r="J537">
        <f>DAY(paste!C539)</f>
        <v/>
      </c>
      <c r="K537">
        <f>A537</f>
        <v/>
      </c>
      <c r="L537">
        <f>IF(ISBLANK(VLOOKUP(paste!J539,'得意先名 (2)'!$B$3:$F$2005,5,FALSE)),paste!P539,IFERROR(VLOOKUP(paste!J539,'得意先名 (2)'!$B$3:$F$2005,5,FALSE),"ZZZZZZZZZZZ"))</f>
        <v/>
      </c>
      <c r="M537">
        <f>IF(L537="ZZZZZZZZZZZ",paste!J539&amp;paste!K539&amp; "  :   "&amp;paste!M539&amp; "  :   "&amp;paste!P539,"")</f>
        <v/>
      </c>
      <c r="O537" s="158" t="n"/>
      <c r="P537">
        <f>VLOOKUP(L537,'L_User+EndUser'!$C$2:$K$500,8,FALSE)</f>
        <v/>
      </c>
      <c r="Q537">
        <f>VLOOKUP(L537,'L_User+EndUser'!$C$2:$K$500,9,FALSE)</f>
        <v/>
      </c>
      <c r="R537" s="158" t="n"/>
      <c r="T537" s="158" t="n"/>
      <c r="V537" s="158" t="n"/>
      <c r="AB537">
        <f>paste!J539</f>
        <v/>
      </c>
      <c r="AC537">
        <f>L537</f>
        <v/>
      </c>
      <c r="AO537">
        <f>YEAR(paste!O539)</f>
        <v/>
      </c>
      <c r="AP537">
        <f>MONTH(paste!O539)</f>
        <v/>
      </c>
      <c r="AQ537">
        <f>DAY(paste!O539)</f>
        <v/>
      </c>
      <c r="BD537">
        <f>IF(paste!L539="","",paste!L539)</f>
        <v/>
      </c>
      <c r="BM537" t="n">
        <v>1</v>
      </c>
      <c r="BN537">
        <f>VLOOKUP(paste!E539,L_Product!$A$2:$B$2001,2,FALSE)</f>
        <v/>
      </c>
      <c r="BO537" s="21" t="n"/>
      <c r="BT537" t="n">
        <v>2</v>
      </c>
      <c r="BU537">
        <f>IF($BM$2=1,2,IF($BM$2=18,1))</f>
        <v/>
      </c>
      <c r="BV537">
        <f>IF($BM$2=1,0,IF($BM$2=18,1))</f>
        <v/>
      </c>
      <c r="BW537" t="n">
        <v>2</v>
      </c>
      <c r="BX537" t="n">
        <v>0</v>
      </c>
      <c r="BY537" t="n">
        <v>3</v>
      </c>
      <c r="BZ537">
        <f>VLOOKUP(BN537,L_Product!$B$2:$Z$2001,14,FALSE)</f>
        <v/>
      </c>
      <c r="CA537">
        <f>paste!H539</f>
        <v/>
      </c>
      <c r="CB537">
        <f>BZ537*CA537</f>
        <v/>
      </c>
      <c r="CN537" s="158" t="n">
        <v>1</v>
      </c>
      <c r="CO537" s="158" t="n">
        <v>1</v>
      </c>
      <c r="CP537" s="158" t="n">
        <v>1</v>
      </c>
      <c r="CQ537" s="158" t="n">
        <v>1</v>
      </c>
      <c r="CR537" s="158" t="n">
        <v>1</v>
      </c>
      <c r="CS537" s="158" t="n">
        <v>0</v>
      </c>
      <c r="CT537" s="158" t="n">
        <v>0</v>
      </c>
      <c r="CU537" s="158" t="n">
        <v>0</v>
      </c>
      <c r="CV537" s="158" t="n">
        <v>0</v>
      </c>
      <c r="CW537" s="158" t="n">
        <v>0</v>
      </c>
      <c r="CX537">
        <f>B537</f>
        <v/>
      </c>
      <c r="CY537">
        <f>C537</f>
        <v/>
      </c>
      <c r="CZ537">
        <f>D537</f>
        <v/>
      </c>
      <c r="DA537" s="158" t="n">
        <v>1900</v>
      </c>
      <c r="DB537" s="158" t="n">
        <v>1</v>
      </c>
      <c r="DC537" s="158" t="n">
        <v>1</v>
      </c>
      <c r="DD537" s="158" t="n">
        <v>1900</v>
      </c>
      <c r="DE537" s="158" t="n">
        <v>1</v>
      </c>
      <c r="DF537" s="158" t="n">
        <v>1</v>
      </c>
      <c r="DG537" s="158" t="n">
        <v>1900</v>
      </c>
      <c r="DH537" s="158" t="n">
        <v>1</v>
      </c>
      <c r="DI537" s="158" t="n">
        <v>1</v>
      </c>
      <c r="DJ537" s="158" t="n">
        <v>1900</v>
      </c>
      <c r="DK537" s="158" t="n">
        <v>1</v>
      </c>
      <c r="DL537" s="158" t="n">
        <v>1</v>
      </c>
      <c r="DR537" s="158" t="n">
        <v>2</v>
      </c>
      <c r="DS537" s="158" t="n">
        <v>1</v>
      </c>
      <c r="DT537" s="158" t="n">
        <v>2</v>
      </c>
      <c r="DU537" s="158" t="n">
        <v>1</v>
      </c>
      <c r="DV537" s="158" t="n">
        <v>3</v>
      </c>
      <c r="DW537" s="158" t="n">
        <v>1</v>
      </c>
      <c r="DX537" s="158" t="n">
        <v>3</v>
      </c>
      <c r="DY537" s="158" t="n">
        <v>0</v>
      </c>
      <c r="DZ537" s="158" t="n">
        <v>0</v>
      </c>
      <c r="EA537" s="158" t="n">
        <v>0</v>
      </c>
      <c r="EB537" s="158" t="n">
        <v>0</v>
      </c>
      <c r="EC537" s="158" t="n">
        <v>0</v>
      </c>
      <c r="ED537" s="158" t="n">
        <v>0</v>
      </c>
      <c r="EE537" s="158" t="n">
        <v>0</v>
      </c>
      <c r="EF537" s="158" t="n">
        <v>0</v>
      </c>
      <c r="EG537" s="158" t="n">
        <v>0</v>
      </c>
      <c r="EH537" s="158" t="n">
        <v>0</v>
      </c>
      <c r="EI537" s="158" t="n">
        <v>0</v>
      </c>
      <c r="EJ537" s="158" t="n">
        <v>0</v>
      </c>
      <c r="EK537" s="158" t="n">
        <v>0</v>
      </c>
      <c r="EL537" s="158" t="n">
        <v>0</v>
      </c>
      <c r="EM537" s="158" t="n">
        <v>0</v>
      </c>
      <c r="EN537" s="158" t="n">
        <v>0</v>
      </c>
      <c r="EO537" s="158" t="n">
        <v>0</v>
      </c>
      <c r="EP537" s="158" t="n">
        <v>0</v>
      </c>
      <c r="EQ537" s="158" t="n">
        <v>0</v>
      </c>
      <c r="ER537" s="158" t="n">
        <v>0</v>
      </c>
      <c r="ES537" s="158" t="n">
        <v>0</v>
      </c>
      <c r="ET537" s="158" t="n">
        <v>0</v>
      </c>
      <c r="EU537" s="158" t="n">
        <v>0</v>
      </c>
      <c r="EV537" s="158" t="n">
        <v>0</v>
      </c>
      <c r="EW537" s="158" t="n">
        <v>0</v>
      </c>
      <c r="EX537" s="158" t="n">
        <v>0</v>
      </c>
      <c r="EY537" s="158" t="n">
        <v>0</v>
      </c>
      <c r="EZ537" s="158" t="n">
        <v>1900</v>
      </c>
      <c r="FA537" s="158" t="n">
        <v>1</v>
      </c>
      <c r="FB537" s="158" t="n">
        <v>1</v>
      </c>
      <c r="FC537" s="158" t="n">
        <v>1900</v>
      </c>
      <c r="FD537" s="158" t="n">
        <v>1</v>
      </c>
      <c r="FE537" s="158" t="n">
        <v>1</v>
      </c>
      <c r="FF537" s="158" t="n">
        <v>1900</v>
      </c>
      <c r="FG537" s="158" t="n">
        <v>1</v>
      </c>
      <c r="FH537" s="158" t="n">
        <v>1</v>
      </c>
      <c r="FI537" s="158" t="n">
        <v>1900</v>
      </c>
      <c r="FJ537" s="158" t="n">
        <v>1</v>
      </c>
      <c r="FK537" s="158" t="n">
        <v>1</v>
      </c>
      <c r="FL537" s="158" t="n">
        <v>1900</v>
      </c>
      <c r="FM537" s="158" t="n">
        <v>1</v>
      </c>
      <c r="FN537" s="158" t="n">
        <v>1</v>
      </c>
      <c r="FO537" s="158" t="n">
        <v>1900</v>
      </c>
      <c r="FP537" s="158" t="n">
        <v>1</v>
      </c>
      <c r="FQ537" s="158" t="n">
        <v>1</v>
      </c>
      <c r="FR537" s="158" t="n">
        <v>1900</v>
      </c>
      <c r="FS537" s="158" t="n">
        <v>1</v>
      </c>
      <c r="FT537" s="158" t="n">
        <v>1</v>
      </c>
      <c r="FU537" s="158" t="n">
        <v>1900</v>
      </c>
      <c r="FV537" s="158" t="n">
        <v>1</v>
      </c>
      <c r="FW537" s="158" t="n">
        <v>1</v>
      </c>
    </row>
    <row r="538">
      <c r="A538">
        <f>IF(F538&gt;1,A537,IF(AND(I538&lt;10,paste!A540&lt;10),RIGHT(H538,2)&amp;"0"&amp;I538&amp;"000"&amp;paste!A540,IF(AND(I538&lt;10,paste!A540&gt;=10,paste!A540&lt;100),RIGHT(H538,2)&amp;"0"&amp;I538&amp;"00"&amp;paste!A540,IF(AND(I538&lt;10,paste!A540&gt;=100,paste!A540&lt;1000),RIGHT(H538,2)&amp;"0"&amp;I538&amp;"0"&amp;paste!A540,IF(AND(I538&lt;10,paste!A540&gt;=1000),RIGHT(H538,2)&amp;"0"&amp;I538&amp;paste!A540,IF(AND(I538&gt;=10,paste!A540&lt;10),RIGHT(H538,2)&amp;I538&amp;"000"&amp;paste!A540,IF(AND(I538&gt;=10,paste!A540&gt;=10,paste!A540&lt;100),RIGHT(H538,2)&amp;I538&amp;"00"&amp;paste!A540,IF(AND(I538&gt;=10,paste!A540&gt;=100,paste!A540&lt;1000),RIGHT(H538,2)&amp;I538&amp;"0"&amp;paste!A540,RIGHT(H538,2)&amp;I538&amp;paste!A540))))))))</f>
        <v/>
      </c>
      <c r="B538">
        <f>YEAR(paste!C540)</f>
        <v/>
      </c>
      <c r="C538">
        <f>MONTH(paste!C540)</f>
        <v/>
      </c>
      <c r="D538">
        <f>DAY(paste!C540)</f>
        <v/>
      </c>
      <c r="E538" s="158" t="n">
        <v>0</v>
      </c>
      <c r="F538">
        <f>IF(AND(L538=L537,D538=D537),F537+1,1)</f>
        <v/>
      </c>
      <c r="G538" s="158" t="n">
        <v>0</v>
      </c>
      <c r="H538">
        <f>YEAR(paste!C540)</f>
        <v/>
      </c>
      <c r="I538">
        <f>MONTH(paste!C540)</f>
        <v/>
      </c>
      <c r="J538">
        <f>DAY(paste!C540)</f>
        <v/>
      </c>
      <c r="K538">
        <f>A538</f>
        <v/>
      </c>
      <c r="L538">
        <f>IF(ISBLANK(VLOOKUP(paste!J540,'得意先名 (2)'!$B$3:$F$2005,5,FALSE)),paste!P540,IFERROR(VLOOKUP(paste!J540,'得意先名 (2)'!$B$3:$F$2005,5,FALSE),"ZZZZZZZZZZZ"))</f>
        <v/>
      </c>
      <c r="M538">
        <f>IF(L538="ZZZZZZZZZZZ",paste!J540&amp;paste!K540&amp; "  :   "&amp;paste!M540&amp; "  :   "&amp;paste!P540,"")</f>
        <v/>
      </c>
      <c r="O538" s="158" t="n"/>
      <c r="P538">
        <f>VLOOKUP(L538,'L_User+EndUser'!$C$2:$K$500,8,FALSE)</f>
        <v/>
      </c>
      <c r="Q538">
        <f>VLOOKUP(L538,'L_User+EndUser'!$C$2:$K$500,9,FALSE)</f>
        <v/>
      </c>
      <c r="R538" s="158" t="n"/>
      <c r="T538" s="158" t="n"/>
      <c r="V538" s="158" t="n"/>
      <c r="AB538">
        <f>paste!J540</f>
        <v/>
      </c>
      <c r="AC538">
        <f>L538</f>
        <v/>
      </c>
      <c r="AO538">
        <f>YEAR(paste!O540)</f>
        <v/>
      </c>
      <c r="AP538">
        <f>MONTH(paste!O540)</f>
        <v/>
      </c>
      <c r="AQ538">
        <f>DAY(paste!O540)</f>
        <v/>
      </c>
      <c r="BD538">
        <f>IF(paste!L540="","",paste!L540)</f>
        <v/>
      </c>
      <c r="BM538" t="n">
        <v>1</v>
      </c>
      <c r="BN538">
        <f>VLOOKUP(paste!E540,L_Product!$A$2:$B$2001,2,FALSE)</f>
        <v/>
      </c>
      <c r="BO538" s="21" t="n"/>
      <c r="BT538" t="n">
        <v>2</v>
      </c>
      <c r="BU538">
        <f>IF($BM$2=1,2,IF($BM$2=18,1))</f>
        <v/>
      </c>
      <c r="BV538">
        <f>IF($BM$2=1,0,IF($BM$2=18,1))</f>
        <v/>
      </c>
      <c r="BW538" t="n">
        <v>2</v>
      </c>
      <c r="BX538" t="n">
        <v>0</v>
      </c>
      <c r="BY538" t="n">
        <v>3</v>
      </c>
      <c r="BZ538">
        <f>VLOOKUP(BN538,L_Product!$B$2:$Z$2001,14,FALSE)</f>
        <v/>
      </c>
      <c r="CA538">
        <f>paste!H540</f>
        <v/>
      </c>
      <c r="CB538">
        <f>BZ538*CA538</f>
        <v/>
      </c>
      <c r="CN538" s="158" t="n">
        <v>1</v>
      </c>
      <c r="CO538" s="158" t="n">
        <v>1</v>
      </c>
      <c r="CP538" s="158" t="n">
        <v>1</v>
      </c>
      <c r="CQ538" s="158" t="n">
        <v>1</v>
      </c>
      <c r="CR538" s="158" t="n">
        <v>1</v>
      </c>
      <c r="CS538" s="158" t="n">
        <v>0</v>
      </c>
      <c r="CT538" s="158" t="n">
        <v>0</v>
      </c>
      <c r="CU538" s="158" t="n">
        <v>0</v>
      </c>
      <c r="CV538" s="158" t="n">
        <v>0</v>
      </c>
      <c r="CW538" s="158" t="n">
        <v>0</v>
      </c>
      <c r="CX538">
        <f>B538</f>
        <v/>
      </c>
      <c r="CY538">
        <f>C538</f>
        <v/>
      </c>
      <c r="CZ538">
        <f>D538</f>
        <v/>
      </c>
      <c r="DA538" s="158" t="n">
        <v>1900</v>
      </c>
      <c r="DB538" s="158" t="n">
        <v>1</v>
      </c>
      <c r="DC538" s="158" t="n">
        <v>1</v>
      </c>
      <c r="DD538" s="158" t="n">
        <v>1900</v>
      </c>
      <c r="DE538" s="158" t="n">
        <v>1</v>
      </c>
      <c r="DF538" s="158" t="n">
        <v>1</v>
      </c>
      <c r="DG538" s="158" t="n">
        <v>1900</v>
      </c>
      <c r="DH538" s="158" t="n">
        <v>1</v>
      </c>
      <c r="DI538" s="158" t="n">
        <v>1</v>
      </c>
      <c r="DJ538" s="158" t="n">
        <v>1900</v>
      </c>
      <c r="DK538" s="158" t="n">
        <v>1</v>
      </c>
      <c r="DL538" s="158" t="n">
        <v>1</v>
      </c>
      <c r="DR538" s="158" t="n">
        <v>2</v>
      </c>
      <c r="DS538" s="158" t="n">
        <v>1</v>
      </c>
      <c r="DT538" s="158" t="n">
        <v>2</v>
      </c>
      <c r="DU538" s="158" t="n">
        <v>1</v>
      </c>
      <c r="DV538" s="158" t="n">
        <v>3</v>
      </c>
      <c r="DW538" s="158" t="n">
        <v>1</v>
      </c>
      <c r="DX538" s="158" t="n">
        <v>3</v>
      </c>
      <c r="DY538" s="158" t="n">
        <v>0</v>
      </c>
      <c r="DZ538" s="158" t="n">
        <v>0</v>
      </c>
      <c r="EA538" s="158" t="n">
        <v>0</v>
      </c>
      <c r="EB538" s="158" t="n">
        <v>0</v>
      </c>
      <c r="EC538" s="158" t="n">
        <v>0</v>
      </c>
      <c r="ED538" s="158" t="n">
        <v>0</v>
      </c>
      <c r="EE538" s="158" t="n">
        <v>0</v>
      </c>
      <c r="EF538" s="158" t="n">
        <v>0</v>
      </c>
      <c r="EG538" s="158" t="n">
        <v>0</v>
      </c>
      <c r="EH538" s="158" t="n">
        <v>0</v>
      </c>
      <c r="EI538" s="158" t="n">
        <v>0</v>
      </c>
      <c r="EJ538" s="158" t="n">
        <v>0</v>
      </c>
      <c r="EK538" s="158" t="n">
        <v>0</v>
      </c>
      <c r="EL538" s="158" t="n">
        <v>0</v>
      </c>
      <c r="EM538" s="158" t="n">
        <v>0</v>
      </c>
      <c r="EN538" s="158" t="n">
        <v>0</v>
      </c>
      <c r="EO538" s="158" t="n">
        <v>0</v>
      </c>
      <c r="EP538" s="158" t="n">
        <v>0</v>
      </c>
      <c r="EQ538" s="158" t="n">
        <v>0</v>
      </c>
      <c r="ER538" s="158" t="n">
        <v>0</v>
      </c>
      <c r="ES538" s="158" t="n">
        <v>0</v>
      </c>
      <c r="ET538" s="158" t="n">
        <v>0</v>
      </c>
      <c r="EU538" s="158" t="n">
        <v>0</v>
      </c>
      <c r="EV538" s="158" t="n">
        <v>0</v>
      </c>
      <c r="EW538" s="158" t="n">
        <v>0</v>
      </c>
      <c r="EX538" s="158" t="n">
        <v>0</v>
      </c>
      <c r="EY538" s="158" t="n">
        <v>0</v>
      </c>
      <c r="EZ538" s="158" t="n">
        <v>1900</v>
      </c>
      <c r="FA538" s="158" t="n">
        <v>1</v>
      </c>
      <c r="FB538" s="158" t="n">
        <v>1</v>
      </c>
      <c r="FC538" s="158" t="n">
        <v>1900</v>
      </c>
      <c r="FD538" s="158" t="n">
        <v>1</v>
      </c>
      <c r="FE538" s="158" t="n">
        <v>1</v>
      </c>
      <c r="FF538" s="158" t="n">
        <v>1900</v>
      </c>
      <c r="FG538" s="158" t="n">
        <v>1</v>
      </c>
      <c r="FH538" s="158" t="n">
        <v>1</v>
      </c>
      <c r="FI538" s="158" t="n">
        <v>1900</v>
      </c>
      <c r="FJ538" s="158" t="n">
        <v>1</v>
      </c>
      <c r="FK538" s="158" t="n">
        <v>1</v>
      </c>
      <c r="FL538" s="158" t="n">
        <v>1900</v>
      </c>
      <c r="FM538" s="158" t="n">
        <v>1</v>
      </c>
      <c r="FN538" s="158" t="n">
        <v>1</v>
      </c>
      <c r="FO538" s="158" t="n">
        <v>1900</v>
      </c>
      <c r="FP538" s="158" t="n">
        <v>1</v>
      </c>
      <c r="FQ538" s="158" t="n">
        <v>1</v>
      </c>
      <c r="FR538" s="158" t="n">
        <v>1900</v>
      </c>
      <c r="FS538" s="158" t="n">
        <v>1</v>
      </c>
      <c r="FT538" s="158" t="n">
        <v>1</v>
      </c>
      <c r="FU538" s="158" t="n">
        <v>1900</v>
      </c>
      <c r="FV538" s="158" t="n">
        <v>1</v>
      </c>
      <c r="FW538" s="158" t="n">
        <v>1</v>
      </c>
    </row>
    <row r="539">
      <c r="A539">
        <f>IF(F539&gt;1,A538,IF(AND(I539&lt;10,paste!A541&lt;10),RIGHT(H539,2)&amp;"0"&amp;I539&amp;"000"&amp;paste!A541,IF(AND(I539&lt;10,paste!A541&gt;=10,paste!A541&lt;100),RIGHT(H539,2)&amp;"0"&amp;I539&amp;"00"&amp;paste!A541,IF(AND(I539&lt;10,paste!A541&gt;=100,paste!A541&lt;1000),RIGHT(H539,2)&amp;"0"&amp;I539&amp;"0"&amp;paste!A541,IF(AND(I539&lt;10,paste!A541&gt;=1000),RIGHT(H539,2)&amp;"0"&amp;I539&amp;paste!A541,IF(AND(I539&gt;=10,paste!A541&lt;10),RIGHT(H539,2)&amp;I539&amp;"000"&amp;paste!A541,IF(AND(I539&gt;=10,paste!A541&gt;=10,paste!A541&lt;100),RIGHT(H539,2)&amp;I539&amp;"00"&amp;paste!A541,IF(AND(I539&gt;=10,paste!A541&gt;=100,paste!A541&lt;1000),RIGHT(H539,2)&amp;I539&amp;"0"&amp;paste!A541,RIGHT(H539,2)&amp;I539&amp;paste!A541))))))))</f>
        <v/>
      </c>
      <c r="B539">
        <f>YEAR(paste!C541)</f>
        <v/>
      </c>
      <c r="C539">
        <f>MONTH(paste!C541)</f>
        <v/>
      </c>
      <c r="D539">
        <f>DAY(paste!C541)</f>
        <v/>
      </c>
      <c r="E539" s="158" t="n">
        <v>0</v>
      </c>
      <c r="F539">
        <f>IF(AND(L539=L538,D539=D538),F538+1,1)</f>
        <v/>
      </c>
      <c r="G539" s="158" t="n">
        <v>0</v>
      </c>
      <c r="H539">
        <f>YEAR(paste!C541)</f>
        <v/>
      </c>
      <c r="I539">
        <f>MONTH(paste!C541)</f>
        <v/>
      </c>
      <c r="J539">
        <f>DAY(paste!C541)</f>
        <v/>
      </c>
      <c r="K539">
        <f>A539</f>
        <v/>
      </c>
      <c r="L539">
        <f>IF(ISBLANK(VLOOKUP(paste!J541,'得意先名 (2)'!$B$3:$F$2005,5,FALSE)),paste!P541,IFERROR(VLOOKUP(paste!J541,'得意先名 (2)'!$B$3:$F$2005,5,FALSE),"ZZZZZZZZZZZ"))</f>
        <v/>
      </c>
      <c r="M539">
        <f>IF(L539="ZZZZZZZZZZZ",paste!J541&amp;paste!K541&amp; "  :   "&amp;paste!M541&amp; "  :   "&amp;paste!P541,"")</f>
        <v/>
      </c>
      <c r="O539" s="158" t="n"/>
      <c r="P539">
        <f>VLOOKUP(L539,'L_User+EndUser'!$C$2:$K$500,8,FALSE)</f>
        <v/>
      </c>
      <c r="Q539">
        <f>VLOOKUP(L539,'L_User+EndUser'!$C$2:$K$500,9,FALSE)</f>
        <v/>
      </c>
      <c r="R539" s="158" t="n"/>
      <c r="T539" s="158" t="n"/>
      <c r="V539" s="158" t="n"/>
      <c r="AB539">
        <f>paste!J541</f>
        <v/>
      </c>
      <c r="AC539">
        <f>L539</f>
        <v/>
      </c>
      <c r="AO539">
        <f>YEAR(paste!O541)</f>
        <v/>
      </c>
      <c r="AP539">
        <f>MONTH(paste!O541)</f>
        <v/>
      </c>
      <c r="AQ539">
        <f>DAY(paste!O541)</f>
        <v/>
      </c>
      <c r="BD539">
        <f>IF(paste!L541="","",paste!L541)</f>
        <v/>
      </c>
      <c r="BM539" t="n">
        <v>1</v>
      </c>
      <c r="BN539">
        <f>VLOOKUP(paste!E541,L_Product!$A$2:$B$2001,2,FALSE)</f>
        <v/>
      </c>
      <c r="BO539" s="21" t="n"/>
      <c r="BT539" t="n">
        <v>2</v>
      </c>
      <c r="BU539">
        <f>IF($BM$2=1,2,IF($BM$2=18,1))</f>
        <v/>
      </c>
      <c r="BV539">
        <f>IF($BM$2=1,0,IF($BM$2=18,1))</f>
        <v/>
      </c>
      <c r="BW539" t="n">
        <v>2</v>
      </c>
      <c r="BX539" t="n">
        <v>0</v>
      </c>
      <c r="BY539" t="n">
        <v>3</v>
      </c>
      <c r="BZ539">
        <f>VLOOKUP(BN539,L_Product!$B$2:$Z$2001,14,FALSE)</f>
        <v/>
      </c>
      <c r="CA539">
        <f>paste!H541</f>
        <v/>
      </c>
      <c r="CB539">
        <f>BZ539*CA539</f>
        <v/>
      </c>
      <c r="CN539" s="158" t="n">
        <v>1</v>
      </c>
      <c r="CO539" s="158" t="n">
        <v>1</v>
      </c>
      <c r="CP539" s="158" t="n">
        <v>1</v>
      </c>
      <c r="CQ539" s="158" t="n">
        <v>1</v>
      </c>
      <c r="CR539" s="158" t="n">
        <v>1</v>
      </c>
      <c r="CS539" s="158" t="n">
        <v>0</v>
      </c>
      <c r="CT539" s="158" t="n">
        <v>0</v>
      </c>
      <c r="CU539" s="158" t="n">
        <v>0</v>
      </c>
      <c r="CV539" s="158" t="n">
        <v>0</v>
      </c>
      <c r="CW539" s="158" t="n">
        <v>0</v>
      </c>
      <c r="CX539">
        <f>B539</f>
        <v/>
      </c>
      <c r="CY539">
        <f>C539</f>
        <v/>
      </c>
      <c r="CZ539">
        <f>D539</f>
        <v/>
      </c>
      <c r="DA539" s="158" t="n">
        <v>1900</v>
      </c>
      <c r="DB539" s="158" t="n">
        <v>1</v>
      </c>
      <c r="DC539" s="158" t="n">
        <v>1</v>
      </c>
      <c r="DD539" s="158" t="n">
        <v>1900</v>
      </c>
      <c r="DE539" s="158" t="n">
        <v>1</v>
      </c>
      <c r="DF539" s="158" t="n">
        <v>1</v>
      </c>
      <c r="DG539" s="158" t="n">
        <v>1900</v>
      </c>
      <c r="DH539" s="158" t="n">
        <v>1</v>
      </c>
      <c r="DI539" s="158" t="n">
        <v>1</v>
      </c>
      <c r="DJ539" s="158" t="n">
        <v>1900</v>
      </c>
      <c r="DK539" s="158" t="n">
        <v>1</v>
      </c>
      <c r="DL539" s="158" t="n">
        <v>1</v>
      </c>
      <c r="DR539" s="158" t="n">
        <v>2</v>
      </c>
      <c r="DS539" s="158" t="n">
        <v>1</v>
      </c>
      <c r="DT539" s="158" t="n">
        <v>2</v>
      </c>
      <c r="DU539" s="158" t="n">
        <v>1</v>
      </c>
      <c r="DV539" s="158" t="n">
        <v>3</v>
      </c>
      <c r="DW539" s="158" t="n">
        <v>1</v>
      </c>
      <c r="DX539" s="158" t="n">
        <v>3</v>
      </c>
      <c r="DY539" s="158" t="n">
        <v>0</v>
      </c>
      <c r="DZ539" s="158" t="n">
        <v>0</v>
      </c>
      <c r="EA539" s="158" t="n">
        <v>0</v>
      </c>
      <c r="EB539" s="158" t="n">
        <v>0</v>
      </c>
      <c r="EC539" s="158" t="n">
        <v>0</v>
      </c>
      <c r="ED539" s="158" t="n">
        <v>0</v>
      </c>
      <c r="EE539" s="158" t="n">
        <v>0</v>
      </c>
      <c r="EF539" s="158" t="n">
        <v>0</v>
      </c>
      <c r="EG539" s="158" t="n">
        <v>0</v>
      </c>
      <c r="EH539" s="158" t="n">
        <v>0</v>
      </c>
      <c r="EI539" s="158" t="n">
        <v>0</v>
      </c>
      <c r="EJ539" s="158" t="n">
        <v>0</v>
      </c>
      <c r="EK539" s="158" t="n">
        <v>0</v>
      </c>
      <c r="EL539" s="158" t="n">
        <v>0</v>
      </c>
      <c r="EM539" s="158" t="n">
        <v>0</v>
      </c>
      <c r="EN539" s="158" t="n">
        <v>0</v>
      </c>
      <c r="EO539" s="158" t="n">
        <v>0</v>
      </c>
      <c r="EP539" s="158" t="n">
        <v>0</v>
      </c>
      <c r="EQ539" s="158" t="n">
        <v>0</v>
      </c>
      <c r="ER539" s="158" t="n">
        <v>0</v>
      </c>
      <c r="ES539" s="158" t="n">
        <v>0</v>
      </c>
      <c r="ET539" s="158" t="n">
        <v>0</v>
      </c>
      <c r="EU539" s="158" t="n">
        <v>0</v>
      </c>
      <c r="EV539" s="158" t="n">
        <v>0</v>
      </c>
      <c r="EW539" s="158" t="n">
        <v>0</v>
      </c>
      <c r="EX539" s="158" t="n">
        <v>0</v>
      </c>
      <c r="EY539" s="158" t="n">
        <v>0</v>
      </c>
      <c r="EZ539" s="158" t="n">
        <v>1900</v>
      </c>
      <c r="FA539" s="158" t="n">
        <v>1</v>
      </c>
      <c r="FB539" s="158" t="n">
        <v>1</v>
      </c>
      <c r="FC539" s="158" t="n">
        <v>1900</v>
      </c>
      <c r="FD539" s="158" t="n">
        <v>1</v>
      </c>
      <c r="FE539" s="158" t="n">
        <v>1</v>
      </c>
      <c r="FF539" s="158" t="n">
        <v>1900</v>
      </c>
      <c r="FG539" s="158" t="n">
        <v>1</v>
      </c>
      <c r="FH539" s="158" t="n">
        <v>1</v>
      </c>
      <c r="FI539" s="158" t="n">
        <v>1900</v>
      </c>
      <c r="FJ539" s="158" t="n">
        <v>1</v>
      </c>
      <c r="FK539" s="158" t="n">
        <v>1</v>
      </c>
      <c r="FL539" s="158" t="n">
        <v>1900</v>
      </c>
      <c r="FM539" s="158" t="n">
        <v>1</v>
      </c>
      <c r="FN539" s="158" t="n">
        <v>1</v>
      </c>
      <c r="FO539" s="158" t="n">
        <v>1900</v>
      </c>
      <c r="FP539" s="158" t="n">
        <v>1</v>
      </c>
      <c r="FQ539" s="158" t="n">
        <v>1</v>
      </c>
      <c r="FR539" s="158" t="n">
        <v>1900</v>
      </c>
      <c r="FS539" s="158" t="n">
        <v>1</v>
      </c>
      <c r="FT539" s="158" t="n">
        <v>1</v>
      </c>
      <c r="FU539" s="158" t="n">
        <v>1900</v>
      </c>
      <c r="FV539" s="158" t="n">
        <v>1</v>
      </c>
      <c r="FW539" s="158" t="n">
        <v>1</v>
      </c>
    </row>
    <row r="540">
      <c r="A540">
        <f>IF(F540&gt;1,A539,IF(AND(I540&lt;10,paste!A542&lt;10),RIGHT(H540,2)&amp;"0"&amp;I540&amp;"000"&amp;paste!A542,IF(AND(I540&lt;10,paste!A542&gt;=10,paste!A542&lt;100),RIGHT(H540,2)&amp;"0"&amp;I540&amp;"00"&amp;paste!A542,IF(AND(I540&lt;10,paste!A542&gt;=100,paste!A542&lt;1000),RIGHT(H540,2)&amp;"0"&amp;I540&amp;"0"&amp;paste!A542,IF(AND(I540&lt;10,paste!A542&gt;=1000),RIGHT(H540,2)&amp;"0"&amp;I540&amp;paste!A542,IF(AND(I540&gt;=10,paste!A542&lt;10),RIGHT(H540,2)&amp;I540&amp;"000"&amp;paste!A542,IF(AND(I540&gt;=10,paste!A542&gt;=10,paste!A542&lt;100),RIGHT(H540,2)&amp;I540&amp;"00"&amp;paste!A542,IF(AND(I540&gt;=10,paste!A542&gt;=100,paste!A542&lt;1000),RIGHT(H540,2)&amp;I540&amp;"0"&amp;paste!A542,RIGHT(H540,2)&amp;I540&amp;paste!A542))))))))</f>
        <v/>
      </c>
      <c r="B540">
        <f>YEAR(paste!C542)</f>
        <v/>
      </c>
      <c r="C540">
        <f>MONTH(paste!C542)</f>
        <v/>
      </c>
      <c r="D540">
        <f>DAY(paste!C542)</f>
        <v/>
      </c>
      <c r="E540" s="158" t="n">
        <v>0</v>
      </c>
      <c r="F540">
        <f>IF(AND(L540=L539,D540=D539),F539+1,1)</f>
        <v/>
      </c>
      <c r="G540" s="158" t="n">
        <v>0</v>
      </c>
      <c r="H540">
        <f>YEAR(paste!C542)</f>
        <v/>
      </c>
      <c r="I540">
        <f>MONTH(paste!C542)</f>
        <v/>
      </c>
      <c r="J540">
        <f>DAY(paste!C542)</f>
        <v/>
      </c>
      <c r="K540">
        <f>A540</f>
        <v/>
      </c>
      <c r="L540">
        <f>IF(ISBLANK(VLOOKUP(paste!J542,'得意先名 (2)'!$B$3:$F$2005,5,FALSE)),paste!P542,IFERROR(VLOOKUP(paste!J542,'得意先名 (2)'!$B$3:$F$2005,5,FALSE),"ZZZZZZZZZZZ"))</f>
        <v/>
      </c>
      <c r="M540">
        <f>IF(L540="ZZZZZZZZZZZ",paste!J542&amp;paste!K542&amp; "  :   "&amp;paste!M542&amp; "  :   "&amp;paste!P542,"")</f>
        <v/>
      </c>
      <c r="O540" s="158" t="n"/>
      <c r="P540">
        <f>VLOOKUP(L540,'L_User+EndUser'!$C$2:$K$500,8,FALSE)</f>
        <v/>
      </c>
      <c r="Q540">
        <f>VLOOKUP(L540,'L_User+EndUser'!$C$2:$K$500,9,FALSE)</f>
        <v/>
      </c>
      <c r="R540" s="158" t="n"/>
      <c r="T540" s="158" t="n"/>
      <c r="V540" s="158" t="n"/>
      <c r="AB540">
        <f>paste!J542</f>
        <v/>
      </c>
      <c r="AC540">
        <f>L540</f>
        <v/>
      </c>
      <c r="AO540">
        <f>YEAR(paste!O542)</f>
        <v/>
      </c>
      <c r="AP540">
        <f>MONTH(paste!O542)</f>
        <v/>
      </c>
      <c r="AQ540">
        <f>DAY(paste!O542)</f>
        <v/>
      </c>
      <c r="BD540">
        <f>IF(paste!L542="","",paste!L542)</f>
        <v/>
      </c>
      <c r="BM540" t="n">
        <v>1</v>
      </c>
      <c r="BN540">
        <f>VLOOKUP(paste!E542,L_Product!$A$2:$B$2001,2,FALSE)</f>
        <v/>
      </c>
      <c r="BO540" s="21" t="n"/>
      <c r="BT540" t="n">
        <v>2</v>
      </c>
      <c r="BU540">
        <f>IF($BM$2=1,2,IF($BM$2=18,1))</f>
        <v/>
      </c>
      <c r="BV540">
        <f>IF($BM$2=1,0,IF($BM$2=18,1))</f>
        <v/>
      </c>
      <c r="BW540" t="n">
        <v>2</v>
      </c>
      <c r="BX540" t="n">
        <v>0</v>
      </c>
      <c r="BY540" t="n">
        <v>3</v>
      </c>
      <c r="BZ540">
        <f>VLOOKUP(BN540,L_Product!$B$2:$Z$2001,14,FALSE)</f>
        <v/>
      </c>
      <c r="CA540">
        <f>paste!H542</f>
        <v/>
      </c>
      <c r="CB540">
        <f>BZ540*CA540</f>
        <v/>
      </c>
      <c r="CN540" s="158" t="n">
        <v>1</v>
      </c>
      <c r="CO540" s="158" t="n">
        <v>1</v>
      </c>
      <c r="CP540" s="158" t="n">
        <v>1</v>
      </c>
      <c r="CQ540" s="158" t="n">
        <v>1</v>
      </c>
      <c r="CR540" s="158" t="n">
        <v>1</v>
      </c>
      <c r="CS540" s="158" t="n">
        <v>0</v>
      </c>
      <c r="CT540" s="158" t="n">
        <v>0</v>
      </c>
      <c r="CU540" s="158" t="n">
        <v>0</v>
      </c>
      <c r="CV540" s="158" t="n">
        <v>0</v>
      </c>
      <c r="CW540" s="158" t="n">
        <v>0</v>
      </c>
      <c r="CX540">
        <f>B540</f>
        <v/>
      </c>
      <c r="CY540">
        <f>C540</f>
        <v/>
      </c>
      <c r="CZ540">
        <f>D540</f>
        <v/>
      </c>
      <c r="DA540" s="158" t="n">
        <v>1900</v>
      </c>
      <c r="DB540" s="158" t="n">
        <v>1</v>
      </c>
      <c r="DC540" s="158" t="n">
        <v>1</v>
      </c>
      <c r="DD540" s="158" t="n">
        <v>1900</v>
      </c>
      <c r="DE540" s="158" t="n">
        <v>1</v>
      </c>
      <c r="DF540" s="158" t="n">
        <v>1</v>
      </c>
      <c r="DG540" s="158" t="n">
        <v>1900</v>
      </c>
      <c r="DH540" s="158" t="n">
        <v>1</v>
      </c>
      <c r="DI540" s="158" t="n">
        <v>1</v>
      </c>
      <c r="DJ540" s="158" t="n">
        <v>1900</v>
      </c>
      <c r="DK540" s="158" t="n">
        <v>1</v>
      </c>
      <c r="DL540" s="158" t="n">
        <v>1</v>
      </c>
      <c r="DR540" s="158" t="n">
        <v>2</v>
      </c>
      <c r="DS540" s="158" t="n">
        <v>1</v>
      </c>
      <c r="DT540" s="158" t="n">
        <v>2</v>
      </c>
      <c r="DU540" s="158" t="n">
        <v>1</v>
      </c>
      <c r="DV540" s="158" t="n">
        <v>3</v>
      </c>
      <c r="DW540" s="158" t="n">
        <v>1</v>
      </c>
      <c r="DX540" s="158" t="n">
        <v>3</v>
      </c>
      <c r="DY540" s="158" t="n">
        <v>0</v>
      </c>
      <c r="DZ540" s="158" t="n">
        <v>0</v>
      </c>
      <c r="EA540" s="158" t="n">
        <v>0</v>
      </c>
      <c r="EB540" s="158" t="n">
        <v>0</v>
      </c>
      <c r="EC540" s="158" t="n">
        <v>0</v>
      </c>
      <c r="ED540" s="158" t="n">
        <v>0</v>
      </c>
      <c r="EE540" s="158" t="n">
        <v>0</v>
      </c>
      <c r="EF540" s="158" t="n">
        <v>0</v>
      </c>
      <c r="EG540" s="158" t="n">
        <v>0</v>
      </c>
      <c r="EH540" s="158" t="n">
        <v>0</v>
      </c>
      <c r="EI540" s="158" t="n">
        <v>0</v>
      </c>
      <c r="EJ540" s="158" t="n">
        <v>0</v>
      </c>
      <c r="EK540" s="158" t="n">
        <v>0</v>
      </c>
      <c r="EL540" s="158" t="n">
        <v>0</v>
      </c>
      <c r="EM540" s="158" t="n">
        <v>0</v>
      </c>
      <c r="EN540" s="158" t="n">
        <v>0</v>
      </c>
      <c r="EO540" s="158" t="n">
        <v>0</v>
      </c>
      <c r="EP540" s="158" t="n">
        <v>0</v>
      </c>
      <c r="EQ540" s="158" t="n">
        <v>0</v>
      </c>
      <c r="ER540" s="158" t="n">
        <v>0</v>
      </c>
      <c r="ES540" s="158" t="n">
        <v>0</v>
      </c>
      <c r="ET540" s="158" t="n">
        <v>0</v>
      </c>
      <c r="EU540" s="158" t="n">
        <v>0</v>
      </c>
      <c r="EV540" s="158" t="n">
        <v>0</v>
      </c>
      <c r="EW540" s="158" t="n">
        <v>0</v>
      </c>
      <c r="EX540" s="158" t="n">
        <v>0</v>
      </c>
      <c r="EY540" s="158" t="n">
        <v>0</v>
      </c>
      <c r="EZ540" s="158" t="n">
        <v>1900</v>
      </c>
      <c r="FA540" s="158" t="n">
        <v>1</v>
      </c>
      <c r="FB540" s="158" t="n">
        <v>1</v>
      </c>
      <c r="FC540" s="158" t="n">
        <v>1900</v>
      </c>
      <c r="FD540" s="158" t="n">
        <v>1</v>
      </c>
      <c r="FE540" s="158" t="n">
        <v>1</v>
      </c>
      <c r="FF540" s="158" t="n">
        <v>1900</v>
      </c>
      <c r="FG540" s="158" t="n">
        <v>1</v>
      </c>
      <c r="FH540" s="158" t="n">
        <v>1</v>
      </c>
      <c r="FI540" s="158" t="n">
        <v>1900</v>
      </c>
      <c r="FJ540" s="158" t="n">
        <v>1</v>
      </c>
      <c r="FK540" s="158" t="n">
        <v>1</v>
      </c>
      <c r="FL540" s="158" t="n">
        <v>1900</v>
      </c>
      <c r="FM540" s="158" t="n">
        <v>1</v>
      </c>
      <c r="FN540" s="158" t="n">
        <v>1</v>
      </c>
      <c r="FO540" s="158" t="n">
        <v>1900</v>
      </c>
      <c r="FP540" s="158" t="n">
        <v>1</v>
      </c>
      <c r="FQ540" s="158" t="n">
        <v>1</v>
      </c>
      <c r="FR540" s="158" t="n">
        <v>1900</v>
      </c>
      <c r="FS540" s="158" t="n">
        <v>1</v>
      </c>
      <c r="FT540" s="158" t="n">
        <v>1</v>
      </c>
      <c r="FU540" s="158" t="n">
        <v>1900</v>
      </c>
      <c r="FV540" s="158" t="n">
        <v>1</v>
      </c>
      <c r="FW540" s="158" t="n">
        <v>1</v>
      </c>
    </row>
    <row r="541">
      <c r="A541">
        <f>IF(F541&gt;1,A540,IF(AND(I541&lt;10,paste!A543&lt;10),RIGHT(H541,2)&amp;"0"&amp;I541&amp;"000"&amp;paste!A543,IF(AND(I541&lt;10,paste!A543&gt;=10,paste!A543&lt;100),RIGHT(H541,2)&amp;"0"&amp;I541&amp;"00"&amp;paste!A543,IF(AND(I541&lt;10,paste!A543&gt;=100,paste!A543&lt;1000),RIGHT(H541,2)&amp;"0"&amp;I541&amp;"0"&amp;paste!A543,IF(AND(I541&lt;10,paste!A543&gt;=1000),RIGHT(H541,2)&amp;"0"&amp;I541&amp;paste!A543,IF(AND(I541&gt;=10,paste!A543&lt;10),RIGHT(H541,2)&amp;I541&amp;"000"&amp;paste!A543,IF(AND(I541&gt;=10,paste!A543&gt;=10,paste!A543&lt;100),RIGHT(H541,2)&amp;I541&amp;"00"&amp;paste!A543,IF(AND(I541&gt;=10,paste!A543&gt;=100,paste!A543&lt;1000),RIGHT(H541,2)&amp;I541&amp;"0"&amp;paste!A543,RIGHT(H541,2)&amp;I541&amp;paste!A543))))))))</f>
        <v/>
      </c>
      <c r="B541">
        <f>YEAR(paste!C543)</f>
        <v/>
      </c>
      <c r="C541">
        <f>MONTH(paste!C543)</f>
        <v/>
      </c>
      <c r="D541">
        <f>DAY(paste!C543)</f>
        <v/>
      </c>
      <c r="E541" s="158" t="n">
        <v>0</v>
      </c>
      <c r="F541">
        <f>IF(AND(L541=L540,D541=D540),F540+1,1)</f>
        <v/>
      </c>
      <c r="G541" s="158" t="n">
        <v>0</v>
      </c>
      <c r="H541">
        <f>YEAR(paste!C543)</f>
        <v/>
      </c>
      <c r="I541">
        <f>MONTH(paste!C543)</f>
        <v/>
      </c>
      <c r="J541">
        <f>DAY(paste!C543)</f>
        <v/>
      </c>
      <c r="K541">
        <f>A541</f>
        <v/>
      </c>
      <c r="L541">
        <f>IF(ISBLANK(VLOOKUP(paste!J543,'得意先名 (2)'!$B$3:$F$2005,5,FALSE)),paste!P543,IFERROR(VLOOKUP(paste!J543,'得意先名 (2)'!$B$3:$F$2005,5,FALSE),"ZZZZZZZZZZZ"))</f>
        <v/>
      </c>
      <c r="M541">
        <f>IF(L541="ZZZZZZZZZZZ",paste!J543&amp;paste!K543&amp; "  :   "&amp;paste!M543&amp; "  :   "&amp;paste!P543,"")</f>
        <v/>
      </c>
      <c r="O541" s="158" t="n"/>
      <c r="P541">
        <f>VLOOKUP(L541,'L_User+EndUser'!$C$2:$K$500,8,FALSE)</f>
        <v/>
      </c>
      <c r="Q541">
        <f>VLOOKUP(L541,'L_User+EndUser'!$C$2:$K$500,9,FALSE)</f>
        <v/>
      </c>
      <c r="R541" s="158" t="n"/>
      <c r="T541" s="158" t="n"/>
      <c r="V541" s="158" t="n"/>
      <c r="AB541">
        <f>paste!J543</f>
        <v/>
      </c>
      <c r="AC541">
        <f>L541</f>
        <v/>
      </c>
      <c r="AO541">
        <f>YEAR(paste!O543)</f>
        <v/>
      </c>
      <c r="AP541">
        <f>MONTH(paste!O543)</f>
        <v/>
      </c>
      <c r="AQ541">
        <f>DAY(paste!O543)</f>
        <v/>
      </c>
      <c r="BD541">
        <f>IF(paste!L543="","",paste!L543)</f>
        <v/>
      </c>
      <c r="BM541" t="n">
        <v>1</v>
      </c>
      <c r="BN541">
        <f>VLOOKUP(paste!E543,L_Product!$A$2:$B$2001,2,FALSE)</f>
        <v/>
      </c>
      <c r="BO541" s="21" t="n"/>
      <c r="BT541" t="n">
        <v>2</v>
      </c>
      <c r="BU541">
        <f>IF($BM$2=1,2,IF($BM$2=18,1))</f>
        <v/>
      </c>
      <c r="BV541">
        <f>IF($BM$2=1,0,IF($BM$2=18,1))</f>
        <v/>
      </c>
      <c r="BW541" t="n">
        <v>2</v>
      </c>
      <c r="BX541" t="n">
        <v>0</v>
      </c>
      <c r="BY541" t="n">
        <v>3</v>
      </c>
      <c r="BZ541">
        <f>VLOOKUP(BN541,L_Product!$B$2:$Z$2001,14,FALSE)</f>
        <v/>
      </c>
      <c r="CA541">
        <f>paste!H543</f>
        <v/>
      </c>
      <c r="CB541">
        <f>BZ541*CA541</f>
        <v/>
      </c>
      <c r="CN541" s="158" t="n">
        <v>1</v>
      </c>
      <c r="CO541" s="158" t="n">
        <v>1</v>
      </c>
      <c r="CP541" s="158" t="n">
        <v>1</v>
      </c>
      <c r="CQ541" s="158" t="n">
        <v>1</v>
      </c>
      <c r="CR541" s="158" t="n">
        <v>1</v>
      </c>
      <c r="CS541" s="158" t="n">
        <v>0</v>
      </c>
      <c r="CT541" s="158" t="n">
        <v>0</v>
      </c>
      <c r="CU541" s="158" t="n">
        <v>0</v>
      </c>
      <c r="CV541" s="158" t="n">
        <v>0</v>
      </c>
      <c r="CW541" s="158" t="n">
        <v>0</v>
      </c>
      <c r="CX541">
        <f>B541</f>
        <v/>
      </c>
      <c r="CY541">
        <f>C541</f>
        <v/>
      </c>
      <c r="CZ541">
        <f>D541</f>
        <v/>
      </c>
      <c r="DA541" s="158" t="n">
        <v>1900</v>
      </c>
      <c r="DB541" s="158" t="n">
        <v>1</v>
      </c>
      <c r="DC541" s="158" t="n">
        <v>1</v>
      </c>
      <c r="DD541" s="158" t="n">
        <v>1900</v>
      </c>
      <c r="DE541" s="158" t="n">
        <v>1</v>
      </c>
      <c r="DF541" s="158" t="n">
        <v>1</v>
      </c>
      <c r="DG541" s="158" t="n">
        <v>1900</v>
      </c>
      <c r="DH541" s="158" t="n">
        <v>1</v>
      </c>
      <c r="DI541" s="158" t="n">
        <v>1</v>
      </c>
      <c r="DJ541" s="158" t="n">
        <v>1900</v>
      </c>
      <c r="DK541" s="158" t="n">
        <v>1</v>
      </c>
      <c r="DL541" s="158" t="n">
        <v>1</v>
      </c>
      <c r="DR541" s="158" t="n">
        <v>2</v>
      </c>
      <c r="DS541" s="158" t="n">
        <v>1</v>
      </c>
      <c r="DT541" s="158" t="n">
        <v>2</v>
      </c>
      <c r="DU541" s="158" t="n">
        <v>1</v>
      </c>
      <c r="DV541" s="158" t="n">
        <v>3</v>
      </c>
      <c r="DW541" s="158" t="n">
        <v>1</v>
      </c>
      <c r="DX541" s="158" t="n">
        <v>3</v>
      </c>
      <c r="DY541" s="158" t="n">
        <v>0</v>
      </c>
      <c r="DZ541" s="158" t="n">
        <v>0</v>
      </c>
      <c r="EA541" s="158" t="n">
        <v>0</v>
      </c>
      <c r="EB541" s="158" t="n">
        <v>0</v>
      </c>
      <c r="EC541" s="158" t="n">
        <v>0</v>
      </c>
      <c r="ED541" s="158" t="n">
        <v>0</v>
      </c>
      <c r="EE541" s="158" t="n">
        <v>0</v>
      </c>
      <c r="EF541" s="158" t="n">
        <v>0</v>
      </c>
      <c r="EG541" s="158" t="n">
        <v>0</v>
      </c>
      <c r="EH541" s="158" t="n">
        <v>0</v>
      </c>
      <c r="EI541" s="158" t="n">
        <v>0</v>
      </c>
      <c r="EJ541" s="158" t="n">
        <v>0</v>
      </c>
      <c r="EK541" s="158" t="n">
        <v>0</v>
      </c>
      <c r="EL541" s="158" t="n">
        <v>0</v>
      </c>
      <c r="EM541" s="158" t="n">
        <v>0</v>
      </c>
      <c r="EN541" s="158" t="n">
        <v>0</v>
      </c>
      <c r="EO541" s="158" t="n">
        <v>0</v>
      </c>
      <c r="EP541" s="158" t="n">
        <v>0</v>
      </c>
      <c r="EQ541" s="158" t="n">
        <v>0</v>
      </c>
      <c r="ER541" s="158" t="n">
        <v>0</v>
      </c>
      <c r="ES541" s="158" t="n">
        <v>0</v>
      </c>
      <c r="ET541" s="158" t="n">
        <v>0</v>
      </c>
      <c r="EU541" s="158" t="n">
        <v>0</v>
      </c>
      <c r="EV541" s="158" t="n">
        <v>0</v>
      </c>
      <c r="EW541" s="158" t="n">
        <v>0</v>
      </c>
      <c r="EX541" s="158" t="n">
        <v>0</v>
      </c>
      <c r="EY541" s="158" t="n">
        <v>0</v>
      </c>
      <c r="EZ541" s="158" t="n">
        <v>1900</v>
      </c>
      <c r="FA541" s="158" t="n">
        <v>1</v>
      </c>
      <c r="FB541" s="158" t="n">
        <v>1</v>
      </c>
      <c r="FC541" s="158" t="n">
        <v>1900</v>
      </c>
      <c r="FD541" s="158" t="n">
        <v>1</v>
      </c>
      <c r="FE541" s="158" t="n">
        <v>1</v>
      </c>
      <c r="FF541" s="158" t="n">
        <v>1900</v>
      </c>
      <c r="FG541" s="158" t="n">
        <v>1</v>
      </c>
      <c r="FH541" s="158" t="n">
        <v>1</v>
      </c>
      <c r="FI541" s="158" t="n">
        <v>1900</v>
      </c>
      <c r="FJ541" s="158" t="n">
        <v>1</v>
      </c>
      <c r="FK541" s="158" t="n">
        <v>1</v>
      </c>
      <c r="FL541" s="158" t="n">
        <v>1900</v>
      </c>
      <c r="FM541" s="158" t="n">
        <v>1</v>
      </c>
      <c r="FN541" s="158" t="n">
        <v>1</v>
      </c>
      <c r="FO541" s="158" t="n">
        <v>1900</v>
      </c>
      <c r="FP541" s="158" t="n">
        <v>1</v>
      </c>
      <c r="FQ541" s="158" t="n">
        <v>1</v>
      </c>
      <c r="FR541" s="158" t="n">
        <v>1900</v>
      </c>
      <c r="FS541" s="158" t="n">
        <v>1</v>
      </c>
      <c r="FT541" s="158" t="n">
        <v>1</v>
      </c>
      <c r="FU541" s="158" t="n">
        <v>1900</v>
      </c>
      <c r="FV541" s="158" t="n">
        <v>1</v>
      </c>
      <c r="FW541" s="158" t="n">
        <v>1</v>
      </c>
    </row>
    <row r="542">
      <c r="A542">
        <f>IF(F542&gt;1,A541,IF(AND(I542&lt;10,paste!A544&lt;10),RIGHT(H542,2)&amp;"0"&amp;I542&amp;"000"&amp;paste!A544,IF(AND(I542&lt;10,paste!A544&gt;=10,paste!A544&lt;100),RIGHT(H542,2)&amp;"0"&amp;I542&amp;"00"&amp;paste!A544,IF(AND(I542&lt;10,paste!A544&gt;=100,paste!A544&lt;1000),RIGHT(H542,2)&amp;"0"&amp;I542&amp;"0"&amp;paste!A544,IF(AND(I542&lt;10,paste!A544&gt;=1000),RIGHT(H542,2)&amp;"0"&amp;I542&amp;paste!A544,IF(AND(I542&gt;=10,paste!A544&lt;10),RIGHT(H542,2)&amp;I542&amp;"000"&amp;paste!A544,IF(AND(I542&gt;=10,paste!A544&gt;=10,paste!A544&lt;100),RIGHT(H542,2)&amp;I542&amp;"00"&amp;paste!A544,IF(AND(I542&gt;=10,paste!A544&gt;=100,paste!A544&lt;1000),RIGHT(H542,2)&amp;I542&amp;"0"&amp;paste!A544,RIGHT(H542,2)&amp;I542&amp;paste!A544))))))))</f>
        <v/>
      </c>
      <c r="B542">
        <f>YEAR(paste!C544)</f>
        <v/>
      </c>
      <c r="C542">
        <f>MONTH(paste!C544)</f>
        <v/>
      </c>
      <c r="D542">
        <f>DAY(paste!C544)</f>
        <v/>
      </c>
      <c r="E542" s="158" t="n">
        <v>0</v>
      </c>
      <c r="F542">
        <f>IF(AND(L542=L541,D542=D541),F541+1,1)</f>
        <v/>
      </c>
      <c r="G542" s="158" t="n">
        <v>0</v>
      </c>
      <c r="H542">
        <f>YEAR(paste!C544)</f>
        <v/>
      </c>
      <c r="I542">
        <f>MONTH(paste!C544)</f>
        <v/>
      </c>
      <c r="J542">
        <f>DAY(paste!C544)</f>
        <v/>
      </c>
      <c r="K542">
        <f>A542</f>
        <v/>
      </c>
      <c r="L542">
        <f>IF(ISBLANK(VLOOKUP(paste!J544,'得意先名 (2)'!$B$3:$F$2005,5,FALSE)),paste!P544,IFERROR(VLOOKUP(paste!J544,'得意先名 (2)'!$B$3:$F$2005,5,FALSE),"ZZZZZZZZZZZ"))</f>
        <v/>
      </c>
      <c r="M542">
        <f>IF(L542="ZZZZZZZZZZZ",paste!J544&amp;paste!K544&amp; "  :   "&amp;paste!M544&amp; "  :   "&amp;paste!P544,"")</f>
        <v/>
      </c>
      <c r="O542" s="158" t="n"/>
      <c r="P542">
        <f>VLOOKUP(L542,'L_User+EndUser'!$C$2:$K$500,8,FALSE)</f>
        <v/>
      </c>
      <c r="Q542">
        <f>VLOOKUP(L542,'L_User+EndUser'!$C$2:$K$500,9,FALSE)</f>
        <v/>
      </c>
      <c r="R542" s="158" t="n"/>
      <c r="T542" s="158" t="n"/>
      <c r="V542" s="158" t="n"/>
      <c r="AB542">
        <f>paste!J544</f>
        <v/>
      </c>
      <c r="AC542">
        <f>L542</f>
        <v/>
      </c>
      <c r="AO542">
        <f>YEAR(paste!O544)</f>
        <v/>
      </c>
      <c r="AP542">
        <f>MONTH(paste!O544)</f>
        <v/>
      </c>
      <c r="AQ542">
        <f>DAY(paste!O544)</f>
        <v/>
      </c>
      <c r="BD542">
        <f>IF(paste!L544="","",paste!L544)</f>
        <v/>
      </c>
      <c r="BM542" t="n">
        <v>1</v>
      </c>
      <c r="BN542">
        <f>VLOOKUP(paste!E544,L_Product!$A$2:$B$2001,2,FALSE)</f>
        <v/>
      </c>
      <c r="BO542" s="21" t="n"/>
      <c r="BT542" t="n">
        <v>2</v>
      </c>
      <c r="BU542">
        <f>IF($BM$2=1,2,IF($BM$2=18,1))</f>
        <v/>
      </c>
      <c r="BV542">
        <f>IF($BM$2=1,0,IF($BM$2=18,1))</f>
        <v/>
      </c>
      <c r="BW542" t="n">
        <v>2</v>
      </c>
      <c r="BX542" t="n">
        <v>0</v>
      </c>
      <c r="BY542" t="n">
        <v>3</v>
      </c>
      <c r="BZ542">
        <f>VLOOKUP(BN542,L_Product!$B$2:$Z$2001,14,FALSE)</f>
        <v/>
      </c>
      <c r="CA542">
        <f>paste!H544</f>
        <v/>
      </c>
      <c r="CB542">
        <f>BZ542*CA542</f>
        <v/>
      </c>
      <c r="CN542" s="158" t="n">
        <v>1</v>
      </c>
      <c r="CO542" s="158" t="n">
        <v>1</v>
      </c>
      <c r="CP542" s="158" t="n">
        <v>1</v>
      </c>
      <c r="CQ542" s="158" t="n">
        <v>1</v>
      </c>
      <c r="CR542" s="158" t="n">
        <v>1</v>
      </c>
      <c r="CS542" s="158" t="n">
        <v>0</v>
      </c>
      <c r="CT542" s="158" t="n">
        <v>0</v>
      </c>
      <c r="CU542" s="158" t="n">
        <v>0</v>
      </c>
      <c r="CV542" s="158" t="n">
        <v>0</v>
      </c>
      <c r="CW542" s="158" t="n">
        <v>0</v>
      </c>
      <c r="CX542">
        <f>B542</f>
        <v/>
      </c>
      <c r="CY542">
        <f>C542</f>
        <v/>
      </c>
      <c r="CZ542">
        <f>D542</f>
        <v/>
      </c>
      <c r="DA542" s="158" t="n">
        <v>1900</v>
      </c>
      <c r="DB542" s="158" t="n">
        <v>1</v>
      </c>
      <c r="DC542" s="158" t="n">
        <v>1</v>
      </c>
      <c r="DD542" s="158" t="n">
        <v>1900</v>
      </c>
      <c r="DE542" s="158" t="n">
        <v>1</v>
      </c>
      <c r="DF542" s="158" t="n">
        <v>1</v>
      </c>
      <c r="DG542" s="158" t="n">
        <v>1900</v>
      </c>
      <c r="DH542" s="158" t="n">
        <v>1</v>
      </c>
      <c r="DI542" s="158" t="n">
        <v>1</v>
      </c>
      <c r="DJ542" s="158" t="n">
        <v>1900</v>
      </c>
      <c r="DK542" s="158" t="n">
        <v>1</v>
      </c>
      <c r="DL542" s="158" t="n">
        <v>1</v>
      </c>
      <c r="DR542" s="158" t="n">
        <v>2</v>
      </c>
      <c r="DS542" s="158" t="n">
        <v>1</v>
      </c>
      <c r="DT542" s="158" t="n">
        <v>2</v>
      </c>
      <c r="DU542" s="158" t="n">
        <v>1</v>
      </c>
      <c r="DV542" s="158" t="n">
        <v>3</v>
      </c>
      <c r="DW542" s="158" t="n">
        <v>1</v>
      </c>
      <c r="DX542" s="158" t="n">
        <v>3</v>
      </c>
      <c r="DY542" s="158" t="n">
        <v>0</v>
      </c>
      <c r="DZ542" s="158" t="n">
        <v>0</v>
      </c>
      <c r="EA542" s="158" t="n">
        <v>0</v>
      </c>
      <c r="EB542" s="158" t="n">
        <v>0</v>
      </c>
      <c r="EC542" s="158" t="n">
        <v>0</v>
      </c>
      <c r="ED542" s="158" t="n">
        <v>0</v>
      </c>
      <c r="EE542" s="158" t="n">
        <v>0</v>
      </c>
      <c r="EF542" s="158" t="n">
        <v>0</v>
      </c>
      <c r="EG542" s="158" t="n">
        <v>0</v>
      </c>
      <c r="EH542" s="158" t="n">
        <v>0</v>
      </c>
      <c r="EI542" s="158" t="n">
        <v>0</v>
      </c>
      <c r="EJ542" s="158" t="n">
        <v>0</v>
      </c>
      <c r="EK542" s="158" t="n">
        <v>0</v>
      </c>
      <c r="EL542" s="158" t="n">
        <v>0</v>
      </c>
      <c r="EM542" s="158" t="n">
        <v>0</v>
      </c>
      <c r="EN542" s="158" t="n">
        <v>0</v>
      </c>
      <c r="EO542" s="158" t="n">
        <v>0</v>
      </c>
      <c r="EP542" s="158" t="n">
        <v>0</v>
      </c>
      <c r="EQ542" s="158" t="n">
        <v>0</v>
      </c>
      <c r="ER542" s="158" t="n">
        <v>0</v>
      </c>
      <c r="ES542" s="158" t="n">
        <v>0</v>
      </c>
      <c r="ET542" s="158" t="n">
        <v>0</v>
      </c>
      <c r="EU542" s="158" t="n">
        <v>0</v>
      </c>
      <c r="EV542" s="158" t="n">
        <v>0</v>
      </c>
      <c r="EW542" s="158" t="n">
        <v>0</v>
      </c>
      <c r="EX542" s="158" t="n">
        <v>0</v>
      </c>
      <c r="EY542" s="158" t="n">
        <v>0</v>
      </c>
      <c r="EZ542" s="158" t="n">
        <v>1900</v>
      </c>
      <c r="FA542" s="158" t="n">
        <v>1</v>
      </c>
      <c r="FB542" s="158" t="n">
        <v>1</v>
      </c>
      <c r="FC542" s="158" t="n">
        <v>1900</v>
      </c>
      <c r="FD542" s="158" t="n">
        <v>1</v>
      </c>
      <c r="FE542" s="158" t="n">
        <v>1</v>
      </c>
      <c r="FF542" s="158" t="n">
        <v>1900</v>
      </c>
      <c r="FG542" s="158" t="n">
        <v>1</v>
      </c>
      <c r="FH542" s="158" t="n">
        <v>1</v>
      </c>
      <c r="FI542" s="158" t="n">
        <v>1900</v>
      </c>
      <c r="FJ542" s="158" t="n">
        <v>1</v>
      </c>
      <c r="FK542" s="158" t="n">
        <v>1</v>
      </c>
      <c r="FL542" s="158" t="n">
        <v>1900</v>
      </c>
      <c r="FM542" s="158" t="n">
        <v>1</v>
      </c>
      <c r="FN542" s="158" t="n">
        <v>1</v>
      </c>
      <c r="FO542" s="158" t="n">
        <v>1900</v>
      </c>
      <c r="FP542" s="158" t="n">
        <v>1</v>
      </c>
      <c r="FQ542" s="158" t="n">
        <v>1</v>
      </c>
      <c r="FR542" s="158" t="n">
        <v>1900</v>
      </c>
      <c r="FS542" s="158" t="n">
        <v>1</v>
      </c>
      <c r="FT542" s="158" t="n">
        <v>1</v>
      </c>
      <c r="FU542" s="158" t="n">
        <v>1900</v>
      </c>
      <c r="FV542" s="158" t="n">
        <v>1</v>
      </c>
      <c r="FW542" s="158" t="n">
        <v>1</v>
      </c>
    </row>
    <row r="543">
      <c r="A543">
        <f>IF(F543&gt;1,A542,IF(AND(I543&lt;10,paste!A545&lt;10),RIGHT(H543,2)&amp;"0"&amp;I543&amp;"000"&amp;paste!A545,IF(AND(I543&lt;10,paste!A545&gt;=10,paste!A545&lt;100),RIGHT(H543,2)&amp;"0"&amp;I543&amp;"00"&amp;paste!A545,IF(AND(I543&lt;10,paste!A545&gt;=100,paste!A545&lt;1000),RIGHT(H543,2)&amp;"0"&amp;I543&amp;"0"&amp;paste!A545,IF(AND(I543&lt;10,paste!A545&gt;=1000),RIGHT(H543,2)&amp;"0"&amp;I543&amp;paste!A545,IF(AND(I543&gt;=10,paste!A545&lt;10),RIGHT(H543,2)&amp;I543&amp;"000"&amp;paste!A545,IF(AND(I543&gt;=10,paste!A545&gt;=10,paste!A545&lt;100),RIGHT(H543,2)&amp;I543&amp;"00"&amp;paste!A545,IF(AND(I543&gt;=10,paste!A545&gt;=100,paste!A545&lt;1000),RIGHT(H543,2)&amp;I543&amp;"0"&amp;paste!A545,RIGHT(H543,2)&amp;I543&amp;paste!A545))))))))</f>
        <v/>
      </c>
      <c r="B543">
        <f>YEAR(paste!C545)</f>
        <v/>
      </c>
      <c r="C543">
        <f>MONTH(paste!C545)</f>
        <v/>
      </c>
      <c r="D543">
        <f>DAY(paste!C545)</f>
        <v/>
      </c>
      <c r="E543" s="158" t="n">
        <v>0</v>
      </c>
      <c r="F543">
        <f>IF(AND(L543=L542,D543=D542),F542+1,1)</f>
        <v/>
      </c>
      <c r="G543" s="158" t="n">
        <v>0</v>
      </c>
      <c r="H543">
        <f>YEAR(paste!C545)</f>
        <v/>
      </c>
      <c r="I543">
        <f>MONTH(paste!C545)</f>
        <v/>
      </c>
      <c r="J543">
        <f>DAY(paste!C545)</f>
        <v/>
      </c>
      <c r="K543">
        <f>A543</f>
        <v/>
      </c>
      <c r="L543">
        <f>IF(ISBLANK(VLOOKUP(paste!J545,'得意先名 (2)'!$B$3:$F$2005,5,FALSE)),paste!P545,IFERROR(VLOOKUP(paste!J545,'得意先名 (2)'!$B$3:$F$2005,5,FALSE),"ZZZZZZZZZZZ"))</f>
        <v/>
      </c>
      <c r="M543">
        <f>IF(L543="ZZZZZZZZZZZ",paste!J545&amp;paste!K545&amp; "  :   "&amp;paste!M545&amp; "  :   "&amp;paste!P545,"")</f>
        <v/>
      </c>
      <c r="O543" s="158" t="n"/>
      <c r="P543">
        <f>VLOOKUP(L543,'L_User+EndUser'!$C$2:$K$500,8,FALSE)</f>
        <v/>
      </c>
      <c r="Q543">
        <f>VLOOKUP(L543,'L_User+EndUser'!$C$2:$K$500,9,FALSE)</f>
        <v/>
      </c>
      <c r="R543" s="158" t="n"/>
      <c r="T543" s="158" t="n"/>
      <c r="V543" s="158" t="n"/>
      <c r="AB543">
        <f>paste!J545</f>
        <v/>
      </c>
      <c r="AC543">
        <f>L543</f>
        <v/>
      </c>
      <c r="AO543">
        <f>YEAR(paste!O545)</f>
        <v/>
      </c>
      <c r="AP543">
        <f>MONTH(paste!O545)</f>
        <v/>
      </c>
      <c r="AQ543">
        <f>DAY(paste!O545)</f>
        <v/>
      </c>
      <c r="BD543">
        <f>IF(paste!L545="","",paste!L545)</f>
        <v/>
      </c>
      <c r="BM543" t="n">
        <v>1</v>
      </c>
      <c r="BN543">
        <f>VLOOKUP(paste!E545,L_Product!$A$2:$B$2001,2,FALSE)</f>
        <v/>
      </c>
      <c r="BO543" s="21" t="n"/>
      <c r="BT543" t="n">
        <v>2</v>
      </c>
      <c r="BU543">
        <f>IF($BM$2=1,2,IF($BM$2=18,1))</f>
        <v/>
      </c>
      <c r="BV543">
        <f>IF($BM$2=1,0,IF($BM$2=18,1))</f>
        <v/>
      </c>
      <c r="BW543" t="n">
        <v>2</v>
      </c>
      <c r="BX543" t="n">
        <v>0</v>
      </c>
      <c r="BY543" t="n">
        <v>3</v>
      </c>
      <c r="BZ543">
        <f>VLOOKUP(BN543,L_Product!$B$2:$Z$2001,14,FALSE)</f>
        <v/>
      </c>
      <c r="CA543">
        <f>paste!H545</f>
        <v/>
      </c>
      <c r="CB543">
        <f>BZ543*CA543</f>
        <v/>
      </c>
      <c r="CN543" s="158" t="n">
        <v>1</v>
      </c>
      <c r="CO543" s="158" t="n">
        <v>1</v>
      </c>
      <c r="CP543" s="158" t="n">
        <v>1</v>
      </c>
      <c r="CQ543" s="158" t="n">
        <v>1</v>
      </c>
      <c r="CR543" s="158" t="n">
        <v>1</v>
      </c>
      <c r="CS543" s="158" t="n">
        <v>0</v>
      </c>
      <c r="CT543" s="158" t="n">
        <v>0</v>
      </c>
      <c r="CU543" s="158" t="n">
        <v>0</v>
      </c>
      <c r="CV543" s="158" t="n">
        <v>0</v>
      </c>
      <c r="CW543" s="158" t="n">
        <v>0</v>
      </c>
      <c r="CX543">
        <f>B543</f>
        <v/>
      </c>
      <c r="CY543">
        <f>C543</f>
        <v/>
      </c>
      <c r="CZ543">
        <f>D543</f>
        <v/>
      </c>
      <c r="DA543" s="158" t="n">
        <v>1900</v>
      </c>
      <c r="DB543" s="158" t="n">
        <v>1</v>
      </c>
      <c r="DC543" s="158" t="n">
        <v>1</v>
      </c>
      <c r="DD543" s="158" t="n">
        <v>1900</v>
      </c>
      <c r="DE543" s="158" t="n">
        <v>1</v>
      </c>
      <c r="DF543" s="158" t="n">
        <v>1</v>
      </c>
      <c r="DG543" s="158" t="n">
        <v>1900</v>
      </c>
      <c r="DH543" s="158" t="n">
        <v>1</v>
      </c>
      <c r="DI543" s="158" t="n">
        <v>1</v>
      </c>
      <c r="DJ543" s="158" t="n">
        <v>1900</v>
      </c>
      <c r="DK543" s="158" t="n">
        <v>1</v>
      </c>
      <c r="DL543" s="158" t="n">
        <v>1</v>
      </c>
      <c r="DR543" s="158" t="n">
        <v>2</v>
      </c>
      <c r="DS543" s="158" t="n">
        <v>1</v>
      </c>
      <c r="DT543" s="158" t="n">
        <v>2</v>
      </c>
      <c r="DU543" s="158" t="n">
        <v>1</v>
      </c>
      <c r="DV543" s="158" t="n">
        <v>3</v>
      </c>
      <c r="DW543" s="158" t="n">
        <v>1</v>
      </c>
      <c r="DX543" s="158" t="n">
        <v>3</v>
      </c>
      <c r="DY543" s="158" t="n">
        <v>0</v>
      </c>
      <c r="DZ543" s="158" t="n">
        <v>0</v>
      </c>
      <c r="EA543" s="158" t="n">
        <v>0</v>
      </c>
      <c r="EB543" s="158" t="n">
        <v>0</v>
      </c>
      <c r="EC543" s="158" t="n">
        <v>0</v>
      </c>
      <c r="ED543" s="158" t="n">
        <v>0</v>
      </c>
      <c r="EE543" s="158" t="n">
        <v>0</v>
      </c>
      <c r="EF543" s="158" t="n">
        <v>0</v>
      </c>
      <c r="EG543" s="158" t="n">
        <v>0</v>
      </c>
      <c r="EH543" s="158" t="n">
        <v>0</v>
      </c>
      <c r="EI543" s="158" t="n">
        <v>0</v>
      </c>
      <c r="EJ543" s="158" t="n">
        <v>0</v>
      </c>
      <c r="EK543" s="158" t="n">
        <v>0</v>
      </c>
      <c r="EL543" s="158" t="n">
        <v>0</v>
      </c>
      <c r="EM543" s="158" t="n">
        <v>0</v>
      </c>
      <c r="EN543" s="158" t="n">
        <v>0</v>
      </c>
      <c r="EO543" s="158" t="n">
        <v>0</v>
      </c>
      <c r="EP543" s="158" t="n">
        <v>0</v>
      </c>
      <c r="EQ543" s="158" t="n">
        <v>0</v>
      </c>
      <c r="ER543" s="158" t="n">
        <v>0</v>
      </c>
      <c r="ES543" s="158" t="n">
        <v>0</v>
      </c>
      <c r="ET543" s="158" t="n">
        <v>0</v>
      </c>
      <c r="EU543" s="158" t="n">
        <v>0</v>
      </c>
      <c r="EV543" s="158" t="n">
        <v>0</v>
      </c>
      <c r="EW543" s="158" t="n">
        <v>0</v>
      </c>
      <c r="EX543" s="158" t="n">
        <v>0</v>
      </c>
      <c r="EY543" s="158" t="n">
        <v>0</v>
      </c>
      <c r="EZ543" s="158" t="n">
        <v>1900</v>
      </c>
      <c r="FA543" s="158" t="n">
        <v>1</v>
      </c>
      <c r="FB543" s="158" t="n">
        <v>1</v>
      </c>
      <c r="FC543" s="158" t="n">
        <v>1900</v>
      </c>
      <c r="FD543" s="158" t="n">
        <v>1</v>
      </c>
      <c r="FE543" s="158" t="n">
        <v>1</v>
      </c>
      <c r="FF543" s="158" t="n">
        <v>1900</v>
      </c>
      <c r="FG543" s="158" t="n">
        <v>1</v>
      </c>
      <c r="FH543" s="158" t="n">
        <v>1</v>
      </c>
      <c r="FI543" s="158" t="n">
        <v>1900</v>
      </c>
      <c r="FJ543" s="158" t="n">
        <v>1</v>
      </c>
      <c r="FK543" s="158" t="n">
        <v>1</v>
      </c>
      <c r="FL543" s="158" t="n">
        <v>1900</v>
      </c>
      <c r="FM543" s="158" t="n">
        <v>1</v>
      </c>
      <c r="FN543" s="158" t="n">
        <v>1</v>
      </c>
      <c r="FO543" s="158" t="n">
        <v>1900</v>
      </c>
      <c r="FP543" s="158" t="n">
        <v>1</v>
      </c>
      <c r="FQ543" s="158" t="n">
        <v>1</v>
      </c>
      <c r="FR543" s="158" t="n">
        <v>1900</v>
      </c>
      <c r="FS543" s="158" t="n">
        <v>1</v>
      </c>
      <c r="FT543" s="158" t="n">
        <v>1</v>
      </c>
      <c r="FU543" s="158" t="n">
        <v>1900</v>
      </c>
      <c r="FV543" s="158" t="n">
        <v>1</v>
      </c>
      <c r="FW543" s="158" t="n">
        <v>1</v>
      </c>
    </row>
    <row r="544">
      <c r="A544">
        <f>IF(F544&gt;1,A543,IF(AND(I544&lt;10,paste!A546&lt;10),RIGHT(H544,2)&amp;"0"&amp;I544&amp;"000"&amp;paste!A546,IF(AND(I544&lt;10,paste!A546&gt;=10,paste!A546&lt;100),RIGHT(H544,2)&amp;"0"&amp;I544&amp;"00"&amp;paste!A546,IF(AND(I544&lt;10,paste!A546&gt;=100,paste!A546&lt;1000),RIGHT(H544,2)&amp;"0"&amp;I544&amp;"0"&amp;paste!A546,IF(AND(I544&lt;10,paste!A546&gt;=1000),RIGHT(H544,2)&amp;"0"&amp;I544&amp;paste!A546,IF(AND(I544&gt;=10,paste!A546&lt;10),RIGHT(H544,2)&amp;I544&amp;"000"&amp;paste!A546,IF(AND(I544&gt;=10,paste!A546&gt;=10,paste!A546&lt;100),RIGHT(H544,2)&amp;I544&amp;"00"&amp;paste!A546,IF(AND(I544&gt;=10,paste!A546&gt;=100,paste!A546&lt;1000),RIGHT(H544,2)&amp;I544&amp;"0"&amp;paste!A546,RIGHT(H544,2)&amp;I544&amp;paste!A546))))))))</f>
        <v/>
      </c>
      <c r="B544">
        <f>YEAR(paste!C546)</f>
        <v/>
      </c>
      <c r="C544">
        <f>MONTH(paste!C546)</f>
        <v/>
      </c>
      <c r="D544">
        <f>DAY(paste!C546)</f>
        <v/>
      </c>
      <c r="E544" s="158" t="n">
        <v>0</v>
      </c>
      <c r="F544">
        <f>IF(AND(L544=L543,D544=D543),F543+1,1)</f>
        <v/>
      </c>
      <c r="G544" s="158" t="n">
        <v>0</v>
      </c>
      <c r="H544">
        <f>YEAR(paste!C546)</f>
        <v/>
      </c>
      <c r="I544">
        <f>MONTH(paste!C546)</f>
        <v/>
      </c>
      <c r="J544">
        <f>DAY(paste!C546)</f>
        <v/>
      </c>
      <c r="K544">
        <f>A544</f>
        <v/>
      </c>
      <c r="L544">
        <f>IF(ISBLANK(VLOOKUP(paste!J546,'得意先名 (2)'!$B$3:$F$2005,5,FALSE)),paste!P546,IFERROR(VLOOKUP(paste!J546,'得意先名 (2)'!$B$3:$F$2005,5,FALSE),"ZZZZZZZZZZZ"))</f>
        <v/>
      </c>
      <c r="M544">
        <f>IF(L544="ZZZZZZZZZZZ",paste!J546&amp;paste!K546&amp; "  :   "&amp;paste!M546&amp; "  :   "&amp;paste!P546,"")</f>
        <v/>
      </c>
      <c r="O544" s="158" t="n"/>
      <c r="P544">
        <f>VLOOKUP(L544,'L_User+EndUser'!$C$2:$K$500,8,FALSE)</f>
        <v/>
      </c>
      <c r="Q544">
        <f>VLOOKUP(L544,'L_User+EndUser'!$C$2:$K$500,9,FALSE)</f>
        <v/>
      </c>
      <c r="R544" s="158" t="n"/>
      <c r="T544" s="158" t="n"/>
      <c r="V544" s="158" t="n"/>
      <c r="AB544">
        <f>paste!J546</f>
        <v/>
      </c>
      <c r="AC544">
        <f>L544</f>
        <v/>
      </c>
      <c r="AO544">
        <f>YEAR(paste!O546)</f>
        <v/>
      </c>
      <c r="AP544">
        <f>MONTH(paste!O546)</f>
        <v/>
      </c>
      <c r="AQ544">
        <f>DAY(paste!O546)</f>
        <v/>
      </c>
      <c r="BD544">
        <f>IF(paste!L546="","",paste!L546)</f>
        <v/>
      </c>
      <c r="BM544" t="n">
        <v>1</v>
      </c>
      <c r="BN544">
        <f>VLOOKUP(paste!E546,L_Product!$A$2:$B$2001,2,FALSE)</f>
        <v/>
      </c>
      <c r="BO544" s="21" t="n"/>
      <c r="BT544" t="n">
        <v>2</v>
      </c>
      <c r="BU544">
        <f>IF($BM$2=1,2,IF($BM$2=18,1))</f>
        <v/>
      </c>
      <c r="BV544">
        <f>IF($BM$2=1,0,IF($BM$2=18,1))</f>
        <v/>
      </c>
      <c r="BW544" t="n">
        <v>2</v>
      </c>
      <c r="BX544" t="n">
        <v>0</v>
      </c>
      <c r="BY544" t="n">
        <v>3</v>
      </c>
      <c r="BZ544">
        <f>VLOOKUP(BN544,L_Product!$B$2:$Z$2001,14,FALSE)</f>
        <v/>
      </c>
      <c r="CA544">
        <f>paste!H546</f>
        <v/>
      </c>
      <c r="CB544">
        <f>BZ544*CA544</f>
        <v/>
      </c>
      <c r="CN544" s="158" t="n">
        <v>1</v>
      </c>
      <c r="CO544" s="158" t="n">
        <v>1</v>
      </c>
      <c r="CP544" s="158" t="n">
        <v>1</v>
      </c>
      <c r="CQ544" s="158" t="n">
        <v>1</v>
      </c>
      <c r="CR544" s="158" t="n">
        <v>1</v>
      </c>
      <c r="CS544" s="158" t="n">
        <v>0</v>
      </c>
      <c r="CT544" s="158" t="n">
        <v>0</v>
      </c>
      <c r="CU544" s="158" t="n">
        <v>0</v>
      </c>
      <c r="CV544" s="158" t="n">
        <v>0</v>
      </c>
      <c r="CW544" s="158" t="n">
        <v>0</v>
      </c>
      <c r="CX544">
        <f>B544</f>
        <v/>
      </c>
      <c r="CY544">
        <f>C544</f>
        <v/>
      </c>
      <c r="CZ544">
        <f>D544</f>
        <v/>
      </c>
      <c r="DA544" s="158" t="n">
        <v>1900</v>
      </c>
      <c r="DB544" s="158" t="n">
        <v>1</v>
      </c>
      <c r="DC544" s="158" t="n">
        <v>1</v>
      </c>
      <c r="DD544" s="158" t="n">
        <v>1900</v>
      </c>
      <c r="DE544" s="158" t="n">
        <v>1</v>
      </c>
      <c r="DF544" s="158" t="n">
        <v>1</v>
      </c>
      <c r="DG544" s="158" t="n">
        <v>1900</v>
      </c>
      <c r="DH544" s="158" t="n">
        <v>1</v>
      </c>
      <c r="DI544" s="158" t="n">
        <v>1</v>
      </c>
      <c r="DJ544" s="158" t="n">
        <v>1900</v>
      </c>
      <c r="DK544" s="158" t="n">
        <v>1</v>
      </c>
      <c r="DL544" s="158" t="n">
        <v>1</v>
      </c>
      <c r="DR544" s="158" t="n">
        <v>2</v>
      </c>
      <c r="DS544" s="158" t="n">
        <v>1</v>
      </c>
      <c r="DT544" s="158" t="n">
        <v>2</v>
      </c>
      <c r="DU544" s="158" t="n">
        <v>1</v>
      </c>
      <c r="DV544" s="158" t="n">
        <v>3</v>
      </c>
      <c r="DW544" s="158" t="n">
        <v>1</v>
      </c>
      <c r="DX544" s="158" t="n">
        <v>3</v>
      </c>
      <c r="DY544" s="158" t="n">
        <v>0</v>
      </c>
      <c r="DZ544" s="158" t="n">
        <v>0</v>
      </c>
      <c r="EA544" s="158" t="n">
        <v>0</v>
      </c>
      <c r="EB544" s="158" t="n">
        <v>0</v>
      </c>
      <c r="EC544" s="158" t="n">
        <v>0</v>
      </c>
      <c r="ED544" s="158" t="n">
        <v>0</v>
      </c>
      <c r="EE544" s="158" t="n">
        <v>0</v>
      </c>
      <c r="EF544" s="158" t="n">
        <v>0</v>
      </c>
      <c r="EG544" s="158" t="n">
        <v>0</v>
      </c>
      <c r="EH544" s="158" t="n">
        <v>0</v>
      </c>
      <c r="EI544" s="158" t="n">
        <v>0</v>
      </c>
      <c r="EJ544" s="158" t="n">
        <v>0</v>
      </c>
      <c r="EK544" s="158" t="n">
        <v>0</v>
      </c>
      <c r="EL544" s="158" t="n">
        <v>0</v>
      </c>
      <c r="EM544" s="158" t="n">
        <v>0</v>
      </c>
      <c r="EN544" s="158" t="n">
        <v>0</v>
      </c>
      <c r="EO544" s="158" t="n">
        <v>0</v>
      </c>
      <c r="EP544" s="158" t="n">
        <v>0</v>
      </c>
      <c r="EQ544" s="158" t="n">
        <v>0</v>
      </c>
      <c r="ER544" s="158" t="n">
        <v>0</v>
      </c>
      <c r="ES544" s="158" t="n">
        <v>0</v>
      </c>
      <c r="ET544" s="158" t="n">
        <v>0</v>
      </c>
      <c r="EU544" s="158" t="n">
        <v>0</v>
      </c>
      <c r="EV544" s="158" t="n">
        <v>0</v>
      </c>
      <c r="EW544" s="158" t="n">
        <v>0</v>
      </c>
      <c r="EX544" s="158" t="n">
        <v>0</v>
      </c>
      <c r="EY544" s="158" t="n">
        <v>0</v>
      </c>
      <c r="EZ544" s="158" t="n">
        <v>1900</v>
      </c>
      <c r="FA544" s="158" t="n">
        <v>1</v>
      </c>
      <c r="FB544" s="158" t="n">
        <v>1</v>
      </c>
      <c r="FC544" s="158" t="n">
        <v>1900</v>
      </c>
      <c r="FD544" s="158" t="n">
        <v>1</v>
      </c>
      <c r="FE544" s="158" t="n">
        <v>1</v>
      </c>
      <c r="FF544" s="158" t="n">
        <v>1900</v>
      </c>
      <c r="FG544" s="158" t="n">
        <v>1</v>
      </c>
      <c r="FH544" s="158" t="n">
        <v>1</v>
      </c>
      <c r="FI544" s="158" t="n">
        <v>1900</v>
      </c>
      <c r="FJ544" s="158" t="n">
        <v>1</v>
      </c>
      <c r="FK544" s="158" t="n">
        <v>1</v>
      </c>
      <c r="FL544" s="158" t="n">
        <v>1900</v>
      </c>
      <c r="FM544" s="158" t="n">
        <v>1</v>
      </c>
      <c r="FN544" s="158" t="n">
        <v>1</v>
      </c>
      <c r="FO544" s="158" t="n">
        <v>1900</v>
      </c>
      <c r="FP544" s="158" t="n">
        <v>1</v>
      </c>
      <c r="FQ544" s="158" t="n">
        <v>1</v>
      </c>
      <c r="FR544" s="158" t="n">
        <v>1900</v>
      </c>
      <c r="FS544" s="158" t="n">
        <v>1</v>
      </c>
      <c r="FT544" s="158" t="n">
        <v>1</v>
      </c>
      <c r="FU544" s="158" t="n">
        <v>1900</v>
      </c>
      <c r="FV544" s="158" t="n">
        <v>1</v>
      </c>
      <c r="FW544" s="158" t="n">
        <v>1</v>
      </c>
    </row>
    <row r="545">
      <c r="A545">
        <f>IF(F545&gt;1,A544,IF(AND(I545&lt;10,paste!A547&lt;10),RIGHT(H545,2)&amp;"0"&amp;I545&amp;"000"&amp;paste!A547,IF(AND(I545&lt;10,paste!A547&gt;=10,paste!A547&lt;100),RIGHT(H545,2)&amp;"0"&amp;I545&amp;"00"&amp;paste!A547,IF(AND(I545&lt;10,paste!A547&gt;=100,paste!A547&lt;1000),RIGHT(H545,2)&amp;"0"&amp;I545&amp;"0"&amp;paste!A547,IF(AND(I545&lt;10,paste!A547&gt;=1000),RIGHT(H545,2)&amp;"0"&amp;I545&amp;paste!A547,IF(AND(I545&gt;=10,paste!A547&lt;10),RIGHT(H545,2)&amp;I545&amp;"000"&amp;paste!A547,IF(AND(I545&gt;=10,paste!A547&gt;=10,paste!A547&lt;100),RIGHT(H545,2)&amp;I545&amp;"00"&amp;paste!A547,IF(AND(I545&gt;=10,paste!A547&gt;=100,paste!A547&lt;1000),RIGHT(H545,2)&amp;I545&amp;"0"&amp;paste!A547,RIGHT(H545,2)&amp;I545&amp;paste!A547))))))))</f>
        <v/>
      </c>
      <c r="B545">
        <f>YEAR(paste!C547)</f>
        <v/>
      </c>
      <c r="C545">
        <f>MONTH(paste!C547)</f>
        <v/>
      </c>
      <c r="D545">
        <f>DAY(paste!C547)</f>
        <v/>
      </c>
      <c r="E545" s="158" t="n">
        <v>0</v>
      </c>
      <c r="F545">
        <f>IF(AND(L545=L544,D545=D544),F544+1,1)</f>
        <v/>
      </c>
      <c r="G545" s="158" t="n">
        <v>0</v>
      </c>
      <c r="H545">
        <f>YEAR(paste!C547)</f>
        <v/>
      </c>
      <c r="I545">
        <f>MONTH(paste!C547)</f>
        <v/>
      </c>
      <c r="J545">
        <f>DAY(paste!C547)</f>
        <v/>
      </c>
      <c r="K545">
        <f>A545</f>
        <v/>
      </c>
      <c r="L545">
        <f>IF(ISBLANK(VLOOKUP(paste!J547,'得意先名 (2)'!$B$3:$F$2005,5,FALSE)),paste!P547,IFERROR(VLOOKUP(paste!J547,'得意先名 (2)'!$B$3:$F$2005,5,FALSE),"ZZZZZZZZZZZ"))</f>
        <v/>
      </c>
      <c r="M545">
        <f>IF(L545="ZZZZZZZZZZZ",paste!J547&amp;paste!K547&amp; "  :   "&amp;paste!M547&amp; "  :   "&amp;paste!P547,"")</f>
        <v/>
      </c>
      <c r="O545" s="158" t="n"/>
      <c r="P545">
        <f>VLOOKUP(L545,'L_User+EndUser'!$C$2:$K$500,8,FALSE)</f>
        <v/>
      </c>
      <c r="Q545">
        <f>VLOOKUP(L545,'L_User+EndUser'!$C$2:$K$500,9,FALSE)</f>
        <v/>
      </c>
      <c r="R545" s="158" t="n"/>
      <c r="T545" s="158" t="n"/>
      <c r="V545" s="158" t="n"/>
      <c r="AB545">
        <f>paste!J547</f>
        <v/>
      </c>
      <c r="AC545">
        <f>L545</f>
        <v/>
      </c>
      <c r="AO545">
        <f>YEAR(paste!O547)</f>
        <v/>
      </c>
      <c r="AP545">
        <f>MONTH(paste!O547)</f>
        <v/>
      </c>
      <c r="AQ545">
        <f>DAY(paste!O547)</f>
        <v/>
      </c>
      <c r="BD545">
        <f>IF(paste!L547="","",paste!L547)</f>
        <v/>
      </c>
      <c r="BM545" t="n">
        <v>1</v>
      </c>
      <c r="BN545">
        <f>VLOOKUP(paste!E547,L_Product!$A$2:$B$2001,2,FALSE)</f>
        <v/>
      </c>
      <c r="BO545" s="21" t="n"/>
      <c r="BT545" t="n">
        <v>2</v>
      </c>
      <c r="BU545">
        <f>IF($BM$2=1,2,IF($BM$2=18,1))</f>
        <v/>
      </c>
      <c r="BV545">
        <f>IF($BM$2=1,0,IF($BM$2=18,1))</f>
        <v/>
      </c>
      <c r="BW545" t="n">
        <v>2</v>
      </c>
      <c r="BX545" t="n">
        <v>0</v>
      </c>
      <c r="BY545" t="n">
        <v>3</v>
      </c>
      <c r="BZ545">
        <f>VLOOKUP(BN545,L_Product!$B$2:$Z$2001,14,FALSE)</f>
        <v/>
      </c>
      <c r="CA545">
        <f>paste!H547</f>
        <v/>
      </c>
      <c r="CB545">
        <f>BZ545*CA545</f>
        <v/>
      </c>
      <c r="CN545" s="158" t="n">
        <v>1</v>
      </c>
      <c r="CO545" s="158" t="n">
        <v>1</v>
      </c>
      <c r="CP545" s="158" t="n">
        <v>1</v>
      </c>
      <c r="CQ545" s="158" t="n">
        <v>1</v>
      </c>
      <c r="CR545" s="158" t="n">
        <v>1</v>
      </c>
      <c r="CS545" s="158" t="n">
        <v>0</v>
      </c>
      <c r="CT545" s="158" t="n">
        <v>0</v>
      </c>
      <c r="CU545" s="158" t="n">
        <v>0</v>
      </c>
      <c r="CV545" s="158" t="n">
        <v>0</v>
      </c>
      <c r="CW545" s="158" t="n">
        <v>0</v>
      </c>
      <c r="CX545">
        <f>B545</f>
        <v/>
      </c>
      <c r="CY545">
        <f>C545</f>
        <v/>
      </c>
      <c r="CZ545">
        <f>D545</f>
        <v/>
      </c>
      <c r="DA545" s="158" t="n">
        <v>1900</v>
      </c>
      <c r="DB545" s="158" t="n">
        <v>1</v>
      </c>
      <c r="DC545" s="158" t="n">
        <v>1</v>
      </c>
      <c r="DD545" s="158" t="n">
        <v>1900</v>
      </c>
      <c r="DE545" s="158" t="n">
        <v>1</v>
      </c>
      <c r="DF545" s="158" t="n">
        <v>1</v>
      </c>
      <c r="DG545" s="158" t="n">
        <v>1900</v>
      </c>
      <c r="DH545" s="158" t="n">
        <v>1</v>
      </c>
      <c r="DI545" s="158" t="n">
        <v>1</v>
      </c>
      <c r="DJ545" s="158" t="n">
        <v>1900</v>
      </c>
      <c r="DK545" s="158" t="n">
        <v>1</v>
      </c>
      <c r="DL545" s="158" t="n">
        <v>1</v>
      </c>
      <c r="DR545" s="158" t="n">
        <v>2</v>
      </c>
      <c r="DS545" s="158" t="n">
        <v>1</v>
      </c>
      <c r="DT545" s="158" t="n">
        <v>2</v>
      </c>
      <c r="DU545" s="158" t="n">
        <v>1</v>
      </c>
      <c r="DV545" s="158" t="n">
        <v>3</v>
      </c>
      <c r="DW545" s="158" t="n">
        <v>1</v>
      </c>
      <c r="DX545" s="158" t="n">
        <v>3</v>
      </c>
      <c r="DY545" s="158" t="n">
        <v>0</v>
      </c>
      <c r="DZ545" s="158" t="n">
        <v>0</v>
      </c>
      <c r="EA545" s="158" t="n">
        <v>0</v>
      </c>
      <c r="EB545" s="158" t="n">
        <v>0</v>
      </c>
      <c r="EC545" s="158" t="n">
        <v>0</v>
      </c>
      <c r="ED545" s="158" t="n">
        <v>0</v>
      </c>
      <c r="EE545" s="158" t="n">
        <v>0</v>
      </c>
      <c r="EF545" s="158" t="n">
        <v>0</v>
      </c>
      <c r="EG545" s="158" t="n">
        <v>0</v>
      </c>
      <c r="EH545" s="158" t="n">
        <v>0</v>
      </c>
      <c r="EI545" s="158" t="n">
        <v>0</v>
      </c>
      <c r="EJ545" s="158" t="n">
        <v>0</v>
      </c>
      <c r="EK545" s="158" t="n">
        <v>0</v>
      </c>
      <c r="EL545" s="158" t="n">
        <v>0</v>
      </c>
      <c r="EM545" s="158" t="n">
        <v>0</v>
      </c>
      <c r="EN545" s="158" t="n">
        <v>0</v>
      </c>
      <c r="EO545" s="158" t="n">
        <v>0</v>
      </c>
      <c r="EP545" s="158" t="n">
        <v>0</v>
      </c>
      <c r="EQ545" s="158" t="n">
        <v>0</v>
      </c>
      <c r="ER545" s="158" t="n">
        <v>0</v>
      </c>
      <c r="ES545" s="158" t="n">
        <v>0</v>
      </c>
      <c r="ET545" s="158" t="n">
        <v>0</v>
      </c>
      <c r="EU545" s="158" t="n">
        <v>0</v>
      </c>
      <c r="EV545" s="158" t="n">
        <v>0</v>
      </c>
      <c r="EW545" s="158" t="n">
        <v>0</v>
      </c>
      <c r="EX545" s="158" t="n">
        <v>0</v>
      </c>
      <c r="EY545" s="158" t="n">
        <v>0</v>
      </c>
      <c r="EZ545" s="158" t="n">
        <v>1900</v>
      </c>
      <c r="FA545" s="158" t="n">
        <v>1</v>
      </c>
      <c r="FB545" s="158" t="n">
        <v>1</v>
      </c>
      <c r="FC545" s="158" t="n">
        <v>1900</v>
      </c>
      <c r="FD545" s="158" t="n">
        <v>1</v>
      </c>
      <c r="FE545" s="158" t="n">
        <v>1</v>
      </c>
      <c r="FF545" s="158" t="n">
        <v>1900</v>
      </c>
      <c r="FG545" s="158" t="n">
        <v>1</v>
      </c>
      <c r="FH545" s="158" t="n">
        <v>1</v>
      </c>
      <c r="FI545" s="158" t="n">
        <v>1900</v>
      </c>
      <c r="FJ545" s="158" t="n">
        <v>1</v>
      </c>
      <c r="FK545" s="158" t="n">
        <v>1</v>
      </c>
      <c r="FL545" s="158" t="n">
        <v>1900</v>
      </c>
      <c r="FM545" s="158" t="n">
        <v>1</v>
      </c>
      <c r="FN545" s="158" t="n">
        <v>1</v>
      </c>
      <c r="FO545" s="158" t="n">
        <v>1900</v>
      </c>
      <c r="FP545" s="158" t="n">
        <v>1</v>
      </c>
      <c r="FQ545" s="158" t="n">
        <v>1</v>
      </c>
      <c r="FR545" s="158" t="n">
        <v>1900</v>
      </c>
      <c r="FS545" s="158" t="n">
        <v>1</v>
      </c>
      <c r="FT545" s="158" t="n">
        <v>1</v>
      </c>
      <c r="FU545" s="158" t="n">
        <v>1900</v>
      </c>
      <c r="FV545" s="158" t="n">
        <v>1</v>
      </c>
      <c r="FW545" s="158" t="n">
        <v>1</v>
      </c>
    </row>
    <row r="546">
      <c r="A546">
        <f>IF(F546&gt;1,A545,IF(AND(I546&lt;10,paste!A548&lt;10),RIGHT(H546,2)&amp;"0"&amp;I546&amp;"000"&amp;paste!A548,IF(AND(I546&lt;10,paste!A548&gt;=10,paste!A548&lt;100),RIGHT(H546,2)&amp;"0"&amp;I546&amp;"00"&amp;paste!A548,IF(AND(I546&lt;10,paste!A548&gt;=100,paste!A548&lt;1000),RIGHT(H546,2)&amp;"0"&amp;I546&amp;"0"&amp;paste!A548,IF(AND(I546&lt;10,paste!A548&gt;=1000),RIGHT(H546,2)&amp;"0"&amp;I546&amp;paste!A548,IF(AND(I546&gt;=10,paste!A548&lt;10),RIGHT(H546,2)&amp;I546&amp;"000"&amp;paste!A548,IF(AND(I546&gt;=10,paste!A548&gt;=10,paste!A548&lt;100),RIGHT(H546,2)&amp;I546&amp;"00"&amp;paste!A548,IF(AND(I546&gt;=10,paste!A548&gt;=100,paste!A548&lt;1000),RIGHT(H546,2)&amp;I546&amp;"0"&amp;paste!A548,RIGHT(H546,2)&amp;I546&amp;paste!A548))))))))</f>
        <v/>
      </c>
      <c r="B546">
        <f>YEAR(paste!C548)</f>
        <v/>
      </c>
      <c r="C546">
        <f>MONTH(paste!C548)</f>
        <v/>
      </c>
      <c r="D546">
        <f>DAY(paste!C548)</f>
        <v/>
      </c>
      <c r="E546" s="158" t="n">
        <v>0</v>
      </c>
      <c r="F546">
        <f>IF(AND(L546=L545,D546=D545),F545+1,1)</f>
        <v/>
      </c>
      <c r="G546" s="158" t="n">
        <v>0</v>
      </c>
      <c r="H546">
        <f>YEAR(paste!C548)</f>
        <v/>
      </c>
      <c r="I546">
        <f>MONTH(paste!C548)</f>
        <v/>
      </c>
      <c r="J546">
        <f>DAY(paste!C548)</f>
        <v/>
      </c>
      <c r="K546">
        <f>A546</f>
        <v/>
      </c>
      <c r="L546">
        <f>IF(ISBLANK(VLOOKUP(paste!J548,'得意先名 (2)'!$B$3:$F$2005,5,FALSE)),paste!P548,IFERROR(VLOOKUP(paste!J548,'得意先名 (2)'!$B$3:$F$2005,5,FALSE),"ZZZZZZZZZZZ"))</f>
        <v/>
      </c>
      <c r="M546">
        <f>IF(L546="ZZZZZZZZZZZ",paste!J548&amp;paste!K548&amp; "  :   "&amp;paste!M548&amp; "  :   "&amp;paste!P548,"")</f>
        <v/>
      </c>
      <c r="O546" s="158" t="n"/>
      <c r="P546">
        <f>VLOOKUP(L546,'L_User+EndUser'!$C$2:$K$500,8,FALSE)</f>
        <v/>
      </c>
      <c r="Q546">
        <f>VLOOKUP(L546,'L_User+EndUser'!$C$2:$K$500,9,FALSE)</f>
        <v/>
      </c>
      <c r="R546" s="158" t="n"/>
      <c r="T546" s="158" t="n"/>
      <c r="V546" s="158" t="n"/>
      <c r="AB546">
        <f>paste!J548</f>
        <v/>
      </c>
      <c r="AC546">
        <f>L546</f>
        <v/>
      </c>
      <c r="AO546">
        <f>YEAR(paste!O548)</f>
        <v/>
      </c>
      <c r="AP546">
        <f>MONTH(paste!O548)</f>
        <v/>
      </c>
      <c r="AQ546">
        <f>DAY(paste!O548)</f>
        <v/>
      </c>
      <c r="BD546">
        <f>IF(paste!L548="","",paste!L548)</f>
        <v/>
      </c>
      <c r="BM546" t="n">
        <v>1</v>
      </c>
      <c r="BN546">
        <f>VLOOKUP(paste!E548,L_Product!$A$2:$B$2001,2,FALSE)</f>
        <v/>
      </c>
      <c r="BO546" s="21" t="n"/>
      <c r="BT546" t="n">
        <v>2</v>
      </c>
      <c r="BU546">
        <f>IF($BM$2=1,2,IF($BM$2=18,1))</f>
        <v/>
      </c>
      <c r="BV546">
        <f>IF($BM$2=1,0,IF($BM$2=18,1))</f>
        <v/>
      </c>
      <c r="BW546" t="n">
        <v>2</v>
      </c>
      <c r="BX546" t="n">
        <v>0</v>
      </c>
      <c r="BY546" t="n">
        <v>3</v>
      </c>
      <c r="BZ546">
        <f>VLOOKUP(BN546,L_Product!$B$2:$Z$2001,14,FALSE)</f>
        <v/>
      </c>
      <c r="CA546">
        <f>paste!H548</f>
        <v/>
      </c>
      <c r="CB546">
        <f>BZ546*CA546</f>
        <v/>
      </c>
      <c r="CN546" s="158" t="n">
        <v>1</v>
      </c>
      <c r="CO546" s="158" t="n">
        <v>1</v>
      </c>
      <c r="CP546" s="158" t="n">
        <v>1</v>
      </c>
      <c r="CQ546" s="158" t="n">
        <v>1</v>
      </c>
      <c r="CR546" s="158" t="n">
        <v>1</v>
      </c>
      <c r="CS546" s="158" t="n">
        <v>0</v>
      </c>
      <c r="CT546" s="158" t="n">
        <v>0</v>
      </c>
      <c r="CU546" s="158" t="n">
        <v>0</v>
      </c>
      <c r="CV546" s="158" t="n">
        <v>0</v>
      </c>
      <c r="CW546" s="158" t="n">
        <v>0</v>
      </c>
      <c r="CX546">
        <f>B546</f>
        <v/>
      </c>
      <c r="CY546">
        <f>C546</f>
        <v/>
      </c>
      <c r="CZ546">
        <f>D546</f>
        <v/>
      </c>
      <c r="DA546" s="158" t="n">
        <v>1900</v>
      </c>
      <c r="DB546" s="158" t="n">
        <v>1</v>
      </c>
      <c r="DC546" s="158" t="n">
        <v>1</v>
      </c>
      <c r="DD546" s="158" t="n">
        <v>1900</v>
      </c>
      <c r="DE546" s="158" t="n">
        <v>1</v>
      </c>
      <c r="DF546" s="158" t="n">
        <v>1</v>
      </c>
      <c r="DG546" s="158" t="n">
        <v>1900</v>
      </c>
      <c r="DH546" s="158" t="n">
        <v>1</v>
      </c>
      <c r="DI546" s="158" t="n">
        <v>1</v>
      </c>
      <c r="DJ546" s="158" t="n">
        <v>1900</v>
      </c>
      <c r="DK546" s="158" t="n">
        <v>1</v>
      </c>
      <c r="DL546" s="158" t="n">
        <v>1</v>
      </c>
      <c r="DR546" s="158" t="n">
        <v>2</v>
      </c>
      <c r="DS546" s="158" t="n">
        <v>1</v>
      </c>
      <c r="DT546" s="158" t="n">
        <v>2</v>
      </c>
      <c r="DU546" s="158" t="n">
        <v>1</v>
      </c>
      <c r="DV546" s="158" t="n">
        <v>3</v>
      </c>
      <c r="DW546" s="158" t="n">
        <v>1</v>
      </c>
      <c r="DX546" s="158" t="n">
        <v>3</v>
      </c>
      <c r="DY546" s="158" t="n">
        <v>0</v>
      </c>
      <c r="DZ546" s="158" t="n">
        <v>0</v>
      </c>
      <c r="EA546" s="158" t="n">
        <v>0</v>
      </c>
      <c r="EB546" s="158" t="n">
        <v>0</v>
      </c>
      <c r="EC546" s="158" t="n">
        <v>0</v>
      </c>
      <c r="ED546" s="158" t="n">
        <v>0</v>
      </c>
      <c r="EE546" s="158" t="n">
        <v>0</v>
      </c>
      <c r="EF546" s="158" t="n">
        <v>0</v>
      </c>
      <c r="EG546" s="158" t="n">
        <v>0</v>
      </c>
      <c r="EH546" s="158" t="n">
        <v>0</v>
      </c>
      <c r="EI546" s="158" t="n">
        <v>0</v>
      </c>
      <c r="EJ546" s="158" t="n">
        <v>0</v>
      </c>
      <c r="EK546" s="158" t="n">
        <v>0</v>
      </c>
      <c r="EL546" s="158" t="n">
        <v>0</v>
      </c>
      <c r="EM546" s="158" t="n">
        <v>0</v>
      </c>
      <c r="EN546" s="158" t="n">
        <v>0</v>
      </c>
      <c r="EO546" s="158" t="n">
        <v>0</v>
      </c>
      <c r="EP546" s="158" t="n">
        <v>0</v>
      </c>
      <c r="EQ546" s="158" t="n">
        <v>0</v>
      </c>
      <c r="ER546" s="158" t="n">
        <v>0</v>
      </c>
      <c r="ES546" s="158" t="n">
        <v>0</v>
      </c>
      <c r="ET546" s="158" t="n">
        <v>0</v>
      </c>
      <c r="EU546" s="158" t="n">
        <v>0</v>
      </c>
      <c r="EV546" s="158" t="n">
        <v>0</v>
      </c>
      <c r="EW546" s="158" t="n">
        <v>0</v>
      </c>
      <c r="EX546" s="158" t="n">
        <v>0</v>
      </c>
      <c r="EY546" s="158" t="n">
        <v>0</v>
      </c>
      <c r="EZ546" s="158" t="n">
        <v>1900</v>
      </c>
      <c r="FA546" s="158" t="n">
        <v>1</v>
      </c>
      <c r="FB546" s="158" t="n">
        <v>1</v>
      </c>
      <c r="FC546" s="158" t="n">
        <v>1900</v>
      </c>
      <c r="FD546" s="158" t="n">
        <v>1</v>
      </c>
      <c r="FE546" s="158" t="n">
        <v>1</v>
      </c>
      <c r="FF546" s="158" t="n">
        <v>1900</v>
      </c>
      <c r="FG546" s="158" t="n">
        <v>1</v>
      </c>
      <c r="FH546" s="158" t="n">
        <v>1</v>
      </c>
      <c r="FI546" s="158" t="n">
        <v>1900</v>
      </c>
      <c r="FJ546" s="158" t="n">
        <v>1</v>
      </c>
      <c r="FK546" s="158" t="n">
        <v>1</v>
      </c>
      <c r="FL546" s="158" t="n">
        <v>1900</v>
      </c>
      <c r="FM546" s="158" t="n">
        <v>1</v>
      </c>
      <c r="FN546" s="158" t="n">
        <v>1</v>
      </c>
      <c r="FO546" s="158" t="n">
        <v>1900</v>
      </c>
      <c r="FP546" s="158" t="n">
        <v>1</v>
      </c>
      <c r="FQ546" s="158" t="n">
        <v>1</v>
      </c>
      <c r="FR546" s="158" t="n">
        <v>1900</v>
      </c>
      <c r="FS546" s="158" t="n">
        <v>1</v>
      </c>
      <c r="FT546" s="158" t="n">
        <v>1</v>
      </c>
      <c r="FU546" s="158" t="n">
        <v>1900</v>
      </c>
      <c r="FV546" s="158" t="n">
        <v>1</v>
      </c>
      <c r="FW546" s="158" t="n">
        <v>1</v>
      </c>
    </row>
    <row r="547">
      <c r="A547">
        <f>IF(F547&gt;1,A546,IF(AND(I547&lt;10,paste!A549&lt;10),RIGHT(H547,2)&amp;"0"&amp;I547&amp;"000"&amp;paste!A549,IF(AND(I547&lt;10,paste!A549&gt;=10,paste!A549&lt;100),RIGHT(H547,2)&amp;"0"&amp;I547&amp;"00"&amp;paste!A549,IF(AND(I547&lt;10,paste!A549&gt;=100,paste!A549&lt;1000),RIGHT(H547,2)&amp;"0"&amp;I547&amp;"0"&amp;paste!A549,IF(AND(I547&lt;10,paste!A549&gt;=1000),RIGHT(H547,2)&amp;"0"&amp;I547&amp;paste!A549,IF(AND(I547&gt;=10,paste!A549&lt;10),RIGHT(H547,2)&amp;I547&amp;"000"&amp;paste!A549,IF(AND(I547&gt;=10,paste!A549&gt;=10,paste!A549&lt;100),RIGHT(H547,2)&amp;I547&amp;"00"&amp;paste!A549,IF(AND(I547&gt;=10,paste!A549&gt;=100,paste!A549&lt;1000),RIGHT(H547,2)&amp;I547&amp;"0"&amp;paste!A549,RIGHT(H547,2)&amp;I547&amp;paste!A549))))))))</f>
        <v/>
      </c>
      <c r="B547">
        <f>YEAR(paste!C549)</f>
        <v/>
      </c>
      <c r="C547">
        <f>MONTH(paste!C549)</f>
        <v/>
      </c>
      <c r="D547">
        <f>DAY(paste!C549)</f>
        <v/>
      </c>
      <c r="E547" s="158" t="n">
        <v>0</v>
      </c>
      <c r="F547">
        <f>IF(AND(L547=L546,D547=D546),F546+1,1)</f>
        <v/>
      </c>
      <c r="G547" s="158" t="n">
        <v>0</v>
      </c>
      <c r="H547">
        <f>YEAR(paste!C549)</f>
        <v/>
      </c>
      <c r="I547">
        <f>MONTH(paste!C549)</f>
        <v/>
      </c>
      <c r="J547">
        <f>DAY(paste!C549)</f>
        <v/>
      </c>
      <c r="K547">
        <f>A547</f>
        <v/>
      </c>
      <c r="L547">
        <f>IF(ISBLANK(VLOOKUP(paste!J549,'得意先名 (2)'!$B$3:$F$2005,5,FALSE)),paste!P549,IFERROR(VLOOKUP(paste!J549,'得意先名 (2)'!$B$3:$F$2005,5,FALSE),"ZZZZZZZZZZZ"))</f>
        <v/>
      </c>
      <c r="M547">
        <f>IF(L547="ZZZZZZZZZZZ",paste!J549&amp;paste!K549&amp; "  :   "&amp;paste!M549&amp; "  :   "&amp;paste!P549,"")</f>
        <v/>
      </c>
      <c r="O547" s="158" t="n"/>
      <c r="P547">
        <f>VLOOKUP(L547,'L_User+EndUser'!$C$2:$K$500,8,FALSE)</f>
        <v/>
      </c>
      <c r="Q547">
        <f>VLOOKUP(L547,'L_User+EndUser'!$C$2:$K$500,9,FALSE)</f>
        <v/>
      </c>
      <c r="R547" s="158" t="n"/>
      <c r="T547" s="158" t="n"/>
      <c r="V547" s="158" t="n"/>
      <c r="AB547">
        <f>paste!J549</f>
        <v/>
      </c>
      <c r="AC547">
        <f>L547</f>
        <v/>
      </c>
      <c r="AO547">
        <f>YEAR(paste!O549)</f>
        <v/>
      </c>
      <c r="AP547">
        <f>MONTH(paste!O549)</f>
        <v/>
      </c>
      <c r="AQ547">
        <f>DAY(paste!O549)</f>
        <v/>
      </c>
      <c r="BD547">
        <f>IF(paste!L549="","",paste!L549)</f>
        <v/>
      </c>
      <c r="BM547" t="n">
        <v>1</v>
      </c>
      <c r="BN547">
        <f>VLOOKUP(paste!E549,L_Product!$A$2:$B$2001,2,FALSE)</f>
        <v/>
      </c>
      <c r="BO547" s="21" t="n"/>
      <c r="BT547" t="n">
        <v>2</v>
      </c>
      <c r="BU547">
        <f>IF($BM$2=1,2,IF($BM$2=18,1))</f>
        <v/>
      </c>
      <c r="BV547">
        <f>IF($BM$2=1,0,IF($BM$2=18,1))</f>
        <v/>
      </c>
      <c r="BW547" t="n">
        <v>2</v>
      </c>
      <c r="BX547" t="n">
        <v>0</v>
      </c>
      <c r="BY547" t="n">
        <v>3</v>
      </c>
      <c r="BZ547">
        <f>VLOOKUP(BN547,L_Product!$B$2:$Z$2001,14,FALSE)</f>
        <v/>
      </c>
      <c r="CA547">
        <f>paste!H549</f>
        <v/>
      </c>
      <c r="CB547">
        <f>BZ547*CA547</f>
        <v/>
      </c>
      <c r="CN547" s="158" t="n">
        <v>1</v>
      </c>
      <c r="CO547" s="158" t="n">
        <v>1</v>
      </c>
      <c r="CP547" s="158" t="n">
        <v>1</v>
      </c>
      <c r="CQ547" s="158" t="n">
        <v>1</v>
      </c>
      <c r="CR547" s="158" t="n">
        <v>1</v>
      </c>
      <c r="CS547" s="158" t="n">
        <v>0</v>
      </c>
      <c r="CT547" s="158" t="n">
        <v>0</v>
      </c>
      <c r="CU547" s="158" t="n">
        <v>0</v>
      </c>
      <c r="CV547" s="158" t="n">
        <v>0</v>
      </c>
      <c r="CW547" s="158" t="n">
        <v>0</v>
      </c>
      <c r="CX547">
        <f>B547</f>
        <v/>
      </c>
      <c r="CY547">
        <f>C547</f>
        <v/>
      </c>
      <c r="CZ547">
        <f>D547</f>
        <v/>
      </c>
      <c r="DA547" s="158" t="n">
        <v>1900</v>
      </c>
      <c r="DB547" s="158" t="n">
        <v>1</v>
      </c>
      <c r="DC547" s="158" t="n">
        <v>1</v>
      </c>
      <c r="DD547" s="158" t="n">
        <v>1900</v>
      </c>
      <c r="DE547" s="158" t="n">
        <v>1</v>
      </c>
      <c r="DF547" s="158" t="n">
        <v>1</v>
      </c>
      <c r="DG547" s="158" t="n">
        <v>1900</v>
      </c>
      <c r="DH547" s="158" t="n">
        <v>1</v>
      </c>
      <c r="DI547" s="158" t="n">
        <v>1</v>
      </c>
      <c r="DJ547" s="158" t="n">
        <v>1900</v>
      </c>
      <c r="DK547" s="158" t="n">
        <v>1</v>
      </c>
      <c r="DL547" s="158" t="n">
        <v>1</v>
      </c>
      <c r="DR547" s="158" t="n">
        <v>2</v>
      </c>
      <c r="DS547" s="158" t="n">
        <v>1</v>
      </c>
      <c r="DT547" s="158" t="n">
        <v>2</v>
      </c>
      <c r="DU547" s="158" t="n">
        <v>1</v>
      </c>
      <c r="DV547" s="158" t="n">
        <v>3</v>
      </c>
      <c r="DW547" s="158" t="n">
        <v>1</v>
      </c>
      <c r="DX547" s="158" t="n">
        <v>3</v>
      </c>
      <c r="DY547" s="158" t="n">
        <v>0</v>
      </c>
      <c r="DZ547" s="158" t="n">
        <v>0</v>
      </c>
      <c r="EA547" s="158" t="n">
        <v>0</v>
      </c>
      <c r="EB547" s="158" t="n">
        <v>0</v>
      </c>
      <c r="EC547" s="158" t="n">
        <v>0</v>
      </c>
      <c r="ED547" s="158" t="n">
        <v>0</v>
      </c>
      <c r="EE547" s="158" t="n">
        <v>0</v>
      </c>
      <c r="EF547" s="158" t="n">
        <v>0</v>
      </c>
      <c r="EG547" s="158" t="n">
        <v>0</v>
      </c>
      <c r="EH547" s="158" t="n">
        <v>0</v>
      </c>
      <c r="EI547" s="158" t="n">
        <v>0</v>
      </c>
      <c r="EJ547" s="158" t="n">
        <v>0</v>
      </c>
      <c r="EK547" s="158" t="n">
        <v>0</v>
      </c>
      <c r="EL547" s="158" t="n">
        <v>0</v>
      </c>
      <c r="EM547" s="158" t="n">
        <v>0</v>
      </c>
      <c r="EN547" s="158" t="n">
        <v>0</v>
      </c>
      <c r="EO547" s="158" t="n">
        <v>0</v>
      </c>
      <c r="EP547" s="158" t="n">
        <v>0</v>
      </c>
      <c r="EQ547" s="158" t="n">
        <v>0</v>
      </c>
      <c r="ER547" s="158" t="n">
        <v>0</v>
      </c>
      <c r="ES547" s="158" t="n">
        <v>0</v>
      </c>
      <c r="ET547" s="158" t="n">
        <v>0</v>
      </c>
      <c r="EU547" s="158" t="n">
        <v>0</v>
      </c>
      <c r="EV547" s="158" t="n">
        <v>0</v>
      </c>
      <c r="EW547" s="158" t="n">
        <v>0</v>
      </c>
      <c r="EX547" s="158" t="n">
        <v>0</v>
      </c>
      <c r="EY547" s="158" t="n">
        <v>0</v>
      </c>
      <c r="EZ547" s="158" t="n">
        <v>1900</v>
      </c>
      <c r="FA547" s="158" t="n">
        <v>1</v>
      </c>
      <c r="FB547" s="158" t="n">
        <v>1</v>
      </c>
      <c r="FC547" s="158" t="n">
        <v>1900</v>
      </c>
      <c r="FD547" s="158" t="n">
        <v>1</v>
      </c>
      <c r="FE547" s="158" t="n">
        <v>1</v>
      </c>
      <c r="FF547" s="158" t="n">
        <v>1900</v>
      </c>
      <c r="FG547" s="158" t="n">
        <v>1</v>
      </c>
      <c r="FH547" s="158" t="n">
        <v>1</v>
      </c>
      <c r="FI547" s="158" t="n">
        <v>1900</v>
      </c>
      <c r="FJ547" s="158" t="n">
        <v>1</v>
      </c>
      <c r="FK547" s="158" t="n">
        <v>1</v>
      </c>
      <c r="FL547" s="158" t="n">
        <v>1900</v>
      </c>
      <c r="FM547" s="158" t="n">
        <v>1</v>
      </c>
      <c r="FN547" s="158" t="n">
        <v>1</v>
      </c>
      <c r="FO547" s="158" t="n">
        <v>1900</v>
      </c>
      <c r="FP547" s="158" t="n">
        <v>1</v>
      </c>
      <c r="FQ547" s="158" t="n">
        <v>1</v>
      </c>
      <c r="FR547" s="158" t="n">
        <v>1900</v>
      </c>
      <c r="FS547" s="158" t="n">
        <v>1</v>
      </c>
      <c r="FT547" s="158" t="n">
        <v>1</v>
      </c>
      <c r="FU547" s="158" t="n">
        <v>1900</v>
      </c>
      <c r="FV547" s="158" t="n">
        <v>1</v>
      </c>
      <c r="FW547" s="158" t="n">
        <v>1</v>
      </c>
    </row>
    <row r="548">
      <c r="A548">
        <f>IF(F548&gt;1,A547,IF(AND(I548&lt;10,paste!A550&lt;10),RIGHT(H548,2)&amp;"0"&amp;I548&amp;"000"&amp;paste!A550,IF(AND(I548&lt;10,paste!A550&gt;=10,paste!A550&lt;100),RIGHT(H548,2)&amp;"0"&amp;I548&amp;"00"&amp;paste!A550,IF(AND(I548&lt;10,paste!A550&gt;=100,paste!A550&lt;1000),RIGHT(H548,2)&amp;"0"&amp;I548&amp;"0"&amp;paste!A550,IF(AND(I548&lt;10,paste!A550&gt;=1000),RIGHT(H548,2)&amp;"0"&amp;I548&amp;paste!A550,IF(AND(I548&gt;=10,paste!A550&lt;10),RIGHT(H548,2)&amp;I548&amp;"000"&amp;paste!A550,IF(AND(I548&gt;=10,paste!A550&gt;=10,paste!A550&lt;100),RIGHT(H548,2)&amp;I548&amp;"00"&amp;paste!A550,IF(AND(I548&gt;=10,paste!A550&gt;=100,paste!A550&lt;1000),RIGHT(H548,2)&amp;I548&amp;"0"&amp;paste!A550,RIGHT(H548,2)&amp;I548&amp;paste!A550))))))))</f>
        <v/>
      </c>
      <c r="B548">
        <f>YEAR(paste!C550)</f>
        <v/>
      </c>
      <c r="C548">
        <f>MONTH(paste!C550)</f>
        <v/>
      </c>
      <c r="D548">
        <f>DAY(paste!C550)</f>
        <v/>
      </c>
      <c r="E548" s="158" t="n">
        <v>0</v>
      </c>
      <c r="F548">
        <f>IF(AND(L548=L547,D548=D547),F547+1,1)</f>
        <v/>
      </c>
      <c r="G548" s="158" t="n">
        <v>0</v>
      </c>
      <c r="H548">
        <f>YEAR(paste!C550)</f>
        <v/>
      </c>
      <c r="I548">
        <f>MONTH(paste!C550)</f>
        <v/>
      </c>
      <c r="J548">
        <f>DAY(paste!C550)</f>
        <v/>
      </c>
      <c r="K548">
        <f>A548</f>
        <v/>
      </c>
      <c r="L548">
        <f>IF(ISBLANK(VLOOKUP(paste!J550,'得意先名 (2)'!$B$3:$F$2005,5,FALSE)),paste!P550,IFERROR(VLOOKUP(paste!J550,'得意先名 (2)'!$B$3:$F$2005,5,FALSE),"ZZZZZZZZZZZ"))</f>
        <v/>
      </c>
      <c r="M548">
        <f>IF(L548="ZZZZZZZZZZZ",paste!J550&amp;paste!K550&amp; "  :   "&amp;paste!M550&amp; "  :   "&amp;paste!P550,"")</f>
        <v/>
      </c>
      <c r="O548" s="158" t="n"/>
      <c r="P548">
        <f>VLOOKUP(L548,'L_User+EndUser'!$C$2:$K$500,8,FALSE)</f>
        <v/>
      </c>
      <c r="Q548">
        <f>VLOOKUP(L548,'L_User+EndUser'!$C$2:$K$500,9,FALSE)</f>
        <v/>
      </c>
      <c r="R548" s="158" t="n"/>
      <c r="T548" s="158" t="n"/>
      <c r="V548" s="158" t="n"/>
      <c r="AB548">
        <f>paste!J550</f>
        <v/>
      </c>
      <c r="AC548">
        <f>L548</f>
        <v/>
      </c>
      <c r="AO548">
        <f>YEAR(paste!O550)</f>
        <v/>
      </c>
      <c r="AP548">
        <f>MONTH(paste!O550)</f>
        <v/>
      </c>
      <c r="AQ548">
        <f>DAY(paste!O550)</f>
        <v/>
      </c>
      <c r="BD548">
        <f>IF(paste!L550="","",paste!L550)</f>
        <v/>
      </c>
      <c r="BM548" t="n">
        <v>1</v>
      </c>
      <c r="BN548">
        <f>VLOOKUP(paste!E550,L_Product!$A$2:$B$2001,2,FALSE)</f>
        <v/>
      </c>
      <c r="BO548" s="21" t="n"/>
      <c r="BT548" t="n">
        <v>2</v>
      </c>
      <c r="BU548">
        <f>IF($BM$2=1,2,IF($BM$2=18,1))</f>
        <v/>
      </c>
      <c r="BV548">
        <f>IF($BM$2=1,0,IF($BM$2=18,1))</f>
        <v/>
      </c>
      <c r="BW548" t="n">
        <v>2</v>
      </c>
      <c r="BX548" t="n">
        <v>0</v>
      </c>
      <c r="BY548" t="n">
        <v>3</v>
      </c>
      <c r="BZ548">
        <f>VLOOKUP(BN548,L_Product!$B$2:$Z$2001,14,FALSE)</f>
        <v/>
      </c>
      <c r="CA548">
        <f>paste!H550</f>
        <v/>
      </c>
      <c r="CB548">
        <f>BZ548*CA548</f>
        <v/>
      </c>
      <c r="CN548" s="158" t="n">
        <v>1</v>
      </c>
      <c r="CO548" s="158" t="n">
        <v>1</v>
      </c>
      <c r="CP548" s="158" t="n">
        <v>1</v>
      </c>
      <c r="CQ548" s="158" t="n">
        <v>1</v>
      </c>
      <c r="CR548" s="158" t="n">
        <v>1</v>
      </c>
      <c r="CS548" s="158" t="n">
        <v>0</v>
      </c>
      <c r="CT548" s="158" t="n">
        <v>0</v>
      </c>
      <c r="CU548" s="158" t="n">
        <v>0</v>
      </c>
      <c r="CV548" s="158" t="n">
        <v>0</v>
      </c>
      <c r="CW548" s="158" t="n">
        <v>0</v>
      </c>
      <c r="CX548">
        <f>B548</f>
        <v/>
      </c>
      <c r="CY548">
        <f>C548</f>
        <v/>
      </c>
      <c r="CZ548">
        <f>D548</f>
        <v/>
      </c>
      <c r="DA548" s="158" t="n">
        <v>1900</v>
      </c>
      <c r="DB548" s="158" t="n">
        <v>1</v>
      </c>
      <c r="DC548" s="158" t="n">
        <v>1</v>
      </c>
      <c r="DD548" s="158" t="n">
        <v>1900</v>
      </c>
      <c r="DE548" s="158" t="n">
        <v>1</v>
      </c>
      <c r="DF548" s="158" t="n">
        <v>1</v>
      </c>
      <c r="DG548" s="158" t="n">
        <v>1900</v>
      </c>
      <c r="DH548" s="158" t="n">
        <v>1</v>
      </c>
      <c r="DI548" s="158" t="n">
        <v>1</v>
      </c>
      <c r="DJ548" s="158" t="n">
        <v>1900</v>
      </c>
      <c r="DK548" s="158" t="n">
        <v>1</v>
      </c>
      <c r="DL548" s="158" t="n">
        <v>1</v>
      </c>
      <c r="DR548" s="158" t="n">
        <v>2</v>
      </c>
      <c r="DS548" s="158" t="n">
        <v>1</v>
      </c>
      <c r="DT548" s="158" t="n">
        <v>2</v>
      </c>
      <c r="DU548" s="158" t="n">
        <v>1</v>
      </c>
      <c r="DV548" s="158" t="n">
        <v>3</v>
      </c>
      <c r="DW548" s="158" t="n">
        <v>1</v>
      </c>
      <c r="DX548" s="158" t="n">
        <v>3</v>
      </c>
      <c r="DY548" s="158" t="n">
        <v>0</v>
      </c>
      <c r="DZ548" s="158" t="n">
        <v>0</v>
      </c>
      <c r="EA548" s="158" t="n">
        <v>0</v>
      </c>
      <c r="EB548" s="158" t="n">
        <v>0</v>
      </c>
      <c r="EC548" s="158" t="n">
        <v>0</v>
      </c>
      <c r="ED548" s="158" t="n">
        <v>0</v>
      </c>
      <c r="EE548" s="158" t="n">
        <v>0</v>
      </c>
      <c r="EF548" s="158" t="n">
        <v>0</v>
      </c>
      <c r="EG548" s="158" t="n">
        <v>0</v>
      </c>
      <c r="EH548" s="158" t="n">
        <v>0</v>
      </c>
      <c r="EI548" s="158" t="n">
        <v>0</v>
      </c>
      <c r="EJ548" s="158" t="n">
        <v>0</v>
      </c>
      <c r="EK548" s="158" t="n">
        <v>0</v>
      </c>
      <c r="EL548" s="158" t="n">
        <v>0</v>
      </c>
      <c r="EM548" s="158" t="n">
        <v>0</v>
      </c>
      <c r="EN548" s="158" t="n">
        <v>0</v>
      </c>
      <c r="EO548" s="158" t="n">
        <v>0</v>
      </c>
      <c r="EP548" s="158" t="n">
        <v>0</v>
      </c>
      <c r="EQ548" s="158" t="n">
        <v>0</v>
      </c>
      <c r="ER548" s="158" t="n">
        <v>0</v>
      </c>
      <c r="ES548" s="158" t="n">
        <v>0</v>
      </c>
      <c r="ET548" s="158" t="n">
        <v>0</v>
      </c>
      <c r="EU548" s="158" t="n">
        <v>0</v>
      </c>
      <c r="EV548" s="158" t="n">
        <v>0</v>
      </c>
      <c r="EW548" s="158" t="n">
        <v>0</v>
      </c>
      <c r="EX548" s="158" t="n">
        <v>0</v>
      </c>
      <c r="EY548" s="158" t="n">
        <v>0</v>
      </c>
      <c r="EZ548" s="158" t="n">
        <v>1900</v>
      </c>
      <c r="FA548" s="158" t="n">
        <v>1</v>
      </c>
      <c r="FB548" s="158" t="n">
        <v>1</v>
      </c>
      <c r="FC548" s="158" t="n">
        <v>1900</v>
      </c>
      <c r="FD548" s="158" t="n">
        <v>1</v>
      </c>
      <c r="FE548" s="158" t="n">
        <v>1</v>
      </c>
      <c r="FF548" s="158" t="n">
        <v>1900</v>
      </c>
      <c r="FG548" s="158" t="n">
        <v>1</v>
      </c>
      <c r="FH548" s="158" t="n">
        <v>1</v>
      </c>
      <c r="FI548" s="158" t="n">
        <v>1900</v>
      </c>
      <c r="FJ548" s="158" t="n">
        <v>1</v>
      </c>
      <c r="FK548" s="158" t="n">
        <v>1</v>
      </c>
      <c r="FL548" s="158" t="n">
        <v>1900</v>
      </c>
      <c r="FM548" s="158" t="n">
        <v>1</v>
      </c>
      <c r="FN548" s="158" t="n">
        <v>1</v>
      </c>
      <c r="FO548" s="158" t="n">
        <v>1900</v>
      </c>
      <c r="FP548" s="158" t="n">
        <v>1</v>
      </c>
      <c r="FQ548" s="158" t="n">
        <v>1</v>
      </c>
      <c r="FR548" s="158" t="n">
        <v>1900</v>
      </c>
      <c r="FS548" s="158" t="n">
        <v>1</v>
      </c>
      <c r="FT548" s="158" t="n">
        <v>1</v>
      </c>
      <c r="FU548" s="158" t="n">
        <v>1900</v>
      </c>
      <c r="FV548" s="158" t="n">
        <v>1</v>
      </c>
      <c r="FW548" s="158" t="n">
        <v>1</v>
      </c>
    </row>
    <row r="549">
      <c r="A549">
        <f>IF(F549&gt;1,A548,IF(AND(I549&lt;10,paste!A551&lt;10),RIGHT(H549,2)&amp;"0"&amp;I549&amp;"000"&amp;paste!A551,IF(AND(I549&lt;10,paste!A551&gt;=10,paste!A551&lt;100),RIGHT(H549,2)&amp;"0"&amp;I549&amp;"00"&amp;paste!A551,IF(AND(I549&lt;10,paste!A551&gt;=100,paste!A551&lt;1000),RIGHT(H549,2)&amp;"0"&amp;I549&amp;"0"&amp;paste!A551,IF(AND(I549&lt;10,paste!A551&gt;=1000),RIGHT(H549,2)&amp;"0"&amp;I549&amp;paste!A551,IF(AND(I549&gt;=10,paste!A551&lt;10),RIGHT(H549,2)&amp;I549&amp;"000"&amp;paste!A551,IF(AND(I549&gt;=10,paste!A551&gt;=10,paste!A551&lt;100),RIGHT(H549,2)&amp;I549&amp;"00"&amp;paste!A551,IF(AND(I549&gt;=10,paste!A551&gt;=100,paste!A551&lt;1000),RIGHT(H549,2)&amp;I549&amp;"0"&amp;paste!A551,RIGHT(H549,2)&amp;I549&amp;paste!A551))))))))</f>
        <v/>
      </c>
      <c r="B549">
        <f>YEAR(paste!C551)</f>
        <v/>
      </c>
      <c r="C549">
        <f>MONTH(paste!C551)</f>
        <v/>
      </c>
      <c r="D549">
        <f>DAY(paste!C551)</f>
        <v/>
      </c>
      <c r="E549" s="158" t="n">
        <v>0</v>
      </c>
      <c r="F549">
        <f>IF(AND(L549=L548,D549=D548),F548+1,1)</f>
        <v/>
      </c>
      <c r="G549" s="158" t="n">
        <v>0</v>
      </c>
      <c r="H549">
        <f>YEAR(paste!C551)</f>
        <v/>
      </c>
      <c r="I549">
        <f>MONTH(paste!C551)</f>
        <v/>
      </c>
      <c r="J549">
        <f>DAY(paste!C551)</f>
        <v/>
      </c>
      <c r="K549">
        <f>A549</f>
        <v/>
      </c>
      <c r="L549">
        <f>IF(ISBLANK(VLOOKUP(paste!J551,'得意先名 (2)'!$B$3:$F$2005,5,FALSE)),paste!P551,IFERROR(VLOOKUP(paste!J551,'得意先名 (2)'!$B$3:$F$2005,5,FALSE),"ZZZZZZZZZZZ"))</f>
        <v/>
      </c>
      <c r="M549">
        <f>IF(L549="ZZZZZZZZZZZ",paste!J551&amp;paste!K551&amp; "  :   "&amp;paste!M551&amp; "  :   "&amp;paste!P551,"")</f>
        <v/>
      </c>
      <c r="O549" s="158" t="n"/>
      <c r="P549">
        <f>VLOOKUP(L549,'L_User+EndUser'!$C$2:$K$500,8,FALSE)</f>
        <v/>
      </c>
      <c r="Q549">
        <f>VLOOKUP(L549,'L_User+EndUser'!$C$2:$K$500,9,FALSE)</f>
        <v/>
      </c>
      <c r="R549" s="158" t="n"/>
      <c r="T549" s="158" t="n"/>
      <c r="V549" s="158" t="n"/>
      <c r="AB549">
        <f>paste!J551</f>
        <v/>
      </c>
      <c r="AC549">
        <f>L549</f>
        <v/>
      </c>
      <c r="AO549">
        <f>YEAR(paste!O551)</f>
        <v/>
      </c>
      <c r="AP549">
        <f>MONTH(paste!O551)</f>
        <v/>
      </c>
      <c r="AQ549">
        <f>DAY(paste!O551)</f>
        <v/>
      </c>
      <c r="BD549">
        <f>IF(paste!L551="","",paste!L551)</f>
        <v/>
      </c>
      <c r="BM549" t="n">
        <v>1</v>
      </c>
      <c r="BN549">
        <f>VLOOKUP(paste!E551,L_Product!$A$2:$B$2001,2,FALSE)</f>
        <v/>
      </c>
      <c r="BO549" s="21" t="n"/>
      <c r="BT549" t="n">
        <v>2</v>
      </c>
      <c r="BU549">
        <f>IF($BM$2=1,2,IF($BM$2=18,1))</f>
        <v/>
      </c>
      <c r="BV549">
        <f>IF($BM$2=1,0,IF($BM$2=18,1))</f>
        <v/>
      </c>
      <c r="BW549" t="n">
        <v>2</v>
      </c>
      <c r="BX549" t="n">
        <v>0</v>
      </c>
      <c r="BY549" t="n">
        <v>3</v>
      </c>
      <c r="BZ549">
        <f>VLOOKUP(BN549,L_Product!$B$2:$Z$2001,14,FALSE)</f>
        <v/>
      </c>
      <c r="CA549">
        <f>paste!H551</f>
        <v/>
      </c>
      <c r="CB549">
        <f>BZ549*CA549</f>
        <v/>
      </c>
      <c r="CN549" s="158" t="n">
        <v>1</v>
      </c>
      <c r="CO549" s="158" t="n">
        <v>1</v>
      </c>
      <c r="CP549" s="158" t="n">
        <v>1</v>
      </c>
      <c r="CQ549" s="158" t="n">
        <v>1</v>
      </c>
      <c r="CR549" s="158" t="n">
        <v>1</v>
      </c>
      <c r="CS549" s="158" t="n">
        <v>0</v>
      </c>
      <c r="CT549" s="158" t="n">
        <v>0</v>
      </c>
      <c r="CU549" s="158" t="n">
        <v>0</v>
      </c>
      <c r="CV549" s="158" t="n">
        <v>0</v>
      </c>
      <c r="CW549" s="158" t="n">
        <v>0</v>
      </c>
      <c r="CX549">
        <f>B549</f>
        <v/>
      </c>
      <c r="CY549">
        <f>C549</f>
        <v/>
      </c>
      <c r="CZ549">
        <f>D549</f>
        <v/>
      </c>
      <c r="DA549" s="158" t="n">
        <v>1900</v>
      </c>
      <c r="DB549" s="158" t="n">
        <v>1</v>
      </c>
      <c r="DC549" s="158" t="n">
        <v>1</v>
      </c>
      <c r="DD549" s="158" t="n">
        <v>1900</v>
      </c>
      <c r="DE549" s="158" t="n">
        <v>1</v>
      </c>
      <c r="DF549" s="158" t="n">
        <v>1</v>
      </c>
      <c r="DG549" s="158" t="n">
        <v>1900</v>
      </c>
      <c r="DH549" s="158" t="n">
        <v>1</v>
      </c>
      <c r="DI549" s="158" t="n">
        <v>1</v>
      </c>
      <c r="DJ549" s="158" t="n">
        <v>1900</v>
      </c>
      <c r="DK549" s="158" t="n">
        <v>1</v>
      </c>
      <c r="DL549" s="158" t="n">
        <v>1</v>
      </c>
      <c r="DR549" s="158" t="n">
        <v>2</v>
      </c>
      <c r="DS549" s="158" t="n">
        <v>1</v>
      </c>
      <c r="DT549" s="158" t="n">
        <v>2</v>
      </c>
      <c r="DU549" s="158" t="n">
        <v>1</v>
      </c>
      <c r="DV549" s="158" t="n">
        <v>3</v>
      </c>
      <c r="DW549" s="158" t="n">
        <v>1</v>
      </c>
      <c r="DX549" s="158" t="n">
        <v>3</v>
      </c>
      <c r="DY549" s="158" t="n">
        <v>0</v>
      </c>
      <c r="DZ549" s="158" t="n">
        <v>0</v>
      </c>
      <c r="EA549" s="158" t="n">
        <v>0</v>
      </c>
      <c r="EB549" s="158" t="n">
        <v>0</v>
      </c>
      <c r="EC549" s="158" t="n">
        <v>0</v>
      </c>
      <c r="ED549" s="158" t="n">
        <v>0</v>
      </c>
      <c r="EE549" s="158" t="n">
        <v>0</v>
      </c>
      <c r="EF549" s="158" t="n">
        <v>0</v>
      </c>
      <c r="EG549" s="158" t="n">
        <v>0</v>
      </c>
      <c r="EH549" s="158" t="n">
        <v>0</v>
      </c>
      <c r="EI549" s="158" t="n">
        <v>0</v>
      </c>
      <c r="EJ549" s="158" t="n">
        <v>0</v>
      </c>
      <c r="EK549" s="158" t="n">
        <v>0</v>
      </c>
      <c r="EL549" s="158" t="n">
        <v>0</v>
      </c>
      <c r="EM549" s="158" t="n">
        <v>0</v>
      </c>
      <c r="EN549" s="158" t="n">
        <v>0</v>
      </c>
      <c r="EO549" s="158" t="n">
        <v>0</v>
      </c>
      <c r="EP549" s="158" t="n">
        <v>0</v>
      </c>
      <c r="EQ549" s="158" t="n">
        <v>0</v>
      </c>
      <c r="ER549" s="158" t="n">
        <v>0</v>
      </c>
      <c r="ES549" s="158" t="n">
        <v>0</v>
      </c>
      <c r="ET549" s="158" t="n">
        <v>0</v>
      </c>
      <c r="EU549" s="158" t="n">
        <v>0</v>
      </c>
      <c r="EV549" s="158" t="n">
        <v>0</v>
      </c>
      <c r="EW549" s="158" t="n">
        <v>0</v>
      </c>
      <c r="EX549" s="158" t="n">
        <v>0</v>
      </c>
      <c r="EY549" s="158" t="n">
        <v>0</v>
      </c>
      <c r="EZ549" s="158" t="n">
        <v>1900</v>
      </c>
      <c r="FA549" s="158" t="n">
        <v>1</v>
      </c>
      <c r="FB549" s="158" t="n">
        <v>1</v>
      </c>
      <c r="FC549" s="158" t="n">
        <v>1900</v>
      </c>
      <c r="FD549" s="158" t="n">
        <v>1</v>
      </c>
      <c r="FE549" s="158" t="n">
        <v>1</v>
      </c>
      <c r="FF549" s="158" t="n">
        <v>1900</v>
      </c>
      <c r="FG549" s="158" t="n">
        <v>1</v>
      </c>
      <c r="FH549" s="158" t="n">
        <v>1</v>
      </c>
      <c r="FI549" s="158" t="n">
        <v>1900</v>
      </c>
      <c r="FJ549" s="158" t="n">
        <v>1</v>
      </c>
      <c r="FK549" s="158" t="n">
        <v>1</v>
      </c>
      <c r="FL549" s="158" t="n">
        <v>1900</v>
      </c>
      <c r="FM549" s="158" t="n">
        <v>1</v>
      </c>
      <c r="FN549" s="158" t="n">
        <v>1</v>
      </c>
      <c r="FO549" s="158" t="n">
        <v>1900</v>
      </c>
      <c r="FP549" s="158" t="n">
        <v>1</v>
      </c>
      <c r="FQ549" s="158" t="n">
        <v>1</v>
      </c>
      <c r="FR549" s="158" t="n">
        <v>1900</v>
      </c>
      <c r="FS549" s="158" t="n">
        <v>1</v>
      </c>
      <c r="FT549" s="158" t="n">
        <v>1</v>
      </c>
      <c r="FU549" s="158" t="n">
        <v>1900</v>
      </c>
      <c r="FV549" s="158" t="n">
        <v>1</v>
      </c>
      <c r="FW549" s="158" t="n">
        <v>1</v>
      </c>
    </row>
    <row r="550">
      <c r="A550">
        <f>IF(F550&gt;1,A549,IF(AND(I550&lt;10,paste!A552&lt;10),RIGHT(H550,2)&amp;"0"&amp;I550&amp;"000"&amp;paste!A552,IF(AND(I550&lt;10,paste!A552&gt;=10,paste!A552&lt;100),RIGHT(H550,2)&amp;"0"&amp;I550&amp;"00"&amp;paste!A552,IF(AND(I550&lt;10,paste!A552&gt;=100,paste!A552&lt;1000),RIGHT(H550,2)&amp;"0"&amp;I550&amp;"0"&amp;paste!A552,IF(AND(I550&lt;10,paste!A552&gt;=1000),RIGHT(H550,2)&amp;"0"&amp;I550&amp;paste!A552,IF(AND(I550&gt;=10,paste!A552&lt;10),RIGHT(H550,2)&amp;I550&amp;"000"&amp;paste!A552,IF(AND(I550&gt;=10,paste!A552&gt;=10,paste!A552&lt;100),RIGHT(H550,2)&amp;I550&amp;"00"&amp;paste!A552,IF(AND(I550&gt;=10,paste!A552&gt;=100,paste!A552&lt;1000),RIGHT(H550,2)&amp;I550&amp;"0"&amp;paste!A552,RIGHT(H550,2)&amp;I550&amp;paste!A552))))))))</f>
        <v/>
      </c>
      <c r="B550">
        <f>YEAR(paste!C552)</f>
        <v/>
      </c>
      <c r="C550">
        <f>MONTH(paste!C552)</f>
        <v/>
      </c>
      <c r="D550">
        <f>DAY(paste!C552)</f>
        <v/>
      </c>
      <c r="E550" s="158" t="n">
        <v>0</v>
      </c>
      <c r="F550">
        <f>IF(AND(L550=L549,D550=D549),F549+1,1)</f>
        <v/>
      </c>
      <c r="G550" s="158" t="n">
        <v>0</v>
      </c>
      <c r="H550">
        <f>YEAR(paste!C552)</f>
        <v/>
      </c>
      <c r="I550">
        <f>MONTH(paste!C552)</f>
        <v/>
      </c>
      <c r="J550">
        <f>DAY(paste!C552)</f>
        <v/>
      </c>
      <c r="K550">
        <f>A550</f>
        <v/>
      </c>
      <c r="L550">
        <f>IF(ISBLANK(VLOOKUP(paste!J552,'得意先名 (2)'!$B$3:$F$2005,5,FALSE)),paste!P552,IFERROR(VLOOKUP(paste!J552,'得意先名 (2)'!$B$3:$F$2005,5,FALSE),"ZZZZZZZZZZZ"))</f>
        <v/>
      </c>
      <c r="M550">
        <f>IF(L550="ZZZZZZZZZZZ",paste!J552&amp;paste!K552&amp; "  :   "&amp;paste!M552&amp; "  :   "&amp;paste!P552,"")</f>
        <v/>
      </c>
      <c r="O550" s="158" t="n"/>
      <c r="P550">
        <f>VLOOKUP(L550,'L_User+EndUser'!$C$2:$K$500,8,FALSE)</f>
        <v/>
      </c>
      <c r="Q550">
        <f>VLOOKUP(L550,'L_User+EndUser'!$C$2:$K$500,9,FALSE)</f>
        <v/>
      </c>
      <c r="R550" s="158" t="n"/>
      <c r="T550" s="158" t="n"/>
      <c r="V550" s="158" t="n"/>
      <c r="AB550">
        <f>paste!J552</f>
        <v/>
      </c>
      <c r="AC550">
        <f>L550</f>
        <v/>
      </c>
      <c r="AO550">
        <f>YEAR(paste!O552)</f>
        <v/>
      </c>
      <c r="AP550">
        <f>MONTH(paste!O552)</f>
        <v/>
      </c>
      <c r="AQ550">
        <f>DAY(paste!O552)</f>
        <v/>
      </c>
      <c r="BD550">
        <f>IF(paste!L552="","",paste!L552)</f>
        <v/>
      </c>
      <c r="BM550" t="n">
        <v>1</v>
      </c>
      <c r="BN550">
        <f>VLOOKUP(paste!E552,L_Product!$A$2:$B$2001,2,FALSE)</f>
        <v/>
      </c>
      <c r="BO550" s="21" t="n"/>
      <c r="BT550" t="n">
        <v>2</v>
      </c>
      <c r="BU550">
        <f>IF($BM$2=1,2,IF($BM$2=18,1))</f>
        <v/>
      </c>
      <c r="BV550">
        <f>IF($BM$2=1,0,IF($BM$2=18,1))</f>
        <v/>
      </c>
      <c r="BW550" t="n">
        <v>2</v>
      </c>
      <c r="BX550" t="n">
        <v>0</v>
      </c>
      <c r="BY550" t="n">
        <v>3</v>
      </c>
      <c r="BZ550">
        <f>VLOOKUP(BN550,L_Product!$B$2:$Z$2001,14,FALSE)</f>
        <v/>
      </c>
      <c r="CA550">
        <f>paste!H552</f>
        <v/>
      </c>
      <c r="CB550">
        <f>BZ550*CA550</f>
        <v/>
      </c>
      <c r="CN550" s="158" t="n">
        <v>1</v>
      </c>
      <c r="CO550" s="158" t="n">
        <v>1</v>
      </c>
      <c r="CP550" s="158" t="n">
        <v>1</v>
      </c>
      <c r="CQ550" s="158" t="n">
        <v>1</v>
      </c>
      <c r="CR550" s="158" t="n">
        <v>1</v>
      </c>
      <c r="CS550" s="158" t="n">
        <v>0</v>
      </c>
      <c r="CT550" s="158" t="n">
        <v>0</v>
      </c>
      <c r="CU550" s="158" t="n">
        <v>0</v>
      </c>
      <c r="CV550" s="158" t="n">
        <v>0</v>
      </c>
      <c r="CW550" s="158" t="n">
        <v>0</v>
      </c>
      <c r="CX550">
        <f>B550</f>
        <v/>
      </c>
      <c r="CY550">
        <f>C550</f>
        <v/>
      </c>
      <c r="CZ550">
        <f>D550</f>
        <v/>
      </c>
      <c r="DA550" s="158" t="n">
        <v>1900</v>
      </c>
      <c r="DB550" s="158" t="n">
        <v>1</v>
      </c>
      <c r="DC550" s="158" t="n">
        <v>1</v>
      </c>
      <c r="DD550" s="158" t="n">
        <v>1900</v>
      </c>
      <c r="DE550" s="158" t="n">
        <v>1</v>
      </c>
      <c r="DF550" s="158" t="n">
        <v>1</v>
      </c>
      <c r="DG550" s="158" t="n">
        <v>1900</v>
      </c>
      <c r="DH550" s="158" t="n">
        <v>1</v>
      </c>
      <c r="DI550" s="158" t="n">
        <v>1</v>
      </c>
      <c r="DJ550" s="158" t="n">
        <v>1900</v>
      </c>
      <c r="DK550" s="158" t="n">
        <v>1</v>
      </c>
      <c r="DL550" s="158" t="n">
        <v>1</v>
      </c>
      <c r="DR550" s="158" t="n">
        <v>2</v>
      </c>
      <c r="DS550" s="158" t="n">
        <v>1</v>
      </c>
      <c r="DT550" s="158" t="n">
        <v>2</v>
      </c>
      <c r="DU550" s="158" t="n">
        <v>1</v>
      </c>
      <c r="DV550" s="158" t="n">
        <v>3</v>
      </c>
      <c r="DW550" s="158" t="n">
        <v>1</v>
      </c>
      <c r="DX550" s="158" t="n">
        <v>3</v>
      </c>
      <c r="DY550" s="158" t="n">
        <v>0</v>
      </c>
      <c r="DZ550" s="158" t="n">
        <v>0</v>
      </c>
      <c r="EA550" s="158" t="n">
        <v>0</v>
      </c>
      <c r="EB550" s="158" t="n">
        <v>0</v>
      </c>
      <c r="EC550" s="158" t="n">
        <v>0</v>
      </c>
      <c r="ED550" s="158" t="n">
        <v>0</v>
      </c>
      <c r="EE550" s="158" t="n">
        <v>0</v>
      </c>
      <c r="EF550" s="158" t="n">
        <v>0</v>
      </c>
      <c r="EG550" s="158" t="n">
        <v>0</v>
      </c>
      <c r="EH550" s="158" t="n">
        <v>0</v>
      </c>
      <c r="EI550" s="158" t="n">
        <v>0</v>
      </c>
      <c r="EJ550" s="158" t="n">
        <v>0</v>
      </c>
      <c r="EK550" s="158" t="n">
        <v>0</v>
      </c>
      <c r="EL550" s="158" t="n">
        <v>0</v>
      </c>
      <c r="EM550" s="158" t="n">
        <v>0</v>
      </c>
      <c r="EN550" s="158" t="n">
        <v>0</v>
      </c>
      <c r="EO550" s="158" t="n">
        <v>0</v>
      </c>
      <c r="EP550" s="158" t="n">
        <v>0</v>
      </c>
      <c r="EQ550" s="158" t="n">
        <v>0</v>
      </c>
      <c r="ER550" s="158" t="n">
        <v>0</v>
      </c>
      <c r="ES550" s="158" t="n">
        <v>0</v>
      </c>
      <c r="ET550" s="158" t="n">
        <v>0</v>
      </c>
      <c r="EU550" s="158" t="n">
        <v>0</v>
      </c>
      <c r="EV550" s="158" t="n">
        <v>0</v>
      </c>
      <c r="EW550" s="158" t="n">
        <v>0</v>
      </c>
      <c r="EX550" s="158" t="n">
        <v>0</v>
      </c>
      <c r="EY550" s="158" t="n">
        <v>0</v>
      </c>
      <c r="EZ550" s="158" t="n">
        <v>1900</v>
      </c>
      <c r="FA550" s="158" t="n">
        <v>1</v>
      </c>
      <c r="FB550" s="158" t="n">
        <v>1</v>
      </c>
      <c r="FC550" s="158" t="n">
        <v>1900</v>
      </c>
      <c r="FD550" s="158" t="n">
        <v>1</v>
      </c>
      <c r="FE550" s="158" t="n">
        <v>1</v>
      </c>
      <c r="FF550" s="158" t="n">
        <v>1900</v>
      </c>
      <c r="FG550" s="158" t="n">
        <v>1</v>
      </c>
      <c r="FH550" s="158" t="n">
        <v>1</v>
      </c>
      <c r="FI550" s="158" t="n">
        <v>1900</v>
      </c>
      <c r="FJ550" s="158" t="n">
        <v>1</v>
      </c>
      <c r="FK550" s="158" t="n">
        <v>1</v>
      </c>
      <c r="FL550" s="158" t="n">
        <v>1900</v>
      </c>
      <c r="FM550" s="158" t="n">
        <v>1</v>
      </c>
      <c r="FN550" s="158" t="n">
        <v>1</v>
      </c>
      <c r="FO550" s="158" t="n">
        <v>1900</v>
      </c>
      <c r="FP550" s="158" t="n">
        <v>1</v>
      </c>
      <c r="FQ550" s="158" t="n">
        <v>1</v>
      </c>
      <c r="FR550" s="158" t="n">
        <v>1900</v>
      </c>
      <c r="FS550" s="158" t="n">
        <v>1</v>
      </c>
      <c r="FT550" s="158" t="n">
        <v>1</v>
      </c>
      <c r="FU550" s="158" t="n">
        <v>1900</v>
      </c>
      <c r="FV550" s="158" t="n">
        <v>1</v>
      </c>
      <c r="FW550" s="158" t="n">
        <v>1</v>
      </c>
    </row>
    <row r="551">
      <c r="A551">
        <f>IF(F551&gt;1,A550,IF(AND(I551&lt;10,paste!A553&lt;10),RIGHT(H551,2)&amp;"0"&amp;I551&amp;"000"&amp;paste!A553,IF(AND(I551&lt;10,paste!A553&gt;=10,paste!A553&lt;100),RIGHT(H551,2)&amp;"0"&amp;I551&amp;"00"&amp;paste!A553,IF(AND(I551&lt;10,paste!A553&gt;=100,paste!A553&lt;1000),RIGHT(H551,2)&amp;"0"&amp;I551&amp;"0"&amp;paste!A553,IF(AND(I551&lt;10,paste!A553&gt;=1000),RIGHT(H551,2)&amp;"0"&amp;I551&amp;paste!A553,IF(AND(I551&gt;=10,paste!A553&lt;10),RIGHT(H551,2)&amp;I551&amp;"000"&amp;paste!A553,IF(AND(I551&gt;=10,paste!A553&gt;=10,paste!A553&lt;100),RIGHT(H551,2)&amp;I551&amp;"00"&amp;paste!A553,IF(AND(I551&gt;=10,paste!A553&gt;=100,paste!A553&lt;1000),RIGHT(H551,2)&amp;I551&amp;"0"&amp;paste!A553,RIGHT(H551,2)&amp;I551&amp;paste!A553))))))))</f>
        <v/>
      </c>
      <c r="B551">
        <f>YEAR(paste!C553)</f>
        <v/>
      </c>
      <c r="C551">
        <f>MONTH(paste!C553)</f>
        <v/>
      </c>
      <c r="D551">
        <f>DAY(paste!C553)</f>
        <v/>
      </c>
      <c r="E551" s="158" t="n">
        <v>0</v>
      </c>
      <c r="F551">
        <f>IF(AND(L551=L550,D551=D550),F550+1,1)</f>
        <v/>
      </c>
      <c r="G551" s="158" t="n">
        <v>0</v>
      </c>
      <c r="H551">
        <f>YEAR(paste!C553)</f>
        <v/>
      </c>
      <c r="I551">
        <f>MONTH(paste!C553)</f>
        <v/>
      </c>
      <c r="J551">
        <f>DAY(paste!C553)</f>
        <v/>
      </c>
      <c r="K551">
        <f>A551</f>
        <v/>
      </c>
      <c r="L551">
        <f>IF(ISBLANK(VLOOKUP(paste!J553,'得意先名 (2)'!$B$3:$F$2005,5,FALSE)),paste!P553,IFERROR(VLOOKUP(paste!J553,'得意先名 (2)'!$B$3:$F$2005,5,FALSE),"ZZZZZZZZZZZ"))</f>
        <v/>
      </c>
      <c r="M551">
        <f>IF(L551="ZZZZZZZZZZZ",paste!J553&amp;paste!K553&amp; "  :   "&amp;paste!M553&amp; "  :   "&amp;paste!P553,"")</f>
        <v/>
      </c>
      <c r="O551" s="158" t="n"/>
      <c r="P551">
        <f>VLOOKUP(L551,'L_User+EndUser'!$C$2:$K$500,8,FALSE)</f>
        <v/>
      </c>
      <c r="Q551">
        <f>VLOOKUP(L551,'L_User+EndUser'!$C$2:$K$500,9,FALSE)</f>
        <v/>
      </c>
      <c r="R551" s="158" t="n"/>
      <c r="T551" s="158" t="n"/>
      <c r="V551" s="158" t="n"/>
      <c r="AB551">
        <f>paste!J553</f>
        <v/>
      </c>
      <c r="AC551">
        <f>L551</f>
        <v/>
      </c>
      <c r="AO551">
        <f>YEAR(paste!O553)</f>
        <v/>
      </c>
      <c r="AP551">
        <f>MONTH(paste!O553)</f>
        <v/>
      </c>
      <c r="AQ551">
        <f>DAY(paste!O553)</f>
        <v/>
      </c>
      <c r="BD551">
        <f>IF(paste!L553="","",paste!L553)</f>
        <v/>
      </c>
      <c r="BM551" t="n">
        <v>1</v>
      </c>
      <c r="BN551">
        <f>VLOOKUP(paste!E553,L_Product!$A$2:$B$2001,2,FALSE)</f>
        <v/>
      </c>
      <c r="BO551" s="21" t="n"/>
      <c r="BT551" t="n">
        <v>2</v>
      </c>
      <c r="BU551">
        <f>IF($BM$2=1,2,IF($BM$2=18,1))</f>
        <v/>
      </c>
      <c r="BV551">
        <f>IF($BM$2=1,0,IF($BM$2=18,1))</f>
        <v/>
      </c>
      <c r="BW551" t="n">
        <v>2</v>
      </c>
      <c r="BX551" t="n">
        <v>0</v>
      </c>
      <c r="BY551" t="n">
        <v>3</v>
      </c>
      <c r="BZ551">
        <f>VLOOKUP(BN551,L_Product!$B$2:$Z$2001,14,FALSE)</f>
        <v/>
      </c>
      <c r="CA551">
        <f>paste!H553</f>
        <v/>
      </c>
      <c r="CB551">
        <f>BZ551*CA551</f>
        <v/>
      </c>
      <c r="CN551" s="158" t="n">
        <v>1</v>
      </c>
      <c r="CO551" s="158" t="n">
        <v>1</v>
      </c>
      <c r="CP551" s="158" t="n">
        <v>1</v>
      </c>
      <c r="CQ551" s="158" t="n">
        <v>1</v>
      </c>
      <c r="CR551" s="158" t="n">
        <v>1</v>
      </c>
      <c r="CS551" s="158" t="n">
        <v>0</v>
      </c>
      <c r="CT551" s="158" t="n">
        <v>0</v>
      </c>
      <c r="CU551" s="158" t="n">
        <v>0</v>
      </c>
      <c r="CV551" s="158" t="n">
        <v>0</v>
      </c>
      <c r="CW551" s="158" t="n">
        <v>0</v>
      </c>
      <c r="CX551">
        <f>B551</f>
        <v/>
      </c>
      <c r="CY551">
        <f>C551</f>
        <v/>
      </c>
      <c r="CZ551">
        <f>D551</f>
        <v/>
      </c>
      <c r="DA551" s="158" t="n">
        <v>1900</v>
      </c>
      <c r="DB551" s="158" t="n">
        <v>1</v>
      </c>
      <c r="DC551" s="158" t="n">
        <v>1</v>
      </c>
      <c r="DD551" s="158" t="n">
        <v>1900</v>
      </c>
      <c r="DE551" s="158" t="n">
        <v>1</v>
      </c>
      <c r="DF551" s="158" t="n">
        <v>1</v>
      </c>
      <c r="DG551" s="158" t="n">
        <v>1900</v>
      </c>
      <c r="DH551" s="158" t="n">
        <v>1</v>
      </c>
      <c r="DI551" s="158" t="n">
        <v>1</v>
      </c>
      <c r="DJ551" s="158" t="n">
        <v>1900</v>
      </c>
      <c r="DK551" s="158" t="n">
        <v>1</v>
      </c>
      <c r="DL551" s="158" t="n">
        <v>1</v>
      </c>
      <c r="DR551" s="158" t="n">
        <v>2</v>
      </c>
      <c r="DS551" s="158" t="n">
        <v>1</v>
      </c>
      <c r="DT551" s="158" t="n">
        <v>2</v>
      </c>
      <c r="DU551" s="158" t="n">
        <v>1</v>
      </c>
      <c r="DV551" s="158" t="n">
        <v>3</v>
      </c>
      <c r="DW551" s="158" t="n">
        <v>1</v>
      </c>
      <c r="DX551" s="158" t="n">
        <v>3</v>
      </c>
      <c r="DY551" s="158" t="n">
        <v>0</v>
      </c>
      <c r="DZ551" s="158" t="n">
        <v>0</v>
      </c>
      <c r="EA551" s="158" t="n">
        <v>0</v>
      </c>
      <c r="EB551" s="158" t="n">
        <v>0</v>
      </c>
      <c r="EC551" s="158" t="n">
        <v>0</v>
      </c>
      <c r="ED551" s="158" t="n">
        <v>0</v>
      </c>
      <c r="EE551" s="158" t="n">
        <v>0</v>
      </c>
      <c r="EF551" s="158" t="n">
        <v>0</v>
      </c>
      <c r="EG551" s="158" t="n">
        <v>0</v>
      </c>
      <c r="EH551" s="158" t="n">
        <v>0</v>
      </c>
      <c r="EI551" s="158" t="n">
        <v>0</v>
      </c>
      <c r="EJ551" s="158" t="n">
        <v>0</v>
      </c>
      <c r="EK551" s="158" t="n">
        <v>0</v>
      </c>
      <c r="EL551" s="158" t="n">
        <v>0</v>
      </c>
      <c r="EM551" s="158" t="n">
        <v>0</v>
      </c>
      <c r="EN551" s="158" t="n">
        <v>0</v>
      </c>
      <c r="EO551" s="158" t="n">
        <v>0</v>
      </c>
      <c r="EP551" s="158" t="n">
        <v>0</v>
      </c>
      <c r="EQ551" s="158" t="n">
        <v>0</v>
      </c>
      <c r="ER551" s="158" t="n">
        <v>0</v>
      </c>
      <c r="ES551" s="158" t="n">
        <v>0</v>
      </c>
      <c r="ET551" s="158" t="n">
        <v>0</v>
      </c>
      <c r="EU551" s="158" t="n">
        <v>0</v>
      </c>
      <c r="EV551" s="158" t="n">
        <v>0</v>
      </c>
      <c r="EW551" s="158" t="n">
        <v>0</v>
      </c>
      <c r="EX551" s="158" t="n">
        <v>0</v>
      </c>
      <c r="EY551" s="158" t="n">
        <v>0</v>
      </c>
      <c r="EZ551" s="158" t="n">
        <v>1900</v>
      </c>
      <c r="FA551" s="158" t="n">
        <v>1</v>
      </c>
      <c r="FB551" s="158" t="n">
        <v>1</v>
      </c>
      <c r="FC551" s="158" t="n">
        <v>1900</v>
      </c>
      <c r="FD551" s="158" t="n">
        <v>1</v>
      </c>
      <c r="FE551" s="158" t="n">
        <v>1</v>
      </c>
      <c r="FF551" s="158" t="n">
        <v>1900</v>
      </c>
      <c r="FG551" s="158" t="n">
        <v>1</v>
      </c>
      <c r="FH551" s="158" t="n">
        <v>1</v>
      </c>
      <c r="FI551" s="158" t="n">
        <v>1900</v>
      </c>
      <c r="FJ551" s="158" t="n">
        <v>1</v>
      </c>
      <c r="FK551" s="158" t="n">
        <v>1</v>
      </c>
      <c r="FL551" s="158" t="n">
        <v>1900</v>
      </c>
      <c r="FM551" s="158" t="n">
        <v>1</v>
      </c>
      <c r="FN551" s="158" t="n">
        <v>1</v>
      </c>
      <c r="FO551" s="158" t="n">
        <v>1900</v>
      </c>
      <c r="FP551" s="158" t="n">
        <v>1</v>
      </c>
      <c r="FQ551" s="158" t="n">
        <v>1</v>
      </c>
      <c r="FR551" s="158" t="n">
        <v>1900</v>
      </c>
      <c r="FS551" s="158" t="n">
        <v>1</v>
      </c>
      <c r="FT551" s="158" t="n">
        <v>1</v>
      </c>
      <c r="FU551" s="158" t="n">
        <v>1900</v>
      </c>
      <c r="FV551" s="158" t="n">
        <v>1</v>
      </c>
      <c r="FW551" s="158" t="n">
        <v>1</v>
      </c>
    </row>
    <row r="552">
      <c r="A552">
        <f>IF(F552&gt;1,A551,IF(AND(I552&lt;10,paste!A554&lt;10),RIGHT(H552,2)&amp;"0"&amp;I552&amp;"000"&amp;paste!A554,IF(AND(I552&lt;10,paste!A554&gt;=10,paste!A554&lt;100),RIGHT(H552,2)&amp;"0"&amp;I552&amp;"00"&amp;paste!A554,IF(AND(I552&lt;10,paste!A554&gt;=100,paste!A554&lt;1000),RIGHT(H552,2)&amp;"0"&amp;I552&amp;"0"&amp;paste!A554,IF(AND(I552&lt;10,paste!A554&gt;=1000),RIGHT(H552,2)&amp;"0"&amp;I552&amp;paste!A554,IF(AND(I552&gt;=10,paste!A554&lt;10),RIGHT(H552,2)&amp;I552&amp;"000"&amp;paste!A554,IF(AND(I552&gt;=10,paste!A554&gt;=10,paste!A554&lt;100),RIGHT(H552,2)&amp;I552&amp;"00"&amp;paste!A554,IF(AND(I552&gt;=10,paste!A554&gt;=100,paste!A554&lt;1000),RIGHT(H552,2)&amp;I552&amp;"0"&amp;paste!A554,RIGHT(H552,2)&amp;I552&amp;paste!A554))))))))</f>
        <v/>
      </c>
      <c r="B552">
        <f>YEAR(paste!C554)</f>
        <v/>
      </c>
      <c r="C552">
        <f>MONTH(paste!C554)</f>
        <v/>
      </c>
      <c r="D552">
        <f>DAY(paste!C554)</f>
        <v/>
      </c>
      <c r="E552" s="158" t="n">
        <v>0</v>
      </c>
      <c r="F552">
        <f>IF(AND(L552=L551,D552=D551),F551+1,1)</f>
        <v/>
      </c>
      <c r="G552" s="158" t="n">
        <v>0</v>
      </c>
      <c r="H552">
        <f>YEAR(paste!C554)</f>
        <v/>
      </c>
      <c r="I552">
        <f>MONTH(paste!C554)</f>
        <v/>
      </c>
      <c r="J552">
        <f>DAY(paste!C554)</f>
        <v/>
      </c>
      <c r="K552">
        <f>A552</f>
        <v/>
      </c>
      <c r="L552">
        <f>IF(ISBLANK(VLOOKUP(paste!J554,'得意先名 (2)'!$B$3:$F$2005,5,FALSE)),paste!P554,IFERROR(VLOOKUP(paste!J554,'得意先名 (2)'!$B$3:$F$2005,5,FALSE),"ZZZZZZZZZZZ"))</f>
        <v/>
      </c>
      <c r="M552">
        <f>IF(L552="ZZZZZZZZZZZ",paste!J554&amp;paste!K554&amp; "  :   "&amp;paste!M554&amp; "  :   "&amp;paste!P554,"")</f>
        <v/>
      </c>
      <c r="O552" s="158" t="n"/>
      <c r="P552">
        <f>VLOOKUP(L552,'L_User+EndUser'!$C$2:$K$500,8,FALSE)</f>
        <v/>
      </c>
      <c r="Q552">
        <f>VLOOKUP(L552,'L_User+EndUser'!$C$2:$K$500,9,FALSE)</f>
        <v/>
      </c>
      <c r="R552" s="158" t="n"/>
      <c r="T552" s="158" t="n"/>
      <c r="V552" s="158" t="n"/>
      <c r="AB552">
        <f>paste!J554</f>
        <v/>
      </c>
      <c r="AC552">
        <f>L552</f>
        <v/>
      </c>
      <c r="AO552">
        <f>YEAR(paste!O554)</f>
        <v/>
      </c>
      <c r="AP552">
        <f>MONTH(paste!O554)</f>
        <v/>
      </c>
      <c r="AQ552">
        <f>DAY(paste!O554)</f>
        <v/>
      </c>
      <c r="BD552">
        <f>IF(paste!L554="","",paste!L554)</f>
        <v/>
      </c>
      <c r="BM552" t="n">
        <v>1</v>
      </c>
      <c r="BN552">
        <f>VLOOKUP(paste!E554,L_Product!$A$2:$B$2001,2,FALSE)</f>
        <v/>
      </c>
      <c r="BO552" s="21" t="n"/>
      <c r="BT552" t="n">
        <v>2</v>
      </c>
      <c r="BU552">
        <f>IF($BM$2=1,2,IF($BM$2=18,1))</f>
        <v/>
      </c>
      <c r="BV552">
        <f>IF($BM$2=1,0,IF($BM$2=18,1))</f>
        <v/>
      </c>
      <c r="BW552" t="n">
        <v>2</v>
      </c>
      <c r="BX552" t="n">
        <v>0</v>
      </c>
      <c r="BY552" t="n">
        <v>3</v>
      </c>
      <c r="BZ552">
        <f>VLOOKUP(BN552,L_Product!$B$2:$Z$2001,14,FALSE)</f>
        <v/>
      </c>
      <c r="CA552">
        <f>paste!H554</f>
        <v/>
      </c>
      <c r="CB552">
        <f>BZ552*CA552</f>
        <v/>
      </c>
      <c r="CN552" s="158" t="n">
        <v>1</v>
      </c>
      <c r="CO552" s="158" t="n">
        <v>1</v>
      </c>
      <c r="CP552" s="158" t="n">
        <v>1</v>
      </c>
      <c r="CQ552" s="158" t="n">
        <v>1</v>
      </c>
      <c r="CR552" s="158" t="n">
        <v>1</v>
      </c>
      <c r="CS552" s="158" t="n">
        <v>0</v>
      </c>
      <c r="CT552" s="158" t="n">
        <v>0</v>
      </c>
      <c r="CU552" s="158" t="n">
        <v>0</v>
      </c>
      <c r="CV552" s="158" t="n">
        <v>0</v>
      </c>
      <c r="CW552" s="158" t="n">
        <v>0</v>
      </c>
      <c r="CX552">
        <f>B552</f>
        <v/>
      </c>
      <c r="CY552">
        <f>C552</f>
        <v/>
      </c>
      <c r="CZ552">
        <f>D552</f>
        <v/>
      </c>
      <c r="DA552" s="158" t="n">
        <v>1900</v>
      </c>
      <c r="DB552" s="158" t="n">
        <v>1</v>
      </c>
      <c r="DC552" s="158" t="n">
        <v>1</v>
      </c>
      <c r="DD552" s="158" t="n">
        <v>1900</v>
      </c>
      <c r="DE552" s="158" t="n">
        <v>1</v>
      </c>
      <c r="DF552" s="158" t="n">
        <v>1</v>
      </c>
      <c r="DG552" s="158" t="n">
        <v>1900</v>
      </c>
      <c r="DH552" s="158" t="n">
        <v>1</v>
      </c>
      <c r="DI552" s="158" t="n">
        <v>1</v>
      </c>
      <c r="DJ552" s="158" t="n">
        <v>1900</v>
      </c>
      <c r="DK552" s="158" t="n">
        <v>1</v>
      </c>
      <c r="DL552" s="158" t="n">
        <v>1</v>
      </c>
      <c r="DR552" s="158" t="n">
        <v>2</v>
      </c>
      <c r="DS552" s="158" t="n">
        <v>1</v>
      </c>
      <c r="DT552" s="158" t="n">
        <v>2</v>
      </c>
      <c r="DU552" s="158" t="n">
        <v>1</v>
      </c>
      <c r="DV552" s="158" t="n">
        <v>3</v>
      </c>
      <c r="DW552" s="158" t="n">
        <v>1</v>
      </c>
      <c r="DX552" s="158" t="n">
        <v>3</v>
      </c>
      <c r="DY552" s="158" t="n">
        <v>0</v>
      </c>
      <c r="DZ552" s="158" t="n">
        <v>0</v>
      </c>
      <c r="EA552" s="158" t="n">
        <v>0</v>
      </c>
      <c r="EB552" s="158" t="n">
        <v>0</v>
      </c>
      <c r="EC552" s="158" t="n">
        <v>0</v>
      </c>
      <c r="ED552" s="158" t="n">
        <v>0</v>
      </c>
      <c r="EE552" s="158" t="n">
        <v>0</v>
      </c>
      <c r="EF552" s="158" t="n">
        <v>0</v>
      </c>
      <c r="EG552" s="158" t="n">
        <v>0</v>
      </c>
      <c r="EH552" s="158" t="n">
        <v>0</v>
      </c>
      <c r="EI552" s="158" t="n">
        <v>0</v>
      </c>
      <c r="EJ552" s="158" t="n">
        <v>0</v>
      </c>
      <c r="EK552" s="158" t="n">
        <v>0</v>
      </c>
      <c r="EL552" s="158" t="n">
        <v>0</v>
      </c>
      <c r="EM552" s="158" t="n">
        <v>0</v>
      </c>
      <c r="EN552" s="158" t="n">
        <v>0</v>
      </c>
      <c r="EO552" s="158" t="n">
        <v>0</v>
      </c>
      <c r="EP552" s="158" t="n">
        <v>0</v>
      </c>
      <c r="EQ552" s="158" t="n">
        <v>0</v>
      </c>
      <c r="ER552" s="158" t="n">
        <v>0</v>
      </c>
      <c r="ES552" s="158" t="n">
        <v>0</v>
      </c>
      <c r="ET552" s="158" t="n">
        <v>0</v>
      </c>
      <c r="EU552" s="158" t="n">
        <v>0</v>
      </c>
      <c r="EV552" s="158" t="n">
        <v>0</v>
      </c>
      <c r="EW552" s="158" t="n">
        <v>0</v>
      </c>
      <c r="EX552" s="158" t="n">
        <v>0</v>
      </c>
      <c r="EY552" s="158" t="n">
        <v>0</v>
      </c>
      <c r="EZ552" s="158" t="n">
        <v>1900</v>
      </c>
      <c r="FA552" s="158" t="n">
        <v>1</v>
      </c>
      <c r="FB552" s="158" t="n">
        <v>1</v>
      </c>
      <c r="FC552" s="158" t="n">
        <v>1900</v>
      </c>
      <c r="FD552" s="158" t="n">
        <v>1</v>
      </c>
      <c r="FE552" s="158" t="n">
        <v>1</v>
      </c>
      <c r="FF552" s="158" t="n">
        <v>1900</v>
      </c>
      <c r="FG552" s="158" t="n">
        <v>1</v>
      </c>
      <c r="FH552" s="158" t="n">
        <v>1</v>
      </c>
      <c r="FI552" s="158" t="n">
        <v>1900</v>
      </c>
      <c r="FJ552" s="158" t="n">
        <v>1</v>
      </c>
      <c r="FK552" s="158" t="n">
        <v>1</v>
      </c>
      <c r="FL552" s="158" t="n">
        <v>1900</v>
      </c>
      <c r="FM552" s="158" t="n">
        <v>1</v>
      </c>
      <c r="FN552" s="158" t="n">
        <v>1</v>
      </c>
      <c r="FO552" s="158" t="n">
        <v>1900</v>
      </c>
      <c r="FP552" s="158" t="n">
        <v>1</v>
      </c>
      <c r="FQ552" s="158" t="n">
        <v>1</v>
      </c>
      <c r="FR552" s="158" t="n">
        <v>1900</v>
      </c>
      <c r="FS552" s="158" t="n">
        <v>1</v>
      </c>
      <c r="FT552" s="158" t="n">
        <v>1</v>
      </c>
      <c r="FU552" s="158" t="n">
        <v>1900</v>
      </c>
      <c r="FV552" s="158" t="n">
        <v>1</v>
      </c>
      <c r="FW552" s="158" t="n">
        <v>1</v>
      </c>
    </row>
    <row r="553">
      <c r="A553">
        <f>IF(F553&gt;1,A552,IF(AND(I553&lt;10,paste!A555&lt;10),RIGHT(H553,2)&amp;"0"&amp;I553&amp;"000"&amp;paste!A555,IF(AND(I553&lt;10,paste!A555&gt;=10,paste!A555&lt;100),RIGHT(H553,2)&amp;"0"&amp;I553&amp;"00"&amp;paste!A555,IF(AND(I553&lt;10,paste!A555&gt;=100,paste!A555&lt;1000),RIGHT(H553,2)&amp;"0"&amp;I553&amp;"0"&amp;paste!A555,IF(AND(I553&lt;10,paste!A555&gt;=1000),RIGHT(H553,2)&amp;"0"&amp;I553&amp;paste!A555,IF(AND(I553&gt;=10,paste!A555&lt;10),RIGHT(H553,2)&amp;I553&amp;"000"&amp;paste!A555,IF(AND(I553&gt;=10,paste!A555&gt;=10,paste!A555&lt;100),RIGHT(H553,2)&amp;I553&amp;"00"&amp;paste!A555,IF(AND(I553&gt;=10,paste!A555&gt;=100,paste!A555&lt;1000),RIGHT(H553,2)&amp;I553&amp;"0"&amp;paste!A555,RIGHT(H553,2)&amp;I553&amp;paste!A555))))))))</f>
        <v/>
      </c>
      <c r="B553">
        <f>YEAR(paste!C555)</f>
        <v/>
      </c>
      <c r="C553">
        <f>MONTH(paste!C555)</f>
        <v/>
      </c>
      <c r="D553">
        <f>DAY(paste!C555)</f>
        <v/>
      </c>
      <c r="E553" s="158" t="n">
        <v>0</v>
      </c>
      <c r="F553">
        <f>IF(AND(L553=L552,D553=D552),F552+1,1)</f>
        <v/>
      </c>
      <c r="G553" s="158" t="n">
        <v>0</v>
      </c>
      <c r="H553">
        <f>YEAR(paste!C555)</f>
        <v/>
      </c>
      <c r="I553">
        <f>MONTH(paste!C555)</f>
        <v/>
      </c>
      <c r="J553">
        <f>DAY(paste!C555)</f>
        <v/>
      </c>
      <c r="K553">
        <f>A553</f>
        <v/>
      </c>
      <c r="L553">
        <f>IF(ISBLANK(VLOOKUP(paste!J555,'得意先名 (2)'!$B$3:$F$2005,5,FALSE)),paste!P555,IFERROR(VLOOKUP(paste!J555,'得意先名 (2)'!$B$3:$F$2005,5,FALSE),"ZZZZZZZZZZZ"))</f>
        <v/>
      </c>
      <c r="M553">
        <f>IF(L553="ZZZZZZZZZZZ",paste!J555&amp;paste!K555&amp; "  :   "&amp;paste!M555&amp; "  :   "&amp;paste!P555,"")</f>
        <v/>
      </c>
      <c r="O553" s="158" t="n"/>
      <c r="P553">
        <f>VLOOKUP(L553,'L_User+EndUser'!$C$2:$K$500,8,FALSE)</f>
        <v/>
      </c>
      <c r="Q553">
        <f>VLOOKUP(L553,'L_User+EndUser'!$C$2:$K$500,9,FALSE)</f>
        <v/>
      </c>
      <c r="R553" s="158" t="n"/>
      <c r="T553" s="158" t="n"/>
      <c r="V553" s="158" t="n"/>
      <c r="AB553">
        <f>paste!J555</f>
        <v/>
      </c>
      <c r="AC553">
        <f>L553</f>
        <v/>
      </c>
      <c r="AO553">
        <f>YEAR(paste!O555)</f>
        <v/>
      </c>
      <c r="AP553">
        <f>MONTH(paste!O555)</f>
        <v/>
      </c>
      <c r="AQ553">
        <f>DAY(paste!O555)</f>
        <v/>
      </c>
      <c r="BD553">
        <f>IF(paste!L555="","",paste!L555)</f>
        <v/>
      </c>
      <c r="BM553" t="n">
        <v>1</v>
      </c>
      <c r="BN553">
        <f>VLOOKUP(paste!E555,L_Product!$A$2:$B$2001,2,FALSE)</f>
        <v/>
      </c>
      <c r="BO553" s="21" t="n"/>
      <c r="BT553" t="n">
        <v>2</v>
      </c>
      <c r="BU553">
        <f>IF($BM$2=1,2,IF($BM$2=18,1))</f>
        <v/>
      </c>
      <c r="BV553">
        <f>IF($BM$2=1,0,IF($BM$2=18,1))</f>
        <v/>
      </c>
      <c r="BW553" t="n">
        <v>2</v>
      </c>
      <c r="BX553" t="n">
        <v>0</v>
      </c>
      <c r="BY553" t="n">
        <v>3</v>
      </c>
      <c r="BZ553">
        <f>VLOOKUP(BN553,L_Product!$B$2:$Z$2001,14,FALSE)</f>
        <v/>
      </c>
      <c r="CA553">
        <f>paste!H555</f>
        <v/>
      </c>
      <c r="CB553">
        <f>BZ553*CA553</f>
        <v/>
      </c>
      <c r="CN553" s="158" t="n">
        <v>1</v>
      </c>
      <c r="CO553" s="158" t="n">
        <v>1</v>
      </c>
      <c r="CP553" s="158" t="n">
        <v>1</v>
      </c>
      <c r="CQ553" s="158" t="n">
        <v>1</v>
      </c>
      <c r="CR553" s="158" t="n">
        <v>1</v>
      </c>
      <c r="CS553" s="158" t="n">
        <v>0</v>
      </c>
      <c r="CT553" s="158" t="n">
        <v>0</v>
      </c>
      <c r="CU553" s="158" t="n">
        <v>0</v>
      </c>
      <c r="CV553" s="158" t="n">
        <v>0</v>
      </c>
      <c r="CW553" s="158" t="n">
        <v>0</v>
      </c>
      <c r="CX553">
        <f>B553</f>
        <v/>
      </c>
      <c r="CY553">
        <f>C553</f>
        <v/>
      </c>
      <c r="CZ553">
        <f>D553</f>
        <v/>
      </c>
      <c r="DA553" s="158" t="n">
        <v>1900</v>
      </c>
      <c r="DB553" s="158" t="n">
        <v>1</v>
      </c>
      <c r="DC553" s="158" t="n">
        <v>1</v>
      </c>
      <c r="DD553" s="158" t="n">
        <v>1900</v>
      </c>
      <c r="DE553" s="158" t="n">
        <v>1</v>
      </c>
      <c r="DF553" s="158" t="n">
        <v>1</v>
      </c>
      <c r="DG553" s="158" t="n">
        <v>1900</v>
      </c>
      <c r="DH553" s="158" t="n">
        <v>1</v>
      </c>
      <c r="DI553" s="158" t="n">
        <v>1</v>
      </c>
      <c r="DJ553" s="158" t="n">
        <v>1900</v>
      </c>
      <c r="DK553" s="158" t="n">
        <v>1</v>
      </c>
      <c r="DL553" s="158" t="n">
        <v>1</v>
      </c>
      <c r="DR553" s="158" t="n">
        <v>2</v>
      </c>
      <c r="DS553" s="158" t="n">
        <v>1</v>
      </c>
      <c r="DT553" s="158" t="n">
        <v>2</v>
      </c>
      <c r="DU553" s="158" t="n">
        <v>1</v>
      </c>
      <c r="DV553" s="158" t="n">
        <v>3</v>
      </c>
      <c r="DW553" s="158" t="n">
        <v>1</v>
      </c>
      <c r="DX553" s="158" t="n">
        <v>3</v>
      </c>
      <c r="DY553" s="158" t="n">
        <v>0</v>
      </c>
      <c r="DZ553" s="158" t="n">
        <v>0</v>
      </c>
      <c r="EA553" s="158" t="n">
        <v>0</v>
      </c>
      <c r="EB553" s="158" t="n">
        <v>0</v>
      </c>
      <c r="EC553" s="158" t="n">
        <v>0</v>
      </c>
      <c r="ED553" s="158" t="n">
        <v>0</v>
      </c>
      <c r="EE553" s="158" t="n">
        <v>0</v>
      </c>
      <c r="EF553" s="158" t="n">
        <v>0</v>
      </c>
      <c r="EG553" s="158" t="n">
        <v>0</v>
      </c>
      <c r="EH553" s="158" t="n">
        <v>0</v>
      </c>
      <c r="EI553" s="158" t="n">
        <v>0</v>
      </c>
      <c r="EJ553" s="158" t="n">
        <v>0</v>
      </c>
      <c r="EK553" s="158" t="n">
        <v>0</v>
      </c>
      <c r="EL553" s="158" t="n">
        <v>0</v>
      </c>
      <c r="EM553" s="158" t="n">
        <v>0</v>
      </c>
      <c r="EN553" s="158" t="n">
        <v>0</v>
      </c>
      <c r="EO553" s="158" t="n">
        <v>0</v>
      </c>
      <c r="EP553" s="158" t="n">
        <v>0</v>
      </c>
      <c r="EQ553" s="158" t="n">
        <v>0</v>
      </c>
      <c r="ER553" s="158" t="n">
        <v>0</v>
      </c>
      <c r="ES553" s="158" t="n">
        <v>0</v>
      </c>
      <c r="ET553" s="158" t="n">
        <v>0</v>
      </c>
      <c r="EU553" s="158" t="n">
        <v>0</v>
      </c>
      <c r="EV553" s="158" t="n">
        <v>0</v>
      </c>
      <c r="EW553" s="158" t="n">
        <v>0</v>
      </c>
      <c r="EX553" s="158" t="n">
        <v>0</v>
      </c>
      <c r="EY553" s="158" t="n">
        <v>0</v>
      </c>
      <c r="EZ553" s="158" t="n">
        <v>1900</v>
      </c>
      <c r="FA553" s="158" t="n">
        <v>1</v>
      </c>
      <c r="FB553" s="158" t="n">
        <v>1</v>
      </c>
      <c r="FC553" s="158" t="n">
        <v>1900</v>
      </c>
      <c r="FD553" s="158" t="n">
        <v>1</v>
      </c>
      <c r="FE553" s="158" t="n">
        <v>1</v>
      </c>
      <c r="FF553" s="158" t="n">
        <v>1900</v>
      </c>
      <c r="FG553" s="158" t="n">
        <v>1</v>
      </c>
      <c r="FH553" s="158" t="n">
        <v>1</v>
      </c>
      <c r="FI553" s="158" t="n">
        <v>1900</v>
      </c>
      <c r="FJ553" s="158" t="n">
        <v>1</v>
      </c>
      <c r="FK553" s="158" t="n">
        <v>1</v>
      </c>
      <c r="FL553" s="158" t="n">
        <v>1900</v>
      </c>
      <c r="FM553" s="158" t="n">
        <v>1</v>
      </c>
      <c r="FN553" s="158" t="n">
        <v>1</v>
      </c>
      <c r="FO553" s="158" t="n">
        <v>1900</v>
      </c>
      <c r="FP553" s="158" t="n">
        <v>1</v>
      </c>
      <c r="FQ553" s="158" t="n">
        <v>1</v>
      </c>
      <c r="FR553" s="158" t="n">
        <v>1900</v>
      </c>
      <c r="FS553" s="158" t="n">
        <v>1</v>
      </c>
      <c r="FT553" s="158" t="n">
        <v>1</v>
      </c>
      <c r="FU553" s="158" t="n">
        <v>1900</v>
      </c>
      <c r="FV553" s="158" t="n">
        <v>1</v>
      </c>
      <c r="FW553" s="158" t="n">
        <v>1</v>
      </c>
    </row>
    <row r="554">
      <c r="A554">
        <f>IF(F554&gt;1,A553,IF(AND(I554&lt;10,paste!A556&lt;10),RIGHT(H554,2)&amp;"0"&amp;I554&amp;"000"&amp;paste!A556,IF(AND(I554&lt;10,paste!A556&gt;=10,paste!A556&lt;100),RIGHT(H554,2)&amp;"0"&amp;I554&amp;"00"&amp;paste!A556,IF(AND(I554&lt;10,paste!A556&gt;=100,paste!A556&lt;1000),RIGHT(H554,2)&amp;"0"&amp;I554&amp;"0"&amp;paste!A556,IF(AND(I554&lt;10,paste!A556&gt;=1000),RIGHT(H554,2)&amp;"0"&amp;I554&amp;paste!A556,IF(AND(I554&gt;=10,paste!A556&lt;10),RIGHT(H554,2)&amp;I554&amp;"000"&amp;paste!A556,IF(AND(I554&gt;=10,paste!A556&gt;=10,paste!A556&lt;100),RIGHT(H554,2)&amp;I554&amp;"00"&amp;paste!A556,IF(AND(I554&gt;=10,paste!A556&gt;=100,paste!A556&lt;1000),RIGHT(H554,2)&amp;I554&amp;"0"&amp;paste!A556,RIGHT(H554,2)&amp;I554&amp;paste!A556))))))))</f>
        <v/>
      </c>
      <c r="B554">
        <f>YEAR(paste!C556)</f>
        <v/>
      </c>
      <c r="C554">
        <f>MONTH(paste!C556)</f>
        <v/>
      </c>
      <c r="D554">
        <f>DAY(paste!C556)</f>
        <v/>
      </c>
      <c r="E554" s="158" t="n">
        <v>0</v>
      </c>
      <c r="F554">
        <f>IF(AND(L554=L553,D554=D553),F553+1,1)</f>
        <v/>
      </c>
      <c r="G554" s="158" t="n">
        <v>0</v>
      </c>
      <c r="H554">
        <f>YEAR(paste!C556)</f>
        <v/>
      </c>
      <c r="I554">
        <f>MONTH(paste!C556)</f>
        <v/>
      </c>
      <c r="J554">
        <f>DAY(paste!C556)</f>
        <v/>
      </c>
      <c r="K554">
        <f>A554</f>
        <v/>
      </c>
      <c r="L554">
        <f>IF(ISBLANK(VLOOKUP(paste!J556,'得意先名 (2)'!$B$3:$F$2005,5,FALSE)),paste!P556,IFERROR(VLOOKUP(paste!J556,'得意先名 (2)'!$B$3:$F$2005,5,FALSE),"ZZZZZZZZZZZ"))</f>
        <v/>
      </c>
      <c r="M554">
        <f>IF(L554="ZZZZZZZZZZZ",paste!J556&amp;paste!K556&amp; "  :   "&amp;paste!M556&amp; "  :   "&amp;paste!P556,"")</f>
        <v/>
      </c>
      <c r="O554" s="158" t="n"/>
      <c r="P554">
        <f>VLOOKUP(L554,'L_User+EndUser'!$C$2:$K$500,8,FALSE)</f>
        <v/>
      </c>
      <c r="Q554">
        <f>VLOOKUP(L554,'L_User+EndUser'!$C$2:$K$500,9,FALSE)</f>
        <v/>
      </c>
      <c r="R554" s="158" t="n"/>
      <c r="T554" s="158" t="n"/>
      <c r="V554" s="158" t="n"/>
      <c r="AB554">
        <f>paste!J556</f>
        <v/>
      </c>
      <c r="AC554">
        <f>L554</f>
        <v/>
      </c>
      <c r="AO554">
        <f>YEAR(paste!O556)</f>
        <v/>
      </c>
      <c r="AP554">
        <f>MONTH(paste!O556)</f>
        <v/>
      </c>
      <c r="AQ554">
        <f>DAY(paste!O556)</f>
        <v/>
      </c>
      <c r="BD554">
        <f>IF(paste!L556="","",paste!L556)</f>
        <v/>
      </c>
      <c r="BM554" t="n">
        <v>1</v>
      </c>
      <c r="BN554">
        <f>VLOOKUP(paste!E556,L_Product!$A$2:$B$2001,2,FALSE)</f>
        <v/>
      </c>
      <c r="BO554" s="21" t="n"/>
      <c r="BT554" t="n">
        <v>2</v>
      </c>
      <c r="BU554">
        <f>IF($BM$2=1,2,IF($BM$2=18,1))</f>
        <v/>
      </c>
      <c r="BV554">
        <f>IF($BM$2=1,0,IF($BM$2=18,1))</f>
        <v/>
      </c>
      <c r="BW554" t="n">
        <v>2</v>
      </c>
      <c r="BX554" t="n">
        <v>0</v>
      </c>
      <c r="BY554" t="n">
        <v>3</v>
      </c>
      <c r="BZ554">
        <f>VLOOKUP(BN554,L_Product!$B$2:$Z$2001,14,FALSE)</f>
        <v/>
      </c>
      <c r="CA554">
        <f>paste!H556</f>
        <v/>
      </c>
      <c r="CB554">
        <f>BZ554*CA554</f>
        <v/>
      </c>
      <c r="CN554" s="158" t="n">
        <v>1</v>
      </c>
      <c r="CO554" s="158" t="n">
        <v>1</v>
      </c>
      <c r="CP554" s="158" t="n">
        <v>1</v>
      </c>
      <c r="CQ554" s="158" t="n">
        <v>1</v>
      </c>
      <c r="CR554" s="158" t="n">
        <v>1</v>
      </c>
      <c r="CS554" s="158" t="n">
        <v>0</v>
      </c>
      <c r="CT554" s="158" t="n">
        <v>0</v>
      </c>
      <c r="CU554" s="158" t="n">
        <v>0</v>
      </c>
      <c r="CV554" s="158" t="n">
        <v>0</v>
      </c>
      <c r="CW554" s="158" t="n">
        <v>0</v>
      </c>
      <c r="CX554">
        <f>B554</f>
        <v/>
      </c>
      <c r="CY554">
        <f>C554</f>
        <v/>
      </c>
      <c r="CZ554">
        <f>D554</f>
        <v/>
      </c>
      <c r="DA554" s="158" t="n">
        <v>1900</v>
      </c>
      <c r="DB554" s="158" t="n">
        <v>1</v>
      </c>
      <c r="DC554" s="158" t="n">
        <v>1</v>
      </c>
      <c r="DD554" s="158" t="n">
        <v>1900</v>
      </c>
      <c r="DE554" s="158" t="n">
        <v>1</v>
      </c>
      <c r="DF554" s="158" t="n">
        <v>1</v>
      </c>
      <c r="DG554" s="158" t="n">
        <v>1900</v>
      </c>
      <c r="DH554" s="158" t="n">
        <v>1</v>
      </c>
      <c r="DI554" s="158" t="n">
        <v>1</v>
      </c>
      <c r="DJ554" s="158" t="n">
        <v>1900</v>
      </c>
      <c r="DK554" s="158" t="n">
        <v>1</v>
      </c>
      <c r="DL554" s="158" t="n">
        <v>1</v>
      </c>
      <c r="DR554" s="158" t="n">
        <v>2</v>
      </c>
      <c r="DS554" s="158" t="n">
        <v>1</v>
      </c>
      <c r="DT554" s="158" t="n">
        <v>2</v>
      </c>
      <c r="DU554" s="158" t="n">
        <v>1</v>
      </c>
      <c r="DV554" s="158" t="n">
        <v>3</v>
      </c>
      <c r="DW554" s="158" t="n">
        <v>1</v>
      </c>
      <c r="DX554" s="158" t="n">
        <v>3</v>
      </c>
      <c r="DY554" s="158" t="n">
        <v>0</v>
      </c>
      <c r="DZ554" s="158" t="n">
        <v>0</v>
      </c>
      <c r="EA554" s="158" t="n">
        <v>0</v>
      </c>
      <c r="EB554" s="158" t="n">
        <v>0</v>
      </c>
      <c r="EC554" s="158" t="n">
        <v>0</v>
      </c>
      <c r="ED554" s="158" t="n">
        <v>0</v>
      </c>
      <c r="EE554" s="158" t="n">
        <v>0</v>
      </c>
      <c r="EF554" s="158" t="n">
        <v>0</v>
      </c>
      <c r="EG554" s="158" t="n">
        <v>0</v>
      </c>
      <c r="EH554" s="158" t="n">
        <v>0</v>
      </c>
      <c r="EI554" s="158" t="n">
        <v>0</v>
      </c>
      <c r="EJ554" s="158" t="n">
        <v>0</v>
      </c>
      <c r="EK554" s="158" t="n">
        <v>0</v>
      </c>
      <c r="EL554" s="158" t="n">
        <v>0</v>
      </c>
      <c r="EM554" s="158" t="n">
        <v>0</v>
      </c>
      <c r="EN554" s="158" t="n">
        <v>0</v>
      </c>
      <c r="EO554" s="158" t="n">
        <v>0</v>
      </c>
      <c r="EP554" s="158" t="n">
        <v>0</v>
      </c>
      <c r="EQ554" s="158" t="n">
        <v>0</v>
      </c>
      <c r="ER554" s="158" t="n">
        <v>0</v>
      </c>
      <c r="ES554" s="158" t="n">
        <v>0</v>
      </c>
      <c r="ET554" s="158" t="n">
        <v>0</v>
      </c>
      <c r="EU554" s="158" t="n">
        <v>0</v>
      </c>
      <c r="EV554" s="158" t="n">
        <v>0</v>
      </c>
      <c r="EW554" s="158" t="n">
        <v>0</v>
      </c>
      <c r="EX554" s="158" t="n">
        <v>0</v>
      </c>
      <c r="EY554" s="158" t="n">
        <v>0</v>
      </c>
      <c r="EZ554" s="158" t="n">
        <v>1900</v>
      </c>
      <c r="FA554" s="158" t="n">
        <v>1</v>
      </c>
      <c r="FB554" s="158" t="n">
        <v>1</v>
      </c>
      <c r="FC554" s="158" t="n">
        <v>1900</v>
      </c>
      <c r="FD554" s="158" t="n">
        <v>1</v>
      </c>
      <c r="FE554" s="158" t="n">
        <v>1</v>
      </c>
      <c r="FF554" s="158" t="n">
        <v>1900</v>
      </c>
      <c r="FG554" s="158" t="n">
        <v>1</v>
      </c>
      <c r="FH554" s="158" t="n">
        <v>1</v>
      </c>
      <c r="FI554" s="158" t="n">
        <v>1900</v>
      </c>
      <c r="FJ554" s="158" t="n">
        <v>1</v>
      </c>
      <c r="FK554" s="158" t="n">
        <v>1</v>
      </c>
      <c r="FL554" s="158" t="n">
        <v>1900</v>
      </c>
      <c r="FM554" s="158" t="n">
        <v>1</v>
      </c>
      <c r="FN554" s="158" t="n">
        <v>1</v>
      </c>
      <c r="FO554" s="158" t="n">
        <v>1900</v>
      </c>
      <c r="FP554" s="158" t="n">
        <v>1</v>
      </c>
      <c r="FQ554" s="158" t="n">
        <v>1</v>
      </c>
      <c r="FR554" s="158" t="n">
        <v>1900</v>
      </c>
      <c r="FS554" s="158" t="n">
        <v>1</v>
      </c>
      <c r="FT554" s="158" t="n">
        <v>1</v>
      </c>
      <c r="FU554" s="158" t="n">
        <v>1900</v>
      </c>
      <c r="FV554" s="158" t="n">
        <v>1</v>
      </c>
      <c r="FW554" s="158" t="n">
        <v>1</v>
      </c>
    </row>
    <row r="555">
      <c r="A555">
        <f>IF(F555&gt;1,A554,IF(AND(I555&lt;10,paste!A557&lt;10),RIGHT(H555,2)&amp;"0"&amp;I555&amp;"000"&amp;paste!A557,IF(AND(I555&lt;10,paste!A557&gt;=10,paste!A557&lt;100),RIGHT(H555,2)&amp;"0"&amp;I555&amp;"00"&amp;paste!A557,IF(AND(I555&lt;10,paste!A557&gt;=100,paste!A557&lt;1000),RIGHT(H555,2)&amp;"0"&amp;I555&amp;"0"&amp;paste!A557,IF(AND(I555&lt;10,paste!A557&gt;=1000),RIGHT(H555,2)&amp;"0"&amp;I555&amp;paste!A557,IF(AND(I555&gt;=10,paste!A557&lt;10),RIGHT(H555,2)&amp;I555&amp;"000"&amp;paste!A557,IF(AND(I555&gt;=10,paste!A557&gt;=10,paste!A557&lt;100),RIGHT(H555,2)&amp;I555&amp;"00"&amp;paste!A557,IF(AND(I555&gt;=10,paste!A557&gt;=100,paste!A557&lt;1000),RIGHT(H555,2)&amp;I555&amp;"0"&amp;paste!A557,RIGHT(H555,2)&amp;I555&amp;paste!A557))))))))</f>
        <v/>
      </c>
      <c r="B555">
        <f>YEAR(paste!C557)</f>
        <v/>
      </c>
      <c r="C555">
        <f>MONTH(paste!C557)</f>
        <v/>
      </c>
      <c r="D555">
        <f>DAY(paste!C557)</f>
        <v/>
      </c>
      <c r="E555" s="158" t="n">
        <v>0</v>
      </c>
      <c r="F555">
        <f>IF(AND(L555=L554,D555=D554),F554+1,1)</f>
        <v/>
      </c>
      <c r="G555" s="158" t="n">
        <v>0</v>
      </c>
      <c r="H555">
        <f>YEAR(paste!C557)</f>
        <v/>
      </c>
      <c r="I555">
        <f>MONTH(paste!C557)</f>
        <v/>
      </c>
      <c r="J555">
        <f>DAY(paste!C557)</f>
        <v/>
      </c>
      <c r="K555">
        <f>A555</f>
        <v/>
      </c>
      <c r="L555">
        <f>IF(ISBLANK(VLOOKUP(paste!J557,'得意先名 (2)'!$B$3:$F$2005,5,FALSE)),paste!P557,IFERROR(VLOOKUP(paste!J557,'得意先名 (2)'!$B$3:$F$2005,5,FALSE),"ZZZZZZZZZZZ"))</f>
        <v/>
      </c>
      <c r="M555">
        <f>IF(L555="ZZZZZZZZZZZ",paste!J557&amp;paste!K557&amp; "  :   "&amp;paste!M557&amp; "  :   "&amp;paste!P557,"")</f>
        <v/>
      </c>
      <c r="O555" s="158" t="n"/>
      <c r="P555">
        <f>VLOOKUP(L555,'L_User+EndUser'!$C$2:$K$500,8,FALSE)</f>
        <v/>
      </c>
      <c r="Q555">
        <f>VLOOKUP(L555,'L_User+EndUser'!$C$2:$K$500,9,FALSE)</f>
        <v/>
      </c>
      <c r="R555" s="158" t="n"/>
      <c r="T555" s="158" t="n"/>
      <c r="V555" s="158" t="n"/>
      <c r="AB555">
        <f>paste!J557</f>
        <v/>
      </c>
      <c r="AC555">
        <f>L555</f>
        <v/>
      </c>
      <c r="AO555">
        <f>YEAR(paste!O557)</f>
        <v/>
      </c>
      <c r="AP555">
        <f>MONTH(paste!O557)</f>
        <v/>
      </c>
      <c r="AQ555">
        <f>DAY(paste!O557)</f>
        <v/>
      </c>
      <c r="BD555">
        <f>IF(paste!L557="","",paste!L557)</f>
        <v/>
      </c>
      <c r="BM555" t="n">
        <v>1</v>
      </c>
      <c r="BN555">
        <f>VLOOKUP(paste!E557,L_Product!$A$2:$B$2001,2,FALSE)</f>
        <v/>
      </c>
      <c r="BO555" s="21" t="n"/>
      <c r="BT555" t="n">
        <v>2</v>
      </c>
      <c r="BU555">
        <f>IF($BM$2=1,2,IF($BM$2=18,1))</f>
        <v/>
      </c>
      <c r="BV555">
        <f>IF($BM$2=1,0,IF($BM$2=18,1))</f>
        <v/>
      </c>
      <c r="BW555" t="n">
        <v>2</v>
      </c>
      <c r="BX555" t="n">
        <v>0</v>
      </c>
      <c r="BY555" t="n">
        <v>3</v>
      </c>
      <c r="BZ555">
        <f>VLOOKUP(BN555,L_Product!$B$2:$Z$2001,14,FALSE)</f>
        <v/>
      </c>
      <c r="CA555">
        <f>paste!H557</f>
        <v/>
      </c>
      <c r="CB555">
        <f>BZ555*CA555</f>
        <v/>
      </c>
      <c r="CN555" s="158" t="n">
        <v>1</v>
      </c>
      <c r="CO555" s="158" t="n">
        <v>1</v>
      </c>
      <c r="CP555" s="158" t="n">
        <v>1</v>
      </c>
      <c r="CQ555" s="158" t="n">
        <v>1</v>
      </c>
      <c r="CR555" s="158" t="n">
        <v>1</v>
      </c>
      <c r="CS555" s="158" t="n">
        <v>0</v>
      </c>
      <c r="CT555" s="158" t="n">
        <v>0</v>
      </c>
      <c r="CU555" s="158" t="n">
        <v>0</v>
      </c>
      <c r="CV555" s="158" t="n">
        <v>0</v>
      </c>
      <c r="CW555" s="158" t="n">
        <v>0</v>
      </c>
      <c r="CX555">
        <f>B555</f>
        <v/>
      </c>
      <c r="CY555">
        <f>C555</f>
        <v/>
      </c>
      <c r="CZ555">
        <f>D555</f>
        <v/>
      </c>
      <c r="DA555" s="158" t="n">
        <v>1900</v>
      </c>
      <c r="DB555" s="158" t="n">
        <v>1</v>
      </c>
      <c r="DC555" s="158" t="n">
        <v>1</v>
      </c>
      <c r="DD555" s="158" t="n">
        <v>1900</v>
      </c>
      <c r="DE555" s="158" t="n">
        <v>1</v>
      </c>
      <c r="DF555" s="158" t="n">
        <v>1</v>
      </c>
      <c r="DG555" s="158" t="n">
        <v>1900</v>
      </c>
      <c r="DH555" s="158" t="n">
        <v>1</v>
      </c>
      <c r="DI555" s="158" t="n">
        <v>1</v>
      </c>
      <c r="DJ555" s="158" t="n">
        <v>1900</v>
      </c>
      <c r="DK555" s="158" t="n">
        <v>1</v>
      </c>
      <c r="DL555" s="158" t="n">
        <v>1</v>
      </c>
      <c r="DR555" s="158" t="n">
        <v>2</v>
      </c>
      <c r="DS555" s="158" t="n">
        <v>1</v>
      </c>
      <c r="DT555" s="158" t="n">
        <v>2</v>
      </c>
      <c r="DU555" s="158" t="n">
        <v>1</v>
      </c>
      <c r="DV555" s="158" t="n">
        <v>3</v>
      </c>
      <c r="DW555" s="158" t="n">
        <v>1</v>
      </c>
      <c r="DX555" s="158" t="n">
        <v>3</v>
      </c>
      <c r="DY555" s="158" t="n">
        <v>0</v>
      </c>
      <c r="DZ555" s="158" t="n">
        <v>0</v>
      </c>
      <c r="EA555" s="158" t="n">
        <v>0</v>
      </c>
      <c r="EB555" s="158" t="n">
        <v>0</v>
      </c>
      <c r="EC555" s="158" t="n">
        <v>0</v>
      </c>
      <c r="ED555" s="158" t="n">
        <v>0</v>
      </c>
      <c r="EE555" s="158" t="n">
        <v>0</v>
      </c>
      <c r="EF555" s="158" t="n">
        <v>0</v>
      </c>
      <c r="EG555" s="158" t="n">
        <v>0</v>
      </c>
      <c r="EH555" s="158" t="n">
        <v>0</v>
      </c>
      <c r="EI555" s="158" t="n">
        <v>0</v>
      </c>
      <c r="EJ555" s="158" t="n">
        <v>0</v>
      </c>
      <c r="EK555" s="158" t="n">
        <v>0</v>
      </c>
      <c r="EL555" s="158" t="n">
        <v>0</v>
      </c>
      <c r="EM555" s="158" t="n">
        <v>0</v>
      </c>
      <c r="EN555" s="158" t="n">
        <v>0</v>
      </c>
      <c r="EO555" s="158" t="n">
        <v>0</v>
      </c>
      <c r="EP555" s="158" t="n">
        <v>0</v>
      </c>
      <c r="EQ555" s="158" t="n">
        <v>0</v>
      </c>
      <c r="ER555" s="158" t="n">
        <v>0</v>
      </c>
      <c r="ES555" s="158" t="n">
        <v>0</v>
      </c>
      <c r="ET555" s="158" t="n">
        <v>0</v>
      </c>
      <c r="EU555" s="158" t="n">
        <v>0</v>
      </c>
      <c r="EV555" s="158" t="n">
        <v>0</v>
      </c>
      <c r="EW555" s="158" t="n">
        <v>0</v>
      </c>
      <c r="EX555" s="158" t="n">
        <v>0</v>
      </c>
      <c r="EY555" s="158" t="n">
        <v>0</v>
      </c>
      <c r="EZ555" s="158" t="n">
        <v>1900</v>
      </c>
      <c r="FA555" s="158" t="n">
        <v>1</v>
      </c>
      <c r="FB555" s="158" t="n">
        <v>1</v>
      </c>
      <c r="FC555" s="158" t="n">
        <v>1900</v>
      </c>
      <c r="FD555" s="158" t="n">
        <v>1</v>
      </c>
      <c r="FE555" s="158" t="n">
        <v>1</v>
      </c>
      <c r="FF555" s="158" t="n">
        <v>1900</v>
      </c>
      <c r="FG555" s="158" t="n">
        <v>1</v>
      </c>
      <c r="FH555" s="158" t="n">
        <v>1</v>
      </c>
      <c r="FI555" s="158" t="n">
        <v>1900</v>
      </c>
      <c r="FJ555" s="158" t="n">
        <v>1</v>
      </c>
      <c r="FK555" s="158" t="n">
        <v>1</v>
      </c>
      <c r="FL555" s="158" t="n">
        <v>1900</v>
      </c>
      <c r="FM555" s="158" t="n">
        <v>1</v>
      </c>
      <c r="FN555" s="158" t="n">
        <v>1</v>
      </c>
      <c r="FO555" s="158" t="n">
        <v>1900</v>
      </c>
      <c r="FP555" s="158" t="n">
        <v>1</v>
      </c>
      <c r="FQ555" s="158" t="n">
        <v>1</v>
      </c>
      <c r="FR555" s="158" t="n">
        <v>1900</v>
      </c>
      <c r="FS555" s="158" t="n">
        <v>1</v>
      </c>
      <c r="FT555" s="158" t="n">
        <v>1</v>
      </c>
      <c r="FU555" s="158" t="n">
        <v>1900</v>
      </c>
      <c r="FV555" s="158" t="n">
        <v>1</v>
      </c>
      <c r="FW555" s="158" t="n">
        <v>1</v>
      </c>
    </row>
    <row r="556">
      <c r="A556">
        <f>IF(F556&gt;1,A555,IF(AND(I556&lt;10,paste!A558&lt;10),RIGHT(H556,2)&amp;"0"&amp;I556&amp;"000"&amp;paste!A558,IF(AND(I556&lt;10,paste!A558&gt;=10,paste!A558&lt;100),RIGHT(H556,2)&amp;"0"&amp;I556&amp;"00"&amp;paste!A558,IF(AND(I556&lt;10,paste!A558&gt;=100,paste!A558&lt;1000),RIGHT(H556,2)&amp;"0"&amp;I556&amp;"0"&amp;paste!A558,IF(AND(I556&lt;10,paste!A558&gt;=1000),RIGHT(H556,2)&amp;"0"&amp;I556&amp;paste!A558,IF(AND(I556&gt;=10,paste!A558&lt;10),RIGHT(H556,2)&amp;I556&amp;"000"&amp;paste!A558,IF(AND(I556&gt;=10,paste!A558&gt;=10,paste!A558&lt;100),RIGHT(H556,2)&amp;I556&amp;"00"&amp;paste!A558,IF(AND(I556&gt;=10,paste!A558&gt;=100,paste!A558&lt;1000),RIGHT(H556,2)&amp;I556&amp;"0"&amp;paste!A558,RIGHT(H556,2)&amp;I556&amp;paste!A558))))))))</f>
        <v/>
      </c>
      <c r="B556">
        <f>YEAR(paste!C558)</f>
        <v/>
      </c>
      <c r="C556">
        <f>MONTH(paste!C558)</f>
        <v/>
      </c>
      <c r="D556">
        <f>DAY(paste!C558)</f>
        <v/>
      </c>
      <c r="E556" s="158" t="n">
        <v>0</v>
      </c>
      <c r="F556">
        <f>IF(AND(L556=L555,D556=D555),F555+1,1)</f>
        <v/>
      </c>
      <c r="G556" s="158" t="n">
        <v>0</v>
      </c>
      <c r="H556">
        <f>YEAR(paste!C558)</f>
        <v/>
      </c>
      <c r="I556">
        <f>MONTH(paste!C558)</f>
        <v/>
      </c>
      <c r="J556">
        <f>DAY(paste!C558)</f>
        <v/>
      </c>
      <c r="K556">
        <f>A556</f>
        <v/>
      </c>
      <c r="L556">
        <f>IF(ISBLANK(VLOOKUP(paste!J558,'得意先名 (2)'!$B$3:$F$2005,5,FALSE)),paste!P558,IFERROR(VLOOKUP(paste!J558,'得意先名 (2)'!$B$3:$F$2005,5,FALSE),"ZZZZZZZZZZZ"))</f>
        <v/>
      </c>
      <c r="M556">
        <f>IF(L556="ZZZZZZZZZZZ",paste!J558&amp;paste!K558&amp; "  :   "&amp;paste!M558&amp; "  :   "&amp;paste!P558,"")</f>
        <v/>
      </c>
      <c r="O556" s="158" t="n"/>
      <c r="P556">
        <f>VLOOKUP(L556,'L_User+EndUser'!$C$2:$K$500,8,FALSE)</f>
        <v/>
      </c>
      <c r="Q556">
        <f>VLOOKUP(L556,'L_User+EndUser'!$C$2:$K$500,9,FALSE)</f>
        <v/>
      </c>
      <c r="R556" s="158" t="n"/>
      <c r="T556" s="158" t="n"/>
      <c r="V556" s="158" t="n"/>
      <c r="AB556">
        <f>paste!J558</f>
        <v/>
      </c>
      <c r="AC556">
        <f>L556</f>
        <v/>
      </c>
      <c r="AO556">
        <f>YEAR(paste!O558)</f>
        <v/>
      </c>
      <c r="AP556">
        <f>MONTH(paste!O558)</f>
        <v/>
      </c>
      <c r="AQ556">
        <f>DAY(paste!O558)</f>
        <v/>
      </c>
      <c r="BD556">
        <f>IF(paste!L558="","",paste!L558)</f>
        <v/>
      </c>
      <c r="BM556" t="n">
        <v>1</v>
      </c>
      <c r="BN556">
        <f>VLOOKUP(paste!E558,L_Product!$A$2:$B$2001,2,FALSE)</f>
        <v/>
      </c>
      <c r="BO556" s="21" t="n"/>
      <c r="BT556" t="n">
        <v>2</v>
      </c>
      <c r="BU556">
        <f>IF($BM$2=1,2,IF($BM$2=18,1))</f>
        <v/>
      </c>
      <c r="BV556">
        <f>IF($BM$2=1,0,IF($BM$2=18,1))</f>
        <v/>
      </c>
      <c r="BW556" t="n">
        <v>2</v>
      </c>
      <c r="BX556" t="n">
        <v>0</v>
      </c>
      <c r="BY556" t="n">
        <v>3</v>
      </c>
      <c r="BZ556">
        <f>VLOOKUP(BN556,L_Product!$B$2:$Z$2001,14,FALSE)</f>
        <v/>
      </c>
      <c r="CA556">
        <f>paste!H558</f>
        <v/>
      </c>
      <c r="CB556">
        <f>BZ556*CA556</f>
        <v/>
      </c>
      <c r="CN556" s="158" t="n">
        <v>1</v>
      </c>
      <c r="CO556" s="158" t="n">
        <v>1</v>
      </c>
      <c r="CP556" s="158" t="n">
        <v>1</v>
      </c>
      <c r="CQ556" s="158" t="n">
        <v>1</v>
      </c>
      <c r="CR556" s="158" t="n">
        <v>1</v>
      </c>
      <c r="CS556" s="158" t="n">
        <v>0</v>
      </c>
      <c r="CT556" s="158" t="n">
        <v>0</v>
      </c>
      <c r="CU556" s="158" t="n">
        <v>0</v>
      </c>
      <c r="CV556" s="158" t="n">
        <v>0</v>
      </c>
      <c r="CW556" s="158" t="n">
        <v>0</v>
      </c>
      <c r="CX556">
        <f>B556</f>
        <v/>
      </c>
      <c r="CY556">
        <f>C556</f>
        <v/>
      </c>
      <c r="CZ556">
        <f>D556</f>
        <v/>
      </c>
      <c r="DA556" s="158" t="n">
        <v>1900</v>
      </c>
      <c r="DB556" s="158" t="n">
        <v>1</v>
      </c>
      <c r="DC556" s="158" t="n">
        <v>1</v>
      </c>
      <c r="DD556" s="158" t="n">
        <v>1900</v>
      </c>
      <c r="DE556" s="158" t="n">
        <v>1</v>
      </c>
      <c r="DF556" s="158" t="n">
        <v>1</v>
      </c>
      <c r="DG556" s="158" t="n">
        <v>1900</v>
      </c>
      <c r="DH556" s="158" t="n">
        <v>1</v>
      </c>
      <c r="DI556" s="158" t="n">
        <v>1</v>
      </c>
      <c r="DJ556" s="158" t="n">
        <v>1900</v>
      </c>
      <c r="DK556" s="158" t="n">
        <v>1</v>
      </c>
      <c r="DL556" s="158" t="n">
        <v>1</v>
      </c>
      <c r="DR556" s="158" t="n">
        <v>2</v>
      </c>
      <c r="DS556" s="158" t="n">
        <v>1</v>
      </c>
      <c r="DT556" s="158" t="n">
        <v>2</v>
      </c>
      <c r="DU556" s="158" t="n">
        <v>1</v>
      </c>
      <c r="DV556" s="158" t="n">
        <v>3</v>
      </c>
      <c r="DW556" s="158" t="n">
        <v>1</v>
      </c>
      <c r="DX556" s="158" t="n">
        <v>3</v>
      </c>
      <c r="DY556" s="158" t="n">
        <v>0</v>
      </c>
      <c r="DZ556" s="158" t="n">
        <v>0</v>
      </c>
      <c r="EA556" s="158" t="n">
        <v>0</v>
      </c>
      <c r="EB556" s="158" t="n">
        <v>0</v>
      </c>
      <c r="EC556" s="158" t="n">
        <v>0</v>
      </c>
      <c r="ED556" s="158" t="n">
        <v>0</v>
      </c>
      <c r="EE556" s="158" t="n">
        <v>0</v>
      </c>
      <c r="EF556" s="158" t="n">
        <v>0</v>
      </c>
      <c r="EG556" s="158" t="n">
        <v>0</v>
      </c>
      <c r="EH556" s="158" t="n">
        <v>0</v>
      </c>
      <c r="EI556" s="158" t="n">
        <v>0</v>
      </c>
      <c r="EJ556" s="158" t="n">
        <v>0</v>
      </c>
      <c r="EK556" s="158" t="n">
        <v>0</v>
      </c>
      <c r="EL556" s="158" t="n">
        <v>0</v>
      </c>
      <c r="EM556" s="158" t="n">
        <v>0</v>
      </c>
      <c r="EN556" s="158" t="n">
        <v>0</v>
      </c>
      <c r="EO556" s="158" t="n">
        <v>0</v>
      </c>
      <c r="EP556" s="158" t="n">
        <v>0</v>
      </c>
      <c r="EQ556" s="158" t="n">
        <v>0</v>
      </c>
      <c r="ER556" s="158" t="n">
        <v>0</v>
      </c>
      <c r="ES556" s="158" t="n">
        <v>0</v>
      </c>
      <c r="ET556" s="158" t="n">
        <v>0</v>
      </c>
      <c r="EU556" s="158" t="n">
        <v>0</v>
      </c>
      <c r="EV556" s="158" t="n">
        <v>0</v>
      </c>
      <c r="EW556" s="158" t="n">
        <v>0</v>
      </c>
      <c r="EX556" s="158" t="n">
        <v>0</v>
      </c>
      <c r="EY556" s="158" t="n">
        <v>0</v>
      </c>
      <c r="EZ556" s="158" t="n">
        <v>1900</v>
      </c>
      <c r="FA556" s="158" t="n">
        <v>1</v>
      </c>
      <c r="FB556" s="158" t="n">
        <v>1</v>
      </c>
      <c r="FC556" s="158" t="n">
        <v>1900</v>
      </c>
      <c r="FD556" s="158" t="n">
        <v>1</v>
      </c>
      <c r="FE556" s="158" t="n">
        <v>1</v>
      </c>
      <c r="FF556" s="158" t="n">
        <v>1900</v>
      </c>
      <c r="FG556" s="158" t="n">
        <v>1</v>
      </c>
      <c r="FH556" s="158" t="n">
        <v>1</v>
      </c>
      <c r="FI556" s="158" t="n">
        <v>1900</v>
      </c>
      <c r="FJ556" s="158" t="n">
        <v>1</v>
      </c>
      <c r="FK556" s="158" t="n">
        <v>1</v>
      </c>
      <c r="FL556" s="158" t="n">
        <v>1900</v>
      </c>
      <c r="FM556" s="158" t="n">
        <v>1</v>
      </c>
      <c r="FN556" s="158" t="n">
        <v>1</v>
      </c>
      <c r="FO556" s="158" t="n">
        <v>1900</v>
      </c>
      <c r="FP556" s="158" t="n">
        <v>1</v>
      </c>
      <c r="FQ556" s="158" t="n">
        <v>1</v>
      </c>
      <c r="FR556" s="158" t="n">
        <v>1900</v>
      </c>
      <c r="FS556" s="158" t="n">
        <v>1</v>
      </c>
      <c r="FT556" s="158" t="n">
        <v>1</v>
      </c>
      <c r="FU556" s="158" t="n">
        <v>1900</v>
      </c>
      <c r="FV556" s="158" t="n">
        <v>1</v>
      </c>
      <c r="FW556" s="158" t="n">
        <v>1</v>
      </c>
    </row>
    <row r="557">
      <c r="A557">
        <f>IF(F557&gt;1,A556,IF(AND(I557&lt;10,paste!A559&lt;10),RIGHT(H557,2)&amp;"0"&amp;I557&amp;"000"&amp;paste!A559,IF(AND(I557&lt;10,paste!A559&gt;=10,paste!A559&lt;100),RIGHT(H557,2)&amp;"0"&amp;I557&amp;"00"&amp;paste!A559,IF(AND(I557&lt;10,paste!A559&gt;=100,paste!A559&lt;1000),RIGHT(H557,2)&amp;"0"&amp;I557&amp;"0"&amp;paste!A559,IF(AND(I557&lt;10,paste!A559&gt;=1000),RIGHT(H557,2)&amp;"0"&amp;I557&amp;paste!A559,IF(AND(I557&gt;=10,paste!A559&lt;10),RIGHT(H557,2)&amp;I557&amp;"000"&amp;paste!A559,IF(AND(I557&gt;=10,paste!A559&gt;=10,paste!A559&lt;100),RIGHT(H557,2)&amp;I557&amp;"00"&amp;paste!A559,IF(AND(I557&gt;=10,paste!A559&gt;=100,paste!A559&lt;1000),RIGHT(H557,2)&amp;I557&amp;"0"&amp;paste!A559,RIGHT(H557,2)&amp;I557&amp;paste!A559))))))))</f>
        <v/>
      </c>
      <c r="B557">
        <f>YEAR(paste!C559)</f>
        <v/>
      </c>
      <c r="C557">
        <f>MONTH(paste!C559)</f>
        <v/>
      </c>
      <c r="D557">
        <f>DAY(paste!C559)</f>
        <v/>
      </c>
      <c r="E557" s="158" t="n">
        <v>0</v>
      </c>
      <c r="F557">
        <f>IF(AND(L557=L556,D557=D556),F556+1,1)</f>
        <v/>
      </c>
      <c r="G557" s="158" t="n">
        <v>0</v>
      </c>
      <c r="H557">
        <f>YEAR(paste!C559)</f>
        <v/>
      </c>
      <c r="I557">
        <f>MONTH(paste!C559)</f>
        <v/>
      </c>
      <c r="J557">
        <f>DAY(paste!C559)</f>
        <v/>
      </c>
      <c r="K557">
        <f>A557</f>
        <v/>
      </c>
      <c r="L557">
        <f>IF(ISBLANK(VLOOKUP(paste!J559,'得意先名 (2)'!$B$3:$F$2005,5,FALSE)),paste!P559,IFERROR(VLOOKUP(paste!J559,'得意先名 (2)'!$B$3:$F$2005,5,FALSE),"ZZZZZZZZZZZ"))</f>
        <v/>
      </c>
      <c r="M557">
        <f>IF(L557="ZZZZZZZZZZZ",paste!J559&amp;paste!K559&amp; "  :   "&amp;paste!M559&amp; "  :   "&amp;paste!P559,"")</f>
        <v/>
      </c>
      <c r="O557" s="158" t="n"/>
      <c r="P557">
        <f>VLOOKUP(L557,'L_User+EndUser'!$C$2:$K$500,8,FALSE)</f>
        <v/>
      </c>
      <c r="Q557">
        <f>VLOOKUP(L557,'L_User+EndUser'!$C$2:$K$500,9,FALSE)</f>
        <v/>
      </c>
      <c r="R557" s="158" t="n"/>
      <c r="T557" s="158" t="n"/>
      <c r="V557" s="158" t="n"/>
      <c r="AB557">
        <f>paste!J559</f>
        <v/>
      </c>
      <c r="AC557">
        <f>L557</f>
        <v/>
      </c>
      <c r="AO557">
        <f>YEAR(paste!O559)</f>
        <v/>
      </c>
      <c r="AP557">
        <f>MONTH(paste!O559)</f>
        <v/>
      </c>
      <c r="AQ557">
        <f>DAY(paste!O559)</f>
        <v/>
      </c>
      <c r="BD557">
        <f>IF(paste!L559="","",paste!L559)</f>
        <v/>
      </c>
      <c r="BM557" t="n">
        <v>1</v>
      </c>
      <c r="BN557">
        <f>VLOOKUP(paste!E559,L_Product!$A$2:$B$2001,2,FALSE)</f>
        <v/>
      </c>
      <c r="BO557" s="21" t="n"/>
      <c r="BT557" t="n">
        <v>2</v>
      </c>
      <c r="BU557">
        <f>IF($BM$2=1,2,IF($BM$2=18,1))</f>
        <v/>
      </c>
      <c r="BV557">
        <f>IF($BM$2=1,0,IF($BM$2=18,1))</f>
        <v/>
      </c>
      <c r="BW557" t="n">
        <v>2</v>
      </c>
      <c r="BX557" t="n">
        <v>0</v>
      </c>
      <c r="BY557" t="n">
        <v>3</v>
      </c>
      <c r="BZ557">
        <f>VLOOKUP(BN557,L_Product!$B$2:$Z$2001,14,FALSE)</f>
        <v/>
      </c>
      <c r="CA557">
        <f>paste!H559</f>
        <v/>
      </c>
      <c r="CB557">
        <f>BZ557*CA557</f>
        <v/>
      </c>
      <c r="CN557" s="158" t="n">
        <v>1</v>
      </c>
      <c r="CO557" s="158" t="n">
        <v>1</v>
      </c>
      <c r="CP557" s="158" t="n">
        <v>1</v>
      </c>
      <c r="CQ557" s="158" t="n">
        <v>1</v>
      </c>
      <c r="CR557" s="158" t="n">
        <v>1</v>
      </c>
      <c r="CS557" s="158" t="n">
        <v>0</v>
      </c>
      <c r="CT557" s="158" t="n">
        <v>0</v>
      </c>
      <c r="CU557" s="158" t="n">
        <v>0</v>
      </c>
      <c r="CV557" s="158" t="n">
        <v>0</v>
      </c>
      <c r="CW557" s="158" t="n">
        <v>0</v>
      </c>
      <c r="CX557">
        <f>B557</f>
        <v/>
      </c>
      <c r="CY557">
        <f>C557</f>
        <v/>
      </c>
      <c r="CZ557">
        <f>D557</f>
        <v/>
      </c>
      <c r="DA557" s="158" t="n">
        <v>1900</v>
      </c>
      <c r="DB557" s="158" t="n">
        <v>1</v>
      </c>
      <c r="DC557" s="158" t="n">
        <v>1</v>
      </c>
      <c r="DD557" s="158" t="n">
        <v>1900</v>
      </c>
      <c r="DE557" s="158" t="n">
        <v>1</v>
      </c>
      <c r="DF557" s="158" t="n">
        <v>1</v>
      </c>
      <c r="DG557" s="158" t="n">
        <v>1900</v>
      </c>
      <c r="DH557" s="158" t="n">
        <v>1</v>
      </c>
      <c r="DI557" s="158" t="n">
        <v>1</v>
      </c>
      <c r="DJ557" s="158" t="n">
        <v>1900</v>
      </c>
      <c r="DK557" s="158" t="n">
        <v>1</v>
      </c>
      <c r="DL557" s="158" t="n">
        <v>1</v>
      </c>
      <c r="DR557" s="158" t="n">
        <v>2</v>
      </c>
      <c r="DS557" s="158" t="n">
        <v>1</v>
      </c>
      <c r="DT557" s="158" t="n">
        <v>2</v>
      </c>
      <c r="DU557" s="158" t="n">
        <v>1</v>
      </c>
      <c r="DV557" s="158" t="n">
        <v>3</v>
      </c>
      <c r="DW557" s="158" t="n">
        <v>1</v>
      </c>
      <c r="DX557" s="158" t="n">
        <v>3</v>
      </c>
      <c r="DY557" s="158" t="n">
        <v>0</v>
      </c>
      <c r="DZ557" s="158" t="n">
        <v>0</v>
      </c>
      <c r="EA557" s="158" t="n">
        <v>0</v>
      </c>
      <c r="EB557" s="158" t="n">
        <v>0</v>
      </c>
      <c r="EC557" s="158" t="n">
        <v>0</v>
      </c>
      <c r="ED557" s="158" t="n">
        <v>0</v>
      </c>
      <c r="EE557" s="158" t="n">
        <v>0</v>
      </c>
      <c r="EF557" s="158" t="n">
        <v>0</v>
      </c>
      <c r="EG557" s="158" t="n">
        <v>0</v>
      </c>
      <c r="EH557" s="158" t="n">
        <v>0</v>
      </c>
      <c r="EI557" s="158" t="n">
        <v>0</v>
      </c>
      <c r="EJ557" s="158" t="n">
        <v>0</v>
      </c>
      <c r="EK557" s="158" t="n">
        <v>0</v>
      </c>
      <c r="EL557" s="158" t="n">
        <v>0</v>
      </c>
      <c r="EM557" s="158" t="n">
        <v>0</v>
      </c>
      <c r="EN557" s="158" t="n">
        <v>0</v>
      </c>
      <c r="EO557" s="158" t="n">
        <v>0</v>
      </c>
      <c r="EP557" s="158" t="n">
        <v>0</v>
      </c>
      <c r="EQ557" s="158" t="n">
        <v>0</v>
      </c>
      <c r="ER557" s="158" t="n">
        <v>0</v>
      </c>
      <c r="ES557" s="158" t="n">
        <v>0</v>
      </c>
      <c r="ET557" s="158" t="n">
        <v>0</v>
      </c>
      <c r="EU557" s="158" t="n">
        <v>0</v>
      </c>
      <c r="EV557" s="158" t="n">
        <v>0</v>
      </c>
      <c r="EW557" s="158" t="n">
        <v>0</v>
      </c>
      <c r="EX557" s="158" t="n">
        <v>0</v>
      </c>
      <c r="EY557" s="158" t="n">
        <v>0</v>
      </c>
      <c r="EZ557" s="158" t="n">
        <v>1900</v>
      </c>
      <c r="FA557" s="158" t="n">
        <v>1</v>
      </c>
      <c r="FB557" s="158" t="n">
        <v>1</v>
      </c>
      <c r="FC557" s="158" t="n">
        <v>1900</v>
      </c>
      <c r="FD557" s="158" t="n">
        <v>1</v>
      </c>
      <c r="FE557" s="158" t="n">
        <v>1</v>
      </c>
      <c r="FF557" s="158" t="n">
        <v>1900</v>
      </c>
      <c r="FG557" s="158" t="n">
        <v>1</v>
      </c>
      <c r="FH557" s="158" t="n">
        <v>1</v>
      </c>
      <c r="FI557" s="158" t="n">
        <v>1900</v>
      </c>
      <c r="FJ557" s="158" t="n">
        <v>1</v>
      </c>
      <c r="FK557" s="158" t="n">
        <v>1</v>
      </c>
      <c r="FL557" s="158" t="n">
        <v>1900</v>
      </c>
      <c r="FM557" s="158" t="n">
        <v>1</v>
      </c>
      <c r="FN557" s="158" t="n">
        <v>1</v>
      </c>
      <c r="FO557" s="158" t="n">
        <v>1900</v>
      </c>
      <c r="FP557" s="158" t="n">
        <v>1</v>
      </c>
      <c r="FQ557" s="158" t="n">
        <v>1</v>
      </c>
      <c r="FR557" s="158" t="n">
        <v>1900</v>
      </c>
      <c r="FS557" s="158" t="n">
        <v>1</v>
      </c>
      <c r="FT557" s="158" t="n">
        <v>1</v>
      </c>
      <c r="FU557" s="158" t="n">
        <v>1900</v>
      </c>
      <c r="FV557" s="158" t="n">
        <v>1</v>
      </c>
      <c r="FW557" s="158" t="n">
        <v>1</v>
      </c>
    </row>
    <row r="558">
      <c r="A558">
        <f>IF(F558&gt;1,A557,IF(AND(I558&lt;10,paste!A560&lt;10),RIGHT(H558,2)&amp;"0"&amp;I558&amp;"000"&amp;paste!A560,IF(AND(I558&lt;10,paste!A560&gt;=10,paste!A560&lt;100),RIGHT(H558,2)&amp;"0"&amp;I558&amp;"00"&amp;paste!A560,IF(AND(I558&lt;10,paste!A560&gt;=100,paste!A560&lt;1000),RIGHT(H558,2)&amp;"0"&amp;I558&amp;"0"&amp;paste!A560,IF(AND(I558&lt;10,paste!A560&gt;=1000),RIGHT(H558,2)&amp;"0"&amp;I558&amp;paste!A560,IF(AND(I558&gt;=10,paste!A560&lt;10),RIGHT(H558,2)&amp;I558&amp;"000"&amp;paste!A560,IF(AND(I558&gt;=10,paste!A560&gt;=10,paste!A560&lt;100),RIGHT(H558,2)&amp;I558&amp;"00"&amp;paste!A560,IF(AND(I558&gt;=10,paste!A560&gt;=100,paste!A560&lt;1000),RIGHT(H558,2)&amp;I558&amp;"0"&amp;paste!A560,RIGHT(H558,2)&amp;I558&amp;paste!A560))))))))</f>
        <v/>
      </c>
      <c r="B558">
        <f>YEAR(paste!C560)</f>
        <v/>
      </c>
      <c r="C558">
        <f>MONTH(paste!C560)</f>
        <v/>
      </c>
      <c r="D558">
        <f>DAY(paste!C560)</f>
        <v/>
      </c>
      <c r="E558" s="158" t="n">
        <v>0</v>
      </c>
      <c r="F558">
        <f>IF(AND(L558=L557,D558=D557),F557+1,1)</f>
        <v/>
      </c>
      <c r="G558" s="158" t="n">
        <v>0</v>
      </c>
      <c r="H558">
        <f>YEAR(paste!C560)</f>
        <v/>
      </c>
      <c r="I558">
        <f>MONTH(paste!C560)</f>
        <v/>
      </c>
      <c r="J558">
        <f>DAY(paste!C560)</f>
        <v/>
      </c>
      <c r="K558">
        <f>A558</f>
        <v/>
      </c>
      <c r="L558">
        <f>IF(ISBLANK(VLOOKUP(paste!J560,'得意先名 (2)'!$B$3:$F$2005,5,FALSE)),paste!P560,IFERROR(VLOOKUP(paste!J560,'得意先名 (2)'!$B$3:$F$2005,5,FALSE),"ZZZZZZZZZZZ"))</f>
        <v/>
      </c>
      <c r="M558">
        <f>IF(L558="ZZZZZZZZZZZ",paste!J560&amp;paste!K560&amp; "  :   "&amp;paste!M560&amp; "  :   "&amp;paste!P560,"")</f>
        <v/>
      </c>
      <c r="O558" s="158" t="n"/>
      <c r="P558">
        <f>VLOOKUP(L558,'L_User+EndUser'!$C$2:$K$500,8,FALSE)</f>
        <v/>
      </c>
      <c r="Q558">
        <f>VLOOKUP(L558,'L_User+EndUser'!$C$2:$K$500,9,FALSE)</f>
        <v/>
      </c>
      <c r="R558" s="158" t="n"/>
      <c r="T558" s="158" t="n"/>
      <c r="V558" s="158" t="n"/>
      <c r="AB558">
        <f>paste!J560</f>
        <v/>
      </c>
      <c r="AC558">
        <f>L558</f>
        <v/>
      </c>
      <c r="AO558">
        <f>YEAR(paste!O560)</f>
        <v/>
      </c>
      <c r="AP558">
        <f>MONTH(paste!O560)</f>
        <v/>
      </c>
      <c r="AQ558">
        <f>DAY(paste!O560)</f>
        <v/>
      </c>
      <c r="BD558">
        <f>IF(paste!L560="","",paste!L560)</f>
        <v/>
      </c>
      <c r="BM558" t="n">
        <v>1</v>
      </c>
      <c r="BN558">
        <f>VLOOKUP(paste!E560,L_Product!$A$2:$B$2001,2,FALSE)</f>
        <v/>
      </c>
      <c r="BO558" s="21" t="n"/>
      <c r="BT558" t="n">
        <v>2</v>
      </c>
      <c r="BU558">
        <f>IF($BM$2=1,2,IF($BM$2=18,1))</f>
        <v/>
      </c>
      <c r="BV558">
        <f>IF($BM$2=1,0,IF($BM$2=18,1))</f>
        <v/>
      </c>
      <c r="BW558" t="n">
        <v>2</v>
      </c>
      <c r="BX558" t="n">
        <v>0</v>
      </c>
      <c r="BY558" t="n">
        <v>3</v>
      </c>
      <c r="BZ558">
        <f>VLOOKUP(BN558,L_Product!$B$2:$Z$2001,14,FALSE)</f>
        <v/>
      </c>
      <c r="CA558">
        <f>paste!H560</f>
        <v/>
      </c>
      <c r="CB558">
        <f>BZ558*CA558</f>
        <v/>
      </c>
      <c r="CN558" s="158" t="n">
        <v>1</v>
      </c>
      <c r="CO558" s="158" t="n">
        <v>1</v>
      </c>
      <c r="CP558" s="158" t="n">
        <v>1</v>
      </c>
      <c r="CQ558" s="158" t="n">
        <v>1</v>
      </c>
      <c r="CR558" s="158" t="n">
        <v>1</v>
      </c>
      <c r="CS558" s="158" t="n">
        <v>0</v>
      </c>
      <c r="CT558" s="158" t="n">
        <v>0</v>
      </c>
      <c r="CU558" s="158" t="n">
        <v>0</v>
      </c>
      <c r="CV558" s="158" t="n">
        <v>0</v>
      </c>
      <c r="CW558" s="158" t="n">
        <v>0</v>
      </c>
      <c r="CX558">
        <f>B558</f>
        <v/>
      </c>
      <c r="CY558">
        <f>C558</f>
        <v/>
      </c>
      <c r="CZ558">
        <f>D558</f>
        <v/>
      </c>
      <c r="DA558" s="158" t="n">
        <v>1900</v>
      </c>
      <c r="DB558" s="158" t="n">
        <v>1</v>
      </c>
      <c r="DC558" s="158" t="n">
        <v>1</v>
      </c>
      <c r="DD558" s="158" t="n">
        <v>1900</v>
      </c>
      <c r="DE558" s="158" t="n">
        <v>1</v>
      </c>
      <c r="DF558" s="158" t="n">
        <v>1</v>
      </c>
      <c r="DG558" s="158" t="n">
        <v>1900</v>
      </c>
      <c r="DH558" s="158" t="n">
        <v>1</v>
      </c>
      <c r="DI558" s="158" t="n">
        <v>1</v>
      </c>
      <c r="DJ558" s="158" t="n">
        <v>1900</v>
      </c>
      <c r="DK558" s="158" t="n">
        <v>1</v>
      </c>
      <c r="DL558" s="158" t="n">
        <v>1</v>
      </c>
      <c r="DR558" s="158" t="n">
        <v>2</v>
      </c>
      <c r="DS558" s="158" t="n">
        <v>1</v>
      </c>
      <c r="DT558" s="158" t="n">
        <v>2</v>
      </c>
      <c r="DU558" s="158" t="n">
        <v>1</v>
      </c>
      <c r="DV558" s="158" t="n">
        <v>3</v>
      </c>
      <c r="DW558" s="158" t="n">
        <v>1</v>
      </c>
      <c r="DX558" s="158" t="n">
        <v>3</v>
      </c>
      <c r="DY558" s="158" t="n">
        <v>0</v>
      </c>
      <c r="DZ558" s="158" t="n">
        <v>0</v>
      </c>
      <c r="EA558" s="158" t="n">
        <v>0</v>
      </c>
      <c r="EB558" s="158" t="n">
        <v>0</v>
      </c>
      <c r="EC558" s="158" t="n">
        <v>0</v>
      </c>
      <c r="ED558" s="158" t="n">
        <v>0</v>
      </c>
      <c r="EE558" s="158" t="n">
        <v>0</v>
      </c>
      <c r="EF558" s="158" t="n">
        <v>0</v>
      </c>
      <c r="EG558" s="158" t="n">
        <v>0</v>
      </c>
      <c r="EH558" s="158" t="n">
        <v>0</v>
      </c>
      <c r="EI558" s="158" t="n">
        <v>0</v>
      </c>
      <c r="EJ558" s="158" t="n">
        <v>0</v>
      </c>
      <c r="EK558" s="158" t="n">
        <v>0</v>
      </c>
      <c r="EL558" s="158" t="n">
        <v>0</v>
      </c>
      <c r="EM558" s="158" t="n">
        <v>0</v>
      </c>
      <c r="EN558" s="158" t="n">
        <v>0</v>
      </c>
      <c r="EO558" s="158" t="n">
        <v>0</v>
      </c>
      <c r="EP558" s="158" t="n">
        <v>0</v>
      </c>
      <c r="EQ558" s="158" t="n">
        <v>0</v>
      </c>
      <c r="ER558" s="158" t="n">
        <v>0</v>
      </c>
      <c r="ES558" s="158" t="n">
        <v>0</v>
      </c>
      <c r="ET558" s="158" t="n">
        <v>0</v>
      </c>
      <c r="EU558" s="158" t="n">
        <v>0</v>
      </c>
      <c r="EV558" s="158" t="n">
        <v>0</v>
      </c>
      <c r="EW558" s="158" t="n">
        <v>0</v>
      </c>
      <c r="EX558" s="158" t="n">
        <v>0</v>
      </c>
      <c r="EY558" s="158" t="n">
        <v>0</v>
      </c>
      <c r="EZ558" s="158" t="n">
        <v>1900</v>
      </c>
      <c r="FA558" s="158" t="n">
        <v>1</v>
      </c>
      <c r="FB558" s="158" t="n">
        <v>1</v>
      </c>
      <c r="FC558" s="158" t="n">
        <v>1900</v>
      </c>
      <c r="FD558" s="158" t="n">
        <v>1</v>
      </c>
      <c r="FE558" s="158" t="n">
        <v>1</v>
      </c>
      <c r="FF558" s="158" t="n">
        <v>1900</v>
      </c>
      <c r="FG558" s="158" t="n">
        <v>1</v>
      </c>
      <c r="FH558" s="158" t="n">
        <v>1</v>
      </c>
      <c r="FI558" s="158" t="n">
        <v>1900</v>
      </c>
      <c r="FJ558" s="158" t="n">
        <v>1</v>
      </c>
      <c r="FK558" s="158" t="n">
        <v>1</v>
      </c>
      <c r="FL558" s="158" t="n">
        <v>1900</v>
      </c>
      <c r="FM558" s="158" t="n">
        <v>1</v>
      </c>
      <c r="FN558" s="158" t="n">
        <v>1</v>
      </c>
      <c r="FO558" s="158" t="n">
        <v>1900</v>
      </c>
      <c r="FP558" s="158" t="n">
        <v>1</v>
      </c>
      <c r="FQ558" s="158" t="n">
        <v>1</v>
      </c>
      <c r="FR558" s="158" t="n">
        <v>1900</v>
      </c>
      <c r="FS558" s="158" t="n">
        <v>1</v>
      </c>
      <c r="FT558" s="158" t="n">
        <v>1</v>
      </c>
      <c r="FU558" s="158" t="n">
        <v>1900</v>
      </c>
      <c r="FV558" s="158" t="n">
        <v>1</v>
      </c>
      <c r="FW558" s="158" t="n">
        <v>1</v>
      </c>
    </row>
    <row r="559">
      <c r="A559">
        <f>IF(F559&gt;1,A558,IF(AND(I559&lt;10,paste!A561&lt;10),RIGHT(H559,2)&amp;"0"&amp;I559&amp;"000"&amp;paste!A561,IF(AND(I559&lt;10,paste!A561&gt;=10,paste!A561&lt;100),RIGHT(H559,2)&amp;"0"&amp;I559&amp;"00"&amp;paste!A561,IF(AND(I559&lt;10,paste!A561&gt;=100,paste!A561&lt;1000),RIGHT(H559,2)&amp;"0"&amp;I559&amp;"0"&amp;paste!A561,IF(AND(I559&lt;10,paste!A561&gt;=1000),RIGHT(H559,2)&amp;"0"&amp;I559&amp;paste!A561,IF(AND(I559&gt;=10,paste!A561&lt;10),RIGHT(H559,2)&amp;I559&amp;"000"&amp;paste!A561,IF(AND(I559&gt;=10,paste!A561&gt;=10,paste!A561&lt;100),RIGHT(H559,2)&amp;I559&amp;"00"&amp;paste!A561,IF(AND(I559&gt;=10,paste!A561&gt;=100,paste!A561&lt;1000),RIGHT(H559,2)&amp;I559&amp;"0"&amp;paste!A561,RIGHT(H559,2)&amp;I559&amp;paste!A561))))))))</f>
        <v/>
      </c>
      <c r="B559">
        <f>YEAR(paste!C561)</f>
        <v/>
      </c>
      <c r="C559">
        <f>MONTH(paste!C561)</f>
        <v/>
      </c>
      <c r="D559">
        <f>DAY(paste!C561)</f>
        <v/>
      </c>
      <c r="E559" s="158" t="n">
        <v>0</v>
      </c>
      <c r="F559">
        <f>IF(AND(L559=L558,D559=D558),F558+1,1)</f>
        <v/>
      </c>
      <c r="G559" s="158" t="n">
        <v>0</v>
      </c>
      <c r="H559">
        <f>YEAR(paste!C561)</f>
        <v/>
      </c>
      <c r="I559">
        <f>MONTH(paste!C561)</f>
        <v/>
      </c>
      <c r="J559">
        <f>DAY(paste!C561)</f>
        <v/>
      </c>
      <c r="K559">
        <f>A559</f>
        <v/>
      </c>
      <c r="L559">
        <f>IF(ISBLANK(VLOOKUP(paste!J561,'得意先名 (2)'!$B$3:$F$2005,5,FALSE)),paste!P561,IFERROR(VLOOKUP(paste!J561,'得意先名 (2)'!$B$3:$F$2005,5,FALSE),"ZZZZZZZZZZZ"))</f>
        <v/>
      </c>
      <c r="M559">
        <f>IF(L559="ZZZZZZZZZZZ",paste!J561&amp;paste!K561&amp; "  :   "&amp;paste!M561&amp; "  :   "&amp;paste!P561,"")</f>
        <v/>
      </c>
      <c r="O559" s="158" t="n"/>
      <c r="P559">
        <f>VLOOKUP(L559,'L_User+EndUser'!$C$2:$K$500,8,FALSE)</f>
        <v/>
      </c>
      <c r="Q559">
        <f>VLOOKUP(L559,'L_User+EndUser'!$C$2:$K$500,9,FALSE)</f>
        <v/>
      </c>
      <c r="R559" s="158" t="n"/>
      <c r="T559" s="158" t="n"/>
      <c r="V559" s="158" t="n"/>
      <c r="AB559">
        <f>paste!J561</f>
        <v/>
      </c>
      <c r="AC559">
        <f>L559</f>
        <v/>
      </c>
      <c r="AO559">
        <f>YEAR(paste!O561)</f>
        <v/>
      </c>
      <c r="AP559">
        <f>MONTH(paste!O561)</f>
        <v/>
      </c>
      <c r="AQ559">
        <f>DAY(paste!O561)</f>
        <v/>
      </c>
      <c r="BD559">
        <f>IF(paste!L561="","",paste!L561)</f>
        <v/>
      </c>
      <c r="BM559" t="n">
        <v>1</v>
      </c>
      <c r="BN559">
        <f>VLOOKUP(paste!E561,L_Product!$A$2:$B$2001,2,FALSE)</f>
        <v/>
      </c>
      <c r="BO559" s="21" t="n"/>
      <c r="BT559" t="n">
        <v>2</v>
      </c>
      <c r="BU559">
        <f>IF($BM$2=1,2,IF($BM$2=18,1))</f>
        <v/>
      </c>
      <c r="BV559">
        <f>IF($BM$2=1,0,IF($BM$2=18,1))</f>
        <v/>
      </c>
      <c r="BW559" t="n">
        <v>2</v>
      </c>
      <c r="BX559" t="n">
        <v>0</v>
      </c>
      <c r="BY559" t="n">
        <v>3</v>
      </c>
      <c r="BZ559">
        <f>VLOOKUP(BN559,L_Product!$B$2:$Z$2001,14,FALSE)</f>
        <v/>
      </c>
      <c r="CA559">
        <f>paste!H561</f>
        <v/>
      </c>
      <c r="CB559">
        <f>BZ559*CA559</f>
        <v/>
      </c>
      <c r="CN559" s="158" t="n">
        <v>1</v>
      </c>
      <c r="CO559" s="158" t="n">
        <v>1</v>
      </c>
      <c r="CP559" s="158" t="n">
        <v>1</v>
      </c>
      <c r="CQ559" s="158" t="n">
        <v>1</v>
      </c>
      <c r="CR559" s="158" t="n">
        <v>1</v>
      </c>
      <c r="CS559" s="158" t="n">
        <v>0</v>
      </c>
      <c r="CT559" s="158" t="n">
        <v>0</v>
      </c>
      <c r="CU559" s="158" t="n">
        <v>0</v>
      </c>
      <c r="CV559" s="158" t="n">
        <v>0</v>
      </c>
      <c r="CW559" s="158" t="n">
        <v>0</v>
      </c>
      <c r="CX559">
        <f>B559</f>
        <v/>
      </c>
      <c r="CY559">
        <f>C559</f>
        <v/>
      </c>
      <c r="CZ559">
        <f>D559</f>
        <v/>
      </c>
      <c r="DA559" s="158" t="n">
        <v>1900</v>
      </c>
      <c r="DB559" s="158" t="n">
        <v>1</v>
      </c>
      <c r="DC559" s="158" t="n">
        <v>1</v>
      </c>
      <c r="DD559" s="158" t="n">
        <v>1900</v>
      </c>
      <c r="DE559" s="158" t="n">
        <v>1</v>
      </c>
      <c r="DF559" s="158" t="n">
        <v>1</v>
      </c>
      <c r="DG559" s="158" t="n">
        <v>1900</v>
      </c>
      <c r="DH559" s="158" t="n">
        <v>1</v>
      </c>
      <c r="DI559" s="158" t="n">
        <v>1</v>
      </c>
      <c r="DJ559" s="158" t="n">
        <v>1900</v>
      </c>
      <c r="DK559" s="158" t="n">
        <v>1</v>
      </c>
      <c r="DL559" s="158" t="n">
        <v>1</v>
      </c>
      <c r="DR559" s="158" t="n">
        <v>2</v>
      </c>
      <c r="DS559" s="158" t="n">
        <v>1</v>
      </c>
      <c r="DT559" s="158" t="n">
        <v>2</v>
      </c>
      <c r="DU559" s="158" t="n">
        <v>1</v>
      </c>
      <c r="DV559" s="158" t="n">
        <v>3</v>
      </c>
      <c r="DW559" s="158" t="n">
        <v>1</v>
      </c>
      <c r="DX559" s="158" t="n">
        <v>3</v>
      </c>
      <c r="DY559" s="158" t="n">
        <v>0</v>
      </c>
      <c r="DZ559" s="158" t="n">
        <v>0</v>
      </c>
      <c r="EA559" s="158" t="n">
        <v>0</v>
      </c>
      <c r="EB559" s="158" t="n">
        <v>0</v>
      </c>
      <c r="EC559" s="158" t="n">
        <v>0</v>
      </c>
      <c r="ED559" s="158" t="n">
        <v>0</v>
      </c>
      <c r="EE559" s="158" t="n">
        <v>0</v>
      </c>
      <c r="EF559" s="158" t="n">
        <v>0</v>
      </c>
      <c r="EG559" s="158" t="n">
        <v>0</v>
      </c>
      <c r="EH559" s="158" t="n">
        <v>0</v>
      </c>
      <c r="EI559" s="158" t="n">
        <v>0</v>
      </c>
      <c r="EJ559" s="158" t="n">
        <v>0</v>
      </c>
      <c r="EK559" s="158" t="n">
        <v>0</v>
      </c>
      <c r="EL559" s="158" t="n">
        <v>0</v>
      </c>
      <c r="EM559" s="158" t="n">
        <v>0</v>
      </c>
      <c r="EN559" s="158" t="n">
        <v>0</v>
      </c>
      <c r="EO559" s="158" t="n">
        <v>0</v>
      </c>
      <c r="EP559" s="158" t="n">
        <v>0</v>
      </c>
      <c r="EQ559" s="158" t="n">
        <v>0</v>
      </c>
      <c r="ER559" s="158" t="n">
        <v>0</v>
      </c>
      <c r="ES559" s="158" t="n">
        <v>0</v>
      </c>
      <c r="ET559" s="158" t="n">
        <v>0</v>
      </c>
      <c r="EU559" s="158" t="n">
        <v>0</v>
      </c>
      <c r="EV559" s="158" t="n">
        <v>0</v>
      </c>
      <c r="EW559" s="158" t="n">
        <v>0</v>
      </c>
      <c r="EX559" s="158" t="n">
        <v>0</v>
      </c>
      <c r="EY559" s="158" t="n">
        <v>0</v>
      </c>
      <c r="EZ559" s="158" t="n">
        <v>1900</v>
      </c>
      <c r="FA559" s="158" t="n">
        <v>1</v>
      </c>
      <c r="FB559" s="158" t="n">
        <v>1</v>
      </c>
      <c r="FC559" s="158" t="n">
        <v>1900</v>
      </c>
      <c r="FD559" s="158" t="n">
        <v>1</v>
      </c>
      <c r="FE559" s="158" t="n">
        <v>1</v>
      </c>
      <c r="FF559" s="158" t="n">
        <v>1900</v>
      </c>
      <c r="FG559" s="158" t="n">
        <v>1</v>
      </c>
      <c r="FH559" s="158" t="n">
        <v>1</v>
      </c>
      <c r="FI559" s="158" t="n">
        <v>1900</v>
      </c>
      <c r="FJ559" s="158" t="n">
        <v>1</v>
      </c>
      <c r="FK559" s="158" t="n">
        <v>1</v>
      </c>
      <c r="FL559" s="158" t="n">
        <v>1900</v>
      </c>
      <c r="FM559" s="158" t="n">
        <v>1</v>
      </c>
      <c r="FN559" s="158" t="n">
        <v>1</v>
      </c>
      <c r="FO559" s="158" t="n">
        <v>1900</v>
      </c>
      <c r="FP559" s="158" t="n">
        <v>1</v>
      </c>
      <c r="FQ559" s="158" t="n">
        <v>1</v>
      </c>
      <c r="FR559" s="158" t="n">
        <v>1900</v>
      </c>
      <c r="FS559" s="158" t="n">
        <v>1</v>
      </c>
      <c r="FT559" s="158" t="n">
        <v>1</v>
      </c>
      <c r="FU559" s="158" t="n">
        <v>1900</v>
      </c>
      <c r="FV559" s="158" t="n">
        <v>1</v>
      </c>
      <c r="FW559" s="158" t="n">
        <v>1</v>
      </c>
    </row>
    <row r="560">
      <c r="A560">
        <f>IF(F560&gt;1,A559,IF(AND(I560&lt;10,paste!A562&lt;10),RIGHT(H560,2)&amp;"0"&amp;I560&amp;"000"&amp;paste!A562,IF(AND(I560&lt;10,paste!A562&gt;=10,paste!A562&lt;100),RIGHT(H560,2)&amp;"0"&amp;I560&amp;"00"&amp;paste!A562,IF(AND(I560&lt;10,paste!A562&gt;=100,paste!A562&lt;1000),RIGHT(H560,2)&amp;"0"&amp;I560&amp;"0"&amp;paste!A562,IF(AND(I560&lt;10,paste!A562&gt;=1000),RIGHT(H560,2)&amp;"0"&amp;I560&amp;paste!A562,IF(AND(I560&gt;=10,paste!A562&lt;10),RIGHT(H560,2)&amp;I560&amp;"000"&amp;paste!A562,IF(AND(I560&gt;=10,paste!A562&gt;=10,paste!A562&lt;100),RIGHT(H560,2)&amp;I560&amp;"00"&amp;paste!A562,IF(AND(I560&gt;=10,paste!A562&gt;=100,paste!A562&lt;1000),RIGHT(H560,2)&amp;I560&amp;"0"&amp;paste!A562,RIGHT(H560,2)&amp;I560&amp;paste!A562))))))))</f>
        <v/>
      </c>
      <c r="B560">
        <f>YEAR(paste!C562)</f>
        <v/>
      </c>
      <c r="C560">
        <f>MONTH(paste!C562)</f>
        <v/>
      </c>
      <c r="D560">
        <f>DAY(paste!C562)</f>
        <v/>
      </c>
      <c r="E560" s="158" t="n">
        <v>0</v>
      </c>
      <c r="F560">
        <f>IF(AND(L560=L559,D560=D559),F559+1,1)</f>
        <v/>
      </c>
      <c r="G560" s="158" t="n">
        <v>0</v>
      </c>
      <c r="H560">
        <f>YEAR(paste!C562)</f>
        <v/>
      </c>
      <c r="I560">
        <f>MONTH(paste!C562)</f>
        <v/>
      </c>
      <c r="J560">
        <f>DAY(paste!C562)</f>
        <v/>
      </c>
      <c r="K560">
        <f>A560</f>
        <v/>
      </c>
      <c r="L560">
        <f>IF(ISBLANK(VLOOKUP(paste!J562,'得意先名 (2)'!$B$3:$F$2005,5,FALSE)),paste!P562,IFERROR(VLOOKUP(paste!J562,'得意先名 (2)'!$B$3:$F$2005,5,FALSE),"ZZZZZZZZZZZ"))</f>
        <v/>
      </c>
      <c r="M560">
        <f>IF(L560="ZZZZZZZZZZZ",paste!J562&amp;paste!K562&amp; "  :   "&amp;paste!M562&amp; "  :   "&amp;paste!P562,"")</f>
        <v/>
      </c>
      <c r="O560" s="158" t="n"/>
      <c r="P560">
        <f>VLOOKUP(L560,'L_User+EndUser'!$C$2:$K$500,8,FALSE)</f>
        <v/>
      </c>
      <c r="Q560">
        <f>VLOOKUP(L560,'L_User+EndUser'!$C$2:$K$500,9,FALSE)</f>
        <v/>
      </c>
      <c r="R560" s="158" t="n"/>
      <c r="T560" s="158" t="n"/>
      <c r="V560" s="158" t="n"/>
      <c r="AB560">
        <f>paste!J562</f>
        <v/>
      </c>
      <c r="AC560">
        <f>L560</f>
        <v/>
      </c>
      <c r="AO560">
        <f>YEAR(paste!O562)</f>
        <v/>
      </c>
      <c r="AP560">
        <f>MONTH(paste!O562)</f>
        <v/>
      </c>
      <c r="AQ560">
        <f>DAY(paste!O562)</f>
        <v/>
      </c>
      <c r="BD560">
        <f>IF(paste!L562="","",paste!L562)</f>
        <v/>
      </c>
      <c r="BM560" t="n">
        <v>1</v>
      </c>
      <c r="BN560">
        <f>VLOOKUP(paste!E562,L_Product!$A$2:$B$2001,2,FALSE)</f>
        <v/>
      </c>
      <c r="BO560" s="21" t="n"/>
      <c r="BT560" t="n">
        <v>2</v>
      </c>
      <c r="BU560">
        <f>IF($BM$2=1,2,IF($BM$2=18,1))</f>
        <v/>
      </c>
      <c r="BV560">
        <f>IF($BM$2=1,0,IF($BM$2=18,1))</f>
        <v/>
      </c>
      <c r="BW560" t="n">
        <v>2</v>
      </c>
      <c r="BX560" t="n">
        <v>0</v>
      </c>
      <c r="BY560" t="n">
        <v>3</v>
      </c>
      <c r="BZ560">
        <f>VLOOKUP(BN560,L_Product!$B$2:$Z$2001,14,FALSE)</f>
        <v/>
      </c>
      <c r="CA560">
        <f>paste!H562</f>
        <v/>
      </c>
      <c r="CB560">
        <f>BZ560*CA560</f>
        <v/>
      </c>
      <c r="CN560" s="158" t="n">
        <v>1</v>
      </c>
      <c r="CO560" s="158" t="n">
        <v>1</v>
      </c>
      <c r="CP560" s="158" t="n">
        <v>1</v>
      </c>
      <c r="CQ560" s="158" t="n">
        <v>1</v>
      </c>
      <c r="CR560" s="158" t="n">
        <v>1</v>
      </c>
      <c r="CS560" s="158" t="n">
        <v>0</v>
      </c>
      <c r="CT560" s="158" t="n">
        <v>0</v>
      </c>
      <c r="CU560" s="158" t="n">
        <v>0</v>
      </c>
      <c r="CV560" s="158" t="n">
        <v>0</v>
      </c>
      <c r="CW560" s="158" t="n">
        <v>0</v>
      </c>
      <c r="CX560">
        <f>B560</f>
        <v/>
      </c>
      <c r="CY560">
        <f>C560</f>
        <v/>
      </c>
      <c r="CZ560">
        <f>D560</f>
        <v/>
      </c>
      <c r="DA560" s="158" t="n">
        <v>1900</v>
      </c>
      <c r="DB560" s="158" t="n">
        <v>1</v>
      </c>
      <c r="DC560" s="158" t="n">
        <v>1</v>
      </c>
      <c r="DD560" s="158" t="n">
        <v>1900</v>
      </c>
      <c r="DE560" s="158" t="n">
        <v>1</v>
      </c>
      <c r="DF560" s="158" t="n">
        <v>1</v>
      </c>
      <c r="DG560" s="158" t="n">
        <v>1900</v>
      </c>
      <c r="DH560" s="158" t="n">
        <v>1</v>
      </c>
      <c r="DI560" s="158" t="n">
        <v>1</v>
      </c>
      <c r="DJ560" s="158" t="n">
        <v>1900</v>
      </c>
      <c r="DK560" s="158" t="n">
        <v>1</v>
      </c>
      <c r="DL560" s="158" t="n">
        <v>1</v>
      </c>
      <c r="DR560" s="158" t="n">
        <v>2</v>
      </c>
      <c r="DS560" s="158" t="n">
        <v>1</v>
      </c>
      <c r="DT560" s="158" t="n">
        <v>2</v>
      </c>
      <c r="DU560" s="158" t="n">
        <v>1</v>
      </c>
      <c r="DV560" s="158" t="n">
        <v>3</v>
      </c>
      <c r="DW560" s="158" t="n">
        <v>1</v>
      </c>
      <c r="DX560" s="158" t="n">
        <v>3</v>
      </c>
      <c r="DY560" s="158" t="n">
        <v>0</v>
      </c>
      <c r="DZ560" s="158" t="n">
        <v>0</v>
      </c>
      <c r="EA560" s="158" t="n">
        <v>0</v>
      </c>
      <c r="EB560" s="158" t="n">
        <v>0</v>
      </c>
      <c r="EC560" s="158" t="n">
        <v>0</v>
      </c>
      <c r="ED560" s="158" t="n">
        <v>0</v>
      </c>
      <c r="EE560" s="158" t="n">
        <v>0</v>
      </c>
      <c r="EF560" s="158" t="n">
        <v>0</v>
      </c>
      <c r="EG560" s="158" t="n">
        <v>0</v>
      </c>
      <c r="EH560" s="158" t="n">
        <v>0</v>
      </c>
      <c r="EI560" s="158" t="n">
        <v>0</v>
      </c>
      <c r="EJ560" s="158" t="n">
        <v>0</v>
      </c>
      <c r="EK560" s="158" t="n">
        <v>0</v>
      </c>
      <c r="EL560" s="158" t="n">
        <v>0</v>
      </c>
      <c r="EM560" s="158" t="n">
        <v>0</v>
      </c>
      <c r="EN560" s="158" t="n">
        <v>0</v>
      </c>
      <c r="EO560" s="158" t="n">
        <v>0</v>
      </c>
      <c r="EP560" s="158" t="n">
        <v>0</v>
      </c>
      <c r="EQ560" s="158" t="n">
        <v>0</v>
      </c>
      <c r="ER560" s="158" t="n">
        <v>0</v>
      </c>
      <c r="ES560" s="158" t="n">
        <v>0</v>
      </c>
      <c r="ET560" s="158" t="n">
        <v>0</v>
      </c>
      <c r="EU560" s="158" t="n">
        <v>0</v>
      </c>
      <c r="EV560" s="158" t="n">
        <v>0</v>
      </c>
      <c r="EW560" s="158" t="n">
        <v>0</v>
      </c>
      <c r="EX560" s="158" t="n">
        <v>0</v>
      </c>
      <c r="EY560" s="158" t="n">
        <v>0</v>
      </c>
      <c r="EZ560" s="158" t="n">
        <v>1900</v>
      </c>
      <c r="FA560" s="158" t="n">
        <v>1</v>
      </c>
      <c r="FB560" s="158" t="n">
        <v>1</v>
      </c>
      <c r="FC560" s="158" t="n">
        <v>1900</v>
      </c>
      <c r="FD560" s="158" t="n">
        <v>1</v>
      </c>
      <c r="FE560" s="158" t="n">
        <v>1</v>
      </c>
      <c r="FF560" s="158" t="n">
        <v>1900</v>
      </c>
      <c r="FG560" s="158" t="n">
        <v>1</v>
      </c>
      <c r="FH560" s="158" t="n">
        <v>1</v>
      </c>
      <c r="FI560" s="158" t="n">
        <v>1900</v>
      </c>
      <c r="FJ560" s="158" t="n">
        <v>1</v>
      </c>
      <c r="FK560" s="158" t="n">
        <v>1</v>
      </c>
      <c r="FL560" s="158" t="n">
        <v>1900</v>
      </c>
      <c r="FM560" s="158" t="n">
        <v>1</v>
      </c>
      <c r="FN560" s="158" t="n">
        <v>1</v>
      </c>
      <c r="FO560" s="158" t="n">
        <v>1900</v>
      </c>
      <c r="FP560" s="158" t="n">
        <v>1</v>
      </c>
      <c r="FQ560" s="158" t="n">
        <v>1</v>
      </c>
      <c r="FR560" s="158" t="n">
        <v>1900</v>
      </c>
      <c r="FS560" s="158" t="n">
        <v>1</v>
      </c>
      <c r="FT560" s="158" t="n">
        <v>1</v>
      </c>
      <c r="FU560" s="158" t="n">
        <v>1900</v>
      </c>
      <c r="FV560" s="158" t="n">
        <v>1</v>
      </c>
      <c r="FW560" s="158" t="n">
        <v>1</v>
      </c>
    </row>
    <row r="561">
      <c r="A561">
        <f>IF(F561&gt;1,A560,IF(AND(I561&lt;10,paste!A563&lt;10),RIGHT(H561,2)&amp;"0"&amp;I561&amp;"000"&amp;paste!A563,IF(AND(I561&lt;10,paste!A563&gt;=10,paste!A563&lt;100),RIGHT(H561,2)&amp;"0"&amp;I561&amp;"00"&amp;paste!A563,IF(AND(I561&lt;10,paste!A563&gt;=100,paste!A563&lt;1000),RIGHT(H561,2)&amp;"0"&amp;I561&amp;"0"&amp;paste!A563,IF(AND(I561&lt;10,paste!A563&gt;=1000),RIGHT(H561,2)&amp;"0"&amp;I561&amp;paste!A563,IF(AND(I561&gt;=10,paste!A563&lt;10),RIGHT(H561,2)&amp;I561&amp;"000"&amp;paste!A563,IF(AND(I561&gt;=10,paste!A563&gt;=10,paste!A563&lt;100),RIGHT(H561,2)&amp;I561&amp;"00"&amp;paste!A563,IF(AND(I561&gt;=10,paste!A563&gt;=100,paste!A563&lt;1000),RIGHT(H561,2)&amp;I561&amp;"0"&amp;paste!A563,RIGHT(H561,2)&amp;I561&amp;paste!A563))))))))</f>
        <v/>
      </c>
      <c r="B561">
        <f>YEAR(paste!C563)</f>
        <v/>
      </c>
      <c r="C561">
        <f>MONTH(paste!C563)</f>
        <v/>
      </c>
      <c r="D561">
        <f>DAY(paste!C563)</f>
        <v/>
      </c>
      <c r="E561" s="158" t="n">
        <v>0</v>
      </c>
      <c r="F561">
        <f>IF(AND(L561=L560,D561=D560),F560+1,1)</f>
        <v/>
      </c>
      <c r="G561" s="158" t="n">
        <v>0</v>
      </c>
      <c r="H561">
        <f>YEAR(paste!C563)</f>
        <v/>
      </c>
      <c r="I561">
        <f>MONTH(paste!C563)</f>
        <v/>
      </c>
      <c r="J561">
        <f>DAY(paste!C563)</f>
        <v/>
      </c>
      <c r="K561">
        <f>A561</f>
        <v/>
      </c>
      <c r="L561">
        <f>IF(ISBLANK(VLOOKUP(paste!J563,'得意先名 (2)'!$B$3:$F$2005,5,FALSE)),paste!P563,IFERROR(VLOOKUP(paste!J563,'得意先名 (2)'!$B$3:$F$2005,5,FALSE),"ZZZZZZZZZZZ"))</f>
        <v/>
      </c>
      <c r="M561">
        <f>IF(L561="ZZZZZZZZZZZ",paste!J563&amp;paste!K563&amp; "  :   "&amp;paste!M563&amp; "  :   "&amp;paste!P563,"")</f>
        <v/>
      </c>
      <c r="O561" s="158" t="n"/>
      <c r="P561">
        <f>VLOOKUP(L561,'L_User+EndUser'!$C$2:$K$500,8,FALSE)</f>
        <v/>
      </c>
      <c r="Q561">
        <f>VLOOKUP(L561,'L_User+EndUser'!$C$2:$K$500,9,FALSE)</f>
        <v/>
      </c>
      <c r="R561" s="158" t="n"/>
      <c r="T561" s="158" t="n"/>
      <c r="V561" s="158" t="n"/>
      <c r="AB561">
        <f>paste!J563</f>
        <v/>
      </c>
      <c r="AC561">
        <f>L561</f>
        <v/>
      </c>
      <c r="AO561">
        <f>YEAR(paste!O563)</f>
        <v/>
      </c>
      <c r="AP561">
        <f>MONTH(paste!O563)</f>
        <v/>
      </c>
      <c r="AQ561">
        <f>DAY(paste!O563)</f>
        <v/>
      </c>
      <c r="BD561">
        <f>IF(paste!L563="","",paste!L563)</f>
        <v/>
      </c>
      <c r="BM561" t="n">
        <v>1</v>
      </c>
      <c r="BN561">
        <f>VLOOKUP(paste!E563,L_Product!$A$2:$B$2001,2,FALSE)</f>
        <v/>
      </c>
      <c r="BO561" s="21" t="n"/>
      <c r="BT561" t="n">
        <v>2</v>
      </c>
      <c r="BU561">
        <f>IF($BM$2=1,2,IF($BM$2=18,1))</f>
        <v/>
      </c>
      <c r="BV561">
        <f>IF($BM$2=1,0,IF($BM$2=18,1))</f>
        <v/>
      </c>
      <c r="BW561" t="n">
        <v>2</v>
      </c>
      <c r="BX561" t="n">
        <v>0</v>
      </c>
      <c r="BY561" t="n">
        <v>3</v>
      </c>
      <c r="BZ561">
        <f>VLOOKUP(BN561,L_Product!$B$2:$Z$2001,14,FALSE)</f>
        <v/>
      </c>
      <c r="CA561">
        <f>paste!H563</f>
        <v/>
      </c>
      <c r="CB561">
        <f>BZ561*CA561</f>
        <v/>
      </c>
      <c r="CN561" s="158" t="n">
        <v>1</v>
      </c>
      <c r="CO561" s="158" t="n">
        <v>1</v>
      </c>
      <c r="CP561" s="158" t="n">
        <v>1</v>
      </c>
      <c r="CQ561" s="158" t="n">
        <v>1</v>
      </c>
      <c r="CR561" s="158" t="n">
        <v>1</v>
      </c>
      <c r="CS561" s="158" t="n">
        <v>0</v>
      </c>
      <c r="CT561" s="158" t="n">
        <v>0</v>
      </c>
      <c r="CU561" s="158" t="n">
        <v>0</v>
      </c>
      <c r="CV561" s="158" t="n">
        <v>0</v>
      </c>
      <c r="CW561" s="158" t="n">
        <v>0</v>
      </c>
      <c r="CX561">
        <f>B561</f>
        <v/>
      </c>
      <c r="CY561">
        <f>C561</f>
        <v/>
      </c>
      <c r="CZ561">
        <f>D561</f>
        <v/>
      </c>
      <c r="DA561" s="158" t="n">
        <v>1900</v>
      </c>
      <c r="DB561" s="158" t="n">
        <v>1</v>
      </c>
      <c r="DC561" s="158" t="n">
        <v>1</v>
      </c>
      <c r="DD561" s="158" t="n">
        <v>1900</v>
      </c>
      <c r="DE561" s="158" t="n">
        <v>1</v>
      </c>
      <c r="DF561" s="158" t="n">
        <v>1</v>
      </c>
      <c r="DG561" s="158" t="n">
        <v>1900</v>
      </c>
      <c r="DH561" s="158" t="n">
        <v>1</v>
      </c>
      <c r="DI561" s="158" t="n">
        <v>1</v>
      </c>
      <c r="DJ561" s="158" t="n">
        <v>1900</v>
      </c>
      <c r="DK561" s="158" t="n">
        <v>1</v>
      </c>
      <c r="DL561" s="158" t="n">
        <v>1</v>
      </c>
      <c r="DR561" s="158" t="n">
        <v>2</v>
      </c>
      <c r="DS561" s="158" t="n">
        <v>1</v>
      </c>
      <c r="DT561" s="158" t="n">
        <v>2</v>
      </c>
      <c r="DU561" s="158" t="n">
        <v>1</v>
      </c>
      <c r="DV561" s="158" t="n">
        <v>3</v>
      </c>
      <c r="DW561" s="158" t="n">
        <v>1</v>
      </c>
      <c r="DX561" s="158" t="n">
        <v>3</v>
      </c>
      <c r="DY561" s="158" t="n">
        <v>0</v>
      </c>
      <c r="DZ561" s="158" t="n">
        <v>0</v>
      </c>
      <c r="EA561" s="158" t="n">
        <v>0</v>
      </c>
      <c r="EB561" s="158" t="n">
        <v>0</v>
      </c>
      <c r="EC561" s="158" t="n">
        <v>0</v>
      </c>
      <c r="ED561" s="158" t="n">
        <v>0</v>
      </c>
      <c r="EE561" s="158" t="n">
        <v>0</v>
      </c>
      <c r="EF561" s="158" t="n">
        <v>0</v>
      </c>
      <c r="EG561" s="158" t="n">
        <v>0</v>
      </c>
      <c r="EH561" s="158" t="n">
        <v>0</v>
      </c>
      <c r="EI561" s="158" t="n">
        <v>0</v>
      </c>
      <c r="EJ561" s="158" t="n">
        <v>0</v>
      </c>
      <c r="EK561" s="158" t="n">
        <v>0</v>
      </c>
      <c r="EL561" s="158" t="n">
        <v>0</v>
      </c>
      <c r="EM561" s="158" t="n">
        <v>0</v>
      </c>
      <c r="EN561" s="158" t="n">
        <v>0</v>
      </c>
      <c r="EO561" s="158" t="n">
        <v>0</v>
      </c>
      <c r="EP561" s="158" t="n">
        <v>0</v>
      </c>
      <c r="EQ561" s="158" t="n">
        <v>0</v>
      </c>
      <c r="ER561" s="158" t="n">
        <v>0</v>
      </c>
      <c r="ES561" s="158" t="n">
        <v>0</v>
      </c>
      <c r="ET561" s="158" t="n">
        <v>0</v>
      </c>
      <c r="EU561" s="158" t="n">
        <v>0</v>
      </c>
      <c r="EV561" s="158" t="n">
        <v>0</v>
      </c>
      <c r="EW561" s="158" t="n">
        <v>0</v>
      </c>
      <c r="EX561" s="158" t="n">
        <v>0</v>
      </c>
      <c r="EY561" s="158" t="n">
        <v>0</v>
      </c>
      <c r="EZ561" s="158" t="n">
        <v>1900</v>
      </c>
      <c r="FA561" s="158" t="n">
        <v>1</v>
      </c>
      <c r="FB561" s="158" t="n">
        <v>1</v>
      </c>
      <c r="FC561" s="158" t="n">
        <v>1900</v>
      </c>
      <c r="FD561" s="158" t="n">
        <v>1</v>
      </c>
      <c r="FE561" s="158" t="n">
        <v>1</v>
      </c>
      <c r="FF561" s="158" t="n">
        <v>1900</v>
      </c>
      <c r="FG561" s="158" t="n">
        <v>1</v>
      </c>
      <c r="FH561" s="158" t="n">
        <v>1</v>
      </c>
      <c r="FI561" s="158" t="n">
        <v>1900</v>
      </c>
      <c r="FJ561" s="158" t="n">
        <v>1</v>
      </c>
      <c r="FK561" s="158" t="n">
        <v>1</v>
      </c>
      <c r="FL561" s="158" t="n">
        <v>1900</v>
      </c>
      <c r="FM561" s="158" t="n">
        <v>1</v>
      </c>
      <c r="FN561" s="158" t="n">
        <v>1</v>
      </c>
      <c r="FO561" s="158" t="n">
        <v>1900</v>
      </c>
      <c r="FP561" s="158" t="n">
        <v>1</v>
      </c>
      <c r="FQ561" s="158" t="n">
        <v>1</v>
      </c>
      <c r="FR561" s="158" t="n">
        <v>1900</v>
      </c>
      <c r="FS561" s="158" t="n">
        <v>1</v>
      </c>
      <c r="FT561" s="158" t="n">
        <v>1</v>
      </c>
      <c r="FU561" s="158" t="n">
        <v>1900</v>
      </c>
      <c r="FV561" s="158" t="n">
        <v>1</v>
      </c>
      <c r="FW561" s="158" t="n">
        <v>1</v>
      </c>
    </row>
    <row r="562">
      <c r="A562">
        <f>IF(F562&gt;1,A561,IF(AND(I562&lt;10,paste!A564&lt;10),RIGHT(H562,2)&amp;"0"&amp;I562&amp;"000"&amp;paste!A564,IF(AND(I562&lt;10,paste!A564&gt;=10,paste!A564&lt;100),RIGHT(H562,2)&amp;"0"&amp;I562&amp;"00"&amp;paste!A564,IF(AND(I562&lt;10,paste!A564&gt;=100,paste!A564&lt;1000),RIGHT(H562,2)&amp;"0"&amp;I562&amp;"0"&amp;paste!A564,IF(AND(I562&lt;10,paste!A564&gt;=1000),RIGHT(H562,2)&amp;"0"&amp;I562&amp;paste!A564,IF(AND(I562&gt;=10,paste!A564&lt;10),RIGHT(H562,2)&amp;I562&amp;"000"&amp;paste!A564,IF(AND(I562&gt;=10,paste!A564&gt;=10,paste!A564&lt;100),RIGHT(H562,2)&amp;I562&amp;"00"&amp;paste!A564,IF(AND(I562&gt;=10,paste!A564&gt;=100,paste!A564&lt;1000),RIGHT(H562,2)&amp;I562&amp;"0"&amp;paste!A564,RIGHT(H562,2)&amp;I562&amp;paste!A564))))))))</f>
        <v/>
      </c>
      <c r="B562">
        <f>YEAR(paste!C564)</f>
        <v/>
      </c>
      <c r="C562">
        <f>MONTH(paste!C564)</f>
        <v/>
      </c>
      <c r="D562">
        <f>DAY(paste!C564)</f>
        <v/>
      </c>
      <c r="E562" s="158" t="n">
        <v>0</v>
      </c>
      <c r="F562">
        <f>IF(AND(L562=L561,D562=D561),F561+1,1)</f>
        <v/>
      </c>
      <c r="G562" s="158" t="n">
        <v>0</v>
      </c>
      <c r="H562">
        <f>YEAR(paste!C564)</f>
        <v/>
      </c>
      <c r="I562">
        <f>MONTH(paste!C564)</f>
        <v/>
      </c>
      <c r="J562">
        <f>DAY(paste!C564)</f>
        <v/>
      </c>
      <c r="K562">
        <f>A562</f>
        <v/>
      </c>
      <c r="L562">
        <f>IF(ISBLANK(VLOOKUP(paste!J564,'得意先名 (2)'!$B$3:$F$2005,5,FALSE)),paste!P564,IFERROR(VLOOKUP(paste!J564,'得意先名 (2)'!$B$3:$F$2005,5,FALSE),"ZZZZZZZZZZZ"))</f>
        <v/>
      </c>
      <c r="M562">
        <f>IF(L562="ZZZZZZZZZZZ",paste!J564&amp;paste!K564&amp; "  :   "&amp;paste!M564&amp; "  :   "&amp;paste!P564,"")</f>
        <v/>
      </c>
      <c r="O562" s="158" t="n"/>
      <c r="P562">
        <f>VLOOKUP(L562,'L_User+EndUser'!$C$2:$K$500,8,FALSE)</f>
        <v/>
      </c>
      <c r="Q562">
        <f>VLOOKUP(L562,'L_User+EndUser'!$C$2:$K$500,9,FALSE)</f>
        <v/>
      </c>
      <c r="R562" s="158" t="n"/>
      <c r="T562" s="158" t="n"/>
      <c r="V562" s="158" t="n"/>
      <c r="AB562">
        <f>paste!J564</f>
        <v/>
      </c>
      <c r="AC562">
        <f>L562</f>
        <v/>
      </c>
      <c r="AO562">
        <f>YEAR(paste!O564)</f>
        <v/>
      </c>
      <c r="AP562">
        <f>MONTH(paste!O564)</f>
        <v/>
      </c>
      <c r="AQ562">
        <f>DAY(paste!O564)</f>
        <v/>
      </c>
      <c r="BD562">
        <f>IF(paste!L564="","",paste!L564)</f>
        <v/>
      </c>
      <c r="BM562" t="n">
        <v>1</v>
      </c>
      <c r="BN562">
        <f>VLOOKUP(paste!E564,L_Product!$A$2:$B$2001,2,FALSE)</f>
        <v/>
      </c>
      <c r="BO562" s="21" t="n"/>
      <c r="BT562" t="n">
        <v>2</v>
      </c>
      <c r="BU562">
        <f>IF($BM$2=1,2,IF($BM$2=18,1))</f>
        <v/>
      </c>
      <c r="BV562">
        <f>IF($BM$2=1,0,IF($BM$2=18,1))</f>
        <v/>
      </c>
      <c r="BW562" t="n">
        <v>2</v>
      </c>
      <c r="BX562" t="n">
        <v>0</v>
      </c>
      <c r="BY562" t="n">
        <v>3</v>
      </c>
      <c r="BZ562">
        <f>VLOOKUP(BN562,L_Product!$B$2:$Z$2001,14,FALSE)</f>
        <v/>
      </c>
      <c r="CA562">
        <f>paste!H564</f>
        <v/>
      </c>
      <c r="CB562">
        <f>BZ562*CA562</f>
        <v/>
      </c>
      <c r="CN562" s="158" t="n">
        <v>1</v>
      </c>
      <c r="CO562" s="158" t="n">
        <v>1</v>
      </c>
      <c r="CP562" s="158" t="n">
        <v>1</v>
      </c>
      <c r="CQ562" s="158" t="n">
        <v>1</v>
      </c>
      <c r="CR562" s="158" t="n">
        <v>1</v>
      </c>
      <c r="CS562" s="158" t="n">
        <v>0</v>
      </c>
      <c r="CT562" s="158" t="n">
        <v>0</v>
      </c>
      <c r="CU562" s="158" t="n">
        <v>0</v>
      </c>
      <c r="CV562" s="158" t="n">
        <v>0</v>
      </c>
      <c r="CW562" s="158" t="n">
        <v>0</v>
      </c>
      <c r="CX562">
        <f>B562</f>
        <v/>
      </c>
      <c r="CY562">
        <f>C562</f>
        <v/>
      </c>
      <c r="CZ562">
        <f>D562</f>
        <v/>
      </c>
      <c r="DA562" s="158" t="n">
        <v>1900</v>
      </c>
      <c r="DB562" s="158" t="n">
        <v>1</v>
      </c>
      <c r="DC562" s="158" t="n">
        <v>1</v>
      </c>
      <c r="DD562" s="158" t="n">
        <v>1900</v>
      </c>
      <c r="DE562" s="158" t="n">
        <v>1</v>
      </c>
      <c r="DF562" s="158" t="n">
        <v>1</v>
      </c>
      <c r="DG562" s="158" t="n">
        <v>1900</v>
      </c>
      <c r="DH562" s="158" t="n">
        <v>1</v>
      </c>
      <c r="DI562" s="158" t="n">
        <v>1</v>
      </c>
      <c r="DJ562" s="158" t="n">
        <v>1900</v>
      </c>
      <c r="DK562" s="158" t="n">
        <v>1</v>
      </c>
      <c r="DL562" s="158" t="n">
        <v>1</v>
      </c>
      <c r="DR562" s="158" t="n">
        <v>2</v>
      </c>
      <c r="DS562" s="158" t="n">
        <v>1</v>
      </c>
      <c r="DT562" s="158" t="n">
        <v>2</v>
      </c>
      <c r="DU562" s="158" t="n">
        <v>1</v>
      </c>
      <c r="DV562" s="158" t="n">
        <v>3</v>
      </c>
      <c r="DW562" s="158" t="n">
        <v>1</v>
      </c>
      <c r="DX562" s="158" t="n">
        <v>3</v>
      </c>
      <c r="DY562" s="158" t="n">
        <v>0</v>
      </c>
      <c r="DZ562" s="158" t="n">
        <v>0</v>
      </c>
      <c r="EA562" s="158" t="n">
        <v>0</v>
      </c>
      <c r="EB562" s="158" t="n">
        <v>0</v>
      </c>
      <c r="EC562" s="158" t="n">
        <v>0</v>
      </c>
      <c r="ED562" s="158" t="n">
        <v>0</v>
      </c>
      <c r="EE562" s="158" t="n">
        <v>0</v>
      </c>
      <c r="EF562" s="158" t="n">
        <v>0</v>
      </c>
      <c r="EG562" s="158" t="n">
        <v>0</v>
      </c>
      <c r="EH562" s="158" t="n">
        <v>0</v>
      </c>
      <c r="EI562" s="158" t="n">
        <v>0</v>
      </c>
      <c r="EJ562" s="158" t="n">
        <v>0</v>
      </c>
      <c r="EK562" s="158" t="n">
        <v>0</v>
      </c>
      <c r="EL562" s="158" t="n">
        <v>0</v>
      </c>
      <c r="EM562" s="158" t="n">
        <v>0</v>
      </c>
      <c r="EN562" s="158" t="n">
        <v>0</v>
      </c>
      <c r="EO562" s="158" t="n">
        <v>0</v>
      </c>
      <c r="EP562" s="158" t="n">
        <v>0</v>
      </c>
      <c r="EQ562" s="158" t="n">
        <v>0</v>
      </c>
      <c r="ER562" s="158" t="n">
        <v>0</v>
      </c>
      <c r="ES562" s="158" t="n">
        <v>0</v>
      </c>
      <c r="ET562" s="158" t="n">
        <v>0</v>
      </c>
      <c r="EU562" s="158" t="n">
        <v>0</v>
      </c>
      <c r="EV562" s="158" t="n">
        <v>0</v>
      </c>
      <c r="EW562" s="158" t="n">
        <v>0</v>
      </c>
      <c r="EX562" s="158" t="n">
        <v>0</v>
      </c>
      <c r="EY562" s="158" t="n">
        <v>0</v>
      </c>
      <c r="EZ562" s="158" t="n">
        <v>1900</v>
      </c>
      <c r="FA562" s="158" t="n">
        <v>1</v>
      </c>
      <c r="FB562" s="158" t="n">
        <v>1</v>
      </c>
      <c r="FC562" s="158" t="n">
        <v>1900</v>
      </c>
      <c r="FD562" s="158" t="n">
        <v>1</v>
      </c>
      <c r="FE562" s="158" t="n">
        <v>1</v>
      </c>
      <c r="FF562" s="158" t="n">
        <v>1900</v>
      </c>
      <c r="FG562" s="158" t="n">
        <v>1</v>
      </c>
      <c r="FH562" s="158" t="n">
        <v>1</v>
      </c>
      <c r="FI562" s="158" t="n">
        <v>1900</v>
      </c>
      <c r="FJ562" s="158" t="n">
        <v>1</v>
      </c>
      <c r="FK562" s="158" t="n">
        <v>1</v>
      </c>
      <c r="FL562" s="158" t="n">
        <v>1900</v>
      </c>
      <c r="FM562" s="158" t="n">
        <v>1</v>
      </c>
      <c r="FN562" s="158" t="n">
        <v>1</v>
      </c>
      <c r="FO562" s="158" t="n">
        <v>1900</v>
      </c>
      <c r="FP562" s="158" t="n">
        <v>1</v>
      </c>
      <c r="FQ562" s="158" t="n">
        <v>1</v>
      </c>
      <c r="FR562" s="158" t="n">
        <v>1900</v>
      </c>
      <c r="FS562" s="158" t="n">
        <v>1</v>
      </c>
      <c r="FT562" s="158" t="n">
        <v>1</v>
      </c>
      <c r="FU562" s="158" t="n">
        <v>1900</v>
      </c>
      <c r="FV562" s="158" t="n">
        <v>1</v>
      </c>
      <c r="FW562" s="158" t="n">
        <v>1</v>
      </c>
    </row>
    <row r="563">
      <c r="A563">
        <f>IF(F563&gt;1,A562,IF(AND(I563&lt;10,paste!A565&lt;10),RIGHT(H563,2)&amp;"0"&amp;I563&amp;"000"&amp;paste!A565,IF(AND(I563&lt;10,paste!A565&gt;=10,paste!A565&lt;100),RIGHT(H563,2)&amp;"0"&amp;I563&amp;"00"&amp;paste!A565,IF(AND(I563&lt;10,paste!A565&gt;=100,paste!A565&lt;1000),RIGHT(H563,2)&amp;"0"&amp;I563&amp;"0"&amp;paste!A565,IF(AND(I563&lt;10,paste!A565&gt;=1000),RIGHT(H563,2)&amp;"0"&amp;I563&amp;paste!A565,IF(AND(I563&gt;=10,paste!A565&lt;10),RIGHT(H563,2)&amp;I563&amp;"000"&amp;paste!A565,IF(AND(I563&gt;=10,paste!A565&gt;=10,paste!A565&lt;100),RIGHT(H563,2)&amp;I563&amp;"00"&amp;paste!A565,IF(AND(I563&gt;=10,paste!A565&gt;=100,paste!A565&lt;1000),RIGHT(H563,2)&amp;I563&amp;"0"&amp;paste!A565,RIGHT(H563,2)&amp;I563&amp;paste!A565))))))))</f>
        <v/>
      </c>
      <c r="B563">
        <f>YEAR(paste!C565)</f>
        <v/>
      </c>
      <c r="C563">
        <f>MONTH(paste!C565)</f>
        <v/>
      </c>
      <c r="D563">
        <f>DAY(paste!C565)</f>
        <v/>
      </c>
      <c r="E563" s="158" t="n">
        <v>0</v>
      </c>
      <c r="F563">
        <f>IF(AND(L563=L562,D563=D562),F562+1,1)</f>
        <v/>
      </c>
      <c r="G563" s="158" t="n">
        <v>0</v>
      </c>
      <c r="H563">
        <f>YEAR(paste!C565)</f>
        <v/>
      </c>
      <c r="I563">
        <f>MONTH(paste!C565)</f>
        <v/>
      </c>
      <c r="J563">
        <f>DAY(paste!C565)</f>
        <v/>
      </c>
      <c r="K563">
        <f>A563</f>
        <v/>
      </c>
      <c r="L563">
        <f>IF(ISBLANK(VLOOKUP(paste!J565,'得意先名 (2)'!$B$3:$F$2005,5,FALSE)),paste!P565,IFERROR(VLOOKUP(paste!J565,'得意先名 (2)'!$B$3:$F$2005,5,FALSE),"ZZZZZZZZZZZ"))</f>
        <v/>
      </c>
      <c r="M563">
        <f>IF(L563="ZZZZZZZZZZZ",paste!J565&amp;paste!K565&amp; "  :   "&amp;paste!M565&amp; "  :   "&amp;paste!P565,"")</f>
        <v/>
      </c>
      <c r="O563" s="158" t="n"/>
      <c r="P563">
        <f>VLOOKUP(L563,'L_User+EndUser'!$C$2:$K$500,8,FALSE)</f>
        <v/>
      </c>
      <c r="Q563">
        <f>VLOOKUP(L563,'L_User+EndUser'!$C$2:$K$500,9,FALSE)</f>
        <v/>
      </c>
      <c r="R563" s="158" t="n"/>
      <c r="T563" s="158" t="n"/>
      <c r="V563" s="158" t="n"/>
      <c r="AB563">
        <f>paste!J565</f>
        <v/>
      </c>
      <c r="AC563">
        <f>L563</f>
        <v/>
      </c>
      <c r="AO563">
        <f>YEAR(paste!O565)</f>
        <v/>
      </c>
      <c r="AP563">
        <f>MONTH(paste!O565)</f>
        <v/>
      </c>
      <c r="AQ563">
        <f>DAY(paste!O565)</f>
        <v/>
      </c>
      <c r="BD563">
        <f>IF(paste!L565="","",paste!L565)</f>
        <v/>
      </c>
      <c r="BM563" t="n">
        <v>1</v>
      </c>
      <c r="BN563">
        <f>VLOOKUP(paste!E565,L_Product!$A$2:$B$2001,2,FALSE)</f>
        <v/>
      </c>
      <c r="BO563" s="21" t="n"/>
      <c r="BT563" t="n">
        <v>2</v>
      </c>
      <c r="BU563">
        <f>IF($BM$2=1,2,IF($BM$2=18,1))</f>
        <v/>
      </c>
      <c r="BV563">
        <f>IF($BM$2=1,0,IF($BM$2=18,1))</f>
        <v/>
      </c>
      <c r="BW563" t="n">
        <v>2</v>
      </c>
      <c r="BX563" t="n">
        <v>0</v>
      </c>
      <c r="BY563" t="n">
        <v>3</v>
      </c>
      <c r="BZ563">
        <f>VLOOKUP(BN563,L_Product!$B$2:$Z$2001,14,FALSE)</f>
        <v/>
      </c>
      <c r="CA563">
        <f>paste!H565</f>
        <v/>
      </c>
      <c r="CB563">
        <f>BZ563*CA563</f>
        <v/>
      </c>
      <c r="CN563" s="158" t="n">
        <v>1</v>
      </c>
      <c r="CO563" s="158" t="n">
        <v>1</v>
      </c>
      <c r="CP563" s="158" t="n">
        <v>1</v>
      </c>
      <c r="CQ563" s="158" t="n">
        <v>1</v>
      </c>
      <c r="CR563" s="158" t="n">
        <v>1</v>
      </c>
      <c r="CS563" s="158" t="n">
        <v>0</v>
      </c>
      <c r="CT563" s="158" t="n">
        <v>0</v>
      </c>
      <c r="CU563" s="158" t="n">
        <v>0</v>
      </c>
      <c r="CV563" s="158" t="n">
        <v>0</v>
      </c>
      <c r="CW563" s="158" t="n">
        <v>0</v>
      </c>
      <c r="CX563">
        <f>B563</f>
        <v/>
      </c>
      <c r="CY563">
        <f>C563</f>
        <v/>
      </c>
      <c r="CZ563">
        <f>D563</f>
        <v/>
      </c>
      <c r="DA563" s="158" t="n">
        <v>1900</v>
      </c>
      <c r="DB563" s="158" t="n">
        <v>1</v>
      </c>
      <c r="DC563" s="158" t="n">
        <v>1</v>
      </c>
      <c r="DD563" s="158" t="n">
        <v>1900</v>
      </c>
      <c r="DE563" s="158" t="n">
        <v>1</v>
      </c>
      <c r="DF563" s="158" t="n">
        <v>1</v>
      </c>
      <c r="DG563" s="158" t="n">
        <v>1900</v>
      </c>
      <c r="DH563" s="158" t="n">
        <v>1</v>
      </c>
      <c r="DI563" s="158" t="n">
        <v>1</v>
      </c>
      <c r="DJ563" s="158" t="n">
        <v>1900</v>
      </c>
      <c r="DK563" s="158" t="n">
        <v>1</v>
      </c>
      <c r="DL563" s="158" t="n">
        <v>1</v>
      </c>
      <c r="DR563" s="158" t="n">
        <v>2</v>
      </c>
      <c r="DS563" s="158" t="n">
        <v>1</v>
      </c>
      <c r="DT563" s="158" t="n">
        <v>2</v>
      </c>
      <c r="DU563" s="158" t="n">
        <v>1</v>
      </c>
      <c r="DV563" s="158" t="n">
        <v>3</v>
      </c>
      <c r="DW563" s="158" t="n">
        <v>1</v>
      </c>
      <c r="DX563" s="158" t="n">
        <v>3</v>
      </c>
      <c r="DY563" s="158" t="n">
        <v>0</v>
      </c>
      <c r="DZ563" s="158" t="n">
        <v>0</v>
      </c>
      <c r="EA563" s="158" t="n">
        <v>0</v>
      </c>
      <c r="EB563" s="158" t="n">
        <v>0</v>
      </c>
      <c r="EC563" s="158" t="n">
        <v>0</v>
      </c>
      <c r="ED563" s="158" t="n">
        <v>0</v>
      </c>
      <c r="EE563" s="158" t="n">
        <v>0</v>
      </c>
      <c r="EF563" s="158" t="n">
        <v>0</v>
      </c>
      <c r="EG563" s="158" t="n">
        <v>0</v>
      </c>
      <c r="EH563" s="158" t="n">
        <v>0</v>
      </c>
      <c r="EI563" s="158" t="n">
        <v>0</v>
      </c>
      <c r="EJ563" s="158" t="n">
        <v>0</v>
      </c>
      <c r="EK563" s="158" t="n">
        <v>0</v>
      </c>
      <c r="EL563" s="158" t="n">
        <v>0</v>
      </c>
      <c r="EM563" s="158" t="n">
        <v>0</v>
      </c>
      <c r="EN563" s="158" t="n">
        <v>0</v>
      </c>
      <c r="EO563" s="158" t="n">
        <v>0</v>
      </c>
      <c r="EP563" s="158" t="n">
        <v>0</v>
      </c>
      <c r="EQ563" s="158" t="n">
        <v>0</v>
      </c>
      <c r="ER563" s="158" t="n">
        <v>0</v>
      </c>
      <c r="ES563" s="158" t="n">
        <v>0</v>
      </c>
      <c r="ET563" s="158" t="n">
        <v>0</v>
      </c>
      <c r="EU563" s="158" t="n">
        <v>0</v>
      </c>
      <c r="EV563" s="158" t="n">
        <v>0</v>
      </c>
      <c r="EW563" s="158" t="n">
        <v>0</v>
      </c>
      <c r="EX563" s="158" t="n">
        <v>0</v>
      </c>
      <c r="EY563" s="158" t="n">
        <v>0</v>
      </c>
      <c r="EZ563" s="158" t="n">
        <v>1900</v>
      </c>
      <c r="FA563" s="158" t="n">
        <v>1</v>
      </c>
      <c r="FB563" s="158" t="n">
        <v>1</v>
      </c>
      <c r="FC563" s="158" t="n">
        <v>1900</v>
      </c>
      <c r="FD563" s="158" t="n">
        <v>1</v>
      </c>
      <c r="FE563" s="158" t="n">
        <v>1</v>
      </c>
      <c r="FF563" s="158" t="n">
        <v>1900</v>
      </c>
      <c r="FG563" s="158" t="n">
        <v>1</v>
      </c>
      <c r="FH563" s="158" t="n">
        <v>1</v>
      </c>
      <c r="FI563" s="158" t="n">
        <v>1900</v>
      </c>
      <c r="FJ563" s="158" t="n">
        <v>1</v>
      </c>
      <c r="FK563" s="158" t="n">
        <v>1</v>
      </c>
      <c r="FL563" s="158" t="n">
        <v>1900</v>
      </c>
      <c r="FM563" s="158" t="n">
        <v>1</v>
      </c>
      <c r="FN563" s="158" t="n">
        <v>1</v>
      </c>
      <c r="FO563" s="158" t="n">
        <v>1900</v>
      </c>
      <c r="FP563" s="158" t="n">
        <v>1</v>
      </c>
      <c r="FQ563" s="158" t="n">
        <v>1</v>
      </c>
      <c r="FR563" s="158" t="n">
        <v>1900</v>
      </c>
      <c r="FS563" s="158" t="n">
        <v>1</v>
      </c>
      <c r="FT563" s="158" t="n">
        <v>1</v>
      </c>
      <c r="FU563" s="158" t="n">
        <v>1900</v>
      </c>
      <c r="FV563" s="158" t="n">
        <v>1</v>
      </c>
      <c r="FW563" s="158" t="n">
        <v>1</v>
      </c>
    </row>
    <row r="564">
      <c r="A564">
        <f>IF(F564&gt;1,A563,IF(AND(I564&lt;10,paste!A566&lt;10),RIGHT(H564,2)&amp;"0"&amp;I564&amp;"000"&amp;paste!A566,IF(AND(I564&lt;10,paste!A566&gt;=10,paste!A566&lt;100),RIGHT(H564,2)&amp;"0"&amp;I564&amp;"00"&amp;paste!A566,IF(AND(I564&lt;10,paste!A566&gt;=100,paste!A566&lt;1000),RIGHT(H564,2)&amp;"0"&amp;I564&amp;"0"&amp;paste!A566,IF(AND(I564&lt;10,paste!A566&gt;=1000),RIGHT(H564,2)&amp;"0"&amp;I564&amp;paste!A566,IF(AND(I564&gt;=10,paste!A566&lt;10),RIGHT(H564,2)&amp;I564&amp;"000"&amp;paste!A566,IF(AND(I564&gt;=10,paste!A566&gt;=10,paste!A566&lt;100),RIGHT(H564,2)&amp;I564&amp;"00"&amp;paste!A566,IF(AND(I564&gt;=10,paste!A566&gt;=100,paste!A566&lt;1000),RIGHT(H564,2)&amp;I564&amp;"0"&amp;paste!A566,RIGHT(H564,2)&amp;I564&amp;paste!A566))))))))</f>
        <v/>
      </c>
      <c r="B564">
        <f>YEAR(paste!C566)</f>
        <v/>
      </c>
      <c r="C564">
        <f>MONTH(paste!C566)</f>
        <v/>
      </c>
      <c r="D564">
        <f>DAY(paste!C566)</f>
        <v/>
      </c>
      <c r="E564" s="158" t="n">
        <v>0</v>
      </c>
      <c r="F564">
        <f>IF(AND(L564=L563,D564=D563),F563+1,1)</f>
        <v/>
      </c>
      <c r="G564" s="158" t="n">
        <v>0</v>
      </c>
      <c r="H564">
        <f>YEAR(paste!C566)</f>
        <v/>
      </c>
      <c r="I564">
        <f>MONTH(paste!C566)</f>
        <v/>
      </c>
      <c r="J564">
        <f>DAY(paste!C566)</f>
        <v/>
      </c>
      <c r="K564">
        <f>A564</f>
        <v/>
      </c>
      <c r="L564">
        <f>IF(ISBLANK(VLOOKUP(paste!J566,'得意先名 (2)'!$B$3:$F$2005,5,FALSE)),paste!P566,IFERROR(VLOOKUP(paste!J566,'得意先名 (2)'!$B$3:$F$2005,5,FALSE),"ZZZZZZZZZZZ"))</f>
        <v/>
      </c>
      <c r="M564">
        <f>IF(L564="ZZZZZZZZZZZ",paste!J566&amp;paste!K566&amp; "  :   "&amp;paste!M566&amp; "  :   "&amp;paste!P566,"")</f>
        <v/>
      </c>
      <c r="O564" s="158" t="n"/>
      <c r="P564">
        <f>VLOOKUP(L564,'L_User+EndUser'!$C$2:$K$500,8,FALSE)</f>
        <v/>
      </c>
      <c r="Q564">
        <f>VLOOKUP(L564,'L_User+EndUser'!$C$2:$K$500,9,FALSE)</f>
        <v/>
      </c>
      <c r="R564" s="158" t="n"/>
      <c r="T564" s="158" t="n"/>
      <c r="V564" s="158" t="n"/>
      <c r="AB564">
        <f>paste!J566</f>
        <v/>
      </c>
      <c r="AC564">
        <f>L564</f>
        <v/>
      </c>
      <c r="AO564">
        <f>YEAR(paste!O566)</f>
        <v/>
      </c>
      <c r="AP564">
        <f>MONTH(paste!O566)</f>
        <v/>
      </c>
      <c r="AQ564">
        <f>DAY(paste!O566)</f>
        <v/>
      </c>
      <c r="BD564">
        <f>IF(paste!L566="","",paste!L566)</f>
        <v/>
      </c>
      <c r="BM564" t="n">
        <v>1</v>
      </c>
      <c r="BN564">
        <f>VLOOKUP(paste!E566,L_Product!$A$2:$B$2001,2,FALSE)</f>
        <v/>
      </c>
      <c r="BO564" s="21" t="n"/>
      <c r="BT564" t="n">
        <v>2</v>
      </c>
      <c r="BU564">
        <f>IF($BM$2=1,2,IF($BM$2=18,1))</f>
        <v/>
      </c>
      <c r="BV564">
        <f>IF($BM$2=1,0,IF($BM$2=18,1))</f>
        <v/>
      </c>
      <c r="BW564" t="n">
        <v>2</v>
      </c>
      <c r="BX564" t="n">
        <v>0</v>
      </c>
      <c r="BY564" t="n">
        <v>3</v>
      </c>
      <c r="BZ564">
        <f>VLOOKUP(BN564,L_Product!$B$2:$Z$2001,14,FALSE)</f>
        <v/>
      </c>
      <c r="CA564">
        <f>paste!H566</f>
        <v/>
      </c>
      <c r="CB564">
        <f>BZ564*CA564</f>
        <v/>
      </c>
      <c r="CN564" s="158" t="n">
        <v>1</v>
      </c>
      <c r="CO564" s="158" t="n">
        <v>1</v>
      </c>
      <c r="CP564" s="158" t="n">
        <v>1</v>
      </c>
      <c r="CQ564" s="158" t="n">
        <v>1</v>
      </c>
      <c r="CR564" s="158" t="n">
        <v>1</v>
      </c>
      <c r="CS564" s="158" t="n">
        <v>0</v>
      </c>
      <c r="CT564" s="158" t="n">
        <v>0</v>
      </c>
      <c r="CU564" s="158" t="n">
        <v>0</v>
      </c>
      <c r="CV564" s="158" t="n">
        <v>0</v>
      </c>
      <c r="CW564" s="158" t="n">
        <v>0</v>
      </c>
      <c r="CX564">
        <f>B564</f>
        <v/>
      </c>
      <c r="CY564">
        <f>C564</f>
        <v/>
      </c>
      <c r="CZ564">
        <f>D564</f>
        <v/>
      </c>
      <c r="DA564" s="158" t="n">
        <v>1900</v>
      </c>
      <c r="DB564" s="158" t="n">
        <v>1</v>
      </c>
      <c r="DC564" s="158" t="n">
        <v>1</v>
      </c>
      <c r="DD564" s="158" t="n">
        <v>1900</v>
      </c>
      <c r="DE564" s="158" t="n">
        <v>1</v>
      </c>
      <c r="DF564" s="158" t="n">
        <v>1</v>
      </c>
      <c r="DG564" s="158" t="n">
        <v>1900</v>
      </c>
      <c r="DH564" s="158" t="n">
        <v>1</v>
      </c>
      <c r="DI564" s="158" t="n">
        <v>1</v>
      </c>
      <c r="DJ564" s="158" t="n">
        <v>1900</v>
      </c>
      <c r="DK564" s="158" t="n">
        <v>1</v>
      </c>
      <c r="DL564" s="158" t="n">
        <v>1</v>
      </c>
      <c r="DR564" s="158" t="n">
        <v>2</v>
      </c>
      <c r="DS564" s="158" t="n">
        <v>1</v>
      </c>
      <c r="DT564" s="158" t="n">
        <v>2</v>
      </c>
      <c r="DU564" s="158" t="n">
        <v>1</v>
      </c>
      <c r="DV564" s="158" t="n">
        <v>3</v>
      </c>
      <c r="DW564" s="158" t="n">
        <v>1</v>
      </c>
      <c r="DX564" s="158" t="n">
        <v>3</v>
      </c>
      <c r="DY564" s="158" t="n">
        <v>0</v>
      </c>
      <c r="DZ564" s="158" t="n">
        <v>0</v>
      </c>
      <c r="EA564" s="158" t="n">
        <v>0</v>
      </c>
      <c r="EB564" s="158" t="n">
        <v>0</v>
      </c>
      <c r="EC564" s="158" t="n">
        <v>0</v>
      </c>
      <c r="ED564" s="158" t="n">
        <v>0</v>
      </c>
      <c r="EE564" s="158" t="n">
        <v>0</v>
      </c>
      <c r="EF564" s="158" t="n">
        <v>0</v>
      </c>
      <c r="EG564" s="158" t="n">
        <v>0</v>
      </c>
      <c r="EH564" s="158" t="n">
        <v>0</v>
      </c>
      <c r="EI564" s="158" t="n">
        <v>0</v>
      </c>
      <c r="EJ564" s="158" t="n">
        <v>0</v>
      </c>
      <c r="EK564" s="158" t="n">
        <v>0</v>
      </c>
      <c r="EL564" s="158" t="n">
        <v>0</v>
      </c>
      <c r="EM564" s="158" t="n">
        <v>0</v>
      </c>
      <c r="EN564" s="158" t="n">
        <v>0</v>
      </c>
      <c r="EO564" s="158" t="n">
        <v>0</v>
      </c>
      <c r="EP564" s="158" t="n">
        <v>0</v>
      </c>
      <c r="EQ564" s="158" t="n">
        <v>0</v>
      </c>
      <c r="ER564" s="158" t="n">
        <v>0</v>
      </c>
      <c r="ES564" s="158" t="n">
        <v>0</v>
      </c>
      <c r="ET564" s="158" t="n">
        <v>0</v>
      </c>
      <c r="EU564" s="158" t="n">
        <v>0</v>
      </c>
      <c r="EV564" s="158" t="n">
        <v>0</v>
      </c>
      <c r="EW564" s="158" t="n">
        <v>0</v>
      </c>
      <c r="EX564" s="158" t="n">
        <v>0</v>
      </c>
      <c r="EY564" s="158" t="n">
        <v>0</v>
      </c>
      <c r="EZ564" s="158" t="n">
        <v>1900</v>
      </c>
      <c r="FA564" s="158" t="n">
        <v>1</v>
      </c>
      <c r="FB564" s="158" t="n">
        <v>1</v>
      </c>
      <c r="FC564" s="158" t="n">
        <v>1900</v>
      </c>
      <c r="FD564" s="158" t="n">
        <v>1</v>
      </c>
      <c r="FE564" s="158" t="n">
        <v>1</v>
      </c>
      <c r="FF564" s="158" t="n">
        <v>1900</v>
      </c>
      <c r="FG564" s="158" t="n">
        <v>1</v>
      </c>
      <c r="FH564" s="158" t="n">
        <v>1</v>
      </c>
      <c r="FI564" s="158" t="n">
        <v>1900</v>
      </c>
      <c r="FJ564" s="158" t="n">
        <v>1</v>
      </c>
      <c r="FK564" s="158" t="n">
        <v>1</v>
      </c>
      <c r="FL564" s="158" t="n">
        <v>1900</v>
      </c>
      <c r="FM564" s="158" t="n">
        <v>1</v>
      </c>
      <c r="FN564" s="158" t="n">
        <v>1</v>
      </c>
      <c r="FO564" s="158" t="n">
        <v>1900</v>
      </c>
      <c r="FP564" s="158" t="n">
        <v>1</v>
      </c>
      <c r="FQ564" s="158" t="n">
        <v>1</v>
      </c>
      <c r="FR564" s="158" t="n">
        <v>1900</v>
      </c>
      <c r="FS564" s="158" t="n">
        <v>1</v>
      </c>
      <c r="FT564" s="158" t="n">
        <v>1</v>
      </c>
      <c r="FU564" s="158" t="n">
        <v>1900</v>
      </c>
      <c r="FV564" s="158" t="n">
        <v>1</v>
      </c>
      <c r="FW564" s="158" t="n">
        <v>1</v>
      </c>
    </row>
    <row r="565">
      <c r="A565">
        <f>IF(F565&gt;1,A564,IF(AND(I565&lt;10,paste!A567&lt;10),RIGHT(H565,2)&amp;"0"&amp;I565&amp;"000"&amp;paste!A567,IF(AND(I565&lt;10,paste!A567&gt;=10,paste!A567&lt;100),RIGHT(H565,2)&amp;"0"&amp;I565&amp;"00"&amp;paste!A567,IF(AND(I565&lt;10,paste!A567&gt;=100,paste!A567&lt;1000),RIGHT(H565,2)&amp;"0"&amp;I565&amp;"0"&amp;paste!A567,IF(AND(I565&lt;10,paste!A567&gt;=1000),RIGHT(H565,2)&amp;"0"&amp;I565&amp;paste!A567,IF(AND(I565&gt;=10,paste!A567&lt;10),RIGHT(H565,2)&amp;I565&amp;"000"&amp;paste!A567,IF(AND(I565&gt;=10,paste!A567&gt;=10,paste!A567&lt;100),RIGHT(H565,2)&amp;I565&amp;"00"&amp;paste!A567,IF(AND(I565&gt;=10,paste!A567&gt;=100,paste!A567&lt;1000),RIGHT(H565,2)&amp;I565&amp;"0"&amp;paste!A567,RIGHT(H565,2)&amp;I565&amp;paste!A567))))))))</f>
        <v/>
      </c>
      <c r="B565">
        <f>YEAR(paste!C567)</f>
        <v/>
      </c>
      <c r="C565">
        <f>MONTH(paste!C567)</f>
        <v/>
      </c>
      <c r="D565">
        <f>DAY(paste!C567)</f>
        <v/>
      </c>
      <c r="E565" s="158" t="n">
        <v>0</v>
      </c>
      <c r="F565">
        <f>IF(AND(L565=L564,D565=D564),F564+1,1)</f>
        <v/>
      </c>
      <c r="G565" s="158" t="n">
        <v>0</v>
      </c>
      <c r="H565">
        <f>YEAR(paste!C567)</f>
        <v/>
      </c>
      <c r="I565">
        <f>MONTH(paste!C567)</f>
        <v/>
      </c>
      <c r="J565">
        <f>DAY(paste!C567)</f>
        <v/>
      </c>
      <c r="K565">
        <f>A565</f>
        <v/>
      </c>
      <c r="L565">
        <f>IF(ISBLANK(VLOOKUP(paste!J567,'得意先名 (2)'!$B$3:$F$2005,5,FALSE)),paste!P567,IFERROR(VLOOKUP(paste!J567,'得意先名 (2)'!$B$3:$F$2005,5,FALSE),"ZZZZZZZZZZZ"))</f>
        <v/>
      </c>
      <c r="M565">
        <f>IF(L565="ZZZZZZZZZZZ",paste!J567&amp;paste!K567&amp; "  :   "&amp;paste!M567&amp; "  :   "&amp;paste!P567,"")</f>
        <v/>
      </c>
      <c r="O565" s="158" t="n"/>
      <c r="P565">
        <f>VLOOKUP(L565,'L_User+EndUser'!$C$2:$K$500,8,FALSE)</f>
        <v/>
      </c>
      <c r="Q565">
        <f>VLOOKUP(L565,'L_User+EndUser'!$C$2:$K$500,9,FALSE)</f>
        <v/>
      </c>
      <c r="R565" s="158" t="n"/>
      <c r="T565" s="158" t="n"/>
      <c r="V565" s="158" t="n"/>
      <c r="AB565">
        <f>paste!J567</f>
        <v/>
      </c>
      <c r="AC565">
        <f>L565</f>
        <v/>
      </c>
      <c r="AO565">
        <f>YEAR(paste!O567)</f>
        <v/>
      </c>
      <c r="AP565">
        <f>MONTH(paste!O567)</f>
        <v/>
      </c>
      <c r="AQ565">
        <f>DAY(paste!O567)</f>
        <v/>
      </c>
      <c r="BD565">
        <f>IF(paste!L567="","",paste!L567)</f>
        <v/>
      </c>
      <c r="BM565" t="n">
        <v>1</v>
      </c>
      <c r="BN565">
        <f>VLOOKUP(paste!E567,L_Product!$A$2:$B$2001,2,FALSE)</f>
        <v/>
      </c>
      <c r="BO565" s="21" t="n"/>
      <c r="BT565" t="n">
        <v>2</v>
      </c>
      <c r="BU565">
        <f>IF($BM$2=1,2,IF($BM$2=18,1))</f>
        <v/>
      </c>
      <c r="BV565">
        <f>IF($BM$2=1,0,IF($BM$2=18,1))</f>
        <v/>
      </c>
      <c r="BW565" t="n">
        <v>2</v>
      </c>
      <c r="BX565" t="n">
        <v>0</v>
      </c>
      <c r="BY565" t="n">
        <v>3</v>
      </c>
      <c r="BZ565">
        <f>VLOOKUP(BN565,L_Product!$B$2:$Z$2001,14,FALSE)</f>
        <v/>
      </c>
      <c r="CA565">
        <f>paste!H567</f>
        <v/>
      </c>
      <c r="CB565">
        <f>BZ565*CA565</f>
        <v/>
      </c>
      <c r="CN565" s="158" t="n">
        <v>1</v>
      </c>
      <c r="CO565" s="158" t="n">
        <v>1</v>
      </c>
      <c r="CP565" s="158" t="n">
        <v>1</v>
      </c>
      <c r="CQ565" s="158" t="n">
        <v>1</v>
      </c>
      <c r="CR565" s="158" t="n">
        <v>1</v>
      </c>
      <c r="CS565" s="158" t="n">
        <v>0</v>
      </c>
      <c r="CT565" s="158" t="n">
        <v>0</v>
      </c>
      <c r="CU565" s="158" t="n">
        <v>0</v>
      </c>
      <c r="CV565" s="158" t="n">
        <v>0</v>
      </c>
      <c r="CW565" s="158" t="n">
        <v>0</v>
      </c>
      <c r="CX565">
        <f>B565</f>
        <v/>
      </c>
      <c r="CY565">
        <f>C565</f>
        <v/>
      </c>
      <c r="CZ565">
        <f>D565</f>
        <v/>
      </c>
      <c r="DA565" s="158" t="n">
        <v>1900</v>
      </c>
      <c r="DB565" s="158" t="n">
        <v>1</v>
      </c>
      <c r="DC565" s="158" t="n">
        <v>1</v>
      </c>
      <c r="DD565" s="158" t="n">
        <v>1900</v>
      </c>
      <c r="DE565" s="158" t="n">
        <v>1</v>
      </c>
      <c r="DF565" s="158" t="n">
        <v>1</v>
      </c>
      <c r="DG565" s="158" t="n">
        <v>1900</v>
      </c>
      <c r="DH565" s="158" t="n">
        <v>1</v>
      </c>
      <c r="DI565" s="158" t="n">
        <v>1</v>
      </c>
      <c r="DJ565" s="158" t="n">
        <v>1900</v>
      </c>
      <c r="DK565" s="158" t="n">
        <v>1</v>
      </c>
      <c r="DL565" s="158" t="n">
        <v>1</v>
      </c>
      <c r="DR565" s="158" t="n">
        <v>2</v>
      </c>
      <c r="DS565" s="158" t="n">
        <v>1</v>
      </c>
      <c r="DT565" s="158" t="n">
        <v>2</v>
      </c>
      <c r="DU565" s="158" t="n">
        <v>1</v>
      </c>
      <c r="DV565" s="158" t="n">
        <v>3</v>
      </c>
      <c r="DW565" s="158" t="n">
        <v>1</v>
      </c>
      <c r="DX565" s="158" t="n">
        <v>3</v>
      </c>
      <c r="DY565" s="158" t="n">
        <v>0</v>
      </c>
      <c r="DZ565" s="158" t="n">
        <v>0</v>
      </c>
      <c r="EA565" s="158" t="n">
        <v>0</v>
      </c>
      <c r="EB565" s="158" t="n">
        <v>0</v>
      </c>
      <c r="EC565" s="158" t="n">
        <v>0</v>
      </c>
      <c r="ED565" s="158" t="n">
        <v>0</v>
      </c>
      <c r="EE565" s="158" t="n">
        <v>0</v>
      </c>
      <c r="EF565" s="158" t="n">
        <v>0</v>
      </c>
      <c r="EG565" s="158" t="n">
        <v>0</v>
      </c>
      <c r="EH565" s="158" t="n">
        <v>0</v>
      </c>
      <c r="EI565" s="158" t="n">
        <v>0</v>
      </c>
      <c r="EJ565" s="158" t="n">
        <v>0</v>
      </c>
      <c r="EK565" s="158" t="n">
        <v>0</v>
      </c>
      <c r="EL565" s="158" t="n">
        <v>0</v>
      </c>
      <c r="EM565" s="158" t="n">
        <v>0</v>
      </c>
      <c r="EN565" s="158" t="n">
        <v>0</v>
      </c>
      <c r="EO565" s="158" t="n">
        <v>0</v>
      </c>
      <c r="EP565" s="158" t="n">
        <v>0</v>
      </c>
      <c r="EQ565" s="158" t="n">
        <v>0</v>
      </c>
      <c r="ER565" s="158" t="n">
        <v>0</v>
      </c>
      <c r="ES565" s="158" t="n">
        <v>0</v>
      </c>
      <c r="ET565" s="158" t="n">
        <v>0</v>
      </c>
      <c r="EU565" s="158" t="n">
        <v>0</v>
      </c>
      <c r="EV565" s="158" t="n">
        <v>0</v>
      </c>
      <c r="EW565" s="158" t="n">
        <v>0</v>
      </c>
      <c r="EX565" s="158" t="n">
        <v>0</v>
      </c>
      <c r="EY565" s="158" t="n">
        <v>0</v>
      </c>
      <c r="EZ565" s="158" t="n">
        <v>1900</v>
      </c>
      <c r="FA565" s="158" t="n">
        <v>1</v>
      </c>
      <c r="FB565" s="158" t="n">
        <v>1</v>
      </c>
      <c r="FC565" s="158" t="n">
        <v>1900</v>
      </c>
      <c r="FD565" s="158" t="n">
        <v>1</v>
      </c>
      <c r="FE565" s="158" t="n">
        <v>1</v>
      </c>
      <c r="FF565" s="158" t="n">
        <v>1900</v>
      </c>
      <c r="FG565" s="158" t="n">
        <v>1</v>
      </c>
      <c r="FH565" s="158" t="n">
        <v>1</v>
      </c>
      <c r="FI565" s="158" t="n">
        <v>1900</v>
      </c>
      <c r="FJ565" s="158" t="n">
        <v>1</v>
      </c>
      <c r="FK565" s="158" t="n">
        <v>1</v>
      </c>
      <c r="FL565" s="158" t="n">
        <v>1900</v>
      </c>
      <c r="FM565" s="158" t="n">
        <v>1</v>
      </c>
      <c r="FN565" s="158" t="n">
        <v>1</v>
      </c>
      <c r="FO565" s="158" t="n">
        <v>1900</v>
      </c>
      <c r="FP565" s="158" t="n">
        <v>1</v>
      </c>
      <c r="FQ565" s="158" t="n">
        <v>1</v>
      </c>
      <c r="FR565" s="158" t="n">
        <v>1900</v>
      </c>
      <c r="FS565" s="158" t="n">
        <v>1</v>
      </c>
      <c r="FT565" s="158" t="n">
        <v>1</v>
      </c>
      <c r="FU565" s="158" t="n">
        <v>1900</v>
      </c>
      <c r="FV565" s="158" t="n">
        <v>1</v>
      </c>
      <c r="FW565" s="158" t="n">
        <v>1</v>
      </c>
    </row>
    <row r="566">
      <c r="A566">
        <f>IF(F566&gt;1,A565,IF(AND(I566&lt;10,paste!A568&lt;10),RIGHT(H566,2)&amp;"0"&amp;I566&amp;"000"&amp;paste!A568,IF(AND(I566&lt;10,paste!A568&gt;=10,paste!A568&lt;100),RIGHT(H566,2)&amp;"0"&amp;I566&amp;"00"&amp;paste!A568,IF(AND(I566&lt;10,paste!A568&gt;=100,paste!A568&lt;1000),RIGHT(H566,2)&amp;"0"&amp;I566&amp;"0"&amp;paste!A568,IF(AND(I566&lt;10,paste!A568&gt;=1000),RIGHT(H566,2)&amp;"0"&amp;I566&amp;paste!A568,IF(AND(I566&gt;=10,paste!A568&lt;10),RIGHT(H566,2)&amp;I566&amp;"000"&amp;paste!A568,IF(AND(I566&gt;=10,paste!A568&gt;=10,paste!A568&lt;100),RIGHT(H566,2)&amp;I566&amp;"00"&amp;paste!A568,IF(AND(I566&gt;=10,paste!A568&gt;=100,paste!A568&lt;1000),RIGHT(H566,2)&amp;I566&amp;"0"&amp;paste!A568,RIGHT(H566,2)&amp;I566&amp;paste!A568))))))))</f>
        <v/>
      </c>
      <c r="B566">
        <f>YEAR(paste!C568)</f>
        <v/>
      </c>
      <c r="C566">
        <f>MONTH(paste!C568)</f>
        <v/>
      </c>
      <c r="D566">
        <f>DAY(paste!C568)</f>
        <v/>
      </c>
      <c r="E566" s="158" t="n">
        <v>0</v>
      </c>
      <c r="F566">
        <f>IF(AND(L566=L565,D566=D565),F565+1,1)</f>
        <v/>
      </c>
      <c r="G566" s="158" t="n">
        <v>0</v>
      </c>
      <c r="H566">
        <f>YEAR(paste!C568)</f>
        <v/>
      </c>
      <c r="I566">
        <f>MONTH(paste!C568)</f>
        <v/>
      </c>
      <c r="J566">
        <f>DAY(paste!C568)</f>
        <v/>
      </c>
      <c r="K566">
        <f>A566</f>
        <v/>
      </c>
      <c r="L566">
        <f>IF(ISBLANK(VLOOKUP(paste!J568,'得意先名 (2)'!$B$3:$F$2005,5,FALSE)),paste!P568,IFERROR(VLOOKUP(paste!J568,'得意先名 (2)'!$B$3:$F$2005,5,FALSE),"ZZZZZZZZZZZ"))</f>
        <v/>
      </c>
      <c r="M566">
        <f>IF(L566="ZZZZZZZZZZZ",paste!J568&amp;paste!K568&amp; "  :   "&amp;paste!M568&amp; "  :   "&amp;paste!P568,"")</f>
        <v/>
      </c>
      <c r="O566" s="158" t="n"/>
      <c r="P566">
        <f>VLOOKUP(L566,'L_User+EndUser'!$C$2:$K$500,8,FALSE)</f>
        <v/>
      </c>
      <c r="Q566">
        <f>VLOOKUP(L566,'L_User+EndUser'!$C$2:$K$500,9,FALSE)</f>
        <v/>
      </c>
      <c r="R566" s="158" t="n"/>
      <c r="T566" s="158" t="n"/>
      <c r="V566" s="158" t="n"/>
      <c r="AB566">
        <f>paste!J568</f>
        <v/>
      </c>
      <c r="AC566">
        <f>L566</f>
        <v/>
      </c>
      <c r="AO566">
        <f>YEAR(paste!O568)</f>
        <v/>
      </c>
      <c r="AP566">
        <f>MONTH(paste!O568)</f>
        <v/>
      </c>
      <c r="AQ566">
        <f>DAY(paste!O568)</f>
        <v/>
      </c>
      <c r="BD566">
        <f>IF(paste!L568="","",paste!L568)</f>
        <v/>
      </c>
      <c r="BM566" t="n">
        <v>1</v>
      </c>
      <c r="BN566">
        <f>VLOOKUP(paste!E568,L_Product!$A$2:$B$2001,2,FALSE)</f>
        <v/>
      </c>
      <c r="BO566" s="21" t="n"/>
      <c r="BT566" t="n">
        <v>2</v>
      </c>
      <c r="BU566">
        <f>IF($BM$2=1,2,IF($BM$2=18,1))</f>
        <v/>
      </c>
      <c r="BV566">
        <f>IF($BM$2=1,0,IF($BM$2=18,1))</f>
        <v/>
      </c>
      <c r="BW566" t="n">
        <v>2</v>
      </c>
      <c r="BX566" t="n">
        <v>0</v>
      </c>
      <c r="BY566" t="n">
        <v>3</v>
      </c>
      <c r="BZ566">
        <f>VLOOKUP(BN566,L_Product!$B$2:$Z$2001,14,FALSE)</f>
        <v/>
      </c>
      <c r="CA566">
        <f>paste!H568</f>
        <v/>
      </c>
      <c r="CB566">
        <f>BZ566*CA566</f>
        <v/>
      </c>
      <c r="CN566" s="158" t="n">
        <v>1</v>
      </c>
      <c r="CO566" s="158" t="n">
        <v>1</v>
      </c>
      <c r="CP566" s="158" t="n">
        <v>1</v>
      </c>
      <c r="CQ566" s="158" t="n">
        <v>1</v>
      </c>
      <c r="CR566" s="158" t="n">
        <v>1</v>
      </c>
      <c r="CS566" s="158" t="n">
        <v>0</v>
      </c>
      <c r="CT566" s="158" t="n">
        <v>0</v>
      </c>
      <c r="CU566" s="158" t="n">
        <v>0</v>
      </c>
      <c r="CV566" s="158" t="n">
        <v>0</v>
      </c>
      <c r="CW566" s="158" t="n">
        <v>0</v>
      </c>
      <c r="CX566">
        <f>B566</f>
        <v/>
      </c>
      <c r="CY566">
        <f>C566</f>
        <v/>
      </c>
      <c r="CZ566">
        <f>D566</f>
        <v/>
      </c>
      <c r="DA566" s="158" t="n">
        <v>1900</v>
      </c>
      <c r="DB566" s="158" t="n">
        <v>1</v>
      </c>
      <c r="DC566" s="158" t="n">
        <v>1</v>
      </c>
      <c r="DD566" s="158" t="n">
        <v>1900</v>
      </c>
      <c r="DE566" s="158" t="n">
        <v>1</v>
      </c>
      <c r="DF566" s="158" t="n">
        <v>1</v>
      </c>
      <c r="DG566" s="158" t="n">
        <v>1900</v>
      </c>
      <c r="DH566" s="158" t="n">
        <v>1</v>
      </c>
      <c r="DI566" s="158" t="n">
        <v>1</v>
      </c>
      <c r="DJ566" s="158" t="n">
        <v>1900</v>
      </c>
      <c r="DK566" s="158" t="n">
        <v>1</v>
      </c>
      <c r="DL566" s="158" t="n">
        <v>1</v>
      </c>
      <c r="DR566" s="158" t="n">
        <v>2</v>
      </c>
      <c r="DS566" s="158" t="n">
        <v>1</v>
      </c>
      <c r="DT566" s="158" t="n">
        <v>2</v>
      </c>
      <c r="DU566" s="158" t="n">
        <v>1</v>
      </c>
      <c r="DV566" s="158" t="n">
        <v>3</v>
      </c>
      <c r="DW566" s="158" t="n">
        <v>1</v>
      </c>
      <c r="DX566" s="158" t="n">
        <v>3</v>
      </c>
      <c r="DY566" s="158" t="n">
        <v>0</v>
      </c>
      <c r="DZ566" s="158" t="n">
        <v>0</v>
      </c>
      <c r="EA566" s="158" t="n">
        <v>0</v>
      </c>
      <c r="EB566" s="158" t="n">
        <v>0</v>
      </c>
      <c r="EC566" s="158" t="n">
        <v>0</v>
      </c>
      <c r="ED566" s="158" t="n">
        <v>0</v>
      </c>
      <c r="EE566" s="158" t="n">
        <v>0</v>
      </c>
      <c r="EF566" s="158" t="n">
        <v>0</v>
      </c>
      <c r="EG566" s="158" t="n">
        <v>0</v>
      </c>
      <c r="EH566" s="158" t="n">
        <v>0</v>
      </c>
      <c r="EI566" s="158" t="n">
        <v>0</v>
      </c>
      <c r="EJ566" s="158" t="n">
        <v>0</v>
      </c>
      <c r="EK566" s="158" t="n">
        <v>0</v>
      </c>
      <c r="EL566" s="158" t="n">
        <v>0</v>
      </c>
      <c r="EM566" s="158" t="n">
        <v>0</v>
      </c>
      <c r="EN566" s="158" t="n">
        <v>0</v>
      </c>
      <c r="EO566" s="158" t="n">
        <v>0</v>
      </c>
      <c r="EP566" s="158" t="n">
        <v>0</v>
      </c>
      <c r="EQ566" s="158" t="n">
        <v>0</v>
      </c>
      <c r="ER566" s="158" t="n">
        <v>0</v>
      </c>
      <c r="ES566" s="158" t="n">
        <v>0</v>
      </c>
      <c r="ET566" s="158" t="n">
        <v>0</v>
      </c>
      <c r="EU566" s="158" t="n">
        <v>0</v>
      </c>
      <c r="EV566" s="158" t="n">
        <v>0</v>
      </c>
      <c r="EW566" s="158" t="n">
        <v>0</v>
      </c>
      <c r="EX566" s="158" t="n">
        <v>0</v>
      </c>
      <c r="EY566" s="158" t="n">
        <v>0</v>
      </c>
      <c r="EZ566" s="158" t="n">
        <v>1900</v>
      </c>
      <c r="FA566" s="158" t="n">
        <v>1</v>
      </c>
      <c r="FB566" s="158" t="n">
        <v>1</v>
      </c>
      <c r="FC566" s="158" t="n">
        <v>1900</v>
      </c>
      <c r="FD566" s="158" t="n">
        <v>1</v>
      </c>
      <c r="FE566" s="158" t="n">
        <v>1</v>
      </c>
      <c r="FF566" s="158" t="n">
        <v>1900</v>
      </c>
      <c r="FG566" s="158" t="n">
        <v>1</v>
      </c>
      <c r="FH566" s="158" t="n">
        <v>1</v>
      </c>
      <c r="FI566" s="158" t="n">
        <v>1900</v>
      </c>
      <c r="FJ566" s="158" t="n">
        <v>1</v>
      </c>
      <c r="FK566" s="158" t="n">
        <v>1</v>
      </c>
      <c r="FL566" s="158" t="n">
        <v>1900</v>
      </c>
      <c r="FM566" s="158" t="n">
        <v>1</v>
      </c>
      <c r="FN566" s="158" t="n">
        <v>1</v>
      </c>
      <c r="FO566" s="158" t="n">
        <v>1900</v>
      </c>
      <c r="FP566" s="158" t="n">
        <v>1</v>
      </c>
      <c r="FQ566" s="158" t="n">
        <v>1</v>
      </c>
      <c r="FR566" s="158" t="n">
        <v>1900</v>
      </c>
      <c r="FS566" s="158" t="n">
        <v>1</v>
      </c>
      <c r="FT566" s="158" t="n">
        <v>1</v>
      </c>
      <c r="FU566" s="158" t="n">
        <v>1900</v>
      </c>
      <c r="FV566" s="158" t="n">
        <v>1</v>
      </c>
      <c r="FW566" s="158" t="n">
        <v>1</v>
      </c>
    </row>
    <row r="567">
      <c r="A567">
        <f>IF(F567&gt;1,A566,IF(AND(I567&lt;10,paste!A569&lt;10),RIGHT(H567,2)&amp;"0"&amp;I567&amp;"000"&amp;paste!A569,IF(AND(I567&lt;10,paste!A569&gt;=10,paste!A569&lt;100),RIGHT(H567,2)&amp;"0"&amp;I567&amp;"00"&amp;paste!A569,IF(AND(I567&lt;10,paste!A569&gt;=100,paste!A569&lt;1000),RIGHT(H567,2)&amp;"0"&amp;I567&amp;"0"&amp;paste!A569,IF(AND(I567&lt;10,paste!A569&gt;=1000),RIGHT(H567,2)&amp;"0"&amp;I567&amp;paste!A569,IF(AND(I567&gt;=10,paste!A569&lt;10),RIGHT(H567,2)&amp;I567&amp;"000"&amp;paste!A569,IF(AND(I567&gt;=10,paste!A569&gt;=10,paste!A569&lt;100),RIGHT(H567,2)&amp;I567&amp;"00"&amp;paste!A569,IF(AND(I567&gt;=10,paste!A569&gt;=100,paste!A569&lt;1000),RIGHT(H567,2)&amp;I567&amp;"0"&amp;paste!A569,RIGHT(H567,2)&amp;I567&amp;paste!A569))))))))</f>
        <v/>
      </c>
      <c r="B567">
        <f>YEAR(paste!C569)</f>
        <v/>
      </c>
      <c r="C567">
        <f>MONTH(paste!C569)</f>
        <v/>
      </c>
      <c r="D567">
        <f>DAY(paste!C569)</f>
        <v/>
      </c>
      <c r="E567" s="158" t="n">
        <v>0</v>
      </c>
      <c r="F567">
        <f>IF(AND(L567=L566,D567=D566),F566+1,1)</f>
        <v/>
      </c>
      <c r="G567" s="158" t="n">
        <v>0</v>
      </c>
      <c r="H567">
        <f>YEAR(paste!C569)</f>
        <v/>
      </c>
      <c r="I567">
        <f>MONTH(paste!C569)</f>
        <v/>
      </c>
      <c r="J567">
        <f>DAY(paste!C569)</f>
        <v/>
      </c>
      <c r="K567">
        <f>A567</f>
        <v/>
      </c>
      <c r="L567">
        <f>IF(ISBLANK(VLOOKUP(paste!J569,'得意先名 (2)'!$B$3:$F$2005,5,FALSE)),paste!P569,IFERROR(VLOOKUP(paste!J569,'得意先名 (2)'!$B$3:$F$2005,5,FALSE),"ZZZZZZZZZZZ"))</f>
        <v/>
      </c>
      <c r="M567">
        <f>IF(L567="ZZZZZZZZZZZ",paste!J569&amp;paste!K569&amp; "  :   "&amp;paste!M569&amp; "  :   "&amp;paste!P569,"")</f>
        <v/>
      </c>
      <c r="O567" s="158" t="n"/>
      <c r="P567">
        <f>VLOOKUP(L567,'L_User+EndUser'!$C$2:$K$500,8,FALSE)</f>
        <v/>
      </c>
      <c r="Q567">
        <f>VLOOKUP(L567,'L_User+EndUser'!$C$2:$K$500,9,FALSE)</f>
        <v/>
      </c>
      <c r="R567" s="158" t="n"/>
      <c r="T567" s="158" t="n"/>
      <c r="V567" s="158" t="n"/>
      <c r="AB567">
        <f>paste!J569</f>
        <v/>
      </c>
      <c r="AC567">
        <f>L567</f>
        <v/>
      </c>
      <c r="AO567">
        <f>YEAR(paste!O569)</f>
        <v/>
      </c>
      <c r="AP567">
        <f>MONTH(paste!O569)</f>
        <v/>
      </c>
      <c r="AQ567">
        <f>DAY(paste!O569)</f>
        <v/>
      </c>
      <c r="BD567">
        <f>IF(paste!L569="","",paste!L569)</f>
        <v/>
      </c>
      <c r="BM567" t="n">
        <v>1</v>
      </c>
      <c r="BN567">
        <f>VLOOKUP(paste!E569,L_Product!$A$2:$B$2001,2,FALSE)</f>
        <v/>
      </c>
      <c r="BO567" s="21" t="n"/>
      <c r="BT567" t="n">
        <v>2</v>
      </c>
      <c r="BU567">
        <f>IF($BM$2=1,2,IF($BM$2=18,1))</f>
        <v/>
      </c>
      <c r="BV567">
        <f>IF($BM$2=1,0,IF($BM$2=18,1))</f>
        <v/>
      </c>
      <c r="BW567" t="n">
        <v>2</v>
      </c>
      <c r="BX567" t="n">
        <v>0</v>
      </c>
      <c r="BY567" t="n">
        <v>3</v>
      </c>
      <c r="BZ567">
        <f>VLOOKUP(BN567,L_Product!$B$2:$Z$2001,14,FALSE)</f>
        <v/>
      </c>
      <c r="CA567">
        <f>paste!H569</f>
        <v/>
      </c>
      <c r="CB567">
        <f>BZ567*CA567</f>
        <v/>
      </c>
      <c r="CN567" s="158" t="n">
        <v>1</v>
      </c>
      <c r="CO567" s="158" t="n">
        <v>1</v>
      </c>
      <c r="CP567" s="158" t="n">
        <v>1</v>
      </c>
      <c r="CQ567" s="158" t="n">
        <v>1</v>
      </c>
      <c r="CR567" s="158" t="n">
        <v>1</v>
      </c>
      <c r="CS567" s="158" t="n">
        <v>0</v>
      </c>
      <c r="CT567" s="158" t="n">
        <v>0</v>
      </c>
      <c r="CU567" s="158" t="n">
        <v>0</v>
      </c>
      <c r="CV567" s="158" t="n">
        <v>0</v>
      </c>
      <c r="CW567" s="158" t="n">
        <v>0</v>
      </c>
      <c r="CX567">
        <f>B567</f>
        <v/>
      </c>
      <c r="CY567">
        <f>C567</f>
        <v/>
      </c>
      <c r="CZ567">
        <f>D567</f>
        <v/>
      </c>
      <c r="DA567" s="158" t="n">
        <v>1900</v>
      </c>
      <c r="DB567" s="158" t="n">
        <v>1</v>
      </c>
      <c r="DC567" s="158" t="n">
        <v>1</v>
      </c>
      <c r="DD567" s="158" t="n">
        <v>1900</v>
      </c>
      <c r="DE567" s="158" t="n">
        <v>1</v>
      </c>
      <c r="DF567" s="158" t="n">
        <v>1</v>
      </c>
      <c r="DG567" s="158" t="n">
        <v>1900</v>
      </c>
      <c r="DH567" s="158" t="n">
        <v>1</v>
      </c>
      <c r="DI567" s="158" t="n">
        <v>1</v>
      </c>
      <c r="DJ567" s="158" t="n">
        <v>1900</v>
      </c>
      <c r="DK567" s="158" t="n">
        <v>1</v>
      </c>
      <c r="DL567" s="158" t="n">
        <v>1</v>
      </c>
      <c r="DR567" s="158" t="n">
        <v>2</v>
      </c>
      <c r="DS567" s="158" t="n">
        <v>1</v>
      </c>
      <c r="DT567" s="158" t="n">
        <v>2</v>
      </c>
      <c r="DU567" s="158" t="n">
        <v>1</v>
      </c>
      <c r="DV567" s="158" t="n">
        <v>3</v>
      </c>
      <c r="DW567" s="158" t="n">
        <v>1</v>
      </c>
      <c r="DX567" s="158" t="n">
        <v>3</v>
      </c>
      <c r="DY567" s="158" t="n">
        <v>0</v>
      </c>
      <c r="DZ567" s="158" t="n">
        <v>0</v>
      </c>
      <c r="EA567" s="158" t="n">
        <v>0</v>
      </c>
      <c r="EB567" s="158" t="n">
        <v>0</v>
      </c>
      <c r="EC567" s="158" t="n">
        <v>0</v>
      </c>
      <c r="ED567" s="158" t="n">
        <v>0</v>
      </c>
      <c r="EE567" s="158" t="n">
        <v>0</v>
      </c>
      <c r="EF567" s="158" t="n">
        <v>0</v>
      </c>
      <c r="EG567" s="158" t="n">
        <v>0</v>
      </c>
      <c r="EH567" s="158" t="n">
        <v>0</v>
      </c>
      <c r="EI567" s="158" t="n">
        <v>0</v>
      </c>
      <c r="EJ567" s="158" t="n">
        <v>0</v>
      </c>
      <c r="EK567" s="158" t="n">
        <v>0</v>
      </c>
      <c r="EL567" s="158" t="n">
        <v>0</v>
      </c>
      <c r="EM567" s="158" t="n">
        <v>0</v>
      </c>
      <c r="EN567" s="158" t="n">
        <v>0</v>
      </c>
      <c r="EO567" s="158" t="n">
        <v>0</v>
      </c>
      <c r="EP567" s="158" t="n">
        <v>0</v>
      </c>
      <c r="EQ567" s="158" t="n">
        <v>0</v>
      </c>
      <c r="ER567" s="158" t="n">
        <v>0</v>
      </c>
      <c r="ES567" s="158" t="n">
        <v>0</v>
      </c>
      <c r="ET567" s="158" t="n">
        <v>0</v>
      </c>
      <c r="EU567" s="158" t="n">
        <v>0</v>
      </c>
      <c r="EV567" s="158" t="n">
        <v>0</v>
      </c>
      <c r="EW567" s="158" t="n">
        <v>0</v>
      </c>
      <c r="EX567" s="158" t="n">
        <v>0</v>
      </c>
      <c r="EY567" s="158" t="n">
        <v>0</v>
      </c>
      <c r="EZ567" s="158" t="n">
        <v>1900</v>
      </c>
      <c r="FA567" s="158" t="n">
        <v>1</v>
      </c>
      <c r="FB567" s="158" t="n">
        <v>1</v>
      </c>
      <c r="FC567" s="158" t="n">
        <v>1900</v>
      </c>
      <c r="FD567" s="158" t="n">
        <v>1</v>
      </c>
      <c r="FE567" s="158" t="n">
        <v>1</v>
      </c>
      <c r="FF567" s="158" t="n">
        <v>1900</v>
      </c>
      <c r="FG567" s="158" t="n">
        <v>1</v>
      </c>
      <c r="FH567" s="158" t="n">
        <v>1</v>
      </c>
      <c r="FI567" s="158" t="n">
        <v>1900</v>
      </c>
      <c r="FJ567" s="158" t="n">
        <v>1</v>
      </c>
      <c r="FK567" s="158" t="n">
        <v>1</v>
      </c>
      <c r="FL567" s="158" t="n">
        <v>1900</v>
      </c>
      <c r="FM567" s="158" t="n">
        <v>1</v>
      </c>
      <c r="FN567" s="158" t="n">
        <v>1</v>
      </c>
      <c r="FO567" s="158" t="n">
        <v>1900</v>
      </c>
      <c r="FP567" s="158" t="n">
        <v>1</v>
      </c>
      <c r="FQ567" s="158" t="n">
        <v>1</v>
      </c>
      <c r="FR567" s="158" t="n">
        <v>1900</v>
      </c>
      <c r="FS567" s="158" t="n">
        <v>1</v>
      </c>
      <c r="FT567" s="158" t="n">
        <v>1</v>
      </c>
      <c r="FU567" s="158" t="n">
        <v>1900</v>
      </c>
      <c r="FV567" s="158" t="n">
        <v>1</v>
      </c>
      <c r="FW567" s="158" t="n">
        <v>1</v>
      </c>
    </row>
    <row r="568">
      <c r="A568">
        <f>IF(F568&gt;1,A567,IF(AND(I568&lt;10,paste!A570&lt;10),RIGHT(H568,2)&amp;"0"&amp;I568&amp;"000"&amp;paste!A570,IF(AND(I568&lt;10,paste!A570&gt;=10,paste!A570&lt;100),RIGHT(H568,2)&amp;"0"&amp;I568&amp;"00"&amp;paste!A570,IF(AND(I568&lt;10,paste!A570&gt;=100,paste!A570&lt;1000),RIGHT(H568,2)&amp;"0"&amp;I568&amp;"0"&amp;paste!A570,IF(AND(I568&lt;10,paste!A570&gt;=1000),RIGHT(H568,2)&amp;"0"&amp;I568&amp;paste!A570,IF(AND(I568&gt;=10,paste!A570&lt;10),RIGHT(H568,2)&amp;I568&amp;"000"&amp;paste!A570,IF(AND(I568&gt;=10,paste!A570&gt;=10,paste!A570&lt;100),RIGHT(H568,2)&amp;I568&amp;"00"&amp;paste!A570,IF(AND(I568&gt;=10,paste!A570&gt;=100,paste!A570&lt;1000),RIGHT(H568,2)&amp;I568&amp;"0"&amp;paste!A570,RIGHT(H568,2)&amp;I568&amp;paste!A570))))))))</f>
        <v/>
      </c>
      <c r="B568">
        <f>YEAR(paste!C570)</f>
        <v/>
      </c>
      <c r="C568">
        <f>MONTH(paste!C570)</f>
        <v/>
      </c>
      <c r="D568">
        <f>DAY(paste!C570)</f>
        <v/>
      </c>
      <c r="E568" s="158" t="n">
        <v>0</v>
      </c>
      <c r="F568">
        <f>IF(AND(L568=L567,D568=D567),F567+1,1)</f>
        <v/>
      </c>
      <c r="G568" s="158" t="n">
        <v>0</v>
      </c>
      <c r="H568">
        <f>YEAR(paste!C570)</f>
        <v/>
      </c>
      <c r="I568">
        <f>MONTH(paste!C570)</f>
        <v/>
      </c>
      <c r="J568">
        <f>DAY(paste!C570)</f>
        <v/>
      </c>
      <c r="K568">
        <f>A568</f>
        <v/>
      </c>
      <c r="L568">
        <f>IF(ISBLANK(VLOOKUP(paste!J570,'得意先名 (2)'!$B$3:$F$2005,5,FALSE)),paste!P570,IFERROR(VLOOKUP(paste!J570,'得意先名 (2)'!$B$3:$F$2005,5,FALSE),"ZZZZZZZZZZZ"))</f>
        <v/>
      </c>
      <c r="M568">
        <f>IF(L568="ZZZZZZZZZZZ",paste!J570&amp;paste!K570&amp; "  :   "&amp;paste!M570&amp; "  :   "&amp;paste!P570,"")</f>
        <v/>
      </c>
      <c r="O568" s="158" t="n"/>
      <c r="P568">
        <f>VLOOKUP(L568,'L_User+EndUser'!$C$2:$K$500,8,FALSE)</f>
        <v/>
      </c>
      <c r="Q568">
        <f>VLOOKUP(L568,'L_User+EndUser'!$C$2:$K$500,9,FALSE)</f>
        <v/>
      </c>
      <c r="R568" s="158" t="n"/>
      <c r="T568" s="158" t="n"/>
      <c r="V568" s="158" t="n"/>
      <c r="AB568">
        <f>paste!J570</f>
        <v/>
      </c>
      <c r="AC568">
        <f>L568</f>
        <v/>
      </c>
      <c r="AO568">
        <f>YEAR(paste!O570)</f>
        <v/>
      </c>
      <c r="AP568">
        <f>MONTH(paste!O570)</f>
        <v/>
      </c>
      <c r="AQ568">
        <f>DAY(paste!O570)</f>
        <v/>
      </c>
      <c r="BD568">
        <f>IF(paste!L570="","",paste!L570)</f>
        <v/>
      </c>
      <c r="BM568" t="n">
        <v>1</v>
      </c>
      <c r="BN568">
        <f>VLOOKUP(paste!E570,L_Product!$A$2:$B$2001,2,FALSE)</f>
        <v/>
      </c>
      <c r="BO568" s="21" t="n"/>
      <c r="BT568" t="n">
        <v>2</v>
      </c>
      <c r="BU568">
        <f>IF($BM$2=1,2,IF($BM$2=18,1))</f>
        <v/>
      </c>
      <c r="BV568">
        <f>IF($BM$2=1,0,IF($BM$2=18,1))</f>
        <v/>
      </c>
      <c r="BW568" t="n">
        <v>2</v>
      </c>
      <c r="BX568" t="n">
        <v>0</v>
      </c>
      <c r="BY568" t="n">
        <v>3</v>
      </c>
      <c r="BZ568">
        <f>VLOOKUP(BN568,L_Product!$B$2:$Z$2001,14,FALSE)</f>
        <v/>
      </c>
      <c r="CA568">
        <f>paste!H570</f>
        <v/>
      </c>
      <c r="CB568">
        <f>BZ568*CA568</f>
        <v/>
      </c>
      <c r="CN568" s="158" t="n">
        <v>1</v>
      </c>
      <c r="CO568" s="158" t="n">
        <v>1</v>
      </c>
      <c r="CP568" s="158" t="n">
        <v>1</v>
      </c>
      <c r="CQ568" s="158" t="n">
        <v>1</v>
      </c>
      <c r="CR568" s="158" t="n">
        <v>1</v>
      </c>
      <c r="CS568" s="158" t="n">
        <v>0</v>
      </c>
      <c r="CT568" s="158" t="n">
        <v>0</v>
      </c>
      <c r="CU568" s="158" t="n">
        <v>0</v>
      </c>
      <c r="CV568" s="158" t="n">
        <v>0</v>
      </c>
      <c r="CW568" s="158" t="n">
        <v>0</v>
      </c>
      <c r="CX568">
        <f>B568</f>
        <v/>
      </c>
      <c r="CY568">
        <f>C568</f>
        <v/>
      </c>
      <c r="CZ568">
        <f>D568</f>
        <v/>
      </c>
      <c r="DA568" s="158" t="n">
        <v>1900</v>
      </c>
      <c r="DB568" s="158" t="n">
        <v>1</v>
      </c>
      <c r="DC568" s="158" t="n">
        <v>1</v>
      </c>
      <c r="DD568" s="158" t="n">
        <v>1900</v>
      </c>
      <c r="DE568" s="158" t="n">
        <v>1</v>
      </c>
      <c r="DF568" s="158" t="n">
        <v>1</v>
      </c>
      <c r="DG568" s="158" t="n">
        <v>1900</v>
      </c>
      <c r="DH568" s="158" t="n">
        <v>1</v>
      </c>
      <c r="DI568" s="158" t="n">
        <v>1</v>
      </c>
      <c r="DJ568" s="158" t="n">
        <v>1900</v>
      </c>
      <c r="DK568" s="158" t="n">
        <v>1</v>
      </c>
      <c r="DL568" s="158" t="n">
        <v>1</v>
      </c>
      <c r="DR568" s="158" t="n">
        <v>2</v>
      </c>
      <c r="DS568" s="158" t="n">
        <v>1</v>
      </c>
      <c r="DT568" s="158" t="n">
        <v>2</v>
      </c>
      <c r="DU568" s="158" t="n">
        <v>1</v>
      </c>
      <c r="DV568" s="158" t="n">
        <v>3</v>
      </c>
      <c r="DW568" s="158" t="n">
        <v>1</v>
      </c>
      <c r="DX568" s="158" t="n">
        <v>3</v>
      </c>
      <c r="DY568" s="158" t="n">
        <v>0</v>
      </c>
      <c r="DZ568" s="158" t="n">
        <v>0</v>
      </c>
      <c r="EA568" s="158" t="n">
        <v>0</v>
      </c>
      <c r="EB568" s="158" t="n">
        <v>0</v>
      </c>
      <c r="EC568" s="158" t="n">
        <v>0</v>
      </c>
      <c r="ED568" s="158" t="n">
        <v>0</v>
      </c>
      <c r="EE568" s="158" t="n">
        <v>0</v>
      </c>
      <c r="EF568" s="158" t="n">
        <v>0</v>
      </c>
      <c r="EG568" s="158" t="n">
        <v>0</v>
      </c>
      <c r="EH568" s="158" t="n">
        <v>0</v>
      </c>
      <c r="EI568" s="158" t="n">
        <v>0</v>
      </c>
      <c r="EJ568" s="158" t="n">
        <v>0</v>
      </c>
      <c r="EK568" s="158" t="n">
        <v>0</v>
      </c>
      <c r="EL568" s="158" t="n">
        <v>0</v>
      </c>
      <c r="EM568" s="158" t="n">
        <v>0</v>
      </c>
      <c r="EN568" s="158" t="n">
        <v>0</v>
      </c>
      <c r="EO568" s="158" t="n">
        <v>0</v>
      </c>
      <c r="EP568" s="158" t="n">
        <v>0</v>
      </c>
      <c r="EQ568" s="158" t="n">
        <v>0</v>
      </c>
      <c r="ER568" s="158" t="n">
        <v>0</v>
      </c>
      <c r="ES568" s="158" t="n">
        <v>0</v>
      </c>
      <c r="ET568" s="158" t="n">
        <v>0</v>
      </c>
      <c r="EU568" s="158" t="n">
        <v>0</v>
      </c>
      <c r="EV568" s="158" t="n">
        <v>0</v>
      </c>
      <c r="EW568" s="158" t="n">
        <v>0</v>
      </c>
      <c r="EX568" s="158" t="n">
        <v>0</v>
      </c>
      <c r="EY568" s="158" t="n">
        <v>0</v>
      </c>
      <c r="EZ568" s="158" t="n">
        <v>1900</v>
      </c>
      <c r="FA568" s="158" t="n">
        <v>1</v>
      </c>
      <c r="FB568" s="158" t="n">
        <v>1</v>
      </c>
      <c r="FC568" s="158" t="n">
        <v>1900</v>
      </c>
      <c r="FD568" s="158" t="n">
        <v>1</v>
      </c>
      <c r="FE568" s="158" t="n">
        <v>1</v>
      </c>
      <c r="FF568" s="158" t="n">
        <v>1900</v>
      </c>
      <c r="FG568" s="158" t="n">
        <v>1</v>
      </c>
      <c r="FH568" s="158" t="n">
        <v>1</v>
      </c>
      <c r="FI568" s="158" t="n">
        <v>1900</v>
      </c>
      <c r="FJ568" s="158" t="n">
        <v>1</v>
      </c>
      <c r="FK568" s="158" t="n">
        <v>1</v>
      </c>
      <c r="FL568" s="158" t="n">
        <v>1900</v>
      </c>
      <c r="FM568" s="158" t="n">
        <v>1</v>
      </c>
      <c r="FN568" s="158" t="n">
        <v>1</v>
      </c>
      <c r="FO568" s="158" t="n">
        <v>1900</v>
      </c>
      <c r="FP568" s="158" t="n">
        <v>1</v>
      </c>
      <c r="FQ568" s="158" t="n">
        <v>1</v>
      </c>
      <c r="FR568" s="158" t="n">
        <v>1900</v>
      </c>
      <c r="FS568" s="158" t="n">
        <v>1</v>
      </c>
      <c r="FT568" s="158" t="n">
        <v>1</v>
      </c>
      <c r="FU568" s="158" t="n">
        <v>1900</v>
      </c>
      <c r="FV568" s="158" t="n">
        <v>1</v>
      </c>
      <c r="FW568" s="158" t="n">
        <v>1</v>
      </c>
    </row>
    <row r="569">
      <c r="A569">
        <f>IF(F569&gt;1,A568,IF(AND(I569&lt;10,paste!A571&lt;10),RIGHT(H569,2)&amp;"0"&amp;I569&amp;"000"&amp;paste!A571,IF(AND(I569&lt;10,paste!A571&gt;=10,paste!A571&lt;100),RIGHT(H569,2)&amp;"0"&amp;I569&amp;"00"&amp;paste!A571,IF(AND(I569&lt;10,paste!A571&gt;=100,paste!A571&lt;1000),RIGHT(H569,2)&amp;"0"&amp;I569&amp;"0"&amp;paste!A571,IF(AND(I569&lt;10,paste!A571&gt;=1000),RIGHT(H569,2)&amp;"0"&amp;I569&amp;paste!A571,IF(AND(I569&gt;=10,paste!A571&lt;10),RIGHT(H569,2)&amp;I569&amp;"000"&amp;paste!A571,IF(AND(I569&gt;=10,paste!A571&gt;=10,paste!A571&lt;100),RIGHT(H569,2)&amp;I569&amp;"00"&amp;paste!A571,IF(AND(I569&gt;=10,paste!A571&gt;=100,paste!A571&lt;1000),RIGHT(H569,2)&amp;I569&amp;"0"&amp;paste!A571,RIGHT(H569,2)&amp;I569&amp;paste!A571))))))))</f>
        <v/>
      </c>
      <c r="B569">
        <f>YEAR(paste!C571)</f>
        <v/>
      </c>
      <c r="C569">
        <f>MONTH(paste!C571)</f>
        <v/>
      </c>
      <c r="D569">
        <f>DAY(paste!C571)</f>
        <v/>
      </c>
      <c r="E569" s="158" t="n">
        <v>0</v>
      </c>
      <c r="F569">
        <f>IF(AND(L569=L568,D569=D568),F568+1,1)</f>
        <v/>
      </c>
      <c r="G569" s="158" t="n">
        <v>0</v>
      </c>
      <c r="H569">
        <f>YEAR(paste!C571)</f>
        <v/>
      </c>
      <c r="I569">
        <f>MONTH(paste!C571)</f>
        <v/>
      </c>
      <c r="J569">
        <f>DAY(paste!C571)</f>
        <v/>
      </c>
      <c r="K569">
        <f>A569</f>
        <v/>
      </c>
      <c r="L569">
        <f>IF(ISBLANK(VLOOKUP(paste!J571,'得意先名 (2)'!$B$3:$F$2005,5,FALSE)),paste!P571,IFERROR(VLOOKUP(paste!J571,'得意先名 (2)'!$B$3:$F$2005,5,FALSE),"ZZZZZZZZZZZ"))</f>
        <v/>
      </c>
      <c r="M569">
        <f>IF(L569="ZZZZZZZZZZZ",paste!J571&amp;paste!K571&amp; "  :   "&amp;paste!M571&amp; "  :   "&amp;paste!P571,"")</f>
        <v/>
      </c>
      <c r="O569" s="158" t="n"/>
      <c r="P569">
        <f>VLOOKUP(L569,'L_User+EndUser'!$C$2:$K$500,8,FALSE)</f>
        <v/>
      </c>
      <c r="Q569">
        <f>VLOOKUP(L569,'L_User+EndUser'!$C$2:$K$500,9,FALSE)</f>
        <v/>
      </c>
      <c r="R569" s="158" t="n"/>
      <c r="T569" s="158" t="n"/>
      <c r="V569" s="158" t="n"/>
      <c r="AB569">
        <f>paste!J571</f>
        <v/>
      </c>
      <c r="AC569">
        <f>L569</f>
        <v/>
      </c>
      <c r="AO569">
        <f>YEAR(paste!O571)</f>
        <v/>
      </c>
      <c r="AP569">
        <f>MONTH(paste!O571)</f>
        <v/>
      </c>
      <c r="AQ569">
        <f>DAY(paste!O571)</f>
        <v/>
      </c>
      <c r="BD569">
        <f>IF(paste!L571="","",paste!L571)</f>
        <v/>
      </c>
      <c r="BM569" t="n">
        <v>1</v>
      </c>
      <c r="BN569">
        <f>VLOOKUP(paste!E571,L_Product!$A$2:$B$2001,2,FALSE)</f>
        <v/>
      </c>
      <c r="BO569" s="21" t="n"/>
      <c r="BT569" t="n">
        <v>2</v>
      </c>
      <c r="BU569">
        <f>IF($BM$2=1,2,IF($BM$2=18,1))</f>
        <v/>
      </c>
      <c r="BV569">
        <f>IF($BM$2=1,0,IF($BM$2=18,1))</f>
        <v/>
      </c>
      <c r="BW569" t="n">
        <v>2</v>
      </c>
      <c r="BX569" t="n">
        <v>0</v>
      </c>
      <c r="BY569" t="n">
        <v>3</v>
      </c>
      <c r="BZ569">
        <f>VLOOKUP(BN569,L_Product!$B$2:$Z$2001,14,FALSE)</f>
        <v/>
      </c>
      <c r="CA569">
        <f>paste!H571</f>
        <v/>
      </c>
      <c r="CB569">
        <f>BZ569*CA569</f>
        <v/>
      </c>
      <c r="CN569" s="158" t="n">
        <v>1</v>
      </c>
      <c r="CO569" s="158" t="n">
        <v>1</v>
      </c>
      <c r="CP569" s="158" t="n">
        <v>1</v>
      </c>
      <c r="CQ569" s="158" t="n">
        <v>1</v>
      </c>
      <c r="CR569" s="158" t="n">
        <v>1</v>
      </c>
      <c r="CS569" s="158" t="n">
        <v>0</v>
      </c>
      <c r="CT569" s="158" t="n">
        <v>0</v>
      </c>
      <c r="CU569" s="158" t="n">
        <v>0</v>
      </c>
      <c r="CV569" s="158" t="n">
        <v>0</v>
      </c>
      <c r="CW569" s="158" t="n">
        <v>0</v>
      </c>
      <c r="CX569">
        <f>B569</f>
        <v/>
      </c>
      <c r="CY569">
        <f>C569</f>
        <v/>
      </c>
      <c r="CZ569">
        <f>D569</f>
        <v/>
      </c>
      <c r="DA569" s="158" t="n">
        <v>1900</v>
      </c>
      <c r="DB569" s="158" t="n">
        <v>1</v>
      </c>
      <c r="DC569" s="158" t="n">
        <v>1</v>
      </c>
      <c r="DD569" s="158" t="n">
        <v>1900</v>
      </c>
      <c r="DE569" s="158" t="n">
        <v>1</v>
      </c>
      <c r="DF569" s="158" t="n">
        <v>1</v>
      </c>
      <c r="DG569" s="158" t="n">
        <v>1900</v>
      </c>
      <c r="DH569" s="158" t="n">
        <v>1</v>
      </c>
      <c r="DI569" s="158" t="n">
        <v>1</v>
      </c>
      <c r="DJ569" s="158" t="n">
        <v>1900</v>
      </c>
      <c r="DK569" s="158" t="n">
        <v>1</v>
      </c>
      <c r="DL569" s="158" t="n">
        <v>1</v>
      </c>
      <c r="DR569" s="158" t="n">
        <v>2</v>
      </c>
      <c r="DS569" s="158" t="n">
        <v>1</v>
      </c>
      <c r="DT569" s="158" t="n">
        <v>2</v>
      </c>
      <c r="DU569" s="158" t="n">
        <v>1</v>
      </c>
      <c r="DV569" s="158" t="n">
        <v>3</v>
      </c>
      <c r="DW569" s="158" t="n">
        <v>1</v>
      </c>
      <c r="DX569" s="158" t="n">
        <v>3</v>
      </c>
      <c r="DY569" s="158" t="n">
        <v>0</v>
      </c>
      <c r="DZ569" s="158" t="n">
        <v>0</v>
      </c>
      <c r="EA569" s="158" t="n">
        <v>0</v>
      </c>
      <c r="EB569" s="158" t="n">
        <v>0</v>
      </c>
      <c r="EC569" s="158" t="n">
        <v>0</v>
      </c>
      <c r="ED569" s="158" t="n">
        <v>0</v>
      </c>
      <c r="EE569" s="158" t="n">
        <v>0</v>
      </c>
      <c r="EF569" s="158" t="n">
        <v>0</v>
      </c>
      <c r="EG569" s="158" t="n">
        <v>0</v>
      </c>
      <c r="EH569" s="158" t="n">
        <v>0</v>
      </c>
      <c r="EI569" s="158" t="n">
        <v>0</v>
      </c>
      <c r="EJ569" s="158" t="n">
        <v>0</v>
      </c>
      <c r="EK569" s="158" t="n">
        <v>0</v>
      </c>
      <c r="EL569" s="158" t="n">
        <v>0</v>
      </c>
      <c r="EM569" s="158" t="n">
        <v>0</v>
      </c>
      <c r="EN569" s="158" t="n">
        <v>0</v>
      </c>
      <c r="EO569" s="158" t="n">
        <v>0</v>
      </c>
      <c r="EP569" s="158" t="n">
        <v>0</v>
      </c>
      <c r="EQ569" s="158" t="n">
        <v>0</v>
      </c>
      <c r="ER569" s="158" t="n">
        <v>0</v>
      </c>
      <c r="ES569" s="158" t="n">
        <v>0</v>
      </c>
      <c r="ET569" s="158" t="n">
        <v>0</v>
      </c>
      <c r="EU569" s="158" t="n">
        <v>0</v>
      </c>
      <c r="EV569" s="158" t="n">
        <v>0</v>
      </c>
      <c r="EW569" s="158" t="n">
        <v>0</v>
      </c>
      <c r="EX569" s="158" t="n">
        <v>0</v>
      </c>
      <c r="EY569" s="158" t="n">
        <v>0</v>
      </c>
      <c r="EZ569" s="158" t="n">
        <v>1900</v>
      </c>
      <c r="FA569" s="158" t="n">
        <v>1</v>
      </c>
      <c r="FB569" s="158" t="n">
        <v>1</v>
      </c>
      <c r="FC569" s="158" t="n">
        <v>1900</v>
      </c>
      <c r="FD569" s="158" t="n">
        <v>1</v>
      </c>
      <c r="FE569" s="158" t="n">
        <v>1</v>
      </c>
      <c r="FF569" s="158" t="n">
        <v>1900</v>
      </c>
      <c r="FG569" s="158" t="n">
        <v>1</v>
      </c>
      <c r="FH569" s="158" t="n">
        <v>1</v>
      </c>
      <c r="FI569" s="158" t="n">
        <v>1900</v>
      </c>
      <c r="FJ569" s="158" t="n">
        <v>1</v>
      </c>
      <c r="FK569" s="158" t="n">
        <v>1</v>
      </c>
      <c r="FL569" s="158" t="n">
        <v>1900</v>
      </c>
      <c r="FM569" s="158" t="n">
        <v>1</v>
      </c>
      <c r="FN569" s="158" t="n">
        <v>1</v>
      </c>
      <c r="FO569" s="158" t="n">
        <v>1900</v>
      </c>
      <c r="FP569" s="158" t="n">
        <v>1</v>
      </c>
      <c r="FQ569" s="158" t="n">
        <v>1</v>
      </c>
      <c r="FR569" s="158" t="n">
        <v>1900</v>
      </c>
      <c r="FS569" s="158" t="n">
        <v>1</v>
      </c>
      <c r="FT569" s="158" t="n">
        <v>1</v>
      </c>
      <c r="FU569" s="158" t="n">
        <v>1900</v>
      </c>
      <c r="FV569" s="158" t="n">
        <v>1</v>
      </c>
      <c r="FW569" s="158" t="n">
        <v>1</v>
      </c>
    </row>
    <row r="570">
      <c r="A570">
        <f>IF(F570&gt;1,A569,IF(AND(I570&lt;10,paste!A572&lt;10),RIGHT(H570,2)&amp;"0"&amp;I570&amp;"000"&amp;paste!A572,IF(AND(I570&lt;10,paste!A572&gt;=10,paste!A572&lt;100),RIGHT(H570,2)&amp;"0"&amp;I570&amp;"00"&amp;paste!A572,IF(AND(I570&lt;10,paste!A572&gt;=100,paste!A572&lt;1000),RIGHT(H570,2)&amp;"0"&amp;I570&amp;"0"&amp;paste!A572,IF(AND(I570&lt;10,paste!A572&gt;=1000),RIGHT(H570,2)&amp;"0"&amp;I570&amp;paste!A572,IF(AND(I570&gt;=10,paste!A572&lt;10),RIGHT(H570,2)&amp;I570&amp;"000"&amp;paste!A572,IF(AND(I570&gt;=10,paste!A572&gt;=10,paste!A572&lt;100),RIGHT(H570,2)&amp;I570&amp;"00"&amp;paste!A572,IF(AND(I570&gt;=10,paste!A572&gt;=100,paste!A572&lt;1000),RIGHT(H570,2)&amp;I570&amp;"0"&amp;paste!A572,RIGHT(H570,2)&amp;I570&amp;paste!A572))))))))</f>
        <v/>
      </c>
      <c r="B570">
        <f>YEAR(paste!C572)</f>
        <v/>
      </c>
      <c r="C570">
        <f>MONTH(paste!C572)</f>
        <v/>
      </c>
      <c r="D570">
        <f>DAY(paste!C572)</f>
        <v/>
      </c>
      <c r="E570" s="158" t="n">
        <v>0</v>
      </c>
      <c r="F570">
        <f>IF(AND(L570=L569,D570=D569),F569+1,1)</f>
        <v/>
      </c>
      <c r="G570" s="158" t="n">
        <v>0</v>
      </c>
      <c r="H570">
        <f>YEAR(paste!C572)</f>
        <v/>
      </c>
      <c r="I570">
        <f>MONTH(paste!C572)</f>
        <v/>
      </c>
      <c r="J570">
        <f>DAY(paste!C572)</f>
        <v/>
      </c>
      <c r="K570">
        <f>A570</f>
        <v/>
      </c>
      <c r="L570">
        <f>IF(ISBLANK(VLOOKUP(paste!J572,'得意先名 (2)'!$B$3:$F$2005,5,FALSE)),paste!P572,IFERROR(VLOOKUP(paste!J572,'得意先名 (2)'!$B$3:$F$2005,5,FALSE),"ZZZZZZZZZZZ"))</f>
        <v/>
      </c>
      <c r="M570">
        <f>IF(L570="ZZZZZZZZZZZ",paste!J572&amp;paste!K572&amp; "  :   "&amp;paste!M572&amp; "  :   "&amp;paste!P572,"")</f>
        <v/>
      </c>
      <c r="O570" s="158" t="n"/>
      <c r="P570">
        <f>VLOOKUP(L570,'L_User+EndUser'!$C$2:$K$500,8,FALSE)</f>
        <v/>
      </c>
      <c r="Q570">
        <f>VLOOKUP(L570,'L_User+EndUser'!$C$2:$K$500,9,FALSE)</f>
        <v/>
      </c>
      <c r="R570" s="158" t="n"/>
      <c r="T570" s="158" t="n"/>
      <c r="V570" s="158" t="n"/>
      <c r="AB570">
        <f>paste!J572</f>
        <v/>
      </c>
      <c r="AC570">
        <f>L570</f>
        <v/>
      </c>
      <c r="AO570">
        <f>YEAR(paste!O572)</f>
        <v/>
      </c>
      <c r="AP570">
        <f>MONTH(paste!O572)</f>
        <v/>
      </c>
      <c r="AQ570">
        <f>DAY(paste!O572)</f>
        <v/>
      </c>
      <c r="BD570">
        <f>IF(paste!L572="","",paste!L572)</f>
        <v/>
      </c>
      <c r="BM570" t="n">
        <v>1</v>
      </c>
      <c r="BN570">
        <f>VLOOKUP(paste!E572,L_Product!$A$2:$B$2001,2,FALSE)</f>
        <v/>
      </c>
      <c r="BO570" s="21" t="n"/>
      <c r="BT570" t="n">
        <v>2</v>
      </c>
      <c r="BU570">
        <f>IF($BM$2=1,2,IF($BM$2=18,1))</f>
        <v/>
      </c>
      <c r="BV570">
        <f>IF($BM$2=1,0,IF($BM$2=18,1))</f>
        <v/>
      </c>
      <c r="BW570" t="n">
        <v>2</v>
      </c>
      <c r="BX570" t="n">
        <v>0</v>
      </c>
      <c r="BY570" t="n">
        <v>3</v>
      </c>
      <c r="BZ570">
        <f>VLOOKUP(BN570,L_Product!$B$2:$Z$2001,14,FALSE)</f>
        <v/>
      </c>
      <c r="CA570">
        <f>paste!H572</f>
        <v/>
      </c>
      <c r="CB570">
        <f>BZ570*CA570</f>
        <v/>
      </c>
      <c r="CN570" s="158" t="n">
        <v>1</v>
      </c>
      <c r="CO570" s="158" t="n">
        <v>1</v>
      </c>
      <c r="CP570" s="158" t="n">
        <v>1</v>
      </c>
      <c r="CQ570" s="158" t="n">
        <v>1</v>
      </c>
      <c r="CR570" s="158" t="n">
        <v>1</v>
      </c>
      <c r="CS570" s="158" t="n">
        <v>0</v>
      </c>
      <c r="CT570" s="158" t="n">
        <v>0</v>
      </c>
      <c r="CU570" s="158" t="n">
        <v>0</v>
      </c>
      <c r="CV570" s="158" t="n">
        <v>0</v>
      </c>
      <c r="CW570" s="158" t="n">
        <v>0</v>
      </c>
      <c r="CX570">
        <f>B570</f>
        <v/>
      </c>
      <c r="CY570">
        <f>C570</f>
        <v/>
      </c>
      <c r="CZ570">
        <f>D570</f>
        <v/>
      </c>
      <c r="DA570" s="158" t="n">
        <v>1900</v>
      </c>
      <c r="DB570" s="158" t="n">
        <v>1</v>
      </c>
      <c r="DC570" s="158" t="n">
        <v>1</v>
      </c>
      <c r="DD570" s="158" t="n">
        <v>1900</v>
      </c>
      <c r="DE570" s="158" t="n">
        <v>1</v>
      </c>
      <c r="DF570" s="158" t="n">
        <v>1</v>
      </c>
      <c r="DG570" s="158" t="n">
        <v>1900</v>
      </c>
      <c r="DH570" s="158" t="n">
        <v>1</v>
      </c>
      <c r="DI570" s="158" t="n">
        <v>1</v>
      </c>
      <c r="DJ570" s="158" t="n">
        <v>1900</v>
      </c>
      <c r="DK570" s="158" t="n">
        <v>1</v>
      </c>
      <c r="DL570" s="158" t="n">
        <v>1</v>
      </c>
      <c r="DR570" s="158" t="n">
        <v>2</v>
      </c>
      <c r="DS570" s="158" t="n">
        <v>1</v>
      </c>
      <c r="DT570" s="158" t="n">
        <v>2</v>
      </c>
      <c r="DU570" s="158" t="n">
        <v>1</v>
      </c>
      <c r="DV570" s="158" t="n">
        <v>3</v>
      </c>
      <c r="DW570" s="158" t="n">
        <v>1</v>
      </c>
      <c r="DX570" s="158" t="n">
        <v>3</v>
      </c>
      <c r="DY570" s="158" t="n">
        <v>0</v>
      </c>
      <c r="DZ570" s="158" t="n">
        <v>0</v>
      </c>
      <c r="EA570" s="158" t="n">
        <v>0</v>
      </c>
      <c r="EB570" s="158" t="n">
        <v>0</v>
      </c>
      <c r="EC570" s="158" t="n">
        <v>0</v>
      </c>
      <c r="ED570" s="158" t="n">
        <v>0</v>
      </c>
      <c r="EE570" s="158" t="n">
        <v>0</v>
      </c>
      <c r="EF570" s="158" t="n">
        <v>0</v>
      </c>
      <c r="EG570" s="158" t="n">
        <v>0</v>
      </c>
      <c r="EH570" s="158" t="n">
        <v>0</v>
      </c>
      <c r="EI570" s="158" t="n">
        <v>0</v>
      </c>
      <c r="EJ570" s="158" t="n">
        <v>0</v>
      </c>
      <c r="EK570" s="158" t="n">
        <v>0</v>
      </c>
      <c r="EL570" s="158" t="n">
        <v>0</v>
      </c>
      <c r="EM570" s="158" t="n">
        <v>0</v>
      </c>
      <c r="EN570" s="158" t="n">
        <v>0</v>
      </c>
      <c r="EO570" s="158" t="n">
        <v>0</v>
      </c>
      <c r="EP570" s="158" t="n">
        <v>0</v>
      </c>
      <c r="EQ570" s="158" t="n">
        <v>0</v>
      </c>
      <c r="ER570" s="158" t="n">
        <v>0</v>
      </c>
      <c r="ES570" s="158" t="n">
        <v>0</v>
      </c>
      <c r="ET570" s="158" t="n">
        <v>0</v>
      </c>
      <c r="EU570" s="158" t="n">
        <v>0</v>
      </c>
      <c r="EV570" s="158" t="n">
        <v>0</v>
      </c>
      <c r="EW570" s="158" t="n">
        <v>0</v>
      </c>
      <c r="EX570" s="158" t="n">
        <v>0</v>
      </c>
      <c r="EY570" s="158" t="n">
        <v>0</v>
      </c>
      <c r="EZ570" s="158" t="n">
        <v>1900</v>
      </c>
      <c r="FA570" s="158" t="n">
        <v>1</v>
      </c>
      <c r="FB570" s="158" t="n">
        <v>1</v>
      </c>
      <c r="FC570" s="158" t="n">
        <v>1900</v>
      </c>
      <c r="FD570" s="158" t="n">
        <v>1</v>
      </c>
      <c r="FE570" s="158" t="n">
        <v>1</v>
      </c>
      <c r="FF570" s="158" t="n">
        <v>1900</v>
      </c>
      <c r="FG570" s="158" t="n">
        <v>1</v>
      </c>
      <c r="FH570" s="158" t="n">
        <v>1</v>
      </c>
      <c r="FI570" s="158" t="n">
        <v>1900</v>
      </c>
      <c r="FJ570" s="158" t="n">
        <v>1</v>
      </c>
      <c r="FK570" s="158" t="n">
        <v>1</v>
      </c>
      <c r="FL570" s="158" t="n">
        <v>1900</v>
      </c>
      <c r="FM570" s="158" t="n">
        <v>1</v>
      </c>
      <c r="FN570" s="158" t="n">
        <v>1</v>
      </c>
      <c r="FO570" s="158" t="n">
        <v>1900</v>
      </c>
      <c r="FP570" s="158" t="n">
        <v>1</v>
      </c>
      <c r="FQ570" s="158" t="n">
        <v>1</v>
      </c>
      <c r="FR570" s="158" t="n">
        <v>1900</v>
      </c>
      <c r="FS570" s="158" t="n">
        <v>1</v>
      </c>
      <c r="FT570" s="158" t="n">
        <v>1</v>
      </c>
      <c r="FU570" s="158" t="n">
        <v>1900</v>
      </c>
      <c r="FV570" s="158" t="n">
        <v>1</v>
      </c>
      <c r="FW570" s="158" t="n">
        <v>1</v>
      </c>
    </row>
    <row r="571">
      <c r="A571">
        <f>IF(F571&gt;1,A570,IF(AND(I571&lt;10,paste!A573&lt;10),RIGHT(H571,2)&amp;"0"&amp;I571&amp;"000"&amp;paste!A573,IF(AND(I571&lt;10,paste!A573&gt;=10,paste!A573&lt;100),RIGHT(H571,2)&amp;"0"&amp;I571&amp;"00"&amp;paste!A573,IF(AND(I571&lt;10,paste!A573&gt;=100,paste!A573&lt;1000),RIGHT(H571,2)&amp;"0"&amp;I571&amp;"0"&amp;paste!A573,IF(AND(I571&lt;10,paste!A573&gt;=1000),RIGHT(H571,2)&amp;"0"&amp;I571&amp;paste!A573,IF(AND(I571&gt;=10,paste!A573&lt;10),RIGHT(H571,2)&amp;I571&amp;"000"&amp;paste!A573,IF(AND(I571&gt;=10,paste!A573&gt;=10,paste!A573&lt;100),RIGHT(H571,2)&amp;I571&amp;"00"&amp;paste!A573,IF(AND(I571&gt;=10,paste!A573&gt;=100,paste!A573&lt;1000),RIGHT(H571,2)&amp;I571&amp;"0"&amp;paste!A573,RIGHT(H571,2)&amp;I571&amp;paste!A573))))))))</f>
        <v/>
      </c>
      <c r="B571">
        <f>YEAR(paste!C573)</f>
        <v/>
      </c>
      <c r="C571">
        <f>MONTH(paste!C573)</f>
        <v/>
      </c>
      <c r="D571">
        <f>DAY(paste!C573)</f>
        <v/>
      </c>
      <c r="E571" s="158" t="n">
        <v>0</v>
      </c>
      <c r="F571">
        <f>IF(AND(L571=L570,D571=D570),F570+1,1)</f>
        <v/>
      </c>
      <c r="G571" s="158" t="n">
        <v>0</v>
      </c>
      <c r="H571">
        <f>YEAR(paste!C573)</f>
        <v/>
      </c>
      <c r="I571">
        <f>MONTH(paste!C573)</f>
        <v/>
      </c>
      <c r="J571">
        <f>DAY(paste!C573)</f>
        <v/>
      </c>
      <c r="K571">
        <f>A571</f>
        <v/>
      </c>
      <c r="L571">
        <f>IF(ISBLANK(VLOOKUP(paste!J573,'得意先名 (2)'!$B$3:$F$2005,5,FALSE)),paste!P573,IFERROR(VLOOKUP(paste!J573,'得意先名 (2)'!$B$3:$F$2005,5,FALSE),"ZZZZZZZZZZZ"))</f>
        <v/>
      </c>
      <c r="M571">
        <f>IF(L571="ZZZZZZZZZZZ",paste!J573&amp;paste!K573&amp; "  :   "&amp;paste!M573&amp; "  :   "&amp;paste!P573,"")</f>
        <v/>
      </c>
      <c r="O571" s="158" t="n"/>
      <c r="P571">
        <f>VLOOKUP(L571,'L_User+EndUser'!$C$2:$K$500,8,FALSE)</f>
        <v/>
      </c>
      <c r="Q571">
        <f>VLOOKUP(L571,'L_User+EndUser'!$C$2:$K$500,9,FALSE)</f>
        <v/>
      </c>
      <c r="R571" s="158" t="n"/>
      <c r="T571" s="158" t="n"/>
      <c r="V571" s="158" t="n"/>
      <c r="AB571">
        <f>paste!J573</f>
        <v/>
      </c>
      <c r="AC571">
        <f>L571</f>
        <v/>
      </c>
      <c r="AO571">
        <f>YEAR(paste!O573)</f>
        <v/>
      </c>
      <c r="AP571">
        <f>MONTH(paste!O573)</f>
        <v/>
      </c>
      <c r="AQ571">
        <f>DAY(paste!O573)</f>
        <v/>
      </c>
      <c r="BD571">
        <f>IF(paste!L573="","",paste!L573)</f>
        <v/>
      </c>
      <c r="BM571" t="n">
        <v>1</v>
      </c>
      <c r="BN571">
        <f>VLOOKUP(paste!E573,L_Product!$A$2:$B$2001,2,FALSE)</f>
        <v/>
      </c>
      <c r="BO571" s="21" t="n"/>
      <c r="BT571" t="n">
        <v>2</v>
      </c>
      <c r="BU571">
        <f>IF($BM$2=1,2,IF($BM$2=18,1))</f>
        <v/>
      </c>
      <c r="BV571">
        <f>IF($BM$2=1,0,IF($BM$2=18,1))</f>
        <v/>
      </c>
      <c r="BW571" t="n">
        <v>2</v>
      </c>
      <c r="BX571" t="n">
        <v>0</v>
      </c>
      <c r="BY571" t="n">
        <v>3</v>
      </c>
      <c r="BZ571">
        <f>VLOOKUP(BN571,L_Product!$B$2:$Z$2001,14,FALSE)</f>
        <v/>
      </c>
      <c r="CA571">
        <f>paste!H573</f>
        <v/>
      </c>
      <c r="CB571">
        <f>BZ571*CA571</f>
        <v/>
      </c>
      <c r="CN571" s="158" t="n">
        <v>1</v>
      </c>
      <c r="CO571" s="158" t="n">
        <v>1</v>
      </c>
      <c r="CP571" s="158" t="n">
        <v>1</v>
      </c>
      <c r="CQ571" s="158" t="n">
        <v>1</v>
      </c>
      <c r="CR571" s="158" t="n">
        <v>1</v>
      </c>
      <c r="CS571" s="158" t="n">
        <v>0</v>
      </c>
      <c r="CT571" s="158" t="n">
        <v>0</v>
      </c>
      <c r="CU571" s="158" t="n">
        <v>0</v>
      </c>
      <c r="CV571" s="158" t="n">
        <v>0</v>
      </c>
      <c r="CW571" s="158" t="n">
        <v>0</v>
      </c>
      <c r="CX571">
        <f>B571</f>
        <v/>
      </c>
      <c r="CY571">
        <f>C571</f>
        <v/>
      </c>
      <c r="CZ571">
        <f>D571</f>
        <v/>
      </c>
      <c r="DA571" s="158" t="n">
        <v>1900</v>
      </c>
      <c r="DB571" s="158" t="n">
        <v>1</v>
      </c>
      <c r="DC571" s="158" t="n">
        <v>1</v>
      </c>
      <c r="DD571" s="158" t="n">
        <v>1900</v>
      </c>
      <c r="DE571" s="158" t="n">
        <v>1</v>
      </c>
      <c r="DF571" s="158" t="n">
        <v>1</v>
      </c>
      <c r="DG571" s="158" t="n">
        <v>1900</v>
      </c>
      <c r="DH571" s="158" t="n">
        <v>1</v>
      </c>
      <c r="DI571" s="158" t="n">
        <v>1</v>
      </c>
      <c r="DJ571" s="158" t="n">
        <v>1900</v>
      </c>
      <c r="DK571" s="158" t="n">
        <v>1</v>
      </c>
      <c r="DL571" s="158" t="n">
        <v>1</v>
      </c>
      <c r="DR571" s="158" t="n">
        <v>2</v>
      </c>
      <c r="DS571" s="158" t="n">
        <v>1</v>
      </c>
      <c r="DT571" s="158" t="n">
        <v>2</v>
      </c>
      <c r="DU571" s="158" t="n">
        <v>1</v>
      </c>
      <c r="DV571" s="158" t="n">
        <v>3</v>
      </c>
      <c r="DW571" s="158" t="n">
        <v>1</v>
      </c>
      <c r="DX571" s="158" t="n">
        <v>3</v>
      </c>
      <c r="DY571" s="158" t="n">
        <v>0</v>
      </c>
      <c r="DZ571" s="158" t="n">
        <v>0</v>
      </c>
      <c r="EA571" s="158" t="n">
        <v>0</v>
      </c>
      <c r="EB571" s="158" t="n">
        <v>0</v>
      </c>
      <c r="EC571" s="158" t="n">
        <v>0</v>
      </c>
      <c r="ED571" s="158" t="n">
        <v>0</v>
      </c>
      <c r="EE571" s="158" t="n">
        <v>0</v>
      </c>
      <c r="EF571" s="158" t="n">
        <v>0</v>
      </c>
      <c r="EG571" s="158" t="n">
        <v>0</v>
      </c>
      <c r="EH571" s="158" t="n">
        <v>0</v>
      </c>
      <c r="EI571" s="158" t="n">
        <v>0</v>
      </c>
      <c r="EJ571" s="158" t="n">
        <v>0</v>
      </c>
      <c r="EK571" s="158" t="n">
        <v>0</v>
      </c>
      <c r="EL571" s="158" t="n">
        <v>0</v>
      </c>
      <c r="EM571" s="158" t="n">
        <v>0</v>
      </c>
      <c r="EN571" s="158" t="n">
        <v>0</v>
      </c>
      <c r="EO571" s="158" t="n">
        <v>0</v>
      </c>
      <c r="EP571" s="158" t="n">
        <v>0</v>
      </c>
      <c r="EQ571" s="158" t="n">
        <v>0</v>
      </c>
      <c r="ER571" s="158" t="n">
        <v>0</v>
      </c>
      <c r="ES571" s="158" t="n">
        <v>0</v>
      </c>
      <c r="ET571" s="158" t="n">
        <v>0</v>
      </c>
      <c r="EU571" s="158" t="n">
        <v>0</v>
      </c>
      <c r="EV571" s="158" t="n">
        <v>0</v>
      </c>
      <c r="EW571" s="158" t="n">
        <v>0</v>
      </c>
      <c r="EX571" s="158" t="n">
        <v>0</v>
      </c>
      <c r="EY571" s="158" t="n">
        <v>0</v>
      </c>
      <c r="EZ571" s="158" t="n">
        <v>1900</v>
      </c>
      <c r="FA571" s="158" t="n">
        <v>1</v>
      </c>
      <c r="FB571" s="158" t="n">
        <v>1</v>
      </c>
      <c r="FC571" s="158" t="n">
        <v>1900</v>
      </c>
      <c r="FD571" s="158" t="n">
        <v>1</v>
      </c>
      <c r="FE571" s="158" t="n">
        <v>1</v>
      </c>
      <c r="FF571" s="158" t="n">
        <v>1900</v>
      </c>
      <c r="FG571" s="158" t="n">
        <v>1</v>
      </c>
      <c r="FH571" s="158" t="n">
        <v>1</v>
      </c>
      <c r="FI571" s="158" t="n">
        <v>1900</v>
      </c>
      <c r="FJ571" s="158" t="n">
        <v>1</v>
      </c>
      <c r="FK571" s="158" t="n">
        <v>1</v>
      </c>
      <c r="FL571" s="158" t="n">
        <v>1900</v>
      </c>
      <c r="FM571" s="158" t="n">
        <v>1</v>
      </c>
      <c r="FN571" s="158" t="n">
        <v>1</v>
      </c>
      <c r="FO571" s="158" t="n">
        <v>1900</v>
      </c>
      <c r="FP571" s="158" t="n">
        <v>1</v>
      </c>
      <c r="FQ571" s="158" t="n">
        <v>1</v>
      </c>
      <c r="FR571" s="158" t="n">
        <v>1900</v>
      </c>
      <c r="FS571" s="158" t="n">
        <v>1</v>
      </c>
      <c r="FT571" s="158" t="n">
        <v>1</v>
      </c>
      <c r="FU571" s="158" t="n">
        <v>1900</v>
      </c>
      <c r="FV571" s="158" t="n">
        <v>1</v>
      </c>
      <c r="FW571" s="158" t="n">
        <v>1</v>
      </c>
    </row>
    <row r="572">
      <c r="A572">
        <f>IF(F572&gt;1,A571,IF(AND(I572&lt;10,paste!A574&lt;10),RIGHT(H572,2)&amp;"0"&amp;I572&amp;"000"&amp;paste!A574,IF(AND(I572&lt;10,paste!A574&gt;=10,paste!A574&lt;100),RIGHT(H572,2)&amp;"0"&amp;I572&amp;"00"&amp;paste!A574,IF(AND(I572&lt;10,paste!A574&gt;=100,paste!A574&lt;1000),RIGHT(H572,2)&amp;"0"&amp;I572&amp;"0"&amp;paste!A574,IF(AND(I572&lt;10,paste!A574&gt;=1000),RIGHT(H572,2)&amp;"0"&amp;I572&amp;paste!A574,IF(AND(I572&gt;=10,paste!A574&lt;10),RIGHT(H572,2)&amp;I572&amp;"000"&amp;paste!A574,IF(AND(I572&gt;=10,paste!A574&gt;=10,paste!A574&lt;100),RIGHT(H572,2)&amp;I572&amp;"00"&amp;paste!A574,IF(AND(I572&gt;=10,paste!A574&gt;=100,paste!A574&lt;1000),RIGHT(H572,2)&amp;I572&amp;"0"&amp;paste!A574,RIGHT(H572,2)&amp;I572&amp;paste!A574))))))))</f>
        <v/>
      </c>
      <c r="B572">
        <f>YEAR(paste!C574)</f>
        <v/>
      </c>
      <c r="C572">
        <f>MONTH(paste!C574)</f>
        <v/>
      </c>
      <c r="D572">
        <f>DAY(paste!C574)</f>
        <v/>
      </c>
      <c r="E572" s="158" t="n">
        <v>0</v>
      </c>
      <c r="F572">
        <f>IF(AND(L572=L571,D572=D571),F571+1,1)</f>
        <v/>
      </c>
      <c r="G572" s="158" t="n">
        <v>0</v>
      </c>
      <c r="H572">
        <f>YEAR(paste!C574)</f>
        <v/>
      </c>
      <c r="I572">
        <f>MONTH(paste!C574)</f>
        <v/>
      </c>
      <c r="J572">
        <f>DAY(paste!C574)</f>
        <v/>
      </c>
      <c r="K572">
        <f>A572</f>
        <v/>
      </c>
      <c r="L572">
        <f>IF(ISBLANK(VLOOKUP(paste!J574,'得意先名 (2)'!$B$3:$F$2005,5,FALSE)),paste!P574,IFERROR(VLOOKUP(paste!J574,'得意先名 (2)'!$B$3:$F$2005,5,FALSE),"ZZZZZZZZZZZ"))</f>
        <v/>
      </c>
      <c r="M572">
        <f>IF(L572="ZZZZZZZZZZZ",paste!J574&amp;paste!K574&amp; "  :   "&amp;paste!M574&amp; "  :   "&amp;paste!P574,"")</f>
        <v/>
      </c>
      <c r="O572" s="158" t="n"/>
      <c r="P572">
        <f>VLOOKUP(L572,'L_User+EndUser'!$C$2:$K$500,8,FALSE)</f>
        <v/>
      </c>
      <c r="Q572">
        <f>VLOOKUP(L572,'L_User+EndUser'!$C$2:$K$500,9,FALSE)</f>
        <v/>
      </c>
      <c r="R572" s="158" t="n"/>
      <c r="T572" s="158" t="n"/>
      <c r="V572" s="158" t="n"/>
      <c r="AB572">
        <f>paste!J574</f>
        <v/>
      </c>
      <c r="AC572">
        <f>L572</f>
        <v/>
      </c>
      <c r="AO572">
        <f>YEAR(paste!O574)</f>
        <v/>
      </c>
      <c r="AP572">
        <f>MONTH(paste!O574)</f>
        <v/>
      </c>
      <c r="AQ572">
        <f>DAY(paste!O574)</f>
        <v/>
      </c>
      <c r="BD572">
        <f>IF(paste!L574="","",paste!L574)</f>
        <v/>
      </c>
      <c r="BM572" t="n">
        <v>1</v>
      </c>
      <c r="BN572">
        <f>VLOOKUP(paste!E574,L_Product!$A$2:$B$2001,2,FALSE)</f>
        <v/>
      </c>
      <c r="BO572" s="21" t="n"/>
      <c r="BT572" t="n">
        <v>2</v>
      </c>
      <c r="BU572">
        <f>IF($BM$2=1,2,IF($BM$2=18,1))</f>
        <v/>
      </c>
      <c r="BV572">
        <f>IF($BM$2=1,0,IF($BM$2=18,1))</f>
        <v/>
      </c>
      <c r="BW572" t="n">
        <v>2</v>
      </c>
      <c r="BX572" t="n">
        <v>0</v>
      </c>
      <c r="BY572" t="n">
        <v>3</v>
      </c>
      <c r="BZ572">
        <f>VLOOKUP(BN572,L_Product!$B$2:$Z$2001,14,FALSE)</f>
        <v/>
      </c>
      <c r="CA572">
        <f>paste!H574</f>
        <v/>
      </c>
      <c r="CB572">
        <f>BZ572*CA572</f>
        <v/>
      </c>
      <c r="CN572" s="158" t="n">
        <v>1</v>
      </c>
      <c r="CO572" s="158" t="n">
        <v>1</v>
      </c>
      <c r="CP572" s="158" t="n">
        <v>1</v>
      </c>
      <c r="CQ572" s="158" t="n">
        <v>1</v>
      </c>
      <c r="CR572" s="158" t="n">
        <v>1</v>
      </c>
      <c r="CS572" s="158" t="n">
        <v>0</v>
      </c>
      <c r="CT572" s="158" t="n">
        <v>0</v>
      </c>
      <c r="CU572" s="158" t="n">
        <v>0</v>
      </c>
      <c r="CV572" s="158" t="n">
        <v>0</v>
      </c>
      <c r="CW572" s="158" t="n">
        <v>0</v>
      </c>
      <c r="CX572">
        <f>B572</f>
        <v/>
      </c>
      <c r="CY572">
        <f>C572</f>
        <v/>
      </c>
      <c r="CZ572">
        <f>D572</f>
        <v/>
      </c>
      <c r="DA572" s="158" t="n">
        <v>1900</v>
      </c>
      <c r="DB572" s="158" t="n">
        <v>1</v>
      </c>
      <c r="DC572" s="158" t="n">
        <v>1</v>
      </c>
      <c r="DD572" s="158" t="n">
        <v>1900</v>
      </c>
      <c r="DE572" s="158" t="n">
        <v>1</v>
      </c>
      <c r="DF572" s="158" t="n">
        <v>1</v>
      </c>
      <c r="DG572" s="158" t="n">
        <v>1900</v>
      </c>
      <c r="DH572" s="158" t="n">
        <v>1</v>
      </c>
      <c r="DI572" s="158" t="n">
        <v>1</v>
      </c>
      <c r="DJ572" s="158" t="n">
        <v>1900</v>
      </c>
      <c r="DK572" s="158" t="n">
        <v>1</v>
      </c>
      <c r="DL572" s="158" t="n">
        <v>1</v>
      </c>
      <c r="DR572" s="158" t="n">
        <v>2</v>
      </c>
      <c r="DS572" s="158" t="n">
        <v>1</v>
      </c>
      <c r="DT572" s="158" t="n">
        <v>2</v>
      </c>
      <c r="DU572" s="158" t="n">
        <v>1</v>
      </c>
      <c r="DV572" s="158" t="n">
        <v>3</v>
      </c>
      <c r="DW572" s="158" t="n">
        <v>1</v>
      </c>
      <c r="DX572" s="158" t="n">
        <v>3</v>
      </c>
      <c r="DY572" s="158" t="n">
        <v>0</v>
      </c>
      <c r="DZ572" s="158" t="n">
        <v>0</v>
      </c>
      <c r="EA572" s="158" t="n">
        <v>0</v>
      </c>
      <c r="EB572" s="158" t="n">
        <v>0</v>
      </c>
      <c r="EC572" s="158" t="n">
        <v>0</v>
      </c>
      <c r="ED572" s="158" t="n">
        <v>0</v>
      </c>
      <c r="EE572" s="158" t="n">
        <v>0</v>
      </c>
      <c r="EF572" s="158" t="n">
        <v>0</v>
      </c>
      <c r="EG572" s="158" t="n">
        <v>0</v>
      </c>
      <c r="EH572" s="158" t="n">
        <v>0</v>
      </c>
      <c r="EI572" s="158" t="n">
        <v>0</v>
      </c>
      <c r="EJ572" s="158" t="n">
        <v>0</v>
      </c>
      <c r="EK572" s="158" t="n">
        <v>0</v>
      </c>
      <c r="EL572" s="158" t="n">
        <v>0</v>
      </c>
      <c r="EM572" s="158" t="n">
        <v>0</v>
      </c>
      <c r="EN572" s="158" t="n">
        <v>0</v>
      </c>
      <c r="EO572" s="158" t="n">
        <v>0</v>
      </c>
      <c r="EP572" s="158" t="n">
        <v>0</v>
      </c>
      <c r="EQ572" s="158" t="n">
        <v>0</v>
      </c>
      <c r="ER572" s="158" t="n">
        <v>0</v>
      </c>
      <c r="ES572" s="158" t="n">
        <v>0</v>
      </c>
      <c r="ET572" s="158" t="n">
        <v>0</v>
      </c>
      <c r="EU572" s="158" t="n">
        <v>0</v>
      </c>
      <c r="EV572" s="158" t="n">
        <v>0</v>
      </c>
      <c r="EW572" s="158" t="n">
        <v>0</v>
      </c>
      <c r="EX572" s="158" t="n">
        <v>0</v>
      </c>
      <c r="EY572" s="158" t="n">
        <v>0</v>
      </c>
      <c r="EZ572" s="158" t="n">
        <v>1900</v>
      </c>
      <c r="FA572" s="158" t="n">
        <v>1</v>
      </c>
      <c r="FB572" s="158" t="n">
        <v>1</v>
      </c>
      <c r="FC572" s="158" t="n">
        <v>1900</v>
      </c>
      <c r="FD572" s="158" t="n">
        <v>1</v>
      </c>
      <c r="FE572" s="158" t="n">
        <v>1</v>
      </c>
      <c r="FF572" s="158" t="n">
        <v>1900</v>
      </c>
      <c r="FG572" s="158" t="n">
        <v>1</v>
      </c>
      <c r="FH572" s="158" t="n">
        <v>1</v>
      </c>
      <c r="FI572" s="158" t="n">
        <v>1900</v>
      </c>
      <c r="FJ572" s="158" t="n">
        <v>1</v>
      </c>
      <c r="FK572" s="158" t="n">
        <v>1</v>
      </c>
      <c r="FL572" s="158" t="n">
        <v>1900</v>
      </c>
      <c r="FM572" s="158" t="n">
        <v>1</v>
      </c>
      <c r="FN572" s="158" t="n">
        <v>1</v>
      </c>
      <c r="FO572" s="158" t="n">
        <v>1900</v>
      </c>
      <c r="FP572" s="158" t="n">
        <v>1</v>
      </c>
      <c r="FQ572" s="158" t="n">
        <v>1</v>
      </c>
      <c r="FR572" s="158" t="n">
        <v>1900</v>
      </c>
      <c r="FS572" s="158" t="n">
        <v>1</v>
      </c>
      <c r="FT572" s="158" t="n">
        <v>1</v>
      </c>
      <c r="FU572" s="158" t="n">
        <v>1900</v>
      </c>
      <c r="FV572" s="158" t="n">
        <v>1</v>
      </c>
      <c r="FW572" s="158" t="n">
        <v>1</v>
      </c>
    </row>
    <row r="573">
      <c r="A573">
        <f>IF(F573&gt;1,A572,IF(AND(I573&lt;10,paste!A575&lt;10),RIGHT(H573,2)&amp;"0"&amp;I573&amp;"000"&amp;paste!A575,IF(AND(I573&lt;10,paste!A575&gt;=10,paste!A575&lt;100),RIGHT(H573,2)&amp;"0"&amp;I573&amp;"00"&amp;paste!A575,IF(AND(I573&lt;10,paste!A575&gt;=100,paste!A575&lt;1000),RIGHT(H573,2)&amp;"0"&amp;I573&amp;"0"&amp;paste!A575,IF(AND(I573&lt;10,paste!A575&gt;=1000),RIGHT(H573,2)&amp;"0"&amp;I573&amp;paste!A575,IF(AND(I573&gt;=10,paste!A575&lt;10),RIGHT(H573,2)&amp;I573&amp;"000"&amp;paste!A575,IF(AND(I573&gt;=10,paste!A575&gt;=10,paste!A575&lt;100),RIGHT(H573,2)&amp;I573&amp;"00"&amp;paste!A575,IF(AND(I573&gt;=10,paste!A575&gt;=100,paste!A575&lt;1000),RIGHT(H573,2)&amp;I573&amp;"0"&amp;paste!A575,RIGHT(H573,2)&amp;I573&amp;paste!A575))))))))</f>
        <v/>
      </c>
      <c r="B573">
        <f>YEAR(paste!C575)</f>
        <v/>
      </c>
      <c r="C573">
        <f>MONTH(paste!C575)</f>
        <v/>
      </c>
      <c r="D573">
        <f>DAY(paste!C575)</f>
        <v/>
      </c>
      <c r="E573" s="158" t="n">
        <v>0</v>
      </c>
      <c r="F573">
        <f>IF(AND(L573=L572,D573=D572),F572+1,1)</f>
        <v/>
      </c>
      <c r="G573" s="158" t="n">
        <v>0</v>
      </c>
      <c r="H573">
        <f>YEAR(paste!C575)</f>
        <v/>
      </c>
      <c r="I573">
        <f>MONTH(paste!C575)</f>
        <v/>
      </c>
      <c r="J573">
        <f>DAY(paste!C575)</f>
        <v/>
      </c>
      <c r="K573">
        <f>A573</f>
        <v/>
      </c>
      <c r="L573">
        <f>IF(ISBLANK(VLOOKUP(paste!J575,'得意先名 (2)'!$B$3:$F$2005,5,FALSE)),paste!P575,IFERROR(VLOOKUP(paste!J575,'得意先名 (2)'!$B$3:$F$2005,5,FALSE),"ZZZZZZZZZZZ"))</f>
        <v/>
      </c>
      <c r="M573">
        <f>IF(L573="ZZZZZZZZZZZ",paste!J575&amp;paste!K575&amp; "  :   "&amp;paste!M575&amp; "  :   "&amp;paste!P575,"")</f>
        <v/>
      </c>
      <c r="O573" s="158" t="n"/>
      <c r="P573">
        <f>VLOOKUP(L573,'L_User+EndUser'!$C$2:$K$500,8,FALSE)</f>
        <v/>
      </c>
      <c r="Q573">
        <f>VLOOKUP(L573,'L_User+EndUser'!$C$2:$K$500,9,FALSE)</f>
        <v/>
      </c>
      <c r="R573" s="158" t="n"/>
      <c r="T573" s="158" t="n"/>
      <c r="V573" s="158" t="n"/>
      <c r="AB573">
        <f>paste!J575</f>
        <v/>
      </c>
      <c r="AC573">
        <f>L573</f>
        <v/>
      </c>
      <c r="AO573">
        <f>YEAR(paste!O575)</f>
        <v/>
      </c>
      <c r="AP573">
        <f>MONTH(paste!O575)</f>
        <v/>
      </c>
      <c r="AQ573">
        <f>DAY(paste!O575)</f>
        <v/>
      </c>
      <c r="BD573">
        <f>IF(paste!L575="","",paste!L575)</f>
        <v/>
      </c>
      <c r="BM573" t="n">
        <v>1</v>
      </c>
      <c r="BN573">
        <f>VLOOKUP(paste!E575,L_Product!$A$2:$B$2001,2,FALSE)</f>
        <v/>
      </c>
      <c r="BO573" s="21" t="n"/>
      <c r="BT573" t="n">
        <v>2</v>
      </c>
      <c r="BU573">
        <f>IF($BM$2=1,2,IF($BM$2=18,1))</f>
        <v/>
      </c>
      <c r="BV573">
        <f>IF($BM$2=1,0,IF($BM$2=18,1))</f>
        <v/>
      </c>
      <c r="BW573" t="n">
        <v>2</v>
      </c>
      <c r="BX573" t="n">
        <v>0</v>
      </c>
      <c r="BY573" t="n">
        <v>3</v>
      </c>
      <c r="BZ573">
        <f>VLOOKUP(BN573,L_Product!$B$2:$Z$2001,14,FALSE)</f>
        <v/>
      </c>
      <c r="CA573">
        <f>paste!H575</f>
        <v/>
      </c>
      <c r="CB573">
        <f>BZ573*CA573</f>
        <v/>
      </c>
      <c r="CN573" s="158" t="n">
        <v>1</v>
      </c>
      <c r="CO573" s="158" t="n">
        <v>1</v>
      </c>
      <c r="CP573" s="158" t="n">
        <v>1</v>
      </c>
      <c r="CQ573" s="158" t="n">
        <v>1</v>
      </c>
      <c r="CR573" s="158" t="n">
        <v>1</v>
      </c>
      <c r="CS573" s="158" t="n">
        <v>0</v>
      </c>
      <c r="CT573" s="158" t="n">
        <v>0</v>
      </c>
      <c r="CU573" s="158" t="n">
        <v>0</v>
      </c>
      <c r="CV573" s="158" t="n">
        <v>0</v>
      </c>
      <c r="CW573" s="158" t="n">
        <v>0</v>
      </c>
      <c r="CX573">
        <f>B573</f>
        <v/>
      </c>
      <c r="CY573">
        <f>C573</f>
        <v/>
      </c>
      <c r="CZ573">
        <f>D573</f>
        <v/>
      </c>
      <c r="DA573" s="158" t="n">
        <v>1900</v>
      </c>
      <c r="DB573" s="158" t="n">
        <v>1</v>
      </c>
      <c r="DC573" s="158" t="n">
        <v>1</v>
      </c>
      <c r="DD573" s="158" t="n">
        <v>1900</v>
      </c>
      <c r="DE573" s="158" t="n">
        <v>1</v>
      </c>
      <c r="DF573" s="158" t="n">
        <v>1</v>
      </c>
      <c r="DG573" s="158" t="n">
        <v>1900</v>
      </c>
      <c r="DH573" s="158" t="n">
        <v>1</v>
      </c>
      <c r="DI573" s="158" t="n">
        <v>1</v>
      </c>
      <c r="DJ573" s="158" t="n">
        <v>1900</v>
      </c>
      <c r="DK573" s="158" t="n">
        <v>1</v>
      </c>
      <c r="DL573" s="158" t="n">
        <v>1</v>
      </c>
      <c r="DR573" s="158" t="n">
        <v>2</v>
      </c>
      <c r="DS573" s="158" t="n">
        <v>1</v>
      </c>
      <c r="DT573" s="158" t="n">
        <v>2</v>
      </c>
      <c r="DU573" s="158" t="n">
        <v>1</v>
      </c>
      <c r="DV573" s="158" t="n">
        <v>3</v>
      </c>
      <c r="DW573" s="158" t="n">
        <v>1</v>
      </c>
      <c r="DX573" s="158" t="n">
        <v>3</v>
      </c>
      <c r="DY573" s="158" t="n">
        <v>0</v>
      </c>
      <c r="DZ573" s="158" t="n">
        <v>0</v>
      </c>
      <c r="EA573" s="158" t="n">
        <v>0</v>
      </c>
      <c r="EB573" s="158" t="n">
        <v>0</v>
      </c>
      <c r="EC573" s="158" t="n">
        <v>0</v>
      </c>
      <c r="ED573" s="158" t="n">
        <v>0</v>
      </c>
      <c r="EE573" s="158" t="n">
        <v>0</v>
      </c>
      <c r="EF573" s="158" t="n">
        <v>0</v>
      </c>
      <c r="EG573" s="158" t="n">
        <v>0</v>
      </c>
      <c r="EH573" s="158" t="n">
        <v>0</v>
      </c>
      <c r="EI573" s="158" t="n">
        <v>0</v>
      </c>
      <c r="EJ573" s="158" t="n">
        <v>0</v>
      </c>
      <c r="EK573" s="158" t="n">
        <v>0</v>
      </c>
      <c r="EL573" s="158" t="n">
        <v>0</v>
      </c>
      <c r="EM573" s="158" t="n">
        <v>0</v>
      </c>
      <c r="EN573" s="158" t="n">
        <v>0</v>
      </c>
      <c r="EO573" s="158" t="n">
        <v>0</v>
      </c>
      <c r="EP573" s="158" t="n">
        <v>0</v>
      </c>
      <c r="EQ573" s="158" t="n">
        <v>0</v>
      </c>
      <c r="ER573" s="158" t="n">
        <v>0</v>
      </c>
      <c r="ES573" s="158" t="n">
        <v>0</v>
      </c>
      <c r="ET573" s="158" t="n">
        <v>0</v>
      </c>
      <c r="EU573" s="158" t="n">
        <v>0</v>
      </c>
      <c r="EV573" s="158" t="n">
        <v>0</v>
      </c>
      <c r="EW573" s="158" t="n">
        <v>0</v>
      </c>
      <c r="EX573" s="158" t="n">
        <v>0</v>
      </c>
      <c r="EY573" s="158" t="n">
        <v>0</v>
      </c>
      <c r="EZ573" s="158" t="n">
        <v>1900</v>
      </c>
      <c r="FA573" s="158" t="n">
        <v>1</v>
      </c>
      <c r="FB573" s="158" t="n">
        <v>1</v>
      </c>
      <c r="FC573" s="158" t="n">
        <v>1900</v>
      </c>
      <c r="FD573" s="158" t="n">
        <v>1</v>
      </c>
      <c r="FE573" s="158" t="n">
        <v>1</v>
      </c>
      <c r="FF573" s="158" t="n">
        <v>1900</v>
      </c>
      <c r="FG573" s="158" t="n">
        <v>1</v>
      </c>
      <c r="FH573" s="158" t="n">
        <v>1</v>
      </c>
      <c r="FI573" s="158" t="n">
        <v>1900</v>
      </c>
      <c r="FJ573" s="158" t="n">
        <v>1</v>
      </c>
      <c r="FK573" s="158" t="n">
        <v>1</v>
      </c>
      <c r="FL573" s="158" t="n">
        <v>1900</v>
      </c>
      <c r="FM573" s="158" t="n">
        <v>1</v>
      </c>
      <c r="FN573" s="158" t="n">
        <v>1</v>
      </c>
      <c r="FO573" s="158" t="n">
        <v>1900</v>
      </c>
      <c r="FP573" s="158" t="n">
        <v>1</v>
      </c>
      <c r="FQ573" s="158" t="n">
        <v>1</v>
      </c>
      <c r="FR573" s="158" t="n">
        <v>1900</v>
      </c>
      <c r="FS573" s="158" t="n">
        <v>1</v>
      </c>
      <c r="FT573" s="158" t="n">
        <v>1</v>
      </c>
      <c r="FU573" s="158" t="n">
        <v>1900</v>
      </c>
      <c r="FV573" s="158" t="n">
        <v>1</v>
      </c>
      <c r="FW573" s="158" t="n">
        <v>1</v>
      </c>
    </row>
    <row r="574">
      <c r="A574">
        <f>IF(F574&gt;1,A573,IF(AND(I574&lt;10,paste!A576&lt;10),RIGHT(H574,2)&amp;"0"&amp;I574&amp;"000"&amp;paste!A576,IF(AND(I574&lt;10,paste!A576&gt;=10,paste!A576&lt;100),RIGHT(H574,2)&amp;"0"&amp;I574&amp;"00"&amp;paste!A576,IF(AND(I574&lt;10,paste!A576&gt;=100,paste!A576&lt;1000),RIGHT(H574,2)&amp;"0"&amp;I574&amp;"0"&amp;paste!A576,IF(AND(I574&lt;10,paste!A576&gt;=1000),RIGHT(H574,2)&amp;"0"&amp;I574&amp;paste!A576,IF(AND(I574&gt;=10,paste!A576&lt;10),RIGHT(H574,2)&amp;I574&amp;"000"&amp;paste!A576,IF(AND(I574&gt;=10,paste!A576&gt;=10,paste!A576&lt;100),RIGHT(H574,2)&amp;I574&amp;"00"&amp;paste!A576,IF(AND(I574&gt;=10,paste!A576&gt;=100,paste!A576&lt;1000),RIGHT(H574,2)&amp;I574&amp;"0"&amp;paste!A576,RIGHT(H574,2)&amp;I574&amp;paste!A576))))))))</f>
        <v/>
      </c>
      <c r="B574">
        <f>YEAR(paste!C576)</f>
        <v/>
      </c>
      <c r="C574">
        <f>MONTH(paste!C576)</f>
        <v/>
      </c>
      <c r="D574">
        <f>DAY(paste!C576)</f>
        <v/>
      </c>
      <c r="E574" s="158" t="n">
        <v>0</v>
      </c>
      <c r="F574">
        <f>IF(AND(L574=L573,D574=D573),F573+1,1)</f>
        <v/>
      </c>
      <c r="G574" s="158" t="n">
        <v>0</v>
      </c>
      <c r="H574">
        <f>YEAR(paste!C576)</f>
        <v/>
      </c>
      <c r="I574">
        <f>MONTH(paste!C576)</f>
        <v/>
      </c>
      <c r="J574">
        <f>DAY(paste!C576)</f>
        <v/>
      </c>
      <c r="K574">
        <f>A574</f>
        <v/>
      </c>
      <c r="L574">
        <f>IF(ISBLANK(VLOOKUP(paste!J576,'得意先名 (2)'!$B$3:$F$2005,5,FALSE)),paste!P576,IFERROR(VLOOKUP(paste!J576,'得意先名 (2)'!$B$3:$F$2005,5,FALSE),"ZZZZZZZZZZZ"))</f>
        <v/>
      </c>
      <c r="M574">
        <f>IF(L574="ZZZZZZZZZZZ",paste!J576&amp;paste!K576&amp; "  :   "&amp;paste!M576&amp; "  :   "&amp;paste!P576,"")</f>
        <v/>
      </c>
      <c r="O574" s="158" t="n"/>
      <c r="P574">
        <f>VLOOKUP(L574,'L_User+EndUser'!$C$2:$K$500,8,FALSE)</f>
        <v/>
      </c>
      <c r="Q574">
        <f>VLOOKUP(L574,'L_User+EndUser'!$C$2:$K$500,9,FALSE)</f>
        <v/>
      </c>
      <c r="R574" s="158" t="n"/>
      <c r="T574" s="158" t="n"/>
      <c r="V574" s="158" t="n"/>
      <c r="AB574">
        <f>paste!J576</f>
        <v/>
      </c>
      <c r="AC574">
        <f>L574</f>
        <v/>
      </c>
      <c r="AO574">
        <f>YEAR(paste!O576)</f>
        <v/>
      </c>
      <c r="AP574">
        <f>MONTH(paste!O576)</f>
        <v/>
      </c>
      <c r="AQ574">
        <f>DAY(paste!O576)</f>
        <v/>
      </c>
      <c r="BD574">
        <f>IF(paste!L576="","",paste!L576)</f>
        <v/>
      </c>
      <c r="BM574" t="n">
        <v>1</v>
      </c>
      <c r="BN574">
        <f>VLOOKUP(paste!E576,L_Product!$A$2:$B$2001,2,FALSE)</f>
        <v/>
      </c>
      <c r="BO574" s="21" t="n"/>
      <c r="BT574" t="n">
        <v>2</v>
      </c>
      <c r="BU574">
        <f>IF($BM$2=1,2,IF($BM$2=18,1))</f>
        <v/>
      </c>
      <c r="BV574">
        <f>IF($BM$2=1,0,IF($BM$2=18,1))</f>
        <v/>
      </c>
      <c r="BW574" t="n">
        <v>2</v>
      </c>
      <c r="BX574" t="n">
        <v>0</v>
      </c>
      <c r="BY574" t="n">
        <v>3</v>
      </c>
      <c r="BZ574">
        <f>VLOOKUP(BN574,L_Product!$B$2:$Z$2001,14,FALSE)</f>
        <v/>
      </c>
      <c r="CA574">
        <f>paste!H576</f>
        <v/>
      </c>
      <c r="CB574">
        <f>BZ574*CA574</f>
        <v/>
      </c>
      <c r="CN574" s="158" t="n">
        <v>1</v>
      </c>
      <c r="CO574" s="158" t="n">
        <v>1</v>
      </c>
      <c r="CP574" s="158" t="n">
        <v>1</v>
      </c>
      <c r="CQ574" s="158" t="n">
        <v>1</v>
      </c>
      <c r="CR574" s="158" t="n">
        <v>1</v>
      </c>
      <c r="CS574" s="158" t="n">
        <v>0</v>
      </c>
      <c r="CT574" s="158" t="n">
        <v>0</v>
      </c>
      <c r="CU574" s="158" t="n">
        <v>0</v>
      </c>
      <c r="CV574" s="158" t="n">
        <v>0</v>
      </c>
      <c r="CW574" s="158" t="n">
        <v>0</v>
      </c>
      <c r="CX574">
        <f>B574</f>
        <v/>
      </c>
      <c r="CY574">
        <f>C574</f>
        <v/>
      </c>
      <c r="CZ574">
        <f>D574</f>
        <v/>
      </c>
      <c r="DA574" s="158" t="n">
        <v>1900</v>
      </c>
      <c r="DB574" s="158" t="n">
        <v>1</v>
      </c>
      <c r="DC574" s="158" t="n">
        <v>1</v>
      </c>
      <c r="DD574" s="158" t="n">
        <v>1900</v>
      </c>
      <c r="DE574" s="158" t="n">
        <v>1</v>
      </c>
      <c r="DF574" s="158" t="n">
        <v>1</v>
      </c>
      <c r="DG574" s="158" t="n">
        <v>1900</v>
      </c>
      <c r="DH574" s="158" t="n">
        <v>1</v>
      </c>
      <c r="DI574" s="158" t="n">
        <v>1</v>
      </c>
      <c r="DJ574" s="158" t="n">
        <v>1900</v>
      </c>
      <c r="DK574" s="158" t="n">
        <v>1</v>
      </c>
      <c r="DL574" s="158" t="n">
        <v>1</v>
      </c>
      <c r="DR574" s="158" t="n">
        <v>2</v>
      </c>
      <c r="DS574" s="158" t="n">
        <v>1</v>
      </c>
      <c r="DT574" s="158" t="n">
        <v>2</v>
      </c>
      <c r="DU574" s="158" t="n">
        <v>1</v>
      </c>
      <c r="DV574" s="158" t="n">
        <v>3</v>
      </c>
      <c r="DW574" s="158" t="n">
        <v>1</v>
      </c>
      <c r="DX574" s="158" t="n">
        <v>3</v>
      </c>
      <c r="DY574" s="158" t="n">
        <v>0</v>
      </c>
      <c r="DZ574" s="158" t="n">
        <v>0</v>
      </c>
      <c r="EA574" s="158" t="n">
        <v>0</v>
      </c>
      <c r="EB574" s="158" t="n">
        <v>0</v>
      </c>
      <c r="EC574" s="158" t="n">
        <v>0</v>
      </c>
      <c r="ED574" s="158" t="n">
        <v>0</v>
      </c>
      <c r="EE574" s="158" t="n">
        <v>0</v>
      </c>
      <c r="EF574" s="158" t="n">
        <v>0</v>
      </c>
      <c r="EG574" s="158" t="n">
        <v>0</v>
      </c>
      <c r="EH574" s="158" t="n">
        <v>0</v>
      </c>
      <c r="EI574" s="158" t="n">
        <v>0</v>
      </c>
      <c r="EJ574" s="158" t="n">
        <v>0</v>
      </c>
      <c r="EK574" s="158" t="n">
        <v>0</v>
      </c>
      <c r="EL574" s="158" t="n">
        <v>0</v>
      </c>
      <c r="EM574" s="158" t="n">
        <v>0</v>
      </c>
      <c r="EN574" s="158" t="n">
        <v>0</v>
      </c>
      <c r="EO574" s="158" t="n">
        <v>0</v>
      </c>
      <c r="EP574" s="158" t="n">
        <v>0</v>
      </c>
      <c r="EQ574" s="158" t="n">
        <v>0</v>
      </c>
      <c r="ER574" s="158" t="n">
        <v>0</v>
      </c>
      <c r="ES574" s="158" t="n">
        <v>0</v>
      </c>
      <c r="ET574" s="158" t="n">
        <v>0</v>
      </c>
      <c r="EU574" s="158" t="n">
        <v>0</v>
      </c>
      <c r="EV574" s="158" t="n">
        <v>0</v>
      </c>
      <c r="EW574" s="158" t="n">
        <v>0</v>
      </c>
      <c r="EX574" s="158" t="n">
        <v>0</v>
      </c>
      <c r="EY574" s="158" t="n">
        <v>0</v>
      </c>
      <c r="EZ574" s="158" t="n">
        <v>1900</v>
      </c>
      <c r="FA574" s="158" t="n">
        <v>1</v>
      </c>
      <c r="FB574" s="158" t="n">
        <v>1</v>
      </c>
      <c r="FC574" s="158" t="n">
        <v>1900</v>
      </c>
      <c r="FD574" s="158" t="n">
        <v>1</v>
      </c>
      <c r="FE574" s="158" t="n">
        <v>1</v>
      </c>
      <c r="FF574" s="158" t="n">
        <v>1900</v>
      </c>
      <c r="FG574" s="158" t="n">
        <v>1</v>
      </c>
      <c r="FH574" s="158" t="n">
        <v>1</v>
      </c>
      <c r="FI574" s="158" t="n">
        <v>1900</v>
      </c>
      <c r="FJ574" s="158" t="n">
        <v>1</v>
      </c>
      <c r="FK574" s="158" t="n">
        <v>1</v>
      </c>
      <c r="FL574" s="158" t="n">
        <v>1900</v>
      </c>
      <c r="FM574" s="158" t="n">
        <v>1</v>
      </c>
      <c r="FN574" s="158" t="n">
        <v>1</v>
      </c>
      <c r="FO574" s="158" t="n">
        <v>1900</v>
      </c>
      <c r="FP574" s="158" t="n">
        <v>1</v>
      </c>
      <c r="FQ574" s="158" t="n">
        <v>1</v>
      </c>
      <c r="FR574" s="158" t="n">
        <v>1900</v>
      </c>
      <c r="FS574" s="158" t="n">
        <v>1</v>
      </c>
      <c r="FT574" s="158" t="n">
        <v>1</v>
      </c>
      <c r="FU574" s="158" t="n">
        <v>1900</v>
      </c>
      <c r="FV574" s="158" t="n">
        <v>1</v>
      </c>
      <c r="FW574" s="158" t="n">
        <v>1</v>
      </c>
    </row>
    <row r="575">
      <c r="A575">
        <f>IF(F575&gt;1,A574,IF(AND(I575&lt;10,paste!A577&lt;10),RIGHT(H575,2)&amp;"0"&amp;I575&amp;"000"&amp;paste!A577,IF(AND(I575&lt;10,paste!A577&gt;=10,paste!A577&lt;100),RIGHT(H575,2)&amp;"0"&amp;I575&amp;"00"&amp;paste!A577,IF(AND(I575&lt;10,paste!A577&gt;=100,paste!A577&lt;1000),RIGHT(H575,2)&amp;"0"&amp;I575&amp;"0"&amp;paste!A577,IF(AND(I575&lt;10,paste!A577&gt;=1000),RIGHT(H575,2)&amp;"0"&amp;I575&amp;paste!A577,IF(AND(I575&gt;=10,paste!A577&lt;10),RIGHT(H575,2)&amp;I575&amp;"000"&amp;paste!A577,IF(AND(I575&gt;=10,paste!A577&gt;=10,paste!A577&lt;100),RIGHT(H575,2)&amp;I575&amp;"00"&amp;paste!A577,IF(AND(I575&gt;=10,paste!A577&gt;=100,paste!A577&lt;1000),RIGHT(H575,2)&amp;I575&amp;"0"&amp;paste!A577,RIGHT(H575,2)&amp;I575&amp;paste!A577))))))))</f>
        <v/>
      </c>
      <c r="B575">
        <f>YEAR(paste!C577)</f>
        <v/>
      </c>
      <c r="C575">
        <f>MONTH(paste!C577)</f>
        <v/>
      </c>
      <c r="D575">
        <f>DAY(paste!C577)</f>
        <v/>
      </c>
      <c r="E575" s="158" t="n">
        <v>0</v>
      </c>
      <c r="F575">
        <f>IF(AND(L575=L574,D575=D574),F574+1,1)</f>
        <v/>
      </c>
      <c r="G575" s="158" t="n">
        <v>0</v>
      </c>
      <c r="H575">
        <f>YEAR(paste!C577)</f>
        <v/>
      </c>
      <c r="I575">
        <f>MONTH(paste!C577)</f>
        <v/>
      </c>
      <c r="J575">
        <f>DAY(paste!C577)</f>
        <v/>
      </c>
      <c r="K575">
        <f>A575</f>
        <v/>
      </c>
      <c r="L575">
        <f>IF(ISBLANK(VLOOKUP(paste!J577,'得意先名 (2)'!$B$3:$F$2005,5,FALSE)),paste!P577,IFERROR(VLOOKUP(paste!J577,'得意先名 (2)'!$B$3:$F$2005,5,FALSE),"ZZZZZZZZZZZ"))</f>
        <v/>
      </c>
      <c r="M575">
        <f>IF(L575="ZZZZZZZZZZZ",paste!J577&amp;paste!K577&amp; "  :   "&amp;paste!M577&amp; "  :   "&amp;paste!P577,"")</f>
        <v/>
      </c>
      <c r="O575" s="158" t="n"/>
      <c r="P575">
        <f>VLOOKUP(L575,'L_User+EndUser'!$C$2:$K$500,8,FALSE)</f>
        <v/>
      </c>
      <c r="Q575">
        <f>VLOOKUP(L575,'L_User+EndUser'!$C$2:$K$500,9,FALSE)</f>
        <v/>
      </c>
      <c r="R575" s="158" t="n"/>
      <c r="T575" s="158" t="n"/>
      <c r="V575" s="158" t="n"/>
      <c r="AB575">
        <f>paste!J577</f>
        <v/>
      </c>
      <c r="AC575">
        <f>L575</f>
        <v/>
      </c>
      <c r="AO575">
        <f>YEAR(paste!O577)</f>
        <v/>
      </c>
      <c r="AP575">
        <f>MONTH(paste!O577)</f>
        <v/>
      </c>
      <c r="AQ575">
        <f>DAY(paste!O577)</f>
        <v/>
      </c>
      <c r="BD575">
        <f>IF(paste!L577="","",paste!L577)</f>
        <v/>
      </c>
      <c r="BM575" t="n">
        <v>1</v>
      </c>
      <c r="BN575">
        <f>VLOOKUP(paste!E577,L_Product!$A$2:$B$2001,2,FALSE)</f>
        <v/>
      </c>
      <c r="BO575" s="21" t="n"/>
      <c r="BT575" t="n">
        <v>2</v>
      </c>
      <c r="BU575">
        <f>IF($BM$2=1,2,IF($BM$2=18,1))</f>
        <v/>
      </c>
      <c r="BV575">
        <f>IF($BM$2=1,0,IF($BM$2=18,1))</f>
        <v/>
      </c>
      <c r="BW575" t="n">
        <v>2</v>
      </c>
      <c r="BX575" t="n">
        <v>0</v>
      </c>
      <c r="BY575" t="n">
        <v>3</v>
      </c>
      <c r="BZ575">
        <f>VLOOKUP(BN575,L_Product!$B$2:$Z$2001,14,FALSE)</f>
        <v/>
      </c>
      <c r="CA575">
        <f>paste!H577</f>
        <v/>
      </c>
      <c r="CB575">
        <f>BZ575*CA575</f>
        <v/>
      </c>
      <c r="CN575" s="158" t="n">
        <v>1</v>
      </c>
      <c r="CO575" s="158" t="n">
        <v>1</v>
      </c>
      <c r="CP575" s="158" t="n">
        <v>1</v>
      </c>
      <c r="CQ575" s="158" t="n">
        <v>1</v>
      </c>
      <c r="CR575" s="158" t="n">
        <v>1</v>
      </c>
      <c r="CS575" s="158" t="n">
        <v>0</v>
      </c>
      <c r="CT575" s="158" t="n">
        <v>0</v>
      </c>
      <c r="CU575" s="158" t="n">
        <v>0</v>
      </c>
      <c r="CV575" s="158" t="n">
        <v>0</v>
      </c>
      <c r="CW575" s="158" t="n">
        <v>0</v>
      </c>
      <c r="CX575">
        <f>B575</f>
        <v/>
      </c>
      <c r="CY575">
        <f>C575</f>
        <v/>
      </c>
      <c r="CZ575">
        <f>D575</f>
        <v/>
      </c>
      <c r="DA575" s="158" t="n">
        <v>1900</v>
      </c>
      <c r="DB575" s="158" t="n">
        <v>1</v>
      </c>
      <c r="DC575" s="158" t="n">
        <v>1</v>
      </c>
      <c r="DD575" s="158" t="n">
        <v>1900</v>
      </c>
      <c r="DE575" s="158" t="n">
        <v>1</v>
      </c>
      <c r="DF575" s="158" t="n">
        <v>1</v>
      </c>
      <c r="DG575" s="158" t="n">
        <v>1900</v>
      </c>
      <c r="DH575" s="158" t="n">
        <v>1</v>
      </c>
      <c r="DI575" s="158" t="n">
        <v>1</v>
      </c>
      <c r="DJ575" s="158" t="n">
        <v>1900</v>
      </c>
      <c r="DK575" s="158" t="n">
        <v>1</v>
      </c>
      <c r="DL575" s="158" t="n">
        <v>1</v>
      </c>
      <c r="DR575" s="158" t="n">
        <v>2</v>
      </c>
      <c r="DS575" s="158" t="n">
        <v>1</v>
      </c>
      <c r="DT575" s="158" t="n">
        <v>2</v>
      </c>
      <c r="DU575" s="158" t="n">
        <v>1</v>
      </c>
      <c r="DV575" s="158" t="n">
        <v>3</v>
      </c>
      <c r="DW575" s="158" t="n">
        <v>1</v>
      </c>
      <c r="DX575" s="158" t="n">
        <v>3</v>
      </c>
      <c r="DY575" s="158" t="n">
        <v>0</v>
      </c>
      <c r="DZ575" s="158" t="n">
        <v>0</v>
      </c>
      <c r="EA575" s="158" t="n">
        <v>0</v>
      </c>
      <c r="EB575" s="158" t="n">
        <v>0</v>
      </c>
      <c r="EC575" s="158" t="n">
        <v>0</v>
      </c>
      <c r="ED575" s="158" t="n">
        <v>0</v>
      </c>
      <c r="EE575" s="158" t="n">
        <v>0</v>
      </c>
      <c r="EF575" s="158" t="n">
        <v>0</v>
      </c>
      <c r="EG575" s="158" t="n">
        <v>0</v>
      </c>
      <c r="EH575" s="158" t="n">
        <v>0</v>
      </c>
      <c r="EI575" s="158" t="n">
        <v>0</v>
      </c>
      <c r="EJ575" s="158" t="n">
        <v>0</v>
      </c>
      <c r="EK575" s="158" t="n">
        <v>0</v>
      </c>
      <c r="EL575" s="158" t="n">
        <v>0</v>
      </c>
      <c r="EM575" s="158" t="n">
        <v>0</v>
      </c>
      <c r="EN575" s="158" t="n">
        <v>0</v>
      </c>
      <c r="EO575" s="158" t="n">
        <v>0</v>
      </c>
      <c r="EP575" s="158" t="n">
        <v>0</v>
      </c>
      <c r="EQ575" s="158" t="n">
        <v>0</v>
      </c>
      <c r="ER575" s="158" t="n">
        <v>0</v>
      </c>
      <c r="ES575" s="158" t="n">
        <v>0</v>
      </c>
      <c r="ET575" s="158" t="n">
        <v>0</v>
      </c>
      <c r="EU575" s="158" t="n">
        <v>0</v>
      </c>
      <c r="EV575" s="158" t="n">
        <v>0</v>
      </c>
      <c r="EW575" s="158" t="n">
        <v>0</v>
      </c>
      <c r="EX575" s="158" t="n">
        <v>0</v>
      </c>
      <c r="EY575" s="158" t="n">
        <v>0</v>
      </c>
      <c r="EZ575" s="158" t="n">
        <v>1900</v>
      </c>
      <c r="FA575" s="158" t="n">
        <v>1</v>
      </c>
      <c r="FB575" s="158" t="n">
        <v>1</v>
      </c>
      <c r="FC575" s="158" t="n">
        <v>1900</v>
      </c>
      <c r="FD575" s="158" t="n">
        <v>1</v>
      </c>
      <c r="FE575" s="158" t="n">
        <v>1</v>
      </c>
      <c r="FF575" s="158" t="n">
        <v>1900</v>
      </c>
      <c r="FG575" s="158" t="n">
        <v>1</v>
      </c>
      <c r="FH575" s="158" t="n">
        <v>1</v>
      </c>
      <c r="FI575" s="158" t="n">
        <v>1900</v>
      </c>
      <c r="FJ575" s="158" t="n">
        <v>1</v>
      </c>
      <c r="FK575" s="158" t="n">
        <v>1</v>
      </c>
      <c r="FL575" s="158" t="n">
        <v>1900</v>
      </c>
      <c r="FM575" s="158" t="n">
        <v>1</v>
      </c>
      <c r="FN575" s="158" t="n">
        <v>1</v>
      </c>
      <c r="FO575" s="158" t="n">
        <v>1900</v>
      </c>
      <c r="FP575" s="158" t="n">
        <v>1</v>
      </c>
      <c r="FQ575" s="158" t="n">
        <v>1</v>
      </c>
      <c r="FR575" s="158" t="n">
        <v>1900</v>
      </c>
      <c r="FS575" s="158" t="n">
        <v>1</v>
      </c>
      <c r="FT575" s="158" t="n">
        <v>1</v>
      </c>
      <c r="FU575" s="158" t="n">
        <v>1900</v>
      </c>
      <c r="FV575" s="158" t="n">
        <v>1</v>
      </c>
      <c r="FW575" s="158" t="n">
        <v>1</v>
      </c>
    </row>
    <row r="576">
      <c r="A576">
        <f>IF(F576&gt;1,A575,IF(AND(I576&lt;10,paste!A578&lt;10),RIGHT(H576,2)&amp;"0"&amp;I576&amp;"000"&amp;paste!A578,IF(AND(I576&lt;10,paste!A578&gt;=10,paste!A578&lt;100),RIGHT(H576,2)&amp;"0"&amp;I576&amp;"00"&amp;paste!A578,IF(AND(I576&lt;10,paste!A578&gt;=100,paste!A578&lt;1000),RIGHT(H576,2)&amp;"0"&amp;I576&amp;"0"&amp;paste!A578,IF(AND(I576&lt;10,paste!A578&gt;=1000),RIGHT(H576,2)&amp;"0"&amp;I576&amp;paste!A578,IF(AND(I576&gt;=10,paste!A578&lt;10),RIGHT(H576,2)&amp;I576&amp;"000"&amp;paste!A578,IF(AND(I576&gt;=10,paste!A578&gt;=10,paste!A578&lt;100),RIGHT(H576,2)&amp;I576&amp;"00"&amp;paste!A578,IF(AND(I576&gt;=10,paste!A578&gt;=100,paste!A578&lt;1000),RIGHT(H576,2)&amp;I576&amp;"0"&amp;paste!A578,RIGHT(H576,2)&amp;I576&amp;paste!A578))))))))</f>
        <v/>
      </c>
      <c r="B576">
        <f>YEAR(paste!C578)</f>
        <v/>
      </c>
      <c r="C576">
        <f>MONTH(paste!C578)</f>
        <v/>
      </c>
      <c r="D576">
        <f>DAY(paste!C578)</f>
        <v/>
      </c>
      <c r="E576" s="158" t="n">
        <v>0</v>
      </c>
      <c r="F576">
        <f>IF(AND(L576=L575,D576=D575),F575+1,1)</f>
        <v/>
      </c>
      <c r="G576" s="158" t="n">
        <v>0</v>
      </c>
      <c r="H576">
        <f>YEAR(paste!C578)</f>
        <v/>
      </c>
      <c r="I576">
        <f>MONTH(paste!C578)</f>
        <v/>
      </c>
      <c r="J576">
        <f>DAY(paste!C578)</f>
        <v/>
      </c>
      <c r="K576">
        <f>A576</f>
        <v/>
      </c>
      <c r="L576">
        <f>IF(ISBLANK(VLOOKUP(paste!J578,'得意先名 (2)'!$B$3:$F$2005,5,FALSE)),paste!P578,IFERROR(VLOOKUP(paste!J578,'得意先名 (2)'!$B$3:$F$2005,5,FALSE),"ZZZZZZZZZZZ"))</f>
        <v/>
      </c>
      <c r="M576">
        <f>IF(L576="ZZZZZZZZZZZ",paste!J578&amp;paste!K578&amp; "  :   "&amp;paste!M578&amp; "  :   "&amp;paste!P578,"")</f>
        <v/>
      </c>
      <c r="O576" s="158" t="n"/>
      <c r="P576">
        <f>VLOOKUP(L576,'L_User+EndUser'!$C$2:$K$500,8,FALSE)</f>
        <v/>
      </c>
      <c r="Q576">
        <f>VLOOKUP(L576,'L_User+EndUser'!$C$2:$K$500,9,FALSE)</f>
        <v/>
      </c>
      <c r="R576" s="158" t="n"/>
      <c r="T576" s="158" t="n"/>
      <c r="V576" s="158" t="n"/>
      <c r="AB576">
        <f>paste!J578</f>
        <v/>
      </c>
      <c r="AC576">
        <f>L576</f>
        <v/>
      </c>
      <c r="AO576">
        <f>YEAR(paste!O578)</f>
        <v/>
      </c>
      <c r="AP576">
        <f>MONTH(paste!O578)</f>
        <v/>
      </c>
      <c r="AQ576">
        <f>DAY(paste!O578)</f>
        <v/>
      </c>
      <c r="BD576">
        <f>IF(paste!L578="","",paste!L578)</f>
        <v/>
      </c>
      <c r="BM576" t="n">
        <v>1</v>
      </c>
      <c r="BN576">
        <f>VLOOKUP(paste!E578,L_Product!$A$2:$B$2001,2,FALSE)</f>
        <v/>
      </c>
      <c r="BO576" s="21" t="n"/>
      <c r="BT576" t="n">
        <v>2</v>
      </c>
      <c r="BU576">
        <f>IF($BM$2=1,2,IF($BM$2=18,1))</f>
        <v/>
      </c>
      <c r="BV576">
        <f>IF($BM$2=1,0,IF($BM$2=18,1))</f>
        <v/>
      </c>
      <c r="BW576" t="n">
        <v>2</v>
      </c>
      <c r="BX576" t="n">
        <v>0</v>
      </c>
      <c r="BY576" t="n">
        <v>3</v>
      </c>
      <c r="BZ576">
        <f>VLOOKUP(BN576,L_Product!$B$2:$Z$2001,14,FALSE)</f>
        <v/>
      </c>
      <c r="CA576">
        <f>paste!H578</f>
        <v/>
      </c>
      <c r="CB576">
        <f>BZ576*CA576</f>
        <v/>
      </c>
      <c r="CN576" s="158" t="n">
        <v>1</v>
      </c>
      <c r="CO576" s="158" t="n">
        <v>1</v>
      </c>
      <c r="CP576" s="158" t="n">
        <v>1</v>
      </c>
      <c r="CQ576" s="158" t="n">
        <v>1</v>
      </c>
      <c r="CR576" s="158" t="n">
        <v>1</v>
      </c>
      <c r="CS576" s="158" t="n">
        <v>0</v>
      </c>
      <c r="CT576" s="158" t="n">
        <v>0</v>
      </c>
      <c r="CU576" s="158" t="n">
        <v>0</v>
      </c>
      <c r="CV576" s="158" t="n">
        <v>0</v>
      </c>
      <c r="CW576" s="158" t="n">
        <v>0</v>
      </c>
      <c r="CX576">
        <f>B576</f>
        <v/>
      </c>
      <c r="CY576">
        <f>C576</f>
        <v/>
      </c>
      <c r="CZ576">
        <f>D576</f>
        <v/>
      </c>
      <c r="DA576" s="158" t="n">
        <v>1900</v>
      </c>
      <c r="DB576" s="158" t="n">
        <v>1</v>
      </c>
      <c r="DC576" s="158" t="n">
        <v>1</v>
      </c>
      <c r="DD576" s="158" t="n">
        <v>1900</v>
      </c>
      <c r="DE576" s="158" t="n">
        <v>1</v>
      </c>
      <c r="DF576" s="158" t="n">
        <v>1</v>
      </c>
      <c r="DG576" s="158" t="n">
        <v>1900</v>
      </c>
      <c r="DH576" s="158" t="n">
        <v>1</v>
      </c>
      <c r="DI576" s="158" t="n">
        <v>1</v>
      </c>
      <c r="DJ576" s="158" t="n">
        <v>1900</v>
      </c>
      <c r="DK576" s="158" t="n">
        <v>1</v>
      </c>
      <c r="DL576" s="158" t="n">
        <v>1</v>
      </c>
      <c r="DR576" s="158" t="n">
        <v>2</v>
      </c>
      <c r="DS576" s="158" t="n">
        <v>1</v>
      </c>
      <c r="DT576" s="158" t="n">
        <v>2</v>
      </c>
      <c r="DU576" s="158" t="n">
        <v>1</v>
      </c>
      <c r="DV576" s="158" t="n">
        <v>3</v>
      </c>
      <c r="DW576" s="158" t="n">
        <v>1</v>
      </c>
      <c r="DX576" s="158" t="n">
        <v>3</v>
      </c>
      <c r="DY576" s="158" t="n">
        <v>0</v>
      </c>
      <c r="DZ576" s="158" t="n">
        <v>0</v>
      </c>
      <c r="EA576" s="158" t="n">
        <v>0</v>
      </c>
      <c r="EB576" s="158" t="n">
        <v>0</v>
      </c>
      <c r="EC576" s="158" t="n">
        <v>0</v>
      </c>
      <c r="ED576" s="158" t="n">
        <v>0</v>
      </c>
      <c r="EE576" s="158" t="n">
        <v>0</v>
      </c>
      <c r="EF576" s="158" t="n">
        <v>0</v>
      </c>
      <c r="EG576" s="158" t="n">
        <v>0</v>
      </c>
      <c r="EH576" s="158" t="n">
        <v>0</v>
      </c>
      <c r="EI576" s="158" t="n">
        <v>0</v>
      </c>
      <c r="EJ576" s="158" t="n">
        <v>0</v>
      </c>
      <c r="EK576" s="158" t="n">
        <v>0</v>
      </c>
      <c r="EL576" s="158" t="n">
        <v>0</v>
      </c>
      <c r="EM576" s="158" t="n">
        <v>0</v>
      </c>
      <c r="EN576" s="158" t="n">
        <v>0</v>
      </c>
      <c r="EO576" s="158" t="n">
        <v>0</v>
      </c>
      <c r="EP576" s="158" t="n">
        <v>0</v>
      </c>
      <c r="EQ576" s="158" t="n">
        <v>0</v>
      </c>
      <c r="ER576" s="158" t="n">
        <v>0</v>
      </c>
      <c r="ES576" s="158" t="n">
        <v>0</v>
      </c>
      <c r="ET576" s="158" t="n">
        <v>0</v>
      </c>
      <c r="EU576" s="158" t="n">
        <v>0</v>
      </c>
      <c r="EV576" s="158" t="n">
        <v>0</v>
      </c>
      <c r="EW576" s="158" t="n">
        <v>0</v>
      </c>
      <c r="EX576" s="158" t="n">
        <v>0</v>
      </c>
      <c r="EY576" s="158" t="n">
        <v>0</v>
      </c>
      <c r="EZ576" s="158" t="n">
        <v>1900</v>
      </c>
      <c r="FA576" s="158" t="n">
        <v>1</v>
      </c>
      <c r="FB576" s="158" t="n">
        <v>1</v>
      </c>
      <c r="FC576" s="158" t="n">
        <v>1900</v>
      </c>
      <c r="FD576" s="158" t="n">
        <v>1</v>
      </c>
      <c r="FE576" s="158" t="n">
        <v>1</v>
      </c>
      <c r="FF576" s="158" t="n">
        <v>1900</v>
      </c>
      <c r="FG576" s="158" t="n">
        <v>1</v>
      </c>
      <c r="FH576" s="158" t="n">
        <v>1</v>
      </c>
      <c r="FI576" s="158" t="n">
        <v>1900</v>
      </c>
      <c r="FJ576" s="158" t="n">
        <v>1</v>
      </c>
      <c r="FK576" s="158" t="n">
        <v>1</v>
      </c>
      <c r="FL576" s="158" t="n">
        <v>1900</v>
      </c>
      <c r="FM576" s="158" t="n">
        <v>1</v>
      </c>
      <c r="FN576" s="158" t="n">
        <v>1</v>
      </c>
      <c r="FO576" s="158" t="n">
        <v>1900</v>
      </c>
      <c r="FP576" s="158" t="n">
        <v>1</v>
      </c>
      <c r="FQ576" s="158" t="n">
        <v>1</v>
      </c>
      <c r="FR576" s="158" t="n">
        <v>1900</v>
      </c>
      <c r="FS576" s="158" t="n">
        <v>1</v>
      </c>
      <c r="FT576" s="158" t="n">
        <v>1</v>
      </c>
      <c r="FU576" s="158" t="n">
        <v>1900</v>
      </c>
      <c r="FV576" s="158" t="n">
        <v>1</v>
      </c>
      <c r="FW576" s="158" t="n">
        <v>1</v>
      </c>
    </row>
    <row r="577">
      <c r="A577">
        <f>IF(F577&gt;1,A576,IF(AND(I577&lt;10,paste!A579&lt;10),RIGHT(H577,2)&amp;"0"&amp;I577&amp;"000"&amp;paste!A579,IF(AND(I577&lt;10,paste!A579&gt;=10,paste!A579&lt;100),RIGHT(H577,2)&amp;"0"&amp;I577&amp;"00"&amp;paste!A579,IF(AND(I577&lt;10,paste!A579&gt;=100,paste!A579&lt;1000),RIGHT(H577,2)&amp;"0"&amp;I577&amp;"0"&amp;paste!A579,IF(AND(I577&lt;10,paste!A579&gt;=1000),RIGHT(H577,2)&amp;"0"&amp;I577&amp;paste!A579,IF(AND(I577&gt;=10,paste!A579&lt;10),RIGHT(H577,2)&amp;I577&amp;"000"&amp;paste!A579,IF(AND(I577&gt;=10,paste!A579&gt;=10,paste!A579&lt;100),RIGHT(H577,2)&amp;I577&amp;"00"&amp;paste!A579,IF(AND(I577&gt;=10,paste!A579&gt;=100,paste!A579&lt;1000),RIGHT(H577,2)&amp;I577&amp;"0"&amp;paste!A579,RIGHT(H577,2)&amp;I577&amp;paste!A579))))))))</f>
        <v/>
      </c>
      <c r="B577">
        <f>YEAR(paste!C579)</f>
        <v/>
      </c>
      <c r="C577">
        <f>MONTH(paste!C579)</f>
        <v/>
      </c>
      <c r="D577">
        <f>DAY(paste!C579)</f>
        <v/>
      </c>
      <c r="E577" s="158" t="n">
        <v>0</v>
      </c>
      <c r="F577">
        <f>IF(AND(L577=L576,D577=D576),F576+1,1)</f>
        <v/>
      </c>
      <c r="G577" s="158" t="n">
        <v>0</v>
      </c>
      <c r="H577">
        <f>YEAR(paste!C579)</f>
        <v/>
      </c>
      <c r="I577">
        <f>MONTH(paste!C579)</f>
        <v/>
      </c>
      <c r="J577">
        <f>DAY(paste!C579)</f>
        <v/>
      </c>
      <c r="K577">
        <f>A577</f>
        <v/>
      </c>
      <c r="L577">
        <f>IF(ISBLANK(VLOOKUP(paste!J579,'得意先名 (2)'!$B$3:$F$2005,5,FALSE)),paste!P579,IFERROR(VLOOKUP(paste!J579,'得意先名 (2)'!$B$3:$F$2005,5,FALSE),"ZZZZZZZZZZZ"))</f>
        <v/>
      </c>
      <c r="M577">
        <f>IF(L577="ZZZZZZZZZZZ",paste!J579&amp;paste!K579&amp; "  :   "&amp;paste!M579&amp; "  :   "&amp;paste!P579,"")</f>
        <v/>
      </c>
      <c r="O577" s="158" t="n"/>
      <c r="P577">
        <f>VLOOKUP(L577,'L_User+EndUser'!$C$2:$K$500,8,FALSE)</f>
        <v/>
      </c>
      <c r="Q577">
        <f>VLOOKUP(L577,'L_User+EndUser'!$C$2:$K$500,9,FALSE)</f>
        <v/>
      </c>
      <c r="R577" s="158" t="n"/>
      <c r="T577" s="158" t="n"/>
      <c r="V577" s="158" t="n"/>
      <c r="AB577">
        <f>paste!J579</f>
        <v/>
      </c>
      <c r="AC577">
        <f>L577</f>
        <v/>
      </c>
      <c r="AO577">
        <f>YEAR(paste!O579)</f>
        <v/>
      </c>
      <c r="AP577">
        <f>MONTH(paste!O579)</f>
        <v/>
      </c>
      <c r="AQ577">
        <f>DAY(paste!O579)</f>
        <v/>
      </c>
      <c r="BD577">
        <f>IF(paste!L579="","",paste!L579)</f>
        <v/>
      </c>
      <c r="BM577" t="n">
        <v>1</v>
      </c>
      <c r="BN577">
        <f>VLOOKUP(paste!E579,L_Product!$A$2:$B$2001,2,FALSE)</f>
        <v/>
      </c>
      <c r="BO577" s="21" t="n"/>
      <c r="BT577" t="n">
        <v>2</v>
      </c>
      <c r="BU577">
        <f>IF($BM$2=1,2,IF($BM$2=18,1))</f>
        <v/>
      </c>
      <c r="BV577">
        <f>IF($BM$2=1,0,IF($BM$2=18,1))</f>
        <v/>
      </c>
      <c r="BW577" t="n">
        <v>2</v>
      </c>
      <c r="BX577" t="n">
        <v>0</v>
      </c>
      <c r="BY577" t="n">
        <v>3</v>
      </c>
      <c r="BZ577">
        <f>VLOOKUP(BN577,L_Product!$B$2:$Z$2001,14,FALSE)</f>
        <v/>
      </c>
      <c r="CA577">
        <f>paste!H579</f>
        <v/>
      </c>
      <c r="CB577">
        <f>BZ577*CA577</f>
        <v/>
      </c>
      <c r="CN577" s="158" t="n">
        <v>1</v>
      </c>
      <c r="CO577" s="158" t="n">
        <v>1</v>
      </c>
      <c r="CP577" s="158" t="n">
        <v>1</v>
      </c>
      <c r="CQ577" s="158" t="n">
        <v>1</v>
      </c>
      <c r="CR577" s="158" t="n">
        <v>1</v>
      </c>
      <c r="CS577" s="158" t="n">
        <v>0</v>
      </c>
      <c r="CT577" s="158" t="n">
        <v>0</v>
      </c>
      <c r="CU577" s="158" t="n">
        <v>0</v>
      </c>
      <c r="CV577" s="158" t="n">
        <v>0</v>
      </c>
      <c r="CW577" s="158" t="n">
        <v>0</v>
      </c>
      <c r="CX577">
        <f>B577</f>
        <v/>
      </c>
      <c r="CY577">
        <f>C577</f>
        <v/>
      </c>
      <c r="CZ577">
        <f>D577</f>
        <v/>
      </c>
      <c r="DA577" s="158" t="n">
        <v>1900</v>
      </c>
      <c r="DB577" s="158" t="n">
        <v>1</v>
      </c>
      <c r="DC577" s="158" t="n">
        <v>1</v>
      </c>
      <c r="DD577" s="158" t="n">
        <v>1900</v>
      </c>
      <c r="DE577" s="158" t="n">
        <v>1</v>
      </c>
      <c r="DF577" s="158" t="n">
        <v>1</v>
      </c>
      <c r="DG577" s="158" t="n">
        <v>1900</v>
      </c>
      <c r="DH577" s="158" t="n">
        <v>1</v>
      </c>
      <c r="DI577" s="158" t="n">
        <v>1</v>
      </c>
      <c r="DJ577" s="158" t="n">
        <v>1900</v>
      </c>
      <c r="DK577" s="158" t="n">
        <v>1</v>
      </c>
      <c r="DL577" s="158" t="n">
        <v>1</v>
      </c>
      <c r="DR577" s="158" t="n">
        <v>2</v>
      </c>
      <c r="DS577" s="158" t="n">
        <v>1</v>
      </c>
      <c r="DT577" s="158" t="n">
        <v>2</v>
      </c>
      <c r="DU577" s="158" t="n">
        <v>1</v>
      </c>
      <c r="DV577" s="158" t="n">
        <v>3</v>
      </c>
      <c r="DW577" s="158" t="n">
        <v>1</v>
      </c>
      <c r="DX577" s="158" t="n">
        <v>3</v>
      </c>
      <c r="DY577" s="158" t="n">
        <v>0</v>
      </c>
      <c r="DZ577" s="158" t="n">
        <v>0</v>
      </c>
      <c r="EA577" s="158" t="n">
        <v>0</v>
      </c>
      <c r="EB577" s="158" t="n">
        <v>0</v>
      </c>
      <c r="EC577" s="158" t="n">
        <v>0</v>
      </c>
      <c r="ED577" s="158" t="n">
        <v>0</v>
      </c>
      <c r="EE577" s="158" t="n">
        <v>0</v>
      </c>
      <c r="EF577" s="158" t="n">
        <v>0</v>
      </c>
      <c r="EG577" s="158" t="n">
        <v>0</v>
      </c>
      <c r="EH577" s="158" t="n">
        <v>0</v>
      </c>
      <c r="EI577" s="158" t="n">
        <v>0</v>
      </c>
      <c r="EJ577" s="158" t="n">
        <v>0</v>
      </c>
      <c r="EK577" s="158" t="n">
        <v>0</v>
      </c>
      <c r="EL577" s="158" t="n">
        <v>0</v>
      </c>
      <c r="EM577" s="158" t="n">
        <v>0</v>
      </c>
      <c r="EN577" s="158" t="n">
        <v>0</v>
      </c>
      <c r="EO577" s="158" t="n">
        <v>0</v>
      </c>
      <c r="EP577" s="158" t="n">
        <v>0</v>
      </c>
      <c r="EQ577" s="158" t="n">
        <v>0</v>
      </c>
      <c r="ER577" s="158" t="n">
        <v>0</v>
      </c>
      <c r="ES577" s="158" t="n">
        <v>0</v>
      </c>
      <c r="ET577" s="158" t="n">
        <v>0</v>
      </c>
      <c r="EU577" s="158" t="n">
        <v>0</v>
      </c>
      <c r="EV577" s="158" t="n">
        <v>0</v>
      </c>
      <c r="EW577" s="158" t="n">
        <v>0</v>
      </c>
      <c r="EX577" s="158" t="n">
        <v>0</v>
      </c>
      <c r="EY577" s="158" t="n">
        <v>0</v>
      </c>
      <c r="EZ577" s="158" t="n">
        <v>1900</v>
      </c>
      <c r="FA577" s="158" t="n">
        <v>1</v>
      </c>
      <c r="FB577" s="158" t="n">
        <v>1</v>
      </c>
      <c r="FC577" s="158" t="n">
        <v>1900</v>
      </c>
      <c r="FD577" s="158" t="n">
        <v>1</v>
      </c>
      <c r="FE577" s="158" t="n">
        <v>1</v>
      </c>
      <c r="FF577" s="158" t="n">
        <v>1900</v>
      </c>
      <c r="FG577" s="158" t="n">
        <v>1</v>
      </c>
      <c r="FH577" s="158" t="n">
        <v>1</v>
      </c>
      <c r="FI577" s="158" t="n">
        <v>1900</v>
      </c>
      <c r="FJ577" s="158" t="n">
        <v>1</v>
      </c>
      <c r="FK577" s="158" t="n">
        <v>1</v>
      </c>
      <c r="FL577" s="158" t="n">
        <v>1900</v>
      </c>
      <c r="FM577" s="158" t="n">
        <v>1</v>
      </c>
      <c r="FN577" s="158" t="n">
        <v>1</v>
      </c>
      <c r="FO577" s="158" t="n">
        <v>1900</v>
      </c>
      <c r="FP577" s="158" t="n">
        <v>1</v>
      </c>
      <c r="FQ577" s="158" t="n">
        <v>1</v>
      </c>
      <c r="FR577" s="158" t="n">
        <v>1900</v>
      </c>
      <c r="FS577" s="158" t="n">
        <v>1</v>
      </c>
      <c r="FT577" s="158" t="n">
        <v>1</v>
      </c>
      <c r="FU577" s="158" t="n">
        <v>1900</v>
      </c>
      <c r="FV577" s="158" t="n">
        <v>1</v>
      </c>
      <c r="FW577" s="158" t="n">
        <v>1</v>
      </c>
    </row>
    <row r="578">
      <c r="A578">
        <f>IF(F578&gt;1,A577,IF(AND(I578&lt;10,paste!A580&lt;10),RIGHT(H578,2)&amp;"0"&amp;I578&amp;"000"&amp;paste!A580,IF(AND(I578&lt;10,paste!A580&gt;=10,paste!A580&lt;100),RIGHT(H578,2)&amp;"0"&amp;I578&amp;"00"&amp;paste!A580,IF(AND(I578&lt;10,paste!A580&gt;=100,paste!A580&lt;1000),RIGHT(H578,2)&amp;"0"&amp;I578&amp;"0"&amp;paste!A580,IF(AND(I578&lt;10,paste!A580&gt;=1000),RIGHT(H578,2)&amp;"0"&amp;I578&amp;paste!A580,IF(AND(I578&gt;=10,paste!A580&lt;10),RIGHT(H578,2)&amp;I578&amp;"000"&amp;paste!A580,IF(AND(I578&gt;=10,paste!A580&gt;=10,paste!A580&lt;100),RIGHT(H578,2)&amp;I578&amp;"00"&amp;paste!A580,IF(AND(I578&gt;=10,paste!A580&gt;=100,paste!A580&lt;1000),RIGHT(H578,2)&amp;I578&amp;"0"&amp;paste!A580,RIGHT(H578,2)&amp;I578&amp;paste!A580))))))))</f>
        <v/>
      </c>
      <c r="B578">
        <f>YEAR(paste!C580)</f>
        <v/>
      </c>
      <c r="C578">
        <f>MONTH(paste!C580)</f>
        <v/>
      </c>
      <c r="D578">
        <f>DAY(paste!C580)</f>
        <v/>
      </c>
      <c r="E578" s="158" t="n">
        <v>0</v>
      </c>
      <c r="F578">
        <f>IF(AND(L578=L577,D578=D577),F577+1,1)</f>
        <v/>
      </c>
      <c r="G578" s="158" t="n">
        <v>0</v>
      </c>
      <c r="H578">
        <f>YEAR(paste!C580)</f>
        <v/>
      </c>
      <c r="I578">
        <f>MONTH(paste!C580)</f>
        <v/>
      </c>
      <c r="J578">
        <f>DAY(paste!C580)</f>
        <v/>
      </c>
      <c r="K578">
        <f>A578</f>
        <v/>
      </c>
      <c r="L578">
        <f>IF(ISBLANK(VLOOKUP(paste!J580,'得意先名 (2)'!$B$3:$F$2005,5,FALSE)),paste!P580,IFERROR(VLOOKUP(paste!J580,'得意先名 (2)'!$B$3:$F$2005,5,FALSE),"ZZZZZZZZZZZ"))</f>
        <v/>
      </c>
      <c r="M578">
        <f>IF(L578="ZZZZZZZZZZZ",paste!J580&amp;paste!K580&amp; "  :   "&amp;paste!M580&amp; "  :   "&amp;paste!P580,"")</f>
        <v/>
      </c>
      <c r="O578" s="158" t="n"/>
      <c r="P578">
        <f>VLOOKUP(L578,'L_User+EndUser'!$C$2:$K$500,8,FALSE)</f>
        <v/>
      </c>
      <c r="Q578">
        <f>VLOOKUP(L578,'L_User+EndUser'!$C$2:$K$500,9,FALSE)</f>
        <v/>
      </c>
      <c r="R578" s="158" t="n"/>
      <c r="T578" s="158" t="n"/>
      <c r="V578" s="158" t="n"/>
      <c r="AB578">
        <f>paste!J580</f>
        <v/>
      </c>
      <c r="AC578">
        <f>L578</f>
        <v/>
      </c>
      <c r="AO578">
        <f>YEAR(paste!O580)</f>
        <v/>
      </c>
      <c r="AP578">
        <f>MONTH(paste!O580)</f>
        <v/>
      </c>
      <c r="AQ578">
        <f>DAY(paste!O580)</f>
        <v/>
      </c>
      <c r="BD578">
        <f>IF(paste!L580="","",paste!L580)</f>
        <v/>
      </c>
      <c r="BM578" t="n">
        <v>1</v>
      </c>
      <c r="BN578">
        <f>VLOOKUP(paste!E580,L_Product!$A$2:$B$2001,2,FALSE)</f>
        <v/>
      </c>
      <c r="BO578" s="21" t="n"/>
      <c r="BT578" t="n">
        <v>2</v>
      </c>
      <c r="BU578">
        <f>IF($BM$2=1,2,IF($BM$2=18,1))</f>
        <v/>
      </c>
      <c r="BV578">
        <f>IF($BM$2=1,0,IF($BM$2=18,1))</f>
        <v/>
      </c>
      <c r="BW578" t="n">
        <v>2</v>
      </c>
      <c r="BX578" t="n">
        <v>0</v>
      </c>
      <c r="BY578" t="n">
        <v>3</v>
      </c>
      <c r="BZ578">
        <f>VLOOKUP(BN578,L_Product!$B$2:$Z$2001,14,FALSE)</f>
        <v/>
      </c>
      <c r="CA578">
        <f>paste!H580</f>
        <v/>
      </c>
      <c r="CB578">
        <f>BZ578*CA578</f>
        <v/>
      </c>
      <c r="CN578" s="158" t="n">
        <v>1</v>
      </c>
      <c r="CO578" s="158" t="n">
        <v>1</v>
      </c>
      <c r="CP578" s="158" t="n">
        <v>1</v>
      </c>
      <c r="CQ578" s="158" t="n">
        <v>1</v>
      </c>
      <c r="CR578" s="158" t="n">
        <v>1</v>
      </c>
      <c r="CS578" s="158" t="n">
        <v>0</v>
      </c>
      <c r="CT578" s="158" t="n">
        <v>0</v>
      </c>
      <c r="CU578" s="158" t="n">
        <v>0</v>
      </c>
      <c r="CV578" s="158" t="n">
        <v>0</v>
      </c>
      <c r="CW578" s="158" t="n">
        <v>0</v>
      </c>
      <c r="CX578">
        <f>B578</f>
        <v/>
      </c>
      <c r="CY578">
        <f>C578</f>
        <v/>
      </c>
      <c r="CZ578">
        <f>D578</f>
        <v/>
      </c>
      <c r="DA578" s="158" t="n">
        <v>1900</v>
      </c>
      <c r="DB578" s="158" t="n">
        <v>1</v>
      </c>
      <c r="DC578" s="158" t="n">
        <v>1</v>
      </c>
      <c r="DD578" s="158" t="n">
        <v>1900</v>
      </c>
      <c r="DE578" s="158" t="n">
        <v>1</v>
      </c>
      <c r="DF578" s="158" t="n">
        <v>1</v>
      </c>
      <c r="DG578" s="158" t="n">
        <v>1900</v>
      </c>
      <c r="DH578" s="158" t="n">
        <v>1</v>
      </c>
      <c r="DI578" s="158" t="n">
        <v>1</v>
      </c>
      <c r="DJ578" s="158" t="n">
        <v>1900</v>
      </c>
      <c r="DK578" s="158" t="n">
        <v>1</v>
      </c>
      <c r="DL578" s="158" t="n">
        <v>1</v>
      </c>
      <c r="DR578" s="158" t="n">
        <v>2</v>
      </c>
      <c r="DS578" s="158" t="n">
        <v>1</v>
      </c>
      <c r="DT578" s="158" t="n">
        <v>2</v>
      </c>
      <c r="DU578" s="158" t="n">
        <v>1</v>
      </c>
      <c r="DV578" s="158" t="n">
        <v>3</v>
      </c>
      <c r="DW578" s="158" t="n">
        <v>1</v>
      </c>
      <c r="DX578" s="158" t="n">
        <v>3</v>
      </c>
      <c r="DY578" s="158" t="n">
        <v>0</v>
      </c>
      <c r="DZ578" s="158" t="n">
        <v>0</v>
      </c>
      <c r="EA578" s="158" t="n">
        <v>0</v>
      </c>
      <c r="EB578" s="158" t="n">
        <v>0</v>
      </c>
      <c r="EC578" s="158" t="n">
        <v>0</v>
      </c>
      <c r="ED578" s="158" t="n">
        <v>0</v>
      </c>
      <c r="EE578" s="158" t="n">
        <v>0</v>
      </c>
      <c r="EF578" s="158" t="n">
        <v>0</v>
      </c>
      <c r="EG578" s="158" t="n">
        <v>0</v>
      </c>
      <c r="EH578" s="158" t="n">
        <v>0</v>
      </c>
      <c r="EI578" s="158" t="n">
        <v>0</v>
      </c>
      <c r="EJ578" s="158" t="n">
        <v>0</v>
      </c>
      <c r="EK578" s="158" t="n">
        <v>0</v>
      </c>
      <c r="EL578" s="158" t="n">
        <v>0</v>
      </c>
      <c r="EM578" s="158" t="n">
        <v>0</v>
      </c>
      <c r="EN578" s="158" t="n">
        <v>0</v>
      </c>
      <c r="EO578" s="158" t="n">
        <v>0</v>
      </c>
      <c r="EP578" s="158" t="n">
        <v>0</v>
      </c>
      <c r="EQ578" s="158" t="n">
        <v>0</v>
      </c>
      <c r="ER578" s="158" t="n">
        <v>0</v>
      </c>
      <c r="ES578" s="158" t="n">
        <v>0</v>
      </c>
      <c r="ET578" s="158" t="n">
        <v>0</v>
      </c>
      <c r="EU578" s="158" t="n">
        <v>0</v>
      </c>
      <c r="EV578" s="158" t="n">
        <v>0</v>
      </c>
      <c r="EW578" s="158" t="n">
        <v>0</v>
      </c>
      <c r="EX578" s="158" t="n">
        <v>0</v>
      </c>
      <c r="EY578" s="158" t="n">
        <v>0</v>
      </c>
      <c r="EZ578" s="158" t="n">
        <v>1900</v>
      </c>
      <c r="FA578" s="158" t="n">
        <v>1</v>
      </c>
      <c r="FB578" s="158" t="n">
        <v>1</v>
      </c>
      <c r="FC578" s="158" t="n">
        <v>1900</v>
      </c>
      <c r="FD578" s="158" t="n">
        <v>1</v>
      </c>
      <c r="FE578" s="158" t="n">
        <v>1</v>
      </c>
      <c r="FF578" s="158" t="n">
        <v>1900</v>
      </c>
      <c r="FG578" s="158" t="n">
        <v>1</v>
      </c>
      <c r="FH578" s="158" t="n">
        <v>1</v>
      </c>
      <c r="FI578" s="158" t="n">
        <v>1900</v>
      </c>
      <c r="FJ578" s="158" t="n">
        <v>1</v>
      </c>
      <c r="FK578" s="158" t="n">
        <v>1</v>
      </c>
      <c r="FL578" s="158" t="n">
        <v>1900</v>
      </c>
      <c r="FM578" s="158" t="n">
        <v>1</v>
      </c>
      <c r="FN578" s="158" t="n">
        <v>1</v>
      </c>
      <c r="FO578" s="158" t="n">
        <v>1900</v>
      </c>
      <c r="FP578" s="158" t="n">
        <v>1</v>
      </c>
      <c r="FQ578" s="158" t="n">
        <v>1</v>
      </c>
      <c r="FR578" s="158" t="n">
        <v>1900</v>
      </c>
      <c r="FS578" s="158" t="n">
        <v>1</v>
      </c>
      <c r="FT578" s="158" t="n">
        <v>1</v>
      </c>
      <c r="FU578" s="158" t="n">
        <v>1900</v>
      </c>
      <c r="FV578" s="158" t="n">
        <v>1</v>
      </c>
      <c r="FW578" s="158" t="n">
        <v>1</v>
      </c>
    </row>
    <row r="579">
      <c r="A579">
        <f>IF(F579&gt;1,A578,IF(AND(I579&lt;10,paste!A581&lt;10),RIGHT(H579,2)&amp;"0"&amp;I579&amp;"000"&amp;paste!A581,IF(AND(I579&lt;10,paste!A581&gt;=10,paste!A581&lt;100),RIGHT(H579,2)&amp;"0"&amp;I579&amp;"00"&amp;paste!A581,IF(AND(I579&lt;10,paste!A581&gt;=100,paste!A581&lt;1000),RIGHT(H579,2)&amp;"0"&amp;I579&amp;"0"&amp;paste!A581,IF(AND(I579&lt;10,paste!A581&gt;=1000),RIGHT(H579,2)&amp;"0"&amp;I579&amp;paste!A581,IF(AND(I579&gt;=10,paste!A581&lt;10),RIGHT(H579,2)&amp;I579&amp;"000"&amp;paste!A581,IF(AND(I579&gt;=10,paste!A581&gt;=10,paste!A581&lt;100),RIGHT(H579,2)&amp;I579&amp;"00"&amp;paste!A581,IF(AND(I579&gt;=10,paste!A581&gt;=100,paste!A581&lt;1000),RIGHT(H579,2)&amp;I579&amp;"0"&amp;paste!A581,RIGHT(H579,2)&amp;I579&amp;paste!A581))))))))</f>
        <v/>
      </c>
      <c r="B579">
        <f>YEAR(paste!C581)</f>
        <v/>
      </c>
      <c r="C579">
        <f>MONTH(paste!C581)</f>
        <v/>
      </c>
      <c r="D579">
        <f>DAY(paste!C581)</f>
        <v/>
      </c>
      <c r="E579" s="158" t="n">
        <v>0</v>
      </c>
      <c r="F579">
        <f>IF(AND(L579=L578,D579=D578),F578+1,1)</f>
        <v/>
      </c>
      <c r="G579" s="158" t="n">
        <v>0</v>
      </c>
      <c r="H579">
        <f>YEAR(paste!C581)</f>
        <v/>
      </c>
      <c r="I579">
        <f>MONTH(paste!C581)</f>
        <v/>
      </c>
      <c r="J579">
        <f>DAY(paste!C581)</f>
        <v/>
      </c>
      <c r="K579">
        <f>A579</f>
        <v/>
      </c>
      <c r="L579">
        <f>IF(ISBLANK(VLOOKUP(paste!J581,'得意先名 (2)'!$B$3:$F$2005,5,FALSE)),paste!P581,IFERROR(VLOOKUP(paste!J581,'得意先名 (2)'!$B$3:$F$2005,5,FALSE),"ZZZZZZZZZZZ"))</f>
        <v/>
      </c>
      <c r="M579">
        <f>IF(L579="ZZZZZZZZZZZ",paste!J581&amp;paste!K581&amp; "  :   "&amp;paste!M581&amp; "  :   "&amp;paste!P581,"")</f>
        <v/>
      </c>
      <c r="O579" s="158" t="n"/>
      <c r="P579">
        <f>VLOOKUP(L579,'L_User+EndUser'!$C$2:$K$500,8,FALSE)</f>
        <v/>
      </c>
      <c r="Q579">
        <f>VLOOKUP(L579,'L_User+EndUser'!$C$2:$K$500,9,FALSE)</f>
        <v/>
      </c>
      <c r="R579" s="158" t="n"/>
      <c r="T579" s="158" t="n"/>
      <c r="V579" s="158" t="n"/>
      <c r="AB579">
        <f>paste!J581</f>
        <v/>
      </c>
      <c r="AC579">
        <f>L579</f>
        <v/>
      </c>
      <c r="AO579">
        <f>YEAR(paste!O581)</f>
        <v/>
      </c>
      <c r="AP579">
        <f>MONTH(paste!O581)</f>
        <v/>
      </c>
      <c r="AQ579">
        <f>DAY(paste!O581)</f>
        <v/>
      </c>
      <c r="BD579">
        <f>IF(paste!L581="","",paste!L581)</f>
        <v/>
      </c>
      <c r="BM579" t="n">
        <v>1</v>
      </c>
      <c r="BN579">
        <f>VLOOKUP(paste!E581,L_Product!$A$2:$B$2001,2,FALSE)</f>
        <v/>
      </c>
      <c r="BO579" s="21" t="n"/>
      <c r="BT579" t="n">
        <v>2</v>
      </c>
      <c r="BU579">
        <f>IF($BM$2=1,2,IF($BM$2=18,1))</f>
        <v/>
      </c>
      <c r="BV579">
        <f>IF($BM$2=1,0,IF($BM$2=18,1))</f>
        <v/>
      </c>
      <c r="BW579" t="n">
        <v>2</v>
      </c>
      <c r="BX579" t="n">
        <v>0</v>
      </c>
      <c r="BY579" t="n">
        <v>3</v>
      </c>
      <c r="BZ579">
        <f>VLOOKUP(BN579,L_Product!$B$2:$Z$2001,14,FALSE)</f>
        <v/>
      </c>
      <c r="CA579">
        <f>paste!H581</f>
        <v/>
      </c>
      <c r="CB579">
        <f>BZ579*CA579</f>
        <v/>
      </c>
      <c r="CN579" s="158" t="n">
        <v>1</v>
      </c>
      <c r="CO579" s="158" t="n">
        <v>1</v>
      </c>
      <c r="CP579" s="158" t="n">
        <v>1</v>
      </c>
      <c r="CQ579" s="158" t="n">
        <v>1</v>
      </c>
      <c r="CR579" s="158" t="n">
        <v>1</v>
      </c>
      <c r="CS579" s="158" t="n">
        <v>0</v>
      </c>
      <c r="CT579" s="158" t="n">
        <v>0</v>
      </c>
      <c r="CU579" s="158" t="n">
        <v>0</v>
      </c>
      <c r="CV579" s="158" t="n">
        <v>0</v>
      </c>
      <c r="CW579" s="158" t="n">
        <v>0</v>
      </c>
      <c r="CX579">
        <f>B579</f>
        <v/>
      </c>
      <c r="CY579">
        <f>C579</f>
        <v/>
      </c>
      <c r="CZ579">
        <f>D579</f>
        <v/>
      </c>
      <c r="DA579" s="158" t="n">
        <v>1900</v>
      </c>
      <c r="DB579" s="158" t="n">
        <v>1</v>
      </c>
      <c r="DC579" s="158" t="n">
        <v>1</v>
      </c>
      <c r="DD579" s="158" t="n">
        <v>1900</v>
      </c>
      <c r="DE579" s="158" t="n">
        <v>1</v>
      </c>
      <c r="DF579" s="158" t="n">
        <v>1</v>
      </c>
      <c r="DG579" s="158" t="n">
        <v>1900</v>
      </c>
      <c r="DH579" s="158" t="n">
        <v>1</v>
      </c>
      <c r="DI579" s="158" t="n">
        <v>1</v>
      </c>
      <c r="DJ579" s="158" t="n">
        <v>1900</v>
      </c>
      <c r="DK579" s="158" t="n">
        <v>1</v>
      </c>
      <c r="DL579" s="158" t="n">
        <v>1</v>
      </c>
      <c r="DR579" s="158" t="n">
        <v>2</v>
      </c>
      <c r="DS579" s="158" t="n">
        <v>1</v>
      </c>
      <c r="DT579" s="158" t="n">
        <v>2</v>
      </c>
      <c r="DU579" s="158" t="n">
        <v>1</v>
      </c>
      <c r="DV579" s="158" t="n">
        <v>3</v>
      </c>
      <c r="DW579" s="158" t="n">
        <v>1</v>
      </c>
      <c r="DX579" s="158" t="n">
        <v>3</v>
      </c>
      <c r="DY579" s="158" t="n">
        <v>0</v>
      </c>
      <c r="DZ579" s="158" t="n">
        <v>0</v>
      </c>
      <c r="EA579" s="158" t="n">
        <v>0</v>
      </c>
      <c r="EB579" s="158" t="n">
        <v>0</v>
      </c>
      <c r="EC579" s="158" t="n">
        <v>0</v>
      </c>
      <c r="ED579" s="158" t="n">
        <v>0</v>
      </c>
      <c r="EE579" s="158" t="n">
        <v>0</v>
      </c>
      <c r="EF579" s="158" t="n">
        <v>0</v>
      </c>
      <c r="EG579" s="158" t="n">
        <v>0</v>
      </c>
      <c r="EH579" s="158" t="n">
        <v>0</v>
      </c>
      <c r="EI579" s="158" t="n">
        <v>0</v>
      </c>
      <c r="EJ579" s="158" t="n">
        <v>0</v>
      </c>
      <c r="EK579" s="158" t="n">
        <v>0</v>
      </c>
      <c r="EL579" s="158" t="n">
        <v>0</v>
      </c>
      <c r="EM579" s="158" t="n">
        <v>0</v>
      </c>
      <c r="EN579" s="158" t="n">
        <v>0</v>
      </c>
      <c r="EO579" s="158" t="n">
        <v>0</v>
      </c>
      <c r="EP579" s="158" t="n">
        <v>0</v>
      </c>
      <c r="EQ579" s="158" t="n">
        <v>0</v>
      </c>
      <c r="ER579" s="158" t="n">
        <v>0</v>
      </c>
      <c r="ES579" s="158" t="n">
        <v>0</v>
      </c>
      <c r="ET579" s="158" t="n">
        <v>0</v>
      </c>
      <c r="EU579" s="158" t="n">
        <v>0</v>
      </c>
      <c r="EV579" s="158" t="n">
        <v>0</v>
      </c>
      <c r="EW579" s="158" t="n">
        <v>0</v>
      </c>
      <c r="EX579" s="158" t="n">
        <v>0</v>
      </c>
      <c r="EY579" s="158" t="n">
        <v>0</v>
      </c>
      <c r="EZ579" s="158" t="n">
        <v>1900</v>
      </c>
      <c r="FA579" s="158" t="n">
        <v>1</v>
      </c>
      <c r="FB579" s="158" t="n">
        <v>1</v>
      </c>
      <c r="FC579" s="158" t="n">
        <v>1900</v>
      </c>
      <c r="FD579" s="158" t="n">
        <v>1</v>
      </c>
      <c r="FE579" s="158" t="n">
        <v>1</v>
      </c>
      <c r="FF579" s="158" t="n">
        <v>1900</v>
      </c>
      <c r="FG579" s="158" t="n">
        <v>1</v>
      </c>
      <c r="FH579" s="158" t="n">
        <v>1</v>
      </c>
      <c r="FI579" s="158" t="n">
        <v>1900</v>
      </c>
      <c r="FJ579" s="158" t="n">
        <v>1</v>
      </c>
      <c r="FK579" s="158" t="n">
        <v>1</v>
      </c>
      <c r="FL579" s="158" t="n">
        <v>1900</v>
      </c>
      <c r="FM579" s="158" t="n">
        <v>1</v>
      </c>
      <c r="FN579" s="158" t="n">
        <v>1</v>
      </c>
      <c r="FO579" s="158" t="n">
        <v>1900</v>
      </c>
      <c r="FP579" s="158" t="n">
        <v>1</v>
      </c>
      <c r="FQ579" s="158" t="n">
        <v>1</v>
      </c>
      <c r="FR579" s="158" t="n">
        <v>1900</v>
      </c>
      <c r="FS579" s="158" t="n">
        <v>1</v>
      </c>
      <c r="FT579" s="158" t="n">
        <v>1</v>
      </c>
      <c r="FU579" s="158" t="n">
        <v>1900</v>
      </c>
      <c r="FV579" s="158" t="n">
        <v>1</v>
      </c>
      <c r="FW579" s="158" t="n">
        <v>1</v>
      </c>
    </row>
    <row r="580">
      <c r="A580">
        <f>IF(F580&gt;1,A579,IF(AND(I580&lt;10,paste!A582&lt;10),RIGHT(H580,2)&amp;"0"&amp;I580&amp;"000"&amp;paste!A582,IF(AND(I580&lt;10,paste!A582&gt;=10,paste!A582&lt;100),RIGHT(H580,2)&amp;"0"&amp;I580&amp;"00"&amp;paste!A582,IF(AND(I580&lt;10,paste!A582&gt;=100,paste!A582&lt;1000),RIGHT(H580,2)&amp;"0"&amp;I580&amp;"0"&amp;paste!A582,IF(AND(I580&lt;10,paste!A582&gt;=1000),RIGHT(H580,2)&amp;"0"&amp;I580&amp;paste!A582,IF(AND(I580&gt;=10,paste!A582&lt;10),RIGHT(H580,2)&amp;I580&amp;"000"&amp;paste!A582,IF(AND(I580&gt;=10,paste!A582&gt;=10,paste!A582&lt;100),RIGHT(H580,2)&amp;I580&amp;"00"&amp;paste!A582,IF(AND(I580&gt;=10,paste!A582&gt;=100,paste!A582&lt;1000),RIGHT(H580,2)&amp;I580&amp;"0"&amp;paste!A582,RIGHT(H580,2)&amp;I580&amp;paste!A582))))))))</f>
        <v/>
      </c>
      <c r="B580">
        <f>YEAR(paste!C582)</f>
        <v/>
      </c>
      <c r="C580">
        <f>MONTH(paste!C582)</f>
        <v/>
      </c>
      <c r="D580">
        <f>DAY(paste!C582)</f>
        <v/>
      </c>
      <c r="E580" s="158" t="n">
        <v>0</v>
      </c>
      <c r="F580">
        <f>IF(AND(L580=L579,D580=D579),F579+1,1)</f>
        <v/>
      </c>
      <c r="G580" s="158" t="n">
        <v>0</v>
      </c>
      <c r="H580">
        <f>YEAR(paste!C582)</f>
        <v/>
      </c>
      <c r="I580">
        <f>MONTH(paste!C582)</f>
        <v/>
      </c>
      <c r="J580">
        <f>DAY(paste!C582)</f>
        <v/>
      </c>
      <c r="K580">
        <f>A580</f>
        <v/>
      </c>
      <c r="L580">
        <f>IF(ISBLANK(VLOOKUP(paste!J582,'得意先名 (2)'!$B$3:$F$2005,5,FALSE)),paste!P582,IFERROR(VLOOKUP(paste!J582,'得意先名 (2)'!$B$3:$F$2005,5,FALSE),"ZZZZZZZZZZZ"))</f>
        <v/>
      </c>
      <c r="M580">
        <f>IF(L580="ZZZZZZZZZZZ",paste!J582&amp;paste!K582&amp; "  :   "&amp;paste!M582&amp; "  :   "&amp;paste!P582,"")</f>
        <v/>
      </c>
      <c r="O580" s="158" t="n"/>
      <c r="P580">
        <f>VLOOKUP(L580,'L_User+EndUser'!$C$2:$K$500,8,FALSE)</f>
        <v/>
      </c>
      <c r="Q580">
        <f>VLOOKUP(L580,'L_User+EndUser'!$C$2:$K$500,9,FALSE)</f>
        <v/>
      </c>
      <c r="R580" s="158" t="n"/>
      <c r="T580" s="158" t="n"/>
      <c r="V580" s="158" t="n"/>
      <c r="AB580">
        <f>paste!J582</f>
        <v/>
      </c>
      <c r="AC580">
        <f>L580</f>
        <v/>
      </c>
      <c r="AO580">
        <f>YEAR(paste!O582)</f>
        <v/>
      </c>
      <c r="AP580">
        <f>MONTH(paste!O582)</f>
        <v/>
      </c>
      <c r="AQ580">
        <f>DAY(paste!O582)</f>
        <v/>
      </c>
      <c r="BD580">
        <f>IF(paste!L582="","",paste!L582)</f>
        <v/>
      </c>
      <c r="BM580" t="n">
        <v>1</v>
      </c>
      <c r="BN580">
        <f>VLOOKUP(paste!E582,L_Product!$A$2:$B$2001,2,FALSE)</f>
        <v/>
      </c>
      <c r="BO580" s="21" t="n"/>
      <c r="BT580" t="n">
        <v>2</v>
      </c>
      <c r="BU580">
        <f>IF($BM$2=1,2,IF($BM$2=18,1))</f>
        <v/>
      </c>
      <c r="BV580">
        <f>IF($BM$2=1,0,IF($BM$2=18,1))</f>
        <v/>
      </c>
      <c r="BW580" t="n">
        <v>2</v>
      </c>
      <c r="BX580" t="n">
        <v>0</v>
      </c>
      <c r="BY580" t="n">
        <v>3</v>
      </c>
      <c r="BZ580">
        <f>VLOOKUP(BN580,L_Product!$B$2:$Z$2001,14,FALSE)</f>
        <v/>
      </c>
      <c r="CA580">
        <f>paste!H582</f>
        <v/>
      </c>
      <c r="CB580">
        <f>BZ580*CA580</f>
        <v/>
      </c>
      <c r="CN580" s="158" t="n">
        <v>1</v>
      </c>
      <c r="CO580" s="158" t="n">
        <v>1</v>
      </c>
      <c r="CP580" s="158" t="n">
        <v>1</v>
      </c>
      <c r="CQ580" s="158" t="n">
        <v>1</v>
      </c>
      <c r="CR580" s="158" t="n">
        <v>1</v>
      </c>
      <c r="CS580" s="158" t="n">
        <v>0</v>
      </c>
      <c r="CT580" s="158" t="n">
        <v>0</v>
      </c>
      <c r="CU580" s="158" t="n">
        <v>0</v>
      </c>
      <c r="CV580" s="158" t="n">
        <v>0</v>
      </c>
      <c r="CW580" s="158" t="n">
        <v>0</v>
      </c>
      <c r="CX580">
        <f>B580</f>
        <v/>
      </c>
      <c r="CY580">
        <f>C580</f>
        <v/>
      </c>
      <c r="CZ580">
        <f>D580</f>
        <v/>
      </c>
      <c r="DA580" s="158" t="n">
        <v>1900</v>
      </c>
      <c r="DB580" s="158" t="n">
        <v>1</v>
      </c>
      <c r="DC580" s="158" t="n">
        <v>1</v>
      </c>
      <c r="DD580" s="158" t="n">
        <v>1900</v>
      </c>
      <c r="DE580" s="158" t="n">
        <v>1</v>
      </c>
      <c r="DF580" s="158" t="n">
        <v>1</v>
      </c>
      <c r="DG580" s="158" t="n">
        <v>1900</v>
      </c>
      <c r="DH580" s="158" t="n">
        <v>1</v>
      </c>
      <c r="DI580" s="158" t="n">
        <v>1</v>
      </c>
      <c r="DJ580" s="158" t="n">
        <v>1900</v>
      </c>
      <c r="DK580" s="158" t="n">
        <v>1</v>
      </c>
      <c r="DL580" s="158" t="n">
        <v>1</v>
      </c>
      <c r="DR580" s="158" t="n">
        <v>2</v>
      </c>
      <c r="DS580" s="158" t="n">
        <v>1</v>
      </c>
      <c r="DT580" s="158" t="n">
        <v>2</v>
      </c>
      <c r="DU580" s="158" t="n">
        <v>1</v>
      </c>
      <c r="DV580" s="158" t="n">
        <v>3</v>
      </c>
      <c r="DW580" s="158" t="n">
        <v>1</v>
      </c>
      <c r="DX580" s="158" t="n">
        <v>3</v>
      </c>
      <c r="DY580" s="158" t="n">
        <v>0</v>
      </c>
      <c r="DZ580" s="158" t="n">
        <v>0</v>
      </c>
      <c r="EA580" s="158" t="n">
        <v>0</v>
      </c>
      <c r="EB580" s="158" t="n">
        <v>0</v>
      </c>
      <c r="EC580" s="158" t="n">
        <v>0</v>
      </c>
      <c r="ED580" s="158" t="n">
        <v>0</v>
      </c>
      <c r="EE580" s="158" t="n">
        <v>0</v>
      </c>
      <c r="EF580" s="158" t="n">
        <v>0</v>
      </c>
      <c r="EG580" s="158" t="n">
        <v>0</v>
      </c>
      <c r="EH580" s="158" t="n">
        <v>0</v>
      </c>
      <c r="EI580" s="158" t="n">
        <v>0</v>
      </c>
      <c r="EJ580" s="158" t="n">
        <v>0</v>
      </c>
      <c r="EK580" s="158" t="n">
        <v>0</v>
      </c>
      <c r="EL580" s="158" t="n">
        <v>0</v>
      </c>
      <c r="EM580" s="158" t="n">
        <v>0</v>
      </c>
      <c r="EN580" s="158" t="n">
        <v>0</v>
      </c>
      <c r="EO580" s="158" t="n">
        <v>0</v>
      </c>
      <c r="EP580" s="158" t="n">
        <v>0</v>
      </c>
      <c r="EQ580" s="158" t="n">
        <v>0</v>
      </c>
      <c r="ER580" s="158" t="n">
        <v>0</v>
      </c>
      <c r="ES580" s="158" t="n">
        <v>0</v>
      </c>
      <c r="ET580" s="158" t="n">
        <v>0</v>
      </c>
      <c r="EU580" s="158" t="n">
        <v>0</v>
      </c>
      <c r="EV580" s="158" t="n">
        <v>0</v>
      </c>
      <c r="EW580" s="158" t="n">
        <v>0</v>
      </c>
      <c r="EX580" s="158" t="n">
        <v>0</v>
      </c>
      <c r="EY580" s="158" t="n">
        <v>0</v>
      </c>
      <c r="EZ580" s="158" t="n">
        <v>1900</v>
      </c>
      <c r="FA580" s="158" t="n">
        <v>1</v>
      </c>
      <c r="FB580" s="158" t="n">
        <v>1</v>
      </c>
      <c r="FC580" s="158" t="n">
        <v>1900</v>
      </c>
      <c r="FD580" s="158" t="n">
        <v>1</v>
      </c>
      <c r="FE580" s="158" t="n">
        <v>1</v>
      </c>
      <c r="FF580" s="158" t="n">
        <v>1900</v>
      </c>
      <c r="FG580" s="158" t="n">
        <v>1</v>
      </c>
      <c r="FH580" s="158" t="n">
        <v>1</v>
      </c>
      <c r="FI580" s="158" t="n">
        <v>1900</v>
      </c>
      <c r="FJ580" s="158" t="n">
        <v>1</v>
      </c>
      <c r="FK580" s="158" t="n">
        <v>1</v>
      </c>
      <c r="FL580" s="158" t="n">
        <v>1900</v>
      </c>
      <c r="FM580" s="158" t="n">
        <v>1</v>
      </c>
      <c r="FN580" s="158" t="n">
        <v>1</v>
      </c>
      <c r="FO580" s="158" t="n">
        <v>1900</v>
      </c>
      <c r="FP580" s="158" t="n">
        <v>1</v>
      </c>
      <c r="FQ580" s="158" t="n">
        <v>1</v>
      </c>
      <c r="FR580" s="158" t="n">
        <v>1900</v>
      </c>
      <c r="FS580" s="158" t="n">
        <v>1</v>
      </c>
      <c r="FT580" s="158" t="n">
        <v>1</v>
      </c>
      <c r="FU580" s="158" t="n">
        <v>1900</v>
      </c>
      <c r="FV580" s="158" t="n">
        <v>1</v>
      </c>
      <c r="FW580" s="158" t="n">
        <v>1</v>
      </c>
    </row>
    <row r="581">
      <c r="A581">
        <f>IF(F581&gt;1,A580,IF(AND(I581&lt;10,paste!A583&lt;10),RIGHT(H581,2)&amp;"0"&amp;I581&amp;"000"&amp;paste!A583,IF(AND(I581&lt;10,paste!A583&gt;=10,paste!A583&lt;100),RIGHT(H581,2)&amp;"0"&amp;I581&amp;"00"&amp;paste!A583,IF(AND(I581&lt;10,paste!A583&gt;=100,paste!A583&lt;1000),RIGHT(H581,2)&amp;"0"&amp;I581&amp;"0"&amp;paste!A583,IF(AND(I581&lt;10,paste!A583&gt;=1000),RIGHT(H581,2)&amp;"0"&amp;I581&amp;paste!A583,IF(AND(I581&gt;=10,paste!A583&lt;10),RIGHT(H581,2)&amp;I581&amp;"000"&amp;paste!A583,IF(AND(I581&gt;=10,paste!A583&gt;=10,paste!A583&lt;100),RIGHT(H581,2)&amp;I581&amp;"00"&amp;paste!A583,IF(AND(I581&gt;=10,paste!A583&gt;=100,paste!A583&lt;1000),RIGHT(H581,2)&amp;I581&amp;"0"&amp;paste!A583,RIGHT(H581,2)&amp;I581&amp;paste!A583))))))))</f>
        <v/>
      </c>
      <c r="B581">
        <f>YEAR(paste!C583)</f>
        <v/>
      </c>
      <c r="C581">
        <f>MONTH(paste!C583)</f>
        <v/>
      </c>
      <c r="D581">
        <f>DAY(paste!C583)</f>
        <v/>
      </c>
      <c r="E581" s="158" t="n">
        <v>0</v>
      </c>
      <c r="F581">
        <f>IF(AND(L581=L580,D581=D580),F580+1,1)</f>
        <v/>
      </c>
      <c r="G581" s="158" t="n">
        <v>0</v>
      </c>
      <c r="H581">
        <f>YEAR(paste!C583)</f>
        <v/>
      </c>
      <c r="I581">
        <f>MONTH(paste!C583)</f>
        <v/>
      </c>
      <c r="J581">
        <f>DAY(paste!C583)</f>
        <v/>
      </c>
      <c r="K581">
        <f>A581</f>
        <v/>
      </c>
      <c r="L581">
        <f>IF(ISBLANK(VLOOKUP(paste!J583,'得意先名 (2)'!$B$3:$F$2005,5,FALSE)),paste!P583,IFERROR(VLOOKUP(paste!J583,'得意先名 (2)'!$B$3:$F$2005,5,FALSE),"ZZZZZZZZZZZ"))</f>
        <v/>
      </c>
      <c r="M581">
        <f>IF(L581="ZZZZZZZZZZZ",paste!J583&amp;paste!K583&amp; "  :   "&amp;paste!M583&amp; "  :   "&amp;paste!P583,"")</f>
        <v/>
      </c>
      <c r="O581" s="158" t="n"/>
      <c r="P581">
        <f>VLOOKUP(L581,'L_User+EndUser'!$C$2:$K$500,8,FALSE)</f>
        <v/>
      </c>
      <c r="Q581">
        <f>VLOOKUP(L581,'L_User+EndUser'!$C$2:$K$500,9,FALSE)</f>
        <v/>
      </c>
      <c r="R581" s="158" t="n"/>
      <c r="T581" s="158" t="n"/>
      <c r="V581" s="158" t="n"/>
      <c r="AB581">
        <f>paste!J583</f>
        <v/>
      </c>
      <c r="AC581">
        <f>L581</f>
        <v/>
      </c>
      <c r="AO581">
        <f>YEAR(paste!O583)</f>
        <v/>
      </c>
      <c r="AP581">
        <f>MONTH(paste!O583)</f>
        <v/>
      </c>
      <c r="AQ581">
        <f>DAY(paste!O583)</f>
        <v/>
      </c>
      <c r="BD581">
        <f>IF(paste!L583="","",paste!L583)</f>
        <v/>
      </c>
      <c r="BM581" t="n">
        <v>1</v>
      </c>
      <c r="BN581">
        <f>VLOOKUP(paste!E583,L_Product!$A$2:$B$2001,2,FALSE)</f>
        <v/>
      </c>
      <c r="BO581" s="21" t="n"/>
      <c r="BT581" t="n">
        <v>2</v>
      </c>
      <c r="BU581">
        <f>IF($BM$2=1,2,IF($BM$2=18,1))</f>
        <v/>
      </c>
      <c r="BV581">
        <f>IF($BM$2=1,0,IF($BM$2=18,1))</f>
        <v/>
      </c>
      <c r="BW581" t="n">
        <v>2</v>
      </c>
      <c r="BX581" t="n">
        <v>0</v>
      </c>
      <c r="BY581" t="n">
        <v>3</v>
      </c>
      <c r="BZ581">
        <f>VLOOKUP(BN581,L_Product!$B$2:$Z$2001,14,FALSE)</f>
        <v/>
      </c>
      <c r="CA581">
        <f>paste!H583</f>
        <v/>
      </c>
      <c r="CB581">
        <f>BZ581*CA581</f>
        <v/>
      </c>
      <c r="CN581" s="158" t="n">
        <v>1</v>
      </c>
      <c r="CO581" s="158" t="n">
        <v>1</v>
      </c>
      <c r="CP581" s="158" t="n">
        <v>1</v>
      </c>
      <c r="CQ581" s="158" t="n">
        <v>1</v>
      </c>
      <c r="CR581" s="158" t="n">
        <v>1</v>
      </c>
      <c r="CS581" s="158" t="n">
        <v>0</v>
      </c>
      <c r="CT581" s="158" t="n">
        <v>0</v>
      </c>
      <c r="CU581" s="158" t="n">
        <v>0</v>
      </c>
      <c r="CV581" s="158" t="n">
        <v>0</v>
      </c>
      <c r="CW581" s="158" t="n">
        <v>0</v>
      </c>
      <c r="CX581">
        <f>B581</f>
        <v/>
      </c>
      <c r="CY581">
        <f>C581</f>
        <v/>
      </c>
      <c r="CZ581">
        <f>D581</f>
        <v/>
      </c>
      <c r="DA581" s="158" t="n">
        <v>1900</v>
      </c>
      <c r="DB581" s="158" t="n">
        <v>1</v>
      </c>
      <c r="DC581" s="158" t="n">
        <v>1</v>
      </c>
      <c r="DD581" s="158" t="n">
        <v>1900</v>
      </c>
      <c r="DE581" s="158" t="n">
        <v>1</v>
      </c>
      <c r="DF581" s="158" t="n">
        <v>1</v>
      </c>
      <c r="DG581" s="158" t="n">
        <v>1900</v>
      </c>
      <c r="DH581" s="158" t="n">
        <v>1</v>
      </c>
      <c r="DI581" s="158" t="n">
        <v>1</v>
      </c>
      <c r="DJ581" s="158" t="n">
        <v>1900</v>
      </c>
      <c r="DK581" s="158" t="n">
        <v>1</v>
      </c>
      <c r="DL581" s="158" t="n">
        <v>1</v>
      </c>
      <c r="DR581" s="158" t="n">
        <v>2</v>
      </c>
      <c r="DS581" s="158" t="n">
        <v>1</v>
      </c>
      <c r="DT581" s="158" t="n">
        <v>2</v>
      </c>
      <c r="DU581" s="158" t="n">
        <v>1</v>
      </c>
      <c r="DV581" s="158" t="n">
        <v>3</v>
      </c>
      <c r="DW581" s="158" t="n">
        <v>1</v>
      </c>
      <c r="DX581" s="158" t="n">
        <v>3</v>
      </c>
      <c r="DY581" s="158" t="n">
        <v>0</v>
      </c>
      <c r="DZ581" s="158" t="n">
        <v>0</v>
      </c>
      <c r="EA581" s="158" t="n">
        <v>0</v>
      </c>
      <c r="EB581" s="158" t="n">
        <v>0</v>
      </c>
      <c r="EC581" s="158" t="n">
        <v>0</v>
      </c>
      <c r="ED581" s="158" t="n">
        <v>0</v>
      </c>
      <c r="EE581" s="158" t="n">
        <v>0</v>
      </c>
      <c r="EF581" s="158" t="n">
        <v>0</v>
      </c>
      <c r="EG581" s="158" t="n">
        <v>0</v>
      </c>
      <c r="EH581" s="158" t="n">
        <v>0</v>
      </c>
      <c r="EI581" s="158" t="n">
        <v>0</v>
      </c>
      <c r="EJ581" s="158" t="n">
        <v>0</v>
      </c>
      <c r="EK581" s="158" t="n">
        <v>0</v>
      </c>
      <c r="EL581" s="158" t="n">
        <v>0</v>
      </c>
      <c r="EM581" s="158" t="n">
        <v>0</v>
      </c>
      <c r="EN581" s="158" t="n">
        <v>0</v>
      </c>
      <c r="EO581" s="158" t="n">
        <v>0</v>
      </c>
      <c r="EP581" s="158" t="n">
        <v>0</v>
      </c>
      <c r="EQ581" s="158" t="n">
        <v>0</v>
      </c>
      <c r="ER581" s="158" t="n">
        <v>0</v>
      </c>
      <c r="ES581" s="158" t="n">
        <v>0</v>
      </c>
      <c r="ET581" s="158" t="n">
        <v>0</v>
      </c>
      <c r="EU581" s="158" t="n">
        <v>0</v>
      </c>
      <c r="EV581" s="158" t="n">
        <v>0</v>
      </c>
      <c r="EW581" s="158" t="n">
        <v>0</v>
      </c>
      <c r="EX581" s="158" t="n">
        <v>0</v>
      </c>
      <c r="EY581" s="158" t="n">
        <v>0</v>
      </c>
      <c r="EZ581" s="158" t="n">
        <v>1900</v>
      </c>
      <c r="FA581" s="158" t="n">
        <v>1</v>
      </c>
      <c r="FB581" s="158" t="n">
        <v>1</v>
      </c>
      <c r="FC581" s="158" t="n">
        <v>1900</v>
      </c>
      <c r="FD581" s="158" t="n">
        <v>1</v>
      </c>
      <c r="FE581" s="158" t="n">
        <v>1</v>
      </c>
      <c r="FF581" s="158" t="n">
        <v>1900</v>
      </c>
      <c r="FG581" s="158" t="n">
        <v>1</v>
      </c>
      <c r="FH581" s="158" t="n">
        <v>1</v>
      </c>
      <c r="FI581" s="158" t="n">
        <v>1900</v>
      </c>
      <c r="FJ581" s="158" t="n">
        <v>1</v>
      </c>
      <c r="FK581" s="158" t="n">
        <v>1</v>
      </c>
      <c r="FL581" s="158" t="n">
        <v>1900</v>
      </c>
      <c r="FM581" s="158" t="n">
        <v>1</v>
      </c>
      <c r="FN581" s="158" t="n">
        <v>1</v>
      </c>
      <c r="FO581" s="158" t="n">
        <v>1900</v>
      </c>
      <c r="FP581" s="158" t="n">
        <v>1</v>
      </c>
      <c r="FQ581" s="158" t="n">
        <v>1</v>
      </c>
      <c r="FR581" s="158" t="n">
        <v>1900</v>
      </c>
      <c r="FS581" s="158" t="n">
        <v>1</v>
      </c>
      <c r="FT581" s="158" t="n">
        <v>1</v>
      </c>
      <c r="FU581" s="158" t="n">
        <v>1900</v>
      </c>
      <c r="FV581" s="158" t="n">
        <v>1</v>
      </c>
      <c r="FW581" s="158" t="n">
        <v>1</v>
      </c>
    </row>
    <row r="582">
      <c r="A582">
        <f>IF(F582&gt;1,A581,IF(AND(I582&lt;10,paste!A584&lt;10),RIGHT(H582,2)&amp;"0"&amp;I582&amp;"000"&amp;paste!A584,IF(AND(I582&lt;10,paste!A584&gt;=10,paste!A584&lt;100),RIGHT(H582,2)&amp;"0"&amp;I582&amp;"00"&amp;paste!A584,IF(AND(I582&lt;10,paste!A584&gt;=100,paste!A584&lt;1000),RIGHT(H582,2)&amp;"0"&amp;I582&amp;"0"&amp;paste!A584,IF(AND(I582&lt;10,paste!A584&gt;=1000),RIGHT(H582,2)&amp;"0"&amp;I582&amp;paste!A584,IF(AND(I582&gt;=10,paste!A584&lt;10),RIGHT(H582,2)&amp;I582&amp;"000"&amp;paste!A584,IF(AND(I582&gt;=10,paste!A584&gt;=10,paste!A584&lt;100),RIGHT(H582,2)&amp;I582&amp;"00"&amp;paste!A584,IF(AND(I582&gt;=10,paste!A584&gt;=100,paste!A584&lt;1000),RIGHT(H582,2)&amp;I582&amp;"0"&amp;paste!A584,RIGHT(H582,2)&amp;I582&amp;paste!A584))))))))</f>
        <v/>
      </c>
      <c r="B582">
        <f>YEAR(paste!C584)</f>
        <v/>
      </c>
      <c r="C582">
        <f>MONTH(paste!C584)</f>
        <v/>
      </c>
      <c r="D582">
        <f>DAY(paste!C584)</f>
        <v/>
      </c>
      <c r="E582" s="158" t="n">
        <v>0</v>
      </c>
      <c r="F582">
        <f>IF(AND(L582=L581,D582=D581),F581+1,1)</f>
        <v/>
      </c>
      <c r="G582" s="158" t="n">
        <v>0</v>
      </c>
      <c r="H582">
        <f>YEAR(paste!C584)</f>
        <v/>
      </c>
      <c r="I582">
        <f>MONTH(paste!C584)</f>
        <v/>
      </c>
      <c r="J582">
        <f>DAY(paste!C584)</f>
        <v/>
      </c>
      <c r="K582">
        <f>A582</f>
        <v/>
      </c>
      <c r="L582">
        <f>IF(ISBLANK(VLOOKUP(paste!J584,'得意先名 (2)'!$B$3:$F$2005,5,FALSE)),paste!P584,IFERROR(VLOOKUP(paste!J584,'得意先名 (2)'!$B$3:$F$2005,5,FALSE),"ZZZZZZZZZZZ"))</f>
        <v/>
      </c>
      <c r="M582">
        <f>IF(L582="ZZZZZZZZZZZ",paste!J584&amp;paste!K584&amp; "  :   "&amp;paste!M584&amp; "  :   "&amp;paste!P584,"")</f>
        <v/>
      </c>
      <c r="O582" s="158" t="n"/>
      <c r="P582">
        <f>VLOOKUP(L582,'L_User+EndUser'!$C$2:$K$500,8,FALSE)</f>
        <v/>
      </c>
      <c r="Q582">
        <f>VLOOKUP(L582,'L_User+EndUser'!$C$2:$K$500,9,FALSE)</f>
        <v/>
      </c>
      <c r="R582" s="158" t="n"/>
      <c r="T582" s="158" t="n"/>
      <c r="V582" s="158" t="n"/>
      <c r="AB582">
        <f>paste!J584</f>
        <v/>
      </c>
      <c r="AC582">
        <f>L582</f>
        <v/>
      </c>
      <c r="AO582">
        <f>YEAR(paste!O584)</f>
        <v/>
      </c>
      <c r="AP582">
        <f>MONTH(paste!O584)</f>
        <v/>
      </c>
      <c r="AQ582">
        <f>DAY(paste!O584)</f>
        <v/>
      </c>
      <c r="BD582">
        <f>IF(paste!L584="","",paste!L584)</f>
        <v/>
      </c>
      <c r="BM582" t="n">
        <v>1</v>
      </c>
      <c r="BN582">
        <f>VLOOKUP(paste!E584,L_Product!$A$2:$B$2001,2,FALSE)</f>
        <v/>
      </c>
      <c r="BO582" s="21" t="n"/>
      <c r="BT582" t="n">
        <v>2</v>
      </c>
      <c r="BU582">
        <f>IF($BM$2=1,2,IF($BM$2=18,1))</f>
        <v/>
      </c>
      <c r="BV582">
        <f>IF($BM$2=1,0,IF($BM$2=18,1))</f>
        <v/>
      </c>
      <c r="BW582" t="n">
        <v>2</v>
      </c>
      <c r="BX582" t="n">
        <v>0</v>
      </c>
      <c r="BY582" t="n">
        <v>3</v>
      </c>
      <c r="BZ582">
        <f>VLOOKUP(BN582,L_Product!$B$2:$Z$2001,14,FALSE)</f>
        <v/>
      </c>
      <c r="CA582">
        <f>paste!H584</f>
        <v/>
      </c>
      <c r="CB582">
        <f>BZ582*CA582</f>
        <v/>
      </c>
      <c r="CN582" s="158" t="n">
        <v>1</v>
      </c>
      <c r="CO582" s="158" t="n">
        <v>1</v>
      </c>
      <c r="CP582" s="158" t="n">
        <v>1</v>
      </c>
      <c r="CQ582" s="158" t="n">
        <v>1</v>
      </c>
      <c r="CR582" s="158" t="n">
        <v>1</v>
      </c>
      <c r="CS582" s="158" t="n">
        <v>0</v>
      </c>
      <c r="CT582" s="158" t="n">
        <v>0</v>
      </c>
      <c r="CU582" s="158" t="n">
        <v>0</v>
      </c>
      <c r="CV582" s="158" t="n">
        <v>0</v>
      </c>
      <c r="CW582" s="158" t="n">
        <v>0</v>
      </c>
      <c r="CX582">
        <f>B582</f>
        <v/>
      </c>
      <c r="CY582">
        <f>C582</f>
        <v/>
      </c>
      <c r="CZ582">
        <f>D582</f>
        <v/>
      </c>
      <c r="DA582" s="158" t="n">
        <v>1900</v>
      </c>
      <c r="DB582" s="158" t="n">
        <v>1</v>
      </c>
      <c r="DC582" s="158" t="n">
        <v>1</v>
      </c>
      <c r="DD582" s="158" t="n">
        <v>1900</v>
      </c>
      <c r="DE582" s="158" t="n">
        <v>1</v>
      </c>
      <c r="DF582" s="158" t="n">
        <v>1</v>
      </c>
      <c r="DG582" s="158" t="n">
        <v>1900</v>
      </c>
      <c r="DH582" s="158" t="n">
        <v>1</v>
      </c>
      <c r="DI582" s="158" t="n">
        <v>1</v>
      </c>
      <c r="DJ582" s="158" t="n">
        <v>1900</v>
      </c>
      <c r="DK582" s="158" t="n">
        <v>1</v>
      </c>
      <c r="DL582" s="158" t="n">
        <v>1</v>
      </c>
      <c r="DR582" s="158" t="n">
        <v>2</v>
      </c>
      <c r="DS582" s="158" t="n">
        <v>1</v>
      </c>
      <c r="DT582" s="158" t="n">
        <v>2</v>
      </c>
      <c r="DU582" s="158" t="n">
        <v>1</v>
      </c>
      <c r="DV582" s="158" t="n">
        <v>3</v>
      </c>
      <c r="DW582" s="158" t="n">
        <v>1</v>
      </c>
      <c r="DX582" s="158" t="n">
        <v>3</v>
      </c>
      <c r="DY582" s="158" t="n">
        <v>0</v>
      </c>
      <c r="DZ582" s="158" t="n">
        <v>0</v>
      </c>
      <c r="EA582" s="158" t="n">
        <v>0</v>
      </c>
      <c r="EB582" s="158" t="n">
        <v>0</v>
      </c>
      <c r="EC582" s="158" t="n">
        <v>0</v>
      </c>
      <c r="ED582" s="158" t="n">
        <v>0</v>
      </c>
      <c r="EE582" s="158" t="n">
        <v>0</v>
      </c>
      <c r="EF582" s="158" t="n">
        <v>0</v>
      </c>
      <c r="EG582" s="158" t="n">
        <v>0</v>
      </c>
      <c r="EH582" s="158" t="n">
        <v>0</v>
      </c>
      <c r="EI582" s="158" t="n">
        <v>0</v>
      </c>
      <c r="EJ582" s="158" t="n">
        <v>0</v>
      </c>
      <c r="EK582" s="158" t="n">
        <v>0</v>
      </c>
      <c r="EL582" s="158" t="n">
        <v>0</v>
      </c>
      <c r="EM582" s="158" t="n">
        <v>0</v>
      </c>
      <c r="EN582" s="158" t="n">
        <v>0</v>
      </c>
      <c r="EO582" s="158" t="n">
        <v>0</v>
      </c>
      <c r="EP582" s="158" t="n">
        <v>0</v>
      </c>
      <c r="EQ582" s="158" t="n">
        <v>0</v>
      </c>
      <c r="ER582" s="158" t="n">
        <v>0</v>
      </c>
      <c r="ES582" s="158" t="n">
        <v>0</v>
      </c>
      <c r="ET582" s="158" t="n">
        <v>0</v>
      </c>
      <c r="EU582" s="158" t="n">
        <v>0</v>
      </c>
      <c r="EV582" s="158" t="n">
        <v>0</v>
      </c>
      <c r="EW582" s="158" t="n">
        <v>0</v>
      </c>
      <c r="EX582" s="158" t="n">
        <v>0</v>
      </c>
      <c r="EY582" s="158" t="n">
        <v>0</v>
      </c>
      <c r="EZ582" s="158" t="n">
        <v>1900</v>
      </c>
      <c r="FA582" s="158" t="n">
        <v>1</v>
      </c>
      <c r="FB582" s="158" t="n">
        <v>1</v>
      </c>
      <c r="FC582" s="158" t="n">
        <v>1900</v>
      </c>
      <c r="FD582" s="158" t="n">
        <v>1</v>
      </c>
      <c r="FE582" s="158" t="n">
        <v>1</v>
      </c>
      <c r="FF582" s="158" t="n">
        <v>1900</v>
      </c>
      <c r="FG582" s="158" t="n">
        <v>1</v>
      </c>
      <c r="FH582" s="158" t="n">
        <v>1</v>
      </c>
      <c r="FI582" s="158" t="n">
        <v>1900</v>
      </c>
      <c r="FJ582" s="158" t="n">
        <v>1</v>
      </c>
      <c r="FK582" s="158" t="n">
        <v>1</v>
      </c>
      <c r="FL582" s="158" t="n">
        <v>1900</v>
      </c>
      <c r="FM582" s="158" t="n">
        <v>1</v>
      </c>
      <c r="FN582" s="158" t="n">
        <v>1</v>
      </c>
      <c r="FO582" s="158" t="n">
        <v>1900</v>
      </c>
      <c r="FP582" s="158" t="n">
        <v>1</v>
      </c>
      <c r="FQ582" s="158" t="n">
        <v>1</v>
      </c>
      <c r="FR582" s="158" t="n">
        <v>1900</v>
      </c>
      <c r="FS582" s="158" t="n">
        <v>1</v>
      </c>
      <c r="FT582" s="158" t="n">
        <v>1</v>
      </c>
      <c r="FU582" s="158" t="n">
        <v>1900</v>
      </c>
      <c r="FV582" s="158" t="n">
        <v>1</v>
      </c>
      <c r="FW582" s="158" t="n">
        <v>1</v>
      </c>
    </row>
    <row r="583">
      <c r="A583">
        <f>IF(F583&gt;1,A582,IF(AND(I583&lt;10,paste!A585&lt;10),RIGHT(H583,2)&amp;"0"&amp;I583&amp;"000"&amp;paste!A585,IF(AND(I583&lt;10,paste!A585&gt;=10,paste!A585&lt;100),RIGHT(H583,2)&amp;"0"&amp;I583&amp;"00"&amp;paste!A585,IF(AND(I583&lt;10,paste!A585&gt;=100,paste!A585&lt;1000),RIGHT(H583,2)&amp;"0"&amp;I583&amp;"0"&amp;paste!A585,IF(AND(I583&lt;10,paste!A585&gt;=1000),RIGHT(H583,2)&amp;"0"&amp;I583&amp;paste!A585,IF(AND(I583&gt;=10,paste!A585&lt;10),RIGHT(H583,2)&amp;I583&amp;"000"&amp;paste!A585,IF(AND(I583&gt;=10,paste!A585&gt;=10,paste!A585&lt;100),RIGHT(H583,2)&amp;I583&amp;"00"&amp;paste!A585,IF(AND(I583&gt;=10,paste!A585&gt;=100,paste!A585&lt;1000),RIGHT(H583,2)&amp;I583&amp;"0"&amp;paste!A585,RIGHT(H583,2)&amp;I583&amp;paste!A585))))))))</f>
        <v/>
      </c>
      <c r="B583">
        <f>YEAR(paste!C585)</f>
        <v/>
      </c>
      <c r="C583">
        <f>MONTH(paste!C585)</f>
        <v/>
      </c>
      <c r="D583">
        <f>DAY(paste!C585)</f>
        <v/>
      </c>
      <c r="E583" s="158" t="n">
        <v>0</v>
      </c>
      <c r="F583">
        <f>IF(AND(L583=L582,D583=D582),F582+1,1)</f>
        <v/>
      </c>
      <c r="G583" s="158" t="n">
        <v>0</v>
      </c>
      <c r="H583">
        <f>YEAR(paste!C585)</f>
        <v/>
      </c>
      <c r="I583">
        <f>MONTH(paste!C585)</f>
        <v/>
      </c>
      <c r="J583">
        <f>DAY(paste!C585)</f>
        <v/>
      </c>
      <c r="K583">
        <f>A583</f>
        <v/>
      </c>
      <c r="L583">
        <f>IF(ISBLANK(VLOOKUP(paste!J585,'得意先名 (2)'!$B$3:$F$2005,5,FALSE)),paste!P585,IFERROR(VLOOKUP(paste!J585,'得意先名 (2)'!$B$3:$F$2005,5,FALSE),"ZZZZZZZZZZZ"))</f>
        <v/>
      </c>
      <c r="M583">
        <f>IF(L583="ZZZZZZZZZZZ",paste!J585&amp;paste!K585&amp; "  :   "&amp;paste!M585&amp; "  :   "&amp;paste!P585,"")</f>
        <v/>
      </c>
      <c r="O583" s="158" t="n"/>
      <c r="P583">
        <f>VLOOKUP(L583,'L_User+EndUser'!$C$2:$K$500,8,FALSE)</f>
        <v/>
      </c>
      <c r="Q583">
        <f>VLOOKUP(L583,'L_User+EndUser'!$C$2:$K$500,9,FALSE)</f>
        <v/>
      </c>
      <c r="R583" s="158" t="n"/>
      <c r="T583" s="158" t="n"/>
      <c r="V583" s="158" t="n"/>
      <c r="AB583">
        <f>paste!J585</f>
        <v/>
      </c>
      <c r="AC583">
        <f>L583</f>
        <v/>
      </c>
      <c r="AO583">
        <f>YEAR(paste!O585)</f>
        <v/>
      </c>
      <c r="AP583">
        <f>MONTH(paste!O585)</f>
        <v/>
      </c>
      <c r="AQ583">
        <f>DAY(paste!O585)</f>
        <v/>
      </c>
      <c r="BD583">
        <f>IF(paste!L585="","",paste!L585)</f>
        <v/>
      </c>
      <c r="BM583" t="n">
        <v>1</v>
      </c>
      <c r="BN583">
        <f>VLOOKUP(paste!E585,L_Product!$A$2:$B$2001,2,FALSE)</f>
        <v/>
      </c>
      <c r="BO583" s="21" t="n"/>
      <c r="BT583" t="n">
        <v>2</v>
      </c>
      <c r="BU583">
        <f>IF($BM$2=1,2,IF($BM$2=18,1))</f>
        <v/>
      </c>
      <c r="BV583">
        <f>IF($BM$2=1,0,IF($BM$2=18,1))</f>
        <v/>
      </c>
      <c r="BW583" t="n">
        <v>2</v>
      </c>
      <c r="BX583" t="n">
        <v>0</v>
      </c>
      <c r="BY583" t="n">
        <v>3</v>
      </c>
      <c r="BZ583">
        <f>VLOOKUP(BN583,L_Product!$B$2:$Z$2001,14,FALSE)</f>
        <v/>
      </c>
      <c r="CA583">
        <f>paste!H585</f>
        <v/>
      </c>
      <c r="CB583">
        <f>BZ583*CA583</f>
        <v/>
      </c>
      <c r="CN583" s="158" t="n">
        <v>1</v>
      </c>
      <c r="CO583" s="158" t="n">
        <v>1</v>
      </c>
      <c r="CP583" s="158" t="n">
        <v>1</v>
      </c>
      <c r="CQ583" s="158" t="n">
        <v>1</v>
      </c>
      <c r="CR583" s="158" t="n">
        <v>1</v>
      </c>
      <c r="CS583" s="158" t="n">
        <v>0</v>
      </c>
      <c r="CT583" s="158" t="n">
        <v>0</v>
      </c>
      <c r="CU583" s="158" t="n">
        <v>0</v>
      </c>
      <c r="CV583" s="158" t="n">
        <v>0</v>
      </c>
      <c r="CW583" s="158" t="n">
        <v>0</v>
      </c>
      <c r="CX583">
        <f>B583</f>
        <v/>
      </c>
      <c r="CY583">
        <f>C583</f>
        <v/>
      </c>
      <c r="CZ583">
        <f>D583</f>
        <v/>
      </c>
      <c r="DA583" s="158" t="n">
        <v>1900</v>
      </c>
      <c r="DB583" s="158" t="n">
        <v>1</v>
      </c>
      <c r="DC583" s="158" t="n">
        <v>1</v>
      </c>
      <c r="DD583" s="158" t="n">
        <v>1900</v>
      </c>
      <c r="DE583" s="158" t="n">
        <v>1</v>
      </c>
      <c r="DF583" s="158" t="n">
        <v>1</v>
      </c>
      <c r="DG583" s="158" t="n">
        <v>1900</v>
      </c>
      <c r="DH583" s="158" t="n">
        <v>1</v>
      </c>
      <c r="DI583" s="158" t="n">
        <v>1</v>
      </c>
      <c r="DJ583" s="158" t="n">
        <v>1900</v>
      </c>
      <c r="DK583" s="158" t="n">
        <v>1</v>
      </c>
      <c r="DL583" s="158" t="n">
        <v>1</v>
      </c>
      <c r="DR583" s="158" t="n">
        <v>2</v>
      </c>
      <c r="DS583" s="158" t="n">
        <v>1</v>
      </c>
      <c r="DT583" s="158" t="n">
        <v>2</v>
      </c>
      <c r="DU583" s="158" t="n">
        <v>1</v>
      </c>
      <c r="DV583" s="158" t="n">
        <v>3</v>
      </c>
      <c r="DW583" s="158" t="n">
        <v>1</v>
      </c>
      <c r="DX583" s="158" t="n">
        <v>3</v>
      </c>
      <c r="DY583" s="158" t="n">
        <v>0</v>
      </c>
      <c r="DZ583" s="158" t="n">
        <v>0</v>
      </c>
      <c r="EA583" s="158" t="n">
        <v>0</v>
      </c>
      <c r="EB583" s="158" t="n">
        <v>0</v>
      </c>
      <c r="EC583" s="158" t="n">
        <v>0</v>
      </c>
      <c r="ED583" s="158" t="n">
        <v>0</v>
      </c>
      <c r="EE583" s="158" t="n">
        <v>0</v>
      </c>
      <c r="EF583" s="158" t="n">
        <v>0</v>
      </c>
      <c r="EG583" s="158" t="n">
        <v>0</v>
      </c>
      <c r="EH583" s="158" t="n">
        <v>0</v>
      </c>
      <c r="EI583" s="158" t="n">
        <v>0</v>
      </c>
      <c r="EJ583" s="158" t="n">
        <v>0</v>
      </c>
      <c r="EK583" s="158" t="n">
        <v>0</v>
      </c>
      <c r="EL583" s="158" t="n">
        <v>0</v>
      </c>
      <c r="EM583" s="158" t="n">
        <v>0</v>
      </c>
      <c r="EN583" s="158" t="n">
        <v>0</v>
      </c>
      <c r="EO583" s="158" t="n">
        <v>0</v>
      </c>
      <c r="EP583" s="158" t="n">
        <v>0</v>
      </c>
      <c r="EQ583" s="158" t="n">
        <v>0</v>
      </c>
      <c r="ER583" s="158" t="n">
        <v>0</v>
      </c>
      <c r="ES583" s="158" t="n">
        <v>0</v>
      </c>
      <c r="ET583" s="158" t="n">
        <v>0</v>
      </c>
      <c r="EU583" s="158" t="n">
        <v>0</v>
      </c>
      <c r="EV583" s="158" t="n">
        <v>0</v>
      </c>
      <c r="EW583" s="158" t="n">
        <v>0</v>
      </c>
      <c r="EX583" s="158" t="n">
        <v>0</v>
      </c>
      <c r="EY583" s="158" t="n">
        <v>0</v>
      </c>
      <c r="EZ583" s="158" t="n">
        <v>1900</v>
      </c>
      <c r="FA583" s="158" t="n">
        <v>1</v>
      </c>
      <c r="FB583" s="158" t="n">
        <v>1</v>
      </c>
      <c r="FC583" s="158" t="n">
        <v>1900</v>
      </c>
      <c r="FD583" s="158" t="n">
        <v>1</v>
      </c>
      <c r="FE583" s="158" t="n">
        <v>1</v>
      </c>
      <c r="FF583" s="158" t="n">
        <v>1900</v>
      </c>
      <c r="FG583" s="158" t="n">
        <v>1</v>
      </c>
      <c r="FH583" s="158" t="n">
        <v>1</v>
      </c>
      <c r="FI583" s="158" t="n">
        <v>1900</v>
      </c>
      <c r="FJ583" s="158" t="n">
        <v>1</v>
      </c>
      <c r="FK583" s="158" t="n">
        <v>1</v>
      </c>
      <c r="FL583" s="158" t="n">
        <v>1900</v>
      </c>
      <c r="FM583" s="158" t="n">
        <v>1</v>
      </c>
      <c r="FN583" s="158" t="n">
        <v>1</v>
      </c>
      <c r="FO583" s="158" t="n">
        <v>1900</v>
      </c>
      <c r="FP583" s="158" t="n">
        <v>1</v>
      </c>
      <c r="FQ583" s="158" t="n">
        <v>1</v>
      </c>
      <c r="FR583" s="158" t="n">
        <v>1900</v>
      </c>
      <c r="FS583" s="158" t="n">
        <v>1</v>
      </c>
      <c r="FT583" s="158" t="n">
        <v>1</v>
      </c>
      <c r="FU583" s="158" t="n">
        <v>1900</v>
      </c>
      <c r="FV583" s="158" t="n">
        <v>1</v>
      </c>
      <c r="FW583" s="158" t="n">
        <v>1</v>
      </c>
    </row>
    <row r="584">
      <c r="A584">
        <f>IF(F584&gt;1,A583,IF(AND(I584&lt;10,paste!A586&lt;10),RIGHT(H584,2)&amp;"0"&amp;I584&amp;"000"&amp;paste!A586,IF(AND(I584&lt;10,paste!A586&gt;=10,paste!A586&lt;100),RIGHT(H584,2)&amp;"0"&amp;I584&amp;"00"&amp;paste!A586,IF(AND(I584&lt;10,paste!A586&gt;=100,paste!A586&lt;1000),RIGHT(H584,2)&amp;"0"&amp;I584&amp;"0"&amp;paste!A586,IF(AND(I584&lt;10,paste!A586&gt;=1000),RIGHT(H584,2)&amp;"0"&amp;I584&amp;paste!A586,IF(AND(I584&gt;=10,paste!A586&lt;10),RIGHT(H584,2)&amp;I584&amp;"000"&amp;paste!A586,IF(AND(I584&gt;=10,paste!A586&gt;=10,paste!A586&lt;100),RIGHT(H584,2)&amp;I584&amp;"00"&amp;paste!A586,IF(AND(I584&gt;=10,paste!A586&gt;=100,paste!A586&lt;1000),RIGHT(H584,2)&amp;I584&amp;"0"&amp;paste!A586,RIGHT(H584,2)&amp;I584&amp;paste!A586))))))))</f>
        <v/>
      </c>
      <c r="B584">
        <f>YEAR(paste!C586)</f>
        <v/>
      </c>
      <c r="C584">
        <f>MONTH(paste!C586)</f>
        <v/>
      </c>
      <c r="D584">
        <f>DAY(paste!C586)</f>
        <v/>
      </c>
      <c r="E584" s="158" t="n">
        <v>0</v>
      </c>
      <c r="F584">
        <f>IF(AND(L584=L583,D584=D583),F583+1,1)</f>
        <v/>
      </c>
      <c r="G584" s="158" t="n">
        <v>0</v>
      </c>
      <c r="H584">
        <f>YEAR(paste!C586)</f>
        <v/>
      </c>
      <c r="I584">
        <f>MONTH(paste!C586)</f>
        <v/>
      </c>
      <c r="J584">
        <f>DAY(paste!C586)</f>
        <v/>
      </c>
      <c r="K584">
        <f>A584</f>
        <v/>
      </c>
      <c r="L584">
        <f>IF(ISBLANK(VLOOKUP(paste!J586,'得意先名 (2)'!$B$3:$F$2005,5,FALSE)),paste!P586,IFERROR(VLOOKUP(paste!J586,'得意先名 (2)'!$B$3:$F$2005,5,FALSE),"ZZZZZZZZZZZ"))</f>
        <v/>
      </c>
      <c r="M584">
        <f>IF(L584="ZZZZZZZZZZZ",paste!J586&amp;paste!K586&amp; "  :   "&amp;paste!M586&amp; "  :   "&amp;paste!P586,"")</f>
        <v/>
      </c>
      <c r="O584" s="158" t="n"/>
      <c r="P584">
        <f>VLOOKUP(L584,'L_User+EndUser'!$C$2:$K$500,8,FALSE)</f>
        <v/>
      </c>
      <c r="Q584">
        <f>VLOOKUP(L584,'L_User+EndUser'!$C$2:$K$500,9,FALSE)</f>
        <v/>
      </c>
      <c r="R584" s="158" t="n"/>
      <c r="T584" s="158" t="n"/>
      <c r="V584" s="158" t="n"/>
      <c r="AB584">
        <f>paste!J586</f>
        <v/>
      </c>
      <c r="AC584">
        <f>L584</f>
        <v/>
      </c>
      <c r="AO584">
        <f>YEAR(paste!O586)</f>
        <v/>
      </c>
      <c r="AP584">
        <f>MONTH(paste!O586)</f>
        <v/>
      </c>
      <c r="AQ584">
        <f>DAY(paste!O586)</f>
        <v/>
      </c>
      <c r="BD584">
        <f>IF(paste!L586="","",paste!L586)</f>
        <v/>
      </c>
      <c r="BM584" t="n">
        <v>1</v>
      </c>
      <c r="BN584">
        <f>VLOOKUP(paste!E586,L_Product!$A$2:$B$2001,2,FALSE)</f>
        <v/>
      </c>
      <c r="BO584" s="21" t="n"/>
      <c r="BT584" t="n">
        <v>2</v>
      </c>
      <c r="BU584">
        <f>IF($BM$2=1,2,IF($BM$2=18,1))</f>
        <v/>
      </c>
      <c r="BV584">
        <f>IF($BM$2=1,0,IF($BM$2=18,1))</f>
        <v/>
      </c>
      <c r="BW584" t="n">
        <v>2</v>
      </c>
      <c r="BX584" t="n">
        <v>0</v>
      </c>
      <c r="BY584" t="n">
        <v>3</v>
      </c>
      <c r="BZ584">
        <f>VLOOKUP(BN584,L_Product!$B$2:$Z$2001,14,FALSE)</f>
        <v/>
      </c>
      <c r="CA584">
        <f>paste!H586</f>
        <v/>
      </c>
      <c r="CB584">
        <f>BZ584*CA584</f>
        <v/>
      </c>
      <c r="CN584" s="158" t="n">
        <v>1</v>
      </c>
      <c r="CO584" s="158" t="n">
        <v>1</v>
      </c>
      <c r="CP584" s="158" t="n">
        <v>1</v>
      </c>
      <c r="CQ584" s="158" t="n">
        <v>1</v>
      </c>
      <c r="CR584" s="158" t="n">
        <v>1</v>
      </c>
      <c r="CS584" s="158" t="n">
        <v>0</v>
      </c>
      <c r="CT584" s="158" t="n">
        <v>0</v>
      </c>
      <c r="CU584" s="158" t="n">
        <v>0</v>
      </c>
      <c r="CV584" s="158" t="n">
        <v>0</v>
      </c>
      <c r="CW584" s="158" t="n">
        <v>0</v>
      </c>
      <c r="CX584">
        <f>B584</f>
        <v/>
      </c>
      <c r="CY584">
        <f>C584</f>
        <v/>
      </c>
      <c r="CZ584">
        <f>D584</f>
        <v/>
      </c>
      <c r="DA584" s="158" t="n">
        <v>1900</v>
      </c>
      <c r="DB584" s="158" t="n">
        <v>1</v>
      </c>
      <c r="DC584" s="158" t="n">
        <v>1</v>
      </c>
      <c r="DD584" s="158" t="n">
        <v>1900</v>
      </c>
      <c r="DE584" s="158" t="n">
        <v>1</v>
      </c>
      <c r="DF584" s="158" t="n">
        <v>1</v>
      </c>
      <c r="DG584" s="158" t="n">
        <v>1900</v>
      </c>
      <c r="DH584" s="158" t="n">
        <v>1</v>
      </c>
      <c r="DI584" s="158" t="n">
        <v>1</v>
      </c>
      <c r="DJ584" s="158" t="n">
        <v>1900</v>
      </c>
      <c r="DK584" s="158" t="n">
        <v>1</v>
      </c>
      <c r="DL584" s="158" t="n">
        <v>1</v>
      </c>
      <c r="DR584" s="158" t="n">
        <v>2</v>
      </c>
      <c r="DS584" s="158" t="n">
        <v>1</v>
      </c>
      <c r="DT584" s="158" t="n">
        <v>2</v>
      </c>
      <c r="DU584" s="158" t="n">
        <v>1</v>
      </c>
      <c r="DV584" s="158" t="n">
        <v>3</v>
      </c>
      <c r="DW584" s="158" t="n">
        <v>1</v>
      </c>
      <c r="DX584" s="158" t="n">
        <v>3</v>
      </c>
      <c r="DY584" s="158" t="n">
        <v>0</v>
      </c>
      <c r="DZ584" s="158" t="n">
        <v>0</v>
      </c>
      <c r="EA584" s="158" t="n">
        <v>0</v>
      </c>
      <c r="EB584" s="158" t="n">
        <v>0</v>
      </c>
      <c r="EC584" s="158" t="n">
        <v>0</v>
      </c>
      <c r="ED584" s="158" t="n">
        <v>0</v>
      </c>
      <c r="EE584" s="158" t="n">
        <v>0</v>
      </c>
      <c r="EF584" s="158" t="n">
        <v>0</v>
      </c>
      <c r="EG584" s="158" t="n">
        <v>0</v>
      </c>
      <c r="EH584" s="158" t="n">
        <v>0</v>
      </c>
      <c r="EI584" s="158" t="n">
        <v>0</v>
      </c>
      <c r="EJ584" s="158" t="n">
        <v>0</v>
      </c>
      <c r="EK584" s="158" t="n">
        <v>0</v>
      </c>
      <c r="EL584" s="158" t="n">
        <v>0</v>
      </c>
      <c r="EM584" s="158" t="n">
        <v>0</v>
      </c>
      <c r="EN584" s="158" t="n">
        <v>0</v>
      </c>
      <c r="EO584" s="158" t="n">
        <v>0</v>
      </c>
      <c r="EP584" s="158" t="n">
        <v>0</v>
      </c>
      <c r="EQ584" s="158" t="n">
        <v>0</v>
      </c>
      <c r="ER584" s="158" t="n">
        <v>0</v>
      </c>
      <c r="ES584" s="158" t="n">
        <v>0</v>
      </c>
      <c r="ET584" s="158" t="n">
        <v>0</v>
      </c>
      <c r="EU584" s="158" t="n">
        <v>0</v>
      </c>
      <c r="EV584" s="158" t="n">
        <v>0</v>
      </c>
      <c r="EW584" s="158" t="n">
        <v>0</v>
      </c>
      <c r="EX584" s="158" t="n">
        <v>0</v>
      </c>
      <c r="EY584" s="158" t="n">
        <v>0</v>
      </c>
      <c r="EZ584" s="158" t="n">
        <v>1900</v>
      </c>
      <c r="FA584" s="158" t="n">
        <v>1</v>
      </c>
      <c r="FB584" s="158" t="n">
        <v>1</v>
      </c>
      <c r="FC584" s="158" t="n">
        <v>1900</v>
      </c>
      <c r="FD584" s="158" t="n">
        <v>1</v>
      </c>
      <c r="FE584" s="158" t="n">
        <v>1</v>
      </c>
      <c r="FF584" s="158" t="n">
        <v>1900</v>
      </c>
      <c r="FG584" s="158" t="n">
        <v>1</v>
      </c>
      <c r="FH584" s="158" t="n">
        <v>1</v>
      </c>
      <c r="FI584" s="158" t="n">
        <v>1900</v>
      </c>
      <c r="FJ584" s="158" t="n">
        <v>1</v>
      </c>
      <c r="FK584" s="158" t="n">
        <v>1</v>
      </c>
      <c r="FL584" s="158" t="n">
        <v>1900</v>
      </c>
      <c r="FM584" s="158" t="n">
        <v>1</v>
      </c>
      <c r="FN584" s="158" t="n">
        <v>1</v>
      </c>
      <c r="FO584" s="158" t="n">
        <v>1900</v>
      </c>
      <c r="FP584" s="158" t="n">
        <v>1</v>
      </c>
      <c r="FQ584" s="158" t="n">
        <v>1</v>
      </c>
      <c r="FR584" s="158" t="n">
        <v>1900</v>
      </c>
      <c r="FS584" s="158" t="n">
        <v>1</v>
      </c>
      <c r="FT584" s="158" t="n">
        <v>1</v>
      </c>
      <c r="FU584" s="158" t="n">
        <v>1900</v>
      </c>
      <c r="FV584" s="158" t="n">
        <v>1</v>
      </c>
      <c r="FW584" s="158" t="n">
        <v>1</v>
      </c>
    </row>
    <row r="585">
      <c r="A585">
        <f>IF(F585&gt;1,A584,IF(AND(I585&lt;10,paste!A587&lt;10),RIGHT(H585,2)&amp;"0"&amp;I585&amp;"000"&amp;paste!A587,IF(AND(I585&lt;10,paste!A587&gt;=10,paste!A587&lt;100),RIGHT(H585,2)&amp;"0"&amp;I585&amp;"00"&amp;paste!A587,IF(AND(I585&lt;10,paste!A587&gt;=100,paste!A587&lt;1000),RIGHT(H585,2)&amp;"0"&amp;I585&amp;"0"&amp;paste!A587,IF(AND(I585&lt;10,paste!A587&gt;=1000),RIGHT(H585,2)&amp;"0"&amp;I585&amp;paste!A587,IF(AND(I585&gt;=10,paste!A587&lt;10),RIGHT(H585,2)&amp;I585&amp;"000"&amp;paste!A587,IF(AND(I585&gt;=10,paste!A587&gt;=10,paste!A587&lt;100),RIGHT(H585,2)&amp;I585&amp;"00"&amp;paste!A587,IF(AND(I585&gt;=10,paste!A587&gt;=100,paste!A587&lt;1000),RIGHT(H585,2)&amp;I585&amp;"0"&amp;paste!A587,RIGHT(H585,2)&amp;I585&amp;paste!A587))))))))</f>
        <v/>
      </c>
      <c r="B585">
        <f>YEAR(paste!C587)</f>
        <v/>
      </c>
      <c r="C585">
        <f>MONTH(paste!C587)</f>
        <v/>
      </c>
      <c r="D585">
        <f>DAY(paste!C587)</f>
        <v/>
      </c>
      <c r="E585" s="158" t="n">
        <v>0</v>
      </c>
      <c r="F585">
        <f>IF(AND(L585=L584,D585=D584),F584+1,1)</f>
        <v/>
      </c>
      <c r="G585" s="158" t="n">
        <v>0</v>
      </c>
      <c r="H585">
        <f>YEAR(paste!C587)</f>
        <v/>
      </c>
      <c r="I585">
        <f>MONTH(paste!C587)</f>
        <v/>
      </c>
      <c r="J585">
        <f>DAY(paste!C587)</f>
        <v/>
      </c>
      <c r="K585">
        <f>A585</f>
        <v/>
      </c>
      <c r="L585">
        <f>IF(ISBLANK(VLOOKUP(paste!J587,'得意先名 (2)'!$B$3:$F$2005,5,FALSE)),paste!P587,IFERROR(VLOOKUP(paste!J587,'得意先名 (2)'!$B$3:$F$2005,5,FALSE),"ZZZZZZZZZZZ"))</f>
        <v/>
      </c>
      <c r="M585">
        <f>IF(L585="ZZZZZZZZZZZ",paste!J587&amp;paste!K587&amp; "  :   "&amp;paste!M587&amp; "  :   "&amp;paste!P587,"")</f>
        <v/>
      </c>
      <c r="O585" s="158" t="n"/>
      <c r="P585">
        <f>VLOOKUP(L585,'L_User+EndUser'!$C$2:$K$500,8,FALSE)</f>
        <v/>
      </c>
      <c r="Q585">
        <f>VLOOKUP(L585,'L_User+EndUser'!$C$2:$K$500,9,FALSE)</f>
        <v/>
      </c>
      <c r="R585" s="158" t="n"/>
      <c r="T585" s="158" t="n"/>
      <c r="V585" s="158" t="n"/>
      <c r="AB585">
        <f>paste!J587</f>
        <v/>
      </c>
      <c r="AC585">
        <f>L585</f>
        <v/>
      </c>
      <c r="AO585">
        <f>YEAR(paste!O587)</f>
        <v/>
      </c>
      <c r="AP585">
        <f>MONTH(paste!O587)</f>
        <v/>
      </c>
      <c r="AQ585">
        <f>DAY(paste!O587)</f>
        <v/>
      </c>
      <c r="BD585">
        <f>IF(paste!L587="","",paste!L587)</f>
        <v/>
      </c>
      <c r="BM585" t="n">
        <v>1</v>
      </c>
      <c r="BN585">
        <f>VLOOKUP(paste!E587,L_Product!$A$2:$B$2001,2,FALSE)</f>
        <v/>
      </c>
      <c r="BO585" s="21" t="n"/>
      <c r="BT585" t="n">
        <v>2</v>
      </c>
      <c r="BU585">
        <f>IF($BM$2=1,2,IF($BM$2=18,1))</f>
        <v/>
      </c>
      <c r="BV585">
        <f>IF($BM$2=1,0,IF($BM$2=18,1))</f>
        <v/>
      </c>
      <c r="BW585" t="n">
        <v>2</v>
      </c>
      <c r="BX585" t="n">
        <v>0</v>
      </c>
      <c r="BY585" t="n">
        <v>3</v>
      </c>
      <c r="BZ585">
        <f>VLOOKUP(BN585,L_Product!$B$2:$Z$2001,14,FALSE)</f>
        <v/>
      </c>
      <c r="CA585">
        <f>paste!H587</f>
        <v/>
      </c>
      <c r="CB585">
        <f>BZ585*CA585</f>
        <v/>
      </c>
      <c r="CN585" s="158" t="n">
        <v>1</v>
      </c>
      <c r="CO585" s="158" t="n">
        <v>1</v>
      </c>
      <c r="CP585" s="158" t="n">
        <v>1</v>
      </c>
      <c r="CQ585" s="158" t="n">
        <v>1</v>
      </c>
      <c r="CR585" s="158" t="n">
        <v>1</v>
      </c>
      <c r="CS585" s="158" t="n">
        <v>0</v>
      </c>
      <c r="CT585" s="158" t="n">
        <v>0</v>
      </c>
      <c r="CU585" s="158" t="n">
        <v>0</v>
      </c>
      <c r="CV585" s="158" t="n">
        <v>0</v>
      </c>
      <c r="CW585" s="158" t="n">
        <v>0</v>
      </c>
      <c r="CX585">
        <f>B585</f>
        <v/>
      </c>
      <c r="CY585">
        <f>C585</f>
        <v/>
      </c>
      <c r="CZ585">
        <f>D585</f>
        <v/>
      </c>
      <c r="DA585" s="158" t="n">
        <v>1900</v>
      </c>
      <c r="DB585" s="158" t="n">
        <v>1</v>
      </c>
      <c r="DC585" s="158" t="n">
        <v>1</v>
      </c>
      <c r="DD585" s="158" t="n">
        <v>1900</v>
      </c>
      <c r="DE585" s="158" t="n">
        <v>1</v>
      </c>
      <c r="DF585" s="158" t="n">
        <v>1</v>
      </c>
      <c r="DG585" s="158" t="n">
        <v>1900</v>
      </c>
      <c r="DH585" s="158" t="n">
        <v>1</v>
      </c>
      <c r="DI585" s="158" t="n">
        <v>1</v>
      </c>
      <c r="DJ585" s="158" t="n">
        <v>1900</v>
      </c>
      <c r="DK585" s="158" t="n">
        <v>1</v>
      </c>
      <c r="DL585" s="158" t="n">
        <v>1</v>
      </c>
      <c r="DR585" s="158" t="n">
        <v>2</v>
      </c>
      <c r="DS585" s="158" t="n">
        <v>1</v>
      </c>
      <c r="DT585" s="158" t="n">
        <v>2</v>
      </c>
      <c r="DU585" s="158" t="n">
        <v>1</v>
      </c>
      <c r="DV585" s="158" t="n">
        <v>3</v>
      </c>
      <c r="DW585" s="158" t="n">
        <v>1</v>
      </c>
      <c r="DX585" s="158" t="n">
        <v>3</v>
      </c>
      <c r="DY585" s="158" t="n">
        <v>0</v>
      </c>
      <c r="DZ585" s="158" t="n">
        <v>0</v>
      </c>
      <c r="EA585" s="158" t="n">
        <v>0</v>
      </c>
      <c r="EB585" s="158" t="n">
        <v>0</v>
      </c>
      <c r="EC585" s="158" t="n">
        <v>0</v>
      </c>
      <c r="ED585" s="158" t="n">
        <v>0</v>
      </c>
      <c r="EE585" s="158" t="n">
        <v>0</v>
      </c>
      <c r="EF585" s="158" t="n">
        <v>0</v>
      </c>
      <c r="EG585" s="158" t="n">
        <v>0</v>
      </c>
      <c r="EH585" s="158" t="n">
        <v>0</v>
      </c>
      <c r="EI585" s="158" t="n">
        <v>0</v>
      </c>
      <c r="EJ585" s="158" t="n">
        <v>0</v>
      </c>
      <c r="EK585" s="158" t="n">
        <v>0</v>
      </c>
      <c r="EL585" s="158" t="n">
        <v>0</v>
      </c>
      <c r="EM585" s="158" t="n">
        <v>0</v>
      </c>
      <c r="EN585" s="158" t="n">
        <v>0</v>
      </c>
      <c r="EO585" s="158" t="n">
        <v>0</v>
      </c>
      <c r="EP585" s="158" t="n">
        <v>0</v>
      </c>
      <c r="EQ585" s="158" t="n">
        <v>0</v>
      </c>
      <c r="ER585" s="158" t="n">
        <v>0</v>
      </c>
      <c r="ES585" s="158" t="n">
        <v>0</v>
      </c>
      <c r="ET585" s="158" t="n">
        <v>0</v>
      </c>
      <c r="EU585" s="158" t="n">
        <v>0</v>
      </c>
      <c r="EV585" s="158" t="n">
        <v>0</v>
      </c>
      <c r="EW585" s="158" t="n">
        <v>0</v>
      </c>
      <c r="EX585" s="158" t="n">
        <v>0</v>
      </c>
      <c r="EY585" s="158" t="n">
        <v>0</v>
      </c>
      <c r="EZ585" s="158" t="n">
        <v>1900</v>
      </c>
      <c r="FA585" s="158" t="n">
        <v>1</v>
      </c>
      <c r="FB585" s="158" t="n">
        <v>1</v>
      </c>
      <c r="FC585" s="158" t="n">
        <v>1900</v>
      </c>
      <c r="FD585" s="158" t="n">
        <v>1</v>
      </c>
      <c r="FE585" s="158" t="n">
        <v>1</v>
      </c>
      <c r="FF585" s="158" t="n">
        <v>1900</v>
      </c>
      <c r="FG585" s="158" t="n">
        <v>1</v>
      </c>
      <c r="FH585" s="158" t="n">
        <v>1</v>
      </c>
      <c r="FI585" s="158" t="n">
        <v>1900</v>
      </c>
      <c r="FJ585" s="158" t="n">
        <v>1</v>
      </c>
      <c r="FK585" s="158" t="n">
        <v>1</v>
      </c>
      <c r="FL585" s="158" t="n">
        <v>1900</v>
      </c>
      <c r="FM585" s="158" t="n">
        <v>1</v>
      </c>
      <c r="FN585" s="158" t="n">
        <v>1</v>
      </c>
      <c r="FO585" s="158" t="n">
        <v>1900</v>
      </c>
      <c r="FP585" s="158" t="n">
        <v>1</v>
      </c>
      <c r="FQ585" s="158" t="n">
        <v>1</v>
      </c>
      <c r="FR585" s="158" t="n">
        <v>1900</v>
      </c>
      <c r="FS585" s="158" t="n">
        <v>1</v>
      </c>
      <c r="FT585" s="158" t="n">
        <v>1</v>
      </c>
      <c r="FU585" s="158" t="n">
        <v>1900</v>
      </c>
      <c r="FV585" s="158" t="n">
        <v>1</v>
      </c>
      <c r="FW585" s="158" t="n">
        <v>1</v>
      </c>
    </row>
    <row r="586">
      <c r="A586">
        <f>IF(F586&gt;1,A585,IF(AND(I586&lt;10,paste!A588&lt;10),RIGHT(H586,2)&amp;"0"&amp;I586&amp;"000"&amp;paste!A588,IF(AND(I586&lt;10,paste!A588&gt;=10,paste!A588&lt;100),RIGHT(H586,2)&amp;"0"&amp;I586&amp;"00"&amp;paste!A588,IF(AND(I586&lt;10,paste!A588&gt;=100,paste!A588&lt;1000),RIGHT(H586,2)&amp;"0"&amp;I586&amp;"0"&amp;paste!A588,IF(AND(I586&lt;10,paste!A588&gt;=1000),RIGHT(H586,2)&amp;"0"&amp;I586&amp;paste!A588,IF(AND(I586&gt;=10,paste!A588&lt;10),RIGHT(H586,2)&amp;I586&amp;"000"&amp;paste!A588,IF(AND(I586&gt;=10,paste!A588&gt;=10,paste!A588&lt;100),RIGHT(H586,2)&amp;I586&amp;"00"&amp;paste!A588,IF(AND(I586&gt;=10,paste!A588&gt;=100,paste!A588&lt;1000),RIGHT(H586,2)&amp;I586&amp;"0"&amp;paste!A588,RIGHT(H586,2)&amp;I586&amp;paste!A588))))))))</f>
        <v/>
      </c>
      <c r="B586">
        <f>YEAR(paste!C588)</f>
        <v/>
      </c>
      <c r="C586">
        <f>MONTH(paste!C588)</f>
        <v/>
      </c>
      <c r="D586">
        <f>DAY(paste!C588)</f>
        <v/>
      </c>
      <c r="E586" s="158" t="n">
        <v>0</v>
      </c>
      <c r="F586">
        <f>IF(AND(L586=L585,D586=D585),F585+1,1)</f>
        <v/>
      </c>
      <c r="G586" s="158" t="n">
        <v>0</v>
      </c>
      <c r="H586">
        <f>YEAR(paste!C588)</f>
        <v/>
      </c>
      <c r="I586">
        <f>MONTH(paste!C588)</f>
        <v/>
      </c>
      <c r="J586">
        <f>DAY(paste!C588)</f>
        <v/>
      </c>
      <c r="K586">
        <f>A586</f>
        <v/>
      </c>
      <c r="L586">
        <f>IF(ISBLANK(VLOOKUP(paste!J588,'得意先名 (2)'!$B$3:$F$2005,5,FALSE)),paste!P588,IFERROR(VLOOKUP(paste!J588,'得意先名 (2)'!$B$3:$F$2005,5,FALSE),"ZZZZZZZZZZZ"))</f>
        <v/>
      </c>
      <c r="M586">
        <f>IF(L586="ZZZZZZZZZZZ",paste!J588&amp;paste!K588&amp; "  :   "&amp;paste!M588&amp; "  :   "&amp;paste!P588,"")</f>
        <v/>
      </c>
      <c r="O586" s="158" t="n"/>
      <c r="P586">
        <f>VLOOKUP(L586,'L_User+EndUser'!$C$2:$K$500,8,FALSE)</f>
        <v/>
      </c>
      <c r="Q586">
        <f>VLOOKUP(L586,'L_User+EndUser'!$C$2:$K$500,9,FALSE)</f>
        <v/>
      </c>
      <c r="R586" s="158" t="n"/>
      <c r="T586" s="158" t="n"/>
      <c r="V586" s="158" t="n"/>
      <c r="AB586">
        <f>paste!J588</f>
        <v/>
      </c>
      <c r="AC586">
        <f>L586</f>
        <v/>
      </c>
      <c r="AO586">
        <f>YEAR(paste!O588)</f>
        <v/>
      </c>
      <c r="AP586">
        <f>MONTH(paste!O588)</f>
        <v/>
      </c>
      <c r="AQ586">
        <f>DAY(paste!O588)</f>
        <v/>
      </c>
      <c r="BD586">
        <f>IF(paste!L588="","",paste!L588)</f>
        <v/>
      </c>
      <c r="BM586" t="n">
        <v>1</v>
      </c>
      <c r="BN586">
        <f>VLOOKUP(paste!E588,L_Product!$A$2:$B$2001,2,FALSE)</f>
        <v/>
      </c>
      <c r="BO586" s="21" t="n"/>
      <c r="BT586" t="n">
        <v>2</v>
      </c>
      <c r="BU586">
        <f>IF($BM$2=1,2,IF($BM$2=18,1))</f>
        <v/>
      </c>
      <c r="BV586">
        <f>IF($BM$2=1,0,IF($BM$2=18,1))</f>
        <v/>
      </c>
      <c r="BW586" t="n">
        <v>2</v>
      </c>
      <c r="BX586" t="n">
        <v>0</v>
      </c>
      <c r="BY586" t="n">
        <v>3</v>
      </c>
      <c r="BZ586">
        <f>VLOOKUP(BN586,L_Product!$B$2:$Z$2001,14,FALSE)</f>
        <v/>
      </c>
      <c r="CA586">
        <f>paste!H588</f>
        <v/>
      </c>
      <c r="CB586">
        <f>BZ586*CA586</f>
        <v/>
      </c>
      <c r="CN586" s="158" t="n">
        <v>1</v>
      </c>
      <c r="CO586" s="158" t="n">
        <v>1</v>
      </c>
      <c r="CP586" s="158" t="n">
        <v>1</v>
      </c>
      <c r="CQ586" s="158" t="n">
        <v>1</v>
      </c>
      <c r="CR586" s="158" t="n">
        <v>1</v>
      </c>
      <c r="CS586" s="158" t="n">
        <v>0</v>
      </c>
      <c r="CT586" s="158" t="n">
        <v>0</v>
      </c>
      <c r="CU586" s="158" t="n">
        <v>0</v>
      </c>
      <c r="CV586" s="158" t="n">
        <v>0</v>
      </c>
      <c r="CW586" s="158" t="n">
        <v>0</v>
      </c>
      <c r="CX586">
        <f>B586</f>
        <v/>
      </c>
      <c r="CY586">
        <f>C586</f>
        <v/>
      </c>
      <c r="CZ586">
        <f>D586</f>
        <v/>
      </c>
      <c r="DA586" s="158" t="n">
        <v>1900</v>
      </c>
      <c r="DB586" s="158" t="n">
        <v>1</v>
      </c>
      <c r="DC586" s="158" t="n">
        <v>1</v>
      </c>
      <c r="DD586" s="158" t="n">
        <v>1900</v>
      </c>
      <c r="DE586" s="158" t="n">
        <v>1</v>
      </c>
      <c r="DF586" s="158" t="n">
        <v>1</v>
      </c>
      <c r="DG586" s="158" t="n">
        <v>1900</v>
      </c>
      <c r="DH586" s="158" t="n">
        <v>1</v>
      </c>
      <c r="DI586" s="158" t="n">
        <v>1</v>
      </c>
      <c r="DJ586" s="158" t="n">
        <v>1900</v>
      </c>
      <c r="DK586" s="158" t="n">
        <v>1</v>
      </c>
      <c r="DL586" s="158" t="n">
        <v>1</v>
      </c>
      <c r="DR586" s="158" t="n">
        <v>2</v>
      </c>
      <c r="DS586" s="158" t="n">
        <v>1</v>
      </c>
      <c r="DT586" s="158" t="n">
        <v>2</v>
      </c>
      <c r="DU586" s="158" t="n">
        <v>1</v>
      </c>
      <c r="DV586" s="158" t="n">
        <v>3</v>
      </c>
      <c r="DW586" s="158" t="n">
        <v>1</v>
      </c>
      <c r="DX586" s="158" t="n">
        <v>3</v>
      </c>
      <c r="DY586" s="158" t="n">
        <v>0</v>
      </c>
      <c r="DZ586" s="158" t="n">
        <v>0</v>
      </c>
      <c r="EA586" s="158" t="n">
        <v>0</v>
      </c>
      <c r="EB586" s="158" t="n">
        <v>0</v>
      </c>
      <c r="EC586" s="158" t="n">
        <v>0</v>
      </c>
      <c r="ED586" s="158" t="n">
        <v>0</v>
      </c>
      <c r="EE586" s="158" t="n">
        <v>0</v>
      </c>
      <c r="EF586" s="158" t="n">
        <v>0</v>
      </c>
      <c r="EG586" s="158" t="n">
        <v>0</v>
      </c>
      <c r="EH586" s="158" t="n">
        <v>0</v>
      </c>
      <c r="EI586" s="158" t="n">
        <v>0</v>
      </c>
      <c r="EJ586" s="158" t="n">
        <v>0</v>
      </c>
      <c r="EK586" s="158" t="n">
        <v>0</v>
      </c>
      <c r="EL586" s="158" t="n">
        <v>0</v>
      </c>
      <c r="EM586" s="158" t="n">
        <v>0</v>
      </c>
      <c r="EN586" s="158" t="n">
        <v>0</v>
      </c>
      <c r="EO586" s="158" t="n">
        <v>0</v>
      </c>
      <c r="EP586" s="158" t="n">
        <v>0</v>
      </c>
      <c r="EQ586" s="158" t="n">
        <v>0</v>
      </c>
      <c r="ER586" s="158" t="n">
        <v>0</v>
      </c>
      <c r="ES586" s="158" t="n">
        <v>0</v>
      </c>
      <c r="ET586" s="158" t="n">
        <v>0</v>
      </c>
      <c r="EU586" s="158" t="n">
        <v>0</v>
      </c>
      <c r="EV586" s="158" t="n">
        <v>0</v>
      </c>
      <c r="EW586" s="158" t="n">
        <v>0</v>
      </c>
      <c r="EX586" s="158" t="n">
        <v>0</v>
      </c>
      <c r="EY586" s="158" t="n">
        <v>0</v>
      </c>
      <c r="EZ586" s="158" t="n">
        <v>1900</v>
      </c>
      <c r="FA586" s="158" t="n">
        <v>1</v>
      </c>
      <c r="FB586" s="158" t="n">
        <v>1</v>
      </c>
      <c r="FC586" s="158" t="n">
        <v>1900</v>
      </c>
      <c r="FD586" s="158" t="n">
        <v>1</v>
      </c>
      <c r="FE586" s="158" t="n">
        <v>1</v>
      </c>
      <c r="FF586" s="158" t="n">
        <v>1900</v>
      </c>
      <c r="FG586" s="158" t="n">
        <v>1</v>
      </c>
      <c r="FH586" s="158" t="n">
        <v>1</v>
      </c>
      <c r="FI586" s="158" t="n">
        <v>1900</v>
      </c>
      <c r="FJ586" s="158" t="n">
        <v>1</v>
      </c>
      <c r="FK586" s="158" t="n">
        <v>1</v>
      </c>
      <c r="FL586" s="158" t="n">
        <v>1900</v>
      </c>
      <c r="FM586" s="158" t="n">
        <v>1</v>
      </c>
      <c r="FN586" s="158" t="n">
        <v>1</v>
      </c>
      <c r="FO586" s="158" t="n">
        <v>1900</v>
      </c>
      <c r="FP586" s="158" t="n">
        <v>1</v>
      </c>
      <c r="FQ586" s="158" t="n">
        <v>1</v>
      </c>
      <c r="FR586" s="158" t="n">
        <v>1900</v>
      </c>
      <c r="FS586" s="158" t="n">
        <v>1</v>
      </c>
      <c r="FT586" s="158" t="n">
        <v>1</v>
      </c>
      <c r="FU586" s="158" t="n">
        <v>1900</v>
      </c>
      <c r="FV586" s="158" t="n">
        <v>1</v>
      </c>
      <c r="FW586" s="158" t="n">
        <v>1</v>
      </c>
    </row>
    <row r="587">
      <c r="A587">
        <f>IF(F587&gt;1,A586,IF(AND(I587&lt;10,paste!A589&lt;10),RIGHT(H587,2)&amp;"0"&amp;I587&amp;"000"&amp;paste!A589,IF(AND(I587&lt;10,paste!A589&gt;=10,paste!A589&lt;100),RIGHT(H587,2)&amp;"0"&amp;I587&amp;"00"&amp;paste!A589,IF(AND(I587&lt;10,paste!A589&gt;=100,paste!A589&lt;1000),RIGHT(H587,2)&amp;"0"&amp;I587&amp;"0"&amp;paste!A589,IF(AND(I587&lt;10,paste!A589&gt;=1000),RIGHT(H587,2)&amp;"0"&amp;I587&amp;paste!A589,IF(AND(I587&gt;=10,paste!A589&lt;10),RIGHT(H587,2)&amp;I587&amp;"000"&amp;paste!A589,IF(AND(I587&gt;=10,paste!A589&gt;=10,paste!A589&lt;100),RIGHT(H587,2)&amp;I587&amp;"00"&amp;paste!A589,IF(AND(I587&gt;=10,paste!A589&gt;=100,paste!A589&lt;1000),RIGHT(H587,2)&amp;I587&amp;"0"&amp;paste!A589,RIGHT(H587,2)&amp;I587&amp;paste!A589))))))))</f>
        <v/>
      </c>
      <c r="B587">
        <f>YEAR(paste!C589)</f>
        <v/>
      </c>
      <c r="C587">
        <f>MONTH(paste!C589)</f>
        <v/>
      </c>
      <c r="D587">
        <f>DAY(paste!C589)</f>
        <v/>
      </c>
      <c r="E587" s="158" t="n">
        <v>0</v>
      </c>
      <c r="F587">
        <f>IF(AND(L587=L586,D587=D586),F586+1,1)</f>
        <v/>
      </c>
      <c r="G587" s="158" t="n">
        <v>0</v>
      </c>
      <c r="H587">
        <f>YEAR(paste!C589)</f>
        <v/>
      </c>
      <c r="I587">
        <f>MONTH(paste!C589)</f>
        <v/>
      </c>
      <c r="J587">
        <f>DAY(paste!C589)</f>
        <v/>
      </c>
      <c r="K587">
        <f>A587</f>
        <v/>
      </c>
      <c r="L587">
        <f>IF(ISBLANK(VLOOKUP(paste!J589,'得意先名 (2)'!$B$3:$F$2005,5,FALSE)),paste!P589,IFERROR(VLOOKUP(paste!J589,'得意先名 (2)'!$B$3:$F$2005,5,FALSE),"ZZZZZZZZZZZ"))</f>
        <v/>
      </c>
      <c r="M587">
        <f>IF(L587="ZZZZZZZZZZZ",paste!J589&amp;paste!K589&amp; "  :   "&amp;paste!M589&amp; "  :   "&amp;paste!P589,"")</f>
        <v/>
      </c>
      <c r="O587" s="158" t="n"/>
      <c r="P587">
        <f>VLOOKUP(L587,'L_User+EndUser'!$C$2:$K$500,8,FALSE)</f>
        <v/>
      </c>
      <c r="Q587">
        <f>VLOOKUP(L587,'L_User+EndUser'!$C$2:$K$500,9,FALSE)</f>
        <v/>
      </c>
      <c r="R587" s="158" t="n"/>
      <c r="T587" s="158" t="n"/>
      <c r="V587" s="158" t="n"/>
      <c r="AB587">
        <f>paste!J589</f>
        <v/>
      </c>
      <c r="AC587">
        <f>L587</f>
        <v/>
      </c>
      <c r="AO587">
        <f>YEAR(paste!O589)</f>
        <v/>
      </c>
      <c r="AP587">
        <f>MONTH(paste!O589)</f>
        <v/>
      </c>
      <c r="AQ587">
        <f>DAY(paste!O589)</f>
        <v/>
      </c>
      <c r="BD587">
        <f>IF(paste!L589="","",paste!L589)</f>
        <v/>
      </c>
      <c r="BM587" t="n">
        <v>1</v>
      </c>
      <c r="BN587">
        <f>VLOOKUP(paste!E589,L_Product!$A$2:$B$2001,2,FALSE)</f>
        <v/>
      </c>
      <c r="BO587" s="21" t="n"/>
      <c r="BT587" t="n">
        <v>2</v>
      </c>
      <c r="BU587">
        <f>IF($BM$2=1,2,IF($BM$2=18,1))</f>
        <v/>
      </c>
      <c r="BV587">
        <f>IF($BM$2=1,0,IF($BM$2=18,1))</f>
        <v/>
      </c>
      <c r="BW587" t="n">
        <v>2</v>
      </c>
      <c r="BX587" t="n">
        <v>0</v>
      </c>
      <c r="BY587" t="n">
        <v>3</v>
      </c>
      <c r="BZ587">
        <f>VLOOKUP(BN587,L_Product!$B$2:$Z$2001,14,FALSE)</f>
        <v/>
      </c>
      <c r="CA587">
        <f>paste!H589</f>
        <v/>
      </c>
      <c r="CB587">
        <f>BZ587*CA587</f>
        <v/>
      </c>
      <c r="CN587" s="158" t="n">
        <v>1</v>
      </c>
      <c r="CO587" s="158" t="n">
        <v>1</v>
      </c>
      <c r="CP587" s="158" t="n">
        <v>1</v>
      </c>
      <c r="CQ587" s="158" t="n">
        <v>1</v>
      </c>
      <c r="CR587" s="158" t="n">
        <v>1</v>
      </c>
      <c r="CS587" s="158" t="n">
        <v>0</v>
      </c>
      <c r="CT587" s="158" t="n">
        <v>0</v>
      </c>
      <c r="CU587" s="158" t="n">
        <v>0</v>
      </c>
      <c r="CV587" s="158" t="n">
        <v>0</v>
      </c>
      <c r="CW587" s="158" t="n">
        <v>0</v>
      </c>
      <c r="CX587">
        <f>B587</f>
        <v/>
      </c>
      <c r="CY587">
        <f>C587</f>
        <v/>
      </c>
      <c r="CZ587">
        <f>D587</f>
        <v/>
      </c>
      <c r="DA587" s="158" t="n">
        <v>1900</v>
      </c>
      <c r="DB587" s="158" t="n">
        <v>1</v>
      </c>
      <c r="DC587" s="158" t="n">
        <v>1</v>
      </c>
      <c r="DD587" s="158" t="n">
        <v>1900</v>
      </c>
      <c r="DE587" s="158" t="n">
        <v>1</v>
      </c>
      <c r="DF587" s="158" t="n">
        <v>1</v>
      </c>
      <c r="DG587" s="158" t="n">
        <v>1900</v>
      </c>
      <c r="DH587" s="158" t="n">
        <v>1</v>
      </c>
      <c r="DI587" s="158" t="n">
        <v>1</v>
      </c>
      <c r="DJ587" s="158" t="n">
        <v>1900</v>
      </c>
      <c r="DK587" s="158" t="n">
        <v>1</v>
      </c>
      <c r="DL587" s="158" t="n">
        <v>1</v>
      </c>
      <c r="DR587" s="158" t="n">
        <v>2</v>
      </c>
      <c r="DS587" s="158" t="n">
        <v>1</v>
      </c>
      <c r="DT587" s="158" t="n">
        <v>2</v>
      </c>
      <c r="DU587" s="158" t="n">
        <v>1</v>
      </c>
      <c r="DV587" s="158" t="n">
        <v>3</v>
      </c>
      <c r="DW587" s="158" t="n">
        <v>1</v>
      </c>
      <c r="DX587" s="158" t="n">
        <v>3</v>
      </c>
      <c r="DY587" s="158" t="n">
        <v>0</v>
      </c>
      <c r="DZ587" s="158" t="n">
        <v>0</v>
      </c>
      <c r="EA587" s="158" t="n">
        <v>0</v>
      </c>
      <c r="EB587" s="158" t="n">
        <v>0</v>
      </c>
      <c r="EC587" s="158" t="n">
        <v>0</v>
      </c>
      <c r="ED587" s="158" t="n">
        <v>0</v>
      </c>
      <c r="EE587" s="158" t="n">
        <v>0</v>
      </c>
      <c r="EF587" s="158" t="n">
        <v>0</v>
      </c>
      <c r="EG587" s="158" t="n">
        <v>0</v>
      </c>
      <c r="EH587" s="158" t="n">
        <v>0</v>
      </c>
      <c r="EI587" s="158" t="n">
        <v>0</v>
      </c>
      <c r="EJ587" s="158" t="n">
        <v>0</v>
      </c>
      <c r="EK587" s="158" t="n">
        <v>0</v>
      </c>
      <c r="EL587" s="158" t="n">
        <v>0</v>
      </c>
      <c r="EM587" s="158" t="n">
        <v>0</v>
      </c>
      <c r="EN587" s="158" t="n">
        <v>0</v>
      </c>
      <c r="EO587" s="158" t="n">
        <v>0</v>
      </c>
      <c r="EP587" s="158" t="n">
        <v>0</v>
      </c>
      <c r="EQ587" s="158" t="n">
        <v>0</v>
      </c>
      <c r="ER587" s="158" t="n">
        <v>0</v>
      </c>
      <c r="ES587" s="158" t="n">
        <v>0</v>
      </c>
      <c r="ET587" s="158" t="n">
        <v>0</v>
      </c>
      <c r="EU587" s="158" t="n">
        <v>0</v>
      </c>
      <c r="EV587" s="158" t="n">
        <v>0</v>
      </c>
      <c r="EW587" s="158" t="n">
        <v>0</v>
      </c>
      <c r="EX587" s="158" t="n">
        <v>0</v>
      </c>
      <c r="EY587" s="158" t="n">
        <v>0</v>
      </c>
      <c r="EZ587" s="158" t="n">
        <v>1900</v>
      </c>
      <c r="FA587" s="158" t="n">
        <v>1</v>
      </c>
      <c r="FB587" s="158" t="n">
        <v>1</v>
      </c>
      <c r="FC587" s="158" t="n">
        <v>1900</v>
      </c>
      <c r="FD587" s="158" t="n">
        <v>1</v>
      </c>
      <c r="FE587" s="158" t="n">
        <v>1</v>
      </c>
      <c r="FF587" s="158" t="n">
        <v>1900</v>
      </c>
      <c r="FG587" s="158" t="n">
        <v>1</v>
      </c>
      <c r="FH587" s="158" t="n">
        <v>1</v>
      </c>
      <c r="FI587" s="158" t="n">
        <v>1900</v>
      </c>
      <c r="FJ587" s="158" t="n">
        <v>1</v>
      </c>
      <c r="FK587" s="158" t="n">
        <v>1</v>
      </c>
      <c r="FL587" s="158" t="n">
        <v>1900</v>
      </c>
      <c r="FM587" s="158" t="n">
        <v>1</v>
      </c>
      <c r="FN587" s="158" t="n">
        <v>1</v>
      </c>
      <c r="FO587" s="158" t="n">
        <v>1900</v>
      </c>
      <c r="FP587" s="158" t="n">
        <v>1</v>
      </c>
      <c r="FQ587" s="158" t="n">
        <v>1</v>
      </c>
      <c r="FR587" s="158" t="n">
        <v>1900</v>
      </c>
      <c r="FS587" s="158" t="n">
        <v>1</v>
      </c>
      <c r="FT587" s="158" t="n">
        <v>1</v>
      </c>
      <c r="FU587" s="158" t="n">
        <v>1900</v>
      </c>
      <c r="FV587" s="158" t="n">
        <v>1</v>
      </c>
      <c r="FW587" s="158" t="n">
        <v>1</v>
      </c>
    </row>
    <row r="588">
      <c r="A588">
        <f>IF(F588&gt;1,A587,IF(AND(I588&lt;10,paste!A590&lt;10),RIGHT(H588,2)&amp;"0"&amp;I588&amp;"000"&amp;paste!A590,IF(AND(I588&lt;10,paste!A590&gt;=10,paste!A590&lt;100),RIGHT(H588,2)&amp;"0"&amp;I588&amp;"00"&amp;paste!A590,IF(AND(I588&lt;10,paste!A590&gt;=100,paste!A590&lt;1000),RIGHT(H588,2)&amp;"0"&amp;I588&amp;"0"&amp;paste!A590,IF(AND(I588&lt;10,paste!A590&gt;=1000),RIGHT(H588,2)&amp;"0"&amp;I588&amp;paste!A590,IF(AND(I588&gt;=10,paste!A590&lt;10),RIGHT(H588,2)&amp;I588&amp;"000"&amp;paste!A590,IF(AND(I588&gt;=10,paste!A590&gt;=10,paste!A590&lt;100),RIGHT(H588,2)&amp;I588&amp;"00"&amp;paste!A590,IF(AND(I588&gt;=10,paste!A590&gt;=100,paste!A590&lt;1000),RIGHT(H588,2)&amp;I588&amp;"0"&amp;paste!A590,RIGHT(H588,2)&amp;I588&amp;paste!A590))))))))</f>
        <v/>
      </c>
      <c r="B588">
        <f>YEAR(paste!C590)</f>
        <v/>
      </c>
      <c r="C588">
        <f>MONTH(paste!C590)</f>
        <v/>
      </c>
      <c r="D588">
        <f>DAY(paste!C590)</f>
        <v/>
      </c>
      <c r="E588" s="158" t="n">
        <v>0</v>
      </c>
      <c r="F588">
        <f>IF(AND(L588=L587,D588=D587),F587+1,1)</f>
        <v/>
      </c>
      <c r="G588" s="158" t="n">
        <v>0</v>
      </c>
      <c r="H588">
        <f>YEAR(paste!C590)</f>
        <v/>
      </c>
      <c r="I588">
        <f>MONTH(paste!C590)</f>
        <v/>
      </c>
      <c r="J588">
        <f>DAY(paste!C590)</f>
        <v/>
      </c>
      <c r="K588">
        <f>A588</f>
        <v/>
      </c>
      <c r="L588">
        <f>IF(ISBLANK(VLOOKUP(paste!J590,'得意先名 (2)'!$B$3:$F$2005,5,FALSE)),paste!P590,IFERROR(VLOOKUP(paste!J590,'得意先名 (2)'!$B$3:$F$2005,5,FALSE),"ZZZZZZZZZZZ"))</f>
        <v/>
      </c>
      <c r="M588">
        <f>IF(L588="ZZZZZZZZZZZ",paste!J590&amp;paste!K590&amp; "  :   "&amp;paste!M590&amp; "  :   "&amp;paste!P590,"")</f>
        <v/>
      </c>
      <c r="O588" s="158" t="n"/>
      <c r="P588">
        <f>VLOOKUP(L588,'L_User+EndUser'!$C$2:$K$500,8,FALSE)</f>
        <v/>
      </c>
      <c r="Q588">
        <f>VLOOKUP(L588,'L_User+EndUser'!$C$2:$K$500,9,FALSE)</f>
        <v/>
      </c>
      <c r="R588" s="158" t="n"/>
      <c r="T588" s="158" t="n"/>
      <c r="V588" s="158" t="n"/>
      <c r="AB588">
        <f>paste!J590</f>
        <v/>
      </c>
      <c r="AC588">
        <f>L588</f>
        <v/>
      </c>
      <c r="AO588">
        <f>YEAR(paste!O590)</f>
        <v/>
      </c>
      <c r="AP588">
        <f>MONTH(paste!O590)</f>
        <v/>
      </c>
      <c r="AQ588">
        <f>DAY(paste!O590)</f>
        <v/>
      </c>
      <c r="BD588">
        <f>IF(paste!L590="","",paste!L590)</f>
        <v/>
      </c>
      <c r="BM588" t="n">
        <v>1</v>
      </c>
      <c r="BN588">
        <f>VLOOKUP(paste!E590,L_Product!$A$2:$B$2001,2,FALSE)</f>
        <v/>
      </c>
      <c r="BO588" s="21" t="n"/>
      <c r="BT588" t="n">
        <v>2</v>
      </c>
      <c r="BU588">
        <f>IF($BM$2=1,2,IF($BM$2=18,1))</f>
        <v/>
      </c>
      <c r="BV588">
        <f>IF($BM$2=1,0,IF($BM$2=18,1))</f>
        <v/>
      </c>
      <c r="BW588" t="n">
        <v>2</v>
      </c>
      <c r="BX588" t="n">
        <v>0</v>
      </c>
      <c r="BY588" t="n">
        <v>3</v>
      </c>
      <c r="BZ588">
        <f>VLOOKUP(BN588,L_Product!$B$2:$Z$2001,14,FALSE)</f>
        <v/>
      </c>
      <c r="CA588">
        <f>paste!H590</f>
        <v/>
      </c>
      <c r="CB588">
        <f>BZ588*CA588</f>
        <v/>
      </c>
      <c r="CN588" s="158" t="n">
        <v>1</v>
      </c>
      <c r="CO588" s="158" t="n">
        <v>1</v>
      </c>
      <c r="CP588" s="158" t="n">
        <v>1</v>
      </c>
      <c r="CQ588" s="158" t="n">
        <v>1</v>
      </c>
      <c r="CR588" s="158" t="n">
        <v>1</v>
      </c>
      <c r="CS588" s="158" t="n">
        <v>0</v>
      </c>
      <c r="CT588" s="158" t="n">
        <v>0</v>
      </c>
      <c r="CU588" s="158" t="n">
        <v>0</v>
      </c>
      <c r="CV588" s="158" t="n">
        <v>0</v>
      </c>
      <c r="CW588" s="158" t="n">
        <v>0</v>
      </c>
      <c r="CX588">
        <f>B588</f>
        <v/>
      </c>
      <c r="CY588">
        <f>C588</f>
        <v/>
      </c>
      <c r="CZ588">
        <f>D588</f>
        <v/>
      </c>
      <c r="DA588" s="158" t="n">
        <v>1900</v>
      </c>
      <c r="DB588" s="158" t="n">
        <v>1</v>
      </c>
      <c r="DC588" s="158" t="n">
        <v>1</v>
      </c>
      <c r="DD588" s="158" t="n">
        <v>1900</v>
      </c>
      <c r="DE588" s="158" t="n">
        <v>1</v>
      </c>
      <c r="DF588" s="158" t="n">
        <v>1</v>
      </c>
      <c r="DG588" s="158" t="n">
        <v>1900</v>
      </c>
      <c r="DH588" s="158" t="n">
        <v>1</v>
      </c>
      <c r="DI588" s="158" t="n">
        <v>1</v>
      </c>
      <c r="DJ588" s="158" t="n">
        <v>1900</v>
      </c>
      <c r="DK588" s="158" t="n">
        <v>1</v>
      </c>
      <c r="DL588" s="158" t="n">
        <v>1</v>
      </c>
      <c r="DR588" s="158" t="n">
        <v>2</v>
      </c>
      <c r="DS588" s="158" t="n">
        <v>1</v>
      </c>
      <c r="DT588" s="158" t="n">
        <v>2</v>
      </c>
      <c r="DU588" s="158" t="n">
        <v>1</v>
      </c>
      <c r="DV588" s="158" t="n">
        <v>3</v>
      </c>
      <c r="DW588" s="158" t="n">
        <v>1</v>
      </c>
      <c r="DX588" s="158" t="n">
        <v>3</v>
      </c>
      <c r="DY588" s="158" t="n">
        <v>0</v>
      </c>
      <c r="DZ588" s="158" t="n">
        <v>0</v>
      </c>
      <c r="EA588" s="158" t="n">
        <v>0</v>
      </c>
      <c r="EB588" s="158" t="n">
        <v>0</v>
      </c>
      <c r="EC588" s="158" t="n">
        <v>0</v>
      </c>
      <c r="ED588" s="158" t="n">
        <v>0</v>
      </c>
      <c r="EE588" s="158" t="n">
        <v>0</v>
      </c>
      <c r="EF588" s="158" t="n">
        <v>0</v>
      </c>
      <c r="EG588" s="158" t="n">
        <v>0</v>
      </c>
      <c r="EH588" s="158" t="n">
        <v>0</v>
      </c>
      <c r="EI588" s="158" t="n">
        <v>0</v>
      </c>
      <c r="EJ588" s="158" t="n">
        <v>0</v>
      </c>
      <c r="EK588" s="158" t="n">
        <v>0</v>
      </c>
      <c r="EL588" s="158" t="n">
        <v>0</v>
      </c>
      <c r="EM588" s="158" t="n">
        <v>0</v>
      </c>
      <c r="EN588" s="158" t="n">
        <v>0</v>
      </c>
      <c r="EO588" s="158" t="n">
        <v>0</v>
      </c>
      <c r="EP588" s="158" t="n">
        <v>0</v>
      </c>
      <c r="EQ588" s="158" t="n">
        <v>0</v>
      </c>
      <c r="ER588" s="158" t="n">
        <v>0</v>
      </c>
      <c r="ES588" s="158" t="n">
        <v>0</v>
      </c>
      <c r="ET588" s="158" t="n">
        <v>0</v>
      </c>
      <c r="EU588" s="158" t="n">
        <v>0</v>
      </c>
      <c r="EV588" s="158" t="n">
        <v>0</v>
      </c>
      <c r="EW588" s="158" t="n">
        <v>0</v>
      </c>
      <c r="EX588" s="158" t="n">
        <v>0</v>
      </c>
      <c r="EY588" s="158" t="n">
        <v>0</v>
      </c>
      <c r="EZ588" s="158" t="n">
        <v>1900</v>
      </c>
      <c r="FA588" s="158" t="n">
        <v>1</v>
      </c>
      <c r="FB588" s="158" t="n">
        <v>1</v>
      </c>
      <c r="FC588" s="158" t="n">
        <v>1900</v>
      </c>
      <c r="FD588" s="158" t="n">
        <v>1</v>
      </c>
      <c r="FE588" s="158" t="n">
        <v>1</v>
      </c>
      <c r="FF588" s="158" t="n">
        <v>1900</v>
      </c>
      <c r="FG588" s="158" t="n">
        <v>1</v>
      </c>
      <c r="FH588" s="158" t="n">
        <v>1</v>
      </c>
      <c r="FI588" s="158" t="n">
        <v>1900</v>
      </c>
      <c r="FJ588" s="158" t="n">
        <v>1</v>
      </c>
      <c r="FK588" s="158" t="n">
        <v>1</v>
      </c>
      <c r="FL588" s="158" t="n">
        <v>1900</v>
      </c>
      <c r="FM588" s="158" t="n">
        <v>1</v>
      </c>
      <c r="FN588" s="158" t="n">
        <v>1</v>
      </c>
      <c r="FO588" s="158" t="n">
        <v>1900</v>
      </c>
      <c r="FP588" s="158" t="n">
        <v>1</v>
      </c>
      <c r="FQ588" s="158" t="n">
        <v>1</v>
      </c>
      <c r="FR588" s="158" t="n">
        <v>1900</v>
      </c>
      <c r="FS588" s="158" t="n">
        <v>1</v>
      </c>
      <c r="FT588" s="158" t="n">
        <v>1</v>
      </c>
      <c r="FU588" s="158" t="n">
        <v>1900</v>
      </c>
      <c r="FV588" s="158" t="n">
        <v>1</v>
      </c>
      <c r="FW588" s="158" t="n">
        <v>1</v>
      </c>
    </row>
    <row r="589">
      <c r="A589">
        <f>IF(F589&gt;1,A588,IF(AND(I589&lt;10,paste!A591&lt;10),RIGHT(H589,2)&amp;"0"&amp;I589&amp;"000"&amp;paste!A591,IF(AND(I589&lt;10,paste!A591&gt;=10,paste!A591&lt;100),RIGHT(H589,2)&amp;"0"&amp;I589&amp;"00"&amp;paste!A591,IF(AND(I589&lt;10,paste!A591&gt;=100,paste!A591&lt;1000),RIGHT(H589,2)&amp;"0"&amp;I589&amp;"0"&amp;paste!A591,IF(AND(I589&lt;10,paste!A591&gt;=1000),RIGHT(H589,2)&amp;"0"&amp;I589&amp;paste!A591,IF(AND(I589&gt;=10,paste!A591&lt;10),RIGHT(H589,2)&amp;I589&amp;"000"&amp;paste!A591,IF(AND(I589&gt;=10,paste!A591&gt;=10,paste!A591&lt;100),RIGHT(H589,2)&amp;I589&amp;"00"&amp;paste!A591,IF(AND(I589&gt;=10,paste!A591&gt;=100,paste!A591&lt;1000),RIGHT(H589,2)&amp;I589&amp;"0"&amp;paste!A591,RIGHT(H589,2)&amp;I589&amp;paste!A591))))))))</f>
        <v/>
      </c>
      <c r="B589">
        <f>YEAR(paste!C591)</f>
        <v/>
      </c>
      <c r="C589">
        <f>MONTH(paste!C591)</f>
        <v/>
      </c>
      <c r="D589">
        <f>DAY(paste!C591)</f>
        <v/>
      </c>
      <c r="E589" s="158" t="n">
        <v>0</v>
      </c>
      <c r="F589">
        <f>IF(AND(L589=L588,D589=D588),F588+1,1)</f>
        <v/>
      </c>
      <c r="G589" s="158" t="n">
        <v>0</v>
      </c>
      <c r="H589">
        <f>YEAR(paste!C591)</f>
        <v/>
      </c>
      <c r="I589">
        <f>MONTH(paste!C591)</f>
        <v/>
      </c>
      <c r="J589">
        <f>DAY(paste!C591)</f>
        <v/>
      </c>
      <c r="K589">
        <f>A589</f>
        <v/>
      </c>
      <c r="L589">
        <f>IF(ISBLANK(VLOOKUP(paste!J591,'得意先名 (2)'!$B$3:$F$2005,5,FALSE)),paste!P591,IFERROR(VLOOKUP(paste!J591,'得意先名 (2)'!$B$3:$F$2005,5,FALSE),"ZZZZZZZZZZZ"))</f>
        <v/>
      </c>
      <c r="M589">
        <f>IF(L589="ZZZZZZZZZZZ",paste!J591&amp;paste!K591&amp; "  :   "&amp;paste!M591&amp; "  :   "&amp;paste!P591,"")</f>
        <v/>
      </c>
      <c r="O589" s="158" t="n"/>
      <c r="P589">
        <f>VLOOKUP(L589,'L_User+EndUser'!$C$2:$K$500,8,FALSE)</f>
        <v/>
      </c>
      <c r="Q589">
        <f>VLOOKUP(L589,'L_User+EndUser'!$C$2:$K$500,9,FALSE)</f>
        <v/>
      </c>
      <c r="R589" s="158" t="n"/>
      <c r="T589" s="158" t="n"/>
      <c r="V589" s="158" t="n"/>
      <c r="AB589">
        <f>paste!J591</f>
        <v/>
      </c>
      <c r="AC589">
        <f>L589</f>
        <v/>
      </c>
      <c r="AO589">
        <f>YEAR(paste!O591)</f>
        <v/>
      </c>
      <c r="AP589">
        <f>MONTH(paste!O591)</f>
        <v/>
      </c>
      <c r="AQ589">
        <f>DAY(paste!O591)</f>
        <v/>
      </c>
      <c r="BD589">
        <f>IF(paste!L591="","",paste!L591)</f>
        <v/>
      </c>
      <c r="BM589" t="n">
        <v>1</v>
      </c>
      <c r="BN589">
        <f>VLOOKUP(paste!E591,L_Product!$A$2:$B$2001,2,FALSE)</f>
        <v/>
      </c>
      <c r="BO589" s="21" t="n"/>
      <c r="BT589" t="n">
        <v>2</v>
      </c>
      <c r="BU589">
        <f>IF($BM$2=1,2,IF($BM$2=18,1))</f>
        <v/>
      </c>
      <c r="BV589">
        <f>IF($BM$2=1,0,IF($BM$2=18,1))</f>
        <v/>
      </c>
      <c r="BW589" t="n">
        <v>2</v>
      </c>
      <c r="BX589" t="n">
        <v>0</v>
      </c>
      <c r="BY589" t="n">
        <v>3</v>
      </c>
      <c r="BZ589">
        <f>VLOOKUP(BN589,L_Product!$B$2:$Z$2001,14,FALSE)</f>
        <v/>
      </c>
      <c r="CA589">
        <f>paste!H591</f>
        <v/>
      </c>
      <c r="CB589">
        <f>BZ589*CA589</f>
        <v/>
      </c>
      <c r="CN589" s="158" t="n">
        <v>1</v>
      </c>
      <c r="CO589" s="158" t="n">
        <v>1</v>
      </c>
      <c r="CP589" s="158" t="n">
        <v>1</v>
      </c>
      <c r="CQ589" s="158" t="n">
        <v>1</v>
      </c>
      <c r="CR589" s="158" t="n">
        <v>1</v>
      </c>
      <c r="CS589" s="158" t="n">
        <v>0</v>
      </c>
      <c r="CT589" s="158" t="n">
        <v>0</v>
      </c>
      <c r="CU589" s="158" t="n">
        <v>0</v>
      </c>
      <c r="CV589" s="158" t="n">
        <v>0</v>
      </c>
      <c r="CW589" s="158" t="n">
        <v>0</v>
      </c>
      <c r="CX589">
        <f>B589</f>
        <v/>
      </c>
      <c r="CY589">
        <f>C589</f>
        <v/>
      </c>
      <c r="CZ589">
        <f>D589</f>
        <v/>
      </c>
      <c r="DA589" s="158" t="n">
        <v>1900</v>
      </c>
      <c r="DB589" s="158" t="n">
        <v>1</v>
      </c>
      <c r="DC589" s="158" t="n">
        <v>1</v>
      </c>
      <c r="DD589" s="158" t="n">
        <v>1900</v>
      </c>
      <c r="DE589" s="158" t="n">
        <v>1</v>
      </c>
      <c r="DF589" s="158" t="n">
        <v>1</v>
      </c>
      <c r="DG589" s="158" t="n">
        <v>1900</v>
      </c>
      <c r="DH589" s="158" t="n">
        <v>1</v>
      </c>
      <c r="DI589" s="158" t="n">
        <v>1</v>
      </c>
      <c r="DJ589" s="158" t="n">
        <v>1900</v>
      </c>
      <c r="DK589" s="158" t="n">
        <v>1</v>
      </c>
      <c r="DL589" s="158" t="n">
        <v>1</v>
      </c>
      <c r="DR589" s="158" t="n">
        <v>2</v>
      </c>
      <c r="DS589" s="158" t="n">
        <v>1</v>
      </c>
      <c r="DT589" s="158" t="n">
        <v>2</v>
      </c>
      <c r="DU589" s="158" t="n">
        <v>1</v>
      </c>
      <c r="DV589" s="158" t="n">
        <v>3</v>
      </c>
      <c r="DW589" s="158" t="n">
        <v>1</v>
      </c>
      <c r="DX589" s="158" t="n">
        <v>3</v>
      </c>
      <c r="DY589" s="158" t="n">
        <v>0</v>
      </c>
      <c r="DZ589" s="158" t="n">
        <v>0</v>
      </c>
      <c r="EA589" s="158" t="n">
        <v>0</v>
      </c>
      <c r="EB589" s="158" t="n">
        <v>0</v>
      </c>
      <c r="EC589" s="158" t="n">
        <v>0</v>
      </c>
      <c r="ED589" s="158" t="n">
        <v>0</v>
      </c>
      <c r="EE589" s="158" t="n">
        <v>0</v>
      </c>
      <c r="EF589" s="158" t="n">
        <v>0</v>
      </c>
      <c r="EG589" s="158" t="n">
        <v>0</v>
      </c>
      <c r="EH589" s="158" t="n">
        <v>0</v>
      </c>
      <c r="EI589" s="158" t="n">
        <v>0</v>
      </c>
      <c r="EJ589" s="158" t="n">
        <v>0</v>
      </c>
      <c r="EK589" s="158" t="n">
        <v>0</v>
      </c>
      <c r="EL589" s="158" t="n">
        <v>0</v>
      </c>
      <c r="EM589" s="158" t="n">
        <v>0</v>
      </c>
      <c r="EN589" s="158" t="n">
        <v>0</v>
      </c>
      <c r="EO589" s="158" t="n">
        <v>0</v>
      </c>
      <c r="EP589" s="158" t="n">
        <v>0</v>
      </c>
      <c r="EQ589" s="158" t="n">
        <v>0</v>
      </c>
      <c r="ER589" s="158" t="n">
        <v>0</v>
      </c>
      <c r="ES589" s="158" t="n">
        <v>0</v>
      </c>
      <c r="ET589" s="158" t="n">
        <v>0</v>
      </c>
      <c r="EU589" s="158" t="n">
        <v>0</v>
      </c>
      <c r="EV589" s="158" t="n">
        <v>0</v>
      </c>
      <c r="EW589" s="158" t="n">
        <v>0</v>
      </c>
      <c r="EX589" s="158" t="n">
        <v>0</v>
      </c>
      <c r="EY589" s="158" t="n">
        <v>0</v>
      </c>
      <c r="EZ589" s="158" t="n">
        <v>1900</v>
      </c>
      <c r="FA589" s="158" t="n">
        <v>1</v>
      </c>
      <c r="FB589" s="158" t="n">
        <v>1</v>
      </c>
      <c r="FC589" s="158" t="n">
        <v>1900</v>
      </c>
      <c r="FD589" s="158" t="n">
        <v>1</v>
      </c>
      <c r="FE589" s="158" t="n">
        <v>1</v>
      </c>
      <c r="FF589" s="158" t="n">
        <v>1900</v>
      </c>
      <c r="FG589" s="158" t="n">
        <v>1</v>
      </c>
      <c r="FH589" s="158" t="n">
        <v>1</v>
      </c>
      <c r="FI589" s="158" t="n">
        <v>1900</v>
      </c>
      <c r="FJ589" s="158" t="n">
        <v>1</v>
      </c>
      <c r="FK589" s="158" t="n">
        <v>1</v>
      </c>
      <c r="FL589" s="158" t="n">
        <v>1900</v>
      </c>
      <c r="FM589" s="158" t="n">
        <v>1</v>
      </c>
      <c r="FN589" s="158" t="n">
        <v>1</v>
      </c>
      <c r="FO589" s="158" t="n">
        <v>1900</v>
      </c>
      <c r="FP589" s="158" t="n">
        <v>1</v>
      </c>
      <c r="FQ589" s="158" t="n">
        <v>1</v>
      </c>
      <c r="FR589" s="158" t="n">
        <v>1900</v>
      </c>
      <c r="FS589" s="158" t="n">
        <v>1</v>
      </c>
      <c r="FT589" s="158" t="n">
        <v>1</v>
      </c>
      <c r="FU589" s="158" t="n">
        <v>1900</v>
      </c>
      <c r="FV589" s="158" t="n">
        <v>1</v>
      </c>
      <c r="FW589" s="158" t="n">
        <v>1</v>
      </c>
    </row>
    <row r="590">
      <c r="A590">
        <f>IF(F590&gt;1,A589,IF(AND(I590&lt;10,paste!A592&lt;10),RIGHT(H590,2)&amp;"0"&amp;I590&amp;"000"&amp;paste!A592,IF(AND(I590&lt;10,paste!A592&gt;=10,paste!A592&lt;100),RIGHT(H590,2)&amp;"0"&amp;I590&amp;"00"&amp;paste!A592,IF(AND(I590&lt;10,paste!A592&gt;=100,paste!A592&lt;1000),RIGHT(H590,2)&amp;"0"&amp;I590&amp;"0"&amp;paste!A592,IF(AND(I590&lt;10,paste!A592&gt;=1000),RIGHT(H590,2)&amp;"0"&amp;I590&amp;paste!A592,IF(AND(I590&gt;=10,paste!A592&lt;10),RIGHT(H590,2)&amp;I590&amp;"000"&amp;paste!A592,IF(AND(I590&gt;=10,paste!A592&gt;=10,paste!A592&lt;100),RIGHT(H590,2)&amp;I590&amp;"00"&amp;paste!A592,IF(AND(I590&gt;=10,paste!A592&gt;=100,paste!A592&lt;1000),RIGHT(H590,2)&amp;I590&amp;"0"&amp;paste!A592,RIGHT(H590,2)&amp;I590&amp;paste!A592))))))))</f>
        <v/>
      </c>
      <c r="B590">
        <f>YEAR(paste!C592)</f>
        <v/>
      </c>
      <c r="C590">
        <f>MONTH(paste!C592)</f>
        <v/>
      </c>
      <c r="D590">
        <f>DAY(paste!C592)</f>
        <v/>
      </c>
      <c r="E590" s="158" t="n">
        <v>0</v>
      </c>
      <c r="F590">
        <f>IF(AND(L590=L589,D590=D589),F589+1,1)</f>
        <v/>
      </c>
      <c r="G590" s="158" t="n">
        <v>0</v>
      </c>
      <c r="H590">
        <f>YEAR(paste!C592)</f>
        <v/>
      </c>
      <c r="I590">
        <f>MONTH(paste!C592)</f>
        <v/>
      </c>
      <c r="J590">
        <f>DAY(paste!C592)</f>
        <v/>
      </c>
      <c r="K590">
        <f>A590</f>
        <v/>
      </c>
      <c r="L590">
        <f>IF(ISBLANK(VLOOKUP(paste!J592,'得意先名 (2)'!$B$3:$F$2005,5,FALSE)),paste!P592,IFERROR(VLOOKUP(paste!J592,'得意先名 (2)'!$B$3:$F$2005,5,FALSE),"ZZZZZZZZZZZ"))</f>
        <v/>
      </c>
      <c r="M590">
        <f>IF(L590="ZZZZZZZZZZZ",paste!J592&amp;paste!K592&amp; "  :   "&amp;paste!M592&amp; "  :   "&amp;paste!P592,"")</f>
        <v/>
      </c>
      <c r="O590" s="158" t="n"/>
      <c r="P590">
        <f>VLOOKUP(L590,'L_User+EndUser'!$C$2:$K$500,8,FALSE)</f>
        <v/>
      </c>
      <c r="Q590">
        <f>VLOOKUP(L590,'L_User+EndUser'!$C$2:$K$500,9,FALSE)</f>
        <v/>
      </c>
      <c r="R590" s="158" t="n"/>
      <c r="T590" s="158" t="n"/>
      <c r="V590" s="158" t="n"/>
      <c r="AB590">
        <f>paste!J592</f>
        <v/>
      </c>
      <c r="AC590">
        <f>L590</f>
        <v/>
      </c>
      <c r="AO590">
        <f>YEAR(paste!O592)</f>
        <v/>
      </c>
      <c r="AP590">
        <f>MONTH(paste!O592)</f>
        <v/>
      </c>
      <c r="AQ590">
        <f>DAY(paste!O592)</f>
        <v/>
      </c>
      <c r="BD590">
        <f>IF(paste!L592="","",paste!L592)</f>
        <v/>
      </c>
      <c r="BM590" t="n">
        <v>1</v>
      </c>
      <c r="BN590">
        <f>VLOOKUP(paste!E592,L_Product!$A$2:$B$2001,2,FALSE)</f>
        <v/>
      </c>
      <c r="BO590" s="21" t="n"/>
      <c r="BT590" t="n">
        <v>2</v>
      </c>
      <c r="BU590">
        <f>IF($BM$2=1,2,IF($BM$2=18,1))</f>
        <v/>
      </c>
      <c r="BV590">
        <f>IF($BM$2=1,0,IF($BM$2=18,1))</f>
        <v/>
      </c>
      <c r="BW590" t="n">
        <v>2</v>
      </c>
      <c r="BX590" t="n">
        <v>0</v>
      </c>
      <c r="BY590" t="n">
        <v>3</v>
      </c>
      <c r="BZ590">
        <f>VLOOKUP(BN590,L_Product!$B$2:$Z$2001,14,FALSE)</f>
        <v/>
      </c>
      <c r="CA590">
        <f>paste!H592</f>
        <v/>
      </c>
      <c r="CB590">
        <f>BZ590*CA590</f>
        <v/>
      </c>
      <c r="CN590" s="158" t="n">
        <v>1</v>
      </c>
      <c r="CO590" s="158" t="n">
        <v>1</v>
      </c>
      <c r="CP590" s="158" t="n">
        <v>1</v>
      </c>
      <c r="CQ590" s="158" t="n">
        <v>1</v>
      </c>
      <c r="CR590" s="158" t="n">
        <v>1</v>
      </c>
      <c r="CS590" s="158" t="n">
        <v>0</v>
      </c>
      <c r="CT590" s="158" t="n">
        <v>0</v>
      </c>
      <c r="CU590" s="158" t="n">
        <v>0</v>
      </c>
      <c r="CV590" s="158" t="n">
        <v>0</v>
      </c>
      <c r="CW590" s="158" t="n">
        <v>0</v>
      </c>
      <c r="CX590">
        <f>B590</f>
        <v/>
      </c>
      <c r="CY590">
        <f>C590</f>
        <v/>
      </c>
      <c r="CZ590">
        <f>D590</f>
        <v/>
      </c>
      <c r="DA590" s="158" t="n">
        <v>1900</v>
      </c>
      <c r="DB590" s="158" t="n">
        <v>1</v>
      </c>
      <c r="DC590" s="158" t="n">
        <v>1</v>
      </c>
      <c r="DD590" s="158" t="n">
        <v>1900</v>
      </c>
      <c r="DE590" s="158" t="n">
        <v>1</v>
      </c>
      <c r="DF590" s="158" t="n">
        <v>1</v>
      </c>
      <c r="DG590" s="158" t="n">
        <v>1900</v>
      </c>
      <c r="DH590" s="158" t="n">
        <v>1</v>
      </c>
      <c r="DI590" s="158" t="n">
        <v>1</v>
      </c>
      <c r="DJ590" s="158" t="n">
        <v>1900</v>
      </c>
      <c r="DK590" s="158" t="n">
        <v>1</v>
      </c>
      <c r="DL590" s="158" t="n">
        <v>1</v>
      </c>
      <c r="DR590" s="158" t="n">
        <v>2</v>
      </c>
      <c r="DS590" s="158" t="n">
        <v>1</v>
      </c>
      <c r="DT590" s="158" t="n">
        <v>2</v>
      </c>
      <c r="DU590" s="158" t="n">
        <v>1</v>
      </c>
      <c r="DV590" s="158" t="n">
        <v>3</v>
      </c>
      <c r="DW590" s="158" t="n">
        <v>1</v>
      </c>
      <c r="DX590" s="158" t="n">
        <v>3</v>
      </c>
      <c r="DY590" s="158" t="n">
        <v>0</v>
      </c>
      <c r="DZ590" s="158" t="n">
        <v>0</v>
      </c>
      <c r="EA590" s="158" t="n">
        <v>0</v>
      </c>
      <c r="EB590" s="158" t="n">
        <v>0</v>
      </c>
      <c r="EC590" s="158" t="n">
        <v>0</v>
      </c>
      <c r="ED590" s="158" t="n">
        <v>0</v>
      </c>
      <c r="EE590" s="158" t="n">
        <v>0</v>
      </c>
      <c r="EF590" s="158" t="n">
        <v>0</v>
      </c>
      <c r="EG590" s="158" t="n">
        <v>0</v>
      </c>
      <c r="EH590" s="158" t="n">
        <v>0</v>
      </c>
      <c r="EI590" s="158" t="n">
        <v>0</v>
      </c>
      <c r="EJ590" s="158" t="n">
        <v>0</v>
      </c>
      <c r="EK590" s="158" t="n">
        <v>0</v>
      </c>
      <c r="EL590" s="158" t="n">
        <v>0</v>
      </c>
      <c r="EM590" s="158" t="n">
        <v>0</v>
      </c>
      <c r="EN590" s="158" t="n">
        <v>0</v>
      </c>
      <c r="EO590" s="158" t="n">
        <v>0</v>
      </c>
      <c r="EP590" s="158" t="n">
        <v>0</v>
      </c>
      <c r="EQ590" s="158" t="n">
        <v>0</v>
      </c>
      <c r="ER590" s="158" t="n">
        <v>0</v>
      </c>
      <c r="ES590" s="158" t="n">
        <v>0</v>
      </c>
      <c r="ET590" s="158" t="n">
        <v>0</v>
      </c>
      <c r="EU590" s="158" t="n">
        <v>0</v>
      </c>
      <c r="EV590" s="158" t="n">
        <v>0</v>
      </c>
      <c r="EW590" s="158" t="n">
        <v>0</v>
      </c>
      <c r="EX590" s="158" t="n">
        <v>0</v>
      </c>
      <c r="EY590" s="158" t="n">
        <v>0</v>
      </c>
      <c r="EZ590" s="158" t="n">
        <v>1900</v>
      </c>
      <c r="FA590" s="158" t="n">
        <v>1</v>
      </c>
      <c r="FB590" s="158" t="n">
        <v>1</v>
      </c>
      <c r="FC590" s="158" t="n">
        <v>1900</v>
      </c>
      <c r="FD590" s="158" t="n">
        <v>1</v>
      </c>
      <c r="FE590" s="158" t="n">
        <v>1</v>
      </c>
      <c r="FF590" s="158" t="n">
        <v>1900</v>
      </c>
      <c r="FG590" s="158" t="n">
        <v>1</v>
      </c>
      <c r="FH590" s="158" t="n">
        <v>1</v>
      </c>
      <c r="FI590" s="158" t="n">
        <v>1900</v>
      </c>
      <c r="FJ590" s="158" t="n">
        <v>1</v>
      </c>
      <c r="FK590" s="158" t="n">
        <v>1</v>
      </c>
      <c r="FL590" s="158" t="n">
        <v>1900</v>
      </c>
      <c r="FM590" s="158" t="n">
        <v>1</v>
      </c>
      <c r="FN590" s="158" t="n">
        <v>1</v>
      </c>
      <c r="FO590" s="158" t="n">
        <v>1900</v>
      </c>
      <c r="FP590" s="158" t="n">
        <v>1</v>
      </c>
      <c r="FQ590" s="158" t="n">
        <v>1</v>
      </c>
      <c r="FR590" s="158" t="n">
        <v>1900</v>
      </c>
      <c r="FS590" s="158" t="n">
        <v>1</v>
      </c>
      <c r="FT590" s="158" t="n">
        <v>1</v>
      </c>
      <c r="FU590" s="158" t="n">
        <v>1900</v>
      </c>
      <c r="FV590" s="158" t="n">
        <v>1</v>
      </c>
      <c r="FW590" s="158" t="n">
        <v>1</v>
      </c>
    </row>
    <row r="591">
      <c r="A591">
        <f>IF(F591&gt;1,A590,IF(AND(I591&lt;10,paste!A593&lt;10),RIGHT(H591,2)&amp;"0"&amp;I591&amp;"000"&amp;paste!A593,IF(AND(I591&lt;10,paste!A593&gt;=10,paste!A593&lt;100),RIGHT(H591,2)&amp;"0"&amp;I591&amp;"00"&amp;paste!A593,IF(AND(I591&lt;10,paste!A593&gt;=100,paste!A593&lt;1000),RIGHT(H591,2)&amp;"0"&amp;I591&amp;"0"&amp;paste!A593,IF(AND(I591&lt;10,paste!A593&gt;=1000),RIGHT(H591,2)&amp;"0"&amp;I591&amp;paste!A593,IF(AND(I591&gt;=10,paste!A593&lt;10),RIGHT(H591,2)&amp;I591&amp;"000"&amp;paste!A593,IF(AND(I591&gt;=10,paste!A593&gt;=10,paste!A593&lt;100),RIGHT(H591,2)&amp;I591&amp;"00"&amp;paste!A593,IF(AND(I591&gt;=10,paste!A593&gt;=100,paste!A593&lt;1000),RIGHT(H591,2)&amp;I591&amp;"0"&amp;paste!A593,RIGHT(H591,2)&amp;I591&amp;paste!A593))))))))</f>
        <v/>
      </c>
      <c r="B591">
        <f>YEAR(paste!C593)</f>
        <v/>
      </c>
      <c r="C591">
        <f>MONTH(paste!C593)</f>
        <v/>
      </c>
      <c r="D591">
        <f>DAY(paste!C593)</f>
        <v/>
      </c>
      <c r="E591" s="158" t="n">
        <v>0</v>
      </c>
      <c r="F591">
        <f>IF(AND(L591=L590,D591=D590),F590+1,1)</f>
        <v/>
      </c>
      <c r="G591" s="158" t="n">
        <v>0</v>
      </c>
      <c r="H591">
        <f>YEAR(paste!C593)</f>
        <v/>
      </c>
      <c r="I591">
        <f>MONTH(paste!C593)</f>
        <v/>
      </c>
      <c r="J591">
        <f>DAY(paste!C593)</f>
        <v/>
      </c>
      <c r="K591">
        <f>A591</f>
        <v/>
      </c>
      <c r="L591">
        <f>IF(ISBLANK(VLOOKUP(paste!J593,'得意先名 (2)'!$B$3:$F$2005,5,FALSE)),paste!P593,IFERROR(VLOOKUP(paste!J593,'得意先名 (2)'!$B$3:$F$2005,5,FALSE),"ZZZZZZZZZZZ"))</f>
        <v/>
      </c>
      <c r="M591">
        <f>IF(L591="ZZZZZZZZZZZ",paste!J593&amp;paste!K593&amp; "  :   "&amp;paste!M593&amp; "  :   "&amp;paste!P593,"")</f>
        <v/>
      </c>
      <c r="O591" s="158" t="n"/>
      <c r="P591">
        <f>VLOOKUP(L591,'L_User+EndUser'!$C$2:$K$500,8,FALSE)</f>
        <v/>
      </c>
      <c r="Q591">
        <f>VLOOKUP(L591,'L_User+EndUser'!$C$2:$K$500,9,FALSE)</f>
        <v/>
      </c>
      <c r="R591" s="158" t="n"/>
      <c r="T591" s="158" t="n"/>
      <c r="V591" s="158" t="n"/>
      <c r="AB591">
        <f>paste!J593</f>
        <v/>
      </c>
      <c r="AC591">
        <f>L591</f>
        <v/>
      </c>
      <c r="AO591">
        <f>YEAR(paste!O593)</f>
        <v/>
      </c>
      <c r="AP591">
        <f>MONTH(paste!O593)</f>
        <v/>
      </c>
      <c r="AQ591">
        <f>DAY(paste!O593)</f>
        <v/>
      </c>
      <c r="BD591">
        <f>IF(paste!L593="","",paste!L593)</f>
        <v/>
      </c>
      <c r="BM591" t="n">
        <v>1</v>
      </c>
      <c r="BN591">
        <f>VLOOKUP(paste!E593,L_Product!$A$2:$B$2001,2,FALSE)</f>
        <v/>
      </c>
      <c r="BO591" s="21" t="n"/>
      <c r="BT591" t="n">
        <v>2</v>
      </c>
      <c r="BU591">
        <f>IF($BM$2=1,2,IF($BM$2=18,1))</f>
        <v/>
      </c>
      <c r="BV591">
        <f>IF($BM$2=1,0,IF($BM$2=18,1))</f>
        <v/>
      </c>
      <c r="BW591" t="n">
        <v>2</v>
      </c>
      <c r="BX591" t="n">
        <v>0</v>
      </c>
      <c r="BY591" t="n">
        <v>3</v>
      </c>
      <c r="BZ591">
        <f>VLOOKUP(BN591,L_Product!$B$2:$Z$2001,14,FALSE)</f>
        <v/>
      </c>
      <c r="CA591">
        <f>paste!H593</f>
        <v/>
      </c>
      <c r="CB591">
        <f>BZ591*CA591</f>
        <v/>
      </c>
      <c r="CN591" s="158" t="n">
        <v>1</v>
      </c>
      <c r="CO591" s="158" t="n">
        <v>1</v>
      </c>
      <c r="CP591" s="158" t="n">
        <v>1</v>
      </c>
      <c r="CQ591" s="158" t="n">
        <v>1</v>
      </c>
      <c r="CR591" s="158" t="n">
        <v>1</v>
      </c>
      <c r="CS591" s="158" t="n">
        <v>0</v>
      </c>
      <c r="CT591" s="158" t="n">
        <v>0</v>
      </c>
      <c r="CU591" s="158" t="n">
        <v>0</v>
      </c>
      <c r="CV591" s="158" t="n">
        <v>0</v>
      </c>
      <c r="CW591" s="158" t="n">
        <v>0</v>
      </c>
      <c r="CX591">
        <f>B591</f>
        <v/>
      </c>
      <c r="CY591">
        <f>C591</f>
        <v/>
      </c>
      <c r="CZ591">
        <f>D591</f>
        <v/>
      </c>
      <c r="DA591" s="158" t="n">
        <v>1900</v>
      </c>
      <c r="DB591" s="158" t="n">
        <v>1</v>
      </c>
      <c r="DC591" s="158" t="n">
        <v>1</v>
      </c>
      <c r="DD591" s="158" t="n">
        <v>1900</v>
      </c>
      <c r="DE591" s="158" t="n">
        <v>1</v>
      </c>
      <c r="DF591" s="158" t="n">
        <v>1</v>
      </c>
      <c r="DG591" s="158" t="n">
        <v>1900</v>
      </c>
      <c r="DH591" s="158" t="n">
        <v>1</v>
      </c>
      <c r="DI591" s="158" t="n">
        <v>1</v>
      </c>
      <c r="DJ591" s="158" t="n">
        <v>1900</v>
      </c>
      <c r="DK591" s="158" t="n">
        <v>1</v>
      </c>
      <c r="DL591" s="158" t="n">
        <v>1</v>
      </c>
      <c r="DR591" s="158" t="n">
        <v>2</v>
      </c>
      <c r="DS591" s="158" t="n">
        <v>1</v>
      </c>
      <c r="DT591" s="158" t="n">
        <v>2</v>
      </c>
      <c r="DU591" s="158" t="n">
        <v>1</v>
      </c>
      <c r="DV591" s="158" t="n">
        <v>3</v>
      </c>
      <c r="DW591" s="158" t="n">
        <v>1</v>
      </c>
      <c r="DX591" s="158" t="n">
        <v>3</v>
      </c>
      <c r="DY591" s="158" t="n">
        <v>0</v>
      </c>
      <c r="DZ591" s="158" t="n">
        <v>0</v>
      </c>
      <c r="EA591" s="158" t="n">
        <v>0</v>
      </c>
      <c r="EB591" s="158" t="n">
        <v>0</v>
      </c>
      <c r="EC591" s="158" t="n">
        <v>0</v>
      </c>
      <c r="ED591" s="158" t="n">
        <v>0</v>
      </c>
      <c r="EE591" s="158" t="n">
        <v>0</v>
      </c>
      <c r="EF591" s="158" t="n">
        <v>0</v>
      </c>
      <c r="EG591" s="158" t="n">
        <v>0</v>
      </c>
      <c r="EH591" s="158" t="n">
        <v>0</v>
      </c>
      <c r="EI591" s="158" t="n">
        <v>0</v>
      </c>
      <c r="EJ591" s="158" t="n">
        <v>0</v>
      </c>
      <c r="EK591" s="158" t="n">
        <v>0</v>
      </c>
      <c r="EL591" s="158" t="n">
        <v>0</v>
      </c>
      <c r="EM591" s="158" t="n">
        <v>0</v>
      </c>
      <c r="EN591" s="158" t="n">
        <v>0</v>
      </c>
      <c r="EO591" s="158" t="n">
        <v>0</v>
      </c>
      <c r="EP591" s="158" t="n">
        <v>0</v>
      </c>
      <c r="EQ591" s="158" t="n">
        <v>0</v>
      </c>
      <c r="ER591" s="158" t="n">
        <v>0</v>
      </c>
      <c r="ES591" s="158" t="n">
        <v>0</v>
      </c>
      <c r="ET591" s="158" t="n">
        <v>0</v>
      </c>
      <c r="EU591" s="158" t="n">
        <v>0</v>
      </c>
      <c r="EV591" s="158" t="n">
        <v>0</v>
      </c>
      <c r="EW591" s="158" t="n">
        <v>0</v>
      </c>
      <c r="EX591" s="158" t="n">
        <v>0</v>
      </c>
      <c r="EY591" s="158" t="n">
        <v>0</v>
      </c>
      <c r="EZ591" s="158" t="n">
        <v>1900</v>
      </c>
      <c r="FA591" s="158" t="n">
        <v>1</v>
      </c>
      <c r="FB591" s="158" t="n">
        <v>1</v>
      </c>
      <c r="FC591" s="158" t="n">
        <v>1900</v>
      </c>
      <c r="FD591" s="158" t="n">
        <v>1</v>
      </c>
      <c r="FE591" s="158" t="n">
        <v>1</v>
      </c>
      <c r="FF591" s="158" t="n">
        <v>1900</v>
      </c>
      <c r="FG591" s="158" t="n">
        <v>1</v>
      </c>
      <c r="FH591" s="158" t="n">
        <v>1</v>
      </c>
      <c r="FI591" s="158" t="n">
        <v>1900</v>
      </c>
      <c r="FJ591" s="158" t="n">
        <v>1</v>
      </c>
      <c r="FK591" s="158" t="n">
        <v>1</v>
      </c>
      <c r="FL591" s="158" t="n">
        <v>1900</v>
      </c>
      <c r="FM591" s="158" t="n">
        <v>1</v>
      </c>
      <c r="FN591" s="158" t="n">
        <v>1</v>
      </c>
      <c r="FO591" s="158" t="n">
        <v>1900</v>
      </c>
      <c r="FP591" s="158" t="n">
        <v>1</v>
      </c>
      <c r="FQ591" s="158" t="n">
        <v>1</v>
      </c>
      <c r="FR591" s="158" t="n">
        <v>1900</v>
      </c>
      <c r="FS591" s="158" t="n">
        <v>1</v>
      </c>
      <c r="FT591" s="158" t="n">
        <v>1</v>
      </c>
      <c r="FU591" s="158" t="n">
        <v>1900</v>
      </c>
      <c r="FV591" s="158" t="n">
        <v>1</v>
      </c>
      <c r="FW591" s="158" t="n">
        <v>1</v>
      </c>
    </row>
    <row r="592">
      <c r="A592">
        <f>IF(F592&gt;1,A591,IF(AND(I592&lt;10,paste!A594&lt;10),RIGHT(H592,2)&amp;"0"&amp;I592&amp;"000"&amp;paste!A594,IF(AND(I592&lt;10,paste!A594&gt;=10,paste!A594&lt;100),RIGHT(H592,2)&amp;"0"&amp;I592&amp;"00"&amp;paste!A594,IF(AND(I592&lt;10,paste!A594&gt;=100,paste!A594&lt;1000),RIGHT(H592,2)&amp;"0"&amp;I592&amp;"0"&amp;paste!A594,IF(AND(I592&lt;10,paste!A594&gt;=1000),RIGHT(H592,2)&amp;"0"&amp;I592&amp;paste!A594,IF(AND(I592&gt;=10,paste!A594&lt;10),RIGHT(H592,2)&amp;I592&amp;"000"&amp;paste!A594,IF(AND(I592&gt;=10,paste!A594&gt;=10,paste!A594&lt;100),RIGHT(H592,2)&amp;I592&amp;"00"&amp;paste!A594,IF(AND(I592&gt;=10,paste!A594&gt;=100,paste!A594&lt;1000),RIGHT(H592,2)&amp;I592&amp;"0"&amp;paste!A594,RIGHT(H592,2)&amp;I592&amp;paste!A594))))))))</f>
        <v/>
      </c>
      <c r="B592">
        <f>YEAR(paste!C594)</f>
        <v/>
      </c>
      <c r="C592">
        <f>MONTH(paste!C594)</f>
        <v/>
      </c>
      <c r="D592">
        <f>DAY(paste!C594)</f>
        <v/>
      </c>
      <c r="E592" s="158" t="n">
        <v>0</v>
      </c>
      <c r="F592">
        <f>IF(AND(L592=L591,D592=D591),F591+1,1)</f>
        <v/>
      </c>
      <c r="G592" s="158" t="n">
        <v>0</v>
      </c>
      <c r="H592">
        <f>YEAR(paste!C594)</f>
        <v/>
      </c>
      <c r="I592">
        <f>MONTH(paste!C594)</f>
        <v/>
      </c>
      <c r="J592">
        <f>DAY(paste!C594)</f>
        <v/>
      </c>
      <c r="K592">
        <f>A592</f>
        <v/>
      </c>
      <c r="L592">
        <f>IF(ISBLANK(VLOOKUP(paste!J594,'得意先名 (2)'!$B$3:$F$2005,5,FALSE)),paste!P594,IFERROR(VLOOKUP(paste!J594,'得意先名 (2)'!$B$3:$F$2005,5,FALSE),"ZZZZZZZZZZZ"))</f>
        <v/>
      </c>
      <c r="M592">
        <f>IF(L592="ZZZZZZZZZZZ",paste!J594&amp;paste!K594&amp; "  :   "&amp;paste!M594&amp; "  :   "&amp;paste!P594,"")</f>
        <v/>
      </c>
      <c r="O592" s="158" t="n"/>
      <c r="P592">
        <f>VLOOKUP(L592,'L_User+EndUser'!$C$2:$K$500,8,FALSE)</f>
        <v/>
      </c>
      <c r="Q592">
        <f>VLOOKUP(L592,'L_User+EndUser'!$C$2:$K$500,9,FALSE)</f>
        <v/>
      </c>
      <c r="R592" s="158" t="n"/>
      <c r="T592" s="158" t="n"/>
      <c r="V592" s="158" t="n"/>
      <c r="AB592">
        <f>paste!J594</f>
        <v/>
      </c>
      <c r="AC592">
        <f>L592</f>
        <v/>
      </c>
      <c r="AO592">
        <f>YEAR(paste!O594)</f>
        <v/>
      </c>
      <c r="AP592">
        <f>MONTH(paste!O594)</f>
        <v/>
      </c>
      <c r="AQ592">
        <f>DAY(paste!O594)</f>
        <v/>
      </c>
      <c r="BD592">
        <f>IF(paste!L594="","",paste!L594)</f>
        <v/>
      </c>
      <c r="BM592" t="n">
        <v>1</v>
      </c>
      <c r="BN592">
        <f>VLOOKUP(paste!E594,L_Product!$A$2:$B$2001,2,FALSE)</f>
        <v/>
      </c>
      <c r="BO592" s="21" t="n"/>
      <c r="BT592" t="n">
        <v>2</v>
      </c>
      <c r="BU592">
        <f>IF($BM$2=1,2,IF($BM$2=18,1))</f>
        <v/>
      </c>
      <c r="BV592">
        <f>IF($BM$2=1,0,IF($BM$2=18,1))</f>
        <v/>
      </c>
      <c r="BW592" t="n">
        <v>2</v>
      </c>
      <c r="BX592" t="n">
        <v>0</v>
      </c>
      <c r="BY592" t="n">
        <v>3</v>
      </c>
      <c r="BZ592">
        <f>VLOOKUP(BN592,L_Product!$B$2:$Z$2001,14,FALSE)</f>
        <v/>
      </c>
      <c r="CA592">
        <f>paste!H594</f>
        <v/>
      </c>
      <c r="CB592">
        <f>BZ592*CA592</f>
        <v/>
      </c>
      <c r="CN592" s="158" t="n">
        <v>1</v>
      </c>
      <c r="CO592" s="158" t="n">
        <v>1</v>
      </c>
      <c r="CP592" s="158" t="n">
        <v>1</v>
      </c>
      <c r="CQ592" s="158" t="n">
        <v>1</v>
      </c>
      <c r="CR592" s="158" t="n">
        <v>1</v>
      </c>
      <c r="CS592" s="158" t="n">
        <v>0</v>
      </c>
      <c r="CT592" s="158" t="n">
        <v>0</v>
      </c>
      <c r="CU592" s="158" t="n">
        <v>0</v>
      </c>
      <c r="CV592" s="158" t="n">
        <v>0</v>
      </c>
      <c r="CW592" s="158" t="n">
        <v>0</v>
      </c>
      <c r="CX592">
        <f>B592</f>
        <v/>
      </c>
      <c r="CY592">
        <f>C592</f>
        <v/>
      </c>
      <c r="CZ592">
        <f>D592</f>
        <v/>
      </c>
      <c r="DA592" s="158" t="n">
        <v>1900</v>
      </c>
      <c r="DB592" s="158" t="n">
        <v>1</v>
      </c>
      <c r="DC592" s="158" t="n">
        <v>1</v>
      </c>
      <c r="DD592" s="158" t="n">
        <v>1900</v>
      </c>
      <c r="DE592" s="158" t="n">
        <v>1</v>
      </c>
      <c r="DF592" s="158" t="n">
        <v>1</v>
      </c>
      <c r="DG592" s="158" t="n">
        <v>1900</v>
      </c>
      <c r="DH592" s="158" t="n">
        <v>1</v>
      </c>
      <c r="DI592" s="158" t="n">
        <v>1</v>
      </c>
      <c r="DJ592" s="158" t="n">
        <v>1900</v>
      </c>
      <c r="DK592" s="158" t="n">
        <v>1</v>
      </c>
      <c r="DL592" s="158" t="n">
        <v>1</v>
      </c>
      <c r="DR592" s="158" t="n">
        <v>2</v>
      </c>
      <c r="DS592" s="158" t="n">
        <v>1</v>
      </c>
      <c r="DT592" s="158" t="n">
        <v>2</v>
      </c>
      <c r="DU592" s="158" t="n">
        <v>1</v>
      </c>
      <c r="DV592" s="158" t="n">
        <v>3</v>
      </c>
      <c r="DW592" s="158" t="n">
        <v>1</v>
      </c>
      <c r="DX592" s="158" t="n">
        <v>3</v>
      </c>
      <c r="DY592" s="158" t="n">
        <v>0</v>
      </c>
      <c r="DZ592" s="158" t="n">
        <v>0</v>
      </c>
      <c r="EA592" s="158" t="n">
        <v>0</v>
      </c>
      <c r="EB592" s="158" t="n">
        <v>0</v>
      </c>
      <c r="EC592" s="158" t="n">
        <v>0</v>
      </c>
      <c r="ED592" s="158" t="n">
        <v>0</v>
      </c>
      <c r="EE592" s="158" t="n">
        <v>0</v>
      </c>
      <c r="EF592" s="158" t="n">
        <v>0</v>
      </c>
      <c r="EG592" s="158" t="n">
        <v>0</v>
      </c>
      <c r="EH592" s="158" t="n">
        <v>0</v>
      </c>
      <c r="EI592" s="158" t="n">
        <v>0</v>
      </c>
      <c r="EJ592" s="158" t="n">
        <v>0</v>
      </c>
      <c r="EK592" s="158" t="n">
        <v>0</v>
      </c>
      <c r="EL592" s="158" t="n">
        <v>0</v>
      </c>
      <c r="EM592" s="158" t="n">
        <v>0</v>
      </c>
      <c r="EN592" s="158" t="n">
        <v>0</v>
      </c>
      <c r="EO592" s="158" t="n">
        <v>0</v>
      </c>
      <c r="EP592" s="158" t="n">
        <v>0</v>
      </c>
      <c r="EQ592" s="158" t="n">
        <v>0</v>
      </c>
      <c r="ER592" s="158" t="n">
        <v>0</v>
      </c>
      <c r="ES592" s="158" t="n">
        <v>0</v>
      </c>
      <c r="ET592" s="158" t="n">
        <v>0</v>
      </c>
      <c r="EU592" s="158" t="n">
        <v>0</v>
      </c>
      <c r="EV592" s="158" t="n">
        <v>0</v>
      </c>
      <c r="EW592" s="158" t="n">
        <v>0</v>
      </c>
      <c r="EX592" s="158" t="n">
        <v>0</v>
      </c>
      <c r="EY592" s="158" t="n">
        <v>0</v>
      </c>
      <c r="EZ592" s="158" t="n">
        <v>1900</v>
      </c>
      <c r="FA592" s="158" t="n">
        <v>1</v>
      </c>
      <c r="FB592" s="158" t="n">
        <v>1</v>
      </c>
      <c r="FC592" s="158" t="n">
        <v>1900</v>
      </c>
      <c r="FD592" s="158" t="n">
        <v>1</v>
      </c>
      <c r="FE592" s="158" t="n">
        <v>1</v>
      </c>
      <c r="FF592" s="158" t="n">
        <v>1900</v>
      </c>
      <c r="FG592" s="158" t="n">
        <v>1</v>
      </c>
      <c r="FH592" s="158" t="n">
        <v>1</v>
      </c>
      <c r="FI592" s="158" t="n">
        <v>1900</v>
      </c>
      <c r="FJ592" s="158" t="n">
        <v>1</v>
      </c>
      <c r="FK592" s="158" t="n">
        <v>1</v>
      </c>
      <c r="FL592" s="158" t="n">
        <v>1900</v>
      </c>
      <c r="FM592" s="158" t="n">
        <v>1</v>
      </c>
      <c r="FN592" s="158" t="n">
        <v>1</v>
      </c>
      <c r="FO592" s="158" t="n">
        <v>1900</v>
      </c>
      <c r="FP592" s="158" t="n">
        <v>1</v>
      </c>
      <c r="FQ592" s="158" t="n">
        <v>1</v>
      </c>
      <c r="FR592" s="158" t="n">
        <v>1900</v>
      </c>
      <c r="FS592" s="158" t="n">
        <v>1</v>
      </c>
      <c r="FT592" s="158" t="n">
        <v>1</v>
      </c>
      <c r="FU592" s="158" t="n">
        <v>1900</v>
      </c>
      <c r="FV592" s="158" t="n">
        <v>1</v>
      </c>
      <c r="FW592" s="158" t="n">
        <v>1</v>
      </c>
    </row>
    <row r="593">
      <c r="A593">
        <f>IF(F593&gt;1,A592,IF(AND(I593&lt;10,paste!A595&lt;10),RIGHT(H593,2)&amp;"0"&amp;I593&amp;"000"&amp;paste!A595,IF(AND(I593&lt;10,paste!A595&gt;=10,paste!A595&lt;100),RIGHT(H593,2)&amp;"0"&amp;I593&amp;"00"&amp;paste!A595,IF(AND(I593&lt;10,paste!A595&gt;=100,paste!A595&lt;1000),RIGHT(H593,2)&amp;"0"&amp;I593&amp;"0"&amp;paste!A595,IF(AND(I593&lt;10,paste!A595&gt;=1000),RIGHT(H593,2)&amp;"0"&amp;I593&amp;paste!A595,IF(AND(I593&gt;=10,paste!A595&lt;10),RIGHT(H593,2)&amp;I593&amp;"000"&amp;paste!A595,IF(AND(I593&gt;=10,paste!A595&gt;=10,paste!A595&lt;100),RIGHT(H593,2)&amp;I593&amp;"00"&amp;paste!A595,IF(AND(I593&gt;=10,paste!A595&gt;=100,paste!A595&lt;1000),RIGHT(H593,2)&amp;I593&amp;"0"&amp;paste!A595,RIGHT(H593,2)&amp;I593&amp;paste!A595))))))))</f>
        <v/>
      </c>
      <c r="B593">
        <f>YEAR(paste!C595)</f>
        <v/>
      </c>
      <c r="C593">
        <f>MONTH(paste!C595)</f>
        <v/>
      </c>
      <c r="D593">
        <f>DAY(paste!C595)</f>
        <v/>
      </c>
      <c r="E593" s="158" t="n">
        <v>0</v>
      </c>
      <c r="F593">
        <f>IF(AND(L593=L592,D593=D592),F592+1,1)</f>
        <v/>
      </c>
      <c r="G593" s="158" t="n">
        <v>0</v>
      </c>
      <c r="H593">
        <f>YEAR(paste!C595)</f>
        <v/>
      </c>
      <c r="I593">
        <f>MONTH(paste!C595)</f>
        <v/>
      </c>
      <c r="J593">
        <f>DAY(paste!C595)</f>
        <v/>
      </c>
      <c r="K593">
        <f>A593</f>
        <v/>
      </c>
      <c r="L593">
        <f>IF(ISBLANK(VLOOKUP(paste!J595,'得意先名 (2)'!$B$3:$F$2005,5,FALSE)),paste!P595,IFERROR(VLOOKUP(paste!J595,'得意先名 (2)'!$B$3:$F$2005,5,FALSE),"ZZZZZZZZZZZ"))</f>
        <v/>
      </c>
      <c r="M593">
        <f>IF(L593="ZZZZZZZZZZZ",paste!J595&amp;paste!K595&amp; "  :   "&amp;paste!M595&amp; "  :   "&amp;paste!P595,"")</f>
        <v/>
      </c>
      <c r="O593" s="158" t="n"/>
      <c r="P593">
        <f>VLOOKUP(L593,'L_User+EndUser'!$C$2:$K$500,8,FALSE)</f>
        <v/>
      </c>
      <c r="Q593">
        <f>VLOOKUP(L593,'L_User+EndUser'!$C$2:$K$500,9,FALSE)</f>
        <v/>
      </c>
      <c r="R593" s="158" t="n"/>
      <c r="T593" s="158" t="n"/>
      <c r="V593" s="158" t="n"/>
      <c r="AB593">
        <f>paste!J595</f>
        <v/>
      </c>
      <c r="AC593">
        <f>L593</f>
        <v/>
      </c>
      <c r="AO593">
        <f>YEAR(paste!O595)</f>
        <v/>
      </c>
      <c r="AP593">
        <f>MONTH(paste!O595)</f>
        <v/>
      </c>
      <c r="AQ593">
        <f>DAY(paste!O595)</f>
        <v/>
      </c>
      <c r="BD593">
        <f>IF(paste!L595="","",paste!L595)</f>
        <v/>
      </c>
      <c r="BM593" t="n">
        <v>1</v>
      </c>
      <c r="BN593">
        <f>VLOOKUP(paste!E595,L_Product!$A$2:$B$2001,2,FALSE)</f>
        <v/>
      </c>
      <c r="BO593" s="21" t="n"/>
      <c r="BT593" t="n">
        <v>2</v>
      </c>
      <c r="BU593">
        <f>IF($BM$2=1,2,IF($BM$2=18,1))</f>
        <v/>
      </c>
      <c r="BV593">
        <f>IF($BM$2=1,0,IF($BM$2=18,1))</f>
        <v/>
      </c>
      <c r="BW593" t="n">
        <v>2</v>
      </c>
      <c r="BX593" t="n">
        <v>0</v>
      </c>
      <c r="BY593" t="n">
        <v>3</v>
      </c>
      <c r="BZ593">
        <f>VLOOKUP(BN593,L_Product!$B$2:$Z$2001,14,FALSE)</f>
        <v/>
      </c>
      <c r="CA593">
        <f>paste!H595</f>
        <v/>
      </c>
      <c r="CB593">
        <f>BZ593*CA593</f>
        <v/>
      </c>
      <c r="CN593" s="158" t="n">
        <v>1</v>
      </c>
      <c r="CO593" s="158" t="n">
        <v>1</v>
      </c>
      <c r="CP593" s="158" t="n">
        <v>1</v>
      </c>
      <c r="CQ593" s="158" t="n">
        <v>1</v>
      </c>
      <c r="CR593" s="158" t="n">
        <v>1</v>
      </c>
      <c r="CS593" s="158" t="n">
        <v>0</v>
      </c>
      <c r="CT593" s="158" t="n">
        <v>0</v>
      </c>
      <c r="CU593" s="158" t="n">
        <v>0</v>
      </c>
      <c r="CV593" s="158" t="n">
        <v>0</v>
      </c>
      <c r="CW593" s="158" t="n">
        <v>0</v>
      </c>
      <c r="CX593">
        <f>B593</f>
        <v/>
      </c>
      <c r="CY593">
        <f>C593</f>
        <v/>
      </c>
      <c r="CZ593">
        <f>D593</f>
        <v/>
      </c>
      <c r="DA593" s="158" t="n">
        <v>1900</v>
      </c>
      <c r="DB593" s="158" t="n">
        <v>1</v>
      </c>
      <c r="DC593" s="158" t="n">
        <v>1</v>
      </c>
      <c r="DD593" s="158" t="n">
        <v>1900</v>
      </c>
      <c r="DE593" s="158" t="n">
        <v>1</v>
      </c>
      <c r="DF593" s="158" t="n">
        <v>1</v>
      </c>
      <c r="DG593" s="158" t="n">
        <v>1900</v>
      </c>
      <c r="DH593" s="158" t="n">
        <v>1</v>
      </c>
      <c r="DI593" s="158" t="n">
        <v>1</v>
      </c>
      <c r="DJ593" s="158" t="n">
        <v>1900</v>
      </c>
      <c r="DK593" s="158" t="n">
        <v>1</v>
      </c>
      <c r="DL593" s="158" t="n">
        <v>1</v>
      </c>
      <c r="DR593" s="158" t="n">
        <v>2</v>
      </c>
      <c r="DS593" s="158" t="n">
        <v>1</v>
      </c>
      <c r="DT593" s="158" t="n">
        <v>2</v>
      </c>
      <c r="DU593" s="158" t="n">
        <v>1</v>
      </c>
      <c r="DV593" s="158" t="n">
        <v>3</v>
      </c>
      <c r="DW593" s="158" t="n">
        <v>1</v>
      </c>
      <c r="DX593" s="158" t="n">
        <v>3</v>
      </c>
      <c r="DY593" s="158" t="n">
        <v>0</v>
      </c>
      <c r="DZ593" s="158" t="n">
        <v>0</v>
      </c>
      <c r="EA593" s="158" t="n">
        <v>0</v>
      </c>
      <c r="EB593" s="158" t="n">
        <v>0</v>
      </c>
      <c r="EC593" s="158" t="n">
        <v>0</v>
      </c>
      <c r="ED593" s="158" t="n">
        <v>0</v>
      </c>
      <c r="EE593" s="158" t="n">
        <v>0</v>
      </c>
      <c r="EF593" s="158" t="n">
        <v>0</v>
      </c>
      <c r="EG593" s="158" t="n">
        <v>0</v>
      </c>
      <c r="EH593" s="158" t="n">
        <v>0</v>
      </c>
      <c r="EI593" s="158" t="n">
        <v>0</v>
      </c>
      <c r="EJ593" s="158" t="n">
        <v>0</v>
      </c>
      <c r="EK593" s="158" t="n">
        <v>0</v>
      </c>
      <c r="EL593" s="158" t="n">
        <v>0</v>
      </c>
      <c r="EM593" s="158" t="n">
        <v>0</v>
      </c>
      <c r="EN593" s="158" t="n">
        <v>0</v>
      </c>
      <c r="EO593" s="158" t="n">
        <v>0</v>
      </c>
      <c r="EP593" s="158" t="n">
        <v>0</v>
      </c>
      <c r="EQ593" s="158" t="n">
        <v>0</v>
      </c>
      <c r="ER593" s="158" t="n">
        <v>0</v>
      </c>
      <c r="ES593" s="158" t="n">
        <v>0</v>
      </c>
      <c r="ET593" s="158" t="n">
        <v>0</v>
      </c>
      <c r="EU593" s="158" t="n">
        <v>0</v>
      </c>
      <c r="EV593" s="158" t="n">
        <v>0</v>
      </c>
      <c r="EW593" s="158" t="n">
        <v>0</v>
      </c>
      <c r="EX593" s="158" t="n">
        <v>0</v>
      </c>
      <c r="EY593" s="158" t="n">
        <v>0</v>
      </c>
      <c r="EZ593" s="158" t="n">
        <v>1900</v>
      </c>
      <c r="FA593" s="158" t="n">
        <v>1</v>
      </c>
      <c r="FB593" s="158" t="n">
        <v>1</v>
      </c>
      <c r="FC593" s="158" t="n">
        <v>1900</v>
      </c>
      <c r="FD593" s="158" t="n">
        <v>1</v>
      </c>
      <c r="FE593" s="158" t="n">
        <v>1</v>
      </c>
      <c r="FF593" s="158" t="n">
        <v>1900</v>
      </c>
      <c r="FG593" s="158" t="n">
        <v>1</v>
      </c>
      <c r="FH593" s="158" t="n">
        <v>1</v>
      </c>
      <c r="FI593" s="158" t="n">
        <v>1900</v>
      </c>
      <c r="FJ593" s="158" t="n">
        <v>1</v>
      </c>
      <c r="FK593" s="158" t="n">
        <v>1</v>
      </c>
      <c r="FL593" s="158" t="n">
        <v>1900</v>
      </c>
      <c r="FM593" s="158" t="n">
        <v>1</v>
      </c>
      <c r="FN593" s="158" t="n">
        <v>1</v>
      </c>
      <c r="FO593" s="158" t="n">
        <v>1900</v>
      </c>
      <c r="FP593" s="158" t="n">
        <v>1</v>
      </c>
      <c r="FQ593" s="158" t="n">
        <v>1</v>
      </c>
      <c r="FR593" s="158" t="n">
        <v>1900</v>
      </c>
      <c r="FS593" s="158" t="n">
        <v>1</v>
      </c>
      <c r="FT593" s="158" t="n">
        <v>1</v>
      </c>
      <c r="FU593" s="158" t="n">
        <v>1900</v>
      </c>
      <c r="FV593" s="158" t="n">
        <v>1</v>
      </c>
      <c r="FW593" s="158" t="n">
        <v>1</v>
      </c>
    </row>
    <row r="594">
      <c r="A594">
        <f>IF(F594&gt;1,A593,IF(AND(I594&lt;10,paste!A596&lt;10),RIGHT(H594,2)&amp;"0"&amp;I594&amp;"000"&amp;paste!A596,IF(AND(I594&lt;10,paste!A596&gt;=10,paste!A596&lt;100),RIGHT(H594,2)&amp;"0"&amp;I594&amp;"00"&amp;paste!A596,IF(AND(I594&lt;10,paste!A596&gt;=100,paste!A596&lt;1000),RIGHT(H594,2)&amp;"0"&amp;I594&amp;"0"&amp;paste!A596,IF(AND(I594&lt;10,paste!A596&gt;=1000),RIGHT(H594,2)&amp;"0"&amp;I594&amp;paste!A596,IF(AND(I594&gt;=10,paste!A596&lt;10),RIGHT(H594,2)&amp;I594&amp;"000"&amp;paste!A596,IF(AND(I594&gt;=10,paste!A596&gt;=10,paste!A596&lt;100),RIGHT(H594,2)&amp;I594&amp;"00"&amp;paste!A596,IF(AND(I594&gt;=10,paste!A596&gt;=100,paste!A596&lt;1000),RIGHT(H594,2)&amp;I594&amp;"0"&amp;paste!A596,RIGHT(H594,2)&amp;I594&amp;paste!A596))))))))</f>
        <v/>
      </c>
      <c r="B594">
        <f>YEAR(paste!C596)</f>
        <v/>
      </c>
      <c r="C594">
        <f>MONTH(paste!C596)</f>
        <v/>
      </c>
      <c r="D594">
        <f>DAY(paste!C596)</f>
        <v/>
      </c>
      <c r="E594" s="158" t="n">
        <v>0</v>
      </c>
      <c r="F594">
        <f>IF(AND(L594=L593,D594=D593),F593+1,1)</f>
        <v/>
      </c>
      <c r="G594" s="158" t="n">
        <v>0</v>
      </c>
      <c r="H594">
        <f>YEAR(paste!C596)</f>
        <v/>
      </c>
      <c r="I594">
        <f>MONTH(paste!C596)</f>
        <v/>
      </c>
      <c r="J594">
        <f>DAY(paste!C596)</f>
        <v/>
      </c>
      <c r="K594">
        <f>A594</f>
        <v/>
      </c>
      <c r="L594">
        <f>IF(ISBLANK(VLOOKUP(paste!J596,'得意先名 (2)'!$B$3:$F$2005,5,FALSE)),paste!P596,IFERROR(VLOOKUP(paste!J596,'得意先名 (2)'!$B$3:$F$2005,5,FALSE),"ZZZZZZZZZZZ"))</f>
        <v/>
      </c>
      <c r="M594">
        <f>IF(L594="ZZZZZZZZZZZ",paste!J596&amp;paste!K596&amp; "  :   "&amp;paste!M596&amp; "  :   "&amp;paste!P596,"")</f>
        <v/>
      </c>
      <c r="O594" s="158" t="n"/>
      <c r="P594">
        <f>VLOOKUP(L594,'L_User+EndUser'!$C$2:$K$500,8,FALSE)</f>
        <v/>
      </c>
      <c r="Q594">
        <f>VLOOKUP(L594,'L_User+EndUser'!$C$2:$K$500,9,FALSE)</f>
        <v/>
      </c>
      <c r="R594" s="158" t="n"/>
      <c r="T594" s="158" t="n"/>
      <c r="V594" s="158" t="n"/>
      <c r="AB594">
        <f>paste!J596</f>
        <v/>
      </c>
      <c r="AC594">
        <f>L594</f>
        <v/>
      </c>
      <c r="AO594">
        <f>YEAR(paste!O596)</f>
        <v/>
      </c>
      <c r="AP594">
        <f>MONTH(paste!O596)</f>
        <v/>
      </c>
      <c r="AQ594">
        <f>DAY(paste!O596)</f>
        <v/>
      </c>
      <c r="BD594">
        <f>IF(paste!L596="","",paste!L596)</f>
        <v/>
      </c>
      <c r="BM594" t="n">
        <v>1</v>
      </c>
      <c r="BN594">
        <f>VLOOKUP(paste!E596,L_Product!$A$2:$B$2001,2,FALSE)</f>
        <v/>
      </c>
      <c r="BO594" s="21" t="n"/>
      <c r="BT594" t="n">
        <v>2</v>
      </c>
      <c r="BU594">
        <f>IF($BM$2=1,2,IF($BM$2=18,1))</f>
        <v/>
      </c>
      <c r="BV594">
        <f>IF($BM$2=1,0,IF($BM$2=18,1))</f>
        <v/>
      </c>
      <c r="BW594" t="n">
        <v>2</v>
      </c>
      <c r="BX594" t="n">
        <v>0</v>
      </c>
      <c r="BY594" t="n">
        <v>3</v>
      </c>
      <c r="BZ594">
        <f>VLOOKUP(BN594,L_Product!$B$2:$Z$2001,14,FALSE)</f>
        <v/>
      </c>
      <c r="CA594">
        <f>paste!H596</f>
        <v/>
      </c>
      <c r="CB594">
        <f>BZ594*CA594</f>
        <v/>
      </c>
      <c r="CN594" s="158" t="n">
        <v>1</v>
      </c>
      <c r="CO594" s="158" t="n">
        <v>1</v>
      </c>
      <c r="CP594" s="158" t="n">
        <v>1</v>
      </c>
      <c r="CQ594" s="158" t="n">
        <v>1</v>
      </c>
      <c r="CR594" s="158" t="n">
        <v>1</v>
      </c>
      <c r="CS594" s="158" t="n">
        <v>0</v>
      </c>
      <c r="CT594" s="158" t="n">
        <v>0</v>
      </c>
      <c r="CU594" s="158" t="n">
        <v>0</v>
      </c>
      <c r="CV594" s="158" t="n">
        <v>0</v>
      </c>
      <c r="CW594" s="158" t="n">
        <v>0</v>
      </c>
      <c r="CX594">
        <f>B594</f>
        <v/>
      </c>
      <c r="CY594">
        <f>C594</f>
        <v/>
      </c>
      <c r="CZ594">
        <f>D594</f>
        <v/>
      </c>
      <c r="DA594" s="158" t="n">
        <v>1900</v>
      </c>
      <c r="DB594" s="158" t="n">
        <v>1</v>
      </c>
      <c r="DC594" s="158" t="n">
        <v>1</v>
      </c>
      <c r="DD594" s="158" t="n">
        <v>1900</v>
      </c>
      <c r="DE594" s="158" t="n">
        <v>1</v>
      </c>
      <c r="DF594" s="158" t="n">
        <v>1</v>
      </c>
      <c r="DG594" s="158" t="n">
        <v>1900</v>
      </c>
      <c r="DH594" s="158" t="n">
        <v>1</v>
      </c>
      <c r="DI594" s="158" t="n">
        <v>1</v>
      </c>
      <c r="DJ594" s="158" t="n">
        <v>1900</v>
      </c>
      <c r="DK594" s="158" t="n">
        <v>1</v>
      </c>
      <c r="DL594" s="158" t="n">
        <v>1</v>
      </c>
      <c r="DR594" s="158" t="n">
        <v>2</v>
      </c>
      <c r="DS594" s="158" t="n">
        <v>1</v>
      </c>
      <c r="DT594" s="158" t="n">
        <v>2</v>
      </c>
      <c r="DU594" s="158" t="n">
        <v>1</v>
      </c>
      <c r="DV594" s="158" t="n">
        <v>3</v>
      </c>
      <c r="DW594" s="158" t="n">
        <v>1</v>
      </c>
      <c r="DX594" s="158" t="n">
        <v>3</v>
      </c>
      <c r="DY594" s="158" t="n">
        <v>0</v>
      </c>
      <c r="DZ594" s="158" t="n">
        <v>0</v>
      </c>
      <c r="EA594" s="158" t="n">
        <v>0</v>
      </c>
      <c r="EB594" s="158" t="n">
        <v>0</v>
      </c>
      <c r="EC594" s="158" t="n">
        <v>0</v>
      </c>
      <c r="ED594" s="158" t="n">
        <v>0</v>
      </c>
      <c r="EE594" s="158" t="n">
        <v>0</v>
      </c>
      <c r="EF594" s="158" t="n">
        <v>0</v>
      </c>
      <c r="EG594" s="158" t="n">
        <v>0</v>
      </c>
      <c r="EH594" s="158" t="n">
        <v>0</v>
      </c>
      <c r="EI594" s="158" t="n">
        <v>0</v>
      </c>
      <c r="EJ594" s="158" t="n">
        <v>0</v>
      </c>
      <c r="EK594" s="158" t="n">
        <v>0</v>
      </c>
      <c r="EL594" s="158" t="n">
        <v>0</v>
      </c>
      <c r="EM594" s="158" t="n">
        <v>0</v>
      </c>
      <c r="EN594" s="158" t="n">
        <v>0</v>
      </c>
      <c r="EO594" s="158" t="n">
        <v>0</v>
      </c>
      <c r="EP594" s="158" t="n">
        <v>0</v>
      </c>
      <c r="EQ594" s="158" t="n">
        <v>0</v>
      </c>
      <c r="ER594" s="158" t="n">
        <v>0</v>
      </c>
      <c r="ES594" s="158" t="n">
        <v>0</v>
      </c>
      <c r="ET594" s="158" t="n">
        <v>0</v>
      </c>
      <c r="EU594" s="158" t="n">
        <v>0</v>
      </c>
      <c r="EV594" s="158" t="n">
        <v>0</v>
      </c>
      <c r="EW594" s="158" t="n">
        <v>0</v>
      </c>
      <c r="EX594" s="158" t="n">
        <v>0</v>
      </c>
      <c r="EY594" s="158" t="n">
        <v>0</v>
      </c>
      <c r="EZ594" s="158" t="n">
        <v>1900</v>
      </c>
      <c r="FA594" s="158" t="n">
        <v>1</v>
      </c>
      <c r="FB594" s="158" t="n">
        <v>1</v>
      </c>
      <c r="FC594" s="158" t="n">
        <v>1900</v>
      </c>
      <c r="FD594" s="158" t="n">
        <v>1</v>
      </c>
      <c r="FE594" s="158" t="n">
        <v>1</v>
      </c>
      <c r="FF594" s="158" t="n">
        <v>1900</v>
      </c>
      <c r="FG594" s="158" t="n">
        <v>1</v>
      </c>
      <c r="FH594" s="158" t="n">
        <v>1</v>
      </c>
      <c r="FI594" s="158" t="n">
        <v>1900</v>
      </c>
      <c r="FJ594" s="158" t="n">
        <v>1</v>
      </c>
      <c r="FK594" s="158" t="n">
        <v>1</v>
      </c>
      <c r="FL594" s="158" t="n">
        <v>1900</v>
      </c>
      <c r="FM594" s="158" t="n">
        <v>1</v>
      </c>
      <c r="FN594" s="158" t="n">
        <v>1</v>
      </c>
      <c r="FO594" s="158" t="n">
        <v>1900</v>
      </c>
      <c r="FP594" s="158" t="n">
        <v>1</v>
      </c>
      <c r="FQ594" s="158" t="n">
        <v>1</v>
      </c>
      <c r="FR594" s="158" t="n">
        <v>1900</v>
      </c>
      <c r="FS594" s="158" t="n">
        <v>1</v>
      </c>
      <c r="FT594" s="158" t="n">
        <v>1</v>
      </c>
      <c r="FU594" s="158" t="n">
        <v>1900</v>
      </c>
      <c r="FV594" s="158" t="n">
        <v>1</v>
      </c>
      <c r="FW594" s="158" t="n">
        <v>1</v>
      </c>
    </row>
    <row r="595">
      <c r="A595">
        <f>IF(F595&gt;1,A594,IF(AND(I595&lt;10,paste!A597&lt;10),RIGHT(H595,2)&amp;"0"&amp;I595&amp;"000"&amp;paste!A597,IF(AND(I595&lt;10,paste!A597&gt;=10,paste!A597&lt;100),RIGHT(H595,2)&amp;"0"&amp;I595&amp;"00"&amp;paste!A597,IF(AND(I595&lt;10,paste!A597&gt;=100,paste!A597&lt;1000),RIGHT(H595,2)&amp;"0"&amp;I595&amp;"0"&amp;paste!A597,IF(AND(I595&lt;10,paste!A597&gt;=1000),RIGHT(H595,2)&amp;"0"&amp;I595&amp;paste!A597,IF(AND(I595&gt;=10,paste!A597&lt;10),RIGHT(H595,2)&amp;I595&amp;"000"&amp;paste!A597,IF(AND(I595&gt;=10,paste!A597&gt;=10,paste!A597&lt;100),RIGHT(H595,2)&amp;I595&amp;"00"&amp;paste!A597,IF(AND(I595&gt;=10,paste!A597&gt;=100,paste!A597&lt;1000),RIGHT(H595,2)&amp;I595&amp;"0"&amp;paste!A597,RIGHT(H595,2)&amp;I595&amp;paste!A597))))))))</f>
        <v/>
      </c>
      <c r="B595">
        <f>YEAR(paste!C597)</f>
        <v/>
      </c>
      <c r="C595">
        <f>MONTH(paste!C597)</f>
        <v/>
      </c>
      <c r="D595">
        <f>DAY(paste!C597)</f>
        <v/>
      </c>
      <c r="E595" s="158" t="n">
        <v>0</v>
      </c>
      <c r="F595">
        <f>IF(AND(L595=L594,D595=D594),F594+1,1)</f>
        <v/>
      </c>
      <c r="G595" s="158" t="n">
        <v>0</v>
      </c>
      <c r="H595">
        <f>YEAR(paste!C597)</f>
        <v/>
      </c>
      <c r="I595">
        <f>MONTH(paste!C597)</f>
        <v/>
      </c>
      <c r="J595">
        <f>DAY(paste!C597)</f>
        <v/>
      </c>
      <c r="K595">
        <f>A595</f>
        <v/>
      </c>
      <c r="L595">
        <f>IF(ISBLANK(VLOOKUP(paste!J597,'得意先名 (2)'!$B$3:$F$2005,5,FALSE)),paste!P597,IFERROR(VLOOKUP(paste!J597,'得意先名 (2)'!$B$3:$F$2005,5,FALSE),"ZZZZZZZZZZZ"))</f>
        <v/>
      </c>
      <c r="M595">
        <f>IF(L595="ZZZZZZZZZZZ",paste!J597&amp;paste!K597&amp; "  :   "&amp;paste!M597&amp; "  :   "&amp;paste!P597,"")</f>
        <v/>
      </c>
      <c r="O595" s="158" t="n"/>
      <c r="P595">
        <f>VLOOKUP(L595,'L_User+EndUser'!$C$2:$K$500,8,FALSE)</f>
        <v/>
      </c>
      <c r="Q595">
        <f>VLOOKUP(L595,'L_User+EndUser'!$C$2:$K$500,9,FALSE)</f>
        <v/>
      </c>
      <c r="R595" s="158" t="n"/>
      <c r="T595" s="158" t="n"/>
      <c r="V595" s="158" t="n"/>
      <c r="AB595">
        <f>paste!J597</f>
        <v/>
      </c>
      <c r="AC595">
        <f>L595</f>
        <v/>
      </c>
      <c r="AO595">
        <f>YEAR(paste!O597)</f>
        <v/>
      </c>
      <c r="AP595">
        <f>MONTH(paste!O597)</f>
        <v/>
      </c>
      <c r="AQ595">
        <f>DAY(paste!O597)</f>
        <v/>
      </c>
      <c r="BD595">
        <f>IF(paste!L597="","",paste!L597)</f>
        <v/>
      </c>
      <c r="BM595" t="n">
        <v>1</v>
      </c>
      <c r="BN595">
        <f>VLOOKUP(paste!E597,L_Product!$A$2:$B$2001,2,FALSE)</f>
        <v/>
      </c>
      <c r="BO595" s="21" t="n"/>
      <c r="BT595" t="n">
        <v>2</v>
      </c>
      <c r="BU595">
        <f>IF($BM$2=1,2,IF($BM$2=18,1))</f>
        <v/>
      </c>
      <c r="BV595">
        <f>IF($BM$2=1,0,IF($BM$2=18,1))</f>
        <v/>
      </c>
      <c r="BW595" t="n">
        <v>2</v>
      </c>
      <c r="BX595" t="n">
        <v>0</v>
      </c>
      <c r="BY595" t="n">
        <v>3</v>
      </c>
      <c r="BZ595">
        <f>VLOOKUP(BN595,L_Product!$B$2:$Z$2001,14,FALSE)</f>
        <v/>
      </c>
      <c r="CA595">
        <f>paste!H597</f>
        <v/>
      </c>
      <c r="CB595">
        <f>BZ595*CA595</f>
        <v/>
      </c>
      <c r="CN595" s="158" t="n">
        <v>1</v>
      </c>
      <c r="CO595" s="158" t="n">
        <v>1</v>
      </c>
      <c r="CP595" s="158" t="n">
        <v>1</v>
      </c>
      <c r="CQ595" s="158" t="n">
        <v>1</v>
      </c>
      <c r="CR595" s="158" t="n">
        <v>1</v>
      </c>
      <c r="CS595" s="158" t="n">
        <v>0</v>
      </c>
      <c r="CT595" s="158" t="n">
        <v>0</v>
      </c>
      <c r="CU595" s="158" t="n">
        <v>0</v>
      </c>
      <c r="CV595" s="158" t="n">
        <v>0</v>
      </c>
      <c r="CW595" s="158" t="n">
        <v>0</v>
      </c>
      <c r="CX595">
        <f>B595</f>
        <v/>
      </c>
      <c r="CY595">
        <f>C595</f>
        <v/>
      </c>
      <c r="CZ595">
        <f>D595</f>
        <v/>
      </c>
      <c r="DA595" s="158" t="n">
        <v>1900</v>
      </c>
      <c r="DB595" s="158" t="n">
        <v>1</v>
      </c>
      <c r="DC595" s="158" t="n">
        <v>1</v>
      </c>
      <c r="DD595" s="158" t="n">
        <v>1900</v>
      </c>
      <c r="DE595" s="158" t="n">
        <v>1</v>
      </c>
      <c r="DF595" s="158" t="n">
        <v>1</v>
      </c>
      <c r="DG595" s="158" t="n">
        <v>1900</v>
      </c>
      <c r="DH595" s="158" t="n">
        <v>1</v>
      </c>
      <c r="DI595" s="158" t="n">
        <v>1</v>
      </c>
      <c r="DJ595" s="158" t="n">
        <v>1900</v>
      </c>
      <c r="DK595" s="158" t="n">
        <v>1</v>
      </c>
      <c r="DL595" s="158" t="n">
        <v>1</v>
      </c>
      <c r="DR595" s="158" t="n">
        <v>2</v>
      </c>
      <c r="DS595" s="158" t="n">
        <v>1</v>
      </c>
      <c r="DT595" s="158" t="n">
        <v>2</v>
      </c>
      <c r="DU595" s="158" t="n">
        <v>1</v>
      </c>
      <c r="DV595" s="158" t="n">
        <v>3</v>
      </c>
      <c r="DW595" s="158" t="n">
        <v>1</v>
      </c>
      <c r="DX595" s="158" t="n">
        <v>3</v>
      </c>
      <c r="DY595" s="158" t="n">
        <v>0</v>
      </c>
      <c r="DZ595" s="158" t="n">
        <v>0</v>
      </c>
      <c r="EA595" s="158" t="n">
        <v>0</v>
      </c>
      <c r="EB595" s="158" t="n">
        <v>0</v>
      </c>
      <c r="EC595" s="158" t="n">
        <v>0</v>
      </c>
      <c r="ED595" s="158" t="n">
        <v>0</v>
      </c>
      <c r="EE595" s="158" t="n">
        <v>0</v>
      </c>
      <c r="EF595" s="158" t="n">
        <v>0</v>
      </c>
      <c r="EG595" s="158" t="n">
        <v>0</v>
      </c>
      <c r="EH595" s="158" t="n">
        <v>0</v>
      </c>
      <c r="EI595" s="158" t="n">
        <v>0</v>
      </c>
      <c r="EJ595" s="158" t="n">
        <v>0</v>
      </c>
      <c r="EK595" s="158" t="n">
        <v>0</v>
      </c>
      <c r="EL595" s="158" t="n">
        <v>0</v>
      </c>
      <c r="EM595" s="158" t="n">
        <v>0</v>
      </c>
      <c r="EN595" s="158" t="n">
        <v>0</v>
      </c>
      <c r="EO595" s="158" t="n">
        <v>0</v>
      </c>
      <c r="EP595" s="158" t="n">
        <v>0</v>
      </c>
      <c r="EQ595" s="158" t="n">
        <v>0</v>
      </c>
      <c r="ER595" s="158" t="n">
        <v>0</v>
      </c>
      <c r="ES595" s="158" t="n">
        <v>0</v>
      </c>
      <c r="ET595" s="158" t="n">
        <v>0</v>
      </c>
      <c r="EU595" s="158" t="n">
        <v>0</v>
      </c>
      <c r="EV595" s="158" t="n">
        <v>0</v>
      </c>
      <c r="EW595" s="158" t="n">
        <v>0</v>
      </c>
      <c r="EX595" s="158" t="n">
        <v>0</v>
      </c>
      <c r="EY595" s="158" t="n">
        <v>0</v>
      </c>
      <c r="EZ595" s="158" t="n">
        <v>1900</v>
      </c>
      <c r="FA595" s="158" t="n">
        <v>1</v>
      </c>
      <c r="FB595" s="158" t="n">
        <v>1</v>
      </c>
      <c r="FC595" s="158" t="n">
        <v>1900</v>
      </c>
      <c r="FD595" s="158" t="n">
        <v>1</v>
      </c>
      <c r="FE595" s="158" t="n">
        <v>1</v>
      </c>
      <c r="FF595" s="158" t="n">
        <v>1900</v>
      </c>
      <c r="FG595" s="158" t="n">
        <v>1</v>
      </c>
      <c r="FH595" s="158" t="n">
        <v>1</v>
      </c>
      <c r="FI595" s="158" t="n">
        <v>1900</v>
      </c>
      <c r="FJ595" s="158" t="n">
        <v>1</v>
      </c>
      <c r="FK595" s="158" t="n">
        <v>1</v>
      </c>
      <c r="FL595" s="158" t="n">
        <v>1900</v>
      </c>
      <c r="FM595" s="158" t="n">
        <v>1</v>
      </c>
      <c r="FN595" s="158" t="n">
        <v>1</v>
      </c>
      <c r="FO595" s="158" t="n">
        <v>1900</v>
      </c>
      <c r="FP595" s="158" t="n">
        <v>1</v>
      </c>
      <c r="FQ595" s="158" t="n">
        <v>1</v>
      </c>
      <c r="FR595" s="158" t="n">
        <v>1900</v>
      </c>
      <c r="FS595" s="158" t="n">
        <v>1</v>
      </c>
      <c r="FT595" s="158" t="n">
        <v>1</v>
      </c>
      <c r="FU595" s="158" t="n">
        <v>1900</v>
      </c>
      <c r="FV595" s="158" t="n">
        <v>1</v>
      </c>
      <c r="FW595" s="158" t="n">
        <v>1</v>
      </c>
    </row>
    <row r="596">
      <c r="A596">
        <f>IF(F596&gt;1,A595,IF(AND(I596&lt;10,paste!A598&lt;10),RIGHT(H596,2)&amp;"0"&amp;I596&amp;"000"&amp;paste!A598,IF(AND(I596&lt;10,paste!A598&gt;=10,paste!A598&lt;100),RIGHT(H596,2)&amp;"0"&amp;I596&amp;"00"&amp;paste!A598,IF(AND(I596&lt;10,paste!A598&gt;=100,paste!A598&lt;1000),RIGHT(H596,2)&amp;"0"&amp;I596&amp;"0"&amp;paste!A598,IF(AND(I596&lt;10,paste!A598&gt;=1000),RIGHT(H596,2)&amp;"0"&amp;I596&amp;paste!A598,IF(AND(I596&gt;=10,paste!A598&lt;10),RIGHT(H596,2)&amp;I596&amp;"000"&amp;paste!A598,IF(AND(I596&gt;=10,paste!A598&gt;=10,paste!A598&lt;100),RIGHT(H596,2)&amp;I596&amp;"00"&amp;paste!A598,IF(AND(I596&gt;=10,paste!A598&gt;=100,paste!A598&lt;1000),RIGHT(H596,2)&amp;I596&amp;"0"&amp;paste!A598,RIGHT(H596,2)&amp;I596&amp;paste!A598))))))))</f>
        <v/>
      </c>
      <c r="B596">
        <f>YEAR(paste!C598)</f>
        <v/>
      </c>
      <c r="C596">
        <f>MONTH(paste!C598)</f>
        <v/>
      </c>
      <c r="D596">
        <f>DAY(paste!C598)</f>
        <v/>
      </c>
      <c r="E596" s="158" t="n">
        <v>0</v>
      </c>
      <c r="F596">
        <f>IF(AND(L596=L595,D596=D595),F595+1,1)</f>
        <v/>
      </c>
      <c r="G596" s="158" t="n">
        <v>0</v>
      </c>
      <c r="H596">
        <f>YEAR(paste!C598)</f>
        <v/>
      </c>
      <c r="I596">
        <f>MONTH(paste!C598)</f>
        <v/>
      </c>
      <c r="J596">
        <f>DAY(paste!C598)</f>
        <v/>
      </c>
      <c r="K596">
        <f>A596</f>
        <v/>
      </c>
      <c r="L596">
        <f>IF(ISBLANK(VLOOKUP(paste!J598,'得意先名 (2)'!$B$3:$F$2005,5,FALSE)),paste!P598,IFERROR(VLOOKUP(paste!J598,'得意先名 (2)'!$B$3:$F$2005,5,FALSE),"ZZZZZZZZZZZ"))</f>
        <v/>
      </c>
      <c r="M596">
        <f>IF(L596="ZZZZZZZZZZZ",paste!J598&amp;paste!K598&amp; "  :   "&amp;paste!M598&amp; "  :   "&amp;paste!P598,"")</f>
        <v/>
      </c>
      <c r="O596" s="158" t="n"/>
      <c r="P596">
        <f>VLOOKUP(L596,'L_User+EndUser'!$C$2:$K$500,8,FALSE)</f>
        <v/>
      </c>
      <c r="Q596">
        <f>VLOOKUP(L596,'L_User+EndUser'!$C$2:$K$500,9,FALSE)</f>
        <v/>
      </c>
      <c r="R596" s="158" t="n"/>
      <c r="T596" s="158" t="n"/>
      <c r="V596" s="158" t="n"/>
      <c r="AB596">
        <f>paste!J598</f>
        <v/>
      </c>
      <c r="AC596">
        <f>L596</f>
        <v/>
      </c>
      <c r="AO596">
        <f>YEAR(paste!O598)</f>
        <v/>
      </c>
      <c r="AP596">
        <f>MONTH(paste!O598)</f>
        <v/>
      </c>
      <c r="AQ596">
        <f>DAY(paste!O598)</f>
        <v/>
      </c>
      <c r="BD596">
        <f>IF(paste!L598="","",paste!L598)</f>
        <v/>
      </c>
      <c r="BM596" t="n">
        <v>1</v>
      </c>
      <c r="BN596">
        <f>VLOOKUP(paste!E598,L_Product!$A$2:$B$2001,2,FALSE)</f>
        <v/>
      </c>
      <c r="BO596" s="21" t="n"/>
      <c r="BT596" t="n">
        <v>2</v>
      </c>
      <c r="BU596">
        <f>IF($BM$2=1,2,IF($BM$2=18,1))</f>
        <v/>
      </c>
      <c r="BV596">
        <f>IF($BM$2=1,0,IF($BM$2=18,1))</f>
        <v/>
      </c>
      <c r="BW596" t="n">
        <v>2</v>
      </c>
      <c r="BX596" t="n">
        <v>0</v>
      </c>
      <c r="BY596" t="n">
        <v>3</v>
      </c>
      <c r="BZ596">
        <f>VLOOKUP(BN596,L_Product!$B$2:$Z$2001,14,FALSE)</f>
        <v/>
      </c>
      <c r="CA596">
        <f>paste!H598</f>
        <v/>
      </c>
      <c r="CB596">
        <f>BZ596*CA596</f>
        <v/>
      </c>
      <c r="CN596" s="158" t="n">
        <v>1</v>
      </c>
      <c r="CO596" s="158" t="n">
        <v>1</v>
      </c>
      <c r="CP596" s="158" t="n">
        <v>1</v>
      </c>
      <c r="CQ596" s="158" t="n">
        <v>1</v>
      </c>
      <c r="CR596" s="158" t="n">
        <v>1</v>
      </c>
      <c r="CS596" s="158" t="n">
        <v>0</v>
      </c>
      <c r="CT596" s="158" t="n">
        <v>0</v>
      </c>
      <c r="CU596" s="158" t="n">
        <v>0</v>
      </c>
      <c r="CV596" s="158" t="n">
        <v>0</v>
      </c>
      <c r="CW596" s="158" t="n">
        <v>0</v>
      </c>
      <c r="CX596">
        <f>B596</f>
        <v/>
      </c>
      <c r="CY596">
        <f>C596</f>
        <v/>
      </c>
      <c r="CZ596">
        <f>D596</f>
        <v/>
      </c>
      <c r="DA596" s="158" t="n">
        <v>1900</v>
      </c>
      <c r="DB596" s="158" t="n">
        <v>1</v>
      </c>
      <c r="DC596" s="158" t="n">
        <v>1</v>
      </c>
      <c r="DD596" s="158" t="n">
        <v>1900</v>
      </c>
      <c r="DE596" s="158" t="n">
        <v>1</v>
      </c>
      <c r="DF596" s="158" t="n">
        <v>1</v>
      </c>
      <c r="DG596" s="158" t="n">
        <v>1900</v>
      </c>
      <c r="DH596" s="158" t="n">
        <v>1</v>
      </c>
      <c r="DI596" s="158" t="n">
        <v>1</v>
      </c>
      <c r="DJ596" s="158" t="n">
        <v>1900</v>
      </c>
      <c r="DK596" s="158" t="n">
        <v>1</v>
      </c>
      <c r="DL596" s="158" t="n">
        <v>1</v>
      </c>
      <c r="DR596" s="158" t="n">
        <v>2</v>
      </c>
      <c r="DS596" s="158" t="n">
        <v>1</v>
      </c>
      <c r="DT596" s="158" t="n">
        <v>2</v>
      </c>
      <c r="DU596" s="158" t="n">
        <v>1</v>
      </c>
      <c r="DV596" s="158" t="n">
        <v>3</v>
      </c>
      <c r="DW596" s="158" t="n">
        <v>1</v>
      </c>
      <c r="DX596" s="158" t="n">
        <v>3</v>
      </c>
      <c r="DY596" s="158" t="n">
        <v>0</v>
      </c>
      <c r="DZ596" s="158" t="n">
        <v>0</v>
      </c>
      <c r="EA596" s="158" t="n">
        <v>0</v>
      </c>
      <c r="EB596" s="158" t="n">
        <v>0</v>
      </c>
      <c r="EC596" s="158" t="n">
        <v>0</v>
      </c>
      <c r="ED596" s="158" t="n">
        <v>0</v>
      </c>
      <c r="EE596" s="158" t="n">
        <v>0</v>
      </c>
      <c r="EF596" s="158" t="n">
        <v>0</v>
      </c>
      <c r="EG596" s="158" t="n">
        <v>0</v>
      </c>
      <c r="EH596" s="158" t="n">
        <v>0</v>
      </c>
      <c r="EI596" s="158" t="n">
        <v>0</v>
      </c>
      <c r="EJ596" s="158" t="n">
        <v>0</v>
      </c>
      <c r="EK596" s="158" t="n">
        <v>0</v>
      </c>
      <c r="EL596" s="158" t="n">
        <v>0</v>
      </c>
      <c r="EM596" s="158" t="n">
        <v>0</v>
      </c>
      <c r="EN596" s="158" t="n">
        <v>0</v>
      </c>
      <c r="EO596" s="158" t="n">
        <v>0</v>
      </c>
      <c r="EP596" s="158" t="n">
        <v>0</v>
      </c>
      <c r="EQ596" s="158" t="n">
        <v>0</v>
      </c>
      <c r="ER596" s="158" t="n">
        <v>0</v>
      </c>
      <c r="ES596" s="158" t="n">
        <v>0</v>
      </c>
      <c r="ET596" s="158" t="n">
        <v>0</v>
      </c>
      <c r="EU596" s="158" t="n">
        <v>0</v>
      </c>
      <c r="EV596" s="158" t="n">
        <v>0</v>
      </c>
      <c r="EW596" s="158" t="n">
        <v>0</v>
      </c>
      <c r="EX596" s="158" t="n">
        <v>0</v>
      </c>
      <c r="EY596" s="158" t="n">
        <v>0</v>
      </c>
      <c r="EZ596" s="158" t="n">
        <v>1900</v>
      </c>
      <c r="FA596" s="158" t="n">
        <v>1</v>
      </c>
      <c r="FB596" s="158" t="n">
        <v>1</v>
      </c>
      <c r="FC596" s="158" t="n">
        <v>1900</v>
      </c>
      <c r="FD596" s="158" t="n">
        <v>1</v>
      </c>
      <c r="FE596" s="158" t="n">
        <v>1</v>
      </c>
      <c r="FF596" s="158" t="n">
        <v>1900</v>
      </c>
      <c r="FG596" s="158" t="n">
        <v>1</v>
      </c>
      <c r="FH596" s="158" t="n">
        <v>1</v>
      </c>
      <c r="FI596" s="158" t="n">
        <v>1900</v>
      </c>
      <c r="FJ596" s="158" t="n">
        <v>1</v>
      </c>
      <c r="FK596" s="158" t="n">
        <v>1</v>
      </c>
      <c r="FL596" s="158" t="n">
        <v>1900</v>
      </c>
      <c r="FM596" s="158" t="n">
        <v>1</v>
      </c>
      <c r="FN596" s="158" t="n">
        <v>1</v>
      </c>
      <c r="FO596" s="158" t="n">
        <v>1900</v>
      </c>
      <c r="FP596" s="158" t="n">
        <v>1</v>
      </c>
      <c r="FQ596" s="158" t="n">
        <v>1</v>
      </c>
      <c r="FR596" s="158" t="n">
        <v>1900</v>
      </c>
      <c r="FS596" s="158" t="n">
        <v>1</v>
      </c>
      <c r="FT596" s="158" t="n">
        <v>1</v>
      </c>
      <c r="FU596" s="158" t="n">
        <v>1900</v>
      </c>
      <c r="FV596" s="158" t="n">
        <v>1</v>
      </c>
      <c r="FW596" s="158" t="n">
        <v>1</v>
      </c>
    </row>
    <row r="597">
      <c r="A597">
        <f>IF(F597&gt;1,A596,IF(AND(I597&lt;10,paste!A599&lt;10),RIGHT(H597,2)&amp;"0"&amp;I597&amp;"000"&amp;paste!A599,IF(AND(I597&lt;10,paste!A599&gt;=10,paste!A599&lt;100),RIGHT(H597,2)&amp;"0"&amp;I597&amp;"00"&amp;paste!A599,IF(AND(I597&lt;10,paste!A599&gt;=100,paste!A599&lt;1000),RIGHT(H597,2)&amp;"0"&amp;I597&amp;"0"&amp;paste!A599,IF(AND(I597&lt;10,paste!A599&gt;=1000),RIGHT(H597,2)&amp;"0"&amp;I597&amp;paste!A599,IF(AND(I597&gt;=10,paste!A599&lt;10),RIGHT(H597,2)&amp;I597&amp;"000"&amp;paste!A599,IF(AND(I597&gt;=10,paste!A599&gt;=10,paste!A599&lt;100),RIGHT(H597,2)&amp;I597&amp;"00"&amp;paste!A599,IF(AND(I597&gt;=10,paste!A599&gt;=100,paste!A599&lt;1000),RIGHT(H597,2)&amp;I597&amp;"0"&amp;paste!A599,RIGHT(H597,2)&amp;I597&amp;paste!A599))))))))</f>
        <v/>
      </c>
      <c r="B597">
        <f>YEAR(paste!C599)</f>
        <v/>
      </c>
      <c r="C597">
        <f>MONTH(paste!C599)</f>
        <v/>
      </c>
      <c r="D597">
        <f>DAY(paste!C599)</f>
        <v/>
      </c>
      <c r="E597" s="158" t="n">
        <v>0</v>
      </c>
      <c r="F597">
        <f>IF(AND(L597=L596,D597=D596),F596+1,1)</f>
        <v/>
      </c>
      <c r="G597" s="158" t="n">
        <v>0</v>
      </c>
      <c r="H597">
        <f>YEAR(paste!C599)</f>
        <v/>
      </c>
      <c r="I597">
        <f>MONTH(paste!C599)</f>
        <v/>
      </c>
      <c r="J597">
        <f>DAY(paste!C599)</f>
        <v/>
      </c>
      <c r="K597">
        <f>A597</f>
        <v/>
      </c>
      <c r="L597">
        <f>IF(ISBLANK(VLOOKUP(paste!J599,'得意先名 (2)'!$B$3:$F$2005,5,FALSE)),paste!P599,IFERROR(VLOOKUP(paste!J599,'得意先名 (2)'!$B$3:$F$2005,5,FALSE),"ZZZZZZZZZZZ"))</f>
        <v/>
      </c>
      <c r="M597">
        <f>IF(L597="ZZZZZZZZZZZ",paste!J599&amp;paste!K599&amp; "  :   "&amp;paste!M599&amp; "  :   "&amp;paste!P599,"")</f>
        <v/>
      </c>
      <c r="O597" s="158" t="n"/>
      <c r="P597">
        <f>VLOOKUP(L597,'L_User+EndUser'!$C$2:$K$500,8,FALSE)</f>
        <v/>
      </c>
      <c r="Q597">
        <f>VLOOKUP(L597,'L_User+EndUser'!$C$2:$K$500,9,FALSE)</f>
        <v/>
      </c>
      <c r="R597" s="158" t="n"/>
      <c r="T597" s="158" t="n"/>
      <c r="V597" s="158" t="n"/>
      <c r="AB597">
        <f>paste!J599</f>
        <v/>
      </c>
      <c r="AC597">
        <f>L597</f>
        <v/>
      </c>
      <c r="AO597">
        <f>YEAR(paste!O599)</f>
        <v/>
      </c>
      <c r="AP597">
        <f>MONTH(paste!O599)</f>
        <v/>
      </c>
      <c r="AQ597">
        <f>DAY(paste!O599)</f>
        <v/>
      </c>
      <c r="BD597">
        <f>IF(paste!L599="","",paste!L599)</f>
        <v/>
      </c>
      <c r="BM597" t="n">
        <v>1</v>
      </c>
      <c r="BN597">
        <f>VLOOKUP(paste!E599,L_Product!$A$2:$B$2001,2,FALSE)</f>
        <v/>
      </c>
      <c r="BO597" s="21" t="n"/>
      <c r="BT597" t="n">
        <v>2</v>
      </c>
      <c r="BU597">
        <f>IF($BM$2=1,2,IF($BM$2=18,1))</f>
        <v/>
      </c>
      <c r="BV597">
        <f>IF($BM$2=1,0,IF($BM$2=18,1))</f>
        <v/>
      </c>
      <c r="BW597" t="n">
        <v>2</v>
      </c>
      <c r="BX597" t="n">
        <v>0</v>
      </c>
      <c r="BY597" t="n">
        <v>3</v>
      </c>
      <c r="BZ597">
        <f>VLOOKUP(BN597,L_Product!$B$2:$Z$2001,14,FALSE)</f>
        <v/>
      </c>
      <c r="CA597">
        <f>paste!H599</f>
        <v/>
      </c>
      <c r="CB597">
        <f>BZ597*CA597</f>
        <v/>
      </c>
      <c r="CN597" s="158" t="n">
        <v>1</v>
      </c>
      <c r="CO597" s="158" t="n">
        <v>1</v>
      </c>
      <c r="CP597" s="158" t="n">
        <v>1</v>
      </c>
      <c r="CQ597" s="158" t="n">
        <v>1</v>
      </c>
      <c r="CR597" s="158" t="n">
        <v>1</v>
      </c>
      <c r="CS597" s="158" t="n">
        <v>0</v>
      </c>
      <c r="CT597" s="158" t="n">
        <v>0</v>
      </c>
      <c r="CU597" s="158" t="n">
        <v>0</v>
      </c>
      <c r="CV597" s="158" t="n">
        <v>0</v>
      </c>
      <c r="CW597" s="158" t="n">
        <v>0</v>
      </c>
      <c r="CX597">
        <f>B597</f>
        <v/>
      </c>
      <c r="CY597">
        <f>C597</f>
        <v/>
      </c>
      <c r="CZ597">
        <f>D597</f>
        <v/>
      </c>
      <c r="DA597" s="158" t="n">
        <v>1900</v>
      </c>
      <c r="DB597" s="158" t="n">
        <v>1</v>
      </c>
      <c r="DC597" s="158" t="n">
        <v>1</v>
      </c>
      <c r="DD597" s="158" t="n">
        <v>1900</v>
      </c>
      <c r="DE597" s="158" t="n">
        <v>1</v>
      </c>
      <c r="DF597" s="158" t="n">
        <v>1</v>
      </c>
      <c r="DG597" s="158" t="n">
        <v>1900</v>
      </c>
      <c r="DH597" s="158" t="n">
        <v>1</v>
      </c>
      <c r="DI597" s="158" t="n">
        <v>1</v>
      </c>
      <c r="DJ597" s="158" t="n">
        <v>1900</v>
      </c>
      <c r="DK597" s="158" t="n">
        <v>1</v>
      </c>
      <c r="DL597" s="158" t="n">
        <v>1</v>
      </c>
      <c r="DR597" s="158" t="n">
        <v>2</v>
      </c>
      <c r="DS597" s="158" t="n">
        <v>1</v>
      </c>
      <c r="DT597" s="158" t="n">
        <v>2</v>
      </c>
      <c r="DU597" s="158" t="n">
        <v>1</v>
      </c>
      <c r="DV597" s="158" t="n">
        <v>3</v>
      </c>
      <c r="DW597" s="158" t="n">
        <v>1</v>
      </c>
      <c r="DX597" s="158" t="n">
        <v>3</v>
      </c>
      <c r="DY597" s="158" t="n">
        <v>0</v>
      </c>
      <c r="DZ597" s="158" t="n">
        <v>0</v>
      </c>
      <c r="EA597" s="158" t="n">
        <v>0</v>
      </c>
      <c r="EB597" s="158" t="n">
        <v>0</v>
      </c>
      <c r="EC597" s="158" t="n">
        <v>0</v>
      </c>
      <c r="ED597" s="158" t="n">
        <v>0</v>
      </c>
      <c r="EE597" s="158" t="n">
        <v>0</v>
      </c>
      <c r="EF597" s="158" t="n">
        <v>0</v>
      </c>
      <c r="EG597" s="158" t="n">
        <v>0</v>
      </c>
      <c r="EH597" s="158" t="n">
        <v>0</v>
      </c>
      <c r="EI597" s="158" t="n">
        <v>0</v>
      </c>
      <c r="EJ597" s="158" t="n">
        <v>0</v>
      </c>
      <c r="EK597" s="158" t="n">
        <v>0</v>
      </c>
      <c r="EL597" s="158" t="n">
        <v>0</v>
      </c>
      <c r="EM597" s="158" t="n">
        <v>0</v>
      </c>
      <c r="EN597" s="158" t="n">
        <v>0</v>
      </c>
      <c r="EO597" s="158" t="n">
        <v>0</v>
      </c>
      <c r="EP597" s="158" t="n">
        <v>0</v>
      </c>
      <c r="EQ597" s="158" t="n">
        <v>0</v>
      </c>
      <c r="ER597" s="158" t="n">
        <v>0</v>
      </c>
      <c r="ES597" s="158" t="n">
        <v>0</v>
      </c>
      <c r="ET597" s="158" t="n">
        <v>0</v>
      </c>
      <c r="EU597" s="158" t="n">
        <v>0</v>
      </c>
      <c r="EV597" s="158" t="n">
        <v>0</v>
      </c>
      <c r="EW597" s="158" t="n">
        <v>0</v>
      </c>
      <c r="EX597" s="158" t="n">
        <v>0</v>
      </c>
      <c r="EY597" s="158" t="n">
        <v>0</v>
      </c>
      <c r="EZ597" s="158" t="n">
        <v>1900</v>
      </c>
      <c r="FA597" s="158" t="n">
        <v>1</v>
      </c>
      <c r="FB597" s="158" t="n">
        <v>1</v>
      </c>
      <c r="FC597" s="158" t="n">
        <v>1900</v>
      </c>
      <c r="FD597" s="158" t="n">
        <v>1</v>
      </c>
      <c r="FE597" s="158" t="n">
        <v>1</v>
      </c>
      <c r="FF597" s="158" t="n">
        <v>1900</v>
      </c>
      <c r="FG597" s="158" t="n">
        <v>1</v>
      </c>
      <c r="FH597" s="158" t="n">
        <v>1</v>
      </c>
      <c r="FI597" s="158" t="n">
        <v>1900</v>
      </c>
      <c r="FJ597" s="158" t="n">
        <v>1</v>
      </c>
      <c r="FK597" s="158" t="n">
        <v>1</v>
      </c>
      <c r="FL597" s="158" t="n">
        <v>1900</v>
      </c>
      <c r="FM597" s="158" t="n">
        <v>1</v>
      </c>
      <c r="FN597" s="158" t="n">
        <v>1</v>
      </c>
      <c r="FO597" s="158" t="n">
        <v>1900</v>
      </c>
      <c r="FP597" s="158" t="n">
        <v>1</v>
      </c>
      <c r="FQ597" s="158" t="n">
        <v>1</v>
      </c>
      <c r="FR597" s="158" t="n">
        <v>1900</v>
      </c>
      <c r="FS597" s="158" t="n">
        <v>1</v>
      </c>
      <c r="FT597" s="158" t="n">
        <v>1</v>
      </c>
      <c r="FU597" s="158" t="n">
        <v>1900</v>
      </c>
      <c r="FV597" s="158" t="n">
        <v>1</v>
      </c>
      <c r="FW597" s="158" t="n">
        <v>1</v>
      </c>
    </row>
    <row r="598">
      <c r="A598">
        <f>IF(F598&gt;1,A597,IF(AND(I598&lt;10,paste!A600&lt;10),RIGHT(H598,2)&amp;"0"&amp;I598&amp;"000"&amp;paste!A600,IF(AND(I598&lt;10,paste!A600&gt;=10,paste!A600&lt;100),RIGHT(H598,2)&amp;"0"&amp;I598&amp;"00"&amp;paste!A600,IF(AND(I598&lt;10,paste!A600&gt;=100,paste!A600&lt;1000),RIGHT(H598,2)&amp;"0"&amp;I598&amp;"0"&amp;paste!A600,IF(AND(I598&lt;10,paste!A600&gt;=1000),RIGHT(H598,2)&amp;"0"&amp;I598&amp;paste!A600,IF(AND(I598&gt;=10,paste!A600&lt;10),RIGHT(H598,2)&amp;I598&amp;"000"&amp;paste!A600,IF(AND(I598&gt;=10,paste!A600&gt;=10,paste!A600&lt;100),RIGHT(H598,2)&amp;I598&amp;"00"&amp;paste!A600,IF(AND(I598&gt;=10,paste!A600&gt;=100,paste!A600&lt;1000),RIGHT(H598,2)&amp;I598&amp;"0"&amp;paste!A600,RIGHT(H598,2)&amp;I598&amp;paste!A600))))))))</f>
        <v/>
      </c>
      <c r="B598">
        <f>YEAR(paste!C600)</f>
        <v/>
      </c>
      <c r="C598">
        <f>MONTH(paste!C600)</f>
        <v/>
      </c>
      <c r="D598">
        <f>DAY(paste!C600)</f>
        <v/>
      </c>
      <c r="E598" s="158" t="n">
        <v>0</v>
      </c>
      <c r="F598">
        <f>IF(AND(L598=L597,D598=D597),F597+1,1)</f>
        <v/>
      </c>
      <c r="G598" s="158" t="n">
        <v>0</v>
      </c>
      <c r="H598">
        <f>YEAR(paste!C600)</f>
        <v/>
      </c>
      <c r="I598">
        <f>MONTH(paste!C600)</f>
        <v/>
      </c>
      <c r="J598">
        <f>DAY(paste!C600)</f>
        <v/>
      </c>
      <c r="K598">
        <f>A598</f>
        <v/>
      </c>
      <c r="L598">
        <f>IF(ISBLANK(VLOOKUP(paste!J600,'得意先名 (2)'!$B$3:$F$2005,5,FALSE)),paste!P600,IFERROR(VLOOKUP(paste!J600,'得意先名 (2)'!$B$3:$F$2005,5,FALSE),"ZZZZZZZZZZZ"))</f>
        <v/>
      </c>
      <c r="M598">
        <f>IF(L598="ZZZZZZZZZZZ",paste!J600&amp;paste!K600&amp; "  :   "&amp;paste!M600&amp; "  :   "&amp;paste!P600,"")</f>
        <v/>
      </c>
      <c r="O598" s="158" t="n"/>
      <c r="P598">
        <f>VLOOKUP(L598,'L_User+EndUser'!$C$2:$K$500,8,FALSE)</f>
        <v/>
      </c>
      <c r="Q598">
        <f>VLOOKUP(L598,'L_User+EndUser'!$C$2:$K$500,9,FALSE)</f>
        <v/>
      </c>
      <c r="R598" s="158" t="n"/>
      <c r="T598" s="158" t="n"/>
      <c r="V598" s="158" t="n"/>
      <c r="AB598">
        <f>paste!J600</f>
        <v/>
      </c>
      <c r="AC598">
        <f>L598</f>
        <v/>
      </c>
      <c r="AO598">
        <f>YEAR(paste!O600)</f>
        <v/>
      </c>
      <c r="AP598">
        <f>MONTH(paste!O600)</f>
        <v/>
      </c>
      <c r="AQ598">
        <f>DAY(paste!O600)</f>
        <v/>
      </c>
      <c r="BD598">
        <f>IF(paste!L600="","",paste!L600)</f>
        <v/>
      </c>
      <c r="BM598" t="n">
        <v>1</v>
      </c>
      <c r="BN598">
        <f>VLOOKUP(paste!E600,L_Product!$A$2:$B$2001,2,FALSE)</f>
        <v/>
      </c>
      <c r="BO598" s="21" t="n"/>
      <c r="BT598" t="n">
        <v>2</v>
      </c>
      <c r="BU598">
        <f>IF($BM$2=1,2,IF($BM$2=18,1))</f>
        <v/>
      </c>
      <c r="BV598">
        <f>IF($BM$2=1,0,IF($BM$2=18,1))</f>
        <v/>
      </c>
      <c r="BW598" t="n">
        <v>2</v>
      </c>
      <c r="BX598" t="n">
        <v>0</v>
      </c>
      <c r="BY598" t="n">
        <v>3</v>
      </c>
      <c r="BZ598">
        <f>VLOOKUP(BN598,L_Product!$B$2:$Z$2001,14,FALSE)</f>
        <v/>
      </c>
      <c r="CA598">
        <f>paste!H600</f>
        <v/>
      </c>
      <c r="CB598">
        <f>BZ598*CA598</f>
        <v/>
      </c>
      <c r="CN598" s="158" t="n">
        <v>1</v>
      </c>
      <c r="CO598" s="158" t="n">
        <v>1</v>
      </c>
      <c r="CP598" s="158" t="n">
        <v>1</v>
      </c>
      <c r="CQ598" s="158" t="n">
        <v>1</v>
      </c>
      <c r="CR598" s="158" t="n">
        <v>1</v>
      </c>
      <c r="CS598" s="158" t="n">
        <v>0</v>
      </c>
      <c r="CT598" s="158" t="n">
        <v>0</v>
      </c>
      <c r="CU598" s="158" t="n">
        <v>0</v>
      </c>
      <c r="CV598" s="158" t="n">
        <v>0</v>
      </c>
      <c r="CW598" s="158" t="n">
        <v>0</v>
      </c>
      <c r="CX598">
        <f>B598</f>
        <v/>
      </c>
      <c r="CY598">
        <f>C598</f>
        <v/>
      </c>
      <c r="CZ598">
        <f>D598</f>
        <v/>
      </c>
      <c r="DA598" s="158" t="n">
        <v>1900</v>
      </c>
      <c r="DB598" s="158" t="n">
        <v>1</v>
      </c>
      <c r="DC598" s="158" t="n">
        <v>1</v>
      </c>
      <c r="DD598" s="158" t="n">
        <v>1900</v>
      </c>
      <c r="DE598" s="158" t="n">
        <v>1</v>
      </c>
      <c r="DF598" s="158" t="n">
        <v>1</v>
      </c>
      <c r="DG598" s="158" t="n">
        <v>1900</v>
      </c>
      <c r="DH598" s="158" t="n">
        <v>1</v>
      </c>
      <c r="DI598" s="158" t="n">
        <v>1</v>
      </c>
      <c r="DJ598" s="158" t="n">
        <v>1900</v>
      </c>
      <c r="DK598" s="158" t="n">
        <v>1</v>
      </c>
      <c r="DL598" s="158" t="n">
        <v>1</v>
      </c>
      <c r="DR598" s="158" t="n">
        <v>2</v>
      </c>
      <c r="DS598" s="158" t="n">
        <v>1</v>
      </c>
      <c r="DT598" s="158" t="n">
        <v>2</v>
      </c>
      <c r="DU598" s="158" t="n">
        <v>1</v>
      </c>
      <c r="DV598" s="158" t="n">
        <v>3</v>
      </c>
      <c r="DW598" s="158" t="n">
        <v>1</v>
      </c>
      <c r="DX598" s="158" t="n">
        <v>3</v>
      </c>
      <c r="DY598" s="158" t="n">
        <v>0</v>
      </c>
      <c r="DZ598" s="158" t="n">
        <v>0</v>
      </c>
      <c r="EA598" s="158" t="n">
        <v>0</v>
      </c>
      <c r="EB598" s="158" t="n">
        <v>0</v>
      </c>
      <c r="EC598" s="158" t="n">
        <v>0</v>
      </c>
      <c r="ED598" s="158" t="n">
        <v>0</v>
      </c>
      <c r="EE598" s="158" t="n">
        <v>0</v>
      </c>
      <c r="EF598" s="158" t="n">
        <v>0</v>
      </c>
      <c r="EG598" s="158" t="n">
        <v>0</v>
      </c>
      <c r="EH598" s="158" t="n">
        <v>0</v>
      </c>
      <c r="EI598" s="158" t="n">
        <v>0</v>
      </c>
      <c r="EJ598" s="158" t="n">
        <v>0</v>
      </c>
      <c r="EK598" s="158" t="n">
        <v>0</v>
      </c>
      <c r="EL598" s="158" t="n">
        <v>0</v>
      </c>
      <c r="EM598" s="158" t="n">
        <v>0</v>
      </c>
      <c r="EN598" s="158" t="n">
        <v>0</v>
      </c>
      <c r="EO598" s="158" t="n">
        <v>0</v>
      </c>
      <c r="EP598" s="158" t="n">
        <v>0</v>
      </c>
      <c r="EQ598" s="158" t="n">
        <v>0</v>
      </c>
      <c r="ER598" s="158" t="n">
        <v>0</v>
      </c>
      <c r="ES598" s="158" t="n">
        <v>0</v>
      </c>
      <c r="ET598" s="158" t="n">
        <v>0</v>
      </c>
      <c r="EU598" s="158" t="n">
        <v>0</v>
      </c>
      <c r="EV598" s="158" t="n">
        <v>0</v>
      </c>
      <c r="EW598" s="158" t="n">
        <v>0</v>
      </c>
      <c r="EX598" s="158" t="n">
        <v>0</v>
      </c>
      <c r="EY598" s="158" t="n">
        <v>0</v>
      </c>
      <c r="EZ598" s="158" t="n">
        <v>1900</v>
      </c>
      <c r="FA598" s="158" t="n">
        <v>1</v>
      </c>
      <c r="FB598" s="158" t="n">
        <v>1</v>
      </c>
      <c r="FC598" s="158" t="n">
        <v>1900</v>
      </c>
      <c r="FD598" s="158" t="n">
        <v>1</v>
      </c>
      <c r="FE598" s="158" t="n">
        <v>1</v>
      </c>
      <c r="FF598" s="158" t="n">
        <v>1900</v>
      </c>
      <c r="FG598" s="158" t="n">
        <v>1</v>
      </c>
      <c r="FH598" s="158" t="n">
        <v>1</v>
      </c>
      <c r="FI598" s="158" t="n">
        <v>1900</v>
      </c>
      <c r="FJ598" s="158" t="n">
        <v>1</v>
      </c>
      <c r="FK598" s="158" t="n">
        <v>1</v>
      </c>
      <c r="FL598" s="158" t="n">
        <v>1900</v>
      </c>
      <c r="FM598" s="158" t="n">
        <v>1</v>
      </c>
      <c r="FN598" s="158" t="n">
        <v>1</v>
      </c>
      <c r="FO598" s="158" t="n">
        <v>1900</v>
      </c>
      <c r="FP598" s="158" t="n">
        <v>1</v>
      </c>
      <c r="FQ598" s="158" t="n">
        <v>1</v>
      </c>
      <c r="FR598" s="158" t="n">
        <v>1900</v>
      </c>
      <c r="FS598" s="158" t="n">
        <v>1</v>
      </c>
      <c r="FT598" s="158" t="n">
        <v>1</v>
      </c>
      <c r="FU598" s="158" t="n">
        <v>1900</v>
      </c>
      <c r="FV598" s="158" t="n">
        <v>1</v>
      </c>
      <c r="FW598" s="158" t="n">
        <v>1</v>
      </c>
    </row>
    <row r="599">
      <c r="A599">
        <f>IF(F599&gt;1,A598,IF(AND(I599&lt;10,paste!A601&lt;10),RIGHT(H599,2)&amp;"0"&amp;I599&amp;"000"&amp;paste!A601,IF(AND(I599&lt;10,paste!A601&gt;=10,paste!A601&lt;100),RIGHT(H599,2)&amp;"0"&amp;I599&amp;"00"&amp;paste!A601,IF(AND(I599&lt;10,paste!A601&gt;=100,paste!A601&lt;1000),RIGHT(H599,2)&amp;"0"&amp;I599&amp;"0"&amp;paste!A601,IF(AND(I599&lt;10,paste!A601&gt;=1000),RIGHT(H599,2)&amp;"0"&amp;I599&amp;paste!A601,IF(AND(I599&gt;=10,paste!A601&lt;10),RIGHT(H599,2)&amp;I599&amp;"000"&amp;paste!A601,IF(AND(I599&gt;=10,paste!A601&gt;=10,paste!A601&lt;100),RIGHT(H599,2)&amp;I599&amp;"00"&amp;paste!A601,IF(AND(I599&gt;=10,paste!A601&gt;=100,paste!A601&lt;1000),RIGHT(H599,2)&amp;I599&amp;"0"&amp;paste!A601,RIGHT(H599,2)&amp;I599&amp;paste!A601))))))))</f>
        <v/>
      </c>
      <c r="B599">
        <f>YEAR(paste!C601)</f>
        <v/>
      </c>
      <c r="C599">
        <f>MONTH(paste!C601)</f>
        <v/>
      </c>
      <c r="D599">
        <f>DAY(paste!C601)</f>
        <v/>
      </c>
      <c r="E599" s="158" t="n">
        <v>0</v>
      </c>
      <c r="F599">
        <f>IF(AND(L599=L598,D599=D598),F598+1,1)</f>
        <v/>
      </c>
      <c r="G599" s="158" t="n">
        <v>0</v>
      </c>
      <c r="H599">
        <f>YEAR(paste!C601)</f>
        <v/>
      </c>
      <c r="I599">
        <f>MONTH(paste!C601)</f>
        <v/>
      </c>
      <c r="J599">
        <f>DAY(paste!C601)</f>
        <v/>
      </c>
      <c r="K599">
        <f>A599</f>
        <v/>
      </c>
      <c r="L599">
        <f>IF(ISBLANK(VLOOKUP(paste!J601,'得意先名 (2)'!$B$3:$F$2005,5,FALSE)),paste!P601,IFERROR(VLOOKUP(paste!J601,'得意先名 (2)'!$B$3:$F$2005,5,FALSE),"ZZZZZZZZZZZ"))</f>
        <v/>
      </c>
      <c r="M599">
        <f>IF(L599="ZZZZZZZZZZZ",paste!J601&amp;paste!K601&amp; "  :   "&amp;paste!M601&amp; "  :   "&amp;paste!P601,"")</f>
        <v/>
      </c>
      <c r="O599" s="158" t="n"/>
      <c r="P599">
        <f>VLOOKUP(L599,'L_User+EndUser'!$C$2:$K$500,8,FALSE)</f>
        <v/>
      </c>
      <c r="Q599">
        <f>VLOOKUP(L599,'L_User+EndUser'!$C$2:$K$500,9,FALSE)</f>
        <v/>
      </c>
      <c r="R599" s="158" t="n"/>
      <c r="T599" s="158" t="n"/>
      <c r="V599" s="158" t="n"/>
      <c r="AB599">
        <f>paste!J601</f>
        <v/>
      </c>
      <c r="AC599">
        <f>L599</f>
        <v/>
      </c>
      <c r="AO599">
        <f>YEAR(paste!O601)</f>
        <v/>
      </c>
      <c r="AP599">
        <f>MONTH(paste!O601)</f>
        <v/>
      </c>
      <c r="AQ599">
        <f>DAY(paste!O601)</f>
        <v/>
      </c>
      <c r="BD599">
        <f>IF(paste!L601="","",paste!L601)</f>
        <v/>
      </c>
      <c r="BM599" t="n">
        <v>1</v>
      </c>
      <c r="BN599">
        <f>VLOOKUP(paste!E601,L_Product!$A$2:$B$2001,2,FALSE)</f>
        <v/>
      </c>
      <c r="BO599" s="21" t="n"/>
      <c r="BT599" t="n">
        <v>2</v>
      </c>
      <c r="BU599">
        <f>IF($BM$2=1,2,IF($BM$2=18,1))</f>
        <v/>
      </c>
      <c r="BV599">
        <f>IF($BM$2=1,0,IF($BM$2=18,1))</f>
        <v/>
      </c>
      <c r="BW599" t="n">
        <v>2</v>
      </c>
      <c r="BX599" t="n">
        <v>0</v>
      </c>
      <c r="BY599" t="n">
        <v>3</v>
      </c>
      <c r="BZ599">
        <f>VLOOKUP(BN599,L_Product!$B$2:$Z$2001,14,FALSE)</f>
        <v/>
      </c>
      <c r="CA599">
        <f>paste!H601</f>
        <v/>
      </c>
      <c r="CB599">
        <f>BZ599*CA599</f>
        <v/>
      </c>
      <c r="CN599" s="158" t="n">
        <v>1</v>
      </c>
      <c r="CO599" s="158" t="n">
        <v>1</v>
      </c>
      <c r="CP599" s="158" t="n">
        <v>1</v>
      </c>
      <c r="CQ599" s="158" t="n">
        <v>1</v>
      </c>
      <c r="CR599" s="158" t="n">
        <v>1</v>
      </c>
      <c r="CS599" s="158" t="n">
        <v>0</v>
      </c>
      <c r="CT599" s="158" t="n">
        <v>0</v>
      </c>
      <c r="CU599" s="158" t="n">
        <v>0</v>
      </c>
      <c r="CV599" s="158" t="n">
        <v>0</v>
      </c>
      <c r="CW599" s="158" t="n">
        <v>0</v>
      </c>
      <c r="CX599">
        <f>B599</f>
        <v/>
      </c>
      <c r="CY599">
        <f>C599</f>
        <v/>
      </c>
      <c r="CZ599">
        <f>D599</f>
        <v/>
      </c>
      <c r="DA599" s="158" t="n">
        <v>1900</v>
      </c>
      <c r="DB599" s="158" t="n">
        <v>1</v>
      </c>
      <c r="DC599" s="158" t="n">
        <v>1</v>
      </c>
      <c r="DD599" s="158" t="n">
        <v>1900</v>
      </c>
      <c r="DE599" s="158" t="n">
        <v>1</v>
      </c>
      <c r="DF599" s="158" t="n">
        <v>1</v>
      </c>
      <c r="DG599" s="158" t="n">
        <v>1900</v>
      </c>
      <c r="DH599" s="158" t="n">
        <v>1</v>
      </c>
      <c r="DI599" s="158" t="n">
        <v>1</v>
      </c>
      <c r="DJ599" s="158" t="n">
        <v>1900</v>
      </c>
      <c r="DK599" s="158" t="n">
        <v>1</v>
      </c>
      <c r="DL599" s="158" t="n">
        <v>1</v>
      </c>
      <c r="DR599" s="158" t="n">
        <v>2</v>
      </c>
      <c r="DS599" s="158" t="n">
        <v>1</v>
      </c>
      <c r="DT599" s="158" t="n">
        <v>2</v>
      </c>
      <c r="DU599" s="158" t="n">
        <v>1</v>
      </c>
      <c r="DV599" s="158" t="n">
        <v>3</v>
      </c>
      <c r="DW599" s="158" t="n">
        <v>1</v>
      </c>
      <c r="DX599" s="158" t="n">
        <v>3</v>
      </c>
      <c r="DY599" s="158" t="n">
        <v>0</v>
      </c>
      <c r="DZ599" s="158" t="n">
        <v>0</v>
      </c>
      <c r="EA599" s="158" t="n">
        <v>0</v>
      </c>
      <c r="EB599" s="158" t="n">
        <v>0</v>
      </c>
      <c r="EC599" s="158" t="n">
        <v>0</v>
      </c>
      <c r="ED599" s="158" t="n">
        <v>0</v>
      </c>
      <c r="EE599" s="158" t="n">
        <v>0</v>
      </c>
      <c r="EF599" s="158" t="n">
        <v>0</v>
      </c>
      <c r="EG599" s="158" t="n">
        <v>0</v>
      </c>
      <c r="EH599" s="158" t="n">
        <v>0</v>
      </c>
      <c r="EI599" s="158" t="n">
        <v>0</v>
      </c>
      <c r="EJ599" s="158" t="n">
        <v>0</v>
      </c>
      <c r="EK599" s="158" t="n">
        <v>0</v>
      </c>
      <c r="EL599" s="158" t="n">
        <v>0</v>
      </c>
      <c r="EM599" s="158" t="n">
        <v>0</v>
      </c>
      <c r="EN599" s="158" t="n">
        <v>0</v>
      </c>
      <c r="EO599" s="158" t="n">
        <v>0</v>
      </c>
      <c r="EP599" s="158" t="n">
        <v>0</v>
      </c>
      <c r="EQ599" s="158" t="n">
        <v>0</v>
      </c>
      <c r="ER599" s="158" t="n">
        <v>0</v>
      </c>
      <c r="ES599" s="158" t="n">
        <v>0</v>
      </c>
      <c r="ET599" s="158" t="n">
        <v>0</v>
      </c>
      <c r="EU599" s="158" t="n">
        <v>0</v>
      </c>
      <c r="EV599" s="158" t="n">
        <v>0</v>
      </c>
      <c r="EW599" s="158" t="n">
        <v>0</v>
      </c>
      <c r="EX599" s="158" t="n">
        <v>0</v>
      </c>
      <c r="EY599" s="158" t="n">
        <v>0</v>
      </c>
      <c r="EZ599" s="158" t="n">
        <v>1900</v>
      </c>
      <c r="FA599" s="158" t="n">
        <v>1</v>
      </c>
      <c r="FB599" s="158" t="n">
        <v>1</v>
      </c>
      <c r="FC599" s="158" t="n">
        <v>1900</v>
      </c>
      <c r="FD599" s="158" t="n">
        <v>1</v>
      </c>
      <c r="FE599" s="158" t="n">
        <v>1</v>
      </c>
      <c r="FF599" s="158" t="n">
        <v>1900</v>
      </c>
      <c r="FG599" s="158" t="n">
        <v>1</v>
      </c>
      <c r="FH599" s="158" t="n">
        <v>1</v>
      </c>
      <c r="FI599" s="158" t="n">
        <v>1900</v>
      </c>
      <c r="FJ599" s="158" t="n">
        <v>1</v>
      </c>
      <c r="FK599" s="158" t="n">
        <v>1</v>
      </c>
      <c r="FL599" s="158" t="n">
        <v>1900</v>
      </c>
      <c r="FM599" s="158" t="n">
        <v>1</v>
      </c>
      <c r="FN599" s="158" t="n">
        <v>1</v>
      </c>
      <c r="FO599" s="158" t="n">
        <v>1900</v>
      </c>
      <c r="FP599" s="158" t="n">
        <v>1</v>
      </c>
      <c r="FQ599" s="158" t="n">
        <v>1</v>
      </c>
      <c r="FR599" s="158" t="n">
        <v>1900</v>
      </c>
      <c r="FS599" s="158" t="n">
        <v>1</v>
      </c>
      <c r="FT599" s="158" t="n">
        <v>1</v>
      </c>
      <c r="FU599" s="158" t="n">
        <v>1900</v>
      </c>
      <c r="FV599" s="158" t="n">
        <v>1</v>
      </c>
      <c r="FW599" s="158" t="n">
        <v>1</v>
      </c>
    </row>
    <row r="600">
      <c r="A600">
        <f>IF(F600&gt;1,A599,IF(AND(I600&lt;10,paste!A602&lt;10),RIGHT(H600,2)&amp;"0"&amp;I600&amp;"000"&amp;paste!A602,IF(AND(I600&lt;10,paste!A602&gt;=10,paste!A602&lt;100),RIGHT(H600,2)&amp;"0"&amp;I600&amp;"00"&amp;paste!A602,IF(AND(I600&lt;10,paste!A602&gt;=100,paste!A602&lt;1000),RIGHT(H600,2)&amp;"0"&amp;I600&amp;"0"&amp;paste!A602,IF(AND(I600&lt;10,paste!A602&gt;=1000),RIGHT(H600,2)&amp;"0"&amp;I600&amp;paste!A602,IF(AND(I600&gt;=10,paste!A602&lt;10),RIGHT(H600,2)&amp;I600&amp;"000"&amp;paste!A602,IF(AND(I600&gt;=10,paste!A602&gt;=10,paste!A602&lt;100),RIGHT(H600,2)&amp;I600&amp;"00"&amp;paste!A602,IF(AND(I600&gt;=10,paste!A602&gt;=100,paste!A602&lt;1000),RIGHT(H600,2)&amp;I600&amp;"0"&amp;paste!A602,RIGHT(H600,2)&amp;I600&amp;paste!A602))))))))</f>
        <v/>
      </c>
      <c r="B600">
        <f>YEAR(paste!C602)</f>
        <v/>
      </c>
      <c r="C600">
        <f>MONTH(paste!C602)</f>
        <v/>
      </c>
      <c r="D600">
        <f>DAY(paste!C602)</f>
        <v/>
      </c>
      <c r="E600" s="158" t="n">
        <v>0</v>
      </c>
      <c r="F600" s="173">
        <f>IF(AND(L600=L599,D600=D599),F599+1,1)</f>
        <v/>
      </c>
      <c r="G600" s="158" t="n">
        <v>0</v>
      </c>
      <c r="H600">
        <f>YEAR(paste!C602)</f>
        <v/>
      </c>
      <c r="I600">
        <f>MONTH(paste!C602)</f>
        <v/>
      </c>
      <c r="J600">
        <f>DAY(paste!C602)</f>
        <v/>
      </c>
      <c r="K600">
        <f>A600</f>
        <v/>
      </c>
      <c r="L600">
        <f>IF(ISBLANK(VLOOKUP(paste!J602,'得意先名 (2)'!$B$3:$F$2005,5,FALSE)),paste!P602,IFERROR(VLOOKUP(paste!J602,'得意先名 (2)'!$B$3:$F$2005,5,FALSE),"ZZZZZZZZZZZ"))</f>
        <v/>
      </c>
      <c r="M600">
        <f>IF(L600="ZZZZZZZZZZZ",paste!J602&amp;paste!K602&amp; "  :   "&amp;paste!M602&amp; "  :   "&amp;paste!P602,"")</f>
        <v/>
      </c>
      <c r="O600" s="158" t="n"/>
      <c r="P600">
        <f>VLOOKUP(L600,'L_User+EndUser'!$C$2:$K$500,8,FALSE)</f>
        <v/>
      </c>
      <c r="Q600">
        <f>VLOOKUP(L600,'L_User+EndUser'!$C$2:$K$500,9,FALSE)</f>
        <v/>
      </c>
      <c r="R600" s="158" t="n"/>
      <c r="T600" s="158" t="n"/>
      <c r="V600" s="158" t="n"/>
      <c r="AB600">
        <f>paste!J602</f>
        <v/>
      </c>
      <c r="AC600">
        <f>L600</f>
        <v/>
      </c>
      <c r="AO600">
        <f>YEAR(paste!O602)</f>
        <v/>
      </c>
      <c r="AP600">
        <f>MONTH(paste!O602)</f>
        <v/>
      </c>
      <c r="AQ600">
        <f>DAY(paste!O602)</f>
        <v/>
      </c>
      <c r="BD600">
        <f>IF(paste!L602="","",paste!L602)</f>
        <v/>
      </c>
      <c r="BM600" t="n">
        <v>1</v>
      </c>
      <c r="BN600">
        <f>VLOOKUP(paste!E602,L_Product!$A$2:$B$2001,2,FALSE)</f>
        <v/>
      </c>
      <c r="BO600" s="21" t="n"/>
      <c r="BT600" t="n">
        <v>2</v>
      </c>
      <c r="BU600">
        <f>IF($BM$2=1,2,IF($BM$2=18,1))</f>
        <v/>
      </c>
      <c r="BV600">
        <f>IF($BM$2=1,0,IF($BM$2=18,1))</f>
        <v/>
      </c>
      <c r="BW600" t="n">
        <v>2</v>
      </c>
      <c r="BX600" t="n">
        <v>0</v>
      </c>
      <c r="BY600" t="n">
        <v>3</v>
      </c>
      <c r="BZ600">
        <f>VLOOKUP(BN600,L_Product!$B$2:$Z$2001,14,FALSE)</f>
        <v/>
      </c>
      <c r="CA600">
        <f>paste!H602</f>
        <v/>
      </c>
      <c r="CB600">
        <f>BZ600*CA600</f>
        <v/>
      </c>
      <c r="CN600" s="158" t="n">
        <v>1</v>
      </c>
      <c r="CO600" s="158" t="n">
        <v>1</v>
      </c>
      <c r="CP600" s="158" t="n">
        <v>1</v>
      </c>
      <c r="CQ600" s="158" t="n">
        <v>1</v>
      </c>
      <c r="CR600" s="158" t="n">
        <v>1</v>
      </c>
      <c r="CS600" s="158" t="n">
        <v>0</v>
      </c>
      <c r="CT600" s="158" t="n">
        <v>0</v>
      </c>
      <c r="CU600" s="158" t="n">
        <v>0</v>
      </c>
      <c r="CV600" s="158" t="n">
        <v>0</v>
      </c>
      <c r="CW600" s="158" t="n">
        <v>0</v>
      </c>
      <c r="CX600">
        <f>B600</f>
        <v/>
      </c>
      <c r="CY600">
        <f>C600</f>
        <v/>
      </c>
      <c r="CZ600">
        <f>D600</f>
        <v/>
      </c>
      <c r="DA600" s="158" t="n">
        <v>1900</v>
      </c>
      <c r="DB600" s="158" t="n">
        <v>1</v>
      </c>
      <c r="DC600" s="158" t="n">
        <v>1</v>
      </c>
      <c r="DD600" s="158" t="n">
        <v>1900</v>
      </c>
      <c r="DE600" s="158" t="n">
        <v>1</v>
      </c>
      <c r="DF600" s="158" t="n">
        <v>1</v>
      </c>
      <c r="DG600" s="158" t="n">
        <v>1900</v>
      </c>
      <c r="DH600" s="158" t="n">
        <v>1</v>
      </c>
      <c r="DI600" s="158" t="n">
        <v>1</v>
      </c>
      <c r="DJ600" s="158" t="n">
        <v>1900</v>
      </c>
      <c r="DK600" s="158" t="n">
        <v>1</v>
      </c>
      <c r="DL600" s="158" t="n">
        <v>1</v>
      </c>
      <c r="DR600" s="158" t="n">
        <v>2</v>
      </c>
      <c r="DS600" s="158" t="n">
        <v>1</v>
      </c>
      <c r="DT600" s="158" t="n">
        <v>2</v>
      </c>
      <c r="DU600" s="158" t="n">
        <v>1</v>
      </c>
      <c r="DV600" s="158" t="n">
        <v>3</v>
      </c>
      <c r="DW600" s="158" t="n">
        <v>1</v>
      </c>
      <c r="DX600" s="158" t="n">
        <v>3</v>
      </c>
      <c r="DY600" s="158" t="n">
        <v>0</v>
      </c>
      <c r="DZ600" s="158" t="n">
        <v>0</v>
      </c>
      <c r="EA600" s="158" t="n">
        <v>0</v>
      </c>
      <c r="EB600" s="158" t="n">
        <v>0</v>
      </c>
      <c r="EC600" s="158" t="n">
        <v>0</v>
      </c>
      <c r="ED600" s="158" t="n">
        <v>0</v>
      </c>
      <c r="EE600" s="158" t="n">
        <v>0</v>
      </c>
      <c r="EF600" s="158" t="n">
        <v>0</v>
      </c>
      <c r="EG600" s="158" t="n">
        <v>0</v>
      </c>
      <c r="EH600" s="158" t="n">
        <v>0</v>
      </c>
      <c r="EI600" s="158" t="n">
        <v>0</v>
      </c>
      <c r="EJ600" s="158" t="n">
        <v>0</v>
      </c>
      <c r="EK600" s="158" t="n">
        <v>0</v>
      </c>
      <c r="EL600" s="158" t="n">
        <v>0</v>
      </c>
      <c r="EM600" s="158" t="n">
        <v>0</v>
      </c>
      <c r="EN600" s="158" t="n">
        <v>0</v>
      </c>
      <c r="EO600" s="158" t="n">
        <v>0</v>
      </c>
      <c r="EP600" s="158" t="n">
        <v>0</v>
      </c>
      <c r="EQ600" s="158" t="n">
        <v>0</v>
      </c>
      <c r="ER600" s="158" t="n">
        <v>0</v>
      </c>
      <c r="ES600" s="158" t="n">
        <v>0</v>
      </c>
      <c r="ET600" s="158" t="n">
        <v>0</v>
      </c>
      <c r="EU600" s="158" t="n">
        <v>0</v>
      </c>
      <c r="EV600" s="158" t="n">
        <v>0</v>
      </c>
      <c r="EW600" s="158" t="n">
        <v>0</v>
      </c>
      <c r="EX600" s="158" t="n">
        <v>0</v>
      </c>
      <c r="EY600" s="158" t="n">
        <v>0</v>
      </c>
      <c r="EZ600" s="158" t="n">
        <v>1900</v>
      </c>
      <c r="FA600" s="158" t="n">
        <v>1</v>
      </c>
      <c r="FB600" s="158" t="n">
        <v>1</v>
      </c>
      <c r="FC600" s="158" t="n">
        <v>1900</v>
      </c>
      <c r="FD600" s="158" t="n">
        <v>1</v>
      </c>
      <c r="FE600" s="158" t="n">
        <v>1</v>
      </c>
      <c r="FF600" s="158" t="n">
        <v>1900</v>
      </c>
      <c r="FG600" s="158" t="n">
        <v>1</v>
      </c>
      <c r="FH600" s="158" t="n">
        <v>1</v>
      </c>
      <c r="FI600" s="158" t="n">
        <v>1900</v>
      </c>
      <c r="FJ600" s="158" t="n">
        <v>1</v>
      </c>
      <c r="FK600" s="158" t="n">
        <v>1</v>
      </c>
      <c r="FL600" s="158" t="n">
        <v>1900</v>
      </c>
      <c r="FM600" s="158" t="n">
        <v>1</v>
      </c>
      <c r="FN600" s="158" t="n">
        <v>1</v>
      </c>
      <c r="FO600" s="158" t="n">
        <v>1900</v>
      </c>
      <c r="FP600" s="158" t="n">
        <v>1</v>
      </c>
      <c r="FQ600" s="158" t="n">
        <v>1</v>
      </c>
      <c r="FR600" s="158" t="n">
        <v>1900</v>
      </c>
      <c r="FS600" s="158" t="n">
        <v>1</v>
      </c>
      <c r="FT600" s="158" t="n">
        <v>1</v>
      </c>
      <c r="FU600" s="158" t="n">
        <v>1900</v>
      </c>
      <c r="FV600" s="158" t="n">
        <v>1</v>
      </c>
      <c r="FW600" s="158" t="n">
        <v>1</v>
      </c>
    </row>
    <row r="601">
      <c r="A601">
        <f>IF(F601&gt;1,A600,IF(AND(I601&lt;10,paste!A603&lt;10),RIGHT(H601,2)&amp;"0"&amp;I601&amp;"000"&amp;paste!A603,IF(AND(I601&lt;10,paste!A603&gt;=10,paste!A603&lt;100),RIGHT(H601,2)&amp;"0"&amp;I601&amp;"00"&amp;paste!A603,IF(AND(I601&lt;10,paste!A603&gt;=100,paste!A603&lt;1000),RIGHT(H601,2)&amp;"0"&amp;I601&amp;"0"&amp;paste!A603,IF(AND(I601&lt;10,paste!A603&gt;=1000),RIGHT(H601,2)&amp;"0"&amp;I601&amp;paste!A603,IF(AND(I601&gt;=10,paste!A603&lt;10),RIGHT(H601,2)&amp;I601&amp;"000"&amp;paste!A603,IF(AND(I601&gt;=10,paste!A603&gt;=10,paste!A603&lt;100),RIGHT(H601,2)&amp;I601&amp;"00"&amp;paste!A603,IF(AND(I601&gt;=10,paste!A603&gt;=100,paste!A603&lt;1000),RIGHT(H601,2)&amp;I601&amp;"0"&amp;paste!A603,RIGHT(H601,2)&amp;I601&amp;paste!A603))))))))</f>
        <v/>
      </c>
      <c r="B601">
        <f>YEAR(paste!C603)</f>
        <v/>
      </c>
      <c r="C601">
        <f>MONTH(paste!C603)</f>
        <v/>
      </c>
      <c r="D601">
        <f>DAY(paste!C603)</f>
        <v/>
      </c>
      <c r="E601" s="158" t="n">
        <v>0</v>
      </c>
      <c r="F601" s="173">
        <f>IF(AND(L601=L600,D601=D600),F600+1,1)</f>
        <v/>
      </c>
      <c r="G601" s="158" t="n">
        <v>0</v>
      </c>
      <c r="H601">
        <f>YEAR(paste!C603)</f>
        <v/>
      </c>
      <c r="I601">
        <f>MONTH(paste!C603)</f>
        <v/>
      </c>
      <c r="J601">
        <f>DAY(paste!C603)</f>
        <v/>
      </c>
      <c r="K601">
        <f>A601</f>
        <v/>
      </c>
      <c r="L601">
        <f>IF(ISBLANK(VLOOKUP(paste!J603,'得意先名 (2)'!$B$3:$F$2005,5,FALSE)),paste!P603,IFERROR(VLOOKUP(paste!J603,'得意先名 (2)'!$B$3:$F$2005,5,FALSE),"ZZZZZZZZZZZ"))</f>
        <v/>
      </c>
      <c r="M601">
        <f>IF(L601="ZZZZZZZZZZZ",paste!J603&amp;paste!K603&amp; "  :   "&amp;paste!M603&amp; "  :   "&amp;paste!P603,"")</f>
        <v/>
      </c>
      <c r="O601" s="158" t="n"/>
      <c r="P601">
        <f>VLOOKUP(L601,'L_User+EndUser'!$C$2:$K$500,8,FALSE)</f>
        <v/>
      </c>
      <c r="Q601">
        <f>VLOOKUP(L601,'L_User+EndUser'!$C$2:$K$500,9,FALSE)</f>
        <v/>
      </c>
      <c r="R601" s="158" t="n"/>
      <c r="T601" s="158" t="n"/>
      <c r="V601" s="158" t="n"/>
      <c r="AB601">
        <f>paste!J603</f>
        <v/>
      </c>
      <c r="AC601">
        <f>L601</f>
        <v/>
      </c>
      <c r="AO601">
        <f>YEAR(paste!O603)</f>
        <v/>
      </c>
      <c r="AP601">
        <f>MONTH(paste!O603)</f>
        <v/>
      </c>
      <c r="AQ601">
        <f>DAY(paste!O603)</f>
        <v/>
      </c>
      <c r="BD601">
        <f>IF(paste!L603="","",paste!L603)</f>
        <v/>
      </c>
      <c r="BM601" t="n">
        <v>1</v>
      </c>
      <c r="BN601">
        <f>VLOOKUP(paste!E603,L_Product!$A$2:$B$2001,2,FALSE)</f>
        <v/>
      </c>
      <c r="BO601" s="21" t="n"/>
      <c r="BT601" t="n">
        <v>2</v>
      </c>
      <c r="BU601">
        <f>IF($BM$2=1,2,IF($BM$2=18,1))</f>
        <v/>
      </c>
      <c r="BV601">
        <f>IF($BM$2=1,0,IF($BM$2=18,1))</f>
        <v/>
      </c>
      <c r="BW601" t="n">
        <v>2</v>
      </c>
      <c r="BX601" t="n">
        <v>0</v>
      </c>
      <c r="BY601" t="n">
        <v>3</v>
      </c>
      <c r="BZ601">
        <f>VLOOKUP(BN601,L_Product!$B$2:$Z$2001,14,FALSE)</f>
        <v/>
      </c>
      <c r="CA601">
        <f>paste!H603</f>
        <v/>
      </c>
      <c r="CB601">
        <f>BZ601*CA601</f>
        <v/>
      </c>
      <c r="CN601" s="158" t="n">
        <v>1</v>
      </c>
      <c r="CO601" s="158" t="n">
        <v>1</v>
      </c>
      <c r="CP601" s="158" t="n">
        <v>1</v>
      </c>
      <c r="CQ601" s="158" t="n">
        <v>1</v>
      </c>
      <c r="CR601" s="158" t="n">
        <v>1</v>
      </c>
      <c r="CS601" s="158" t="n">
        <v>0</v>
      </c>
      <c r="CT601" s="158" t="n">
        <v>0</v>
      </c>
      <c r="CU601" s="158" t="n">
        <v>0</v>
      </c>
      <c r="CV601" s="158" t="n">
        <v>0</v>
      </c>
      <c r="CW601" s="158" t="n">
        <v>0</v>
      </c>
      <c r="CX601">
        <f>B601</f>
        <v/>
      </c>
      <c r="CY601">
        <f>C601</f>
        <v/>
      </c>
      <c r="CZ601">
        <f>D601</f>
        <v/>
      </c>
      <c r="DA601" s="158" t="n">
        <v>1900</v>
      </c>
      <c r="DB601" s="158" t="n">
        <v>1</v>
      </c>
      <c r="DC601" s="158" t="n">
        <v>1</v>
      </c>
      <c r="DD601" s="158" t="n">
        <v>1900</v>
      </c>
      <c r="DE601" s="158" t="n">
        <v>1</v>
      </c>
      <c r="DF601" s="158" t="n">
        <v>1</v>
      </c>
      <c r="DG601" s="158" t="n">
        <v>1900</v>
      </c>
      <c r="DH601" s="158" t="n">
        <v>1</v>
      </c>
      <c r="DI601" s="158" t="n">
        <v>1</v>
      </c>
      <c r="DJ601" s="158" t="n">
        <v>1900</v>
      </c>
      <c r="DK601" s="158" t="n">
        <v>1</v>
      </c>
      <c r="DL601" s="158" t="n">
        <v>1</v>
      </c>
      <c r="DR601" s="158" t="n">
        <v>2</v>
      </c>
      <c r="DS601" s="158" t="n">
        <v>1</v>
      </c>
      <c r="DT601" s="158" t="n">
        <v>2</v>
      </c>
      <c r="DU601" s="158" t="n">
        <v>1</v>
      </c>
      <c r="DV601" s="158" t="n">
        <v>3</v>
      </c>
      <c r="DW601" s="158" t="n">
        <v>1</v>
      </c>
      <c r="DX601" s="158" t="n">
        <v>3</v>
      </c>
      <c r="DY601" s="158" t="n">
        <v>0</v>
      </c>
      <c r="DZ601" s="158" t="n">
        <v>0</v>
      </c>
      <c r="EA601" s="158" t="n">
        <v>0</v>
      </c>
      <c r="EB601" s="158" t="n">
        <v>0</v>
      </c>
      <c r="EC601" s="158" t="n">
        <v>0</v>
      </c>
      <c r="ED601" s="158" t="n">
        <v>0</v>
      </c>
      <c r="EE601" s="158" t="n">
        <v>0</v>
      </c>
      <c r="EF601" s="158" t="n">
        <v>0</v>
      </c>
      <c r="EG601" s="158" t="n">
        <v>0</v>
      </c>
      <c r="EH601" s="158" t="n">
        <v>0</v>
      </c>
      <c r="EI601" s="158" t="n">
        <v>0</v>
      </c>
      <c r="EJ601" s="158" t="n">
        <v>0</v>
      </c>
      <c r="EK601" s="158" t="n">
        <v>0</v>
      </c>
      <c r="EL601" s="158" t="n">
        <v>0</v>
      </c>
      <c r="EM601" s="158" t="n">
        <v>0</v>
      </c>
      <c r="EN601" s="158" t="n">
        <v>0</v>
      </c>
      <c r="EO601" s="158" t="n">
        <v>0</v>
      </c>
      <c r="EP601" s="158" t="n">
        <v>0</v>
      </c>
      <c r="EQ601" s="158" t="n">
        <v>0</v>
      </c>
      <c r="ER601" s="158" t="n">
        <v>0</v>
      </c>
      <c r="ES601" s="158" t="n">
        <v>0</v>
      </c>
      <c r="ET601" s="158" t="n">
        <v>0</v>
      </c>
      <c r="EU601" s="158" t="n">
        <v>0</v>
      </c>
      <c r="EV601" s="158" t="n">
        <v>0</v>
      </c>
      <c r="EW601" s="158" t="n">
        <v>0</v>
      </c>
      <c r="EX601" s="158" t="n">
        <v>0</v>
      </c>
      <c r="EY601" s="158" t="n">
        <v>0</v>
      </c>
      <c r="EZ601" s="158" t="n">
        <v>1900</v>
      </c>
      <c r="FA601" s="158" t="n">
        <v>1</v>
      </c>
      <c r="FB601" s="158" t="n">
        <v>1</v>
      </c>
      <c r="FC601" s="158" t="n">
        <v>1900</v>
      </c>
      <c r="FD601" s="158" t="n">
        <v>1</v>
      </c>
      <c r="FE601" s="158" t="n">
        <v>1</v>
      </c>
      <c r="FF601" s="158" t="n">
        <v>1900</v>
      </c>
      <c r="FG601" s="158" t="n">
        <v>1</v>
      </c>
      <c r="FH601" s="158" t="n">
        <v>1</v>
      </c>
      <c r="FI601" s="158" t="n">
        <v>1900</v>
      </c>
      <c r="FJ601" s="158" t="n">
        <v>1</v>
      </c>
      <c r="FK601" s="158" t="n">
        <v>1</v>
      </c>
      <c r="FL601" s="158" t="n">
        <v>1900</v>
      </c>
      <c r="FM601" s="158" t="n">
        <v>1</v>
      </c>
      <c r="FN601" s="158" t="n">
        <v>1</v>
      </c>
      <c r="FO601" s="158" t="n">
        <v>1900</v>
      </c>
      <c r="FP601" s="158" t="n">
        <v>1</v>
      </c>
      <c r="FQ601" s="158" t="n">
        <v>1</v>
      </c>
      <c r="FR601" s="158" t="n">
        <v>1900</v>
      </c>
      <c r="FS601" s="158" t="n">
        <v>1</v>
      </c>
      <c r="FT601" s="158" t="n">
        <v>1</v>
      </c>
      <c r="FU601" s="158" t="n">
        <v>1900</v>
      </c>
      <c r="FV601" s="158" t="n">
        <v>1</v>
      </c>
      <c r="FW601" s="158" t="n">
        <v>1</v>
      </c>
    </row>
    <row r="602">
      <c r="A602">
        <f>IF(F602&gt;1,A601,IF(AND(I602&lt;10,paste!A604&lt;10),RIGHT(H602,2)&amp;"0"&amp;I602&amp;"000"&amp;paste!A604,IF(AND(I602&lt;10,paste!A604&gt;=10,paste!A604&lt;100),RIGHT(H602,2)&amp;"0"&amp;I602&amp;"00"&amp;paste!A604,IF(AND(I602&lt;10,paste!A604&gt;=100,paste!A604&lt;1000),RIGHT(H602,2)&amp;"0"&amp;I602&amp;"0"&amp;paste!A604,IF(AND(I602&lt;10,paste!A604&gt;=1000),RIGHT(H602,2)&amp;"0"&amp;I602&amp;paste!A604,IF(AND(I602&gt;=10,paste!A604&lt;10),RIGHT(H602,2)&amp;I602&amp;"000"&amp;paste!A604,IF(AND(I602&gt;=10,paste!A604&gt;=10,paste!A604&lt;100),RIGHT(H602,2)&amp;I602&amp;"00"&amp;paste!A604,IF(AND(I602&gt;=10,paste!A604&gt;=100,paste!A604&lt;1000),RIGHT(H602,2)&amp;I602&amp;"0"&amp;paste!A604,RIGHT(H602,2)&amp;I602&amp;paste!A604))))))))</f>
        <v/>
      </c>
      <c r="B602">
        <f>YEAR(paste!C604)</f>
        <v/>
      </c>
      <c r="C602">
        <f>MONTH(paste!C604)</f>
        <v/>
      </c>
      <c r="D602">
        <f>DAY(paste!C604)</f>
        <v/>
      </c>
      <c r="E602" s="158" t="n">
        <v>0</v>
      </c>
      <c r="F602" s="173">
        <f>IF(AND(L602=L601,D602=D601),F601+1,1)</f>
        <v/>
      </c>
      <c r="G602" s="158" t="n">
        <v>0</v>
      </c>
      <c r="H602">
        <f>YEAR(paste!C604)</f>
        <v/>
      </c>
      <c r="I602">
        <f>MONTH(paste!C604)</f>
        <v/>
      </c>
      <c r="J602">
        <f>DAY(paste!C604)</f>
        <v/>
      </c>
      <c r="K602">
        <f>A602</f>
        <v/>
      </c>
      <c r="L602">
        <f>IF(ISBLANK(VLOOKUP(paste!J604,'得意先名 (2)'!$B$3:$F$2005,5,FALSE)),paste!P604,IFERROR(VLOOKUP(paste!J604,'得意先名 (2)'!$B$3:$F$2005,5,FALSE),"ZZZZZZZZZZZ"))</f>
        <v/>
      </c>
      <c r="M602">
        <f>IF(L602="ZZZZZZZZZZZ",paste!J604&amp;paste!K604&amp; "  :   "&amp;paste!M604&amp; "  :   "&amp;paste!P604,"")</f>
        <v/>
      </c>
      <c r="O602" s="158" t="n"/>
      <c r="P602">
        <f>VLOOKUP(L602,'L_User+EndUser'!$C$2:$K$500,8,FALSE)</f>
        <v/>
      </c>
      <c r="Q602">
        <f>VLOOKUP(L602,'L_User+EndUser'!$C$2:$K$500,9,FALSE)</f>
        <v/>
      </c>
      <c r="R602" s="158" t="n"/>
      <c r="T602" s="158" t="n"/>
      <c r="V602" s="158" t="n"/>
      <c r="AB602">
        <f>paste!J604</f>
        <v/>
      </c>
      <c r="AC602">
        <f>L602</f>
        <v/>
      </c>
      <c r="AO602">
        <f>YEAR(paste!O604)</f>
        <v/>
      </c>
      <c r="AP602">
        <f>MONTH(paste!O604)</f>
        <v/>
      </c>
      <c r="AQ602">
        <f>DAY(paste!O604)</f>
        <v/>
      </c>
      <c r="BD602">
        <f>IF(paste!L604="","",paste!L604)</f>
        <v/>
      </c>
      <c r="BM602" t="n">
        <v>1</v>
      </c>
      <c r="BN602">
        <f>VLOOKUP(paste!E604,L_Product!$A$2:$B$2001,2,FALSE)</f>
        <v/>
      </c>
      <c r="BO602" s="21" t="n"/>
      <c r="BT602" t="n">
        <v>2</v>
      </c>
      <c r="BU602">
        <f>IF($BM$2=1,2,IF($BM$2=18,1))</f>
        <v/>
      </c>
      <c r="BV602">
        <f>IF($BM$2=1,0,IF($BM$2=18,1))</f>
        <v/>
      </c>
      <c r="BW602" t="n">
        <v>2</v>
      </c>
      <c r="BX602" t="n">
        <v>0</v>
      </c>
      <c r="BY602" t="n">
        <v>3</v>
      </c>
      <c r="BZ602">
        <f>VLOOKUP(BN602,L_Product!$B$2:$Z$2001,14,FALSE)</f>
        <v/>
      </c>
      <c r="CA602">
        <f>paste!H604</f>
        <v/>
      </c>
      <c r="CB602">
        <f>BZ602*CA602</f>
        <v/>
      </c>
      <c r="CN602" s="158" t="n">
        <v>1</v>
      </c>
      <c r="CO602" s="158" t="n">
        <v>1</v>
      </c>
      <c r="CP602" s="158" t="n">
        <v>1</v>
      </c>
      <c r="CQ602" s="158" t="n">
        <v>1</v>
      </c>
      <c r="CR602" s="158" t="n">
        <v>1</v>
      </c>
      <c r="CS602" s="158" t="n">
        <v>0</v>
      </c>
      <c r="CT602" s="158" t="n">
        <v>0</v>
      </c>
      <c r="CU602" s="158" t="n">
        <v>0</v>
      </c>
      <c r="CV602" s="158" t="n">
        <v>0</v>
      </c>
      <c r="CW602" s="158" t="n">
        <v>0</v>
      </c>
      <c r="CX602">
        <f>B602</f>
        <v/>
      </c>
      <c r="CY602">
        <f>C602</f>
        <v/>
      </c>
      <c r="CZ602">
        <f>D602</f>
        <v/>
      </c>
      <c r="DA602" s="158" t="n">
        <v>1900</v>
      </c>
      <c r="DB602" s="158" t="n">
        <v>1</v>
      </c>
      <c r="DC602" s="158" t="n">
        <v>1</v>
      </c>
      <c r="DD602" s="158" t="n">
        <v>1900</v>
      </c>
      <c r="DE602" s="158" t="n">
        <v>1</v>
      </c>
      <c r="DF602" s="158" t="n">
        <v>1</v>
      </c>
      <c r="DG602" s="158" t="n">
        <v>1900</v>
      </c>
      <c r="DH602" s="158" t="n">
        <v>1</v>
      </c>
      <c r="DI602" s="158" t="n">
        <v>1</v>
      </c>
      <c r="DJ602" s="158" t="n">
        <v>1900</v>
      </c>
      <c r="DK602" s="158" t="n">
        <v>1</v>
      </c>
      <c r="DL602" s="158" t="n">
        <v>1</v>
      </c>
      <c r="DR602" s="158" t="n">
        <v>2</v>
      </c>
      <c r="DS602" s="158" t="n">
        <v>1</v>
      </c>
      <c r="DT602" s="158" t="n">
        <v>2</v>
      </c>
      <c r="DU602" s="158" t="n">
        <v>1</v>
      </c>
      <c r="DV602" s="158" t="n">
        <v>3</v>
      </c>
      <c r="DW602" s="158" t="n">
        <v>1</v>
      </c>
      <c r="DX602" s="158" t="n">
        <v>3</v>
      </c>
      <c r="DY602" s="158" t="n">
        <v>0</v>
      </c>
      <c r="DZ602" s="158" t="n">
        <v>0</v>
      </c>
      <c r="EA602" s="158" t="n">
        <v>0</v>
      </c>
      <c r="EB602" s="158" t="n">
        <v>0</v>
      </c>
      <c r="EC602" s="158" t="n">
        <v>0</v>
      </c>
      <c r="ED602" s="158" t="n">
        <v>0</v>
      </c>
      <c r="EE602" s="158" t="n">
        <v>0</v>
      </c>
      <c r="EF602" s="158" t="n">
        <v>0</v>
      </c>
      <c r="EG602" s="158" t="n">
        <v>0</v>
      </c>
      <c r="EH602" s="158" t="n">
        <v>0</v>
      </c>
      <c r="EI602" s="158" t="n">
        <v>0</v>
      </c>
      <c r="EJ602" s="158" t="n">
        <v>0</v>
      </c>
      <c r="EK602" s="158" t="n">
        <v>0</v>
      </c>
      <c r="EL602" s="158" t="n">
        <v>0</v>
      </c>
      <c r="EM602" s="158" t="n">
        <v>0</v>
      </c>
      <c r="EN602" s="158" t="n">
        <v>0</v>
      </c>
      <c r="EO602" s="158" t="n">
        <v>0</v>
      </c>
      <c r="EP602" s="158" t="n">
        <v>0</v>
      </c>
      <c r="EQ602" s="158" t="n">
        <v>0</v>
      </c>
      <c r="ER602" s="158" t="n">
        <v>0</v>
      </c>
      <c r="ES602" s="158" t="n">
        <v>0</v>
      </c>
      <c r="ET602" s="158" t="n">
        <v>0</v>
      </c>
      <c r="EU602" s="158" t="n">
        <v>0</v>
      </c>
      <c r="EV602" s="158" t="n">
        <v>0</v>
      </c>
      <c r="EW602" s="158" t="n">
        <v>0</v>
      </c>
      <c r="EX602" s="158" t="n">
        <v>0</v>
      </c>
      <c r="EY602" s="158" t="n">
        <v>0</v>
      </c>
      <c r="EZ602" s="158" t="n">
        <v>1900</v>
      </c>
      <c r="FA602" s="158" t="n">
        <v>1</v>
      </c>
      <c r="FB602" s="158" t="n">
        <v>1</v>
      </c>
      <c r="FC602" s="158" t="n">
        <v>1900</v>
      </c>
      <c r="FD602" s="158" t="n">
        <v>1</v>
      </c>
      <c r="FE602" s="158" t="n">
        <v>1</v>
      </c>
      <c r="FF602" s="158" t="n">
        <v>1900</v>
      </c>
      <c r="FG602" s="158" t="n">
        <v>1</v>
      </c>
      <c r="FH602" s="158" t="n">
        <v>1</v>
      </c>
      <c r="FI602" s="158" t="n">
        <v>1900</v>
      </c>
      <c r="FJ602" s="158" t="n">
        <v>1</v>
      </c>
      <c r="FK602" s="158" t="n">
        <v>1</v>
      </c>
      <c r="FL602" s="158" t="n">
        <v>1900</v>
      </c>
      <c r="FM602" s="158" t="n">
        <v>1</v>
      </c>
      <c r="FN602" s="158" t="n">
        <v>1</v>
      </c>
      <c r="FO602" s="158" t="n">
        <v>1900</v>
      </c>
      <c r="FP602" s="158" t="n">
        <v>1</v>
      </c>
      <c r="FQ602" s="158" t="n">
        <v>1</v>
      </c>
      <c r="FR602" s="158" t="n">
        <v>1900</v>
      </c>
      <c r="FS602" s="158" t="n">
        <v>1</v>
      </c>
      <c r="FT602" s="158" t="n">
        <v>1</v>
      </c>
      <c r="FU602" s="158" t="n">
        <v>1900</v>
      </c>
      <c r="FV602" s="158" t="n">
        <v>1</v>
      </c>
      <c r="FW602" s="158" t="n">
        <v>1</v>
      </c>
    </row>
    <row r="603">
      <c r="A603">
        <f>IF(F603&gt;1,A602,IF(AND(I603&lt;10,paste!A605&lt;10),RIGHT(H603,2)&amp;"0"&amp;I603&amp;"000"&amp;paste!A605,IF(AND(I603&lt;10,paste!A605&gt;=10,paste!A605&lt;100),RIGHT(H603,2)&amp;"0"&amp;I603&amp;"00"&amp;paste!A605,IF(AND(I603&lt;10,paste!A605&gt;=100,paste!A605&lt;1000),RIGHT(H603,2)&amp;"0"&amp;I603&amp;"0"&amp;paste!A605,IF(AND(I603&lt;10,paste!A605&gt;=1000),RIGHT(H603,2)&amp;"0"&amp;I603&amp;paste!A605,IF(AND(I603&gt;=10,paste!A605&lt;10),RIGHT(H603,2)&amp;I603&amp;"000"&amp;paste!A605,IF(AND(I603&gt;=10,paste!A605&gt;=10,paste!A605&lt;100),RIGHT(H603,2)&amp;I603&amp;"00"&amp;paste!A605,IF(AND(I603&gt;=10,paste!A605&gt;=100,paste!A605&lt;1000),RIGHT(H603,2)&amp;I603&amp;"0"&amp;paste!A605,RIGHT(H603,2)&amp;I603&amp;paste!A605))))))))</f>
        <v/>
      </c>
      <c r="B603">
        <f>YEAR(paste!C605)</f>
        <v/>
      </c>
      <c r="C603">
        <f>MONTH(paste!C605)</f>
        <v/>
      </c>
      <c r="D603">
        <f>DAY(paste!C605)</f>
        <v/>
      </c>
      <c r="E603" s="158" t="n">
        <v>0</v>
      </c>
      <c r="F603" s="173">
        <f>IF(AND(L603=L602,D603=D602),F602+1,1)</f>
        <v/>
      </c>
      <c r="G603" s="158" t="n">
        <v>0</v>
      </c>
      <c r="H603">
        <f>YEAR(paste!C605)</f>
        <v/>
      </c>
      <c r="I603">
        <f>MONTH(paste!C605)</f>
        <v/>
      </c>
      <c r="J603">
        <f>DAY(paste!C605)</f>
        <v/>
      </c>
      <c r="K603">
        <f>A603</f>
        <v/>
      </c>
      <c r="L603">
        <f>IF(ISBLANK(VLOOKUP(paste!J605,'得意先名 (2)'!$B$3:$F$2005,5,FALSE)),paste!P605,IFERROR(VLOOKUP(paste!J605,'得意先名 (2)'!$B$3:$F$2005,5,FALSE),"ZZZZZZZZZZZ"))</f>
        <v/>
      </c>
      <c r="M603">
        <f>IF(L603="ZZZZZZZZZZZ",paste!J605&amp;paste!K605&amp; "  :   "&amp;paste!M605&amp; "  :   "&amp;paste!P605,"")</f>
        <v/>
      </c>
      <c r="O603" s="158" t="n"/>
      <c r="P603">
        <f>VLOOKUP(L603,'L_User+EndUser'!$C$2:$K$500,8,FALSE)</f>
        <v/>
      </c>
      <c r="Q603">
        <f>VLOOKUP(L603,'L_User+EndUser'!$C$2:$K$500,9,FALSE)</f>
        <v/>
      </c>
      <c r="R603" s="158" t="n"/>
      <c r="T603" s="158" t="n"/>
      <c r="V603" s="158" t="n"/>
      <c r="AB603">
        <f>paste!J605</f>
        <v/>
      </c>
      <c r="AC603">
        <f>L603</f>
        <v/>
      </c>
      <c r="AO603">
        <f>YEAR(paste!O605)</f>
        <v/>
      </c>
      <c r="AP603">
        <f>MONTH(paste!O605)</f>
        <v/>
      </c>
      <c r="AQ603">
        <f>DAY(paste!O605)</f>
        <v/>
      </c>
      <c r="BD603">
        <f>IF(paste!L605="","",paste!L605)</f>
        <v/>
      </c>
      <c r="BM603" t="n">
        <v>1</v>
      </c>
      <c r="BN603">
        <f>VLOOKUP(paste!E605,L_Product!$A$2:$B$2001,2,FALSE)</f>
        <v/>
      </c>
      <c r="BO603" s="21" t="n"/>
      <c r="BT603" t="n">
        <v>2</v>
      </c>
      <c r="BU603">
        <f>IF($BM$2=1,2,IF($BM$2=18,1))</f>
        <v/>
      </c>
      <c r="BV603">
        <f>IF($BM$2=1,0,IF($BM$2=18,1))</f>
        <v/>
      </c>
      <c r="BW603" t="n">
        <v>2</v>
      </c>
      <c r="BX603" t="n">
        <v>0</v>
      </c>
      <c r="BY603" t="n">
        <v>3</v>
      </c>
      <c r="BZ603">
        <f>VLOOKUP(BN603,L_Product!$B$2:$Z$2001,14,FALSE)</f>
        <v/>
      </c>
      <c r="CA603">
        <f>paste!H605</f>
        <v/>
      </c>
      <c r="CB603">
        <f>BZ603*CA603</f>
        <v/>
      </c>
      <c r="CN603" s="158" t="n">
        <v>1</v>
      </c>
      <c r="CO603" s="158" t="n">
        <v>1</v>
      </c>
      <c r="CP603" s="158" t="n">
        <v>1</v>
      </c>
      <c r="CQ603" s="158" t="n">
        <v>1</v>
      </c>
      <c r="CR603" s="158" t="n">
        <v>1</v>
      </c>
      <c r="CS603" s="158" t="n">
        <v>0</v>
      </c>
      <c r="CT603" s="158" t="n">
        <v>0</v>
      </c>
      <c r="CU603" s="158" t="n">
        <v>0</v>
      </c>
      <c r="CV603" s="158" t="n">
        <v>0</v>
      </c>
      <c r="CW603" s="158" t="n">
        <v>0</v>
      </c>
      <c r="CX603">
        <f>B603</f>
        <v/>
      </c>
      <c r="CY603">
        <f>C603</f>
        <v/>
      </c>
      <c r="CZ603">
        <f>D603</f>
        <v/>
      </c>
      <c r="DA603" s="158" t="n">
        <v>1900</v>
      </c>
      <c r="DB603" s="158" t="n">
        <v>1</v>
      </c>
      <c r="DC603" s="158" t="n">
        <v>1</v>
      </c>
      <c r="DD603" s="158" t="n">
        <v>1900</v>
      </c>
      <c r="DE603" s="158" t="n">
        <v>1</v>
      </c>
      <c r="DF603" s="158" t="n">
        <v>1</v>
      </c>
      <c r="DG603" s="158" t="n">
        <v>1900</v>
      </c>
      <c r="DH603" s="158" t="n">
        <v>1</v>
      </c>
      <c r="DI603" s="158" t="n">
        <v>1</v>
      </c>
      <c r="DJ603" s="158" t="n">
        <v>1900</v>
      </c>
      <c r="DK603" s="158" t="n">
        <v>1</v>
      </c>
      <c r="DL603" s="158" t="n">
        <v>1</v>
      </c>
      <c r="DR603" s="158" t="n">
        <v>2</v>
      </c>
      <c r="DS603" s="158" t="n">
        <v>1</v>
      </c>
      <c r="DT603" s="158" t="n">
        <v>2</v>
      </c>
      <c r="DU603" s="158" t="n">
        <v>1</v>
      </c>
      <c r="DV603" s="158" t="n">
        <v>3</v>
      </c>
      <c r="DW603" s="158" t="n">
        <v>1</v>
      </c>
      <c r="DX603" s="158" t="n">
        <v>3</v>
      </c>
      <c r="DY603" s="158" t="n">
        <v>0</v>
      </c>
      <c r="DZ603" s="158" t="n">
        <v>0</v>
      </c>
      <c r="EA603" s="158" t="n">
        <v>0</v>
      </c>
      <c r="EB603" s="158" t="n">
        <v>0</v>
      </c>
      <c r="EC603" s="158" t="n">
        <v>0</v>
      </c>
      <c r="ED603" s="158" t="n">
        <v>0</v>
      </c>
      <c r="EE603" s="158" t="n">
        <v>0</v>
      </c>
      <c r="EF603" s="158" t="n">
        <v>0</v>
      </c>
      <c r="EG603" s="158" t="n">
        <v>0</v>
      </c>
      <c r="EH603" s="158" t="n">
        <v>0</v>
      </c>
      <c r="EI603" s="158" t="n">
        <v>0</v>
      </c>
      <c r="EJ603" s="158" t="n">
        <v>0</v>
      </c>
      <c r="EK603" s="158" t="n">
        <v>0</v>
      </c>
      <c r="EL603" s="158" t="n">
        <v>0</v>
      </c>
      <c r="EM603" s="158" t="n">
        <v>0</v>
      </c>
      <c r="EN603" s="158" t="n">
        <v>0</v>
      </c>
      <c r="EO603" s="158" t="n">
        <v>0</v>
      </c>
      <c r="EP603" s="158" t="n">
        <v>0</v>
      </c>
      <c r="EQ603" s="158" t="n">
        <v>0</v>
      </c>
      <c r="ER603" s="158" t="n">
        <v>0</v>
      </c>
      <c r="ES603" s="158" t="n">
        <v>0</v>
      </c>
      <c r="ET603" s="158" t="n">
        <v>0</v>
      </c>
      <c r="EU603" s="158" t="n">
        <v>0</v>
      </c>
      <c r="EV603" s="158" t="n">
        <v>0</v>
      </c>
      <c r="EW603" s="158" t="n">
        <v>0</v>
      </c>
      <c r="EX603" s="158" t="n">
        <v>0</v>
      </c>
      <c r="EY603" s="158" t="n">
        <v>0</v>
      </c>
      <c r="EZ603" s="158" t="n">
        <v>1900</v>
      </c>
      <c r="FA603" s="158" t="n">
        <v>1</v>
      </c>
      <c r="FB603" s="158" t="n">
        <v>1</v>
      </c>
      <c r="FC603" s="158" t="n">
        <v>1900</v>
      </c>
      <c r="FD603" s="158" t="n">
        <v>1</v>
      </c>
      <c r="FE603" s="158" t="n">
        <v>1</v>
      </c>
      <c r="FF603" s="158" t="n">
        <v>1900</v>
      </c>
      <c r="FG603" s="158" t="n">
        <v>1</v>
      </c>
      <c r="FH603" s="158" t="n">
        <v>1</v>
      </c>
      <c r="FI603" s="158" t="n">
        <v>1900</v>
      </c>
      <c r="FJ603" s="158" t="n">
        <v>1</v>
      </c>
      <c r="FK603" s="158" t="n">
        <v>1</v>
      </c>
      <c r="FL603" s="158" t="n">
        <v>1900</v>
      </c>
      <c r="FM603" s="158" t="n">
        <v>1</v>
      </c>
      <c r="FN603" s="158" t="n">
        <v>1</v>
      </c>
      <c r="FO603" s="158" t="n">
        <v>1900</v>
      </c>
      <c r="FP603" s="158" t="n">
        <v>1</v>
      </c>
      <c r="FQ603" s="158" t="n">
        <v>1</v>
      </c>
      <c r="FR603" s="158" t="n">
        <v>1900</v>
      </c>
      <c r="FS603" s="158" t="n">
        <v>1</v>
      </c>
      <c r="FT603" s="158" t="n">
        <v>1</v>
      </c>
      <c r="FU603" s="158" t="n">
        <v>1900</v>
      </c>
      <c r="FV603" s="158" t="n">
        <v>1</v>
      </c>
      <c r="FW603" s="158" t="n">
        <v>1</v>
      </c>
    </row>
    <row r="604">
      <c r="A604">
        <f>IF(F604&gt;1,A603,IF(AND(I604&lt;10,paste!A606&lt;10),RIGHT(H604,2)&amp;"0"&amp;I604&amp;"000"&amp;paste!A606,IF(AND(I604&lt;10,paste!A606&gt;=10,paste!A606&lt;100),RIGHT(H604,2)&amp;"0"&amp;I604&amp;"00"&amp;paste!A606,IF(AND(I604&lt;10,paste!A606&gt;=100,paste!A606&lt;1000),RIGHT(H604,2)&amp;"0"&amp;I604&amp;"0"&amp;paste!A606,IF(AND(I604&lt;10,paste!A606&gt;=1000),RIGHT(H604,2)&amp;"0"&amp;I604&amp;paste!A606,IF(AND(I604&gt;=10,paste!A606&lt;10),RIGHT(H604,2)&amp;I604&amp;"000"&amp;paste!A606,IF(AND(I604&gt;=10,paste!A606&gt;=10,paste!A606&lt;100),RIGHT(H604,2)&amp;I604&amp;"00"&amp;paste!A606,IF(AND(I604&gt;=10,paste!A606&gt;=100,paste!A606&lt;1000),RIGHT(H604,2)&amp;I604&amp;"0"&amp;paste!A606,RIGHT(H604,2)&amp;I604&amp;paste!A606))))))))</f>
        <v/>
      </c>
      <c r="B604">
        <f>YEAR(paste!C606)</f>
        <v/>
      </c>
      <c r="C604">
        <f>MONTH(paste!C606)</f>
        <v/>
      </c>
      <c r="D604">
        <f>DAY(paste!C606)</f>
        <v/>
      </c>
      <c r="E604" s="158" t="n">
        <v>0</v>
      </c>
      <c r="F604" s="173">
        <f>IF(AND(L604=L603,D604=D603),F603+1,1)</f>
        <v/>
      </c>
      <c r="G604" s="158" t="n">
        <v>0</v>
      </c>
      <c r="H604">
        <f>YEAR(paste!C606)</f>
        <v/>
      </c>
      <c r="I604">
        <f>MONTH(paste!C606)</f>
        <v/>
      </c>
      <c r="J604">
        <f>DAY(paste!C606)</f>
        <v/>
      </c>
      <c r="K604">
        <f>A604</f>
        <v/>
      </c>
      <c r="L604">
        <f>IF(ISBLANK(VLOOKUP(paste!J606,'得意先名 (2)'!$B$3:$F$2005,5,FALSE)),paste!P606,IFERROR(VLOOKUP(paste!J606,'得意先名 (2)'!$B$3:$F$2005,5,FALSE),"ZZZZZZZZZZZ"))</f>
        <v/>
      </c>
      <c r="M604">
        <f>IF(L604="ZZZZZZZZZZZ",paste!J606&amp;paste!K606&amp; "  :   "&amp;paste!M606&amp; "  :   "&amp;paste!P606,"")</f>
        <v/>
      </c>
      <c r="O604" s="158" t="n"/>
      <c r="P604">
        <f>VLOOKUP(L604,'L_User+EndUser'!$C$2:$K$500,8,FALSE)</f>
        <v/>
      </c>
      <c r="Q604">
        <f>VLOOKUP(L604,'L_User+EndUser'!$C$2:$K$500,9,FALSE)</f>
        <v/>
      </c>
      <c r="R604" s="158" t="n"/>
      <c r="T604" s="158" t="n"/>
      <c r="V604" s="158" t="n"/>
      <c r="AB604">
        <f>paste!J606</f>
        <v/>
      </c>
      <c r="AC604">
        <f>L604</f>
        <v/>
      </c>
      <c r="AO604">
        <f>YEAR(paste!O606)</f>
        <v/>
      </c>
      <c r="AP604">
        <f>MONTH(paste!O606)</f>
        <v/>
      </c>
      <c r="AQ604">
        <f>DAY(paste!O606)</f>
        <v/>
      </c>
      <c r="BD604">
        <f>IF(paste!L606="","",paste!L606)</f>
        <v/>
      </c>
      <c r="BM604" t="n">
        <v>1</v>
      </c>
      <c r="BN604">
        <f>VLOOKUP(paste!E606,L_Product!$A$2:$B$2001,2,FALSE)</f>
        <v/>
      </c>
      <c r="BO604" s="21" t="n"/>
      <c r="BT604" t="n">
        <v>2</v>
      </c>
      <c r="BU604">
        <f>IF($BM$2=1,2,IF($BM$2=18,1))</f>
        <v/>
      </c>
      <c r="BV604">
        <f>IF($BM$2=1,0,IF($BM$2=18,1))</f>
        <v/>
      </c>
      <c r="BW604" t="n">
        <v>2</v>
      </c>
      <c r="BX604" t="n">
        <v>0</v>
      </c>
      <c r="BY604" t="n">
        <v>3</v>
      </c>
      <c r="BZ604">
        <f>VLOOKUP(BN604,L_Product!$B$2:$Z$2001,14,FALSE)</f>
        <v/>
      </c>
      <c r="CA604">
        <f>paste!H606</f>
        <v/>
      </c>
      <c r="CB604">
        <f>BZ604*CA604</f>
        <v/>
      </c>
      <c r="CN604" s="158" t="n">
        <v>1</v>
      </c>
      <c r="CO604" s="158" t="n">
        <v>1</v>
      </c>
      <c r="CP604" s="158" t="n">
        <v>1</v>
      </c>
      <c r="CQ604" s="158" t="n">
        <v>1</v>
      </c>
      <c r="CR604" s="158" t="n">
        <v>1</v>
      </c>
      <c r="CS604" s="158" t="n">
        <v>0</v>
      </c>
      <c r="CT604" s="158" t="n">
        <v>0</v>
      </c>
      <c r="CU604" s="158" t="n">
        <v>0</v>
      </c>
      <c r="CV604" s="158" t="n">
        <v>0</v>
      </c>
      <c r="CW604" s="158" t="n">
        <v>0</v>
      </c>
      <c r="CX604">
        <f>B604</f>
        <v/>
      </c>
      <c r="CY604">
        <f>C604</f>
        <v/>
      </c>
      <c r="CZ604">
        <f>D604</f>
        <v/>
      </c>
      <c r="DA604" s="158" t="n">
        <v>1900</v>
      </c>
      <c r="DB604" s="158" t="n">
        <v>1</v>
      </c>
      <c r="DC604" s="158" t="n">
        <v>1</v>
      </c>
      <c r="DD604" s="158" t="n">
        <v>1900</v>
      </c>
      <c r="DE604" s="158" t="n">
        <v>1</v>
      </c>
      <c r="DF604" s="158" t="n">
        <v>1</v>
      </c>
      <c r="DG604" s="158" t="n">
        <v>1900</v>
      </c>
      <c r="DH604" s="158" t="n">
        <v>1</v>
      </c>
      <c r="DI604" s="158" t="n">
        <v>1</v>
      </c>
      <c r="DJ604" s="158" t="n">
        <v>1900</v>
      </c>
      <c r="DK604" s="158" t="n">
        <v>1</v>
      </c>
      <c r="DL604" s="158" t="n">
        <v>1</v>
      </c>
      <c r="DR604" s="158" t="n">
        <v>2</v>
      </c>
      <c r="DS604" s="158" t="n">
        <v>1</v>
      </c>
      <c r="DT604" s="158" t="n">
        <v>2</v>
      </c>
      <c r="DU604" s="158" t="n">
        <v>1</v>
      </c>
      <c r="DV604" s="158" t="n">
        <v>3</v>
      </c>
      <c r="DW604" s="158" t="n">
        <v>1</v>
      </c>
      <c r="DX604" s="158" t="n">
        <v>3</v>
      </c>
      <c r="DY604" s="158" t="n">
        <v>0</v>
      </c>
      <c r="DZ604" s="158" t="n">
        <v>0</v>
      </c>
      <c r="EA604" s="158" t="n">
        <v>0</v>
      </c>
      <c r="EB604" s="158" t="n">
        <v>0</v>
      </c>
      <c r="EC604" s="158" t="n">
        <v>0</v>
      </c>
      <c r="ED604" s="158" t="n">
        <v>0</v>
      </c>
      <c r="EE604" s="158" t="n">
        <v>0</v>
      </c>
      <c r="EF604" s="158" t="n">
        <v>0</v>
      </c>
      <c r="EG604" s="158" t="n">
        <v>0</v>
      </c>
      <c r="EH604" s="158" t="n">
        <v>0</v>
      </c>
      <c r="EI604" s="158" t="n">
        <v>0</v>
      </c>
      <c r="EJ604" s="158" t="n">
        <v>0</v>
      </c>
      <c r="EK604" s="158" t="n">
        <v>0</v>
      </c>
      <c r="EL604" s="158" t="n">
        <v>0</v>
      </c>
      <c r="EM604" s="158" t="n">
        <v>0</v>
      </c>
      <c r="EN604" s="158" t="n">
        <v>0</v>
      </c>
      <c r="EO604" s="158" t="n">
        <v>0</v>
      </c>
      <c r="EP604" s="158" t="n">
        <v>0</v>
      </c>
      <c r="EQ604" s="158" t="n">
        <v>0</v>
      </c>
      <c r="ER604" s="158" t="n">
        <v>0</v>
      </c>
      <c r="ES604" s="158" t="n">
        <v>0</v>
      </c>
      <c r="ET604" s="158" t="n">
        <v>0</v>
      </c>
      <c r="EU604" s="158" t="n">
        <v>0</v>
      </c>
      <c r="EV604" s="158" t="n">
        <v>0</v>
      </c>
      <c r="EW604" s="158" t="n">
        <v>0</v>
      </c>
      <c r="EX604" s="158" t="n">
        <v>0</v>
      </c>
      <c r="EY604" s="158" t="n">
        <v>0</v>
      </c>
      <c r="EZ604" s="158" t="n">
        <v>1900</v>
      </c>
      <c r="FA604" s="158" t="n">
        <v>1</v>
      </c>
      <c r="FB604" s="158" t="n">
        <v>1</v>
      </c>
      <c r="FC604" s="158" t="n">
        <v>1900</v>
      </c>
      <c r="FD604" s="158" t="n">
        <v>1</v>
      </c>
      <c r="FE604" s="158" t="n">
        <v>1</v>
      </c>
      <c r="FF604" s="158" t="n">
        <v>1900</v>
      </c>
      <c r="FG604" s="158" t="n">
        <v>1</v>
      </c>
      <c r="FH604" s="158" t="n">
        <v>1</v>
      </c>
      <c r="FI604" s="158" t="n">
        <v>1900</v>
      </c>
      <c r="FJ604" s="158" t="n">
        <v>1</v>
      </c>
      <c r="FK604" s="158" t="n">
        <v>1</v>
      </c>
      <c r="FL604" s="158" t="n">
        <v>1900</v>
      </c>
      <c r="FM604" s="158" t="n">
        <v>1</v>
      </c>
      <c r="FN604" s="158" t="n">
        <v>1</v>
      </c>
      <c r="FO604" s="158" t="n">
        <v>1900</v>
      </c>
      <c r="FP604" s="158" t="n">
        <v>1</v>
      </c>
      <c r="FQ604" s="158" t="n">
        <v>1</v>
      </c>
      <c r="FR604" s="158" t="n">
        <v>1900</v>
      </c>
      <c r="FS604" s="158" t="n">
        <v>1</v>
      </c>
      <c r="FT604" s="158" t="n">
        <v>1</v>
      </c>
      <c r="FU604" s="158" t="n">
        <v>1900</v>
      </c>
      <c r="FV604" s="158" t="n">
        <v>1</v>
      </c>
      <c r="FW604" s="158" t="n">
        <v>1</v>
      </c>
    </row>
    <row r="605">
      <c r="A605">
        <f>IF(F605&gt;1,A604,IF(AND(I605&lt;10,paste!A607&lt;10),RIGHT(H605,2)&amp;"0"&amp;I605&amp;"000"&amp;paste!A607,IF(AND(I605&lt;10,paste!A607&gt;=10,paste!A607&lt;100),RIGHT(H605,2)&amp;"0"&amp;I605&amp;"00"&amp;paste!A607,IF(AND(I605&lt;10,paste!A607&gt;=100,paste!A607&lt;1000),RIGHT(H605,2)&amp;"0"&amp;I605&amp;"0"&amp;paste!A607,IF(AND(I605&lt;10,paste!A607&gt;=1000),RIGHT(H605,2)&amp;"0"&amp;I605&amp;paste!A607,IF(AND(I605&gt;=10,paste!A607&lt;10),RIGHT(H605,2)&amp;I605&amp;"000"&amp;paste!A607,IF(AND(I605&gt;=10,paste!A607&gt;=10,paste!A607&lt;100),RIGHT(H605,2)&amp;I605&amp;"00"&amp;paste!A607,IF(AND(I605&gt;=10,paste!A607&gt;=100,paste!A607&lt;1000),RIGHT(H605,2)&amp;I605&amp;"0"&amp;paste!A607,RIGHT(H605,2)&amp;I605&amp;paste!A607))))))))</f>
        <v/>
      </c>
      <c r="B605">
        <f>YEAR(paste!C607)</f>
        <v/>
      </c>
      <c r="C605">
        <f>MONTH(paste!C607)</f>
        <v/>
      </c>
      <c r="D605">
        <f>DAY(paste!C607)</f>
        <v/>
      </c>
      <c r="E605" s="158" t="n">
        <v>0</v>
      </c>
      <c r="F605" s="173">
        <f>IF(AND(L605=L604,D605=D604),F604+1,1)</f>
        <v/>
      </c>
      <c r="G605" s="158" t="n">
        <v>0</v>
      </c>
      <c r="H605">
        <f>YEAR(paste!C607)</f>
        <v/>
      </c>
      <c r="I605">
        <f>MONTH(paste!C607)</f>
        <v/>
      </c>
      <c r="J605">
        <f>DAY(paste!C607)</f>
        <v/>
      </c>
      <c r="K605">
        <f>A605</f>
        <v/>
      </c>
      <c r="L605">
        <f>IF(ISBLANK(VLOOKUP(paste!J607,'得意先名 (2)'!$B$3:$F$2005,5,FALSE)),paste!P607,IFERROR(VLOOKUP(paste!J607,'得意先名 (2)'!$B$3:$F$2005,5,FALSE),"ZZZZZZZZZZZ"))</f>
        <v/>
      </c>
      <c r="M605">
        <f>IF(L605="ZZZZZZZZZZZ",paste!J607&amp;paste!K607&amp; "  :   "&amp;paste!M607&amp; "  :   "&amp;paste!P607,"")</f>
        <v/>
      </c>
      <c r="O605" s="158" t="n"/>
      <c r="P605">
        <f>VLOOKUP(L605,'L_User+EndUser'!$C$2:$K$500,8,FALSE)</f>
        <v/>
      </c>
      <c r="Q605">
        <f>VLOOKUP(L605,'L_User+EndUser'!$C$2:$K$500,9,FALSE)</f>
        <v/>
      </c>
      <c r="R605" s="158" t="n"/>
      <c r="T605" s="158" t="n"/>
      <c r="V605" s="158" t="n"/>
      <c r="AB605">
        <f>paste!J607</f>
        <v/>
      </c>
      <c r="AC605">
        <f>L605</f>
        <v/>
      </c>
      <c r="AO605">
        <f>YEAR(paste!O607)</f>
        <v/>
      </c>
      <c r="AP605">
        <f>MONTH(paste!O607)</f>
        <v/>
      </c>
      <c r="AQ605">
        <f>DAY(paste!O607)</f>
        <v/>
      </c>
      <c r="BD605">
        <f>IF(paste!L607="","",paste!L607)</f>
        <v/>
      </c>
      <c r="BM605" t="n">
        <v>1</v>
      </c>
      <c r="BN605">
        <f>VLOOKUP(paste!E607,L_Product!$A$2:$B$2001,2,FALSE)</f>
        <v/>
      </c>
      <c r="BO605" s="21" t="n"/>
      <c r="BT605" t="n">
        <v>2</v>
      </c>
      <c r="BU605">
        <f>IF($BM$2=1,2,IF($BM$2=18,1))</f>
        <v/>
      </c>
      <c r="BV605">
        <f>IF($BM$2=1,0,IF($BM$2=18,1))</f>
        <v/>
      </c>
      <c r="BW605" t="n">
        <v>2</v>
      </c>
      <c r="BX605" t="n">
        <v>0</v>
      </c>
      <c r="BY605" t="n">
        <v>3</v>
      </c>
      <c r="BZ605">
        <f>VLOOKUP(BN605,L_Product!$B$2:$Z$2001,14,FALSE)</f>
        <v/>
      </c>
      <c r="CA605">
        <f>paste!H607</f>
        <v/>
      </c>
      <c r="CB605">
        <f>BZ605*CA605</f>
        <v/>
      </c>
      <c r="CN605" s="158" t="n">
        <v>1</v>
      </c>
      <c r="CO605" s="158" t="n">
        <v>1</v>
      </c>
      <c r="CP605" s="158" t="n">
        <v>1</v>
      </c>
      <c r="CQ605" s="158" t="n">
        <v>1</v>
      </c>
      <c r="CR605" s="158" t="n">
        <v>1</v>
      </c>
      <c r="CS605" s="158" t="n">
        <v>0</v>
      </c>
      <c r="CT605" s="158" t="n">
        <v>0</v>
      </c>
      <c r="CU605" s="158" t="n">
        <v>0</v>
      </c>
      <c r="CV605" s="158" t="n">
        <v>0</v>
      </c>
      <c r="CW605" s="158" t="n">
        <v>0</v>
      </c>
      <c r="CX605">
        <f>B605</f>
        <v/>
      </c>
      <c r="CY605">
        <f>C605</f>
        <v/>
      </c>
      <c r="CZ605">
        <f>D605</f>
        <v/>
      </c>
      <c r="DA605" s="158" t="n">
        <v>1900</v>
      </c>
      <c r="DB605" s="158" t="n">
        <v>1</v>
      </c>
      <c r="DC605" s="158" t="n">
        <v>1</v>
      </c>
      <c r="DD605" s="158" t="n">
        <v>1900</v>
      </c>
      <c r="DE605" s="158" t="n">
        <v>1</v>
      </c>
      <c r="DF605" s="158" t="n">
        <v>1</v>
      </c>
      <c r="DG605" s="158" t="n">
        <v>1900</v>
      </c>
      <c r="DH605" s="158" t="n">
        <v>1</v>
      </c>
      <c r="DI605" s="158" t="n">
        <v>1</v>
      </c>
      <c r="DJ605" s="158" t="n">
        <v>1900</v>
      </c>
      <c r="DK605" s="158" t="n">
        <v>1</v>
      </c>
      <c r="DL605" s="158" t="n">
        <v>1</v>
      </c>
      <c r="DR605" s="158" t="n">
        <v>2</v>
      </c>
      <c r="DS605" s="158" t="n">
        <v>1</v>
      </c>
      <c r="DT605" s="158" t="n">
        <v>2</v>
      </c>
      <c r="DU605" s="158" t="n">
        <v>1</v>
      </c>
      <c r="DV605" s="158" t="n">
        <v>3</v>
      </c>
      <c r="DW605" s="158" t="n">
        <v>1</v>
      </c>
      <c r="DX605" s="158" t="n">
        <v>3</v>
      </c>
      <c r="DY605" s="158" t="n">
        <v>0</v>
      </c>
      <c r="DZ605" s="158" t="n">
        <v>0</v>
      </c>
      <c r="EA605" s="158" t="n">
        <v>0</v>
      </c>
      <c r="EB605" s="158" t="n">
        <v>0</v>
      </c>
      <c r="EC605" s="158" t="n">
        <v>0</v>
      </c>
      <c r="ED605" s="158" t="n">
        <v>0</v>
      </c>
      <c r="EE605" s="158" t="n">
        <v>0</v>
      </c>
      <c r="EF605" s="158" t="n">
        <v>0</v>
      </c>
      <c r="EG605" s="158" t="n">
        <v>0</v>
      </c>
      <c r="EH605" s="158" t="n">
        <v>0</v>
      </c>
      <c r="EI605" s="158" t="n">
        <v>0</v>
      </c>
      <c r="EJ605" s="158" t="n">
        <v>0</v>
      </c>
      <c r="EK605" s="158" t="n">
        <v>0</v>
      </c>
      <c r="EL605" s="158" t="n">
        <v>0</v>
      </c>
      <c r="EM605" s="158" t="n">
        <v>0</v>
      </c>
      <c r="EN605" s="158" t="n">
        <v>0</v>
      </c>
      <c r="EO605" s="158" t="n">
        <v>0</v>
      </c>
      <c r="EP605" s="158" t="n">
        <v>0</v>
      </c>
      <c r="EQ605" s="158" t="n">
        <v>0</v>
      </c>
      <c r="ER605" s="158" t="n">
        <v>0</v>
      </c>
      <c r="ES605" s="158" t="n">
        <v>0</v>
      </c>
      <c r="ET605" s="158" t="n">
        <v>0</v>
      </c>
      <c r="EU605" s="158" t="n">
        <v>0</v>
      </c>
      <c r="EV605" s="158" t="n">
        <v>0</v>
      </c>
      <c r="EW605" s="158" t="n">
        <v>0</v>
      </c>
      <c r="EX605" s="158" t="n">
        <v>0</v>
      </c>
      <c r="EY605" s="158" t="n">
        <v>0</v>
      </c>
      <c r="EZ605" s="158" t="n">
        <v>1900</v>
      </c>
      <c r="FA605" s="158" t="n">
        <v>1</v>
      </c>
      <c r="FB605" s="158" t="n">
        <v>1</v>
      </c>
      <c r="FC605" s="158" t="n">
        <v>1900</v>
      </c>
      <c r="FD605" s="158" t="n">
        <v>1</v>
      </c>
      <c r="FE605" s="158" t="n">
        <v>1</v>
      </c>
      <c r="FF605" s="158" t="n">
        <v>1900</v>
      </c>
      <c r="FG605" s="158" t="n">
        <v>1</v>
      </c>
      <c r="FH605" s="158" t="n">
        <v>1</v>
      </c>
      <c r="FI605" s="158" t="n">
        <v>1900</v>
      </c>
      <c r="FJ605" s="158" t="n">
        <v>1</v>
      </c>
      <c r="FK605" s="158" t="n">
        <v>1</v>
      </c>
      <c r="FL605" s="158" t="n">
        <v>1900</v>
      </c>
      <c r="FM605" s="158" t="n">
        <v>1</v>
      </c>
      <c r="FN605" s="158" t="n">
        <v>1</v>
      </c>
      <c r="FO605" s="158" t="n">
        <v>1900</v>
      </c>
      <c r="FP605" s="158" t="n">
        <v>1</v>
      </c>
      <c r="FQ605" s="158" t="n">
        <v>1</v>
      </c>
      <c r="FR605" s="158" t="n">
        <v>1900</v>
      </c>
      <c r="FS605" s="158" t="n">
        <v>1</v>
      </c>
      <c r="FT605" s="158" t="n">
        <v>1</v>
      </c>
      <c r="FU605" s="158" t="n">
        <v>1900</v>
      </c>
      <c r="FV605" s="158" t="n">
        <v>1</v>
      </c>
      <c r="FW605" s="158" t="n">
        <v>1</v>
      </c>
    </row>
    <row r="606">
      <c r="A606">
        <f>IF(F606&gt;1,A605,IF(AND(I606&lt;10,paste!A608&lt;10),RIGHT(H606,2)&amp;"0"&amp;I606&amp;"000"&amp;paste!A608,IF(AND(I606&lt;10,paste!A608&gt;=10,paste!A608&lt;100),RIGHT(H606,2)&amp;"0"&amp;I606&amp;"00"&amp;paste!A608,IF(AND(I606&lt;10,paste!A608&gt;=100,paste!A608&lt;1000),RIGHT(H606,2)&amp;"0"&amp;I606&amp;"0"&amp;paste!A608,IF(AND(I606&lt;10,paste!A608&gt;=1000),RIGHT(H606,2)&amp;"0"&amp;I606&amp;paste!A608,IF(AND(I606&gt;=10,paste!A608&lt;10),RIGHT(H606,2)&amp;I606&amp;"000"&amp;paste!A608,IF(AND(I606&gt;=10,paste!A608&gt;=10,paste!A608&lt;100),RIGHT(H606,2)&amp;I606&amp;"00"&amp;paste!A608,IF(AND(I606&gt;=10,paste!A608&gt;=100,paste!A608&lt;1000),RIGHT(H606,2)&amp;I606&amp;"0"&amp;paste!A608,RIGHT(H606,2)&amp;I606&amp;paste!A608))))))))</f>
        <v/>
      </c>
      <c r="B606">
        <f>YEAR(paste!C608)</f>
        <v/>
      </c>
      <c r="C606">
        <f>MONTH(paste!C608)</f>
        <v/>
      </c>
      <c r="D606">
        <f>DAY(paste!C608)</f>
        <v/>
      </c>
      <c r="E606" s="158" t="n">
        <v>0</v>
      </c>
      <c r="F606" s="173">
        <f>IF(AND(L606=L605,D606=D605),F605+1,1)</f>
        <v/>
      </c>
      <c r="G606" s="158" t="n">
        <v>0</v>
      </c>
      <c r="H606">
        <f>YEAR(paste!C608)</f>
        <v/>
      </c>
      <c r="I606">
        <f>MONTH(paste!C608)</f>
        <v/>
      </c>
      <c r="J606">
        <f>DAY(paste!C608)</f>
        <v/>
      </c>
      <c r="K606">
        <f>A606</f>
        <v/>
      </c>
      <c r="L606">
        <f>IF(ISBLANK(VLOOKUP(paste!J608,'得意先名 (2)'!$B$3:$F$2005,5,FALSE)),paste!P608,IFERROR(VLOOKUP(paste!J608,'得意先名 (2)'!$B$3:$F$2005,5,FALSE),"ZZZZZZZZZZZ"))</f>
        <v/>
      </c>
      <c r="M606">
        <f>IF(L606="ZZZZZZZZZZZ",paste!J608&amp;paste!K608&amp; "  :   "&amp;paste!M608&amp; "  :   "&amp;paste!P608,"")</f>
        <v/>
      </c>
      <c r="O606" s="158" t="n"/>
      <c r="P606">
        <f>VLOOKUP(L606,'L_User+EndUser'!$C$2:$K$500,8,FALSE)</f>
        <v/>
      </c>
      <c r="Q606">
        <f>VLOOKUP(L606,'L_User+EndUser'!$C$2:$K$500,9,FALSE)</f>
        <v/>
      </c>
      <c r="R606" s="158" t="n"/>
      <c r="T606" s="158" t="n"/>
      <c r="V606" s="158" t="n"/>
      <c r="AB606">
        <f>paste!J608</f>
        <v/>
      </c>
      <c r="AC606">
        <f>L606</f>
        <v/>
      </c>
      <c r="AO606">
        <f>YEAR(paste!O608)</f>
        <v/>
      </c>
      <c r="AP606">
        <f>MONTH(paste!O608)</f>
        <v/>
      </c>
      <c r="AQ606">
        <f>DAY(paste!O608)</f>
        <v/>
      </c>
      <c r="BD606">
        <f>IF(paste!L608="","",paste!L608)</f>
        <v/>
      </c>
      <c r="BM606" t="n">
        <v>1</v>
      </c>
      <c r="BN606">
        <f>VLOOKUP(paste!E608,L_Product!$A$2:$B$2001,2,FALSE)</f>
        <v/>
      </c>
      <c r="BO606" s="21" t="n"/>
      <c r="BT606" t="n">
        <v>2</v>
      </c>
      <c r="BU606">
        <f>IF($BM$2=1,2,IF($BM$2=18,1))</f>
        <v/>
      </c>
      <c r="BV606">
        <f>IF($BM$2=1,0,IF($BM$2=18,1))</f>
        <v/>
      </c>
      <c r="BW606" t="n">
        <v>2</v>
      </c>
      <c r="BX606" t="n">
        <v>0</v>
      </c>
      <c r="BY606" t="n">
        <v>3</v>
      </c>
      <c r="BZ606">
        <f>VLOOKUP(BN606,L_Product!$B$2:$Z$2001,14,FALSE)</f>
        <v/>
      </c>
      <c r="CA606">
        <f>paste!H608</f>
        <v/>
      </c>
      <c r="CB606">
        <f>BZ606*CA606</f>
        <v/>
      </c>
      <c r="CN606" s="158" t="n">
        <v>1</v>
      </c>
      <c r="CO606" s="158" t="n">
        <v>1</v>
      </c>
      <c r="CP606" s="158" t="n">
        <v>1</v>
      </c>
      <c r="CQ606" s="158" t="n">
        <v>1</v>
      </c>
      <c r="CR606" s="158" t="n">
        <v>1</v>
      </c>
      <c r="CS606" s="158" t="n">
        <v>0</v>
      </c>
      <c r="CT606" s="158" t="n">
        <v>0</v>
      </c>
      <c r="CU606" s="158" t="n">
        <v>0</v>
      </c>
      <c r="CV606" s="158" t="n">
        <v>0</v>
      </c>
      <c r="CW606" s="158" t="n">
        <v>0</v>
      </c>
      <c r="CX606">
        <f>B606</f>
        <v/>
      </c>
      <c r="CY606">
        <f>C606</f>
        <v/>
      </c>
      <c r="CZ606">
        <f>D606</f>
        <v/>
      </c>
      <c r="DA606" s="158" t="n">
        <v>1900</v>
      </c>
      <c r="DB606" s="158" t="n">
        <v>1</v>
      </c>
      <c r="DC606" s="158" t="n">
        <v>1</v>
      </c>
      <c r="DD606" s="158" t="n">
        <v>1900</v>
      </c>
      <c r="DE606" s="158" t="n">
        <v>1</v>
      </c>
      <c r="DF606" s="158" t="n">
        <v>1</v>
      </c>
      <c r="DG606" s="158" t="n">
        <v>1900</v>
      </c>
      <c r="DH606" s="158" t="n">
        <v>1</v>
      </c>
      <c r="DI606" s="158" t="n">
        <v>1</v>
      </c>
      <c r="DJ606" s="158" t="n">
        <v>1900</v>
      </c>
      <c r="DK606" s="158" t="n">
        <v>1</v>
      </c>
      <c r="DL606" s="158" t="n">
        <v>1</v>
      </c>
      <c r="DR606" s="158" t="n">
        <v>2</v>
      </c>
      <c r="DS606" s="158" t="n">
        <v>1</v>
      </c>
      <c r="DT606" s="158" t="n">
        <v>2</v>
      </c>
      <c r="DU606" s="158" t="n">
        <v>1</v>
      </c>
      <c r="DV606" s="158" t="n">
        <v>3</v>
      </c>
      <c r="DW606" s="158" t="n">
        <v>1</v>
      </c>
      <c r="DX606" s="158" t="n">
        <v>3</v>
      </c>
      <c r="DY606" s="158" t="n">
        <v>0</v>
      </c>
      <c r="DZ606" s="158" t="n">
        <v>0</v>
      </c>
      <c r="EA606" s="158" t="n">
        <v>0</v>
      </c>
      <c r="EB606" s="158" t="n">
        <v>0</v>
      </c>
      <c r="EC606" s="158" t="n">
        <v>0</v>
      </c>
      <c r="ED606" s="158" t="n">
        <v>0</v>
      </c>
      <c r="EE606" s="158" t="n">
        <v>0</v>
      </c>
      <c r="EF606" s="158" t="n">
        <v>0</v>
      </c>
      <c r="EG606" s="158" t="n">
        <v>0</v>
      </c>
      <c r="EH606" s="158" t="n">
        <v>0</v>
      </c>
      <c r="EI606" s="158" t="n">
        <v>0</v>
      </c>
      <c r="EJ606" s="158" t="n">
        <v>0</v>
      </c>
      <c r="EK606" s="158" t="n">
        <v>0</v>
      </c>
      <c r="EL606" s="158" t="n">
        <v>0</v>
      </c>
      <c r="EM606" s="158" t="n">
        <v>0</v>
      </c>
      <c r="EN606" s="158" t="n">
        <v>0</v>
      </c>
      <c r="EO606" s="158" t="n">
        <v>0</v>
      </c>
      <c r="EP606" s="158" t="n">
        <v>0</v>
      </c>
      <c r="EQ606" s="158" t="n">
        <v>0</v>
      </c>
      <c r="ER606" s="158" t="n">
        <v>0</v>
      </c>
      <c r="ES606" s="158" t="n">
        <v>0</v>
      </c>
      <c r="ET606" s="158" t="n">
        <v>0</v>
      </c>
      <c r="EU606" s="158" t="n">
        <v>0</v>
      </c>
      <c r="EV606" s="158" t="n">
        <v>0</v>
      </c>
      <c r="EW606" s="158" t="n">
        <v>0</v>
      </c>
      <c r="EX606" s="158" t="n">
        <v>0</v>
      </c>
      <c r="EY606" s="158" t="n">
        <v>0</v>
      </c>
      <c r="EZ606" s="158" t="n">
        <v>1900</v>
      </c>
      <c r="FA606" s="158" t="n">
        <v>1</v>
      </c>
      <c r="FB606" s="158" t="n">
        <v>1</v>
      </c>
      <c r="FC606" s="158" t="n">
        <v>1900</v>
      </c>
      <c r="FD606" s="158" t="n">
        <v>1</v>
      </c>
      <c r="FE606" s="158" t="n">
        <v>1</v>
      </c>
      <c r="FF606" s="158" t="n">
        <v>1900</v>
      </c>
      <c r="FG606" s="158" t="n">
        <v>1</v>
      </c>
      <c r="FH606" s="158" t="n">
        <v>1</v>
      </c>
      <c r="FI606" s="158" t="n">
        <v>1900</v>
      </c>
      <c r="FJ606" s="158" t="n">
        <v>1</v>
      </c>
      <c r="FK606" s="158" t="n">
        <v>1</v>
      </c>
      <c r="FL606" s="158" t="n">
        <v>1900</v>
      </c>
      <c r="FM606" s="158" t="n">
        <v>1</v>
      </c>
      <c r="FN606" s="158" t="n">
        <v>1</v>
      </c>
      <c r="FO606" s="158" t="n">
        <v>1900</v>
      </c>
      <c r="FP606" s="158" t="n">
        <v>1</v>
      </c>
      <c r="FQ606" s="158" t="n">
        <v>1</v>
      </c>
      <c r="FR606" s="158" t="n">
        <v>1900</v>
      </c>
      <c r="FS606" s="158" t="n">
        <v>1</v>
      </c>
      <c r="FT606" s="158" t="n">
        <v>1</v>
      </c>
      <c r="FU606" s="158" t="n">
        <v>1900</v>
      </c>
      <c r="FV606" s="158" t="n">
        <v>1</v>
      </c>
      <c r="FW606" s="158" t="n">
        <v>1</v>
      </c>
    </row>
    <row r="607">
      <c r="A607">
        <f>IF(F607&gt;1,A606,IF(AND(I607&lt;10,paste!A609&lt;10),RIGHT(H607,2)&amp;"0"&amp;I607&amp;"000"&amp;paste!A609,IF(AND(I607&lt;10,paste!A609&gt;=10,paste!A609&lt;100),RIGHT(H607,2)&amp;"0"&amp;I607&amp;"00"&amp;paste!A609,IF(AND(I607&lt;10,paste!A609&gt;=100,paste!A609&lt;1000),RIGHT(H607,2)&amp;"0"&amp;I607&amp;"0"&amp;paste!A609,IF(AND(I607&lt;10,paste!A609&gt;=1000),RIGHT(H607,2)&amp;"0"&amp;I607&amp;paste!A609,IF(AND(I607&gt;=10,paste!A609&lt;10),RIGHT(H607,2)&amp;I607&amp;"000"&amp;paste!A609,IF(AND(I607&gt;=10,paste!A609&gt;=10,paste!A609&lt;100),RIGHT(H607,2)&amp;I607&amp;"00"&amp;paste!A609,IF(AND(I607&gt;=10,paste!A609&gt;=100,paste!A609&lt;1000),RIGHT(H607,2)&amp;I607&amp;"0"&amp;paste!A609,RIGHT(H607,2)&amp;I607&amp;paste!A609))))))))</f>
        <v/>
      </c>
      <c r="B607">
        <f>YEAR(paste!C609)</f>
        <v/>
      </c>
      <c r="C607">
        <f>MONTH(paste!C609)</f>
        <v/>
      </c>
      <c r="D607">
        <f>DAY(paste!C609)</f>
        <v/>
      </c>
      <c r="E607" s="158" t="n">
        <v>0</v>
      </c>
      <c r="F607" s="173">
        <f>IF(AND(L607=L606,D607=D606),F606+1,1)</f>
        <v/>
      </c>
      <c r="G607" s="158" t="n">
        <v>0</v>
      </c>
      <c r="H607">
        <f>YEAR(paste!C609)</f>
        <v/>
      </c>
      <c r="I607">
        <f>MONTH(paste!C609)</f>
        <v/>
      </c>
      <c r="J607">
        <f>DAY(paste!C609)</f>
        <v/>
      </c>
      <c r="K607">
        <f>A607</f>
        <v/>
      </c>
      <c r="L607">
        <f>IF(ISBLANK(VLOOKUP(paste!J609,'得意先名 (2)'!$B$3:$F$2005,5,FALSE)),paste!P609,IFERROR(VLOOKUP(paste!J609,'得意先名 (2)'!$B$3:$F$2005,5,FALSE),"ZZZZZZZZZZZ"))</f>
        <v/>
      </c>
      <c r="M607">
        <f>IF(L607="ZZZZZZZZZZZ",paste!J609&amp;paste!K609&amp; "  :   "&amp;paste!M609&amp; "  :   "&amp;paste!P609,"")</f>
        <v/>
      </c>
      <c r="O607" s="158" t="n"/>
      <c r="P607">
        <f>VLOOKUP(L607,'L_User+EndUser'!$C$2:$K$500,8,FALSE)</f>
        <v/>
      </c>
      <c r="Q607">
        <f>VLOOKUP(L607,'L_User+EndUser'!$C$2:$K$500,9,FALSE)</f>
        <v/>
      </c>
      <c r="R607" s="158" t="n"/>
      <c r="T607" s="158" t="n"/>
      <c r="V607" s="158" t="n"/>
      <c r="AB607">
        <f>paste!J609</f>
        <v/>
      </c>
      <c r="AC607">
        <f>L607</f>
        <v/>
      </c>
      <c r="AO607">
        <f>YEAR(paste!O609)</f>
        <v/>
      </c>
      <c r="AP607">
        <f>MONTH(paste!O609)</f>
        <v/>
      </c>
      <c r="AQ607">
        <f>DAY(paste!O609)</f>
        <v/>
      </c>
      <c r="BD607">
        <f>IF(paste!L609="","",paste!L609)</f>
        <v/>
      </c>
      <c r="BM607" t="n">
        <v>1</v>
      </c>
      <c r="BN607">
        <f>VLOOKUP(paste!E609,L_Product!$A$2:$B$2001,2,FALSE)</f>
        <v/>
      </c>
      <c r="BO607" s="21" t="n"/>
      <c r="BT607" t="n">
        <v>2</v>
      </c>
      <c r="BU607">
        <f>IF($BM$2=1,2,IF($BM$2=18,1))</f>
        <v/>
      </c>
      <c r="BV607">
        <f>IF($BM$2=1,0,IF($BM$2=18,1))</f>
        <v/>
      </c>
      <c r="BW607" t="n">
        <v>2</v>
      </c>
      <c r="BX607" t="n">
        <v>0</v>
      </c>
      <c r="BY607" t="n">
        <v>3</v>
      </c>
      <c r="BZ607">
        <f>VLOOKUP(BN607,L_Product!$B$2:$Z$2001,14,FALSE)</f>
        <v/>
      </c>
      <c r="CA607">
        <f>paste!H609</f>
        <v/>
      </c>
      <c r="CB607">
        <f>BZ607*CA607</f>
        <v/>
      </c>
      <c r="CN607" s="158" t="n">
        <v>1</v>
      </c>
      <c r="CO607" s="158" t="n">
        <v>1</v>
      </c>
      <c r="CP607" s="158" t="n">
        <v>1</v>
      </c>
      <c r="CQ607" s="158" t="n">
        <v>1</v>
      </c>
      <c r="CR607" s="158" t="n">
        <v>1</v>
      </c>
      <c r="CS607" s="158" t="n">
        <v>0</v>
      </c>
      <c r="CT607" s="158" t="n">
        <v>0</v>
      </c>
      <c r="CU607" s="158" t="n">
        <v>0</v>
      </c>
      <c r="CV607" s="158" t="n">
        <v>0</v>
      </c>
      <c r="CW607" s="158" t="n">
        <v>0</v>
      </c>
      <c r="CX607">
        <f>B607</f>
        <v/>
      </c>
      <c r="CY607">
        <f>C607</f>
        <v/>
      </c>
      <c r="CZ607">
        <f>D607</f>
        <v/>
      </c>
      <c r="DA607" s="158" t="n">
        <v>1900</v>
      </c>
      <c r="DB607" s="158" t="n">
        <v>1</v>
      </c>
      <c r="DC607" s="158" t="n">
        <v>1</v>
      </c>
      <c r="DD607" s="158" t="n">
        <v>1900</v>
      </c>
      <c r="DE607" s="158" t="n">
        <v>1</v>
      </c>
      <c r="DF607" s="158" t="n">
        <v>1</v>
      </c>
      <c r="DG607" s="158" t="n">
        <v>1900</v>
      </c>
      <c r="DH607" s="158" t="n">
        <v>1</v>
      </c>
      <c r="DI607" s="158" t="n">
        <v>1</v>
      </c>
      <c r="DJ607" s="158" t="n">
        <v>1900</v>
      </c>
      <c r="DK607" s="158" t="n">
        <v>1</v>
      </c>
      <c r="DL607" s="158" t="n">
        <v>1</v>
      </c>
      <c r="DR607" s="158" t="n">
        <v>2</v>
      </c>
      <c r="DS607" s="158" t="n">
        <v>1</v>
      </c>
      <c r="DT607" s="158" t="n">
        <v>2</v>
      </c>
      <c r="DU607" s="158" t="n">
        <v>1</v>
      </c>
      <c r="DV607" s="158" t="n">
        <v>3</v>
      </c>
      <c r="DW607" s="158" t="n">
        <v>1</v>
      </c>
      <c r="DX607" s="158" t="n">
        <v>3</v>
      </c>
      <c r="DY607" s="158" t="n">
        <v>0</v>
      </c>
      <c r="DZ607" s="158" t="n">
        <v>0</v>
      </c>
      <c r="EA607" s="158" t="n">
        <v>0</v>
      </c>
      <c r="EB607" s="158" t="n">
        <v>0</v>
      </c>
      <c r="EC607" s="158" t="n">
        <v>0</v>
      </c>
      <c r="ED607" s="158" t="n">
        <v>0</v>
      </c>
      <c r="EE607" s="158" t="n">
        <v>0</v>
      </c>
      <c r="EF607" s="158" t="n">
        <v>0</v>
      </c>
      <c r="EG607" s="158" t="n">
        <v>0</v>
      </c>
      <c r="EH607" s="158" t="n">
        <v>0</v>
      </c>
      <c r="EI607" s="158" t="n">
        <v>0</v>
      </c>
      <c r="EJ607" s="158" t="n">
        <v>0</v>
      </c>
      <c r="EK607" s="158" t="n">
        <v>0</v>
      </c>
      <c r="EL607" s="158" t="n">
        <v>0</v>
      </c>
      <c r="EM607" s="158" t="n">
        <v>0</v>
      </c>
      <c r="EN607" s="158" t="n">
        <v>0</v>
      </c>
      <c r="EO607" s="158" t="n">
        <v>0</v>
      </c>
      <c r="EP607" s="158" t="n">
        <v>0</v>
      </c>
      <c r="EQ607" s="158" t="n">
        <v>0</v>
      </c>
      <c r="ER607" s="158" t="n">
        <v>0</v>
      </c>
      <c r="ES607" s="158" t="n">
        <v>0</v>
      </c>
      <c r="ET607" s="158" t="n">
        <v>0</v>
      </c>
      <c r="EU607" s="158" t="n">
        <v>0</v>
      </c>
      <c r="EV607" s="158" t="n">
        <v>0</v>
      </c>
      <c r="EW607" s="158" t="n">
        <v>0</v>
      </c>
      <c r="EX607" s="158" t="n">
        <v>0</v>
      </c>
      <c r="EY607" s="158" t="n">
        <v>0</v>
      </c>
      <c r="EZ607" s="158" t="n">
        <v>1900</v>
      </c>
      <c r="FA607" s="158" t="n">
        <v>1</v>
      </c>
      <c r="FB607" s="158" t="n">
        <v>1</v>
      </c>
      <c r="FC607" s="158" t="n">
        <v>1900</v>
      </c>
      <c r="FD607" s="158" t="n">
        <v>1</v>
      </c>
      <c r="FE607" s="158" t="n">
        <v>1</v>
      </c>
      <c r="FF607" s="158" t="n">
        <v>1900</v>
      </c>
      <c r="FG607" s="158" t="n">
        <v>1</v>
      </c>
      <c r="FH607" s="158" t="n">
        <v>1</v>
      </c>
      <c r="FI607" s="158" t="n">
        <v>1900</v>
      </c>
      <c r="FJ607" s="158" t="n">
        <v>1</v>
      </c>
      <c r="FK607" s="158" t="n">
        <v>1</v>
      </c>
      <c r="FL607" s="158" t="n">
        <v>1900</v>
      </c>
      <c r="FM607" s="158" t="n">
        <v>1</v>
      </c>
      <c r="FN607" s="158" t="n">
        <v>1</v>
      </c>
      <c r="FO607" s="158" t="n">
        <v>1900</v>
      </c>
      <c r="FP607" s="158" t="n">
        <v>1</v>
      </c>
      <c r="FQ607" s="158" t="n">
        <v>1</v>
      </c>
      <c r="FR607" s="158" t="n">
        <v>1900</v>
      </c>
      <c r="FS607" s="158" t="n">
        <v>1</v>
      </c>
      <c r="FT607" s="158" t="n">
        <v>1</v>
      </c>
      <c r="FU607" s="158" t="n">
        <v>1900</v>
      </c>
      <c r="FV607" s="158" t="n">
        <v>1</v>
      </c>
      <c r="FW607" s="158" t="n">
        <v>1</v>
      </c>
    </row>
    <row r="608">
      <c r="A608">
        <f>IF(F608&gt;1,A607,IF(AND(I608&lt;10,paste!A610&lt;10),RIGHT(H608,2)&amp;"0"&amp;I608&amp;"000"&amp;paste!A610,IF(AND(I608&lt;10,paste!A610&gt;=10,paste!A610&lt;100),RIGHT(H608,2)&amp;"0"&amp;I608&amp;"00"&amp;paste!A610,IF(AND(I608&lt;10,paste!A610&gt;=100,paste!A610&lt;1000),RIGHT(H608,2)&amp;"0"&amp;I608&amp;"0"&amp;paste!A610,IF(AND(I608&lt;10,paste!A610&gt;=1000),RIGHT(H608,2)&amp;"0"&amp;I608&amp;paste!A610,IF(AND(I608&gt;=10,paste!A610&lt;10),RIGHT(H608,2)&amp;I608&amp;"000"&amp;paste!A610,IF(AND(I608&gt;=10,paste!A610&gt;=10,paste!A610&lt;100),RIGHT(H608,2)&amp;I608&amp;"00"&amp;paste!A610,IF(AND(I608&gt;=10,paste!A610&gt;=100,paste!A610&lt;1000),RIGHT(H608,2)&amp;I608&amp;"0"&amp;paste!A610,RIGHT(H608,2)&amp;I608&amp;paste!A610))))))))</f>
        <v/>
      </c>
      <c r="B608">
        <f>YEAR(paste!C610)</f>
        <v/>
      </c>
      <c r="C608">
        <f>MONTH(paste!C610)</f>
        <v/>
      </c>
      <c r="D608">
        <f>DAY(paste!C610)</f>
        <v/>
      </c>
      <c r="E608" s="158" t="n">
        <v>0</v>
      </c>
      <c r="F608" s="173">
        <f>IF(AND(L608=L607,D608=D607),F607+1,1)</f>
        <v/>
      </c>
      <c r="G608" s="158" t="n">
        <v>0</v>
      </c>
      <c r="H608">
        <f>YEAR(paste!C610)</f>
        <v/>
      </c>
      <c r="I608">
        <f>MONTH(paste!C610)</f>
        <v/>
      </c>
      <c r="J608">
        <f>DAY(paste!C610)</f>
        <v/>
      </c>
      <c r="K608">
        <f>A608</f>
        <v/>
      </c>
      <c r="L608">
        <f>IF(ISBLANK(VLOOKUP(paste!J610,'得意先名 (2)'!$B$3:$F$2005,5,FALSE)),paste!P610,IFERROR(VLOOKUP(paste!J610,'得意先名 (2)'!$B$3:$F$2005,5,FALSE),"ZZZZZZZZZZZ"))</f>
        <v/>
      </c>
      <c r="M608">
        <f>IF(L608="ZZZZZZZZZZZ",paste!J610&amp;paste!K610&amp; "  :   "&amp;paste!M610&amp; "  :   "&amp;paste!P610,"")</f>
        <v/>
      </c>
      <c r="O608" s="158" t="n"/>
      <c r="P608">
        <f>VLOOKUP(L608,'L_User+EndUser'!$C$2:$K$500,8,FALSE)</f>
        <v/>
      </c>
      <c r="Q608">
        <f>VLOOKUP(L608,'L_User+EndUser'!$C$2:$K$500,9,FALSE)</f>
        <v/>
      </c>
      <c r="R608" s="158" t="n"/>
      <c r="T608" s="158" t="n"/>
      <c r="V608" s="158" t="n"/>
      <c r="AB608">
        <f>paste!J610</f>
        <v/>
      </c>
      <c r="AC608">
        <f>L608</f>
        <v/>
      </c>
      <c r="AO608">
        <f>YEAR(paste!O610)</f>
        <v/>
      </c>
      <c r="AP608">
        <f>MONTH(paste!O610)</f>
        <v/>
      </c>
      <c r="AQ608">
        <f>DAY(paste!O610)</f>
        <v/>
      </c>
      <c r="BD608">
        <f>IF(paste!L610="","",paste!L610)</f>
        <v/>
      </c>
      <c r="BM608" t="n">
        <v>1</v>
      </c>
      <c r="BN608">
        <f>VLOOKUP(paste!E610,L_Product!$A$2:$B$2001,2,FALSE)</f>
        <v/>
      </c>
      <c r="BO608" s="21" t="n"/>
      <c r="BT608" t="n">
        <v>2</v>
      </c>
      <c r="BU608">
        <f>IF($BM$2=1,2,IF($BM$2=18,1))</f>
        <v/>
      </c>
      <c r="BV608">
        <f>IF($BM$2=1,0,IF($BM$2=18,1))</f>
        <v/>
      </c>
      <c r="BW608" t="n">
        <v>2</v>
      </c>
      <c r="BX608" t="n">
        <v>0</v>
      </c>
      <c r="BY608" t="n">
        <v>3</v>
      </c>
      <c r="BZ608">
        <f>VLOOKUP(BN608,L_Product!$B$2:$Z$2001,14,FALSE)</f>
        <v/>
      </c>
      <c r="CA608">
        <f>paste!H610</f>
        <v/>
      </c>
      <c r="CB608">
        <f>BZ608*CA608</f>
        <v/>
      </c>
      <c r="CN608" s="158" t="n">
        <v>1</v>
      </c>
      <c r="CO608" s="158" t="n">
        <v>1</v>
      </c>
      <c r="CP608" s="158" t="n">
        <v>1</v>
      </c>
      <c r="CQ608" s="158" t="n">
        <v>1</v>
      </c>
      <c r="CR608" s="158" t="n">
        <v>1</v>
      </c>
      <c r="CS608" s="158" t="n">
        <v>0</v>
      </c>
      <c r="CT608" s="158" t="n">
        <v>0</v>
      </c>
      <c r="CU608" s="158" t="n">
        <v>0</v>
      </c>
      <c r="CV608" s="158" t="n">
        <v>0</v>
      </c>
      <c r="CW608" s="158" t="n">
        <v>0</v>
      </c>
      <c r="CX608">
        <f>B608</f>
        <v/>
      </c>
      <c r="CY608">
        <f>C608</f>
        <v/>
      </c>
      <c r="CZ608">
        <f>D608</f>
        <v/>
      </c>
      <c r="DA608" s="158" t="n">
        <v>1900</v>
      </c>
      <c r="DB608" s="158" t="n">
        <v>1</v>
      </c>
      <c r="DC608" s="158" t="n">
        <v>1</v>
      </c>
      <c r="DD608" s="158" t="n">
        <v>1900</v>
      </c>
      <c r="DE608" s="158" t="n">
        <v>1</v>
      </c>
      <c r="DF608" s="158" t="n">
        <v>1</v>
      </c>
      <c r="DG608" s="158" t="n">
        <v>1900</v>
      </c>
      <c r="DH608" s="158" t="n">
        <v>1</v>
      </c>
      <c r="DI608" s="158" t="n">
        <v>1</v>
      </c>
      <c r="DJ608" s="158" t="n">
        <v>1900</v>
      </c>
      <c r="DK608" s="158" t="n">
        <v>1</v>
      </c>
      <c r="DL608" s="158" t="n">
        <v>1</v>
      </c>
      <c r="DR608" s="158" t="n">
        <v>2</v>
      </c>
      <c r="DS608" s="158" t="n">
        <v>1</v>
      </c>
      <c r="DT608" s="158" t="n">
        <v>2</v>
      </c>
      <c r="DU608" s="158" t="n">
        <v>1</v>
      </c>
      <c r="DV608" s="158" t="n">
        <v>3</v>
      </c>
      <c r="DW608" s="158" t="n">
        <v>1</v>
      </c>
      <c r="DX608" s="158" t="n">
        <v>3</v>
      </c>
      <c r="DY608" s="158" t="n">
        <v>0</v>
      </c>
      <c r="DZ608" s="158" t="n">
        <v>0</v>
      </c>
      <c r="EA608" s="158" t="n">
        <v>0</v>
      </c>
      <c r="EB608" s="158" t="n">
        <v>0</v>
      </c>
      <c r="EC608" s="158" t="n">
        <v>0</v>
      </c>
      <c r="ED608" s="158" t="n">
        <v>0</v>
      </c>
      <c r="EE608" s="158" t="n">
        <v>0</v>
      </c>
      <c r="EF608" s="158" t="n">
        <v>0</v>
      </c>
      <c r="EG608" s="158" t="n">
        <v>0</v>
      </c>
      <c r="EH608" s="158" t="n">
        <v>0</v>
      </c>
      <c r="EI608" s="158" t="n">
        <v>0</v>
      </c>
      <c r="EJ608" s="158" t="n">
        <v>0</v>
      </c>
      <c r="EK608" s="158" t="n">
        <v>0</v>
      </c>
      <c r="EL608" s="158" t="n">
        <v>0</v>
      </c>
      <c r="EM608" s="158" t="n">
        <v>0</v>
      </c>
      <c r="EN608" s="158" t="n">
        <v>0</v>
      </c>
      <c r="EO608" s="158" t="n">
        <v>0</v>
      </c>
      <c r="EP608" s="158" t="n">
        <v>0</v>
      </c>
      <c r="EQ608" s="158" t="n">
        <v>0</v>
      </c>
      <c r="ER608" s="158" t="n">
        <v>0</v>
      </c>
      <c r="ES608" s="158" t="n">
        <v>0</v>
      </c>
      <c r="ET608" s="158" t="n">
        <v>0</v>
      </c>
      <c r="EU608" s="158" t="n">
        <v>0</v>
      </c>
      <c r="EV608" s="158" t="n">
        <v>0</v>
      </c>
      <c r="EW608" s="158" t="n">
        <v>0</v>
      </c>
      <c r="EX608" s="158" t="n">
        <v>0</v>
      </c>
      <c r="EY608" s="158" t="n">
        <v>0</v>
      </c>
      <c r="EZ608" s="158" t="n">
        <v>1900</v>
      </c>
      <c r="FA608" s="158" t="n">
        <v>1</v>
      </c>
      <c r="FB608" s="158" t="n">
        <v>1</v>
      </c>
      <c r="FC608" s="158" t="n">
        <v>1900</v>
      </c>
      <c r="FD608" s="158" t="n">
        <v>1</v>
      </c>
      <c r="FE608" s="158" t="n">
        <v>1</v>
      </c>
      <c r="FF608" s="158" t="n">
        <v>1900</v>
      </c>
      <c r="FG608" s="158" t="n">
        <v>1</v>
      </c>
      <c r="FH608" s="158" t="n">
        <v>1</v>
      </c>
      <c r="FI608" s="158" t="n">
        <v>1900</v>
      </c>
      <c r="FJ608" s="158" t="n">
        <v>1</v>
      </c>
      <c r="FK608" s="158" t="n">
        <v>1</v>
      </c>
      <c r="FL608" s="158" t="n">
        <v>1900</v>
      </c>
      <c r="FM608" s="158" t="n">
        <v>1</v>
      </c>
      <c r="FN608" s="158" t="n">
        <v>1</v>
      </c>
      <c r="FO608" s="158" t="n">
        <v>1900</v>
      </c>
      <c r="FP608" s="158" t="n">
        <v>1</v>
      </c>
      <c r="FQ608" s="158" t="n">
        <v>1</v>
      </c>
      <c r="FR608" s="158" t="n">
        <v>1900</v>
      </c>
      <c r="FS608" s="158" t="n">
        <v>1</v>
      </c>
      <c r="FT608" s="158" t="n">
        <v>1</v>
      </c>
      <c r="FU608" s="158" t="n">
        <v>1900</v>
      </c>
      <c r="FV608" s="158" t="n">
        <v>1</v>
      </c>
      <c r="FW608" s="158" t="n">
        <v>1</v>
      </c>
    </row>
    <row r="609">
      <c r="A609">
        <f>IF(F609&gt;1,A608,IF(AND(I609&lt;10,paste!A611&lt;10),RIGHT(H609,2)&amp;"0"&amp;I609&amp;"000"&amp;paste!A611,IF(AND(I609&lt;10,paste!A611&gt;=10,paste!A611&lt;100),RIGHT(H609,2)&amp;"0"&amp;I609&amp;"00"&amp;paste!A611,IF(AND(I609&lt;10,paste!A611&gt;=100,paste!A611&lt;1000),RIGHT(H609,2)&amp;"0"&amp;I609&amp;"0"&amp;paste!A611,IF(AND(I609&lt;10,paste!A611&gt;=1000),RIGHT(H609,2)&amp;"0"&amp;I609&amp;paste!A611,IF(AND(I609&gt;=10,paste!A611&lt;10),RIGHT(H609,2)&amp;I609&amp;"000"&amp;paste!A611,IF(AND(I609&gt;=10,paste!A611&gt;=10,paste!A611&lt;100),RIGHT(H609,2)&amp;I609&amp;"00"&amp;paste!A611,IF(AND(I609&gt;=10,paste!A611&gt;=100,paste!A611&lt;1000),RIGHT(H609,2)&amp;I609&amp;"0"&amp;paste!A611,RIGHT(H609,2)&amp;I609&amp;paste!A611))))))))</f>
        <v/>
      </c>
      <c r="B609">
        <f>YEAR(paste!C611)</f>
        <v/>
      </c>
      <c r="C609">
        <f>MONTH(paste!C611)</f>
        <v/>
      </c>
      <c r="D609">
        <f>DAY(paste!C611)</f>
        <v/>
      </c>
      <c r="E609" s="158" t="n">
        <v>0</v>
      </c>
      <c r="F609" s="173">
        <f>IF(AND(L609=L608,D609=D608),F608+1,1)</f>
        <v/>
      </c>
      <c r="G609" s="158" t="n">
        <v>0</v>
      </c>
      <c r="H609">
        <f>YEAR(paste!C611)</f>
        <v/>
      </c>
      <c r="I609">
        <f>MONTH(paste!C611)</f>
        <v/>
      </c>
      <c r="J609">
        <f>DAY(paste!C611)</f>
        <v/>
      </c>
      <c r="K609">
        <f>A609</f>
        <v/>
      </c>
      <c r="L609">
        <f>IF(ISBLANK(VLOOKUP(paste!J611,'得意先名 (2)'!$B$3:$F$2005,5,FALSE)),paste!P611,IFERROR(VLOOKUP(paste!J611,'得意先名 (2)'!$B$3:$F$2005,5,FALSE),"ZZZZZZZZZZZ"))</f>
        <v/>
      </c>
      <c r="M609">
        <f>IF(L609="ZZZZZZZZZZZ",paste!J611&amp;paste!K611&amp; "  :   "&amp;paste!M611&amp; "  :   "&amp;paste!P611,"")</f>
        <v/>
      </c>
      <c r="O609" s="158" t="n"/>
      <c r="P609">
        <f>VLOOKUP(L609,'L_User+EndUser'!$C$2:$K$500,8,FALSE)</f>
        <v/>
      </c>
      <c r="Q609">
        <f>VLOOKUP(L609,'L_User+EndUser'!$C$2:$K$500,9,FALSE)</f>
        <v/>
      </c>
      <c r="R609" s="158" t="n"/>
      <c r="T609" s="158" t="n"/>
      <c r="V609" s="158" t="n"/>
      <c r="AB609">
        <f>paste!J611</f>
        <v/>
      </c>
      <c r="AC609">
        <f>L609</f>
        <v/>
      </c>
      <c r="AO609">
        <f>YEAR(paste!O611)</f>
        <v/>
      </c>
      <c r="AP609">
        <f>MONTH(paste!O611)</f>
        <v/>
      </c>
      <c r="AQ609">
        <f>DAY(paste!O611)</f>
        <v/>
      </c>
      <c r="BD609">
        <f>IF(paste!L611="","",paste!L611)</f>
        <v/>
      </c>
      <c r="BM609" t="n">
        <v>1</v>
      </c>
      <c r="BN609">
        <f>VLOOKUP(paste!E611,L_Product!$A$2:$B$2001,2,FALSE)</f>
        <v/>
      </c>
      <c r="BO609" s="21" t="n"/>
      <c r="BT609" t="n">
        <v>2</v>
      </c>
      <c r="BU609">
        <f>IF($BM$2=1,2,IF($BM$2=18,1))</f>
        <v/>
      </c>
      <c r="BV609">
        <f>IF($BM$2=1,0,IF($BM$2=18,1))</f>
        <v/>
      </c>
      <c r="BW609" t="n">
        <v>2</v>
      </c>
      <c r="BX609" t="n">
        <v>0</v>
      </c>
      <c r="BY609" t="n">
        <v>3</v>
      </c>
      <c r="BZ609">
        <f>VLOOKUP(BN609,L_Product!$B$2:$Z$2001,14,FALSE)</f>
        <v/>
      </c>
      <c r="CA609">
        <f>paste!H611</f>
        <v/>
      </c>
      <c r="CB609">
        <f>BZ609*CA609</f>
        <v/>
      </c>
      <c r="CN609" s="158" t="n">
        <v>1</v>
      </c>
      <c r="CO609" s="158" t="n">
        <v>1</v>
      </c>
      <c r="CP609" s="158" t="n">
        <v>1</v>
      </c>
      <c r="CQ609" s="158" t="n">
        <v>1</v>
      </c>
      <c r="CR609" s="158" t="n">
        <v>1</v>
      </c>
      <c r="CS609" s="158" t="n">
        <v>0</v>
      </c>
      <c r="CT609" s="158" t="n">
        <v>0</v>
      </c>
      <c r="CU609" s="158" t="n">
        <v>0</v>
      </c>
      <c r="CV609" s="158" t="n">
        <v>0</v>
      </c>
      <c r="CW609" s="158" t="n">
        <v>0</v>
      </c>
      <c r="CX609">
        <f>B609</f>
        <v/>
      </c>
      <c r="CY609">
        <f>C609</f>
        <v/>
      </c>
      <c r="CZ609">
        <f>D609</f>
        <v/>
      </c>
      <c r="DA609" s="158" t="n">
        <v>1900</v>
      </c>
      <c r="DB609" s="158" t="n">
        <v>1</v>
      </c>
      <c r="DC609" s="158" t="n">
        <v>1</v>
      </c>
      <c r="DD609" s="158" t="n">
        <v>1900</v>
      </c>
      <c r="DE609" s="158" t="n">
        <v>1</v>
      </c>
      <c r="DF609" s="158" t="n">
        <v>1</v>
      </c>
      <c r="DG609" s="158" t="n">
        <v>1900</v>
      </c>
      <c r="DH609" s="158" t="n">
        <v>1</v>
      </c>
      <c r="DI609" s="158" t="n">
        <v>1</v>
      </c>
      <c r="DJ609" s="158" t="n">
        <v>1900</v>
      </c>
      <c r="DK609" s="158" t="n">
        <v>1</v>
      </c>
      <c r="DL609" s="158" t="n">
        <v>1</v>
      </c>
      <c r="DR609" s="158" t="n">
        <v>2</v>
      </c>
      <c r="DS609" s="158" t="n">
        <v>1</v>
      </c>
      <c r="DT609" s="158" t="n">
        <v>2</v>
      </c>
      <c r="DU609" s="158" t="n">
        <v>1</v>
      </c>
      <c r="DV609" s="158" t="n">
        <v>3</v>
      </c>
      <c r="DW609" s="158" t="n">
        <v>1</v>
      </c>
      <c r="DX609" s="158" t="n">
        <v>3</v>
      </c>
      <c r="DY609" s="158" t="n">
        <v>0</v>
      </c>
      <c r="DZ609" s="158" t="n">
        <v>0</v>
      </c>
      <c r="EA609" s="158" t="n">
        <v>0</v>
      </c>
      <c r="EB609" s="158" t="n">
        <v>0</v>
      </c>
      <c r="EC609" s="158" t="n">
        <v>0</v>
      </c>
      <c r="ED609" s="158" t="n">
        <v>0</v>
      </c>
      <c r="EE609" s="158" t="n">
        <v>0</v>
      </c>
      <c r="EF609" s="158" t="n">
        <v>0</v>
      </c>
      <c r="EG609" s="158" t="n">
        <v>0</v>
      </c>
      <c r="EH609" s="158" t="n">
        <v>0</v>
      </c>
      <c r="EI609" s="158" t="n">
        <v>0</v>
      </c>
      <c r="EJ609" s="158" t="n">
        <v>0</v>
      </c>
      <c r="EK609" s="158" t="n">
        <v>0</v>
      </c>
      <c r="EL609" s="158" t="n">
        <v>0</v>
      </c>
      <c r="EM609" s="158" t="n">
        <v>0</v>
      </c>
      <c r="EN609" s="158" t="n">
        <v>0</v>
      </c>
      <c r="EO609" s="158" t="n">
        <v>0</v>
      </c>
      <c r="EP609" s="158" t="n">
        <v>0</v>
      </c>
      <c r="EQ609" s="158" t="n">
        <v>0</v>
      </c>
      <c r="ER609" s="158" t="n">
        <v>0</v>
      </c>
      <c r="ES609" s="158" t="n">
        <v>0</v>
      </c>
      <c r="ET609" s="158" t="n">
        <v>0</v>
      </c>
      <c r="EU609" s="158" t="n">
        <v>0</v>
      </c>
      <c r="EV609" s="158" t="n">
        <v>0</v>
      </c>
      <c r="EW609" s="158" t="n">
        <v>0</v>
      </c>
      <c r="EX609" s="158" t="n">
        <v>0</v>
      </c>
      <c r="EY609" s="158" t="n">
        <v>0</v>
      </c>
      <c r="EZ609" s="158" t="n">
        <v>1900</v>
      </c>
      <c r="FA609" s="158" t="n">
        <v>1</v>
      </c>
      <c r="FB609" s="158" t="n">
        <v>1</v>
      </c>
      <c r="FC609" s="158" t="n">
        <v>1900</v>
      </c>
      <c r="FD609" s="158" t="n">
        <v>1</v>
      </c>
      <c r="FE609" s="158" t="n">
        <v>1</v>
      </c>
      <c r="FF609" s="158" t="n">
        <v>1900</v>
      </c>
      <c r="FG609" s="158" t="n">
        <v>1</v>
      </c>
      <c r="FH609" s="158" t="n">
        <v>1</v>
      </c>
      <c r="FI609" s="158" t="n">
        <v>1900</v>
      </c>
      <c r="FJ609" s="158" t="n">
        <v>1</v>
      </c>
      <c r="FK609" s="158" t="n">
        <v>1</v>
      </c>
      <c r="FL609" s="158" t="n">
        <v>1900</v>
      </c>
      <c r="FM609" s="158" t="n">
        <v>1</v>
      </c>
      <c r="FN609" s="158" t="n">
        <v>1</v>
      </c>
      <c r="FO609" s="158" t="n">
        <v>1900</v>
      </c>
      <c r="FP609" s="158" t="n">
        <v>1</v>
      </c>
      <c r="FQ609" s="158" t="n">
        <v>1</v>
      </c>
      <c r="FR609" s="158" t="n">
        <v>1900</v>
      </c>
      <c r="FS609" s="158" t="n">
        <v>1</v>
      </c>
      <c r="FT609" s="158" t="n">
        <v>1</v>
      </c>
      <c r="FU609" s="158" t="n">
        <v>1900</v>
      </c>
      <c r="FV609" s="158" t="n">
        <v>1</v>
      </c>
      <c r="FW609" s="158" t="n">
        <v>1</v>
      </c>
    </row>
    <row r="610">
      <c r="A610">
        <f>IF(F610&gt;1,A609,IF(AND(I610&lt;10,paste!A612&lt;10),RIGHT(H610,2)&amp;"0"&amp;I610&amp;"000"&amp;paste!A612,IF(AND(I610&lt;10,paste!A612&gt;=10,paste!A612&lt;100),RIGHT(H610,2)&amp;"0"&amp;I610&amp;"00"&amp;paste!A612,IF(AND(I610&lt;10,paste!A612&gt;=100,paste!A612&lt;1000),RIGHT(H610,2)&amp;"0"&amp;I610&amp;"0"&amp;paste!A612,IF(AND(I610&lt;10,paste!A612&gt;=1000),RIGHT(H610,2)&amp;"0"&amp;I610&amp;paste!A612,IF(AND(I610&gt;=10,paste!A612&lt;10),RIGHT(H610,2)&amp;I610&amp;"000"&amp;paste!A612,IF(AND(I610&gt;=10,paste!A612&gt;=10,paste!A612&lt;100),RIGHT(H610,2)&amp;I610&amp;"00"&amp;paste!A612,IF(AND(I610&gt;=10,paste!A612&gt;=100,paste!A612&lt;1000),RIGHT(H610,2)&amp;I610&amp;"0"&amp;paste!A612,RIGHT(H610,2)&amp;I610&amp;paste!A612))))))))</f>
        <v/>
      </c>
      <c r="B610">
        <f>YEAR(paste!C612)</f>
        <v/>
      </c>
      <c r="C610">
        <f>MONTH(paste!C612)</f>
        <v/>
      </c>
      <c r="D610">
        <f>DAY(paste!C612)</f>
        <v/>
      </c>
      <c r="E610" s="158" t="n">
        <v>0</v>
      </c>
      <c r="F610">
        <f>IF(AND(L610=L609,D610=D609),F609+1,1)</f>
        <v/>
      </c>
      <c r="G610" s="158" t="n">
        <v>0</v>
      </c>
      <c r="H610">
        <f>YEAR(paste!C612)</f>
        <v/>
      </c>
      <c r="I610">
        <f>MONTH(paste!C612)</f>
        <v/>
      </c>
      <c r="J610">
        <f>DAY(paste!C612)</f>
        <v/>
      </c>
      <c r="K610">
        <f>A610</f>
        <v/>
      </c>
      <c r="L610">
        <f>IF(ISBLANK(VLOOKUP(paste!J612,'得意先名 (2)'!$B$3:$F$2005,5,FALSE)),paste!P612,IFERROR(VLOOKUP(paste!J612,'得意先名 (2)'!$B$3:$F$2005,5,FALSE),"ZZZZZZZZZZZ"))</f>
        <v/>
      </c>
      <c r="M610">
        <f>IF(L610="ZZZZZZZZZZZ",paste!J612&amp;paste!K612&amp; "  :   "&amp;paste!M612&amp; "  :   "&amp;paste!P612,"")</f>
        <v/>
      </c>
      <c r="O610" s="158" t="n"/>
      <c r="P610">
        <f>VLOOKUP(L610,'L_User+EndUser'!$C$2:$K$500,8,FALSE)</f>
        <v/>
      </c>
      <c r="Q610">
        <f>VLOOKUP(L610,'L_User+EndUser'!$C$2:$K$500,9,FALSE)</f>
        <v/>
      </c>
      <c r="R610" s="158" t="n"/>
      <c r="T610" s="158" t="n"/>
      <c r="V610" s="158" t="n"/>
      <c r="AB610">
        <f>paste!J612</f>
        <v/>
      </c>
      <c r="AC610">
        <f>L610</f>
        <v/>
      </c>
      <c r="AO610">
        <f>YEAR(paste!O612)</f>
        <v/>
      </c>
      <c r="AP610">
        <f>MONTH(paste!O612)</f>
        <v/>
      </c>
      <c r="AQ610">
        <f>DAY(paste!O612)</f>
        <v/>
      </c>
      <c r="BD610">
        <f>IF(paste!L612="","",paste!L612)</f>
        <v/>
      </c>
      <c r="BM610" t="n">
        <v>1</v>
      </c>
      <c r="BN610">
        <f>VLOOKUP(paste!E612,L_Product!$A$2:$B$2001,2,FALSE)</f>
        <v/>
      </c>
      <c r="BO610" s="21" t="n"/>
      <c r="BT610" t="n">
        <v>2</v>
      </c>
      <c r="BU610">
        <f>IF($BM$2=1,2,IF($BM$2=18,1))</f>
        <v/>
      </c>
      <c r="BV610">
        <f>IF($BM$2=1,0,IF($BM$2=18,1))</f>
        <v/>
      </c>
      <c r="BW610" t="n">
        <v>2</v>
      </c>
      <c r="BX610" t="n">
        <v>0</v>
      </c>
      <c r="BY610" t="n">
        <v>3</v>
      </c>
      <c r="BZ610">
        <f>VLOOKUP(BN610,L_Product!$B$2:$Z$2001,14,FALSE)</f>
        <v/>
      </c>
      <c r="CA610">
        <f>paste!H612</f>
        <v/>
      </c>
      <c r="CB610">
        <f>BZ610*CA610</f>
        <v/>
      </c>
      <c r="CN610" s="158" t="n">
        <v>1</v>
      </c>
      <c r="CO610" s="158" t="n">
        <v>1</v>
      </c>
      <c r="CP610" s="158" t="n">
        <v>1</v>
      </c>
      <c r="CQ610" s="158" t="n">
        <v>1</v>
      </c>
      <c r="CR610" s="158" t="n">
        <v>1</v>
      </c>
      <c r="CS610" s="158" t="n">
        <v>0</v>
      </c>
      <c r="CT610" s="158" t="n">
        <v>0</v>
      </c>
      <c r="CU610" s="158" t="n">
        <v>0</v>
      </c>
      <c r="CV610" s="158" t="n">
        <v>0</v>
      </c>
      <c r="CW610" s="158" t="n">
        <v>0</v>
      </c>
      <c r="CX610">
        <f>B610</f>
        <v/>
      </c>
      <c r="CY610">
        <f>C610</f>
        <v/>
      </c>
      <c r="CZ610">
        <f>D610</f>
        <v/>
      </c>
      <c r="DA610" s="158" t="n">
        <v>1900</v>
      </c>
      <c r="DB610" s="158" t="n">
        <v>1</v>
      </c>
      <c r="DC610" s="158" t="n">
        <v>1</v>
      </c>
      <c r="DD610" s="158" t="n">
        <v>1900</v>
      </c>
      <c r="DE610" s="158" t="n">
        <v>1</v>
      </c>
      <c r="DF610" s="158" t="n">
        <v>1</v>
      </c>
      <c r="DG610" s="158" t="n">
        <v>1900</v>
      </c>
      <c r="DH610" s="158" t="n">
        <v>1</v>
      </c>
      <c r="DI610" s="158" t="n">
        <v>1</v>
      </c>
      <c r="DJ610" s="158" t="n">
        <v>1900</v>
      </c>
      <c r="DK610" s="158" t="n">
        <v>1</v>
      </c>
      <c r="DL610" s="158" t="n">
        <v>1</v>
      </c>
      <c r="DR610" s="158" t="n">
        <v>2</v>
      </c>
      <c r="DS610" s="158" t="n">
        <v>1</v>
      </c>
      <c r="DT610" s="158" t="n">
        <v>2</v>
      </c>
      <c r="DU610" s="158" t="n">
        <v>1</v>
      </c>
      <c r="DV610" s="158" t="n">
        <v>3</v>
      </c>
      <c r="DW610" s="158" t="n">
        <v>1</v>
      </c>
      <c r="DX610" s="158" t="n">
        <v>3</v>
      </c>
      <c r="DY610" s="158" t="n">
        <v>0</v>
      </c>
      <c r="DZ610" s="158" t="n">
        <v>0</v>
      </c>
      <c r="EA610" s="158" t="n">
        <v>0</v>
      </c>
      <c r="EB610" s="158" t="n">
        <v>0</v>
      </c>
      <c r="EC610" s="158" t="n">
        <v>0</v>
      </c>
      <c r="ED610" s="158" t="n">
        <v>0</v>
      </c>
      <c r="EE610" s="158" t="n">
        <v>0</v>
      </c>
      <c r="EF610" s="158" t="n">
        <v>0</v>
      </c>
      <c r="EG610" s="158" t="n">
        <v>0</v>
      </c>
      <c r="EH610" s="158" t="n">
        <v>0</v>
      </c>
      <c r="EI610" s="158" t="n">
        <v>0</v>
      </c>
      <c r="EJ610" s="158" t="n">
        <v>0</v>
      </c>
      <c r="EK610" s="158" t="n">
        <v>0</v>
      </c>
      <c r="EL610" s="158" t="n">
        <v>0</v>
      </c>
      <c r="EM610" s="158" t="n">
        <v>0</v>
      </c>
      <c r="EN610" s="158" t="n">
        <v>0</v>
      </c>
      <c r="EO610" s="158" t="n">
        <v>0</v>
      </c>
      <c r="EP610" s="158" t="n">
        <v>0</v>
      </c>
      <c r="EQ610" s="158" t="n">
        <v>0</v>
      </c>
      <c r="ER610" s="158" t="n">
        <v>0</v>
      </c>
      <c r="ES610" s="158" t="n">
        <v>0</v>
      </c>
      <c r="ET610" s="158" t="n">
        <v>0</v>
      </c>
      <c r="EU610" s="158" t="n">
        <v>0</v>
      </c>
      <c r="EV610" s="158" t="n">
        <v>0</v>
      </c>
      <c r="EW610" s="158" t="n">
        <v>0</v>
      </c>
      <c r="EX610" s="158" t="n">
        <v>0</v>
      </c>
      <c r="EY610" s="158" t="n">
        <v>0</v>
      </c>
      <c r="EZ610" s="158" t="n">
        <v>1900</v>
      </c>
      <c r="FA610" s="158" t="n">
        <v>1</v>
      </c>
      <c r="FB610" s="158" t="n">
        <v>1</v>
      </c>
      <c r="FC610" s="158" t="n">
        <v>1900</v>
      </c>
      <c r="FD610" s="158" t="n">
        <v>1</v>
      </c>
      <c r="FE610" s="158" t="n">
        <v>1</v>
      </c>
      <c r="FF610" s="158" t="n">
        <v>1900</v>
      </c>
      <c r="FG610" s="158" t="n">
        <v>1</v>
      </c>
      <c r="FH610" s="158" t="n">
        <v>1</v>
      </c>
      <c r="FI610" s="158" t="n">
        <v>1900</v>
      </c>
      <c r="FJ610" s="158" t="n">
        <v>1</v>
      </c>
      <c r="FK610" s="158" t="n">
        <v>1</v>
      </c>
      <c r="FL610" s="158" t="n">
        <v>1900</v>
      </c>
      <c r="FM610" s="158" t="n">
        <v>1</v>
      </c>
      <c r="FN610" s="158" t="n">
        <v>1</v>
      </c>
      <c r="FO610" s="158" t="n">
        <v>1900</v>
      </c>
      <c r="FP610" s="158" t="n">
        <v>1</v>
      </c>
      <c r="FQ610" s="158" t="n">
        <v>1</v>
      </c>
      <c r="FR610" s="158" t="n">
        <v>1900</v>
      </c>
      <c r="FS610" s="158" t="n">
        <v>1</v>
      </c>
      <c r="FT610" s="158" t="n">
        <v>1</v>
      </c>
      <c r="FU610" s="158" t="n">
        <v>1900</v>
      </c>
      <c r="FV610" s="158" t="n">
        <v>1</v>
      </c>
      <c r="FW610" s="158" t="n">
        <v>1</v>
      </c>
    </row>
    <row r="611">
      <c r="A611">
        <f>IF(F611&gt;1,A610,IF(AND(I611&lt;10,paste!A613&lt;10),RIGHT(H611,2)&amp;"0"&amp;I611&amp;"000"&amp;paste!A613,IF(AND(I611&lt;10,paste!A613&gt;=10,paste!A613&lt;100),RIGHT(H611,2)&amp;"0"&amp;I611&amp;"00"&amp;paste!A613,IF(AND(I611&lt;10,paste!A613&gt;=100,paste!A613&lt;1000),RIGHT(H611,2)&amp;"0"&amp;I611&amp;"0"&amp;paste!A613,IF(AND(I611&lt;10,paste!A613&gt;=1000),RIGHT(H611,2)&amp;"0"&amp;I611&amp;paste!A613,IF(AND(I611&gt;=10,paste!A613&lt;10),RIGHT(H611,2)&amp;I611&amp;"000"&amp;paste!A613,IF(AND(I611&gt;=10,paste!A613&gt;=10,paste!A613&lt;100),RIGHT(H611,2)&amp;I611&amp;"00"&amp;paste!A613,IF(AND(I611&gt;=10,paste!A613&gt;=100,paste!A613&lt;1000),RIGHT(H611,2)&amp;I611&amp;"0"&amp;paste!A613,RIGHT(H611,2)&amp;I611&amp;paste!A613))))))))</f>
        <v/>
      </c>
      <c r="B611">
        <f>YEAR(paste!C613)</f>
        <v/>
      </c>
      <c r="C611">
        <f>MONTH(paste!C613)</f>
        <v/>
      </c>
      <c r="D611">
        <f>DAY(paste!C613)</f>
        <v/>
      </c>
      <c r="E611" s="158" t="n">
        <v>0</v>
      </c>
      <c r="F611">
        <f>IF(AND(L611=L610,D611=D610),F610+1,1)</f>
        <v/>
      </c>
      <c r="G611" s="158" t="n">
        <v>0</v>
      </c>
      <c r="H611">
        <f>YEAR(paste!C613)</f>
        <v/>
      </c>
      <c r="I611">
        <f>MONTH(paste!C613)</f>
        <v/>
      </c>
      <c r="J611">
        <f>DAY(paste!C613)</f>
        <v/>
      </c>
      <c r="K611">
        <f>A611</f>
        <v/>
      </c>
      <c r="L611">
        <f>IF(ISBLANK(VLOOKUP(paste!J613,'得意先名 (2)'!$B$3:$F$2005,5,FALSE)),paste!P613,IFERROR(VLOOKUP(paste!J613,'得意先名 (2)'!$B$3:$F$2005,5,FALSE),"ZZZZZZZZZZZ"))</f>
        <v/>
      </c>
      <c r="M611">
        <f>IF(L611="ZZZZZZZZZZZ",paste!J613&amp;paste!K613&amp; "  :   "&amp;paste!M613&amp; "  :   "&amp;paste!P613,"")</f>
        <v/>
      </c>
      <c r="O611" s="158" t="n"/>
      <c r="P611">
        <f>VLOOKUP(L611,'L_User+EndUser'!$C$2:$K$500,8,FALSE)</f>
        <v/>
      </c>
      <c r="Q611">
        <f>VLOOKUP(L611,'L_User+EndUser'!$C$2:$K$500,9,FALSE)</f>
        <v/>
      </c>
      <c r="R611" s="158" t="n"/>
      <c r="T611" s="158" t="n"/>
      <c r="V611" s="158" t="n"/>
      <c r="AB611">
        <f>paste!J613</f>
        <v/>
      </c>
      <c r="AC611">
        <f>L611</f>
        <v/>
      </c>
      <c r="AO611">
        <f>YEAR(paste!O613)</f>
        <v/>
      </c>
      <c r="AP611">
        <f>MONTH(paste!O613)</f>
        <v/>
      </c>
      <c r="AQ611">
        <f>DAY(paste!O613)</f>
        <v/>
      </c>
      <c r="BD611">
        <f>IF(paste!L613="","",paste!L613)</f>
        <v/>
      </c>
      <c r="BM611" t="n">
        <v>1</v>
      </c>
      <c r="BN611">
        <f>VLOOKUP(paste!E613,L_Product!$A$2:$B$2001,2,FALSE)</f>
        <v/>
      </c>
      <c r="BO611" s="21" t="n"/>
      <c r="BT611" t="n">
        <v>2</v>
      </c>
      <c r="BU611">
        <f>IF($BM$2=1,2,IF($BM$2=18,1))</f>
        <v/>
      </c>
      <c r="BV611">
        <f>IF($BM$2=1,0,IF($BM$2=18,1))</f>
        <v/>
      </c>
      <c r="BW611" t="n">
        <v>2</v>
      </c>
      <c r="BX611" t="n">
        <v>0</v>
      </c>
      <c r="BY611" t="n">
        <v>3</v>
      </c>
      <c r="BZ611">
        <f>VLOOKUP(BN611,L_Product!$B$2:$Z$2001,14,FALSE)</f>
        <v/>
      </c>
      <c r="CA611">
        <f>paste!H613</f>
        <v/>
      </c>
      <c r="CB611">
        <f>BZ611*CA611</f>
        <v/>
      </c>
      <c r="CN611" s="158" t="n">
        <v>1</v>
      </c>
      <c r="CO611" s="158" t="n">
        <v>1</v>
      </c>
      <c r="CP611" s="158" t="n">
        <v>1</v>
      </c>
      <c r="CQ611" s="158" t="n">
        <v>1</v>
      </c>
      <c r="CR611" s="158" t="n">
        <v>1</v>
      </c>
      <c r="CS611" s="158" t="n">
        <v>0</v>
      </c>
      <c r="CT611" s="158" t="n">
        <v>0</v>
      </c>
      <c r="CU611" s="158" t="n">
        <v>0</v>
      </c>
      <c r="CV611" s="158" t="n">
        <v>0</v>
      </c>
      <c r="CW611" s="158" t="n">
        <v>0</v>
      </c>
      <c r="CX611">
        <f>B611</f>
        <v/>
      </c>
      <c r="CY611">
        <f>C611</f>
        <v/>
      </c>
      <c r="CZ611">
        <f>D611</f>
        <v/>
      </c>
      <c r="DA611" s="158" t="n">
        <v>1900</v>
      </c>
      <c r="DB611" s="158" t="n">
        <v>1</v>
      </c>
      <c r="DC611" s="158" t="n">
        <v>1</v>
      </c>
      <c r="DD611" s="158" t="n">
        <v>1900</v>
      </c>
      <c r="DE611" s="158" t="n">
        <v>1</v>
      </c>
      <c r="DF611" s="158" t="n">
        <v>1</v>
      </c>
      <c r="DG611" s="158" t="n">
        <v>1900</v>
      </c>
      <c r="DH611" s="158" t="n">
        <v>1</v>
      </c>
      <c r="DI611" s="158" t="n">
        <v>1</v>
      </c>
      <c r="DJ611" s="158" t="n">
        <v>1900</v>
      </c>
      <c r="DK611" s="158" t="n">
        <v>1</v>
      </c>
      <c r="DL611" s="158" t="n">
        <v>1</v>
      </c>
      <c r="DR611" s="158" t="n">
        <v>2</v>
      </c>
      <c r="DS611" s="158" t="n">
        <v>1</v>
      </c>
      <c r="DT611" s="158" t="n">
        <v>2</v>
      </c>
      <c r="DU611" s="158" t="n">
        <v>1</v>
      </c>
      <c r="DV611" s="158" t="n">
        <v>3</v>
      </c>
      <c r="DW611" s="158" t="n">
        <v>1</v>
      </c>
      <c r="DX611" s="158" t="n">
        <v>3</v>
      </c>
      <c r="DY611" s="158" t="n">
        <v>0</v>
      </c>
      <c r="DZ611" s="158" t="n">
        <v>0</v>
      </c>
      <c r="EA611" s="158" t="n">
        <v>0</v>
      </c>
      <c r="EB611" s="158" t="n">
        <v>0</v>
      </c>
      <c r="EC611" s="158" t="n">
        <v>0</v>
      </c>
      <c r="ED611" s="158" t="n">
        <v>0</v>
      </c>
      <c r="EE611" s="158" t="n">
        <v>0</v>
      </c>
      <c r="EF611" s="158" t="n">
        <v>0</v>
      </c>
      <c r="EG611" s="158" t="n">
        <v>0</v>
      </c>
      <c r="EH611" s="158" t="n">
        <v>0</v>
      </c>
      <c r="EI611" s="158" t="n">
        <v>0</v>
      </c>
      <c r="EJ611" s="158" t="n">
        <v>0</v>
      </c>
      <c r="EK611" s="158" t="n">
        <v>0</v>
      </c>
      <c r="EL611" s="158" t="n">
        <v>0</v>
      </c>
      <c r="EM611" s="158" t="n">
        <v>0</v>
      </c>
      <c r="EN611" s="158" t="n">
        <v>0</v>
      </c>
      <c r="EO611" s="158" t="n">
        <v>0</v>
      </c>
      <c r="EP611" s="158" t="n">
        <v>0</v>
      </c>
      <c r="EQ611" s="158" t="n">
        <v>0</v>
      </c>
      <c r="ER611" s="158" t="n">
        <v>0</v>
      </c>
      <c r="ES611" s="158" t="n">
        <v>0</v>
      </c>
      <c r="ET611" s="158" t="n">
        <v>0</v>
      </c>
      <c r="EU611" s="158" t="n">
        <v>0</v>
      </c>
      <c r="EV611" s="158" t="n">
        <v>0</v>
      </c>
      <c r="EW611" s="158" t="n">
        <v>0</v>
      </c>
      <c r="EX611" s="158" t="n">
        <v>0</v>
      </c>
      <c r="EY611" s="158" t="n">
        <v>0</v>
      </c>
      <c r="EZ611" s="158" t="n">
        <v>1900</v>
      </c>
      <c r="FA611" s="158" t="n">
        <v>1</v>
      </c>
      <c r="FB611" s="158" t="n">
        <v>1</v>
      </c>
      <c r="FC611" s="158" t="n">
        <v>1900</v>
      </c>
      <c r="FD611" s="158" t="n">
        <v>1</v>
      </c>
      <c r="FE611" s="158" t="n">
        <v>1</v>
      </c>
      <c r="FF611" s="158" t="n">
        <v>1900</v>
      </c>
      <c r="FG611" s="158" t="n">
        <v>1</v>
      </c>
      <c r="FH611" s="158" t="n">
        <v>1</v>
      </c>
      <c r="FI611" s="158" t="n">
        <v>1900</v>
      </c>
      <c r="FJ611" s="158" t="n">
        <v>1</v>
      </c>
      <c r="FK611" s="158" t="n">
        <v>1</v>
      </c>
      <c r="FL611" s="158" t="n">
        <v>1900</v>
      </c>
      <c r="FM611" s="158" t="n">
        <v>1</v>
      </c>
      <c r="FN611" s="158" t="n">
        <v>1</v>
      </c>
      <c r="FO611" s="158" t="n">
        <v>1900</v>
      </c>
      <c r="FP611" s="158" t="n">
        <v>1</v>
      </c>
      <c r="FQ611" s="158" t="n">
        <v>1</v>
      </c>
      <c r="FR611" s="158" t="n">
        <v>1900</v>
      </c>
      <c r="FS611" s="158" t="n">
        <v>1</v>
      </c>
      <c r="FT611" s="158" t="n">
        <v>1</v>
      </c>
      <c r="FU611" s="158" t="n">
        <v>1900</v>
      </c>
      <c r="FV611" s="158" t="n">
        <v>1</v>
      </c>
      <c r="FW611" s="158" t="n">
        <v>1</v>
      </c>
    </row>
    <row r="612">
      <c r="A612">
        <f>IF(F612&gt;1,A611,IF(AND(I612&lt;10,paste!A614&lt;10),RIGHT(H612,2)&amp;"0"&amp;I612&amp;"000"&amp;paste!A614,IF(AND(I612&lt;10,paste!A614&gt;=10,paste!A614&lt;100),RIGHT(H612,2)&amp;"0"&amp;I612&amp;"00"&amp;paste!A614,IF(AND(I612&lt;10,paste!A614&gt;=100,paste!A614&lt;1000),RIGHT(H612,2)&amp;"0"&amp;I612&amp;"0"&amp;paste!A614,IF(AND(I612&lt;10,paste!A614&gt;=1000),RIGHT(H612,2)&amp;"0"&amp;I612&amp;paste!A614,IF(AND(I612&gt;=10,paste!A614&lt;10),RIGHT(H612,2)&amp;I612&amp;"000"&amp;paste!A614,IF(AND(I612&gt;=10,paste!A614&gt;=10,paste!A614&lt;100),RIGHT(H612,2)&amp;I612&amp;"00"&amp;paste!A614,IF(AND(I612&gt;=10,paste!A614&gt;=100,paste!A614&lt;1000),RIGHT(H612,2)&amp;I612&amp;"0"&amp;paste!A614,RIGHT(H612,2)&amp;I612&amp;paste!A614))))))))</f>
        <v/>
      </c>
      <c r="B612">
        <f>YEAR(paste!C614)</f>
        <v/>
      </c>
      <c r="C612">
        <f>MONTH(paste!C614)</f>
        <v/>
      </c>
      <c r="D612">
        <f>DAY(paste!C614)</f>
        <v/>
      </c>
      <c r="E612" s="158" t="n">
        <v>0</v>
      </c>
      <c r="F612">
        <f>IF(AND(L612=L611,D612=D611),F611+1,1)</f>
        <v/>
      </c>
      <c r="G612" s="158" t="n">
        <v>0</v>
      </c>
      <c r="H612">
        <f>YEAR(paste!C614)</f>
        <v/>
      </c>
      <c r="I612">
        <f>MONTH(paste!C614)</f>
        <v/>
      </c>
      <c r="J612">
        <f>DAY(paste!C614)</f>
        <v/>
      </c>
      <c r="K612">
        <f>A612</f>
        <v/>
      </c>
      <c r="L612">
        <f>IF(ISBLANK(VLOOKUP(paste!J614,'得意先名 (2)'!$B$3:$F$2005,5,FALSE)),paste!P614,IFERROR(VLOOKUP(paste!J614,'得意先名 (2)'!$B$3:$F$2005,5,FALSE),"ZZZZZZZZZZZ"))</f>
        <v/>
      </c>
      <c r="M612">
        <f>IF(L612="ZZZZZZZZZZZ",paste!J614&amp;paste!K614&amp; "  :   "&amp;paste!M614&amp; "  :   "&amp;paste!P614,"")</f>
        <v/>
      </c>
      <c r="O612" s="158" t="n"/>
      <c r="P612">
        <f>VLOOKUP(L612,'L_User+EndUser'!$C$2:$K$500,8,FALSE)</f>
        <v/>
      </c>
      <c r="Q612">
        <f>VLOOKUP(L612,'L_User+EndUser'!$C$2:$K$500,9,FALSE)</f>
        <v/>
      </c>
      <c r="R612" s="158" t="n"/>
      <c r="T612" s="158" t="n"/>
      <c r="V612" s="158" t="n"/>
      <c r="AB612">
        <f>paste!J614</f>
        <v/>
      </c>
      <c r="AC612">
        <f>L612</f>
        <v/>
      </c>
      <c r="AO612">
        <f>YEAR(paste!O614)</f>
        <v/>
      </c>
      <c r="AP612">
        <f>MONTH(paste!O614)</f>
        <v/>
      </c>
      <c r="AQ612">
        <f>DAY(paste!O614)</f>
        <v/>
      </c>
      <c r="BD612">
        <f>IF(paste!L614="","",paste!L614)</f>
        <v/>
      </c>
      <c r="BM612" t="n">
        <v>1</v>
      </c>
      <c r="BN612">
        <f>VLOOKUP(paste!E614,L_Product!$A$2:$B$2001,2,FALSE)</f>
        <v/>
      </c>
      <c r="BO612" s="21" t="n"/>
      <c r="BT612" t="n">
        <v>2</v>
      </c>
      <c r="BU612">
        <f>IF($BM$2=1,2,IF($BM$2=18,1))</f>
        <v/>
      </c>
      <c r="BV612">
        <f>IF($BM$2=1,0,IF($BM$2=18,1))</f>
        <v/>
      </c>
      <c r="BW612" t="n">
        <v>2</v>
      </c>
      <c r="BX612" t="n">
        <v>0</v>
      </c>
      <c r="BY612" t="n">
        <v>3</v>
      </c>
      <c r="BZ612">
        <f>VLOOKUP(BN612,L_Product!$B$2:$Z$2001,14,FALSE)</f>
        <v/>
      </c>
      <c r="CA612">
        <f>paste!H614</f>
        <v/>
      </c>
      <c r="CB612">
        <f>BZ612*CA612</f>
        <v/>
      </c>
      <c r="CN612" s="158" t="n">
        <v>1</v>
      </c>
      <c r="CO612" s="158" t="n">
        <v>1</v>
      </c>
      <c r="CP612" s="158" t="n">
        <v>1</v>
      </c>
      <c r="CQ612" s="158" t="n">
        <v>1</v>
      </c>
      <c r="CR612" s="158" t="n">
        <v>1</v>
      </c>
      <c r="CS612" s="158" t="n">
        <v>0</v>
      </c>
      <c r="CT612" s="158" t="n">
        <v>0</v>
      </c>
      <c r="CU612" s="158" t="n">
        <v>0</v>
      </c>
      <c r="CV612" s="158" t="n">
        <v>0</v>
      </c>
      <c r="CW612" s="158" t="n">
        <v>0</v>
      </c>
      <c r="CX612">
        <f>B612</f>
        <v/>
      </c>
      <c r="CY612">
        <f>C612</f>
        <v/>
      </c>
      <c r="CZ612">
        <f>D612</f>
        <v/>
      </c>
      <c r="DA612" s="158" t="n">
        <v>1900</v>
      </c>
      <c r="DB612" s="158" t="n">
        <v>1</v>
      </c>
      <c r="DC612" s="158" t="n">
        <v>1</v>
      </c>
      <c r="DD612" s="158" t="n">
        <v>1900</v>
      </c>
      <c r="DE612" s="158" t="n">
        <v>1</v>
      </c>
      <c r="DF612" s="158" t="n">
        <v>1</v>
      </c>
      <c r="DG612" s="158" t="n">
        <v>1900</v>
      </c>
      <c r="DH612" s="158" t="n">
        <v>1</v>
      </c>
      <c r="DI612" s="158" t="n">
        <v>1</v>
      </c>
      <c r="DJ612" s="158" t="n">
        <v>1900</v>
      </c>
      <c r="DK612" s="158" t="n">
        <v>1</v>
      </c>
      <c r="DL612" s="158" t="n">
        <v>1</v>
      </c>
      <c r="DR612" s="158" t="n">
        <v>2</v>
      </c>
      <c r="DS612" s="158" t="n">
        <v>1</v>
      </c>
      <c r="DT612" s="158" t="n">
        <v>2</v>
      </c>
      <c r="DU612" s="158" t="n">
        <v>1</v>
      </c>
      <c r="DV612" s="158" t="n">
        <v>3</v>
      </c>
      <c r="DW612" s="158" t="n">
        <v>1</v>
      </c>
      <c r="DX612" s="158" t="n">
        <v>3</v>
      </c>
      <c r="DY612" s="158" t="n">
        <v>0</v>
      </c>
      <c r="DZ612" s="158" t="n">
        <v>0</v>
      </c>
      <c r="EA612" s="158" t="n">
        <v>0</v>
      </c>
      <c r="EB612" s="158" t="n">
        <v>0</v>
      </c>
      <c r="EC612" s="158" t="n">
        <v>0</v>
      </c>
      <c r="ED612" s="158" t="n">
        <v>0</v>
      </c>
      <c r="EE612" s="158" t="n">
        <v>0</v>
      </c>
      <c r="EF612" s="158" t="n">
        <v>0</v>
      </c>
      <c r="EG612" s="158" t="n">
        <v>0</v>
      </c>
      <c r="EH612" s="158" t="n">
        <v>0</v>
      </c>
      <c r="EI612" s="158" t="n">
        <v>0</v>
      </c>
      <c r="EJ612" s="158" t="n">
        <v>0</v>
      </c>
      <c r="EK612" s="158" t="n">
        <v>0</v>
      </c>
      <c r="EL612" s="158" t="n">
        <v>0</v>
      </c>
      <c r="EM612" s="158" t="n">
        <v>0</v>
      </c>
      <c r="EN612" s="158" t="n">
        <v>0</v>
      </c>
      <c r="EO612" s="158" t="n">
        <v>0</v>
      </c>
      <c r="EP612" s="158" t="n">
        <v>0</v>
      </c>
      <c r="EQ612" s="158" t="n">
        <v>0</v>
      </c>
      <c r="ER612" s="158" t="n">
        <v>0</v>
      </c>
      <c r="ES612" s="158" t="n">
        <v>0</v>
      </c>
      <c r="ET612" s="158" t="n">
        <v>0</v>
      </c>
      <c r="EU612" s="158" t="n">
        <v>0</v>
      </c>
      <c r="EV612" s="158" t="n">
        <v>0</v>
      </c>
      <c r="EW612" s="158" t="n">
        <v>0</v>
      </c>
      <c r="EX612" s="158" t="n">
        <v>0</v>
      </c>
      <c r="EY612" s="158" t="n">
        <v>0</v>
      </c>
      <c r="EZ612" s="158" t="n">
        <v>1900</v>
      </c>
      <c r="FA612" s="158" t="n">
        <v>1</v>
      </c>
      <c r="FB612" s="158" t="n">
        <v>1</v>
      </c>
      <c r="FC612" s="158" t="n">
        <v>1900</v>
      </c>
      <c r="FD612" s="158" t="n">
        <v>1</v>
      </c>
      <c r="FE612" s="158" t="n">
        <v>1</v>
      </c>
      <c r="FF612" s="158" t="n">
        <v>1900</v>
      </c>
      <c r="FG612" s="158" t="n">
        <v>1</v>
      </c>
      <c r="FH612" s="158" t="n">
        <v>1</v>
      </c>
      <c r="FI612" s="158" t="n">
        <v>1900</v>
      </c>
      <c r="FJ612" s="158" t="n">
        <v>1</v>
      </c>
      <c r="FK612" s="158" t="n">
        <v>1</v>
      </c>
      <c r="FL612" s="158" t="n">
        <v>1900</v>
      </c>
      <c r="FM612" s="158" t="n">
        <v>1</v>
      </c>
      <c r="FN612" s="158" t="n">
        <v>1</v>
      </c>
      <c r="FO612" s="158" t="n">
        <v>1900</v>
      </c>
      <c r="FP612" s="158" t="n">
        <v>1</v>
      </c>
      <c r="FQ612" s="158" t="n">
        <v>1</v>
      </c>
      <c r="FR612" s="158" t="n">
        <v>1900</v>
      </c>
      <c r="FS612" s="158" t="n">
        <v>1</v>
      </c>
      <c r="FT612" s="158" t="n">
        <v>1</v>
      </c>
      <c r="FU612" s="158" t="n">
        <v>1900</v>
      </c>
      <c r="FV612" s="158" t="n">
        <v>1</v>
      </c>
      <c r="FW612" s="158" t="n">
        <v>1</v>
      </c>
    </row>
    <row r="613">
      <c r="A613">
        <f>IF(F613&gt;1,A612,IF(AND(I613&lt;10,paste!A615&lt;10),RIGHT(H613,2)&amp;"0"&amp;I613&amp;"000"&amp;paste!A615,IF(AND(I613&lt;10,paste!A615&gt;=10,paste!A615&lt;100),RIGHT(H613,2)&amp;"0"&amp;I613&amp;"00"&amp;paste!A615,IF(AND(I613&lt;10,paste!A615&gt;=100,paste!A615&lt;1000),RIGHT(H613,2)&amp;"0"&amp;I613&amp;"0"&amp;paste!A615,IF(AND(I613&lt;10,paste!A615&gt;=1000),RIGHT(H613,2)&amp;"0"&amp;I613&amp;paste!A615,IF(AND(I613&gt;=10,paste!A615&lt;10),RIGHT(H613,2)&amp;I613&amp;"000"&amp;paste!A615,IF(AND(I613&gt;=10,paste!A615&gt;=10,paste!A615&lt;100),RIGHT(H613,2)&amp;I613&amp;"00"&amp;paste!A615,IF(AND(I613&gt;=10,paste!A615&gt;=100,paste!A615&lt;1000),RIGHT(H613,2)&amp;I613&amp;"0"&amp;paste!A615,RIGHT(H613,2)&amp;I613&amp;paste!A615))))))))</f>
        <v/>
      </c>
      <c r="B613">
        <f>YEAR(paste!C615)</f>
        <v/>
      </c>
      <c r="C613">
        <f>MONTH(paste!C615)</f>
        <v/>
      </c>
      <c r="D613">
        <f>DAY(paste!C615)</f>
        <v/>
      </c>
      <c r="E613" s="158" t="n">
        <v>0</v>
      </c>
      <c r="F613">
        <f>IF(AND(L613=L612,D613=D612),F612+1,1)</f>
        <v/>
      </c>
      <c r="G613" s="158" t="n">
        <v>0</v>
      </c>
      <c r="H613">
        <f>YEAR(paste!C615)</f>
        <v/>
      </c>
      <c r="I613">
        <f>MONTH(paste!C615)</f>
        <v/>
      </c>
      <c r="J613">
        <f>DAY(paste!C615)</f>
        <v/>
      </c>
      <c r="K613">
        <f>A613</f>
        <v/>
      </c>
      <c r="L613">
        <f>IF(ISBLANK(VLOOKUP(paste!J615,'得意先名 (2)'!$B$3:$F$2005,5,FALSE)),paste!P615,IFERROR(VLOOKUP(paste!J615,'得意先名 (2)'!$B$3:$F$2005,5,FALSE),"ZZZZZZZZZZZ"))</f>
        <v/>
      </c>
      <c r="M613">
        <f>IF(L613="ZZZZZZZZZZZ",paste!J615&amp;paste!K615&amp; "  :   "&amp;paste!M615&amp; "  :   "&amp;paste!P615,"")</f>
        <v/>
      </c>
      <c r="O613" s="158" t="n"/>
      <c r="P613">
        <f>VLOOKUP(L613,'L_User+EndUser'!$C$2:$K$500,8,FALSE)</f>
        <v/>
      </c>
      <c r="Q613">
        <f>VLOOKUP(L613,'L_User+EndUser'!$C$2:$K$500,9,FALSE)</f>
        <v/>
      </c>
      <c r="R613" s="158" t="n"/>
      <c r="T613" s="158" t="n"/>
      <c r="V613" s="158" t="n"/>
      <c r="AB613">
        <f>paste!J615</f>
        <v/>
      </c>
      <c r="AC613">
        <f>L613</f>
        <v/>
      </c>
      <c r="AO613">
        <f>YEAR(paste!O615)</f>
        <v/>
      </c>
      <c r="AP613">
        <f>MONTH(paste!O615)</f>
        <v/>
      </c>
      <c r="AQ613">
        <f>DAY(paste!O615)</f>
        <v/>
      </c>
      <c r="BD613">
        <f>IF(paste!L615="","",paste!L615)</f>
        <v/>
      </c>
      <c r="BM613" t="n">
        <v>1</v>
      </c>
      <c r="BN613">
        <f>VLOOKUP(paste!E615,L_Product!$A$2:$B$2001,2,FALSE)</f>
        <v/>
      </c>
      <c r="BO613" s="21" t="n"/>
      <c r="BT613" t="n">
        <v>2</v>
      </c>
      <c r="BU613">
        <f>IF($BM$2=1,2,IF($BM$2=18,1))</f>
        <v/>
      </c>
      <c r="BV613">
        <f>IF($BM$2=1,0,IF($BM$2=18,1))</f>
        <v/>
      </c>
      <c r="BW613" t="n">
        <v>2</v>
      </c>
      <c r="BX613" t="n">
        <v>0</v>
      </c>
      <c r="BY613" t="n">
        <v>3</v>
      </c>
      <c r="BZ613">
        <f>VLOOKUP(BN613,L_Product!$B$2:$Z$2001,14,FALSE)</f>
        <v/>
      </c>
      <c r="CA613">
        <f>paste!H615</f>
        <v/>
      </c>
      <c r="CB613">
        <f>BZ613*CA613</f>
        <v/>
      </c>
      <c r="CN613" s="158" t="n">
        <v>1</v>
      </c>
      <c r="CO613" s="158" t="n">
        <v>1</v>
      </c>
      <c r="CP613" s="158" t="n">
        <v>1</v>
      </c>
      <c r="CQ613" s="158" t="n">
        <v>1</v>
      </c>
      <c r="CR613" s="158" t="n">
        <v>1</v>
      </c>
      <c r="CS613" s="158" t="n">
        <v>0</v>
      </c>
      <c r="CT613" s="158" t="n">
        <v>0</v>
      </c>
      <c r="CU613" s="158" t="n">
        <v>0</v>
      </c>
      <c r="CV613" s="158" t="n">
        <v>0</v>
      </c>
      <c r="CW613" s="158" t="n">
        <v>0</v>
      </c>
      <c r="CX613">
        <f>B613</f>
        <v/>
      </c>
      <c r="CY613">
        <f>C613</f>
        <v/>
      </c>
      <c r="CZ613">
        <f>D613</f>
        <v/>
      </c>
      <c r="DA613" s="158" t="n">
        <v>1900</v>
      </c>
      <c r="DB613" s="158" t="n">
        <v>1</v>
      </c>
      <c r="DC613" s="158" t="n">
        <v>1</v>
      </c>
      <c r="DD613" s="158" t="n">
        <v>1900</v>
      </c>
      <c r="DE613" s="158" t="n">
        <v>1</v>
      </c>
      <c r="DF613" s="158" t="n">
        <v>1</v>
      </c>
      <c r="DG613" s="158" t="n">
        <v>1900</v>
      </c>
      <c r="DH613" s="158" t="n">
        <v>1</v>
      </c>
      <c r="DI613" s="158" t="n">
        <v>1</v>
      </c>
      <c r="DJ613" s="158" t="n">
        <v>1900</v>
      </c>
      <c r="DK613" s="158" t="n">
        <v>1</v>
      </c>
      <c r="DL613" s="158" t="n">
        <v>1</v>
      </c>
      <c r="DR613" s="158" t="n">
        <v>2</v>
      </c>
      <c r="DS613" s="158" t="n">
        <v>1</v>
      </c>
      <c r="DT613" s="158" t="n">
        <v>2</v>
      </c>
      <c r="DU613" s="158" t="n">
        <v>1</v>
      </c>
      <c r="DV613" s="158" t="n">
        <v>3</v>
      </c>
      <c r="DW613" s="158" t="n">
        <v>1</v>
      </c>
      <c r="DX613" s="158" t="n">
        <v>3</v>
      </c>
      <c r="DY613" s="158" t="n">
        <v>0</v>
      </c>
      <c r="DZ613" s="158" t="n">
        <v>0</v>
      </c>
      <c r="EA613" s="158" t="n">
        <v>0</v>
      </c>
      <c r="EB613" s="158" t="n">
        <v>0</v>
      </c>
      <c r="EC613" s="158" t="n">
        <v>0</v>
      </c>
      <c r="ED613" s="158" t="n">
        <v>0</v>
      </c>
      <c r="EE613" s="158" t="n">
        <v>0</v>
      </c>
      <c r="EF613" s="158" t="n">
        <v>0</v>
      </c>
      <c r="EG613" s="158" t="n">
        <v>0</v>
      </c>
      <c r="EH613" s="158" t="n">
        <v>0</v>
      </c>
      <c r="EI613" s="158" t="n">
        <v>0</v>
      </c>
      <c r="EJ613" s="158" t="n">
        <v>0</v>
      </c>
      <c r="EK613" s="158" t="n">
        <v>0</v>
      </c>
      <c r="EL613" s="158" t="n">
        <v>0</v>
      </c>
      <c r="EM613" s="158" t="n">
        <v>0</v>
      </c>
      <c r="EN613" s="158" t="n">
        <v>0</v>
      </c>
      <c r="EO613" s="158" t="n">
        <v>0</v>
      </c>
      <c r="EP613" s="158" t="n">
        <v>0</v>
      </c>
      <c r="EQ613" s="158" t="n">
        <v>0</v>
      </c>
      <c r="ER613" s="158" t="n">
        <v>0</v>
      </c>
      <c r="ES613" s="158" t="n">
        <v>0</v>
      </c>
      <c r="ET613" s="158" t="n">
        <v>0</v>
      </c>
      <c r="EU613" s="158" t="n">
        <v>0</v>
      </c>
      <c r="EV613" s="158" t="n">
        <v>0</v>
      </c>
      <c r="EW613" s="158" t="n">
        <v>0</v>
      </c>
      <c r="EX613" s="158" t="n">
        <v>0</v>
      </c>
      <c r="EY613" s="158" t="n">
        <v>0</v>
      </c>
      <c r="EZ613" s="158" t="n">
        <v>1900</v>
      </c>
      <c r="FA613" s="158" t="n">
        <v>1</v>
      </c>
      <c r="FB613" s="158" t="n">
        <v>1</v>
      </c>
      <c r="FC613" s="158" t="n">
        <v>1900</v>
      </c>
      <c r="FD613" s="158" t="n">
        <v>1</v>
      </c>
      <c r="FE613" s="158" t="n">
        <v>1</v>
      </c>
      <c r="FF613" s="158" t="n">
        <v>1900</v>
      </c>
      <c r="FG613" s="158" t="n">
        <v>1</v>
      </c>
      <c r="FH613" s="158" t="n">
        <v>1</v>
      </c>
      <c r="FI613" s="158" t="n">
        <v>1900</v>
      </c>
      <c r="FJ613" s="158" t="n">
        <v>1</v>
      </c>
      <c r="FK613" s="158" t="n">
        <v>1</v>
      </c>
      <c r="FL613" s="158" t="n">
        <v>1900</v>
      </c>
      <c r="FM613" s="158" t="n">
        <v>1</v>
      </c>
      <c r="FN613" s="158" t="n">
        <v>1</v>
      </c>
      <c r="FO613" s="158" t="n">
        <v>1900</v>
      </c>
      <c r="FP613" s="158" t="n">
        <v>1</v>
      </c>
      <c r="FQ613" s="158" t="n">
        <v>1</v>
      </c>
      <c r="FR613" s="158" t="n">
        <v>1900</v>
      </c>
      <c r="FS613" s="158" t="n">
        <v>1</v>
      </c>
      <c r="FT613" s="158" t="n">
        <v>1</v>
      </c>
      <c r="FU613" s="158" t="n">
        <v>1900</v>
      </c>
      <c r="FV613" s="158" t="n">
        <v>1</v>
      </c>
      <c r="FW613" s="158" t="n">
        <v>1</v>
      </c>
    </row>
    <row r="614">
      <c r="A614">
        <f>IF(F614&gt;1,A613,IF(AND(I614&lt;10,paste!A616&lt;10),RIGHT(H614,2)&amp;"0"&amp;I614&amp;"000"&amp;paste!A616,IF(AND(I614&lt;10,paste!A616&gt;=10,paste!A616&lt;100),RIGHT(H614,2)&amp;"0"&amp;I614&amp;"00"&amp;paste!A616,IF(AND(I614&lt;10,paste!A616&gt;=100,paste!A616&lt;1000),RIGHT(H614,2)&amp;"0"&amp;I614&amp;"0"&amp;paste!A616,IF(AND(I614&lt;10,paste!A616&gt;=1000),RIGHT(H614,2)&amp;"0"&amp;I614&amp;paste!A616,IF(AND(I614&gt;=10,paste!A616&lt;10),RIGHT(H614,2)&amp;I614&amp;"000"&amp;paste!A616,IF(AND(I614&gt;=10,paste!A616&gt;=10,paste!A616&lt;100),RIGHT(H614,2)&amp;I614&amp;"00"&amp;paste!A616,IF(AND(I614&gt;=10,paste!A616&gt;=100,paste!A616&lt;1000),RIGHT(H614,2)&amp;I614&amp;"0"&amp;paste!A616,RIGHT(H614,2)&amp;I614&amp;paste!A616))))))))</f>
        <v/>
      </c>
      <c r="B614">
        <f>YEAR(paste!C616)</f>
        <v/>
      </c>
      <c r="C614">
        <f>MONTH(paste!C616)</f>
        <v/>
      </c>
      <c r="D614">
        <f>DAY(paste!C616)</f>
        <v/>
      </c>
      <c r="E614" s="158" t="n">
        <v>0</v>
      </c>
      <c r="F614">
        <f>IF(AND(L614=L613,D614=D613),F613+1,1)</f>
        <v/>
      </c>
      <c r="G614" s="158" t="n">
        <v>0</v>
      </c>
      <c r="H614">
        <f>YEAR(paste!C616)</f>
        <v/>
      </c>
      <c r="I614">
        <f>MONTH(paste!C616)</f>
        <v/>
      </c>
      <c r="J614">
        <f>DAY(paste!C616)</f>
        <v/>
      </c>
      <c r="K614">
        <f>A614</f>
        <v/>
      </c>
      <c r="L614">
        <f>IF(ISBLANK(VLOOKUP(paste!J616,'得意先名 (2)'!$B$3:$F$2005,5,FALSE)),paste!P616,IFERROR(VLOOKUP(paste!J616,'得意先名 (2)'!$B$3:$F$2005,5,FALSE),"ZZZZZZZZZZZ"))</f>
        <v/>
      </c>
      <c r="M614">
        <f>IF(L614="ZZZZZZZZZZZ",paste!J616&amp;paste!K616&amp; "  :   "&amp;paste!M616&amp; "  :   "&amp;paste!P616,"")</f>
        <v/>
      </c>
      <c r="O614" s="158" t="n"/>
      <c r="P614">
        <f>VLOOKUP(L614,'L_User+EndUser'!$C$2:$K$500,8,FALSE)</f>
        <v/>
      </c>
      <c r="Q614">
        <f>VLOOKUP(L614,'L_User+EndUser'!$C$2:$K$500,9,FALSE)</f>
        <v/>
      </c>
      <c r="R614" s="158" t="n"/>
      <c r="T614" s="158" t="n"/>
      <c r="V614" s="158" t="n"/>
      <c r="AB614">
        <f>paste!J616</f>
        <v/>
      </c>
      <c r="AC614">
        <f>L614</f>
        <v/>
      </c>
      <c r="AO614">
        <f>YEAR(paste!O616)</f>
        <v/>
      </c>
      <c r="AP614">
        <f>MONTH(paste!O616)</f>
        <v/>
      </c>
      <c r="AQ614">
        <f>DAY(paste!O616)</f>
        <v/>
      </c>
      <c r="BD614">
        <f>IF(paste!L616="","",paste!L616)</f>
        <v/>
      </c>
      <c r="BM614" t="n">
        <v>1</v>
      </c>
      <c r="BN614">
        <f>VLOOKUP(paste!E616,L_Product!$A$2:$B$2001,2,FALSE)</f>
        <v/>
      </c>
      <c r="BO614" s="21" t="n"/>
      <c r="BT614" t="n">
        <v>2</v>
      </c>
      <c r="BU614">
        <f>IF($BM$2=1,2,IF($BM$2=18,1))</f>
        <v/>
      </c>
      <c r="BV614">
        <f>IF($BM$2=1,0,IF($BM$2=18,1))</f>
        <v/>
      </c>
      <c r="BW614" t="n">
        <v>2</v>
      </c>
      <c r="BX614" t="n">
        <v>0</v>
      </c>
      <c r="BY614" t="n">
        <v>3</v>
      </c>
      <c r="BZ614">
        <f>VLOOKUP(BN614,L_Product!$B$2:$Z$2001,14,FALSE)</f>
        <v/>
      </c>
      <c r="CA614">
        <f>paste!H616</f>
        <v/>
      </c>
      <c r="CB614">
        <f>BZ614*CA614</f>
        <v/>
      </c>
      <c r="CN614" s="158" t="n">
        <v>1</v>
      </c>
      <c r="CO614" s="158" t="n">
        <v>1</v>
      </c>
      <c r="CP614" s="158" t="n">
        <v>1</v>
      </c>
      <c r="CQ614" s="158" t="n">
        <v>1</v>
      </c>
      <c r="CR614" s="158" t="n">
        <v>1</v>
      </c>
      <c r="CS614" s="158" t="n">
        <v>0</v>
      </c>
      <c r="CT614" s="158" t="n">
        <v>0</v>
      </c>
      <c r="CU614" s="158" t="n">
        <v>0</v>
      </c>
      <c r="CV614" s="158" t="n">
        <v>0</v>
      </c>
      <c r="CW614" s="158" t="n">
        <v>0</v>
      </c>
      <c r="CX614">
        <f>B614</f>
        <v/>
      </c>
      <c r="CY614">
        <f>C614</f>
        <v/>
      </c>
      <c r="CZ614">
        <f>D614</f>
        <v/>
      </c>
      <c r="DA614" s="158" t="n">
        <v>1900</v>
      </c>
      <c r="DB614" s="158" t="n">
        <v>1</v>
      </c>
      <c r="DC614" s="158" t="n">
        <v>1</v>
      </c>
      <c r="DD614" s="158" t="n">
        <v>1900</v>
      </c>
      <c r="DE614" s="158" t="n">
        <v>1</v>
      </c>
      <c r="DF614" s="158" t="n">
        <v>1</v>
      </c>
      <c r="DG614" s="158" t="n">
        <v>1900</v>
      </c>
      <c r="DH614" s="158" t="n">
        <v>1</v>
      </c>
      <c r="DI614" s="158" t="n">
        <v>1</v>
      </c>
      <c r="DJ614" s="158" t="n">
        <v>1900</v>
      </c>
      <c r="DK614" s="158" t="n">
        <v>1</v>
      </c>
      <c r="DL614" s="158" t="n">
        <v>1</v>
      </c>
      <c r="DR614" s="158" t="n">
        <v>2</v>
      </c>
      <c r="DS614" s="158" t="n">
        <v>1</v>
      </c>
      <c r="DT614" s="158" t="n">
        <v>2</v>
      </c>
      <c r="DU614" s="158" t="n">
        <v>1</v>
      </c>
      <c r="DV614" s="158" t="n">
        <v>3</v>
      </c>
      <c r="DW614" s="158" t="n">
        <v>1</v>
      </c>
      <c r="DX614" s="158" t="n">
        <v>3</v>
      </c>
      <c r="DY614" s="158" t="n">
        <v>0</v>
      </c>
      <c r="DZ614" s="158" t="n">
        <v>0</v>
      </c>
      <c r="EA614" s="158" t="n">
        <v>0</v>
      </c>
      <c r="EB614" s="158" t="n">
        <v>0</v>
      </c>
      <c r="EC614" s="158" t="n">
        <v>0</v>
      </c>
      <c r="ED614" s="158" t="n">
        <v>0</v>
      </c>
      <c r="EE614" s="158" t="n">
        <v>0</v>
      </c>
      <c r="EF614" s="158" t="n">
        <v>0</v>
      </c>
      <c r="EG614" s="158" t="n">
        <v>0</v>
      </c>
      <c r="EH614" s="158" t="n">
        <v>0</v>
      </c>
      <c r="EI614" s="158" t="n">
        <v>0</v>
      </c>
      <c r="EJ614" s="158" t="n">
        <v>0</v>
      </c>
      <c r="EK614" s="158" t="n">
        <v>0</v>
      </c>
      <c r="EL614" s="158" t="n">
        <v>0</v>
      </c>
      <c r="EM614" s="158" t="n">
        <v>0</v>
      </c>
      <c r="EN614" s="158" t="n">
        <v>0</v>
      </c>
      <c r="EO614" s="158" t="n">
        <v>0</v>
      </c>
      <c r="EP614" s="158" t="n">
        <v>0</v>
      </c>
      <c r="EQ614" s="158" t="n">
        <v>0</v>
      </c>
      <c r="ER614" s="158" t="n">
        <v>0</v>
      </c>
      <c r="ES614" s="158" t="n">
        <v>0</v>
      </c>
      <c r="ET614" s="158" t="n">
        <v>0</v>
      </c>
      <c r="EU614" s="158" t="n">
        <v>0</v>
      </c>
      <c r="EV614" s="158" t="n">
        <v>0</v>
      </c>
      <c r="EW614" s="158" t="n">
        <v>0</v>
      </c>
      <c r="EX614" s="158" t="n">
        <v>0</v>
      </c>
      <c r="EY614" s="158" t="n">
        <v>0</v>
      </c>
      <c r="EZ614" s="158" t="n">
        <v>1900</v>
      </c>
      <c r="FA614" s="158" t="n">
        <v>1</v>
      </c>
      <c r="FB614" s="158" t="n">
        <v>1</v>
      </c>
      <c r="FC614" s="158" t="n">
        <v>1900</v>
      </c>
      <c r="FD614" s="158" t="n">
        <v>1</v>
      </c>
      <c r="FE614" s="158" t="n">
        <v>1</v>
      </c>
      <c r="FF614" s="158" t="n">
        <v>1900</v>
      </c>
      <c r="FG614" s="158" t="n">
        <v>1</v>
      </c>
      <c r="FH614" s="158" t="n">
        <v>1</v>
      </c>
      <c r="FI614" s="158" t="n">
        <v>1900</v>
      </c>
      <c r="FJ614" s="158" t="n">
        <v>1</v>
      </c>
      <c r="FK614" s="158" t="n">
        <v>1</v>
      </c>
      <c r="FL614" s="158" t="n">
        <v>1900</v>
      </c>
      <c r="FM614" s="158" t="n">
        <v>1</v>
      </c>
      <c r="FN614" s="158" t="n">
        <v>1</v>
      </c>
      <c r="FO614" s="158" t="n">
        <v>1900</v>
      </c>
      <c r="FP614" s="158" t="n">
        <v>1</v>
      </c>
      <c r="FQ614" s="158" t="n">
        <v>1</v>
      </c>
      <c r="FR614" s="158" t="n">
        <v>1900</v>
      </c>
      <c r="FS614" s="158" t="n">
        <v>1</v>
      </c>
      <c r="FT614" s="158" t="n">
        <v>1</v>
      </c>
      <c r="FU614" s="158" t="n">
        <v>1900</v>
      </c>
      <c r="FV614" s="158" t="n">
        <v>1</v>
      </c>
      <c r="FW614" s="158" t="n">
        <v>1</v>
      </c>
    </row>
    <row r="615">
      <c r="A615">
        <f>IF(F615&gt;1,A614,IF(AND(I615&lt;10,paste!A617&lt;10),RIGHT(H615,2)&amp;"0"&amp;I615&amp;"000"&amp;paste!A617,IF(AND(I615&lt;10,paste!A617&gt;=10,paste!A617&lt;100),RIGHT(H615,2)&amp;"0"&amp;I615&amp;"00"&amp;paste!A617,IF(AND(I615&lt;10,paste!A617&gt;=100,paste!A617&lt;1000),RIGHT(H615,2)&amp;"0"&amp;I615&amp;"0"&amp;paste!A617,IF(AND(I615&lt;10,paste!A617&gt;=1000),RIGHT(H615,2)&amp;"0"&amp;I615&amp;paste!A617,IF(AND(I615&gt;=10,paste!A617&lt;10),RIGHT(H615,2)&amp;I615&amp;"000"&amp;paste!A617,IF(AND(I615&gt;=10,paste!A617&gt;=10,paste!A617&lt;100),RIGHT(H615,2)&amp;I615&amp;"00"&amp;paste!A617,IF(AND(I615&gt;=10,paste!A617&gt;=100,paste!A617&lt;1000),RIGHT(H615,2)&amp;I615&amp;"0"&amp;paste!A617,RIGHT(H615,2)&amp;I615&amp;paste!A617))))))))</f>
        <v/>
      </c>
      <c r="B615">
        <f>YEAR(paste!C617)</f>
        <v/>
      </c>
      <c r="C615">
        <f>MONTH(paste!C617)</f>
        <v/>
      </c>
      <c r="D615">
        <f>DAY(paste!C617)</f>
        <v/>
      </c>
      <c r="E615" s="158" t="n">
        <v>0</v>
      </c>
      <c r="F615">
        <f>IF(AND(L615=L614,D615=D614),F614+1,1)</f>
        <v/>
      </c>
      <c r="G615" s="158" t="n">
        <v>0</v>
      </c>
      <c r="H615">
        <f>YEAR(paste!C617)</f>
        <v/>
      </c>
      <c r="I615">
        <f>MONTH(paste!C617)</f>
        <v/>
      </c>
      <c r="J615">
        <f>DAY(paste!C617)</f>
        <v/>
      </c>
      <c r="K615">
        <f>A615</f>
        <v/>
      </c>
      <c r="L615">
        <f>IF(ISBLANK(VLOOKUP(paste!J617,'得意先名 (2)'!$B$3:$F$2005,5,FALSE)),paste!P617,IFERROR(VLOOKUP(paste!J617,'得意先名 (2)'!$B$3:$F$2005,5,FALSE),"ZZZZZZZZZZZ"))</f>
        <v/>
      </c>
      <c r="M615">
        <f>IF(L615="ZZZZZZZZZZZ",paste!J617&amp;paste!K617&amp; "  :   "&amp;paste!M617&amp; "  :   "&amp;paste!P617,"")</f>
        <v/>
      </c>
      <c r="O615" s="158" t="n"/>
      <c r="P615">
        <f>VLOOKUP(L615,'L_User+EndUser'!$C$2:$K$500,8,FALSE)</f>
        <v/>
      </c>
      <c r="Q615">
        <f>VLOOKUP(L615,'L_User+EndUser'!$C$2:$K$500,9,FALSE)</f>
        <v/>
      </c>
      <c r="R615" s="158" t="n"/>
      <c r="T615" s="158" t="n"/>
      <c r="V615" s="158" t="n"/>
      <c r="AB615">
        <f>paste!J617</f>
        <v/>
      </c>
      <c r="AC615">
        <f>L615</f>
        <v/>
      </c>
      <c r="AO615">
        <f>YEAR(paste!O617)</f>
        <v/>
      </c>
      <c r="AP615">
        <f>MONTH(paste!O617)</f>
        <v/>
      </c>
      <c r="AQ615">
        <f>DAY(paste!O617)</f>
        <v/>
      </c>
      <c r="BD615">
        <f>IF(paste!L617="","",paste!L617)</f>
        <v/>
      </c>
      <c r="BM615" t="n">
        <v>1</v>
      </c>
      <c r="BN615">
        <f>VLOOKUP(paste!E617,L_Product!$A$2:$B$2001,2,FALSE)</f>
        <v/>
      </c>
      <c r="BO615" s="21" t="n"/>
      <c r="BT615" t="n">
        <v>2</v>
      </c>
      <c r="BU615">
        <f>IF($BM$2=1,2,IF($BM$2=18,1))</f>
        <v/>
      </c>
      <c r="BV615">
        <f>IF($BM$2=1,0,IF($BM$2=18,1))</f>
        <v/>
      </c>
      <c r="BW615" t="n">
        <v>2</v>
      </c>
      <c r="BX615" t="n">
        <v>0</v>
      </c>
      <c r="BY615" t="n">
        <v>3</v>
      </c>
      <c r="BZ615">
        <f>VLOOKUP(BN615,L_Product!$B$2:$Z$2001,14,FALSE)</f>
        <v/>
      </c>
      <c r="CA615">
        <f>paste!H617</f>
        <v/>
      </c>
      <c r="CB615">
        <f>BZ615*CA615</f>
        <v/>
      </c>
      <c r="CN615" s="158" t="n">
        <v>1</v>
      </c>
      <c r="CO615" s="158" t="n">
        <v>1</v>
      </c>
      <c r="CP615" s="158" t="n">
        <v>1</v>
      </c>
      <c r="CQ615" s="158" t="n">
        <v>1</v>
      </c>
      <c r="CR615" s="158" t="n">
        <v>1</v>
      </c>
      <c r="CS615" s="158" t="n">
        <v>0</v>
      </c>
      <c r="CT615" s="158" t="n">
        <v>0</v>
      </c>
      <c r="CU615" s="158" t="n">
        <v>0</v>
      </c>
      <c r="CV615" s="158" t="n">
        <v>0</v>
      </c>
      <c r="CW615" s="158" t="n">
        <v>0</v>
      </c>
      <c r="CX615">
        <f>B615</f>
        <v/>
      </c>
      <c r="CY615">
        <f>C615</f>
        <v/>
      </c>
      <c r="CZ615">
        <f>D615</f>
        <v/>
      </c>
      <c r="DA615" s="158" t="n">
        <v>1900</v>
      </c>
      <c r="DB615" s="158" t="n">
        <v>1</v>
      </c>
      <c r="DC615" s="158" t="n">
        <v>1</v>
      </c>
      <c r="DD615" s="158" t="n">
        <v>1900</v>
      </c>
      <c r="DE615" s="158" t="n">
        <v>1</v>
      </c>
      <c r="DF615" s="158" t="n">
        <v>1</v>
      </c>
      <c r="DG615" s="158" t="n">
        <v>1900</v>
      </c>
      <c r="DH615" s="158" t="n">
        <v>1</v>
      </c>
      <c r="DI615" s="158" t="n">
        <v>1</v>
      </c>
      <c r="DJ615" s="158" t="n">
        <v>1900</v>
      </c>
      <c r="DK615" s="158" t="n">
        <v>1</v>
      </c>
      <c r="DL615" s="158" t="n">
        <v>1</v>
      </c>
      <c r="DR615" s="158" t="n">
        <v>2</v>
      </c>
      <c r="DS615" s="158" t="n">
        <v>1</v>
      </c>
      <c r="DT615" s="158" t="n">
        <v>2</v>
      </c>
      <c r="DU615" s="158" t="n">
        <v>1</v>
      </c>
      <c r="DV615" s="158" t="n">
        <v>3</v>
      </c>
      <c r="DW615" s="158" t="n">
        <v>1</v>
      </c>
      <c r="DX615" s="158" t="n">
        <v>3</v>
      </c>
      <c r="DY615" s="158" t="n">
        <v>0</v>
      </c>
      <c r="DZ615" s="158" t="n">
        <v>0</v>
      </c>
      <c r="EA615" s="158" t="n">
        <v>0</v>
      </c>
      <c r="EB615" s="158" t="n">
        <v>0</v>
      </c>
      <c r="EC615" s="158" t="n">
        <v>0</v>
      </c>
      <c r="ED615" s="158" t="n">
        <v>0</v>
      </c>
      <c r="EE615" s="158" t="n">
        <v>0</v>
      </c>
      <c r="EF615" s="158" t="n">
        <v>0</v>
      </c>
      <c r="EG615" s="158" t="n">
        <v>0</v>
      </c>
      <c r="EH615" s="158" t="n">
        <v>0</v>
      </c>
      <c r="EI615" s="158" t="n">
        <v>0</v>
      </c>
      <c r="EJ615" s="158" t="n">
        <v>0</v>
      </c>
      <c r="EK615" s="158" t="n">
        <v>0</v>
      </c>
      <c r="EL615" s="158" t="n">
        <v>0</v>
      </c>
      <c r="EM615" s="158" t="n">
        <v>0</v>
      </c>
      <c r="EN615" s="158" t="n">
        <v>0</v>
      </c>
      <c r="EO615" s="158" t="n">
        <v>0</v>
      </c>
      <c r="EP615" s="158" t="n">
        <v>0</v>
      </c>
      <c r="EQ615" s="158" t="n">
        <v>0</v>
      </c>
      <c r="ER615" s="158" t="n">
        <v>0</v>
      </c>
      <c r="ES615" s="158" t="n">
        <v>0</v>
      </c>
      <c r="ET615" s="158" t="n">
        <v>0</v>
      </c>
      <c r="EU615" s="158" t="n">
        <v>0</v>
      </c>
      <c r="EV615" s="158" t="n">
        <v>0</v>
      </c>
      <c r="EW615" s="158" t="n">
        <v>0</v>
      </c>
      <c r="EX615" s="158" t="n">
        <v>0</v>
      </c>
      <c r="EY615" s="158" t="n">
        <v>0</v>
      </c>
      <c r="EZ615" s="158" t="n">
        <v>1900</v>
      </c>
      <c r="FA615" s="158" t="n">
        <v>1</v>
      </c>
      <c r="FB615" s="158" t="n">
        <v>1</v>
      </c>
      <c r="FC615" s="158" t="n">
        <v>1900</v>
      </c>
      <c r="FD615" s="158" t="n">
        <v>1</v>
      </c>
      <c r="FE615" s="158" t="n">
        <v>1</v>
      </c>
      <c r="FF615" s="158" t="n">
        <v>1900</v>
      </c>
      <c r="FG615" s="158" t="n">
        <v>1</v>
      </c>
      <c r="FH615" s="158" t="n">
        <v>1</v>
      </c>
      <c r="FI615" s="158" t="n">
        <v>1900</v>
      </c>
      <c r="FJ615" s="158" t="n">
        <v>1</v>
      </c>
      <c r="FK615" s="158" t="n">
        <v>1</v>
      </c>
      <c r="FL615" s="158" t="n">
        <v>1900</v>
      </c>
      <c r="FM615" s="158" t="n">
        <v>1</v>
      </c>
      <c r="FN615" s="158" t="n">
        <v>1</v>
      </c>
      <c r="FO615" s="158" t="n">
        <v>1900</v>
      </c>
      <c r="FP615" s="158" t="n">
        <v>1</v>
      </c>
      <c r="FQ615" s="158" t="n">
        <v>1</v>
      </c>
      <c r="FR615" s="158" t="n">
        <v>1900</v>
      </c>
      <c r="FS615" s="158" t="n">
        <v>1</v>
      </c>
      <c r="FT615" s="158" t="n">
        <v>1</v>
      </c>
      <c r="FU615" s="158" t="n">
        <v>1900</v>
      </c>
      <c r="FV615" s="158" t="n">
        <v>1</v>
      </c>
      <c r="FW615" s="158" t="n">
        <v>1</v>
      </c>
    </row>
    <row r="616">
      <c r="A616">
        <f>IF(F616&gt;1,A615,IF(AND(I616&lt;10,paste!A618&lt;10),RIGHT(H616,2)&amp;"0"&amp;I616&amp;"000"&amp;paste!A618,IF(AND(I616&lt;10,paste!A618&gt;=10,paste!A618&lt;100),RIGHT(H616,2)&amp;"0"&amp;I616&amp;"00"&amp;paste!A618,IF(AND(I616&lt;10,paste!A618&gt;=100,paste!A618&lt;1000),RIGHT(H616,2)&amp;"0"&amp;I616&amp;"0"&amp;paste!A618,IF(AND(I616&lt;10,paste!A618&gt;=1000),RIGHT(H616,2)&amp;"0"&amp;I616&amp;paste!A618,IF(AND(I616&gt;=10,paste!A618&lt;10),RIGHT(H616,2)&amp;I616&amp;"000"&amp;paste!A618,IF(AND(I616&gt;=10,paste!A618&gt;=10,paste!A618&lt;100),RIGHT(H616,2)&amp;I616&amp;"00"&amp;paste!A618,IF(AND(I616&gt;=10,paste!A618&gt;=100,paste!A618&lt;1000),RIGHT(H616,2)&amp;I616&amp;"0"&amp;paste!A618,RIGHT(H616,2)&amp;I616&amp;paste!A618))))))))</f>
        <v/>
      </c>
      <c r="B616">
        <f>YEAR(paste!C618)</f>
        <v/>
      </c>
      <c r="C616">
        <f>MONTH(paste!C618)</f>
        <v/>
      </c>
      <c r="D616">
        <f>DAY(paste!C618)</f>
        <v/>
      </c>
      <c r="E616" s="158" t="n">
        <v>0</v>
      </c>
      <c r="F616">
        <f>IF(AND(L616=L615,D616=D615),F615+1,1)</f>
        <v/>
      </c>
      <c r="G616" s="158" t="n">
        <v>0</v>
      </c>
      <c r="H616">
        <f>YEAR(paste!C618)</f>
        <v/>
      </c>
      <c r="I616">
        <f>MONTH(paste!C618)</f>
        <v/>
      </c>
      <c r="J616">
        <f>DAY(paste!C618)</f>
        <v/>
      </c>
      <c r="K616">
        <f>A616</f>
        <v/>
      </c>
      <c r="L616">
        <f>IF(ISBLANK(VLOOKUP(paste!J618,'得意先名 (2)'!$B$3:$F$2005,5,FALSE)),paste!P618,IFERROR(VLOOKUP(paste!J618,'得意先名 (2)'!$B$3:$F$2005,5,FALSE),"ZZZZZZZZZZZ"))</f>
        <v/>
      </c>
      <c r="M616">
        <f>IF(L616="ZZZZZZZZZZZ",paste!J618&amp;paste!K618&amp; "  :   "&amp;paste!M618&amp; "  :   "&amp;paste!P618,"")</f>
        <v/>
      </c>
      <c r="O616" s="158" t="n"/>
      <c r="P616">
        <f>VLOOKUP(L616,'L_User+EndUser'!$C$2:$K$500,8,FALSE)</f>
        <v/>
      </c>
      <c r="Q616">
        <f>VLOOKUP(L616,'L_User+EndUser'!$C$2:$K$500,9,FALSE)</f>
        <v/>
      </c>
      <c r="R616" s="158" t="n"/>
      <c r="T616" s="158" t="n"/>
      <c r="V616" s="158" t="n"/>
      <c r="AB616">
        <f>paste!J618</f>
        <v/>
      </c>
      <c r="AC616">
        <f>L616</f>
        <v/>
      </c>
      <c r="AO616">
        <f>YEAR(paste!O618)</f>
        <v/>
      </c>
      <c r="AP616">
        <f>MONTH(paste!O618)</f>
        <v/>
      </c>
      <c r="AQ616">
        <f>DAY(paste!O618)</f>
        <v/>
      </c>
      <c r="BD616">
        <f>IF(paste!L618="","",paste!L618)</f>
        <v/>
      </c>
      <c r="BM616" t="n">
        <v>1</v>
      </c>
      <c r="BN616">
        <f>VLOOKUP(paste!E618,L_Product!$A$2:$B$2001,2,FALSE)</f>
        <v/>
      </c>
      <c r="BO616" s="21" t="n"/>
      <c r="BT616" t="n">
        <v>2</v>
      </c>
      <c r="BU616">
        <f>IF($BM$2=1,2,IF($BM$2=18,1))</f>
        <v/>
      </c>
      <c r="BV616">
        <f>IF($BM$2=1,0,IF($BM$2=18,1))</f>
        <v/>
      </c>
      <c r="BW616" t="n">
        <v>2</v>
      </c>
      <c r="BX616" t="n">
        <v>0</v>
      </c>
      <c r="BY616" t="n">
        <v>3</v>
      </c>
      <c r="BZ616">
        <f>VLOOKUP(BN616,L_Product!$B$2:$Z$2001,14,FALSE)</f>
        <v/>
      </c>
      <c r="CA616">
        <f>paste!H618</f>
        <v/>
      </c>
      <c r="CB616">
        <f>BZ616*CA616</f>
        <v/>
      </c>
      <c r="CN616" s="158" t="n">
        <v>1</v>
      </c>
      <c r="CO616" s="158" t="n">
        <v>1</v>
      </c>
      <c r="CP616" s="158" t="n">
        <v>1</v>
      </c>
      <c r="CQ616" s="158" t="n">
        <v>1</v>
      </c>
      <c r="CR616" s="158" t="n">
        <v>1</v>
      </c>
      <c r="CS616" s="158" t="n">
        <v>0</v>
      </c>
      <c r="CT616" s="158" t="n">
        <v>0</v>
      </c>
      <c r="CU616" s="158" t="n">
        <v>0</v>
      </c>
      <c r="CV616" s="158" t="n">
        <v>0</v>
      </c>
      <c r="CW616" s="158" t="n">
        <v>0</v>
      </c>
      <c r="CX616">
        <f>B616</f>
        <v/>
      </c>
      <c r="CY616">
        <f>C616</f>
        <v/>
      </c>
      <c r="CZ616">
        <f>D616</f>
        <v/>
      </c>
      <c r="DA616" s="158" t="n">
        <v>1900</v>
      </c>
      <c r="DB616" s="158" t="n">
        <v>1</v>
      </c>
      <c r="DC616" s="158" t="n">
        <v>1</v>
      </c>
      <c r="DD616" s="158" t="n">
        <v>1900</v>
      </c>
      <c r="DE616" s="158" t="n">
        <v>1</v>
      </c>
      <c r="DF616" s="158" t="n">
        <v>1</v>
      </c>
      <c r="DG616" s="158" t="n">
        <v>1900</v>
      </c>
      <c r="DH616" s="158" t="n">
        <v>1</v>
      </c>
      <c r="DI616" s="158" t="n">
        <v>1</v>
      </c>
      <c r="DJ616" s="158" t="n">
        <v>1900</v>
      </c>
      <c r="DK616" s="158" t="n">
        <v>1</v>
      </c>
      <c r="DL616" s="158" t="n">
        <v>1</v>
      </c>
      <c r="DR616" s="158" t="n">
        <v>2</v>
      </c>
      <c r="DS616" s="158" t="n">
        <v>1</v>
      </c>
      <c r="DT616" s="158" t="n">
        <v>2</v>
      </c>
      <c r="DU616" s="158" t="n">
        <v>1</v>
      </c>
      <c r="DV616" s="158" t="n">
        <v>3</v>
      </c>
      <c r="DW616" s="158" t="n">
        <v>1</v>
      </c>
      <c r="DX616" s="158" t="n">
        <v>3</v>
      </c>
      <c r="DY616" s="158" t="n">
        <v>0</v>
      </c>
      <c r="DZ616" s="158" t="n">
        <v>0</v>
      </c>
      <c r="EA616" s="158" t="n">
        <v>0</v>
      </c>
      <c r="EB616" s="158" t="n">
        <v>0</v>
      </c>
      <c r="EC616" s="158" t="n">
        <v>0</v>
      </c>
      <c r="ED616" s="158" t="n">
        <v>0</v>
      </c>
      <c r="EE616" s="158" t="n">
        <v>0</v>
      </c>
      <c r="EF616" s="158" t="n">
        <v>0</v>
      </c>
      <c r="EG616" s="158" t="n">
        <v>0</v>
      </c>
      <c r="EH616" s="158" t="n">
        <v>0</v>
      </c>
      <c r="EI616" s="158" t="n">
        <v>0</v>
      </c>
      <c r="EJ616" s="158" t="n">
        <v>0</v>
      </c>
      <c r="EK616" s="158" t="n">
        <v>0</v>
      </c>
      <c r="EL616" s="158" t="n">
        <v>0</v>
      </c>
      <c r="EM616" s="158" t="n">
        <v>0</v>
      </c>
      <c r="EN616" s="158" t="n">
        <v>0</v>
      </c>
      <c r="EO616" s="158" t="n">
        <v>0</v>
      </c>
      <c r="EP616" s="158" t="n">
        <v>0</v>
      </c>
      <c r="EQ616" s="158" t="n">
        <v>0</v>
      </c>
      <c r="ER616" s="158" t="n">
        <v>0</v>
      </c>
      <c r="ES616" s="158" t="n">
        <v>0</v>
      </c>
      <c r="ET616" s="158" t="n">
        <v>0</v>
      </c>
      <c r="EU616" s="158" t="n">
        <v>0</v>
      </c>
      <c r="EV616" s="158" t="n">
        <v>0</v>
      </c>
      <c r="EW616" s="158" t="n">
        <v>0</v>
      </c>
      <c r="EX616" s="158" t="n">
        <v>0</v>
      </c>
      <c r="EY616" s="158" t="n">
        <v>0</v>
      </c>
      <c r="EZ616" s="158" t="n">
        <v>1900</v>
      </c>
      <c r="FA616" s="158" t="n">
        <v>1</v>
      </c>
      <c r="FB616" s="158" t="n">
        <v>1</v>
      </c>
      <c r="FC616" s="158" t="n">
        <v>1900</v>
      </c>
      <c r="FD616" s="158" t="n">
        <v>1</v>
      </c>
      <c r="FE616" s="158" t="n">
        <v>1</v>
      </c>
      <c r="FF616" s="158" t="n">
        <v>1900</v>
      </c>
      <c r="FG616" s="158" t="n">
        <v>1</v>
      </c>
      <c r="FH616" s="158" t="n">
        <v>1</v>
      </c>
      <c r="FI616" s="158" t="n">
        <v>1900</v>
      </c>
      <c r="FJ616" s="158" t="n">
        <v>1</v>
      </c>
      <c r="FK616" s="158" t="n">
        <v>1</v>
      </c>
      <c r="FL616" s="158" t="n">
        <v>1900</v>
      </c>
      <c r="FM616" s="158" t="n">
        <v>1</v>
      </c>
      <c r="FN616" s="158" t="n">
        <v>1</v>
      </c>
      <c r="FO616" s="158" t="n">
        <v>1900</v>
      </c>
      <c r="FP616" s="158" t="n">
        <v>1</v>
      </c>
      <c r="FQ616" s="158" t="n">
        <v>1</v>
      </c>
      <c r="FR616" s="158" t="n">
        <v>1900</v>
      </c>
      <c r="FS616" s="158" t="n">
        <v>1</v>
      </c>
      <c r="FT616" s="158" t="n">
        <v>1</v>
      </c>
      <c r="FU616" s="158" t="n">
        <v>1900</v>
      </c>
      <c r="FV616" s="158" t="n">
        <v>1</v>
      </c>
      <c r="FW616" s="158" t="n">
        <v>1</v>
      </c>
    </row>
    <row r="617">
      <c r="A617">
        <f>IF(F617&gt;1,A616,IF(AND(I617&lt;10,paste!A619&lt;10),RIGHT(H617,2)&amp;"0"&amp;I617&amp;"000"&amp;paste!A619,IF(AND(I617&lt;10,paste!A619&gt;=10,paste!A619&lt;100),RIGHT(H617,2)&amp;"0"&amp;I617&amp;"00"&amp;paste!A619,IF(AND(I617&lt;10,paste!A619&gt;=100,paste!A619&lt;1000),RIGHT(H617,2)&amp;"0"&amp;I617&amp;"0"&amp;paste!A619,IF(AND(I617&lt;10,paste!A619&gt;=1000),RIGHT(H617,2)&amp;"0"&amp;I617&amp;paste!A619,IF(AND(I617&gt;=10,paste!A619&lt;10),RIGHT(H617,2)&amp;I617&amp;"000"&amp;paste!A619,IF(AND(I617&gt;=10,paste!A619&gt;=10,paste!A619&lt;100),RIGHT(H617,2)&amp;I617&amp;"00"&amp;paste!A619,IF(AND(I617&gt;=10,paste!A619&gt;=100,paste!A619&lt;1000),RIGHT(H617,2)&amp;I617&amp;"0"&amp;paste!A619,RIGHT(H617,2)&amp;I617&amp;paste!A619))))))))</f>
        <v/>
      </c>
      <c r="B617">
        <f>YEAR(paste!C619)</f>
        <v/>
      </c>
      <c r="C617">
        <f>MONTH(paste!C619)</f>
        <v/>
      </c>
      <c r="D617">
        <f>DAY(paste!C619)</f>
        <v/>
      </c>
      <c r="E617" s="158" t="n">
        <v>0</v>
      </c>
      <c r="F617">
        <f>IF(AND(L617=L616,D617=D616),F616+1,1)</f>
        <v/>
      </c>
      <c r="G617" s="158" t="n">
        <v>0</v>
      </c>
      <c r="H617">
        <f>YEAR(paste!C619)</f>
        <v/>
      </c>
      <c r="I617">
        <f>MONTH(paste!C619)</f>
        <v/>
      </c>
      <c r="J617">
        <f>DAY(paste!C619)</f>
        <v/>
      </c>
      <c r="K617">
        <f>A617</f>
        <v/>
      </c>
      <c r="L617">
        <f>IF(ISBLANK(VLOOKUP(paste!J619,'得意先名 (2)'!$B$3:$F$2005,5,FALSE)),paste!P619,IFERROR(VLOOKUP(paste!J619,'得意先名 (2)'!$B$3:$F$2005,5,FALSE),"ZZZZZZZZZZZ"))</f>
        <v/>
      </c>
      <c r="M617">
        <f>IF(L617="ZZZZZZZZZZZ",paste!J619&amp;paste!K619&amp; "  :   "&amp;paste!M619&amp; "  :   "&amp;paste!P619,"")</f>
        <v/>
      </c>
      <c r="O617" s="158" t="n"/>
      <c r="P617">
        <f>VLOOKUP(L617,'L_User+EndUser'!$C$2:$K$500,8,FALSE)</f>
        <v/>
      </c>
      <c r="Q617">
        <f>VLOOKUP(L617,'L_User+EndUser'!$C$2:$K$500,9,FALSE)</f>
        <v/>
      </c>
      <c r="R617" s="158" t="n"/>
      <c r="T617" s="158" t="n"/>
      <c r="V617" s="158" t="n"/>
      <c r="AB617">
        <f>paste!J619</f>
        <v/>
      </c>
      <c r="AC617">
        <f>L617</f>
        <v/>
      </c>
      <c r="AO617">
        <f>YEAR(paste!O619)</f>
        <v/>
      </c>
      <c r="AP617">
        <f>MONTH(paste!O619)</f>
        <v/>
      </c>
      <c r="AQ617">
        <f>DAY(paste!O619)</f>
        <v/>
      </c>
      <c r="BD617">
        <f>IF(paste!L619="","",paste!L619)</f>
        <v/>
      </c>
      <c r="BM617" t="n">
        <v>1</v>
      </c>
      <c r="BN617">
        <f>VLOOKUP(paste!E619,L_Product!$A$2:$B$2001,2,FALSE)</f>
        <v/>
      </c>
      <c r="BO617" s="21" t="n"/>
      <c r="BT617" t="n">
        <v>2</v>
      </c>
      <c r="BU617">
        <f>IF($BM$2=1,2,IF($BM$2=18,1))</f>
        <v/>
      </c>
      <c r="BV617">
        <f>IF($BM$2=1,0,IF($BM$2=18,1))</f>
        <v/>
      </c>
      <c r="BW617" t="n">
        <v>2</v>
      </c>
      <c r="BX617" t="n">
        <v>0</v>
      </c>
      <c r="BY617" t="n">
        <v>3</v>
      </c>
      <c r="BZ617">
        <f>VLOOKUP(BN617,L_Product!$B$2:$Z$2001,14,FALSE)</f>
        <v/>
      </c>
      <c r="CA617">
        <f>paste!H619</f>
        <v/>
      </c>
      <c r="CB617">
        <f>BZ617*CA617</f>
        <v/>
      </c>
      <c r="CN617" s="158" t="n">
        <v>1</v>
      </c>
      <c r="CO617" s="158" t="n">
        <v>1</v>
      </c>
      <c r="CP617" s="158" t="n">
        <v>1</v>
      </c>
      <c r="CQ617" s="158" t="n">
        <v>1</v>
      </c>
      <c r="CR617" s="158" t="n">
        <v>1</v>
      </c>
      <c r="CS617" s="158" t="n">
        <v>0</v>
      </c>
      <c r="CT617" s="158" t="n">
        <v>0</v>
      </c>
      <c r="CU617" s="158" t="n">
        <v>0</v>
      </c>
      <c r="CV617" s="158" t="n">
        <v>0</v>
      </c>
      <c r="CW617" s="158" t="n">
        <v>0</v>
      </c>
      <c r="CX617">
        <f>B617</f>
        <v/>
      </c>
      <c r="CY617">
        <f>C617</f>
        <v/>
      </c>
      <c r="CZ617">
        <f>D617</f>
        <v/>
      </c>
      <c r="DA617" s="158" t="n">
        <v>1900</v>
      </c>
      <c r="DB617" s="158" t="n">
        <v>1</v>
      </c>
      <c r="DC617" s="158" t="n">
        <v>1</v>
      </c>
      <c r="DD617" s="158" t="n">
        <v>1900</v>
      </c>
      <c r="DE617" s="158" t="n">
        <v>1</v>
      </c>
      <c r="DF617" s="158" t="n">
        <v>1</v>
      </c>
      <c r="DG617" s="158" t="n">
        <v>1900</v>
      </c>
      <c r="DH617" s="158" t="n">
        <v>1</v>
      </c>
      <c r="DI617" s="158" t="n">
        <v>1</v>
      </c>
      <c r="DJ617" s="158" t="n">
        <v>1900</v>
      </c>
      <c r="DK617" s="158" t="n">
        <v>1</v>
      </c>
      <c r="DL617" s="158" t="n">
        <v>1</v>
      </c>
      <c r="DR617" s="158" t="n">
        <v>2</v>
      </c>
      <c r="DS617" s="158" t="n">
        <v>1</v>
      </c>
      <c r="DT617" s="158" t="n">
        <v>2</v>
      </c>
      <c r="DU617" s="158" t="n">
        <v>1</v>
      </c>
      <c r="DV617" s="158" t="n">
        <v>3</v>
      </c>
      <c r="DW617" s="158" t="n">
        <v>1</v>
      </c>
      <c r="DX617" s="158" t="n">
        <v>3</v>
      </c>
      <c r="DY617" s="158" t="n">
        <v>0</v>
      </c>
      <c r="DZ617" s="158" t="n">
        <v>0</v>
      </c>
      <c r="EA617" s="158" t="n">
        <v>0</v>
      </c>
      <c r="EB617" s="158" t="n">
        <v>0</v>
      </c>
      <c r="EC617" s="158" t="n">
        <v>0</v>
      </c>
      <c r="ED617" s="158" t="n">
        <v>0</v>
      </c>
      <c r="EE617" s="158" t="n">
        <v>0</v>
      </c>
      <c r="EF617" s="158" t="n">
        <v>0</v>
      </c>
      <c r="EG617" s="158" t="n">
        <v>0</v>
      </c>
      <c r="EH617" s="158" t="n">
        <v>0</v>
      </c>
      <c r="EI617" s="158" t="n">
        <v>0</v>
      </c>
      <c r="EJ617" s="158" t="n">
        <v>0</v>
      </c>
      <c r="EK617" s="158" t="n">
        <v>0</v>
      </c>
      <c r="EL617" s="158" t="n">
        <v>0</v>
      </c>
      <c r="EM617" s="158" t="n">
        <v>0</v>
      </c>
      <c r="EN617" s="158" t="n">
        <v>0</v>
      </c>
      <c r="EO617" s="158" t="n">
        <v>0</v>
      </c>
      <c r="EP617" s="158" t="n">
        <v>0</v>
      </c>
      <c r="EQ617" s="158" t="n">
        <v>0</v>
      </c>
      <c r="ER617" s="158" t="n">
        <v>0</v>
      </c>
      <c r="ES617" s="158" t="n">
        <v>0</v>
      </c>
      <c r="ET617" s="158" t="n">
        <v>0</v>
      </c>
      <c r="EU617" s="158" t="n">
        <v>0</v>
      </c>
      <c r="EV617" s="158" t="n">
        <v>0</v>
      </c>
      <c r="EW617" s="158" t="n">
        <v>0</v>
      </c>
      <c r="EX617" s="158" t="n">
        <v>0</v>
      </c>
      <c r="EY617" s="158" t="n">
        <v>0</v>
      </c>
      <c r="EZ617" s="158" t="n">
        <v>1900</v>
      </c>
      <c r="FA617" s="158" t="n">
        <v>1</v>
      </c>
      <c r="FB617" s="158" t="n">
        <v>1</v>
      </c>
      <c r="FC617" s="158" t="n">
        <v>1900</v>
      </c>
      <c r="FD617" s="158" t="n">
        <v>1</v>
      </c>
      <c r="FE617" s="158" t="n">
        <v>1</v>
      </c>
      <c r="FF617" s="158" t="n">
        <v>1900</v>
      </c>
      <c r="FG617" s="158" t="n">
        <v>1</v>
      </c>
      <c r="FH617" s="158" t="n">
        <v>1</v>
      </c>
      <c r="FI617" s="158" t="n">
        <v>1900</v>
      </c>
      <c r="FJ617" s="158" t="n">
        <v>1</v>
      </c>
      <c r="FK617" s="158" t="n">
        <v>1</v>
      </c>
      <c r="FL617" s="158" t="n">
        <v>1900</v>
      </c>
      <c r="FM617" s="158" t="n">
        <v>1</v>
      </c>
      <c r="FN617" s="158" t="n">
        <v>1</v>
      </c>
      <c r="FO617" s="158" t="n">
        <v>1900</v>
      </c>
      <c r="FP617" s="158" t="n">
        <v>1</v>
      </c>
      <c r="FQ617" s="158" t="n">
        <v>1</v>
      </c>
      <c r="FR617" s="158" t="n">
        <v>1900</v>
      </c>
      <c r="FS617" s="158" t="n">
        <v>1</v>
      </c>
      <c r="FT617" s="158" t="n">
        <v>1</v>
      </c>
      <c r="FU617" s="158" t="n">
        <v>1900</v>
      </c>
      <c r="FV617" s="158" t="n">
        <v>1</v>
      </c>
      <c r="FW617" s="158" t="n">
        <v>1</v>
      </c>
    </row>
    <row r="618">
      <c r="A618">
        <f>IF(F618&gt;1,A617,IF(AND(I618&lt;10,paste!A620&lt;10),RIGHT(H618,2)&amp;"0"&amp;I618&amp;"000"&amp;paste!A620,IF(AND(I618&lt;10,paste!A620&gt;=10,paste!A620&lt;100),RIGHT(H618,2)&amp;"0"&amp;I618&amp;"00"&amp;paste!A620,IF(AND(I618&lt;10,paste!A620&gt;=100,paste!A620&lt;1000),RIGHT(H618,2)&amp;"0"&amp;I618&amp;"0"&amp;paste!A620,IF(AND(I618&lt;10,paste!A620&gt;=1000),RIGHT(H618,2)&amp;"0"&amp;I618&amp;paste!A620,IF(AND(I618&gt;=10,paste!A620&lt;10),RIGHT(H618,2)&amp;I618&amp;"000"&amp;paste!A620,IF(AND(I618&gt;=10,paste!A620&gt;=10,paste!A620&lt;100),RIGHT(H618,2)&amp;I618&amp;"00"&amp;paste!A620,IF(AND(I618&gt;=10,paste!A620&gt;=100,paste!A620&lt;1000),RIGHT(H618,2)&amp;I618&amp;"0"&amp;paste!A620,RIGHT(H618,2)&amp;I618&amp;paste!A620))))))))</f>
        <v/>
      </c>
      <c r="B618">
        <f>YEAR(paste!C620)</f>
        <v/>
      </c>
      <c r="C618">
        <f>MONTH(paste!C620)</f>
        <v/>
      </c>
      <c r="D618">
        <f>DAY(paste!C620)</f>
        <v/>
      </c>
      <c r="E618" s="158" t="n">
        <v>0</v>
      </c>
      <c r="F618">
        <f>IF(AND(L618=L617,D618=D617),F617+1,1)</f>
        <v/>
      </c>
      <c r="G618" s="158" t="n">
        <v>0</v>
      </c>
      <c r="H618">
        <f>YEAR(paste!C620)</f>
        <v/>
      </c>
      <c r="I618">
        <f>MONTH(paste!C620)</f>
        <v/>
      </c>
      <c r="J618">
        <f>DAY(paste!C620)</f>
        <v/>
      </c>
      <c r="K618">
        <f>A618</f>
        <v/>
      </c>
      <c r="L618">
        <f>IF(ISBLANK(VLOOKUP(paste!J620,'得意先名 (2)'!$B$3:$F$2005,5,FALSE)),paste!P620,IFERROR(VLOOKUP(paste!J620,'得意先名 (2)'!$B$3:$F$2005,5,FALSE),"ZZZZZZZZZZZ"))</f>
        <v/>
      </c>
      <c r="M618">
        <f>IF(L618="ZZZZZZZZZZZ",paste!J620&amp;paste!K620&amp; "  :   "&amp;paste!M620&amp; "  :   "&amp;paste!P620,"")</f>
        <v/>
      </c>
      <c r="O618" s="158" t="n"/>
      <c r="P618">
        <f>VLOOKUP(L618,'L_User+EndUser'!$C$2:$K$500,8,FALSE)</f>
        <v/>
      </c>
      <c r="Q618">
        <f>VLOOKUP(L618,'L_User+EndUser'!$C$2:$K$500,9,FALSE)</f>
        <v/>
      </c>
      <c r="R618" s="158" t="n"/>
      <c r="T618" s="158" t="n"/>
      <c r="V618" s="158" t="n"/>
      <c r="AB618">
        <f>paste!J620</f>
        <v/>
      </c>
      <c r="AC618">
        <f>L618</f>
        <v/>
      </c>
      <c r="AO618">
        <f>YEAR(paste!O620)</f>
        <v/>
      </c>
      <c r="AP618">
        <f>MONTH(paste!O620)</f>
        <v/>
      </c>
      <c r="AQ618">
        <f>DAY(paste!O620)</f>
        <v/>
      </c>
      <c r="BD618">
        <f>IF(paste!L620="","",paste!L620)</f>
        <v/>
      </c>
      <c r="BM618" t="n">
        <v>1</v>
      </c>
      <c r="BN618">
        <f>VLOOKUP(paste!E620,L_Product!$A$2:$B$2001,2,FALSE)</f>
        <v/>
      </c>
      <c r="BO618" s="21" t="n"/>
      <c r="BT618" t="n">
        <v>2</v>
      </c>
      <c r="BU618">
        <f>IF($BM$2=1,2,IF($BM$2=18,1))</f>
        <v/>
      </c>
      <c r="BV618">
        <f>IF($BM$2=1,0,IF($BM$2=18,1))</f>
        <v/>
      </c>
      <c r="BW618" t="n">
        <v>2</v>
      </c>
      <c r="BX618" t="n">
        <v>0</v>
      </c>
      <c r="BY618" t="n">
        <v>3</v>
      </c>
      <c r="BZ618">
        <f>VLOOKUP(BN618,L_Product!$B$2:$Z$2001,14,FALSE)</f>
        <v/>
      </c>
      <c r="CA618">
        <f>paste!H620</f>
        <v/>
      </c>
      <c r="CB618">
        <f>BZ618*CA618</f>
        <v/>
      </c>
      <c r="CN618" s="158" t="n">
        <v>1</v>
      </c>
      <c r="CO618" s="158" t="n">
        <v>1</v>
      </c>
      <c r="CP618" s="158" t="n">
        <v>1</v>
      </c>
      <c r="CQ618" s="158" t="n">
        <v>1</v>
      </c>
      <c r="CR618" s="158" t="n">
        <v>1</v>
      </c>
      <c r="CS618" s="158" t="n">
        <v>0</v>
      </c>
      <c r="CT618" s="158" t="n">
        <v>0</v>
      </c>
      <c r="CU618" s="158" t="n">
        <v>0</v>
      </c>
      <c r="CV618" s="158" t="n">
        <v>0</v>
      </c>
      <c r="CW618" s="158" t="n">
        <v>0</v>
      </c>
      <c r="CX618">
        <f>B618</f>
        <v/>
      </c>
      <c r="CY618">
        <f>C618</f>
        <v/>
      </c>
      <c r="CZ618">
        <f>D618</f>
        <v/>
      </c>
      <c r="DA618" s="158" t="n">
        <v>1900</v>
      </c>
      <c r="DB618" s="158" t="n">
        <v>1</v>
      </c>
      <c r="DC618" s="158" t="n">
        <v>1</v>
      </c>
      <c r="DD618" s="158" t="n">
        <v>1900</v>
      </c>
      <c r="DE618" s="158" t="n">
        <v>1</v>
      </c>
      <c r="DF618" s="158" t="n">
        <v>1</v>
      </c>
      <c r="DG618" s="158" t="n">
        <v>1900</v>
      </c>
      <c r="DH618" s="158" t="n">
        <v>1</v>
      </c>
      <c r="DI618" s="158" t="n">
        <v>1</v>
      </c>
      <c r="DJ618" s="158" t="n">
        <v>1900</v>
      </c>
      <c r="DK618" s="158" t="n">
        <v>1</v>
      </c>
      <c r="DL618" s="158" t="n">
        <v>1</v>
      </c>
      <c r="DR618" s="158" t="n">
        <v>2</v>
      </c>
      <c r="DS618" s="158" t="n">
        <v>1</v>
      </c>
      <c r="DT618" s="158" t="n">
        <v>2</v>
      </c>
      <c r="DU618" s="158" t="n">
        <v>1</v>
      </c>
      <c r="DV618" s="158" t="n">
        <v>3</v>
      </c>
      <c r="DW618" s="158" t="n">
        <v>1</v>
      </c>
      <c r="DX618" s="158" t="n">
        <v>3</v>
      </c>
      <c r="DY618" s="158" t="n">
        <v>0</v>
      </c>
      <c r="DZ618" s="158" t="n">
        <v>0</v>
      </c>
      <c r="EA618" s="158" t="n">
        <v>0</v>
      </c>
      <c r="EB618" s="158" t="n">
        <v>0</v>
      </c>
      <c r="EC618" s="158" t="n">
        <v>0</v>
      </c>
      <c r="ED618" s="158" t="n">
        <v>0</v>
      </c>
      <c r="EE618" s="158" t="n">
        <v>0</v>
      </c>
      <c r="EF618" s="158" t="n">
        <v>0</v>
      </c>
      <c r="EG618" s="158" t="n">
        <v>0</v>
      </c>
      <c r="EH618" s="158" t="n">
        <v>0</v>
      </c>
      <c r="EI618" s="158" t="n">
        <v>0</v>
      </c>
      <c r="EJ618" s="158" t="n">
        <v>0</v>
      </c>
      <c r="EK618" s="158" t="n">
        <v>0</v>
      </c>
      <c r="EL618" s="158" t="n">
        <v>0</v>
      </c>
      <c r="EM618" s="158" t="n">
        <v>0</v>
      </c>
      <c r="EN618" s="158" t="n">
        <v>0</v>
      </c>
      <c r="EO618" s="158" t="n">
        <v>0</v>
      </c>
      <c r="EP618" s="158" t="n">
        <v>0</v>
      </c>
      <c r="EQ618" s="158" t="n">
        <v>0</v>
      </c>
      <c r="ER618" s="158" t="n">
        <v>0</v>
      </c>
      <c r="ES618" s="158" t="n">
        <v>0</v>
      </c>
      <c r="ET618" s="158" t="n">
        <v>0</v>
      </c>
      <c r="EU618" s="158" t="n">
        <v>0</v>
      </c>
      <c r="EV618" s="158" t="n">
        <v>0</v>
      </c>
      <c r="EW618" s="158" t="n">
        <v>0</v>
      </c>
      <c r="EX618" s="158" t="n">
        <v>0</v>
      </c>
      <c r="EY618" s="158" t="n">
        <v>0</v>
      </c>
      <c r="EZ618" s="158" t="n">
        <v>1900</v>
      </c>
      <c r="FA618" s="158" t="n">
        <v>1</v>
      </c>
      <c r="FB618" s="158" t="n">
        <v>1</v>
      </c>
      <c r="FC618" s="158" t="n">
        <v>1900</v>
      </c>
      <c r="FD618" s="158" t="n">
        <v>1</v>
      </c>
      <c r="FE618" s="158" t="n">
        <v>1</v>
      </c>
      <c r="FF618" s="158" t="n">
        <v>1900</v>
      </c>
      <c r="FG618" s="158" t="n">
        <v>1</v>
      </c>
      <c r="FH618" s="158" t="n">
        <v>1</v>
      </c>
      <c r="FI618" s="158" t="n">
        <v>1900</v>
      </c>
      <c r="FJ618" s="158" t="n">
        <v>1</v>
      </c>
      <c r="FK618" s="158" t="n">
        <v>1</v>
      </c>
      <c r="FL618" s="158" t="n">
        <v>1900</v>
      </c>
      <c r="FM618" s="158" t="n">
        <v>1</v>
      </c>
      <c r="FN618" s="158" t="n">
        <v>1</v>
      </c>
      <c r="FO618" s="158" t="n">
        <v>1900</v>
      </c>
      <c r="FP618" s="158" t="n">
        <v>1</v>
      </c>
      <c r="FQ618" s="158" t="n">
        <v>1</v>
      </c>
      <c r="FR618" s="158" t="n">
        <v>1900</v>
      </c>
      <c r="FS618" s="158" t="n">
        <v>1</v>
      </c>
      <c r="FT618" s="158" t="n">
        <v>1</v>
      </c>
      <c r="FU618" s="158" t="n">
        <v>1900</v>
      </c>
      <c r="FV618" s="158" t="n">
        <v>1</v>
      </c>
      <c r="FW618" s="158" t="n">
        <v>1</v>
      </c>
    </row>
    <row r="619">
      <c r="A619">
        <f>IF(F619&gt;1,A618,IF(AND(I619&lt;10,paste!A621&lt;10),RIGHT(H619,2)&amp;"0"&amp;I619&amp;"000"&amp;paste!A621,IF(AND(I619&lt;10,paste!A621&gt;=10,paste!A621&lt;100),RIGHT(H619,2)&amp;"0"&amp;I619&amp;"00"&amp;paste!A621,IF(AND(I619&lt;10,paste!A621&gt;=100,paste!A621&lt;1000),RIGHT(H619,2)&amp;"0"&amp;I619&amp;"0"&amp;paste!A621,IF(AND(I619&lt;10,paste!A621&gt;=1000),RIGHT(H619,2)&amp;"0"&amp;I619&amp;paste!A621,IF(AND(I619&gt;=10,paste!A621&lt;10),RIGHT(H619,2)&amp;I619&amp;"000"&amp;paste!A621,IF(AND(I619&gt;=10,paste!A621&gt;=10,paste!A621&lt;100),RIGHT(H619,2)&amp;I619&amp;"00"&amp;paste!A621,IF(AND(I619&gt;=10,paste!A621&gt;=100,paste!A621&lt;1000),RIGHT(H619,2)&amp;I619&amp;"0"&amp;paste!A621,RIGHT(H619,2)&amp;I619&amp;paste!A621))))))))</f>
        <v/>
      </c>
      <c r="B619">
        <f>YEAR(paste!C621)</f>
        <v/>
      </c>
      <c r="C619">
        <f>MONTH(paste!C621)</f>
        <v/>
      </c>
      <c r="D619">
        <f>DAY(paste!C621)</f>
        <v/>
      </c>
      <c r="E619" s="158" t="n">
        <v>0</v>
      </c>
      <c r="F619">
        <f>IF(AND(L619=L618,D619=D618),F618+1,1)</f>
        <v/>
      </c>
      <c r="G619" s="158" t="n">
        <v>0</v>
      </c>
      <c r="H619">
        <f>YEAR(paste!C621)</f>
        <v/>
      </c>
      <c r="I619">
        <f>MONTH(paste!C621)</f>
        <v/>
      </c>
      <c r="J619">
        <f>DAY(paste!C621)</f>
        <v/>
      </c>
      <c r="K619">
        <f>A619</f>
        <v/>
      </c>
      <c r="L619">
        <f>IF(ISBLANK(VLOOKUP(paste!J621,'得意先名 (2)'!$B$3:$F$2005,5,FALSE)),paste!P621,IFERROR(VLOOKUP(paste!J621,'得意先名 (2)'!$B$3:$F$2005,5,FALSE),"ZZZZZZZZZZZ"))</f>
        <v/>
      </c>
      <c r="M619">
        <f>IF(L619="ZZZZZZZZZZZ",paste!J621&amp;paste!K621&amp; "  :   "&amp;paste!M621&amp; "  :   "&amp;paste!P621,"")</f>
        <v/>
      </c>
      <c r="O619" s="158" t="n"/>
      <c r="P619">
        <f>VLOOKUP(L619,'L_User+EndUser'!$C$2:$K$500,8,FALSE)</f>
        <v/>
      </c>
      <c r="Q619">
        <f>VLOOKUP(L619,'L_User+EndUser'!$C$2:$K$500,9,FALSE)</f>
        <v/>
      </c>
      <c r="R619" s="158" t="n"/>
      <c r="T619" s="158" t="n"/>
      <c r="V619" s="158" t="n"/>
      <c r="AB619">
        <f>paste!J621</f>
        <v/>
      </c>
      <c r="AC619">
        <f>L619</f>
        <v/>
      </c>
      <c r="AO619">
        <f>YEAR(paste!O621)</f>
        <v/>
      </c>
      <c r="AP619">
        <f>MONTH(paste!O621)</f>
        <v/>
      </c>
      <c r="AQ619">
        <f>DAY(paste!O621)</f>
        <v/>
      </c>
      <c r="BD619">
        <f>IF(paste!L621="","",paste!L621)</f>
        <v/>
      </c>
      <c r="BM619" t="n">
        <v>1</v>
      </c>
      <c r="BN619">
        <f>VLOOKUP(paste!E621,L_Product!$A$2:$B$2001,2,FALSE)</f>
        <v/>
      </c>
      <c r="BO619" s="21" t="n"/>
      <c r="BT619" t="n">
        <v>2</v>
      </c>
      <c r="BU619">
        <f>IF($BM$2=1,2,IF($BM$2=18,1))</f>
        <v/>
      </c>
      <c r="BV619">
        <f>IF($BM$2=1,0,IF($BM$2=18,1))</f>
        <v/>
      </c>
      <c r="BW619" t="n">
        <v>2</v>
      </c>
      <c r="BX619" t="n">
        <v>0</v>
      </c>
      <c r="BY619" t="n">
        <v>3</v>
      </c>
      <c r="BZ619">
        <f>VLOOKUP(BN619,L_Product!$B$2:$Z$2001,14,FALSE)</f>
        <v/>
      </c>
      <c r="CA619">
        <f>paste!H621</f>
        <v/>
      </c>
      <c r="CB619">
        <f>BZ619*CA619</f>
        <v/>
      </c>
      <c r="CN619" s="158" t="n">
        <v>1</v>
      </c>
      <c r="CO619" s="158" t="n">
        <v>1</v>
      </c>
      <c r="CP619" s="158" t="n">
        <v>1</v>
      </c>
      <c r="CQ619" s="158" t="n">
        <v>1</v>
      </c>
      <c r="CR619" s="158" t="n">
        <v>1</v>
      </c>
      <c r="CS619" s="158" t="n">
        <v>0</v>
      </c>
      <c r="CT619" s="158" t="n">
        <v>0</v>
      </c>
      <c r="CU619" s="158" t="n">
        <v>0</v>
      </c>
      <c r="CV619" s="158" t="n">
        <v>0</v>
      </c>
      <c r="CW619" s="158" t="n">
        <v>0</v>
      </c>
      <c r="CX619">
        <f>B619</f>
        <v/>
      </c>
      <c r="CY619">
        <f>C619</f>
        <v/>
      </c>
      <c r="CZ619">
        <f>D619</f>
        <v/>
      </c>
      <c r="DA619" s="158" t="n">
        <v>1900</v>
      </c>
      <c r="DB619" s="158" t="n">
        <v>1</v>
      </c>
      <c r="DC619" s="158" t="n">
        <v>1</v>
      </c>
      <c r="DD619" s="158" t="n">
        <v>1900</v>
      </c>
      <c r="DE619" s="158" t="n">
        <v>1</v>
      </c>
      <c r="DF619" s="158" t="n">
        <v>1</v>
      </c>
      <c r="DG619" s="158" t="n">
        <v>1900</v>
      </c>
      <c r="DH619" s="158" t="n">
        <v>1</v>
      </c>
      <c r="DI619" s="158" t="n">
        <v>1</v>
      </c>
      <c r="DJ619" s="158" t="n">
        <v>1900</v>
      </c>
      <c r="DK619" s="158" t="n">
        <v>1</v>
      </c>
      <c r="DL619" s="158" t="n">
        <v>1</v>
      </c>
      <c r="DR619" s="158" t="n">
        <v>2</v>
      </c>
      <c r="DS619" s="158" t="n">
        <v>1</v>
      </c>
      <c r="DT619" s="158" t="n">
        <v>2</v>
      </c>
      <c r="DU619" s="158" t="n">
        <v>1</v>
      </c>
      <c r="DV619" s="158" t="n">
        <v>3</v>
      </c>
      <c r="DW619" s="158" t="n">
        <v>1</v>
      </c>
      <c r="DX619" s="158" t="n">
        <v>3</v>
      </c>
      <c r="DY619" s="158" t="n">
        <v>0</v>
      </c>
      <c r="DZ619" s="158" t="n">
        <v>0</v>
      </c>
      <c r="EA619" s="158" t="n">
        <v>0</v>
      </c>
      <c r="EB619" s="158" t="n">
        <v>0</v>
      </c>
      <c r="EC619" s="158" t="n">
        <v>0</v>
      </c>
      <c r="ED619" s="158" t="n">
        <v>0</v>
      </c>
      <c r="EE619" s="158" t="n">
        <v>0</v>
      </c>
      <c r="EF619" s="158" t="n">
        <v>0</v>
      </c>
      <c r="EG619" s="158" t="n">
        <v>0</v>
      </c>
      <c r="EH619" s="158" t="n">
        <v>0</v>
      </c>
      <c r="EI619" s="158" t="n">
        <v>0</v>
      </c>
      <c r="EJ619" s="158" t="n">
        <v>0</v>
      </c>
      <c r="EK619" s="158" t="n">
        <v>0</v>
      </c>
      <c r="EL619" s="158" t="n">
        <v>0</v>
      </c>
      <c r="EM619" s="158" t="n">
        <v>0</v>
      </c>
      <c r="EN619" s="158" t="n">
        <v>0</v>
      </c>
      <c r="EO619" s="158" t="n">
        <v>0</v>
      </c>
      <c r="EP619" s="158" t="n">
        <v>0</v>
      </c>
      <c r="EQ619" s="158" t="n">
        <v>0</v>
      </c>
      <c r="ER619" s="158" t="n">
        <v>0</v>
      </c>
      <c r="ES619" s="158" t="n">
        <v>0</v>
      </c>
      <c r="ET619" s="158" t="n">
        <v>0</v>
      </c>
      <c r="EU619" s="158" t="n">
        <v>0</v>
      </c>
      <c r="EV619" s="158" t="n">
        <v>0</v>
      </c>
      <c r="EW619" s="158" t="n">
        <v>0</v>
      </c>
      <c r="EX619" s="158" t="n">
        <v>0</v>
      </c>
      <c r="EY619" s="158" t="n">
        <v>0</v>
      </c>
      <c r="EZ619" s="158" t="n">
        <v>1900</v>
      </c>
      <c r="FA619" s="158" t="n">
        <v>1</v>
      </c>
      <c r="FB619" s="158" t="n">
        <v>1</v>
      </c>
      <c r="FC619" s="158" t="n">
        <v>1900</v>
      </c>
      <c r="FD619" s="158" t="n">
        <v>1</v>
      </c>
      <c r="FE619" s="158" t="n">
        <v>1</v>
      </c>
      <c r="FF619" s="158" t="n">
        <v>1900</v>
      </c>
      <c r="FG619" s="158" t="n">
        <v>1</v>
      </c>
      <c r="FH619" s="158" t="n">
        <v>1</v>
      </c>
      <c r="FI619" s="158" t="n">
        <v>1900</v>
      </c>
      <c r="FJ619" s="158" t="n">
        <v>1</v>
      </c>
      <c r="FK619" s="158" t="n">
        <v>1</v>
      </c>
      <c r="FL619" s="158" t="n">
        <v>1900</v>
      </c>
      <c r="FM619" s="158" t="n">
        <v>1</v>
      </c>
      <c r="FN619" s="158" t="n">
        <v>1</v>
      </c>
      <c r="FO619" s="158" t="n">
        <v>1900</v>
      </c>
      <c r="FP619" s="158" t="n">
        <v>1</v>
      </c>
      <c r="FQ619" s="158" t="n">
        <v>1</v>
      </c>
      <c r="FR619" s="158" t="n">
        <v>1900</v>
      </c>
      <c r="FS619" s="158" t="n">
        <v>1</v>
      </c>
      <c r="FT619" s="158" t="n">
        <v>1</v>
      </c>
      <c r="FU619" s="158" t="n">
        <v>1900</v>
      </c>
      <c r="FV619" s="158" t="n">
        <v>1</v>
      </c>
      <c r="FW619" s="158" t="n">
        <v>1</v>
      </c>
    </row>
    <row r="620">
      <c r="A620">
        <f>IF(F620&gt;1,A619,IF(AND(I620&lt;10,paste!A622&lt;10),RIGHT(H620,2)&amp;"0"&amp;I620&amp;"000"&amp;paste!A622,IF(AND(I620&lt;10,paste!A622&gt;=10,paste!A622&lt;100),RIGHT(H620,2)&amp;"0"&amp;I620&amp;"00"&amp;paste!A622,IF(AND(I620&lt;10,paste!A622&gt;=100,paste!A622&lt;1000),RIGHT(H620,2)&amp;"0"&amp;I620&amp;"0"&amp;paste!A622,IF(AND(I620&lt;10,paste!A622&gt;=1000),RIGHT(H620,2)&amp;"0"&amp;I620&amp;paste!A622,IF(AND(I620&gt;=10,paste!A622&lt;10),RIGHT(H620,2)&amp;I620&amp;"000"&amp;paste!A622,IF(AND(I620&gt;=10,paste!A622&gt;=10,paste!A622&lt;100),RIGHT(H620,2)&amp;I620&amp;"00"&amp;paste!A622,IF(AND(I620&gt;=10,paste!A622&gt;=100,paste!A622&lt;1000),RIGHT(H620,2)&amp;I620&amp;"0"&amp;paste!A622,RIGHT(H620,2)&amp;I620&amp;paste!A622))))))))</f>
        <v/>
      </c>
      <c r="B620">
        <f>YEAR(paste!C622)</f>
        <v/>
      </c>
      <c r="C620">
        <f>MONTH(paste!C622)</f>
        <v/>
      </c>
      <c r="D620">
        <f>DAY(paste!C622)</f>
        <v/>
      </c>
      <c r="E620" s="158" t="n">
        <v>0</v>
      </c>
      <c r="F620">
        <f>IF(AND(L620=L619,D620=D619),F619+1,1)</f>
        <v/>
      </c>
      <c r="G620" s="158" t="n">
        <v>0</v>
      </c>
      <c r="H620">
        <f>YEAR(paste!C622)</f>
        <v/>
      </c>
      <c r="I620">
        <f>MONTH(paste!C622)</f>
        <v/>
      </c>
      <c r="J620">
        <f>DAY(paste!C622)</f>
        <v/>
      </c>
      <c r="K620">
        <f>A620</f>
        <v/>
      </c>
      <c r="L620">
        <f>IF(ISBLANK(VLOOKUP(paste!J622,'得意先名 (2)'!$B$3:$F$2005,5,FALSE)),paste!P622,IFERROR(VLOOKUP(paste!J622,'得意先名 (2)'!$B$3:$F$2005,5,FALSE),"ZZZZZZZZZZZ"))</f>
        <v/>
      </c>
      <c r="M620">
        <f>IF(L620="ZZZZZZZZZZZ",paste!J622&amp;paste!K622&amp; "  :   "&amp;paste!M622&amp; "  :   "&amp;paste!P622,"")</f>
        <v/>
      </c>
      <c r="O620" s="158" t="n"/>
      <c r="P620">
        <f>VLOOKUP(L620,'L_User+EndUser'!$C$2:$K$500,8,FALSE)</f>
        <v/>
      </c>
      <c r="Q620">
        <f>VLOOKUP(L620,'L_User+EndUser'!$C$2:$K$500,9,FALSE)</f>
        <v/>
      </c>
      <c r="R620" s="158" t="n"/>
      <c r="T620" s="158" t="n"/>
      <c r="V620" s="158" t="n"/>
      <c r="AB620">
        <f>paste!J622</f>
        <v/>
      </c>
      <c r="AC620">
        <f>L620</f>
        <v/>
      </c>
      <c r="AO620">
        <f>YEAR(paste!O622)</f>
        <v/>
      </c>
      <c r="AP620">
        <f>MONTH(paste!O622)</f>
        <v/>
      </c>
      <c r="AQ620">
        <f>DAY(paste!O622)</f>
        <v/>
      </c>
      <c r="BD620">
        <f>IF(paste!L622="","",paste!L622)</f>
        <v/>
      </c>
      <c r="BM620" t="n">
        <v>1</v>
      </c>
      <c r="BN620">
        <f>VLOOKUP(paste!E622,L_Product!$A$2:$B$2001,2,FALSE)</f>
        <v/>
      </c>
      <c r="BO620" s="21" t="n"/>
      <c r="BT620" t="n">
        <v>2</v>
      </c>
      <c r="BU620">
        <f>IF($BM$2=1,2,IF($BM$2=18,1))</f>
        <v/>
      </c>
      <c r="BV620">
        <f>IF($BM$2=1,0,IF($BM$2=18,1))</f>
        <v/>
      </c>
      <c r="BW620" t="n">
        <v>2</v>
      </c>
      <c r="BX620" t="n">
        <v>0</v>
      </c>
      <c r="BY620" t="n">
        <v>3</v>
      </c>
      <c r="BZ620">
        <f>VLOOKUP(BN620,L_Product!$B$2:$Z$2001,14,FALSE)</f>
        <v/>
      </c>
      <c r="CA620">
        <f>paste!H622</f>
        <v/>
      </c>
      <c r="CB620">
        <f>BZ620*CA620</f>
        <v/>
      </c>
      <c r="CN620" s="158" t="n">
        <v>1</v>
      </c>
      <c r="CO620" s="158" t="n">
        <v>1</v>
      </c>
      <c r="CP620" s="158" t="n">
        <v>1</v>
      </c>
      <c r="CQ620" s="158" t="n">
        <v>1</v>
      </c>
      <c r="CR620" s="158" t="n">
        <v>1</v>
      </c>
      <c r="CS620" s="158" t="n">
        <v>0</v>
      </c>
      <c r="CT620" s="158" t="n">
        <v>0</v>
      </c>
      <c r="CU620" s="158" t="n">
        <v>0</v>
      </c>
      <c r="CV620" s="158" t="n">
        <v>0</v>
      </c>
      <c r="CW620" s="158" t="n">
        <v>0</v>
      </c>
      <c r="CX620">
        <f>B620</f>
        <v/>
      </c>
      <c r="CY620">
        <f>C620</f>
        <v/>
      </c>
      <c r="CZ620">
        <f>D620</f>
        <v/>
      </c>
      <c r="DA620" s="158" t="n">
        <v>1900</v>
      </c>
      <c r="DB620" s="158" t="n">
        <v>1</v>
      </c>
      <c r="DC620" s="158" t="n">
        <v>1</v>
      </c>
      <c r="DD620" s="158" t="n">
        <v>1900</v>
      </c>
      <c r="DE620" s="158" t="n">
        <v>1</v>
      </c>
      <c r="DF620" s="158" t="n">
        <v>1</v>
      </c>
      <c r="DG620" s="158" t="n">
        <v>1900</v>
      </c>
      <c r="DH620" s="158" t="n">
        <v>1</v>
      </c>
      <c r="DI620" s="158" t="n">
        <v>1</v>
      </c>
      <c r="DJ620" s="158" t="n">
        <v>1900</v>
      </c>
      <c r="DK620" s="158" t="n">
        <v>1</v>
      </c>
      <c r="DL620" s="158" t="n">
        <v>1</v>
      </c>
      <c r="DR620" s="158" t="n">
        <v>2</v>
      </c>
      <c r="DS620" s="158" t="n">
        <v>1</v>
      </c>
      <c r="DT620" s="158" t="n">
        <v>2</v>
      </c>
      <c r="DU620" s="158" t="n">
        <v>1</v>
      </c>
      <c r="DV620" s="158" t="n">
        <v>3</v>
      </c>
      <c r="DW620" s="158" t="n">
        <v>1</v>
      </c>
      <c r="DX620" s="158" t="n">
        <v>3</v>
      </c>
      <c r="DY620" s="158" t="n">
        <v>0</v>
      </c>
      <c r="DZ620" s="158" t="n">
        <v>0</v>
      </c>
      <c r="EA620" s="158" t="n">
        <v>0</v>
      </c>
      <c r="EB620" s="158" t="n">
        <v>0</v>
      </c>
      <c r="EC620" s="158" t="n">
        <v>0</v>
      </c>
      <c r="ED620" s="158" t="n">
        <v>0</v>
      </c>
      <c r="EE620" s="158" t="n">
        <v>0</v>
      </c>
      <c r="EF620" s="158" t="n">
        <v>0</v>
      </c>
      <c r="EG620" s="158" t="n">
        <v>0</v>
      </c>
      <c r="EH620" s="158" t="n">
        <v>0</v>
      </c>
      <c r="EI620" s="158" t="n">
        <v>0</v>
      </c>
      <c r="EJ620" s="158" t="n">
        <v>0</v>
      </c>
      <c r="EK620" s="158" t="n">
        <v>0</v>
      </c>
      <c r="EL620" s="158" t="n">
        <v>0</v>
      </c>
      <c r="EM620" s="158" t="n">
        <v>0</v>
      </c>
      <c r="EN620" s="158" t="n">
        <v>0</v>
      </c>
      <c r="EO620" s="158" t="n">
        <v>0</v>
      </c>
      <c r="EP620" s="158" t="n">
        <v>0</v>
      </c>
      <c r="EQ620" s="158" t="n">
        <v>0</v>
      </c>
      <c r="ER620" s="158" t="n">
        <v>0</v>
      </c>
      <c r="ES620" s="158" t="n">
        <v>0</v>
      </c>
      <c r="ET620" s="158" t="n">
        <v>0</v>
      </c>
      <c r="EU620" s="158" t="n">
        <v>0</v>
      </c>
      <c r="EV620" s="158" t="n">
        <v>0</v>
      </c>
      <c r="EW620" s="158" t="n">
        <v>0</v>
      </c>
      <c r="EX620" s="158" t="n">
        <v>0</v>
      </c>
      <c r="EY620" s="158" t="n">
        <v>0</v>
      </c>
      <c r="EZ620" s="158" t="n">
        <v>1900</v>
      </c>
      <c r="FA620" s="158" t="n">
        <v>1</v>
      </c>
      <c r="FB620" s="158" t="n">
        <v>1</v>
      </c>
      <c r="FC620" s="158" t="n">
        <v>1900</v>
      </c>
      <c r="FD620" s="158" t="n">
        <v>1</v>
      </c>
      <c r="FE620" s="158" t="n">
        <v>1</v>
      </c>
      <c r="FF620" s="158" t="n">
        <v>1900</v>
      </c>
      <c r="FG620" s="158" t="n">
        <v>1</v>
      </c>
      <c r="FH620" s="158" t="n">
        <v>1</v>
      </c>
      <c r="FI620" s="158" t="n">
        <v>1900</v>
      </c>
      <c r="FJ620" s="158" t="n">
        <v>1</v>
      </c>
      <c r="FK620" s="158" t="n">
        <v>1</v>
      </c>
      <c r="FL620" s="158" t="n">
        <v>1900</v>
      </c>
      <c r="FM620" s="158" t="n">
        <v>1</v>
      </c>
      <c r="FN620" s="158" t="n">
        <v>1</v>
      </c>
      <c r="FO620" s="158" t="n">
        <v>1900</v>
      </c>
      <c r="FP620" s="158" t="n">
        <v>1</v>
      </c>
      <c r="FQ620" s="158" t="n">
        <v>1</v>
      </c>
      <c r="FR620" s="158" t="n">
        <v>1900</v>
      </c>
      <c r="FS620" s="158" t="n">
        <v>1</v>
      </c>
      <c r="FT620" s="158" t="n">
        <v>1</v>
      </c>
      <c r="FU620" s="158" t="n">
        <v>1900</v>
      </c>
      <c r="FV620" s="158" t="n">
        <v>1</v>
      </c>
      <c r="FW620" s="158" t="n">
        <v>1</v>
      </c>
    </row>
    <row r="621">
      <c r="A621">
        <f>IF(F621&gt;1,A620,IF(AND(I621&lt;10,paste!A623&lt;10),RIGHT(H621,2)&amp;"0"&amp;I621&amp;"000"&amp;paste!A623,IF(AND(I621&lt;10,paste!A623&gt;=10,paste!A623&lt;100),RIGHT(H621,2)&amp;"0"&amp;I621&amp;"00"&amp;paste!A623,IF(AND(I621&lt;10,paste!A623&gt;=100,paste!A623&lt;1000),RIGHT(H621,2)&amp;"0"&amp;I621&amp;"0"&amp;paste!A623,IF(AND(I621&lt;10,paste!A623&gt;=1000),RIGHT(H621,2)&amp;"0"&amp;I621&amp;paste!A623,IF(AND(I621&gt;=10,paste!A623&lt;10),RIGHT(H621,2)&amp;I621&amp;"000"&amp;paste!A623,IF(AND(I621&gt;=10,paste!A623&gt;=10,paste!A623&lt;100),RIGHT(H621,2)&amp;I621&amp;"00"&amp;paste!A623,IF(AND(I621&gt;=10,paste!A623&gt;=100,paste!A623&lt;1000),RIGHT(H621,2)&amp;I621&amp;"0"&amp;paste!A623,RIGHT(H621,2)&amp;I621&amp;paste!A623))))))))</f>
        <v/>
      </c>
      <c r="B621">
        <f>YEAR(paste!C623)</f>
        <v/>
      </c>
      <c r="C621">
        <f>MONTH(paste!C623)</f>
        <v/>
      </c>
      <c r="D621">
        <f>DAY(paste!C623)</f>
        <v/>
      </c>
      <c r="E621" s="158" t="n">
        <v>0</v>
      </c>
      <c r="F621">
        <f>IF(AND(L621=L620,D621=D620),F620+1,1)</f>
        <v/>
      </c>
      <c r="G621" s="158" t="n">
        <v>0</v>
      </c>
      <c r="H621">
        <f>YEAR(paste!C623)</f>
        <v/>
      </c>
      <c r="I621">
        <f>MONTH(paste!C623)</f>
        <v/>
      </c>
      <c r="J621">
        <f>DAY(paste!C623)</f>
        <v/>
      </c>
      <c r="K621">
        <f>A621</f>
        <v/>
      </c>
      <c r="L621">
        <f>IF(ISBLANK(VLOOKUP(paste!J623,'得意先名 (2)'!$B$3:$F$2005,5,FALSE)),paste!P623,IFERROR(VLOOKUP(paste!J623,'得意先名 (2)'!$B$3:$F$2005,5,FALSE),"ZZZZZZZZZZZ"))</f>
        <v/>
      </c>
      <c r="M621">
        <f>IF(L621="ZZZZZZZZZZZ",paste!J623&amp;paste!K623&amp; "  :   "&amp;paste!M623&amp; "  :   "&amp;paste!P623,"")</f>
        <v/>
      </c>
      <c r="O621" s="158" t="n"/>
      <c r="P621">
        <f>VLOOKUP(L621,'L_User+EndUser'!$C$2:$K$500,8,FALSE)</f>
        <v/>
      </c>
      <c r="Q621">
        <f>VLOOKUP(L621,'L_User+EndUser'!$C$2:$K$500,9,FALSE)</f>
        <v/>
      </c>
      <c r="R621" s="158" t="n"/>
      <c r="T621" s="158" t="n"/>
      <c r="V621" s="158" t="n"/>
      <c r="AB621">
        <f>paste!J623</f>
        <v/>
      </c>
      <c r="AC621">
        <f>L621</f>
        <v/>
      </c>
      <c r="AO621">
        <f>YEAR(paste!O623)</f>
        <v/>
      </c>
      <c r="AP621">
        <f>MONTH(paste!O623)</f>
        <v/>
      </c>
      <c r="AQ621">
        <f>DAY(paste!O623)</f>
        <v/>
      </c>
      <c r="BD621">
        <f>IF(paste!L623="","",paste!L623)</f>
        <v/>
      </c>
      <c r="BM621" t="n">
        <v>1</v>
      </c>
      <c r="BN621">
        <f>VLOOKUP(paste!E623,L_Product!$A$2:$B$2001,2,FALSE)</f>
        <v/>
      </c>
      <c r="BO621" s="21" t="n"/>
      <c r="BT621" t="n">
        <v>2</v>
      </c>
      <c r="BU621">
        <f>IF($BM$2=1,2,IF($BM$2=18,1))</f>
        <v/>
      </c>
      <c r="BV621">
        <f>IF($BM$2=1,0,IF($BM$2=18,1))</f>
        <v/>
      </c>
      <c r="BW621" t="n">
        <v>2</v>
      </c>
      <c r="BX621" t="n">
        <v>0</v>
      </c>
      <c r="BY621" t="n">
        <v>3</v>
      </c>
      <c r="BZ621">
        <f>VLOOKUP(BN621,L_Product!$B$2:$Z$2001,14,FALSE)</f>
        <v/>
      </c>
      <c r="CA621">
        <f>paste!H623</f>
        <v/>
      </c>
      <c r="CB621">
        <f>BZ621*CA621</f>
        <v/>
      </c>
      <c r="CN621" s="158" t="n">
        <v>1</v>
      </c>
      <c r="CO621" s="158" t="n">
        <v>1</v>
      </c>
      <c r="CP621" s="158" t="n">
        <v>1</v>
      </c>
      <c r="CQ621" s="158" t="n">
        <v>1</v>
      </c>
      <c r="CR621" s="158" t="n">
        <v>1</v>
      </c>
      <c r="CS621" s="158" t="n">
        <v>0</v>
      </c>
      <c r="CT621" s="158" t="n">
        <v>0</v>
      </c>
      <c r="CU621" s="158" t="n">
        <v>0</v>
      </c>
      <c r="CV621" s="158" t="n">
        <v>0</v>
      </c>
      <c r="CW621" s="158" t="n">
        <v>0</v>
      </c>
      <c r="CX621">
        <f>B621</f>
        <v/>
      </c>
      <c r="CY621">
        <f>C621</f>
        <v/>
      </c>
      <c r="CZ621">
        <f>D621</f>
        <v/>
      </c>
      <c r="DA621" s="158" t="n">
        <v>1900</v>
      </c>
      <c r="DB621" s="158" t="n">
        <v>1</v>
      </c>
      <c r="DC621" s="158" t="n">
        <v>1</v>
      </c>
      <c r="DD621" s="158" t="n">
        <v>1900</v>
      </c>
      <c r="DE621" s="158" t="n">
        <v>1</v>
      </c>
      <c r="DF621" s="158" t="n">
        <v>1</v>
      </c>
      <c r="DG621" s="158" t="n">
        <v>1900</v>
      </c>
      <c r="DH621" s="158" t="n">
        <v>1</v>
      </c>
      <c r="DI621" s="158" t="n">
        <v>1</v>
      </c>
      <c r="DJ621" s="158" t="n">
        <v>1900</v>
      </c>
      <c r="DK621" s="158" t="n">
        <v>1</v>
      </c>
      <c r="DL621" s="158" t="n">
        <v>1</v>
      </c>
      <c r="DR621" s="158" t="n">
        <v>2</v>
      </c>
      <c r="DS621" s="158" t="n">
        <v>1</v>
      </c>
      <c r="DT621" s="158" t="n">
        <v>2</v>
      </c>
      <c r="DU621" s="158" t="n">
        <v>1</v>
      </c>
      <c r="DV621" s="158" t="n">
        <v>3</v>
      </c>
      <c r="DW621" s="158" t="n">
        <v>1</v>
      </c>
      <c r="DX621" s="158" t="n">
        <v>3</v>
      </c>
      <c r="DY621" s="158" t="n">
        <v>0</v>
      </c>
      <c r="DZ621" s="158" t="n">
        <v>0</v>
      </c>
      <c r="EA621" s="158" t="n">
        <v>0</v>
      </c>
      <c r="EB621" s="158" t="n">
        <v>0</v>
      </c>
      <c r="EC621" s="158" t="n">
        <v>0</v>
      </c>
      <c r="ED621" s="158" t="n">
        <v>0</v>
      </c>
      <c r="EE621" s="158" t="n">
        <v>0</v>
      </c>
      <c r="EF621" s="158" t="n">
        <v>0</v>
      </c>
      <c r="EG621" s="158" t="n">
        <v>0</v>
      </c>
      <c r="EH621" s="158" t="n">
        <v>0</v>
      </c>
      <c r="EI621" s="158" t="n">
        <v>0</v>
      </c>
      <c r="EJ621" s="158" t="n">
        <v>0</v>
      </c>
      <c r="EK621" s="158" t="n">
        <v>0</v>
      </c>
      <c r="EL621" s="158" t="n">
        <v>0</v>
      </c>
      <c r="EM621" s="158" t="n">
        <v>0</v>
      </c>
      <c r="EN621" s="158" t="n">
        <v>0</v>
      </c>
      <c r="EO621" s="158" t="n">
        <v>0</v>
      </c>
      <c r="EP621" s="158" t="n">
        <v>0</v>
      </c>
      <c r="EQ621" s="158" t="n">
        <v>0</v>
      </c>
      <c r="ER621" s="158" t="n">
        <v>0</v>
      </c>
      <c r="ES621" s="158" t="n">
        <v>0</v>
      </c>
      <c r="ET621" s="158" t="n">
        <v>0</v>
      </c>
      <c r="EU621" s="158" t="n">
        <v>0</v>
      </c>
      <c r="EV621" s="158" t="n">
        <v>0</v>
      </c>
      <c r="EW621" s="158" t="n">
        <v>0</v>
      </c>
      <c r="EX621" s="158" t="n">
        <v>0</v>
      </c>
      <c r="EY621" s="158" t="n">
        <v>0</v>
      </c>
      <c r="EZ621" s="158" t="n">
        <v>1900</v>
      </c>
      <c r="FA621" s="158" t="n">
        <v>1</v>
      </c>
      <c r="FB621" s="158" t="n">
        <v>1</v>
      </c>
      <c r="FC621" s="158" t="n">
        <v>1900</v>
      </c>
      <c r="FD621" s="158" t="n">
        <v>1</v>
      </c>
      <c r="FE621" s="158" t="n">
        <v>1</v>
      </c>
      <c r="FF621" s="158" t="n">
        <v>1900</v>
      </c>
      <c r="FG621" s="158" t="n">
        <v>1</v>
      </c>
      <c r="FH621" s="158" t="n">
        <v>1</v>
      </c>
      <c r="FI621" s="158" t="n">
        <v>1900</v>
      </c>
      <c r="FJ621" s="158" t="n">
        <v>1</v>
      </c>
      <c r="FK621" s="158" t="n">
        <v>1</v>
      </c>
      <c r="FL621" s="158" t="n">
        <v>1900</v>
      </c>
      <c r="FM621" s="158" t="n">
        <v>1</v>
      </c>
      <c r="FN621" s="158" t="n">
        <v>1</v>
      </c>
      <c r="FO621" s="158" t="n">
        <v>1900</v>
      </c>
      <c r="FP621" s="158" t="n">
        <v>1</v>
      </c>
      <c r="FQ621" s="158" t="n">
        <v>1</v>
      </c>
      <c r="FR621" s="158" t="n">
        <v>1900</v>
      </c>
      <c r="FS621" s="158" t="n">
        <v>1</v>
      </c>
      <c r="FT621" s="158" t="n">
        <v>1</v>
      </c>
      <c r="FU621" s="158" t="n">
        <v>1900</v>
      </c>
      <c r="FV621" s="158" t="n">
        <v>1</v>
      </c>
      <c r="FW621" s="158" t="n">
        <v>1</v>
      </c>
    </row>
    <row r="622">
      <c r="A622">
        <f>IF(F622&gt;1,A621,IF(AND(I622&lt;10,paste!A624&lt;10),RIGHT(H622,2)&amp;"0"&amp;I622&amp;"000"&amp;paste!A624,IF(AND(I622&lt;10,paste!A624&gt;=10,paste!A624&lt;100),RIGHT(H622,2)&amp;"0"&amp;I622&amp;"00"&amp;paste!A624,IF(AND(I622&lt;10,paste!A624&gt;=100,paste!A624&lt;1000),RIGHT(H622,2)&amp;"0"&amp;I622&amp;"0"&amp;paste!A624,IF(AND(I622&lt;10,paste!A624&gt;=1000),RIGHT(H622,2)&amp;"0"&amp;I622&amp;paste!A624,IF(AND(I622&gt;=10,paste!A624&lt;10),RIGHT(H622,2)&amp;I622&amp;"000"&amp;paste!A624,IF(AND(I622&gt;=10,paste!A624&gt;=10,paste!A624&lt;100),RIGHT(H622,2)&amp;I622&amp;"00"&amp;paste!A624,IF(AND(I622&gt;=10,paste!A624&gt;=100,paste!A624&lt;1000),RIGHT(H622,2)&amp;I622&amp;"0"&amp;paste!A624,RIGHT(H622,2)&amp;I622&amp;paste!A624))))))))</f>
        <v/>
      </c>
      <c r="B622">
        <f>YEAR(paste!C624)</f>
        <v/>
      </c>
      <c r="C622">
        <f>MONTH(paste!C624)</f>
        <v/>
      </c>
      <c r="D622">
        <f>DAY(paste!C624)</f>
        <v/>
      </c>
      <c r="E622" s="158" t="n">
        <v>0</v>
      </c>
      <c r="F622">
        <f>IF(AND(L622=L621,D622=D621),F621+1,1)</f>
        <v/>
      </c>
      <c r="G622" s="158" t="n">
        <v>0</v>
      </c>
      <c r="H622">
        <f>YEAR(paste!C624)</f>
        <v/>
      </c>
      <c r="I622">
        <f>MONTH(paste!C624)</f>
        <v/>
      </c>
      <c r="J622">
        <f>DAY(paste!C624)</f>
        <v/>
      </c>
      <c r="K622">
        <f>A622</f>
        <v/>
      </c>
      <c r="L622">
        <f>IF(ISBLANK(VLOOKUP(paste!J624,'得意先名 (2)'!$B$3:$F$2005,5,FALSE)),paste!P624,IFERROR(VLOOKUP(paste!J624,'得意先名 (2)'!$B$3:$F$2005,5,FALSE),"ZZZZZZZZZZZ"))</f>
        <v/>
      </c>
      <c r="M622">
        <f>IF(L622="ZZZZZZZZZZZ",paste!J624&amp;paste!K624&amp; "  :   "&amp;paste!M624&amp; "  :   "&amp;paste!P624,"")</f>
        <v/>
      </c>
      <c r="O622" s="158" t="n"/>
      <c r="P622">
        <f>VLOOKUP(L622,'L_User+EndUser'!$C$2:$K$500,8,FALSE)</f>
        <v/>
      </c>
      <c r="Q622">
        <f>VLOOKUP(L622,'L_User+EndUser'!$C$2:$K$500,9,FALSE)</f>
        <v/>
      </c>
      <c r="R622" s="158" t="n"/>
      <c r="T622" s="158" t="n"/>
      <c r="V622" s="158" t="n"/>
      <c r="AB622">
        <f>paste!J624</f>
        <v/>
      </c>
      <c r="AC622">
        <f>L622</f>
        <v/>
      </c>
      <c r="AO622">
        <f>YEAR(paste!O624)</f>
        <v/>
      </c>
      <c r="AP622">
        <f>MONTH(paste!O624)</f>
        <v/>
      </c>
      <c r="AQ622">
        <f>DAY(paste!O624)</f>
        <v/>
      </c>
      <c r="BD622">
        <f>IF(paste!L624="","",paste!L624)</f>
        <v/>
      </c>
      <c r="BM622" t="n">
        <v>1</v>
      </c>
      <c r="BN622">
        <f>VLOOKUP(paste!E624,L_Product!$A$2:$B$2001,2,FALSE)</f>
        <v/>
      </c>
      <c r="BO622" s="21" t="n"/>
      <c r="BT622" t="n">
        <v>2</v>
      </c>
      <c r="BU622">
        <f>IF($BM$2=1,2,IF($BM$2=18,1))</f>
        <v/>
      </c>
      <c r="BV622">
        <f>IF($BM$2=1,0,IF($BM$2=18,1))</f>
        <v/>
      </c>
      <c r="BW622" t="n">
        <v>2</v>
      </c>
      <c r="BX622" t="n">
        <v>0</v>
      </c>
      <c r="BY622" t="n">
        <v>3</v>
      </c>
      <c r="BZ622">
        <f>VLOOKUP(BN622,L_Product!$B$2:$Z$2001,14,FALSE)</f>
        <v/>
      </c>
      <c r="CA622">
        <f>paste!H624</f>
        <v/>
      </c>
      <c r="CB622">
        <f>BZ622*CA622</f>
        <v/>
      </c>
      <c r="CN622" s="158" t="n">
        <v>1</v>
      </c>
      <c r="CO622" s="158" t="n">
        <v>1</v>
      </c>
      <c r="CP622" s="158" t="n">
        <v>1</v>
      </c>
      <c r="CQ622" s="158" t="n">
        <v>1</v>
      </c>
      <c r="CR622" s="158" t="n">
        <v>1</v>
      </c>
      <c r="CS622" s="158" t="n">
        <v>0</v>
      </c>
      <c r="CT622" s="158" t="n">
        <v>0</v>
      </c>
      <c r="CU622" s="158" t="n">
        <v>0</v>
      </c>
      <c r="CV622" s="158" t="n">
        <v>0</v>
      </c>
      <c r="CW622" s="158" t="n">
        <v>0</v>
      </c>
      <c r="CX622">
        <f>B622</f>
        <v/>
      </c>
      <c r="CY622">
        <f>C622</f>
        <v/>
      </c>
      <c r="CZ622">
        <f>D622</f>
        <v/>
      </c>
      <c r="DA622" s="158" t="n">
        <v>1900</v>
      </c>
      <c r="DB622" s="158" t="n">
        <v>1</v>
      </c>
      <c r="DC622" s="158" t="n">
        <v>1</v>
      </c>
      <c r="DD622" s="158" t="n">
        <v>1900</v>
      </c>
      <c r="DE622" s="158" t="n">
        <v>1</v>
      </c>
      <c r="DF622" s="158" t="n">
        <v>1</v>
      </c>
      <c r="DG622" s="158" t="n">
        <v>1900</v>
      </c>
      <c r="DH622" s="158" t="n">
        <v>1</v>
      </c>
      <c r="DI622" s="158" t="n">
        <v>1</v>
      </c>
      <c r="DJ622" s="158" t="n">
        <v>1900</v>
      </c>
      <c r="DK622" s="158" t="n">
        <v>1</v>
      </c>
      <c r="DL622" s="158" t="n">
        <v>1</v>
      </c>
      <c r="DR622" s="158" t="n">
        <v>2</v>
      </c>
      <c r="DS622" s="158" t="n">
        <v>1</v>
      </c>
      <c r="DT622" s="158" t="n">
        <v>2</v>
      </c>
      <c r="DU622" s="158" t="n">
        <v>1</v>
      </c>
      <c r="DV622" s="158" t="n">
        <v>3</v>
      </c>
      <c r="DW622" s="158" t="n">
        <v>1</v>
      </c>
      <c r="DX622" s="158" t="n">
        <v>3</v>
      </c>
      <c r="DY622" s="158" t="n">
        <v>0</v>
      </c>
      <c r="DZ622" s="158" t="n">
        <v>0</v>
      </c>
      <c r="EA622" s="158" t="n">
        <v>0</v>
      </c>
      <c r="EB622" s="158" t="n">
        <v>0</v>
      </c>
      <c r="EC622" s="158" t="n">
        <v>0</v>
      </c>
      <c r="ED622" s="158" t="n">
        <v>0</v>
      </c>
      <c r="EE622" s="158" t="n">
        <v>0</v>
      </c>
      <c r="EF622" s="158" t="n">
        <v>0</v>
      </c>
      <c r="EG622" s="158" t="n">
        <v>0</v>
      </c>
      <c r="EH622" s="158" t="n">
        <v>0</v>
      </c>
      <c r="EI622" s="158" t="n">
        <v>0</v>
      </c>
      <c r="EJ622" s="158" t="n">
        <v>0</v>
      </c>
      <c r="EK622" s="158" t="n">
        <v>0</v>
      </c>
      <c r="EL622" s="158" t="n">
        <v>0</v>
      </c>
      <c r="EM622" s="158" t="n">
        <v>0</v>
      </c>
      <c r="EN622" s="158" t="n">
        <v>0</v>
      </c>
      <c r="EO622" s="158" t="n">
        <v>0</v>
      </c>
      <c r="EP622" s="158" t="n">
        <v>0</v>
      </c>
      <c r="EQ622" s="158" t="n">
        <v>0</v>
      </c>
      <c r="ER622" s="158" t="n">
        <v>0</v>
      </c>
      <c r="ES622" s="158" t="n">
        <v>0</v>
      </c>
      <c r="ET622" s="158" t="n">
        <v>0</v>
      </c>
      <c r="EU622" s="158" t="n">
        <v>0</v>
      </c>
      <c r="EV622" s="158" t="n">
        <v>0</v>
      </c>
      <c r="EW622" s="158" t="n">
        <v>0</v>
      </c>
      <c r="EX622" s="158" t="n">
        <v>0</v>
      </c>
      <c r="EY622" s="158" t="n">
        <v>0</v>
      </c>
      <c r="EZ622" s="158" t="n">
        <v>1900</v>
      </c>
      <c r="FA622" s="158" t="n">
        <v>1</v>
      </c>
      <c r="FB622" s="158" t="n">
        <v>1</v>
      </c>
      <c r="FC622" s="158" t="n">
        <v>1900</v>
      </c>
      <c r="FD622" s="158" t="n">
        <v>1</v>
      </c>
      <c r="FE622" s="158" t="n">
        <v>1</v>
      </c>
      <c r="FF622" s="158" t="n">
        <v>1900</v>
      </c>
      <c r="FG622" s="158" t="n">
        <v>1</v>
      </c>
      <c r="FH622" s="158" t="n">
        <v>1</v>
      </c>
      <c r="FI622" s="158" t="n">
        <v>1900</v>
      </c>
      <c r="FJ622" s="158" t="n">
        <v>1</v>
      </c>
      <c r="FK622" s="158" t="n">
        <v>1</v>
      </c>
      <c r="FL622" s="158" t="n">
        <v>1900</v>
      </c>
      <c r="FM622" s="158" t="n">
        <v>1</v>
      </c>
      <c r="FN622" s="158" t="n">
        <v>1</v>
      </c>
      <c r="FO622" s="158" t="n">
        <v>1900</v>
      </c>
      <c r="FP622" s="158" t="n">
        <v>1</v>
      </c>
      <c r="FQ622" s="158" t="n">
        <v>1</v>
      </c>
      <c r="FR622" s="158" t="n">
        <v>1900</v>
      </c>
      <c r="FS622" s="158" t="n">
        <v>1</v>
      </c>
      <c r="FT622" s="158" t="n">
        <v>1</v>
      </c>
      <c r="FU622" s="158" t="n">
        <v>1900</v>
      </c>
      <c r="FV622" s="158" t="n">
        <v>1</v>
      </c>
      <c r="FW622" s="158" t="n">
        <v>1</v>
      </c>
    </row>
    <row r="623">
      <c r="A623">
        <f>IF(F623&gt;1,A622,IF(AND(I623&lt;10,paste!A625&lt;10),RIGHT(H623,2)&amp;"0"&amp;I623&amp;"000"&amp;paste!A625,IF(AND(I623&lt;10,paste!A625&gt;=10,paste!A625&lt;100),RIGHT(H623,2)&amp;"0"&amp;I623&amp;"00"&amp;paste!A625,IF(AND(I623&lt;10,paste!A625&gt;=100,paste!A625&lt;1000),RIGHT(H623,2)&amp;"0"&amp;I623&amp;"0"&amp;paste!A625,IF(AND(I623&lt;10,paste!A625&gt;=1000),RIGHT(H623,2)&amp;"0"&amp;I623&amp;paste!A625,IF(AND(I623&gt;=10,paste!A625&lt;10),RIGHT(H623,2)&amp;I623&amp;"000"&amp;paste!A625,IF(AND(I623&gt;=10,paste!A625&gt;=10,paste!A625&lt;100),RIGHT(H623,2)&amp;I623&amp;"00"&amp;paste!A625,IF(AND(I623&gt;=10,paste!A625&gt;=100,paste!A625&lt;1000),RIGHT(H623,2)&amp;I623&amp;"0"&amp;paste!A625,RIGHT(H623,2)&amp;I623&amp;paste!A625))))))))</f>
        <v/>
      </c>
      <c r="B623">
        <f>YEAR(paste!C625)</f>
        <v/>
      </c>
      <c r="C623">
        <f>MONTH(paste!C625)</f>
        <v/>
      </c>
      <c r="D623">
        <f>DAY(paste!C625)</f>
        <v/>
      </c>
      <c r="E623" s="158" t="n">
        <v>0</v>
      </c>
      <c r="F623">
        <f>IF(AND(L623=L622,D623=D622),F622+1,1)</f>
        <v/>
      </c>
      <c r="G623" s="158" t="n">
        <v>0</v>
      </c>
      <c r="H623">
        <f>YEAR(paste!C625)</f>
        <v/>
      </c>
      <c r="I623">
        <f>MONTH(paste!C625)</f>
        <v/>
      </c>
      <c r="J623">
        <f>DAY(paste!C625)</f>
        <v/>
      </c>
      <c r="K623">
        <f>A623</f>
        <v/>
      </c>
      <c r="L623">
        <f>IF(ISBLANK(VLOOKUP(paste!J625,'得意先名 (2)'!$B$3:$F$2005,5,FALSE)),paste!P625,IFERROR(VLOOKUP(paste!J625,'得意先名 (2)'!$B$3:$F$2005,5,FALSE),"ZZZZZZZZZZZ"))</f>
        <v/>
      </c>
      <c r="M623">
        <f>IF(L623="ZZZZZZZZZZZ",paste!J625&amp;paste!K625&amp; "  :   "&amp;paste!M625&amp; "  :   "&amp;paste!P625,"")</f>
        <v/>
      </c>
      <c r="O623" s="158" t="n"/>
      <c r="P623">
        <f>VLOOKUP(L623,'L_User+EndUser'!$C$2:$K$500,8,FALSE)</f>
        <v/>
      </c>
      <c r="Q623">
        <f>VLOOKUP(L623,'L_User+EndUser'!$C$2:$K$500,9,FALSE)</f>
        <v/>
      </c>
      <c r="R623" s="158" t="n"/>
      <c r="T623" s="158" t="n"/>
      <c r="V623" s="158" t="n"/>
      <c r="AB623">
        <f>paste!J625</f>
        <v/>
      </c>
      <c r="AC623">
        <f>L623</f>
        <v/>
      </c>
      <c r="AO623">
        <f>YEAR(paste!O625)</f>
        <v/>
      </c>
      <c r="AP623">
        <f>MONTH(paste!O625)</f>
        <v/>
      </c>
      <c r="AQ623">
        <f>DAY(paste!O625)</f>
        <v/>
      </c>
      <c r="BD623">
        <f>IF(paste!L625="","",paste!L625)</f>
        <v/>
      </c>
      <c r="BM623" t="n">
        <v>1</v>
      </c>
      <c r="BN623">
        <f>VLOOKUP(paste!E625,L_Product!$A$2:$B$2001,2,FALSE)</f>
        <v/>
      </c>
      <c r="BO623" s="21" t="n"/>
      <c r="BT623" t="n">
        <v>2</v>
      </c>
      <c r="BU623">
        <f>IF($BM$2=1,2,IF($BM$2=18,1))</f>
        <v/>
      </c>
      <c r="BV623">
        <f>IF($BM$2=1,0,IF($BM$2=18,1))</f>
        <v/>
      </c>
      <c r="BW623" t="n">
        <v>2</v>
      </c>
      <c r="BX623" t="n">
        <v>0</v>
      </c>
      <c r="BY623" t="n">
        <v>3</v>
      </c>
      <c r="BZ623">
        <f>VLOOKUP(BN623,L_Product!$B$2:$Z$2001,14,FALSE)</f>
        <v/>
      </c>
      <c r="CA623">
        <f>paste!H625</f>
        <v/>
      </c>
      <c r="CB623">
        <f>BZ623*CA623</f>
        <v/>
      </c>
      <c r="CN623" s="158" t="n">
        <v>1</v>
      </c>
      <c r="CO623" s="158" t="n">
        <v>1</v>
      </c>
      <c r="CP623" s="158" t="n">
        <v>1</v>
      </c>
      <c r="CQ623" s="158" t="n">
        <v>1</v>
      </c>
      <c r="CR623" s="158" t="n">
        <v>1</v>
      </c>
      <c r="CS623" s="158" t="n">
        <v>0</v>
      </c>
      <c r="CT623" s="158" t="n">
        <v>0</v>
      </c>
      <c r="CU623" s="158" t="n">
        <v>0</v>
      </c>
      <c r="CV623" s="158" t="n">
        <v>0</v>
      </c>
      <c r="CW623" s="158" t="n">
        <v>0</v>
      </c>
      <c r="CX623">
        <f>B623</f>
        <v/>
      </c>
      <c r="CY623">
        <f>C623</f>
        <v/>
      </c>
      <c r="CZ623">
        <f>D623</f>
        <v/>
      </c>
      <c r="DA623" s="158" t="n">
        <v>1900</v>
      </c>
      <c r="DB623" s="158" t="n">
        <v>1</v>
      </c>
      <c r="DC623" s="158" t="n">
        <v>1</v>
      </c>
      <c r="DD623" s="158" t="n">
        <v>1900</v>
      </c>
      <c r="DE623" s="158" t="n">
        <v>1</v>
      </c>
      <c r="DF623" s="158" t="n">
        <v>1</v>
      </c>
      <c r="DG623" s="158" t="n">
        <v>1900</v>
      </c>
      <c r="DH623" s="158" t="n">
        <v>1</v>
      </c>
      <c r="DI623" s="158" t="n">
        <v>1</v>
      </c>
      <c r="DJ623" s="158" t="n">
        <v>1900</v>
      </c>
      <c r="DK623" s="158" t="n">
        <v>1</v>
      </c>
      <c r="DL623" s="158" t="n">
        <v>1</v>
      </c>
      <c r="DR623" s="158" t="n">
        <v>2</v>
      </c>
      <c r="DS623" s="158" t="n">
        <v>1</v>
      </c>
      <c r="DT623" s="158" t="n">
        <v>2</v>
      </c>
      <c r="DU623" s="158" t="n">
        <v>1</v>
      </c>
      <c r="DV623" s="158" t="n">
        <v>3</v>
      </c>
      <c r="DW623" s="158" t="n">
        <v>1</v>
      </c>
      <c r="DX623" s="158" t="n">
        <v>3</v>
      </c>
      <c r="DY623" s="158" t="n">
        <v>0</v>
      </c>
      <c r="DZ623" s="158" t="n">
        <v>0</v>
      </c>
      <c r="EA623" s="158" t="n">
        <v>0</v>
      </c>
      <c r="EB623" s="158" t="n">
        <v>0</v>
      </c>
      <c r="EC623" s="158" t="n">
        <v>0</v>
      </c>
      <c r="ED623" s="158" t="n">
        <v>0</v>
      </c>
      <c r="EE623" s="158" t="n">
        <v>0</v>
      </c>
      <c r="EF623" s="158" t="n">
        <v>0</v>
      </c>
      <c r="EG623" s="158" t="n">
        <v>0</v>
      </c>
      <c r="EH623" s="158" t="n">
        <v>0</v>
      </c>
      <c r="EI623" s="158" t="n">
        <v>0</v>
      </c>
      <c r="EJ623" s="158" t="n">
        <v>0</v>
      </c>
      <c r="EK623" s="158" t="n">
        <v>0</v>
      </c>
      <c r="EL623" s="158" t="n">
        <v>0</v>
      </c>
      <c r="EM623" s="158" t="n">
        <v>0</v>
      </c>
      <c r="EN623" s="158" t="n">
        <v>0</v>
      </c>
      <c r="EO623" s="158" t="n">
        <v>0</v>
      </c>
      <c r="EP623" s="158" t="n">
        <v>0</v>
      </c>
      <c r="EQ623" s="158" t="n">
        <v>0</v>
      </c>
      <c r="ER623" s="158" t="n">
        <v>0</v>
      </c>
      <c r="ES623" s="158" t="n">
        <v>0</v>
      </c>
      <c r="ET623" s="158" t="n">
        <v>0</v>
      </c>
      <c r="EU623" s="158" t="n">
        <v>0</v>
      </c>
      <c r="EV623" s="158" t="n">
        <v>0</v>
      </c>
      <c r="EW623" s="158" t="n">
        <v>0</v>
      </c>
      <c r="EX623" s="158" t="n">
        <v>0</v>
      </c>
      <c r="EY623" s="158" t="n">
        <v>0</v>
      </c>
      <c r="EZ623" s="158" t="n">
        <v>1900</v>
      </c>
      <c r="FA623" s="158" t="n">
        <v>1</v>
      </c>
      <c r="FB623" s="158" t="n">
        <v>1</v>
      </c>
      <c r="FC623" s="158" t="n">
        <v>1900</v>
      </c>
      <c r="FD623" s="158" t="n">
        <v>1</v>
      </c>
      <c r="FE623" s="158" t="n">
        <v>1</v>
      </c>
      <c r="FF623" s="158" t="n">
        <v>1900</v>
      </c>
      <c r="FG623" s="158" t="n">
        <v>1</v>
      </c>
      <c r="FH623" s="158" t="n">
        <v>1</v>
      </c>
      <c r="FI623" s="158" t="n">
        <v>1900</v>
      </c>
      <c r="FJ623" s="158" t="n">
        <v>1</v>
      </c>
      <c r="FK623" s="158" t="n">
        <v>1</v>
      </c>
      <c r="FL623" s="158" t="n">
        <v>1900</v>
      </c>
      <c r="FM623" s="158" t="n">
        <v>1</v>
      </c>
      <c r="FN623" s="158" t="n">
        <v>1</v>
      </c>
      <c r="FO623" s="158" t="n">
        <v>1900</v>
      </c>
      <c r="FP623" s="158" t="n">
        <v>1</v>
      </c>
      <c r="FQ623" s="158" t="n">
        <v>1</v>
      </c>
      <c r="FR623" s="158" t="n">
        <v>1900</v>
      </c>
      <c r="FS623" s="158" t="n">
        <v>1</v>
      </c>
      <c r="FT623" s="158" t="n">
        <v>1</v>
      </c>
      <c r="FU623" s="158" t="n">
        <v>1900</v>
      </c>
      <c r="FV623" s="158" t="n">
        <v>1</v>
      </c>
      <c r="FW623" s="158" t="n">
        <v>1</v>
      </c>
    </row>
    <row r="624">
      <c r="A624">
        <f>IF(F624&gt;1,A623,IF(AND(I624&lt;10,paste!A626&lt;10),RIGHT(H624,2)&amp;"0"&amp;I624&amp;"000"&amp;paste!A626,IF(AND(I624&lt;10,paste!A626&gt;=10,paste!A626&lt;100),RIGHT(H624,2)&amp;"0"&amp;I624&amp;"00"&amp;paste!A626,IF(AND(I624&lt;10,paste!A626&gt;=100,paste!A626&lt;1000),RIGHT(H624,2)&amp;"0"&amp;I624&amp;"0"&amp;paste!A626,IF(AND(I624&lt;10,paste!A626&gt;=1000),RIGHT(H624,2)&amp;"0"&amp;I624&amp;paste!A626,IF(AND(I624&gt;=10,paste!A626&lt;10),RIGHT(H624,2)&amp;I624&amp;"000"&amp;paste!A626,IF(AND(I624&gt;=10,paste!A626&gt;=10,paste!A626&lt;100),RIGHT(H624,2)&amp;I624&amp;"00"&amp;paste!A626,IF(AND(I624&gt;=10,paste!A626&gt;=100,paste!A626&lt;1000),RIGHT(H624,2)&amp;I624&amp;"0"&amp;paste!A626,RIGHT(H624,2)&amp;I624&amp;paste!A626))))))))</f>
        <v/>
      </c>
      <c r="B624">
        <f>YEAR(paste!C626)</f>
        <v/>
      </c>
      <c r="C624">
        <f>MONTH(paste!C626)</f>
        <v/>
      </c>
      <c r="D624">
        <f>DAY(paste!C626)</f>
        <v/>
      </c>
      <c r="E624" s="158" t="n">
        <v>0</v>
      </c>
      <c r="F624">
        <f>IF(AND(L624=L623,D624=D623),F623+1,1)</f>
        <v/>
      </c>
      <c r="G624" s="158" t="n">
        <v>0</v>
      </c>
      <c r="H624">
        <f>YEAR(paste!C626)</f>
        <v/>
      </c>
      <c r="I624">
        <f>MONTH(paste!C626)</f>
        <v/>
      </c>
      <c r="J624">
        <f>DAY(paste!C626)</f>
        <v/>
      </c>
      <c r="K624">
        <f>A624</f>
        <v/>
      </c>
      <c r="L624">
        <f>IF(ISBLANK(VLOOKUP(paste!J626,'得意先名 (2)'!$B$3:$F$2005,5,FALSE)),paste!P626,IFERROR(VLOOKUP(paste!J626,'得意先名 (2)'!$B$3:$F$2005,5,FALSE),"ZZZZZZZZZZZ"))</f>
        <v/>
      </c>
      <c r="M624">
        <f>IF(L624="ZZZZZZZZZZZ",paste!J626&amp;paste!K626&amp; "  :   "&amp;paste!M626&amp; "  :   "&amp;paste!P626,"")</f>
        <v/>
      </c>
      <c r="O624" s="158" t="n"/>
      <c r="P624">
        <f>VLOOKUP(L624,'L_User+EndUser'!$C$2:$K$500,8,FALSE)</f>
        <v/>
      </c>
      <c r="Q624">
        <f>VLOOKUP(L624,'L_User+EndUser'!$C$2:$K$500,9,FALSE)</f>
        <v/>
      </c>
      <c r="R624" s="158" t="n"/>
      <c r="T624" s="158" t="n"/>
      <c r="V624" s="158" t="n"/>
      <c r="AB624">
        <f>paste!J626</f>
        <v/>
      </c>
      <c r="AC624">
        <f>L624</f>
        <v/>
      </c>
      <c r="AO624">
        <f>YEAR(paste!O626)</f>
        <v/>
      </c>
      <c r="AP624">
        <f>MONTH(paste!O626)</f>
        <v/>
      </c>
      <c r="AQ624">
        <f>DAY(paste!O626)</f>
        <v/>
      </c>
      <c r="BD624">
        <f>IF(paste!L626="","",paste!L626)</f>
        <v/>
      </c>
      <c r="BM624" t="n">
        <v>1</v>
      </c>
      <c r="BN624">
        <f>VLOOKUP(paste!E626,L_Product!$A$2:$B$2001,2,FALSE)</f>
        <v/>
      </c>
      <c r="BO624" s="21" t="n"/>
      <c r="BT624" t="n">
        <v>2</v>
      </c>
      <c r="BU624">
        <f>IF($BM$2=1,2,IF($BM$2=18,1))</f>
        <v/>
      </c>
      <c r="BV624">
        <f>IF($BM$2=1,0,IF($BM$2=18,1))</f>
        <v/>
      </c>
      <c r="BW624" t="n">
        <v>2</v>
      </c>
      <c r="BX624" t="n">
        <v>0</v>
      </c>
      <c r="BY624" t="n">
        <v>3</v>
      </c>
      <c r="BZ624">
        <f>VLOOKUP(BN624,L_Product!$B$2:$Z$2001,14,FALSE)</f>
        <v/>
      </c>
      <c r="CA624">
        <f>paste!H626</f>
        <v/>
      </c>
      <c r="CB624">
        <f>BZ624*CA624</f>
        <v/>
      </c>
      <c r="CN624" s="158" t="n">
        <v>1</v>
      </c>
      <c r="CO624" s="158" t="n">
        <v>1</v>
      </c>
      <c r="CP624" s="158" t="n">
        <v>1</v>
      </c>
      <c r="CQ624" s="158" t="n">
        <v>1</v>
      </c>
      <c r="CR624" s="158" t="n">
        <v>1</v>
      </c>
      <c r="CS624" s="158" t="n">
        <v>0</v>
      </c>
      <c r="CT624" s="158" t="n">
        <v>0</v>
      </c>
      <c r="CU624" s="158" t="n">
        <v>0</v>
      </c>
      <c r="CV624" s="158" t="n">
        <v>0</v>
      </c>
      <c r="CW624" s="158" t="n">
        <v>0</v>
      </c>
      <c r="CX624">
        <f>B624</f>
        <v/>
      </c>
      <c r="CY624">
        <f>C624</f>
        <v/>
      </c>
      <c r="CZ624">
        <f>D624</f>
        <v/>
      </c>
      <c r="DA624" s="158" t="n">
        <v>1900</v>
      </c>
      <c r="DB624" s="158" t="n">
        <v>1</v>
      </c>
      <c r="DC624" s="158" t="n">
        <v>1</v>
      </c>
      <c r="DD624" s="158" t="n">
        <v>1900</v>
      </c>
      <c r="DE624" s="158" t="n">
        <v>1</v>
      </c>
      <c r="DF624" s="158" t="n">
        <v>1</v>
      </c>
      <c r="DG624" s="158" t="n">
        <v>1900</v>
      </c>
      <c r="DH624" s="158" t="n">
        <v>1</v>
      </c>
      <c r="DI624" s="158" t="n">
        <v>1</v>
      </c>
      <c r="DJ624" s="158" t="n">
        <v>1900</v>
      </c>
      <c r="DK624" s="158" t="n">
        <v>1</v>
      </c>
      <c r="DL624" s="158" t="n">
        <v>1</v>
      </c>
      <c r="DR624" s="158" t="n">
        <v>2</v>
      </c>
      <c r="DS624" s="158" t="n">
        <v>1</v>
      </c>
      <c r="DT624" s="158" t="n">
        <v>2</v>
      </c>
      <c r="DU624" s="158" t="n">
        <v>1</v>
      </c>
      <c r="DV624" s="158" t="n">
        <v>3</v>
      </c>
      <c r="DW624" s="158" t="n">
        <v>1</v>
      </c>
      <c r="DX624" s="158" t="n">
        <v>3</v>
      </c>
      <c r="DY624" s="158" t="n">
        <v>0</v>
      </c>
      <c r="DZ624" s="158" t="n">
        <v>0</v>
      </c>
      <c r="EA624" s="158" t="n">
        <v>0</v>
      </c>
      <c r="EB624" s="158" t="n">
        <v>0</v>
      </c>
      <c r="EC624" s="158" t="n">
        <v>0</v>
      </c>
      <c r="ED624" s="158" t="n">
        <v>0</v>
      </c>
      <c r="EE624" s="158" t="n">
        <v>0</v>
      </c>
      <c r="EF624" s="158" t="n">
        <v>0</v>
      </c>
      <c r="EG624" s="158" t="n">
        <v>0</v>
      </c>
      <c r="EH624" s="158" t="n">
        <v>0</v>
      </c>
      <c r="EI624" s="158" t="n">
        <v>0</v>
      </c>
      <c r="EJ624" s="158" t="n">
        <v>0</v>
      </c>
      <c r="EK624" s="158" t="n">
        <v>0</v>
      </c>
      <c r="EL624" s="158" t="n">
        <v>0</v>
      </c>
      <c r="EM624" s="158" t="n">
        <v>0</v>
      </c>
      <c r="EN624" s="158" t="n">
        <v>0</v>
      </c>
      <c r="EO624" s="158" t="n">
        <v>0</v>
      </c>
      <c r="EP624" s="158" t="n">
        <v>0</v>
      </c>
      <c r="EQ624" s="158" t="n">
        <v>0</v>
      </c>
      <c r="ER624" s="158" t="n">
        <v>0</v>
      </c>
      <c r="ES624" s="158" t="n">
        <v>0</v>
      </c>
      <c r="ET624" s="158" t="n">
        <v>0</v>
      </c>
      <c r="EU624" s="158" t="n">
        <v>0</v>
      </c>
      <c r="EV624" s="158" t="n">
        <v>0</v>
      </c>
      <c r="EW624" s="158" t="n">
        <v>0</v>
      </c>
      <c r="EX624" s="158" t="n">
        <v>0</v>
      </c>
      <c r="EY624" s="158" t="n">
        <v>0</v>
      </c>
      <c r="EZ624" s="158" t="n">
        <v>1900</v>
      </c>
      <c r="FA624" s="158" t="n">
        <v>1</v>
      </c>
      <c r="FB624" s="158" t="n">
        <v>1</v>
      </c>
      <c r="FC624" s="158" t="n">
        <v>1900</v>
      </c>
      <c r="FD624" s="158" t="n">
        <v>1</v>
      </c>
      <c r="FE624" s="158" t="n">
        <v>1</v>
      </c>
      <c r="FF624" s="158" t="n">
        <v>1900</v>
      </c>
      <c r="FG624" s="158" t="n">
        <v>1</v>
      </c>
      <c r="FH624" s="158" t="n">
        <v>1</v>
      </c>
      <c r="FI624" s="158" t="n">
        <v>1900</v>
      </c>
      <c r="FJ624" s="158" t="n">
        <v>1</v>
      </c>
      <c r="FK624" s="158" t="n">
        <v>1</v>
      </c>
      <c r="FL624" s="158" t="n">
        <v>1900</v>
      </c>
      <c r="FM624" s="158" t="n">
        <v>1</v>
      </c>
      <c r="FN624" s="158" t="n">
        <v>1</v>
      </c>
      <c r="FO624" s="158" t="n">
        <v>1900</v>
      </c>
      <c r="FP624" s="158" t="n">
        <v>1</v>
      </c>
      <c r="FQ624" s="158" t="n">
        <v>1</v>
      </c>
      <c r="FR624" s="158" t="n">
        <v>1900</v>
      </c>
      <c r="FS624" s="158" t="n">
        <v>1</v>
      </c>
      <c r="FT624" s="158" t="n">
        <v>1</v>
      </c>
      <c r="FU624" s="158" t="n">
        <v>1900</v>
      </c>
      <c r="FV624" s="158" t="n">
        <v>1</v>
      </c>
      <c r="FW624" s="158" t="n">
        <v>1</v>
      </c>
    </row>
    <row r="625">
      <c r="A625">
        <f>IF(F625&gt;1,A624,IF(AND(I625&lt;10,paste!A627&lt;10),RIGHT(H625,2)&amp;"0"&amp;I625&amp;"000"&amp;paste!A627,IF(AND(I625&lt;10,paste!A627&gt;=10,paste!A627&lt;100),RIGHT(H625,2)&amp;"0"&amp;I625&amp;"00"&amp;paste!A627,IF(AND(I625&lt;10,paste!A627&gt;=100,paste!A627&lt;1000),RIGHT(H625,2)&amp;"0"&amp;I625&amp;"0"&amp;paste!A627,IF(AND(I625&lt;10,paste!A627&gt;=1000),RIGHT(H625,2)&amp;"0"&amp;I625&amp;paste!A627,IF(AND(I625&gt;=10,paste!A627&lt;10),RIGHT(H625,2)&amp;I625&amp;"000"&amp;paste!A627,IF(AND(I625&gt;=10,paste!A627&gt;=10,paste!A627&lt;100),RIGHT(H625,2)&amp;I625&amp;"00"&amp;paste!A627,IF(AND(I625&gt;=10,paste!A627&gt;=100,paste!A627&lt;1000),RIGHT(H625,2)&amp;I625&amp;"0"&amp;paste!A627,RIGHT(H625,2)&amp;I625&amp;paste!A627))))))))</f>
        <v/>
      </c>
      <c r="B625">
        <f>YEAR(paste!C627)</f>
        <v/>
      </c>
      <c r="C625">
        <f>MONTH(paste!C627)</f>
        <v/>
      </c>
      <c r="D625">
        <f>DAY(paste!C627)</f>
        <v/>
      </c>
      <c r="E625" s="158" t="n">
        <v>0</v>
      </c>
      <c r="F625">
        <f>IF(AND(L625=L624,D625=D624),F624+1,1)</f>
        <v/>
      </c>
      <c r="G625" s="158" t="n">
        <v>0</v>
      </c>
      <c r="H625">
        <f>YEAR(paste!C627)</f>
        <v/>
      </c>
      <c r="I625">
        <f>MONTH(paste!C627)</f>
        <v/>
      </c>
      <c r="J625">
        <f>DAY(paste!C627)</f>
        <v/>
      </c>
      <c r="K625">
        <f>A625</f>
        <v/>
      </c>
      <c r="L625">
        <f>IF(ISBLANK(VLOOKUP(paste!J627,'得意先名 (2)'!$B$3:$F$2005,5,FALSE)),paste!P627,IFERROR(VLOOKUP(paste!J627,'得意先名 (2)'!$B$3:$F$2005,5,FALSE),"ZZZZZZZZZZZ"))</f>
        <v/>
      </c>
      <c r="M625">
        <f>IF(L625="ZZZZZZZZZZZ",paste!J627&amp;paste!K627&amp; "  :   "&amp;paste!M627&amp; "  :   "&amp;paste!P627,"")</f>
        <v/>
      </c>
      <c r="O625" s="158" t="n"/>
      <c r="P625">
        <f>VLOOKUP(L625,'L_User+EndUser'!$C$2:$K$500,8,FALSE)</f>
        <v/>
      </c>
      <c r="Q625">
        <f>VLOOKUP(L625,'L_User+EndUser'!$C$2:$K$500,9,FALSE)</f>
        <v/>
      </c>
      <c r="R625" s="158" t="n"/>
      <c r="T625" s="158" t="n"/>
      <c r="V625" s="158" t="n"/>
      <c r="AB625">
        <f>paste!J627</f>
        <v/>
      </c>
      <c r="AC625">
        <f>L625</f>
        <v/>
      </c>
      <c r="AO625">
        <f>YEAR(paste!O627)</f>
        <v/>
      </c>
      <c r="AP625">
        <f>MONTH(paste!O627)</f>
        <v/>
      </c>
      <c r="AQ625">
        <f>DAY(paste!O627)</f>
        <v/>
      </c>
      <c r="BD625">
        <f>IF(paste!L627="","",paste!L627)</f>
        <v/>
      </c>
      <c r="BM625" t="n">
        <v>1</v>
      </c>
      <c r="BN625">
        <f>VLOOKUP(paste!E627,L_Product!$A$2:$B$2001,2,FALSE)</f>
        <v/>
      </c>
      <c r="BO625" s="21" t="n"/>
      <c r="BT625" t="n">
        <v>2</v>
      </c>
      <c r="BU625">
        <f>IF($BM$2=1,2,IF($BM$2=18,1))</f>
        <v/>
      </c>
      <c r="BV625">
        <f>IF($BM$2=1,0,IF($BM$2=18,1))</f>
        <v/>
      </c>
      <c r="BW625" t="n">
        <v>2</v>
      </c>
      <c r="BX625" t="n">
        <v>0</v>
      </c>
      <c r="BY625" t="n">
        <v>3</v>
      </c>
      <c r="BZ625">
        <f>VLOOKUP(BN625,L_Product!$B$2:$Z$2001,14,FALSE)</f>
        <v/>
      </c>
      <c r="CA625">
        <f>paste!H627</f>
        <v/>
      </c>
      <c r="CB625">
        <f>BZ625*CA625</f>
        <v/>
      </c>
      <c r="CN625" s="158" t="n">
        <v>1</v>
      </c>
      <c r="CO625" s="158" t="n">
        <v>1</v>
      </c>
      <c r="CP625" s="158" t="n">
        <v>1</v>
      </c>
      <c r="CQ625" s="158" t="n">
        <v>1</v>
      </c>
      <c r="CR625" s="158" t="n">
        <v>1</v>
      </c>
      <c r="CS625" s="158" t="n">
        <v>0</v>
      </c>
      <c r="CT625" s="158" t="n">
        <v>0</v>
      </c>
      <c r="CU625" s="158" t="n">
        <v>0</v>
      </c>
      <c r="CV625" s="158" t="n">
        <v>0</v>
      </c>
      <c r="CW625" s="158" t="n">
        <v>0</v>
      </c>
      <c r="CX625">
        <f>B625</f>
        <v/>
      </c>
      <c r="CY625">
        <f>C625</f>
        <v/>
      </c>
      <c r="CZ625">
        <f>D625</f>
        <v/>
      </c>
      <c r="DA625" s="158" t="n">
        <v>1900</v>
      </c>
      <c r="DB625" s="158" t="n">
        <v>1</v>
      </c>
      <c r="DC625" s="158" t="n">
        <v>1</v>
      </c>
      <c r="DD625" s="158" t="n">
        <v>1900</v>
      </c>
      <c r="DE625" s="158" t="n">
        <v>1</v>
      </c>
      <c r="DF625" s="158" t="n">
        <v>1</v>
      </c>
      <c r="DG625" s="158" t="n">
        <v>1900</v>
      </c>
      <c r="DH625" s="158" t="n">
        <v>1</v>
      </c>
      <c r="DI625" s="158" t="n">
        <v>1</v>
      </c>
      <c r="DJ625" s="158" t="n">
        <v>1900</v>
      </c>
      <c r="DK625" s="158" t="n">
        <v>1</v>
      </c>
      <c r="DL625" s="158" t="n">
        <v>1</v>
      </c>
      <c r="DR625" s="158" t="n">
        <v>2</v>
      </c>
      <c r="DS625" s="158" t="n">
        <v>1</v>
      </c>
      <c r="DT625" s="158" t="n">
        <v>2</v>
      </c>
      <c r="DU625" s="158" t="n">
        <v>1</v>
      </c>
      <c r="DV625" s="158" t="n">
        <v>3</v>
      </c>
      <c r="DW625" s="158" t="n">
        <v>1</v>
      </c>
      <c r="DX625" s="158" t="n">
        <v>3</v>
      </c>
      <c r="DY625" s="158" t="n">
        <v>0</v>
      </c>
      <c r="DZ625" s="158" t="n">
        <v>0</v>
      </c>
      <c r="EA625" s="158" t="n">
        <v>0</v>
      </c>
      <c r="EB625" s="158" t="n">
        <v>0</v>
      </c>
      <c r="EC625" s="158" t="n">
        <v>0</v>
      </c>
      <c r="ED625" s="158" t="n">
        <v>0</v>
      </c>
      <c r="EE625" s="158" t="n">
        <v>0</v>
      </c>
      <c r="EF625" s="158" t="n">
        <v>0</v>
      </c>
      <c r="EG625" s="158" t="n">
        <v>0</v>
      </c>
      <c r="EH625" s="158" t="n">
        <v>0</v>
      </c>
      <c r="EI625" s="158" t="n">
        <v>0</v>
      </c>
      <c r="EJ625" s="158" t="n">
        <v>0</v>
      </c>
      <c r="EK625" s="158" t="n">
        <v>0</v>
      </c>
      <c r="EL625" s="158" t="n">
        <v>0</v>
      </c>
      <c r="EM625" s="158" t="n">
        <v>0</v>
      </c>
      <c r="EN625" s="158" t="n">
        <v>0</v>
      </c>
      <c r="EO625" s="158" t="n">
        <v>0</v>
      </c>
      <c r="EP625" s="158" t="n">
        <v>0</v>
      </c>
      <c r="EQ625" s="158" t="n">
        <v>0</v>
      </c>
      <c r="ER625" s="158" t="n">
        <v>0</v>
      </c>
      <c r="ES625" s="158" t="n">
        <v>0</v>
      </c>
      <c r="ET625" s="158" t="n">
        <v>0</v>
      </c>
      <c r="EU625" s="158" t="n">
        <v>0</v>
      </c>
      <c r="EV625" s="158" t="n">
        <v>0</v>
      </c>
      <c r="EW625" s="158" t="n">
        <v>0</v>
      </c>
      <c r="EX625" s="158" t="n">
        <v>0</v>
      </c>
      <c r="EY625" s="158" t="n">
        <v>0</v>
      </c>
      <c r="EZ625" s="158" t="n">
        <v>1900</v>
      </c>
      <c r="FA625" s="158" t="n">
        <v>1</v>
      </c>
      <c r="FB625" s="158" t="n">
        <v>1</v>
      </c>
      <c r="FC625" s="158" t="n">
        <v>1900</v>
      </c>
      <c r="FD625" s="158" t="n">
        <v>1</v>
      </c>
      <c r="FE625" s="158" t="n">
        <v>1</v>
      </c>
      <c r="FF625" s="158" t="n">
        <v>1900</v>
      </c>
      <c r="FG625" s="158" t="n">
        <v>1</v>
      </c>
      <c r="FH625" s="158" t="n">
        <v>1</v>
      </c>
      <c r="FI625" s="158" t="n">
        <v>1900</v>
      </c>
      <c r="FJ625" s="158" t="n">
        <v>1</v>
      </c>
      <c r="FK625" s="158" t="n">
        <v>1</v>
      </c>
      <c r="FL625" s="158" t="n">
        <v>1900</v>
      </c>
      <c r="FM625" s="158" t="n">
        <v>1</v>
      </c>
      <c r="FN625" s="158" t="n">
        <v>1</v>
      </c>
      <c r="FO625" s="158" t="n">
        <v>1900</v>
      </c>
      <c r="FP625" s="158" t="n">
        <v>1</v>
      </c>
      <c r="FQ625" s="158" t="n">
        <v>1</v>
      </c>
      <c r="FR625" s="158" t="n">
        <v>1900</v>
      </c>
      <c r="FS625" s="158" t="n">
        <v>1</v>
      </c>
      <c r="FT625" s="158" t="n">
        <v>1</v>
      </c>
      <c r="FU625" s="158" t="n">
        <v>1900</v>
      </c>
      <c r="FV625" s="158" t="n">
        <v>1</v>
      </c>
      <c r="FW625" s="158" t="n">
        <v>1</v>
      </c>
    </row>
    <row r="626">
      <c r="A626">
        <f>IF(F626&gt;1,A625,IF(AND(I626&lt;10,paste!A628&lt;10),RIGHT(H626,2)&amp;"0"&amp;I626&amp;"000"&amp;paste!A628,IF(AND(I626&lt;10,paste!A628&gt;=10,paste!A628&lt;100),RIGHT(H626,2)&amp;"0"&amp;I626&amp;"00"&amp;paste!A628,IF(AND(I626&lt;10,paste!A628&gt;=100,paste!A628&lt;1000),RIGHT(H626,2)&amp;"0"&amp;I626&amp;"0"&amp;paste!A628,IF(AND(I626&lt;10,paste!A628&gt;=1000),RIGHT(H626,2)&amp;"0"&amp;I626&amp;paste!A628,IF(AND(I626&gt;=10,paste!A628&lt;10),RIGHT(H626,2)&amp;I626&amp;"000"&amp;paste!A628,IF(AND(I626&gt;=10,paste!A628&gt;=10,paste!A628&lt;100),RIGHT(H626,2)&amp;I626&amp;"00"&amp;paste!A628,IF(AND(I626&gt;=10,paste!A628&gt;=100,paste!A628&lt;1000),RIGHT(H626,2)&amp;I626&amp;"0"&amp;paste!A628,RIGHT(H626,2)&amp;I626&amp;paste!A628))))))))</f>
        <v/>
      </c>
      <c r="B626">
        <f>YEAR(paste!C628)</f>
        <v/>
      </c>
      <c r="C626">
        <f>MONTH(paste!C628)</f>
        <v/>
      </c>
      <c r="D626">
        <f>DAY(paste!C628)</f>
        <v/>
      </c>
      <c r="E626" s="158" t="n">
        <v>0</v>
      </c>
      <c r="F626">
        <f>IF(AND(L626=L625,D626=D625),F625+1,1)</f>
        <v/>
      </c>
      <c r="G626" s="158" t="n">
        <v>0</v>
      </c>
      <c r="H626">
        <f>YEAR(paste!C628)</f>
        <v/>
      </c>
      <c r="I626">
        <f>MONTH(paste!C628)</f>
        <v/>
      </c>
      <c r="J626">
        <f>DAY(paste!C628)</f>
        <v/>
      </c>
      <c r="K626">
        <f>A626</f>
        <v/>
      </c>
      <c r="L626">
        <f>IF(ISBLANK(VLOOKUP(paste!J628,'得意先名 (2)'!$B$3:$F$2005,5,FALSE)),paste!P628,IFERROR(VLOOKUP(paste!J628,'得意先名 (2)'!$B$3:$F$2005,5,FALSE),"ZZZZZZZZZZZ"))</f>
        <v/>
      </c>
      <c r="M626">
        <f>IF(L626="ZZZZZZZZZZZ",paste!J628&amp;paste!K628&amp; "  :   "&amp;paste!M628&amp; "  :   "&amp;paste!P628,"")</f>
        <v/>
      </c>
      <c r="O626" s="158" t="n"/>
      <c r="P626">
        <f>VLOOKUP(L626,'L_User+EndUser'!$C$2:$K$500,8,FALSE)</f>
        <v/>
      </c>
      <c r="Q626">
        <f>VLOOKUP(L626,'L_User+EndUser'!$C$2:$K$500,9,FALSE)</f>
        <v/>
      </c>
      <c r="R626" s="158" t="n"/>
      <c r="T626" s="158" t="n"/>
      <c r="V626" s="158" t="n"/>
      <c r="AB626">
        <f>paste!J628</f>
        <v/>
      </c>
      <c r="AC626">
        <f>L626</f>
        <v/>
      </c>
      <c r="AO626">
        <f>YEAR(paste!O628)</f>
        <v/>
      </c>
      <c r="AP626">
        <f>MONTH(paste!O628)</f>
        <v/>
      </c>
      <c r="AQ626">
        <f>DAY(paste!O628)</f>
        <v/>
      </c>
      <c r="BD626">
        <f>IF(paste!L628="","",paste!L628)</f>
        <v/>
      </c>
      <c r="BM626" t="n">
        <v>1</v>
      </c>
      <c r="BN626">
        <f>VLOOKUP(paste!E628,L_Product!$A$2:$B$2001,2,FALSE)</f>
        <v/>
      </c>
      <c r="BO626" s="21" t="n"/>
      <c r="BT626" t="n">
        <v>2</v>
      </c>
      <c r="BU626">
        <f>IF($BM$2=1,2,IF($BM$2=18,1))</f>
        <v/>
      </c>
      <c r="BV626">
        <f>IF($BM$2=1,0,IF($BM$2=18,1))</f>
        <v/>
      </c>
      <c r="BW626" t="n">
        <v>2</v>
      </c>
      <c r="BX626" t="n">
        <v>0</v>
      </c>
      <c r="BY626" t="n">
        <v>3</v>
      </c>
      <c r="BZ626">
        <f>VLOOKUP(BN626,L_Product!$B$2:$Z$2001,14,FALSE)</f>
        <v/>
      </c>
      <c r="CA626">
        <f>paste!H628</f>
        <v/>
      </c>
      <c r="CB626">
        <f>BZ626*CA626</f>
        <v/>
      </c>
      <c r="CN626" s="158" t="n">
        <v>1</v>
      </c>
      <c r="CO626" s="158" t="n">
        <v>1</v>
      </c>
      <c r="CP626" s="158" t="n">
        <v>1</v>
      </c>
      <c r="CQ626" s="158" t="n">
        <v>1</v>
      </c>
      <c r="CR626" s="158" t="n">
        <v>1</v>
      </c>
      <c r="CS626" s="158" t="n">
        <v>0</v>
      </c>
      <c r="CT626" s="158" t="n">
        <v>0</v>
      </c>
      <c r="CU626" s="158" t="n">
        <v>0</v>
      </c>
      <c r="CV626" s="158" t="n">
        <v>0</v>
      </c>
      <c r="CW626" s="158" t="n">
        <v>0</v>
      </c>
      <c r="CX626">
        <f>B626</f>
        <v/>
      </c>
      <c r="CY626">
        <f>C626</f>
        <v/>
      </c>
      <c r="CZ626">
        <f>D626</f>
        <v/>
      </c>
      <c r="DA626" s="158" t="n">
        <v>1900</v>
      </c>
      <c r="DB626" s="158" t="n">
        <v>1</v>
      </c>
      <c r="DC626" s="158" t="n">
        <v>1</v>
      </c>
      <c r="DD626" s="158" t="n">
        <v>1900</v>
      </c>
      <c r="DE626" s="158" t="n">
        <v>1</v>
      </c>
      <c r="DF626" s="158" t="n">
        <v>1</v>
      </c>
      <c r="DG626" s="158" t="n">
        <v>1900</v>
      </c>
      <c r="DH626" s="158" t="n">
        <v>1</v>
      </c>
      <c r="DI626" s="158" t="n">
        <v>1</v>
      </c>
      <c r="DJ626" s="158" t="n">
        <v>1900</v>
      </c>
      <c r="DK626" s="158" t="n">
        <v>1</v>
      </c>
      <c r="DL626" s="158" t="n">
        <v>1</v>
      </c>
      <c r="DR626" s="158" t="n">
        <v>2</v>
      </c>
      <c r="DS626" s="158" t="n">
        <v>1</v>
      </c>
      <c r="DT626" s="158" t="n">
        <v>2</v>
      </c>
      <c r="DU626" s="158" t="n">
        <v>1</v>
      </c>
      <c r="DV626" s="158" t="n">
        <v>3</v>
      </c>
      <c r="DW626" s="158" t="n">
        <v>1</v>
      </c>
      <c r="DX626" s="158" t="n">
        <v>3</v>
      </c>
      <c r="DY626" s="158" t="n">
        <v>0</v>
      </c>
      <c r="DZ626" s="158" t="n">
        <v>0</v>
      </c>
      <c r="EA626" s="158" t="n">
        <v>0</v>
      </c>
      <c r="EB626" s="158" t="n">
        <v>0</v>
      </c>
      <c r="EC626" s="158" t="n">
        <v>0</v>
      </c>
      <c r="ED626" s="158" t="n">
        <v>0</v>
      </c>
      <c r="EE626" s="158" t="n">
        <v>0</v>
      </c>
      <c r="EF626" s="158" t="n">
        <v>0</v>
      </c>
      <c r="EG626" s="158" t="n">
        <v>0</v>
      </c>
      <c r="EH626" s="158" t="n">
        <v>0</v>
      </c>
      <c r="EI626" s="158" t="n">
        <v>0</v>
      </c>
      <c r="EJ626" s="158" t="n">
        <v>0</v>
      </c>
      <c r="EK626" s="158" t="n">
        <v>0</v>
      </c>
      <c r="EL626" s="158" t="n">
        <v>0</v>
      </c>
      <c r="EM626" s="158" t="n">
        <v>0</v>
      </c>
      <c r="EN626" s="158" t="n">
        <v>0</v>
      </c>
      <c r="EO626" s="158" t="n">
        <v>0</v>
      </c>
      <c r="EP626" s="158" t="n">
        <v>0</v>
      </c>
      <c r="EQ626" s="158" t="n">
        <v>0</v>
      </c>
      <c r="ER626" s="158" t="n">
        <v>0</v>
      </c>
      <c r="ES626" s="158" t="n">
        <v>0</v>
      </c>
      <c r="ET626" s="158" t="n">
        <v>0</v>
      </c>
      <c r="EU626" s="158" t="n">
        <v>0</v>
      </c>
      <c r="EV626" s="158" t="n">
        <v>0</v>
      </c>
      <c r="EW626" s="158" t="n">
        <v>0</v>
      </c>
      <c r="EX626" s="158" t="n">
        <v>0</v>
      </c>
      <c r="EY626" s="158" t="n">
        <v>0</v>
      </c>
      <c r="EZ626" s="158" t="n">
        <v>1900</v>
      </c>
      <c r="FA626" s="158" t="n">
        <v>1</v>
      </c>
      <c r="FB626" s="158" t="n">
        <v>1</v>
      </c>
      <c r="FC626" s="158" t="n">
        <v>1900</v>
      </c>
      <c r="FD626" s="158" t="n">
        <v>1</v>
      </c>
      <c r="FE626" s="158" t="n">
        <v>1</v>
      </c>
      <c r="FF626" s="158" t="n">
        <v>1900</v>
      </c>
      <c r="FG626" s="158" t="n">
        <v>1</v>
      </c>
      <c r="FH626" s="158" t="n">
        <v>1</v>
      </c>
      <c r="FI626" s="158" t="n">
        <v>1900</v>
      </c>
      <c r="FJ626" s="158" t="n">
        <v>1</v>
      </c>
      <c r="FK626" s="158" t="n">
        <v>1</v>
      </c>
      <c r="FL626" s="158" t="n">
        <v>1900</v>
      </c>
      <c r="FM626" s="158" t="n">
        <v>1</v>
      </c>
      <c r="FN626" s="158" t="n">
        <v>1</v>
      </c>
      <c r="FO626" s="158" t="n">
        <v>1900</v>
      </c>
      <c r="FP626" s="158" t="n">
        <v>1</v>
      </c>
      <c r="FQ626" s="158" t="n">
        <v>1</v>
      </c>
      <c r="FR626" s="158" t="n">
        <v>1900</v>
      </c>
      <c r="FS626" s="158" t="n">
        <v>1</v>
      </c>
      <c r="FT626" s="158" t="n">
        <v>1</v>
      </c>
      <c r="FU626" s="158" t="n">
        <v>1900</v>
      </c>
      <c r="FV626" s="158" t="n">
        <v>1</v>
      </c>
      <c r="FW626" s="158" t="n">
        <v>1</v>
      </c>
    </row>
    <row r="627">
      <c r="A627">
        <f>IF(F627&gt;1,A626,IF(AND(I627&lt;10,paste!A629&lt;10),RIGHT(H627,2)&amp;"0"&amp;I627&amp;"000"&amp;paste!A629,IF(AND(I627&lt;10,paste!A629&gt;=10,paste!A629&lt;100),RIGHT(H627,2)&amp;"0"&amp;I627&amp;"00"&amp;paste!A629,IF(AND(I627&lt;10,paste!A629&gt;=100,paste!A629&lt;1000),RIGHT(H627,2)&amp;"0"&amp;I627&amp;"0"&amp;paste!A629,IF(AND(I627&lt;10,paste!A629&gt;=1000),RIGHT(H627,2)&amp;"0"&amp;I627&amp;paste!A629,IF(AND(I627&gt;=10,paste!A629&lt;10),RIGHT(H627,2)&amp;I627&amp;"000"&amp;paste!A629,IF(AND(I627&gt;=10,paste!A629&gt;=10,paste!A629&lt;100),RIGHT(H627,2)&amp;I627&amp;"00"&amp;paste!A629,IF(AND(I627&gt;=10,paste!A629&gt;=100,paste!A629&lt;1000),RIGHT(H627,2)&amp;I627&amp;"0"&amp;paste!A629,RIGHT(H627,2)&amp;I627&amp;paste!A629))))))))</f>
        <v/>
      </c>
      <c r="B627">
        <f>YEAR(paste!C629)</f>
        <v/>
      </c>
      <c r="C627">
        <f>MONTH(paste!C629)</f>
        <v/>
      </c>
      <c r="D627">
        <f>DAY(paste!C629)</f>
        <v/>
      </c>
      <c r="E627" s="158" t="n">
        <v>0</v>
      </c>
      <c r="F627">
        <f>IF(AND(L627=L626,D627=D626),F626+1,1)</f>
        <v/>
      </c>
      <c r="G627" s="158" t="n">
        <v>0</v>
      </c>
      <c r="H627">
        <f>YEAR(paste!C629)</f>
        <v/>
      </c>
      <c r="I627">
        <f>MONTH(paste!C629)</f>
        <v/>
      </c>
      <c r="J627">
        <f>DAY(paste!C629)</f>
        <v/>
      </c>
      <c r="K627">
        <f>A627</f>
        <v/>
      </c>
      <c r="L627">
        <f>IF(ISBLANK(VLOOKUP(paste!J629,'得意先名 (2)'!$B$3:$F$2005,5,FALSE)),paste!P629,IFERROR(VLOOKUP(paste!J629,'得意先名 (2)'!$B$3:$F$2005,5,FALSE),"ZZZZZZZZZZZ"))</f>
        <v/>
      </c>
      <c r="M627">
        <f>IF(L627="ZZZZZZZZZZZ",paste!J629&amp;paste!K629&amp; "  :   "&amp;paste!M629&amp; "  :   "&amp;paste!P629,"")</f>
        <v/>
      </c>
      <c r="O627" s="158" t="n"/>
      <c r="P627">
        <f>VLOOKUP(L627,'L_User+EndUser'!$C$2:$K$500,8,FALSE)</f>
        <v/>
      </c>
      <c r="Q627">
        <f>VLOOKUP(L627,'L_User+EndUser'!$C$2:$K$500,9,FALSE)</f>
        <v/>
      </c>
      <c r="R627" s="158" t="n"/>
      <c r="T627" s="158" t="n"/>
      <c r="V627" s="158" t="n"/>
      <c r="AB627">
        <f>paste!J629</f>
        <v/>
      </c>
      <c r="AC627">
        <f>L627</f>
        <v/>
      </c>
      <c r="AO627">
        <f>YEAR(paste!O629)</f>
        <v/>
      </c>
      <c r="AP627">
        <f>MONTH(paste!O629)</f>
        <v/>
      </c>
      <c r="AQ627">
        <f>DAY(paste!O629)</f>
        <v/>
      </c>
      <c r="BD627">
        <f>IF(paste!L629="","",paste!L629)</f>
        <v/>
      </c>
      <c r="BM627" t="n">
        <v>1</v>
      </c>
      <c r="BN627">
        <f>VLOOKUP(paste!E629,L_Product!$A$2:$B$2001,2,FALSE)</f>
        <v/>
      </c>
      <c r="BO627" s="21" t="n"/>
      <c r="BT627" t="n">
        <v>2</v>
      </c>
      <c r="BU627">
        <f>IF($BM$2=1,2,IF($BM$2=18,1))</f>
        <v/>
      </c>
      <c r="BV627">
        <f>IF($BM$2=1,0,IF($BM$2=18,1))</f>
        <v/>
      </c>
      <c r="BW627" t="n">
        <v>2</v>
      </c>
      <c r="BX627" t="n">
        <v>0</v>
      </c>
      <c r="BY627" t="n">
        <v>3</v>
      </c>
      <c r="BZ627">
        <f>VLOOKUP(BN627,L_Product!$B$2:$Z$2001,14,FALSE)</f>
        <v/>
      </c>
      <c r="CA627">
        <f>paste!H629</f>
        <v/>
      </c>
      <c r="CB627">
        <f>BZ627*CA627</f>
        <v/>
      </c>
      <c r="CN627" s="158" t="n">
        <v>1</v>
      </c>
      <c r="CO627" s="158" t="n">
        <v>1</v>
      </c>
      <c r="CP627" s="158" t="n">
        <v>1</v>
      </c>
      <c r="CQ627" s="158" t="n">
        <v>1</v>
      </c>
      <c r="CR627" s="158" t="n">
        <v>1</v>
      </c>
      <c r="CS627" s="158" t="n">
        <v>0</v>
      </c>
      <c r="CT627" s="158" t="n">
        <v>0</v>
      </c>
      <c r="CU627" s="158" t="n">
        <v>0</v>
      </c>
      <c r="CV627" s="158" t="n">
        <v>0</v>
      </c>
      <c r="CW627" s="158" t="n">
        <v>0</v>
      </c>
      <c r="CX627">
        <f>B627</f>
        <v/>
      </c>
      <c r="CY627">
        <f>C627</f>
        <v/>
      </c>
      <c r="CZ627">
        <f>D627</f>
        <v/>
      </c>
      <c r="DA627" s="158" t="n">
        <v>1900</v>
      </c>
      <c r="DB627" s="158" t="n">
        <v>1</v>
      </c>
      <c r="DC627" s="158" t="n">
        <v>1</v>
      </c>
      <c r="DD627" s="158" t="n">
        <v>1900</v>
      </c>
      <c r="DE627" s="158" t="n">
        <v>1</v>
      </c>
      <c r="DF627" s="158" t="n">
        <v>1</v>
      </c>
      <c r="DG627" s="158" t="n">
        <v>1900</v>
      </c>
      <c r="DH627" s="158" t="n">
        <v>1</v>
      </c>
      <c r="DI627" s="158" t="n">
        <v>1</v>
      </c>
      <c r="DJ627" s="158" t="n">
        <v>1900</v>
      </c>
      <c r="DK627" s="158" t="n">
        <v>1</v>
      </c>
      <c r="DL627" s="158" t="n">
        <v>1</v>
      </c>
      <c r="DR627" s="158" t="n">
        <v>2</v>
      </c>
      <c r="DS627" s="158" t="n">
        <v>1</v>
      </c>
      <c r="DT627" s="158" t="n">
        <v>2</v>
      </c>
      <c r="DU627" s="158" t="n">
        <v>1</v>
      </c>
      <c r="DV627" s="158" t="n">
        <v>3</v>
      </c>
      <c r="DW627" s="158" t="n">
        <v>1</v>
      </c>
      <c r="DX627" s="158" t="n">
        <v>3</v>
      </c>
      <c r="DY627" s="158" t="n">
        <v>0</v>
      </c>
      <c r="DZ627" s="158" t="n">
        <v>0</v>
      </c>
      <c r="EA627" s="158" t="n">
        <v>0</v>
      </c>
      <c r="EB627" s="158" t="n">
        <v>0</v>
      </c>
      <c r="EC627" s="158" t="n">
        <v>0</v>
      </c>
      <c r="ED627" s="158" t="n">
        <v>0</v>
      </c>
      <c r="EE627" s="158" t="n">
        <v>0</v>
      </c>
      <c r="EF627" s="158" t="n">
        <v>0</v>
      </c>
      <c r="EG627" s="158" t="n">
        <v>0</v>
      </c>
      <c r="EH627" s="158" t="n">
        <v>0</v>
      </c>
      <c r="EI627" s="158" t="n">
        <v>0</v>
      </c>
      <c r="EJ627" s="158" t="n">
        <v>0</v>
      </c>
      <c r="EK627" s="158" t="n">
        <v>0</v>
      </c>
      <c r="EL627" s="158" t="n">
        <v>0</v>
      </c>
      <c r="EM627" s="158" t="n">
        <v>0</v>
      </c>
      <c r="EN627" s="158" t="n">
        <v>0</v>
      </c>
      <c r="EO627" s="158" t="n">
        <v>0</v>
      </c>
      <c r="EP627" s="158" t="n">
        <v>0</v>
      </c>
      <c r="EQ627" s="158" t="n">
        <v>0</v>
      </c>
      <c r="ER627" s="158" t="n">
        <v>0</v>
      </c>
      <c r="ES627" s="158" t="n">
        <v>0</v>
      </c>
      <c r="ET627" s="158" t="n">
        <v>0</v>
      </c>
      <c r="EU627" s="158" t="n">
        <v>0</v>
      </c>
      <c r="EV627" s="158" t="n">
        <v>0</v>
      </c>
      <c r="EW627" s="158" t="n">
        <v>0</v>
      </c>
      <c r="EX627" s="158" t="n">
        <v>0</v>
      </c>
      <c r="EY627" s="158" t="n">
        <v>0</v>
      </c>
      <c r="EZ627" s="158" t="n">
        <v>1900</v>
      </c>
      <c r="FA627" s="158" t="n">
        <v>1</v>
      </c>
      <c r="FB627" s="158" t="n">
        <v>1</v>
      </c>
      <c r="FC627" s="158" t="n">
        <v>1900</v>
      </c>
      <c r="FD627" s="158" t="n">
        <v>1</v>
      </c>
      <c r="FE627" s="158" t="n">
        <v>1</v>
      </c>
      <c r="FF627" s="158" t="n">
        <v>1900</v>
      </c>
      <c r="FG627" s="158" t="n">
        <v>1</v>
      </c>
      <c r="FH627" s="158" t="n">
        <v>1</v>
      </c>
      <c r="FI627" s="158" t="n">
        <v>1900</v>
      </c>
      <c r="FJ627" s="158" t="n">
        <v>1</v>
      </c>
      <c r="FK627" s="158" t="n">
        <v>1</v>
      </c>
      <c r="FL627" s="158" t="n">
        <v>1900</v>
      </c>
      <c r="FM627" s="158" t="n">
        <v>1</v>
      </c>
      <c r="FN627" s="158" t="n">
        <v>1</v>
      </c>
      <c r="FO627" s="158" t="n">
        <v>1900</v>
      </c>
      <c r="FP627" s="158" t="n">
        <v>1</v>
      </c>
      <c r="FQ627" s="158" t="n">
        <v>1</v>
      </c>
      <c r="FR627" s="158" t="n">
        <v>1900</v>
      </c>
      <c r="FS627" s="158" t="n">
        <v>1</v>
      </c>
      <c r="FT627" s="158" t="n">
        <v>1</v>
      </c>
      <c r="FU627" s="158" t="n">
        <v>1900</v>
      </c>
      <c r="FV627" s="158" t="n">
        <v>1</v>
      </c>
      <c r="FW627" s="158" t="n">
        <v>1</v>
      </c>
    </row>
    <row r="628">
      <c r="A628">
        <f>IF(F628&gt;1,A627,IF(AND(I628&lt;10,paste!A630&lt;10),RIGHT(H628,2)&amp;"0"&amp;I628&amp;"000"&amp;paste!A630,IF(AND(I628&lt;10,paste!A630&gt;=10,paste!A630&lt;100),RIGHT(H628,2)&amp;"0"&amp;I628&amp;"00"&amp;paste!A630,IF(AND(I628&lt;10,paste!A630&gt;=100,paste!A630&lt;1000),RIGHT(H628,2)&amp;"0"&amp;I628&amp;"0"&amp;paste!A630,IF(AND(I628&lt;10,paste!A630&gt;=1000),RIGHT(H628,2)&amp;"0"&amp;I628&amp;paste!A630,IF(AND(I628&gt;=10,paste!A630&lt;10),RIGHT(H628,2)&amp;I628&amp;"000"&amp;paste!A630,IF(AND(I628&gt;=10,paste!A630&gt;=10,paste!A630&lt;100),RIGHT(H628,2)&amp;I628&amp;"00"&amp;paste!A630,IF(AND(I628&gt;=10,paste!A630&gt;=100,paste!A630&lt;1000),RIGHT(H628,2)&amp;I628&amp;"0"&amp;paste!A630,RIGHT(H628,2)&amp;I628&amp;paste!A630))))))))</f>
        <v/>
      </c>
      <c r="B628">
        <f>YEAR(paste!C630)</f>
        <v/>
      </c>
      <c r="C628">
        <f>MONTH(paste!C630)</f>
        <v/>
      </c>
      <c r="D628">
        <f>DAY(paste!C630)</f>
        <v/>
      </c>
      <c r="E628" s="158" t="n">
        <v>0</v>
      </c>
      <c r="F628">
        <f>IF(AND(L628=L627,D628=D627),F627+1,1)</f>
        <v/>
      </c>
      <c r="G628" s="158" t="n">
        <v>0</v>
      </c>
      <c r="H628">
        <f>YEAR(paste!C630)</f>
        <v/>
      </c>
      <c r="I628">
        <f>MONTH(paste!C630)</f>
        <v/>
      </c>
      <c r="J628">
        <f>DAY(paste!C630)</f>
        <v/>
      </c>
      <c r="K628">
        <f>A628</f>
        <v/>
      </c>
      <c r="L628">
        <f>IF(ISBLANK(VLOOKUP(paste!J630,'得意先名 (2)'!$B$3:$F$2005,5,FALSE)),paste!P630,IFERROR(VLOOKUP(paste!J630,'得意先名 (2)'!$B$3:$F$2005,5,FALSE),"ZZZZZZZZZZZ"))</f>
        <v/>
      </c>
      <c r="M628">
        <f>IF(L628="ZZZZZZZZZZZ",paste!J630&amp;paste!K630&amp; "  :   "&amp;paste!M630&amp; "  :   "&amp;paste!P630,"")</f>
        <v/>
      </c>
      <c r="O628" s="158" t="n"/>
      <c r="P628">
        <f>VLOOKUP(L628,'L_User+EndUser'!$C$2:$K$500,8,FALSE)</f>
        <v/>
      </c>
      <c r="Q628">
        <f>VLOOKUP(L628,'L_User+EndUser'!$C$2:$K$500,9,FALSE)</f>
        <v/>
      </c>
      <c r="R628" s="158" t="n"/>
      <c r="T628" s="158" t="n"/>
      <c r="V628" s="158" t="n"/>
      <c r="AB628">
        <f>paste!J630</f>
        <v/>
      </c>
      <c r="AC628">
        <f>L628</f>
        <v/>
      </c>
      <c r="AO628">
        <f>YEAR(paste!O630)</f>
        <v/>
      </c>
      <c r="AP628">
        <f>MONTH(paste!O630)</f>
        <v/>
      </c>
      <c r="AQ628">
        <f>DAY(paste!O630)</f>
        <v/>
      </c>
      <c r="BD628">
        <f>IF(paste!L630="","",paste!L630)</f>
        <v/>
      </c>
      <c r="BM628" t="n">
        <v>1</v>
      </c>
      <c r="BN628">
        <f>VLOOKUP(paste!E630,L_Product!$A$2:$B$2001,2,FALSE)</f>
        <v/>
      </c>
      <c r="BO628" s="21" t="n"/>
      <c r="BT628" t="n">
        <v>2</v>
      </c>
      <c r="BU628">
        <f>IF($BM$2=1,2,IF($BM$2=18,1))</f>
        <v/>
      </c>
      <c r="BV628">
        <f>IF($BM$2=1,0,IF($BM$2=18,1))</f>
        <v/>
      </c>
      <c r="BW628" t="n">
        <v>2</v>
      </c>
      <c r="BX628" t="n">
        <v>0</v>
      </c>
      <c r="BY628" t="n">
        <v>3</v>
      </c>
      <c r="BZ628">
        <f>VLOOKUP(BN628,L_Product!$B$2:$Z$2001,14,FALSE)</f>
        <v/>
      </c>
      <c r="CA628">
        <f>paste!H630</f>
        <v/>
      </c>
      <c r="CB628">
        <f>BZ628*CA628</f>
        <v/>
      </c>
      <c r="CN628" s="158" t="n">
        <v>1</v>
      </c>
      <c r="CO628" s="158" t="n">
        <v>1</v>
      </c>
      <c r="CP628" s="158" t="n">
        <v>1</v>
      </c>
      <c r="CQ628" s="158" t="n">
        <v>1</v>
      </c>
      <c r="CR628" s="158" t="n">
        <v>1</v>
      </c>
      <c r="CS628" s="158" t="n">
        <v>0</v>
      </c>
      <c r="CT628" s="158" t="n">
        <v>0</v>
      </c>
      <c r="CU628" s="158" t="n">
        <v>0</v>
      </c>
      <c r="CV628" s="158" t="n">
        <v>0</v>
      </c>
      <c r="CW628" s="158" t="n">
        <v>0</v>
      </c>
      <c r="CX628">
        <f>B628</f>
        <v/>
      </c>
      <c r="CY628">
        <f>C628</f>
        <v/>
      </c>
      <c r="CZ628">
        <f>D628</f>
        <v/>
      </c>
      <c r="DA628" s="158" t="n">
        <v>1900</v>
      </c>
      <c r="DB628" s="158" t="n">
        <v>1</v>
      </c>
      <c r="DC628" s="158" t="n">
        <v>1</v>
      </c>
      <c r="DD628" s="158" t="n">
        <v>1900</v>
      </c>
      <c r="DE628" s="158" t="n">
        <v>1</v>
      </c>
      <c r="DF628" s="158" t="n">
        <v>1</v>
      </c>
      <c r="DG628" s="158" t="n">
        <v>1900</v>
      </c>
      <c r="DH628" s="158" t="n">
        <v>1</v>
      </c>
      <c r="DI628" s="158" t="n">
        <v>1</v>
      </c>
      <c r="DJ628" s="158" t="n">
        <v>1900</v>
      </c>
      <c r="DK628" s="158" t="n">
        <v>1</v>
      </c>
      <c r="DL628" s="158" t="n">
        <v>1</v>
      </c>
      <c r="DR628" s="158" t="n">
        <v>2</v>
      </c>
      <c r="DS628" s="158" t="n">
        <v>1</v>
      </c>
      <c r="DT628" s="158" t="n">
        <v>2</v>
      </c>
      <c r="DU628" s="158" t="n">
        <v>1</v>
      </c>
      <c r="DV628" s="158" t="n">
        <v>3</v>
      </c>
      <c r="DW628" s="158" t="n">
        <v>1</v>
      </c>
      <c r="DX628" s="158" t="n">
        <v>3</v>
      </c>
      <c r="DY628" s="158" t="n">
        <v>0</v>
      </c>
      <c r="DZ628" s="158" t="n">
        <v>0</v>
      </c>
      <c r="EA628" s="158" t="n">
        <v>0</v>
      </c>
      <c r="EB628" s="158" t="n">
        <v>0</v>
      </c>
      <c r="EC628" s="158" t="n">
        <v>0</v>
      </c>
      <c r="ED628" s="158" t="n">
        <v>0</v>
      </c>
      <c r="EE628" s="158" t="n">
        <v>0</v>
      </c>
      <c r="EF628" s="158" t="n">
        <v>0</v>
      </c>
      <c r="EG628" s="158" t="n">
        <v>0</v>
      </c>
      <c r="EH628" s="158" t="n">
        <v>0</v>
      </c>
      <c r="EI628" s="158" t="n">
        <v>0</v>
      </c>
      <c r="EJ628" s="158" t="n">
        <v>0</v>
      </c>
      <c r="EK628" s="158" t="n">
        <v>0</v>
      </c>
      <c r="EL628" s="158" t="n">
        <v>0</v>
      </c>
      <c r="EM628" s="158" t="n">
        <v>0</v>
      </c>
      <c r="EN628" s="158" t="n">
        <v>0</v>
      </c>
      <c r="EO628" s="158" t="n">
        <v>0</v>
      </c>
      <c r="EP628" s="158" t="n">
        <v>0</v>
      </c>
      <c r="EQ628" s="158" t="n">
        <v>0</v>
      </c>
      <c r="ER628" s="158" t="n">
        <v>0</v>
      </c>
      <c r="ES628" s="158" t="n">
        <v>0</v>
      </c>
      <c r="ET628" s="158" t="n">
        <v>0</v>
      </c>
      <c r="EU628" s="158" t="n">
        <v>0</v>
      </c>
      <c r="EV628" s="158" t="n">
        <v>0</v>
      </c>
      <c r="EW628" s="158" t="n">
        <v>0</v>
      </c>
      <c r="EX628" s="158" t="n">
        <v>0</v>
      </c>
      <c r="EY628" s="158" t="n">
        <v>0</v>
      </c>
      <c r="EZ628" s="158" t="n">
        <v>1900</v>
      </c>
      <c r="FA628" s="158" t="n">
        <v>1</v>
      </c>
      <c r="FB628" s="158" t="n">
        <v>1</v>
      </c>
      <c r="FC628" s="158" t="n">
        <v>1900</v>
      </c>
      <c r="FD628" s="158" t="n">
        <v>1</v>
      </c>
      <c r="FE628" s="158" t="n">
        <v>1</v>
      </c>
      <c r="FF628" s="158" t="n">
        <v>1900</v>
      </c>
      <c r="FG628" s="158" t="n">
        <v>1</v>
      </c>
      <c r="FH628" s="158" t="n">
        <v>1</v>
      </c>
      <c r="FI628" s="158" t="n">
        <v>1900</v>
      </c>
      <c r="FJ628" s="158" t="n">
        <v>1</v>
      </c>
      <c r="FK628" s="158" t="n">
        <v>1</v>
      </c>
      <c r="FL628" s="158" t="n">
        <v>1900</v>
      </c>
      <c r="FM628" s="158" t="n">
        <v>1</v>
      </c>
      <c r="FN628" s="158" t="n">
        <v>1</v>
      </c>
      <c r="FO628" s="158" t="n">
        <v>1900</v>
      </c>
      <c r="FP628" s="158" t="n">
        <v>1</v>
      </c>
      <c r="FQ628" s="158" t="n">
        <v>1</v>
      </c>
      <c r="FR628" s="158" t="n">
        <v>1900</v>
      </c>
      <c r="FS628" s="158" t="n">
        <v>1</v>
      </c>
      <c r="FT628" s="158" t="n">
        <v>1</v>
      </c>
      <c r="FU628" s="158" t="n">
        <v>1900</v>
      </c>
      <c r="FV628" s="158" t="n">
        <v>1</v>
      </c>
      <c r="FW628" s="158" t="n">
        <v>1</v>
      </c>
    </row>
    <row r="629">
      <c r="A629">
        <f>IF(F629&gt;1,A628,IF(AND(I629&lt;10,paste!A631&lt;10),RIGHT(H629,2)&amp;"0"&amp;I629&amp;"000"&amp;paste!A631,IF(AND(I629&lt;10,paste!A631&gt;=10,paste!A631&lt;100),RIGHT(H629,2)&amp;"0"&amp;I629&amp;"00"&amp;paste!A631,IF(AND(I629&lt;10,paste!A631&gt;=100,paste!A631&lt;1000),RIGHT(H629,2)&amp;"0"&amp;I629&amp;"0"&amp;paste!A631,IF(AND(I629&lt;10,paste!A631&gt;=1000),RIGHT(H629,2)&amp;"0"&amp;I629&amp;paste!A631,IF(AND(I629&gt;=10,paste!A631&lt;10),RIGHT(H629,2)&amp;I629&amp;"000"&amp;paste!A631,IF(AND(I629&gt;=10,paste!A631&gt;=10,paste!A631&lt;100),RIGHT(H629,2)&amp;I629&amp;"00"&amp;paste!A631,IF(AND(I629&gt;=10,paste!A631&gt;=100,paste!A631&lt;1000),RIGHT(H629,2)&amp;I629&amp;"0"&amp;paste!A631,RIGHT(H629,2)&amp;I629&amp;paste!A631))))))))</f>
        <v/>
      </c>
      <c r="B629">
        <f>YEAR(paste!C631)</f>
        <v/>
      </c>
      <c r="C629">
        <f>MONTH(paste!C631)</f>
        <v/>
      </c>
      <c r="D629">
        <f>DAY(paste!C631)</f>
        <v/>
      </c>
      <c r="E629" s="158" t="n">
        <v>0</v>
      </c>
      <c r="F629">
        <f>IF(AND(L629=L628,D629=D628),F628+1,1)</f>
        <v/>
      </c>
      <c r="G629" s="158" t="n">
        <v>0</v>
      </c>
      <c r="H629">
        <f>YEAR(paste!C631)</f>
        <v/>
      </c>
      <c r="I629">
        <f>MONTH(paste!C631)</f>
        <v/>
      </c>
      <c r="J629">
        <f>DAY(paste!C631)</f>
        <v/>
      </c>
      <c r="K629">
        <f>A629</f>
        <v/>
      </c>
      <c r="L629">
        <f>IF(ISBLANK(VLOOKUP(paste!J631,'得意先名 (2)'!$B$3:$F$2005,5,FALSE)),paste!P631,IFERROR(VLOOKUP(paste!J631,'得意先名 (2)'!$B$3:$F$2005,5,FALSE),"ZZZZZZZZZZZ"))</f>
        <v/>
      </c>
      <c r="M629">
        <f>IF(L629="ZZZZZZZZZZZ",paste!J631&amp;paste!K631&amp; "  :   "&amp;paste!M631&amp; "  :   "&amp;paste!P631,"")</f>
        <v/>
      </c>
      <c r="O629" s="158" t="n"/>
      <c r="P629">
        <f>VLOOKUP(L629,'L_User+EndUser'!$C$2:$K$500,8,FALSE)</f>
        <v/>
      </c>
      <c r="Q629">
        <f>VLOOKUP(L629,'L_User+EndUser'!$C$2:$K$500,9,FALSE)</f>
        <v/>
      </c>
      <c r="R629" s="158" t="n"/>
      <c r="T629" s="158" t="n"/>
      <c r="V629" s="158" t="n"/>
      <c r="AB629">
        <f>paste!J631</f>
        <v/>
      </c>
      <c r="AC629">
        <f>L629</f>
        <v/>
      </c>
      <c r="AO629">
        <f>YEAR(paste!O631)</f>
        <v/>
      </c>
      <c r="AP629">
        <f>MONTH(paste!O631)</f>
        <v/>
      </c>
      <c r="AQ629">
        <f>DAY(paste!O631)</f>
        <v/>
      </c>
      <c r="BD629">
        <f>IF(paste!L631="","",paste!L631)</f>
        <v/>
      </c>
      <c r="BM629" t="n">
        <v>1</v>
      </c>
      <c r="BN629">
        <f>VLOOKUP(paste!E631,L_Product!$A$2:$B$2001,2,FALSE)</f>
        <v/>
      </c>
      <c r="BO629" s="21" t="n"/>
      <c r="BT629" t="n">
        <v>2</v>
      </c>
      <c r="BU629">
        <f>IF($BM$2=1,2,IF($BM$2=18,1))</f>
        <v/>
      </c>
      <c r="BV629">
        <f>IF($BM$2=1,0,IF($BM$2=18,1))</f>
        <v/>
      </c>
      <c r="BW629" t="n">
        <v>2</v>
      </c>
      <c r="BX629" t="n">
        <v>0</v>
      </c>
      <c r="BY629" t="n">
        <v>3</v>
      </c>
      <c r="BZ629">
        <f>VLOOKUP(BN629,L_Product!$B$2:$Z$2001,14,FALSE)</f>
        <v/>
      </c>
      <c r="CA629">
        <f>paste!H631</f>
        <v/>
      </c>
      <c r="CB629">
        <f>BZ629*CA629</f>
        <v/>
      </c>
      <c r="CN629" s="158" t="n">
        <v>1</v>
      </c>
      <c r="CO629" s="158" t="n">
        <v>1</v>
      </c>
      <c r="CP629" s="158" t="n">
        <v>1</v>
      </c>
      <c r="CQ629" s="158" t="n">
        <v>1</v>
      </c>
      <c r="CR629" s="158" t="n">
        <v>1</v>
      </c>
      <c r="CS629" s="158" t="n">
        <v>0</v>
      </c>
      <c r="CT629" s="158" t="n">
        <v>0</v>
      </c>
      <c r="CU629" s="158" t="n">
        <v>0</v>
      </c>
      <c r="CV629" s="158" t="n">
        <v>0</v>
      </c>
      <c r="CW629" s="158" t="n">
        <v>0</v>
      </c>
      <c r="CX629">
        <f>B629</f>
        <v/>
      </c>
      <c r="CY629">
        <f>C629</f>
        <v/>
      </c>
      <c r="CZ629">
        <f>D629</f>
        <v/>
      </c>
      <c r="DA629" s="158" t="n">
        <v>1900</v>
      </c>
      <c r="DB629" s="158" t="n">
        <v>1</v>
      </c>
      <c r="DC629" s="158" t="n">
        <v>1</v>
      </c>
      <c r="DD629" s="158" t="n">
        <v>1900</v>
      </c>
      <c r="DE629" s="158" t="n">
        <v>1</v>
      </c>
      <c r="DF629" s="158" t="n">
        <v>1</v>
      </c>
      <c r="DG629" s="158" t="n">
        <v>1900</v>
      </c>
      <c r="DH629" s="158" t="n">
        <v>1</v>
      </c>
      <c r="DI629" s="158" t="n">
        <v>1</v>
      </c>
      <c r="DJ629" s="158" t="n">
        <v>1900</v>
      </c>
      <c r="DK629" s="158" t="n">
        <v>1</v>
      </c>
      <c r="DL629" s="158" t="n">
        <v>1</v>
      </c>
      <c r="DR629" s="158" t="n">
        <v>2</v>
      </c>
      <c r="DS629" s="158" t="n">
        <v>1</v>
      </c>
      <c r="DT629" s="158" t="n">
        <v>2</v>
      </c>
      <c r="DU629" s="158" t="n">
        <v>1</v>
      </c>
      <c r="DV629" s="158" t="n">
        <v>3</v>
      </c>
      <c r="DW629" s="158" t="n">
        <v>1</v>
      </c>
      <c r="DX629" s="158" t="n">
        <v>3</v>
      </c>
      <c r="DY629" s="158" t="n">
        <v>0</v>
      </c>
      <c r="DZ629" s="158" t="n">
        <v>0</v>
      </c>
      <c r="EA629" s="158" t="n">
        <v>0</v>
      </c>
      <c r="EB629" s="158" t="n">
        <v>0</v>
      </c>
      <c r="EC629" s="158" t="n">
        <v>0</v>
      </c>
      <c r="ED629" s="158" t="n">
        <v>0</v>
      </c>
      <c r="EE629" s="158" t="n">
        <v>0</v>
      </c>
      <c r="EF629" s="158" t="n">
        <v>0</v>
      </c>
      <c r="EG629" s="158" t="n">
        <v>0</v>
      </c>
      <c r="EH629" s="158" t="n">
        <v>0</v>
      </c>
      <c r="EI629" s="158" t="n">
        <v>0</v>
      </c>
      <c r="EJ629" s="158" t="n">
        <v>0</v>
      </c>
      <c r="EK629" s="158" t="n">
        <v>0</v>
      </c>
      <c r="EL629" s="158" t="n">
        <v>0</v>
      </c>
      <c r="EM629" s="158" t="n">
        <v>0</v>
      </c>
      <c r="EN629" s="158" t="n">
        <v>0</v>
      </c>
      <c r="EO629" s="158" t="n">
        <v>0</v>
      </c>
      <c r="EP629" s="158" t="n">
        <v>0</v>
      </c>
      <c r="EQ629" s="158" t="n">
        <v>0</v>
      </c>
      <c r="ER629" s="158" t="n">
        <v>0</v>
      </c>
      <c r="ES629" s="158" t="n">
        <v>0</v>
      </c>
      <c r="ET629" s="158" t="n">
        <v>0</v>
      </c>
      <c r="EU629" s="158" t="n">
        <v>0</v>
      </c>
      <c r="EV629" s="158" t="n">
        <v>0</v>
      </c>
      <c r="EW629" s="158" t="n">
        <v>0</v>
      </c>
      <c r="EX629" s="158" t="n">
        <v>0</v>
      </c>
      <c r="EY629" s="158" t="n">
        <v>0</v>
      </c>
      <c r="EZ629" s="158" t="n">
        <v>1900</v>
      </c>
      <c r="FA629" s="158" t="n">
        <v>1</v>
      </c>
      <c r="FB629" s="158" t="n">
        <v>1</v>
      </c>
      <c r="FC629" s="158" t="n">
        <v>1900</v>
      </c>
      <c r="FD629" s="158" t="n">
        <v>1</v>
      </c>
      <c r="FE629" s="158" t="n">
        <v>1</v>
      </c>
      <c r="FF629" s="158" t="n">
        <v>1900</v>
      </c>
      <c r="FG629" s="158" t="n">
        <v>1</v>
      </c>
      <c r="FH629" s="158" t="n">
        <v>1</v>
      </c>
      <c r="FI629" s="158" t="n">
        <v>1900</v>
      </c>
      <c r="FJ629" s="158" t="n">
        <v>1</v>
      </c>
      <c r="FK629" s="158" t="n">
        <v>1</v>
      </c>
      <c r="FL629" s="158" t="n">
        <v>1900</v>
      </c>
      <c r="FM629" s="158" t="n">
        <v>1</v>
      </c>
      <c r="FN629" s="158" t="n">
        <v>1</v>
      </c>
      <c r="FO629" s="158" t="n">
        <v>1900</v>
      </c>
      <c r="FP629" s="158" t="n">
        <v>1</v>
      </c>
      <c r="FQ629" s="158" t="n">
        <v>1</v>
      </c>
      <c r="FR629" s="158" t="n">
        <v>1900</v>
      </c>
      <c r="FS629" s="158" t="n">
        <v>1</v>
      </c>
      <c r="FT629" s="158" t="n">
        <v>1</v>
      </c>
      <c r="FU629" s="158" t="n">
        <v>1900</v>
      </c>
      <c r="FV629" s="158" t="n">
        <v>1</v>
      </c>
      <c r="FW629" s="158" t="n">
        <v>1</v>
      </c>
    </row>
    <row r="630">
      <c r="A630">
        <f>IF(F630&gt;1,A629,IF(AND(I630&lt;10,paste!A632&lt;10),RIGHT(H630,2)&amp;"0"&amp;I630&amp;"000"&amp;paste!A632,IF(AND(I630&lt;10,paste!A632&gt;=10,paste!A632&lt;100),RIGHT(H630,2)&amp;"0"&amp;I630&amp;"00"&amp;paste!A632,IF(AND(I630&lt;10,paste!A632&gt;=100,paste!A632&lt;1000),RIGHT(H630,2)&amp;"0"&amp;I630&amp;"0"&amp;paste!A632,IF(AND(I630&lt;10,paste!A632&gt;=1000),RIGHT(H630,2)&amp;"0"&amp;I630&amp;paste!A632,IF(AND(I630&gt;=10,paste!A632&lt;10),RIGHT(H630,2)&amp;I630&amp;"000"&amp;paste!A632,IF(AND(I630&gt;=10,paste!A632&gt;=10,paste!A632&lt;100),RIGHT(H630,2)&amp;I630&amp;"00"&amp;paste!A632,IF(AND(I630&gt;=10,paste!A632&gt;=100,paste!A632&lt;1000),RIGHT(H630,2)&amp;I630&amp;"0"&amp;paste!A632,RIGHT(H630,2)&amp;I630&amp;paste!A632))))))))</f>
        <v/>
      </c>
      <c r="B630">
        <f>YEAR(paste!C632)</f>
        <v/>
      </c>
      <c r="C630">
        <f>MONTH(paste!C632)</f>
        <v/>
      </c>
      <c r="D630">
        <f>DAY(paste!C632)</f>
        <v/>
      </c>
      <c r="E630" s="158" t="n">
        <v>0</v>
      </c>
      <c r="F630">
        <f>IF(AND(L630=L629,D630=D629),F629+1,1)</f>
        <v/>
      </c>
      <c r="G630" s="158" t="n">
        <v>0</v>
      </c>
      <c r="H630">
        <f>YEAR(paste!C632)</f>
        <v/>
      </c>
      <c r="I630">
        <f>MONTH(paste!C632)</f>
        <v/>
      </c>
      <c r="J630">
        <f>DAY(paste!C632)</f>
        <v/>
      </c>
      <c r="K630">
        <f>A630</f>
        <v/>
      </c>
      <c r="L630">
        <f>IF(ISBLANK(VLOOKUP(paste!J632,'得意先名 (2)'!$B$3:$F$2005,5,FALSE)),paste!P632,IFERROR(VLOOKUP(paste!J632,'得意先名 (2)'!$B$3:$F$2005,5,FALSE),"ZZZZZZZZZZZ"))</f>
        <v/>
      </c>
      <c r="M630">
        <f>IF(L630="ZZZZZZZZZZZ",paste!J632&amp;paste!K632&amp; "  :   "&amp;paste!M632&amp; "  :   "&amp;paste!P632,"")</f>
        <v/>
      </c>
      <c r="O630" s="158" t="n"/>
      <c r="P630">
        <f>VLOOKUP(L630,'L_User+EndUser'!$C$2:$K$500,8,FALSE)</f>
        <v/>
      </c>
      <c r="Q630">
        <f>VLOOKUP(L630,'L_User+EndUser'!$C$2:$K$500,9,FALSE)</f>
        <v/>
      </c>
      <c r="R630" s="158" t="n"/>
      <c r="T630" s="158" t="n"/>
      <c r="V630" s="158" t="n"/>
      <c r="AB630">
        <f>paste!J632</f>
        <v/>
      </c>
      <c r="AC630">
        <f>L630</f>
        <v/>
      </c>
      <c r="AO630">
        <f>YEAR(paste!O632)</f>
        <v/>
      </c>
      <c r="AP630">
        <f>MONTH(paste!O632)</f>
        <v/>
      </c>
      <c r="AQ630">
        <f>DAY(paste!O632)</f>
        <v/>
      </c>
      <c r="BD630">
        <f>IF(paste!L632="","",paste!L632)</f>
        <v/>
      </c>
      <c r="BM630" t="n">
        <v>1</v>
      </c>
      <c r="BN630">
        <f>VLOOKUP(paste!E632,L_Product!$A$2:$B$2001,2,FALSE)</f>
        <v/>
      </c>
      <c r="BO630" s="21" t="n"/>
      <c r="BT630" t="n">
        <v>2</v>
      </c>
      <c r="BU630">
        <f>IF($BM$2=1,2,IF($BM$2=18,1))</f>
        <v/>
      </c>
      <c r="BV630">
        <f>IF($BM$2=1,0,IF($BM$2=18,1))</f>
        <v/>
      </c>
      <c r="BW630" t="n">
        <v>2</v>
      </c>
      <c r="BX630" t="n">
        <v>0</v>
      </c>
      <c r="BY630" t="n">
        <v>3</v>
      </c>
      <c r="BZ630">
        <f>VLOOKUP(BN630,L_Product!$B$2:$Z$2001,14,FALSE)</f>
        <v/>
      </c>
      <c r="CA630">
        <f>paste!H632</f>
        <v/>
      </c>
      <c r="CB630">
        <f>BZ630*CA630</f>
        <v/>
      </c>
      <c r="CN630" s="158" t="n">
        <v>1</v>
      </c>
      <c r="CO630" s="158" t="n">
        <v>1</v>
      </c>
      <c r="CP630" s="158" t="n">
        <v>1</v>
      </c>
      <c r="CQ630" s="158" t="n">
        <v>1</v>
      </c>
      <c r="CR630" s="158" t="n">
        <v>1</v>
      </c>
      <c r="CS630" s="158" t="n">
        <v>0</v>
      </c>
      <c r="CT630" s="158" t="n">
        <v>0</v>
      </c>
      <c r="CU630" s="158" t="n">
        <v>0</v>
      </c>
      <c r="CV630" s="158" t="n">
        <v>0</v>
      </c>
      <c r="CW630" s="158" t="n">
        <v>0</v>
      </c>
      <c r="CX630">
        <f>B630</f>
        <v/>
      </c>
      <c r="CY630">
        <f>C630</f>
        <v/>
      </c>
      <c r="CZ630">
        <f>D630</f>
        <v/>
      </c>
      <c r="DA630" s="158" t="n">
        <v>1900</v>
      </c>
      <c r="DB630" s="158" t="n">
        <v>1</v>
      </c>
      <c r="DC630" s="158" t="n">
        <v>1</v>
      </c>
      <c r="DD630" s="158" t="n">
        <v>1900</v>
      </c>
      <c r="DE630" s="158" t="n">
        <v>1</v>
      </c>
      <c r="DF630" s="158" t="n">
        <v>1</v>
      </c>
      <c r="DG630" s="158" t="n">
        <v>1900</v>
      </c>
      <c r="DH630" s="158" t="n">
        <v>1</v>
      </c>
      <c r="DI630" s="158" t="n">
        <v>1</v>
      </c>
      <c r="DJ630" s="158" t="n">
        <v>1900</v>
      </c>
      <c r="DK630" s="158" t="n">
        <v>1</v>
      </c>
      <c r="DL630" s="158" t="n">
        <v>1</v>
      </c>
      <c r="DR630" s="158" t="n">
        <v>2</v>
      </c>
      <c r="DS630" s="158" t="n">
        <v>1</v>
      </c>
      <c r="DT630" s="158" t="n">
        <v>2</v>
      </c>
      <c r="DU630" s="158" t="n">
        <v>1</v>
      </c>
      <c r="DV630" s="158" t="n">
        <v>3</v>
      </c>
      <c r="DW630" s="158" t="n">
        <v>1</v>
      </c>
      <c r="DX630" s="158" t="n">
        <v>3</v>
      </c>
      <c r="DY630" s="158" t="n">
        <v>0</v>
      </c>
      <c r="DZ630" s="158" t="n">
        <v>0</v>
      </c>
      <c r="EA630" s="158" t="n">
        <v>0</v>
      </c>
      <c r="EB630" s="158" t="n">
        <v>0</v>
      </c>
      <c r="EC630" s="158" t="n">
        <v>0</v>
      </c>
      <c r="ED630" s="158" t="n">
        <v>0</v>
      </c>
      <c r="EE630" s="158" t="n">
        <v>0</v>
      </c>
      <c r="EF630" s="158" t="n">
        <v>0</v>
      </c>
      <c r="EG630" s="158" t="n">
        <v>0</v>
      </c>
      <c r="EH630" s="158" t="n">
        <v>0</v>
      </c>
      <c r="EI630" s="158" t="n">
        <v>0</v>
      </c>
      <c r="EJ630" s="158" t="n">
        <v>0</v>
      </c>
      <c r="EK630" s="158" t="n">
        <v>0</v>
      </c>
      <c r="EL630" s="158" t="n">
        <v>0</v>
      </c>
      <c r="EM630" s="158" t="n">
        <v>0</v>
      </c>
      <c r="EN630" s="158" t="n">
        <v>0</v>
      </c>
      <c r="EO630" s="158" t="n">
        <v>0</v>
      </c>
      <c r="EP630" s="158" t="n">
        <v>0</v>
      </c>
      <c r="EQ630" s="158" t="n">
        <v>0</v>
      </c>
      <c r="ER630" s="158" t="n">
        <v>0</v>
      </c>
      <c r="ES630" s="158" t="n">
        <v>0</v>
      </c>
      <c r="ET630" s="158" t="n">
        <v>0</v>
      </c>
      <c r="EU630" s="158" t="n">
        <v>0</v>
      </c>
      <c r="EV630" s="158" t="n">
        <v>0</v>
      </c>
      <c r="EW630" s="158" t="n">
        <v>0</v>
      </c>
      <c r="EX630" s="158" t="n">
        <v>0</v>
      </c>
      <c r="EY630" s="158" t="n">
        <v>0</v>
      </c>
      <c r="EZ630" s="158" t="n">
        <v>1900</v>
      </c>
      <c r="FA630" s="158" t="n">
        <v>1</v>
      </c>
      <c r="FB630" s="158" t="n">
        <v>1</v>
      </c>
      <c r="FC630" s="158" t="n">
        <v>1900</v>
      </c>
      <c r="FD630" s="158" t="n">
        <v>1</v>
      </c>
      <c r="FE630" s="158" t="n">
        <v>1</v>
      </c>
      <c r="FF630" s="158" t="n">
        <v>1900</v>
      </c>
      <c r="FG630" s="158" t="n">
        <v>1</v>
      </c>
      <c r="FH630" s="158" t="n">
        <v>1</v>
      </c>
      <c r="FI630" s="158" t="n">
        <v>1900</v>
      </c>
      <c r="FJ630" s="158" t="n">
        <v>1</v>
      </c>
      <c r="FK630" s="158" t="n">
        <v>1</v>
      </c>
      <c r="FL630" s="158" t="n">
        <v>1900</v>
      </c>
      <c r="FM630" s="158" t="n">
        <v>1</v>
      </c>
      <c r="FN630" s="158" t="n">
        <v>1</v>
      </c>
      <c r="FO630" s="158" t="n">
        <v>1900</v>
      </c>
      <c r="FP630" s="158" t="n">
        <v>1</v>
      </c>
      <c r="FQ630" s="158" t="n">
        <v>1</v>
      </c>
      <c r="FR630" s="158" t="n">
        <v>1900</v>
      </c>
      <c r="FS630" s="158" t="n">
        <v>1</v>
      </c>
      <c r="FT630" s="158" t="n">
        <v>1</v>
      </c>
      <c r="FU630" s="158" t="n">
        <v>1900</v>
      </c>
      <c r="FV630" s="158" t="n">
        <v>1</v>
      </c>
      <c r="FW630" s="158" t="n">
        <v>1</v>
      </c>
    </row>
    <row r="631">
      <c r="A631">
        <f>IF(F631&gt;1,A630,IF(AND(I631&lt;10,paste!A633&lt;10),RIGHT(H631,2)&amp;"0"&amp;I631&amp;"000"&amp;paste!A633,IF(AND(I631&lt;10,paste!A633&gt;=10,paste!A633&lt;100),RIGHT(H631,2)&amp;"0"&amp;I631&amp;"00"&amp;paste!A633,IF(AND(I631&lt;10,paste!A633&gt;=100,paste!A633&lt;1000),RIGHT(H631,2)&amp;"0"&amp;I631&amp;"0"&amp;paste!A633,IF(AND(I631&lt;10,paste!A633&gt;=1000),RIGHT(H631,2)&amp;"0"&amp;I631&amp;paste!A633,IF(AND(I631&gt;=10,paste!A633&lt;10),RIGHT(H631,2)&amp;I631&amp;"000"&amp;paste!A633,IF(AND(I631&gt;=10,paste!A633&gt;=10,paste!A633&lt;100),RIGHT(H631,2)&amp;I631&amp;"00"&amp;paste!A633,IF(AND(I631&gt;=10,paste!A633&gt;=100,paste!A633&lt;1000),RIGHT(H631,2)&amp;I631&amp;"0"&amp;paste!A633,RIGHT(H631,2)&amp;I631&amp;paste!A633))))))))</f>
        <v/>
      </c>
      <c r="B631">
        <f>YEAR(paste!C633)</f>
        <v/>
      </c>
      <c r="C631">
        <f>MONTH(paste!C633)</f>
        <v/>
      </c>
      <c r="D631">
        <f>DAY(paste!C633)</f>
        <v/>
      </c>
      <c r="E631" s="158" t="n">
        <v>0</v>
      </c>
      <c r="F631">
        <f>IF(AND(L631=L630,D631=D630),F630+1,1)</f>
        <v/>
      </c>
      <c r="G631" s="158" t="n">
        <v>0</v>
      </c>
      <c r="H631">
        <f>YEAR(paste!C633)</f>
        <v/>
      </c>
      <c r="I631">
        <f>MONTH(paste!C633)</f>
        <v/>
      </c>
      <c r="J631">
        <f>DAY(paste!C633)</f>
        <v/>
      </c>
      <c r="K631">
        <f>A631</f>
        <v/>
      </c>
      <c r="L631">
        <f>IF(ISBLANK(VLOOKUP(paste!J633,'得意先名 (2)'!$B$3:$F$2005,5,FALSE)),paste!P633,IFERROR(VLOOKUP(paste!J633,'得意先名 (2)'!$B$3:$F$2005,5,FALSE),"ZZZZZZZZZZZ"))</f>
        <v/>
      </c>
      <c r="M631">
        <f>IF(L631="ZZZZZZZZZZZ",paste!J633&amp;paste!K633&amp; "  :   "&amp;paste!M633&amp; "  :   "&amp;paste!P633,"")</f>
        <v/>
      </c>
      <c r="O631" s="158" t="n"/>
      <c r="P631">
        <f>VLOOKUP(L631,'L_User+EndUser'!$C$2:$K$500,8,FALSE)</f>
        <v/>
      </c>
      <c r="Q631">
        <f>VLOOKUP(L631,'L_User+EndUser'!$C$2:$K$500,9,FALSE)</f>
        <v/>
      </c>
      <c r="R631" s="158" t="n"/>
      <c r="T631" s="158" t="n"/>
      <c r="V631" s="158" t="n"/>
      <c r="AB631">
        <f>paste!J633</f>
        <v/>
      </c>
      <c r="AC631">
        <f>L631</f>
        <v/>
      </c>
      <c r="AO631">
        <f>YEAR(paste!O633)</f>
        <v/>
      </c>
      <c r="AP631">
        <f>MONTH(paste!O633)</f>
        <v/>
      </c>
      <c r="AQ631">
        <f>DAY(paste!O633)</f>
        <v/>
      </c>
      <c r="BD631">
        <f>IF(paste!L633="","",paste!L633)</f>
        <v/>
      </c>
      <c r="BM631" t="n">
        <v>1</v>
      </c>
      <c r="BN631">
        <f>VLOOKUP(paste!E633,L_Product!$A$2:$B$2001,2,FALSE)</f>
        <v/>
      </c>
      <c r="BO631" s="21" t="n"/>
      <c r="BT631" t="n">
        <v>2</v>
      </c>
      <c r="BU631">
        <f>IF($BM$2=1,2,IF($BM$2=18,1))</f>
        <v/>
      </c>
      <c r="BV631">
        <f>IF($BM$2=1,0,IF($BM$2=18,1))</f>
        <v/>
      </c>
      <c r="BW631" t="n">
        <v>2</v>
      </c>
      <c r="BX631" t="n">
        <v>0</v>
      </c>
      <c r="BY631" t="n">
        <v>3</v>
      </c>
      <c r="BZ631">
        <f>VLOOKUP(BN631,L_Product!$B$2:$Z$2001,14,FALSE)</f>
        <v/>
      </c>
      <c r="CA631">
        <f>paste!H633</f>
        <v/>
      </c>
      <c r="CB631">
        <f>BZ631*CA631</f>
        <v/>
      </c>
      <c r="CN631" s="158" t="n">
        <v>1</v>
      </c>
      <c r="CO631" s="158" t="n">
        <v>1</v>
      </c>
      <c r="CP631" s="158" t="n">
        <v>1</v>
      </c>
      <c r="CQ631" s="158" t="n">
        <v>1</v>
      </c>
      <c r="CR631" s="158" t="n">
        <v>1</v>
      </c>
      <c r="CS631" s="158" t="n">
        <v>0</v>
      </c>
      <c r="CT631" s="158" t="n">
        <v>0</v>
      </c>
      <c r="CU631" s="158" t="n">
        <v>0</v>
      </c>
      <c r="CV631" s="158" t="n">
        <v>0</v>
      </c>
      <c r="CW631" s="158" t="n">
        <v>0</v>
      </c>
      <c r="CX631">
        <f>B631</f>
        <v/>
      </c>
      <c r="CY631">
        <f>C631</f>
        <v/>
      </c>
      <c r="CZ631">
        <f>D631</f>
        <v/>
      </c>
      <c r="DA631" s="158" t="n">
        <v>1900</v>
      </c>
      <c r="DB631" s="158" t="n">
        <v>1</v>
      </c>
      <c r="DC631" s="158" t="n">
        <v>1</v>
      </c>
      <c r="DD631" s="158" t="n">
        <v>1900</v>
      </c>
      <c r="DE631" s="158" t="n">
        <v>1</v>
      </c>
      <c r="DF631" s="158" t="n">
        <v>1</v>
      </c>
      <c r="DG631" s="158" t="n">
        <v>1900</v>
      </c>
      <c r="DH631" s="158" t="n">
        <v>1</v>
      </c>
      <c r="DI631" s="158" t="n">
        <v>1</v>
      </c>
      <c r="DJ631" s="158" t="n">
        <v>1900</v>
      </c>
      <c r="DK631" s="158" t="n">
        <v>1</v>
      </c>
      <c r="DL631" s="158" t="n">
        <v>1</v>
      </c>
      <c r="DR631" s="158" t="n">
        <v>2</v>
      </c>
      <c r="DS631" s="158" t="n">
        <v>1</v>
      </c>
      <c r="DT631" s="158" t="n">
        <v>2</v>
      </c>
      <c r="DU631" s="158" t="n">
        <v>1</v>
      </c>
      <c r="DV631" s="158" t="n">
        <v>3</v>
      </c>
      <c r="DW631" s="158" t="n">
        <v>1</v>
      </c>
      <c r="DX631" s="158" t="n">
        <v>3</v>
      </c>
      <c r="DY631" s="158" t="n">
        <v>0</v>
      </c>
      <c r="DZ631" s="158" t="n">
        <v>0</v>
      </c>
      <c r="EA631" s="158" t="n">
        <v>0</v>
      </c>
      <c r="EB631" s="158" t="n">
        <v>0</v>
      </c>
      <c r="EC631" s="158" t="n">
        <v>0</v>
      </c>
      <c r="ED631" s="158" t="n">
        <v>0</v>
      </c>
      <c r="EE631" s="158" t="n">
        <v>0</v>
      </c>
      <c r="EF631" s="158" t="n">
        <v>0</v>
      </c>
      <c r="EG631" s="158" t="n">
        <v>0</v>
      </c>
      <c r="EH631" s="158" t="n">
        <v>0</v>
      </c>
      <c r="EI631" s="158" t="n">
        <v>0</v>
      </c>
      <c r="EJ631" s="158" t="n">
        <v>0</v>
      </c>
      <c r="EK631" s="158" t="n">
        <v>0</v>
      </c>
      <c r="EL631" s="158" t="n">
        <v>0</v>
      </c>
      <c r="EM631" s="158" t="n">
        <v>0</v>
      </c>
      <c r="EN631" s="158" t="n">
        <v>0</v>
      </c>
      <c r="EO631" s="158" t="n">
        <v>0</v>
      </c>
      <c r="EP631" s="158" t="n">
        <v>0</v>
      </c>
      <c r="EQ631" s="158" t="n">
        <v>0</v>
      </c>
      <c r="ER631" s="158" t="n">
        <v>0</v>
      </c>
      <c r="ES631" s="158" t="n">
        <v>0</v>
      </c>
      <c r="ET631" s="158" t="n">
        <v>0</v>
      </c>
      <c r="EU631" s="158" t="n">
        <v>0</v>
      </c>
      <c r="EV631" s="158" t="n">
        <v>0</v>
      </c>
      <c r="EW631" s="158" t="n">
        <v>0</v>
      </c>
      <c r="EX631" s="158" t="n">
        <v>0</v>
      </c>
      <c r="EY631" s="158" t="n">
        <v>0</v>
      </c>
      <c r="EZ631" s="158" t="n">
        <v>1900</v>
      </c>
      <c r="FA631" s="158" t="n">
        <v>1</v>
      </c>
      <c r="FB631" s="158" t="n">
        <v>1</v>
      </c>
      <c r="FC631" s="158" t="n">
        <v>1900</v>
      </c>
      <c r="FD631" s="158" t="n">
        <v>1</v>
      </c>
      <c r="FE631" s="158" t="n">
        <v>1</v>
      </c>
      <c r="FF631" s="158" t="n">
        <v>1900</v>
      </c>
      <c r="FG631" s="158" t="n">
        <v>1</v>
      </c>
      <c r="FH631" s="158" t="n">
        <v>1</v>
      </c>
      <c r="FI631" s="158" t="n">
        <v>1900</v>
      </c>
      <c r="FJ631" s="158" t="n">
        <v>1</v>
      </c>
      <c r="FK631" s="158" t="n">
        <v>1</v>
      </c>
      <c r="FL631" s="158" t="n">
        <v>1900</v>
      </c>
      <c r="FM631" s="158" t="n">
        <v>1</v>
      </c>
      <c r="FN631" s="158" t="n">
        <v>1</v>
      </c>
      <c r="FO631" s="158" t="n">
        <v>1900</v>
      </c>
      <c r="FP631" s="158" t="n">
        <v>1</v>
      </c>
      <c r="FQ631" s="158" t="n">
        <v>1</v>
      </c>
      <c r="FR631" s="158" t="n">
        <v>1900</v>
      </c>
      <c r="FS631" s="158" t="n">
        <v>1</v>
      </c>
      <c r="FT631" s="158" t="n">
        <v>1</v>
      </c>
      <c r="FU631" s="158" t="n">
        <v>1900</v>
      </c>
      <c r="FV631" s="158" t="n">
        <v>1</v>
      </c>
      <c r="FW631" s="158" t="n">
        <v>1</v>
      </c>
    </row>
    <row r="632">
      <c r="A632">
        <f>IF(F632&gt;1,A631,IF(AND(I632&lt;10,paste!A634&lt;10),RIGHT(H632,2)&amp;"0"&amp;I632&amp;"000"&amp;paste!A634,IF(AND(I632&lt;10,paste!A634&gt;=10,paste!A634&lt;100),RIGHT(H632,2)&amp;"0"&amp;I632&amp;"00"&amp;paste!A634,IF(AND(I632&lt;10,paste!A634&gt;=100,paste!A634&lt;1000),RIGHT(H632,2)&amp;"0"&amp;I632&amp;"0"&amp;paste!A634,IF(AND(I632&lt;10,paste!A634&gt;=1000),RIGHT(H632,2)&amp;"0"&amp;I632&amp;paste!A634,IF(AND(I632&gt;=10,paste!A634&lt;10),RIGHT(H632,2)&amp;I632&amp;"000"&amp;paste!A634,IF(AND(I632&gt;=10,paste!A634&gt;=10,paste!A634&lt;100),RIGHT(H632,2)&amp;I632&amp;"00"&amp;paste!A634,IF(AND(I632&gt;=10,paste!A634&gt;=100,paste!A634&lt;1000),RIGHT(H632,2)&amp;I632&amp;"0"&amp;paste!A634,RIGHT(H632,2)&amp;I632&amp;paste!A634))))))))</f>
        <v/>
      </c>
      <c r="B632">
        <f>YEAR(paste!C634)</f>
        <v/>
      </c>
      <c r="C632">
        <f>MONTH(paste!C634)</f>
        <v/>
      </c>
      <c r="D632">
        <f>DAY(paste!C634)</f>
        <v/>
      </c>
      <c r="E632" s="158" t="n">
        <v>0</v>
      </c>
      <c r="F632">
        <f>IF(AND(L632=L631,D632=D631),F631+1,1)</f>
        <v/>
      </c>
      <c r="G632" s="158" t="n">
        <v>0</v>
      </c>
      <c r="H632">
        <f>YEAR(paste!C634)</f>
        <v/>
      </c>
      <c r="I632">
        <f>MONTH(paste!C634)</f>
        <v/>
      </c>
      <c r="J632">
        <f>DAY(paste!C634)</f>
        <v/>
      </c>
      <c r="K632">
        <f>A632</f>
        <v/>
      </c>
      <c r="L632">
        <f>IF(ISBLANK(VLOOKUP(paste!J634,'得意先名 (2)'!$B$3:$F$2005,5,FALSE)),paste!P634,IFERROR(VLOOKUP(paste!J634,'得意先名 (2)'!$B$3:$F$2005,5,FALSE),"ZZZZZZZZZZZ"))</f>
        <v/>
      </c>
      <c r="M632">
        <f>IF(L632="ZZZZZZZZZZZ",paste!J634&amp;paste!K634&amp; "  :   "&amp;paste!M634&amp; "  :   "&amp;paste!P634,"")</f>
        <v/>
      </c>
      <c r="O632" s="158" t="n"/>
      <c r="P632">
        <f>VLOOKUP(L632,'L_User+EndUser'!$C$2:$K$500,8,FALSE)</f>
        <v/>
      </c>
      <c r="Q632">
        <f>VLOOKUP(L632,'L_User+EndUser'!$C$2:$K$500,9,FALSE)</f>
        <v/>
      </c>
      <c r="R632" s="158" t="n"/>
      <c r="T632" s="158" t="n"/>
      <c r="V632" s="158" t="n"/>
      <c r="AB632">
        <f>paste!J634</f>
        <v/>
      </c>
      <c r="AC632">
        <f>L632</f>
        <v/>
      </c>
      <c r="AO632">
        <f>YEAR(paste!O634)</f>
        <v/>
      </c>
      <c r="AP632">
        <f>MONTH(paste!O634)</f>
        <v/>
      </c>
      <c r="AQ632">
        <f>DAY(paste!O634)</f>
        <v/>
      </c>
      <c r="BD632">
        <f>IF(paste!L634="","",paste!L634)</f>
        <v/>
      </c>
      <c r="BM632" t="n">
        <v>1</v>
      </c>
      <c r="BN632">
        <f>VLOOKUP(paste!E634,L_Product!$A$2:$B$2001,2,FALSE)</f>
        <v/>
      </c>
      <c r="BO632" s="21" t="n"/>
      <c r="BT632" t="n">
        <v>2</v>
      </c>
      <c r="BU632">
        <f>IF($BM$2=1,2,IF($BM$2=18,1))</f>
        <v/>
      </c>
      <c r="BV632">
        <f>IF($BM$2=1,0,IF($BM$2=18,1))</f>
        <v/>
      </c>
      <c r="BW632" t="n">
        <v>2</v>
      </c>
      <c r="BX632" t="n">
        <v>0</v>
      </c>
      <c r="BY632" t="n">
        <v>3</v>
      </c>
      <c r="BZ632">
        <f>VLOOKUP(BN632,L_Product!$B$2:$Z$2001,14,FALSE)</f>
        <v/>
      </c>
      <c r="CA632">
        <f>paste!H634</f>
        <v/>
      </c>
      <c r="CB632">
        <f>BZ632*CA632</f>
        <v/>
      </c>
      <c r="CN632" s="158" t="n">
        <v>1</v>
      </c>
      <c r="CO632" s="158" t="n">
        <v>1</v>
      </c>
      <c r="CP632" s="158" t="n">
        <v>1</v>
      </c>
      <c r="CQ632" s="158" t="n">
        <v>1</v>
      </c>
      <c r="CR632" s="158" t="n">
        <v>1</v>
      </c>
      <c r="CS632" s="158" t="n">
        <v>0</v>
      </c>
      <c r="CT632" s="158" t="n">
        <v>0</v>
      </c>
      <c r="CU632" s="158" t="n">
        <v>0</v>
      </c>
      <c r="CV632" s="158" t="n">
        <v>0</v>
      </c>
      <c r="CW632" s="158" t="n">
        <v>0</v>
      </c>
      <c r="CX632">
        <f>B632</f>
        <v/>
      </c>
      <c r="CY632">
        <f>C632</f>
        <v/>
      </c>
      <c r="CZ632">
        <f>D632</f>
        <v/>
      </c>
      <c r="DA632" s="158" t="n">
        <v>1900</v>
      </c>
      <c r="DB632" s="158" t="n">
        <v>1</v>
      </c>
      <c r="DC632" s="158" t="n">
        <v>1</v>
      </c>
      <c r="DD632" s="158" t="n">
        <v>1900</v>
      </c>
      <c r="DE632" s="158" t="n">
        <v>1</v>
      </c>
      <c r="DF632" s="158" t="n">
        <v>1</v>
      </c>
      <c r="DG632" s="158" t="n">
        <v>1900</v>
      </c>
      <c r="DH632" s="158" t="n">
        <v>1</v>
      </c>
      <c r="DI632" s="158" t="n">
        <v>1</v>
      </c>
      <c r="DJ632" s="158" t="n">
        <v>1900</v>
      </c>
      <c r="DK632" s="158" t="n">
        <v>1</v>
      </c>
      <c r="DL632" s="158" t="n">
        <v>1</v>
      </c>
      <c r="DR632" s="158" t="n">
        <v>2</v>
      </c>
      <c r="DS632" s="158" t="n">
        <v>1</v>
      </c>
      <c r="DT632" s="158" t="n">
        <v>2</v>
      </c>
      <c r="DU632" s="158" t="n">
        <v>1</v>
      </c>
      <c r="DV632" s="158" t="n">
        <v>3</v>
      </c>
      <c r="DW632" s="158" t="n">
        <v>1</v>
      </c>
      <c r="DX632" s="158" t="n">
        <v>3</v>
      </c>
      <c r="DY632" s="158" t="n">
        <v>0</v>
      </c>
      <c r="DZ632" s="158" t="n">
        <v>0</v>
      </c>
      <c r="EA632" s="158" t="n">
        <v>0</v>
      </c>
      <c r="EB632" s="158" t="n">
        <v>0</v>
      </c>
      <c r="EC632" s="158" t="n">
        <v>0</v>
      </c>
      <c r="ED632" s="158" t="n">
        <v>0</v>
      </c>
      <c r="EE632" s="158" t="n">
        <v>0</v>
      </c>
      <c r="EF632" s="158" t="n">
        <v>0</v>
      </c>
      <c r="EG632" s="158" t="n">
        <v>0</v>
      </c>
      <c r="EH632" s="158" t="n">
        <v>0</v>
      </c>
      <c r="EI632" s="158" t="n">
        <v>0</v>
      </c>
      <c r="EJ632" s="158" t="n">
        <v>0</v>
      </c>
      <c r="EK632" s="158" t="n">
        <v>0</v>
      </c>
      <c r="EL632" s="158" t="n">
        <v>0</v>
      </c>
      <c r="EM632" s="158" t="n">
        <v>0</v>
      </c>
      <c r="EN632" s="158" t="n">
        <v>0</v>
      </c>
      <c r="EO632" s="158" t="n">
        <v>0</v>
      </c>
      <c r="EP632" s="158" t="n">
        <v>0</v>
      </c>
      <c r="EQ632" s="158" t="n">
        <v>0</v>
      </c>
      <c r="ER632" s="158" t="n">
        <v>0</v>
      </c>
      <c r="ES632" s="158" t="n">
        <v>0</v>
      </c>
      <c r="ET632" s="158" t="n">
        <v>0</v>
      </c>
      <c r="EU632" s="158" t="n">
        <v>0</v>
      </c>
      <c r="EV632" s="158" t="n">
        <v>0</v>
      </c>
      <c r="EW632" s="158" t="n">
        <v>0</v>
      </c>
      <c r="EX632" s="158" t="n">
        <v>0</v>
      </c>
      <c r="EY632" s="158" t="n">
        <v>0</v>
      </c>
      <c r="EZ632" s="158" t="n">
        <v>1900</v>
      </c>
      <c r="FA632" s="158" t="n">
        <v>1</v>
      </c>
      <c r="FB632" s="158" t="n">
        <v>1</v>
      </c>
      <c r="FC632" s="158" t="n">
        <v>1900</v>
      </c>
      <c r="FD632" s="158" t="n">
        <v>1</v>
      </c>
      <c r="FE632" s="158" t="n">
        <v>1</v>
      </c>
      <c r="FF632" s="158" t="n">
        <v>1900</v>
      </c>
      <c r="FG632" s="158" t="n">
        <v>1</v>
      </c>
      <c r="FH632" s="158" t="n">
        <v>1</v>
      </c>
      <c r="FI632" s="158" t="n">
        <v>1900</v>
      </c>
      <c r="FJ632" s="158" t="n">
        <v>1</v>
      </c>
      <c r="FK632" s="158" t="n">
        <v>1</v>
      </c>
      <c r="FL632" s="158" t="n">
        <v>1900</v>
      </c>
      <c r="FM632" s="158" t="n">
        <v>1</v>
      </c>
      <c r="FN632" s="158" t="n">
        <v>1</v>
      </c>
      <c r="FO632" s="158" t="n">
        <v>1900</v>
      </c>
      <c r="FP632" s="158" t="n">
        <v>1</v>
      </c>
      <c r="FQ632" s="158" t="n">
        <v>1</v>
      </c>
      <c r="FR632" s="158" t="n">
        <v>1900</v>
      </c>
      <c r="FS632" s="158" t="n">
        <v>1</v>
      </c>
      <c r="FT632" s="158" t="n">
        <v>1</v>
      </c>
      <c r="FU632" s="158" t="n">
        <v>1900</v>
      </c>
      <c r="FV632" s="158" t="n">
        <v>1</v>
      </c>
      <c r="FW632" s="158" t="n">
        <v>1</v>
      </c>
    </row>
    <row r="633">
      <c r="A633">
        <f>IF(F633&gt;1,A632,IF(AND(I633&lt;10,paste!A635&lt;10),RIGHT(H633,2)&amp;"0"&amp;I633&amp;"000"&amp;paste!A635,IF(AND(I633&lt;10,paste!A635&gt;=10,paste!A635&lt;100),RIGHT(H633,2)&amp;"0"&amp;I633&amp;"00"&amp;paste!A635,IF(AND(I633&lt;10,paste!A635&gt;=100,paste!A635&lt;1000),RIGHT(H633,2)&amp;"0"&amp;I633&amp;"0"&amp;paste!A635,IF(AND(I633&lt;10,paste!A635&gt;=1000),RIGHT(H633,2)&amp;"0"&amp;I633&amp;paste!A635,IF(AND(I633&gt;=10,paste!A635&lt;10),RIGHT(H633,2)&amp;I633&amp;"000"&amp;paste!A635,IF(AND(I633&gt;=10,paste!A635&gt;=10,paste!A635&lt;100),RIGHT(H633,2)&amp;I633&amp;"00"&amp;paste!A635,IF(AND(I633&gt;=10,paste!A635&gt;=100,paste!A635&lt;1000),RIGHT(H633,2)&amp;I633&amp;"0"&amp;paste!A635,RIGHT(H633,2)&amp;I633&amp;paste!A635))))))))</f>
        <v/>
      </c>
      <c r="B633">
        <f>YEAR(paste!C635)</f>
        <v/>
      </c>
      <c r="C633">
        <f>MONTH(paste!C635)</f>
        <v/>
      </c>
      <c r="D633">
        <f>DAY(paste!C635)</f>
        <v/>
      </c>
      <c r="E633" s="158" t="n">
        <v>0</v>
      </c>
      <c r="F633">
        <f>IF(AND(L633=L632,D633=D632),F632+1,1)</f>
        <v/>
      </c>
      <c r="G633" s="158" t="n">
        <v>0</v>
      </c>
      <c r="H633">
        <f>YEAR(paste!C635)</f>
        <v/>
      </c>
      <c r="I633">
        <f>MONTH(paste!C635)</f>
        <v/>
      </c>
      <c r="J633">
        <f>DAY(paste!C635)</f>
        <v/>
      </c>
      <c r="K633">
        <f>A633</f>
        <v/>
      </c>
      <c r="L633">
        <f>IF(ISBLANK(VLOOKUP(paste!J635,'得意先名 (2)'!$B$3:$F$2005,5,FALSE)),paste!P635,IFERROR(VLOOKUP(paste!J635,'得意先名 (2)'!$B$3:$F$2005,5,FALSE),"ZZZZZZZZZZZ"))</f>
        <v/>
      </c>
      <c r="M633">
        <f>IF(L633="ZZZZZZZZZZZ",paste!J635&amp;paste!K635&amp; "  :   "&amp;paste!M635&amp; "  :   "&amp;paste!P635,"")</f>
        <v/>
      </c>
      <c r="O633" s="158" t="n"/>
      <c r="P633">
        <f>VLOOKUP(L633,'L_User+EndUser'!$C$2:$K$500,8,FALSE)</f>
        <v/>
      </c>
      <c r="Q633">
        <f>VLOOKUP(L633,'L_User+EndUser'!$C$2:$K$500,9,FALSE)</f>
        <v/>
      </c>
      <c r="R633" s="158" t="n"/>
      <c r="T633" s="158" t="n"/>
      <c r="V633" s="158" t="n"/>
      <c r="AB633">
        <f>paste!J635</f>
        <v/>
      </c>
      <c r="AC633">
        <f>L633</f>
        <v/>
      </c>
      <c r="AO633">
        <f>YEAR(paste!O635)</f>
        <v/>
      </c>
      <c r="AP633">
        <f>MONTH(paste!O635)</f>
        <v/>
      </c>
      <c r="AQ633">
        <f>DAY(paste!O635)</f>
        <v/>
      </c>
      <c r="BD633">
        <f>IF(paste!L635="","",paste!L635)</f>
        <v/>
      </c>
      <c r="BM633" t="n">
        <v>1</v>
      </c>
      <c r="BN633">
        <f>VLOOKUP(paste!E635,L_Product!$A$2:$B$2001,2,FALSE)</f>
        <v/>
      </c>
      <c r="BO633" s="21" t="n"/>
      <c r="BT633" t="n">
        <v>2</v>
      </c>
      <c r="BU633">
        <f>IF($BM$2=1,2,IF($BM$2=18,1))</f>
        <v/>
      </c>
      <c r="BV633">
        <f>IF($BM$2=1,0,IF($BM$2=18,1))</f>
        <v/>
      </c>
      <c r="BW633" t="n">
        <v>2</v>
      </c>
      <c r="BX633" t="n">
        <v>0</v>
      </c>
      <c r="BY633" t="n">
        <v>3</v>
      </c>
      <c r="BZ633">
        <f>VLOOKUP(BN633,L_Product!$B$2:$Z$2001,14,FALSE)</f>
        <v/>
      </c>
      <c r="CA633">
        <f>paste!H635</f>
        <v/>
      </c>
      <c r="CB633">
        <f>BZ633*CA633</f>
        <v/>
      </c>
      <c r="CN633" s="158" t="n">
        <v>1</v>
      </c>
      <c r="CO633" s="158" t="n">
        <v>1</v>
      </c>
      <c r="CP633" s="158" t="n">
        <v>1</v>
      </c>
      <c r="CQ633" s="158" t="n">
        <v>1</v>
      </c>
      <c r="CR633" s="158" t="n">
        <v>1</v>
      </c>
      <c r="CS633" s="158" t="n">
        <v>0</v>
      </c>
      <c r="CT633" s="158" t="n">
        <v>0</v>
      </c>
      <c r="CU633" s="158" t="n">
        <v>0</v>
      </c>
      <c r="CV633" s="158" t="n">
        <v>0</v>
      </c>
      <c r="CW633" s="158" t="n">
        <v>0</v>
      </c>
      <c r="CX633">
        <f>B633</f>
        <v/>
      </c>
      <c r="CY633">
        <f>C633</f>
        <v/>
      </c>
      <c r="CZ633">
        <f>D633</f>
        <v/>
      </c>
      <c r="DA633" s="158" t="n">
        <v>1900</v>
      </c>
      <c r="DB633" s="158" t="n">
        <v>1</v>
      </c>
      <c r="DC633" s="158" t="n">
        <v>1</v>
      </c>
      <c r="DD633" s="158" t="n">
        <v>1900</v>
      </c>
      <c r="DE633" s="158" t="n">
        <v>1</v>
      </c>
      <c r="DF633" s="158" t="n">
        <v>1</v>
      </c>
      <c r="DG633" s="158" t="n">
        <v>1900</v>
      </c>
      <c r="DH633" s="158" t="n">
        <v>1</v>
      </c>
      <c r="DI633" s="158" t="n">
        <v>1</v>
      </c>
      <c r="DJ633" s="158" t="n">
        <v>1900</v>
      </c>
      <c r="DK633" s="158" t="n">
        <v>1</v>
      </c>
      <c r="DL633" s="158" t="n">
        <v>1</v>
      </c>
      <c r="DR633" s="158" t="n">
        <v>2</v>
      </c>
      <c r="DS633" s="158" t="n">
        <v>1</v>
      </c>
      <c r="DT633" s="158" t="n">
        <v>2</v>
      </c>
      <c r="DU633" s="158" t="n">
        <v>1</v>
      </c>
      <c r="DV633" s="158" t="n">
        <v>3</v>
      </c>
      <c r="DW633" s="158" t="n">
        <v>1</v>
      </c>
      <c r="DX633" s="158" t="n">
        <v>3</v>
      </c>
      <c r="DY633" s="158" t="n">
        <v>0</v>
      </c>
      <c r="DZ633" s="158" t="n">
        <v>0</v>
      </c>
      <c r="EA633" s="158" t="n">
        <v>0</v>
      </c>
      <c r="EB633" s="158" t="n">
        <v>0</v>
      </c>
      <c r="EC633" s="158" t="n">
        <v>0</v>
      </c>
      <c r="ED633" s="158" t="n">
        <v>0</v>
      </c>
      <c r="EE633" s="158" t="n">
        <v>0</v>
      </c>
      <c r="EF633" s="158" t="n">
        <v>0</v>
      </c>
      <c r="EG633" s="158" t="n">
        <v>0</v>
      </c>
      <c r="EH633" s="158" t="n">
        <v>0</v>
      </c>
      <c r="EI633" s="158" t="n">
        <v>0</v>
      </c>
      <c r="EJ633" s="158" t="n">
        <v>0</v>
      </c>
      <c r="EK633" s="158" t="n">
        <v>0</v>
      </c>
      <c r="EL633" s="158" t="n">
        <v>0</v>
      </c>
      <c r="EM633" s="158" t="n">
        <v>0</v>
      </c>
      <c r="EN633" s="158" t="n">
        <v>0</v>
      </c>
      <c r="EO633" s="158" t="n">
        <v>0</v>
      </c>
      <c r="EP633" s="158" t="n">
        <v>0</v>
      </c>
      <c r="EQ633" s="158" t="n">
        <v>0</v>
      </c>
      <c r="ER633" s="158" t="n">
        <v>0</v>
      </c>
      <c r="ES633" s="158" t="n">
        <v>0</v>
      </c>
      <c r="ET633" s="158" t="n">
        <v>0</v>
      </c>
      <c r="EU633" s="158" t="n">
        <v>0</v>
      </c>
      <c r="EV633" s="158" t="n">
        <v>0</v>
      </c>
      <c r="EW633" s="158" t="n">
        <v>0</v>
      </c>
      <c r="EX633" s="158" t="n">
        <v>0</v>
      </c>
      <c r="EY633" s="158" t="n">
        <v>0</v>
      </c>
      <c r="EZ633" s="158" t="n">
        <v>1900</v>
      </c>
      <c r="FA633" s="158" t="n">
        <v>1</v>
      </c>
      <c r="FB633" s="158" t="n">
        <v>1</v>
      </c>
      <c r="FC633" s="158" t="n">
        <v>1900</v>
      </c>
      <c r="FD633" s="158" t="n">
        <v>1</v>
      </c>
      <c r="FE633" s="158" t="n">
        <v>1</v>
      </c>
      <c r="FF633" s="158" t="n">
        <v>1900</v>
      </c>
      <c r="FG633" s="158" t="n">
        <v>1</v>
      </c>
      <c r="FH633" s="158" t="n">
        <v>1</v>
      </c>
      <c r="FI633" s="158" t="n">
        <v>1900</v>
      </c>
      <c r="FJ633" s="158" t="n">
        <v>1</v>
      </c>
      <c r="FK633" s="158" t="n">
        <v>1</v>
      </c>
      <c r="FL633" s="158" t="n">
        <v>1900</v>
      </c>
      <c r="FM633" s="158" t="n">
        <v>1</v>
      </c>
      <c r="FN633" s="158" t="n">
        <v>1</v>
      </c>
      <c r="FO633" s="158" t="n">
        <v>1900</v>
      </c>
      <c r="FP633" s="158" t="n">
        <v>1</v>
      </c>
      <c r="FQ633" s="158" t="n">
        <v>1</v>
      </c>
      <c r="FR633" s="158" t="n">
        <v>1900</v>
      </c>
      <c r="FS633" s="158" t="n">
        <v>1</v>
      </c>
      <c r="FT633" s="158" t="n">
        <v>1</v>
      </c>
      <c r="FU633" s="158" t="n">
        <v>1900</v>
      </c>
      <c r="FV633" s="158" t="n">
        <v>1</v>
      </c>
      <c r="FW633" s="158" t="n">
        <v>1</v>
      </c>
    </row>
    <row r="634">
      <c r="A634">
        <f>IF(F634&gt;1,A633,IF(AND(I634&lt;10,paste!A636&lt;10),RIGHT(H634,2)&amp;"0"&amp;I634&amp;"000"&amp;paste!A636,IF(AND(I634&lt;10,paste!A636&gt;=10,paste!A636&lt;100),RIGHT(H634,2)&amp;"0"&amp;I634&amp;"00"&amp;paste!A636,IF(AND(I634&lt;10,paste!A636&gt;=100,paste!A636&lt;1000),RIGHT(H634,2)&amp;"0"&amp;I634&amp;"0"&amp;paste!A636,IF(AND(I634&lt;10,paste!A636&gt;=1000),RIGHT(H634,2)&amp;"0"&amp;I634&amp;paste!A636,IF(AND(I634&gt;=10,paste!A636&lt;10),RIGHT(H634,2)&amp;I634&amp;"000"&amp;paste!A636,IF(AND(I634&gt;=10,paste!A636&gt;=10,paste!A636&lt;100),RIGHT(H634,2)&amp;I634&amp;"00"&amp;paste!A636,IF(AND(I634&gt;=10,paste!A636&gt;=100,paste!A636&lt;1000),RIGHT(H634,2)&amp;I634&amp;"0"&amp;paste!A636,RIGHT(H634,2)&amp;I634&amp;paste!A636))))))))</f>
        <v/>
      </c>
      <c r="B634">
        <f>YEAR(paste!C636)</f>
        <v/>
      </c>
      <c r="C634">
        <f>MONTH(paste!C636)</f>
        <v/>
      </c>
      <c r="D634">
        <f>DAY(paste!C636)</f>
        <v/>
      </c>
      <c r="E634" s="158" t="n">
        <v>0</v>
      </c>
      <c r="F634">
        <f>IF(AND(L634=L633,D634=D633),F633+1,1)</f>
        <v/>
      </c>
      <c r="G634" s="158" t="n">
        <v>0</v>
      </c>
      <c r="H634">
        <f>YEAR(paste!C636)</f>
        <v/>
      </c>
      <c r="I634">
        <f>MONTH(paste!C636)</f>
        <v/>
      </c>
      <c r="J634">
        <f>DAY(paste!C636)</f>
        <v/>
      </c>
      <c r="K634">
        <f>A634</f>
        <v/>
      </c>
      <c r="L634">
        <f>IF(ISBLANK(VLOOKUP(paste!J636,'得意先名 (2)'!$B$3:$F$2005,5,FALSE)),paste!P636,IFERROR(VLOOKUP(paste!J636,'得意先名 (2)'!$B$3:$F$2005,5,FALSE),"ZZZZZZZZZZZ"))</f>
        <v/>
      </c>
      <c r="M634">
        <f>IF(L634="ZZZZZZZZZZZ",paste!J636&amp;paste!K636&amp; "  :   "&amp;paste!M636&amp; "  :   "&amp;paste!P636,"")</f>
        <v/>
      </c>
      <c r="O634" s="158" t="n"/>
      <c r="P634">
        <f>VLOOKUP(L634,'L_User+EndUser'!$C$2:$K$500,8,FALSE)</f>
        <v/>
      </c>
      <c r="Q634">
        <f>VLOOKUP(L634,'L_User+EndUser'!$C$2:$K$500,9,FALSE)</f>
        <v/>
      </c>
      <c r="R634" s="158" t="n"/>
      <c r="T634" s="158" t="n"/>
      <c r="V634" s="158" t="n"/>
      <c r="AB634">
        <f>paste!J636</f>
        <v/>
      </c>
      <c r="AC634">
        <f>L634</f>
        <v/>
      </c>
      <c r="AO634">
        <f>YEAR(paste!O636)</f>
        <v/>
      </c>
      <c r="AP634">
        <f>MONTH(paste!O636)</f>
        <v/>
      </c>
      <c r="AQ634">
        <f>DAY(paste!O636)</f>
        <v/>
      </c>
      <c r="BD634">
        <f>IF(paste!L636="","",paste!L636)</f>
        <v/>
      </c>
      <c r="BM634" t="n">
        <v>1</v>
      </c>
      <c r="BN634">
        <f>VLOOKUP(paste!E636,L_Product!$A$2:$B$2001,2,FALSE)</f>
        <v/>
      </c>
      <c r="BO634" s="21" t="n"/>
      <c r="BT634" t="n">
        <v>2</v>
      </c>
      <c r="BU634">
        <f>IF($BM$2=1,2,IF($BM$2=18,1))</f>
        <v/>
      </c>
      <c r="BV634">
        <f>IF($BM$2=1,0,IF($BM$2=18,1))</f>
        <v/>
      </c>
      <c r="BW634" t="n">
        <v>2</v>
      </c>
      <c r="BX634" t="n">
        <v>0</v>
      </c>
      <c r="BY634" t="n">
        <v>3</v>
      </c>
      <c r="BZ634">
        <f>VLOOKUP(BN634,L_Product!$B$2:$Z$2001,14,FALSE)</f>
        <v/>
      </c>
      <c r="CA634">
        <f>paste!H636</f>
        <v/>
      </c>
      <c r="CB634">
        <f>BZ634*CA634</f>
        <v/>
      </c>
      <c r="CN634" s="158" t="n">
        <v>1</v>
      </c>
      <c r="CO634" s="158" t="n">
        <v>1</v>
      </c>
      <c r="CP634" s="158" t="n">
        <v>1</v>
      </c>
      <c r="CQ634" s="158" t="n">
        <v>1</v>
      </c>
      <c r="CR634" s="158" t="n">
        <v>1</v>
      </c>
      <c r="CS634" s="158" t="n">
        <v>0</v>
      </c>
      <c r="CT634" s="158" t="n">
        <v>0</v>
      </c>
      <c r="CU634" s="158" t="n">
        <v>0</v>
      </c>
      <c r="CV634" s="158" t="n">
        <v>0</v>
      </c>
      <c r="CW634" s="158" t="n">
        <v>0</v>
      </c>
      <c r="CX634">
        <f>B634</f>
        <v/>
      </c>
      <c r="CY634">
        <f>C634</f>
        <v/>
      </c>
      <c r="CZ634">
        <f>D634</f>
        <v/>
      </c>
      <c r="DA634" s="158" t="n">
        <v>1900</v>
      </c>
      <c r="DB634" s="158" t="n">
        <v>1</v>
      </c>
      <c r="DC634" s="158" t="n">
        <v>1</v>
      </c>
      <c r="DD634" s="158" t="n">
        <v>1900</v>
      </c>
      <c r="DE634" s="158" t="n">
        <v>1</v>
      </c>
      <c r="DF634" s="158" t="n">
        <v>1</v>
      </c>
      <c r="DG634" s="158" t="n">
        <v>1900</v>
      </c>
      <c r="DH634" s="158" t="n">
        <v>1</v>
      </c>
      <c r="DI634" s="158" t="n">
        <v>1</v>
      </c>
      <c r="DJ634" s="158" t="n">
        <v>1900</v>
      </c>
      <c r="DK634" s="158" t="n">
        <v>1</v>
      </c>
      <c r="DL634" s="158" t="n">
        <v>1</v>
      </c>
      <c r="DR634" s="158" t="n">
        <v>2</v>
      </c>
      <c r="DS634" s="158" t="n">
        <v>1</v>
      </c>
      <c r="DT634" s="158" t="n">
        <v>2</v>
      </c>
      <c r="DU634" s="158" t="n">
        <v>1</v>
      </c>
      <c r="DV634" s="158" t="n">
        <v>3</v>
      </c>
      <c r="DW634" s="158" t="n">
        <v>1</v>
      </c>
      <c r="DX634" s="158" t="n">
        <v>3</v>
      </c>
      <c r="DY634" s="158" t="n">
        <v>0</v>
      </c>
      <c r="DZ634" s="158" t="n">
        <v>0</v>
      </c>
      <c r="EA634" s="158" t="n">
        <v>0</v>
      </c>
      <c r="EB634" s="158" t="n">
        <v>0</v>
      </c>
      <c r="EC634" s="158" t="n">
        <v>0</v>
      </c>
      <c r="ED634" s="158" t="n">
        <v>0</v>
      </c>
      <c r="EE634" s="158" t="n">
        <v>0</v>
      </c>
      <c r="EF634" s="158" t="n">
        <v>0</v>
      </c>
      <c r="EG634" s="158" t="n">
        <v>0</v>
      </c>
      <c r="EH634" s="158" t="n">
        <v>0</v>
      </c>
      <c r="EI634" s="158" t="n">
        <v>0</v>
      </c>
      <c r="EJ634" s="158" t="n">
        <v>0</v>
      </c>
      <c r="EK634" s="158" t="n">
        <v>0</v>
      </c>
      <c r="EL634" s="158" t="n">
        <v>0</v>
      </c>
      <c r="EM634" s="158" t="n">
        <v>0</v>
      </c>
      <c r="EN634" s="158" t="n">
        <v>0</v>
      </c>
      <c r="EO634" s="158" t="n">
        <v>0</v>
      </c>
      <c r="EP634" s="158" t="n">
        <v>0</v>
      </c>
      <c r="EQ634" s="158" t="n">
        <v>0</v>
      </c>
      <c r="ER634" s="158" t="n">
        <v>0</v>
      </c>
      <c r="ES634" s="158" t="n">
        <v>0</v>
      </c>
      <c r="ET634" s="158" t="n">
        <v>0</v>
      </c>
      <c r="EU634" s="158" t="n">
        <v>0</v>
      </c>
      <c r="EV634" s="158" t="n">
        <v>0</v>
      </c>
      <c r="EW634" s="158" t="n">
        <v>0</v>
      </c>
      <c r="EX634" s="158" t="n">
        <v>0</v>
      </c>
      <c r="EY634" s="158" t="n">
        <v>0</v>
      </c>
      <c r="EZ634" s="158" t="n">
        <v>1900</v>
      </c>
      <c r="FA634" s="158" t="n">
        <v>1</v>
      </c>
      <c r="FB634" s="158" t="n">
        <v>1</v>
      </c>
      <c r="FC634" s="158" t="n">
        <v>1900</v>
      </c>
      <c r="FD634" s="158" t="n">
        <v>1</v>
      </c>
      <c r="FE634" s="158" t="n">
        <v>1</v>
      </c>
      <c r="FF634" s="158" t="n">
        <v>1900</v>
      </c>
      <c r="FG634" s="158" t="n">
        <v>1</v>
      </c>
      <c r="FH634" s="158" t="n">
        <v>1</v>
      </c>
      <c r="FI634" s="158" t="n">
        <v>1900</v>
      </c>
      <c r="FJ634" s="158" t="n">
        <v>1</v>
      </c>
      <c r="FK634" s="158" t="n">
        <v>1</v>
      </c>
      <c r="FL634" s="158" t="n">
        <v>1900</v>
      </c>
      <c r="FM634" s="158" t="n">
        <v>1</v>
      </c>
      <c r="FN634" s="158" t="n">
        <v>1</v>
      </c>
      <c r="FO634" s="158" t="n">
        <v>1900</v>
      </c>
      <c r="FP634" s="158" t="n">
        <v>1</v>
      </c>
      <c r="FQ634" s="158" t="n">
        <v>1</v>
      </c>
      <c r="FR634" s="158" t="n">
        <v>1900</v>
      </c>
      <c r="FS634" s="158" t="n">
        <v>1</v>
      </c>
      <c r="FT634" s="158" t="n">
        <v>1</v>
      </c>
      <c r="FU634" s="158" t="n">
        <v>1900</v>
      </c>
      <c r="FV634" s="158" t="n">
        <v>1</v>
      </c>
      <c r="FW634" s="158" t="n">
        <v>1</v>
      </c>
    </row>
    <row r="635">
      <c r="A635">
        <f>IF(F635&gt;1,A634,IF(AND(I635&lt;10,paste!A637&lt;10),RIGHT(H635,2)&amp;"0"&amp;I635&amp;"000"&amp;paste!A637,IF(AND(I635&lt;10,paste!A637&gt;=10,paste!A637&lt;100),RIGHT(H635,2)&amp;"0"&amp;I635&amp;"00"&amp;paste!A637,IF(AND(I635&lt;10,paste!A637&gt;=100,paste!A637&lt;1000),RIGHT(H635,2)&amp;"0"&amp;I635&amp;"0"&amp;paste!A637,IF(AND(I635&lt;10,paste!A637&gt;=1000),RIGHT(H635,2)&amp;"0"&amp;I635&amp;paste!A637,IF(AND(I635&gt;=10,paste!A637&lt;10),RIGHT(H635,2)&amp;I635&amp;"000"&amp;paste!A637,IF(AND(I635&gt;=10,paste!A637&gt;=10,paste!A637&lt;100),RIGHT(H635,2)&amp;I635&amp;"00"&amp;paste!A637,IF(AND(I635&gt;=10,paste!A637&gt;=100,paste!A637&lt;1000),RIGHT(H635,2)&amp;I635&amp;"0"&amp;paste!A637,RIGHT(H635,2)&amp;I635&amp;paste!A637))))))))</f>
        <v/>
      </c>
      <c r="B635">
        <f>YEAR(paste!C637)</f>
        <v/>
      </c>
      <c r="C635">
        <f>MONTH(paste!C637)</f>
        <v/>
      </c>
      <c r="D635">
        <f>DAY(paste!C637)</f>
        <v/>
      </c>
      <c r="E635" s="158" t="n">
        <v>0</v>
      </c>
      <c r="F635">
        <f>IF(AND(L635=L634,D635=D634),F634+1,1)</f>
        <v/>
      </c>
      <c r="G635" s="158" t="n">
        <v>0</v>
      </c>
      <c r="H635">
        <f>YEAR(paste!C637)</f>
        <v/>
      </c>
      <c r="I635">
        <f>MONTH(paste!C637)</f>
        <v/>
      </c>
      <c r="J635">
        <f>DAY(paste!C637)</f>
        <v/>
      </c>
      <c r="K635">
        <f>A635</f>
        <v/>
      </c>
      <c r="L635">
        <f>IF(ISBLANK(VLOOKUP(paste!J637,'得意先名 (2)'!$B$3:$F$2005,5,FALSE)),paste!P637,IFERROR(VLOOKUP(paste!J637,'得意先名 (2)'!$B$3:$F$2005,5,FALSE),"ZZZZZZZZZZZ"))</f>
        <v/>
      </c>
      <c r="M635">
        <f>IF(L635="ZZZZZZZZZZZ",paste!J637&amp;paste!K637&amp; "  :   "&amp;paste!M637&amp; "  :   "&amp;paste!P637,"")</f>
        <v/>
      </c>
      <c r="O635" s="158" t="n"/>
      <c r="P635">
        <f>VLOOKUP(L635,'L_User+EndUser'!$C$2:$K$500,8,FALSE)</f>
        <v/>
      </c>
      <c r="Q635">
        <f>VLOOKUP(L635,'L_User+EndUser'!$C$2:$K$500,9,FALSE)</f>
        <v/>
      </c>
      <c r="R635" s="158" t="n"/>
      <c r="T635" s="158" t="n"/>
      <c r="V635" s="158" t="n"/>
      <c r="AB635">
        <f>paste!J637</f>
        <v/>
      </c>
      <c r="AC635">
        <f>L635</f>
        <v/>
      </c>
      <c r="AO635">
        <f>YEAR(paste!O637)</f>
        <v/>
      </c>
      <c r="AP635">
        <f>MONTH(paste!O637)</f>
        <v/>
      </c>
      <c r="AQ635">
        <f>DAY(paste!O637)</f>
        <v/>
      </c>
      <c r="BD635">
        <f>IF(paste!L637="","",paste!L637)</f>
        <v/>
      </c>
      <c r="BM635" t="n">
        <v>1</v>
      </c>
      <c r="BN635">
        <f>VLOOKUP(paste!E637,L_Product!$A$2:$B$2001,2,FALSE)</f>
        <v/>
      </c>
      <c r="BO635" s="21" t="n"/>
      <c r="BT635" t="n">
        <v>2</v>
      </c>
      <c r="BU635">
        <f>IF($BM$2=1,2,IF($BM$2=18,1))</f>
        <v/>
      </c>
      <c r="BV635">
        <f>IF($BM$2=1,0,IF($BM$2=18,1))</f>
        <v/>
      </c>
      <c r="BW635" t="n">
        <v>2</v>
      </c>
      <c r="BX635" t="n">
        <v>0</v>
      </c>
      <c r="BY635" t="n">
        <v>3</v>
      </c>
      <c r="BZ635">
        <f>VLOOKUP(BN635,L_Product!$B$2:$Z$2001,14,FALSE)</f>
        <v/>
      </c>
      <c r="CA635">
        <f>paste!H637</f>
        <v/>
      </c>
      <c r="CB635">
        <f>BZ635*CA635</f>
        <v/>
      </c>
      <c r="CN635" s="158" t="n">
        <v>1</v>
      </c>
      <c r="CO635" s="158" t="n">
        <v>1</v>
      </c>
      <c r="CP635" s="158" t="n">
        <v>1</v>
      </c>
      <c r="CQ635" s="158" t="n">
        <v>1</v>
      </c>
      <c r="CR635" s="158" t="n">
        <v>1</v>
      </c>
      <c r="CS635" s="158" t="n">
        <v>0</v>
      </c>
      <c r="CT635" s="158" t="n">
        <v>0</v>
      </c>
      <c r="CU635" s="158" t="n">
        <v>0</v>
      </c>
      <c r="CV635" s="158" t="n">
        <v>0</v>
      </c>
      <c r="CW635" s="158" t="n">
        <v>0</v>
      </c>
      <c r="CX635">
        <f>B635</f>
        <v/>
      </c>
      <c r="CY635">
        <f>C635</f>
        <v/>
      </c>
      <c r="CZ635">
        <f>D635</f>
        <v/>
      </c>
      <c r="DA635" s="158" t="n">
        <v>1900</v>
      </c>
      <c r="DB635" s="158" t="n">
        <v>1</v>
      </c>
      <c r="DC635" s="158" t="n">
        <v>1</v>
      </c>
      <c r="DD635" s="158" t="n">
        <v>1900</v>
      </c>
      <c r="DE635" s="158" t="n">
        <v>1</v>
      </c>
      <c r="DF635" s="158" t="n">
        <v>1</v>
      </c>
      <c r="DG635" s="158" t="n">
        <v>1900</v>
      </c>
      <c r="DH635" s="158" t="n">
        <v>1</v>
      </c>
      <c r="DI635" s="158" t="n">
        <v>1</v>
      </c>
      <c r="DJ635" s="158" t="n">
        <v>1900</v>
      </c>
      <c r="DK635" s="158" t="n">
        <v>1</v>
      </c>
      <c r="DL635" s="158" t="n">
        <v>1</v>
      </c>
      <c r="DR635" s="158" t="n">
        <v>2</v>
      </c>
      <c r="DS635" s="158" t="n">
        <v>1</v>
      </c>
      <c r="DT635" s="158" t="n">
        <v>2</v>
      </c>
      <c r="DU635" s="158" t="n">
        <v>1</v>
      </c>
      <c r="DV635" s="158" t="n">
        <v>3</v>
      </c>
      <c r="DW635" s="158" t="n">
        <v>1</v>
      </c>
      <c r="DX635" s="158" t="n">
        <v>3</v>
      </c>
      <c r="DY635" s="158" t="n">
        <v>0</v>
      </c>
      <c r="DZ635" s="158" t="n">
        <v>0</v>
      </c>
      <c r="EA635" s="158" t="n">
        <v>0</v>
      </c>
      <c r="EB635" s="158" t="n">
        <v>0</v>
      </c>
      <c r="EC635" s="158" t="n">
        <v>0</v>
      </c>
      <c r="ED635" s="158" t="n">
        <v>0</v>
      </c>
      <c r="EE635" s="158" t="n">
        <v>0</v>
      </c>
      <c r="EF635" s="158" t="n">
        <v>0</v>
      </c>
      <c r="EG635" s="158" t="n">
        <v>0</v>
      </c>
      <c r="EH635" s="158" t="n">
        <v>0</v>
      </c>
      <c r="EI635" s="158" t="n">
        <v>0</v>
      </c>
      <c r="EJ635" s="158" t="n">
        <v>0</v>
      </c>
      <c r="EK635" s="158" t="n">
        <v>0</v>
      </c>
      <c r="EL635" s="158" t="n">
        <v>0</v>
      </c>
      <c r="EM635" s="158" t="n">
        <v>0</v>
      </c>
      <c r="EN635" s="158" t="n">
        <v>0</v>
      </c>
      <c r="EO635" s="158" t="n">
        <v>0</v>
      </c>
      <c r="EP635" s="158" t="n">
        <v>0</v>
      </c>
      <c r="EQ635" s="158" t="n">
        <v>0</v>
      </c>
      <c r="ER635" s="158" t="n">
        <v>0</v>
      </c>
      <c r="ES635" s="158" t="n">
        <v>0</v>
      </c>
      <c r="ET635" s="158" t="n">
        <v>0</v>
      </c>
      <c r="EU635" s="158" t="n">
        <v>0</v>
      </c>
      <c r="EV635" s="158" t="n">
        <v>0</v>
      </c>
      <c r="EW635" s="158" t="n">
        <v>0</v>
      </c>
      <c r="EX635" s="158" t="n">
        <v>0</v>
      </c>
      <c r="EY635" s="158" t="n">
        <v>0</v>
      </c>
      <c r="EZ635" s="158" t="n">
        <v>1900</v>
      </c>
      <c r="FA635" s="158" t="n">
        <v>1</v>
      </c>
      <c r="FB635" s="158" t="n">
        <v>1</v>
      </c>
      <c r="FC635" s="158" t="n">
        <v>1900</v>
      </c>
      <c r="FD635" s="158" t="n">
        <v>1</v>
      </c>
      <c r="FE635" s="158" t="n">
        <v>1</v>
      </c>
      <c r="FF635" s="158" t="n">
        <v>1900</v>
      </c>
      <c r="FG635" s="158" t="n">
        <v>1</v>
      </c>
      <c r="FH635" s="158" t="n">
        <v>1</v>
      </c>
      <c r="FI635" s="158" t="n">
        <v>1900</v>
      </c>
      <c r="FJ635" s="158" t="n">
        <v>1</v>
      </c>
      <c r="FK635" s="158" t="n">
        <v>1</v>
      </c>
      <c r="FL635" s="158" t="n">
        <v>1900</v>
      </c>
      <c r="FM635" s="158" t="n">
        <v>1</v>
      </c>
      <c r="FN635" s="158" t="n">
        <v>1</v>
      </c>
      <c r="FO635" s="158" t="n">
        <v>1900</v>
      </c>
      <c r="FP635" s="158" t="n">
        <v>1</v>
      </c>
      <c r="FQ635" s="158" t="n">
        <v>1</v>
      </c>
      <c r="FR635" s="158" t="n">
        <v>1900</v>
      </c>
      <c r="FS635" s="158" t="n">
        <v>1</v>
      </c>
      <c r="FT635" s="158" t="n">
        <v>1</v>
      </c>
      <c r="FU635" s="158" t="n">
        <v>1900</v>
      </c>
      <c r="FV635" s="158" t="n">
        <v>1</v>
      </c>
      <c r="FW635" s="158" t="n">
        <v>1</v>
      </c>
    </row>
    <row r="636">
      <c r="A636">
        <f>IF(F636&gt;1,A635,IF(AND(I636&lt;10,paste!A638&lt;10),RIGHT(H636,2)&amp;"0"&amp;I636&amp;"000"&amp;paste!A638,IF(AND(I636&lt;10,paste!A638&gt;=10,paste!A638&lt;100),RIGHT(H636,2)&amp;"0"&amp;I636&amp;"00"&amp;paste!A638,IF(AND(I636&lt;10,paste!A638&gt;=100,paste!A638&lt;1000),RIGHT(H636,2)&amp;"0"&amp;I636&amp;"0"&amp;paste!A638,IF(AND(I636&lt;10,paste!A638&gt;=1000),RIGHT(H636,2)&amp;"0"&amp;I636&amp;paste!A638,IF(AND(I636&gt;=10,paste!A638&lt;10),RIGHT(H636,2)&amp;I636&amp;"000"&amp;paste!A638,IF(AND(I636&gt;=10,paste!A638&gt;=10,paste!A638&lt;100),RIGHT(H636,2)&amp;I636&amp;"00"&amp;paste!A638,IF(AND(I636&gt;=10,paste!A638&gt;=100,paste!A638&lt;1000),RIGHT(H636,2)&amp;I636&amp;"0"&amp;paste!A638,RIGHT(H636,2)&amp;I636&amp;paste!A638))))))))</f>
        <v/>
      </c>
      <c r="B636">
        <f>YEAR(paste!C638)</f>
        <v/>
      </c>
      <c r="C636">
        <f>MONTH(paste!C638)</f>
        <v/>
      </c>
      <c r="D636">
        <f>DAY(paste!C638)</f>
        <v/>
      </c>
      <c r="E636" s="158" t="n">
        <v>0</v>
      </c>
      <c r="F636">
        <f>IF(AND(L636=L635,D636=D635),F635+1,1)</f>
        <v/>
      </c>
      <c r="G636" s="158" t="n">
        <v>0</v>
      </c>
      <c r="H636">
        <f>YEAR(paste!C638)</f>
        <v/>
      </c>
      <c r="I636">
        <f>MONTH(paste!C638)</f>
        <v/>
      </c>
      <c r="J636">
        <f>DAY(paste!C638)</f>
        <v/>
      </c>
      <c r="K636">
        <f>A636</f>
        <v/>
      </c>
      <c r="L636">
        <f>IF(ISBLANK(VLOOKUP(paste!J638,'得意先名 (2)'!$B$3:$F$2005,5,FALSE)),paste!P638,IFERROR(VLOOKUP(paste!J638,'得意先名 (2)'!$B$3:$F$2005,5,FALSE),"ZZZZZZZZZZZ"))</f>
        <v/>
      </c>
      <c r="M636">
        <f>IF(L636="ZZZZZZZZZZZ",paste!J638&amp;paste!K638&amp; "  :   "&amp;paste!M638&amp; "  :   "&amp;paste!P638,"")</f>
        <v/>
      </c>
      <c r="O636" s="158" t="n"/>
      <c r="P636">
        <f>VLOOKUP(L636,'L_User+EndUser'!$C$2:$K$500,8,FALSE)</f>
        <v/>
      </c>
      <c r="Q636">
        <f>VLOOKUP(L636,'L_User+EndUser'!$C$2:$K$500,9,FALSE)</f>
        <v/>
      </c>
      <c r="R636" s="158" t="n"/>
      <c r="T636" s="158" t="n"/>
      <c r="V636" s="158" t="n"/>
      <c r="AB636">
        <f>paste!J638</f>
        <v/>
      </c>
      <c r="AC636">
        <f>L636</f>
        <v/>
      </c>
      <c r="AO636">
        <f>YEAR(paste!O638)</f>
        <v/>
      </c>
      <c r="AP636">
        <f>MONTH(paste!O638)</f>
        <v/>
      </c>
      <c r="AQ636">
        <f>DAY(paste!O638)</f>
        <v/>
      </c>
      <c r="BD636">
        <f>IF(paste!L638="","",paste!L638)</f>
        <v/>
      </c>
      <c r="BM636" t="n">
        <v>1</v>
      </c>
      <c r="BN636">
        <f>VLOOKUP(paste!E638,L_Product!$A$2:$B$2001,2,FALSE)</f>
        <v/>
      </c>
      <c r="BO636" s="21" t="n"/>
      <c r="BT636" t="n">
        <v>2</v>
      </c>
      <c r="BU636">
        <f>IF($BM$2=1,2,IF($BM$2=18,1))</f>
        <v/>
      </c>
      <c r="BV636">
        <f>IF($BM$2=1,0,IF($BM$2=18,1))</f>
        <v/>
      </c>
      <c r="BW636" t="n">
        <v>2</v>
      </c>
      <c r="BX636" t="n">
        <v>0</v>
      </c>
      <c r="BY636" t="n">
        <v>3</v>
      </c>
      <c r="BZ636">
        <f>VLOOKUP(BN636,L_Product!$B$2:$Z$2001,14,FALSE)</f>
        <v/>
      </c>
      <c r="CA636">
        <f>paste!H638</f>
        <v/>
      </c>
      <c r="CB636">
        <f>BZ636*CA636</f>
        <v/>
      </c>
      <c r="CN636" s="158" t="n">
        <v>1</v>
      </c>
      <c r="CO636" s="158" t="n">
        <v>1</v>
      </c>
      <c r="CP636" s="158" t="n">
        <v>1</v>
      </c>
      <c r="CQ636" s="158" t="n">
        <v>1</v>
      </c>
      <c r="CR636" s="158" t="n">
        <v>1</v>
      </c>
      <c r="CS636" s="158" t="n">
        <v>0</v>
      </c>
      <c r="CT636" s="158" t="n">
        <v>0</v>
      </c>
      <c r="CU636" s="158" t="n">
        <v>0</v>
      </c>
      <c r="CV636" s="158" t="n">
        <v>0</v>
      </c>
      <c r="CW636" s="158" t="n">
        <v>0</v>
      </c>
      <c r="CX636">
        <f>B636</f>
        <v/>
      </c>
      <c r="CY636">
        <f>C636</f>
        <v/>
      </c>
      <c r="CZ636">
        <f>D636</f>
        <v/>
      </c>
      <c r="DA636" s="158" t="n">
        <v>1900</v>
      </c>
      <c r="DB636" s="158" t="n">
        <v>1</v>
      </c>
      <c r="DC636" s="158" t="n">
        <v>1</v>
      </c>
      <c r="DD636" s="158" t="n">
        <v>1900</v>
      </c>
      <c r="DE636" s="158" t="n">
        <v>1</v>
      </c>
      <c r="DF636" s="158" t="n">
        <v>1</v>
      </c>
      <c r="DG636" s="158" t="n">
        <v>1900</v>
      </c>
      <c r="DH636" s="158" t="n">
        <v>1</v>
      </c>
      <c r="DI636" s="158" t="n">
        <v>1</v>
      </c>
      <c r="DJ636" s="158" t="n">
        <v>1900</v>
      </c>
      <c r="DK636" s="158" t="n">
        <v>1</v>
      </c>
      <c r="DL636" s="158" t="n">
        <v>1</v>
      </c>
      <c r="DR636" s="158" t="n">
        <v>2</v>
      </c>
      <c r="DS636" s="158" t="n">
        <v>1</v>
      </c>
      <c r="DT636" s="158" t="n">
        <v>2</v>
      </c>
      <c r="DU636" s="158" t="n">
        <v>1</v>
      </c>
      <c r="DV636" s="158" t="n">
        <v>3</v>
      </c>
      <c r="DW636" s="158" t="n">
        <v>1</v>
      </c>
      <c r="DX636" s="158" t="n">
        <v>3</v>
      </c>
      <c r="DY636" s="158" t="n">
        <v>0</v>
      </c>
      <c r="DZ636" s="158" t="n">
        <v>0</v>
      </c>
      <c r="EA636" s="158" t="n">
        <v>0</v>
      </c>
      <c r="EB636" s="158" t="n">
        <v>0</v>
      </c>
      <c r="EC636" s="158" t="n">
        <v>0</v>
      </c>
      <c r="ED636" s="158" t="n">
        <v>0</v>
      </c>
      <c r="EE636" s="158" t="n">
        <v>0</v>
      </c>
      <c r="EF636" s="158" t="n">
        <v>0</v>
      </c>
      <c r="EG636" s="158" t="n">
        <v>0</v>
      </c>
      <c r="EH636" s="158" t="n">
        <v>0</v>
      </c>
      <c r="EI636" s="158" t="n">
        <v>0</v>
      </c>
      <c r="EJ636" s="158" t="n">
        <v>0</v>
      </c>
      <c r="EK636" s="158" t="n">
        <v>0</v>
      </c>
      <c r="EL636" s="158" t="n">
        <v>0</v>
      </c>
      <c r="EM636" s="158" t="n">
        <v>0</v>
      </c>
      <c r="EN636" s="158" t="n">
        <v>0</v>
      </c>
      <c r="EO636" s="158" t="n">
        <v>0</v>
      </c>
      <c r="EP636" s="158" t="n">
        <v>0</v>
      </c>
      <c r="EQ636" s="158" t="n">
        <v>0</v>
      </c>
      <c r="ER636" s="158" t="n">
        <v>0</v>
      </c>
      <c r="ES636" s="158" t="n">
        <v>0</v>
      </c>
      <c r="ET636" s="158" t="n">
        <v>0</v>
      </c>
      <c r="EU636" s="158" t="n">
        <v>0</v>
      </c>
      <c r="EV636" s="158" t="n">
        <v>0</v>
      </c>
      <c r="EW636" s="158" t="n">
        <v>0</v>
      </c>
      <c r="EX636" s="158" t="n">
        <v>0</v>
      </c>
      <c r="EY636" s="158" t="n">
        <v>0</v>
      </c>
      <c r="EZ636" s="158" t="n">
        <v>1900</v>
      </c>
      <c r="FA636" s="158" t="n">
        <v>1</v>
      </c>
      <c r="FB636" s="158" t="n">
        <v>1</v>
      </c>
      <c r="FC636" s="158" t="n">
        <v>1900</v>
      </c>
      <c r="FD636" s="158" t="n">
        <v>1</v>
      </c>
      <c r="FE636" s="158" t="n">
        <v>1</v>
      </c>
      <c r="FF636" s="158" t="n">
        <v>1900</v>
      </c>
      <c r="FG636" s="158" t="n">
        <v>1</v>
      </c>
      <c r="FH636" s="158" t="n">
        <v>1</v>
      </c>
      <c r="FI636" s="158" t="n">
        <v>1900</v>
      </c>
      <c r="FJ636" s="158" t="n">
        <v>1</v>
      </c>
      <c r="FK636" s="158" t="n">
        <v>1</v>
      </c>
      <c r="FL636" s="158" t="n">
        <v>1900</v>
      </c>
      <c r="FM636" s="158" t="n">
        <v>1</v>
      </c>
      <c r="FN636" s="158" t="n">
        <v>1</v>
      </c>
      <c r="FO636" s="158" t="n">
        <v>1900</v>
      </c>
      <c r="FP636" s="158" t="n">
        <v>1</v>
      </c>
      <c r="FQ636" s="158" t="n">
        <v>1</v>
      </c>
      <c r="FR636" s="158" t="n">
        <v>1900</v>
      </c>
      <c r="FS636" s="158" t="n">
        <v>1</v>
      </c>
      <c r="FT636" s="158" t="n">
        <v>1</v>
      </c>
      <c r="FU636" s="158" t="n">
        <v>1900</v>
      </c>
      <c r="FV636" s="158" t="n">
        <v>1</v>
      </c>
      <c r="FW636" s="158" t="n">
        <v>1</v>
      </c>
    </row>
    <row r="637">
      <c r="A637">
        <f>IF(F637&gt;1,A636,IF(AND(I637&lt;10,paste!A639&lt;10),RIGHT(H637,2)&amp;"0"&amp;I637&amp;"000"&amp;paste!A639,IF(AND(I637&lt;10,paste!A639&gt;=10,paste!A639&lt;100),RIGHT(H637,2)&amp;"0"&amp;I637&amp;"00"&amp;paste!A639,IF(AND(I637&lt;10,paste!A639&gt;=100,paste!A639&lt;1000),RIGHT(H637,2)&amp;"0"&amp;I637&amp;"0"&amp;paste!A639,IF(AND(I637&lt;10,paste!A639&gt;=1000),RIGHT(H637,2)&amp;"0"&amp;I637&amp;paste!A639,IF(AND(I637&gt;=10,paste!A639&lt;10),RIGHT(H637,2)&amp;I637&amp;"000"&amp;paste!A639,IF(AND(I637&gt;=10,paste!A639&gt;=10,paste!A639&lt;100),RIGHT(H637,2)&amp;I637&amp;"00"&amp;paste!A639,IF(AND(I637&gt;=10,paste!A639&gt;=100,paste!A639&lt;1000),RIGHT(H637,2)&amp;I637&amp;"0"&amp;paste!A639,RIGHT(H637,2)&amp;I637&amp;paste!A639))))))))</f>
        <v/>
      </c>
      <c r="B637">
        <f>YEAR(paste!C639)</f>
        <v/>
      </c>
      <c r="C637">
        <f>MONTH(paste!C639)</f>
        <v/>
      </c>
      <c r="D637">
        <f>DAY(paste!C639)</f>
        <v/>
      </c>
      <c r="E637" s="158" t="n">
        <v>0</v>
      </c>
      <c r="F637">
        <f>IF(AND(L637=L636,D637=D636),F636+1,1)</f>
        <v/>
      </c>
      <c r="G637" s="158" t="n">
        <v>0</v>
      </c>
      <c r="H637">
        <f>YEAR(paste!C639)</f>
        <v/>
      </c>
      <c r="I637">
        <f>MONTH(paste!C639)</f>
        <v/>
      </c>
      <c r="J637">
        <f>DAY(paste!C639)</f>
        <v/>
      </c>
      <c r="K637">
        <f>A637</f>
        <v/>
      </c>
      <c r="L637">
        <f>IF(ISBLANK(VLOOKUP(paste!J639,'得意先名 (2)'!$B$3:$F$2005,5,FALSE)),paste!P639,IFERROR(VLOOKUP(paste!J639,'得意先名 (2)'!$B$3:$F$2005,5,FALSE),"ZZZZZZZZZZZ"))</f>
        <v/>
      </c>
      <c r="M637">
        <f>IF(L637="ZZZZZZZZZZZ",paste!J639&amp;paste!K639&amp; "  :   "&amp;paste!M639&amp; "  :   "&amp;paste!P639,"")</f>
        <v/>
      </c>
      <c r="O637" s="158" t="n"/>
      <c r="P637">
        <f>VLOOKUP(L637,'L_User+EndUser'!$C$2:$K$500,8,FALSE)</f>
        <v/>
      </c>
      <c r="Q637">
        <f>VLOOKUP(L637,'L_User+EndUser'!$C$2:$K$500,9,FALSE)</f>
        <v/>
      </c>
      <c r="R637" s="158" t="n"/>
      <c r="T637" s="158" t="n"/>
      <c r="V637" s="158" t="n"/>
      <c r="AB637">
        <f>paste!J639</f>
        <v/>
      </c>
      <c r="AC637">
        <f>L637</f>
        <v/>
      </c>
      <c r="AO637">
        <f>YEAR(paste!O639)</f>
        <v/>
      </c>
      <c r="AP637">
        <f>MONTH(paste!O639)</f>
        <v/>
      </c>
      <c r="AQ637">
        <f>DAY(paste!O639)</f>
        <v/>
      </c>
      <c r="BD637">
        <f>IF(paste!L639="","",paste!L639)</f>
        <v/>
      </c>
      <c r="BM637" t="n">
        <v>1</v>
      </c>
      <c r="BN637">
        <f>VLOOKUP(paste!E639,L_Product!$A$2:$B$2001,2,FALSE)</f>
        <v/>
      </c>
      <c r="BO637" s="21" t="n"/>
      <c r="BT637" t="n">
        <v>2</v>
      </c>
      <c r="BU637">
        <f>IF($BM$2=1,2,IF($BM$2=18,1))</f>
        <v/>
      </c>
      <c r="BV637">
        <f>IF($BM$2=1,0,IF($BM$2=18,1))</f>
        <v/>
      </c>
      <c r="BW637" t="n">
        <v>2</v>
      </c>
      <c r="BX637" t="n">
        <v>0</v>
      </c>
      <c r="BY637" t="n">
        <v>3</v>
      </c>
      <c r="BZ637">
        <f>VLOOKUP(BN637,L_Product!$B$2:$Z$2001,14,FALSE)</f>
        <v/>
      </c>
      <c r="CA637">
        <f>paste!H639</f>
        <v/>
      </c>
      <c r="CB637">
        <f>BZ637*CA637</f>
        <v/>
      </c>
      <c r="CN637" s="158" t="n">
        <v>1</v>
      </c>
      <c r="CO637" s="158" t="n">
        <v>1</v>
      </c>
      <c r="CP637" s="158" t="n">
        <v>1</v>
      </c>
      <c r="CQ637" s="158" t="n">
        <v>1</v>
      </c>
      <c r="CR637" s="158" t="n">
        <v>1</v>
      </c>
      <c r="CS637" s="158" t="n">
        <v>0</v>
      </c>
      <c r="CT637" s="158" t="n">
        <v>0</v>
      </c>
      <c r="CU637" s="158" t="n">
        <v>0</v>
      </c>
      <c r="CV637" s="158" t="n">
        <v>0</v>
      </c>
      <c r="CW637" s="158" t="n">
        <v>0</v>
      </c>
      <c r="CX637">
        <f>B637</f>
        <v/>
      </c>
      <c r="CY637">
        <f>C637</f>
        <v/>
      </c>
      <c r="CZ637">
        <f>D637</f>
        <v/>
      </c>
      <c r="DA637" s="158" t="n">
        <v>1900</v>
      </c>
      <c r="DB637" s="158" t="n">
        <v>1</v>
      </c>
      <c r="DC637" s="158" t="n">
        <v>1</v>
      </c>
      <c r="DD637" s="158" t="n">
        <v>1900</v>
      </c>
      <c r="DE637" s="158" t="n">
        <v>1</v>
      </c>
      <c r="DF637" s="158" t="n">
        <v>1</v>
      </c>
      <c r="DG637" s="158" t="n">
        <v>1900</v>
      </c>
      <c r="DH637" s="158" t="n">
        <v>1</v>
      </c>
      <c r="DI637" s="158" t="n">
        <v>1</v>
      </c>
      <c r="DJ637" s="158" t="n">
        <v>1900</v>
      </c>
      <c r="DK637" s="158" t="n">
        <v>1</v>
      </c>
      <c r="DL637" s="158" t="n">
        <v>1</v>
      </c>
      <c r="DR637" s="158" t="n">
        <v>2</v>
      </c>
      <c r="DS637" s="158" t="n">
        <v>1</v>
      </c>
      <c r="DT637" s="158" t="n">
        <v>2</v>
      </c>
      <c r="DU637" s="158" t="n">
        <v>1</v>
      </c>
      <c r="DV637" s="158" t="n">
        <v>3</v>
      </c>
      <c r="DW637" s="158" t="n">
        <v>1</v>
      </c>
      <c r="DX637" s="158" t="n">
        <v>3</v>
      </c>
      <c r="DY637" s="158" t="n">
        <v>0</v>
      </c>
      <c r="DZ637" s="158" t="n">
        <v>0</v>
      </c>
      <c r="EA637" s="158" t="n">
        <v>0</v>
      </c>
      <c r="EB637" s="158" t="n">
        <v>0</v>
      </c>
      <c r="EC637" s="158" t="n">
        <v>0</v>
      </c>
      <c r="ED637" s="158" t="n">
        <v>0</v>
      </c>
      <c r="EE637" s="158" t="n">
        <v>0</v>
      </c>
      <c r="EF637" s="158" t="n">
        <v>0</v>
      </c>
      <c r="EG637" s="158" t="n">
        <v>0</v>
      </c>
      <c r="EH637" s="158" t="n">
        <v>0</v>
      </c>
      <c r="EI637" s="158" t="n">
        <v>0</v>
      </c>
      <c r="EJ637" s="158" t="n">
        <v>0</v>
      </c>
      <c r="EK637" s="158" t="n">
        <v>0</v>
      </c>
      <c r="EL637" s="158" t="n">
        <v>0</v>
      </c>
      <c r="EM637" s="158" t="n">
        <v>0</v>
      </c>
      <c r="EN637" s="158" t="n">
        <v>0</v>
      </c>
      <c r="EO637" s="158" t="n">
        <v>0</v>
      </c>
      <c r="EP637" s="158" t="n">
        <v>0</v>
      </c>
      <c r="EQ637" s="158" t="n">
        <v>0</v>
      </c>
      <c r="ER637" s="158" t="n">
        <v>0</v>
      </c>
      <c r="ES637" s="158" t="n">
        <v>0</v>
      </c>
      <c r="ET637" s="158" t="n">
        <v>0</v>
      </c>
      <c r="EU637" s="158" t="n">
        <v>0</v>
      </c>
      <c r="EV637" s="158" t="n">
        <v>0</v>
      </c>
      <c r="EW637" s="158" t="n">
        <v>0</v>
      </c>
      <c r="EX637" s="158" t="n">
        <v>0</v>
      </c>
      <c r="EY637" s="158" t="n">
        <v>0</v>
      </c>
      <c r="EZ637" s="158" t="n">
        <v>1900</v>
      </c>
      <c r="FA637" s="158" t="n">
        <v>1</v>
      </c>
      <c r="FB637" s="158" t="n">
        <v>1</v>
      </c>
      <c r="FC637" s="158" t="n">
        <v>1900</v>
      </c>
      <c r="FD637" s="158" t="n">
        <v>1</v>
      </c>
      <c r="FE637" s="158" t="n">
        <v>1</v>
      </c>
      <c r="FF637" s="158" t="n">
        <v>1900</v>
      </c>
      <c r="FG637" s="158" t="n">
        <v>1</v>
      </c>
      <c r="FH637" s="158" t="n">
        <v>1</v>
      </c>
      <c r="FI637" s="158" t="n">
        <v>1900</v>
      </c>
      <c r="FJ637" s="158" t="n">
        <v>1</v>
      </c>
      <c r="FK637" s="158" t="n">
        <v>1</v>
      </c>
      <c r="FL637" s="158" t="n">
        <v>1900</v>
      </c>
      <c r="FM637" s="158" t="n">
        <v>1</v>
      </c>
      <c r="FN637" s="158" t="n">
        <v>1</v>
      </c>
      <c r="FO637" s="158" t="n">
        <v>1900</v>
      </c>
      <c r="FP637" s="158" t="n">
        <v>1</v>
      </c>
      <c r="FQ637" s="158" t="n">
        <v>1</v>
      </c>
      <c r="FR637" s="158" t="n">
        <v>1900</v>
      </c>
      <c r="FS637" s="158" t="n">
        <v>1</v>
      </c>
      <c r="FT637" s="158" t="n">
        <v>1</v>
      </c>
      <c r="FU637" s="158" t="n">
        <v>1900</v>
      </c>
      <c r="FV637" s="158" t="n">
        <v>1</v>
      </c>
      <c r="FW637" s="158" t="n">
        <v>1</v>
      </c>
    </row>
    <row r="638">
      <c r="A638">
        <f>IF(F638&gt;1,A637,IF(AND(I638&lt;10,paste!A640&lt;10),RIGHT(H638,2)&amp;"0"&amp;I638&amp;"000"&amp;paste!A640,IF(AND(I638&lt;10,paste!A640&gt;=10,paste!A640&lt;100),RIGHT(H638,2)&amp;"0"&amp;I638&amp;"00"&amp;paste!A640,IF(AND(I638&lt;10,paste!A640&gt;=100,paste!A640&lt;1000),RIGHT(H638,2)&amp;"0"&amp;I638&amp;"0"&amp;paste!A640,IF(AND(I638&lt;10,paste!A640&gt;=1000),RIGHT(H638,2)&amp;"0"&amp;I638&amp;paste!A640,IF(AND(I638&gt;=10,paste!A640&lt;10),RIGHT(H638,2)&amp;I638&amp;"000"&amp;paste!A640,IF(AND(I638&gt;=10,paste!A640&gt;=10,paste!A640&lt;100),RIGHT(H638,2)&amp;I638&amp;"00"&amp;paste!A640,IF(AND(I638&gt;=10,paste!A640&gt;=100,paste!A640&lt;1000),RIGHT(H638,2)&amp;I638&amp;"0"&amp;paste!A640,RIGHT(H638,2)&amp;I638&amp;paste!A640))))))))</f>
        <v/>
      </c>
      <c r="B638">
        <f>YEAR(paste!C640)</f>
        <v/>
      </c>
      <c r="C638">
        <f>MONTH(paste!C640)</f>
        <v/>
      </c>
      <c r="D638">
        <f>DAY(paste!C640)</f>
        <v/>
      </c>
      <c r="E638" s="158" t="n">
        <v>0</v>
      </c>
      <c r="F638">
        <f>IF(AND(L638=L637,D638=D637),F637+1,1)</f>
        <v/>
      </c>
      <c r="G638" s="158" t="n">
        <v>0</v>
      </c>
      <c r="H638">
        <f>YEAR(paste!C640)</f>
        <v/>
      </c>
      <c r="I638">
        <f>MONTH(paste!C640)</f>
        <v/>
      </c>
      <c r="J638">
        <f>DAY(paste!C640)</f>
        <v/>
      </c>
      <c r="K638">
        <f>A638</f>
        <v/>
      </c>
      <c r="L638">
        <f>IF(ISBLANK(VLOOKUP(paste!J640,'得意先名 (2)'!$B$3:$F$2005,5,FALSE)),paste!P640,IFERROR(VLOOKUP(paste!J640,'得意先名 (2)'!$B$3:$F$2005,5,FALSE),"ZZZZZZZZZZZ"))</f>
        <v/>
      </c>
      <c r="M638">
        <f>IF(L638="ZZZZZZZZZZZ",paste!J640&amp;paste!K640&amp; "  :   "&amp;paste!M640&amp; "  :   "&amp;paste!P640,"")</f>
        <v/>
      </c>
      <c r="O638" s="158" t="n"/>
      <c r="P638">
        <f>VLOOKUP(L638,'L_User+EndUser'!$C$2:$K$500,8,FALSE)</f>
        <v/>
      </c>
      <c r="Q638">
        <f>VLOOKUP(L638,'L_User+EndUser'!$C$2:$K$500,9,FALSE)</f>
        <v/>
      </c>
      <c r="R638" s="158" t="n"/>
      <c r="T638" s="158" t="n"/>
      <c r="V638" s="158" t="n"/>
      <c r="AB638">
        <f>paste!J640</f>
        <v/>
      </c>
      <c r="AC638">
        <f>L638</f>
        <v/>
      </c>
      <c r="AO638">
        <f>YEAR(paste!O640)</f>
        <v/>
      </c>
      <c r="AP638">
        <f>MONTH(paste!O640)</f>
        <v/>
      </c>
      <c r="AQ638">
        <f>DAY(paste!O640)</f>
        <v/>
      </c>
      <c r="BD638">
        <f>IF(paste!L640="","",paste!L640)</f>
        <v/>
      </c>
      <c r="BM638" t="n">
        <v>1</v>
      </c>
      <c r="BN638">
        <f>VLOOKUP(paste!E640,L_Product!$A$2:$B$2001,2,FALSE)</f>
        <v/>
      </c>
      <c r="BO638" s="21" t="n"/>
      <c r="BT638" t="n">
        <v>2</v>
      </c>
      <c r="BU638">
        <f>IF($BM$2=1,2,IF($BM$2=18,1))</f>
        <v/>
      </c>
      <c r="BV638">
        <f>IF($BM$2=1,0,IF($BM$2=18,1))</f>
        <v/>
      </c>
      <c r="BW638" t="n">
        <v>2</v>
      </c>
      <c r="BX638" t="n">
        <v>0</v>
      </c>
      <c r="BY638" t="n">
        <v>3</v>
      </c>
      <c r="BZ638">
        <f>VLOOKUP(BN638,L_Product!$B$2:$Z$2001,14,FALSE)</f>
        <v/>
      </c>
      <c r="CA638">
        <f>paste!H640</f>
        <v/>
      </c>
      <c r="CB638">
        <f>BZ638*CA638</f>
        <v/>
      </c>
      <c r="CN638" s="158" t="n">
        <v>1</v>
      </c>
      <c r="CO638" s="158" t="n">
        <v>1</v>
      </c>
      <c r="CP638" s="158" t="n">
        <v>1</v>
      </c>
      <c r="CQ638" s="158" t="n">
        <v>1</v>
      </c>
      <c r="CR638" s="158" t="n">
        <v>1</v>
      </c>
      <c r="CS638" s="158" t="n">
        <v>0</v>
      </c>
      <c r="CT638" s="158" t="n">
        <v>0</v>
      </c>
      <c r="CU638" s="158" t="n">
        <v>0</v>
      </c>
      <c r="CV638" s="158" t="n">
        <v>0</v>
      </c>
      <c r="CW638" s="158" t="n">
        <v>0</v>
      </c>
      <c r="CX638">
        <f>B638</f>
        <v/>
      </c>
      <c r="CY638">
        <f>C638</f>
        <v/>
      </c>
      <c r="CZ638">
        <f>D638</f>
        <v/>
      </c>
      <c r="DA638" s="158" t="n">
        <v>1900</v>
      </c>
      <c r="DB638" s="158" t="n">
        <v>1</v>
      </c>
      <c r="DC638" s="158" t="n">
        <v>1</v>
      </c>
      <c r="DD638" s="158" t="n">
        <v>1900</v>
      </c>
      <c r="DE638" s="158" t="n">
        <v>1</v>
      </c>
      <c r="DF638" s="158" t="n">
        <v>1</v>
      </c>
      <c r="DG638" s="158" t="n">
        <v>1900</v>
      </c>
      <c r="DH638" s="158" t="n">
        <v>1</v>
      </c>
      <c r="DI638" s="158" t="n">
        <v>1</v>
      </c>
      <c r="DJ638" s="158" t="n">
        <v>1900</v>
      </c>
      <c r="DK638" s="158" t="n">
        <v>1</v>
      </c>
      <c r="DL638" s="158" t="n">
        <v>1</v>
      </c>
      <c r="DR638" s="158" t="n">
        <v>2</v>
      </c>
      <c r="DS638" s="158" t="n">
        <v>1</v>
      </c>
      <c r="DT638" s="158" t="n">
        <v>2</v>
      </c>
      <c r="DU638" s="158" t="n">
        <v>1</v>
      </c>
      <c r="DV638" s="158" t="n">
        <v>3</v>
      </c>
      <c r="DW638" s="158" t="n">
        <v>1</v>
      </c>
      <c r="DX638" s="158" t="n">
        <v>3</v>
      </c>
      <c r="DY638" s="158" t="n">
        <v>0</v>
      </c>
      <c r="DZ638" s="158" t="n">
        <v>0</v>
      </c>
      <c r="EA638" s="158" t="n">
        <v>0</v>
      </c>
      <c r="EB638" s="158" t="n">
        <v>0</v>
      </c>
      <c r="EC638" s="158" t="n">
        <v>0</v>
      </c>
      <c r="ED638" s="158" t="n">
        <v>0</v>
      </c>
      <c r="EE638" s="158" t="n">
        <v>0</v>
      </c>
      <c r="EF638" s="158" t="n">
        <v>0</v>
      </c>
      <c r="EG638" s="158" t="n">
        <v>0</v>
      </c>
      <c r="EH638" s="158" t="n">
        <v>0</v>
      </c>
      <c r="EI638" s="158" t="n">
        <v>0</v>
      </c>
      <c r="EJ638" s="158" t="n">
        <v>0</v>
      </c>
      <c r="EK638" s="158" t="n">
        <v>0</v>
      </c>
      <c r="EL638" s="158" t="n">
        <v>0</v>
      </c>
      <c r="EM638" s="158" t="n">
        <v>0</v>
      </c>
      <c r="EN638" s="158" t="n">
        <v>0</v>
      </c>
      <c r="EO638" s="158" t="n">
        <v>0</v>
      </c>
      <c r="EP638" s="158" t="n">
        <v>0</v>
      </c>
      <c r="EQ638" s="158" t="n">
        <v>0</v>
      </c>
      <c r="ER638" s="158" t="n">
        <v>0</v>
      </c>
      <c r="ES638" s="158" t="n">
        <v>0</v>
      </c>
      <c r="ET638" s="158" t="n">
        <v>0</v>
      </c>
      <c r="EU638" s="158" t="n">
        <v>0</v>
      </c>
      <c r="EV638" s="158" t="n">
        <v>0</v>
      </c>
      <c r="EW638" s="158" t="n">
        <v>0</v>
      </c>
      <c r="EX638" s="158" t="n">
        <v>0</v>
      </c>
      <c r="EY638" s="158" t="n">
        <v>0</v>
      </c>
      <c r="EZ638" s="158" t="n">
        <v>1900</v>
      </c>
      <c r="FA638" s="158" t="n">
        <v>1</v>
      </c>
      <c r="FB638" s="158" t="n">
        <v>1</v>
      </c>
      <c r="FC638" s="158" t="n">
        <v>1900</v>
      </c>
      <c r="FD638" s="158" t="n">
        <v>1</v>
      </c>
      <c r="FE638" s="158" t="n">
        <v>1</v>
      </c>
      <c r="FF638" s="158" t="n">
        <v>1900</v>
      </c>
      <c r="FG638" s="158" t="n">
        <v>1</v>
      </c>
      <c r="FH638" s="158" t="n">
        <v>1</v>
      </c>
      <c r="FI638" s="158" t="n">
        <v>1900</v>
      </c>
      <c r="FJ638" s="158" t="n">
        <v>1</v>
      </c>
      <c r="FK638" s="158" t="n">
        <v>1</v>
      </c>
      <c r="FL638" s="158" t="n">
        <v>1900</v>
      </c>
      <c r="FM638" s="158" t="n">
        <v>1</v>
      </c>
      <c r="FN638" s="158" t="n">
        <v>1</v>
      </c>
      <c r="FO638" s="158" t="n">
        <v>1900</v>
      </c>
      <c r="FP638" s="158" t="n">
        <v>1</v>
      </c>
      <c r="FQ638" s="158" t="n">
        <v>1</v>
      </c>
      <c r="FR638" s="158" t="n">
        <v>1900</v>
      </c>
      <c r="FS638" s="158" t="n">
        <v>1</v>
      </c>
      <c r="FT638" s="158" t="n">
        <v>1</v>
      </c>
      <c r="FU638" s="158" t="n">
        <v>1900</v>
      </c>
      <c r="FV638" s="158" t="n">
        <v>1</v>
      </c>
      <c r="FW638" s="158" t="n">
        <v>1</v>
      </c>
    </row>
    <row r="639">
      <c r="A639">
        <f>IF(F639&gt;1,A638,IF(AND(I639&lt;10,paste!A641&lt;10),RIGHT(H639,2)&amp;"0"&amp;I639&amp;"000"&amp;paste!A641,IF(AND(I639&lt;10,paste!A641&gt;=10,paste!A641&lt;100),RIGHT(H639,2)&amp;"0"&amp;I639&amp;"00"&amp;paste!A641,IF(AND(I639&lt;10,paste!A641&gt;=100,paste!A641&lt;1000),RIGHT(H639,2)&amp;"0"&amp;I639&amp;"0"&amp;paste!A641,IF(AND(I639&lt;10,paste!A641&gt;=1000),RIGHT(H639,2)&amp;"0"&amp;I639&amp;paste!A641,IF(AND(I639&gt;=10,paste!A641&lt;10),RIGHT(H639,2)&amp;I639&amp;"000"&amp;paste!A641,IF(AND(I639&gt;=10,paste!A641&gt;=10,paste!A641&lt;100),RIGHT(H639,2)&amp;I639&amp;"00"&amp;paste!A641,IF(AND(I639&gt;=10,paste!A641&gt;=100,paste!A641&lt;1000),RIGHT(H639,2)&amp;I639&amp;"0"&amp;paste!A641,RIGHT(H639,2)&amp;I639&amp;paste!A641))))))))</f>
        <v/>
      </c>
      <c r="B639">
        <f>YEAR(paste!C641)</f>
        <v/>
      </c>
      <c r="C639">
        <f>MONTH(paste!C641)</f>
        <v/>
      </c>
      <c r="D639">
        <f>DAY(paste!C641)</f>
        <v/>
      </c>
      <c r="E639" s="158" t="n">
        <v>0</v>
      </c>
      <c r="F639">
        <f>IF(AND(L639=L638,D639=D638),F638+1,1)</f>
        <v/>
      </c>
      <c r="G639" s="158" t="n">
        <v>0</v>
      </c>
      <c r="H639">
        <f>YEAR(paste!C641)</f>
        <v/>
      </c>
      <c r="I639">
        <f>MONTH(paste!C641)</f>
        <v/>
      </c>
      <c r="J639">
        <f>DAY(paste!C641)</f>
        <v/>
      </c>
      <c r="K639">
        <f>A639</f>
        <v/>
      </c>
      <c r="L639">
        <f>IF(ISBLANK(VLOOKUP(paste!J641,'得意先名 (2)'!$B$3:$F$2005,5,FALSE)),paste!P641,IFERROR(VLOOKUP(paste!J641,'得意先名 (2)'!$B$3:$F$2005,5,FALSE),"ZZZZZZZZZZZ"))</f>
        <v/>
      </c>
      <c r="M639">
        <f>IF(L639="ZZZZZZZZZZZ",paste!J641&amp;paste!K641&amp; "  :   "&amp;paste!M641&amp; "  :   "&amp;paste!P641,"")</f>
        <v/>
      </c>
      <c r="O639" s="158" t="n"/>
      <c r="P639">
        <f>VLOOKUP(L639,'L_User+EndUser'!$C$2:$K$500,8,FALSE)</f>
        <v/>
      </c>
      <c r="Q639">
        <f>VLOOKUP(L639,'L_User+EndUser'!$C$2:$K$500,9,FALSE)</f>
        <v/>
      </c>
      <c r="R639" s="158" t="n"/>
      <c r="T639" s="158" t="n"/>
      <c r="V639" s="158" t="n"/>
      <c r="AB639">
        <f>paste!J641</f>
        <v/>
      </c>
      <c r="AC639">
        <f>L639</f>
        <v/>
      </c>
      <c r="AO639">
        <f>YEAR(paste!O641)</f>
        <v/>
      </c>
      <c r="AP639">
        <f>MONTH(paste!O641)</f>
        <v/>
      </c>
      <c r="AQ639">
        <f>DAY(paste!O641)</f>
        <v/>
      </c>
      <c r="BD639">
        <f>IF(paste!L641="","",paste!L641)</f>
        <v/>
      </c>
      <c r="BM639" t="n">
        <v>1</v>
      </c>
      <c r="BN639">
        <f>VLOOKUP(paste!E641,L_Product!$A$2:$B$2001,2,FALSE)</f>
        <v/>
      </c>
      <c r="BO639" s="21" t="n"/>
      <c r="BT639" t="n">
        <v>2</v>
      </c>
      <c r="BU639">
        <f>IF($BM$2=1,2,IF($BM$2=18,1))</f>
        <v/>
      </c>
      <c r="BV639">
        <f>IF($BM$2=1,0,IF($BM$2=18,1))</f>
        <v/>
      </c>
      <c r="BW639" t="n">
        <v>2</v>
      </c>
      <c r="BX639" t="n">
        <v>0</v>
      </c>
      <c r="BY639" t="n">
        <v>3</v>
      </c>
      <c r="BZ639">
        <f>VLOOKUP(BN639,L_Product!$B$2:$Z$2001,14,FALSE)</f>
        <v/>
      </c>
      <c r="CA639">
        <f>paste!H641</f>
        <v/>
      </c>
      <c r="CB639">
        <f>BZ639*CA639</f>
        <v/>
      </c>
      <c r="CN639" s="158" t="n">
        <v>1</v>
      </c>
      <c r="CO639" s="158" t="n">
        <v>1</v>
      </c>
      <c r="CP639" s="158" t="n">
        <v>1</v>
      </c>
      <c r="CQ639" s="158" t="n">
        <v>1</v>
      </c>
      <c r="CR639" s="158" t="n">
        <v>1</v>
      </c>
      <c r="CS639" s="158" t="n">
        <v>0</v>
      </c>
      <c r="CT639" s="158" t="n">
        <v>0</v>
      </c>
      <c r="CU639" s="158" t="n">
        <v>0</v>
      </c>
      <c r="CV639" s="158" t="n">
        <v>0</v>
      </c>
      <c r="CW639" s="158" t="n">
        <v>0</v>
      </c>
      <c r="CX639">
        <f>B639</f>
        <v/>
      </c>
      <c r="CY639">
        <f>C639</f>
        <v/>
      </c>
      <c r="CZ639">
        <f>D639</f>
        <v/>
      </c>
      <c r="DA639" s="158" t="n">
        <v>1900</v>
      </c>
      <c r="DB639" s="158" t="n">
        <v>1</v>
      </c>
      <c r="DC639" s="158" t="n">
        <v>1</v>
      </c>
      <c r="DD639" s="158" t="n">
        <v>1900</v>
      </c>
      <c r="DE639" s="158" t="n">
        <v>1</v>
      </c>
      <c r="DF639" s="158" t="n">
        <v>1</v>
      </c>
      <c r="DG639" s="158" t="n">
        <v>1900</v>
      </c>
      <c r="DH639" s="158" t="n">
        <v>1</v>
      </c>
      <c r="DI639" s="158" t="n">
        <v>1</v>
      </c>
      <c r="DJ639" s="158" t="n">
        <v>1900</v>
      </c>
      <c r="DK639" s="158" t="n">
        <v>1</v>
      </c>
      <c r="DL639" s="158" t="n">
        <v>1</v>
      </c>
      <c r="DR639" s="158" t="n">
        <v>2</v>
      </c>
      <c r="DS639" s="158" t="n">
        <v>1</v>
      </c>
      <c r="DT639" s="158" t="n">
        <v>2</v>
      </c>
      <c r="DU639" s="158" t="n">
        <v>1</v>
      </c>
      <c r="DV639" s="158" t="n">
        <v>3</v>
      </c>
      <c r="DW639" s="158" t="n">
        <v>1</v>
      </c>
      <c r="DX639" s="158" t="n">
        <v>3</v>
      </c>
      <c r="DY639" s="158" t="n">
        <v>0</v>
      </c>
      <c r="DZ639" s="158" t="n">
        <v>0</v>
      </c>
      <c r="EA639" s="158" t="n">
        <v>0</v>
      </c>
      <c r="EB639" s="158" t="n">
        <v>0</v>
      </c>
      <c r="EC639" s="158" t="n">
        <v>0</v>
      </c>
      <c r="ED639" s="158" t="n">
        <v>0</v>
      </c>
      <c r="EE639" s="158" t="n">
        <v>0</v>
      </c>
      <c r="EF639" s="158" t="n">
        <v>0</v>
      </c>
      <c r="EG639" s="158" t="n">
        <v>0</v>
      </c>
      <c r="EH639" s="158" t="n">
        <v>0</v>
      </c>
      <c r="EI639" s="158" t="n">
        <v>0</v>
      </c>
      <c r="EJ639" s="158" t="n">
        <v>0</v>
      </c>
      <c r="EK639" s="158" t="n">
        <v>0</v>
      </c>
      <c r="EL639" s="158" t="n">
        <v>0</v>
      </c>
      <c r="EM639" s="158" t="n">
        <v>0</v>
      </c>
      <c r="EN639" s="158" t="n">
        <v>0</v>
      </c>
      <c r="EO639" s="158" t="n">
        <v>0</v>
      </c>
      <c r="EP639" s="158" t="n">
        <v>0</v>
      </c>
      <c r="EQ639" s="158" t="n">
        <v>0</v>
      </c>
      <c r="ER639" s="158" t="n">
        <v>0</v>
      </c>
      <c r="ES639" s="158" t="n">
        <v>0</v>
      </c>
      <c r="ET639" s="158" t="n">
        <v>0</v>
      </c>
      <c r="EU639" s="158" t="n">
        <v>0</v>
      </c>
      <c r="EV639" s="158" t="n">
        <v>0</v>
      </c>
      <c r="EW639" s="158" t="n">
        <v>0</v>
      </c>
      <c r="EX639" s="158" t="n">
        <v>0</v>
      </c>
      <c r="EY639" s="158" t="n">
        <v>0</v>
      </c>
      <c r="EZ639" s="158" t="n">
        <v>1900</v>
      </c>
      <c r="FA639" s="158" t="n">
        <v>1</v>
      </c>
      <c r="FB639" s="158" t="n">
        <v>1</v>
      </c>
      <c r="FC639" s="158" t="n">
        <v>1900</v>
      </c>
      <c r="FD639" s="158" t="n">
        <v>1</v>
      </c>
      <c r="FE639" s="158" t="n">
        <v>1</v>
      </c>
      <c r="FF639" s="158" t="n">
        <v>1900</v>
      </c>
      <c r="FG639" s="158" t="n">
        <v>1</v>
      </c>
      <c r="FH639" s="158" t="n">
        <v>1</v>
      </c>
      <c r="FI639" s="158" t="n">
        <v>1900</v>
      </c>
      <c r="FJ639" s="158" t="n">
        <v>1</v>
      </c>
      <c r="FK639" s="158" t="n">
        <v>1</v>
      </c>
      <c r="FL639" s="158" t="n">
        <v>1900</v>
      </c>
      <c r="FM639" s="158" t="n">
        <v>1</v>
      </c>
      <c r="FN639" s="158" t="n">
        <v>1</v>
      </c>
      <c r="FO639" s="158" t="n">
        <v>1900</v>
      </c>
      <c r="FP639" s="158" t="n">
        <v>1</v>
      </c>
      <c r="FQ639" s="158" t="n">
        <v>1</v>
      </c>
      <c r="FR639" s="158" t="n">
        <v>1900</v>
      </c>
      <c r="FS639" s="158" t="n">
        <v>1</v>
      </c>
      <c r="FT639" s="158" t="n">
        <v>1</v>
      </c>
      <c r="FU639" s="158" t="n">
        <v>1900</v>
      </c>
      <c r="FV639" s="158" t="n">
        <v>1</v>
      </c>
      <c r="FW639" s="158" t="n">
        <v>1</v>
      </c>
    </row>
    <row r="640">
      <c r="A640">
        <f>IF(F640&gt;1,A639,IF(AND(I640&lt;10,paste!A642&lt;10),RIGHT(H640,2)&amp;"0"&amp;I640&amp;"000"&amp;paste!A642,IF(AND(I640&lt;10,paste!A642&gt;=10,paste!A642&lt;100),RIGHT(H640,2)&amp;"0"&amp;I640&amp;"00"&amp;paste!A642,IF(AND(I640&lt;10,paste!A642&gt;=100,paste!A642&lt;1000),RIGHT(H640,2)&amp;"0"&amp;I640&amp;"0"&amp;paste!A642,IF(AND(I640&lt;10,paste!A642&gt;=1000),RIGHT(H640,2)&amp;"0"&amp;I640&amp;paste!A642,IF(AND(I640&gt;=10,paste!A642&lt;10),RIGHT(H640,2)&amp;I640&amp;"000"&amp;paste!A642,IF(AND(I640&gt;=10,paste!A642&gt;=10,paste!A642&lt;100),RIGHT(H640,2)&amp;I640&amp;"00"&amp;paste!A642,IF(AND(I640&gt;=10,paste!A642&gt;=100,paste!A642&lt;1000),RIGHT(H640,2)&amp;I640&amp;"0"&amp;paste!A642,RIGHT(H640,2)&amp;I640&amp;paste!A642))))))))</f>
        <v/>
      </c>
      <c r="B640">
        <f>YEAR(paste!C642)</f>
        <v/>
      </c>
      <c r="C640">
        <f>MONTH(paste!C642)</f>
        <v/>
      </c>
      <c r="D640">
        <f>DAY(paste!C642)</f>
        <v/>
      </c>
      <c r="E640" s="158" t="n">
        <v>0</v>
      </c>
      <c r="F640">
        <f>IF(AND(L640=L639,D640=D639),F639+1,1)</f>
        <v/>
      </c>
      <c r="G640" s="158" t="n">
        <v>0</v>
      </c>
      <c r="H640">
        <f>YEAR(paste!C642)</f>
        <v/>
      </c>
      <c r="I640">
        <f>MONTH(paste!C642)</f>
        <v/>
      </c>
      <c r="J640">
        <f>DAY(paste!C642)</f>
        <v/>
      </c>
      <c r="K640">
        <f>A640</f>
        <v/>
      </c>
      <c r="L640">
        <f>IF(ISBLANK(VLOOKUP(paste!J642,'得意先名 (2)'!$B$3:$F$2005,5,FALSE)),paste!P642,IFERROR(VLOOKUP(paste!J642,'得意先名 (2)'!$B$3:$F$2005,5,FALSE),"ZZZZZZZZZZZ"))</f>
        <v/>
      </c>
      <c r="M640">
        <f>IF(L640="ZZZZZZZZZZZ",paste!J642&amp;paste!K642&amp; "  :   "&amp;paste!M642&amp; "  :   "&amp;paste!P642,"")</f>
        <v/>
      </c>
      <c r="O640" s="158" t="n"/>
      <c r="P640">
        <f>VLOOKUP(L640,'L_User+EndUser'!$C$2:$K$500,8,FALSE)</f>
        <v/>
      </c>
      <c r="Q640">
        <f>VLOOKUP(L640,'L_User+EndUser'!$C$2:$K$500,9,FALSE)</f>
        <v/>
      </c>
      <c r="R640" s="158" t="n"/>
      <c r="T640" s="158" t="n"/>
      <c r="V640" s="158" t="n"/>
      <c r="AB640">
        <f>paste!J642</f>
        <v/>
      </c>
      <c r="AC640">
        <f>L640</f>
        <v/>
      </c>
      <c r="AO640">
        <f>YEAR(paste!O642)</f>
        <v/>
      </c>
      <c r="AP640">
        <f>MONTH(paste!O642)</f>
        <v/>
      </c>
      <c r="AQ640">
        <f>DAY(paste!O642)</f>
        <v/>
      </c>
      <c r="BD640">
        <f>IF(paste!L642="","",paste!L642)</f>
        <v/>
      </c>
      <c r="BM640" t="n">
        <v>1</v>
      </c>
      <c r="BN640">
        <f>VLOOKUP(paste!E642,L_Product!$A$2:$B$2001,2,FALSE)</f>
        <v/>
      </c>
      <c r="BO640" s="21" t="n"/>
      <c r="BT640" t="n">
        <v>2</v>
      </c>
      <c r="BU640">
        <f>IF($BM$2=1,2,IF($BM$2=18,1))</f>
        <v/>
      </c>
      <c r="BV640">
        <f>IF($BM$2=1,0,IF($BM$2=18,1))</f>
        <v/>
      </c>
      <c r="BW640" t="n">
        <v>2</v>
      </c>
      <c r="BX640" t="n">
        <v>0</v>
      </c>
      <c r="BY640" t="n">
        <v>3</v>
      </c>
      <c r="BZ640">
        <f>VLOOKUP(BN640,L_Product!$B$2:$Z$2001,14,FALSE)</f>
        <v/>
      </c>
      <c r="CA640">
        <f>paste!H642</f>
        <v/>
      </c>
      <c r="CB640">
        <f>BZ640*CA640</f>
        <v/>
      </c>
      <c r="CN640" s="158" t="n">
        <v>1</v>
      </c>
      <c r="CO640" s="158" t="n">
        <v>1</v>
      </c>
      <c r="CP640" s="158" t="n">
        <v>1</v>
      </c>
      <c r="CQ640" s="158" t="n">
        <v>1</v>
      </c>
      <c r="CR640" s="158" t="n">
        <v>1</v>
      </c>
      <c r="CS640" s="158" t="n">
        <v>0</v>
      </c>
      <c r="CT640" s="158" t="n">
        <v>0</v>
      </c>
      <c r="CU640" s="158" t="n">
        <v>0</v>
      </c>
      <c r="CV640" s="158" t="n">
        <v>0</v>
      </c>
      <c r="CW640" s="158" t="n">
        <v>0</v>
      </c>
      <c r="CX640">
        <f>B640</f>
        <v/>
      </c>
      <c r="CY640">
        <f>C640</f>
        <v/>
      </c>
      <c r="CZ640">
        <f>D640</f>
        <v/>
      </c>
      <c r="DA640" s="158" t="n">
        <v>1900</v>
      </c>
      <c r="DB640" s="158" t="n">
        <v>1</v>
      </c>
      <c r="DC640" s="158" t="n">
        <v>1</v>
      </c>
      <c r="DD640" s="158" t="n">
        <v>1900</v>
      </c>
      <c r="DE640" s="158" t="n">
        <v>1</v>
      </c>
      <c r="DF640" s="158" t="n">
        <v>1</v>
      </c>
      <c r="DG640" s="158" t="n">
        <v>1900</v>
      </c>
      <c r="DH640" s="158" t="n">
        <v>1</v>
      </c>
      <c r="DI640" s="158" t="n">
        <v>1</v>
      </c>
      <c r="DJ640" s="158" t="n">
        <v>1900</v>
      </c>
      <c r="DK640" s="158" t="n">
        <v>1</v>
      </c>
      <c r="DL640" s="158" t="n">
        <v>1</v>
      </c>
      <c r="DR640" s="158" t="n">
        <v>2</v>
      </c>
      <c r="DS640" s="158" t="n">
        <v>1</v>
      </c>
      <c r="DT640" s="158" t="n">
        <v>2</v>
      </c>
      <c r="DU640" s="158" t="n">
        <v>1</v>
      </c>
      <c r="DV640" s="158" t="n">
        <v>3</v>
      </c>
      <c r="DW640" s="158" t="n">
        <v>1</v>
      </c>
      <c r="DX640" s="158" t="n">
        <v>3</v>
      </c>
      <c r="DY640" s="158" t="n">
        <v>0</v>
      </c>
      <c r="DZ640" s="158" t="n">
        <v>0</v>
      </c>
      <c r="EA640" s="158" t="n">
        <v>0</v>
      </c>
      <c r="EB640" s="158" t="n">
        <v>0</v>
      </c>
      <c r="EC640" s="158" t="n">
        <v>0</v>
      </c>
      <c r="ED640" s="158" t="n">
        <v>0</v>
      </c>
      <c r="EE640" s="158" t="n">
        <v>0</v>
      </c>
      <c r="EF640" s="158" t="n">
        <v>0</v>
      </c>
      <c r="EG640" s="158" t="n">
        <v>0</v>
      </c>
      <c r="EH640" s="158" t="n">
        <v>0</v>
      </c>
      <c r="EI640" s="158" t="n">
        <v>0</v>
      </c>
      <c r="EJ640" s="158" t="n">
        <v>0</v>
      </c>
      <c r="EK640" s="158" t="n">
        <v>0</v>
      </c>
      <c r="EL640" s="158" t="n">
        <v>0</v>
      </c>
      <c r="EM640" s="158" t="n">
        <v>0</v>
      </c>
      <c r="EN640" s="158" t="n">
        <v>0</v>
      </c>
      <c r="EO640" s="158" t="n">
        <v>0</v>
      </c>
      <c r="EP640" s="158" t="n">
        <v>0</v>
      </c>
      <c r="EQ640" s="158" t="n">
        <v>0</v>
      </c>
      <c r="ER640" s="158" t="n">
        <v>0</v>
      </c>
      <c r="ES640" s="158" t="n">
        <v>0</v>
      </c>
      <c r="ET640" s="158" t="n">
        <v>0</v>
      </c>
      <c r="EU640" s="158" t="n">
        <v>0</v>
      </c>
      <c r="EV640" s="158" t="n">
        <v>0</v>
      </c>
      <c r="EW640" s="158" t="n">
        <v>0</v>
      </c>
      <c r="EX640" s="158" t="n">
        <v>0</v>
      </c>
      <c r="EY640" s="158" t="n">
        <v>0</v>
      </c>
      <c r="EZ640" s="158" t="n">
        <v>1900</v>
      </c>
      <c r="FA640" s="158" t="n">
        <v>1</v>
      </c>
      <c r="FB640" s="158" t="n">
        <v>1</v>
      </c>
      <c r="FC640" s="158" t="n">
        <v>1900</v>
      </c>
      <c r="FD640" s="158" t="n">
        <v>1</v>
      </c>
      <c r="FE640" s="158" t="n">
        <v>1</v>
      </c>
      <c r="FF640" s="158" t="n">
        <v>1900</v>
      </c>
      <c r="FG640" s="158" t="n">
        <v>1</v>
      </c>
      <c r="FH640" s="158" t="n">
        <v>1</v>
      </c>
      <c r="FI640" s="158" t="n">
        <v>1900</v>
      </c>
      <c r="FJ640" s="158" t="n">
        <v>1</v>
      </c>
      <c r="FK640" s="158" t="n">
        <v>1</v>
      </c>
      <c r="FL640" s="158" t="n">
        <v>1900</v>
      </c>
      <c r="FM640" s="158" t="n">
        <v>1</v>
      </c>
      <c r="FN640" s="158" t="n">
        <v>1</v>
      </c>
      <c r="FO640" s="158" t="n">
        <v>1900</v>
      </c>
      <c r="FP640" s="158" t="n">
        <v>1</v>
      </c>
      <c r="FQ640" s="158" t="n">
        <v>1</v>
      </c>
      <c r="FR640" s="158" t="n">
        <v>1900</v>
      </c>
      <c r="FS640" s="158" t="n">
        <v>1</v>
      </c>
      <c r="FT640" s="158" t="n">
        <v>1</v>
      </c>
      <c r="FU640" s="158" t="n">
        <v>1900</v>
      </c>
      <c r="FV640" s="158" t="n">
        <v>1</v>
      </c>
      <c r="FW640" s="158" t="n">
        <v>1</v>
      </c>
    </row>
    <row r="641">
      <c r="A641">
        <f>IF(F641&gt;1,A640,IF(AND(I641&lt;10,paste!A643&lt;10),RIGHT(H641,2)&amp;"0"&amp;I641&amp;"000"&amp;paste!A643,IF(AND(I641&lt;10,paste!A643&gt;=10,paste!A643&lt;100),RIGHT(H641,2)&amp;"0"&amp;I641&amp;"00"&amp;paste!A643,IF(AND(I641&lt;10,paste!A643&gt;=100,paste!A643&lt;1000),RIGHT(H641,2)&amp;"0"&amp;I641&amp;"0"&amp;paste!A643,IF(AND(I641&lt;10,paste!A643&gt;=1000),RIGHT(H641,2)&amp;"0"&amp;I641&amp;paste!A643,IF(AND(I641&gt;=10,paste!A643&lt;10),RIGHT(H641,2)&amp;I641&amp;"000"&amp;paste!A643,IF(AND(I641&gt;=10,paste!A643&gt;=10,paste!A643&lt;100),RIGHT(H641,2)&amp;I641&amp;"00"&amp;paste!A643,IF(AND(I641&gt;=10,paste!A643&gt;=100,paste!A643&lt;1000),RIGHT(H641,2)&amp;I641&amp;"0"&amp;paste!A643,RIGHT(H641,2)&amp;I641&amp;paste!A643))))))))</f>
        <v/>
      </c>
      <c r="B641">
        <f>YEAR(paste!C643)</f>
        <v/>
      </c>
      <c r="C641">
        <f>MONTH(paste!C643)</f>
        <v/>
      </c>
      <c r="D641">
        <f>DAY(paste!C643)</f>
        <v/>
      </c>
      <c r="E641" s="158" t="n">
        <v>0</v>
      </c>
      <c r="F641">
        <f>IF(AND(L641=L640,D641=D640),F640+1,1)</f>
        <v/>
      </c>
      <c r="G641" s="158" t="n">
        <v>0</v>
      </c>
      <c r="H641">
        <f>YEAR(paste!C643)</f>
        <v/>
      </c>
      <c r="I641">
        <f>MONTH(paste!C643)</f>
        <v/>
      </c>
      <c r="J641">
        <f>DAY(paste!C643)</f>
        <v/>
      </c>
      <c r="K641">
        <f>A641</f>
        <v/>
      </c>
      <c r="L641">
        <f>IF(ISBLANK(VLOOKUP(paste!J643,'得意先名 (2)'!$B$3:$F$2005,5,FALSE)),paste!P643,IFERROR(VLOOKUP(paste!J643,'得意先名 (2)'!$B$3:$F$2005,5,FALSE),"ZZZZZZZZZZZ"))</f>
        <v/>
      </c>
      <c r="M641">
        <f>IF(L641="ZZZZZZZZZZZ",paste!J643&amp;paste!K643&amp; "  :   "&amp;paste!M643&amp; "  :   "&amp;paste!P643,"")</f>
        <v/>
      </c>
      <c r="O641" s="158" t="n"/>
      <c r="P641">
        <f>VLOOKUP(L641,'L_User+EndUser'!$C$2:$K$500,8,FALSE)</f>
        <v/>
      </c>
      <c r="Q641">
        <f>VLOOKUP(L641,'L_User+EndUser'!$C$2:$K$500,9,FALSE)</f>
        <v/>
      </c>
      <c r="R641" s="158" t="n"/>
      <c r="T641" s="158" t="n"/>
      <c r="V641" s="158" t="n"/>
      <c r="AB641">
        <f>paste!J643</f>
        <v/>
      </c>
      <c r="AC641">
        <f>L641</f>
        <v/>
      </c>
      <c r="AO641">
        <f>YEAR(paste!O643)</f>
        <v/>
      </c>
      <c r="AP641">
        <f>MONTH(paste!O643)</f>
        <v/>
      </c>
      <c r="AQ641">
        <f>DAY(paste!O643)</f>
        <v/>
      </c>
      <c r="BD641">
        <f>IF(paste!L643="","",paste!L643)</f>
        <v/>
      </c>
      <c r="BM641" t="n">
        <v>1</v>
      </c>
      <c r="BN641">
        <f>VLOOKUP(paste!E643,L_Product!$A$2:$B$2001,2,FALSE)</f>
        <v/>
      </c>
      <c r="BO641" s="21" t="n"/>
      <c r="BT641" t="n">
        <v>2</v>
      </c>
      <c r="BU641">
        <f>IF($BM$2=1,2,IF($BM$2=18,1))</f>
        <v/>
      </c>
      <c r="BV641">
        <f>IF($BM$2=1,0,IF($BM$2=18,1))</f>
        <v/>
      </c>
      <c r="BW641" t="n">
        <v>2</v>
      </c>
      <c r="BX641" t="n">
        <v>0</v>
      </c>
      <c r="BY641" t="n">
        <v>3</v>
      </c>
      <c r="BZ641">
        <f>VLOOKUP(BN641,L_Product!$B$2:$Z$2001,14,FALSE)</f>
        <v/>
      </c>
      <c r="CA641">
        <f>paste!H643</f>
        <v/>
      </c>
      <c r="CB641">
        <f>BZ641*CA641</f>
        <v/>
      </c>
      <c r="CN641" s="158" t="n">
        <v>1</v>
      </c>
      <c r="CO641" s="158" t="n">
        <v>1</v>
      </c>
      <c r="CP641" s="158" t="n">
        <v>1</v>
      </c>
      <c r="CQ641" s="158" t="n">
        <v>1</v>
      </c>
      <c r="CR641" s="158" t="n">
        <v>1</v>
      </c>
      <c r="CS641" s="158" t="n">
        <v>0</v>
      </c>
      <c r="CT641" s="158" t="n">
        <v>0</v>
      </c>
      <c r="CU641" s="158" t="n">
        <v>0</v>
      </c>
      <c r="CV641" s="158" t="n">
        <v>0</v>
      </c>
      <c r="CW641" s="158" t="n">
        <v>0</v>
      </c>
      <c r="CX641">
        <f>B641</f>
        <v/>
      </c>
      <c r="CY641">
        <f>C641</f>
        <v/>
      </c>
      <c r="CZ641">
        <f>D641</f>
        <v/>
      </c>
      <c r="DA641" s="158" t="n">
        <v>1900</v>
      </c>
      <c r="DB641" s="158" t="n">
        <v>1</v>
      </c>
      <c r="DC641" s="158" t="n">
        <v>1</v>
      </c>
      <c r="DD641" s="158" t="n">
        <v>1900</v>
      </c>
      <c r="DE641" s="158" t="n">
        <v>1</v>
      </c>
      <c r="DF641" s="158" t="n">
        <v>1</v>
      </c>
      <c r="DG641" s="158" t="n">
        <v>1900</v>
      </c>
      <c r="DH641" s="158" t="n">
        <v>1</v>
      </c>
      <c r="DI641" s="158" t="n">
        <v>1</v>
      </c>
      <c r="DJ641" s="158" t="n">
        <v>1900</v>
      </c>
      <c r="DK641" s="158" t="n">
        <v>1</v>
      </c>
      <c r="DL641" s="158" t="n">
        <v>1</v>
      </c>
      <c r="DR641" s="158" t="n">
        <v>2</v>
      </c>
      <c r="DS641" s="158" t="n">
        <v>1</v>
      </c>
      <c r="DT641" s="158" t="n">
        <v>2</v>
      </c>
      <c r="DU641" s="158" t="n">
        <v>1</v>
      </c>
      <c r="DV641" s="158" t="n">
        <v>3</v>
      </c>
      <c r="DW641" s="158" t="n">
        <v>1</v>
      </c>
      <c r="DX641" s="158" t="n">
        <v>3</v>
      </c>
      <c r="DY641" s="158" t="n">
        <v>0</v>
      </c>
      <c r="DZ641" s="158" t="n">
        <v>0</v>
      </c>
      <c r="EA641" s="158" t="n">
        <v>0</v>
      </c>
      <c r="EB641" s="158" t="n">
        <v>0</v>
      </c>
      <c r="EC641" s="158" t="n">
        <v>0</v>
      </c>
      <c r="ED641" s="158" t="n">
        <v>0</v>
      </c>
      <c r="EE641" s="158" t="n">
        <v>0</v>
      </c>
      <c r="EF641" s="158" t="n">
        <v>0</v>
      </c>
      <c r="EG641" s="158" t="n">
        <v>0</v>
      </c>
      <c r="EH641" s="158" t="n">
        <v>0</v>
      </c>
      <c r="EI641" s="158" t="n">
        <v>0</v>
      </c>
      <c r="EJ641" s="158" t="n">
        <v>0</v>
      </c>
      <c r="EK641" s="158" t="n">
        <v>0</v>
      </c>
      <c r="EL641" s="158" t="n">
        <v>0</v>
      </c>
      <c r="EM641" s="158" t="n">
        <v>0</v>
      </c>
      <c r="EN641" s="158" t="n">
        <v>0</v>
      </c>
      <c r="EO641" s="158" t="n">
        <v>0</v>
      </c>
      <c r="EP641" s="158" t="n">
        <v>0</v>
      </c>
      <c r="EQ641" s="158" t="n">
        <v>0</v>
      </c>
      <c r="ER641" s="158" t="n">
        <v>0</v>
      </c>
      <c r="ES641" s="158" t="n">
        <v>0</v>
      </c>
      <c r="ET641" s="158" t="n">
        <v>0</v>
      </c>
      <c r="EU641" s="158" t="n">
        <v>0</v>
      </c>
      <c r="EV641" s="158" t="n">
        <v>0</v>
      </c>
      <c r="EW641" s="158" t="n">
        <v>0</v>
      </c>
      <c r="EX641" s="158" t="n">
        <v>0</v>
      </c>
      <c r="EY641" s="158" t="n">
        <v>0</v>
      </c>
      <c r="EZ641" s="158" t="n">
        <v>1900</v>
      </c>
      <c r="FA641" s="158" t="n">
        <v>1</v>
      </c>
      <c r="FB641" s="158" t="n">
        <v>1</v>
      </c>
      <c r="FC641" s="158" t="n">
        <v>1900</v>
      </c>
      <c r="FD641" s="158" t="n">
        <v>1</v>
      </c>
      <c r="FE641" s="158" t="n">
        <v>1</v>
      </c>
      <c r="FF641" s="158" t="n">
        <v>1900</v>
      </c>
      <c r="FG641" s="158" t="n">
        <v>1</v>
      </c>
      <c r="FH641" s="158" t="n">
        <v>1</v>
      </c>
      <c r="FI641" s="158" t="n">
        <v>1900</v>
      </c>
      <c r="FJ641" s="158" t="n">
        <v>1</v>
      </c>
      <c r="FK641" s="158" t="n">
        <v>1</v>
      </c>
      <c r="FL641" s="158" t="n">
        <v>1900</v>
      </c>
      <c r="FM641" s="158" t="n">
        <v>1</v>
      </c>
      <c r="FN641" s="158" t="n">
        <v>1</v>
      </c>
      <c r="FO641" s="158" t="n">
        <v>1900</v>
      </c>
      <c r="FP641" s="158" t="n">
        <v>1</v>
      </c>
      <c r="FQ641" s="158" t="n">
        <v>1</v>
      </c>
      <c r="FR641" s="158" t="n">
        <v>1900</v>
      </c>
      <c r="FS641" s="158" t="n">
        <v>1</v>
      </c>
      <c r="FT641" s="158" t="n">
        <v>1</v>
      </c>
      <c r="FU641" s="158" t="n">
        <v>1900</v>
      </c>
      <c r="FV641" s="158" t="n">
        <v>1</v>
      </c>
      <c r="FW641" s="158" t="n">
        <v>1</v>
      </c>
    </row>
    <row r="642">
      <c r="A642">
        <f>IF(F642&gt;1,A641,IF(AND(I642&lt;10,paste!A644&lt;10),RIGHT(H642,2)&amp;"0"&amp;I642&amp;"000"&amp;paste!A644,IF(AND(I642&lt;10,paste!A644&gt;=10,paste!A644&lt;100),RIGHT(H642,2)&amp;"0"&amp;I642&amp;"00"&amp;paste!A644,IF(AND(I642&lt;10,paste!A644&gt;=100,paste!A644&lt;1000),RIGHT(H642,2)&amp;"0"&amp;I642&amp;"0"&amp;paste!A644,IF(AND(I642&lt;10,paste!A644&gt;=1000),RIGHT(H642,2)&amp;"0"&amp;I642&amp;paste!A644,IF(AND(I642&gt;=10,paste!A644&lt;10),RIGHT(H642,2)&amp;I642&amp;"000"&amp;paste!A644,IF(AND(I642&gt;=10,paste!A644&gt;=10,paste!A644&lt;100),RIGHT(H642,2)&amp;I642&amp;"00"&amp;paste!A644,IF(AND(I642&gt;=10,paste!A644&gt;=100,paste!A644&lt;1000),RIGHT(H642,2)&amp;I642&amp;"0"&amp;paste!A644,RIGHT(H642,2)&amp;I642&amp;paste!A644))))))))</f>
        <v/>
      </c>
      <c r="B642">
        <f>YEAR(paste!C644)</f>
        <v/>
      </c>
      <c r="C642">
        <f>MONTH(paste!C644)</f>
        <v/>
      </c>
      <c r="D642">
        <f>DAY(paste!C644)</f>
        <v/>
      </c>
      <c r="E642" s="158" t="n">
        <v>0</v>
      </c>
      <c r="F642">
        <f>IF(AND(L642=L641,D642=D641),F641+1,1)</f>
        <v/>
      </c>
      <c r="G642" s="158" t="n">
        <v>0</v>
      </c>
      <c r="H642">
        <f>YEAR(paste!C644)</f>
        <v/>
      </c>
      <c r="I642">
        <f>MONTH(paste!C644)</f>
        <v/>
      </c>
      <c r="J642">
        <f>DAY(paste!C644)</f>
        <v/>
      </c>
      <c r="K642">
        <f>A642</f>
        <v/>
      </c>
      <c r="L642">
        <f>IF(ISBLANK(VLOOKUP(paste!J644,'得意先名 (2)'!$B$3:$F$2005,5,FALSE)),paste!P644,IFERROR(VLOOKUP(paste!J644,'得意先名 (2)'!$B$3:$F$2005,5,FALSE),"ZZZZZZZZZZZ"))</f>
        <v/>
      </c>
      <c r="M642">
        <f>IF(L642="ZZZZZZZZZZZ",paste!J644&amp;paste!K644&amp; "  :   "&amp;paste!M644&amp; "  :   "&amp;paste!P644,"")</f>
        <v/>
      </c>
      <c r="O642" s="158" t="n"/>
      <c r="P642">
        <f>VLOOKUP(L642,'L_User+EndUser'!$C$2:$K$500,8,FALSE)</f>
        <v/>
      </c>
      <c r="Q642">
        <f>VLOOKUP(L642,'L_User+EndUser'!$C$2:$K$500,9,FALSE)</f>
        <v/>
      </c>
      <c r="R642" s="158" t="n"/>
      <c r="T642" s="158" t="n"/>
      <c r="V642" s="158" t="n"/>
      <c r="AB642">
        <f>paste!J644</f>
        <v/>
      </c>
      <c r="AC642">
        <f>L642</f>
        <v/>
      </c>
      <c r="AO642">
        <f>YEAR(paste!O644)</f>
        <v/>
      </c>
      <c r="AP642">
        <f>MONTH(paste!O644)</f>
        <v/>
      </c>
      <c r="AQ642">
        <f>DAY(paste!O644)</f>
        <v/>
      </c>
      <c r="BD642">
        <f>IF(paste!L644="","",paste!L644)</f>
        <v/>
      </c>
      <c r="BM642" t="n">
        <v>1</v>
      </c>
      <c r="BN642">
        <f>VLOOKUP(paste!E644,L_Product!$A$2:$B$2001,2,FALSE)</f>
        <v/>
      </c>
      <c r="BO642" s="21" t="n"/>
      <c r="BT642" t="n">
        <v>2</v>
      </c>
      <c r="BU642">
        <f>IF($BM$2=1,2,IF($BM$2=18,1))</f>
        <v/>
      </c>
      <c r="BV642">
        <f>IF($BM$2=1,0,IF($BM$2=18,1))</f>
        <v/>
      </c>
      <c r="BW642" t="n">
        <v>2</v>
      </c>
      <c r="BX642" t="n">
        <v>0</v>
      </c>
      <c r="BY642" t="n">
        <v>3</v>
      </c>
      <c r="BZ642">
        <f>VLOOKUP(BN642,L_Product!$B$2:$Z$2001,14,FALSE)</f>
        <v/>
      </c>
      <c r="CA642">
        <f>paste!H644</f>
        <v/>
      </c>
      <c r="CB642">
        <f>BZ642*CA642</f>
        <v/>
      </c>
      <c r="CN642" s="158" t="n">
        <v>1</v>
      </c>
      <c r="CO642" s="158" t="n">
        <v>1</v>
      </c>
      <c r="CP642" s="158" t="n">
        <v>1</v>
      </c>
      <c r="CQ642" s="158" t="n">
        <v>1</v>
      </c>
      <c r="CR642" s="158" t="n">
        <v>1</v>
      </c>
      <c r="CS642" s="158" t="n">
        <v>0</v>
      </c>
      <c r="CT642" s="158" t="n">
        <v>0</v>
      </c>
      <c r="CU642" s="158" t="n">
        <v>0</v>
      </c>
      <c r="CV642" s="158" t="n">
        <v>0</v>
      </c>
      <c r="CW642" s="158" t="n">
        <v>0</v>
      </c>
      <c r="CX642">
        <f>B642</f>
        <v/>
      </c>
      <c r="CY642">
        <f>C642</f>
        <v/>
      </c>
      <c r="CZ642">
        <f>D642</f>
        <v/>
      </c>
      <c r="DA642" s="158" t="n">
        <v>1900</v>
      </c>
      <c r="DB642" s="158" t="n">
        <v>1</v>
      </c>
      <c r="DC642" s="158" t="n">
        <v>1</v>
      </c>
      <c r="DD642" s="158" t="n">
        <v>1900</v>
      </c>
      <c r="DE642" s="158" t="n">
        <v>1</v>
      </c>
      <c r="DF642" s="158" t="n">
        <v>1</v>
      </c>
      <c r="DG642" s="158" t="n">
        <v>1900</v>
      </c>
      <c r="DH642" s="158" t="n">
        <v>1</v>
      </c>
      <c r="DI642" s="158" t="n">
        <v>1</v>
      </c>
      <c r="DJ642" s="158" t="n">
        <v>1900</v>
      </c>
      <c r="DK642" s="158" t="n">
        <v>1</v>
      </c>
      <c r="DL642" s="158" t="n">
        <v>1</v>
      </c>
      <c r="DR642" s="158" t="n">
        <v>2</v>
      </c>
      <c r="DS642" s="158" t="n">
        <v>1</v>
      </c>
      <c r="DT642" s="158" t="n">
        <v>2</v>
      </c>
      <c r="DU642" s="158" t="n">
        <v>1</v>
      </c>
      <c r="DV642" s="158" t="n">
        <v>3</v>
      </c>
      <c r="DW642" s="158" t="n">
        <v>1</v>
      </c>
      <c r="DX642" s="158" t="n">
        <v>3</v>
      </c>
      <c r="DY642" s="158" t="n">
        <v>0</v>
      </c>
      <c r="DZ642" s="158" t="n">
        <v>0</v>
      </c>
      <c r="EA642" s="158" t="n">
        <v>0</v>
      </c>
      <c r="EB642" s="158" t="n">
        <v>0</v>
      </c>
      <c r="EC642" s="158" t="n">
        <v>0</v>
      </c>
      <c r="ED642" s="158" t="n">
        <v>0</v>
      </c>
      <c r="EE642" s="158" t="n">
        <v>0</v>
      </c>
      <c r="EF642" s="158" t="n">
        <v>0</v>
      </c>
      <c r="EG642" s="158" t="n">
        <v>0</v>
      </c>
      <c r="EH642" s="158" t="n">
        <v>0</v>
      </c>
      <c r="EI642" s="158" t="n">
        <v>0</v>
      </c>
      <c r="EJ642" s="158" t="n">
        <v>0</v>
      </c>
      <c r="EK642" s="158" t="n">
        <v>0</v>
      </c>
      <c r="EL642" s="158" t="n">
        <v>0</v>
      </c>
      <c r="EM642" s="158" t="n">
        <v>0</v>
      </c>
      <c r="EN642" s="158" t="n">
        <v>0</v>
      </c>
      <c r="EO642" s="158" t="n">
        <v>0</v>
      </c>
      <c r="EP642" s="158" t="n">
        <v>0</v>
      </c>
      <c r="EQ642" s="158" t="n">
        <v>0</v>
      </c>
      <c r="ER642" s="158" t="n">
        <v>0</v>
      </c>
      <c r="ES642" s="158" t="n">
        <v>0</v>
      </c>
      <c r="ET642" s="158" t="n">
        <v>0</v>
      </c>
      <c r="EU642" s="158" t="n">
        <v>0</v>
      </c>
      <c r="EV642" s="158" t="n">
        <v>0</v>
      </c>
      <c r="EW642" s="158" t="n">
        <v>0</v>
      </c>
      <c r="EX642" s="158" t="n">
        <v>0</v>
      </c>
      <c r="EY642" s="158" t="n">
        <v>0</v>
      </c>
      <c r="EZ642" s="158" t="n">
        <v>1900</v>
      </c>
      <c r="FA642" s="158" t="n">
        <v>1</v>
      </c>
      <c r="FB642" s="158" t="n">
        <v>1</v>
      </c>
      <c r="FC642" s="158" t="n">
        <v>1900</v>
      </c>
      <c r="FD642" s="158" t="n">
        <v>1</v>
      </c>
      <c r="FE642" s="158" t="n">
        <v>1</v>
      </c>
      <c r="FF642" s="158" t="n">
        <v>1900</v>
      </c>
      <c r="FG642" s="158" t="n">
        <v>1</v>
      </c>
      <c r="FH642" s="158" t="n">
        <v>1</v>
      </c>
      <c r="FI642" s="158" t="n">
        <v>1900</v>
      </c>
      <c r="FJ642" s="158" t="n">
        <v>1</v>
      </c>
      <c r="FK642" s="158" t="n">
        <v>1</v>
      </c>
      <c r="FL642" s="158" t="n">
        <v>1900</v>
      </c>
      <c r="FM642" s="158" t="n">
        <v>1</v>
      </c>
      <c r="FN642" s="158" t="n">
        <v>1</v>
      </c>
      <c r="FO642" s="158" t="n">
        <v>1900</v>
      </c>
      <c r="FP642" s="158" t="n">
        <v>1</v>
      </c>
      <c r="FQ642" s="158" t="n">
        <v>1</v>
      </c>
      <c r="FR642" s="158" t="n">
        <v>1900</v>
      </c>
      <c r="FS642" s="158" t="n">
        <v>1</v>
      </c>
      <c r="FT642" s="158" t="n">
        <v>1</v>
      </c>
      <c r="FU642" s="158" t="n">
        <v>1900</v>
      </c>
      <c r="FV642" s="158" t="n">
        <v>1</v>
      </c>
      <c r="FW642" s="158" t="n">
        <v>1</v>
      </c>
    </row>
    <row r="643">
      <c r="A643">
        <f>IF(F643&gt;1,A642,IF(AND(I643&lt;10,paste!A645&lt;10),RIGHT(H643,2)&amp;"0"&amp;I643&amp;"000"&amp;paste!A645,IF(AND(I643&lt;10,paste!A645&gt;=10,paste!A645&lt;100),RIGHT(H643,2)&amp;"0"&amp;I643&amp;"00"&amp;paste!A645,IF(AND(I643&lt;10,paste!A645&gt;=100,paste!A645&lt;1000),RIGHT(H643,2)&amp;"0"&amp;I643&amp;"0"&amp;paste!A645,IF(AND(I643&lt;10,paste!A645&gt;=1000),RIGHT(H643,2)&amp;"0"&amp;I643&amp;paste!A645,IF(AND(I643&gt;=10,paste!A645&lt;10),RIGHT(H643,2)&amp;I643&amp;"000"&amp;paste!A645,IF(AND(I643&gt;=10,paste!A645&gt;=10,paste!A645&lt;100),RIGHT(H643,2)&amp;I643&amp;"00"&amp;paste!A645,IF(AND(I643&gt;=10,paste!A645&gt;=100,paste!A645&lt;1000),RIGHT(H643,2)&amp;I643&amp;"0"&amp;paste!A645,RIGHT(H643,2)&amp;I643&amp;paste!A645))))))))</f>
        <v/>
      </c>
      <c r="B643">
        <f>YEAR(paste!C645)</f>
        <v/>
      </c>
      <c r="C643">
        <f>MONTH(paste!C645)</f>
        <v/>
      </c>
      <c r="D643">
        <f>DAY(paste!C645)</f>
        <v/>
      </c>
      <c r="E643" s="158" t="n">
        <v>0</v>
      </c>
      <c r="F643">
        <f>IF(AND(L643=L642,D643=D642),F642+1,1)</f>
        <v/>
      </c>
      <c r="G643" s="158" t="n">
        <v>0</v>
      </c>
      <c r="H643">
        <f>YEAR(paste!C645)</f>
        <v/>
      </c>
      <c r="I643">
        <f>MONTH(paste!C645)</f>
        <v/>
      </c>
      <c r="J643">
        <f>DAY(paste!C645)</f>
        <v/>
      </c>
      <c r="K643">
        <f>A643</f>
        <v/>
      </c>
      <c r="L643">
        <f>IF(ISBLANK(VLOOKUP(paste!J645,'得意先名 (2)'!$B$3:$F$2005,5,FALSE)),paste!P645,IFERROR(VLOOKUP(paste!J645,'得意先名 (2)'!$B$3:$F$2005,5,FALSE),"ZZZZZZZZZZZ"))</f>
        <v/>
      </c>
      <c r="M643">
        <f>IF(L643="ZZZZZZZZZZZ",paste!J645&amp;paste!K645&amp; "  :   "&amp;paste!M645&amp; "  :   "&amp;paste!P645,"")</f>
        <v/>
      </c>
      <c r="O643" s="158" t="n"/>
      <c r="P643">
        <f>VLOOKUP(L643,'L_User+EndUser'!$C$2:$K$500,8,FALSE)</f>
        <v/>
      </c>
      <c r="Q643">
        <f>VLOOKUP(L643,'L_User+EndUser'!$C$2:$K$500,9,FALSE)</f>
        <v/>
      </c>
      <c r="R643" s="158" t="n"/>
      <c r="T643" s="158" t="n"/>
      <c r="V643" s="158" t="n"/>
      <c r="AB643">
        <f>paste!J645</f>
        <v/>
      </c>
      <c r="AC643">
        <f>L643</f>
        <v/>
      </c>
      <c r="AO643">
        <f>YEAR(paste!O645)</f>
        <v/>
      </c>
      <c r="AP643">
        <f>MONTH(paste!O645)</f>
        <v/>
      </c>
      <c r="AQ643">
        <f>DAY(paste!O645)</f>
        <v/>
      </c>
      <c r="BD643">
        <f>IF(paste!L645="","",paste!L645)</f>
        <v/>
      </c>
      <c r="BM643" t="n">
        <v>1</v>
      </c>
      <c r="BN643">
        <f>VLOOKUP(paste!E645,L_Product!$A$2:$B$2001,2,FALSE)</f>
        <v/>
      </c>
      <c r="BO643" s="21" t="n"/>
      <c r="BT643" t="n">
        <v>2</v>
      </c>
      <c r="BU643">
        <f>IF($BM$2=1,2,IF($BM$2=18,1))</f>
        <v/>
      </c>
      <c r="BV643">
        <f>IF($BM$2=1,0,IF($BM$2=18,1))</f>
        <v/>
      </c>
      <c r="BW643" t="n">
        <v>2</v>
      </c>
      <c r="BX643" t="n">
        <v>0</v>
      </c>
      <c r="BY643" t="n">
        <v>3</v>
      </c>
      <c r="BZ643">
        <f>VLOOKUP(BN643,L_Product!$B$2:$Z$2001,14,FALSE)</f>
        <v/>
      </c>
      <c r="CA643">
        <f>paste!H645</f>
        <v/>
      </c>
      <c r="CB643">
        <f>BZ643*CA643</f>
        <v/>
      </c>
      <c r="CN643" s="158" t="n">
        <v>1</v>
      </c>
      <c r="CO643" s="158" t="n">
        <v>1</v>
      </c>
      <c r="CP643" s="158" t="n">
        <v>1</v>
      </c>
      <c r="CQ643" s="158" t="n">
        <v>1</v>
      </c>
      <c r="CR643" s="158" t="n">
        <v>1</v>
      </c>
      <c r="CS643" s="158" t="n">
        <v>0</v>
      </c>
      <c r="CT643" s="158" t="n">
        <v>0</v>
      </c>
      <c r="CU643" s="158" t="n">
        <v>0</v>
      </c>
      <c r="CV643" s="158" t="n">
        <v>0</v>
      </c>
      <c r="CW643" s="158" t="n">
        <v>0</v>
      </c>
      <c r="CX643">
        <f>B643</f>
        <v/>
      </c>
      <c r="CY643">
        <f>C643</f>
        <v/>
      </c>
      <c r="CZ643">
        <f>D643</f>
        <v/>
      </c>
      <c r="DA643" s="158" t="n">
        <v>1900</v>
      </c>
      <c r="DB643" s="158" t="n">
        <v>1</v>
      </c>
      <c r="DC643" s="158" t="n">
        <v>1</v>
      </c>
      <c r="DD643" s="158" t="n">
        <v>1900</v>
      </c>
      <c r="DE643" s="158" t="n">
        <v>1</v>
      </c>
      <c r="DF643" s="158" t="n">
        <v>1</v>
      </c>
      <c r="DG643" s="158" t="n">
        <v>1900</v>
      </c>
      <c r="DH643" s="158" t="n">
        <v>1</v>
      </c>
      <c r="DI643" s="158" t="n">
        <v>1</v>
      </c>
      <c r="DJ643" s="158" t="n">
        <v>1900</v>
      </c>
      <c r="DK643" s="158" t="n">
        <v>1</v>
      </c>
      <c r="DL643" s="158" t="n">
        <v>1</v>
      </c>
      <c r="DR643" s="158" t="n">
        <v>2</v>
      </c>
      <c r="DS643" s="158" t="n">
        <v>1</v>
      </c>
      <c r="DT643" s="158" t="n">
        <v>2</v>
      </c>
      <c r="DU643" s="158" t="n">
        <v>1</v>
      </c>
      <c r="DV643" s="158" t="n">
        <v>3</v>
      </c>
      <c r="DW643" s="158" t="n">
        <v>1</v>
      </c>
      <c r="DX643" s="158" t="n">
        <v>3</v>
      </c>
      <c r="DY643" s="158" t="n">
        <v>0</v>
      </c>
      <c r="DZ643" s="158" t="n">
        <v>0</v>
      </c>
      <c r="EA643" s="158" t="n">
        <v>0</v>
      </c>
      <c r="EB643" s="158" t="n">
        <v>0</v>
      </c>
      <c r="EC643" s="158" t="n">
        <v>0</v>
      </c>
      <c r="ED643" s="158" t="n">
        <v>0</v>
      </c>
      <c r="EE643" s="158" t="n">
        <v>0</v>
      </c>
      <c r="EF643" s="158" t="n">
        <v>0</v>
      </c>
      <c r="EG643" s="158" t="n">
        <v>0</v>
      </c>
      <c r="EH643" s="158" t="n">
        <v>0</v>
      </c>
      <c r="EI643" s="158" t="n">
        <v>0</v>
      </c>
      <c r="EJ643" s="158" t="n">
        <v>0</v>
      </c>
      <c r="EK643" s="158" t="n">
        <v>0</v>
      </c>
      <c r="EL643" s="158" t="n">
        <v>0</v>
      </c>
      <c r="EM643" s="158" t="n">
        <v>0</v>
      </c>
      <c r="EN643" s="158" t="n">
        <v>0</v>
      </c>
      <c r="EO643" s="158" t="n">
        <v>0</v>
      </c>
      <c r="EP643" s="158" t="n">
        <v>0</v>
      </c>
      <c r="EQ643" s="158" t="n">
        <v>0</v>
      </c>
      <c r="ER643" s="158" t="n">
        <v>0</v>
      </c>
      <c r="ES643" s="158" t="n">
        <v>0</v>
      </c>
      <c r="ET643" s="158" t="n">
        <v>0</v>
      </c>
      <c r="EU643" s="158" t="n">
        <v>0</v>
      </c>
      <c r="EV643" s="158" t="n">
        <v>0</v>
      </c>
      <c r="EW643" s="158" t="n">
        <v>0</v>
      </c>
      <c r="EX643" s="158" t="n">
        <v>0</v>
      </c>
      <c r="EY643" s="158" t="n">
        <v>0</v>
      </c>
      <c r="EZ643" s="158" t="n">
        <v>1900</v>
      </c>
      <c r="FA643" s="158" t="n">
        <v>1</v>
      </c>
      <c r="FB643" s="158" t="n">
        <v>1</v>
      </c>
      <c r="FC643" s="158" t="n">
        <v>1900</v>
      </c>
      <c r="FD643" s="158" t="n">
        <v>1</v>
      </c>
      <c r="FE643" s="158" t="n">
        <v>1</v>
      </c>
      <c r="FF643" s="158" t="n">
        <v>1900</v>
      </c>
      <c r="FG643" s="158" t="n">
        <v>1</v>
      </c>
      <c r="FH643" s="158" t="n">
        <v>1</v>
      </c>
      <c r="FI643" s="158" t="n">
        <v>1900</v>
      </c>
      <c r="FJ643" s="158" t="n">
        <v>1</v>
      </c>
      <c r="FK643" s="158" t="n">
        <v>1</v>
      </c>
      <c r="FL643" s="158" t="n">
        <v>1900</v>
      </c>
      <c r="FM643" s="158" t="n">
        <v>1</v>
      </c>
      <c r="FN643" s="158" t="n">
        <v>1</v>
      </c>
      <c r="FO643" s="158" t="n">
        <v>1900</v>
      </c>
      <c r="FP643" s="158" t="n">
        <v>1</v>
      </c>
      <c r="FQ643" s="158" t="n">
        <v>1</v>
      </c>
      <c r="FR643" s="158" t="n">
        <v>1900</v>
      </c>
      <c r="FS643" s="158" t="n">
        <v>1</v>
      </c>
      <c r="FT643" s="158" t="n">
        <v>1</v>
      </c>
      <c r="FU643" s="158" t="n">
        <v>1900</v>
      </c>
      <c r="FV643" s="158" t="n">
        <v>1</v>
      </c>
      <c r="FW643" s="158" t="n">
        <v>1</v>
      </c>
    </row>
    <row r="644">
      <c r="A644">
        <f>IF(F644&gt;1,A643,IF(AND(I644&lt;10,paste!A646&lt;10),RIGHT(H644,2)&amp;"0"&amp;I644&amp;"000"&amp;paste!A646,IF(AND(I644&lt;10,paste!A646&gt;=10,paste!A646&lt;100),RIGHT(H644,2)&amp;"0"&amp;I644&amp;"00"&amp;paste!A646,IF(AND(I644&lt;10,paste!A646&gt;=100,paste!A646&lt;1000),RIGHT(H644,2)&amp;"0"&amp;I644&amp;"0"&amp;paste!A646,IF(AND(I644&lt;10,paste!A646&gt;=1000),RIGHT(H644,2)&amp;"0"&amp;I644&amp;paste!A646,IF(AND(I644&gt;=10,paste!A646&lt;10),RIGHT(H644,2)&amp;I644&amp;"000"&amp;paste!A646,IF(AND(I644&gt;=10,paste!A646&gt;=10,paste!A646&lt;100),RIGHT(H644,2)&amp;I644&amp;"00"&amp;paste!A646,IF(AND(I644&gt;=10,paste!A646&gt;=100,paste!A646&lt;1000),RIGHT(H644,2)&amp;I644&amp;"0"&amp;paste!A646,RIGHT(H644,2)&amp;I644&amp;paste!A646))))))))</f>
        <v/>
      </c>
      <c r="B644">
        <f>YEAR(paste!C646)</f>
        <v/>
      </c>
      <c r="C644">
        <f>MONTH(paste!C646)</f>
        <v/>
      </c>
      <c r="D644">
        <f>DAY(paste!C646)</f>
        <v/>
      </c>
      <c r="E644" s="158" t="n">
        <v>0</v>
      </c>
      <c r="F644">
        <f>IF(AND(L644=L643,D644=D643),F643+1,1)</f>
        <v/>
      </c>
      <c r="G644" s="158" t="n">
        <v>0</v>
      </c>
      <c r="H644">
        <f>YEAR(paste!C646)</f>
        <v/>
      </c>
      <c r="I644">
        <f>MONTH(paste!C646)</f>
        <v/>
      </c>
      <c r="J644">
        <f>DAY(paste!C646)</f>
        <v/>
      </c>
      <c r="K644">
        <f>A644</f>
        <v/>
      </c>
      <c r="L644">
        <f>IF(ISBLANK(VLOOKUP(paste!J646,'得意先名 (2)'!$B$3:$F$2005,5,FALSE)),paste!P646,IFERROR(VLOOKUP(paste!J646,'得意先名 (2)'!$B$3:$F$2005,5,FALSE),"ZZZZZZZZZZZ"))</f>
        <v/>
      </c>
      <c r="M644">
        <f>IF(L644="ZZZZZZZZZZZ",paste!J646&amp;paste!K646&amp; "  :   "&amp;paste!M646&amp; "  :   "&amp;paste!P646,"")</f>
        <v/>
      </c>
      <c r="O644" s="158" t="n"/>
      <c r="P644">
        <f>VLOOKUP(L644,'L_User+EndUser'!$C$2:$K$500,8,FALSE)</f>
        <v/>
      </c>
      <c r="Q644">
        <f>VLOOKUP(L644,'L_User+EndUser'!$C$2:$K$500,9,FALSE)</f>
        <v/>
      </c>
      <c r="R644" s="158" t="n"/>
      <c r="T644" s="158" t="n"/>
      <c r="V644" s="158" t="n"/>
      <c r="AB644">
        <f>paste!J646</f>
        <v/>
      </c>
      <c r="AC644">
        <f>L644</f>
        <v/>
      </c>
      <c r="AO644">
        <f>YEAR(paste!O646)</f>
        <v/>
      </c>
      <c r="AP644">
        <f>MONTH(paste!O646)</f>
        <v/>
      </c>
      <c r="AQ644">
        <f>DAY(paste!O646)</f>
        <v/>
      </c>
      <c r="BD644">
        <f>IF(paste!L646="","",paste!L646)</f>
        <v/>
      </c>
      <c r="BM644" t="n">
        <v>1</v>
      </c>
      <c r="BN644">
        <f>VLOOKUP(paste!E646,L_Product!$A$2:$B$2001,2,FALSE)</f>
        <v/>
      </c>
      <c r="BO644" s="21" t="n"/>
      <c r="BT644" t="n">
        <v>2</v>
      </c>
      <c r="BU644">
        <f>IF($BM$2=1,2,IF($BM$2=18,1))</f>
        <v/>
      </c>
      <c r="BV644">
        <f>IF($BM$2=1,0,IF($BM$2=18,1))</f>
        <v/>
      </c>
      <c r="BW644" t="n">
        <v>2</v>
      </c>
      <c r="BX644" t="n">
        <v>0</v>
      </c>
      <c r="BY644" t="n">
        <v>3</v>
      </c>
      <c r="BZ644">
        <f>VLOOKUP(BN644,L_Product!$B$2:$Z$2001,14,FALSE)</f>
        <v/>
      </c>
      <c r="CA644">
        <f>paste!H646</f>
        <v/>
      </c>
      <c r="CB644">
        <f>BZ644*CA644</f>
        <v/>
      </c>
      <c r="CN644" s="158" t="n">
        <v>1</v>
      </c>
      <c r="CO644" s="158" t="n">
        <v>1</v>
      </c>
      <c r="CP644" s="158" t="n">
        <v>1</v>
      </c>
      <c r="CQ644" s="158" t="n">
        <v>1</v>
      </c>
      <c r="CR644" s="158" t="n">
        <v>1</v>
      </c>
      <c r="CS644" s="158" t="n">
        <v>0</v>
      </c>
      <c r="CT644" s="158" t="n">
        <v>0</v>
      </c>
      <c r="CU644" s="158" t="n">
        <v>0</v>
      </c>
      <c r="CV644" s="158" t="n">
        <v>0</v>
      </c>
      <c r="CW644" s="158" t="n">
        <v>0</v>
      </c>
      <c r="CX644">
        <f>B644</f>
        <v/>
      </c>
      <c r="CY644">
        <f>C644</f>
        <v/>
      </c>
      <c r="CZ644">
        <f>D644</f>
        <v/>
      </c>
      <c r="DA644" s="158" t="n">
        <v>1900</v>
      </c>
      <c r="DB644" s="158" t="n">
        <v>1</v>
      </c>
      <c r="DC644" s="158" t="n">
        <v>1</v>
      </c>
      <c r="DD644" s="158" t="n">
        <v>1900</v>
      </c>
      <c r="DE644" s="158" t="n">
        <v>1</v>
      </c>
      <c r="DF644" s="158" t="n">
        <v>1</v>
      </c>
      <c r="DG644" s="158" t="n">
        <v>1900</v>
      </c>
      <c r="DH644" s="158" t="n">
        <v>1</v>
      </c>
      <c r="DI644" s="158" t="n">
        <v>1</v>
      </c>
      <c r="DJ644" s="158" t="n">
        <v>1900</v>
      </c>
      <c r="DK644" s="158" t="n">
        <v>1</v>
      </c>
      <c r="DL644" s="158" t="n">
        <v>1</v>
      </c>
      <c r="DR644" s="158" t="n">
        <v>2</v>
      </c>
      <c r="DS644" s="158" t="n">
        <v>1</v>
      </c>
      <c r="DT644" s="158" t="n">
        <v>2</v>
      </c>
      <c r="DU644" s="158" t="n">
        <v>1</v>
      </c>
      <c r="DV644" s="158" t="n">
        <v>3</v>
      </c>
      <c r="DW644" s="158" t="n">
        <v>1</v>
      </c>
      <c r="DX644" s="158" t="n">
        <v>3</v>
      </c>
      <c r="DY644" s="158" t="n">
        <v>0</v>
      </c>
      <c r="DZ644" s="158" t="n">
        <v>0</v>
      </c>
      <c r="EA644" s="158" t="n">
        <v>0</v>
      </c>
      <c r="EB644" s="158" t="n">
        <v>0</v>
      </c>
      <c r="EC644" s="158" t="n">
        <v>0</v>
      </c>
      <c r="ED644" s="158" t="n">
        <v>0</v>
      </c>
      <c r="EE644" s="158" t="n">
        <v>0</v>
      </c>
      <c r="EF644" s="158" t="n">
        <v>0</v>
      </c>
      <c r="EG644" s="158" t="n">
        <v>0</v>
      </c>
      <c r="EH644" s="158" t="n">
        <v>0</v>
      </c>
      <c r="EI644" s="158" t="n">
        <v>0</v>
      </c>
      <c r="EJ644" s="158" t="n">
        <v>0</v>
      </c>
      <c r="EK644" s="158" t="n">
        <v>0</v>
      </c>
      <c r="EL644" s="158" t="n">
        <v>0</v>
      </c>
      <c r="EM644" s="158" t="n">
        <v>0</v>
      </c>
      <c r="EN644" s="158" t="n">
        <v>0</v>
      </c>
      <c r="EO644" s="158" t="n">
        <v>0</v>
      </c>
      <c r="EP644" s="158" t="n">
        <v>0</v>
      </c>
      <c r="EQ644" s="158" t="n">
        <v>0</v>
      </c>
      <c r="ER644" s="158" t="n">
        <v>0</v>
      </c>
      <c r="ES644" s="158" t="n">
        <v>0</v>
      </c>
      <c r="ET644" s="158" t="n">
        <v>0</v>
      </c>
      <c r="EU644" s="158" t="n">
        <v>0</v>
      </c>
      <c r="EV644" s="158" t="n">
        <v>0</v>
      </c>
      <c r="EW644" s="158" t="n">
        <v>0</v>
      </c>
      <c r="EX644" s="158" t="n">
        <v>0</v>
      </c>
      <c r="EY644" s="158" t="n">
        <v>0</v>
      </c>
      <c r="EZ644" s="158" t="n">
        <v>1900</v>
      </c>
      <c r="FA644" s="158" t="n">
        <v>1</v>
      </c>
      <c r="FB644" s="158" t="n">
        <v>1</v>
      </c>
      <c r="FC644" s="158" t="n">
        <v>1900</v>
      </c>
      <c r="FD644" s="158" t="n">
        <v>1</v>
      </c>
      <c r="FE644" s="158" t="n">
        <v>1</v>
      </c>
      <c r="FF644" s="158" t="n">
        <v>1900</v>
      </c>
      <c r="FG644" s="158" t="n">
        <v>1</v>
      </c>
      <c r="FH644" s="158" t="n">
        <v>1</v>
      </c>
      <c r="FI644" s="158" t="n">
        <v>1900</v>
      </c>
      <c r="FJ644" s="158" t="n">
        <v>1</v>
      </c>
      <c r="FK644" s="158" t="n">
        <v>1</v>
      </c>
      <c r="FL644" s="158" t="n">
        <v>1900</v>
      </c>
      <c r="FM644" s="158" t="n">
        <v>1</v>
      </c>
      <c r="FN644" s="158" t="n">
        <v>1</v>
      </c>
      <c r="FO644" s="158" t="n">
        <v>1900</v>
      </c>
      <c r="FP644" s="158" t="n">
        <v>1</v>
      </c>
      <c r="FQ644" s="158" t="n">
        <v>1</v>
      </c>
      <c r="FR644" s="158" t="n">
        <v>1900</v>
      </c>
      <c r="FS644" s="158" t="n">
        <v>1</v>
      </c>
      <c r="FT644" s="158" t="n">
        <v>1</v>
      </c>
      <c r="FU644" s="158" t="n">
        <v>1900</v>
      </c>
      <c r="FV644" s="158" t="n">
        <v>1</v>
      </c>
      <c r="FW644" s="158" t="n">
        <v>1</v>
      </c>
    </row>
    <row r="645">
      <c r="A645">
        <f>IF(F645&gt;1,A644,IF(AND(I645&lt;10,paste!A647&lt;10),RIGHT(H645,2)&amp;"0"&amp;I645&amp;"000"&amp;paste!A647,IF(AND(I645&lt;10,paste!A647&gt;=10,paste!A647&lt;100),RIGHT(H645,2)&amp;"0"&amp;I645&amp;"00"&amp;paste!A647,IF(AND(I645&lt;10,paste!A647&gt;=100,paste!A647&lt;1000),RIGHT(H645,2)&amp;"0"&amp;I645&amp;"0"&amp;paste!A647,IF(AND(I645&lt;10,paste!A647&gt;=1000),RIGHT(H645,2)&amp;"0"&amp;I645&amp;paste!A647,IF(AND(I645&gt;=10,paste!A647&lt;10),RIGHT(H645,2)&amp;I645&amp;"000"&amp;paste!A647,IF(AND(I645&gt;=10,paste!A647&gt;=10,paste!A647&lt;100),RIGHT(H645,2)&amp;I645&amp;"00"&amp;paste!A647,IF(AND(I645&gt;=10,paste!A647&gt;=100,paste!A647&lt;1000),RIGHT(H645,2)&amp;I645&amp;"0"&amp;paste!A647,RIGHT(H645,2)&amp;I645&amp;paste!A647))))))))</f>
        <v/>
      </c>
      <c r="B645">
        <f>YEAR(paste!C647)</f>
        <v/>
      </c>
      <c r="C645">
        <f>MONTH(paste!C647)</f>
        <v/>
      </c>
      <c r="D645">
        <f>DAY(paste!C647)</f>
        <v/>
      </c>
      <c r="E645" s="158" t="n">
        <v>0</v>
      </c>
      <c r="F645">
        <f>IF(AND(L645=L644,D645=D644),F644+1,1)</f>
        <v/>
      </c>
      <c r="G645" s="158" t="n">
        <v>0</v>
      </c>
      <c r="H645">
        <f>YEAR(paste!C647)</f>
        <v/>
      </c>
      <c r="I645">
        <f>MONTH(paste!C647)</f>
        <v/>
      </c>
      <c r="J645">
        <f>DAY(paste!C647)</f>
        <v/>
      </c>
      <c r="K645">
        <f>A645</f>
        <v/>
      </c>
      <c r="L645">
        <f>IF(ISBLANK(VLOOKUP(paste!J647,'得意先名 (2)'!$B$3:$F$2005,5,FALSE)),paste!P647,IFERROR(VLOOKUP(paste!J647,'得意先名 (2)'!$B$3:$F$2005,5,FALSE),"ZZZZZZZZZZZ"))</f>
        <v/>
      </c>
      <c r="M645">
        <f>IF(L645="ZZZZZZZZZZZ",paste!J647&amp;paste!K647&amp; "  :   "&amp;paste!M647&amp; "  :   "&amp;paste!P647,"")</f>
        <v/>
      </c>
      <c r="O645" s="158" t="n"/>
      <c r="P645">
        <f>VLOOKUP(L645,'L_User+EndUser'!$C$2:$K$500,8,FALSE)</f>
        <v/>
      </c>
      <c r="Q645">
        <f>VLOOKUP(L645,'L_User+EndUser'!$C$2:$K$500,9,FALSE)</f>
        <v/>
      </c>
      <c r="R645" s="158" t="n"/>
      <c r="T645" s="158" t="n"/>
      <c r="V645" s="158" t="n"/>
      <c r="AB645">
        <f>paste!J647</f>
        <v/>
      </c>
      <c r="AC645">
        <f>L645</f>
        <v/>
      </c>
      <c r="AO645">
        <f>YEAR(paste!O647)</f>
        <v/>
      </c>
      <c r="AP645">
        <f>MONTH(paste!O647)</f>
        <v/>
      </c>
      <c r="AQ645">
        <f>DAY(paste!O647)</f>
        <v/>
      </c>
      <c r="BD645">
        <f>IF(paste!L647="","",paste!L647)</f>
        <v/>
      </c>
      <c r="BM645" t="n">
        <v>1</v>
      </c>
      <c r="BN645">
        <f>VLOOKUP(paste!E647,L_Product!$A$2:$B$2001,2,FALSE)</f>
        <v/>
      </c>
      <c r="BO645" s="21" t="n"/>
      <c r="BT645" t="n">
        <v>2</v>
      </c>
      <c r="BU645">
        <f>IF($BM$2=1,2,IF($BM$2=18,1))</f>
        <v/>
      </c>
      <c r="BV645">
        <f>IF($BM$2=1,0,IF($BM$2=18,1))</f>
        <v/>
      </c>
      <c r="BW645" t="n">
        <v>2</v>
      </c>
      <c r="BX645" t="n">
        <v>0</v>
      </c>
      <c r="BY645" t="n">
        <v>3</v>
      </c>
      <c r="BZ645">
        <f>VLOOKUP(BN645,L_Product!$B$2:$Z$2001,14,FALSE)</f>
        <v/>
      </c>
      <c r="CA645">
        <f>paste!H647</f>
        <v/>
      </c>
      <c r="CB645">
        <f>BZ645*CA645</f>
        <v/>
      </c>
      <c r="CN645" s="158" t="n">
        <v>1</v>
      </c>
      <c r="CO645" s="158" t="n">
        <v>1</v>
      </c>
      <c r="CP645" s="158" t="n">
        <v>1</v>
      </c>
      <c r="CQ645" s="158" t="n">
        <v>1</v>
      </c>
      <c r="CR645" s="158" t="n">
        <v>1</v>
      </c>
      <c r="CS645" s="158" t="n">
        <v>0</v>
      </c>
      <c r="CT645" s="158" t="n">
        <v>0</v>
      </c>
      <c r="CU645" s="158" t="n">
        <v>0</v>
      </c>
      <c r="CV645" s="158" t="n">
        <v>0</v>
      </c>
      <c r="CW645" s="158" t="n">
        <v>0</v>
      </c>
      <c r="CX645">
        <f>B645</f>
        <v/>
      </c>
      <c r="CY645">
        <f>C645</f>
        <v/>
      </c>
      <c r="CZ645">
        <f>D645</f>
        <v/>
      </c>
      <c r="DA645" s="158" t="n">
        <v>1900</v>
      </c>
      <c r="DB645" s="158" t="n">
        <v>1</v>
      </c>
      <c r="DC645" s="158" t="n">
        <v>1</v>
      </c>
      <c r="DD645" s="158" t="n">
        <v>1900</v>
      </c>
      <c r="DE645" s="158" t="n">
        <v>1</v>
      </c>
      <c r="DF645" s="158" t="n">
        <v>1</v>
      </c>
      <c r="DG645" s="158" t="n">
        <v>1900</v>
      </c>
      <c r="DH645" s="158" t="n">
        <v>1</v>
      </c>
      <c r="DI645" s="158" t="n">
        <v>1</v>
      </c>
      <c r="DJ645" s="158" t="n">
        <v>1900</v>
      </c>
      <c r="DK645" s="158" t="n">
        <v>1</v>
      </c>
      <c r="DL645" s="158" t="n">
        <v>1</v>
      </c>
      <c r="DR645" s="158" t="n">
        <v>2</v>
      </c>
      <c r="DS645" s="158" t="n">
        <v>1</v>
      </c>
      <c r="DT645" s="158" t="n">
        <v>2</v>
      </c>
      <c r="DU645" s="158" t="n">
        <v>1</v>
      </c>
      <c r="DV645" s="158" t="n">
        <v>3</v>
      </c>
      <c r="DW645" s="158" t="n">
        <v>1</v>
      </c>
      <c r="DX645" s="158" t="n">
        <v>3</v>
      </c>
      <c r="DY645" s="158" t="n">
        <v>0</v>
      </c>
      <c r="DZ645" s="158" t="n">
        <v>0</v>
      </c>
      <c r="EA645" s="158" t="n">
        <v>0</v>
      </c>
      <c r="EB645" s="158" t="n">
        <v>0</v>
      </c>
      <c r="EC645" s="158" t="n">
        <v>0</v>
      </c>
      <c r="ED645" s="158" t="n">
        <v>0</v>
      </c>
      <c r="EE645" s="158" t="n">
        <v>0</v>
      </c>
      <c r="EF645" s="158" t="n">
        <v>0</v>
      </c>
      <c r="EG645" s="158" t="n">
        <v>0</v>
      </c>
      <c r="EH645" s="158" t="n">
        <v>0</v>
      </c>
      <c r="EI645" s="158" t="n">
        <v>0</v>
      </c>
      <c r="EJ645" s="158" t="n">
        <v>0</v>
      </c>
      <c r="EK645" s="158" t="n">
        <v>0</v>
      </c>
      <c r="EL645" s="158" t="n">
        <v>0</v>
      </c>
      <c r="EM645" s="158" t="n">
        <v>0</v>
      </c>
      <c r="EN645" s="158" t="n">
        <v>0</v>
      </c>
      <c r="EO645" s="158" t="n">
        <v>0</v>
      </c>
      <c r="EP645" s="158" t="n">
        <v>0</v>
      </c>
      <c r="EQ645" s="158" t="n">
        <v>0</v>
      </c>
      <c r="ER645" s="158" t="n">
        <v>0</v>
      </c>
      <c r="ES645" s="158" t="n">
        <v>0</v>
      </c>
      <c r="ET645" s="158" t="n">
        <v>0</v>
      </c>
      <c r="EU645" s="158" t="n">
        <v>0</v>
      </c>
      <c r="EV645" s="158" t="n">
        <v>0</v>
      </c>
      <c r="EW645" s="158" t="n">
        <v>0</v>
      </c>
      <c r="EX645" s="158" t="n">
        <v>0</v>
      </c>
      <c r="EY645" s="158" t="n">
        <v>0</v>
      </c>
      <c r="EZ645" s="158" t="n">
        <v>1900</v>
      </c>
      <c r="FA645" s="158" t="n">
        <v>1</v>
      </c>
      <c r="FB645" s="158" t="n">
        <v>1</v>
      </c>
      <c r="FC645" s="158" t="n">
        <v>1900</v>
      </c>
      <c r="FD645" s="158" t="n">
        <v>1</v>
      </c>
      <c r="FE645" s="158" t="n">
        <v>1</v>
      </c>
      <c r="FF645" s="158" t="n">
        <v>1900</v>
      </c>
      <c r="FG645" s="158" t="n">
        <v>1</v>
      </c>
      <c r="FH645" s="158" t="n">
        <v>1</v>
      </c>
      <c r="FI645" s="158" t="n">
        <v>1900</v>
      </c>
      <c r="FJ645" s="158" t="n">
        <v>1</v>
      </c>
      <c r="FK645" s="158" t="n">
        <v>1</v>
      </c>
      <c r="FL645" s="158" t="n">
        <v>1900</v>
      </c>
      <c r="FM645" s="158" t="n">
        <v>1</v>
      </c>
      <c r="FN645" s="158" t="n">
        <v>1</v>
      </c>
      <c r="FO645" s="158" t="n">
        <v>1900</v>
      </c>
      <c r="FP645" s="158" t="n">
        <v>1</v>
      </c>
      <c r="FQ645" s="158" t="n">
        <v>1</v>
      </c>
      <c r="FR645" s="158" t="n">
        <v>1900</v>
      </c>
      <c r="FS645" s="158" t="n">
        <v>1</v>
      </c>
      <c r="FT645" s="158" t="n">
        <v>1</v>
      </c>
      <c r="FU645" s="158" t="n">
        <v>1900</v>
      </c>
      <c r="FV645" s="158" t="n">
        <v>1</v>
      </c>
      <c r="FW645" s="158" t="n">
        <v>1</v>
      </c>
    </row>
    <row r="646">
      <c r="A646">
        <f>IF(F646&gt;1,A645,IF(AND(I646&lt;10,paste!A648&lt;10),RIGHT(H646,2)&amp;"0"&amp;I646&amp;"000"&amp;paste!A648,IF(AND(I646&lt;10,paste!A648&gt;=10,paste!A648&lt;100),RIGHT(H646,2)&amp;"0"&amp;I646&amp;"00"&amp;paste!A648,IF(AND(I646&lt;10,paste!A648&gt;=100,paste!A648&lt;1000),RIGHT(H646,2)&amp;"0"&amp;I646&amp;"0"&amp;paste!A648,IF(AND(I646&lt;10,paste!A648&gt;=1000),RIGHT(H646,2)&amp;"0"&amp;I646&amp;paste!A648,IF(AND(I646&gt;=10,paste!A648&lt;10),RIGHT(H646,2)&amp;I646&amp;"000"&amp;paste!A648,IF(AND(I646&gt;=10,paste!A648&gt;=10,paste!A648&lt;100),RIGHT(H646,2)&amp;I646&amp;"00"&amp;paste!A648,IF(AND(I646&gt;=10,paste!A648&gt;=100,paste!A648&lt;1000),RIGHT(H646,2)&amp;I646&amp;"0"&amp;paste!A648,RIGHT(H646,2)&amp;I646&amp;paste!A648))))))))</f>
        <v/>
      </c>
      <c r="B646">
        <f>YEAR(paste!C648)</f>
        <v/>
      </c>
      <c r="C646">
        <f>MONTH(paste!C648)</f>
        <v/>
      </c>
      <c r="D646">
        <f>DAY(paste!C648)</f>
        <v/>
      </c>
      <c r="E646" s="158" t="n">
        <v>0</v>
      </c>
      <c r="F646">
        <f>IF(AND(L646=L645,D646=D645),F645+1,1)</f>
        <v/>
      </c>
      <c r="G646" s="158" t="n">
        <v>0</v>
      </c>
      <c r="H646">
        <f>YEAR(paste!C648)</f>
        <v/>
      </c>
      <c r="I646">
        <f>MONTH(paste!C648)</f>
        <v/>
      </c>
      <c r="J646">
        <f>DAY(paste!C648)</f>
        <v/>
      </c>
      <c r="K646">
        <f>A646</f>
        <v/>
      </c>
      <c r="L646">
        <f>IF(ISBLANK(VLOOKUP(paste!J648,'得意先名 (2)'!$B$3:$F$2005,5,FALSE)),paste!P648,IFERROR(VLOOKUP(paste!J648,'得意先名 (2)'!$B$3:$F$2005,5,FALSE),"ZZZZZZZZZZZ"))</f>
        <v/>
      </c>
      <c r="M646">
        <f>IF(L646="ZZZZZZZZZZZ",paste!J648&amp;paste!K648&amp; "  :   "&amp;paste!M648&amp; "  :   "&amp;paste!P648,"")</f>
        <v/>
      </c>
      <c r="O646" s="158" t="n"/>
      <c r="P646">
        <f>VLOOKUP(L646,'L_User+EndUser'!$C$2:$K$500,8,FALSE)</f>
        <v/>
      </c>
      <c r="Q646">
        <f>VLOOKUP(L646,'L_User+EndUser'!$C$2:$K$500,9,FALSE)</f>
        <v/>
      </c>
      <c r="R646" s="158" t="n"/>
      <c r="T646" s="158" t="n"/>
      <c r="V646" s="158" t="n"/>
      <c r="AB646">
        <f>paste!J648</f>
        <v/>
      </c>
      <c r="AC646">
        <f>L646</f>
        <v/>
      </c>
      <c r="AO646">
        <f>YEAR(paste!O648)</f>
        <v/>
      </c>
      <c r="AP646">
        <f>MONTH(paste!O648)</f>
        <v/>
      </c>
      <c r="AQ646">
        <f>DAY(paste!O648)</f>
        <v/>
      </c>
      <c r="BD646">
        <f>IF(paste!L648="","",paste!L648)</f>
        <v/>
      </c>
      <c r="BM646" t="n">
        <v>1</v>
      </c>
      <c r="BN646">
        <f>VLOOKUP(paste!E648,L_Product!$A$2:$B$2001,2,FALSE)</f>
        <v/>
      </c>
      <c r="BO646" s="21" t="n"/>
      <c r="BT646" t="n">
        <v>2</v>
      </c>
      <c r="BU646">
        <f>IF($BM$2=1,2,IF($BM$2=18,1))</f>
        <v/>
      </c>
      <c r="BV646">
        <f>IF($BM$2=1,0,IF($BM$2=18,1))</f>
        <v/>
      </c>
      <c r="BW646" t="n">
        <v>2</v>
      </c>
      <c r="BX646" t="n">
        <v>0</v>
      </c>
      <c r="BY646" t="n">
        <v>3</v>
      </c>
      <c r="BZ646">
        <f>VLOOKUP(BN646,L_Product!$B$2:$Z$2001,14,FALSE)</f>
        <v/>
      </c>
      <c r="CA646">
        <f>paste!H648</f>
        <v/>
      </c>
      <c r="CB646">
        <f>BZ646*CA646</f>
        <v/>
      </c>
      <c r="CN646" s="158" t="n">
        <v>1</v>
      </c>
      <c r="CO646" s="158" t="n">
        <v>1</v>
      </c>
      <c r="CP646" s="158" t="n">
        <v>1</v>
      </c>
      <c r="CQ646" s="158" t="n">
        <v>1</v>
      </c>
      <c r="CR646" s="158" t="n">
        <v>1</v>
      </c>
      <c r="CS646" s="158" t="n">
        <v>0</v>
      </c>
      <c r="CT646" s="158" t="n">
        <v>0</v>
      </c>
      <c r="CU646" s="158" t="n">
        <v>0</v>
      </c>
      <c r="CV646" s="158" t="n">
        <v>0</v>
      </c>
      <c r="CW646" s="158" t="n">
        <v>0</v>
      </c>
      <c r="CX646">
        <f>B646</f>
        <v/>
      </c>
      <c r="CY646">
        <f>C646</f>
        <v/>
      </c>
      <c r="CZ646">
        <f>D646</f>
        <v/>
      </c>
      <c r="DA646" s="158" t="n">
        <v>1900</v>
      </c>
      <c r="DB646" s="158" t="n">
        <v>1</v>
      </c>
      <c r="DC646" s="158" t="n">
        <v>1</v>
      </c>
      <c r="DD646" s="158" t="n">
        <v>1900</v>
      </c>
      <c r="DE646" s="158" t="n">
        <v>1</v>
      </c>
      <c r="DF646" s="158" t="n">
        <v>1</v>
      </c>
      <c r="DG646" s="158" t="n">
        <v>1900</v>
      </c>
      <c r="DH646" s="158" t="n">
        <v>1</v>
      </c>
      <c r="DI646" s="158" t="n">
        <v>1</v>
      </c>
      <c r="DJ646" s="158" t="n">
        <v>1900</v>
      </c>
      <c r="DK646" s="158" t="n">
        <v>1</v>
      </c>
      <c r="DL646" s="158" t="n">
        <v>1</v>
      </c>
      <c r="DR646" s="158" t="n">
        <v>2</v>
      </c>
      <c r="DS646" s="158" t="n">
        <v>1</v>
      </c>
      <c r="DT646" s="158" t="n">
        <v>2</v>
      </c>
      <c r="DU646" s="158" t="n">
        <v>1</v>
      </c>
      <c r="DV646" s="158" t="n">
        <v>3</v>
      </c>
      <c r="DW646" s="158" t="n">
        <v>1</v>
      </c>
      <c r="DX646" s="158" t="n">
        <v>3</v>
      </c>
      <c r="DY646" s="158" t="n">
        <v>0</v>
      </c>
      <c r="DZ646" s="158" t="n">
        <v>0</v>
      </c>
      <c r="EA646" s="158" t="n">
        <v>0</v>
      </c>
      <c r="EB646" s="158" t="n">
        <v>0</v>
      </c>
      <c r="EC646" s="158" t="n">
        <v>0</v>
      </c>
      <c r="ED646" s="158" t="n">
        <v>0</v>
      </c>
      <c r="EE646" s="158" t="n">
        <v>0</v>
      </c>
      <c r="EF646" s="158" t="n">
        <v>0</v>
      </c>
      <c r="EG646" s="158" t="n">
        <v>0</v>
      </c>
      <c r="EH646" s="158" t="n">
        <v>0</v>
      </c>
      <c r="EI646" s="158" t="n">
        <v>0</v>
      </c>
      <c r="EJ646" s="158" t="n">
        <v>0</v>
      </c>
      <c r="EK646" s="158" t="n">
        <v>0</v>
      </c>
      <c r="EL646" s="158" t="n">
        <v>0</v>
      </c>
      <c r="EM646" s="158" t="n">
        <v>0</v>
      </c>
      <c r="EN646" s="158" t="n">
        <v>0</v>
      </c>
      <c r="EO646" s="158" t="n">
        <v>0</v>
      </c>
      <c r="EP646" s="158" t="n">
        <v>0</v>
      </c>
      <c r="EQ646" s="158" t="n">
        <v>0</v>
      </c>
      <c r="ER646" s="158" t="n">
        <v>0</v>
      </c>
      <c r="ES646" s="158" t="n">
        <v>0</v>
      </c>
      <c r="ET646" s="158" t="n">
        <v>0</v>
      </c>
      <c r="EU646" s="158" t="n">
        <v>0</v>
      </c>
      <c r="EV646" s="158" t="n">
        <v>0</v>
      </c>
      <c r="EW646" s="158" t="n">
        <v>0</v>
      </c>
      <c r="EX646" s="158" t="n">
        <v>0</v>
      </c>
      <c r="EY646" s="158" t="n">
        <v>0</v>
      </c>
      <c r="EZ646" s="158" t="n">
        <v>1900</v>
      </c>
      <c r="FA646" s="158" t="n">
        <v>1</v>
      </c>
      <c r="FB646" s="158" t="n">
        <v>1</v>
      </c>
      <c r="FC646" s="158" t="n">
        <v>1900</v>
      </c>
      <c r="FD646" s="158" t="n">
        <v>1</v>
      </c>
      <c r="FE646" s="158" t="n">
        <v>1</v>
      </c>
      <c r="FF646" s="158" t="n">
        <v>1900</v>
      </c>
      <c r="FG646" s="158" t="n">
        <v>1</v>
      </c>
      <c r="FH646" s="158" t="n">
        <v>1</v>
      </c>
      <c r="FI646" s="158" t="n">
        <v>1900</v>
      </c>
      <c r="FJ646" s="158" t="n">
        <v>1</v>
      </c>
      <c r="FK646" s="158" t="n">
        <v>1</v>
      </c>
      <c r="FL646" s="158" t="n">
        <v>1900</v>
      </c>
      <c r="FM646" s="158" t="n">
        <v>1</v>
      </c>
      <c r="FN646" s="158" t="n">
        <v>1</v>
      </c>
      <c r="FO646" s="158" t="n">
        <v>1900</v>
      </c>
      <c r="FP646" s="158" t="n">
        <v>1</v>
      </c>
      <c r="FQ646" s="158" t="n">
        <v>1</v>
      </c>
      <c r="FR646" s="158" t="n">
        <v>1900</v>
      </c>
      <c r="FS646" s="158" t="n">
        <v>1</v>
      </c>
      <c r="FT646" s="158" t="n">
        <v>1</v>
      </c>
      <c r="FU646" s="158" t="n">
        <v>1900</v>
      </c>
      <c r="FV646" s="158" t="n">
        <v>1</v>
      </c>
      <c r="FW646" s="158" t="n">
        <v>1</v>
      </c>
    </row>
    <row r="647">
      <c r="A647">
        <f>IF(F647&gt;1,A646,IF(AND(I647&lt;10,paste!A649&lt;10),RIGHT(H647,2)&amp;"0"&amp;I647&amp;"000"&amp;paste!A649,IF(AND(I647&lt;10,paste!A649&gt;=10,paste!A649&lt;100),RIGHT(H647,2)&amp;"0"&amp;I647&amp;"00"&amp;paste!A649,IF(AND(I647&lt;10,paste!A649&gt;=100,paste!A649&lt;1000),RIGHT(H647,2)&amp;"0"&amp;I647&amp;"0"&amp;paste!A649,IF(AND(I647&lt;10,paste!A649&gt;=1000),RIGHT(H647,2)&amp;"0"&amp;I647&amp;paste!A649,IF(AND(I647&gt;=10,paste!A649&lt;10),RIGHT(H647,2)&amp;I647&amp;"000"&amp;paste!A649,IF(AND(I647&gt;=10,paste!A649&gt;=10,paste!A649&lt;100),RIGHT(H647,2)&amp;I647&amp;"00"&amp;paste!A649,IF(AND(I647&gt;=10,paste!A649&gt;=100,paste!A649&lt;1000),RIGHT(H647,2)&amp;I647&amp;"0"&amp;paste!A649,RIGHT(H647,2)&amp;I647&amp;paste!A649))))))))</f>
        <v/>
      </c>
      <c r="B647">
        <f>YEAR(paste!C649)</f>
        <v/>
      </c>
      <c r="C647">
        <f>MONTH(paste!C649)</f>
        <v/>
      </c>
      <c r="D647">
        <f>DAY(paste!C649)</f>
        <v/>
      </c>
      <c r="E647" s="158" t="n">
        <v>0</v>
      </c>
      <c r="F647">
        <f>IF(AND(L647=L646,D647=D646),F646+1,1)</f>
        <v/>
      </c>
      <c r="G647" s="158" t="n">
        <v>0</v>
      </c>
      <c r="H647">
        <f>YEAR(paste!C649)</f>
        <v/>
      </c>
      <c r="I647">
        <f>MONTH(paste!C649)</f>
        <v/>
      </c>
      <c r="J647">
        <f>DAY(paste!C649)</f>
        <v/>
      </c>
      <c r="K647">
        <f>A647</f>
        <v/>
      </c>
      <c r="L647">
        <f>IF(ISBLANK(VLOOKUP(paste!J649,'得意先名 (2)'!$B$3:$F$2005,5,FALSE)),paste!P649,IFERROR(VLOOKUP(paste!J649,'得意先名 (2)'!$B$3:$F$2005,5,FALSE),"ZZZZZZZZZZZ"))</f>
        <v/>
      </c>
      <c r="M647">
        <f>IF(L647="ZZZZZZZZZZZ",paste!J649&amp;paste!K649&amp; "  :   "&amp;paste!M649&amp; "  :   "&amp;paste!P649,"")</f>
        <v/>
      </c>
      <c r="O647" s="158" t="n"/>
      <c r="P647">
        <f>VLOOKUP(L647,'L_User+EndUser'!$C$2:$K$500,8,FALSE)</f>
        <v/>
      </c>
      <c r="Q647">
        <f>VLOOKUP(L647,'L_User+EndUser'!$C$2:$K$500,9,FALSE)</f>
        <v/>
      </c>
      <c r="R647" s="158" t="n"/>
      <c r="T647" s="158" t="n"/>
      <c r="V647" s="158" t="n"/>
      <c r="AB647">
        <f>paste!J649</f>
        <v/>
      </c>
      <c r="AC647">
        <f>L647</f>
        <v/>
      </c>
      <c r="AO647">
        <f>YEAR(paste!O649)</f>
        <v/>
      </c>
      <c r="AP647">
        <f>MONTH(paste!O649)</f>
        <v/>
      </c>
      <c r="AQ647">
        <f>DAY(paste!O649)</f>
        <v/>
      </c>
      <c r="BD647">
        <f>IF(paste!L649="","",paste!L649)</f>
        <v/>
      </c>
      <c r="BM647" t="n">
        <v>1</v>
      </c>
      <c r="BN647">
        <f>VLOOKUP(paste!E649,L_Product!$A$2:$B$2001,2,FALSE)</f>
        <v/>
      </c>
      <c r="BO647" s="21" t="n"/>
      <c r="BT647" t="n">
        <v>2</v>
      </c>
      <c r="BU647">
        <f>IF($BM$2=1,2,IF($BM$2=18,1))</f>
        <v/>
      </c>
      <c r="BV647">
        <f>IF($BM$2=1,0,IF($BM$2=18,1))</f>
        <v/>
      </c>
      <c r="BW647" t="n">
        <v>2</v>
      </c>
      <c r="BX647" t="n">
        <v>0</v>
      </c>
      <c r="BY647" t="n">
        <v>3</v>
      </c>
      <c r="BZ647">
        <f>VLOOKUP(BN647,L_Product!$B$2:$Z$2001,14,FALSE)</f>
        <v/>
      </c>
      <c r="CA647">
        <f>paste!H649</f>
        <v/>
      </c>
      <c r="CB647">
        <f>BZ647*CA647</f>
        <v/>
      </c>
      <c r="CN647" s="158" t="n">
        <v>1</v>
      </c>
      <c r="CO647" s="158" t="n">
        <v>1</v>
      </c>
      <c r="CP647" s="158" t="n">
        <v>1</v>
      </c>
      <c r="CQ647" s="158" t="n">
        <v>1</v>
      </c>
      <c r="CR647" s="158" t="n">
        <v>1</v>
      </c>
      <c r="CS647" s="158" t="n">
        <v>0</v>
      </c>
      <c r="CT647" s="158" t="n">
        <v>0</v>
      </c>
      <c r="CU647" s="158" t="n">
        <v>0</v>
      </c>
      <c r="CV647" s="158" t="n">
        <v>0</v>
      </c>
      <c r="CW647" s="158" t="n">
        <v>0</v>
      </c>
      <c r="CX647">
        <f>B647</f>
        <v/>
      </c>
      <c r="CY647">
        <f>C647</f>
        <v/>
      </c>
      <c r="CZ647">
        <f>D647</f>
        <v/>
      </c>
      <c r="DA647" s="158" t="n">
        <v>1900</v>
      </c>
      <c r="DB647" s="158" t="n">
        <v>1</v>
      </c>
      <c r="DC647" s="158" t="n">
        <v>1</v>
      </c>
      <c r="DD647" s="158" t="n">
        <v>1900</v>
      </c>
      <c r="DE647" s="158" t="n">
        <v>1</v>
      </c>
      <c r="DF647" s="158" t="n">
        <v>1</v>
      </c>
      <c r="DG647" s="158" t="n">
        <v>1900</v>
      </c>
      <c r="DH647" s="158" t="n">
        <v>1</v>
      </c>
      <c r="DI647" s="158" t="n">
        <v>1</v>
      </c>
      <c r="DJ647" s="158" t="n">
        <v>1900</v>
      </c>
      <c r="DK647" s="158" t="n">
        <v>1</v>
      </c>
      <c r="DL647" s="158" t="n">
        <v>1</v>
      </c>
      <c r="DR647" s="158" t="n">
        <v>2</v>
      </c>
      <c r="DS647" s="158" t="n">
        <v>1</v>
      </c>
      <c r="DT647" s="158" t="n">
        <v>2</v>
      </c>
      <c r="DU647" s="158" t="n">
        <v>1</v>
      </c>
      <c r="DV647" s="158" t="n">
        <v>3</v>
      </c>
      <c r="DW647" s="158" t="n">
        <v>1</v>
      </c>
      <c r="DX647" s="158" t="n">
        <v>3</v>
      </c>
      <c r="DY647" s="158" t="n">
        <v>0</v>
      </c>
      <c r="DZ647" s="158" t="n">
        <v>0</v>
      </c>
      <c r="EA647" s="158" t="n">
        <v>0</v>
      </c>
      <c r="EB647" s="158" t="n">
        <v>0</v>
      </c>
      <c r="EC647" s="158" t="n">
        <v>0</v>
      </c>
      <c r="ED647" s="158" t="n">
        <v>0</v>
      </c>
      <c r="EE647" s="158" t="n">
        <v>0</v>
      </c>
      <c r="EF647" s="158" t="n">
        <v>0</v>
      </c>
      <c r="EG647" s="158" t="n">
        <v>0</v>
      </c>
      <c r="EH647" s="158" t="n">
        <v>0</v>
      </c>
      <c r="EI647" s="158" t="n">
        <v>0</v>
      </c>
      <c r="EJ647" s="158" t="n">
        <v>0</v>
      </c>
      <c r="EK647" s="158" t="n">
        <v>0</v>
      </c>
      <c r="EL647" s="158" t="n">
        <v>0</v>
      </c>
      <c r="EM647" s="158" t="n">
        <v>0</v>
      </c>
      <c r="EN647" s="158" t="n">
        <v>0</v>
      </c>
      <c r="EO647" s="158" t="n">
        <v>0</v>
      </c>
      <c r="EP647" s="158" t="n">
        <v>0</v>
      </c>
      <c r="EQ647" s="158" t="n">
        <v>0</v>
      </c>
      <c r="ER647" s="158" t="n">
        <v>0</v>
      </c>
      <c r="ES647" s="158" t="n">
        <v>0</v>
      </c>
      <c r="ET647" s="158" t="n">
        <v>0</v>
      </c>
      <c r="EU647" s="158" t="n">
        <v>0</v>
      </c>
      <c r="EV647" s="158" t="n">
        <v>0</v>
      </c>
      <c r="EW647" s="158" t="n">
        <v>0</v>
      </c>
      <c r="EX647" s="158" t="n">
        <v>0</v>
      </c>
      <c r="EY647" s="158" t="n">
        <v>0</v>
      </c>
      <c r="EZ647" s="158" t="n">
        <v>1900</v>
      </c>
      <c r="FA647" s="158" t="n">
        <v>1</v>
      </c>
      <c r="FB647" s="158" t="n">
        <v>1</v>
      </c>
      <c r="FC647" s="158" t="n">
        <v>1900</v>
      </c>
      <c r="FD647" s="158" t="n">
        <v>1</v>
      </c>
      <c r="FE647" s="158" t="n">
        <v>1</v>
      </c>
      <c r="FF647" s="158" t="n">
        <v>1900</v>
      </c>
      <c r="FG647" s="158" t="n">
        <v>1</v>
      </c>
      <c r="FH647" s="158" t="n">
        <v>1</v>
      </c>
      <c r="FI647" s="158" t="n">
        <v>1900</v>
      </c>
      <c r="FJ647" s="158" t="n">
        <v>1</v>
      </c>
      <c r="FK647" s="158" t="n">
        <v>1</v>
      </c>
      <c r="FL647" s="158" t="n">
        <v>1900</v>
      </c>
      <c r="FM647" s="158" t="n">
        <v>1</v>
      </c>
      <c r="FN647" s="158" t="n">
        <v>1</v>
      </c>
      <c r="FO647" s="158" t="n">
        <v>1900</v>
      </c>
      <c r="FP647" s="158" t="n">
        <v>1</v>
      </c>
      <c r="FQ647" s="158" t="n">
        <v>1</v>
      </c>
      <c r="FR647" s="158" t="n">
        <v>1900</v>
      </c>
      <c r="FS647" s="158" t="n">
        <v>1</v>
      </c>
      <c r="FT647" s="158" t="n">
        <v>1</v>
      </c>
      <c r="FU647" s="158" t="n">
        <v>1900</v>
      </c>
      <c r="FV647" s="158" t="n">
        <v>1</v>
      </c>
      <c r="FW647" s="158" t="n">
        <v>1</v>
      </c>
    </row>
    <row r="648">
      <c r="A648">
        <f>IF(F648&gt;1,A647,IF(AND(I648&lt;10,paste!A650&lt;10),RIGHT(H648,2)&amp;"0"&amp;I648&amp;"000"&amp;paste!A650,IF(AND(I648&lt;10,paste!A650&gt;=10,paste!A650&lt;100),RIGHT(H648,2)&amp;"0"&amp;I648&amp;"00"&amp;paste!A650,IF(AND(I648&lt;10,paste!A650&gt;=100,paste!A650&lt;1000),RIGHT(H648,2)&amp;"0"&amp;I648&amp;"0"&amp;paste!A650,IF(AND(I648&lt;10,paste!A650&gt;=1000),RIGHT(H648,2)&amp;"0"&amp;I648&amp;paste!A650,IF(AND(I648&gt;=10,paste!A650&lt;10),RIGHT(H648,2)&amp;I648&amp;"000"&amp;paste!A650,IF(AND(I648&gt;=10,paste!A650&gt;=10,paste!A650&lt;100),RIGHT(H648,2)&amp;I648&amp;"00"&amp;paste!A650,IF(AND(I648&gt;=10,paste!A650&gt;=100,paste!A650&lt;1000),RIGHT(H648,2)&amp;I648&amp;"0"&amp;paste!A650,RIGHT(H648,2)&amp;I648&amp;paste!A650))))))))</f>
        <v/>
      </c>
      <c r="B648">
        <f>YEAR(paste!C650)</f>
        <v/>
      </c>
      <c r="C648">
        <f>MONTH(paste!C650)</f>
        <v/>
      </c>
      <c r="D648">
        <f>DAY(paste!C650)</f>
        <v/>
      </c>
      <c r="E648" s="158" t="n">
        <v>0</v>
      </c>
      <c r="F648">
        <f>IF(AND(L648=L647,D648=D647),F647+1,1)</f>
        <v/>
      </c>
      <c r="G648" s="158" t="n">
        <v>0</v>
      </c>
      <c r="H648">
        <f>YEAR(paste!C650)</f>
        <v/>
      </c>
      <c r="I648">
        <f>MONTH(paste!C650)</f>
        <v/>
      </c>
      <c r="J648">
        <f>DAY(paste!C650)</f>
        <v/>
      </c>
      <c r="K648">
        <f>A648</f>
        <v/>
      </c>
      <c r="L648">
        <f>IF(ISBLANK(VLOOKUP(paste!J650,'得意先名 (2)'!$B$3:$F$2005,5,FALSE)),paste!P650,IFERROR(VLOOKUP(paste!J650,'得意先名 (2)'!$B$3:$F$2005,5,FALSE),"ZZZZZZZZZZZ"))</f>
        <v/>
      </c>
      <c r="M648">
        <f>IF(L648="ZZZZZZZZZZZ",paste!J650&amp;paste!K650&amp; "  :   "&amp;paste!M650&amp; "  :   "&amp;paste!P650,"")</f>
        <v/>
      </c>
      <c r="O648" s="158" t="n"/>
      <c r="P648">
        <f>VLOOKUP(L648,'L_User+EndUser'!$C$2:$K$500,8,FALSE)</f>
        <v/>
      </c>
      <c r="Q648">
        <f>VLOOKUP(L648,'L_User+EndUser'!$C$2:$K$500,9,FALSE)</f>
        <v/>
      </c>
      <c r="R648" s="158" t="n"/>
      <c r="T648" s="158" t="n"/>
      <c r="V648" s="158" t="n"/>
      <c r="AB648">
        <f>paste!J650</f>
        <v/>
      </c>
      <c r="AC648">
        <f>L648</f>
        <v/>
      </c>
      <c r="AO648">
        <f>YEAR(paste!O650)</f>
        <v/>
      </c>
      <c r="AP648">
        <f>MONTH(paste!O650)</f>
        <v/>
      </c>
      <c r="AQ648">
        <f>DAY(paste!O650)</f>
        <v/>
      </c>
      <c r="BD648">
        <f>IF(paste!L650="","",paste!L650)</f>
        <v/>
      </c>
      <c r="BM648" t="n">
        <v>1</v>
      </c>
      <c r="BN648">
        <f>VLOOKUP(paste!E650,L_Product!$A$2:$B$2001,2,FALSE)</f>
        <v/>
      </c>
      <c r="BO648" s="21" t="n"/>
      <c r="BT648" t="n">
        <v>2</v>
      </c>
      <c r="BU648">
        <f>IF($BM$2=1,2,IF($BM$2=18,1))</f>
        <v/>
      </c>
      <c r="BV648">
        <f>IF($BM$2=1,0,IF($BM$2=18,1))</f>
        <v/>
      </c>
      <c r="BW648" t="n">
        <v>2</v>
      </c>
      <c r="BX648" t="n">
        <v>0</v>
      </c>
      <c r="BY648" t="n">
        <v>3</v>
      </c>
      <c r="BZ648">
        <f>VLOOKUP(BN648,L_Product!$B$2:$Z$2001,14,FALSE)</f>
        <v/>
      </c>
      <c r="CA648">
        <f>paste!H650</f>
        <v/>
      </c>
      <c r="CB648">
        <f>BZ648*CA648</f>
        <v/>
      </c>
      <c r="CN648" s="158" t="n">
        <v>1</v>
      </c>
      <c r="CO648" s="158" t="n">
        <v>1</v>
      </c>
      <c r="CP648" s="158" t="n">
        <v>1</v>
      </c>
      <c r="CQ648" s="158" t="n">
        <v>1</v>
      </c>
      <c r="CR648" s="158" t="n">
        <v>1</v>
      </c>
      <c r="CS648" s="158" t="n">
        <v>0</v>
      </c>
      <c r="CT648" s="158" t="n">
        <v>0</v>
      </c>
      <c r="CU648" s="158" t="n">
        <v>0</v>
      </c>
      <c r="CV648" s="158" t="n">
        <v>0</v>
      </c>
      <c r="CW648" s="158" t="n">
        <v>0</v>
      </c>
      <c r="CX648">
        <f>B648</f>
        <v/>
      </c>
      <c r="CY648">
        <f>C648</f>
        <v/>
      </c>
      <c r="CZ648">
        <f>D648</f>
        <v/>
      </c>
      <c r="DA648" s="158" t="n">
        <v>1900</v>
      </c>
      <c r="DB648" s="158" t="n">
        <v>1</v>
      </c>
      <c r="DC648" s="158" t="n">
        <v>1</v>
      </c>
      <c r="DD648" s="158" t="n">
        <v>1900</v>
      </c>
      <c r="DE648" s="158" t="n">
        <v>1</v>
      </c>
      <c r="DF648" s="158" t="n">
        <v>1</v>
      </c>
      <c r="DG648" s="158" t="n">
        <v>1900</v>
      </c>
      <c r="DH648" s="158" t="n">
        <v>1</v>
      </c>
      <c r="DI648" s="158" t="n">
        <v>1</v>
      </c>
      <c r="DJ648" s="158" t="n">
        <v>1900</v>
      </c>
      <c r="DK648" s="158" t="n">
        <v>1</v>
      </c>
      <c r="DL648" s="158" t="n">
        <v>1</v>
      </c>
      <c r="DR648" s="158" t="n">
        <v>2</v>
      </c>
      <c r="DS648" s="158" t="n">
        <v>1</v>
      </c>
      <c r="DT648" s="158" t="n">
        <v>2</v>
      </c>
      <c r="DU648" s="158" t="n">
        <v>1</v>
      </c>
      <c r="DV648" s="158" t="n">
        <v>3</v>
      </c>
      <c r="DW648" s="158" t="n">
        <v>1</v>
      </c>
      <c r="DX648" s="158" t="n">
        <v>3</v>
      </c>
      <c r="DY648" s="158" t="n">
        <v>0</v>
      </c>
      <c r="DZ648" s="158" t="n">
        <v>0</v>
      </c>
      <c r="EA648" s="158" t="n">
        <v>0</v>
      </c>
      <c r="EB648" s="158" t="n">
        <v>0</v>
      </c>
      <c r="EC648" s="158" t="n">
        <v>0</v>
      </c>
      <c r="ED648" s="158" t="n">
        <v>0</v>
      </c>
      <c r="EE648" s="158" t="n">
        <v>0</v>
      </c>
      <c r="EF648" s="158" t="n">
        <v>0</v>
      </c>
      <c r="EG648" s="158" t="n">
        <v>0</v>
      </c>
      <c r="EH648" s="158" t="n">
        <v>0</v>
      </c>
      <c r="EI648" s="158" t="n">
        <v>0</v>
      </c>
      <c r="EJ648" s="158" t="n">
        <v>0</v>
      </c>
      <c r="EK648" s="158" t="n">
        <v>0</v>
      </c>
      <c r="EL648" s="158" t="n">
        <v>0</v>
      </c>
      <c r="EM648" s="158" t="n">
        <v>0</v>
      </c>
      <c r="EN648" s="158" t="n">
        <v>0</v>
      </c>
      <c r="EO648" s="158" t="n">
        <v>0</v>
      </c>
      <c r="EP648" s="158" t="n">
        <v>0</v>
      </c>
      <c r="EQ648" s="158" t="n">
        <v>0</v>
      </c>
      <c r="ER648" s="158" t="n">
        <v>0</v>
      </c>
      <c r="ES648" s="158" t="n">
        <v>0</v>
      </c>
      <c r="ET648" s="158" t="n">
        <v>0</v>
      </c>
      <c r="EU648" s="158" t="n">
        <v>0</v>
      </c>
      <c r="EV648" s="158" t="n">
        <v>0</v>
      </c>
      <c r="EW648" s="158" t="n">
        <v>0</v>
      </c>
      <c r="EX648" s="158" t="n">
        <v>0</v>
      </c>
      <c r="EY648" s="158" t="n">
        <v>0</v>
      </c>
      <c r="EZ648" s="158" t="n">
        <v>1900</v>
      </c>
      <c r="FA648" s="158" t="n">
        <v>1</v>
      </c>
      <c r="FB648" s="158" t="n">
        <v>1</v>
      </c>
      <c r="FC648" s="158" t="n">
        <v>1900</v>
      </c>
      <c r="FD648" s="158" t="n">
        <v>1</v>
      </c>
      <c r="FE648" s="158" t="n">
        <v>1</v>
      </c>
      <c r="FF648" s="158" t="n">
        <v>1900</v>
      </c>
      <c r="FG648" s="158" t="n">
        <v>1</v>
      </c>
      <c r="FH648" s="158" t="n">
        <v>1</v>
      </c>
      <c r="FI648" s="158" t="n">
        <v>1900</v>
      </c>
      <c r="FJ648" s="158" t="n">
        <v>1</v>
      </c>
      <c r="FK648" s="158" t="n">
        <v>1</v>
      </c>
      <c r="FL648" s="158" t="n">
        <v>1900</v>
      </c>
      <c r="FM648" s="158" t="n">
        <v>1</v>
      </c>
      <c r="FN648" s="158" t="n">
        <v>1</v>
      </c>
      <c r="FO648" s="158" t="n">
        <v>1900</v>
      </c>
      <c r="FP648" s="158" t="n">
        <v>1</v>
      </c>
      <c r="FQ648" s="158" t="n">
        <v>1</v>
      </c>
      <c r="FR648" s="158" t="n">
        <v>1900</v>
      </c>
      <c r="FS648" s="158" t="n">
        <v>1</v>
      </c>
      <c r="FT648" s="158" t="n">
        <v>1</v>
      </c>
      <c r="FU648" s="158" t="n">
        <v>1900</v>
      </c>
      <c r="FV648" s="158" t="n">
        <v>1</v>
      </c>
      <c r="FW648" s="158" t="n">
        <v>1</v>
      </c>
    </row>
    <row r="649">
      <c r="A649">
        <f>IF(F649&gt;1,A648,IF(AND(I649&lt;10,paste!A651&lt;10),RIGHT(H649,2)&amp;"0"&amp;I649&amp;"000"&amp;paste!A651,IF(AND(I649&lt;10,paste!A651&gt;=10,paste!A651&lt;100),RIGHT(H649,2)&amp;"0"&amp;I649&amp;"00"&amp;paste!A651,IF(AND(I649&lt;10,paste!A651&gt;=100,paste!A651&lt;1000),RIGHT(H649,2)&amp;"0"&amp;I649&amp;"0"&amp;paste!A651,IF(AND(I649&lt;10,paste!A651&gt;=1000),RIGHT(H649,2)&amp;"0"&amp;I649&amp;paste!A651,IF(AND(I649&gt;=10,paste!A651&lt;10),RIGHT(H649,2)&amp;I649&amp;"000"&amp;paste!A651,IF(AND(I649&gt;=10,paste!A651&gt;=10,paste!A651&lt;100),RIGHT(H649,2)&amp;I649&amp;"00"&amp;paste!A651,IF(AND(I649&gt;=10,paste!A651&gt;=100,paste!A651&lt;1000),RIGHT(H649,2)&amp;I649&amp;"0"&amp;paste!A651,RIGHT(H649,2)&amp;I649&amp;paste!A651))))))))</f>
        <v/>
      </c>
      <c r="B649">
        <f>YEAR(paste!C651)</f>
        <v/>
      </c>
      <c r="C649">
        <f>MONTH(paste!C651)</f>
        <v/>
      </c>
      <c r="D649">
        <f>DAY(paste!C651)</f>
        <v/>
      </c>
      <c r="E649" s="158" t="n">
        <v>0</v>
      </c>
      <c r="F649">
        <f>IF(AND(L649=L648,D649=D648),F648+1,1)</f>
        <v/>
      </c>
      <c r="G649" s="158" t="n">
        <v>0</v>
      </c>
      <c r="H649">
        <f>YEAR(paste!C651)</f>
        <v/>
      </c>
      <c r="I649">
        <f>MONTH(paste!C651)</f>
        <v/>
      </c>
      <c r="J649">
        <f>DAY(paste!C651)</f>
        <v/>
      </c>
      <c r="K649">
        <f>A649</f>
        <v/>
      </c>
      <c r="L649">
        <f>IF(ISBLANK(VLOOKUP(paste!J651,'得意先名 (2)'!$B$3:$F$2005,5,FALSE)),paste!P651,IFERROR(VLOOKUP(paste!J651,'得意先名 (2)'!$B$3:$F$2005,5,FALSE),"ZZZZZZZZZZZ"))</f>
        <v/>
      </c>
      <c r="M649">
        <f>IF(L649="ZZZZZZZZZZZ",paste!J651&amp;paste!K651&amp; "  :   "&amp;paste!M651&amp; "  :   "&amp;paste!P651,"")</f>
        <v/>
      </c>
      <c r="O649" s="158" t="n"/>
      <c r="P649">
        <f>VLOOKUP(L649,'L_User+EndUser'!$C$2:$K$500,8,FALSE)</f>
        <v/>
      </c>
      <c r="Q649">
        <f>VLOOKUP(L649,'L_User+EndUser'!$C$2:$K$500,9,FALSE)</f>
        <v/>
      </c>
      <c r="R649" s="158" t="n"/>
      <c r="T649" s="158" t="n"/>
      <c r="V649" s="158" t="n"/>
      <c r="AB649">
        <f>paste!J651</f>
        <v/>
      </c>
      <c r="AC649">
        <f>L649</f>
        <v/>
      </c>
      <c r="AO649">
        <f>YEAR(paste!O651)</f>
        <v/>
      </c>
      <c r="AP649">
        <f>MONTH(paste!O651)</f>
        <v/>
      </c>
      <c r="AQ649">
        <f>DAY(paste!O651)</f>
        <v/>
      </c>
      <c r="BD649">
        <f>IF(paste!L651="","",paste!L651)</f>
        <v/>
      </c>
      <c r="BM649" t="n">
        <v>1</v>
      </c>
      <c r="BN649">
        <f>VLOOKUP(paste!E651,L_Product!$A$2:$B$2001,2,FALSE)</f>
        <v/>
      </c>
      <c r="BO649" s="21" t="n"/>
      <c r="BT649" t="n">
        <v>2</v>
      </c>
      <c r="BU649">
        <f>IF($BM$2=1,2,IF($BM$2=18,1))</f>
        <v/>
      </c>
      <c r="BV649">
        <f>IF($BM$2=1,0,IF($BM$2=18,1))</f>
        <v/>
      </c>
      <c r="BW649" t="n">
        <v>2</v>
      </c>
      <c r="BX649" t="n">
        <v>0</v>
      </c>
      <c r="BY649" t="n">
        <v>3</v>
      </c>
      <c r="BZ649">
        <f>VLOOKUP(BN649,L_Product!$B$2:$Z$2001,14,FALSE)</f>
        <v/>
      </c>
      <c r="CA649">
        <f>paste!H651</f>
        <v/>
      </c>
      <c r="CB649">
        <f>BZ649*CA649</f>
        <v/>
      </c>
      <c r="CN649" s="158" t="n">
        <v>1</v>
      </c>
      <c r="CO649" s="158" t="n">
        <v>1</v>
      </c>
      <c r="CP649" s="158" t="n">
        <v>1</v>
      </c>
      <c r="CQ649" s="158" t="n">
        <v>1</v>
      </c>
      <c r="CR649" s="158" t="n">
        <v>1</v>
      </c>
      <c r="CS649" s="158" t="n">
        <v>0</v>
      </c>
      <c r="CT649" s="158" t="n">
        <v>0</v>
      </c>
      <c r="CU649" s="158" t="n">
        <v>0</v>
      </c>
      <c r="CV649" s="158" t="n">
        <v>0</v>
      </c>
      <c r="CW649" s="158" t="n">
        <v>0</v>
      </c>
      <c r="CX649">
        <f>B649</f>
        <v/>
      </c>
      <c r="CY649">
        <f>C649</f>
        <v/>
      </c>
      <c r="CZ649">
        <f>D649</f>
        <v/>
      </c>
      <c r="DA649" s="158" t="n">
        <v>1900</v>
      </c>
      <c r="DB649" s="158" t="n">
        <v>1</v>
      </c>
      <c r="DC649" s="158" t="n">
        <v>1</v>
      </c>
      <c r="DD649" s="158" t="n">
        <v>1900</v>
      </c>
      <c r="DE649" s="158" t="n">
        <v>1</v>
      </c>
      <c r="DF649" s="158" t="n">
        <v>1</v>
      </c>
      <c r="DG649" s="158" t="n">
        <v>1900</v>
      </c>
      <c r="DH649" s="158" t="n">
        <v>1</v>
      </c>
      <c r="DI649" s="158" t="n">
        <v>1</v>
      </c>
      <c r="DJ649" s="158" t="n">
        <v>1900</v>
      </c>
      <c r="DK649" s="158" t="n">
        <v>1</v>
      </c>
      <c r="DL649" s="158" t="n">
        <v>1</v>
      </c>
      <c r="DR649" s="158" t="n">
        <v>2</v>
      </c>
      <c r="DS649" s="158" t="n">
        <v>1</v>
      </c>
      <c r="DT649" s="158" t="n">
        <v>2</v>
      </c>
      <c r="DU649" s="158" t="n">
        <v>1</v>
      </c>
      <c r="DV649" s="158" t="n">
        <v>3</v>
      </c>
      <c r="DW649" s="158" t="n">
        <v>1</v>
      </c>
      <c r="DX649" s="158" t="n">
        <v>3</v>
      </c>
      <c r="DY649" s="158" t="n">
        <v>0</v>
      </c>
      <c r="DZ649" s="158" t="n">
        <v>0</v>
      </c>
      <c r="EA649" s="158" t="n">
        <v>0</v>
      </c>
      <c r="EB649" s="158" t="n">
        <v>0</v>
      </c>
      <c r="EC649" s="158" t="n">
        <v>0</v>
      </c>
      <c r="ED649" s="158" t="n">
        <v>0</v>
      </c>
      <c r="EE649" s="158" t="n">
        <v>0</v>
      </c>
      <c r="EF649" s="158" t="n">
        <v>0</v>
      </c>
      <c r="EG649" s="158" t="n">
        <v>0</v>
      </c>
      <c r="EH649" s="158" t="n">
        <v>0</v>
      </c>
      <c r="EI649" s="158" t="n">
        <v>0</v>
      </c>
      <c r="EJ649" s="158" t="n">
        <v>0</v>
      </c>
      <c r="EK649" s="158" t="n">
        <v>0</v>
      </c>
      <c r="EL649" s="158" t="n">
        <v>0</v>
      </c>
      <c r="EM649" s="158" t="n">
        <v>0</v>
      </c>
      <c r="EN649" s="158" t="n">
        <v>0</v>
      </c>
      <c r="EO649" s="158" t="n">
        <v>0</v>
      </c>
      <c r="EP649" s="158" t="n">
        <v>0</v>
      </c>
      <c r="EQ649" s="158" t="n">
        <v>0</v>
      </c>
      <c r="ER649" s="158" t="n">
        <v>0</v>
      </c>
      <c r="ES649" s="158" t="n">
        <v>0</v>
      </c>
      <c r="ET649" s="158" t="n">
        <v>0</v>
      </c>
      <c r="EU649" s="158" t="n">
        <v>0</v>
      </c>
      <c r="EV649" s="158" t="n">
        <v>0</v>
      </c>
      <c r="EW649" s="158" t="n">
        <v>0</v>
      </c>
      <c r="EX649" s="158" t="n">
        <v>0</v>
      </c>
      <c r="EY649" s="158" t="n">
        <v>0</v>
      </c>
      <c r="EZ649" s="158" t="n">
        <v>1900</v>
      </c>
      <c r="FA649" s="158" t="n">
        <v>1</v>
      </c>
      <c r="FB649" s="158" t="n">
        <v>1</v>
      </c>
      <c r="FC649" s="158" t="n">
        <v>1900</v>
      </c>
      <c r="FD649" s="158" t="n">
        <v>1</v>
      </c>
      <c r="FE649" s="158" t="n">
        <v>1</v>
      </c>
      <c r="FF649" s="158" t="n">
        <v>1900</v>
      </c>
      <c r="FG649" s="158" t="n">
        <v>1</v>
      </c>
      <c r="FH649" s="158" t="n">
        <v>1</v>
      </c>
      <c r="FI649" s="158" t="n">
        <v>1900</v>
      </c>
      <c r="FJ649" s="158" t="n">
        <v>1</v>
      </c>
      <c r="FK649" s="158" t="n">
        <v>1</v>
      </c>
      <c r="FL649" s="158" t="n">
        <v>1900</v>
      </c>
      <c r="FM649" s="158" t="n">
        <v>1</v>
      </c>
      <c r="FN649" s="158" t="n">
        <v>1</v>
      </c>
      <c r="FO649" s="158" t="n">
        <v>1900</v>
      </c>
      <c r="FP649" s="158" t="n">
        <v>1</v>
      </c>
      <c r="FQ649" s="158" t="n">
        <v>1</v>
      </c>
      <c r="FR649" s="158" t="n">
        <v>1900</v>
      </c>
      <c r="FS649" s="158" t="n">
        <v>1</v>
      </c>
      <c r="FT649" s="158" t="n">
        <v>1</v>
      </c>
      <c r="FU649" s="158" t="n">
        <v>1900</v>
      </c>
      <c r="FV649" s="158" t="n">
        <v>1</v>
      </c>
      <c r="FW649" s="158" t="n">
        <v>1</v>
      </c>
    </row>
    <row r="650">
      <c r="A650">
        <f>IF(F650&gt;1,A649,IF(AND(I650&lt;10,paste!A652&lt;10),RIGHT(H650,2)&amp;"0"&amp;I650&amp;"000"&amp;paste!A652,IF(AND(I650&lt;10,paste!A652&gt;=10,paste!A652&lt;100),RIGHT(H650,2)&amp;"0"&amp;I650&amp;"00"&amp;paste!A652,IF(AND(I650&lt;10,paste!A652&gt;=100,paste!A652&lt;1000),RIGHT(H650,2)&amp;"0"&amp;I650&amp;"0"&amp;paste!A652,IF(AND(I650&lt;10,paste!A652&gt;=1000),RIGHT(H650,2)&amp;"0"&amp;I650&amp;paste!A652,IF(AND(I650&gt;=10,paste!A652&lt;10),RIGHT(H650,2)&amp;I650&amp;"000"&amp;paste!A652,IF(AND(I650&gt;=10,paste!A652&gt;=10,paste!A652&lt;100),RIGHT(H650,2)&amp;I650&amp;"00"&amp;paste!A652,IF(AND(I650&gt;=10,paste!A652&gt;=100,paste!A652&lt;1000),RIGHT(H650,2)&amp;I650&amp;"0"&amp;paste!A652,RIGHT(H650,2)&amp;I650&amp;paste!A652))))))))</f>
        <v/>
      </c>
      <c r="B650">
        <f>YEAR(paste!C652)</f>
        <v/>
      </c>
      <c r="C650">
        <f>MONTH(paste!C652)</f>
        <v/>
      </c>
      <c r="D650">
        <f>DAY(paste!C652)</f>
        <v/>
      </c>
      <c r="E650" s="158" t="n">
        <v>0</v>
      </c>
      <c r="F650">
        <f>IF(AND(L650=L649,D650=D649),F649+1,1)</f>
        <v/>
      </c>
      <c r="G650" s="158" t="n">
        <v>0</v>
      </c>
      <c r="H650">
        <f>YEAR(paste!C652)</f>
        <v/>
      </c>
      <c r="I650">
        <f>MONTH(paste!C652)</f>
        <v/>
      </c>
      <c r="J650">
        <f>DAY(paste!C652)</f>
        <v/>
      </c>
      <c r="K650">
        <f>A650</f>
        <v/>
      </c>
      <c r="L650">
        <f>IF(ISBLANK(VLOOKUP(paste!J652,'得意先名 (2)'!$B$3:$F$2005,5,FALSE)),paste!P652,IFERROR(VLOOKUP(paste!J652,'得意先名 (2)'!$B$3:$F$2005,5,FALSE),"ZZZZZZZZZZZ"))</f>
        <v/>
      </c>
      <c r="M650">
        <f>IF(L650="ZZZZZZZZZZZ",paste!J652&amp;paste!K652&amp; "  :   "&amp;paste!M652&amp; "  :   "&amp;paste!P652,"")</f>
        <v/>
      </c>
      <c r="O650" s="158" t="n"/>
      <c r="P650">
        <f>VLOOKUP(L650,'L_User+EndUser'!$C$2:$K$500,8,FALSE)</f>
        <v/>
      </c>
      <c r="Q650">
        <f>VLOOKUP(L650,'L_User+EndUser'!$C$2:$K$500,9,FALSE)</f>
        <v/>
      </c>
      <c r="R650" s="158" t="n"/>
      <c r="T650" s="158" t="n"/>
      <c r="V650" s="158" t="n"/>
      <c r="AB650">
        <f>paste!J652</f>
        <v/>
      </c>
      <c r="AC650">
        <f>L650</f>
        <v/>
      </c>
      <c r="AO650">
        <f>YEAR(paste!O652)</f>
        <v/>
      </c>
      <c r="AP650">
        <f>MONTH(paste!O652)</f>
        <v/>
      </c>
      <c r="AQ650">
        <f>DAY(paste!O652)</f>
        <v/>
      </c>
      <c r="BD650">
        <f>IF(paste!L652="","",paste!L652)</f>
        <v/>
      </c>
      <c r="BM650" t="n">
        <v>1</v>
      </c>
      <c r="BN650">
        <f>VLOOKUP(paste!E652,L_Product!$A$2:$B$2001,2,FALSE)</f>
        <v/>
      </c>
      <c r="BO650" s="21" t="n"/>
      <c r="BT650" t="n">
        <v>2</v>
      </c>
      <c r="BU650">
        <f>IF($BM$2=1,2,IF($BM$2=18,1))</f>
        <v/>
      </c>
      <c r="BV650">
        <f>IF($BM$2=1,0,IF($BM$2=18,1))</f>
        <v/>
      </c>
      <c r="BW650" t="n">
        <v>2</v>
      </c>
      <c r="BX650" t="n">
        <v>0</v>
      </c>
      <c r="BY650" t="n">
        <v>3</v>
      </c>
      <c r="BZ650">
        <f>VLOOKUP(BN650,L_Product!$B$2:$Z$2001,14,FALSE)</f>
        <v/>
      </c>
      <c r="CA650">
        <f>paste!H652</f>
        <v/>
      </c>
      <c r="CB650">
        <f>BZ650*CA650</f>
        <v/>
      </c>
      <c r="CN650" s="158" t="n">
        <v>1</v>
      </c>
      <c r="CO650" s="158" t="n">
        <v>1</v>
      </c>
      <c r="CP650" s="158" t="n">
        <v>1</v>
      </c>
      <c r="CQ650" s="158" t="n">
        <v>1</v>
      </c>
      <c r="CR650" s="158" t="n">
        <v>1</v>
      </c>
      <c r="CS650" s="158" t="n">
        <v>0</v>
      </c>
      <c r="CT650" s="158" t="n">
        <v>0</v>
      </c>
      <c r="CU650" s="158" t="n">
        <v>0</v>
      </c>
      <c r="CV650" s="158" t="n">
        <v>0</v>
      </c>
      <c r="CW650" s="158" t="n">
        <v>0</v>
      </c>
      <c r="CX650">
        <f>B650</f>
        <v/>
      </c>
      <c r="CY650">
        <f>C650</f>
        <v/>
      </c>
      <c r="CZ650">
        <f>D650</f>
        <v/>
      </c>
      <c r="DA650" s="158" t="n">
        <v>1900</v>
      </c>
      <c r="DB650" s="158" t="n">
        <v>1</v>
      </c>
      <c r="DC650" s="158" t="n">
        <v>1</v>
      </c>
      <c r="DD650" s="158" t="n">
        <v>1900</v>
      </c>
      <c r="DE650" s="158" t="n">
        <v>1</v>
      </c>
      <c r="DF650" s="158" t="n">
        <v>1</v>
      </c>
      <c r="DG650" s="158" t="n">
        <v>1900</v>
      </c>
      <c r="DH650" s="158" t="n">
        <v>1</v>
      </c>
      <c r="DI650" s="158" t="n">
        <v>1</v>
      </c>
      <c r="DJ650" s="158" t="n">
        <v>1900</v>
      </c>
      <c r="DK650" s="158" t="n">
        <v>1</v>
      </c>
      <c r="DL650" s="158" t="n">
        <v>1</v>
      </c>
      <c r="DR650" s="158" t="n">
        <v>2</v>
      </c>
      <c r="DS650" s="158" t="n">
        <v>1</v>
      </c>
      <c r="DT650" s="158" t="n">
        <v>2</v>
      </c>
      <c r="DU650" s="158" t="n">
        <v>1</v>
      </c>
      <c r="DV650" s="158" t="n">
        <v>3</v>
      </c>
      <c r="DW650" s="158" t="n">
        <v>1</v>
      </c>
      <c r="DX650" s="158" t="n">
        <v>3</v>
      </c>
      <c r="DY650" s="158" t="n">
        <v>0</v>
      </c>
      <c r="DZ650" s="158" t="n">
        <v>0</v>
      </c>
      <c r="EA650" s="158" t="n">
        <v>0</v>
      </c>
      <c r="EB650" s="158" t="n">
        <v>0</v>
      </c>
      <c r="EC650" s="158" t="n">
        <v>0</v>
      </c>
      <c r="ED650" s="158" t="n">
        <v>0</v>
      </c>
      <c r="EE650" s="158" t="n">
        <v>0</v>
      </c>
      <c r="EF650" s="158" t="n">
        <v>0</v>
      </c>
      <c r="EG650" s="158" t="n">
        <v>0</v>
      </c>
      <c r="EH650" s="158" t="n">
        <v>0</v>
      </c>
      <c r="EI650" s="158" t="n">
        <v>0</v>
      </c>
      <c r="EJ650" s="158" t="n">
        <v>0</v>
      </c>
      <c r="EK650" s="158" t="n">
        <v>0</v>
      </c>
      <c r="EL650" s="158" t="n">
        <v>0</v>
      </c>
      <c r="EM650" s="158" t="n">
        <v>0</v>
      </c>
      <c r="EN650" s="158" t="n">
        <v>0</v>
      </c>
      <c r="EO650" s="158" t="n">
        <v>0</v>
      </c>
      <c r="EP650" s="158" t="n">
        <v>0</v>
      </c>
      <c r="EQ650" s="158" t="n">
        <v>0</v>
      </c>
      <c r="ER650" s="158" t="n">
        <v>0</v>
      </c>
      <c r="ES650" s="158" t="n">
        <v>0</v>
      </c>
      <c r="ET650" s="158" t="n">
        <v>0</v>
      </c>
      <c r="EU650" s="158" t="n">
        <v>0</v>
      </c>
      <c r="EV650" s="158" t="n">
        <v>0</v>
      </c>
      <c r="EW650" s="158" t="n">
        <v>0</v>
      </c>
      <c r="EX650" s="158" t="n">
        <v>0</v>
      </c>
      <c r="EY650" s="158" t="n">
        <v>0</v>
      </c>
      <c r="EZ650" s="158" t="n">
        <v>1900</v>
      </c>
      <c r="FA650" s="158" t="n">
        <v>1</v>
      </c>
      <c r="FB650" s="158" t="n">
        <v>1</v>
      </c>
      <c r="FC650" s="158" t="n">
        <v>1900</v>
      </c>
      <c r="FD650" s="158" t="n">
        <v>1</v>
      </c>
      <c r="FE650" s="158" t="n">
        <v>1</v>
      </c>
      <c r="FF650" s="158" t="n">
        <v>1900</v>
      </c>
      <c r="FG650" s="158" t="n">
        <v>1</v>
      </c>
      <c r="FH650" s="158" t="n">
        <v>1</v>
      </c>
      <c r="FI650" s="158" t="n">
        <v>1900</v>
      </c>
      <c r="FJ650" s="158" t="n">
        <v>1</v>
      </c>
      <c r="FK650" s="158" t="n">
        <v>1</v>
      </c>
      <c r="FL650" s="158" t="n">
        <v>1900</v>
      </c>
      <c r="FM650" s="158" t="n">
        <v>1</v>
      </c>
      <c r="FN650" s="158" t="n">
        <v>1</v>
      </c>
      <c r="FO650" s="158" t="n">
        <v>1900</v>
      </c>
      <c r="FP650" s="158" t="n">
        <v>1</v>
      </c>
      <c r="FQ650" s="158" t="n">
        <v>1</v>
      </c>
      <c r="FR650" s="158" t="n">
        <v>1900</v>
      </c>
      <c r="FS650" s="158" t="n">
        <v>1</v>
      </c>
      <c r="FT650" s="158" t="n">
        <v>1</v>
      </c>
      <c r="FU650" s="158" t="n">
        <v>1900</v>
      </c>
      <c r="FV650" s="158" t="n">
        <v>1</v>
      </c>
      <c r="FW650" s="158" t="n">
        <v>1</v>
      </c>
    </row>
    <row r="651">
      <c r="A651">
        <f>IF(F651&gt;1,A650,IF(AND(I651&lt;10,paste!A653&lt;10),RIGHT(H651,2)&amp;"0"&amp;I651&amp;"000"&amp;paste!A653,IF(AND(I651&lt;10,paste!A653&gt;=10,paste!A653&lt;100),RIGHT(H651,2)&amp;"0"&amp;I651&amp;"00"&amp;paste!A653,IF(AND(I651&lt;10,paste!A653&gt;=100,paste!A653&lt;1000),RIGHT(H651,2)&amp;"0"&amp;I651&amp;"0"&amp;paste!A653,IF(AND(I651&lt;10,paste!A653&gt;=1000),RIGHT(H651,2)&amp;"0"&amp;I651&amp;paste!A653,IF(AND(I651&gt;=10,paste!A653&lt;10),RIGHT(H651,2)&amp;I651&amp;"000"&amp;paste!A653,IF(AND(I651&gt;=10,paste!A653&gt;=10,paste!A653&lt;100),RIGHT(H651,2)&amp;I651&amp;"00"&amp;paste!A653,IF(AND(I651&gt;=10,paste!A653&gt;=100,paste!A653&lt;1000),RIGHT(H651,2)&amp;I651&amp;"0"&amp;paste!A653,RIGHT(H651,2)&amp;I651&amp;paste!A653))))))))</f>
        <v/>
      </c>
      <c r="B651">
        <f>YEAR(paste!C653)</f>
        <v/>
      </c>
      <c r="C651">
        <f>MONTH(paste!C653)</f>
        <v/>
      </c>
      <c r="D651">
        <f>DAY(paste!C653)</f>
        <v/>
      </c>
      <c r="E651" s="158" t="n">
        <v>0</v>
      </c>
      <c r="F651">
        <f>IF(AND(L651=L650,D651=D650),F650+1,1)</f>
        <v/>
      </c>
      <c r="G651" s="158" t="n">
        <v>0</v>
      </c>
      <c r="H651">
        <f>YEAR(paste!C653)</f>
        <v/>
      </c>
      <c r="I651">
        <f>MONTH(paste!C653)</f>
        <v/>
      </c>
      <c r="J651">
        <f>DAY(paste!C653)</f>
        <v/>
      </c>
      <c r="K651">
        <f>A651</f>
        <v/>
      </c>
      <c r="L651">
        <f>IF(ISBLANK(VLOOKUP(paste!J653,'得意先名 (2)'!$B$3:$F$2005,5,FALSE)),paste!P653,IFERROR(VLOOKUP(paste!J653,'得意先名 (2)'!$B$3:$F$2005,5,FALSE),"ZZZZZZZZZZZ"))</f>
        <v/>
      </c>
      <c r="M651">
        <f>IF(L651="ZZZZZZZZZZZ",paste!J653&amp;paste!K653&amp; "  :   "&amp;paste!M653&amp; "  :   "&amp;paste!P653,"")</f>
        <v/>
      </c>
      <c r="O651" s="158" t="n"/>
      <c r="P651">
        <f>VLOOKUP(L651,'L_User+EndUser'!$C$2:$K$500,8,FALSE)</f>
        <v/>
      </c>
      <c r="Q651">
        <f>VLOOKUP(L651,'L_User+EndUser'!$C$2:$K$500,9,FALSE)</f>
        <v/>
      </c>
      <c r="R651" s="158" t="n"/>
      <c r="T651" s="158" t="n"/>
      <c r="V651" s="158" t="n"/>
      <c r="AB651">
        <f>paste!J653</f>
        <v/>
      </c>
      <c r="AC651">
        <f>L651</f>
        <v/>
      </c>
      <c r="AO651">
        <f>YEAR(paste!O653)</f>
        <v/>
      </c>
      <c r="AP651">
        <f>MONTH(paste!O653)</f>
        <v/>
      </c>
      <c r="AQ651">
        <f>DAY(paste!O653)</f>
        <v/>
      </c>
      <c r="BD651">
        <f>IF(paste!L653="","",paste!L653)</f>
        <v/>
      </c>
      <c r="BM651" t="n">
        <v>1</v>
      </c>
      <c r="BN651">
        <f>VLOOKUP(paste!E653,L_Product!$A$2:$B$2001,2,FALSE)</f>
        <v/>
      </c>
      <c r="BO651" s="21" t="n"/>
      <c r="BT651" t="n">
        <v>2</v>
      </c>
      <c r="BU651">
        <f>IF($BM$2=1,2,IF($BM$2=18,1))</f>
        <v/>
      </c>
      <c r="BV651">
        <f>IF($BM$2=1,0,IF($BM$2=18,1))</f>
        <v/>
      </c>
      <c r="BW651" t="n">
        <v>2</v>
      </c>
      <c r="BX651" t="n">
        <v>0</v>
      </c>
      <c r="BY651" t="n">
        <v>3</v>
      </c>
      <c r="BZ651">
        <f>VLOOKUP(BN651,L_Product!$B$2:$Z$2001,14,FALSE)</f>
        <v/>
      </c>
      <c r="CA651">
        <f>paste!H653</f>
        <v/>
      </c>
      <c r="CB651">
        <f>BZ651*CA651</f>
        <v/>
      </c>
      <c r="CN651" s="158" t="n">
        <v>1</v>
      </c>
      <c r="CO651" s="158" t="n">
        <v>1</v>
      </c>
      <c r="CP651" s="158" t="n">
        <v>1</v>
      </c>
      <c r="CQ651" s="158" t="n">
        <v>1</v>
      </c>
      <c r="CR651" s="158" t="n">
        <v>1</v>
      </c>
      <c r="CS651" s="158" t="n">
        <v>0</v>
      </c>
      <c r="CT651" s="158" t="n">
        <v>0</v>
      </c>
      <c r="CU651" s="158" t="n">
        <v>0</v>
      </c>
      <c r="CV651" s="158" t="n">
        <v>0</v>
      </c>
      <c r="CW651" s="158" t="n">
        <v>0</v>
      </c>
      <c r="CX651">
        <f>B651</f>
        <v/>
      </c>
      <c r="CY651">
        <f>C651</f>
        <v/>
      </c>
      <c r="CZ651">
        <f>D651</f>
        <v/>
      </c>
      <c r="DA651" s="158" t="n">
        <v>1900</v>
      </c>
      <c r="DB651" s="158" t="n">
        <v>1</v>
      </c>
      <c r="DC651" s="158" t="n">
        <v>1</v>
      </c>
      <c r="DD651" s="158" t="n">
        <v>1900</v>
      </c>
      <c r="DE651" s="158" t="n">
        <v>1</v>
      </c>
      <c r="DF651" s="158" t="n">
        <v>1</v>
      </c>
      <c r="DG651" s="158" t="n">
        <v>1900</v>
      </c>
      <c r="DH651" s="158" t="n">
        <v>1</v>
      </c>
      <c r="DI651" s="158" t="n">
        <v>1</v>
      </c>
      <c r="DJ651" s="158" t="n">
        <v>1900</v>
      </c>
      <c r="DK651" s="158" t="n">
        <v>1</v>
      </c>
      <c r="DL651" s="158" t="n">
        <v>1</v>
      </c>
      <c r="DR651" s="158" t="n">
        <v>2</v>
      </c>
      <c r="DS651" s="158" t="n">
        <v>1</v>
      </c>
      <c r="DT651" s="158" t="n">
        <v>2</v>
      </c>
      <c r="DU651" s="158" t="n">
        <v>1</v>
      </c>
      <c r="DV651" s="158" t="n">
        <v>3</v>
      </c>
      <c r="DW651" s="158" t="n">
        <v>1</v>
      </c>
      <c r="DX651" s="158" t="n">
        <v>3</v>
      </c>
      <c r="DY651" s="158" t="n">
        <v>0</v>
      </c>
      <c r="DZ651" s="158" t="n">
        <v>0</v>
      </c>
      <c r="EA651" s="158" t="n">
        <v>0</v>
      </c>
      <c r="EB651" s="158" t="n">
        <v>0</v>
      </c>
      <c r="EC651" s="158" t="n">
        <v>0</v>
      </c>
      <c r="ED651" s="158" t="n">
        <v>0</v>
      </c>
      <c r="EE651" s="158" t="n">
        <v>0</v>
      </c>
      <c r="EF651" s="158" t="n">
        <v>0</v>
      </c>
      <c r="EG651" s="158" t="n">
        <v>0</v>
      </c>
      <c r="EH651" s="158" t="n">
        <v>0</v>
      </c>
      <c r="EI651" s="158" t="n">
        <v>0</v>
      </c>
      <c r="EJ651" s="158" t="n">
        <v>0</v>
      </c>
      <c r="EK651" s="158" t="n">
        <v>0</v>
      </c>
      <c r="EL651" s="158" t="n">
        <v>0</v>
      </c>
      <c r="EM651" s="158" t="n">
        <v>0</v>
      </c>
      <c r="EN651" s="158" t="n">
        <v>0</v>
      </c>
      <c r="EO651" s="158" t="n">
        <v>0</v>
      </c>
      <c r="EP651" s="158" t="n">
        <v>0</v>
      </c>
      <c r="EQ651" s="158" t="n">
        <v>0</v>
      </c>
      <c r="ER651" s="158" t="n">
        <v>0</v>
      </c>
      <c r="ES651" s="158" t="n">
        <v>0</v>
      </c>
      <c r="ET651" s="158" t="n">
        <v>0</v>
      </c>
      <c r="EU651" s="158" t="n">
        <v>0</v>
      </c>
      <c r="EV651" s="158" t="n">
        <v>0</v>
      </c>
      <c r="EW651" s="158" t="n">
        <v>0</v>
      </c>
      <c r="EX651" s="158" t="n">
        <v>0</v>
      </c>
      <c r="EY651" s="158" t="n">
        <v>0</v>
      </c>
      <c r="EZ651" s="158" t="n">
        <v>1900</v>
      </c>
      <c r="FA651" s="158" t="n">
        <v>1</v>
      </c>
      <c r="FB651" s="158" t="n">
        <v>1</v>
      </c>
      <c r="FC651" s="158" t="n">
        <v>1900</v>
      </c>
      <c r="FD651" s="158" t="n">
        <v>1</v>
      </c>
      <c r="FE651" s="158" t="n">
        <v>1</v>
      </c>
      <c r="FF651" s="158" t="n">
        <v>1900</v>
      </c>
      <c r="FG651" s="158" t="n">
        <v>1</v>
      </c>
      <c r="FH651" s="158" t="n">
        <v>1</v>
      </c>
      <c r="FI651" s="158" t="n">
        <v>1900</v>
      </c>
      <c r="FJ651" s="158" t="n">
        <v>1</v>
      </c>
      <c r="FK651" s="158" t="n">
        <v>1</v>
      </c>
      <c r="FL651" s="158" t="n">
        <v>1900</v>
      </c>
      <c r="FM651" s="158" t="n">
        <v>1</v>
      </c>
      <c r="FN651" s="158" t="n">
        <v>1</v>
      </c>
      <c r="FO651" s="158" t="n">
        <v>1900</v>
      </c>
      <c r="FP651" s="158" t="n">
        <v>1</v>
      </c>
      <c r="FQ651" s="158" t="n">
        <v>1</v>
      </c>
      <c r="FR651" s="158" t="n">
        <v>1900</v>
      </c>
      <c r="FS651" s="158" t="n">
        <v>1</v>
      </c>
      <c r="FT651" s="158" t="n">
        <v>1</v>
      </c>
      <c r="FU651" s="158" t="n">
        <v>1900</v>
      </c>
      <c r="FV651" s="158" t="n">
        <v>1</v>
      </c>
      <c r="FW651" s="158" t="n">
        <v>1</v>
      </c>
    </row>
    <row r="652">
      <c r="A652">
        <f>IF(F652&gt;1,A651,IF(AND(I652&lt;10,paste!A654&lt;10),RIGHT(H652,2)&amp;"0"&amp;I652&amp;"000"&amp;paste!A654,IF(AND(I652&lt;10,paste!A654&gt;=10,paste!A654&lt;100),RIGHT(H652,2)&amp;"0"&amp;I652&amp;"00"&amp;paste!A654,IF(AND(I652&lt;10,paste!A654&gt;=100,paste!A654&lt;1000),RIGHT(H652,2)&amp;"0"&amp;I652&amp;"0"&amp;paste!A654,IF(AND(I652&lt;10,paste!A654&gt;=1000),RIGHT(H652,2)&amp;"0"&amp;I652&amp;paste!A654,IF(AND(I652&gt;=10,paste!A654&lt;10),RIGHT(H652,2)&amp;I652&amp;"000"&amp;paste!A654,IF(AND(I652&gt;=10,paste!A654&gt;=10,paste!A654&lt;100),RIGHT(H652,2)&amp;I652&amp;"00"&amp;paste!A654,IF(AND(I652&gt;=10,paste!A654&gt;=100,paste!A654&lt;1000),RIGHT(H652,2)&amp;I652&amp;"0"&amp;paste!A654,RIGHT(H652,2)&amp;I652&amp;paste!A654))))))))</f>
        <v/>
      </c>
      <c r="B652">
        <f>YEAR(paste!C654)</f>
        <v/>
      </c>
      <c r="C652">
        <f>MONTH(paste!C654)</f>
        <v/>
      </c>
      <c r="D652">
        <f>DAY(paste!C654)</f>
        <v/>
      </c>
      <c r="E652" s="158" t="n">
        <v>0</v>
      </c>
      <c r="F652">
        <f>IF(AND(L652=L651,D652=D651),F651+1,1)</f>
        <v/>
      </c>
      <c r="G652" s="158" t="n">
        <v>0</v>
      </c>
      <c r="H652">
        <f>YEAR(paste!C654)</f>
        <v/>
      </c>
      <c r="I652">
        <f>MONTH(paste!C654)</f>
        <v/>
      </c>
      <c r="J652">
        <f>DAY(paste!C654)</f>
        <v/>
      </c>
      <c r="K652">
        <f>A652</f>
        <v/>
      </c>
      <c r="L652">
        <f>IF(ISBLANK(VLOOKUP(paste!J654,'得意先名 (2)'!$B$3:$F$2005,5,FALSE)),paste!P654,IFERROR(VLOOKUP(paste!J654,'得意先名 (2)'!$B$3:$F$2005,5,FALSE),"ZZZZZZZZZZZ"))</f>
        <v/>
      </c>
      <c r="M652">
        <f>IF(L652="ZZZZZZZZZZZ",paste!J654&amp;paste!K654&amp; "  :   "&amp;paste!M654&amp; "  :   "&amp;paste!P654,"")</f>
        <v/>
      </c>
      <c r="O652" s="158" t="n"/>
      <c r="P652">
        <f>VLOOKUP(L652,'L_User+EndUser'!$C$2:$K$500,8,FALSE)</f>
        <v/>
      </c>
      <c r="Q652">
        <f>VLOOKUP(L652,'L_User+EndUser'!$C$2:$K$500,9,FALSE)</f>
        <v/>
      </c>
      <c r="R652" s="158" t="n"/>
      <c r="T652" s="158" t="n"/>
      <c r="V652" s="158" t="n"/>
      <c r="AB652">
        <f>paste!J654</f>
        <v/>
      </c>
      <c r="AC652">
        <f>L652</f>
        <v/>
      </c>
      <c r="AO652">
        <f>YEAR(paste!O654)</f>
        <v/>
      </c>
      <c r="AP652">
        <f>MONTH(paste!O654)</f>
        <v/>
      </c>
      <c r="AQ652">
        <f>DAY(paste!O654)</f>
        <v/>
      </c>
      <c r="BD652">
        <f>IF(paste!L654="","",paste!L654)</f>
        <v/>
      </c>
      <c r="BM652" t="n">
        <v>1</v>
      </c>
      <c r="BN652">
        <f>VLOOKUP(paste!E654,L_Product!$A$2:$B$2001,2,FALSE)</f>
        <v/>
      </c>
      <c r="BO652" s="21" t="n"/>
      <c r="BT652" t="n">
        <v>2</v>
      </c>
      <c r="BU652">
        <f>IF($BM$2=1,2,IF($BM$2=18,1))</f>
        <v/>
      </c>
      <c r="BV652">
        <f>IF($BM$2=1,0,IF($BM$2=18,1))</f>
        <v/>
      </c>
      <c r="BW652" t="n">
        <v>2</v>
      </c>
      <c r="BX652" t="n">
        <v>0</v>
      </c>
      <c r="BY652" t="n">
        <v>3</v>
      </c>
      <c r="BZ652">
        <f>VLOOKUP(BN652,L_Product!$B$2:$Z$2001,14,FALSE)</f>
        <v/>
      </c>
      <c r="CA652">
        <f>paste!H654</f>
        <v/>
      </c>
      <c r="CB652">
        <f>BZ652*CA652</f>
        <v/>
      </c>
      <c r="CN652" s="158" t="n">
        <v>1</v>
      </c>
      <c r="CO652" s="158" t="n">
        <v>1</v>
      </c>
      <c r="CP652" s="158" t="n">
        <v>1</v>
      </c>
      <c r="CQ652" s="158" t="n">
        <v>1</v>
      </c>
      <c r="CR652" s="158" t="n">
        <v>1</v>
      </c>
      <c r="CS652" s="158" t="n">
        <v>0</v>
      </c>
      <c r="CT652" s="158" t="n">
        <v>0</v>
      </c>
      <c r="CU652" s="158" t="n">
        <v>0</v>
      </c>
      <c r="CV652" s="158" t="n">
        <v>0</v>
      </c>
      <c r="CW652" s="158" t="n">
        <v>0</v>
      </c>
      <c r="CX652">
        <f>B652</f>
        <v/>
      </c>
      <c r="CY652">
        <f>C652</f>
        <v/>
      </c>
      <c r="CZ652">
        <f>D652</f>
        <v/>
      </c>
      <c r="DA652" s="158" t="n">
        <v>1900</v>
      </c>
      <c r="DB652" s="158" t="n">
        <v>1</v>
      </c>
      <c r="DC652" s="158" t="n">
        <v>1</v>
      </c>
      <c r="DD652" s="158" t="n">
        <v>1900</v>
      </c>
      <c r="DE652" s="158" t="n">
        <v>1</v>
      </c>
      <c r="DF652" s="158" t="n">
        <v>1</v>
      </c>
      <c r="DG652" s="158" t="n">
        <v>1900</v>
      </c>
      <c r="DH652" s="158" t="n">
        <v>1</v>
      </c>
      <c r="DI652" s="158" t="n">
        <v>1</v>
      </c>
      <c r="DJ652" s="158" t="n">
        <v>1900</v>
      </c>
      <c r="DK652" s="158" t="n">
        <v>1</v>
      </c>
      <c r="DL652" s="158" t="n">
        <v>1</v>
      </c>
      <c r="DR652" s="158" t="n">
        <v>2</v>
      </c>
      <c r="DS652" s="158" t="n">
        <v>1</v>
      </c>
      <c r="DT652" s="158" t="n">
        <v>2</v>
      </c>
      <c r="DU652" s="158" t="n">
        <v>1</v>
      </c>
      <c r="DV652" s="158" t="n">
        <v>3</v>
      </c>
      <c r="DW652" s="158" t="n">
        <v>1</v>
      </c>
      <c r="DX652" s="158" t="n">
        <v>3</v>
      </c>
      <c r="DY652" s="158" t="n">
        <v>0</v>
      </c>
      <c r="DZ652" s="158" t="n">
        <v>0</v>
      </c>
      <c r="EA652" s="158" t="n">
        <v>0</v>
      </c>
      <c r="EB652" s="158" t="n">
        <v>0</v>
      </c>
      <c r="EC652" s="158" t="n">
        <v>0</v>
      </c>
      <c r="ED652" s="158" t="n">
        <v>0</v>
      </c>
      <c r="EE652" s="158" t="n">
        <v>0</v>
      </c>
      <c r="EF652" s="158" t="n">
        <v>0</v>
      </c>
      <c r="EG652" s="158" t="n">
        <v>0</v>
      </c>
      <c r="EH652" s="158" t="n">
        <v>0</v>
      </c>
      <c r="EI652" s="158" t="n">
        <v>0</v>
      </c>
      <c r="EJ652" s="158" t="n">
        <v>0</v>
      </c>
      <c r="EK652" s="158" t="n">
        <v>0</v>
      </c>
      <c r="EL652" s="158" t="n">
        <v>0</v>
      </c>
      <c r="EM652" s="158" t="n">
        <v>0</v>
      </c>
      <c r="EN652" s="158" t="n">
        <v>0</v>
      </c>
      <c r="EO652" s="158" t="n">
        <v>0</v>
      </c>
      <c r="EP652" s="158" t="n">
        <v>0</v>
      </c>
      <c r="EQ652" s="158" t="n">
        <v>0</v>
      </c>
      <c r="ER652" s="158" t="n">
        <v>0</v>
      </c>
      <c r="ES652" s="158" t="n">
        <v>0</v>
      </c>
      <c r="ET652" s="158" t="n">
        <v>0</v>
      </c>
      <c r="EU652" s="158" t="n">
        <v>0</v>
      </c>
      <c r="EV652" s="158" t="n">
        <v>0</v>
      </c>
      <c r="EW652" s="158" t="n">
        <v>0</v>
      </c>
      <c r="EX652" s="158" t="n">
        <v>0</v>
      </c>
      <c r="EY652" s="158" t="n">
        <v>0</v>
      </c>
      <c r="EZ652" s="158" t="n">
        <v>1900</v>
      </c>
      <c r="FA652" s="158" t="n">
        <v>1</v>
      </c>
      <c r="FB652" s="158" t="n">
        <v>1</v>
      </c>
      <c r="FC652" s="158" t="n">
        <v>1900</v>
      </c>
      <c r="FD652" s="158" t="n">
        <v>1</v>
      </c>
      <c r="FE652" s="158" t="n">
        <v>1</v>
      </c>
      <c r="FF652" s="158" t="n">
        <v>1900</v>
      </c>
      <c r="FG652" s="158" t="n">
        <v>1</v>
      </c>
      <c r="FH652" s="158" t="n">
        <v>1</v>
      </c>
      <c r="FI652" s="158" t="n">
        <v>1900</v>
      </c>
      <c r="FJ652" s="158" t="n">
        <v>1</v>
      </c>
      <c r="FK652" s="158" t="n">
        <v>1</v>
      </c>
      <c r="FL652" s="158" t="n">
        <v>1900</v>
      </c>
      <c r="FM652" s="158" t="n">
        <v>1</v>
      </c>
      <c r="FN652" s="158" t="n">
        <v>1</v>
      </c>
      <c r="FO652" s="158" t="n">
        <v>1900</v>
      </c>
      <c r="FP652" s="158" t="n">
        <v>1</v>
      </c>
      <c r="FQ652" s="158" t="n">
        <v>1</v>
      </c>
      <c r="FR652" s="158" t="n">
        <v>1900</v>
      </c>
      <c r="FS652" s="158" t="n">
        <v>1</v>
      </c>
      <c r="FT652" s="158" t="n">
        <v>1</v>
      </c>
      <c r="FU652" s="158" t="n">
        <v>1900</v>
      </c>
      <c r="FV652" s="158" t="n">
        <v>1</v>
      </c>
      <c r="FW652" s="158" t="n">
        <v>1</v>
      </c>
    </row>
    <row r="653">
      <c r="A653">
        <f>IF(F653&gt;1,A652,IF(AND(I653&lt;10,paste!A655&lt;10),RIGHT(H653,2)&amp;"0"&amp;I653&amp;"000"&amp;paste!A655,IF(AND(I653&lt;10,paste!A655&gt;=10,paste!A655&lt;100),RIGHT(H653,2)&amp;"0"&amp;I653&amp;"00"&amp;paste!A655,IF(AND(I653&lt;10,paste!A655&gt;=100,paste!A655&lt;1000),RIGHT(H653,2)&amp;"0"&amp;I653&amp;"0"&amp;paste!A655,IF(AND(I653&lt;10,paste!A655&gt;=1000),RIGHT(H653,2)&amp;"0"&amp;I653&amp;paste!A655,IF(AND(I653&gt;=10,paste!A655&lt;10),RIGHT(H653,2)&amp;I653&amp;"000"&amp;paste!A655,IF(AND(I653&gt;=10,paste!A655&gt;=10,paste!A655&lt;100),RIGHT(H653,2)&amp;I653&amp;"00"&amp;paste!A655,IF(AND(I653&gt;=10,paste!A655&gt;=100,paste!A655&lt;1000),RIGHT(H653,2)&amp;I653&amp;"0"&amp;paste!A655,RIGHT(H653,2)&amp;I653&amp;paste!A655))))))))</f>
        <v/>
      </c>
      <c r="B653">
        <f>YEAR(paste!C655)</f>
        <v/>
      </c>
      <c r="C653">
        <f>MONTH(paste!C655)</f>
        <v/>
      </c>
      <c r="D653">
        <f>DAY(paste!C655)</f>
        <v/>
      </c>
      <c r="E653" s="158" t="n">
        <v>0</v>
      </c>
      <c r="F653">
        <f>IF(AND(L653=L652,D653=D652),F652+1,1)</f>
        <v/>
      </c>
      <c r="G653" s="158" t="n">
        <v>0</v>
      </c>
      <c r="H653">
        <f>YEAR(paste!C655)</f>
        <v/>
      </c>
      <c r="I653">
        <f>MONTH(paste!C655)</f>
        <v/>
      </c>
      <c r="J653">
        <f>DAY(paste!C655)</f>
        <v/>
      </c>
      <c r="K653">
        <f>A653</f>
        <v/>
      </c>
      <c r="L653">
        <f>IF(ISBLANK(VLOOKUP(paste!J655,'得意先名 (2)'!$B$3:$F$2005,5,FALSE)),paste!P655,IFERROR(VLOOKUP(paste!J655,'得意先名 (2)'!$B$3:$F$2005,5,FALSE),"ZZZZZZZZZZZ"))</f>
        <v/>
      </c>
      <c r="M653">
        <f>IF(L653="ZZZZZZZZZZZ",paste!J655&amp;paste!K655&amp; "  :   "&amp;paste!M655&amp; "  :   "&amp;paste!P655,"")</f>
        <v/>
      </c>
      <c r="O653" s="158" t="n"/>
      <c r="P653">
        <f>VLOOKUP(L653,'L_User+EndUser'!$C$2:$K$500,8,FALSE)</f>
        <v/>
      </c>
      <c r="Q653">
        <f>VLOOKUP(L653,'L_User+EndUser'!$C$2:$K$500,9,FALSE)</f>
        <v/>
      </c>
      <c r="R653" s="158" t="n"/>
      <c r="T653" s="158" t="n"/>
      <c r="V653" s="158" t="n"/>
      <c r="AB653">
        <f>paste!J655</f>
        <v/>
      </c>
      <c r="AC653">
        <f>L653</f>
        <v/>
      </c>
      <c r="AO653">
        <f>YEAR(paste!O655)</f>
        <v/>
      </c>
      <c r="AP653">
        <f>MONTH(paste!O655)</f>
        <v/>
      </c>
      <c r="AQ653">
        <f>DAY(paste!O655)</f>
        <v/>
      </c>
      <c r="BD653">
        <f>IF(paste!L655="","",paste!L655)</f>
        <v/>
      </c>
      <c r="BM653" t="n">
        <v>1</v>
      </c>
      <c r="BN653">
        <f>VLOOKUP(paste!E655,L_Product!$A$2:$B$2001,2,FALSE)</f>
        <v/>
      </c>
      <c r="BO653" s="21" t="n"/>
      <c r="BT653" t="n">
        <v>2</v>
      </c>
      <c r="BU653">
        <f>IF($BM$2=1,2,IF($BM$2=18,1))</f>
        <v/>
      </c>
      <c r="BV653">
        <f>IF($BM$2=1,0,IF($BM$2=18,1))</f>
        <v/>
      </c>
      <c r="BW653" t="n">
        <v>2</v>
      </c>
      <c r="BX653" t="n">
        <v>0</v>
      </c>
      <c r="BY653" t="n">
        <v>3</v>
      </c>
      <c r="BZ653">
        <f>VLOOKUP(BN653,L_Product!$B$2:$Z$2001,14,FALSE)</f>
        <v/>
      </c>
      <c r="CA653">
        <f>paste!H655</f>
        <v/>
      </c>
      <c r="CB653">
        <f>BZ653*CA653</f>
        <v/>
      </c>
      <c r="CN653" s="158" t="n">
        <v>1</v>
      </c>
      <c r="CO653" s="158" t="n">
        <v>1</v>
      </c>
      <c r="CP653" s="158" t="n">
        <v>1</v>
      </c>
      <c r="CQ653" s="158" t="n">
        <v>1</v>
      </c>
      <c r="CR653" s="158" t="n">
        <v>1</v>
      </c>
      <c r="CS653" s="158" t="n">
        <v>0</v>
      </c>
      <c r="CT653" s="158" t="n">
        <v>0</v>
      </c>
      <c r="CU653" s="158" t="n">
        <v>0</v>
      </c>
      <c r="CV653" s="158" t="n">
        <v>0</v>
      </c>
      <c r="CW653" s="158" t="n">
        <v>0</v>
      </c>
      <c r="CX653">
        <f>B653</f>
        <v/>
      </c>
      <c r="CY653">
        <f>C653</f>
        <v/>
      </c>
      <c r="CZ653">
        <f>D653</f>
        <v/>
      </c>
      <c r="DA653" s="158" t="n">
        <v>1900</v>
      </c>
      <c r="DB653" s="158" t="n">
        <v>1</v>
      </c>
      <c r="DC653" s="158" t="n">
        <v>1</v>
      </c>
      <c r="DD653" s="158" t="n">
        <v>1900</v>
      </c>
      <c r="DE653" s="158" t="n">
        <v>1</v>
      </c>
      <c r="DF653" s="158" t="n">
        <v>1</v>
      </c>
      <c r="DG653" s="158" t="n">
        <v>1900</v>
      </c>
      <c r="DH653" s="158" t="n">
        <v>1</v>
      </c>
      <c r="DI653" s="158" t="n">
        <v>1</v>
      </c>
      <c r="DJ653" s="158" t="n">
        <v>1900</v>
      </c>
      <c r="DK653" s="158" t="n">
        <v>1</v>
      </c>
      <c r="DL653" s="158" t="n">
        <v>1</v>
      </c>
      <c r="DR653" s="158" t="n">
        <v>2</v>
      </c>
      <c r="DS653" s="158" t="n">
        <v>1</v>
      </c>
      <c r="DT653" s="158" t="n">
        <v>2</v>
      </c>
      <c r="DU653" s="158" t="n">
        <v>1</v>
      </c>
      <c r="DV653" s="158" t="n">
        <v>3</v>
      </c>
      <c r="DW653" s="158" t="n">
        <v>1</v>
      </c>
      <c r="DX653" s="158" t="n">
        <v>3</v>
      </c>
      <c r="DY653" s="158" t="n">
        <v>0</v>
      </c>
      <c r="DZ653" s="158" t="n">
        <v>0</v>
      </c>
      <c r="EA653" s="158" t="n">
        <v>0</v>
      </c>
      <c r="EB653" s="158" t="n">
        <v>0</v>
      </c>
      <c r="EC653" s="158" t="n">
        <v>0</v>
      </c>
      <c r="ED653" s="158" t="n">
        <v>0</v>
      </c>
      <c r="EE653" s="158" t="n">
        <v>0</v>
      </c>
      <c r="EF653" s="158" t="n">
        <v>0</v>
      </c>
      <c r="EG653" s="158" t="n">
        <v>0</v>
      </c>
      <c r="EH653" s="158" t="n">
        <v>0</v>
      </c>
      <c r="EI653" s="158" t="n">
        <v>0</v>
      </c>
      <c r="EJ653" s="158" t="n">
        <v>0</v>
      </c>
      <c r="EK653" s="158" t="n">
        <v>0</v>
      </c>
      <c r="EL653" s="158" t="n">
        <v>0</v>
      </c>
      <c r="EM653" s="158" t="n">
        <v>0</v>
      </c>
      <c r="EN653" s="158" t="n">
        <v>0</v>
      </c>
      <c r="EO653" s="158" t="n">
        <v>0</v>
      </c>
      <c r="EP653" s="158" t="n">
        <v>0</v>
      </c>
      <c r="EQ653" s="158" t="n">
        <v>0</v>
      </c>
      <c r="ER653" s="158" t="n">
        <v>0</v>
      </c>
      <c r="ES653" s="158" t="n">
        <v>0</v>
      </c>
      <c r="ET653" s="158" t="n">
        <v>0</v>
      </c>
      <c r="EU653" s="158" t="n">
        <v>0</v>
      </c>
      <c r="EV653" s="158" t="n">
        <v>0</v>
      </c>
      <c r="EW653" s="158" t="n">
        <v>0</v>
      </c>
      <c r="EX653" s="158" t="n">
        <v>0</v>
      </c>
      <c r="EY653" s="158" t="n">
        <v>0</v>
      </c>
      <c r="EZ653" s="158" t="n">
        <v>1900</v>
      </c>
      <c r="FA653" s="158" t="n">
        <v>1</v>
      </c>
      <c r="FB653" s="158" t="n">
        <v>1</v>
      </c>
      <c r="FC653" s="158" t="n">
        <v>1900</v>
      </c>
      <c r="FD653" s="158" t="n">
        <v>1</v>
      </c>
      <c r="FE653" s="158" t="n">
        <v>1</v>
      </c>
      <c r="FF653" s="158" t="n">
        <v>1900</v>
      </c>
      <c r="FG653" s="158" t="n">
        <v>1</v>
      </c>
      <c r="FH653" s="158" t="n">
        <v>1</v>
      </c>
      <c r="FI653" s="158" t="n">
        <v>1900</v>
      </c>
      <c r="FJ653" s="158" t="n">
        <v>1</v>
      </c>
      <c r="FK653" s="158" t="n">
        <v>1</v>
      </c>
      <c r="FL653" s="158" t="n">
        <v>1900</v>
      </c>
      <c r="FM653" s="158" t="n">
        <v>1</v>
      </c>
      <c r="FN653" s="158" t="n">
        <v>1</v>
      </c>
      <c r="FO653" s="158" t="n">
        <v>1900</v>
      </c>
      <c r="FP653" s="158" t="n">
        <v>1</v>
      </c>
      <c r="FQ653" s="158" t="n">
        <v>1</v>
      </c>
      <c r="FR653" s="158" t="n">
        <v>1900</v>
      </c>
      <c r="FS653" s="158" t="n">
        <v>1</v>
      </c>
      <c r="FT653" s="158" t="n">
        <v>1</v>
      </c>
      <c r="FU653" s="158" t="n">
        <v>1900</v>
      </c>
      <c r="FV653" s="158" t="n">
        <v>1</v>
      </c>
      <c r="FW653" s="158" t="n">
        <v>1</v>
      </c>
    </row>
    <row r="654">
      <c r="A654">
        <f>IF(F654&gt;1,A653,IF(AND(I654&lt;10,paste!A656&lt;10),RIGHT(H654,2)&amp;"0"&amp;I654&amp;"000"&amp;paste!A656,IF(AND(I654&lt;10,paste!A656&gt;=10,paste!A656&lt;100),RIGHT(H654,2)&amp;"0"&amp;I654&amp;"00"&amp;paste!A656,IF(AND(I654&lt;10,paste!A656&gt;=100,paste!A656&lt;1000),RIGHT(H654,2)&amp;"0"&amp;I654&amp;"0"&amp;paste!A656,IF(AND(I654&lt;10,paste!A656&gt;=1000),RIGHT(H654,2)&amp;"0"&amp;I654&amp;paste!A656,IF(AND(I654&gt;=10,paste!A656&lt;10),RIGHT(H654,2)&amp;I654&amp;"000"&amp;paste!A656,IF(AND(I654&gt;=10,paste!A656&gt;=10,paste!A656&lt;100),RIGHT(H654,2)&amp;I654&amp;"00"&amp;paste!A656,IF(AND(I654&gt;=10,paste!A656&gt;=100,paste!A656&lt;1000),RIGHT(H654,2)&amp;I654&amp;"0"&amp;paste!A656,RIGHT(H654,2)&amp;I654&amp;paste!A656))))))))</f>
        <v/>
      </c>
      <c r="B654">
        <f>YEAR(paste!C656)</f>
        <v/>
      </c>
      <c r="C654">
        <f>MONTH(paste!C656)</f>
        <v/>
      </c>
      <c r="D654">
        <f>DAY(paste!C656)</f>
        <v/>
      </c>
      <c r="E654" s="158" t="n">
        <v>0</v>
      </c>
      <c r="F654">
        <f>IF(AND(L654=L653,D654=D653),F653+1,1)</f>
        <v/>
      </c>
      <c r="G654" s="158" t="n">
        <v>0</v>
      </c>
      <c r="H654">
        <f>YEAR(paste!C656)</f>
        <v/>
      </c>
      <c r="I654">
        <f>MONTH(paste!C656)</f>
        <v/>
      </c>
      <c r="J654">
        <f>DAY(paste!C656)</f>
        <v/>
      </c>
      <c r="K654">
        <f>A654</f>
        <v/>
      </c>
      <c r="L654">
        <f>IF(ISBLANK(VLOOKUP(paste!J656,'得意先名 (2)'!$B$3:$F$2005,5,FALSE)),paste!P656,IFERROR(VLOOKUP(paste!J656,'得意先名 (2)'!$B$3:$F$2005,5,FALSE),"ZZZZZZZZZZZ"))</f>
        <v/>
      </c>
      <c r="M654">
        <f>IF(L654="ZZZZZZZZZZZ",paste!J656&amp;paste!K656&amp; "  :   "&amp;paste!M656&amp; "  :   "&amp;paste!P656,"")</f>
        <v/>
      </c>
      <c r="O654" s="158" t="n"/>
      <c r="P654">
        <f>VLOOKUP(L654,'L_User+EndUser'!$C$2:$K$500,8,FALSE)</f>
        <v/>
      </c>
      <c r="Q654">
        <f>VLOOKUP(L654,'L_User+EndUser'!$C$2:$K$500,9,FALSE)</f>
        <v/>
      </c>
      <c r="R654" s="158" t="n"/>
      <c r="T654" s="158" t="n"/>
      <c r="V654" s="158" t="n"/>
      <c r="AB654">
        <f>paste!J656</f>
        <v/>
      </c>
      <c r="AC654">
        <f>L654</f>
        <v/>
      </c>
      <c r="AO654">
        <f>YEAR(paste!O656)</f>
        <v/>
      </c>
      <c r="AP654">
        <f>MONTH(paste!O656)</f>
        <v/>
      </c>
      <c r="AQ654">
        <f>DAY(paste!O656)</f>
        <v/>
      </c>
      <c r="BD654">
        <f>IF(paste!L656="","",paste!L656)</f>
        <v/>
      </c>
      <c r="BM654" t="n">
        <v>1</v>
      </c>
      <c r="BN654">
        <f>VLOOKUP(paste!E656,L_Product!$A$2:$B$2001,2,FALSE)</f>
        <v/>
      </c>
      <c r="BO654" s="21" t="n"/>
      <c r="BT654" t="n">
        <v>2</v>
      </c>
      <c r="BU654">
        <f>IF($BM$2=1,2,IF($BM$2=18,1))</f>
        <v/>
      </c>
      <c r="BV654">
        <f>IF($BM$2=1,0,IF($BM$2=18,1))</f>
        <v/>
      </c>
      <c r="BW654" t="n">
        <v>2</v>
      </c>
      <c r="BX654" t="n">
        <v>0</v>
      </c>
      <c r="BY654" t="n">
        <v>3</v>
      </c>
      <c r="BZ654">
        <f>VLOOKUP(BN654,L_Product!$B$2:$Z$2001,14,FALSE)</f>
        <v/>
      </c>
      <c r="CA654">
        <f>paste!H656</f>
        <v/>
      </c>
      <c r="CB654">
        <f>BZ654*CA654</f>
        <v/>
      </c>
      <c r="CN654" s="158" t="n">
        <v>1</v>
      </c>
      <c r="CO654" s="158" t="n">
        <v>1</v>
      </c>
      <c r="CP654" s="158" t="n">
        <v>1</v>
      </c>
      <c r="CQ654" s="158" t="n">
        <v>1</v>
      </c>
      <c r="CR654" s="158" t="n">
        <v>1</v>
      </c>
      <c r="CS654" s="158" t="n">
        <v>0</v>
      </c>
      <c r="CT654" s="158" t="n">
        <v>0</v>
      </c>
      <c r="CU654" s="158" t="n">
        <v>0</v>
      </c>
      <c r="CV654" s="158" t="n">
        <v>0</v>
      </c>
      <c r="CW654" s="158" t="n">
        <v>0</v>
      </c>
      <c r="CX654">
        <f>B654</f>
        <v/>
      </c>
      <c r="CY654">
        <f>C654</f>
        <v/>
      </c>
      <c r="CZ654">
        <f>D654</f>
        <v/>
      </c>
      <c r="DA654" s="158" t="n">
        <v>1900</v>
      </c>
      <c r="DB654" s="158" t="n">
        <v>1</v>
      </c>
      <c r="DC654" s="158" t="n">
        <v>1</v>
      </c>
      <c r="DD654" s="158" t="n">
        <v>1900</v>
      </c>
      <c r="DE654" s="158" t="n">
        <v>1</v>
      </c>
      <c r="DF654" s="158" t="n">
        <v>1</v>
      </c>
      <c r="DG654" s="158" t="n">
        <v>1900</v>
      </c>
      <c r="DH654" s="158" t="n">
        <v>1</v>
      </c>
      <c r="DI654" s="158" t="n">
        <v>1</v>
      </c>
      <c r="DJ654" s="158" t="n">
        <v>1900</v>
      </c>
      <c r="DK654" s="158" t="n">
        <v>1</v>
      </c>
      <c r="DL654" s="158" t="n">
        <v>1</v>
      </c>
      <c r="DR654" s="158" t="n">
        <v>2</v>
      </c>
      <c r="DS654" s="158" t="n">
        <v>1</v>
      </c>
      <c r="DT654" s="158" t="n">
        <v>2</v>
      </c>
      <c r="DU654" s="158" t="n">
        <v>1</v>
      </c>
      <c r="DV654" s="158" t="n">
        <v>3</v>
      </c>
      <c r="DW654" s="158" t="n">
        <v>1</v>
      </c>
      <c r="DX654" s="158" t="n">
        <v>3</v>
      </c>
      <c r="DY654" s="158" t="n">
        <v>0</v>
      </c>
      <c r="DZ654" s="158" t="n">
        <v>0</v>
      </c>
      <c r="EA654" s="158" t="n">
        <v>0</v>
      </c>
      <c r="EB654" s="158" t="n">
        <v>0</v>
      </c>
      <c r="EC654" s="158" t="n">
        <v>0</v>
      </c>
      <c r="ED654" s="158" t="n">
        <v>0</v>
      </c>
      <c r="EE654" s="158" t="n">
        <v>0</v>
      </c>
      <c r="EF654" s="158" t="n">
        <v>0</v>
      </c>
      <c r="EG654" s="158" t="n">
        <v>0</v>
      </c>
      <c r="EH654" s="158" t="n">
        <v>0</v>
      </c>
      <c r="EI654" s="158" t="n">
        <v>0</v>
      </c>
      <c r="EJ654" s="158" t="n">
        <v>0</v>
      </c>
      <c r="EK654" s="158" t="n">
        <v>0</v>
      </c>
      <c r="EL654" s="158" t="n">
        <v>0</v>
      </c>
      <c r="EM654" s="158" t="n">
        <v>0</v>
      </c>
      <c r="EN654" s="158" t="n">
        <v>0</v>
      </c>
      <c r="EO654" s="158" t="n">
        <v>0</v>
      </c>
      <c r="EP654" s="158" t="n">
        <v>0</v>
      </c>
      <c r="EQ654" s="158" t="n">
        <v>0</v>
      </c>
      <c r="ER654" s="158" t="n">
        <v>0</v>
      </c>
      <c r="ES654" s="158" t="n">
        <v>0</v>
      </c>
      <c r="ET654" s="158" t="n">
        <v>0</v>
      </c>
      <c r="EU654" s="158" t="n">
        <v>0</v>
      </c>
      <c r="EV654" s="158" t="n">
        <v>0</v>
      </c>
      <c r="EW654" s="158" t="n">
        <v>0</v>
      </c>
      <c r="EX654" s="158" t="n">
        <v>0</v>
      </c>
      <c r="EY654" s="158" t="n">
        <v>0</v>
      </c>
      <c r="EZ654" s="158" t="n">
        <v>1900</v>
      </c>
      <c r="FA654" s="158" t="n">
        <v>1</v>
      </c>
      <c r="FB654" s="158" t="n">
        <v>1</v>
      </c>
      <c r="FC654" s="158" t="n">
        <v>1900</v>
      </c>
      <c r="FD654" s="158" t="n">
        <v>1</v>
      </c>
      <c r="FE654" s="158" t="n">
        <v>1</v>
      </c>
      <c r="FF654" s="158" t="n">
        <v>1900</v>
      </c>
      <c r="FG654" s="158" t="n">
        <v>1</v>
      </c>
      <c r="FH654" s="158" t="n">
        <v>1</v>
      </c>
      <c r="FI654" s="158" t="n">
        <v>1900</v>
      </c>
      <c r="FJ654" s="158" t="n">
        <v>1</v>
      </c>
      <c r="FK654" s="158" t="n">
        <v>1</v>
      </c>
      <c r="FL654" s="158" t="n">
        <v>1900</v>
      </c>
      <c r="FM654" s="158" t="n">
        <v>1</v>
      </c>
      <c r="FN654" s="158" t="n">
        <v>1</v>
      </c>
      <c r="FO654" s="158" t="n">
        <v>1900</v>
      </c>
      <c r="FP654" s="158" t="n">
        <v>1</v>
      </c>
      <c r="FQ654" s="158" t="n">
        <v>1</v>
      </c>
      <c r="FR654" s="158" t="n">
        <v>1900</v>
      </c>
      <c r="FS654" s="158" t="n">
        <v>1</v>
      </c>
      <c r="FT654" s="158" t="n">
        <v>1</v>
      </c>
      <c r="FU654" s="158" t="n">
        <v>1900</v>
      </c>
      <c r="FV654" s="158" t="n">
        <v>1</v>
      </c>
      <c r="FW654" s="158" t="n">
        <v>1</v>
      </c>
    </row>
    <row r="655">
      <c r="A655">
        <f>IF(F655&gt;1,A654,IF(AND(I655&lt;10,paste!A657&lt;10),RIGHT(H655,2)&amp;"0"&amp;I655&amp;"000"&amp;paste!A657,IF(AND(I655&lt;10,paste!A657&gt;=10,paste!A657&lt;100),RIGHT(H655,2)&amp;"0"&amp;I655&amp;"00"&amp;paste!A657,IF(AND(I655&lt;10,paste!A657&gt;=100,paste!A657&lt;1000),RIGHT(H655,2)&amp;"0"&amp;I655&amp;"0"&amp;paste!A657,IF(AND(I655&lt;10,paste!A657&gt;=1000),RIGHT(H655,2)&amp;"0"&amp;I655&amp;paste!A657,IF(AND(I655&gt;=10,paste!A657&lt;10),RIGHT(H655,2)&amp;I655&amp;"000"&amp;paste!A657,IF(AND(I655&gt;=10,paste!A657&gt;=10,paste!A657&lt;100),RIGHT(H655,2)&amp;I655&amp;"00"&amp;paste!A657,IF(AND(I655&gt;=10,paste!A657&gt;=100,paste!A657&lt;1000),RIGHT(H655,2)&amp;I655&amp;"0"&amp;paste!A657,RIGHT(H655,2)&amp;I655&amp;paste!A657))))))))</f>
        <v/>
      </c>
      <c r="B655">
        <f>YEAR(paste!C657)</f>
        <v/>
      </c>
      <c r="C655">
        <f>MONTH(paste!C657)</f>
        <v/>
      </c>
      <c r="D655">
        <f>DAY(paste!C657)</f>
        <v/>
      </c>
      <c r="E655" s="158" t="n">
        <v>0</v>
      </c>
      <c r="F655">
        <f>IF(AND(L655=L654,D655=D654),F654+1,1)</f>
        <v/>
      </c>
      <c r="G655" s="158" t="n">
        <v>0</v>
      </c>
      <c r="H655">
        <f>YEAR(paste!C657)</f>
        <v/>
      </c>
      <c r="I655">
        <f>MONTH(paste!C657)</f>
        <v/>
      </c>
      <c r="J655">
        <f>DAY(paste!C657)</f>
        <v/>
      </c>
      <c r="K655">
        <f>A655</f>
        <v/>
      </c>
      <c r="L655">
        <f>IF(ISBLANK(VLOOKUP(paste!J657,'得意先名 (2)'!$B$3:$F$2005,5,FALSE)),paste!P657,IFERROR(VLOOKUP(paste!J657,'得意先名 (2)'!$B$3:$F$2005,5,FALSE),"ZZZZZZZZZZZ"))</f>
        <v/>
      </c>
      <c r="M655">
        <f>IF(L655="ZZZZZZZZZZZ",paste!J657&amp;paste!K657&amp; "  :   "&amp;paste!M657&amp; "  :   "&amp;paste!P657,"")</f>
        <v/>
      </c>
      <c r="O655" s="158" t="n"/>
      <c r="P655">
        <f>VLOOKUP(L655,'L_User+EndUser'!$C$2:$K$500,8,FALSE)</f>
        <v/>
      </c>
      <c r="Q655">
        <f>VLOOKUP(L655,'L_User+EndUser'!$C$2:$K$500,9,FALSE)</f>
        <v/>
      </c>
      <c r="R655" s="158" t="n"/>
      <c r="T655" s="158" t="n"/>
      <c r="V655" s="158" t="n"/>
      <c r="AB655">
        <f>paste!J657</f>
        <v/>
      </c>
      <c r="AC655">
        <f>L655</f>
        <v/>
      </c>
      <c r="AO655">
        <f>YEAR(paste!O657)</f>
        <v/>
      </c>
      <c r="AP655">
        <f>MONTH(paste!O657)</f>
        <v/>
      </c>
      <c r="AQ655">
        <f>DAY(paste!O657)</f>
        <v/>
      </c>
      <c r="BD655">
        <f>IF(paste!L657="","",paste!L657)</f>
        <v/>
      </c>
      <c r="BM655" t="n">
        <v>1</v>
      </c>
      <c r="BN655">
        <f>VLOOKUP(paste!E657,L_Product!$A$2:$B$2001,2,FALSE)</f>
        <v/>
      </c>
      <c r="BO655" s="21" t="n"/>
      <c r="BT655" t="n">
        <v>2</v>
      </c>
      <c r="BU655">
        <f>IF($BM$2=1,2,IF($BM$2=18,1))</f>
        <v/>
      </c>
      <c r="BV655">
        <f>IF($BM$2=1,0,IF($BM$2=18,1))</f>
        <v/>
      </c>
      <c r="BW655" t="n">
        <v>2</v>
      </c>
      <c r="BX655" t="n">
        <v>0</v>
      </c>
      <c r="BY655" t="n">
        <v>3</v>
      </c>
      <c r="BZ655">
        <f>VLOOKUP(BN655,L_Product!$B$2:$Z$2001,14,FALSE)</f>
        <v/>
      </c>
      <c r="CA655">
        <f>paste!H657</f>
        <v/>
      </c>
      <c r="CB655">
        <f>BZ655*CA655</f>
        <v/>
      </c>
      <c r="CN655" s="158" t="n">
        <v>1</v>
      </c>
      <c r="CO655" s="158" t="n">
        <v>1</v>
      </c>
      <c r="CP655" s="158" t="n">
        <v>1</v>
      </c>
      <c r="CQ655" s="158" t="n">
        <v>1</v>
      </c>
      <c r="CR655" s="158" t="n">
        <v>1</v>
      </c>
      <c r="CS655" s="158" t="n">
        <v>0</v>
      </c>
      <c r="CT655" s="158" t="n">
        <v>0</v>
      </c>
      <c r="CU655" s="158" t="n">
        <v>0</v>
      </c>
      <c r="CV655" s="158" t="n">
        <v>0</v>
      </c>
      <c r="CW655" s="158" t="n">
        <v>0</v>
      </c>
      <c r="CX655">
        <f>B655</f>
        <v/>
      </c>
      <c r="CY655">
        <f>C655</f>
        <v/>
      </c>
      <c r="CZ655">
        <f>D655</f>
        <v/>
      </c>
      <c r="DA655" s="158" t="n">
        <v>1900</v>
      </c>
      <c r="DB655" s="158" t="n">
        <v>1</v>
      </c>
      <c r="DC655" s="158" t="n">
        <v>1</v>
      </c>
      <c r="DD655" s="158" t="n">
        <v>1900</v>
      </c>
      <c r="DE655" s="158" t="n">
        <v>1</v>
      </c>
      <c r="DF655" s="158" t="n">
        <v>1</v>
      </c>
      <c r="DG655" s="158" t="n">
        <v>1900</v>
      </c>
      <c r="DH655" s="158" t="n">
        <v>1</v>
      </c>
      <c r="DI655" s="158" t="n">
        <v>1</v>
      </c>
      <c r="DJ655" s="158" t="n">
        <v>1900</v>
      </c>
      <c r="DK655" s="158" t="n">
        <v>1</v>
      </c>
      <c r="DL655" s="158" t="n">
        <v>1</v>
      </c>
      <c r="DR655" s="158" t="n">
        <v>2</v>
      </c>
      <c r="DS655" s="158" t="n">
        <v>1</v>
      </c>
      <c r="DT655" s="158" t="n">
        <v>2</v>
      </c>
      <c r="DU655" s="158" t="n">
        <v>1</v>
      </c>
      <c r="DV655" s="158" t="n">
        <v>3</v>
      </c>
      <c r="DW655" s="158" t="n">
        <v>1</v>
      </c>
      <c r="DX655" s="158" t="n">
        <v>3</v>
      </c>
      <c r="DY655" s="158" t="n">
        <v>0</v>
      </c>
      <c r="DZ655" s="158" t="n">
        <v>0</v>
      </c>
      <c r="EA655" s="158" t="n">
        <v>0</v>
      </c>
      <c r="EB655" s="158" t="n">
        <v>0</v>
      </c>
      <c r="EC655" s="158" t="n">
        <v>0</v>
      </c>
      <c r="ED655" s="158" t="n">
        <v>0</v>
      </c>
      <c r="EE655" s="158" t="n">
        <v>0</v>
      </c>
      <c r="EF655" s="158" t="n">
        <v>0</v>
      </c>
      <c r="EG655" s="158" t="n">
        <v>0</v>
      </c>
      <c r="EH655" s="158" t="n">
        <v>0</v>
      </c>
      <c r="EI655" s="158" t="n">
        <v>0</v>
      </c>
      <c r="EJ655" s="158" t="n">
        <v>0</v>
      </c>
      <c r="EK655" s="158" t="n">
        <v>0</v>
      </c>
      <c r="EL655" s="158" t="n">
        <v>0</v>
      </c>
      <c r="EM655" s="158" t="n">
        <v>0</v>
      </c>
      <c r="EN655" s="158" t="n">
        <v>0</v>
      </c>
      <c r="EO655" s="158" t="n">
        <v>0</v>
      </c>
      <c r="EP655" s="158" t="n">
        <v>0</v>
      </c>
      <c r="EQ655" s="158" t="n">
        <v>0</v>
      </c>
      <c r="ER655" s="158" t="n">
        <v>0</v>
      </c>
      <c r="ES655" s="158" t="n">
        <v>0</v>
      </c>
      <c r="ET655" s="158" t="n">
        <v>0</v>
      </c>
      <c r="EU655" s="158" t="n">
        <v>0</v>
      </c>
      <c r="EV655" s="158" t="n">
        <v>0</v>
      </c>
      <c r="EW655" s="158" t="n">
        <v>0</v>
      </c>
      <c r="EX655" s="158" t="n">
        <v>0</v>
      </c>
      <c r="EY655" s="158" t="n">
        <v>0</v>
      </c>
      <c r="EZ655" s="158" t="n">
        <v>1900</v>
      </c>
      <c r="FA655" s="158" t="n">
        <v>1</v>
      </c>
      <c r="FB655" s="158" t="n">
        <v>1</v>
      </c>
      <c r="FC655" s="158" t="n">
        <v>1900</v>
      </c>
      <c r="FD655" s="158" t="n">
        <v>1</v>
      </c>
      <c r="FE655" s="158" t="n">
        <v>1</v>
      </c>
      <c r="FF655" s="158" t="n">
        <v>1900</v>
      </c>
      <c r="FG655" s="158" t="n">
        <v>1</v>
      </c>
      <c r="FH655" s="158" t="n">
        <v>1</v>
      </c>
      <c r="FI655" s="158" t="n">
        <v>1900</v>
      </c>
      <c r="FJ655" s="158" t="n">
        <v>1</v>
      </c>
      <c r="FK655" s="158" t="n">
        <v>1</v>
      </c>
      <c r="FL655" s="158" t="n">
        <v>1900</v>
      </c>
      <c r="FM655" s="158" t="n">
        <v>1</v>
      </c>
      <c r="FN655" s="158" t="n">
        <v>1</v>
      </c>
      <c r="FO655" s="158" t="n">
        <v>1900</v>
      </c>
      <c r="FP655" s="158" t="n">
        <v>1</v>
      </c>
      <c r="FQ655" s="158" t="n">
        <v>1</v>
      </c>
      <c r="FR655" s="158" t="n">
        <v>1900</v>
      </c>
      <c r="FS655" s="158" t="n">
        <v>1</v>
      </c>
      <c r="FT655" s="158" t="n">
        <v>1</v>
      </c>
      <c r="FU655" s="158" t="n">
        <v>1900</v>
      </c>
      <c r="FV655" s="158" t="n">
        <v>1</v>
      </c>
      <c r="FW655" s="158" t="n">
        <v>1</v>
      </c>
    </row>
    <row r="656">
      <c r="A656">
        <f>IF(F656&gt;1,A655,IF(AND(I656&lt;10,paste!A658&lt;10),RIGHT(H656,2)&amp;"0"&amp;I656&amp;"000"&amp;paste!A658,IF(AND(I656&lt;10,paste!A658&gt;=10,paste!A658&lt;100),RIGHT(H656,2)&amp;"0"&amp;I656&amp;"00"&amp;paste!A658,IF(AND(I656&lt;10,paste!A658&gt;=100,paste!A658&lt;1000),RIGHT(H656,2)&amp;"0"&amp;I656&amp;"0"&amp;paste!A658,IF(AND(I656&lt;10,paste!A658&gt;=1000),RIGHT(H656,2)&amp;"0"&amp;I656&amp;paste!A658,IF(AND(I656&gt;=10,paste!A658&lt;10),RIGHT(H656,2)&amp;I656&amp;"000"&amp;paste!A658,IF(AND(I656&gt;=10,paste!A658&gt;=10,paste!A658&lt;100),RIGHT(H656,2)&amp;I656&amp;"00"&amp;paste!A658,IF(AND(I656&gt;=10,paste!A658&gt;=100,paste!A658&lt;1000),RIGHT(H656,2)&amp;I656&amp;"0"&amp;paste!A658,RIGHT(H656,2)&amp;I656&amp;paste!A658))))))))</f>
        <v/>
      </c>
      <c r="B656">
        <f>YEAR(paste!C658)</f>
        <v/>
      </c>
      <c r="C656">
        <f>MONTH(paste!C658)</f>
        <v/>
      </c>
      <c r="D656">
        <f>DAY(paste!C658)</f>
        <v/>
      </c>
      <c r="E656" s="158" t="n">
        <v>0</v>
      </c>
      <c r="F656">
        <f>IF(AND(L656=L655,D656=D655),F655+1,1)</f>
        <v/>
      </c>
      <c r="G656" s="158" t="n">
        <v>0</v>
      </c>
      <c r="H656">
        <f>YEAR(paste!C658)</f>
        <v/>
      </c>
      <c r="I656">
        <f>MONTH(paste!C658)</f>
        <v/>
      </c>
      <c r="J656">
        <f>DAY(paste!C658)</f>
        <v/>
      </c>
      <c r="K656">
        <f>A656</f>
        <v/>
      </c>
      <c r="L656">
        <f>IF(ISBLANK(VLOOKUP(paste!J658,'得意先名 (2)'!$B$3:$F$2005,5,FALSE)),paste!P658,IFERROR(VLOOKUP(paste!J658,'得意先名 (2)'!$B$3:$F$2005,5,FALSE),"ZZZZZZZZZZZ"))</f>
        <v/>
      </c>
      <c r="M656">
        <f>IF(L656="ZZZZZZZZZZZ",paste!J658&amp;paste!K658&amp; "  :   "&amp;paste!M658&amp; "  :   "&amp;paste!P658,"")</f>
        <v/>
      </c>
      <c r="O656" s="158" t="n"/>
      <c r="P656">
        <f>VLOOKUP(L656,'L_User+EndUser'!$C$2:$K$500,8,FALSE)</f>
        <v/>
      </c>
      <c r="Q656">
        <f>VLOOKUP(L656,'L_User+EndUser'!$C$2:$K$500,9,FALSE)</f>
        <v/>
      </c>
      <c r="R656" s="158" t="n"/>
      <c r="T656" s="158" t="n"/>
      <c r="V656" s="158" t="n"/>
      <c r="AB656">
        <f>paste!J658</f>
        <v/>
      </c>
      <c r="AC656">
        <f>L656</f>
        <v/>
      </c>
      <c r="AO656">
        <f>YEAR(paste!O658)</f>
        <v/>
      </c>
      <c r="AP656">
        <f>MONTH(paste!O658)</f>
        <v/>
      </c>
      <c r="AQ656">
        <f>DAY(paste!O658)</f>
        <v/>
      </c>
      <c r="BD656">
        <f>IF(paste!L658="","",paste!L658)</f>
        <v/>
      </c>
      <c r="BM656" t="n">
        <v>1</v>
      </c>
      <c r="BN656">
        <f>VLOOKUP(paste!E658,L_Product!$A$2:$B$2001,2,FALSE)</f>
        <v/>
      </c>
      <c r="BO656" s="21" t="n"/>
      <c r="BT656" t="n">
        <v>2</v>
      </c>
      <c r="BU656">
        <f>IF($BM$2=1,2,IF($BM$2=18,1))</f>
        <v/>
      </c>
      <c r="BV656">
        <f>IF($BM$2=1,0,IF($BM$2=18,1))</f>
        <v/>
      </c>
      <c r="BW656" t="n">
        <v>2</v>
      </c>
      <c r="BX656" t="n">
        <v>0</v>
      </c>
      <c r="BY656" t="n">
        <v>3</v>
      </c>
      <c r="BZ656">
        <f>VLOOKUP(BN656,L_Product!$B$2:$Z$2001,14,FALSE)</f>
        <v/>
      </c>
      <c r="CA656">
        <f>paste!H658</f>
        <v/>
      </c>
      <c r="CB656">
        <f>BZ656*CA656</f>
        <v/>
      </c>
      <c r="CN656" s="158" t="n">
        <v>1</v>
      </c>
      <c r="CO656" s="158" t="n">
        <v>1</v>
      </c>
      <c r="CP656" s="158" t="n">
        <v>1</v>
      </c>
      <c r="CQ656" s="158" t="n">
        <v>1</v>
      </c>
      <c r="CR656" s="158" t="n">
        <v>1</v>
      </c>
      <c r="CS656" s="158" t="n">
        <v>0</v>
      </c>
      <c r="CT656" s="158" t="n">
        <v>0</v>
      </c>
      <c r="CU656" s="158" t="n">
        <v>0</v>
      </c>
      <c r="CV656" s="158" t="n">
        <v>0</v>
      </c>
      <c r="CW656" s="158" t="n">
        <v>0</v>
      </c>
      <c r="CX656">
        <f>B656</f>
        <v/>
      </c>
      <c r="CY656">
        <f>C656</f>
        <v/>
      </c>
      <c r="CZ656">
        <f>D656</f>
        <v/>
      </c>
      <c r="DA656" s="158" t="n">
        <v>1900</v>
      </c>
      <c r="DB656" s="158" t="n">
        <v>1</v>
      </c>
      <c r="DC656" s="158" t="n">
        <v>1</v>
      </c>
      <c r="DD656" s="158" t="n">
        <v>1900</v>
      </c>
      <c r="DE656" s="158" t="n">
        <v>1</v>
      </c>
      <c r="DF656" s="158" t="n">
        <v>1</v>
      </c>
      <c r="DG656" s="158" t="n">
        <v>1900</v>
      </c>
      <c r="DH656" s="158" t="n">
        <v>1</v>
      </c>
      <c r="DI656" s="158" t="n">
        <v>1</v>
      </c>
      <c r="DJ656" s="158" t="n">
        <v>1900</v>
      </c>
      <c r="DK656" s="158" t="n">
        <v>1</v>
      </c>
      <c r="DL656" s="158" t="n">
        <v>1</v>
      </c>
      <c r="DR656" s="158" t="n">
        <v>2</v>
      </c>
      <c r="DS656" s="158" t="n">
        <v>1</v>
      </c>
      <c r="DT656" s="158" t="n">
        <v>2</v>
      </c>
      <c r="DU656" s="158" t="n">
        <v>1</v>
      </c>
      <c r="DV656" s="158" t="n">
        <v>3</v>
      </c>
      <c r="DW656" s="158" t="n">
        <v>1</v>
      </c>
      <c r="DX656" s="158" t="n">
        <v>3</v>
      </c>
      <c r="DY656" s="158" t="n">
        <v>0</v>
      </c>
      <c r="DZ656" s="158" t="n">
        <v>0</v>
      </c>
      <c r="EA656" s="158" t="n">
        <v>0</v>
      </c>
      <c r="EB656" s="158" t="n">
        <v>0</v>
      </c>
      <c r="EC656" s="158" t="n">
        <v>0</v>
      </c>
      <c r="ED656" s="158" t="n">
        <v>0</v>
      </c>
      <c r="EE656" s="158" t="n">
        <v>0</v>
      </c>
      <c r="EF656" s="158" t="n">
        <v>0</v>
      </c>
      <c r="EG656" s="158" t="n">
        <v>0</v>
      </c>
      <c r="EH656" s="158" t="n">
        <v>0</v>
      </c>
      <c r="EI656" s="158" t="n">
        <v>0</v>
      </c>
      <c r="EJ656" s="158" t="n">
        <v>0</v>
      </c>
      <c r="EK656" s="158" t="n">
        <v>0</v>
      </c>
      <c r="EL656" s="158" t="n">
        <v>0</v>
      </c>
      <c r="EM656" s="158" t="n">
        <v>0</v>
      </c>
      <c r="EN656" s="158" t="n">
        <v>0</v>
      </c>
      <c r="EO656" s="158" t="n">
        <v>0</v>
      </c>
      <c r="EP656" s="158" t="n">
        <v>0</v>
      </c>
      <c r="EQ656" s="158" t="n">
        <v>0</v>
      </c>
      <c r="ER656" s="158" t="n">
        <v>0</v>
      </c>
      <c r="ES656" s="158" t="n">
        <v>0</v>
      </c>
      <c r="ET656" s="158" t="n">
        <v>0</v>
      </c>
      <c r="EU656" s="158" t="n">
        <v>0</v>
      </c>
      <c r="EV656" s="158" t="n">
        <v>0</v>
      </c>
      <c r="EW656" s="158" t="n">
        <v>0</v>
      </c>
      <c r="EX656" s="158" t="n">
        <v>0</v>
      </c>
      <c r="EY656" s="158" t="n">
        <v>0</v>
      </c>
      <c r="EZ656" s="158" t="n">
        <v>1900</v>
      </c>
      <c r="FA656" s="158" t="n">
        <v>1</v>
      </c>
      <c r="FB656" s="158" t="n">
        <v>1</v>
      </c>
      <c r="FC656" s="158" t="n">
        <v>1900</v>
      </c>
      <c r="FD656" s="158" t="n">
        <v>1</v>
      </c>
      <c r="FE656" s="158" t="n">
        <v>1</v>
      </c>
      <c r="FF656" s="158" t="n">
        <v>1900</v>
      </c>
      <c r="FG656" s="158" t="n">
        <v>1</v>
      </c>
      <c r="FH656" s="158" t="n">
        <v>1</v>
      </c>
      <c r="FI656" s="158" t="n">
        <v>1900</v>
      </c>
      <c r="FJ656" s="158" t="n">
        <v>1</v>
      </c>
      <c r="FK656" s="158" t="n">
        <v>1</v>
      </c>
      <c r="FL656" s="158" t="n">
        <v>1900</v>
      </c>
      <c r="FM656" s="158" t="n">
        <v>1</v>
      </c>
      <c r="FN656" s="158" t="n">
        <v>1</v>
      </c>
      <c r="FO656" s="158" t="n">
        <v>1900</v>
      </c>
      <c r="FP656" s="158" t="n">
        <v>1</v>
      </c>
      <c r="FQ656" s="158" t="n">
        <v>1</v>
      </c>
      <c r="FR656" s="158" t="n">
        <v>1900</v>
      </c>
      <c r="FS656" s="158" t="n">
        <v>1</v>
      </c>
      <c r="FT656" s="158" t="n">
        <v>1</v>
      </c>
      <c r="FU656" s="158" t="n">
        <v>1900</v>
      </c>
      <c r="FV656" s="158" t="n">
        <v>1</v>
      </c>
      <c r="FW656" s="158" t="n">
        <v>1</v>
      </c>
    </row>
    <row r="657">
      <c r="A657">
        <f>IF(F657&gt;1,A656,IF(AND(I657&lt;10,paste!A659&lt;10),RIGHT(H657,2)&amp;"0"&amp;I657&amp;"000"&amp;paste!A659,IF(AND(I657&lt;10,paste!A659&gt;=10,paste!A659&lt;100),RIGHT(H657,2)&amp;"0"&amp;I657&amp;"00"&amp;paste!A659,IF(AND(I657&lt;10,paste!A659&gt;=100,paste!A659&lt;1000),RIGHT(H657,2)&amp;"0"&amp;I657&amp;"0"&amp;paste!A659,IF(AND(I657&lt;10,paste!A659&gt;=1000),RIGHT(H657,2)&amp;"0"&amp;I657&amp;paste!A659,IF(AND(I657&gt;=10,paste!A659&lt;10),RIGHT(H657,2)&amp;I657&amp;"000"&amp;paste!A659,IF(AND(I657&gt;=10,paste!A659&gt;=10,paste!A659&lt;100),RIGHT(H657,2)&amp;I657&amp;"00"&amp;paste!A659,IF(AND(I657&gt;=10,paste!A659&gt;=100,paste!A659&lt;1000),RIGHT(H657,2)&amp;I657&amp;"0"&amp;paste!A659,RIGHT(H657,2)&amp;I657&amp;paste!A659))))))))</f>
        <v/>
      </c>
      <c r="B657">
        <f>YEAR(paste!C659)</f>
        <v/>
      </c>
      <c r="C657">
        <f>MONTH(paste!C659)</f>
        <v/>
      </c>
      <c r="D657">
        <f>DAY(paste!C659)</f>
        <v/>
      </c>
      <c r="E657" s="158" t="n">
        <v>0</v>
      </c>
      <c r="F657">
        <f>IF(AND(L657=L656,D657=D656),F656+1,1)</f>
        <v/>
      </c>
      <c r="G657" s="158" t="n">
        <v>0</v>
      </c>
      <c r="H657">
        <f>YEAR(paste!C659)</f>
        <v/>
      </c>
      <c r="I657">
        <f>MONTH(paste!C659)</f>
        <v/>
      </c>
      <c r="J657">
        <f>DAY(paste!C659)</f>
        <v/>
      </c>
      <c r="K657">
        <f>A657</f>
        <v/>
      </c>
      <c r="L657">
        <f>IF(ISBLANK(VLOOKUP(paste!J659,'得意先名 (2)'!$B$3:$F$2005,5,FALSE)),paste!P659,IFERROR(VLOOKUP(paste!J659,'得意先名 (2)'!$B$3:$F$2005,5,FALSE),"ZZZZZZZZZZZ"))</f>
        <v/>
      </c>
      <c r="M657">
        <f>IF(L657="ZZZZZZZZZZZ",paste!J659&amp;paste!K659&amp; "  :   "&amp;paste!M659&amp; "  :   "&amp;paste!P659,"")</f>
        <v/>
      </c>
      <c r="O657" s="158" t="n"/>
      <c r="P657">
        <f>VLOOKUP(L657,'L_User+EndUser'!$C$2:$K$500,8,FALSE)</f>
        <v/>
      </c>
      <c r="Q657">
        <f>VLOOKUP(L657,'L_User+EndUser'!$C$2:$K$500,9,FALSE)</f>
        <v/>
      </c>
      <c r="R657" s="158" t="n"/>
      <c r="T657" s="158" t="n"/>
      <c r="V657" s="158" t="n"/>
      <c r="AB657">
        <f>paste!J659</f>
        <v/>
      </c>
      <c r="AC657">
        <f>L657</f>
        <v/>
      </c>
      <c r="AO657">
        <f>YEAR(paste!O659)</f>
        <v/>
      </c>
      <c r="AP657">
        <f>MONTH(paste!O659)</f>
        <v/>
      </c>
      <c r="AQ657">
        <f>DAY(paste!O659)</f>
        <v/>
      </c>
      <c r="BD657">
        <f>IF(paste!L659="","",paste!L659)</f>
        <v/>
      </c>
      <c r="BM657" t="n">
        <v>1</v>
      </c>
      <c r="BN657">
        <f>VLOOKUP(paste!E659,L_Product!$A$2:$B$2001,2,FALSE)</f>
        <v/>
      </c>
      <c r="BO657" s="21" t="n"/>
      <c r="BT657" t="n">
        <v>2</v>
      </c>
      <c r="BU657">
        <f>IF($BM$2=1,2,IF($BM$2=18,1))</f>
        <v/>
      </c>
      <c r="BV657">
        <f>IF($BM$2=1,0,IF($BM$2=18,1))</f>
        <v/>
      </c>
      <c r="BW657" t="n">
        <v>2</v>
      </c>
      <c r="BX657" t="n">
        <v>0</v>
      </c>
      <c r="BY657" t="n">
        <v>3</v>
      </c>
      <c r="BZ657">
        <f>VLOOKUP(BN657,L_Product!$B$2:$Z$2001,14,FALSE)</f>
        <v/>
      </c>
      <c r="CA657">
        <f>paste!H659</f>
        <v/>
      </c>
      <c r="CB657">
        <f>BZ657*CA657</f>
        <v/>
      </c>
      <c r="CN657" s="158" t="n">
        <v>1</v>
      </c>
      <c r="CO657" s="158" t="n">
        <v>1</v>
      </c>
      <c r="CP657" s="158" t="n">
        <v>1</v>
      </c>
      <c r="CQ657" s="158" t="n">
        <v>1</v>
      </c>
      <c r="CR657" s="158" t="n">
        <v>1</v>
      </c>
      <c r="CS657" s="158" t="n">
        <v>0</v>
      </c>
      <c r="CT657" s="158" t="n">
        <v>0</v>
      </c>
      <c r="CU657" s="158" t="n">
        <v>0</v>
      </c>
      <c r="CV657" s="158" t="n">
        <v>0</v>
      </c>
      <c r="CW657" s="158" t="n">
        <v>0</v>
      </c>
      <c r="CX657">
        <f>B657</f>
        <v/>
      </c>
      <c r="CY657">
        <f>C657</f>
        <v/>
      </c>
      <c r="CZ657">
        <f>D657</f>
        <v/>
      </c>
      <c r="DA657" s="158" t="n">
        <v>1900</v>
      </c>
      <c r="DB657" s="158" t="n">
        <v>1</v>
      </c>
      <c r="DC657" s="158" t="n">
        <v>1</v>
      </c>
      <c r="DD657" s="158" t="n">
        <v>1900</v>
      </c>
      <c r="DE657" s="158" t="n">
        <v>1</v>
      </c>
      <c r="DF657" s="158" t="n">
        <v>1</v>
      </c>
      <c r="DG657" s="158" t="n">
        <v>1900</v>
      </c>
      <c r="DH657" s="158" t="n">
        <v>1</v>
      </c>
      <c r="DI657" s="158" t="n">
        <v>1</v>
      </c>
      <c r="DJ657" s="158" t="n">
        <v>1900</v>
      </c>
      <c r="DK657" s="158" t="n">
        <v>1</v>
      </c>
      <c r="DL657" s="158" t="n">
        <v>1</v>
      </c>
      <c r="DR657" s="158" t="n">
        <v>2</v>
      </c>
      <c r="DS657" s="158" t="n">
        <v>1</v>
      </c>
      <c r="DT657" s="158" t="n">
        <v>2</v>
      </c>
      <c r="DU657" s="158" t="n">
        <v>1</v>
      </c>
      <c r="DV657" s="158" t="n">
        <v>3</v>
      </c>
      <c r="DW657" s="158" t="n">
        <v>1</v>
      </c>
      <c r="DX657" s="158" t="n">
        <v>3</v>
      </c>
      <c r="DY657" s="158" t="n">
        <v>0</v>
      </c>
      <c r="DZ657" s="158" t="n">
        <v>0</v>
      </c>
      <c r="EA657" s="158" t="n">
        <v>0</v>
      </c>
      <c r="EB657" s="158" t="n">
        <v>0</v>
      </c>
      <c r="EC657" s="158" t="n">
        <v>0</v>
      </c>
      <c r="ED657" s="158" t="n">
        <v>0</v>
      </c>
      <c r="EE657" s="158" t="n">
        <v>0</v>
      </c>
      <c r="EF657" s="158" t="n">
        <v>0</v>
      </c>
      <c r="EG657" s="158" t="n">
        <v>0</v>
      </c>
      <c r="EH657" s="158" t="n">
        <v>0</v>
      </c>
      <c r="EI657" s="158" t="n">
        <v>0</v>
      </c>
      <c r="EJ657" s="158" t="n">
        <v>0</v>
      </c>
      <c r="EK657" s="158" t="n">
        <v>0</v>
      </c>
      <c r="EL657" s="158" t="n">
        <v>0</v>
      </c>
      <c r="EM657" s="158" t="n">
        <v>0</v>
      </c>
      <c r="EN657" s="158" t="n">
        <v>0</v>
      </c>
      <c r="EO657" s="158" t="n">
        <v>0</v>
      </c>
      <c r="EP657" s="158" t="n">
        <v>0</v>
      </c>
      <c r="EQ657" s="158" t="n">
        <v>0</v>
      </c>
      <c r="ER657" s="158" t="n">
        <v>0</v>
      </c>
      <c r="ES657" s="158" t="n">
        <v>0</v>
      </c>
      <c r="ET657" s="158" t="n">
        <v>0</v>
      </c>
      <c r="EU657" s="158" t="n">
        <v>0</v>
      </c>
      <c r="EV657" s="158" t="n">
        <v>0</v>
      </c>
      <c r="EW657" s="158" t="n">
        <v>0</v>
      </c>
      <c r="EX657" s="158" t="n">
        <v>0</v>
      </c>
      <c r="EY657" s="158" t="n">
        <v>0</v>
      </c>
      <c r="EZ657" s="158" t="n">
        <v>1900</v>
      </c>
      <c r="FA657" s="158" t="n">
        <v>1</v>
      </c>
      <c r="FB657" s="158" t="n">
        <v>1</v>
      </c>
      <c r="FC657" s="158" t="n">
        <v>1900</v>
      </c>
      <c r="FD657" s="158" t="n">
        <v>1</v>
      </c>
      <c r="FE657" s="158" t="n">
        <v>1</v>
      </c>
      <c r="FF657" s="158" t="n">
        <v>1900</v>
      </c>
      <c r="FG657" s="158" t="n">
        <v>1</v>
      </c>
      <c r="FH657" s="158" t="n">
        <v>1</v>
      </c>
      <c r="FI657" s="158" t="n">
        <v>1900</v>
      </c>
      <c r="FJ657" s="158" t="n">
        <v>1</v>
      </c>
      <c r="FK657" s="158" t="n">
        <v>1</v>
      </c>
      <c r="FL657" s="158" t="n">
        <v>1900</v>
      </c>
      <c r="FM657" s="158" t="n">
        <v>1</v>
      </c>
      <c r="FN657" s="158" t="n">
        <v>1</v>
      </c>
      <c r="FO657" s="158" t="n">
        <v>1900</v>
      </c>
      <c r="FP657" s="158" t="n">
        <v>1</v>
      </c>
      <c r="FQ657" s="158" t="n">
        <v>1</v>
      </c>
      <c r="FR657" s="158" t="n">
        <v>1900</v>
      </c>
      <c r="FS657" s="158" t="n">
        <v>1</v>
      </c>
      <c r="FT657" s="158" t="n">
        <v>1</v>
      </c>
      <c r="FU657" s="158" t="n">
        <v>1900</v>
      </c>
      <c r="FV657" s="158" t="n">
        <v>1</v>
      </c>
      <c r="FW657" s="158" t="n">
        <v>1</v>
      </c>
    </row>
    <row r="658">
      <c r="A658">
        <f>IF(F658&gt;1,A657,IF(AND(I658&lt;10,paste!A660&lt;10),RIGHT(H658,2)&amp;"0"&amp;I658&amp;"000"&amp;paste!A660,IF(AND(I658&lt;10,paste!A660&gt;=10,paste!A660&lt;100),RIGHT(H658,2)&amp;"0"&amp;I658&amp;"00"&amp;paste!A660,IF(AND(I658&lt;10,paste!A660&gt;=100,paste!A660&lt;1000),RIGHT(H658,2)&amp;"0"&amp;I658&amp;"0"&amp;paste!A660,IF(AND(I658&lt;10,paste!A660&gt;=1000),RIGHT(H658,2)&amp;"0"&amp;I658&amp;paste!A660,IF(AND(I658&gt;=10,paste!A660&lt;10),RIGHT(H658,2)&amp;I658&amp;"000"&amp;paste!A660,IF(AND(I658&gt;=10,paste!A660&gt;=10,paste!A660&lt;100),RIGHT(H658,2)&amp;I658&amp;"00"&amp;paste!A660,IF(AND(I658&gt;=10,paste!A660&gt;=100,paste!A660&lt;1000),RIGHT(H658,2)&amp;I658&amp;"0"&amp;paste!A660,RIGHT(H658,2)&amp;I658&amp;paste!A660))))))))</f>
        <v/>
      </c>
      <c r="B658">
        <f>YEAR(paste!C660)</f>
        <v/>
      </c>
      <c r="C658">
        <f>MONTH(paste!C660)</f>
        <v/>
      </c>
      <c r="D658">
        <f>DAY(paste!C660)</f>
        <v/>
      </c>
      <c r="E658" s="158" t="n">
        <v>0</v>
      </c>
      <c r="F658">
        <f>IF(AND(L658=L657,D658=D657),F657+1,1)</f>
        <v/>
      </c>
      <c r="G658" s="158" t="n">
        <v>0</v>
      </c>
      <c r="H658">
        <f>YEAR(paste!C660)</f>
        <v/>
      </c>
      <c r="I658">
        <f>MONTH(paste!C660)</f>
        <v/>
      </c>
      <c r="J658">
        <f>DAY(paste!C660)</f>
        <v/>
      </c>
      <c r="K658">
        <f>A658</f>
        <v/>
      </c>
      <c r="L658">
        <f>IF(ISBLANK(VLOOKUP(paste!J660,'得意先名 (2)'!$B$3:$F$2005,5,FALSE)),paste!P660,IFERROR(VLOOKUP(paste!J660,'得意先名 (2)'!$B$3:$F$2005,5,FALSE),"ZZZZZZZZZZZ"))</f>
        <v/>
      </c>
      <c r="M658">
        <f>IF(L658="ZZZZZZZZZZZ",paste!J660&amp;paste!K660&amp; "  :   "&amp;paste!M660&amp; "  :   "&amp;paste!P660,"")</f>
        <v/>
      </c>
      <c r="O658" s="158" t="n"/>
      <c r="P658">
        <f>VLOOKUP(L658,'L_User+EndUser'!$C$2:$K$500,8,FALSE)</f>
        <v/>
      </c>
      <c r="Q658">
        <f>VLOOKUP(L658,'L_User+EndUser'!$C$2:$K$500,9,FALSE)</f>
        <v/>
      </c>
      <c r="R658" s="158" t="n"/>
      <c r="T658" s="158" t="n"/>
      <c r="V658" s="158" t="n"/>
      <c r="AB658">
        <f>paste!J660</f>
        <v/>
      </c>
      <c r="AC658">
        <f>L658</f>
        <v/>
      </c>
      <c r="AO658">
        <f>YEAR(paste!O660)</f>
        <v/>
      </c>
      <c r="AP658">
        <f>MONTH(paste!O660)</f>
        <v/>
      </c>
      <c r="AQ658">
        <f>DAY(paste!O660)</f>
        <v/>
      </c>
      <c r="BD658">
        <f>IF(paste!L660="","",paste!L660)</f>
        <v/>
      </c>
      <c r="BM658" t="n">
        <v>1</v>
      </c>
      <c r="BN658">
        <f>VLOOKUP(paste!E660,L_Product!$A$2:$B$2001,2,FALSE)</f>
        <v/>
      </c>
      <c r="BO658" s="21" t="n"/>
      <c r="BT658" t="n">
        <v>2</v>
      </c>
      <c r="BU658">
        <f>IF($BM$2=1,2,IF($BM$2=18,1))</f>
        <v/>
      </c>
      <c r="BV658">
        <f>IF($BM$2=1,0,IF($BM$2=18,1))</f>
        <v/>
      </c>
      <c r="BW658" t="n">
        <v>2</v>
      </c>
      <c r="BX658" t="n">
        <v>0</v>
      </c>
      <c r="BY658" t="n">
        <v>3</v>
      </c>
      <c r="BZ658">
        <f>VLOOKUP(BN658,L_Product!$B$2:$Z$2001,14,FALSE)</f>
        <v/>
      </c>
      <c r="CA658">
        <f>paste!H660</f>
        <v/>
      </c>
      <c r="CB658">
        <f>BZ658*CA658</f>
        <v/>
      </c>
      <c r="CN658" s="158" t="n">
        <v>1</v>
      </c>
      <c r="CO658" s="158" t="n">
        <v>1</v>
      </c>
      <c r="CP658" s="158" t="n">
        <v>1</v>
      </c>
      <c r="CQ658" s="158" t="n">
        <v>1</v>
      </c>
      <c r="CR658" s="158" t="n">
        <v>1</v>
      </c>
      <c r="CS658" s="158" t="n">
        <v>0</v>
      </c>
      <c r="CT658" s="158" t="n">
        <v>0</v>
      </c>
      <c r="CU658" s="158" t="n">
        <v>0</v>
      </c>
      <c r="CV658" s="158" t="n">
        <v>0</v>
      </c>
      <c r="CW658" s="158" t="n">
        <v>0</v>
      </c>
      <c r="CX658">
        <f>B658</f>
        <v/>
      </c>
      <c r="CY658">
        <f>C658</f>
        <v/>
      </c>
      <c r="CZ658">
        <f>D658</f>
        <v/>
      </c>
      <c r="DA658" s="158" t="n">
        <v>1900</v>
      </c>
      <c r="DB658" s="158" t="n">
        <v>1</v>
      </c>
      <c r="DC658" s="158" t="n">
        <v>1</v>
      </c>
      <c r="DD658" s="158" t="n">
        <v>1900</v>
      </c>
      <c r="DE658" s="158" t="n">
        <v>1</v>
      </c>
      <c r="DF658" s="158" t="n">
        <v>1</v>
      </c>
      <c r="DG658" s="158" t="n">
        <v>1900</v>
      </c>
      <c r="DH658" s="158" t="n">
        <v>1</v>
      </c>
      <c r="DI658" s="158" t="n">
        <v>1</v>
      </c>
      <c r="DJ658" s="158" t="n">
        <v>1900</v>
      </c>
      <c r="DK658" s="158" t="n">
        <v>1</v>
      </c>
      <c r="DL658" s="158" t="n">
        <v>1</v>
      </c>
      <c r="DR658" s="158" t="n">
        <v>2</v>
      </c>
      <c r="DS658" s="158" t="n">
        <v>1</v>
      </c>
      <c r="DT658" s="158" t="n">
        <v>2</v>
      </c>
      <c r="DU658" s="158" t="n">
        <v>1</v>
      </c>
      <c r="DV658" s="158" t="n">
        <v>3</v>
      </c>
      <c r="DW658" s="158" t="n">
        <v>1</v>
      </c>
      <c r="DX658" s="158" t="n">
        <v>3</v>
      </c>
      <c r="DY658" s="158" t="n">
        <v>0</v>
      </c>
      <c r="DZ658" s="158" t="n">
        <v>0</v>
      </c>
      <c r="EA658" s="158" t="n">
        <v>0</v>
      </c>
      <c r="EB658" s="158" t="n">
        <v>0</v>
      </c>
      <c r="EC658" s="158" t="n">
        <v>0</v>
      </c>
      <c r="ED658" s="158" t="n">
        <v>0</v>
      </c>
      <c r="EE658" s="158" t="n">
        <v>0</v>
      </c>
      <c r="EF658" s="158" t="n">
        <v>0</v>
      </c>
      <c r="EG658" s="158" t="n">
        <v>0</v>
      </c>
      <c r="EH658" s="158" t="n">
        <v>0</v>
      </c>
      <c r="EI658" s="158" t="n">
        <v>0</v>
      </c>
      <c r="EJ658" s="158" t="n">
        <v>0</v>
      </c>
      <c r="EK658" s="158" t="n">
        <v>0</v>
      </c>
      <c r="EL658" s="158" t="n">
        <v>0</v>
      </c>
      <c r="EM658" s="158" t="n">
        <v>0</v>
      </c>
      <c r="EN658" s="158" t="n">
        <v>0</v>
      </c>
      <c r="EO658" s="158" t="n">
        <v>0</v>
      </c>
      <c r="EP658" s="158" t="n">
        <v>0</v>
      </c>
      <c r="EQ658" s="158" t="n">
        <v>0</v>
      </c>
      <c r="ER658" s="158" t="n">
        <v>0</v>
      </c>
      <c r="ES658" s="158" t="n">
        <v>0</v>
      </c>
      <c r="ET658" s="158" t="n">
        <v>0</v>
      </c>
      <c r="EU658" s="158" t="n">
        <v>0</v>
      </c>
      <c r="EV658" s="158" t="n">
        <v>0</v>
      </c>
      <c r="EW658" s="158" t="n">
        <v>0</v>
      </c>
      <c r="EX658" s="158" t="n">
        <v>0</v>
      </c>
      <c r="EY658" s="158" t="n">
        <v>0</v>
      </c>
      <c r="EZ658" s="158" t="n">
        <v>1900</v>
      </c>
      <c r="FA658" s="158" t="n">
        <v>1</v>
      </c>
      <c r="FB658" s="158" t="n">
        <v>1</v>
      </c>
      <c r="FC658" s="158" t="n">
        <v>1900</v>
      </c>
      <c r="FD658" s="158" t="n">
        <v>1</v>
      </c>
      <c r="FE658" s="158" t="n">
        <v>1</v>
      </c>
      <c r="FF658" s="158" t="n">
        <v>1900</v>
      </c>
      <c r="FG658" s="158" t="n">
        <v>1</v>
      </c>
      <c r="FH658" s="158" t="n">
        <v>1</v>
      </c>
      <c r="FI658" s="158" t="n">
        <v>1900</v>
      </c>
      <c r="FJ658" s="158" t="n">
        <v>1</v>
      </c>
      <c r="FK658" s="158" t="n">
        <v>1</v>
      </c>
      <c r="FL658" s="158" t="n">
        <v>1900</v>
      </c>
      <c r="FM658" s="158" t="n">
        <v>1</v>
      </c>
      <c r="FN658" s="158" t="n">
        <v>1</v>
      </c>
      <c r="FO658" s="158" t="n">
        <v>1900</v>
      </c>
      <c r="FP658" s="158" t="n">
        <v>1</v>
      </c>
      <c r="FQ658" s="158" t="n">
        <v>1</v>
      </c>
      <c r="FR658" s="158" t="n">
        <v>1900</v>
      </c>
      <c r="FS658" s="158" t="n">
        <v>1</v>
      </c>
      <c r="FT658" s="158" t="n">
        <v>1</v>
      </c>
      <c r="FU658" s="158" t="n">
        <v>1900</v>
      </c>
      <c r="FV658" s="158" t="n">
        <v>1</v>
      </c>
      <c r="FW658" s="158" t="n">
        <v>1</v>
      </c>
    </row>
    <row r="659">
      <c r="A659">
        <f>IF(F659&gt;1,A658,IF(AND(I659&lt;10,paste!A661&lt;10),RIGHT(H659,2)&amp;"0"&amp;I659&amp;"000"&amp;paste!A661,IF(AND(I659&lt;10,paste!A661&gt;=10,paste!A661&lt;100),RIGHT(H659,2)&amp;"0"&amp;I659&amp;"00"&amp;paste!A661,IF(AND(I659&lt;10,paste!A661&gt;=100,paste!A661&lt;1000),RIGHT(H659,2)&amp;"0"&amp;I659&amp;"0"&amp;paste!A661,IF(AND(I659&lt;10,paste!A661&gt;=1000),RIGHT(H659,2)&amp;"0"&amp;I659&amp;paste!A661,IF(AND(I659&gt;=10,paste!A661&lt;10),RIGHT(H659,2)&amp;I659&amp;"000"&amp;paste!A661,IF(AND(I659&gt;=10,paste!A661&gt;=10,paste!A661&lt;100),RIGHT(H659,2)&amp;I659&amp;"00"&amp;paste!A661,IF(AND(I659&gt;=10,paste!A661&gt;=100,paste!A661&lt;1000),RIGHT(H659,2)&amp;I659&amp;"0"&amp;paste!A661,RIGHT(H659,2)&amp;I659&amp;paste!A661))))))))</f>
        <v/>
      </c>
      <c r="B659">
        <f>YEAR(paste!C661)</f>
        <v/>
      </c>
      <c r="C659">
        <f>MONTH(paste!C661)</f>
        <v/>
      </c>
      <c r="D659">
        <f>DAY(paste!C661)</f>
        <v/>
      </c>
      <c r="E659" s="158" t="n">
        <v>0</v>
      </c>
      <c r="F659">
        <f>IF(AND(L659=L658,D659=D658),F658+1,1)</f>
        <v/>
      </c>
      <c r="G659" s="158" t="n">
        <v>0</v>
      </c>
      <c r="H659">
        <f>YEAR(paste!C661)</f>
        <v/>
      </c>
      <c r="I659">
        <f>MONTH(paste!C661)</f>
        <v/>
      </c>
      <c r="J659">
        <f>DAY(paste!C661)</f>
        <v/>
      </c>
      <c r="K659">
        <f>A659</f>
        <v/>
      </c>
      <c r="L659">
        <f>IF(ISBLANK(VLOOKUP(paste!J661,'得意先名 (2)'!$B$3:$F$2005,5,FALSE)),paste!P661,IFERROR(VLOOKUP(paste!J661,'得意先名 (2)'!$B$3:$F$2005,5,FALSE),"ZZZZZZZZZZZ"))</f>
        <v/>
      </c>
      <c r="M659">
        <f>IF(L659="ZZZZZZZZZZZ",paste!J661&amp;paste!K661&amp; "  :   "&amp;paste!M661&amp; "  :   "&amp;paste!P661,"")</f>
        <v/>
      </c>
      <c r="O659" s="158" t="n"/>
      <c r="P659">
        <f>VLOOKUP(L659,'L_User+EndUser'!$C$2:$K$500,8,FALSE)</f>
        <v/>
      </c>
      <c r="Q659">
        <f>VLOOKUP(L659,'L_User+EndUser'!$C$2:$K$500,9,FALSE)</f>
        <v/>
      </c>
      <c r="R659" s="158" t="n"/>
      <c r="T659" s="158" t="n"/>
      <c r="V659" s="158" t="n"/>
      <c r="AB659">
        <f>paste!J661</f>
        <v/>
      </c>
      <c r="AC659">
        <f>L659</f>
        <v/>
      </c>
      <c r="AO659">
        <f>YEAR(paste!O661)</f>
        <v/>
      </c>
      <c r="AP659">
        <f>MONTH(paste!O661)</f>
        <v/>
      </c>
      <c r="AQ659">
        <f>DAY(paste!O661)</f>
        <v/>
      </c>
      <c r="BD659">
        <f>IF(paste!L661="","",paste!L661)</f>
        <v/>
      </c>
      <c r="BM659" t="n">
        <v>1</v>
      </c>
      <c r="BN659">
        <f>VLOOKUP(paste!E661,L_Product!$A$2:$B$2001,2,FALSE)</f>
        <v/>
      </c>
      <c r="BO659" s="21" t="n"/>
      <c r="BT659" t="n">
        <v>2</v>
      </c>
      <c r="BU659">
        <f>IF($BM$2=1,2,IF($BM$2=18,1))</f>
        <v/>
      </c>
      <c r="BV659">
        <f>IF($BM$2=1,0,IF($BM$2=18,1))</f>
        <v/>
      </c>
      <c r="BW659" t="n">
        <v>2</v>
      </c>
      <c r="BX659" t="n">
        <v>0</v>
      </c>
      <c r="BY659" t="n">
        <v>3</v>
      </c>
      <c r="BZ659">
        <f>VLOOKUP(BN659,L_Product!$B$2:$Z$2001,14,FALSE)</f>
        <v/>
      </c>
      <c r="CA659">
        <f>paste!H661</f>
        <v/>
      </c>
      <c r="CB659">
        <f>BZ659*CA659</f>
        <v/>
      </c>
      <c r="CN659" s="158" t="n">
        <v>1</v>
      </c>
      <c r="CO659" s="158" t="n">
        <v>1</v>
      </c>
      <c r="CP659" s="158" t="n">
        <v>1</v>
      </c>
      <c r="CQ659" s="158" t="n">
        <v>1</v>
      </c>
      <c r="CR659" s="158" t="n">
        <v>1</v>
      </c>
      <c r="CS659" s="158" t="n">
        <v>0</v>
      </c>
      <c r="CT659" s="158" t="n">
        <v>0</v>
      </c>
      <c r="CU659" s="158" t="n">
        <v>0</v>
      </c>
      <c r="CV659" s="158" t="n">
        <v>0</v>
      </c>
      <c r="CW659" s="158" t="n">
        <v>0</v>
      </c>
      <c r="CX659">
        <f>B659</f>
        <v/>
      </c>
      <c r="CY659">
        <f>C659</f>
        <v/>
      </c>
      <c r="CZ659">
        <f>D659</f>
        <v/>
      </c>
      <c r="DA659" s="158" t="n">
        <v>1900</v>
      </c>
      <c r="DB659" s="158" t="n">
        <v>1</v>
      </c>
      <c r="DC659" s="158" t="n">
        <v>1</v>
      </c>
      <c r="DD659" s="158" t="n">
        <v>1900</v>
      </c>
      <c r="DE659" s="158" t="n">
        <v>1</v>
      </c>
      <c r="DF659" s="158" t="n">
        <v>1</v>
      </c>
      <c r="DG659" s="158" t="n">
        <v>1900</v>
      </c>
      <c r="DH659" s="158" t="n">
        <v>1</v>
      </c>
      <c r="DI659" s="158" t="n">
        <v>1</v>
      </c>
      <c r="DJ659" s="158" t="n">
        <v>1900</v>
      </c>
      <c r="DK659" s="158" t="n">
        <v>1</v>
      </c>
      <c r="DL659" s="158" t="n">
        <v>1</v>
      </c>
      <c r="DR659" s="158" t="n">
        <v>2</v>
      </c>
      <c r="DS659" s="158" t="n">
        <v>1</v>
      </c>
      <c r="DT659" s="158" t="n">
        <v>2</v>
      </c>
      <c r="DU659" s="158" t="n">
        <v>1</v>
      </c>
      <c r="DV659" s="158" t="n">
        <v>3</v>
      </c>
      <c r="DW659" s="158" t="n">
        <v>1</v>
      </c>
      <c r="DX659" s="158" t="n">
        <v>3</v>
      </c>
      <c r="DY659" s="158" t="n">
        <v>0</v>
      </c>
      <c r="DZ659" s="158" t="n">
        <v>0</v>
      </c>
      <c r="EA659" s="158" t="n">
        <v>0</v>
      </c>
      <c r="EB659" s="158" t="n">
        <v>0</v>
      </c>
      <c r="EC659" s="158" t="n">
        <v>0</v>
      </c>
      <c r="ED659" s="158" t="n">
        <v>0</v>
      </c>
      <c r="EE659" s="158" t="n">
        <v>0</v>
      </c>
      <c r="EF659" s="158" t="n">
        <v>0</v>
      </c>
      <c r="EG659" s="158" t="n">
        <v>0</v>
      </c>
      <c r="EH659" s="158" t="n">
        <v>0</v>
      </c>
      <c r="EI659" s="158" t="n">
        <v>0</v>
      </c>
      <c r="EJ659" s="158" t="n">
        <v>0</v>
      </c>
      <c r="EK659" s="158" t="n">
        <v>0</v>
      </c>
      <c r="EL659" s="158" t="n">
        <v>0</v>
      </c>
      <c r="EM659" s="158" t="n">
        <v>0</v>
      </c>
      <c r="EN659" s="158" t="n">
        <v>0</v>
      </c>
      <c r="EO659" s="158" t="n">
        <v>0</v>
      </c>
      <c r="EP659" s="158" t="n">
        <v>0</v>
      </c>
      <c r="EQ659" s="158" t="n">
        <v>0</v>
      </c>
      <c r="ER659" s="158" t="n">
        <v>0</v>
      </c>
      <c r="ES659" s="158" t="n">
        <v>0</v>
      </c>
      <c r="ET659" s="158" t="n">
        <v>0</v>
      </c>
      <c r="EU659" s="158" t="n">
        <v>0</v>
      </c>
      <c r="EV659" s="158" t="n">
        <v>0</v>
      </c>
      <c r="EW659" s="158" t="n">
        <v>0</v>
      </c>
      <c r="EX659" s="158" t="n">
        <v>0</v>
      </c>
      <c r="EY659" s="158" t="n">
        <v>0</v>
      </c>
      <c r="EZ659" s="158" t="n">
        <v>1900</v>
      </c>
      <c r="FA659" s="158" t="n">
        <v>1</v>
      </c>
      <c r="FB659" s="158" t="n">
        <v>1</v>
      </c>
      <c r="FC659" s="158" t="n">
        <v>1900</v>
      </c>
      <c r="FD659" s="158" t="n">
        <v>1</v>
      </c>
      <c r="FE659" s="158" t="n">
        <v>1</v>
      </c>
      <c r="FF659" s="158" t="n">
        <v>1900</v>
      </c>
      <c r="FG659" s="158" t="n">
        <v>1</v>
      </c>
      <c r="FH659" s="158" t="n">
        <v>1</v>
      </c>
      <c r="FI659" s="158" t="n">
        <v>1900</v>
      </c>
      <c r="FJ659" s="158" t="n">
        <v>1</v>
      </c>
      <c r="FK659" s="158" t="n">
        <v>1</v>
      </c>
      <c r="FL659" s="158" t="n">
        <v>1900</v>
      </c>
      <c r="FM659" s="158" t="n">
        <v>1</v>
      </c>
      <c r="FN659" s="158" t="n">
        <v>1</v>
      </c>
      <c r="FO659" s="158" t="n">
        <v>1900</v>
      </c>
      <c r="FP659" s="158" t="n">
        <v>1</v>
      </c>
      <c r="FQ659" s="158" t="n">
        <v>1</v>
      </c>
      <c r="FR659" s="158" t="n">
        <v>1900</v>
      </c>
      <c r="FS659" s="158" t="n">
        <v>1</v>
      </c>
      <c r="FT659" s="158" t="n">
        <v>1</v>
      </c>
      <c r="FU659" s="158" t="n">
        <v>1900</v>
      </c>
      <c r="FV659" s="158" t="n">
        <v>1</v>
      </c>
      <c r="FW659" s="158" t="n">
        <v>1</v>
      </c>
    </row>
    <row r="660">
      <c r="A660">
        <f>IF(F660&gt;1,A659,IF(AND(I660&lt;10,paste!A662&lt;10),RIGHT(H660,2)&amp;"0"&amp;I660&amp;"000"&amp;paste!A662,IF(AND(I660&lt;10,paste!A662&gt;=10,paste!A662&lt;100),RIGHT(H660,2)&amp;"0"&amp;I660&amp;"00"&amp;paste!A662,IF(AND(I660&lt;10,paste!A662&gt;=100,paste!A662&lt;1000),RIGHT(H660,2)&amp;"0"&amp;I660&amp;"0"&amp;paste!A662,IF(AND(I660&lt;10,paste!A662&gt;=1000),RIGHT(H660,2)&amp;"0"&amp;I660&amp;paste!A662,IF(AND(I660&gt;=10,paste!A662&lt;10),RIGHT(H660,2)&amp;I660&amp;"000"&amp;paste!A662,IF(AND(I660&gt;=10,paste!A662&gt;=10,paste!A662&lt;100),RIGHT(H660,2)&amp;I660&amp;"00"&amp;paste!A662,IF(AND(I660&gt;=10,paste!A662&gt;=100,paste!A662&lt;1000),RIGHT(H660,2)&amp;I660&amp;"0"&amp;paste!A662,RIGHT(H660,2)&amp;I660&amp;paste!A662))))))))</f>
        <v/>
      </c>
      <c r="B660">
        <f>YEAR(paste!C662)</f>
        <v/>
      </c>
      <c r="C660">
        <f>MONTH(paste!C662)</f>
        <v/>
      </c>
      <c r="D660">
        <f>DAY(paste!C662)</f>
        <v/>
      </c>
      <c r="E660" s="158" t="n">
        <v>0</v>
      </c>
      <c r="F660">
        <f>IF(AND(L660=L659,D660=D659),F659+1,1)</f>
        <v/>
      </c>
      <c r="G660" s="158" t="n">
        <v>0</v>
      </c>
      <c r="H660">
        <f>YEAR(paste!C662)</f>
        <v/>
      </c>
      <c r="I660">
        <f>MONTH(paste!C662)</f>
        <v/>
      </c>
      <c r="J660">
        <f>DAY(paste!C662)</f>
        <v/>
      </c>
      <c r="K660">
        <f>A660</f>
        <v/>
      </c>
      <c r="L660">
        <f>IF(ISBLANK(VLOOKUP(paste!J662,'得意先名 (2)'!$B$3:$F$2005,5,FALSE)),paste!P662,IFERROR(VLOOKUP(paste!J662,'得意先名 (2)'!$B$3:$F$2005,5,FALSE),"ZZZZZZZZZZZ"))</f>
        <v/>
      </c>
      <c r="M660">
        <f>IF(L660="ZZZZZZZZZZZ",paste!J662&amp;paste!K662&amp; "  :   "&amp;paste!M662&amp; "  :   "&amp;paste!P662,"")</f>
        <v/>
      </c>
      <c r="O660" s="158" t="n"/>
      <c r="P660">
        <f>VLOOKUP(L660,'L_User+EndUser'!$C$2:$K$500,8,FALSE)</f>
        <v/>
      </c>
      <c r="Q660">
        <f>VLOOKUP(L660,'L_User+EndUser'!$C$2:$K$500,9,FALSE)</f>
        <v/>
      </c>
      <c r="R660" s="158" t="n"/>
      <c r="T660" s="158" t="n"/>
      <c r="V660" s="158" t="n"/>
      <c r="AB660">
        <f>paste!J662</f>
        <v/>
      </c>
      <c r="AC660">
        <f>L660</f>
        <v/>
      </c>
      <c r="AO660">
        <f>YEAR(paste!O662)</f>
        <v/>
      </c>
      <c r="AP660">
        <f>MONTH(paste!O662)</f>
        <v/>
      </c>
      <c r="AQ660">
        <f>DAY(paste!O662)</f>
        <v/>
      </c>
      <c r="BD660">
        <f>IF(paste!L662="","",paste!L662)</f>
        <v/>
      </c>
      <c r="BM660" t="n">
        <v>1</v>
      </c>
      <c r="BN660">
        <f>VLOOKUP(paste!E662,L_Product!$A$2:$B$2001,2,FALSE)</f>
        <v/>
      </c>
      <c r="BO660" s="21" t="n"/>
      <c r="BT660" t="n">
        <v>2</v>
      </c>
      <c r="BU660">
        <f>IF($BM$2=1,2,IF($BM$2=18,1))</f>
        <v/>
      </c>
      <c r="BV660">
        <f>IF($BM$2=1,0,IF($BM$2=18,1))</f>
        <v/>
      </c>
      <c r="BW660" t="n">
        <v>2</v>
      </c>
      <c r="BX660" t="n">
        <v>0</v>
      </c>
      <c r="BY660" t="n">
        <v>3</v>
      </c>
      <c r="BZ660">
        <f>VLOOKUP(BN660,L_Product!$B$2:$Z$2001,14,FALSE)</f>
        <v/>
      </c>
      <c r="CA660">
        <f>paste!H662</f>
        <v/>
      </c>
      <c r="CB660">
        <f>BZ660*CA660</f>
        <v/>
      </c>
      <c r="CN660" s="158" t="n">
        <v>1</v>
      </c>
      <c r="CO660" s="158" t="n">
        <v>1</v>
      </c>
      <c r="CP660" s="158" t="n">
        <v>1</v>
      </c>
      <c r="CQ660" s="158" t="n">
        <v>1</v>
      </c>
      <c r="CR660" s="158" t="n">
        <v>1</v>
      </c>
      <c r="CS660" s="158" t="n">
        <v>0</v>
      </c>
      <c r="CT660" s="158" t="n">
        <v>0</v>
      </c>
      <c r="CU660" s="158" t="n">
        <v>0</v>
      </c>
      <c r="CV660" s="158" t="n">
        <v>0</v>
      </c>
      <c r="CW660" s="158" t="n">
        <v>0</v>
      </c>
      <c r="CX660">
        <f>B660</f>
        <v/>
      </c>
      <c r="CY660">
        <f>C660</f>
        <v/>
      </c>
      <c r="CZ660">
        <f>D660</f>
        <v/>
      </c>
      <c r="DA660" s="158" t="n">
        <v>1900</v>
      </c>
      <c r="DB660" s="158" t="n">
        <v>1</v>
      </c>
      <c r="DC660" s="158" t="n">
        <v>1</v>
      </c>
      <c r="DD660" s="158" t="n">
        <v>1900</v>
      </c>
      <c r="DE660" s="158" t="n">
        <v>1</v>
      </c>
      <c r="DF660" s="158" t="n">
        <v>1</v>
      </c>
      <c r="DG660" s="158" t="n">
        <v>1900</v>
      </c>
      <c r="DH660" s="158" t="n">
        <v>1</v>
      </c>
      <c r="DI660" s="158" t="n">
        <v>1</v>
      </c>
      <c r="DJ660" s="158" t="n">
        <v>1900</v>
      </c>
      <c r="DK660" s="158" t="n">
        <v>1</v>
      </c>
      <c r="DL660" s="158" t="n">
        <v>1</v>
      </c>
      <c r="DR660" s="158" t="n">
        <v>2</v>
      </c>
      <c r="DS660" s="158" t="n">
        <v>1</v>
      </c>
      <c r="DT660" s="158" t="n">
        <v>2</v>
      </c>
      <c r="DU660" s="158" t="n">
        <v>1</v>
      </c>
      <c r="DV660" s="158" t="n">
        <v>3</v>
      </c>
      <c r="DW660" s="158" t="n">
        <v>1</v>
      </c>
      <c r="DX660" s="158" t="n">
        <v>3</v>
      </c>
      <c r="DY660" s="158" t="n">
        <v>0</v>
      </c>
      <c r="DZ660" s="158" t="n">
        <v>0</v>
      </c>
      <c r="EA660" s="158" t="n">
        <v>0</v>
      </c>
      <c r="EB660" s="158" t="n">
        <v>0</v>
      </c>
      <c r="EC660" s="158" t="n">
        <v>0</v>
      </c>
      <c r="ED660" s="158" t="n">
        <v>0</v>
      </c>
      <c r="EE660" s="158" t="n">
        <v>0</v>
      </c>
      <c r="EF660" s="158" t="n">
        <v>0</v>
      </c>
      <c r="EG660" s="158" t="n">
        <v>0</v>
      </c>
      <c r="EH660" s="158" t="n">
        <v>0</v>
      </c>
      <c r="EI660" s="158" t="n">
        <v>0</v>
      </c>
      <c r="EJ660" s="158" t="n">
        <v>0</v>
      </c>
      <c r="EK660" s="158" t="n">
        <v>0</v>
      </c>
      <c r="EL660" s="158" t="n">
        <v>0</v>
      </c>
      <c r="EM660" s="158" t="n">
        <v>0</v>
      </c>
      <c r="EN660" s="158" t="n">
        <v>0</v>
      </c>
      <c r="EO660" s="158" t="n">
        <v>0</v>
      </c>
      <c r="EP660" s="158" t="n">
        <v>0</v>
      </c>
      <c r="EQ660" s="158" t="n">
        <v>0</v>
      </c>
      <c r="ER660" s="158" t="n">
        <v>0</v>
      </c>
      <c r="ES660" s="158" t="n">
        <v>0</v>
      </c>
      <c r="ET660" s="158" t="n">
        <v>0</v>
      </c>
      <c r="EU660" s="158" t="n">
        <v>0</v>
      </c>
      <c r="EV660" s="158" t="n">
        <v>0</v>
      </c>
      <c r="EW660" s="158" t="n">
        <v>0</v>
      </c>
      <c r="EX660" s="158" t="n">
        <v>0</v>
      </c>
      <c r="EY660" s="158" t="n">
        <v>0</v>
      </c>
      <c r="EZ660" s="158" t="n">
        <v>1900</v>
      </c>
      <c r="FA660" s="158" t="n">
        <v>1</v>
      </c>
      <c r="FB660" s="158" t="n">
        <v>1</v>
      </c>
      <c r="FC660" s="158" t="n">
        <v>1900</v>
      </c>
      <c r="FD660" s="158" t="n">
        <v>1</v>
      </c>
      <c r="FE660" s="158" t="n">
        <v>1</v>
      </c>
      <c r="FF660" s="158" t="n">
        <v>1900</v>
      </c>
      <c r="FG660" s="158" t="n">
        <v>1</v>
      </c>
      <c r="FH660" s="158" t="n">
        <v>1</v>
      </c>
      <c r="FI660" s="158" t="n">
        <v>1900</v>
      </c>
      <c r="FJ660" s="158" t="n">
        <v>1</v>
      </c>
      <c r="FK660" s="158" t="n">
        <v>1</v>
      </c>
      <c r="FL660" s="158" t="n">
        <v>1900</v>
      </c>
      <c r="FM660" s="158" t="n">
        <v>1</v>
      </c>
      <c r="FN660" s="158" t="n">
        <v>1</v>
      </c>
      <c r="FO660" s="158" t="n">
        <v>1900</v>
      </c>
      <c r="FP660" s="158" t="n">
        <v>1</v>
      </c>
      <c r="FQ660" s="158" t="n">
        <v>1</v>
      </c>
      <c r="FR660" s="158" t="n">
        <v>1900</v>
      </c>
      <c r="FS660" s="158" t="n">
        <v>1</v>
      </c>
      <c r="FT660" s="158" t="n">
        <v>1</v>
      </c>
      <c r="FU660" s="158" t="n">
        <v>1900</v>
      </c>
      <c r="FV660" s="158" t="n">
        <v>1</v>
      </c>
      <c r="FW660" s="158" t="n">
        <v>1</v>
      </c>
    </row>
    <row r="661">
      <c r="A661">
        <f>IF(F661&gt;1,A660,IF(AND(I661&lt;10,paste!A663&lt;10),RIGHT(H661,2)&amp;"0"&amp;I661&amp;"000"&amp;paste!A663,IF(AND(I661&lt;10,paste!A663&gt;=10,paste!A663&lt;100),RIGHT(H661,2)&amp;"0"&amp;I661&amp;"00"&amp;paste!A663,IF(AND(I661&lt;10,paste!A663&gt;=100,paste!A663&lt;1000),RIGHT(H661,2)&amp;"0"&amp;I661&amp;"0"&amp;paste!A663,IF(AND(I661&lt;10,paste!A663&gt;=1000),RIGHT(H661,2)&amp;"0"&amp;I661&amp;paste!A663,IF(AND(I661&gt;=10,paste!A663&lt;10),RIGHT(H661,2)&amp;I661&amp;"000"&amp;paste!A663,IF(AND(I661&gt;=10,paste!A663&gt;=10,paste!A663&lt;100),RIGHT(H661,2)&amp;I661&amp;"00"&amp;paste!A663,IF(AND(I661&gt;=10,paste!A663&gt;=100,paste!A663&lt;1000),RIGHT(H661,2)&amp;I661&amp;"0"&amp;paste!A663,RIGHT(H661,2)&amp;I661&amp;paste!A663))))))))</f>
        <v/>
      </c>
      <c r="B661">
        <f>YEAR(paste!C663)</f>
        <v/>
      </c>
      <c r="C661">
        <f>MONTH(paste!C663)</f>
        <v/>
      </c>
      <c r="D661">
        <f>DAY(paste!C663)</f>
        <v/>
      </c>
      <c r="E661" s="158" t="n">
        <v>0</v>
      </c>
      <c r="F661">
        <f>IF(AND(L661=L660,D661=D660),F660+1,1)</f>
        <v/>
      </c>
      <c r="G661" s="158" t="n">
        <v>0</v>
      </c>
      <c r="H661">
        <f>YEAR(paste!C663)</f>
        <v/>
      </c>
      <c r="I661">
        <f>MONTH(paste!C663)</f>
        <v/>
      </c>
      <c r="J661">
        <f>DAY(paste!C663)</f>
        <v/>
      </c>
      <c r="K661">
        <f>A661</f>
        <v/>
      </c>
      <c r="L661">
        <f>IF(ISBLANK(VLOOKUP(paste!J663,'得意先名 (2)'!$B$3:$F$2005,5,FALSE)),paste!P663,IFERROR(VLOOKUP(paste!J663,'得意先名 (2)'!$B$3:$F$2005,5,FALSE),"ZZZZZZZZZZZ"))</f>
        <v/>
      </c>
      <c r="M661">
        <f>IF(L661="ZZZZZZZZZZZ",paste!J663&amp;paste!K663&amp; "  :   "&amp;paste!M663&amp; "  :   "&amp;paste!P663,"")</f>
        <v/>
      </c>
      <c r="O661" s="158" t="n"/>
      <c r="P661">
        <f>VLOOKUP(L661,'L_User+EndUser'!$C$2:$K$500,8,FALSE)</f>
        <v/>
      </c>
      <c r="Q661">
        <f>VLOOKUP(L661,'L_User+EndUser'!$C$2:$K$500,9,FALSE)</f>
        <v/>
      </c>
      <c r="R661" s="158" t="n"/>
      <c r="T661" s="158" t="n"/>
      <c r="V661" s="158" t="n"/>
      <c r="AB661">
        <f>paste!J663</f>
        <v/>
      </c>
      <c r="AC661">
        <f>L661</f>
        <v/>
      </c>
      <c r="AO661">
        <f>YEAR(paste!O663)</f>
        <v/>
      </c>
      <c r="AP661">
        <f>MONTH(paste!O663)</f>
        <v/>
      </c>
      <c r="AQ661">
        <f>DAY(paste!O663)</f>
        <v/>
      </c>
      <c r="BD661">
        <f>IF(paste!L663="","",paste!L663)</f>
        <v/>
      </c>
      <c r="BM661" t="n">
        <v>1</v>
      </c>
      <c r="BN661">
        <f>VLOOKUP(paste!E663,L_Product!$A$2:$B$2001,2,FALSE)</f>
        <v/>
      </c>
      <c r="BO661" s="21" t="n"/>
      <c r="BT661" t="n">
        <v>2</v>
      </c>
      <c r="BU661">
        <f>IF($BM$2=1,2,IF($BM$2=18,1))</f>
        <v/>
      </c>
      <c r="BV661">
        <f>IF($BM$2=1,0,IF($BM$2=18,1))</f>
        <v/>
      </c>
      <c r="BW661" t="n">
        <v>2</v>
      </c>
      <c r="BX661" t="n">
        <v>0</v>
      </c>
      <c r="BY661" t="n">
        <v>3</v>
      </c>
      <c r="BZ661">
        <f>VLOOKUP(BN661,L_Product!$B$2:$Z$2001,14,FALSE)</f>
        <v/>
      </c>
      <c r="CA661">
        <f>paste!H663</f>
        <v/>
      </c>
      <c r="CB661">
        <f>BZ661*CA661</f>
        <v/>
      </c>
      <c r="CN661" s="158" t="n">
        <v>1</v>
      </c>
      <c r="CO661" s="158" t="n">
        <v>1</v>
      </c>
      <c r="CP661" s="158" t="n">
        <v>1</v>
      </c>
      <c r="CQ661" s="158" t="n">
        <v>1</v>
      </c>
      <c r="CR661" s="158" t="n">
        <v>1</v>
      </c>
      <c r="CS661" s="158" t="n">
        <v>0</v>
      </c>
      <c r="CT661" s="158" t="n">
        <v>0</v>
      </c>
      <c r="CU661" s="158" t="n">
        <v>0</v>
      </c>
      <c r="CV661" s="158" t="n">
        <v>0</v>
      </c>
      <c r="CW661" s="158" t="n">
        <v>0</v>
      </c>
      <c r="CX661">
        <f>B661</f>
        <v/>
      </c>
      <c r="CY661">
        <f>C661</f>
        <v/>
      </c>
      <c r="CZ661">
        <f>D661</f>
        <v/>
      </c>
      <c r="DA661" s="158" t="n">
        <v>1900</v>
      </c>
      <c r="DB661" s="158" t="n">
        <v>1</v>
      </c>
      <c r="DC661" s="158" t="n">
        <v>1</v>
      </c>
      <c r="DD661" s="158" t="n">
        <v>1900</v>
      </c>
      <c r="DE661" s="158" t="n">
        <v>1</v>
      </c>
      <c r="DF661" s="158" t="n">
        <v>1</v>
      </c>
      <c r="DG661" s="158" t="n">
        <v>1900</v>
      </c>
      <c r="DH661" s="158" t="n">
        <v>1</v>
      </c>
      <c r="DI661" s="158" t="n">
        <v>1</v>
      </c>
      <c r="DJ661" s="158" t="n">
        <v>1900</v>
      </c>
      <c r="DK661" s="158" t="n">
        <v>1</v>
      </c>
      <c r="DL661" s="158" t="n">
        <v>1</v>
      </c>
      <c r="DR661" s="158" t="n">
        <v>2</v>
      </c>
      <c r="DS661" s="158" t="n">
        <v>1</v>
      </c>
      <c r="DT661" s="158" t="n">
        <v>2</v>
      </c>
      <c r="DU661" s="158" t="n">
        <v>1</v>
      </c>
      <c r="DV661" s="158" t="n">
        <v>3</v>
      </c>
      <c r="DW661" s="158" t="n">
        <v>1</v>
      </c>
      <c r="DX661" s="158" t="n">
        <v>3</v>
      </c>
      <c r="DY661" s="158" t="n">
        <v>0</v>
      </c>
      <c r="DZ661" s="158" t="n">
        <v>0</v>
      </c>
      <c r="EA661" s="158" t="n">
        <v>0</v>
      </c>
      <c r="EB661" s="158" t="n">
        <v>0</v>
      </c>
      <c r="EC661" s="158" t="n">
        <v>0</v>
      </c>
      <c r="ED661" s="158" t="n">
        <v>0</v>
      </c>
      <c r="EE661" s="158" t="n">
        <v>0</v>
      </c>
      <c r="EF661" s="158" t="n">
        <v>0</v>
      </c>
      <c r="EG661" s="158" t="n">
        <v>0</v>
      </c>
      <c r="EH661" s="158" t="n">
        <v>0</v>
      </c>
      <c r="EI661" s="158" t="n">
        <v>0</v>
      </c>
      <c r="EJ661" s="158" t="n">
        <v>0</v>
      </c>
      <c r="EK661" s="158" t="n">
        <v>0</v>
      </c>
      <c r="EL661" s="158" t="n">
        <v>0</v>
      </c>
      <c r="EM661" s="158" t="n">
        <v>0</v>
      </c>
      <c r="EN661" s="158" t="n">
        <v>0</v>
      </c>
      <c r="EO661" s="158" t="n">
        <v>0</v>
      </c>
      <c r="EP661" s="158" t="n">
        <v>0</v>
      </c>
      <c r="EQ661" s="158" t="n">
        <v>0</v>
      </c>
      <c r="ER661" s="158" t="n">
        <v>0</v>
      </c>
      <c r="ES661" s="158" t="n">
        <v>0</v>
      </c>
      <c r="ET661" s="158" t="n">
        <v>0</v>
      </c>
      <c r="EU661" s="158" t="n">
        <v>0</v>
      </c>
      <c r="EV661" s="158" t="n">
        <v>0</v>
      </c>
      <c r="EW661" s="158" t="n">
        <v>0</v>
      </c>
      <c r="EX661" s="158" t="n">
        <v>0</v>
      </c>
      <c r="EY661" s="158" t="n">
        <v>0</v>
      </c>
      <c r="EZ661" s="158" t="n">
        <v>1900</v>
      </c>
      <c r="FA661" s="158" t="n">
        <v>1</v>
      </c>
      <c r="FB661" s="158" t="n">
        <v>1</v>
      </c>
      <c r="FC661" s="158" t="n">
        <v>1900</v>
      </c>
      <c r="FD661" s="158" t="n">
        <v>1</v>
      </c>
      <c r="FE661" s="158" t="n">
        <v>1</v>
      </c>
      <c r="FF661" s="158" t="n">
        <v>1900</v>
      </c>
      <c r="FG661" s="158" t="n">
        <v>1</v>
      </c>
      <c r="FH661" s="158" t="n">
        <v>1</v>
      </c>
      <c r="FI661" s="158" t="n">
        <v>1900</v>
      </c>
      <c r="FJ661" s="158" t="n">
        <v>1</v>
      </c>
      <c r="FK661" s="158" t="n">
        <v>1</v>
      </c>
      <c r="FL661" s="158" t="n">
        <v>1900</v>
      </c>
      <c r="FM661" s="158" t="n">
        <v>1</v>
      </c>
      <c r="FN661" s="158" t="n">
        <v>1</v>
      </c>
      <c r="FO661" s="158" t="n">
        <v>1900</v>
      </c>
      <c r="FP661" s="158" t="n">
        <v>1</v>
      </c>
      <c r="FQ661" s="158" t="n">
        <v>1</v>
      </c>
      <c r="FR661" s="158" t="n">
        <v>1900</v>
      </c>
      <c r="FS661" s="158" t="n">
        <v>1</v>
      </c>
      <c r="FT661" s="158" t="n">
        <v>1</v>
      </c>
      <c r="FU661" s="158" t="n">
        <v>1900</v>
      </c>
      <c r="FV661" s="158" t="n">
        <v>1</v>
      </c>
      <c r="FW661" s="158" t="n">
        <v>1</v>
      </c>
    </row>
    <row r="662">
      <c r="A662">
        <f>IF(F662&gt;1,A661,IF(AND(I662&lt;10,paste!A664&lt;10),RIGHT(H662,2)&amp;"0"&amp;I662&amp;"000"&amp;paste!A664,IF(AND(I662&lt;10,paste!A664&gt;=10,paste!A664&lt;100),RIGHT(H662,2)&amp;"0"&amp;I662&amp;"00"&amp;paste!A664,IF(AND(I662&lt;10,paste!A664&gt;=100,paste!A664&lt;1000),RIGHT(H662,2)&amp;"0"&amp;I662&amp;"0"&amp;paste!A664,IF(AND(I662&lt;10,paste!A664&gt;=1000),RIGHT(H662,2)&amp;"0"&amp;I662&amp;paste!A664,IF(AND(I662&gt;=10,paste!A664&lt;10),RIGHT(H662,2)&amp;I662&amp;"000"&amp;paste!A664,IF(AND(I662&gt;=10,paste!A664&gt;=10,paste!A664&lt;100),RIGHT(H662,2)&amp;I662&amp;"00"&amp;paste!A664,IF(AND(I662&gt;=10,paste!A664&gt;=100,paste!A664&lt;1000),RIGHT(H662,2)&amp;I662&amp;"0"&amp;paste!A664,RIGHT(H662,2)&amp;I662&amp;paste!A664))))))))</f>
        <v/>
      </c>
      <c r="B662">
        <f>YEAR(paste!C664)</f>
        <v/>
      </c>
      <c r="C662">
        <f>MONTH(paste!C664)</f>
        <v/>
      </c>
      <c r="D662">
        <f>DAY(paste!C664)</f>
        <v/>
      </c>
      <c r="E662" s="158" t="n">
        <v>0</v>
      </c>
      <c r="F662">
        <f>IF(AND(L662=L661,D662=D661),F661+1,1)</f>
        <v/>
      </c>
      <c r="G662" s="158" t="n">
        <v>0</v>
      </c>
      <c r="H662">
        <f>YEAR(paste!C664)</f>
        <v/>
      </c>
      <c r="I662">
        <f>MONTH(paste!C664)</f>
        <v/>
      </c>
      <c r="J662">
        <f>DAY(paste!C664)</f>
        <v/>
      </c>
      <c r="K662">
        <f>A662</f>
        <v/>
      </c>
      <c r="L662">
        <f>IF(ISBLANK(VLOOKUP(paste!J664,'得意先名 (2)'!$B$3:$F$2005,5,FALSE)),paste!P664,IFERROR(VLOOKUP(paste!J664,'得意先名 (2)'!$B$3:$F$2005,5,FALSE),"ZZZZZZZZZZZ"))</f>
        <v/>
      </c>
      <c r="M662">
        <f>IF(L662="ZZZZZZZZZZZ",paste!J664&amp;paste!K664&amp; "  :   "&amp;paste!M664&amp; "  :   "&amp;paste!P664,"")</f>
        <v/>
      </c>
      <c r="O662" s="158" t="n"/>
      <c r="P662">
        <f>VLOOKUP(L662,'L_User+EndUser'!$C$2:$K$500,8,FALSE)</f>
        <v/>
      </c>
      <c r="Q662">
        <f>VLOOKUP(L662,'L_User+EndUser'!$C$2:$K$500,9,FALSE)</f>
        <v/>
      </c>
      <c r="R662" s="158" t="n"/>
      <c r="T662" s="158" t="n"/>
      <c r="V662" s="158" t="n"/>
      <c r="AB662">
        <f>paste!J664</f>
        <v/>
      </c>
      <c r="AC662">
        <f>L662</f>
        <v/>
      </c>
      <c r="AO662">
        <f>YEAR(paste!O664)</f>
        <v/>
      </c>
      <c r="AP662">
        <f>MONTH(paste!O664)</f>
        <v/>
      </c>
      <c r="AQ662">
        <f>DAY(paste!O664)</f>
        <v/>
      </c>
      <c r="BD662">
        <f>IF(paste!L664="","",paste!L664)</f>
        <v/>
      </c>
      <c r="BM662" t="n">
        <v>1</v>
      </c>
      <c r="BN662">
        <f>VLOOKUP(paste!E664,L_Product!$A$2:$B$2001,2,FALSE)</f>
        <v/>
      </c>
      <c r="BO662" s="21" t="n"/>
      <c r="BT662" t="n">
        <v>2</v>
      </c>
      <c r="BU662">
        <f>IF($BM$2=1,2,IF($BM$2=18,1))</f>
        <v/>
      </c>
      <c r="BV662">
        <f>IF($BM$2=1,0,IF($BM$2=18,1))</f>
        <v/>
      </c>
      <c r="BW662" t="n">
        <v>2</v>
      </c>
      <c r="BX662" t="n">
        <v>0</v>
      </c>
      <c r="BY662" t="n">
        <v>3</v>
      </c>
      <c r="BZ662">
        <f>VLOOKUP(BN662,L_Product!$B$2:$Z$2001,14,FALSE)</f>
        <v/>
      </c>
      <c r="CA662">
        <f>paste!H664</f>
        <v/>
      </c>
      <c r="CB662">
        <f>BZ662*CA662</f>
        <v/>
      </c>
      <c r="CN662" s="158" t="n">
        <v>1</v>
      </c>
      <c r="CO662" s="158" t="n">
        <v>1</v>
      </c>
      <c r="CP662" s="158" t="n">
        <v>1</v>
      </c>
      <c r="CQ662" s="158" t="n">
        <v>1</v>
      </c>
      <c r="CR662" s="158" t="n">
        <v>1</v>
      </c>
      <c r="CS662" s="158" t="n">
        <v>0</v>
      </c>
      <c r="CT662" s="158" t="n">
        <v>0</v>
      </c>
      <c r="CU662" s="158" t="n">
        <v>0</v>
      </c>
      <c r="CV662" s="158" t="n">
        <v>0</v>
      </c>
      <c r="CW662" s="158" t="n">
        <v>0</v>
      </c>
      <c r="CX662">
        <f>B662</f>
        <v/>
      </c>
      <c r="CY662">
        <f>C662</f>
        <v/>
      </c>
      <c r="CZ662">
        <f>D662</f>
        <v/>
      </c>
      <c r="DA662" s="158" t="n">
        <v>1900</v>
      </c>
      <c r="DB662" s="158" t="n">
        <v>1</v>
      </c>
      <c r="DC662" s="158" t="n">
        <v>1</v>
      </c>
      <c r="DD662" s="158" t="n">
        <v>1900</v>
      </c>
      <c r="DE662" s="158" t="n">
        <v>1</v>
      </c>
      <c r="DF662" s="158" t="n">
        <v>1</v>
      </c>
      <c r="DG662" s="158" t="n">
        <v>1900</v>
      </c>
      <c r="DH662" s="158" t="n">
        <v>1</v>
      </c>
      <c r="DI662" s="158" t="n">
        <v>1</v>
      </c>
      <c r="DJ662" s="158" t="n">
        <v>1900</v>
      </c>
      <c r="DK662" s="158" t="n">
        <v>1</v>
      </c>
      <c r="DL662" s="158" t="n">
        <v>1</v>
      </c>
      <c r="DR662" s="158" t="n">
        <v>2</v>
      </c>
      <c r="DS662" s="158" t="n">
        <v>1</v>
      </c>
      <c r="DT662" s="158" t="n">
        <v>2</v>
      </c>
      <c r="DU662" s="158" t="n">
        <v>1</v>
      </c>
      <c r="DV662" s="158" t="n">
        <v>3</v>
      </c>
      <c r="DW662" s="158" t="n">
        <v>1</v>
      </c>
      <c r="DX662" s="158" t="n">
        <v>3</v>
      </c>
      <c r="DY662" s="158" t="n">
        <v>0</v>
      </c>
      <c r="DZ662" s="158" t="n">
        <v>0</v>
      </c>
      <c r="EA662" s="158" t="n">
        <v>0</v>
      </c>
      <c r="EB662" s="158" t="n">
        <v>0</v>
      </c>
      <c r="EC662" s="158" t="n">
        <v>0</v>
      </c>
      <c r="ED662" s="158" t="n">
        <v>0</v>
      </c>
      <c r="EE662" s="158" t="n">
        <v>0</v>
      </c>
      <c r="EF662" s="158" t="n">
        <v>0</v>
      </c>
      <c r="EG662" s="158" t="n">
        <v>0</v>
      </c>
      <c r="EH662" s="158" t="n">
        <v>0</v>
      </c>
      <c r="EI662" s="158" t="n">
        <v>0</v>
      </c>
      <c r="EJ662" s="158" t="n">
        <v>0</v>
      </c>
      <c r="EK662" s="158" t="n">
        <v>0</v>
      </c>
      <c r="EL662" s="158" t="n">
        <v>0</v>
      </c>
      <c r="EM662" s="158" t="n">
        <v>0</v>
      </c>
      <c r="EN662" s="158" t="n">
        <v>0</v>
      </c>
      <c r="EO662" s="158" t="n">
        <v>0</v>
      </c>
      <c r="EP662" s="158" t="n">
        <v>0</v>
      </c>
      <c r="EQ662" s="158" t="n">
        <v>0</v>
      </c>
      <c r="ER662" s="158" t="n">
        <v>0</v>
      </c>
      <c r="ES662" s="158" t="n">
        <v>0</v>
      </c>
      <c r="ET662" s="158" t="n">
        <v>0</v>
      </c>
      <c r="EU662" s="158" t="n">
        <v>0</v>
      </c>
      <c r="EV662" s="158" t="n">
        <v>0</v>
      </c>
      <c r="EW662" s="158" t="n">
        <v>0</v>
      </c>
      <c r="EX662" s="158" t="n">
        <v>0</v>
      </c>
      <c r="EY662" s="158" t="n">
        <v>0</v>
      </c>
      <c r="EZ662" s="158" t="n">
        <v>1900</v>
      </c>
      <c r="FA662" s="158" t="n">
        <v>1</v>
      </c>
      <c r="FB662" s="158" t="n">
        <v>1</v>
      </c>
      <c r="FC662" s="158" t="n">
        <v>1900</v>
      </c>
      <c r="FD662" s="158" t="n">
        <v>1</v>
      </c>
      <c r="FE662" s="158" t="n">
        <v>1</v>
      </c>
      <c r="FF662" s="158" t="n">
        <v>1900</v>
      </c>
      <c r="FG662" s="158" t="n">
        <v>1</v>
      </c>
      <c r="FH662" s="158" t="n">
        <v>1</v>
      </c>
      <c r="FI662" s="158" t="n">
        <v>1900</v>
      </c>
      <c r="FJ662" s="158" t="n">
        <v>1</v>
      </c>
      <c r="FK662" s="158" t="n">
        <v>1</v>
      </c>
      <c r="FL662" s="158" t="n">
        <v>1900</v>
      </c>
      <c r="FM662" s="158" t="n">
        <v>1</v>
      </c>
      <c r="FN662" s="158" t="n">
        <v>1</v>
      </c>
      <c r="FO662" s="158" t="n">
        <v>1900</v>
      </c>
      <c r="FP662" s="158" t="n">
        <v>1</v>
      </c>
      <c r="FQ662" s="158" t="n">
        <v>1</v>
      </c>
      <c r="FR662" s="158" t="n">
        <v>1900</v>
      </c>
      <c r="FS662" s="158" t="n">
        <v>1</v>
      </c>
      <c r="FT662" s="158" t="n">
        <v>1</v>
      </c>
      <c r="FU662" s="158" t="n">
        <v>1900</v>
      </c>
      <c r="FV662" s="158" t="n">
        <v>1</v>
      </c>
      <c r="FW662" s="158" t="n">
        <v>1</v>
      </c>
    </row>
    <row r="663">
      <c r="A663">
        <f>IF(F663&gt;1,A662,IF(AND(I663&lt;10,paste!A665&lt;10),RIGHT(H663,2)&amp;"0"&amp;I663&amp;"000"&amp;paste!A665,IF(AND(I663&lt;10,paste!A665&gt;=10,paste!A665&lt;100),RIGHT(H663,2)&amp;"0"&amp;I663&amp;"00"&amp;paste!A665,IF(AND(I663&lt;10,paste!A665&gt;=100,paste!A665&lt;1000),RIGHT(H663,2)&amp;"0"&amp;I663&amp;"0"&amp;paste!A665,IF(AND(I663&lt;10,paste!A665&gt;=1000),RIGHT(H663,2)&amp;"0"&amp;I663&amp;paste!A665,IF(AND(I663&gt;=10,paste!A665&lt;10),RIGHT(H663,2)&amp;I663&amp;"000"&amp;paste!A665,IF(AND(I663&gt;=10,paste!A665&gt;=10,paste!A665&lt;100),RIGHT(H663,2)&amp;I663&amp;"00"&amp;paste!A665,IF(AND(I663&gt;=10,paste!A665&gt;=100,paste!A665&lt;1000),RIGHT(H663,2)&amp;I663&amp;"0"&amp;paste!A665,RIGHT(H663,2)&amp;I663&amp;paste!A665))))))))</f>
        <v/>
      </c>
      <c r="B663">
        <f>YEAR(paste!C665)</f>
        <v/>
      </c>
      <c r="C663">
        <f>MONTH(paste!C665)</f>
        <v/>
      </c>
      <c r="D663">
        <f>DAY(paste!C665)</f>
        <v/>
      </c>
      <c r="E663" s="158" t="n">
        <v>0</v>
      </c>
      <c r="F663">
        <f>IF(AND(L663=L662,D663=D662),F662+1,1)</f>
        <v/>
      </c>
      <c r="G663" s="158" t="n">
        <v>0</v>
      </c>
      <c r="H663">
        <f>YEAR(paste!C665)</f>
        <v/>
      </c>
      <c r="I663">
        <f>MONTH(paste!C665)</f>
        <v/>
      </c>
      <c r="J663">
        <f>DAY(paste!C665)</f>
        <v/>
      </c>
      <c r="K663">
        <f>A663</f>
        <v/>
      </c>
      <c r="L663">
        <f>IF(ISBLANK(VLOOKUP(paste!J665,'得意先名 (2)'!$B$3:$F$2005,5,FALSE)),paste!P665,IFERROR(VLOOKUP(paste!J665,'得意先名 (2)'!$B$3:$F$2005,5,FALSE),"ZZZZZZZZZZZ"))</f>
        <v/>
      </c>
      <c r="M663">
        <f>IF(L663="ZZZZZZZZZZZ",paste!J665&amp;paste!K665&amp; "  :   "&amp;paste!M665&amp; "  :   "&amp;paste!P665,"")</f>
        <v/>
      </c>
      <c r="O663" s="158" t="n"/>
      <c r="P663">
        <f>VLOOKUP(L663,'L_User+EndUser'!$C$2:$K$500,8,FALSE)</f>
        <v/>
      </c>
      <c r="Q663">
        <f>VLOOKUP(L663,'L_User+EndUser'!$C$2:$K$500,9,FALSE)</f>
        <v/>
      </c>
      <c r="R663" s="158" t="n"/>
      <c r="T663" s="158" t="n"/>
      <c r="V663" s="158" t="n"/>
      <c r="AB663">
        <f>paste!J665</f>
        <v/>
      </c>
      <c r="AC663">
        <f>L663</f>
        <v/>
      </c>
      <c r="AO663">
        <f>YEAR(paste!O665)</f>
        <v/>
      </c>
      <c r="AP663">
        <f>MONTH(paste!O665)</f>
        <v/>
      </c>
      <c r="AQ663">
        <f>DAY(paste!O665)</f>
        <v/>
      </c>
      <c r="BD663">
        <f>IF(paste!L665="","",paste!L665)</f>
        <v/>
      </c>
      <c r="BM663" t="n">
        <v>1</v>
      </c>
      <c r="BN663">
        <f>VLOOKUP(paste!E665,L_Product!$A$2:$B$2001,2,FALSE)</f>
        <v/>
      </c>
      <c r="BO663" s="21" t="n"/>
      <c r="BT663" t="n">
        <v>2</v>
      </c>
      <c r="BU663">
        <f>IF($BM$2=1,2,IF($BM$2=18,1))</f>
        <v/>
      </c>
      <c r="BV663">
        <f>IF($BM$2=1,0,IF($BM$2=18,1))</f>
        <v/>
      </c>
      <c r="BW663" t="n">
        <v>2</v>
      </c>
      <c r="BX663" t="n">
        <v>0</v>
      </c>
      <c r="BY663" t="n">
        <v>3</v>
      </c>
      <c r="BZ663">
        <f>VLOOKUP(BN663,L_Product!$B$2:$Z$2001,14,FALSE)</f>
        <v/>
      </c>
      <c r="CA663">
        <f>paste!H665</f>
        <v/>
      </c>
      <c r="CB663">
        <f>BZ663*CA663</f>
        <v/>
      </c>
      <c r="CN663" s="158" t="n">
        <v>1</v>
      </c>
      <c r="CO663" s="158" t="n">
        <v>1</v>
      </c>
      <c r="CP663" s="158" t="n">
        <v>1</v>
      </c>
      <c r="CQ663" s="158" t="n">
        <v>1</v>
      </c>
      <c r="CR663" s="158" t="n">
        <v>1</v>
      </c>
      <c r="CS663" s="158" t="n">
        <v>0</v>
      </c>
      <c r="CT663" s="158" t="n">
        <v>0</v>
      </c>
      <c r="CU663" s="158" t="n">
        <v>0</v>
      </c>
      <c r="CV663" s="158" t="n">
        <v>0</v>
      </c>
      <c r="CW663" s="158" t="n">
        <v>0</v>
      </c>
      <c r="CX663">
        <f>B663</f>
        <v/>
      </c>
      <c r="CY663">
        <f>C663</f>
        <v/>
      </c>
      <c r="CZ663">
        <f>D663</f>
        <v/>
      </c>
      <c r="DA663" s="158" t="n">
        <v>1900</v>
      </c>
      <c r="DB663" s="158" t="n">
        <v>1</v>
      </c>
      <c r="DC663" s="158" t="n">
        <v>1</v>
      </c>
      <c r="DD663" s="158" t="n">
        <v>1900</v>
      </c>
      <c r="DE663" s="158" t="n">
        <v>1</v>
      </c>
      <c r="DF663" s="158" t="n">
        <v>1</v>
      </c>
      <c r="DG663" s="158" t="n">
        <v>1900</v>
      </c>
      <c r="DH663" s="158" t="n">
        <v>1</v>
      </c>
      <c r="DI663" s="158" t="n">
        <v>1</v>
      </c>
      <c r="DJ663" s="158" t="n">
        <v>1900</v>
      </c>
      <c r="DK663" s="158" t="n">
        <v>1</v>
      </c>
      <c r="DL663" s="158" t="n">
        <v>1</v>
      </c>
      <c r="DR663" s="158" t="n">
        <v>2</v>
      </c>
      <c r="DS663" s="158" t="n">
        <v>1</v>
      </c>
      <c r="DT663" s="158" t="n">
        <v>2</v>
      </c>
      <c r="DU663" s="158" t="n">
        <v>1</v>
      </c>
      <c r="DV663" s="158" t="n">
        <v>3</v>
      </c>
      <c r="DW663" s="158" t="n">
        <v>1</v>
      </c>
      <c r="DX663" s="158" t="n">
        <v>3</v>
      </c>
      <c r="DY663" s="158" t="n">
        <v>0</v>
      </c>
      <c r="DZ663" s="158" t="n">
        <v>0</v>
      </c>
      <c r="EA663" s="158" t="n">
        <v>0</v>
      </c>
      <c r="EB663" s="158" t="n">
        <v>0</v>
      </c>
      <c r="EC663" s="158" t="n">
        <v>0</v>
      </c>
      <c r="ED663" s="158" t="n">
        <v>0</v>
      </c>
      <c r="EE663" s="158" t="n">
        <v>0</v>
      </c>
      <c r="EF663" s="158" t="n">
        <v>0</v>
      </c>
      <c r="EG663" s="158" t="n">
        <v>0</v>
      </c>
      <c r="EH663" s="158" t="n">
        <v>0</v>
      </c>
      <c r="EI663" s="158" t="n">
        <v>0</v>
      </c>
      <c r="EJ663" s="158" t="n">
        <v>0</v>
      </c>
      <c r="EK663" s="158" t="n">
        <v>0</v>
      </c>
      <c r="EL663" s="158" t="n">
        <v>0</v>
      </c>
      <c r="EM663" s="158" t="n">
        <v>0</v>
      </c>
      <c r="EN663" s="158" t="n">
        <v>0</v>
      </c>
      <c r="EO663" s="158" t="n">
        <v>0</v>
      </c>
      <c r="EP663" s="158" t="n">
        <v>0</v>
      </c>
      <c r="EQ663" s="158" t="n">
        <v>0</v>
      </c>
      <c r="ER663" s="158" t="n">
        <v>0</v>
      </c>
      <c r="ES663" s="158" t="n">
        <v>0</v>
      </c>
      <c r="ET663" s="158" t="n">
        <v>0</v>
      </c>
      <c r="EU663" s="158" t="n">
        <v>0</v>
      </c>
      <c r="EV663" s="158" t="n">
        <v>0</v>
      </c>
      <c r="EW663" s="158" t="n">
        <v>0</v>
      </c>
      <c r="EX663" s="158" t="n">
        <v>0</v>
      </c>
      <c r="EY663" s="158" t="n">
        <v>0</v>
      </c>
      <c r="EZ663" s="158" t="n">
        <v>1900</v>
      </c>
      <c r="FA663" s="158" t="n">
        <v>1</v>
      </c>
      <c r="FB663" s="158" t="n">
        <v>1</v>
      </c>
      <c r="FC663" s="158" t="n">
        <v>1900</v>
      </c>
      <c r="FD663" s="158" t="n">
        <v>1</v>
      </c>
      <c r="FE663" s="158" t="n">
        <v>1</v>
      </c>
      <c r="FF663" s="158" t="n">
        <v>1900</v>
      </c>
      <c r="FG663" s="158" t="n">
        <v>1</v>
      </c>
      <c r="FH663" s="158" t="n">
        <v>1</v>
      </c>
      <c r="FI663" s="158" t="n">
        <v>1900</v>
      </c>
      <c r="FJ663" s="158" t="n">
        <v>1</v>
      </c>
      <c r="FK663" s="158" t="n">
        <v>1</v>
      </c>
      <c r="FL663" s="158" t="n">
        <v>1900</v>
      </c>
      <c r="FM663" s="158" t="n">
        <v>1</v>
      </c>
      <c r="FN663" s="158" t="n">
        <v>1</v>
      </c>
      <c r="FO663" s="158" t="n">
        <v>1900</v>
      </c>
      <c r="FP663" s="158" t="n">
        <v>1</v>
      </c>
      <c r="FQ663" s="158" t="n">
        <v>1</v>
      </c>
      <c r="FR663" s="158" t="n">
        <v>1900</v>
      </c>
      <c r="FS663" s="158" t="n">
        <v>1</v>
      </c>
      <c r="FT663" s="158" t="n">
        <v>1</v>
      </c>
      <c r="FU663" s="158" t="n">
        <v>1900</v>
      </c>
      <c r="FV663" s="158" t="n">
        <v>1</v>
      </c>
      <c r="FW663" s="158" t="n">
        <v>1</v>
      </c>
    </row>
    <row r="664">
      <c r="A664">
        <f>IF(F664&gt;1,A663,IF(AND(I664&lt;10,paste!A666&lt;10),RIGHT(H664,2)&amp;"0"&amp;I664&amp;"000"&amp;paste!A666,IF(AND(I664&lt;10,paste!A666&gt;=10,paste!A666&lt;100),RIGHT(H664,2)&amp;"0"&amp;I664&amp;"00"&amp;paste!A666,IF(AND(I664&lt;10,paste!A666&gt;=100,paste!A666&lt;1000),RIGHT(H664,2)&amp;"0"&amp;I664&amp;"0"&amp;paste!A666,IF(AND(I664&lt;10,paste!A666&gt;=1000),RIGHT(H664,2)&amp;"0"&amp;I664&amp;paste!A666,IF(AND(I664&gt;=10,paste!A666&lt;10),RIGHT(H664,2)&amp;I664&amp;"000"&amp;paste!A666,IF(AND(I664&gt;=10,paste!A666&gt;=10,paste!A666&lt;100),RIGHT(H664,2)&amp;I664&amp;"00"&amp;paste!A666,IF(AND(I664&gt;=10,paste!A666&gt;=100,paste!A666&lt;1000),RIGHT(H664,2)&amp;I664&amp;"0"&amp;paste!A666,RIGHT(H664,2)&amp;I664&amp;paste!A666))))))))</f>
        <v/>
      </c>
      <c r="B664">
        <f>YEAR(paste!C666)</f>
        <v/>
      </c>
      <c r="C664">
        <f>MONTH(paste!C666)</f>
        <v/>
      </c>
      <c r="D664">
        <f>DAY(paste!C666)</f>
        <v/>
      </c>
      <c r="E664" s="158" t="n">
        <v>0</v>
      </c>
      <c r="F664">
        <f>IF(AND(L664=L663,D664=D663),F663+1,1)</f>
        <v/>
      </c>
      <c r="G664" s="158" t="n">
        <v>0</v>
      </c>
      <c r="H664">
        <f>YEAR(paste!C666)</f>
        <v/>
      </c>
      <c r="I664">
        <f>MONTH(paste!C666)</f>
        <v/>
      </c>
      <c r="J664">
        <f>DAY(paste!C666)</f>
        <v/>
      </c>
      <c r="K664">
        <f>A664</f>
        <v/>
      </c>
      <c r="L664">
        <f>IF(ISBLANK(VLOOKUP(paste!J666,'得意先名 (2)'!$B$3:$F$2005,5,FALSE)),paste!P666,IFERROR(VLOOKUP(paste!J666,'得意先名 (2)'!$B$3:$F$2005,5,FALSE),"ZZZZZZZZZZZ"))</f>
        <v/>
      </c>
      <c r="M664">
        <f>IF(L664="ZZZZZZZZZZZ",paste!J666&amp;paste!K666&amp; "  :   "&amp;paste!M666&amp; "  :   "&amp;paste!P666,"")</f>
        <v/>
      </c>
      <c r="O664" s="158" t="n"/>
      <c r="P664">
        <f>VLOOKUP(L664,'L_User+EndUser'!$C$2:$K$500,8,FALSE)</f>
        <v/>
      </c>
      <c r="Q664">
        <f>VLOOKUP(L664,'L_User+EndUser'!$C$2:$K$500,9,FALSE)</f>
        <v/>
      </c>
      <c r="R664" s="158" t="n"/>
      <c r="T664" s="158" t="n"/>
      <c r="V664" s="158" t="n"/>
      <c r="AB664">
        <f>paste!J666</f>
        <v/>
      </c>
      <c r="AC664">
        <f>L664</f>
        <v/>
      </c>
      <c r="AO664">
        <f>YEAR(paste!O666)</f>
        <v/>
      </c>
      <c r="AP664">
        <f>MONTH(paste!O666)</f>
        <v/>
      </c>
      <c r="AQ664">
        <f>DAY(paste!O666)</f>
        <v/>
      </c>
      <c r="BD664">
        <f>IF(paste!L666="","",paste!L666)</f>
        <v/>
      </c>
      <c r="BM664" t="n">
        <v>1</v>
      </c>
      <c r="BN664">
        <f>VLOOKUP(paste!E666,L_Product!$A$2:$B$2001,2,FALSE)</f>
        <v/>
      </c>
      <c r="BO664" s="21" t="n"/>
      <c r="BT664" t="n">
        <v>2</v>
      </c>
      <c r="BU664">
        <f>IF($BM$2=1,2,IF($BM$2=18,1))</f>
        <v/>
      </c>
      <c r="BV664">
        <f>IF($BM$2=1,0,IF($BM$2=18,1))</f>
        <v/>
      </c>
      <c r="BW664" t="n">
        <v>2</v>
      </c>
      <c r="BX664" t="n">
        <v>0</v>
      </c>
      <c r="BY664" t="n">
        <v>3</v>
      </c>
      <c r="BZ664">
        <f>VLOOKUP(BN664,L_Product!$B$2:$Z$2001,14,FALSE)</f>
        <v/>
      </c>
      <c r="CA664">
        <f>paste!H666</f>
        <v/>
      </c>
      <c r="CB664">
        <f>BZ664*CA664</f>
        <v/>
      </c>
      <c r="CN664" s="158" t="n">
        <v>1</v>
      </c>
      <c r="CO664" s="158" t="n">
        <v>1</v>
      </c>
      <c r="CP664" s="158" t="n">
        <v>1</v>
      </c>
      <c r="CQ664" s="158" t="n">
        <v>1</v>
      </c>
      <c r="CR664" s="158" t="n">
        <v>1</v>
      </c>
      <c r="CS664" s="158" t="n">
        <v>0</v>
      </c>
      <c r="CT664" s="158" t="n">
        <v>0</v>
      </c>
      <c r="CU664" s="158" t="n">
        <v>0</v>
      </c>
      <c r="CV664" s="158" t="n">
        <v>0</v>
      </c>
      <c r="CW664" s="158" t="n">
        <v>0</v>
      </c>
      <c r="CX664">
        <f>B664</f>
        <v/>
      </c>
      <c r="CY664">
        <f>C664</f>
        <v/>
      </c>
      <c r="CZ664">
        <f>D664</f>
        <v/>
      </c>
      <c r="DA664" s="158" t="n">
        <v>1900</v>
      </c>
      <c r="DB664" s="158" t="n">
        <v>1</v>
      </c>
      <c r="DC664" s="158" t="n">
        <v>1</v>
      </c>
      <c r="DD664" s="158" t="n">
        <v>1900</v>
      </c>
      <c r="DE664" s="158" t="n">
        <v>1</v>
      </c>
      <c r="DF664" s="158" t="n">
        <v>1</v>
      </c>
      <c r="DG664" s="158" t="n">
        <v>1900</v>
      </c>
      <c r="DH664" s="158" t="n">
        <v>1</v>
      </c>
      <c r="DI664" s="158" t="n">
        <v>1</v>
      </c>
      <c r="DJ664" s="158" t="n">
        <v>1900</v>
      </c>
      <c r="DK664" s="158" t="n">
        <v>1</v>
      </c>
      <c r="DL664" s="158" t="n">
        <v>1</v>
      </c>
      <c r="DR664" s="158" t="n">
        <v>2</v>
      </c>
      <c r="DS664" s="158" t="n">
        <v>1</v>
      </c>
      <c r="DT664" s="158" t="n">
        <v>2</v>
      </c>
      <c r="DU664" s="158" t="n">
        <v>1</v>
      </c>
      <c r="DV664" s="158" t="n">
        <v>3</v>
      </c>
      <c r="DW664" s="158" t="n">
        <v>1</v>
      </c>
      <c r="DX664" s="158" t="n">
        <v>3</v>
      </c>
      <c r="DY664" s="158" t="n">
        <v>0</v>
      </c>
      <c r="DZ664" s="158" t="n">
        <v>0</v>
      </c>
      <c r="EA664" s="158" t="n">
        <v>0</v>
      </c>
      <c r="EB664" s="158" t="n">
        <v>0</v>
      </c>
      <c r="EC664" s="158" t="n">
        <v>0</v>
      </c>
      <c r="ED664" s="158" t="n">
        <v>0</v>
      </c>
      <c r="EE664" s="158" t="n">
        <v>0</v>
      </c>
      <c r="EF664" s="158" t="n">
        <v>0</v>
      </c>
      <c r="EG664" s="158" t="n">
        <v>0</v>
      </c>
      <c r="EH664" s="158" t="n">
        <v>0</v>
      </c>
      <c r="EI664" s="158" t="n">
        <v>0</v>
      </c>
      <c r="EJ664" s="158" t="n">
        <v>0</v>
      </c>
      <c r="EK664" s="158" t="n">
        <v>0</v>
      </c>
      <c r="EL664" s="158" t="n">
        <v>0</v>
      </c>
      <c r="EM664" s="158" t="n">
        <v>0</v>
      </c>
      <c r="EN664" s="158" t="n">
        <v>0</v>
      </c>
      <c r="EO664" s="158" t="n">
        <v>0</v>
      </c>
      <c r="EP664" s="158" t="n">
        <v>0</v>
      </c>
      <c r="EQ664" s="158" t="n">
        <v>0</v>
      </c>
      <c r="ER664" s="158" t="n">
        <v>0</v>
      </c>
      <c r="ES664" s="158" t="n">
        <v>0</v>
      </c>
      <c r="ET664" s="158" t="n">
        <v>0</v>
      </c>
      <c r="EU664" s="158" t="n">
        <v>0</v>
      </c>
      <c r="EV664" s="158" t="n">
        <v>0</v>
      </c>
      <c r="EW664" s="158" t="n">
        <v>0</v>
      </c>
      <c r="EX664" s="158" t="n">
        <v>0</v>
      </c>
      <c r="EY664" s="158" t="n">
        <v>0</v>
      </c>
      <c r="EZ664" s="158" t="n">
        <v>1900</v>
      </c>
      <c r="FA664" s="158" t="n">
        <v>1</v>
      </c>
      <c r="FB664" s="158" t="n">
        <v>1</v>
      </c>
      <c r="FC664" s="158" t="n">
        <v>1900</v>
      </c>
      <c r="FD664" s="158" t="n">
        <v>1</v>
      </c>
      <c r="FE664" s="158" t="n">
        <v>1</v>
      </c>
      <c r="FF664" s="158" t="n">
        <v>1900</v>
      </c>
      <c r="FG664" s="158" t="n">
        <v>1</v>
      </c>
      <c r="FH664" s="158" t="n">
        <v>1</v>
      </c>
      <c r="FI664" s="158" t="n">
        <v>1900</v>
      </c>
      <c r="FJ664" s="158" t="n">
        <v>1</v>
      </c>
      <c r="FK664" s="158" t="n">
        <v>1</v>
      </c>
      <c r="FL664" s="158" t="n">
        <v>1900</v>
      </c>
      <c r="FM664" s="158" t="n">
        <v>1</v>
      </c>
      <c r="FN664" s="158" t="n">
        <v>1</v>
      </c>
      <c r="FO664" s="158" t="n">
        <v>1900</v>
      </c>
      <c r="FP664" s="158" t="n">
        <v>1</v>
      </c>
      <c r="FQ664" s="158" t="n">
        <v>1</v>
      </c>
      <c r="FR664" s="158" t="n">
        <v>1900</v>
      </c>
      <c r="FS664" s="158" t="n">
        <v>1</v>
      </c>
      <c r="FT664" s="158" t="n">
        <v>1</v>
      </c>
      <c r="FU664" s="158" t="n">
        <v>1900</v>
      </c>
      <c r="FV664" s="158" t="n">
        <v>1</v>
      </c>
      <c r="FW664" s="158" t="n">
        <v>1</v>
      </c>
    </row>
    <row r="665">
      <c r="A665">
        <f>IF(F665&gt;1,A664,IF(AND(I665&lt;10,paste!A667&lt;10),RIGHT(H665,2)&amp;"0"&amp;I665&amp;"000"&amp;paste!A667,IF(AND(I665&lt;10,paste!A667&gt;=10,paste!A667&lt;100),RIGHT(H665,2)&amp;"0"&amp;I665&amp;"00"&amp;paste!A667,IF(AND(I665&lt;10,paste!A667&gt;=100,paste!A667&lt;1000),RIGHT(H665,2)&amp;"0"&amp;I665&amp;"0"&amp;paste!A667,IF(AND(I665&lt;10,paste!A667&gt;=1000),RIGHT(H665,2)&amp;"0"&amp;I665&amp;paste!A667,IF(AND(I665&gt;=10,paste!A667&lt;10),RIGHT(H665,2)&amp;I665&amp;"000"&amp;paste!A667,IF(AND(I665&gt;=10,paste!A667&gt;=10,paste!A667&lt;100),RIGHT(H665,2)&amp;I665&amp;"00"&amp;paste!A667,IF(AND(I665&gt;=10,paste!A667&gt;=100,paste!A667&lt;1000),RIGHT(H665,2)&amp;I665&amp;"0"&amp;paste!A667,RIGHT(H665,2)&amp;I665&amp;paste!A667))))))))</f>
        <v/>
      </c>
      <c r="B665">
        <f>YEAR(paste!C667)</f>
        <v/>
      </c>
      <c r="C665">
        <f>MONTH(paste!C667)</f>
        <v/>
      </c>
      <c r="D665">
        <f>DAY(paste!C667)</f>
        <v/>
      </c>
      <c r="E665" s="158" t="n">
        <v>0</v>
      </c>
      <c r="F665">
        <f>IF(AND(L665=L664,D665=D664),F664+1,1)</f>
        <v/>
      </c>
      <c r="G665" s="158" t="n">
        <v>0</v>
      </c>
      <c r="H665">
        <f>YEAR(paste!C667)</f>
        <v/>
      </c>
      <c r="I665">
        <f>MONTH(paste!C667)</f>
        <v/>
      </c>
      <c r="J665">
        <f>DAY(paste!C667)</f>
        <v/>
      </c>
      <c r="K665">
        <f>A665</f>
        <v/>
      </c>
      <c r="L665">
        <f>IF(ISBLANK(VLOOKUP(paste!J667,'得意先名 (2)'!$B$3:$F$2005,5,FALSE)),paste!P667,IFERROR(VLOOKUP(paste!J667,'得意先名 (2)'!$B$3:$F$2005,5,FALSE),"ZZZZZZZZZZZ"))</f>
        <v/>
      </c>
      <c r="M665">
        <f>IF(L665="ZZZZZZZZZZZ",paste!J667&amp;paste!K667&amp; "  :   "&amp;paste!M667&amp; "  :   "&amp;paste!P667,"")</f>
        <v/>
      </c>
      <c r="O665" s="158" t="n"/>
      <c r="P665">
        <f>VLOOKUP(L665,'L_User+EndUser'!$C$2:$K$500,8,FALSE)</f>
        <v/>
      </c>
      <c r="Q665">
        <f>VLOOKUP(L665,'L_User+EndUser'!$C$2:$K$500,9,FALSE)</f>
        <v/>
      </c>
      <c r="R665" s="158" t="n"/>
      <c r="T665" s="158" t="n"/>
      <c r="V665" s="158" t="n"/>
      <c r="AB665">
        <f>paste!J667</f>
        <v/>
      </c>
      <c r="AC665">
        <f>L665</f>
        <v/>
      </c>
      <c r="AO665">
        <f>YEAR(paste!O667)</f>
        <v/>
      </c>
      <c r="AP665">
        <f>MONTH(paste!O667)</f>
        <v/>
      </c>
      <c r="AQ665">
        <f>DAY(paste!O667)</f>
        <v/>
      </c>
      <c r="BD665">
        <f>IF(paste!L667="","",paste!L667)</f>
        <v/>
      </c>
      <c r="BM665" t="n">
        <v>1</v>
      </c>
      <c r="BN665">
        <f>VLOOKUP(paste!E667,L_Product!$A$2:$B$2001,2,FALSE)</f>
        <v/>
      </c>
      <c r="BO665" s="21" t="n"/>
      <c r="BT665" t="n">
        <v>2</v>
      </c>
      <c r="BU665">
        <f>IF($BM$2=1,2,IF($BM$2=18,1))</f>
        <v/>
      </c>
      <c r="BV665">
        <f>IF($BM$2=1,0,IF($BM$2=18,1))</f>
        <v/>
      </c>
      <c r="BW665" t="n">
        <v>2</v>
      </c>
      <c r="BX665" t="n">
        <v>0</v>
      </c>
      <c r="BY665" t="n">
        <v>3</v>
      </c>
      <c r="BZ665">
        <f>VLOOKUP(BN665,L_Product!$B$2:$Z$2001,14,FALSE)</f>
        <v/>
      </c>
      <c r="CA665">
        <f>paste!H667</f>
        <v/>
      </c>
      <c r="CB665">
        <f>BZ665*CA665</f>
        <v/>
      </c>
      <c r="CN665" s="158" t="n">
        <v>1</v>
      </c>
      <c r="CO665" s="158" t="n">
        <v>1</v>
      </c>
      <c r="CP665" s="158" t="n">
        <v>1</v>
      </c>
      <c r="CQ665" s="158" t="n">
        <v>1</v>
      </c>
      <c r="CR665" s="158" t="n">
        <v>1</v>
      </c>
      <c r="CS665" s="158" t="n">
        <v>0</v>
      </c>
      <c r="CT665" s="158" t="n">
        <v>0</v>
      </c>
      <c r="CU665" s="158" t="n">
        <v>0</v>
      </c>
      <c r="CV665" s="158" t="n">
        <v>0</v>
      </c>
      <c r="CW665" s="158" t="n">
        <v>0</v>
      </c>
      <c r="CX665">
        <f>B665</f>
        <v/>
      </c>
      <c r="CY665">
        <f>C665</f>
        <v/>
      </c>
      <c r="CZ665">
        <f>D665</f>
        <v/>
      </c>
      <c r="DA665" s="158" t="n">
        <v>1900</v>
      </c>
      <c r="DB665" s="158" t="n">
        <v>1</v>
      </c>
      <c r="DC665" s="158" t="n">
        <v>1</v>
      </c>
      <c r="DD665" s="158" t="n">
        <v>1900</v>
      </c>
      <c r="DE665" s="158" t="n">
        <v>1</v>
      </c>
      <c r="DF665" s="158" t="n">
        <v>1</v>
      </c>
      <c r="DG665" s="158" t="n">
        <v>1900</v>
      </c>
      <c r="DH665" s="158" t="n">
        <v>1</v>
      </c>
      <c r="DI665" s="158" t="n">
        <v>1</v>
      </c>
      <c r="DJ665" s="158" t="n">
        <v>1900</v>
      </c>
      <c r="DK665" s="158" t="n">
        <v>1</v>
      </c>
      <c r="DL665" s="158" t="n">
        <v>1</v>
      </c>
      <c r="DR665" s="158" t="n">
        <v>2</v>
      </c>
      <c r="DS665" s="158" t="n">
        <v>1</v>
      </c>
      <c r="DT665" s="158" t="n">
        <v>2</v>
      </c>
      <c r="DU665" s="158" t="n">
        <v>1</v>
      </c>
      <c r="DV665" s="158" t="n">
        <v>3</v>
      </c>
      <c r="DW665" s="158" t="n">
        <v>1</v>
      </c>
      <c r="DX665" s="158" t="n">
        <v>3</v>
      </c>
      <c r="DY665" s="158" t="n">
        <v>0</v>
      </c>
      <c r="DZ665" s="158" t="n">
        <v>0</v>
      </c>
      <c r="EA665" s="158" t="n">
        <v>0</v>
      </c>
      <c r="EB665" s="158" t="n">
        <v>0</v>
      </c>
      <c r="EC665" s="158" t="n">
        <v>0</v>
      </c>
      <c r="ED665" s="158" t="n">
        <v>0</v>
      </c>
      <c r="EE665" s="158" t="n">
        <v>0</v>
      </c>
      <c r="EF665" s="158" t="n">
        <v>0</v>
      </c>
      <c r="EG665" s="158" t="n">
        <v>0</v>
      </c>
      <c r="EH665" s="158" t="n">
        <v>0</v>
      </c>
      <c r="EI665" s="158" t="n">
        <v>0</v>
      </c>
      <c r="EJ665" s="158" t="n">
        <v>0</v>
      </c>
      <c r="EK665" s="158" t="n">
        <v>0</v>
      </c>
      <c r="EL665" s="158" t="n">
        <v>0</v>
      </c>
      <c r="EM665" s="158" t="n">
        <v>0</v>
      </c>
      <c r="EN665" s="158" t="n">
        <v>0</v>
      </c>
      <c r="EO665" s="158" t="n">
        <v>0</v>
      </c>
      <c r="EP665" s="158" t="n">
        <v>0</v>
      </c>
      <c r="EQ665" s="158" t="n">
        <v>0</v>
      </c>
      <c r="ER665" s="158" t="n">
        <v>0</v>
      </c>
      <c r="ES665" s="158" t="n">
        <v>0</v>
      </c>
      <c r="ET665" s="158" t="n">
        <v>0</v>
      </c>
      <c r="EU665" s="158" t="n">
        <v>0</v>
      </c>
      <c r="EV665" s="158" t="n">
        <v>0</v>
      </c>
      <c r="EW665" s="158" t="n">
        <v>0</v>
      </c>
      <c r="EX665" s="158" t="n">
        <v>0</v>
      </c>
      <c r="EY665" s="158" t="n">
        <v>0</v>
      </c>
      <c r="EZ665" s="158" t="n">
        <v>1900</v>
      </c>
      <c r="FA665" s="158" t="n">
        <v>1</v>
      </c>
      <c r="FB665" s="158" t="n">
        <v>1</v>
      </c>
      <c r="FC665" s="158" t="n">
        <v>1900</v>
      </c>
      <c r="FD665" s="158" t="n">
        <v>1</v>
      </c>
      <c r="FE665" s="158" t="n">
        <v>1</v>
      </c>
      <c r="FF665" s="158" t="n">
        <v>1900</v>
      </c>
      <c r="FG665" s="158" t="n">
        <v>1</v>
      </c>
      <c r="FH665" s="158" t="n">
        <v>1</v>
      </c>
      <c r="FI665" s="158" t="n">
        <v>1900</v>
      </c>
      <c r="FJ665" s="158" t="n">
        <v>1</v>
      </c>
      <c r="FK665" s="158" t="n">
        <v>1</v>
      </c>
      <c r="FL665" s="158" t="n">
        <v>1900</v>
      </c>
      <c r="FM665" s="158" t="n">
        <v>1</v>
      </c>
      <c r="FN665" s="158" t="n">
        <v>1</v>
      </c>
      <c r="FO665" s="158" t="n">
        <v>1900</v>
      </c>
      <c r="FP665" s="158" t="n">
        <v>1</v>
      </c>
      <c r="FQ665" s="158" t="n">
        <v>1</v>
      </c>
      <c r="FR665" s="158" t="n">
        <v>1900</v>
      </c>
      <c r="FS665" s="158" t="n">
        <v>1</v>
      </c>
      <c r="FT665" s="158" t="n">
        <v>1</v>
      </c>
      <c r="FU665" s="158" t="n">
        <v>1900</v>
      </c>
      <c r="FV665" s="158" t="n">
        <v>1</v>
      </c>
      <c r="FW665" s="158" t="n">
        <v>1</v>
      </c>
    </row>
    <row r="666">
      <c r="A666">
        <f>IF(F666&gt;1,A665,IF(AND(I666&lt;10,paste!A668&lt;10),RIGHT(H666,2)&amp;"0"&amp;I666&amp;"000"&amp;paste!A668,IF(AND(I666&lt;10,paste!A668&gt;=10,paste!A668&lt;100),RIGHT(H666,2)&amp;"0"&amp;I666&amp;"00"&amp;paste!A668,IF(AND(I666&lt;10,paste!A668&gt;=100,paste!A668&lt;1000),RIGHT(H666,2)&amp;"0"&amp;I666&amp;"0"&amp;paste!A668,IF(AND(I666&lt;10,paste!A668&gt;=1000),RIGHT(H666,2)&amp;"0"&amp;I666&amp;paste!A668,IF(AND(I666&gt;=10,paste!A668&lt;10),RIGHT(H666,2)&amp;I666&amp;"000"&amp;paste!A668,IF(AND(I666&gt;=10,paste!A668&gt;=10,paste!A668&lt;100),RIGHT(H666,2)&amp;I666&amp;"00"&amp;paste!A668,IF(AND(I666&gt;=10,paste!A668&gt;=100,paste!A668&lt;1000),RIGHT(H666,2)&amp;I666&amp;"0"&amp;paste!A668,RIGHT(H666,2)&amp;I666&amp;paste!A668))))))))</f>
        <v/>
      </c>
      <c r="B666">
        <f>YEAR(paste!C668)</f>
        <v/>
      </c>
      <c r="C666">
        <f>MONTH(paste!C668)</f>
        <v/>
      </c>
      <c r="D666">
        <f>DAY(paste!C668)</f>
        <v/>
      </c>
      <c r="E666" s="158" t="n">
        <v>0</v>
      </c>
      <c r="F666">
        <f>IF(AND(L666=L665,D666=D665),F665+1,1)</f>
        <v/>
      </c>
      <c r="G666" s="158" t="n">
        <v>0</v>
      </c>
      <c r="H666">
        <f>YEAR(paste!C668)</f>
        <v/>
      </c>
      <c r="I666">
        <f>MONTH(paste!C668)</f>
        <v/>
      </c>
      <c r="J666">
        <f>DAY(paste!C668)</f>
        <v/>
      </c>
      <c r="K666">
        <f>A666</f>
        <v/>
      </c>
      <c r="L666">
        <f>IF(ISBLANK(VLOOKUP(paste!J668,'得意先名 (2)'!$B$3:$F$2005,5,FALSE)),paste!P668,IFERROR(VLOOKUP(paste!J668,'得意先名 (2)'!$B$3:$F$2005,5,FALSE),"ZZZZZZZZZZZ"))</f>
        <v/>
      </c>
      <c r="M666">
        <f>IF(L666="ZZZZZZZZZZZ",paste!J668&amp;paste!K668&amp; "  :   "&amp;paste!M668&amp; "  :   "&amp;paste!P668,"")</f>
        <v/>
      </c>
      <c r="O666" s="158" t="n"/>
      <c r="P666">
        <f>VLOOKUP(L666,'L_User+EndUser'!$C$2:$K$500,8,FALSE)</f>
        <v/>
      </c>
      <c r="Q666">
        <f>VLOOKUP(L666,'L_User+EndUser'!$C$2:$K$500,9,FALSE)</f>
        <v/>
      </c>
      <c r="R666" s="158" t="n"/>
      <c r="T666" s="158" t="n"/>
      <c r="V666" s="158" t="n"/>
      <c r="AB666">
        <f>paste!J668</f>
        <v/>
      </c>
      <c r="AC666">
        <f>L666</f>
        <v/>
      </c>
      <c r="AO666">
        <f>YEAR(paste!O668)</f>
        <v/>
      </c>
      <c r="AP666">
        <f>MONTH(paste!O668)</f>
        <v/>
      </c>
      <c r="AQ666">
        <f>DAY(paste!O668)</f>
        <v/>
      </c>
      <c r="BD666">
        <f>IF(paste!L668="","",paste!L668)</f>
        <v/>
      </c>
      <c r="BM666" t="n">
        <v>1</v>
      </c>
      <c r="BN666">
        <f>VLOOKUP(paste!E668,L_Product!$A$2:$B$2001,2,FALSE)</f>
        <v/>
      </c>
      <c r="BO666" s="21" t="n"/>
      <c r="BT666" t="n">
        <v>2</v>
      </c>
      <c r="BU666">
        <f>IF($BM$2=1,2,IF($BM$2=18,1))</f>
        <v/>
      </c>
      <c r="BV666">
        <f>IF($BM$2=1,0,IF($BM$2=18,1))</f>
        <v/>
      </c>
      <c r="BW666" t="n">
        <v>2</v>
      </c>
      <c r="BX666" t="n">
        <v>0</v>
      </c>
      <c r="BY666" t="n">
        <v>3</v>
      </c>
      <c r="BZ666">
        <f>VLOOKUP(BN666,L_Product!$B$2:$Z$2001,14,FALSE)</f>
        <v/>
      </c>
      <c r="CA666">
        <f>paste!H668</f>
        <v/>
      </c>
      <c r="CB666">
        <f>BZ666*CA666</f>
        <v/>
      </c>
      <c r="CN666" s="158" t="n">
        <v>1</v>
      </c>
      <c r="CO666" s="158" t="n">
        <v>1</v>
      </c>
      <c r="CP666" s="158" t="n">
        <v>1</v>
      </c>
      <c r="CQ666" s="158" t="n">
        <v>1</v>
      </c>
      <c r="CR666" s="158" t="n">
        <v>1</v>
      </c>
      <c r="CS666" s="158" t="n">
        <v>0</v>
      </c>
      <c r="CT666" s="158" t="n">
        <v>0</v>
      </c>
      <c r="CU666" s="158" t="n">
        <v>0</v>
      </c>
      <c r="CV666" s="158" t="n">
        <v>0</v>
      </c>
      <c r="CW666" s="158" t="n">
        <v>0</v>
      </c>
      <c r="CX666">
        <f>B666</f>
        <v/>
      </c>
      <c r="CY666">
        <f>C666</f>
        <v/>
      </c>
      <c r="CZ666">
        <f>D666</f>
        <v/>
      </c>
      <c r="DA666" s="158" t="n">
        <v>1900</v>
      </c>
      <c r="DB666" s="158" t="n">
        <v>1</v>
      </c>
      <c r="DC666" s="158" t="n">
        <v>1</v>
      </c>
      <c r="DD666" s="158" t="n">
        <v>1900</v>
      </c>
      <c r="DE666" s="158" t="n">
        <v>1</v>
      </c>
      <c r="DF666" s="158" t="n">
        <v>1</v>
      </c>
      <c r="DG666" s="158" t="n">
        <v>1900</v>
      </c>
      <c r="DH666" s="158" t="n">
        <v>1</v>
      </c>
      <c r="DI666" s="158" t="n">
        <v>1</v>
      </c>
      <c r="DJ666" s="158" t="n">
        <v>1900</v>
      </c>
      <c r="DK666" s="158" t="n">
        <v>1</v>
      </c>
      <c r="DL666" s="158" t="n">
        <v>1</v>
      </c>
      <c r="DR666" s="158" t="n">
        <v>2</v>
      </c>
      <c r="DS666" s="158" t="n">
        <v>1</v>
      </c>
      <c r="DT666" s="158" t="n">
        <v>2</v>
      </c>
      <c r="DU666" s="158" t="n">
        <v>1</v>
      </c>
      <c r="DV666" s="158" t="n">
        <v>3</v>
      </c>
      <c r="DW666" s="158" t="n">
        <v>1</v>
      </c>
      <c r="DX666" s="158" t="n">
        <v>3</v>
      </c>
      <c r="DY666" s="158" t="n">
        <v>0</v>
      </c>
      <c r="DZ666" s="158" t="n">
        <v>0</v>
      </c>
      <c r="EA666" s="158" t="n">
        <v>0</v>
      </c>
      <c r="EB666" s="158" t="n">
        <v>0</v>
      </c>
      <c r="EC666" s="158" t="n">
        <v>0</v>
      </c>
      <c r="ED666" s="158" t="n">
        <v>0</v>
      </c>
      <c r="EE666" s="158" t="n">
        <v>0</v>
      </c>
      <c r="EF666" s="158" t="n">
        <v>0</v>
      </c>
      <c r="EG666" s="158" t="n">
        <v>0</v>
      </c>
      <c r="EH666" s="158" t="n">
        <v>0</v>
      </c>
      <c r="EI666" s="158" t="n">
        <v>0</v>
      </c>
      <c r="EJ666" s="158" t="n">
        <v>0</v>
      </c>
      <c r="EK666" s="158" t="n">
        <v>0</v>
      </c>
      <c r="EL666" s="158" t="n">
        <v>0</v>
      </c>
      <c r="EM666" s="158" t="n">
        <v>0</v>
      </c>
      <c r="EN666" s="158" t="n">
        <v>0</v>
      </c>
      <c r="EO666" s="158" t="n">
        <v>0</v>
      </c>
      <c r="EP666" s="158" t="n">
        <v>0</v>
      </c>
      <c r="EQ666" s="158" t="n">
        <v>0</v>
      </c>
      <c r="ER666" s="158" t="n">
        <v>0</v>
      </c>
      <c r="ES666" s="158" t="n">
        <v>0</v>
      </c>
      <c r="ET666" s="158" t="n">
        <v>0</v>
      </c>
      <c r="EU666" s="158" t="n">
        <v>0</v>
      </c>
      <c r="EV666" s="158" t="n">
        <v>0</v>
      </c>
      <c r="EW666" s="158" t="n">
        <v>0</v>
      </c>
      <c r="EX666" s="158" t="n">
        <v>0</v>
      </c>
      <c r="EY666" s="158" t="n">
        <v>0</v>
      </c>
      <c r="EZ666" s="158" t="n">
        <v>1900</v>
      </c>
      <c r="FA666" s="158" t="n">
        <v>1</v>
      </c>
      <c r="FB666" s="158" t="n">
        <v>1</v>
      </c>
      <c r="FC666" s="158" t="n">
        <v>1900</v>
      </c>
      <c r="FD666" s="158" t="n">
        <v>1</v>
      </c>
      <c r="FE666" s="158" t="n">
        <v>1</v>
      </c>
      <c r="FF666" s="158" t="n">
        <v>1900</v>
      </c>
      <c r="FG666" s="158" t="n">
        <v>1</v>
      </c>
      <c r="FH666" s="158" t="n">
        <v>1</v>
      </c>
      <c r="FI666" s="158" t="n">
        <v>1900</v>
      </c>
      <c r="FJ666" s="158" t="n">
        <v>1</v>
      </c>
      <c r="FK666" s="158" t="n">
        <v>1</v>
      </c>
      <c r="FL666" s="158" t="n">
        <v>1900</v>
      </c>
      <c r="FM666" s="158" t="n">
        <v>1</v>
      </c>
      <c r="FN666" s="158" t="n">
        <v>1</v>
      </c>
      <c r="FO666" s="158" t="n">
        <v>1900</v>
      </c>
      <c r="FP666" s="158" t="n">
        <v>1</v>
      </c>
      <c r="FQ666" s="158" t="n">
        <v>1</v>
      </c>
      <c r="FR666" s="158" t="n">
        <v>1900</v>
      </c>
      <c r="FS666" s="158" t="n">
        <v>1</v>
      </c>
      <c r="FT666" s="158" t="n">
        <v>1</v>
      </c>
      <c r="FU666" s="158" t="n">
        <v>1900</v>
      </c>
      <c r="FV666" s="158" t="n">
        <v>1</v>
      </c>
      <c r="FW666" s="158" t="n">
        <v>1</v>
      </c>
    </row>
    <row r="667">
      <c r="A667">
        <f>IF(F667&gt;1,A666,IF(AND(I667&lt;10,paste!A669&lt;10),RIGHT(H667,2)&amp;"0"&amp;I667&amp;"000"&amp;paste!A669,IF(AND(I667&lt;10,paste!A669&gt;=10,paste!A669&lt;100),RIGHT(H667,2)&amp;"0"&amp;I667&amp;"00"&amp;paste!A669,IF(AND(I667&lt;10,paste!A669&gt;=100,paste!A669&lt;1000),RIGHT(H667,2)&amp;"0"&amp;I667&amp;"0"&amp;paste!A669,IF(AND(I667&lt;10,paste!A669&gt;=1000),RIGHT(H667,2)&amp;"0"&amp;I667&amp;paste!A669,IF(AND(I667&gt;=10,paste!A669&lt;10),RIGHT(H667,2)&amp;I667&amp;"000"&amp;paste!A669,IF(AND(I667&gt;=10,paste!A669&gt;=10,paste!A669&lt;100),RIGHT(H667,2)&amp;I667&amp;"00"&amp;paste!A669,IF(AND(I667&gt;=10,paste!A669&gt;=100,paste!A669&lt;1000),RIGHT(H667,2)&amp;I667&amp;"0"&amp;paste!A669,RIGHT(H667,2)&amp;I667&amp;paste!A669))))))))</f>
        <v/>
      </c>
      <c r="B667">
        <f>YEAR(paste!C669)</f>
        <v/>
      </c>
      <c r="C667">
        <f>MONTH(paste!C669)</f>
        <v/>
      </c>
      <c r="D667">
        <f>DAY(paste!C669)</f>
        <v/>
      </c>
      <c r="E667" s="158" t="n">
        <v>0</v>
      </c>
      <c r="F667">
        <f>IF(AND(L667=L666,D667=D666),F666+1,1)</f>
        <v/>
      </c>
      <c r="G667" s="158" t="n">
        <v>0</v>
      </c>
      <c r="H667">
        <f>YEAR(paste!C669)</f>
        <v/>
      </c>
      <c r="I667">
        <f>MONTH(paste!C669)</f>
        <v/>
      </c>
      <c r="J667">
        <f>DAY(paste!C669)</f>
        <v/>
      </c>
      <c r="K667">
        <f>A667</f>
        <v/>
      </c>
      <c r="L667">
        <f>IF(ISBLANK(VLOOKUP(paste!J669,'得意先名 (2)'!$B$3:$F$2005,5,FALSE)),paste!P669,IFERROR(VLOOKUP(paste!J669,'得意先名 (2)'!$B$3:$F$2005,5,FALSE),"ZZZZZZZZZZZ"))</f>
        <v/>
      </c>
      <c r="M667">
        <f>IF(L667="ZZZZZZZZZZZ",paste!J669&amp;paste!K669&amp; "  :   "&amp;paste!M669&amp; "  :   "&amp;paste!P669,"")</f>
        <v/>
      </c>
      <c r="O667" s="158" t="n"/>
      <c r="P667">
        <f>VLOOKUP(L667,'L_User+EndUser'!$C$2:$K$500,8,FALSE)</f>
        <v/>
      </c>
      <c r="Q667">
        <f>VLOOKUP(L667,'L_User+EndUser'!$C$2:$K$500,9,FALSE)</f>
        <v/>
      </c>
      <c r="R667" s="158" t="n"/>
      <c r="T667" s="158" t="n"/>
      <c r="V667" s="158" t="n"/>
      <c r="AB667">
        <f>paste!J669</f>
        <v/>
      </c>
      <c r="AC667">
        <f>L667</f>
        <v/>
      </c>
      <c r="AO667">
        <f>YEAR(paste!O669)</f>
        <v/>
      </c>
      <c r="AP667">
        <f>MONTH(paste!O669)</f>
        <v/>
      </c>
      <c r="AQ667">
        <f>DAY(paste!O669)</f>
        <v/>
      </c>
      <c r="BD667">
        <f>IF(paste!L669="","",paste!L669)</f>
        <v/>
      </c>
      <c r="BM667" t="n">
        <v>1</v>
      </c>
      <c r="BN667">
        <f>VLOOKUP(paste!E669,L_Product!$A$2:$B$2001,2,FALSE)</f>
        <v/>
      </c>
      <c r="BO667" s="21" t="n"/>
      <c r="BT667" t="n">
        <v>2</v>
      </c>
      <c r="BU667">
        <f>IF($BM$2=1,2,IF($BM$2=18,1))</f>
        <v/>
      </c>
      <c r="BV667">
        <f>IF($BM$2=1,0,IF($BM$2=18,1))</f>
        <v/>
      </c>
      <c r="BW667" t="n">
        <v>2</v>
      </c>
      <c r="BX667" t="n">
        <v>0</v>
      </c>
      <c r="BY667" t="n">
        <v>3</v>
      </c>
      <c r="BZ667">
        <f>VLOOKUP(BN667,L_Product!$B$2:$Z$2001,14,FALSE)</f>
        <v/>
      </c>
      <c r="CA667">
        <f>paste!H669</f>
        <v/>
      </c>
      <c r="CB667">
        <f>BZ667*CA667</f>
        <v/>
      </c>
      <c r="CN667" s="158" t="n">
        <v>1</v>
      </c>
      <c r="CO667" s="158" t="n">
        <v>1</v>
      </c>
      <c r="CP667" s="158" t="n">
        <v>1</v>
      </c>
      <c r="CQ667" s="158" t="n">
        <v>1</v>
      </c>
      <c r="CR667" s="158" t="n">
        <v>1</v>
      </c>
      <c r="CS667" s="158" t="n">
        <v>0</v>
      </c>
      <c r="CT667" s="158" t="n">
        <v>0</v>
      </c>
      <c r="CU667" s="158" t="n">
        <v>0</v>
      </c>
      <c r="CV667" s="158" t="n">
        <v>0</v>
      </c>
      <c r="CW667" s="158" t="n">
        <v>0</v>
      </c>
      <c r="CX667">
        <f>B667</f>
        <v/>
      </c>
      <c r="CY667">
        <f>C667</f>
        <v/>
      </c>
      <c r="CZ667">
        <f>D667</f>
        <v/>
      </c>
      <c r="DA667" s="158" t="n">
        <v>1900</v>
      </c>
      <c r="DB667" s="158" t="n">
        <v>1</v>
      </c>
      <c r="DC667" s="158" t="n">
        <v>1</v>
      </c>
      <c r="DD667" s="158" t="n">
        <v>1900</v>
      </c>
      <c r="DE667" s="158" t="n">
        <v>1</v>
      </c>
      <c r="DF667" s="158" t="n">
        <v>1</v>
      </c>
      <c r="DG667" s="158" t="n">
        <v>1900</v>
      </c>
      <c r="DH667" s="158" t="n">
        <v>1</v>
      </c>
      <c r="DI667" s="158" t="n">
        <v>1</v>
      </c>
      <c r="DJ667" s="158" t="n">
        <v>1900</v>
      </c>
      <c r="DK667" s="158" t="n">
        <v>1</v>
      </c>
      <c r="DL667" s="158" t="n">
        <v>1</v>
      </c>
      <c r="DR667" s="158" t="n">
        <v>2</v>
      </c>
      <c r="DS667" s="158" t="n">
        <v>1</v>
      </c>
      <c r="DT667" s="158" t="n">
        <v>2</v>
      </c>
      <c r="DU667" s="158" t="n">
        <v>1</v>
      </c>
      <c r="DV667" s="158" t="n">
        <v>3</v>
      </c>
      <c r="DW667" s="158" t="n">
        <v>1</v>
      </c>
      <c r="DX667" s="158" t="n">
        <v>3</v>
      </c>
      <c r="DY667" s="158" t="n">
        <v>0</v>
      </c>
      <c r="DZ667" s="158" t="n">
        <v>0</v>
      </c>
      <c r="EA667" s="158" t="n">
        <v>0</v>
      </c>
      <c r="EB667" s="158" t="n">
        <v>0</v>
      </c>
      <c r="EC667" s="158" t="n">
        <v>0</v>
      </c>
      <c r="ED667" s="158" t="n">
        <v>0</v>
      </c>
      <c r="EE667" s="158" t="n">
        <v>0</v>
      </c>
      <c r="EF667" s="158" t="n">
        <v>0</v>
      </c>
      <c r="EG667" s="158" t="n">
        <v>0</v>
      </c>
      <c r="EH667" s="158" t="n">
        <v>0</v>
      </c>
      <c r="EI667" s="158" t="n">
        <v>0</v>
      </c>
      <c r="EJ667" s="158" t="n">
        <v>0</v>
      </c>
      <c r="EK667" s="158" t="n">
        <v>0</v>
      </c>
      <c r="EL667" s="158" t="n">
        <v>0</v>
      </c>
      <c r="EM667" s="158" t="n">
        <v>0</v>
      </c>
      <c r="EN667" s="158" t="n">
        <v>0</v>
      </c>
      <c r="EO667" s="158" t="n">
        <v>0</v>
      </c>
      <c r="EP667" s="158" t="n">
        <v>0</v>
      </c>
      <c r="EQ667" s="158" t="n">
        <v>0</v>
      </c>
      <c r="ER667" s="158" t="n">
        <v>0</v>
      </c>
      <c r="ES667" s="158" t="n">
        <v>0</v>
      </c>
      <c r="ET667" s="158" t="n">
        <v>0</v>
      </c>
      <c r="EU667" s="158" t="n">
        <v>0</v>
      </c>
      <c r="EV667" s="158" t="n">
        <v>0</v>
      </c>
      <c r="EW667" s="158" t="n">
        <v>0</v>
      </c>
      <c r="EX667" s="158" t="n">
        <v>0</v>
      </c>
      <c r="EY667" s="158" t="n">
        <v>0</v>
      </c>
      <c r="EZ667" s="158" t="n">
        <v>1900</v>
      </c>
      <c r="FA667" s="158" t="n">
        <v>1</v>
      </c>
      <c r="FB667" s="158" t="n">
        <v>1</v>
      </c>
      <c r="FC667" s="158" t="n">
        <v>1900</v>
      </c>
      <c r="FD667" s="158" t="n">
        <v>1</v>
      </c>
      <c r="FE667" s="158" t="n">
        <v>1</v>
      </c>
      <c r="FF667" s="158" t="n">
        <v>1900</v>
      </c>
      <c r="FG667" s="158" t="n">
        <v>1</v>
      </c>
      <c r="FH667" s="158" t="n">
        <v>1</v>
      </c>
      <c r="FI667" s="158" t="n">
        <v>1900</v>
      </c>
      <c r="FJ667" s="158" t="n">
        <v>1</v>
      </c>
      <c r="FK667" s="158" t="n">
        <v>1</v>
      </c>
      <c r="FL667" s="158" t="n">
        <v>1900</v>
      </c>
      <c r="FM667" s="158" t="n">
        <v>1</v>
      </c>
      <c r="FN667" s="158" t="n">
        <v>1</v>
      </c>
      <c r="FO667" s="158" t="n">
        <v>1900</v>
      </c>
      <c r="FP667" s="158" t="n">
        <v>1</v>
      </c>
      <c r="FQ667" s="158" t="n">
        <v>1</v>
      </c>
      <c r="FR667" s="158" t="n">
        <v>1900</v>
      </c>
      <c r="FS667" s="158" t="n">
        <v>1</v>
      </c>
      <c r="FT667" s="158" t="n">
        <v>1</v>
      </c>
      <c r="FU667" s="158" t="n">
        <v>1900</v>
      </c>
      <c r="FV667" s="158" t="n">
        <v>1</v>
      </c>
      <c r="FW667" s="158" t="n">
        <v>1</v>
      </c>
    </row>
    <row r="668">
      <c r="A668">
        <f>IF(F668&gt;1,A667,IF(AND(I668&lt;10,paste!A670&lt;10),RIGHT(H668,2)&amp;"0"&amp;I668&amp;"000"&amp;paste!A670,IF(AND(I668&lt;10,paste!A670&gt;=10,paste!A670&lt;100),RIGHT(H668,2)&amp;"0"&amp;I668&amp;"00"&amp;paste!A670,IF(AND(I668&lt;10,paste!A670&gt;=100,paste!A670&lt;1000),RIGHT(H668,2)&amp;"0"&amp;I668&amp;"0"&amp;paste!A670,IF(AND(I668&lt;10,paste!A670&gt;=1000),RIGHT(H668,2)&amp;"0"&amp;I668&amp;paste!A670,IF(AND(I668&gt;=10,paste!A670&lt;10),RIGHT(H668,2)&amp;I668&amp;"000"&amp;paste!A670,IF(AND(I668&gt;=10,paste!A670&gt;=10,paste!A670&lt;100),RIGHT(H668,2)&amp;I668&amp;"00"&amp;paste!A670,IF(AND(I668&gt;=10,paste!A670&gt;=100,paste!A670&lt;1000),RIGHT(H668,2)&amp;I668&amp;"0"&amp;paste!A670,RIGHT(H668,2)&amp;I668&amp;paste!A670))))))))</f>
        <v/>
      </c>
      <c r="B668">
        <f>YEAR(paste!C670)</f>
        <v/>
      </c>
      <c r="C668">
        <f>MONTH(paste!C670)</f>
        <v/>
      </c>
      <c r="D668">
        <f>DAY(paste!C670)</f>
        <v/>
      </c>
      <c r="E668" s="158" t="n">
        <v>0</v>
      </c>
      <c r="F668">
        <f>IF(AND(L668=L667,D668=D667),F667+1,1)</f>
        <v/>
      </c>
      <c r="G668" s="158" t="n">
        <v>0</v>
      </c>
      <c r="H668">
        <f>YEAR(paste!C670)</f>
        <v/>
      </c>
      <c r="I668">
        <f>MONTH(paste!C670)</f>
        <v/>
      </c>
      <c r="J668">
        <f>DAY(paste!C670)</f>
        <v/>
      </c>
      <c r="K668">
        <f>A668</f>
        <v/>
      </c>
      <c r="L668">
        <f>IF(ISBLANK(VLOOKUP(paste!J670,'得意先名 (2)'!$B$3:$F$2005,5,FALSE)),paste!P670,IFERROR(VLOOKUP(paste!J670,'得意先名 (2)'!$B$3:$F$2005,5,FALSE),"ZZZZZZZZZZZ"))</f>
        <v/>
      </c>
      <c r="M668">
        <f>IF(L668="ZZZZZZZZZZZ",paste!J670&amp;paste!K670&amp; "  :   "&amp;paste!M670&amp; "  :   "&amp;paste!P670,"")</f>
        <v/>
      </c>
      <c r="O668" s="158" t="n"/>
      <c r="P668">
        <f>VLOOKUP(L668,'L_User+EndUser'!$C$2:$K$500,8,FALSE)</f>
        <v/>
      </c>
      <c r="Q668">
        <f>VLOOKUP(L668,'L_User+EndUser'!$C$2:$K$500,9,FALSE)</f>
        <v/>
      </c>
      <c r="R668" s="158" t="n"/>
      <c r="T668" s="158" t="n"/>
      <c r="V668" s="158" t="n"/>
      <c r="AB668">
        <f>paste!J670</f>
        <v/>
      </c>
      <c r="AC668">
        <f>L668</f>
        <v/>
      </c>
      <c r="AO668">
        <f>YEAR(paste!O670)</f>
        <v/>
      </c>
      <c r="AP668">
        <f>MONTH(paste!O670)</f>
        <v/>
      </c>
      <c r="AQ668">
        <f>DAY(paste!O670)</f>
        <v/>
      </c>
      <c r="BD668">
        <f>IF(paste!L670="","",paste!L670)</f>
        <v/>
      </c>
      <c r="BM668" t="n">
        <v>1</v>
      </c>
      <c r="BN668">
        <f>VLOOKUP(paste!E670,L_Product!$A$2:$B$2001,2,FALSE)</f>
        <v/>
      </c>
      <c r="BO668" s="21" t="n"/>
      <c r="BT668" t="n">
        <v>2</v>
      </c>
      <c r="BU668">
        <f>IF($BM$2=1,2,IF($BM$2=18,1))</f>
        <v/>
      </c>
      <c r="BV668">
        <f>IF($BM$2=1,0,IF($BM$2=18,1))</f>
        <v/>
      </c>
      <c r="BW668" t="n">
        <v>2</v>
      </c>
      <c r="BX668" t="n">
        <v>0</v>
      </c>
      <c r="BY668" t="n">
        <v>3</v>
      </c>
      <c r="BZ668">
        <f>VLOOKUP(BN668,L_Product!$B$2:$Z$2001,14,FALSE)</f>
        <v/>
      </c>
      <c r="CA668">
        <f>paste!H670</f>
        <v/>
      </c>
      <c r="CB668">
        <f>BZ668*CA668</f>
        <v/>
      </c>
      <c r="CN668" s="158" t="n">
        <v>1</v>
      </c>
      <c r="CO668" s="158" t="n">
        <v>1</v>
      </c>
      <c r="CP668" s="158" t="n">
        <v>1</v>
      </c>
      <c r="CQ668" s="158" t="n">
        <v>1</v>
      </c>
      <c r="CR668" s="158" t="n">
        <v>1</v>
      </c>
      <c r="CS668" s="158" t="n">
        <v>0</v>
      </c>
      <c r="CT668" s="158" t="n">
        <v>0</v>
      </c>
      <c r="CU668" s="158" t="n">
        <v>0</v>
      </c>
      <c r="CV668" s="158" t="n">
        <v>0</v>
      </c>
      <c r="CW668" s="158" t="n">
        <v>0</v>
      </c>
      <c r="CX668">
        <f>B668</f>
        <v/>
      </c>
      <c r="CY668">
        <f>C668</f>
        <v/>
      </c>
      <c r="CZ668">
        <f>D668</f>
        <v/>
      </c>
      <c r="DA668" s="158" t="n">
        <v>1900</v>
      </c>
      <c r="DB668" s="158" t="n">
        <v>1</v>
      </c>
      <c r="DC668" s="158" t="n">
        <v>1</v>
      </c>
      <c r="DD668" s="158" t="n">
        <v>1900</v>
      </c>
      <c r="DE668" s="158" t="n">
        <v>1</v>
      </c>
      <c r="DF668" s="158" t="n">
        <v>1</v>
      </c>
      <c r="DG668" s="158" t="n">
        <v>1900</v>
      </c>
      <c r="DH668" s="158" t="n">
        <v>1</v>
      </c>
      <c r="DI668" s="158" t="n">
        <v>1</v>
      </c>
      <c r="DJ668" s="158" t="n">
        <v>1900</v>
      </c>
      <c r="DK668" s="158" t="n">
        <v>1</v>
      </c>
      <c r="DL668" s="158" t="n">
        <v>1</v>
      </c>
      <c r="DR668" s="158" t="n">
        <v>2</v>
      </c>
      <c r="DS668" s="158" t="n">
        <v>1</v>
      </c>
      <c r="DT668" s="158" t="n">
        <v>2</v>
      </c>
      <c r="DU668" s="158" t="n">
        <v>1</v>
      </c>
      <c r="DV668" s="158" t="n">
        <v>3</v>
      </c>
      <c r="DW668" s="158" t="n">
        <v>1</v>
      </c>
      <c r="DX668" s="158" t="n">
        <v>3</v>
      </c>
      <c r="DY668" s="158" t="n">
        <v>0</v>
      </c>
      <c r="DZ668" s="158" t="n">
        <v>0</v>
      </c>
      <c r="EA668" s="158" t="n">
        <v>0</v>
      </c>
      <c r="EB668" s="158" t="n">
        <v>0</v>
      </c>
      <c r="EC668" s="158" t="n">
        <v>0</v>
      </c>
      <c r="ED668" s="158" t="n">
        <v>0</v>
      </c>
      <c r="EE668" s="158" t="n">
        <v>0</v>
      </c>
      <c r="EF668" s="158" t="n">
        <v>0</v>
      </c>
      <c r="EG668" s="158" t="n">
        <v>0</v>
      </c>
      <c r="EH668" s="158" t="n">
        <v>0</v>
      </c>
      <c r="EI668" s="158" t="n">
        <v>0</v>
      </c>
      <c r="EJ668" s="158" t="n">
        <v>0</v>
      </c>
      <c r="EK668" s="158" t="n">
        <v>0</v>
      </c>
      <c r="EL668" s="158" t="n">
        <v>0</v>
      </c>
      <c r="EM668" s="158" t="n">
        <v>0</v>
      </c>
      <c r="EN668" s="158" t="n">
        <v>0</v>
      </c>
      <c r="EO668" s="158" t="n">
        <v>0</v>
      </c>
      <c r="EP668" s="158" t="n">
        <v>0</v>
      </c>
      <c r="EQ668" s="158" t="n">
        <v>0</v>
      </c>
      <c r="ER668" s="158" t="n">
        <v>0</v>
      </c>
      <c r="ES668" s="158" t="n">
        <v>0</v>
      </c>
      <c r="ET668" s="158" t="n">
        <v>0</v>
      </c>
      <c r="EU668" s="158" t="n">
        <v>0</v>
      </c>
      <c r="EV668" s="158" t="n">
        <v>0</v>
      </c>
      <c r="EW668" s="158" t="n">
        <v>0</v>
      </c>
      <c r="EX668" s="158" t="n">
        <v>0</v>
      </c>
      <c r="EY668" s="158" t="n">
        <v>0</v>
      </c>
      <c r="EZ668" s="158" t="n">
        <v>1900</v>
      </c>
      <c r="FA668" s="158" t="n">
        <v>1</v>
      </c>
      <c r="FB668" s="158" t="n">
        <v>1</v>
      </c>
      <c r="FC668" s="158" t="n">
        <v>1900</v>
      </c>
      <c r="FD668" s="158" t="n">
        <v>1</v>
      </c>
      <c r="FE668" s="158" t="n">
        <v>1</v>
      </c>
      <c r="FF668" s="158" t="n">
        <v>1900</v>
      </c>
      <c r="FG668" s="158" t="n">
        <v>1</v>
      </c>
      <c r="FH668" s="158" t="n">
        <v>1</v>
      </c>
      <c r="FI668" s="158" t="n">
        <v>1900</v>
      </c>
      <c r="FJ668" s="158" t="n">
        <v>1</v>
      </c>
      <c r="FK668" s="158" t="n">
        <v>1</v>
      </c>
      <c r="FL668" s="158" t="n">
        <v>1900</v>
      </c>
      <c r="FM668" s="158" t="n">
        <v>1</v>
      </c>
      <c r="FN668" s="158" t="n">
        <v>1</v>
      </c>
      <c r="FO668" s="158" t="n">
        <v>1900</v>
      </c>
      <c r="FP668" s="158" t="n">
        <v>1</v>
      </c>
      <c r="FQ668" s="158" t="n">
        <v>1</v>
      </c>
      <c r="FR668" s="158" t="n">
        <v>1900</v>
      </c>
      <c r="FS668" s="158" t="n">
        <v>1</v>
      </c>
      <c r="FT668" s="158" t="n">
        <v>1</v>
      </c>
      <c r="FU668" s="158" t="n">
        <v>1900</v>
      </c>
      <c r="FV668" s="158" t="n">
        <v>1</v>
      </c>
      <c r="FW668" s="158" t="n">
        <v>1</v>
      </c>
    </row>
    <row r="669">
      <c r="A669">
        <f>IF(F669&gt;1,A668,IF(AND(I669&lt;10,paste!A671&lt;10),RIGHT(H669,2)&amp;"0"&amp;I669&amp;"000"&amp;paste!A671,IF(AND(I669&lt;10,paste!A671&gt;=10,paste!A671&lt;100),RIGHT(H669,2)&amp;"0"&amp;I669&amp;"00"&amp;paste!A671,IF(AND(I669&lt;10,paste!A671&gt;=100,paste!A671&lt;1000),RIGHT(H669,2)&amp;"0"&amp;I669&amp;"0"&amp;paste!A671,IF(AND(I669&lt;10,paste!A671&gt;=1000),RIGHT(H669,2)&amp;"0"&amp;I669&amp;paste!A671,IF(AND(I669&gt;=10,paste!A671&lt;10),RIGHT(H669,2)&amp;I669&amp;"000"&amp;paste!A671,IF(AND(I669&gt;=10,paste!A671&gt;=10,paste!A671&lt;100),RIGHT(H669,2)&amp;I669&amp;"00"&amp;paste!A671,IF(AND(I669&gt;=10,paste!A671&gt;=100,paste!A671&lt;1000),RIGHT(H669,2)&amp;I669&amp;"0"&amp;paste!A671,RIGHT(H669,2)&amp;I669&amp;paste!A671))))))))</f>
        <v/>
      </c>
      <c r="B669">
        <f>YEAR(paste!C671)</f>
        <v/>
      </c>
      <c r="C669">
        <f>MONTH(paste!C671)</f>
        <v/>
      </c>
      <c r="D669">
        <f>DAY(paste!C671)</f>
        <v/>
      </c>
      <c r="E669" s="158" t="n">
        <v>0</v>
      </c>
      <c r="F669">
        <f>IF(AND(L669=L668,D669=D668),F668+1,1)</f>
        <v/>
      </c>
      <c r="G669" s="158" t="n">
        <v>0</v>
      </c>
      <c r="H669">
        <f>YEAR(paste!C671)</f>
        <v/>
      </c>
      <c r="I669">
        <f>MONTH(paste!C671)</f>
        <v/>
      </c>
      <c r="J669">
        <f>DAY(paste!C671)</f>
        <v/>
      </c>
      <c r="K669">
        <f>A669</f>
        <v/>
      </c>
      <c r="L669">
        <f>IF(ISBLANK(VLOOKUP(paste!J671,'得意先名 (2)'!$B$3:$F$2005,5,FALSE)),paste!P671,IFERROR(VLOOKUP(paste!J671,'得意先名 (2)'!$B$3:$F$2005,5,FALSE),"ZZZZZZZZZZZ"))</f>
        <v/>
      </c>
      <c r="M669">
        <f>IF(L669="ZZZZZZZZZZZ",paste!J671&amp;paste!K671&amp; "  :   "&amp;paste!M671&amp; "  :   "&amp;paste!P671,"")</f>
        <v/>
      </c>
      <c r="O669" s="158" t="n"/>
      <c r="P669">
        <f>VLOOKUP(L669,'L_User+EndUser'!$C$2:$K$500,8,FALSE)</f>
        <v/>
      </c>
      <c r="Q669">
        <f>VLOOKUP(L669,'L_User+EndUser'!$C$2:$K$500,9,FALSE)</f>
        <v/>
      </c>
      <c r="R669" s="158" t="n"/>
      <c r="T669" s="158" t="n"/>
      <c r="V669" s="158" t="n"/>
      <c r="AB669">
        <f>paste!J671</f>
        <v/>
      </c>
      <c r="AC669">
        <f>L669</f>
        <v/>
      </c>
      <c r="AO669">
        <f>YEAR(paste!O671)</f>
        <v/>
      </c>
      <c r="AP669">
        <f>MONTH(paste!O671)</f>
        <v/>
      </c>
      <c r="AQ669">
        <f>DAY(paste!O671)</f>
        <v/>
      </c>
      <c r="BD669">
        <f>IF(paste!L671="","",paste!L671)</f>
        <v/>
      </c>
      <c r="BM669" t="n">
        <v>1</v>
      </c>
      <c r="BN669">
        <f>VLOOKUP(paste!E671,L_Product!$A$2:$B$2001,2,FALSE)</f>
        <v/>
      </c>
      <c r="BO669" s="21" t="n"/>
      <c r="BT669" t="n">
        <v>2</v>
      </c>
      <c r="BU669">
        <f>IF($BM$2=1,2,IF($BM$2=18,1))</f>
        <v/>
      </c>
      <c r="BV669">
        <f>IF($BM$2=1,0,IF($BM$2=18,1))</f>
        <v/>
      </c>
      <c r="BW669" t="n">
        <v>2</v>
      </c>
      <c r="BX669" t="n">
        <v>0</v>
      </c>
      <c r="BY669" t="n">
        <v>3</v>
      </c>
      <c r="BZ669">
        <f>VLOOKUP(BN669,L_Product!$B$2:$Z$2001,14,FALSE)</f>
        <v/>
      </c>
      <c r="CA669">
        <f>paste!H671</f>
        <v/>
      </c>
      <c r="CB669">
        <f>BZ669*CA669</f>
        <v/>
      </c>
      <c r="CN669" s="158" t="n">
        <v>1</v>
      </c>
      <c r="CO669" s="158" t="n">
        <v>1</v>
      </c>
      <c r="CP669" s="158" t="n">
        <v>1</v>
      </c>
      <c r="CQ669" s="158" t="n">
        <v>1</v>
      </c>
      <c r="CR669" s="158" t="n">
        <v>1</v>
      </c>
      <c r="CS669" s="158" t="n">
        <v>0</v>
      </c>
      <c r="CT669" s="158" t="n">
        <v>0</v>
      </c>
      <c r="CU669" s="158" t="n">
        <v>0</v>
      </c>
      <c r="CV669" s="158" t="n">
        <v>0</v>
      </c>
      <c r="CW669" s="158" t="n">
        <v>0</v>
      </c>
      <c r="CX669">
        <f>B669</f>
        <v/>
      </c>
      <c r="CY669">
        <f>C669</f>
        <v/>
      </c>
      <c r="CZ669">
        <f>D669</f>
        <v/>
      </c>
      <c r="DA669" s="158" t="n">
        <v>1900</v>
      </c>
      <c r="DB669" s="158" t="n">
        <v>1</v>
      </c>
      <c r="DC669" s="158" t="n">
        <v>1</v>
      </c>
      <c r="DD669" s="158" t="n">
        <v>1900</v>
      </c>
      <c r="DE669" s="158" t="n">
        <v>1</v>
      </c>
      <c r="DF669" s="158" t="n">
        <v>1</v>
      </c>
      <c r="DG669" s="158" t="n">
        <v>1900</v>
      </c>
      <c r="DH669" s="158" t="n">
        <v>1</v>
      </c>
      <c r="DI669" s="158" t="n">
        <v>1</v>
      </c>
      <c r="DJ669" s="158" t="n">
        <v>1900</v>
      </c>
      <c r="DK669" s="158" t="n">
        <v>1</v>
      </c>
      <c r="DL669" s="158" t="n">
        <v>1</v>
      </c>
      <c r="DR669" s="158" t="n">
        <v>2</v>
      </c>
      <c r="DS669" s="158" t="n">
        <v>1</v>
      </c>
      <c r="DT669" s="158" t="n">
        <v>2</v>
      </c>
      <c r="DU669" s="158" t="n">
        <v>1</v>
      </c>
      <c r="DV669" s="158" t="n">
        <v>3</v>
      </c>
      <c r="DW669" s="158" t="n">
        <v>1</v>
      </c>
      <c r="DX669" s="158" t="n">
        <v>3</v>
      </c>
      <c r="DY669" s="158" t="n">
        <v>0</v>
      </c>
      <c r="DZ669" s="158" t="n">
        <v>0</v>
      </c>
      <c r="EA669" s="158" t="n">
        <v>0</v>
      </c>
      <c r="EB669" s="158" t="n">
        <v>0</v>
      </c>
      <c r="EC669" s="158" t="n">
        <v>0</v>
      </c>
      <c r="ED669" s="158" t="n">
        <v>0</v>
      </c>
      <c r="EE669" s="158" t="n">
        <v>0</v>
      </c>
      <c r="EF669" s="158" t="n">
        <v>0</v>
      </c>
      <c r="EG669" s="158" t="n">
        <v>0</v>
      </c>
      <c r="EH669" s="158" t="n">
        <v>0</v>
      </c>
      <c r="EI669" s="158" t="n">
        <v>0</v>
      </c>
      <c r="EJ669" s="158" t="n">
        <v>0</v>
      </c>
      <c r="EK669" s="158" t="n">
        <v>0</v>
      </c>
      <c r="EL669" s="158" t="n">
        <v>0</v>
      </c>
      <c r="EM669" s="158" t="n">
        <v>0</v>
      </c>
      <c r="EN669" s="158" t="n">
        <v>0</v>
      </c>
      <c r="EO669" s="158" t="n">
        <v>0</v>
      </c>
      <c r="EP669" s="158" t="n">
        <v>0</v>
      </c>
      <c r="EQ669" s="158" t="n">
        <v>0</v>
      </c>
      <c r="ER669" s="158" t="n">
        <v>0</v>
      </c>
      <c r="ES669" s="158" t="n">
        <v>0</v>
      </c>
      <c r="ET669" s="158" t="n">
        <v>0</v>
      </c>
      <c r="EU669" s="158" t="n">
        <v>0</v>
      </c>
      <c r="EV669" s="158" t="n">
        <v>0</v>
      </c>
      <c r="EW669" s="158" t="n">
        <v>0</v>
      </c>
      <c r="EX669" s="158" t="n">
        <v>0</v>
      </c>
      <c r="EY669" s="158" t="n">
        <v>0</v>
      </c>
      <c r="EZ669" s="158" t="n">
        <v>1900</v>
      </c>
      <c r="FA669" s="158" t="n">
        <v>1</v>
      </c>
      <c r="FB669" s="158" t="n">
        <v>1</v>
      </c>
      <c r="FC669" s="158" t="n">
        <v>1900</v>
      </c>
      <c r="FD669" s="158" t="n">
        <v>1</v>
      </c>
      <c r="FE669" s="158" t="n">
        <v>1</v>
      </c>
      <c r="FF669" s="158" t="n">
        <v>1900</v>
      </c>
      <c r="FG669" s="158" t="n">
        <v>1</v>
      </c>
      <c r="FH669" s="158" t="n">
        <v>1</v>
      </c>
      <c r="FI669" s="158" t="n">
        <v>1900</v>
      </c>
      <c r="FJ669" s="158" t="n">
        <v>1</v>
      </c>
      <c r="FK669" s="158" t="n">
        <v>1</v>
      </c>
      <c r="FL669" s="158" t="n">
        <v>1900</v>
      </c>
      <c r="FM669" s="158" t="n">
        <v>1</v>
      </c>
      <c r="FN669" s="158" t="n">
        <v>1</v>
      </c>
      <c r="FO669" s="158" t="n">
        <v>1900</v>
      </c>
      <c r="FP669" s="158" t="n">
        <v>1</v>
      </c>
      <c r="FQ669" s="158" t="n">
        <v>1</v>
      </c>
      <c r="FR669" s="158" t="n">
        <v>1900</v>
      </c>
      <c r="FS669" s="158" t="n">
        <v>1</v>
      </c>
      <c r="FT669" s="158" t="n">
        <v>1</v>
      </c>
      <c r="FU669" s="158" t="n">
        <v>1900</v>
      </c>
      <c r="FV669" s="158" t="n">
        <v>1</v>
      </c>
      <c r="FW669" s="158" t="n">
        <v>1</v>
      </c>
    </row>
    <row r="670">
      <c r="A670">
        <f>IF(F670&gt;1,A669,IF(AND(I670&lt;10,paste!A672&lt;10),RIGHT(H670,2)&amp;"0"&amp;I670&amp;"000"&amp;paste!A672,IF(AND(I670&lt;10,paste!A672&gt;=10,paste!A672&lt;100),RIGHT(H670,2)&amp;"0"&amp;I670&amp;"00"&amp;paste!A672,IF(AND(I670&lt;10,paste!A672&gt;=100,paste!A672&lt;1000),RIGHT(H670,2)&amp;"0"&amp;I670&amp;"0"&amp;paste!A672,IF(AND(I670&lt;10,paste!A672&gt;=1000),RIGHT(H670,2)&amp;"0"&amp;I670&amp;paste!A672,IF(AND(I670&gt;=10,paste!A672&lt;10),RIGHT(H670,2)&amp;I670&amp;"000"&amp;paste!A672,IF(AND(I670&gt;=10,paste!A672&gt;=10,paste!A672&lt;100),RIGHT(H670,2)&amp;I670&amp;"00"&amp;paste!A672,IF(AND(I670&gt;=10,paste!A672&gt;=100,paste!A672&lt;1000),RIGHT(H670,2)&amp;I670&amp;"0"&amp;paste!A672,RIGHT(H670,2)&amp;I670&amp;paste!A672))))))))</f>
        <v/>
      </c>
      <c r="B670">
        <f>YEAR(paste!C672)</f>
        <v/>
      </c>
      <c r="C670">
        <f>MONTH(paste!C672)</f>
        <v/>
      </c>
      <c r="D670">
        <f>DAY(paste!C672)</f>
        <v/>
      </c>
      <c r="E670" s="158" t="n">
        <v>0</v>
      </c>
      <c r="F670">
        <f>IF(AND(L670=L669,D670=D669),F669+1,1)</f>
        <v/>
      </c>
      <c r="G670" s="158" t="n">
        <v>0</v>
      </c>
      <c r="H670">
        <f>YEAR(paste!C672)</f>
        <v/>
      </c>
      <c r="I670">
        <f>MONTH(paste!C672)</f>
        <v/>
      </c>
      <c r="J670">
        <f>DAY(paste!C672)</f>
        <v/>
      </c>
      <c r="K670">
        <f>A670</f>
        <v/>
      </c>
      <c r="L670">
        <f>IF(ISBLANK(VLOOKUP(paste!J672,'得意先名 (2)'!$B$3:$F$2005,5,FALSE)),paste!P672,IFERROR(VLOOKUP(paste!J672,'得意先名 (2)'!$B$3:$F$2005,5,FALSE),"ZZZZZZZZZZZ"))</f>
        <v/>
      </c>
      <c r="M670">
        <f>IF(L670="ZZZZZZZZZZZ",paste!J672&amp;paste!K672&amp; "  :   "&amp;paste!M672&amp; "  :   "&amp;paste!P672,"")</f>
        <v/>
      </c>
      <c r="O670" s="158" t="n"/>
      <c r="P670">
        <f>VLOOKUP(L670,'L_User+EndUser'!$C$2:$K$500,8,FALSE)</f>
        <v/>
      </c>
      <c r="Q670">
        <f>VLOOKUP(L670,'L_User+EndUser'!$C$2:$K$500,9,FALSE)</f>
        <v/>
      </c>
      <c r="R670" s="158" t="n"/>
      <c r="T670" s="158" t="n"/>
      <c r="V670" s="158" t="n"/>
      <c r="AB670">
        <f>paste!J672</f>
        <v/>
      </c>
      <c r="AC670">
        <f>L670</f>
        <v/>
      </c>
      <c r="AO670">
        <f>YEAR(paste!O672)</f>
        <v/>
      </c>
      <c r="AP670">
        <f>MONTH(paste!O672)</f>
        <v/>
      </c>
      <c r="AQ670">
        <f>DAY(paste!O672)</f>
        <v/>
      </c>
      <c r="BD670">
        <f>IF(paste!L672="","",paste!L672)</f>
        <v/>
      </c>
      <c r="BM670" t="n">
        <v>1</v>
      </c>
      <c r="BN670">
        <f>VLOOKUP(paste!E672,L_Product!$A$2:$B$2001,2,FALSE)</f>
        <v/>
      </c>
      <c r="BO670" s="21" t="n"/>
      <c r="BT670" t="n">
        <v>2</v>
      </c>
      <c r="BU670">
        <f>IF($BM$2=1,2,IF($BM$2=18,1))</f>
        <v/>
      </c>
      <c r="BV670">
        <f>IF($BM$2=1,0,IF($BM$2=18,1))</f>
        <v/>
      </c>
      <c r="BW670" t="n">
        <v>2</v>
      </c>
      <c r="BX670" t="n">
        <v>0</v>
      </c>
      <c r="BY670" t="n">
        <v>3</v>
      </c>
      <c r="BZ670">
        <f>VLOOKUP(BN670,L_Product!$B$2:$Z$2001,14,FALSE)</f>
        <v/>
      </c>
      <c r="CA670">
        <f>paste!H672</f>
        <v/>
      </c>
      <c r="CB670">
        <f>BZ670*CA670</f>
        <v/>
      </c>
      <c r="CN670" s="158" t="n">
        <v>1</v>
      </c>
      <c r="CO670" s="158" t="n">
        <v>1</v>
      </c>
      <c r="CP670" s="158" t="n">
        <v>1</v>
      </c>
      <c r="CQ670" s="158" t="n">
        <v>1</v>
      </c>
      <c r="CR670" s="158" t="n">
        <v>1</v>
      </c>
      <c r="CS670" s="158" t="n">
        <v>0</v>
      </c>
      <c r="CT670" s="158" t="n">
        <v>0</v>
      </c>
      <c r="CU670" s="158" t="n">
        <v>0</v>
      </c>
      <c r="CV670" s="158" t="n">
        <v>0</v>
      </c>
      <c r="CW670" s="158" t="n">
        <v>0</v>
      </c>
      <c r="CX670">
        <f>B670</f>
        <v/>
      </c>
      <c r="CY670">
        <f>C670</f>
        <v/>
      </c>
      <c r="CZ670">
        <f>D670</f>
        <v/>
      </c>
      <c r="DA670" s="158" t="n">
        <v>1900</v>
      </c>
      <c r="DB670" s="158" t="n">
        <v>1</v>
      </c>
      <c r="DC670" s="158" t="n">
        <v>1</v>
      </c>
      <c r="DD670" s="158" t="n">
        <v>1900</v>
      </c>
      <c r="DE670" s="158" t="n">
        <v>1</v>
      </c>
      <c r="DF670" s="158" t="n">
        <v>1</v>
      </c>
      <c r="DG670" s="158" t="n">
        <v>1900</v>
      </c>
      <c r="DH670" s="158" t="n">
        <v>1</v>
      </c>
      <c r="DI670" s="158" t="n">
        <v>1</v>
      </c>
      <c r="DJ670" s="158" t="n">
        <v>1900</v>
      </c>
      <c r="DK670" s="158" t="n">
        <v>1</v>
      </c>
      <c r="DL670" s="158" t="n">
        <v>1</v>
      </c>
      <c r="DR670" s="158" t="n">
        <v>2</v>
      </c>
      <c r="DS670" s="158" t="n">
        <v>1</v>
      </c>
      <c r="DT670" s="158" t="n">
        <v>2</v>
      </c>
      <c r="DU670" s="158" t="n">
        <v>1</v>
      </c>
      <c r="DV670" s="158" t="n">
        <v>3</v>
      </c>
      <c r="DW670" s="158" t="n">
        <v>1</v>
      </c>
      <c r="DX670" s="158" t="n">
        <v>3</v>
      </c>
      <c r="DY670" s="158" t="n">
        <v>0</v>
      </c>
      <c r="DZ670" s="158" t="n">
        <v>0</v>
      </c>
      <c r="EA670" s="158" t="n">
        <v>0</v>
      </c>
      <c r="EB670" s="158" t="n">
        <v>0</v>
      </c>
      <c r="EC670" s="158" t="n">
        <v>0</v>
      </c>
      <c r="ED670" s="158" t="n">
        <v>0</v>
      </c>
      <c r="EE670" s="158" t="n">
        <v>0</v>
      </c>
      <c r="EF670" s="158" t="n">
        <v>0</v>
      </c>
      <c r="EG670" s="158" t="n">
        <v>0</v>
      </c>
      <c r="EH670" s="158" t="n">
        <v>0</v>
      </c>
      <c r="EI670" s="158" t="n">
        <v>0</v>
      </c>
      <c r="EJ670" s="158" t="n">
        <v>0</v>
      </c>
      <c r="EK670" s="158" t="n">
        <v>0</v>
      </c>
      <c r="EL670" s="158" t="n">
        <v>0</v>
      </c>
      <c r="EM670" s="158" t="n">
        <v>0</v>
      </c>
      <c r="EN670" s="158" t="n">
        <v>0</v>
      </c>
      <c r="EO670" s="158" t="n">
        <v>0</v>
      </c>
      <c r="EP670" s="158" t="n">
        <v>0</v>
      </c>
      <c r="EQ670" s="158" t="n">
        <v>0</v>
      </c>
      <c r="ER670" s="158" t="n">
        <v>0</v>
      </c>
      <c r="ES670" s="158" t="n">
        <v>0</v>
      </c>
      <c r="ET670" s="158" t="n">
        <v>0</v>
      </c>
      <c r="EU670" s="158" t="n">
        <v>0</v>
      </c>
      <c r="EV670" s="158" t="n">
        <v>0</v>
      </c>
      <c r="EW670" s="158" t="n">
        <v>0</v>
      </c>
      <c r="EX670" s="158" t="n">
        <v>0</v>
      </c>
      <c r="EY670" s="158" t="n">
        <v>0</v>
      </c>
      <c r="EZ670" s="158" t="n">
        <v>1900</v>
      </c>
      <c r="FA670" s="158" t="n">
        <v>1</v>
      </c>
      <c r="FB670" s="158" t="n">
        <v>1</v>
      </c>
      <c r="FC670" s="158" t="n">
        <v>1900</v>
      </c>
      <c r="FD670" s="158" t="n">
        <v>1</v>
      </c>
      <c r="FE670" s="158" t="n">
        <v>1</v>
      </c>
      <c r="FF670" s="158" t="n">
        <v>1900</v>
      </c>
      <c r="FG670" s="158" t="n">
        <v>1</v>
      </c>
      <c r="FH670" s="158" t="n">
        <v>1</v>
      </c>
      <c r="FI670" s="158" t="n">
        <v>1900</v>
      </c>
      <c r="FJ670" s="158" t="n">
        <v>1</v>
      </c>
      <c r="FK670" s="158" t="n">
        <v>1</v>
      </c>
      <c r="FL670" s="158" t="n">
        <v>1900</v>
      </c>
      <c r="FM670" s="158" t="n">
        <v>1</v>
      </c>
      <c r="FN670" s="158" t="n">
        <v>1</v>
      </c>
      <c r="FO670" s="158" t="n">
        <v>1900</v>
      </c>
      <c r="FP670" s="158" t="n">
        <v>1</v>
      </c>
      <c r="FQ670" s="158" t="n">
        <v>1</v>
      </c>
      <c r="FR670" s="158" t="n">
        <v>1900</v>
      </c>
      <c r="FS670" s="158" t="n">
        <v>1</v>
      </c>
      <c r="FT670" s="158" t="n">
        <v>1</v>
      </c>
      <c r="FU670" s="158" t="n">
        <v>1900</v>
      </c>
      <c r="FV670" s="158" t="n">
        <v>1</v>
      </c>
      <c r="FW670" s="158" t="n">
        <v>1</v>
      </c>
    </row>
    <row r="671">
      <c r="A671">
        <f>IF(F671&gt;1,A670,IF(AND(I671&lt;10,paste!A673&lt;10),RIGHT(H671,2)&amp;"0"&amp;I671&amp;"000"&amp;paste!A673,IF(AND(I671&lt;10,paste!A673&gt;=10,paste!A673&lt;100),RIGHT(H671,2)&amp;"0"&amp;I671&amp;"00"&amp;paste!A673,IF(AND(I671&lt;10,paste!A673&gt;=100,paste!A673&lt;1000),RIGHT(H671,2)&amp;"0"&amp;I671&amp;"0"&amp;paste!A673,IF(AND(I671&lt;10,paste!A673&gt;=1000),RIGHT(H671,2)&amp;"0"&amp;I671&amp;paste!A673,IF(AND(I671&gt;=10,paste!A673&lt;10),RIGHT(H671,2)&amp;I671&amp;"000"&amp;paste!A673,IF(AND(I671&gt;=10,paste!A673&gt;=10,paste!A673&lt;100),RIGHT(H671,2)&amp;I671&amp;"00"&amp;paste!A673,IF(AND(I671&gt;=10,paste!A673&gt;=100,paste!A673&lt;1000),RIGHT(H671,2)&amp;I671&amp;"0"&amp;paste!A673,RIGHT(H671,2)&amp;I671&amp;paste!A673))))))))</f>
        <v/>
      </c>
      <c r="B671">
        <f>YEAR(paste!C673)</f>
        <v/>
      </c>
      <c r="C671">
        <f>MONTH(paste!C673)</f>
        <v/>
      </c>
      <c r="D671">
        <f>DAY(paste!C673)</f>
        <v/>
      </c>
      <c r="E671" s="158" t="n">
        <v>0</v>
      </c>
      <c r="F671">
        <f>IF(AND(L671=L670,D671=D670),F670+1,1)</f>
        <v/>
      </c>
      <c r="G671" s="158" t="n">
        <v>0</v>
      </c>
      <c r="H671">
        <f>YEAR(paste!C673)</f>
        <v/>
      </c>
      <c r="I671">
        <f>MONTH(paste!C673)</f>
        <v/>
      </c>
      <c r="J671">
        <f>DAY(paste!C673)</f>
        <v/>
      </c>
      <c r="K671">
        <f>A671</f>
        <v/>
      </c>
      <c r="L671">
        <f>IF(ISBLANK(VLOOKUP(paste!J673,'得意先名 (2)'!$B$3:$F$2005,5,FALSE)),paste!P673,IFERROR(VLOOKUP(paste!J673,'得意先名 (2)'!$B$3:$F$2005,5,FALSE),"ZZZZZZZZZZZ"))</f>
        <v/>
      </c>
      <c r="M671">
        <f>IF(L671="ZZZZZZZZZZZ",paste!J673&amp;paste!K673&amp; "  :   "&amp;paste!M673&amp; "  :   "&amp;paste!P673,"")</f>
        <v/>
      </c>
      <c r="O671" s="158" t="n"/>
      <c r="P671">
        <f>VLOOKUP(L671,'L_User+EndUser'!$C$2:$K$500,8,FALSE)</f>
        <v/>
      </c>
      <c r="Q671">
        <f>VLOOKUP(L671,'L_User+EndUser'!$C$2:$K$500,9,FALSE)</f>
        <v/>
      </c>
      <c r="R671" s="158" t="n"/>
      <c r="T671" s="158" t="n"/>
      <c r="V671" s="158" t="n"/>
      <c r="AB671">
        <f>paste!J673</f>
        <v/>
      </c>
      <c r="AC671">
        <f>L671</f>
        <v/>
      </c>
      <c r="AO671">
        <f>YEAR(paste!O673)</f>
        <v/>
      </c>
      <c r="AP671">
        <f>MONTH(paste!O673)</f>
        <v/>
      </c>
      <c r="AQ671">
        <f>DAY(paste!O673)</f>
        <v/>
      </c>
      <c r="BD671">
        <f>IF(paste!L673="","",paste!L673)</f>
        <v/>
      </c>
      <c r="BM671" t="n">
        <v>1</v>
      </c>
      <c r="BN671">
        <f>VLOOKUP(paste!E673,L_Product!$A$2:$B$2001,2,FALSE)</f>
        <v/>
      </c>
      <c r="BO671" s="21" t="n"/>
      <c r="BT671" t="n">
        <v>2</v>
      </c>
      <c r="BU671">
        <f>IF($BM$2=1,2,IF($BM$2=18,1))</f>
        <v/>
      </c>
      <c r="BV671">
        <f>IF($BM$2=1,0,IF($BM$2=18,1))</f>
        <v/>
      </c>
      <c r="BW671" t="n">
        <v>2</v>
      </c>
      <c r="BX671" t="n">
        <v>0</v>
      </c>
      <c r="BY671" t="n">
        <v>3</v>
      </c>
      <c r="BZ671">
        <f>VLOOKUP(BN671,L_Product!$B$2:$Z$2001,14,FALSE)</f>
        <v/>
      </c>
      <c r="CA671">
        <f>paste!H673</f>
        <v/>
      </c>
      <c r="CB671">
        <f>BZ671*CA671</f>
        <v/>
      </c>
      <c r="CN671" s="158" t="n">
        <v>1</v>
      </c>
      <c r="CO671" s="158" t="n">
        <v>1</v>
      </c>
      <c r="CP671" s="158" t="n">
        <v>1</v>
      </c>
      <c r="CQ671" s="158" t="n">
        <v>1</v>
      </c>
      <c r="CR671" s="158" t="n">
        <v>1</v>
      </c>
      <c r="CS671" s="158" t="n">
        <v>0</v>
      </c>
      <c r="CT671" s="158" t="n">
        <v>0</v>
      </c>
      <c r="CU671" s="158" t="n">
        <v>0</v>
      </c>
      <c r="CV671" s="158" t="n">
        <v>0</v>
      </c>
      <c r="CW671" s="158" t="n">
        <v>0</v>
      </c>
      <c r="CX671">
        <f>B671</f>
        <v/>
      </c>
      <c r="CY671">
        <f>C671</f>
        <v/>
      </c>
      <c r="CZ671">
        <f>D671</f>
        <v/>
      </c>
      <c r="DA671" s="158" t="n">
        <v>1900</v>
      </c>
      <c r="DB671" s="158" t="n">
        <v>1</v>
      </c>
      <c r="DC671" s="158" t="n">
        <v>1</v>
      </c>
      <c r="DD671" s="158" t="n">
        <v>1900</v>
      </c>
      <c r="DE671" s="158" t="n">
        <v>1</v>
      </c>
      <c r="DF671" s="158" t="n">
        <v>1</v>
      </c>
      <c r="DG671" s="158" t="n">
        <v>1900</v>
      </c>
      <c r="DH671" s="158" t="n">
        <v>1</v>
      </c>
      <c r="DI671" s="158" t="n">
        <v>1</v>
      </c>
      <c r="DJ671" s="158" t="n">
        <v>1900</v>
      </c>
      <c r="DK671" s="158" t="n">
        <v>1</v>
      </c>
      <c r="DL671" s="158" t="n">
        <v>1</v>
      </c>
      <c r="DR671" s="158" t="n">
        <v>2</v>
      </c>
      <c r="DS671" s="158" t="n">
        <v>1</v>
      </c>
      <c r="DT671" s="158" t="n">
        <v>2</v>
      </c>
      <c r="DU671" s="158" t="n">
        <v>1</v>
      </c>
      <c r="DV671" s="158" t="n">
        <v>3</v>
      </c>
      <c r="DW671" s="158" t="n">
        <v>1</v>
      </c>
      <c r="DX671" s="158" t="n">
        <v>3</v>
      </c>
      <c r="DY671" s="158" t="n">
        <v>0</v>
      </c>
      <c r="DZ671" s="158" t="n">
        <v>0</v>
      </c>
      <c r="EA671" s="158" t="n">
        <v>0</v>
      </c>
      <c r="EB671" s="158" t="n">
        <v>0</v>
      </c>
      <c r="EC671" s="158" t="n">
        <v>0</v>
      </c>
      <c r="ED671" s="158" t="n">
        <v>0</v>
      </c>
      <c r="EE671" s="158" t="n">
        <v>0</v>
      </c>
      <c r="EF671" s="158" t="n">
        <v>0</v>
      </c>
      <c r="EG671" s="158" t="n">
        <v>0</v>
      </c>
      <c r="EH671" s="158" t="n">
        <v>0</v>
      </c>
      <c r="EI671" s="158" t="n">
        <v>0</v>
      </c>
      <c r="EJ671" s="158" t="n">
        <v>0</v>
      </c>
      <c r="EK671" s="158" t="n">
        <v>0</v>
      </c>
      <c r="EL671" s="158" t="n">
        <v>0</v>
      </c>
      <c r="EM671" s="158" t="n">
        <v>0</v>
      </c>
      <c r="EN671" s="158" t="n">
        <v>0</v>
      </c>
      <c r="EO671" s="158" t="n">
        <v>0</v>
      </c>
      <c r="EP671" s="158" t="n">
        <v>0</v>
      </c>
      <c r="EQ671" s="158" t="n">
        <v>0</v>
      </c>
      <c r="ER671" s="158" t="n">
        <v>0</v>
      </c>
      <c r="ES671" s="158" t="n">
        <v>0</v>
      </c>
      <c r="ET671" s="158" t="n">
        <v>0</v>
      </c>
      <c r="EU671" s="158" t="n">
        <v>0</v>
      </c>
      <c r="EV671" s="158" t="n">
        <v>0</v>
      </c>
      <c r="EW671" s="158" t="n">
        <v>0</v>
      </c>
      <c r="EX671" s="158" t="n">
        <v>0</v>
      </c>
      <c r="EY671" s="158" t="n">
        <v>0</v>
      </c>
      <c r="EZ671" s="158" t="n">
        <v>1900</v>
      </c>
      <c r="FA671" s="158" t="n">
        <v>1</v>
      </c>
      <c r="FB671" s="158" t="n">
        <v>1</v>
      </c>
      <c r="FC671" s="158" t="n">
        <v>1900</v>
      </c>
      <c r="FD671" s="158" t="n">
        <v>1</v>
      </c>
      <c r="FE671" s="158" t="n">
        <v>1</v>
      </c>
      <c r="FF671" s="158" t="n">
        <v>1900</v>
      </c>
      <c r="FG671" s="158" t="n">
        <v>1</v>
      </c>
      <c r="FH671" s="158" t="n">
        <v>1</v>
      </c>
      <c r="FI671" s="158" t="n">
        <v>1900</v>
      </c>
      <c r="FJ671" s="158" t="n">
        <v>1</v>
      </c>
      <c r="FK671" s="158" t="n">
        <v>1</v>
      </c>
      <c r="FL671" s="158" t="n">
        <v>1900</v>
      </c>
      <c r="FM671" s="158" t="n">
        <v>1</v>
      </c>
      <c r="FN671" s="158" t="n">
        <v>1</v>
      </c>
      <c r="FO671" s="158" t="n">
        <v>1900</v>
      </c>
      <c r="FP671" s="158" t="n">
        <v>1</v>
      </c>
      <c r="FQ671" s="158" t="n">
        <v>1</v>
      </c>
      <c r="FR671" s="158" t="n">
        <v>1900</v>
      </c>
      <c r="FS671" s="158" t="n">
        <v>1</v>
      </c>
      <c r="FT671" s="158" t="n">
        <v>1</v>
      </c>
      <c r="FU671" s="158" t="n">
        <v>1900</v>
      </c>
      <c r="FV671" s="158" t="n">
        <v>1</v>
      </c>
      <c r="FW671" s="158" t="n">
        <v>1</v>
      </c>
    </row>
    <row r="672">
      <c r="A672">
        <f>IF(F672&gt;1,A671,IF(AND(I672&lt;10,paste!A674&lt;10),RIGHT(H672,2)&amp;"0"&amp;I672&amp;"000"&amp;paste!A674,IF(AND(I672&lt;10,paste!A674&gt;=10,paste!A674&lt;100),RIGHT(H672,2)&amp;"0"&amp;I672&amp;"00"&amp;paste!A674,IF(AND(I672&lt;10,paste!A674&gt;=100,paste!A674&lt;1000),RIGHT(H672,2)&amp;"0"&amp;I672&amp;"0"&amp;paste!A674,IF(AND(I672&lt;10,paste!A674&gt;=1000),RIGHT(H672,2)&amp;"0"&amp;I672&amp;paste!A674,IF(AND(I672&gt;=10,paste!A674&lt;10),RIGHT(H672,2)&amp;I672&amp;"000"&amp;paste!A674,IF(AND(I672&gt;=10,paste!A674&gt;=10,paste!A674&lt;100),RIGHT(H672,2)&amp;I672&amp;"00"&amp;paste!A674,IF(AND(I672&gt;=10,paste!A674&gt;=100,paste!A674&lt;1000),RIGHT(H672,2)&amp;I672&amp;"0"&amp;paste!A674,RIGHT(H672,2)&amp;I672&amp;paste!A674))))))))</f>
        <v/>
      </c>
      <c r="B672">
        <f>YEAR(paste!C674)</f>
        <v/>
      </c>
      <c r="C672">
        <f>MONTH(paste!C674)</f>
        <v/>
      </c>
      <c r="D672">
        <f>DAY(paste!C674)</f>
        <v/>
      </c>
      <c r="E672" s="158" t="n">
        <v>0</v>
      </c>
      <c r="F672">
        <f>IF(AND(L672=L671,D672=D671),F671+1,1)</f>
        <v/>
      </c>
      <c r="G672" s="158" t="n">
        <v>0</v>
      </c>
      <c r="H672">
        <f>YEAR(paste!C674)</f>
        <v/>
      </c>
      <c r="I672">
        <f>MONTH(paste!C674)</f>
        <v/>
      </c>
      <c r="J672">
        <f>DAY(paste!C674)</f>
        <v/>
      </c>
      <c r="K672">
        <f>A672</f>
        <v/>
      </c>
      <c r="L672">
        <f>IF(ISBLANK(VLOOKUP(paste!J674,'得意先名 (2)'!$B$3:$F$2005,5,FALSE)),paste!P674,IFERROR(VLOOKUP(paste!J674,'得意先名 (2)'!$B$3:$F$2005,5,FALSE),"ZZZZZZZZZZZ"))</f>
        <v/>
      </c>
      <c r="M672">
        <f>IF(L672="ZZZZZZZZZZZ",paste!J674&amp;paste!K674&amp; "  :   "&amp;paste!M674&amp; "  :   "&amp;paste!P674,"")</f>
        <v/>
      </c>
      <c r="O672" s="158" t="n"/>
      <c r="P672">
        <f>VLOOKUP(L672,'L_User+EndUser'!$C$2:$K$500,8,FALSE)</f>
        <v/>
      </c>
      <c r="Q672">
        <f>VLOOKUP(L672,'L_User+EndUser'!$C$2:$K$500,9,FALSE)</f>
        <v/>
      </c>
      <c r="R672" s="158" t="n"/>
      <c r="T672" s="158" t="n"/>
      <c r="V672" s="158" t="n"/>
      <c r="AB672">
        <f>paste!J674</f>
        <v/>
      </c>
      <c r="AC672">
        <f>L672</f>
        <v/>
      </c>
      <c r="AO672">
        <f>YEAR(paste!O674)</f>
        <v/>
      </c>
      <c r="AP672">
        <f>MONTH(paste!O674)</f>
        <v/>
      </c>
      <c r="AQ672">
        <f>DAY(paste!O674)</f>
        <v/>
      </c>
      <c r="BD672">
        <f>IF(paste!L674="","",paste!L674)</f>
        <v/>
      </c>
      <c r="BM672" t="n">
        <v>1</v>
      </c>
      <c r="BN672">
        <f>VLOOKUP(paste!E674,L_Product!$A$2:$B$2001,2,FALSE)</f>
        <v/>
      </c>
      <c r="BO672" s="21" t="n"/>
      <c r="BT672" t="n">
        <v>2</v>
      </c>
      <c r="BU672">
        <f>IF($BM$2=1,2,IF($BM$2=18,1))</f>
        <v/>
      </c>
      <c r="BV672">
        <f>IF($BM$2=1,0,IF($BM$2=18,1))</f>
        <v/>
      </c>
      <c r="BW672" t="n">
        <v>2</v>
      </c>
      <c r="BX672" t="n">
        <v>0</v>
      </c>
      <c r="BY672" t="n">
        <v>3</v>
      </c>
      <c r="BZ672">
        <f>VLOOKUP(BN672,L_Product!$B$2:$Z$2001,14,FALSE)</f>
        <v/>
      </c>
      <c r="CA672">
        <f>paste!H674</f>
        <v/>
      </c>
      <c r="CB672">
        <f>BZ672*CA672</f>
        <v/>
      </c>
      <c r="CN672" s="158" t="n">
        <v>1</v>
      </c>
      <c r="CO672" s="158" t="n">
        <v>1</v>
      </c>
      <c r="CP672" s="158" t="n">
        <v>1</v>
      </c>
      <c r="CQ672" s="158" t="n">
        <v>1</v>
      </c>
      <c r="CR672" s="158" t="n">
        <v>1</v>
      </c>
      <c r="CS672" s="158" t="n">
        <v>0</v>
      </c>
      <c r="CT672" s="158" t="n">
        <v>0</v>
      </c>
      <c r="CU672" s="158" t="n">
        <v>0</v>
      </c>
      <c r="CV672" s="158" t="n">
        <v>0</v>
      </c>
      <c r="CW672" s="158" t="n">
        <v>0</v>
      </c>
      <c r="CX672">
        <f>B672</f>
        <v/>
      </c>
      <c r="CY672">
        <f>C672</f>
        <v/>
      </c>
      <c r="CZ672">
        <f>D672</f>
        <v/>
      </c>
      <c r="DA672" s="158" t="n">
        <v>1900</v>
      </c>
      <c r="DB672" s="158" t="n">
        <v>1</v>
      </c>
      <c r="DC672" s="158" t="n">
        <v>1</v>
      </c>
      <c r="DD672" s="158" t="n">
        <v>1900</v>
      </c>
      <c r="DE672" s="158" t="n">
        <v>1</v>
      </c>
      <c r="DF672" s="158" t="n">
        <v>1</v>
      </c>
      <c r="DG672" s="158" t="n">
        <v>1900</v>
      </c>
      <c r="DH672" s="158" t="n">
        <v>1</v>
      </c>
      <c r="DI672" s="158" t="n">
        <v>1</v>
      </c>
      <c r="DJ672" s="158" t="n">
        <v>1900</v>
      </c>
      <c r="DK672" s="158" t="n">
        <v>1</v>
      </c>
      <c r="DL672" s="158" t="n">
        <v>1</v>
      </c>
      <c r="DR672" s="158" t="n">
        <v>2</v>
      </c>
      <c r="DS672" s="158" t="n">
        <v>1</v>
      </c>
      <c r="DT672" s="158" t="n">
        <v>2</v>
      </c>
      <c r="DU672" s="158" t="n">
        <v>1</v>
      </c>
      <c r="DV672" s="158" t="n">
        <v>3</v>
      </c>
      <c r="DW672" s="158" t="n">
        <v>1</v>
      </c>
      <c r="DX672" s="158" t="n">
        <v>3</v>
      </c>
      <c r="DY672" s="158" t="n">
        <v>0</v>
      </c>
      <c r="DZ672" s="158" t="n">
        <v>0</v>
      </c>
      <c r="EA672" s="158" t="n">
        <v>0</v>
      </c>
      <c r="EB672" s="158" t="n">
        <v>0</v>
      </c>
      <c r="EC672" s="158" t="n">
        <v>0</v>
      </c>
      <c r="ED672" s="158" t="n">
        <v>0</v>
      </c>
      <c r="EE672" s="158" t="n">
        <v>0</v>
      </c>
      <c r="EF672" s="158" t="n">
        <v>0</v>
      </c>
      <c r="EG672" s="158" t="n">
        <v>0</v>
      </c>
      <c r="EH672" s="158" t="n">
        <v>0</v>
      </c>
      <c r="EI672" s="158" t="n">
        <v>0</v>
      </c>
      <c r="EJ672" s="158" t="n">
        <v>0</v>
      </c>
      <c r="EK672" s="158" t="n">
        <v>0</v>
      </c>
      <c r="EL672" s="158" t="n">
        <v>0</v>
      </c>
      <c r="EM672" s="158" t="n">
        <v>0</v>
      </c>
      <c r="EN672" s="158" t="n">
        <v>0</v>
      </c>
      <c r="EO672" s="158" t="n">
        <v>0</v>
      </c>
      <c r="EP672" s="158" t="n">
        <v>0</v>
      </c>
      <c r="EQ672" s="158" t="n">
        <v>0</v>
      </c>
      <c r="ER672" s="158" t="n">
        <v>0</v>
      </c>
      <c r="ES672" s="158" t="n">
        <v>0</v>
      </c>
      <c r="ET672" s="158" t="n">
        <v>0</v>
      </c>
      <c r="EU672" s="158" t="n">
        <v>0</v>
      </c>
      <c r="EV672" s="158" t="n">
        <v>0</v>
      </c>
      <c r="EW672" s="158" t="n">
        <v>0</v>
      </c>
      <c r="EX672" s="158" t="n">
        <v>0</v>
      </c>
      <c r="EY672" s="158" t="n">
        <v>0</v>
      </c>
      <c r="EZ672" s="158" t="n">
        <v>1900</v>
      </c>
      <c r="FA672" s="158" t="n">
        <v>1</v>
      </c>
      <c r="FB672" s="158" t="n">
        <v>1</v>
      </c>
      <c r="FC672" s="158" t="n">
        <v>1900</v>
      </c>
      <c r="FD672" s="158" t="n">
        <v>1</v>
      </c>
      <c r="FE672" s="158" t="n">
        <v>1</v>
      </c>
      <c r="FF672" s="158" t="n">
        <v>1900</v>
      </c>
      <c r="FG672" s="158" t="n">
        <v>1</v>
      </c>
      <c r="FH672" s="158" t="n">
        <v>1</v>
      </c>
      <c r="FI672" s="158" t="n">
        <v>1900</v>
      </c>
      <c r="FJ672" s="158" t="n">
        <v>1</v>
      </c>
      <c r="FK672" s="158" t="n">
        <v>1</v>
      </c>
      <c r="FL672" s="158" t="n">
        <v>1900</v>
      </c>
      <c r="FM672" s="158" t="n">
        <v>1</v>
      </c>
      <c r="FN672" s="158" t="n">
        <v>1</v>
      </c>
      <c r="FO672" s="158" t="n">
        <v>1900</v>
      </c>
      <c r="FP672" s="158" t="n">
        <v>1</v>
      </c>
      <c r="FQ672" s="158" t="n">
        <v>1</v>
      </c>
      <c r="FR672" s="158" t="n">
        <v>1900</v>
      </c>
      <c r="FS672" s="158" t="n">
        <v>1</v>
      </c>
      <c r="FT672" s="158" t="n">
        <v>1</v>
      </c>
      <c r="FU672" s="158" t="n">
        <v>1900</v>
      </c>
      <c r="FV672" s="158" t="n">
        <v>1</v>
      </c>
      <c r="FW672" s="158" t="n">
        <v>1</v>
      </c>
    </row>
    <row r="673">
      <c r="A673">
        <f>IF(F673&gt;1,A672,IF(AND(I673&lt;10,paste!A675&lt;10),RIGHT(H673,2)&amp;"0"&amp;I673&amp;"000"&amp;paste!A675,IF(AND(I673&lt;10,paste!A675&gt;=10,paste!A675&lt;100),RIGHT(H673,2)&amp;"0"&amp;I673&amp;"00"&amp;paste!A675,IF(AND(I673&lt;10,paste!A675&gt;=100,paste!A675&lt;1000),RIGHT(H673,2)&amp;"0"&amp;I673&amp;"0"&amp;paste!A675,IF(AND(I673&lt;10,paste!A675&gt;=1000),RIGHT(H673,2)&amp;"0"&amp;I673&amp;paste!A675,IF(AND(I673&gt;=10,paste!A675&lt;10),RIGHT(H673,2)&amp;I673&amp;"000"&amp;paste!A675,IF(AND(I673&gt;=10,paste!A675&gt;=10,paste!A675&lt;100),RIGHT(H673,2)&amp;I673&amp;"00"&amp;paste!A675,IF(AND(I673&gt;=10,paste!A675&gt;=100,paste!A675&lt;1000),RIGHT(H673,2)&amp;I673&amp;"0"&amp;paste!A675,RIGHT(H673,2)&amp;I673&amp;paste!A675))))))))</f>
        <v/>
      </c>
      <c r="B673">
        <f>YEAR(paste!C675)</f>
        <v/>
      </c>
      <c r="C673">
        <f>MONTH(paste!C675)</f>
        <v/>
      </c>
      <c r="D673">
        <f>DAY(paste!C675)</f>
        <v/>
      </c>
      <c r="E673" s="158" t="n">
        <v>0</v>
      </c>
      <c r="F673">
        <f>IF(AND(L673=L672,D673=D672),F672+1,1)</f>
        <v/>
      </c>
      <c r="G673" s="158" t="n">
        <v>0</v>
      </c>
      <c r="H673">
        <f>YEAR(paste!C675)</f>
        <v/>
      </c>
      <c r="I673">
        <f>MONTH(paste!C675)</f>
        <v/>
      </c>
      <c r="J673">
        <f>DAY(paste!C675)</f>
        <v/>
      </c>
      <c r="K673">
        <f>A673</f>
        <v/>
      </c>
      <c r="L673">
        <f>IF(ISBLANK(VLOOKUP(paste!J675,'得意先名 (2)'!$B$3:$F$2005,5,FALSE)),paste!P675,IFERROR(VLOOKUP(paste!J675,'得意先名 (2)'!$B$3:$F$2005,5,FALSE),"ZZZZZZZZZZZ"))</f>
        <v/>
      </c>
      <c r="M673">
        <f>IF(L673="ZZZZZZZZZZZ",paste!J675&amp;paste!K675&amp; "  :   "&amp;paste!M675&amp; "  :   "&amp;paste!P675,"")</f>
        <v/>
      </c>
      <c r="O673" s="158" t="n"/>
      <c r="P673">
        <f>VLOOKUP(L673,'L_User+EndUser'!$C$2:$K$500,8,FALSE)</f>
        <v/>
      </c>
      <c r="Q673">
        <f>VLOOKUP(L673,'L_User+EndUser'!$C$2:$K$500,9,FALSE)</f>
        <v/>
      </c>
      <c r="R673" s="158" t="n"/>
      <c r="T673" s="158" t="n"/>
      <c r="V673" s="158" t="n"/>
      <c r="AB673">
        <f>paste!J675</f>
        <v/>
      </c>
      <c r="AC673">
        <f>L673</f>
        <v/>
      </c>
      <c r="AO673">
        <f>YEAR(paste!O675)</f>
        <v/>
      </c>
      <c r="AP673">
        <f>MONTH(paste!O675)</f>
        <v/>
      </c>
      <c r="AQ673">
        <f>DAY(paste!O675)</f>
        <v/>
      </c>
      <c r="BD673">
        <f>IF(paste!L675="","",paste!L675)</f>
        <v/>
      </c>
      <c r="BM673" t="n">
        <v>1</v>
      </c>
      <c r="BN673">
        <f>VLOOKUP(paste!E675,L_Product!$A$2:$B$2001,2,FALSE)</f>
        <v/>
      </c>
      <c r="BO673" s="21" t="n"/>
      <c r="BT673" t="n">
        <v>2</v>
      </c>
      <c r="BU673">
        <f>IF($BM$2=1,2,IF($BM$2=18,1))</f>
        <v/>
      </c>
      <c r="BV673">
        <f>IF($BM$2=1,0,IF($BM$2=18,1))</f>
        <v/>
      </c>
      <c r="BW673" t="n">
        <v>2</v>
      </c>
      <c r="BX673" t="n">
        <v>0</v>
      </c>
      <c r="BY673" t="n">
        <v>3</v>
      </c>
      <c r="BZ673">
        <f>VLOOKUP(BN673,L_Product!$B$2:$Z$2001,14,FALSE)</f>
        <v/>
      </c>
      <c r="CA673">
        <f>paste!H675</f>
        <v/>
      </c>
      <c r="CB673">
        <f>BZ673*CA673</f>
        <v/>
      </c>
      <c r="CN673" s="158" t="n">
        <v>1</v>
      </c>
      <c r="CO673" s="158" t="n">
        <v>1</v>
      </c>
      <c r="CP673" s="158" t="n">
        <v>1</v>
      </c>
      <c r="CQ673" s="158" t="n">
        <v>1</v>
      </c>
      <c r="CR673" s="158" t="n">
        <v>1</v>
      </c>
      <c r="CS673" s="158" t="n">
        <v>0</v>
      </c>
      <c r="CT673" s="158" t="n">
        <v>0</v>
      </c>
      <c r="CU673" s="158" t="n">
        <v>0</v>
      </c>
      <c r="CV673" s="158" t="n">
        <v>0</v>
      </c>
      <c r="CW673" s="158" t="n">
        <v>0</v>
      </c>
      <c r="CX673">
        <f>B673</f>
        <v/>
      </c>
      <c r="CY673">
        <f>C673</f>
        <v/>
      </c>
      <c r="CZ673">
        <f>D673</f>
        <v/>
      </c>
      <c r="DA673" s="158" t="n">
        <v>1900</v>
      </c>
      <c r="DB673" s="158" t="n">
        <v>1</v>
      </c>
      <c r="DC673" s="158" t="n">
        <v>1</v>
      </c>
      <c r="DD673" s="158" t="n">
        <v>1900</v>
      </c>
      <c r="DE673" s="158" t="n">
        <v>1</v>
      </c>
      <c r="DF673" s="158" t="n">
        <v>1</v>
      </c>
      <c r="DG673" s="158" t="n">
        <v>1900</v>
      </c>
      <c r="DH673" s="158" t="n">
        <v>1</v>
      </c>
      <c r="DI673" s="158" t="n">
        <v>1</v>
      </c>
      <c r="DJ673" s="158" t="n">
        <v>1900</v>
      </c>
      <c r="DK673" s="158" t="n">
        <v>1</v>
      </c>
      <c r="DL673" s="158" t="n">
        <v>1</v>
      </c>
      <c r="DR673" s="158" t="n">
        <v>2</v>
      </c>
      <c r="DS673" s="158" t="n">
        <v>1</v>
      </c>
      <c r="DT673" s="158" t="n">
        <v>2</v>
      </c>
      <c r="DU673" s="158" t="n">
        <v>1</v>
      </c>
      <c r="DV673" s="158" t="n">
        <v>3</v>
      </c>
      <c r="DW673" s="158" t="n">
        <v>1</v>
      </c>
      <c r="DX673" s="158" t="n">
        <v>3</v>
      </c>
      <c r="DY673" s="158" t="n">
        <v>0</v>
      </c>
      <c r="DZ673" s="158" t="n">
        <v>0</v>
      </c>
      <c r="EA673" s="158" t="n">
        <v>0</v>
      </c>
      <c r="EB673" s="158" t="n">
        <v>0</v>
      </c>
      <c r="EC673" s="158" t="n">
        <v>0</v>
      </c>
      <c r="ED673" s="158" t="n">
        <v>0</v>
      </c>
      <c r="EE673" s="158" t="n">
        <v>0</v>
      </c>
      <c r="EF673" s="158" t="n">
        <v>0</v>
      </c>
      <c r="EG673" s="158" t="n">
        <v>0</v>
      </c>
      <c r="EH673" s="158" t="n">
        <v>0</v>
      </c>
      <c r="EI673" s="158" t="n">
        <v>0</v>
      </c>
      <c r="EJ673" s="158" t="n">
        <v>0</v>
      </c>
      <c r="EK673" s="158" t="n">
        <v>0</v>
      </c>
      <c r="EL673" s="158" t="n">
        <v>0</v>
      </c>
      <c r="EM673" s="158" t="n">
        <v>0</v>
      </c>
      <c r="EN673" s="158" t="n">
        <v>0</v>
      </c>
      <c r="EO673" s="158" t="n">
        <v>0</v>
      </c>
      <c r="EP673" s="158" t="n">
        <v>0</v>
      </c>
      <c r="EQ673" s="158" t="n">
        <v>0</v>
      </c>
      <c r="ER673" s="158" t="n">
        <v>0</v>
      </c>
      <c r="ES673" s="158" t="n">
        <v>0</v>
      </c>
      <c r="ET673" s="158" t="n">
        <v>0</v>
      </c>
      <c r="EU673" s="158" t="n">
        <v>0</v>
      </c>
      <c r="EV673" s="158" t="n">
        <v>0</v>
      </c>
      <c r="EW673" s="158" t="n">
        <v>0</v>
      </c>
      <c r="EX673" s="158" t="n">
        <v>0</v>
      </c>
      <c r="EY673" s="158" t="n">
        <v>0</v>
      </c>
      <c r="EZ673" s="158" t="n">
        <v>1900</v>
      </c>
      <c r="FA673" s="158" t="n">
        <v>1</v>
      </c>
      <c r="FB673" s="158" t="n">
        <v>1</v>
      </c>
      <c r="FC673" s="158" t="n">
        <v>1900</v>
      </c>
      <c r="FD673" s="158" t="n">
        <v>1</v>
      </c>
      <c r="FE673" s="158" t="n">
        <v>1</v>
      </c>
      <c r="FF673" s="158" t="n">
        <v>1900</v>
      </c>
      <c r="FG673" s="158" t="n">
        <v>1</v>
      </c>
      <c r="FH673" s="158" t="n">
        <v>1</v>
      </c>
      <c r="FI673" s="158" t="n">
        <v>1900</v>
      </c>
      <c r="FJ673" s="158" t="n">
        <v>1</v>
      </c>
      <c r="FK673" s="158" t="n">
        <v>1</v>
      </c>
      <c r="FL673" s="158" t="n">
        <v>1900</v>
      </c>
      <c r="FM673" s="158" t="n">
        <v>1</v>
      </c>
      <c r="FN673" s="158" t="n">
        <v>1</v>
      </c>
      <c r="FO673" s="158" t="n">
        <v>1900</v>
      </c>
      <c r="FP673" s="158" t="n">
        <v>1</v>
      </c>
      <c r="FQ673" s="158" t="n">
        <v>1</v>
      </c>
      <c r="FR673" s="158" t="n">
        <v>1900</v>
      </c>
      <c r="FS673" s="158" t="n">
        <v>1</v>
      </c>
      <c r="FT673" s="158" t="n">
        <v>1</v>
      </c>
      <c r="FU673" s="158" t="n">
        <v>1900</v>
      </c>
      <c r="FV673" s="158" t="n">
        <v>1</v>
      </c>
      <c r="FW673" s="158" t="n">
        <v>1</v>
      </c>
    </row>
    <row r="674">
      <c r="A674">
        <f>IF(F674&gt;1,A673,IF(AND(I674&lt;10,paste!A676&lt;10),RIGHT(H674,2)&amp;"0"&amp;I674&amp;"000"&amp;paste!A676,IF(AND(I674&lt;10,paste!A676&gt;=10,paste!A676&lt;100),RIGHT(H674,2)&amp;"0"&amp;I674&amp;"00"&amp;paste!A676,IF(AND(I674&lt;10,paste!A676&gt;=100,paste!A676&lt;1000),RIGHT(H674,2)&amp;"0"&amp;I674&amp;"0"&amp;paste!A676,IF(AND(I674&lt;10,paste!A676&gt;=1000),RIGHT(H674,2)&amp;"0"&amp;I674&amp;paste!A676,IF(AND(I674&gt;=10,paste!A676&lt;10),RIGHT(H674,2)&amp;I674&amp;"000"&amp;paste!A676,IF(AND(I674&gt;=10,paste!A676&gt;=10,paste!A676&lt;100),RIGHT(H674,2)&amp;I674&amp;"00"&amp;paste!A676,IF(AND(I674&gt;=10,paste!A676&gt;=100,paste!A676&lt;1000),RIGHT(H674,2)&amp;I674&amp;"0"&amp;paste!A676,RIGHT(H674,2)&amp;I674&amp;paste!A676))))))))</f>
        <v/>
      </c>
      <c r="B674">
        <f>YEAR(paste!C676)</f>
        <v/>
      </c>
      <c r="C674">
        <f>MONTH(paste!C676)</f>
        <v/>
      </c>
      <c r="D674">
        <f>DAY(paste!C676)</f>
        <v/>
      </c>
      <c r="E674" s="158" t="n">
        <v>0</v>
      </c>
      <c r="F674">
        <f>IF(AND(L674=L673,D674=D673),F673+1,1)</f>
        <v/>
      </c>
      <c r="G674" s="158" t="n">
        <v>0</v>
      </c>
      <c r="H674">
        <f>YEAR(paste!C676)</f>
        <v/>
      </c>
      <c r="I674">
        <f>MONTH(paste!C676)</f>
        <v/>
      </c>
      <c r="J674">
        <f>DAY(paste!C676)</f>
        <v/>
      </c>
      <c r="K674">
        <f>A674</f>
        <v/>
      </c>
      <c r="L674">
        <f>IF(ISBLANK(VLOOKUP(paste!J676,'得意先名 (2)'!$B$3:$F$2005,5,FALSE)),paste!P676,IFERROR(VLOOKUP(paste!J676,'得意先名 (2)'!$B$3:$F$2005,5,FALSE),"ZZZZZZZZZZZ"))</f>
        <v/>
      </c>
      <c r="M674">
        <f>IF(L674="ZZZZZZZZZZZ",paste!J676&amp;paste!K676&amp; "  :   "&amp;paste!M676&amp; "  :   "&amp;paste!P676,"")</f>
        <v/>
      </c>
      <c r="O674" s="158" t="n"/>
      <c r="P674">
        <f>VLOOKUP(L674,'L_User+EndUser'!$C$2:$K$500,8,FALSE)</f>
        <v/>
      </c>
      <c r="Q674">
        <f>VLOOKUP(L674,'L_User+EndUser'!$C$2:$K$500,9,FALSE)</f>
        <v/>
      </c>
      <c r="R674" s="158" t="n"/>
      <c r="T674" s="158" t="n"/>
      <c r="V674" s="158" t="n"/>
      <c r="AB674">
        <f>paste!J676</f>
        <v/>
      </c>
      <c r="AC674">
        <f>L674</f>
        <v/>
      </c>
      <c r="AO674">
        <f>YEAR(paste!O676)</f>
        <v/>
      </c>
      <c r="AP674">
        <f>MONTH(paste!O676)</f>
        <v/>
      </c>
      <c r="AQ674">
        <f>DAY(paste!O676)</f>
        <v/>
      </c>
      <c r="BD674">
        <f>IF(paste!L676="","",paste!L676)</f>
        <v/>
      </c>
      <c r="BM674" t="n">
        <v>1</v>
      </c>
      <c r="BN674">
        <f>VLOOKUP(paste!E676,L_Product!$A$2:$B$2001,2,FALSE)</f>
        <v/>
      </c>
      <c r="BO674" s="21" t="n"/>
      <c r="BT674" t="n">
        <v>2</v>
      </c>
      <c r="BU674">
        <f>IF($BM$2=1,2,IF($BM$2=18,1))</f>
        <v/>
      </c>
      <c r="BV674">
        <f>IF($BM$2=1,0,IF($BM$2=18,1))</f>
        <v/>
      </c>
      <c r="BW674" t="n">
        <v>2</v>
      </c>
      <c r="BX674" t="n">
        <v>0</v>
      </c>
      <c r="BY674" t="n">
        <v>3</v>
      </c>
      <c r="BZ674">
        <f>VLOOKUP(BN674,L_Product!$B$2:$Z$2001,14,FALSE)</f>
        <v/>
      </c>
      <c r="CA674">
        <f>paste!H676</f>
        <v/>
      </c>
      <c r="CB674">
        <f>BZ674*CA674</f>
        <v/>
      </c>
      <c r="CN674" s="158" t="n">
        <v>1</v>
      </c>
      <c r="CO674" s="158" t="n">
        <v>1</v>
      </c>
      <c r="CP674" s="158" t="n">
        <v>1</v>
      </c>
      <c r="CQ674" s="158" t="n">
        <v>1</v>
      </c>
      <c r="CR674" s="158" t="n">
        <v>1</v>
      </c>
      <c r="CS674" s="158" t="n">
        <v>0</v>
      </c>
      <c r="CT674" s="158" t="n">
        <v>0</v>
      </c>
      <c r="CU674" s="158" t="n">
        <v>0</v>
      </c>
      <c r="CV674" s="158" t="n">
        <v>0</v>
      </c>
      <c r="CW674" s="158" t="n">
        <v>0</v>
      </c>
      <c r="CX674">
        <f>B674</f>
        <v/>
      </c>
      <c r="CY674">
        <f>C674</f>
        <v/>
      </c>
      <c r="CZ674">
        <f>D674</f>
        <v/>
      </c>
      <c r="DA674" s="158" t="n">
        <v>1900</v>
      </c>
      <c r="DB674" s="158" t="n">
        <v>1</v>
      </c>
      <c r="DC674" s="158" t="n">
        <v>1</v>
      </c>
      <c r="DD674" s="158" t="n">
        <v>1900</v>
      </c>
      <c r="DE674" s="158" t="n">
        <v>1</v>
      </c>
      <c r="DF674" s="158" t="n">
        <v>1</v>
      </c>
      <c r="DG674" s="158" t="n">
        <v>1900</v>
      </c>
      <c r="DH674" s="158" t="n">
        <v>1</v>
      </c>
      <c r="DI674" s="158" t="n">
        <v>1</v>
      </c>
      <c r="DJ674" s="158" t="n">
        <v>1900</v>
      </c>
      <c r="DK674" s="158" t="n">
        <v>1</v>
      </c>
      <c r="DL674" s="158" t="n">
        <v>1</v>
      </c>
      <c r="DR674" s="158" t="n">
        <v>2</v>
      </c>
      <c r="DS674" s="158" t="n">
        <v>1</v>
      </c>
      <c r="DT674" s="158" t="n">
        <v>2</v>
      </c>
      <c r="DU674" s="158" t="n">
        <v>1</v>
      </c>
      <c r="DV674" s="158" t="n">
        <v>3</v>
      </c>
      <c r="DW674" s="158" t="n">
        <v>1</v>
      </c>
      <c r="DX674" s="158" t="n">
        <v>3</v>
      </c>
      <c r="DY674" s="158" t="n">
        <v>0</v>
      </c>
      <c r="DZ674" s="158" t="n">
        <v>0</v>
      </c>
      <c r="EA674" s="158" t="n">
        <v>0</v>
      </c>
      <c r="EB674" s="158" t="n">
        <v>0</v>
      </c>
      <c r="EC674" s="158" t="n">
        <v>0</v>
      </c>
      <c r="ED674" s="158" t="n">
        <v>0</v>
      </c>
      <c r="EE674" s="158" t="n">
        <v>0</v>
      </c>
      <c r="EF674" s="158" t="n">
        <v>0</v>
      </c>
      <c r="EG674" s="158" t="n">
        <v>0</v>
      </c>
      <c r="EH674" s="158" t="n">
        <v>0</v>
      </c>
      <c r="EI674" s="158" t="n">
        <v>0</v>
      </c>
      <c r="EJ674" s="158" t="n">
        <v>0</v>
      </c>
      <c r="EK674" s="158" t="n">
        <v>0</v>
      </c>
      <c r="EL674" s="158" t="n">
        <v>0</v>
      </c>
      <c r="EM674" s="158" t="n">
        <v>0</v>
      </c>
      <c r="EN674" s="158" t="n">
        <v>0</v>
      </c>
      <c r="EO674" s="158" t="n">
        <v>0</v>
      </c>
      <c r="EP674" s="158" t="n">
        <v>0</v>
      </c>
      <c r="EQ674" s="158" t="n">
        <v>0</v>
      </c>
      <c r="ER674" s="158" t="n">
        <v>0</v>
      </c>
      <c r="ES674" s="158" t="n">
        <v>0</v>
      </c>
      <c r="ET674" s="158" t="n">
        <v>0</v>
      </c>
      <c r="EU674" s="158" t="n">
        <v>0</v>
      </c>
      <c r="EV674" s="158" t="n">
        <v>0</v>
      </c>
      <c r="EW674" s="158" t="n">
        <v>0</v>
      </c>
      <c r="EX674" s="158" t="n">
        <v>0</v>
      </c>
      <c r="EY674" s="158" t="n">
        <v>0</v>
      </c>
      <c r="EZ674" s="158" t="n">
        <v>1900</v>
      </c>
      <c r="FA674" s="158" t="n">
        <v>1</v>
      </c>
      <c r="FB674" s="158" t="n">
        <v>1</v>
      </c>
      <c r="FC674" s="158" t="n">
        <v>1900</v>
      </c>
      <c r="FD674" s="158" t="n">
        <v>1</v>
      </c>
      <c r="FE674" s="158" t="n">
        <v>1</v>
      </c>
      <c r="FF674" s="158" t="n">
        <v>1900</v>
      </c>
      <c r="FG674" s="158" t="n">
        <v>1</v>
      </c>
      <c r="FH674" s="158" t="n">
        <v>1</v>
      </c>
      <c r="FI674" s="158" t="n">
        <v>1900</v>
      </c>
      <c r="FJ674" s="158" t="n">
        <v>1</v>
      </c>
      <c r="FK674" s="158" t="n">
        <v>1</v>
      </c>
      <c r="FL674" s="158" t="n">
        <v>1900</v>
      </c>
      <c r="FM674" s="158" t="n">
        <v>1</v>
      </c>
      <c r="FN674" s="158" t="n">
        <v>1</v>
      </c>
      <c r="FO674" s="158" t="n">
        <v>1900</v>
      </c>
      <c r="FP674" s="158" t="n">
        <v>1</v>
      </c>
      <c r="FQ674" s="158" t="n">
        <v>1</v>
      </c>
      <c r="FR674" s="158" t="n">
        <v>1900</v>
      </c>
      <c r="FS674" s="158" t="n">
        <v>1</v>
      </c>
      <c r="FT674" s="158" t="n">
        <v>1</v>
      </c>
      <c r="FU674" s="158" t="n">
        <v>1900</v>
      </c>
      <c r="FV674" s="158" t="n">
        <v>1</v>
      </c>
      <c r="FW674" s="158" t="n">
        <v>1</v>
      </c>
    </row>
    <row r="675">
      <c r="A675">
        <f>IF(F675&gt;1,A674,IF(AND(I675&lt;10,paste!A677&lt;10),RIGHT(H675,2)&amp;"0"&amp;I675&amp;"000"&amp;paste!A677,IF(AND(I675&lt;10,paste!A677&gt;=10,paste!A677&lt;100),RIGHT(H675,2)&amp;"0"&amp;I675&amp;"00"&amp;paste!A677,IF(AND(I675&lt;10,paste!A677&gt;=100,paste!A677&lt;1000),RIGHT(H675,2)&amp;"0"&amp;I675&amp;"0"&amp;paste!A677,IF(AND(I675&lt;10,paste!A677&gt;=1000),RIGHT(H675,2)&amp;"0"&amp;I675&amp;paste!A677,IF(AND(I675&gt;=10,paste!A677&lt;10),RIGHT(H675,2)&amp;I675&amp;"000"&amp;paste!A677,IF(AND(I675&gt;=10,paste!A677&gt;=10,paste!A677&lt;100),RIGHT(H675,2)&amp;I675&amp;"00"&amp;paste!A677,IF(AND(I675&gt;=10,paste!A677&gt;=100,paste!A677&lt;1000),RIGHT(H675,2)&amp;I675&amp;"0"&amp;paste!A677,RIGHT(H675,2)&amp;I675&amp;paste!A677))))))))</f>
        <v/>
      </c>
      <c r="B675">
        <f>YEAR(paste!C677)</f>
        <v/>
      </c>
      <c r="C675">
        <f>MONTH(paste!C677)</f>
        <v/>
      </c>
      <c r="D675">
        <f>DAY(paste!C677)</f>
        <v/>
      </c>
      <c r="E675" s="158" t="n">
        <v>0</v>
      </c>
      <c r="F675">
        <f>IF(AND(L675=L674,D675=D674),F674+1,1)</f>
        <v/>
      </c>
      <c r="G675" s="158" t="n">
        <v>0</v>
      </c>
      <c r="H675">
        <f>YEAR(paste!C677)</f>
        <v/>
      </c>
      <c r="I675">
        <f>MONTH(paste!C677)</f>
        <v/>
      </c>
      <c r="J675">
        <f>DAY(paste!C677)</f>
        <v/>
      </c>
      <c r="K675">
        <f>A675</f>
        <v/>
      </c>
      <c r="L675">
        <f>IF(ISBLANK(VLOOKUP(paste!J677,'得意先名 (2)'!$B$3:$F$2005,5,FALSE)),paste!P677,IFERROR(VLOOKUP(paste!J677,'得意先名 (2)'!$B$3:$F$2005,5,FALSE),"ZZZZZZZZZZZ"))</f>
        <v/>
      </c>
      <c r="M675">
        <f>IF(L675="ZZZZZZZZZZZ",paste!J677&amp;paste!K677&amp; "  :   "&amp;paste!M677&amp; "  :   "&amp;paste!P677,"")</f>
        <v/>
      </c>
      <c r="O675" s="158" t="n"/>
      <c r="P675">
        <f>VLOOKUP(L675,'L_User+EndUser'!$C$2:$K$500,8,FALSE)</f>
        <v/>
      </c>
      <c r="Q675">
        <f>VLOOKUP(L675,'L_User+EndUser'!$C$2:$K$500,9,FALSE)</f>
        <v/>
      </c>
      <c r="R675" s="158" t="n"/>
      <c r="T675" s="158" t="n"/>
      <c r="V675" s="158" t="n"/>
      <c r="AB675">
        <f>paste!J677</f>
        <v/>
      </c>
      <c r="AC675">
        <f>L675</f>
        <v/>
      </c>
      <c r="AO675">
        <f>YEAR(paste!O677)</f>
        <v/>
      </c>
      <c r="AP675">
        <f>MONTH(paste!O677)</f>
        <v/>
      </c>
      <c r="AQ675">
        <f>DAY(paste!O677)</f>
        <v/>
      </c>
      <c r="BD675">
        <f>IF(paste!L677="","",paste!L677)</f>
        <v/>
      </c>
      <c r="BM675" t="n">
        <v>1</v>
      </c>
      <c r="BN675">
        <f>VLOOKUP(paste!E677,L_Product!$A$2:$B$2001,2,FALSE)</f>
        <v/>
      </c>
      <c r="BO675" s="21" t="n"/>
      <c r="BT675" t="n">
        <v>2</v>
      </c>
      <c r="BU675">
        <f>IF($BM$2=1,2,IF($BM$2=18,1))</f>
        <v/>
      </c>
      <c r="BV675">
        <f>IF($BM$2=1,0,IF($BM$2=18,1))</f>
        <v/>
      </c>
      <c r="BW675" t="n">
        <v>2</v>
      </c>
      <c r="BX675" t="n">
        <v>0</v>
      </c>
      <c r="BY675" t="n">
        <v>3</v>
      </c>
      <c r="BZ675">
        <f>VLOOKUP(BN675,L_Product!$B$2:$Z$2001,14,FALSE)</f>
        <v/>
      </c>
      <c r="CA675">
        <f>paste!H677</f>
        <v/>
      </c>
      <c r="CB675">
        <f>BZ675*CA675</f>
        <v/>
      </c>
      <c r="CN675" s="158" t="n">
        <v>1</v>
      </c>
      <c r="CO675" s="158" t="n">
        <v>1</v>
      </c>
      <c r="CP675" s="158" t="n">
        <v>1</v>
      </c>
      <c r="CQ675" s="158" t="n">
        <v>1</v>
      </c>
      <c r="CR675" s="158" t="n">
        <v>1</v>
      </c>
      <c r="CS675" s="158" t="n">
        <v>0</v>
      </c>
      <c r="CT675" s="158" t="n">
        <v>0</v>
      </c>
      <c r="CU675" s="158" t="n">
        <v>0</v>
      </c>
      <c r="CV675" s="158" t="n">
        <v>0</v>
      </c>
      <c r="CW675" s="158" t="n">
        <v>0</v>
      </c>
      <c r="CX675">
        <f>B675</f>
        <v/>
      </c>
      <c r="CY675">
        <f>C675</f>
        <v/>
      </c>
      <c r="CZ675">
        <f>D675</f>
        <v/>
      </c>
      <c r="DA675" s="158" t="n">
        <v>1900</v>
      </c>
      <c r="DB675" s="158" t="n">
        <v>1</v>
      </c>
      <c r="DC675" s="158" t="n">
        <v>1</v>
      </c>
      <c r="DD675" s="158" t="n">
        <v>1900</v>
      </c>
      <c r="DE675" s="158" t="n">
        <v>1</v>
      </c>
      <c r="DF675" s="158" t="n">
        <v>1</v>
      </c>
      <c r="DG675" s="158" t="n">
        <v>1900</v>
      </c>
      <c r="DH675" s="158" t="n">
        <v>1</v>
      </c>
      <c r="DI675" s="158" t="n">
        <v>1</v>
      </c>
      <c r="DJ675" s="158" t="n">
        <v>1900</v>
      </c>
      <c r="DK675" s="158" t="n">
        <v>1</v>
      </c>
      <c r="DL675" s="158" t="n">
        <v>1</v>
      </c>
      <c r="DR675" s="158" t="n">
        <v>2</v>
      </c>
      <c r="DS675" s="158" t="n">
        <v>1</v>
      </c>
      <c r="DT675" s="158" t="n">
        <v>2</v>
      </c>
      <c r="DU675" s="158" t="n">
        <v>1</v>
      </c>
      <c r="DV675" s="158" t="n">
        <v>3</v>
      </c>
      <c r="DW675" s="158" t="n">
        <v>1</v>
      </c>
      <c r="DX675" s="158" t="n">
        <v>3</v>
      </c>
      <c r="DY675" s="158" t="n">
        <v>0</v>
      </c>
      <c r="DZ675" s="158" t="n">
        <v>0</v>
      </c>
      <c r="EA675" s="158" t="n">
        <v>0</v>
      </c>
      <c r="EB675" s="158" t="n">
        <v>0</v>
      </c>
      <c r="EC675" s="158" t="n">
        <v>0</v>
      </c>
      <c r="ED675" s="158" t="n">
        <v>0</v>
      </c>
      <c r="EE675" s="158" t="n">
        <v>0</v>
      </c>
      <c r="EF675" s="158" t="n">
        <v>0</v>
      </c>
      <c r="EG675" s="158" t="n">
        <v>0</v>
      </c>
      <c r="EH675" s="158" t="n">
        <v>0</v>
      </c>
      <c r="EI675" s="158" t="n">
        <v>0</v>
      </c>
      <c r="EJ675" s="158" t="n">
        <v>0</v>
      </c>
      <c r="EK675" s="158" t="n">
        <v>0</v>
      </c>
      <c r="EL675" s="158" t="n">
        <v>0</v>
      </c>
      <c r="EM675" s="158" t="n">
        <v>0</v>
      </c>
      <c r="EN675" s="158" t="n">
        <v>0</v>
      </c>
      <c r="EO675" s="158" t="n">
        <v>0</v>
      </c>
      <c r="EP675" s="158" t="n">
        <v>0</v>
      </c>
      <c r="EQ675" s="158" t="n">
        <v>0</v>
      </c>
      <c r="ER675" s="158" t="n">
        <v>0</v>
      </c>
      <c r="ES675" s="158" t="n">
        <v>0</v>
      </c>
      <c r="ET675" s="158" t="n">
        <v>0</v>
      </c>
      <c r="EU675" s="158" t="n">
        <v>0</v>
      </c>
      <c r="EV675" s="158" t="n">
        <v>0</v>
      </c>
      <c r="EW675" s="158" t="n">
        <v>0</v>
      </c>
      <c r="EX675" s="158" t="n">
        <v>0</v>
      </c>
      <c r="EY675" s="158" t="n">
        <v>0</v>
      </c>
      <c r="EZ675" s="158" t="n">
        <v>1900</v>
      </c>
      <c r="FA675" s="158" t="n">
        <v>1</v>
      </c>
      <c r="FB675" s="158" t="n">
        <v>1</v>
      </c>
      <c r="FC675" s="158" t="n">
        <v>1900</v>
      </c>
      <c r="FD675" s="158" t="n">
        <v>1</v>
      </c>
      <c r="FE675" s="158" t="n">
        <v>1</v>
      </c>
      <c r="FF675" s="158" t="n">
        <v>1900</v>
      </c>
      <c r="FG675" s="158" t="n">
        <v>1</v>
      </c>
      <c r="FH675" s="158" t="n">
        <v>1</v>
      </c>
      <c r="FI675" s="158" t="n">
        <v>1900</v>
      </c>
      <c r="FJ675" s="158" t="n">
        <v>1</v>
      </c>
      <c r="FK675" s="158" t="n">
        <v>1</v>
      </c>
      <c r="FL675" s="158" t="n">
        <v>1900</v>
      </c>
      <c r="FM675" s="158" t="n">
        <v>1</v>
      </c>
      <c r="FN675" s="158" t="n">
        <v>1</v>
      </c>
      <c r="FO675" s="158" t="n">
        <v>1900</v>
      </c>
      <c r="FP675" s="158" t="n">
        <v>1</v>
      </c>
      <c r="FQ675" s="158" t="n">
        <v>1</v>
      </c>
      <c r="FR675" s="158" t="n">
        <v>1900</v>
      </c>
      <c r="FS675" s="158" t="n">
        <v>1</v>
      </c>
      <c r="FT675" s="158" t="n">
        <v>1</v>
      </c>
      <c r="FU675" s="158" t="n">
        <v>1900</v>
      </c>
      <c r="FV675" s="158" t="n">
        <v>1</v>
      </c>
      <c r="FW675" s="158" t="n">
        <v>1</v>
      </c>
    </row>
    <row r="676">
      <c r="A676">
        <f>IF(F676&gt;1,A675,IF(AND(I676&lt;10,paste!A678&lt;10),RIGHT(H676,2)&amp;"0"&amp;I676&amp;"000"&amp;paste!A678,IF(AND(I676&lt;10,paste!A678&gt;=10,paste!A678&lt;100),RIGHT(H676,2)&amp;"0"&amp;I676&amp;"00"&amp;paste!A678,IF(AND(I676&lt;10,paste!A678&gt;=100,paste!A678&lt;1000),RIGHT(H676,2)&amp;"0"&amp;I676&amp;"0"&amp;paste!A678,IF(AND(I676&lt;10,paste!A678&gt;=1000),RIGHT(H676,2)&amp;"0"&amp;I676&amp;paste!A678,IF(AND(I676&gt;=10,paste!A678&lt;10),RIGHT(H676,2)&amp;I676&amp;"000"&amp;paste!A678,IF(AND(I676&gt;=10,paste!A678&gt;=10,paste!A678&lt;100),RIGHT(H676,2)&amp;I676&amp;"00"&amp;paste!A678,IF(AND(I676&gt;=10,paste!A678&gt;=100,paste!A678&lt;1000),RIGHT(H676,2)&amp;I676&amp;"0"&amp;paste!A678,RIGHT(H676,2)&amp;I676&amp;paste!A678))))))))</f>
        <v/>
      </c>
      <c r="B676">
        <f>YEAR(paste!C678)</f>
        <v/>
      </c>
      <c r="C676">
        <f>MONTH(paste!C678)</f>
        <v/>
      </c>
      <c r="D676">
        <f>DAY(paste!C678)</f>
        <v/>
      </c>
      <c r="E676" s="158" t="n">
        <v>0</v>
      </c>
      <c r="F676">
        <f>IF(AND(L676=L675,D676=D675),F675+1,1)</f>
        <v/>
      </c>
      <c r="G676" s="158" t="n">
        <v>0</v>
      </c>
      <c r="H676">
        <f>YEAR(paste!C678)</f>
        <v/>
      </c>
      <c r="I676">
        <f>MONTH(paste!C678)</f>
        <v/>
      </c>
      <c r="J676">
        <f>DAY(paste!C678)</f>
        <v/>
      </c>
      <c r="K676">
        <f>A676</f>
        <v/>
      </c>
      <c r="L676">
        <f>IF(ISBLANK(VLOOKUP(paste!J678,'得意先名 (2)'!$B$3:$F$2005,5,FALSE)),paste!P678,IFERROR(VLOOKUP(paste!J678,'得意先名 (2)'!$B$3:$F$2005,5,FALSE),"ZZZZZZZZZZZ"))</f>
        <v/>
      </c>
      <c r="M676">
        <f>IF(L676="ZZZZZZZZZZZ",paste!J678&amp;paste!K678&amp; "  :   "&amp;paste!M678&amp; "  :   "&amp;paste!P678,"")</f>
        <v/>
      </c>
      <c r="O676" s="158" t="n"/>
      <c r="P676">
        <f>VLOOKUP(L676,'L_User+EndUser'!$C$2:$K$500,8,FALSE)</f>
        <v/>
      </c>
      <c r="Q676">
        <f>VLOOKUP(L676,'L_User+EndUser'!$C$2:$K$500,9,FALSE)</f>
        <v/>
      </c>
      <c r="R676" s="158" t="n"/>
      <c r="T676" s="158" t="n"/>
      <c r="V676" s="158" t="n"/>
      <c r="AB676">
        <f>paste!J678</f>
        <v/>
      </c>
      <c r="AC676">
        <f>L676</f>
        <v/>
      </c>
      <c r="AO676">
        <f>YEAR(paste!O678)</f>
        <v/>
      </c>
      <c r="AP676">
        <f>MONTH(paste!O678)</f>
        <v/>
      </c>
      <c r="AQ676">
        <f>DAY(paste!O678)</f>
        <v/>
      </c>
      <c r="BD676">
        <f>IF(paste!L678="","",paste!L678)</f>
        <v/>
      </c>
      <c r="BM676" t="n">
        <v>1</v>
      </c>
      <c r="BN676">
        <f>VLOOKUP(paste!E678,L_Product!$A$2:$B$2001,2,FALSE)</f>
        <v/>
      </c>
      <c r="BO676" s="21" t="n"/>
      <c r="BT676" t="n">
        <v>2</v>
      </c>
      <c r="BU676">
        <f>IF($BM$2=1,2,IF($BM$2=18,1))</f>
        <v/>
      </c>
      <c r="BV676">
        <f>IF($BM$2=1,0,IF($BM$2=18,1))</f>
        <v/>
      </c>
      <c r="BW676" t="n">
        <v>2</v>
      </c>
      <c r="BX676" t="n">
        <v>0</v>
      </c>
      <c r="BY676" t="n">
        <v>3</v>
      </c>
      <c r="BZ676">
        <f>VLOOKUP(BN676,L_Product!$B$2:$Z$2001,14,FALSE)</f>
        <v/>
      </c>
      <c r="CA676">
        <f>paste!H678</f>
        <v/>
      </c>
      <c r="CB676">
        <f>BZ676*CA676</f>
        <v/>
      </c>
      <c r="CN676" s="158" t="n">
        <v>1</v>
      </c>
      <c r="CO676" s="158" t="n">
        <v>1</v>
      </c>
      <c r="CP676" s="158" t="n">
        <v>1</v>
      </c>
      <c r="CQ676" s="158" t="n">
        <v>1</v>
      </c>
      <c r="CR676" s="158" t="n">
        <v>1</v>
      </c>
      <c r="CS676" s="158" t="n">
        <v>0</v>
      </c>
      <c r="CT676" s="158" t="n">
        <v>0</v>
      </c>
      <c r="CU676" s="158" t="n">
        <v>0</v>
      </c>
      <c r="CV676" s="158" t="n">
        <v>0</v>
      </c>
      <c r="CW676" s="158" t="n">
        <v>0</v>
      </c>
      <c r="CX676">
        <f>B676</f>
        <v/>
      </c>
      <c r="CY676">
        <f>C676</f>
        <v/>
      </c>
      <c r="CZ676">
        <f>D676</f>
        <v/>
      </c>
      <c r="DA676" s="158" t="n">
        <v>1900</v>
      </c>
      <c r="DB676" s="158" t="n">
        <v>1</v>
      </c>
      <c r="DC676" s="158" t="n">
        <v>1</v>
      </c>
      <c r="DD676" s="158" t="n">
        <v>1900</v>
      </c>
      <c r="DE676" s="158" t="n">
        <v>1</v>
      </c>
      <c r="DF676" s="158" t="n">
        <v>1</v>
      </c>
      <c r="DG676" s="158" t="n">
        <v>1900</v>
      </c>
      <c r="DH676" s="158" t="n">
        <v>1</v>
      </c>
      <c r="DI676" s="158" t="n">
        <v>1</v>
      </c>
      <c r="DJ676" s="158" t="n">
        <v>1900</v>
      </c>
      <c r="DK676" s="158" t="n">
        <v>1</v>
      </c>
      <c r="DL676" s="158" t="n">
        <v>1</v>
      </c>
      <c r="DR676" s="158" t="n">
        <v>2</v>
      </c>
      <c r="DS676" s="158" t="n">
        <v>1</v>
      </c>
      <c r="DT676" s="158" t="n">
        <v>2</v>
      </c>
      <c r="DU676" s="158" t="n">
        <v>1</v>
      </c>
      <c r="DV676" s="158" t="n">
        <v>3</v>
      </c>
      <c r="DW676" s="158" t="n">
        <v>1</v>
      </c>
      <c r="DX676" s="158" t="n">
        <v>3</v>
      </c>
      <c r="DY676" s="158" t="n">
        <v>0</v>
      </c>
      <c r="DZ676" s="158" t="n">
        <v>0</v>
      </c>
      <c r="EA676" s="158" t="n">
        <v>0</v>
      </c>
      <c r="EB676" s="158" t="n">
        <v>0</v>
      </c>
      <c r="EC676" s="158" t="n">
        <v>0</v>
      </c>
      <c r="ED676" s="158" t="n">
        <v>0</v>
      </c>
      <c r="EE676" s="158" t="n">
        <v>0</v>
      </c>
      <c r="EF676" s="158" t="n">
        <v>0</v>
      </c>
      <c r="EG676" s="158" t="n">
        <v>0</v>
      </c>
      <c r="EH676" s="158" t="n">
        <v>0</v>
      </c>
      <c r="EI676" s="158" t="n">
        <v>0</v>
      </c>
      <c r="EJ676" s="158" t="n">
        <v>0</v>
      </c>
      <c r="EK676" s="158" t="n">
        <v>0</v>
      </c>
      <c r="EL676" s="158" t="n">
        <v>0</v>
      </c>
      <c r="EM676" s="158" t="n">
        <v>0</v>
      </c>
      <c r="EN676" s="158" t="n">
        <v>0</v>
      </c>
      <c r="EO676" s="158" t="n">
        <v>0</v>
      </c>
      <c r="EP676" s="158" t="n">
        <v>0</v>
      </c>
      <c r="EQ676" s="158" t="n">
        <v>0</v>
      </c>
      <c r="ER676" s="158" t="n">
        <v>0</v>
      </c>
      <c r="ES676" s="158" t="n">
        <v>0</v>
      </c>
      <c r="ET676" s="158" t="n">
        <v>0</v>
      </c>
      <c r="EU676" s="158" t="n">
        <v>0</v>
      </c>
      <c r="EV676" s="158" t="n">
        <v>0</v>
      </c>
      <c r="EW676" s="158" t="n">
        <v>0</v>
      </c>
      <c r="EX676" s="158" t="n">
        <v>0</v>
      </c>
      <c r="EY676" s="158" t="n">
        <v>0</v>
      </c>
      <c r="EZ676" s="158" t="n">
        <v>1900</v>
      </c>
      <c r="FA676" s="158" t="n">
        <v>1</v>
      </c>
      <c r="FB676" s="158" t="n">
        <v>1</v>
      </c>
      <c r="FC676" s="158" t="n">
        <v>1900</v>
      </c>
      <c r="FD676" s="158" t="n">
        <v>1</v>
      </c>
      <c r="FE676" s="158" t="n">
        <v>1</v>
      </c>
      <c r="FF676" s="158" t="n">
        <v>1900</v>
      </c>
      <c r="FG676" s="158" t="n">
        <v>1</v>
      </c>
      <c r="FH676" s="158" t="n">
        <v>1</v>
      </c>
      <c r="FI676" s="158" t="n">
        <v>1900</v>
      </c>
      <c r="FJ676" s="158" t="n">
        <v>1</v>
      </c>
      <c r="FK676" s="158" t="n">
        <v>1</v>
      </c>
      <c r="FL676" s="158" t="n">
        <v>1900</v>
      </c>
      <c r="FM676" s="158" t="n">
        <v>1</v>
      </c>
      <c r="FN676" s="158" t="n">
        <v>1</v>
      </c>
      <c r="FO676" s="158" t="n">
        <v>1900</v>
      </c>
      <c r="FP676" s="158" t="n">
        <v>1</v>
      </c>
      <c r="FQ676" s="158" t="n">
        <v>1</v>
      </c>
      <c r="FR676" s="158" t="n">
        <v>1900</v>
      </c>
      <c r="FS676" s="158" t="n">
        <v>1</v>
      </c>
      <c r="FT676" s="158" t="n">
        <v>1</v>
      </c>
      <c r="FU676" s="158" t="n">
        <v>1900</v>
      </c>
      <c r="FV676" s="158" t="n">
        <v>1</v>
      </c>
      <c r="FW676" s="158" t="n">
        <v>1</v>
      </c>
    </row>
    <row r="677">
      <c r="A677">
        <f>IF(F677&gt;1,A676,IF(AND(I677&lt;10,paste!A679&lt;10),RIGHT(H677,2)&amp;"0"&amp;I677&amp;"000"&amp;paste!A679,IF(AND(I677&lt;10,paste!A679&gt;=10,paste!A679&lt;100),RIGHT(H677,2)&amp;"0"&amp;I677&amp;"00"&amp;paste!A679,IF(AND(I677&lt;10,paste!A679&gt;=100,paste!A679&lt;1000),RIGHT(H677,2)&amp;"0"&amp;I677&amp;"0"&amp;paste!A679,IF(AND(I677&lt;10,paste!A679&gt;=1000),RIGHT(H677,2)&amp;"0"&amp;I677&amp;paste!A679,IF(AND(I677&gt;=10,paste!A679&lt;10),RIGHT(H677,2)&amp;I677&amp;"000"&amp;paste!A679,IF(AND(I677&gt;=10,paste!A679&gt;=10,paste!A679&lt;100),RIGHT(H677,2)&amp;I677&amp;"00"&amp;paste!A679,IF(AND(I677&gt;=10,paste!A679&gt;=100,paste!A679&lt;1000),RIGHT(H677,2)&amp;I677&amp;"0"&amp;paste!A679,RIGHT(H677,2)&amp;I677&amp;paste!A679))))))))</f>
        <v/>
      </c>
      <c r="B677">
        <f>YEAR(paste!C679)</f>
        <v/>
      </c>
      <c r="C677">
        <f>MONTH(paste!C679)</f>
        <v/>
      </c>
      <c r="D677">
        <f>DAY(paste!C679)</f>
        <v/>
      </c>
      <c r="E677" s="158" t="n">
        <v>0</v>
      </c>
      <c r="F677">
        <f>IF(AND(L677=L676,D677=D676),F676+1,1)</f>
        <v/>
      </c>
      <c r="G677" s="158" t="n">
        <v>0</v>
      </c>
      <c r="H677">
        <f>YEAR(paste!C679)</f>
        <v/>
      </c>
      <c r="I677">
        <f>MONTH(paste!C679)</f>
        <v/>
      </c>
      <c r="J677">
        <f>DAY(paste!C679)</f>
        <v/>
      </c>
      <c r="K677">
        <f>A677</f>
        <v/>
      </c>
      <c r="L677">
        <f>IF(ISBLANK(VLOOKUP(paste!J679,'得意先名 (2)'!$B$3:$F$2005,5,FALSE)),paste!P679,IFERROR(VLOOKUP(paste!J679,'得意先名 (2)'!$B$3:$F$2005,5,FALSE),"ZZZZZZZZZZZ"))</f>
        <v/>
      </c>
      <c r="M677">
        <f>IF(L677="ZZZZZZZZZZZ",paste!J679&amp;paste!K679&amp; "  :   "&amp;paste!M679&amp; "  :   "&amp;paste!P679,"")</f>
        <v/>
      </c>
      <c r="O677" s="158" t="n"/>
      <c r="P677">
        <f>VLOOKUP(L677,'L_User+EndUser'!$C$2:$K$500,8,FALSE)</f>
        <v/>
      </c>
      <c r="Q677">
        <f>VLOOKUP(L677,'L_User+EndUser'!$C$2:$K$500,9,FALSE)</f>
        <v/>
      </c>
      <c r="R677" s="158" t="n"/>
      <c r="T677" s="158" t="n"/>
      <c r="V677" s="158" t="n"/>
      <c r="AB677">
        <f>paste!J679</f>
        <v/>
      </c>
      <c r="AC677">
        <f>L677</f>
        <v/>
      </c>
      <c r="AO677">
        <f>YEAR(paste!O679)</f>
        <v/>
      </c>
      <c r="AP677">
        <f>MONTH(paste!O679)</f>
        <v/>
      </c>
      <c r="AQ677">
        <f>DAY(paste!O679)</f>
        <v/>
      </c>
      <c r="BD677">
        <f>IF(paste!L679="","",paste!L679)</f>
        <v/>
      </c>
      <c r="BM677" t="n">
        <v>1</v>
      </c>
      <c r="BN677">
        <f>VLOOKUP(paste!E679,L_Product!$A$2:$B$2001,2,FALSE)</f>
        <v/>
      </c>
      <c r="BO677" s="21" t="n"/>
      <c r="BT677" t="n">
        <v>2</v>
      </c>
      <c r="BU677">
        <f>IF($BM$2=1,2,IF($BM$2=18,1))</f>
        <v/>
      </c>
      <c r="BV677">
        <f>IF($BM$2=1,0,IF($BM$2=18,1))</f>
        <v/>
      </c>
      <c r="BW677" t="n">
        <v>2</v>
      </c>
      <c r="BX677" t="n">
        <v>0</v>
      </c>
      <c r="BY677" t="n">
        <v>3</v>
      </c>
      <c r="BZ677">
        <f>VLOOKUP(BN677,L_Product!$B$2:$Z$2001,14,FALSE)</f>
        <v/>
      </c>
      <c r="CA677">
        <f>paste!H679</f>
        <v/>
      </c>
      <c r="CB677">
        <f>BZ677*CA677</f>
        <v/>
      </c>
      <c r="CN677" s="158" t="n">
        <v>1</v>
      </c>
      <c r="CO677" s="158" t="n">
        <v>1</v>
      </c>
      <c r="CP677" s="158" t="n">
        <v>1</v>
      </c>
      <c r="CQ677" s="158" t="n">
        <v>1</v>
      </c>
      <c r="CR677" s="158" t="n">
        <v>1</v>
      </c>
      <c r="CS677" s="158" t="n">
        <v>0</v>
      </c>
      <c r="CT677" s="158" t="n">
        <v>0</v>
      </c>
      <c r="CU677" s="158" t="n">
        <v>0</v>
      </c>
      <c r="CV677" s="158" t="n">
        <v>0</v>
      </c>
      <c r="CW677" s="158" t="n">
        <v>0</v>
      </c>
      <c r="CX677">
        <f>B677</f>
        <v/>
      </c>
      <c r="CY677">
        <f>C677</f>
        <v/>
      </c>
      <c r="CZ677">
        <f>D677</f>
        <v/>
      </c>
      <c r="DA677" s="158" t="n">
        <v>1900</v>
      </c>
      <c r="DB677" s="158" t="n">
        <v>1</v>
      </c>
      <c r="DC677" s="158" t="n">
        <v>1</v>
      </c>
      <c r="DD677" s="158" t="n">
        <v>1900</v>
      </c>
      <c r="DE677" s="158" t="n">
        <v>1</v>
      </c>
      <c r="DF677" s="158" t="n">
        <v>1</v>
      </c>
      <c r="DG677" s="158" t="n">
        <v>1900</v>
      </c>
      <c r="DH677" s="158" t="n">
        <v>1</v>
      </c>
      <c r="DI677" s="158" t="n">
        <v>1</v>
      </c>
      <c r="DJ677" s="158" t="n">
        <v>1900</v>
      </c>
      <c r="DK677" s="158" t="n">
        <v>1</v>
      </c>
      <c r="DL677" s="158" t="n">
        <v>1</v>
      </c>
      <c r="DR677" s="158" t="n">
        <v>2</v>
      </c>
      <c r="DS677" s="158" t="n">
        <v>1</v>
      </c>
      <c r="DT677" s="158" t="n">
        <v>2</v>
      </c>
      <c r="DU677" s="158" t="n">
        <v>1</v>
      </c>
      <c r="DV677" s="158" t="n">
        <v>3</v>
      </c>
      <c r="DW677" s="158" t="n">
        <v>1</v>
      </c>
      <c r="DX677" s="158" t="n">
        <v>3</v>
      </c>
      <c r="DY677" s="158" t="n">
        <v>0</v>
      </c>
      <c r="DZ677" s="158" t="n">
        <v>0</v>
      </c>
      <c r="EA677" s="158" t="n">
        <v>0</v>
      </c>
      <c r="EB677" s="158" t="n">
        <v>0</v>
      </c>
      <c r="EC677" s="158" t="n">
        <v>0</v>
      </c>
      <c r="ED677" s="158" t="n">
        <v>0</v>
      </c>
      <c r="EE677" s="158" t="n">
        <v>0</v>
      </c>
      <c r="EF677" s="158" t="n">
        <v>0</v>
      </c>
      <c r="EG677" s="158" t="n">
        <v>0</v>
      </c>
      <c r="EH677" s="158" t="n">
        <v>0</v>
      </c>
      <c r="EI677" s="158" t="n">
        <v>0</v>
      </c>
      <c r="EJ677" s="158" t="n">
        <v>0</v>
      </c>
      <c r="EK677" s="158" t="n">
        <v>0</v>
      </c>
      <c r="EL677" s="158" t="n">
        <v>0</v>
      </c>
      <c r="EM677" s="158" t="n">
        <v>0</v>
      </c>
      <c r="EN677" s="158" t="n">
        <v>0</v>
      </c>
      <c r="EO677" s="158" t="n">
        <v>0</v>
      </c>
      <c r="EP677" s="158" t="n">
        <v>0</v>
      </c>
      <c r="EQ677" s="158" t="n">
        <v>0</v>
      </c>
      <c r="ER677" s="158" t="n">
        <v>0</v>
      </c>
      <c r="ES677" s="158" t="n">
        <v>0</v>
      </c>
      <c r="ET677" s="158" t="n">
        <v>0</v>
      </c>
      <c r="EU677" s="158" t="n">
        <v>0</v>
      </c>
      <c r="EV677" s="158" t="n">
        <v>0</v>
      </c>
      <c r="EW677" s="158" t="n">
        <v>0</v>
      </c>
      <c r="EX677" s="158" t="n">
        <v>0</v>
      </c>
      <c r="EY677" s="158" t="n">
        <v>0</v>
      </c>
      <c r="EZ677" s="158" t="n">
        <v>1900</v>
      </c>
      <c r="FA677" s="158" t="n">
        <v>1</v>
      </c>
      <c r="FB677" s="158" t="n">
        <v>1</v>
      </c>
      <c r="FC677" s="158" t="n">
        <v>1900</v>
      </c>
      <c r="FD677" s="158" t="n">
        <v>1</v>
      </c>
      <c r="FE677" s="158" t="n">
        <v>1</v>
      </c>
      <c r="FF677" s="158" t="n">
        <v>1900</v>
      </c>
      <c r="FG677" s="158" t="n">
        <v>1</v>
      </c>
      <c r="FH677" s="158" t="n">
        <v>1</v>
      </c>
      <c r="FI677" s="158" t="n">
        <v>1900</v>
      </c>
      <c r="FJ677" s="158" t="n">
        <v>1</v>
      </c>
      <c r="FK677" s="158" t="n">
        <v>1</v>
      </c>
      <c r="FL677" s="158" t="n">
        <v>1900</v>
      </c>
      <c r="FM677" s="158" t="n">
        <v>1</v>
      </c>
      <c r="FN677" s="158" t="n">
        <v>1</v>
      </c>
      <c r="FO677" s="158" t="n">
        <v>1900</v>
      </c>
      <c r="FP677" s="158" t="n">
        <v>1</v>
      </c>
      <c r="FQ677" s="158" t="n">
        <v>1</v>
      </c>
      <c r="FR677" s="158" t="n">
        <v>1900</v>
      </c>
      <c r="FS677" s="158" t="n">
        <v>1</v>
      </c>
      <c r="FT677" s="158" t="n">
        <v>1</v>
      </c>
      <c r="FU677" s="158" t="n">
        <v>1900</v>
      </c>
      <c r="FV677" s="158" t="n">
        <v>1</v>
      </c>
      <c r="FW677" s="158" t="n">
        <v>1</v>
      </c>
    </row>
    <row r="678">
      <c r="A678">
        <f>IF(F678&gt;1,A677,IF(AND(I678&lt;10,paste!A680&lt;10),RIGHT(H678,2)&amp;"0"&amp;I678&amp;"000"&amp;paste!A680,IF(AND(I678&lt;10,paste!A680&gt;=10,paste!A680&lt;100),RIGHT(H678,2)&amp;"0"&amp;I678&amp;"00"&amp;paste!A680,IF(AND(I678&lt;10,paste!A680&gt;=100,paste!A680&lt;1000),RIGHT(H678,2)&amp;"0"&amp;I678&amp;"0"&amp;paste!A680,IF(AND(I678&lt;10,paste!A680&gt;=1000),RIGHT(H678,2)&amp;"0"&amp;I678&amp;paste!A680,IF(AND(I678&gt;=10,paste!A680&lt;10),RIGHT(H678,2)&amp;I678&amp;"000"&amp;paste!A680,IF(AND(I678&gt;=10,paste!A680&gt;=10,paste!A680&lt;100),RIGHT(H678,2)&amp;I678&amp;"00"&amp;paste!A680,IF(AND(I678&gt;=10,paste!A680&gt;=100,paste!A680&lt;1000),RIGHT(H678,2)&amp;I678&amp;"0"&amp;paste!A680,RIGHT(H678,2)&amp;I678&amp;paste!A680))))))))</f>
        <v/>
      </c>
      <c r="B678">
        <f>YEAR(paste!C680)</f>
        <v/>
      </c>
      <c r="C678">
        <f>MONTH(paste!C680)</f>
        <v/>
      </c>
      <c r="D678">
        <f>DAY(paste!C680)</f>
        <v/>
      </c>
      <c r="E678" s="158" t="n">
        <v>0</v>
      </c>
      <c r="F678">
        <f>IF(AND(L678=L677,D678=D677),F677+1,1)</f>
        <v/>
      </c>
      <c r="G678" s="158" t="n">
        <v>0</v>
      </c>
      <c r="H678">
        <f>YEAR(paste!C680)</f>
        <v/>
      </c>
      <c r="I678">
        <f>MONTH(paste!C680)</f>
        <v/>
      </c>
      <c r="J678">
        <f>DAY(paste!C680)</f>
        <v/>
      </c>
      <c r="K678">
        <f>A678</f>
        <v/>
      </c>
      <c r="L678">
        <f>IF(ISBLANK(VLOOKUP(paste!J680,'得意先名 (2)'!$B$3:$F$2005,5,FALSE)),paste!P680,IFERROR(VLOOKUP(paste!J680,'得意先名 (2)'!$B$3:$F$2005,5,FALSE),"ZZZZZZZZZZZ"))</f>
        <v/>
      </c>
      <c r="M678">
        <f>IF(L678="ZZZZZZZZZZZ",paste!J680&amp;paste!K680&amp; "  :   "&amp;paste!M680&amp; "  :   "&amp;paste!P680,"")</f>
        <v/>
      </c>
      <c r="O678" s="158" t="n"/>
      <c r="P678">
        <f>VLOOKUP(L678,'L_User+EndUser'!$C$2:$K$500,8,FALSE)</f>
        <v/>
      </c>
      <c r="Q678">
        <f>VLOOKUP(L678,'L_User+EndUser'!$C$2:$K$500,9,FALSE)</f>
        <v/>
      </c>
      <c r="R678" s="158" t="n"/>
      <c r="T678" s="158" t="n"/>
      <c r="V678" s="158" t="n"/>
      <c r="AB678">
        <f>paste!J680</f>
        <v/>
      </c>
      <c r="AC678">
        <f>L678</f>
        <v/>
      </c>
      <c r="AO678">
        <f>YEAR(paste!O680)</f>
        <v/>
      </c>
      <c r="AP678">
        <f>MONTH(paste!O680)</f>
        <v/>
      </c>
      <c r="AQ678">
        <f>DAY(paste!O680)</f>
        <v/>
      </c>
      <c r="BD678">
        <f>IF(paste!L680="","",paste!L680)</f>
        <v/>
      </c>
      <c r="BM678" t="n">
        <v>1</v>
      </c>
      <c r="BN678">
        <f>VLOOKUP(paste!E680,L_Product!$A$2:$B$2001,2,FALSE)</f>
        <v/>
      </c>
      <c r="BO678" s="21" t="n"/>
      <c r="BT678" t="n">
        <v>2</v>
      </c>
      <c r="BU678">
        <f>IF($BM$2=1,2,IF($BM$2=18,1))</f>
        <v/>
      </c>
      <c r="BV678">
        <f>IF($BM$2=1,0,IF($BM$2=18,1))</f>
        <v/>
      </c>
      <c r="BW678" t="n">
        <v>2</v>
      </c>
      <c r="BX678" t="n">
        <v>0</v>
      </c>
      <c r="BY678" t="n">
        <v>3</v>
      </c>
      <c r="BZ678">
        <f>VLOOKUP(BN678,L_Product!$B$2:$Z$2001,14,FALSE)</f>
        <v/>
      </c>
      <c r="CA678">
        <f>paste!H680</f>
        <v/>
      </c>
      <c r="CB678">
        <f>BZ678*CA678</f>
        <v/>
      </c>
      <c r="CN678" s="158" t="n">
        <v>1</v>
      </c>
      <c r="CO678" s="158" t="n">
        <v>1</v>
      </c>
      <c r="CP678" s="158" t="n">
        <v>1</v>
      </c>
      <c r="CQ678" s="158" t="n">
        <v>1</v>
      </c>
      <c r="CR678" s="158" t="n">
        <v>1</v>
      </c>
      <c r="CS678" s="158" t="n">
        <v>0</v>
      </c>
      <c r="CT678" s="158" t="n">
        <v>0</v>
      </c>
      <c r="CU678" s="158" t="n">
        <v>0</v>
      </c>
      <c r="CV678" s="158" t="n">
        <v>0</v>
      </c>
      <c r="CW678" s="158" t="n">
        <v>0</v>
      </c>
      <c r="CX678">
        <f>B678</f>
        <v/>
      </c>
      <c r="CY678">
        <f>C678</f>
        <v/>
      </c>
      <c r="CZ678">
        <f>D678</f>
        <v/>
      </c>
      <c r="DA678" s="158" t="n">
        <v>1900</v>
      </c>
      <c r="DB678" s="158" t="n">
        <v>1</v>
      </c>
      <c r="DC678" s="158" t="n">
        <v>1</v>
      </c>
      <c r="DD678" s="158" t="n">
        <v>1900</v>
      </c>
      <c r="DE678" s="158" t="n">
        <v>1</v>
      </c>
      <c r="DF678" s="158" t="n">
        <v>1</v>
      </c>
      <c r="DG678" s="158" t="n">
        <v>1900</v>
      </c>
      <c r="DH678" s="158" t="n">
        <v>1</v>
      </c>
      <c r="DI678" s="158" t="n">
        <v>1</v>
      </c>
      <c r="DJ678" s="158" t="n">
        <v>1900</v>
      </c>
      <c r="DK678" s="158" t="n">
        <v>1</v>
      </c>
      <c r="DL678" s="158" t="n">
        <v>1</v>
      </c>
      <c r="DR678" s="158" t="n">
        <v>2</v>
      </c>
      <c r="DS678" s="158" t="n">
        <v>1</v>
      </c>
      <c r="DT678" s="158" t="n">
        <v>2</v>
      </c>
      <c r="DU678" s="158" t="n">
        <v>1</v>
      </c>
      <c r="DV678" s="158" t="n">
        <v>3</v>
      </c>
      <c r="DW678" s="158" t="n">
        <v>1</v>
      </c>
      <c r="DX678" s="158" t="n">
        <v>3</v>
      </c>
      <c r="DY678" s="158" t="n">
        <v>0</v>
      </c>
      <c r="DZ678" s="158" t="n">
        <v>0</v>
      </c>
      <c r="EA678" s="158" t="n">
        <v>0</v>
      </c>
      <c r="EB678" s="158" t="n">
        <v>0</v>
      </c>
      <c r="EC678" s="158" t="n">
        <v>0</v>
      </c>
      <c r="ED678" s="158" t="n">
        <v>0</v>
      </c>
      <c r="EE678" s="158" t="n">
        <v>0</v>
      </c>
      <c r="EF678" s="158" t="n">
        <v>0</v>
      </c>
      <c r="EG678" s="158" t="n">
        <v>0</v>
      </c>
      <c r="EH678" s="158" t="n">
        <v>0</v>
      </c>
      <c r="EI678" s="158" t="n">
        <v>0</v>
      </c>
      <c r="EJ678" s="158" t="n">
        <v>0</v>
      </c>
      <c r="EK678" s="158" t="n">
        <v>0</v>
      </c>
      <c r="EL678" s="158" t="n">
        <v>0</v>
      </c>
      <c r="EM678" s="158" t="n">
        <v>0</v>
      </c>
      <c r="EN678" s="158" t="n">
        <v>0</v>
      </c>
      <c r="EO678" s="158" t="n">
        <v>0</v>
      </c>
      <c r="EP678" s="158" t="n">
        <v>0</v>
      </c>
      <c r="EQ678" s="158" t="n">
        <v>0</v>
      </c>
      <c r="ER678" s="158" t="n">
        <v>0</v>
      </c>
      <c r="ES678" s="158" t="n">
        <v>0</v>
      </c>
      <c r="ET678" s="158" t="n">
        <v>0</v>
      </c>
      <c r="EU678" s="158" t="n">
        <v>0</v>
      </c>
      <c r="EV678" s="158" t="n">
        <v>0</v>
      </c>
      <c r="EW678" s="158" t="n">
        <v>0</v>
      </c>
      <c r="EX678" s="158" t="n">
        <v>0</v>
      </c>
      <c r="EY678" s="158" t="n">
        <v>0</v>
      </c>
      <c r="EZ678" s="158" t="n">
        <v>1900</v>
      </c>
      <c r="FA678" s="158" t="n">
        <v>1</v>
      </c>
      <c r="FB678" s="158" t="n">
        <v>1</v>
      </c>
      <c r="FC678" s="158" t="n">
        <v>1900</v>
      </c>
      <c r="FD678" s="158" t="n">
        <v>1</v>
      </c>
      <c r="FE678" s="158" t="n">
        <v>1</v>
      </c>
      <c r="FF678" s="158" t="n">
        <v>1900</v>
      </c>
      <c r="FG678" s="158" t="n">
        <v>1</v>
      </c>
      <c r="FH678" s="158" t="n">
        <v>1</v>
      </c>
      <c r="FI678" s="158" t="n">
        <v>1900</v>
      </c>
      <c r="FJ678" s="158" t="n">
        <v>1</v>
      </c>
      <c r="FK678" s="158" t="n">
        <v>1</v>
      </c>
      <c r="FL678" s="158" t="n">
        <v>1900</v>
      </c>
      <c r="FM678" s="158" t="n">
        <v>1</v>
      </c>
      <c r="FN678" s="158" t="n">
        <v>1</v>
      </c>
      <c r="FO678" s="158" t="n">
        <v>1900</v>
      </c>
      <c r="FP678" s="158" t="n">
        <v>1</v>
      </c>
      <c r="FQ678" s="158" t="n">
        <v>1</v>
      </c>
      <c r="FR678" s="158" t="n">
        <v>1900</v>
      </c>
      <c r="FS678" s="158" t="n">
        <v>1</v>
      </c>
      <c r="FT678" s="158" t="n">
        <v>1</v>
      </c>
      <c r="FU678" s="158" t="n">
        <v>1900</v>
      </c>
      <c r="FV678" s="158" t="n">
        <v>1</v>
      </c>
      <c r="FW678" s="158" t="n">
        <v>1</v>
      </c>
    </row>
    <row r="679">
      <c r="A679">
        <f>IF(F679&gt;1,A678,IF(AND(I679&lt;10,paste!A681&lt;10),RIGHT(H679,2)&amp;"0"&amp;I679&amp;"000"&amp;paste!A681,IF(AND(I679&lt;10,paste!A681&gt;=10,paste!A681&lt;100),RIGHT(H679,2)&amp;"0"&amp;I679&amp;"00"&amp;paste!A681,IF(AND(I679&lt;10,paste!A681&gt;=100,paste!A681&lt;1000),RIGHT(H679,2)&amp;"0"&amp;I679&amp;"0"&amp;paste!A681,IF(AND(I679&lt;10,paste!A681&gt;=1000),RIGHT(H679,2)&amp;"0"&amp;I679&amp;paste!A681,IF(AND(I679&gt;=10,paste!A681&lt;10),RIGHT(H679,2)&amp;I679&amp;"000"&amp;paste!A681,IF(AND(I679&gt;=10,paste!A681&gt;=10,paste!A681&lt;100),RIGHT(H679,2)&amp;I679&amp;"00"&amp;paste!A681,IF(AND(I679&gt;=10,paste!A681&gt;=100,paste!A681&lt;1000),RIGHT(H679,2)&amp;I679&amp;"0"&amp;paste!A681,RIGHT(H679,2)&amp;I679&amp;paste!A681))))))))</f>
        <v/>
      </c>
      <c r="B679">
        <f>YEAR(paste!C681)</f>
        <v/>
      </c>
      <c r="C679">
        <f>MONTH(paste!C681)</f>
        <v/>
      </c>
      <c r="D679">
        <f>DAY(paste!C681)</f>
        <v/>
      </c>
      <c r="E679" s="158" t="n">
        <v>0</v>
      </c>
      <c r="F679">
        <f>IF(AND(L679=L678,D679=D678),F678+1,1)</f>
        <v/>
      </c>
      <c r="G679" s="158" t="n">
        <v>0</v>
      </c>
      <c r="H679">
        <f>YEAR(paste!C681)</f>
        <v/>
      </c>
      <c r="I679">
        <f>MONTH(paste!C681)</f>
        <v/>
      </c>
      <c r="J679">
        <f>DAY(paste!C681)</f>
        <v/>
      </c>
      <c r="K679">
        <f>A679</f>
        <v/>
      </c>
      <c r="L679">
        <f>IF(ISBLANK(VLOOKUP(paste!J681,'得意先名 (2)'!$B$3:$F$2005,5,FALSE)),paste!P681,IFERROR(VLOOKUP(paste!J681,'得意先名 (2)'!$B$3:$F$2005,5,FALSE),"ZZZZZZZZZZZ"))</f>
        <v/>
      </c>
      <c r="M679">
        <f>IF(L679="ZZZZZZZZZZZ",paste!J681&amp;paste!K681&amp; "  :   "&amp;paste!M681&amp; "  :   "&amp;paste!P681,"")</f>
        <v/>
      </c>
      <c r="O679" s="158" t="n"/>
      <c r="P679">
        <f>VLOOKUP(L679,'L_User+EndUser'!$C$2:$K$500,8,FALSE)</f>
        <v/>
      </c>
      <c r="Q679">
        <f>VLOOKUP(L679,'L_User+EndUser'!$C$2:$K$500,9,FALSE)</f>
        <v/>
      </c>
      <c r="R679" s="158" t="n"/>
      <c r="T679" s="158" t="n"/>
      <c r="V679" s="158" t="n"/>
      <c r="AB679">
        <f>paste!J681</f>
        <v/>
      </c>
      <c r="AC679">
        <f>L679</f>
        <v/>
      </c>
      <c r="AO679">
        <f>YEAR(paste!O681)</f>
        <v/>
      </c>
      <c r="AP679">
        <f>MONTH(paste!O681)</f>
        <v/>
      </c>
      <c r="AQ679">
        <f>DAY(paste!O681)</f>
        <v/>
      </c>
      <c r="BD679">
        <f>IF(paste!L681="","",paste!L681)</f>
        <v/>
      </c>
      <c r="BM679" t="n">
        <v>1</v>
      </c>
      <c r="BN679">
        <f>VLOOKUP(paste!E681,L_Product!$A$2:$B$2001,2,FALSE)</f>
        <v/>
      </c>
      <c r="BO679" s="21" t="n"/>
      <c r="BT679" t="n">
        <v>2</v>
      </c>
      <c r="BU679">
        <f>IF($BM$2=1,2,IF($BM$2=18,1))</f>
        <v/>
      </c>
      <c r="BV679">
        <f>IF($BM$2=1,0,IF($BM$2=18,1))</f>
        <v/>
      </c>
      <c r="BW679" t="n">
        <v>2</v>
      </c>
      <c r="BX679" t="n">
        <v>0</v>
      </c>
      <c r="BY679" t="n">
        <v>3</v>
      </c>
      <c r="BZ679">
        <f>VLOOKUP(BN679,L_Product!$B$2:$Z$2001,14,FALSE)</f>
        <v/>
      </c>
      <c r="CA679">
        <f>paste!H681</f>
        <v/>
      </c>
      <c r="CB679">
        <f>BZ679*CA679</f>
        <v/>
      </c>
      <c r="CN679" s="158" t="n">
        <v>1</v>
      </c>
      <c r="CO679" s="158" t="n">
        <v>1</v>
      </c>
      <c r="CP679" s="158" t="n">
        <v>1</v>
      </c>
      <c r="CQ679" s="158" t="n">
        <v>1</v>
      </c>
      <c r="CR679" s="158" t="n">
        <v>1</v>
      </c>
      <c r="CS679" s="158" t="n">
        <v>0</v>
      </c>
      <c r="CT679" s="158" t="n">
        <v>0</v>
      </c>
      <c r="CU679" s="158" t="n">
        <v>0</v>
      </c>
      <c r="CV679" s="158" t="n">
        <v>0</v>
      </c>
      <c r="CW679" s="158" t="n">
        <v>0</v>
      </c>
      <c r="CX679">
        <f>B679</f>
        <v/>
      </c>
      <c r="CY679">
        <f>C679</f>
        <v/>
      </c>
      <c r="CZ679">
        <f>D679</f>
        <v/>
      </c>
      <c r="DA679" s="158" t="n">
        <v>1900</v>
      </c>
      <c r="DB679" s="158" t="n">
        <v>1</v>
      </c>
      <c r="DC679" s="158" t="n">
        <v>1</v>
      </c>
      <c r="DD679" s="158" t="n">
        <v>1900</v>
      </c>
      <c r="DE679" s="158" t="n">
        <v>1</v>
      </c>
      <c r="DF679" s="158" t="n">
        <v>1</v>
      </c>
      <c r="DG679" s="158" t="n">
        <v>1900</v>
      </c>
      <c r="DH679" s="158" t="n">
        <v>1</v>
      </c>
      <c r="DI679" s="158" t="n">
        <v>1</v>
      </c>
      <c r="DJ679" s="158" t="n">
        <v>1900</v>
      </c>
      <c r="DK679" s="158" t="n">
        <v>1</v>
      </c>
      <c r="DL679" s="158" t="n">
        <v>1</v>
      </c>
      <c r="DR679" s="158" t="n">
        <v>2</v>
      </c>
      <c r="DS679" s="158" t="n">
        <v>1</v>
      </c>
      <c r="DT679" s="158" t="n">
        <v>2</v>
      </c>
      <c r="DU679" s="158" t="n">
        <v>1</v>
      </c>
      <c r="DV679" s="158" t="n">
        <v>3</v>
      </c>
      <c r="DW679" s="158" t="n">
        <v>1</v>
      </c>
      <c r="DX679" s="158" t="n">
        <v>3</v>
      </c>
      <c r="DY679" s="158" t="n">
        <v>0</v>
      </c>
      <c r="DZ679" s="158" t="n">
        <v>0</v>
      </c>
      <c r="EA679" s="158" t="n">
        <v>0</v>
      </c>
      <c r="EB679" s="158" t="n">
        <v>0</v>
      </c>
      <c r="EC679" s="158" t="n">
        <v>0</v>
      </c>
      <c r="ED679" s="158" t="n">
        <v>0</v>
      </c>
      <c r="EE679" s="158" t="n">
        <v>0</v>
      </c>
      <c r="EF679" s="158" t="n">
        <v>0</v>
      </c>
      <c r="EG679" s="158" t="n">
        <v>0</v>
      </c>
      <c r="EH679" s="158" t="n">
        <v>0</v>
      </c>
      <c r="EI679" s="158" t="n">
        <v>0</v>
      </c>
      <c r="EJ679" s="158" t="n">
        <v>0</v>
      </c>
      <c r="EK679" s="158" t="n">
        <v>0</v>
      </c>
      <c r="EL679" s="158" t="n">
        <v>0</v>
      </c>
      <c r="EM679" s="158" t="n">
        <v>0</v>
      </c>
      <c r="EN679" s="158" t="n">
        <v>0</v>
      </c>
      <c r="EO679" s="158" t="n">
        <v>0</v>
      </c>
      <c r="EP679" s="158" t="n">
        <v>0</v>
      </c>
      <c r="EQ679" s="158" t="n">
        <v>0</v>
      </c>
      <c r="ER679" s="158" t="n">
        <v>0</v>
      </c>
      <c r="ES679" s="158" t="n">
        <v>0</v>
      </c>
      <c r="ET679" s="158" t="n">
        <v>0</v>
      </c>
      <c r="EU679" s="158" t="n">
        <v>0</v>
      </c>
      <c r="EV679" s="158" t="n">
        <v>0</v>
      </c>
      <c r="EW679" s="158" t="n">
        <v>0</v>
      </c>
      <c r="EX679" s="158" t="n">
        <v>0</v>
      </c>
      <c r="EY679" s="158" t="n">
        <v>0</v>
      </c>
      <c r="EZ679" s="158" t="n">
        <v>1900</v>
      </c>
      <c r="FA679" s="158" t="n">
        <v>1</v>
      </c>
      <c r="FB679" s="158" t="n">
        <v>1</v>
      </c>
      <c r="FC679" s="158" t="n">
        <v>1900</v>
      </c>
      <c r="FD679" s="158" t="n">
        <v>1</v>
      </c>
      <c r="FE679" s="158" t="n">
        <v>1</v>
      </c>
      <c r="FF679" s="158" t="n">
        <v>1900</v>
      </c>
      <c r="FG679" s="158" t="n">
        <v>1</v>
      </c>
      <c r="FH679" s="158" t="n">
        <v>1</v>
      </c>
      <c r="FI679" s="158" t="n">
        <v>1900</v>
      </c>
      <c r="FJ679" s="158" t="n">
        <v>1</v>
      </c>
      <c r="FK679" s="158" t="n">
        <v>1</v>
      </c>
      <c r="FL679" s="158" t="n">
        <v>1900</v>
      </c>
      <c r="FM679" s="158" t="n">
        <v>1</v>
      </c>
      <c r="FN679" s="158" t="n">
        <v>1</v>
      </c>
      <c r="FO679" s="158" t="n">
        <v>1900</v>
      </c>
      <c r="FP679" s="158" t="n">
        <v>1</v>
      </c>
      <c r="FQ679" s="158" t="n">
        <v>1</v>
      </c>
      <c r="FR679" s="158" t="n">
        <v>1900</v>
      </c>
      <c r="FS679" s="158" t="n">
        <v>1</v>
      </c>
      <c r="FT679" s="158" t="n">
        <v>1</v>
      </c>
      <c r="FU679" s="158" t="n">
        <v>1900</v>
      </c>
      <c r="FV679" s="158" t="n">
        <v>1</v>
      </c>
      <c r="FW679" s="158" t="n">
        <v>1</v>
      </c>
    </row>
    <row r="680">
      <c r="A680">
        <f>IF(F680&gt;1,A679,IF(AND(I680&lt;10,paste!A682&lt;10),RIGHT(H680,2)&amp;"0"&amp;I680&amp;"000"&amp;paste!A682,IF(AND(I680&lt;10,paste!A682&gt;=10,paste!A682&lt;100),RIGHT(H680,2)&amp;"0"&amp;I680&amp;"00"&amp;paste!A682,IF(AND(I680&lt;10,paste!A682&gt;=100,paste!A682&lt;1000),RIGHT(H680,2)&amp;"0"&amp;I680&amp;"0"&amp;paste!A682,IF(AND(I680&lt;10,paste!A682&gt;=1000),RIGHT(H680,2)&amp;"0"&amp;I680&amp;paste!A682,IF(AND(I680&gt;=10,paste!A682&lt;10),RIGHT(H680,2)&amp;I680&amp;"000"&amp;paste!A682,IF(AND(I680&gt;=10,paste!A682&gt;=10,paste!A682&lt;100),RIGHT(H680,2)&amp;I680&amp;"00"&amp;paste!A682,IF(AND(I680&gt;=10,paste!A682&gt;=100,paste!A682&lt;1000),RIGHT(H680,2)&amp;I680&amp;"0"&amp;paste!A682,RIGHT(H680,2)&amp;I680&amp;paste!A682))))))))</f>
        <v/>
      </c>
      <c r="B680">
        <f>YEAR(paste!C682)</f>
        <v/>
      </c>
      <c r="C680">
        <f>MONTH(paste!C682)</f>
        <v/>
      </c>
      <c r="D680">
        <f>DAY(paste!C682)</f>
        <v/>
      </c>
      <c r="E680" s="158" t="n">
        <v>0</v>
      </c>
      <c r="F680">
        <f>IF(AND(L680=L679,D680=D679),F679+1,1)</f>
        <v/>
      </c>
      <c r="G680" s="158" t="n">
        <v>0</v>
      </c>
      <c r="H680">
        <f>YEAR(paste!C682)</f>
        <v/>
      </c>
      <c r="I680">
        <f>MONTH(paste!C682)</f>
        <v/>
      </c>
      <c r="J680">
        <f>DAY(paste!C682)</f>
        <v/>
      </c>
      <c r="K680">
        <f>A680</f>
        <v/>
      </c>
      <c r="L680">
        <f>IF(ISBLANK(VLOOKUP(paste!J682,'得意先名 (2)'!$B$3:$F$2005,5,FALSE)),paste!P682,IFERROR(VLOOKUP(paste!J682,'得意先名 (2)'!$B$3:$F$2005,5,FALSE),"ZZZZZZZZZZZ"))</f>
        <v/>
      </c>
      <c r="M680">
        <f>IF(L680="ZZZZZZZZZZZ",paste!J682&amp;paste!K682&amp; "  :   "&amp;paste!M682&amp; "  :   "&amp;paste!P682,"")</f>
        <v/>
      </c>
      <c r="O680" s="158" t="n"/>
      <c r="P680">
        <f>VLOOKUP(L680,'L_User+EndUser'!$C$2:$K$500,8,FALSE)</f>
        <v/>
      </c>
      <c r="Q680">
        <f>VLOOKUP(L680,'L_User+EndUser'!$C$2:$K$500,9,FALSE)</f>
        <v/>
      </c>
      <c r="R680" s="158" t="n"/>
      <c r="T680" s="158" t="n"/>
      <c r="V680" s="158" t="n"/>
      <c r="AB680">
        <f>paste!J682</f>
        <v/>
      </c>
      <c r="AC680">
        <f>L680</f>
        <v/>
      </c>
      <c r="AO680">
        <f>YEAR(paste!O682)</f>
        <v/>
      </c>
      <c r="AP680">
        <f>MONTH(paste!O682)</f>
        <v/>
      </c>
      <c r="AQ680">
        <f>DAY(paste!O682)</f>
        <v/>
      </c>
      <c r="BD680">
        <f>IF(paste!L682="","",paste!L682)</f>
        <v/>
      </c>
      <c r="BM680" t="n">
        <v>1</v>
      </c>
      <c r="BN680">
        <f>VLOOKUP(paste!E682,L_Product!$A$2:$B$2001,2,FALSE)</f>
        <v/>
      </c>
      <c r="BO680" s="21" t="n"/>
      <c r="BT680" t="n">
        <v>2</v>
      </c>
      <c r="BU680">
        <f>IF($BM$2=1,2,IF($BM$2=18,1))</f>
        <v/>
      </c>
      <c r="BV680">
        <f>IF($BM$2=1,0,IF($BM$2=18,1))</f>
        <v/>
      </c>
      <c r="BW680" t="n">
        <v>2</v>
      </c>
      <c r="BX680" t="n">
        <v>0</v>
      </c>
      <c r="BY680" t="n">
        <v>3</v>
      </c>
      <c r="BZ680">
        <f>VLOOKUP(BN680,L_Product!$B$2:$Z$2001,14,FALSE)</f>
        <v/>
      </c>
      <c r="CA680">
        <f>paste!H682</f>
        <v/>
      </c>
      <c r="CB680">
        <f>BZ680*CA680</f>
        <v/>
      </c>
      <c r="CN680" s="158" t="n">
        <v>1</v>
      </c>
      <c r="CO680" s="158" t="n">
        <v>1</v>
      </c>
      <c r="CP680" s="158" t="n">
        <v>1</v>
      </c>
      <c r="CQ680" s="158" t="n">
        <v>1</v>
      </c>
      <c r="CR680" s="158" t="n">
        <v>1</v>
      </c>
      <c r="CS680" s="158" t="n">
        <v>0</v>
      </c>
      <c r="CT680" s="158" t="n">
        <v>0</v>
      </c>
      <c r="CU680" s="158" t="n">
        <v>0</v>
      </c>
      <c r="CV680" s="158" t="n">
        <v>0</v>
      </c>
      <c r="CW680" s="158" t="n">
        <v>0</v>
      </c>
      <c r="CX680">
        <f>B680</f>
        <v/>
      </c>
      <c r="CY680">
        <f>C680</f>
        <v/>
      </c>
      <c r="CZ680">
        <f>D680</f>
        <v/>
      </c>
      <c r="DA680" s="158" t="n">
        <v>1900</v>
      </c>
      <c r="DB680" s="158" t="n">
        <v>1</v>
      </c>
      <c r="DC680" s="158" t="n">
        <v>1</v>
      </c>
      <c r="DD680" s="158" t="n">
        <v>1900</v>
      </c>
      <c r="DE680" s="158" t="n">
        <v>1</v>
      </c>
      <c r="DF680" s="158" t="n">
        <v>1</v>
      </c>
      <c r="DG680" s="158" t="n">
        <v>1900</v>
      </c>
      <c r="DH680" s="158" t="n">
        <v>1</v>
      </c>
      <c r="DI680" s="158" t="n">
        <v>1</v>
      </c>
      <c r="DJ680" s="158" t="n">
        <v>1900</v>
      </c>
      <c r="DK680" s="158" t="n">
        <v>1</v>
      </c>
      <c r="DL680" s="158" t="n">
        <v>1</v>
      </c>
      <c r="DR680" s="158" t="n">
        <v>2</v>
      </c>
      <c r="DS680" s="158" t="n">
        <v>1</v>
      </c>
      <c r="DT680" s="158" t="n">
        <v>2</v>
      </c>
      <c r="DU680" s="158" t="n">
        <v>1</v>
      </c>
      <c r="DV680" s="158" t="n">
        <v>3</v>
      </c>
      <c r="DW680" s="158" t="n">
        <v>1</v>
      </c>
      <c r="DX680" s="158" t="n">
        <v>3</v>
      </c>
      <c r="DY680" s="158" t="n">
        <v>0</v>
      </c>
      <c r="DZ680" s="158" t="n">
        <v>0</v>
      </c>
      <c r="EA680" s="158" t="n">
        <v>0</v>
      </c>
      <c r="EB680" s="158" t="n">
        <v>0</v>
      </c>
      <c r="EC680" s="158" t="n">
        <v>0</v>
      </c>
      <c r="ED680" s="158" t="n">
        <v>0</v>
      </c>
      <c r="EE680" s="158" t="n">
        <v>0</v>
      </c>
      <c r="EF680" s="158" t="n">
        <v>0</v>
      </c>
      <c r="EG680" s="158" t="n">
        <v>0</v>
      </c>
      <c r="EH680" s="158" t="n">
        <v>0</v>
      </c>
      <c r="EI680" s="158" t="n">
        <v>0</v>
      </c>
      <c r="EJ680" s="158" t="n">
        <v>0</v>
      </c>
      <c r="EK680" s="158" t="n">
        <v>0</v>
      </c>
      <c r="EL680" s="158" t="n">
        <v>0</v>
      </c>
      <c r="EM680" s="158" t="n">
        <v>0</v>
      </c>
      <c r="EN680" s="158" t="n">
        <v>0</v>
      </c>
      <c r="EO680" s="158" t="n">
        <v>0</v>
      </c>
      <c r="EP680" s="158" t="n">
        <v>0</v>
      </c>
      <c r="EQ680" s="158" t="n">
        <v>0</v>
      </c>
      <c r="ER680" s="158" t="n">
        <v>0</v>
      </c>
      <c r="ES680" s="158" t="n">
        <v>0</v>
      </c>
      <c r="ET680" s="158" t="n">
        <v>0</v>
      </c>
      <c r="EU680" s="158" t="n">
        <v>0</v>
      </c>
      <c r="EV680" s="158" t="n">
        <v>0</v>
      </c>
      <c r="EW680" s="158" t="n">
        <v>0</v>
      </c>
      <c r="EX680" s="158" t="n">
        <v>0</v>
      </c>
      <c r="EY680" s="158" t="n">
        <v>0</v>
      </c>
      <c r="EZ680" s="158" t="n">
        <v>1900</v>
      </c>
      <c r="FA680" s="158" t="n">
        <v>1</v>
      </c>
      <c r="FB680" s="158" t="n">
        <v>1</v>
      </c>
      <c r="FC680" s="158" t="n">
        <v>1900</v>
      </c>
      <c r="FD680" s="158" t="n">
        <v>1</v>
      </c>
      <c r="FE680" s="158" t="n">
        <v>1</v>
      </c>
      <c r="FF680" s="158" t="n">
        <v>1900</v>
      </c>
      <c r="FG680" s="158" t="n">
        <v>1</v>
      </c>
      <c r="FH680" s="158" t="n">
        <v>1</v>
      </c>
      <c r="FI680" s="158" t="n">
        <v>1900</v>
      </c>
      <c r="FJ680" s="158" t="n">
        <v>1</v>
      </c>
      <c r="FK680" s="158" t="n">
        <v>1</v>
      </c>
      <c r="FL680" s="158" t="n">
        <v>1900</v>
      </c>
      <c r="FM680" s="158" t="n">
        <v>1</v>
      </c>
      <c r="FN680" s="158" t="n">
        <v>1</v>
      </c>
      <c r="FO680" s="158" t="n">
        <v>1900</v>
      </c>
      <c r="FP680" s="158" t="n">
        <v>1</v>
      </c>
      <c r="FQ680" s="158" t="n">
        <v>1</v>
      </c>
      <c r="FR680" s="158" t="n">
        <v>1900</v>
      </c>
      <c r="FS680" s="158" t="n">
        <v>1</v>
      </c>
      <c r="FT680" s="158" t="n">
        <v>1</v>
      </c>
      <c r="FU680" s="158" t="n">
        <v>1900</v>
      </c>
      <c r="FV680" s="158" t="n">
        <v>1</v>
      </c>
      <c r="FW680" s="158" t="n">
        <v>1</v>
      </c>
    </row>
    <row r="681">
      <c r="A681">
        <f>IF(F681&gt;1,A680,IF(AND(I681&lt;10,paste!A683&lt;10),RIGHT(H681,2)&amp;"0"&amp;I681&amp;"000"&amp;paste!A683,IF(AND(I681&lt;10,paste!A683&gt;=10,paste!A683&lt;100),RIGHT(H681,2)&amp;"0"&amp;I681&amp;"00"&amp;paste!A683,IF(AND(I681&lt;10,paste!A683&gt;=100,paste!A683&lt;1000),RIGHT(H681,2)&amp;"0"&amp;I681&amp;"0"&amp;paste!A683,IF(AND(I681&lt;10,paste!A683&gt;=1000),RIGHT(H681,2)&amp;"0"&amp;I681&amp;paste!A683,IF(AND(I681&gt;=10,paste!A683&lt;10),RIGHT(H681,2)&amp;I681&amp;"000"&amp;paste!A683,IF(AND(I681&gt;=10,paste!A683&gt;=10,paste!A683&lt;100),RIGHT(H681,2)&amp;I681&amp;"00"&amp;paste!A683,IF(AND(I681&gt;=10,paste!A683&gt;=100,paste!A683&lt;1000),RIGHT(H681,2)&amp;I681&amp;"0"&amp;paste!A683,RIGHT(H681,2)&amp;I681&amp;paste!A683))))))))</f>
        <v/>
      </c>
      <c r="B681">
        <f>YEAR(paste!C683)</f>
        <v/>
      </c>
      <c r="C681">
        <f>MONTH(paste!C683)</f>
        <v/>
      </c>
      <c r="D681">
        <f>DAY(paste!C683)</f>
        <v/>
      </c>
      <c r="E681" s="158" t="n">
        <v>0</v>
      </c>
      <c r="F681">
        <f>IF(AND(L681=L680,D681=D680),F680+1,1)</f>
        <v/>
      </c>
      <c r="G681" s="158" t="n">
        <v>0</v>
      </c>
      <c r="H681">
        <f>YEAR(paste!C683)</f>
        <v/>
      </c>
      <c r="I681">
        <f>MONTH(paste!C683)</f>
        <v/>
      </c>
      <c r="J681">
        <f>DAY(paste!C683)</f>
        <v/>
      </c>
      <c r="K681">
        <f>A681</f>
        <v/>
      </c>
      <c r="L681">
        <f>IF(ISBLANK(VLOOKUP(paste!J683,'得意先名 (2)'!$B$3:$F$2005,5,FALSE)),paste!P683,IFERROR(VLOOKUP(paste!J683,'得意先名 (2)'!$B$3:$F$2005,5,FALSE),"ZZZZZZZZZZZ"))</f>
        <v/>
      </c>
      <c r="M681">
        <f>IF(L681="ZZZZZZZZZZZ",paste!J683&amp;paste!K683&amp; "  :   "&amp;paste!M683&amp; "  :   "&amp;paste!P683,"")</f>
        <v/>
      </c>
      <c r="O681" s="158" t="n"/>
      <c r="P681">
        <f>VLOOKUP(L681,'L_User+EndUser'!$C$2:$K$500,8,FALSE)</f>
        <v/>
      </c>
      <c r="Q681">
        <f>VLOOKUP(L681,'L_User+EndUser'!$C$2:$K$500,9,FALSE)</f>
        <v/>
      </c>
      <c r="R681" s="158" t="n"/>
      <c r="T681" s="158" t="n"/>
      <c r="V681" s="158" t="n"/>
      <c r="AB681">
        <f>paste!J683</f>
        <v/>
      </c>
      <c r="AC681">
        <f>L681</f>
        <v/>
      </c>
      <c r="AO681">
        <f>YEAR(paste!O683)</f>
        <v/>
      </c>
      <c r="AP681">
        <f>MONTH(paste!O683)</f>
        <v/>
      </c>
      <c r="AQ681">
        <f>DAY(paste!O683)</f>
        <v/>
      </c>
      <c r="BD681">
        <f>IF(paste!L683="","",paste!L683)</f>
        <v/>
      </c>
      <c r="BM681" t="n">
        <v>1</v>
      </c>
      <c r="BN681">
        <f>VLOOKUP(paste!E683,L_Product!$A$2:$B$2001,2,FALSE)</f>
        <v/>
      </c>
      <c r="BO681" s="21" t="n"/>
      <c r="BT681" t="n">
        <v>2</v>
      </c>
      <c r="BU681">
        <f>IF($BM$2=1,2,IF($BM$2=18,1))</f>
        <v/>
      </c>
      <c r="BV681">
        <f>IF($BM$2=1,0,IF($BM$2=18,1))</f>
        <v/>
      </c>
      <c r="BW681" t="n">
        <v>2</v>
      </c>
      <c r="BX681" t="n">
        <v>0</v>
      </c>
      <c r="BY681" t="n">
        <v>3</v>
      </c>
      <c r="BZ681">
        <f>VLOOKUP(BN681,L_Product!$B$2:$Z$2001,14,FALSE)</f>
        <v/>
      </c>
      <c r="CA681">
        <f>paste!H683</f>
        <v/>
      </c>
      <c r="CB681">
        <f>BZ681*CA681</f>
        <v/>
      </c>
      <c r="CN681" s="158" t="n">
        <v>1</v>
      </c>
      <c r="CO681" s="158" t="n">
        <v>1</v>
      </c>
      <c r="CP681" s="158" t="n">
        <v>1</v>
      </c>
      <c r="CQ681" s="158" t="n">
        <v>1</v>
      </c>
      <c r="CR681" s="158" t="n">
        <v>1</v>
      </c>
      <c r="CS681" s="158" t="n">
        <v>0</v>
      </c>
      <c r="CT681" s="158" t="n">
        <v>0</v>
      </c>
      <c r="CU681" s="158" t="n">
        <v>0</v>
      </c>
      <c r="CV681" s="158" t="n">
        <v>0</v>
      </c>
      <c r="CW681" s="158" t="n">
        <v>0</v>
      </c>
      <c r="CX681">
        <f>B681</f>
        <v/>
      </c>
      <c r="CY681">
        <f>C681</f>
        <v/>
      </c>
      <c r="CZ681">
        <f>D681</f>
        <v/>
      </c>
      <c r="DA681" s="158" t="n">
        <v>1900</v>
      </c>
      <c r="DB681" s="158" t="n">
        <v>1</v>
      </c>
      <c r="DC681" s="158" t="n">
        <v>1</v>
      </c>
      <c r="DD681" s="158" t="n">
        <v>1900</v>
      </c>
      <c r="DE681" s="158" t="n">
        <v>1</v>
      </c>
      <c r="DF681" s="158" t="n">
        <v>1</v>
      </c>
      <c r="DG681" s="158" t="n">
        <v>1900</v>
      </c>
      <c r="DH681" s="158" t="n">
        <v>1</v>
      </c>
      <c r="DI681" s="158" t="n">
        <v>1</v>
      </c>
      <c r="DJ681" s="158" t="n">
        <v>1900</v>
      </c>
      <c r="DK681" s="158" t="n">
        <v>1</v>
      </c>
      <c r="DL681" s="158" t="n">
        <v>1</v>
      </c>
      <c r="DR681" s="158" t="n">
        <v>2</v>
      </c>
      <c r="DS681" s="158" t="n">
        <v>1</v>
      </c>
      <c r="DT681" s="158" t="n">
        <v>2</v>
      </c>
      <c r="DU681" s="158" t="n">
        <v>1</v>
      </c>
      <c r="DV681" s="158" t="n">
        <v>3</v>
      </c>
      <c r="DW681" s="158" t="n">
        <v>1</v>
      </c>
      <c r="DX681" s="158" t="n">
        <v>3</v>
      </c>
      <c r="DY681" s="158" t="n">
        <v>0</v>
      </c>
      <c r="DZ681" s="158" t="n">
        <v>0</v>
      </c>
      <c r="EA681" s="158" t="n">
        <v>0</v>
      </c>
      <c r="EB681" s="158" t="n">
        <v>0</v>
      </c>
      <c r="EC681" s="158" t="n">
        <v>0</v>
      </c>
      <c r="ED681" s="158" t="n">
        <v>0</v>
      </c>
      <c r="EE681" s="158" t="n">
        <v>0</v>
      </c>
      <c r="EF681" s="158" t="n">
        <v>0</v>
      </c>
      <c r="EG681" s="158" t="n">
        <v>0</v>
      </c>
      <c r="EH681" s="158" t="n">
        <v>0</v>
      </c>
      <c r="EI681" s="158" t="n">
        <v>0</v>
      </c>
      <c r="EJ681" s="158" t="n">
        <v>0</v>
      </c>
      <c r="EK681" s="158" t="n">
        <v>0</v>
      </c>
      <c r="EL681" s="158" t="n">
        <v>0</v>
      </c>
      <c r="EM681" s="158" t="n">
        <v>0</v>
      </c>
      <c r="EN681" s="158" t="n">
        <v>0</v>
      </c>
      <c r="EO681" s="158" t="n">
        <v>0</v>
      </c>
      <c r="EP681" s="158" t="n">
        <v>0</v>
      </c>
      <c r="EQ681" s="158" t="n">
        <v>0</v>
      </c>
      <c r="ER681" s="158" t="n">
        <v>0</v>
      </c>
      <c r="ES681" s="158" t="n">
        <v>0</v>
      </c>
      <c r="ET681" s="158" t="n">
        <v>0</v>
      </c>
      <c r="EU681" s="158" t="n">
        <v>0</v>
      </c>
      <c r="EV681" s="158" t="n">
        <v>0</v>
      </c>
      <c r="EW681" s="158" t="n">
        <v>0</v>
      </c>
      <c r="EX681" s="158" t="n">
        <v>0</v>
      </c>
      <c r="EY681" s="158" t="n">
        <v>0</v>
      </c>
      <c r="EZ681" s="158" t="n">
        <v>1900</v>
      </c>
      <c r="FA681" s="158" t="n">
        <v>1</v>
      </c>
      <c r="FB681" s="158" t="n">
        <v>1</v>
      </c>
      <c r="FC681" s="158" t="n">
        <v>1900</v>
      </c>
      <c r="FD681" s="158" t="n">
        <v>1</v>
      </c>
      <c r="FE681" s="158" t="n">
        <v>1</v>
      </c>
      <c r="FF681" s="158" t="n">
        <v>1900</v>
      </c>
      <c r="FG681" s="158" t="n">
        <v>1</v>
      </c>
      <c r="FH681" s="158" t="n">
        <v>1</v>
      </c>
      <c r="FI681" s="158" t="n">
        <v>1900</v>
      </c>
      <c r="FJ681" s="158" t="n">
        <v>1</v>
      </c>
      <c r="FK681" s="158" t="n">
        <v>1</v>
      </c>
      <c r="FL681" s="158" t="n">
        <v>1900</v>
      </c>
      <c r="FM681" s="158" t="n">
        <v>1</v>
      </c>
      <c r="FN681" s="158" t="n">
        <v>1</v>
      </c>
      <c r="FO681" s="158" t="n">
        <v>1900</v>
      </c>
      <c r="FP681" s="158" t="n">
        <v>1</v>
      </c>
      <c r="FQ681" s="158" t="n">
        <v>1</v>
      </c>
      <c r="FR681" s="158" t="n">
        <v>1900</v>
      </c>
      <c r="FS681" s="158" t="n">
        <v>1</v>
      </c>
      <c r="FT681" s="158" t="n">
        <v>1</v>
      </c>
      <c r="FU681" s="158" t="n">
        <v>1900</v>
      </c>
      <c r="FV681" s="158" t="n">
        <v>1</v>
      </c>
      <c r="FW681" s="158" t="n">
        <v>1</v>
      </c>
    </row>
    <row r="682">
      <c r="A682">
        <f>IF(F682&gt;1,A681,IF(AND(I682&lt;10,paste!A684&lt;10),RIGHT(H682,2)&amp;"0"&amp;I682&amp;"000"&amp;paste!A684,IF(AND(I682&lt;10,paste!A684&gt;=10,paste!A684&lt;100),RIGHT(H682,2)&amp;"0"&amp;I682&amp;"00"&amp;paste!A684,IF(AND(I682&lt;10,paste!A684&gt;=100,paste!A684&lt;1000),RIGHT(H682,2)&amp;"0"&amp;I682&amp;"0"&amp;paste!A684,IF(AND(I682&lt;10,paste!A684&gt;=1000),RIGHT(H682,2)&amp;"0"&amp;I682&amp;paste!A684,IF(AND(I682&gt;=10,paste!A684&lt;10),RIGHT(H682,2)&amp;I682&amp;"000"&amp;paste!A684,IF(AND(I682&gt;=10,paste!A684&gt;=10,paste!A684&lt;100),RIGHT(H682,2)&amp;I682&amp;"00"&amp;paste!A684,IF(AND(I682&gt;=10,paste!A684&gt;=100,paste!A684&lt;1000),RIGHT(H682,2)&amp;I682&amp;"0"&amp;paste!A684,RIGHT(H682,2)&amp;I682&amp;paste!A684))))))))</f>
        <v/>
      </c>
      <c r="B682">
        <f>YEAR(paste!C684)</f>
        <v/>
      </c>
      <c r="C682">
        <f>MONTH(paste!C684)</f>
        <v/>
      </c>
      <c r="D682">
        <f>DAY(paste!C684)</f>
        <v/>
      </c>
      <c r="E682" s="158" t="n">
        <v>0</v>
      </c>
      <c r="F682">
        <f>IF(AND(L682=L681,D682=D681),F681+1,1)</f>
        <v/>
      </c>
      <c r="G682" s="158" t="n">
        <v>0</v>
      </c>
      <c r="H682">
        <f>YEAR(paste!C684)</f>
        <v/>
      </c>
      <c r="I682">
        <f>MONTH(paste!C684)</f>
        <v/>
      </c>
      <c r="J682">
        <f>DAY(paste!C684)</f>
        <v/>
      </c>
      <c r="K682">
        <f>A682</f>
        <v/>
      </c>
      <c r="L682">
        <f>IF(ISBLANK(VLOOKUP(paste!J684,'得意先名 (2)'!$B$3:$F$2005,5,FALSE)),paste!P684,IFERROR(VLOOKUP(paste!J684,'得意先名 (2)'!$B$3:$F$2005,5,FALSE),"ZZZZZZZZZZZ"))</f>
        <v/>
      </c>
      <c r="M682">
        <f>IF(L682="ZZZZZZZZZZZ",paste!J684&amp;paste!K684&amp; "  :   "&amp;paste!M684&amp; "  :   "&amp;paste!P684,"")</f>
        <v/>
      </c>
      <c r="O682" s="158" t="n"/>
      <c r="P682">
        <f>VLOOKUP(L682,'L_User+EndUser'!$C$2:$K$500,8,FALSE)</f>
        <v/>
      </c>
      <c r="Q682">
        <f>VLOOKUP(L682,'L_User+EndUser'!$C$2:$K$500,9,FALSE)</f>
        <v/>
      </c>
      <c r="R682" s="158" t="n"/>
      <c r="T682" s="158" t="n"/>
      <c r="V682" s="158" t="n"/>
      <c r="AB682">
        <f>paste!J684</f>
        <v/>
      </c>
      <c r="AC682">
        <f>L682</f>
        <v/>
      </c>
      <c r="AO682">
        <f>YEAR(paste!O684)</f>
        <v/>
      </c>
      <c r="AP682">
        <f>MONTH(paste!O684)</f>
        <v/>
      </c>
      <c r="AQ682">
        <f>DAY(paste!O684)</f>
        <v/>
      </c>
      <c r="BD682">
        <f>IF(paste!L684="","",paste!L684)</f>
        <v/>
      </c>
      <c r="BM682" t="n">
        <v>1</v>
      </c>
      <c r="BN682">
        <f>VLOOKUP(paste!E684,L_Product!$A$2:$B$2001,2,FALSE)</f>
        <v/>
      </c>
      <c r="BO682" s="21" t="n"/>
      <c r="BT682" t="n">
        <v>2</v>
      </c>
      <c r="BU682">
        <f>IF($BM$2=1,2,IF($BM$2=18,1))</f>
        <v/>
      </c>
      <c r="BV682">
        <f>IF($BM$2=1,0,IF($BM$2=18,1))</f>
        <v/>
      </c>
      <c r="BW682" t="n">
        <v>2</v>
      </c>
      <c r="BX682" t="n">
        <v>0</v>
      </c>
      <c r="BY682" t="n">
        <v>3</v>
      </c>
      <c r="BZ682">
        <f>VLOOKUP(BN682,L_Product!$B$2:$Z$2001,14,FALSE)</f>
        <v/>
      </c>
      <c r="CA682">
        <f>paste!H684</f>
        <v/>
      </c>
      <c r="CB682">
        <f>BZ682*CA682</f>
        <v/>
      </c>
      <c r="CN682" s="158" t="n">
        <v>1</v>
      </c>
      <c r="CO682" s="158" t="n">
        <v>1</v>
      </c>
      <c r="CP682" s="158" t="n">
        <v>1</v>
      </c>
      <c r="CQ682" s="158" t="n">
        <v>1</v>
      </c>
      <c r="CR682" s="158" t="n">
        <v>1</v>
      </c>
      <c r="CS682" s="158" t="n">
        <v>0</v>
      </c>
      <c r="CT682" s="158" t="n">
        <v>0</v>
      </c>
      <c r="CU682" s="158" t="n">
        <v>0</v>
      </c>
      <c r="CV682" s="158" t="n">
        <v>0</v>
      </c>
      <c r="CW682" s="158" t="n">
        <v>0</v>
      </c>
      <c r="CX682">
        <f>B682</f>
        <v/>
      </c>
      <c r="CY682">
        <f>C682</f>
        <v/>
      </c>
      <c r="CZ682">
        <f>D682</f>
        <v/>
      </c>
      <c r="DA682" s="158" t="n">
        <v>1900</v>
      </c>
      <c r="DB682" s="158" t="n">
        <v>1</v>
      </c>
      <c r="DC682" s="158" t="n">
        <v>1</v>
      </c>
      <c r="DD682" s="158" t="n">
        <v>1900</v>
      </c>
      <c r="DE682" s="158" t="n">
        <v>1</v>
      </c>
      <c r="DF682" s="158" t="n">
        <v>1</v>
      </c>
      <c r="DG682" s="158" t="n">
        <v>1900</v>
      </c>
      <c r="DH682" s="158" t="n">
        <v>1</v>
      </c>
      <c r="DI682" s="158" t="n">
        <v>1</v>
      </c>
      <c r="DJ682" s="158" t="n">
        <v>1900</v>
      </c>
      <c r="DK682" s="158" t="n">
        <v>1</v>
      </c>
      <c r="DL682" s="158" t="n">
        <v>1</v>
      </c>
      <c r="DR682" s="158" t="n">
        <v>2</v>
      </c>
      <c r="DS682" s="158" t="n">
        <v>1</v>
      </c>
      <c r="DT682" s="158" t="n">
        <v>2</v>
      </c>
      <c r="DU682" s="158" t="n">
        <v>1</v>
      </c>
      <c r="DV682" s="158" t="n">
        <v>3</v>
      </c>
      <c r="DW682" s="158" t="n">
        <v>1</v>
      </c>
      <c r="DX682" s="158" t="n">
        <v>3</v>
      </c>
      <c r="DY682" s="158" t="n">
        <v>0</v>
      </c>
      <c r="DZ682" s="158" t="n">
        <v>0</v>
      </c>
      <c r="EA682" s="158" t="n">
        <v>0</v>
      </c>
      <c r="EB682" s="158" t="n">
        <v>0</v>
      </c>
      <c r="EC682" s="158" t="n">
        <v>0</v>
      </c>
      <c r="ED682" s="158" t="n">
        <v>0</v>
      </c>
      <c r="EE682" s="158" t="n">
        <v>0</v>
      </c>
      <c r="EF682" s="158" t="n">
        <v>0</v>
      </c>
      <c r="EG682" s="158" t="n">
        <v>0</v>
      </c>
      <c r="EH682" s="158" t="n">
        <v>0</v>
      </c>
      <c r="EI682" s="158" t="n">
        <v>0</v>
      </c>
      <c r="EJ682" s="158" t="n">
        <v>0</v>
      </c>
      <c r="EK682" s="158" t="n">
        <v>0</v>
      </c>
      <c r="EL682" s="158" t="n">
        <v>0</v>
      </c>
      <c r="EM682" s="158" t="n">
        <v>0</v>
      </c>
      <c r="EN682" s="158" t="n">
        <v>0</v>
      </c>
      <c r="EO682" s="158" t="n">
        <v>0</v>
      </c>
      <c r="EP682" s="158" t="n">
        <v>0</v>
      </c>
      <c r="EQ682" s="158" t="n">
        <v>0</v>
      </c>
      <c r="ER682" s="158" t="n">
        <v>0</v>
      </c>
      <c r="ES682" s="158" t="n">
        <v>0</v>
      </c>
      <c r="ET682" s="158" t="n">
        <v>0</v>
      </c>
      <c r="EU682" s="158" t="n">
        <v>0</v>
      </c>
      <c r="EV682" s="158" t="n">
        <v>0</v>
      </c>
      <c r="EW682" s="158" t="n">
        <v>0</v>
      </c>
      <c r="EX682" s="158" t="n">
        <v>0</v>
      </c>
      <c r="EY682" s="158" t="n">
        <v>0</v>
      </c>
      <c r="EZ682" s="158" t="n">
        <v>1900</v>
      </c>
      <c r="FA682" s="158" t="n">
        <v>1</v>
      </c>
      <c r="FB682" s="158" t="n">
        <v>1</v>
      </c>
      <c r="FC682" s="158" t="n">
        <v>1900</v>
      </c>
      <c r="FD682" s="158" t="n">
        <v>1</v>
      </c>
      <c r="FE682" s="158" t="n">
        <v>1</v>
      </c>
      <c r="FF682" s="158" t="n">
        <v>1900</v>
      </c>
      <c r="FG682" s="158" t="n">
        <v>1</v>
      </c>
      <c r="FH682" s="158" t="n">
        <v>1</v>
      </c>
      <c r="FI682" s="158" t="n">
        <v>1900</v>
      </c>
      <c r="FJ682" s="158" t="n">
        <v>1</v>
      </c>
      <c r="FK682" s="158" t="n">
        <v>1</v>
      </c>
      <c r="FL682" s="158" t="n">
        <v>1900</v>
      </c>
      <c r="FM682" s="158" t="n">
        <v>1</v>
      </c>
      <c r="FN682" s="158" t="n">
        <v>1</v>
      </c>
      <c r="FO682" s="158" t="n">
        <v>1900</v>
      </c>
      <c r="FP682" s="158" t="n">
        <v>1</v>
      </c>
      <c r="FQ682" s="158" t="n">
        <v>1</v>
      </c>
      <c r="FR682" s="158" t="n">
        <v>1900</v>
      </c>
      <c r="FS682" s="158" t="n">
        <v>1</v>
      </c>
      <c r="FT682" s="158" t="n">
        <v>1</v>
      </c>
      <c r="FU682" s="158" t="n">
        <v>1900</v>
      </c>
      <c r="FV682" s="158" t="n">
        <v>1</v>
      </c>
      <c r="FW682" s="158" t="n">
        <v>1</v>
      </c>
    </row>
    <row r="683">
      <c r="A683">
        <f>IF(F683&gt;1,A682,IF(AND(I683&lt;10,paste!A685&lt;10),RIGHT(H683,2)&amp;"0"&amp;I683&amp;"000"&amp;paste!A685,IF(AND(I683&lt;10,paste!A685&gt;=10,paste!A685&lt;100),RIGHT(H683,2)&amp;"0"&amp;I683&amp;"00"&amp;paste!A685,IF(AND(I683&lt;10,paste!A685&gt;=100,paste!A685&lt;1000),RIGHT(H683,2)&amp;"0"&amp;I683&amp;"0"&amp;paste!A685,IF(AND(I683&lt;10,paste!A685&gt;=1000),RIGHT(H683,2)&amp;"0"&amp;I683&amp;paste!A685,IF(AND(I683&gt;=10,paste!A685&lt;10),RIGHT(H683,2)&amp;I683&amp;"000"&amp;paste!A685,IF(AND(I683&gt;=10,paste!A685&gt;=10,paste!A685&lt;100),RIGHT(H683,2)&amp;I683&amp;"00"&amp;paste!A685,IF(AND(I683&gt;=10,paste!A685&gt;=100,paste!A685&lt;1000),RIGHT(H683,2)&amp;I683&amp;"0"&amp;paste!A685,RIGHT(H683,2)&amp;I683&amp;paste!A685))))))))</f>
        <v/>
      </c>
      <c r="B683">
        <f>YEAR(paste!C685)</f>
        <v/>
      </c>
      <c r="C683">
        <f>MONTH(paste!C685)</f>
        <v/>
      </c>
      <c r="D683">
        <f>DAY(paste!C685)</f>
        <v/>
      </c>
      <c r="E683" s="158" t="n">
        <v>0</v>
      </c>
      <c r="F683">
        <f>IF(AND(L683=L682,D683=D682),F682+1,1)</f>
        <v/>
      </c>
      <c r="G683" s="158" t="n">
        <v>0</v>
      </c>
      <c r="H683">
        <f>YEAR(paste!C685)</f>
        <v/>
      </c>
      <c r="I683">
        <f>MONTH(paste!C685)</f>
        <v/>
      </c>
      <c r="J683">
        <f>DAY(paste!C685)</f>
        <v/>
      </c>
      <c r="K683">
        <f>A683</f>
        <v/>
      </c>
      <c r="L683">
        <f>IF(ISBLANK(VLOOKUP(paste!J685,'得意先名 (2)'!$B$3:$F$2005,5,FALSE)),paste!P685,IFERROR(VLOOKUP(paste!J685,'得意先名 (2)'!$B$3:$F$2005,5,FALSE),"ZZZZZZZZZZZ"))</f>
        <v/>
      </c>
      <c r="M683">
        <f>IF(L683="ZZZZZZZZZZZ",paste!J685&amp;paste!K685&amp; "  :   "&amp;paste!M685&amp; "  :   "&amp;paste!P685,"")</f>
        <v/>
      </c>
      <c r="O683" s="158" t="n"/>
      <c r="P683">
        <f>VLOOKUP(L683,'L_User+EndUser'!$C$2:$K$500,8,FALSE)</f>
        <v/>
      </c>
      <c r="Q683">
        <f>VLOOKUP(L683,'L_User+EndUser'!$C$2:$K$500,9,FALSE)</f>
        <v/>
      </c>
      <c r="R683" s="158" t="n"/>
      <c r="T683" s="158" t="n"/>
      <c r="V683" s="158" t="n"/>
      <c r="AB683">
        <f>paste!J685</f>
        <v/>
      </c>
      <c r="AC683">
        <f>L683</f>
        <v/>
      </c>
      <c r="AO683">
        <f>YEAR(paste!O685)</f>
        <v/>
      </c>
      <c r="AP683">
        <f>MONTH(paste!O685)</f>
        <v/>
      </c>
      <c r="AQ683">
        <f>DAY(paste!O685)</f>
        <v/>
      </c>
      <c r="BD683">
        <f>IF(paste!L685="","",paste!L685)</f>
        <v/>
      </c>
      <c r="BM683" t="n">
        <v>1</v>
      </c>
      <c r="BN683">
        <f>VLOOKUP(paste!E685,L_Product!$A$2:$B$2001,2,FALSE)</f>
        <v/>
      </c>
      <c r="BO683" s="21" t="n"/>
      <c r="BT683" t="n">
        <v>2</v>
      </c>
      <c r="BU683">
        <f>IF($BM$2=1,2,IF($BM$2=18,1))</f>
        <v/>
      </c>
      <c r="BV683">
        <f>IF($BM$2=1,0,IF($BM$2=18,1))</f>
        <v/>
      </c>
      <c r="BW683" t="n">
        <v>2</v>
      </c>
      <c r="BX683" t="n">
        <v>0</v>
      </c>
      <c r="BY683" t="n">
        <v>3</v>
      </c>
      <c r="BZ683">
        <f>VLOOKUP(BN683,L_Product!$B$2:$Z$2001,14,FALSE)</f>
        <v/>
      </c>
      <c r="CA683">
        <f>paste!H685</f>
        <v/>
      </c>
      <c r="CB683">
        <f>BZ683*CA683</f>
        <v/>
      </c>
      <c r="CN683" s="158" t="n">
        <v>1</v>
      </c>
      <c r="CO683" s="158" t="n">
        <v>1</v>
      </c>
      <c r="CP683" s="158" t="n">
        <v>1</v>
      </c>
      <c r="CQ683" s="158" t="n">
        <v>1</v>
      </c>
      <c r="CR683" s="158" t="n">
        <v>1</v>
      </c>
      <c r="CS683" s="158" t="n">
        <v>0</v>
      </c>
      <c r="CT683" s="158" t="n">
        <v>0</v>
      </c>
      <c r="CU683" s="158" t="n">
        <v>0</v>
      </c>
      <c r="CV683" s="158" t="n">
        <v>0</v>
      </c>
      <c r="CW683" s="158" t="n">
        <v>0</v>
      </c>
      <c r="CX683">
        <f>B683</f>
        <v/>
      </c>
      <c r="CY683">
        <f>C683</f>
        <v/>
      </c>
      <c r="CZ683">
        <f>D683</f>
        <v/>
      </c>
      <c r="DA683" s="158" t="n">
        <v>1900</v>
      </c>
      <c r="DB683" s="158" t="n">
        <v>1</v>
      </c>
      <c r="DC683" s="158" t="n">
        <v>1</v>
      </c>
      <c r="DD683" s="158" t="n">
        <v>1900</v>
      </c>
      <c r="DE683" s="158" t="n">
        <v>1</v>
      </c>
      <c r="DF683" s="158" t="n">
        <v>1</v>
      </c>
      <c r="DG683" s="158" t="n">
        <v>1900</v>
      </c>
      <c r="DH683" s="158" t="n">
        <v>1</v>
      </c>
      <c r="DI683" s="158" t="n">
        <v>1</v>
      </c>
      <c r="DJ683" s="158" t="n">
        <v>1900</v>
      </c>
      <c r="DK683" s="158" t="n">
        <v>1</v>
      </c>
      <c r="DL683" s="158" t="n">
        <v>1</v>
      </c>
      <c r="DR683" s="158" t="n">
        <v>2</v>
      </c>
      <c r="DS683" s="158" t="n">
        <v>1</v>
      </c>
      <c r="DT683" s="158" t="n">
        <v>2</v>
      </c>
      <c r="DU683" s="158" t="n">
        <v>1</v>
      </c>
      <c r="DV683" s="158" t="n">
        <v>3</v>
      </c>
      <c r="DW683" s="158" t="n">
        <v>1</v>
      </c>
      <c r="DX683" s="158" t="n">
        <v>3</v>
      </c>
      <c r="DY683" s="158" t="n">
        <v>0</v>
      </c>
      <c r="DZ683" s="158" t="n">
        <v>0</v>
      </c>
      <c r="EA683" s="158" t="n">
        <v>0</v>
      </c>
      <c r="EB683" s="158" t="n">
        <v>0</v>
      </c>
      <c r="EC683" s="158" t="n">
        <v>0</v>
      </c>
      <c r="ED683" s="158" t="n">
        <v>0</v>
      </c>
      <c r="EE683" s="158" t="n">
        <v>0</v>
      </c>
      <c r="EF683" s="158" t="n">
        <v>0</v>
      </c>
      <c r="EG683" s="158" t="n">
        <v>0</v>
      </c>
      <c r="EH683" s="158" t="n">
        <v>0</v>
      </c>
      <c r="EI683" s="158" t="n">
        <v>0</v>
      </c>
      <c r="EJ683" s="158" t="n">
        <v>0</v>
      </c>
      <c r="EK683" s="158" t="n">
        <v>0</v>
      </c>
      <c r="EL683" s="158" t="n">
        <v>0</v>
      </c>
      <c r="EM683" s="158" t="n">
        <v>0</v>
      </c>
      <c r="EN683" s="158" t="n">
        <v>0</v>
      </c>
      <c r="EO683" s="158" t="n">
        <v>0</v>
      </c>
      <c r="EP683" s="158" t="n">
        <v>0</v>
      </c>
      <c r="EQ683" s="158" t="n">
        <v>0</v>
      </c>
      <c r="ER683" s="158" t="n">
        <v>0</v>
      </c>
      <c r="ES683" s="158" t="n">
        <v>0</v>
      </c>
      <c r="ET683" s="158" t="n">
        <v>0</v>
      </c>
      <c r="EU683" s="158" t="n">
        <v>0</v>
      </c>
      <c r="EV683" s="158" t="n">
        <v>0</v>
      </c>
      <c r="EW683" s="158" t="n">
        <v>0</v>
      </c>
      <c r="EX683" s="158" t="n">
        <v>0</v>
      </c>
      <c r="EY683" s="158" t="n">
        <v>0</v>
      </c>
      <c r="EZ683" s="158" t="n">
        <v>1900</v>
      </c>
      <c r="FA683" s="158" t="n">
        <v>1</v>
      </c>
      <c r="FB683" s="158" t="n">
        <v>1</v>
      </c>
      <c r="FC683" s="158" t="n">
        <v>1900</v>
      </c>
      <c r="FD683" s="158" t="n">
        <v>1</v>
      </c>
      <c r="FE683" s="158" t="n">
        <v>1</v>
      </c>
      <c r="FF683" s="158" t="n">
        <v>1900</v>
      </c>
      <c r="FG683" s="158" t="n">
        <v>1</v>
      </c>
      <c r="FH683" s="158" t="n">
        <v>1</v>
      </c>
      <c r="FI683" s="158" t="n">
        <v>1900</v>
      </c>
      <c r="FJ683" s="158" t="n">
        <v>1</v>
      </c>
      <c r="FK683" s="158" t="n">
        <v>1</v>
      </c>
      <c r="FL683" s="158" t="n">
        <v>1900</v>
      </c>
      <c r="FM683" s="158" t="n">
        <v>1</v>
      </c>
      <c r="FN683" s="158" t="n">
        <v>1</v>
      </c>
      <c r="FO683" s="158" t="n">
        <v>1900</v>
      </c>
      <c r="FP683" s="158" t="n">
        <v>1</v>
      </c>
      <c r="FQ683" s="158" t="n">
        <v>1</v>
      </c>
      <c r="FR683" s="158" t="n">
        <v>1900</v>
      </c>
      <c r="FS683" s="158" t="n">
        <v>1</v>
      </c>
      <c r="FT683" s="158" t="n">
        <v>1</v>
      </c>
      <c r="FU683" s="158" t="n">
        <v>1900</v>
      </c>
      <c r="FV683" s="158" t="n">
        <v>1</v>
      </c>
      <c r="FW683" s="158" t="n">
        <v>1</v>
      </c>
    </row>
    <row r="684">
      <c r="A684">
        <f>IF(F684&gt;1,A683,IF(AND(I684&lt;10,paste!A686&lt;10),RIGHT(H684,2)&amp;"0"&amp;I684&amp;"000"&amp;paste!A686,IF(AND(I684&lt;10,paste!A686&gt;=10,paste!A686&lt;100),RIGHT(H684,2)&amp;"0"&amp;I684&amp;"00"&amp;paste!A686,IF(AND(I684&lt;10,paste!A686&gt;=100,paste!A686&lt;1000),RIGHT(H684,2)&amp;"0"&amp;I684&amp;"0"&amp;paste!A686,IF(AND(I684&lt;10,paste!A686&gt;=1000),RIGHT(H684,2)&amp;"0"&amp;I684&amp;paste!A686,IF(AND(I684&gt;=10,paste!A686&lt;10),RIGHT(H684,2)&amp;I684&amp;"000"&amp;paste!A686,IF(AND(I684&gt;=10,paste!A686&gt;=10,paste!A686&lt;100),RIGHT(H684,2)&amp;I684&amp;"00"&amp;paste!A686,IF(AND(I684&gt;=10,paste!A686&gt;=100,paste!A686&lt;1000),RIGHT(H684,2)&amp;I684&amp;"0"&amp;paste!A686,RIGHT(H684,2)&amp;I684&amp;paste!A686))))))))</f>
        <v/>
      </c>
      <c r="B684">
        <f>YEAR(paste!C686)</f>
        <v/>
      </c>
      <c r="C684">
        <f>MONTH(paste!C686)</f>
        <v/>
      </c>
      <c r="D684">
        <f>DAY(paste!C686)</f>
        <v/>
      </c>
      <c r="E684" s="158" t="n">
        <v>0</v>
      </c>
      <c r="F684">
        <f>IF(AND(L684=L683,D684=D683),F683+1,1)</f>
        <v/>
      </c>
      <c r="G684" s="158" t="n">
        <v>0</v>
      </c>
      <c r="H684">
        <f>YEAR(paste!C686)</f>
        <v/>
      </c>
      <c r="I684">
        <f>MONTH(paste!C686)</f>
        <v/>
      </c>
      <c r="J684">
        <f>DAY(paste!C686)</f>
        <v/>
      </c>
      <c r="K684">
        <f>A684</f>
        <v/>
      </c>
      <c r="L684">
        <f>IF(ISBLANK(VLOOKUP(paste!J686,'得意先名 (2)'!$B$3:$F$2005,5,FALSE)),paste!P686,IFERROR(VLOOKUP(paste!J686,'得意先名 (2)'!$B$3:$F$2005,5,FALSE),"ZZZZZZZZZZZ"))</f>
        <v/>
      </c>
      <c r="M684">
        <f>IF(L684="ZZZZZZZZZZZ",paste!J686&amp;paste!K686&amp; "  :   "&amp;paste!M686&amp; "  :   "&amp;paste!P686,"")</f>
        <v/>
      </c>
      <c r="O684" s="158" t="n"/>
      <c r="P684">
        <f>VLOOKUP(L684,'L_User+EndUser'!$C$2:$K$500,8,FALSE)</f>
        <v/>
      </c>
      <c r="Q684">
        <f>VLOOKUP(L684,'L_User+EndUser'!$C$2:$K$500,9,FALSE)</f>
        <v/>
      </c>
      <c r="R684" s="158" t="n"/>
      <c r="T684" s="158" t="n"/>
      <c r="V684" s="158" t="n"/>
      <c r="AB684">
        <f>paste!J686</f>
        <v/>
      </c>
      <c r="AC684">
        <f>L684</f>
        <v/>
      </c>
      <c r="AO684">
        <f>YEAR(paste!O686)</f>
        <v/>
      </c>
      <c r="AP684">
        <f>MONTH(paste!O686)</f>
        <v/>
      </c>
      <c r="AQ684">
        <f>DAY(paste!O686)</f>
        <v/>
      </c>
      <c r="BD684">
        <f>IF(paste!L686="","",paste!L686)</f>
        <v/>
      </c>
      <c r="BM684" t="n">
        <v>1</v>
      </c>
      <c r="BN684">
        <f>VLOOKUP(paste!E686,L_Product!$A$2:$B$2001,2,FALSE)</f>
        <v/>
      </c>
      <c r="BO684" s="21" t="n"/>
      <c r="BT684" t="n">
        <v>2</v>
      </c>
      <c r="BU684">
        <f>IF($BM$2=1,2,IF($BM$2=18,1))</f>
        <v/>
      </c>
      <c r="BV684">
        <f>IF($BM$2=1,0,IF($BM$2=18,1))</f>
        <v/>
      </c>
      <c r="BW684" t="n">
        <v>2</v>
      </c>
      <c r="BX684" t="n">
        <v>0</v>
      </c>
      <c r="BY684" t="n">
        <v>3</v>
      </c>
      <c r="BZ684">
        <f>VLOOKUP(BN684,L_Product!$B$2:$Z$2001,14,FALSE)</f>
        <v/>
      </c>
      <c r="CA684">
        <f>paste!H686</f>
        <v/>
      </c>
      <c r="CB684">
        <f>BZ684*CA684</f>
        <v/>
      </c>
      <c r="CN684" s="158" t="n">
        <v>1</v>
      </c>
      <c r="CO684" s="158" t="n">
        <v>1</v>
      </c>
      <c r="CP684" s="158" t="n">
        <v>1</v>
      </c>
      <c r="CQ684" s="158" t="n">
        <v>1</v>
      </c>
      <c r="CR684" s="158" t="n">
        <v>1</v>
      </c>
      <c r="CS684" s="158" t="n">
        <v>0</v>
      </c>
      <c r="CT684" s="158" t="n">
        <v>0</v>
      </c>
      <c r="CU684" s="158" t="n">
        <v>0</v>
      </c>
      <c r="CV684" s="158" t="n">
        <v>0</v>
      </c>
      <c r="CW684" s="158" t="n">
        <v>0</v>
      </c>
      <c r="CX684">
        <f>B684</f>
        <v/>
      </c>
      <c r="CY684">
        <f>C684</f>
        <v/>
      </c>
      <c r="CZ684">
        <f>D684</f>
        <v/>
      </c>
      <c r="DA684" s="158" t="n">
        <v>1900</v>
      </c>
      <c r="DB684" s="158" t="n">
        <v>1</v>
      </c>
      <c r="DC684" s="158" t="n">
        <v>1</v>
      </c>
      <c r="DD684" s="158" t="n">
        <v>1900</v>
      </c>
      <c r="DE684" s="158" t="n">
        <v>1</v>
      </c>
      <c r="DF684" s="158" t="n">
        <v>1</v>
      </c>
      <c r="DG684" s="158" t="n">
        <v>1900</v>
      </c>
      <c r="DH684" s="158" t="n">
        <v>1</v>
      </c>
      <c r="DI684" s="158" t="n">
        <v>1</v>
      </c>
      <c r="DJ684" s="158" t="n">
        <v>1900</v>
      </c>
      <c r="DK684" s="158" t="n">
        <v>1</v>
      </c>
      <c r="DL684" s="158" t="n">
        <v>1</v>
      </c>
      <c r="DR684" s="158" t="n">
        <v>2</v>
      </c>
      <c r="DS684" s="158" t="n">
        <v>1</v>
      </c>
      <c r="DT684" s="158" t="n">
        <v>2</v>
      </c>
      <c r="DU684" s="158" t="n">
        <v>1</v>
      </c>
      <c r="DV684" s="158" t="n">
        <v>3</v>
      </c>
      <c r="DW684" s="158" t="n">
        <v>1</v>
      </c>
      <c r="DX684" s="158" t="n">
        <v>3</v>
      </c>
      <c r="DY684" s="158" t="n">
        <v>0</v>
      </c>
      <c r="DZ684" s="158" t="n">
        <v>0</v>
      </c>
      <c r="EA684" s="158" t="n">
        <v>0</v>
      </c>
      <c r="EB684" s="158" t="n">
        <v>0</v>
      </c>
      <c r="EC684" s="158" t="n">
        <v>0</v>
      </c>
      <c r="ED684" s="158" t="n">
        <v>0</v>
      </c>
      <c r="EE684" s="158" t="n">
        <v>0</v>
      </c>
      <c r="EF684" s="158" t="n">
        <v>0</v>
      </c>
      <c r="EG684" s="158" t="n">
        <v>0</v>
      </c>
      <c r="EH684" s="158" t="n">
        <v>0</v>
      </c>
      <c r="EI684" s="158" t="n">
        <v>0</v>
      </c>
      <c r="EJ684" s="158" t="n">
        <v>0</v>
      </c>
      <c r="EK684" s="158" t="n">
        <v>0</v>
      </c>
      <c r="EL684" s="158" t="n">
        <v>0</v>
      </c>
      <c r="EM684" s="158" t="n">
        <v>0</v>
      </c>
      <c r="EN684" s="158" t="n">
        <v>0</v>
      </c>
      <c r="EO684" s="158" t="n">
        <v>0</v>
      </c>
      <c r="EP684" s="158" t="n">
        <v>0</v>
      </c>
      <c r="EQ684" s="158" t="n">
        <v>0</v>
      </c>
      <c r="ER684" s="158" t="n">
        <v>0</v>
      </c>
      <c r="ES684" s="158" t="n">
        <v>0</v>
      </c>
      <c r="ET684" s="158" t="n">
        <v>0</v>
      </c>
      <c r="EU684" s="158" t="n">
        <v>0</v>
      </c>
      <c r="EV684" s="158" t="n">
        <v>0</v>
      </c>
      <c r="EW684" s="158" t="n">
        <v>0</v>
      </c>
      <c r="EX684" s="158" t="n">
        <v>0</v>
      </c>
      <c r="EY684" s="158" t="n">
        <v>0</v>
      </c>
      <c r="EZ684" s="158" t="n">
        <v>1900</v>
      </c>
      <c r="FA684" s="158" t="n">
        <v>1</v>
      </c>
      <c r="FB684" s="158" t="n">
        <v>1</v>
      </c>
      <c r="FC684" s="158" t="n">
        <v>1900</v>
      </c>
      <c r="FD684" s="158" t="n">
        <v>1</v>
      </c>
      <c r="FE684" s="158" t="n">
        <v>1</v>
      </c>
      <c r="FF684" s="158" t="n">
        <v>1900</v>
      </c>
      <c r="FG684" s="158" t="n">
        <v>1</v>
      </c>
      <c r="FH684" s="158" t="n">
        <v>1</v>
      </c>
      <c r="FI684" s="158" t="n">
        <v>1900</v>
      </c>
      <c r="FJ684" s="158" t="n">
        <v>1</v>
      </c>
      <c r="FK684" s="158" t="n">
        <v>1</v>
      </c>
      <c r="FL684" s="158" t="n">
        <v>1900</v>
      </c>
      <c r="FM684" s="158" t="n">
        <v>1</v>
      </c>
      <c r="FN684" s="158" t="n">
        <v>1</v>
      </c>
      <c r="FO684" s="158" t="n">
        <v>1900</v>
      </c>
      <c r="FP684" s="158" t="n">
        <v>1</v>
      </c>
      <c r="FQ684" s="158" t="n">
        <v>1</v>
      </c>
      <c r="FR684" s="158" t="n">
        <v>1900</v>
      </c>
      <c r="FS684" s="158" t="n">
        <v>1</v>
      </c>
      <c r="FT684" s="158" t="n">
        <v>1</v>
      </c>
      <c r="FU684" s="158" t="n">
        <v>1900</v>
      </c>
      <c r="FV684" s="158" t="n">
        <v>1</v>
      </c>
      <c r="FW684" s="158" t="n">
        <v>1</v>
      </c>
    </row>
    <row r="685">
      <c r="A685">
        <f>IF(F685&gt;1,A684,IF(AND(I685&lt;10,paste!A687&lt;10),RIGHT(H685,2)&amp;"0"&amp;I685&amp;"000"&amp;paste!A687,IF(AND(I685&lt;10,paste!A687&gt;=10,paste!A687&lt;100),RIGHT(H685,2)&amp;"0"&amp;I685&amp;"00"&amp;paste!A687,IF(AND(I685&lt;10,paste!A687&gt;=100,paste!A687&lt;1000),RIGHT(H685,2)&amp;"0"&amp;I685&amp;"0"&amp;paste!A687,IF(AND(I685&lt;10,paste!A687&gt;=1000),RIGHT(H685,2)&amp;"0"&amp;I685&amp;paste!A687,IF(AND(I685&gt;=10,paste!A687&lt;10),RIGHT(H685,2)&amp;I685&amp;"000"&amp;paste!A687,IF(AND(I685&gt;=10,paste!A687&gt;=10,paste!A687&lt;100),RIGHT(H685,2)&amp;I685&amp;"00"&amp;paste!A687,IF(AND(I685&gt;=10,paste!A687&gt;=100,paste!A687&lt;1000),RIGHT(H685,2)&amp;I685&amp;"0"&amp;paste!A687,RIGHT(H685,2)&amp;I685&amp;paste!A687))))))))</f>
        <v/>
      </c>
      <c r="B685">
        <f>YEAR(paste!C687)</f>
        <v/>
      </c>
      <c r="C685">
        <f>MONTH(paste!C687)</f>
        <v/>
      </c>
      <c r="D685">
        <f>DAY(paste!C687)</f>
        <v/>
      </c>
      <c r="E685" s="158" t="n">
        <v>0</v>
      </c>
      <c r="F685">
        <f>IF(AND(L685=L684,D685=D684),F684+1,1)</f>
        <v/>
      </c>
      <c r="G685" s="158" t="n">
        <v>0</v>
      </c>
      <c r="H685">
        <f>YEAR(paste!C687)</f>
        <v/>
      </c>
      <c r="I685">
        <f>MONTH(paste!C687)</f>
        <v/>
      </c>
      <c r="J685">
        <f>DAY(paste!C687)</f>
        <v/>
      </c>
      <c r="K685">
        <f>A685</f>
        <v/>
      </c>
      <c r="L685">
        <f>IF(ISBLANK(VLOOKUP(paste!J687,'得意先名 (2)'!$B$3:$F$2005,5,FALSE)),paste!P687,IFERROR(VLOOKUP(paste!J687,'得意先名 (2)'!$B$3:$F$2005,5,FALSE),"ZZZZZZZZZZZ"))</f>
        <v/>
      </c>
      <c r="M685">
        <f>IF(L685="ZZZZZZZZZZZ",paste!J687&amp;paste!K687&amp; "  :   "&amp;paste!M687&amp; "  :   "&amp;paste!P687,"")</f>
        <v/>
      </c>
      <c r="O685" s="158" t="n"/>
      <c r="P685">
        <f>VLOOKUP(L685,'L_User+EndUser'!$C$2:$K$500,8,FALSE)</f>
        <v/>
      </c>
      <c r="Q685">
        <f>VLOOKUP(L685,'L_User+EndUser'!$C$2:$K$500,9,FALSE)</f>
        <v/>
      </c>
      <c r="R685" s="158" t="n"/>
      <c r="T685" s="158" t="n"/>
      <c r="V685" s="158" t="n"/>
      <c r="AB685">
        <f>paste!J687</f>
        <v/>
      </c>
      <c r="AC685">
        <f>L685</f>
        <v/>
      </c>
      <c r="AO685">
        <f>YEAR(paste!O687)</f>
        <v/>
      </c>
      <c r="AP685">
        <f>MONTH(paste!O687)</f>
        <v/>
      </c>
      <c r="AQ685">
        <f>DAY(paste!O687)</f>
        <v/>
      </c>
      <c r="BD685">
        <f>IF(paste!L687="","",paste!L687)</f>
        <v/>
      </c>
      <c r="BM685" t="n">
        <v>1</v>
      </c>
      <c r="BN685">
        <f>VLOOKUP(paste!E687,L_Product!$A$2:$B$2001,2,FALSE)</f>
        <v/>
      </c>
      <c r="BO685" s="21" t="n"/>
      <c r="BT685" t="n">
        <v>2</v>
      </c>
      <c r="BU685">
        <f>IF($BM$2=1,2,IF($BM$2=18,1))</f>
        <v/>
      </c>
      <c r="BV685">
        <f>IF($BM$2=1,0,IF($BM$2=18,1))</f>
        <v/>
      </c>
      <c r="BW685" t="n">
        <v>2</v>
      </c>
      <c r="BX685" t="n">
        <v>0</v>
      </c>
      <c r="BY685" t="n">
        <v>3</v>
      </c>
      <c r="BZ685">
        <f>VLOOKUP(BN685,L_Product!$B$2:$Z$2001,14,FALSE)</f>
        <v/>
      </c>
      <c r="CA685">
        <f>paste!H687</f>
        <v/>
      </c>
      <c r="CB685">
        <f>BZ685*CA685</f>
        <v/>
      </c>
      <c r="CN685" s="158" t="n">
        <v>1</v>
      </c>
      <c r="CO685" s="158" t="n">
        <v>1</v>
      </c>
      <c r="CP685" s="158" t="n">
        <v>1</v>
      </c>
      <c r="CQ685" s="158" t="n">
        <v>1</v>
      </c>
      <c r="CR685" s="158" t="n">
        <v>1</v>
      </c>
      <c r="CS685" s="158" t="n">
        <v>0</v>
      </c>
      <c r="CT685" s="158" t="n">
        <v>0</v>
      </c>
      <c r="CU685" s="158" t="n">
        <v>0</v>
      </c>
      <c r="CV685" s="158" t="n">
        <v>0</v>
      </c>
      <c r="CW685" s="158" t="n">
        <v>0</v>
      </c>
      <c r="CX685">
        <f>B685</f>
        <v/>
      </c>
      <c r="CY685">
        <f>C685</f>
        <v/>
      </c>
      <c r="CZ685">
        <f>D685</f>
        <v/>
      </c>
      <c r="DA685" s="158" t="n">
        <v>1900</v>
      </c>
      <c r="DB685" s="158" t="n">
        <v>1</v>
      </c>
      <c r="DC685" s="158" t="n">
        <v>1</v>
      </c>
      <c r="DD685" s="158" t="n">
        <v>1900</v>
      </c>
      <c r="DE685" s="158" t="n">
        <v>1</v>
      </c>
      <c r="DF685" s="158" t="n">
        <v>1</v>
      </c>
      <c r="DG685" s="158" t="n">
        <v>1900</v>
      </c>
      <c r="DH685" s="158" t="n">
        <v>1</v>
      </c>
      <c r="DI685" s="158" t="n">
        <v>1</v>
      </c>
      <c r="DJ685" s="158" t="n">
        <v>1900</v>
      </c>
      <c r="DK685" s="158" t="n">
        <v>1</v>
      </c>
      <c r="DL685" s="158" t="n">
        <v>1</v>
      </c>
      <c r="DR685" s="158" t="n">
        <v>2</v>
      </c>
      <c r="DS685" s="158" t="n">
        <v>1</v>
      </c>
      <c r="DT685" s="158" t="n">
        <v>2</v>
      </c>
      <c r="DU685" s="158" t="n">
        <v>1</v>
      </c>
      <c r="DV685" s="158" t="n">
        <v>3</v>
      </c>
      <c r="DW685" s="158" t="n">
        <v>1</v>
      </c>
      <c r="DX685" s="158" t="n">
        <v>3</v>
      </c>
      <c r="DY685" s="158" t="n">
        <v>0</v>
      </c>
      <c r="DZ685" s="158" t="n">
        <v>0</v>
      </c>
      <c r="EA685" s="158" t="n">
        <v>0</v>
      </c>
      <c r="EB685" s="158" t="n">
        <v>0</v>
      </c>
      <c r="EC685" s="158" t="n">
        <v>0</v>
      </c>
      <c r="ED685" s="158" t="n">
        <v>0</v>
      </c>
      <c r="EE685" s="158" t="n">
        <v>0</v>
      </c>
      <c r="EF685" s="158" t="n">
        <v>0</v>
      </c>
      <c r="EG685" s="158" t="n">
        <v>0</v>
      </c>
      <c r="EH685" s="158" t="n">
        <v>0</v>
      </c>
      <c r="EI685" s="158" t="n">
        <v>0</v>
      </c>
      <c r="EJ685" s="158" t="n">
        <v>0</v>
      </c>
      <c r="EK685" s="158" t="n">
        <v>0</v>
      </c>
      <c r="EL685" s="158" t="n">
        <v>0</v>
      </c>
      <c r="EM685" s="158" t="n">
        <v>0</v>
      </c>
      <c r="EN685" s="158" t="n">
        <v>0</v>
      </c>
      <c r="EO685" s="158" t="n">
        <v>0</v>
      </c>
      <c r="EP685" s="158" t="n">
        <v>0</v>
      </c>
      <c r="EQ685" s="158" t="n">
        <v>0</v>
      </c>
      <c r="ER685" s="158" t="n">
        <v>0</v>
      </c>
      <c r="ES685" s="158" t="n">
        <v>0</v>
      </c>
      <c r="ET685" s="158" t="n">
        <v>0</v>
      </c>
      <c r="EU685" s="158" t="n">
        <v>0</v>
      </c>
      <c r="EV685" s="158" t="n">
        <v>0</v>
      </c>
      <c r="EW685" s="158" t="n">
        <v>0</v>
      </c>
      <c r="EX685" s="158" t="n">
        <v>0</v>
      </c>
      <c r="EY685" s="158" t="n">
        <v>0</v>
      </c>
      <c r="EZ685" s="158" t="n">
        <v>1900</v>
      </c>
      <c r="FA685" s="158" t="n">
        <v>1</v>
      </c>
      <c r="FB685" s="158" t="n">
        <v>1</v>
      </c>
      <c r="FC685" s="158" t="n">
        <v>1900</v>
      </c>
      <c r="FD685" s="158" t="n">
        <v>1</v>
      </c>
      <c r="FE685" s="158" t="n">
        <v>1</v>
      </c>
      <c r="FF685" s="158" t="n">
        <v>1900</v>
      </c>
      <c r="FG685" s="158" t="n">
        <v>1</v>
      </c>
      <c r="FH685" s="158" t="n">
        <v>1</v>
      </c>
      <c r="FI685" s="158" t="n">
        <v>1900</v>
      </c>
      <c r="FJ685" s="158" t="n">
        <v>1</v>
      </c>
      <c r="FK685" s="158" t="n">
        <v>1</v>
      </c>
      <c r="FL685" s="158" t="n">
        <v>1900</v>
      </c>
      <c r="FM685" s="158" t="n">
        <v>1</v>
      </c>
      <c r="FN685" s="158" t="n">
        <v>1</v>
      </c>
      <c r="FO685" s="158" t="n">
        <v>1900</v>
      </c>
      <c r="FP685" s="158" t="n">
        <v>1</v>
      </c>
      <c r="FQ685" s="158" t="n">
        <v>1</v>
      </c>
      <c r="FR685" s="158" t="n">
        <v>1900</v>
      </c>
      <c r="FS685" s="158" t="n">
        <v>1</v>
      </c>
      <c r="FT685" s="158" t="n">
        <v>1</v>
      </c>
      <c r="FU685" s="158" t="n">
        <v>1900</v>
      </c>
      <c r="FV685" s="158" t="n">
        <v>1</v>
      </c>
      <c r="FW685" s="158" t="n">
        <v>1</v>
      </c>
    </row>
    <row r="686">
      <c r="A686">
        <f>IF(F686&gt;1,A685,IF(AND(I686&lt;10,paste!A688&lt;10),RIGHT(H686,2)&amp;"0"&amp;I686&amp;"000"&amp;paste!A688,IF(AND(I686&lt;10,paste!A688&gt;=10,paste!A688&lt;100),RIGHT(H686,2)&amp;"0"&amp;I686&amp;"00"&amp;paste!A688,IF(AND(I686&lt;10,paste!A688&gt;=100,paste!A688&lt;1000),RIGHT(H686,2)&amp;"0"&amp;I686&amp;"0"&amp;paste!A688,IF(AND(I686&lt;10,paste!A688&gt;=1000),RIGHT(H686,2)&amp;"0"&amp;I686&amp;paste!A688,IF(AND(I686&gt;=10,paste!A688&lt;10),RIGHT(H686,2)&amp;I686&amp;"000"&amp;paste!A688,IF(AND(I686&gt;=10,paste!A688&gt;=10,paste!A688&lt;100),RIGHT(H686,2)&amp;I686&amp;"00"&amp;paste!A688,IF(AND(I686&gt;=10,paste!A688&gt;=100,paste!A688&lt;1000),RIGHT(H686,2)&amp;I686&amp;"0"&amp;paste!A688,RIGHT(H686,2)&amp;I686&amp;paste!A688))))))))</f>
        <v/>
      </c>
      <c r="B686">
        <f>YEAR(paste!C688)</f>
        <v/>
      </c>
      <c r="C686">
        <f>MONTH(paste!C688)</f>
        <v/>
      </c>
      <c r="D686">
        <f>DAY(paste!C688)</f>
        <v/>
      </c>
      <c r="E686" s="158" t="n">
        <v>0</v>
      </c>
      <c r="F686">
        <f>IF(AND(L686=L685,D686=D685),F685+1,1)</f>
        <v/>
      </c>
      <c r="G686" s="158" t="n">
        <v>0</v>
      </c>
      <c r="H686">
        <f>YEAR(paste!C688)</f>
        <v/>
      </c>
      <c r="I686">
        <f>MONTH(paste!C688)</f>
        <v/>
      </c>
      <c r="J686">
        <f>DAY(paste!C688)</f>
        <v/>
      </c>
      <c r="K686">
        <f>A686</f>
        <v/>
      </c>
      <c r="L686">
        <f>IF(ISBLANK(VLOOKUP(paste!J688,'得意先名 (2)'!$B$3:$F$2005,5,FALSE)),paste!P688,IFERROR(VLOOKUP(paste!J688,'得意先名 (2)'!$B$3:$F$2005,5,FALSE),"ZZZZZZZZZZZ"))</f>
        <v/>
      </c>
      <c r="M686">
        <f>IF(L686="ZZZZZZZZZZZ",paste!J688&amp;paste!K688&amp; "  :   "&amp;paste!M688&amp; "  :   "&amp;paste!P688,"")</f>
        <v/>
      </c>
      <c r="O686" s="158" t="n"/>
      <c r="P686">
        <f>VLOOKUP(L686,'L_User+EndUser'!$C$2:$K$500,8,FALSE)</f>
        <v/>
      </c>
      <c r="Q686">
        <f>VLOOKUP(L686,'L_User+EndUser'!$C$2:$K$500,9,FALSE)</f>
        <v/>
      </c>
      <c r="R686" s="158" t="n"/>
      <c r="T686" s="158" t="n"/>
      <c r="V686" s="158" t="n"/>
      <c r="AB686">
        <f>paste!J688</f>
        <v/>
      </c>
      <c r="AC686">
        <f>L686</f>
        <v/>
      </c>
      <c r="AO686">
        <f>YEAR(paste!O688)</f>
        <v/>
      </c>
      <c r="AP686">
        <f>MONTH(paste!O688)</f>
        <v/>
      </c>
      <c r="AQ686">
        <f>DAY(paste!O688)</f>
        <v/>
      </c>
      <c r="BD686">
        <f>IF(paste!L688="","",paste!L688)</f>
        <v/>
      </c>
      <c r="BM686" t="n">
        <v>1</v>
      </c>
      <c r="BN686">
        <f>VLOOKUP(paste!E688,L_Product!$A$2:$B$2001,2,FALSE)</f>
        <v/>
      </c>
      <c r="BO686" s="21" t="n"/>
      <c r="BT686" t="n">
        <v>2</v>
      </c>
      <c r="BU686">
        <f>IF($BM$2=1,2,IF($BM$2=18,1))</f>
        <v/>
      </c>
      <c r="BV686">
        <f>IF($BM$2=1,0,IF($BM$2=18,1))</f>
        <v/>
      </c>
      <c r="BW686" t="n">
        <v>2</v>
      </c>
      <c r="BX686" t="n">
        <v>0</v>
      </c>
      <c r="BY686" t="n">
        <v>3</v>
      </c>
      <c r="BZ686">
        <f>VLOOKUP(BN686,L_Product!$B$2:$Z$2001,14,FALSE)</f>
        <v/>
      </c>
      <c r="CA686">
        <f>paste!H688</f>
        <v/>
      </c>
      <c r="CB686">
        <f>BZ686*CA686</f>
        <v/>
      </c>
      <c r="CN686" s="158" t="n">
        <v>1</v>
      </c>
      <c r="CO686" s="158" t="n">
        <v>1</v>
      </c>
      <c r="CP686" s="158" t="n">
        <v>1</v>
      </c>
      <c r="CQ686" s="158" t="n">
        <v>1</v>
      </c>
      <c r="CR686" s="158" t="n">
        <v>1</v>
      </c>
      <c r="CS686" s="158" t="n">
        <v>0</v>
      </c>
      <c r="CT686" s="158" t="n">
        <v>0</v>
      </c>
      <c r="CU686" s="158" t="n">
        <v>0</v>
      </c>
      <c r="CV686" s="158" t="n">
        <v>0</v>
      </c>
      <c r="CW686" s="158" t="n">
        <v>0</v>
      </c>
      <c r="CX686">
        <f>B686</f>
        <v/>
      </c>
      <c r="CY686">
        <f>C686</f>
        <v/>
      </c>
      <c r="CZ686">
        <f>D686</f>
        <v/>
      </c>
      <c r="DA686" s="158" t="n">
        <v>1900</v>
      </c>
      <c r="DB686" s="158" t="n">
        <v>1</v>
      </c>
      <c r="DC686" s="158" t="n">
        <v>1</v>
      </c>
      <c r="DD686" s="158" t="n">
        <v>1900</v>
      </c>
      <c r="DE686" s="158" t="n">
        <v>1</v>
      </c>
      <c r="DF686" s="158" t="n">
        <v>1</v>
      </c>
      <c r="DG686" s="158" t="n">
        <v>1900</v>
      </c>
      <c r="DH686" s="158" t="n">
        <v>1</v>
      </c>
      <c r="DI686" s="158" t="n">
        <v>1</v>
      </c>
      <c r="DJ686" s="158" t="n">
        <v>1900</v>
      </c>
      <c r="DK686" s="158" t="n">
        <v>1</v>
      </c>
      <c r="DL686" s="158" t="n">
        <v>1</v>
      </c>
      <c r="DR686" s="158" t="n">
        <v>2</v>
      </c>
      <c r="DS686" s="158" t="n">
        <v>1</v>
      </c>
      <c r="DT686" s="158" t="n">
        <v>2</v>
      </c>
      <c r="DU686" s="158" t="n">
        <v>1</v>
      </c>
      <c r="DV686" s="158" t="n">
        <v>3</v>
      </c>
      <c r="DW686" s="158" t="n">
        <v>1</v>
      </c>
      <c r="DX686" s="158" t="n">
        <v>3</v>
      </c>
      <c r="DY686" s="158" t="n">
        <v>0</v>
      </c>
      <c r="DZ686" s="158" t="n">
        <v>0</v>
      </c>
      <c r="EA686" s="158" t="n">
        <v>0</v>
      </c>
      <c r="EB686" s="158" t="n">
        <v>0</v>
      </c>
      <c r="EC686" s="158" t="n">
        <v>0</v>
      </c>
      <c r="ED686" s="158" t="n">
        <v>0</v>
      </c>
      <c r="EE686" s="158" t="n">
        <v>0</v>
      </c>
      <c r="EF686" s="158" t="n">
        <v>0</v>
      </c>
      <c r="EG686" s="158" t="n">
        <v>0</v>
      </c>
      <c r="EH686" s="158" t="n">
        <v>0</v>
      </c>
      <c r="EI686" s="158" t="n">
        <v>0</v>
      </c>
      <c r="EJ686" s="158" t="n">
        <v>0</v>
      </c>
      <c r="EK686" s="158" t="n">
        <v>0</v>
      </c>
      <c r="EL686" s="158" t="n">
        <v>0</v>
      </c>
      <c r="EM686" s="158" t="n">
        <v>0</v>
      </c>
      <c r="EN686" s="158" t="n">
        <v>0</v>
      </c>
      <c r="EO686" s="158" t="n">
        <v>0</v>
      </c>
      <c r="EP686" s="158" t="n">
        <v>0</v>
      </c>
      <c r="EQ686" s="158" t="n">
        <v>0</v>
      </c>
      <c r="ER686" s="158" t="n">
        <v>0</v>
      </c>
      <c r="ES686" s="158" t="n">
        <v>0</v>
      </c>
      <c r="ET686" s="158" t="n">
        <v>0</v>
      </c>
      <c r="EU686" s="158" t="n">
        <v>0</v>
      </c>
      <c r="EV686" s="158" t="n">
        <v>0</v>
      </c>
      <c r="EW686" s="158" t="n">
        <v>0</v>
      </c>
      <c r="EX686" s="158" t="n">
        <v>0</v>
      </c>
      <c r="EY686" s="158" t="n">
        <v>0</v>
      </c>
      <c r="EZ686" s="158" t="n">
        <v>1900</v>
      </c>
      <c r="FA686" s="158" t="n">
        <v>1</v>
      </c>
      <c r="FB686" s="158" t="n">
        <v>1</v>
      </c>
      <c r="FC686" s="158" t="n">
        <v>1900</v>
      </c>
      <c r="FD686" s="158" t="n">
        <v>1</v>
      </c>
      <c r="FE686" s="158" t="n">
        <v>1</v>
      </c>
      <c r="FF686" s="158" t="n">
        <v>1900</v>
      </c>
      <c r="FG686" s="158" t="n">
        <v>1</v>
      </c>
      <c r="FH686" s="158" t="n">
        <v>1</v>
      </c>
      <c r="FI686" s="158" t="n">
        <v>1900</v>
      </c>
      <c r="FJ686" s="158" t="n">
        <v>1</v>
      </c>
      <c r="FK686" s="158" t="n">
        <v>1</v>
      </c>
      <c r="FL686" s="158" t="n">
        <v>1900</v>
      </c>
      <c r="FM686" s="158" t="n">
        <v>1</v>
      </c>
      <c r="FN686" s="158" t="n">
        <v>1</v>
      </c>
      <c r="FO686" s="158" t="n">
        <v>1900</v>
      </c>
      <c r="FP686" s="158" t="n">
        <v>1</v>
      </c>
      <c r="FQ686" s="158" t="n">
        <v>1</v>
      </c>
      <c r="FR686" s="158" t="n">
        <v>1900</v>
      </c>
      <c r="FS686" s="158" t="n">
        <v>1</v>
      </c>
      <c r="FT686" s="158" t="n">
        <v>1</v>
      </c>
      <c r="FU686" s="158" t="n">
        <v>1900</v>
      </c>
      <c r="FV686" s="158" t="n">
        <v>1</v>
      </c>
      <c r="FW686" s="158" t="n">
        <v>1</v>
      </c>
    </row>
    <row r="687">
      <c r="A687">
        <f>IF(F687&gt;1,A686,IF(AND(I687&lt;10,paste!A689&lt;10),RIGHT(H687,2)&amp;"0"&amp;I687&amp;"000"&amp;paste!A689,IF(AND(I687&lt;10,paste!A689&gt;=10,paste!A689&lt;100),RIGHT(H687,2)&amp;"0"&amp;I687&amp;"00"&amp;paste!A689,IF(AND(I687&lt;10,paste!A689&gt;=100,paste!A689&lt;1000),RIGHT(H687,2)&amp;"0"&amp;I687&amp;"0"&amp;paste!A689,IF(AND(I687&lt;10,paste!A689&gt;=1000),RIGHT(H687,2)&amp;"0"&amp;I687&amp;paste!A689,IF(AND(I687&gt;=10,paste!A689&lt;10),RIGHT(H687,2)&amp;I687&amp;"000"&amp;paste!A689,IF(AND(I687&gt;=10,paste!A689&gt;=10,paste!A689&lt;100),RIGHT(H687,2)&amp;I687&amp;"00"&amp;paste!A689,IF(AND(I687&gt;=10,paste!A689&gt;=100,paste!A689&lt;1000),RIGHT(H687,2)&amp;I687&amp;"0"&amp;paste!A689,RIGHT(H687,2)&amp;I687&amp;paste!A689))))))))</f>
        <v/>
      </c>
      <c r="B687">
        <f>YEAR(paste!C689)</f>
        <v/>
      </c>
      <c r="C687">
        <f>MONTH(paste!C689)</f>
        <v/>
      </c>
      <c r="D687">
        <f>DAY(paste!C689)</f>
        <v/>
      </c>
      <c r="E687" s="158" t="n">
        <v>0</v>
      </c>
      <c r="F687">
        <f>IF(AND(L687=L686,D687=D686),F686+1,1)</f>
        <v/>
      </c>
      <c r="G687" s="158" t="n">
        <v>0</v>
      </c>
      <c r="H687">
        <f>YEAR(paste!C689)</f>
        <v/>
      </c>
      <c r="I687">
        <f>MONTH(paste!C689)</f>
        <v/>
      </c>
      <c r="J687">
        <f>DAY(paste!C689)</f>
        <v/>
      </c>
      <c r="K687">
        <f>A687</f>
        <v/>
      </c>
      <c r="L687">
        <f>IF(ISBLANK(VLOOKUP(paste!J689,'得意先名 (2)'!$B$3:$F$2005,5,FALSE)),paste!P689,IFERROR(VLOOKUP(paste!J689,'得意先名 (2)'!$B$3:$F$2005,5,FALSE),"ZZZZZZZZZZZ"))</f>
        <v/>
      </c>
      <c r="M687">
        <f>IF(L687="ZZZZZZZZZZZ",paste!J689&amp;paste!K689&amp; "  :   "&amp;paste!M689&amp; "  :   "&amp;paste!P689,"")</f>
        <v/>
      </c>
      <c r="O687" s="158" t="n"/>
      <c r="P687">
        <f>VLOOKUP(L687,'L_User+EndUser'!$C$2:$K$500,8,FALSE)</f>
        <v/>
      </c>
      <c r="Q687">
        <f>VLOOKUP(L687,'L_User+EndUser'!$C$2:$K$500,9,FALSE)</f>
        <v/>
      </c>
      <c r="R687" s="158" t="n"/>
      <c r="T687" s="158" t="n"/>
      <c r="V687" s="158" t="n"/>
      <c r="AB687">
        <f>paste!J689</f>
        <v/>
      </c>
      <c r="AC687">
        <f>L687</f>
        <v/>
      </c>
      <c r="AO687">
        <f>YEAR(paste!O689)</f>
        <v/>
      </c>
      <c r="AP687">
        <f>MONTH(paste!O689)</f>
        <v/>
      </c>
      <c r="AQ687">
        <f>DAY(paste!O689)</f>
        <v/>
      </c>
      <c r="BD687">
        <f>IF(paste!L689="","",paste!L689)</f>
        <v/>
      </c>
      <c r="BM687" t="n">
        <v>1</v>
      </c>
      <c r="BN687">
        <f>VLOOKUP(paste!E689,L_Product!$A$2:$B$2001,2,FALSE)</f>
        <v/>
      </c>
      <c r="BO687" s="21" t="n"/>
      <c r="BT687" t="n">
        <v>2</v>
      </c>
      <c r="BU687">
        <f>IF($BM$2=1,2,IF($BM$2=18,1))</f>
        <v/>
      </c>
      <c r="BV687">
        <f>IF($BM$2=1,0,IF($BM$2=18,1))</f>
        <v/>
      </c>
      <c r="BW687" t="n">
        <v>2</v>
      </c>
      <c r="BX687" t="n">
        <v>0</v>
      </c>
      <c r="BY687" t="n">
        <v>3</v>
      </c>
      <c r="BZ687">
        <f>VLOOKUP(BN687,L_Product!$B$2:$Z$2001,14,FALSE)</f>
        <v/>
      </c>
      <c r="CA687">
        <f>paste!H689</f>
        <v/>
      </c>
      <c r="CB687">
        <f>BZ687*CA687</f>
        <v/>
      </c>
      <c r="CN687" s="158" t="n">
        <v>1</v>
      </c>
      <c r="CO687" s="158" t="n">
        <v>1</v>
      </c>
      <c r="CP687" s="158" t="n">
        <v>1</v>
      </c>
      <c r="CQ687" s="158" t="n">
        <v>1</v>
      </c>
      <c r="CR687" s="158" t="n">
        <v>1</v>
      </c>
      <c r="CS687" s="158" t="n">
        <v>0</v>
      </c>
      <c r="CT687" s="158" t="n">
        <v>0</v>
      </c>
      <c r="CU687" s="158" t="n">
        <v>0</v>
      </c>
      <c r="CV687" s="158" t="n">
        <v>0</v>
      </c>
      <c r="CW687" s="158" t="n">
        <v>0</v>
      </c>
      <c r="CX687">
        <f>B687</f>
        <v/>
      </c>
      <c r="CY687">
        <f>C687</f>
        <v/>
      </c>
      <c r="CZ687">
        <f>D687</f>
        <v/>
      </c>
      <c r="DA687" s="158" t="n">
        <v>1900</v>
      </c>
      <c r="DB687" s="158" t="n">
        <v>1</v>
      </c>
      <c r="DC687" s="158" t="n">
        <v>1</v>
      </c>
      <c r="DD687" s="158" t="n">
        <v>1900</v>
      </c>
      <c r="DE687" s="158" t="n">
        <v>1</v>
      </c>
      <c r="DF687" s="158" t="n">
        <v>1</v>
      </c>
      <c r="DG687" s="158" t="n">
        <v>1900</v>
      </c>
      <c r="DH687" s="158" t="n">
        <v>1</v>
      </c>
      <c r="DI687" s="158" t="n">
        <v>1</v>
      </c>
      <c r="DJ687" s="158" t="n">
        <v>1900</v>
      </c>
      <c r="DK687" s="158" t="n">
        <v>1</v>
      </c>
      <c r="DL687" s="158" t="n">
        <v>1</v>
      </c>
      <c r="DR687" s="158" t="n">
        <v>2</v>
      </c>
      <c r="DS687" s="158" t="n">
        <v>1</v>
      </c>
      <c r="DT687" s="158" t="n">
        <v>2</v>
      </c>
      <c r="DU687" s="158" t="n">
        <v>1</v>
      </c>
      <c r="DV687" s="158" t="n">
        <v>3</v>
      </c>
      <c r="DW687" s="158" t="n">
        <v>1</v>
      </c>
      <c r="DX687" s="158" t="n">
        <v>3</v>
      </c>
      <c r="DY687" s="158" t="n">
        <v>0</v>
      </c>
      <c r="DZ687" s="158" t="n">
        <v>0</v>
      </c>
      <c r="EA687" s="158" t="n">
        <v>0</v>
      </c>
      <c r="EB687" s="158" t="n">
        <v>0</v>
      </c>
      <c r="EC687" s="158" t="n">
        <v>0</v>
      </c>
      <c r="ED687" s="158" t="n">
        <v>0</v>
      </c>
      <c r="EE687" s="158" t="n">
        <v>0</v>
      </c>
      <c r="EF687" s="158" t="n">
        <v>0</v>
      </c>
      <c r="EG687" s="158" t="n">
        <v>0</v>
      </c>
      <c r="EH687" s="158" t="n">
        <v>0</v>
      </c>
      <c r="EI687" s="158" t="n">
        <v>0</v>
      </c>
      <c r="EJ687" s="158" t="n">
        <v>0</v>
      </c>
      <c r="EK687" s="158" t="n">
        <v>0</v>
      </c>
      <c r="EL687" s="158" t="n">
        <v>0</v>
      </c>
      <c r="EM687" s="158" t="n">
        <v>0</v>
      </c>
      <c r="EN687" s="158" t="n">
        <v>0</v>
      </c>
      <c r="EO687" s="158" t="n">
        <v>0</v>
      </c>
      <c r="EP687" s="158" t="n">
        <v>0</v>
      </c>
      <c r="EQ687" s="158" t="n">
        <v>0</v>
      </c>
      <c r="ER687" s="158" t="n">
        <v>0</v>
      </c>
      <c r="ES687" s="158" t="n">
        <v>0</v>
      </c>
      <c r="ET687" s="158" t="n">
        <v>0</v>
      </c>
      <c r="EU687" s="158" t="n">
        <v>0</v>
      </c>
      <c r="EV687" s="158" t="n">
        <v>0</v>
      </c>
      <c r="EW687" s="158" t="n">
        <v>0</v>
      </c>
      <c r="EX687" s="158" t="n">
        <v>0</v>
      </c>
      <c r="EY687" s="158" t="n">
        <v>0</v>
      </c>
      <c r="EZ687" s="158" t="n">
        <v>1900</v>
      </c>
      <c r="FA687" s="158" t="n">
        <v>1</v>
      </c>
      <c r="FB687" s="158" t="n">
        <v>1</v>
      </c>
      <c r="FC687" s="158" t="n">
        <v>1900</v>
      </c>
      <c r="FD687" s="158" t="n">
        <v>1</v>
      </c>
      <c r="FE687" s="158" t="n">
        <v>1</v>
      </c>
      <c r="FF687" s="158" t="n">
        <v>1900</v>
      </c>
      <c r="FG687" s="158" t="n">
        <v>1</v>
      </c>
      <c r="FH687" s="158" t="n">
        <v>1</v>
      </c>
      <c r="FI687" s="158" t="n">
        <v>1900</v>
      </c>
      <c r="FJ687" s="158" t="n">
        <v>1</v>
      </c>
      <c r="FK687" s="158" t="n">
        <v>1</v>
      </c>
      <c r="FL687" s="158" t="n">
        <v>1900</v>
      </c>
      <c r="FM687" s="158" t="n">
        <v>1</v>
      </c>
      <c r="FN687" s="158" t="n">
        <v>1</v>
      </c>
      <c r="FO687" s="158" t="n">
        <v>1900</v>
      </c>
      <c r="FP687" s="158" t="n">
        <v>1</v>
      </c>
      <c r="FQ687" s="158" t="n">
        <v>1</v>
      </c>
      <c r="FR687" s="158" t="n">
        <v>1900</v>
      </c>
      <c r="FS687" s="158" t="n">
        <v>1</v>
      </c>
      <c r="FT687" s="158" t="n">
        <v>1</v>
      </c>
      <c r="FU687" s="158" t="n">
        <v>1900</v>
      </c>
      <c r="FV687" s="158" t="n">
        <v>1</v>
      </c>
      <c r="FW687" s="158" t="n">
        <v>1</v>
      </c>
    </row>
    <row r="688">
      <c r="A688">
        <f>IF(F688&gt;1,A687,IF(AND(I688&lt;10,paste!A690&lt;10),RIGHT(H688,2)&amp;"0"&amp;I688&amp;"000"&amp;paste!A690,IF(AND(I688&lt;10,paste!A690&gt;=10,paste!A690&lt;100),RIGHT(H688,2)&amp;"0"&amp;I688&amp;"00"&amp;paste!A690,IF(AND(I688&lt;10,paste!A690&gt;=100,paste!A690&lt;1000),RIGHT(H688,2)&amp;"0"&amp;I688&amp;"0"&amp;paste!A690,IF(AND(I688&lt;10,paste!A690&gt;=1000),RIGHT(H688,2)&amp;"0"&amp;I688&amp;paste!A690,IF(AND(I688&gt;=10,paste!A690&lt;10),RIGHT(H688,2)&amp;I688&amp;"000"&amp;paste!A690,IF(AND(I688&gt;=10,paste!A690&gt;=10,paste!A690&lt;100),RIGHT(H688,2)&amp;I688&amp;"00"&amp;paste!A690,IF(AND(I688&gt;=10,paste!A690&gt;=100,paste!A690&lt;1000),RIGHT(H688,2)&amp;I688&amp;"0"&amp;paste!A690,RIGHT(H688,2)&amp;I688&amp;paste!A690))))))))</f>
        <v/>
      </c>
      <c r="B688">
        <f>YEAR(paste!C690)</f>
        <v/>
      </c>
      <c r="C688">
        <f>MONTH(paste!C690)</f>
        <v/>
      </c>
      <c r="D688">
        <f>DAY(paste!C690)</f>
        <v/>
      </c>
      <c r="E688" s="158" t="n">
        <v>0</v>
      </c>
      <c r="F688">
        <f>IF(AND(L688=L687,D688=D687),F687+1,1)</f>
        <v/>
      </c>
      <c r="G688" s="158" t="n">
        <v>0</v>
      </c>
      <c r="H688">
        <f>YEAR(paste!C690)</f>
        <v/>
      </c>
      <c r="I688">
        <f>MONTH(paste!C690)</f>
        <v/>
      </c>
      <c r="J688">
        <f>DAY(paste!C690)</f>
        <v/>
      </c>
      <c r="K688">
        <f>A688</f>
        <v/>
      </c>
      <c r="L688">
        <f>IF(ISBLANK(VLOOKUP(paste!J690,'得意先名 (2)'!$B$3:$F$2005,5,FALSE)),paste!P690,IFERROR(VLOOKUP(paste!J690,'得意先名 (2)'!$B$3:$F$2005,5,FALSE),"ZZZZZZZZZZZ"))</f>
        <v/>
      </c>
      <c r="M688">
        <f>IF(L688="ZZZZZZZZZZZ",paste!J690&amp;paste!K690&amp; "  :   "&amp;paste!M690&amp; "  :   "&amp;paste!P690,"")</f>
        <v/>
      </c>
      <c r="O688" s="158" t="n"/>
      <c r="P688">
        <f>VLOOKUP(L688,'L_User+EndUser'!$C$2:$K$500,8,FALSE)</f>
        <v/>
      </c>
      <c r="Q688">
        <f>VLOOKUP(L688,'L_User+EndUser'!$C$2:$K$500,9,FALSE)</f>
        <v/>
      </c>
      <c r="R688" s="158" t="n"/>
      <c r="T688" s="158" t="n"/>
      <c r="V688" s="158" t="n"/>
      <c r="AB688">
        <f>paste!J690</f>
        <v/>
      </c>
      <c r="AC688">
        <f>L688</f>
        <v/>
      </c>
      <c r="AO688">
        <f>YEAR(paste!O690)</f>
        <v/>
      </c>
      <c r="AP688">
        <f>MONTH(paste!O690)</f>
        <v/>
      </c>
      <c r="AQ688">
        <f>DAY(paste!O690)</f>
        <v/>
      </c>
      <c r="BD688">
        <f>IF(paste!L690="","",paste!L690)</f>
        <v/>
      </c>
      <c r="BM688" t="n">
        <v>1</v>
      </c>
      <c r="BN688">
        <f>VLOOKUP(paste!E690,L_Product!$A$2:$B$2001,2,FALSE)</f>
        <v/>
      </c>
      <c r="BO688" s="21" t="n"/>
      <c r="BT688" t="n">
        <v>2</v>
      </c>
      <c r="BU688">
        <f>IF($BM$2=1,2,IF($BM$2=18,1))</f>
        <v/>
      </c>
      <c r="BV688">
        <f>IF($BM$2=1,0,IF($BM$2=18,1))</f>
        <v/>
      </c>
      <c r="BW688" t="n">
        <v>2</v>
      </c>
      <c r="BX688" t="n">
        <v>0</v>
      </c>
      <c r="BY688" t="n">
        <v>3</v>
      </c>
      <c r="BZ688">
        <f>VLOOKUP(BN688,L_Product!$B$2:$Z$2001,14,FALSE)</f>
        <v/>
      </c>
      <c r="CA688">
        <f>paste!H690</f>
        <v/>
      </c>
      <c r="CB688">
        <f>BZ688*CA688</f>
        <v/>
      </c>
      <c r="CN688" s="158" t="n">
        <v>1</v>
      </c>
      <c r="CO688" s="158" t="n">
        <v>1</v>
      </c>
      <c r="CP688" s="158" t="n">
        <v>1</v>
      </c>
      <c r="CQ688" s="158" t="n">
        <v>1</v>
      </c>
      <c r="CR688" s="158" t="n">
        <v>1</v>
      </c>
      <c r="CS688" s="158" t="n">
        <v>0</v>
      </c>
      <c r="CT688" s="158" t="n">
        <v>0</v>
      </c>
      <c r="CU688" s="158" t="n">
        <v>0</v>
      </c>
      <c r="CV688" s="158" t="n">
        <v>0</v>
      </c>
      <c r="CW688" s="158" t="n">
        <v>0</v>
      </c>
      <c r="CX688">
        <f>B688</f>
        <v/>
      </c>
      <c r="CY688">
        <f>C688</f>
        <v/>
      </c>
      <c r="CZ688">
        <f>D688</f>
        <v/>
      </c>
      <c r="DA688" s="158" t="n">
        <v>1900</v>
      </c>
      <c r="DB688" s="158" t="n">
        <v>1</v>
      </c>
      <c r="DC688" s="158" t="n">
        <v>1</v>
      </c>
      <c r="DD688" s="158" t="n">
        <v>1900</v>
      </c>
      <c r="DE688" s="158" t="n">
        <v>1</v>
      </c>
      <c r="DF688" s="158" t="n">
        <v>1</v>
      </c>
      <c r="DG688" s="158" t="n">
        <v>1900</v>
      </c>
      <c r="DH688" s="158" t="n">
        <v>1</v>
      </c>
      <c r="DI688" s="158" t="n">
        <v>1</v>
      </c>
      <c r="DJ688" s="158" t="n">
        <v>1900</v>
      </c>
      <c r="DK688" s="158" t="n">
        <v>1</v>
      </c>
      <c r="DL688" s="158" t="n">
        <v>1</v>
      </c>
      <c r="DR688" s="158" t="n">
        <v>2</v>
      </c>
      <c r="DS688" s="158" t="n">
        <v>1</v>
      </c>
      <c r="DT688" s="158" t="n">
        <v>2</v>
      </c>
      <c r="DU688" s="158" t="n">
        <v>1</v>
      </c>
      <c r="DV688" s="158" t="n">
        <v>3</v>
      </c>
      <c r="DW688" s="158" t="n">
        <v>1</v>
      </c>
      <c r="DX688" s="158" t="n">
        <v>3</v>
      </c>
      <c r="DY688" s="158" t="n">
        <v>0</v>
      </c>
      <c r="DZ688" s="158" t="n">
        <v>0</v>
      </c>
      <c r="EA688" s="158" t="n">
        <v>0</v>
      </c>
      <c r="EB688" s="158" t="n">
        <v>0</v>
      </c>
      <c r="EC688" s="158" t="n">
        <v>0</v>
      </c>
      <c r="ED688" s="158" t="n">
        <v>0</v>
      </c>
      <c r="EE688" s="158" t="n">
        <v>0</v>
      </c>
      <c r="EF688" s="158" t="n">
        <v>0</v>
      </c>
      <c r="EG688" s="158" t="n">
        <v>0</v>
      </c>
      <c r="EH688" s="158" t="n">
        <v>0</v>
      </c>
      <c r="EI688" s="158" t="n">
        <v>0</v>
      </c>
      <c r="EJ688" s="158" t="n">
        <v>0</v>
      </c>
      <c r="EK688" s="158" t="n">
        <v>0</v>
      </c>
      <c r="EL688" s="158" t="n">
        <v>0</v>
      </c>
      <c r="EM688" s="158" t="n">
        <v>0</v>
      </c>
      <c r="EN688" s="158" t="n">
        <v>0</v>
      </c>
      <c r="EO688" s="158" t="n">
        <v>0</v>
      </c>
      <c r="EP688" s="158" t="n">
        <v>0</v>
      </c>
      <c r="EQ688" s="158" t="n">
        <v>0</v>
      </c>
      <c r="ER688" s="158" t="n">
        <v>0</v>
      </c>
      <c r="ES688" s="158" t="n">
        <v>0</v>
      </c>
      <c r="ET688" s="158" t="n">
        <v>0</v>
      </c>
      <c r="EU688" s="158" t="n">
        <v>0</v>
      </c>
      <c r="EV688" s="158" t="n">
        <v>0</v>
      </c>
      <c r="EW688" s="158" t="n">
        <v>0</v>
      </c>
      <c r="EX688" s="158" t="n">
        <v>0</v>
      </c>
      <c r="EY688" s="158" t="n">
        <v>0</v>
      </c>
      <c r="EZ688" s="158" t="n">
        <v>1900</v>
      </c>
      <c r="FA688" s="158" t="n">
        <v>1</v>
      </c>
      <c r="FB688" s="158" t="n">
        <v>1</v>
      </c>
      <c r="FC688" s="158" t="n">
        <v>1900</v>
      </c>
      <c r="FD688" s="158" t="n">
        <v>1</v>
      </c>
      <c r="FE688" s="158" t="n">
        <v>1</v>
      </c>
      <c r="FF688" s="158" t="n">
        <v>1900</v>
      </c>
      <c r="FG688" s="158" t="n">
        <v>1</v>
      </c>
      <c r="FH688" s="158" t="n">
        <v>1</v>
      </c>
      <c r="FI688" s="158" t="n">
        <v>1900</v>
      </c>
      <c r="FJ688" s="158" t="n">
        <v>1</v>
      </c>
      <c r="FK688" s="158" t="n">
        <v>1</v>
      </c>
      <c r="FL688" s="158" t="n">
        <v>1900</v>
      </c>
      <c r="FM688" s="158" t="n">
        <v>1</v>
      </c>
      <c r="FN688" s="158" t="n">
        <v>1</v>
      </c>
      <c r="FO688" s="158" t="n">
        <v>1900</v>
      </c>
      <c r="FP688" s="158" t="n">
        <v>1</v>
      </c>
      <c r="FQ688" s="158" t="n">
        <v>1</v>
      </c>
      <c r="FR688" s="158" t="n">
        <v>1900</v>
      </c>
      <c r="FS688" s="158" t="n">
        <v>1</v>
      </c>
      <c r="FT688" s="158" t="n">
        <v>1</v>
      </c>
      <c r="FU688" s="158" t="n">
        <v>1900</v>
      </c>
      <c r="FV688" s="158" t="n">
        <v>1</v>
      </c>
      <c r="FW688" s="158" t="n">
        <v>1</v>
      </c>
    </row>
    <row r="689">
      <c r="A689">
        <f>IF(F689&gt;1,A688,IF(AND(I689&lt;10,paste!A691&lt;10),RIGHT(H689,2)&amp;"0"&amp;I689&amp;"000"&amp;paste!A691,IF(AND(I689&lt;10,paste!A691&gt;=10,paste!A691&lt;100),RIGHT(H689,2)&amp;"0"&amp;I689&amp;"00"&amp;paste!A691,IF(AND(I689&lt;10,paste!A691&gt;=100,paste!A691&lt;1000),RIGHT(H689,2)&amp;"0"&amp;I689&amp;"0"&amp;paste!A691,IF(AND(I689&lt;10,paste!A691&gt;=1000),RIGHT(H689,2)&amp;"0"&amp;I689&amp;paste!A691,IF(AND(I689&gt;=10,paste!A691&lt;10),RIGHT(H689,2)&amp;I689&amp;"000"&amp;paste!A691,IF(AND(I689&gt;=10,paste!A691&gt;=10,paste!A691&lt;100),RIGHT(H689,2)&amp;I689&amp;"00"&amp;paste!A691,IF(AND(I689&gt;=10,paste!A691&gt;=100,paste!A691&lt;1000),RIGHT(H689,2)&amp;I689&amp;"0"&amp;paste!A691,RIGHT(H689,2)&amp;I689&amp;paste!A691))))))))</f>
        <v/>
      </c>
      <c r="B689">
        <f>YEAR(paste!C691)</f>
        <v/>
      </c>
      <c r="C689">
        <f>MONTH(paste!C691)</f>
        <v/>
      </c>
      <c r="D689">
        <f>DAY(paste!C691)</f>
        <v/>
      </c>
      <c r="E689" s="158" t="n">
        <v>0</v>
      </c>
      <c r="F689">
        <f>IF(AND(L689=L688,D689=D688),F688+1,1)</f>
        <v/>
      </c>
      <c r="G689" s="158" t="n">
        <v>0</v>
      </c>
      <c r="H689">
        <f>YEAR(paste!C691)</f>
        <v/>
      </c>
      <c r="I689">
        <f>MONTH(paste!C691)</f>
        <v/>
      </c>
      <c r="J689">
        <f>DAY(paste!C691)</f>
        <v/>
      </c>
      <c r="K689">
        <f>A689</f>
        <v/>
      </c>
      <c r="L689">
        <f>IF(ISBLANK(VLOOKUP(paste!J691,'得意先名 (2)'!$B$3:$F$2005,5,FALSE)),paste!P691,IFERROR(VLOOKUP(paste!J691,'得意先名 (2)'!$B$3:$F$2005,5,FALSE),"ZZZZZZZZZZZ"))</f>
        <v/>
      </c>
      <c r="M689">
        <f>IF(L689="ZZZZZZZZZZZ",paste!J691&amp;paste!K691&amp; "  :   "&amp;paste!M691&amp; "  :   "&amp;paste!P691,"")</f>
        <v/>
      </c>
      <c r="O689" s="158" t="n"/>
      <c r="P689">
        <f>VLOOKUP(L689,'L_User+EndUser'!$C$2:$K$500,8,FALSE)</f>
        <v/>
      </c>
      <c r="Q689">
        <f>VLOOKUP(L689,'L_User+EndUser'!$C$2:$K$500,9,FALSE)</f>
        <v/>
      </c>
      <c r="R689" s="158" t="n"/>
      <c r="T689" s="158" t="n"/>
      <c r="V689" s="158" t="n"/>
      <c r="AB689">
        <f>paste!J691</f>
        <v/>
      </c>
      <c r="AC689">
        <f>L689</f>
        <v/>
      </c>
      <c r="AO689">
        <f>YEAR(paste!O691)</f>
        <v/>
      </c>
      <c r="AP689">
        <f>MONTH(paste!O691)</f>
        <v/>
      </c>
      <c r="AQ689">
        <f>DAY(paste!O691)</f>
        <v/>
      </c>
      <c r="BD689">
        <f>IF(paste!L691="","",paste!L691)</f>
        <v/>
      </c>
      <c r="BM689" t="n">
        <v>1</v>
      </c>
      <c r="BN689">
        <f>VLOOKUP(paste!E691,L_Product!$A$2:$B$2001,2,FALSE)</f>
        <v/>
      </c>
      <c r="BO689" s="21" t="n"/>
      <c r="BT689" t="n">
        <v>2</v>
      </c>
      <c r="BU689">
        <f>IF($BM$2=1,2,IF($BM$2=18,1))</f>
        <v/>
      </c>
      <c r="BV689">
        <f>IF($BM$2=1,0,IF($BM$2=18,1))</f>
        <v/>
      </c>
      <c r="BW689" t="n">
        <v>2</v>
      </c>
      <c r="BX689" t="n">
        <v>0</v>
      </c>
      <c r="BY689" t="n">
        <v>3</v>
      </c>
      <c r="BZ689">
        <f>VLOOKUP(BN689,L_Product!$B$2:$Z$2001,14,FALSE)</f>
        <v/>
      </c>
      <c r="CA689">
        <f>paste!H691</f>
        <v/>
      </c>
      <c r="CB689">
        <f>BZ689*CA689</f>
        <v/>
      </c>
      <c r="CN689" s="158" t="n">
        <v>1</v>
      </c>
      <c r="CO689" s="158" t="n">
        <v>1</v>
      </c>
      <c r="CP689" s="158" t="n">
        <v>1</v>
      </c>
      <c r="CQ689" s="158" t="n">
        <v>1</v>
      </c>
      <c r="CR689" s="158" t="n">
        <v>1</v>
      </c>
      <c r="CS689" s="158" t="n">
        <v>0</v>
      </c>
      <c r="CT689" s="158" t="n">
        <v>0</v>
      </c>
      <c r="CU689" s="158" t="n">
        <v>0</v>
      </c>
      <c r="CV689" s="158" t="n">
        <v>0</v>
      </c>
      <c r="CW689" s="158" t="n">
        <v>0</v>
      </c>
      <c r="CX689">
        <f>B689</f>
        <v/>
      </c>
      <c r="CY689">
        <f>C689</f>
        <v/>
      </c>
      <c r="CZ689">
        <f>D689</f>
        <v/>
      </c>
      <c r="DA689" s="158" t="n">
        <v>1900</v>
      </c>
      <c r="DB689" s="158" t="n">
        <v>1</v>
      </c>
      <c r="DC689" s="158" t="n">
        <v>1</v>
      </c>
      <c r="DD689" s="158" t="n">
        <v>1900</v>
      </c>
      <c r="DE689" s="158" t="n">
        <v>1</v>
      </c>
      <c r="DF689" s="158" t="n">
        <v>1</v>
      </c>
      <c r="DG689" s="158" t="n">
        <v>1900</v>
      </c>
      <c r="DH689" s="158" t="n">
        <v>1</v>
      </c>
      <c r="DI689" s="158" t="n">
        <v>1</v>
      </c>
      <c r="DJ689" s="158" t="n">
        <v>1900</v>
      </c>
      <c r="DK689" s="158" t="n">
        <v>1</v>
      </c>
      <c r="DL689" s="158" t="n">
        <v>1</v>
      </c>
      <c r="DR689" s="158" t="n">
        <v>2</v>
      </c>
      <c r="DS689" s="158" t="n">
        <v>1</v>
      </c>
      <c r="DT689" s="158" t="n">
        <v>2</v>
      </c>
      <c r="DU689" s="158" t="n">
        <v>1</v>
      </c>
      <c r="DV689" s="158" t="n">
        <v>3</v>
      </c>
      <c r="DW689" s="158" t="n">
        <v>1</v>
      </c>
      <c r="DX689" s="158" t="n">
        <v>3</v>
      </c>
      <c r="DY689" s="158" t="n">
        <v>0</v>
      </c>
      <c r="DZ689" s="158" t="n">
        <v>0</v>
      </c>
      <c r="EA689" s="158" t="n">
        <v>0</v>
      </c>
      <c r="EB689" s="158" t="n">
        <v>0</v>
      </c>
      <c r="EC689" s="158" t="n">
        <v>0</v>
      </c>
      <c r="ED689" s="158" t="n">
        <v>0</v>
      </c>
      <c r="EE689" s="158" t="n">
        <v>0</v>
      </c>
      <c r="EF689" s="158" t="n">
        <v>0</v>
      </c>
      <c r="EG689" s="158" t="n">
        <v>0</v>
      </c>
      <c r="EH689" s="158" t="n">
        <v>0</v>
      </c>
      <c r="EI689" s="158" t="n">
        <v>0</v>
      </c>
      <c r="EJ689" s="158" t="n">
        <v>0</v>
      </c>
      <c r="EK689" s="158" t="n">
        <v>0</v>
      </c>
      <c r="EL689" s="158" t="n">
        <v>0</v>
      </c>
      <c r="EM689" s="158" t="n">
        <v>0</v>
      </c>
      <c r="EN689" s="158" t="n">
        <v>0</v>
      </c>
      <c r="EO689" s="158" t="n">
        <v>0</v>
      </c>
      <c r="EP689" s="158" t="n">
        <v>0</v>
      </c>
      <c r="EQ689" s="158" t="n">
        <v>0</v>
      </c>
      <c r="ER689" s="158" t="n">
        <v>0</v>
      </c>
      <c r="ES689" s="158" t="n">
        <v>0</v>
      </c>
      <c r="ET689" s="158" t="n">
        <v>0</v>
      </c>
      <c r="EU689" s="158" t="n">
        <v>0</v>
      </c>
      <c r="EV689" s="158" t="n">
        <v>0</v>
      </c>
      <c r="EW689" s="158" t="n">
        <v>0</v>
      </c>
      <c r="EX689" s="158" t="n">
        <v>0</v>
      </c>
      <c r="EY689" s="158" t="n">
        <v>0</v>
      </c>
      <c r="EZ689" s="158" t="n">
        <v>1900</v>
      </c>
      <c r="FA689" s="158" t="n">
        <v>1</v>
      </c>
      <c r="FB689" s="158" t="n">
        <v>1</v>
      </c>
      <c r="FC689" s="158" t="n">
        <v>1900</v>
      </c>
      <c r="FD689" s="158" t="n">
        <v>1</v>
      </c>
      <c r="FE689" s="158" t="n">
        <v>1</v>
      </c>
      <c r="FF689" s="158" t="n">
        <v>1900</v>
      </c>
      <c r="FG689" s="158" t="n">
        <v>1</v>
      </c>
      <c r="FH689" s="158" t="n">
        <v>1</v>
      </c>
      <c r="FI689" s="158" t="n">
        <v>1900</v>
      </c>
      <c r="FJ689" s="158" t="n">
        <v>1</v>
      </c>
      <c r="FK689" s="158" t="n">
        <v>1</v>
      </c>
      <c r="FL689" s="158" t="n">
        <v>1900</v>
      </c>
      <c r="FM689" s="158" t="n">
        <v>1</v>
      </c>
      <c r="FN689" s="158" t="n">
        <v>1</v>
      </c>
      <c r="FO689" s="158" t="n">
        <v>1900</v>
      </c>
      <c r="FP689" s="158" t="n">
        <v>1</v>
      </c>
      <c r="FQ689" s="158" t="n">
        <v>1</v>
      </c>
      <c r="FR689" s="158" t="n">
        <v>1900</v>
      </c>
      <c r="FS689" s="158" t="n">
        <v>1</v>
      </c>
      <c r="FT689" s="158" t="n">
        <v>1</v>
      </c>
      <c r="FU689" s="158" t="n">
        <v>1900</v>
      </c>
      <c r="FV689" s="158" t="n">
        <v>1</v>
      </c>
      <c r="FW689" s="158" t="n">
        <v>1</v>
      </c>
    </row>
    <row r="690">
      <c r="A690">
        <f>IF(F690&gt;1,A689,IF(AND(I690&lt;10,paste!A692&lt;10),RIGHT(H690,2)&amp;"0"&amp;I690&amp;"000"&amp;paste!A692,IF(AND(I690&lt;10,paste!A692&gt;=10,paste!A692&lt;100),RIGHT(H690,2)&amp;"0"&amp;I690&amp;"00"&amp;paste!A692,IF(AND(I690&lt;10,paste!A692&gt;=100,paste!A692&lt;1000),RIGHT(H690,2)&amp;"0"&amp;I690&amp;"0"&amp;paste!A692,IF(AND(I690&lt;10,paste!A692&gt;=1000),RIGHT(H690,2)&amp;"0"&amp;I690&amp;paste!A692,IF(AND(I690&gt;=10,paste!A692&lt;10),RIGHT(H690,2)&amp;I690&amp;"000"&amp;paste!A692,IF(AND(I690&gt;=10,paste!A692&gt;=10,paste!A692&lt;100),RIGHT(H690,2)&amp;I690&amp;"00"&amp;paste!A692,IF(AND(I690&gt;=10,paste!A692&gt;=100,paste!A692&lt;1000),RIGHT(H690,2)&amp;I690&amp;"0"&amp;paste!A692,RIGHT(H690,2)&amp;I690&amp;paste!A692))))))))</f>
        <v/>
      </c>
      <c r="B690">
        <f>YEAR(paste!C692)</f>
        <v/>
      </c>
      <c r="C690">
        <f>MONTH(paste!C692)</f>
        <v/>
      </c>
      <c r="D690">
        <f>DAY(paste!C692)</f>
        <v/>
      </c>
      <c r="E690" s="158" t="n">
        <v>0</v>
      </c>
      <c r="F690">
        <f>IF(AND(L690=L689,D690=D689),F689+1,1)</f>
        <v/>
      </c>
      <c r="G690" s="158" t="n">
        <v>0</v>
      </c>
      <c r="H690">
        <f>YEAR(paste!C692)</f>
        <v/>
      </c>
      <c r="I690">
        <f>MONTH(paste!C692)</f>
        <v/>
      </c>
      <c r="J690">
        <f>DAY(paste!C692)</f>
        <v/>
      </c>
      <c r="K690">
        <f>A690</f>
        <v/>
      </c>
      <c r="L690">
        <f>IF(ISBLANK(VLOOKUP(paste!J692,'得意先名 (2)'!$B$3:$F$2005,5,FALSE)),paste!P692,IFERROR(VLOOKUP(paste!J692,'得意先名 (2)'!$B$3:$F$2005,5,FALSE),"ZZZZZZZZZZZ"))</f>
        <v/>
      </c>
      <c r="M690">
        <f>IF(L690="ZZZZZZZZZZZ",paste!J692&amp;paste!K692&amp; "  :   "&amp;paste!M692&amp; "  :   "&amp;paste!P692,"")</f>
        <v/>
      </c>
      <c r="O690" s="158" t="n"/>
      <c r="P690">
        <f>VLOOKUP(L690,'L_User+EndUser'!$C$2:$K$500,8,FALSE)</f>
        <v/>
      </c>
      <c r="Q690">
        <f>VLOOKUP(L690,'L_User+EndUser'!$C$2:$K$500,9,FALSE)</f>
        <v/>
      </c>
      <c r="R690" s="158" t="n"/>
      <c r="T690" s="158" t="n"/>
      <c r="V690" s="158" t="n"/>
      <c r="AB690">
        <f>paste!J692</f>
        <v/>
      </c>
      <c r="AC690">
        <f>L690</f>
        <v/>
      </c>
      <c r="AO690">
        <f>YEAR(paste!O692)</f>
        <v/>
      </c>
      <c r="AP690">
        <f>MONTH(paste!O692)</f>
        <v/>
      </c>
      <c r="AQ690">
        <f>DAY(paste!O692)</f>
        <v/>
      </c>
      <c r="BD690">
        <f>IF(paste!L692="","",paste!L692)</f>
        <v/>
      </c>
      <c r="BM690" t="n">
        <v>1</v>
      </c>
      <c r="BN690">
        <f>VLOOKUP(paste!E692,L_Product!$A$2:$B$2001,2,FALSE)</f>
        <v/>
      </c>
      <c r="BO690" s="21" t="n"/>
      <c r="BT690" t="n">
        <v>2</v>
      </c>
      <c r="BU690">
        <f>IF($BM$2=1,2,IF($BM$2=18,1))</f>
        <v/>
      </c>
      <c r="BV690">
        <f>IF($BM$2=1,0,IF($BM$2=18,1))</f>
        <v/>
      </c>
      <c r="BW690" t="n">
        <v>2</v>
      </c>
      <c r="BX690" t="n">
        <v>0</v>
      </c>
      <c r="BY690" t="n">
        <v>3</v>
      </c>
      <c r="BZ690">
        <f>VLOOKUP(BN690,L_Product!$B$2:$Z$2001,14,FALSE)</f>
        <v/>
      </c>
      <c r="CA690">
        <f>paste!H692</f>
        <v/>
      </c>
      <c r="CB690">
        <f>BZ690*CA690</f>
        <v/>
      </c>
      <c r="CN690" s="158" t="n">
        <v>1</v>
      </c>
      <c r="CO690" s="158" t="n">
        <v>1</v>
      </c>
      <c r="CP690" s="158" t="n">
        <v>1</v>
      </c>
      <c r="CQ690" s="158" t="n">
        <v>1</v>
      </c>
      <c r="CR690" s="158" t="n">
        <v>1</v>
      </c>
      <c r="CS690" s="158" t="n">
        <v>0</v>
      </c>
      <c r="CT690" s="158" t="n">
        <v>0</v>
      </c>
      <c r="CU690" s="158" t="n">
        <v>0</v>
      </c>
      <c r="CV690" s="158" t="n">
        <v>0</v>
      </c>
      <c r="CW690" s="158" t="n">
        <v>0</v>
      </c>
      <c r="CX690">
        <f>B690</f>
        <v/>
      </c>
      <c r="CY690">
        <f>C690</f>
        <v/>
      </c>
      <c r="CZ690">
        <f>D690</f>
        <v/>
      </c>
      <c r="DA690" s="158" t="n">
        <v>1900</v>
      </c>
      <c r="DB690" s="158" t="n">
        <v>1</v>
      </c>
      <c r="DC690" s="158" t="n">
        <v>1</v>
      </c>
      <c r="DD690" s="158" t="n">
        <v>1900</v>
      </c>
      <c r="DE690" s="158" t="n">
        <v>1</v>
      </c>
      <c r="DF690" s="158" t="n">
        <v>1</v>
      </c>
      <c r="DG690" s="158" t="n">
        <v>1900</v>
      </c>
      <c r="DH690" s="158" t="n">
        <v>1</v>
      </c>
      <c r="DI690" s="158" t="n">
        <v>1</v>
      </c>
      <c r="DJ690" s="158" t="n">
        <v>1900</v>
      </c>
      <c r="DK690" s="158" t="n">
        <v>1</v>
      </c>
      <c r="DL690" s="158" t="n">
        <v>1</v>
      </c>
      <c r="DR690" s="158" t="n">
        <v>2</v>
      </c>
      <c r="DS690" s="158" t="n">
        <v>1</v>
      </c>
      <c r="DT690" s="158" t="n">
        <v>2</v>
      </c>
      <c r="DU690" s="158" t="n">
        <v>1</v>
      </c>
      <c r="DV690" s="158" t="n">
        <v>3</v>
      </c>
      <c r="DW690" s="158" t="n">
        <v>1</v>
      </c>
      <c r="DX690" s="158" t="n">
        <v>3</v>
      </c>
      <c r="DY690" s="158" t="n">
        <v>0</v>
      </c>
      <c r="DZ690" s="158" t="n">
        <v>0</v>
      </c>
      <c r="EA690" s="158" t="n">
        <v>0</v>
      </c>
      <c r="EB690" s="158" t="n">
        <v>0</v>
      </c>
      <c r="EC690" s="158" t="n">
        <v>0</v>
      </c>
      <c r="ED690" s="158" t="n">
        <v>0</v>
      </c>
      <c r="EE690" s="158" t="n">
        <v>0</v>
      </c>
      <c r="EF690" s="158" t="n">
        <v>0</v>
      </c>
      <c r="EG690" s="158" t="n">
        <v>0</v>
      </c>
      <c r="EH690" s="158" t="n">
        <v>0</v>
      </c>
      <c r="EI690" s="158" t="n">
        <v>0</v>
      </c>
      <c r="EJ690" s="158" t="n">
        <v>0</v>
      </c>
      <c r="EK690" s="158" t="n">
        <v>0</v>
      </c>
      <c r="EL690" s="158" t="n">
        <v>0</v>
      </c>
      <c r="EM690" s="158" t="n">
        <v>0</v>
      </c>
      <c r="EN690" s="158" t="n">
        <v>0</v>
      </c>
      <c r="EO690" s="158" t="n">
        <v>0</v>
      </c>
      <c r="EP690" s="158" t="n">
        <v>0</v>
      </c>
      <c r="EQ690" s="158" t="n">
        <v>0</v>
      </c>
      <c r="ER690" s="158" t="n">
        <v>0</v>
      </c>
      <c r="ES690" s="158" t="n">
        <v>0</v>
      </c>
      <c r="ET690" s="158" t="n">
        <v>0</v>
      </c>
      <c r="EU690" s="158" t="n">
        <v>0</v>
      </c>
      <c r="EV690" s="158" t="n">
        <v>0</v>
      </c>
      <c r="EW690" s="158" t="n">
        <v>0</v>
      </c>
      <c r="EX690" s="158" t="n">
        <v>0</v>
      </c>
      <c r="EY690" s="158" t="n">
        <v>0</v>
      </c>
      <c r="EZ690" s="158" t="n">
        <v>1900</v>
      </c>
      <c r="FA690" s="158" t="n">
        <v>1</v>
      </c>
      <c r="FB690" s="158" t="n">
        <v>1</v>
      </c>
      <c r="FC690" s="158" t="n">
        <v>1900</v>
      </c>
      <c r="FD690" s="158" t="n">
        <v>1</v>
      </c>
      <c r="FE690" s="158" t="n">
        <v>1</v>
      </c>
      <c r="FF690" s="158" t="n">
        <v>1900</v>
      </c>
      <c r="FG690" s="158" t="n">
        <v>1</v>
      </c>
      <c r="FH690" s="158" t="n">
        <v>1</v>
      </c>
      <c r="FI690" s="158" t="n">
        <v>1900</v>
      </c>
      <c r="FJ690" s="158" t="n">
        <v>1</v>
      </c>
      <c r="FK690" s="158" t="n">
        <v>1</v>
      </c>
      <c r="FL690" s="158" t="n">
        <v>1900</v>
      </c>
      <c r="FM690" s="158" t="n">
        <v>1</v>
      </c>
      <c r="FN690" s="158" t="n">
        <v>1</v>
      </c>
      <c r="FO690" s="158" t="n">
        <v>1900</v>
      </c>
      <c r="FP690" s="158" t="n">
        <v>1</v>
      </c>
      <c r="FQ690" s="158" t="n">
        <v>1</v>
      </c>
      <c r="FR690" s="158" t="n">
        <v>1900</v>
      </c>
      <c r="FS690" s="158" t="n">
        <v>1</v>
      </c>
      <c r="FT690" s="158" t="n">
        <v>1</v>
      </c>
      <c r="FU690" s="158" t="n">
        <v>1900</v>
      </c>
      <c r="FV690" s="158" t="n">
        <v>1</v>
      </c>
      <c r="FW690" s="158" t="n">
        <v>1</v>
      </c>
    </row>
    <row r="691">
      <c r="A691">
        <f>IF(F691&gt;1,A690,IF(AND(I691&lt;10,paste!A693&lt;10),RIGHT(H691,2)&amp;"0"&amp;I691&amp;"000"&amp;paste!A693,IF(AND(I691&lt;10,paste!A693&gt;=10,paste!A693&lt;100),RIGHT(H691,2)&amp;"0"&amp;I691&amp;"00"&amp;paste!A693,IF(AND(I691&lt;10,paste!A693&gt;=100,paste!A693&lt;1000),RIGHT(H691,2)&amp;"0"&amp;I691&amp;"0"&amp;paste!A693,IF(AND(I691&lt;10,paste!A693&gt;=1000),RIGHT(H691,2)&amp;"0"&amp;I691&amp;paste!A693,IF(AND(I691&gt;=10,paste!A693&lt;10),RIGHT(H691,2)&amp;I691&amp;"000"&amp;paste!A693,IF(AND(I691&gt;=10,paste!A693&gt;=10,paste!A693&lt;100),RIGHT(H691,2)&amp;I691&amp;"00"&amp;paste!A693,IF(AND(I691&gt;=10,paste!A693&gt;=100,paste!A693&lt;1000),RIGHT(H691,2)&amp;I691&amp;"0"&amp;paste!A693,RIGHT(H691,2)&amp;I691&amp;paste!A693))))))))</f>
        <v/>
      </c>
      <c r="B691">
        <f>YEAR(paste!C693)</f>
        <v/>
      </c>
      <c r="C691">
        <f>MONTH(paste!C693)</f>
        <v/>
      </c>
      <c r="D691">
        <f>DAY(paste!C693)</f>
        <v/>
      </c>
      <c r="E691" s="158" t="n">
        <v>0</v>
      </c>
      <c r="F691">
        <f>IF(AND(L691=L690,D691=D690),F690+1,1)</f>
        <v/>
      </c>
      <c r="G691" s="158" t="n">
        <v>0</v>
      </c>
      <c r="H691">
        <f>YEAR(paste!C693)</f>
        <v/>
      </c>
      <c r="I691">
        <f>MONTH(paste!C693)</f>
        <v/>
      </c>
      <c r="J691">
        <f>DAY(paste!C693)</f>
        <v/>
      </c>
      <c r="K691">
        <f>A691</f>
        <v/>
      </c>
      <c r="L691">
        <f>IF(ISBLANK(VLOOKUP(paste!J693,'得意先名 (2)'!$B$3:$F$2005,5,FALSE)),paste!P693,IFERROR(VLOOKUP(paste!J693,'得意先名 (2)'!$B$3:$F$2005,5,FALSE),"ZZZZZZZZZZZ"))</f>
        <v/>
      </c>
      <c r="M691">
        <f>IF(L691="ZZZZZZZZZZZ",paste!J693&amp;paste!K693&amp; "  :   "&amp;paste!M693&amp; "  :   "&amp;paste!P693,"")</f>
        <v/>
      </c>
      <c r="O691" s="158" t="n"/>
      <c r="P691">
        <f>VLOOKUP(L691,'L_User+EndUser'!$C$2:$K$500,8,FALSE)</f>
        <v/>
      </c>
      <c r="Q691">
        <f>VLOOKUP(L691,'L_User+EndUser'!$C$2:$K$500,9,FALSE)</f>
        <v/>
      </c>
      <c r="R691" s="158" t="n"/>
      <c r="T691" s="158" t="n"/>
      <c r="V691" s="158" t="n"/>
      <c r="AB691">
        <f>paste!J693</f>
        <v/>
      </c>
      <c r="AC691">
        <f>L691</f>
        <v/>
      </c>
      <c r="AO691">
        <f>YEAR(paste!O693)</f>
        <v/>
      </c>
      <c r="AP691">
        <f>MONTH(paste!O693)</f>
        <v/>
      </c>
      <c r="AQ691">
        <f>DAY(paste!O693)</f>
        <v/>
      </c>
      <c r="BD691">
        <f>IF(paste!L693="","",paste!L693)</f>
        <v/>
      </c>
      <c r="BM691" t="n">
        <v>1</v>
      </c>
      <c r="BN691">
        <f>VLOOKUP(paste!E693,L_Product!$A$2:$B$2001,2,FALSE)</f>
        <v/>
      </c>
      <c r="BO691" s="21" t="n"/>
      <c r="BT691" t="n">
        <v>2</v>
      </c>
      <c r="BU691">
        <f>IF($BM$2=1,2,IF($BM$2=18,1))</f>
        <v/>
      </c>
      <c r="BV691">
        <f>IF($BM$2=1,0,IF($BM$2=18,1))</f>
        <v/>
      </c>
      <c r="BW691" t="n">
        <v>2</v>
      </c>
      <c r="BX691" t="n">
        <v>0</v>
      </c>
      <c r="BY691" t="n">
        <v>3</v>
      </c>
      <c r="BZ691">
        <f>VLOOKUP(BN691,L_Product!$B$2:$Z$2001,14,FALSE)</f>
        <v/>
      </c>
      <c r="CA691">
        <f>paste!H693</f>
        <v/>
      </c>
      <c r="CB691">
        <f>BZ691*CA691</f>
        <v/>
      </c>
      <c r="CN691" s="158" t="n">
        <v>1</v>
      </c>
      <c r="CO691" s="158" t="n">
        <v>1</v>
      </c>
      <c r="CP691" s="158" t="n">
        <v>1</v>
      </c>
      <c r="CQ691" s="158" t="n">
        <v>1</v>
      </c>
      <c r="CR691" s="158" t="n">
        <v>1</v>
      </c>
      <c r="CS691" s="158" t="n">
        <v>0</v>
      </c>
      <c r="CT691" s="158" t="n">
        <v>0</v>
      </c>
      <c r="CU691" s="158" t="n">
        <v>0</v>
      </c>
      <c r="CV691" s="158" t="n">
        <v>0</v>
      </c>
      <c r="CW691" s="158" t="n">
        <v>0</v>
      </c>
      <c r="CX691">
        <f>B691</f>
        <v/>
      </c>
      <c r="CY691">
        <f>C691</f>
        <v/>
      </c>
      <c r="CZ691">
        <f>D691</f>
        <v/>
      </c>
      <c r="DA691" s="158" t="n">
        <v>1900</v>
      </c>
      <c r="DB691" s="158" t="n">
        <v>1</v>
      </c>
      <c r="DC691" s="158" t="n">
        <v>1</v>
      </c>
      <c r="DD691" s="158" t="n">
        <v>1900</v>
      </c>
      <c r="DE691" s="158" t="n">
        <v>1</v>
      </c>
      <c r="DF691" s="158" t="n">
        <v>1</v>
      </c>
      <c r="DG691" s="158" t="n">
        <v>1900</v>
      </c>
      <c r="DH691" s="158" t="n">
        <v>1</v>
      </c>
      <c r="DI691" s="158" t="n">
        <v>1</v>
      </c>
      <c r="DJ691" s="158" t="n">
        <v>1900</v>
      </c>
      <c r="DK691" s="158" t="n">
        <v>1</v>
      </c>
      <c r="DL691" s="158" t="n">
        <v>1</v>
      </c>
      <c r="DR691" s="158" t="n">
        <v>2</v>
      </c>
      <c r="DS691" s="158" t="n">
        <v>1</v>
      </c>
      <c r="DT691" s="158" t="n">
        <v>2</v>
      </c>
      <c r="DU691" s="158" t="n">
        <v>1</v>
      </c>
      <c r="DV691" s="158" t="n">
        <v>3</v>
      </c>
      <c r="DW691" s="158" t="n">
        <v>1</v>
      </c>
      <c r="DX691" s="158" t="n">
        <v>3</v>
      </c>
      <c r="DY691" s="158" t="n">
        <v>0</v>
      </c>
      <c r="DZ691" s="158" t="n">
        <v>0</v>
      </c>
      <c r="EA691" s="158" t="n">
        <v>0</v>
      </c>
      <c r="EB691" s="158" t="n">
        <v>0</v>
      </c>
      <c r="EC691" s="158" t="n">
        <v>0</v>
      </c>
      <c r="ED691" s="158" t="n">
        <v>0</v>
      </c>
      <c r="EE691" s="158" t="n">
        <v>0</v>
      </c>
      <c r="EF691" s="158" t="n">
        <v>0</v>
      </c>
      <c r="EG691" s="158" t="n">
        <v>0</v>
      </c>
      <c r="EH691" s="158" t="n">
        <v>0</v>
      </c>
      <c r="EI691" s="158" t="n">
        <v>0</v>
      </c>
      <c r="EJ691" s="158" t="n">
        <v>0</v>
      </c>
      <c r="EK691" s="158" t="n">
        <v>0</v>
      </c>
      <c r="EL691" s="158" t="n">
        <v>0</v>
      </c>
      <c r="EM691" s="158" t="n">
        <v>0</v>
      </c>
      <c r="EN691" s="158" t="n">
        <v>0</v>
      </c>
      <c r="EO691" s="158" t="n">
        <v>0</v>
      </c>
      <c r="EP691" s="158" t="n">
        <v>0</v>
      </c>
      <c r="EQ691" s="158" t="n">
        <v>0</v>
      </c>
      <c r="ER691" s="158" t="n">
        <v>0</v>
      </c>
      <c r="ES691" s="158" t="n">
        <v>0</v>
      </c>
      <c r="ET691" s="158" t="n">
        <v>0</v>
      </c>
      <c r="EU691" s="158" t="n">
        <v>0</v>
      </c>
      <c r="EV691" s="158" t="n">
        <v>0</v>
      </c>
      <c r="EW691" s="158" t="n">
        <v>0</v>
      </c>
      <c r="EX691" s="158" t="n">
        <v>0</v>
      </c>
      <c r="EY691" s="158" t="n">
        <v>0</v>
      </c>
      <c r="EZ691" s="158" t="n">
        <v>1900</v>
      </c>
      <c r="FA691" s="158" t="n">
        <v>1</v>
      </c>
      <c r="FB691" s="158" t="n">
        <v>1</v>
      </c>
      <c r="FC691" s="158" t="n">
        <v>1900</v>
      </c>
      <c r="FD691" s="158" t="n">
        <v>1</v>
      </c>
      <c r="FE691" s="158" t="n">
        <v>1</v>
      </c>
      <c r="FF691" s="158" t="n">
        <v>1900</v>
      </c>
      <c r="FG691" s="158" t="n">
        <v>1</v>
      </c>
      <c r="FH691" s="158" t="n">
        <v>1</v>
      </c>
      <c r="FI691" s="158" t="n">
        <v>1900</v>
      </c>
      <c r="FJ691" s="158" t="n">
        <v>1</v>
      </c>
      <c r="FK691" s="158" t="n">
        <v>1</v>
      </c>
      <c r="FL691" s="158" t="n">
        <v>1900</v>
      </c>
      <c r="FM691" s="158" t="n">
        <v>1</v>
      </c>
      <c r="FN691" s="158" t="n">
        <v>1</v>
      </c>
      <c r="FO691" s="158" t="n">
        <v>1900</v>
      </c>
      <c r="FP691" s="158" t="n">
        <v>1</v>
      </c>
      <c r="FQ691" s="158" t="n">
        <v>1</v>
      </c>
      <c r="FR691" s="158" t="n">
        <v>1900</v>
      </c>
      <c r="FS691" s="158" t="n">
        <v>1</v>
      </c>
      <c r="FT691" s="158" t="n">
        <v>1</v>
      </c>
      <c r="FU691" s="158" t="n">
        <v>1900</v>
      </c>
      <c r="FV691" s="158" t="n">
        <v>1</v>
      </c>
      <c r="FW691" s="158" t="n">
        <v>1</v>
      </c>
    </row>
    <row r="692">
      <c r="A692">
        <f>IF(F692&gt;1,A691,IF(AND(I692&lt;10,paste!A694&lt;10),RIGHT(H692,2)&amp;"0"&amp;I692&amp;"000"&amp;paste!A694,IF(AND(I692&lt;10,paste!A694&gt;=10,paste!A694&lt;100),RIGHT(H692,2)&amp;"0"&amp;I692&amp;"00"&amp;paste!A694,IF(AND(I692&lt;10,paste!A694&gt;=100,paste!A694&lt;1000),RIGHT(H692,2)&amp;"0"&amp;I692&amp;"0"&amp;paste!A694,IF(AND(I692&lt;10,paste!A694&gt;=1000),RIGHT(H692,2)&amp;"0"&amp;I692&amp;paste!A694,IF(AND(I692&gt;=10,paste!A694&lt;10),RIGHT(H692,2)&amp;I692&amp;"000"&amp;paste!A694,IF(AND(I692&gt;=10,paste!A694&gt;=10,paste!A694&lt;100),RIGHT(H692,2)&amp;I692&amp;"00"&amp;paste!A694,IF(AND(I692&gt;=10,paste!A694&gt;=100,paste!A694&lt;1000),RIGHT(H692,2)&amp;I692&amp;"0"&amp;paste!A694,RIGHT(H692,2)&amp;I692&amp;paste!A694))))))))</f>
        <v/>
      </c>
      <c r="B692">
        <f>YEAR(paste!C694)</f>
        <v/>
      </c>
      <c r="C692">
        <f>MONTH(paste!C694)</f>
        <v/>
      </c>
      <c r="D692">
        <f>DAY(paste!C694)</f>
        <v/>
      </c>
      <c r="E692" s="158" t="n">
        <v>0</v>
      </c>
      <c r="F692">
        <f>IF(AND(L692=L691,D692=D691),F691+1,1)</f>
        <v/>
      </c>
      <c r="G692" s="158" t="n">
        <v>0</v>
      </c>
      <c r="H692">
        <f>YEAR(paste!C694)</f>
        <v/>
      </c>
      <c r="I692">
        <f>MONTH(paste!C694)</f>
        <v/>
      </c>
      <c r="J692">
        <f>DAY(paste!C694)</f>
        <v/>
      </c>
      <c r="K692">
        <f>A692</f>
        <v/>
      </c>
      <c r="L692">
        <f>IF(ISBLANK(VLOOKUP(paste!J694,'得意先名 (2)'!$B$3:$F$2005,5,FALSE)),paste!P694,IFERROR(VLOOKUP(paste!J694,'得意先名 (2)'!$B$3:$F$2005,5,FALSE),"ZZZZZZZZZZZ"))</f>
        <v/>
      </c>
      <c r="M692">
        <f>IF(L692="ZZZZZZZZZZZ",paste!J694&amp;paste!K694&amp; "  :   "&amp;paste!M694&amp; "  :   "&amp;paste!P694,"")</f>
        <v/>
      </c>
      <c r="O692" s="158" t="n"/>
      <c r="P692">
        <f>VLOOKUP(L692,'L_User+EndUser'!$C$2:$K$500,8,FALSE)</f>
        <v/>
      </c>
      <c r="Q692">
        <f>VLOOKUP(L692,'L_User+EndUser'!$C$2:$K$500,9,FALSE)</f>
        <v/>
      </c>
      <c r="R692" s="158" t="n"/>
      <c r="T692" s="158" t="n"/>
      <c r="V692" s="158" t="n"/>
      <c r="AB692">
        <f>paste!J694</f>
        <v/>
      </c>
      <c r="AC692">
        <f>L692</f>
        <v/>
      </c>
      <c r="AO692">
        <f>YEAR(paste!O694)</f>
        <v/>
      </c>
      <c r="AP692">
        <f>MONTH(paste!O694)</f>
        <v/>
      </c>
      <c r="AQ692">
        <f>DAY(paste!O694)</f>
        <v/>
      </c>
      <c r="BD692">
        <f>IF(paste!L694="","",paste!L694)</f>
        <v/>
      </c>
      <c r="BM692" t="n">
        <v>1</v>
      </c>
      <c r="BN692">
        <f>VLOOKUP(paste!E694,L_Product!$A$2:$B$2001,2,FALSE)</f>
        <v/>
      </c>
      <c r="BO692" s="21" t="n"/>
      <c r="BT692" t="n">
        <v>2</v>
      </c>
      <c r="BU692">
        <f>IF($BM$2=1,2,IF($BM$2=18,1))</f>
        <v/>
      </c>
      <c r="BV692">
        <f>IF($BM$2=1,0,IF($BM$2=18,1))</f>
        <v/>
      </c>
      <c r="BW692" t="n">
        <v>2</v>
      </c>
      <c r="BX692" t="n">
        <v>0</v>
      </c>
      <c r="BY692" t="n">
        <v>3</v>
      </c>
      <c r="BZ692">
        <f>VLOOKUP(BN692,L_Product!$B$2:$Z$2001,14,FALSE)</f>
        <v/>
      </c>
      <c r="CA692">
        <f>paste!H694</f>
        <v/>
      </c>
      <c r="CB692">
        <f>BZ692*CA692</f>
        <v/>
      </c>
      <c r="CN692" s="158" t="n">
        <v>1</v>
      </c>
      <c r="CO692" s="158" t="n">
        <v>1</v>
      </c>
      <c r="CP692" s="158" t="n">
        <v>1</v>
      </c>
      <c r="CQ692" s="158" t="n">
        <v>1</v>
      </c>
      <c r="CR692" s="158" t="n">
        <v>1</v>
      </c>
      <c r="CS692" s="158" t="n">
        <v>0</v>
      </c>
      <c r="CT692" s="158" t="n">
        <v>0</v>
      </c>
      <c r="CU692" s="158" t="n">
        <v>0</v>
      </c>
      <c r="CV692" s="158" t="n">
        <v>0</v>
      </c>
      <c r="CW692" s="158" t="n">
        <v>0</v>
      </c>
      <c r="CX692">
        <f>B692</f>
        <v/>
      </c>
      <c r="CY692">
        <f>C692</f>
        <v/>
      </c>
      <c r="CZ692">
        <f>D692</f>
        <v/>
      </c>
      <c r="DA692" s="158" t="n">
        <v>1900</v>
      </c>
      <c r="DB692" s="158" t="n">
        <v>1</v>
      </c>
      <c r="DC692" s="158" t="n">
        <v>1</v>
      </c>
      <c r="DD692" s="158" t="n">
        <v>1900</v>
      </c>
      <c r="DE692" s="158" t="n">
        <v>1</v>
      </c>
      <c r="DF692" s="158" t="n">
        <v>1</v>
      </c>
      <c r="DG692" s="158" t="n">
        <v>1900</v>
      </c>
      <c r="DH692" s="158" t="n">
        <v>1</v>
      </c>
      <c r="DI692" s="158" t="n">
        <v>1</v>
      </c>
      <c r="DJ692" s="158" t="n">
        <v>1900</v>
      </c>
      <c r="DK692" s="158" t="n">
        <v>1</v>
      </c>
      <c r="DL692" s="158" t="n">
        <v>1</v>
      </c>
      <c r="DR692" s="158" t="n">
        <v>2</v>
      </c>
      <c r="DS692" s="158" t="n">
        <v>1</v>
      </c>
      <c r="DT692" s="158" t="n">
        <v>2</v>
      </c>
      <c r="DU692" s="158" t="n">
        <v>1</v>
      </c>
      <c r="DV692" s="158" t="n">
        <v>3</v>
      </c>
      <c r="DW692" s="158" t="n">
        <v>1</v>
      </c>
      <c r="DX692" s="158" t="n">
        <v>3</v>
      </c>
      <c r="DY692" s="158" t="n">
        <v>0</v>
      </c>
      <c r="DZ692" s="158" t="n">
        <v>0</v>
      </c>
      <c r="EA692" s="158" t="n">
        <v>0</v>
      </c>
      <c r="EB692" s="158" t="n">
        <v>0</v>
      </c>
      <c r="EC692" s="158" t="n">
        <v>0</v>
      </c>
      <c r="ED692" s="158" t="n">
        <v>0</v>
      </c>
      <c r="EE692" s="158" t="n">
        <v>0</v>
      </c>
      <c r="EF692" s="158" t="n">
        <v>0</v>
      </c>
      <c r="EG692" s="158" t="n">
        <v>0</v>
      </c>
      <c r="EH692" s="158" t="n">
        <v>0</v>
      </c>
      <c r="EI692" s="158" t="n">
        <v>0</v>
      </c>
      <c r="EJ692" s="158" t="n">
        <v>0</v>
      </c>
      <c r="EK692" s="158" t="n">
        <v>0</v>
      </c>
      <c r="EL692" s="158" t="n">
        <v>0</v>
      </c>
      <c r="EM692" s="158" t="n">
        <v>0</v>
      </c>
      <c r="EN692" s="158" t="n">
        <v>0</v>
      </c>
      <c r="EO692" s="158" t="n">
        <v>0</v>
      </c>
      <c r="EP692" s="158" t="n">
        <v>0</v>
      </c>
      <c r="EQ692" s="158" t="n">
        <v>0</v>
      </c>
      <c r="ER692" s="158" t="n">
        <v>0</v>
      </c>
      <c r="ES692" s="158" t="n">
        <v>0</v>
      </c>
      <c r="ET692" s="158" t="n">
        <v>0</v>
      </c>
      <c r="EU692" s="158" t="n">
        <v>0</v>
      </c>
      <c r="EV692" s="158" t="n">
        <v>0</v>
      </c>
      <c r="EW692" s="158" t="n">
        <v>0</v>
      </c>
      <c r="EX692" s="158" t="n">
        <v>0</v>
      </c>
      <c r="EY692" s="158" t="n">
        <v>0</v>
      </c>
      <c r="EZ692" s="158" t="n">
        <v>1900</v>
      </c>
      <c r="FA692" s="158" t="n">
        <v>1</v>
      </c>
      <c r="FB692" s="158" t="n">
        <v>1</v>
      </c>
      <c r="FC692" s="158" t="n">
        <v>1900</v>
      </c>
      <c r="FD692" s="158" t="n">
        <v>1</v>
      </c>
      <c r="FE692" s="158" t="n">
        <v>1</v>
      </c>
      <c r="FF692" s="158" t="n">
        <v>1900</v>
      </c>
      <c r="FG692" s="158" t="n">
        <v>1</v>
      </c>
      <c r="FH692" s="158" t="n">
        <v>1</v>
      </c>
      <c r="FI692" s="158" t="n">
        <v>1900</v>
      </c>
      <c r="FJ692" s="158" t="n">
        <v>1</v>
      </c>
      <c r="FK692" s="158" t="n">
        <v>1</v>
      </c>
      <c r="FL692" s="158" t="n">
        <v>1900</v>
      </c>
      <c r="FM692" s="158" t="n">
        <v>1</v>
      </c>
      <c r="FN692" s="158" t="n">
        <v>1</v>
      </c>
      <c r="FO692" s="158" t="n">
        <v>1900</v>
      </c>
      <c r="FP692" s="158" t="n">
        <v>1</v>
      </c>
      <c r="FQ692" s="158" t="n">
        <v>1</v>
      </c>
      <c r="FR692" s="158" t="n">
        <v>1900</v>
      </c>
      <c r="FS692" s="158" t="n">
        <v>1</v>
      </c>
      <c r="FT692" s="158" t="n">
        <v>1</v>
      </c>
      <c r="FU692" s="158" t="n">
        <v>1900</v>
      </c>
      <c r="FV692" s="158" t="n">
        <v>1</v>
      </c>
      <c r="FW692" s="158" t="n">
        <v>1</v>
      </c>
    </row>
    <row r="693">
      <c r="A693">
        <f>IF(F693&gt;1,A692,IF(AND(I693&lt;10,paste!A695&lt;10),RIGHT(H693,2)&amp;"0"&amp;I693&amp;"000"&amp;paste!A695,IF(AND(I693&lt;10,paste!A695&gt;=10,paste!A695&lt;100),RIGHT(H693,2)&amp;"0"&amp;I693&amp;"00"&amp;paste!A695,IF(AND(I693&lt;10,paste!A695&gt;=100,paste!A695&lt;1000),RIGHT(H693,2)&amp;"0"&amp;I693&amp;"0"&amp;paste!A695,IF(AND(I693&lt;10,paste!A695&gt;=1000),RIGHT(H693,2)&amp;"0"&amp;I693&amp;paste!A695,IF(AND(I693&gt;=10,paste!A695&lt;10),RIGHT(H693,2)&amp;I693&amp;"000"&amp;paste!A695,IF(AND(I693&gt;=10,paste!A695&gt;=10,paste!A695&lt;100),RIGHT(H693,2)&amp;I693&amp;"00"&amp;paste!A695,IF(AND(I693&gt;=10,paste!A695&gt;=100,paste!A695&lt;1000),RIGHT(H693,2)&amp;I693&amp;"0"&amp;paste!A695,RIGHT(H693,2)&amp;I693&amp;paste!A695))))))))</f>
        <v/>
      </c>
      <c r="B693">
        <f>YEAR(paste!C695)</f>
        <v/>
      </c>
      <c r="C693">
        <f>MONTH(paste!C695)</f>
        <v/>
      </c>
      <c r="D693">
        <f>DAY(paste!C695)</f>
        <v/>
      </c>
      <c r="E693" s="158" t="n">
        <v>0</v>
      </c>
      <c r="F693">
        <f>IF(AND(L693=L692,D693=D692),F692+1,1)</f>
        <v/>
      </c>
      <c r="G693" s="158" t="n">
        <v>0</v>
      </c>
      <c r="H693">
        <f>YEAR(paste!C695)</f>
        <v/>
      </c>
      <c r="I693">
        <f>MONTH(paste!C695)</f>
        <v/>
      </c>
      <c r="J693">
        <f>DAY(paste!C695)</f>
        <v/>
      </c>
      <c r="K693">
        <f>A693</f>
        <v/>
      </c>
      <c r="L693">
        <f>IF(ISBLANK(VLOOKUP(paste!J695,'得意先名 (2)'!$B$3:$F$2005,5,FALSE)),paste!P695,IFERROR(VLOOKUP(paste!J695,'得意先名 (2)'!$B$3:$F$2005,5,FALSE),"ZZZZZZZZZZZ"))</f>
        <v/>
      </c>
      <c r="M693">
        <f>IF(L693="ZZZZZZZZZZZ",paste!J695&amp;paste!K695&amp; "  :   "&amp;paste!M695&amp; "  :   "&amp;paste!P695,"")</f>
        <v/>
      </c>
      <c r="O693" s="158" t="n"/>
      <c r="P693">
        <f>VLOOKUP(L693,'L_User+EndUser'!$C$2:$K$500,8,FALSE)</f>
        <v/>
      </c>
      <c r="Q693">
        <f>VLOOKUP(L693,'L_User+EndUser'!$C$2:$K$500,9,FALSE)</f>
        <v/>
      </c>
      <c r="R693" s="158" t="n"/>
      <c r="T693" s="158" t="n"/>
      <c r="V693" s="158" t="n"/>
      <c r="AB693">
        <f>paste!J695</f>
        <v/>
      </c>
      <c r="AC693">
        <f>L693</f>
        <v/>
      </c>
      <c r="AO693">
        <f>YEAR(paste!O695)</f>
        <v/>
      </c>
      <c r="AP693">
        <f>MONTH(paste!O695)</f>
        <v/>
      </c>
      <c r="AQ693">
        <f>DAY(paste!O695)</f>
        <v/>
      </c>
      <c r="BD693">
        <f>IF(paste!L695="","",paste!L695)</f>
        <v/>
      </c>
      <c r="BM693" t="n">
        <v>1</v>
      </c>
      <c r="BN693">
        <f>VLOOKUP(paste!E695,L_Product!$A$2:$B$2001,2,FALSE)</f>
        <v/>
      </c>
      <c r="BO693" s="21" t="n"/>
      <c r="BT693" t="n">
        <v>2</v>
      </c>
      <c r="BU693">
        <f>IF($BM$2=1,2,IF($BM$2=18,1))</f>
        <v/>
      </c>
      <c r="BV693">
        <f>IF($BM$2=1,0,IF($BM$2=18,1))</f>
        <v/>
      </c>
      <c r="BW693" t="n">
        <v>2</v>
      </c>
      <c r="BX693" t="n">
        <v>0</v>
      </c>
      <c r="BY693" t="n">
        <v>3</v>
      </c>
      <c r="BZ693">
        <f>VLOOKUP(BN693,L_Product!$B$2:$Z$2001,14,FALSE)</f>
        <v/>
      </c>
      <c r="CA693">
        <f>paste!H695</f>
        <v/>
      </c>
      <c r="CB693">
        <f>BZ693*CA693</f>
        <v/>
      </c>
      <c r="CN693" s="158" t="n">
        <v>1</v>
      </c>
      <c r="CO693" s="158" t="n">
        <v>1</v>
      </c>
      <c r="CP693" s="158" t="n">
        <v>1</v>
      </c>
      <c r="CQ693" s="158" t="n">
        <v>1</v>
      </c>
      <c r="CR693" s="158" t="n">
        <v>1</v>
      </c>
      <c r="CS693" s="158" t="n">
        <v>0</v>
      </c>
      <c r="CT693" s="158" t="n">
        <v>0</v>
      </c>
      <c r="CU693" s="158" t="n">
        <v>0</v>
      </c>
      <c r="CV693" s="158" t="n">
        <v>0</v>
      </c>
      <c r="CW693" s="158" t="n">
        <v>0</v>
      </c>
      <c r="CX693">
        <f>B693</f>
        <v/>
      </c>
      <c r="CY693">
        <f>C693</f>
        <v/>
      </c>
      <c r="CZ693">
        <f>D693</f>
        <v/>
      </c>
      <c r="DA693" s="158" t="n">
        <v>1900</v>
      </c>
      <c r="DB693" s="158" t="n">
        <v>1</v>
      </c>
      <c r="DC693" s="158" t="n">
        <v>1</v>
      </c>
      <c r="DD693" s="158" t="n">
        <v>1900</v>
      </c>
      <c r="DE693" s="158" t="n">
        <v>1</v>
      </c>
      <c r="DF693" s="158" t="n">
        <v>1</v>
      </c>
      <c r="DG693" s="158" t="n">
        <v>1900</v>
      </c>
      <c r="DH693" s="158" t="n">
        <v>1</v>
      </c>
      <c r="DI693" s="158" t="n">
        <v>1</v>
      </c>
      <c r="DJ693" s="158" t="n">
        <v>1900</v>
      </c>
      <c r="DK693" s="158" t="n">
        <v>1</v>
      </c>
      <c r="DL693" s="158" t="n">
        <v>1</v>
      </c>
      <c r="DR693" s="158" t="n">
        <v>2</v>
      </c>
      <c r="DS693" s="158" t="n">
        <v>1</v>
      </c>
      <c r="DT693" s="158" t="n">
        <v>2</v>
      </c>
      <c r="DU693" s="158" t="n">
        <v>1</v>
      </c>
      <c r="DV693" s="158" t="n">
        <v>3</v>
      </c>
      <c r="DW693" s="158" t="n">
        <v>1</v>
      </c>
      <c r="DX693" s="158" t="n">
        <v>3</v>
      </c>
      <c r="DY693" s="158" t="n">
        <v>0</v>
      </c>
      <c r="DZ693" s="158" t="n">
        <v>0</v>
      </c>
      <c r="EA693" s="158" t="n">
        <v>0</v>
      </c>
      <c r="EB693" s="158" t="n">
        <v>0</v>
      </c>
      <c r="EC693" s="158" t="n">
        <v>0</v>
      </c>
      <c r="ED693" s="158" t="n">
        <v>0</v>
      </c>
      <c r="EE693" s="158" t="n">
        <v>0</v>
      </c>
      <c r="EF693" s="158" t="n">
        <v>0</v>
      </c>
      <c r="EG693" s="158" t="n">
        <v>0</v>
      </c>
      <c r="EH693" s="158" t="n">
        <v>0</v>
      </c>
      <c r="EI693" s="158" t="n">
        <v>0</v>
      </c>
      <c r="EJ693" s="158" t="n">
        <v>0</v>
      </c>
      <c r="EK693" s="158" t="n">
        <v>0</v>
      </c>
      <c r="EL693" s="158" t="n">
        <v>0</v>
      </c>
      <c r="EM693" s="158" t="n">
        <v>0</v>
      </c>
      <c r="EN693" s="158" t="n">
        <v>0</v>
      </c>
      <c r="EO693" s="158" t="n">
        <v>0</v>
      </c>
      <c r="EP693" s="158" t="n">
        <v>0</v>
      </c>
      <c r="EQ693" s="158" t="n">
        <v>0</v>
      </c>
      <c r="ER693" s="158" t="n">
        <v>0</v>
      </c>
      <c r="ES693" s="158" t="n">
        <v>0</v>
      </c>
      <c r="ET693" s="158" t="n">
        <v>0</v>
      </c>
      <c r="EU693" s="158" t="n">
        <v>0</v>
      </c>
      <c r="EV693" s="158" t="n">
        <v>0</v>
      </c>
      <c r="EW693" s="158" t="n">
        <v>0</v>
      </c>
      <c r="EX693" s="158" t="n">
        <v>0</v>
      </c>
      <c r="EY693" s="158" t="n">
        <v>0</v>
      </c>
      <c r="EZ693" s="158" t="n">
        <v>1900</v>
      </c>
      <c r="FA693" s="158" t="n">
        <v>1</v>
      </c>
      <c r="FB693" s="158" t="n">
        <v>1</v>
      </c>
      <c r="FC693" s="158" t="n">
        <v>1900</v>
      </c>
      <c r="FD693" s="158" t="n">
        <v>1</v>
      </c>
      <c r="FE693" s="158" t="n">
        <v>1</v>
      </c>
      <c r="FF693" s="158" t="n">
        <v>1900</v>
      </c>
      <c r="FG693" s="158" t="n">
        <v>1</v>
      </c>
      <c r="FH693" s="158" t="n">
        <v>1</v>
      </c>
      <c r="FI693" s="158" t="n">
        <v>1900</v>
      </c>
      <c r="FJ693" s="158" t="n">
        <v>1</v>
      </c>
      <c r="FK693" s="158" t="n">
        <v>1</v>
      </c>
      <c r="FL693" s="158" t="n">
        <v>1900</v>
      </c>
      <c r="FM693" s="158" t="n">
        <v>1</v>
      </c>
      <c r="FN693" s="158" t="n">
        <v>1</v>
      </c>
      <c r="FO693" s="158" t="n">
        <v>1900</v>
      </c>
      <c r="FP693" s="158" t="n">
        <v>1</v>
      </c>
      <c r="FQ693" s="158" t="n">
        <v>1</v>
      </c>
      <c r="FR693" s="158" t="n">
        <v>1900</v>
      </c>
      <c r="FS693" s="158" t="n">
        <v>1</v>
      </c>
      <c r="FT693" s="158" t="n">
        <v>1</v>
      </c>
      <c r="FU693" s="158" t="n">
        <v>1900</v>
      </c>
      <c r="FV693" s="158" t="n">
        <v>1</v>
      </c>
      <c r="FW693" s="158" t="n">
        <v>1</v>
      </c>
    </row>
    <row r="694">
      <c r="A694">
        <f>IF(F694&gt;1,A693,IF(AND(I694&lt;10,paste!A696&lt;10),RIGHT(H694,2)&amp;"0"&amp;I694&amp;"000"&amp;paste!A696,IF(AND(I694&lt;10,paste!A696&gt;=10,paste!A696&lt;100),RIGHT(H694,2)&amp;"0"&amp;I694&amp;"00"&amp;paste!A696,IF(AND(I694&lt;10,paste!A696&gt;=100,paste!A696&lt;1000),RIGHT(H694,2)&amp;"0"&amp;I694&amp;"0"&amp;paste!A696,IF(AND(I694&lt;10,paste!A696&gt;=1000),RIGHT(H694,2)&amp;"0"&amp;I694&amp;paste!A696,IF(AND(I694&gt;=10,paste!A696&lt;10),RIGHT(H694,2)&amp;I694&amp;"000"&amp;paste!A696,IF(AND(I694&gt;=10,paste!A696&gt;=10,paste!A696&lt;100),RIGHT(H694,2)&amp;I694&amp;"00"&amp;paste!A696,IF(AND(I694&gt;=10,paste!A696&gt;=100,paste!A696&lt;1000),RIGHT(H694,2)&amp;I694&amp;"0"&amp;paste!A696,RIGHT(H694,2)&amp;I694&amp;paste!A696))))))))</f>
        <v/>
      </c>
      <c r="B694">
        <f>YEAR(paste!C696)</f>
        <v/>
      </c>
      <c r="C694">
        <f>MONTH(paste!C696)</f>
        <v/>
      </c>
      <c r="D694">
        <f>DAY(paste!C696)</f>
        <v/>
      </c>
      <c r="E694" s="158" t="n">
        <v>0</v>
      </c>
      <c r="F694">
        <f>IF(AND(L694=L693,D694=D693),F693+1,1)</f>
        <v/>
      </c>
      <c r="G694" s="158" t="n">
        <v>0</v>
      </c>
      <c r="H694">
        <f>YEAR(paste!C696)</f>
        <v/>
      </c>
      <c r="I694">
        <f>MONTH(paste!C696)</f>
        <v/>
      </c>
      <c r="J694">
        <f>DAY(paste!C696)</f>
        <v/>
      </c>
      <c r="K694">
        <f>A694</f>
        <v/>
      </c>
      <c r="L694">
        <f>IF(ISBLANK(VLOOKUP(paste!J696,'得意先名 (2)'!$B$3:$F$2005,5,FALSE)),paste!P696,IFERROR(VLOOKUP(paste!J696,'得意先名 (2)'!$B$3:$F$2005,5,FALSE),"ZZZZZZZZZZZ"))</f>
        <v/>
      </c>
      <c r="M694">
        <f>IF(L694="ZZZZZZZZZZZ",paste!J696&amp;paste!K696&amp; "  :   "&amp;paste!M696&amp; "  :   "&amp;paste!P696,"")</f>
        <v/>
      </c>
      <c r="O694" s="158" t="n"/>
      <c r="P694">
        <f>VLOOKUP(L694,'L_User+EndUser'!$C$2:$K$500,8,FALSE)</f>
        <v/>
      </c>
      <c r="Q694">
        <f>VLOOKUP(L694,'L_User+EndUser'!$C$2:$K$500,9,FALSE)</f>
        <v/>
      </c>
      <c r="R694" s="158" t="n"/>
      <c r="T694" s="158" t="n"/>
      <c r="V694" s="158" t="n"/>
      <c r="AB694">
        <f>paste!J696</f>
        <v/>
      </c>
      <c r="AC694">
        <f>L694</f>
        <v/>
      </c>
      <c r="AO694">
        <f>YEAR(paste!O696)</f>
        <v/>
      </c>
      <c r="AP694">
        <f>MONTH(paste!O696)</f>
        <v/>
      </c>
      <c r="AQ694">
        <f>DAY(paste!O696)</f>
        <v/>
      </c>
      <c r="BD694">
        <f>IF(paste!L696="","",paste!L696)</f>
        <v/>
      </c>
      <c r="BM694" t="n">
        <v>1</v>
      </c>
      <c r="BN694">
        <f>VLOOKUP(paste!E696,L_Product!$A$2:$B$2001,2,FALSE)</f>
        <v/>
      </c>
      <c r="BO694" s="21" t="n"/>
      <c r="BT694" t="n">
        <v>2</v>
      </c>
      <c r="BU694">
        <f>IF($BM$2=1,2,IF($BM$2=18,1))</f>
        <v/>
      </c>
      <c r="BV694">
        <f>IF($BM$2=1,0,IF($BM$2=18,1))</f>
        <v/>
      </c>
      <c r="BW694" t="n">
        <v>2</v>
      </c>
      <c r="BX694" t="n">
        <v>0</v>
      </c>
      <c r="BY694" t="n">
        <v>3</v>
      </c>
      <c r="BZ694">
        <f>VLOOKUP(BN694,L_Product!$B$2:$Z$2001,14,FALSE)</f>
        <v/>
      </c>
      <c r="CA694">
        <f>paste!H696</f>
        <v/>
      </c>
      <c r="CB694">
        <f>BZ694*CA694</f>
        <v/>
      </c>
      <c r="CN694" s="158" t="n">
        <v>1</v>
      </c>
      <c r="CO694" s="158" t="n">
        <v>1</v>
      </c>
      <c r="CP694" s="158" t="n">
        <v>1</v>
      </c>
      <c r="CQ694" s="158" t="n">
        <v>1</v>
      </c>
      <c r="CR694" s="158" t="n">
        <v>1</v>
      </c>
      <c r="CS694" s="158" t="n">
        <v>0</v>
      </c>
      <c r="CT694" s="158" t="n">
        <v>0</v>
      </c>
      <c r="CU694" s="158" t="n">
        <v>0</v>
      </c>
      <c r="CV694" s="158" t="n">
        <v>0</v>
      </c>
      <c r="CW694" s="158" t="n">
        <v>0</v>
      </c>
      <c r="CX694">
        <f>B694</f>
        <v/>
      </c>
      <c r="CY694">
        <f>C694</f>
        <v/>
      </c>
      <c r="CZ694">
        <f>D694</f>
        <v/>
      </c>
      <c r="DA694" s="158" t="n">
        <v>1900</v>
      </c>
      <c r="DB694" s="158" t="n">
        <v>1</v>
      </c>
      <c r="DC694" s="158" t="n">
        <v>1</v>
      </c>
      <c r="DD694" s="158" t="n">
        <v>1900</v>
      </c>
      <c r="DE694" s="158" t="n">
        <v>1</v>
      </c>
      <c r="DF694" s="158" t="n">
        <v>1</v>
      </c>
      <c r="DG694" s="158" t="n">
        <v>1900</v>
      </c>
      <c r="DH694" s="158" t="n">
        <v>1</v>
      </c>
      <c r="DI694" s="158" t="n">
        <v>1</v>
      </c>
      <c r="DJ694" s="158" t="n">
        <v>1900</v>
      </c>
      <c r="DK694" s="158" t="n">
        <v>1</v>
      </c>
      <c r="DL694" s="158" t="n">
        <v>1</v>
      </c>
      <c r="DR694" s="158" t="n">
        <v>2</v>
      </c>
      <c r="DS694" s="158" t="n">
        <v>1</v>
      </c>
      <c r="DT694" s="158" t="n">
        <v>2</v>
      </c>
      <c r="DU694" s="158" t="n">
        <v>1</v>
      </c>
      <c r="DV694" s="158" t="n">
        <v>3</v>
      </c>
      <c r="DW694" s="158" t="n">
        <v>1</v>
      </c>
      <c r="DX694" s="158" t="n">
        <v>3</v>
      </c>
      <c r="DY694" s="158" t="n">
        <v>0</v>
      </c>
      <c r="DZ694" s="158" t="n">
        <v>0</v>
      </c>
      <c r="EA694" s="158" t="n">
        <v>0</v>
      </c>
      <c r="EB694" s="158" t="n">
        <v>0</v>
      </c>
      <c r="EC694" s="158" t="n">
        <v>0</v>
      </c>
      <c r="ED694" s="158" t="n">
        <v>0</v>
      </c>
      <c r="EE694" s="158" t="n">
        <v>0</v>
      </c>
      <c r="EF694" s="158" t="n">
        <v>0</v>
      </c>
      <c r="EG694" s="158" t="n">
        <v>0</v>
      </c>
      <c r="EH694" s="158" t="n">
        <v>0</v>
      </c>
      <c r="EI694" s="158" t="n">
        <v>0</v>
      </c>
      <c r="EJ694" s="158" t="n">
        <v>0</v>
      </c>
      <c r="EK694" s="158" t="n">
        <v>0</v>
      </c>
      <c r="EL694" s="158" t="n">
        <v>0</v>
      </c>
      <c r="EM694" s="158" t="n">
        <v>0</v>
      </c>
      <c r="EN694" s="158" t="n">
        <v>0</v>
      </c>
      <c r="EO694" s="158" t="n">
        <v>0</v>
      </c>
      <c r="EP694" s="158" t="n">
        <v>0</v>
      </c>
      <c r="EQ694" s="158" t="n">
        <v>0</v>
      </c>
      <c r="ER694" s="158" t="n">
        <v>0</v>
      </c>
      <c r="ES694" s="158" t="n">
        <v>0</v>
      </c>
      <c r="ET694" s="158" t="n">
        <v>0</v>
      </c>
      <c r="EU694" s="158" t="n">
        <v>0</v>
      </c>
      <c r="EV694" s="158" t="n">
        <v>0</v>
      </c>
      <c r="EW694" s="158" t="n">
        <v>0</v>
      </c>
      <c r="EX694" s="158" t="n">
        <v>0</v>
      </c>
      <c r="EY694" s="158" t="n">
        <v>0</v>
      </c>
      <c r="EZ694" s="158" t="n">
        <v>1900</v>
      </c>
      <c r="FA694" s="158" t="n">
        <v>1</v>
      </c>
      <c r="FB694" s="158" t="n">
        <v>1</v>
      </c>
      <c r="FC694" s="158" t="n">
        <v>1900</v>
      </c>
      <c r="FD694" s="158" t="n">
        <v>1</v>
      </c>
      <c r="FE694" s="158" t="n">
        <v>1</v>
      </c>
      <c r="FF694" s="158" t="n">
        <v>1900</v>
      </c>
      <c r="FG694" s="158" t="n">
        <v>1</v>
      </c>
      <c r="FH694" s="158" t="n">
        <v>1</v>
      </c>
      <c r="FI694" s="158" t="n">
        <v>1900</v>
      </c>
      <c r="FJ694" s="158" t="n">
        <v>1</v>
      </c>
      <c r="FK694" s="158" t="n">
        <v>1</v>
      </c>
      <c r="FL694" s="158" t="n">
        <v>1900</v>
      </c>
      <c r="FM694" s="158" t="n">
        <v>1</v>
      </c>
      <c r="FN694" s="158" t="n">
        <v>1</v>
      </c>
      <c r="FO694" s="158" t="n">
        <v>1900</v>
      </c>
      <c r="FP694" s="158" t="n">
        <v>1</v>
      </c>
      <c r="FQ694" s="158" t="n">
        <v>1</v>
      </c>
      <c r="FR694" s="158" t="n">
        <v>1900</v>
      </c>
      <c r="FS694" s="158" t="n">
        <v>1</v>
      </c>
      <c r="FT694" s="158" t="n">
        <v>1</v>
      </c>
      <c r="FU694" s="158" t="n">
        <v>1900</v>
      </c>
      <c r="FV694" s="158" t="n">
        <v>1</v>
      </c>
      <c r="FW694" s="158" t="n">
        <v>1</v>
      </c>
    </row>
    <row r="695">
      <c r="A695">
        <f>IF(F695&gt;1,A694,IF(AND(I695&lt;10,paste!A697&lt;10),RIGHT(H695,2)&amp;"0"&amp;I695&amp;"000"&amp;paste!A697,IF(AND(I695&lt;10,paste!A697&gt;=10,paste!A697&lt;100),RIGHT(H695,2)&amp;"0"&amp;I695&amp;"00"&amp;paste!A697,IF(AND(I695&lt;10,paste!A697&gt;=100,paste!A697&lt;1000),RIGHT(H695,2)&amp;"0"&amp;I695&amp;"0"&amp;paste!A697,IF(AND(I695&lt;10,paste!A697&gt;=1000),RIGHT(H695,2)&amp;"0"&amp;I695&amp;paste!A697,IF(AND(I695&gt;=10,paste!A697&lt;10),RIGHT(H695,2)&amp;I695&amp;"000"&amp;paste!A697,IF(AND(I695&gt;=10,paste!A697&gt;=10,paste!A697&lt;100),RIGHT(H695,2)&amp;I695&amp;"00"&amp;paste!A697,IF(AND(I695&gt;=10,paste!A697&gt;=100,paste!A697&lt;1000),RIGHT(H695,2)&amp;I695&amp;"0"&amp;paste!A697,RIGHT(H695,2)&amp;I695&amp;paste!A697))))))))</f>
        <v/>
      </c>
      <c r="B695">
        <f>YEAR(paste!C697)</f>
        <v/>
      </c>
      <c r="C695">
        <f>MONTH(paste!C697)</f>
        <v/>
      </c>
      <c r="D695">
        <f>DAY(paste!C697)</f>
        <v/>
      </c>
      <c r="E695" s="158" t="n">
        <v>0</v>
      </c>
      <c r="F695">
        <f>IF(AND(L695=L694,D695=D694),F694+1,1)</f>
        <v/>
      </c>
      <c r="G695" s="158" t="n">
        <v>0</v>
      </c>
      <c r="H695">
        <f>YEAR(paste!C697)</f>
        <v/>
      </c>
      <c r="I695">
        <f>MONTH(paste!C697)</f>
        <v/>
      </c>
      <c r="J695">
        <f>DAY(paste!C697)</f>
        <v/>
      </c>
      <c r="K695">
        <f>A695</f>
        <v/>
      </c>
      <c r="L695">
        <f>IF(ISBLANK(VLOOKUP(paste!J697,'得意先名 (2)'!$B$3:$F$2005,5,FALSE)),paste!P697,IFERROR(VLOOKUP(paste!J697,'得意先名 (2)'!$B$3:$F$2005,5,FALSE),"ZZZZZZZZZZZ"))</f>
        <v/>
      </c>
      <c r="M695">
        <f>IF(L695="ZZZZZZZZZZZ",paste!J697&amp;paste!K697&amp; "  :   "&amp;paste!M697&amp; "  :   "&amp;paste!P697,"")</f>
        <v/>
      </c>
      <c r="O695" s="158" t="n"/>
      <c r="P695">
        <f>VLOOKUP(L695,'L_User+EndUser'!$C$2:$K$500,8,FALSE)</f>
        <v/>
      </c>
      <c r="Q695">
        <f>VLOOKUP(L695,'L_User+EndUser'!$C$2:$K$500,9,FALSE)</f>
        <v/>
      </c>
      <c r="R695" s="158" t="n"/>
      <c r="T695" s="158" t="n"/>
      <c r="V695" s="158" t="n"/>
      <c r="AB695">
        <f>paste!J697</f>
        <v/>
      </c>
      <c r="AC695">
        <f>L695</f>
        <v/>
      </c>
      <c r="AO695">
        <f>YEAR(paste!O697)</f>
        <v/>
      </c>
      <c r="AP695">
        <f>MONTH(paste!O697)</f>
        <v/>
      </c>
      <c r="AQ695">
        <f>DAY(paste!O697)</f>
        <v/>
      </c>
      <c r="BD695">
        <f>IF(paste!L697="","",paste!L697)</f>
        <v/>
      </c>
      <c r="BM695" t="n">
        <v>1</v>
      </c>
      <c r="BN695">
        <f>VLOOKUP(paste!E697,L_Product!$A$2:$B$2001,2,FALSE)</f>
        <v/>
      </c>
      <c r="BO695" s="21" t="n"/>
      <c r="BT695" t="n">
        <v>2</v>
      </c>
      <c r="BU695">
        <f>IF($BM$2=1,2,IF($BM$2=18,1))</f>
        <v/>
      </c>
      <c r="BV695">
        <f>IF($BM$2=1,0,IF($BM$2=18,1))</f>
        <v/>
      </c>
      <c r="BW695" t="n">
        <v>2</v>
      </c>
      <c r="BX695" t="n">
        <v>0</v>
      </c>
      <c r="BY695" t="n">
        <v>3</v>
      </c>
      <c r="BZ695">
        <f>VLOOKUP(BN695,L_Product!$B$2:$Z$2001,14,FALSE)</f>
        <v/>
      </c>
      <c r="CA695">
        <f>paste!H697</f>
        <v/>
      </c>
      <c r="CB695">
        <f>BZ695*CA695</f>
        <v/>
      </c>
      <c r="CN695" s="158" t="n">
        <v>1</v>
      </c>
      <c r="CO695" s="158" t="n">
        <v>1</v>
      </c>
      <c r="CP695" s="158" t="n">
        <v>1</v>
      </c>
      <c r="CQ695" s="158" t="n">
        <v>1</v>
      </c>
      <c r="CR695" s="158" t="n">
        <v>1</v>
      </c>
      <c r="CS695" s="158" t="n">
        <v>0</v>
      </c>
      <c r="CT695" s="158" t="n">
        <v>0</v>
      </c>
      <c r="CU695" s="158" t="n">
        <v>0</v>
      </c>
      <c r="CV695" s="158" t="n">
        <v>0</v>
      </c>
      <c r="CW695" s="158" t="n">
        <v>0</v>
      </c>
      <c r="CX695">
        <f>B695</f>
        <v/>
      </c>
      <c r="CY695">
        <f>C695</f>
        <v/>
      </c>
      <c r="CZ695">
        <f>D695</f>
        <v/>
      </c>
      <c r="DA695" s="158" t="n">
        <v>1900</v>
      </c>
      <c r="DB695" s="158" t="n">
        <v>1</v>
      </c>
      <c r="DC695" s="158" t="n">
        <v>1</v>
      </c>
      <c r="DD695" s="158" t="n">
        <v>1900</v>
      </c>
      <c r="DE695" s="158" t="n">
        <v>1</v>
      </c>
      <c r="DF695" s="158" t="n">
        <v>1</v>
      </c>
      <c r="DG695" s="158" t="n">
        <v>1900</v>
      </c>
      <c r="DH695" s="158" t="n">
        <v>1</v>
      </c>
      <c r="DI695" s="158" t="n">
        <v>1</v>
      </c>
      <c r="DJ695" s="158" t="n">
        <v>1900</v>
      </c>
      <c r="DK695" s="158" t="n">
        <v>1</v>
      </c>
      <c r="DL695" s="158" t="n">
        <v>1</v>
      </c>
      <c r="DR695" s="158" t="n">
        <v>2</v>
      </c>
      <c r="DS695" s="158" t="n">
        <v>1</v>
      </c>
      <c r="DT695" s="158" t="n">
        <v>2</v>
      </c>
      <c r="DU695" s="158" t="n">
        <v>1</v>
      </c>
      <c r="DV695" s="158" t="n">
        <v>3</v>
      </c>
      <c r="DW695" s="158" t="n">
        <v>1</v>
      </c>
      <c r="DX695" s="158" t="n">
        <v>3</v>
      </c>
      <c r="DY695" s="158" t="n">
        <v>0</v>
      </c>
      <c r="DZ695" s="158" t="n">
        <v>0</v>
      </c>
      <c r="EA695" s="158" t="n">
        <v>0</v>
      </c>
      <c r="EB695" s="158" t="n">
        <v>0</v>
      </c>
      <c r="EC695" s="158" t="n">
        <v>0</v>
      </c>
      <c r="ED695" s="158" t="n">
        <v>0</v>
      </c>
      <c r="EE695" s="158" t="n">
        <v>0</v>
      </c>
      <c r="EF695" s="158" t="n">
        <v>0</v>
      </c>
      <c r="EG695" s="158" t="n">
        <v>0</v>
      </c>
      <c r="EH695" s="158" t="n">
        <v>0</v>
      </c>
      <c r="EI695" s="158" t="n">
        <v>0</v>
      </c>
      <c r="EJ695" s="158" t="n">
        <v>0</v>
      </c>
      <c r="EK695" s="158" t="n">
        <v>0</v>
      </c>
      <c r="EL695" s="158" t="n">
        <v>0</v>
      </c>
      <c r="EM695" s="158" t="n">
        <v>0</v>
      </c>
      <c r="EN695" s="158" t="n">
        <v>0</v>
      </c>
      <c r="EO695" s="158" t="n">
        <v>0</v>
      </c>
      <c r="EP695" s="158" t="n">
        <v>0</v>
      </c>
      <c r="EQ695" s="158" t="n">
        <v>0</v>
      </c>
      <c r="ER695" s="158" t="n">
        <v>0</v>
      </c>
      <c r="ES695" s="158" t="n">
        <v>0</v>
      </c>
      <c r="ET695" s="158" t="n">
        <v>0</v>
      </c>
      <c r="EU695" s="158" t="n">
        <v>0</v>
      </c>
      <c r="EV695" s="158" t="n">
        <v>0</v>
      </c>
      <c r="EW695" s="158" t="n">
        <v>0</v>
      </c>
      <c r="EX695" s="158" t="n">
        <v>0</v>
      </c>
      <c r="EY695" s="158" t="n">
        <v>0</v>
      </c>
      <c r="EZ695" s="158" t="n">
        <v>1900</v>
      </c>
      <c r="FA695" s="158" t="n">
        <v>1</v>
      </c>
      <c r="FB695" s="158" t="n">
        <v>1</v>
      </c>
      <c r="FC695" s="158" t="n">
        <v>1900</v>
      </c>
      <c r="FD695" s="158" t="n">
        <v>1</v>
      </c>
      <c r="FE695" s="158" t="n">
        <v>1</v>
      </c>
      <c r="FF695" s="158" t="n">
        <v>1900</v>
      </c>
      <c r="FG695" s="158" t="n">
        <v>1</v>
      </c>
      <c r="FH695" s="158" t="n">
        <v>1</v>
      </c>
      <c r="FI695" s="158" t="n">
        <v>1900</v>
      </c>
      <c r="FJ695" s="158" t="n">
        <v>1</v>
      </c>
      <c r="FK695" s="158" t="n">
        <v>1</v>
      </c>
      <c r="FL695" s="158" t="n">
        <v>1900</v>
      </c>
      <c r="FM695" s="158" t="n">
        <v>1</v>
      </c>
      <c r="FN695" s="158" t="n">
        <v>1</v>
      </c>
      <c r="FO695" s="158" t="n">
        <v>1900</v>
      </c>
      <c r="FP695" s="158" t="n">
        <v>1</v>
      </c>
      <c r="FQ695" s="158" t="n">
        <v>1</v>
      </c>
      <c r="FR695" s="158" t="n">
        <v>1900</v>
      </c>
      <c r="FS695" s="158" t="n">
        <v>1</v>
      </c>
      <c r="FT695" s="158" t="n">
        <v>1</v>
      </c>
      <c r="FU695" s="158" t="n">
        <v>1900</v>
      </c>
      <c r="FV695" s="158" t="n">
        <v>1</v>
      </c>
      <c r="FW695" s="158" t="n">
        <v>1</v>
      </c>
    </row>
    <row r="696">
      <c r="A696">
        <f>IF(F696&gt;1,A695,IF(AND(I696&lt;10,paste!A698&lt;10),RIGHT(H696,2)&amp;"0"&amp;I696&amp;"000"&amp;paste!A698,IF(AND(I696&lt;10,paste!A698&gt;=10,paste!A698&lt;100),RIGHT(H696,2)&amp;"0"&amp;I696&amp;"00"&amp;paste!A698,IF(AND(I696&lt;10,paste!A698&gt;=100,paste!A698&lt;1000),RIGHT(H696,2)&amp;"0"&amp;I696&amp;"0"&amp;paste!A698,IF(AND(I696&lt;10,paste!A698&gt;=1000),RIGHT(H696,2)&amp;"0"&amp;I696&amp;paste!A698,IF(AND(I696&gt;=10,paste!A698&lt;10),RIGHT(H696,2)&amp;I696&amp;"000"&amp;paste!A698,IF(AND(I696&gt;=10,paste!A698&gt;=10,paste!A698&lt;100),RIGHT(H696,2)&amp;I696&amp;"00"&amp;paste!A698,IF(AND(I696&gt;=10,paste!A698&gt;=100,paste!A698&lt;1000),RIGHT(H696,2)&amp;I696&amp;"0"&amp;paste!A698,RIGHT(H696,2)&amp;I696&amp;paste!A698))))))))</f>
        <v/>
      </c>
      <c r="B696">
        <f>YEAR(paste!C698)</f>
        <v/>
      </c>
      <c r="C696">
        <f>MONTH(paste!C698)</f>
        <v/>
      </c>
      <c r="D696">
        <f>DAY(paste!C698)</f>
        <v/>
      </c>
      <c r="E696" s="158" t="n">
        <v>0</v>
      </c>
      <c r="F696">
        <f>IF(AND(L696=L695,D696=D695),F695+1,1)</f>
        <v/>
      </c>
      <c r="G696" s="158" t="n">
        <v>0</v>
      </c>
      <c r="H696">
        <f>YEAR(paste!C698)</f>
        <v/>
      </c>
      <c r="I696">
        <f>MONTH(paste!C698)</f>
        <v/>
      </c>
      <c r="J696">
        <f>DAY(paste!C698)</f>
        <v/>
      </c>
      <c r="K696">
        <f>A696</f>
        <v/>
      </c>
      <c r="L696">
        <f>IF(ISBLANK(VLOOKUP(paste!J698,'得意先名 (2)'!$B$3:$F$2005,5,FALSE)),paste!P698,IFERROR(VLOOKUP(paste!J698,'得意先名 (2)'!$B$3:$F$2005,5,FALSE),"ZZZZZZZZZZZ"))</f>
        <v/>
      </c>
      <c r="M696">
        <f>IF(L696="ZZZZZZZZZZZ",paste!J698&amp;paste!K698&amp; "  :   "&amp;paste!M698&amp; "  :   "&amp;paste!P698,"")</f>
        <v/>
      </c>
      <c r="O696" s="158" t="n"/>
      <c r="P696">
        <f>VLOOKUP(L696,'L_User+EndUser'!$C$2:$K$500,8,FALSE)</f>
        <v/>
      </c>
      <c r="Q696">
        <f>VLOOKUP(L696,'L_User+EndUser'!$C$2:$K$500,9,FALSE)</f>
        <v/>
      </c>
      <c r="R696" s="158" t="n"/>
      <c r="T696" s="158" t="n"/>
      <c r="V696" s="158" t="n"/>
      <c r="AB696">
        <f>paste!J698</f>
        <v/>
      </c>
      <c r="AC696">
        <f>L696</f>
        <v/>
      </c>
      <c r="AO696">
        <f>YEAR(paste!O698)</f>
        <v/>
      </c>
      <c r="AP696">
        <f>MONTH(paste!O698)</f>
        <v/>
      </c>
      <c r="AQ696">
        <f>DAY(paste!O698)</f>
        <v/>
      </c>
      <c r="BD696">
        <f>IF(paste!L698="","",paste!L698)</f>
        <v/>
      </c>
      <c r="BM696" t="n">
        <v>1</v>
      </c>
      <c r="BN696">
        <f>VLOOKUP(paste!E698,L_Product!$A$2:$B$2001,2,FALSE)</f>
        <v/>
      </c>
      <c r="BO696" s="21" t="n"/>
      <c r="BT696" t="n">
        <v>2</v>
      </c>
      <c r="BU696">
        <f>IF($BM$2=1,2,IF($BM$2=18,1))</f>
        <v/>
      </c>
      <c r="BV696">
        <f>IF($BM$2=1,0,IF($BM$2=18,1))</f>
        <v/>
      </c>
      <c r="BW696" t="n">
        <v>2</v>
      </c>
      <c r="BX696" t="n">
        <v>0</v>
      </c>
      <c r="BY696" t="n">
        <v>3</v>
      </c>
      <c r="BZ696">
        <f>VLOOKUP(BN696,L_Product!$B$2:$Z$2001,14,FALSE)</f>
        <v/>
      </c>
      <c r="CA696">
        <f>paste!H698</f>
        <v/>
      </c>
      <c r="CB696">
        <f>BZ696*CA696</f>
        <v/>
      </c>
      <c r="CN696" s="158" t="n">
        <v>1</v>
      </c>
      <c r="CO696" s="158" t="n">
        <v>1</v>
      </c>
      <c r="CP696" s="158" t="n">
        <v>1</v>
      </c>
      <c r="CQ696" s="158" t="n">
        <v>1</v>
      </c>
      <c r="CR696" s="158" t="n">
        <v>1</v>
      </c>
      <c r="CS696" s="158" t="n">
        <v>0</v>
      </c>
      <c r="CT696" s="158" t="n">
        <v>0</v>
      </c>
      <c r="CU696" s="158" t="n">
        <v>0</v>
      </c>
      <c r="CV696" s="158" t="n">
        <v>0</v>
      </c>
      <c r="CW696" s="158" t="n">
        <v>0</v>
      </c>
      <c r="CX696">
        <f>B696</f>
        <v/>
      </c>
      <c r="CY696">
        <f>C696</f>
        <v/>
      </c>
      <c r="CZ696">
        <f>D696</f>
        <v/>
      </c>
      <c r="DA696" s="158" t="n">
        <v>1900</v>
      </c>
      <c r="DB696" s="158" t="n">
        <v>1</v>
      </c>
      <c r="DC696" s="158" t="n">
        <v>1</v>
      </c>
      <c r="DD696" s="158" t="n">
        <v>1900</v>
      </c>
      <c r="DE696" s="158" t="n">
        <v>1</v>
      </c>
      <c r="DF696" s="158" t="n">
        <v>1</v>
      </c>
      <c r="DG696" s="158" t="n">
        <v>1900</v>
      </c>
      <c r="DH696" s="158" t="n">
        <v>1</v>
      </c>
      <c r="DI696" s="158" t="n">
        <v>1</v>
      </c>
      <c r="DJ696" s="158" t="n">
        <v>1900</v>
      </c>
      <c r="DK696" s="158" t="n">
        <v>1</v>
      </c>
      <c r="DL696" s="158" t="n">
        <v>1</v>
      </c>
      <c r="DR696" s="158" t="n">
        <v>2</v>
      </c>
      <c r="DS696" s="158" t="n">
        <v>1</v>
      </c>
      <c r="DT696" s="158" t="n">
        <v>2</v>
      </c>
      <c r="DU696" s="158" t="n">
        <v>1</v>
      </c>
      <c r="DV696" s="158" t="n">
        <v>3</v>
      </c>
      <c r="DW696" s="158" t="n">
        <v>1</v>
      </c>
      <c r="DX696" s="158" t="n">
        <v>3</v>
      </c>
      <c r="DY696" s="158" t="n">
        <v>0</v>
      </c>
      <c r="DZ696" s="158" t="n">
        <v>0</v>
      </c>
      <c r="EA696" s="158" t="n">
        <v>0</v>
      </c>
      <c r="EB696" s="158" t="n">
        <v>0</v>
      </c>
      <c r="EC696" s="158" t="n">
        <v>0</v>
      </c>
      <c r="ED696" s="158" t="n">
        <v>0</v>
      </c>
      <c r="EE696" s="158" t="n">
        <v>0</v>
      </c>
      <c r="EF696" s="158" t="n">
        <v>0</v>
      </c>
      <c r="EG696" s="158" t="n">
        <v>0</v>
      </c>
      <c r="EH696" s="158" t="n">
        <v>0</v>
      </c>
      <c r="EI696" s="158" t="n">
        <v>0</v>
      </c>
      <c r="EJ696" s="158" t="n">
        <v>0</v>
      </c>
      <c r="EK696" s="158" t="n">
        <v>0</v>
      </c>
      <c r="EL696" s="158" t="n">
        <v>0</v>
      </c>
      <c r="EM696" s="158" t="n">
        <v>0</v>
      </c>
      <c r="EN696" s="158" t="n">
        <v>0</v>
      </c>
      <c r="EO696" s="158" t="n">
        <v>0</v>
      </c>
      <c r="EP696" s="158" t="n">
        <v>0</v>
      </c>
      <c r="EQ696" s="158" t="n">
        <v>0</v>
      </c>
      <c r="ER696" s="158" t="n">
        <v>0</v>
      </c>
      <c r="ES696" s="158" t="n">
        <v>0</v>
      </c>
      <c r="ET696" s="158" t="n">
        <v>0</v>
      </c>
      <c r="EU696" s="158" t="n">
        <v>0</v>
      </c>
      <c r="EV696" s="158" t="n">
        <v>0</v>
      </c>
      <c r="EW696" s="158" t="n">
        <v>0</v>
      </c>
      <c r="EX696" s="158" t="n">
        <v>0</v>
      </c>
      <c r="EY696" s="158" t="n">
        <v>0</v>
      </c>
      <c r="EZ696" s="158" t="n">
        <v>1900</v>
      </c>
      <c r="FA696" s="158" t="n">
        <v>1</v>
      </c>
      <c r="FB696" s="158" t="n">
        <v>1</v>
      </c>
      <c r="FC696" s="158" t="n">
        <v>1900</v>
      </c>
      <c r="FD696" s="158" t="n">
        <v>1</v>
      </c>
      <c r="FE696" s="158" t="n">
        <v>1</v>
      </c>
      <c r="FF696" s="158" t="n">
        <v>1900</v>
      </c>
      <c r="FG696" s="158" t="n">
        <v>1</v>
      </c>
      <c r="FH696" s="158" t="n">
        <v>1</v>
      </c>
      <c r="FI696" s="158" t="n">
        <v>1900</v>
      </c>
      <c r="FJ696" s="158" t="n">
        <v>1</v>
      </c>
      <c r="FK696" s="158" t="n">
        <v>1</v>
      </c>
      <c r="FL696" s="158" t="n">
        <v>1900</v>
      </c>
      <c r="FM696" s="158" t="n">
        <v>1</v>
      </c>
      <c r="FN696" s="158" t="n">
        <v>1</v>
      </c>
      <c r="FO696" s="158" t="n">
        <v>1900</v>
      </c>
      <c r="FP696" s="158" t="n">
        <v>1</v>
      </c>
      <c r="FQ696" s="158" t="n">
        <v>1</v>
      </c>
      <c r="FR696" s="158" t="n">
        <v>1900</v>
      </c>
      <c r="FS696" s="158" t="n">
        <v>1</v>
      </c>
      <c r="FT696" s="158" t="n">
        <v>1</v>
      </c>
      <c r="FU696" s="158" t="n">
        <v>1900</v>
      </c>
      <c r="FV696" s="158" t="n">
        <v>1</v>
      </c>
      <c r="FW696" s="158" t="n">
        <v>1</v>
      </c>
    </row>
    <row r="697">
      <c r="A697">
        <f>IF(F697&gt;1,A696,IF(AND(I697&lt;10,paste!A699&lt;10),RIGHT(H697,2)&amp;"0"&amp;I697&amp;"000"&amp;paste!A699,IF(AND(I697&lt;10,paste!A699&gt;=10,paste!A699&lt;100),RIGHT(H697,2)&amp;"0"&amp;I697&amp;"00"&amp;paste!A699,IF(AND(I697&lt;10,paste!A699&gt;=100,paste!A699&lt;1000),RIGHT(H697,2)&amp;"0"&amp;I697&amp;"0"&amp;paste!A699,IF(AND(I697&lt;10,paste!A699&gt;=1000),RIGHT(H697,2)&amp;"0"&amp;I697&amp;paste!A699,IF(AND(I697&gt;=10,paste!A699&lt;10),RIGHT(H697,2)&amp;I697&amp;"000"&amp;paste!A699,IF(AND(I697&gt;=10,paste!A699&gt;=10,paste!A699&lt;100),RIGHT(H697,2)&amp;I697&amp;"00"&amp;paste!A699,IF(AND(I697&gt;=10,paste!A699&gt;=100,paste!A699&lt;1000),RIGHT(H697,2)&amp;I697&amp;"0"&amp;paste!A699,RIGHT(H697,2)&amp;I697&amp;paste!A699))))))))</f>
        <v/>
      </c>
      <c r="B697">
        <f>YEAR(paste!C699)</f>
        <v/>
      </c>
      <c r="C697">
        <f>MONTH(paste!C699)</f>
        <v/>
      </c>
      <c r="D697">
        <f>DAY(paste!C699)</f>
        <v/>
      </c>
      <c r="E697" s="158" t="n">
        <v>0</v>
      </c>
      <c r="F697">
        <f>IF(AND(L697=L696,D697=D696),F696+1,1)</f>
        <v/>
      </c>
      <c r="G697" s="158" t="n">
        <v>0</v>
      </c>
      <c r="H697">
        <f>YEAR(paste!C699)</f>
        <v/>
      </c>
      <c r="I697">
        <f>MONTH(paste!C699)</f>
        <v/>
      </c>
      <c r="J697">
        <f>DAY(paste!C699)</f>
        <v/>
      </c>
      <c r="K697">
        <f>A697</f>
        <v/>
      </c>
      <c r="L697">
        <f>IF(ISBLANK(VLOOKUP(paste!J699,'得意先名 (2)'!$B$3:$F$2005,5,FALSE)),paste!P699,IFERROR(VLOOKUP(paste!J699,'得意先名 (2)'!$B$3:$F$2005,5,FALSE),"ZZZZZZZZZZZ"))</f>
        <v/>
      </c>
      <c r="M697">
        <f>IF(L697="ZZZZZZZZZZZ",paste!J699&amp;paste!K699&amp; "  :   "&amp;paste!M699&amp; "  :   "&amp;paste!P699,"")</f>
        <v/>
      </c>
      <c r="O697" s="158" t="n"/>
      <c r="P697">
        <f>VLOOKUP(L697,'L_User+EndUser'!$C$2:$K$500,8,FALSE)</f>
        <v/>
      </c>
      <c r="Q697">
        <f>VLOOKUP(L697,'L_User+EndUser'!$C$2:$K$500,9,FALSE)</f>
        <v/>
      </c>
      <c r="R697" s="158" t="n"/>
      <c r="T697" s="158" t="n"/>
      <c r="V697" s="158" t="n"/>
      <c r="AB697">
        <f>paste!J699</f>
        <v/>
      </c>
      <c r="AC697">
        <f>L697</f>
        <v/>
      </c>
      <c r="AO697">
        <f>YEAR(paste!O699)</f>
        <v/>
      </c>
      <c r="AP697">
        <f>MONTH(paste!O699)</f>
        <v/>
      </c>
      <c r="AQ697">
        <f>DAY(paste!O699)</f>
        <v/>
      </c>
      <c r="BD697">
        <f>IF(paste!L699="","",paste!L699)</f>
        <v/>
      </c>
      <c r="BM697" t="n">
        <v>1</v>
      </c>
      <c r="BN697">
        <f>VLOOKUP(paste!E699,L_Product!$A$2:$B$2001,2,FALSE)</f>
        <v/>
      </c>
      <c r="BO697" s="21" t="n"/>
      <c r="BT697" t="n">
        <v>2</v>
      </c>
      <c r="BU697">
        <f>IF($BM$2=1,2,IF($BM$2=18,1))</f>
        <v/>
      </c>
      <c r="BV697">
        <f>IF($BM$2=1,0,IF($BM$2=18,1))</f>
        <v/>
      </c>
      <c r="BW697" t="n">
        <v>2</v>
      </c>
      <c r="BX697" t="n">
        <v>0</v>
      </c>
      <c r="BY697" t="n">
        <v>3</v>
      </c>
      <c r="BZ697">
        <f>VLOOKUP(BN697,L_Product!$B$2:$Z$2001,14,FALSE)</f>
        <v/>
      </c>
      <c r="CA697">
        <f>paste!H699</f>
        <v/>
      </c>
      <c r="CB697">
        <f>BZ697*CA697</f>
        <v/>
      </c>
      <c r="CN697" s="158" t="n">
        <v>1</v>
      </c>
      <c r="CO697" s="158" t="n">
        <v>1</v>
      </c>
      <c r="CP697" s="158" t="n">
        <v>1</v>
      </c>
      <c r="CQ697" s="158" t="n">
        <v>1</v>
      </c>
      <c r="CR697" s="158" t="n">
        <v>1</v>
      </c>
      <c r="CS697" s="158" t="n">
        <v>0</v>
      </c>
      <c r="CT697" s="158" t="n">
        <v>0</v>
      </c>
      <c r="CU697" s="158" t="n">
        <v>0</v>
      </c>
      <c r="CV697" s="158" t="n">
        <v>0</v>
      </c>
      <c r="CW697" s="158" t="n">
        <v>0</v>
      </c>
      <c r="CX697">
        <f>B697</f>
        <v/>
      </c>
      <c r="CY697">
        <f>C697</f>
        <v/>
      </c>
      <c r="CZ697">
        <f>D697</f>
        <v/>
      </c>
      <c r="DA697" s="158" t="n">
        <v>1900</v>
      </c>
      <c r="DB697" s="158" t="n">
        <v>1</v>
      </c>
      <c r="DC697" s="158" t="n">
        <v>1</v>
      </c>
      <c r="DD697" s="158" t="n">
        <v>1900</v>
      </c>
      <c r="DE697" s="158" t="n">
        <v>1</v>
      </c>
      <c r="DF697" s="158" t="n">
        <v>1</v>
      </c>
      <c r="DG697" s="158" t="n">
        <v>1900</v>
      </c>
      <c r="DH697" s="158" t="n">
        <v>1</v>
      </c>
      <c r="DI697" s="158" t="n">
        <v>1</v>
      </c>
      <c r="DJ697" s="158" t="n">
        <v>1900</v>
      </c>
      <c r="DK697" s="158" t="n">
        <v>1</v>
      </c>
      <c r="DL697" s="158" t="n">
        <v>1</v>
      </c>
      <c r="DR697" s="158" t="n">
        <v>2</v>
      </c>
      <c r="DS697" s="158" t="n">
        <v>1</v>
      </c>
      <c r="DT697" s="158" t="n">
        <v>2</v>
      </c>
      <c r="DU697" s="158" t="n">
        <v>1</v>
      </c>
      <c r="DV697" s="158" t="n">
        <v>3</v>
      </c>
      <c r="DW697" s="158" t="n">
        <v>1</v>
      </c>
      <c r="DX697" s="158" t="n">
        <v>3</v>
      </c>
      <c r="DY697" s="158" t="n">
        <v>0</v>
      </c>
      <c r="DZ697" s="158" t="n">
        <v>0</v>
      </c>
      <c r="EA697" s="158" t="n">
        <v>0</v>
      </c>
      <c r="EB697" s="158" t="n">
        <v>0</v>
      </c>
      <c r="EC697" s="158" t="n">
        <v>0</v>
      </c>
      <c r="ED697" s="158" t="n">
        <v>0</v>
      </c>
      <c r="EE697" s="158" t="n">
        <v>0</v>
      </c>
      <c r="EF697" s="158" t="n">
        <v>0</v>
      </c>
      <c r="EG697" s="158" t="n">
        <v>0</v>
      </c>
      <c r="EH697" s="158" t="n">
        <v>0</v>
      </c>
      <c r="EI697" s="158" t="n">
        <v>0</v>
      </c>
      <c r="EJ697" s="158" t="n">
        <v>0</v>
      </c>
      <c r="EK697" s="158" t="n">
        <v>0</v>
      </c>
      <c r="EL697" s="158" t="n">
        <v>0</v>
      </c>
      <c r="EM697" s="158" t="n">
        <v>0</v>
      </c>
      <c r="EN697" s="158" t="n">
        <v>0</v>
      </c>
      <c r="EO697" s="158" t="n">
        <v>0</v>
      </c>
      <c r="EP697" s="158" t="n">
        <v>0</v>
      </c>
      <c r="EQ697" s="158" t="n">
        <v>0</v>
      </c>
      <c r="ER697" s="158" t="n">
        <v>0</v>
      </c>
      <c r="ES697" s="158" t="n">
        <v>0</v>
      </c>
      <c r="ET697" s="158" t="n">
        <v>0</v>
      </c>
      <c r="EU697" s="158" t="n">
        <v>0</v>
      </c>
      <c r="EV697" s="158" t="n">
        <v>0</v>
      </c>
      <c r="EW697" s="158" t="n">
        <v>0</v>
      </c>
      <c r="EX697" s="158" t="n">
        <v>0</v>
      </c>
      <c r="EY697" s="158" t="n">
        <v>0</v>
      </c>
      <c r="EZ697" s="158" t="n">
        <v>1900</v>
      </c>
      <c r="FA697" s="158" t="n">
        <v>1</v>
      </c>
      <c r="FB697" s="158" t="n">
        <v>1</v>
      </c>
      <c r="FC697" s="158" t="n">
        <v>1900</v>
      </c>
      <c r="FD697" s="158" t="n">
        <v>1</v>
      </c>
      <c r="FE697" s="158" t="n">
        <v>1</v>
      </c>
      <c r="FF697" s="158" t="n">
        <v>1900</v>
      </c>
      <c r="FG697" s="158" t="n">
        <v>1</v>
      </c>
      <c r="FH697" s="158" t="n">
        <v>1</v>
      </c>
      <c r="FI697" s="158" t="n">
        <v>1900</v>
      </c>
      <c r="FJ697" s="158" t="n">
        <v>1</v>
      </c>
      <c r="FK697" s="158" t="n">
        <v>1</v>
      </c>
      <c r="FL697" s="158" t="n">
        <v>1900</v>
      </c>
      <c r="FM697" s="158" t="n">
        <v>1</v>
      </c>
      <c r="FN697" s="158" t="n">
        <v>1</v>
      </c>
      <c r="FO697" s="158" t="n">
        <v>1900</v>
      </c>
      <c r="FP697" s="158" t="n">
        <v>1</v>
      </c>
      <c r="FQ697" s="158" t="n">
        <v>1</v>
      </c>
      <c r="FR697" s="158" t="n">
        <v>1900</v>
      </c>
      <c r="FS697" s="158" t="n">
        <v>1</v>
      </c>
      <c r="FT697" s="158" t="n">
        <v>1</v>
      </c>
      <c r="FU697" s="158" t="n">
        <v>1900</v>
      </c>
      <c r="FV697" s="158" t="n">
        <v>1</v>
      </c>
      <c r="FW697" s="158" t="n">
        <v>1</v>
      </c>
    </row>
    <row r="698">
      <c r="A698">
        <f>IF(F698&gt;1,A697,IF(AND(I698&lt;10,paste!A700&lt;10),RIGHT(H698,2)&amp;"0"&amp;I698&amp;"000"&amp;paste!A700,IF(AND(I698&lt;10,paste!A700&gt;=10,paste!A700&lt;100),RIGHT(H698,2)&amp;"0"&amp;I698&amp;"00"&amp;paste!A700,IF(AND(I698&lt;10,paste!A700&gt;=100,paste!A700&lt;1000),RIGHT(H698,2)&amp;"0"&amp;I698&amp;"0"&amp;paste!A700,IF(AND(I698&lt;10,paste!A700&gt;=1000),RIGHT(H698,2)&amp;"0"&amp;I698&amp;paste!A700,IF(AND(I698&gt;=10,paste!A700&lt;10),RIGHT(H698,2)&amp;I698&amp;"000"&amp;paste!A700,IF(AND(I698&gt;=10,paste!A700&gt;=10,paste!A700&lt;100),RIGHT(H698,2)&amp;I698&amp;"00"&amp;paste!A700,IF(AND(I698&gt;=10,paste!A700&gt;=100,paste!A700&lt;1000),RIGHT(H698,2)&amp;I698&amp;"0"&amp;paste!A700,RIGHT(H698,2)&amp;I698&amp;paste!A700))))))))</f>
        <v/>
      </c>
      <c r="B698">
        <f>YEAR(paste!C700)</f>
        <v/>
      </c>
      <c r="C698">
        <f>MONTH(paste!C700)</f>
        <v/>
      </c>
      <c r="D698">
        <f>DAY(paste!C700)</f>
        <v/>
      </c>
      <c r="E698" s="158" t="n">
        <v>0</v>
      </c>
      <c r="F698">
        <f>IF(AND(L698=L697,D698=D697),F697+1,1)</f>
        <v/>
      </c>
      <c r="G698" s="158" t="n">
        <v>0</v>
      </c>
      <c r="H698">
        <f>YEAR(paste!C700)</f>
        <v/>
      </c>
      <c r="I698">
        <f>MONTH(paste!C700)</f>
        <v/>
      </c>
      <c r="J698">
        <f>DAY(paste!C700)</f>
        <v/>
      </c>
      <c r="K698">
        <f>A698</f>
        <v/>
      </c>
      <c r="L698">
        <f>IF(ISBLANK(VLOOKUP(paste!J700,'得意先名 (2)'!$B$3:$F$2005,5,FALSE)),paste!P700,IFERROR(VLOOKUP(paste!J700,'得意先名 (2)'!$B$3:$F$2005,5,FALSE),"ZZZZZZZZZZZ"))</f>
        <v/>
      </c>
      <c r="M698">
        <f>IF(L698="ZZZZZZZZZZZ",paste!J700&amp;paste!K700&amp; "  :   "&amp;paste!M700&amp; "  :   "&amp;paste!P700,"")</f>
        <v/>
      </c>
      <c r="O698" s="158" t="n"/>
      <c r="P698">
        <f>VLOOKUP(L698,'L_User+EndUser'!$C$2:$K$500,8,FALSE)</f>
        <v/>
      </c>
      <c r="Q698">
        <f>VLOOKUP(L698,'L_User+EndUser'!$C$2:$K$500,9,FALSE)</f>
        <v/>
      </c>
      <c r="R698" s="158" t="n"/>
      <c r="T698" s="158" t="n"/>
      <c r="V698" s="158" t="n"/>
      <c r="AB698">
        <f>paste!J700</f>
        <v/>
      </c>
      <c r="AC698">
        <f>L698</f>
        <v/>
      </c>
      <c r="AO698">
        <f>YEAR(paste!O700)</f>
        <v/>
      </c>
      <c r="AP698">
        <f>MONTH(paste!O700)</f>
        <v/>
      </c>
      <c r="AQ698">
        <f>DAY(paste!O700)</f>
        <v/>
      </c>
      <c r="BD698">
        <f>IF(paste!L700="","",paste!L700)</f>
        <v/>
      </c>
      <c r="BM698" t="n">
        <v>1</v>
      </c>
      <c r="BN698">
        <f>VLOOKUP(paste!E700,L_Product!$A$2:$B$2001,2,FALSE)</f>
        <v/>
      </c>
      <c r="BO698" s="21" t="n"/>
      <c r="BT698" t="n">
        <v>2</v>
      </c>
      <c r="BU698">
        <f>IF($BM$2=1,2,IF($BM$2=18,1))</f>
        <v/>
      </c>
      <c r="BV698">
        <f>IF($BM$2=1,0,IF($BM$2=18,1))</f>
        <v/>
      </c>
      <c r="BW698" t="n">
        <v>2</v>
      </c>
      <c r="BX698" t="n">
        <v>0</v>
      </c>
      <c r="BY698" t="n">
        <v>3</v>
      </c>
      <c r="BZ698">
        <f>VLOOKUP(BN698,L_Product!$B$2:$Z$2001,14,FALSE)</f>
        <v/>
      </c>
      <c r="CA698">
        <f>paste!H700</f>
        <v/>
      </c>
      <c r="CB698">
        <f>BZ698*CA698</f>
        <v/>
      </c>
      <c r="CN698" s="158" t="n">
        <v>1</v>
      </c>
      <c r="CO698" s="158" t="n">
        <v>1</v>
      </c>
      <c r="CP698" s="158" t="n">
        <v>1</v>
      </c>
      <c r="CQ698" s="158" t="n">
        <v>1</v>
      </c>
      <c r="CR698" s="158" t="n">
        <v>1</v>
      </c>
      <c r="CS698" s="158" t="n">
        <v>0</v>
      </c>
      <c r="CT698" s="158" t="n">
        <v>0</v>
      </c>
      <c r="CU698" s="158" t="n">
        <v>0</v>
      </c>
      <c r="CV698" s="158" t="n">
        <v>0</v>
      </c>
      <c r="CW698" s="158" t="n">
        <v>0</v>
      </c>
      <c r="CX698">
        <f>B698</f>
        <v/>
      </c>
      <c r="CY698">
        <f>C698</f>
        <v/>
      </c>
      <c r="CZ698">
        <f>D698</f>
        <v/>
      </c>
      <c r="DA698" s="158" t="n">
        <v>1900</v>
      </c>
      <c r="DB698" s="158" t="n">
        <v>1</v>
      </c>
      <c r="DC698" s="158" t="n">
        <v>1</v>
      </c>
      <c r="DD698" s="158" t="n">
        <v>1900</v>
      </c>
      <c r="DE698" s="158" t="n">
        <v>1</v>
      </c>
      <c r="DF698" s="158" t="n">
        <v>1</v>
      </c>
      <c r="DG698" s="158" t="n">
        <v>1900</v>
      </c>
      <c r="DH698" s="158" t="n">
        <v>1</v>
      </c>
      <c r="DI698" s="158" t="n">
        <v>1</v>
      </c>
      <c r="DJ698" s="158" t="n">
        <v>1900</v>
      </c>
      <c r="DK698" s="158" t="n">
        <v>1</v>
      </c>
      <c r="DL698" s="158" t="n">
        <v>1</v>
      </c>
      <c r="DR698" s="158" t="n">
        <v>2</v>
      </c>
      <c r="DS698" s="158" t="n">
        <v>1</v>
      </c>
      <c r="DT698" s="158" t="n">
        <v>2</v>
      </c>
      <c r="DU698" s="158" t="n">
        <v>1</v>
      </c>
      <c r="DV698" s="158" t="n">
        <v>3</v>
      </c>
      <c r="DW698" s="158" t="n">
        <v>1</v>
      </c>
      <c r="DX698" s="158" t="n">
        <v>3</v>
      </c>
      <c r="DY698" s="158" t="n">
        <v>0</v>
      </c>
      <c r="DZ698" s="158" t="n">
        <v>0</v>
      </c>
      <c r="EA698" s="158" t="n">
        <v>0</v>
      </c>
      <c r="EB698" s="158" t="n">
        <v>0</v>
      </c>
      <c r="EC698" s="158" t="n">
        <v>0</v>
      </c>
      <c r="ED698" s="158" t="n">
        <v>0</v>
      </c>
      <c r="EE698" s="158" t="n">
        <v>0</v>
      </c>
      <c r="EF698" s="158" t="n">
        <v>0</v>
      </c>
      <c r="EG698" s="158" t="n">
        <v>0</v>
      </c>
      <c r="EH698" s="158" t="n">
        <v>0</v>
      </c>
      <c r="EI698" s="158" t="n">
        <v>0</v>
      </c>
      <c r="EJ698" s="158" t="n">
        <v>0</v>
      </c>
      <c r="EK698" s="158" t="n">
        <v>0</v>
      </c>
      <c r="EL698" s="158" t="n">
        <v>0</v>
      </c>
      <c r="EM698" s="158" t="n">
        <v>0</v>
      </c>
      <c r="EN698" s="158" t="n">
        <v>0</v>
      </c>
      <c r="EO698" s="158" t="n">
        <v>0</v>
      </c>
      <c r="EP698" s="158" t="n">
        <v>0</v>
      </c>
      <c r="EQ698" s="158" t="n">
        <v>0</v>
      </c>
      <c r="ER698" s="158" t="n">
        <v>0</v>
      </c>
      <c r="ES698" s="158" t="n">
        <v>0</v>
      </c>
      <c r="ET698" s="158" t="n">
        <v>0</v>
      </c>
      <c r="EU698" s="158" t="n">
        <v>0</v>
      </c>
      <c r="EV698" s="158" t="n">
        <v>0</v>
      </c>
      <c r="EW698" s="158" t="n">
        <v>0</v>
      </c>
      <c r="EX698" s="158" t="n">
        <v>0</v>
      </c>
      <c r="EY698" s="158" t="n">
        <v>0</v>
      </c>
      <c r="EZ698" s="158" t="n">
        <v>1900</v>
      </c>
      <c r="FA698" s="158" t="n">
        <v>1</v>
      </c>
      <c r="FB698" s="158" t="n">
        <v>1</v>
      </c>
      <c r="FC698" s="158" t="n">
        <v>1900</v>
      </c>
      <c r="FD698" s="158" t="n">
        <v>1</v>
      </c>
      <c r="FE698" s="158" t="n">
        <v>1</v>
      </c>
      <c r="FF698" s="158" t="n">
        <v>1900</v>
      </c>
      <c r="FG698" s="158" t="n">
        <v>1</v>
      </c>
      <c r="FH698" s="158" t="n">
        <v>1</v>
      </c>
      <c r="FI698" s="158" t="n">
        <v>1900</v>
      </c>
      <c r="FJ698" s="158" t="n">
        <v>1</v>
      </c>
      <c r="FK698" s="158" t="n">
        <v>1</v>
      </c>
      <c r="FL698" s="158" t="n">
        <v>1900</v>
      </c>
      <c r="FM698" s="158" t="n">
        <v>1</v>
      </c>
      <c r="FN698" s="158" t="n">
        <v>1</v>
      </c>
      <c r="FO698" s="158" t="n">
        <v>1900</v>
      </c>
      <c r="FP698" s="158" t="n">
        <v>1</v>
      </c>
      <c r="FQ698" s="158" t="n">
        <v>1</v>
      </c>
      <c r="FR698" s="158" t="n">
        <v>1900</v>
      </c>
      <c r="FS698" s="158" t="n">
        <v>1</v>
      </c>
      <c r="FT698" s="158" t="n">
        <v>1</v>
      </c>
      <c r="FU698" s="158" t="n">
        <v>1900</v>
      </c>
      <c r="FV698" s="158" t="n">
        <v>1</v>
      </c>
      <c r="FW698" s="158" t="n">
        <v>1</v>
      </c>
    </row>
    <row r="699">
      <c r="A699">
        <f>IF(F699&gt;1,A698,IF(AND(I699&lt;10,paste!A701&lt;10),RIGHT(H699,2)&amp;"0"&amp;I699&amp;"000"&amp;paste!A701,IF(AND(I699&lt;10,paste!A701&gt;=10,paste!A701&lt;100),RIGHT(H699,2)&amp;"0"&amp;I699&amp;"00"&amp;paste!A701,IF(AND(I699&lt;10,paste!A701&gt;=100,paste!A701&lt;1000),RIGHT(H699,2)&amp;"0"&amp;I699&amp;"0"&amp;paste!A701,IF(AND(I699&lt;10,paste!A701&gt;=1000),RIGHT(H699,2)&amp;"0"&amp;I699&amp;paste!A701,IF(AND(I699&gt;=10,paste!A701&lt;10),RIGHT(H699,2)&amp;I699&amp;"000"&amp;paste!A701,IF(AND(I699&gt;=10,paste!A701&gt;=10,paste!A701&lt;100),RIGHT(H699,2)&amp;I699&amp;"00"&amp;paste!A701,IF(AND(I699&gt;=10,paste!A701&gt;=100,paste!A701&lt;1000),RIGHT(H699,2)&amp;I699&amp;"0"&amp;paste!A701,RIGHT(H699,2)&amp;I699&amp;paste!A701))))))))</f>
        <v/>
      </c>
      <c r="B699">
        <f>YEAR(paste!C701)</f>
        <v/>
      </c>
      <c r="C699">
        <f>MONTH(paste!C701)</f>
        <v/>
      </c>
      <c r="D699">
        <f>DAY(paste!C701)</f>
        <v/>
      </c>
      <c r="E699" s="158" t="n">
        <v>0</v>
      </c>
      <c r="F699">
        <f>IF(AND(L699=L698,D699=D698),F698+1,1)</f>
        <v/>
      </c>
      <c r="G699" s="158" t="n">
        <v>0</v>
      </c>
      <c r="H699">
        <f>YEAR(paste!C701)</f>
        <v/>
      </c>
      <c r="I699">
        <f>MONTH(paste!C701)</f>
        <v/>
      </c>
      <c r="J699">
        <f>DAY(paste!C701)</f>
        <v/>
      </c>
      <c r="K699">
        <f>A699</f>
        <v/>
      </c>
      <c r="L699">
        <f>IF(ISBLANK(VLOOKUP(paste!J701,'得意先名 (2)'!$B$3:$F$2005,5,FALSE)),paste!P701,IFERROR(VLOOKUP(paste!J701,'得意先名 (2)'!$B$3:$F$2005,5,FALSE),"ZZZZZZZZZZZ"))</f>
        <v/>
      </c>
      <c r="M699">
        <f>IF(L699="ZZZZZZZZZZZ",paste!J701&amp;paste!K701&amp; "  :   "&amp;paste!M701&amp; "  :   "&amp;paste!P701,"")</f>
        <v/>
      </c>
      <c r="O699" s="158" t="n"/>
      <c r="P699">
        <f>VLOOKUP(L699,'L_User+EndUser'!$C$2:$K$500,8,FALSE)</f>
        <v/>
      </c>
      <c r="Q699">
        <f>VLOOKUP(L699,'L_User+EndUser'!$C$2:$K$500,9,FALSE)</f>
        <v/>
      </c>
      <c r="R699" s="158" t="n"/>
      <c r="T699" s="158" t="n"/>
      <c r="V699" s="158" t="n"/>
      <c r="AB699">
        <f>paste!J701</f>
        <v/>
      </c>
      <c r="AC699">
        <f>L699</f>
        <v/>
      </c>
      <c r="AO699">
        <f>YEAR(paste!O701)</f>
        <v/>
      </c>
      <c r="AP699">
        <f>MONTH(paste!O701)</f>
        <v/>
      </c>
      <c r="AQ699">
        <f>DAY(paste!O701)</f>
        <v/>
      </c>
      <c r="BD699">
        <f>IF(paste!L701="","",paste!L701)</f>
        <v/>
      </c>
      <c r="BM699" t="n">
        <v>1</v>
      </c>
      <c r="BN699">
        <f>VLOOKUP(paste!E701,L_Product!$A$2:$B$2001,2,FALSE)</f>
        <v/>
      </c>
      <c r="BO699" s="21" t="n"/>
      <c r="BT699" t="n">
        <v>2</v>
      </c>
      <c r="BU699">
        <f>IF($BM$2=1,2,IF($BM$2=18,1))</f>
        <v/>
      </c>
      <c r="BV699">
        <f>IF($BM$2=1,0,IF($BM$2=18,1))</f>
        <v/>
      </c>
      <c r="BW699" t="n">
        <v>2</v>
      </c>
      <c r="BX699" t="n">
        <v>0</v>
      </c>
      <c r="BY699" t="n">
        <v>3</v>
      </c>
      <c r="BZ699">
        <f>VLOOKUP(BN699,L_Product!$B$2:$Z$2001,14,FALSE)</f>
        <v/>
      </c>
      <c r="CA699">
        <f>paste!H701</f>
        <v/>
      </c>
      <c r="CB699">
        <f>BZ699*CA699</f>
        <v/>
      </c>
      <c r="CN699" s="158" t="n">
        <v>1</v>
      </c>
      <c r="CO699" s="158" t="n">
        <v>1</v>
      </c>
      <c r="CP699" s="158" t="n">
        <v>1</v>
      </c>
      <c r="CQ699" s="158" t="n">
        <v>1</v>
      </c>
      <c r="CR699" s="158" t="n">
        <v>1</v>
      </c>
      <c r="CS699" s="158" t="n">
        <v>0</v>
      </c>
      <c r="CT699" s="158" t="n">
        <v>0</v>
      </c>
      <c r="CU699" s="158" t="n">
        <v>0</v>
      </c>
      <c r="CV699" s="158" t="n">
        <v>0</v>
      </c>
      <c r="CW699" s="158" t="n">
        <v>0</v>
      </c>
      <c r="CX699">
        <f>B699</f>
        <v/>
      </c>
      <c r="CY699">
        <f>C699</f>
        <v/>
      </c>
      <c r="CZ699">
        <f>D699</f>
        <v/>
      </c>
      <c r="DA699" s="158" t="n">
        <v>1900</v>
      </c>
      <c r="DB699" s="158" t="n">
        <v>1</v>
      </c>
      <c r="DC699" s="158" t="n">
        <v>1</v>
      </c>
      <c r="DD699" s="158" t="n">
        <v>1900</v>
      </c>
      <c r="DE699" s="158" t="n">
        <v>1</v>
      </c>
      <c r="DF699" s="158" t="n">
        <v>1</v>
      </c>
      <c r="DG699" s="158" t="n">
        <v>1900</v>
      </c>
      <c r="DH699" s="158" t="n">
        <v>1</v>
      </c>
      <c r="DI699" s="158" t="n">
        <v>1</v>
      </c>
      <c r="DJ699" s="158" t="n">
        <v>1900</v>
      </c>
      <c r="DK699" s="158" t="n">
        <v>1</v>
      </c>
      <c r="DL699" s="158" t="n">
        <v>1</v>
      </c>
      <c r="DR699" s="158" t="n">
        <v>2</v>
      </c>
      <c r="DS699" s="158" t="n">
        <v>1</v>
      </c>
      <c r="DT699" s="158" t="n">
        <v>2</v>
      </c>
      <c r="DU699" s="158" t="n">
        <v>1</v>
      </c>
      <c r="DV699" s="158" t="n">
        <v>3</v>
      </c>
      <c r="DW699" s="158" t="n">
        <v>1</v>
      </c>
      <c r="DX699" s="158" t="n">
        <v>3</v>
      </c>
      <c r="DY699" s="158" t="n">
        <v>0</v>
      </c>
      <c r="DZ699" s="158" t="n">
        <v>0</v>
      </c>
      <c r="EA699" s="158" t="n">
        <v>0</v>
      </c>
      <c r="EB699" s="158" t="n">
        <v>0</v>
      </c>
      <c r="EC699" s="158" t="n">
        <v>0</v>
      </c>
      <c r="ED699" s="158" t="n">
        <v>0</v>
      </c>
      <c r="EE699" s="158" t="n">
        <v>0</v>
      </c>
      <c r="EF699" s="158" t="n">
        <v>0</v>
      </c>
      <c r="EG699" s="158" t="n">
        <v>0</v>
      </c>
      <c r="EH699" s="158" t="n">
        <v>0</v>
      </c>
      <c r="EI699" s="158" t="n">
        <v>0</v>
      </c>
      <c r="EJ699" s="158" t="n">
        <v>0</v>
      </c>
      <c r="EK699" s="158" t="n">
        <v>0</v>
      </c>
      <c r="EL699" s="158" t="n">
        <v>0</v>
      </c>
      <c r="EM699" s="158" t="n">
        <v>0</v>
      </c>
      <c r="EN699" s="158" t="n">
        <v>0</v>
      </c>
      <c r="EO699" s="158" t="n">
        <v>0</v>
      </c>
      <c r="EP699" s="158" t="n">
        <v>0</v>
      </c>
      <c r="EQ699" s="158" t="n">
        <v>0</v>
      </c>
      <c r="ER699" s="158" t="n">
        <v>0</v>
      </c>
      <c r="ES699" s="158" t="n">
        <v>0</v>
      </c>
      <c r="ET699" s="158" t="n">
        <v>0</v>
      </c>
      <c r="EU699" s="158" t="n">
        <v>0</v>
      </c>
      <c r="EV699" s="158" t="n">
        <v>0</v>
      </c>
      <c r="EW699" s="158" t="n">
        <v>0</v>
      </c>
      <c r="EX699" s="158" t="n">
        <v>0</v>
      </c>
      <c r="EY699" s="158" t="n">
        <v>0</v>
      </c>
      <c r="EZ699" s="158" t="n">
        <v>1900</v>
      </c>
      <c r="FA699" s="158" t="n">
        <v>1</v>
      </c>
      <c r="FB699" s="158" t="n">
        <v>1</v>
      </c>
      <c r="FC699" s="158" t="n">
        <v>1900</v>
      </c>
      <c r="FD699" s="158" t="n">
        <v>1</v>
      </c>
      <c r="FE699" s="158" t="n">
        <v>1</v>
      </c>
      <c r="FF699" s="158" t="n">
        <v>1900</v>
      </c>
      <c r="FG699" s="158" t="n">
        <v>1</v>
      </c>
      <c r="FH699" s="158" t="n">
        <v>1</v>
      </c>
      <c r="FI699" s="158" t="n">
        <v>1900</v>
      </c>
      <c r="FJ699" s="158" t="n">
        <v>1</v>
      </c>
      <c r="FK699" s="158" t="n">
        <v>1</v>
      </c>
      <c r="FL699" s="158" t="n">
        <v>1900</v>
      </c>
      <c r="FM699" s="158" t="n">
        <v>1</v>
      </c>
      <c r="FN699" s="158" t="n">
        <v>1</v>
      </c>
      <c r="FO699" s="158" t="n">
        <v>1900</v>
      </c>
      <c r="FP699" s="158" t="n">
        <v>1</v>
      </c>
      <c r="FQ699" s="158" t="n">
        <v>1</v>
      </c>
      <c r="FR699" s="158" t="n">
        <v>1900</v>
      </c>
      <c r="FS699" s="158" t="n">
        <v>1</v>
      </c>
      <c r="FT699" s="158" t="n">
        <v>1</v>
      </c>
      <c r="FU699" s="158" t="n">
        <v>1900</v>
      </c>
      <c r="FV699" s="158" t="n">
        <v>1</v>
      </c>
      <c r="FW699" s="158" t="n">
        <v>1</v>
      </c>
    </row>
    <row r="700">
      <c r="A700">
        <f>IF(F700&gt;1,A699,IF(AND(I700&lt;10,paste!A702&lt;10),RIGHT(H700,2)&amp;"0"&amp;I700&amp;"000"&amp;paste!A702,IF(AND(I700&lt;10,paste!A702&gt;=10,paste!A702&lt;100),RIGHT(H700,2)&amp;"0"&amp;I700&amp;"00"&amp;paste!A702,IF(AND(I700&lt;10,paste!A702&gt;=100,paste!A702&lt;1000),RIGHT(H700,2)&amp;"0"&amp;I700&amp;"0"&amp;paste!A702,IF(AND(I700&lt;10,paste!A702&gt;=1000),RIGHT(H700,2)&amp;"0"&amp;I700&amp;paste!A702,IF(AND(I700&gt;=10,paste!A702&lt;10),RIGHT(H700,2)&amp;I700&amp;"000"&amp;paste!A702,IF(AND(I700&gt;=10,paste!A702&gt;=10,paste!A702&lt;100),RIGHT(H700,2)&amp;I700&amp;"00"&amp;paste!A702,IF(AND(I700&gt;=10,paste!A702&gt;=100,paste!A702&lt;1000),RIGHT(H700,2)&amp;I700&amp;"0"&amp;paste!A702,RIGHT(H700,2)&amp;I700&amp;paste!A702))))))))</f>
        <v/>
      </c>
      <c r="B700">
        <f>YEAR(paste!C702)</f>
        <v/>
      </c>
      <c r="C700">
        <f>MONTH(paste!C702)</f>
        <v/>
      </c>
      <c r="D700">
        <f>DAY(paste!C702)</f>
        <v/>
      </c>
      <c r="E700" s="158" t="n">
        <v>0</v>
      </c>
      <c r="F700">
        <f>IF(AND(L700=L699,D700=D699),F699+1,1)</f>
        <v/>
      </c>
      <c r="G700" s="158" t="n">
        <v>0</v>
      </c>
      <c r="H700">
        <f>YEAR(paste!C702)</f>
        <v/>
      </c>
      <c r="I700">
        <f>MONTH(paste!C702)</f>
        <v/>
      </c>
      <c r="J700">
        <f>DAY(paste!C702)</f>
        <v/>
      </c>
      <c r="K700">
        <f>A700</f>
        <v/>
      </c>
      <c r="L700">
        <f>IF(ISBLANK(VLOOKUP(paste!J702,'得意先名 (2)'!$B$3:$F$2005,5,FALSE)),paste!P702,IFERROR(VLOOKUP(paste!J702,'得意先名 (2)'!$B$3:$F$2005,5,FALSE),"ZZZZZZZZZZZ"))</f>
        <v/>
      </c>
      <c r="M700">
        <f>IF(L700="ZZZZZZZZZZZ",paste!J702&amp;paste!K702&amp; "  :   "&amp;paste!M702&amp; "  :   "&amp;paste!P702,"")</f>
        <v/>
      </c>
      <c r="O700" s="158" t="n"/>
      <c r="P700">
        <f>VLOOKUP(L700,'L_User+EndUser'!$C$2:$K$500,8,FALSE)</f>
        <v/>
      </c>
      <c r="Q700">
        <f>VLOOKUP(L700,'L_User+EndUser'!$C$2:$K$500,9,FALSE)</f>
        <v/>
      </c>
      <c r="R700" s="158" t="n"/>
      <c r="T700" s="158" t="n"/>
      <c r="V700" s="158" t="n"/>
      <c r="AB700">
        <f>paste!J702</f>
        <v/>
      </c>
      <c r="AC700">
        <f>L700</f>
        <v/>
      </c>
      <c r="AO700">
        <f>YEAR(paste!O702)</f>
        <v/>
      </c>
      <c r="AP700">
        <f>MONTH(paste!O702)</f>
        <v/>
      </c>
      <c r="AQ700">
        <f>DAY(paste!O702)</f>
        <v/>
      </c>
      <c r="BD700">
        <f>IF(paste!L702="","",paste!L702)</f>
        <v/>
      </c>
      <c r="BM700" t="n">
        <v>1</v>
      </c>
      <c r="BN700">
        <f>VLOOKUP(paste!E702,L_Product!$A$2:$B$2001,2,FALSE)</f>
        <v/>
      </c>
      <c r="BO700" s="21" t="n"/>
      <c r="BT700" t="n">
        <v>2</v>
      </c>
      <c r="BU700">
        <f>IF($BM$2=1,2,IF($BM$2=18,1))</f>
        <v/>
      </c>
      <c r="BV700">
        <f>IF($BM$2=1,0,IF($BM$2=18,1))</f>
        <v/>
      </c>
      <c r="BW700" t="n">
        <v>2</v>
      </c>
      <c r="BX700" t="n">
        <v>0</v>
      </c>
      <c r="BY700" t="n">
        <v>3</v>
      </c>
      <c r="BZ700">
        <f>VLOOKUP(BN700,L_Product!$B$2:$Z$2001,14,FALSE)</f>
        <v/>
      </c>
      <c r="CA700">
        <f>paste!H702</f>
        <v/>
      </c>
      <c r="CB700">
        <f>BZ700*CA700</f>
        <v/>
      </c>
      <c r="CN700" s="158" t="n">
        <v>1</v>
      </c>
      <c r="CO700" s="158" t="n">
        <v>1</v>
      </c>
      <c r="CP700" s="158" t="n">
        <v>1</v>
      </c>
      <c r="CQ700" s="158" t="n">
        <v>1</v>
      </c>
      <c r="CR700" s="158" t="n">
        <v>1</v>
      </c>
      <c r="CS700" s="158" t="n">
        <v>0</v>
      </c>
      <c r="CT700" s="158" t="n">
        <v>0</v>
      </c>
      <c r="CU700" s="158" t="n">
        <v>0</v>
      </c>
      <c r="CV700" s="158" t="n">
        <v>0</v>
      </c>
      <c r="CW700" s="158" t="n">
        <v>0</v>
      </c>
      <c r="CX700">
        <f>B700</f>
        <v/>
      </c>
      <c r="CY700">
        <f>C700</f>
        <v/>
      </c>
      <c r="CZ700">
        <f>D700</f>
        <v/>
      </c>
      <c r="DA700" s="158" t="n">
        <v>1900</v>
      </c>
      <c r="DB700" s="158" t="n">
        <v>1</v>
      </c>
      <c r="DC700" s="158" t="n">
        <v>1</v>
      </c>
      <c r="DD700" s="158" t="n">
        <v>1900</v>
      </c>
      <c r="DE700" s="158" t="n">
        <v>1</v>
      </c>
      <c r="DF700" s="158" t="n">
        <v>1</v>
      </c>
      <c r="DG700" s="158" t="n">
        <v>1900</v>
      </c>
      <c r="DH700" s="158" t="n">
        <v>1</v>
      </c>
      <c r="DI700" s="158" t="n">
        <v>1</v>
      </c>
      <c r="DJ700" s="158" t="n">
        <v>1900</v>
      </c>
      <c r="DK700" s="158" t="n">
        <v>1</v>
      </c>
      <c r="DL700" s="158" t="n">
        <v>1</v>
      </c>
      <c r="DR700" s="158" t="n">
        <v>2</v>
      </c>
      <c r="DS700" s="158" t="n">
        <v>1</v>
      </c>
      <c r="DT700" s="158" t="n">
        <v>2</v>
      </c>
      <c r="DU700" s="158" t="n">
        <v>1</v>
      </c>
      <c r="DV700" s="158" t="n">
        <v>3</v>
      </c>
      <c r="DW700" s="158" t="n">
        <v>1</v>
      </c>
      <c r="DX700" s="158" t="n">
        <v>3</v>
      </c>
      <c r="DY700" s="158" t="n">
        <v>0</v>
      </c>
      <c r="DZ700" s="158" t="n">
        <v>0</v>
      </c>
      <c r="EA700" s="158" t="n">
        <v>0</v>
      </c>
      <c r="EB700" s="158" t="n">
        <v>0</v>
      </c>
      <c r="EC700" s="158" t="n">
        <v>0</v>
      </c>
      <c r="ED700" s="158" t="n">
        <v>0</v>
      </c>
      <c r="EE700" s="158" t="n">
        <v>0</v>
      </c>
      <c r="EF700" s="158" t="n">
        <v>0</v>
      </c>
      <c r="EG700" s="158" t="n">
        <v>0</v>
      </c>
      <c r="EH700" s="158" t="n">
        <v>0</v>
      </c>
      <c r="EI700" s="158" t="n">
        <v>0</v>
      </c>
      <c r="EJ700" s="158" t="n">
        <v>0</v>
      </c>
      <c r="EK700" s="158" t="n">
        <v>0</v>
      </c>
      <c r="EL700" s="158" t="n">
        <v>0</v>
      </c>
      <c r="EM700" s="158" t="n">
        <v>0</v>
      </c>
      <c r="EN700" s="158" t="n">
        <v>0</v>
      </c>
      <c r="EO700" s="158" t="n">
        <v>0</v>
      </c>
      <c r="EP700" s="158" t="n">
        <v>0</v>
      </c>
      <c r="EQ700" s="158" t="n">
        <v>0</v>
      </c>
      <c r="ER700" s="158" t="n">
        <v>0</v>
      </c>
      <c r="ES700" s="158" t="n">
        <v>0</v>
      </c>
      <c r="ET700" s="158" t="n">
        <v>0</v>
      </c>
      <c r="EU700" s="158" t="n">
        <v>0</v>
      </c>
      <c r="EV700" s="158" t="n">
        <v>0</v>
      </c>
      <c r="EW700" s="158" t="n">
        <v>0</v>
      </c>
      <c r="EX700" s="158" t="n">
        <v>0</v>
      </c>
      <c r="EY700" s="158" t="n">
        <v>0</v>
      </c>
      <c r="EZ700" s="158" t="n">
        <v>1900</v>
      </c>
      <c r="FA700" s="158" t="n">
        <v>1</v>
      </c>
      <c r="FB700" s="158" t="n">
        <v>1</v>
      </c>
      <c r="FC700" s="158" t="n">
        <v>1900</v>
      </c>
      <c r="FD700" s="158" t="n">
        <v>1</v>
      </c>
      <c r="FE700" s="158" t="n">
        <v>1</v>
      </c>
      <c r="FF700" s="158" t="n">
        <v>1900</v>
      </c>
      <c r="FG700" s="158" t="n">
        <v>1</v>
      </c>
      <c r="FH700" s="158" t="n">
        <v>1</v>
      </c>
      <c r="FI700" s="158" t="n">
        <v>1900</v>
      </c>
      <c r="FJ700" s="158" t="n">
        <v>1</v>
      </c>
      <c r="FK700" s="158" t="n">
        <v>1</v>
      </c>
      <c r="FL700" s="158" t="n">
        <v>1900</v>
      </c>
      <c r="FM700" s="158" t="n">
        <v>1</v>
      </c>
      <c r="FN700" s="158" t="n">
        <v>1</v>
      </c>
      <c r="FO700" s="158" t="n">
        <v>1900</v>
      </c>
      <c r="FP700" s="158" t="n">
        <v>1</v>
      </c>
      <c r="FQ700" s="158" t="n">
        <v>1</v>
      </c>
      <c r="FR700" s="158" t="n">
        <v>1900</v>
      </c>
      <c r="FS700" s="158" t="n">
        <v>1</v>
      </c>
      <c r="FT700" s="158" t="n">
        <v>1</v>
      </c>
      <c r="FU700" s="158" t="n">
        <v>1900</v>
      </c>
      <c r="FV700" s="158" t="n">
        <v>1</v>
      </c>
      <c r="FW700" s="158" t="n">
        <v>1</v>
      </c>
    </row>
    <row r="701">
      <c r="A701">
        <f>IF(F701&gt;1,A700,IF(AND(I701&lt;10,paste!A703&lt;10),RIGHT(H701,2)&amp;"0"&amp;I701&amp;"000"&amp;paste!A703,IF(AND(I701&lt;10,paste!A703&gt;=10,paste!A703&lt;100),RIGHT(H701,2)&amp;"0"&amp;I701&amp;"00"&amp;paste!A703,IF(AND(I701&lt;10,paste!A703&gt;=100,paste!A703&lt;1000),RIGHT(H701,2)&amp;"0"&amp;I701&amp;"0"&amp;paste!A703,IF(AND(I701&lt;10,paste!A703&gt;=1000),RIGHT(H701,2)&amp;"0"&amp;I701&amp;paste!A703,IF(AND(I701&gt;=10,paste!A703&lt;10),RIGHT(H701,2)&amp;I701&amp;"000"&amp;paste!A703,IF(AND(I701&gt;=10,paste!A703&gt;=10,paste!A703&lt;100),RIGHT(H701,2)&amp;I701&amp;"00"&amp;paste!A703,IF(AND(I701&gt;=10,paste!A703&gt;=100,paste!A703&lt;1000),RIGHT(H701,2)&amp;I701&amp;"0"&amp;paste!A703,RIGHT(H701,2)&amp;I701&amp;paste!A703))))))))</f>
        <v/>
      </c>
      <c r="B701">
        <f>YEAR(paste!C703)</f>
        <v/>
      </c>
      <c r="C701">
        <f>MONTH(paste!C703)</f>
        <v/>
      </c>
      <c r="D701">
        <f>DAY(paste!C703)</f>
        <v/>
      </c>
      <c r="E701" s="158" t="n">
        <v>0</v>
      </c>
      <c r="F701">
        <f>IF(AND(L701=L700,D701=D700),F700+1,1)</f>
        <v/>
      </c>
      <c r="G701" s="158" t="n">
        <v>0</v>
      </c>
      <c r="H701">
        <f>YEAR(paste!C703)</f>
        <v/>
      </c>
      <c r="I701">
        <f>MONTH(paste!C703)</f>
        <v/>
      </c>
      <c r="J701">
        <f>DAY(paste!C703)</f>
        <v/>
      </c>
      <c r="K701">
        <f>A701</f>
        <v/>
      </c>
      <c r="L701">
        <f>IF(ISBLANK(VLOOKUP(paste!J703,'得意先名 (2)'!$B$3:$F$2005,5,FALSE)),paste!P703,IFERROR(VLOOKUP(paste!J703,'得意先名 (2)'!$B$3:$F$2005,5,FALSE),"ZZZZZZZZZZZ"))</f>
        <v/>
      </c>
      <c r="M701">
        <f>IF(L701="ZZZZZZZZZZZ",paste!J703&amp;paste!K703&amp; "  :   "&amp;paste!M703&amp; "  :   "&amp;paste!P703,"")</f>
        <v/>
      </c>
      <c r="O701" s="158" t="n"/>
      <c r="P701">
        <f>VLOOKUP(L701,'L_User+EndUser'!$C$2:$K$500,8,FALSE)</f>
        <v/>
      </c>
      <c r="Q701">
        <f>VLOOKUP(L701,'L_User+EndUser'!$C$2:$K$500,9,FALSE)</f>
        <v/>
      </c>
      <c r="R701" s="158" t="n"/>
      <c r="T701" s="158" t="n"/>
      <c r="V701" s="158" t="n"/>
      <c r="AB701">
        <f>paste!J703</f>
        <v/>
      </c>
      <c r="AC701">
        <f>L701</f>
        <v/>
      </c>
      <c r="AO701">
        <f>YEAR(paste!O703)</f>
        <v/>
      </c>
      <c r="AP701">
        <f>MONTH(paste!O703)</f>
        <v/>
      </c>
      <c r="AQ701">
        <f>DAY(paste!O703)</f>
        <v/>
      </c>
      <c r="BD701">
        <f>IF(paste!L703="","",paste!L703)</f>
        <v/>
      </c>
      <c r="BM701" t="n">
        <v>1</v>
      </c>
      <c r="BN701">
        <f>VLOOKUP(paste!E703,L_Product!$A$2:$B$2001,2,FALSE)</f>
        <v/>
      </c>
      <c r="BO701" s="21" t="n"/>
      <c r="BT701" t="n">
        <v>2</v>
      </c>
      <c r="BU701">
        <f>IF($BM$2=1,2,IF($BM$2=18,1))</f>
        <v/>
      </c>
      <c r="BV701">
        <f>IF($BM$2=1,0,IF($BM$2=18,1))</f>
        <v/>
      </c>
      <c r="BW701" t="n">
        <v>2</v>
      </c>
      <c r="BX701" t="n">
        <v>0</v>
      </c>
      <c r="BY701" t="n">
        <v>3</v>
      </c>
      <c r="BZ701">
        <f>VLOOKUP(BN701,L_Product!$B$2:$Z$2001,14,FALSE)</f>
        <v/>
      </c>
      <c r="CA701">
        <f>paste!H703</f>
        <v/>
      </c>
      <c r="CB701">
        <f>BZ701*CA701</f>
        <v/>
      </c>
      <c r="CN701" s="158" t="n">
        <v>1</v>
      </c>
      <c r="CO701" s="158" t="n">
        <v>1</v>
      </c>
      <c r="CP701" s="158" t="n">
        <v>1</v>
      </c>
      <c r="CQ701" s="158" t="n">
        <v>1</v>
      </c>
      <c r="CR701" s="158" t="n">
        <v>1</v>
      </c>
      <c r="CS701" s="158" t="n">
        <v>0</v>
      </c>
      <c r="CT701" s="158" t="n">
        <v>0</v>
      </c>
      <c r="CU701" s="158" t="n">
        <v>0</v>
      </c>
      <c r="CV701" s="158" t="n">
        <v>0</v>
      </c>
      <c r="CW701" s="158" t="n">
        <v>0</v>
      </c>
      <c r="CX701">
        <f>B701</f>
        <v/>
      </c>
      <c r="CY701">
        <f>C701</f>
        <v/>
      </c>
      <c r="CZ701">
        <f>D701</f>
        <v/>
      </c>
      <c r="DA701" s="158" t="n">
        <v>1900</v>
      </c>
      <c r="DB701" s="158" t="n">
        <v>1</v>
      </c>
      <c r="DC701" s="158" t="n">
        <v>1</v>
      </c>
      <c r="DD701" s="158" t="n">
        <v>1900</v>
      </c>
      <c r="DE701" s="158" t="n">
        <v>1</v>
      </c>
      <c r="DF701" s="158" t="n">
        <v>1</v>
      </c>
      <c r="DG701" s="158" t="n">
        <v>1900</v>
      </c>
      <c r="DH701" s="158" t="n">
        <v>1</v>
      </c>
      <c r="DI701" s="158" t="n">
        <v>1</v>
      </c>
      <c r="DJ701" s="158" t="n">
        <v>1900</v>
      </c>
      <c r="DK701" s="158" t="n">
        <v>1</v>
      </c>
      <c r="DL701" s="158" t="n">
        <v>1</v>
      </c>
      <c r="DR701" s="158" t="n">
        <v>2</v>
      </c>
      <c r="DS701" s="158" t="n">
        <v>1</v>
      </c>
      <c r="DT701" s="158" t="n">
        <v>2</v>
      </c>
      <c r="DU701" s="158" t="n">
        <v>1</v>
      </c>
      <c r="DV701" s="158" t="n">
        <v>3</v>
      </c>
      <c r="DW701" s="158" t="n">
        <v>1</v>
      </c>
      <c r="DX701" s="158" t="n">
        <v>3</v>
      </c>
      <c r="DY701" s="158" t="n">
        <v>0</v>
      </c>
      <c r="DZ701" s="158" t="n">
        <v>0</v>
      </c>
      <c r="EA701" s="158" t="n">
        <v>0</v>
      </c>
      <c r="EB701" s="158" t="n">
        <v>0</v>
      </c>
      <c r="EC701" s="158" t="n">
        <v>0</v>
      </c>
      <c r="ED701" s="158" t="n">
        <v>0</v>
      </c>
      <c r="EE701" s="158" t="n">
        <v>0</v>
      </c>
      <c r="EF701" s="158" t="n">
        <v>0</v>
      </c>
      <c r="EG701" s="158" t="n">
        <v>0</v>
      </c>
      <c r="EH701" s="158" t="n">
        <v>0</v>
      </c>
      <c r="EI701" s="158" t="n">
        <v>0</v>
      </c>
      <c r="EJ701" s="158" t="n">
        <v>0</v>
      </c>
      <c r="EK701" s="158" t="n">
        <v>0</v>
      </c>
      <c r="EL701" s="158" t="n">
        <v>0</v>
      </c>
      <c r="EM701" s="158" t="n">
        <v>0</v>
      </c>
      <c r="EN701" s="158" t="n">
        <v>0</v>
      </c>
      <c r="EO701" s="158" t="n">
        <v>0</v>
      </c>
      <c r="EP701" s="158" t="n">
        <v>0</v>
      </c>
      <c r="EQ701" s="158" t="n">
        <v>0</v>
      </c>
      <c r="ER701" s="158" t="n">
        <v>0</v>
      </c>
      <c r="ES701" s="158" t="n">
        <v>0</v>
      </c>
      <c r="ET701" s="158" t="n">
        <v>0</v>
      </c>
      <c r="EU701" s="158" t="n">
        <v>0</v>
      </c>
      <c r="EV701" s="158" t="n">
        <v>0</v>
      </c>
      <c r="EW701" s="158" t="n">
        <v>0</v>
      </c>
      <c r="EX701" s="158" t="n">
        <v>0</v>
      </c>
      <c r="EY701" s="158" t="n">
        <v>0</v>
      </c>
      <c r="EZ701" s="158" t="n">
        <v>1900</v>
      </c>
      <c r="FA701" s="158" t="n">
        <v>1</v>
      </c>
      <c r="FB701" s="158" t="n">
        <v>1</v>
      </c>
      <c r="FC701" s="158" t="n">
        <v>1900</v>
      </c>
      <c r="FD701" s="158" t="n">
        <v>1</v>
      </c>
      <c r="FE701" s="158" t="n">
        <v>1</v>
      </c>
      <c r="FF701" s="158" t="n">
        <v>1900</v>
      </c>
      <c r="FG701" s="158" t="n">
        <v>1</v>
      </c>
      <c r="FH701" s="158" t="n">
        <v>1</v>
      </c>
      <c r="FI701" s="158" t="n">
        <v>1900</v>
      </c>
      <c r="FJ701" s="158" t="n">
        <v>1</v>
      </c>
      <c r="FK701" s="158" t="n">
        <v>1</v>
      </c>
      <c r="FL701" s="158" t="n">
        <v>1900</v>
      </c>
      <c r="FM701" s="158" t="n">
        <v>1</v>
      </c>
      <c r="FN701" s="158" t="n">
        <v>1</v>
      </c>
      <c r="FO701" s="158" t="n">
        <v>1900</v>
      </c>
      <c r="FP701" s="158" t="n">
        <v>1</v>
      </c>
      <c r="FQ701" s="158" t="n">
        <v>1</v>
      </c>
      <c r="FR701" s="158" t="n">
        <v>1900</v>
      </c>
      <c r="FS701" s="158" t="n">
        <v>1</v>
      </c>
      <c r="FT701" s="158" t="n">
        <v>1</v>
      </c>
      <c r="FU701" s="158" t="n">
        <v>1900</v>
      </c>
      <c r="FV701" s="158" t="n">
        <v>1</v>
      </c>
      <c r="FW701" s="158" t="n">
        <v>1</v>
      </c>
    </row>
    <row r="702">
      <c r="A702">
        <f>IF(F702&gt;1,A701,IF(AND(I702&lt;10,paste!A704&lt;10),RIGHT(H702,2)&amp;"0"&amp;I702&amp;"000"&amp;paste!A704,IF(AND(I702&lt;10,paste!A704&gt;=10,paste!A704&lt;100),RIGHT(H702,2)&amp;"0"&amp;I702&amp;"00"&amp;paste!A704,IF(AND(I702&lt;10,paste!A704&gt;=100,paste!A704&lt;1000),RIGHT(H702,2)&amp;"0"&amp;I702&amp;"0"&amp;paste!A704,IF(AND(I702&lt;10,paste!A704&gt;=1000),RIGHT(H702,2)&amp;"0"&amp;I702&amp;paste!A704,IF(AND(I702&gt;=10,paste!A704&lt;10),RIGHT(H702,2)&amp;I702&amp;"000"&amp;paste!A704,IF(AND(I702&gt;=10,paste!A704&gt;=10,paste!A704&lt;100),RIGHT(H702,2)&amp;I702&amp;"00"&amp;paste!A704,IF(AND(I702&gt;=10,paste!A704&gt;=100,paste!A704&lt;1000),RIGHT(H702,2)&amp;I702&amp;"0"&amp;paste!A704,RIGHT(H702,2)&amp;I702&amp;paste!A704))))))))</f>
        <v/>
      </c>
      <c r="B702">
        <f>YEAR(paste!C704)</f>
        <v/>
      </c>
      <c r="C702">
        <f>MONTH(paste!C704)</f>
        <v/>
      </c>
      <c r="D702">
        <f>DAY(paste!C704)</f>
        <v/>
      </c>
      <c r="E702" s="158" t="n">
        <v>0</v>
      </c>
      <c r="F702">
        <f>IF(AND(L702=L701,D702=D701),F701+1,1)</f>
        <v/>
      </c>
      <c r="G702" s="158" t="n">
        <v>0</v>
      </c>
      <c r="H702">
        <f>YEAR(paste!C704)</f>
        <v/>
      </c>
      <c r="I702">
        <f>MONTH(paste!C704)</f>
        <v/>
      </c>
      <c r="J702">
        <f>DAY(paste!C704)</f>
        <v/>
      </c>
      <c r="K702">
        <f>A702</f>
        <v/>
      </c>
      <c r="L702">
        <f>IF(ISBLANK(VLOOKUP(paste!J704,'得意先名 (2)'!$B$3:$F$2005,5,FALSE)),paste!P704,IFERROR(VLOOKUP(paste!J704,'得意先名 (2)'!$B$3:$F$2005,5,FALSE),"ZZZZZZZZZZZ"))</f>
        <v/>
      </c>
      <c r="M702">
        <f>IF(L702="ZZZZZZZZZZZ",paste!J704&amp;paste!K704&amp; "  :   "&amp;paste!M704&amp; "  :   "&amp;paste!P704,"")</f>
        <v/>
      </c>
      <c r="O702" s="158" t="n"/>
      <c r="P702">
        <f>VLOOKUP(L702,'L_User+EndUser'!$C$2:$K$500,8,FALSE)</f>
        <v/>
      </c>
      <c r="Q702">
        <f>VLOOKUP(L702,'L_User+EndUser'!$C$2:$K$500,9,FALSE)</f>
        <v/>
      </c>
      <c r="R702" s="158" t="n"/>
      <c r="T702" s="158" t="n"/>
      <c r="V702" s="158" t="n"/>
      <c r="AB702">
        <f>paste!J704</f>
        <v/>
      </c>
      <c r="AC702">
        <f>L702</f>
        <v/>
      </c>
      <c r="AO702">
        <f>YEAR(paste!O704)</f>
        <v/>
      </c>
      <c r="AP702">
        <f>MONTH(paste!O704)</f>
        <v/>
      </c>
      <c r="AQ702">
        <f>DAY(paste!O704)</f>
        <v/>
      </c>
      <c r="BD702">
        <f>IF(paste!L704="","",paste!L704)</f>
        <v/>
      </c>
      <c r="BM702" t="n">
        <v>1</v>
      </c>
      <c r="BN702">
        <f>VLOOKUP(paste!E704,L_Product!$A$2:$B$2001,2,FALSE)</f>
        <v/>
      </c>
      <c r="BO702" s="21" t="n"/>
      <c r="BT702" t="n">
        <v>2</v>
      </c>
      <c r="BU702">
        <f>IF($BM$2=1,2,IF($BM$2=18,1))</f>
        <v/>
      </c>
      <c r="BV702">
        <f>IF($BM$2=1,0,IF($BM$2=18,1))</f>
        <v/>
      </c>
      <c r="BW702" t="n">
        <v>2</v>
      </c>
      <c r="BX702" t="n">
        <v>0</v>
      </c>
      <c r="BY702" t="n">
        <v>3</v>
      </c>
      <c r="BZ702">
        <f>VLOOKUP(BN702,L_Product!$B$2:$Z$2001,14,FALSE)</f>
        <v/>
      </c>
      <c r="CA702">
        <f>paste!H704</f>
        <v/>
      </c>
      <c r="CB702">
        <f>BZ702*CA702</f>
        <v/>
      </c>
      <c r="CN702" s="158" t="n">
        <v>1</v>
      </c>
      <c r="CO702" s="158" t="n">
        <v>1</v>
      </c>
      <c r="CP702" s="158" t="n">
        <v>1</v>
      </c>
      <c r="CQ702" s="158" t="n">
        <v>1</v>
      </c>
      <c r="CR702" s="158" t="n">
        <v>1</v>
      </c>
      <c r="CS702" s="158" t="n">
        <v>0</v>
      </c>
      <c r="CT702" s="158" t="n">
        <v>0</v>
      </c>
      <c r="CU702" s="158" t="n">
        <v>0</v>
      </c>
      <c r="CV702" s="158" t="n">
        <v>0</v>
      </c>
      <c r="CW702" s="158" t="n">
        <v>0</v>
      </c>
      <c r="CX702">
        <f>B702</f>
        <v/>
      </c>
      <c r="CY702">
        <f>C702</f>
        <v/>
      </c>
      <c r="CZ702">
        <f>D702</f>
        <v/>
      </c>
      <c r="DA702" s="158" t="n">
        <v>1900</v>
      </c>
      <c r="DB702" s="158" t="n">
        <v>1</v>
      </c>
      <c r="DC702" s="158" t="n">
        <v>1</v>
      </c>
      <c r="DD702" s="158" t="n">
        <v>1900</v>
      </c>
      <c r="DE702" s="158" t="n">
        <v>1</v>
      </c>
      <c r="DF702" s="158" t="n">
        <v>1</v>
      </c>
      <c r="DG702" s="158" t="n">
        <v>1900</v>
      </c>
      <c r="DH702" s="158" t="n">
        <v>1</v>
      </c>
      <c r="DI702" s="158" t="n">
        <v>1</v>
      </c>
      <c r="DJ702" s="158" t="n">
        <v>1900</v>
      </c>
      <c r="DK702" s="158" t="n">
        <v>1</v>
      </c>
      <c r="DL702" s="158" t="n">
        <v>1</v>
      </c>
      <c r="DR702" s="158" t="n">
        <v>2</v>
      </c>
      <c r="DS702" s="158" t="n">
        <v>1</v>
      </c>
      <c r="DT702" s="158" t="n">
        <v>2</v>
      </c>
      <c r="DU702" s="158" t="n">
        <v>1</v>
      </c>
      <c r="DV702" s="158" t="n">
        <v>3</v>
      </c>
      <c r="DW702" s="158" t="n">
        <v>1</v>
      </c>
      <c r="DX702" s="158" t="n">
        <v>3</v>
      </c>
      <c r="DY702" s="158" t="n">
        <v>0</v>
      </c>
      <c r="DZ702" s="158" t="n">
        <v>0</v>
      </c>
      <c r="EA702" s="158" t="n">
        <v>0</v>
      </c>
      <c r="EB702" s="158" t="n">
        <v>0</v>
      </c>
      <c r="EC702" s="158" t="n">
        <v>0</v>
      </c>
      <c r="ED702" s="158" t="n">
        <v>0</v>
      </c>
      <c r="EE702" s="158" t="n">
        <v>0</v>
      </c>
      <c r="EF702" s="158" t="n">
        <v>0</v>
      </c>
      <c r="EG702" s="158" t="n">
        <v>0</v>
      </c>
      <c r="EH702" s="158" t="n">
        <v>0</v>
      </c>
      <c r="EI702" s="158" t="n">
        <v>0</v>
      </c>
      <c r="EJ702" s="158" t="n">
        <v>0</v>
      </c>
      <c r="EK702" s="158" t="n">
        <v>0</v>
      </c>
      <c r="EL702" s="158" t="n">
        <v>0</v>
      </c>
      <c r="EM702" s="158" t="n">
        <v>0</v>
      </c>
      <c r="EN702" s="158" t="n">
        <v>0</v>
      </c>
      <c r="EO702" s="158" t="n">
        <v>0</v>
      </c>
      <c r="EP702" s="158" t="n">
        <v>0</v>
      </c>
      <c r="EQ702" s="158" t="n">
        <v>0</v>
      </c>
      <c r="ER702" s="158" t="n">
        <v>0</v>
      </c>
      <c r="ES702" s="158" t="n">
        <v>0</v>
      </c>
      <c r="ET702" s="158" t="n">
        <v>0</v>
      </c>
      <c r="EU702" s="158" t="n">
        <v>0</v>
      </c>
      <c r="EV702" s="158" t="n">
        <v>0</v>
      </c>
      <c r="EW702" s="158" t="n">
        <v>0</v>
      </c>
      <c r="EX702" s="158" t="n">
        <v>0</v>
      </c>
      <c r="EY702" s="158" t="n">
        <v>0</v>
      </c>
      <c r="EZ702" s="158" t="n">
        <v>1900</v>
      </c>
      <c r="FA702" s="158" t="n">
        <v>1</v>
      </c>
      <c r="FB702" s="158" t="n">
        <v>1</v>
      </c>
      <c r="FC702" s="158" t="n">
        <v>1900</v>
      </c>
      <c r="FD702" s="158" t="n">
        <v>1</v>
      </c>
      <c r="FE702" s="158" t="n">
        <v>1</v>
      </c>
      <c r="FF702" s="158" t="n">
        <v>1900</v>
      </c>
      <c r="FG702" s="158" t="n">
        <v>1</v>
      </c>
      <c r="FH702" s="158" t="n">
        <v>1</v>
      </c>
      <c r="FI702" s="158" t="n">
        <v>1900</v>
      </c>
      <c r="FJ702" s="158" t="n">
        <v>1</v>
      </c>
      <c r="FK702" s="158" t="n">
        <v>1</v>
      </c>
      <c r="FL702" s="158" t="n">
        <v>1900</v>
      </c>
      <c r="FM702" s="158" t="n">
        <v>1</v>
      </c>
      <c r="FN702" s="158" t="n">
        <v>1</v>
      </c>
      <c r="FO702" s="158" t="n">
        <v>1900</v>
      </c>
      <c r="FP702" s="158" t="n">
        <v>1</v>
      </c>
      <c r="FQ702" s="158" t="n">
        <v>1</v>
      </c>
      <c r="FR702" s="158" t="n">
        <v>1900</v>
      </c>
      <c r="FS702" s="158" t="n">
        <v>1</v>
      </c>
      <c r="FT702" s="158" t="n">
        <v>1</v>
      </c>
      <c r="FU702" s="158" t="n">
        <v>1900</v>
      </c>
      <c r="FV702" s="158" t="n">
        <v>1</v>
      </c>
      <c r="FW702" s="158" t="n">
        <v>1</v>
      </c>
    </row>
    <row r="703">
      <c r="A703">
        <f>IF(F703&gt;1,A702,IF(AND(I703&lt;10,paste!A705&lt;10),RIGHT(H703,2)&amp;"0"&amp;I703&amp;"000"&amp;paste!A705,IF(AND(I703&lt;10,paste!A705&gt;=10,paste!A705&lt;100),RIGHT(H703,2)&amp;"0"&amp;I703&amp;"00"&amp;paste!A705,IF(AND(I703&lt;10,paste!A705&gt;=100,paste!A705&lt;1000),RIGHT(H703,2)&amp;"0"&amp;I703&amp;"0"&amp;paste!A705,IF(AND(I703&lt;10,paste!A705&gt;=1000),RIGHT(H703,2)&amp;"0"&amp;I703&amp;paste!A705,IF(AND(I703&gt;=10,paste!A705&lt;10),RIGHT(H703,2)&amp;I703&amp;"000"&amp;paste!A705,IF(AND(I703&gt;=10,paste!A705&gt;=10,paste!A705&lt;100),RIGHT(H703,2)&amp;I703&amp;"00"&amp;paste!A705,IF(AND(I703&gt;=10,paste!A705&gt;=100,paste!A705&lt;1000),RIGHT(H703,2)&amp;I703&amp;"0"&amp;paste!A705,RIGHT(H703,2)&amp;I703&amp;paste!A705))))))))</f>
        <v/>
      </c>
      <c r="B703">
        <f>YEAR(paste!C705)</f>
        <v/>
      </c>
      <c r="C703">
        <f>MONTH(paste!C705)</f>
        <v/>
      </c>
      <c r="D703">
        <f>DAY(paste!C705)</f>
        <v/>
      </c>
      <c r="E703" s="158" t="n">
        <v>0</v>
      </c>
      <c r="F703">
        <f>IF(AND(L703=L702,D703=D702),F702+1,1)</f>
        <v/>
      </c>
      <c r="G703" s="158" t="n">
        <v>0</v>
      </c>
      <c r="H703">
        <f>YEAR(paste!C705)</f>
        <v/>
      </c>
      <c r="I703">
        <f>MONTH(paste!C705)</f>
        <v/>
      </c>
      <c r="J703">
        <f>DAY(paste!C705)</f>
        <v/>
      </c>
      <c r="K703">
        <f>A703</f>
        <v/>
      </c>
      <c r="L703">
        <f>IF(ISBLANK(VLOOKUP(paste!J705,'得意先名 (2)'!$B$3:$F$2005,5,FALSE)),paste!P705,IFERROR(VLOOKUP(paste!J705,'得意先名 (2)'!$B$3:$F$2005,5,FALSE),"ZZZZZZZZZZZ"))</f>
        <v/>
      </c>
      <c r="M703">
        <f>IF(L703="ZZZZZZZZZZZ",paste!J705&amp;paste!K705&amp; "  :   "&amp;paste!M705&amp; "  :   "&amp;paste!P705,"")</f>
        <v/>
      </c>
      <c r="O703" s="158" t="n"/>
      <c r="P703">
        <f>VLOOKUP(L703,'L_User+EndUser'!$C$2:$K$500,8,FALSE)</f>
        <v/>
      </c>
      <c r="Q703">
        <f>VLOOKUP(L703,'L_User+EndUser'!$C$2:$K$500,9,FALSE)</f>
        <v/>
      </c>
      <c r="R703" s="158" t="n"/>
      <c r="T703" s="158" t="n"/>
      <c r="V703" s="158" t="n"/>
      <c r="AB703">
        <f>paste!J705</f>
        <v/>
      </c>
      <c r="AC703">
        <f>L703</f>
        <v/>
      </c>
      <c r="AO703">
        <f>YEAR(paste!O705)</f>
        <v/>
      </c>
      <c r="AP703">
        <f>MONTH(paste!O705)</f>
        <v/>
      </c>
      <c r="AQ703">
        <f>DAY(paste!O705)</f>
        <v/>
      </c>
      <c r="BD703">
        <f>IF(paste!L705="","",paste!L705)</f>
        <v/>
      </c>
      <c r="BM703" t="n">
        <v>1</v>
      </c>
      <c r="BN703">
        <f>VLOOKUP(paste!E705,L_Product!$A$2:$B$2001,2,FALSE)</f>
        <v/>
      </c>
      <c r="BO703" s="21" t="n"/>
      <c r="BT703" t="n">
        <v>2</v>
      </c>
      <c r="BU703">
        <f>IF($BM$2=1,2,IF($BM$2=18,1))</f>
        <v/>
      </c>
      <c r="BV703">
        <f>IF($BM$2=1,0,IF($BM$2=18,1))</f>
        <v/>
      </c>
      <c r="BW703" t="n">
        <v>2</v>
      </c>
      <c r="BX703" t="n">
        <v>0</v>
      </c>
      <c r="BY703" t="n">
        <v>3</v>
      </c>
      <c r="BZ703">
        <f>VLOOKUP(BN703,L_Product!$B$2:$Z$2001,14,FALSE)</f>
        <v/>
      </c>
      <c r="CA703">
        <f>paste!H705</f>
        <v/>
      </c>
      <c r="CB703">
        <f>BZ703*CA703</f>
        <v/>
      </c>
      <c r="CN703" s="158" t="n">
        <v>1</v>
      </c>
      <c r="CO703" s="158" t="n">
        <v>1</v>
      </c>
      <c r="CP703" s="158" t="n">
        <v>1</v>
      </c>
      <c r="CQ703" s="158" t="n">
        <v>1</v>
      </c>
      <c r="CR703" s="158" t="n">
        <v>1</v>
      </c>
      <c r="CS703" s="158" t="n">
        <v>0</v>
      </c>
      <c r="CT703" s="158" t="n">
        <v>0</v>
      </c>
      <c r="CU703" s="158" t="n">
        <v>0</v>
      </c>
      <c r="CV703" s="158" t="n">
        <v>0</v>
      </c>
      <c r="CW703" s="158" t="n">
        <v>0</v>
      </c>
      <c r="CX703">
        <f>B703</f>
        <v/>
      </c>
      <c r="CY703">
        <f>C703</f>
        <v/>
      </c>
      <c r="CZ703">
        <f>D703</f>
        <v/>
      </c>
      <c r="DA703" s="158" t="n">
        <v>1900</v>
      </c>
      <c r="DB703" s="158" t="n">
        <v>1</v>
      </c>
      <c r="DC703" s="158" t="n">
        <v>1</v>
      </c>
      <c r="DD703" s="158" t="n">
        <v>1900</v>
      </c>
      <c r="DE703" s="158" t="n">
        <v>1</v>
      </c>
      <c r="DF703" s="158" t="n">
        <v>1</v>
      </c>
      <c r="DG703" s="158" t="n">
        <v>1900</v>
      </c>
      <c r="DH703" s="158" t="n">
        <v>1</v>
      </c>
      <c r="DI703" s="158" t="n">
        <v>1</v>
      </c>
      <c r="DJ703" s="158" t="n">
        <v>1900</v>
      </c>
      <c r="DK703" s="158" t="n">
        <v>1</v>
      </c>
      <c r="DL703" s="158" t="n">
        <v>1</v>
      </c>
      <c r="DR703" s="158" t="n">
        <v>2</v>
      </c>
      <c r="DS703" s="158" t="n">
        <v>1</v>
      </c>
      <c r="DT703" s="158" t="n">
        <v>2</v>
      </c>
      <c r="DU703" s="158" t="n">
        <v>1</v>
      </c>
      <c r="DV703" s="158" t="n">
        <v>3</v>
      </c>
      <c r="DW703" s="158" t="n">
        <v>1</v>
      </c>
      <c r="DX703" s="158" t="n">
        <v>3</v>
      </c>
      <c r="DY703" s="158" t="n">
        <v>0</v>
      </c>
      <c r="DZ703" s="158" t="n">
        <v>0</v>
      </c>
      <c r="EA703" s="158" t="n">
        <v>0</v>
      </c>
      <c r="EB703" s="158" t="n">
        <v>0</v>
      </c>
      <c r="EC703" s="158" t="n">
        <v>0</v>
      </c>
      <c r="ED703" s="158" t="n">
        <v>0</v>
      </c>
      <c r="EE703" s="158" t="n">
        <v>0</v>
      </c>
      <c r="EF703" s="158" t="n">
        <v>0</v>
      </c>
      <c r="EG703" s="158" t="n">
        <v>0</v>
      </c>
      <c r="EH703" s="158" t="n">
        <v>0</v>
      </c>
      <c r="EI703" s="158" t="n">
        <v>0</v>
      </c>
      <c r="EJ703" s="158" t="n">
        <v>0</v>
      </c>
      <c r="EK703" s="158" t="n">
        <v>0</v>
      </c>
      <c r="EL703" s="158" t="n">
        <v>0</v>
      </c>
      <c r="EM703" s="158" t="n">
        <v>0</v>
      </c>
      <c r="EN703" s="158" t="n">
        <v>0</v>
      </c>
      <c r="EO703" s="158" t="n">
        <v>0</v>
      </c>
      <c r="EP703" s="158" t="n">
        <v>0</v>
      </c>
      <c r="EQ703" s="158" t="n">
        <v>0</v>
      </c>
      <c r="ER703" s="158" t="n">
        <v>0</v>
      </c>
      <c r="ES703" s="158" t="n">
        <v>0</v>
      </c>
      <c r="ET703" s="158" t="n">
        <v>0</v>
      </c>
      <c r="EU703" s="158" t="n">
        <v>0</v>
      </c>
      <c r="EV703" s="158" t="n">
        <v>0</v>
      </c>
      <c r="EW703" s="158" t="n">
        <v>0</v>
      </c>
      <c r="EX703" s="158" t="n">
        <v>0</v>
      </c>
      <c r="EY703" s="158" t="n">
        <v>0</v>
      </c>
      <c r="EZ703" s="158" t="n">
        <v>1900</v>
      </c>
      <c r="FA703" s="158" t="n">
        <v>1</v>
      </c>
      <c r="FB703" s="158" t="n">
        <v>1</v>
      </c>
      <c r="FC703" s="158" t="n">
        <v>1900</v>
      </c>
      <c r="FD703" s="158" t="n">
        <v>1</v>
      </c>
      <c r="FE703" s="158" t="n">
        <v>1</v>
      </c>
      <c r="FF703" s="158" t="n">
        <v>1900</v>
      </c>
      <c r="FG703" s="158" t="n">
        <v>1</v>
      </c>
      <c r="FH703" s="158" t="n">
        <v>1</v>
      </c>
      <c r="FI703" s="158" t="n">
        <v>1900</v>
      </c>
      <c r="FJ703" s="158" t="n">
        <v>1</v>
      </c>
      <c r="FK703" s="158" t="n">
        <v>1</v>
      </c>
      <c r="FL703" s="158" t="n">
        <v>1900</v>
      </c>
      <c r="FM703" s="158" t="n">
        <v>1</v>
      </c>
      <c r="FN703" s="158" t="n">
        <v>1</v>
      </c>
      <c r="FO703" s="158" t="n">
        <v>1900</v>
      </c>
      <c r="FP703" s="158" t="n">
        <v>1</v>
      </c>
      <c r="FQ703" s="158" t="n">
        <v>1</v>
      </c>
      <c r="FR703" s="158" t="n">
        <v>1900</v>
      </c>
      <c r="FS703" s="158" t="n">
        <v>1</v>
      </c>
      <c r="FT703" s="158" t="n">
        <v>1</v>
      </c>
      <c r="FU703" s="158" t="n">
        <v>1900</v>
      </c>
      <c r="FV703" s="158" t="n">
        <v>1</v>
      </c>
      <c r="FW703" s="158" t="n">
        <v>1</v>
      </c>
    </row>
    <row r="704">
      <c r="A704">
        <f>IF(F704&gt;1,A703,IF(AND(I704&lt;10,paste!A706&lt;10),RIGHT(H704,2)&amp;"0"&amp;I704&amp;"000"&amp;paste!A706,IF(AND(I704&lt;10,paste!A706&gt;=10,paste!A706&lt;100),RIGHT(H704,2)&amp;"0"&amp;I704&amp;"00"&amp;paste!A706,IF(AND(I704&lt;10,paste!A706&gt;=100,paste!A706&lt;1000),RIGHT(H704,2)&amp;"0"&amp;I704&amp;"0"&amp;paste!A706,IF(AND(I704&lt;10,paste!A706&gt;=1000),RIGHT(H704,2)&amp;"0"&amp;I704&amp;paste!A706,IF(AND(I704&gt;=10,paste!A706&lt;10),RIGHT(H704,2)&amp;I704&amp;"000"&amp;paste!A706,IF(AND(I704&gt;=10,paste!A706&gt;=10,paste!A706&lt;100),RIGHT(H704,2)&amp;I704&amp;"00"&amp;paste!A706,IF(AND(I704&gt;=10,paste!A706&gt;=100,paste!A706&lt;1000),RIGHT(H704,2)&amp;I704&amp;"0"&amp;paste!A706,RIGHT(H704,2)&amp;I704&amp;paste!A706))))))))</f>
        <v/>
      </c>
      <c r="B704">
        <f>YEAR(paste!C706)</f>
        <v/>
      </c>
      <c r="C704">
        <f>MONTH(paste!C706)</f>
        <v/>
      </c>
      <c r="D704">
        <f>DAY(paste!C706)</f>
        <v/>
      </c>
      <c r="E704" s="158" t="n">
        <v>0</v>
      </c>
      <c r="F704">
        <f>IF(AND(L704=L703,D704=D703),F703+1,1)</f>
        <v/>
      </c>
      <c r="G704" s="158" t="n">
        <v>0</v>
      </c>
      <c r="H704">
        <f>YEAR(paste!C706)</f>
        <v/>
      </c>
      <c r="I704">
        <f>MONTH(paste!C706)</f>
        <v/>
      </c>
      <c r="J704">
        <f>DAY(paste!C706)</f>
        <v/>
      </c>
      <c r="K704">
        <f>A704</f>
        <v/>
      </c>
      <c r="L704">
        <f>IF(ISBLANK(VLOOKUP(paste!J706,'得意先名 (2)'!$B$3:$F$2005,5,FALSE)),paste!P706,IFERROR(VLOOKUP(paste!J706,'得意先名 (2)'!$B$3:$F$2005,5,FALSE),"ZZZZZZZZZZZ"))</f>
        <v/>
      </c>
      <c r="M704">
        <f>IF(L704="ZZZZZZZZZZZ",paste!J706&amp;paste!K706&amp; "  :   "&amp;paste!M706&amp; "  :   "&amp;paste!P706,"")</f>
        <v/>
      </c>
      <c r="O704" s="158" t="n"/>
      <c r="P704">
        <f>VLOOKUP(L704,'L_User+EndUser'!$C$2:$K$500,8,FALSE)</f>
        <v/>
      </c>
      <c r="Q704">
        <f>VLOOKUP(L704,'L_User+EndUser'!$C$2:$K$500,9,FALSE)</f>
        <v/>
      </c>
      <c r="R704" s="158" t="n"/>
      <c r="T704" s="158" t="n"/>
      <c r="V704" s="158" t="n"/>
      <c r="AB704">
        <f>paste!J706</f>
        <v/>
      </c>
      <c r="AC704">
        <f>L704</f>
        <v/>
      </c>
      <c r="AO704">
        <f>YEAR(paste!O706)</f>
        <v/>
      </c>
      <c r="AP704">
        <f>MONTH(paste!O706)</f>
        <v/>
      </c>
      <c r="AQ704">
        <f>DAY(paste!O706)</f>
        <v/>
      </c>
      <c r="BD704">
        <f>IF(paste!L706="","",paste!L706)</f>
        <v/>
      </c>
      <c r="BM704" t="n">
        <v>1</v>
      </c>
      <c r="BN704">
        <f>VLOOKUP(paste!E706,L_Product!$A$2:$B$2001,2,FALSE)</f>
        <v/>
      </c>
      <c r="BO704" s="21" t="n"/>
      <c r="BT704" t="n">
        <v>2</v>
      </c>
      <c r="BU704">
        <f>IF($BM$2=1,2,IF($BM$2=18,1))</f>
        <v/>
      </c>
      <c r="BV704">
        <f>IF($BM$2=1,0,IF($BM$2=18,1))</f>
        <v/>
      </c>
      <c r="BW704" t="n">
        <v>2</v>
      </c>
      <c r="BX704" t="n">
        <v>0</v>
      </c>
      <c r="BY704" t="n">
        <v>3</v>
      </c>
      <c r="BZ704">
        <f>VLOOKUP(BN704,L_Product!$B$2:$Z$2001,14,FALSE)</f>
        <v/>
      </c>
      <c r="CA704">
        <f>paste!H706</f>
        <v/>
      </c>
      <c r="CB704">
        <f>BZ704*CA704</f>
        <v/>
      </c>
      <c r="CN704" s="158" t="n">
        <v>1</v>
      </c>
      <c r="CO704" s="158" t="n">
        <v>1</v>
      </c>
      <c r="CP704" s="158" t="n">
        <v>1</v>
      </c>
      <c r="CQ704" s="158" t="n">
        <v>1</v>
      </c>
      <c r="CR704" s="158" t="n">
        <v>1</v>
      </c>
      <c r="CS704" s="158" t="n">
        <v>0</v>
      </c>
      <c r="CT704" s="158" t="n">
        <v>0</v>
      </c>
      <c r="CU704" s="158" t="n">
        <v>0</v>
      </c>
      <c r="CV704" s="158" t="n">
        <v>0</v>
      </c>
      <c r="CW704" s="158" t="n">
        <v>0</v>
      </c>
      <c r="CX704">
        <f>B704</f>
        <v/>
      </c>
      <c r="CY704">
        <f>C704</f>
        <v/>
      </c>
      <c r="CZ704">
        <f>D704</f>
        <v/>
      </c>
      <c r="DA704" s="158" t="n">
        <v>1900</v>
      </c>
      <c r="DB704" s="158" t="n">
        <v>1</v>
      </c>
      <c r="DC704" s="158" t="n">
        <v>1</v>
      </c>
      <c r="DD704" s="158" t="n">
        <v>1900</v>
      </c>
      <c r="DE704" s="158" t="n">
        <v>1</v>
      </c>
      <c r="DF704" s="158" t="n">
        <v>1</v>
      </c>
      <c r="DG704" s="158" t="n">
        <v>1900</v>
      </c>
      <c r="DH704" s="158" t="n">
        <v>1</v>
      </c>
      <c r="DI704" s="158" t="n">
        <v>1</v>
      </c>
      <c r="DJ704" s="158" t="n">
        <v>1900</v>
      </c>
      <c r="DK704" s="158" t="n">
        <v>1</v>
      </c>
      <c r="DL704" s="158" t="n">
        <v>1</v>
      </c>
      <c r="DR704" s="158" t="n">
        <v>2</v>
      </c>
      <c r="DS704" s="158" t="n">
        <v>1</v>
      </c>
      <c r="DT704" s="158" t="n">
        <v>2</v>
      </c>
      <c r="DU704" s="158" t="n">
        <v>1</v>
      </c>
      <c r="DV704" s="158" t="n">
        <v>3</v>
      </c>
      <c r="DW704" s="158" t="n">
        <v>1</v>
      </c>
      <c r="DX704" s="158" t="n">
        <v>3</v>
      </c>
      <c r="DY704" s="158" t="n">
        <v>0</v>
      </c>
      <c r="DZ704" s="158" t="n">
        <v>0</v>
      </c>
      <c r="EA704" s="158" t="n">
        <v>0</v>
      </c>
      <c r="EB704" s="158" t="n">
        <v>0</v>
      </c>
      <c r="EC704" s="158" t="n">
        <v>0</v>
      </c>
      <c r="ED704" s="158" t="n">
        <v>0</v>
      </c>
      <c r="EE704" s="158" t="n">
        <v>0</v>
      </c>
      <c r="EF704" s="158" t="n">
        <v>0</v>
      </c>
      <c r="EG704" s="158" t="n">
        <v>0</v>
      </c>
      <c r="EH704" s="158" t="n">
        <v>0</v>
      </c>
      <c r="EI704" s="158" t="n">
        <v>0</v>
      </c>
      <c r="EJ704" s="158" t="n">
        <v>0</v>
      </c>
      <c r="EK704" s="158" t="n">
        <v>0</v>
      </c>
      <c r="EL704" s="158" t="n">
        <v>0</v>
      </c>
      <c r="EM704" s="158" t="n">
        <v>0</v>
      </c>
      <c r="EN704" s="158" t="n">
        <v>0</v>
      </c>
      <c r="EO704" s="158" t="n">
        <v>0</v>
      </c>
      <c r="EP704" s="158" t="n">
        <v>0</v>
      </c>
      <c r="EQ704" s="158" t="n">
        <v>0</v>
      </c>
      <c r="ER704" s="158" t="n">
        <v>0</v>
      </c>
      <c r="ES704" s="158" t="n">
        <v>0</v>
      </c>
      <c r="ET704" s="158" t="n">
        <v>0</v>
      </c>
      <c r="EU704" s="158" t="n">
        <v>0</v>
      </c>
      <c r="EV704" s="158" t="n">
        <v>0</v>
      </c>
      <c r="EW704" s="158" t="n">
        <v>0</v>
      </c>
      <c r="EX704" s="158" t="n">
        <v>0</v>
      </c>
      <c r="EY704" s="158" t="n">
        <v>0</v>
      </c>
      <c r="EZ704" s="158" t="n">
        <v>1900</v>
      </c>
      <c r="FA704" s="158" t="n">
        <v>1</v>
      </c>
      <c r="FB704" s="158" t="n">
        <v>1</v>
      </c>
      <c r="FC704" s="158" t="n">
        <v>1900</v>
      </c>
      <c r="FD704" s="158" t="n">
        <v>1</v>
      </c>
      <c r="FE704" s="158" t="n">
        <v>1</v>
      </c>
      <c r="FF704" s="158" t="n">
        <v>1900</v>
      </c>
      <c r="FG704" s="158" t="n">
        <v>1</v>
      </c>
      <c r="FH704" s="158" t="n">
        <v>1</v>
      </c>
      <c r="FI704" s="158" t="n">
        <v>1900</v>
      </c>
      <c r="FJ704" s="158" t="n">
        <v>1</v>
      </c>
      <c r="FK704" s="158" t="n">
        <v>1</v>
      </c>
      <c r="FL704" s="158" t="n">
        <v>1900</v>
      </c>
      <c r="FM704" s="158" t="n">
        <v>1</v>
      </c>
      <c r="FN704" s="158" t="n">
        <v>1</v>
      </c>
      <c r="FO704" s="158" t="n">
        <v>1900</v>
      </c>
      <c r="FP704" s="158" t="n">
        <v>1</v>
      </c>
      <c r="FQ704" s="158" t="n">
        <v>1</v>
      </c>
      <c r="FR704" s="158" t="n">
        <v>1900</v>
      </c>
      <c r="FS704" s="158" t="n">
        <v>1</v>
      </c>
      <c r="FT704" s="158" t="n">
        <v>1</v>
      </c>
      <c r="FU704" s="158" t="n">
        <v>1900</v>
      </c>
      <c r="FV704" s="158" t="n">
        <v>1</v>
      </c>
      <c r="FW704" s="158" t="n">
        <v>1</v>
      </c>
    </row>
    <row r="705">
      <c r="A705">
        <f>IF(F705&gt;1,A704,IF(AND(I705&lt;10,paste!A707&lt;10),RIGHT(H705,2)&amp;"0"&amp;I705&amp;"000"&amp;paste!A707,IF(AND(I705&lt;10,paste!A707&gt;=10,paste!A707&lt;100),RIGHT(H705,2)&amp;"0"&amp;I705&amp;"00"&amp;paste!A707,IF(AND(I705&lt;10,paste!A707&gt;=100,paste!A707&lt;1000),RIGHT(H705,2)&amp;"0"&amp;I705&amp;"0"&amp;paste!A707,IF(AND(I705&lt;10,paste!A707&gt;=1000),RIGHT(H705,2)&amp;"0"&amp;I705&amp;paste!A707,IF(AND(I705&gt;=10,paste!A707&lt;10),RIGHT(H705,2)&amp;I705&amp;"000"&amp;paste!A707,IF(AND(I705&gt;=10,paste!A707&gt;=10,paste!A707&lt;100),RIGHT(H705,2)&amp;I705&amp;"00"&amp;paste!A707,IF(AND(I705&gt;=10,paste!A707&gt;=100,paste!A707&lt;1000),RIGHT(H705,2)&amp;I705&amp;"0"&amp;paste!A707,RIGHT(H705,2)&amp;I705&amp;paste!A707))))))))</f>
        <v/>
      </c>
      <c r="B705">
        <f>YEAR(paste!C707)</f>
        <v/>
      </c>
      <c r="C705">
        <f>MONTH(paste!C707)</f>
        <v/>
      </c>
      <c r="D705">
        <f>DAY(paste!C707)</f>
        <v/>
      </c>
      <c r="E705" s="158" t="n">
        <v>0</v>
      </c>
      <c r="F705">
        <f>IF(AND(L705=L704,D705=D704),F704+1,1)</f>
        <v/>
      </c>
      <c r="G705" s="158" t="n">
        <v>0</v>
      </c>
      <c r="H705">
        <f>YEAR(paste!C707)</f>
        <v/>
      </c>
      <c r="I705">
        <f>MONTH(paste!C707)</f>
        <v/>
      </c>
      <c r="J705">
        <f>DAY(paste!C707)</f>
        <v/>
      </c>
      <c r="K705">
        <f>A705</f>
        <v/>
      </c>
      <c r="L705">
        <f>IF(ISBLANK(VLOOKUP(paste!J707,'得意先名 (2)'!$B$3:$F$2005,5,FALSE)),paste!P707,IFERROR(VLOOKUP(paste!J707,'得意先名 (2)'!$B$3:$F$2005,5,FALSE),"ZZZZZZZZZZZ"))</f>
        <v/>
      </c>
      <c r="M705">
        <f>IF(L705="ZZZZZZZZZZZ",paste!J707&amp;paste!K707&amp; "  :   "&amp;paste!M707&amp; "  :   "&amp;paste!P707,"")</f>
        <v/>
      </c>
      <c r="O705" s="158" t="n"/>
      <c r="P705">
        <f>VLOOKUP(L705,'L_User+EndUser'!$C$2:$K$500,8,FALSE)</f>
        <v/>
      </c>
      <c r="Q705">
        <f>VLOOKUP(L705,'L_User+EndUser'!$C$2:$K$500,9,FALSE)</f>
        <v/>
      </c>
      <c r="R705" s="158" t="n"/>
      <c r="T705" s="158" t="n"/>
      <c r="V705" s="158" t="n"/>
      <c r="AB705">
        <f>paste!J707</f>
        <v/>
      </c>
      <c r="AC705">
        <f>L705</f>
        <v/>
      </c>
      <c r="AO705">
        <f>YEAR(paste!O707)</f>
        <v/>
      </c>
      <c r="AP705">
        <f>MONTH(paste!O707)</f>
        <v/>
      </c>
      <c r="AQ705">
        <f>DAY(paste!O707)</f>
        <v/>
      </c>
      <c r="BD705">
        <f>IF(paste!L707="","",paste!L707)</f>
        <v/>
      </c>
      <c r="BM705" t="n">
        <v>1</v>
      </c>
      <c r="BN705">
        <f>VLOOKUP(paste!E707,L_Product!$A$2:$B$2001,2,FALSE)</f>
        <v/>
      </c>
      <c r="BO705" s="21" t="n"/>
      <c r="BT705" t="n">
        <v>2</v>
      </c>
      <c r="BU705">
        <f>IF($BM$2=1,2,IF($BM$2=18,1))</f>
        <v/>
      </c>
      <c r="BV705">
        <f>IF($BM$2=1,0,IF($BM$2=18,1))</f>
        <v/>
      </c>
      <c r="BW705" t="n">
        <v>2</v>
      </c>
      <c r="BX705" t="n">
        <v>0</v>
      </c>
      <c r="BY705" t="n">
        <v>3</v>
      </c>
      <c r="BZ705">
        <f>VLOOKUP(BN705,L_Product!$B$2:$Z$2001,14,FALSE)</f>
        <v/>
      </c>
      <c r="CA705">
        <f>paste!H707</f>
        <v/>
      </c>
      <c r="CB705">
        <f>BZ705*CA705</f>
        <v/>
      </c>
      <c r="CN705" s="158" t="n">
        <v>1</v>
      </c>
      <c r="CO705" s="158" t="n">
        <v>1</v>
      </c>
      <c r="CP705" s="158" t="n">
        <v>1</v>
      </c>
      <c r="CQ705" s="158" t="n">
        <v>1</v>
      </c>
      <c r="CR705" s="158" t="n">
        <v>1</v>
      </c>
      <c r="CS705" s="158" t="n">
        <v>0</v>
      </c>
      <c r="CT705" s="158" t="n">
        <v>0</v>
      </c>
      <c r="CU705" s="158" t="n">
        <v>0</v>
      </c>
      <c r="CV705" s="158" t="n">
        <v>0</v>
      </c>
      <c r="CW705" s="158" t="n">
        <v>0</v>
      </c>
      <c r="CX705">
        <f>B705</f>
        <v/>
      </c>
      <c r="CY705">
        <f>C705</f>
        <v/>
      </c>
      <c r="CZ705">
        <f>D705</f>
        <v/>
      </c>
      <c r="DA705" s="158" t="n">
        <v>1900</v>
      </c>
      <c r="DB705" s="158" t="n">
        <v>1</v>
      </c>
      <c r="DC705" s="158" t="n">
        <v>1</v>
      </c>
      <c r="DD705" s="158" t="n">
        <v>1900</v>
      </c>
      <c r="DE705" s="158" t="n">
        <v>1</v>
      </c>
      <c r="DF705" s="158" t="n">
        <v>1</v>
      </c>
      <c r="DG705" s="158" t="n">
        <v>1900</v>
      </c>
      <c r="DH705" s="158" t="n">
        <v>1</v>
      </c>
      <c r="DI705" s="158" t="n">
        <v>1</v>
      </c>
      <c r="DJ705" s="158" t="n">
        <v>1900</v>
      </c>
      <c r="DK705" s="158" t="n">
        <v>1</v>
      </c>
      <c r="DL705" s="158" t="n">
        <v>1</v>
      </c>
      <c r="DR705" s="158" t="n">
        <v>2</v>
      </c>
      <c r="DS705" s="158" t="n">
        <v>1</v>
      </c>
      <c r="DT705" s="158" t="n">
        <v>2</v>
      </c>
      <c r="DU705" s="158" t="n">
        <v>1</v>
      </c>
      <c r="DV705" s="158" t="n">
        <v>3</v>
      </c>
      <c r="DW705" s="158" t="n">
        <v>1</v>
      </c>
      <c r="DX705" s="158" t="n">
        <v>3</v>
      </c>
      <c r="DY705" s="158" t="n">
        <v>0</v>
      </c>
      <c r="DZ705" s="158" t="n">
        <v>0</v>
      </c>
      <c r="EA705" s="158" t="n">
        <v>0</v>
      </c>
      <c r="EB705" s="158" t="n">
        <v>0</v>
      </c>
      <c r="EC705" s="158" t="n">
        <v>0</v>
      </c>
      <c r="ED705" s="158" t="n">
        <v>0</v>
      </c>
      <c r="EE705" s="158" t="n">
        <v>0</v>
      </c>
      <c r="EF705" s="158" t="n">
        <v>0</v>
      </c>
      <c r="EG705" s="158" t="n">
        <v>0</v>
      </c>
      <c r="EH705" s="158" t="n">
        <v>0</v>
      </c>
      <c r="EI705" s="158" t="n">
        <v>0</v>
      </c>
      <c r="EJ705" s="158" t="n">
        <v>0</v>
      </c>
      <c r="EK705" s="158" t="n">
        <v>0</v>
      </c>
      <c r="EL705" s="158" t="n">
        <v>0</v>
      </c>
      <c r="EM705" s="158" t="n">
        <v>0</v>
      </c>
      <c r="EN705" s="158" t="n">
        <v>0</v>
      </c>
      <c r="EO705" s="158" t="n">
        <v>0</v>
      </c>
      <c r="EP705" s="158" t="n">
        <v>0</v>
      </c>
      <c r="EQ705" s="158" t="n">
        <v>0</v>
      </c>
      <c r="ER705" s="158" t="n">
        <v>0</v>
      </c>
      <c r="ES705" s="158" t="n">
        <v>0</v>
      </c>
      <c r="ET705" s="158" t="n">
        <v>0</v>
      </c>
      <c r="EU705" s="158" t="n">
        <v>0</v>
      </c>
      <c r="EV705" s="158" t="n">
        <v>0</v>
      </c>
      <c r="EW705" s="158" t="n">
        <v>0</v>
      </c>
      <c r="EX705" s="158" t="n">
        <v>0</v>
      </c>
      <c r="EY705" s="158" t="n">
        <v>0</v>
      </c>
      <c r="EZ705" s="158" t="n">
        <v>1900</v>
      </c>
      <c r="FA705" s="158" t="n">
        <v>1</v>
      </c>
      <c r="FB705" s="158" t="n">
        <v>1</v>
      </c>
      <c r="FC705" s="158" t="n">
        <v>1900</v>
      </c>
      <c r="FD705" s="158" t="n">
        <v>1</v>
      </c>
      <c r="FE705" s="158" t="n">
        <v>1</v>
      </c>
      <c r="FF705" s="158" t="n">
        <v>1900</v>
      </c>
      <c r="FG705" s="158" t="n">
        <v>1</v>
      </c>
      <c r="FH705" s="158" t="n">
        <v>1</v>
      </c>
      <c r="FI705" s="158" t="n">
        <v>1900</v>
      </c>
      <c r="FJ705" s="158" t="n">
        <v>1</v>
      </c>
      <c r="FK705" s="158" t="n">
        <v>1</v>
      </c>
      <c r="FL705" s="158" t="n">
        <v>1900</v>
      </c>
      <c r="FM705" s="158" t="n">
        <v>1</v>
      </c>
      <c r="FN705" s="158" t="n">
        <v>1</v>
      </c>
      <c r="FO705" s="158" t="n">
        <v>1900</v>
      </c>
      <c r="FP705" s="158" t="n">
        <v>1</v>
      </c>
      <c r="FQ705" s="158" t="n">
        <v>1</v>
      </c>
      <c r="FR705" s="158" t="n">
        <v>1900</v>
      </c>
      <c r="FS705" s="158" t="n">
        <v>1</v>
      </c>
      <c r="FT705" s="158" t="n">
        <v>1</v>
      </c>
      <c r="FU705" s="158" t="n">
        <v>1900</v>
      </c>
      <c r="FV705" s="158" t="n">
        <v>1</v>
      </c>
      <c r="FW705" s="158" t="n">
        <v>1</v>
      </c>
    </row>
    <row r="706">
      <c r="A706">
        <f>IF(F706&gt;1,A705,IF(AND(I706&lt;10,paste!A708&lt;10),RIGHT(H706,2)&amp;"0"&amp;I706&amp;"000"&amp;paste!A708,IF(AND(I706&lt;10,paste!A708&gt;=10,paste!A708&lt;100),RIGHT(H706,2)&amp;"0"&amp;I706&amp;"00"&amp;paste!A708,IF(AND(I706&lt;10,paste!A708&gt;=100,paste!A708&lt;1000),RIGHT(H706,2)&amp;"0"&amp;I706&amp;"0"&amp;paste!A708,IF(AND(I706&lt;10,paste!A708&gt;=1000),RIGHT(H706,2)&amp;"0"&amp;I706&amp;paste!A708,IF(AND(I706&gt;=10,paste!A708&lt;10),RIGHT(H706,2)&amp;I706&amp;"000"&amp;paste!A708,IF(AND(I706&gt;=10,paste!A708&gt;=10,paste!A708&lt;100),RIGHT(H706,2)&amp;I706&amp;"00"&amp;paste!A708,IF(AND(I706&gt;=10,paste!A708&gt;=100,paste!A708&lt;1000),RIGHT(H706,2)&amp;I706&amp;"0"&amp;paste!A708,RIGHT(H706,2)&amp;I706&amp;paste!A708))))))))</f>
        <v/>
      </c>
      <c r="B706">
        <f>YEAR(paste!C708)</f>
        <v/>
      </c>
      <c r="C706">
        <f>MONTH(paste!C708)</f>
        <v/>
      </c>
      <c r="D706">
        <f>DAY(paste!C708)</f>
        <v/>
      </c>
      <c r="E706" s="158" t="n">
        <v>0</v>
      </c>
      <c r="F706">
        <f>IF(AND(L706=L705,D706=D705),F705+1,1)</f>
        <v/>
      </c>
      <c r="G706" s="158" t="n">
        <v>0</v>
      </c>
      <c r="H706">
        <f>YEAR(paste!C708)</f>
        <v/>
      </c>
      <c r="I706">
        <f>MONTH(paste!C708)</f>
        <v/>
      </c>
      <c r="J706">
        <f>DAY(paste!C708)</f>
        <v/>
      </c>
      <c r="K706">
        <f>A706</f>
        <v/>
      </c>
      <c r="L706">
        <f>IF(ISBLANK(VLOOKUP(paste!J708,'得意先名 (2)'!$B$3:$F$2005,5,FALSE)),paste!P708,IFERROR(VLOOKUP(paste!J708,'得意先名 (2)'!$B$3:$F$2005,5,FALSE),"ZZZZZZZZZZZ"))</f>
        <v/>
      </c>
      <c r="M706">
        <f>IF(L706="ZZZZZZZZZZZ",paste!J708&amp;paste!K708&amp; "  :   "&amp;paste!M708&amp; "  :   "&amp;paste!P708,"")</f>
        <v/>
      </c>
      <c r="O706" s="158" t="n"/>
      <c r="P706">
        <f>VLOOKUP(L706,'L_User+EndUser'!$C$2:$K$500,8,FALSE)</f>
        <v/>
      </c>
      <c r="Q706">
        <f>VLOOKUP(L706,'L_User+EndUser'!$C$2:$K$500,9,FALSE)</f>
        <v/>
      </c>
      <c r="R706" s="158" t="n"/>
      <c r="T706" s="158" t="n"/>
      <c r="V706" s="158" t="n"/>
      <c r="AB706">
        <f>paste!J708</f>
        <v/>
      </c>
      <c r="AC706">
        <f>L706</f>
        <v/>
      </c>
      <c r="AO706">
        <f>YEAR(paste!O708)</f>
        <v/>
      </c>
      <c r="AP706">
        <f>MONTH(paste!O708)</f>
        <v/>
      </c>
      <c r="AQ706">
        <f>DAY(paste!O708)</f>
        <v/>
      </c>
      <c r="BD706">
        <f>IF(paste!L708="","",paste!L708)</f>
        <v/>
      </c>
      <c r="BM706" t="n">
        <v>1</v>
      </c>
      <c r="BN706">
        <f>VLOOKUP(paste!E708,L_Product!$A$2:$B$2001,2,FALSE)</f>
        <v/>
      </c>
      <c r="BO706" s="21" t="n"/>
      <c r="BT706" t="n">
        <v>2</v>
      </c>
      <c r="BU706">
        <f>IF($BM$2=1,2,IF($BM$2=18,1))</f>
        <v/>
      </c>
      <c r="BV706">
        <f>IF($BM$2=1,0,IF($BM$2=18,1))</f>
        <v/>
      </c>
      <c r="BW706" t="n">
        <v>2</v>
      </c>
      <c r="BX706" t="n">
        <v>0</v>
      </c>
      <c r="BY706" t="n">
        <v>3</v>
      </c>
      <c r="BZ706">
        <f>VLOOKUP(BN706,L_Product!$B$2:$Z$2001,14,FALSE)</f>
        <v/>
      </c>
      <c r="CA706">
        <f>paste!H708</f>
        <v/>
      </c>
      <c r="CB706">
        <f>BZ706*CA706</f>
        <v/>
      </c>
      <c r="CN706" s="158" t="n">
        <v>1</v>
      </c>
      <c r="CO706" s="158" t="n">
        <v>1</v>
      </c>
      <c r="CP706" s="158" t="n">
        <v>1</v>
      </c>
      <c r="CQ706" s="158" t="n">
        <v>1</v>
      </c>
      <c r="CR706" s="158" t="n">
        <v>1</v>
      </c>
      <c r="CS706" s="158" t="n">
        <v>0</v>
      </c>
      <c r="CT706" s="158" t="n">
        <v>0</v>
      </c>
      <c r="CU706" s="158" t="n">
        <v>0</v>
      </c>
      <c r="CV706" s="158" t="n">
        <v>0</v>
      </c>
      <c r="CW706" s="158" t="n">
        <v>0</v>
      </c>
      <c r="CX706">
        <f>B706</f>
        <v/>
      </c>
      <c r="CY706">
        <f>C706</f>
        <v/>
      </c>
      <c r="CZ706">
        <f>D706</f>
        <v/>
      </c>
      <c r="DA706" s="158" t="n">
        <v>1900</v>
      </c>
      <c r="DB706" s="158" t="n">
        <v>1</v>
      </c>
      <c r="DC706" s="158" t="n">
        <v>1</v>
      </c>
      <c r="DD706" s="158" t="n">
        <v>1900</v>
      </c>
      <c r="DE706" s="158" t="n">
        <v>1</v>
      </c>
      <c r="DF706" s="158" t="n">
        <v>1</v>
      </c>
      <c r="DG706" s="158" t="n">
        <v>1900</v>
      </c>
      <c r="DH706" s="158" t="n">
        <v>1</v>
      </c>
      <c r="DI706" s="158" t="n">
        <v>1</v>
      </c>
      <c r="DJ706" s="158" t="n">
        <v>1900</v>
      </c>
      <c r="DK706" s="158" t="n">
        <v>1</v>
      </c>
      <c r="DL706" s="158" t="n">
        <v>1</v>
      </c>
      <c r="DR706" s="158" t="n">
        <v>2</v>
      </c>
      <c r="DS706" s="158" t="n">
        <v>1</v>
      </c>
      <c r="DT706" s="158" t="n">
        <v>2</v>
      </c>
      <c r="DU706" s="158" t="n">
        <v>1</v>
      </c>
      <c r="DV706" s="158" t="n">
        <v>3</v>
      </c>
      <c r="DW706" s="158" t="n">
        <v>1</v>
      </c>
      <c r="DX706" s="158" t="n">
        <v>3</v>
      </c>
      <c r="DY706" s="158" t="n">
        <v>0</v>
      </c>
      <c r="DZ706" s="158" t="n">
        <v>0</v>
      </c>
      <c r="EA706" s="158" t="n">
        <v>0</v>
      </c>
      <c r="EB706" s="158" t="n">
        <v>0</v>
      </c>
      <c r="EC706" s="158" t="n">
        <v>0</v>
      </c>
      <c r="ED706" s="158" t="n">
        <v>0</v>
      </c>
      <c r="EE706" s="158" t="n">
        <v>0</v>
      </c>
      <c r="EF706" s="158" t="n">
        <v>0</v>
      </c>
      <c r="EG706" s="158" t="n">
        <v>0</v>
      </c>
      <c r="EH706" s="158" t="n">
        <v>0</v>
      </c>
      <c r="EI706" s="158" t="n">
        <v>0</v>
      </c>
      <c r="EJ706" s="158" t="n">
        <v>0</v>
      </c>
      <c r="EK706" s="158" t="n">
        <v>0</v>
      </c>
      <c r="EL706" s="158" t="n">
        <v>0</v>
      </c>
      <c r="EM706" s="158" t="n">
        <v>0</v>
      </c>
      <c r="EN706" s="158" t="n">
        <v>0</v>
      </c>
      <c r="EO706" s="158" t="n">
        <v>0</v>
      </c>
      <c r="EP706" s="158" t="n">
        <v>0</v>
      </c>
      <c r="EQ706" s="158" t="n">
        <v>0</v>
      </c>
      <c r="ER706" s="158" t="n">
        <v>0</v>
      </c>
      <c r="ES706" s="158" t="n">
        <v>0</v>
      </c>
      <c r="ET706" s="158" t="n">
        <v>0</v>
      </c>
      <c r="EU706" s="158" t="n">
        <v>0</v>
      </c>
      <c r="EV706" s="158" t="n">
        <v>0</v>
      </c>
      <c r="EW706" s="158" t="n">
        <v>0</v>
      </c>
      <c r="EX706" s="158" t="n">
        <v>0</v>
      </c>
      <c r="EY706" s="158" t="n">
        <v>0</v>
      </c>
      <c r="EZ706" s="158" t="n">
        <v>1900</v>
      </c>
      <c r="FA706" s="158" t="n">
        <v>1</v>
      </c>
      <c r="FB706" s="158" t="n">
        <v>1</v>
      </c>
      <c r="FC706" s="158" t="n">
        <v>1900</v>
      </c>
      <c r="FD706" s="158" t="n">
        <v>1</v>
      </c>
      <c r="FE706" s="158" t="n">
        <v>1</v>
      </c>
      <c r="FF706" s="158" t="n">
        <v>1900</v>
      </c>
      <c r="FG706" s="158" t="n">
        <v>1</v>
      </c>
      <c r="FH706" s="158" t="n">
        <v>1</v>
      </c>
      <c r="FI706" s="158" t="n">
        <v>1900</v>
      </c>
      <c r="FJ706" s="158" t="n">
        <v>1</v>
      </c>
      <c r="FK706" s="158" t="n">
        <v>1</v>
      </c>
      <c r="FL706" s="158" t="n">
        <v>1900</v>
      </c>
      <c r="FM706" s="158" t="n">
        <v>1</v>
      </c>
      <c r="FN706" s="158" t="n">
        <v>1</v>
      </c>
      <c r="FO706" s="158" t="n">
        <v>1900</v>
      </c>
      <c r="FP706" s="158" t="n">
        <v>1</v>
      </c>
      <c r="FQ706" s="158" t="n">
        <v>1</v>
      </c>
      <c r="FR706" s="158" t="n">
        <v>1900</v>
      </c>
      <c r="FS706" s="158" t="n">
        <v>1</v>
      </c>
      <c r="FT706" s="158" t="n">
        <v>1</v>
      </c>
      <c r="FU706" s="158" t="n">
        <v>1900</v>
      </c>
      <c r="FV706" s="158" t="n">
        <v>1</v>
      </c>
      <c r="FW706" s="158" t="n">
        <v>1</v>
      </c>
    </row>
    <row r="707">
      <c r="A707">
        <f>IF(F707&gt;1,A706,IF(AND(I707&lt;10,paste!A709&lt;10),RIGHT(H707,2)&amp;"0"&amp;I707&amp;"000"&amp;paste!A709,IF(AND(I707&lt;10,paste!A709&gt;=10,paste!A709&lt;100),RIGHT(H707,2)&amp;"0"&amp;I707&amp;"00"&amp;paste!A709,IF(AND(I707&lt;10,paste!A709&gt;=100,paste!A709&lt;1000),RIGHT(H707,2)&amp;"0"&amp;I707&amp;"0"&amp;paste!A709,IF(AND(I707&lt;10,paste!A709&gt;=1000),RIGHT(H707,2)&amp;"0"&amp;I707&amp;paste!A709,IF(AND(I707&gt;=10,paste!A709&lt;10),RIGHT(H707,2)&amp;I707&amp;"000"&amp;paste!A709,IF(AND(I707&gt;=10,paste!A709&gt;=10,paste!A709&lt;100),RIGHT(H707,2)&amp;I707&amp;"00"&amp;paste!A709,IF(AND(I707&gt;=10,paste!A709&gt;=100,paste!A709&lt;1000),RIGHT(H707,2)&amp;I707&amp;"0"&amp;paste!A709,RIGHT(H707,2)&amp;I707&amp;paste!A709))))))))</f>
        <v/>
      </c>
      <c r="B707">
        <f>YEAR(paste!C709)</f>
        <v/>
      </c>
      <c r="C707">
        <f>MONTH(paste!C709)</f>
        <v/>
      </c>
      <c r="D707">
        <f>DAY(paste!C709)</f>
        <v/>
      </c>
      <c r="E707" s="158" t="n">
        <v>0</v>
      </c>
      <c r="F707">
        <f>IF(AND(L707=L706,D707=D706),F706+1,1)</f>
        <v/>
      </c>
      <c r="G707" s="158" t="n">
        <v>0</v>
      </c>
      <c r="H707">
        <f>YEAR(paste!C709)</f>
        <v/>
      </c>
      <c r="I707">
        <f>MONTH(paste!C709)</f>
        <v/>
      </c>
      <c r="J707">
        <f>DAY(paste!C709)</f>
        <v/>
      </c>
      <c r="K707">
        <f>A707</f>
        <v/>
      </c>
      <c r="L707">
        <f>IF(ISBLANK(VLOOKUP(paste!J709,'得意先名 (2)'!$B$3:$F$2005,5,FALSE)),paste!P709,IFERROR(VLOOKUP(paste!J709,'得意先名 (2)'!$B$3:$F$2005,5,FALSE),"ZZZZZZZZZZZ"))</f>
        <v/>
      </c>
      <c r="M707">
        <f>IF(L707="ZZZZZZZZZZZ",paste!J709&amp;paste!K709&amp; "  :   "&amp;paste!M709&amp; "  :   "&amp;paste!P709,"")</f>
        <v/>
      </c>
      <c r="O707" s="158" t="n"/>
      <c r="P707">
        <f>VLOOKUP(L707,'L_User+EndUser'!$C$2:$K$500,8,FALSE)</f>
        <v/>
      </c>
      <c r="Q707">
        <f>VLOOKUP(L707,'L_User+EndUser'!$C$2:$K$500,9,FALSE)</f>
        <v/>
      </c>
      <c r="R707" s="158" t="n"/>
      <c r="T707" s="158" t="n"/>
      <c r="V707" s="158" t="n"/>
      <c r="AB707">
        <f>paste!J709</f>
        <v/>
      </c>
      <c r="AC707">
        <f>L707</f>
        <v/>
      </c>
      <c r="AO707">
        <f>YEAR(paste!O709)</f>
        <v/>
      </c>
      <c r="AP707">
        <f>MONTH(paste!O709)</f>
        <v/>
      </c>
      <c r="AQ707">
        <f>DAY(paste!O709)</f>
        <v/>
      </c>
      <c r="BD707">
        <f>IF(paste!L709="","",paste!L709)</f>
        <v/>
      </c>
      <c r="BM707" t="n">
        <v>1</v>
      </c>
      <c r="BN707">
        <f>VLOOKUP(paste!E709,L_Product!$A$2:$B$2001,2,FALSE)</f>
        <v/>
      </c>
      <c r="BO707" s="21" t="n"/>
      <c r="BT707" t="n">
        <v>2</v>
      </c>
      <c r="BU707">
        <f>IF($BM$2=1,2,IF($BM$2=18,1))</f>
        <v/>
      </c>
      <c r="BV707">
        <f>IF($BM$2=1,0,IF($BM$2=18,1))</f>
        <v/>
      </c>
      <c r="BW707" t="n">
        <v>2</v>
      </c>
      <c r="BX707" t="n">
        <v>0</v>
      </c>
      <c r="BY707" t="n">
        <v>3</v>
      </c>
      <c r="BZ707">
        <f>VLOOKUP(BN707,L_Product!$B$2:$Z$2001,14,FALSE)</f>
        <v/>
      </c>
      <c r="CA707">
        <f>paste!H709</f>
        <v/>
      </c>
      <c r="CB707">
        <f>BZ707*CA707</f>
        <v/>
      </c>
      <c r="CN707" s="158" t="n">
        <v>1</v>
      </c>
      <c r="CO707" s="158" t="n">
        <v>1</v>
      </c>
      <c r="CP707" s="158" t="n">
        <v>1</v>
      </c>
      <c r="CQ707" s="158" t="n">
        <v>1</v>
      </c>
      <c r="CR707" s="158" t="n">
        <v>1</v>
      </c>
      <c r="CS707" s="158" t="n">
        <v>0</v>
      </c>
      <c r="CT707" s="158" t="n">
        <v>0</v>
      </c>
      <c r="CU707" s="158" t="n">
        <v>0</v>
      </c>
      <c r="CV707" s="158" t="n">
        <v>0</v>
      </c>
      <c r="CW707" s="158" t="n">
        <v>0</v>
      </c>
      <c r="CX707">
        <f>B707</f>
        <v/>
      </c>
      <c r="CY707">
        <f>C707</f>
        <v/>
      </c>
      <c r="CZ707">
        <f>D707</f>
        <v/>
      </c>
      <c r="DA707" s="158" t="n">
        <v>1900</v>
      </c>
      <c r="DB707" s="158" t="n">
        <v>1</v>
      </c>
      <c r="DC707" s="158" t="n">
        <v>1</v>
      </c>
      <c r="DD707" s="158" t="n">
        <v>1900</v>
      </c>
      <c r="DE707" s="158" t="n">
        <v>1</v>
      </c>
      <c r="DF707" s="158" t="n">
        <v>1</v>
      </c>
      <c r="DG707" s="158" t="n">
        <v>1900</v>
      </c>
      <c r="DH707" s="158" t="n">
        <v>1</v>
      </c>
      <c r="DI707" s="158" t="n">
        <v>1</v>
      </c>
      <c r="DJ707" s="158" t="n">
        <v>1900</v>
      </c>
      <c r="DK707" s="158" t="n">
        <v>1</v>
      </c>
      <c r="DL707" s="158" t="n">
        <v>1</v>
      </c>
      <c r="DR707" s="158" t="n">
        <v>2</v>
      </c>
      <c r="DS707" s="158" t="n">
        <v>1</v>
      </c>
      <c r="DT707" s="158" t="n">
        <v>2</v>
      </c>
      <c r="DU707" s="158" t="n">
        <v>1</v>
      </c>
      <c r="DV707" s="158" t="n">
        <v>3</v>
      </c>
      <c r="DW707" s="158" t="n">
        <v>1</v>
      </c>
      <c r="DX707" s="158" t="n">
        <v>3</v>
      </c>
      <c r="DY707" s="158" t="n">
        <v>0</v>
      </c>
      <c r="DZ707" s="158" t="n">
        <v>0</v>
      </c>
      <c r="EA707" s="158" t="n">
        <v>0</v>
      </c>
      <c r="EB707" s="158" t="n">
        <v>0</v>
      </c>
      <c r="EC707" s="158" t="n">
        <v>0</v>
      </c>
      <c r="ED707" s="158" t="n">
        <v>0</v>
      </c>
      <c r="EE707" s="158" t="n">
        <v>0</v>
      </c>
      <c r="EF707" s="158" t="n">
        <v>0</v>
      </c>
      <c r="EG707" s="158" t="n">
        <v>0</v>
      </c>
      <c r="EH707" s="158" t="n">
        <v>0</v>
      </c>
      <c r="EI707" s="158" t="n">
        <v>0</v>
      </c>
      <c r="EJ707" s="158" t="n">
        <v>0</v>
      </c>
      <c r="EK707" s="158" t="n">
        <v>0</v>
      </c>
      <c r="EL707" s="158" t="n">
        <v>0</v>
      </c>
      <c r="EM707" s="158" t="n">
        <v>0</v>
      </c>
      <c r="EN707" s="158" t="n">
        <v>0</v>
      </c>
      <c r="EO707" s="158" t="n">
        <v>0</v>
      </c>
      <c r="EP707" s="158" t="n">
        <v>0</v>
      </c>
      <c r="EQ707" s="158" t="n">
        <v>0</v>
      </c>
      <c r="ER707" s="158" t="n">
        <v>0</v>
      </c>
      <c r="ES707" s="158" t="n">
        <v>0</v>
      </c>
      <c r="ET707" s="158" t="n">
        <v>0</v>
      </c>
      <c r="EU707" s="158" t="n">
        <v>0</v>
      </c>
      <c r="EV707" s="158" t="n">
        <v>0</v>
      </c>
      <c r="EW707" s="158" t="n">
        <v>0</v>
      </c>
      <c r="EX707" s="158" t="n">
        <v>0</v>
      </c>
      <c r="EY707" s="158" t="n">
        <v>0</v>
      </c>
      <c r="EZ707" s="158" t="n">
        <v>1900</v>
      </c>
      <c r="FA707" s="158" t="n">
        <v>1</v>
      </c>
      <c r="FB707" s="158" t="n">
        <v>1</v>
      </c>
      <c r="FC707" s="158" t="n">
        <v>1900</v>
      </c>
      <c r="FD707" s="158" t="n">
        <v>1</v>
      </c>
      <c r="FE707" s="158" t="n">
        <v>1</v>
      </c>
      <c r="FF707" s="158" t="n">
        <v>1900</v>
      </c>
      <c r="FG707" s="158" t="n">
        <v>1</v>
      </c>
      <c r="FH707" s="158" t="n">
        <v>1</v>
      </c>
      <c r="FI707" s="158" t="n">
        <v>1900</v>
      </c>
      <c r="FJ707" s="158" t="n">
        <v>1</v>
      </c>
      <c r="FK707" s="158" t="n">
        <v>1</v>
      </c>
      <c r="FL707" s="158" t="n">
        <v>1900</v>
      </c>
      <c r="FM707" s="158" t="n">
        <v>1</v>
      </c>
      <c r="FN707" s="158" t="n">
        <v>1</v>
      </c>
      <c r="FO707" s="158" t="n">
        <v>1900</v>
      </c>
      <c r="FP707" s="158" t="n">
        <v>1</v>
      </c>
      <c r="FQ707" s="158" t="n">
        <v>1</v>
      </c>
      <c r="FR707" s="158" t="n">
        <v>1900</v>
      </c>
      <c r="FS707" s="158" t="n">
        <v>1</v>
      </c>
      <c r="FT707" s="158" t="n">
        <v>1</v>
      </c>
      <c r="FU707" s="158" t="n">
        <v>1900</v>
      </c>
      <c r="FV707" s="158" t="n">
        <v>1</v>
      </c>
      <c r="FW707" s="158" t="n">
        <v>1</v>
      </c>
    </row>
    <row r="708">
      <c r="A708">
        <f>IF(F708&gt;1,A707,IF(AND(I708&lt;10,paste!A710&lt;10),RIGHT(H708,2)&amp;"0"&amp;I708&amp;"000"&amp;paste!A710,IF(AND(I708&lt;10,paste!A710&gt;=10,paste!A710&lt;100),RIGHT(H708,2)&amp;"0"&amp;I708&amp;"00"&amp;paste!A710,IF(AND(I708&lt;10,paste!A710&gt;=100,paste!A710&lt;1000),RIGHT(H708,2)&amp;"0"&amp;I708&amp;"0"&amp;paste!A710,IF(AND(I708&lt;10,paste!A710&gt;=1000),RIGHT(H708,2)&amp;"0"&amp;I708&amp;paste!A710,IF(AND(I708&gt;=10,paste!A710&lt;10),RIGHT(H708,2)&amp;I708&amp;"000"&amp;paste!A710,IF(AND(I708&gt;=10,paste!A710&gt;=10,paste!A710&lt;100),RIGHT(H708,2)&amp;I708&amp;"00"&amp;paste!A710,IF(AND(I708&gt;=10,paste!A710&gt;=100,paste!A710&lt;1000),RIGHT(H708,2)&amp;I708&amp;"0"&amp;paste!A710,RIGHT(H708,2)&amp;I708&amp;paste!A710))))))))</f>
        <v/>
      </c>
      <c r="B708">
        <f>YEAR(paste!C710)</f>
        <v/>
      </c>
      <c r="C708">
        <f>MONTH(paste!C710)</f>
        <v/>
      </c>
      <c r="D708">
        <f>DAY(paste!C710)</f>
        <v/>
      </c>
      <c r="E708" s="158" t="n">
        <v>0</v>
      </c>
      <c r="F708">
        <f>IF(AND(L708=L707,D708=D707),F707+1,1)</f>
        <v/>
      </c>
      <c r="G708" s="158" t="n">
        <v>0</v>
      </c>
      <c r="H708">
        <f>YEAR(paste!C710)</f>
        <v/>
      </c>
      <c r="I708">
        <f>MONTH(paste!C710)</f>
        <v/>
      </c>
      <c r="J708">
        <f>DAY(paste!C710)</f>
        <v/>
      </c>
      <c r="K708">
        <f>A708</f>
        <v/>
      </c>
      <c r="L708">
        <f>IF(ISBLANK(VLOOKUP(paste!J710,'得意先名 (2)'!$B$3:$F$2005,5,FALSE)),paste!P710,IFERROR(VLOOKUP(paste!J710,'得意先名 (2)'!$B$3:$F$2005,5,FALSE),"ZZZZZZZZZZZ"))</f>
        <v/>
      </c>
      <c r="M708">
        <f>IF(L708="ZZZZZZZZZZZ",paste!J710&amp;paste!K710&amp; "  :   "&amp;paste!M710&amp; "  :   "&amp;paste!P710,"")</f>
        <v/>
      </c>
      <c r="O708" s="158" t="n"/>
      <c r="P708">
        <f>VLOOKUP(L708,'L_User+EndUser'!$C$2:$K$500,8,FALSE)</f>
        <v/>
      </c>
      <c r="Q708">
        <f>VLOOKUP(L708,'L_User+EndUser'!$C$2:$K$500,9,FALSE)</f>
        <v/>
      </c>
      <c r="R708" s="158" t="n"/>
      <c r="T708" s="158" t="n"/>
      <c r="V708" s="158" t="n"/>
      <c r="AB708">
        <f>paste!J710</f>
        <v/>
      </c>
      <c r="AC708">
        <f>L708</f>
        <v/>
      </c>
      <c r="AO708">
        <f>YEAR(paste!O710)</f>
        <v/>
      </c>
      <c r="AP708">
        <f>MONTH(paste!O710)</f>
        <v/>
      </c>
      <c r="AQ708">
        <f>DAY(paste!O710)</f>
        <v/>
      </c>
      <c r="BD708">
        <f>IF(paste!L710="","",paste!L710)</f>
        <v/>
      </c>
      <c r="BM708" t="n">
        <v>1</v>
      </c>
      <c r="BN708">
        <f>VLOOKUP(paste!E710,L_Product!$A$2:$B$2001,2,FALSE)</f>
        <v/>
      </c>
      <c r="BO708" s="21" t="n"/>
      <c r="BT708" t="n">
        <v>2</v>
      </c>
      <c r="BU708">
        <f>IF($BM$2=1,2,IF($BM$2=18,1))</f>
        <v/>
      </c>
      <c r="BV708">
        <f>IF($BM$2=1,0,IF($BM$2=18,1))</f>
        <v/>
      </c>
      <c r="BW708" t="n">
        <v>2</v>
      </c>
      <c r="BX708" t="n">
        <v>0</v>
      </c>
      <c r="BY708" t="n">
        <v>3</v>
      </c>
      <c r="BZ708">
        <f>VLOOKUP(BN708,L_Product!$B$2:$Z$2001,14,FALSE)</f>
        <v/>
      </c>
      <c r="CA708">
        <f>paste!H710</f>
        <v/>
      </c>
      <c r="CB708">
        <f>BZ708*CA708</f>
        <v/>
      </c>
      <c r="CN708" s="158" t="n">
        <v>1</v>
      </c>
      <c r="CO708" s="158" t="n">
        <v>1</v>
      </c>
      <c r="CP708" s="158" t="n">
        <v>1</v>
      </c>
      <c r="CQ708" s="158" t="n">
        <v>1</v>
      </c>
      <c r="CR708" s="158" t="n">
        <v>1</v>
      </c>
      <c r="CS708" s="158" t="n">
        <v>0</v>
      </c>
      <c r="CT708" s="158" t="n">
        <v>0</v>
      </c>
      <c r="CU708" s="158" t="n">
        <v>0</v>
      </c>
      <c r="CV708" s="158" t="n">
        <v>0</v>
      </c>
      <c r="CW708" s="158" t="n">
        <v>0</v>
      </c>
      <c r="CX708">
        <f>B708</f>
        <v/>
      </c>
      <c r="CY708">
        <f>C708</f>
        <v/>
      </c>
      <c r="CZ708">
        <f>D708</f>
        <v/>
      </c>
      <c r="DA708" s="158" t="n">
        <v>1900</v>
      </c>
      <c r="DB708" s="158" t="n">
        <v>1</v>
      </c>
      <c r="DC708" s="158" t="n">
        <v>1</v>
      </c>
      <c r="DD708" s="158" t="n">
        <v>1900</v>
      </c>
      <c r="DE708" s="158" t="n">
        <v>1</v>
      </c>
      <c r="DF708" s="158" t="n">
        <v>1</v>
      </c>
      <c r="DG708" s="158" t="n">
        <v>1900</v>
      </c>
      <c r="DH708" s="158" t="n">
        <v>1</v>
      </c>
      <c r="DI708" s="158" t="n">
        <v>1</v>
      </c>
      <c r="DJ708" s="158" t="n">
        <v>1900</v>
      </c>
      <c r="DK708" s="158" t="n">
        <v>1</v>
      </c>
      <c r="DL708" s="158" t="n">
        <v>1</v>
      </c>
      <c r="DR708" s="158" t="n">
        <v>2</v>
      </c>
      <c r="DS708" s="158" t="n">
        <v>1</v>
      </c>
      <c r="DT708" s="158" t="n">
        <v>2</v>
      </c>
      <c r="DU708" s="158" t="n">
        <v>1</v>
      </c>
      <c r="DV708" s="158" t="n">
        <v>3</v>
      </c>
      <c r="DW708" s="158" t="n">
        <v>1</v>
      </c>
      <c r="DX708" s="158" t="n">
        <v>3</v>
      </c>
      <c r="DY708" s="158" t="n">
        <v>0</v>
      </c>
      <c r="DZ708" s="158" t="n">
        <v>0</v>
      </c>
      <c r="EA708" s="158" t="n">
        <v>0</v>
      </c>
      <c r="EB708" s="158" t="n">
        <v>0</v>
      </c>
      <c r="EC708" s="158" t="n">
        <v>0</v>
      </c>
      <c r="ED708" s="158" t="n">
        <v>0</v>
      </c>
      <c r="EE708" s="158" t="n">
        <v>0</v>
      </c>
      <c r="EF708" s="158" t="n">
        <v>0</v>
      </c>
      <c r="EG708" s="158" t="n">
        <v>0</v>
      </c>
      <c r="EH708" s="158" t="n">
        <v>0</v>
      </c>
      <c r="EI708" s="158" t="n">
        <v>0</v>
      </c>
      <c r="EJ708" s="158" t="n">
        <v>0</v>
      </c>
      <c r="EK708" s="158" t="n">
        <v>0</v>
      </c>
      <c r="EL708" s="158" t="n">
        <v>0</v>
      </c>
      <c r="EM708" s="158" t="n">
        <v>0</v>
      </c>
      <c r="EN708" s="158" t="n">
        <v>0</v>
      </c>
      <c r="EO708" s="158" t="n">
        <v>0</v>
      </c>
      <c r="EP708" s="158" t="n">
        <v>0</v>
      </c>
      <c r="EQ708" s="158" t="n">
        <v>0</v>
      </c>
      <c r="ER708" s="158" t="n">
        <v>0</v>
      </c>
      <c r="ES708" s="158" t="n">
        <v>0</v>
      </c>
      <c r="ET708" s="158" t="n">
        <v>0</v>
      </c>
      <c r="EU708" s="158" t="n">
        <v>0</v>
      </c>
      <c r="EV708" s="158" t="n">
        <v>0</v>
      </c>
      <c r="EW708" s="158" t="n">
        <v>0</v>
      </c>
      <c r="EX708" s="158" t="n">
        <v>0</v>
      </c>
      <c r="EY708" s="158" t="n">
        <v>0</v>
      </c>
      <c r="EZ708" s="158" t="n">
        <v>1900</v>
      </c>
      <c r="FA708" s="158" t="n">
        <v>1</v>
      </c>
      <c r="FB708" s="158" t="n">
        <v>1</v>
      </c>
      <c r="FC708" s="158" t="n">
        <v>1900</v>
      </c>
      <c r="FD708" s="158" t="n">
        <v>1</v>
      </c>
      <c r="FE708" s="158" t="n">
        <v>1</v>
      </c>
      <c r="FF708" s="158" t="n">
        <v>1900</v>
      </c>
      <c r="FG708" s="158" t="n">
        <v>1</v>
      </c>
      <c r="FH708" s="158" t="n">
        <v>1</v>
      </c>
      <c r="FI708" s="158" t="n">
        <v>1900</v>
      </c>
      <c r="FJ708" s="158" t="n">
        <v>1</v>
      </c>
      <c r="FK708" s="158" t="n">
        <v>1</v>
      </c>
      <c r="FL708" s="158" t="n">
        <v>1900</v>
      </c>
      <c r="FM708" s="158" t="n">
        <v>1</v>
      </c>
      <c r="FN708" s="158" t="n">
        <v>1</v>
      </c>
      <c r="FO708" s="158" t="n">
        <v>1900</v>
      </c>
      <c r="FP708" s="158" t="n">
        <v>1</v>
      </c>
      <c r="FQ708" s="158" t="n">
        <v>1</v>
      </c>
      <c r="FR708" s="158" t="n">
        <v>1900</v>
      </c>
      <c r="FS708" s="158" t="n">
        <v>1</v>
      </c>
      <c r="FT708" s="158" t="n">
        <v>1</v>
      </c>
      <c r="FU708" s="158" t="n">
        <v>1900</v>
      </c>
      <c r="FV708" s="158" t="n">
        <v>1</v>
      </c>
      <c r="FW708" s="158" t="n">
        <v>1</v>
      </c>
    </row>
    <row r="709">
      <c r="A709">
        <f>IF(F709&gt;1,A708,IF(AND(I709&lt;10,paste!A711&lt;10),RIGHT(H709,2)&amp;"0"&amp;I709&amp;"000"&amp;paste!A711,IF(AND(I709&lt;10,paste!A711&gt;=10,paste!A711&lt;100),RIGHT(H709,2)&amp;"0"&amp;I709&amp;"00"&amp;paste!A711,IF(AND(I709&lt;10,paste!A711&gt;=100,paste!A711&lt;1000),RIGHT(H709,2)&amp;"0"&amp;I709&amp;"0"&amp;paste!A711,IF(AND(I709&lt;10,paste!A711&gt;=1000),RIGHT(H709,2)&amp;"0"&amp;I709&amp;paste!A711,IF(AND(I709&gt;=10,paste!A711&lt;10),RIGHT(H709,2)&amp;I709&amp;"000"&amp;paste!A711,IF(AND(I709&gt;=10,paste!A711&gt;=10,paste!A711&lt;100),RIGHT(H709,2)&amp;I709&amp;"00"&amp;paste!A711,IF(AND(I709&gt;=10,paste!A711&gt;=100,paste!A711&lt;1000),RIGHT(H709,2)&amp;I709&amp;"0"&amp;paste!A711,RIGHT(H709,2)&amp;I709&amp;paste!A711))))))))</f>
        <v/>
      </c>
      <c r="B709">
        <f>YEAR(paste!C711)</f>
        <v/>
      </c>
      <c r="C709">
        <f>MONTH(paste!C711)</f>
        <v/>
      </c>
      <c r="D709">
        <f>DAY(paste!C711)</f>
        <v/>
      </c>
      <c r="E709" s="158" t="n">
        <v>0</v>
      </c>
      <c r="F709">
        <f>IF(AND(L709=L708,D709=D708),F708+1,1)</f>
        <v/>
      </c>
      <c r="G709" s="158" t="n">
        <v>0</v>
      </c>
      <c r="H709">
        <f>YEAR(paste!C711)</f>
        <v/>
      </c>
      <c r="I709">
        <f>MONTH(paste!C711)</f>
        <v/>
      </c>
      <c r="J709">
        <f>DAY(paste!C711)</f>
        <v/>
      </c>
      <c r="K709">
        <f>A709</f>
        <v/>
      </c>
      <c r="L709">
        <f>IF(ISBLANK(VLOOKUP(paste!J711,'得意先名 (2)'!$B$3:$F$2005,5,FALSE)),paste!P711,IFERROR(VLOOKUP(paste!J711,'得意先名 (2)'!$B$3:$F$2005,5,FALSE),"ZZZZZZZZZZZ"))</f>
        <v/>
      </c>
      <c r="M709">
        <f>IF(L709="ZZZZZZZZZZZ",paste!J711&amp;paste!K711&amp; "  :   "&amp;paste!M711&amp; "  :   "&amp;paste!P711,"")</f>
        <v/>
      </c>
      <c r="O709" s="158" t="n"/>
      <c r="P709">
        <f>VLOOKUP(L709,'L_User+EndUser'!$C$2:$K$500,8,FALSE)</f>
        <v/>
      </c>
      <c r="Q709">
        <f>VLOOKUP(L709,'L_User+EndUser'!$C$2:$K$500,9,FALSE)</f>
        <v/>
      </c>
      <c r="R709" s="158" t="n"/>
      <c r="T709" s="158" t="n"/>
      <c r="V709" s="158" t="n"/>
      <c r="AB709">
        <f>paste!J711</f>
        <v/>
      </c>
      <c r="AC709">
        <f>L709</f>
        <v/>
      </c>
      <c r="AO709">
        <f>YEAR(paste!O711)</f>
        <v/>
      </c>
      <c r="AP709">
        <f>MONTH(paste!O711)</f>
        <v/>
      </c>
      <c r="AQ709">
        <f>DAY(paste!O711)</f>
        <v/>
      </c>
      <c r="BD709">
        <f>IF(paste!L711="","",paste!L711)</f>
        <v/>
      </c>
      <c r="BM709" t="n">
        <v>1</v>
      </c>
      <c r="BN709">
        <f>VLOOKUP(paste!E711,L_Product!$A$2:$B$2001,2,FALSE)</f>
        <v/>
      </c>
      <c r="BO709" s="21" t="n"/>
      <c r="BT709" t="n">
        <v>2</v>
      </c>
      <c r="BU709">
        <f>IF($BM$2=1,2,IF($BM$2=18,1))</f>
        <v/>
      </c>
      <c r="BV709">
        <f>IF($BM$2=1,0,IF($BM$2=18,1))</f>
        <v/>
      </c>
      <c r="BW709" t="n">
        <v>2</v>
      </c>
      <c r="BX709" t="n">
        <v>0</v>
      </c>
      <c r="BY709" t="n">
        <v>3</v>
      </c>
      <c r="BZ709">
        <f>VLOOKUP(BN709,L_Product!$B$2:$Z$2001,14,FALSE)</f>
        <v/>
      </c>
      <c r="CA709">
        <f>paste!H711</f>
        <v/>
      </c>
      <c r="CB709">
        <f>BZ709*CA709</f>
        <v/>
      </c>
      <c r="CN709" s="158" t="n">
        <v>1</v>
      </c>
      <c r="CO709" s="158" t="n">
        <v>1</v>
      </c>
      <c r="CP709" s="158" t="n">
        <v>1</v>
      </c>
      <c r="CQ709" s="158" t="n">
        <v>1</v>
      </c>
      <c r="CR709" s="158" t="n">
        <v>1</v>
      </c>
      <c r="CS709" s="158" t="n">
        <v>0</v>
      </c>
      <c r="CT709" s="158" t="n">
        <v>0</v>
      </c>
      <c r="CU709" s="158" t="n">
        <v>0</v>
      </c>
      <c r="CV709" s="158" t="n">
        <v>0</v>
      </c>
      <c r="CW709" s="158" t="n">
        <v>0</v>
      </c>
      <c r="CX709">
        <f>B709</f>
        <v/>
      </c>
      <c r="CY709">
        <f>C709</f>
        <v/>
      </c>
      <c r="CZ709">
        <f>D709</f>
        <v/>
      </c>
      <c r="DA709" s="158" t="n">
        <v>1900</v>
      </c>
      <c r="DB709" s="158" t="n">
        <v>1</v>
      </c>
      <c r="DC709" s="158" t="n">
        <v>1</v>
      </c>
      <c r="DD709" s="158" t="n">
        <v>1900</v>
      </c>
      <c r="DE709" s="158" t="n">
        <v>1</v>
      </c>
      <c r="DF709" s="158" t="n">
        <v>1</v>
      </c>
      <c r="DG709" s="158" t="n">
        <v>1900</v>
      </c>
      <c r="DH709" s="158" t="n">
        <v>1</v>
      </c>
      <c r="DI709" s="158" t="n">
        <v>1</v>
      </c>
      <c r="DJ709" s="158" t="n">
        <v>1900</v>
      </c>
      <c r="DK709" s="158" t="n">
        <v>1</v>
      </c>
      <c r="DL709" s="158" t="n">
        <v>1</v>
      </c>
      <c r="DR709" s="158" t="n">
        <v>2</v>
      </c>
      <c r="DS709" s="158" t="n">
        <v>1</v>
      </c>
      <c r="DT709" s="158" t="n">
        <v>2</v>
      </c>
      <c r="DU709" s="158" t="n">
        <v>1</v>
      </c>
      <c r="DV709" s="158" t="n">
        <v>3</v>
      </c>
      <c r="DW709" s="158" t="n">
        <v>1</v>
      </c>
      <c r="DX709" s="158" t="n">
        <v>3</v>
      </c>
      <c r="DY709" s="158" t="n">
        <v>0</v>
      </c>
      <c r="DZ709" s="158" t="n">
        <v>0</v>
      </c>
      <c r="EA709" s="158" t="n">
        <v>0</v>
      </c>
      <c r="EB709" s="158" t="n">
        <v>0</v>
      </c>
      <c r="EC709" s="158" t="n">
        <v>0</v>
      </c>
      <c r="ED709" s="158" t="n">
        <v>0</v>
      </c>
      <c r="EE709" s="158" t="n">
        <v>0</v>
      </c>
      <c r="EF709" s="158" t="n">
        <v>0</v>
      </c>
      <c r="EG709" s="158" t="n">
        <v>0</v>
      </c>
      <c r="EH709" s="158" t="n">
        <v>0</v>
      </c>
      <c r="EI709" s="158" t="n">
        <v>0</v>
      </c>
      <c r="EJ709" s="158" t="n">
        <v>0</v>
      </c>
      <c r="EK709" s="158" t="n">
        <v>0</v>
      </c>
      <c r="EL709" s="158" t="n">
        <v>0</v>
      </c>
      <c r="EM709" s="158" t="n">
        <v>0</v>
      </c>
      <c r="EN709" s="158" t="n">
        <v>0</v>
      </c>
      <c r="EO709" s="158" t="n">
        <v>0</v>
      </c>
      <c r="EP709" s="158" t="n">
        <v>0</v>
      </c>
      <c r="EQ709" s="158" t="n">
        <v>0</v>
      </c>
      <c r="ER709" s="158" t="n">
        <v>0</v>
      </c>
      <c r="ES709" s="158" t="n">
        <v>0</v>
      </c>
      <c r="ET709" s="158" t="n">
        <v>0</v>
      </c>
      <c r="EU709" s="158" t="n">
        <v>0</v>
      </c>
      <c r="EV709" s="158" t="n">
        <v>0</v>
      </c>
      <c r="EW709" s="158" t="n">
        <v>0</v>
      </c>
      <c r="EX709" s="158" t="n">
        <v>0</v>
      </c>
      <c r="EY709" s="158" t="n">
        <v>0</v>
      </c>
      <c r="EZ709" s="158" t="n">
        <v>1900</v>
      </c>
      <c r="FA709" s="158" t="n">
        <v>1</v>
      </c>
      <c r="FB709" s="158" t="n">
        <v>1</v>
      </c>
      <c r="FC709" s="158" t="n">
        <v>1900</v>
      </c>
      <c r="FD709" s="158" t="n">
        <v>1</v>
      </c>
      <c r="FE709" s="158" t="n">
        <v>1</v>
      </c>
      <c r="FF709" s="158" t="n">
        <v>1900</v>
      </c>
      <c r="FG709" s="158" t="n">
        <v>1</v>
      </c>
      <c r="FH709" s="158" t="n">
        <v>1</v>
      </c>
      <c r="FI709" s="158" t="n">
        <v>1900</v>
      </c>
      <c r="FJ709" s="158" t="n">
        <v>1</v>
      </c>
      <c r="FK709" s="158" t="n">
        <v>1</v>
      </c>
      <c r="FL709" s="158" t="n">
        <v>1900</v>
      </c>
      <c r="FM709" s="158" t="n">
        <v>1</v>
      </c>
      <c r="FN709" s="158" t="n">
        <v>1</v>
      </c>
      <c r="FO709" s="158" t="n">
        <v>1900</v>
      </c>
      <c r="FP709" s="158" t="n">
        <v>1</v>
      </c>
      <c r="FQ709" s="158" t="n">
        <v>1</v>
      </c>
      <c r="FR709" s="158" t="n">
        <v>1900</v>
      </c>
      <c r="FS709" s="158" t="n">
        <v>1</v>
      </c>
      <c r="FT709" s="158" t="n">
        <v>1</v>
      </c>
      <c r="FU709" s="158" t="n">
        <v>1900</v>
      </c>
      <c r="FV709" s="158" t="n">
        <v>1</v>
      </c>
      <c r="FW709" s="158" t="n">
        <v>1</v>
      </c>
    </row>
    <row r="710">
      <c r="A710">
        <f>IF(F710&gt;1,A709,IF(AND(I710&lt;10,paste!A712&lt;10),RIGHT(H710,2)&amp;"0"&amp;I710&amp;"000"&amp;paste!A712,IF(AND(I710&lt;10,paste!A712&gt;=10,paste!A712&lt;100),RIGHT(H710,2)&amp;"0"&amp;I710&amp;"00"&amp;paste!A712,IF(AND(I710&lt;10,paste!A712&gt;=100,paste!A712&lt;1000),RIGHT(H710,2)&amp;"0"&amp;I710&amp;"0"&amp;paste!A712,IF(AND(I710&lt;10,paste!A712&gt;=1000),RIGHT(H710,2)&amp;"0"&amp;I710&amp;paste!A712,IF(AND(I710&gt;=10,paste!A712&lt;10),RIGHT(H710,2)&amp;I710&amp;"000"&amp;paste!A712,IF(AND(I710&gt;=10,paste!A712&gt;=10,paste!A712&lt;100),RIGHT(H710,2)&amp;I710&amp;"00"&amp;paste!A712,IF(AND(I710&gt;=10,paste!A712&gt;=100,paste!A712&lt;1000),RIGHT(H710,2)&amp;I710&amp;"0"&amp;paste!A712,RIGHT(H710,2)&amp;I710&amp;paste!A712))))))))</f>
        <v/>
      </c>
      <c r="B710">
        <f>YEAR(paste!C712)</f>
        <v/>
      </c>
      <c r="C710">
        <f>MONTH(paste!C712)</f>
        <v/>
      </c>
      <c r="D710">
        <f>DAY(paste!C712)</f>
        <v/>
      </c>
      <c r="E710" s="158" t="n">
        <v>0</v>
      </c>
      <c r="F710">
        <f>IF(AND(L710=L709,D710=D709),F709+1,1)</f>
        <v/>
      </c>
      <c r="G710" s="158" t="n">
        <v>0</v>
      </c>
      <c r="H710">
        <f>YEAR(paste!C712)</f>
        <v/>
      </c>
      <c r="I710">
        <f>MONTH(paste!C712)</f>
        <v/>
      </c>
      <c r="J710">
        <f>DAY(paste!C712)</f>
        <v/>
      </c>
      <c r="K710">
        <f>A710</f>
        <v/>
      </c>
      <c r="L710">
        <f>IF(ISBLANK(VLOOKUP(paste!J712,'得意先名 (2)'!$B$3:$F$2005,5,FALSE)),paste!P712,IFERROR(VLOOKUP(paste!J712,'得意先名 (2)'!$B$3:$F$2005,5,FALSE),"ZZZZZZZZZZZ"))</f>
        <v/>
      </c>
      <c r="M710">
        <f>IF(L710="ZZZZZZZZZZZ",paste!J712&amp;paste!K712&amp; "  :   "&amp;paste!M712&amp; "  :   "&amp;paste!P712,"")</f>
        <v/>
      </c>
      <c r="O710" s="158" t="n"/>
      <c r="P710">
        <f>VLOOKUP(L710,'L_User+EndUser'!$C$2:$K$500,8,FALSE)</f>
        <v/>
      </c>
      <c r="Q710">
        <f>VLOOKUP(L710,'L_User+EndUser'!$C$2:$K$500,9,FALSE)</f>
        <v/>
      </c>
      <c r="R710" s="158" t="n"/>
      <c r="T710" s="158" t="n"/>
      <c r="V710" s="158" t="n"/>
      <c r="AB710">
        <f>paste!J712</f>
        <v/>
      </c>
      <c r="AC710">
        <f>L710</f>
        <v/>
      </c>
      <c r="AO710">
        <f>YEAR(paste!O712)</f>
        <v/>
      </c>
      <c r="AP710">
        <f>MONTH(paste!O712)</f>
        <v/>
      </c>
      <c r="AQ710">
        <f>DAY(paste!O712)</f>
        <v/>
      </c>
      <c r="BD710">
        <f>IF(paste!L712="","",paste!L712)</f>
        <v/>
      </c>
      <c r="BM710" t="n">
        <v>1</v>
      </c>
      <c r="BN710">
        <f>VLOOKUP(paste!E712,L_Product!$A$2:$B$2001,2,FALSE)</f>
        <v/>
      </c>
      <c r="BO710" s="21" t="n"/>
      <c r="BT710" t="n">
        <v>2</v>
      </c>
      <c r="BU710">
        <f>IF($BM$2=1,2,IF($BM$2=18,1))</f>
        <v/>
      </c>
      <c r="BV710">
        <f>IF($BM$2=1,0,IF($BM$2=18,1))</f>
        <v/>
      </c>
      <c r="BW710" t="n">
        <v>2</v>
      </c>
      <c r="BX710" t="n">
        <v>0</v>
      </c>
      <c r="BY710" t="n">
        <v>3</v>
      </c>
      <c r="BZ710">
        <f>VLOOKUP(BN710,L_Product!$B$2:$Z$2001,14,FALSE)</f>
        <v/>
      </c>
      <c r="CA710">
        <f>paste!H712</f>
        <v/>
      </c>
      <c r="CB710">
        <f>BZ710*CA710</f>
        <v/>
      </c>
      <c r="CN710" s="158" t="n">
        <v>1</v>
      </c>
      <c r="CO710" s="158" t="n">
        <v>1</v>
      </c>
      <c r="CP710" s="158" t="n">
        <v>1</v>
      </c>
      <c r="CQ710" s="158" t="n">
        <v>1</v>
      </c>
      <c r="CR710" s="158" t="n">
        <v>1</v>
      </c>
      <c r="CS710" s="158" t="n">
        <v>0</v>
      </c>
      <c r="CT710" s="158" t="n">
        <v>0</v>
      </c>
      <c r="CU710" s="158" t="n">
        <v>0</v>
      </c>
      <c r="CV710" s="158" t="n">
        <v>0</v>
      </c>
      <c r="CW710" s="158" t="n">
        <v>0</v>
      </c>
      <c r="CX710">
        <f>B710</f>
        <v/>
      </c>
      <c r="CY710">
        <f>C710</f>
        <v/>
      </c>
      <c r="CZ710">
        <f>D710</f>
        <v/>
      </c>
      <c r="DA710" s="158" t="n">
        <v>1900</v>
      </c>
      <c r="DB710" s="158" t="n">
        <v>1</v>
      </c>
      <c r="DC710" s="158" t="n">
        <v>1</v>
      </c>
      <c r="DD710" s="158" t="n">
        <v>1900</v>
      </c>
      <c r="DE710" s="158" t="n">
        <v>1</v>
      </c>
      <c r="DF710" s="158" t="n">
        <v>1</v>
      </c>
      <c r="DG710" s="158" t="n">
        <v>1900</v>
      </c>
      <c r="DH710" s="158" t="n">
        <v>1</v>
      </c>
      <c r="DI710" s="158" t="n">
        <v>1</v>
      </c>
      <c r="DJ710" s="158" t="n">
        <v>1900</v>
      </c>
      <c r="DK710" s="158" t="n">
        <v>1</v>
      </c>
      <c r="DL710" s="158" t="n">
        <v>1</v>
      </c>
      <c r="DR710" s="158" t="n">
        <v>2</v>
      </c>
      <c r="DS710" s="158" t="n">
        <v>1</v>
      </c>
      <c r="DT710" s="158" t="n">
        <v>2</v>
      </c>
      <c r="DU710" s="158" t="n">
        <v>1</v>
      </c>
      <c r="DV710" s="158" t="n">
        <v>3</v>
      </c>
      <c r="DW710" s="158" t="n">
        <v>1</v>
      </c>
      <c r="DX710" s="158" t="n">
        <v>3</v>
      </c>
      <c r="DY710" s="158" t="n">
        <v>0</v>
      </c>
      <c r="DZ710" s="158" t="n">
        <v>0</v>
      </c>
      <c r="EA710" s="158" t="n">
        <v>0</v>
      </c>
      <c r="EB710" s="158" t="n">
        <v>0</v>
      </c>
      <c r="EC710" s="158" t="n">
        <v>0</v>
      </c>
      <c r="ED710" s="158" t="n">
        <v>0</v>
      </c>
      <c r="EE710" s="158" t="n">
        <v>0</v>
      </c>
      <c r="EF710" s="158" t="n">
        <v>0</v>
      </c>
      <c r="EG710" s="158" t="n">
        <v>0</v>
      </c>
      <c r="EH710" s="158" t="n">
        <v>0</v>
      </c>
      <c r="EI710" s="158" t="n">
        <v>0</v>
      </c>
      <c r="EJ710" s="158" t="n">
        <v>0</v>
      </c>
      <c r="EK710" s="158" t="n">
        <v>0</v>
      </c>
      <c r="EL710" s="158" t="n">
        <v>0</v>
      </c>
      <c r="EM710" s="158" t="n">
        <v>0</v>
      </c>
      <c r="EN710" s="158" t="n">
        <v>0</v>
      </c>
      <c r="EO710" s="158" t="n">
        <v>0</v>
      </c>
      <c r="EP710" s="158" t="n">
        <v>0</v>
      </c>
      <c r="EQ710" s="158" t="n">
        <v>0</v>
      </c>
      <c r="ER710" s="158" t="n">
        <v>0</v>
      </c>
      <c r="ES710" s="158" t="n">
        <v>0</v>
      </c>
      <c r="ET710" s="158" t="n">
        <v>0</v>
      </c>
      <c r="EU710" s="158" t="n">
        <v>0</v>
      </c>
      <c r="EV710" s="158" t="n">
        <v>0</v>
      </c>
      <c r="EW710" s="158" t="n">
        <v>0</v>
      </c>
      <c r="EX710" s="158" t="n">
        <v>0</v>
      </c>
      <c r="EY710" s="158" t="n">
        <v>0</v>
      </c>
      <c r="EZ710" s="158" t="n">
        <v>1900</v>
      </c>
      <c r="FA710" s="158" t="n">
        <v>1</v>
      </c>
      <c r="FB710" s="158" t="n">
        <v>1</v>
      </c>
      <c r="FC710" s="158" t="n">
        <v>1900</v>
      </c>
      <c r="FD710" s="158" t="n">
        <v>1</v>
      </c>
      <c r="FE710" s="158" t="n">
        <v>1</v>
      </c>
      <c r="FF710" s="158" t="n">
        <v>1900</v>
      </c>
      <c r="FG710" s="158" t="n">
        <v>1</v>
      </c>
      <c r="FH710" s="158" t="n">
        <v>1</v>
      </c>
      <c r="FI710" s="158" t="n">
        <v>1900</v>
      </c>
      <c r="FJ710" s="158" t="n">
        <v>1</v>
      </c>
      <c r="FK710" s="158" t="n">
        <v>1</v>
      </c>
      <c r="FL710" s="158" t="n">
        <v>1900</v>
      </c>
      <c r="FM710" s="158" t="n">
        <v>1</v>
      </c>
      <c r="FN710" s="158" t="n">
        <v>1</v>
      </c>
      <c r="FO710" s="158" t="n">
        <v>1900</v>
      </c>
      <c r="FP710" s="158" t="n">
        <v>1</v>
      </c>
      <c r="FQ710" s="158" t="n">
        <v>1</v>
      </c>
      <c r="FR710" s="158" t="n">
        <v>1900</v>
      </c>
      <c r="FS710" s="158" t="n">
        <v>1</v>
      </c>
      <c r="FT710" s="158" t="n">
        <v>1</v>
      </c>
      <c r="FU710" s="158" t="n">
        <v>1900</v>
      </c>
      <c r="FV710" s="158" t="n">
        <v>1</v>
      </c>
      <c r="FW710" s="158" t="n">
        <v>1</v>
      </c>
    </row>
    <row r="711">
      <c r="A711">
        <f>IF(F711&gt;1,A710,IF(AND(I711&lt;10,paste!A713&lt;10),RIGHT(H711,2)&amp;"0"&amp;I711&amp;"000"&amp;paste!A713,IF(AND(I711&lt;10,paste!A713&gt;=10,paste!A713&lt;100),RIGHT(H711,2)&amp;"0"&amp;I711&amp;"00"&amp;paste!A713,IF(AND(I711&lt;10,paste!A713&gt;=100,paste!A713&lt;1000),RIGHT(H711,2)&amp;"0"&amp;I711&amp;"0"&amp;paste!A713,IF(AND(I711&lt;10,paste!A713&gt;=1000),RIGHT(H711,2)&amp;"0"&amp;I711&amp;paste!A713,IF(AND(I711&gt;=10,paste!A713&lt;10),RIGHT(H711,2)&amp;I711&amp;"000"&amp;paste!A713,IF(AND(I711&gt;=10,paste!A713&gt;=10,paste!A713&lt;100),RIGHT(H711,2)&amp;I711&amp;"00"&amp;paste!A713,IF(AND(I711&gt;=10,paste!A713&gt;=100,paste!A713&lt;1000),RIGHT(H711,2)&amp;I711&amp;"0"&amp;paste!A713,RIGHT(H711,2)&amp;I711&amp;paste!A713))))))))</f>
        <v/>
      </c>
      <c r="B711">
        <f>YEAR(paste!C713)</f>
        <v/>
      </c>
      <c r="C711">
        <f>MONTH(paste!C713)</f>
        <v/>
      </c>
      <c r="D711">
        <f>DAY(paste!C713)</f>
        <v/>
      </c>
      <c r="E711" s="158" t="n">
        <v>0</v>
      </c>
      <c r="F711">
        <f>IF(AND(L711=L710,D711=D710),F710+1,1)</f>
        <v/>
      </c>
      <c r="G711" s="158" t="n">
        <v>0</v>
      </c>
      <c r="H711">
        <f>YEAR(paste!C713)</f>
        <v/>
      </c>
      <c r="I711">
        <f>MONTH(paste!C713)</f>
        <v/>
      </c>
      <c r="J711">
        <f>DAY(paste!C713)</f>
        <v/>
      </c>
      <c r="K711">
        <f>A711</f>
        <v/>
      </c>
      <c r="L711">
        <f>IF(ISBLANK(VLOOKUP(paste!J713,'得意先名 (2)'!$B$3:$F$2005,5,FALSE)),paste!P713,IFERROR(VLOOKUP(paste!J713,'得意先名 (2)'!$B$3:$F$2005,5,FALSE),"ZZZZZZZZZZZ"))</f>
        <v/>
      </c>
      <c r="M711">
        <f>IF(L711="ZZZZZZZZZZZ",paste!J713&amp;paste!K713&amp; "  :   "&amp;paste!M713&amp; "  :   "&amp;paste!P713,"")</f>
        <v/>
      </c>
      <c r="O711" s="158" t="n"/>
      <c r="P711">
        <f>VLOOKUP(L711,'L_User+EndUser'!$C$2:$K$500,8,FALSE)</f>
        <v/>
      </c>
      <c r="Q711">
        <f>VLOOKUP(L711,'L_User+EndUser'!$C$2:$K$500,9,FALSE)</f>
        <v/>
      </c>
      <c r="R711" s="158" t="n"/>
      <c r="T711" s="158" t="n"/>
      <c r="V711" s="158" t="n"/>
      <c r="AB711">
        <f>paste!J713</f>
        <v/>
      </c>
      <c r="AC711">
        <f>L711</f>
        <v/>
      </c>
      <c r="AO711">
        <f>YEAR(paste!O713)</f>
        <v/>
      </c>
      <c r="AP711">
        <f>MONTH(paste!O713)</f>
        <v/>
      </c>
      <c r="AQ711">
        <f>DAY(paste!O713)</f>
        <v/>
      </c>
      <c r="BD711">
        <f>IF(paste!L713="","",paste!L713)</f>
        <v/>
      </c>
      <c r="BM711" t="n">
        <v>1</v>
      </c>
      <c r="BN711">
        <f>VLOOKUP(paste!E713,L_Product!$A$2:$B$2001,2,FALSE)</f>
        <v/>
      </c>
      <c r="BO711" s="21" t="n"/>
      <c r="BT711" t="n">
        <v>2</v>
      </c>
      <c r="BU711">
        <f>IF($BM$2=1,2,IF($BM$2=18,1))</f>
        <v/>
      </c>
      <c r="BV711">
        <f>IF($BM$2=1,0,IF($BM$2=18,1))</f>
        <v/>
      </c>
      <c r="BW711" t="n">
        <v>2</v>
      </c>
      <c r="BX711" t="n">
        <v>0</v>
      </c>
      <c r="BY711" t="n">
        <v>3</v>
      </c>
      <c r="BZ711">
        <f>VLOOKUP(BN711,L_Product!$B$2:$Z$2001,14,FALSE)</f>
        <v/>
      </c>
      <c r="CA711">
        <f>paste!H713</f>
        <v/>
      </c>
      <c r="CB711">
        <f>BZ711*CA711</f>
        <v/>
      </c>
      <c r="CN711" s="158" t="n">
        <v>1</v>
      </c>
      <c r="CO711" s="158" t="n">
        <v>1</v>
      </c>
      <c r="CP711" s="158" t="n">
        <v>1</v>
      </c>
      <c r="CQ711" s="158" t="n">
        <v>1</v>
      </c>
      <c r="CR711" s="158" t="n">
        <v>1</v>
      </c>
      <c r="CS711" s="158" t="n">
        <v>0</v>
      </c>
      <c r="CT711" s="158" t="n">
        <v>0</v>
      </c>
      <c r="CU711" s="158" t="n">
        <v>0</v>
      </c>
      <c r="CV711" s="158" t="n">
        <v>0</v>
      </c>
      <c r="CW711" s="158" t="n">
        <v>0</v>
      </c>
      <c r="CX711">
        <f>B711</f>
        <v/>
      </c>
      <c r="CY711">
        <f>C711</f>
        <v/>
      </c>
      <c r="CZ711">
        <f>D711</f>
        <v/>
      </c>
      <c r="DA711" s="158" t="n">
        <v>1900</v>
      </c>
      <c r="DB711" s="158" t="n">
        <v>1</v>
      </c>
      <c r="DC711" s="158" t="n">
        <v>1</v>
      </c>
      <c r="DD711" s="158" t="n">
        <v>1900</v>
      </c>
      <c r="DE711" s="158" t="n">
        <v>1</v>
      </c>
      <c r="DF711" s="158" t="n">
        <v>1</v>
      </c>
      <c r="DG711" s="158" t="n">
        <v>1900</v>
      </c>
      <c r="DH711" s="158" t="n">
        <v>1</v>
      </c>
      <c r="DI711" s="158" t="n">
        <v>1</v>
      </c>
      <c r="DJ711" s="158" t="n">
        <v>1900</v>
      </c>
      <c r="DK711" s="158" t="n">
        <v>1</v>
      </c>
      <c r="DL711" s="158" t="n">
        <v>1</v>
      </c>
      <c r="DR711" s="158" t="n">
        <v>2</v>
      </c>
      <c r="DS711" s="158" t="n">
        <v>1</v>
      </c>
      <c r="DT711" s="158" t="n">
        <v>2</v>
      </c>
      <c r="DU711" s="158" t="n">
        <v>1</v>
      </c>
      <c r="DV711" s="158" t="n">
        <v>3</v>
      </c>
      <c r="DW711" s="158" t="n">
        <v>1</v>
      </c>
      <c r="DX711" s="158" t="n">
        <v>3</v>
      </c>
      <c r="DY711" s="158" t="n">
        <v>0</v>
      </c>
      <c r="DZ711" s="158" t="n">
        <v>0</v>
      </c>
      <c r="EA711" s="158" t="n">
        <v>0</v>
      </c>
      <c r="EB711" s="158" t="n">
        <v>0</v>
      </c>
      <c r="EC711" s="158" t="n">
        <v>0</v>
      </c>
      <c r="ED711" s="158" t="n">
        <v>0</v>
      </c>
      <c r="EE711" s="158" t="n">
        <v>0</v>
      </c>
      <c r="EF711" s="158" t="n">
        <v>0</v>
      </c>
      <c r="EG711" s="158" t="n">
        <v>0</v>
      </c>
      <c r="EH711" s="158" t="n">
        <v>0</v>
      </c>
      <c r="EI711" s="158" t="n">
        <v>0</v>
      </c>
      <c r="EJ711" s="158" t="n">
        <v>0</v>
      </c>
      <c r="EK711" s="158" t="n">
        <v>0</v>
      </c>
      <c r="EL711" s="158" t="n">
        <v>0</v>
      </c>
      <c r="EM711" s="158" t="n">
        <v>0</v>
      </c>
      <c r="EN711" s="158" t="n">
        <v>0</v>
      </c>
      <c r="EO711" s="158" t="n">
        <v>0</v>
      </c>
      <c r="EP711" s="158" t="n">
        <v>0</v>
      </c>
      <c r="EQ711" s="158" t="n">
        <v>0</v>
      </c>
      <c r="ER711" s="158" t="n">
        <v>0</v>
      </c>
      <c r="ES711" s="158" t="n">
        <v>0</v>
      </c>
      <c r="ET711" s="158" t="n">
        <v>0</v>
      </c>
      <c r="EU711" s="158" t="n">
        <v>0</v>
      </c>
      <c r="EV711" s="158" t="n">
        <v>0</v>
      </c>
      <c r="EW711" s="158" t="n">
        <v>0</v>
      </c>
      <c r="EX711" s="158" t="n">
        <v>0</v>
      </c>
      <c r="EY711" s="158" t="n">
        <v>0</v>
      </c>
      <c r="EZ711" s="158" t="n">
        <v>1900</v>
      </c>
      <c r="FA711" s="158" t="n">
        <v>1</v>
      </c>
      <c r="FB711" s="158" t="n">
        <v>1</v>
      </c>
      <c r="FC711" s="158" t="n">
        <v>1900</v>
      </c>
      <c r="FD711" s="158" t="n">
        <v>1</v>
      </c>
      <c r="FE711" s="158" t="n">
        <v>1</v>
      </c>
      <c r="FF711" s="158" t="n">
        <v>1900</v>
      </c>
      <c r="FG711" s="158" t="n">
        <v>1</v>
      </c>
      <c r="FH711" s="158" t="n">
        <v>1</v>
      </c>
      <c r="FI711" s="158" t="n">
        <v>1900</v>
      </c>
      <c r="FJ711" s="158" t="n">
        <v>1</v>
      </c>
      <c r="FK711" s="158" t="n">
        <v>1</v>
      </c>
      <c r="FL711" s="158" t="n">
        <v>1900</v>
      </c>
      <c r="FM711" s="158" t="n">
        <v>1</v>
      </c>
      <c r="FN711" s="158" t="n">
        <v>1</v>
      </c>
      <c r="FO711" s="158" t="n">
        <v>1900</v>
      </c>
      <c r="FP711" s="158" t="n">
        <v>1</v>
      </c>
      <c r="FQ711" s="158" t="n">
        <v>1</v>
      </c>
      <c r="FR711" s="158" t="n">
        <v>1900</v>
      </c>
      <c r="FS711" s="158" t="n">
        <v>1</v>
      </c>
      <c r="FT711" s="158" t="n">
        <v>1</v>
      </c>
      <c r="FU711" s="158" t="n">
        <v>1900</v>
      </c>
      <c r="FV711" s="158" t="n">
        <v>1</v>
      </c>
      <c r="FW711" s="158" t="n">
        <v>1</v>
      </c>
    </row>
    <row r="712">
      <c r="A712">
        <f>IF(F712&gt;1,A711,IF(AND(I712&lt;10,paste!A714&lt;10),RIGHT(H712,2)&amp;"0"&amp;I712&amp;"000"&amp;paste!A714,IF(AND(I712&lt;10,paste!A714&gt;=10,paste!A714&lt;100),RIGHT(H712,2)&amp;"0"&amp;I712&amp;"00"&amp;paste!A714,IF(AND(I712&lt;10,paste!A714&gt;=100,paste!A714&lt;1000),RIGHT(H712,2)&amp;"0"&amp;I712&amp;"0"&amp;paste!A714,IF(AND(I712&lt;10,paste!A714&gt;=1000),RIGHT(H712,2)&amp;"0"&amp;I712&amp;paste!A714,IF(AND(I712&gt;=10,paste!A714&lt;10),RIGHT(H712,2)&amp;I712&amp;"000"&amp;paste!A714,IF(AND(I712&gt;=10,paste!A714&gt;=10,paste!A714&lt;100),RIGHT(H712,2)&amp;I712&amp;"00"&amp;paste!A714,IF(AND(I712&gt;=10,paste!A714&gt;=100,paste!A714&lt;1000),RIGHT(H712,2)&amp;I712&amp;"0"&amp;paste!A714,RIGHT(H712,2)&amp;I712&amp;paste!A714))))))))</f>
        <v/>
      </c>
      <c r="B712">
        <f>YEAR(paste!C714)</f>
        <v/>
      </c>
      <c r="C712">
        <f>MONTH(paste!C714)</f>
        <v/>
      </c>
      <c r="D712">
        <f>DAY(paste!C714)</f>
        <v/>
      </c>
      <c r="E712" s="158" t="n">
        <v>0</v>
      </c>
      <c r="F712">
        <f>IF(AND(L712=L711,D712=D711),F711+1,1)</f>
        <v/>
      </c>
      <c r="G712" s="158" t="n">
        <v>0</v>
      </c>
      <c r="H712">
        <f>YEAR(paste!C714)</f>
        <v/>
      </c>
      <c r="I712">
        <f>MONTH(paste!C714)</f>
        <v/>
      </c>
      <c r="J712">
        <f>DAY(paste!C714)</f>
        <v/>
      </c>
      <c r="K712">
        <f>A712</f>
        <v/>
      </c>
      <c r="L712">
        <f>IF(ISBLANK(VLOOKUP(paste!J714,'得意先名 (2)'!$B$3:$F$2005,5,FALSE)),paste!P714,IFERROR(VLOOKUP(paste!J714,'得意先名 (2)'!$B$3:$F$2005,5,FALSE),"ZZZZZZZZZZZ"))</f>
        <v/>
      </c>
      <c r="M712">
        <f>IF(L712="ZZZZZZZZZZZ",paste!J714&amp;paste!K714&amp; "  :   "&amp;paste!M714&amp; "  :   "&amp;paste!P714,"")</f>
        <v/>
      </c>
      <c r="O712" s="158" t="n"/>
      <c r="P712">
        <f>VLOOKUP(L712,'L_User+EndUser'!$C$2:$K$500,8,FALSE)</f>
        <v/>
      </c>
      <c r="Q712">
        <f>VLOOKUP(L712,'L_User+EndUser'!$C$2:$K$500,9,FALSE)</f>
        <v/>
      </c>
      <c r="R712" s="158" t="n"/>
      <c r="T712" s="158" t="n"/>
      <c r="V712" s="158" t="n"/>
      <c r="AB712">
        <f>paste!J714</f>
        <v/>
      </c>
      <c r="AC712">
        <f>L712</f>
        <v/>
      </c>
      <c r="AO712">
        <f>YEAR(paste!O714)</f>
        <v/>
      </c>
      <c r="AP712">
        <f>MONTH(paste!O714)</f>
        <v/>
      </c>
      <c r="AQ712">
        <f>DAY(paste!O714)</f>
        <v/>
      </c>
      <c r="BD712">
        <f>IF(paste!L714="","",paste!L714)</f>
        <v/>
      </c>
      <c r="BM712" t="n">
        <v>1</v>
      </c>
      <c r="BN712">
        <f>VLOOKUP(paste!E714,L_Product!$A$2:$B$2001,2,FALSE)</f>
        <v/>
      </c>
      <c r="BO712" s="21" t="n"/>
      <c r="BT712" t="n">
        <v>2</v>
      </c>
      <c r="BU712">
        <f>IF($BM$2=1,2,IF($BM$2=18,1))</f>
        <v/>
      </c>
      <c r="BV712">
        <f>IF($BM$2=1,0,IF($BM$2=18,1))</f>
        <v/>
      </c>
      <c r="BW712" t="n">
        <v>2</v>
      </c>
      <c r="BX712" t="n">
        <v>0</v>
      </c>
      <c r="BY712" t="n">
        <v>3</v>
      </c>
      <c r="BZ712">
        <f>VLOOKUP(BN712,L_Product!$B$2:$Z$2001,14,FALSE)</f>
        <v/>
      </c>
      <c r="CA712">
        <f>paste!H714</f>
        <v/>
      </c>
      <c r="CB712">
        <f>BZ712*CA712</f>
        <v/>
      </c>
      <c r="CN712" s="158" t="n">
        <v>1</v>
      </c>
      <c r="CO712" s="158" t="n">
        <v>1</v>
      </c>
      <c r="CP712" s="158" t="n">
        <v>1</v>
      </c>
      <c r="CQ712" s="158" t="n">
        <v>1</v>
      </c>
      <c r="CR712" s="158" t="n">
        <v>1</v>
      </c>
      <c r="CS712" s="158" t="n">
        <v>0</v>
      </c>
      <c r="CT712" s="158" t="n">
        <v>0</v>
      </c>
      <c r="CU712" s="158" t="n">
        <v>0</v>
      </c>
      <c r="CV712" s="158" t="n">
        <v>0</v>
      </c>
      <c r="CW712" s="158" t="n">
        <v>0</v>
      </c>
      <c r="CX712">
        <f>B712</f>
        <v/>
      </c>
      <c r="CY712">
        <f>C712</f>
        <v/>
      </c>
      <c r="CZ712">
        <f>D712</f>
        <v/>
      </c>
      <c r="DA712" s="158" t="n">
        <v>1900</v>
      </c>
      <c r="DB712" s="158" t="n">
        <v>1</v>
      </c>
      <c r="DC712" s="158" t="n">
        <v>1</v>
      </c>
      <c r="DD712" s="158" t="n">
        <v>1900</v>
      </c>
      <c r="DE712" s="158" t="n">
        <v>1</v>
      </c>
      <c r="DF712" s="158" t="n">
        <v>1</v>
      </c>
      <c r="DG712" s="158" t="n">
        <v>1900</v>
      </c>
      <c r="DH712" s="158" t="n">
        <v>1</v>
      </c>
      <c r="DI712" s="158" t="n">
        <v>1</v>
      </c>
      <c r="DJ712" s="158" t="n">
        <v>1900</v>
      </c>
      <c r="DK712" s="158" t="n">
        <v>1</v>
      </c>
      <c r="DL712" s="158" t="n">
        <v>1</v>
      </c>
      <c r="DR712" s="158" t="n">
        <v>2</v>
      </c>
      <c r="DS712" s="158" t="n">
        <v>1</v>
      </c>
      <c r="DT712" s="158" t="n">
        <v>2</v>
      </c>
      <c r="DU712" s="158" t="n">
        <v>1</v>
      </c>
      <c r="DV712" s="158" t="n">
        <v>3</v>
      </c>
      <c r="DW712" s="158" t="n">
        <v>1</v>
      </c>
      <c r="DX712" s="158" t="n">
        <v>3</v>
      </c>
      <c r="DY712" s="158" t="n">
        <v>0</v>
      </c>
      <c r="DZ712" s="158" t="n">
        <v>0</v>
      </c>
      <c r="EA712" s="158" t="n">
        <v>0</v>
      </c>
      <c r="EB712" s="158" t="n">
        <v>0</v>
      </c>
      <c r="EC712" s="158" t="n">
        <v>0</v>
      </c>
      <c r="ED712" s="158" t="n">
        <v>0</v>
      </c>
      <c r="EE712" s="158" t="n">
        <v>0</v>
      </c>
      <c r="EF712" s="158" t="n">
        <v>0</v>
      </c>
      <c r="EG712" s="158" t="n">
        <v>0</v>
      </c>
      <c r="EH712" s="158" t="n">
        <v>0</v>
      </c>
      <c r="EI712" s="158" t="n">
        <v>0</v>
      </c>
      <c r="EJ712" s="158" t="n">
        <v>0</v>
      </c>
      <c r="EK712" s="158" t="n">
        <v>0</v>
      </c>
      <c r="EL712" s="158" t="n">
        <v>0</v>
      </c>
      <c r="EM712" s="158" t="n">
        <v>0</v>
      </c>
      <c r="EN712" s="158" t="n">
        <v>0</v>
      </c>
      <c r="EO712" s="158" t="n">
        <v>0</v>
      </c>
      <c r="EP712" s="158" t="n">
        <v>0</v>
      </c>
      <c r="EQ712" s="158" t="n">
        <v>0</v>
      </c>
      <c r="ER712" s="158" t="n">
        <v>0</v>
      </c>
      <c r="ES712" s="158" t="n">
        <v>0</v>
      </c>
      <c r="ET712" s="158" t="n">
        <v>0</v>
      </c>
      <c r="EU712" s="158" t="n">
        <v>0</v>
      </c>
      <c r="EV712" s="158" t="n">
        <v>0</v>
      </c>
      <c r="EW712" s="158" t="n">
        <v>0</v>
      </c>
      <c r="EX712" s="158" t="n">
        <v>0</v>
      </c>
      <c r="EY712" s="158" t="n">
        <v>0</v>
      </c>
      <c r="EZ712" s="158" t="n">
        <v>1900</v>
      </c>
      <c r="FA712" s="158" t="n">
        <v>1</v>
      </c>
      <c r="FB712" s="158" t="n">
        <v>1</v>
      </c>
      <c r="FC712" s="158" t="n">
        <v>1900</v>
      </c>
      <c r="FD712" s="158" t="n">
        <v>1</v>
      </c>
      <c r="FE712" s="158" t="n">
        <v>1</v>
      </c>
      <c r="FF712" s="158" t="n">
        <v>1900</v>
      </c>
      <c r="FG712" s="158" t="n">
        <v>1</v>
      </c>
      <c r="FH712" s="158" t="n">
        <v>1</v>
      </c>
      <c r="FI712" s="158" t="n">
        <v>1900</v>
      </c>
      <c r="FJ712" s="158" t="n">
        <v>1</v>
      </c>
      <c r="FK712" s="158" t="n">
        <v>1</v>
      </c>
      <c r="FL712" s="158" t="n">
        <v>1900</v>
      </c>
      <c r="FM712" s="158" t="n">
        <v>1</v>
      </c>
      <c r="FN712" s="158" t="n">
        <v>1</v>
      </c>
      <c r="FO712" s="158" t="n">
        <v>1900</v>
      </c>
      <c r="FP712" s="158" t="n">
        <v>1</v>
      </c>
      <c r="FQ712" s="158" t="n">
        <v>1</v>
      </c>
      <c r="FR712" s="158" t="n">
        <v>1900</v>
      </c>
      <c r="FS712" s="158" t="n">
        <v>1</v>
      </c>
      <c r="FT712" s="158" t="n">
        <v>1</v>
      </c>
      <c r="FU712" s="158" t="n">
        <v>1900</v>
      </c>
      <c r="FV712" s="158" t="n">
        <v>1</v>
      </c>
      <c r="FW712" s="158" t="n">
        <v>1</v>
      </c>
    </row>
    <row r="713">
      <c r="A713">
        <f>IF(F713&gt;1,A712,IF(AND(I713&lt;10,paste!A715&lt;10),RIGHT(H713,2)&amp;"0"&amp;I713&amp;"000"&amp;paste!A715,IF(AND(I713&lt;10,paste!A715&gt;=10,paste!A715&lt;100),RIGHT(H713,2)&amp;"0"&amp;I713&amp;"00"&amp;paste!A715,IF(AND(I713&lt;10,paste!A715&gt;=100,paste!A715&lt;1000),RIGHT(H713,2)&amp;"0"&amp;I713&amp;"0"&amp;paste!A715,IF(AND(I713&lt;10,paste!A715&gt;=1000),RIGHT(H713,2)&amp;"0"&amp;I713&amp;paste!A715,IF(AND(I713&gt;=10,paste!A715&lt;10),RIGHT(H713,2)&amp;I713&amp;"000"&amp;paste!A715,IF(AND(I713&gt;=10,paste!A715&gt;=10,paste!A715&lt;100),RIGHT(H713,2)&amp;I713&amp;"00"&amp;paste!A715,IF(AND(I713&gt;=10,paste!A715&gt;=100,paste!A715&lt;1000),RIGHT(H713,2)&amp;I713&amp;"0"&amp;paste!A715,RIGHT(H713,2)&amp;I713&amp;paste!A715))))))))</f>
        <v/>
      </c>
      <c r="B713">
        <f>YEAR(paste!C715)</f>
        <v/>
      </c>
      <c r="C713">
        <f>MONTH(paste!C715)</f>
        <v/>
      </c>
      <c r="D713">
        <f>DAY(paste!C715)</f>
        <v/>
      </c>
      <c r="E713" s="158" t="n">
        <v>0</v>
      </c>
      <c r="F713">
        <f>IF(AND(L713=L712,D713=D712),F712+1,1)</f>
        <v/>
      </c>
      <c r="G713" s="158" t="n">
        <v>0</v>
      </c>
      <c r="H713">
        <f>YEAR(paste!C715)</f>
        <v/>
      </c>
      <c r="I713">
        <f>MONTH(paste!C715)</f>
        <v/>
      </c>
      <c r="J713">
        <f>DAY(paste!C715)</f>
        <v/>
      </c>
      <c r="K713">
        <f>A713</f>
        <v/>
      </c>
      <c r="L713">
        <f>IF(ISBLANK(VLOOKUP(paste!J715,'得意先名 (2)'!$B$3:$F$2005,5,FALSE)),paste!P715,IFERROR(VLOOKUP(paste!J715,'得意先名 (2)'!$B$3:$F$2005,5,FALSE),"ZZZZZZZZZZZ"))</f>
        <v/>
      </c>
      <c r="M713">
        <f>IF(L713="ZZZZZZZZZZZ",paste!J715&amp;paste!K715&amp; "  :   "&amp;paste!M715&amp; "  :   "&amp;paste!P715,"")</f>
        <v/>
      </c>
      <c r="O713" s="158" t="n"/>
      <c r="P713">
        <f>VLOOKUP(L713,'L_User+EndUser'!$C$2:$K$500,8,FALSE)</f>
        <v/>
      </c>
      <c r="Q713">
        <f>VLOOKUP(L713,'L_User+EndUser'!$C$2:$K$500,9,FALSE)</f>
        <v/>
      </c>
      <c r="R713" s="158" t="n"/>
      <c r="T713" s="158" t="n"/>
      <c r="V713" s="158" t="n"/>
      <c r="AB713">
        <f>paste!J715</f>
        <v/>
      </c>
      <c r="AC713">
        <f>L713</f>
        <v/>
      </c>
      <c r="AO713">
        <f>YEAR(paste!O715)</f>
        <v/>
      </c>
      <c r="AP713">
        <f>MONTH(paste!O715)</f>
        <v/>
      </c>
      <c r="AQ713">
        <f>DAY(paste!O715)</f>
        <v/>
      </c>
      <c r="BD713">
        <f>IF(paste!L715="","",paste!L715)</f>
        <v/>
      </c>
      <c r="BM713" t="n">
        <v>1</v>
      </c>
      <c r="BN713">
        <f>VLOOKUP(paste!E715,L_Product!$A$2:$B$2001,2,FALSE)</f>
        <v/>
      </c>
      <c r="BO713" s="21" t="n"/>
      <c r="BT713" t="n">
        <v>2</v>
      </c>
      <c r="BU713">
        <f>IF($BM$2=1,2,IF($BM$2=18,1))</f>
        <v/>
      </c>
      <c r="BV713">
        <f>IF($BM$2=1,0,IF($BM$2=18,1))</f>
        <v/>
      </c>
      <c r="BW713" t="n">
        <v>2</v>
      </c>
      <c r="BX713" t="n">
        <v>0</v>
      </c>
      <c r="BY713" t="n">
        <v>3</v>
      </c>
      <c r="BZ713">
        <f>VLOOKUP(BN713,L_Product!$B$2:$Z$2001,14,FALSE)</f>
        <v/>
      </c>
      <c r="CA713">
        <f>paste!H715</f>
        <v/>
      </c>
      <c r="CB713">
        <f>BZ713*CA713</f>
        <v/>
      </c>
      <c r="CN713" s="158" t="n">
        <v>1</v>
      </c>
      <c r="CO713" s="158" t="n">
        <v>1</v>
      </c>
      <c r="CP713" s="158" t="n">
        <v>1</v>
      </c>
      <c r="CQ713" s="158" t="n">
        <v>1</v>
      </c>
      <c r="CR713" s="158" t="n">
        <v>1</v>
      </c>
      <c r="CS713" s="158" t="n">
        <v>0</v>
      </c>
      <c r="CT713" s="158" t="n">
        <v>0</v>
      </c>
      <c r="CU713" s="158" t="n">
        <v>0</v>
      </c>
      <c r="CV713" s="158" t="n">
        <v>0</v>
      </c>
      <c r="CW713" s="158" t="n">
        <v>0</v>
      </c>
      <c r="CX713">
        <f>B713</f>
        <v/>
      </c>
      <c r="CY713">
        <f>C713</f>
        <v/>
      </c>
      <c r="CZ713">
        <f>D713</f>
        <v/>
      </c>
      <c r="DA713" s="158" t="n">
        <v>1900</v>
      </c>
      <c r="DB713" s="158" t="n">
        <v>1</v>
      </c>
      <c r="DC713" s="158" t="n">
        <v>1</v>
      </c>
      <c r="DD713" s="158" t="n">
        <v>1900</v>
      </c>
      <c r="DE713" s="158" t="n">
        <v>1</v>
      </c>
      <c r="DF713" s="158" t="n">
        <v>1</v>
      </c>
      <c r="DG713" s="158" t="n">
        <v>1900</v>
      </c>
      <c r="DH713" s="158" t="n">
        <v>1</v>
      </c>
      <c r="DI713" s="158" t="n">
        <v>1</v>
      </c>
      <c r="DJ713" s="158" t="n">
        <v>1900</v>
      </c>
      <c r="DK713" s="158" t="n">
        <v>1</v>
      </c>
      <c r="DL713" s="158" t="n">
        <v>1</v>
      </c>
      <c r="DR713" s="158" t="n">
        <v>2</v>
      </c>
      <c r="DS713" s="158" t="n">
        <v>1</v>
      </c>
      <c r="DT713" s="158" t="n">
        <v>2</v>
      </c>
      <c r="DU713" s="158" t="n">
        <v>1</v>
      </c>
      <c r="DV713" s="158" t="n">
        <v>3</v>
      </c>
      <c r="DW713" s="158" t="n">
        <v>1</v>
      </c>
      <c r="DX713" s="158" t="n">
        <v>3</v>
      </c>
      <c r="DY713" s="158" t="n">
        <v>0</v>
      </c>
      <c r="DZ713" s="158" t="n">
        <v>0</v>
      </c>
      <c r="EA713" s="158" t="n">
        <v>0</v>
      </c>
      <c r="EB713" s="158" t="n">
        <v>0</v>
      </c>
      <c r="EC713" s="158" t="n">
        <v>0</v>
      </c>
      <c r="ED713" s="158" t="n">
        <v>0</v>
      </c>
      <c r="EE713" s="158" t="n">
        <v>0</v>
      </c>
      <c r="EF713" s="158" t="n">
        <v>0</v>
      </c>
      <c r="EG713" s="158" t="n">
        <v>0</v>
      </c>
      <c r="EH713" s="158" t="n">
        <v>0</v>
      </c>
      <c r="EI713" s="158" t="n">
        <v>0</v>
      </c>
      <c r="EJ713" s="158" t="n">
        <v>0</v>
      </c>
      <c r="EK713" s="158" t="n">
        <v>0</v>
      </c>
      <c r="EL713" s="158" t="n">
        <v>0</v>
      </c>
      <c r="EM713" s="158" t="n">
        <v>0</v>
      </c>
      <c r="EN713" s="158" t="n">
        <v>0</v>
      </c>
      <c r="EO713" s="158" t="n">
        <v>0</v>
      </c>
      <c r="EP713" s="158" t="n">
        <v>0</v>
      </c>
      <c r="EQ713" s="158" t="n">
        <v>0</v>
      </c>
      <c r="ER713" s="158" t="n">
        <v>0</v>
      </c>
      <c r="ES713" s="158" t="n">
        <v>0</v>
      </c>
      <c r="ET713" s="158" t="n">
        <v>0</v>
      </c>
      <c r="EU713" s="158" t="n">
        <v>0</v>
      </c>
      <c r="EV713" s="158" t="n">
        <v>0</v>
      </c>
      <c r="EW713" s="158" t="n">
        <v>0</v>
      </c>
      <c r="EX713" s="158" t="n">
        <v>0</v>
      </c>
      <c r="EY713" s="158" t="n">
        <v>0</v>
      </c>
      <c r="EZ713" s="158" t="n">
        <v>1900</v>
      </c>
      <c r="FA713" s="158" t="n">
        <v>1</v>
      </c>
      <c r="FB713" s="158" t="n">
        <v>1</v>
      </c>
      <c r="FC713" s="158" t="n">
        <v>1900</v>
      </c>
      <c r="FD713" s="158" t="n">
        <v>1</v>
      </c>
      <c r="FE713" s="158" t="n">
        <v>1</v>
      </c>
      <c r="FF713" s="158" t="n">
        <v>1900</v>
      </c>
      <c r="FG713" s="158" t="n">
        <v>1</v>
      </c>
      <c r="FH713" s="158" t="n">
        <v>1</v>
      </c>
      <c r="FI713" s="158" t="n">
        <v>1900</v>
      </c>
      <c r="FJ713" s="158" t="n">
        <v>1</v>
      </c>
      <c r="FK713" s="158" t="n">
        <v>1</v>
      </c>
      <c r="FL713" s="158" t="n">
        <v>1900</v>
      </c>
      <c r="FM713" s="158" t="n">
        <v>1</v>
      </c>
      <c r="FN713" s="158" t="n">
        <v>1</v>
      </c>
      <c r="FO713" s="158" t="n">
        <v>1900</v>
      </c>
      <c r="FP713" s="158" t="n">
        <v>1</v>
      </c>
      <c r="FQ713" s="158" t="n">
        <v>1</v>
      </c>
      <c r="FR713" s="158" t="n">
        <v>1900</v>
      </c>
      <c r="FS713" s="158" t="n">
        <v>1</v>
      </c>
      <c r="FT713" s="158" t="n">
        <v>1</v>
      </c>
      <c r="FU713" s="158" t="n">
        <v>1900</v>
      </c>
      <c r="FV713" s="158" t="n">
        <v>1</v>
      </c>
      <c r="FW713" s="158" t="n">
        <v>1</v>
      </c>
    </row>
    <row r="714">
      <c r="A714">
        <f>IF(F714&gt;1,A713,IF(AND(I714&lt;10,paste!A716&lt;10),RIGHT(H714,2)&amp;"0"&amp;I714&amp;"000"&amp;paste!A716,IF(AND(I714&lt;10,paste!A716&gt;=10,paste!A716&lt;100),RIGHT(H714,2)&amp;"0"&amp;I714&amp;"00"&amp;paste!A716,IF(AND(I714&lt;10,paste!A716&gt;=100,paste!A716&lt;1000),RIGHT(H714,2)&amp;"0"&amp;I714&amp;"0"&amp;paste!A716,IF(AND(I714&lt;10,paste!A716&gt;=1000),RIGHT(H714,2)&amp;"0"&amp;I714&amp;paste!A716,IF(AND(I714&gt;=10,paste!A716&lt;10),RIGHT(H714,2)&amp;I714&amp;"000"&amp;paste!A716,IF(AND(I714&gt;=10,paste!A716&gt;=10,paste!A716&lt;100),RIGHT(H714,2)&amp;I714&amp;"00"&amp;paste!A716,IF(AND(I714&gt;=10,paste!A716&gt;=100,paste!A716&lt;1000),RIGHT(H714,2)&amp;I714&amp;"0"&amp;paste!A716,RIGHT(H714,2)&amp;I714&amp;paste!A716))))))))</f>
        <v/>
      </c>
      <c r="B714">
        <f>YEAR(paste!C716)</f>
        <v/>
      </c>
      <c r="C714">
        <f>MONTH(paste!C716)</f>
        <v/>
      </c>
      <c r="D714">
        <f>DAY(paste!C716)</f>
        <v/>
      </c>
      <c r="E714" s="158" t="n">
        <v>0</v>
      </c>
      <c r="F714">
        <f>IF(AND(L714=L713,D714=D713),F713+1,1)</f>
        <v/>
      </c>
      <c r="G714" s="158" t="n">
        <v>0</v>
      </c>
      <c r="H714">
        <f>YEAR(paste!C716)</f>
        <v/>
      </c>
      <c r="I714">
        <f>MONTH(paste!C716)</f>
        <v/>
      </c>
      <c r="J714">
        <f>DAY(paste!C716)</f>
        <v/>
      </c>
      <c r="K714">
        <f>A714</f>
        <v/>
      </c>
      <c r="L714">
        <f>IF(ISBLANK(VLOOKUP(paste!J716,'得意先名 (2)'!$B$3:$F$2005,5,FALSE)),paste!P716,IFERROR(VLOOKUP(paste!J716,'得意先名 (2)'!$B$3:$F$2005,5,FALSE),"ZZZZZZZZZZZ"))</f>
        <v/>
      </c>
      <c r="M714">
        <f>IF(L714="ZZZZZZZZZZZ",paste!J716&amp;paste!K716&amp; "  :   "&amp;paste!M716&amp; "  :   "&amp;paste!P716,"")</f>
        <v/>
      </c>
      <c r="O714" s="158" t="n"/>
      <c r="P714">
        <f>VLOOKUP(L714,'L_User+EndUser'!$C$2:$K$500,8,FALSE)</f>
        <v/>
      </c>
      <c r="Q714">
        <f>VLOOKUP(L714,'L_User+EndUser'!$C$2:$K$500,9,FALSE)</f>
        <v/>
      </c>
      <c r="R714" s="158" t="n"/>
      <c r="T714" s="158" t="n"/>
      <c r="V714" s="158" t="n"/>
      <c r="AB714">
        <f>paste!J716</f>
        <v/>
      </c>
      <c r="AC714">
        <f>L714</f>
        <v/>
      </c>
      <c r="AO714">
        <f>YEAR(paste!O716)</f>
        <v/>
      </c>
      <c r="AP714">
        <f>MONTH(paste!O716)</f>
        <v/>
      </c>
      <c r="AQ714">
        <f>DAY(paste!O716)</f>
        <v/>
      </c>
      <c r="BD714">
        <f>IF(paste!L716="","",paste!L716)</f>
        <v/>
      </c>
      <c r="BM714" t="n">
        <v>1</v>
      </c>
      <c r="BN714">
        <f>VLOOKUP(paste!E716,L_Product!$A$2:$B$2001,2,FALSE)</f>
        <v/>
      </c>
      <c r="BO714" s="21" t="n"/>
      <c r="BT714" t="n">
        <v>2</v>
      </c>
      <c r="BU714">
        <f>IF($BM$2=1,2,IF($BM$2=18,1))</f>
        <v/>
      </c>
      <c r="BV714">
        <f>IF($BM$2=1,0,IF($BM$2=18,1))</f>
        <v/>
      </c>
      <c r="BW714" t="n">
        <v>2</v>
      </c>
      <c r="BX714" t="n">
        <v>0</v>
      </c>
      <c r="BY714" t="n">
        <v>3</v>
      </c>
      <c r="BZ714">
        <f>VLOOKUP(BN714,L_Product!$B$2:$Z$2001,14,FALSE)</f>
        <v/>
      </c>
      <c r="CA714">
        <f>paste!H716</f>
        <v/>
      </c>
      <c r="CB714">
        <f>BZ714*CA714</f>
        <v/>
      </c>
      <c r="CN714" s="158" t="n">
        <v>1</v>
      </c>
      <c r="CO714" s="158" t="n">
        <v>1</v>
      </c>
      <c r="CP714" s="158" t="n">
        <v>1</v>
      </c>
      <c r="CQ714" s="158" t="n">
        <v>1</v>
      </c>
      <c r="CR714" s="158" t="n">
        <v>1</v>
      </c>
      <c r="CS714" s="158" t="n">
        <v>0</v>
      </c>
      <c r="CT714" s="158" t="n">
        <v>0</v>
      </c>
      <c r="CU714" s="158" t="n">
        <v>0</v>
      </c>
      <c r="CV714" s="158" t="n">
        <v>0</v>
      </c>
      <c r="CW714" s="158" t="n">
        <v>0</v>
      </c>
      <c r="CX714">
        <f>B714</f>
        <v/>
      </c>
      <c r="CY714">
        <f>C714</f>
        <v/>
      </c>
      <c r="CZ714">
        <f>D714</f>
        <v/>
      </c>
      <c r="DA714" s="158" t="n">
        <v>1900</v>
      </c>
      <c r="DB714" s="158" t="n">
        <v>1</v>
      </c>
      <c r="DC714" s="158" t="n">
        <v>1</v>
      </c>
      <c r="DD714" s="158" t="n">
        <v>1900</v>
      </c>
      <c r="DE714" s="158" t="n">
        <v>1</v>
      </c>
      <c r="DF714" s="158" t="n">
        <v>1</v>
      </c>
      <c r="DG714" s="158" t="n">
        <v>1900</v>
      </c>
      <c r="DH714" s="158" t="n">
        <v>1</v>
      </c>
      <c r="DI714" s="158" t="n">
        <v>1</v>
      </c>
      <c r="DJ714" s="158" t="n">
        <v>1900</v>
      </c>
      <c r="DK714" s="158" t="n">
        <v>1</v>
      </c>
      <c r="DL714" s="158" t="n">
        <v>1</v>
      </c>
      <c r="DR714" s="158" t="n">
        <v>2</v>
      </c>
      <c r="DS714" s="158" t="n">
        <v>1</v>
      </c>
      <c r="DT714" s="158" t="n">
        <v>2</v>
      </c>
      <c r="DU714" s="158" t="n">
        <v>1</v>
      </c>
      <c r="DV714" s="158" t="n">
        <v>3</v>
      </c>
      <c r="DW714" s="158" t="n">
        <v>1</v>
      </c>
      <c r="DX714" s="158" t="n">
        <v>3</v>
      </c>
      <c r="DY714" s="158" t="n">
        <v>0</v>
      </c>
      <c r="DZ714" s="158" t="n">
        <v>0</v>
      </c>
      <c r="EA714" s="158" t="n">
        <v>0</v>
      </c>
      <c r="EB714" s="158" t="n">
        <v>0</v>
      </c>
      <c r="EC714" s="158" t="n">
        <v>0</v>
      </c>
      <c r="ED714" s="158" t="n">
        <v>0</v>
      </c>
      <c r="EE714" s="158" t="n">
        <v>0</v>
      </c>
      <c r="EF714" s="158" t="n">
        <v>0</v>
      </c>
      <c r="EG714" s="158" t="n">
        <v>0</v>
      </c>
      <c r="EH714" s="158" t="n">
        <v>0</v>
      </c>
      <c r="EI714" s="158" t="n">
        <v>0</v>
      </c>
      <c r="EJ714" s="158" t="n">
        <v>0</v>
      </c>
      <c r="EK714" s="158" t="n">
        <v>0</v>
      </c>
      <c r="EL714" s="158" t="n">
        <v>0</v>
      </c>
      <c r="EM714" s="158" t="n">
        <v>0</v>
      </c>
      <c r="EN714" s="158" t="n">
        <v>0</v>
      </c>
      <c r="EO714" s="158" t="n">
        <v>0</v>
      </c>
      <c r="EP714" s="158" t="n">
        <v>0</v>
      </c>
      <c r="EQ714" s="158" t="n">
        <v>0</v>
      </c>
      <c r="ER714" s="158" t="n">
        <v>0</v>
      </c>
      <c r="ES714" s="158" t="n">
        <v>0</v>
      </c>
      <c r="ET714" s="158" t="n">
        <v>0</v>
      </c>
      <c r="EU714" s="158" t="n">
        <v>0</v>
      </c>
      <c r="EV714" s="158" t="n">
        <v>0</v>
      </c>
      <c r="EW714" s="158" t="n">
        <v>0</v>
      </c>
      <c r="EX714" s="158" t="n">
        <v>0</v>
      </c>
      <c r="EY714" s="158" t="n">
        <v>0</v>
      </c>
      <c r="EZ714" s="158" t="n">
        <v>1900</v>
      </c>
      <c r="FA714" s="158" t="n">
        <v>1</v>
      </c>
      <c r="FB714" s="158" t="n">
        <v>1</v>
      </c>
      <c r="FC714" s="158" t="n">
        <v>1900</v>
      </c>
      <c r="FD714" s="158" t="n">
        <v>1</v>
      </c>
      <c r="FE714" s="158" t="n">
        <v>1</v>
      </c>
      <c r="FF714" s="158" t="n">
        <v>1900</v>
      </c>
      <c r="FG714" s="158" t="n">
        <v>1</v>
      </c>
      <c r="FH714" s="158" t="n">
        <v>1</v>
      </c>
      <c r="FI714" s="158" t="n">
        <v>1900</v>
      </c>
      <c r="FJ714" s="158" t="n">
        <v>1</v>
      </c>
      <c r="FK714" s="158" t="n">
        <v>1</v>
      </c>
      <c r="FL714" s="158" t="n">
        <v>1900</v>
      </c>
      <c r="FM714" s="158" t="n">
        <v>1</v>
      </c>
      <c r="FN714" s="158" t="n">
        <v>1</v>
      </c>
      <c r="FO714" s="158" t="n">
        <v>1900</v>
      </c>
      <c r="FP714" s="158" t="n">
        <v>1</v>
      </c>
      <c r="FQ714" s="158" t="n">
        <v>1</v>
      </c>
      <c r="FR714" s="158" t="n">
        <v>1900</v>
      </c>
      <c r="FS714" s="158" t="n">
        <v>1</v>
      </c>
      <c r="FT714" s="158" t="n">
        <v>1</v>
      </c>
      <c r="FU714" s="158" t="n">
        <v>1900</v>
      </c>
      <c r="FV714" s="158" t="n">
        <v>1</v>
      </c>
      <c r="FW714" s="158" t="n">
        <v>1</v>
      </c>
    </row>
    <row r="715">
      <c r="A715">
        <f>IF(F715&gt;1,A714,IF(AND(I715&lt;10,paste!A717&lt;10),RIGHT(H715,2)&amp;"0"&amp;I715&amp;"000"&amp;paste!A717,IF(AND(I715&lt;10,paste!A717&gt;=10,paste!A717&lt;100),RIGHT(H715,2)&amp;"0"&amp;I715&amp;"00"&amp;paste!A717,IF(AND(I715&lt;10,paste!A717&gt;=100,paste!A717&lt;1000),RIGHT(H715,2)&amp;"0"&amp;I715&amp;"0"&amp;paste!A717,IF(AND(I715&lt;10,paste!A717&gt;=1000),RIGHT(H715,2)&amp;"0"&amp;I715&amp;paste!A717,IF(AND(I715&gt;=10,paste!A717&lt;10),RIGHT(H715,2)&amp;I715&amp;"000"&amp;paste!A717,IF(AND(I715&gt;=10,paste!A717&gt;=10,paste!A717&lt;100),RIGHT(H715,2)&amp;I715&amp;"00"&amp;paste!A717,IF(AND(I715&gt;=10,paste!A717&gt;=100,paste!A717&lt;1000),RIGHT(H715,2)&amp;I715&amp;"0"&amp;paste!A717,RIGHT(H715,2)&amp;I715&amp;paste!A717))))))))</f>
        <v/>
      </c>
      <c r="B715">
        <f>YEAR(paste!C717)</f>
        <v/>
      </c>
      <c r="C715">
        <f>MONTH(paste!C717)</f>
        <v/>
      </c>
      <c r="D715">
        <f>DAY(paste!C717)</f>
        <v/>
      </c>
      <c r="E715" s="158" t="n">
        <v>0</v>
      </c>
      <c r="F715">
        <f>IF(AND(L715=L714,D715=D714),F714+1,1)</f>
        <v/>
      </c>
      <c r="G715" s="158" t="n">
        <v>0</v>
      </c>
      <c r="H715">
        <f>YEAR(paste!C717)</f>
        <v/>
      </c>
      <c r="I715">
        <f>MONTH(paste!C717)</f>
        <v/>
      </c>
      <c r="J715">
        <f>DAY(paste!C717)</f>
        <v/>
      </c>
      <c r="K715">
        <f>A715</f>
        <v/>
      </c>
      <c r="L715">
        <f>IF(ISBLANK(VLOOKUP(paste!J717,'得意先名 (2)'!$B$3:$F$2005,5,FALSE)),paste!P717,IFERROR(VLOOKUP(paste!J717,'得意先名 (2)'!$B$3:$F$2005,5,FALSE),"ZZZZZZZZZZZ"))</f>
        <v/>
      </c>
      <c r="M715">
        <f>IF(L715="ZZZZZZZZZZZ",paste!J717&amp;paste!K717&amp; "  :   "&amp;paste!M717&amp; "  :   "&amp;paste!P717,"")</f>
        <v/>
      </c>
      <c r="O715" s="158" t="n"/>
      <c r="P715">
        <f>VLOOKUP(L715,'L_User+EndUser'!$C$2:$K$500,8,FALSE)</f>
        <v/>
      </c>
      <c r="Q715">
        <f>VLOOKUP(L715,'L_User+EndUser'!$C$2:$K$500,9,FALSE)</f>
        <v/>
      </c>
      <c r="R715" s="158" t="n"/>
      <c r="T715" s="158" t="n"/>
      <c r="V715" s="158" t="n"/>
      <c r="AB715">
        <f>paste!J717</f>
        <v/>
      </c>
      <c r="AC715">
        <f>L715</f>
        <v/>
      </c>
      <c r="AO715">
        <f>YEAR(paste!O717)</f>
        <v/>
      </c>
      <c r="AP715">
        <f>MONTH(paste!O717)</f>
        <v/>
      </c>
      <c r="AQ715">
        <f>DAY(paste!O717)</f>
        <v/>
      </c>
      <c r="BD715">
        <f>IF(paste!L717="","",paste!L717)</f>
        <v/>
      </c>
      <c r="BM715" t="n">
        <v>1</v>
      </c>
      <c r="BN715">
        <f>VLOOKUP(paste!E717,L_Product!$A$2:$B$2001,2,FALSE)</f>
        <v/>
      </c>
      <c r="BO715" s="21" t="n"/>
      <c r="BT715" t="n">
        <v>2</v>
      </c>
      <c r="BU715">
        <f>IF($BM$2=1,2,IF($BM$2=18,1))</f>
        <v/>
      </c>
      <c r="BV715">
        <f>IF($BM$2=1,0,IF($BM$2=18,1))</f>
        <v/>
      </c>
      <c r="BW715" t="n">
        <v>2</v>
      </c>
      <c r="BX715" t="n">
        <v>0</v>
      </c>
      <c r="BY715" t="n">
        <v>3</v>
      </c>
      <c r="BZ715">
        <f>VLOOKUP(BN715,L_Product!$B$2:$Z$2001,14,FALSE)</f>
        <v/>
      </c>
      <c r="CA715">
        <f>paste!H717</f>
        <v/>
      </c>
      <c r="CB715">
        <f>BZ715*CA715</f>
        <v/>
      </c>
      <c r="CN715" s="158" t="n">
        <v>1</v>
      </c>
      <c r="CO715" s="158" t="n">
        <v>1</v>
      </c>
      <c r="CP715" s="158" t="n">
        <v>1</v>
      </c>
      <c r="CQ715" s="158" t="n">
        <v>1</v>
      </c>
      <c r="CR715" s="158" t="n">
        <v>1</v>
      </c>
      <c r="CS715" s="158" t="n">
        <v>0</v>
      </c>
      <c r="CT715" s="158" t="n">
        <v>0</v>
      </c>
      <c r="CU715" s="158" t="n">
        <v>0</v>
      </c>
      <c r="CV715" s="158" t="n">
        <v>0</v>
      </c>
      <c r="CW715" s="158" t="n">
        <v>0</v>
      </c>
      <c r="CX715">
        <f>B715</f>
        <v/>
      </c>
      <c r="CY715">
        <f>C715</f>
        <v/>
      </c>
      <c r="CZ715">
        <f>D715</f>
        <v/>
      </c>
      <c r="DA715" s="158" t="n">
        <v>1900</v>
      </c>
      <c r="DB715" s="158" t="n">
        <v>1</v>
      </c>
      <c r="DC715" s="158" t="n">
        <v>1</v>
      </c>
      <c r="DD715" s="158" t="n">
        <v>1900</v>
      </c>
      <c r="DE715" s="158" t="n">
        <v>1</v>
      </c>
      <c r="DF715" s="158" t="n">
        <v>1</v>
      </c>
      <c r="DG715" s="158" t="n">
        <v>1900</v>
      </c>
      <c r="DH715" s="158" t="n">
        <v>1</v>
      </c>
      <c r="DI715" s="158" t="n">
        <v>1</v>
      </c>
      <c r="DJ715" s="158" t="n">
        <v>1900</v>
      </c>
      <c r="DK715" s="158" t="n">
        <v>1</v>
      </c>
      <c r="DL715" s="158" t="n">
        <v>1</v>
      </c>
      <c r="DR715" s="158" t="n">
        <v>2</v>
      </c>
      <c r="DS715" s="158" t="n">
        <v>1</v>
      </c>
      <c r="DT715" s="158" t="n">
        <v>2</v>
      </c>
      <c r="DU715" s="158" t="n">
        <v>1</v>
      </c>
      <c r="DV715" s="158" t="n">
        <v>3</v>
      </c>
      <c r="DW715" s="158" t="n">
        <v>1</v>
      </c>
      <c r="DX715" s="158" t="n">
        <v>3</v>
      </c>
      <c r="DY715" s="158" t="n">
        <v>0</v>
      </c>
      <c r="DZ715" s="158" t="n">
        <v>0</v>
      </c>
      <c r="EA715" s="158" t="n">
        <v>0</v>
      </c>
      <c r="EB715" s="158" t="n">
        <v>0</v>
      </c>
      <c r="EC715" s="158" t="n">
        <v>0</v>
      </c>
      <c r="ED715" s="158" t="n">
        <v>0</v>
      </c>
      <c r="EE715" s="158" t="n">
        <v>0</v>
      </c>
      <c r="EF715" s="158" t="n">
        <v>0</v>
      </c>
      <c r="EG715" s="158" t="n">
        <v>0</v>
      </c>
      <c r="EH715" s="158" t="n">
        <v>0</v>
      </c>
      <c r="EI715" s="158" t="n">
        <v>0</v>
      </c>
      <c r="EJ715" s="158" t="n">
        <v>0</v>
      </c>
      <c r="EK715" s="158" t="n">
        <v>0</v>
      </c>
      <c r="EL715" s="158" t="n">
        <v>0</v>
      </c>
      <c r="EM715" s="158" t="n">
        <v>0</v>
      </c>
      <c r="EN715" s="158" t="n">
        <v>0</v>
      </c>
      <c r="EO715" s="158" t="n">
        <v>0</v>
      </c>
      <c r="EP715" s="158" t="n">
        <v>0</v>
      </c>
      <c r="EQ715" s="158" t="n">
        <v>0</v>
      </c>
      <c r="ER715" s="158" t="n">
        <v>0</v>
      </c>
      <c r="ES715" s="158" t="n">
        <v>0</v>
      </c>
      <c r="ET715" s="158" t="n">
        <v>0</v>
      </c>
      <c r="EU715" s="158" t="n">
        <v>0</v>
      </c>
      <c r="EV715" s="158" t="n">
        <v>0</v>
      </c>
      <c r="EW715" s="158" t="n">
        <v>0</v>
      </c>
      <c r="EX715" s="158" t="n">
        <v>0</v>
      </c>
      <c r="EY715" s="158" t="n">
        <v>0</v>
      </c>
      <c r="EZ715" s="158" t="n">
        <v>1900</v>
      </c>
      <c r="FA715" s="158" t="n">
        <v>1</v>
      </c>
      <c r="FB715" s="158" t="n">
        <v>1</v>
      </c>
      <c r="FC715" s="158" t="n">
        <v>1900</v>
      </c>
      <c r="FD715" s="158" t="n">
        <v>1</v>
      </c>
      <c r="FE715" s="158" t="n">
        <v>1</v>
      </c>
      <c r="FF715" s="158" t="n">
        <v>1900</v>
      </c>
      <c r="FG715" s="158" t="n">
        <v>1</v>
      </c>
      <c r="FH715" s="158" t="n">
        <v>1</v>
      </c>
      <c r="FI715" s="158" t="n">
        <v>1900</v>
      </c>
      <c r="FJ715" s="158" t="n">
        <v>1</v>
      </c>
      <c r="FK715" s="158" t="n">
        <v>1</v>
      </c>
      <c r="FL715" s="158" t="n">
        <v>1900</v>
      </c>
      <c r="FM715" s="158" t="n">
        <v>1</v>
      </c>
      <c r="FN715" s="158" t="n">
        <v>1</v>
      </c>
      <c r="FO715" s="158" t="n">
        <v>1900</v>
      </c>
      <c r="FP715" s="158" t="n">
        <v>1</v>
      </c>
      <c r="FQ715" s="158" t="n">
        <v>1</v>
      </c>
      <c r="FR715" s="158" t="n">
        <v>1900</v>
      </c>
      <c r="FS715" s="158" t="n">
        <v>1</v>
      </c>
      <c r="FT715" s="158" t="n">
        <v>1</v>
      </c>
      <c r="FU715" s="158" t="n">
        <v>1900</v>
      </c>
      <c r="FV715" s="158" t="n">
        <v>1</v>
      </c>
      <c r="FW715" s="158" t="n">
        <v>1</v>
      </c>
    </row>
    <row r="716">
      <c r="A716">
        <f>IF(F716&gt;1,A715,IF(AND(I716&lt;10,paste!A718&lt;10),RIGHT(H716,2)&amp;"0"&amp;I716&amp;"000"&amp;paste!A718,IF(AND(I716&lt;10,paste!A718&gt;=10,paste!A718&lt;100),RIGHT(H716,2)&amp;"0"&amp;I716&amp;"00"&amp;paste!A718,IF(AND(I716&lt;10,paste!A718&gt;=100,paste!A718&lt;1000),RIGHT(H716,2)&amp;"0"&amp;I716&amp;"0"&amp;paste!A718,IF(AND(I716&lt;10,paste!A718&gt;=1000),RIGHT(H716,2)&amp;"0"&amp;I716&amp;paste!A718,IF(AND(I716&gt;=10,paste!A718&lt;10),RIGHT(H716,2)&amp;I716&amp;"000"&amp;paste!A718,IF(AND(I716&gt;=10,paste!A718&gt;=10,paste!A718&lt;100),RIGHT(H716,2)&amp;I716&amp;"00"&amp;paste!A718,IF(AND(I716&gt;=10,paste!A718&gt;=100,paste!A718&lt;1000),RIGHT(H716,2)&amp;I716&amp;"0"&amp;paste!A718,RIGHT(H716,2)&amp;I716&amp;paste!A718))))))))</f>
        <v/>
      </c>
      <c r="B716">
        <f>YEAR(paste!C718)</f>
        <v/>
      </c>
      <c r="C716">
        <f>MONTH(paste!C718)</f>
        <v/>
      </c>
      <c r="D716">
        <f>DAY(paste!C718)</f>
        <v/>
      </c>
      <c r="E716" s="158" t="n">
        <v>0</v>
      </c>
      <c r="F716">
        <f>IF(AND(L716=L715,D716=D715),F715+1,1)</f>
        <v/>
      </c>
      <c r="G716" s="158" t="n">
        <v>0</v>
      </c>
      <c r="H716">
        <f>YEAR(paste!C718)</f>
        <v/>
      </c>
      <c r="I716">
        <f>MONTH(paste!C718)</f>
        <v/>
      </c>
      <c r="J716">
        <f>DAY(paste!C718)</f>
        <v/>
      </c>
      <c r="K716">
        <f>A716</f>
        <v/>
      </c>
      <c r="L716">
        <f>IF(ISBLANK(VLOOKUP(paste!J718,'得意先名 (2)'!$B$3:$F$2005,5,FALSE)),paste!P718,IFERROR(VLOOKUP(paste!J718,'得意先名 (2)'!$B$3:$F$2005,5,FALSE),"ZZZZZZZZZZZ"))</f>
        <v/>
      </c>
      <c r="M716">
        <f>IF(L716="ZZZZZZZZZZZ",paste!J718&amp;paste!K718&amp; "  :   "&amp;paste!M718&amp; "  :   "&amp;paste!P718,"")</f>
        <v/>
      </c>
      <c r="O716" s="158" t="n"/>
      <c r="P716">
        <f>VLOOKUP(L716,'L_User+EndUser'!$C$2:$K$500,8,FALSE)</f>
        <v/>
      </c>
      <c r="Q716">
        <f>VLOOKUP(L716,'L_User+EndUser'!$C$2:$K$500,9,FALSE)</f>
        <v/>
      </c>
      <c r="R716" s="158" t="n"/>
      <c r="T716" s="158" t="n"/>
      <c r="V716" s="158" t="n"/>
      <c r="AB716">
        <f>paste!J718</f>
        <v/>
      </c>
      <c r="AC716">
        <f>L716</f>
        <v/>
      </c>
      <c r="AO716">
        <f>YEAR(paste!O718)</f>
        <v/>
      </c>
      <c r="AP716">
        <f>MONTH(paste!O718)</f>
        <v/>
      </c>
      <c r="AQ716">
        <f>DAY(paste!O718)</f>
        <v/>
      </c>
      <c r="BD716">
        <f>IF(paste!L718="","",paste!L718)</f>
        <v/>
      </c>
      <c r="BM716" t="n">
        <v>1</v>
      </c>
      <c r="BN716">
        <f>VLOOKUP(paste!E718,L_Product!$A$2:$B$2001,2,FALSE)</f>
        <v/>
      </c>
      <c r="BO716" s="21" t="n"/>
      <c r="BT716" t="n">
        <v>2</v>
      </c>
      <c r="BU716">
        <f>IF($BM$2=1,2,IF($BM$2=18,1))</f>
        <v/>
      </c>
      <c r="BV716">
        <f>IF($BM$2=1,0,IF($BM$2=18,1))</f>
        <v/>
      </c>
      <c r="BW716" t="n">
        <v>2</v>
      </c>
      <c r="BX716" t="n">
        <v>0</v>
      </c>
      <c r="BY716" t="n">
        <v>3</v>
      </c>
      <c r="BZ716">
        <f>VLOOKUP(BN716,L_Product!$B$2:$Z$2001,14,FALSE)</f>
        <v/>
      </c>
      <c r="CA716">
        <f>paste!H718</f>
        <v/>
      </c>
      <c r="CB716">
        <f>BZ716*CA716</f>
        <v/>
      </c>
      <c r="CN716" s="158" t="n">
        <v>1</v>
      </c>
      <c r="CO716" s="158" t="n">
        <v>1</v>
      </c>
      <c r="CP716" s="158" t="n">
        <v>1</v>
      </c>
      <c r="CQ716" s="158" t="n">
        <v>1</v>
      </c>
      <c r="CR716" s="158" t="n">
        <v>1</v>
      </c>
      <c r="CS716" s="158" t="n">
        <v>0</v>
      </c>
      <c r="CT716" s="158" t="n">
        <v>0</v>
      </c>
      <c r="CU716" s="158" t="n">
        <v>0</v>
      </c>
      <c r="CV716" s="158" t="n">
        <v>0</v>
      </c>
      <c r="CW716" s="158" t="n">
        <v>0</v>
      </c>
      <c r="CX716">
        <f>B716</f>
        <v/>
      </c>
      <c r="CY716">
        <f>C716</f>
        <v/>
      </c>
      <c r="CZ716">
        <f>D716</f>
        <v/>
      </c>
      <c r="DA716" s="158" t="n">
        <v>1900</v>
      </c>
      <c r="DB716" s="158" t="n">
        <v>1</v>
      </c>
      <c r="DC716" s="158" t="n">
        <v>1</v>
      </c>
      <c r="DD716" s="158" t="n">
        <v>1900</v>
      </c>
      <c r="DE716" s="158" t="n">
        <v>1</v>
      </c>
      <c r="DF716" s="158" t="n">
        <v>1</v>
      </c>
      <c r="DG716" s="158" t="n">
        <v>1900</v>
      </c>
      <c r="DH716" s="158" t="n">
        <v>1</v>
      </c>
      <c r="DI716" s="158" t="n">
        <v>1</v>
      </c>
      <c r="DJ716" s="158" t="n">
        <v>1900</v>
      </c>
      <c r="DK716" s="158" t="n">
        <v>1</v>
      </c>
      <c r="DL716" s="158" t="n">
        <v>1</v>
      </c>
      <c r="DR716" s="158" t="n">
        <v>2</v>
      </c>
      <c r="DS716" s="158" t="n">
        <v>1</v>
      </c>
      <c r="DT716" s="158" t="n">
        <v>2</v>
      </c>
      <c r="DU716" s="158" t="n">
        <v>1</v>
      </c>
      <c r="DV716" s="158" t="n">
        <v>3</v>
      </c>
      <c r="DW716" s="158" t="n">
        <v>1</v>
      </c>
      <c r="DX716" s="158" t="n">
        <v>3</v>
      </c>
      <c r="DY716" s="158" t="n">
        <v>0</v>
      </c>
      <c r="DZ716" s="158" t="n">
        <v>0</v>
      </c>
      <c r="EA716" s="158" t="n">
        <v>0</v>
      </c>
      <c r="EB716" s="158" t="n">
        <v>0</v>
      </c>
      <c r="EC716" s="158" t="n">
        <v>0</v>
      </c>
      <c r="ED716" s="158" t="n">
        <v>0</v>
      </c>
      <c r="EE716" s="158" t="n">
        <v>0</v>
      </c>
      <c r="EF716" s="158" t="n">
        <v>0</v>
      </c>
      <c r="EG716" s="158" t="n">
        <v>0</v>
      </c>
      <c r="EH716" s="158" t="n">
        <v>0</v>
      </c>
      <c r="EI716" s="158" t="n">
        <v>0</v>
      </c>
      <c r="EJ716" s="158" t="n">
        <v>0</v>
      </c>
      <c r="EK716" s="158" t="n">
        <v>0</v>
      </c>
      <c r="EL716" s="158" t="n">
        <v>0</v>
      </c>
      <c r="EM716" s="158" t="n">
        <v>0</v>
      </c>
      <c r="EN716" s="158" t="n">
        <v>0</v>
      </c>
      <c r="EO716" s="158" t="n">
        <v>0</v>
      </c>
      <c r="EP716" s="158" t="n">
        <v>0</v>
      </c>
      <c r="EQ716" s="158" t="n">
        <v>0</v>
      </c>
      <c r="ER716" s="158" t="n">
        <v>0</v>
      </c>
      <c r="ES716" s="158" t="n">
        <v>0</v>
      </c>
      <c r="ET716" s="158" t="n">
        <v>0</v>
      </c>
      <c r="EU716" s="158" t="n">
        <v>0</v>
      </c>
      <c r="EV716" s="158" t="n">
        <v>0</v>
      </c>
      <c r="EW716" s="158" t="n">
        <v>0</v>
      </c>
      <c r="EX716" s="158" t="n">
        <v>0</v>
      </c>
      <c r="EY716" s="158" t="n">
        <v>0</v>
      </c>
      <c r="EZ716" s="158" t="n">
        <v>1900</v>
      </c>
      <c r="FA716" s="158" t="n">
        <v>1</v>
      </c>
      <c r="FB716" s="158" t="n">
        <v>1</v>
      </c>
      <c r="FC716" s="158" t="n">
        <v>1900</v>
      </c>
      <c r="FD716" s="158" t="n">
        <v>1</v>
      </c>
      <c r="FE716" s="158" t="n">
        <v>1</v>
      </c>
      <c r="FF716" s="158" t="n">
        <v>1900</v>
      </c>
      <c r="FG716" s="158" t="n">
        <v>1</v>
      </c>
      <c r="FH716" s="158" t="n">
        <v>1</v>
      </c>
      <c r="FI716" s="158" t="n">
        <v>1900</v>
      </c>
      <c r="FJ716" s="158" t="n">
        <v>1</v>
      </c>
      <c r="FK716" s="158" t="n">
        <v>1</v>
      </c>
      <c r="FL716" s="158" t="n">
        <v>1900</v>
      </c>
      <c r="FM716" s="158" t="n">
        <v>1</v>
      </c>
      <c r="FN716" s="158" t="n">
        <v>1</v>
      </c>
      <c r="FO716" s="158" t="n">
        <v>1900</v>
      </c>
      <c r="FP716" s="158" t="n">
        <v>1</v>
      </c>
      <c r="FQ716" s="158" t="n">
        <v>1</v>
      </c>
      <c r="FR716" s="158" t="n">
        <v>1900</v>
      </c>
      <c r="FS716" s="158" t="n">
        <v>1</v>
      </c>
      <c r="FT716" s="158" t="n">
        <v>1</v>
      </c>
      <c r="FU716" s="158" t="n">
        <v>1900</v>
      </c>
      <c r="FV716" s="158" t="n">
        <v>1</v>
      </c>
      <c r="FW716" s="158" t="n">
        <v>1</v>
      </c>
    </row>
    <row r="717">
      <c r="A717">
        <f>IF(F717&gt;1,A716,IF(AND(I717&lt;10,paste!A719&lt;10),RIGHT(H717,2)&amp;"0"&amp;I717&amp;"000"&amp;paste!A719,IF(AND(I717&lt;10,paste!A719&gt;=10,paste!A719&lt;100),RIGHT(H717,2)&amp;"0"&amp;I717&amp;"00"&amp;paste!A719,IF(AND(I717&lt;10,paste!A719&gt;=100,paste!A719&lt;1000),RIGHT(H717,2)&amp;"0"&amp;I717&amp;"0"&amp;paste!A719,IF(AND(I717&lt;10,paste!A719&gt;=1000),RIGHT(H717,2)&amp;"0"&amp;I717&amp;paste!A719,IF(AND(I717&gt;=10,paste!A719&lt;10),RIGHT(H717,2)&amp;I717&amp;"000"&amp;paste!A719,IF(AND(I717&gt;=10,paste!A719&gt;=10,paste!A719&lt;100),RIGHT(H717,2)&amp;I717&amp;"00"&amp;paste!A719,IF(AND(I717&gt;=10,paste!A719&gt;=100,paste!A719&lt;1000),RIGHT(H717,2)&amp;I717&amp;"0"&amp;paste!A719,RIGHT(H717,2)&amp;I717&amp;paste!A719))))))))</f>
        <v/>
      </c>
      <c r="B717">
        <f>YEAR(paste!C719)</f>
        <v/>
      </c>
      <c r="C717">
        <f>MONTH(paste!C719)</f>
        <v/>
      </c>
      <c r="D717">
        <f>DAY(paste!C719)</f>
        <v/>
      </c>
      <c r="E717" s="158" t="n">
        <v>0</v>
      </c>
      <c r="F717">
        <f>IF(AND(L717=L716,D717=D716),F716+1,1)</f>
        <v/>
      </c>
      <c r="G717" s="158" t="n">
        <v>0</v>
      </c>
      <c r="H717">
        <f>YEAR(paste!C719)</f>
        <v/>
      </c>
      <c r="I717">
        <f>MONTH(paste!C719)</f>
        <v/>
      </c>
      <c r="J717">
        <f>DAY(paste!C719)</f>
        <v/>
      </c>
      <c r="K717">
        <f>A717</f>
        <v/>
      </c>
      <c r="L717">
        <f>IF(ISBLANK(VLOOKUP(paste!J719,'得意先名 (2)'!$B$3:$F$2005,5,FALSE)),paste!P719,IFERROR(VLOOKUP(paste!J719,'得意先名 (2)'!$B$3:$F$2005,5,FALSE),"ZZZZZZZZZZZ"))</f>
        <v/>
      </c>
      <c r="M717">
        <f>IF(L717="ZZZZZZZZZZZ",paste!J719&amp;paste!K719&amp; "  :   "&amp;paste!M719&amp; "  :   "&amp;paste!P719,"")</f>
        <v/>
      </c>
      <c r="O717" s="158" t="n"/>
      <c r="P717">
        <f>VLOOKUP(L717,'L_User+EndUser'!$C$2:$K$500,8,FALSE)</f>
        <v/>
      </c>
      <c r="Q717">
        <f>VLOOKUP(L717,'L_User+EndUser'!$C$2:$K$500,9,FALSE)</f>
        <v/>
      </c>
      <c r="R717" s="158" t="n"/>
      <c r="T717" s="158" t="n"/>
      <c r="V717" s="158" t="n"/>
      <c r="AB717">
        <f>paste!J719</f>
        <v/>
      </c>
      <c r="AC717">
        <f>L717</f>
        <v/>
      </c>
      <c r="AO717">
        <f>YEAR(paste!O719)</f>
        <v/>
      </c>
      <c r="AP717">
        <f>MONTH(paste!O719)</f>
        <v/>
      </c>
      <c r="AQ717">
        <f>DAY(paste!O719)</f>
        <v/>
      </c>
      <c r="BD717">
        <f>IF(paste!L719="","",paste!L719)</f>
        <v/>
      </c>
      <c r="BM717" t="n">
        <v>1</v>
      </c>
      <c r="BN717">
        <f>VLOOKUP(paste!E719,L_Product!$A$2:$B$2001,2,FALSE)</f>
        <v/>
      </c>
      <c r="BO717" s="21" t="n"/>
      <c r="BT717" t="n">
        <v>2</v>
      </c>
      <c r="BU717">
        <f>IF($BM$2=1,2,IF($BM$2=18,1))</f>
        <v/>
      </c>
      <c r="BV717">
        <f>IF($BM$2=1,0,IF($BM$2=18,1))</f>
        <v/>
      </c>
      <c r="BW717" t="n">
        <v>2</v>
      </c>
      <c r="BX717" t="n">
        <v>0</v>
      </c>
      <c r="BY717" t="n">
        <v>3</v>
      </c>
      <c r="BZ717">
        <f>VLOOKUP(BN717,L_Product!$B$2:$Z$2001,14,FALSE)</f>
        <v/>
      </c>
      <c r="CA717">
        <f>paste!H719</f>
        <v/>
      </c>
      <c r="CB717">
        <f>BZ717*CA717</f>
        <v/>
      </c>
      <c r="CN717" s="158" t="n">
        <v>1</v>
      </c>
      <c r="CO717" s="158" t="n">
        <v>1</v>
      </c>
      <c r="CP717" s="158" t="n">
        <v>1</v>
      </c>
      <c r="CQ717" s="158" t="n">
        <v>1</v>
      </c>
      <c r="CR717" s="158" t="n">
        <v>1</v>
      </c>
      <c r="CS717" s="158" t="n">
        <v>0</v>
      </c>
      <c r="CT717" s="158" t="n">
        <v>0</v>
      </c>
      <c r="CU717" s="158" t="n">
        <v>0</v>
      </c>
      <c r="CV717" s="158" t="n">
        <v>0</v>
      </c>
      <c r="CW717" s="158" t="n">
        <v>0</v>
      </c>
      <c r="CX717">
        <f>B717</f>
        <v/>
      </c>
      <c r="CY717">
        <f>C717</f>
        <v/>
      </c>
      <c r="CZ717">
        <f>D717</f>
        <v/>
      </c>
      <c r="DA717" s="158" t="n">
        <v>1900</v>
      </c>
      <c r="DB717" s="158" t="n">
        <v>1</v>
      </c>
      <c r="DC717" s="158" t="n">
        <v>1</v>
      </c>
      <c r="DD717" s="158" t="n">
        <v>1900</v>
      </c>
      <c r="DE717" s="158" t="n">
        <v>1</v>
      </c>
      <c r="DF717" s="158" t="n">
        <v>1</v>
      </c>
      <c r="DG717" s="158" t="n">
        <v>1900</v>
      </c>
      <c r="DH717" s="158" t="n">
        <v>1</v>
      </c>
      <c r="DI717" s="158" t="n">
        <v>1</v>
      </c>
      <c r="DJ717" s="158" t="n">
        <v>1900</v>
      </c>
      <c r="DK717" s="158" t="n">
        <v>1</v>
      </c>
      <c r="DL717" s="158" t="n">
        <v>1</v>
      </c>
      <c r="DR717" s="158" t="n">
        <v>2</v>
      </c>
      <c r="DS717" s="158" t="n">
        <v>1</v>
      </c>
      <c r="DT717" s="158" t="n">
        <v>2</v>
      </c>
      <c r="DU717" s="158" t="n">
        <v>1</v>
      </c>
      <c r="DV717" s="158" t="n">
        <v>3</v>
      </c>
      <c r="DW717" s="158" t="n">
        <v>1</v>
      </c>
      <c r="DX717" s="158" t="n">
        <v>3</v>
      </c>
      <c r="DY717" s="158" t="n">
        <v>0</v>
      </c>
      <c r="DZ717" s="158" t="n">
        <v>0</v>
      </c>
      <c r="EA717" s="158" t="n">
        <v>0</v>
      </c>
      <c r="EB717" s="158" t="n">
        <v>0</v>
      </c>
      <c r="EC717" s="158" t="n">
        <v>0</v>
      </c>
      <c r="ED717" s="158" t="n">
        <v>0</v>
      </c>
      <c r="EE717" s="158" t="n">
        <v>0</v>
      </c>
      <c r="EF717" s="158" t="n">
        <v>0</v>
      </c>
      <c r="EG717" s="158" t="n">
        <v>0</v>
      </c>
      <c r="EH717" s="158" t="n">
        <v>0</v>
      </c>
      <c r="EI717" s="158" t="n">
        <v>0</v>
      </c>
      <c r="EJ717" s="158" t="n">
        <v>0</v>
      </c>
      <c r="EK717" s="158" t="n">
        <v>0</v>
      </c>
      <c r="EL717" s="158" t="n">
        <v>0</v>
      </c>
      <c r="EM717" s="158" t="n">
        <v>0</v>
      </c>
      <c r="EN717" s="158" t="n">
        <v>0</v>
      </c>
      <c r="EO717" s="158" t="n">
        <v>0</v>
      </c>
      <c r="EP717" s="158" t="n">
        <v>0</v>
      </c>
      <c r="EQ717" s="158" t="n">
        <v>0</v>
      </c>
      <c r="ER717" s="158" t="n">
        <v>0</v>
      </c>
      <c r="ES717" s="158" t="n">
        <v>0</v>
      </c>
      <c r="ET717" s="158" t="n">
        <v>0</v>
      </c>
      <c r="EU717" s="158" t="n">
        <v>0</v>
      </c>
      <c r="EV717" s="158" t="n">
        <v>0</v>
      </c>
      <c r="EW717" s="158" t="n">
        <v>0</v>
      </c>
      <c r="EX717" s="158" t="n">
        <v>0</v>
      </c>
      <c r="EY717" s="158" t="n">
        <v>0</v>
      </c>
      <c r="EZ717" s="158" t="n">
        <v>1900</v>
      </c>
      <c r="FA717" s="158" t="n">
        <v>1</v>
      </c>
      <c r="FB717" s="158" t="n">
        <v>1</v>
      </c>
      <c r="FC717" s="158" t="n">
        <v>1900</v>
      </c>
      <c r="FD717" s="158" t="n">
        <v>1</v>
      </c>
      <c r="FE717" s="158" t="n">
        <v>1</v>
      </c>
      <c r="FF717" s="158" t="n">
        <v>1900</v>
      </c>
      <c r="FG717" s="158" t="n">
        <v>1</v>
      </c>
      <c r="FH717" s="158" t="n">
        <v>1</v>
      </c>
      <c r="FI717" s="158" t="n">
        <v>1900</v>
      </c>
      <c r="FJ717" s="158" t="n">
        <v>1</v>
      </c>
      <c r="FK717" s="158" t="n">
        <v>1</v>
      </c>
      <c r="FL717" s="158" t="n">
        <v>1900</v>
      </c>
      <c r="FM717" s="158" t="n">
        <v>1</v>
      </c>
      <c r="FN717" s="158" t="n">
        <v>1</v>
      </c>
      <c r="FO717" s="158" t="n">
        <v>1900</v>
      </c>
      <c r="FP717" s="158" t="n">
        <v>1</v>
      </c>
      <c r="FQ717" s="158" t="n">
        <v>1</v>
      </c>
      <c r="FR717" s="158" t="n">
        <v>1900</v>
      </c>
      <c r="FS717" s="158" t="n">
        <v>1</v>
      </c>
      <c r="FT717" s="158" t="n">
        <v>1</v>
      </c>
      <c r="FU717" s="158" t="n">
        <v>1900</v>
      </c>
      <c r="FV717" s="158" t="n">
        <v>1</v>
      </c>
      <c r="FW717" s="158" t="n">
        <v>1</v>
      </c>
    </row>
    <row r="718">
      <c r="A718">
        <f>IF(F718&gt;1,A717,IF(AND(I718&lt;10,paste!A720&lt;10),RIGHT(H718,2)&amp;"0"&amp;I718&amp;"000"&amp;paste!A720,IF(AND(I718&lt;10,paste!A720&gt;=10,paste!A720&lt;100),RIGHT(H718,2)&amp;"0"&amp;I718&amp;"00"&amp;paste!A720,IF(AND(I718&lt;10,paste!A720&gt;=100,paste!A720&lt;1000),RIGHT(H718,2)&amp;"0"&amp;I718&amp;"0"&amp;paste!A720,IF(AND(I718&lt;10,paste!A720&gt;=1000),RIGHT(H718,2)&amp;"0"&amp;I718&amp;paste!A720,IF(AND(I718&gt;=10,paste!A720&lt;10),RIGHT(H718,2)&amp;I718&amp;"000"&amp;paste!A720,IF(AND(I718&gt;=10,paste!A720&gt;=10,paste!A720&lt;100),RIGHT(H718,2)&amp;I718&amp;"00"&amp;paste!A720,IF(AND(I718&gt;=10,paste!A720&gt;=100,paste!A720&lt;1000),RIGHT(H718,2)&amp;I718&amp;"0"&amp;paste!A720,RIGHT(H718,2)&amp;I718&amp;paste!A720))))))))</f>
        <v/>
      </c>
      <c r="B718">
        <f>YEAR(paste!C720)</f>
        <v/>
      </c>
      <c r="C718">
        <f>MONTH(paste!C720)</f>
        <v/>
      </c>
      <c r="D718">
        <f>DAY(paste!C720)</f>
        <v/>
      </c>
      <c r="E718" s="158" t="n">
        <v>0</v>
      </c>
      <c r="F718">
        <f>IF(AND(L718=L717,D718=D717),F717+1,1)</f>
        <v/>
      </c>
      <c r="G718" s="158" t="n">
        <v>0</v>
      </c>
      <c r="H718">
        <f>YEAR(paste!C720)</f>
        <v/>
      </c>
      <c r="I718">
        <f>MONTH(paste!C720)</f>
        <v/>
      </c>
      <c r="J718">
        <f>DAY(paste!C720)</f>
        <v/>
      </c>
      <c r="K718">
        <f>A718</f>
        <v/>
      </c>
      <c r="L718">
        <f>IF(ISBLANK(VLOOKUP(paste!J720,'得意先名 (2)'!$B$3:$F$2005,5,FALSE)),paste!P720,IFERROR(VLOOKUP(paste!J720,'得意先名 (2)'!$B$3:$F$2005,5,FALSE),"ZZZZZZZZZZZ"))</f>
        <v/>
      </c>
      <c r="M718">
        <f>IF(L718="ZZZZZZZZZZZ",paste!J720&amp;paste!K720&amp; "  :   "&amp;paste!M720&amp; "  :   "&amp;paste!P720,"")</f>
        <v/>
      </c>
      <c r="O718" s="158" t="n"/>
      <c r="P718">
        <f>VLOOKUP(L718,'L_User+EndUser'!$C$2:$K$500,8,FALSE)</f>
        <v/>
      </c>
      <c r="Q718">
        <f>VLOOKUP(L718,'L_User+EndUser'!$C$2:$K$500,9,FALSE)</f>
        <v/>
      </c>
      <c r="R718" s="158" t="n"/>
      <c r="T718" s="158" t="n"/>
      <c r="V718" s="158" t="n"/>
      <c r="AB718">
        <f>paste!J720</f>
        <v/>
      </c>
      <c r="AC718">
        <f>L718</f>
        <v/>
      </c>
      <c r="AO718">
        <f>YEAR(paste!O720)</f>
        <v/>
      </c>
      <c r="AP718">
        <f>MONTH(paste!O720)</f>
        <v/>
      </c>
      <c r="AQ718">
        <f>DAY(paste!O720)</f>
        <v/>
      </c>
      <c r="BD718">
        <f>IF(paste!L720="","",paste!L720)</f>
        <v/>
      </c>
      <c r="BM718" t="n">
        <v>1</v>
      </c>
      <c r="BN718">
        <f>VLOOKUP(paste!E720,L_Product!$A$2:$B$2001,2,FALSE)</f>
        <v/>
      </c>
      <c r="BO718" s="21" t="n"/>
      <c r="BT718" t="n">
        <v>2</v>
      </c>
      <c r="BU718">
        <f>IF($BM$2=1,2,IF($BM$2=18,1))</f>
        <v/>
      </c>
      <c r="BV718">
        <f>IF($BM$2=1,0,IF($BM$2=18,1))</f>
        <v/>
      </c>
      <c r="BW718" t="n">
        <v>2</v>
      </c>
      <c r="BX718" t="n">
        <v>0</v>
      </c>
      <c r="BY718" t="n">
        <v>3</v>
      </c>
      <c r="BZ718">
        <f>VLOOKUP(BN718,L_Product!$B$2:$Z$2001,14,FALSE)</f>
        <v/>
      </c>
      <c r="CA718">
        <f>paste!H720</f>
        <v/>
      </c>
      <c r="CB718">
        <f>BZ718*CA718</f>
        <v/>
      </c>
      <c r="CN718" s="158" t="n">
        <v>1</v>
      </c>
      <c r="CO718" s="158" t="n">
        <v>1</v>
      </c>
      <c r="CP718" s="158" t="n">
        <v>1</v>
      </c>
      <c r="CQ718" s="158" t="n">
        <v>1</v>
      </c>
      <c r="CR718" s="158" t="n">
        <v>1</v>
      </c>
      <c r="CS718" s="158" t="n">
        <v>0</v>
      </c>
      <c r="CT718" s="158" t="n">
        <v>0</v>
      </c>
      <c r="CU718" s="158" t="n">
        <v>0</v>
      </c>
      <c r="CV718" s="158" t="n">
        <v>0</v>
      </c>
      <c r="CW718" s="158" t="n">
        <v>0</v>
      </c>
      <c r="CX718">
        <f>B718</f>
        <v/>
      </c>
      <c r="CY718">
        <f>C718</f>
        <v/>
      </c>
      <c r="CZ718">
        <f>D718</f>
        <v/>
      </c>
      <c r="DA718" s="158" t="n">
        <v>1900</v>
      </c>
      <c r="DB718" s="158" t="n">
        <v>1</v>
      </c>
      <c r="DC718" s="158" t="n">
        <v>1</v>
      </c>
      <c r="DD718" s="158" t="n">
        <v>1900</v>
      </c>
      <c r="DE718" s="158" t="n">
        <v>1</v>
      </c>
      <c r="DF718" s="158" t="n">
        <v>1</v>
      </c>
      <c r="DG718" s="158" t="n">
        <v>1900</v>
      </c>
      <c r="DH718" s="158" t="n">
        <v>1</v>
      </c>
      <c r="DI718" s="158" t="n">
        <v>1</v>
      </c>
      <c r="DJ718" s="158" t="n">
        <v>1900</v>
      </c>
      <c r="DK718" s="158" t="n">
        <v>1</v>
      </c>
      <c r="DL718" s="158" t="n">
        <v>1</v>
      </c>
      <c r="DR718" s="158" t="n">
        <v>2</v>
      </c>
      <c r="DS718" s="158" t="n">
        <v>1</v>
      </c>
      <c r="DT718" s="158" t="n">
        <v>2</v>
      </c>
      <c r="DU718" s="158" t="n">
        <v>1</v>
      </c>
      <c r="DV718" s="158" t="n">
        <v>3</v>
      </c>
      <c r="DW718" s="158" t="n">
        <v>1</v>
      </c>
      <c r="DX718" s="158" t="n">
        <v>3</v>
      </c>
      <c r="DY718" s="158" t="n">
        <v>0</v>
      </c>
      <c r="DZ718" s="158" t="n">
        <v>0</v>
      </c>
      <c r="EA718" s="158" t="n">
        <v>0</v>
      </c>
      <c r="EB718" s="158" t="n">
        <v>0</v>
      </c>
      <c r="EC718" s="158" t="n">
        <v>0</v>
      </c>
      <c r="ED718" s="158" t="n">
        <v>0</v>
      </c>
      <c r="EE718" s="158" t="n">
        <v>0</v>
      </c>
      <c r="EF718" s="158" t="n">
        <v>0</v>
      </c>
      <c r="EG718" s="158" t="n">
        <v>0</v>
      </c>
      <c r="EH718" s="158" t="n">
        <v>0</v>
      </c>
      <c r="EI718" s="158" t="n">
        <v>0</v>
      </c>
      <c r="EJ718" s="158" t="n">
        <v>0</v>
      </c>
      <c r="EK718" s="158" t="n">
        <v>0</v>
      </c>
      <c r="EL718" s="158" t="n">
        <v>0</v>
      </c>
      <c r="EM718" s="158" t="n">
        <v>0</v>
      </c>
      <c r="EN718" s="158" t="n">
        <v>0</v>
      </c>
      <c r="EO718" s="158" t="n">
        <v>0</v>
      </c>
      <c r="EP718" s="158" t="n">
        <v>0</v>
      </c>
      <c r="EQ718" s="158" t="n">
        <v>0</v>
      </c>
      <c r="ER718" s="158" t="n">
        <v>0</v>
      </c>
      <c r="ES718" s="158" t="n">
        <v>0</v>
      </c>
      <c r="ET718" s="158" t="n">
        <v>0</v>
      </c>
      <c r="EU718" s="158" t="n">
        <v>0</v>
      </c>
      <c r="EV718" s="158" t="n">
        <v>0</v>
      </c>
      <c r="EW718" s="158" t="n">
        <v>0</v>
      </c>
      <c r="EX718" s="158" t="n">
        <v>0</v>
      </c>
      <c r="EY718" s="158" t="n">
        <v>0</v>
      </c>
      <c r="EZ718" s="158" t="n">
        <v>1900</v>
      </c>
      <c r="FA718" s="158" t="n">
        <v>1</v>
      </c>
      <c r="FB718" s="158" t="n">
        <v>1</v>
      </c>
      <c r="FC718" s="158" t="n">
        <v>1900</v>
      </c>
      <c r="FD718" s="158" t="n">
        <v>1</v>
      </c>
      <c r="FE718" s="158" t="n">
        <v>1</v>
      </c>
      <c r="FF718" s="158" t="n">
        <v>1900</v>
      </c>
      <c r="FG718" s="158" t="n">
        <v>1</v>
      </c>
      <c r="FH718" s="158" t="n">
        <v>1</v>
      </c>
      <c r="FI718" s="158" t="n">
        <v>1900</v>
      </c>
      <c r="FJ718" s="158" t="n">
        <v>1</v>
      </c>
      <c r="FK718" s="158" t="n">
        <v>1</v>
      </c>
      <c r="FL718" s="158" t="n">
        <v>1900</v>
      </c>
      <c r="FM718" s="158" t="n">
        <v>1</v>
      </c>
      <c r="FN718" s="158" t="n">
        <v>1</v>
      </c>
      <c r="FO718" s="158" t="n">
        <v>1900</v>
      </c>
      <c r="FP718" s="158" t="n">
        <v>1</v>
      </c>
      <c r="FQ718" s="158" t="n">
        <v>1</v>
      </c>
      <c r="FR718" s="158" t="n">
        <v>1900</v>
      </c>
      <c r="FS718" s="158" t="n">
        <v>1</v>
      </c>
      <c r="FT718" s="158" t="n">
        <v>1</v>
      </c>
      <c r="FU718" s="158" t="n">
        <v>1900</v>
      </c>
      <c r="FV718" s="158" t="n">
        <v>1</v>
      </c>
      <c r="FW718" s="158" t="n">
        <v>1</v>
      </c>
    </row>
    <row r="719">
      <c r="A719">
        <f>IF(F719&gt;1,A718,IF(AND(I719&lt;10,paste!A721&lt;10),RIGHT(H719,2)&amp;"0"&amp;I719&amp;"000"&amp;paste!A721,IF(AND(I719&lt;10,paste!A721&gt;=10,paste!A721&lt;100),RIGHT(H719,2)&amp;"0"&amp;I719&amp;"00"&amp;paste!A721,IF(AND(I719&lt;10,paste!A721&gt;=100,paste!A721&lt;1000),RIGHT(H719,2)&amp;"0"&amp;I719&amp;"0"&amp;paste!A721,IF(AND(I719&lt;10,paste!A721&gt;=1000),RIGHT(H719,2)&amp;"0"&amp;I719&amp;paste!A721,IF(AND(I719&gt;=10,paste!A721&lt;10),RIGHT(H719,2)&amp;I719&amp;"000"&amp;paste!A721,IF(AND(I719&gt;=10,paste!A721&gt;=10,paste!A721&lt;100),RIGHT(H719,2)&amp;I719&amp;"00"&amp;paste!A721,IF(AND(I719&gt;=10,paste!A721&gt;=100,paste!A721&lt;1000),RIGHT(H719,2)&amp;I719&amp;"0"&amp;paste!A721,RIGHT(H719,2)&amp;I719&amp;paste!A721))))))))</f>
        <v/>
      </c>
      <c r="B719">
        <f>YEAR(paste!C721)</f>
        <v/>
      </c>
      <c r="C719">
        <f>MONTH(paste!C721)</f>
        <v/>
      </c>
      <c r="D719">
        <f>DAY(paste!C721)</f>
        <v/>
      </c>
      <c r="E719" s="158" t="n">
        <v>0</v>
      </c>
      <c r="F719">
        <f>IF(AND(L719=L718,D719=D718),F718+1,1)</f>
        <v/>
      </c>
      <c r="G719" s="158" t="n">
        <v>0</v>
      </c>
      <c r="H719">
        <f>YEAR(paste!C721)</f>
        <v/>
      </c>
      <c r="I719">
        <f>MONTH(paste!C721)</f>
        <v/>
      </c>
      <c r="J719">
        <f>DAY(paste!C721)</f>
        <v/>
      </c>
      <c r="K719">
        <f>A719</f>
        <v/>
      </c>
      <c r="L719">
        <f>IF(ISBLANK(VLOOKUP(paste!J721,'得意先名 (2)'!$B$3:$F$2005,5,FALSE)),paste!P721,IFERROR(VLOOKUP(paste!J721,'得意先名 (2)'!$B$3:$F$2005,5,FALSE),"ZZZZZZZZZZZ"))</f>
        <v/>
      </c>
      <c r="M719">
        <f>IF(L719="ZZZZZZZZZZZ",paste!J721&amp;paste!K721&amp; "  :   "&amp;paste!M721&amp; "  :   "&amp;paste!P721,"")</f>
        <v/>
      </c>
      <c r="O719" s="158" t="n"/>
      <c r="P719">
        <f>VLOOKUP(L719,'L_User+EndUser'!$C$2:$K$500,8,FALSE)</f>
        <v/>
      </c>
      <c r="Q719">
        <f>VLOOKUP(L719,'L_User+EndUser'!$C$2:$K$500,9,FALSE)</f>
        <v/>
      </c>
      <c r="R719" s="158" t="n"/>
      <c r="T719" s="158" t="n"/>
      <c r="V719" s="158" t="n"/>
      <c r="AB719">
        <f>paste!J721</f>
        <v/>
      </c>
      <c r="AC719">
        <f>L719</f>
        <v/>
      </c>
      <c r="AO719">
        <f>YEAR(paste!O721)</f>
        <v/>
      </c>
      <c r="AP719">
        <f>MONTH(paste!O721)</f>
        <v/>
      </c>
      <c r="AQ719">
        <f>DAY(paste!O721)</f>
        <v/>
      </c>
      <c r="BD719">
        <f>IF(paste!L721="","",paste!L721)</f>
        <v/>
      </c>
      <c r="BM719" t="n">
        <v>1</v>
      </c>
      <c r="BN719">
        <f>VLOOKUP(paste!E721,L_Product!$A$2:$B$2001,2,FALSE)</f>
        <v/>
      </c>
      <c r="BO719" s="21" t="n"/>
      <c r="BT719" t="n">
        <v>2</v>
      </c>
      <c r="BU719">
        <f>IF($BM$2=1,2,IF($BM$2=18,1))</f>
        <v/>
      </c>
      <c r="BV719">
        <f>IF($BM$2=1,0,IF($BM$2=18,1))</f>
        <v/>
      </c>
      <c r="BW719" t="n">
        <v>2</v>
      </c>
      <c r="BX719" t="n">
        <v>0</v>
      </c>
      <c r="BY719" t="n">
        <v>3</v>
      </c>
      <c r="BZ719">
        <f>VLOOKUP(BN719,L_Product!$B$2:$Z$2001,14,FALSE)</f>
        <v/>
      </c>
      <c r="CA719">
        <f>paste!H721</f>
        <v/>
      </c>
      <c r="CB719">
        <f>BZ719*CA719</f>
        <v/>
      </c>
      <c r="CN719" s="158" t="n">
        <v>1</v>
      </c>
      <c r="CO719" s="158" t="n">
        <v>1</v>
      </c>
      <c r="CP719" s="158" t="n">
        <v>1</v>
      </c>
      <c r="CQ719" s="158" t="n">
        <v>1</v>
      </c>
      <c r="CR719" s="158" t="n">
        <v>1</v>
      </c>
      <c r="CS719" s="158" t="n">
        <v>0</v>
      </c>
      <c r="CT719" s="158" t="n">
        <v>0</v>
      </c>
      <c r="CU719" s="158" t="n">
        <v>0</v>
      </c>
      <c r="CV719" s="158" t="n">
        <v>0</v>
      </c>
      <c r="CW719" s="158" t="n">
        <v>0</v>
      </c>
      <c r="CX719">
        <f>B719</f>
        <v/>
      </c>
      <c r="CY719">
        <f>C719</f>
        <v/>
      </c>
      <c r="CZ719">
        <f>D719</f>
        <v/>
      </c>
      <c r="DA719" s="158" t="n">
        <v>1900</v>
      </c>
      <c r="DB719" s="158" t="n">
        <v>1</v>
      </c>
      <c r="DC719" s="158" t="n">
        <v>1</v>
      </c>
      <c r="DD719" s="158" t="n">
        <v>1900</v>
      </c>
      <c r="DE719" s="158" t="n">
        <v>1</v>
      </c>
      <c r="DF719" s="158" t="n">
        <v>1</v>
      </c>
      <c r="DG719" s="158" t="n">
        <v>1900</v>
      </c>
      <c r="DH719" s="158" t="n">
        <v>1</v>
      </c>
      <c r="DI719" s="158" t="n">
        <v>1</v>
      </c>
      <c r="DJ719" s="158" t="n">
        <v>1900</v>
      </c>
      <c r="DK719" s="158" t="n">
        <v>1</v>
      </c>
      <c r="DL719" s="158" t="n">
        <v>1</v>
      </c>
      <c r="DR719" s="158" t="n">
        <v>2</v>
      </c>
      <c r="DS719" s="158" t="n">
        <v>1</v>
      </c>
      <c r="DT719" s="158" t="n">
        <v>2</v>
      </c>
      <c r="DU719" s="158" t="n">
        <v>1</v>
      </c>
      <c r="DV719" s="158" t="n">
        <v>3</v>
      </c>
      <c r="DW719" s="158" t="n">
        <v>1</v>
      </c>
      <c r="DX719" s="158" t="n">
        <v>3</v>
      </c>
      <c r="DY719" s="158" t="n">
        <v>0</v>
      </c>
      <c r="DZ719" s="158" t="n">
        <v>0</v>
      </c>
      <c r="EA719" s="158" t="n">
        <v>0</v>
      </c>
      <c r="EB719" s="158" t="n">
        <v>0</v>
      </c>
      <c r="EC719" s="158" t="n">
        <v>0</v>
      </c>
      <c r="ED719" s="158" t="n">
        <v>0</v>
      </c>
      <c r="EE719" s="158" t="n">
        <v>0</v>
      </c>
      <c r="EF719" s="158" t="n">
        <v>0</v>
      </c>
      <c r="EG719" s="158" t="n">
        <v>0</v>
      </c>
      <c r="EH719" s="158" t="n">
        <v>0</v>
      </c>
      <c r="EI719" s="158" t="n">
        <v>0</v>
      </c>
      <c r="EJ719" s="158" t="n">
        <v>0</v>
      </c>
      <c r="EK719" s="158" t="n">
        <v>0</v>
      </c>
      <c r="EL719" s="158" t="n">
        <v>0</v>
      </c>
      <c r="EM719" s="158" t="n">
        <v>0</v>
      </c>
      <c r="EN719" s="158" t="n">
        <v>0</v>
      </c>
      <c r="EO719" s="158" t="n">
        <v>0</v>
      </c>
      <c r="EP719" s="158" t="n">
        <v>0</v>
      </c>
      <c r="EQ719" s="158" t="n">
        <v>0</v>
      </c>
      <c r="ER719" s="158" t="n">
        <v>0</v>
      </c>
      <c r="ES719" s="158" t="n">
        <v>0</v>
      </c>
      <c r="ET719" s="158" t="n">
        <v>0</v>
      </c>
      <c r="EU719" s="158" t="n">
        <v>0</v>
      </c>
      <c r="EV719" s="158" t="n">
        <v>0</v>
      </c>
      <c r="EW719" s="158" t="n">
        <v>0</v>
      </c>
      <c r="EX719" s="158" t="n">
        <v>0</v>
      </c>
      <c r="EY719" s="158" t="n">
        <v>0</v>
      </c>
      <c r="EZ719" s="158" t="n">
        <v>1900</v>
      </c>
      <c r="FA719" s="158" t="n">
        <v>1</v>
      </c>
      <c r="FB719" s="158" t="n">
        <v>1</v>
      </c>
      <c r="FC719" s="158" t="n">
        <v>1900</v>
      </c>
      <c r="FD719" s="158" t="n">
        <v>1</v>
      </c>
      <c r="FE719" s="158" t="n">
        <v>1</v>
      </c>
      <c r="FF719" s="158" t="n">
        <v>1900</v>
      </c>
      <c r="FG719" s="158" t="n">
        <v>1</v>
      </c>
      <c r="FH719" s="158" t="n">
        <v>1</v>
      </c>
      <c r="FI719" s="158" t="n">
        <v>1900</v>
      </c>
      <c r="FJ719" s="158" t="n">
        <v>1</v>
      </c>
      <c r="FK719" s="158" t="n">
        <v>1</v>
      </c>
      <c r="FL719" s="158" t="n">
        <v>1900</v>
      </c>
      <c r="FM719" s="158" t="n">
        <v>1</v>
      </c>
      <c r="FN719" s="158" t="n">
        <v>1</v>
      </c>
      <c r="FO719" s="158" t="n">
        <v>1900</v>
      </c>
      <c r="FP719" s="158" t="n">
        <v>1</v>
      </c>
      <c r="FQ719" s="158" t="n">
        <v>1</v>
      </c>
      <c r="FR719" s="158" t="n">
        <v>1900</v>
      </c>
      <c r="FS719" s="158" t="n">
        <v>1</v>
      </c>
      <c r="FT719" s="158" t="n">
        <v>1</v>
      </c>
      <c r="FU719" s="158" t="n">
        <v>1900</v>
      </c>
      <c r="FV719" s="158" t="n">
        <v>1</v>
      </c>
      <c r="FW719" s="158" t="n">
        <v>1</v>
      </c>
    </row>
    <row r="720">
      <c r="A720">
        <f>IF(F720&gt;1,A719,IF(AND(I720&lt;10,paste!A722&lt;10),RIGHT(H720,2)&amp;"0"&amp;I720&amp;"000"&amp;paste!A722,IF(AND(I720&lt;10,paste!A722&gt;=10,paste!A722&lt;100),RIGHT(H720,2)&amp;"0"&amp;I720&amp;"00"&amp;paste!A722,IF(AND(I720&lt;10,paste!A722&gt;=100,paste!A722&lt;1000),RIGHT(H720,2)&amp;"0"&amp;I720&amp;"0"&amp;paste!A722,IF(AND(I720&lt;10,paste!A722&gt;=1000),RIGHT(H720,2)&amp;"0"&amp;I720&amp;paste!A722,IF(AND(I720&gt;=10,paste!A722&lt;10),RIGHT(H720,2)&amp;I720&amp;"000"&amp;paste!A722,IF(AND(I720&gt;=10,paste!A722&gt;=10,paste!A722&lt;100),RIGHT(H720,2)&amp;I720&amp;"00"&amp;paste!A722,IF(AND(I720&gt;=10,paste!A722&gt;=100,paste!A722&lt;1000),RIGHT(H720,2)&amp;I720&amp;"0"&amp;paste!A722,RIGHT(H720,2)&amp;I720&amp;paste!A722))))))))</f>
        <v/>
      </c>
      <c r="B720">
        <f>YEAR(paste!C722)</f>
        <v/>
      </c>
      <c r="C720">
        <f>MONTH(paste!C722)</f>
        <v/>
      </c>
      <c r="D720">
        <f>DAY(paste!C722)</f>
        <v/>
      </c>
      <c r="E720" s="158" t="n">
        <v>0</v>
      </c>
      <c r="F720">
        <f>IF(AND(L720=L719,D720=D719),F719+1,1)</f>
        <v/>
      </c>
      <c r="G720" s="158" t="n">
        <v>0</v>
      </c>
      <c r="H720">
        <f>YEAR(paste!C722)</f>
        <v/>
      </c>
      <c r="I720">
        <f>MONTH(paste!C722)</f>
        <v/>
      </c>
      <c r="J720">
        <f>DAY(paste!C722)</f>
        <v/>
      </c>
      <c r="K720">
        <f>A720</f>
        <v/>
      </c>
      <c r="L720">
        <f>IF(ISBLANK(VLOOKUP(paste!J722,'得意先名 (2)'!$B$3:$F$2005,5,FALSE)),paste!P722,IFERROR(VLOOKUP(paste!J722,'得意先名 (2)'!$B$3:$F$2005,5,FALSE),"ZZZZZZZZZZZ"))</f>
        <v/>
      </c>
      <c r="M720">
        <f>IF(L720="ZZZZZZZZZZZ",paste!J722&amp;paste!K722&amp; "  :   "&amp;paste!M722&amp; "  :   "&amp;paste!P722,"")</f>
        <v/>
      </c>
      <c r="O720" s="158" t="n"/>
      <c r="P720">
        <f>VLOOKUP(L720,'L_User+EndUser'!$C$2:$K$500,8,FALSE)</f>
        <v/>
      </c>
      <c r="Q720">
        <f>VLOOKUP(L720,'L_User+EndUser'!$C$2:$K$500,9,FALSE)</f>
        <v/>
      </c>
      <c r="R720" s="158" t="n"/>
      <c r="T720" s="158" t="n"/>
      <c r="V720" s="158" t="n"/>
      <c r="AB720">
        <f>paste!J722</f>
        <v/>
      </c>
      <c r="AC720">
        <f>L720</f>
        <v/>
      </c>
      <c r="AO720">
        <f>YEAR(paste!O722)</f>
        <v/>
      </c>
      <c r="AP720">
        <f>MONTH(paste!O722)</f>
        <v/>
      </c>
      <c r="AQ720">
        <f>DAY(paste!O722)</f>
        <v/>
      </c>
      <c r="BD720">
        <f>IF(paste!L722="","",paste!L722)</f>
        <v/>
      </c>
      <c r="BM720" t="n">
        <v>1</v>
      </c>
      <c r="BN720">
        <f>VLOOKUP(paste!E722,L_Product!$A$2:$B$2001,2,FALSE)</f>
        <v/>
      </c>
      <c r="BO720" s="21" t="n"/>
      <c r="BT720" t="n">
        <v>2</v>
      </c>
      <c r="BU720">
        <f>IF($BM$2=1,2,IF($BM$2=18,1))</f>
        <v/>
      </c>
      <c r="BV720">
        <f>IF($BM$2=1,0,IF($BM$2=18,1))</f>
        <v/>
      </c>
      <c r="BW720" t="n">
        <v>2</v>
      </c>
      <c r="BX720" t="n">
        <v>0</v>
      </c>
      <c r="BY720" t="n">
        <v>3</v>
      </c>
      <c r="BZ720">
        <f>VLOOKUP(BN720,L_Product!$B$2:$Z$2001,14,FALSE)</f>
        <v/>
      </c>
      <c r="CA720">
        <f>paste!H722</f>
        <v/>
      </c>
      <c r="CB720">
        <f>BZ720*CA720</f>
        <v/>
      </c>
      <c r="CN720" s="158" t="n">
        <v>1</v>
      </c>
      <c r="CO720" s="158" t="n">
        <v>1</v>
      </c>
      <c r="CP720" s="158" t="n">
        <v>1</v>
      </c>
      <c r="CQ720" s="158" t="n">
        <v>1</v>
      </c>
      <c r="CR720" s="158" t="n">
        <v>1</v>
      </c>
      <c r="CS720" s="158" t="n">
        <v>0</v>
      </c>
      <c r="CT720" s="158" t="n">
        <v>0</v>
      </c>
      <c r="CU720" s="158" t="n">
        <v>0</v>
      </c>
      <c r="CV720" s="158" t="n">
        <v>0</v>
      </c>
      <c r="CW720" s="158" t="n">
        <v>0</v>
      </c>
      <c r="CX720">
        <f>B720</f>
        <v/>
      </c>
      <c r="CY720">
        <f>C720</f>
        <v/>
      </c>
      <c r="CZ720">
        <f>D720</f>
        <v/>
      </c>
      <c r="DA720" s="158" t="n">
        <v>1900</v>
      </c>
      <c r="DB720" s="158" t="n">
        <v>1</v>
      </c>
      <c r="DC720" s="158" t="n">
        <v>1</v>
      </c>
      <c r="DD720" s="158" t="n">
        <v>1900</v>
      </c>
      <c r="DE720" s="158" t="n">
        <v>1</v>
      </c>
      <c r="DF720" s="158" t="n">
        <v>1</v>
      </c>
      <c r="DG720" s="158" t="n">
        <v>1900</v>
      </c>
      <c r="DH720" s="158" t="n">
        <v>1</v>
      </c>
      <c r="DI720" s="158" t="n">
        <v>1</v>
      </c>
      <c r="DJ720" s="158" t="n">
        <v>1900</v>
      </c>
      <c r="DK720" s="158" t="n">
        <v>1</v>
      </c>
      <c r="DL720" s="158" t="n">
        <v>1</v>
      </c>
      <c r="DR720" s="158" t="n">
        <v>2</v>
      </c>
      <c r="DS720" s="158" t="n">
        <v>1</v>
      </c>
      <c r="DT720" s="158" t="n">
        <v>2</v>
      </c>
      <c r="DU720" s="158" t="n">
        <v>1</v>
      </c>
      <c r="DV720" s="158" t="n">
        <v>3</v>
      </c>
      <c r="DW720" s="158" t="n">
        <v>1</v>
      </c>
      <c r="DX720" s="158" t="n">
        <v>3</v>
      </c>
      <c r="DY720" s="158" t="n">
        <v>0</v>
      </c>
      <c r="DZ720" s="158" t="n">
        <v>0</v>
      </c>
      <c r="EA720" s="158" t="n">
        <v>0</v>
      </c>
      <c r="EB720" s="158" t="n">
        <v>0</v>
      </c>
      <c r="EC720" s="158" t="n">
        <v>0</v>
      </c>
      <c r="ED720" s="158" t="n">
        <v>0</v>
      </c>
      <c r="EE720" s="158" t="n">
        <v>0</v>
      </c>
      <c r="EF720" s="158" t="n">
        <v>0</v>
      </c>
      <c r="EG720" s="158" t="n">
        <v>0</v>
      </c>
      <c r="EH720" s="158" t="n">
        <v>0</v>
      </c>
      <c r="EI720" s="158" t="n">
        <v>0</v>
      </c>
      <c r="EJ720" s="158" t="n">
        <v>0</v>
      </c>
      <c r="EK720" s="158" t="n">
        <v>0</v>
      </c>
      <c r="EL720" s="158" t="n">
        <v>0</v>
      </c>
      <c r="EM720" s="158" t="n">
        <v>0</v>
      </c>
      <c r="EN720" s="158" t="n">
        <v>0</v>
      </c>
      <c r="EO720" s="158" t="n">
        <v>0</v>
      </c>
      <c r="EP720" s="158" t="n">
        <v>0</v>
      </c>
      <c r="EQ720" s="158" t="n">
        <v>0</v>
      </c>
      <c r="ER720" s="158" t="n">
        <v>0</v>
      </c>
      <c r="ES720" s="158" t="n">
        <v>0</v>
      </c>
      <c r="ET720" s="158" t="n">
        <v>0</v>
      </c>
      <c r="EU720" s="158" t="n">
        <v>0</v>
      </c>
      <c r="EV720" s="158" t="n">
        <v>0</v>
      </c>
      <c r="EW720" s="158" t="n">
        <v>0</v>
      </c>
      <c r="EX720" s="158" t="n">
        <v>0</v>
      </c>
      <c r="EY720" s="158" t="n">
        <v>0</v>
      </c>
      <c r="EZ720" s="158" t="n">
        <v>1900</v>
      </c>
      <c r="FA720" s="158" t="n">
        <v>1</v>
      </c>
      <c r="FB720" s="158" t="n">
        <v>1</v>
      </c>
      <c r="FC720" s="158" t="n">
        <v>1900</v>
      </c>
      <c r="FD720" s="158" t="n">
        <v>1</v>
      </c>
      <c r="FE720" s="158" t="n">
        <v>1</v>
      </c>
      <c r="FF720" s="158" t="n">
        <v>1900</v>
      </c>
      <c r="FG720" s="158" t="n">
        <v>1</v>
      </c>
      <c r="FH720" s="158" t="n">
        <v>1</v>
      </c>
      <c r="FI720" s="158" t="n">
        <v>1900</v>
      </c>
      <c r="FJ720" s="158" t="n">
        <v>1</v>
      </c>
      <c r="FK720" s="158" t="n">
        <v>1</v>
      </c>
      <c r="FL720" s="158" t="n">
        <v>1900</v>
      </c>
      <c r="FM720" s="158" t="n">
        <v>1</v>
      </c>
      <c r="FN720" s="158" t="n">
        <v>1</v>
      </c>
      <c r="FO720" s="158" t="n">
        <v>1900</v>
      </c>
      <c r="FP720" s="158" t="n">
        <v>1</v>
      </c>
      <c r="FQ720" s="158" t="n">
        <v>1</v>
      </c>
      <c r="FR720" s="158" t="n">
        <v>1900</v>
      </c>
      <c r="FS720" s="158" t="n">
        <v>1</v>
      </c>
      <c r="FT720" s="158" t="n">
        <v>1</v>
      </c>
      <c r="FU720" s="158" t="n">
        <v>1900</v>
      </c>
      <c r="FV720" s="158" t="n">
        <v>1</v>
      </c>
      <c r="FW720" s="158" t="n">
        <v>1</v>
      </c>
    </row>
    <row r="721">
      <c r="A721">
        <f>IF(F721&gt;1,A720,IF(AND(I721&lt;10,paste!A723&lt;10),RIGHT(H721,2)&amp;"0"&amp;I721&amp;"000"&amp;paste!A723,IF(AND(I721&lt;10,paste!A723&gt;=10,paste!A723&lt;100),RIGHT(H721,2)&amp;"0"&amp;I721&amp;"00"&amp;paste!A723,IF(AND(I721&lt;10,paste!A723&gt;=100,paste!A723&lt;1000),RIGHT(H721,2)&amp;"0"&amp;I721&amp;"0"&amp;paste!A723,IF(AND(I721&lt;10,paste!A723&gt;=1000),RIGHT(H721,2)&amp;"0"&amp;I721&amp;paste!A723,IF(AND(I721&gt;=10,paste!A723&lt;10),RIGHT(H721,2)&amp;I721&amp;"000"&amp;paste!A723,IF(AND(I721&gt;=10,paste!A723&gt;=10,paste!A723&lt;100),RIGHT(H721,2)&amp;I721&amp;"00"&amp;paste!A723,IF(AND(I721&gt;=10,paste!A723&gt;=100,paste!A723&lt;1000),RIGHT(H721,2)&amp;I721&amp;"0"&amp;paste!A723,RIGHT(H721,2)&amp;I721&amp;paste!A723))))))))</f>
        <v/>
      </c>
      <c r="B721">
        <f>YEAR(paste!C723)</f>
        <v/>
      </c>
      <c r="C721">
        <f>MONTH(paste!C723)</f>
        <v/>
      </c>
      <c r="D721">
        <f>DAY(paste!C723)</f>
        <v/>
      </c>
      <c r="E721" s="158" t="n">
        <v>0</v>
      </c>
      <c r="F721">
        <f>IF(AND(L721=L720,D721=D720),F720+1,1)</f>
        <v/>
      </c>
      <c r="G721" s="158" t="n">
        <v>0</v>
      </c>
      <c r="H721">
        <f>YEAR(paste!C723)</f>
        <v/>
      </c>
      <c r="I721">
        <f>MONTH(paste!C723)</f>
        <v/>
      </c>
      <c r="J721">
        <f>DAY(paste!C723)</f>
        <v/>
      </c>
      <c r="K721">
        <f>A721</f>
        <v/>
      </c>
      <c r="L721">
        <f>IF(ISBLANK(VLOOKUP(paste!J723,'得意先名 (2)'!$B$3:$F$2005,5,FALSE)),paste!P723,IFERROR(VLOOKUP(paste!J723,'得意先名 (2)'!$B$3:$F$2005,5,FALSE),"ZZZZZZZZZZZ"))</f>
        <v/>
      </c>
      <c r="M721">
        <f>IF(L721="ZZZZZZZZZZZ",paste!J723&amp;paste!K723&amp; "  :   "&amp;paste!M723&amp; "  :   "&amp;paste!P723,"")</f>
        <v/>
      </c>
      <c r="O721" s="158" t="n"/>
      <c r="P721">
        <f>VLOOKUP(L721,'L_User+EndUser'!$C$2:$K$500,8,FALSE)</f>
        <v/>
      </c>
      <c r="Q721">
        <f>VLOOKUP(L721,'L_User+EndUser'!$C$2:$K$500,9,FALSE)</f>
        <v/>
      </c>
      <c r="R721" s="158" t="n"/>
      <c r="T721" s="158" t="n"/>
      <c r="V721" s="158" t="n"/>
      <c r="AB721">
        <f>paste!J723</f>
        <v/>
      </c>
      <c r="AC721">
        <f>L721</f>
        <v/>
      </c>
      <c r="AO721">
        <f>YEAR(paste!O723)</f>
        <v/>
      </c>
      <c r="AP721">
        <f>MONTH(paste!O723)</f>
        <v/>
      </c>
      <c r="AQ721">
        <f>DAY(paste!O723)</f>
        <v/>
      </c>
      <c r="BD721">
        <f>IF(paste!L723="","",paste!L723)</f>
        <v/>
      </c>
      <c r="BM721" t="n">
        <v>1</v>
      </c>
      <c r="BN721">
        <f>VLOOKUP(paste!E723,L_Product!$A$2:$B$2001,2,FALSE)</f>
        <v/>
      </c>
      <c r="BO721" s="21" t="n"/>
      <c r="BT721" t="n">
        <v>2</v>
      </c>
      <c r="BU721">
        <f>IF($BM$2=1,2,IF($BM$2=18,1))</f>
        <v/>
      </c>
      <c r="BV721">
        <f>IF($BM$2=1,0,IF($BM$2=18,1))</f>
        <v/>
      </c>
      <c r="BW721" t="n">
        <v>2</v>
      </c>
      <c r="BX721" t="n">
        <v>0</v>
      </c>
      <c r="BY721" t="n">
        <v>3</v>
      </c>
      <c r="BZ721">
        <f>VLOOKUP(BN721,L_Product!$B$2:$Z$2001,14,FALSE)</f>
        <v/>
      </c>
      <c r="CA721">
        <f>paste!H723</f>
        <v/>
      </c>
      <c r="CB721">
        <f>BZ721*CA721</f>
        <v/>
      </c>
      <c r="CN721" s="158" t="n">
        <v>1</v>
      </c>
      <c r="CO721" s="158" t="n">
        <v>1</v>
      </c>
      <c r="CP721" s="158" t="n">
        <v>1</v>
      </c>
      <c r="CQ721" s="158" t="n">
        <v>1</v>
      </c>
      <c r="CR721" s="158" t="n">
        <v>1</v>
      </c>
      <c r="CS721" s="158" t="n">
        <v>0</v>
      </c>
      <c r="CT721" s="158" t="n">
        <v>0</v>
      </c>
      <c r="CU721" s="158" t="n">
        <v>0</v>
      </c>
      <c r="CV721" s="158" t="n">
        <v>0</v>
      </c>
      <c r="CW721" s="158" t="n">
        <v>0</v>
      </c>
      <c r="CX721">
        <f>B721</f>
        <v/>
      </c>
      <c r="CY721">
        <f>C721</f>
        <v/>
      </c>
      <c r="CZ721">
        <f>D721</f>
        <v/>
      </c>
      <c r="DA721" s="158" t="n">
        <v>1900</v>
      </c>
      <c r="DB721" s="158" t="n">
        <v>1</v>
      </c>
      <c r="DC721" s="158" t="n">
        <v>1</v>
      </c>
      <c r="DD721" s="158" t="n">
        <v>1900</v>
      </c>
      <c r="DE721" s="158" t="n">
        <v>1</v>
      </c>
      <c r="DF721" s="158" t="n">
        <v>1</v>
      </c>
      <c r="DG721" s="158" t="n">
        <v>1900</v>
      </c>
      <c r="DH721" s="158" t="n">
        <v>1</v>
      </c>
      <c r="DI721" s="158" t="n">
        <v>1</v>
      </c>
      <c r="DJ721" s="158" t="n">
        <v>1900</v>
      </c>
      <c r="DK721" s="158" t="n">
        <v>1</v>
      </c>
      <c r="DL721" s="158" t="n">
        <v>1</v>
      </c>
      <c r="DR721" s="158" t="n">
        <v>2</v>
      </c>
      <c r="DS721" s="158" t="n">
        <v>1</v>
      </c>
      <c r="DT721" s="158" t="n">
        <v>2</v>
      </c>
      <c r="DU721" s="158" t="n">
        <v>1</v>
      </c>
      <c r="DV721" s="158" t="n">
        <v>3</v>
      </c>
      <c r="DW721" s="158" t="n">
        <v>1</v>
      </c>
      <c r="DX721" s="158" t="n">
        <v>3</v>
      </c>
      <c r="DY721" s="158" t="n">
        <v>0</v>
      </c>
      <c r="DZ721" s="158" t="n">
        <v>0</v>
      </c>
      <c r="EA721" s="158" t="n">
        <v>0</v>
      </c>
      <c r="EB721" s="158" t="n">
        <v>0</v>
      </c>
      <c r="EC721" s="158" t="n">
        <v>0</v>
      </c>
      <c r="ED721" s="158" t="n">
        <v>0</v>
      </c>
      <c r="EE721" s="158" t="n">
        <v>0</v>
      </c>
      <c r="EF721" s="158" t="n">
        <v>0</v>
      </c>
      <c r="EG721" s="158" t="n">
        <v>0</v>
      </c>
      <c r="EH721" s="158" t="n">
        <v>0</v>
      </c>
      <c r="EI721" s="158" t="n">
        <v>0</v>
      </c>
      <c r="EJ721" s="158" t="n">
        <v>0</v>
      </c>
      <c r="EK721" s="158" t="n">
        <v>0</v>
      </c>
      <c r="EL721" s="158" t="n">
        <v>0</v>
      </c>
      <c r="EM721" s="158" t="n">
        <v>0</v>
      </c>
      <c r="EN721" s="158" t="n">
        <v>0</v>
      </c>
      <c r="EO721" s="158" t="n">
        <v>0</v>
      </c>
      <c r="EP721" s="158" t="n">
        <v>0</v>
      </c>
      <c r="EQ721" s="158" t="n">
        <v>0</v>
      </c>
      <c r="ER721" s="158" t="n">
        <v>0</v>
      </c>
      <c r="ES721" s="158" t="n">
        <v>0</v>
      </c>
      <c r="ET721" s="158" t="n">
        <v>0</v>
      </c>
      <c r="EU721" s="158" t="n">
        <v>0</v>
      </c>
      <c r="EV721" s="158" t="n">
        <v>0</v>
      </c>
      <c r="EW721" s="158" t="n">
        <v>0</v>
      </c>
      <c r="EX721" s="158" t="n">
        <v>0</v>
      </c>
      <c r="EY721" s="158" t="n">
        <v>0</v>
      </c>
      <c r="EZ721" s="158" t="n">
        <v>1900</v>
      </c>
      <c r="FA721" s="158" t="n">
        <v>1</v>
      </c>
      <c r="FB721" s="158" t="n">
        <v>1</v>
      </c>
      <c r="FC721" s="158" t="n">
        <v>1900</v>
      </c>
      <c r="FD721" s="158" t="n">
        <v>1</v>
      </c>
      <c r="FE721" s="158" t="n">
        <v>1</v>
      </c>
      <c r="FF721" s="158" t="n">
        <v>1900</v>
      </c>
      <c r="FG721" s="158" t="n">
        <v>1</v>
      </c>
      <c r="FH721" s="158" t="n">
        <v>1</v>
      </c>
      <c r="FI721" s="158" t="n">
        <v>1900</v>
      </c>
      <c r="FJ721" s="158" t="n">
        <v>1</v>
      </c>
      <c r="FK721" s="158" t="n">
        <v>1</v>
      </c>
      <c r="FL721" s="158" t="n">
        <v>1900</v>
      </c>
      <c r="FM721" s="158" t="n">
        <v>1</v>
      </c>
      <c r="FN721" s="158" t="n">
        <v>1</v>
      </c>
      <c r="FO721" s="158" t="n">
        <v>1900</v>
      </c>
      <c r="FP721" s="158" t="n">
        <v>1</v>
      </c>
      <c r="FQ721" s="158" t="n">
        <v>1</v>
      </c>
      <c r="FR721" s="158" t="n">
        <v>1900</v>
      </c>
      <c r="FS721" s="158" t="n">
        <v>1</v>
      </c>
      <c r="FT721" s="158" t="n">
        <v>1</v>
      </c>
      <c r="FU721" s="158" t="n">
        <v>1900</v>
      </c>
      <c r="FV721" s="158" t="n">
        <v>1</v>
      </c>
      <c r="FW721" s="158" t="n">
        <v>1</v>
      </c>
    </row>
    <row r="722">
      <c r="A722">
        <f>IF(F722&gt;1,A721,IF(AND(I722&lt;10,paste!A724&lt;10),RIGHT(H722,2)&amp;"0"&amp;I722&amp;"000"&amp;paste!A724,IF(AND(I722&lt;10,paste!A724&gt;=10,paste!A724&lt;100),RIGHT(H722,2)&amp;"0"&amp;I722&amp;"00"&amp;paste!A724,IF(AND(I722&lt;10,paste!A724&gt;=100,paste!A724&lt;1000),RIGHT(H722,2)&amp;"0"&amp;I722&amp;"0"&amp;paste!A724,IF(AND(I722&lt;10,paste!A724&gt;=1000),RIGHT(H722,2)&amp;"0"&amp;I722&amp;paste!A724,IF(AND(I722&gt;=10,paste!A724&lt;10),RIGHT(H722,2)&amp;I722&amp;"000"&amp;paste!A724,IF(AND(I722&gt;=10,paste!A724&gt;=10,paste!A724&lt;100),RIGHT(H722,2)&amp;I722&amp;"00"&amp;paste!A724,IF(AND(I722&gt;=10,paste!A724&gt;=100,paste!A724&lt;1000),RIGHT(H722,2)&amp;I722&amp;"0"&amp;paste!A724,RIGHT(H722,2)&amp;I722&amp;paste!A724))))))))</f>
        <v/>
      </c>
      <c r="B722">
        <f>YEAR(paste!C724)</f>
        <v/>
      </c>
      <c r="C722">
        <f>MONTH(paste!C724)</f>
        <v/>
      </c>
      <c r="D722">
        <f>DAY(paste!C724)</f>
        <v/>
      </c>
      <c r="E722" s="158" t="n">
        <v>0</v>
      </c>
      <c r="F722">
        <f>IF(AND(L722=L721,D722=D721),F721+1,1)</f>
        <v/>
      </c>
      <c r="G722" s="158" t="n">
        <v>0</v>
      </c>
      <c r="H722">
        <f>YEAR(paste!C724)</f>
        <v/>
      </c>
      <c r="I722">
        <f>MONTH(paste!C724)</f>
        <v/>
      </c>
      <c r="J722">
        <f>DAY(paste!C724)</f>
        <v/>
      </c>
      <c r="K722">
        <f>A722</f>
        <v/>
      </c>
      <c r="L722">
        <f>IF(ISBLANK(VLOOKUP(paste!J724,'得意先名 (2)'!$B$3:$F$2005,5,FALSE)),paste!P724,IFERROR(VLOOKUP(paste!J724,'得意先名 (2)'!$B$3:$F$2005,5,FALSE),"ZZZZZZZZZZZ"))</f>
        <v/>
      </c>
      <c r="M722">
        <f>IF(L722="ZZZZZZZZZZZ",paste!J724&amp;paste!K724&amp; "  :   "&amp;paste!M724&amp; "  :   "&amp;paste!P724,"")</f>
        <v/>
      </c>
      <c r="O722" s="158" t="n"/>
      <c r="P722">
        <f>VLOOKUP(L722,'L_User+EndUser'!$C$2:$K$500,8,FALSE)</f>
        <v/>
      </c>
      <c r="Q722">
        <f>VLOOKUP(L722,'L_User+EndUser'!$C$2:$K$500,9,FALSE)</f>
        <v/>
      </c>
      <c r="R722" s="158" t="n"/>
      <c r="T722" s="158" t="n"/>
      <c r="V722" s="158" t="n"/>
      <c r="AB722">
        <f>paste!J724</f>
        <v/>
      </c>
      <c r="AC722">
        <f>L722</f>
        <v/>
      </c>
      <c r="AO722">
        <f>YEAR(paste!O724)</f>
        <v/>
      </c>
      <c r="AP722">
        <f>MONTH(paste!O724)</f>
        <v/>
      </c>
      <c r="AQ722">
        <f>DAY(paste!O724)</f>
        <v/>
      </c>
      <c r="BD722">
        <f>IF(paste!L724="","",paste!L724)</f>
        <v/>
      </c>
      <c r="BM722" t="n">
        <v>1</v>
      </c>
      <c r="BN722">
        <f>VLOOKUP(paste!E724,L_Product!$A$2:$B$2001,2,FALSE)</f>
        <v/>
      </c>
      <c r="BO722" s="21" t="n"/>
      <c r="BT722" t="n">
        <v>2</v>
      </c>
      <c r="BU722">
        <f>IF($BM$2=1,2,IF($BM$2=18,1))</f>
        <v/>
      </c>
      <c r="BV722">
        <f>IF($BM$2=1,0,IF($BM$2=18,1))</f>
        <v/>
      </c>
      <c r="BW722" t="n">
        <v>2</v>
      </c>
      <c r="BX722" t="n">
        <v>0</v>
      </c>
      <c r="BY722" t="n">
        <v>3</v>
      </c>
      <c r="BZ722">
        <f>VLOOKUP(BN722,L_Product!$B$2:$Z$2001,14,FALSE)</f>
        <v/>
      </c>
      <c r="CA722">
        <f>paste!H724</f>
        <v/>
      </c>
      <c r="CB722">
        <f>BZ722*CA722</f>
        <v/>
      </c>
      <c r="CN722" s="158" t="n">
        <v>1</v>
      </c>
      <c r="CO722" s="158" t="n">
        <v>1</v>
      </c>
      <c r="CP722" s="158" t="n">
        <v>1</v>
      </c>
      <c r="CQ722" s="158" t="n">
        <v>1</v>
      </c>
      <c r="CR722" s="158" t="n">
        <v>1</v>
      </c>
      <c r="CS722" s="158" t="n">
        <v>0</v>
      </c>
      <c r="CT722" s="158" t="n">
        <v>0</v>
      </c>
      <c r="CU722" s="158" t="n">
        <v>0</v>
      </c>
      <c r="CV722" s="158" t="n">
        <v>0</v>
      </c>
      <c r="CW722" s="158" t="n">
        <v>0</v>
      </c>
      <c r="CX722">
        <f>B722</f>
        <v/>
      </c>
      <c r="CY722">
        <f>C722</f>
        <v/>
      </c>
      <c r="CZ722">
        <f>D722</f>
        <v/>
      </c>
      <c r="DA722" s="158" t="n">
        <v>1900</v>
      </c>
      <c r="DB722" s="158" t="n">
        <v>1</v>
      </c>
      <c r="DC722" s="158" t="n">
        <v>1</v>
      </c>
      <c r="DD722" s="158" t="n">
        <v>1900</v>
      </c>
      <c r="DE722" s="158" t="n">
        <v>1</v>
      </c>
      <c r="DF722" s="158" t="n">
        <v>1</v>
      </c>
      <c r="DG722" s="158" t="n">
        <v>1900</v>
      </c>
      <c r="DH722" s="158" t="n">
        <v>1</v>
      </c>
      <c r="DI722" s="158" t="n">
        <v>1</v>
      </c>
      <c r="DJ722" s="158" t="n">
        <v>1900</v>
      </c>
      <c r="DK722" s="158" t="n">
        <v>1</v>
      </c>
      <c r="DL722" s="158" t="n">
        <v>1</v>
      </c>
      <c r="DR722" s="158" t="n">
        <v>2</v>
      </c>
      <c r="DS722" s="158" t="n">
        <v>1</v>
      </c>
      <c r="DT722" s="158" t="n">
        <v>2</v>
      </c>
      <c r="DU722" s="158" t="n">
        <v>1</v>
      </c>
      <c r="DV722" s="158" t="n">
        <v>3</v>
      </c>
      <c r="DW722" s="158" t="n">
        <v>1</v>
      </c>
      <c r="DX722" s="158" t="n">
        <v>3</v>
      </c>
      <c r="DY722" s="158" t="n">
        <v>0</v>
      </c>
      <c r="DZ722" s="158" t="n">
        <v>0</v>
      </c>
      <c r="EA722" s="158" t="n">
        <v>0</v>
      </c>
      <c r="EB722" s="158" t="n">
        <v>0</v>
      </c>
      <c r="EC722" s="158" t="n">
        <v>0</v>
      </c>
      <c r="ED722" s="158" t="n">
        <v>0</v>
      </c>
      <c r="EE722" s="158" t="n">
        <v>0</v>
      </c>
      <c r="EF722" s="158" t="n">
        <v>0</v>
      </c>
      <c r="EG722" s="158" t="n">
        <v>0</v>
      </c>
      <c r="EH722" s="158" t="n">
        <v>0</v>
      </c>
      <c r="EI722" s="158" t="n">
        <v>0</v>
      </c>
      <c r="EJ722" s="158" t="n">
        <v>0</v>
      </c>
      <c r="EK722" s="158" t="n">
        <v>0</v>
      </c>
      <c r="EL722" s="158" t="n">
        <v>0</v>
      </c>
      <c r="EM722" s="158" t="n">
        <v>0</v>
      </c>
      <c r="EN722" s="158" t="n">
        <v>0</v>
      </c>
      <c r="EO722" s="158" t="n">
        <v>0</v>
      </c>
      <c r="EP722" s="158" t="n">
        <v>0</v>
      </c>
      <c r="EQ722" s="158" t="n">
        <v>0</v>
      </c>
      <c r="ER722" s="158" t="n">
        <v>0</v>
      </c>
      <c r="ES722" s="158" t="n">
        <v>0</v>
      </c>
      <c r="ET722" s="158" t="n">
        <v>0</v>
      </c>
      <c r="EU722" s="158" t="n">
        <v>0</v>
      </c>
      <c r="EV722" s="158" t="n">
        <v>0</v>
      </c>
      <c r="EW722" s="158" t="n">
        <v>0</v>
      </c>
      <c r="EX722" s="158" t="n">
        <v>0</v>
      </c>
      <c r="EY722" s="158" t="n">
        <v>0</v>
      </c>
      <c r="EZ722" s="158" t="n">
        <v>1900</v>
      </c>
      <c r="FA722" s="158" t="n">
        <v>1</v>
      </c>
      <c r="FB722" s="158" t="n">
        <v>1</v>
      </c>
      <c r="FC722" s="158" t="n">
        <v>1900</v>
      </c>
      <c r="FD722" s="158" t="n">
        <v>1</v>
      </c>
      <c r="FE722" s="158" t="n">
        <v>1</v>
      </c>
      <c r="FF722" s="158" t="n">
        <v>1900</v>
      </c>
      <c r="FG722" s="158" t="n">
        <v>1</v>
      </c>
      <c r="FH722" s="158" t="n">
        <v>1</v>
      </c>
      <c r="FI722" s="158" t="n">
        <v>1900</v>
      </c>
      <c r="FJ722" s="158" t="n">
        <v>1</v>
      </c>
      <c r="FK722" s="158" t="n">
        <v>1</v>
      </c>
      <c r="FL722" s="158" t="n">
        <v>1900</v>
      </c>
      <c r="FM722" s="158" t="n">
        <v>1</v>
      </c>
      <c r="FN722" s="158" t="n">
        <v>1</v>
      </c>
      <c r="FO722" s="158" t="n">
        <v>1900</v>
      </c>
      <c r="FP722" s="158" t="n">
        <v>1</v>
      </c>
      <c r="FQ722" s="158" t="n">
        <v>1</v>
      </c>
      <c r="FR722" s="158" t="n">
        <v>1900</v>
      </c>
      <c r="FS722" s="158" t="n">
        <v>1</v>
      </c>
      <c r="FT722" s="158" t="n">
        <v>1</v>
      </c>
      <c r="FU722" s="158" t="n">
        <v>1900</v>
      </c>
      <c r="FV722" s="158" t="n">
        <v>1</v>
      </c>
      <c r="FW722" s="158" t="n">
        <v>1</v>
      </c>
    </row>
    <row r="723">
      <c r="A723">
        <f>IF(F723&gt;1,A722,IF(AND(I723&lt;10,paste!A725&lt;10),RIGHT(H723,2)&amp;"0"&amp;I723&amp;"000"&amp;paste!A725,IF(AND(I723&lt;10,paste!A725&gt;=10,paste!A725&lt;100),RIGHT(H723,2)&amp;"0"&amp;I723&amp;"00"&amp;paste!A725,IF(AND(I723&lt;10,paste!A725&gt;=100,paste!A725&lt;1000),RIGHT(H723,2)&amp;"0"&amp;I723&amp;"0"&amp;paste!A725,IF(AND(I723&lt;10,paste!A725&gt;=1000),RIGHT(H723,2)&amp;"0"&amp;I723&amp;paste!A725,IF(AND(I723&gt;=10,paste!A725&lt;10),RIGHT(H723,2)&amp;I723&amp;"000"&amp;paste!A725,IF(AND(I723&gt;=10,paste!A725&gt;=10,paste!A725&lt;100),RIGHT(H723,2)&amp;I723&amp;"00"&amp;paste!A725,IF(AND(I723&gt;=10,paste!A725&gt;=100,paste!A725&lt;1000),RIGHT(H723,2)&amp;I723&amp;"0"&amp;paste!A725,RIGHT(H723,2)&amp;I723&amp;paste!A725))))))))</f>
        <v/>
      </c>
      <c r="B723">
        <f>YEAR(paste!C725)</f>
        <v/>
      </c>
      <c r="C723">
        <f>MONTH(paste!C725)</f>
        <v/>
      </c>
      <c r="D723">
        <f>DAY(paste!C725)</f>
        <v/>
      </c>
      <c r="E723" s="158" t="n">
        <v>0</v>
      </c>
      <c r="F723">
        <f>IF(AND(L723=L722,D723=D722),F722+1,1)</f>
        <v/>
      </c>
      <c r="G723" s="158" t="n">
        <v>0</v>
      </c>
      <c r="H723">
        <f>YEAR(paste!C725)</f>
        <v/>
      </c>
      <c r="I723">
        <f>MONTH(paste!C725)</f>
        <v/>
      </c>
      <c r="J723">
        <f>DAY(paste!C725)</f>
        <v/>
      </c>
      <c r="K723">
        <f>A723</f>
        <v/>
      </c>
      <c r="L723">
        <f>IF(ISBLANK(VLOOKUP(paste!J725,'得意先名 (2)'!$B$3:$F$2005,5,FALSE)),paste!P725,IFERROR(VLOOKUP(paste!J725,'得意先名 (2)'!$B$3:$F$2005,5,FALSE),"ZZZZZZZZZZZ"))</f>
        <v/>
      </c>
      <c r="M723">
        <f>IF(L723="ZZZZZZZZZZZ",paste!J725&amp;paste!K725&amp; "  :   "&amp;paste!M725&amp; "  :   "&amp;paste!P725,"")</f>
        <v/>
      </c>
      <c r="O723" s="158" t="n"/>
      <c r="P723">
        <f>VLOOKUP(L723,'L_User+EndUser'!$C$2:$K$500,8,FALSE)</f>
        <v/>
      </c>
      <c r="Q723">
        <f>VLOOKUP(L723,'L_User+EndUser'!$C$2:$K$500,9,FALSE)</f>
        <v/>
      </c>
      <c r="R723" s="158" t="n"/>
      <c r="T723" s="158" t="n"/>
      <c r="V723" s="158" t="n"/>
      <c r="AB723">
        <f>paste!J725</f>
        <v/>
      </c>
      <c r="AC723">
        <f>L723</f>
        <v/>
      </c>
      <c r="AO723">
        <f>YEAR(paste!O725)</f>
        <v/>
      </c>
      <c r="AP723">
        <f>MONTH(paste!O725)</f>
        <v/>
      </c>
      <c r="AQ723">
        <f>DAY(paste!O725)</f>
        <v/>
      </c>
      <c r="BD723">
        <f>IF(paste!L725="","",paste!L725)</f>
        <v/>
      </c>
      <c r="BM723" t="n">
        <v>1</v>
      </c>
      <c r="BN723">
        <f>VLOOKUP(paste!E725,L_Product!$A$2:$B$2001,2,FALSE)</f>
        <v/>
      </c>
      <c r="BO723" s="21" t="n"/>
      <c r="BT723" t="n">
        <v>2</v>
      </c>
      <c r="BU723">
        <f>IF($BM$2=1,2,IF($BM$2=18,1))</f>
        <v/>
      </c>
      <c r="BV723">
        <f>IF($BM$2=1,0,IF($BM$2=18,1))</f>
        <v/>
      </c>
      <c r="BW723" t="n">
        <v>2</v>
      </c>
      <c r="BX723" t="n">
        <v>0</v>
      </c>
      <c r="BY723" t="n">
        <v>3</v>
      </c>
      <c r="BZ723">
        <f>VLOOKUP(BN723,L_Product!$B$2:$Z$2001,14,FALSE)</f>
        <v/>
      </c>
      <c r="CA723">
        <f>paste!H725</f>
        <v/>
      </c>
      <c r="CB723">
        <f>BZ723*CA723</f>
        <v/>
      </c>
      <c r="CN723" s="158" t="n">
        <v>1</v>
      </c>
      <c r="CO723" s="158" t="n">
        <v>1</v>
      </c>
      <c r="CP723" s="158" t="n">
        <v>1</v>
      </c>
      <c r="CQ723" s="158" t="n">
        <v>1</v>
      </c>
      <c r="CR723" s="158" t="n">
        <v>1</v>
      </c>
      <c r="CS723" s="158" t="n">
        <v>0</v>
      </c>
      <c r="CT723" s="158" t="n">
        <v>0</v>
      </c>
      <c r="CU723" s="158" t="n">
        <v>0</v>
      </c>
      <c r="CV723" s="158" t="n">
        <v>0</v>
      </c>
      <c r="CW723" s="158" t="n">
        <v>0</v>
      </c>
      <c r="CX723">
        <f>B723</f>
        <v/>
      </c>
      <c r="CY723">
        <f>C723</f>
        <v/>
      </c>
      <c r="CZ723">
        <f>D723</f>
        <v/>
      </c>
      <c r="DA723" s="158" t="n">
        <v>1900</v>
      </c>
      <c r="DB723" s="158" t="n">
        <v>1</v>
      </c>
      <c r="DC723" s="158" t="n">
        <v>1</v>
      </c>
      <c r="DD723" s="158" t="n">
        <v>1900</v>
      </c>
      <c r="DE723" s="158" t="n">
        <v>1</v>
      </c>
      <c r="DF723" s="158" t="n">
        <v>1</v>
      </c>
      <c r="DG723" s="158" t="n">
        <v>1900</v>
      </c>
      <c r="DH723" s="158" t="n">
        <v>1</v>
      </c>
      <c r="DI723" s="158" t="n">
        <v>1</v>
      </c>
      <c r="DJ723" s="158" t="n">
        <v>1900</v>
      </c>
      <c r="DK723" s="158" t="n">
        <v>1</v>
      </c>
      <c r="DL723" s="158" t="n">
        <v>1</v>
      </c>
      <c r="DR723" s="158" t="n">
        <v>2</v>
      </c>
      <c r="DS723" s="158" t="n">
        <v>1</v>
      </c>
      <c r="DT723" s="158" t="n">
        <v>2</v>
      </c>
      <c r="DU723" s="158" t="n">
        <v>1</v>
      </c>
      <c r="DV723" s="158" t="n">
        <v>3</v>
      </c>
      <c r="DW723" s="158" t="n">
        <v>1</v>
      </c>
      <c r="DX723" s="158" t="n">
        <v>3</v>
      </c>
      <c r="DY723" s="158" t="n">
        <v>0</v>
      </c>
      <c r="DZ723" s="158" t="n">
        <v>0</v>
      </c>
      <c r="EA723" s="158" t="n">
        <v>0</v>
      </c>
      <c r="EB723" s="158" t="n">
        <v>0</v>
      </c>
      <c r="EC723" s="158" t="n">
        <v>0</v>
      </c>
      <c r="ED723" s="158" t="n">
        <v>0</v>
      </c>
      <c r="EE723" s="158" t="n">
        <v>0</v>
      </c>
      <c r="EF723" s="158" t="n">
        <v>0</v>
      </c>
      <c r="EG723" s="158" t="n">
        <v>0</v>
      </c>
      <c r="EH723" s="158" t="n">
        <v>0</v>
      </c>
      <c r="EI723" s="158" t="n">
        <v>0</v>
      </c>
      <c r="EJ723" s="158" t="n">
        <v>0</v>
      </c>
      <c r="EK723" s="158" t="n">
        <v>0</v>
      </c>
      <c r="EL723" s="158" t="n">
        <v>0</v>
      </c>
      <c r="EM723" s="158" t="n">
        <v>0</v>
      </c>
      <c r="EN723" s="158" t="n">
        <v>0</v>
      </c>
      <c r="EO723" s="158" t="n">
        <v>0</v>
      </c>
      <c r="EP723" s="158" t="n">
        <v>0</v>
      </c>
      <c r="EQ723" s="158" t="n">
        <v>0</v>
      </c>
      <c r="ER723" s="158" t="n">
        <v>0</v>
      </c>
      <c r="ES723" s="158" t="n">
        <v>0</v>
      </c>
      <c r="ET723" s="158" t="n">
        <v>0</v>
      </c>
      <c r="EU723" s="158" t="n">
        <v>0</v>
      </c>
      <c r="EV723" s="158" t="n">
        <v>0</v>
      </c>
      <c r="EW723" s="158" t="n">
        <v>0</v>
      </c>
      <c r="EX723" s="158" t="n">
        <v>0</v>
      </c>
      <c r="EY723" s="158" t="n">
        <v>0</v>
      </c>
      <c r="EZ723" s="158" t="n">
        <v>1900</v>
      </c>
      <c r="FA723" s="158" t="n">
        <v>1</v>
      </c>
      <c r="FB723" s="158" t="n">
        <v>1</v>
      </c>
      <c r="FC723" s="158" t="n">
        <v>1900</v>
      </c>
      <c r="FD723" s="158" t="n">
        <v>1</v>
      </c>
      <c r="FE723" s="158" t="n">
        <v>1</v>
      </c>
      <c r="FF723" s="158" t="n">
        <v>1900</v>
      </c>
      <c r="FG723" s="158" t="n">
        <v>1</v>
      </c>
      <c r="FH723" s="158" t="n">
        <v>1</v>
      </c>
      <c r="FI723" s="158" t="n">
        <v>1900</v>
      </c>
      <c r="FJ723" s="158" t="n">
        <v>1</v>
      </c>
      <c r="FK723" s="158" t="n">
        <v>1</v>
      </c>
      <c r="FL723" s="158" t="n">
        <v>1900</v>
      </c>
      <c r="FM723" s="158" t="n">
        <v>1</v>
      </c>
      <c r="FN723" s="158" t="n">
        <v>1</v>
      </c>
      <c r="FO723" s="158" t="n">
        <v>1900</v>
      </c>
      <c r="FP723" s="158" t="n">
        <v>1</v>
      </c>
      <c r="FQ723" s="158" t="n">
        <v>1</v>
      </c>
      <c r="FR723" s="158" t="n">
        <v>1900</v>
      </c>
      <c r="FS723" s="158" t="n">
        <v>1</v>
      </c>
      <c r="FT723" s="158" t="n">
        <v>1</v>
      </c>
      <c r="FU723" s="158" t="n">
        <v>1900</v>
      </c>
      <c r="FV723" s="158" t="n">
        <v>1</v>
      </c>
      <c r="FW723" s="158" t="n">
        <v>1</v>
      </c>
    </row>
    <row r="724">
      <c r="A724">
        <f>IF(F724&gt;1,A723,IF(AND(I724&lt;10,paste!A726&lt;10),RIGHT(H724,2)&amp;"0"&amp;I724&amp;"000"&amp;paste!A726,IF(AND(I724&lt;10,paste!A726&gt;=10,paste!A726&lt;100),RIGHT(H724,2)&amp;"0"&amp;I724&amp;"00"&amp;paste!A726,IF(AND(I724&lt;10,paste!A726&gt;=100,paste!A726&lt;1000),RIGHT(H724,2)&amp;"0"&amp;I724&amp;"0"&amp;paste!A726,IF(AND(I724&lt;10,paste!A726&gt;=1000),RIGHT(H724,2)&amp;"0"&amp;I724&amp;paste!A726,IF(AND(I724&gt;=10,paste!A726&lt;10),RIGHT(H724,2)&amp;I724&amp;"000"&amp;paste!A726,IF(AND(I724&gt;=10,paste!A726&gt;=10,paste!A726&lt;100),RIGHT(H724,2)&amp;I724&amp;"00"&amp;paste!A726,IF(AND(I724&gt;=10,paste!A726&gt;=100,paste!A726&lt;1000),RIGHT(H724,2)&amp;I724&amp;"0"&amp;paste!A726,RIGHT(H724,2)&amp;I724&amp;paste!A726))))))))</f>
        <v/>
      </c>
      <c r="B724">
        <f>YEAR(paste!C726)</f>
        <v/>
      </c>
      <c r="C724">
        <f>MONTH(paste!C726)</f>
        <v/>
      </c>
      <c r="D724">
        <f>DAY(paste!C726)</f>
        <v/>
      </c>
      <c r="E724" s="158" t="n">
        <v>0</v>
      </c>
      <c r="F724">
        <f>IF(AND(L724=L723,D724=D723),F723+1,1)</f>
        <v/>
      </c>
      <c r="G724" s="158" t="n">
        <v>0</v>
      </c>
      <c r="H724">
        <f>YEAR(paste!C726)</f>
        <v/>
      </c>
      <c r="I724">
        <f>MONTH(paste!C726)</f>
        <v/>
      </c>
      <c r="J724">
        <f>DAY(paste!C726)</f>
        <v/>
      </c>
      <c r="K724">
        <f>A724</f>
        <v/>
      </c>
      <c r="L724">
        <f>IF(ISBLANK(VLOOKUP(paste!J726,'得意先名 (2)'!$B$3:$F$2005,5,FALSE)),paste!P726,IFERROR(VLOOKUP(paste!J726,'得意先名 (2)'!$B$3:$F$2005,5,FALSE),"ZZZZZZZZZZZ"))</f>
        <v/>
      </c>
      <c r="M724">
        <f>IF(L724="ZZZZZZZZZZZ",paste!J726&amp;paste!K726&amp; "  :   "&amp;paste!M726&amp; "  :   "&amp;paste!P726,"")</f>
        <v/>
      </c>
      <c r="O724" s="158" t="n"/>
      <c r="P724">
        <f>VLOOKUP(L724,'L_User+EndUser'!$C$2:$K$500,8,FALSE)</f>
        <v/>
      </c>
      <c r="Q724">
        <f>VLOOKUP(L724,'L_User+EndUser'!$C$2:$K$500,9,FALSE)</f>
        <v/>
      </c>
      <c r="R724" s="158" t="n"/>
      <c r="T724" s="158" t="n"/>
      <c r="V724" s="158" t="n"/>
      <c r="AB724">
        <f>paste!J726</f>
        <v/>
      </c>
      <c r="AC724">
        <f>L724</f>
        <v/>
      </c>
      <c r="AO724">
        <f>YEAR(paste!O726)</f>
        <v/>
      </c>
      <c r="AP724">
        <f>MONTH(paste!O726)</f>
        <v/>
      </c>
      <c r="AQ724">
        <f>DAY(paste!O726)</f>
        <v/>
      </c>
      <c r="BD724">
        <f>IF(paste!L726="","",paste!L726)</f>
        <v/>
      </c>
      <c r="BM724" t="n">
        <v>1</v>
      </c>
      <c r="BN724">
        <f>VLOOKUP(paste!E726,L_Product!$A$2:$B$2001,2,FALSE)</f>
        <v/>
      </c>
      <c r="BO724" s="21" t="n"/>
      <c r="BT724" t="n">
        <v>2</v>
      </c>
      <c r="BU724">
        <f>IF($BM$2=1,2,IF($BM$2=18,1))</f>
        <v/>
      </c>
      <c r="BV724">
        <f>IF($BM$2=1,0,IF($BM$2=18,1))</f>
        <v/>
      </c>
      <c r="BW724" t="n">
        <v>2</v>
      </c>
      <c r="BX724" t="n">
        <v>0</v>
      </c>
      <c r="BY724" t="n">
        <v>3</v>
      </c>
      <c r="BZ724">
        <f>VLOOKUP(BN724,L_Product!$B$2:$Z$2001,14,FALSE)</f>
        <v/>
      </c>
      <c r="CA724">
        <f>paste!H726</f>
        <v/>
      </c>
      <c r="CB724">
        <f>BZ724*CA724</f>
        <v/>
      </c>
      <c r="CN724" s="158" t="n">
        <v>1</v>
      </c>
      <c r="CO724" s="158" t="n">
        <v>1</v>
      </c>
      <c r="CP724" s="158" t="n">
        <v>1</v>
      </c>
      <c r="CQ724" s="158" t="n">
        <v>1</v>
      </c>
      <c r="CR724" s="158" t="n">
        <v>1</v>
      </c>
      <c r="CS724" s="158" t="n">
        <v>0</v>
      </c>
      <c r="CT724" s="158" t="n">
        <v>0</v>
      </c>
      <c r="CU724" s="158" t="n">
        <v>0</v>
      </c>
      <c r="CV724" s="158" t="n">
        <v>0</v>
      </c>
      <c r="CW724" s="158" t="n">
        <v>0</v>
      </c>
      <c r="CX724">
        <f>B724</f>
        <v/>
      </c>
      <c r="CY724">
        <f>C724</f>
        <v/>
      </c>
      <c r="CZ724">
        <f>D724</f>
        <v/>
      </c>
      <c r="DA724" s="158" t="n">
        <v>1900</v>
      </c>
      <c r="DB724" s="158" t="n">
        <v>1</v>
      </c>
      <c r="DC724" s="158" t="n">
        <v>1</v>
      </c>
      <c r="DD724" s="158" t="n">
        <v>1900</v>
      </c>
      <c r="DE724" s="158" t="n">
        <v>1</v>
      </c>
      <c r="DF724" s="158" t="n">
        <v>1</v>
      </c>
      <c r="DG724" s="158" t="n">
        <v>1900</v>
      </c>
      <c r="DH724" s="158" t="n">
        <v>1</v>
      </c>
      <c r="DI724" s="158" t="n">
        <v>1</v>
      </c>
      <c r="DJ724" s="158" t="n">
        <v>1900</v>
      </c>
      <c r="DK724" s="158" t="n">
        <v>1</v>
      </c>
      <c r="DL724" s="158" t="n">
        <v>1</v>
      </c>
      <c r="DR724" s="158" t="n">
        <v>2</v>
      </c>
      <c r="DS724" s="158" t="n">
        <v>1</v>
      </c>
      <c r="DT724" s="158" t="n">
        <v>2</v>
      </c>
      <c r="DU724" s="158" t="n">
        <v>1</v>
      </c>
      <c r="DV724" s="158" t="n">
        <v>3</v>
      </c>
      <c r="DW724" s="158" t="n">
        <v>1</v>
      </c>
      <c r="DX724" s="158" t="n">
        <v>3</v>
      </c>
      <c r="DY724" s="158" t="n">
        <v>0</v>
      </c>
      <c r="DZ724" s="158" t="n">
        <v>0</v>
      </c>
      <c r="EA724" s="158" t="n">
        <v>0</v>
      </c>
      <c r="EB724" s="158" t="n">
        <v>0</v>
      </c>
      <c r="EC724" s="158" t="n">
        <v>0</v>
      </c>
      <c r="ED724" s="158" t="n">
        <v>0</v>
      </c>
      <c r="EE724" s="158" t="n">
        <v>0</v>
      </c>
      <c r="EF724" s="158" t="n">
        <v>0</v>
      </c>
      <c r="EG724" s="158" t="n">
        <v>0</v>
      </c>
      <c r="EH724" s="158" t="n">
        <v>0</v>
      </c>
      <c r="EI724" s="158" t="n">
        <v>0</v>
      </c>
      <c r="EJ724" s="158" t="n">
        <v>0</v>
      </c>
      <c r="EK724" s="158" t="n">
        <v>0</v>
      </c>
      <c r="EL724" s="158" t="n">
        <v>0</v>
      </c>
      <c r="EM724" s="158" t="n">
        <v>0</v>
      </c>
      <c r="EN724" s="158" t="n">
        <v>0</v>
      </c>
      <c r="EO724" s="158" t="n">
        <v>0</v>
      </c>
      <c r="EP724" s="158" t="n">
        <v>0</v>
      </c>
      <c r="EQ724" s="158" t="n">
        <v>0</v>
      </c>
      <c r="ER724" s="158" t="n">
        <v>0</v>
      </c>
      <c r="ES724" s="158" t="n">
        <v>0</v>
      </c>
      <c r="ET724" s="158" t="n">
        <v>0</v>
      </c>
      <c r="EU724" s="158" t="n">
        <v>0</v>
      </c>
      <c r="EV724" s="158" t="n">
        <v>0</v>
      </c>
      <c r="EW724" s="158" t="n">
        <v>0</v>
      </c>
      <c r="EX724" s="158" t="n">
        <v>0</v>
      </c>
      <c r="EY724" s="158" t="n">
        <v>0</v>
      </c>
      <c r="EZ724" s="158" t="n">
        <v>1900</v>
      </c>
      <c r="FA724" s="158" t="n">
        <v>1</v>
      </c>
      <c r="FB724" s="158" t="n">
        <v>1</v>
      </c>
      <c r="FC724" s="158" t="n">
        <v>1900</v>
      </c>
      <c r="FD724" s="158" t="n">
        <v>1</v>
      </c>
      <c r="FE724" s="158" t="n">
        <v>1</v>
      </c>
      <c r="FF724" s="158" t="n">
        <v>1900</v>
      </c>
      <c r="FG724" s="158" t="n">
        <v>1</v>
      </c>
      <c r="FH724" s="158" t="n">
        <v>1</v>
      </c>
      <c r="FI724" s="158" t="n">
        <v>1900</v>
      </c>
      <c r="FJ724" s="158" t="n">
        <v>1</v>
      </c>
      <c r="FK724" s="158" t="n">
        <v>1</v>
      </c>
      <c r="FL724" s="158" t="n">
        <v>1900</v>
      </c>
      <c r="FM724" s="158" t="n">
        <v>1</v>
      </c>
      <c r="FN724" s="158" t="n">
        <v>1</v>
      </c>
      <c r="FO724" s="158" t="n">
        <v>1900</v>
      </c>
      <c r="FP724" s="158" t="n">
        <v>1</v>
      </c>
      <c r="FQ724" s="158" t="n">
        <v>1</v>
      </c>
      <c r="FR724" s="158" t="n">
        <v>1900</v>
      </c>
      <c r="FS724" s="158" t="n">
        <v>1</v>
      </c>
      <c r="FT724" s="158" t="n">
        <v>1</v>
      </c>
      <c r="FU724" s="158" t="n">
        <v>1900</v>
      </c>
      <c r="FV724" s="158" t="n">
        <v>1</v>
      </c>
      <c r="FW724" s="158" t="n">
        <v>1</v>
      </c>
    </row>
    <row r="725">
      <c r="A725">
        <f>IF(F725&gt;1,A724,IF(AND(I725&lt;10,paste!A727&lt;10),RIGHT(H725,2)&amp;"0"&amp;I725&amp;"000"&amp;paste!A727,IF(AND(I725&lt;10,paste!A727&gt;=10,paste!A727&lt;100),RIGHT(H725,2)&amp;"0"&amp;I725&amp;"00"&amp;paste!A727,IF(AND(I725&lt;10,paste!A727&gt;=100,paste!A727&lt;1000),RIGHT(H725,2)&amp;"0"&amp;I725&amp;"0"&amp;paste!A727,IF(AND(I725&lt;10,paste!A727&gt;=1000),RIGHT(H725,2)&amp;"0"&amp;I725&amp;paste!A727,IF(AND(I725&gt;=10,paste!A727&lt;10),RIGHT(H725,2)&amp;I725&amp;"000"&amp;paste!A727,IF(AND(I725&gt;=10,paste!A727&gt;=10,paste!A727&lt;100),RIGHT(H725,2)&amp;I725&amp;"00"&amp;paste!A727,IF(AND(I725&gt;=10,paste!A727&gt;=100,paste!A727&lt;1000),RIGHT(H725,2)&amp;I725&amp;"0"&amp;paste!A727,RIGHT(H725,2)&amp;I725&amp;paste!A727))))))))</f>
        <v/>
      </c>
      <c r="B725">
        <f>YEAR(paste!C727)</f>
        <v/>
      </c>
      <c r="C725">
        <f>MONTH(paste!C727)</f>
        <v/>
      </c>
      <c r="D725">
        <f>DAY(paste!C727)</f>
        <v/>
      </c>
      <c r="E725" s="158" t="n">
        <v>0</v>
      </c>
      <c r="F725">
        <f>IF(AND(L725=L724,D725=D724),F724+1,1)</f>
        <v/>
      </c>
      <c r="G725" s="158" t="n">
        <v>0</v>
      </c>
      <c r="H725">
        <f>YEAR(paste!C727)</f>
        <v/>
      </c>
      <c r="I725">
        <f>MONTH(paste!C727)</f>
        <v/>
      </c>
      <c r="J725">
        <f>DAY(paste!C727)</f>
        <v/>
      </c>
      <c r="K725">
        <f>A725</f>
        <v/>
      </c>
      <c r="L725">
        <f>IF(ISBLANK(VLOOKUP(paste!J727,'得意先名 (2)'!$B$3:$F$2005,5,FALSE)),paste!P727,IFERROR(VLOOKUP(paste!J727,'得意先名 (2)'!$B$3:$F$2005,5,FALSE),"ZZZZZZZZZZZ"))</f>
        <v/>
      </c>
      <c r="M725">
        <f>IF(L725="ZZZZZZZZZZZ",paste!J727&amp;paste!K727&amp; "  :   "&amp;paste!M727&amp; "  :   "&amp;paste!P727,"")</f>
        <v/>
      </c>
      <c r="O725" s="158" t="n"/>
      <c r="P725">
        <f>VLOOKUP(L725,'L_User+EndUser'!$C$2:$K$500,8,FALSE)</f>
        <v/>
      </c>
      <c r="Q725">
        <f>VLOOKUP(L725,'L_User+EndUser'!$C$2:$K$500,9,FALSE)</f>
        <v/>
      </c>
      <c r="R725" s="158" t="n"/>
      <c r="T725" s="158" t="n"/>
      <c r="V725" s="158" t="n"/>
      <c r="AB725">
        <f>paste!J727</f>
        <v/>
      </c>
      <c r="AC725">
        <f>L725</f>
        <v/>
      </c>
      <c r="AO725">
        <f>YEAR(paste!O727)</f>
        <v/>
      </c>
      <c r="AP725">
        <f>MONTH(paste!O727)</f>
        <v/>
      </c>
      <c r="AQ725">
        <f>DAY(paste!O727)</f>
        <v/>
      </c>
      <c r="BD725">
        <f>IF(paste!L727="","",paste!L727)</f>
        <v/>
      </c>
      <c r="BM725" t="n">
        <v>1</v>
      </c>
      <c r="BN725">
        <f>VLOOKUP(paste!E727,L_Product!$A$2:$B$2001,2,FALSE)</f>
        <v/>
      </c>
      <c r="BO725" s="21" t="n"/>
      <c r="BT725" t="n">
        <v>2</v>
      </c>
      <c r="BU725">
        <f>IF($BM$2=1,2,IF($BM$2=18,1))</f>
        <v/>
      </c>
      <c r="BV725">
        <f>IF($BM$2=1,0,IF($BM$2=18,1))</f>
        <v/>
      </c>
      <c r="BW725" t="n">
        <v>2</v>
      </c>
      <c r="BX725" t="n">
        <v>0</v>
      </c>
      <c r="BY725" t="n">
        <v>3</v>
      </c>
      <c r="BZ725">
        <f>VLOOKUP(BN725,L_Product!$B$2:$Z$2001,14,FALSE)</f>
        <v/>
      </c>
      <c r="CA725">
        <f>paste!H727</f>
        <v/>
      </c>
      <c r="CB725">
        <f>BZ725*CA725</f>
        <v/>
      </c>
      <c r="CN725" s="158" t="n">
        <v>1</v>
      </c>
      <c r="CO725" s="158" t="n">
        <v>1</v>
      </c>
      <c r="CP725" s="158" t="n">
        <v>1</v>
      </c>
      <c r="CQ725" s="158" t="n">
        <v>1</v>
      </c>
      <c r="CR725" s="158" t="n">
        <v>1</v>
      </c>
      <c r="CS725" s="158" t="n">
        <v>0</v>
      </c>
      <c r="CT725" s="158" t="n">
        <v>0</v>
      </c>
      <c r="CU725" s="158" t="n">
        <v>0</v>
      </c>
      <c r="CV725" s="158" t="n">
        <v>0</v>
      </c>
      <c r="CW725" s="158" t="n">
        <v>0</v>
      </c>
      <c r="CX725">
        <f>B725</f>
        <v/>
      </c>
      <c r="CY725">
        <f>C725</f>
        <v/>
      </c>
      <c r="CZ725">
        <f>D725</f>
        <v/>
      </c>
      <c r="DA725" s="158" t="n">
        <v>1900</v>
      </c>
      <c r="DB725" s="158" t="n">
        <v>1</v>
      </c>
      <c r="DC725" s="158" t="n">
        <v>1</v>
      </c>
      <c r="DD725" s="158" t="n">
        <v>1900</v>
      </c>
      <c r="DE725" s="158" t="n">
        <v>1</v>
      </c>
      <c r="DF725" s="158" t="n">
        <v>1</v>
      </c>
      <c r="DG725" s="158" t="n">
        <v>1900</v>
      </c>
      <c r="DH725" s="158" t="n">
        <v>1</v>
      </c>
      <c r="DI725" s="158" t="n">
        <v>1</v>
      </c>
      <c r="DJ725" s="158" t="n">
        <v>1900</v>
      </c>
      <c r="DK725" s="158" t="n">
        <v>1</v>
      </c>
      <c r="DL725" s="158" t="n">
        <v>1</v>
      </c>
      <c r="DR725" s="158" t="n">
        <v>2</v>
      </c>
      <c r="DS725" s="158" t="n">
        <v>1</v>
      </c>
      <c r="DT725" s="158" t="n">
        <v>2</v>
      </c>
      <c r="DU725" s="158" t="n">
        <v>1</v>
      </c>
      <c r="DV725" s="158" t="n">
        <v>3</v>
      </c>
      <c r="DW725" s="158" t="n">
        <v>1</v>
      </c>
      <c r="DX725" s="158" t="n">
        <v>3</v>
      </c>
      <c r="DY725" s="158" t="n">
        <v>0</v>
      </c>
      <c r="DZ725" s="158" t="n">
        <v>0</v>
      </c>
      <c r="EA725" s="158" t="n">
        <v>0</v>
      </c>
      <c r="EB725" s="158" t="n">
        <v>0</v>
      </c>
      <c r="EC725" s="158" t="n">
        <v>0</v>
      </c>
      <c r="ED725" s="158" t="n">
        <v>0</v>
      </c>
      <c r="EE725" s="158" t="n">
        <v>0</v>
      </c>
      <c r="EF725" s="158" t="n">
        <v>0</v>
      </c>
      <c r="EG725" s="158" t="n">
        <v>0</v>
      </c>
      <c r="EH725" s="158" t="n">
        <v>0</v>
      </c>
      <c r="EI725" s="158" t="n">
        <v>0</v>
      </c>
      <c r="EJ725" s="158" t="n">
        <v>0</v>
      </c>
      <c r="EK725" s="158" t="n">
        <v>0</v>
      </c>
      <c r="EL725" s="158" t="n">
        <v>0</v>
      </c>
      <c r="EM725" s="158" t="n">
        <v>0</v>
      </c>
      <c r="EN725" s="158" t="n">
        <v>0</v>
      </c>
      <c r="EO725" s="158" t="n">
        <v>0</v>
      </c>
      <c r="EP725" s="158" t="n">
        <v>0</v>
      </c>
      <c r="EQ725" s="158" t="n">
        <v>0</v>
      </c>
      <c r="ER725" s="158" t="n">
        <v>0</v>
      </c>
      <c r="ES725" s="158" t="n">
        <v>0</v>
      </c>
      <c r="ET725" s="158" t="n">
        <v>0</v>
      </c>
      <c r="EU725" s="158" t="n">
        <v>0</v>
      </c>
      <c r="EV725" s="158" t="n">
        <v>0</v>
      </c>
      <c r="EW725" s="158" t="n">
        <v>0</v>
      </c>
      <c r="EX725" s="158" t="n">
        <v>0</v>
      </c>
      <c r="EY725" s="158" t="n">
        <v>0</v>
      </c>
      <c r="EZ725" s="158" t="n">
        <v>1900</v>
      </c>
      <c r="FA725" s="158" t="n">
        <v>1</v>
      </c>
      <c r="FB725" s="158" t="n">
        <v>1</v>
      </c>
      <c r="FC725" s="158" t="n">
        <v>1900</v>
      </c>
      <c r="FD725" s="158" t="n">
        <v>1</v>
      </c>
      <c r="FE725" s="158" t="n">
        <v>1</v>
      </c>
      <c r="FF725" s="158" t="n">
        <v>1900</v>
      </c>
      <c r="FG725" s="158" t="n">
        <v>1</v>
      </c>
      <c r="FH725" s="158" t="n">
        <v>1</v>
      </c>
      <c r="FI725" s="158" t="n">
        <v>1900</v>
      </c>
      <c r="FJ725" s="158" t="n">
        <v>1</v>
      </c>
      <c r="FK725" s="158" t="n">
        <v>1</v>
      </c>
      <c r="FL725" s="158" t="n">
        <v>1900</v>
      </c>
      <c r="FM725" s="158" t="n">
        <v>1</v>
      </c>
      <c r="FN725" s="158" t="n">
        <v>1</v>
      </c>
      <c r="FO725" s="158" t="n">
        <v>1900</v>
      </c>
      <c r="FP725" s="158" t="n">
        <v>1</v>
      </c>
      <c r="FQ725" s="158" t="n">
        <v>1</v>
      </c>
      <c r="FR725" s="158" t="n">
        <v>1900</v>
      </c>
      <c r="FS725" s="158" t="n">
        <v>1</v>
      </c>
      <c r="FT725" s="158" t="n">
        <v>1</v>
      </c>
      <c r="FU725" s="158" t="n">
        <v>1900</v>
      </c>
      <c r="FV725" s="158" t="n">
        <v>1</v>
      </c>
      <c r="FW725" s="158" t="n">
        <v>1</v>
      </c>
    </row>
    <row r="726">
      <c r="A726">
        <f>IF(F726&gt;1,A725,IF(AND(I726&lt;10,paste!A728&lt;10),RIGHT(H726,2)&amp;"0"&amp;I726&amp;"000"&amp;paste!A728,IF(AND(I726&lt;10,paste!A728&gt;=10,paste!A728&lt;100),RIGHT(H726,2)&amp;"0"&amp;I726&amp;"00"&amp;paste!A728,IF(AND(I726&lt;10,paste!A728&gt;=100,paste!A728&lt;1000),RIGHT(H726,2)&amp;"0"&amp;I726&amp;"0"&amp;paste!A728,IF(AND(I726&lt;10,paste!A728&gt;=1000),RIGHT(H726,2)&amp;"0"&amp;I726&amp;paste!A728,IF(AND(I726&gt;=10,paste!A728&lt;10),RIGHT(H726,2)&amp;I726&amp;"000"&amp;paste!A728,IF(AND(I726&gt;=10,paste!A728&gt;=10,paste!A728&lt;100),RIGHT(H726,2)&amp;I726&amp;"00"&amp;paste!A728,IF(AND(I726&gt;=10,paste!A728&gt;=100,paste!A728&lt;1000),RIGHT(H726,2)&amp;I726&amp;"0"&amp;paste!A728,RIGHT(H726,2)&amp;I726&amp;paste!A728))))))))</f>
        <v/>
      </c>
      <c r="B726">
        <f>YEAR(paste!C728)</f>
        <v/>
      </c>
      <c r="C726">
        <f>MONTH(paste!C728)</f>
        <v/>
      </c>
      <c r="D726">
        <f>DAY(paste!C728)</f>
        <v/>
      </c>
      <c r="E726" s="158" t="n">
        <v>0</v>
      </c>
      <c r="F726">
        <f>IF(AND(L726=L725,D726=D725),F725+1,1)</f>
        <v/>
      </c>
      <c r="G726" s="158" t="n">
        <v>0</v>
      </c>
      <c r="H726">
        <f>YEAR(paste!C728)</f>
        <v/>
      </c>
      <c r="I726">
        <f>MONTH(paste!C728)</f>
        <v/>
      </c>
      <c r="J726">
        <f>DAY(paste!C728)</f>
        <v/>
      </c>
      <c r="K726">
        <f>A726</f>
        <v/>
      </c>
      <c r="L726">
        <f>IF(ISBLANK(VLOOKUP(paste!J728,'得意先名 (2)'!$B$3:$F$2005,5,FALSE)),paste!P728,IFERROR(VLOOKUP(paste!J728,'得意先名 (2)'!$B$3:$F$2005,5,FALSE),"ZZZZZZZZZZZ"))</f>
        <v/>
      </c>
      <c r="M726">
        <f>IF(L726="ZZZZZZZZZZZ",paste!J728&amp;paste!K728&amp; "  :   "&amp;paste!M728&amp; "  :   "&amp;paste!P728,"")</f>
        <v/>
      </c>
      <c r="O726" s="158" t="n"/>
      <c r="P726">
        <f>VLOOKUP(L726,'L_User+EndUser'!$C$2:$K$500,8,FALSE)</f>
        <v/>
      </c>
      <c r="Q726">
        <f>VLOOKUP(L726,'L_User+EndUser'!$C$2:$K$500,9,FALSE)</f>
        <v/>
      </c>
      <c r="R726" s="158" t="n"/>
      <c r="T726" s="158" t="n"/>
      <c r="V726" s="158" t="n"/>
      <c r="AB726">
        <f>paste!J728</f>
        <v/>
      </c>
      <c r="AC726">
        <f>L726</f>
        <v/>
      </c>
      <c r="AO726">
        <f>YEAR(paste!O728)</f>
        <v/>
      </c>
      <c r="AP726">
        <f>MONTH(paste!O728)</f>
        <v/>
      </c>
      <c r="AQ726">
        <f>DAY(paste!O728)</f>
        <v/>
      </c>
      <c r="BD726">
        <f>IF(paste!L728="","",paste!L728)</f>
        <v/>
      </c>
      <c r="BM726" t="n">
        <v>1</v>
      </c>
      <c r="BN726">
        <f>VLOOKUP(paste!E728,L_Product!$A$2:$B$2001,2,FALSE)</f>
        <v/>
      </c>
      <c r="BO726" s="21" t="n"/>
      <c r="BT726" t="n">
        <v>2</v>
      </c>
      <c r="BU726">
        <f>IF($BM$2=1,2,IF($BM$2=18,1))</f>
        <v/>
      </c>
      <c r="BV726">
        <f>IF($BM$2=1,0,IF($BM$2=18,1))</f>
        <v/>
      </c>
      <c r="BW726" t="n">
        <v>2</v>
      </c>
      <c r="BX726" t="n">
        <v>0</v>
      </c>
      <c r="BY726" t="n">
        <v>3</v>
      </c>
      <c r="BZ726">
        <f>VLOOKUP(BN726,L_Product!$B$2:$Z$2001,14,FALSE)</f>
        <v/>
      </c>
      <c r="CA726">
        <f>paste!H728</f>
        <v/>
      </c>
      <c r="CB726">
        <f>BZ726*CA726</f>
        <v/>
      </c>
      <c r="CN726" s="158" t="n">
        <v>1</v>
      </c>
      <c r="CO726" s="158" t="n">
        <v>1</v>
      </c>
      <c r="CP726" s="158" t="n">
        <v>1</v>
      </c>
      <c r="CQ726" s="158" t="n">
        <v>1</v>
      </c>
      <c r="CR726" s="158" t="n">
        <v>1</v>
      </c>
      <c r="CS726" s="158" t="n">
        <v>0</v>
      </c>
      <c r="CT726" s="158" t="n">
        <v>0</v>
      </c>
      <c r="CU726" s="158" t="n">
        <v>0</v>
      </c>
      <c r="CV726" s="158" t="n">
        <v>0</v>
      </c>
      <c r="CW726" s="158" t="n">
        <v>0</v>
      </c>
      <c r="CX726">
        <f>B726</f>
        <v/>
      </c>
      <c r="CY726">
        <f>C726</f>
        <v/>
      </c>
      <c r="CZ726">
        <f>D726</f>
        <v/>
      </c>
      <c r="DA726" s="158" t="n">
        <v>1900</v>
      </c>
      <c r="DB726" s="158" t="n">
        <v>1</v>
      </c>
      <c r="DC726" s="158" t="n">
        <v>1</v>
      </c>
      <c r="DD726" s="158" t="n">
        <v>1900</v>
      </c>
      <c r="DE726" s="158" t="n">
        <v>1</v>
      </c>
      <c r="DF726" s="158" t="n">
        <v>1</v>
      </c>
      <c r="DG726" s="158" t="n">
        <v>1900</v>
      </c>
      <c r="DH726" s="158" t="n">
        <v>1</v>
      </c>
      <c r="DI726" s="158" t="n">
        <v>1</v>
      </c>
      <c r="DJ726" s="158" t="n">
        <v>1900</v>
      </c>
      <c r="DK726" s="158" t="n">
        <v>1</v>
      </c>
      <c r="DL726" s="158" t="n">
        <v>1</v>
      </c>
      <c r="DR726" s="158" t="n">
        <v>2</v>
      </c>
      <c r="DS726" s="158" t="n">
        <v>1</v>
      </c>
      <c r="DT726" s="158" t="n">
        <v>2</v>
      </c>
      <c r="DU726" s="158" t="n">
        <v>1</v>
      </c>
      <c r="DV726" s="158" t="n">
        <v>3</v>
      </c>
      <c r="DW726" s="158" t="n">
        <v>1</v>
      </c>
      <c r="DX726" s="158" t="n">
        <v>3</v>
      </c>
      <c r="DY726" s="158" t="n">
        <v>0</v>
      </c>
      <c r="DZ726" s="158" t="n">
        <v>0</v>
      </c>
      <c r="EA726" s="158" t="n">
        <v>0</v>
      </c>
      <c r="EB726" s="158" t="n">
        <v>0</v>
      </c>
      <c r="EC726" s="158" t="n">
        <v>0</v>
      </c>
      <c r="ED726" s="158" t="n">
        <v>0</v>
      </c>
      <c r="EE726" s="158" t="n">
        <v>0</v>
      </c>
      <c r="EF726" s="158" t="n">
        <v>0</v>
      </c>
      <c r="EG726" s="158" t="n">
        <v>0</v>
      </c>
      <c r="EH726" s="158" t="n">
        <v>0</v>
      </c>
      <c r="EI726" s="158" t="n">
        <v>0</v>
      </c>
      <c r="EJ726" s="158" t="n">
        <v>0</v>
      </c>
      <c r="EK726" s="158" t="n">
        <v>0</v>
      </c>
      <c r="EL726" s="158" t="n">
        <v>0</v>
      </c>
      <c r="EM726" s="158" t="n">
        <v>0</v>
      </c>
      <c r="EN726" s="158" t="n">
        <v>0</v>
      </c>
      <c r="EO726" s="158" t="n">
        <v>0</v>
      </c>
      <c r="EP726" s="158" t="n">
        <v>0</v>
      </c>
      <c r="EQ726" s="158" t="n">
        <v>0</v>
      </c>
      <c r="ER726" s="158" t="n">
        <v>0</v>
      </c>
      <c r="ES726" s="158" t="n">
        <v>0</v>
      </c>
      <c r="ET726" s="158" t="n">
        <v>0</v>
      </c>
      <c r="EU726" s="158" t="n">
        <v>0</v>
      </c>
      <c r="EV726" s="158" t="n">
        <v>0</v>
      </c>
      <c r="EW726" s="158" t="n">
        <v>0</v>
      </c>
      <c r="EX726" s="158" t="n">
        <v>0</v>
      </c>
      <c r="EY726" s="158" t="n">
        <v>0</v>
      </c>
      <c r="EZ726" s="158" t="n">
        <v>1900</v>
      </c>
      <c r="FA726" s="158" t="n">
        <v>1</v>
      </c>
      <c r="FB726" s="158" t="n">
        <v>1</v>
      </c>
      <c r="FC726" s="158" t="n">
        <v>1900</v>
      </c>
      <c r="FD726" s="158" t="n">
        <v>1</v>
      </c>
      <c r="FE726" s="158" t="n">
        <v>1</v>
      </c>
      <c r="FF726" s="158" t="n">
        <v>1900</v>
      </c>
      <c r="FG726" s="158" t="n">
        <v>1</v>
      </c>
      <c r="FH726" s="158" t="n">
        <v>1</v>
      </c>
      <c r="FI726" s="158" t="n">
        <v>1900</v>
      </c>
      <c r="FJ726" s="158" t="n">
        <v>1</v>
      </c>
      <c r="FK726" s="158" t="n">
        <v>1</v>
      </c>
      <c r="FL726" s="158" t="n">
        <v>1900</v>
      </c>
      <c r="FM726" s="158" t="n">
        <v>1</v>
      </c>
      <c r="FN726" s="158" t="n">
        <v>1</v>
      </c>
      <c r="FO726" s="158" t="n">
        <v>1900</v>
      </c>
      <c r="FP726" s="158" t="n">
        <v>1</v>
      </c>
      <c r="FQ726" s="158" t="n">
        <v>1</v>
      </c>
      <c r="FR726" s="158" t="n">
        <v>1900</v>
      </c>
      <c r="FS726" s="158" t="n">
        <v>1</v>
      </c>
      <c r="FT726" s="158" t="n">
        <v>1</v>
      </c>
      <c r="FU726" s="158" t="n">
        <v>1900</v>
      </c>
      <c r="FV726" s="158" t="n">
        <v>1</v>
      </c>
      <c r="FW726" s="158" t="n">
        <v>1</v>
      </c>
    </row>
    <row r="727">
      <c r="A727">
        <f>IF(F727&gt;1,A726,IF(AND(I727&lt;10,paste!A729&lt;10),RIGHT(H727,2)&amp;"0"&amp;I727&amp;"000"&amp;paste!A729,IF(AND(I727&lt;10,paste!A729&gt;=10,paste!A729&lt;100),RIGHT(H727,2)&amp;"0"&amp;I727&amp;"00"&amp;paste!A729,IF(AND(I727&lt;10,paste!A729&gt;=100,paste!A729&lt;1000),RIGHT(H727,2)&amp;"0"&amp;I727&amp;"0"&amp;paste!A729,IF(AND(I727&lt;10,paste!A729&gt;=1000),RIGHT(H727,2)&amp;"0"&amp;I727&amp;paste!A729,IF(AND(I727&gt;=10,paste!A729&lt;10),RIGHT(H727,2)&amp;I727&amp;"000"&amp;paste!A729,IF(AND(I727&gt;=10,paste!A729&gt;=10,paste!A729&lt;100),RIGHT(H727,2)&amp;I727&amp;"00"&amp;paste!A729,IF(AND(I727&gt;=10,paste!A729&gt;=100,paste!A729&lt;1000),RIGHT(H727,2)&amp;I727&amp;"0"&amp;paste!A729,RIGHT(H727,2)&amp;I727&amp;paste!A729))))))))</f>
        <v/>
      </c>
      <c r="B727">
        <f>YEAR(paste!C729)</f>
        <v/>
      </c>
      <c r="C727">
        <f>MONTH(paste!C729)</f>
        <v/>
      </c>
      <c r="D727">
        <f>DAY(paste!C729)</f>
        <v/>
      </c>
      <c r="E727" s="158" t="n">
        <v>0</v>
      </c>
      <c r="F727">
        <f>IF(AND(L727=L726,D727=D726),F726+1,1)</f>
        <v/>
      </c>
      <c r="G727" s="158" t="n">
        <v>0</v>
      </c>
      <c r="H727">
        <f>YEAR(paste!C729)</f>
        <v/>
      </c>
      <c r="I727">
        <f>MONTH(paste!C729)</f>
        <v/>
      </c>
      <c r="J727">
        <f>DAY(paste!C729)</f>
        <v/>
      </c>
      <c r="K727">
        <f>A727</f>
        <v/>
      </c>
      <c r="L727">
        <f>IF(ISBLANK(VLOOKUP(paste!J729,'得意先名 (2)'!$B$3:$F$2005,5,FALSE)),paste!P729,IFERROR(VLOOKUP(paste!J729,'得意先名 (2)'!$B$3:$F$2005,5,FALSE),"ZZZZZZZZZZZ"))</f>
        <v/>
      </c>
      <c r="M727">
        <f>IF(L727="ZZZZZZZZZZZ",paste!J729&amp;paste!K729&amp; "  :   "&amp;paste!M729&amp; "  :   "&amp;paste!P729,"")</f>
        <v/>
      </c>
      <c r="O727" s="158" t="n"/>
      <c r="P727">
        <f>VLOOKUP(L727,'L_User+EndUser'!$C$2:$K$500,8,FALSE)</f>
        <v/>
      </c>
      <c r="Q727">
        <f>VLOOKUP(L727,'L_User+EndUser'!$C$2:$K$500,9,FALSE)</f>
        <v/>
      </c>
      <c r="R727" s="158" t="n"/>
      <c r="T727" s="158" t="n"/>
      <c r="V727" s="158" t="n"/>
      <c r="AB727">
        <f>paste!J729</f>
        <v/>
      </c>
      <c r="AC727">
        <f>L727</f>
        <v/>
      </c>
      <c r="AO727">
        <f>YEAR(paste!O729)</f>
        <v/>
      </c>
      <c r="AP727">
        <f>MONTH(paste!O729)</f>
        <v/>
      </c>
      <c r="AQ727">
        <f>DAY(paste!O729)</f>
        <v/>
      </c>
      <c r="BD727">
        <f>IF(paste!L729="","",paste!L729)</f>
        <v/>
      </c>
      <c r="BM727" t="n">
        <v>1</v>
      </c>
      <c r="BN727">
        <f>VLOOKUP(paste!E729,L_Product!$A$2:$B$2001,2,FALSE)</f>
        <v/>
      </c>
      <c r="BO727" s="21" t="n"/>
      <c r="BT727" t="n">
        <v>2</v>
      </c>
      <c r="BU727">
        <f>IF($BM$2=1,2,IF($BM$2=18,1))</f>
        <v/>
      </c>
      <c r="BV727">
        <f>IF($BM$2=1,0,IF($BM$2=18,1))</f>
        <v/>
      </c>
      <c r="BW727" t="n">
        <v>2</v>
      </c>
      <c r="BX727" t="n">
        <v>0</v>
      </c>
      <c r="BY727" t="n">
        <v>3</v>
      </c>
      <c r="BZ727">
        <f>VLOOKUP(BN727,L_Product!$B$2:$Z$2001,14,FALSE)</f>
        <v/>
      </c>
      <c r="CA727">
        <f>paste!H729</f>
        <v/>
      </c>
      <c r="CB727">
        <f>BZ727*CA727</f>
        <v/>
      </c>
      <c r="CN727" s="158" t="n">
        <v>1</v>
      </c>
      <c r="CO727" s="158" t="n">
        <v>1</v>
      </c>
      <c r="CP727" s="158" t="n">
        <v>1</v>
      </c>
      <c r="CQ727" s="158" t="n">
        <v>1</v>
      </c>
      <c r="CR727" s="158" t="n">
        <v>1</v>
      </c>
      <c r="CS727" s="158" t="n">
        <v>0</v>
      </c>
      <c r="CT727" s="158" t="n">
        <v>0</v>
      </c>
      <c r="CU727" s="158" t="n">
        <v>0</v>
      </c>
      <c r="CV727" s="158" t="n">
        <v>0</v>
      </c>
      <c r="CW727" s="158" t="n">
        <v>0</v>
      </c>
      <c r="CX727">
        <f>B727</f>
        <v/>
      </c>
      <c r="CY727">
        <f>C727</f>
        <v/>
      </c>
      <c r="CZ727">
        <f>D727</f>
        <v/>
      </c>
      <c r="DA727" s="158" t="n">
        <v>1900</v>
      </c>
      <c r="DB727" s="158" t="n">
        <v>1</v>
      </c>
      <c r="DC727" s="158" t="n">
        <v>1</v>
      </c>
      <c r="DD727" s="158" t="n">
        <v>1900</v>
      </c>
      <c r="DE727" s="158" t="n">
        <v>1</v>
      </c>
      <c r="DF727" s="158" t="n">
        <v>1</v>
      </c>
      <c r="DG727" s="158" t="n">
        <v>1900</v>
      </c>
      <c r="DH727" s="158" t="n">
        <v>1</v>
      </c>
      <c r="DI727" s="158" t="n">
        <v>1</v>
      </c>
      <c r="DJ727" s="158" t="n">
        <v>1900</v>
      </c>
      <c r="DK727" s="158" t="n">
        <v>1</v>
      </c>
      <c r="DL727" s="158" t="n">
        <v>1</v>
      </c>
      <c r="DR727" s="158" t="n">
        <v>2</v>
      </c>
      <c r="DS727" s="158" t="n">
        <v>1</v>
      </c>
      <c r="DT727" s="158" t="n">
        <v>2</v>
      </c>
      <c r="DU727" s="158" t="n">
        <v>1</v>
      </c>
      <c r="DV727" s="158" t="n">
        <v>3</v>
      </c>
      <c r="DW727" s="158" t="n">
        <v>1</v>
      </c>
      <c r="DX727" s="158" t="n">
        <v>3</v>
      </c>
      <c r="DY727" s="158" t="n">
        <v>0</v>
      </c>
      <c r="DZ727" s="158" t="n">
        <v>0</v>
      </c>
      <c r="EA727" s="158" t="n">
        <v>0</v>
      </c>
      <c r="EB727" s="158" t="n">
        <v>0</v>
      </c>
      <c r="EC727" s="158" t="n">
        <v>0</v>
      </c>
      <c r="ED727" s="158" t="n">
        <v>0</v>
      </c>
      <c r="EE727" s="158" t="n">
        <v>0</v>
      </c>
      <c r="EF727" s="158" t="n">
        <v>0</v>
      </c>
      <c r="EG727" s="158" t="n">
        <v>0</v>
      </c>
      <c r="EH727" s="158" t="n">
        <v>0</v>
      </c>
      <c r="EI727" s="158" t="n">
        <v>0</v>
      </c>
      <c r="EJ727" s="158" t="n">
        <v>0</v>
      </c>
      <c r="EK727" s="158" t="n">
        <v>0</v>
      </c>
      <c r="EL727" s="158" t="n">
        <v>0</v>
      </c>
      <c r="EM727" s="158" t="n">
        <v>0</v>
      </c>
      <c r="EN727" s="158" t="n">
        <v>0</v>
      </c>
      <c r="EO727" s="158" t="n">
        <v>0</v>
      </c>
      <c r="EP727" s="158" t="n">
        <v>0</v>
      </c>
      <c r="EQ727" s="158" t="n">
        <v>0</v>
      </c>
      <c r="ER727" s="158" t="n">
        <v>0</v>
      </c>
      <c r="ES727" s="158" t="n">
        <v>0</v>
      </c>
      <c r="ET727" s="158" t="n">
        <v>0</v>
      </c>
      <c r="EU727" s="158" t="n">
        <v>0</v>
      </c>
      <c r="EV727" s="158" t="n">
        <v>0</v>
      </c>
      <c r="EW727" s="158" t="n">
        <v>0</v>
      </c>
      <c r="EX727" s="158" t="n">
        <v>0</v>
      </c>
      <c r="EY727" s="158" t="n">
        <v>0</v>
      </c>
      <c r="EZ727" s="158" t="n">
        <v>1900</v>
      </c>
      <c r="FA727" s="158" t="n">
        <v>1</v>
      </c>
      <c r="FB727" s="158" t="n">
        <v>1</v>
      </c>
      <c r="FC727" s="158" t="n">
        <v>1900</v>
      </c>
      <c r="FD727" s="158" t="n">
        <v>1</v>
      </c>
      <c r="FE727" s="158" t="n">
        <v>1</v>
      </c>
      <c r="FF727" s="158" t="n">
        <v>1900</v>
      </c>
      <c r="FG727" s="158" t="n">
        <v>1</v>
      </c>
      <c r="FH727" s="158" t="n">
        <v>1</v>
      </c>
      <c r="FI727" s="158" t="n">
        <v>1900</v>
      </c>
      <c r="FJ727" s="158" t="n">
        <v>1</v>
      </c>
      <c r="FK727" s="158" t="n">
        <v>1</v>
      </c>
      <c r="FL727" s="158" t="n">
        <v>1900</v>
      </c>
      <c r="FM727" s="158" t="n">
        <v>1</v>
      </c>
      <c r="FN727" s="158" t="n">
        <v>1</v>
      </c>
      <c r="FO727" s="158" t="n">
        <v>1900</v>
      </c>
      <c r="FP727" s="158" t="n">
        <v>1</v>
      </c>
      <c r="FQ727" s="158" t="n">
        <v>1</v>
      </c>
      <c r="FR727" s="158" t="n">
        <v>1900</v>
      </c>
      <c r="FS727" s="158" t="n">
        <v>1</v>
      </c>
      <c r="FT727" s="158" t="n">
        <v>1</v>
      </c>
      <c r="FU727" s="158" t="n">
        <v>1900</v>
      </c>
      <c r="FV727" s="158" t="n">
        <v>1</v>
      </c>
      <c r="FW727" s="158" t="n">
        <v>1</v>
      </c>
    </row>
    <row r="728">
      <c r="A728">
        <f>IF(F728&gt;1,A727,IF(AND(I728&lt;10,paste!A730&lt;10),RIGHT(H728,2)&amp;"0"&amp;I728&amp;"000"&amp;paste!A730,IF(AND(I728&lt;10,paste!A730&gt;=10,paste!A730&lt;100),RIGHT(H728,2)&amp;"0"&amp;I728&amp;"00"&amp;paste!A730,IF(AND(I728&lt;10,paste!A730&gt;=100,paste!A730&lt;1000),RIGHT(H728,2)&amp;"0"&amp;I728&amp;"0"&amp;paste!A730,IF(AND(I728&lt;10,paste!A730&gt;=1000),RIGHT(H728,2)&amp;"0"&amp;I728&amp;paste!A730,IF(AND(I728&gt;=10,paste!A730&lt;10),RIGHT(H728,2)&amp;I728&amp;"000"&amp;paste!A730,IF(AND(I728&gt;=10,paste!A730&gt;=10,paste!A730&lt;100),RIGHT(H728,2)&amp;I728&amp;"00"&amp;paste!A730,IF(AND(I728&gt;=10,paste!A730&gt;=100,paste!A730&lt;1000),RIGHT(H728,2)&amp;I728&amp;"0"&amp;paste!A730,RIGHT(H728,2)&amp;I728&amp;paste!A730))))))))</f>
        <v/>
      </c>
      <c r="B728">
        <f>YEAR(paste!C730)</f>
        <v/>
      </c>
      <c r="C728">
        <f>MONTH(paste!C730)</f>
        <v/>
      </c>
      <c r="D728">
        <f>DAY(paste!C730)</f>
        <v/>
      </c>
      <c r="E728" s="158" t="n">
        <v>0</v>
      </c>
      <c r="F728">
        <f>IF(AND(L728=L727,D728=D727),F727+1,1)</f>
        <v/>
      </c>
      <c r="G728" s="158" t="n">
        <v>0</v>
      </c>
      <c r="H728">
        <f>YEAR(paste!C730)</f>
        <v/>
      </c>
      <c r="I728">
        <f>MONTH(paste!C730)</f>
        <v/>
      </c>
      <c r="J728">
        <f>DAY(paste!C730)</f>
        <v/>
      </c>
      <c r="K728">
        <f>A728</f>
        <v/>
      </c>
      <c r="L728">
        <f>IF(ISBLANK(VLOOKUP(paste!J730,'得意先名 (2)'!$B$3:$F$2005,5,FALSE)),paste!P730,IFERROR(VLOOKUP(paste!J730,'得意先名 (2)'!$B$3:$F$2005,5,FALSE),"ZZZZZZZZZZZ"))</f>
        <v/>
      </c>
      <c r="M728">
        <f>IF(L728="ZZZZZZZZZZZ",paste!J730&amp;paste!K730&amp; "  :   "&amp;paste!M730&amp; "  :   "&amp;paste!P730,"")</f>
        <v/>
      </c>
      <c r="O728" s="158" t="n"/>
      <c r="P728">
        <f>VLOOKUP(L728,'L_User+EndUser'!$C$2:$K$500,8,FALSE)</f>
        <v/>
      </c>
      <c r="Q728">
        <f>VLOOKUP(L728,'L_User+EndUser'!$C$2:$K$500,9,FALSE)</f>
        <v/>
      </c>
      <c r="R728" s="158" t="n"/>
      <c r="T728" s="158" t="n"/>
      <c r="V728" s="158" t="n"/>
      <c r="AB728">
        <f>paste!J730</f>
        <v/>
      </c>
      <c r="AC728">
        <f>L728</f>
        <v/>
      </c>
      <c r="AO728">
        <f>YEAR(paste!O730)</f>
        <v/>
      </c>
      <c r="AP728">
        <f>MONTH(paste!O730)</f>
        <v/>
      </c>
      <c r="AQ728">
        <f>DAY(paste!O730)</f>
        <v/>
      </c>
      <c r="BD728">
        <f>IF(paste!L730="","",paste!L730)</f>
        <v/>
      </c>
      <c r="BM728" t="n">
        <v>1</v>
      </c>
      <c r="BN728">
        <f>VLOOKUP(paste!E730,L_Product!$A$2:$B$2001,2,FALSE)</f>
        <v/>
      </c>
      <c r="BO728" s="21" t="n"/>
      <c r="BT728" t="n">
        <v>2</v>
      </c>
      <c r="BU728">
        <f>IF($BM$2=1,2,IF($BM$2=18,1))</f>
        <v/>
      </c>
      <c r="BV728">
        <f>IF($BM$2=1,0,IF($BM$2=18,1))</f>
        <v/>
      </c>
      <c r="BW728" t="n">
        <v>2</v>
      </c>
      <c r="BX728" t="n">
        <v>0</v>
      </c>
      <c r="BY728" t="n">
        <v>3</v>
      </c>
      <c r="BZ728">
        <f>VLOOKUP(BN728,L_Product!$B$2:$Z$2001,14,FALSE)</f>
        <v/>
      </c>
      <c r="CA728">
        <f>paste!H730</f>
        <v/>
      </c>
      <c r="CB728">
        <f>BZ728*CA728</f>
        <v/>
      </c>
      <c r="CN728" s="158" t="n">
        <v>1</v>
      </c>
      <c r="CO728" s="158" t="n">
        <v>1</v>
      </c>
      <c r="CP728" s="158" t="n">
        <v>1</v>
      </c>
      <c r="CQ728" s="158" t="n">
        <v>1</v>
      </c>
      <c r="CR728" s="158" t="n">
        <v>1</v>
      </c>
      <c r="CS728" s="158" t="n">
        <v>0</v>
      </c>
      <c r="CT728" s="158" t="n">
        <v>0</v>
      </c>
      <c r="CU728" s="158" t="n">
        <v>0</v>
      </c>
      <c r="CV728" s="158" t="n">
        <v>0</v>
      </c>
      <c r="CW728" s="158" t="n">
        <v>0</v>
      </c>
      <c r="CX728">
        <f>B728</f>
        <v/>
      </c>
      <c r="CY728">
        <f>C728</f>
        <v/>
      </c>
      <c r="CZ728">
        <f>D728</f>
        <v/>
      </c>
      <c r="DA728" s="158" t="n">
        <v>1900</v>
      </c>
      <c r="DB728" s="158" t="n">
        <v>1</v>
      </c>
      <c r="DC728" s="158" t="n">
        <v>1</v>
      </c>
      <c r="DD728" s="158" t="n">
        <v>1900</v>
      </c>
      <c r="DE728" s="158" t="n">
        <v>1</v>
      </c>
      <c r="DF728" s="158" t="n">
        <v>1</v>
      </c>
      <c r="DG728" s="158" t="n">
        <v>1900</v>
      </c>
      <c r="DH728" s="158" t="n">
        <v>1</v>
      </c>
      <c r="DI728" s="158" t="n">
        <v>1</v>
      </c>
      <c r="DJ728" s="158" t="n">
        <v>1900</v>
      </c>
      <c r="DK728" s="158" t="n">
        <v>1</v>
      </c>
      <c r="DL728" s="158" t="n">
        <v>1</v>
      </c>
      <c r="DR728" s="158" t="n">
        <v>2</v>
      </c>
      <c r="DS728" s="158" t="n">
        <v>1</v>
      </c>
      <c r="DT728" s="158" t="n">
        <v>2</v>
      </c>
      <c r="DU728" s="158" t="n">
        <v>1</v>
      </c>
      <c r="DV728" s="158" t="n">
        <v>3</v>
      </c>
      <c r="DW728" s="158" t="n">
        <v>1</v>
      </c>
      <c r="DX728" s="158" t="n">
        <v>3</v>
      </c>
      <c r="DY728" s="158" t="n">
        <v>0</v>
      </c>
      <c r="DZ728" s="158" t="n">
        <v>0</v>
      </c>
      <c r="EA728" s="158" t="n">
        <v>0</v>
      </c>
      <c r="EB728" s="158" t="n">
        <v>0</v>
      </c>
      <c r="EC728" s="158" t="n">
        <v>0</v>
      </c>
      <c r="ED728" s="158" t="n">
        <v>0</v>
      </c>
      <c r="EE728" s="158" t="n">
        <v>0</v>
      </c>
      <c r="EF728" s="158" t="n">
        <v>0</v>
      </c>
      <c r="EG728" s="158" t="n">
        <v>0</v>
      </c>
      <c r="EH728" s="158" t="n">
        <v>0</v>
      </c>
      <c r="EI728" s="158" t="n">
        <v>0</v>
      </c>
      <c r="EJ728" s="158" t="n">
        <v>0</v>
      </c>
      <c r="EK728" s="158" t="n">
        <v>0</v>
      </c>
      <c r="EL728" s="158" t="n">
        <v>0</v>
      </c>
      <c r="EM728" s="158" t="n">
        <v>0</v>
      </c>
      <c r="EN728" s="158" t="n">
        <v>0</v>
      </c>
      <c r="EO728" s="158" t="n">
        <v>0</v>
      </c>
      <c r="EP728" s="158" t="n">
        <v>0</v>
      </c>
      <c r="EQ728" s="158" t="n">
        <v>0</v>
      </c>
      <c r="ER728" s="158" t="n">
        <v>0</v>
      </c>
      <c r="ES728" s="158" t="n">
        <v>0</v>
      </c>
      <c r="ET728" s="158" t="n">
        <v>0</v>
      </c>
      <c r="EU728" s="158" t="n">
        <v>0</v>
      </c>
      <c r="EV728" s="158" t="n">
        <v>0</v>
      </c>
      <c r="EW728" s="158" t="n">
        <v>0</v>
      </c>
      <c r="EX728" s="158" t="n">
        <v>0</v>
      </c>
      <c r="EY728" s="158" t="n">
        <v>0</v>
      </c>
      <c r="EZ728" s="158" t="n">
        <v>1900</v>
      </c>
      <c r="FA728" s="158" t="n">
        <v>1</v>
      </c>
      <c r="FB728" s="158" t="n">
        <v>1</v>
      </c>
      <c r="FC728" s="158" t="n">
        <v>1900</v>
      </c>
      <c r="FD728" s="158" t="n">
        <v>1</v>
      </c>
      <c r="FE728" s="158" t="n">
        <v>1</v>
      </c>
      <c r="FF728" s="158" t="n">
        <v>1900</v>
      </c>
      <c r="FG728" s="158" t="n">
        <v>1</v>
      </c>
      <c r="FH728" s="158" t="n">
        <v>1</v>
      </c>
      <c r="FI728" s="158" t="n">
        <v>1900</v>
      </c>
      <c r="FJ728" s="158" t="n">
        <v>1</v>
      </c>
      <c r="FK728" s="158" t="n">
        <v>1</v>
      </c>
      <c r="FL728" s="158" t="n">
        <v>1900</v>
      </c>
      <c r="FM728" s="158" t="n">
        <v>1</v>
      </c>
      <c r="FN728" s="158" t="n">
        <v>1</v>
      </c>
      <c r="FO728" s="158" t="n">
        <v>1900</v>
      </c>
      <c r="FP728" s="158" t="n">
        <v>1</v>
      </c>
      <c r="FQ728" s="158" t="n">
        <v>1</v>
      </c>
      <c r="FR728" s="158" t="n">
        <v>1900</v>
      </c>
      <c r="FS728" s="158" t="n">
        <v>1</v>
      </c>
      <c r="FT728" s="158" t="n">
        <v>1</v>
      </c>
      <c r="FU728" s="158" t="n">
        <v>1900</v>
      </c>
      <c r="FV728" s="158" t="n">
        <v>1</v>
      </c>
      <c r="FW728" s="158" t="n">
        <v>1</v>
      </c>
    </row>
    <row r="729">
      <c r="A729">
        <f>IF(F729&gt;1,A728,IF(AND(I729&lt;10,paste!A731&lt;10),RIGHT(H729,2)&amp;"0"&amp;I729&amp;"000"&amp;paste!A731,IF(AND(I729&lt;10,paste!A731&gt;=10,paste!A731&lt;100),RIGHT(H729,2)&amp;"0"&amp;I729&amp;"00"&amp;paste!A731,IF(AND(I729&lt;10,paste!A731&gt;=100,paste!A731&lt;1000),RIGHT(H729,2)&amp;"0"&amp;I729&amp;"0"&amp;paste!A731,IF(AND(I729&lt;10,paste!A731&gt;=1000),RIGHT(H729,2)&amp;"0"&amp;I729&amp;paste!A731,IF(AND(I729&gt;=10,paste!A731&lt;10),RIGHT(H729,2)&amp;I729&amp;"000"&amp;paste!A731,IF(AND(I729&gt;=10,paste!A731&gt;=10,paste!A731&lt;100),RIGHT(H729,2)&amp;I729&amp;"00"&amp;paste!A731,IF(AND(I729&gt;=10,paste!A731&gt;=100,paste!A731&lt;1000),RIGHT(H729,2)&amp;I729&amp;"0"&amp;paste!A731,RIGHT(H729,2)&amp;I729&amp;paste!A731))))))))</f>
        <v/>
      </c>
      <c r="B729">
        <f>YEAR(paste!C731)</f>
        <v/>
      </c>
      <c r="C729">
        <f>MONTH(paste!C731)</f>
        <v/>
      </c>
      <c r="D729">
        <f>DAY(paste!C731)</f>
        <v/>
      </c>
      <c r="E729" s="158" t="n">
        <v>0</v>
      </c>
      <c r="F729">
        <f>IF(AND(L729=L728,D729=D728),F728+1,1)</f>
        <v/>
      </c>
      <c r="G729" s="158" t="n">
        <v>0</v>
      </c>
      <c r="H729">
        <f>YEAR(paste!C731)</f>
        <v/>
      </c>
      <c r="I729">
        <f>MONTH(paste!C731)</f>
        <v/>
      </c>
      <c r="J729">
        <f>DAY(paste!C731)</f>
        <v/>
      </c>
      <c r="K729">
        <f>A729</f>
        <v/>
      </c>
      <c r="L729">
        <f>IF(ISBLANK(VLOOKUP(paste!J731,'得意先名 (2)'!$B$3:$F$2005,5,FALSE)),paste!P731,IFERROR(VLOOKUP(paste!J731,'得意先名 (2)'!$B$3:$F$2005,5,FALSE),"ZZZZZZZZZZZ"))</f>
        <v/>
      </c>
      <c r="M729">
        <f>IF(L729="ZZZZZZZZZZZ",paste!J731&amp;paste!K731&amp; "  :   "&amp;paste!M731&amp; "  :   "&amp;paste!P731,"")</f>
        <v/>
      </c>
      <c r="O729" s="158" t="n"/>
      <c r="P729">
        <f>VLOOKUP(L729,'L_User+EndUser'!$C$2:$K$500,8,FALSE)</f>
        <v/>
      </c>
      <c r="Q729">
        <f>VLOOKUP(L729,'L_User+EndUser'!$C$2:$K$500,9,FALSE)</f>
        <v/>
      </c>
      <c r="R729" s="158" t="n"/>
      <c r="T729" s="158" t="n"/>
      <c r="V729" s="158" t="n"/>
      <c r="AB729">
        <f>paste!J731</f>
        <v/>
      </c>
      <c r="AC729">
        <f>L729</f>
        <v/>
      </c>
      <c r="AO729">
        <f>YEAR(paste!O731)</f>
        <v/>
      </c>
      <c r="AP729">
        <f>MONTH(paste!O731)</f>
        <v/>
      </c>
      <c r="AQ729">
        <f>DAY(paste!O731)</f>
        <v/>
      </c>
      <c r="BD729">
        <f>IF(paste!L731="","",paste!L731)</f>
        <v/>
      </c>
      <c r="BM729" t="n">
        <v>1</v>
      </c>
      <c r="BN729">
        <f>VLOOKUP(paste!E731,L_Product!$A$2:$B$2001,2,FALSE)</f>
        <v/>
      </c>
      <c r="BO729" s="21" t="n"/>
      <c r="BT729" t="n">
        <v>2</v>
      </c>
      <c r="BU729">
        <f>IF($BM$2=1,2,IF($BM$2=18,1))</f>
        <v/>
      </c>
      <c r="BV729">
        <f>IF($BM$2=1,0,IF($BM$2=18,1))</f>
        <v/>
      </c>
      <c r="BW729" t="n">
        <v>2</v>
      </c>
      <c r="BX729" t="n">
        <v>0</v>
      </c>
      <c r="BY729" t="n">
        <v>3</v>
      </c>
      <c r="BZ729">
        <f>VLOOKUP(BN729,L_Product!$B$2:$Z$2001,14,FALSE)</f>
        <v/>
      </c>
      <c r="CA729">
        <f>paste!H731</f>
        <v/>
      </c>
      <c r="CB729">
        <f>BZ729*CA729</f>
        <v/>
      </c>
      <c r="CN729" s="158" t="n">
        <v>1</v>
      </c>
      <c r="CO729" s="158" t="n">
        <v>1</v>
      </c>
      <c r="CP729" s="158" t="n">
        <v>1</v>
      </c>
      <c r="CQ729" s="158" t="n">
        <v>1</v>
      </c>
      <c r="CR729" s="158" t="n">
        <v>1</v>
      </c>
      <c r="CS729" s="158" t="n">
        <v>0</v>
      </c>
      <c r="CT729" s="158" t="n">
        <v>0</v>
      </c>
      <c r="CU729" s="158" t="n">
        <v>0</v>
      </c>
      <c r="CV729" s="158" t="n">
        <v>0</v>
      </c>
      <c r="CW729" s="158" t="n">
        <v>0</v>
      </c>
      <c r="CX729">
        <f>B729</f>
        <v/>
      </c>
      <c r="CY729">
        <f>C729</f>
        <v/>
      </c>
      <c r="CZ729">
        <f>D729</f>
        <v/>
      </c>
      <c r="DA729" s="158" t="n">
        <v>1900</v>
      </c>
      <c r="DB729" s="158" t="n">
        <v>1</v>
      </c>
      <c r="DC729" s="158" t="n">
        <v>1</v>
      </c>
      <c r="DD729" s="158" t="n">
        <v>1900</v>
      </c>
      <c r="DE729" s="158" t="n">
        <v>1</v>
      </c>
      <c r="DF729" s="158" t="n">
        <v>1</v>
      </c>
      <c r="DG729" s="158" t="n">
        <v>1900</v>
      </c>
      <c r="DH729" s="158" t="n">
        <v>1</v>
      </c>
      <c r="DI729" s="158" t="n">
        <v>1</v>
      </c>
      <c r="DJ729" s="158" t="n">
        <v>1900</v>
      </c>
      <c r="DK729" s="158" t="n">
        <v>1</v>
      </c>
      <c r="DL729" s="158" t="n">
        <v>1</v>
      </c>
      <c r="DR729" s="158" t="n">
        <v>2</v>
      </c>
      <c r="DS729" s="158" t="n">
        <v>1</v>
      </c>
      <c r="DT729" s="158" t="n">
        <v>2</v>
      </c>
      <c r="DU729" s="158" t="n">
        <v>1</v>
      </c>
      <c r="DV729" s="158" t="n">
        <v>3</v>
      </c>
      <c r="DW729" s="158" t="n">
        <v>1</v>
      </c>
      <c r="DX729" s="158" t="n">
        <v>3</v>
      </c>
      <c r="DY729" s="158" t="n">
        <v>0</v>
      </c>
      <c r="DZ729" s="158" t="n">
        <v>0</v>
      </c>
      <c r="EA729" s="158" t="n">
        <v>0</v>
      </c>
      <c r="EB729" s="158" t="n">
        <v>0</v>
      </c>
      <c r="EC729" s="158" t="n">
        <v>0</v>
      </c>
      <c r="ED729" s="158" t="n">
        <v>0</v>
      </c>
      <c r="EE729" s="158" t="n">
        <v>0</v>
      </c>
      <c r="EF729" s="158" t="n">
        <v>0</v>
      </c>
      <c r="EG729" s="158" t="n">
        <v>0</v>
      </c>
      <c r="EH729" s="158" t="n">
        <v>0</v>
      </c>
      <c r="EI729" s="158" t="n">
        <v>0</v>
      </c>
      <c r="EJ729" s="158" t="n">
        <v>0</v>
      </c>
      <c r="EK729" s="158" t="n">
        <v>0</v>
      </c>
      <c r="EL729" s="158" t="n">
        <v>0</v>
      </c>
      <c r="EM729" s="158" t="n">
        <v>0</v>
      </c>
      <c r="EN729" s="158" t="n">
        <v>0</v>
      </c>
      <c r="EO729" s="158" t="n">
        <v>0</v>
      </c>
      <c r="EP729" s="158" t="n">
        <v>0</v>
      </c>
      <c r="EQ729" s="158" t="n">
        <v>0</v>
      </c>
      <c r="ER729" s="158" t="n">
        <v>0</v>
      </c>
      <c r="ES729" s="158" t="n">
        <v>0</v>
      </c>
      <c r="ET729" s="158" t="n">
        <v>0</v>
      </c>
      <c r="EU729" s="158" t="n">
        <v>0</v>
      </c>
      <c r="EV729" s="158" t="n">
        <v>0</v>
      </c>
      <c r="EW729" s="158" t="n">
        <v>0</v>
      </c>
      <c r="EX729" s="158" t="n">
        <v>0</v>
      </c>
      <c r="EY729" s="158" t="n">
        <v>0</v>
      </c>
      <c r="EZ729" s="158" t="n">
        <v>1900</v>
      </c>
      <c r="FA729" s="158" t="n">
        <v>1</v>
      </c>
      <c r="FB729" s="158" t="n">
        <v>1</v>
      </c>
      <c r="FC729" s="158" t="n">
        <v>1900</v>
      </c>
      <c r="FD729" s="158" t="n">
        <v>1</v>
      </c>
      <c r="FE729" s="158" t="n">
        <v>1</v>
      </c>
      <c r="FF729" s="158" t="n">
        <v>1900</v>
      </c>
      <c r="FG729" s="158" t="n">
        <v>1</v>
      </c>
      <c r="FH729" s="158" t="n">
        <v>1</v>
      </c>
      <c r="FI729" s="158" t="n">
        <v>1900</v>
      </c>
      <c r="FJ729" s="158" t="n">
        <v>1</v>
      </c>
      <c r="FK729" s="158" t="n">
        <v>1</v>
      </c>
      <c r="FL729" s="158" t="n">
        <v>1900</v>
      </c>
      <c r="FM729" s="158" t="n">
        <v>1</v>
      </c>
      <c r="FN729" s="158" t="n">
        <v>1</v>
      </c>
      <c r="FO729" s="158" t="n">
        <v>1900</v>
      </c>
      <c r="FP729" s="158" t="n">
        <v>1</v>
      </c>
      <c r="FQ729" s="158" t="n">
        <v>1</v>
      </c>
      <c r="FR729" s="158" t="n">
        <v>1900</v>
      </c>
      <c r="FS729" s="158" t="n">
        <v>1</v>
      </c>
      <c r="FT729" s="158" t="n">
        <v>1</v>
      </c>
      <c r="FU729" s="158" t="n">
        <v>1900</v>
      </c>
      <c r="FV729" s="158" t="n">
        <v>1</v>
      </c>
      <c r="FW729" s="158" t="n">
        <v>1</v>
      </c>
    </row>
    <row r="730">
      <c r="A730">
        <f>IF(F730&gt;1,A729,IF(AND(I730&lt;10,paste!A732&lt;10),RIGHT(H730,2)&amp;"0"&amp;I730&amp;"000"&amp;paste!A732,IF(AND(I730&lt;10,paste!A732&gt;=10,paste!A732&lt;100),RIGHT(H730,2)&amp;"0"&amp;I730&amp;"00"&amp;paste!A732,IF(AND(I730&lt;10,paste!A732&gt;=100,paste!A732&lt;1000),RIGHT(H730,2)&amp;"0"&amp;I730&amp;"0"&amp;paste!A732,IF(AND(I730&lt;10,paste!A732&gt;=1000),RIGHT(H730,2)&amp;"0"&amp;I730&amp;paste!A732,IF(AND(I730&gt;=10,paste!A732&lt;10),RIGHT(H730,2)&amp;I730&amp;"000"&amp;paste!A732,IF(AND(I730&gt;=10,paste!A732&gt;=10,paste!A732&lt;100),RIGHT(H730,2)&amp;I730&amp;"00"&amp;paste!A732,IF(AND(I730&gt;=10,paste!A732&gt;=100,paste!A732&lt;1000),RIGHT(H730,2)&amp;I730&amp;"0"&amp;paste!A732,RIGHT(H730,2)&amp;I730&amp;paste!A732))))))))</f>
        <v/>
      </c>
      <c r="B730">
        <f>YEAR(paste!C732)</f>
        <v/>
      </c>
      <c r="C730">
        <f>MONTH(paste!C732)</f>
        <v/>
      </c>
      <c r="D730">
        <f>DAY(paste!C732)</f>
        <v/>
      </c>
      <c r="E730" s="158" t="n">
        <v>0</v>
      </c>
      <c r="F730">
        <f>IF(AND(L730=L729,D730=D729),F729+1,1)</f>
        <v/>
      </c>
      <c r="G730" s="158" t="n">
        <v>0</v>
      </c>
      <c r="H730">
        <f>YEAR(paste!C732)</f>
        <v/>
      </c>
      <c r="I730">
        <f>MONTH(paste!C732)</f>
        <v/>
      </c>
      <c r="J730">
        <f>DAY(paste!C732)</f>
        <v/>
      </c>
      <c r="K730">
        <f>A730</f>
        <v/>
      </c>
      <c r="L730">
        <f>IF(ISBLANK(VLOOKUP(paste!J732,'得意先名 (2)'!$B$3:$F$2005,5,FALSE)),paste!P732,IFERROR(VLOOKUP(paste!J732,'得意先名 (2)'!$B$3:$F$2005,5,FALSE),"ZZZZZZZZZZZ"))</f>
        <v/>
      </c>
      <c r="M730">
        <f>IF(L730="ZZZZZZZZZZZ",paste!J732&amp;paste!K732&amp; "  :   "&amp;paste!M732&amp; "  :   "&amp;paste!P732,"")</f>
        <v/>
      </c>
      <c r="O730" s="158" t="n"/>
      <c r="P730">
        <f>VLOOKUP(L730,'L_User+EndUser'!$C$2:$K$500,8,FALSE)</f>
        <v/>
      </c>
      <c r="Q730">
        <f>VLOOKUP(L730,'L_User+EndUser'!$C$2:$K$500,9,FALSE)</f>
        <v/>
      </c>
      <c r="R730" s="158" t="n"/>
      <c r="T730" s="158" t="n"/>
      <c r="V730" s="158" t="n"/>
      <c r="AB730">
        <f>paste!J732</f>
        <v/>
      </c>
      <c r="AC730">
        <f>L730</f>
        <v/>
      </c>
      <c r="AO730">
        <f>YEAR(paste!O732)</f>
        <v/>
      </c>
      <c r="AP730">
        <f>MONTH(paste!O732)</f>
        <v/>
      </c>
      <c r="AQ730">
        <f>DAY(paste!O732)</f>
        <v/>
      </c>
      <c r="BD730">
        <f>IF(paste!L732="","",paste!L732)</f>
        <v/>
      </c>
      <c r="BM730" t="n">
        <v>1</v>
      </c>
      <c r="BN730">
        <f>VLOOKUP(paste!E732,L_Product!$A$2:$B$2001,2,FALSE)</f>
        <v/>
      </c>
      <c r="BO730" s="21" t="n"/>
      <c r="BT730" t="n">
        <v>2</v>
      </c>
      <c r="BU730">
        <f>IF($BM$2=1,2,IF($BM$2=18,1))</f>
        <v/>
      </c>
      <c r="BV730">
        <f>IF($BM$2=1,0,IF($BM$2=18,1))</f>
        <v/>
      </c>
      <c r="BW730" t="n">
        <v>2</v>
      </c>
      <c r="BX730" t="n">
        <v>0</v>
      </c>
      <c r="BY730" t="n">
        <v>3</v>
      </c>
      <c r="BZ730">
        <f>VLOOKUP(BN730,L_Product!$B$2:$Z$2001,14,FALSE)</f>
        <v/>
      </c>
      <c r="CA730">
        <f>paste!H732</f>
        <v/>
      </c>
      <c r="CB730">
        <f>BZ730*CA730</f>
        <v/>
      </c>
      <c r="CN730" s="158" t="n">
        <v>1</v>
      </c>
      <c r="CO730" s="158" t="n">
        <v>1</v>
      </c>
      <c r="CP730" s="158" t="n">
        <v>1</v>
      </c>
      <c r="CQ730" s="158" t="n">
        <v>1</v>
      </c>
      <c r="CR730" s="158" t="n">
        <v>1</v>
      </c>
      <c r="CS730" s="158" t="n">
        <v>0</v>
      </c>
      <c r="CT730" s="158" t="n">
        <v>0</v>
      </c>
      <c r="CU730" s="158" t="n">
        <v>0</v>
      </c>
      <c r="CV730" s="158" t="n">
        <v>0</v>
      </c>
      <c r="CW730" s="158" t="n">
        <v>0</v>
      </c>
      <c r="CX730">
        <f>B730</f>
        <v/>
      </c>
      <c r="CY730">
        <f>C730</f>
        <v/>
      </c>
      <c r="CZ730">
        <f>D730</f>
        <v/>
      </c>
      <c r="DA730" s="158" t="n">
        <v>1900</v>
      </c>
      <c r="DB730" s="158" t="n">
        <v>1</v>
      </c>
      <c r="DC730" s="158" t="n">
        <v>1</v>
      </c>
      <c r="DD730" s="158" t="n">
        <v>1900</v>
      </c>
      <c r="DE730" s="158" t="n">
        <v>1</v>
      </c>
      <c r="DF730" s="158" t="n">
        <v>1</v>
      </c>
      <c r="DG730" s="158" t="n">
        <v>1900</v>
      </c>
      <c r="DH730" s="158" t="n">
        <v>1</v>
      </c>
      <c r="DI730" s="158" t="n">
        <v>1</v>
      </c>
      <c r="DJ730" s="158" t="n">
        <v>1900</v>
      </c>
      <c r="DK730" s="158" t="n">
        <v>1</v>
      </c>
      <c r="DL730" s="158" t="n">
        <v>1</v>
      </c>
      <c r="DR730" s="158" t="n">
        <v>2</v>
      </c>
      <c r="DS730" s="158" t="n">
        <v>1</v>
      </c>
      <c r="DT730" s="158" t="n">
        <v>2</v>
      </c>
      <c r="DU730" s="158" t="n">
        <v>1</v>
      </c>
      <c r="DV730" s="158" t="n">
        <v>3</v>
      </c>
      <c r="DW730" s="158" t="n">
        <v>1</v>
      </c>
      <c r="DX730" s="158" t="n">
        <v>3</v>
      </c>
      <c r="DY730" s="158" t="n">
        <v>0</v>
      </c>
      <c r="DZ730" s="158" t="n">
        <v>0</v>
      </c>
      <c r="EA730" s="158" t="n">
        <v>0</v>
      </c>
      <c r="EB730" s="158" t="n">
        <v>0</v>
      </c>
      <c r="EC730" s="158" t="n">
        <v>0</v>
      </c>
      <c r="ED730" s="158" t="n">
        <v>0</v>
      </c>
      <c r="EE730" s="158" t="n">
        <v>0</v>
      </c>
      <c r="EF730" s="158" t="n">
        <v>0</v>
      </c>
      <c r="EG730" s="158" t="n">
        <v>0</v>
      </c>
      <c r="EH730" s="158" t="n">
        <v>0</v>
      </c>
      <c r="EI730" s="158" t="n">
        <v>0</v>
      </c>
      <c r="EJ730" s="158" t="n">
        <v>0</v>
      </c>
      <c r="EK730" s="158" t="n">
        <v>0</v>
      </c>
      <c r="EL730" s="158" t="n">
        <v>0</v>
      </c>
      <c r="EM730" s="158" t="n">
        <v>0</v>
      </c>
      <c r="EN730" s="158" t="n">
        <v>0</v>
      </c>
      <c r="EO730" s="158" t="n">
        <v>0</v>
      </c>
      <c r="EP730" s="158" t="n">
        <v>0</v>
      </c>
      <c r="EQ730" s="158" t="n">
        <v>0</v>
      </c>
      <c r="ER730" s="158" t="n">
        <v>0</v>
      </c>
      <c r="ES730" s="158" t="n">
        <v>0</v>
      </c>
      <c r="ET730" s="158" t="n">
        <v>0</v>
      </c>
      <c r="EU730" s="158" t="n">
        <v>0</v>
      </c>
      <c r="EV730" s="158" t="n">
        <v>0</v>
      </c>
      <c r="EW730" s="158" t="n">
        <v>0</v>
      </c>
      <c r="EX730" s="158" t="n">
        <v>0</v>
      </c>
      <c r="EY730" s="158" t="n">
        <v>0</v>
      </c>
      <c r="EZ730" s="158" t="n">
        <v>1900</v>
      </c>
      <c r="FA730" s="158" t="n">
        <v>1</v>
      </c>
      <c r="FB730" s="158" t="n">
        <v>1</v>
      </c>
      <c r="FC730" s="158" t="n">
        <v>1900</v>
      </c>
      <c r="FD730" s="158" t="n">
        <v>1</v>
      </c>
      <c r="FE730" s="158" t="n">
        <v>1</v>
      </c>
      <c r="FF730" s="158" t="n">
        <v>1900</v>
      </c>
      <c r="FG730" s="158" t="n">
        <v>1</v>
      </c>
      <c r="FH730" s="158" t="n">
        <v>1</v>
      </c>
      <c r="FI730" s="158" t="n">
        <v>1900</v>
      </c>
      <c r="FJ730" s="158" t="n">
        <v>1</v>
      </c>
      <c r="FK730" s="158" t="n">
        <v>1</v>
      </c>
      <c r="FL730" s="158" t="n">
        <v>1900</v>
      </c>
      <c r="FM730" s="158" t="n">
        <v>1</v>
      </c>
      <c r="FN730" s="158" t="n">
        <v>1</v>
      </c>
      <c r="FO730" s="158" t="n">
        <v>1900</v>
      </c>
      <c r="FP730" s="158" t="n">
        <v>1</v>
      </c>
      <c r="FQ730" s="158" t="n">
        <v>1</v>
      </c>
      <c r="FR730" s="158" t="n">
        <v>1900</v>
      </c>
      <c r="FS730" s="158" t="n">
        <v>1</v>
      </c>
      <c r="FT730" s="158" t="n">
        <v>1</v>
      </c>
      <c r="FU730" s="158" t="n">
        <v>1900</v>
      </c>
      <c r="FV730" s="158" t="n">
        <v>1</v>
      </c>
      <c r="FW730" s="158" t="n">
        <v>1</v>
      </c>
    </row>
    <row r="731">
      <c r="A731">
        <f>IF(F731&gt;1,A730,IF(AND(I731&lt;10,paste!A733&lt;10),RIGHT(H731,2)&amp;"0"&amp;I731&amp;"000"&amp;paste!A733,IF(AND(I731&lt;10,paste!A733&gt;=10,paste!A733&lt;100),RIGHT(H731,2)&amp;"0"&amp;I731&amp;"00"&amp;paste!A733,IF(AND(I731&lt;10,paste!A733&gt;=100,paste!A733&lt;1000),RIGHT(H731,2)&amp;"0"&amp;I731&amp;"0"&amp;paste!A733,IF(AND(I731&lt;10,paste!A733&gt;=1000),RIGHT(H731,2)&amp;"0"&amp;I731&amp;paste!A733,IF(AND(I731&gt;=10,paste!A733&lt;10),RIGHT(H731,2)&amp;I731&amp;"000"&amp;paste!A733,IF(AND(I731&gt;=10,paste!A733&gt;=10,paste!A733&lt;100),RIGHT(H731,2)&amp;I731&amp;"00"&amp;paste!A733,IF(AND(I731&gt;=10,paste!A733&gt;=100,paste!A733&lt;1000),RIGHT(H731,2)&amp;I731&amp;"0"&amp;paste!A733,RIGHT(H731,2)&amp;I731&amp;paste!A733))))))))</f>
        <v/>
      </c>
      <c r="B731">
        <f>YEAR(paste!C733)</f>
        <v/>
      </c>
      <c r="C731">
        <f>MONTH(paste!C733)</f>
        <v/>
      </c>
      <c r="D731">
        <f>DAY(paste!C733)</f>
        <v/>
      </c>
      <c r="E731" s="158" t="n">
        <v>0</v>
      </c>
      <c r="F731">
        <f>IF(AND(L731=L730,D731=D730),F730+1,1)</f>
        <v/>
      </c>
      <c r="G731" s="158" t="n">
        <v>0</v>
      </c>
      <c r="H731">
        <f>YEAR(paste!C733)</f>
        <v/>
      </c>
      <c r="I731">
        <f>MONTH(paste!C733)</f>
        <v/>
      </c>
      <c r="J731">
        <f>DAY(paste!C733)</f>
        <v/>
      </c>
      <c r="K731">
        <f>A731</f>
        <v/>
      </c>
      <c r="L731">
        <f>IF(ISBLANK(VLOOKUP(paste!J733,'得意先名 (2)'!$B$3:$F$2005,5,FALSE)),paste!P733,IFERROR(VLOOKUP(paste!J733,'得意先名 (2)'!$B$3:$F$2005,5,FALSE),"ZZZZZZZZZZZ"))</f>
        <v/>
      </c>
      <c r="M731">
        <f>IF(L731="ZZZZZZZZZZZ",paste!J733&amp;paste!K733&amp; "  :   "&amp;paste!M733&amp; "  :   "&amp;paste!P733,"")</f>
        <v/>
      </c>
      <c r="O731" s="158" t="n"/>
      <c r="P731">
        <f>VLOOKUP(L731,'L_User+EndUser'!$C$2:$K$500,8,FALSE)</f>
        <v/>
      </c>
      <c r="Q731">
        <f>VLOOKUP(L731,'L_User+EndUser'!$C$2:$K$500,9,FALSE)</f>
        <v/>
      </c>
      <c r="R731" s="158" t="n"/>
      <c r="T731" s="158" t="n"/>
      <c r="V731" s="158" t="n"/>
      <c r="AB731">
        <f>paste!J733</f>
        <v/>
      </c>
      <c r="AC731">
        <f>L731</f>
        <v/>
      </c>
      <c r="AO731">
        <f>YEAR(paste!O733)</f>
        <v/>
      </c>
      <c r="AP731">
        <f>MONTH(paste!O733)</f>
        <v/>
      </c>
      <c r="AQ731">
        <f>DAY(paste!O733)</f>
        <v/>
      </c>
      <c r="BD731">
        <f>IF(paste!L733="","",paste!L733)</f>
        <v/>
      </c>
      <c r="BM731" t="n">
        <v>1</v>
      </c>
      <c r="BN731">
        <f>VLOOKUP(paste!E733,L_Product!$A$2:$B$2001,2,FALSE)</f>
        <v/>
      </c>
      <c r="BO731" s="21" t="n"/>
      <c r="BT731" t="n">
        <v>2</v>
      </c>
      <c r="BU731">
        <f>IF($BM$2=1,2,IF($BM$2=18,1))</f>
        <v/>
      </c>
      <c r="BV731">
        <f>IF($BM$2=1,0,IF($BM$2=18,1))</f>
        <v/>
      </c>
      <c r="BW731" t="n">
        <v>2</v>
      </c>
      <c r="BX731" t="n">
        <v>0</v>
      </c>
      <c r="BY731" t="n">
        <v>3</v>
      </c>
      <c r="BZ731">
        <f>VLOOKUP(BN731,L_Product!$B$2:$Z$2001,14,FALSE)</f>
        <v/>
      </c>
      <c r="CA731">
        <f>paste!H733</f>
        <v/>
      </c>
      <c r="CB731">
        <f>BZ731*CA731</f>
        <v/>
      </c>
      <c r="CN731" s="158" t="n">
        <v>1</v>
      </c>
      <c r="CO731" s="158" t="n">
        <v>1</v>
      </c>
      <c r="CP731" s="158" t="n">
        <v>1</v>
      </c>
      <c r="CQ731" s="158" t="n">
        <v>1</v>
      </c>
      <c r="CR731" s="158" t="n">
        <v>1</v>
      </c>
      <c r="CS731" s="158" t="n">
        <v>0</v>
      </c>
      <c r="CT731" s="158" t="n">
        <v>0</v>
      </c>
      <c r="CU731" s="158" t="n">
        <v>0</v>
      </c>
      <c r="CV731" s="158" t="n">
        <v>0</v>
      </c>
      <c r="CW731" s="158" t="n">
        <v>0</v>
      </c>
      <c r="CX731">
        <f>B731</f>
        <v/>
      </c>
      <c r="CY731">
        <f>C731</f>
        <v/>
      </c>
      <c r="CZ731">
        <f>D731</f>
        <v/>
      </c>
      <c r="DA731" s="158" t="n">
        <v>1900</v>
      </c>
      <c r="DB731" s="158" t="n">
        <v>1</v>
      </c>
      <c r="DC731" s="158" t="n">
        <v>1</v>
      </c>
      <c r="DD731" s="158" t="n">
        <v>1900</v>
      </c>
      <c r="DE731" s="158" t="n">
        <v>1</v>
      </c>
      <c r="DF731" s="158" t="n">
        <v>1</v>
      </c>
      <c r="DG731" s="158" t="n">
        <v>1900</v>
      </c>
      <c r="DH731" s="158" t="n">
        <v>1</v>
      </c>
      <c r="DI731" s="158" t="n">
        <v>1</v>
      </c>
      <c r="DJ731" s="158" t="n">
        <v>1900</v>
      </c>
      <c r="DK731" s="158" t="n">
        <v>1</v>
      </c>
      <c r="DL731" s="158" t="n">
        <v>1</v>
      </c>
      <c r="DR731" s="158" t="n">
        <v>2</v>
      </c>
      <c r="DS731" s="158" t="n">
        <v>1</v>
      </c>
      <c r="DT731" s="158" t="n">
        <v>2</v>
      </c>
      <c r="DU731" s="158" t="n">
        <v>1</v>
      </c>
      <c r="DV731" s="158" t="n">
        <v>3</v>
      </c>
      <c r="DW731" s="158" t="n">
        <v>1</v>
      </c>
      <c r="DX731" s="158" t="n">
        <v>3</v>
      </c>
      <c r="DY731" s="158" t="n">
        <v>0</v>
      </c>
      <c r="DZ731" s="158" t="n">
        <v>0</v>
      </c>
      <c r="EA731" s="158" t="n">
        <v>0</v>
      </c>
      <c r="EB731" s="158" t="n">
        <v>0</v>
      </c>
      <c r="EC731" s="158" t="n">
        <v>0</v>
      </c>
      <c r="ED731" s="158" t="n">
        <v>0</v>
      </c>
      <c r="EE731" s="158" t="n">
        <v>0</v>
      </c>
      <c r="EF731" s="158" t="n">
        <v>0</v>
      </c>
      <c r="EG731" s="158" t="n">
        <v>0</v>
      </c>
      <c r="EH731" s="158" t="n">
        <v>0</v>
      </c>
      <c r="EI731" s="158" t="n">
        <v>0</v>
      </c>
      <c r="EJ731" s="158" t="n">
        <v>0</v>
      </c>
      <c r="EK731" s="158" t="n">
        <v>0</v>
      </c>
      <c r="EL731" s="158" t="n">
        <v>0</v>
      </c>
      <c r="EM731" s="158" t="n">
        <v>0</v>
      </c>
      <c r="EN731" s="158" t="n">
        <v>0</v>
      </c>
      <c r="EO731" s="158" t="n">
        <v>0</v>
      </c>
      <c r="EP731" s="158" t="n">
        <v>0</v>
      </c>
      <c r="EQ731" s="158" t="n">
        <v>0</v>
      </c>
      <c r="ER731" s="158" t="n">
        <v>0</v>
      </c>
      <c r="ES731" s="158" t="n">
        <v>0</v>
      </c>
      <c r="ET731" s="158" t="n">
        <v>0</v>
      </c>
      <c r="EU731" s="158" t="n">
        <v>0</v>
      </c>
      <c r="EV731" s="158" t="n">
        <v>0</v>
      </c>
      <c r="EW731" s="158" t="n">
        <v>0</v>
      </c>
      <c r="EX731" s="158" t="n">
        <v>0</v>
      </c>
      <c r="EY731" s="158" t="n">
        <v>0</v>
      </c>
      <c r="EZ731" s="158" t="n">
        <v>1900</v>
      </c>
      <c r="FA731" s="158" t="n">
        <v>1</v>
      </c>
      <c r="FB731" s="158" t="n">
        <v>1</v>
      </c>
      <c r="FC731" s="158" t="n">
        <v>1900</v>
      </c>
      <c r="FD731" s="158" t="n">
        <v>1</v>
      </c>
      <c r="FE731" s="158" t="n">
        <v>1</v>
      </c>
      <c r="FF731" s="158" t="n">
        <v>1900</v>
      </c>
      <c r="FG731" s="158" t="n">
        <v>1</v>
      </c>
      <c r="FH731" s="158" t="n">
        <v>1</v>
      </c>
      <c r="FI731" s="158" t="n">
        <v>1900</v>
      </c>
      <c r="FJ731" s="158" t="n">
        <v>1</v>
      </c>
      <c r="FK731" s="158" t="n">
        <v>1</v>
      </c>
      <c r="FL731" s="158" t="n">
        <v>1900</v>
      </c>
      <c r="FM731" s="158" t="n">
        <v>1</v>
      </c>
      <c r="FN731" s="158" t="n">
        <v>1</v>
      </c>
      <c r="FO731" s="158" t="n">
        <v>1900</v>
      </c>
      <c r="FP731" s="158" t="n">
        <v>1</v>
      </c>
      <c r="FQ731" s="158" t="n">
        <v>1</v>
      </c>
      <c r="FR731" s="158" t="n">
        <v>1900</v>
      </c>
      <c r="FS731" s="158" t="n">
        <v>1</v>
      </c>
      <c r="FT731" s="158" t="n">
        <v>1</v>
      </c>
      <c r="FU731" s="158" t="n">
        <v>1900</v>
      </c>
      <c r="FV731" s="158" t="n">
        <v>1</v>
      </c>
      <c r="FW731" s="158" t="n">
        <v>1</v>
      </c>
    </row>
    <row r="732">
      <c r="A732">
        <f>IF(F732&gt;1,A731,IF(AND(I732&lt;10,paste!A734&lt;10),RIGHT(H732,2)&amp;"0"&amp;I732&amp;"000"&amp;paste!A734,IF(AND(I732&lt;10,paste!A734&gt;=10,paste!A734&lt;100),RIGHT(H732,2)&amp;"0"&amp;I732&amp;"00"&amp;paste!A734,IF(AND(I732&lt;10,paste!A734&gt;=100,paste!A734&lt;1000),RIGHT(H732,2)&amp;"0"&amp;I732&amp;"0"&amp;paste!A734,IF(AND(I732&lt;10,paste!A734&gt;=1000),RIGHT(H732,2)&amp;"0"&amp;I732&amp;paste!A734,IF(AND(I732&gt;=10,paste!A734&lt;10),RIGHT(H732,2)&amp;I732&amp;"000"&amp;paste!A734,IF(AND(I732&gt;=10,paste!A734&gt;=10,paste!A734&lt;100),RIGHT(H732,2)&amp;I732&amp;"00"&amp;paste!A734,IF(AND(I732&gt;=10,paste!A734&gt;=100,paste!A734&lt;1000),RIGHT(H732,2)&amp;I732&amp;"0"&amp;paste!A734,RIGHT(H732,2)&amp;I732&amp;paste!A734))))))))</f>
        <v/>
      </c>
      <c r="B732">
        <f>YEAR(paste!C734)</f>
        <v/>
      </c>
      <c r="C732">
        <f>MONTH(paste!C734)</f>
        <v/>
      </c>
      <c r="D732">
        <f>DAY(paste!C734)</f>
        <v/>
      </c>
      <c r="E732" s="158" t="n">
        <v>0</v>
      </c>
      <c r="F732">
        <f>IF(AND(L732=L731,D732=D731),F731+1,1)</f>
        <v/>
      </c>
      <c r="G732" s="158" t="n">
        <v>0</v>
      </c>
      <c r="H732">
        <f>YEAR(paste!C734)</f>
        <v/>
      </c>
      <c r="I732">
        <f>MONTH(paste!C734)</f>
        <v/>
      </c>
      <c r="J732">
        <f>DAY(paste!C734)</f>
        <v/>
      </c>
      <c r="K732">
        <f>A732</f>
        <v/>
      </c>
      <c r="L732">
        <f>IF(ISBLANK(VLOOKUP(paste!J734,'得意先名 (2)'!$B$3:$F$2005,5,FALSE)),paste!P734,IFERROR(VLOOKUP(paste!J734,'得意先名 (2)'!$B$3:$F$2005,5,FALSE),"ZZZZZZZZZZZ"))</f>
        <v/>
      </c>
      <c r="M732">
        <f>IF(L732="ZZZZZZZZZZZ",paste!J734&amp;paste!K734&amp; "  :   "&amp;paste!M734&amp; "  :   "&amp;paste!P734,"")</f>
        <v/>
      </c>
      <c r="O732" s="158" t="n"/>
      <c r="P732">
        <f>VLOOKUP(L732,'L_User+EndUser'!$C$2:$K$500,8,FALSE)</f>
        <v/>
      </c>
      <c r="Q732">
        <f>VLOOKUP(L732,'L_User+EndUser'!$C$2:$K$500,9,FALSE)</f>
        <v/>
      </c>
      <c r="R732" s="158" t="n"/>
      <c r="T732" s="158" t="n"/>
      <c r="V732" s="158" t="n"/>
      <c r="AB732">
        <f>paste!J734</f>
        <v/>
      </c>
      <c r="AC732">
        <f>L732</f>
        <v/>
      </c>
      <c r="AO732">
        <f>YEAR(paste!O734)</f>
        <v/>
      </c>
      <c r="AP732">
        <f>MONTH(paste!O734)</f>
        <v/>
      </c>
      <c r="AQ732">
        <f>DAY(paste!O734)</f>
        <v/>
      </c>
      <c r="BD732">
        <f>IF(paste!L734="","",paste!L734)</f>
        <v/>
      </c>
      <c r="BM732" t="n">
        <v>1</v>
      </c>
      <c r="BN732">
        <f>VLOOKUP(paste!E734,L_Product!$A$2:$B$2001,2,FALSE)</f>
        <v/>
      </c>
      <c r="BO732" s="21" t="n"/>
      <c r="BT732" t="n">
        <v>2</v>
      </c>
      <c r="BU732">
        <f>IF($BM$2=1,2,IF($BM$2=18,1))</f>
        <v/>
      </c>
      <c r="BV732">
        <f>IF($BM$2=1,0,IF($BM$2=18,1))</f>
        <v/>
      </c>
      <c r="BW732" t="n">
        <v>2</v>
      </c>
      <c r="BX732" t="n">
        <v>0</v>
      </c>
      <c r="BY732" t="n">
        <v>3</v>
      </c>
      <c r="BZ732">
        <f>VLOOKUP(BN732,L_Product!$B$2:$Z$2001,14,FALSE)</f>
        <v/>
      </c>
      <c r="CA732">
        <f>paste!H734</f>
        <v/>
      </c>
      <c r="CB732">
        <f>BZ732*CA732</f>
        <v/>
      </c>
      <c r="CN732" s="158" t="n">
        <v>1</v>
      </c>
      <c r="CO732" s="158" t="n">
        <v>1</v>
      </c>
      <c r="CP732" s="158" t="n">
        <v>1</v>
      </c>
      <c r="CQ732" s="158" t="n">
        <v>1</v>
      </c>
      <c r="CR732" s="158" t="n">
        <v>1</v>
      </c>
      <c r="CS732" s="158" t="n">
        <v>0</v>
      </c>
      <c r="CT732" s="158" t="n">
        <v>0</v>
      </c>
      <c r="CU732" s="158" t="n">
        <v>0</v>
      </c>
      <c r="CV732" s="158" t="n">
        <v>0</v>
      </c>
      <c r="CW732" s="158" t="n">
        <v>0</v>
      </c>
      <c r="CX732">
        <f>B732</f>
        <v/>
      </c>
      <c r="CY732">
        <f>C732</f>
        <v/>
      </c>
      <c r="CZ732">
        <f>D732</f>
        <v/>
      </c>
      <c r="DA732" s="158" t="n">
        <v>1900</v>
      </c>
      <c r="DB732" s="158" t="n">
        <v>1</v>
      </c>
      <c r="DC732" s="158" t="n">
        <v>1</v>
      </c>
      <c r="DD732" s="158" t="n">
        <v>1900</v>
      </c>
      <c r="DE732" s="158" t="n">
        <v>1</v>
      </c>
      <c r="DF732" s="158" t="n">
        <v>1</v>
      </c>
      <c r="DG732" s="158" t="n">
        <v>1900</v>
      </c>
      <c r="DH732" s="158" t="n">
        <v>1</v>
      </c>
      <c r="DI732" s="158" t="n">
        <v>1</v>
      </c>
      <c r="DJ732" s="158" t="n">
        <v>1900</v>
      </c>
      <c r="DK732" s="158" t="n">
        <v>1</v>
      </c>
      <c r="DL732" s="158" t="n">
        <v>1</v>
      </c>
      <c r="DR732" s="158" t="n">
        <v>2</v>
      </c>
      <c r="DS732" s="158" t="n">
        <v>1</v>
      </c>
      <c r="DT732" s="158" t="n">
        <v>2</v>
      </c>
      <c r="DU732" s="158" t="n">
        <v>1</v>
      </c>
      <c r="DV732" s="158" t="n">
        <v>3</v>
      </c>
      <c r="DW732" s="158" t="n">
        <v>1</v>
      </c>
      <c r="DX732" s="158" t="n">
        <v>3</v>
      </c>
      <c r="DY732" s="158" t="n">
        <v>0</v>
      </c>
      <c r="DZ732" s="158" t="n">
        <v>0</v>
      </c>
      <c r="EA732" s="158" t="n">
        <v>0</v>
      </c>
      <c r="EB732" s="158" t="n">
        <v>0</v>
      </c>
      <c r="EC732" s="158" t="n">
        <v>0</v>
      </c>
      <c r="ED732" s="158" t="n">
        <v>0</v>
      </c>
      <c r="EE732" s="158" t="n">
        <v>0</v>
      </c>
      <c r="EF732" s="158" t="n">
        <v>0</v>
      </c>
      <c r="EG732" s="158" t="n">
        <v>0</v>
      </c>
      <c r="EH732" s="158" t="n">
        <v>0</v>
      </c>
      <c r="EI732" s="158" t="n">
        <v>0</v>
      </c>
      <c r="EJ732" s="158" t="n">
        <v>0</v>
      </c>
      <c r="EK732" s="158" t="n">
        <v>0</v>
      </c>
      <c r="EL732" s="158" t="n">
        <v>0</v>
      </c>
      <c r="EM732" s="158" t="n">
        <v>0</v>
      </c>
      <c r="EN732" s="158" t="n">
        <v>0</v>
      </c>
      <c r="EO732" s="158" t="n">
        <v>0</v>
      </c>
      <c r="EP732" s="158" t="n">
        <v>0</v>
      </c>
      <c r="EQ732" s="158" t="n">
        <v>0</v>
      </c>
      <c r="ER732" s="158" t="n">
        <v>0</v>
      </c>
      <c r="ES732" s="158" t="n">
        <v>0</v>
      </c>
      <c r="ET732" s="158" t="n">
        <v>0</v>
      </c>
      <c r="EU732" s="158" t="n">
        <v>0</v>
      </c>
      <c r="EV732" s="158" t="n">
        <v>0</v>
      </c>
      <c r="EW732" s="158" t="n">
        <v>0</v>
      </c>
      <c r="EX732" s="158" t="n">
        <v>0</v>
      </c>
      <c r="EY732" s="158" t="n">
        <v>0</v>
      </c>
      <c r="EZ732" s="158" t="n">
        <v>1900</v>
      </c>
      <c r="FA732" s="158" t="n">
        <v>1</v>
      </c>
      <c r="FB732" s="158" t="n">
        <v>1</v>
      </c>
      <c r="FC732" s="158" t="n">
        <v>1900</v>
      </c>
      <c r="FD732" s="158" t="n">
        <v>1</v>
      </c>
      <c r="FE732" s="158" t="n">
        <v>1</v>
      </c>
      <c r="FF732" s="158" t="n">
        <v>1900</v>
      </c>
      <c r="FG732" s="158" t="n">
        <v>1</v>
      </c>
      <c r="FH732" s="158" t="n">
        <v>1</v>
      </c>
      <c r="FI732" s="158" t="n">
        <v>1900</v>
      </c>
      <c r="FJ732" s="158" t="n">
        <v>1</v>
      </c>
      <c r="FK732" s="158" t="n">
        <v>1</v>
      </c>
      <c r="FL732" s="158" t="n">
        <v>1900</v>
      </c>
      <c r="FM732" s="158" t="n">
        <v>1</v>
      </c>
      <c r="FN732" s="158" t="n">
        <v>1</v>
      </c>
      <c r="FO732" s="158" t="n">
        <v>1900</v>
      </c>
      <c r="FP732" s="158" t="n">
        <v>1</v>
      </c>
      <c r="FQ732" s="158" t="n">
        <v>1</v>
      </c>
      <c r="FR732" s="158" t="n">
        <v>1900</v>
      </c>
      <c r="FS732" s="158" t="n">
        <v>1</v>
      </c>
      <c r="FT732" s="158" t="n">
        <v>1</v>
      </c>
      <c r="FU732" s="158" t="n">
        <v>1900</v>
      </c>
      <c r="FV732" s="158" t="n">
        <v>1</v>
      </c>
      <c r="FW732" s="158" t="n">
        <v>1</v>
      </c>
    </row>
    <row r="733">
      <c r="A733">
        <f>IF(F733&gt;1,A732,IF(AND(I733&lt;10,paste!A735&lt;10),RIGHT(H733,2)&amp;"0"&amp;I733&amp;"000"&amp;paste!A735,IF(AND(I733&lt;10,paste!A735&gt;=10,paste!A735&lt;100),RIGHT(H733,2)&amp;"0"&amp;I733&amp;"00"&amp;paste!A735,IF(AND(I733&lt;10,paste!A735&gt;=100,paste!A735&lt;1000),RIGHT(H733,2)&amp;"0"&amp;I733&amp;"0"&amp;paste!A735,IF(AND(I733&lt;10,paste!A735&gt;=1000),RIGHT(H733,2)&amp;"0"&amp;I733&amp;paste!A735,IF(AND(I733&gt;=10,paste!A735&lt;10),RIGHT(H733,2)&amp;I733&amp;"000"&amp;paste!A735,IF(AND(I733&gt;=10,paste!A735&gt;=10,paste!A735&lt;100),RIGHT(H733,2)&amp;I733&amp;"00"&amp;paste!A735,IF(AND(I733&gt;=10,paste!A735&gt;=100,paste!A735&lt;1000),RIGHT(H733,2)&amp;I733&amp;"0"&amp;paste!A735,RIGHT(H733,2)&amp;I733&amp;paste!A735))))))))</f>
        <v/>
      </c>
      <c r="B733">
        <f>YEAR(paste!C735)</f>
        <v/>
      </c>
      <c r="C733">
        <f>MONTH(paste!C735)</f>
        <v/>
      </c>
      <c r="D733">
        <f>DAY(paste!C735)</f>
        <v/>
      </c>
      <c r="E733" s="158" t="n">
        <v>0</v>
      </c>
      <c r="F733">
        <f>IF(AND(L733=L732,D733=D732),F732+1,1)</f>
        <v/>
      </c>
      <c r="G733" s="158" t="n">
        <v>0</v>
      </c>
      <c r="H733">
        <f>YEAR(paste!C735)</f>
        <v/>
      </c>
      <c r="I733">
        <f>MONTH(paste!C735)</f>
        <v/>
      </c>
      <c r="J733">
        <f>DAY(paste!C735)</f>
        <v/>
      </c>
      <c r="K733">
        <f>A733</f>
        <v/>
      </c>
      <c r="L733">
        <f>IF(ISBLANK(VLOOKUP(paste!J735,'得意先名 (2)'!$B$3:$F$2005,5,FALSE)),paste!P735,IFERROR(VLOOKUP(paste!J735,'得意先名 (2)'!$B$3:$F$2005,5,FALSE),"ZZZZZZZZZZZ"))</f>
        <v/>
      </c>
      <c r="M733">
        <f>IF(L733="ZZZZZZZZZZZ",paste!J735&amp;paste!K735&amp; "  :   "&amp;paste!M735&amp; "  :   "&amp;paste!P735,"")</f>
        <v/>
      </c>
      <c r="O733" s="158" t="n"/>
      <c r="P733">
        <f>VLOOKUP(L733,'L_User+EndUser'!$C$2:$K$500,8,FALSE)</f>
        <v/>
      </c>
      <c r="Q733">
        <f>VLOOKUP(L733,'L_User+EndUser'!$C$2:$K$500,9,FALSE)</f>
        <v/>
      </c>
      <c r="R733" s="158" t="n"/>
      <c r="T733" s="158" t="n"/>
      <c r="V733" s="158" t="n"/>
      <c r="AB733">
        <f>paste!J735</f>
        <v/>
      </c>
      <c r="AC733">
        <f>L733</f>
        <v/>
      </c>
      <c r="AO733">
        <f>YEAR(paste!O735)</f>
        <v/>
      </c>
      <c r="AP733">
        <f>MONTH(paste!O735)</f>
        <v/>
      </c>
      <c r="AQ733">
        <f>DAY(paste!O735)</f>
        <v/>
      </c>
      <c r="BD733">
        <f>IF(paste!L735="","",paste!L735)</f>
        <v/>
      </c>
      <c r="BM733" t="n">
        <v>1</v>
      </c>
      <c r="BN733">
        <f>VLOOKUP(paste!E735,L_Product!$A$2:$B$2001,2,FALSE)</f>
        <v/>
      </c>
      <c r="BO733" s="21" t="n"/>
      <c r="BT733" t="n">
        <v>2</v>
      </c>
      <c r="BU733">
        <f>IF($BM$2=1,2,IF($BM$2=18,1))</f>
        <v/>
      </c>
      <c r="BV733">
        <f>IF($BM$2=1,0,IF($BM$2=18,1))</f>
        <v/>
      </c>
      <c r="BW733" t="n">
        <v>2</v>
      </c>
      <c r="BX733" t="n">
        <v>0</v>
      </c>
      <c r="BY733" t="n">
        <v>3</v>
      </c>
      <c r="BZ733">
        <f>VLOOKUP(BN733,L_Product!$B$2:$Z$2001,14,FALSE)</f>
        <v/>
      </c>
      <c r="CA733">
        <f>paste!H735</f>
        <v/>
      </c>
      <c r="CB733">
        <f>BZ733*CA733</f>
        <v/>
      </c>
      <c r="CN733" s="158" t="n">
        <v>1</v>
      </c>
      <c r="CO733" s="158" t="n">
        <v>1</v>
      </c>
      <c r="CP733" s="158" t="n">
        <v>1</v>
      </c>
      <c r="CQ733" s="158" t="n">
        <v>1</v>
      </c>
      <c r="CR733" s="158" t="n">
        <v>1</v>
      </c>
      <c r="CS733" s="158" t="n">
        <v>0</v>
      </c>
      <c r="CT733" s="158" t="n">
        <v>0</v>
      </c>
      <c r="CU733" s="158" t="n">
        <v>0</v>
      </c>
      <c r="CV733" s="158" t="n">
        <v>0</v>
      </c>
      <c r="CW733" s="158" t="n">
        <v>0</v>
      </c>
      <c r="CX733">
        <f>B733</f>
        <v/>
      </c>
      <c r="CY733">
        <f>C733</f>
        <v/>
      </c>
      <c r="CZ733">
        <f>D733</f>
        <v/>
      </c>
      <c r="DA733" s="158" t="n">
        <v>1900</v>
      </c>
      <c r="DB733" s="158" t="n">
        <v>1</v>
      </c>
      <c r="DC733" s="158" t="n">
        <v>1</v>
      </c>
      <c r="DD733" s="158" t="n">
        <v>1900</v>
      </c>
      <c r="DE733" s="158" t="n">
        <v>1</v>
      </c>
      <c r="DF733" s="158" t="n">
        <v>1</v>
      </c>
      <c r="DG733" s="158" t="n">
        <v>1900</v>
      </c>
      <c r="DH733" s="158" t="n">
        <v>1</v>
      </c>
      <c r="DI733" s="158" t="n">
        <v>1</v>
      </c>
      <c r="DJ733" s="158" t="n">
        <v>1900</v>
      </c>
      <c r="DK733" s="158" t="n">
        <v>1</v>
      </c>
      <c r="DL733" s="158" t="n">
        <v>1</v>
      </c>
      <c r="DR733" s="158" t="n">
        <v>2</v>
      </c>
      <c r="DS733" s="158" t="n">
        <v>1</v>
      </c>
      <c r="DT733" s="158" t="n">
        <v>2</v>
      </c>
      <c r="DU733" s="158" t="n">
        <v>1</v>
      </c>
      <c r="DV733" s="158" t="n">
        <v>3</v>
      </c>
      <c r="DW733" s="158" t="n">
        <v>1</v>
      </c>
      <c r="DX733" s="158" t="n">
        <v>3</v>
      </c>
      <c r="DY733" s="158" t="n">
        <v>0</v>
      </c>
      <c r="DZ733" s="158" t="n">
        <v>0</v>
      </c>
      <c r="EA733" s="158" t="n">
        <v>0</v>
      </c>
      <c r="EB733" s="158" t="n">
        <v>0</v>
      </c>
      <c r="EC733" s="158" t="n">
        <v>0</v>
      </c>
      <c r="ED733" s="158" t="n">
        <v>0</v>
      </c>
      <c r="EE733" s="158" t="n">
        <v>0</v>
      </c>
      <c r="EF733" s="158" t="n">
        <v>0</v>
      </c>
      <c r="EG733" s="158" t="n">
        <v>0</v>
      </c>
      <c r="EH733" s="158" t="n">
        <v>0</v>
      </c>
      <c r="EI733" s="158" t="n">
        <v>0</v>
      </c>
      <c r="EJ733" s="158" t="n">
        <v>0</v>
      </c>
      <c r="EK733" s="158" t="n">
        <v>0</v>
      </c>
      <c r="EL733" s="158" t="n">
        <v>0</v>
      </c>
      <c r="EM733" s="158" t="n">
        <v>0</v>
      </c>
      <c r="EN733" s="158" t="n">
        <v>0</v>
      </c>
      <c r="EO733" s="158" t="n">
        <v>0</v>
      </c>
      <c r="EP733" s="158" t="n">
        <v>0</v>
      </c>
      <c r="EQ733" s="158" t="n">
        <v>0</v>
      </c>
      <c r="ER733" s="158" t="n">
        <v>0</v>
      </c>
      <c r="ES733" s="158" t="n">
        <v>0</v>
      </c>
      <c r="ET733" s="158" t="n">
        <v>0</v>
      </c>
      <c r="EU733" s="158" t="n">
        <v>0</v>
      </c>
      <c r="EV733" s="158" t="n">
        <v>0</v>
      </c>
      <c r="EW733" s="158" t="n">
        <v>0</v>
      </c>
      <c r="EX733" s="158" t="n">
        <v>0</v>
      </c>
      <c r="EY733" s="158" t="n">
        <v>0</v>
      </c>
      <c r="EZ733" s="158" t="n">
        <v>1900</v>
      </c>
      <c r="FA733" s="158" t="n">
        <v>1</v>
      </c>
      <c r="FB733" s="158" t="n">
        <v>1</v>
      </c>
      <c r="FC733" s="158" t="n">
        <v>1900</v>
      </c>
      <c r="FD733" s="158" t="n">
        <v>1</v>
      </c>
      <c r="FE733" s="158" t="n">
        <v>1</v>
      </c>
      <c r="FF733" s="158" t="n">
        <v>1900</v>
      </c>
      <c r="FG733" s="158" t="n">
        <v>1</v>
      </c>
      <c r="FH733" s="158" t="n">
        <v>1</v>
      </c>
      <c r="FI733" s="158" t="n">
        <v>1900</v>
      </c>
      <c r="FJ733" s="158" t="n">
        <v>1</v>
      </c>
      <c r="FK733" s="158" t="n">
        <v>1</v>
      </c>
      <c r="FL733" s="158" t="n">
        <v>1900</v>
      </c>
      <c r="FM733" s="158" t="n">
        <v>1</v>
      </c>
      <c r="FN733" s="158" t="n">
        <v>1</v>
      </c>
      <c r="FO733" s="158" t="n">
        <v>1900</v>
      </c>
      <c r="FP733" s="158" t="n">
        <v>1</v>
      </c>
      <c r="FQ733" s="158" t="n">
        <v>1</v>
      </c>
      <c r="FR733" s="158" t="n">
        <v>1900</v>
      </c>
      <c r="FS733" s="158" t="n">
        <v>1</v>
      </c>
      <c r="FT733" s="158" t="n">
        <v>1</v>
      </c>
      <c r="FU733" s="158" t="n">
        <v>1900</v>
      </c>
      <c r="FV733" s="158" t="n">
        <v>1</v>
      </c>
      <c r="FW733" s="158" t="n">
        <v>1</v>
      </c>
    </row>
    <row r="734">
      <c r="A734">
        <f>IF(F734&gt;1,A733,IF(AND(I734&lt;10,paste!A736&lt;10),RIGHT(H734,2)&amp;"0"&amp;I734&amp;"000"&amp;paste!A736,IF(AND(I734&lt;10,paste!A736&gt;=10,paste!A736&lt;100),RIGHT(H734,2)&amp;"0"&amp;I734&amp;"00"&amp;paste!A736,IF(AND(I734&lt;10,paste!A736&gt;=100,paste!A736&lt;1000),RIGHT(H734,2)&amp;"0"&amp;I734&amp;"0"&amp;paste!A736,IF(AND(I734&lt;10,paste!A736&gt;=1000),RIGHT(H734,2)&amp;"0"&amp;I734&amp;paste!A736,IF(AND(I734&gt;=10,paste!A736&lt;10),RIGHT(H734,2)&amp;I734&amp;"000"&amp;paste!A736,IF(AND(I734&gt;=10,paste!A736&gt;=10,paste!A736&lt;100),RIGHT(H734,2)&amp;I734&amp;"00"&amp;paste!A736,IF(AND(I734&gt;=10,paste!A736&gt;=100,paste!A736&lt;1000),RIGHT(H734,2)&amp;I734&amp;"0"&amp;paste!A736,RIGHT(H734,2)&amp;I734&amp;paste!A736))))))))</f>
        <v/>
      </c>
      <c r="B734">
        <f>YEAR(paste!C736)</f>
        <v/>
      </c>
      <c r="C734">
        <f>MONTH(paste!C736)</f>
        <v/>
      </c>
      <c r="D734">
        <f>DAY(paste!C736)</f>
        <v/>
      </c>
      <c r="E734" s="158" t="n">
        <v>0</v>
      </c>
      <c r="F734">
        <f>IF(AND(L734=L733,D734=D733),F733+1,1)</f>
        <v/>
      </c>
      <c r="G734" s="158" t="n">
        <v>0</v>
      </c>
      <c r="H734">
        <f>YEAR(paste!C736)</f>
        <v/>
      </c>
      <c r="I734">
        <f>MONTH(paste!C736)</f>
        <v/>
      </c>
      <c r="J734">
        <f>DAY(paste!C736)</f>
        <v/>
      </c>
      <c r="K734">
        <f>A734</f>
        <v/>
      </c>
      <c r="L734">
        <f>IF(ISBLANK(VLOOKUP(paste!J736,'得意先名 (2)'!$B$3:$F$2005,5,FALSE)),paste!P736,IFERROR(VLOOKUP(paste!J736,'得意先名 (2)'!$B$3:$F$2005,5,FALSE),"ZZZZZZZZZZZ"))</f>
        <v/>
      </c>
      <c r="M734">
        <f>IF(L734="ZZZZZZZZZZZ",paste!J736&amp;paste!K736&amp; "  :   "&amp;paste!M736&amp; "  :   "&amp;paste!P736,"")</f>
        <v/>
      </c>
      <c r="O734" s="158" t="n"/>
      <c r="P734">
        <f>VLOOKUP(L734,'L_User+EndUser'!$C$2:$K$500,8,FALSE)</f>
        <v/>
      </c>
      <c r="Q734">
        <f>VLOOKUP(L734,'L_User+EndUser'!$C$2:$K$500,9,FALSE)</f>
        <v/>
      </c>
      <c r="R734" s="158" t="n"/>
      <c r="T734" s="158" t="n"/>
      <c r="V734" s="158" t="n"/>
      <c r="AB734">
        <f>paste!J736</f>
        <v/>
      </c>
      <c r="AC734">
        <f>L734</f>
        <v/>
      </c>
      <c r="AO734">
        <f>YEAR(paste!O736)</f>
        <v/>
      </c>
      <c r="AP734">
        <f>MONTH(paste!O736)</f>
        <v/>
      </c>
      <c r="AQ734">
        <f>DAY(paste!O736)</f>
        <v/>
      </c>
      <c r="BD734">
        <f>IF(paste!L736="","",paste!L736)</f>
        <v/>
      </c>
      <c r="BM734" t="n">
        <v>1</v>
      </c>
      <c r="BN734">
        <f>VLOOKUP(paste!E736,L_Product!$A$2:$B$2001,2,FALSE)</f>
        <v/>
      </c>
      <c r="BO734" s="21" t="n"/>
      <c r="BT734" t="n">
        <v>2</v>
      </c>
      <c r="BU734">
        <f>IF($BM$2=1,2,IF($BM$2=18,1))</f>
        <v/>
      </c>
      <c r="BV734">
        <f>IF($BM$2=1,0,IF($BM$2=18,1))</f>
        <v/>
      </c>
      <c r="BW734" t="n">
        <v>2</v>
      </c>
      <c r="BX734" t="n">
        <v>0</v>
      </c>
      <c r="BY734" t="n">
        <v>3</v>
      </c>
      <c r="BZ734">
        <f>VLOOKUP(BN734,L_Product!$B$2:$Z$2001,14,FALSE)</f>
        <v/>
      </c>
      <c r="CA734">
        <f>paste!H736</f>
        <v/>
      </c>
      <c r="CB734">
        <f>BZ734*CA734</f>
        <v/>
      </c>
      <c r="CN734" s="158" t="n">
        <v>1</v>
      </c>
      <c r="CO734" s="158" t="n">
        <v>1</v>
      </c>
      <c r="CP734" s="158" t="n">
        <v>1</v>
      </c>
      <c r="CQ734" s="158" t="n">
        <v>1</v>
      </c>
      <c r="CR734" s="158" t="n">
        <v>1</v>
      </c>
      <c r="CS734" s="158" t="n">
        <v>0</v>
      </c>
      <c r="CT734" s="158" t="n">
        <v>0</v>
      </c>
      <c r="CU734" s="158" t="n">
        <v>0</v>
      </c>
      <c r="CV734" s="158" t="n">
        <v>0</v>
      </c>
      <c r="CW734" s="158" t="n">
        <v>0</v>
      </c>
      <c r="CX734">
        <f>B734</f>
        <v/>
      </c>
      <c r="CY734">
        <f>C734</f>
        <v/>
      </c>
      <c r="CZ734">
        <f>D734</f>
        <v/>
      </c>
      <c r="DA734" s="158" t="n">
        <v>1900</v>
      </c>
      <c r="DB734" s="158" t="n">
        <v>1</v>
      </c>
      <c r="DC734" s="158" t="n">
        <v>1</v>
      </c>
      <c r="DD734" s="158" t="n">
        <v>1900</v>
      </c>
      <c r="DE734" s="158" t="n">
        <v>1</v>
      </c>
      <c r="DF734" s="158" t="n">
        <v>1</v>
      </c>
      <c r="DG734" s="158" t="n">
        <v>1900</v>
      </c>
      <c r="DH734" s="158" t="n">
        <v>1</v>
      </c>
      <c r="DI734" s="158" t="n">
        <v>1</v>
      </c>
      <c r="DJ734" s="158" t="n">
        <v>1900</v>
      </c>
      <c r="DK734" s="158" t="n">
        <v>1</v>
      </c>
      <c r="DL734" s="158" t="n">
        <v>1</v>
      </c>
      <c r="DR734" s="158" t="n">
        <v>2</v>
      </c>
      <c r="DS734" s="158" t="n">
        <v>1</v>
      </c>
      <c r="DT734" s="158" t="n">
        <v>2</v>
      </c>
      <c r="DU734" s="158" t="n">
        <v>1</v>
      </c>
      <c r="DV734" s="158" t="n">
        <v>3</v>
      </c>
      <c r="DW734" s="158" t="n">
        <v>1</v>
      </c>
      <c r="DX734" s="158" t="n">
        <v>3</v>
      </c>
      <c r="DY734" s="158" t="n">
        <v>0</v>
      </c>
      <c r="DZ734" s="158" t="n">
        <v>0</v>
      </c>
      <c r="EA734" s="158" t="n">
        <v>0</v>
      </c>
      <c r="EB734" s="158" t="n">
        <v>0</v>
      </c>
      <c r="EC734" s="158" t="n">
        <v>0</v>
      </c>
      <c r="ED734" s="158" t="n">
        <v>0</v>
      </c>
      <c r="EE734" s="158" t="n">
        <v>0</v>
      </c>
      <c r="EF734" s="158" t="n">
        <v>0</v>
      </c>
      <c r="EG734" s="158" t="n">
        <v>0</v>
      </c>
      <c r="EH734" s="158" t="n">
        <v>0</v>
      </c>
      <c r="EI734" s="158" t="n">
        <v>0</v>
      </c>
      <c r="EJ734" s="158" t="n">
        <v>0</v>
      </c>
      <c r="EK734" s="158" t="n">
        <v>0</v>
      </c>
      <c r="EL734" s="158" t="n">
        <v>0</v>
      </c>
      <c r="EM734" s="158" t="n">
        <v>0</v>
      </c>
      <c r="EN734" s="158" t="n">
        <v>0</v>
      </c>
      <c r="EO734" s="158" t="n">
        <v>0</v>
      </c>
      <c r="EP734" s="158" t="n">
        <v>0</v>
      </c>
      <c r="EQ734" s="158" t="n">
        <v>0</v>
      </c>
      <c r="ER734" s="158" t="n">
        <v>0</v>
      </c>
      <c r="ES734" s="158" t="n">
        <v>0</v>
      </c>
      <c r="ET734" s="158" t="n">
        <v>0</v>
      </c>
      <c r="EU734" s="158" t="n">
        <v>0</v>
      </c>
      <c r="EV734" s="158" t="n">
        <v>0</v>
      </c>
      <c r="EW734" s="158" t="n">
        <v>0</v>
      </c>
      <c r="EX734" s="158" t="n">
        <v>0</v>
      </c>
      <c r="EY734" s="158" t="n">
        <v>0</v>
      </c>
      <c r="EZ734" s="158" t="n">
        <v>1900</v>
      </c>
      <c r="FA734" s="158" t="n">
        <v>1</v>
      </c>
      <c r="FB734" s="158" t="n">
        <v>1</v>
      </c>
      <c r="FC734" s="158" t="n">
        <v>1900</v>
      </c>
      <c r="FD734" s="158" t="n">
        <v>1</v>
      </c>
      <c r="FE734" s="158" t="n">
        <v>1</v>
      </c>
      <c r="FF734" s="158" t="n">
        <v>1900</v>
      </c>
      <c r="FG734" s="158" t="n">
        <v>1</v>
      </c>
      <c r="FH734" s="158" t="n">
        <v>1</v>
      </c>
      <c r="FI734" s="158" t="n">
        <v>1900</v>
      </c>
      <c r="FJ734" s="158" t="n">
        <v>1</v>
      </c>
      <c r="FK734" s="158" t="n">
        <v>1</v>
      </c>
      <c r="FL734" s="158" t="n">
        <v>1900</v>
      </c>
      <c r="FM734" s="158" t="n">
        <v>1</v>
      </c>
      <c r="FN734" s="158" t="n">
        <v>1</v>
      </c>
      <c r="FO734" s="158" t="n">
        <v>1900</v>
      </c>
      <c r="FP734" s="158" t="n">
        <v>1</v>
      </c>
      <c r="FQ734" s="158" t="n">
        <v>1</v>
      </c>
      <c r="FR734" s="158" t="n">
        <v>1900</v>
      </c>
      <c r="FS734" s="158" t="n">
        <v>1</v>
      </c>
      <c r="FT734" s="158" t="n">
        <v>1</v>
      </c>
      <c r="FU734" s="158" t="n">
        <v>1900</v>
      </c>
      <c r="FV734" s="158" t="n">
        <v>1</v>
      </c>
      <c r="FW734" s="158" t="n">
        <v>1</v>
      </c>
    </row>
    <row r="735">
      <c r="A735">
        <f>IF(F735&gt;1,A734,IF(AND(I735&lt;10,paste!A737&lt;10),RIGHT(H735,2)&amp;"0"&amp;I735&amp;"000"&amp;paste!A737,IF(AND(I735&lt;10,paste!A737&gt;=10,paste!A737&lt;100),RIGHT(H735,2)&amp;"0"&amp;I735&amp;"00"&amp;paste!A737,IF(AND(I735&lt;10,paste!A737&gt;=100,paste!A737&lt;1000),RIGHT(H735,2)&amp;"0"&amp;I735&amp;"0"&amp;paste!A737,IF(AND(I735&lt;10,paste!A737&gt;=1000),RIGHT(H735,2)&amp;"0"&amp;I735&amp;paste!A737,IF(AND(I735&gt;=10,paste!A737&lt;10),RIGHT(H735,2)&amp;I735&amp;"000"&amp;paste!A737,IF(AND(I735&gt;=10,paste!A737&gt;=10,paste!A737&lt;100),RIGHT(H735,2)&amp;I735&amp;"00"&amp;paste!A737,IF(AND(I735&gt;=10,paste!A737&gt;=100,paste!A737&lt;1000),RIGHT(H735,2)&amp;I735&amp;"0"&amp;paste!A737,RIGHT(H735,2)&amp;I735&amp;paste!A737))))))))</f>
        <v/>
      </c>
      <c r="B735">
        <f>YEAR(paste!C737)</f>
        <v/>
      </c>
      <c r="C735">
        <f>MONTH(paste!C737)</f>
        <v/>
      </c>
      <c r="D735">
        <f>DAY(paste!C737)</f>
        <v/>
      </c>
      <c r="E735" s="158" t="n">
        <v>0</v>
      </c>
      <c r="F735">
        <f>IF(AND(L735=L734,D735=D734),F734+1,1)</f>
        <v/>
      </c>
      <c r="G735" s="158" t="n">
        <v>0</v>
      </c>
      <c r="H735">
        <f>YEAR(paste!C737)</f>
        <v/>
      </c>
      <c r="I735">
        <f>MONTH(paste!C737)</f>
        <v/>
      </c>
      <c r="J735">
        <f>DAY(paste!C737)</f>
        <v/>
      </c>
      <c r="K735">
        <f>A735</f>
        <v/>
      </c>
      <c r="L735">
        <f>IF(ISBLANK(VLOOKUP(paste!J737,'得意先名 (2)'!$B$3:$F$2005,5,FALSE)),paste!P737,IFERROR(VLOOKUP(paste!J737,'得意先名 (2)'!$B$3:$F$2005,5,FALSE),"ZZZZZZZZZZZ"))</f>
        <v/>
      </c>
      <c r="M735">
        <f>IF(L735="ZZZZZZZZZZZ",paste!J737&amp;paste!K737&amp; "  :   "&amp;paste!M737&amp; "  :   "&amp;paste!P737,"")</f>
        <v/>
      </c>
      <c r="O735" s="158" t="n"/>
      <c r="P735">
        <f>VLOOKUP(L735,'L_User+EndUser'!$C$2:$K$500,8,FALSE)</f>
        <v/>
      </c>
      <c r="Q735">
        <f>VLOOKUP(L735,'L_User+EndUser'!$C$2:$K$500,9,FALSE)</f>
        <v/>
      </c>
      <c r="R735" s="158" t="n"/>
      <c r="T735" s="158" t="n"/>
      <c r="V735" s="158" t="n"/>
      <c r="AB735">
        <f>paste!J737</f>
        <v/>
      </c>
      <c r="AC735">
        <f>L735</f>
        <v/>
      </c>
      <c r="AO735">
        <f>YEAR(paste!O737)</f>
        <v/>
      </c>
      <c r="AP735">
        <f>MONTH(paste!O737)</f>
        <v/>
      </c>
      <c r="AQ735">
        <f>DAY(paste!O737)</f>
        <v/>
      </c>
      <c r="BD735">
        <f>IF(paste!L737="","",paste!L737)</f>
        <v/>
      </c>
      <c r="BM735" t="n">
        <v>1</v>
      </c>
      <c r="BN735">
        <f>VLOOKUP(paste!E737,L_Product!$A$2:$B$2001,2,FALSE)</f>
        <v/>
      </c>
      <c r="BO735" s="21" t="n"/>
      <c r="BT735" t="n">
        <v>2</v>
      </c>
      <c r="BU735">
        <f>IF($BM$2=1,2,IF($BM$2=18,1))</f>
        <v/>
      </c>
      <c r="BV735">
        <f>IF($BM$2=1,0,IF($BM$2=18,1))</f>
        <v/>
      </c>
      <c r="BW735" t="n">
        <v>2</v>
      </c>
      <c r="BX735" t="n">
        <v>0</v>
      </c>
      <c r="BY735" t="n">
        <v>3</v>
      </c>
      <c r="BZ735">
        <f>VLOOKUP(BN735,L_Product!$B$2:$Z$2001,14,FALSE)</f>
        <v/>
      </c>
      <c r="CA735">
        <f>paste!H737</f>
        <v/>
      </c>
      <c r="CB735">
        <f>BZ735*CA735</f>
        <v/>
      </c>
      <c r="CN735" s="158" t="n">
        <v>1</v>
      </c>
      <c r="CO735" s="158" t="n">
        <v>1</v>
      </c>
      <c r="CP735" s="158" t="n">
        <v>1</v>
      </c>
      <c r="CQ735" s="158" t="n">
        <v>1</v>
      </c>
      <c r="CR735" s="158" t="n">
        <v>1</v>
      </c>
      <c r="CS735" s="158" t="n">
        <v>0</v>
      </c>
      <c r="CT735" s="158" t="n">
        <v>0</v>
      </c>
      <c r="CU735" s="158" t="n">
        <v>0</v>
      </c>
      <c r="CV735" s="158" t="n">
        <v>0</v>
      </c>
      <c r="CW735" s="158" t="n">
        <v>0</v>
      </c>
      <c r="CX735">
        <f>B735</f>
        <v/>
      </c>
      <c r="CY735">
        <f>C735</f>
        <v/>
      </c>
      <c r="CZ735">
        <f>D735</f>
        <v/>
      </c>
      <c r="DA735" s="158" t="n">
        <v>1900</v>
      </c>
      <c r="DB735" s="158" t="n">
        <v>1</v>
      </c>
      <c r="DC735" s="158" t="n">
        <v>1</v>
      </c>
      <c r="DD735" s="158" t="n">
        <v>1900</v>
      </c>
      <c r="DE735" s="158" t="n">
        <v>1</v>
      </c>
      <c r="DF735" s="158" t="n">
        <v>1</v>
      </c>
      <c r="DG735" s="158" t="n">
        <v>1900</v>
      </c>
      <c r="DH735" s="158" t="n">
        <v>1</v>
      </c>
      <c r="DI735" s="158" t="n">
        <v>1</v>
      </c>
      <c r="DJ735" s="158" t="n">
        <v>1900</v>
      </c>
      <c r="DK735" s="158" t="n">
        <v>1</v>
      </c>
      <c r="DL735" s="158" t="n">
        <v>1</v>
      </c>
      <c r="DR735" s="158" t="n">
        <v>2</v>
      </c>
      <c r="DS735" s="158" t="n">
        <v>1</v>
      </c>
      <c r="DT735" s="158" t="n">
        <v>2</v>
      </c>
      <c r="DU735" s="158" t="n">
        <v>1</v>
      </c>
      <c r="DV735" s="158" t="n">
        <v>3</v>
      </c>
      <c r="DW735" s="158" t="n">
        <v>1</v>
      </c>
      <c r="DX735" s="158" t="n">
        <v>3</v>
      </c>
      <c r="DY735" s="158" t="n">
        <v>0</v>
      </c>
      <c r="DZ735" s="158" t="n">
        <v>0</v>
      </c>
      <c r="EA735" s="158" t="n">
        <v>0</v>
      </c>
      <c r="EB735" s="158" t="n">
        <v>0</v>
      </c>
      <c r="EC735" s="158" t="n">
        <v>0</v>
      </c>
      <c r="ED735" s="158" t="n">
        <v>0</v>
      </c>
      <c r="EE735" s="158" t="n">
        <v>0</v>
      </c>
      <c r="EF735" s="158" t="n">
        <v>0</v>
      </c>
      <c r="EG735" s="158" t="n">
        <v>0</v>
      </c>
      <c r="EH735" s="158" t="n">
        <v>0</v>
      </c>
      <c r="EI735" s="158" t="n">
        <v>0</v>
      </c>
      <c r="EJ735" s="158" t="n">
        <v>0</v>
      </c>
      <c r="EK735" s="158" t="n">
        <v>0</v>
      </c>
      <c r="EL735" s="158" t="n">
        <v>0</v>
      </c>
      <c r="EM735" s="158" t="n">
        <v>0</v>
      </c>
      <c r="EN735" s="158" t="n">
        <v>0</v>
      </c>
      <c r="EO735" s="158" t="n">
        <v>0</v>
      </c>
      <c r="EP735" s="158" t="n">
        <v>0</v>
      </c>
      <c r="EQ735" s="158" t="n">
        <v>0</v>
      </c>
      <c r="ER735" s="158" t="n">
        <v>0</v>
      </c>
      <c r="ES735" s="158" t="n">
        <v>0</v>
      </c>
      <c r="ET735" s="158" t="n">
        <v>0</v>
      </c>
      <c r="EU735" s="158" t="n">
        <v>0</v>
      </c>
      <c r="EV735" s="158" t="n">
        <v>0</v>
      </c>
      <c r="EW735" s="158" t="n">
        <v>0</v>
      </c>
      <c r="EX735" s="158" t="n">
        <v>0</v>
      </c>
      <c r="EY735" s="158" t="n">
        <v>0</v>
      </c>
      <c r="EZ735" s="158" t="n">
        <v>1900</v>
      </c>
      <c r="FA735" s="158" t="n">
        <v>1</v>
      </c>
      <c r="FB735" s="158" t="n">
        <v>1</v>
      </c>
      <c r="FC735" s="158" t="n">
        <v>1900</v>
      </c>
      <c r="FD735" s="158" t="n">
        <v>1</v>
      </c>
      <c r="FE735" s="158" t="n">
        <v>1</v>
      </c>
      <c r="FF735" s="158" t="n">
        <v>1900</v>
      </c>
      <c r="FG735" s="158" t="n">
        <v>1</v>
      </c>
      <c r="FH735" s="158" t="n">
        <v>1</v>
      </c>
      <c r="FI735" s="158" t="n">
        <v>1900</v>
      </c>
      <c r="FJ735" s="158" t="n">
        <v>1</v>
      </c>
      <c r="FK735" s="158" t="n">
        <v>1</v>
      </c>
      <c r="FL735" s="158" t="n">
        <v>1900</v>
      </c>
      <c r="FM735" s="158" t="n">
        <v>1</v>
      </c>
      <c r="FN735" s="158" t="n">
        <v>1</v>
      </c>
      <c r="FO735" s="158" t="n">
        <v>1900</v>
      </c>
      <c r="FP735" s="158" t="n">
        <v>1</v>
      </c>
      <c r="FQ735" s="158" t="n">
        <v>1</v>
      </c>
      <c r="FR735" s="158" t="n">
        <v>1900</v>
      </c>
      <c r="FS735" s="158" t="n">
        <v>1</v>
      </c>
      <c r="FT735" s="158" t="n">
        <v>1</v>
      </c>
      <c r="FU735" s="158" t="n">
        <v>1900</v>
      </c>
      <c r="FV735" s="158" t="n">
        <v>1</v>
      </c>
      <c r="FW735" s="158" t="n">
        <v>1</v>
      </c>
    </row>
    <row r="736">
      <c r="A736">
        <f>IF(F736&gt;1,A735,IF(AND(I736&lt;10,paste!A738&lt;10),RIGHT(H736,2)&amp;"0"&amp;I736&amp;"000"&amp;paste!A738,IF(AND(I736&lt;10,paste!A738&gt;=10,paste!A738&lt;100),RIGHT(H736,2)&amp;"0"&amp;I736&amp;"00"&amp;paste!A738,IF(AND(I736&lt;10,paste!A738&gt;=100,paste!A738&lt;1000),RIGHT(H736,2)&amp;"0"&amp;I736&amp;"0"&amp;paste!A738,IF(AND(I736&lt;10,paste!A738&gt;=1000),RIGHT(H736,2)&amp;"0"&amp;I736&amp;paste!A738,IF(AND(I736&gt;=10,paste!A738&lt;10),RIGHT(H736,2)&amp;I736&amp;"000"&amp;paste!A738,IF(AND(I736&gt;=10,paste!A738&gt;=10,paste!A738&lt;100),RIGHT(H736,2)&amp;I736&amp;"00"&amp;paste!A738,IF(AND(I736&gt;=10,paste!A738&gt;=100,paste!A738&lt;1000),RIGHT(H736,2)&amp;I736&amp;"0"&amp;paste!A738,RIGHT(H736,2)&amp;I736&amp;paste!A738))))))))</f>
        <v/>
      </c>
      <c r="B736">
        <f>YEAR(paste!C738)</f>
        <v/>
      </c>
      <c r="C736">
        <f>MONTH(paste!C738)</f>
        <v/>
      </c>
      <c r="D736">
        <f>DAY(paste!C738)</f>
        <v/>
      </c>
      <c r="E736" s="158" t="n">
        <v>0</v>
      </c>
      <c r="F736">
        <f>IF(AND(L736=L735,D736=D735),F735+1,1)</f>
        <v/>
      </c>
      <c r="G736" s="158" t="n">
        <v>0</v>
      </c>
      <c r="H736">
        <f>YEAR(paste!C738)</f>
        <v/>
      </c>
      <c r="I736">
        <f>MONTH(paste!C738)</f>
        <v/>
      </c>
      <c r="J736">
        <f>DAY(paste!C738)</f>
        <v/>
      </c>
      <c r="K736">
        <f>A736</f>
        <v/>
      </c>
      <c r="L736">
        <f>IF(ISBLANK(VLOOKUP(paste!J738,'得意先名 (2)'!$B$3:$F$2005,5,FALSE)),paste!P738,IFERROR(VLOOKUP(paste!J738,'得意先名 (2)'!$B$3:$F$2005,5,FALSE),"ZZZZZZZZZZZ"))</f>
        <v/>
      </c>
      <c r="M736">
        <f>IF(L736="ZZZZZZZZZZZ",paste!J738&amp;paste!K738&amp; "  :   "&amp;paste!M738&amp; "  :   "&amp;paste!P738,"")</f>
        <v/>
      </c>
      <c r="O736" s="158" t="n"/>
      <c r="P736">
        <f>VLOOKUP(L736,'L_User+EndUser'!$C$2:$K$500,8,FALSE)</f>
        <v/>
      </c>
      <c r="Q736">
        <f>VLOOKUP(L736,'L_User+EndUser'!$C$2:$K$500,9,FALSE)</f>
        <v/>
      </c>
      <c r="R736" s="158" t="n"/>
      <c r="T736" s="158" t="n"/>
      <c r="V736" s="158" t="n"/>
      <c r="AB736">
        <f>paste!J738</f>
        <v/>
      </c>
      <c r="AC736">
        <f>L736</f>
        <v/>
      </c>
      <c r="AO736">
        <f>YEAR(paste!O738)</f>
        <v/>
      </c>
      <c r="AP736">
        <f>MONTH(paste!O738)</f>
        <v/>
      </c>
      <c r="AQ736">
        <f>DAY(paste!O738)</f>
        <v/>
      </c>
      <c r="BD736">
        <f>IF(paste!L738="","",paste!L738)</f>
        <v/>
      </c>
      <c r="BM736" t="n">
        <v>1</v>
      </c>
      <c r="BN736">
        <f>VLOOKUP(paste!E738,L_Product!$A$2:$B$2001,2,FALSE)</f>
        <v/>
      </c>
      <c r="BO736" s="21" t="n"/>
      <c r="BT736" t="n">
        <v>2</v>
      </c>
      <c r="BU736">
        <f>IF($BM$2=1,2,IF($BM$2=18,1))</f>
        <v/>
      </c>
      <c r="BV736">
        <f>IF($BM$2=1,0,IF($BM$2=18,1))</f>
        <v/>
      </c>
      <c r="BW736" t="n">
        <v>2</v>
      </c>
      <c r="BX736" t="n">
        <v>0</v>
      </c>
      <c r="BY736" t="n">
        <v>3</v>
      </c>
      <c r="BZ736">
        <f>VLOOKUP(BN736,L_Product!$B$2:$Z$2001,14,FALSE)</f>
        <v/>
      </c>
      <c r="CA736">
        <f>paste!H738</f>
        <v/>
      </c>
      <c r="CB736">
        <f>BZ736*CA736</f>
        <v/>
      </c>
      <c r="CN736" s="158" t="n">
        <v>1</v>
      </c>
      <c r="CO736" s="158" t="n">
        <v>1</v>
      </c>
      <c r="CP736" s="158" t="n">
        <v>1</v>
      </c>
      <c r="CQ736" s="158" t="n">
        <v>1</v>
      </c>
      <c r="CR736" s="158" t="n">
        <v>1</v>
      </c>
      <c r="CS736" s="158" t="n">
        <v>0</v>
      </c>
      <c r="CT736" s="158" t="n">
        <v>0</v>
      </c>
      <c r="CU736" s="158" t="n">
        <v>0</v>
      </c>
      <c r="CV736" s="158" t="n">
        <v>0</v>
      </c>
      <c r="CW736" s="158" t="n">
        <v>0</v>
      </c>
      <c r="CX736">
        <f>B736</f>
        <v/>
      </c>
      <c r="CY736">
        <f>C736</f>
        <v/>
      </c>
      <c r="CZ736">
        <f>D736</f>
        <v/>
      </c>
      <c r="DA736" s="158" t="n">
        <v>1900</v>
      </c>
      <c r="DB736" s="158" t="n">
        <v>1</v>
      </c>
      <c r="DC736" s="158" t="n">
        <v>1</v>
      </c>
      <c r="DD736" s="158" t="n">
        <v>1900</v>
      </c>
      <c r="DE736" s="158" t="n">
        <v>1</v>
      </c>
      <c r="DF736" s="158" t="n">
        <v>1</v>
      </c>
      <c r="DG736" s="158" t="n">
        <v>1900</v>
      </c>
      <c r="DH736" s="158" t="n">
        <v>1</v>
      </c>
      <c r="DI736" s="158" t="n">
        <v>1</v>
      </c>
      <c r="DJ736" s="158" t="n">
        <v>1900</v>
      </c>
      <c r="DK736" s="158" t="n">
        <v>1</v>
      </c>
      <c r="DL736" s="158" t="n">
        <v>1</v>
      </c>
      <c r="DR736" s="158" t="n">
        <v>2</v>
      </c>
      <c r="DS736" s="158" t="n">
        <v>1</v>
      </c>
      <c r="DT736" s="158" t="n">
        <v>2</v>
      </c>
      <c r="DU736" s="158" t="n">
        <v>1</v>
      </c>
      <c r="DV736" s="158" t="n">
        <v>3</v>
      </c>
      <c r="DW736" s="158" t="n">
        <v>1</v>
      </c>
      <c r="DX736" s="158" t="n">
        <v>3</v>
      </c>
      <c r="DY736" s="158" t="n">
        <v>0</v>
      </c>
      <c r="DZ736" s="158" t="n">
        <v>0</v>
      </c>
      <c r="EA736" s="158" t="n">
        <v>0</v>
      </c>
      <c r="EB736" s="158" t="n">
        <v>0</v>
      </c>
      <c r="EC736" s="158" t="n">
        <v>0</v>
      </c>
      <c r="ED736" s="158" t="n">
        <v>0</v>
      </c>
      <c r="EE736" s="158" t="n">
        <v>0</v>
      </c>
      <c r="EF736" s="158" t="n">
        <v>0</v>
      </c>
      <c r="EG736" s="158" t="n">
        <v>0</v>
      </c>
      <c r="EH736" s="158" t="n">
        <v>0</v>
      </c>
      <c r="EI736" s="158" t="n">
        <v>0</v>
      </c>
      <c r="EJ736" s="158" t="n">
        <v>0</v>
      </c>
      <c r="EK736" s="158" t="n">
        <v>0</v>
      </c>
      <c r="EL736" s="158" t="n">
        <v>0</v>
      </c>
      <c r="EM736" s="158" t="n">
        <v>0</v>
      </c>
      <c r="EN736" s="158" t="n">
        <v>0</v>
      </c>
      <c r="EO736" s="158" t="n">
        <v>0</v>
      </c>
      <c r="EP736" s="158" t="n">
        <v>0</v>
      </c>
      <c r="EQ736" s="158" t="n">
        <v>0</v>
      </c>
      <c r="ER736" s="158" t="n">
        <v>0</v>
      </c>
      <c r="ES736" s="158" t="n">
        <v>0</v>
      </c>
      <c r="ET736" s="158" t="n">
        <v>0</v>
      </c>
      <c r="EU736" s="158" t="n">
        <v>0</v>
      </c>
      <c r="EV736" s="158" t="n">
        <v>0</v>
      </c>
      <c r="EW736" s="158" t="n">
        <v>0</v>
      </c>
      <c r="EX736" s="158" t="n">
        <v>0</v>
      </c>
      <c r="EY736" s="158" t="n">
        <v>0</v>
      </c>
      <c r="EZ736" s="158" t="n">
        <v>1900</v>
      </c>
      <c r="FA736" s="158" t="n">
        <v>1</v>
      </c>
      <c r="FB736" s="158" t="n">
        <v>1</v>
      </c>
      <c r="FC736" s="158" t="n">
        <v>1900</v>
      </c>
      <c r="FD736" s="158" t="n">
        <v>1</v>
      </c>
      <c r="FE736" s="158" t="n">
        <v>1</v>
      </c>
      <c r="FF736" s="158" t="n">
        <v>1900</v>
      </c>
      <c r="FG736" s="158" t="n">
        <v>1</v>
      </c>
      <c r="FH736" s="158" t="n">
        <v>1</v>
      </c>
      <c r="FI736" s="158" t="n">
        <v>1900</v>
      </c>
      <c r="FJ736" s="158" t="n">
        <v>1</v>
      </c>
      <c r="FK736" s="158" t="n">
        <v>1</v>
      </c>
      <c r="FL736" s="158" t="n">
        <v>1900</v>
      </c>
      <c r="FM736" s="158" t="n">
        <v>1</v>
      </c>
      <c r="FN736" s="158" t="n">
        <v>1</v>
      </c>
      <c r="FO736" s="158" t="n">
        <v>1900</v>
      </c>
      <c r="FP736" s="158" t="n">
        <v>1</v>
      </c>
      <c r="FQ736" s="158" t="n">
        <v>1</v>
      </c>
      <c r="FR736" s="158" t="n">
        <v>1900</v>
      </c>
      <c r="FS736" s="158" t="n">
        <v>1</v>
      </c>
      <c r="FT736" s="158" t="n">
        <v>1</v>
      </c>
      <c r="FU736" s="158" t="n">
        <v>1900</v>
      </c>
      <c r="FV736" s="158" t="n">
        <v>1</v>
      </c>
      <c r="FW736" s="158" t="n">
        <v>1</v>
      </c>
    </row>
    <row r="737">
      <c r="A737">
        <f>IF(F737&gt;1,A736,IF(AND(I737&lt;10,paste!A739&lt;10),RIGHT(H737,2)&amp;"0"&amp;I737&amp;"000"&amp;paste!A739,IF(AND(I737&lt;10,paste!A739&gt;=10,paste!A739&lt;100),RIGHT(H737,2)&amp;"0"&amp;I737&amp;"00"&amp;paste!A739,IF(AND(I737&lt;10,paste!A739&gt;=100,paste!A739&lt;1000),RIGHT(H737,2)&amp;"0"&amp;I737&amp;"0"&amp;paste!A739,IF(AND(I737&lt;10,paste!A739&gt;=1000),RIGHT(H737,2)&amp;"0"&amp;I737&amp;paste!A739,IF(AND(I737&gt;=10,paste!A739&lt;10),RIGHT(H737,2)&amp;I737&amp;"000"&amp;paste!A739,IF(AND(I737&gt;=10,paste!A739&gt;=10,paste!A739&lt;100),RIGHT(H737,2)&amp;I737&amp;"00"&amp;paste!A739,IF(AND(I737&gt;=10,paste!A739&gt;=100,paste!A739&lt;1000),RIGHT(H737,2)&amp;I737&amp;"0"&amp;paste!A739,RIGHT(H737,2)&amp;I737&amp;paste!A739))))))))</f>
        <v/>
      </c>
      <c r="B737">
        <f>YEAR(paste!C739)</f>
        <v/>
      </c>
      <c r="C737">
        <f>MONTH(paste!C739)</f>
        <v/>
      </c>
      <c r="D737">
        <f>DAY(paste!C739)</f>
        <v/>
      </c>
      <c r="E737" s="158" t="n">
        <v>0</v>
      </c>
      <c r="F737">
        <f>IF(AND(L737=L736,D737=D736),F736+1,1)</f>
        <v/>
      </c>
      <c r="G737" s="158" t="n">
        <v>0</v>
      </c>
      <c r="H737">
        <f>YEAR(paste!C739)</f>
        <v/>
      </c>
      <c r="I737">
        <f>MONTH(paste!C739)</f>
        <v/>
      </c>
      <c r="J737">
        <f>DAY(paste!C739)</f>
        <v/>
      </c>
      <c r="K737">
        <f>A737</f>
        <v/>
      </c>
      <c r="L737">
        <f>IF(ISBLANK(VLOOKUP(paste!J739,'得意先名 (2)'!$B$3:$F$2005,5,FALSE)),paste!P739,IFERROR(VLOOKUP(paste!J739,'得意先名 (2)'!$B$3:$F$2005,5,FALSE),"ZZZZZZZZZZZ"))</f>
        <v/>
      </c>
      <c r="M737">
        <f>IF(L737="ZZZZZZZZZZZ",paste!J739&amp;paste!K739&amp; "  :   "&amp;paste!M739&amp; "  :   "&amp;paste!P739,"")</f>
        <v/>
      </c>
      <c r="O737" s="158" t="n"/>
      <c r="P737">
        <f>VLOOKUP(L737,'L_User+EndUser'!$C$2:$K$500,8,FALSE)</f>
        <v/>
      </c>
      <c r="Q737">
        <f>VLOOKUP(L737,'L_User+EndUser'!$C$2:$K$500,9,FALSE)</f>
        <v/>
      </c>
      <c r="R737" s="158" t="n"/>
      <c r="T737" s="158" t="n"/>
      <c r="V737" s="158" t="n"/>
      <c r="AB737">
        <f>paste!J739</f>
        <v/>
      </c>
      <c r="AC737">
        <f>L737</f>
        <v/>
      </c>
      <c r="AO737">
        <f>YEAR(paste!O739)</f>
        <v/>
      </c>
      <c r="AP737">
        <f>MONTH(paste!O739)</f>
        <v/>
      </c>
      <c r="AQ737">
        <f>DAY(paste!O739)</f>
        <v/>
      </c>
      <c r="BD737">
        <f>IF(paste!L739="","",paste!L739)</f>
        <v/>
      </c>
      <c r="BM737" t="n">
        <v>1</v>
      </c>
      <c r="BN737">
        <f>VLOOKUP(paste!E739,L_Product!$A$2:$B$2001,2,FALSE)</f>
        <v/>
      </c>
      <c r="BO737" s="21" t="n"/>
      <c r="BT737" t="n">
        <v>2</v>
      </c>
      <c r="BU737">
        <f>IF($BM$2=1,2,IF($BM$2=18,1))</f>
        <v/>
      </c>
      <c r="BV737">
        <f>IF($BM$2=1,0,IF($BM$2=18,1))</f>
        <v/>
      </c>
      <c r="BW737" t="n">
        <v>2</v>
      </c>
      <c r="BX737" t="n">
        <v>0</v>
      </c>
      <c r="BY737" t="n">
        <v>3</v>
      </c>
      <c r="BZ737">
        <f>VLOOKUP(BN737,L_Product!$B$2:$Z$2001,14,FALSE)</f>
        <v/>
      </c>
      <c r="CA737">
        <f>paste!H739</f>
        <v/>
      </c>
      <c r="CB737">
        <f>BZ737*CA737</f>
        <v/>
      </c>
      <c r="CN737" s="158" t="n">
        <v>1</v>
      </c>
      <c r="CO737" s="158" t="n">
        <v>1</v>
      </c>
      <c r="CP737" s="158" t="n">
        <v>1</v>
      </c>
      <c r="CQ737" s="158" t="n">
        <v>1</v>
      </c>
      <c r="CR737" s="158" t="n">
        <v>1</v>
      </c>
      <c r="CS737" s="158" t="n">
        <v>0</v>
      </c>
      <c r="CT737" s="158" t="n">
        <v>0</v>
      </c>
      <c r="CU737" s="158" t="n">
        <v>0</v>
      </c>
      <c r="CV737" s="158" t="n">
        <v>0</v>
      </c>
      <c r="CW737" s="158" t="n">
        <v>0</v>
      </c>
      <c r="CX737">
        <f>B737</f>
        <v/>
      </c>
      <c r="CY737">
        <f>C737</f>
        <v/>
      </c>
      <c r="CZ737">
        <f>D737</f>
        <v/>
      </c>
      <c r="DA737" s="158" t="n">
        <v>1900</v>
      </c>
      <c r="DB737" s="158" t="n">
        <v>1</v>
      </c>
      <c r="DC737" s="158" t="n">
        <v>1</v>
      </c>
      <c r="DD737" s="158" t="n">
        <v>1900</v>
      </c>
      <c r="DE737" s="158" t="n">
        <v>1</v>
      </c>
      <c r="DF737" s="158" t="n">
        <v>1</v>
      </c>
      <c r="DG737" s="158" t="n">
        <v>1900</v>
      </c>
      <c r="DH737" s="158" t="n">
        <v>1</v>
      </c>
      <c r="DI737" s="158" t="n">
        <v>1</v>
      </c>
      <c r="DJ737" s="158" t="n">
        <v>1900</v>
      </c>
      <c r="DK737" s="158" t="n">
        <v>1</v>
      </c>
      <c r="DL737" s="158" t="n">
        <v>1</v>
      </c>
      <c r="DR737" s="158" t="n">
        <v>2</v>
      </c>
      <c r="DS737" s="158" t="n">
        <v>1</v>
      </c>
      <c r="DT737" s="158" t="n">
        <v>2</v>
      </c>
      <c r="DU737" s="158" t="n">
        <v>1</v>
      </c>
      <c r="DV737" s="158" t="n">
        <v>3</v>
      </c>
      <c r="DW737" s="158" t="n">
        <v>1</v>
      </c>
      <c r="DX737" s="158" t="n">
        <v>3</v>
      </c>
      <c r="DY737" s="158" t="n">
        <v>0</v>
      </c>
      <c r="DZ737" s="158" t="n">
        <v>0</v>
      </c>
      <c r="EA737" s="158" t="n">
        <v>0</v>
      </c>
      <c r="EB737" s="158" t="n">
        <v>0</v>
      </c>
      <c r="EC737" s="158" t="n">
        <v>0</v>
      </c>
      <c r="ED737" s="158" t="n">
        <v>0</v>
      </c>
      <c r="EE737" s="158" t="n">
        <v>0</v>
      </c>
      <c r="EF737" s="158" t="n">
        <v>0</v>
      </c>
      <c r="EG737" s="158" t="n">
        <v>0</v>
      </c>
      <c r="EH737" s="158" t="n">
        <v>0</v>
      </c>
      <c r="EI737" s="158" t="n">
        <v>0</v>
      </c>
      <c r="EJ737" s="158" t="n">
        <v>0</v>
      </c>
      <c r="EK737" s="158" t="n">
        <v>0</v>
      </c>
      <c r="EL737" s="158" t="n">
        <v>0</v>
      </c>
      <c r="EM737" s="158" t="n">
        <v>0</v>
      </c>
      <c r="EN737" s="158" t="n">
        <v>0</v>
      </c>
      <c r="EO737" s="158" t="n">
        <v>0</v>
      </c>
      <c r="EP737" s="158" t="n">
        <v>0</v>
      </c>
      <c r="EQ737" s="158" t="n">
        <v>0</v>
      </c>
      <c r="ER737" s="158" t="n">
        <v>0</v>
      </c>
      <c r="ES737" s="158" t="n">
        <v>0</v>
      </c>
      <c r="ET737" s="158" t="n">
        <v>0</v>
      </c>
      <c r="EU737" s="158" t="n">
        <v>0</v>
      </c>
      <c r="EV737" s="158" t="n">
        <v>0</v>
      </c>
      <c r="EW737" s="158" t="n">
        <v>0</v>
      </c>
      <c r="EX737" s="158" t="n">
        <v>0</v>
      </c>
      <c r="EY737" s="158" t="n">
        <v>0</v>
      </c>
      <c r="EZ737" s="158" t="n">
        <v>1900</v>
      </c>
      <c r="FA737" s="158" t="n">
        <v>1</v>
      </c>
      <c r="FB737" s="158" t="n">
        <v>1</v>
      </c>
      <c r="FC737" s="158" t="n">
        <v>1900</v>
      </c>
      <c r="FD737" s="158" t="n">
        <v>1</v>
      </c>
      <c r="FE737" s="158" t="n">
        <v>1</v>
      </c>
      <c r="FF737" s="158" t="n">
        <v>1900</v>
      </c>
      <c r="FG737" s="158" t="n">
        <v>1</v>
      </c>
      <c r="FH737" s="158" t="n">
        <v>1</v>
      </c>
      <c r="FI737" s="158" t="n">
        <v>1900</v>
      </c>
      <c r="FJ737" s="158" t="n">
        <v>1</v>
      </c>
      <c r="FK737" s="158" t="n">
        <v>1</v>
      </c>
      <c r="FL737" s="158" t="n">
        <v>1900</v>
      </c>
      <c r="FM737" s="158" t="n">
        <v>1</v>
      </c>
      <c r="FN737" s="158" t="n">
        <v>1</v>
      </c>
      <c r="FO737" s="158" t="n">
        <v>1900</v>
      </c>
      <c r="FP737" s="158" t="n">
        <v>1</v>
      </c>
      <c r="FQ737" s="158" t="n">
        <v>1</v>
      </c>
      <c r="FR737" s="158" t="n">
        <v>1900</v>
      </c>
      <c r="FS737" s="158" t="n">
        <v>1</v>
      </c>
      <c r="FT737" s="158" t="n">
        <v>1</v>
      </c>
      <c r="FU737" s="158" t="n">
        <v>1900</v>
      </c>
      <c r="FV737" s="158" t="n">
        <v>1</v>
      </c>
      <c r="FW737" s="158" t="n">
        <v>1</v>
      </c>
    </row>
    <row r="738">
      <c r="A738">
        <f>IF(F738&gt;1,A737,IF(AND(I738&lt;10,paste!A740&lt;10),RIGHT(H738,2)&amp;"0"&amp;I738&amp;"000"&amp;paste!A740,IF(AND(I738&lt;10,paste!A740&gt;=10,paste!A740&lt;100),RIGHT(H738,2)&amp;"0"&amp;I738&amp;"00"&amp;paste!A740,IF(AND(I738&lt;10,paste!A740&gt;=100,paste!A740&lt;1000),RIGHT(H738,2)&amp;"0"&amp;I738&amp;"0"&amp;paste!A740,IF(AND(I738&lt;10,paste!A740&gt;=1000),RIGHT(H738,2)&amp;"0"&amp;I738&amp;paste!A740,IF(AND(I738&gt;=10,paste!A740&lt;10),RIGHT(H738,2)&amp;I738&amp;"000"&amp;paste!A740,IF(AND(I738&gt;=10,paste!A740&gt;=10,paste!A740&lt;100),RIGHT(H738,2)&amp;I738&amp;"00"&amp;paste!A740,IF(AND(I738&gt;=10,paste!A740&gt;=100,paste!A740&lt;1000),RIGHT(H738,2)&amp;I738&amp;"0"&amp;paste!A740,RIGHT(H738,2)&amp;I738&amp;paste!A740))))))))</f>
        <v/>
      </c>
      <c r="B738">
        <f>YEAR(paste!C740)</f>
        <v/>
      </c>
      <c r="C738">
        <f>MONTH(paste!C740)</f>
        <v/>
      </c>
      <c r="D738">
        <f>DAY(paste!C740)</f>
        <v/>
      </c>
      <c r="E738" s="158" t="n">
        <v>0</v>
      </c>
      <c r="F738">
        <f>IF(AND(L738=L737,D738=D737),F737+1,1)</f>
        <v/>
      </c>
      <c r="G738" s="158" t="n">
        <v>0</v>
      </c>
      <c r="H738">
        <f>YEAR(paste!C740)</f>
        <v/>
      </c>
      <c r="I738">
        <f>MONTH(paste!C740)</f>
        <v/>
      </c>
      <c r="J738">
        <f>DAY(paste!C740)</f>
        <v/>
      </c>
      <c r="K738">
        <f>A738</f>
        <v/>
      </c>
      <c r="L738">
        <f>IF(ISBLANK(VLOOKUP(paste!J740,'得意先名 (2)'!$B$3:$F$2005,5,FALSE)),paste!P740,IFERROR(VLOOKUP(paste!J740,'得意先名 (2)'!$B$3:$F$2005,5,FALSE),"ZZZZZZZZZZZ"))</f>
        <v/>
      </c>
      <c r="M738">
        <f>IF(L738="ZZZZZZZZZZZ",paste!J740&amp;paste!K740&amp; "  :   "&amp;paste!M740&amp; "  :   "&amp;paste!P740,"")</f>
        <v/>
      </c>
      <c r="O738" s="158" t="n"/>
      <c r="P738">
        <f>VLOOKUP(L738,'L_User+EndUser'!$C$2:$K$500,8,FALSE)</f>
        <v/>
      </c>
      <c r="Q738">
        <f>VLOOKUP(L738,'L_User+EndUser'!$C$2:$K$500,9,FALSE)</f>
        <v/>
      </c>
      <c r="R738" s="158" t="n"/>
      <c r="T738" s="158" t="n"/>
      <c r="V738" s="158" t="n"/>
      <c r="AB738">
        <f>paste!J740</f>
        <v/>
      </c>
      <c r="AC738">
        <f>L738</f>
        <v/>
      </c>
      <c r="AO738">
        <f>YEAR(paste!O740)</f>
        <v/>
      </c>
      <c r="AP738">
        <f>MONTH(paste!O740)</f>
        <v/>
      </c>
      <c r="AQ738">
        <f>DAY(paste!O740)</f>
        <v/>
      </c>
      <c r="BD738">
        <f>IF(paste!L740="","",paste!L740)</f>
        <v/>
      </c>
      <c r="BM738" t="n">
        <v>1</v>
      </c>
      <c r="BN738">
        <f>VLOOKUP(paste!E740,L_Product!$A$2:$B$2001,2,FALSE)</f>
        <v/>
      </c>
      <c r="BO738" s="21" t="n"/>
      <c r="BT738" t="n">
        <v>2</v>
      </c>
      <c r="BU738">
        <f>IF($BM$2=1,2,IF($BM$2=18,1))</f>
        <v/>
      </c>
      <c r="BV738">
        <f>IF($BM$2=1,0,IF($BM$2=18,1))</f>
        <v/>
      </c>
      <c r="BW738" t="n">
        <v>2</v>
      </c>
      <c r="BX738" t="n">
        <v>0</v>
      </c>
      <c r="BY738" t="n">
        <v>3</v>
      </c>
      <c r="BZ738">
        <f>VLOOKUP(BN738,L_Product!$B$2:$Z$2001,14,FALSE)</f>
        <v/>
      </c>
      <c r="CA738">
        <f>paste!H740</f>
        <v/>
      </c>
      <c r="CB738">
        <f>BZ738*CA738</f>
        <v/>
      </c>
      <c r="CN738" s="158" t="n">
        <v>1</v>
      </c>
      <c r="CO738" s="158" t="n">
        <v>1</v>
      </c>
      <c r="CP738" s="158" t="n">
        <v>1</v>
      </c>
      <c r="CQ738" s="158" t="n">
        <v>1</v>
      </c>
      <c r="CR738" s="158" t="n">
        <v>1</v>
      </c>
      <c r="CS738" s="158" t="n">
        <v>0</v>
      </c>
      <c r="CT738" s="158" t="n">
        <v>0</v>
      </c>
      <c r="CU738" s="158" t="n">
        <v>0</v>
      </c>
      <c r="CV738" s="158" t="n">
        <v>0</v>
      </c>
      <c r="CW738" s="158" t="n">
        <v>0</v>
      </c>
      <c r="CX738">
        <f>B738</f>
        <v/>
      </c>
      <c r="CY738">
        <f>C738</f>
        <v/>
      </c>
      <c r="CZ738">
        <f>D738</f>
        <v/>
      </c>
      <c r="DA738" s="158" t="n">
        <v>1900</v>
      </c>
      <c r="DB738" s="158" t="n">
        <v>1</v>
      </c>
      <c r="DC738" s="158" t="n">
        <v>1</v>
      </c>
      <c r="DD738" s="158" t="n">
        <v>1900</v>
      </c>
      <c r="DE738" s="158" t="n">
        <v>1</v>
      </c>
      <c r="DF738" s="158" t="n">
        <v>1</v>
      </c>
      <c r="DG738" s="158" t="n">
        <v>1900</v>
      </c>
      <c r="DH738" s="158" t="n">
        <v>1</v>
      </c>
      <c r="DI738" s="158" t="n">
        <v>1</v>
      </c>
      <c r="DJ738" s="158" t="n">
        <v>1900</v>
      </c>
      <c r="DK738" s="158" t="n">
        <v>1</v>
      </c>
      <c r="DL738" s="158" t="n">
        <v>1</v>
      </c>
      <c r="DR738" s="158" t="n">
        <v>2</v>
      </c>
      <c r="DS738" s="158" t="n">
        <v>1</v>
      </c>
      <c r="DT738" s="158" t="n">
        <v>2</v>
      </c>
      <c r="DU738" s="158" t="n">
        <v>1</v>
      </c>
      <c r="DV738" s="158" t="n">
        <v>3</v>
      </c>
      <c r="DW738" s="158" t="n">
        <v>1</v>
      </c>
      <c r="DX738" s="158" t="n">
        <v>3</v>
      </c>
      <c r="DY738" s="158" t="n">
        <v>0</v>
      </c>
      <c r="DZ738" s="158" t="n">
        <v>0</v>
      </c>
      <c r="EA738" s="158" t="n">
        <v>0</v>
      </c>
      <c r="EB738" s="158" t="n">
        <v>0</v>
      </c>
      <c r="EC738" s="158" t="n">
        <v>0</v>
      </c>
      <c r="ED738" s="158" t="n">
        <v>0</v>
      </c>
      <c r="EE738" s="158" t="n">
        <v>0</v>
      </c>
      <c r="EF738" s="158" t="n">
        <v>0</v>
      </c>
      <c r="EG738" s="158" t="n">
        <v>0</v>
      </c>
      <c r="EH738" s="158" t="n">
        <v>0</v>
      </c>
      <c r="EI738" s="158" t="n">
        <v>0</v>
      </c>
      <c r="EJ738" s="158" t="n">
        <v>0</v>
      </c>
      <c r="EK738" s="158" t="n">
        <v>0</v>
      </c>
      <c r="EL738" s="158" t="n">
        <v>0</v>
      </c>
      <c r="EM738" s="158" t="n">
        <v>0</v>
      </c>
      <c r="EN738" s="158" t="n">
        <v>0</v>
      </c>
      <c r="EO738" s="158" t="n">
        <v>0</v>
      </c>
      <c r="EP738" s="158" t="n">
        <v>0</v>
      </c>
      <c r="EQ738" s="158" t="n">
        <v>0</v>
      </c>
      <c r="ER738" s="158" t="n">
        <v>0</v>
      </c>
      <c r="ES738" s="158" t="n">
        <v>0</v>
      </c>
      <c r="ET738" s="158" t="n">
        <v>0</v>
      </c>
      <c r="EU738" s="158" t="n">
        <v>0</v>
      </c>
      <c r="EV738" s="158" t="n">
        <v>0</v>
      </c>
      <c r="EW738" s="158" t="n">
        <v>0</v>
      </c>
      <c r="EX738" s="158" t="n">
        <v>0</v>
      </c>
      <c r="EY738" s="158" t="n">
        <v>0</v>
      </c>
      <c r="EZ738" s="158" t="n">
        <v>1900</v>
      </c>
      <c r="FA738" s="158" t="n">
        <v>1</v>
      </c>
      <c r="FB738" s="158" t="n">
        <v>1</v>
      </c>
      <c r="FC738" s="158" t="n">
        <v>1900</v>
      </c>
      <c r="FD738" s="158" t="n">
        <v>1</v>
      </c>
      <c r="FE738" s="158" t="n">
        <v>1</v>
      </c>
      <c r="FF738" s="158" t="n">
        <v>1900</v>
      </c>
      <c r="FG738" s="158" t="n">
        <v>1</v>
      </c>
      <c r="FH738" s="158" t="n">
        <v>1</v>
      </c>
      <c r="FI738" s="158" t="n">
        <v>1900</v>
      </c>
      <c r="FJ738" s="158" t="n">
        <v>1</v>
      </c>
      <c r="FK738" s="158" t="n">
        <v>1</v>
      </c>
      <c r="FL738" s="158" t="n">
        <v>1900</v>
      </c>
      <c r="FM738" s="158" t="n">
        <v>1</v>
      </c>
      <c r="FN738" s="158" t="n">
        <v>1</v>
      </c>
      <c r="FO738" s="158" t="n">
        <v>1900</v>
      </c>
      <c r="FP738" s="158" t="n">
        <v>1</v>
      </c>
      <c r="FQ738" s="158" t="n">
        <v>1</v>
      </c>
      <c r="FR738" s="158" t="n">
        <v>1900</v>
      </c>
      <c r="FS738" s="158" t="n">
        <v>1</v>
      </c>
      <c r="FT738" s="158" t="n">
        <v>1</v>
      </c>
      <c r="FU738" s="158" t="n">
        <v>1900</v>
      </c>
      <c r="FV738" s="158" t="n">
        <v>1</v>
      </c>
      <c r="FW738" s="158" t="n">
        <v>1</v>
      </c>
    </row>
    <row r="739">
      <c r="A739">
        <f>IF(F739&gt;1,A738,IF(AND(I739&lt;10,paste!A741&lt;10),RIGHT(H739,2)&amp;"0"&amp;I739&amp;"000"&amp;paste!A741,IF(AND(I739&lt;10,paste!A741&gt;=10,paste!A741&lt;100),RIGHT(H739,2)&amp;"0"&amp;I739&amp;"00"&amp;paste!A741,IF(AND(I739&lt;10,paste!A741&gt;=100,paste!A741&lt;1000),RIGHT(H739,2)&amp;"0"&amp;I739&amp;"0"&amp;paste!A741,IF(AND(I739&lt;10,paste!A741&gt;=1000),RIGHT(H739,2)&amp;"0"&amp;I739&amp;paste!A741,IF(AND(I739&gt;=10,paste!A741&lt;10),RIGHT(H739,2)&amp;I739&amp;"000"&amp;paste!A741,IF(AND(I739&gt;=10,paste!A741&gt;=10,paste!A741&lt;100),RIGHT(H739,2)&amp;I739&amp;"00"&amp;paste!A741,IF(AND(I739&gt;=10,paste!A741&gt;=100,paste!A741&lt;1000),RIGHT(H739,2)&amp;I739&amp;"0"&amp;paste!A741,RIGHT(H739,2)&amp;I739&amp;paste!A741))))))))</f>
        <v/>
      </c>
      <c r="B739">
        <f>YEAR(paste!C741)</f>
        <v/>
      </c>
      <c r="C739">
        <f>MONTH(paste!C741)</f>
        <v/>
      </c>
      <c r="D739">
        <f>DAY(paste!C741)</f>
        <v/>
      </c>
      <c r="E739" s="158" t="n">
        <v>0</v>
      </c>
      <c r="F739">
        <f>IF(AND(L739=L738,D739=D738),F738+1,1)</f>
        <v/>
      </c>
      <c r="G739" s="158" t="n">
        <v>0</v>
      </c>
      <c r="H739">
        <f>YEAR(paste!C741)</f>
        <v/>
      </c>
      <c r="I739">
        <f>MONTH(paste!C741)</f>
        <v/>
      </c>
      <c r="J739">
        <f>DAY(paste!C741)</f>
        <v/>
      </c>
      <c r="K739">
        <f>A739</f>
        <v/>
      </c>
      <c r="L739">
        <f>IF(ISBLANK(VLOOKUP(paste!J741,'得意先名 (2)'!$B$3:$F$2005,5,FALSE)),paste!P741,IFERROR(VLOOKUP(paste!J741,'得意先名 (2)'!$B$3:$F$2005,5,FALSE),"ZZZZZZZZZZZ"))</f>
        <v/>
      </c>
      <c r="M739">
        <f>IF(L739="ZZZZZZZZZZZ",paste!J741&amp;paste!K741&amp; "  :   "&amp;paste!M741&amp; "  :   "&amp;paste!P741,"")</f>
        <v/>
      </c>
      <c r="O739" s="158" t="n"/>
      <c r="P739">
        <f>VLOOKUP(L739,'L_User+EndUser'!$C$2:$K$500,8,FALSE)</f>
        <v/>
      </c>
      <c r="Q739">
        <f>VLOOKUP(L739,'L_User+EndUser'!$C$2:$K$500,9,FALSE)</f>
        <v/>
      </c>
      <c r="R739" s="158" t="n"/>
      <c r="T739" s="158" t="n"/>
      <c r="V739" s="158" t="n"/>
      <c r="AB739">
        <f>paste!J741</f>
        <v/>
      </c>
      <c r="AC739">
        <f>L739</f>
        <v/>
      </c>
      <c r="AO739">
        <f>YEAR(paste!O741)</f>
        <v/>
      </c>
      <c r="AP739">
        <f>MONTH(paste!O741)</f>
        <v/>
      </c>
      <c r="AQ739">
        <f>DAY(paste!O741)</f>
        <v/>
      </c>
      <c r="BD739">
        <f>IF(paste!L741="","",paste!L741)</f>
        <v/>
      </c>
      <c r="BM739" t="n">
        <v>1</v>
      </c>
      <c r="BN739">
        <f>VLOOKUP(paste!E741,L_Product!$A$2:$B$2001,2,FALSE)</f>
        <v/>
      </c>
      <c r="BO739" s="21" t="n"/>
      <c r="BT739" t="n">
        <v>2</v>
      </c>
      <c r="BU739">
        <f>IF($BM$2=1,2,IF($BM$2=18,1))</f>
        <v/>
      </c>
      <c r="BV739">
        <f>IF($BM$2=1,0,IF($BM$2=18,1))</f>
        <v/>
      </c>
      <c r="BW739" t="n">
        <v>2</v>
      </c>
      <c r="BX739" t="n">
        <v>0</v>
      </c>
      <c r="BY739" t="n">
        <v>3</v>
      </c>
      <c r="BZ739">
        <f>VLOOKUP(BN739,L_Product!$B$2:$Z$2001,14,FALSE)</f>
        <v/>
      </c>
      <c r="CA739">
        <f>paste!H741</f>
        <v/>
      </c>
      <c r="CB739">
        <f>BZ739*CA739</f>
        <v/>
      </c>
      <c r="CN739" s="158" t="n">
        <v>1</v>
      </c>
      <c r="CO739" s="158" t="n">
        <v>1</v>
      </c>
      <c r="CP739" s="158" t="n">
        <v>1</v>
      </c>
      <c r="CQ739" s="158" t="n">
        <v>1</v>
      </c>
      <c r="CR739" s="158" t="n">
        <v>1</v>
      </c>
      <c r="CS739" s="158" t="n">
        <v>0</v>
      </c>
      <c r="CT739" s="158" t="n">
        <v>0</v>
      </c>
      <c r="CU739" s="158" t="n">
        <v>0</v>
      </c>
      <c r="CV739" s="158" t="n">
        <v>0</v>
      </c>
      <c r="CW739" s="158" t="n">
        <v>0</v>
      </c>
      <c r="CX739">
        <f>B739</f>
        <v/>
      </c>
      <c r="CY739">
        <f>C739</f>
        <v/>
      </c>
      <c r="CZ739">
        <f>D739</f>
        <v/>
      </c>
      <c r="DA739" s="158" t="n">
        <v>1900</v>
      </c>
      <c r="DB739" s="158" t="n">
        <v>1</v>
      </c>
      <c r="DC739" s="158" t="n">
        <v>1</v>
      </c>
      <c r="DD739" s="158" t="n">
        <v>1900</v>
      </c>
      <c r="DE739" s="158" t="n">
        <v>1</v>
      </c>
      <c r="DF739" s="158" t="n">
        <v>1</v>
      </c>
      <c r="DG739" s="158" t="n">
        <v>1900</v>
      </c>
      <c r="DH739" s="158" t="n">
        <v>1</v>
      </c>
      <c r="DI739" s="158" t="n">
        <v>1</v>
      </c>
      <c r="DJ739" s="158" t="n">
        <v>1900</v>
      </c>
      <c r="DK739" s="158" t="n">
        <v>1</v>
      </c>
      <c r="DL739" s="158" t="n">
        <v>1</v>
      </c>
      <c r="DR739" s="158" t="n">
        <v>2</v>
      </c>
      <c r="DS739" s="158" t="n">
        <v>1</v>
      </c>
      <c r="DT739" s="158" t="n">
        <v>2</v>
      </c>
      <c r="DU739" s="158" t="n">
        <v>1</v>
      </c>
      <c r="DV739" s="158" t="n">
        <v>3</v>
      </c>
      <c r="DW739" s="158" t="n">
        <v>1</v>
      </c>
      <c r="DX739" s="158" t="n">
        <v>3</v>
      </c>
      <c r="DY739" s="158" t="n">
        <v>0</v>
      </c>
      <c r="DZ739" s="158" t="n">
        <v>0</v>
      </c>
      <c r="EA739" s="158" t="n">
        <v>0</v>
      </c>
      <c r="EB739" s="158" t="n">
        <v>0</v>
      </c>
      <c r="EC739" s="158" t="n">
        <v>0</v>
      </c>
      <c r="ED739" s="158" t="n">
        <v>0</v>
      </c>
      <c r="EE739" s="158" t="n">
        <v>0</v>
      </c>
      <c r="EF739" s="158" t="n">
        <v>0</v>
      </c>
      <c r="EG739" s="158" t="n">
        <v>0</v>
      </c>
      <c r="EH739" s="158" t="n">
        <v>0</v>
      </c>
      <c r="EI739" s="158" t="n">
        <v>0</v>
      </c>
      <c r="EJ739" s="158" t="n">
        <v>0</v>
      </c>
      <c r="EK739" s="158" t="n">
        <v>0</v>
      </c>
      <c r="EL739" s="158" t="n">
        <v>0</v>
      </c>
      <c r="EM739" s="158" t="n">
        <v>0</v>
      </c>
      <c r="EN739" s="158" t="n">
        <v>0</v>
      </c>
      <c r="EO739" s="158" t="n">
        <v>0</v>
      </c>
      <c r="EP739" s="158" t="n">
        <v>0</v>
      </c>
      <c r="EQ739" s="158" t="n">
        <v>0</v>
      </c>
      <c r="ER739" s="158" t="n">
        <v>0</v>
      </c>
      <c r="ES739" s="158" t="n">
        <v>0</v>
      </c>
      <c r="ET739" s="158" t="n">
        <v>0</v>
      </c>
      <c r="EU739" s="158" t="n">
        <v>0</v>
      </c>
      <c r="EV739" s="158" t="n">
        <v>0</v>
      </c>
      <c r="EW739" s="158" t="n">
        <v>0</v>
      </c>
      <c r="EX739" s="158" t="n">
        <v>0</v>
      </c>
      <c r="EY739" s="158" t="n">
        <v>0</v>
      </c>
      <c r="EZ739" s="158" t="n">
        <v>1900</v>
      </c>
      <c r="FA739" s="158" t="n">
        <v>1</v>
      </c>
      <c r="FB739" s="158" t="n">
        <v>1</v>
      </c>
      <c r="FC739" s="158" t="n">
        <v>1900</v>
      </c>
      <c r="FD739" s="158" t="n">
        <v>1</v>
      </c>
      <c r="FE739" s="158" t="n">
        <v>1</v>
      </c>
      <c r="FF739" s="158" t="n">
        <v>1900</v>
      </c>
      <c r="FG739" s="158" t="n">
        <v>1</v>
      </c>
      <c r="FH739" s="158" t="n">
        <v>1</v>
      </c>
      <c r="FI739" s="158" t="n">
        <v>1900</v>
      </c>
      <c r="FJ739" s="158" t="n">
        <v>1</v>
      </c>
      <c r="FK739" s="158" t="n">
        <v>1</v>
      </c>
      <c r="FL739" s="158" t="n">
        <v>1900</v>
      </c>
      <c r="FM739" s="158" t="n">
        <v>1</v>
      </c>
      <c r="FN739" s="158" t="n">
        <v>1</v>
      </c>
      <c r="FO739" s="158" t="n">
        <v>1900</v>
      </c>
      <c r="FP739" s="158" t="n">
        <v>1</v>
      </c>
      <c r="FQ739" s="158" t="n">
        <v>1</v>
      </c>
      <c r="FR739" s="158" t="n">
        <v>1900</v>
      </c>
      <c r="FS739" s="158" t="n">
        <v>1</v>
      </c>
      <c r="FT739" s="158" t="n">
        <v>1</v>
      </c>
      <c r="FU739" s="158" t="n">
        <v>1900</v>
      </c>
      <c r="FV739" s="158" t="n">
        <v>1</v>
      </c>
      <c r="FW739" s="158" t="n">
        <v>1</v>
      </c>
    </row>
    <row r="740">
      <c r="A740">
        <f>IF(F740&gt;1,A739,IF(AND(I740&lt;10,paste!A742&lt;10),RIGHT(H740,2)&amp;"0"&amp;I740&amp;"000"&amp;paste!A742,IF(AND(I740&lt;10,paste!A742&gt;=10,paste!A742&lt;100),RIGHT(H740,2)&amp;"0"&amp;I740&amp;"00"&amp;paste!A742,IF(AND(I740&lt;10,paste!A742&gt;=100,paste!A742&lt;1000),RIGHT(H740,2)&amp;"0"&amp;I740&amp;"0"&amp;paste!A742,IF(AND(I740&lt;10,paste!A742&gt;=1000),RIGHT(H740,2)&amp;"0"&amp;I740&amp;paste!A742,IF(AND(I740&gt;=10,paste!A742&lt;10),RIGHT(H740,2)&amp;I740&amp;"000"&amp;paste!A742,IF(AND(I740&gt;=10,paste!A742&gt;=10,paste!A742&lt;100),RIGHT(H740,2)&amp;I740&amp;"00"&amp;paste!A742,IF(AND(I740&gt;=10,paste!A742&gt;=100,paste!A742&lt;1000),RIGHT(H740,2)&amp;I740&amp;"0"&amp;paste!A742,RIGHT(H740,2)&amp;I740&amp;paste!A742))))))))</f>
        <v/>
      </c>
      <c r="B740">
        <f>YEAR(paste!C742)</f>
        <v/>
      </c>
      <c r="C740">
        <f>MONTH(paste!C742)</f>
        <v/>
      </c>
      <c r="D740">
        <f>DAY(paste!C742)</f>
        <v/>
      </c>
      <c r="E740" s="158" t="n">
        <v>0</v>
      </c>
      <c r="F740">
        <f>IF(AND(L740=L739,D740=D739),F739+1,1)</f>
        <v/>
      </c>
      <c r="G740" s="158" t="n">
        <v>0</v>
      </c>
      <c r="H740">
        <f>YEAR(paste!C742)</f>
        <v/>
      </c>
      <c r="I740">
        <f>MONTH(paste!C742)</f>
        <v/>
      </c>
      <c r="J740">
        <f>DAY(paste!C742)</f>
        <v/>
      </c>
      <c r="K740">
        <f>A740</f>
        <v/>
      </c>
      <c r="L740">
        <f>IF(ISBLANK(VLOOKUP(paste!J742,'得意先名 (2)'!$B$3:$F$2005,5,FALSE)),paste!P742,IFERROR(VLOOKUP(paste!J742,'得意先名 (2)'!$B$3:$F$2005,5,FALSE),"ZZZZZZZZZZZ"))</f>
        <v/>
      </c>
      <c r="M740">
        <f>IF(L740="ZZZZZZZZZZZ",paste!J742&amp;paste!K742&amp; "  :   "&amp;paste!M742&amp; "  :   "&amp;paste!P742,"")</f>
        <v/>
      </c>
      <c r="O740" s="158" t="n"/>
      <c r="P740">
        <f>VLOOKUP(L740,'L_User+EndUser'!$C$2:$K$500,8,FALSE)</f>
        <v/>
      </c>
      <c r="Q740">
        <f>VLOOKUP(L740,'L_User+EndUser'!$C$2:$K$500,9,FALSE)</f>
        <v/>
      </c>
      <c r="R740" s="158" t="n"/>
      <c r="T740" s="158" t="n"/>
      <c r="V740" s="158" t="n"/>
      <c r="AB740">
        <f>paste!J742</f>
        <v/>
      </c>
      <c r="AC740">
        <f>L740</f>
        <v/>
      </c>
      <c r="AO740">
        <f>YEAR(paste!O742)</f>
        <v/>
      </c>
      <c r="AP740">
        <f>MONTH(paste!O742)</f>
        <v/>
      </c>
      <c r="AQ740">
        <f>DAY(paste!O742)</f>
        <v/>
      </c>
      <c r="BD740">
        <f>IF(paste!L742="","",paste!L742)</f>
        <v/>
      </c>
      <c r="BM740" t="n">
        <v>1</v>
      </c>
      <c r="BN740">
        <f>VLOOKUP(paste!E742,L_Product!$A$2:$B$2001,2,FALSE)</f>
        <v/>
      </c>
      <c r="BO740" s="21" t="n"/>
      <c r="BT740" t="n">
        <v>2</v>
      </c>
      <c r="BU740">
        <f>IF($BM$2=1,2,IF($BM$2=18,1))</f>
        <v/>
      </c>
      <c r="BV740">
        <f>IF($BM$2=1,0,IF($BM$2=18,1))</f>
        <v/>
      </c>
      <c r="BW740" t="n">
        <v>2</v>
      </c>
      <c r="BX740" t="n">
        <v>0</v>
      </c>
      <c r="BY740" t="n">
        <v>3</v>
      </c>
      <c r="BZ740">
        <f>VLOOKUP(BN740,L_Product!$B$2:$Z$2001,14,FALSE)</f>
        <v/>
      </c>
      <c r="CA740">
        <f>paste!H742</f>
        <v/>
      </c>
      <c r="CB740">
        <f>BZ740*CA740</f>
        <v/>
      </c>
      <c r="CN740" s="158" t="n">
        <v>1</v>
      </c>
      <c r="CO740" s="158" t="n">
        <v>1</v>
      </c>
      <c r="CP740" s="158" t="n">
        <v>1</v>
      </c>
      <c r="CQ740" s="158" t="n">
        <v>1</v>
      </c>
      <c r="CR740" s="158" t="n">
        <v>1</v>
      </c>
      <c r="CS740" s="158" t="n">
        <v>0</v>
      </c>
      <c r="CT740" s="158" t="n">
        <v>0</v>
      </c>
      <c r="CU740" s="158" t="n">
        <v>0</v>
      </c>
      <c r="CV740" s="158" t="n">
        <v>0</v>
      </c>
      <c r="CW740" s="158" t="n">
        <v>0</v>
      </c>
      <c r="CX740">
        <f>B740</f>
        <v/>
      </c>
      <c r="CY740">
        <f>C740</f>
        <v/>
      </c>
      <c r="CZ740">
        <f>D740</f>
        <v/>
      </c>
      <c r="DA740" s="158" t="n">
        <v>1900</v>
      </c>
      <c r="DB740" s="158" t="n">
        <v>1</v>
      </c>
      <c r="DC740" s="158" t="n">
        <v>1</v>
      </c>
      <c r="DD740" s="158" t="n">
        <v>1900</v>
      </c>
      <c r="DE740" s="158" t="n">
        <v>1</v>
      </c>
      <c r="DF740" s="158" t="n">
        <v>1</v>
      </c>
      <c r="DG740" s="158" t="n">
        <v>1900</v>
      </c>
      <c r="DH740" s="158" t="n">
        <v>1</v>
      </c>
      <c r="DI740" s="158" t="n">
        <v>1</v>
      </c>
      <c r="DJ740" s="158" t="n">
        <v>1900</v>
      </c>
      <c r="DK740" s="158" t="n">
        <v>1</v>
      </c>
      <c r="DL740" s="158" t="n">
        <v>1</v>
      </c>
      <c r="DR740" s="158" t="n">
        <v>2</v>
      </c>
      <c r="DS740" s="158" t="n">
        <v>1</v>
      </c>
      <c r="DT740" s="158" t="n">
        <v>2</v>
      </c>
      <c r="DU740" s="158" t="n">
        <v>1</v>
      </c>
      <c r="DV740" s="158" t="n">
        <v>3</v>
      </c>
      <c r="DW740" s="158" t="n">
        <v>1</v>
      </c>
      <c r="DX740" s="158" t="n">
        <v>3</v>
      </c>
      <c r="DY740" s="158" t="n">
        <v>0</v>
      </c>
      <c r="DZ740" s="158" t="n">
        <v>0</v>
      </c>
      <c r="EA740" s="158" t="n">
        <v>0</v>
      </c>
      <c r="EB740" s="158" t="n">
        <v>0</v>
      </c>
      <c r="EC740" s="158" t="n">
        <v>0</v>
      </c>
      <c r="ED740" s="158" t="n">
        <v>0</v>
      </c>
      <c r="EE740" s="158" t="n">
        <v>0</v>
      </c>
      <c r="EF740" s="158" t="n">
        <v>0</v>
      </c>
      <c r="EG740" s="158" t="n">
        <v>0</v>
      </c>
      <c r="EH740" s="158" t="n">
        <v>0</v>
      </c>
      <c r="EI740" s="158" t="n">
        <v>0</v>
      </c>
      <c r="EJ740" s="158" t="n">
        <v>0</v>
      </c>
      <c r="EK740" s="158" t="n">
        <v>0</v>
      </c>
      <c r="EL740" s="158" t="n">
        <v>0</v>
      </c>
      <c r="EM740" s="158" t="n">
        <v>0</v>
      </c>
      <c r="EN740" s="158" t="n">
        <v>0</v>
      </c>
      <c r="EO740" s="158" t="n">
        <v>0</v>
      </c>
      <c r="EP740" s="158" t="n">
        <v>0</v>
      </c>
      <c r="EQ740" s="158" t="n">
        <v>0</v>
      </c>
      <c r="ER740" s="158" t="n">
        <v>0</v>
      </c>
      <c r="ES740" s="158" t="n">
        <v>0</v>
      </c>
      <c r="ET740" s="158" t="n">
        <v>0</v>
      </c>
      <c r="EU740" s="158" t="n">
        <v>0</v>
      </c>
      <c r="EV740" s="158" t="n">
        <v>0</v>
      </c>
      <c r="EW740" s="158" t="n">
        <v>0</v>
      </c>
      <c r="EX740" s="158" t="n">
        <v>0</v>
      </c>
      <c r="EY740" s="158" t="n">
        <v>0</v>
      </c>
      <c r="EZ740" s="158" t="n">
        <v>1900</v>
      </c>
      <c r="FA740" s="158" t="n">
        <v>1</v>
      </c>
      <c r="FB740" s="158" t="n">
        <v>1</v>
      </c>
      <c r="FC740" s="158" t="n">
        <v>1900</v>
      </c>
      <c r="FD740" s="158" t="n">
        <v>1</v>
      </c>
      <c r="FE740" s="158" t="n">
        <v>1</v>
      </c>
      <c r="FF740" s="158" t="n">
        <v>1900</v>
      </c>
      <c r="FG740" s="158" t="n">
        <v>1</v>
      </c>
      <c r="FH740" s="158" t="n">
        <v>1</v>
      </c>
      <c r="FI740" s="158" t="n">
        <v>1900</v>
      </c>
      <c r="FJ740" s="158" t="n">
        <v>1</v>
      </c>
      <c r="FK740" s="158" t="n">
        <v>1</v>
      </c>
      <c r="FL740" s="158" t="n">
        <v>1900</v>
      </c>
      <c r="FM740" s="158" t="n">
        <v>1</v>
      </c>
      <c r="FN740" s="158" t="n">
        <v>1</v>
      </c>
      <c r="FO740" s="158" t="n">
        <v>1900</v>
      </c>
      <c r="FP740" s="158" t="n">
        <v>1</v>
      </c>
      <c r="FQ740" s="158" t="n">
        <v>1</v>
      </c>
      <c r="FR740" s="158" t="n">
        <v>1900</v>
      </c>
      <c r="FS740" s="158" t="n">
        <v>1</v>
      </c>
      <c r="FT740" s="158" t="n">
        <v>1</v>
      </c>
      <c r="FU740" s="158" t="n">
        <v>1900</v>
      </c>
      <c r="FV740" s="158" t="n">
        <v>1</v>
      </c>
      <c r="FW740" s="158" t="n">
        <v>1</v>
      </c>
    </row>
    <row r="741">
      <c r="A741">
        <f>IF(F741&gt;1,A740,IF(AND(I741&lt;10,paste!A743&lt;10),RIGHT(H741,2)&amp;"0"&amp;I741&amp;"000"&amp;paste!A743,IF(AND(I741&lt;10,paste!A743&gt;=10,paste!A743&lt;100),RIGHT(H741,2)&amp;"0"&amp;I741&amp;"00"&amp;paste!A743,IF(AND(I741&lt;10,paste!A743&gt;=100,paste!A743&lt;1000),RIGHT(H741,2)&amp;"0"&amp;I741&amp;"0"&amp;paste!A743,IF(AND(I741&lt;10,paste!A743&gt;=1000),RIGHT(H741,2)&amp;"0"&amp;I741&amp;paste!A743,IF(AND(I741&gt;=10,paste!A743&lt;10),RIGHT(H741,2)&amp;I741&amp;"000"&amp;paste!A743,IF(AND(I741&gt;=10,paste!A743&gt;=10,paste!A743&lt;100),RIGHT(H741,2)&amp;I741&amp;"00"&amp;paste!A743,IF(AND(I741&gt;=10,paste!A743&gt;=100,paste!A743&lt;1000),RIGHT(H741,2)&amp;I741&amp;"0"&amp;paste!A743,RIGHT(H741,2)&amp;I741&amp;paste!A743))))))))</f>
        <v/>
      </c>
      <c r="B741">
        <f>YEAR(paste!C743)</f>
        <v/>
      </c>
      <c r="C741">
        <f>MONTH(paste!C743)</f>
        <v/>
      </c>
      <c r="D741">
        <f>DAY(paste!C743)</f>
        <v/>
      </c>
      <c r="E741" s="158" t="n">
        <v>0</v>
      </c>
      <c r="F741">
        <f>IF(AND(L741=L740,D741=D740),F740+1,1)</f>
        <v/>
      </c>
      <c r="G741" s="158" t="n">
        <v>0</v>
      </c>
      <c r="H741">
        <f>YEAR(paste!C743)</f>
        <v/>
      </c>
      <c r="I741">
        <f>MONTH(paste!C743)</f>
        <v/>
      </c>
      <c r="J741">
        <f>DAY(paste!C743)</f>
        <v/>
      </c>
      <c r="K741">
        <f>A741</f>
        <v/>
      </c>
      <c r="L741">
        <f>IF(ISBLANK(VLOOKUP(paste!J743,'得意先名 (2)'!$B$3:$F$2005,5,FALSE)),paste!P743,IFERROR(VLOOKUP(paste!J743,'得意先名 (2)'!$B$3:$F$2005,5,FALSE),"ZZZZZZZZZZZ"))</f>
        <v/>
      </c>
      <c r="M741">
        <f>IF(L741="ZZZZZZZZZZZ",paste!J743&amp;paste!K743&amp; "  :   "&amp;paste!M743&amp; "  :   "&amp;paste!P743,"")</f>
        <v/>
      </c>
      <c r="O741" s="158" t="n"/>
      <c r="P741">
        <f>VLOOKUP(L741,'L_User+EndUser'!$C$2:$K$500,8,FALSE)</f>
        <v/>
      </c>
      <c r="Q741">
        <f>VLOOKUP(L741,'L_User+EndUser'!$C$2:$K$500,9,FALSE)</f>
        <v/>
      </c>
      <c r="R741" s="158" t="n"/>
      <c r="T741" s="158" t="n"/>
      <c r="V741" s="158" t="n"/>
      <c r="AB741">
        <f>paste!J743</f>
        <v/>
      </c>
      <c r="AC741">
        <f>L741</f>
        <v/>
      </c>
      <c r="AO741">
        <f>YEAR(paste!O743)</f>
        <v/>
      </c>
      <c r="AP741">
        <f>MONTH(paste!O743)</f>
        <v/>
      </c>
      <c r="AQ741">
        <f>DAY(paste!O743)</f>
        <v/>
      </c>
      <c r="BD741">
        <f>IF(paste!L743="","",paste!L743)</f>
        <v/>
      </c>
      <c r="BM741" t="n">
        <v>1</v>
      </c>
      <c r="BN741">
        <f>VLOOKUP(paste!E743,L_Product!$A$2:$B$2001,2,FALSE)</f>
        <v/>
      </c>
      <c r="BO741" s="21" t="n"/>
      <c r="BT741" t="n">
        <v>2</v>
      </c>
      <c r="BU741">
        <f>IF($BM$2=1,2,IF($BM$2=18,1))</f>
        <v/>
      </c>
      <c r="BV741">
        <f>IF($BM$2=1,0,IF($BM$2=18,1))</f>
        <v/>
      </c>
      <c r="BW741" t="n">
        <v>2</v>
      </c>
      <c r="BX741" t="n">
        <v>0</v>
      </c>
      <c r="BY741" t="n">
        <v>3</v>
      </c>
      <c r="BZ741">
        <f>VLOOKUP(BN741,L_Product!$B$2:$Z$2001,14,FALSE)</f>
        <v/>
      </c>
      <c r="CA741">
        <f>paste!H743</f>
        <v/>
      </c>
      <c r="CB741">
        <f>BZ741*CA741</f>
        <v/>
      </c>
      <c r="CN741" s="158" t="n">
        <v>1</v>
      </c>
      <c r="CO741" s="158" t="n">
        <v>1</v>
      </c>
      <c r="CP741" s="158" t="n">
        <v>1</v>
      </c>
      <c r="CQ741" s="158" t="n">
        <v>1</v>
      </c>
      <c r="CR741" s="158" t="n">
        <v>1</v>
      </c>
      <c r="CS741" s="158" t="n">
        <v>0</v>
      </c>
      <c r="CT741" s="158" t="n">
        <v>0</v>
      </c>
      <c r="CU741" s="158" t="n">
        <v>0</v>
      </c>
      <c r="CV741" s="158" t="n">
        <v>0</v>
      </c>
      <c r="CW741" s="158" t="n">
        <v>0</v>
      </c>
      <c r="CX741">
        <f>B741</f>
        <v/>
      </c>
      <c r="CY741">
        <f>C741</f>
        <v/>
      </c>
      <c r="CZ741">
        <f>D741</f>
        <v/>
      </c>
      <c r="DA741" s="158" t="n">
        <v>1900</v>
      </c>
      <c r="DB741" s="158" t="n">
        <v>1</v>
      </c>
      <c r="DC741" s="158" t="n">
        <v>1</v>
      </c>
      <c r="DD741" s="158" t="n">
        <v>1900</v>
      </c>
      <c r="DE741" s="158" t="n">
        <v>1</v>
      </c>
      <c r="DF741" s="158" t="n">
        <v>1</v>
      </c>
      <c r="DG741" s="158" t="n">
        <v>1900</v>
      </c>
      <c r="DH741" s="158" t="n">
        <v>1</v>
      </c>
      <c r="DI741" s="158" t="n">
        <v>1</v>
      </c>
      <c r="DJ741" s="158" t="n">
        <v>1900</v>
      </c>
      <c r="DK741" s="158" t="n">
        <v>1</v>
      </c>
      <c r="DL741" s="158" t="n">
        <v>1</v>
      </c>
      <c r="DR741" s="158" t="n">
        <v>2</v>
      </c>
      <c r="DS741" s="158" t="n">
        <v>1</v>
      </c>
      <c r="DT741" s="158" t="n">
        <v>2</v>
      </c>
      <c r="DU741" s="158" t="n">
        <v>1</v>
      </c>
      <c r="DV741" s="158" t="n">
        <v>3</v>
      </c>
      <c r="DW741" s="158" t="n">
        <v>1</v>
      </c>
      <c r="DX741" s="158" t="n">
        <v>3</v>
      </c>
      <c r="DY741" s="158" t="n">
        <v>0</v>
      </c>
      <c r="DZ741" s="158" t="n">
        <v>0</v>
      </c>
      <c r="EA741" s="158" t="n">
        <v>0</v>
      </c>
      <c r="EB741" s="158" t="n">
        <v>0</v>
      </c>
      <c r="EC741" s="158" t="n">
        <v>0</v>
      </c>
      <c r="ED741" s="158" t="n">
        <v>0</v>
      </c>
      <c r="EE741" s="158" t="n">
        <v>0</v>
      </c>
      <c r="EF741" s="158" t="n">
        <v>0</v>
      </c>
      <c r="EG741" s="158" t="n">
        <v>0</v>
      </c>
      <c r="EH741" s="158" t="n">
        <v>0</v>
      </c>
      <c r="EI741" s="158" t="n">
        <v>0</v>
      </c>
      <c r="EJ741" s="158" t="n">
        <v>0</v>
      </c>
      <c r="EK741" s="158" t="n">
        <v>0</v>
      </c>
      <c r="EL741" s="158" t="n">
        <v>0</v>
      </c>
      <c r="EM741" s="158" t="n">
        <v>0</v>
      </c>
      <c r="EN741" s="158" t="n">
        <v>0</v>
      </c>
      <c r="EO741" s="158" t="n">
        <v>0</v>
      </c>
      <c r="EP741" s="158" t="n">
        <v>0</v>
      </c>
      <c r="EQ741" s="158" t="n">
        <v>0</v>
      </c>
      <c r="ER741" s="158" t="n">
        <v>0</v>
      </c>
      <c r="ES741" s="158" t="n">
        <v>0</v>
      </c>
      <c r="ET741" s="158" t="n">
        <v>0</v>
      </c>
      <c r="EU741" s="158" t="n">
        <v>0</v>
      </c>
      <c r="EV741" s="158" t="n">
        <v>0</v>
      </c>
      <c r="EW741" s="158" t="n">
        <v>0</v>
      </c>
      <c r="EX741" s="158" t="n">
        <v>0</v>
      </c>
      <c r="EY741" s="158" t="n">
        <v>0</v>
      </c>
      <c r="EZ741" s="158" t="n">
        <v>1900</v>
      </c>
      <c r="FA741" s="158" t="n">
        <v>1</v>
      </c>
      <c r="FB741" s="158" t="n">
        <v>1</v>
      </c>
      <c r="FC741" s="158" t="n">
        <v>1900</v>
      </c>
      <c r="FD741" s="158" t="n">
        <v>1</v>
      </c>
      <c r="FE741" s="158" t="n">
        <v>1</v>
      </c>
      <c r="FF741" s="158" t="n">
        <v>1900</v>
      </c>
      <c r="FG741" s="158" t="n">
        <v>1</v>
      </c>
      <c r="FH741" s="158" t="n">
        <v>1</v>
      </c>
      <c r="FI741" s="158" t="n">
        <v>1900</v>
      </c>
      <c r="FJ741" s="158" t="n">
        <v>1</v>
      </c>
      <c r="FK741" s="158" t="n">
        <v>1</v>
      </c>
      <c r="FL741" s="158" t="n">
        <v>1900</v>
      </c>
      <c r="FM741" s="158" t="n">
        <v>1</v>
      </c>
      <c r="FN741" s="158" t="n">
        <v>1</v>
      </c>
      <c r="FO741" s="158" t="n">
        <v>1900</v>
      </c>
      <c r="FP741" s="158" t="n">
        <v>1</v>
      </c>
      <c r="FQ741" s="158" t="n">
        <v>1</v>
      </c>
      <c r="FR741" s="158" t="n">
        <v>1900</v>
      </c>
      <c r="FS741" s="158" t="n">
        <v>1</v>
      </c>
      <c r="FT741" s="158" t="n">
        <v>1</v>
      </c>
      <c r="FU741" s="158" t="n">
        <v>1900</v>
      </c>
      <c r="FV741" s="158" t="n">
        <v>1</v>
      </c>
      <c r="FW741" s="158" t="n">
        <v>1</v>
      </c>
    </row>
    <row r="742">
      <c r="A742">
        <f>IF(F742&gt;1,A741,IF(AND(I742&lt;10,paste!A744&lt;10),RIGHT(H742,2)&amp;"0"&amp;I742&amp;"000"&amp;paste!A744,IF(AND(I742&lt;10,paste!A744&gt;=10,paste!A744&lt;100),RIGHT(H742,2)&amp;"0"&amp;I742&amp;"00"&amp;paste!A744,IF(AND(I742&lt;10,paste!A744&gt;=100,paste!A744&lt;1000),RIGHT(H742,2)&amp;"0"&amp;I742&amp;"0"&amp;paste!A744,IF(AND(I742&lt;10,paste!A744&gt;=1000),RIGHT(H742,2)&amp;"0"&amp;I742&amp;paste!A744,IF(AND(I742&gt;=10,paste!A744&lt;10),RIGHT(H742,2)&amp;I742&amp;"000"&amp;paste!A744,IF(AND(I742&gt;=10,paste!A744&gt;=10,paste!A744&lt;100),RIGHT(H742,2)&amp;I742&amp;"00"&amp;paste!A744,IF(AND(I742&gt;=10,paste!A744&gt;=100,paste!A744&lt;1000),RIGHT(H742,2)&amp;I742&amp;"0"&amp;paste!A744,RIGHT(H742,2)&amp;I742&amp;paste!A744))))))))</f>
        <v/>
      </c>
      <c r="B742">
        <f>YEAR(paste!C744)</f>
        <v/>
      </c>
      <c r="C742">
        <f>MONTH(paste!C744)</f>
        <v/>
      </c>
      <c r="D742">
        <f>DAY(paste!C744)</f>
        <v/>
      </c>
      <c r="E742" s="158" t="n">
        <v>0</v>
      </c>
      <c r="F742">
        <f>IF(AND(L742=L741,D742=D741),F741+1,1)</f>
        <v/>
      </c>
      <c r="G742" s="158" t="n">
        <v>0</v>
      </c>
      <c r="H742">
        <f>YEAR(paste!C744)</f>
        <v/>
      </c>
      <c r="I742">
        <f>MONTH(paste!C744)</f>
        <v/>
      </c>
      <c r="J742">
        <f>DAY(paste!C744)</f>
        <v/>
      </c>
      <c r="K742">
        <f>A742</f>
        <v/>
      </c>
      <c r="L742">
        <f>IF(ISBLANK(VLOOKUP(paste!J744,'得意先名 (2)'!$B$3:$F$2005,5,FALSE)),paste!P744,IFERROR(VLOOKUP(paste!J744,'得意先名 (2)'!$B$3:$F$2005,5,FALSE),"ZZZZZZZZZZZ"))</f>
        <v/>
      </c>
      <c r="M742">
        <f>IF(L742="ZZZZZZZZZZZ",paste!J744&amp;paste!K744&amp; "  :   "&amp;paste!M744&amp; "  :   "&amp;paste!P744,"")</f>
        <v/>
      </c>
      <c r="O742" s="158" t="n"/>
      <c r="P742">
        <f>VLOOKUP(L742,'L_User+EndUser'!$C$2:$K$500,8,FALSE)</f>
        <v/>
      </c>
      <c r="Q742">
        <f>VLOOKUP(L742,'L_User+EndUser'!$C$2:$K$500,9,FALSE)</f>
        <v/>
      </c>
      <c r="R742" s="158" t="n"/>
      <c r="T742" s="158" t="n"/>
      <c r="V742" s="158" t="n"/>
      <c r="AB742">
        <f>paste!J744</f>
        <v/>
      </c>
      <c r="AC742">
        <f>L742</f>
        <v/>
      </c>
      <c r="AO742">
        <f>YEAR(paste!O744)</f>
        <v/>
      </c>
      <c r="AP742">
        <f>MONTH(paste!O744)</f>
        <v/>
      </c>
      <c r="AQ742">
        <f>DAY(paste!O744)</f>
        <v/>
      </c>
      <c r="BD742">
        <f>IF(paste!L744="","",paste!L744)</f>
        <v/>
      </c>
      <c r="BM742" t="n">
        <v>1</v>
      </c>
      <c r="BN742">
        <f>VLOOKUP(paste!E744,L_Product!$A$2:$B$2001,2,FALSE)</f>
        <v/>
      </c>
      <c r="BO742" s="21" t="n"/>
      <c r="BT742" t="n">
        <v>2</v>
      </c>
      <c r="BU742">
        <f>IF($BM$2=1,2,IF($BM$2=18,1))</f>
        <v/>
      </c>
      <c r="BV742">
        <f>IF($BM$2=1,0,IF($BM$2=18,1))</f>
        <v/>
      </c>
      <c r="BW742" t="n">
        <v>2</v>
      </c>
      <c r="BX742" t="n">
        <v>0</v>
      </c>
      <c r="BY742" t="n">
        <v>3</v>
      </c>
      <c r="BZ742">
        <f>VLOOKUP(BN742,L_Product!$B$2:$Z$2001,14,FALSE)</f>
        <v/>
      </c>
      <c r="CA742">
        <f>paste!H744</f>
        <v/>
      </c>
      <c r="CB742">
        <f>BZ742*CA742</f>
        <v/>
      </c>
      <c r="CN742" s="158" t="n">
        <v>1</v>
      </c>
      <c r="CO742" s="158" t="n">
        <v>1</v>
      </c>
      <c r="CP742" s="158" t="n">
        <v>1</v>
      </c>
      <c r="CQ742" s="158" t="n">
        <v>1</v>
      </c>
      <c r="CR742" s="158" t="n">
        <v>1</v>
      </c>
      <c r="CS742" s="158" t="n">
        <v>0</v>
      </c>
      <c r="CT742" s="158" t="n">
        <v>0</v>
      </c>
      <c r="CU742" s="158" t="n">
        <v>0</v>
      </c>
      <c r="CV742" s="158" t="n">
        <v>0</v>
      </c>
      <c r="CW742" s="158" t="n">
        <v>0</v>
      </c>
      <c r="CX742">
        <f>B742</f>
        <v/>
      </c>
      <c r="CY742">
        <f>C742</f>
        <v/>
      </c>
      <c r="CZ742">
        <f>D742</f>
        <v/>
      </c>
      <c r="DA742" s="158" t="n">
        <v>1900</v>
      </c>
      <c r="DB742" s="158" t="n">
        <v>1</v>
      </c>
      <c r="DC742" s="158" t="n">
        <v>1</v>
      </c>
      <c r="DD742" s="158" t="n">
        <v>1900</v>
      </c>
      <c r="DE742" s="158" t="n">
        <v>1</v>
      </c>
      <c r="DF742" s="158" t="n">
        <v>1</v>
      </c>
      <c r="DG742" s="158" t="n">
        <v>1900</v>
      </c>
      <c r="DH742" s="158" t="n">
        <v>1</v>
      </c>
      <c r="DI742" s="158" t="n">
        <v>1</v>
      </c>
      <c r="DJ742" s="158" t="n">
        <v>1900</v>
      </c>
      <c r="DK742" s="158" t="n">
        <v>1</v>
      </c>
      <c r="DL742" s="158" t="n">
        <v>1</v>
      </c>
      <c r="DR742" s="158" t="n">
        <v>2</v>
      </c>
      <c r="DS742" s="158" t="n">
        <v>1</v>
      </c>
      <c r="DT742" s="158" t="n">
        <v>2</v>
      </c>
      <c r="DU742" s="158" t="n">
        <v>1</v>
      </c>
      <c r="DV742" s="158" t="n">
        <v>3</v>
      </c>
      <c r="DW742" s="158" t="n">
        <v>1</v>
      </c>
      <c r="DX742" s="158" t="n">
        <v>3</v>
      </c>
      <c r="DY742" s="158" t="n">
        <v>0</v>
      </c>
      <c r="DZ742" s="158" t="n">
        <v>0</v>
      </c>
      <c r="EA742" s="158" t="n">
        <v>0</v>
      </c>
      <c r="EB742" s="158" t="n">
        <v>0</v>
      </c>
      <c r="EC742" s="158" t="n">
        <v>0</v>
      </c>
      <c r="ED742" s="158" t="n">
        <v>0</v>
      </c>
      <c r="EE742" s="158" t="n">
        <v>0</v>
      </c>
      <c r="EF742" s="158" t="n">
        <v>0</v>
      </c>
      <c r="EG742" s="158" t="n">
        <v>0</v>
      </c>
      <c r="EH742" s="158" t="n">
        <v>0</v>
      </c>
      <c r="EI742" s="158" t="n">
        <v>0</v>
      </c>
      <c r="EJ742" s="158" t="n">
        <v>0</v>
      </c>
      <c r="EK742" s="158" t="n">
        <v>0</v>
      </c>
      <c r="EL742" s="158" t="n">
        <v>0</v>
      </c>
      <c r="EM742" s="158" t="n">
        <v>0</v>
      </c>
      <c r="EN742" s="158" t="n">
        <v>0</v>
      </c>
      <c r="EO742" s="158" t="n">
        <v>0</v>
      </c>
      <c r="EP742" s="158" t="n">
        <v>0</v>
      </c>
      <c r="EQ742" s="158" t="n">
        <v>0</v>
      </c>
      <c r="ER742" s="158" t="n">
        <v>0</v>
      </c>
      <c r="ES742" s="158" t="n">
        <v>0</v>
      </c>
      <c r="ET742" s="158" t="n">
        <v>0</v>
      </c>
      <c r="EU742" s="158" t="n">
        <v>0</v>
      </c>
      <c r="EV742" s="158" t="n">
        <v>0</v>
      </c>
      <c r="EW742" s="158" t="n">
        <v>0</v>
      </c>
      <c r="EX742" s="158" t="n">
        <v>0</v>
      </c>
      <c r="EY742" s="158" t="n">
        <v>0</v>
      </c>
      <c r="EZ742" s="158" t="n">
        <v>1900</v>
      </c>
      <c r="FA742" s="158" t="n">
        <v>1</v>
      </c>
      <c r="FB742" s="158" t="n">
        <v>1</v>
      </c>
      <c r="FC742" s="158" t="n">
        <v>1900</v>
      </c>
      <c r="FD742" s="158" t="n">
        <v>1</v>
      </c>
      <c r="FE742" s="158" t="n">
        <v>1</v>
      </c>
      <c r="FF742" s="158" t="n">
        <v>1900</v>
      </c>
      <c r="FG742" s="158" t="n">
        <v>1</v>
      </c>
      <c r="FH742" s="158" t="n">
        <v>1</v>
      </c>
      <c r="FI742" s="158" t="n">
        <v>1900</v>
      </c>
      <c r="FJ742" s="158" t="n">
        <v>1</v>
      </c>
      <c r="FK742" s="158" t="n">
        <v>1</v>
      </c>
      <c r="FL742" s="158" t="n">
        <v>1900</v>
      </c>
      <c r="FM742" s="158" t="n">
        <v>1</v>
      </c>
      <c r="FN742" s="158" t="n">
        <v>1</v>
      </c>
      <c r="FO742" s="158" t="n">
        <v>1900</v>
      </c>
      <c r="FP742" s="158" t="n">
        <v>1</v>
      </c>
      <c r="FQ742" s="158" t="n">
        <v>1</v>
      </c>
      <c r="FR742" s="158" t="n">
        <v>1900</v>
      </c>
      <c r="FS742" s="158" t="n">
        <v>1</v>
      </c>
      <c r="FT742" s="158" t="n">
        <v>1</v>
      </c>
      <c r="FU742" s="158" t="n">
        <v>1900</v>
      </c>
      <c r="FV742" s="158" t="n">
        <v>1</v>
      </c>
      <c r="FW742" s="158" t="n">
        <v>1</v>
      </c>
    </row>
    <row r="743">
      <c r="A743">
        <f>IF(F743&gt;1,A742,IF(AND(I743&lt;10,paste!A745&lt;10),RIGHT(H743,2)&amp;"0"&amp;I743&amp;"000"&amp;paste!A745,IF(AND(I743&lt;10,paste!A745&gt;=10,paste!A745&lt;100),RIGHT(H743,2)&amp;"0"&amp;I743&amp;"00"&amp;paste!A745,IF(AND(I743&lt;10,paste!A745&gt;=100,paste!A745&lt;1000),RIGHT(H743,2)&amp;"0"&amp;I743&amp;"0"&amp;paste!A745,IF(AND(I743&lt;10,paste!A745&gt;=1000),RIGHT(H743,2)&amp;"0"&amp;I743&amp;paste!A745,IF(AND(I743&gt;=10,paste!A745&lt;10),RIGHT(H743,2)&amp;I743&amp;"000"&amp;paste!A745,IF(AND(I743&gt;=10,paste!A745&gt;=10,paste!A745&lt;100),RIGHT(H743,2)&amp;I743&amp;"00"&amp;paste!A745,IF(AND(I743&gt;=10,paste!A745&gt;=100,paste!A745&lt;1000),RIGHT(H743,2)&amp;I743&amp;"0"&amp;paste!A745,RIGHT(H743,2)&amp;I743&amp;paste!A745))))))))</f>
        <v/>
      </c>
      <c r="B743">
        <f>YEAR(paste!C745)</f>
        <v/>
      </c>
      <c r="C743">
        <f>MONTH(paste!C745)</f>
        <v/>
      </c>
      <c r="D743">
        <f>DAY(paste!C745)</f>
        <v/>
      </c>
      <c r="E743" s="158" t="n">
        <v>0</v>
      </c>
      <c r="F743">
        <f>IF(AND(L743=L742,D743=D742),F742+1,1)</f>
        <v/>
      </c>
      <c r="G743" s="158" t="n">
        <v>0</v>
      </c>
      <c r="H743">
        <f>YEAR(paste!C745)</f>
        <v/>
      </c>
      <c r="I743">
        <f>MONTH(paste!C745)</f>
        <v/>
      </c>
      <c r="J743">
        <f>DAY(paste!C745)</f>
        <v/>
      </c>
      <c r="K743">
        <f>A743</f>
        <v/>
      </c>
      <c r="L743">
        <f>IF(ISBLANK(VLOOKUP(paste!J745,'得意先名 (2)'!$B$3:$F$2005,5,FALSE)),paste!P745,IFERROR(VLOOKUP(paste!J745,'得意先名 (2)'!$B$3:$F$2005,5,FALSE),"ZZZZZZZZZZZ"))</f>
        <v/>
      </c>
      <c r="M743">
        <f>IF(L743="ZZZZZZZZZZZ",paste!J745&amp;paste!K745&amp; "  :   "&amp;paste!M745&amp; "  :   "&amp;paste!P745,"")</f>
        <v/>
      </c>
      <c r="O743" s="158" t="n"/>
      <c r="P743">
        <f>VLOOKUP(L743,'L_User+EndUser'!$C$2:$K$500,8,FALSE)</f>
        <v/>
      </c>
      <c r="Q743">
        <f>VLOOKUP(L743,'L_User+EndUser'!$C$2:$K$500,9,FALSE)</f>
        <v/>
      </c>
      <c r="R743" s="158" t="n"/>
      <c r="T743" s="158" t="n"/>
      <c r="V743" s="158" t="n"/>
      <c r="AB743">
        <f>paste!J745</f>
        <v/>
      </c>
      <c r="AC743">
        <f>L743</f>
        <v/>
      </c>
      <c r="AO743">
        <f>YEAR(paste!O745)</f>
        <v/>
      </c>
      <c r="AP743">
        <f>MONTH(paste!O745)</f>
        <v/>
      </c>
      <c r="AQ743">
        <f>DAY(paste!O745)</f>
        <v/>
      </c>
      <c r="BD743">
        <f>IF(paste!L745="","",paste!L745)</f>
        <v/>
      </c>
      <c r="BM743" t="n">
        <v>1</v>
      </c>
      <c r="BN743">
        <f>VLOOKUP(paste!E745,L_Product!$A$2:$B$2001,2,FALSE)</f>
        <v/>
      </c>
      <c r="BO743" s="21" t="n"/>
      <c r="BT743" t="n">
        <v>2</v>
      </c>
      <c r="BU743">
        <f>IF($BM$2=1,2,IF($BM$2=18,1))</f>
        <v/>
      </c>
      <c r="BV743">
        <f>IF($BM$2=1,0,IF($BM$2=18,1))</f>
        <v/>
      </c>
      <c r="BW743" t="n">
        <v>2</v>
      </c>
      <c r="BX743" t="n">
        <v>0</v>
      </c>
      <c r="BY743" t="n">
        <v>3</v>
      </c>
      <c r="BZ743">
        <f>VLOOKUP(BN743,L_Product!$B$2:$Z$2001,14,FALSE)</f>
        <v/>
      </c>
      <c r="CA743">
        <f>paste!H745</f>
        <v/>
      </c>
      <c r="CB743">
        <f>BZ743*CA743</f>
        <v/>
      </c>
      <c r="CN743" s="158" t="n">
        <v>1</v>
      </c>
      <c r="CO743" s="158" t="n">
        <v>1</v>
      </c>
      <c r="CP743" s="158" t="n">
        <v>1</v>
      </c>
      <c r="CQ743" s="158" t="n">
        <v>1</v>
      </c>
      <c r="CR743" s="158" t="n">
        <v>1</v>
      </c>
      <c r="CS743" s="158" t="n">
        <v>0</v>
      </c>
      <c r="CT743" s="158" t="n">
        <v>0</v>
      </c>
      <c r="CU743" s="158" t="n">
        <v>0</v>
      </c>
      <c r="CV743" s="158" t="n">
        <v>0</v>
      </c>
      <c r="CW743" s="158" t="n">
        <v>0</v>
      </c>
      <c r="CX743">
        <f>B743</f>
        <v/>
      </c>
      <c r="CY743">
        <f>C743</f>
        <v/>
      </c>
      <c r="CZ743">
        <f>D743</f>
        <v/>
      </c>
      <c r="DA743" s="158" t="n">
        <v>1900</v>
      </c>
      <c r="DB743" s="158" t="n">
        <v>1</v>
      </c>
      <c r="DC743" s="158" t="n">
        <v>1</v>
      </c>
      <c r="DD743" s="158" t="n">
        <v>1900</v>
      </c>
      <c r="DE743" s="158" t="n">
        <v>1</v>
      </c>
      <c r="DF743" s="158" t="n">
        <v>1</v>
      </c>
      <c r="DG743" s="158" t="n">
        <v>1900</v>
      </c>
      <c r="DH743" s="158" t="n">
        <v>1</v>
      </c>
      <c r="DI743" s="158" t="n">
        <v>1</v>
      </c>
      <c r="DJ743" s="158" t="n">
        <v>1900</v>
      </c>
      <c r="DK743" s="158" t="n">
        <v>1</v>
      </c>
      <c r="DL743" s="158" t="n">
        <v>1</v>
      </c>
      <c r="DR743" s="158" t="n">
        <v>2</v>
      </c>
      <c r="DS743" s="158" t="n">
        <v>1</v>
      </c>
      <c r="DT743" s="158" t="n">
        <v>2</v>
      </c>
      <c r="DU743" s="158" t="n">
        <v>1</v>
      </c>
      <c r="DV743" s="158" t="n">
        <v>3</v>
      </c>
      <c r="DW743" s="158" t="n">
        <v>1</v>
      </c>
      <c r="DX743" s="158" t="n">
        <v>3</v>
      </c>
      <c r="DY743" s="158" t="n">
        <v>0</v>
      </c>
      <c r="DZ743" s="158" t="n">
        <v>0</v>
      </c>
      <c r="EA743" s="158" t="n">
        <v>0</v>
      </c>
      <c r="EB743" s="158" t="n">
        <v>0</v>
      </c>
      <c r="EC743" s="158" t="n">
        <v>0</v>
      </c>
      <c r="ED743" s="158" t="n">
        <v>0</v>
      </c>
      <c r="EE743" s="158" t="n">
        <v>0</v>
      </c>
      <c r="EF743" s="158" t="n">
        <v>0</v>
      </c>
      <c r="EG743" s="158" t="n">
        <v>0</v>
      </c>
      <c r="EH743" s="158" t="n">
        <v>0</v>
      </c>
      <c r="EI743" s="158" t="n">
        <v>0</v>
      </c>
      <c r="EJ743" s="158" t="n">
        <v>0</v>
      </c>
      <c r="EK743" s="158" t="n">
        <v>0</v>
      </c>
      <c r="EL743" s="158" t="n">
        <v>0</v>
      </c>
      <c r="EM743" s="158" t="n">
        <v>0</v>
      </c>
      <c r="EN743" s="158" t="n">
        <v>0</v>
      </c>
      <c r="EO743" s="158" t="n">
        <v>0</v>
      </c>
      <c r="EP743" s="158" t="n">
        <v>0</v>
      </c>
      <c r="EQ743" s="158" t="n">
        <v>0</v>
      </c>
      <c r="ER743" s="158" t="n">
        <v>0</v>
      </c>
      <c r="ES743" s="158" t="n">
        <v>0</v>
      </c>
      <c r="ET743" s="158" t="n">
        <v>0</v>
      </c>
      <c r="EU743" s="158" t="n">
        <v>0</v>
      </c>
      <c r="EV743" s="158" t="n">
        <v>0</v>
      </c>
      <c r="EW743" s="158" t="n">
        <v>0</v>
      </c>
      <c r="EX743" s="158" t="n">
        <v>0</v>
      </c>
      <c r="EY743" s="158" t="n">
        <v>0</v>
      </c>
      <c r="EZ743" s="158" t="n">
        <v>1900</v>
      </c>
      <c r="FA743" s="158" t="n">
        <v>1</v>
      </c>
      <c r="FB743" s="158" t="n">
        <v>1</v>
      </c>
      <c r="FC743" s="158" t="n">
        <v>1900</v>
      </c>
      <c r="FD743" s="158" t="n">
        <v>1</v>
      </c>
      <c r="FE743" s="158" t="n">
        <v>1</v>
      </c>
      <c r="FF743" s="158" t="n">
        <v>1900</v>
      </c>
      <c r="FG743" s="158" t="n">
        <v>1</v>
      </c>
      <c r="FH743" s="158" t="n">
        <v>1</v>
      </c>
      <c r="FI743" s="158" t="n">
        <v>1900</v>
      </c>
      <c r="FJ743" s="158" t="n">
        <v>1</v>
      </c>
      <c r="FK743" s="158" t="n">
        <v>1</v>
      </c>
      <c r="FL743" s="158" t="n">
        <v>1900</v>
      </c>
      <c r="FM743" s="158" t="n">
        <v>1</v>
      </c>
      <c r="FN743" s="158" t="n">
        <v>1</v>
      </c>
      <c r="FO743" s="158" t="n">
        <v>1900</v>
      </c>
      <c r="FP743" s="158" t="n">
        <v>1</v>
      </c>
      <c r="FQ743" s="158" t="n">
        <v>1</v>
      </c>
      <c r="FR743" s="158" t="n">
        <v>1900</v>
      </c>
      <c r="FS743" s="158" t="n">
        <v>1</v>
      </c>
      <c r="FT743" s="158" t="n">
        <v>1</v>
      </c>
      <c r="FU743" s="158" t="n">
        <v>1900</v>
      </c>
      <c r="FV743" s="158" t="n">
        <v>1</v>
      </c>
      <c r="FW743" s="158" t="n">
        <v>1</v>
      </c>
    </row>
    <row r="744">
      <c r="A744">
        <f>IF(F744&gt;1,A743,IF(AND(I744&lt;10,paste!A746&lt;10),RIGHT(H744,2)&amp;"0"&amp;I744&amp;"000"&amp;paste!A746,IF(AND(I744&lt;10,paste!A746&gt;=10,paste!A746&lt;100),RIGHT(H744,2)&amp;"0"&amp;I744&amp;"00"&amp;paste!A746,IF(AND(I744&lt;10,paste!A746&gt;=100,paste!A746&lt;1000),RIGHT(H744,2)&amp;"0"&amp;I744&amp;"0"&amp;paste!A746,IF(AND(I744&lt;10,paste!A746&gt;=1000),RIGHT(H744,2)&amp;"0"&amp;I744&amp;paste!A746,IF(AND(I744&gt;=10,paste!A746&lt;10),RIGHT(H744,2)&amp;I744&amp;"000"&amp;paste!A746,IF(AND(I744&gt;=10,paste!A746&gt;=10,paste!A746&lt;100),RIGHT(H744,2)&amp;I744&amp;"00"&amp;paste!A746,IF(AND(I744&gt;=10,paste!A746&gt;=100,paste!A746&lt;1000),RIGHT(H744,2)&amp;I744&amp;"0"&amp;paste!A746,RIGHT(H744,2)&amp;I744&amp;paste!A746))))))))</f>
        <v/>
      </c>
      <c r="B744">
        <f>YEAR(paste!C746)</f>
        <v/>
      </c>
      <c r="C744">
        <f>MONTH(paste!C746)</f>
        <v/>
      </c>
      <c r="D744">
        <f>DAY(paste!C746)</f>
        <v/>
      </c>
      <c r="E744" s="158" t="n">
        <v>0</v>
      </c>
      <c r="F744">
        <f>IF(AND(L744=L743,D744=D743),F743+1,1)</f>
        <v/>
      </c>
      <c r="G744" s="158" t="n">
        <v>0</v>
      </c>
      <c r="H744">
        <f>YEAR(paste!C746)</f>
        <v/>
      </c>
      <c r="I744">
        <f>MONTH(paste!C746)</f>
        <v/>
      </c>
      <c r="J744">
        <f>DAY(paste!C746)</f>
        <v/>
      </c>
      <c r="K744">
        <f>A744</f>
        <v/>
      </c>
      <c r="L744">
        <f>IF(ISBLANK(VLOOKUP(paste!J746,'得意先名 (2)'!$B$3:$F$2005,5,FALSE)),paste!P746,IFERROR(VLOOKUP(paste!J746,'得意先名 (2)'!$B$3:$F$2005,5,FALSE),"ZZZZZZZZZZZ"))</f>
        <v/>
      </c>
      <c r="M744">
        <f>IF(L744="ZZZZZZZZZZZ",paste!J746&amp;paste!K746&amp; "  :   "&amp;paste!M746&amp; "  :   "&amp;paste!P746,"")</f>
        <v/>
      </c>
      <c r="O744" s="158" t="n"/>
      <c r="P744">
        <f>VLOOKUP(L744,'L_User+EndUser'!$C$2:$K$500,8,FALSE)</f>
        <v/>
      </c>
      <c r="Q744">
        <f>VLOOKUP(L744,'L_User+EndUser'!$C$2:$K$500,9,FALSE)</f>
        <v/>
      </c>
      <c r="R744" s="158" t="n"/>
      <c r="T744" s="158" t="n"/>
      <c r="V744" s="158" t="n"/>
      <c r="AB744">
        <f>paste!J746</f>
        <v/>
      </c>
      <c r="AC744">
        <f>L744</f>
        <v/>
      </c>
      <c r="AO744">
        <f>YEAR(paste!O746)</f>
        <v/>
      </c>
      <c r="AP744">
        <f>MONTH(paste!O746)</f>
        <v/>
      </c>
      <c r="AQ744">
        <f>DAY(paste!O746)</f>
        <v/>
      </c>
      <c r="BD744">
        <f>IF(paste!L746="","",paste!L746)</f>
        <v/>
      </c>
      <c r="BM744" t="n">
        <v>1</v>
      </c>
      <c r="BN744">
        <f>VLOOKUP(paste!E746,L_Product!$A$2:$B$2001,2,FALSE)</f>
        <v/>
      </c>
      <c r="BO744" s="21" t="n"/>
      <c r="BT744" t="n">
        <v>2</v>
      </c>
      <c r="BU744">
        <f>IF($BM$2=1,2,IF($BM$2=18,1))</f>
        <v/>
      </c>
      <c r="BV744">
        <f>IF($BM$2=1,0,IF($BM$2=18,1))</f>
        <v/>
      </c>
      <c r="BW744" t="n">
        <v>2</v>
      </c>
      <c r="BX744" t="n">
        <v>0</v>
      </c>
      <c r="BY744" t="n">
        <v>3</v>
      </c>
      <c r="BZ744">
        <f>VLOOKUP(BN744,L_Product!$B$2:$Z$2001,14,FALSE)</f>
        <v/>
      </c>
      <c r="CA744">
        <f>paste!H746</f>
        <v/>
      </c>
      <c r="CB744">
        <f>BZ744*CA744</f>
        <v/>
      </c>
      <c r="CN744" s="158" t="n">
        <v>1</v>
      </c>
      <c r="CO744" s="158" t="n">
        <v>1</v>
      </c>
      <c r="CP744" s="158" t="n">
        <v>1</v>
      </c>
      <c r="CQ744" s="158" t="n">
        <v>1</v>
      </c>
      <c r="CR744" s="158" t="n">
        <v>1</v>
      </c>
      <c r="CS744" s="158" t="n">
        <v>0</v>
      </c>
      <c r="CT744" s="158" t="n">
        <v>0</v>
      </c>
      <c r="CU744" s="158" t="n">
        <v>0</v>
      </c>
      <c r="CV744" s="158" t="n">
        <v>0</v>
      </c>
      <c r="CW744" s="158" t="n">
        <v>0</v>
      </c>
      <c r="CX744">
        <f>B744</f>
        <v/>
      </c>
      <c r="CY744">
        <f>C744</f>
        <v/>
      </c>
      <c r="CZ744">
        <f>D744</f>
        <v/>
      </c>
      <c r="DA744" s="158" t="n">
        <v>1900</v>
      </c>
      <c r="DB744" s="158" t="n">
        <v>1</v>
      </c>
      <c r="DC744" s="158" t="n">
        <v>1</v>
      </c>
      <c r="DD744" s="158" t="n">
        <v>1900</v>
      </c>
      <c r="DE744" s="158" t="n">
        <v>1</v>
      </c>
      <c r="DF744" s="158" t="n">
        <v>1</v>
      </c>
      <c r="DG744" s="158" t="n">
        <v>1900</v>
      </c>
      <c r="DH744" s="158" t="n">
        <v>1</v>
      </c>
      <c r="DI744" s="158" t="n">
        <v>1</v>
      </c>
      <c r="DJ744" s="158" t="n">
        <v>1900</v>
      </c>
      <c r="DK744" s="158" t="n">
        <v>1</v>
      </c>
      <c r="DL744" s="158" t="n">
        <v>1</v>
      </c>
      <c r="DR744" s="158" t="n">
        <v>2</v>
      </c>
      <c r="DS744" s="158" t="n">
        <v>1</v>
      </c>
      <c r="DT744" s="158" t="n">
        <v>2</v>
      </c>
      <c r="DU744" s="158" t="n">
        <v>1</v>
      </c>
      <c r="DV744" s="158" t="n">
        <v>3</v>
      </c>
      <c r="DW744" s="158" t="n">
        <v>1</v>
      </c>
      <c r="DX744" s="158" t="n">
        <v>3</v>
      </c>
      <c r="DY744" s="158" t="n">
        <v>0</v>
      </c>
      <c r="DZ744" s="158" t="n">
        <v>0</v>
      </c>
      <c r="EA744" s="158" t="n">
        <v>0</v>
      </c>
      <c r="EB744" s="158" t="n">
        <v>0</v>
      </c>
      <c r="EC744" s="158" t="n">
        <v>0</v>
      </c>
      <c r="ED744" s="158" t="n">
        <v>0</v>
      </c>
      <c r="EE744" s="158" t="n">
        <v>0</v>
      </c>
      <c r="EF744" s="158" t="n">
        <v>0</v>
      </c>
      <c r="EG744" s="158" t="n">
        <v>0</v>
      </c>
      <c r="EH744" s="158" t="n">
        <v>0</v>
      </c>
      <c r="EI744" s="158" t="n">
        <v>0</v>
      </c>
      <c r="EJ744" s="158" t="n">
        <v>0</v>
      </c>
      <c r="EK744" s="158" t="n">
        <v>0</v>
      </c>
      <c r="EL744" s="158" t="n">
        <v>0</v>
      </c>
      <c r="EM744" s="158" t="n">
        <v>0</v>
      </c>
      <c r="EN744" s="158" t="n">
        <v>0</v>
      </c>
      <c r="EO744" s="158" t="n">
        <v>0</v>
      </c>
      <c r="EP744" s="158" t="n">
        <v>0</v>
      </c>
      <c r="EQ744" s="158" t="n">
        <v>0</v>
      </c>
      <c r="ER744" s="158" t="n">
        <v>0</v>
      </c>
      <c r="ES744" s="158" t="n">
        <v>0</v>
      </c>
      <c r="ET744" s="158" t="n">
        <v>0</v>
      </c>
      <c r="EU744" s="158" t="n">
        <v>0</v>
      </c>
      <c r="EV744" s="158" t="n">
        <v>0</v>
      </c>
      <c r="EW744" s="158" t="n">
        <v>0</v>
      </c>
      <c r="EX744" s="158" t="n">
        <v>0</v>
      </c>
      <c r="EY744" s="158" t="n">
        <v>0</v>
      </c>
      <c r="EZ744" s="158" t="n">
        <v>1900</v>
      </c>
      <c r="FA744" s="158" t="n">
        <v>1</v>
      </c>
      <c r="FB744" s="158" t="n">
        <v>1</v>
      </c>
      <c r="FC744" s="158" t="n">
        <v>1900</v>
      </c>
      <c r="FD744" s="158" t="n">
        <v>1</v>
      </c>
      <c r="FE744" s="158" t="n">
        <v>1</v>
      </c>
      <c r="FF744" s="158" t="n">
        <v>1900</v>
      </c>
      <c r="FG744" s="158" t="n">
        <v>1</v>
      </c>
      <c r="FH744" s="158" t="n">
        <v>1</v>
      </c>
      <c r="FI744" s="158" t="n">
        <v>1900</v>
      </c>
      <c r="FJ744" s="158" t="n">
        <v>1</v>
      </c>
      <c r="FK744" s="158" t="n">
        <v>1</v>
      </c>
      <c r="FL744" s="158" t="n">
        <v>1900</v>
      </c>
      <c r="FM744" s="158" t="n">
        <v>1</v>
      </c>
      <c r="FN744" s="158" t="n">
        <v>1</v>
      </c>
      <c r="FO744" s="158" t="n">
        <v>1900</v>
      </c>
      <c r="FP744" s="158" t="n">
        <v>1</v>
      </c>
      <c r="FQ744" s="158" t="n">
        <v>1</v>
      </c>
      <c r="FR744" s="158" t="n">
        <v>1900</v>
      </c>
      <c r="FS744" s="158" t="n">
        <v>1</v>
      </c>
      <c r="FT744" s="158" t="n">
        <v>1</v>
      </c>
      <c r="FU744" s="158" t="n">
        <v>1900</v>
      </c>
      <c r="FV744" s="158" t="n">
        <v>1</v>
      </c>
      <c r="FW744" s="158" t="n">
        <v>1</v>
      </c>
    </row>
    <row r="745">
      <c r="A745">
        <f>IF(F745&gt;1,A744,IF(AND(I745&lt;10,paste!A747&lt;10),RIGHT(H745,2)&amp;"0"&amp;I745&amp;"000"&amp;paste!A747,IF(AND(I745&lt;10,paste!A747&gt;=10,paste!A747&lt;100),RIGHT(H745,2)&amp;"0"&amp;I745&amp;"00"&amp;paste!A747,IF(AND(I745&lt;10,paste!A747&gt;=100,paste!A747&lt;1000),RIGHT(H745,2)&amp;"0"&amp;I745&amp;"0"&amp;paste!A747,IF(AND(I745&lt;10,paste!A747&gt;=1000),RIGHT(H745,2)&amp;"0"&amp;I745&amp;paste!A747,IF(AND(I745&gt;=10,paste!A747&lt;10),RIGHT(H745,2)&amp;I745&amp;"000"&amp;paste!A747,IF(AND(I745&gt;=10,paste!A747&gt;=10,paste!A747&lt;100),RIGHT(H745,2)&amp;I745&amp;"00"&amp;paste!A747,IF(AND(I745&gt;=10,paste!A747&gt;=100,paste!A747&lt;1000),RIGHT(H745,2)&amp;I745&amp;"0"&amp;paste!A747,RIGHT(H745,2)&amp;I745&amp;paste!A747))))))))</f>
        <v/>
      </c>
      <c r="B745">
        <f>YEAR(paste!C747)</f>
        <v/>
      </c>
      <c r="C745">
        <f>MONTH(paste!C747)</f>
        <v/>
      </c>
      <c r="D745">
        <f>DAY(paste!C747)</f>
        <v/>
      </c>
      <c r="E745" s="158" t="n">
        <v>0</v>
      </c>
      <c r="F745">
        <f>IF(AND(L745=L744,D745=D744),F744+1,1)</f>
        <v/>
      </c>
      <c r="G745" s="158" t="n">
        <v>0</v>
      </c>
      <c r="H745">
        <f>YEAR(paste!C747)</f>
        <v/>
      </c>
      <c r="I745">
        <f>MONTH(paste!C747)</f>
        <v/>
      </c>
      <c r="J745">
        <f>DAY(paste!C747)</f>
        <v/>
      </c>
      <c r="K745">
        <f>A745</f>
        <v/>
      </c>
      <c r="L745">
        <f>IF(ISBLANK(VLOOKUP(paste!J747,'得意先名 (2)'!$B$3:$F$2005,5,FALSE)),paste!P747,IFERROR(VLOOKUP(paste!J747,'得意先名 (2)'!$B$3:$F$2005,5,FALSE),"ZZZZZZZZZZZ"))</f>
        <v/>
      </c>
      <c r="M745">
        <f>IF(L745="ZZZZZZZZZZZ",paste!J747&amp;paste!K747&amp; "  :   "&amp;paste!M747&amp; "  :   "&amp;paste!P747,"")</f>
        <v/>
      </c>
      <c r="O745" s="158" t="n"/>
      <c r="P745">
        <f>VLOOKUP(L745,'L_User+EndUser'!$C$2:$K$500,8,FALSE)</f>
        <v/>
      </c>
      <c r="Q745">
        <f>VLOOKUP(L745,'L_User+EndUser'!$C$2:$K$500,9,FALSE)</f>
        <v/>
      </c>
      <c r="R745" s="158" t="n"/>
      <c r="T745" s="158" t="n"/>
      <c r="V745" s="158" t="n"/>
      <c r="AB745">
        <f>paste!J747</f>
        <v/>
      </c>
      <c r="AC745">
        <f>L745</f>
        <v/>
      </c>
      <c r="AO745">
        <f>YEAR(paste!O747)</f>
        <v/>
      </c>
      <c r="AP745">
        <f>MONTH(paste!O747)</f>
        <v/>
      </c>
      <c r="AQ745">
        <f>DAY(paste!O747)</f>
        <v/>
      </c>
      <c r="BD745">
        <f>IF(paste!L747="","",paste!L747)</f>
        <v/>
      </c>
      <c r="BM745" t="n">
        <v>1</v>
      </c>
      <c r="BN745">
        <f>VLOOKUP(paste!E747,L_Product!$A$2:$B$2001,2,FALSE)</f>
        <v/>
      </c>
      <c r="BO745" s="21" t="n"/>
      <c r="BT745" t="n">
        <v>2</v>
      </c>
      <c r="BU745">
        <f>IF($BM$2=1,2,IF($BM$2=18,1))</f>
        <v/>
      </c>
      <c r="BV745">
        <f>IF($BM$2=1,0,IF($BM$2=18,1))</f>
        <v/>
      </c>
      <c r="BW745" t="n">
        <v>2</v>
      </c>
      <c r="BX745" t="n">
        <v>0</v>
      </c>
      <c r="BY745" t="n">
        <v>3</v>
      </c>
      <c r="BZ745">
        <f>VLOOKUP(BN745,L_Product!$B$2:$Z$2001,14,FALSE)</f>
        <v/>
      </c>
      <c r="CA745">
        <f>paste!H747</f>
        <v/>
      </c>
      <c r="CB745">
        <f>BZ745*CA745</f>
        <v/>
      </c>
      <c r="CN745" s="158" t="n">
        <v>1</v>
      </c>
      <c r="CO745" s="158" t="n">
        <v>1</v>
      </c>
      <c r="CP745" s="158" t="n">
        <v>1</v>
      </c>
      <c r="CQ745" s="158" t="n">
        <v>1</v>
      </c>
      <c r="CR745" s="158" t="n">
        <v>1</v>
      </c>
      <c r="CS745" s="158" t="n">
        <v>0</v>
      </c>
      <c r="CT745" s="158" t="n">
        <v>0</v>
      </c>
      <c r="CU745" s="158" t="n">
        <v>0</v>
      </c>
      <c r="CV745" s="158" t="n">
        <v>0</v>
      </c>
      <c r="CW745" s="158" t="n">
        <v>0</v>
      </c>
      <c r="CX745">
        <f>B745</f>
        <v/>
      </c>
      <c r="CY745">
        <f>C745</f>
        <v/>
      </c>
      <c r="CZ745">
        <f>D745</f>
        <v/>
      </c>
      <c r="DA745" s="158" t="n">
        <v>1900</v>
      </c>
      <c r="DB745" s="158" t="n">
        <v>1</v>
      </c>
      <c r="DC745" s="158" t="n">
        <v>1</v>
      </c>
      <c r="DD745" s="158" t="n">
        <v>1900</v>
      </c>
      <c r="DE745" s="158" t="n">
        <v>1</v>
      </c>
      <c r="DF745" s="158" t="n">
        <v>1</v>
      </c>
      <c r="DG745" s="158" t="n">
        <v>1900</v>
      </c>
      <c r="DH745" s="158" t="n">
        <v>1</v>
      </c>
      <c r="DI745" s="158" t="n">
        <v>1</v>
      </c>
      <c r="DJ745" s="158" t="n">
        <v>1900</v>
      </c>
      <c r="DK745" s="158" t="n">
        <v>1</v>
      </c>
      <c r="DL745" s="158" t="n">
        <v>1</v>
      </c>
      <c r="DR745" s="158" t="n">
        <v>2</v>
      </c>
      <c r="DS745" s="158" t="n">
        <v>1</v>
      </c>
      <c r="DT745" s="158" t="n">
        <v>2</v>
      </c>
      <c r="DU745" s="158" t="n">
        <v>1</v>
      </c>
      <c r="DV745" s="158" t="n">
        <v>3</v>
      </c>
      <c r="DW745" s="158" t="n">
        <v>1</v>
      </c>
      <c r="DX745" s="158" t="n">
        <v>3</v>
      </c>
      <c r="DY745" s="158" t="n">
        <v>0</v>
      </c>
      <c r="DZ745" s="158" t="n">
        <v>0</v>
      </c>
      <c r="EA745" s="158" t="n">
        <v>0</v>
      </c>
      <c r="EB745" s="158" t="n">
        <v>0</v>
      </c>
      <c r="EC745" s="158" t="n">
        <v>0</v>
      </c>
      <c r="ED745" s="158" t="n">
        <v>0</v>
      </c>
      <c r="EE745" s="158" t="n">
        <v>0</v>
      </c>
      <c r="EF745" s="158" t="n">
        <v>0</v>
      </c>
      <c r="EG745" s="158" t="n">
        <v>0</v>
      </c>
      <c r="EH745" s="158" t="n">
        <v>0</v>
      </c>
      <c r="EI745" s="158" t="n">
        <v>0</v>
      </c>
      <c r="EJ745" s="158" t="n">
        <v>0</v>
      </c>
      <c r="EK745" s="158" t="n">
        <v>0</v>
      </c>
      <c r="EL745" s="158" t="n">
        <v>0</v>
      </c>
      <c r="EM745" s="158" t="n">
        <v>0</v>
      </c>
      <c r="EN745" s="158" t="n">
        <v>0</v>
      </c>
      <c r="EO745" s="158" t="n">
        <v>0</v>
      </c>
      <c r="EP745" s="158" t="n">
        <v>0</v>
      </c>
      <c r="EQ745" s="158" t="n">
        <v>0</v>
      </c>
      <c r="ER745" s="158" t="n">
        <v>0</v>
      </c>
      <c r="ES745" s="158" t="n">
        <v>0</v>
      </c>
      <c r="ET745" s="158" t="n">
        <v>0</v>
      </c>
      <c r="EU745" s="158" t="n">
        <v>0</v>
      </c>
      <c r="EV745" s="158" t="n">
        <v>0</v>
      </c>
      <c r="EW745" s="158" t="n">
        <v>0</v>
      </c>
      <c r="EX745" s="158" t="n">
        <v>0</v>
      </c>
      <c r="EY745" s="158" t="n">
        <v>0</v>
      </c>
      <c r="EZ745" s="158" t="n">
        <v>1900</v>
      </c>
      <c r="FA745" s="158" t="n">
        <v>1</v>
      </c>
      <c r="FB745" s="158" t="n">
        <v>1</v>
      </c>
      <c r="FC745" s="158" t="n">
        <v>1900</v>
      </c>
      <c r="FD745" s="158" t="n">
        <v>1</v>
      </c>
      <c r="FE745" s="158" t="n">
        <v>1</v>
      </c>
      <c r="FF745" s="158" t="n">
        <v>1900</v>
      </c>
      <c r="FG745" s="158" t="n">
        <v>1</v>
      </c>
      <c r="FH745" s="158" t="n">
        <v>1</v>
      </c>
      <c r="FI745" s="158" t="n">
        <v>1900</v>
      </c>
      <c r="FJ745" s="158" t="n">
        <v>1</v>
      </c>
      <c r="FK745" s="158" t="n">
        <v>1</v>
      </c>
      <c r="FL745" s="158" t="n">
        <v>1900</v>
      </c>
      <c r="FM745" s="158" t="n">
        <v>1</v>
      </c>
      <c r="FN745" s="158" t="n">
        <v>1</v>
      </c>
      <c r="FO745" s="158" t="n">
        <v>1900</v>
      </c>
      <c r="FP745" s="158" t="n">
        <v>1</v>
      </c>
      <c r="FQ745" s="158" t="n">
        <v>1</v>
      </c>
      <c r="FR745" s="158" t="n">
        <v>1900</v>
      </c>
      <c r="FS745" s="158" t="n">
        <v>1</v>
      </c>
      <c r="FT745" s="158" t="n">
        <v>1</v>
      </c>
      <c r="FU745" s="158" t="n">
        <v>1900</v>
      </c>
      <c r="FV745" s="158" t="n">
        <v>1</v>
      </c>
      <c r="FW745" s="158" t="n">
        <v>1</v>
      </c>
    </row>
    <row r="746">
      <c r="A746">
        <f>IF(F746&gt;1,A745,IF(AND(I746&lt;10,paste!A748&lt;10),RIGHT(H746,2)&amp;"0"&amp;I746&amp;"000"&amp;paste!A748,IF(AND(I746&lt;10,paste!A748&gt;=10,paste!A748&lt;100),RIGHT(H746,2)&amp;"0"&amp;I746&amp;"00"&amp;paste!A748,IF(AND(I746&lt;10,paste!A748&gt;=100,paste!A748&lt;1000),RIGHT(H746,2)&amp;"0"&amp;I746&amp;"0"&amp;paste!A748,IF(AND(I746&lt;10,paste!A748&gt;=1000),RIGHT(H746,2)&amp;"0"&amp;I746&amp;paste!A748,IF(AND(I746&gt;=10,paste!A748&lt;10),RIGHT(H746,2)&amp;I746&amp;"000"&amp;paste!A748,IF(AND(I746&gt;=10,paste!A748&gt;=10,paste!A748&lt;100),RIGHT(H746,2)&amp;I746&amp;"00"&amp;paste!A748,IF(AND(I746&gt;=10,paste!A748&gt;=100,paste!A748&lt;1000),RIGHT(H746,2)&amp;I746&amp;"0"&amp;paste!A748,RIGHT(H746,2)&amp;I746&amp;paste!A748))))))))</f>
        <v/>
      </c>
      <c r="B746">
        <f>YEAR(paste!C748)</f>
        <v/>
      </c>
      <c r="C746">
        <f>MONTH(paste!C748)</f>
        <v/>
      </c>
      <c r="D746">
        <f>DAY(paste!C748)</f>
        <v/>
      </c>
      <c r="E746" s="158" t="n">
        <v>0</v>
      </c>
      <c r="F746">
        <f>IF(AND(L746=L745,D746=D745),F745+1,1)</f>
        <v/>
      </c>
      <c r="G746" s="158" t="n">
        <v>0</v>
      </c>
      <c r="H746">
        <f>YEAR(paste!C748)</f>
        <v/>
      </c>
      <c r="I746">
        <f>MONTH(paste!C748)</f>
        <v/>
      </c>
      <c r="J746">
        <f>DAY(paste!C748)</f>
        <v/>
      </c>
      <c r="K746">
        <f>A746</f>
        <v/>
      </c>
      <c r="L746">
        <f>IF(ISBLANK(VLOOKUP(paste!J748,'得意先名 (2)'!$B$3:$F$2005,5,FALSE)),paste!P748,IFERROR(VLOOKUP(paste!J748,'得意先名 (2)'!$B$3:$F$2005,5,FALSE),"ZZZZZZZZZZZ"))</f>
        <v/>
      </c>
      <c r="M746">
        <f>IF(L746="ZZZZZZZZZZZ",paste!J748&amp;paste!K748&amp; "  :   "&amp;paste!M748&amp; "  :   "&amp;paste!P748,"")</f>
        <v/>
      </c>
      <c r="O746" s="158" t="n"/>
      <c r="P746">
        <f>VLOOKUP(L746,'L_User+EndUser'!$C$2:$K$500,8,FALSE)</f>
        <v/>
      </c>
      <c r="Q746">
        <f>VLOOKUP(L746,'L_User+EndUser'!$C$2:$K$500,9,FALSE)</f>
        <v/>
      </c>
      <c r="R746" s="158" t="n"/>
      <c r="T746" s="158" t="n"/>
      <c r="V746" s="158" t="n"/>
      <c r="AB746">
        <f>paste!J748</f>
        <v/>
      </c>
      <c r="AC746">
        <f>L746</f>
        <v/>
      </c>
      <c r="AO746">
        <f>YEAR(paste!O748)</f>
        <v/>
      </c>
      <c r="AP746">
        <f>MONTH(paste!O748)</f>
        <v/>
      </c>
      <c r="AQ746">
        <f>DAY(paste!O748)</f>
        <v/>
      </c>
      <c r="BD746">
        <f>IF(paste!L748="","",paste!L748)</f>
        <v/>
      </c>
      <c r="BM746" t="n">
        <v>1</v>
      </c>
      <c r="BN746">
        <f>VLOOKUP(paste!E748,L_Product!$A$2:$B$2001,2,FALSE)</f>
        <v/>
      </c>
      <c r="BO746" s="21" t="n"/>
      <c r="BT746" t="n">
        <v>2</v>
      </c>
      <c r="BU746">
        <f>IF($BM$2=1,2,IF($BM$2=18,1))</f>
        <v/>
      </c>
      <c r="BV746">
        <f>IF($BM$2=1,0,IF($BM$2=18,1))</f>
        <v/>
      </c>
      <c r="BW746" t="n">
        <v>2</v>
      </c>
      <c r="BX746" t="n">
        <v>0</v>
      </c>
      <c r="BY746" t="n">
        <v>3</v>
      </c>
      <c r="BZ746">
        <f>VLOOKUP(BN746,L_Product!$B$2:$Z$2001,14,FALSE)</f>
        <v/>
      </c>
      <c r="CA746">
        <f>paste!H748</f>
        <v/>
      </c>
      <c r="CB746">
        <f>BZ746*CA746</f>
        <v/>
      </c>
      <c r="CN746" s="158" t="n">
        <v>1</v>
      </c>
      <c r="CO746" s="158" t="n">
        <v>1</v>
      </c>
      <c r="CP746" s="158" t="n">
        <v>1</v>
      </c>
      <c r="CQ746" s="158" t="n">
        <v>1</v>
      </c>
      <c r="CR746" s="158" t="n">
        <v>1</v>
      </c>
      <c r="CS746" s="158" t="n">
        <v>0</v>
      </c>
      <c r="CT746" s="158" t="n">
        <v>0</v>
      </c>
      <c r="CU746" s="158" t="n">
        <v>0</v>
      </c>
      <c r="CV746" s="158" t="n">
        <v>0</v>
      </c>
      <c r="CW746" s="158" t="n">
        <v>0</v>
      </c>
      <c r="CX746">
        <f>B746</f>
        <v/>
      </c>
      <c r="CY746">
        <f>C746</f>
        <v/>
      </c>
      <c r="CZ746">
        <f>D746</f>
        <v/>
      </c>
      <c r="DA746" s="158" t="n">
        <v>1900</v>
      </c>
      <c r="DB746" s="158" t="n">
        <v>1</v>
      </c>
      <c r="DC746" s="158" t="n">
        <v>1</v>
      </c>
      <c r="DD746" s="158" t="n">
        <v>1900</v>
      </c>
      <c r="DE746" s="158" t="n">
        <v>1</v>
      </c>
      <c r="DF746" s="158" t="n">
        <v>1</v>
      </c>
      <c r="DG746" s="158" t="n">
        <v>1900</v>
      </c>
      <c r="DH746" s="158" t="n">
        <v>1</v>
      </c>
      <c r="DI746" s="158" t="n">
        <v>1</v>
      </c>
      <c r="DJ746" s="158" t="n">
        <v>1900</v>
      </c>
      <c r="DK746" s="158" t="n">
        <v>1</v>
      </c>
      <c r="DL746" s="158" t="n">
        <v>1</v>
      </c>
      <c r="DR746" s="158" t="n">
        <v>2</v>
      </c>
      <c r="DS746" s="158" t="n">
        <v>1</v>
      </c>
      <c r="DT746" s="158" t="n">
        <v>2</v>
      </c>
      <c r="DU746" s="158" t="n">
        <v>1</v>
      </c>
      <c r="DV746" s="158" t="n">
        <v>3</v>
      </c>
      <c r="DW746" s="158" t="n">
        <v>1</v>
      </c>
      <c r="DX746" s="158" t="n">
        <v>3</v>
      </c>
      <c r="DY746" s="158" t="n">
        <v>0</v>
      </c>
      <c r="DZ746" s="158" t="n">
        <v>0</v>
      </c>
      <c r="EA746" s="158" t="n">
        <v>0</v>
      </c>
      <c r="EB746" s="158" t="n">
        <v>0</v>
      </c>
      <c r="EC746" s="158" t="n">
        <v>0</v>
      </c>
      <c r="ED746" s="158" t="n">
        <v>0</v>
      </c>
      <c r="EE746" s="158" t="n">
        <v>0</v>
      </c>
      <c r="EF746" s="158" t="n">
        <v>0</v>
      </c>
      <c r="EG746" s="158" t="n">
        <v>0</v>
      </c>
      <c r="EH746" s="158" t="n">
        <v>0</v>
      </c>
      <c r="EI746" s="158" t="n">
        <v>0</v>
      </c>
      <c r="EJ746" s="158" t="n">
        <v>0</v>
      </c>
      <c r="EK746" s="158" t="n">
        <v>0</v>
      </c>
      <c r="EL746" s="158" t="n">
        <v>0</v>
      </c>
      <c r="EM746" s="158" t="n">
        <v>0</v>
      </c>
      <c r="EN746" s="158" t="n">
        <v>0</v>
      </c>
      <c r="EO746" s="158" t="n">
        <v>0</v>
      </c>
      <c r="EP746" s="158" t="n">
        <v>0</v>
      </c>
      <c r="EQ746" s="158" t="n">
        <v>0</v>
      </c>
      <c r="ER746" s="158" t="n">
        <v>0</v>
      </c>
      <c r="ES746" s="158" t="n">
        <v>0</v>
      </c>
      <c r="ET746" s="158" t="n">
        <v>0</v>
      </c>
      <c r="EU746" s="158" t="n">
        <v>0</v>
      </c>
      <c r="EV746" s="158" t="n">
        <v>0</v>
      </c>
      <c r="EW746" s="158" t="n">
        <v>0</v>
      </c>
      <c r="EX746" s="158" t="n">
        <v>0</v>
      </c>
      <c r="EY746" s="158" t="n">
        <v>0</v>
      </c>
      <c r="EZ746" s="158" t="n">
        <v>1900</v>
      </c>
      <c r="FA746" s="158" t="n">
        <v>1</v>
      </c>
      <c r="FB746" s="158" t="n">
        <v>1</v>
      </c>
      <c r="FC746" s="158" t="n">
        <v>1900</v>
      </c>
      <c r="FD746" s="158" t="n">
        <v>1</v>
      </c>
      <c r="FE746" s="158" t="n">
        <v>1</v>
      </c>
      <c r="FF746" s="158" t="n">
        <v>1900</v>
      </c>
      <c r="FG746" s="158" t="n">
        <v>1</v>
      </c>
      <c r="FH746" s="158" t="n">
        <v>1</v>
      </c>
      <c r="FI746" s="158" t="n">
        <v>1900</v>
      </c>
      <c r="FJ746" s="158" t="n">
        <v>1</v>
      </c>
      <c r="FK746" s="158" t="n">
        <v>1</v>
      </c>
      <c r="FL746" s="158" t="n">
        <v>1900</v>
      </c>
      <c r="FM746" s="158" t="n">
        <v>1</v>
      </c>
      <c r="FN746" s="158" t="n">
        <v>1</v>
      </c>
      <c r="FO746" s="158" t="n">
        <v>1900</v>
      </c>
      <c r="FP746" s="158" t="n">
        <v>1</v>
      </c>
      <c r="FQ746" s="158" t="n">
        <v>1</v>
      </c>
      <c r="FR746" s="158" t="n">
        <v>1900</v>
      </c>
      <c r="FS746" s="158" t="n">
        <v>1</v>
      </c>
      <c r="FT746" s="158" t="n">
        <v>1</v>
      </c>
      <c r="FU746" s="158" t="n">
        <v>1900</v>
      </c>
      <c r="FV746" s="158" t="n">
        <v>1</v>
      </c>
      <c r="FW746" s="158" t="n">
        <v>1</v>
      </c>
    </row>
    <row r="747">
      <c r="A747">
        <f>IF(F747&gt;1,A746,IF(AND(I747&lt;10,paste!A749&lt;10),RIGHT(H747,2)&amp;"0"&amp;I747&amp;"000"&amp;paste!A749,IF(AND(I747&lt;10,paste!A749&gt;=10,paste!A749&lt;100),RIGHT(H747,2)&amp;"0"&amp;I747&amp;"00"&amp;paste!A749,IF(AND(I747&lt;10,paste!A749&gt;=100,paste!A749&lt;1000),RIGHT(H747,2)&amp;"0"&amp;I747&amp;"0"&amp;paste!A749,IF(AND(I747&lt;10,paste!A749&gt;=1000),RIGHT(H747,2)&amp;"0"&amp;I747&amp;paste!A749,IF(AND(I747&gt;=10,paste!A749&lt;10),RIGHT(H747,2)&amp;I747&amp;"000"&amp;paste!A749,IF(AND(I747&gt;=10,paste!A749&gt;=10,paste!A749&lt;100),RIGHT(H747,2)&amp;I747&amp;"00"&amp;paste!A749,IF(AND(I747&gt;=10,paste!A749&gt;=100,paste!A749&lt;1000),RIGHT(H747,2)&amp;I747&amp;"0"&amp;paste!A749,RIGHT(H747,2)&amp;I747&amp;paste!A749))))))))</f>
        <v/>
      </c>
      <c r="B747">
        <f>YEAR(paste!C749)</f>
        <v/>
      </c>
      <c r="C747">
        <f>MONTH(paste!C749)</f>
        <v/>
      </c>
      <c r="D747">
        <f>DAY(paste!C749)</f>
        <v/>
      </c>
      <c r="E747" s="158" t="n">
        <v>0</v>
      </c>
      <c r="F747">
        <f>IF(AND(L747=L746,D747=D746),F746+1,1)</f>
        <v/>
      </c>
      <c r="G747" s="158" t="n">
        <v>0</v>
      </c>
      <c r="H747">
        <f>YEAR(paste!C749)</f>
        <v/>
      </c>
      <c r="I747">
        <f>MONTH(paste!C749)</f>
        <v/>
      </c>
      <c r="J747">
        <f>DAY(paste!C749)</f>
        <v/>
      </c>
      <c r="K747">
        <f>A747</f>
        <v/>
      </c>
      <c r="L747">
        <f>IF(ISBLANK(VLOOKUP(paste!J749,'得意先名 (2)'!$B$3:$F$2005,5,FALSE)),paste!P749,IFERROR(VLOOKUP(paste!J749,'得意先名 (2)'!$B$3:$F$2005,5,FALSE),"ZZZZZZZZZZZ"))</f>
        <v/>
      </c>
      <c r="M747">
        <f>IF(L747="ZZZZZZZZZZZ",paste!J749&amp;paste!K749&amp; "  :   "&amp;paste!M749&amp; "  :   "&amp;paste!P749,"")</f>
        <v/>
      </c>
      <c r="O747" s="158" t="n"/>
      <c r="P747">
        <f>VLOOKUP(L747,'L_User+EndUser'!$C$2:$K$500,8,FALSE)</f>
        <v/>
      </c>
      <c r="Q747">
        <f>VLOOKUP(L747,'L_User+EndUser'!$C$2:$K$500,9,FALSE)</f>
        <v/>
      </c>
      <c r="R747" s="158" t="n"/>
      <c r="T747" s="158" t="n"/>
      <c r="V747" s="158" t="n"/>
      <c r="AB747">
        <f>paste!J749</f>
        <v/>
      </c>
      <c r="AC747">
        <f>L747</f>
        <v/>
      </c>
      <c r="AO747">
        <f>YEAR(paste!O749)</f>
        <v/>
      </c>
      <c r="AP747">
        <f>MONTH(paste!O749)</f>
        <v/>
      </c>
      <c r="AQ747">
        <f>DAY(paste!O749)</f>
        <v/>
      </c>
      <c r="BD747">
        <f>IF(paste!L749="","",paste!L749)</f>
        <v/>
      </c>
      <c r="BM747" t="n">
        <v>1</v>
      </c>
      <c r="BN747">
        <f>VLOOKUP(paste!E749,L_Product!$A$2:$B$2001,2,FALSE)</f>
        <v/>
      </c>
      <c r="BO747" s="21" t="n"/>
      <c r="BT747" t="n">
        <v>2</v>
      </c>
      <c r="BU747">
        <f>IF($BM$2=1,2,IF($BM$2=18,1))</f>
        <v/>
      </c>
      <c r="BV747">
        <f>IF($BM$2=1,0,IF($BM$2=18,1))</f>
        <v/>
      </c>
      <c r="BW747" t="n">
        <v>2</v>
      </c>
      <c r="BX747" t="n">
        <v>0</v>
      </c>
      <c r="BY747" t="n">
        <v>3</v>
      </c>
      <c r="BZ747">
        <f>VLOOKUP(BN747,L_Product!$B$2:$Z$2001,14,FALSE)</f>
        <v/>
      </c>
      <c r="CA747">
        <f>paste!H749</f>
        <v/>
      </c>
      <c r="CB747">
        <f>BZ747*CA747</f>
        <v/>
      </c>
      <c r="CN747" s="158" t="n">
        <v>1</v>
      </c>
      <c r="CO747" s="158" t="n">
        <v>1</v>
      </c>
      <c r="CP747" s="158" t="n">
        <v>1</v>
      </c>
      <c r="CQ747" s="158" t="n">
        <v>1</v>
      </c>
      <c r="CR747" s="158" t="n">
        <v>1</v>
      </c>
      <c r="CS747" s="158" t="n">
        <v>0</v>
      </c>
      <c r="CT747" s="158" t="n">
        <v>0</v>
      </c>
      <c r="CU747" s="158" t="n">
        <v>0</v>
      </c>
      <c r="CV747" s="158" t="n">
        <v>0</v>
      </c>
      <c r="CW747" s="158" t="n">
        <v>0</v>
      </c>
      <c r="CX747">
        <f>B747</f>
        <v/>
      </c>
      <c r="CY747">
        <f>C747</f>
        <v/>
      </c>
      <c r="CZ747">
        <f>D747</f>
        <v/>
      </c>
      <c r="DA747" s="158" t="n">
        <v>1900</v>
      </c>
      <c r="DB747" s="158" t="n">
        <v>1</v>
      </c>
      <c r="DC747" s="158" t="n">
        <v>1</v>
      </c>
      <c r="DD747" s="158" t="n">
        <v>1900</v>
      </c>
      <c r="DE747" s="158" t="n">
        <v>1</v>
      </c>
      <c r="DF747" s="158" t="n">
        <v>1</v>
      </c>
      <c r="DG747" s="158" t="n">
        <v>1900</v>
      </c>
      <c r="DH747" s="158" t="n">
        <v>1</v>
      </c>
      <c r="DI747" s="158" t="n">
        <v>1</v>
      </c>
      <c r="DJ747" s="158" t="n">
        <v>1900</v>
      </c>
      <c r="DK747" s="158" t="n">
        <v>1</v>
      </c>
      <c r="DL747" s="158" t="n">
        <v>1</v>
      </c>
      <c r="DR747" s="158" t="n">
        <v>2</v>
      </c>
      <c r="DS747" s="158" t="n">
        <v>1</v>
      </c>
      <c r="DT747" s="158" t="n">
        <v>2</v>
      </c>
      <c r="DU747" s="158" t="n">
        <v>1</v>
      </c>
      <c r="DV747" s="158" t="n">
        <v>3</v>
      </c>
      <c r="DW747" s="158" t="n">
        <v>1</v>
      </c>
      <c r="DX747" s="158" t="n">
        <v>3</v>
      </c>
      <c r="DY747" s="158" t="n">
        <v>0</v>
      </c>
      <c r="DZ747" s="158" t="n">
        <v>0</v>
      </c>
      <c r="EA747" s="158" t="n">
        <v>0</v>
      </c>
      <c r="EB747" s="158" t="n">
        <v>0</v>
      </c>
      <c r="EC747" s="158" t="n">
        <v>0</v>
      </c>
      <c r="ED747" s="158" t="n">
        <v>0</v>
      </c>
      <c r="EE747" s="158" t="n">
        <v>0</v>
      </c>
      <c r="EF747" s="158" t="n">
        <v>0</v>
      </c>
      <c r="EG747" s="158" t="n">
        <v>0</v>
      </c>
      <c r="EH747" s="158" t="n">
        <v>0</v>
      </c>
      <c r="EI747" s="158" t="n">
        <v>0</v>
      </c>
      <c r="EJ747" s="158" t="n">
        <v>0</v>
      </c>
      <c r="EK747" s="158" t="n">
        <v>0</v>
      </c>
      <c r="EL747" s="158" t="n">
        <v>0</v>
      </c>
      <c r="EM747" s="158" t="n">
        <v>0</v>
      </c>
      <c r="EN747" s="158" t="n">
        <v>0</v>
      </c>
      <c r="EO747" s="158" t="n">
        <v>0</v>
      </c>
      <c r="EP747" s="158" t="n">
        <v>0</v>
      </c>
      <c r="EQ747" s="158" t="n">
        <v>0</v>
      </c>
      <c r="ER747" s="158" t="n">
        <v>0</v>
      </c>
      <c r="ES747" s="158" t="n">
        <v>0</v>
      </c>
      <c r="ET747" s="158" t="n">
        <v>0</v>
      </c>
      <c r="EU747" s="158" t="n">
        <v>0</v>
      </c>
      <c r="EV747" s="158" t="n">
        <v>0</v>
      </c>
      <c r="EW747" s="158" t="n">
        <v>0</v>
      </c>
      <c r="EX747" s="158" t="n">
        <v>0</v>
      </c>
      <c r="EY747" s="158" t="n">
        <v>0</v>
      </c>
      <c r="EZ747" s="158" t="n">
        <v>1900</v>
      </c>
      <c r="FA747" s="158" t="n">
        <v>1</v>
      </c>
      <c r="FB747" s="158" t="n">
        <v>1</v>
      </c>
      <c r="FC747" s="158" t="n">
        <v>1900</v>
      </c>
      <c r="FD747" s="158" t="n">
        <v>1</v>
      </c>
      <c r="FE747" s="158" t="n">
        <v>1</v>
      </c>
      <c r="FF747" s="158" t="n">
        <v>1900</v>
      </c>
      <c r="FG747" s="158" t="n">
        <v>1</v>
      </c>
      <c r="FH747" s="158" t="n">
        <v>1</v>
      </c>
      <c r="FI747" s="158" t="n">
        <v>1900</v>
      </c>
      <c r="FJ747" s="158" t="n">
        <v>1</v>
      </c>
      <c r="FK747" s="158" t="n">
        <v>1</v>
      </c>
      <c r="FL747" s="158" t="n">
        <v>1900</v>
      </c>
      <c r="FM747" s="158" t="n">
        <v>1</v>
      </c>
      <c r="FN747" s="158" t="n">
        <v>1</v>
      </c>
      <c r="FO747" s="158" t="n">
        <v>1900</v>
      </c>
      <c r="FP747" s="158" t="n">
        <v>1</v>
      </c>
      <c r="FQ747" s="158" t="n">
        <v>1</v>
      </c>
      <c r="FR747" s="158" t="n">
        <v>1900</v>
      </c>
      <c r="FS747" s="158" t="n">
        <v>1</v>
      </c>
      <c r="FT747" s="158" t="n">
        <v>1</v>
      </c>
      <c r="FU747" s="158" t="n">
        <v>1900</v>
      </c>
      <c r="FV747" s="158" t="n">
        <v>1</v>
      </c>
      <c r="FW747" s="158" t="n">
        <v>1</v>
      </c>
    </row>
    <row r="748">
      <c r="A748">
        <f>IF(F748&gt;1,A747,IF(AND(I748&lt;10,paste!A750&lt;10),RIGHT(H748,2)&amp;"0"&amp;I748&amp;"000"&amp;paste!A750,IF(AND(I748&lt;10,paste!A750&gt;=10,paste!A750&lt;100),RIGHT(H748,2)&amp;"0"&amp;I748&amp;"00"&amp;paste!A750,IF(AND(I748&lt;10,paste!A750&gt;=100,paste!A750&lt;1000),RIGHT(H748,2)&amp;"0"&amp;I748&amp;"0"&amp;paste!A750,IF(AND(I748&lt;10,paste!A750&gt;=1000),RIGHT(H748,2)&amp;"0"&amp;I748&amp;paste!A750,IF(AND(I748&gt;=10,paste!A750&lt;10),RIGHT(H748,2)&amp;I748&amp;"000"&amp;paste!A750,IF(AND(I748&gt;=10,paste!A750&gt;=10,paste!A750&lt;100),RIGHT(H748,2)&amp;I748&amp;"00"&amp;paste!A750,IF(AND(I748&gt;=10,paste!A750&gt;=100,paste!A750&lt;1000),RIGHT(H748,2)&amp;I748&amp;"0"&amp;paste!A750,RIGHT(H748,2)&amp;I748&amp;paste!A750))))))))</f>
        <v/>
      </c>
      <c r="B748">
        <f>YEAR(paste!C750)</f>
        <v/>
      </c>
      <c r="C748">
        <f>MONTH(paste!C750)</f>
        <v/>
      </c>
      <c r="D748">
        <f>DAY(paste!C750)</f>
        <v/>
      </c>
      <c r="E748" s="158" t="n">
        <v>0</v>
      </c>
      <c r="F748">
        <f>IF(AND(L748=L747,D748=D747),F747+1,1)</f>
        <v/>
      </c>
      <c r="G748" s="158" t="n">
        <v>0</v>
      </c>
      <c r="H748">
        <f>YEAR(paste!C750)</f>
        <v/>
      </c>
      <c r="I748">
        <f>MONTH(paste!C750)</f>
        <v/>
      </c>
      <c r="J748">
        <f>DAY(paste!C750)</f>
        <v/>
      </c>
      <c r="K748">
        <f>A748</f>
        <v/>
      </c>
      <c r="L748">
        <f>IF(ISBLANK(VLOOKUP(paste!J750,'得意先名 (2)'!$B$3:$F$2005,5,FALSE)),paste!P750,IFERROR(VLOOKUP(paste!J750,'得意先名 (2)'!$B$3:$F$2005,5,FALSE),"ZZZZZZZZZZZ"))</f>
        <v/>
      </c>
      <c r="M748">
        <f>IF(L748="ZZZZZZZZZZZ",paste!J750&amp;paste!K750&amp; "  :   "&amp;paste!M750&amp; "  :   "&amp;paste!P750,"")</f>
        <v/>
      </c>
      <c r="O748" s="158" t="n"/>
      <c r="P748">
        <f>VLOOKUP(L748,'L_User+EndUser'!$C$2:$K$500,8,FALSE)</f>
        <v/>
      </c>
      <c r="Q748">
        <f>VLOOKUP(L748,'L_User+EndUser'!$C$2:$K$500,9,FALSE)</f>
        <v/>
      </c>
      <c r="R748" s="158" t="n"/>
      <c r="T748" s="158" t="n"/>
      <c r="V748" s="158" t="n"/>
      <c r="AB748">
        <f>paste!J750</f>
        <v/>
      </c>
      <c r="AC748">
        <f>L748</f>
        <v/>
      </c>
      <c r="AO748">
        <f>YEAR(paste!O750)</f>
        <v/>
      </c>
      <c r="AP748">
        <f>MONTH(paste!O750)</f>
        <v/>
      </c>
      <c r="AQ748">
        <f>DAY(paste!O750)</f>
        <v/>
      </c>
      <c r="BD748">
        <f>IF(paste!L750="","",paste!L750)</f>
        <v/>
      </c>
      <c r="BM748" t="n">
        <v>1</v>
      </c>
      <c r="BN748">
        <f>VLOOKUP(paste!E750,L_Product!$A$2:$B$2001,2,FALSE)</f>
        <v/>
      </c>
      <c r="BO748" s="21" t="n"/>
      <c r="BT748" t="n">
        <v>2</v>
      </c>
      <c r="BU748">
        <f>IF($BM$2=1,2,IF($BM$2=18,1))</f>
        <v/>
      </c>
      <c r="BV748">
        <f>IF($BM$2=1,0,IF($BM$2=18,1))</f>
        <v/>
      </c>
      <c r="BW748" t="n">
        <v>2</v>
      </c>
      <c r="BX748" t="n">
        <v>0</v>
      </c>
      <c r="BY748" t="n">
        <v>3</v>
      </c>
      <c r="BZ748">
        <f>VLOOKUP(BN748,L_Product!$B$2:$Z$2001,14,FALSE)</f>
        <v/>
      </c>
      <c r="CA748">
        <f>paste!H750</f>
        <v/>
      </c>
      <c r="CB748">
        <f>BZ748*CA748</f>
        <v/>
      </c>
      <c r="CN748" s="158" t="n">
        <v>1</v>
      </c>
      <c r="CO748" s="158" t="n">
        <v>1</v>
      </c>
      <c r="CP748" s="158" t="n">
        <v>1</v>
      </c>
      <c r="CQ748" s="158" t="n">
        <v>1</v>
      </c>
      <c r="CR748" s="158" t="n">
        <v>1</v>
      </c>
      <c r="CS748" s="158" t="n">
        <v>0</v>
      </c>
      <c r="CT748" s="158" t="n">
        <v>0</v>
      </c>
      <c r="CU748" s="158" t="n">
        <v>0</v>
      </c>
      <c r="CV748" s="158" t="n">
        <v>0</v>
      </c>
      <c r="CW748" s="158" t="n">
        <v>0</v>
      </c>
      <c r="CX748">
        <f>B748</f>
        <v/>
      </c>
      <c r="CY748">
        <f>C748</f>
        <v/>
      </c>
      <c r="CZ748">
        <f>D748</f>
        <v/>
      </c>
      <c r="DA748" s="158" t="n">
        <v>1900</v>
      </c>
      <c r="DB748" s="158" t="n">
        <v>1</v>
      </c>
      <c r="DC748" s="158" t="n">
        <v>1</v>
      </c>
      <c r="DD748" s="158" t="n">
        <v>1900</v>
      </c>
      <c r="DE748" s="158" t="n">
        <v>1</v>
      </c>
      <c r="DF748" s="158" t="n">
        <v>1</v>
      </c>
      <c r="DG748" s="158" t="n">
        <v>1900</v>
      </c>
      <c r="DH748" s="158" t="n">
        <v>1</v>
      </c>
      <c r="DI748" s="158" t="n">
        <v>1</v>
      </c>
      <c r="DJ748" s="158" t="n">
        <v>1900</v>
      </c>
      <c r="DK748" s="158" t="n">
        <v>1</v>
      </c>
      <c r="DL748" s="158" t="n">
        <v>1</v>
      </c>
      <c r="DR748" s="158" t="n">
        <v>2</v>
      </c>
      <c r="DS748" s="158" t="n">
        <v>1</v>
      </c>
      <c r="DT748" s="158" t="n">
        <v>2</v>
      </c>
      <c r="DU748" s="158" t="n">
        <v>1</v>
      </c>
      <c r="DV748" s="158" t="n">
        <v>3</v>
      </c>
      <c r="DW748" s="158" t="n">
        <v>1</v>
      </c>
      <c r="DX748" s="158" t="n">
        <v>3</v>
      </c>
      <c r="DY748" s="158" t="n">
        <v>0</v>
      </c>
      <c r="DZ748" s="158" t="n">
        <v>0</v>
      </c>
      <c r="EA748" s="158" t="n">
        <v>0</v>
      </c>
      <c r="EB748" s="158" t="n">
        <v>0</v>
      </c>
      <c r="EC748" s="158" t="n">
        <v>0</v>
      </c>
      <c r="ED748" s="158" t="n">
        <v>0</v>
      </c>
      <c r="EE748" s="158" t="n">
        <v>0</v>
      </c>
      <c r="EF748" s="158" t="n">
        <v>0</v>
      </c>
      <c r="EG748" s="158" t="n">
        <v>0</v>
      </c>
      <c r="EH748" s="158" t="n">
        <v>0</v>
      </c>
      <c r="EI748" s="158" t="n">
        <v>0</v>
      </c>
      <c r="EJ748" s="158" t="n">
        <v>0</v>
      </c>
      <c r="EK748" s="158" t="n">
        <v>0</v>
      </c>
      <c r="EL748" s="158" t="n">
        <v>0</v>
      </c>
      <c r="EM748" s="158" t="n">
        <v>0</v>
      </c>
      <c r="EN748" s="158" t="n">
        <v>0</v>
      </c>
      <c r="EO748" s="158" t="n">
        <v>0</v>
      </c>
      <c r="EP748" s="158" t="n">
        <v>0</v>
      </c>
      <c r="EQ748" s="158" t="n">
        <v>0</v>
      </c>
      <c r="ER748" s="158" t="n">
        <v>0</v>
      </c>
      <c r="ES748" s="158" t="n">
        <v>0</v>
      </c>
      <c r="ET748" s="158" t="n">
        <v>0</v>
      </c>
      <c r="EU748" s="158" t="n">
        <v>0</v>
      </c>
      <c r="EV748" s="158" t="n">
        <v>0</v>
      </c>
      <c r="EW748" s="158" t="n">
        <v>0</v>
      </c>
      <c r="EX748" s="158" t="n">
        <v>0</v>
      </c>
      <c r="EY748" s="158" t="n">
        <v>0</v>
      </c>
      <c r="EZ748" s="158" t="n">
        <v>1900</v>
      </c>
      <c r="FA748" s="158" t="n">
        <v>1</v>
      </c>
      <c r="FB748" s="158" t="n">
        <v>1</v>
      </c>
      <c r="FC748" s="158" t="n">
        <v>1900</v>
      </c>
      <c r="FD748" s="158" t="n">
        <v>1</v>
      </c>
      <c r="FE748" s="158" t="n">
        <v>1</v>
      </c>
      <c r="FF748" s="158" t="n">
        <v>1900</v>
      </c>
      <c r="FG748" s="158" t="n">
        <v>1</v>
      </c>
      <c r="FH748" s="158" t="n">
        <v>1</v>
      </c>
      <c r="FI748" s="158" t="n">
        <v>1900</v>
      </c>
      <c r="FJ748" s="158" t="n">
        <v>1</v>
      </c>
      <c r="FK748" s="158" t="n">
        <v>1</v>
      </c>
      <c r="FL748" s="158" t="n">
        <v>1900</v>
      </c>
      <c r="FM748" s="158" t="n">
        <v>1</v>
      </c>
      <c r="FN748" s="158" t="n">
        <v>1</v>
      </c>
      <c r="FO748" s="158" t="n">
        <v>1900</v>
      </c>
      <c r="FP748" s="158" t="n">
        <v>1</v>
      </c>
      <c r="FQ748" s="158" t="n">
        <v>1</v>
      </c>
      <c r="FR748" s="158" t="n">
        <v>1900</v>
      </c>
      <c r="FS748" s="158" t="n">
        <v>1</v>
      </c>
      <c r="FT748" s="158" t="n">
        <v>1</v>
      </c>
      <c r="FU748" s="158" t="n">
        <v>1900</v>
      </c>
      <c r="FV748" s="158" t="n">
        <v>1</v>
      </c>
      <c r="FW748" s="158" t="n">
        <v>1</v>
      </c>
    </row>
    <row r="749">
      <c r="A749">
        <f>IF(F749&gt;1,A748,IF(AND(I749&lt;10,paste!A751&lt;10),RIGHT(H749,2)&amp;"0"&amp;I749&amp;"000"&amp;paste!A751,IF(AND(I749&lt;10,paste!A751&gt;=10,paste!A751&lt;100),RIGHT(H749,2)&amp;"0"&amp;I749&amp;"00"&amp;paste!A751,IF(AND(I749&lt;10,paste!A751&gt;=100,paste!A751&lt;1000),RIGHT(H749,2)&amp;"0"&amp;I749&amp;"0"&amp;paste!A751,IF(AND(I749&lt;10,paste!A751&gt;=1000),RIGHT(H749,2)&amp;"0"&amp;I749&amp;paste!A751,IF(AND(I749&gt;=10,paste!A751&lt;10),RIGHT(H749,2)&amp;I749&amp;"000"&amp;paste!A751,IF(AND(I749&gt;=10,paste!A751&gt;=10,paste!A751&lt;100),RIGHT(H749,2)&amp;I749&amp;"00"&amp;paste!A751,IF(AND(I749&gt;=10,paste!A751&gt;=100,paste!A751&lt;1000),RIGHT(H749,2)&amp;I749&amp;"0"&amp;paste!A751,RIGHT(H749,2)&amp;I749&amp;paste!A751))))))))</f>
        <v/>
      </c>
      <c r="B749">
        <f>YEAR(paste!C751)</f>
        <v/>
      </c>
      <c r="C749">
        <f>MONTH(paste!C751)</f>
        <v/>
      </c>
      <c r="D749">
        <f>DAY(paste!C751)</f>
        <v/>
      </c>
      <c r="E749" s="158" t="n">
        <v>0</v>
      </c>
      <c r="F749">
        <f>IF(AND(L749=L748,D749=D748),F748+1,1)</f>
        <v/>
      </c>
      <c r="G749" s="158" t="n">
        <v>0</v>
      </c>
      <c r="H749">
        <f>YEAR(paste!C751)</f>
        <v/>
      </c>
      <c r="I749">
        <f>MONTH(paste!C751)</f>
        <v/>
      </c>
      <c r="J749">
        <f>DAY(paste!C751)</f>
        <v/>
      </c>
      <c r="K749">
        <f>A749</f>
        <v/>
      </c>
      <c r="L749">
        <f>IF(ISBLANK(VLOOKUP(paste!J751,'得意先名 (2)'!$B$3:$F$2005,5,FALSE)),paste!P751,IFERROR(VLOOKUP(paste!J751,'得意先名 (2)'!$B$3:$F$2005,5,FALSE),"ZZZZZZZZZZZ"))</f>
        <v/>
      </c>
      <c r="M749">
        <f>IF(L749="ZZZZZZZZZZZ",paste!J751&amp;paste!K751&amp; "  :   "&amp;paste!M751&amp; "  :   "&amp;paste!P751,"")</f>
        <v/>
      </c>
      <c r="O749" s="158" t="n"/>
      <c r="P749">
        <f>VLOOKUP(L749,'L_User+EndUser'!$C$2:$K$500,8,FALSE)</f>
        <v/>
      </c>
      <c r="Q749">
        <f>VLOOKUP(L749,'L_User+EndUser'!$C$2:$K$500,9,FALSE)</f>
        <v/>
      </c>
      <c r="R749" s="158" t="n"/>
      <c r="T749" s="158" t="n"/>
      <c r="V749" s="158" t="n"/>
      <c r="AB749">
        <f>paste!J751</f>
        <v/>
      </c>
      <c r="AC749">
        <f>L749</f>
        <v/>
      </c>
      <c r="AO749">
        <f>YEAR(paste!O751)</f>
        <v/>
      </c>
      <c r="AP749">
        <f>MONTH(paste!O751)</f>
        <v/>
      </c>
      <c r="AQ749">
        <f>DAY(paste!O751)</f>
        <v/>
      </c>
      <c r="BD749">
        <f>IF(paste!L751="","",paste!L751)</f>
        <v/>
      </c>
      <c r="BM749" t="n">
        <v>1</v>
      </c>
      <c r="BN749">
        <f>VLOOKUP(paste!E751,L_Product!$A$2:$B$2001,2,FALSE)</f>
        <v/>
      </c>
      <c r="BO749" s="21" t="n"/>
      <c r="BT749" t="n">
        <v>2</v>
      </c>
      <c r="BU749">
        <f>IF($BM$2=1,2,IF($BM$2=18,1))</f>
        <v/>
      </c>
      <c r="BV749">
        <f>IF($BM$2=1,0,IF($BM$2=18,1))</f>
        <v/>
      </c>
      <c r="BW749" t="n">
        <v>2</v>
      </c>
      <c r="BX749" t="n">
        <v>0</v>
      </c>
      <c r="BY749" t="n">
        <v>3</v>
      </c>
      <c r="BZ749">
        <f>VLOOKUP(BN749,L_Product!$B$2:$Z$2001,14,FALSE)</f>
        <v/>
      </c>
      <c r="CA749">
        <f>paste!H751</f>
        <v/>
      </c>
      <c r="CB749">
        <f>BZ749*CA749</f>
        <v/>
      </c>
      <c r="CN749" s="158" t="n">
        <v>1</v>
      </c>
      <c r="CO749" s="158" t="n">
        <v>1</v>
      </c>
      <c r="CP749" s="158" t="n">
        <v>1</v>
      </c>
      <c r="CQ749" s="158" t="n">
        <v>1</v>
      </c>
      <c r="CR749" s="158" t="n">
        <v>1</v>
      </c>
      <c r="CS749" s="158" t="n">
        <v>0</v>
      </c>
      <c r="CT749" s="158" t="n">
        <v>0</v>
      </c>
      <c r="CU749" s="158" t="n">
        <v>0</v>
      </c>
      <c r="CV749" s="158" t="n">
        <v>0</v>
      </c>
      <c r="CW749" s="158" t="n">
        <v>0</v>
      </c>
      <c r="CX749">
        <f>B749</f>
        <v/>
      </c>
      <c r="CY749">
        <f>C749</f>
        <v/>
      </c>
      <c r="CZ749">
        <f>D749</f>
        <v/>
      </c>
      <c r="DA749" s="158" t="n">
        <v>1900</v>
      </c>
      <c r="DB749" s="158" t="n">
        <v>1</v>
      </c>
      <c r="DC749" s="158" t="n">
        <v>1</v>
      </c>
      <c r="DD749" s="158" t="n">
        <v>1900</v>
      </c>
      <c r="DE749" s="158" t="n">
        <v>1</v>
      </c>
      <c r="DF749" s="158" t="n">
        <v>1</v>
      </c>
      <c r="DG749" s="158" t="n">
        <v>1900</v>
      </c>
      <c r="DH749" s="158" t="n">
        <v>1</v>
      </c>
      <c r="DI749" s="158" t="n">
        <v>1</v>
      </c>
      <c r="DJ749" s="158" t="n">
        <v>1900</v>
      </c>
      <c r="DK749" s="158" t="n">
        <v>1</v>
      </c>
      <c r="DL749" s="158" t="n">
        <v>1</v>
      </c>
      <c r="DR749" s="158" t="n">
        <v>2</v>
      </c>
      <c r="DS749" s="158" t="n">
        <v>1</v>
      </c>
      <c r="DT749" s="158" t="n">
        <v>2</v>
      </c>
      <c r="DU749" s="158" t="n">
        <v>1</v>
      </c>
      <c r="DV749" s="158" t="n">
        <v>3</v>
      </c>
      <c r="DW749" s="158" t="n">
        <v>1</v>
      </c>
      <c r="DX749" s="158" t="n">
        <v>3</v>
      </c>
      <c r="DY749" s="158" t="n">
        <v>0</v>
      </c>
      <c r="DZ749" s="158" t="n">
        <v>0</v>
      </c>
      <c r="EA749" s="158" t="n">
        <v>0</v>
      </c>
      <c r="EB749" s="158" t="n">
        <v>0</v>
      </c>
      <c r="EC749" s="158" t="n">
        <v>0</v>
      </c>
      <c r="ED749" s="158" t="n">
        <v>0</v>
      </c>
      <c r="EE749" s="158" t="n">
        <v>0</v>
      </c>
      <c r="EF749" s="158" t="n">
        <v>0</v>
      </c>
      <c r="EG749" s="158" t="n">
        <v>0</v>
      </c>
      <c r="EH749" s="158" t="n">
        <v>0</v>
      </c>
      <c r="EI749" s="158" t="n">
        <v>0</v>
      </c>
      <c r="EJ749" s="158" t="n">
        <v>0</v>
      </c>
      <c r="EK749" s="158" t="n">
        <v>0</v>
      </c>
      <c r="EL749" s="158" t="n">
        <v>0</v>
      </c>
      <c r="EM749" s="158" t="n">
        <v>0</v>
      </c>
      <c r="EN749" s="158" t="n">
        <v>0</v>
      </c>
      <c r="EO749" s="158" t="n">
        <v>0</v>
      </c>
      <c r="EP749" s="158" t="n">
        <v>0</v>
      </c>
      <c r="EQ749" s="158" t="n">
        <v>0</v>
      </c>
      <c r="ER749" s="158" t="n">
        <v>0</v>
      </c>
      <c r="ES749" s="158" t="n">
        <v>0</v>
      </c>
      <c r="ET749" s="158" t="n">
        <v>0</v>
      </c>
      <c r="EU749" s="158" t="n">
        <v>0</v>
      </c>
      <c r="EV749" s="158" t="n">
        <v>0</v>
      </c>
      <c r="EW749" s="158" t="n">
        <v>0</v>
      </c>
      <c r="EX749" s="158" t="n">
        <v>0</v>
      </c>
      <c r="EY749" s="158" t="n">
        <v>0</v>
      </c>
      <c r="EZ749" s="158" t="n">
        <v>1900</v>
      </c>
      <c r="FA749" s="158" t="n">
        <v>1</v>
      </c>
      <c r="FB749" s="158" t="n">
        <v>1</v>
      </c>
      <c r="FC749" s="158" t="n">
        <v>1900</v>
      </c>
      <c r="FD749" s="158" t="n">
        <v>1</v>
      </c>
      <c r="FE749" s="158" t="n">
        <v>1</v>
      </c>
      <c r="FF749" s="158" t="n">
        <v>1900</v>
      </c>
      <c r="FG749" s="158" t="n">
        <v>1</v>
      </c>
      <c r="FH749" s="158" t="n">
        <v>1</v>
      </c>
      <c r="FI749" s="158" t="n">
        <v>1900</v>
      </c>
      <c r="FJ749" s="158" t="n">
        <v>1</v>
      </c>
      <c r="FK749" s="158" t="n">
        <v>1</v>
      </c>
      <c r="FL749" s="158" t="n">
        <v>1900</v>
      </c>
      <c r="FM749" s="158" t="n">
        <v>1</v>
      </c>
      <c r="FN749" s="158" t="n">
        <v>1</v>
      </c>
      <c r="FO749" s="158" t="n">
        <v>1900</v>
      </c>
      <c r="FP749" s="158" t="n">
        <v>1</v>
      </c>
      <c r="FQ749" s="158" t="n">
        <v>1</v>
      </c>
      <c r="FR749" s="158" t="n">
        <v>1900</v>
      </c>
      <c r="FS749" s="158" t="n">
        <v>1</v>
      </c>
      <c r="FT749" s="158" t="n">
        <v>1</v>
      </c>
      <c r="FU749" s="158" t="n">
        <v>1900</v>
      </c>
      <c r="FV749" s="158" t="n">
        <v>1</v>
      </c>
      <c r="FW749" s="158" t="n">
        <v>1</v>
      </c>
    </row>
    <row r="750">
      <c r="A750">
        <f>IF(F750&gt;1,A749,IF(AND(I750&lt;10,paste!A752&lt;10),RIGHT(H750,2)&amp;"0"&amp;I750&amp;"000"&amp;paste!A752,IF(AND(I750&lt;10,paste!A752&gt;=10,paste!A752&lt;100),RIGHT(H750,2)&amp;"0"&amp;I750&amp;"00"&amp;paste!A752,IF(AND(I750&lt;10,paste!A752&gt;=100,paste!A752&lt;1000),RIGHT(H750,2)&amp;"0"&amp;I750&amp;"0"&amp;paste!A752,IF(AND(I750&lt;10,paste!A752&gt;=1000),RIGHT(H750,2)&amp;"0"&amp;I750&amp;paste!A752,IF(AND(I750&gt;=10,paste!A752&lt;10),RIGHT(H750,2)&amp;I750&amp;"000"&amp;paste!A752,IF(AND(I750&gt;=10,paste!A752&gt;=10,paste!A752&lt;100),RIGHT(H750,2)&amp;I750&amp;"00"&amp;paste!A752,IF(AND(I750&gt;=10,paste!A752&gt;=100,paste!A752&lt;1000),RIGHT(H750,2)&amp;I750&amp;"0"&amp;paste!A752,RIGHT(H750,2)&amp;I750&amp;paste!A752))))))))</f>
        <v/>
      </c>
      <c r="B750">
        <f>YEAR(paste!C752)</f>
        <v/>
      </c>
      <c r="C750">
        <f>MONTH(paste!C752)</f>
        <v/>
      </c>
      <c r="D750">
        <f>DAY(paste!C752)</f>
        <v/>
      </c>
      <c r="E750" s="158" t="n">
        <v>0</v>
      </c>
      <c r="F750">
        <f>IF(AND(L750=L749,D750=D749),F749+1,1)</f>
        <v/>
      </c>
      <c r="G750" s="158" t="n">
        <v>0</v>
      </c>
      <c r="H750">
        <f>YEAR(paste!C752)</f>
        <v/>
      </c>
      <c r="I750">
        <f>MONTH(paste!C752)</f>
        <v/>
      </c>
      <c r="J750">
        <f>DAY(paste!C752)</f>
        <v/>
      </c>
      <c r="K750">
        <f>A750</f>
        <v/>
      </c>
      <c r="L750">
        <f>IF(ISBLANK(VLOOKUP(paste!J752,'得意先名 (2)'!$B$3:$F$2005,5,FALSE)),paste!P752,IFERROR(VLOOKUP(paste!J752,'得意先名 (2)'!$B$3:$F$2005,5,FALSE),"ZZZZZZZZZZZ"))</f>
        <v/>
      </c>
      <c r="M750">
        <f>IF(L750="ZZZZZZZZZZZ",paste!J752&amp;paste!K752&amp; "  :   "&amp;paste!M752&amp; "  :   "&amp;paste!P752,"")</f>
        <v/>
      </c>
      <c r="O750" s="158" t="n"/>
      <c r="P750">
        <f>VLOOKUP(L750,'L_User+EndUser'!$C$2:$K$500,8,FALSE)</f>
        <v/>
      </c>
      <c r="Q750">
        <f>VLOOKUP(L750,'L_User+EndUser'!$C$2:$K$500,9,FALSE)</f>
        <v/>
      </c>
      <c r="R750" s="158" t="n"/>
      <c r="T750" s="158" t="n"/>
      <c r="V750" s="158" t="n"/>
      <c r="AB750">
        <f>paste!J752</f>
        <v/>
      </c>
      <c r="AC750">
        <f>L750</f>
        <v/>
      </c>
      <c r="AO750">
        <f>YEAR(paste!O752)</f>
        <v/>
      </c>
      <c r="AP750">
        <f>MONTH(paste!O752)</f>
        <v/>
      </c>
      <c r="AQ750">
        <f>DAY(paste!O752)</f>
        <v/>
      </c>
      <c r="BD750">
        <f>IF(paste!L752="","",paste!L752)</f>
        <v/>
      </c>
      <c r="BM750" t="n">
        <v>1</v>
      </c>
      <c r="BN750">
        <f>VLOOKUP(paste!E752,L_Product!$A$2:$B$2001,2,FALSE)</f>
        <v/>
      </c>
      <c r="BO750" s="21" t="n"/>
      <c r="BT750" t="n">
        <v>2</v>
      </c>
      <c r="BU750">
        <f>IF($BM$2=1,2,IF($BM$2=18,1))</f>
        <v/>
      </c>
      <c r="BV750">
        <f>IF($BM$2=1,0,IF($BM$2=18,1))</f>
        <v/>
      </c>
      <c r="BW750" t="n">
        <v>2</v>
      </c>
      <c r="BX750" t="n">
        <v>0</v>
      </c>
      <c r="BY750" t="n">
        <v>3</v>
      </c>
      <c r="BZ750">
        <f>VLOOKUP(BN750,L_Product!$B$2:$Z$2001,14,FALSE)</f>
        <v/>
      </c>
      <c r="CA750">
        <f>paste!H752</f>
        <v/>
      </c>
      <c r="CB750">
        <f>BZ750*CA750</f>
        <v/>
      </c>
      <c r="CN750" s="158" t="n">
        <v>1</v>
      </c>
      <c r="CO750" s="158" t="n">
        <v>1</v>
      </c>
      <c r="CP750" s="158" t="n">
        <v>1</v>
      </c>
      <c r="CQ750" s="158" t="n">
        <v>1</v>
      </c>
      <c r="CR750" s="158" t="n">
        <v>1</v>
      </c>
      <c r="CS750" s="158" t="n">
        <v>0</v>
      </c>
      <c r="CT750" s="158" t="n">
        <v>0</v>
      </c>
      <c r="CU750" s="158" t="n">
        <v>0</v>
      </c>
      <c r="CV750" s="158" t="n">
        <v>0</v>
      </c>
      <c r="CW750" s="158" t="n">
        <v>0</v>
      </c>
      <c r="CX750">
        <f>B750</f>
        <v/>
      </c>
      <c r="CY750">
        <f>C750</f>
        <v/>
      </c>
      <c r="CZ750">
        <f>D750</f>
        <v/>
      </c>
      <c r="DA750" s="158" t="n">
        <v>1900</v>
      </c>
      <c r="DB750" s="158" t="n">
        <v>1</v>
      </c>
      <c r="DC750" s="158" t="n">
        <v>1</v>
      </c>
      <c r="DD750" s="158" t="n">
        <v>1900</v>
      </c>
      <c r="DE750" s="158" t="n">
        <v>1</v>
      </c>
      <c r="DF750" s="158" t="n">
        <v>1</v>
      </c>
      <c r="DG750" s="158" t="n">
        <v>1900</v>
      </c>
      <c r="DH750" s="158" t="n">
        <v>1</v>
      </c>
      <c r="DI750" s="158" t="n">
        <v>1</v>
      </c>
      <c r="DJ750" s="158" t="n">
        <v>1900</v>
      </c>
      <c r="DK750" s="158" t="n">
        <v>1</v>
      </c>
      <c r="DL750" s="158" t="n">
        <v>1</v>
      </c>
      <c r="DR750" s="158" t="n">
        <v>2</v>
      </c>
      <c r="DS750" s="158" t="n">
        <v>1</v>
      </c>
      <c r="DT750" s="158" t="n">
        <v>2</v>
      </c>
      <c r="DU750" s="158" t="n">
        <v>1</v>
      </c>
      <c r="DV750" s="158" t="n">
        <v>3</v>
      </c>
      <c r="DW750" s="158" t="n">
        <v>1</v>
      </c>
      <c r="DX750" s="158" t="n">
        <v>3</v>
      </c>
      <c r="DY750" s="158" t="n">
        <v>0</v>
      </c>
      <c r="DZ750" s="158" t="n">
        <v>0</v>
      </c>
      <c r="EA750" s="158" t="n">
        <v>0</v>
      </c>
      <c r="EB750" s="158" t="n">
        <v>0</v>
      </c>
      <c r="EC750" s="158" t="n">
        <v>0</v>
      </c>
      <c r="ED750" s="158" t="n">
        <v>0</v>
      </c>
      <c r="EE750" s="158" t="n">
        <v>0</v>
      </c>
      <c r="EF750" s="158" t="n">
        <v>0</v>
      </c>
      <c r="EG750" s="158" t="n">
        <v>0</v>
      </c>
      <c r="EH750" s="158" t="n">
        <v>0</v>
      </c>
      <c r="EI750" s="158" t="n">
        <v>0</v>
      </c>
      <c r="EJ750" s="158" t="n">
        <v>0</v>
      </c>
      <c r="EK750" s="158" t="n">
        <v>0</v>
      </c>
      <c r="EL750" s="158" t="n">
        <v>0</v>
      </c>
      <c r="EM750" s="158" t="n">
        <v>0</v>
      </c>
      <c r="EN750" s="158" t="n">
        <v>0</v>
      </c>
      <c r="EO750" s="158" t="n">
        <v>0</v>
      </c>
      <c r="EP750" s="158" t="n">
        <v>0</v>
      </c>
      <c r="EQ750" s="158" t="n">
        <v>0</v>
      </c>
      <c r="ER750" s="158" t="n">
        <v>0</v>
      </c>
      <c r="ES750" s="158" t="n">
        <v>0</v>
      </c>
      <c r="ET750" s="158" t="n">
        <v>0</v>
      </c>
      <c r="EU750" s="158" t="n">
        <v>0</v>
      </c>
      <c r="EV750" s="158" t="n">
        <v>0</v>
      </c>
      <c r="EW750" s="158" t="n">
        <v>0</v>
      </c>
      <c r="EX750" s="158" t="n">
        <v>0</v>
      </c>
      <c r="EY750" s="158" t="n">
        <v>0</v>
      </c>
      <c r="EZ750" s="158" t="n">
        <v>1900</v>
      </c>
      <c r="FA750" s="158" t="n">
        <v>1</v>
      </c>
      <c r="FB750" s="158" t="n">
        <v>1</v>
      </c>
      <c r="FC750" s="158" t="n">
        <v>1900</v>
      </c>
      <c r="FD750" s="158" t="n">
        <v>1</v>
      </c>
      <c r="FE750" s="158" t="n">
        <v>1</v>
      </c>
      <c r="FF750" s="158" t="n">
        <v>1900</v>
      </c>
      <c r="FG750" s="158" t="n">
        <v>1</v>
      </c>
      <c r="FH750" s="158" t="n">
        <v>1</v>
      </c>
      <c r="FI750" s="158" t="n">
        <v>1900</v>
      </c>
      <c r="FJ750" s="158" t="n">
        <v>1</v>
      </c>
      <c r="FK750" s="158" t="n">
        <v>1</v>
      </c>
      <c r="FL750" s="158" t="n">
        <v>1900</v>
      </c>
      <c r="FM750" s="158" t="n">
        <v>1</v>
      </c>
      <c r="FN750" s="158" t="n">
        <v>1</v>
      </c>
      <c r="FO750" s="158" t="n">
        <v>1900</v>
      </c>
      <c r="FP750" s="158" t="n">
        <v>1</v>
      </c>
      <c r="FQ750" s="158" t="n">
        <v>1</v>
      </c>
      <c r="FR750" s="158" t="n">
        <v>1900</v>
      </c>
      <c r="FS750" s="158" t="n">
        <v>1</v>
      </c>
      <c r="FT750" s="158" t="n">
        <v>1</v>
      </c>
      <c r="FU750" s="158" t="n">
        <v>1900</v>
      </c>
      <c r="FV750" s="158" t="n">
        <v>1</v>
      </c>
      <c r="FW750" s="158" t="n">
        <v>1</v>
      </c>
    </row>
    <row r="751">
      <c r="A751">
        <f>IF(F751&gt;1,A750,IF(AND(I751&lt;10,paste!A753&lt;10),RIGHT(H751,2)&amp;"0"&amp;I751&amp;"000"&amp;paste!A753,IF(AND(I751&lt;10,paste!A753&gt;=10,paste!A753&lt;100),RIGHT(H751,2)&amp;"0"&amp;I751&amp;"00"&amp;paste!A753,IF(AND(I751&lt;10,paste!A753&gt;=100,paste!A753&lt;1000),RIGHT(H751,2)&amp;"0"&amp;I751&amp;"0"&amp;paste!A753,IF(AND(I751&lt;10,paste!A753&gt;=1000),RIGHT(H751,2)&amp;"0"&amp;I751&amp;paste!A753,IF(AND(I751&gt;=10,paste!A753&lt;10),RIGHT(H751,2)&amp;I751&amp;"000"&amp;paste!A753,IF(AND(I751&gt;=10,paste!A753&gt;=10,paste!A753&lt;100),RIGHT(H751,2)&amp;I751&amp;"00"&amp;paste!A753,IF(AND(I751&gt;=10,paste!A753&gt;=100,paste!A753&lt;1000),RIGHT(H751,2)&amp;I751&amp;"0"&amp;paste!A753,RIGHT(H751,2)&amp;I751&amp;paste!A753))))))))</f>
        <v/>
      </c>
      <c r="B751">
        <f>YEAR(paste!C753)</f>
        <v/>
      </c>
      <c r="C751">
        <f>MONTH(paste!C753)</f>
        <v/>
      </c>
      <c r="D751">
        <f>DAY(paste!C753)</f>
        <v/>
      </c>
      <c r="E751" s="158" t="n">
        <v>0</v>
      </c>
      <c r="F751">
        <f>IF(AND(L751=L750,D751=D750),F750+1,1)</f>
        <v/>
      </c>
      <c r="G751" s="158" t="n">
        <v>0</v>
      </c>
      <c r="H751">
        <f>YEAR(paste!C753)</f>
        <v/>
      </c>
      <c r="I751">
        <f>MONTH(paste!C753)</f>
        <v/>
      </c>
      <c r="J751">
        <f>DAY(paste!C753)</f>
        <v/>
      </c>
      <c r="K751">
        <f>A751</f>
        <v/>
      </c>
      <c r="L751">
        <f>IF(ISBLANK(VLOOKUP(paste!J753,'得意先名 (2)'!$B$3:$F$2005,5,FALSE)),paste!P753,IFERROR(VLOOKUP(paste!J753,'得意先名 (2)'!$B$3:$F$2005,5,FALSE),"ZZZZZZZZZZZ"))</f>
        <v/>
      </c>
      <c r="M751">
        <f>IF(L751="ZZZZZZZZZZZ",paste!J753&amp;paste!K753&amp; "  :   "&amp;paste!M753&amp; "  :   "&amp;paste!P753,"")</f>
        <v/>
      </c>
      <c r="O751" s="158" t="n"/>
      <c r="P751">
        <f>VLOOKUP(L751,'L_User+EndUser'!$C$2:$K$500,8,FALSE)</f>
        <v/>
      </c>
      <c r="Q751">
        <f>VLOOKUP(L751,'L_User+EndUser'!$C$2:$K$500,9,FALSE)</f>
        <v/>
      </c>
      <c r="R751" s="158" t="n"/>
      <c r="T751" s="158" t="n"/>
      <c r="V751" s="158" t="n"/>
      <c r="AB751">
        <f>paste!J753</f>
        <v/>
      </c>
      <c r="AC751">
        <f>L751</f>
        <v/>
      </c>
      <c r="AO751">
        <f>YEAR(paste!O753)</f>
        <v/>
      </c>
      <c r="AP751">
        <f>MONTH(paste!O753)</f>
        <v/>
      </c>
      <c r="AQ751">
        <f>DAY(paste!O753)</f>
        <v/>
      </c>
      <c r="BD751">
        <f>IF(paste!L753="","",paste!L753)</f>
        <v/>
      </c>
      <c r="BM751" t="n">
        <v>1</v>
      </c>
      <c r="BN751">
        <f>VLOOKUP(paste!E753,L_Product!$A$2:$B$2001,2,FALSE)</f>
        <v/>
      </c>
      <c r="BO751" s="21" t="n"/>
      <c r="BT751" t="n">
        <v>2</v>
      </c>
      <c r="BU751">
        <f>IF($BM$2=1,2,IF($BM$2=18,1))</f>
        <v/>
      </c>
      <c r="BV751">
        <f>IF($BM$2=1,0,IF($BM$2=18,1))</f>
        <v/>
      </c>
      <c r="BW751" t="n">
        <v>2</v>
      </c>
      <c r="BX751" t="n">
        <v>0</v>
      </c>
      <c r="BY751" t="n">
        <v>3</v>
      </c>
      <c r="BZ751">
        <f>VLOOKUP(BN751,L_Product!$B$2:$Z$2001,14,FALSE)</f>
        <v/>
      </c>
      <c r="CA751">
        <f>paste!H753</f>
        <v/>
      </c>
      <c r="CB751">
        <f>BZ751*CA751</f>
        <v/>
      </c>
      <c r="CN751" s="158" t="n">
        <v>1</v>
      </c>
      <c r="CO751" s="158" t="n">
        <v>1</v>
      </c>
      <c r="CP751" s="158" t="n">
        <v>1</v>
      </c>
      <c r="CQ751" s="158" t="n">
        <v>1</v>
      </c>
      <c r="CR751" s="158" t="n">
        <v>1</v>
      </c>
      <c r="CS751" s="158" t="n">
        <v>0</v>
      </c>
      <c r="CT751" s="158" t="n">
        <v>0</v>
      </c>
      <c r="CU751" s="158" t="n">
        <v>0</v>
      </c>
      <c r="CV751" s="158" t="n">
        <v>0</v>
      </c>
      <c r="CW751" s="158" t="n">
        <v>0</v>
      </c>
      <c r="CX751">
        <f>B751</f>
        <v/>
      </c>
      <c r="CY751">
        <f>C751</f>
        <v/>
      </c>
      <c r="CZ751">
        <f>D751</f>
        <v/>
      </c>
      <c r="DA751" s="158" t="n">
        <v>1900</v>
      </c>
      <c r="DB751" s="158" t="n">
        <v>1</v>
      </c>
      <c r="DC751" s="158" t="n">
        <v>1</v>
      </c>
      <c r="DD751" s="158" t="n">
        <v>1900</v>
      </c>
      <c r="DE751" s="158" t="n">
        <v>1</v>
      </c>
      <c r="DF751" s="158" t="n">
        <v>1</v>
      </c>
      <c r="DG751" s="158" t="n">
        <v>1900</v>
      </c>
      <c r="DH751" s="158" t="n">
        <v>1</v>
      </c>
      <c r="DI751" s="158" t="n">
        <v>1</v>
      </c>
      <c r="DJ751" s="158" t="n">
        <v>1900</v>
      </c>
      <c r="DK751" s="158" t="n">
        <v>1</v>
      </c>
      <c r="DL751" s="158" t="n">
        <v>1</v>
      </c>
      <c r="DR751" s="158" t="n">
        <v>2</v>
      </c>
      <c r="DS751" s="158" t="n">
        <v>1</v>
      </c>
      <c r="DT751" s="158" t="n">
        <v>2</v>
      </c>
      <c r="DU751" s="158" t="n">
        <v>1</v>
      </c>
      <c r="DV751" s="158" t="n">
        <v>3</v>
      </c>
      <c r="DW751" s="158" t="n">
        <v>1</v>
      </c>
      <c r="DX751" s="158" t="n">
        <v>3</v>
      </c>
      <c r="DY751" s="158" t="n">
        <v>0</v>
      </c>
      <c r="DZ751" s="158" t="n">
        <v>0</v>
      </c>
      <c r="EA751" s="158" t="n">
        <v>0</v>
      </c>
      <c r="EB751" s="158" t="n">
        <v>0</v>
      </c>
      <c r="EC751" s="158" t="n">
        <v>0</v>
      </c>
      <c r="ED751" s="158" t="n">
        <v>0</v>
      </c>
      <c r="EE751" s="158" t="n">
        <v>0</v>
      </c>
      <c r="EF751" s="158" t="n">
        <v>0</v>
      </c>
      <c r="EG751" s="158" t="n">
        <v>0</v>
      </c>
      <c r="EH751" s="158" t="n">
        <v>0</v>
      </c>
      <c r="EI751" s="158" t="n">
        <v>0</v>
      </c>
      <c r="EJ751" s="158" t="n">
        <v>0</v>
      </c>
      <c r="EK751" s="158" t="n">
        <v>0</v>
      </c>
      <c r="EL751" s="158" t="n">
        <v>0</v>
      </c>
      <c r="EM751" s="158" t="n">
        <v>0</v>
      </c>
      <c r="EN751" s="158" t="n">
        <v>0</v>
      </c>
      <c r="EO751" s="158" t="n">
        <v>0</v>
      </c>
      <c r="EP751" s="158" t="n">
        <v>0</v>
      </c>
      <c r="EQ751" s="158" t="n">
        <v>0</v>
      </c>
      <c r="ER751" s="158" t="n">
        <v>0</v>
      </c>
      <c r="ES751" s="158" t="n">
        <v>0</v>
      </c>
      <c r="ET751" s="158" t="n">
        <v>0</v>
      </c>
      <c r="EU751" s="158" t="n">
        <v>0</v>
      </c>
      <c r="EV751" s="158" t="n">
        <v>0</v>
      </c>
      <c r="EW751" s="158" t="n">
        <v>0</v>
      </c>
      <c r="EX751" s="158" t="n">
        <v>0</v>
      </c>
      <c r="EY751" s="158" t="n">
        <v>0</v>
      </c>
      <c r="EZ751" s="158" t="n">
        <v>1900</v>
      </c>
      <c r="FA751" s="158" t="n">
        <v>1</v>
      </c>
      <c r="FB751" s="158" t="n">
        <v>1</v>
      </c>
      <c r="FC751" s="158" t="n">
        <v>1900</v>
      </c>
      <c r="FD751" s="158" t="n">
        <v>1</v>
      </c>
      <c r="FE751" s="158" t="n">
        <v>1</v>
      </c>
      <c r="FF751" s="158" t="n">
        <v>1900</v>
      </c>
      <c r="FG751" s="158" t="n">
        <v>1</v>
      </c>
      <c r="FH751" s="158" t="n">
        <v>1</v>
      </c>
      <c r="FI751" s="158" t="n">
        <v>1900</v>
      </c>
      <c r="FJ751" s="158" t="n">
        <v>1</v>
      </c>
      <c r="FK751" s="158" t="n">
        <v>1</v>
      </c>
      <c r="FL751" s="158" t="n">
        <v>1900</v>
      </c>
      <c r="FM751" s="158" t="n">
        <v>1</v>
      </c>
      <c r="FN751" s="158" t="n">
        <v>1</v>
      </c>
      <c r="FO751" s="158" t="n">
        <v>1900</v>
      </c>
      <c r="FP751" s="158" t="n">
        <v>1</v>
      </c>
      <c r="FQ751" s="158" t="n">
        <v>1</v>
      </c>
      <c r="FR751" s="158" t="n">
        <v>1900</v>
      </c>
      <c r="FS751" s="158" t="n">
        <v>1</v>
      </c>
      <c r="FT751" s="158" t="n">
        <v>1</v>
      </c>
      <c r="FU751" s="158" t="n">
        <v>1900</v>
      </c>
      <c r="FV751" s="158" t="n">
        <v>1</v>
      </c>
      <c r="FW751" s="158" t="n">
        <v>1</v>
      </c>
    </row>
    <row r="752">
      <c r="A752">
        <f>IF(F752&gt;1,A751,IF(AND(I752&lt;10,paste!A754&lt;10),RIGHT(H752,2)&amp;"0"&amp;I752&amp;"000"&amp;paste!A754,IF(AND(I752&lt;10,paste!A754&gt;=10,paste!A754&lt;100),RIGHT(H752,2)&amp;"0"&amp;I752&amp;"00"&amp;paste!A754,IF(AND(I752&lt;10,paste!A754&gt;=100,paste!A754&lt;1000),RIGHT(H752,2)&amp;"0"&amp;I752&amp;"0"&amp;paste!A754,IF(AND(I752&lt;10,paste!A754&gt;=1000),RIGHT(H752,2)&amp;"0"&amp;I752&amp;paste!A754,IF(AND(I752&gt;=10,paste!A754&lt;10),RIGHT(H752,2)&amp;I752&amp;"000"&amp;paste!A754,IF(AND(I752&gt;=10,paste!A754&gt;=10,paste!A754&lt;100),RIGHT(H752,2)&amp;I752&amp;"00"&amp;paste!A754,IF(AND(I752&gt;=10,paste!A754&gt;=100,paste!A754&lt;1000),RIGHT(H752,2)&amp;I752&amp;"0"&amp;paste!A754,RIGHT(H752,2)&amp;I752&amp;paste!A754))))))))</f>
        <v/>
      </c>
      <c r="B752">
        <f>YEAR(paste!C754)</f>
        <v/>
      </c>
      <c r="C752">
        <f>MONTH(paste!C754)</f>
        <v/>
      </c>
      <c r="D752">
        <f>DAY(paste!C754)</f>
        <v/>
      </c>
      <c r="E752" s="158" t="n">
        <v>0</v>
      </c>
      <c r="F752">
        <f>IF(AND(L752=L751,D752=D751),F751+1,1)</f>
        <v/>
      </c>
      <c r="G752" s="158" t="n">
        <v>0</v>
      </c>
      <c r="H752">
        <f>YEAR(paste!C754)</f>
        <v/>
      </c>
      <c r="I752">
        <f>MONTH(paste!C754)</f>
        <v/>
      </c>
      <c r="J752">
        <f>DAY(paste!C754)</f>
        <v/>
      </c>
      <c r="K752">
        <f>A752</f>
        <v/>
      </c>
      <c r="L752">
        <f>IF(ISBLANK(VLOOKUP(paste!J754,'得意先名 (2)'!$B$3:$F$2005,5,FALSE)),paste!P754,IFERROR(VLOOKUP(paste!J754,'得意先名 (2)'!$B$3:$F$2005,5,FALSE),"ZZZZZZZZZZZ"))</f>
        <v/>
      </c>
      <c r="M752">
        <f>IF(L752="ZZZZZZZZZZZ",paste!J754&amp;paste!K754&amp; "  :   "&amp;paste!M754&amp; "  :   "&amp;paste!P754,"")</f>
        <v/>
      </c>
      <c r="O752" s="158" t="n"/>
      <c r="P752">
        <f>VLOOKUP(L752,'L_User+EndUser'!$C$2:$K$500,8,FALSE)</f>
        <v/>
      </c>
      <c r="Q752">
        <f>VLOOKUP(L752,'L_User+EndUser'!$C$2:$K$500,9,FALSE)</f>
        <v/>
      </c>
      <c r="R752" s="158" t="n"/>
      <c r="T752" s="158" t="n"/>
      <c r="V752" s="158" t="n"/>
      <c r="AB752">
        <f>paste!J754</f>
        <v/>
      </c>
      <c r="AC752">
        <f>L752</f>
        <v/>
      </c>
      <c r="AO752">
        <f>YEAR(paste!O754)</f>
        <v/>
      </c>
      <c r="AP752">
        <f>MONTH(paste!O754)</f>
        <v/>
      </c>
      <c r="AQ752">
        <f>DAY(paste!O754)</f>
        <v/>
      </c>
      <c r="BD752">
        <f>IF(paste!L754="","",paste!L754)</f>
        <v/>
      </c>
      <c r="BM752" t="n">
        <v>1</v>
      </c>
      <c r="BN752">
        <f>VLOOKUP(paste!E754,L_Product!$A$2:$B$2001,2,FALSE)</f>
        <v/>
      </c>
      <c r="BO752" s="21" t="n"/>
      <c r="BT752" t="n">
        <v>2</v>
      </c>
      <c r="BU752">
        <f>IF($BM$2=1,2,IF($BM$2=18,1))</f>
        <v/>
      </c>
      <c r="BV752">
        <f>IF($BM$2=1,0,IF($BM$2=18,1))</f>
        <v/>
      </c>
      <c r="BW752" t="n">
        <v>2</v>
      </c>
      <c r="BX752" t="n">
        <v>0</v>
      </c>
      <c r="BY752" t="n">
        <v>3</v>
      </c>
      <c r="BZ752">
        <f>VLOOKUP(BN752,L_Product!$B$2:$Z$2001,14,FALSE)</f>
        <v/>
      </c>
      <c r="CA752">
        <f>paste!H754</f>
        <v/>
      </c>
      <c r="CB752">
        <f>BZ752*CA752</f>
        <v/>
      </c>
      <c r="CN752" s="158" t="n">
        <v>1</v>
      </c>
      <c r="CO752" s="158" t="n">
        <v>1</v>
      </c>
      <c r="CP752" s="158" t="n">
        <v>1</v>
      </c>
      <c r="CQ752" s="158" t="n">
        <v>1</v>
      </c>
      <c r="CR752" s="158" t="n">
        <v>1</v>
      </c>
      <c r="CS752" s="158" t="n">
        <v>0</v>
      </c>
      <c r="CT752" s="158" t="n">
        <v>0</v>
      </c>
      <c r="CU752" s="158" t="n">
        <v>0</v>
      </c>
      <c r="CV752" s="158" t="n">
        <v>0</v>
      </c>
      <c r="CW752" s="158" t="n">
        <v>0</v>
      </c>
      <c r="CX752">
        <f>B752</f>
        <v/>
      </c>
      <c r="CY752">
        <f>C752</f>
        <v/>
      </c>
      <c r="CZ752">
        <f>D752</f>
        <v/>
      </c>
      <c r="DA752" s="158" t="n">
        <v>1900</v>
      </c>
      <c r="DB752" s="158" t="n">
        <v>1</v>
      </c>
      <c r="DC752" s="158" t="n">
        <v>1</v>
      </c>
      <c r="DD752" s="158" t="n">
        <v>1900</v>
      </c>
      <c r="DE752" s="158" t="n">
        <v>1</v>
      </c>
      <c r="DF752" s="158" t="n">
        <v>1</v>
      </c>
      <c r="DG752" s="158" t="n">
        <v>1900</v>
      </c>
      <c r="DH752" s="158" t="n">
        <v>1</v>
      </c>
      <c r="DI752" s="158" t="n">
        <v>1</v>
      </c>
      <c r="DJ752" s="158" t="n">
        <v>1900</v>
      </c>
      <c r="DK752" s="158" t="n">
        <v>1</v>
      </c>
      <c r="DL752" s="158" t="n">
        <v>1</v>
      </c>
      <c r="DR752" s="158" t="n">
        <v>2</v>
      </c>
      <c r="DS752" s="158" t="n">
        <v>1</v>
      </c>
      <c r="DT752" s="158" t="n">
        <v>2</v>
      </c>
      <c r="DU752" s="158" t="n">
        <v>1</v>
      </c>
      <c r="DV752" s="158" t="n">
        <v>3</v>
      </c>
      <c r="DW752" s="158" t="n">
        <v>1</v>
      </c>
      <c r="DX752" s="158" t="n">
        <v>3</v>
      </c>
      <c r="DY752" s="158" t="n">
        <v>0</v>
      </c>
      <c r="DZ752" s="158" t="n">
        <v>0</v>
      </c>
      <c r="EA752" s="158" t="n">
        <v>0</v>
      </c>
      <c r="EB752" s="158" t="n">
        <v>0</v>
      </c>
      <c r="EC752" s="158" t="n">
        <v>0</v>
      </c>
      <c r="ED752" s="158" t="n">
        <v>0</v>
      </c>
      <c r="EE752" s="158" t="n">
        <v>0</v>
      </c>
      <c r="EF752" s="158" t="n">
        <v>0</v>
      </c>
      <c r="EG752" s="158" t="n">
        <v>0</v>
      </c>
      <c r="EH752" s="158" t="n">
        <v>0</v>
      </c>
      <c r="EI752" s="158" t="n">
        <v>0</v>
      </c>
      <c r="EJ752" s="158" t="n">
        <v>0</v>
      </c>
      <c r="EK752" s="158" t="n">
        <v>0</v>
      </c>
      <c r="EL752" s="158" t="n">
        <v>0</v>
      </c>
      <c r="EM752" s="158" t="n">
        <v>0</v>
      </c>
      <c r="EN752" s="158" t="n">
        <v>0</v>
      </c>
      <c r="EO752" s="158" t="n">
        <v>0</v>
      </c>
      <c r="EP752" s="158" t="n">
        <v>0</v>
      </c>
      <c r="EQ752" s="158" t="n">
        <v>0</v>
      </c>
      <c r="ER752" s="158" t="n">
        <v>0</v>
      </c>
      <c r="ES752" s="158" t="n">
        <v>0</v>
      </c>
      <c r="ET752" s="158" t="n">
        <v>0</v>
      </c>
      <c r="EU752" s="158" t="n">
        <v>0</v>
      </c>
      <c r="EV752" s="158" t="n">
        <v>0</v>
      </c>
      <c r="EW752" s="158" t="n">
        <v>0</v>
      </c>
      <c r="EX752" s="158" t="n">
        <v>0</v>
      </c>
      <c r="EY752" s="158" t="n">
        <v>0</v>
      </c>
      <c r="EZ752" s="158" t="n">
        <v>1900</v>
      </c>
      <c r="FA752" s="158" t="n">
        <v>1</v>
      </c>
      <c r="FB752" s="158" t="n">
        <v>1</v>
      </c>
      <c r="FC752" s="158" t="n">
        <v>1900</v>
      </c>
      <c r="FD752" s="158" t="n">
        <v>1</v>
      </c>
      <c r="FE752" s="158" t="n">
        <v>1</v>
      </c>
      <c r="FF752" s="158" t="n">
        <v>1900</v>
      </c>
      <c r="FG752" s="158" t="n">
        <v>1</v>
      </c>
      <c r="FH752" s="158" t="n">
        <v>1</v>
      </c>
      <c r="FI752" s="158" t="n">
        <v>1900</v>
      </c>
      <c r="FJ752" s="158" t="n">
        <v>1</v>
      </c>
      <c r="FK752" s="158" t="n">
        <v>1</v>
      </c>
      <c r="FL752" s="158" t="n">
        <v>1900</v>
      </c>
      <c r="FM752" s="158" t="n">
        <v>1</v>
      </c>
      <c r="FN752" s="158" t="n">
        <v>1</v>
      </c>
      <c r="FO752" s="158" t="n">
        <v>1900</v>
      </c>
      <c r="FP752" s="158" t="n">
        <v>1</v>
      </c>
      <c r="FQ752" s="158" t="n">
        <v>1</v>
      </c>
      <c r="FR752" s="158" t="n">
        <v>1900</v>
      </c>
      <c r="FS752" s="158" t="n">
        <v>1</v>
      </c>
      <c r="FT752" s="158" t="n">
        <v>1</v>
      </c>
      <c r="FU752" s="158" t="n">
        <v>1900</v>
      </c>
      <c r="FV752" s="158" t="n">
        <v>1</v>
      </c>
      <c r="FW752" s="158" t="n">
        <v>1</v>
      </c>
    </row>
    <row r="753">
      <c r="A753">
        <f>IF(F753&gt;1,A752,IF(AND(I753&lt;10,paste!A755&lt;10),RIGHT(H753,2)&amp;"0"&amp;I753&amp;"000"&amp;paste!A755,IF(AND(I753&lt;10,paste!A755&gt;=10,paste!A755&lt;100),RIGHT(H753,2)&amp;"0"&amp;I753&amp;"00"&amp;paste!A755,IF(AND(I753&lt;10,paste!A755&gt;=100,paste!A755&lt;1000),RIGHT(H753,2)&amp;"0"&amp;I753&amp;"0"&amp;paste!A755,IF(AND(I753&lt;10,paste!A755&gt;=1000),RIGHT(H753,2)&amp;"0"&amp;I753&amp;paste!A755,IF(AND(I753&gt;=10,paste!A755&lt;10),RIGHT(H753,2)&amp;I753&amp;"000"&amp;paste!A755,IF(AND(I753&gt;=10,paste!A755&gt;=10,paste!A755&lt;100),RIGHT(H753,2)&amp;I753&amp;"00"&amp;paste!A755,IF(AND(I753&gt;=10,paste!A755&gt;=100,paste!A755&lt;1000),RIGHT(H753,2)&amp;I753&amp;"0"&amp;paste!A755,RIGHT(H753,2)&amp;I753&amp;paste!A755))))))))</f>
        <v/>
      </c>
      <c r="B753">
        <f>YEAR(paste!C755)</f>
        <v/>
      </c>
      <c r="C753">
        <f>MONTH(paste!C755)</f>
        <v/>
      </c>
      <c r="D753">
        <f>DAY(paste!C755)</f>
        <v/>
      </c>
      <c r="E753" s="158" t="n">
        <v>0</v>
      </c>
      <c r="F753">
        <f>IF(AND(L753=L752,D753=D752),F752+1,1)</f>
        <v/>
      </c>
      <c r="G753" s="158" t="n">
        <v>0</v>
      </c>
      <c r="H753">
        <f>YEAR(paste!C755)</f>
        <v/>
      </c>
      <c r="I753">
        <f>MONTH(paste!C755)</f>
        <v/>
      </c>
      <c r="J753">
        <f>DAY(paste!C755)</f>
        <v/>
      </c>
      <c r="K753">
        <f>A753</f>
        <v/>
      </c>
      <c r="L753">
        <f>IF(ISBLANK(VLOOKUP(paste!J755,'得意先名 (2)'!$B$3:$F$2005,5,FALSE)),paste!P755,IFERROR(VLOOKUP(paste!J755,'得意先名 (2)'!$B$3:$F$2005,5,FALSE),"ZZZZZZZZZZZ"))</f>
        <v/>
      </c>
      <c r="M753">
        <f>IF(L753="ZZZZZZZZZZZ",paste!J755&amp;paste!K755&amp; "  :   "&amp;paste!M755&amp; "  :   "&amp;paste!P755,"")</f>
        <v/>
      </c>
      <c r="O753" s="158" t="n"/>
      <c r="P753">
        <f>VLOOKUP(L753,'L_User+EndUser'!$C$2:$K$500,8,FALSE)</f>
        <v/>
      </c>
      <c r="Q753">
        <f>VLOOKUP(L753,'L_User+EndUser'!$C$2:$K$500,9,FALSE)</f>
        <v/>
      </c>
      <c r="R753" s="158" t="n"/>
      <c r="T753" s="158" t="n"/>
      <c r="V753" s="158" t="n"/>
      <c r="AB753">
        <f>paste!J755</f>
        <v/>
      </c>
      <c r="AC753">
        <f>L753</f>
        <v/>
      </c>
      <c r="AO753">
        <f>YEAR(paste!O755)</f>
        <v/>
      </c>
      <c r="AP753">
        <f>MONTH(paste!O755)</f>
        <v/>
      </c>
      <c r="AQ753">
        <f>DAY(paste!O755)</f>
        <v/>
      </c>
      <c r="BD753">
        <f>IF(paste!L755="","",paste!L755)</f>
        <v/>
      </c>
      <c r="BM753" t="n">
        <v>1</v>
      </c>
      <c r="BN753">
        <f>VLOOKUP(paste!E755,L_Product!$A$2:$B$2001,2,FALSE)</f>
        <v/>
      </c>
      <c r="BO753" s="21" t="n"/>
      <c r="BT753" t="n">
        <v>2</v>
      </c>
      <c r="BU753">
        <f>IF($BM$2=1,2,IF($BM$2=18,1))</f>
        <v/>
      </c>
      <c r="BV753">
        <f>IF($BM$2=1,0,IF($BM$2=18,1))</f>
        <v/>
      </c>
      <c r="BW753" t="n">
        <v>2</v>
      </c>
      <c r="BX753" t="n">
        <v>0</v>
      </c>
      <c r="BY753" t="n">
        <v>3</v>
      </c>
      <c r="BZ753">
        <f>VLOOKUP(BN753,L_Product!$B$2:$Z$2001,14,FALSE)</f>
        <v/>
      </c>
      <c r="CA753">
        <f>paste!H755</f>
        <v/>
      </c>
      <c r="CB753">
        <f>BZ753*CA753</f>
        <v/>
      </c>
      <c r="CN753" s="158" t="n">
        <v>1</v>
      </c>
      <c r="CO753" s="158" t="n">
        <v>1</v>
      </c>
      <c r="CP753" s="158" t="n">
        <v>1</v>
      </c>
      <c r="CQ753" s="158" t="n">
        <v>1</v>
      </c>
      <c r="CR753" s="158" t="n">
        <v>1</v>
      </c>
      <c r="CS753" s="158" t="n">
        <v>0</v>
      </c>
      <c r="CT753" s="158" t="n">
        <v>0</v>
      </c>
      <c r="CU753" s="158" t="n">
        <v>0</v>
      </c>
      <c r="CV753" s="158" t="n">
        <v>0</v>
      </c>
      <c r="CW753" s="158" t="n">
        <v>0</v>
      </c>
      <c r="CX753">
        <f>B753</f>
        <v/>
      </c>
      <c r="CY753">
        <f>C753</f>
        <v/>
      </c>
      <c r="CZ753">
        <f>D753</f>
        <v/>
      </c>
      <c r="DA753" s="158" t="n">
        <v>1900</v>
      </c>
      <c r="DB753" s="158" t="n">
        <v>1</v>
      </c>
      <c r="DC753" s="158" t="n">
        <v>1</v>
      </c>
      <c r="DD753" s="158" t="n">
        <v>1900</v>
      </c>
      <c r="DE753" s="158" t="n">
        <v>1</v>
      </c>
      <c r="DF753" s="158" t="n">
        <v>1</v>
      </c>
      <c r="DG753" s="158" t="n">
        <v>1900</v>
      </c>
      <c r="DH753" s="158" t="n">
        <v>1</v>
      </c>
      <c r="DI753" s="158" t="n">
        <v>1</v>
      </c>
      <c r="DJ753" s="158" t="n">
        <v>1900</v>
      </c>
      <c r="DK753" s="158" t="n">
        <v>1</v>
      </c>
      <c r="DL753" s="158" t="n">
        <v>1</v>
      </c>
      <c r="DR753" s="158" t="n">
        <v>2</v>
      </c>
      <c r="DS753" s="158" t="n">
        <v>1</v>
      </c>
      <c r="DT753" s="158" t="n">
        <v>2</v>
      </c>
      <c r="DU753" s="158" t="n">
        <v>1</v>
      </c>
      <c r="DV753" s="158" t="n">
        <v>3</v>
      </c>
      <c r="DW753" s="158" t="n">
        <v>1</v>
      </c>
      <c r="DX753" s="158" t="n">
        <v>3</v>
      </c>
      <c r="DY753" s="158" t="n">
        <v>0</v>
      </c>
      <c r="DZ753" s="158" t="n">
        <v>0</v>
      </c>
      <c r="EA753" s="158" t="n">
        <v>0</v>
      </c>
      <c r="EB753" s="158" t="n">
        <v>0</v>
      </c>
      <c r="EC753" s="158" t="n">
        <v>0</v>
      </c>
      <c r="ED753" s="158" t="n">
        <v>0</v>
      </c>
      <c r="EE753" s="158" t="n">
        <v>0</v>
      </c>
      <c r="EF753" s="158" t="n">
        <v>0</v>
      </c>
      <c r="EG753" s="158" t="n">
        <v>0</v>
      </c>
      <c r="EH753" s="158" t="n">
        <v>0</v>
      </c>
      <c r="EI753" s="158" t="n">
        <v>0</v>
      </c>
      <c r="EJ753" s="158" t="n">
        <v>0</v>
      </c>
      <c r="EK753" s="158" t="n">
        <v>0</v>
      </c>
      <c r="EL753" s="158" t="n">
        <v>0</v>
      </c>
      <c r="EM753" s="158" t="n">
        <v>0</v>
      </c>
      <c r="EN753" s="158" t="n">
        <v>0</v>
      </c>
      <c r="EO753" s="158" t="n">
        <v>0</v>
      </c>
      <c r="EP753" s="158" t="n">
        <v>0</v>
      </c>
      <c r="EQ753" s="158" t="n">
        <v>0</v>
      </c>
      <c r="ER753" s="158" t="n">
        <v>0</v>
      </c>
      <c r="ES753" s="158" t="n">
        <v>0</v>
      </c>
      <c r="ET753" s="158" t="n">
        <v>0</v>
      </c>
      <c r="EU753" s="158" t="n">
        <v>0</v>
      </c>
      <c r="EV753" s="158" t="n">
        <v>0</v>
      </c>
      <c r="EW753" s="158" t="n">
        <v>0</v>
      </c>
      <c r="EX753" s="158" t="n">
        <v>0</v>
      </c>
      <c r="EY753" s="158" t="n">
        <v>0</v>
      </c>
      <c r="EZ753" s="158" t="n">
        <v>1900</v>
      </c>
      <c r="FA753" s="158" t="n">
        <v>1</v>
      </c>
      <c r="FB753" s="158" t="n">
        <v>1</v>
      </c>
      <c r="FC753" s="158" t="n">
        <v>1900</v>
      </c>
      <c r="FD753" s="158" t="n">
        <v>1</v>
      </c>
      <c r="FE753" s="158" t="n">
        <v>1</v>
      </c>
      <c r="FF753" s="158" t="n">
        <v>1900</v>
      </c>
      <c r="FG753" s="158" t="n">
        <v>1</v>
      </c>
      <c r="FH753" s="158" t="n">
        <v>1</v>
      </c>
      <c r="FI753" s="158" t="n">
        <v>1900</v>
      </c>
      <c r="FJ753" s="158" t="n">
        <v>1</v>
      </c>
      <c r="FK753" s="158" t="n">
        <v>1</v>
      </c>
      <c r="FL753" s="158" t="n">
        <v>1900</v>
      </c>
      <c r="FM753" s="158" t="n">
        <v>1</v>
      </c>
      <c r="FN753" s="158" t="n">
        <v>1</v>
      </c>
      <c r="FO753" s="158" t="n">
        <v>1900</v>
      </c>
      <c r="FP753" s="158" t="n">
        <v>1</v>
      </c>
      <c r="FQ753" s="158" t="n">
        <v>1</v>
      </c>
      <c r="FR753" s="158" t="n">
        <v>1900</v>
      </c>
      <c r="FS753" s="158" t="n">
        <v>1</v>
      </c>
      <c r="FT753" s="158" t="n">
        <v>1</v>
      </c>
      <c r="FU753" s="158" t="n">
        <v>1900</v>
      </c>
      <c r="FV753" s="158" t="n">
        <v>1</v>
      </c>
      <c r="FW753" s="158" t="n">
        <v>1</v>
      </c>
    </row>
    <row r="754">
      <c r="A754">
        <f>IF(F754&gt;1,A753,IF(AND(I754&lt;10,paste!A756&lt;10),RIGHT(H754,2)&amp;"0"&amp;I754&amp;"000"&amp;paste!A756,IF(AND(I754&lt;10,paste!A756&gt;=10,paste!A756&lt;100),RIGHT(H754,2)&amp;"0"&amp;I754&amp;"00"&amp;paste!A756,IF(AND(I754&lt;10,paste!A756&gt;=100,paste!A756&lt;1000),RIGHT(H754,2)&amp;"0"&amp;I754&amp;"0"&amp;paste!A756,IF(AND(I754&lt;10,paste!A756&gt;=1000),RIGHT(H754,2)&amp;"0"&amp;I754&amp;paste!A756,IF(AND(I754&gt;=10,paste!A756&lt;10),RIGHT(H754,2)&amp;I754&amp;"000"&amp;paste!A756,IF(AND(I754&gt;=10,paste!A756&gt;=10,paste!A756&lt;100),RIGHT(H754,2)&amp;I754&amp;"00"&amp;paste!A756,IF(AND(I754&gt;=10,paste!A756&gt;=100,paste!A756&lt;1000),RIGHT(H754,2)&amp;I754&amp;"0"&amp;paste!A756,RIGHT(H754,2)&amp;I754&amp;paste!A756))))))))</f>
        <v/>
      </c>
      <c r="B754">
        <f>YEAR(paste!C756)</f>
        <v/>
      </c>
      <c r="C754">
        <f>MONTH(paste!C756)</f>
        <v/>
      </c>
      <c r="D754">
        <f>DAY(paste!C756)</f>
        <v/>
      </c>
      <c r="E754" s="158" t="n">
        <v>0</v>
      </c>
      <c r="F754">
        <f>IF(AND(L754=L753,D754=D753),F753+1,1)</f>
        <v/>
      </c>
      <c r="G754" s="158" t="n">
        <v>0</v>
      </c>
      <c r="H754">
        <f>YEAR(paste!C756)</f>
        <v/>
      </c>
      <c r="I754">
        <f>MONTH(paste!C756)</f>
        <v/>
      </c>
      <c r="J754">
        <f>DAY(paste!C756)</f>
        <v/>
      </c>
      <c r="K754">
        <f>A754</f>
        <v/>
      </c>
      <c r="L754">
        <f>IF(ISBLANK(VLOOKUP(paste!J756,'得意先名 (2)'!$B$3:$F$2005,5,FALSE)),paste!P756,IFERROR(VLOOKUP(paste!J756,'得意先名 (2)'!$B$3:$F$2005,5,FALSE),"ZZZZZZZZZZZ"))</f>
        <v/>
      </c>
      <c r="M754">
        <f>IF(L754="ZZZZZZZZZZZ",paste!J756&amp;paste!K756&amp; "  :   "&amp;paste!M756&amp; "  :   "&amp;paste!P756,"")</f>
        <v/>
      </c>
      <c r="O754" s="158" t="n"/>
      <c r="P754">
        <f>VLOOKUP(L754,'L_User+EndUser'!$C$2:$K$500,8,FALSE)</f>
        <v/>
      </c>
      <c r="Q754">
        <f>VLOOKUP(L754,'L_User+EndUser'!$C$2:$K$500,9,FALSE)</f>
        <v/>
      </c>
      <c r="R754" s="158" t="n"/>
      <c r="T754" s="158" t="n"/>
      <c r="V754" s="158" t="n"/>
      <c r="AB754">
        <f>paste!J756</f>
        <v/>
      </c>
      <c r="AC754">
        <f>L754</f>
        <v/>
      </c>
      <c r="AO754">
        <f>YEAR(paste!O756)</f>
        <v/>
      </c>
      <c r="AP754">
        <f>MONTH(paste!O756)</f>
        <v/>
      </c>
      <c r="AQ754">
        <f>DAY(paste!O756)</f>
        <v/>
      </c>
      <c r="BD754">
        <f>IF(paste!L756="","",paste!L756)</f>
        <v/>
      </c>
      <c r="BM754" t="n">
        <v>1</v>
      </c>
      <c r="BN754">
        <f>VLOOKUP(paste!E756,L_Product!$A$2:$B$2001,2,FALSE)</f>
        <v/>
      </c>
      <c r="BO754" s="21" t="n"/>
      <c r="BT754" t="n">
        <v>2</v>
      </c>
      <c r="BU754">
        <f>IF($BM$2=1,2,IF($BM$2=18,1))</f>
        <v/>
      </c>
      <c r="BV754">
        <f>IF($BM$2=1,0,IF($BM$2=18,1))</f>
        <v/>
      </c>
      <c r="BW754" t="n">
        <v>2</v>
      </c>
      <c r="BX754" t="n">
        <v>0</v>
      </c>
      <c r="BY754" t="n">
        <v>3</v>
      </c>
      <c r="BZ754">
        <f>VLOOKUP(BN754,L_Product!$B$2:$Z$2001,14,FALSE)</f>
        <v/>
      </c>
      <c r="CA754">
        <f>paste!H756</f>
        <v/>
      </c>
      <c r="CB754">
        <f>BZ754*CA754</f>
        <v/>
      </c>
      <c r="CN754" s="158" t="n">
        <v>1</v>
      </c>
      <c r="CO754" s="158" t="n">
        <v>1</v>
      </c>
      <c r="CP754" s="158" t="n">
        <v>1</v>
      </c>
      <c r="CQ754" s="158" t="n">
        <v>1</v>
      </c>
      <c r="CR754" s="158" t="n">
        <v>1</v>
      </c>
      <c r="CS754" s="158" t="n">
        <v>0</v>
      </c>
      <c r="CT754" s="158" t="n">
        <v>0</v>
      </c>
      <c r="CU754" s="158" t="n">
        <v>0</v>
      </c>
      <c r="CV754" s="158" t="n">
        <v>0</v>
      </c>
      <c r="CW754" s="158" t="n">
        <v>0</v>
      </c>
      <c r="CX754">
        <f>B754</f>
        <v/>
      </c>
      <c r="CY754">
        <f>C754</f>
        <v/>
      </c>
      <c r="CZ754">
        <f>D754</f>
        <v/>
      </c>
      <c r="DA754" s="158" t="n">
        <v>1900</v>
      </c>
      <c r="DB754" s="158" t="n">
        <v>1</v>
      </c>
      <c r="DC754" s="158" t="n">
        <v>1</v>
      </c>
      <c r="DD754" s="158" t="n">
        <v>1900</v>
      </c>
      <c r="DE754" s="158" t="n">
        <v>1</v>
      </c>
      <c r="DF754" s="158" t="n">
        <v>1</v>
      </c>
      <c r="DG754" s="158" t="n">
        <v>1900</v>
      </c>
      <c r="DH754" s="158" t="n">
        <v>1</v>
      </c>
      <c r="DI754" s="158" t="n">
        <v>1</v>
      </c>
      <c r="DJ754" s="158" t="n">
        <v>1900</v>
      </c>
      <c r="DK754" s="158" t="n">
        <v>1</v>
      </c>
      <c r="DL754" s="158" t="n">
        <v>1</v>
      </c>
      <c r="DR754" s="158" t="n">
        <v>2</v>
      </c>
      <c r="DS754" s="158" t="n">
        <v>1</v>
      </c>
      <c r="DT754" s="158" t="n">
        <v>2</v>
      </c>
      <c r="DU754" s="158" t="n">
        <v>1</v>
      </c>
      <c r="DV754" s="158" t="n">
        <v>3</v>
      </c>
      <c r="DW754" s="158" t="n">
        <v>1</v>
      </c>
      <c r="DX754" s="158" t="n">
        <v>3</v>
      </c>
      <c r="DY754" s="158" t="n">
        <v>0</v>
      </c>
      <c r="DZ754" s="158" t="n">
        <v>0</v>
      </c>
      <c r="EA754" s="158" t="n">
        <v>0</v>
      </c>
      <c r="EB754" s="158" t="n">
        <v>0</v>
      </c>
      <c r="EC754" s="158" t="n">
        <v>0</v>
      </c>
      <c r="ED754" s="158" t="n">
        <v>0</v>
      </c>
      <c r="EE754" s="158" t="n">
        <v>0</v>
      </c>
      <c r="EF754" s="158" t="n">
        <v>0</v>
      </c>
      <c r="EG754" s="158" t="n">
        <v>0</v>
      </c>
      <c r="EH754" s="158" t="n">
        <v>0</v>
      </c>
      <c r="EI754" s="158" t="n">
        <v>0</v>
      </c>
      <c r="EJ754" s="158" t="n">
        <v>0</v>
      </c>
      <c r="EK754" s="158" t="n">
        <v>0</v>
      </c>
      <c r="EL754" s="158" t="n">
        <v>0</v>
      </c>
      <c r="EM754" s="158" t="n">
        <v>0</v>
      </c>
      <c r="EN754" s="158" t="n">
        <v>0</v>
      </c>
      <c r="EO754" s="158" t="n">
        <v>0</v>
      </c>
      <c r="EP754" s="158" t="n">
        <v>0</v>
      </c>
      <c r="EQ754" s="158" t="n">
        <v>0</v>
      </c>
      <c r="ER754" s="158" t="n">
        <v>0</v>
      </c>
      <c r="ES754" s="158" t="n">
        <v>0</v>
      </c>
      <c r="ET754" s="158" t="n">
        <v>0</v>
      </c>
      <c r="EU754" s="158" t="n">
        <v>0</v>
      </c>
      <c r="EV754" s="158" t="n">
        <v>0</v>
      </c>
      <c r="EW754" s="158" t="n">
        <v>0</v>
      </c>
      <c r="EX754" s="158" t="n">
        <v>0</v>
      </c>
      <c r="EY754" s="158" t="n">
        <v>0</v>
      </c>
      <c r="EZ754" s="158" t="n">
        <v>1900</v>
      </c>
      <c r="FA754" s="158" t="n">
        <v>1</v>
      </c>
      <c r="FB754" s="158" t="n">
        <v>1</v>
      </c>
      <c r="FC754" s="158" t="n">
        <v>1900</v>
      </c>
      <c r="FD754" s="158" t="n">
        <v>1</v>
      </c>
      <c r="FE754" s="158" t="n">
        <v>1</v>
      </c>
      <c r="FF754" s="158" t="n">
        <v>1900</v>
      </c>
      <c r="FG754" s="158" t="n">
        <v>1</v>
      </c>
      <c r="FH754" s="158" t="n">
        <v>1</v>
      </c>
      <c r="FI754" s="158" t="n">
        <v>1900</v>
      </c>
      <c r="FJ754" s="158" t="n">
        <v>1</v>
      </c>
      <c r="FK754" s="158" t="n">
        <v>1</v>
      </c>
      <c r="FL754" s="158" t="n">
        <v>1900</v>
      </c>
      <c r="FM754" s="158" t="n">
        <v>1</v>
      </c>
      <c r="FN754" s="158" t="n">
        <v>1</v>
      </c>
      <c r="FO754" s="158" t="n">
        <v>1900</v>
      </c>
      <c r="FP754" s="158" t="n">
        <v>1</v>
      </c>
      <c r="FQ754" s="158" t="n">
        <v>1</v>
      </c>
      <c r="FR754" s="158" t="n">
        <v>1900</v>
      </c>
      <c r="FS754" s="158" t="n">
        <v>1</v>
      </c>
      <c r="FT754" s="158" t="n">
        <v>1</v>
      </c>
      <c r="FU754" s="158" t="n">
        <v>1900</v>
      </c>
      <c r="FV754" s="158" t="n">
        <v>1</v>
      </c>
      <c r="FW754" s="158" t="n">
        <v>1</v>
      </c>
    </row>
    <row r="755">
      <c r="A755">
        <f>IF(F755&gt;1,A754,IF(AND(I755&lt;10,paste!A757&lt;10),RIGHT(H755,2)&amp;"0"&amp;I755&amp;"000"&amp;paste!A757,IF(AND(I755&lt;10,paste!A757&gt;=10,paste!A757&lt;100),RIGHT(H755,2)&amp;"0"&amp;I755&amp;"00"&amp;paste!A757,IF(AND(I755&lt;10,paste!A757&gt;=100,paste!A757&lt;1000),RIGHT(H755,2)&amp;"0"&amp;I755&amp;"0"&amp;paste!A757,IF(AND(I755&lt;10,paste!A757&gt;=1000),RIGHT(H755,2)&amp;"0"&amp;I755&amp;paste!A757,IF(AND(I755&gt;=10,paste!A757&lt;10),RIGHT(H755,2)&amp;I755&amp;"000"&amp;paste!A757,IF(AND(I755&gt;=10,paste!A757&gt;=10,paste!A757&lt;100),RIGHT(H755,2)&amp;I755&amp;"00"&amp;paste!A757,IF(AND(I755&gt;=10,paste!A757&gt;=100,paste!A757&lt;1000),RIGHT(H755,2)&amp;I755&amp;"0"&amp;paste!A757,RIGHT(H755,2)&amp;I755&amp;paste!A757))))))))</f>
        <v/>
      </c>
      <c r="B755">
        <f>YEAR(paste!C757)</f>
        <v/>
      </c>
      <c r="C755">
        <f>MONTH(paste!C757)</f>
        <v/>
      </c>
      <c r="D755">
        <f>DAY(paste!C757)</f>
        <v/>
      </c>
      <c r="E755" s="158" t="n">
        <v>0</v>
      </c>
      <c r="F755">
        <f>IF(AND(L755=L754,D755=D754),F754+1,1)</f>
        <v/>
      </c>
      <c r="G755" s="158" t="n">
        <v>0</v>
      </c>
      <c r="H755">
        <f>YEAR(paste!C757)</f>
        <v/>
      </c>
      <c r="I755">
        <f>MONTH(paste!C757)</f>
        <v/>
      </c>
      <c r="J755">
        <f>DAY(paste!C757)</f>
        <v/>
      </c>
      <c r="K755">
        <f>A755</f>
        <v/>
      </c>
      <c r="L755">
        <f>IF(ISBLANK(VLOOKUP(paste!J757,'得意先名 (2)'!$B$3:$F$2005,5,FALSE)),paste!P757,IFERROR(VLOOKUP(paste!J757,'得意先名 (2)'!$B$3:$F$2005,5,FALSE),"ZZZZZZZZZZZ"))</f>
        <v/>
      </c>
      <c r="M755">
        <f>IF(L755="ZZZZZZZZZZZ",paste!J757&amp;paste!K757&amp; "  :   "&amp;paste!M757&amp; "  :   "&amp;paste!P757,"")</f>
        <v/>
      </c>
      <c r="O755" s="158" t="n"/>
      <c r="P755">
        <f>VLOOKUP(L755,'L_User+EndUser'!$C$2:$K$500,8,FALSE)</f>
        <v/>
      </c>
      <c r="Q755">
        <f>VLOOKUP(L755,'L_User+EndUser'!$C$2:$K$500,9,FALSE)</f>
        <v/>
      </c>
      <c r="R755" s="158" t="n"/>
      <c r="T755" s="158" t="n"/>
      <c r="V755" s="158" t="n"/>
      <c r="AB755">
        <f>paste!J757</f>
        <v/>
      </c>
      <c r="AC755">
        <f>L755</f>
        <v/>
      </c>
      <c r="AO755">
        <f>YEAR(paste!O757)</f>
        <v/>
      </c>
      <c r="AP755">
        <f>MONTH(paste!O757)</f>
        <v/>
      </c>
      <c r="AQ755">
        <f>DAY(paste!O757)</f>
        <v/>
      </c>
      <c r="BD755">
        <f>IF(paste!L757="","",paste!L757)</f>
        <v/>
      </c>
      <c r="BM755" t="n">
        <v>1</v>
      </c>
      <c r="BN755">
        <f>VLOOKUP(paste!E757,L_Product!$A$2:$B$2001,2,FALSE)</f>
        <v/>
      </c>
      <c r="BO755" s="21" t="n"/>
      <c r="BT755" t="n">
        <v>2</v>
      </c>
      <c r="BU755">
        <f>IF($BM$2=1,2,IF($BM$2=18,1))</f>
        <v/>
      </c>
      <c r="BV755">
        <f>IF($BM$2=1,0,IF($BM$2=18,1))</f>
        <v/>
      </c>
      <c r="BW755" t="n">
        <v>2</v>
      </c>
      <c r="BX755" t="n">
        <v>0</v>
      </c>
      <c r="BY755" t="n">
        <v>3</v>
      </c>
      <c r="BZ755">
        <f>VLOOKUP(BN755,L_Product!$B$2:$Z$2001,14,FALSE)</f>
        <v/>
      </c>
      <c r="CA755">
        <f>paste!H757</f>
        <v/>
      </c>
      <c r="CB755">
        <f>BZ755*CA755</f>
        <v/>
      </c>
      <c r="CN755" s="158" t="n">
        <v>1</v>
      </c>
      <c r="CO755" s="158" t="n">
        <v>1</v>
      </c>
      <c r="CP755" s="158" t="n">
        <v>1</v>
      </c>
      <c r="CQ755" s="158" t="n">
        <v>1</v>
      </c>
      <c r="CR755" s="158" t="n">
        <v>1</v>
      </c>
      <c r="CS755" s="158" t="n">
        <v>0</v>
      </c>
      <c r="CT755" s="158" t="n">
        <v>0</v>
      </c>
      <c r="CU755" s="158" t="n">
        <v>0</v>
      </c>
      <c r="CV755" s="158" t="n">
        <v>0</v>
      </c>
      <c r="CW755" s="158" t="n">
        <v>0</v>
      </c>
      <c r="CX755">
        <f>B755</f>
        <v/>
      </c>
      <c r="CY755">
        <f>C755</f>
        <v/>
      </c>
      <c r="CZ755">
        <f>D755</f>
        <v/>
      </c>
      <c r="DA755" s="158" t="n">
        <v>1900</v>
      </c>
      <c r="DB755" s="158" t="n">
        <v>1</v>
      </c>
      <c r="DC755" s="158" t="n">
        <v>1</v>
      </c>
      <c r="DD755" s="158" t="n">
        <v>1900</v>
      </c>
      <c r="DE755" s="158" t="n">
        <v>1</v>
      </c>
      <c r="DF755" s="158" t="n">
        <v>1</v>
      </c>
      <c r="DG755" s="158" t="n">
        <v>1900</v>
      </c>
      <c r="DH755" s="158" t="n">
        <v>1</v>
      </c>
      <c r="DI755" s="158" t="n">
        <v>1</v>
      </c>
      <c r="DJ755" s="158" t="n">
        <v>1900</v>
      </c>
      <c r="DK755" s="158" t="n">
        <v>1</v>
      </c>
      <c r="DL755" s="158" t="n">
        <v>1</v>
      </c>
      <c r="DR755" s="158" t="n">
        <v>2</v>
      </c>
      <c r="DS755" s="158" t="n">
        <v>1</v>
      </c>
      <c r="DT755" s="158" t="n">
        <v>2</v>
      </c>
      <c r="DU755" s="158" t="n">
        <v>1</v>
      </c>
      <c r="DV755" s="158" t="n">
        <v>3</v>
      </c>
      <c r="DW755" s="158" t="n">
        <v>1</v>
      </c>
      <c r="DX755" s="158" t="n">
        <v>3</v>
      </c>
      <c r="DY755" s="158" t="n">
        <v>0</v>
      </c>
      <c r="DZ755" s="158" t="n">
        <v>0</v>
      </c>
      <c r="EA755" s="158" t="n">
        <v>0</v>
      </c>
      <c r="EB755" s="158" t="n">
        <v>0</v>
      </c>
      <c r="EC755" s="158" t="n">
        <v>0</v>
      </c>
      <c r="ED755" s="158" t="n">
        <v>0</v>
      </c>
      <c r="EE755" s="158" t="n">
        <v>0</v>
      </c>
      <c r="EF755" s="158" t="n">
        <v>0</v>
      </c>
      <c r="EG755" s="158" t="n">
        <v>0</v>
      </c>
      <c r="EH755" s="158" t="n">
        <v>0</v>
      </c>
      <c r="EI755" s="158" t="n">
        <v>0</v>
      </c>
      <c r="EJ755" s="158" t="n">
        <v>0</v>
      </c>
      <c r="EK755" s="158" t="n">
        <v>0</v>
      </c>
      <c r="EL755" s="158" t="n">
        <v>0</v>
      </c>
      <c r="EM755" s="158" t="n">
        <v>0</v>
      </c>
      <c r="EN755" s="158" t="n">
        <v>0</v>
      </c>
      <c r="EO755" s="158" t="n">
        <v>0</v>
      </c>
      <c r="EP755" s="158" t="n">
        <v>0</v>
      </c>
      <c r="EQ755" s="158" t="n">
        <v>0</v>
      </c>
      <c r="ER755" s="158" t="n">
        <v>0</v>
      </c>
      <c r="ES755" s="158" t="n">
        <v>0</v>
      </c>
      <c r="ET755" s="158" t="n">
        <v>0</v>
      </c>
      <c r="EU755" s="158" t="n">
        <v>0</v>
      </c>
      <c r="EV755" s="158" t="n">
        <v>0</v>
      </c>
      <c r="EW755" s="158" t="n">
        <v>0</v>
      </c>
      <c r="EX755" s="158" t="n">
        <v>0</v>
      </c>
      <c r="EY755" s="158" t="n">
        <v>0</v>
      </c>
      <c r="EZ755" s="158" t="n">
        <v>1900</v>
      </c>
      <c r="FA755" s="158" t="n">
        <v>1</v>
      </c>
      <c r="FB755" s="158" t="n">
        <v>1</v>
      </c>
      <c r="FC755" s="158" t="n">
        <v>1900</v>
      </c>
      <c r="FD755" s="158" t="n">
        <v>1</v>
      </c>
      <c r="FE755" s="158" t="n">
        <v>1</v>
      </c>
      <c r="FF755" s="158" t="n">
        <v>1900</v>
      </c>
      <c r="FG755" s="158" t="n">
        <v>1</v>
      </c>
      <c r="FH755" s="158" t="n">
        <v>1</v>
      </c>
      <c r="FI755" s="158" t="n">
        <v>1900</v>
      </c>
      <c r="FJ755" s="158" t="n">
        <v>1</v>
      </c>
      <c r="FK755" s="158" t="n">
        <v>1</v>
      </c>
      <c r="FL755" s="158" t="n">
        <v>1900</v>
      </c>
      <c r="FM755" s="158" t="n">
        <v>1</v>
      </c>
      <c r="FN755" s="158" t="n">
        <v>1</v>
      </c>
      <c r="FO755" s="158" t="n">
        <v>1900</v>
      </c>
      <c r="FP755" s="158" t="n">
        <v>1</v>
      </c>
      <c r="FQ755" s="158" t="n">
        <v>1</v>
      </c>
      <c r="FR755" s="158" t="n">
        <v>1900</v>
      </c>
      <c r="FS755" s="158" t="n">
        <v>1</v>
      </c>
      <c r="FT755" s="158" t="n">
        <v>1</v>
      </c>
      <c r="FU755" s="158" t="n">
        <v>1900</v>
      </c>
      <c r="FV755" s="158" t="n">
        <v>1</v>
      </c>
      <c r="FW755" s="158" t="n">
        <v>1</v>
      </c>
    </row>
    <row r="756">
      <c r="A756">
        <f>IF(F756&gt;1,A755,IF(AND(I756&lt;10,paste!A758&lt;10),RIGHT(H756,2)&amp;"0"&amp;I756&amp;"000"&amp;paste!A758,IF(AND(I756&lt;10,paste!A758&gt;=10,paste!A758&lt;100),RIGHT(H756,2)&amp;"0"&amp;I756&amp;"00"&amp;paste!A758,IF(AND(I756&lt;10,paste!A758&gt;=100,paste!A758&lt;1000),RIGHT(H756,2)&amp;"0"&amp;I756&amp;"0"&amp;paste!A758,IF(AND(I756&lt;10,paste!A758&gt;=1000),RIGHT(H756,2)&amp;"0"&amp;I756&amp;paste!A758,IF(AND(I756&gt;=10,paste!A758&lt;10),RIGHT(H756,2)&amp;I756&amp;"000"&amp;paste!A758,IF(AND(I756&gt;=10,paste!A758&gt;=10,paste!A758&lt;100),RIGHT(H756,2)&amp;I756&amp;"00"&amp;paste!A758,IF(AND(I756&gt;=10,paste!A758&gt;=100,paste!A758&lt;1000),RIGHT(H756,2)&amp;I756&amp;"0"&amp;paste!A758,RIGHT(H756,2)&amp;I756&amp;paste!A758))))))))</f>
        <v/>
      </c>
      <c r="B756">
        <f>YEAR(paste!C758)</f>
        <v/>
      </c>
      <c r="C756">
        <f>MONTH(paste!C758)</f>
        <v/>
      </c>
      <c r="D756">
        <f>DAY(paste!C758)</f>
        <v/>
      </c>
      <c r="E756" s="158" t="n">
        <v>0</v>
      </c>
      <c r="F756">
        <f>IF(AND(L756=L755,D756=D755),F755+1,1)</f>
        <v/>
      </c>
      <c r="G756" s="158" t="n">
        <v>0</v>
      </c>
      <c r="H756">
        <f>YEAR(paste!C758)</f>
        <v/>
      </c>
      <c r="I756">
        <f>MONTH(paste!C758)</f>
        <v/>
      </c>
      <c r="J756">
        <f>DAY(paste!C758)</f>
        <v/>
      </c>
      <c r="K756">
        <f>A756</f>
        <v/>
      </c>
      <c r="L756">
        <f>IF(ISBLANK(VLOOKUP(paste!J758,'得意先名 (2)'!$B$3:$F$2005,5,FALSE)),paste!P758,IFERROR(VLOOKUP(paste!J758,'得意先名 (2)'!$B$3:$F$2005,5,FALSE),"ZZZZZZZZZZZ"))</f>
        <v/>
      </c>
      <c r="M756">
        <f>IF(L756="ZZZZZZZZZZZ",paste!J758&amp;paste!K758&amp; "  :   "&amp;paste!M758&amp; "  :   "&amp;paste!P758,"")</f>
        <v/>
      </c>
      <c r="O756" s="158" t="n"/>
      <c r="P756">
        <f>VLOOKUP(L756,'L_User+EndUser'!$C$2:$K$500,8,FALSE)</f>
        <v/>
      </c>
      <c r="Q756">
        <f>VLOOKUP(L756,'L_User+EndUser'!$C$2:$K$500,9,FALSE)</f>
        <v/>
      </c>
      <c r="R756" s="158" t="n"/>
      <c r="T756" s="158" t="n"/>
      <c r="V756" s="158" t="n"/>
      <c r="AB756">
        <f>paste!J758</f>
        <v/>
      </c>
      <c r="AC756">
        <f>L756</f>
        <v/>
      </c>
      <c r="AO756">
        <f>YEAR(paste!O758)</f>
        <v/>
      </c>
      <c r="AP756">
        <f>MONTH(paste!O758)</f>
        <v/>
      </c>
      <c r="AQ756">
        <f>DAY(paste!O758)</f>
        <v/>
      </c>
      <c r="BD756">
        <f>IF(paste!L758="","",paste!L758)</f>
        <v/>
      </c>
      <c r="BM756" t="n">
        <v>1</v>
      </c>
      <c r="BN756">
        <f>VLOOKUP(paste!E758,L_Product!$A$2:$B$2001,2,FALSE)</f>
        <v/>
      </c>
      <c r="BO756" s="21" t="n"/>
      <c r="BT756" t="n">
        <v>2</v>
      </c>
      <c r="BU756">
        <f>IF($BM$2=1,2,IF($BM$2=18,1))</f>
        <v/>
      </c>
      <c r="BV756">
        <f>IF($BM$2=1,0,IF($BM$2=18,1))</f>
        <v/>
      </c>
      <c r="BW756" t="n">
        <v>2</v>
      </c>
      <c r="BX756" t="n">
        <v>0</v>
      </c>
      <c r="BY756" t="n">
        <v>3</v>
      </c>
      <c r="BZ756">
        <f>VLOOKUP(BN756,L_Product!$B$2:$Z$2001,14,FALSE)</f>
        <v/>
      </c>
      <c r="CA756">
        <f>paste!H758</f>
        <v/>
      </c>
      <c r="CB756">
        <f>BZ756*CA756</f>
        <v/>
      </c>
      <c r="CN756" s="158" t="n">
        <v>1</v>
      </c>
      <c r="CO756" s="158" t="n">
        <v>1</v>
      </c>
      <c r="CP756" s="158" t="n">
        <v>1</v>
      </c>
      <c r="CQ756" s="158" t="n">
        <v>1</v>
      </c>
      <c r="CR756" s="158" t="n">
        <v>1</v>
      </c>
      <c r="CS756" s="158" t="n">
        <v>0</v>
      </c>
      <c r="CT756" s="158" t="n">
        <v>0</v>
      </c>
      <c r="CU756" s="158" t="n">
        <v>0</v>
      </c>
      <c r="CV756" s="158" t="n">
        <v>0</v>
      </c>
      <c r="CW756" s="158" t="n">
        <v>0</v>
      </c>
      <c r="CX756">
        <f>B756</f>
        <v/>
      </c>
      <c r="CY756">
        <f>C756</f>
        <v/>
      </c>
      <c r="CZ756">
        <f>D756</f>
        <v/>
      </c>
      <c r="DA756" s="158" t="n">
        <v>1900</v>
      </c>
      <c r="DB756" s="158" t="n">
        <v>1</v>
      </c>
      <c r="DC756" s="158" t="n">
        <v>1</v>
      </c>
      <c r="DD756" s="158" t="n">
        <v>1900</v>
      </c>
      <c r="DE756" s="158" t="n">
        <v>1</v>
      </c>
      <c r="DF756" s="158" t="n">
        <v>1</v>
      </c>
      <c r="DG756" s="158" t="n">
        <v>1900</v>
      </c>
      <c r="DH756" s="158" t="n">
        <v>1</v>
      </c>
      <c r="DI756" s="158" t="n">
        <v>1</v>
      </c>
      <c r="DJ756" s="158" t="n">
        <v>1900</v>
      </c>
      <c r="DK756" s="158" t="n">
        <v>1</v>
      </c>
      <c r="DL756" s="158" t="n">
        <v>1</v>
      </c>
      <c r="DR756" s="158" t="n">
        <v>2</v>
      </c>
      <c r="DS756" s="158" t="n">
        <v>1</v>
      </c>
      <c r="DT756" s="158" t="n">
        <v>2</v>
      </c>
      <c r="DU756" s="158" t="n">
        <v>1</v>
      </c>
      <c r="DV756" s="158" t="n">
        <v>3</v>
      </c>
      <c r="DW756" s="158" t="n">
        <v>1</v>
      </c>
      <c r="DX756" s="158" t="n">
        <v>3</v>
      </c>
      <c r="DY756" s="158" t="n">
        <v>0</v>
      </c>
      <c r="DZ756" s="158" t="n">
        <v>0</v>
      </c>
      <c r="EA756" s="158" t="n">
        <v>0</v>
      </c>
      <c r="EB756" s="158" t="n">
        <v>0</v>
      </c>
      <c r="EC756" s="158" t="n">
        <v>0</v>
      </c>
      <c r="ED756" s="158" t="n">
        <v>0</v>
      </c>
      <c r="EE756" s="158" t="n">
        <v>0</v>
      </c>
      <c r="EF756" s="158" t="n">
        <v>0</v>
      </c>
      <c r="EG756" s="158" t="n">
        <v>0</v>
      </c>
      <c r="EH756" s="158" t="n">
        <v>0</v>
      </c>
      <c r="EI756" s="158" t="n">
        <v>0</v>
      </c>
      <c r="EJ756" s="158" t="n">
        <v>0</v>
      </c>
      <c r="EK756" s="158" t="n">
        <v>0</v>
      </c>
      <c r="EL756" s="158" t="n">
        <v>0</v>
      </c>
      <c r="EM756" s="158" t="n">
        <v>0</v>
      </c>
      <c r="EN756" s="158" t="n">
        <v>0</v>
      </c>
      <c r="EO756" s="158" t="n">
        <v>0</v>
      </c>
      <c r="EP756" s="158" t="n">
        <v>0</v>
      </c>
      <c r="EQ756" s="158" t="n">
        <v>0</v>
      </c>
      <c r="ER756" s="158" t="n">
        <v>0</v>
      </c>
      <c r="ES756" s="158" t="n">
        <v>0</v>
      </c>
      <c r="ET756" s="158" t="n">
        <v>0</v>
      </c>
      <c r="EU756" s="158" t="n">
        <v>0</v>
      </c>
      <c r="EV756" s="158" t="n">
        <v>0</v>
      </c>
      <c r="EW756" s="158" t="n">
        <v>0</v>
      </c>
      <c r="EX756" s="158" t="n">
        <v>0</v>
      </c>
      <c r="EY756" s="158" t="n">
        <v>0</v>
      </c>
      <c r="EZ756" s="158" t="n">
        <v>1900</v>
      </c>
      <c r="FA756" s="158" t="n">
        <v>1</v>
      </c>
      <c r="FB756" s="158" t="n">
        <v>1</v>
      </c>
      <c r="FC756" s="158" t="n">
        <v>1900</v>
      </c>
      <c r="FD756" s="158" t="n">
        <v>1</v>
      </c>
      <c r="FE756" s="158" t="n">
        <v>1</v>
      </c>
      <c r="FF756" s="158" t="n">
        <v>1900</v>
      </c>
      <c r="FG756" s="158" t="n">
        <v>1</v>
      </c>
      <c r="FH756" s="158" t="n">
        <v>1</v>
      </c>
      <c r="FI756" s="158" t="n">
        <v>1900</v>
      </c>
      <c r="FJ756" s="158" t="n">
        <v>1</v>
      </c>
      <c r="FK756" s="158" t="n">
        <v>1</v>
      </c>
      <c r="FL756" s="158" t="n">
        <v>1900</v>
      </c>
      <c r="FM756" s="158" t="n">
        <v>1</v>
      </c>
      <c r="FN756" s="158" t="n">
        <v>1</v>
      </c>
      <c r="FO756" s="158" t="n">
        <v>1900</v>
      </c>
      <c r="FP756" s="158" t="n">
        <v>1</v>
      </c>
      <c r="FQ756" s="158" t="n">
        <v>1</v>
      </c>
      <c r="FR756" s="158" t="n">
        <v>1900</v>
      </c>
      <c r="FS756" s="158" t="n">
        <v>1</v>
      </c>
      <c r="FT756" s="158" t="n">
        <v>1</v>
      </c>
      <c r="FU756" s="158" t="n">
        <v>1900</v>
      </c>
      <c r="FV756" s="158" t="n">
        <v>1</v>
      </c>
      <c r="FW756" s="158" t="n">
        <v>1</v>
      </c>
    </row>
    <row r="757">
      <c r="A757">
        <f>IF(F757&gt;1,A756,IF(AND(I757&lt;10,paste!A759&lt;10),RIGHT(H757,2)&amp;"0"&amp;I757&amp;"000"&amp;paste!A759,IF(AND(I757&lt;10,paste!A759&gt;=10,paste!A759&lt;100),RIGHT(H757,2)&amp;"0"&amp;I757&amp;"00"&amp;paste!A759,IF(AND(I757&lt;10,paste!A759&gt;=100,paste!A759&lt;1000),RIGHT(H757,2)&amp;"0"&amp;I757&amp;"0"&amp;paste!A759,IF(AND(I757&lt;10,paste!A759&gt;=1000),RIGHT(H757,2)&amp;"0"&amp;I757&amp;paste!A759,IF(AND(I757&gt;=10,paste!A759&lt;10),RIGHT(H757,2)&amp;I757&amp;"000"&amp;paste!A759,IF(AND(I757&gt;=10,paste!A759&gt;=10,paste!A759&lt;100),RIGHT(H757,2)&amp;I757&amp;"00"&amp;paste!A759,IF(AND(I757&gt;=10,paste!A759&gt;=100,paste!A759&lt;1000),RIGHT(H757,2)&amp;I757&amp;"0"&amp;paste!A759,RIGHT(H757,2)&amp;I757&amp;paste!A759))))))))</f>
        <v/>
      </c>
      <c r="B757">
        <f>YEAR(paste!C759)</f>
        <v/>
      </c>
      <c r="C757">
        <f>MONTH(paste!C759)</f>
        <v/>
      </c>
      <c r="D757">
        <f>DAY(paste!C759)</f>
        <v/>
      </c>
      <c r="E757" s="158" t="n">
        <v>0</v>
      </c>
      <c r="F757">
        <f>IF(AND(L757=L756,D757=D756),F756+1,1)</f>
        <v/>
      </c>
      <c r="G757" s="158" t="n">
        <v>0</v>
      </c>
      <c r="H757">
        <f>YEAR(paste!C759)</f>
        <v/>
      </c>
      <c r="I757">
        <f>MONTH(paste!C759)</f>
        <v/>
      </c>
      <c r="J757">
        <f>DAY(paste!C759)</f>
        <v/>
      </c>
      <c r="K757">
        <f>A757</f>
        <v/>
      </c>
      <c r="L757">
        <f>IF(ISBLANK(VLOOKUP(paste!J759,'得意先名 (2)'!$B$3:$F$2005,5,FALSE)),paste!P759,IFERROR(VLOOKUP(paste!J759,'得意先名 (2)'!$B$3:$F$2005,5,FALSE),"ZZZZZZZZZZZ"))</f>
        <v/>
      </c>
      <c r="M757">
        <f>IF(L757="ZZZZZZZZZZZ",paste!J759&amp;paste!K759&amp; "  :   "&amp;paste!M759&amp; "  :   "&amp;paste!P759,"")</f>
        <v/>
      </c>
      <c r="O757" s="158" t="n"/>
      <c r="P757">
        <f>VLOOKUP(L757,'L_User+EndUser'!$C$2:$K$500,8,FALSE)</f>
        <v/>
      </c>
      <c r="Q757">
        <f>VLOOKUP(L757,'L_User+EndUser'!$C$2:$K$500,9,FALSE)</f>
        <v/>
      </c>
      <c r="R757" s="158" t="n"/>
      <c r="T757" s="158" t="n"/>
      <c r="V757" s="158" t="n"/>
      <c r="AB757">
        <f>paste!J759</f>
        <v/>
      </c>
      <c r="AC757">
        <f>L757</f>
        <v/>
      </c>
      <c r="AO757">
        <f>YEAR(paste!O759)</f>
        <v/>
      </c>
      <c r="AP757">
        <f>MONTH(paste!O759)</f>
        <v/>
      </c>
      <c r="AQ757">
        <f>DAY(paste!O759)</f>
        <v/>
      </c>
      <c r="BD757">
        <f>IF(paste!L759="","",paste!L759)</f>
        <v/>
      </c>
      <c r="BM757" t="n">
        <v>1</v>
      </c>
      <c r="BN757">
        <f>VLOOKUP(paste!E759,L_Product!$A$2:$B$2001,2,FALSE)</f>
        <v/>
      </c>
      <c r="BO757" s="21" t="n"/>
      <c r="BT757" t="n">
        <v>2</v>
      </c>
      <c r="BU757">
        <f>IF($BM$2=1,2,IF($BM$2=18,1))</f>
        <v/>
      </c>
      <c r="BV757">
        <f>IF($BM$2=1,0,IF($BM$2=18,1))</f>
        <v/>
      </c>
      <c r="BW757" t="n">
        <v>2</v>
      </c>
      <c r="BX757" t="n">
        <v>0</v>
      </c>
      <c r="BY757" t="n">
        <v>3</v>
      </c>
      <c r="BZ757">
        <f>VLOOKUP(BN757,L_Product!$B$2:$Z$2001,14,FALSE)</f>
        <v/>
      </c>
      <c r="CA757">
        <f>paste!H759</f>
        <v/>
      </c>
      <c r="CB757">
        <f>BZ757*CA757</f>
        <v/>
      </c>
      <c r="CN757" s="158" t="n">
        <v>1</v>
      </c>
      <c r="CO757" s="158" t="n">
        <v>1</v>
      </c>
      <c r="CP757" s="158" t="n">
        <v>1</v>
      </c>
      <c r="CQ757" s="158" t="n">
        <v>1</v>
      </c>
      <c r="CR757" s="158" t="n">
        <v>1</v>
      </c>
      <c r="CS757" s="158" t="n">
        <v>0</v>
      </c>
      <c r="CT757" s="158" t="n">
        <v>0</v>
      </c>
      <c r="CU757" s="158" t="n">
        <v>0</v>
      </c>
      <c r="CV757" s="158" t="n">
        <v>0</v>
      </c>
      <c r="CW757" s="158" t="n">
        <v>0</v>
      </c>
      <c r="CX757">
        <f>B757</f>
        <v/>
      </c>
      <c r="CY757">
        <f>C757</f>
        <v/>
      </c>
      <c r="CZ757">
        <f>D757</f>
        <v/>
      </c>
      <c r="DA757" s="158" t="n">
        <v>1900</v>
      </c>
      <c r="DB757" s="158" t="n">
        <v>1</v>
      </c>
      <c r="DC757" s="158" t="n">
        <v>1</v>
      </c>
      <c r="DD757" s="158" t="n">
        <v>1900</v>
      </c>
      <c r="DE757" s="158" t="n">
        <v>1</v>
      </c>
      <c r="DF757" s="158" t="n">
        <v>1</v>
      </c>
      <c r="DG757" s="158" t="n">
        <v>1900</v>
      </c>
      <c r="DH757" s="158" t="n">
        <v>1</v>
      </c>
      <c r="DI757" s="158" t="n">
        <v>1</v>
      </c>
      <c r="DJ757" s="158" t="n">
        <v>1900</v>
      </c>
      <c r="DK757" s="158" t="n">
        <v>1</v>
      </c>
      <c r="DL757" s="158" t="n">
        <v>1</v>
      </c>
      <c r="DR757" s="158" t="n">
        <v>2</v>
      </c>
      <c r="DS757" s="158" t="n">
        <v>1</v>
      </c>
      <c r="DT757" s="158" t="n">
        <v>2</v>
      </c>
      <c r="DU757" s="158" t="n">
        <v>1</v>
      </c>
      <c r="DV757" s="158" t="n">
        <v>3</v>
      </c>
      <c r="DW757" s="158" t="n">
        <v>1</v>
      </c>
      <c r="DX757" s="158" t="n">
        <v>3</v>
      </c>
      <c r="DY757" s="158" t="n">
        <v>0</v>
      </c>
      <c r="DZ757" s="158" t="n">
        <v>0</v>
      </c>
      <c r="EA757" s="158" t="n">
        <v>0</v>
      </c>
      <c r="EB757" s="158" t="n">
        <v>0</v>
      </c>
      <c r="EC757" s="158" t="n">
        <v>0</v>
      </c>
      <c r="ED757" s="158" t="n">
        <v>0</v>
      </c>
      <c r="EE757" s="158" t="n">
        <v>0</v>
      </c>
      <c r="EF757" s="158" t="n">
        <v>0</v>
      </c>
      <c r="EG757" s="158" t="n">
        <v>0</v>
      </c>
      <c r="EH757" s="158" t="n">
        <v>0</v>
      </c>
      <c r="EI757" s="158" t="n">
        <v>0</v>
      </c>
      <c r="EJ757" s="158" t="n">
        <v>0</v>
      </c>
      <c r="EK757" s="158" t="n">
        <v>0</v>
      </c>
      <c r="EL757" s="158" t="n">
        <v>0</v>
      </c>
      <c r="EM757" s="158" t="n">
        <v>0</v>
      </c>
      <c r="EN757" s="158" t="n">
        <v>0</v>
      </c>
      <c r="EO757" s="158" t="n">
        <v>0</v>
      </c>
      <c r="EP757" s="158" t="n">
        <v>0</v>
      </c>
      <c r="EQ757" s="158" t="n">
        <v>0</v>
      </c>
      <c r="ER757" s="158" t="n">
        <v>0</v>
      </c>
      <c r="ES757" s="158" t="n">
        <v>0</v>
      </c>
      <c r="ET757" s="158" t="n">
        <v>0</v>
      </c>
      <c r="EU757" s="158" t="n">
        <v>0</v>
      </c>
      <c r="EV757" s="158" t="n">
        <v>0</v>
      </c>
      <c r="EW757" s="158" t="n">
        <v>0</v>
      </c>
      <c r="EX757" s="158" t="n">
        <v>0</v>
      </c>
      <c r="EY757" s="158" t="n">
        <v>0</v>
      </c>
      <c r="EZ757" s="158" t="n">
        <v>1900</v>
      </c>
      <c r="FA757" s="158" t="n">
        <v>1</v>
      </c>
      <c r="FB757" s="158" t="n">
        <v>1</v>
      </c>
      <c r="FC757" s="158" t="n">
        <v>1900</v>
      </c>
      <c r="FD757" s="158" t="n">
        <v>1</v>
      </c>
      <c r="FE757" s="158" t="n">
        <v>1</v>
      </c>
      <c r="FF757" s="158" t="n">
        <v>1900</v>
      </c>
      <c r="FG757" s="158" t="n">
        <v>1</v>
      </c>
      <c r="FH757" s="158" t="n">
        <v>1</v>
      </c>
      <c r="FI757" s="158" t="n">
        <v>1900</v>
      </c>
      <c r="FJ757" s="158" t="n">
        <v>1</v>
      </c>
      <c r="FK757" s="158" t="n">
        <v>1</v>
      </c>
      <c r="FL757" s="158" t="n">
        <v>1900</v>
      </c>
      <c r="FM757" s="158" t="n">
        <v>1</v>
      </c>
      <c r="FN757" s="158" t="n">
        <v>1</v>
      </c>
      <c r="FO757" s="158" t="n">
        <v>1900</v>
      </c>
      <c r="FP757" s="158" t="n">
        <v>1</v>
      </c>
      <c r="FQ757" s="158" t="n">
        <v>1</v>
      </c>
      <c r="FR757" s="158" t="n">
        <v>1900</v>
      </c>
      <c r="FS757" s="158" t="n">
        <v>1</v>
      </c>
      <c r="FT757" s="158" t="n">
        <v>1</v>
      </c>
      <c r="FU757" s="158" t="n">
        <v>1900</v>
      </c>
      <c r="FV757" s="158" t="n">
        <v>1</v>
      </c>
      <c r="FW757" s="158" t="n">
        <v>1</v>
      </c>
    </row>
    <row r="758">
      <c r="A758">
        <f>IF(F758&gt;1,A757,IF(AND(I758&lt;10,paste!A760&lt;10),RIGHT(H758,2)&amp;"0"&amp;I758&amp;"000"&amp;paste!A760,IF(AND(I758&lt;10,paste!A760&gt;=10,paste!A760&lt;100),RIGHT(H758,2)&amp;"0"&amp;I758&amp;"00"&amp;paste!A760,IF(AND(I758&lt;10,paste!A760&gt;=100,paste!A760&lt;1000),RIGHT(H758,2)&amp;"0"&amp;I758&amp;"0"&amp;paste!A760,IF(AND(I758&lt;10,paste!A760&gt;=1000),RIGHT(H758,2)&amp;"0"&amp;I758&amp;paste!A760,IF(AND(I758&gt;=10,paste!A760&lt;10),RIGHT(H758,2)&amp;I758&amp;"000"&amp;paste!A760,IF(AND(I758&gt;=10,paste!A760&gt;=10,paste!A760&lt;100),RIGHT(H758,2)&amp;I758&amp;"00"&amp;paste!A760,IF(AND(I758&gt;=10,paste!A760&gt;=100,paste!A760&lt;1000),RIGHT(H758,2)&amp;I758&amp;"0"&amp;paste!A760,RIGHT(H758,2)&amp;I758&amp;paste!A760))))))))</f>
        <v/>
      </c>
      <c r="B758">
        <f>YEAR(paste!C760)</f>
        <v/>
      </c>
      <c r="C758">
        <f>MONTH(paste!C760)</f>
        <v/>
      </c>
      <c r="D758">
        <f>DAY(paste!C760)</f>
        <v/>
      </c>
      <c r="E758" s="158" t="n">
        <v>0</v>
      </c>
      <c r="F758">
        <f>IF(AND(L758=L757,D758=D757),F757+1,1)</f>
        <v/>
      </c>
      <c r="G758" s="158" t="n">
        <v>0</v>
      </c>
      <c r="H758">
        <f>YEAR(paste!C760)</f>
        <v/>
      </c>
      <c r="I758">
        <f>MONTH(paste!C760)</f>
        <v/>
      </c>
      <c r="J758">
        <f>DAY(paste!C760)</f>
        <v/>
      </c>
      <c r="K758">
        <f>A758</f>
        <v/>
      </c>
      <c r="L758">
        <f>IF(ISBLANK(VLOOKUP(paste!J760,'得意先名 (2)'!$B$3:$F$2005,5,FALSE)),paste!P760,IFERROR(VLOOKUP(paste!J760,'得意先名 (2)'!$B$3:$F$2005,5,FALSE),"ZZZZZZZZZZZ"))</f>
        <v/>
      </c>
      <c r="M758">
        <f>IF(L758="ZZZZZZZZZZZ",paste!J760&amp;paste!K760&amp; "  :   "&amp;paste!M760&amp; "  :   "&amp;paste!P760,"")</f>
        <v/>
      </c>
      <c r="O758" s="158" t="n"/>
      <c r="P758">
        <f>VLOOKUP(L758,'L_User+EndUser'!$C$2:$K$500,8,FALSE)</f>
        <v/>
      </c>
      <c r="Q758">
        <f>VLOOKUP(L758,'L_User+EndUser'!$C$2:$K$500,9,FALSE)</f>
        <v/>
      </c>
      <c r="R758" s="158" t="n"/>
      <c r="T758" s="158" t="n"/>
      <c r="V758" s="158" t="n"/>
      <c r="AB758">
        <f>paste!J760</f>
        <v/>
      </c>
      <c r="AC758">
        <f>L758</f>
        <v/>
      </c>
      <c r="AO758">
        <f>YEAR(paste!O760)</f>
        <v/>
      </c>
      <c r="AP758">
        <f>MONTH(paste!O760)</f>
        <v/>
      </c>
      <c r="AQ758">
        <f>DAY(paste!O760)</f>
        <v/>
      </c>
      <c r="BD758">
        <f>IF(paste!L760="","",paste!L760)</f>
        <v/>
      </c>
      <c r="BM758" t="n">
        <v>1</v>
      </c>
      <c r="BN758">
        <f>VLOOKUP(paste!E760,L_Product!$A$2:$B$2001,2,FALSE)</f>
        <v/>
      </c>
      <c r="BO758" s="21" t="n"/>
      <c r="BT758" t="n">
        <v>2</v>
      </c>
      <c r="BU758">
        <f>IF($BM$2=1,2,IF($BM$2=18,1))</f>
        <v/>
      </c>
      <c r="BV758">
        <f>IF($BM$2=1,0,IF($BM$2=18,1))</f>
        <v/>
      </c>
      <c r="BW758" t="n">
        <v>2</v>
      </c>
      <c r="BX758" t="n">
        <v>0</v>
      </c>
      <c r="BY758" t="n">
        <v>3</v>
      </c>
      <c r="BZ758">
        <f>VLOOKUP(BN758,L_Product!$B$2:$Z$2001,14,FALSE)</f>
        <v/>
      </c>
      <c r="CA758">
        <f>paste!H760</f>
        <v/>
      </c>
      <c r="CB758">
        <f>BZ758*CA758</f>
        <v/>
      </c>
      <c r="CN758" s="158" t="n">
        <v>1</v>
      </c>
      <c r="CO758" s="158" t="n">
        <v>1</v>
      </c>
      <c r="CP758" s="158" t="n">
        <v>1</v>
      </c>
      <c r="CQ758" s="158" t="n">
        <v>1</v>
      </c>
      <c r="CR758" s="158" t="n">
        <v>1</v>
      </c>
      <c r="CS758" s="158" t="n">
        <v>0</v>
      </c>
      <c r="CT758" s="158" t="n">
        <v>0</v>
      </c>
      <c r="CU758" s="158" t="n">
        <v>0</v>
      </c>
      <c r="CV758" s="158" t="n">
        <v>0</v>
      </c>
      <c r="CW758" s="158" t="n">
        <v>0</v>
      </c>
      <c r="CX758">
        <f>B758</f>
        <v/>
      </c>
      <c r="CY758">
        <f>C758</f>
        <v/>
      </c>
      <c r="CZ758">
        <f>D758</f>
        <v/>
      </c>
      <c r="DA758" s="158" t="n">
        <v>1900</v>
      </c>
      <c r="DB758" s="158" t="n">
        <v>1</v>
      </c>
      <c r="DC758" s="158" t="n">
        <v>1</v>
      </c>
      <c r="DD758" s="158" t="n">
        <v>1900</v>
      </c>
      <c r="DE758" s="158" t="n">
        <v>1</v>
      </c>
      <c r="DF758" s="158" t="n">
        <v>1</v>
      </c>
      <c r="DG758" s="158" t="n">
        <v>1900</v>
      </c>
      <c r="DH758" s="158" t="n">
        <v>1</v>
      </c>
      <c r="DI758" s="158" t="n">
        <v>1</v>
      </c>
      <c r="DJ758" s="158" t="n">
        <v>1900</v>
      </c>
      <c r="DK758" s="158" t="n">
        <v>1</v>
      </c>
      <c r="DL758" s="158" t="n">
        <v>1</v>
      </c>
      <c r="DR758" s="158" t="n">
        <v>2</v>
      </c>
      <c r="DS758" s="158" t="n">
        <v>1</v>
      </c>
      <c r="DT758" s="158" t="n">
        <v>2</v>
      </c>
      <c r="DU758" s="158" t="n">
        <v>1</v>
      </c>
      <c r="DV758" s="158" t="n">
        <v>3</v>
      </c>
      <c r="DW758" s="158" t="n">
        <v>1</v>
      </c>
      <c r="DX758" s="158" t="n">
        <v>3</v>
      </c>
      <c r="DY758" s="158" t="n">
        <v>0</v>
      </c>
      <c r="DZ758" s="158" t="n">
        <v>0</v>
      </c>
      <c r="EA758" s="158" t="n">
        <v>0</v>
      </c>
      <c r="EB758" s="158" t="n">
        <v>0</v>
      </c>
      <c r="EC758" s="158" t="n">
        <v>0</v>
      </c>
      <c r="ED758" s="158" t="n">
        <v>0</v>
      </c>
      <c r="EE758" s="158" t="n">
        <v>0</v>
      </c>
      <c r="EF758" s="158" t="n">
        <v>0</v>
      </c>
      <c r="EG758" s="158" t="n">
        <v>0</v>
      </c>
      <c r="EH758" s="158" t="n">
        <v>0</v>
      </c>
      <c r="EI758" s="158" t="n">
        <v>0</v>
      </c>
      <c r="EJ758" s="158" t="n">
        <v>0</v>
      </c>
      <c r="EK758" s="158" t="n">
        <v>0</v>
      </c>
      <c r="EL758" s="158" t="n">
        <v>0</v>
      </c>
      <c r="EM758" s="158" t="n">
        <v>0</v>
      </c>
      <c r="EN758" s="158" t="n">
        <v>0</v>
      </c>
      <c r="EO758" s="158" t="n">
        <v>0</v>
      </c>
      <c r="EP758" s="158" t="n">
        <v>0</v>
      </c>
      <c r="EQ758" s="158" t="n">
        <v>0</v>
      </c>
      <c r="ER758" s="158" t="n">
        <v>0</v>
      </c>
      <c r="ES758" s="158" t="n">
        <v>0</v>
      </c>
      <c r="ET758" s="158" t="n">
        <v>0</v>
      </c>
      <c r="EU758" s="158" t="n">
        <v>0</v>
      </c>
      <c r="EV758" s="158" t="n">
        <v>0</v>
      </c>
      <c r="EW758" s="158" t="n">
        <v>0</v>
      </c>
      <c r="EX758" s="158" t="n">
        <v>0</v>
      </c>
      <c r="EY758" s="158" t="n">
        <v>0</v>
      </c>
      <c r="EZ758" s="158" t="n">
        <v>1900</v>
      </c>
      <c r="FA758" s="158" t="n">
        <v>1</v>
      </c>
      <c r="FB758" s="158" t="n">
        <v>1</v>
      </c>
      <c r="FC758" s="158" t="n">
        <v>1900</v>
      </c>
      <c r="FD758" s="158" t="n">
        <v>1</v>
      </c>
      <c r="FE758" s="158" t="n">
        <v>1</v>
      </c>
      <c r="FF758" s="158" t="n">
        <v>1900</v>
      </c>
      <c r="FG758" s="158" t="n">
        <v>1</v>
      </c>
      <c r="FH758" s="158" t="n">
        <v>1</v>
      </c>
      <c r="FI758" s="158" t="n">
        <v>1900</v>
      </c>
      <c r="FJ758" s="158" t="n">
        <v>1</v>
      </c>
      <c r="FK758" s="158" t="n">
        <v>1</v>
      </c>
      <c r="FL758" s="158" t="n">
        <v>1900</v>
      </c>
      <c r="FM758" s="158" t="n">
        <v>1</v>
      </c>
      <c r="FN758" s="158" t="n">
        <v>1</v>
      </c>
      <c r="FO758" s="158" t="n">
        <v>1900</v>
      </c>
      <c r="FP758" s="158" t="n">
        <v>1</v>
      </c>
      <c r="FQ758" s="158" t="n">
        <v>1</v>
      </c>
      <c r="FR758" s="158" t="n">
        <v>1900</v>
      </c>
      <c r="FS758" s="158" t="n">
        <v>1</v>
      </c>
      <c r="FT758" s="158" t="n">
        <v>1</v>
      </c>
      <c r="FU758" s="158" t="n">
        <v>1900</v>
      </c>
      <c r="FV758" s="158" t="n">
        <v>1</v>
      </c>
      <c r="FW758" s="158" t="n">
        <v>1</v>
      </c>
    </row>
    <row r="759">
      <c r="A759">
        <f>IF(F759&gt;1,A758,IF(AND(I759&lt;10,paste!A761&lt;10),RIGHT(H759,2)&amp;"0"&amp;I759&amp;"000"&amp;paste!A761,IF(AND(I759&lt;10,paste!A761&gt;=10,paste!A761&lt;100),RIGHT(H759,2)&amp;"0"&amp;I759&amp;"00"&amp;paste!A761,IF(AND(I759&lt;10,paste!A761&gt;=100,paste!A761&lt;1000),RIGHT(H759,2)&amp;"0"&amp;I759&amp;"0"&amp;paste!A761,IF(AND(I759&lt;10,paste!A761&gt;=1000),RIGHT(H759,2)&amp;"0"&amp;I759&amp;paste!A761,IF(AND(I759&gt;=10,paste!A761&lt;10),RIGHT(H759,2)&amp;I759&amp;"000"&amp;paste!A761,IF(AND(I759&gt;=10,paste!A761&gt;=10,paste!A761&lt;100),RIGHT(H759,2)&amp;I759&amp;"00"&amp;paste!A761,IF(AND(I759&gt;=10,paste!A761&gt;=100,paste!A761&lt;1000),RIGHT(H759,2)&amp;I759&amp;"0"&amp;paste!A761,RIGHT(H759,2)&amp;I759&amp;paste!A761))))))))</f>
        <v/>
      </c>
      <c r="B759">
        <f>YEAR(paste!C761)</f>
        <v/>
      </c>
      <c r="C759">
        <f>MONTH(paste!C761)</f>
        <v/>
      </c>
      <c r="D759">
        <f>DAY(paste!C761)</f>
        <v/>
      </c>
      <c r="E759" s="158" t="n">
        <v>0</v>
      </c>
      <c r="F759">
        <f>IF(AND(L759=L758,D759=D758),F758+1,1)</f>
        <v/>
      </c>
      <c r="G759" s="158" t="n">
        <v>0</v>
      </c>
      <c r="H759">
        <f>YEAR(paste!C761)</f>
        <v/>
      </c>
      <c r="I759">
        <f>MONTH(paste!C761)</f>
        <v/>
      </c>
      <c r="J759">
        <f>DAY(paste!C761)</f>
        <v/>
      </c>
      <c r="K759">
        <f>A759</f>
        <v/>
      </c>
      <c r="L759">
        <f>IF(ISBLANK(VLOOKUP(paste!J761,'得意先名 (2)'!$B$3:$F$2005,5,FALSE)),paste!P761,IFERROR(VLOOKUP(paste!J761,'得意先名 (2)'!$B$3:$F$2005,5,FALSE),"ZZZZZZZZZZZ"))</f>
        <v/>
      </c>
      <c r="M759">
        <f>IF(L759="ZZZZZZZZZZZ",paste!J761&amp;paste!K761&amp; "  :   "&amp;paste!M761&amp; "  :   "&amp;paste!P761,"")</f>
        <v/>
      </c>
      <c r="O759" s="158" t="n"/>
      <c r="P759">
        <f>VLOOKUP(L759,'L_User+EndUser'!$C$2:$K$500,8,FALSE)</f>
        <v/>
      </c>
      <c r="Q759">
        <f>VLOOKUP(L759,'L_User+EndUser'!$C$2:$K$500,9,FALSE)</f>
        <v/>
      </c>
      <c r="R759" s="158" t="n"/>
      <c r="T759" s="158" t="n"/>
      <c r="V759" s="158" t="n"/>
      <c r="AB759">
        <f>paste!J761</f>
        <v/>
      </c>
      <c r="AC759">
        <f>L759</f>
        <v/>
      </c>
      <c r="AO759">
        <f>YEAR(paste!O761)</f>
        <v/>
      </c>
      <c r="AP759">
        <f>MONTH(paste!O761)</f>
        <v/>
      </c>
      <c r="AQ759">
        <f>DAY(paste!O761)</f>
        <v/>
      </c>
      <c r="BD759">
        <f>IF(paste!L761="","",paste!L761)</f>
        <v/>
      </c>
      <c r="BM759" t="n">
        <v>1</v>
      </c>
      <c r="BN759">
        <f>VLOOKUP(paste!E761,L_Product!$A$2:$B$2001,2,FALSE)</f>
        <v/>
      </c>
      <c r="BO759" s="21" t="n"/>
      <c r="BT759" t="n">
        <v>2</v>
      </c>
      <c r="BU759">
        <f>IF($BM$2=1,2,IF($BM$2=18,1))</f>
        <v/>
      </c>
      <c r="BV759">
        <f>IF($BM$2=1,0,IF($BM$2=18,1))</f>
        <v/>
      </c>
      <c r="BW759" t="n">
        <v>2</v>
      </c>
      <c r="BX759" t="n">
        <v>0</v>
      </c>
      <c r="BY759" t="n">
        <v>3</v>
      </c>
      <c r="BZ759">
        <f>VLOOKUP(BN759,L_Product!$B$2:$Z$2001,14,FALSE)</f>
        <v/>
      </c>
      <c r="CA759">
        <f>paste!H761</f>
        <v/>
      </c>
      <c r="CB759">
        <f>BZ759*CA759</f>
        <v/>
      </c>
      <c r="CN759" s="158" t="n">
        <v>1</v>
      </c>
      <c r="CO759" s="158" t="n">
        <v>1</v>
      </c>
      <c r="CP759" s="158" t="n">
        <v>1</v>
      </c>
      <c r="CQ759" s="158" t="n">
        <v>1</v>
      </c>
      <c r="CR759" s="158" t="n">
        <v>1</v>
      </c>
      <c r="CS759" s="158" t="n">
        <v>0</v>
      </c>
      <c r="CT759" s="158" t="n">
        <v>0</v>
      </c>
      <c r="CU759" s="158" t="n">
        <v>0</v>
      </c>
      <c r="CV759" s="158" t="n">
        <v>0</v>
      </c>
      <c r="CW759" s="158" t="n">
        <v>0</v>
      </c>
      <c r="CX759">
        <f>B759</f>
        <v/>
      </c>
      <c r="CY759">
        <f>C759</f>
        <v/>
      </c>
      <c r="CZ759">
        <f>D759</f>
        <v/>
      </c>
      <c r="DA759" s="158" t="n">
        <v>1900</v>
      </c>
      <c r="DB759" s="158" t="n">
        <v>1</v>
      </c>
      <c r="DC759" s="158" t="n">
        <v>1</v>
      </c>
      <c r="DD759" s="158" t="n">
        <v>1900</v>
      </c>
      <c r="DE759" s="158" t="n">
        <v>1</v>
      </c>
      <c r="DF759" s="158" t="n">
        <v>1</v>
      </c>
      <c r="DG759" s="158" t="n">
        <v>1900</v>
      </c>
      <c r="DH759" s="158" t="n">
        <v>1</v>
      </c>
      <c r="DI759" s="158" t="n">
        <v>1</v>
      </c>
      <c r="DJ759" s="158" t="n">
        <v>1900</v>
      </c>
      <c r="DK759" s="158" t="n">
        <v>1</v>
      </c>
      <c r="DL759" s="158" t="n">
        <v>1</v>
      </c>
      <c r="DR759" s="158" t="n">
        <v>2</v>
      </c>
      <c r="DS759" s="158" t="n">
        <v>1</v>
      </c>
      <c r="DT759" s="158" t="n">
        <v>2</v>
      </c>
      <c r="DU759" s="158" t="n">
        <v>1</v>
      </c>
      <c r="DV759" s="158" t="n">
        <v>3</v>
      </c>
      <c r="DW759" s="158" t="n">
        <v>1</v>
      </c>
      <c r="DX759" s="158" t="n">
        <v>3</v>
      </c>
      <c r="DY759" s="158" t="n">
        <v>0</v>
      </c>
      <c r="DZ759" s="158" t="n">
        <v>0</v>
      </c>
      <c r="EA759" s="158" t="n">
        <v>0</v>
      </c>
      <c r="EB759" s="158" t="n">
        <v>0</v>
      </c>
      <c r="EC759" s="158" t="n">
        <v>0</v>
      </c>
      <c r="ED759" s="158" t="n">
        <v>0</v>
      </c>
      <c r="EE759" s="158" t="n">
        <v>0</v>
      </c>
      <c r="EF759" s="158" t="n">
        <v>0</v>
      </c>
      <c r="EG759" s="158" t="n">
        <v>0</v>
      </c>
      <c r="EH759" s="158" t="n">
        <v>0</v>
      </c>
      <c r="EI759" s="158" t="n">
        <v>0</v>
      </c>
      <c r="EJ759" s="158" t="n">
        <v>0</v>
      </c>
      <c r="EK759" s="158" t="n">
        <v>0</v>
      </c>
      <c r="EL759" s="158" t="n">
        <v>0</v>
      </c>
      <c r="EM759" s="158" t="n">
        <v>0</v>
      </c>
      <c r="EN759" s="158" t="n">
        <v>0</v>
      </c>
      <c r="EO759" s="158" t="n">
        <v>0</v>
      </c>
      <c r="EP759" s="158" t="n">
        <v>0</v>
      </c>
      <c r="EQ759" s="158" t="n">
        <v>0</v>
      </c>
      <c r="ER759" s="158" t="n">
        <v>0</v>
      </c>
      <c r="ES759" s="158" t="n">
        <v>0</v>
      </c>
      <c r="ET759" s="158" t="n">
        <v>0</v>
      </c>
      <c r="EU759" s="158" t="n">
        <v>0</v>
      </c>
      <c r="EV759" s="158" t="n">
        <v>0</v>
      </c>
      <c r="EW759" s="158" t="n">
        <v>0</v>
      </c>
      <c r="EX759" s="158" t="n">
        <v>0</v>
      </c>
      <c r="EY759" s="158" t="n">
        <v>0</v>
      </c>
      <c r="EZ759" s="158" t="n">
        <v>1900</v>
      </c>
      <c r="FA759" s="158" t="n">
        <v>1</v>
      </c>
      <c r="FB759" s="158" t="n">
        <v>1</v>
      </c>
      <c r="FC759" s="158" t="n">
        <v>1900</v>
      </c>
      <c r="FD759" s="158" t="n">
        <v>1</v>
      </c>
      <c r="FE759" s="158" t="n">
        <v>1</v>
      </c>
      <c r="FF759" s="158" t="n">
        <v>1900</v>
      </c>
      <c r="FG759" s="158" t="n">
        <v>1</v>
      </c>
      <c r="FH759" s="158" t="n">
        <v>1</v>
      </c>
      <c r="FI759" s="158" t="n">
        <v>1900</v>
      </c>
      <c r="FJ759" s="158" t="n">
        <v>1</v>
      </c>
      <c r="FK759" s="158" t="n">
        <v>1</v>
      </c>
      <c r="FL759" s="158" t="n">
        <v>1900</v>
      </c>
      <c r="FM759" s="158" t="n">
        <v>1</v>
      </c>
      <c r="FN759" s="158" t="n">
        <v>1</v>
      </c>
      <c r="FO759" s="158" t="n">
        <v>1900</v>
      </c>
      <c r="FP759" s="158" t="n">
        <v>1</v>
      </c>
      <c r="FQ759" s="158" t="n">
        <v>1</v>
      </c>
      <c r="FR759" s="158" t="n">
        <v>1900</v>
      </c>
      <c r="FS759" s="158" t="n">
        <v>1</v>
      </c>
      <c r="FT759" s="158" t="n">
        <v>1</v>
      </c>
      <c r="FU759" s="158" t="n">
        <v>1900</v>
      </c>
      <c r="FV759" s="158" t="n">
        <v>1</v>
      </c>
      <c r="FW759" s="158" t="n">
        <v>1</v>
      </c>
    </row>
    <row r="760">
      <c r="A760">
        <f>IF(F760&gt;1,A759,IF(AND(I760&lt;10,paste!A762&lt;10),RIGHT(H760,2)&amp;"0"&amp;I760&amp;"000"&amp;paste!A762,IF(AND(I760&lt;10,paste!A762&gt;=10,paste!A762&lt;100),RIGHT(H760,2)&amp;"0"&amp;I760&amp;"00"&amp;paste!A762,IF(AND(I760&lt;10,paste!A762&gt;=100,paste!A762&lt;1000),RIGHT(H760,2)&amp;"0"&amp;I760&amp;"0"&amp;paste!A762,IF(AND(I760&lt;10,paste!A762&gt;=1000),RIGHT(H760,2)&amp;"0"&amp;I760&amp;paste!A762,IF(AND(I760&gt;=10,paste!A762&lt;10),RIGHT(H760,2)&amp;I760&amp;"000"&amp;paste!A762,IF(AND(I760&gt;=10,paste!A762&gt;=10,paste!A762&lt;100),RIGHT(H760,2)&amp;I760&amp;"00"&amp;paste!A762,IF(AND(I760&gt;=10,paste!A762&gt;=100,paste!A762&lt;1000),RIGHT(H760,2)&amp;I760&amp;"0"&amp;paste!A762,RIGHT(H760,2)&amp;I760&amp;paste!A762))))))))</f>
        <v/>
      </c>
      <c r="B760">
        <f>YEAR(paste!C762)</f>
        <v/>
      </c>
      <c r="C760">
        <f>MONTH(paste!C762)</f>
        <v/>
      </c>
      <c r="D760">
        <f>DAY(paste!C762)</f>
        <v/>
      </c>
      <c r="E760" s="158" t="n">
        <v>0</v>
      </c>
      <c r="F760">
        <f>IF(AND(L760=L759,D760=D759),F759+1,1)</f>
        <v/>
      </c>
      <c r="G760" s="158" t="n">
        <v>0</v>
      </c>
      <c r="H760">
        <f>YEAR(paste!C762)</f>
        <v/>
      </c>
      <c r="I760">
        <f>MONTH(paste!C762)</f>
        <v/>
      </c>
      <c r="J760">
        <f>DAY(paste!C762)</f>
        <v/>
      </c>
      <c r="K760">
        <f>A760</f>
        <v/>
      </c>
      <c r="L760">
        <f>IF(ISBLANK(VLOOKUP(paste!J762,'得意先名 (2)'!$B$3:$F$2005,5,FALSE)),paste!P762,IFERROR(VLOOKUP(paste!J762,'得意先名 (2)'!$B$3:$F$2005,5,FALSE),"ZZZZZZZZZZZ"))</f>
        <v/>
      </c>
      <c r="M760">
        <f>IF(L760="ZZZZZZZZZZZ",paste!J762&amp;paste!K762&amp; "  :   "&amp;paste!M762&amp; "  :   "&amp;paste!P762,"")</f>
        <v/>
      </c>
      <c r="O760" s="158" t="n"/>
      <c r="P760">
        <f>VLOOKUP(L760,'L_User+EndUser'!$C$2:$K$500,8,FALSE)</f>
        <v/>
      </c>
      <c r="Q760">
        <f>VLOOKUP(L760,'L_User+EndUser'!$C$2:$K$500,9,FALSE)</f>
        <v/>
      </c>
      <c r="R760" s="158" t="n"/>
      <c r="T760" s="158" t="n"/>
      <c r="V760" s="158" t="n"/>
      <c r="AB760">
        <f>paste!J762</f>
        <v/>
      </c>
      <c r="AC760">
        <f>L760</f>
        <v/>
      </c>
      <c r="AO760">
        <f>YEAR(paste!O762)</f>
        <v/>
      </c>
      <c r="AP760">
        <f>MONTH(paste!O762)</f>
        <v/>
      </c>
      <c r="AQ760">
        <f>DAY(paste!O762)</f>
        <v/>
      </c>
      <c r="BD760">
        <f>IF(paste!L762="","",paste!L762)</f>
        <v/>
      </c>
      <c r="BM760" t="n">
        <v>1</v>
      </c>
      <c r="BN760">
        <f>VLOOKUP(paste!E762,L_Product!$A$2:$B$2001,2,FALSE)</f>
        <v/>
      </c>
      <c r="BO760" s="21" t="n"/>
      <c r="BT760" t="n">
        <v>2</v>
      </c>
      <c r="BU760">
        <f>IF($BM$2=1,2,IF($BM$2=18,1))</f>
        <v/>
      </c>
      <c r="BV760">
        <f>IF($BM$2=1,0,IF($BM$2=18,1))</f>
        <v/>
      </c>
      <c r="BW760" t="n">
        <v>2</v>
      </c>
      <c r="BX760" t="n">
        <v>0</v>
      </c>
      <c r="BY760" t="n">
        <v>3</v>
      </c>
      <c r="BZ760">
        <f>VLOOKUP(BN760,L_Product!$B$2:$Z$2001,14,FALSE)</f>
        <v/>
      </c>
      <c r="CA760">
        <f>paste!H762</f>
        <v/>
      </c>
      <c r="CB760">
        <f>BZ760*CA760</f>
        <v/>
      </c>
      <c r="CN760" s="158" t="n">
        <v>1</v>
      </c>
      <c r="CO760" s="158" t="n">
        <v>1</v>
      </c>
      <c r="CP760" s="158" t="n">
        <v>1</v>
      </c>
      <c r="CQ760" s="158" t="n">
        <v>1</v>
      </c>
      <c r="CR760" s="158" t="n">
        <v>1</v>
      </c>
      <c r="CS760" s="158" t="n">
        <v>0</v>
      </c>
      <c r="CT760" s="158" t="n">
        <v>0</v>
      </c>
      <c r="CU760" s="158" t="n">
        <v>0</v>
      </c>
      <c r="CV760" s="158" t="n">
        <v>0</v>
      </c>
      <c r="CW760" s="158" t="n">
        <v>0</v>
      </c>
      <c r="CX760">
        <f>B760</f>
        <v/>
      </c>
      <c r="CY760">
        <f>C760</f>
        <v/>
      </c>
      <c r="CZ760">
        <f>D760</f>
        <v/>
      </c>
      <c r="DA760" s="158" t="n">
        <v>1900</v>
      </c>
      <c r="DB760" s="158" t="n">
        <v>1</v>
      </c>
      <c r="DC760" s="158" t="n">
        <v>1</v>
      </c>
      <c r="DD760" s="158" t="n">
        <v>1900</v>
      </c>
      <c r="DE760" s="158" t="n">
        <v>1</v>
      </c>
      <c r="DF760" s="158" t="n">
        <v>1</v>
      </c>
      <c r="DG760" s="158" t="n">
        <v>1900</v>
      </c>
      <c r="DH760" s="158" t="n">
        <v>1</v>
      </c>
      <c r="DI760" s="158" t="n">
        <v>1</v>
      </c>
      <c r="DJ760" s="158" t="n">
        <v>1900</v>
      </c>
      <c r="DK760" s="158" t="n">
        <v>1</v>
      </c>
      <c r="DL760" s="158" t="n">
        <v>1</v>
      </c>
      <c r="DR760" s="158" t="n">
        <v>2</v>
      </c>
      <c r="DS760" s="158" t="n">
        <v>1</v>
      </c>
      <c r="DT760" s="158" t="n">
        <v>2</v>
      </c>
      <c r="DU760" s="158" t="n">
        <v>1</v>
      </c>
      <c r="DV760" s="158" t="n">
        <v>3</v>
      </c>
      <c r="DW760" s="158" t="n">
        <v>1</v>
      </c>
      <c r="DX760" s="158" t="n">
        <v>3</v>
      </c>
      <c r="DY760" s="158" t="n">
        <v>0</v>
      </c>
      <c r="DZ760" s="158" t="n">
        <v>0</v>
      </c>
      <c r="EA760" s="158" t="n">
        <v>0</v>
      </c>
      <c r="EB760" s="158" t="n">
        <v>0</v>
      </c>
      <c r="EC760" s="158" t="n">
        <v>0</v>
      </c>
      <c r="ED760" s="158" t="n">
        <v>0</v>
      </c>
      <c r="EE760" s="158" t="n">
        <v>0</v>
      </c>
      <c r="EF760" s="158" t="n">
        <v>0</v>
      </c>
      <c r="EG760" s="158" t="n">
        <v>0</v>
      </c>
      <c r="EH760" s="158" t="n">
        <v>0</v>
      </c>
      <c r="EI760" s="158" t="n">
        <v>0</v>
      </c>
      <c r="EJ760" s="158" t="n">
        <v>0</v>
      </c>
      <c r="EK760" s="158" t="n">
        <v>0</v>
      </c>
      <c r="EL760" s="158" t="n">
        <v>0</v>
      </c>
      <c r="EM760" s="158" t="n">
        <v>0</v>
      </c>
      <c r="EN760" s="158" t="n">
        <v>0</v>
      </c>
      <c r="EO760" s="158" t="n">
        <v>0</v>
      </c>
      <c r="EP760" s="158" t="n">
        <v>0</v>
      </c>
      <c r="EQ760" s="158" t="n">
        <v>0</v>
      </c>
      <c r="ER760" s="158" t="n">
        <v>0</v>
      </c>
      <c r="ES760" s="158" t="n">
        <v>0</v>
      </c>
      <c r="ET760" s="158" t="n">
        <v>0</v>
      </c>
      <c r="EU760" s="158" t="n">
        <v>0</v>
      </c>
      <c r="EV760" s="158" t="n">
        <v>0</v>
      </c>
      <c r="EW760" s="158" t="n">
        <v>0</v>
      </c>
      <c r="EX760" s="158" t="n">
        <v>0</v>
      </c>
      <c r="EY760" s="158" t="n">
        <v>0</v>
      </c>
      <c r="EZ760" s="158" t="n">
        <v>1900</v>
      </c>
      <c r="FA760" s="158" t="n">
        <v>1</v>
      </c>
      <c r="FB760" s="158" t="n">
        <v>1</v>
      </c>
      <c r="FC760" s="158" t="n">
        <v>1900</v>
      </c>
      <c r="FD760" s="158" t="n">
        <v>1</v>
      </c>
      <c r="FE760" s="158" t="n">
        <v>1</v>
      </c>
      <c r="FF760" s="158" t="n">
        <v>1900</v>
      </c>
      <c r="FG760" s="158" t="n">
        <v>1</v>
      </c>
      <c r="FH760" s="158" t="n">
        <v>1</v>
      </c>
      <c r="FI760" s="158" t="n">
        <v>1900</v>
      </c>
      <c r="FJ760" s="158" t="n">
        <v>1</v>
      </c>
      <c r="FK760" s="158" t="n">
        <v>1</v>
      </c>
      <c r="FL760" s="158" t="n">
        <v>1900</v>
      </c>
      <c r="FM760" s="158" t="n">
        <v>1</v>
      </c>
      <c r="FN760" s="158" t="n">
        <v>1</v>
      </c>
      <c r="FO760" s="158" t="n">
        <v>1900</v>
      </c>
      <c r="FP760" s="158" t="n">
        <v>1</v>
      </c>
      <c r="FQ760" s="158" t="n">
        <v>1</v>
      </c>
      <c r="FR760" s="158" t="n">
        <v>1900</v>
      </c>
      <c r="FS760" s="158" t="n">
        <v>1</v>
      </c>
      <c r="FT760" s="158" t="n">
        <v>1</v>
      </c>
      <c r="FU760" s="158" t="n">
        <v>1900</v>
      </c>
      <c r="FV760" s="158" t="n">
        <v>1</v>
      </c>
      <c r="FW760" s="158" t="n">
        <v>1</v>
      </c>
    </row>
    <row r="761">
      <c r="A761">
        <f>IF(F761&gt;1,A760,IF(AND(I761&lt;10,paste!A763&lt;10),RIGHT(H761,2)&amp;"0"&amp;I761&amp;"000"&amp;paste!A763,IF(AND(I761&lt;10,paste!A763&gt;=10,paste!A763&lt;100),RIGHT(H761,2)&amp;"0"&amp;I761&amp;"00"&amp;paste!A763,IF(AND(I761&lt;10,paste!A763&gt;=100,paste!A763&lt;1000),RIGHT(H761,2)&amp;"0"&amp;I761&amp;"0"&amp;paste!A763,IF(AND(I761&lt;10,paste!A763&gt;=1000),RIGHT(H761,2)&amp;"0"&amp;I761&amp;paste!A763,IF(AND(I761&gt;=10,paste!A763&lt;10),RIGHT(H761,2)&amp;I761&amp;"000"&amp;paste!A763,IF(AND(I761&gt;=10,paste!A763&gt;=10,paste!A763&lt;100),RIGHT(H761,2)&amp;I761&amp;"00"&amp;paste!A763,IF(AND(I761&gt;=10,paste!A763&gt;=100,paste!A763&lt;1000),RIGHT(H761,2)&amp;I761&amp;"0"&amp;paste!A763,RIGHT(H761,2)&amp;I761&amp;paste!A763))))))))</f>
        <v/>
      </c>
      <c r="B761">
        <f>YEAR(paste!C763)</f>
        <v/>
      </c>
      <c r="C761">
        <f>MONTH(paste!C763)</f>
        <v/>
      </c>
      <c r="D761">
        <f>DAY(paste!C763)</f>
        <v/>
      </c>
      <c r="E761" s="158" t="n">
        <v>0</v>
      </c>
      <c r="F761">
        <f>IF(AND(L761=L760,D761=D760),F760+1,1)</f>
        <v/>
      </c>
      <c r="G761" s="158" t="n">
        <v>0</v>
      </c>
      <c r="H761">
        <f>YEAR(paste!C763)</f>
        <v/>
      </c>
      <c r="I761">
        <f>MONTH(paste!C763)</f>
        <v/>
      </c>
      <c r="J761">
        <f>DAY(paste!C763)</f>
        <v/>
      </c>
      <c r="K761">
        <f>A761</f>
        <v/>
      </c>
      <c r="L761">
        <f>IF(ISBLANK(VLOOKUP(paste!J763,'得意先名 (2)'!$B$3:$F$2005,5,FALSE)),paste!P763,IFERROR(VLOOKUP(paste!J763,'得意先名 (2)'!$B$3:$F$2005,5,FALSE),"ZZZZZZZZZZZ"))</f>
        <v/>
      </c>
      <c r="M761">
        <f>IF(L761="ZZZZZZZZZZZ",paste!J763&amp;paste!K763&amp; "  :   "&amp;paste!M763&amp; "  :   "&amp;paste!P763,"")</f>
        <v/>
      </c>
      <c r="O761" s="158" t="n"/>
      <c r="P761">
        <f>VLOOKUP(L761,'L_User+EndUser'!$C$2:$K$500,8,FALSE)</f>
        <v/>
      </c>
      <c r="Q761">
        <f>VLOOKUP(L761,'L_User+EndUser'!$C$2:$K$500,9,FALSE)</f>
        <v/>
      </c>
      <c r="R761" s="158" t="n"/>
      <c r="T761" s="158" t="n"/>
      <c r="V761" s="158" t="n"/>
      <c r="AB761">
        <f>paste!J763</f>
        <v/>
      </c>
      <c r="AC761">
        <f>L761</f>
        <v/>
      </c>
      <c r="AO761">
        <f>YEAR(paste!O763)</f>
        <v/>
      </c>
      <c r="AP761">
        <f>MONTH(paste!O763)</f>
        <v/>
      </c>
      <c r="AQ761">
        <f>DAY(paste!O763)</f>
        <v/>
      </c>
      <c r="BD761">
        <f>IF(paste!L763="","",paste!L763)</f>
        <v/>
      </c>
      <c r="BM761" t="n">
        <v>1</v>
      </c>
      <c r="BN761">
        <f>VLOOKUP(paste!E763,L_Product!$A$2:$B$2001,2,FALSE)</f>
        <v/>
      </c>
      <c r="BO761" s="21" t="n"/>
      <c r="BT761" t="n">
        <v>2</v>
      </c>
      <c r="BU761">
        <f>IF($BM$2=1,2,IF($BM$2=18,1))</f>
        <v/>
      </c>
      <c r="BV761">
        <f>IF($BM$2=1,0,IF($BM$2=18,1))</f>
        <v/>
      </c>
      <c r="BW761" t="n">
        <v>2</v>
      </c>
      <c r="BX761" t="n">
        <v>0</v>
      </c>
      <c r="BY761" t="n">
        <v>3</v>
      </c>
      <c r="BZ761">
        <f>VLOOKUP(BN761,L_Product!$B$2:$Z$2001,14,FALSE)</f>
        <v/>
      </c>
      <c r="CA761">
        <f>paste!H763</f>
        <v/>
      </c>
      <c r="CB761">
        <f>BZ761*CA761</f>
        <v/>
      </c>
      <c r="CN761" s="158" t="n">
        <v>1</v>
      </c>
      <c r="CO761" s="158" t="n">
        <v>1</v>
      </c>
      <c r="CP761" s="158" t="n">
        <v>1</v>
      </c>
      <c r="CQ761" s="158" t="n">
        <v>1</v>
      </c>
      <c r="CR761" s="158" t="n">
        <v>1</v>
      </c>
      <c r="CS761" s="158" t="n">
        <v>0</v>
      </c>
      <c r="CT761" s="158" t="n">
        <v>0</v>
      </c>
      <c r="CU761" s="158" t="n">
        <v>0</v>
      </c>
      <c r="CV761" s="158" t="n">
        <v>0</v>
      </c>
      <c r="CW761" s="158" t="n">
        <v>0</v>
      </c>
      <c r="CX761">
        <f>B761</f>
        <v/>
      </c>
      <c r="CY761">
        <f>C761</f>
        <v/>
      </c>
      <c r="CZ761">
        <f>D761</f>
        <v/>
      </c>
      <c r="DA761" s="158" t="n">
        <v>1900</v>
      </c>
      <c r="DB761" s="158" t="n">
        <v>1</v>
      </c>
      <c r="DC761" s="158" t="n">
        <v>1</v>
      </c>
      <c r="DD761" s="158" t="n">
        <v>1900</v>
      </c>
      <c r="DE761" s="158" t="n">
        <v>1</v>
      </c>
      <c r="DF761" s="158" t="n">
        <v>1</v>
      </c>
      <c r="DG761" s="158" t="n">
        <v>1900</v>
      </c>
      <c r="DH761" s="158" t="n">
        <v>1</v>
      </c>
      <c r="DI761" s="158" t="n">
        <v>1</v>
      </c>
      <c r="DJ761" s="158" t="n">
        <v>1900</v>
      </c>
      <c r="DK761" s="158" t="n">
        <v>1</v>
      </c>
      <c r="DL761" s="158" t="n">
        <v>1</v>
      </c>
      <c r="DR761" s="158" t="n">
        <v>2</v>
      </c>
      <c r="DS761" s="158" t="n">
        <v>1</v>
      </c>
      <c r="DT761" s="158" t="n">
        <v>2</v>
      </c>
      <c r="DU761" s="158" t="n">
        <v>1</v>
      </c>
      <c r="DV761" s="158" t="n">
        <v>3</v>
      </c>
      <c r="DW761" s="158" t="n">
        <v>1</v>
      </c>
      <c r="DX761" s="158" t="n">
        <v>3</v>
      </c>
      <c r="DY761" s="158" t="n">
        <v>0</v>
      </c>
      <c r="DZ761" s="158" t="n">
        <v>0</v>
      </c>
      <c r="EA761" s="158" t="n">
        <v>0</v>
      </c>
      <c r="EB761" s="158" t="n">
        <v>0</v>
      </c>
      <c r="EC761" s="158" t="n">
        <v>0</v>
      </c>
      <c r="ED761" s="158" t="n">
        <v>0</v>
      </c>
      <c r="EE761" s="158" t="n">
        <v>0</v>
      </c>
      <c r="EF761" s="158" t="n">
        <v>0</v>
      </c>
      <c r="EG761" s="158" t="n">
        <v>0</v>
      </c>
      <c r="EH761" s="158" t="n">
        <v>0</v>
      </c>
      <c r="EI761" s="158" t="n">
        <v>0</v>
      </c>
      <c r="EJ761" s="158" t="n">
        <v>0</v>
      </c>
      <c r="EK761" s="158" t="n">
        <v>0</v>
      </c>
      <c r="EL761" s="158" t="n">
        <v>0</v>
      </c>
      <c r="EM761" s="158" t="n">
        <v>0</v>
      </c>
      <c r="EN761" s="158" t="n">
        <v>0</v>
      </c>
      <c r="EO761" s="158" t="n">
        <v>0</v>
      </c>
      <c r="EP761" s="158" t="n">
        <v>0</v>
      </c>
      <c r="EQ761" s="158" t="n">
        <v>0</v>
      </c>
      <c r="ER761" s="158" t="n">
        <v>0</v>
      </c>
      <c r="ES761" s="158" t="n">
        <v>0</v>
      </c>
      <c r="ET761" s="158" t="n">
        <v>0</v>
      </c>
      <c r="EU761" s="158" t="n">
        <v>0</v>
      </c>
      <c r="EV761" s="158" t="n">
        <v>0</v>
      </c>
      <c r="EW761" s="158" t="n">
        <v>0</v>
      </c>
      <c r="EX761" s="158" t="n">
        <v>0</v>
      </c>
      <c r="EY761" s="158" t="n">
        <v>0</v>
      </c>
      <c r="EZ761" s="158" t="n">
        <v>1900</v>
      </c>
      <c r="FA761" s="158" t="n">
        <v>1</v>
      </c>
      <c r="FB761" s="158" t="n">
        <v>1</v>
      </c>
      <c r="FC761" s="158" t="n">
        <v>1900</v>
      </c>
      <c r="FD761" s="158" t="n">
        <v>1</v>
      </c>
      <c r="FE761" s="158" t="n">
        <v>1</v>
      </c>
      <c r="FF761" s="158" t="n">
        <v>1900</v>
      </c>
      <c r="FG761" s="158" t="n">
        <v>1</v>
      </c>
      <c r="FH761" s="158" t="n">
        <v>1</v>
      </c>
      <c r="FI761" s="158" t="n">
        <v>1900</v>
      </c>
      <c r="FJ761" s="158" t="n">
        <v>1</v>
      </c>
      <c r="FK761" s="158" t="n">
        <v>1</v>
      </c>
      <c r="FL761" s="158" t="n">
        <v>1900</v>
      </c>
      <c r="FM761" s="158" t="n">
        <v>1</v>
      </c>
      <c r="FN761" s="158" t="n">
        <v>1</v>
      </c>
      <c r="FO761" s="158" t="n">
        <v>1900</v>
      </c>
      <c r="FP761" s="158" t="n">
        <v>1</v>
      </c>
      <c r="FQ761" s="158" t="n">
        <v>1</v>
      </c>
      <c r="FR761" s="158" t="n">
        <v>1900</v>
      </c>
      <c r="FS761" s="158" t="n">
        <v>1</v>
      </c>
      <c r="FT761" s="158" t="n">
        <v>1</v>
      </c>
      <c r="FU761" s="158" t="n">
        <v>1900</v>
      </c>
      <c r="FV761" s="158" t="n">
        <v>1</v>
      </c>
      <c r="FW761" s="158" t="n">
        <v>1</v>
      </c>
    </row>
    <row r="762">
      <c r="A762">
        <f>IF(F762&gt;1,A761,IF(AND(I762&lt;10,paste!A764&lt;10),RIGHT(H762,2)&amp;"0"&amp;I762&amp;"000"&amp;paste!A764,IF(AND(I762&lt;10,paste!A764&gt;=10,paste!A764&lt;100),RIGHT(H762,2)&amp;"0"&amp;I762&amp;"00"&amp;paste!A764,IF(AND(I762&lt;10,paste!A764&gt;=100,paste!A764&lt;1000),RIGHT(H762,2)&amp;"0"&amp;I762&amp;"0"&amp;paste!A764,IF(AND(I762&lt;10,paste!A764&gt;=1000),RIGHT(H762,2)&amp;"0"&amp;I762&amp;paste!A764,IF(AND(I762&gt;=10,paste!A764&lt;10),RIGHT(H762,2)&amp;I762&amp;"000"&amp;paste!A764,IF(AND(I762&gt;=10,paste!A764&gt;=10,paste!A764&lt;100),RIGHT(H762,2)&amp;I762&amp;"00"&amp;paste!A764,IF(AND(I762&gt;=10,paste!A764&gt;=100,paste!A764&lt;1000),RIGHT(H762,2)&amp;I762&amp;"0"&amp;paste!A764,RIGHT(H762,2)&amp;I762&amp;paste!A764))))))))</f>
        <v/>
      </c>
      <c r="B762">
        <f>YEAR(paste!C764)</f>
        <v/>
      </c>
      <c r="C762">
        <f>MONTH(paste!C764)</f>
        <v/>
      </c>
      <c r="D762">
        <f>DAY(paste!C764)</f>
        <v/>
      </c>
      <c r="E762" s="158" t="n">
        <v>0</v>
      </c>
      <c r="F762">
        <f>IF(AND(L762=L761,D762=D761),F761+1,1)</f>
        <v/>
      </c>
      <c r="G762" s="158" t="n">
        <v>0</v>
      </c>
      <c r="H762">
        <f>YEAR(paste!C764)</f>
        <v/>
      </c>
      <c r="I762">
        <f>MONTH(paste!C764)</f>
        <v/>
      </c>
      <c r="J762">
        <f>DAY(paste!C764)</f>
        <v/>
      </c>
      <c r="K762">
        <f>A762</f>
        <v/>
      </c>
      <c r="L762">
        <f>IF(ISBLANK(VLOOKUP(paste!J764,'得意先名 (2)'!$B$3:$F$2005,5,FALSE)),paste!P764,IFERROR(VLOOKUP(paste!J764,'得意先名 (2)'!$B$3:$F$2005,5,FALSE),"ZZZZZZZZZZZ"))</f>
        <v/>
      </c>
      <c r="M762">
        <f>IF(L762="ZZZZZZZZZZZ",paste!J764&amp;paste!K764&amp; "  :   "&amp;paste!M764&amp; "  :   "&amp;paste!P764,"")</f>
        <v/>
      </c>
      <c r="O762" s="158" t="n"/>
      <c r="P762">
        <f>VLOOKUP(L762,'L_User+EndUser'!$C$2:$K$500,8,FALSE)</f>
        <v/>
      </c>
      <c r="Q762">
        <f>VLOOKUP(L762,'L_User+EndUser'!$C$2:$K$500,9,FALSE)</f>
        <v/>
      </c>
      <c r="R762" s="158" t="n"/>
      <c r="T762" s="158" t="n"/>
      <c r="V762" s="158" t="n"/>
      <c r="AB762">
        <f>paste!J764</f>
        <v/>
      </c>
      <c r="AC762">
        <f>L762</f>
        <v/>
      </c>
      <c r="AO762">
        <f>YEAR(paste!O764)</f>
        <v/>
      </c>
      <c r="AP762">
        <f>MONTH(paste!O764)</f>
        <v/>
      </c>
      <c r="AQ762">
        <f>DAY(paste!O764)</f>
        <v/>
      </c>
      <c r="BD762">
        <f>IF(paste!L764="","",paste!L764)</f>
        <v/>
      </c>
      <c r="BM762" t="n">
        <v>1</v>
      </c>
      <c r="BN762">
        <f>VLOOKUP(paste!E764,L_Product!$A$2:$B$2001,2,FALSE)</f>
        <v/>
      </c>
      <c r="BO762" s="21" t="n"/>
      <c r="BT762" t="n">
        <v>2</v>
      </c>
      <c r="BU762">
        <f>IF($BM$2=1,2,IF($BM$2=18,1))</f>
        <v/>
      </c>
      <c r="BV762">
        <f>IF($BM$2=1,0,IF($BM$2=18,1))</f>
        <v/>
      </c>
      <c r="BW762" t="n">
        <v>2</v>
      </c>
      <c r="BX762" t="n">
        <v>0</v>
      </c>
      <c r="BY762" t="n">
        <v>3</v>
      </c>
      <c r="BZ762">
        <f>VLOOKUP(BN762,L_Product!$B$2:$Z$2001,14,FALSE)</f>
        <v/>
      </c>
      <c r="CA762">
        <f>paste!H764</f>
        <v/>
      </c>
      <c r="CB762">
        <f>BZ762*CA762</f>
        <v/>
      </c>
      <c r="CN762" s="158" t="n">
        <v>1</v>
      </c>
      <c r="CO762" s="158" t="n">
        <v>1</v>
      </c>
      <c r="CP762" s="158" t="n">
        <v>1</v>
      </c>
      <c r="CQ762" s="158" t="n">
        <v>1</v>
      </c>
      <c r="CR762" s="158" t="n">
        <v>1</v>
      </c>
      <c r="CS762" s="158" t="n">
        <v>0</v>
      </c>
      <c r="CT762" s="158" t="n">
        <v>0</v>
      </c>
      <c r="CU762" s="158" t="n">
        <v>0</v>
      </c>
      <c r="CV762" s="158" t="n">
        <v>0</v>
      </c>
      <c r="CW762" s="158" t="n">
        <v>0</v>
      </c>
      <c r="CX762">
        <f>B762</f>
        <v/>
      </c>
      <c r="CY762">
        <f>C762</f>
        <v/>
      </c>
      <c r="CZ762">
        <f>D762</f>
        <v/>
      </c>
      <c r="DA762" s="158" t="n">
        <v>1900</v>
      </c>
      <c r="DB762" s="158" t="n">
        <v>1</v>
      </c>
      <c r="DC762" s="158" t="n">
        <v>1</v>
      </c>
      <c r="DD762" s="158" t="n">
        <v>1900</v>
      </c>
      <c r="DE762" s="158" t="n">
        <v>1</v>
      </c>
      <c r="DF762" s="158" t="n">
        <v>1</v>
      </c>
      <c r="DG762" s="158" t="n">
        <v>1900</v>
      </c>
      <c r="DH762" s="158" t="n">
        <v>1</v>
      </c>
      <c r="DI762" s="158" t="n">
        <v>1</v>
      </c>
      <c r="DJ762" s="158" t="n">
        <v>1900</v>
      </c>
      <c r="DK762" s="158" t="n">
        <v>1</v>
      </c>
      <c r="DL762" s="158" t="n">
        <v>1</v>
      </c>
      <c r="DR762" s="158" t="n">
        <v>2</v>
      </c>
      <c r="DS762" s="158" t="n">
        <v>1</v>
      </c>
      <c r="DT762" s="158" t="n">
        <v>2</v>
      </c>
      <c r="DU762" s="158" t="n">
        <v>1</v>
      </c>
      <c r="DV762" s="158" t="n">
        <v>3</v>
      </c>
      <c r="DW762" s="158" t="n">
        <v>1</v>
      </c>
      <c r="DX762" s="158" t="n">
        <v>3</v>
      </c>
      <c r="DY762" s="158" t="n">
        <v>0</v>
      </c>
      <c r="DZ762" s="158" t="n">
        <v>0</v>
      </c>
      <c r="EA762" s="158" t="n">
        <v>0</v>
      </c>
      <c r="EB762" s="158" t="n">
        <v>0</v>
      </c>
      <c r="EC762" s="158" t="n">
        <v>0</v>
      </c>
      <c r="ED762" s="158" t="n">
        <v>0</v>
      </c>
      <c r="EE762" s="158" t="n">
        <v>0</v>
      </c>
      <c r="EF762" s="158" t="n">
        <v>0</v>
      </c>
      <c r="EG762" s="158" t="n">
        <v>0</v>
      </c>
      <c r="EH762" s="158" t="n">
        <v>0</v>
      </c>
      <c r="EI762" s="158" t="n">
        <v>0</v>
      </c>
      <c r="EJ762" s="158" t="n">
        <v>0</v>
      </c>
      <c r="EK762" s="158" t="n">
        <v>0</v>
      </c>
      <c r="EL762" s="158" t="n">
        <v>0</v>
      </c>
      <c r="EM762" s="158" t="n">
        <v>0</v>
      </c>
      <c r="EN762" s="158" t="n">
        <v>0</v>
      </c>
      <c r="EO762" s="158" t="n">
        <v>0</v>
      </c>
      <c r="EP762" s="158" t="n">
        <v>0</v>
      </c>
      <c r="EQ762" s="158" t="n">
        <v>0</v>
      </c>
      <c r="ER762" s="158" t="n">
        <v>0</v>
      </c>
      <c r="ES762" s="158" t="n">
        <v>0</v>
      </c>
      <c r="ET762" s="158" t="n">
        <v>0</v>
      </c>
      <c r="EU762" s="158" t="n">
        <v>0</v>
      </c>
      <c r="EV762" s="158" t="n">
        <v>0</v>
      </c>
      <c r="EW762" s="158" t="n">
        <v>0</v>
      </c>
      <c r="EX762" s="158" t="n">
        <v>0</v>
      </c>
      <c r="EY762" s="158" t="n">
        <v>0</v>
      </c>
      <c r="EZ762" s="158" t="n">
        <v>1900</v>
      </c>
      <c r="FA762" s="158" t="n">
        <v>1</v>
      </c>
      <c r="FB762" s="158" t="n">
        <v>1</v>
      </c>
      <c r="FC762" s="158" t="n">
        <v>1900</v>
      </c>
      <c r="FD762" s="158" t="n">
        <v>1</v>
      </c>
      <c r="FE762" s="158" t="n">
        <v>1</v>
      </c>
      <c r="FF762" s="158" t="n">
        <v>1900</v>
      </c>
      <c r="FG762" s="158" t="n">
        <v>1</v>
      </c>
      <c r="FH762" s="158" t="n">
        <v>1</v>
      </c>
      <c r="FI762" s="158" t="n">
        <v>1900</v>
      </c>
      <c r="FJ762" s="158" t="n">
        <v>1</v>
      </c>
      <c r="FK762" s="158" t="n">
        <v>1</v>
      </c>
      <c r="FL762" s="158" t="n">
        <v>1900</v>
      </c>
      <c r="FM762" s="158" t="n">
        <v>1</v>
      </c>
      <c r="FN762" s="158" t="n">
        <v>1</v>
      </c>
      <c r="FO762" s="158" t="n">
        <v>1900</v>
      </c>
      <c r="FP762" s="158" t="n">
        <v>1</v>
      </c>
      <c r="FQ762" s="158" t="n">
        <v>1</v>
      </c>
      <c r="FR762" s="158" t="n">
        <v>1900</v>
      </c>
      <c r="FS762" s="158" t="n">
        <v>1</v>
      </c>
      <c r="FT762" s="158" t="n">
        <v>1</v>
      </c>
      <c r="FU762" s="158" t="n">
        <v>1900</v>
      </c>
      <c r="FV762" s="158" t="n">
        <v>1</v>
      </c>
      <c r="FW762" s="158" t="n">
        <v>1</v>
      </c>
    </row>
    <row r="763">
      <c r="A763">
        <f>IF(F763&gt;1,A762,IF(AND(I763&lt;10,paste!A765&lt;10),RIGHT(H763,2)&amp;"0"&amp;I763&amp;"000"&amp;paste!A765,IF(AND(I763&lt;10,paste!A765&gt;=10,paste!A765&lt;100),RIGHT(H763,2)&amp;"0"&amp;I763&amp;"00"&amp;paste!A765,IF(AND(I763&lt;10,paste!A765&gt;=100,paste!A765&lt;1000),RIGHT(H763,2)&amp;"0"&amp;I763&amp;"0"&amp;paste!A765,IF(AND(I763&lt;10,paste!A765&gt;=1000),RIGHT(H763,2)&amp;"0"&amp;I763&amp;paste!A765,IF(AND(I763&gt;=10,paste!A765&lt;10),RIGHT(H763,2)&amp;I763&amp;"000"&amp;paste!A765,IF(AND(I763&gt;=10,paste!A765&gt;=10,paste!A765&lt;100),RIGHT(H763,2)&amp;I763&amp;"00"&amp;paste!A765,IF(AND(I763&gt;=10,paste!A765&gt;=100,paste!A765&lt;1000),RIGHT(H763,2)&amp;I763&amp;"0"&amp;paste!A765,RIGHT(H763,2)&amp;I763&amp;paste!A765))))))))</f>
        <v/>
      </c>
      <c r="B763">
        <f>YEAR(paste!C765)</f>
        <v/>
      </c>
      <c r="C763">
        <f>MONTH(paste!C765)</f>
        <v/>
      </c>
      <c r="D763">
        <f>DAY(paste!C765)</f>
        <v/>
      </c>
      <c r="E763" s="158" t="n">
        <v>0</v>
      </c>
      <c r="F763">
        <f>IF(AND(L763=L762,D763=D762),F762+1,1)</f>
        <v/>
      </c>
      <c r="G763" s="158" t="n">
        <v>0</v>
      </c>
      <c r="H763">
        <f>YEAR(paste!C765)</f>
        <v/>
      </c>
      <c r="I763">
        <f>MONTH(paste!C765)</f>
        <v/>
      </c>
      <c r="J763">
        <f>DAY(paste!C765)</f>
        <v/>
      </c>
      <c r="K763">
        <f>A763</f>
        <v/>
      </c>
      <c r="L763">
        <f>IF(ISBLANK(VLOOKUP(paste!J765,'得意先名 (2)'!$B$3:$F$2005,5,FALSE)),paste!P765,IFERROR(VLOOKUP(paste!J765,'得意先名 (2)'!$B$3:$F$2005,5,FALSE),"ZZZZZZZZZZZ"))</f>
        <v/>
      </c>
      <c r="M763">
        <f>IF(L763="ZZZZZZZZZZZ",paste!J765&amp;paste!K765&amp; "  :   "&amp;paste!M765&amp; "  :   "&amp;paste!P765,"")</f>
        <v/>
      </c>
      <c r="O763" s="158" t="n"/>
      <c r="P763">
        <f>VLOOKUP(L763,'L_User+EndUser'!$C$2:$K$500,8,FALSE)</f>
        <v/>
      </c>
      <c r="Q763">
        <f>VLOOKUP(L763,'L_User+EndUser'!$C$2:$K$500,9,FALSE)</f>
        <v/>
      </c>
      <c r="R763" s="158" t="n"/>
      <c r="T763" s="158" t="n"/>
      <c r="V763" s="158" t="n"/>
      <c r="AB763">
        <f>paste!J765</f>
        <v/>
      </c>
      <c r="AC763">
        <f>L763</f>
        <v/>
      </c>
      <c r="AO763">
        <f>YEAR(paste!O765)</f>
        <v/>
      </c>
      <c r="AP763">
        <f>MONTH(paste!O765)</f>
        <v/>
      </c>
      <c r="AQ763">
        <f>DAY(paste!O765)</f>
        <v/>
      </c>
      <c r="BD763">
        <f>IF(paste!L765="","",paste!L765)</f>
        <v/>
      </c>
      <c r="BM763" t="n">
        <v>1</v>
      </c>
      <c r="BN763">
        <f>VLOOKUP(paste!E765,L_Product!$A$2:$B$2001,2,FALSE)</f>
        <v/>
      </c>
      <c r="BO763" s="21" t="n"/>
      <c r="BT763" t="n">
        <v>2</v>
      </c>
      <c r="BU763">
        <f>IF($BM$2=1,2,IF($BM$2=18,1))</f>
        <v/>
      </c>
      <c r="BV763">
        <f>IF($BM$2=1,0,IF($BM$2=18,1))</f>
        <v/>
      </c>
      <c r="BW763" t="n">
        <v>2</v>
      </c>
      <c r="BX763" t="n">
        <v>0</v>
      </c>
      <c r="BY763" t="n">
        <v>3</v>
      </c>
      <c r="BZ763">
        <f>VLOOKUP(BN763,L_Product!$B$2:$Z$2001,14,FALSE)</f>
        <v/>
      </c>
      <c r="CA763">
        <f>paste!H765</f>
        <v/>
      </c>
      <c r="CB763">
        <f>BZ763*CA763</f>
        <v/>
      </c>
      <c r="CN763" s="158" t="n">
        <v>1</v>
      </c>
      <c r="CO763" s="158" t="n">
        <v>1</v>
      </c>
      <c r="CP763" s="158" t="n">
        <v>1</v>
      </c>
      <c r="CQ763" s="158" t="n">
        <v>1</v>
      </c>
      <c r="CR763" s="158" t="n">
        <v>1</v>
      </c>
      <c r="CS763" s="158" t="n">
        <v>0</v>
      </c>
      <c r="CT763" s="158" t="n">
        <v>0</v>
      </c>
      <c r="CU763" s="158" t="n">
        <v>0</v>
      </c>
      <c r="CV763" s="158" t="n">
        <v>0</v>
      </c>
      <c r="CW763" s="158" t="n">
        <v>0</v>
      </c>
      <c r="CX763">
        <f>B763</f>
        <v/>
      </c>
      <c r="CY763">
        <f>C763</f>
        <v/>
      </c>
      <c r="CZ763">
        <f>D763</f>
        <v/>
      </c>
      <c r="DA763" s="158" t="n">
        <v>1900</v>
      </c>
      <c r="DB763" s="158" t="n">
        <v>1</v>
      </c>
      <c r="DC763" s="158" t="n">
        <v>1</v>
      </c>
      <c r="DD763" s="158" t="n">
        <v>1900</v>
      </c>
      <c r="DE763" s="158" t="n">
        <v>1</v>
      </c>
      <c r="DF763" s="158" t="n">
        <v>1</v>
      </c>
      <c r="DG763" s="158" t="n">
        <v>1900</v>
      </c>
      <c r="DH763" s="158" t="n">
        <v>1</v>
      </c>
      <c r="DI763" s="158" t="n">
        <v>1</v>
      </c>
      <c r="DJ763" s="158" t="n">
        <v>1900</v>
      </c>
      <c r="DK763" s="158" t="n">
        <v>1</v>
      </c>
      <c r="DL763" s="158" t="n">
        <v>1</v>
      </c>
      <c r="DR763" s="158" t="n">
        <v>2</v>
      </c>
      <c r="DS763" s="158" t="n">
        <v>1</v>
      </c>
      <c r="DT763" s="158" t="n">
        <v>2</v>
      </c>
      <c r="DU763" s="158" t="n">
        <v>1</v>
      </c>
      <c r="DV763" s="158" t="n">
        <v>3</v>
      </c>
      <c r="DW763" s="158" t="n">
        <v>1</v>
      </c>
      <c r="DX763" s="158" t="n">
        <v>3</v>
      </c>
      <c r="DY763" s="158" t="n">
        <v>0</v>
      </c>
      <c r="DZ763" s="158" t="n">
        <v>0</v>
      </c>
      <c r="EA763" s="158" t="n">
        <v>0</v>
      </c>
      <c r="EB763" s="158" t="n">
        <v>0</v>
      </c>
      <c r="EC763" s="158" t="n">
        <v>0</v>
      </c>
      <c r="ED763" s="158" t="n">
        <v>0</v>
      </c>
      <c r="EE763" s="158" t="n">
        <v>0</v>
      </c>
      <c r="EF763" s="158" t="n">
        <v>0</v>
      </c>
      <c r="EG763" s="158" t="n">
        <v>0</v>
      </c>
      <c r="EH763" s="158" t="n">
        <v>0</v>
      </c>
      <c r="EI763" s="158" t="n">
        <v>0</v>
      </c>
      <c r="EJ763" s="158" t="n">
        <v>0</v>
      </c>
      <c r="EK763" s="158" t="n">
        <v>0</v>
      </c>
      <c r="EL763" s="158" t="n">
        <v>0</v>
      </c>
      <c r="EM763" s="158" t="n">
        <v>0</v>
      </c>
      <c r="EN763" s="158" t="n">
        <v>0</v>
      </c>
      <c r="EO763" s="158" t="n">
        <v>0</v>
      </c>
      <c r="EP763" s="158" t="n">
        <v>0</v>
      </c>
      <c r="EQ763" s="158" t="n">
        <v>0</v>
      </c>
      <c r="ER763" s="158" t="n">
        <v>0</v>
      </c>
      <c r="ES763" s="158" t="n">
        <v>0</v>
      </c>
      <c r="ET763" s="158" t="n">
        <v>0</v>
      </c>
      <c r="EU763" s="158" t="n">
        <v>0</v>
      </c>
      <c r="EV763" s="158" t="n">
        <v>0</v>
      </c>
      <c r="EW763" s="158" t="n">
        <v>0</v>
      </c>
      <c r="EX763" s="158" t="n">
        <v>0</v>
      </c>
      <c r="EY763" s="158" t="n">
        <v>0</v>
      </c>
      <c r="EZ763" s="158" t="n">
        <v>1900</v>
      </c>
      <c r="FA763" s="158" t="n">
        <v>1</v>
      </c>
      <c r="FB763" s="158" t="n">
        <v>1</v>
      </c>
      <c r="FC763" s="158" t="n">
        <v>1900</v>
      </c>
      <c r="FD763" s="158" t="n">
        <v>1</v>
      </c>
      <c r="FE763" s="158" t="n">
        <v>1</v>
      </c>
      <c r="FF763" s="158" t="n">
        <v>1900</v>
      </c>
      <c r="FG763" s="158" t="n">
        <v>1</v>
      </c>
      <c r="FH763" s="158" t="n">
        <v>1</v>
      </c>
      <c r="FI763" s="158" t="n">
        <v>1900</v>
      </c>
      <c r="FJ763" s="158" t="n">
        <v>1</v>
      </c>
      <c r="FK763" s="158" t="n">
        <v>1</v>
      </c>
      <c r="FL763" s="158" t="n">
        <v>1900</v>
      </c>
      <c r="FM763" s="158" t="n">
        <v>1</v>
      </c>
      <c r="FN763" s="158" t="n">
        <v>1</v>
      </c>
      <c r="FO763" s="158" t="n">
        <v>1900</v>
      </c>
      <c r="FP763" s="158" t="n">
        <v>1</v>
      </c>
      <c r="FQ763" s="158" t="n">
        <v>1</v>
      </c>
      <c r="FR763" s="158" t="n">
        <v>1900</v>
      </c>
      <c r="FS763" s="158" t="n">
        <v>1</v>
      </c>
      <c r="FT763" s="158" t="n">
        <v>1</v>
      </c>
      <c r="FU763" s="158" t="n">
        <v>1900</v>
      </c>
      <c r="FV763" s="158" t="n">
        <v>1</v>
      </c>
      <c r="FW763" s="158" t="n">
        <v>1</v>
      </c>
    </row>
    <row r="764">
      <c r="A764">
        <f>IF(F764&gt;1,A763,IF(AND(I764&lt;10,paste!A766&lt;10),RIGHT(H764,2)&amp;"0"&amp;I764&amp;"000"&amp;paste!A766,IF(AND(I764&lt;10,paste!A766&gt;=10,paste!A766&lt;100),RIGHT(H764,2)&amp;"0"&amp;I764&amp;"00"&amp;paste!A766,IF(AND(I764&lt;10,paste!A766&gt;=100,paste!A766&lt;1000),RIGHT(H764,2)&amp;"0"&amp;I764&amp;"0"&amp;paste!A766,IF(AND(I764&lt;10,paste!A766&gt;=1000),RIGHT(H764,2)&amp;"0"&amp;I764&amp;paste!A766,IF(AND(I764&gt;=10,paste!A766&lt;10),RIGHT(H764,2)&amp;I764&amp;"000"&amp;paste!A766,IF(AND(I764&gt;=10,paste!A766&gt;=10,paste!A766&lt;100),RIGHT(H764,2)&amp;I764&amp;"00"&amp;paste!A766,IF(AND(I764&gt;=10,paste!A766&gt;=100,paste!A766&lt;1000),RIGHT(H764,2)&amp;I764&amp;"0"&amp;paste!A766,RIGHT(H764,2)&amp;I764&amp;paste!A766))))))))</f>
        <v/>
      </c>
      <c r="B764">
        <f>YEAR(paste!C766)</f>
        <v/>
      </c>
      <c r="C764">
        <f>MONTH(paste!C766)</f>
        <v/>
      </c>
      <c r="D764">
        <f>DAY(paste!C766)</f>
        <v/>
      </c>
      <c r="E764" s="158" t="n">
        <v>0</v>
      </c>
      <c r="F764">
        <f>IF(AND(L764=L763,D764=D763),F763+1,1)</f>
        <v/>
      </c>
      <c r="G764" s="158" t="n">
        <v>0</v>
      </c>
      <c r="H764">
        <f>YEAR(paste!C766)</f>
        <v/>
      </c>
      <c r="I764">
        <f>MONTH(paste!C766)</f>
        <v/>
      </c>
      <c r="J764">
        <f>DAY(paste!C766)</f>
        <v/>
      </c>
      <c r="K764">
        <f>A764</f>
        <v/>
      </c>
      <c r="L764">
        <f>IF(ISBLANK(VLOOKUP(paste!J766,'得意先名 (2)'!$B$3:$F$2005,5,FALSE)),paste!P766,IFERROR(VLOOKUP(paste!J766,'得意先名 (2)'!$B$3:$F$2005,5,FALSE),"ZZZZZZZZZZZ"))</f>
        <v/>
      </c>
      <c r="M764">
        <f>IF(L764="ZZZZZZZZZZZ",paste!J766&amp;paste!K766&amp; "  :   "&amp;paste!M766&amp; "  :   "&amp;paste!P766,"")</f>
        <v/>
      </c>
      <c r="O764" s="158" t="n"/>
      <c r="P764">
        <f>VLOOKUP(L764,'L_User+EndUser'!$C$2:$K$500,8,FALSE)</f>
        <v/>
      </c>
      <c r="Q764">
        <f>VLOOKUP(L764,'L_User+EndUser'!$C$2:$K$500,9,FALSE)</f>
        <v/>
      </c>
      <c r="R764" s="158" t="n"/>
      <c r="T764" s="158" t="n"/>
      <c r="V764" s="158" t="n"/>
      <c r="AB764">
        <f>paste!J766</f>
        <v/>
      </c>
      <c r="AC764">
        <f>L764</f>
        <v/>
      </c>
      <c r="AO764">
        <f>YEAR(paste!O766)</f>
        <v/>
      </c>
      <c r="AP764">
        <f>MONTH(paste!O766)</f>
        <v/>
      </c>
      <c r="AQ764">
        <f>DAY(paste!O766)</f>
        <v/>
      </c>
      <c r="BD764">
        <f>IF(paste!L766="","",paste!L766)</f>
        <v/>
      </c>
      <c r="BM764" t="n">
        <v>1</v>
      </c>
      <c r="BN764">
        <f>VLOOKUP(paste!E766,L_Product!$A$2:$B$2001,2,FALSE)</f>
        <v/>
      </c>
      <c r="BO764" s="21" t="n"/>
      <c r="BT764" t="n">
        <v>2</v>
      </c>
      <c r="BU764">
        <f>IF($BM$2=1,2,IF($BM$2=18,1))</f>
        <v/>
      </c>
      <c r="BV764">
        <f>IF($BM$2=1,0,IF($BM$2=18,1))</f>
        <v/>
      </c>
      <c r="BW764" t="n">
        <v>2</v>
      </c>
      <c r="BX764" t="n">
        <v>0</v>
      </c>
      <c r="BY764" t="n">
        <v>3</v>
      </c>
      <c r="BZ764">
        <f>VLOOKUP(BN764,L_Product!$B$2:$Z$2001,14,FALSE)</f>
        <v/>
      </c>
      <c r="CA764">
        <f>paste!H766</f>
        <v/>
      </c>
      <c r="CB764">
        <f>BZ764*CA764</f>
        <v/>
      </c>
      <c r="CN764" s="158" t="n">
        <v>1</v>
      </c>
      <c r="CO764" s="158" t="n">
        <v>1</v>
      </c>
      <c r="CP764" s="158" t="n">
        <v>1</v>
      </c>
      <c r="CQ764" s="158" t="n">
        <v>1</v>
      </c>
      <c r="CR764" s="158" t="n">
        <v>1</v>
      </c>
      <c r="CS764" s="158" t="n">
        <v>0</v>
      </c>
      <c r="CT764" s="158" t="n">
        <v>0</v>
      </c>
      <c r="CU764" s="158" t="n">
        <v>0</v>
      </c>
      <c r="CV764" s="158" t="n">
        <v>0</v>
      </c>
      <c r="CW764" s="158" t="n">
        <v>0</v>
      </c>
      <c r="CX764">
        <f>B764</f>
        <v/>
      </c>
      <c r="CY764">
        <f>C764</f>
        <v/>
      </c>
      <c r="CZ764">
        <f>D764</f>
        <v/>
      </c>
      <c r="DA764" s="158" t="n">
        <v>1900</v>
      </c>
      <c r="DB764" s="158" t="n">
        <v>1</v>
      </c>
      <c r="DC764" s="158" t="n">
        <v>1</v>
      </c>
      <c r="DD764" s="158" t="n">
        <v>1900</v>
      </c>
      <c r="DE764" s="158" t="n">
        <v>1</v>
      </c>
      <c r="DF764" s="158" t="n">
        <v>1</v>
      </c>
      <c r="DG764" s="158" t="n">
        <v>1900</v>
      </c>
      <c r="DH764" s="158" t="n">
        <v>1</v>
      </c>
      <c r="DI764" s="158" t="n">
        <v>1</v>
      </c>
      <c r="DJ764" s="158" t="n">
        <v>1900</v>
      </c>
      <c r="DK764" s="158" t="n">
        <v>1</v>
      </c>
      <c r="DL764" s="158" t="n">
        <v>1</v>
      </c>
      <c r="DR764" s="158" t="n">
        <v>2</v>
      </c>
      <c r="DS764" s="158" t="n">
        <v>1</v>
      </c>
      <c r="DT764" s="158" t="n">
        <v>2</v>
      </c>
      <c r="DU764" s="158" t="n">
        <v>1</v>
      </c>
      <c r="DV764" s="158" t="n">
        <v>3</v>
      </c>
      <c r="DW764" s="158" t="n">
        <v>1</v>
      </c>
      <c r="DX764" s="158" t="n">
        <v>3</v>
      </c>
      <c r="DY764" s="158" t="n">
        <v>0</v>
      </c>
      <c r="DZ764" s="158" t="n">
        <v>0</v>
      </c>
      <c r="EA764" s="158" t="n">
        <v>0</v>
      </c>
      <c r="EB764" s="158" t="n">
        <v>0</v>
      </c>
      <c r="EC764" s="158" t="n">
        <v>0</v>
      </c>
      <c r="ED764" s="158" t="n">
        <v>0</v>
      </c>
      <c r="EE764" s="158" t="n">
        <v>0</v>
      </c>
      <c r="EF764" s="158" t="n">
        <v>0</v>
      </c>
      <c r="EG764" s="158" t="n">
        <v>0</v>
      </c>
      <c r="EH764" s="158" t="n">
        <v>0</v>
      </c>
      <c r="EI764" s="158" t="n">
        <v>0</v>
      </c>
      <c r="EJ764" s="158" t="n">
        <v>0</v>
      </c>
      <c r="EK764" s="158" t="n">
        <v>0</v>
      </c>
      <c r="EL764" s="158" t="n">
        <v>0</v>
      </c>
      <c r="EM764" s="158" t="n">
        <v>0</v>
      </c>
      <c r="EN764" s="158" t="n">
        <v>0</v>
      </c>
      <c r="EO764" s="158" t="n">
        <v>0</v>
      </c>
      <c r="EP764" s="158" t="n">
        <v>0</v>
      </c>
      <c r="EQ764" s="158" t="n">
        <v>0</v>
      </c>
      <c r="ER764" s="158" t="n">
        <v>0</v>
      </c>
      <c r="ES764" s="158" t="n">
        <v>0</v>
      </c>
      <c r="ET764" s="158" t="n">
        <v>0</v>
      </c>
      <c r="EU764" s="158" t="n">
        <v>0</v>
      </c>
      <c r="EV764" s="158" t="n">
        <v>0</v>
      </c>
      <c r="EW764" s="158" t="n">
        <v>0</v>
      </c>
      <c r="EX764" s="158" t="n">
        <v>0</v>
      </c>
      <c r="EY764" s="158" t="n">
        <v>0</v>
      </c>
      <c r="EZ764" s="158" t="n">
        <v>1900</v>
      </c>
      <c r="FA764" s="158" t="n">
        <v>1</v>
      </c>
      <c r="FB764" s="158" t="n">
        <v>1</v>
      </c>
      <c r="FC764" s="158" t="n">
        <v>1900</v>
      </c>
      <c r="FD764" s="158" t="n">
        <v>1</v>
      </c>
      <c r="FE764" s="158" t="n">
        <v>1</v>
      </c>
      <c r="FF764" s="158" t="n">
        <v>1900</v>
      </c>
      <c r="FG764" s="158" t="n">
        <v>1</v>
      </c>
      <c r="FH764" s="158" t="n">
        <v>1</v>
      </c>
      <c r="FI764" s="158" t="n">
        <v>1900</v>
      </c>
      <c r="FJ764" s="158" t="n">
        <v>1</v>
      </c>
      <c r="FK764" s="158" t="n">
        <v>1</v>
      </c>
      <c r="FL764" s="158" t="n">
        <v>1900</v>
      </c>
      <c r="FM764" s="158" t="n">
        <v>1</v>
      </c>
      <c r="FN764" s="158" t="n">
        <v>1</v>
      </c>
      <c r="FO764" s="158" t="n">
        <v>1900</v>
      </c>
      <c r="FP764" s="158" t="n">
        <v>1</v>
      </c>
      <c r="FQ764" s="158" t="n">
        <v>1</v>
      </c>
      <c r="FR764" s="158" t="n">
        <v>1900</v>
      </c>
      <c r="FS764" s="158" t="n">
        <v>1</v>
      </c>
      <c r="FT764" s="158" t="n">
        <v>1</v>
      </c>
      <c r="FU764" s="158" t="n">
        <v>1900</v>
      </c>
      <c r="FV764" s="158" t="n">
        <v>1</v>
      </c>
      <c r="FW764" s="158" t="n">
        <v>1</v>
      </c>
    </row>
    <row r="765">
      <c r="A765">
        <f>IF(F765&gt;1,A764,IF(AND(I765&lt;10,paste!A767&lt;10),RIGHT(H765,2)&amp;"0"&amp;I765&amp;"000"&amp;paste!A767,IF(AND(I765&lt;10,paste!A767&gt;=10,paste!A767&lt;100),RIGHT(H765,2)&amp;"0"&amp;I765&amp;"00"&amp;paste!A767,IF(AND(I765&lt;10,paste!A767&gt;=100,paste!A767&lt;1000),RIGHT(H765,2)&amp;"0"&amp;I765&amp;"0"&amp;paste!A767,IF(AND(I765&lt;10,paste!A767&gt;=1000),RIGHT(H765,2)&amp;"0"&amp;I765&amp;paste!A767,IF(AND(I765&gt;=10,paste!A767&lt;10),RIGHT(H765,2)&amp;I765&amp;"000"&amp;paste!A767,IF(AND(I765&gt;=10,paste!A767&gt;=10,paste!A767&lt;100),RIGHT(H765,2)&amp;I765&amp;"00"&amp;paste!A767,IF(AND(I765&gt;=10,paste!A767&gt;=100,paste!A767&lt;1000),RIGHT(H765,2)&amp;I765&amp;"0"&amp;paste!A767,RIGHT(H765,2)&amp;I765&amp;paste!A767))))))))</f>
        <v/>
      </c>
      <c r="B765">
        <f>YEAR(paste!C767)</f>
        <v/>
      </c>
      <c r="C765">
        <f>MONTH(paste!C767)</f>
        <v/>
      </c>
      <c r="D765">
        <f>DAY(paste!C767)</f>
        <v/>
      </c>
      <c r="E765" s="158" t="n">
        <v>0</v>
      </c>
      <c r="F765">
        <f>IF(AND(L765=L764,D765=D764),F764+1,1)</f>
        <v/>
      </c>
      <c r="G765" s="158" t="n">
        <v>0</v>
      </c>
      <c r="H765">
        <f>YEAR(paste!C767)</f>
        <v/>
      </c>
      <c r="I765">
        <f>MONTH(paste!C767)</f>
        <v/>
      </c>
      <c r="J765">
        <f>DAY(paste!C767)</f>
        <v/>
      </c>
      <c r="K765">
        <f>A765</f>
        <v/>
      </c>
      <c r="L765">
        <f>IF(ISBLANK(VLOOKUP(paste!J767,'得意先名 (2)'!$B$3:$F$2005,5,FALSE)),paste!P767,IFERROR(VLOOKUP(paste!J767,'得意先名 (2)'!$B$3:$F$2005,5,FALSE),"ZZZZZZZZZZZ"))</f>
        <v/>
      </c>
      <c r="M765">
        <f>IF(L765="ZZZZZZZZZZZ",paste!J767&amp;paste!K767&amp; "  :   "&amp;paste!M767&amp; "  :   "&amp;paste!P767,"")</f>
        <v/>
      </c>
      <c r="O765" s="158" t="n"/>
      <c r="P765">
        <f>VLOOKUP(L765,'L_User+EndUser'!$C$2:$K$500,8,FALSE)</f>
        <v/>
      </c>
      <c r="Q765">
        <f>VLOOKUP(L765,'L_User+EndUser'!$C$2:$K$500,9,FALSE)</f>
        <v/>
      </c>
      <c r="R765" s="158" t="n"/>
      <c r="T765" s="158" t="n"/>
      <c r="V765" s="158" t="n"/>
      <c r="AB765">
        <f>paste!J767</f>
        <v/>
      </c>
      <c r="AC765">
        <f>L765</f>
        <v/>
      </c>
      <c r="AO765">
        <f>YEAR(paste!O767)</f>
        <v/>
      </c>
      <c r="AP765">
        <f>MONTH(paste!O767)</f>
        <v/>
      </c>
      <c r="AQ765">
        <f>DAY(paste!O767)</f>
        <v/>
      </c>
      <c r="BD765">
        <f>IF(paste!L767="","",paste!L767)</f>
        <v/>
      </c>
      <c r="BM765" t="n">
        <v>1</v>
      </c>
      <c r="BN765">
        <f>VLOOKUP(paste!E767,L_Product!$A$2:$B$2001,2,FALSE)</f>
        <v/>
      </c>
      <c r="BO765" s="21" t="n"/>
      <c r="BT765" t="n">
        <v>2</v>
      </c>
      <c r="BU765">
        <f>IF($BM$2=1,2,IF($BM$2=18,1))</f>
        <v/>
      </c>
      <c r="BV765">
        <f>IF($BM$2=1,0,IF($BM$2=18,1))</f>
        <v/>
      </c>
      <c r="BW765" t="n">
        <v>2</v>
      </c>
      <c r="BX765" t="n">
        <v>0</v>
      </c>
      <c r="BY765" t="n">
        <v>3</v>
      </c>
      <c r="BZ765">
        <f>VLOOKUP(BN765,L_Product!$B$2:$Z$2001,14,FALSE)</f>
        <v/>
      </c>
      <c r="CA765">
        <f>paste!H767</f>
        <v/>
      </c>
      <c r="CB765">
        <f>BZ765*CA765</f>
        <v/>
      </c>
      <c r="CN765" s="158" t="n">
        <v>1</v>
      </c>
      <c r="CO765" s="158" t="n">
        <v>1</v>
      </c>
      <c r="CP765" s="158" t="n">
        <v>1</v>
      </c>
      <c r="CQ765" s="158" t="n">
        <v>1</v>
      </c>
      <c r="CR765" s="158" t="n">
        <v>1</v>
      </c>
      <c r="CS765" s="158" t="n">
        <v>0</v>
      </c>
      <c r="CT765" s="158" t="n">
        <v>0</v>
      </c>
      <c r="CU765" s="158" t="n">
        <v>0</v>
      </c>
      <c r="CV765" s="158" t="n">
        <v>0</v>
      </c>
      <c r="CW765" s="158" t="n">
        <v>0</v>
      </c>
      <c r="CX765">
        <f>B765</f>
        <v/>
      </c>
      <c r="CY765">
        <f>C765</f>
        <v/>
      </c>
      <c r="CZ765">
        <f>D765</f>
        <v/>
      </c>
      <c r="DA765" s="158" t="n">
        <v>1900</v>
      </c>
      <c r="DB765" s="158" t="n">
        <v>1</v>
      </c>
      <c r="DC765" s="158" t="n">
        <v>1</v>
      </c>
      <c r="DD765" s="158" t="n">
        <v>1900</v>
      </c>
      <c r="DE765" s="158" t="n">
        <v>1</v>
      </c>
      <c r="DF765" s="158" t="n">
        <v>1</v>
      </c>
      <c r="DG765" s="158" t="n">
        <v>1900</v>
      </c>
      <c r="DH765" s="158" t="n">
        <v>1</v>
      </c>
      <c r="DI765" s="158" t="n">
        <v>1</v>
      </c>
      <c r="DJ765" s="158" t="n">
        <v>1900</v>
      </c>
      <c r="DK765" s="158" t="n">
        <v>1</v>
      </c>
      <c r="DL765" s="158" t="n">
        <v>1</v>
      </c>
      <c r="DR765" s="158" t="n">
        <v>2</v>
      </c>
      <c r="DS765" s="158" t="n">
        <v>1</v>
      </c>
      <c r="DT765" s="158" t="n">
        <v>2</v>
      </c>
      <c r="DU765" s="158" t="n">
        <v>1</v>
      </c>
      <c r="DV765" s="158" t="n">
        <v>3</v>
      </c>
      <c r="DW765" s="158" t="n">
        <v>1</v>
      </c>
      <c r="DX765" s="158" t="n">
        <v>3</v>
      </c>
      <c r="DY765" s="158" t="n">
        <v>0</v>
      </c>
      <c r="DZ765" s="158" t="n">
        <v>0</v>
      </c>
      <c r="EA765" s="158" t="n">
        <v>0</v>
      </c>
      <c r="EB765" s="158" t="n">
        <v>0</v>
      </c>
      <c r="EC765" s="158" t="n">
        <v>0</v>
      </c>
      <c r="ED765" s="158" t="n">
        <v>0</v>
      </c>
      <c r="EE765" s="158" t="n">
        <v>0</v>
      </c>
      <c r="EF765" s="158" t="n">
        <v>0</v>
      </c>
      <c r="EG765" s="158" t="n">
        <v>0</v>
      </c>
      <c r="EH765" s="158" t="n">
        <v>0</v>
      </c>
      <c r="EI765" s="158" t="n">
        <v>0</v>
      </c>
      <c r="EJ765" s="158" t="n">
        <v>0</v>
      </c>
      <c r="EK765" s="158" t="n">
        <v>0</v>
      </c>
      <c r="EL765" s="158" t="n">
        <v>0</v>
      </c>
      <c r="EM765" s="158" t="n">
        <v>0</v>
      </c>
      <c r="EN765" s="158" t="n">
        <v>0</v>
      </c>
      <c r="EO765" s="158" t="n">
        <v>0</v>
      </c>
      <c r="EP765" s="158" t="n">
        <v>0</v>
      </c>
      <c r="EQ765" s="158" t="n">
        <v>0</v>
      </c>
      <c r="ER765" s="158" t="n">
        <v>0</v>
      </c>
      <c r="ES765" s="158" t="n">
        <v>0</v>
      </c>
      <c r="ET765" s="158" t="n">
        <v>0</v>
      </c>
      <c r="EU765" s="158" t="n">
        <v>0</v>
      </c>
      <c r="EV765" s="158" t="n">
        <v>0</v>
      </c>
      <c r="EW765" s="158" t="n">
        <v>0</v>
      </c>
      <c r="EX765" s="158" t="n">
        <v>0</v>
      </c>
      <c r="EY765" s="158" t="n">
        <v>0</v>
      </c>
      <c r="EZ765" s="158" t="n">
        <v>1900</v>
      </c>
      <c r="FA765" s="158" t="n">
        <v>1</v>
      </c>
      <c r="FB765" s="158" t="n">
        <v>1</v>
      </c>
      <c r="FC765" s="158" t="n">
        <v>1900</v>
      </c>
      <c r="FD765" s="158" t="n">
        <v>1</v>
      </c>
      <c r="FE765" s="158" t="n">
        <v>1</v>
      </c>
      <c r="FF765" s="158" t="n">
        <v>1900</v>
      </c>
      <c r="FG765" s="158" t="n">
        <v>1</v>
      </c>
      <c r="FH765" s="158" t="n">
        <v>1</v>
      </c>
      <c r="FI765" s="158" t="n">
        <v>1900</v>
      </c>
      <c r="FJ765" s="158" t="n">
        <v>1</v>
      </c>
      <c r="FK765" s="158" t="n">
        <v>1</v>
      </c>
      <c r="FL765" s="158" t="n">
        <v>1900</v>
      </c>
      <c r="FM765" s="158" t="n">
        <v>1</v>
      </c>
      <c r="FN765" s="158" t="n">
        <v>1</v>
      </c>
      <c r="FO765" s="158" t="n">
        <v>1900</v>
      </c>
      <c r="FP765" s="158" t="n">
        <v>1</v>
      </c>
      <c r="FQ765" s="158" t="n">
        <v>1</v>
      </c>
      <c r="FR765" s="158" t="n">
        <v>1900</v>
      </c>
      <c r="FS765" s="158" t="n">
        <v>1</v>
      </c>
      <c r="FT765" s="158" t="n">
        <v>1</v>
      </c>
      <c r="FU765" s="158" t="n">
        <v>1900</v>
      </c>
      <c r="FV765" s="158" t="n">
        <v>1</v>
      </c>
      <c r="FW765" s="158" t="n">
        <v>1</v>
      </c>
    </row>
    <row r="766">
      <c r="A766">
        <f>IF(F766&gt;1,A765,IF(AND(I766&lt;10,paste!A768&lt;10),RIGHT(H766,2)&amp;"0"&amp;I766&amp;"000"&amp;paste!A768,IF(AND(I766&lt;10,paste!A768&gt;=10,paste!A768&lt;100),RIGHT(H766,2)&amp;"0"&amp;I766&amp;"00"&amp;paste!A768,IF(AND(I766&lt;10,paste!A768&gt;=100,paste!A768&lt;1000),RIGHT(H766,2)&amp;"0"&amp;I766&amp;"0"&amp;paste!A768,IF(AND(I766&lt;10,paste!A768&gt;=1000),RIGHT(H766,2)&amp;"0"&amp;I766&amp;paste!A768,IF(AND(I766&gt;=10,paste!A768&lt;10),RIGHT(H766,2)&amp;I766&amp;"000"&amp;paste!A768,IF(AND(I766&gt;=10,paste!A768&gt;=10,paste!A768&lt;100),RIGHT(H766,2)&amp;I766&amp;"00"&amp;paste!A768,IF(AND(I766&gt;=10,paste!A768&gt;=100,paste!A768&lt;1000),RIGHT(H766,2)&amp;I766&amp;"0"&amp;paste!A768,RIGHT(H766,2)&amp;I766&amp;paste!A768))))))))</f>
        <v/>
      </c>
      <c r="B766">
        <f>YEAR(paste!C768)</f>
        <v/>
      </c>
      <c r="C766">
        <f>MONTH(paste!C768)</f>
        <v/>
      </c>
      <c r="D766">
        <f>DAY(paste!C768)</f>
        <v/>
      </c>
      <c r="E766" s="158" t="n">
        <v>0</v>
      </c>
      <c r="F766">
        <f>IF(AND(L766=L765,D766=D765),F765+1,1)</f>
        <v/>
      </c>
      <c r="G766" s="158" t="n">
        <v>0</v>
      </c>
      <c r="H766">
        <f>YEAR(paste!C768)</f>
        <v/>
      </c>
      <c r="I766">
        <f>MONTH(paste!C768)</f>
        <v/>
      </c>
      <c r="J766">
        <f>DAY(paste!C768)</f>
        <v/>
      </c>
      <c r="K766">
        <f>A766</f>
        <v/>
      </c>
      <c r="L766">
        <f>IF(ISBLANK(VLOOKUP(paste!J768,'得意先名 (2)'!$B$3:$F$2005,5,FALSE)),paste!P768,IFERROR(VLOOKUP(paste!J768,'得意先名 (2)'!$B$3:$F$2005,5,FALSE),"ZZZZZZZZZZZ"))</f>
        <v/>
      </c>
      <c r="M766">
        <f>IF(L766="ZZZZZZZZZZZ",paste!J768&amp;paste!K768&amp; "  :   "&amp;paste!M768&amp; "  :   "&amp;paste!P768,"")</f>
        <v/>
      </c>
      <c r="O766" s="158" t="n"/>
      <c r="P766">
        <f>VLOOKUP(L766,'L_User+EndUser'!$C$2:$K$500,8,FALSE)</f>
        <v/>
      </c>
      <c r="Q766">
        <f>VLOOKUP(L766,'L_User+EndUser'!$C$2:$K$500,9,FALSE)</f>
        <v/>
      </c>
      <c r="R766" s="158" t="n"/>
      <c r="T766" s="158" t="n"/>
      <c r="V766" s="158" t="n"/>
      <c r="AB766">
        <f>paste!J768</f>
        <v/>
      </c>
      <c r="AC766">
        <f>L766</f>
        <v/>
      </c>
      <c r="AO766">
        <f>YEAR(paste!O768)</f>
        <v/>
      </c>
      <c r="AP766">
        <f>MONTH(paste!O768)</f>
        <v/>
      </c>
      <c r="AQ766">
        <f>DAY(paste!O768)</f>
        <v/>
      </c>
      <c r="BD766">
        <f>IF(paste!L768="","",paste!L768)</f>
        <v/>
      </c>
      <c r="BM766" t="n">
        <v>1</v>
      </c>
      <c r="BN766">
        <f>VLOOKUP(paste!E768,L_Product!$A$2:$B$2001,2,FALSE)</f>
        <v/>
      </c>
      <c r="BO766" s="21" t="n"/>
      <c r="BT766" t="n">
        <v>2</v>
      </c>
      <c r="BU766">
        <f>IF($BM$2=1,2,IF($BM$2=18,1))</f>
        <v/>
      </c>
      <c r="BV766">
        <f>IF($BM$2=1,0,IF($BM$2=18,1))</f>
        <v/>
      </c>
      <c r="BW766" t="n">
        <v>2</v>
      </c>
      <c r="BX766" t="n">
        <v>0</v>
      </c>
      <c r="BY766" t="n">
        <v>3</v>
      </c>
      <c r="BZ766">
        <f>VLOOKUP(BN766,L_Product!$B$2:$Z$2001,14,FALSE)</f>
        <v/>
      </c>
      <c r="CA766">
        <f>paste!H768</f>
        <v/>
      </c>
      <c r="CB766">
        <f>BZ766*CA766</f>
        <v/>
      </c>
      <c r="CN766" s="158" t="n">
        <v>1</v>
      </c>
      <c r="CO766" s="158" t="n">
        <v>1</v>
      </c>
      <c r="CP766" s="158" t="n">
        <v>1</v>
      </c>
      <c r="CQ766" s="158" t="n">
        <v>1</v>
      </c>
      <c r="CR766" s="158" t="n">
        <v>1</v>
      </c>
      <c r="CS766" s="158" t="n">
        <v>0</v>
      </c>
      <c r="CT766" s="158" t="n">
        <v>0</v>
      </c>
      <c r="CU766" s="158" t="n">
        <v>0</v>
      </c>
      <c r="CV766" s="158" t="n">
        <v>0</v>
      </c>
      <c r="CW766" s="158" t="n">
        <v>0</v>
      </c>
      <c r="CX766">
        <f>B766</f>
        <v/>
      </c>
      <c r="CY766">
        <f>C766</f>
        <v/>
      </c>
      <c r="CZ766">
        <f>D766</f>
        <v/>
      </c>
      <c r="DA766" s="158" t="n">
        <v>1900</v>
      </c>
      <c r="DB766" s="158" t="n">
        <v>1</v>
      </c>
      <c r="DC766" s="158" t="n">
        <v>1</v>
      </c>
      <c r="DD766" s="158" t="n">
        <v>1900</v>
      </c>
      <c r="DE766" s="158" t="n">
        <v>1</v>
      </c>
      <c r="DF766" s="158" t="n">
        <v>1</v>
      </c>
      <c r="DG766" s="158" t="n">
        <v>1900</v>
      </c>
      <c r="DH766" s="158" t="n">
        <v>1</v>
      </c>
      <c r="DI766" s="158" t="n">
        <v>1</v>
      </c>
      <c r="DJ766" s="158" t="n">
        <v>1900</v>
      </c>
      <c r="DK766" s="158" t="n">
        <v>1</v>
      </c>
      <c r="DL766" s="158" t="n">
        <v>1</v>
      </c>
      <c r="DR766" s="158" t="n">
        <v>2</v>
      </c>
      <c r="DS766" s="158" t="n">
        <v>1</v>
      </c>
      <c r="DT766" s="158" t="n">
        <v>2</v>
      </c>
      <c r="DU766" s="158" t="n">
        <v>1</v>
      </c>
      <c r="DV766" s="158" t="n">
        <v>3</v>
      </c>
      <c r="DW766" s="158" t="n">
        <v>1</v>
      </c>
      <c r="DX766" s="158" t="n">
        <v>3</v>
      </c>
      <c r="DY766" s="158" t="n">
        <v>0</v>
      </c>
      <c r="DZ766" s="158" t="n">
        <v>0</v>
      </c>
      <c r="EA766" s="158" t="n">
        <v>0</v>
      </c>
      <c r="EB766" s="158" t="n">
        <v>0</v>
      </c>
      <c r="EC766" s="158" t="n">
        <v>0</v>
      </c>
      <c r="ED766" s="158" t="n">
        <v>0</v>
      </c>
      <c r="EE766" s="158" t="n">
        <v>0</v>
      </c>
      <c r="EF766" s="158" t="n">
        <v>0</v>
      </c>
      <c r="EG766" s="158" t="n">
        <v>0</v>
      </c>
      <c r="EH766" s="158" t="n">
        <v>0</v>
      </c>
      <c r="EI766" s="158" t="n">
        <v>0</v>
      </c>
      <c r="EJ766" s="158" t="n">
        <v>0</v>
      </c>
      <c r="EK766" s="158" t="n">
        <v>0</v>
      </c>
      <c r="EL766" s="158" t="n">
        <v>0</v>
      </c>
      <c r="EM766" s="158" t="n">
        <v>0</v>
      </c>
      <c r="EN766" s="158" t="n">
        <v>0</v>
      </c>
      <c r="EO766" s="158" t="n">
        <v>0</v>
      </c>
      <c r="EP766" s="158" t="n">
        <v>0</v>
      </c>
      <c r="EQ766" s="158" t="n">
        <v>0</v>
      </c>
      <c r="ER766" s="158" t="n">
        <v>0</v>
      </c>
      <c r="ES766" s="158" t="n">
        <v>0</v>
      </c>
      <c r="ET766" s="158" t="n">
        <v>0</v>
      </c>
      <c r="EU766" s="158" t="n">
        <v>0</v>
      </c>
      <c r="EV766" s="158" t="n">
        <v>0</v>
      </c>
      <c r="EW766" s="158" t="n">
        <v>0</v>
      </c>
      <c r="EX766" s="158" t="n">
        <v>0</v>
      </c>
      <c r="EY766" s="158" t="n">
        <v>0</v>
      </c>
      <c r="EZ766" s="158" t="n">
        <v>1900</v>
      </c>
      <c r="FA766" s="158" t="n">
        <v>1</v>
      </c>
      <c r="FB766" s="158" t="n">
        <v>1</v>
      </c>
      <c r="FC766" s="158" t="n">
        <v>1900</v>
      </c>
      <c r="FD766" s="158" t="n">
        <v>1</v>
      </c>
      <c r="FE766" s="158" t="n">
        <v>1</v>
      </c>
      <c r="FF766" s="158" t="n">
        <v>1900</v>
      </c>
      <c r="FG766" s="158" t="n">
        <v>1</v>
      </c>
      <c r="FH766" s="158" t="n">
        <v>1</v>
      </c>
      <c r="FI766" s="158" t="n">
        <v>1900</v>
      </c>
      <c r="FJ766" s="158" t="n">
        <v>1</v>
      </c>
      <c r="FK766" s="158" t="n">
        <v>1</v>
      </c>
      <c r="FL766" s="158" t="n">
        <v>1900</v>
      </c>
      <c r="FM766" s="158" t="n">
        <v>1</v>
      </c>
      <c r="FN766" s="158" t="n">
        <v>1</v>
      </c>
      <c r="FO766" s="158" t="n">
        <v>1900</v>
      </c>
      <c r="FP766" s="158" t="n">
        <v>1</v>
      </c>
      <c r="FQ766" s="158" t="n">
        <v>1</v>
      </c>
      <c r="FR766" s="158" t="n">
        <v>1900</v>
      </c>
      <c r="FS766" s="158" t="n">
        <v>1</v>
      </c>
      <c r="FT766" s="158" t="n">
        <v>1</v>
      </c>
      <c r="FU766" s="158" t="n">
        <v>1900</v>
      </c>
      <c r="FV766" s="158" t="n">
        <v>1</v>
      </c>
      <c r="FW766" s="158" t="n">
        <v>1</v>
      </c>
    </row>
    <row r="767">
      <c r="A767">
        <f>IF(F767&gt;1,A766,IF(AND(I767&lt;10,paste!A769&lt;10),RIGHT(H767,2)&amp;"0"&amp;I767&amp;"000"&amp;paste!A769,IF(AND(I767&lt;10,paste!A769&gt;=10,paste!A769&lt;100),RIGHT(H767,2)&amp;"0"&amp;I767&amp;"00"&amp;paste!A769,IF(AND(I767&lt;10,paste!A769&gt;=100,paste!A769&lt;1000),RIGHT(H767,2)&amp;"0"&amp;I767&amp;"0"&amp;paste!A769,IF(AND(I767&lt;10,paste!A769&gt;=1000),RIGHT(H767,2)&amp;"0"&amp;I767&amp;paste!A769,IF(AND(I767&gt;=10,paste!A769&lt;10),RIGHT(H767,2)&amp;I767&amp;"000"&amp;paste!A769,IF(AND(I767&gt;=10,paste!A769&gt;=10,paste!A769&lt;100),RIGHT(H767,2)&amp;I767&amp;"00"&amp;paste!A769,IF(AND(I767&gt;=10,paste!A769&gt;=100,paste!A769&lt;1000),RIGHT(H767,2)&amp;I767&amp;"0"&amp;paste!A769,RIGHT(H767,2)&amp;I767&amp;paste!A769))))))))</f>
        <v/>
      </c>
      <c r="B767">
        <f>YEAR(paste!C769)</f>
        <v/>
      </c>
      <c r="C767">
        <f>MONTH(paste!C769)</f>
        <v/>
      </c>
      <c r="D767">
        <f>DAY(paste!C769)</f>
        <v/>
      </c>
      <c r="E767" s="158" t="n">
        <v>0</v>
      </c>
      <c r="F767">
        <f>IF(AND(L767=L766,D767=D766),F766+1,1)</f>
        <v/>
      </c>
      <c r="G767" s="158" t="n">
        <v>0</v>
      </c>
      <c r="H767">
        <f>YEAR(paste!C769)</f>
        <v/>
      </c>
      <c r="I767">
        <f>MONTH(paste!C769)</f>
        <v/>
      </c>
      <c r="J767">
        <f>DAY(paste!C769)</f>
        <v/>
      </c>
      <c r="K767">
        <f>A767</f>
        <v/>
      </c>
      <c r="L767">
        <f>IF(ISBLANK(VLOOKUP(paste!J769,'得意先名 (2)'!$B$3:$F$2005,5,FALSE)),paste!P769,IFERROR(VLOOKUP(paste!J769,'得意先名 (2)'!$B$3:$F$2005,5,FALSE),"ZZZZZZZZZZZ"))</f>
        <v/>
      </c>
      <c r="M767">
        <f>IF(L767="ZZZZZZZZZZZ",paste!J769&amp;paste!K769&amp; "  :   "&amp;paste!M769&amp; "  :   "&amp;paste!P769,"")</f>
        <v/>
      </c>
      <c r="O767" s="158" t="n"/>
      <c r="P767">
        <f>VLOOKUP(L767,'L_User+EndUser'!$C$2:$K$500,8,FALSE)</f>
        <v/>
      </c>
      <c r="Q767">
        <f>VLOOKUP(L767,'L_User+EndUser'!$C$2:$K$500,9,FALSE)</f>
        <v/>
      </c>
      <c r="R767" s="158" t="n"/>
      <c r="T767" s="158" t="n"/>
      <c r="V767" s="158" t="n"/>
      <c r="AB767">
        <f>paste!J769</f>
        <v/>
      </c>
      <c r="AC767">
        <f>L767</f>
        <v/>
      </c>
      <c r="AO767">
        <f>YEAR(paste!O769)</f>
        <v/>
      </c>
      <c r="AP767">
        <f>MONTH(paste!O769)</f>
        <v/>
      </c>
      <c r="AQ767">
        <f>DAY(paste!O769)</f>
        <v/>
      </c>
      <c r="BD767">
        <f>IF(paste!L769="","",paste!L769)</f>
        <v/>
      </c>
      <c r="BM767" t="n">
        <v>1</v>
      </c>
      <c r="BN767">
        <f>VLOOKUP(paste!E769,L_Product!$A$2:$B$2001,2,FALSE)</f>
        <v/>
      </c>
      <c r="BO767" s="21" t="n"/>
      <c r="BT767" t="n">
        <v>2</v>
      </c>
      <c r="BU767">
        <f>IF($BM$2=1,2,IF($BM$2=18,1))</f>
        <v/>
      </c>
      <c r="BV767">
        <f>IF($BM$2=1,0,IF($BM$2=18,1))</f>
        <v/>
      </c>
      <c r="BW767" t="n">
        <v>2</v>
      </c>
      <c r="BX767" t="n">
        <v>0</v>
      </c>
      <c r="BY767" t="n">
        <v>3</v>
      </c>
      <c r="BZ767">
        <f>VLOOKUP(BN767,L_Product!$B$2:$Z$2001,14,FALSE)</f>
        <v/>
      </c>
      <c r="CA767">
        <f>paste!H769</f>
        <v/>
      </c>
      <c r="CB767">
        <f>BZ767*CA767</f>
        <v/>
      </c>
      <c r="CN767" s="158" t="n">
        <v>1</v>
      </c>
      <c r="CO767" s="158" t="n">
        <v>1</v>
      </c>
      <c r="CP767" s="158" t="n">
        <v>1</v>
      </c>
      <c r="CQ767" s="158" t="n">
        <v>1</v>
      </c>
      <c r="CR767" s="158" t="n">
        <v>1</v>
      </c>
      <c r="CS767" s="158" t="n">
        <v>0</v>
      </c>
      <c r="CT767" s="158" t="n">
        <v>0</v>
      </c>
      <c r="CU767" s="158" t="n">
        <v>0</v>
      </c>
      <c r="CV767" s="158" t="n">
        <v>0</v>
      </c>
      <c r="CW767" s="158" t="n">
        <v>0</v>
      </c>
      <c r="CX767">
        <f>B767</f>
        <v/>
      </c>
      <c r="CY767">
        <f>C767</f>
        <v/>
      </c>
      <c r="CZ767">
        <f>D767</f>
        <v/>
      </c>
      <c r="DA767" s="158" t="n">
        <v>1900</v>
      </c>
      <c r="DB767" s="158" t="n">
        <v>1</v>
      </c>
      <c r="DC767" s="158" t="n">
        <v>1</v>
      </c>
      <c r="DD767" s="158" t="n">
        <v>1900</v>
      </c>
      <c r="DE767" s="158" t="n">
        <v>1</v>
      </c>
      <c r="DF767" s="158" t="n">
        <v>1</v>
      </c>
      <c r="DG767" s="158" t="n">
        <v>1900</v>
      </c>
      <c r="DH767" s="158" t="n">
        <v>1</v>
      </c>
      <c r="DI767" s="158" t="n">
        <v>1</v>
      </c>
      <c r="DJ767" s="158" t="n">
        <v>1900</v>
      </c>
      <c r="DK767" s="158" t="n">
        <v>1</v>
      </c>
      <c r="DL767" s="158" t="n">
        <v>1</v>
      </c>
      <c r="DR767" s="158" t="n">
        <v>2</v>
      </c>
      <c r="DS767" s="158" t="n">
        <v>1</v>
      </c>
      <c r="DT767" s="158" t="n">
        <v>2</v>
      </c>
      <c r="DU767" s="158" t="n">
        <v>1</v>
      </c>
      <c r="DV767" s="158" t="n">
        <v>3</v>
      </c>
      <c r="DW767" s="158" t="n">
        <v>1</v>
      </c>
      <c r="DX767" s="158" t="n">
        <v>3</v>
      </c>
      <c r="DY767" s="158" t="n">
        <v>0</v>
      </c>
      <c r="DZ767" s="158" t="n">
        <v>0</v>
      </c>
      <c r="EA767" s="158" t="n">
        <v>0</v>
      </c>
      <c r="EB767" s="158" t="n">
        <v>0</v>
      </c>
      <c r="EC767" s="158" t="n">
        <v>0</v>
      </c>
      <c r="ED767" s="158" t="n">
        <v>0</v>
      </c>
      <c r="EE767" s="158" t="n">
        <v>0</v>
      </c>
      <c r="EF767" s="158" t="n">
        <v>0</v>
      </c>
      <c r="EG767" s="158" t="n">
        <v>0</v>
      </c>
      <c r="EH767" s="158" t="n">
        <v>0</v>
      </c>
      <c r="EI767" s="158" t="n">
        <v>0</v>
      </c>
      <c r="EJ767" s="158" t="n">
        <v>0</v>
      </c>
      <c r="EK767" s="158" t="n">
        <v>0</v>
      </c>
      <c r="EL767" s="158" t="n">
        <v>0</v>
      </c>
      <c r="EM767" s="158" t="n">
        <v>0</v>
      </c>
      <c r="EN767" s="158" t="n">
        <v>0</v>
      </c>
      <c r="EO767" s="158" t="n">
        <v>0</v>
      </c>
      <c r="EP767" s="158" t="n">
        <v>0</v>
      </c>
      <c r="EQ767" s="158" t="n">
        <v>0</v>
      </c>
      <c r="ER767" s="158" t="n">
        <v>0</v>
      </c>
      <c r="ES767" s="158" t="n">
        <v>0</v>
      </c>
      <c r="ET767" s="158" t="n">
        <v>0</v>
      </c>
      <c r="EU767" s="158" t="n">
        <v>0</v>
      </c>
      <c r="EV767" s="158" t="n">
        <v>0</v>
      </c>
      <c r="EW767" s="158" t="n">
        <v>0</v>
      </c>
      <c r="EX767" s="158" t="n">
        <v>0</v>
      </c>
      <c r="EY767" s="158" t="n">
        <v>0</v>
      </c>
      <c r="EZ767" s="158" t="n">
        <v>1900</v>
      </c>
      <c r="FA767" s="158" t="n">
        <v>1</v>
      </c>
      <c r="FB767" s="158" t="n">
        <v>1</v>
      </c>
      <c r="FC767" s="158" t="n">
        <v>1900</v>
      </c>
      <c r="FD767" s="158" t="n">
        <v>1</v>
      </c>
      <c r="FE767" s="158" t="n">
        <v>1</v>
      </c>
      <c r="FF767" s="158" t="n">
        <v>1900</v>
      </c>
      <c r="FG767" s="158" t="n">
        <v>1</v>
      </c>
      <c r="FH767" s="158" t="n">
        <v>1</v>
      </c>
      <c r="FI767" s="158" t="n">
        <v>1900</v>
      </c>
      <c r="FJ767" s="158" t="n">
        <v>1</v>
      </c>
      <c r="FK767" s="158" t="n">
        <v>1</v>
      </c>
      <c r="FL767" s="158" t="n">
        <v>1900</v>
      </c>
      <c r="FM767" s="158" t="n">
        <v>1</v>
      </c>
      <c r="FN767" s="158" t="n">
        <v>1</v>
      </c>
      <c r="FO767" s="158" t="n">
        <v>1900</v>
      </c>
      <c r="FP767" s="158" t="n">
        <v>1</v>
      </c>
      <c r="FQ767" s="158" t="n">
        <v>1</v>
      </c>
      <c r="FR767" s="158" t="n">
        <v>1900</v>
      </c>
      <c r="FS767" s="158" t="n">
        <v>1</v>
      </c>
      <c r="FT767" s="158" t="n">
        <v>1</v>
      </c>
      <c r="FU767" s="158" t="n">
        <v>1900</v>
      </c>
      <c r="FV767" s="158" t="n">
        <v>1</v>
      </c>
      <c r="FW767" s="158" t="n">
        <v>1</v>
      </c>
    </row>
    <row r="768">
      <c r="A768">
        <f>IF(F768&gt;1,A767,IF(AND(I768&lt;10,paste!A770&lt;10),RIGHT(H768,2)&amp;"0"&amp;I768&amp;"000"&amp;paste!A770,IF(AND(I768&lt;10,paste!A770&gt;=10,paste!A770&lt;100),RIGHT(H768,2)&amp;"0"&amp;I768&amp;"00"&amp;paste!A770,IF(AND(I768&lt;10,paste!A770&gt;=100,paste!A770&lt;1000),RIGHT(H768,2)&amp;"0"&amp;I768&amp;"0"&amp;paste!A770,IF(AND(I768&lt;10,paste!A770&gt;=1000),RIGHT(H768,2)&amp;"0"&amp;I768&amp;paste!A770,IF(AND(I768&gt;=10,paste!A770&lt;10),RIGHT(H768,2)&amp;I768&amp;"000"&amp;paste!A770,IF(AND(I768&gt;=10,paste!A770&gt;=10,paste!A770&lt;100),RIGHT(H768,2)&amp;I768&amp;"00"&amp;paste!A770,IF(AND(I768&gt;=10,paste!A770&gt;=100,paste!A770&lt;1000),RIGHT(H768,2)&amp;I768&amp;"0"&amp;paste!A770,RIGHT(H768,2)&amp;I768&amp;paste!A770))))))))</f>
        <v/>
      </c>
      <c r="B768">
        <f>YEAR(paste!C770)</f>
        <v/>
      </c>
      <c r="C768">
        <f>MONTH(paste!C770)</f>
        <v/>
      </c>
      <c r="D768">
        <f>DAY(paste!C770)</f>
        <v/>
      </c>
      <c r="E768" s="158" t="n">
        <v>0</v>
      </c>
      <c r="F768">
        <f>IF(AND(L768=L767,D768=D767),F767+1,1)</f>
        <v/>
      </c>
      <c r="G768" s="158" t="n">
        <v>0</v>
      </c>
      <c r="H768">
        <f>YEAR(paste!C770)</f>
        <v/>
      </c>
      <c r="I768">
        <f>MONTH(paste!C770)</f>
        <v/>
      </c>
      <c r="J768">
        <f>DAY(paste!C770)</f>
        <v/>
      </c>
      <c r="K768">
        <f>A768</f>
        <v/>
      </c>
      <c r="L768">
        <f>IF(ISBLANK(VLOOKUP(paste!J770,'得意先名 (2)'!$B$3:$F$2005,5,FALSE)),paste!P770,IFERROR(VLOOKUP(paste!J770,'得意先名 (2)'!$B$3:$F$2005,5,FALSE),"ZZZZZZZZZZZ"))</f>
        <v/>
      </c>
      <c r="M768">
        <f>IF(L768="ZZZZZZZZZZZ",paste!J770&amp;paste!K770&amp; "  :   "&amp;paste!M770&amp; "  :   "&amp;paste!P770,"")</f>
        <v/>
      </c>
      <c r="O768" s="158" t="n"/>
      <c r="P768">
        <f>VLOOKUP(L768,'L_User+EndUser'!$C$2:$K$500,8,FALSE)</f>
        <v/>
      </c>
      <c r="Q768">
        <f>VLOOKUP(L768,'L_User+EndUser'!$C$2:$K$500,9,FALSE)</f>
        <v/>
      </c>
      <c r="R768" s="158" t="n"/>
      <c r="T768" s="158" t="n"/>
      <c r="V768" s="158" t="n"/>
      <c r="AB768">
        <f>paste!J770</f>
        <v/>
      </c>
      <c r="AC768">
        <f>L768</f>
        <v/>
      </c>
      <c r="AO768">
        <f>YEAR(paste!O770)</f>
        <v/>
      </c>
      <c r="AP768">
        <f>MONTH(paste!O770)</f>
        <v/>
      </c>
      <c r="AQ768">
        <f>DAY(paste!O770)</f>
        <v/>
      </c>
      <c r="BD768">
        <f>IF(paste!L770="","",paste!L770)</f>
        <v/>
      </c>
      <c r="BM768" t="n">
        <v>1</v>
      </c>
      <c r="BN768">
        <f>VLOOKUP(paste!E770,L_Product!$A$2:$B$2001,2,FALSE)</f>
        <v/>
      </c>
      <c r="BO768" s="21" t="n"/>
      <c r="BT768" t="n">
        <v>2</v>
      </c>
      <c r="BU768">
        <f>IF($BM$2=1,2,IF($BM$2=18,1))</f>
        <v/>
      </c>
      <c r="BV768">
        <f>IF($BM$2=1,0,IF($BM$2=18,1))</f>
        <v/>
      </c>
      <c r="BW768" t="n">
        <v>2</v>
      </c>
      <c r="BX768" t="n">
        <v>0</v>
      </c>
      <c r="BY768" t="n">
        <v>3</v>
      </c>
      <c r="BZ768">
        <f>VLOOKUP(BN768,L_Product!$B$2:$Z$2001,14,FALSE)</f>
        <v/>
      </c>
      <c r="CA768">
        <f>paste!H770</f>
        <v/>
      </c>
      <c r="CB768">
        <f>BZ768*CA768</f>
        <v/>
      </c>
      <c r="CN768" s="158" t="n">
        <v>1</v>
      </c>
      <c r="CO768" s="158" t="n">
        <v>1</v>
      </c>
      <c r="CP768" s="158" t="n">
        <v>1</v>
      </c>
      <c r="CQ768" s="158" t="n">
        <v>1</v>
      </c>
      <c r="CR768" s="158" t="n">
        <v>1</v>
      </c>
      <c r="CS768" s="158" t="n">
        <v>0</v>
      </c>
      <c r="CT768" s="158" t="n">
        <v>0</v>
      </c>
      <c r="CU768" s="158" t="n">
        <v>0</v>
      </c>
      <c r="CV768" s="158" t="n">
        <v>0</v>
      </c>
      <c r="CW768" s="158" t="n">
        <v>0</v>
      </c>
      <c r="CX768">
        <f>B768</f>
        <v/>
      </c>
      <c r="CY768">
        <f>C768</f>
        <v/>
      </c>
      <c r="CZ768">
        <f>D768</f>
        <v/>
      </c>
      <c r="DA768" s="158" t="n">
        <v>1900</v>
      </c>
      <c r="DB768" s="158" t="n">
        <v>1</v>
      </c>
      <c r="DC768" s="158" t="n">
        <v>1</v>
      </c>
      <c r="DD768" s="158" t="n">
        <v>1900</v>
      </c>
      <c r="DE768" s="158" t="n">
        <v>1</v>
      </c>
      <c r="DF768" s="158" t="n">
        <v>1</v>
      </c>
      <c r="DG768" s="158" t="n">
        <v>1900</v>
      </c>
      <c r="DH768" s="158" t="n">
        <v>1</v>
      </c>
      <c r="DI768" s="158" t="n">
        <v>1</v>
      </c>
      <c r="DJ768" s="158" t="n">
        <v>1900</v>
      </c>
      <c r="DK768" s="158" t="n">
        <v>1</v>
      </c>
      <c r="DL768" s="158" t="n">
        <v>1</v>
      </c>
      <c r="DR768" s="158" t="n">
        <v>2</v>
      </c>
      <c r="DS768" s="158" t="n">
        <v>1</v>
      </c>
      <c r="DT768" s="158" t="n">
        <v>2</v>
      </c>
      <c r="DU768" s="158" t="n">
        <v>1</v>
      </c>
      <c r="DV768" s="158" t="n">
        <v>3</v>
      </c>
      <c r="DW768" s="158" t="n">
        <v>1</v>
      </c>
      <c r="DX768" s="158" t="n">
        <v>3</v>
      </c>
      <c r="DY768" s="158" t="n">
        <v>0</v>
      </c>
      <c r="DZ768" s="158" t="n">
        <v>0</v>
      </c>
      <c r="EA768" s="158" t="n">
        <v>0</v>
      </c>
      <c r="EB768" s="158" t="n">
        <v>0</v>
      </c>
      <c r="EC768" s="158" t="n">
        <v>0</v>
      </c>
      <c r="ED768" s="158" t="n">
        <v>0</v>
      </c>
      <c r="EE768" s="158" t="n">
        <v>0</v>
      </c>
      <c r="EF768" s="158" t="n">
        <v>0</v>
      </c>
      <c r="EG768" s="158" t="n">
        <v>0</v>
      </c>
      <c r="EH768" s="158" t="n">
        <v>0</v>
      </c>
      <c r="EI768" s="158" t="n">
        <v>0</v>
      </c>
      <c r="EJ768" s="158" t="n">
        <v>0</v>
      </c>
      <c r="EK768" s="158" t="n">
        <v>0</v>
      </c>
      <c r="EL768" s="158" t="n">
        <v>0</v>
      </c>
      <c r="EM768" s="158" t="n">
        <v>0</v>
      </c>
      <c r="EN768" s="158" t="n">
        <v>0</v>
      </c>
      <c r="EO768" s="158" t="n">
        <v>0</v>
      </c>
      <c r="EP768" s="158" t="n">
        <v>0</v>
      </c>
      <c r="EQ768" s="158" t="n">
        <v>0</v>
      </c>
      <c r="ER768" s="158" t="n">
        <v>0</v>
      </c>
      <c r="ES768" s="158" t="n">
        <v>0</v>
      </c>
      <c r="ET768" s="158" t="n">
        <v>0</v>
      </c>
      <c r="EU768" s="158" t="n">
        <v>0</v>
      </c>
      <c r="EV768" s="158" t="n">
        <v>0</v>
      </c>
      <c r="EW768" s="158" t="n">
        <v>0</v>
      </c>
      <c r="EX768" s="158" t="n">
        <v>0</v>
      </c>
      <c r="EY768" s="158" t="n">
        <v>0</v>
      </c>
      <c r="EZ768" s="158" t="n">
        <v>1900</v>
      </c>
      <c r="FA768" s="158" t="n">
        <v>1</v>
      </c>
      <c r="FB768" s="158" t="n">
        <v>1</v>
      </c>
      <c r="FC768" s="158" t="n">
        <v>1900</v>
      </c>
      <c r="FD768" s="158" t="n">
        <v>1</v>
      </c>
      <c r="FE768" s="158" t="n">
        <v>1</v>
      </c>
      <c r="FF768" s="158" t="n">
        <v>1900</v>
      </c>
      <c r="FG768" s="158" t="n">
        <v>1</v>
      </c>
      <c r="FH768" s="158" t="n">
        <v>1</v>
      </c>
      <c r="FI768" s="158" t="n">
        <v>1900</v>
      </c>
      <c r="FJ768" s="158" t="n">
        <v>1</v>
      </c>
      <c r="FK768" s="158" t="n">
        <v>1</v>
      </c>
      <c r="FL768" s="158" t="n">
        <v>1900</v>
      </c>
      <c r="FM768" s="158" t="n">
        <v>1</v>
      </c>
      <c r="FN768" s="158" t="n">
        <v>1</v>
      </c>
      <c r="FO768" s="158" t="n">
        <v>1900</v>
      </c>
      <c r="FP768" s="158" t="n">
        <v>1</v>
      </c>
      <c r="FQ768" s="158" t="n">
        <v>1</v>
      </c>
      <c r="FR768" s="158" t="n">
        <v>1900</v>
      </c>
      <c r="FS768" s="158" t="n">
        <v>1</v>
      </c>
      <c r="FT768" s="158" t="n">
        <v>1</v>
      </c>
      <c r="FU768" s="158" t="n">
        <v>1900</v>
      </c>
      <c r="FV768" s="158" t="n">
        <v>1</v>
      </c>
      <c r="FW768" s="158" t="n">
        <v>1</v>
      </c>
    </row>
    <row r="769">
      <c r="A769">
        <f>IF(F769&gt;1,A768,IF(AND(I769&lt;10,paste!A771&lt;10),RIGHT(H769,2)&amp;"0"&amp;I769&amp;"000"&amp;paste!A771,IF(AND(I769&lt;10,paste!A771&gt;=10,paste!A771&lt;100),RIGHT(H769,2)&amp;"0"&amp;I769&amp;"00"&amp;paste!A771,IF(AND(I769&lt;10,paste!A771&gt;=100,paste!A771&lt;1000),RIGHT(H769,2)&amp;"0"&amp;I769&amp;"0"&amp;paste!A771,IF(AND(I769&lt;10,paste!A771&gt;=1000),RIGHT(H769,2)&amp;"0"&amp;I769&amp;paste!A771,IF(AND(I769&gt;=10,paste!A771&lt;10),RIGHT(H769,2)&amp;I769&amp;"000"&amp;paste!A771,IF(AND(I769&gt;=10,paste!A771&gt;=10,paste!A771&lt;100),RIGHT(H769,2)&amp;I769&amp;"00"&amp;paste!A771,IF(AND(I769&gt;=10,paste!A771&gt;=100,paste!A771&lt;1000),RIGHT(H769,2)&amp;I769&amp;"0"&amp;paste!A771,RIGHT(H769,2)&amp;I769&amp;paste!A771))))))))</f>
        <v/>
      </c>
      <c r="B769">
        <f>YEAR(paste!C771)</f>
        <v/>
      </c>
      <c r="C769">
        <f>MONTH(paste!C771)</f>
        <v/>
      </c>
      <c r="D769">
        <f>DAY(paste!C771)</f>
        <v/>
      </c>
      <c r="E769" s="158" t="n">
        <v>0</v>
      </c>
      <c r="F769">
        <f>IF(AND(L769=L768,D769=D768),F768+1,1)</f>
        <v/>
      </c>
      <c r="G769" s="158" t="n">
        <v>0</v>
      </c>
      <c r="H769">
        <f>YEAR(paste!C771)</f>
        <v/>
      </c>
      <c r="I769">
        <f>MONTH(paste!C771)</f>
        <v/>
      </c>
      <c r="J769">
        <f>DAY(paste!C771)</f>
        <v/>
      </c>
      <c r="K769">
        <f>A769</f>
        <v/>
      </c>
      <c r="L769">
        <f>IF(ISBLANK(VLOOKUP(paste!J771,'得意先名 (2)'!$B$3:$F$2005,5,FALSE)),paste!P771,IFERROR(VLOOKUP(paste!J771,'得意先名 (2)'!$B$3:$F$2005,5,FALSE),"ZZZZZZZZZZZ"))</f>
        <v/>
      </c>
      <c r="M769">
        <f>IF(L769="ZZZZZZZZZZZ",paste!J771&amp;paste!K771&amp; "  :   "&amp;paste!M771&amp; "  :   "&amp;paste!P771,"")</f>
        <v/>
      </c>
      <c r="O769" s="158" t="n"/>
      <c r="P769">
        <f>VLOOKUP(L769,'L_User+EndUser'!$C$2:$K$500,8,FALSE)</f>
        <v/>
      </c>
      <c r="Q769">
        <f>VLOOKUP(L769,'L_User+EndUser'!$C$2:$K$500,9,FALSE)</f>
        <v/>
      </c>
      <c r="R769" s="158" t="n"/>
      <c r="T769" s="158" t="n"/>
      <c r="V769" s="158" t="n"/>
      <c r="AB769">
        <f>paste!J771</f>
        <v/>
      </c>
      <c r="AC769">
        <f>L769</f>
        <v/>
      </c>
      <c r="AO769">
        <f>YEAR(paste!O771)</f>
        <v/>
      </c>
      <c r="AP769">
        <f>MONTH(paste!O771)</f>
        <v/>
      </c>
      <c r="AQ769">
        <f>DAY(paste!O771)</f>
        <v/>
      </c>
      <c r="BD769">
        <f>IF(paste!L771="","",paste!L771)</f>
        <v/>
      </c>
      <c r="BM769" t="n">
        <v>1</v>
      </c>
      <c r="BN769">
        <f>VLOOKUP(paste!E771,L_Product!$A$2:$B$2001,2,FALSE)</f>
        <v/>
      </c>
      <c r="BO769" s="21" t="n"/>
      <c r="BT769" t="n">
        <v>2</v>
      </c>
      <c r="BU769">
        <f>IF($BM$2=1,2,IF($BM$2=18,1))</f>
        <v/>
      </c>
      <c r="BV769">
        <f>IF($BM$2=1,0,IF($BM$2=18,1))</f>
        <v/>
      </c>
      <c r="BW769" t="n">
        <v>2</v>
      </c>
      <c r="BX769" t="n">
        <v>0</v>
      </c>
      <c r="BY769" t="n">
        <v>3</v>
      </c>
      <c r="BZ769">
        <f>VLOOKUP(BN769,L_Product!$B$2:$Z$2001,14,FALSE)</f>
        <v/>
      </c>
      <c r="CA769">
        <f>paste!H771</f>
        <v/>
      </c>
      <c r="CB769">
        <f>BZ769*CA769</f>
        <v/>
      </c>
      <c r="CN769" s="158" t="n">
        <v>1</v>
      </c>
      <c r="CO769" s="158" t="n">
        <v>1</v>
      </c>
      <c r="CP769" s="158" t="n">
        <v>1</v>
      </c>
      <c r="CQ769" s="158" t="n">
        <v>1</v>
      </c>
      <c r="CR769" s="158" t="n">
        <v>1</v>
      </c>
      <c r="CS769" s="158" t="n">
        <v>0</v>
      </c>
      <c r="CT769" s="158" t="n">
        <v>0</v>
      </c>
      <c r="CU769" s="158" t="n">
        <v>0</v>
      </c>
      <c r="CV769" s="158" t="n">
        <v>0</v>
      </c>
      <c r="CW769" s="158" t="n">
        <v>0</v>
      </c>
      <c r="CX769">
        <f>B769</f>
        <v/>
      </c>
      <c r="CY769">
        <f>C769</f>
        <v/>
      </c>
      <c r="CZ769">
        <f>D769</f>
        <v/>
      </c>
      <c r="DA769" s="158" t="n">
        <v>1900</v>
      </c>
      <c r="DB769" s="158" t="n">
        <v>1</v>
      </c>
      <c r="DC769" s="158" t="n">
        <v>1</v>
      </c>
      <c r="DD769" s="158" t="n">
        <v>1900</v>
      </c>
      <c r="DE769" s="158" t="n">
        <v>1</v>
      </c>
      <c r="DF769" s="158" t="n">
        <v>1</v>
      </c>
      <c r="DG769" s="158" t="n">
        <v>1900</v>
      </c>
      <c r="DH769" s="158" t="n">
        <v>1</v>
      </c>
      <c r="DI769" s="158" t="n">
        <v>1</v>
      </c>
      <c r="DJ769" s="158" t="n">
        <v>1900</v>
      </c>
      <c r="DK769" s="158" t="n">
        <v>1</v>
      </c>
      <c r="DL769" s="158" t="n">
        <v>1</v>
      </c>
      <c r="DR769" s="158" t="n">
        <v>2</v>
      </c>
      <c r="DS769" s="158" t="n">
        <v>1</v>
      </c>
      <c r="DT769" s="158" t="n">
        <v>2</v>
      </c>
      <c r="DU769" s="158" t="n">
        <v>1</v>
      </c>
      <c r="DV769" s="158" t="n">
        <v>3</v>
      </c>
      <c r="DW769" s="158" t="n">
        <v>1</v>
      </c>
      <c r="DX769" s="158" t="n">
        <v>3</v>
      </c>
      <c r="DY769" s="158" t="n">
        <v>0</v>
      </c>
      <c r="DZ769" s="158" t="n">
        <v>0</v>
      </c>
      <c r="EA769" s="158" t="n">
        <v>0</v>
      </c>
      <c r="EB769" s="158" t="n">
        <v>0</v>
      </c>
      <c r="EC769" s="158" t="n">
        <v>0</v>
      </c>
      <c r="ED769" s="158" t="n">
        <v>0</v>
      </c>
      <c r="EE769" s="158" t="n">
        <v>0</v>
      </c>
      <c r="EF769" s="158" t="n">
        <v>0</v>
      </c>
      <c r="EG769" s="158" t="n">
        <v>0</v>
      </c>
      <c r="EH769" s="158" t="n">
        <v>0</v>
      </c>
      <c r="EI769" s="158" t="n">
        <v>0</v>
      </c>
      <c r="EJ769" s="158" t="n">
        <v>0</v>
      </c>
      <c r="EK769" s="158" t="n">
        <v>0</v>
      </c>
      <c r="EL769" s="158" t="n">
        <v>0</v>
      </c>
      <c r="EM769" s="158" t="n">
        <v>0</v>
      </c>
      <c r="EN769" s="158" t="n">
        <v>0</v>
      </c>
      <c r="EO769" s="158" t="n">
        <v>0</v>
      </c>
      <c r="EP769" s="158" t="n">
        <v>0</v>
      </c>
      <c r="EQ769" s="158" t="n">
        <v>0</v>
      </c>
      <c r="ER769" s="158" t="n">
        <v>0</v>
      </c>
      <c r="ES769" s="158" t="n">
        <v>0</v>
      </c>
      <c r="ET769" s="158" t="n">
        <v>0</v>
      </c>
      <c r="EU769" s="158" t="n">
        <v>0</v>
      </c>
      <c r="EV769" s="158" t="n">
        <v>0</v>
      </c>
      <c r="EW769" s="158" t="n">
        <v>0</v>
      </c>
      <c r="EX769" s="158" t="n">
        <v>0</v>
      </c>
      <c r="EY769" s="158" t="n">
        <v>0</v>
      </c>
      <c r="EZ769" s="158" t="n">
        <v>1900</v>
      </c>
      <c r="FA769" s="158" t="n">
        <v>1</v>
      </c>
      <c r="FB769" s="158" t="n">
        <v>1</v>
      </c>
      <c r="FC769" s="158" t="n">
        <v>1900</v>
      </c>
      <c r="FD769" s="158" t="n">
        <v>1</v>
      </c>
      <c r="FE769" s="158" t="n">
        <v>1</v>
      </c>
      <c r="FF769" s="158" t="n">
        <v>1900</v>
      </c>
      <c r="FG769" s="158" t="n">
        <v>1</v>
      </c>
      <c r="FH769" s="158" t="n">
        <v>1</v>
      </c>
      <c r="FI769" s="158" t="n">
        <v>1900</v>
      </c>
      <c r="FJ769" s="158" t="n">
        <v>1</v>
      </c>
      <c r="FK769" s="158" t="n">
        <v>1</v>
      </c>
      <c r="FL769" s="158" t="n">
        <v>1900</v>
      </c>
      <c r="FM769" s="158" t="n">
        <v>1</v>
      </c>
      <c r="FN769" s="158" t="n">
        <v>1</v>
      </c>
      <c r="FO769" s="158" t="n">
        <v>1900</v>
      </c>
      <c r="FP769" s="158" t="n">
        <v>1</v>
      </c>
      <c r="FQ769" s="158" t="n">
        <v>1</v>
      </c>
      <c r="FR769" s="158" t="n">
        <v>1900</v>
      </c>
      <c r="FS769" s="158" t="n">
        <v>1</v>
      </c>
      <c r="FT769" s="158" t="n">
        <v>1</v>
      </c>
      <c r="FU769" s="158" t="n">
        <v>1900</v>
      </c>
      <c r="FV769" s="158" t="n">
        <v>1</v>
      </c>
      <c r="FW769" s="158" t="n">
        <v>1</v>
      </c>
    </row>
    <row r="770">
      <c r="A770">
        <f>IF(F770&gt;1,A769,IF(AND(I770&lt;10,paste!A772&lt;10),RIGHT(H770,2)&amp;"0"&amp;I770&amp;"000"&amp;paste!A772,IF(AND(I770&lt;10,paste!A772&gt;=10,paste!A772&lt;100),RIGHT(H770,2)&amp;"0"&amp;I770&amp;"00"&amp;paste!A772,IF(AND(I770&lt;10,paste!A772&gt;=100,paste!A772&lt;1000),RIGHT(H770,2)&amp;"0"&amp;I770&amp;"0"&amp;paste!A772,IF(AND(I770&lt;10,paste!A772&gt;=1000),RIGHT(H770,2)&amp;"0"&amp;I770&amp;paste!A772,IF(AND(I770&gt;=10,paste!A772&lt;10),RIGHT(H770,2)&amp;I770&amp;"000"&amp;paste!A772,IF(AND(I770&gt;=10,paste!A772&gt;=10,paste!A772&lt;100),RIGHT(H770,2)&amp;I770&amp;"00"&amp;paste!A772,IF(AND(I770&gt;=10,paste!A772&gt;=100,paste!A772&lt;1000),RIGHT(H770,2)&amp;I770&amp;"0"&amp;paste!A772,RIGHT(H770,2)&amp;I770&amp;paste!A772))))))))</f>
        <v/>
      </c>
      <c r="B770">
        <f>YEAR(paste!C772)</f>
        <v/>
      </c>
      <c r="C770">
        <f>MONTH(paste!C772)</f>
        <v/>
      </c>
      <c r="D770">
        <f>DAY(paste!C772)</f>
        <v/>
      </c>
      <c r="E770" s="158" t="n">
        <v>0</v>
      </c>
      <c r="F770">
        <f>IF(AND(L770=L769,D770=D769),F769+1,1)</f>
        <v/>
      </c>
      <c r="G770" s="158" t="n">
        <v>0</v>
      </c>
      <c r="H770">
        <f>YEAR(paste!C772)</f>
        <v/>
      </c>
      <c r="I770">
        <f>MONTH(paste!C772)</f>
        <v/>
      </c>
      <c r="J770">
        <f>DAY(paste!C772)</f>
        <v/>
      </c>
      <c r="K770">
        <f>A770</f>
        <v/>
      </c>
      <c r="L770">
        <f>IF(ISBLANK(VLOOKUP(paste!J772,'得意先名 (2)'!$B$3:$F$2005,5,FALSE)),paste!P772,IFERROR(VLOOKUP(paste!J772,'得意先名 (2)'!$B$3:$F$2005,5,FALSE),"ZZZZZZZZZZZ"))</f>
        <v/>
      </c>
      <c r="M770">
        <f>IF(L770="ZZZZZZZZZZZ",paste!J772&amp;paste!K772&amp; "  :   "&amp;paste!M772&amp; "  :   "&amp;paste!P772,"")</f>
        <v/>
      </c>
      <c r="O770" s="158" t="n"/>
      <c r="P770">
        <f>VLOOKUP(L770,'L_User+EndUser'!$C$2:$K$500,8,FALSE)</f>
        <v/>
      </c>
      <c r="Q770">
        <f>VLOOKUP(L770,'L_User+EndUser'!$C$2:$K$500,9,FALSE)</f>
        <v/>
      </c>
      <c r="R770" s="158" t="n"/>
      <c r="T770" s="158" t="n"/>
      <c r="V770" s="158" t="n"/>
      <c r="AB770">
        <f>paste!J772</f>
        <v/>
      </c>
      <c r="AC770">
        <f>L770</f>
        <v/>
      </c>
      <c r="AO770">
        <f>YEAR(paste!O772)</f>
        <v/>
      </c>
      <c r="AP770">
        <f>MONTH(paste!O772)</f>
        <v/>
      </c>
      <c r="AQ770">
        <f>DAY(paste!O772)</f>
        <v/>
      </c>
      <c r="BD770">
        <f>IF(paste!L772="","",paste!L772)</f>
        <v/>
      </c>
      <c r="BM770" t="n">
        <v>1</v>
      </c>
      <c r="BN770">
        <f>VLOOKUP(paste!E772,L_Product!$A$2:$B$2001,2,FALSE)</f>
        <v/>
      </c>
      <c r="BO770" s="21" t="n"/>
      <c r="BT770" t="n">
        <v>2</v>
      </c>
      <c r="BU770">
        <f>IF($BM$2=1,2,IF($BM$2=18,1))</f>
        <v/>
      </c>
      <c r="BV770">
        <f>IF($BM$2=1,0,IF($BM$2=18,1))</f>
        <v/>
      </c>
      <c r="BW770" t="n">
        <v>2</v>
      </c>
      <c r="BX770" t="n">
        <v>0</v>
      </c>
      <c r="BY770" t="n">
        <v>3</v>
      </c>
      <c r="BZ770">
        <f>VLOOKUP(BN770,L_Product!$B$2:$Z$2001,14,FALSE)</f>
        <v/>
      </c>
      <c r="CA770">
        <f>paste!H772</f>
        <v/>
      </c>
      <c r="CB770">
        <f>BZ770*CA770</f>
        <v/>
      </c>
      <c r="CN770" s="158" t="n">
        <v>1</v>
      </c>
      <c r="CO770" s="158" t="n">
        <v>1</v>
      </c>
      <c r="CP770" s="158" t="n">
        <v>1</v>
      </c>
      <c r="CQ770" s="158" t="n">
        <v>1</v>
      </c>
      <c r="CR770" s="158" t="n">
        <v>1</v>
      </c>
      <c r="CS770" s="158" t="n">
        <v>0</v>
      </c>
      <c r="CT770" s="158" t="n">
        <v>0</v>
      </c>
      <c r="CU770" s="158" t="n">
        <v>0</v>
      </c>
      <c r="CV770" s="158" t="n">
        <v>0</v>
      </c>
      <c r="CW770" s="158" t="n">
        <v>0</v>
      </c>
      <c r="CX770">
        <f>B770</f>
        <v/>
      </c>
      <c r="CY770">
        <f>C770</f>
        <v/>
      </c>
      <c r="CZ770">
        <f>D770</f>
        <v/>
      </c>
      <c r="DA770" s="158" t="n">
        <v>1900</v>
      </c>
      <c r="DB770" s="158" t="n">
        <v>1</v>
      </c>
      <c r="DC770" s="158" t="n">
        <v>1</v>
      </c>
      <c r="DD770" s="158" t="n">
        <v>1900</v>
      </c>
      <c r="DE770" s="158" t="n">
        <v>1</v>
      </c>
      <c r="DF770" s="158" t="n">
        <v>1</v>
      </c>
      <c r="DG770" s="158" t="n">
        <v>1900</v>
      </c>
      <c r="DH770" s="158" t="n">
        <v>1</v>
      </c>
      <c r="DI770" s="158" t="n">
        <v>1</v>
      </c>
      <c r="DJ770" s="158" t="n">
        <v>1900</v>
      </c>
      <c r="DK770" s="158" t="n">
        <v>1</v>
      </c>
      <c r="DL770" s="158" t="n">
        <v>1</v>
      </c>
      <c r="DR770" s="158" t="n">
        <v>2</v>
      </c>
      <c r="DS770" s="158" t="n">
        <v>1</v>
      </c>
      <c r="DT770" s="158" t="n">
        <v>2</v>
      </c>
      <c r="DU770" s="158" t="n">
        <v>1</v>
      </c>
      <c r="DV770" s="158" t="n">
        <v>3</v>
      </c>
      <c r="DW770" s="158" t="n">
        <v>1</v>
      </c>
      <c r="DX770" s="158" t="n">
        <v>3</v>
      </c>
      <c r="DY770" s="158" t="n">
        <v>0</v>
      </c>
      <c r="DZ770" s="158" t="n">
        <v>0</v>
      </c>
      <c r="EA770" s="158" t="n">
        <v>0</v>
      </c>
      <c r="EB770" s="158" t="n">
        <v>0</v>
      </c>
      <c r="EC770" s="158" t="n">
        <v>0</v>
      </c>
      <c r="ED770" s="158" t="n">
        <v>0</v>
      </c>
      <c r="EE770" s="158" t="n">
        <v>0</v>
      </c>
      <c r="EF770" s="158" t="n">
        <v>0</v>
      </c>
      <c r="EG770" s="158" t="n">
        <v>0</v>
      </c>
      <c r="EH770" s="158" t="n">
        <v>0</v>
      </c>
      <c r="EI770" s="158" t="n">
        <v>0</v>
      </c>
      <c r="EJ770" s="158" t="n">
        <v>0</v>
      </c>
      <c r="EK770" s="158" t="n">
        <v>0</v>
      </c>
      <c r="EL770" s="158" t="n">
        <v>0</v>
      </c>
      <c r="EM770" s="158" t="n">
        <v>0</v>
      </c>
      <c r="EN770" s="158" t="n">
        <v>0</v>
      </c>
      <c r="EO770" s="158" t="n">
        <v>0</v>
      </c>
      <c r="EP770" s="158" t="n">
        <v>0</v>
      </c>
      <c r="EQ770" s="158" t="n">
        <v>0</v>
      </c>
      <c r="ER770" s="158" t="n">
        <v>0</v>
      </c>
      <c r="ES770" s="158" t="n">
        <v>0</v>
      </c>
      <c r="ET770" s="158" t="n">
        <v>0</v>
      </c>
      <c r="EU770" s="158" t="n">
        <v>0</v>
      </c>
      <c r="EV770" s="158" t="n">
        <v>0</v>
      </c>
      <c r="EW770" s="158" t="n">
        <v>0</v>
      </c>
      <c r="EX770" s="158" t="n">
        <v>0</v>
      </c>
      <c r="EY770" s="158" t="n">
        <v>0</v>
      </c>
      <c r="EZ770" s="158" t="n">
        <v>1900</v>
      </c>
      <c r="FA770" s="158" t="n">
        <v>1</v>
      </c>
      <c r="FB770" s="158" t="n">
        <v>1</v>
      </c>
      <c r="FC770" s="158" t="n">
        <v>1900</v>
      </c>
      <c r="FD770" s="158" t="n">
        <v>1</v>
      </c>
      <c r="FE770" s="158" t="n">
        <v>1</v>
      </c>
      <c r="FF770" s="158" t="n">
        <v>1900</v>
      </c>
      <c r="FG770" s="158" t="n">
        <v>1</v>
      </c>
      <c r="FH770" s="158" t="n">
        <v>1</v>
      </c>
      <c r="FI770" s="158" t="n">
        <v>1900</v>
      </c>
      <c r="FJ770" s="158" t="n">
        <v>1</v>
      </c>
      <c r="FK770" s="158" t="n">
        <v>1</v>
      </c>
      <c r="FL770" s="158" t="n">
        <v>1900</v>
      </c>
      <c r="FM770" s="158" t="n">
        <v>1</v>
      </c>
      <c r="FN770" s="158" t="n">
        <v>1</v>
      </c>
      <c r="FO770" s="158" t="n">
        <v>1900</v>
      </c>
      <c r="FP770" s="158" t="n">
        <v>1</v>
      </c>
      <c r="FQ770" s="158" t="n">
        <v>1</v>
      </c>
      <c r="FR770" s="158" t="n">
        <v>1900</v>
      </c>
      <c r="FS770" s="158" t="n">
        <v>1</v>
      </c>
      <c r="FT770" s="158" t="n">
        <v>1</v>
      </c>
      <c r="FU770" s="158" t="n">
        <v>1900</v>
      </c>
      <c r="FV770" s="158" t="n">
        <v>1</v>
      </c>
      <c r="FW770" s="158" t="n">
        <v>1</v>
      </c>
    </row>
    <row r="771">
      <c r="A771">
        <f>IF(F771&gt;1,A770,IF(AND(I771&lt;10,paste!A773&lt;10),RIGHT(H771,2)&amp;"0"&amp;I771&amp;"000"&amp;paste!A773,IF(AND(I771&lt;10,paste!A773&gt;=10,paste!A773&lt;100),RIGHT(H771,2)&amp;"0"&amp;I771&amp;"00"&amp;paste!A773,IF(AND(I771&lt;10,paste!A773&gt;=100,paste!A773&lt;1000),RIGHT(H771,2)&amp;"0"&amp;I771&amp;"0"&amp;paste!A773,IF(AND(I771&lt;10,paste!A773&gt;=1000),RIGHT(H771,2)&amp;"0"&amp;I771&amp;paste!A773,IF(AND(I771&gt;=10,paste!A773&lt;10),RIGHT(H771,2)&amp;I771&amp;"000"&amp;paste!A773,IF(AND(I771&gt;=10,paste!A773&gt;=10,paste!A773&lt;100),RIGHT(H771,2)&amp;I771&amp;"00"&amp;paste!A773,IF(AND(I771&gt;=10,paste!A773&gt;=100,paste!A773&lt;1000),RIGHT(H771,2)&amp;I771&amp;"0"&amp;paste!A773,RIGHT(H771,2)&amp;I771&amp;paste!A773))))))))</f>
        <v/>
      </c>
      <c r="B771">
        <f>YEAR(paste!C773)</f>
        <v/>
      </c>
      <c r="C771">
        <f>MONTH(paste!C773)</f>
        <v/>
      </c>
      <c r="D771">
        <f>DAY(paste!C773)</f>
        <v/>
      </c>
      <c r="E771" s="158" t="n">
        <v>0</v>
      </c>
      <c r="F771">
        <f>IF(AND(L771=L770,D771=D770),F770+1,1)</f>
        <v/>
      </c>
      <c r="G771" s="158" t="n">
        <v>0</v>
      </c>
      <c r="H771">
        <f>YEAR(paste!C773)</f>
        <v/>
      </c>
      <c r="I771">
        <f>MONTH(paste!C773)</f>
        <v/>
      </c>
      <c r="J771">
        <f>DAY(paste!C773)</f>
        <v/>
      </c>
      <c r="K771">
        <f>A771</f>
        <v/>
      </c>
      <c r="L771">
        <f>IF(ISBLANK(VLOOKUP(paste!J773,'得意先名 (2)'!$B$3:$F$2005,5,FALSE)),paste!P773,IFERROR(VLOOKUP(paste!J773,'得意先名 (2)'!$B$3:$F$2005,5,FALSE),"ZZZZZZZZZZZ"))</f>
        <v/>
      </c>
      <c r="M771">
        <f>IF(L771="ZZZZZZZZZZZ",paste!J773&amp;paste!K773&amp; "  :   "&amp;paste!M773&amp; "  :   "&amp;paste!P773,"")</f>
        <v/>
      </c>
      <c r="O771" s="158" t="n"/>
      <c r="P771">
        <f>VLOOKUP(L771,'L_User+EndUser'!$C$2:$K$500,8,FALSE)</f>
        <v/>
      </c>
      <c r="Q771">
        <f>VLOOKUP(L771,'L_User+EndUser'!$C$2:$K$500,9,FALSE)</f>
        <v/>
      </c>
      <c r="R771" s="158" t="n"/>
      <c r="T771" s="158" t="n"/>
      <c r="V771" s="158" t="n"/>
      <c r="AB771">
        <f>paste!J773</f>
        <v/>
      </c>
      <c r="AC771">
        <f>L771</f>
        <v/>
      </c>
      <c r="AO771">
        <f>YEAR(paste!O773)</f>
        <v/>
      </c>
      <c r="AP771">
        <f>MONTH(paste!O773)</f>
        <v/>
      </c>
      <c r="AQ771">
        <f>DAY(paste!O773)</f>
        <v/>
      </c>
      <c r="BD771">
        <f>IF(paste!L773="","",paste!L773)</f>
        <v/>
      </c>
      <c r="BM771" t="n">
        <v>1</v>
      </c>
      <c r="BN771">
        <f>VLOOKUP(paste!E773,L_Product!$A$2:$B$2001,2,FALSE)</f>
        <v/>
      </c>
      <c r="BO771" s="21" t="n"/>
      <c r="BT771" t="n">
        <v>2</v>
      </c>
      <c r="BU771">
        <f>IF($BM$2=1,2,IF($BM$2=18,1))</f>
        <v/>
      </c>
      <c r="BV771">
        <f>IF($BM$2=1,0,IF($BM$2=18,1))</f>
        <v/>
      </c>
      <c r="BW771" t="n">
        <v>2</v>
      </c>
      <c r="BX771" t="n">
        <v>0</v>
      </c>
      <c r="BY771" t="n">
        <v>3</v>
      </c>
      <c r="BZ771">
        <f>VLOOKUP(BN771,L_Product!$B$2:$Z$2001,14,FALSE)</f>
        <v/>
      </c>
      <c r="CA771">
        <f>paste!H773</f>
        <v/>
      </c>
      <c r="CB771">
        <f>BZ771*CA771</f>
        <v/>
      </c>
      <c r="CN771" s="158" t="n">
        <v>1</v>
      </c>
      <c r="CO771" s="158" t="n">
        <v>1</v>
      </c>
      <c r="CP771" s="158" t="n">
        <v>1</v>
      </c>
      <c r="CQ771" s="158" t="n">
        <v>1</v>
      </c>
      <c r="CR771" s="158" t="n">
        <v>1</v>
      </c>
      <c r="CS771" s="158" t="n">
        <v>0</v>
      </c>
      <c r="CT771" s="158" t="n">
        <v>0</v>
      </c>
      <c r="CU771" s="158" t="n">
        <v>0</v>
      </c>
      <c r="CV771" s="158" t="n">
        <v>0</v>
      </c>
      <c r="CW771" s="158" t="n">
        <v>0</v>
      </c>
      <c r="CX771">
        <f>B771</f>
        <v/>
      </c>
      <c r="CY771">
        <f>C771</f>
        <v/>
      </c>
      <c r="CZ771">
        <f>D771</f>
        <v/>
      </c>
      <c r="DA771" s="158" t="n">
        <v>1900</v>
      </c>
      <c r="DB771" s="158" t="n">
        <v>1</v>
      </c>
      <c r="DC771" s="158" t="n">
        <v>1</v>
      </c>
      <c r="DD771" s="158" t="n">
        <v>1900</v>
      </c>
      <c r="DE771" s="158" t="n">
        <v>1</v>
      </c>
      <c r="DF771" s="158" t="n">
        <v>1</v>
      </c>
      <c r="DG771" s="158" t="n">
        <v>1900</v>
      </c>
      <c r="DH771" s="158" t="n">
        <v>1</v>
      </c>
      <c r="DI771" s="158" t="n">
        <v>1</v>
      </c>
      <c r="DJ771" s="158" t="n">
        <v>1900</v>
      </c>
      <c r="DK771" s="158" t="n">
        <v>1</v>
      </c>
      <c r="DL771" s="158" t="n">
        <v>1</v>
      </c>
      <c r="DR771" s="158" t="n">
        <v>2</v>
      </c>
      <c r="DS771" s="158" t="n">
        <v>1</v>
      </c>
      <c r="DT771" s="158" t="n">
        <v>2</v>
      </c>
      <c r="DU771" s="158" t="n">
        <v>1</v>
      </c>
      <c r="DV771" s="158" t="n">
        <v>3</v>
      </c>
      <c r="DW771" s="158" t="n">
        <v>1</v>
      </c>
      <c r="DX771" s="158" t="n">
        <v>3</v>
      </c>
      <c r="DY771" s="158" t="n">
        <v>0</v>
      </c>
      <c r="DZ771" s="158" t="n">
        <v>0</v>
      </c>
      <c r="EA771" s="158" t="n">
        <v>0</v>
      </c>
      <c r="EB771" s="158" t="n">
        <v>0</v>
      </c>
      <c r="EC771" s="158" t="n">
        <v>0</v>
      </c>
      <c r="ED771" s="158" t="n">
        <v>0</v>
      </c>
      <c r="EE771" s="158" t="n">
        <v>0</v>
      </c>
      <c r="EF771" s="158" t="n">
        <v>0</v>
      </c>
      <c r="EG771" s="158" t="n">
        <v>0</v>
      </c>
      <c r="EH771" s="158" t="n">
        <v>0</v>
      </c>
      <c r="EI771" s="158" t="n">
        <v>0</v>
      </c>
      <c r="EJ771" s="158" t="n">
        <v>0</v>
      </c>
      <c r="EK771" s="158" t="n">
        <v>0</v>
      </c>
      <c r="EL771" s="158" t="n">
        <v>0</v>
      </c>
      <c r="EM771" s="158" t="n">
        <v>0</v>
      </c>
      <c r="EN771" s="158" t="n">
        <v>0</v>
      </c>
      <c r="EO771" s="158" t="n">
        <v>0</v>
      </c>
      <c r="EP771" s="158" t="n">
        <v>0</v>
      </c>
      <c r="EQ771" s="158" t="n">
        <v>0</v>
      </c>
      <c r="ER771" s="158" t="n">
        <v>0</v>
      </c>
      <c r="ES771" s="158" t="n">
        <v>0</v>
      </c>
      <c r="ET771" s="158" t="n">
        <v>0</v>
      </c>
      <c r="EU771" s="158" t="n">
        <v>0</v>
      </c>
      <c r="EV771" s="158" t="n">
        <v>0</v>
      </c>
      <c r="EW771" s="158" t="n">
        <v>0</v>
      </c>
      <c r="EX771" s="158" t="n">
        <v>0</v>
      </c>
      <c r="EY771" s="158" t="n">
        <v>0</v>
      </c>
      <c r="EZ771" s="158" t="n">
        <v>1900</v>
      </c>
      <c r="FA771" s="158" t="n">
        <v>1</v>
      </c>
      <c r="FB771" s="158" t="n">
        <v>1</v>
      </c>
      <c r="FC771" s="158" t="n">
        <v>1900</v>
      </c>
      <c r="FD771" s="158" t="n">
        <v>1</v>
      </c>
      <c r="FE771" s="158" t="n">
        <v>1</v>
      </c>
      <c r="FF771" s="158" t="n">
        <v>1900</v>
      </c>
      <c r="FG771" s="158" t="n">
        <v>1</v>
      </c>
      <c r="FH771" s="158" t="n">
        <v>1</v>
      </c>
      <c r="FI771" s="158" t="n">
        <v>1900</v>
      </c>
      <c r="FJ771" s="158" t="n">
        <v>1</v>
      </c>
      <c r="FK771" s="158" t="n">
        <v>1</v>
      </c>
      <c r="FL771" s="158" t="n">
        <v>1900</v>
      </c>
      <c r="FM771" s="158" t="n">
        <v>1</v>
      </c>
      <c r="FN771" s="158" t="n">
        <v>1</v>
      </c>
      <c r="FO771" s="158" t="n">
        <v>1900</v>
      </c>
      <c r="FP771" s="158" t="n">
        <v>1</v>
      </c>
      <c r="FQ771" s="158" t="n">
        <v>1</v>
      </c>
      <c r="FR771" s="158" t="n">
        <v>1900</v>
      </c>
      <c r="FS771" s="158" t="n">
        <v>1</v>
      </c>
      <c r="FT771" s="158" t="n">
        <v>1</v>
      </c>
      <c r="FU771" s="158" t="n">
        <v>1900</v>
      </c>
      <c r="FV771" s="158" t="n">
        <v>1</v>
      </c>
      <c r="FW771" s="158" t="n">
        <v>1</v>
      </c>
    </row>
    <row r="772">
      <c r="A772">
        <f>IF(F772&gt;1,A771,IF(AND(I772&lt;10,paste!A774&lt;10),RIGHT(H772,2)&amp;"0"&amp;I772&amp;"000"&amp;paste!A774,IF(AND(I772&lt;10,paste!A774&gt;=10,paste!A774&lt;100),RIGHT(H772,2)&amp;"0"&amp;I772&amp;"00"&amp;paste!A774,IF(AND(I772&lt;10,paste!A774&gt;=100,paste!A774&lt;1000),RIGHT(H772,2)&amp;"0"&amp;I772&amp;"0"&amp;paste!A774,IF(AND(I772&lt;10,paste!A774&gt;=1000),RIGHT(H772,2)&amp;"0"&amp;I772&amp;paste!A774,IF(AND(I772&gt;=10,paste!A774&lt;10),RIGHT(H772,2)&amp;I772&amp;"000"&amp;paste!A774,IF(AND(I772&gt;=10,paste!A774&gt;=10,paste!A774&lt;100),RIGHT(H772,2)&amp;I772&amp;"00"&amp;paste!A774,IF(AND(I772&gt;=10,paste!A774&gt;=100,paste!A774&lt;1000),RIGHT(H772,2)&amp;I772&amp;"0"&amp;paste!A774,RIGHT(H772,2)&amp;I772&amp;paste!A774))))))))</f>
        <v/>
      </c>
      <c r="B772">
        <f>YEAR(paste!C774)</f>
        <v/>
      </c>
      <c r="C772">
        <f>MONTH(paste!C774)</f>
        <v/>
      </c>
      <c r="D772">
        <f>DAY(paste!C774)</f>
        <v/>
      </c>
      <c r="E772" s="158" t="n">
        <v>0</v>
      </c>
      <c r="F772">
        <f>IF(AND(L772=L771,D772=D771),F771+1,1)</f>
        <v/>
      </c>
      <c r="G772" s="158" t="n">
        <v>0</v>
      </c>
      <c r="H772">
        <f>YEAR(paste!C774)</f>
        <v/>
      </c>
      <c r="I772">
        <f>MONTH(paste!C774)</f>
        <v/>
      </c>
      <c r="J772">
        <f>DAY(paste!C774)</f>
        <v/>
      </c>
      <c r="K772">
        <f>A772</f>
        <v/>
      </c>
      <c r="L772">
        <f>IF(ISBLANK(VLOOKUP(paste!J774,'得意先名 (2)'!$B$3:$F$2005,5,FALSE)),paste!P774,IFERROR(VLOOKUP(paste!J774,'得意先名 (2)'!$B$3:$F$2005,5,FALSE),"ZZZZZZZZZZZ"))</f>
        <v/>
      </c>
      <c r="M772">
        <f>IF(L772="ZZZZZZZZZZZ",paste!J774&amp;paste!K774&amp; "  :   "&amp;paste!M774&amp; "  :   "&amp;paste!P774,"")</f>
        <v/>
      </c>
      <c r="O772" s="158" t="n"/>
      <c r="P772">
        <f>VLOOKUP(L772,'L_User+EndUser'!$C$2:$K$500,8,FALSE)</f>
        <v/>
      </c>
      <c r="Q772">
        <f>VLOOKUP(L772,'L_User+EndUser'!$C$2:$K$500,9,FALSE)</f>
        <v/>
      </c>
      <c r="R772" s="158" t="n"/>
      <c r="T772" s="158" t="n"/>
      <c r="V772" s="158" t="n"/>
      <c r="AB772">
        <f>paste!J774</f>
        <v/>
      </c>
      <c r="AC772">
        <f>L772</f>
        <v/>
      </c>
      <c r="AO772">
        <f>YEAR(paste!O774)</f>
        <v/>
      </c>
      <c r="AP772">
        <f>MONTH(paste!O774)</f>
        <v/>
      </c>
      <c r="AQ772">
        <f>DAY(paste!O774)</f>
        <v/>
      </c>
      <c r="BD772">
        <f>IF(paste!L774="","",paste!L774)</f>
        <v/>
      </c>
      <c r="BM772" t="n">
        <v>1</v>
      </c>
      <c r="BN772">
        <f>VLOOKUP(paste!E774,L_Product!$A$2:$B$2001,2,FALSE)</f>
        <v/>
      </c>
      <c r="BO772" s="21" t="n"/>
      <c r="BT772" t="n">
        <v>2</v>
      </c>
      <c r="BU772">
        <f>IF($BM$2=1,2,IF($BM$2=18,1))</f>
        <v/>
      </c>
      <c r="BV772">
        <f>IF($BM$2=1,0,IF($BM$2=18,1))</f>
        <v/>
      </c>
      <c r="BW772" t="n">
        <v>2</v>
      </c>
      <c r="BX772" t="n">
        <v>0</v>
      </c>
      <c r="BY772" t="n">
        <v>3</v>
      </c>
      <c r="BZ772">
        <f>VLOOKUP(BN772,L_Product!$B$2:$Z$2001,14,FALSE)</f>
        <v/>
      </c>
      <c r="CA772">
        <f>paste!H774</f>
        <v/>
      </c>
      <c r="CB772">
        <f>BZ772*CA772</f>
        <v/>
      </c>
      <c r="CN772" s="158" t="n">
        <v>1</v>
      </c>
      <c r="CO772" s="158" t="n">
        <v>1</v>
      </c>
      <c r="CP772" s="158" t="n">
        <v>1</v>
      </c>
      <c r="CQ772" s="158" t="n">
        <v>1</v>
      </c>
      <c r="CR772" s="158" t="n">
        <v>1</v>
      </c>
      <c r="CS772" s="158" t="n">
        <v>0</v>
      </c>
      <c r="CT772" s="158" t="n">
        <v>0</v>
      </c>
      <c r="CU772" s="158" t="n">
        <v>0</v>
      </c>
      <c r="CV772" s="158" t="n">
        <v>0</v>
      </c>
      <c r="CW772" s="158" t="n">
        <v>0</v>
      </c>
      <c r="CX772">
        <f>B772</f>
        <v/>
      </c>
      <c r="CY772">
        <f>C772</f>
        <v/>
      </c>
      <c r="CZ772">
        <f>D772</f>
        <v/>
      </c>
      <c r="DA772" s="158" t="n">
        <v>1900</v>
      </c>
      <c r="DB772" s="158" t="n">
        <v>1</v>
      </c>
      <c r="DC772" s="158" t="n">
        <v>1</v>
      </c>
      <c r="DD772" s="158" t="n">
        <v>1900</v>
      </c>
      <c r="DE772" s="158" t="n">
        <v>1</v>
      </c>
      <c r="DF772" s="158" t="n">
        <v>1</v>
      </c>
      <c r="DG772" s="158" t="n">
        <v>1900</v>
      </c>
      <c r="DH772" s="158" t="n">
        <v>1</v>
      </c>
      <c r="DI772" s="158" t="n">
        <v>1</v>
      </c>
      <c r="DJ772" s="158" t="n">
        <v>1900</v>
      </c>
      <c r="DK772" s="158" t="n">
        <v>1</v>
      </c>
      <c r="DL772" s="158" t="n">
        <v>1</v>
      </c>
      <c r="DR772" s="158" t="n">
        <v>2</v>
      </c>
      <c r="DS772" s="158" t="n">
        <v>1</v>
      </c>
      <c r="DT772" s="158" t="n">
        <v>2</v>
      </c>
      <c r="DU772" s="158" t="n">
        <v>1</v>
      </c>
      <c r="DV772" s="158" t="n">
        <v>3</v>
      </c>
      <c r="DW772" s="158" t="n">
        <v>1</v>
      </c>
      <c r="DX772" s="158" t="n">
        <v>3</v>
      </c>
      <c r="DY772" s="158" t="n">
        <v>0</v>
      </c>
      <c r="DZ772" s="158" t="n">
        <v>0</v>
      </c>
      <c r="EA772" s="158" t="n">
        <v>0</v>
      </c>
      <c r="EB772" s="158" t="n">
        <v>0</v>
      </c>
      <c r="EC772" s="158" t="n">
        <v>0</v>
      </c>
      <c r="ED772" s="158" t="n">
        <v>0</v>
      </c>
      <c r="EE772" s="158" t="n">
        <v>0</v>
      </c>
      <c r="EF772" s="158" t="n">
        <v>0</v>
      </c>
      <c r="EG772" s="158" t="n">
        <v>0</v>
      </c>
      <c r="EH772" s="158" t="n">
        <v>0</v>
      </c>
      <c r="EI772" s="158" t="n">
        <v>0</v>
      </c>
      <c r="EJ772" s="158" t="n">
        <v>0</v>
      </c>
      <c r="EK772" s="158" t="n">
        <v>0</v>
      </c>
      <c r="EL772" s="158" t="n">
        <v>0</v>
      </c>
      <c r="EM772" s="158" t="n">
        <v>0</v>
      </c>
      <c r="EN772" s="158" t="n">
        <v>0</v>
      </c>
      <c r="EO772" s="158" t="n">
        <v>0</v>
      </c>
      <c r="EP772" s="158" t="n">
        <v>0</v>
      </c>
      <c r="EQ772" s="158" t="n">
        <v>0</v>
      </c>
      <c r="ER772" s="158" t="n">
        <v>0</v>
      </c>
      <c r="ES772" s="158" t="n">
        <v>0</v>
      </c>
      <c r="ET772" s="158" t="n">
        <v>0</v>
      </c>
      <c r="EU772" s="158" t="n">
        <v>0</v>
      </c>
      <c r="EV772" s="158" t="n">
        <v>0</v>
      </c>
      <c r="EW772" s="158" t="n">
        <v>0</v>
      </c>
      <c r="EX772" s="158" t="n">
        <v>0</v>
      </c>
      <c r="EY772" s="158" t="n">
        <v>0</v>
      </c>
      <c r="EZ772" s="158" t="n">
        <v>1900</v>
      </c>
      <c r="FA772" s="158" t="n">
        <v>1</v>
      </c>
      <c r="FB772" s="158" t="n">
        <v>1</v>
      </c>
      <c r="FC772" s="158" t="n">
        <v>1900</v>
      </c>
      <c r="FD772" s="158" t="n">
        <v>1</v>
      </c>
      <c r="FE772" s="158" t="n">
        <v>1</v>
      </c>
      <c r="FF772" s="158" t="n">
        <v>1900</v>
      </c>
      <c r="FG772" s="158" t="n">
        <v>1</v>
      </c>
      <c r="FH772" s="158" t="n">
        <v>1</v>
      </c>
      <c r="FI772" s="158" t="n">
        <v>1900</v>
      </c>
      <c r="FJ772" s="158" t="n">
        <v>1</v>
      </c>
      <c r="FK772" s="158" t="n">
        <v>1</v>
      </c>
      <c r="FL772" s="158" t="n">
        <v>1900</v>
      </c>
      <c r="FM772" s="158" t="n">
        <v>1</v>
      </c>
      <c r="FN772" s="158" t="n">
        <v>1</v>
      </c>
      <c r="FO772" s="158" t="n">
        <v>1900</v>
      </c>
      <c r="FP772" s="158" t="n">
        <v>1</v>
      </c>
      <c r="FQ772" s="158" t="n">
        <v>1</v>
      </c>
      <c r="FR772" s="158" t="n">
        <v>1900</v>
      </c>
      <c r="FS772" s="158" t="n">
        <v>1</v>
      </c>
      <c r="FT772" s="158" t="n">
        <v>1</v>
      </c>
      <c r="FU772" s="158" t="n">
        <v>1900</v>
      </c>
      <c r="FV772" s="158" t="n">
        <v>1</v>
      </c>
      <c r="FW772" s="158" t="n">
        <v>1</v>
      </c>
    </row>
    <row r="773">
      <c r="A773">
        <f>IF(F773&gt;1,A772,IF(AND(I773&lt;10,paste!A775&lt;10),RIGHT(H773,2)&amp;"0"&amp;I773&amp;"000"&amp;paste!A775,IF(AND(I773&lt;10,paste!A775&gt;=10,paste!A775&lt;100),RIGHT(H773,2)&amp;"0"&amp;I773&amp;"00"&amp;paste!A775,IF(AND(I773&lt;10,paste!A775&gt;=100,paste!A775&lt;1000),RIGHT(H773,2)&amp;"0"&amp;I773&amp;"0"&amp;paste!A775,IF(AND(I773&lt;10,paste!A775&gt;=1000),RIGHT(H773,2)&amp;"0"&amp;I773&amp;paste!A775,IF(AND(I773&gt;=10,paste!A775&lt;10),RIGHT(H773,2)&amp;I773&amp;"000"&amp;paste!A775,IF(AND(I773&gt;=10,paste!A775&gt;=10,paste!A775&lt;100),RIGHT(H773,2)&amp;I773&amp;"00"&amp;paste!A775,IF(AND(I773&gt;=10,paste!A775&gt;=100,paste!A775&lt;1000),RIGHT(H773,2)&amp;I773&amp;"0"&amp;paste!A775,RIGHT(H773,2)&amp;I773&amp;paste!A775))))))))</f>
        <v/>
      </c>
      <c r="B773">
        <f>YEAR(paste!C775)</f>
        <v/>
      </c>
      <c r="C773">
        <f>MONTH(paste!C775)</f>
        <v/>
      </c>
      <c r="D773">
        <f>DAY(paste!C775)</f>
        <v/>
      </c>
      <c r="E773" s="158" t="n">
        <v>0</v>
      </c>
      <c r="F773">
        <f>IF(AND(L773=L772,D773=D772),F772+1,1)</f>
        <v/>
      </c>
      <c r="G773" s="158" t="n">
        <v>0</v>
      </c>
      <c r="H773">
        <f>YEAR(paste!C775)</f>
        <v/>
      </c>
      <c r="I773">
        <f>MONTH(paste!C775)</f>
        <v/>
      </c>
      <c r="J773">
        <f>DAY(paste!C775)</f>
        <v/>
      </c>
      <c r="K773">
        <f>A773</f>
        <v/>
      </c>
      <c r="L773">
        <f>IF(ISBLANK(VLOOKUP(paste!J775,'得意先名 (2)'!$B$3:$F$2005,5,FALSE)),paste!P775,IFERROR(VLOOKUP(paste!J775,'得意先名 (2)'!$B$3:$F$2005,5,FALSE),"ZZZZZZZZZZZ"))</f>
        <v/>
      </c>
      <c r="M773">
        <f>IF(L773="ZZZZZZZZZZZ",paste!J775&amp;paste!K775&amp; "  :   "&amp;paste!M775&amp; "  :   "&amp;paste!P775,"")</f>
        <v/>
      </c>
      <c r="O773" s="158" t="n"/>
      <c r="P773">
        <f>VLOOKUP(L773,'L_User+EndUser'!$C$2:$K$500,8,FALSE)</f>
        <v/>
      </c>
      <c r="Q773">
        <f>VLOOKUP(L773,'L_User+EndUser'!$C$2:$K$500,9,FALSE)</f>
        <v/>
      </c>
      <c r="R773" s="158" t="n"/>
      <c r="T773" s="158" t="n"/>
      <c r="V773" s="158" t="n"/>
      <c r="AB773">
        <f>paste!J775</f>
        <v/>
      </c>
      <c r="AC773">
        <f>L773</f>
        <v/>
      </c>
      <c r="AO773">
        <f>YEAR(paste!O775)</f>
        <v/>
      </c>
      <c r="AP773">
        <f>MONTH(paste!O775)</f>
        <v/>
      </c>
      <c r="AQ773">
        <f>DAY(paste!O775)</f>
        <v/>
      </c>
      <c r="BD773">
        <f>IF(paste!L775="","",paste!L775)</f>
        <v/>
      </c>
      <c r="BM773" t="n">
        <v>1</v>
      </c>
      <c r="BN773">
        <f>VLOOKUP(paste!E775,L_Product!$A$2:$B$2001,2,FALSE)</f>
        <v/>
      </c>
      <c r="BO773" s="21" t="n"/>
      <c r="BT773" t="n">
        <v>2</v>
      </c>
      <c r="BU773">
        <f>IF($BM$2=1,2,IF($BM$2=18,1))</f>
        <v/>
      </c>
      <c r="BV773">
        <f>IF($BM$2=1,0,IF($BM$2=18,1))</f>
        <v/>
      </c>
      <c r="BW773" t="n">
        <v>2</v>
      </c>
      <c r="BX773" t="n">
        <v>0</v>
      </c>
      <c r="BY773" t="n">
        <v>3</v>
      </c>
      <c r="BZ773">
        <f>VLOOKUP(BN773,L_Product!$B$2:$Z$2001,14,FALSE)</f>
        <v/>
      </c>
      <c r="CA773">
        <f>paste!H775</f>
        <v/>
      </c>
      <c r="CB773">
        <f>BZ773*CA773</f>
        <v/>
      </c>
      <c r="CN773" s="158" t="n">
        <v>1</v>
      </c>
      <c r="CO773" s="158" t="n">
        <v>1</v>
      </c>
      <c r="CP773" s="158" t="n">
        <v>1</v>
      </c>
      <c r="CQ773" s="158" t="n">
        <v>1</v>
      </c>
      <c r="CR773" s="158" t="n">
        <v>1</v>
      </c>
      <c r="CS773" s="158" t="n">
        <v>0</v>
      </c>
      <c r="CT773" s="158" t="n">
        <v>0</v>
      </c>
      <c r="CU773" s="158" t="n">
        <v>0</v>
      </c>
      <c r="CV773" s="158" t="n">
        <v>0</v>
      </c>
      <c r="CW773" s="158" t="n">
        <v>0</v>
      </c>
      <c r="CX773">
        <f>B773</f>
        <v/>
      </c>
      <c r="CY773">
        <f>C773</f>
        <v/>
      </c>
      <c r="CZ773">
        <f>D773</f>
        <v/>
      </c>
      <c r="DA773" s="158" t="n">
        <v>1900</v>
      </c>
      <c r="DB773" s="158" t="n">
        <v>1</v>
      </c>
      <c r="DC773" s="158" t="n">
        <v>1</v>
      </c>
      <c r="DD773" s="158" t="n">
        <v>1900</v>
      </c>
      <c r="DE773" s="158" t="n">
        <v>1</v>
      </c>
      <c r="DF773" s="158" t="n">
        <v>1</v>
      </c>
      <c r="DG773" s="158" t="n">
        <v>1900</v>
      </c>
      <c r="DH773" s="158" t="n">
        <v>1</v>
      </c>
      <c r="DI773" s="158" t="n">
        <v>1</v>
      </c>
      <c r="DJ773" s="158" t="n">
        <v>1900</v>
      </c>
      <c r="DK773" s="158" t="n">
        <v>1</v>
      </c>
      <c r="DL773" s="158" t="n">
        <v>1</v>
      </c>
      <c r="DR773" s="158" t="n">
        <v>2</v>
      </c>
      <c r="DS773" s="158" t="n">
        <v>1</v>
      </c>
      <c r="DT773" s="158" t="n">
        <v>2</v>
      </c>
      <c r="DU773" s="158" t="n">
        <v>1</v>
      </c>
      <c r="DV773" s="158" t="n">
        <v>3</v>
      </c>
      <c r="DW773" s="158" t="n">
        <v>1</v>
      </c>
      <c r="DX773" s="158" t="n">
        <v>3</v>
      </c>
      <c r="DY773" s="158" t="n">
        <v>0</v>
      </c>
      <c r="DZ773" s="158" t="n">
        <v>0</v>
      </c>
      <c r="EA773" s="158" t="n">
        <v>0</v>
      </c>
      <c r="EB773" s="158" t="n">
        <v>0</v>
      </c>
      <c r="EC773" s="158" t="n">
        <v>0</v>
      </c>
      <c r="ED773" s="158" t="n">
        <v>0</v>
      </c>
      <c r="EE773" s="158" t="n">
        <v>0</v>
      </c>
      <c r="EF773" s="158" t="n">
        <v>0</v>
      </c>
      <c r="EG773" s="158" t="n">
        <v>0</v>
      </c>
      <c r="EH773" s="158" t="n">
        <v>0</v>
      </c>
      <c r="EI773" s="158" t="n">
        <v>0</v>
      </c>
      <c r="EJ773" s="158" t="n">
        <v>0</v>
      </c>
      <c r="EK773" s="158" t="n">
        <v>0</v>
      </c>
      <c r="EL773" s="158" t="n">
        <v>0</v>
      </c>
      <c r="EM773" s="158" t="n">
        <v>0</v>
      </c>
      <c r="EN773" s="158" t="n">
        <v>0</v>
      </c>
      <c r="EO773" s="158" t="n">
        <v>0</v>
      </c>
      <c r="EP773" s="158" t="n">
        <v>0</v>
      </c>
      <c r="EQ773" s="158" t="n">
        <v>0</v>
      </c>
      <c r="ER773" s="158" t="n">
        <v>0</v>
      </c>
      <c r="ES773" s="158" t="n">
        <v>0</v>
      </c>
      <c r="ET773" s="158" t="n">
        <v>0</v>
      </c>
      <c r="EU773" s="158" t="n">
        <v>0</v>
      </c>
      <c r="EV773" s="158" t="n">
        <v>0</v>
      </c>
      <c r="EW773" s="158" t="n">
        <v>0</v>
      </c>
      <c r="EX773" s="158" t="n">
        <v>0</v>
      </c>
      <c r="EY773" s="158" t="n">
        <v>0</v>
      </c>
      <c r="EZ773" s="158" t="n">
        <v>1900</v>
      </c>
      <c r="FA773" s="158" t="n">
        <v>1</v>
      </c>
      <c r="FB773" s="158" t="n">
        <v>1</v>
      </c>
      <c r="FC773" s="158" t="n">
        <v>1900</v>
      </c>
      <c r="FD773" s="158" t="n">
        <v>1</v>
      </c>
      <c r="FE773" s="158" t="n">
        <v>1</v>
      </c>
      <c r="FF773" s="158" t="n">
        <v>1900</v>
      </c>
      <c r="FG773" s="158" t="n">
        <v>1</v>
      </c>
      <c r="FH773" s="158" t="n">
        <v>1</v>
      </c>
      <c r="FI773" s="158" t="n">
        <v>1900</v>
      </c>
      <c r="FJ773" s="158" t="n">
        <v>1</v>
      </c>
      <c r="FK773" s="158" t="n">
        <v>1</v>
      </c>
      <c r="FL773" s="158" t="n">
        <v>1900</v>
      </c>
      <c r="FM773" s="158" t="n">
        <v>1</v>
      </c>
      <c r="FN773" s="158" t="n">
        <v>1</v>
      </c>
      <c r="FO773" s="158" t="n">
        <v>1900</v>
      </c>
      <c r="FP773" s="158" t="n">
        <v>1</v>
      </c>
      <c r="FQ773" s="158" t="n">
        <v>1</v>
      </c>
      <c r="FR773" s="158" t="n">
        <v>1900</v>
      </c>
      <c r="FS773" s="158" t="n">
        <v>1</v>
      </c>
      <c r="FT773" s="158" t="n">
        <v>1</v>
      </c>
      <c r="FU773" s="158" t="n">
        <v>1900</v>
      </c>
      <c r="FV773" s="158" t="n">
        <v>1</v>
      </c>
      <c r="FW773" s="158" t="n">
        <v>1</v>
      </c>
    </row>
    <row r="774">
      <c r="A774">
        <f>IF(F774&gt;1,A773,IF(AND(I774&lt;10,paste!A776&lt;10),RIGHT(H774,2)&amp;"0"&amp;I774&amp;"000"&amp;paste!A776,IF(AND(I774&lt;10,paste!A776&gt;=10,paste!A776&lt;100),RIGHT(H774,2)&amp;"0"&amp;I774&amp;"00"&amp;paste!A776,IF(AND(I774&lt;10,paste!A776&gt;=100,paste!A776&lt;1000),RIGHT(H774,2)&amp;"0"&amp;I774&amp;"0"&amp;paste!A776,IF(AND(I774&lt;10,paste!A776&gt;=1000),RIGHT(H774,2)&amp;"0"&amp;I774&amp;paste!A776,IF(AND(I774&gt;=10,paste!A776&lt;10),RIGHT(H774,2)&amp;I774&amp;"000"&amp;paste!A776,IF(AND(I774&gt;=10,paste!A776&gt;=10,paste!A776&lt;100),RIGHT(H774,2)&amp;I774&amp;"00"&amp;paste!A776,IF(AND(I774&gt;=10,paste!A776&gt;=100,paste!A776&lt;1000),RIGHT(H774,2)&amp;I774&amp;"0"&amp;paste!A776,RIGHT(H774,2)&amp;I774&amp;paste!A776))))))))</f>
        <v/>
      </c>
      <c r="B774">
        <f>YEAR(paste!C776)</f>
        <v/>
      </c>
      <c r="C774">
        <f>MONTH(paste!C776)</f>
        <v/>
      </c>
      <c r="D774">
        <f>DAY(paste!C776)</f>
        <v/>
      </c>
      <c r="E774" s="158" t="n">
        <v>0</v>
      </c>
      <c r="F774">
        <f>IF(AND(L774=L773,D774=D773),F773+1,1)</f>
        <v/>
      </c>
      <c r="G774" s="158" t="n">
        <v>0</v>
      </c>
      <c r="H774">
        <f>YEAR(paste!C776)</f>
        <v/>
      </c>
      <c r="I774">
        <f>MONTH(paste!C776)</f>
        <v/>
      </c>
      <c r="J774">
        <f>DAY(paste!C776)</f>
        <v/>
      </c>
      <c r="K774">
        <f>A774</f>
        <v/>
      </c>
      <c r="L774">
        <f>IF(ISBLANK(VLOOKUP(paste!J776,'得意先名 (2)'!$B$3:$F$2005,5,FALSE)),paste!P776,IFERROR(VLOOKUP(paste!J776,'得意先名 (2)'!$B$3:$F$2005,5,FALSE),"ZZZZZZZZZZZ"))</f>
        <v/>
      </c>
      <c r="M774">
        <f>IF(L774="ZZZZZZZZZZZ",paste!J776&amp;paste!K776&amp; "  :   "&amp;paste!M776&amp; "  :   "&amp;paste!P776,"")</f>
        <v/>
      </c>
      <c r="O774" s="158" t="n"/>
      <c r="P774">
        <f>VLOOKUP(L774,'L_User+EndUser'!$C$2:$K$500,8,FALSE)</f>
        <v/>
      </c>
      <c r="Q774">
        <f>VLOOKUP(L774,'L_User+EndUser'!$C$2:$K$500,9,FALSE)</f>
        <v/>
      </c>
      <c r="R774" s="158" t="n"/>
      <c r="T774" s="158" t="n"/>
      <c r="V774" s="158" t="n"/>
      <c r="AB774">
        <f>paste!J776</f>
        <v/>
      </c>
      <c r="AC774">
        <f>L774</f>
        <v/>
      </c>
      <c r="AO774">
        <f>YEAR(paste!O776)</f>
        <v/>
      </c>
      <c r="AP774">
        <f>MONTH(paste!O776)</f>
        <v/>
      </c>
      <c r="AQ774">
        <f>DAY(paste!O776)</f>
        <v/>
      </c>
      <c r="BD774">
        <f>IF(paste!L776="","",paste!L776)</f>
        <v/>
      </c>
      <c r="BM774" t="n">
        <v>1</v>
      </c>
      <c r="BN774">
        <f>VLOOKUP(paste!E776,L_Product!$A$2:$B$2001,2,FALSE)</f>
        <v/>
      </c>
      <c r="BO774" s="21" t="n"/>
      <c r="BT774" t="n">
        <v>2</v>
      </c>
      <c r="BU774">
        <f>IF($BM$2=1,2,IF($BM$2=18,1))</f>
        <v/>
      </c>
      <c r="BV774">
        <f>IF($BM$2=1,0,IF($BM$2=18,1))</f>
        <v/>
      </c>
      <c r="BW774" t="n">
        <v>2</v>
      </c>
      <c r="BX774" t="n">
        <v>0</v>
      </c>
      <c r="BY774" t="n">
        <v>3</v>
      </c>
      <c r="BZ774">
        <f>VLOOKUP(BN774,L_Product!$B$2:$Z$2001,14,FALSE)</f>
        <v/>
      </c>
      <c r="CA774">
        <f>paste!H776</f>
        <v/>
      </c>
      <c r="CB774">
        <f>BZ774*CA774</f>
        <v/>
      </c>
      <c r="CN774" s="158" t="n">
        <v>1</v>
      </c>
      <c r="CO774" s="158" t="n">
        <v>1</v>
      </c>
      <c r="CP774" s="158" t="n">
        <v>1</v>
      </c>
      <c r="CQ774" s="158" t="n">
        <v>1</v>
      </c>
      <c r="CR774" s="158" t="n">
        <v>1</v>
      </c>
      <c r="CS774" s="158" t="n">
        <v>0</v>
      </c>
      <c r="CT774" s="158" t="n">
        <v>0</v>
      </c>
      <c r="CU774" s="158" t="n">
        <v>0</v>
      </c>
      <c r="CV774" s="158" t="n">
        <v>0</v>
      </c>
      <c r="CW774" s="158" t="n">
        <v>0</v>
      </c>
      <c r="CX774">
        <f>B774</f>
        <v/>
      </c>
      <c r="CY774">
        <f>C774</f>
        <v/>
      </c>
      <c r="CZ774">
        <f>D774</f>
        <v/>
      </c>
      <c r="DA774" s="158" t="n">
        <v>1900</v>
      </c>
      <c r="DB774" s="158" t="n">
        <v>1</v>
      </c>
      <c r="DC774" s="158" t="n">
        <v>1</v>
      </c>
      <c r="DD774" s="158" t="n">
        <v>1900</v>
      </c>
      <c r="DE774" s="158" t="n">
        <v>1</v>
      </c>
      <c r="DF774" s="158" t="n">
        <v>1</v>
      </c>
      <c r="DG774" s="158" t="n">
        <v>1900</v>
      </c>
      <c r="DH774" s="158" t="n">
        <v>1</v>
      </c>
      <c r="DI774" s="158" t="n">
        <v>1</v>
      </c>
      <c r="DJ774" s="158" t="n">
        <v>1900</v>
      </c>
      <c r="DK774" s="158" t="n">
        <v>1</v>
      </c>
      <c r="DL774" s="158" t="n">
        <v>1</v>
      </c>
      <c r="DR774" s="158" t="n">
        <v>2</v>
      </c>
      <c r="DS774" s="158" t="n">
        <v>1</v>
      </c>
      <c r="DT774" s="158" t="n">
        <v>2</v>
      </c>
      <c r="DU774" s="158" t="n">
        <v>1</v>
      </c>
      <c r="DV774" s="158" t="n">
        <v>3</v>
      </c>
      <c r="DW774" s="158" t="n">
        <v>1</v>
      </c>
      <c r="DX774" s="158" t="n">
        <v>3</v>
      </c>
      <c r="DY774" s="158" t="n">
        <v>0</v>
      </c>
      <c r="DZ774" s="158" t="n">
        <v>0</v>
      </c>
      <c r="EA774" s="158" t="n">
        <v>0</v>
      </c>
      <c r="EB774" s="158" t="n">
        <v>0</v>
      </c>
      <c r="EC774" s="158" t="n">
        <v>0</v>
      </c>
      <c r="ED774" s="158" t="n">
        <v>0</v>
      </c>
      <c r="EE774" s="158" t="n">
        <v>0</v>
      </c>
      <c r="EF774" s="158" t="n">
        <v>0</v>
      </c>
      <c r="EG774" s="158" t="n">
        <v>0</v>
      </c>
      <c r="EH774" s="158" t="n">
        <v>0</v>
      </c>
      <c r="EI774" s="158" t="n">
        <v>0</v>
      </c>
      <c r="EJ774" s="158" t="n">
        <v>0</v>
      </c>
      <c r="EK774" s="158" t="n">
        <v>0</v>
      </c>
      <c r="EL774" s="158" t="n">
        <v>0</v>
      </c>
      <c r="EM774" s="158" t="n">
        <v>0</v>
      </c>
      <c r="EN774" s="158" t="n">
        <v>0</v>
      </c>
      <c r="EO774" s="158" t="n">
        <v>0</v>
      </c>
      <c r="EP774" s="158" t="n">
        <v>0</v>
      </c>
      <c r="EQ774" s="158" t="n">
        <v>0</v>
      </c>
      <c r="ER774" s="158" t="n">
        <v>0</v>
      </c>
      <c r="ES774" s="158" t="n">
        <v>0</v>
      </c>
      <c r="ET774" s="158" t="n">
        <v>0</v>
      </c>
      <c r="EU774" s="158" t="n">
        <v>0</v>
      </c>
      <c r="EV774" s="158" t="n">
        <v>0</v>
      </c>
      <c r="EW774" s="158" t="n">
        <v>0</v>
      </c>
      <c r="EX774" s="158" t="n">
        <v>0</v>
      </c>
      <c r="EY774" s="158" t="n">
        <v>0</v>
      </c>
      <c r="EZ774" s="158" t="n">
        <v>1900</v>
      </c>
      <c r="FA774" s="158" t="n">
        <v>1</v>
      </c>
      <c r="FB774" s="158" t="n">
        <v>1</v>
      </c>
      <c r="FC774" s="158" t="n">
        <v>1900</v>
      </c>
      <c r="FD774" s="158" t="n">
        <v>1</v>
      </c>
      <c r="FE774" s="158" t="n">
        <v>1</v>
      </c>
      <c r="FF774" s="158" t="n">
        <v>1900</v>
      </c>
      <c r="FG774" s="158" t="n">
        <v>1</v>
      </c>
      <c r="FH774" s="158" t="n">
        <v>1</v>
      </c>
      <c r="FI774" s="158" t="n">
        <v>1900</v>
      </c>
      <c r="FJ774" s="158" t="n">
        <v>1</v>
      </c>
      <c r="FK774" s="158" t="n">
        <v>1</v>
      </c>
      <c r="FL774" s="158" t="n">
        <v>1900</v>
      </c>
      <c r="FM774" s="158" t="n">
        <v>1</v>
      </c>
      <c r="FN774" s="158" t="n">
        <v>1</v>
      </c>
      <c r="FO774" s="158" t="n">
        <v>1900</v>
      </c>
      <c r="FP774" s="158" t="n">
        <v>1</v>
      </c>
      <c r="FQ774" s="158" t="n">
        <v>1</v>
      </c>
      <c r="FR774" s="158" t="n">
        <v>1900</v>
      </c>
      <c r="FS774" s="158" t="n">
        <v>1</v>
      </c>
      <c r="FT774" s="158" t="n">
        <v>1</v>
      </c>
      <c r="FU774" s="158" t="n">
        <v>1900</v>
      </c>
      <c r="FV774" s="158" t="n">
        <v>1</v>
      </c>
      <c r="FW774" s="158" t="n">
        <v>1</v>
      </c>
    </row>
    <row r="775">
      <c r="A775">
        <f>IF(F775&gt;1,A774,IF(AND(I775&lt;10,paste!A777&lt;10),RIGHT(H775,2)&amp;"0"&amp;I775&amp;"000"&amp;paste!A777,IF(AND(I775&lt;10,paste!A777&gt;=10,paste!A777&lt;100),RIGHT(H775,2)&amp;"0"&amp;I775&amp;"00"&amp;paste!A777,IF(AND(I775&lt;10,paste!A777&gt;=100,paste!A777&lt;1000),RIGHT(H775,2)&amp;"0"&amp;I775&amp;"0"&amp;paste!A777,IF(AND(I775&lt;10,paste!A777&gt;=1000),RIGHT(H775,2)&amp;"0"&amp;I775&amp;paste!A777,IF(AND(I775&gt;=10,paste!A777&lt;10),RIGHT(H775,2)&amp;I775&amp;"000"&amp;paste!A777,IF(AND(I775&gt;=10,paste!A777&gt;=10,paste!A777&lt;100),RIGHT(H775,2)&amp;I775&amp;"00"&amp;paste!A777,IF(AND(I775&gt;=10,paste!A777&gt;=100,paste!A777&lt;1000),RIGHT(H775,2)&amp;I775&amp;"0"&amp;paste!A777,RIGHT(H775,2)&amp;I775&amp;paste!A777))))))))</f>
        <v/>
      </c>
      <c r="B775">
        <f>YEAR(paste!C777)</f>
        <v/>
      </c>
      <c r="C775">
        <f>MONTH(paste!C777)</f>
        <v/>
      </c>
      <c r="D775">
        <f>DAY(paste!C777)</f>
        <v/>
      </c>
      <c r="E775" s="158" t="n">
        <v>0</v>
      </c>
      <c r="F775">
        <f>IF(AND(L775=L774,D775=D774),F774+1,1)</f>
        <v/>
      </c>
      <c r="G775" s="158" t="n">
        <v>0</v>
      </c>
      <c r="H775">
        <f>YEAR(paste!C777)</f>
        <v/>
      </c>
      <c r="I775">
        <f>MONTH(paste!C777)</f>
        <v/>
      </c>
      <c r="J775">
        <f>DAY(paste!C777)</f>
        <v/>
      </c>
      <c r="K775">
        <f>A775</f>
        <v/>
      </c>
      <c r="L775">
        <f>IF(ISBLANK(VLOOKUP(paste!J777,'得意先名 (2)'!$B$3:$F$2005,5,FALSE)),paste!P777,IFERROR(VLOOKUP(paste!J777,'得意先名 (2)'!$B$3:$F$2005,5,FALSE),"ZZZZZZZZZZZ"))</f>
        <v/>
      </c>
      <c r="M775">
        <f>IF(L775="ZZZZZZZZZZZ",paste!J777&amp;paste!K777&amp; "  :   "&amp;paste!M777&amp; "  :   "&amp;paste!P777,"")</f>
        <v/>
      </c>
      <c r="O775" s="158" t="n"/>
      <c r="P775">
        <f>VLOOKUP(L775,'L_User+EndUser'!$C$2:$K$500,8,FALSE)</f>
        <v/>
      </c>
      <c r="Q775">
        <f>VLOOKUP(L775,'L_User+EndUser'!$C$2:$K$500,9,FALSE)</f>
        <v/>
      </c>
      <c r="R775" s="158" t="n"/>
      <c r="T775" s="158" t="n"/>
      <c r="V775" s="158" t="n"/>
      <c r="AB775">
        <f>paste!J777</f>
        <v/>
      </c>
      <c r="AC775">
        <f>L775</f>
        <v/>
      </c>
      <c r="AO775">
        <f>YEAR(paste!O777)</f>
        <v/>
      </c>
      <c r="AP775">
        <f>MONTH(paste!O777)</f>
        <v/>
      </c>
      <c r="AQ775">
        <f>DAY(paste!O777)</f>
        <v/>
      </c>
      <c r="BD775">
        <f>IF(paste!L777="","",paste!L777)</f>
        <v/>
      </c>
      <c r="BM775" t="n">
        <v>1</v>
      </c>
      <c r="BN775">
        <f>VLOOKUP(paste!E777,L_Product!$A$2:$B$2001,2,FALSE)</f>
        <v/>
      </c>
      <c r="BO775" s="21" t="n"/>
      <c r="BT775" t="n">
        <v>2</v>
      </c>
      <c r="BU775">
        <f>IF($BM$2=1,2,IF($BM$2=18,1))</f>
        <v/>
      </c>
      <c r="BV775">
        <f>IF($BM$2=1,0,IF($BM$2=18,1))</f>
        <v/>
      </c>
      <c r="BW775" t="n">
        <v>2</v>
      </c>
      <c r="BX775" t="n">
        <v>0</v>
      </c>
      <c r="BY775" t="n">
        <v>3</v>
      </c>
      <c r="BZ775">
        <f>VLOOKUP(BN775,L_Product!$B$2:$Z$2001,14,FALSE)</f>
        <v/>
      </c>
      <c r="CA775">
        <f>paste!H777</f>
        <v/>
      </c>
      <c r="CB775">
        <f>BZ775*CA775</f>
        <v/>
      </c>
      <c r="CN775" s="158" t="n">
        <v>1</v>
      </c>
      <c r="CO775" s="158" t="n">
        <v>1</v>
      </c>
      <c r="CP775" s="158" t="n">
        <v>1</v>
      </c>
      <c r="CQ775" s="158" t="n">
        <v>1</v>
      </c>
      <c r="CR775" s="158" t="n">
        <v>1</v>
      </c>
      <c r="CS775" s="158" t="n">
        <v>0</v>
      </c>
      <c r="CT775" s="158" t="n">
        <v>0</v>
      </c>
      <c r="CU775" s="158" t="n">
        <v>0</v>
      </c>
      <c r="CV775" s="158" t="n">
        <v>0</v>
      </c>
      <c r="CW775" s="158" t="n">
        <v>0</v>
      </c>
      <c r="CX775">
        <f>B775</f>
        <v/>
      </c>
      <c r="CY775">
        <f>C775</f>
        <v/>
      </c>
      <c r="CZ775">
        <f>D775</f>
        <v/>
      </c>
      <c r="DA775" s="158" t="n">
        <v>1900</v>
      </c>
      <c r="DB775" s="158" t="n">
        <v>1</v>
      </c>
      <c r="DC775" s="158" t="n">
        <v>1</v>
      </c>
      <c r="DD775" s="158" t="n">
        <v>1900</v>
      </c>
      <c r="DE775" s="158" t="n">
        <v>1</v>
      </c>
      <c r="DF775" s="158" t="n">
        <v>1</v>
      </c>
      <c r="DG775" s="158" t="n">
        <v>1900</v>
      </c>
      <c r="DH775" s="158" t="n">
        <v>1</v>
      </c>
      <c r="DI775" s="158" t="n">
        <v>1</v>
      </c>
      <c r="DJ775" s="158" t="n">
        <v>1900</v>
      </c>
      <c r="DK775" s="158" t="n">
        <v>1</v>
      </c>
      <c r="DL775" s="158" t="n">
        <v>1</v>
      </c>
      <c r="DR775" s="158" t="n">
        <v>2</v>
      </c>
      <c r="DS775" s="158" t="n">
        <v>1</v>
      </c>
      <c r="DT775" s="158" t="n">
        <v>2</v>
      </c>
      <c r="DU775" s="158" t="n">
        <v>1</v>
      </c>
      <c r="DV775" s="158" t="n">
        <v>3</v>
      </c>
      <c r="DW775" s="158" t="n">
        <v>1</v>
      </c>
      <c r="DX775" s="158" t="n">
        <v>3</v>
      </c>
      <c r="DY775" s="158" t="n">
        <v>0</v>
      </c>
      <c r="DZ775" s="158" t="n">
        <v>0</v>
      </c>
      <c r="EA775" s="158" t="n">
        <v>0</v>
      </c>
      <c r="EB775" s="158" t="n">
        <v>0</v>
      </c>
      <c r="EC775" s="158" t="n">
        <v>0</v>
      </c>
      <c r="ED775" s="158" t="n">
        <v>0</v>
      </c>
      <c r="EE775" s="158" t="n">
        <v>0</v>
      </c>
      <c r="EF775" s="158" t="n">
        <v>0</v>
      </c>
      <c r="EG775" s="158" t="n">
        <v>0</v>
      </c>
      <c r="EH775" s="158" t="n">
        <v>0</v>
      </c>
      <c r="EI775" s="158" t="n">
        <v>0</v>
      </c>
      <c r="EJ775" s="158" t="n">
        <v>0</v>
      </c>
      <c r="EK775" s="158" t="n">
        <v>0</v>
      </c>
      <c r="EL775" s="158" t="n">
        <v>0</v>
      </c>
      <c r="EM775" s="158" t="n">
        <v>0</v>
      </c>
      <c r="EN775" s="158" t="n">
        <v>0</v>
      </c>
      <c r="EO775" s="158" t="n">
        <v>0</v>
      </c>
      <c r="EP775" s="158" t="n">
        <v>0</v>
      </c>
      <c r="EQ775" s="158" t="n">
        <v>0</v>
      </c>
      <c r="ER775" s="158" t="n">
        <v>0</v>
      </c>
      <c r="ES775" s="158" t="n">
        <v>0</v>
      </c>
      <c r="ET775" s="158" t="n">
        <v>0</v>
      </c>
      <c r="EU775" s="158" t="n">
        <v>0</v>
      </c>
      <c r="EV775" s="158" t="n">
        <v>0</v>
      </c>
      <c r="EW775" s="158" t="n">
        <v>0</v>
      </c>
      <c r="EX775" s="158" t="n">
        <v>0</v>
      </c>
      <c r="EY775" s="158" t="n">
        <v>0</v>
      </c>
      <c r="EZ775" s="158" t="n">
        <v>1900</v>
      </c>
      <c r="FA775" s="158" t="n">
        <v>1</v>
      </c>
      <c r="FB775" s="158" t="n">
        <v>1</v>
      </c>
      <c r="FC775" s="158" t="n">
        <v>1900</v>
      </c>
      <c r="FD775" s="158" t="n">
        <v>1</v>
      </c>
      <c r="FE775" s="158" t="n">
        <v>1</v>
      </c>
      <c r="FF775" s="158" t="n">
        <v>1900</v>
      </c>
      <c r="FG775" s="158" t="n">
        <v>1</v>
      </c>
      <c r="FH775" s="158" t="n">
        <v>1</v>
      </c>
      <c r="FI775" s="158" t="n">
        <v>1900</v>
      </c>
      <c r="FJ775" s="158" t="n">
        <v>1</v>
      </c>
      <c r="FK775" s="158" t="n">
        <v>1</v>
      </c>
      <c r="FL775" s="158" t="n">
        <v>1900</v>
      </c>
      <c r="FM775" s="158" t="n">
        <v>1</v>
      </c>
      <c r="FN775" s="158" t="n">
        <v>1</v>
      </c>
      <c r="FO775" s="158" t="n">
        <v>1900</v>
      </c>
      <c r="FP775" s="158" t="n">
        <v>1</v>
      </c>
      <c r="FQ775" s="158" t="n">
        <v>1</v>
      </c>
      <c r="FR775" s="158" t="n">
        <v>1900</v>
      </c>
      <c r="FS775" s="158" t="n">
        <v>1</v>
      </c>
      <c r="FT775" s="158" t="n">
        <v>1</v>
      </c>
      <c r="FU775" s="158" t="n">
        <v>1900</v>
      </c>
      <c r="FV775" s="158" t="n">
        <v>1</v>
      </c>
      <c r="FW775" s="158" t="n">
        <v>1</v>
      </c>
    </row>
    <row r="776">
      <c r="A776">
        <f>IF(F776&gt;1,A775,IF(AND(I776&lt;10,paste!A778&lt;10),RIGHT(H776,2)&amp;"0"&amp;I776&amp;"000"&amp;paste!A778,IF(AND(I776&lt;10,paste!A778&gt;=10,paste!A778&lt;100),RIGHT(H776,2)&amp;"0"&amp;I776&amp;"00"&amp;paste!A778,IF(AND(I776&lt;10,paste!A778&gt;=100,paste!A778&lt;1000),RIGHT(H776,2)&amp;"0"&amp;I776&amp;"0"&amp;paste!A778,IF(AND(I776&lt;10,paste!A778&gt;=1000),RIGHT(H776,2)&amp;"0"&amp;I776&amp;paste!A778,IF(AND(I776&gt;=10,paste!A778&lt;10),RIGHT(H776,2)&amp;I776&amp;"000"&amp;paste!A778,IF(AND(I776&gt;=10,paste!A778&gt;=10,paste!A778&lt;100),RIGHT(H776,2)&amp;I776&amp;"00"&amp;paste!A778,IF(AND(I776&gt;=10,paste!A778&gt;=100,paste!A778&lt;1000),RIGHT(H776,2)&amp;I776&amp;"0"&amp;paste!A778,RIGHT(H776,2)&amp;I776&amp;paste!A778))))))))</f>
        <v/>
      </c>
      <c r="B776">
        <f>YEAR(paste!C778)</f>
        <v/>
      </c>
      <c r="C776">
        <f>MONTH(paste!C778)</f>
        <v/>
      </c>
      <c r="D776">
        <f>DAY(paste!C778)</f>
        <v/>
      </c>
      <c r="E776" s="158" t="n">
        <v>0</v>
      </c>
      <c r="F776">
        <f>IF(AND(L776=L775,D776=D775),F775+1,1)</f>
        <v/>
      </c>
      <c r="G776" s="158" t="n">
        <v>0</v>
      </c>
      <c r="H776">
        <f>YEAR(paste!C778)</f>
        <v/>
      </c>
      <c r="I776">
        <f>MONTH(paste!C778)</f>
        <v/>
      </c>
      <c r="J776">
        <f>DAY(paste!C778)</f>
        <v/>
      </c>
      <c r="K776">
        <f>A776</f>
        <v/>
      </c>
      <c r="L776">
        <f>IF(ISBLANK(VLOOKUP(paste!J778,'得意先名 (2)'!$B$3:$F$2005,5,FALSE)),paste!P778,IFERROR(VLOOKUP(paste!J778,'得意先名 (2)'!$B$3:$F$2005,5,FALSE),"ZZZZZZZZZZZ"))</f>
        <v/>
      </c>
      <c r="M776">
        <f>IF(L776="ZZZZZZZZZZZ",paste!J778&amp;paste!K778&amp; "  :   "&amp;paste!M778&amp; "  :   "&amp;paste!P778,"")</f>
        <v/>
      </c>
      <c r="O776" s="158" t="n"/>
      <c r="P776">
        <f>VLOOKUP(L776,'L_User+EndUser'!$C$2:$K$500,8,FALSE)</f>
        <v/>
      </c>
      <c r="Q776">
        <f>VLOOKUP(L776,'L_User+EndUser'!$C$2:$K$500,9,FALSE)</f>
        <v/>
      </c>
      <c r="R776" s="158" t="n"/>
      <c r="T776" s="158" t="n"/>
      <c r="V776" s="158" t="n"/>
      <c r="AB776">
        <f>paste!J778</f>
        <v/>
      </c>
      <c r="AC776">
        <f>L776</f>
        <v/>
      </c>
      <c r="AO776">
        <f>YEAR(paste!O778)</f>
        <v/>
      </c>
      <c r="AP776">
        <f>MONTH(paste!O778)</f>
        <v/>
      </c>
      <c r="AQ776">
        <f>DAY(paste!O778)</f>
        <v/>
      </c>
      <c r="BD776">
        <f>IF(paste!L778="","",paste!L778)</f>
        <v/>
      </c>
      <c r="BM776" t="n">
        <v>1</v>
      </c>
      <c r="BN776">
        <f>VLOOKUP(paste!E778,L_Product!$A$2:$B$2001,2,FALSE)</f>
        <v/>
      </c>
      <c r="BO776" s="21" t="n"/>
      <c r="BT776" t="n">
        <v>2</v>
      </c>
      <c r="BU776">
        <f>IF($BM$2=1,2,IF($BM$2=18,1))</f>
        <v/>
      </c>
      <c r="BV776">
        <f>IF($BM$2=1,0,IF($BM$2=18,1))</f>
        <v/>
      </c>
      <c r="BW776" t="n">
        <v>2</v>
      </c>
      <c r="BX776" t="n">
        <v>0</v>
      </c>
      <c r="BY776" t="n">
        <v>3</v>
      </c>
      <c r="BZ776">
        <f>VLOOKUP(BN776,L_Product!$B$2:$Z$2001,14,FALSE)</f>
        <v/>
      </c>
      <c r="CA776">
        <f>paste!H778</f>
        <v/>
      </c>
      <c r="CB776">
        <f>BZ776*CA776</f>
        <v/>
      </c>
      <c r="CN776" s="158" t="n">
        <v>1</v>
      </c>
      <c r="CO776" s="158" t="n">
        <v>1</v>
      </c>
      <c r="CP776" s="158" t="n">
        <v>1</v>
      </c>
      <c r="CQ776" s="158" t="n">
        <v>1</v>
      </c>
      <c r="CR776" s="158" t="n">
        <v>1</v>
      </c>
      <c r="CS776" s="158" t="n">
        <v>0</v>
      </c>
      <c r="CT776" s="158" t="n">
        <v>0</v>
      </c>
      <c r="CU776" s="158" t="n">
        <v>0</v>
      </c>
      <c r="CV776" s="158" t="n">
        <v>0</v>
      </c>
      <c r="CW776" s="158" t="n">
        <v>0</v>
      </c>
      <c r="CX776">
        <f>B776</f>
        <v/>
      </c>
      <c r="CY776">
        <f>C776</f>
        <v/>
      </c>
      <c r="CZ776">
        <f>D776</f>
        <v/>
      </c>
      <c r="DA776" s="158" t="n">
        <v>1900</v>
      </c>
      <c r="DB776" s="158" t="n">
        <v>1</v>
      </c>
      <c r="DC776" s="158" t="n">
        <v>1</v>
      </c>
      <c r="DD776" s="158" t="n">
        <v>1900</v>
      </c>
      <c r="DE776" s="158" t="n">
        <v>1</v>
      </c>
      <c r="DF776" s="158" t="n">
        <v>1</v>
      </c>
      <c r="DG776" s="158" t="n">
        <v>1900</v>
      </c>
      <c r="DH776" s="158" t="n">
        <v>1</v>
      </c>
      <c r="DI776" s="158" t="n">
        <v>1</v>
      </c>
      <c r="DJ776" s="158" t="n">
        <v>1900</v>
      </c>
      <c r="DK776" s="158" t="n">
        <v>1</v>
      </c>
      <c r="DL776" s="158" t="n">
        <v>1</v>
      </c>
      <c r="DR776" s="158" t="n">
        <v>2</v>
      </c>
      <c r="DS776" s="158" t="n">
        <v>1</v>
      </c>
      <c r="DT776" s="158" t="n">
        <v>2</v>
      </c>
      <c r="DU776" s="158" t="n">
        <v>1</v>
      </c>
      <c r="DV776" s="158" t="n">
        <v>3</v>
      </c>
      <c r="DW776" s="158" t="n">
        <v>1</v>
      </c>
      <c r="DX776" s="158" t="n">
        <v>3</v>
      </c>
      <c r="DY776" s="158" t="n">
        <v>0</v>
      </c>
      <c r="DZ776" s="158" t="n">
        <v>0</v>
      </c>
      <c r="EA776" s="158" t="n">
        <v>0</v>
      </c>
      <c r="EB776" s="158" t="n">
        <v>0</v>
      </c>
      <c r="EC776" s="158" t="n">
        <v>0</v>
      </c>
      <c r="ED776" s="158" t="n">
        <v>0</v>
      </c>
      <c r="EE776" s="158" t="n">
        <v>0</v>
      </c>
      <c r="EF776" s="158" t="n">
        <v>0</v>
      </c>
      <c r="EG776" s="158" t="n">
        <v>0</v>
      </c>
      <c r="EH776" s="158" t="n">
        <v>0</v>
      </c>
      <c r="EI776" s="158" t="n">
        <v>0</v>
      </c>
      <c r="EJ776" s="158" t="n">
        <v>0</v>
      </c>
      <c r="EK776" s="158" t="n">
        <v>0</v>
      </c>
      <c r="EL776" s="158" t="n">
        <v>0</v>
      </c>
      <c r="EM776" s="158" t="n">
        <v>0</v>
      </c>
      <c r="EN776" s="158" t="n">
        <v>0</v>
      </c>
      <c r="EO776" s="158" t="n">
        <v>0</v>
      </c>
      <c r="EP776" s="158" t="n">
        <v>0</v>
      </c>
      <c r="EQ776" s="158" t="n">
        <v>0</v>
      </c>
      <c r="ER776" s="158" t="n">
        <v>0</v>
      </c>
      <c r="ES776" s="158" t="n">
        <v>0</v>
      </c>
      <c r="ET776" s="158" t="n">
        <v>0</v>
      </c>
      <c r="EU776" s="158" t="n">
        <v>0</v>
      </c>
      <c r="EV776" s="158" t="n">
        <v>0</v>
      </c>
      <c r="EW776" s="158" t="n">
        <v>0</v>
      </c>
      <c r="EX776" s="158" t="n">
        <v>0</v>
      </c>
      <c r="EY776" s="158" t="n">
        <v>0</v>
      </c>
      <c r="EZ776" s="158" t="n">
        <v>1900</v>
      </c>
      <c r="FA776" s="158" t="n">
        <v>1</v>
      </c>
      <c r="FB776" s="158" t="n">
        <v>1</v>
      </c>
      <c r="FC776" s="158" t="n">
        <v>1900</v>
      </c>
      <c r="FD776" s="158" t="n">
        <v>1</v>
      </c>
      <c r="FE776" s="158" t="n">
        <v>1</v>
      </c>
      <c r="FF776" s="158" t="n">
        <v>1900</v>
      </c>
      <c r="FG776" s="158" t="n">
        <v>1</v>
      </c>
      <c r="FH776" s="158" t="n">
        <v>1</v>
      </c>
      <c r="FI776" s="158" t="n">
        <v>1900</v>
      </c>
      <c r="FJ776" s="158" t="n">
        <v>1</v>
      </c>
      <c r="FK776" s="158" t="n">
        <v>1</v>
      </c>
      <c r="FL776" s="158" t="n">
        <v>1900</v>
      </c>
      <c r="FM776" s="158" t="n">
        <v>1</v>
      </c>
      <c r="FN776" s="158" t="n">
        <v>1</v>
      </c>
      <c r="FO776" s="158" t="n">
        <v>1900</v>
      </c>
      <c r="FP776" s="158" t="n">
        <v>1</v>
      </c>
      <c r="FQ776" s="158" t="n">
        <v>1</v>
      </c>
      <c r="FR776" s="158" t="n">
        <v>1900</v>
      </c>
      <c r="FS776" s="158" t="n">
        <v>1</v>
      </c>
      <c r="FT776" s="158" t="n">
        <v>1</v>
      </c>
      <c r="FU776" s="158" t="n">
        <v>1900</v>
      </c>
      <c r="FV776" s="158" t="n">
        <v>1</v>
      </c>
      <c r="FW776" s="158" t="n">
        <v>1</v>
      </c>
    </row>
    <row r="777">
      <c r="A777">
        <f>IF(F777&gt;1,A776,IF(AND(I777&lt;10,paste!A779&lt;10),RIGHT(H777,2)&amp;"0"&amp;I777&amp;"000"&amp;paste!A779,IF(AND(I777&lt;10,paste!A779&gt;=10,paste!A779&lt;100),RIGHT(H777,2)&amp;"0"&amp;I777&amp;"00"&amp;paste!A779,IF(AND(I777&lt;10,paste!A779&gt;=100,paste!A779&lt;1000),RIGHT(H777,2)&amp;"0"&amp;I777&amp;"0"&amp;paste!A779,IF(AND(I777&lt;10,paste!A779&gt;=1000),RIGHT(H777,2)&amp;"0"&amp;I777&amp;paste!A779,IF(AND(I777&gt;=10,paste!A779&lt;10),RIGHT(H777,2)&amp;I777&amp;"000"&amp;paste!A779,IF(AND(I777&gt;=10,paste!A779&gt;=10,paste!A779&lt;100),RIGHT(H777,2)&amp;I777&amp;"00"&amp;paste!A779,IF(AND(I777&gt;=10,paste!A779&gt;=100,paste!A779&lt;1000),RIGHT(H777,2)&amp;I777&amp;"0"&amp;paste!A779,RIGHT(H777,2)&amp;I777&amp;paste!A779))))))))</f>
        <v/>
      </c>
      <c r="B777">
        <f>YEAR(paste!C779)</f>
        <v/>
      </c>
      <c r="C777">
        <f>MONTH(paste!C779)</f>
        <v/>
      </c>
      <c r="D777">
        <f>DAY(paste!C779)</f>
        <v/>
      </c>
      <c r="E777" s="158" t="n">
        <v>0</v>
      </c>
      <c r="F777">
        <f>IF(AND(L777=L776,D777=D776),F776+1,1)</f>
        <v/>
      </c>
      <c r="G777" s="158" t="n">
        <v>0</v>
      </c>
      <c r="H777">
        <f>YEAR(paste!C779)</f>
        <v/>
      </c>
      <c r="I777">
        <f>MONTH(paste!C779)</f>
        <v/>
      </c>
      <c r="J777">
        <f>DAY(paste!C779)</f>
        <v/>
      </c>
      <c r="K777">
        <f>A777</f>
        <v/>
      </c>
      <c r="L777">
        <f>IF(ISBLANK(VLOOKUP(paste!J779,'得意先名 (2)'!$B$3:$F$2005,5,FALSE)),paste!P779,IFERROR(VLOOKUP(paste!J779,'得意先名 (2)'!$B$3:$F$2005,5,FALSE),"ZZZZZZZZZZZ"))</f>
        <v/>
      </c>
      <c r="M777">
        <f>IF(L777="ZZZZZZZZZZZ",paste!J779&amp;paste!K779&amp; "  :   "&amp;paste!M779&amp; "  :   "&amp;paste!P779,"")</f>
        <v/>
      </c>
      <c r="O777" s="158" t="n"/>
      <c r="P777">
        <f>VLOOKUP(L777,'L_User+EndUser'!$C$2:$K$500,8,FALSE)</f>
        <v/>
      </c>
      <c r="Q777">
        <f>VLOOKUP(L777,'L_User+EndUser'!$C$2:$K$500,9,FALSE)</f>
        <v/>
      </c>
      <c r="R777" s="158" t="n"/>
      <c r="T777" s="158" t="n"/>
      <c r="V777" s="158" t="n"/>
      <c r="AB777">
        <f>paste!J779</f>
        <v/>
      </c>
      <c r="AC777">
        <f>L777</f>
        <v/>
      </c>
      <c r="AO777">
        <f>YEAR(paste!O779)</f>
        <v/>
      </c>
      <c r="AP777">
        <f>MONTH(paste!O779)</f>
        <v/>
      </c>
      <c r="AQ777">
        <f>DAY(paste!O779)</f>
        <v/>
      </c>
      <c r="BD777">
        <f>IF(paste!L779="","",paste!L779)</f>
        <v/>
      </c>
      <c r="BM777" t="n">
        <v>1</v>
      </c>
      <c r="BN777">
        <f>VLOOKUP(paste!E779,L_Product!$A$2:$B$2001,2,FALSE)</f>
        <v/>
      </c>
      <c r="BO777" s="21" t="n"/>
      <c r="BT777" t="n">
        <v>2</v>
      </c>
      <c r="BU777">
        <f>IF($BM$2=1,2,IF($BM$2=18,1))</f>
        <v/>
      </c>
      <c r="BV777">
        <f>IF($BM$2=1,0,IF($BM$2=18,1))</f>
        <v/>
      </c>
      <c r="BW777" t="n">
        <v>2</v>
      </c>
      <c r="BX777" t="n">
        <v>0</v>
      </c>
      <c r="BY777" t="n">
        <v>3</v>
      </c>
      <c r="BZ777">
        <f>VLOOKUP(BN777,L_Product!$B$2:$Z$2001,14,FALSE)</f>
        <v/>
      </c>
      <c r="CA777">
        <f>paste!H779</f>
        <v/>
      </c>
      <c r="CB777">
        <f>BZ777*CA777</f>
        <v/>
      </c>
      <c r="CN777" s="158" t="n">
        <v>1</v>
      </c>
      <c r="CO777" s="158" t="n">
        <v>1</v>
      </c>
      <c r="CP777" s="158" t="n">
        <v>1</v>
      </c>
      <c r="CQ777" s="158" t="n">
        <v>1</v>
      </c>
      <c r="CR777" s="158" t="n">
        <v>1</v>
      </c>
      <c r="CS777" s="158" t="n">
        <v>0</v>
      </c>
      <c r="CT777" s="158" t="n">
        <v>0</v>
      </c>
      <c r="CU777" s="158" t="n">
        <v>0</v>
      </c>
      <c r="CV777" s="158" t="n">
        <v>0</v>
      </c>
      <c r="CW777" s="158" t="n">
        <v>0</v>
      </c>
      <c r="CX777">
        <f>B777</f>
        <v/>
      </c>
      <c r="CY777">
        <f>C777</f>
        <v/>
      </c>
      <c r="CZ777">
        <f>D777</f>
        <v/>
      </c>
      <c r="DA777" s="158" t="n">
        <v>1900</v>
      </c>
      <c r="DB777" s="158" t="n">
        <v>1</v>
      </c>
      <c r="DC777" s="158" t="n">
        <v>1</v>
      </c>
      <c r="DD777" s="158" t="n">
        <v>1900</v>
      </c>
      <c r="DE777" s="158" t="n">
        <v>1</v>
      </c>
      <c r="DF777" s="158" t="n">
        <v>1</v>
      </c>
      <c r="DG777" s="158" t="n">
        <v>1900</v>
      </c>
      <c r="DH777" s="158" t="n">
        <v>1</v>
      </c>
      <c r="DI777" s="158" t="n">
        <v>1</v>
      </c>
      <c r="DJ777" s="158" t="n">
        <v>1900</v>
      </c>
      <c r="DK777" s="158" t="n">
        <v>1</v>
      </c>
      <c r="DL777" s="158" t="n">
        <v>1</v>
      </c>
      <c r="DR777" s="158" t="n">
        <v>2</v>
      </c>
      <c r="DS777" s="158" t="n">
        <v>1</v>
      </c>
      <c r="DT777" s="158" t="n">
        <v>2</v>
      </c>
      <c r="DU777" s="158" t="n">
        <v>1</v>
      </c>
      <c r="DV777" s="158" t="n">
        <v>3</v>
      </c>
      <c r="DW777" s="158" t="n">
        <v>1</v>
      </c>
      <c r="DX777" s="158" t="n">
        <v>3</v>
      </c>
      <c r="DY777" s="158" t="n">
        <v>0</v>
      </c>
      <c r="DZ777" s="158" t="n">
        <v>0</v>
      </c>
      <c r="EA777" s="158" t="n">
        <v>0</v>
      </c>
      <c r="EB777" s="158" t="n">
        <v>0</v>
      </c>
      <c r="EC777" s="158" t="n">
        <v>0</v>
      </c>
      <c r="ED777" s="158" t="n">
        <v>0</v>
      </c>
      <c r="EE777" s="158" t="n">
        <v>0</v>
      </c>
      <c r="EF777" s="158" t="n">
        <v>0</v>
      </c>
      <c r="EG777" s="158" t="n">
        <v>0</v>
      </c>
      <c r="EH777" s="158" t="n">
        <v>0</v>
      </c>
      <c r="EI777" s="158" t="n">
        <v>0</v>
      </c>
      <c r="EJ777" s="158" t="n">
        <v>0</v>
      </c>
      <c r="EK777" s="158" t="n">
        <v>0</v>
      </c>
      <c r="EL777" s="158" t="n">
        <v>0</v>
      </c>
      <c r="EM777" s="158" t="n">
        <v>0</v>
      </c>
      <c r="EN777" s="158" t="n">
        <v>0</v>
      </c>
      <c r="EO777" s="158" t="n">
        <v>0</v>
      </c>
      <c r="EP777" s="158" t="n">
        <v>0</v>
      </c>
      <c r="EQ777" s="158" t="n">
        <v>0</v>
      </c>
      <c r="ER777" s="158" t="n">
        <v>0</v>
      </c>
      <c r="ES777" s="158" t="n">
        <v>0</v>
      </c>
      <c r="ET777" s="158" t="n">
        <v>0</v>
      </c>
      <c r="EU777" s="158" t="n">
        <v>0</v>
      </c>
      <c r="EV777" s="158" t="n">
        <v>0</v>
      </c>
      <c r="EW777" s="158" t="n">
        <v>0</v>
      </c>
      <c r="EX777" s="158" t="n">
        <v>0</v>
      </c>
      <c r="EY777" s="158" t="n">
        <v>0</v>
      </c>
      <c r="EZ777" s="158" t="n">
        <v>1900</v>
      </c>
      <c r="FA777" s="158" t="n">
        <v>1</v>
      </c>
      <c r="FB777" s="158" t="n">
        <v>1</v>
      </c>
      <c r="FC777" s="158" t="n">
        <v>1900</v>
      </c>
      <c r="FD777" s="158" t="n">
        <v>1</v>
      </c>
      <c r="FE777" s="158" t="n">
        <v>1</v>
      </c>
      <c r="FF777" s="158" t="n">
        <v>1900</v>
      </c>
      <c r="FG777" s="158" t="n">
        <v>1</v>
      </c>
      <c r="FH777" s="158" t="n">
        <v>1</v>
      </c>
      <c r="FI777" s="158" t="n">
        <v>1900</v>
      </c>
      <c r="FJ777" s="158" t="n">
        <v>1</v>
      </c>
      <c r="FK777" s="158" t="n">
        <v>1</v>
      </c>
      <c r="FL777" s="158" t="n">
        <v>1900</v>
      </c>
      <c r="FM777" s="158" t="n">
        <v>1</v>
      </c>
      <c r="FN777" s="158" t="n">
        <v>1</v>
      </c>
      <c r="FO777" s="158" t="n">
        <v>1900</v>
      </c>
      <c r="FP777" s="158" t="n">
        <v>1</v>
      </c>
      <c r="FQ777" s="158" t="n">
        <v>1</v>
      </c>
      <c r="FR777" s="158" t="n">
        <v>1900</v>
      </c>
      <c r="FS777" s="158" t="n">
        <v>1</v>
      </c>
      <c r="FT777" s="158" t="n">
        <v>1</v>
      </c>
      <c r="FU777" s="158" t="n">
        <v>1900</v>
      </c>
      <c r="FV777" s="158" t="n">
        <v>1</v>
      </c>
      <c r="FW777" s="158" t="n">
        <v>1</v>
      </c>
    </row>
    <row r="778">
      <c r="A778">
        <f>IF(F778&gt;1,A777,IF(AND(I778&lt;10,paste!A780&lt;10),RIGHT(H778,2)&amp;"0"&amp;I778&amp;"000"&amp;paste!A780,IF(AND(I778&lt;10,paste!A780&gt;=10,paste!A780&lt;100),RIGHT(H778,2)&amp;"0"&amp;I778&amp;"00"&amp;paste!A780,IF(AND(I778&lt;10,paste!A780&gt;=100,paste!A780&lt;1000),RIGHT(H778,2)&amp;"0"&amp;I778&amp;"0"&amp;paste!A780,IF(AND(I778&lt;10,paste!A780&gt;=1000),RIGHT(H778,2)&amp;"0"&amp;I778&amp;paste!A780,IF(AND(I778&gt;=10,paste!A780&lt;10),RIGHT(H778,2)&amp;I778&amp;"000"&amp;paste!A780,IF(AND(I778&gt;=10,paste!A780&gt;=10,paste!A780&lt;100),RIGHT(H778,2)&amp;I778&amp;"00"&amp;paste!A780,IF(AND(I778&gt;=10,paste!A780&gt;=100,paste!A780&lt;1000),RIGHT(H778,2)&amp;I778&amp;"0"&amp;paste!A780,RIGHT(H778,2)&amp;I778&amp;paste!A780))))))))</f>
        <v/>
      </c>
      <c r="B778">
        <f>YEAR(paste!C780)</f>
        <v/>
      </c>
      <c r="C778">
        <f>MONTH(paste!C780)</f>
        <v/>
      </c>
      <c r="D778">
        <f>DAY(paste!C780)</f>
        <v/>
      </c>
      <c r="E778" s="158" t="n">
        <v>0</v>
      </c>
      <c r="F778">
        <f>IF(AND(L778=L777,D778=D777),F777+1,1)</f>
        <v/>
      </c>
      <c r="G778" s="158" t="n">
        <v>0</v>
      </c>
      <c r="H778">
        <f>YEAR(paste!C780)</f>
        <v/>
      </c>
      <c r="I778">
        <f>MONTH(paste!C780)</f>
        <v/>
      </c>
      <c r="J778">
        <f>DAY(paste!C780)</f>
        <v/>
      </c>
      <c r="K778">
        <f>A778</f>
        <v/>
      </c>
      <c r="L778">
        <f>IF(ISBLANK(VLOOKUP(paste!J780,'得意先名 (2)'!$B$3:$F$2005,5,FALSE)),paste!P780,IFERROR(VLOOKUP(paste!J780,'得意先名 (2)'!$B$3:$F$2005,5,FALSE),"ZZZZZZZZZZZ"))</f>
        <v/>
      </c>
      <c r="M778">
        <f>IF(L778="ZZZZZZZZZZZ",paste!J780&amp;paste!K780&amp; "  :   "&amp;paste!M780&amp; "  :   "&amp;paste!P780,"")</f>
        <v/>
      </c>
      <c r="O778" s="158" t="n"/>
      <c r="P778">
        <f>VLOOKUP(L778,'L_User+EndUser'!$C$2:$K$500,8,FALSE)</f>
        <v/>
      </c>
      <c r="Q778">
        <f>VLOOKUP(L778,'L_User+EndUser'!$C$2:$K$500,9,FALSE)</f>
        <v/>
      </c>
      <c r="R778" s="158" t="n"/>
      <c r="T778" s="158" t="n"/>
      <c r="V778" s="158" t="n"/>
      <c r="AB778">
        <f>paste!J780</f>
        <v/>
      </c>
      <c r="AC778">
        <f>L778</f>
        <v/>
      </c>
      <c r="AO778">
        <f>YEAR(paste!O780)</f>
        <v/>
      </c>
      <c r="AP778">
        <f>MONTH(paste!O780)</f>
        <v/>
      </c>
      <c r="AQ778">
        <f>DAY(paste!O780)</f>
        <v/>
      </c>
      <c r="BD778">
        <f>IF(paste!L780="","",paste!L780)</f>
        <v/>
      </c>
      <c r="BM778" t="n">
        <v>1</v>
      </c>
      <c r="BN778">
        <f>VLOOKUP(paste!E780,L_Product!$A$2:$B$2001,2,FALSE)</f>
        <v/>
      </c>
      <c r="BO778" s="21" t="n"/>
      <c r="BT778" t="n">
        <v>2</v>
      </c>
      <c r="BU778">
        <f>IF($BM$2=1,2,IF($BM$2=18,1))</f>
        <v/>
      </c>
      <c r="BV778">
        <f>IF($BM$2=1,0,IF($BM$2=18,1))</f>
        <v/>
      </c>
      <c r="BW778" t="n">
        <v>2</v>
      </c>
      <c r="BX778" t="n">
        <v>0</v>
      </c>
      <c r="BY778" t="n">
        <v>3</v>
      </c>
      <c r="BZ778">
        <f>VLOOKUP(BN778,L_Product!$B$2:$Z$2001,14,FALSE)</f>
        <v/>
      </c>
      <c r="CA778">
        <f>paste!H780</f>
        <v/>
      </c>
      <c r="CB778">
        <f>BZ778*CA778</f>
        <v/>
      </c>
      <c r="CN778" s="158" t="n">
        <v>1</v>
      </c>
      <c r="CO778" s="158" t="n">
        <v>1</v>
      </c>
      <c r="CP778" s="158" t="n">
        <v>1</v>
      </c>
      <c r="CQ778" s="158" t="n">
        <v>1</v>
      </c>
      <c r="CR778" s="158" t="n">
        <v>1</v>
      </c>
      <c r="CS778" s="158" t="n">
        <v>0</v>
      </c>
      <c r="CT778" s="158" t="n">
        <v>0</v>
      </c>
      <c r="CU778" s="158" t="n">
        <v>0</v>
      </c>
      <c r="CV778" s="158" t="n">
        <v>0</v>
      </c>
      <c r="CW778" s="158" t="n">
        <v>0</v>
      </c>
      <c r="CX778">
        <f>B778</f>
        <v/>
      </c>
      <c r="CY778">
        <f>C778</f>
        <v/>
      </c>
      <c r="CZ778">
        <f>D778</f>
        <v/>
      </c>
      <c r="DA778" s="158" t="n">
        <v>1900</v>
      </c>
      <c r="DB778" s="158" t="n">
        <v>1</v>
      </c>
      <c r="DC778" s="158" t="n">
        <v>1</v>
      </c>
      <c r="DD778" s="158" t="n">
        <v>1900</v>
      </c>
      <c r="DE778" s="158" t="n">
        <v>1</v>
      </c>
      <c r="DF778" s="158" t="n">
        <v>1</v>
      </c>
      <c r="DG778" s="158" t="n">
        <v>1900</v>
      </c>
      <c r="DH778" s="158" t="n">
        <v>1</v>
      </c>
      <c r="DI778" s="158" t="n">
        <v>1</v>
      </c>
      <c r="DJ778" s="158" t="n">
        <v>1900</v>
      </c>
      <c r="DK778" s="158" t="n">
        <v>1</v>
      </c>
      <c r="DL778" s="158" t="n">
        <v>1</v>
      </c>
      <c r="DR778" s="158" t="n">
        <v>2</v>
      </c>
      <c r="DS778" s="158" t="n">
        <v>1</v>
      </c>
      <c r="DT778" s="158" t="n">
        <v>2</v>
      </c>
      <c r="DU778" s="158" t="n">
        <v>1</v>
      </c>
      <c r="DV778" s="158" t="n">
        <v>3</v>
      </c>
      <c r="DW778" s="158" t="n">
        <v>1</v>
      </c>
      <c r="DX778" s="158" t="n">
        <v>3</v>
      </c>
      <c r="DY778" s="158" t="n">
        <v>0</v>
      </c>
      <c r="DZ778" s="158" t="n">
        <v>0</v>
      </c>
      <c r="EA778" s="158" t="n">
        <v>0</v>
      </c>
      <c r="EB778" s="158" t="n">
        <v>0</v>
      </c>
      <c r="EC778" s="158" t="n">
        <v>0</v>
      </c>
      <c r="ED778" s="158" t="n">
        <v>0</v>
      </c>
      <c r="EE778" s="158" t="n">
        <v>0</v>
      </c>
      <c r="EF778" s="158" t="n">
        <v>0</v>
      </c>
      <c r="EG778" s="158" t="n">
        <v>0</v>
      </c>
      <c r="EH778" s="158" t="n">
        <v>0</v>
      </c>
      <c r="EI778" s="158" t="n">
        <v>0</v>
      </c>
      <c r="EJ778" s="158" t="n">
        <v>0</v>
      </c>
      <c r="EK778" s="158" t="n">
        <v>0</v>
      </c>
      <c r="EL778" s="158" t="n">
        <v>0</v>
      </c>
      <c r="EM778" s="158" t="n">
        <v>0</v>
      </c>
      <c r="EN778" s="158" t="n">
        <v>0</v>
      </c>
      <c r="EO778" s="158" t="n">
        <v>0</v>
      </c>
      <c r="EP778" s="158" t="n">
        <v>0</v>
      </c>
      <c r="EQ778" s="158" t="n">
        <v>0</v>
      </c>
      <c r="ER778" s="158" t="n">
        <v>0</v>
      </c>
      <c r="ES778" s="158" t="n">
        <v>0</v>
      </c>
      <c r="ET778" s="158" t="n">
        <v>0</v>
      </c>
      <c r="EU778" s="158" t="n">
        <v>0</v>
      </c>
      <c r="EV778" s="158" t="n">
        <v>0</v>
      </c>
      <c r="EW778" s="158" t="n">
        <v>0</v>
      </c>
      <c r="EX778" s="158" t="n">
        <v>0</v>
      </c>
      <c r="EY778" s="158" t="n">
        <v>0</v>
      </c>
      <c r="EZ778" s="158" t="n">
        <v>1900</v>
      </c>
      <c r="FA778" s="158" t="n">
        <v>1</v>
      </c>
      <c r="FB778" s="158" t="n">
        <v>1</v>
      </c>
      <c r="FC778" s="158" t="n">
        <v>1900</v>
      </c>
      <c r="FD778" s="158" t="n">
        <v>1</v>
      </c>
      <c r="FE778" s="158" t="n">
        <v>1</v>
      </c>
      <c r="FF778" s="158" t="n">
        <v>1900</v>
      </c>
      <c r="FG778" s="158" t="n">
        <v>1</v>
      </c>
      <c r="FH778" s="158" t="n">
        <v>1</v>
      </c>
      <c r="FI778" s="158" t="n">
        <v>1900</v>
      </c>
      <c r="FJ778" s="158" t="n">
        <v>1</v>
      </c>
      <c r="FK778" s="158" t="n">
        <v>1</v>
      </c>
      <c r="FL778" s="158" t="n">
        <v>1900</v>
      </c>
      <c r="FM778" s="158" t="n">
        <v>1</v>
      </c>
      <c r="FN778" s="158" t="n">
        <v>1</v>
      </c>
      <c r="FO778" s="158" t="n">
        <v>1900</v>
      </c>
      <c r="FP778" s="158" t="n">
        <v>1</v>
      </c>
      <c r="FQ778" s="158" t="n">
        <v>1</v>
      </c>
      <c r="FR778" s="158" t="n">
        <v>1900</v>
      </c>
      <c r="FS778" s="158" t="n">
        <v>1</v>
      </c>
      <c r="FT778" s="158" t="n">
        <v>1</v>
      </c>
      <c r="FU778" s="158" t="n">
        <v>1900</v>
      </c>
      <c r="FV778" s="158" t="n">
        <v>1</v>
      </c>
      <c r="FW778" s="158" t="n">
        <v>1</v>
      </c>
    </row>
    <row r="779">
      <c r="A779">
        <f>IF(F779&gt;1,A778,IF(AND(I779&lt;10,paste!A781&lt;10),RIGHT(H779,2)&amp;"0"&amp;I779&amp;"000"&amp;paste!A781,IF(AND(I779&lt;10,paste!A781&gt;=10,paste!A781&lt;100),RIGHT(H779,2)&amp;"0"&amp;I779&amp;"00"&amp;paste!A781,IF(AND(I779&lt;10,paste!A781&gt;=100,paste!A781&lt;1000),RIGHT(H779,2)&amp;"0"&amp;I779&amp;"0"&amp;paste!A781,IF(AND(I779&lt;10,paste!A781&gt;=1000),RIGHT(H779,2)&amp;"0"&amp;I779&amp;paste!A781,IF(AND(I779&gt;=10,paste!A781&lt;10),RIGHT(H779,2)&amp;I779&amp;"000"&amp;paste!A781,IF(AND(I779&gt;=10,paste!A781&gt;=10,paste!A781&lt;100),RIGHT(H779,2)&amp;I779&amp;"00"&amp;paste!A781,IF(AND(I779&gt;=10,paste!A781&gt;=100,paste!A781&lt;1000),RIGHT(H779,2)&amp;I779&amp;"0"&amp;paste!A781,RIGHT(H779,2)&amp;I779&amp;paste!A781))))))))</f>
        <v/>
      </c>
      <c r="B779">
        <f>YEAR(paste!C781)</f>
        <v/>
      </c>
      <c r="C779">
        <f>MONTH(paste!C781)</f>
        <v/>
      </c>
      <c r="D779">
        <f>DAY(paste!C781)</f>
        <v/>
      </c>
      <c r="E779" s="158" t="n">
        <v>0</v>
      </c>
      <c r="F779">
        <f>IF(AND(L779=L778,D779=D778),F778+1,1)</f>
        <v/>
      </c>
      <c r="G779" s="158" t="n">
        <v>0</v>
      </c>
      <c r="H779">
        <f>YEAR(paste!C781)</f>
        <v/>
      </c>
      <c r="I779">
        <f>MONTH(paste!C781)</f>
        <v/>
      </c>
      <c r="J779">
        <f>DAY(paste!C781)</f>
        <v/>
      </c>
      <c r="K779">
        <f>A779</f>
        <v/>
      </c>
      <c r="L779">
        <f>IF(ISBLANK(VLOOKUP(paste!J781,'得意先名 (2)'!$B$3:$F$2005,5,FALSE)),paste!P781,IFERROR(VLOOKUP(paste!J781,'得意先名 (2)'!$B$3:$F$2005,5,FALSE),"ZZZZZZZZZZZ"))</f>
        <v/>
      </c>
      <c r="M779">
        <f>IF(L779="ZZZZZZZZZZZ",paste!J781&amp;paste!K781&amp; "  :   "&amp;paste!M781&amp; "  :   "&amp;paste!P781,"")</f>
        <v/>
      </c>
      <c r="O779" s="158" t="n"/>
      <c r="P779">
        <f>VLOOKUP(L779,'L_User+EndUser'!$C$2:$K$500,8,FALSE)</f>
        <v/>
      </c>
      <c r="Q779">
        <f>VLOOKUP(L779,'L_User+EndUser'!$C$2:$K$500,9,FALSE)</f>
        <v/>
      </c>
      <c r="R779" s="158" t="n"/>
      <c r="T779" s="158" t="n"/>
      <c r="V779" s="158" t="n"/>
      <c r="AB779">
        <f>paste!J781</f>
        <v/>
      </c>
      <c r="AC779">
        <f>L779</f>
        <v/>
      </c>
      <c r="AO779">
        <f>YEAR(paste!O781)</f>
        <v/>
      </c>
      <c r="AP779">
        <f>MONTH(paste!O781)</f>
        <v/>
      </c>
      <c r="AQ779">
        <f>DAY(paste!O781)</f>
        <v/>
      </c>
      <c r="BD779">
        <f>IF(paste!L781="","",paste!L781)</f>
        <v/>
      </c>
      <c r="BM779" t="n">
        <v>1</v>
      </c>
      <c r="BN779">
        <f>VLOOKUP(paste!E781,L_Product!$A$2:$B$2001,2,FALSE)</f>
        <v/>
      </c>
      <c r="BO779" s="21" t="n"/>
      <c r="BT779" t="n">
        <v>2</v>
      </c>
      <c r="BU779">
        <f>IF($BM$2=1,2,IF($BM$2=18,1))</f>
        <v/>
      </c>
      <c r="BV779">
        <f>IF($BM$2=1,0,IF($BM$2=18,1))</f>
        <v/>
      </c>
      <c r="BW779" t="n">
        <v>2</v>
      </c>
      <c r="BX779" t="n">
        <v>0</v>
      </c>
      <c r="BY779" t="n">
        <v>3</v>
      </c>
      <c r="BZ779">
        <f>VLOOKUP(BN779,L_Product!$B$2:$Z$2001,14,FALSE)</f>
        <v/>
      </c>
      <c r="CA779">
        <f>paste!H781</f>
        <v/>
      </c>
      <c r="CB779">
        <f>BZ779*CA779</f>
        <v/>
      </c>
      <c r="CN779" s="158" t="n">
        <v>1</v>
      </c>
      <c r="CO779" s="158" t="n">
        <v>1</v>
      </c>
      <c r="CP779" s="158" t="n">
        <v>1</v>
      </c>
      <c r="CQ779" s="158" t="n">
        <v>1</v>
      </c>
      <c r="CR779" s="158" t="n">
        <v>1</v>
      </c>
      <c r="CS779" s="158" t="n">
        <v>0</v>
      </c>
      <c r="CT779" s="158" t="n">
        <v>0</v>
      </c>
      <c r="CU779" s="158" t="n">
        <v>0</v>
      </c>
      <c r="CV779" s="158" t="n">
        <v>0</v>
      </c>
      <c r="CW779" s="158" t="n">
        <v>0</v>
      </c>
      <c r="CX779">
        <f>B779</f>
        <v/>
      </c>
      <c r="CY779">
        <f>C779</f>
        <v/>
      </c>
      <c r="CZ779">
        <f>D779</f>
        <v/>
      </c>
      <c r="DA779" s="158" t="n">
        <v>1900</v>
      </c>
      <c r="DB779" s="158" t="n">
        <v>1</v>
      </c>
      <c r="DC779" s="158" t="n">
        <v>1</v>
      </c>
      <c r="DD779" s="158" t="n">
        <v>1900</v>
      </c>
      <c r="DE779" s="158" t="n">
        <v>1</v>
      </c>
      <c r="DF779" s="158" t="n">
        <v>1</v>
      </c>
      <c r="DG779" s="158" t="n">
        <v>1900</v>
      </c>
      <c r="DH779" s="158" t="n">
        <v>1</v>
      </c>
      <c r="DI779" s="158" t="n">
        <v>1</v>
      </c>
      <c r="DJ779" s="158" t="n">
        <v>1900</v>
      </c>
      <c r="DK779" s="158" t="n">
        <v>1</v>
      </c>
      <c r="DL779" s="158" t="n">
        <v>1</v>
      </c>
      <c r="DR779" s="158" t="n">
        <v>2</v>
      </c>
      <c r="DS779" s="158" t="n">
        <v>1</v>
      </c>
      <c r="DT779" s="158" t="n">
        <v>2</v>
      </c>
      <c r="DU779" s="158" t="n">
        <v>1</v>
      </c>
      <c r="DV779" s="158" t="n">
        <v>3</v>
      </c>
      <c r="DW779" s="158" t="n">
        <v>1</v>
      </c>
      <c r="DX779" s="158" t="n">
        <v>3</v>
      </c>
      <c r="DY779" s="158" t="n">
        <v>0</v>
      </c>
      <c r="DZ779" s="158" t="n">
        <v>0</v>
      </c>
      <c r="EA779" s="158" t="n">
        <v>0</v>
      </c>
      <c r="EB779" s="158" t="n">
        <v>0</v>
      </c>
      <c r="EC779" s="158" t="n">
        <v>0</v>
      </c>
      <c r="ED779" s="158" t="n">
        <v>0</v>
      </c>
      <c r="EE779" s="158" t="n">
        <v>0</v>
      </c>
      <c r="EF779" s="158" t="n">
        <v>0</v>
      </c>
      <c r="EG779" s="158" t="n">
        <v>0</v>
      </c>
      <c r="EH779" s="158" t="n">
        <v>0</v>
      </c>
      <c r="EI779" s="158" t="n">
        <v>0</v>
      </c>
      <c r="EJ779" s="158" t="n">
        <v>0</v>
      </c>
      <c r="EK779" s="158" t="n">
        <v>0</v>
      </c>
      <c r="EL779" s="158" t="n">
        <v>0</v>
      </c>
      <c r="EM779" s="158" t="n">
        <v>0</v>
      </c>
      <c r="EN779" s="158" t="n">
        <v>0</v>
      </c>
      <c r="EO779" s="158" t="n">
        <v>0</v>
      </c>
      <c r="EP779" s="158" t="n">
        <v>0</v>
      </c>
      <c r="EQ779" s="158" t="n">
        <v>0</v>
      </c>
      <c r="ER779" s="158" t="n">
        <v>0</v>
      </c>
      <c r="ES779" s="158" t="n">
        <v>0</v>
      </c>
      <c r="ET779" s="158" t="n">
        <v>0</v>
      </c>
      <c r="EU779" s="158" t="n">
        <v>0</v>
      </c>
      <c r="EV779" s="158" t="n">
        <v>0</v>
      </c>
      <c r="EW779" s="158" t="n">
        <v>0</v>
      </c>
      <c r="EX779" s="158" t="n">
        <v>0</v>
      </c>
      <c r="EY779" s="158" t="n">
        <v>0</v>
      </c>
      <c r="EZ779" s="158" t="n">
        <v>1900</v>
      </c>
      <c r="FA779" s="158" t="n">
        <v>1</v>
      </c>
      <c r="FB779" s="158" t="n">
        <v>1</v>
      </c>
      <c r="FC779" s="158" t="n">
        <v>1900</v>
      </c>
      <c r="FD779" s="158" t="n">
        <v>1</v>
      </c>
      <c r="FE779" s="158" t="n">
        <v>1</v>
      </c>
      <c r="FF779" s="158" t="n">
        <v>1900</v>
      </c>
      <c r="FG779" s="158" t="n">
        <v>1</v>
      </c>
      <c r="FH779" s="158" t="n">
        <v>1</v>
      </c>
      <c r="FI779" s="158" t="n">
        <v>1900</v>
      </c>
      <c r="FJ779" s="158" t="n">
        <v>1</v>
      </c>
      <c r="FK779" s="158" t="n">
        <v>1</v>
      </c>
      <c r="FL779" s="158" t="n">
        <v>1900</v>
      </c>
      <c r="FM779" s="158" t="n">
        <v>1</v>
      </c>
      <c r="FN779" s="158" t="n">
        <v>1</v>
      </c>
      <c r="FO779" s="158" t="n">
        <v>1900</v>
      </c>
      <c r="FP779" s="158" t="n">
        <v>1</v>
      </c>
      <c r="FQ779" s="158" t="n">
        <v>1</v>
      </c>
      <c r="FR779" s="158" t="n">
        <v>1900</v>
      </c>
      <c r="FS779" s="158" t="n">
        <v>1</v>
      </c>
      <c r="FT779" s="158" t="n">
        <v>1</v>
      </c>
      <c r="FU779" s="158" t="n">
        <v>1900</v>
      </c>
      <c r="FV779" s="158" t="n">
        <v>1</v>
      </c>
      <c r="FW779" s="158" t="n">
        <v>1</v>
      </c>
    </row>
    <row r="780">
      <c r="A780">
        <f>IF(F780&gt;1,A779,IF(AND(I780&lt;10,paste!A782&lt;10),RIGHT(H780,2)&amp;"0"&amp;I780&amp;"000"&amp;paste!A782,IF(AND(I780&lt;10,paste!A782&gt;=10,paste!A782&lt;100),RIGHT(H780,2)&amp;"0"&amp;I780&amp;"00"&amp;paste!A782,IF(AND(I780&lt;10,paste!A782&gt;=100,paste!A782&lt;1000),RIGHT(H780,2)&amp;"0"&amp;I780&amp;"0"&amp;paste!A782,IF(AND(I780&lt;10,paste!A782&gt;=1000),RIGHT(H780,2)&amp;"0"&amp;I780&amp;paste!A782,IF(AND(I780&gt;=10,paste!A782&lt;10),RIGHT(H780,2)&amp;I780&amp;"000"&amp;paste!A782,IF(AND(I780&gt;=10,paste!A782&gt;=10,paste!A782&lt;100),RIGHT(H780,2)&amp;I780&amp;"00"&amp;paste!A782,IF(AND(I780&gt;=10,paste!A782&gt;=100,paste!A782&lt;1000),RIGHT(H780,2)&amp;I780&amp;"0"&amp;paste!A782,RIGHT(H780,2)&amp;I780&amp;paste!A782))))))))</f>
        <v/>
      </c>
      <c r="B780">
        <f>YEAR(paste!C782)</f>
        <v/>
      </c>
      <c r="C780">
        <f>MONTH(paste!C782)</f>
        <v/>
      </c>
      <c r="D780">
        <f>DAY(paste!C782)</f>
        <v/>
      </c>
      <c r="E780" s="158" t="n">
        <v>0</v>
      </c>
      <c r="F780">
        <f>IF(AND(L780=L779,D780=D779),F779+1,1)</f>
        <v/>
      </c>
      <c r="G780" s="158" t="n">
        <v>0</v>
      </c>
      <c r="H780">
        <f>YEAR(paste!C782)</f>
        <v/>
      </c>
      <c r="I780">
        <f>MONTH(paste!C782)</f>
        <v/>
      </c>
      <c r="J780">
        <f>DAY(paste!C782)</f>
        <v/>
      </c>
      <c r="K780">
        <f>A780</f>
        <v/>
      </c>
      <c r="L780">
        <f>IF(ISBLANK(VLOOKUP(paste!J782,'得意先名 (2)'!$B$3:$F$2005,5,FALSE)),paste!P782,IFERROR(VLOOKUP(paste!J782,'得意先名 (2)'!$B$3:$F$2005,5,FALSE),"ZZZZZZZZZZZ"))</f>
        <v/>
      </c>
      <c r="M780">
        <f>IF(L780="ZZZZZZZZZZZ",paste!J782&amp;paste!K782&amp; "  :   "&amp;paste!M782&amp; "  :   "&amp;paste!P782,"")</f>
        <v/>
      </c>
      <c r="O780" s="158" t="n"/>
      <c r="P780">
        <f>VLOOKUP(L780,'L_User+EndUser'!$C$2:$K$500,8,FALSE)</f>
        <v/>
      </c>
      <c r="Q780">
        <f>VLOOKUP(L780,'L_User+EndUser'!$C$2:$K$500,9,FALSE)</f>
        <v/>
      </c>
      <c r="R780" s="158" t="n"/>
      <c r="T780" s="158" t="n"/>
      <c r="V780" s="158" t="n"/>
      <c r="AB780">
        <f>paste!J782</f>
        <v/>
      </c>
      <c r="AC780">
        <f>L780</f>
        <v/>
      </c>
      <c r="AO780">
        <f>YEAR(paste!O782)</f>
        <v/>
      </c>
      <c r="AP780">
        <f>MONTH(paste!O782)</f>
        <v/>
      </c>
      <c r="AQ780">
        <f>DAY(paste!O782)</f>
        <v/>
      </c>
      <c r="BD780">
        <f>IF(paste!L782="","",paste!L782)</f>
        <v/>
      </c>
      <c r="BM780" t="n">
        <v>1</v>
      </c>
      <c r="BN780">
        <f>VLOOKUP(paste!E782,L_Product!$A$2:$B$2001,2,FALSE)</f>
        <v/>
      </c>
      <c r="BO780" s="21" t="n"/>
      <c r="BT780" t="n">
        <v>2</v>
      </c>
      <c r="BU780">
        <f>IF($BM$2=1,2,IF($BM$2=18,1))</f>
        <v/>
      </c>
      <c r="BV780">
        <f>IF($BM$2=1,0,IF($BM$2=18,1))</f>
        <v/>
      </c>
      <c r="BW780" t="n">
        <v>2</v>
      </c>
      <c r="BX780" t="n">
        <v>0</v>
      </c>
      <c r="BY780" t="n">
        <v>3</v>
      </c>
      <c r="BZ780">
        <f>VLOOKUP(BN780,L_Product!$B$2:$Z$2001,14,FALSE)</f>
        <v/>
      </c>
      <c r="CA780">
        <f>paste!H782</f>
        <v/>
      </c>
      <c r="CB780">
        <f>BZ780*CA780</f>
        <v/>
      </c>
      <c r="CN780" s="158" t="n">
        <v>1</v>
      </c>
      <c r="CO780" s="158" t="n">
        <v>1</v>
      </c>
      <c r="CP780" s="158" t="n">
        <v>1</v>
      </c>
      <c r="CQ780" s="158" t="n">
        <v>1</v>
      </c>
      <c r="CR780" s="158" t="n">
        <v>1</v>
      </c>
      <c r="CS780" s="158" t="n">
        <v>0</v>
      </c>
      <c r="CT780" s="158" t="n">
        <v>0</v>
      </c>
      <c r="CU780" s="158" t="n">
        <v>0</v>
      </c>
      <c r="CV780" s="158" t="n">
        <v>0</v>
      </c>
      <c r="CW780" s="158" t="n">
        <v>0</v>
      </c>
      <c r="CX780">
        <f>B780</f>
        <v/>
      </c>
      <c r="CY780">
        <f>C780</f>
        <v/>
      </c>
      <c r="CZ780">
        <f>D780</f>
        <v/>
      </c>
      <c r="DA780" s="158" t="n">
        <v>1900</v>
      </c>
      <c r="DB780" s="158" t="n">
        <v>1</v>
      </c>
      <c r="DC780" s="158" t="n">
        <v>1</v>
      </c>
      <c r="DD780" s="158" t="n">
        <v>1900</v>
      </c>
      <c r="DE780" s="158" t="n">
        <v>1</v>
      </c>
      <c r="DF780" s="158" t="n">
        <v>1</v>
      </c>
      <c r="DG780" s="158" t="n">
        <v>1900</v>
      </c>
      <c r="DH780" s="158" t="n">
        <v>1</v>
      </c>
      <c r="DI780" s="158" t="n">
        <v>1</v>
      </c>
      <c r="DJ780" s="158" t="n">
        <v>1900</v>
      </c>
      <c r="DK780" s="158" t="n">
        <v>1</v>
      </c>
      <c r="DL780" s="158" t="n">
        <v>1</v>
      </c>
      <c r="DR780" s="158" t="n">
        <v>2</v>
      </c>
      <c r="DS780" s="158" t="n">
        <v>1</v>
      </c>
      <c r="DT780" s="158" t="n">
        <v>2</v>
      </c>
      <c r="DU780" s="158" t="n">
        <v>1</v>
      </c>
      <c r="DV780" s="158" t="n">
        <v>3</v>
      </c>
      <c r="DW780" s="158" t="n">
        <v>1</v>
      </c>
      <c r="DX780" s="158" t="n">
        <v>3</v>
      </c>
      <c r="DY780" s="158" t="n">
        <v>0</v>
      </c>
      <c r="DZ780" s="158" t="n">
        <v>0</v>
      </c>
      <c r="EA780" s="158" t="n">
        <v>0</v>
      </c>
      <c r="EB780" s="158" t="n">
        <v>0</v>
      </c>
      <c r="EC780" s="158" t="n">
        <v>0</v>
      </c>
      <c r="ED780" s="158" t="n">
        <v>0</v>
      </c>
      <c r="EE780" s="158" t="n">
        <v>0</v>
      </c>
      <c r="EF780" s="158" t="n">
        <v>0</v>
      </c>
      <c r="EG780" s="158" t="n">
        <v>0</v>
      </c>
      <c r="EH780" s="158" t="n">
        <v>0</v>
      </c>
      <c r="EI780" s="158" t="n">
        <v>0</v>
      </c>
      <c r="EJ780" s="158" t="n">
        <v>0</v>
      </c>
      <c r="EK780" s="158" t="n">
        <v>0</v>
      </c>
      <c r="EL780" s="158" t="n">
        <v>0</v>
      </c>
      <c r="EM780" s="158" t="n">
        <v>0</v>
      </c>
      <c r="EN780" s="158" t="n">
        <v>0</v>
      </c>
      <c r="EO780" s="158" t="n">
        <v>0</v>
      </c>
      <c r="EP780" s="158" t="n">
        <v>0</v>
      </c>
      <c r="EQ780" s="158" t="n">
        <v>0</v>
      </c>
      <c r="ER780" s="158" t="n">
        <v>0</v>
      </c>
      <c r="ES780" s="158" t="n">
        <v>0</v>
      </c>
      <c r="ET780" s="158" t="n">
        <v>0</v>
      </c>
      <c r="EU780" s="158" t="n">
        <v>0</v>
      </c>
      <c r="EV780" s="158" t="n">
        <v>0</v>
      </c>
      <c r="EW780" s="158" t="n">
        <v>0</v>
      </c>
      <c r="EX780" s="158" t="n">
        <v>0</v>
      </c>
      <c r="EY780" s="158" t="n">
        <v>0</v>
      </c>
      <c r="EZ780" s="158" t="n">
        <v>1900</v>
      </c>
      <c r="FA780" s="158" t="n">
        <v>1</v>
      </c>
      <c r="FB780" s="158" t="n">
        <v>1</v>
      </c>
      <c r="FC780" s="158" t="n">
        <v>1900</v>
      </c>
      <c r="FD780" s="158" t="n">
        <v>1</v>
      </c>
      <c r="FE780" s="158" t="n">
        <v>1</v>
      </c>
      <c r="FF780" s="158" t="n">
        <v>1900</v>
      </c>
      <c r="FG780" s="158" t="n">
        <v>1</v>
      </c>
      <c r="FH780" s="158" t="n">
        <v>1</v>
      </c>
      <c r="FI780" s="158" t="n">
        <v>1900</v>
      </c>
      <c r="FJ780" s="158" t="n">
        <v>1</v>
      </c>
      <c r="FK780" s="158" t="n">
        <v>1</v>
      </c>
      <c r="FL780" s="158" t="n">
        <v>1900</v>
      </c>
      <c r="FM780" s="158" t="n">
        <v>1</v>
      </c>
      <c r="FN780" s="158" t="n">
        <v>1</v>
      </c>
      <c r="FO780" s="158" t="n">
        <v>1900</v>
      </c>
      <c r="FP780" s="158" t="n">
        <v>1</v>
      </c>
      <c r="FQ780" s="158" t="n">
        <v>1</v>
      </c>
      <c r="FR780" s="158" t="n">
        <v>1900</v>
      </c>
      <c r="FS780" s="158" t="n">
        <v>1</v>
      </c>
      <c r="FT780" s="158" t="n">
        <v>1</v>
      </c>
      <c r="FU780" s="158" t="n">
        <v>1900</v>
      </c>
      <c r="FV780" s="158" t="n">
        <v>1</v>
      </c>
      <c r="FW780" s="158" t="n">
        <v>1</v>
      </c>
    </row>
    <row r="781">
      <c r="A781">
        <f>IF(F781&gt;1,A780,IF(AND(I781&lt;10,paste!A783&lt;10),RIGHT(H781,2)&amp;"0"&amp;I781&amp;"000"&amp;paste!A783,IF(AND(I781&lt;10,paste!A783&gt;=10,paste!A783&lt;100),RIGHT(H781,2)&amp;"0"&amp;I781&amp;"00"&amp;paste!A783,IF(AND(I781&lt;10,paste!A783&gt;=100,paste!A783&lt;1000),RIGHT(H781,2)&amp;"0"&amp;I781&amp;"0"&amp;paste!A783,IF(AND(I781&lt;10,paste!A783&gt;=1000),RIGHT(H781,2)&amp;"0"&amp;I781&amp;paste!A783,IF(AND(I781&gt;=10,paste!A783&lt;10),RIGHT(H781,2)&amp;I781&amp;"000"&amp;paste!A783,IF(AND(I781&gt;=10,paste!A783&gt;=10,paste!A783&lt;100),RIGHT(H781,2)&amp;I781&amp;"00"&amp;paste!A783,IF(AND(I781&gt;=10,paste!A783&gt;=100,paste!A783&lt;1000),RIGHT(H781,2)&amp;I781&amp;"0"&amp;paste!A783,RIGHT(H781,2)&amp;I781&amp;paste!A783))))))))</f>
        <v/>
      </c>
      <c r="B781">
        <f>YEAR(paste!C783)</f>
        <v/>
      </c>
      <c r="C781">
        <f>MONTH(paste!C783)</f>
        <v/>
      </c>
      <c r="D781">
        <f>DAY(paste!C783)</f>
        <v/>
      </c>
      <c r="E781" s="158" t="n">
        <v>0</v>
      </c>
      <c r="F781">
        <f>IF(AND(L781=L780,D781=D780),F780+1,1)</f>
        <v/>
      </c>
      <c r="G781" s="158" t="n">
        <v>0</v>
      </c>
      <c r="H781">
        <f>YEAR(paste!C783)</f>
        <v/>
      </c>
      <c r="I781">
        <f>MONTH(paste!C783)</f>
        <v/>
      </c>
      <c r="J781">
        <f>DAY(paste!C783)</f>
        <v/>
      </c>
      <c r="K781">
        <f>A781</f>
        <v/>
      </c>
      <c r="L781">
        <f>IF(ISBLANK(VLOOKUP(paste!J783,'得意先名 (2)'!$B$3:$F$2005,5,FALSE)),paste!P783,IFERROR(VLOOKUP(paste!J783,'得意先名 (2)'!$B$3:$F$2005,5,FALSE),"ZZZZZZZZZZZ"))</f>
        <v/>
      </c>
      <c r="M781">
        <f>IF(L781="ZZZZZZZZZZZ",paste!J783&amp;paste!K783&amp; "  :   "&amp;paste!M783&amp; "  :   "&amp;paste!P783,"")</f>
        <v/>
      </c>
      <c r="O781" s="158" t="n"/>
      <c r="P781">
        <f>VLOOKUP(L781,'L_User+EndUser'!$C$2:$K$500,8,FALSE)</f>
        <v/>
      </c>
      <c r="Q781">
        <f>VLOOKUP(L781,'L_User+EndUser'!$C$2:$K$500,9,FALSE)</f>
        <v/>
      </c>
      <c r="R781" s="158" t="n"/>
      <c r="T781" s="158" t="n"/>
      <c r="V781" s="158" t="n"/>
      <c r="AB781">
        <f>paste!J783</f>
        <v/>
      </c>
      <c r="AC781">
        <f>L781</f>
        <v/>
      </c>
      <c r="AO781">
        <f>YEAR(paste!O783)</f>
        <v/>
      </c>
      <c r="AP781">
        <f>MONTH(paste!O783)</f>
        <v/>
      </c>
      <c r="AQ781">
        <f>DAY(paste!O783)</f>
        <v/>
      </c>
      <c r="BD781">
        <f>IF(paste!L783="","",paste!L783)</f>
        <v/>
      </c>
      <c r="BM781" t="n">
        <v>1</v>
      </c>
      <c r="BN781">
        <f>VLOOKUP(paste!E783,L_Product!$A$2:$B$2001,2,FALSE)</f>
        <v/>
      </c>
      <c r="BO781" s="21" t="n"/>
      <c r="BT781" t="n">
        <v>2</v>
      </c>
      <c r="BU781">
        <f>IF($BM$2=1,2,IF($BM$2=18,1))</f>
        <v/>
      </c>
      <c r="BV781">
        <f>IF($BM$2=1,0,IF($BM$2=18,1))</f>
        <v/>
      </c>
      <c r="BW781" t="n">
        <v>2</v>
      </c>
      <c r="BX781" t="n">
        <v>0</v>
      </c>
      <c r="BY781" t="n">
        <v>3</v>
      </c>
      <c r="BZ781">
        <f>VLOOKUP(BN781,L_Product!$B$2:$Z$2001,14,FALSE)</f>
        <v/>
      </c>
      <c r="CA781">
        <f>paste!H783</f>
        <v/>
      </c>
      <c r="CB781">
        <f>BZ781*CA781</f>
        <v/>
      </c>
      <c r="CN781" s="158" t="n">
        <v>1</v>
      </c>
      <c r="CO781" s="158" t="n">
        <v>1</v>
      </c>
      <c r="CP781" s="158" t="n">
        <v>1</v>
      </c>
      <c r="CQ781" s="158" t="n">
        <v>1</v>
      </c>
      <c r="CR781" s="158" t="n">
        <v>1</v>
      </c>
      <c r="CS781" s="158" t="n">
        <v>0</v>
      </c>
      <c r="CT781" s="158" t="n">
        <v>0</v>
      </c>
      <c r="CU781" s="158" t="n">
        <v>0</v>
      </c>
      <c r="CV781" s="158" t="n">
        <v>0</v>
      </c>
      <c r="CW781" s="158" t="n">
        <v>0</v>
      </c>
      <c r="CX781">
        <f>B781</f>
        <v/>
      </c>
      <c r="CY781">
        <f>C781</f>
        <v/>
      </c>
      <c r="CZ781">
        <f>D781</f>
        <v/>
      </c>
      <c r="DA781" s="158" t="n">
        <v>1900</v>
      </c>
      <c r="DB781" s="158" t="n">
        <v>1</v>
      </c>
      <c r="DC781" s="158" t="n">
        <v>1</v>
      </c>
      <c r="DD781" s="158" t="n">
        <v>1900</v>
      </c>
      <c r="DE781" s="158" t="n">
        <v>1</v>
      </c>
      <c r="DF781" s="158" t="n">
        <v>1</v>
      </c>
      <c r="DG781" s="158" t="n">
        <v>1900</v>
      </c>
      <c r="DH781" s="158" t="n">
        <v>1</v>
      </c>
      <c r="DI781" s="158" t="n">
        <v>1</v>
      </c>
      <c r="DJ781" s="158" t="n">
        <v>1900</v>
      </c>
      <c r="DK781" s="158" t="n">
        <v>1</v>
      </c>
      <c r="DL781" s="158" t="n">
        <v>1</v>
      </c>
      <c r="DR781" s="158" t="n">
        <v>2</v>
      </c>
      <c r="DS781" s="158" t="n">
        <v>1</v>
      </c>
      <c r="DT781" s="158" t="n">
        <v>2</v>
      </c>
      <c r="DU781" s="158" t="n">
        <v>1</v>
      </c>
      <c r="DV781" s="158" t="n">
        <v>3</v>
      </c>
      <c r="DW781" s="158" t="n">
        <v>1</v>
      </c>
      <c r="DX781" s="158" t="n">
        <v>3</v>
      </c>
      <c r="DY781" s="158" t="n">
        <v>0</v>
      </c>
      <c r="DZ781" s="158" t="n">
        <v>0</v>
      </c>
      <c r="EA781" s="158" t="n">
        <v>0</v>
      </c>
      <c r="EB781" s="158" t="n">
        <v>0</v>
      </c>
      <c r="EC781" s="158" t="n">
        <v>0</v>
      </c>
      <c r="ED781" s="158" t="n">
        <v>0</v>
      </c>
      <c r="EE781" s="158" t="n">
        <v>0</v>
      </c>
      <c r="EF781" s="158" t="n">
        <v>0</v>
      </c>
      <c r="EG781" s="158" t="n">
        <v>0</v>
      </c>
      <c r="EH781" s="158" t="n">
        <v>0</v>
      </c>
      <c r="EI781" s="158" t="n">
        <v>0</v>
      </c>
      <c r="EJ781" s="158" t="n">
        <v>0</v>
      </c>
      <c r="EK781" s="158" t="n">
        <v>0</v>
      </c>
      <c r="EL781" s="158" t="n">
        <v>0</v>
      </c>
      <c r="EM781" s="158" t="n">
        <v>0</v>
      </c>
      <c r="EN781" s="158" t="n">
        <v>0</v>
      </c>
      <c r="EO781" s="158" t="n">
        <v>0</v>
      </c>
      <c r="EP781" s="158" t="n">
        <v>0</v>
      </c>
      <c r="EQ781" s="158" t="n">
        <v>0</v>
      </c>
      <c r="ER781" s="158" t="n">
        <v>0</v>
      </c>
      <c r="ES781" s="158" t="n">
        <v>0</v>
      </c>
      <c r="ET781" s="158" t="n">
        <v>0</v>
      </c>
      <c r="EU781" s="158" t="n">
        <v>0</v>
      </c>
      <c r="EV781" s="158" t="n">
        <v>0</v>
      </c>
      <c r="EW781" s="158" t="n">
        <v>0</v>
      </c>
      <c r="EX781" s="158" t="n">
        <v>0</v>
      </c>
      <c r="EY781" s="158" t="n">
        <v>0</v>
      </c>
      <c r="EZ781" s="158" t="n">
        <v>1900</v>
      </c>
      <c r="FA781" s="158" t="n">
        <v>1</v>
      </c>
      <c r="FB781" s="158" t="n">
        <v>1</v>
      </c>
      <c r="FC781" s="158" t="n">
        <v>1900</v>
      </c>
      <c r="FD781" s="158" t="n">
        <v>1</v>
      </c>
      <c r="FE781" s="158" t="n">
        <v>1</v>
      </c>
      <c r="FF781" s="158" t="n">
        <v>1900</v>
      </c>
      <c r="FG781" s="158" t="n">
        <v>1</v>
      </c>
      <c r="FH781" s="158" t="n">
        <v>1</v>
      </c>
      <c r="FI781" s="158" t="n">
        <v>1900</v>
      </c>
      <c r="FJ781" s="158" t="n">
        <v>1</v>
      </c>
      <c r="FK781" s="158" t="n">
        <v>1</v>
      </c>
      <c r="FL781" s="158" t="n">
        <v>1900</v>
      </c>
      <c r="FM781" s="158" t="n">
        <v>1</v>
      </c>
      <c r="FN781" s="158" t="n">
        <v>1</v>
      </c>
      <c r="FO781" s="158" t="n">
        <v>1900</v>
      </c>
      <c r="FP781" s="158" t="n">
        <v>1</v>
      </c>
      <c r="FQ781" s="158" t="n">
        <v>1</v>
      </c>
      <c r="FR781" s="158" t="n">
        <v>1900</v>
      </c>
      <c r="FS781" s="158" t="n">
        <v>1</v>
      </c>
      <c r="FT781" s="158" t="n">
        <v>1</v>
      </c>
      <c r="FU781" s="158" t="n">
        <v>1900</v>
      </c>
      <c r="FV781" s="158" t="n">
        <v>1</v>
      </c>
      <c r="FW781" s="158" t="n">
        <v>1</v>
      </c>
    </row>
    <row r="782">
      <c r="A782">
        <f>IF(F782&gt;1,A781,IF(AND(I782&lt;10,paste!A784&lt;10),RIGHT(H782,2)&amp;"0"&amp;I782&amp;"000"&amp;paste!A784,IF(AND(I782&lt;10,paste!A784&gt;=10,paste!A784&lt;100),RIGHT(H782,2)&amp;"0"&amp;I782&amp;"00"&amp;paste!A784,IF(AND(I782&lt;10,paste!A784&gt;=100,paste!A784&lt;1000),RIGHT(H782,2)&amp;"0"&amp;I782&amp;"0"&amp;paste!A784,IF(AND(I782&lt;10,paste!A784&gt;=1000),RIGHT(H782,2)&amp;"0"&amp;I782&amp;paste!A784,IF(AND(I782&gt;=10,paste!A784&lt;10),RIGHT(H782,2)&amp;I782&amp;"000"&amp;paste!A784,IF(AND(I782&gt;=10,paste!A784&gt;=10,paste!A784&lt;100),RIGHT(H782,2)&amp;I782&amp;"00"&amp;paste!A784,IF(AND(I782&gt;=10,paste!A784&gt;=100,paste!A784&lt;1000),RIGHT(H782,2)&amp;I782&amp;"0"&amp;paste!A784,RIGHT(H782,2)&amp;I782&amp;paste!A784))))))))</f>
        <v/>
      </c>
      <c r="B782">
        <f>YEAR(paste!C784)</f>
        <v/>
      </c>
      <c r="C782">
        <f>MONTH(paste!C784)</f>
        <v/>
      </c>
      <c r="D782">
        <f>DAY(paste!C784)</f>
        <v/>
      </c>
      <c r="E782" s="158" t="n">
        <v>0</v>
      </c>
      <c r="F782">
        <f>IF(AND(L782=L781,D782=D781),F781+1,1)</f>
        <v/>
      </c>
      <c r="G782" s="158" t="n">
        <v>0</v>
      </c>
      <c r="H782">
        <f>YEAR(paste!C784)</f>
        <v/>
      </c>
      <c r="I782">
        <f>MONTH(paste!C784)</f>
        <v/>
      </c>
      <c r="J782">
        <f>DAY(paste!C784)</f>
        <v/>
      </c>
      <c r="K782">
        <f>A782</f>
        <v/>
      </c>
      <c r="L782">
        <f>IF(ISBLANK(VLOOKUP(paste!J784,'得意先名 (2)'!$B$3:$F$2005,5,FALSE)),paste!P784,IFERROR(VLOOKUP(paste!J784,'得意先名 (2)'!$B$3:$F$2005,5,FALSE),"ZZZZZZZZZZZ"))</f>
        <v/>
      </c>
      <c r="M782">
        <f>IF(L782="ZZZZZZZZZZZ",paste!J784&amp;paste!K784&amp; "  :   "&amp;paste!M784&amp; "  :   "&amp;paste!P784,"")</f>
        <v/>
      </c>
      <c r="O782" s="158" t="n"/>
      <c r="P782">
        <f>VLOOKUP(L782,'L_User+EndUser'!$C$2:$K$500,8,FALSE)</f>
        <v/>
      </c>
      <c r="Q782">
        <f>VLOOKUP(L782,'L_User+EndUser'!$C$2:$K$500,9,FALSE)</f>
        <v/>
      </c>
      <c r="R782" s="158" t="n"/>
      <c r="T782" s="158" t="n"/>
      <c r="V782" s="158" t="n"/>
      <c r="AB782">
        <f>paste!J784</f>
        <v/>
      </c>
      <c r="AC782">
        <f>L782</f>
        <v/>
      </c>
      <c r="AO782">
        <f>YEAR(paste!O784)</f>
        <v/>
      </c>
      <c r="AP782">
        <f>MONTH(paste!O784)</f>
        <v/>
      </c>
      <c r="AQ782">
        <f>DAY(paste!O784)</f>
        <v/>
      </c>
      <c r="BD782">
        <f>IF(paste!L784="","",paste!L784)</f>
        <v/>
      </c>
      <c r="BM782" t="n">
        <v>1</v>
      </c>
      <c r="BN782">
        <f>VLOOKUP(paste!E784,L_Product!$A$2:$B$2001,2,FALSE)</f>
        <v/>
      </c>
      <c r="BO782" s="21" t="n"/>
      <c r="BT782" t="n">
        <v>2</v>
      </c>
      <c r="BU782">
        <f>IF($BM$2=1,2,IF($BM$2=18,1))</f>
        <v/>
      </c>
      <c r="BV782">
        <f>IF($BM$2=1,0,IF($BM$2=18,1))</f>
        <v/>
      </c>
      <c r="BW782" t="n">
        <v>2</v>
      </c>
      <c r="BX782" t="n">
        <v>0</v>
      </c>
      <c r="BY782" t="n">
        <v>3</v>
      </c>
      <c r="BZ782">
        <f>VLOOKUP(BN782,L_Product!$B$2:$Z$2001,14,FALSE)</f>
        <v/>
      </c>
      <c r="CA782">
        <f>paste!H784</f>
        <v/>
      </c>
      <c r="CB782">
        <f>BZ782*CA782</f>
        <v/>
      </c>
      <c r="CN782" s="158" t="n">
        <v>1</v>
      </c>
      <c r="CO782" s="158" t="n">
        <v>1</v>
      </c>
      <c r="CP782" s="158" t="n">
        <v>1</v>
      </c>
      <c r="CQ782" s="158" t="n">
        <v>1</v>
      </c>
      <c r="CR782" s="158" t="n">
        <v>1</v>
      </c>
      <c r="CS782" s="158" t="n">
        <v>0</v>
      </c>
      <c r="CT782" s="158" t="n">
        <v>0</v>
      </c>
      <c r="CU782" s="158" t="n">
        <v>0</v>
      </c>
      <c r="CV782" s="158" t="n">
        <v>0</v>
      </c>
      <c r="CW782" s="158" t="n">
        <v>0</v>
      </c>
      <c r="CX782">
        <f>B782</f>
        <v/>
      </c>
      <c r="CY782">
        <f>C782</f>
        <v/>
      </c>
      <c r="CZ782">
        <f>D782</f>
        <v/>
      </c>
      <c r="DA782" s="158" t="n">
        <v>1900</v>
      </c>
      <c r="DB782" s="158" t="n">
        <v>1</v>
      </c>
      <c r="DC782" s="158" t="n">
        <v>1</v>
      </c>
      <c r="DD782" s="158" t="n">
        <v>1900</v>
      </c>
      <c r="DE782" s="158" t="n">
        <v>1</v>
      </c>
      <c r="DF782" s="158" t="n">
        <v>1</v>
      </c>
      <c r="DG782" s="158" t="n">
        <v>1900</v>
      </c>
      <c r="DH782" s="158" t="n">
        <v>1</v>
      </c>
      <c r="DI782" s="158" t="n">
        <v>1</v>
      </c>
      <c r="DJ782" s="158" t="n">
        <v>1900</v>
      </c>
      <c r="DK782" s="158" t="n">
        <v>1</v>
      </c>
      <c r="DL782" s="158" t="n">
        <v>1</v>
      </c>
      <c r="DR782" s="158" t="n">
        <v>2</v>
      </c>
      <c r="DS782" s="158" t="n">
        <v>1</v>
      </c>
      <c r="DT782" s="158" t="n">
        <v>2</v>
      </c>
      <c r="DU782" s="158" t="n">
        <v>1</v>
      </c>
      <c r="DV782" s="158" t="n">
        <v>3</v>
      </c>
      <c r="DW782" s="158" t="n">
        <v>1</v>
      </c>
      <c r="DX782" s="158" t="n">
        <v>3</v>
      </c>
      <c r="DY782" s="158" t="n">
        <v>0</v>
      </c>
      <c r="DZ782" s="158" t="n">
        <v>0</v>
      </c>
      <c r="EA782" s="158" t="n">
        <v>0</v>
      </c>
      <c r="EB782" s="158" t="n">
        <v>0</v>
      </c>
      <c r="EC782" s="158" t="n">
        <v>0</v>
      </c>
      <c r="ED782" s="158" t="n">
        <v>0</v>
      </c>
      <c r="EE782" s="158" t="n">
        <v>0</v>
      </c>
      <c r="EF782" s="158" t="n">
        <v>0</v>
      </c>
      <c r="EG782" s="158" t="n">
        <v>0</v>
      </c>
      <c r="EH782" s="158" t="n">
        <v>0</v>
      </c>
      <c r="EI782" s="158" t="n">
        <v>0</v>
      </c>
      <c r="EJ782" s="158" t="n">
        <v>0</v>
      </c>
      <c r="EK782" s="158" t="n">
        <v>0</v>
      </c>
      <c r="EL782" s="158" t="n">
        <v>0</v>
      </c>
      <c r="EM782" s="158" t="n">
        <v>0</v>
      </c>
      <c r="EN782" s="158" t="n">
        <v>0</v>
      </c>
      <c r="EO782" s="158" t="n">
        <v>0</v>
      </c>
      <c r="EP782" s="158" t="n">
        <v>0</v>
      </c>
      <c r="EQ782" s="158" t="n">
        <v>0</v>
      </c>
      <c r="ER782" s="158" t="n">
        <v>0</v>
      </c>
      <c r="ES782" s="158" t="n">
        <v>0</v>
      </c>
      <c r="ET782" s="158" t="n">
        <v>0</v>
      </c>
      <c r="EU782" s="158" t="n">
        <v>0</v>
      </c>
      <c r="EV782" s="158" t="n">
        <v>0</v>
      </c>
      <c r="EW782" s="158" t="n">
        <v>0</v>
      </c>
      <c r="EX782" s="158" t="n">
        <v>0</v>
      </c>
      <c r="EY782" s="158" t="n">
        <v>0</v>
      </c>
      <c r="EZ782" s="158" t="n">
        <v>1900</v>
      </c>
      <c r="FA782" s="158" t="n">
        <v>1</v>
      </c>
      <c r="FB782" s="158" t="n">
        <v>1</v>
      </c>
      <c r="FC782" s="158" t="n">
        <v>1900</v>
      </c>
      <c r="FD782" s="158" t="n">
        <v>1</v>
      </c>
      <c r="FE782" s="158" t="n">
        <v>1</v>
      </c>
      <c r="FF782" s="158" t="n">
        <v>1900</v>
      </c>
      <c r="FG782" s="158" t="n">
        <v>1</v>
      </c>
      <c r="FH782" s="158" t="n">
        <v>1</v>
      </c>
      <c r="FI782" s="158" t="n">
        <v>1900</v>
      </c>
      <c r="FJ782" s="158" t="n">
        <v>1</v>
      </c>
      <c r="FK782" s="158" t="n">
        <v>1</v>
      </c>
      <c r="FL782" s="158" t="n">
        <v>1900</v>
      </c>
      <c r="FM782" s="158" t="n">
        <v>1</v>
      </c>
      <c r="FN782" s="158" t="n">
        <v>1</v>
      </c>
      <c r="FO782" s="158" t="n">
        <v>1900</v>
      </c>
      <c r="FP782" s="158" t="n">
        <v>1</v>
      </c>
      <c r="FQ782" s="158" t="n">
        <v>1</v>
      </c>
      <c r="FR782" s="158" t="n">
        <v>1900</v>
      </c>
      <c r="FS782" s="158" t="n">
        <v>1</v>
      </c>
      <c r="FT782" s="158" t="n">
        <v>1</v>
      </c>
      <c r="FU782" s="158" t="n">
        <v>1900</v>
      </c>
      <c r="FV782" s="158" t="n">
        <v>1</v>
      </c>
      <c r="FW782" s="158" t="n">
        <v>1</v>
      </c>
    </row>
    <row r="783">
      <c r="A783">
        <f>IF(F783&gt;1,A782,IF(AND(I783&lt;10,paste!A785&lt;10),RIGHT(H783,2)&amp;"0"&amp;I783&amp;"000"&amp;paste!A785,IF(AND(I783&lt;10,paste!A785&gt;=10,paste!A785&lt;100),RIGHT(H783,2)&amp;"0"&amp;I783&amp;"00"&amp;paste!A785,IF(AND(I783&lt;10,paste!A785&gt;=100,paste!A785&lt;1000),RIGHT(H783,2)&amp;"0"&amp;I783&amp;"0"&amp;paste!A785,IF(AND(I783&lt;10,paste!A785&gt;=1000),RIGHT(H783,2)&amp;"0"&amp;I783&amp;paste!A785,IF(AND(I783&gt;=10,paste!A785&lt;10),RIGHT(H783,2)&amp;I783&amp;"000"&amp;paste!A785,IF(AND(I783&gt;=10,paste!A785&gt;=10,paste!A785&lt;100),RIGHT(H783,2)&amp;I783&amp;"00"&amp;paste!A785,IF(AND(I783&gt;=10,paste!A785&gt;=100,paste!A785&lt;1000),RIGHT(H783,2)&amp;I783&amp;"0"&amp;paste!A785,RIGHT(H783,2)&amp;I783&amp;paste!A785))))))))</f>
        <v/>
      </c>
      <c r="B783">
        <f>YEAR(paste!C785)</f>
        <v/>
      </c>
      <c r="C783">
        <f>MONTH(paste!C785)</f>
        <v/>
      </c>
      <c r="D783">
        <f>DAY(paste!C785)</f>
        <v/>
      </c>
      <c r="E783" s="158" t="n">
        <v>0</v>
      </c>
      <c r="F783">
        <f>IF(AND(L783=L782,D783=D782),F782+1,1)</f>
        <v/>
      </c>
      <c r="G783" s="158" t="n">
        <v>0</v>
      </c>
      <c r="H783">
        <f>YEAR(paste!C785)</f>
        <v/>
      </c>
      <c r="I783">
        <f>MONTH(paste!C785)</f>
        <v/>
      </c>
      <c r="J783">
        <f>DAY(paste!C785)</f>
        <v/>
      </c>
      <c r="K783">
        <f>A783</f>
        <v/>
      </c>
      <c r="L783">
        <f>IF(ISBLANK(VLOOKUP(paste!J785,'得意先名 (2)'!$B$3:$F$2005,5,FALSE)),paste!P785,IFERROR(VLOOKUP(paste!J785,'得意先名 (2)'!$B$3:$F$2005,5,FALSE),"ZZZZZZZZZZZ"))</f>
        <v/>
      </c>
      <c r="M783">
        <f>IF(L783="ZZZZZZZZZZZ",paste!J785&amp;paste!K785&amp; "  :   "&amp;paste!M785&amp; "  :   "&amp;paste!P785,"")</f>
        <v/>
      </c>
      <c r="O783" s="158" t="n"/>
      <c r="P783">
        <f>VLOOKUP(L783,'L_User+EndUser'!$C$2:$K$500,8,FALSE)</f>
        <v/>
      </c>
      <c r="Q783">
        <f>VLOOKUP(L783,'L_User+EndUser'!$C$2:$K$500,9,FALSE)</f>
        <v/>
      </c>
      <c r="R783" s="158" t="n"/>
      <c r="T783" s="158" t="n"/>
      <c r="V783" s="158" t="n"/>
      <c r="AB783">
        <f>paste!J785</f>
        <v/>
      </c>
      <c r="AC783">
        <f>L783</f>
        <v/>
      </c>
      <c r="AO783">
        <f>YEAR(paste!O785)</f>
        <v/>
      </c>
      <c r="AP783">
        <f>MONTH(paste!O785)</f>
        <v/>
      </c>
      <c r="AQ783">
        <f>DAY(paste!O785)</f>
        <v/>
      </c>
      <c r="BD783">
        <f>IF(paste!L785="","",paste!L785)</f>
        <v/>
      </c>
      <c r="BM783" t="n">
        <v>1</v>
      </c>
      <c r="BN783">
        <f>VLOOKUP(paste!E785,L_Product!$A$2:$B$2001,2,FALSE)</f>
        <v/>
      </c>
      <c r="BO783" s="21" t="n"/>
      <c r="BT783" t="n">
        <v>2</v>
      </c>
      <c r="BU783">
        <f>IF($BM$2=1,2,IF($BM$2=18,1))</f>
        <v/>
      </c>
      <c r="BV783">
        <f>IF($BM$2=1,0,IF($BM$2=18,1))</f>
        <v/>
      </c>
      <c r="BW783" t="n">
        <v>2</v>
      </c>
      <c r="BX783" t="n">
        <v>0</v>
      </c>
      <c r="BY783" t="n">
        <v>3</v>
      </c>
      <c r="BZ783">
        <f>VLOOKUP(BN783,L_Product!$B$2:$Z$2001,14,FALSE)</f>
        <v/>
      </c>
      <c r="CA783">
        <f>paste!H785</f>
        <v/>
      </c>
      <c r="CB783">
        <f>BZ783*CA783</f>
        <v/>
      </c>
      <c r="CN783" s="158" t="n">
        <v>1</v>
      </c>
      <c r="CO783" s="158" t="n">
        <v>1</v>
      </c>
      <c r="CP783" s="158" t="n">
        <v>1</v>
      </c>
      <c r="CQ783" s="158" t="n">
        <v>1</v>
      </c>
      <c r="CR783" s="158" t="n">
        <v>1</v>
      </c>
      <c r="CS783" s="158" t="n">
        <v>0</v>
      </c>
      <c r="CT783" s="158" t="n">
        <v>0</v>
      </c>
      <c r="CU783" s="158" t="n">
        <v>0</v>
      </c>
      <c r="CV783" s="158" t="n">
        <v>0</v>
      </c>
      <c r="CW783" s="158" t="n">
        <v>0</v>
      </c>
      <c r="CX783">
        <f>B783</f>
        <v/>
      </c>
      <c r="CY783">
        <f>C783</f>
        <v/>
      </c>
      <c r="CZ783">
        <f>D783</f>
        <v/>
      </c>
      <c r="DA783" s="158" t="n">
        <v>1900</v>
      </c>
      <c r="DB783" s="158" t="n">
        <v>1</v>
      </c>
      <c r="DC783" s="158" t="n">
        <v>1</v>
      </c>
      <c r="DD783" s="158" t="n">
        <v>1900</v>
      </c>
      <c r="DE783" s="158" t="n">
        <v>1</v>
      </c>
      <c r="DF783" s="158" t="n">
        <v>1</v>
      </c>
      <c r="DG783" s="158" t="n">
        <v>1900</v>
      </c>
      <c r="DH783" s="158" t="n">
        <v>1</v>
      </c>
      <c r="DI783" s="158" t="n">
        <v>1</v>
      </c>
      <c r="DJ783" s="158" t="n">
        <v>1900</v>
      </c>
      <c r="DK783" s="158" t="n">
        <v>1</v>
      </c>
      <c r="DL783" s="158" t="n">
        <v>1</v>
      </c>
      <c r="DR783" s="158" t="n">
        <v>2</v>
      </c>
      <c r="DS783" s="158" t="n">
        <v>1</v>
      </c>
      <c r="DT783" s="158" t="n">
        <v>2</v>
      </c>
      <c r="DU783" s="158" t="n">
        <v>1</v>
      </c>
      <c r="DV783" s="158" t="n">
        <v>3</v>
      </c>
      <c r="DW783" s="158" t="n">
        <v>1</v>
      </c>
      <c r="DX783" s="158" t="n">
        <v>3</v>
      </c>
      <c r="DY783" s="158" t="n">
        <v>0</v>
      </c>
      <c r="DZ783" s="158" t="n">
        <v>0</v>
      </c>
      <c r="EA783" s="158" t="n">
        <v>0</v>
      </c>
      <c r="EB783" s="158" t="n">
        <v>0</v>
      </c>
      <c r="EC783" s="158" t="n">
        <v>0</v>
      </c>
      <c r="ED783" s="158" t="n">
        <v>0</v>
      </c>
      <c r="EE783" s="158" t="n">
        <v>0</v>
      </c>
      <c r="EF783" s="158" t="n">
        <v>0</v>
      </c>
      <c r="EG783" s="158" t="n">
        <v>0</v>
      </c>
      <c r="EH783" s="158" t="n">
        <v>0</v>
      </c>
      <c r="EI783" s="158" t="n">
        <v>0</v>
      </c>
      <c r="EJ783" s="158" t="n">
        <v>0</v>
      </c>
      <c r="EK783" s="158" t="n">
        <v>0</v>
      </c>
      <c r="EL783" s="158" t="n">
        <v>0</v>
      </c>
      <c r="EM783" s="158" t="n">
        <v>0</v>
      </c>
      <c r="EN783" s="158" t="n">
        <v>0</v>
      </c>
      <c r="EO783" s="158" t="n">
        <v>0</v>
      </c>
      <c r="EP783" s="158" t="n">
        <v>0</v>
      </c>
      <c r="EQ783" s="158" t="n">
        <v>0</v>
      </c>
      <c r="ER783" s="158" t="n">
        <v>0</v>
      </c>
      <c r="ES783" s="158" t="n">
        <v>0</v>
      </c>
      <c r="ET783" s="158" t="n">
        <v>0</v>
      </c>
      <c r="EU783" s="158" t="n">
        <v>0</v>
      </c>
      <c r="EV783" s="158" t="n">
        <v>0</v>
      </c>
      <c r="EW783" s="158" t="n">
        <v>0</v>
      </c>
      <c r="EX783" s="158" t="n">
        <v>0</v>
      </c>
      <c r="EY783" s="158" t="n">
        <v>0</v>
      </c>
      <c r="EZ783" s="158" t="n">
        <v>1900</v>
      </c>
      <c r="FA783" s="158" t="n">
        <v>1</v>
      </c>
      <c r="FB783" s="158" t="n">
        <v>1</v>
      </c>
      <c r="FC783" s="158" t="n">
        <v>1900</v>
      </c>
      <c r="FD783" s="158" t="n">
        <v>1</v>
      </c>
      <c r="FE783" s="158" t="n">
        <v>1</v>
      </c>
      <c r="FF783" s="158" t="n">
        <v>1900</v>
      </c>
      <c r="FG783" s="158" t="n">
        <v>1</v>
      </c>
      <c r="FH783" s="158" t="n">
        <v>1</v>
      </c>
      <c r="FI783" s="158" t="n">
        <v>1900</v>
      </c>
      <c r="FJ783" s="158" t="n">
        <v>1</v>
      </c>
      <c r="FK783" s="158" t="n">
        <v>1</v>
      </c>
      <c r="FL783" s="158" t="n">
        <v>1900</v>
      </c>
      <c r="FM783" s="158" t="n">
        <v>1</v>
      </c>
      <c r="FN783" s="158" t="n">
        <v>1</v>
      </c>
      <c r="FO783" s="158" t="n">
        <v>1900</v>
      </c>
      <c r="FP783" s="158" t="n">
        <v>1</v>
      </c>
      <c r="FQ783" s="158" t="n">
        <v>1</v>
      </c>
      <c r="FR783" s="158" t="n">
        <v>1900</v>
      </c>
      <c r="FS783" s="158" t="n">
        <v>1</v>
      </c>
      <c r="FT783" s="158" t="n">
        <v>1</v>
      </c>
      <c r="FU783" s="158" t="n">
        <v>1900</v>
      </c>
      <c r="FV783" s="158" t="n">
        <v>1</v>
      </c>
      <c r="FW783" s="158" t="n">
        <v>1</v>
      </c>
    </row>
    <row r="784">
      <c r="A784">
        <f>IF(F784&gt;1,A783,IF(AND(I784&lt;10,paste!A786&lt;10),RIGHT(H784,2)&amp;"0"&amp;I784&amp;"000"&amp;paste!A786,IF(AND(I784&lt;10,paste!A786&gt;=10,paste!A786&lt;100),RIGHT(H784,2)&amp;"0"&amp;I784&amp;"00"&amp;paste!A786,IF(AND(I784&lt;10,paste!A786&gt;=100,paste!A786&lt;1000),RIGHT(H784,2)&amp;"0"&amp;I784&amp;"0"&amp;paste!A786,IF(AND(I784&lt;10,paste!A786&gt;=1000),RIGHT(H784,2)&amp;"0"&amp;I784&amp;paste!A786,IF(AND(I784&gt;=10,paste!A786&lt;10),RIGHT(H784,2)&amp;I784&amp;"000"&amp;paste!A786,IF(AND(I784&gt;=10,paste!A786&gt;=10,paste!A786&lt;100),RIGHT(H784,2)&amp;I784&amp;"00"&amp;paste!A786,IF(AND(I784&gt;=10,paste!A786&gt;=100,paste!A786&lt;1000),RIGHT(H784,2)&amp;I784&amp;"0"&amp;paste!A786,RIGHT(H784,2)&amp;I784&amp;paste!A786))))))))</f>
        <v/>
      </c>
      <c r="B784">
        <f>YEAR(paste!C786)</f>
        <v/>
      </c>
      <c r="C784">
        <f>MONTH(paste!C786)</f>
        <v/>
      </c>
      <c r="D784">
        <f>DAY(paste!C786)</f>
        <v/>
      </c>
      <c r="E784" s="158" t="n">
        <v>0</v>
      </c>
      <c r="F784">
        <f>IF(AND(L784=L783,D784=D783),F783+1,1)</f>
        <v/>
      </c>
      <c r="G784" s="158" t="n">
        <v>0</v>
      </c>
      <c r="H784">
        <f>YEAR(paste!C786)</f>
        <v/>
      </c>
      <c r="I784">
        <f>MONTH(paste!C786)</f>
        <v/>
      </c>
      <c r="J784">
        <f>DAY(paste!C786)</f>
        <v/>
      </c>
      <c r="K784">
        <f>A784</f>
        <v/>
      </c>
      <c r="L784">
        <f>IF(ISBLANK(VLOOKUP(paste!J786,'得意先名 (2)'!$B$3:$F$2005,5,FALSE)),paste!P786,IFERROR(VLOOKUP(paste!J786,'得意先名 (2)'!$B$3:$F$2005,5,FALSE),"ZZZZZZZZZZZ"))</f>
        <v/>
      </c>
      <c r="M784">
        <f>IF(L784="ZZZZZZZZZZZ",paste!J786&amp;paste!K786&amp; "  :   "&amp;paste!M786&amp; "  :   "&amp;paste!P786,"")</f>
        <v/>
      </c>
      <c r="O784" s="158" t="n"/>
      <c r="P784">
        <f>VLOOKUP(L784,'L_User+EndUser'!$C$2:$K$500,8,FALSE)</f>
        <v/>
      </c>
      <c r="Q784">
        <f>VLOOKUP(L784,'L_User+EndUser'!$C$2:$K$500,9,FALSE)</f>
        <v/>
      </c>
      <c r="R784" s="158" t="n"/>
      <c r="T784" s="158" t="n"/>
      <c r="V784" s="158" t="n"/>
      <c r="AB784">
        <f>paste!J786</f>
        <v/>
      </c>
      <c r="AC784">
        <f>L784</f>
        <v/>
      </c>
      <c r="AO784">
        <f>YEAR(paste!O786)</f>
        <v/>
      </c>
      <c r="AP784">
        <f>MONTH(paste!O786)</f>
        <v/>
      </c>
      <c r="AQ784">
        <f>DAY(paste!O786)</f>
        <v/>
      </c>
      <c r="BD784">
        <f>IF(paste!L786="","",paste!L786)</f>
        <v/>
      </c>
      <c r="BM784" t="n">
        <v>1</v>
      </c>
      <c r="BN784">
        <f>VLOOKUP(paste!E786,L_Product!$A$2:$B$2001,2,FALSE)</f>
        <v/>
      </c>
      <c r="BO784" s="21" t="n"/>
      <c r="BT784" t="n">
        <v>2</v>
      </c>
      <c r="BU784">
        <f>IF($BM$2=1,2,IF($BM$2=18,1))</f>
        <v/>
      </c>
      <c r="BV784">
        <f>IF($BM$2=1,0,IF($BM$2=18,1))</f>
        <v/>
      </c>
      <c r="BW784" t="n">
        <v>2</v>
      </c>
      <c r="BX784" t="n">
        <v>0</v>
      </c>
      <c r="BY784" t="n">
        <v>3</v>
      </c>
      <c r="BZ784">
        <f>VLOOKUP(BN784,L_Product!$B$2:$Z$2001,14,FALSE)</f>
        <v/>
      </c>
      <c r="CA784">
        <f>paste!H786</f>
        <v/>
      </c>
      <c r="CB784">
        <f>BZ784*CA784</f>
        <v/>
      </c>
      <c r="CN784" s="158" t="n">
        <v>1</v>
      </c>
      <c r="CO784" s="158" t="n">
        <v>1</v>
      </c>
      <c r="CP784" s="158" t="n">
        <v>1</v>
      </c>
      <c r="CQ784" s="158" t="n">
        <v>1</v>
      </c>
      <c r="CR784" s="158" t="n">
        <v>1</v>
      </c>
      <c r="CS784" s="158" t="n">
        <v>0</v>
      </c>
      <c r="CT784" s="158" t="n">
        <v>0</v>
      </c>
      <c r="CU784" s="158" t="n">
        <v>0</v>
      </c>
      <c r="CV784" s="158" t="n">
        <v>0</v>
      </c>
      <c r="CW784" s="158" t="n">
        <v>0</v>
      </c>
      <c r="CX784">
        <f>B784</f>
        <v/>
      </c>
      <c r="CY784">
        <f>C784</f>
        <v/>
      </c>
      <c r="CZ784">
        <f>D784</f>
        <v/>
      </c>
      <c r="DA784" s="158" t="n">
        <v>1900</v>
      </c>
      <c r="DB784" s="158" t="n">
        <v>1</v>
      </c>
      <c r="DC784" s="158" t="n">
        <v>1</v>
      </c>
      <c r="DD784" s="158" t="n">
        <v>1900</v>
      </c>
      <c r="DE784" s="158" t="n">
        <v>1</v>
      </c>
      <c r="DF784" s="158" t="n">
        <v>1</v>
      </c>
      <c r="DG784" s="158" t="n">
        <v>1900</v>
      </c>
      <c r="DH784" s="158" t="n">
        <v>1</v>
      </c>
      <c r="DI784" s="158" t="n">
        <v>1</v>
      </c>
      <c r="DJ784" s="158" t="n">
        <v>1900</v>
      </c>
      <c r="DK784" s="158" t="n">
        <v>1</v>
      </c>
      <c r="DL784" s="158" t="n">
        <v>1</v>
      </c>
      <c r="DR784" s="158" t="n">
        <v>2</v>
      </c>
      <c r="DS784" s="158" t="n">
        <v>1</v>
      </c>
      <c r="DT784" s="158" t="n">
        <v>2</v>
      </c>
      <c r="DU784" s="158" t="n">
        <v>1</v>
      </c>
      <c r="DV784" s="158" t="n">
        <v>3</v>
      </c>
      <c r="DW784" s="158" t="n">
        <v>1</v>
      </c>
      <c r="DX784" s="158" t="n">
        <v>3</v>
      </c>
      <c r="DY784" s="158" t="n">
        <v>0</v>
      </c>
      <c r="DZ784" s="158" t="n">
        <v>0</v>
      </c>
      <c r="EA784" s="158" t="n">
        <v>0</v>
      </c>
      <c r="EB784" s="158" t="n">
        <v>0</v>
      </c>
      <c r="EC784" s="158" t="n">
        <v>0</v>
      </c>
      <c r="ED784" s="158" t="n">
        <v>0</v>
      </c>
      <c r="EE784" s="158" t="n">
        <v>0</v>
      </c>
      <c r="EF784" s="158" t="n">
        <v>0</v>
      </c>
      <c r="EG784" s="158" t="n">
        <v>0</v>
      </c>
      <c r="EH784" s="158" t="n">
        <v>0</v>
      </c>
      <c r="EI784" s="158" t="n">
        <v>0</v>
      </c>
      <c r="EJ784" s="158" t="n">
        <v>0</v>
      </c>
      <c r="EK784" s="158" t="n">
        <v>0</v>
      </c>
      <c r="EL784" s="158" t="n">
        <v>0</v>
      </c>
      <c r="EM784" s="158" t="n">
        <v>0</v>
      </c>
      <c r="EN784" s="158" t="n">
        <v>0</v>
      </c>
      <c r="EO784" s="158" t="n">
        <v>0</v>
      </c>
      <c r="EP784" s="158" t="n">
        <v>0</v>
      </c>
      <c r="EQ784" s="158" t="n">
        <v>0</v>
      </c>
      <c r="ER784" s="158" t="n">
        <v>0</v>
      </c>
      <c r="ES784" s="158" t="n">
        <v>0</v>
      </c>
      <c r="ET784" s="158" t="n">
        <v>0</v>
      </c>
      <c r="EU784" s="158" t="n">
        <v>0</v>
      </c>
      <c r="EV784" s="158" t="n">
        <v>0</v>
      </c>
      <c r="EW784" s="158" t="n">
        <v>0</v>
      </c>
      <c r="EX784" s="158" t="n">
        <v>0</v>
      </c>
      <c r="EY784" s="158" t="n">
        <v>0</v>
      </c>
      <c r="EZ784" s="158" t="n">
        <v>1900</v>
      </c>
      <c r="FA784" s="158" t="n">
        <v>1</v>
      </c>
      <c r="FB784" s="158" t="n">
        <v>1</v>
      </c>
      <c r="FC784" s="158" t="n">
        <v>1900</v>
      </c>
      <c r="FD784" s="158" t="n">
        <v>1</v>
      </c>
      <c r="FE784" s="158" t="n">
        <v>1</v>
      </c>
      <c r="FF784" s="158" t="n">
        <v>1900</v>
      </c>
      <c r="FG784" s="158" t="n">
        <v>1</v>
      </c>
      <c r="FH784" s="158" t="n">
        <v>1</v>
      </c>
      <c r="FI784" s="158" t="n">
        <v>1900</v>
      </c>
      <c r="FJ784" s="158" t="n">
        <v>1</v>
      </c>
      <c r="FK784" s="158" t="n">
        <v>1</v>
      </c>
      <c r="FL784" s="158" t="n">
        <v>1900</v>
      </c>
      <c r="FM784" s="158" t="n">
        <v>1</v>
      </c>
      <c r="FN784" s="158" t="n">
        <v>1</v>
      </c>
      <c r="FO784" s="158" t="n">
        <v>1900</v>
      </c>
      <c r="FP784" s="158" t="n">
        <v>1</v>
      </c>
      <c r="FQ784" s="158" t="n">
        <v>1</v>
      </c>
      <c r="FR784" s="158" t="n">
        <v>1900</v>
      </c>
      <c r="FS784" s="158" t="n">
        <v>1</v>
      </c>
      <c r="FT784" s="158" t="n">
        <v>1</v>
      </c>
      <c r="FU784" s="158" t="n">
        <v>1900</v>
      </c>
      <c r="FV784" s="158" t="n">
        <v>1</v>
      </c>
      <c r="FW784" s="158" t="n">
        <v>1</v>
      </c>
    </row>
    <row r="785">
      <c r="A785">
        <f>IF(F785&gt;1,A784,IF(AND(I785&lt;10,paste!A787&lt;10),RIGHT(H785,2)&amp;"0"&amp;I785&amp;"000"&amp;paste!A787,IF(AND(I785&lt;10,paste!A787&gt;=10,paste!A787&lt;100),RIGHT(H785,2)&amp;"0"&amp;I785&amp;"00"&amp;paste!A787,IF(AND(I785&lt;10,paste!A787&gt;=100,paste!A787&lt;1000),RIGHT(H785,2)&amp;"0"&amp;I785&amp;"0"&amp;paste!A787,IF(AND(I785&lt;10,paste!A787&gt;=1000),RIGHT(H785,2)&amp;"0"&amp;I785&amp;paste!A787,IF(AND(I785&gt;=10,paste!A787&lt;10),RIGHT(H785,2)&amp;I785&amp;"000"&amp;paste!A787,IF(AND(I785&gt;=10,paste!A787&gt;=10,paste!A787&lt;100),RIGHT(H785,2)&amp;I785&amp;"00"&amp;paste!A787,IF(AND(I785&gt;=10,paste!A787&gt;=100,paste!A787&lt;1000),RIGHT(H785,2)&amp;I785&amp;"0"&amp;paste!A787,RIGHT(H785,2)&amp;I785&amp;paste!A787))))))))</f>
        <v/>
      </c>
      <c r="B785">
        <f>YEAR(paste!C787)</f>
        <v/>
      </c>
      <c r="C785">
        <f>MONTH(paste!C787)</f>
        <v/>
      </c>
      <c r="D785">
        <f>DAY(paste!C787)</f>
        <v/>
      </c>
      <c r="E785" s="158" t="n">
        <v>0</v>
      </c>
      <c r="F785">
        <f>IF(AND(L785=L784,D785=D784),F784+1,1)</f>
        <v/>
      </c>
      <c r="G785" s="158" t="n">
        <v>0</v>
      </c>
      <c r="H785">
        <f>YEAR(paste!C787)</f>
        <v/>
      </c>
      <c r="I785">
        <f>MONTH(paste!C787)</f>
        <v/>
      </c>
      <c r="J785">
        <f>DAY(paste!C787)</f>
        <v/>
      </c>
      <c r="K785">
        <f>A785</f>
        <v/>
      </c>
      <c r="L785">
        <f>IF(ISBLANK(VLOOKUP(paste!J787,'得意先名 (2)'!$B$3:$F$2005,5,FALSE)),paste!P787,IFERROR(VLOOKUP(paste!J787,'得意先名 (2)'!$B$3:$F$2005,5,FALSE),"ZZZZZZZZZZZ"))</f>
        <v/>
      </c>
      <c r="M785">
        <f>IF(L785="ZZZZZZZZZZZ",paste!J787&amp;paste!K787&amp; "  :   "&amp;paste!M787&amp; "  :   "&amp;paste!P787,"")</f>
        <v/>
      </c>
      <c r="O785" s="158" t="n"/>
      <c r="P785">
        <f>VLOOKUP(L785,'L_User+EndUser'!$C$2:$K$500,8,FALSE)</f>
        <v/>
      </c>
      <c r="Q785">
        <f>VLOOKUP(L785,'L_User+EndUser'!$C$2:$K$500,9,FALSE)</f>
        <v/>
      </c>
      <c r="R785" s="158" t="n"/>
      <c r="T785" s="158" t="n"/>
      <c r="V785" s="158" t="n"/>
      <c r="AB785">
        <f>paste!J787</f>
        <v/>
      </c>
      <c r="AC785">
        <f>L785</f>
        <v/>
      </c>
      <c r="AO785">
        <f>YEAR(paste!O787)</f>
        <v/>
      </c>
      <c r="AP785">
        <f>MONTH(paste!O787)</f>
        <v/>
      </c>
      <c r="AQ785">
        <f>DAY(paste!O787)</f>
        <v/>
      </c>
      <c r="BD785">
        <f>IF(paste!L787="","",paste!L787)</f>
        <v/>
      </c>
      <c r="BM785" t="n">
        <v>1</v>
      </c>
      <c r="BN785">
        <f>VLOOKUP(paste!E787,L_Product!$A$2:$B$2001,2,FALSE)</f>
        <v/>
      </c>
      <c r="BO785" s="21" t="n"/>
      <c r="BT785" t="n">
        <v>2</v>
      </c>
      <c r="BU785">
        <f>IF($BM$2=1,2,IF($BM$2=18,1))</f>
        <v/>
      </c>
      <c r="BV785">
        <f>IF($BM$2=1,0,IF($BM$2=18,1))</f>
        <v/>
      </c>
      <c r="BW785" t="n">
        <v>2</v>
      </c>
      <c r="BX785" t="n">
        <v>0</v>
      </c>
      <c r="BY785" t="n">
        <v>3</v>
      </c>
      <c r="BZ785">
        <f>VLOOKUP(BN785,L_Product!$B$2:$Z$2001,14,FALSE)</f>
        <v/>
      </c>
      <c r="CA785">
        <f>paste!H787</f>
        <v/>
      </c>
      <c r="CB785">
        <f>BZ785*CA785</f>
        <v/>
      </c>
      <c r="CN785" s="158" t="n">
        <v>1</v>
      </c>
      <c r="CO785" s="158" t="n">
        <v>1</v>
      </c>
      <c r="CP785" s="158" t="n">
        <v>1</v>
      </c>
      <c r="CQ785" s="158" t="n">
        <v>1</v>
      </c>
      <c r="CR785" s="158" t="n">
        <v>1</v>
      </c>
      <c r="CS785" s="158" t="n">
        <v>0</v>
      </c>
      <c r="CT785" s="158" t="n">
        <v>0</v>
      </c>
      <c r="CU785" s="158" t="n">
        <v>0</v>
      </c>
      <c r="CV785" s="158" t="n">
        <v>0</v>
      </c>
      <c r="CW785" s="158" t="n">
        <v>0</v>
      </c>
      <c r="CX785">
        <f>B785</f>
        <v/>
      </c>
      <c r="CY785">
        <f>C785</f>
        <v/>
      </c>
      <c r="CZ785">
        <f>D785</f>
        <v/>
      </c>
      <c r="DA785" s="158" t="n">
        <v>1900</v>
      </c>
      <c r="DB785" s="158" t="n">
        <v>1</v>
      </c>
      <c r="DC785" s="158" t="n">
        <v>1</v>
      </c>
      <c r="DD785" s="158" t="n">
        <v>1900</v>
      </c>
      <c r="DE785" s="158" t="n">
        <v>1</v>
      </c>
      <c r="DF785" s="158" t="n">
        <v>1</v>
      </c>
      <c r="DG785" s="158" t="n">
        <v>1900</v>
      </c>
      <c r="DH785" s="158" t="n">
        <v>1</v>
      </c>
      <c r="DI785" s="158" t="n">
        <v>1</v>
      </c>
      <c r="DJ785" s="158" t="n">
        <v>1900</v>
      </c>
      <c r="DK785" s="158" t="n">
        <v>1</v>
      </c>
      <c r="DL785" s="158" t="n">
        <v>1</v>
      </c>
      <c r="DR785" s="158" t="n">
        <v>2</v>
      </c>
      <c r="DS785" s="158" t="n">
        <v>1</v>
      </c>
      <c r="DT785" s="158" t="n">
        <v>2</v>
      </c>
      <c r="DU785" s="158" t="n">
        <v>1</v>
      </c>
      <c r="DV785" s="158" t="n">
        <v>3</v>
      </c>
      <c r="DW785" s="158" t="n">
        <v>1</v>
      </c>
      <c r="DX785" s="158" t="n">
        <v>3</v>
      </c>
      <c r="DY785" s="158" t="n">
        <v>0</v>
      </c>
      <c r="DZ785" s="158" t="n">
        <v>0</v>
      </c>
      <c r="EA785" s="158" t="n">
        <v>0</v>
      </c>
      <c r="EB785" s="158" t="n">
        <v>0</v>
      </c>
      <c r="EC785" s="158" t="n">
        <v>0</v>
      </c>
      <c r="ED785" s="158" t="n">
        <v>0</v>
      </c>
      <c r="EE785" s="158" t="n">
        <v>0</v>
      </c>
      <c r="EF785" s="158" t="n">
        <v>0</v>
      </c>
      <c r="EG785" s="158" t="n">
        <v>0</v>
      </c>
      <c r="EH785" s="158" t="n">
        <v>0</v>
      </c>
      <c r="EI785" s="158" t="n">
        <v>0</v>
      </c>
      <c r="EJ785" s="158" t="n">
        <v>0</v>
      </c>
      <c r="EK785" s="158" t="n">
        <v>0</v>
      </c>
      <c r="EL785" s="158" t="n">
        <v>0</v>
      </c>
      <c r="EM785" s="158" t="n">
        <v>0</v>
      </c>
      <c r="EN785" s="158" t="n">
        <v>0</v>
      </c>
      <c r="EO785" s="158" t="n">
        <v>0</v>
      </c>
      <c r="EP785" s="158" t="n">
        <v>0</v>
      </c>
      <c r="EQ785" s="158" t="n">
        <v>0</v>
      </c>
      <c r="ER785" s="158" t="n">
        <v>0</v>
      </c>
      <c r="ES785" s="158" t="n">
        <v>0</v>
      </c>
      <c r="ET785" s="158" t="n">
        <v>0</v>
      </c>
      <c r="EU785" s="158" t="n">
        <v>0</v>
      </c>
      <c r="EV785" s="158" t="n">
        <v>0</v>
      </c>
      <c r="EW785" s="158" t="n">
        <v>0</v>
      </c>
      <c r="EX785" s="158" t="n">
        <v>0</v>
      </c>
      <c r="EY785" s="158" t="n">
        <v>0</v>
      </c>
      <c r="EZ785" s="158" t="n">
        <v>1900</v>
      </c>
      <c r="FA785" s="158" t="n">
        <v>1</v>
      </c>
      <c r="FB785" s="158" t="n">
        <v>1</v>
      </c>
      <c r="FC785" s="158" t="n">
        <v>1900</v>
      </c>
      <c r="FD785" s="158" t="n">
        <v>1</v>
      </c>
      <c r="FE785" s="158" t="n">
        <v>1</v>
      </c>
      <c r="FF785" s="158" t="n">
        <v>1900</v>
      </c>
      <c r="FG785" s="158" t="n">
        <v>1</v>
      </c>
      <c r="FH785" s="158" t="n">
        <v>1</v>
      </c>
      <c r="FI785" s="158" t="n">
        <v>1900</v>
      </c>
      <c r="FJ785" s="158" t="n">
        <v>1</v>
      </c>
      <c r="FK785" s="158" t="n">
        <v>1</v>
      </c>
      <c r="FL785" s="158" t="n">
        <v>1900</v>
      </c>
      <c r="FM785" s="158" t="n">
        <v>1</v>
      </c>
      <c r="FN785" s="158" t="n">
        <v>1</v>
      </c>
      <c r="FO785" s="158" t="n">
        <v>1900</v>
      </c>
      <c r="FP785" s="158" t="n">
        <v>1</v>
      </c>
      <c r="FQ785" s="158" t="n">
        <v>1</v>
      </c>
      <c r="FR785" s="158" t="n">
        <v>1900</v>
      </c>
      <c r="FS785" s="158" t="n">
        <v>1</v>
      </c>
      <c r="FT785" s="158" t="n">
        <v>1</v>
      </c>
      <c r="FU785" s="158" t="n">
        <v>1900</v>
      </c>
      <c r="FV785" s="158" t="n">
        <v>1</v>
      </c>
      <c r="FW785" s="158" t="n">
        <v>1</v>
      </c>
    </row>
    <row r="786">
      <c r="A786">
        <f>IF(F786&gt;1,A785,IF(AND(I786&lt;10,paste!A788&lt;10),RIGHT(H786,2)&amp;"0"&amp;I786&amp;"000"&amp;paste!A788,IF(AND(I786&lt;10,paste!A788&gt;=10,paste!A788&lt;100),RIGHT(H786,2)&amp;"0"&amp;I786&amp;"00"&amp;paste!A788,IF(AND(I786&lt;10,paste!A788&gt;=100,paste!A788&lt;1000),RIGHT(H786,2)&amp;"0"&amp;I786&amp;"0"&amp;paste!A788,IF(AND(I786&lt;10,paste!A788&gt;=1000),RIGHT(H786,2)&amp;"0"&amp;I786&amp;paste!A788,IF(AND(I786&gt;=10,paste!A788&lt;10),RIGHT(H786,2)&amp;I786&amp;"000"&amp;paste!A788,IF(AND(I786&gt;=10,paste!A788&gt;=10,paste!A788&lt;100),RIGHT(H786,2)&amp;I786&amp;"00"&amp;paste!A788,IF(AND(I786&gt;=10,paste!A788&gt;=100,paste!A788&lt;1000),RIGHT(H786,2)&amp;I786&amp;"0"&amp;paste!A788,RIGHT(H786,2)&amp;I786&amp;paste!A788))))))))</f>
        <v/>
      </c>
      <c r="B786">
        <f>YEAR(paste!C788)</f>
        <v/>
      </c>
      <c r="C786">
        <f>MONTH(paste!C788)</f>
        <v/>
      </c>
      <c r="D786">
        <f>DAY(paste!C788)</f>
        <v/>
      </c>
      <c r="E786" s="158" t="n">
        <v>0</v>
      </c>
      <c r="F786">
        <f>IF(AND(L786=L785,D786=D785),F785+1,1)</f>
        <v/>
      </c>
      <c r="G786" s="158" t="n">
        <v>0</v>
      </c>
      <c r="H786">
        <f>YEAR(paste!C788)</f>
        <v/>
      </c>
      <c r="I786">
        <f>MONTH(paste!C788)</f>
        <v/>
      </c>
      <c r="J786">
        <f>DAY(paste!C788)</f>
        <v/>
      </c>
      <c r="K786">
        <f>A786</f>
        <v/>
      </c>
      <c r="L786">
        <f>IF(ISBLANK(VLOOKUP(paste!J788,'得意先名 (2)'!$B$3:$F$2005,5,FALSE)),paste!P788,IFERROR(VLOOKUP(paste!J788,'得意先名 (2)'!$B$3:$F$2005,5,FALSE),"ZZZZZZZZZZZ"))</f>
        <v/>
      </c>
      <c r="M786">
        <f>IF(L786="ZZZZZZZZZZZ",paste!J788&amp;paste!K788&amp; "  :   "&amp;paste!M788&amp; "  :   "&amp;paste!P788,"")</f>
        <v/>
      </c>
      <c r="O786" s="158" t="n"/>
      <c r="P786">
        <f>VLOOKUP(L786,'L_User+EndUser'!$C$2:$K$500,8,FALSE)</f>
        <v/>
      </c>
      <c r="Q786">
        <f>VLOOKUP(L786,'L_User+EndUser'!$C$2:$K$500,9,FALSE)</f>
        <v/>
      </c>
      <c r="R786" s="158" t="n"/>
      <c r="T786" s="158" t="n"/>
      <c r="V786" s="158" t="n"/>
      <c r="AB786">
        <f>paste!J788</f>
        <v/>
      </c>
      <c r="AC786">
        <f>L786</f>
        <v/>
      </c>
      <c r="AO786">
        <f>YEAR(paste!O788)</f>
        <v/>
      </c>
      <c r="AP786">
        <f>MONTH(paste!O788)</f>
        <v/>
      </c>
      <c r="AQ786">
        <f>DAY(paste!O788)</f>
        <v/>
      </c>
      <c r="BD786">
        <f>IF(paste!L788="","",paste!L788)</f>
        <v/>
      </c>
      <c r="BM786" t="n">
        <v>1</v>
      </c>
      <c r="BN786">
        <f>VLOOKUP(paste!E788,L_Product!$A$2:$B$2001,2,FALSE)</f>
        <v/>
      </c>
      <c r="BO786" s="21" t="n"/>
      <c r="BT786" t="n">
        <v>2</v>
      </c>
      <c r="BU786">
        <f>IF($BM$2=1,2,IF($BM$2=18,1))</f>
        <v/>
      </c>
      <c r="BV786">
        <f>IF($BM$2=1,0,IF($BM$2=18,1))</f>
        <v/>
      </c>
      <c r="BW786" t="n">
        <v>2</v>
      </c>
      <c r="BX786" t="n">
        <v>0</v>
      </c>
      <c r="BY786" t="n">
        <v>3</v>
      </c>
      <c r="BZ786">
        <f>VLOOKUP(BN786,L_Product!$B$2:$Z$2001,14,FALSE)</f>
        <v/>
      </c>
      <c r="CA786">
        <f>paste!H788</f>
        <v/>
      </c>
      <c r="CB786">
        <f>BZ786*CA786</f>
        <v/>
      </c>
      <c r="CN786" s="158" t="n">
        <v>1</v>
      </c>
      <c r="CO786" s="158" t="n">
        <v>1</v>
      </c>
      <c r="CP786" s="158" t="n">
        <v>1</v>
      </c>
      <c r="CQ786" s="158" t="n">
        <v>1</v>
      </c>
      <c r="CR786" s="158" t="n">
        <v>1</v>
      </c>
      <c r="CS786" s="158" t="n">
        <v>0</v>
      </c>
      <c r="CT786" s="158" t="n">
        <v>0</v>
      </c>
      <c r="CU786" s="158" t="n">
        <v>0</v>
      </c>
      <c r="CV786" s="158" t="n">
        <v>0</v>
      </c>
      <c r="CW786" s="158" t="n">
        <v>0</v>
      </c>
      <c r="CX786">
        <f>B786</f>
        <v/>
      </c>
      <c r="CY786">
        <f>C786</f>
        <v/>
      </c>
      <c r="CZ786">
        <f>D786</f>
        <v/>
      </c>
      <c r="DA786" s="158" t="n">
        <v>1900</v>
      </c>
      <c r="DB786" s="158" t="n">
        <v>1</v>
      </c>
      <c r="DC786" s="158" t="n">
        <v>1</v>
      </c>
      <c r="DD786" s="158" t="n">
        <v>1900</v>
      </c>
      <c r="DE786" s="158" t="n">
        <v>1</v>
      </c>
      <c r="DF786" s="158" t="n">
        <v>1</v>
      </c>
      <c r="DG786" s="158" t="n">
        <v>1900</v>
      </c>
      <c r="DH786" s="158" t="n">
        <v>1</v>
      </c>
      <c r="DI786" s="158" t="n">
        <v>1</v>
      </c>
      <c r="DJ786" s="158" t="n">
        <v>1900</v>
      </c>
      <c r="DK786" s="158" t="n">
        <v>1</v>
      </c>
      <c r="DL786" s="158" t="n">
        <v>1</v>
      </c>
      <c r="DR786" s="158" t="n">
        <v>2</v>
      </c>
      <c r="DS786" s="158" t="n">
        <v>1</v>
      </c>
      <c r="DT786" s="158" t="n">
        <v>2</v>
      </c>
      <c r="DU786" s="158" t="n">
        <v>1</v>
      </c>
      <c r="DV786" s="158" t="n">
        <v>3</v>
      </c>
      <c r="DW786" s="158" t="n">
        <v>1</v>
      </c>
      <c r="DX786" s="158" t="n">
        <v>3</v>
      </c>
      <c r="DY786" s="158" t="n">
        <v>0</v>
      </c>
      <c r="DZ786" s="158" t="n">
        <v>0</v>
      </c>
      <c r="EA786" s="158" t="n">
        <v>0</v>
      </c>
      <c r="EB786" s="158" t="n">
        <v>0</v>
      </c>
      <c r="EC786" s="158" t="n">
        <v>0</v>
      </c>
      <c r="ED786" s="158" t="n">
        <v>0</v>
      </c>
      <c r="EE786" s="158" t="n">
        <v>0</v>
      </c>
      <c r="EF786" s="158" t="n">
        <v>0</v>
      </c>
      <c r="EG786" s="158" t="n">
        <v>0</v>
      </c>
      <c r="EH786" s="158" t="n">
        <v>0</v>
      </c>
      <c r="EI786" s="158" t="n">
        <v>0</v>
      </c>
      <c r="EJ786" s="158" t="n">
        <v>0</v>
      </c>
      <c r="EK786" s="158" t="n">
        <v>0</v>
      </c>
      <c r="EL786" s="158" t="n">
        <v>0</v>
      </c>
      <c r="EM786" s="158" t="n">
        <v>0</v>
      </c>
      <c r="EN786" s="158" t="n">
        <v>0</v>
      </c>
      <c r="EO786" s="158" t="n">
        <v>0</v>
      </c>
      <c r="EP786" s="158" t="n">
        <v>0</v>
      </c>
      <c r="EQ786" s="158" t="n">
        <v>0</v>
      </c>
      <c r="ER786" s="158" t="n">
        <v>0</v>
      </c>
      <c r="ES786" s="158" t="n">
        <v>0</v>
      </c>
      <c r="ET786" s="158" t="n">
        <v>0</v>
      </c>
      <c r="EU786" s="158" t="n">
        <v>0</v>
      </c>
      <c r="EV786" s="158" t="n">
        <v>0</v>
      </c>
      <c r="EW786" s="158" t="n">
        <v>0</v>
      </c>
      <c r="EX786" s="158" t="n">
        <v>0</v>
      </c>
      <c r="EY786" s="158" t="n">
        <v>0</v>
      </c>
      <c r="EZ786" s="158" t="n">
        <v>1900</v>
      </c>
      <c r="FA786" s="158" t="n">
        <v>1</v>
      </c>
      <c r="FB786" s="158" t="n">
        <v>1</v>
      </c>
      <c r="FC786" s="158" t="n">
        <v>1900</v>
      </c>
      <c r="FD786" s="158" t="n">
        <v>1</v>
      </c>
      <c r="FE786" s="158" t="n">
        <v>1</v>
      </c>
      <c r="FF786" s="158" t="n">
        <v>1900</v>
      </c>
      <c r="FG786" s="158" t="n">
        <v>1</v>
      </c>
      <c r="FH786" s="158" t="n">
        <v>1</v>
      </c>
      <c r="FI786" s="158" t="n">
        <v>1900</v>
      </c>
      <c r="FJ786" s="158" t="n">
        <v>1</v>
      </c>
      <c r="FK786" s="158" t="n">
        <v>1</v>
      </c>
      <c r="FL786" s="158" t="n">
        <v>1900</v>
      </c>
      <c r="FM786" s="158" t="n">
        <v>1</v>
      </c>
      <c r="FN786" s="158" t="n">
        <v>1</v>
      </c>
      <c r="FO786" s="158" t="n">
        <v>1900</v>
      </c>
      <c r="FP786" s="158" t="n">
        <v>1</v>
      </c>
      <c r="FQ786" s="158" t="n">
        <v>1</v>
      </c>
      <c r="FR786" s="158" t="n">
        <v>1900</v>
      </c>
      <c r="FS786" s="158" t="n">
        <v>1</v>
      </c>
      <c r="FT786" s="158" t="n">
        <v>1</v>
      </c>
      <c r="FU786" s="158" t="n">
        <v>1900</v>
      </c>
      <c r="FV786" s="158" t="n">
        <v>1</v>
      </c>
      <c r="FW786" s="158" t="n">
        <v>1</v>
      </c>
    </row>
    <row r="787">
      <c r="A787">
        <f>IF(F787&gt;1,A786,IF(AND(I787&lt;10,paste!A789&lt;10),RIGHT(H787,2)&amp;"0"&amp;I787&amp;"000"&amp;paste!A789,IF(AND(I787&lt;10,paste!A789&gt;=10,paste!A789&lt;100),RIGHT(H787,2)&amp;"0"&amp;I787&amp;"00"&amp;paste!A789,IF(AND(I787&lt;10,paste!A789&gt;=100,paste!A789&lt;1000),RIGHT(H787,2)&amp;"0"&amp;I787&amp;"0"&amp;paste!A789,IF(AND(I787&lt;10,paste!A789&gt;=1000),RIGHT(H787,2)&amp;"0"&amp;I787&amp;paste!A789,IF(AND(I787&gt;=10,paste!A789&lt;10),RIGHT(H787,2)&amp;I787&amp;"000"&amp;paste!A789,IF(AND(I787&gt;=10,paste!A789&gt;=10,paste!A789&lt;100),RIGHT(H787,2)&amp;I787&amp;"00"&amp;paste!A789,IF(AND(I787&gt;=10,paste!A789&gt;=100,paste!A789&lt;1000),RIGHT(H787,2)&amp;I787&amp;"0"&amp;paste!A789,RIGHT(H787,2)&amp;I787&amp;paste!A789))))))))</f>
        <v/>
      </c>
      <c r="B787">
        <f>YEAR(paste!C789)</f>
        <v/>
      </c>
      <c r="C787">
        <f>MONTH(paste!C789)</f>
        <v/>
      </c>
      <c r="D787">
        <f>DAY(paste!C789)</f>
        <v/>
      </c>
      <c r="E787" s="158" t="n">
        <v>0</v>
      </c>
      <c r="F787">
        <f>IF(AND(L787=L786,D787=D786),F786+1,1)</f>
        <v/>
      </c>
      <c r="G787" s="158" t="n">
        <v>0</v>
      </c>
      <c r="H787">
        <f>YEAR(paste!C789)</f>
        <v/>
      </c>
      <c r="I787">
        <f>MONTH(paste!C789)</f>
        <v/>
      </c>
      <c r="J787">
        <f>DAY(paste!C789)</f>
        <v/>
      </c>
      <c r="K787">
        <f>A787</f>
        <v/>
      </c>
      <c r="L787">
        <f>IF(ISBLANK(VLOOKUP(paste!J789,'得意先名 (2)'!$B$3:$F$2005,5,FALSE)),paste!P789,IFERROR(VLOOKUP(paste!J789,'得意先名 (2)'!$B$3:$F$2005,5,FALSE),"ZZZZZZZZZZZ"))</f>
        <v/>
      </c>
      <c r="M787">
        <f>IF(L787="ZZZZZZZZZZZ",paste!J789&amp;paste!K789&amp; "  :   "&amp;paste!M789&amp; "  :   "&amp;paste!P789,"")</f>
        <v/>
      </c>
      <c r="O787" s="158" t="n"/>
      <c r="P787">
        <f>VLOOKUP(L787,'L_User+EndUser'!$C$2:$K$500,8,FALSE)</f>
        <v/>
      </c>
      <c r="Q787">
        <f>VLOOKUP(L787,'L_User+EndUser'!$C$2:$K$500,9,FALSE)</f>
        <v/>
      </c>
      <c r="R787" s="158" t="n"/>
      <c r="T787" s="158" t="n"/>
      <c r="V787" s="158" t="n"/>
      <c r="AB787">
        <f>paste!J789</f>
        <v/>
      </c>
      <c r="AC787">
        <f>L787</f>
        <v/>
      </c>
      <c r="AO787">
        <f>YEAR(paste!O789)</f>
        <v/>
      </c>
      <c r="AP787">
        <f>MONTH(paste!O789)</f>
        <v/>
      </c>
      <c r="AQ787">
        <f>DAY(paste!O789)</f>
        <v/>
      </c>
      <c r="BD787">
        <f>IF(paste!L789="","",paste!L789)</f>
        <v/>
      </c>
      <c r="BM787" t="n">
        <v>1</v>
      </c>
      <c r="BN787">
        <f>VLOOKUP(paste!E789,L_Product!$A$2:$B$2001,2,FALSE)</f>
        <v/>
      </c>
      <c r="BO787" s="21" t="n"/>
      <c r="BT787" t="n">
        <v>2</v>
      </c>
      <c r="BU787">
        <f>IF($BM$2=1,2,IF($BM$2=18,1))</f>
        <v/>
      </c>
      <c r="BV787">
        <f>IF($BM$2=1,0,IF($BM$2=18,1))</f>
        <v/>
      </c>
      <c r="BW787" t="n">
        <v>2</v>
      </c>
      <c r="BX787" t="n">
        <v>0</v>
      </c>
      <c r="BY787" t="n">
        <v>3</v>
      </c>
      <c r="BZ787">
        <f>VLOOKUP(BN787,L_Product!$B$2:$Z$2001,14,FALSE)</f>
        <v/>
      </c>
      <c r="CA787">
        <f>paste!H789</f>
        <v/>
      </c>
      <c r="CB787">
        <f>BZ787*CA787</f>
        <v/>
      </c>
      <c r="CN787" s="158" t="n">
        <v>1</v>
      </c>
      <c r="CO787" s="158" t="n">
        <v>1</v>
      </c>
      <c r="CP787" s="158" t="n">
        <v>1</v>
      </c>
      <c r="CQ787" s="158" t="n">
        <v>1</v>
      </c>
      <c r="CR787" s="158" t="n">
        <v>1</v>
      </c>
      <c r="CS787" s="158" t="n">
        <v>0</v>
      </c>
      <c r="CT787" s="158" t="n">
        <v>0</v>
      </c>
      <c r="CU787" s="158" t="n">
        <v>0</v>
      </c>
      <c r="CV787" s="158" t="n">
        <v>0</v>
      </c>
      <c r="CW787" s="158" t="n">
        <v>0</v>
      </c>
      <c r="CX787">
        <f>B787</f>
        <v/>
      </c>
      <c r="CY787">
        <f>C787</f>
        <v/>
      </c>
      <c r="CZ787">
        <f>D787</f>
        <v/>
      </c>
      <c r="DA787" s="158" t="n">
        <v>1900</v>
      </c>
      <c r="DB787" s="158" t="n">
        <v>1</v>
      </c>
      <c r="DC787" s="158" t="n">
        <v>1</v>
      </c>
      <c r="DD787" s="158" t="n">
        <v>1900</v>
      </c>
      <c r="DE787" s="158" t="n">
        <v>1</v>
      </c>
      <c r="DF787" s="158" t="n">
        <v>1</v>
      </c>
      <c r="DG787" s="158" t="n">
        <v>1900</v>
      </c>
      <c r="DH787" s="158" t="n">
        <v>1</v>
      </c>
      <c r="DI787" s="158" t="n">
        <v>1</v>
      </c>
      <c r="DJ787" s="158" t="n">
        <v>1900</v>
      </c>
      <c r="DK787" s="158" t="n">
        <v>1</v>
      </c>
      <c r="DL787" s="158" t="n">
        <v>1</v>
      </c>
      <c r="DR787" s="158" t="n">
        <v>2</v>
      </c>
      <c r="DS787" s="158" t="n">
        <v>1</v>
      </c>
      <c r="DT787" s="158" t="n">
        <v>2</v>
      </c>
      <c r="DU787" s="158" t="n">
        <v>1</v>
      </c>
      <c r="DV787" s="158" t="n">
        <v>3</v>
      </c>
      <c r="DW787" s="158" t="n">
        <v>1</v>
      </c>
      <c r="DX787" s="158" t="n">
        <v>3</v>
      </c>
      <c r="DY787" s="158" t="n">
        <v>0</v>
      </c>
      <c r="DZ787" s="158" t="n">
        <v>0</v>
      </c>
      <c r="EA787" s="158" t="n">
        <v>0</v>
      </c>
      <c r="EB787" s="158" t="n">
        <v>0</v>
      </c>
      <c r="EC787" s="158" t="n">
        <v>0</v>
      </c>
      <c r="ED787" s="158" t="n">
        <v>0</v>
      </c>
      <c r="EE787" s="158" t="n">
        <v>0</v>
      </c>
      <c r="EF787" s="158" t="n">
        <v>0</v>
      </c>
      <c r="EG787" s="158" t="n">
        <v>0</v>
      </c>
      <c r="EH787" s="158" t="n">
        <v>0</v>
      </c>
      <c r="EI787" s="158" t="n">
        <v>0</v>
      </c>
      <c r="EJ787" s="158" t="n">
        <v>0</v>
      </c>
      <c r="EK787" s="158" t="n">
        <v>0</v>
      </c>
      <c r="EL787" s="158" t="n">
        <v>0</v>
      </c>
      <c r="EM787" s="158" t="n">
        <v>0</v>
      </c>
      <c r="EN787" s="158" t="n">
        <v>0</v>
      </c>
      <c r="EO787" s="158" t="n">
        <v>0</v>
      </c>
      <c r="EP787" s="158" t="n">
        <v>0</v>
      </c>
      <c r="EQ787" s="158" t="n">
        <v>0</v>
      </c>
      <c r="ER787" s="158" t="n">
        <v>0</v>
      </c>
      <c r="ES787" s="158" t="n">
        <v>0</v>
      </c>
      <c r="ET787" s="158" t="n">
        <v>0</v>
      </c>
      <c r="EU787" s="158" t="n">
        <v>0</v>
      </c>
      <c r="EV787" s="158" t="n">
        <v>0</v>
      </c>
      <c r="EW787" s="158" t="n">
        <v>0</v>
      </c>
      <c r="EX787" s="158" t="n">
        <v>0</v>
      </c>
      <c r="EY787" s="158" t="n">
        <v>0</v>
      </c>
      <c r="EZ787" s="158" t="n">
        <v>1900</v>
      </c>
      <c r="FA787" s="158" t="n">
        <v>1</v>
      </c>
      <c r="FB787" s="158" t="n">
        <v>1</v>
      </c>
      <c r="FC787" s="158" t="n">
        <v>1900</v>
      </c>
      <c r="FD787" s="158" t="n">
        <v>1</v>
      </c>
      <c r="FE787" s="158" t="n">
        <v>1</v>
      </c>
      <c r="FF787" s="158" t="n">
        <v>1900</v>
      </c>
      <c r="FG787" s="158" t="n">
        <v>1</v>
      </c>
      <c r="FH787" s="158" t="n">
        <v>1</v>
      </c>
      <c r="FI787" s="158" t="n">
        <v>1900</v>
      </c>
      <c r="FJ787" s="158" t="n">
        <v>1</v>
      </c>
      <c r="FK787" s="158" t="n">
        <v>1</v>
      </c>
      <c r="FL787" s="158" t="n">
        <v>1900</v>
      </c>
      <c r="FM787" s="158" t="n">
        <v>1</v>
      </c>
      <c r="FN787" s="158" t="n">
        <v>1</v>
      </c>
      <c r="FO787" s="158" t="n">
        <v>1900</v>
      </c>
      <c r="FP787" s="158" t="n">
        <v>1</v>
      </c>
      <c r="FQ787" s="158" t="n">
        <v>1</v>
      </c>
      <c r="FR787" s="158" t="n">
        <v>1900</v>
      </c>
      <c r="FS787" s="158" t="n">
        <v>1</v>
      </c>
      <c r="FT787" s="158" t="n">
        <v>1</v>
      </c>
      <c r="FU787" s="158" t="n">
        <v>1900</v>
      </c>
      <c r="FV787" s="158" t="n">
        <v>1</v>
      </c>
      <c r="FW787" s="158" t="n">
        <v>1</v>
      </c>
    </row>
    <row r="788">
      <c r="A788">
        <f>IF(F788&gt;1,A787,IF(AND(I788&lt;10,paste!A790&lt;10),RIGHT(H788,2)&amp;"0"&amp;I788&amp;"000"&amp;paste!A790,IF(AND(I788&lt;10,paste!A790&gt;=10,paste!A790&lt;100),RIGHT(H788,2)&amp;"0"&amp;I788&amp;"00"&amp;paste!A790,IF(AND(I788&lt;10,paste!A790&gt;=100,paste!A790&lt;1000),RIGHT(H788,2)&amp;"0"&amp;I788&amp;"0"&amp;paste!A790,IF(AND(I788&lt;10,paste!A790&gt;=1000),RIGHT(H788,2)&amp;"0"&amp;I788&amp;paste!A790,IF(AND(I788&gt;=10,paste!A790&lt;10),RIGHT(H788,2)&amp;I788&amp;"000"&amp;paste!A790,IF(AND(I788&gt;=10,paste!A790&gt;=10,paste!A790&lt;100),RIGHT(H788,2)&amp;I788&amp;"00"&amp;paste!A790,IF(AND(I788&gt;=10,paste!A790&gt;=100,paste!A790&lt;1000),RIGHT(H788,2)&amp;I788&amp;"0"&amp;paste!A790,RIGHT(H788,2)&amp;I788&amp;paste!A790))))))))</f>
        <v/>
      </c>
      <c r="B788">
        <f>YEAR(paste!C790)</f>
        <v/>
      </c>
      <c r="C788">
        <f>MONTH(paste!C790)</f>
        <v/>
      </c>
      <c r="D788">
        <f>DAY(paste!C790)</f>
        <v/>
      </c>
      <c r="E788" s="158" t="n">
        <v>0</v>
      </c>
      <c r="F788">
        <f>IF(AND(L788=L787,D788=D787),F787+1,1)</f>
        <v/>
      </c>
      <c r="G788" s="158" t="n">
        <v>0</v>
      </c>
      <c r="H788">
        <f>YEAR(paste!C790)</f>
        <v/>
      </c>
      <c r="I788">
        <f>MONTH(paste!C790)</f>
        <v/>
      </c>
      <c r="J788">
        <f>DAY(paste!C790)</f>
        <v/>
      </c>
      <c r="K788">
        <f>A788</f>
        <v/>
      </c>
      <c r="L788">
        <f>IF(ISBLANK(VLOOKUP(paste!J790,'得意先名 (2)'!$B$3:$F$2005,5,FALSE)),paste!P790,IFERROR(VLOOKUP(paste!J790,'得意先名 (2)'!$B$3:$F$2005,5,FALSE),"ZZZZZZZZZZZ"))</f>
        <v/>
      </c>
      <c r="M788">
        <f>IF(L788="ZZZZZZZZZZZ",paste!J790&amp;paste!K790&amp; "  :   "&amp;paste!M790&amp; "  :   "&amp;paste!P790,"")</f>
        <v/>
      </c>
      <c r="O788" s="158" t="n"/>
      <c r="P788">
        <f>VLOOKUP(L788,'L_User+EndUser'!$C$2:$K$500,8,FALSE)</f>
        <v/>
      </c>
      <c r="Q788">
        <f>VLOOKUP(L788,'L_User+EndUser'!$C$2:$K$500,9,FALSE)</f>
        <v/>
      </c>
      <c r="R788" s="158" t="n"/>
      <c r="T788" s="158" t="n"/>
      <c r="V788" s="158" t="n"/>
      <c r="AB788">
        <f>paste!J790</f>
        <v/>
      </c>
      <c r="AC788">
        <f>L788</f>
        <v/>
      </c>
      <c r="AO788">
        <f>YEAR(paste!O790)</f>
        <v/>
      </c>
      <c r="AP788">
        <f>MONTH(paste!O790)</f>
        <v/>
      </c>
      <c r="AQ788">
        <f>DAY(paste!O790)</f>
        <v/>
      </c>
      <c r="BD788">
        <f>IF(paste!L790="","",paste!L790)</f>
        <v/>
      </c>
      <c r="BM788" t="n">
        <v>1</v>
      </c>
      <c r="BN788">
        <f>VLOOKUP(paste!E790,L_Product!$A$2:$B$2001,2,FALSE)</f>
        <v/>
      </c>
      <c r="BO788" s="21" t="n"/>
      <c r="BT788" t="n">
        <v>2</v>
      </c>
      <c r="BU788">
        <f>IF($BM$2=1,2,IF($BM$2=18,1))</f>
        <v/>
      </c>
      <c r="BV788">
        <f>IF($BM$2=1,0,IF($BM$2=18,1))</f>
        <v/>
      </c>
      <c r="BW788" t="n">
        <v>2</v>
      </c>
      <c r="BX788" t="n">
        <v>0</v>
      </c>
      <c r="BY788" t="n">
        <v>3</v>
      </c>
      <c r="BZ788">
        <f>VLOOKUP(BN788,L_Product!$B$2:$Z$2001,14,FALSE)</f>
        <v/>
      </c>
      <c r="CA788">
        <f>paste!H790</f>
        <v/>
      </c>
      <c r="CB788">
        <f>BZ788*CA788</f>
        <v/>
      </c>
      <c r="CN788" s="158" t="n">
        <v>1</v>
      </c>
      <c r="CO788" s="158" t="n">
        <v>1</v>
      </c>
      <c r="CP788" s="158" t="n">
        <v>1</v>
      </c>
      <c r="CQ788" s="158" t="n">
        <v>1</v>
      </c>
      <c r="CR788" s="158" t="n">
        <v>1</v>
      </c>
      <c r="CS788" s="158" t="n">
        <v>0</v>
      </c>
      <c r="CT788" s="158" t="n">
        <v>0</v>
      </c>
      <c r="CU788" s="158" t="n">
        <v>0</v>
      </c>
      <c r="CV788" s="158" t="n">
        <v>0</v>
      </c>
      <c r="CW788" s="158" t="n">
        <v>0</v>
      </c>
      <c r="CX788">
        <f>B788</f>
        <v/>
      </c>
      <c r="CY788">
        <f>C788</f>
        <v/>
      </c>
      <c r="CZ788">
        <f>D788</f>
        <v/>
      </c>
      <c r="DA788" s="158" t="n">
        <v>1900</v>
      </c>
      <c r="DB788" s="158" t="n">
        <v>1</v>
      </c>
      <c r="DC788" s="158" t="n">
        <v>1</v>
      </c>
      <c r="DD788" s="158" t="n">
        <v>1900</v>
      </c>
      <c r="DE788" s="158" t="n">
        <v>1</v>
      </c>
      <c r="DF788" s="158" t="n">
        <v>1</v>
      </c>
      <c r="DG788" s="158" t="n">
        <v>1900</v>
      </c>
      <c r="DH788" s="158" t="n">
        <v>1</v>
      </c>
      <c r="DI788" s="158" t="n">
        <v>1</v>
      </c>
      <c r="DJ788" s="158" t="n">
        <v>1900</v>
      </c>
      <c r="DK788" s="158" t="n">
        <v>1</v>
      </c>
      <c r="DL788" s="158" t="n">
        <v>1</v>
      </c>
      <c r="DR788" s="158" t="n">
        <v>2</v>
      </c>
      <c r="DS788" s="158" t="n">
        <v>1</v>
      </c>
      <c r="DT788" s="158" t="n">
        <v>2</v>
      </c>
      <c r="DU788" s="158" t="n">
        <v>1</v>
      </c>
      <c r="DV788" s="158" t="n">
        <v>3</v>
      </c>
      <c r="DW788" s="158" t="n">
        <v>1</v>
      </c>
      <c r="DX788" s="158" t="n">
        <v>3</v>
      </c>
      <c r="DY788" s="158" t="n">
        <v>0</v>
      </c>
      <c r="DZ788" s="158" t="n">
        <v>0</v>
      </c>
      <c r="EA788" s="158" t="n">
        <v>0</v>
      </c>
      <c r="EB788" s="158" t="n">
        <v>0</v>
      </c>
      <c r="EC788" s="158" t="n">
        <v>0</v>
      </c>
      <c r="ED788" s="158" t="n">
        <v>0</v>
      </c>
      <c r="EE788" s="158" t="n">
        <v>0</v>
      </c>
      <c r="EF788" s="158" t="n">
        <v>0</v>
      </c>
      <c r="EG788" s="158" t="n">
        <v>0</v>
      </c>
      <c r="EH788" s="158" t="n">
        <v>0</v>
      </c>
      <c r="EI788" s="158" t="n">
        <v>0</v>
      </c>
      <c r="EJ788" s="158" t="n">
        <v>0</v>
      </c>
      <c r="EK788" s="158" t="n">
        <v>0</v>
      </c>
      <c r="EL788" s="158" t="n">
        <v>0</v>
      </c>
      <c r="EM788" s="158" t="n">
        <v>0</v>
      </c>
      <c r="EN788" s="158" t="n">
        <v>0</v>
      </c>
      <c r="EO788" s="158" t="n">
        <v>0</v>
      </c>
      <c r="EP788" s="158" t="n">
        <v>0</v>
      </c>
      <c r="EQ788" s="158" t="n">
        <v>0</v>
      </c>
      <c r="ER788" s="158" t="n">
        <v>0</v>
      </c>
      <c r="ES788" s="158" t="n">
        <v>0</v>
      </c>
      <c r="ET788" s="158" t="n">
        <v>0</v>
      </c>
      <c r="EU788" s="158" t="n">
        <v>0</v>
      </c>
      <c r="EV788" s="158" t="n">
        <v>0</v>
      </c>
      <c r="EW788" s="158" t="n">
        <v>0</v>
      </c>
      <c r="EX788" s="158" t="n">
        <v>0</v>
      </c>
      <c r="EY788" s="158" t="n">
        <v>0</v>
      </c>
      <c r="EZ788" s="158" t="n">
        <v>1900</v>
      </c>
      <c r="FA788" s="158" t="n">
        <v>1</v>
      </c>
      <c r="FB788" s="158" t="n">
        <v>1</v>
      </c>
      <c r="FC788" s="158" t="n">
        <v>1900</v>
      </c>
      <c r="FD788" s="158" t="n">
        <v>1</v>
      </c>
      <c r="FE788" s="158" t="n">
        <v>1</v>
      </c>
      <c r="FF788" s="158" t="n">
        <v>1900</v>
      </c>
      <c r="FG788" s="158" t="n">
        <v>1</v>
      </c>
      <c r="FH788" s="158" t="n">
        <v>1</v>
      </c>
      <c r="FI788" s="158" t="n">
        <v>1900</v>
      </c>
      <c r="FJ788" s="158" t="n">
        <v>1</v>
      </c>
      <c r="FK788" s="158" t="n">
        <v>1</v>
      </c>
      <c r="FL788" s="158" t="n">
        <v>1900</v>
      </c>
      <c r="FM788" s="158" t="n">
        <v>1</v>
      </c>
      <c r="FN788" s="158" t="n">
        <v>1</v>
      </c>
      <c r="FO788" s="158" t="n">
        <v>1900</v>
      </c>
      <c r="FP788" s="158" t="n">
        <v>1</v>
      </c>
      <c r="FQ788" s="158" t="n">
        <v>1</v>
      </c>
      <c r="FR788" s="158" t="n">
        <v>1900</v>
      </c>
      <c r="FS788" s="158" t="n">
        <v>1</v>
      </c>
      <c r="FT788" s="158" t="n">
        <v>1</v>
      </c>
      <c r="FU788" s="158" t="n">
        <v>1900</v>
      </c>
      <c r="FV788" s="158" t="n">
        <v>1</v>
      </c>
      <c r="FW788" s="158" t="n">
        <v>1</v>
      </c>
    </row>
    <row r="789">
      <c r="A789">
        <f>IF(F789&gt;1,A788,IF(AND(I789&lt;10,paste!A791&lt;10),RIGHT(H789,2)&amp;"0"&amp;I789&amp;"000"&amp;paste!A791,IF(AND(I789&lt;10,paste!A791&gt;=10,paste!A791&lt;100),RIGHT(H789,2)&amp;"0"&amp;I789&amp;"00"&amp;paste!A791,IF(AND(I789&lt;10,paste!A791&gt;=100,paste!A791&lt;1000),RIGHT(H789,2)&amp;"0"&amp;I789&amp;"0"&amp;paste!A791,IF(AND(I789&lt;10,paste!A791&gt;=1000),RIGHT(H789,2)&amp;"0"&amp;I789&amp;paste!A791,IF(AND(I789&gt;=10,paste!A791&lt;10),RIGHT(H789,2)&amp;I789&amp;"000"&amp;paste!A791,IF(AND(I789&gt;=10,paste!A791&gt;=10,paste!A791&lt;100),RIGHT(H789,2)&amp;I789&amp;"00"&amp;paste!A791,IF(AND(I789&gt;=10,paste!A791&gt;=100,paste!A791&lt;1000),RIGHT(H789,2)&amp;I789&amp;"0"&amp;paste!A791,RIGHT(H789,2)&amp;I789&amp;paste!A791))))))))</f>
        <v/>
      </c>
      <c r="B789">
        <f>YEAR(paste!C791)</f>
        <v/>
      </c>
      <c r="C789">
        <f>MONTH(paste!C791)</f>
        <v/>
      </c>
      <c r="D789">
        <f>DAY(paste!C791)</f>
        <v/>
      </c>
      <c r="E789" s="158" t="n">
        <v>0</v>
      </c>
      <c r="F789">
        <f>IF(AND(L789=L788,D789=D788),F788+1,1)</f>
        <v/>
      </c>
      <c r="G789" s="158" t="n">
        <v>0</v>
      </c>
      <c r="H789">
        <f>YEAR(paste!C791)</f>
        <v/>
      </c>
      <c r="I789">
        <f>MONTH(paste!C791)</f>
        <v/>
      </c>
      <c r="J789">
        <f>DAY(paste!C791)</f>
        <v/>
      </c>
      <c r="K789">
        <f>A789</f>
        <v/>
      </c>
      <c r="L789">
        <f>IF(ISBLANK(VLOOKUP(paste!J791,'得意先名 (2)'!$B$3:$F$2005,5,FALSE)),paste!P791,IFERROR(VLOOKUP(paste!J791,'得意先名 (2)'!$B$3:$F$2005,5,FALSE),"ZZZZZZZZZZZ"))</f>
        <v/>
      </c>
      <c r="M789">
        <f>IF(L789="ZZZZZZZZZZZ",paste!J791&amp;paste!K791&amp; "  :   "&amp;paste!M791&amp; "  :   "&amp;paste!P791,"")</f>
        <v/>
      </c>
      <c r="O789" s="158" t="n"/>
      <c r="P789">
        <f>VLOOKUP(L789,'L_User+EndUser'!$C$2:$K$500,8,FALSE)</f>
        <v/>
      </c>
      <c r="Q789">
        <f>VLOOKUP(L789,'L_User+EndUser'!$C$2:$K$500,9,FALSE)</f>
        <v/>
      </c>
      <c r="R789" s="158" t="n"/>
      <c r="T789" s="158" t="n"/>
      <c r="V789" s="158" t="n"/>
      <c r="AB789">
        <f>paste!J791</f>
        <v/>
      </c>
      <c r="AC789">
        <f>L789</f>
        <v/>
      </c>
      <c r="AO789">
        <f>YEAR(paste!O791)</f>
        <v/>
      </c>
      <c r="AP789">
        <f>MONTH(paste!O791)</f>
        <v/>
      </c>
      <c r="AQ789">
        <f>DAY(paste!O791)</f>
        <v/>
      </c>
      <c r="BD789">
        <f>IF(paste!L791="","",paste!L791)</f>
        <v/>
      </c>
      <c r="BM789" t="n">
        <v>1</v>
      </c>
      <c r="BN789">
        <f>VLOOKUP(paste!E791,L_Product!$A$2:$B$2001,2,FALSE)</f>
        <v/>
      </c>
      <c r="BO789" s="21" t="n"/>
      <c r="BT789" t="n">
        <v>2</v>
      </c>
      <c r="BU789">
        <f>IF($BM$2=1,2,IF($BM$2=18,1))</f>
        <v/>
      </c>
      <c r="BV789">
        <f>IF($BM$2=1,0,IF($BM$2=18,1))</f>
        <v/>
      </c>
      <c r="BW789" t="n">
        <v>2</v>
      </c>
      <c r="BX789" t="n">
        <v>0</v>
      </c>
      <c r="BY789" t="n">
        <v>3</v>
      </c>
      <c r="BZ789">
        <f>VLOOKUP(BN789,L_Product!$B$2:$Z$2001,14,FALSE)</f>
        <v/>
      </c>
      <c r="CA789">
        <f>paste!H791</f>
        <v/>
      </c>
      <c r="CB789">
        <f>BZ789*CA789</f>
        <v/>
      </c>
      <c r="CN789" s="158" t="n">
        <v>1</v>
      </c>
      <c r="CO789" s="158" t="n">
        <v>1</v>
      </c>
      <c r="CP789" s="158" t="n">
        <v>1</v>
      </c>
      <c r="CQ789" s="158" t="n">
        <v>1</v>
      </c>
      <c r="CR789" s="158" t="n">
        <v>1</v>
      </c>
      <c r="CS789" s="158" t="n">
        <v>0</v>
      </c>
      <c r="CT789" s="158" t="n">
        <v>0</v>
      </c>
      <c r="CU789" s="158" t="n">
        <v>0</v>
      </c>
      <c r="CV789" s="158" t="n">
        <v>0</v>
      </c>
      <c r="CW789" s="158" t="n">
        <v>0</v>
      </c>
      <c r="CX789">
        <f>B789</f>
        <v/>
      </c>
      <c r="CY789">
        <f>C789</f>
        <v/>
      </c>
      <c r="CZ789">
        <f>D789</f>
        <v/>
      </c>
      <c r="DA789" s="158" t="n">
        <v>1900</v>
      </c>
      <c r="DB789" s="158" t="n">
        <v>1</v>
      </c>
      <c r="DC789" s="158" t="n">
        <v>1</v>
      </c>
      <c r="DD789" s="158" t="n">
        <v>1900</v>
      </c>
      <c r="DE789" s="158" t="n">
        <v>1</v>
      </c>
      <c r="DF789" s="158" t="n">
        <v>1</v>
      </c>
      <c r="DG789" s="158" t="n">
        <v>1900</v>
      </c>
      <c r="DH789" s="158" t="n">
        <v>1</v>
      </c>
      <c r="DI789" s="158" t="n">
        <v>1</v>
      </c>
      <c r="DJ789" s="158" t="n">
        <v>1900</v>
      </c>
      <c r="DK789" s="158" t="n">
        <v>1</v>
      </c>
      <c r="DL789" s="158" t="n">
        <v>1</v>
      </c>
      <c r="DR789" s="158" t="n">
        <v>2</v>
      </c>
      <c r="DS789" s="158" t="n">
        <v>1</v>
      </c>
      <c r="DT789" s="158" t="n">
        <v>2</v>
      </c>
      <c r="DU789" s="158" t="n">
        <v>1</v>
      </c>
      <c r="DV789" s="158" t="n">
        <v>3</v>
      </c>
      <c r="DW789" s="158" t="n">
        <v>1</v>
      </c>
      <c r="DX789" s="158" t="n">
        <v>3</v>
      </c>
      <c r="DY789" s="158" t="n">
        <v>0</v>
      </c>
      <c r="DZ789" s="158" t="n">
        <v>0</v>
      </c>
      <c r="EA789" s="158" t="n">
        <v>0</v>
      </c>
      <c r="EB789" s="158" t="n">
        <v>0</v>
      </c>
      <c r="EC789" s="158" t="n">
        <v>0</v>
      </c>
      <c r="ED789" s="158" t="n">
        <v>0</v>
      </c>
      <c r="EE789" s="158" t="n">
        <v>0</v>
      </c>
      <c r="EF789" s="158" t="n">
        <v>0</v>
      </c>
      <c r="EG789" s="158" t="n">
        <v>0</v>
      </c>
      <c r="EH789" s="158" t="n">
        <v>0</v>
      </c>
      <c r="EI789" s="158" t="n">
        <v>0</v>
      </c>
      <c r="EJ789" s="158" t="n">
        <v>0</v>
      </c>
      <c r="EK789" s="158" t="n">
        <v>0</v>
      </c>
      <c r="EL789" s="158" t="n">
        <v>0</v>
      </c>
      <c r="EM789" s="158" t="n">
        <v>0</v>
      </c>
      <c r="EN789" s="158" t="n">
        <v>0</v>
      </c>
      <c r="EO789" s="158" t="n">
        <v>0</v>
      </c>
      <c r="EP789" s="158" t="n">
        <v>0</v>
      </c>
      <c r="EQ789" s="158" t="n">
        <v>0</v>
      </c>
      <c r="ER789" s="158" t="n">
        <v>0</v>
      </c>
      <c r="ES789" s="158" t="n">
        <v>0</v>
      </c>
      <c r="ET789" s="158" t="n">
        <v>0</v>
      </c>
      <c r="EU789" s="158" t="n">
        <v>0</v>
      </c>
      <c r="EV789" s="158" t="n">
        <v>0</v>
      </c>
      <c r="EW789" s="158" t="n">
        <v>0</v>
      </c>
      <c r="EX789" s="158" t="n">
        <v>0</v>
      </c>
      <c r="EY789" s="158" t="n">
        <v>0</v>
      </c>
      <c r="EZ789" s="158" t="n">
        <v>1900</v>
      </c>
      <c r="FA789" s="158" t="n">
        <v>1</v>
      </c>
      <c r="FB789" s="158" t="n">
        <v>1</v>
      </c>
      <c r="FC789" s="158" t="n">
        <v>1900</v>
      </c>
      <c r="FD789" s="158" t="n">
        <v>1</v>
      </c>
      <c r="FE789" s="158" t="n">
        <v>1</v>
      </c>
      <c r="FF789" s="158" t="n">
        <v>1900</v>
      </c>
      <c r="FG789" s="158" t="n">
        <v>1</v>
      </c>
      <c r="FH789" s="158" t="n">
        <v>1</v>
      </c>
      <c r="FI789" s="158" t="n">
        <v>1900</v>
      </c>
      <c r="FJ789" s="158" t="n">
        <v>1</v>
      </c>
      <c r="FK789" s="158" t="n">
        <v>1</v>
      </c>
      <c r="FL789" s="158" t="n">
        <v>1900</v>
      </c>
      <c r="FM789" s="158" t="n">
        <v>1</v>
      </c>
      <c r="FN789" s="158" t="n">
        <v>1</v>
      </c>
      <c r="FO789" s="158" t="n">
        <v>1900</v>
      </c>
      <c r="FP789" s="158" t="n">
        <v>1</v>
      </c>
      <c r="FQ789" s="158" t="n">
        <v>1</v>
      </c>
      <c r="FR789" s="158" t="n">
        <v>1900</v>
      </c>
      <c r="FS789" s="158" t="n">
        <v>1</v>
      </c>
      <c r="FT789" s="158" t="n">
        <v>1</v>
      </c>
      <c r="FU789" s="158" t="n">
        <v>1900</v>
      </c>
      <c r="FV789" s="158" t="n">
        <v>1</v>
      </c>
      <c r="FW789" s="158" t="n">
        <v>1</v>
      </c>
    </row>
    <row r="790">
      <c r="A790">
        <f>IF(F790&gt;1,A789,IF(AND(I790&lt;10,paste!A792&lt;10),RIGHT(H790,2)&amp;"0"&amp;I790&amp;"000"&amp;paste!A792,IF(AND(I790&lt;10,paste!A792&gt;=10,paste!A792&lt;100),RIGHT(H790,2)&amp;"0"&amp;I790&amp;"00"&amp;paste!A792,IF(AND(I790&lt;10,paste!A792&gt;=100,paste!A792&lt;1000),RIGHT(H790,2)&amp;"0"&amp;I790&amp;"0"&amp;paste!A792,IF(AND(I790&lt;10,paste!A792&gt;=1000),RIGHT(H790,2)&amp;"0"&amp;I790&amp;paste!A792,IF(AND(I790&gt;=10,paste!A792&lt;10),RIGHT(H790,2)&amp;I790&amp;"000"&amp;paste!A792,IF(AND(I790&gt;=10,paste!A792&gt;=10,paste!A792&lt;100),RIGHT(H790,2)&amp;I790&amp;"00"&amp;paste!A792,IF(AND(I790&gt;=10,paste!A792&gt;=100,paste!A792&lt;1000),RIGHT(H790,2)&amp;I790&amp;"0"&amp;paste!A792,RIGHT(H790,2)&amp;I790&amp;paste!A792))))))))</f>
        <v/>
      </c>
      <c r="B790">
        <f>YEAR(paste!C792)</f>
        <v/>
      </c>
      <c r="C790">
        <f>MONTH(paste!C792)</f>
        <v/>
      </c>
      <c r="D790">
        <f>DAY(paste!C792)</f>
        <v/>
      </c>
      <c r="E790" s="158" t="n">
        <v>0</v>
      </c>
      <c r="F790">
        <f>IF(AND(L790=L789,D790=D789),F789+1,1)</f>
        <v/>
      </c>
      <c r="G790" s="158" t="n">
        <v>0</v>
      </c>
      <c r="H790">
        <f>YEAR(paste!C792)</f>
        <v/>
      </c>
      <c r="I790">
        <f>MONTH(paste!C792)</f>
        <v/>
      </c>
      <c r="J790">
        <f>DAY(paste!C792)</f>
        <v/>
      </c>
      <c r="K790">
        <f>A790</f>
        <v/>
      </c>
      <c r="L790">
        <f>IF(ISBLANK(VLOOKUP(paste!J792,'得意先名 (2)'!$B$3:$F$2005,5,FALSE)),paste!P792,IFERROR(VLOOKUP(paste!J792,'得意先名 (2)'!$B$3:$F$2005,5,FALSE),"ZZZZZZZZZZZ"))</f>
        <v/>
      </c>
      <c r="M790">
        <f>IF(L790="ZZZZZZZZZZZ",paste!J792&amp;paste!K792&amp; "  :   "&amp;paste!M792&amp; "  :   "&amp;paste!P792,"")</f>
        <v/>
      </c>
      <c r="O790" s="158" t="n"/>
      <c r="P790">
        <f>VLOOKUP(L790,'L_User+EndUser'!$C$2:$K$500,8,FALSE)</f>
        <v/>
      </c>
      <c r="Q790">
        <f>VLOOKUP(L790,'L_User+EndUser'!$C$2:$K$500,9,FALSE)</f>
        <v/>
      </c>
      <c r="R790" s="158" t="n"/>
      <c r="T790" s="158" t="n"/>
      <c r="V790" s="158" t="n"/>
      <c r="AB790">
        <f>paste!J792</f>
        <v/>
      </c>
      <c r="AC790">
        <f>L790</f>
        <v/>
      </c>
      <c r="AO790">
        <f>YEAR(paste!O792)</f>
        <v/>
      </c>
      <c r="AP790">
        <f>MONTH(paste!O792)</f>
        <v/>
      </c>
      <c r="AQ790">
        <f>DAY(paste!O792)</f>
        <v/>
      </c>
      <c r="BD790">
        <f>IF(paste!L792="","",paste!L792)</f>
        <v/>
      </c>
      <c r="BM790" t="n">
        <v>1</v>
      </c>
      <c r="BN790">
        <f>VLOOKUP(paste!E792,L_Product!$A$2:$B$2001,2,FALSE)</f>
        <v/>
      </c>
      <c r="BO790" s="21" t="n"/>
      <c r="BT790" t="n">
        <v>2</v>
      </c>
      <c r="BU790">
        <f>IF($BM$2=1,2,IF($BM$2=18,1))</f>
        <v/>
      </c>
      <c r="BV790">
        <f>IF($BM$2=1,0,IF($BM$2=18,1))</f>
        <v/>
      </c>
      <c r="BW790" t="n">
        <v>2</v>
      </c>
      <c r="BX790" t="n">
        <v>0</v>
      </c>
      <c r="BY790" t="n">
        <v>3</v>
      </c>
      <c r="BZ790">
        <f>VLOOKUP(BN790,L_Product!$B$2:$Z$2001,14,FALSE)</f>
        <v/>
      </c>
      <c r="CA790">
        <f>paste!H792</f>
        <v/>
      </c>
      <c r="CB790">
        <f>BZ790*CA790</f>
        <v/>
      </c>
      <c r="CN790" s="158" t="n">
        <v>1</v>
      </c>
      <c r="CO790" s="158" t="n">
        <v>1</v>
      </c>
      <c r="CP790" s="158" t="n">
        <v>1</v>
      </c>
      <c r="CQ790" s="158" t="n">
        <v>1</v>
      </c>
      <c r="CR790" s="158" t="n">
        <v>1</v>
      </c>
      <c r="CS790" s="158" t="n">
        <v>0</v>
      </c>
      <c r="CT790" s="158" t="n">
        <v>0</v>
      </c>
      <c r="CU790" s="158" t="n">
        <v>0</v>
      </c>
      <c r="CV790" s="158" t="n">
        <v>0</v>
      </c>
      <c r="CW790" s="158" t="n">
        <v>0</v>
      </c>
      <c r="CX790">
        <f>B790</f>
        <v/>
      </c>
      <c r="CY790">
        <f>C790</f>
        <v/>
      </c>
      <c r="CZ790">
        <f>D790</f>
        <v/>
      </c>
      <c r="DA790" s="158" t="n">
        <v>1900</v>
      </c>
      <c r="DB790" s="158" t="n">
        <v>1</v>
      </c>
      <c r="DC790" s="158" t="n">
        <v>1</v>
      </c>
      <c r="DD790" s="158" t="n">
        <v>1900</v>
      </c>
      <c r="DE790" s="158" t="n">
        <v>1</v>
      </c>
      <c r="DF790" s="158" t="n">
        <v>1</v>
      </c>
      <c r="DG790" s="158" t="n">
        <v>1900</v>
      </c>
      <c r="DH790" s="158" t="n">
        <v>1</v>
      </c>
      <c r="DI790" s="158" t="n">
        <v>1</v>
      </c>
      <c r="DJ790" s="158" t="n">
        <v>1900</v>
      </c>
      <c r="DK790" s="158" t="n">
        <v>1</v>
      </c>
      <c r="DL790" s="158" t="n">
        <v>1</v>
      </c>
      <c r="DR790" s="158" t="n">
        <v>2</v>
      </c>
      <c r="DS790" s="158" t="n">
        <v>1</v>
      </c>
      <c r="DT790" s="158" t="n">
        <v>2</v>
      </c>
      <c r="DU790" s="158" t="n">
        <v>1</v>
      </c>
      <c r="DV790" s="158" t="n">
        <v>3</v>
      </c>
      <c r="DW790" s="158" t="n">
        <v>1</v>
      </c>
      <c r="DX790" s="158" t="n">
        <v>3</v>
      </c>
      <c r="DY790" s="158" t="n">
        <v>0</v>
      </c>
      <c r="DZ790" s="158" t="n">
        <v>0</v>
      </c>
      <c r="EA790" s="158" t="n">
        <v>0</v>
      </c>
      <c r="EB790" s="158" t="n">
        <v>0</v>
      </c>
      <c r="EC790" s="158" t="n">
        <v>0</v>
      </c>
      <c r="ED790" s="158" t="n">
        <v>0</v>
      </c>
      <c r="EE790" s="158" t="n">
        <v>0</v>
      </c>
      <c r="EF790" s="158" t="n">
        <v>0</v>
      </c>
      <c r="EG790" s="158" t="n">
        <v>0</v>
      </c>
      <c r="EH790" s="158" t="n">
        <v>0</v>
      </c>
      <c r="EI790" s="158" t="n">
        <v>0</v>
      </c>
      <c r="EJ790" s="158" t="n">
        <v>0</v>
      </c>
      <c r="EK790" s="158" t="n">
        <v>0</v>
      </c>
      <c r="EL790" s="158" t="n">
        <v>0</v>
      </c>
      <c r="EM790" s="158" t="n">
        <v>0</v>
      </c>
      <c r="EN790" s="158" t="n">
        <v>0</v>
      </c>
      <c r="EO790" s="158" t="n">
        <v>0</v>
      </c>
      <c r="EP790" s="158" t="n">
        <v>0</v>
      </c>
      <c r="EQ790" s="158" t="n">
        <v>0</v>
      </c>
      <c r="ER790" s="158" t="n">
        <v>0</v>
      </c>
      <c r="ES790" s="158" t="n">
        <v>0</v>
      </c>
      <c r="ET790" s="158" t="n">
        <v>0</v>
      </c>
      <c r="EU790" s="158" t="n">
        <v>0</v>
      </c>
      <c r="EV790" s="158" t="n">
        <v>0</v>
      </c>
      <c r="EW790" s="158" t="n">
        <v>0</v>
      </c>
      <c r="EX790" s="158" t="n">
        <v>0</v>
      </c>
      <c r="EY790" s="158" t="n">
        <v>0</v>
      </c>
      <c r="EZ790" s="158" t="n">
        <v>1900</v>
      </c>
      <c r="FA790" s="158" t="n">
        <v>1</v>
      </c>
      <c r="FB790" s="158" t="n">
        <v>1</v>
      </c>
      <c r="FC790" s="158" t="n">
        <v>1900</v>
      </c>
      <c r="FD790" s="158" t="n">
        <v>1</v>
      </c>
      <c r="FE790" s="158" t="n">
        <v>1</v>
      </c>
      <c r="FF790" s="158" t="n">
        <v>1900</v>
      </c>
      <c r="FG790" s="158" t="n">
        <v>1</v>
      </c>
      <c r="FH790" s="158" t="n">
        <v>1</v>
      </c>
      <c r="FI790" s="158" t="n">
        <v>1900</v>
      </c>
      <c r="FJ790" s="158" t="n">
        <v>1</v>
      </c>
      <c r="FK790" s="158" t="n">
        <v>1</v>
      </c>
      <c r="FL790" s="158" t="n">
        <v>1900</v>
      </c>
      <c r="FM790" s="158" t="n">
        <v>1</v>
      </c>
      <c r="FN790" s="158" t="n">
        <v>1</v>
      </c>
      <c r="FO790" s="158" t="n">
        <v>1900</v>
      </c>
      <c r="FP790" s="158" t="n">
        <v>1</v>
      </c>
      <c r="FQ790" s="158" t="n">
        <v>1</v>
      </c>
      <c r="FR790" s="158" t="n">
        <v>1900</v>
      </c>
      <c r="FS790" s="158" t="n">
        <v>1</v>
      </c>
      <c r="FT790" s="158" t="n">
        <v>1</v>
      </c>
      <c r="FU790" s="158" t="n">
        <v>1900</v>
      </c>
      <c r="FV790" s="158" t="n">
        <v>1</v>
      </c>
      <c r="FW790" s="158" t="n">
        <v>1</v>
      </c>
    </row>
    <row r="791">
      <c r="A791">
        <f>IF(F791&gt;1,A790,IF(AND(I791&lt;10,paste!A793&lt;10),RIGHT(H791,2)&amp;"0"&amp;I791&amp;"000"&amp;paste!A793,IF(AND(I791&lt;10,paste!A793&gt;=10,paste!A793&lt;100),RIGHT(H791,2)&amp;"0"&amp;I791&amp;"00"&amp;paste!A793,IF(AND(I791&lt;10,paste!A793&gt;=100,paste!A793&lt;1000),RIGHT(H791,2)&amp;"0"&amp;I791&amp;"0"&amp;paste!A793,IF(AND(I791&lt;10,paste!A793&gt;=1000),RIGHT(H791,2)&amp;"0"&amp;I791&amp;paste!A793,IF(AND(I791&gt;=10,paste!A793&lt;10),RIGHT(H791,2)&amp;I791&amp;"000"&amp;paste!A793,IF(AND(I791&gt;=10,paste!A793&gt;=10,paste!A793&lt;100),RIGHT(H791,2)&amp;I791&amp;"00"&amp;paste!A793,IF(AND(I791&gt;=10,paste!A793&gt;=100,paste!A793&lt;1000),RIGHT(H791,2)&amp;I791&amp;"0"&amp;paste!A793,RIGHT(H791,2)&amp;I791&amp;paste!A793))))))))</f>
        <v/>
      </c>
      <c r="B791">
        <f>YEAR(paste!C793)</f>
        <v/>
      </c>
      <c r="C791">
        <f>MONTH(paste!C793)</f>
        <v/>
      </c>
      <c r="D791">
        <f>DAY(paste!C793)</f>
        <v/>
      </c>
      <c r="E791" s="158" t="n">
        <v>0</v>
      </c>
      <c r="F791">
        <f>IF(AND(L791=L790,D791=D790),F790+1,1)</f>
        <v/>
      </c>
      <c r="G791" s="158" t="n">
        <v>0</v>
      </c>
      <c r="H791">
        <f>YEAR(paste!C793)</f>
        <v/>
      </c>
      <c r="I791">
        <f>MONTH(paste!C793)</f>
        <v/>
      </c>
      <c r="J791">
        <f>DAY(paste!C793)</f>
        <v/>
      </c>
      <c r="K791">
        <f>A791</f>
        <v/>
      </c>
      <c r="L791">
        <f>IF(ISBLANK(VLOOKUP(paste!J793,'得意先名 (2)'!$B$3:$F$2005,5,FALSE)),paste!P793,IFERROR(VLOOKUP(paste!J793,'得意先名 (2)'!$B$3:$F$2005,5,FALSE),"ZZZZZZZZZZZ"))</f>
        <v/>
      </c>
      <c r="M791">
        <f>IF(L791="ZZZZZZZZZZZ",paste!J793&amp;paste!K793&amp; "  :   "&amp;paste!M793&amp; "  :   "&amp;paste!P793,"")</f>
        <v/>
      </c>
      <c r="O791" s="158" t="n"/>
      <c r="P791">
        <f>VLOOKUP(L791,'L_User+EndUser'!$C$2:$K$500,8,FALSE)</f>
        <v/>
      </c>
      <c r="Q791">
        <f>VLOOKUP(L791,'L_User+EndUser'!$C$2:$K$500,9,FALSE)</f>
        <v/>
      </c>
      <c r="R791" s="158" t="n"/>
      <c r="T791" s="158" t="n"/>
      <c r="V791" s="158" t="n"/>
      <c r="AB791">
        <f>paste!J793</f>
        <v/>
      </c>
      <c r="AC791">
        <f>L791</f>
        <v/>
      </c>
      <c r="AO791">
        <f>YEAR(paste!O793)</f>
        <v/>
      </c>
      <c r="AP791">
        <f>MONTH(paste!O793)</f>
        <v/>
      </c>
      <c r="AQ791">
        <f>DAY(paste!O793)</f>
        <v/>
      </c>
      <c r="BD791">
        <f>IF(paste!L793="","",paste!L793)</f>
        <v/>
      </c>
      <c r="BM791" t="n">
        <v>1</v>
      </c>
      <c r="BN791">
        <f>VLOOKUP(paste!E793,L_Product!$A$2:$B$2001,2,FALSE)</f>
        <v/>
      </c>
      <c r="BO791" s="21" t="n"/>
      <c r="BT791" t="n">
        <v>2</v>
      </c>
      <c r="BU791">
        <f>IF($BM$2=1,2,IF($BM$2=18,1))</f>
        <v/>
      </c>
      <c r="BV791">
        <f>IF($BM$2=1,0,IF($BM$2=18,1))</f>
        <v/>
      </c>
      <c r="BW791" t="n">
        <v>2</v>
      </c>
      <c r="BX791" t="n">
        <v>0</v>
      </c>
      <c r="BY791" t="n">
        <v>3</v>
      </c>
      <c r="BZ791">
        <f>VLOOKUP(BN791,L_Product!$B$2:$Z$2001,14,FALSE)</f>
        <v/>
      </c>
      <c r="CA791">
        <f>paste!H793</f>
        <v/>
      </c>
      <c r="CB791">
        <f>BZ791*CA791</f>
        <v/>
      </c>
      <c r="CN791" s="158" t="n">
        <v>1</v>
      </c>
      <c r="CO791" s="158" t="n">
        <v>1</v>
      </c>
      <c r="CP791" s="158" t="n">
        <v>1</v>
      </c>
      <c r="CQ791" s="158" t="n">
        <v>1</v>
      </c>
      <c r="CR791" s="158" t="n">
        <v>1</v>
      </c>
      <c r="CS791" s="158" t="n">
        <v>0</v>
      </c>
      <c r="CT791" s="158" t="n">
        <v>0</v>
      </c>
      <c r="CU791" s="158" t="n">
        <v>0</v>
      </c>
      <c r="CV791" s="158" t="n">
        <v>0</v>
      </c>
      <c r="CW791" s="158" t="n">
        <v>0</v>
      </c>
      <c r="CX791">
        <f>B791</f>
        <v/>
      </c>
      <c r="CY791">
        <f>C791</f>
        <v/>
      </c>
      <c r="CZ791">
        <f>D791</f>
        <v/>
      </c>
      <c r="DA791" s="158" t="n">
        <v>1900</v>
      </c>
      <c r="DB791" s="158" t="n">
        <v>1</v>
      </c>
      <c r="DC791" s="158" t="n">
        <v>1</v>
      </c>
      <c r="DD791" s="158" t="n">
        <v>1900</v>
      </c>
      <c r="DE791" s="158" t="n">
        <v>1</v>
      </c>
      <c r="DF791" s="158" t="n">
        <v>1</v>
      </c>
      <c r="DG791" s="158" t="n">
        <v>1900</v>
      </c>
      <c r="DH791" s="158" t="n">
        <v>1</v>
      </c>
      <c r="DI791" s="158" t="n">
        <v>1</v>
      </c>
      <c r="DJ791" s="158" t="n">
        <v>1900</v>
      </c>
      <c r="DK791" s="158" t="n">
        <v>1</v>
      </c>
      <c r="DL791" s="158" t="n">
        <v>1</v>
      </c>
      <c r="DR791" s="158" t="n">
        <v>2</v>
      </c>
      <c r="DS791" s="158" t="n">
        <v>1</v>
      </c>
      <c r="DT791" s="158" t="n">
        <v>2</v>
      </c>
      <c r="DU791" s="158" t="n">
        <v>1</v>
      </c>
      <c r="DV791" s="158" t="n">
        <v>3</v>
      </c>
      <c r="DW791" s="158" t="n">
        <v>1</v>
      </c>
      <c r="DX791" s="158" t="n">
        <v>3</v>
      </c>
      <c r="DY791" s="158" t="n">
        <v>0</v>
      </c>
      <c r="DZ791" s="158" t="n">
        <v>0</v>
      </c>
      <c r="EA791" s="158" t="n">
        <v>0</v>
      </c>
      <c r="EB791" s="158" t="n">
        <v>0</v>
      </c>
      <c r="EC791" s="158" t="n">
        <v>0</v>
      </c>
      <c r="ED791" s="158" t="n">
        <v>0</v>
      </c>
      <c r="EE791" s="158" t="n">
        <v>0</v>
      </c>
      <c r="EF791" s="158" t="n">
        <v>0</v>
      </c>
      <c r="EG791" s="158" t="n">
        <v>0</v>
      </c>
      <c r="EH791" s="158" t="n">
        <v>0</v>
      </c>
      <c r="EI791" s="158" t="n">
        <v>0</v>
      </c>
      <c r="EJ791" s="158" t="n">
        <v>0</v>
      </c>
      <c r="EK791" s="158" t="n">
        <v>0</v>
      </c>
      <c r="EL791" s="158" t="n">
        <v>0</v>
      </c>
      <c r="EM791" s="158" t="n">
        <v>0</v>
      </c>
      <c r="EN791" s="158" t="n">
        <v>0</v>
      </c>
      <c r="EO791" s="158" t="n">
        <v>0</v>
      </c>
      <c r="EP791" s="158" t="n">
        <v>0</v>
      </c>
      <c r="EQ791" s="158" t="n">
        <v>0</v>
      </c>
      <c r="ER791" s="158" t="n">
        <v>0</v>
      </c>
      <c r="ES791" s="158" t="n">
        <v>0</v>
      </c>
      <c r="ET791" s="158" t="n">
        <v>0</v>
      </c>
      <c r="EU791" s="158" t="n">
        <v>0</v>
      </c>
      <c r="EV791" s="158" t="n">
        <v>0</v>
      </c>
      <c r="EW791" s="158" t="n">
        <v>0</v>
      </c>
      <c r="EX791" s="158" t="n">
        <v>0</v>
      </c>
      <c r="EY791" s="158" t="n">
        <v>0</v>
      </c>
      <c r="EZ791" s="158" t="n">
        <v>1900</v>
      </c>
      <c r="FA791" s="158" t="n">
        <v>1</v>
      </c>
      <c r="FB791" s="158" t="n">
        <v>1</v>
      </c>
      <c r="FC791" s="158" t="n">
        <v>1900</v>
      </c>
      <c r="FD791" s="158" t="n">
        <v>1</v>
      </c>
      <c r="FE791" s="158" t="n">
        <v>1</v>
      </c>
      <c r="FF791" s="158" t="n">
        <v>1900</v>
      </c>
      <c r="FG791" s="158" t="n">
        <v>1</v>
      </c>
      <c r="FH791" s="158" t="n">
        <v>1</v>
      </c>
      <c r="FI791" s="158" t="n">
        <v>1900</v>
      </c>
      <c r="FJ791" s="158" t="n">
        <v>1</v>
      </c>
      <c r="FK791" s="158" t="n">
        <v>1</v>
      </c>
      <c r="FL791" s="158" t="n">
        <v>1900</v>
      </c>
      <c r="FM791" s="158" t="n">
        <v>1</v>
      </c>
      <c r="FN791" s="158" t="n">
        <v>1</v>
      </c>
      <c r="FO791" s="158" t="n">
        <v>1900</v>
      </c>
      <c r="FP791" s="158" t="n">
        <v>1</v>
      </c>
      <c r="FQ791" s="158" t="n">
        <v>1</v>
      </c>
      <c r="FR791" s="158" t="n">
        <v>1900</v>
      </c>
      <c r="FS791" s="158" t="n">
        <v>1</v>
      </c>
      <c r="FT791" s="158" t="n">
        <v>1</v>
      </c>
      <c r="FU791" s="158" t="n">
        <v>1900</v>
      </c>
      <c r="FV791" s="158" t="n">
        <v>1</v>
      </c>
      <c r="FW791" s="158" t="n">
        <v>1</v>
      </c>
    </row>
    <row r="792">
      <c r="A792">
        <f>IF(F792&gt;1,A791,IF(AND(I792&lt;10,paste!A794&lt;10),RIGHT(H792,2)&amp;"0"&amp;I792&amp;"000"&amp;paste!A794,IF(AND(I792&lt;10,paste!A794&gt;=10,paste!A794&lt;100),RIGHT(H792,2)&amp;"0"&amp;I792&amp;"00"&amp;paste!A794,IF(AND(I792&lt;10,paste!A794&gt;=100,paste!A794&lt;1000),RIGHT(H792,2)&amp;"0"&amp;I792&amp;"0"&amp;paste!A794,IF(AND(I792&lt;10,paste!A794&gt;=1000),RIGHT(H792,2)&amp;"0"&amp;I792&amp;paste!A794,IF(AND(I792&gt;=10,paste!A794&lt;10),RIGHT(H792,2)&amp;I792&amp;"000"&amp;paste!A794,IF(AND(I792&gt;=10,paste!A794&gt;=10,paste!A794&lt;100),RIGHT(H792,2)&amp;I792&amp;"00"&amp;paste!A794,IF(AND(I792&gt;=10,paste!A794&gt;=100,paste!A794&lt;1000),RIGHT(H792,2)&amp;I792&amp;"0"&amp;paste!A794,RIGHT(H792,2)&amp;I792&amp;paste!A794))))))))</f>
        <v/>
      </c>
      <c r="B792">
        <f>YEAR(paste!C794)</f>
        <v/>
      </c>
      <c r="C792">
        <f>MONTH(paste!C794)</f>
        <v/>
      </c>
      <c r="D792">
        <f>DAY(paste!C794)</f>
        <v/>
      </c>
      <c r="E792" s="158" t="n">
        <v>0</v>
      </c>
      <c r="F792">
        <f>IF(AND(L792=L791,D792=D791),F791+1,1)</f>
        <v/>
      </c>
      <c r="G792" s="158" t="n">
        <v>0</v>
      </c>
      <c r="H792">
        <f>YEAR(paste!C794)</f>
        <v/>
      </c>
      <c r="I792">
        <f>MONTH(paste!C794)</f>
        <v/>
      </c>
      <c r="J792">
        <f>DAY(paste!C794)</f>
        <v/>
      </c>
      <c r="K792">
        <f>A792</f>
        <v/>
      </c>
      <c r="L792">
        <f>IF(ISBLANK(VLOOKUP(paste!J794,'得意先名 (2)'!$B$3:$F$2005,5,FALSE)),paste!P794,IFERROR(VLOOKUP(paste!J794,'得意先名 (2)'!$B$3:$F$2005,5,FALSE),"ZZZZZZZZZZZ"))</f>
        <v/>
      </c>
      <c r="M792">
        <f>IF(L792="ZZZZZZZZZZZ",paste!J794&amp;paste!K794&amp; "  :   "&amp;paste!M794&amp; "  :   "&amp;paste!P794,"")</f>
        <v/>
      </c>
      <c r="O792" s="158" t="n"/>
      <c r="P792">
        <f>VLOOKUP(L792,'L_User+EndUser'!$C$2:$K$500,8,FALSE)</f>
        <v/>
      </c>
      <c r="Q792">
        <f>VLOOKUP(L792,'L_User+EndUser'!$C$2:$K$500,9,FALSE)</f>
        <v/>
      </c>
      <c r="R792" s="158" t="n"/>
      <c r="T792" s="158" t="n"/>
      <c r="V792" s="158" t="n"/>
      <c r="AB792">
        <f>paste!J794</f>
        <v/>
      </c>
      <c r="AC792">
        <f>L792</f>
        <v/>
      </c>
      <c r="AO792">
        <f>YEAR(paste!O794)</f>
        <v/>
      </c>
      <c r="AP792">
        <f>MONTH(paste!O794)</f>
        <v/>
      </c>
      <c r="AQ792">
        <f>DAY(paste!O794)</f>
        <v/>
      </c>
      <c r="BD792">
        <f>IF(paste!L794="","",paste!L794)</f>
        <v/>
      </c>
      <c r="BM792" t="n">
        <v>1</v>
      </c>
      <c r="BN792">
        <f>VLOOKUP(paste!E794,L_Product!$A$2:$B$2001,2,FALSE)</f>
        <v/>
      </c>
      <c r="BO792" s="21" t="n"/>
      <c r="BT792" t="n">
        <v>2</v>
      </c>
      <c r="BU792">
        <f>IF($BM$2=1,2,IF($BM$2=18,1))</f>
        <v/>
      </c>
      <c r="BV792">
        <f>IF($BM$2=1,0,IF($BM$2=18,1))</f>
        <v/>
      </c>
      <c r="BW792" t="n">
        <v>2</v>
      </c>
      <c r="BX792" t="n">
        <v>0</v>
      </c>
      <c r="BY792" t="n">
        <v>3</v>
      </c>
      <c r="BZ792">
        <f>VLOOKUP(BN792,L_Product!$B$2:$Z$2001,14,FALSE)</f>
        <v/>
      </c>
      <c r="CA792">
        <f>paste!H794</f>
        <v/>
      </c>
      <c r="CB792">
        <f>BZ792*CA792</f>
        <v/>
      </c>
      <c r="CN792" s="158" t="n">
        <v>1</v>
      </c>
      <c r="CO792" s="158" t="n">
        <v>1</v>
      </c>
      <c r="CP792" s="158" t="n">
        <v>1</v>
      </c>
      <c r="CQ792" s="158" t="n">
        <v>1</v>
      </c>
      <c r="CR792" s="158" t="n">
        <v>1</v>
      </c>
      <c r="CS792" s="158" t="n">
        <v>0</v>
      </c>
      <c r="CT792" s="158" t="n">
        <v>0</v>
      </c>
      <c r="CU792" s="158" t="n">
        <v>0</v>
      </c>
      <c r="CV792" s="158" t="n">
        <v>0</v>
      </c>
      <c r="CW792" s="158" t="n">
        <v>0</v>
      </c>
      <c r="CX792">
        <f>B792</f>
        <v/>
      </c>
      <c r="CY792">
        <f>C792</f>
        <v/>
      </c>
      <c r="CZ792">
        <f>D792</f>
        <v/>
      </c>
      <c r="DA792" s="158" t="n">
        <v>1900</v>
      </c>
      <c r="DB792" s="158" t="n">
        <v>1</v>
      </c>
      <c r="DC792" s="158" t="n">
        <v>1</v>
      </c>
      <c r="DD792" s="158" t="n">
        <v>1900</v>
      </c>
      <c r="DE792" s="158" t="n">
        <v>1</v>
      </c>
      <c r="DF792" s="158" t="n">
        <v>1</v>
      </c>
      <c r="DG792" s="158" t="n">
        <v>1900</v>
      </c>
      <c r="DH792" s="158" t="n">
        <v>1</v>
      </c>
      <c r="DI792" s="158" t="n">
        <v>1</v>
      </c>
      <c r="DJ792" s="158" t="n">
        <v>1900</v>
      </c>
      <c r="DK792" s="158" t="n">
        <v>1</v>
      </c>
      <c r="DL792" s="158" t="n">
        <v>1</v>
      </c>
      <c r="DR792" s="158" t="n">
        <v>2</v>
      </c>
      <c r="DS792" s="158" t="n">
        <v>1</v>
      </c>
      <c r="DT792" s="158" t="n">
        <v>2</v>
      </c>
      <c r="DU792" s="158" t="n">
        <v>1</v>
      </c>
      <c r="DV792" s="158" t="n">
        <v>3</v>
      </c>
      <c r="DW792" s="158" t="n">
        <v>1</v>
      </c>
      <c r="DX792" s="158" t="n">
        <v>3</v>
      </c>
      <c r="DY792" s="158" t="n">
        <v>0</v>
      </c>
      <c r="DZ792" s="158" t="n">
        <v>0</v>
      </c>
      <c r="EA792" s="158" t="n">
        <v>0</v>
      </c>
      <c r="EB792" s="158" t="n">
        <v>0</v>
      </c>
      <c r="EC792" s="158" t="n">
        <v>0</v>
      </c>
      <c r="ED792" s="158" t="n">
        <v>0</v>
      </c>
      <c r="EE792" s="158" t="n">
        <v>0</v>
      </c>
      <c r="EF792" s="158" t="n">
        <v>0</v>
      </c>
      <c r="EG792" s="158" t="n">
        <v>0</v>
      </c>
      <c r="EH792" s="158" t="n">
        <v>0</v>
      </c>
      <c r="EI792" s="158" t="n">
        <v>0</v>
      </c>
      <c r="EJ792" s="158" t="n">
        <v>0</v>
      </c>
      <c r="EK792" s="158" t="n">
        <v>0</v>
      </c>
      <c r="EL792" s="158" t="n">
        <v>0</v>
      </c>
      <c r="EM792" s="158" t="n">
        <v>0</v>
      </c>
      <c r="EN792" s="158" t="n">
        <v>0</v>
      </c>
      <c r="EO792" s="158" t="n">
        <v>0</v>
      </c>
      <c r="EP792" s="158" t="n">
        <v>0</v>
      </c>
      <c r="EQ792" s="158" t="n">
        <v>0</v>
      </c>
      <c r="ER792" s="158" t="n">
        <v>0</v>
      </c>
      <c r="ES792" s="158" t="n">
        <v>0</v>
      </c>
      <c r="ET792" s="158" t="n">
        <v>0</v>
      </c>
      <c r="EU792" s="158" t="n">
        <v>0</v>
      </c>
      <c r="EV792" s="158" t="n">
        <v>0</v>
      </c>
      <c r="EW792" s="158" t="n">
        <v>0</v>
      </c>
      <c r="EX792" s="158" t="n">
        <v>0</v>
      </c>
      <c r="EY792" s="158" t="n">
        <v>0</v>
      </c>
      <c r="EZ792" s="158" t="n">
        <v>1900</v>
      </c>
      <c r="FA792" s="158" t="n">
        <v>1</v>
      </c>
      <c r="FB792" s="158" t="n">
        <v>1</v>
      </c>
      <c r="FC792" s="158" t="n">
        <v>1900</v>
      </c>
      <c r="FD792" s="158" t="n">
        <v>1</v>
      </c>
      <c r="FE792" s="158" t="n">
        <v>1</v>
      </c>
      <c r="FF792" s="158" t="n">
        <v>1900</v>
      </c>
      <c r="FG792" s="158" t="n">
        <v>1</v>
      </c>
      <c r="FH792" s="158" t="n">
        <v>1</v>
      </c>
      <c r="FI792" s="158" t="n">
        <v>1900</v>
      </c>
      <c r="FJ792" s="158" t="n">
        <v>1</v>
      </c>
      <c r="FK792" s="158" t="n">
        <v>1</v>
      </c>
      <c r="FL792" s="158" t="n">
        <v>1900</v>
      </c>
      <c r="FM792" s="158" t="n">
        <v>1</v>
      </c>
      <c r="FN792" s="158" t="n">
        <v>1</v>
      </c>
      <c r="FO792" s="158" t="n">
        <v>1900</v>
      </c>
      <c r="FP792" s="158" t="n">
        <v>1</v>
      </c>
      <c r="FQ792" s="158" t="n">
        <v>1</v>
      </c>
      <c r="FR792" s="158" t="n">
        <v>1900</v>
      </c>
      <c r="FS792" s="158" t="n">
        <v>1</v>
      </c>
      <c r="FT792" s="158" t="n">
        <v>1</v>
      </c>
      <c r="FU792" s="158" t="n">
        <v>1900</v>
      </c>
      <c r="FV792" s="158" t="n">
        <v>1</v>
      </c>
      <c r="FW792" s="158" t="n">
        <v>1</v>
      </c>
    </row>
    <row r="793">
      <c r="A793">
        <f>IF(F793&gt;1,A792,IF(AND(I793&lt;10,paste!A795&lt;10),RIGHT(H793,2)&amp;"0"&amp;I793&amp;"000"&amp;paste!A795,IF(AND(I793&lt;10,paste!A795&gt;=10,paste!A795&lt;100),RIGHT(H793,2)&amp;"0"&amp;I793&amp;"00"&amp;paste!A795,IF(AND(I793&lt;10,paste!A795&gt;=100,paste!A795&lt;1000),RIGHT(H793,2)&amp;"0"&amp;I793&amp;"0"&amp;paste!A795,IF(AND(I793&lt;10,paste!A795&gt;=1000),RIGHT(H793,2)&amp;"0"&amp;I793&amp;paste!A795,IF(AND(I793&gt;=10,paste!A795&lt;10),RIGHT(H793,2)&amp;I793&amp;"000"&amp;paste!A795,IF(AND(I793&gt;=10,paste!A795&gt;=10,paste!A795&lt;100),RIGHT(H793,2)&amp;I793&amp;"00"&amp;paste!A795,IF(AND(I793&gt;=10,paste!A795&gt;=100,paste!A795&lt;1000),RIGHT(H793,2)&amp;I793&amp;"0"&amp;paste!A795,RIGHT(H793,2)&amp;I793&amp;paste!A795))))))))</f>
        <v/>
      </c>
      <c r="B793">
        <f>YEAR(paste!C795)</f>
        <v/>
      </c>
      <c r="C793">
        <f>MONTH(paste!C795)</f>
        <v/>
      </c>
      <c r="D793">
        <f>DAY(paste!C795)</f>
        <v/>
      </c>
      <c r="E793" s="158" t="n">
        <v>0</v>
      </c>
      <c r="F793">
        <f>IF(AND(L793=L792,D793=D792),F792+1,1)</f>
        <v/>
      </c>
      <c r="G793" s="158" t="n">
        <v>0</v>
      </c>
      <c r="H793">
        <f>YEAR(paste!C795)</f>
        <v/>
      </c>
      <c r="I793">
        <f>MONTH(paste!C795)</f>
        <v/>
      </c>
      <c r="J793">
        <f>DAY(paste!C795)</f>
        <v/>
      </c>
      <c r="K793">
        <f>A793</f>
        <v/>
      </c>
      <c r="L793">
        <f>IF(ISBLANK(VLOOKUP(paste!J795,'得意先名 (2)'!$B$3:$F$2005,5,FALSE)),paste!P795,IFERROR(VLOOKUP(paste!J795,'得意先名 (2)'!$B$3:$F$2005,5,FALSE),"ZZZZZZZZZZZ"))</f>
        <v/>
      </c>
      <c r="M793">
        <f>IF(L793="ZZZZZZZZZZZ",paste!J795&amp;paste!K795&amp; "  :   "&amp;paste!M795&amp; "  :   "&amp;paste!P795,"")</f>
        <v/>
      </c>
      <c r="O793" s="158" t="n"/>
      <c r="P793">
        <f>VLOOKUP(L793,'L_User+EndUser'!$C$2:$K$500,8,FALSE)</f>
        <v/>
      </c>
      <c r="Q793">
        <f>VLOOKUP(L793,'L_User+EndUser'!$C$2:$K$500,9,FALSE)</f>
        <v/>
      </c>
      <c r="R793" s="158" t="n"/>
      <c r="T793" s="158" t="n"/>
      <c r="V793" s="158" t="n"/>
      <c r="AB793">
        <f>paste!J795</f>
        <v/>
      </c>
      <c r="AC793">
        <f>L793</f>
        <v/>
      </c>
      <c r="AO793">
        <f>YEAR(paste!O795)</f>
        <v/>
      </c>
      <c r="AP793">
        <f>MONTH(paste!O795)</f>
        <v/>
      </c>
      <c r="AQ793">
        <f>DAY(paste!O795)</f>
        <v/>
      </c>
      <c r="BD793">
        <f>IF(paste!L795="","",paste!L795)</f>
        <v/>
      </c>
      <c r="BM793" t="n">
        <v>1</v>
      </c>
      <c r="BN793">
        <f>VLOOKUP(paste!E795,L_Product!$A$2:$B$2001,2,FALSE)</f>
        <v/>
      </c>
      <c r="BO793" s="21" t="n"/>
      <c r="BT793" t="n">
        <v>2</v>
      </c>
      <c r="BU793">
        <f>IF($BM$2=1,2,IF($BM$2=18,1))</f>
        <v/>
      </c>
      <c r="BV793">
        <f>IF($BM$2=1,0,IF($BM$2=18,1))</f>
        <v/>
      </c>
      <c r="BW793" t="n">
        <v>2</v>
      </c>
      <c r="BX793" t="n">
        <v>0</v>
      </c>
      <c r="BY793" t="n">
        <v>3</v>
      </c>
      <c r="BZ793">
        <f>VLOOKUP(BN793,L_Product!$B$2:$Z$2001,14,FALSE)</f>
        <v/>
      </c>
      <c r="CA793">
        <f>paste!H795</f>
        <v/>
      </c>
      <c r="CB793">
        <f>BZ793*CA793</f>
        <v/>
      </c>
      <c r="CN793" s="158" t="n">
        <v>1</v>
      </c>
      <c r="CO793" s="158" t="n">
        <v>1</v>
      </c>
      <c r="CP793" s="158" t="n">
        <v>1</v>
      </c>
      <c r="CQ793" s="158" t="n">
        <v>1</v>
      </c>
      <c r="CR793" s="158" t="n">
        <v>1</v>
      </c>
      <c r="CS793" s="158" t="n">
        <v>0</v>
      </c>
      <c r="CT793" s="158" t="n">
        <v>0</v>
      </c>
      <c r="CU793" s="158" t="n">
        <v>0</v>
      </c>
      <c r="CV793" s="158" t="n">
        <v>0</v>
      </c>
      <c r="CW793" s="158" t="n">
        <v>0</v>
      </c>
      <c r="CX793">
        <f>B793</f>
        <v/>
      </c>
      <c r="CY793">
        <f>C793</f>
        <v/>
      </c>
      <c r="CZ793">
        <f>D793</f>
        <v/>
      </c>
      <c r="DA793" s="158" t="n">
        <v>1900</v>
      </c>
      <c r="DB793" s="158" t="n">
        <v>1</v>
      </c>
      <c r="DC793" s="158" t="n">
        <v>1</v>
      </c>
      <c r="DD793" s="158" t="n">
        <v>1900</v>
      </c>
      <c r="DE793" s="158" t="n">
        <v>1</v>
      </c>
      <c r="DF793" s="158" t="n">
        <v>1</v>
      </c>
      <c r="DG793" s="158" t="n">
        <v>1900</v>
      </c>
      <c r="DH793" s="158" t="n">
        <v>1</v>
      </c>
      <c r="DI793" s="158" t="n">
        <v>1</v>
      </c>
      <c r="DJ793" s="158" t="n">
        <v>1900</v>
      </c>
      <c r="DK793" s="158" t="n">
        <v>1</v>
      </c>
      <c r="DL793" s="158" t="n">
        <v>1</v>
      </c>
      <c r="DR793" s="158" t="n">
        <v>2</v>
      </c>
      <c r="DS793" s="158" t="n">
        <v>1</v>
      </c>
      <c r="DT793" s="158" t="n">
        <v>2</v>
      </c>
      <c r="DU793" s="158" t="n">
        <v>1</v>
      </c>
      <c r="DV793" s="158" t="n">
        <v>3</v>
      </c>
      <c r="DW793" s="158" t="n">
        <v>1</v>
      </c>
      <c r="DX793" s="158" t="n">
        <v>3</v>
      </c>
      <c r="DY793" s="158" t="n">
        <v>0</v>
      </c>
      <c r="DZ793" s="158" t="n">
        <v>0</v>
      </c>
      <c r="EA793" s="158" t="n">
        <v>0</v>
      </c>
      <c r="EB793" s="158" t="n">
        <v>0</v>
      </c>
      <c r="EC793" s="158" t="n">
        <v>0</v>
      </c>
      <c r="ED793" s="158" t="n">
        <v>0</v>
      </c>
      <c r="EE793" s="158" t="n">
        <v>0</v>
      </c>
      <c r="EF793" s="158" t="n">
        <v>0</v>
      </c>
      <c r="EG793" s="158" t="n">
        <v>0</v>
      </c>
      <c r="EH793" s="158" t="n">
        <v>0</v>
      </c>
      <c r="EI793" s="158" t="n">
        <v>0</v>
      </c>
      <c r="EJ793" s="158" t="n">
        <v>0</v>
      </c>
      <c r="EK793" s="158" t="n">
        <v>0</v>
      </c>
      <c r="EL793" s="158" t="n">
        <v>0</v>
      </c>
      <c r="EM793" s="158" t="n">
        <v>0</v>
      </c>
      <c r="EN793" s="158" t="n">
        <v>0</v>
      </c>
      <c r="EO793" s="158" t="n">
        <v>0</v>
      </c>
      <c r="EP793" s="158" t="n">
        <v>0</v>
      </c>
      <c r="EQ793" s="158" t="n">
        <v>0</v>
      </c>
      <c r="ER793" s="158" t="n">
        <v>0</v>
      </c>
      <c r="ES793" s="158" t="n">
        <v>0</v>
      </c>
      <c r="ET793" s="158" t="n">
        <v>0</v>
      </c>
      <c r="EU793" s="158" t="n">
        <v>0</v>
      </c>
      <c r="EV793" s="158" t="n">
        <v>0</v>
      </c>
      <c r="EW793" s="158" t="n">
        <v>0</v>
      </c>
      <c r="EX793" s="158" t="n">
        <v>0</v>
      </c>
      <c r="EY793" s="158" t="n">
        <v>0</v>
      </c>
      <c r="EZ793" s="158" t="n">
        <v>1900</v>
      </c>
      <c r="FA793" s="158" t="n">
        <v>1</v>
      </c>
      <c r="FB793" s="158" t="n">
        <v>1</v>
      </c>
      <c r="FC793" s="158" t="n">
        <v>1900</v>
      </c>
      <c r="FD793" s="158" t="n">
        <v>1</v>
      </c>
      <c r="FE793" s="158" t="n">
        <v>1</v>
      </c>
      <c r="FF793" s="158" t="n">
        <v>1900</v>
      </c>
      <c r="FG793" s="158" t="n">
        <v>1</v>
      </c>
      <c r="FH793" s="158" t="n">
        <v>1</v>
      </c>
      <c r="FI793" s="158" t="n">
        <v>1900</v>
      </c>
      <c r="FJ793" s="158" t="n">
        <v>1</v>
      </c>
      <c r="FK793" s="158" t="n">
        <v>1</v>
      </c>
      <c r="FL793" s="158" t="n">
        <v>1900</v>
      </c>
      <c r="FM793" s="158" t="n">
        <v>1</v>
      </c>
      <c r="FN793" s="158" t="n">
        <v>1</v>
      </c>
      <c r="FO793" s="158" t="n">
        <v>1900</v>
      </c>
      <c r="FP793" s="158" t="n">
        <v>1</v>
      </c>
      <c r="FQ793" s="158" t="n">
        <v>1</v>
      </c>
      <c r="FR793" s="158" t="n">
        <v>1900</v>
      </c>
      <c r="FS793" s="158" t="n">
        <v>1</v>
      </c>
      <c r="FT793" s="158" t="n">
        <v>1</v>
      </c>
      <c r="FU793" s="158" t="n">
        <v>1900</v>
      </c>
      <c r="FV793" s="158" t="n">
        <v>1</v>
      </c>
      <c r="FW793" s="158" t="n">
        <v>1</v>
      </c>
    </row>
    <row r="794">
      <c r="A794">
        <f>IF(F794&gt;1,A793,IF(AND(I794&lt;10,paste!A796&lt;10),RIGHT(H794,2)&amp;"0"&amp;I794&amp;"000"&amp;paste!A796,IF(AND(I794&lt;10,paste!A796&gt;=10,paste!A796&lt;100),RIGHT(H794,2)&amp;"0"&amp;I794&amp;"00"&amp;paste!A796,IF(AND(I794&lt;10,paste!A796&gt;=100,paste!A796&lt;1000),RIGHT(H794,2)&amp;"0"&amp;I794&amp;"0"&amp;paste!A796,IF(AND(I794&lt;10,paste!A796&gt;=1000),RIGHT(H794,2)&amp;"0"&amp;I794&amp;paste!A796,IF(AND(I794&gt;=10,paste!A796&lt;10),RIGHT(H794,2)&amp;I794&amp;"000"&amp;paste!A796,IF(AND(I794&gt;=10,paste!A796&gt;=10,paste!A796&lt;100),RIGHT(H794,2)&amp;I794&amp;"00"&amp;paste!A796,IF(AND(I794&gt;=10,paste!A796&gt;=100,paste!A796&lt;1000),RIGHT(H794,2)&amp;I794&amp;"0"&amp;paste!A796,RIGHT(H794,2)&amp;I794&amp;paste!A796))))))))</f>
        <v/>
      </c>
      <c r="B794">
        <f>YEAR(paste!C796)</f>
        <v/>
      </c>
      <c r="C794">
        <f>MONTH(paste!C796)</f>
        <v/>
      </c>
      <c r="D794">
        <f>DAY(paste!C796)</f>
        <v/>
      </c>
      <c r="E794" s="158" t="n">
        <v>0</v>
      </c>
      <c r="F794">
        <f>IF(AND(L794=L793,D794=D793),F793+1,1)</f>
        <v/>
      </c>
      <c r="G794" s="158" t="n">
        <v>0</v>
      </c>
      <c r="H794">
        <f>YEAR(paste!C796)</f>
        <v/>
      </c>
      <c r="I794">
        <f>MONTH(paste!C796)</f>
        <v/>
      </c>
      <c r="J794">
        <f>DAY(paste!C796)</f>
        <v/>
      </c>
      <c r="K794">
        <f>A794</f>
        <v/>
      </c>
      <c r="L794">
        <f>IF(ISBLANK(VLOOKUP(paste!J796,'得意先名 (2)'!$B$3:$F$2005,5,FALSE)),paste!P796,IFERROR(VLOOKUP(paste!J796,'得意先名 (2)'!$B$3:$F$2005,5,FALSE),"ZZZZZZZZZZZ"))</f>
        <v/>
      </c>
      <c r="M794">
        <f>IF(L794="ZZZZZZZZZZZ",paste!J796&amp;paste!K796&amp; "  :   "&amp;paste!M796&amp; "  :   "&amp;paste!P796,"")</f>
        <v/>
      </c>
      <c r="O794" s="158" t="n"/>
      <c r="P794">
        <f>VLOOKUP(L794,'L_User+EndUser'!$C$2:$K$500,8,FALSE)</f>
        <v/>
      </c>
      <c r="Q794">
        <f>VLOOKUP(L794,'L_User+EndUser'!$C$2:$K$500,9,FALSE)</f>
        <v/>
      </c>
      <c r="R794" s="158" t="n"/>
      <c r="T794" s="158" t="n"/>
      <c r="V794" s="158" t="n"/>
      <c r="AB794">
        <f>paste!J796</f>
        <v/>
      </c>
      <c r="AC794">
        <f>L794</f>
        <v/>
      </c>
      <c r="AO794">
        <f>YEAR(paste!O796)</f>
        <v/>
      </c>
      <c r="AP794">
        <f>MONTH(paste!O796)</f>
        <v/>
      </c>
      <c r="AQ794">
        <f>DAY(paste!O796)</f>
        <v/>
      </c>
      <c r="BD794">
        <f>IF(paste!L796="","",paste!L796)</f>
        <v/>
      </c>
      <c r="BM794" t="n">
        <v>1</v>
      </c>
      <c r="BN794">
        <f>VLOOKUP(paste!E796,L_Product!$A$2:$B$2001,2,FALSE)</f>
        <v/>
      </c>
      <c r="BO794" s="21" t="n"/>
      <c r="BT794" t="n">
        <v>2</v>
      </c>
      <c r="BU794">
        <f>IF($BM$2=1,2,IF($BM$2=18,1))</f>
        <v/>
      </c>
      <c r="BV794">
        <f>IF($BM$2=1,0,IF($BM$2=18,1))</f>
        <v/>
      </c>
      <c r="BW794" t="n">
        <v>2</v>
      </c>
      <c r="BX794" t="n">
        <v>0</v>
      </c>
      <c r="BY794" t="n">
        <v>3</v>
      </c>
      <c r="BZ794">
        <f>VLOOKUP(BN794,L_Product!$B$2:$Z$2001,14,FALSE)</f>
        <v/>
      </c>
      <c r="CA794">
        <f>paste!H796</f>
        <v/>
      </c>
      <c r="CB794">
        <f>BZ794*CA794</f>
        <v/>
      </c>
      <c r="CN794" s="158" t="n">
        <v>1</v>
      </c>
      <c r="CO794" s="158" t="n">
        <v>1</v>
      </c>
      <c r="CP794" s="158" t="n">
        <v>1</v>
      </c>
      <c r="CQ794" s="158" t="n">
        <v>1</v>
      </c>
      <c r="CR794" s="158" t="n">
        <v>1</v>
      </c>
      <c r="CS794" s="158" t="n">
        <v>0</v>
      </c>
      <c r="CT794" s="158" t="n">
        <v>0</v>
      </c>
      <c r="CU794" s="158" t="n">
        <v>0</v>
      </c>
      <c r="CV794" s="158" t="n">
        <v>0</v>
      </c>
      <c r="CW794" s="158" t="n">
        <v>0</v>
      </c>
      <c r="CX794">
        <f>B794</f>
        <v/>
      </c>
      <c r="CY794">
        <f>C794</f>
        <v/>
      </c>
      <c r="CZ794">
        <f>D794</f>
        <v/>
      </c>
      <c r="DA794" s="158" t="n">
        <v>1900</v>
      </c>
      <c r="DB794" s="158" t="n">
        <v>1</v>
      </c>
      <c r="DC794" s="158" t="n">
        <v>1</v>
      </c>
      <c r="DD794" s="158" t="n">
        <v>1900</v>
      </c>
      <c r="DE794" s="158" t="n">
        <v>1</v>
      </c>
      <c r="DF794" s="158" t="n">
        <v>1</v>
      </c>
      <c r="DG794" s="158" t="n">
        <v>1900</v>
      </c>
      <c r="DH794" s="158" t="n">
        <v>1</v>
      </c>
      <c r="DI794" s="158" t="n">
        <v>1</v>
      </c>
      <c r="DJ794" s="158" t="n">
        <v>1900</v>
      </c>
      <c r="DK794" s="158" t="n">
        <v>1</v>
      </c>
      <c r="DL794" s="158" t="n">
        <v>1</v>
      </c>
      <c r="DR794" s="158" t="n">
        <v>2</v>
      </c>
      <c r="DS794" s="158" t="n">
        <v>1</v>
      </c>
      <c r="DT794" s="158" t="n">
        <v>2</v>
      </c>
      <c r="DU794" s="158" t="n">
        <v>1</v>
      </c>
      <c r="DV794" s="158" t="n">
        <v>3</v>
      </c>
      <c r="DW794" s="158" t="n">
        <v>1</v>
      </c>
      <c r="DX794" s="158" t="n">
        <v>3</v>
      </c>
      <c r="DY794" s="158" t="n">
        <v>0</v>
      </c>
      <c r="DZ794" s="158" t="n">
        <v>0</v>
      </c>
      <c r="EA794" s="158" t="n">
        <v>0</v>
      </c>
      <c r="EB794" s="158" t="n">
        <v>0</v>
      </c>
      <c r="EC794" s="158" t="n">
        <v>0</v>
      </c>
      <c r="ED794" s="158" t="n">
        <v>0</v>
      </c>
      <c r="EE794" s="158" t="n">
        <v>0</v>
      </c>
      <c r="EF794" s="158" t="n">
        <v>0</v>
      </c>
      <c r="EG794" s="158" t="n">
        <v>0</v>
      </c>
      <c r="EH794" s="158" t="n">
        <v>0</v>
      </c>
      <c r="EI794" s="158" t="n">
        <v>0</v>
      </c>
      <c r="EJ794" s="158" t="n">
        <v>0</v>
      </c>
      <c r="EK794" s="158" t="n">
        <v>0</v>
      </c>
      <c r="EL794" s="158" t="n">
        <v>0</v>
      </c>
      <c r="EM794" s="158" t="n">
        <v>0</v>
      </c>
      <c r="EN794" s="158" t="n">
        <v>0</v>
      </c>
      <c r="EO794" s="158" t="n">
        <v>0</v>
      </c>
      <c r="EP794" s="158" t="n">
        <v>0</v>
      </c>
      <c r="EQ794" s="158" t="n">
        <v>0</v>
      </c>
      <c r="ER794" s="158" t="n">
        <v>0</v>
      </c>
      <c r="ES794" s="158" t="n">
        <v>0</v>
      </c>
      <c r="ET794" s="158" t="n">
        <v>0</v>
      </c>
      <c r="EU794" s="158" t="n">
        <v>0</v>
      </c>
      <c r="EV794" s="158" t="n">
        <v>0</v>
      </c>
      <c r="EW794" s="158" t="n">
        <v>0</v>
      </c>
      <c r="EX794" s="158" t="n">
        <v>0</v>
      </c>
      <c r="EY794" s="158" t="n">
        <v>0</v>
      </c>
      <c r="EZ794" s="158" t="n">
        <v>1900</v>
      </c>
      <c r="FA794" s="158" t="n">
        <v>1</v>
      </c>
      <c r="FB794" s="158" t="n">
        <v>1</v>
      </c>
      <c r="FC794" s="158" t="n">
        <v>1900</v>
      </c>
      <c r="FD794" s="158" t="n">
        <v>1</v>
      </c>
      <c r="FE794" s="158" t="n">
        <v>1</v>
      </c>
      <c r="FF794" s="158" t="n">
        <v>1900</v>
      </c>
      <c r="FG794" s="158" t="n">
        <v>1</v>
      </c>
      <c r="FH794" s="158" t="n">
        <v>1</v>
      </c>
      <c r="FI794" s="158" t="n">
        <v>1900</v>
      </c>
      <c r="FJ794" s="158" t="n">
        <v>1</v>
      </c>
      <c r="FK794" s="158" t="n">
        <v>1</v>
      </c>
      <c r="FL794" s="158" t="n">
        <v>1900</v>
      </c>
      <c r="FM794" s="158" t="n">
        <v>1</v>
      </c>
      <c r="FN794" s="158" t="n">
        <v>1</v>
      </c>
      <c r="FO794" s="158" t="n">
        <v>1900</v>
      </c>
      <c r="FP794" s="158" t="n">
        <v>1</v>
      </c>
      <c r="FQ794" s="158" t="n">
        <v>1</v>
      </c>
      <c r="FR794" s="158" t="n">
        <v>1900</v>
      </c>
      <c r="FS794" s="158" t="n">
        <v>1</v>
      </c>
      <c r="FT794" s="158" t="n">
        <v>1</v>
      </c>
      <c r="FU794" s="158" t="n">
        <v>1900</v>
      </c>
      <c r="FV794" s="158" t="n">
        <v>1</v>
      </c>
      <c r="FW794" s="158" t="n">
        <v>1</v>
      </c>
    </row>
    <row r="795">
      <c r="A795">
        <f>IF(F795&gt;1,A794,IF(AND(I795&lt;10,paste!A797&lt;10),RIGHT(H795,2)&amp;"0"&amp;I795&amp;"000"&amp;paste!A797,IF(AND(I795&lt;10,paste!A797&gt;=10,paste!A797&lt;100),RIGHT(H795,2)&amp;"0"&amp;I795&amp;"00"&amp;paste!A797,IF(AND(I795&lt;10,paste!A797&gt;=100,paste!A797&lt;1000),RIGHT(H795,2)&amp;"0"&amp;I795&amp;"0"&amp;paste!A797,IF(AND(I795&lt;10,paste!A797&gt;=1000),RIGHT(H795,2)&amp;"0"&amp;I795&amp;paste!A797,IF(AND(I795&gt;=10,paste!A797&lt;10),RIGHT(H795,2)&amp;I795&amp;"000"&amp;paste!A797,IF(AND(I795&gt;=10,paste!A797&gt;=10,paste!A797&lt;100),RIGHT(H795,2)&amp;I795&amp;"00"&amp;paste!A797,IF(AND(I795&gt;=10,paste!A797&gt;=100,paste!A797&lt;1000),RIGHT(H795,2)&amp;I795&amp;"0"&amp;paste!A797,RIGHT(H795,2)&amp;I795&amp;paste!A797))))))))</f>
        <v/>
      </c>
      <c r="B795">
        <f>YEAR(paste!C797)</f>
        <v/>
      </c>
      <c r="C795">
        <f>MONTH(paste!C797)</f>
        <v/>
      </c>
      <c r="D795">
        <f>DAY(paste!C797)</f>
        <v/>
      </c>
      <c r="E795" s="158" t="n">
        <v>0</v>
      </c>
      <c r="F795">
        <f>IF(AND(L795=L794,D795=D794),F794+1,1)</f>
        <v/>
      </c>
      <c r="G795" s="158" t="n">
        <v>0</v>
      </c>
      <c r="H795">
        <f>YEAR(paste!C797)</f>
        <v/>
      </c>
      <c r="I795">
        <f>MONTH(paste!C797)</f>
        <v/>
      </c>
      <c r="J795">
        <f>DAY(paste!C797)</f>
        <v/>
      </c>
      <c r="K795">
        <f>A795</f>
        <v/>
      </c>
      <c r="L795">
        <f>IF(ISBLANK(VLOOKUP(paste!J797,'得意先名 (2)'!$B$3:$F$2005,5,FALSE)),paste!P797,IFERROR(VLOOKUP(paste!J797,'得意先名 (2)'!$B$3:$F$2005,5,FALSE),"ZZZZZZZZZZZ"))</f>
        <v/>
      </c>
      <c r="M795">
        <f>IF(L795="ZZZZZZZZZZZ",paste!J797&amp;paste!K797&amp; "  :   "&amp;paste!M797&amp; "  :   "&amp;paste!P797,"")</f>
        <v/>
      </c>
      <c r="O795" s="158" t="n"/>
      <c r="P795">
        <f>VLOOKUP(L795,'L_User+EndUser'!$C$2:$K$500,8,FALSE)</f>
        <v/>
      </c>
      <c r="Q795">
        <f>VLOOKUP(L795,'L_User+EndUser'!$C$2:$K$500,9,FALSE)</f>
        <v/>
      </c>
      <c r="R795" s="158" t="n"/>
      <c r="T795" s="158" t="n"/>
      <c r="V795" s="158" t="n"/>
      <c r="AB795">
        <f>paste!J797</f>
        <v/>
      </c>
      <c r="AC795">
        <f>L795</f>
        <v/>
      </c>
      <c r="AO795">
        <f>YEAR(paste!O797)</f>
        <v/>
      </c>
      <c r="AP795">
        <f>MONTH(paste!O797)</f>
        <v/>
      </c>
      <c r="AQ795">
        <f>DAY(paste!O797)</f>
        <v/>
      </c>
      <c r="BD795">
        <f>IF(paste!L797="","",paste!L797)</f>
        <v/>
      </c>
      <c r="BM795" t="n">
        <v>1</v>
      </c>
      <c r="BN795">
        <f>VLOOKUP(paste!E797,L_Product!$A$2:$B$2001,2,FALSE)</f>
        <v/>
      </c>
      <c r="BO795" s="21" t="n"/>
      <c r="BT795" t="n">
        <v>2</v>
      </c>
      <c r="BU795">
        <f>IF($BM$2=1,2,IF($BM$2=18,1))</f>
        <v/>
      </c>
      <c r="BV795">
        <f>IF($BM$2=1,0,IF($BM$2=18,1))</f>
        <v/>
      </c>
      <c r="BW795" t="n">
        <v>2</v>
      </c>
      <c r="BX795" t="n">
        <v>0</v>
      </c>
      <c r="BY795" t="n">
        <v>3</v>
      </c>
      <c r="BZ795">
        <f>VLOOKUP(BN795,L_Product!$B$2:$Z$2001,14,FALSE)</f>
        <v/>
      </c>
      <c r="CA795">
        <f>paste!H797</f>
        <v/>
      </c>
      <c r="CB795">
        <f>BZ795*CA795</f>
        <v/>
      </c>
      <c r="CN795" s="158" t="n">
        <v>1</v>
      </c>
      <c r="CO795" s="158" t="n">
        <v>1</v>
      </c>
      <c r="CP795" s="158" t="n">
        <v>1</v>
      </c>
      <c r="CQ795" s="158" t="n">
        <v>1</v>
      </c>
      <c r="CR795" s="158" t="n">
        <v>1</v>
      </c>
      <c r="CS795" s="158" t="n">
        <v>0</v>
      </c>
      <c r="CT795" s="158" t="n">
        <v>0</v>
      </c>
      <c r="CU795" s="158" t="n">
        <v>0</v>
      </c>
      <c r="CV795" s="158" t="n">
        <v>0</v>
      </c>
      <c r="CW795" s="158" t="n">
        <v>0</v>
      </c>
      <c r="CX795">
        <f>B795</f>
        <v/>
      </c>
      <c r="CY795">
        <f>C795</f>
        <v/>
      </c>
      <c r="CZ795">
        <f>D795</f>
        <v/>
      </c>
      <c r="DA795" s="158" t="n">
        <v>1900</v>
      </c>
      <c r="DB795" s="158" t="n">
        <v>1</v>
      </c>
      <c r="DC795" s="158" t="n">
        <v>1</v>
      </c>
      <c r="DD795" s="158" t="n">
        <v>1900</v>
      </c>
      <c r="DE795" s="158" t="n">
        <v>1</v>
      </c>
      <c r="DF795" s="158" t="n">
        <v>1</v>
      </c>
      <c r="DG795" s="158" t="n">
        <v>1900</v>
      </c>
      <c r="DH795" s="158" t="n">
        <v>1</v>
      </c>
      <c r="DI795" s="158" t="n">
        <v>1</v>
      </c>
      <c r="DJ795" s="158" t="n">
        <v>1900</v>
      </c>
      <c r="DK795" s="158" t="n">
        <v>1</v>
      </c>
      <c r="DL795" s="158" t="n">
        <v>1</v>
      </c>
      <c r="DR795" s="158" t="n">
        <v>2</v>
      </c>
      <c r="DS795" s="158" t="n">
        <v>1</v>
      </c>
      <c r="DT795" s="158" t="n">
        <v>2</v>
      </c>
      <c r="DU795" s="158" t="n">
        <v>1</v>
      </c>
      <c r="DV795" s="158" t="n">
        <v>3</v>
      </c>
      <c r="DW795" s="158" t="n">
        <v>1</v>
      </c>
      <c r="DX795" s="158" t="n">
        <v>3</v>
      </c>
      <c r="DY795" s="158" t="n">
        <v>0</v>
      </c>
      <c r="DZ795" s="158" t="n">
        <v>0</v>
      </c>
      <c r="EA795" s="158" t="n">
        <v>0</v>
      </c>
      <c r="EB795" s="158" t="n">
        <v>0</v>
      </c>
      <c r="EC795" s="158" t="n">
        <v>0</v>
      </c>
      <c r="ED795" s="158" t="n">
        <v>0</v>
      </c>
      <c r="EE795" s="158" t="n">
        <v>0</v>
      </c>
      <c r="EF795" s="158" t="n">
        <v>0</v>
      </c>
      <c r="EG795" s="158" t="n">
        <v>0</v>
      </c>
      <c r="EH795" s="158" t="n">
        <v>0</v>
      </c>
      <c r="EI795" s="158" t="n">
        <v>0</v>
      </c>
      <c r="EJ795" s="158" t="n">
        <v>0</v>
      </c>
      <c r="EK795" s="158" t="n">
        <v>0</v>
      </c>
      <c r="EL795" s="158" t="n">
        <v>0</v>
      </c>
      <c r="EM795" s="158" t="n">
        <v>0</v>
      </c>
      <c r="EN795" s="158" t="n">
        <v>0</v>
      </c>
      <c r="EO795" s="158" t="n">
        <v>0</v>
      </c>
      <c r="EP795" s="158" t="n">
        <v>0</v>
      </c>
      <c r="EQ795" s="158" t="n">
        <v>0</v>
      </c>
      <c r="ER795" s="158" t="n">
        <v>0</v>
      </c>
      <c r="ES795" s="158" t="n">
        <v>0</v>
      </c>
      <c r="ET795" s="158" t="n">
        <v>0</v>
      </c>
      <c r="EU795" s="158" t="n">
        <v>0</v>
      </c>
      <c r="EV795" s="158" t="n">
        <v>0</v>
      </c>
      <c r="EW795" s="158" t="n">
        <v>0</v>
      </c>
      <c r="EX795" s="158" t="n">
        <v>0</v>
      </c>
      <c r="EY795" s="158" t="n">
        <v>0</v>
      </c>
      <c r="EZ795" s="158" t="n">
        <v>1900</v>
      </c>
      <c r="FA795" s="158" t="n">
        <v>1</v>
      </c>
      <c r="FB795" s="158" t="n">
        <v>1</v>
      </c>
      <c r="FC795" s="158" t="n">
        <v>1900</v>
      </c>
      <c r="FD795" s="158" t="n">
        <v>1</v>
      </c>
      <c r="FE795" s="158" t="n">
        <v>1</v>
      </c>
      <c r="FF795" s="158" t="n">
        <v>1900</v>
      </c>
      <c r="FG795" s="158" t="n">
        <v>1</v>
      </c>
      <c r="FH795" s="158" t="n">
        <v>1</v>
      </c>
      <c r="FI795" s="158" t="n">
        <v>1900</v>
      </c>
      <c r="FJ795" s="158" t="n">
        <v>1</v>
      </c>
      <c r="FK795" s="158" t="n">
        <v>1</v>
      </c>
      <c r="FL795" s="158" t="n">
        <v>1900</v>
      </c>
      <c r="FM795" s="158" t="n">
        <v>1</v>
      </c>
      <c r="FN795" s="158" t="n">
        <v>1</v>
      </c>
      <c r="FO795" s="158" t="n">
        <v>1900</v>
      </c>
      <c r="FP795" s="158" t="n">
        <v>1</v>
      </c>
      <c r="FQ795" s="158" t="n">
        <v>1</v>
      </c>
      <c r="FR795" s="158" t="n">
        <v>1900</v>
      </c>
      <c r="FS795" s="158" t="n">
        <v>1</v>
      </c>
      <c r="FT795" s="158" t="n">
        <v>1</v>
      </c>
      <c r="FU795" s="158" t="n">
        <v>1900</v>
      </c>
      <c r="FV795" s="158" t="n">
        <v>1</v>
      </c>
      <c r="FW795" s="158" t="n">
        <v>1</v>
      </c>
    </row>
    <row r="796">
      <c r="A796">
        <f>IF(F796&gt;1,A795,IF(AND(I796&lt;10,paste!A798&lt;10),RIGHT(H796,2)&amp;"0"&amp;I796&amp;"000"&amp;paste!A798,IF(AND(I796&lt;10,paste!A798&gt;=10,paste!A798&lt;100),RIGHT(H796,2)&amp;"0"&amp;I796&amp;"00"&amp;paste!A798,IF(AND(I796&lt;10,paste!A798&gt;=100,paste!A798&lt;1000),RIGHT(H796,2)&amp;"0"&amp;I796&amp;"0"&amp;paste!A798,IF(AND(I796&lt;10,paste!A798&gt;=1000),RIGHT(H796,2)&amp;"0"&amp;I796&amp;paste!A798,IF(AND(I796&gt;=10,paste!A798&lt;10),RIGHT(H796,2)&amp;I796&amp;"000"&amp;paste!A798,IF(AND(I796&gt;=10,paste!A798&gt;=10,paste!A798&lt;100),RIGHT(H796,2)&amp;I796&amp;"00"&amp;paste!A798,IF(AND(I796&gt;=10,paste!A798&gt;=100,paste!A798&lt;1000),RIGHT(H796,2)&amp;I796&amp;"0"&amp;paste!A798,RIGHT(H796,2)&amp;I796&amp;paste!A798))))))))</f>
        <v/>
      </c>
      <c r="B796">
        <f>YEAR(paste!C798)</f>
        <v/>
      </c>
      <c r="C796">
        <f>MONTH(paste!C798)</f>
        <v/>
      </c>
      <c r="D796">
        <f>DAY(paste!C798)</f>
        <v/>
      </c>
      <c r="E796" s="158" t="n">
        <v>0</v>
      </c>
      <c r="F796">
        <f>IF(AND(L796=L795,D796=D795),F795+1,1)</f>
        <v/>
      </c>
      <c r="G796" s="158" t="n">
        <v>0</v>
      </c>
      <c r="H796">
        <f>YEAR(paste!C798)</f>
        <v/>
      </c>
      <c r="I796">
        <f>MONTH(paste!C798)</f>
        <v/>
      </c>
      <c r="J796">
        <f>DAY(paste!C798)</f>
        <v/>
      </c>
      <c r="K796">
        <f>A796</f>
        <v/>
      </c>
      <c r="L796">
        <f>IF(ISBLANK(VLOOKUP(paste!J798,'得意先名 (2)'!$B$3:$F$2005,5,FALSE)),paste!P798,IFERROR(VLOOKUP(paste!J798,'得意先名 (2)'!$B$3:$F$2005,5,FALSE),"ZZZZZZZZZZZ"))</f>
        <v/>
      </c>
      <c r="M796">
        <f>IF(L796="ZZZZZZZZZZZ",paste!J798&amp;paste!K798&amp; "  :   "&amp;paste!M798&amp; "  :   "&amp;paste!P798,"")</f>
        <v/>
      </c>
      <c r="O796" s="158" t="n"/>
      <c r="P796">
        <f>VLOOKUP(L796,'L_User+EndUser'!$C$2:$K$500,8,FALSE)</f>
        <v/>
      </c>
      <c r="Q796">
        <f>VLOOKUP(L796,'L_User+EndUser'!$C$2:$K$500,9,FALSE)</f>
        <v/>
      </c>
      <c r="R796" s="158" t="n"/>
      <c r="T796" s="158" t="n"/>
      <c r="V796" s="158" t="n"/>
      <c r="AB796">
        <f>paste!J798</f>
        <v/>
      </c>
      <c r="AC796">
        <f>L796</f>
        <v/>
      </c>
      <c r="AO796">
        <f>YEAR(paste!O798)</f>
        <v/>
      </c>
      <c r="AP796">
        <f>MONTH(paste!O798)</f>
        <v/>
      </c>
      <c r="AQ796">
        <f>DAY(paste!O798)</f>
        <v/>
      </c>
      <c r="BD796">
        <f>IF(paste!L798="","",paste!L798)</f>
        <v/>
      </c>
      <c r="BM796" t="n">
        <v>1</v>
      </c>
      <c r="BN796">
        <f>VLOOKUP(paste!E798,L_Product!$A$2:$B$2001,2,FALSE)</f>
        <v/>
      </c>
      <c r="BO796" s="21" t="n"/>
      <c r="BT796" t="n">
        <v>2</v>
      </c>
      <c r="BU796">
        <f>IF($BM$2=1,2,IF($BM$2=18,1))</f>
        <v/>
      </c>
      <c r="BV796">
        <f>IF($BM$2=1,0,IF($BM$2=18,1))</f>
        <v/>
      </c>
      <c r="BW796" t="n">
        <v>2</v>
      </c>
      <c r="BX796" t="n">
        <v>0</v>
      </c>
      <c r="BY796" t="n">
        <v>3</v>
      </c>
      <c r="BZ796">
        <f>VLOOKUP(BN796,L_Product!$B$2:$Z$2001,14,FALSE)</f>
        <v/>
      </c>
      <c r="CA796">
        <f>paste!H798</f>
        <v/>
      </c>
      <c r="CB796">
        <f>BZ796*CA796</f>
        <v/>
      </c>
      <c r="CN796" s="158" t="n">
        <v>1</v>
      </c>
      <c r="CO796" s="158" t="n">
        <v>1</v>
      </c>
      <c r="CP796" s="158" t="n">
        <v>1</v>
      </c>
      <c r="CQ796" s="158" t="n">
        <v>1</v>
      </c>
      <c r="CR796" s="158" t="n">
        <v>1</v>
      </c>
      <c r="CS796" s="158" t="n">
        <v>0</v>
      </c>
      <c r="CT796" s="158" t="n">
        <v>0</v>
      </c>
      <c r="CU796" s="158" t="n">
        <v>0</v>
      </c>
      <c r="CV796" s="158" t="n">
        <v>0</v>
      </c>
      <c r="CW796" s="158" t="n">
        <v>0</v>
      </c>
      <c r="CX796">
        <f>B796</f>
        <v/>
      </c>
      <c r="CY796">
        <f>C796</f>
        <v/>
      </c>
      <c r="CZ796">
        <f>D796</f>
        <v/>
      </c>
      <c r="DA796" s="158" t="n">
        <v>1900</v>
      </c>
      <c r="DB796" s="158" t="n">
        <v>1</v>
      </c>
      <c r="DC796" s="158" t="n">
        <v>1</v>
      </c>
      <c r="DD796" s="158" t="n">
        <v>1900</v>
      </c>
      <c r="DE796" s="158" t="n">
        <v>1</v>
      </c>
      <c r="DF796" s="158" t="n">
        <v>1</v>
      </c>
      <c r="DG796" s="158" t="n">
        <v>1900</v>
      </c>
      <c r="DH796" s="158" t="n">
        <v>1</v>
      </c>
      <c r="DI796" s="158" t="n">
        <v>1</v>
      </c>
      <c r="DJ796" s="158" t="n">
        <v>1900</v>
      </c>
      <c r="DK796" s="158" t="n">
        <v>1</v>
      </c>
      <c r="DL796" s="158" t="n">
        <v>1</v>
      </c>
      <c r="DR796" s="158" t="n">
        <v>2</v>
      </c>
      <c r="DS796" s="158" t="n">
        <v>1</v>
      </c>
      <c r="DT796" s="158" t="n">
        <v>2</v>
      </c>
      <c r="DU796" s="158" t="n">
        <v>1</v>
      </c>
      <c r="DV796" s="158" t="n">
        <v>3</v>
      </c>
      <c r="DW796" s="158" t="n">
        <v>1</v>
      </c>
      <c r="DX796" s="158" t="n">
        <v>3</v>
      </c>
      <c r="DY796" s="158" t="n">
        <v>0</v>
      </c>
      <c r="DZ796" s="158" t="n">
        <v>0</v>
      </c>
      <c r="EA796" s="158" t="n">
        <v>0</v>
      </c>
      <c r="EB796" s="158" t="n">
        <v>0</v>
      </c>
      <c r="EC796" s="158" t="n">
        <v>0</v>
      </c>
      <c r="ED796" s="158" t="n">
        <v>0</v>
      </c>
      <c r="EE796" s="158" t="n">
        <v>0</v>
      </c>
      <c r="EF796" s="158" t="n">
        <v>0</v>
      </c>
      <c r="EG796" s="158" t="n">
        <v>0</v>
      </c>
      <c r="EH796" s="158" t="n">
        <v>0</v>
      </c>
      <c r="EI796" s="158" t="n">
        <v>0</v>
      </c>
      <c r="EJ796" s="158" t="n">
        <v>0</v>
      </c>
      <c r="EK796" s="158" t="n">
        <v>0</v>
      </c>
      <c r="EL796" s="158" t="n">
        <v>0</v>
      </c>
      <c r="EM796" s="158" t="n">
        <v>0</v>
      </c>
      <c r="EN796" s="158" t="n">
        <v>0</v>
      </c>
      <c r="EO796" s="158" t="n">
        <v>0</v>
      </c>
      <c r="EP796" s="158" t="n">
        <v>0</v>
      </c>
      <c r="EQ796" s="158" t="n">
        <v>0</v>
      </c>
      <c r="ER796" s="158" t="n">
        <v>0</v>
      </c>
      <c r="ES796" s="158" t="n">
        <v>0</v>
      </c>
      <c r="ET796" s="158" t="n">
        <v>0</v>
      </c>
      <c r="EU796" s="158" t="n">
        <v>0</v>
      </c>
      <c r="EV796" s="158" t="n">
        <v>0</v>
      </c>
      <c r="EW796" s="158" t="n">
        <v>0</v>
      </c>
      <c r="EX796" s="158" t="n">
        <v>0</v>
      </c>
      <c r="EY796" s="158" t="n">
        <v>0</v>
      </c>
      <c r="EZ796" s="158" t="n">
        <v>1900</v>
      </c>
      <c r="FA796" s="158" t="n">
        <v>1</v>
      </c>
      <c r="FB796" s="158" t="n">
        <v>1</v>
      </c>
      <c r="FC796" s="158" t="n">
        <v>1900</v>
      </c>
      <c r="FD796" s="158" t="n">
        <v>1</v>
      </c>
      <c r="FE796" s="158" t="n">
        <v>1</v>
      </c>
      <c r="FF796" s="158" t="n">
        <v>1900</v>
      </c>
      <c r="FG796" s="158" t="n">
        <v>1</v>
      </c>
      <c r="FH796" s="158" t="n">
        <v>1</v>
      </c>
      <c r="FI796" s="158" t="n">
        <v>1900</v>
      </c>
      <c r="FJ796" s="158" t="n">
        <v>1</v>
      </c>
      <c r="FK796" s="158" t="n">
        <v>1</v>
      </c>
      <c r="FL796" s="158" t="n">
        <v>1900</v>
      </c>
      <c r="FM796" s="158" t="n">
        <v>1</v>
      </c>
      <c r="FN796" s="158" t="n">
        <v>1</v>
      </c>
      <c r="FO796" s="158" t="n">
        <v>1900</v>
      </c>
      <c r="FP796" s="158" t="n">
        <v>1</v>
      </c>
      <c r="FQ796" s="158" t="n">
        <v>1</v>
      </c>
      <c r="FR796" s="158" t="n">
        <v>1900</v>
      </c>
      <c r="FS796" s="158" t="n">
        <v>1</v>
      </c>
      <c r="FT796" s="158" t="n">
        <v>1</v>
      </c>
      <c r="FU796" s="158" t="n">
        <v>1900</v>
      </c>
      <c r="FV796" s="158" t="n">
        <v>1</v>
      </c>
      <c r="FW796" s="158" t="n">
        <v>1</v>
      </c>
    </row>
    <row r="797">
      <c r="A797">
        <f>IF(F797&gt;1,A796,IF(AND(I797&lt;10,paste!A799&lt;10),RIGHT(H797,2)&amp;"0"&amp;I797&amp;"000"&amp;paste!A799,IF(AND(I797&lt;10,paste!A799&gt;=10,paste!A799&lt;100),RIGHT(H797,2)&amp;"0"&amp;I797&amp;"00"&amp;paste!A799,IF(AND(I797&lt;10,paste!A799&gt;=100,paste!A799&lt;1000),RIGHT(H797,2)&amp;"0"&amp;I797&amp;"0"&amp;paste!A799,IF(AND(I797&lt;10,paste!A799&gt;=1000),RIGHT(H797,2)&amp;"0"&amp;I797&amp;paste!A799,IF(AND(I797&gt;=10,paste!A799&lt;10),RIGHT(H797,2)&amp;I797&amp;"000"&amp;paste!A799,IF(AND(I797&gt;=10,paste!A799&gt;=10,paste!A799&lt;100),RIGHT(H797,2)&amp;I797&amp;"00"&amp;paste!A799,IF(AND(I797&gt;=10,paste!A799&gt;=100,paste!A799&lt;1000),RIGHT(H797,2)&amp;I797&amp;"0"&amp;paste!A799,RIGHT(H797,2)&amp;I797&amp;paste!A799))))))))</f>
        <v/>
      </c>
      <c r="B797">
        <f>YEAR(paste!C799)</f>
        <v/>
      </c>
      <c r="C797">
        <f>MONTH(paste!C799)</f>
        <v/>
      </c>
      <c r="D797">
        <f>DAY(paste!C799)</f>
        <v/>
      </c>
      <c r="E797" s="158" t="n">
        <v>0</v>
      </c>
      <c r="F797">
        <f>IF(AND(L797=L796,D797=D796),F796+1,1)</f>
        <v/>
      </c>
      <c r="G797" s="158" t="n">
        <v>0</v>
      </c>
      <c r="H797">
        <f>YEAR(paste!C799)</f>
        <v/>
      </c>
      <c r="I797">
        <f>MONTH(paste!C799)</f>
        <v/>
      </c>
      <c r="J797">
        <f>DAY(paste!C799)</f>
        <v/>
      </c>
      <c r="K797">
        <f>A797</f>
        <v/>
      </c>
      <c r="L797">
        <f>IF(ISBLANK(VLOOKUP(paste!J799,'得意先名 (2)'!$B$3:$F$2005,5,FALSE)),paste!P799,IFERROR(VLOOKUP(paste!J799,'得意先名 (2)'!$B$3:$F$2005,5,FALSE),"ZZZZZZZZZZZ"))</f>
        <v/>
      </c>
      <c r="M797">
        <f>IF(L797="ZZZZZZZZZZZ",paste!J799&amp;paste!K799&amp; "  :   "&amp;paste!M799&amp; "  :   "&amp;paste!P799,"")</f>
        <v/>
      </c>
      <c r="O797" s="158" t="n"/>
      <c r="P797">
        <f>VLOOKUP(L797,'L_User+EndUser'!$C$2:$K$500,8,FALSE)</f>
        <v/>
      </c>
      <c r="Q797">
        <f>VLOOKUP(L797,'L_User+EndUser'!$C$2:$K$500,9,FALSE)</f>
        <v/>
      </c>
      <c r="R797" s="158" t="n"/>
      <c r="T797" s="158" t="n"/>
      <c r="V797" s="158" t="n"/>
      <c r="AB797">
        <f>paste!J799</f>
        <v/>
      </c>
      <c r="AC797">
        <f>L797</f>
        <v/>
      </c>
      <c r="AO797">
        <f>YEAR(paste!O799)</f>
        <v/>
      </c>
      <c r="AP797">
        <f>MONTH(paste!O799)</f>
        <v/>
      </c>
      <c r="AQ797">
        <f>DAY(paste!O799)</f>
        <v/>
      </c>
      <c r="BD797">
        <f>IF(paste!L799="","",paste!L799)</f>
        <v/>
      </c>
      <c r="BM797" t="n">
        <v>1</v>
      </c>
      <c r="BN797">
        <f>VLOOKUP(paste!E799,L_Product!$A$2:$B$2001,2,FALSE)</f>
        <v/>
      </c>
      <c r="BO797" s="21" t="n"/>
      <c r="BT797" t="n">
        <v>2</v>
      </c>
      <c r="BU797">
        <f>IF($BM$2=1,2,IF($BM$2=18,1))</f>
        <v/>
      </c>
      <c r="BV797">
        <f>IF($BM$2=1,0,IF($BM$2=18,1))</f>
        <v/>
      </c>
      <c r="BW797" t="n">
        <v>2</v>
      </c>
      <c r="BX797" t="n">
        <v>0</v>
      </c>
      <c r="BY797" t="n">
        <v>3</v>
      </c>
      <c r="BZ797">
        <f>VLOOKUP(BN797,L_Product!$B$2:$Z$2001,14,FALSE)</f>
        <v/>
      </c>
      <c r="CA797">
        <f>paste!H799</f>
        <v/>
      </c>
      <c r="CB797">
        <f>BZ797*CA797</f>
        <v/>
      </c>
      <c r="CN797" s="158" t="n">
        <v>1</v>
      </c>
      <c r="CO797" s="158" t="n">
        <v>1</v>
      </c>
      <c r="CP797" s="158" t="n">
        <v>1</v>
      </c>
      <c r="CQ797" s="158" t="n">
        <v>1</v>
      </c>
      <c r="CR797" s="158" t="n">
        <v>1</v>
      </c>
      <c r="CS797" s="158" t="n">
        <v>0</v>
      </c>
      <c r="CT797" s="158" t="n">
        <v>0</v>
      </c>
      <c r="CU797" s="158" t="n">
        <v>0</v>
      </c>
      <c r="CV797" s="158" t="n">
        <v>0</v>
      </c>
      <c r="CW797" s="158" t="n">
        <v>0</v>
      </c>
      <c r="CX797">
        <f>B797</f>
        <v/>
      </c>
      <c r="CY797">
        <f>C797</f>
        <v/>
      </c>
      <c r="CZ797">
        <f>D797</f>
        <v/>
      </c>
      <c r="DA797" s="158" t="n">
        <v>1900</v>
      </c>
      <c r="DB797" s="158" t="n">
        <v>1</v>
      </c>
      <c r="DC797" s="158" t="n">
        <v>1</v>
      </c>
      <c r="DD797" s="158" t="n">
        <v>1900</v>
      </c>
      <c r="DE797" s="158" t="n">
        <v>1</v>
      </c>
      <c r="DF797" s="158" t="n">
        <v>1</v>
      </c>
      <c r="DG797" s="158" t="n">
        <v>1900</v>
      </c>
      <c r="DH797" s="158" t="n">
        <v>1</v>
      </c>
      <c r="DI797" s="158" t="n">
        <v>1</v>
      </c>
      <c r="DJ797" s="158" t="n">
        <v>1900</v>
      </c>
      <c r="DK797" s="158" t="n">
        <v>1</v>
      </c>
      <c r="DL797" s="158" t="n">
        <v>1</v>
      </c>
      <c r="DR797" s="158" t="n">
        <v>2</v>
      </c>
      <c r="DS797" s="158" t="n">
        <v>1</v>
      </c>
      <c r="DT797" s="158" t="n">
        <v>2</v>
      </c>
      <c r="DU797" s="158" t="n">
        <v>1</v>
      </c>
      <c r="DV797" s="158" t="n">
        <v>3</v>
      </c>
      <c r="DW797" s="158" t="n">
        <v>1</v>
      </c>
      <c r="DX797" s="158" t="n">
        <v>3</v>
      </c>
      <c r="DY797" s="158" t="n">
        <v>0</v>
      </c>
      <c r="DZ797" s="158" t="n">
        <v>0</v>
      </c>
      <c r="EA797" s="158" t="n">
        <v>0</v>
      </c>
      <c r="EB797" s="158" t="n">
        <v>0</v>
      </c>
      <c r="EC797" s="158" t="n">
        <v>0</v>
      </c>
      <c r="ED797" s="158" t="n">
        <v>0</v>
      </c>
      <c r="EE797" s="158" t="n">
        <v>0</v>
      </c>
      <c r="EF797" s="158" t="n">
        <v>0</v>
      </c>
      <c r="EG797" s="158" t="n">
        <v>0</v>
      </c>
      <c r="EH797" s="158" t="n">
        <v>0</v>
      </c>
      <c r="EI797" s="158" t="n">
        <v>0</v>
      </c>
      <c r="EJ797" s="158" t="n">
        <v>0</v>
      </c>
      <c r="EK797" s="158" t="n">
        <v>0</v>
      </c>
      <c r="EL797" s="158" t="n">
        <v>0</v>
      </c>
      <c r="EM797" s="158" t="n">
        <v>0</v>
      </c>
      <c r="EN797" s="158" t="n">
        <v>0</v>
      </c>
      <c r="EO797" s="158" t="n">
        <v>0</v>
      </c>
      <c r="EP797" s="158" t="n">
        <v>0</v>
      </c>
      <c r="EQ797" s="158" t="n">
        <v>0</v>
      </c>
      <c r="ER797" s="158" t="n">
        <v>0</v>
      </c>
      <c r="ES797" s="158" t="n">
        <v>0</v>
      </c>
      <c r="ET797" s="158" t="n">
        <v>0</v>
      </c>
      <c r="EU797" s="158" t="n">
        <v>0</v>
      </c>
      <c r="EV797" s="158" t="n">
        <v>0</v>
      </c>
      <c r="EW797" s="158" t="n">
        <v>0</v>
      </c>
      <c r="EX797" s="158" t="n">
        <v>0</v>
      </c>
      <c r="EY797" s="158" t="n">
        <v>0</v>
      </c>
      <c r="EZ797" s="158" t="n">
        <v>1900</v>
      </c>
      <c r="FA797" s="158" t="n">
        <v>1</v>
      </c>
      <c r="FB797" s="158" t="n">
        <v>1</v>
      </c>
      <c r="FC797" s="158" t="n">
        <v>1900</v>
      </c>
      <c r="FD797" s="158" t="n">
        <v>1</v>
      </c>
      <c r="FE797" s="158" t="n">
        <v>1</v>
      </c>
      <c r="FF797" s="158" t="n">
        <v>1900</v>
      </c>
      <c r="FG797" s="158" t="n">
        <v>1</v>
      </c>
      <c r="FH797" s="158" t="n">
        <v>1</v>
      </c>
      <c r="FI797" s="158" t="n">
        <v>1900</v>
      </c>
      <c r="FJ797" s="158" t="n">
        <v>1</v>
      </c>
      <c r="FK797" s="158" t="n">
        <v>1</v>
      </c>
      <c r="FL797" s="158" t="n">
        <v>1900</v>
      </c>
      <c r="FM797" s="158" t="n">
        <v>1</v>
      </c>
      <c r="FN797" s="158" t="n">
        <v>1</v>
      </c>
      <c r="FO797" s="158" t="n">
        <v>1900</v>
      </c>
      <c r="FP797" s="158" t="n">
        <v>1</v>
      </c>
      <c r="FQ797" s="158" t="n">
        <v>1</v>
      </c>
      <c r="FR797" s="158" t="n">
        <v>1900</v>
      </c>
      <c r="FS797" s="158" t="n">
        <v>1</v>
      </c>
      <c r="FT797" s="158" t="n">
        <v>1</v>
      </c>
      <c r="FU797" s="158" t="n">
        <v>1900</v>
      </c>
      <c r="FV797" s="158" t="n">
        <v>1</v>
      </c>
      <c r="FW797" s="158" t="n">
        <v>1</v>
      </c>
    </row>
    <row r="798">
      <c r="A798">
        <f>IF(F798&gt;1,A797,IF(AND(I798&lt;10,paste!A800&lt;10),RIGHT(H798,2)&amp;"0"&amp;I798&amp;"000"&amp;paste!A800,IF(AND(I798&lt;10,paste!A800&gt;=10,paste!A800&lt;100),RIGHT(H798,2)&amp;"0"&amp;I798&amp;"00"&amp;paste!A800,IF(AND(I798&lt;10,paste!A800&gt;=100,paste!A800&lt;1000),RIGHT(H798,2)&amp;"0"&amp;I798&amp;"0"&amp;paste!A800,IF(AND(I798&lt;10,paste!A800&gt;=1000),RIGHT(H798,2)&amp;"0"&amp;I798&amp;paste!A800,IF(AND(I798&gt;=10,paste!A800&lt;10),RIGHT(H798,2)&amp;I798&amp;"000"&amp;paste!A800,IF(AND(I798&gt;=10,paste!A800&gt;=10,paste!A800&lt;100),RIGHT(H798,2)&amp;I798&amp;"00"&amp;paste!A800,IF(AND(I798&gt;=10,paste!A800&gt;=100,paste!A800&lt;1000),RIGHT(H798,2)&amp;I798&amp;"0"&amp;paste!A800,RIGHT(H798,2)&amp;I798&amp;paste!A800))))))))</f>
        <v/>
      </c>
      <c r="B798">
        <f>YEAR(paste!C800)</f>
        <v/>
      </c>
      <c r="C798">
        <f>MONTH(paste!C800)</f>
        <v/>
      </c>
      <c r="D798">
        <f>DAY(paste!C800)</f>
        <v/>
      </c>
      <c r="E798" s="158" t="n">
        <v>0</v>
      </c>
      <c r="F798">
        <f>IF(AND(L798=L797,D798=D797),F797+1,1)</f>
        <v/>
      </c>
      <c r="G798" s="158" t="n">
        <v>0</v>
      </c>
      <c r="H798">
        <f>YEAR(paste!C800)</f>
        <v/>
      </c>
      <c r="I798">
        <f>MONTH(paste!C800)</f>
        <v/>
      </c>
      <c r="J798">
        <f>DAY(paste!C800)</f>
        <v/>
      </c>
      <c r="K798">
        <f>A798</f>
        <v/>
      </c>
      <c r="L798">
        <f>IF(ISBLANK(VLOOKUP(paste!J800,'得意先名 (2)'!$B$3:$F$2005,5,FALSE)),paste!P800,IFERROR(VLOOKUP(paste!J800,'得意先名 (2)'!$B$3:$F$2005,5,FALSE),"ZZZZZZZZZZZ"))</f>
        <v/>
      </c>
      <c r="M798">
        <f>IF(L798="ZZZZZZZZZZZ",paste!J800&amp;paste!K800&amp; "  :   "&amp;paste!M800&amp; "  :   "&amp;paste!P800,"")</f>
        <v/>
      </c>
      <c r="O798" s="158" t="n"/>
      <c r="P798">
        <f>VLOOKUP(L798,'L_User+EndUser'!$C$2:$K$500,8,FALSE)</f>
        <v/>
      </c>
      <c r="Q798">
        <f>VLOOKUP(L798,'L_User+EndUser'!$C$2:$K$500,9,FALSE)</f>
        <v/>
      </c>
      <c r="R798" s="158" t="n"/>
      <c r="T798" s="158" t="n"/>
      <c r="V798" s="158" t="n"/>
      <c r="AB798">
        <f>paste!J800</f>
        <v/>
      </c>
      <c r="AC798">
        <f>L798</f>
        <v/>
      </c>
      <c r="AO798">
        <f>YEAR(paste!O800)</f>
        <v/>
      </c>
      <c r="AP798">
        <f>MONTH(paste!O800)</f>
        <v/>
      </c>
      <c r="AQ798">
        <f>DAY(paste!O800)</f>
        <v/>
      </c>
      <c r="BD798">
        <f>IF(paste!L800="","",paste!L800)</f>
        <v/>
      </c>
      <c r="BM798" t="n">
        <v>1</v>
      </c>
      <c r="BN798">
        <f>VLOOKUP(paste!E800,L_Product!$A$2:$B$2001,2,FALSE)</f>
        <v/>
      </c>
      <c r="BO798" s="21" t="n"/>
      <c r="BT798" t="n">
        <v>2</v>
      </c>
      <c r="BU798">
        <f>IF($BM$2=1,2,IF($BM$2=18,1))</f>
        <v/>
      </c>
      <c r="BV798">
        <f>IF($BM$2=1,0,IF($BM$2=18,1))</f>
        <v/>
      </c>
      <c r="BW798" t="n">
        <v>2</v>
      </c>
      <c r="BX798" t="n">
        <v>0</v>
      </c>
      <c r="BY798" t="n">
        <v>3</v>
      </c>
      <c r="BZ798">
        <f>VLOOKUP(BN798,L_Product!$B$2:$Z$2001,14,FALSE)</f>
        <v/>
      </c>
      <c r="CA798">
        <f>paste!H800</f>
        <v/>
      </c>
      <c r="CB798">
        <f>BZ798*CA798</f>
        <v/>
      </c>
      <c r="CN798" s="158" t="n">
        <v>1</v>
      </c>
      <c r="CO798" s="158" t="n">
        <v>1</v>
      </c>
      <c r="CP798" s="158" t="n">
        <v>1</v>
      </c>
      <c r="CQ798" s="158" t="n">
        <v>1</v>
      </c>
      <c r="CR798" s="158" t="n">
        <v>1</v>
      </c>
      <c r="CS798" s="158" t="n">
        <v>0</v>
      </c>
      <c r="CT798" s="158" t="n">
        <v>0</v>
      </c>
      <c r="CU798" s="158" t="n">
        <v>0</v>
      </c>
      <c r="CV798" s="158" t="n">
        <v>0</v>
      </c>
      <c r="CW798" s="158" t="n">
        <v>0</v>
      </c>
      <c r="CX798">
        <f>B798</f>
        <v/>
      </c>
      <c r="CY798">
        <f>C798</f>
        <v/>
      </c>
      <c r="CZ798">
        <f>D798</f>
        <v/>
      </c>
      <c r="DA798" s="158" t="n">
        <v>1900</v>
      </c>
      <c r="DB798" s="158" t="n">
        <v>1</v>
      </c>
      <c r="DC798" s="158" t="n">
        <v>1</v>
      </c>
      <c r="DD798" s="158" t="n">
        <v>1900</v>
      </c>
      <c r="DE798" s="158" t="n">
        <v>1</v>
      </c>
      <c r="DF798" s="158" t="n">
        <v>1</v>
      </c>
      <c r="DG798" s="158" t="n">
        <v>1900</v>
      </c>
      <c r="DH798" s="158" t="n">
        <v>1</v>
      </c>
      <c r="DI798" s="158" t="n">
        <v>1</v>
      </c>
      <c r="DJ798" s="158" t="n">
        <v>1900</v>
      </c>
      <c r="DK798" s="158" t="n">
        <v>1</v>
      </c>
      <c r="DL798" s="158" t="n">
        <v>1</v>
      </c>
      <c r="DR798" s="158" t="n">
        <v>2</v>
      </c>
      <c r="DS798" s="158" t="n">
        <v>1</v>
      </c>
      <c r="DT798" s="158" t="n">
        <v>2</v>
      </c>
      <c r="DU798" s="158" t="n">
        <v>1</v>
      </c>
      <c r="DV798" s="158" t="n">
        <v>3</v>
      </c>
      <c r="DW798" s="158" t="n">
        <v>1</v>
      </c>
      <c r="DX798" s="158" t="n">
        <v>3</v>
      </c>
      <c r="DY798" s="158" t="n">
        <v>0</v>
      </c>
      <c r="DZ798" s="158" t="n">
        <v>0</v>
      </c>
      <c r="EA798" s="158" t="n">
        <v>0</v>
      </c>
      <c r="EB798" s="158" t="n">
        <v>0</v>
      </c>
      <c r="EC798" s="158" t="n">
        <v>0</v>
      </c>
      <c r="ED798" s="158" t="n">
        <v>0</v>
      </c>
      <c r="EE798" s="158" t="n">
        <v>0</v>
      </c>
      <c r="EF798" s="158" t="n">
        <v>0</v>
      </c>
      <c r="EG798" s="158" t="n">
        <v>0</v>
      </c>
      <c r="EH798" s="158" t="n">
        <v>0</v>
      </c>
      <c r="EI798" s="158" t="n">
        <v>0</v>
      </c>
      <c r="EJ798" s="158" t="n">
        <v>0</v>
      </c>
      <c r="EK798" s="158" t="n">
        <v>0</v>
      </c>
      <c r="EL798" s="158" t="n">
        <v>0</v>
      </c>
      <c r="EM798" s="158" t="n">
        <v>0</v>
      </c>
      <c r="EN798" s="158" t="n">
        <v>0</v>
      </c>
      <c r="EO798" s="158" t="n">
        <v>0</v>
      </c>
      <c r="EP798" s="158" t="n">
        <v>0</v>
      </c>
      <c r="EQ798" s="158" t="n">
        <v>0</v>
      </c>
      <c r="ER798" s="158" t="n">
        <v>0</v>
      </c>
      <c r="ES798" s="158" t="n">
        <v>0</v>
      </c>
      <c r="ET798" s="158" t="n">
        <v>0</v>
      </c>
      <c r="EU798" s="158" t="n">
        <v>0</v>
      </c>
      <c r="EV798" s="158" t="n">
        <v>0</v>
      </c>
      <c r="EW798" s="158" t="n">
        <v>0</v>
      </c>
      <c r="EX798" s="158" t="n">
        <v>0</v>
      </c>
      <c r="EY798" s="158" t="n">
        <v>0</v>
      </c>
      <c r="EZ798" s="158" t="n">
        <v>1900</v>
      </c>
      <c r="FA798" s="158" t="n">
        <v>1</v>
      </c>
      <c r="FB798" s="158" t="n">
        <v>1</v>
      </c>
      <c r="FC798" s="158" t="n">
        <v>1900</v>
      </c>
      <c r="FD798" s="158" t="n">
        <v>1</v>
      </c>
      <c r="FE798" s="158" t="n">
        <v>1</v>
      </c>
      <c r="FF798" s="158" t="n">
        <v>1900</v>
      </c>
      <c r="FG798" s="158" t="n">
        <v>1</v>
      </c>
      <c r="FH798" s="158" t="n">
        <v>1</v>
      </c>
      <c r="FI798" s="158" t="n">
        <v>1900</v>
      </c>
      <c r="FJ798" s="158" t="n">
        <v>1</v>
      </c>
      <c r="FK798" s="158" t="n">
        <v>1</v>
      </c>
      <c r="FL798" s="158" t="n">
        <v>1900</v>
      </c>
      <c r="FM798" s="158" t="n">
        <v>1</v>
      </c>
      <c r="FN798" s="158" t="n">
        <v>1</v>
      </c>
      <c r="FO798" s="158" t="n">
        <v>1900</v>
      </c>
      <c r="FP798" s="158" t="n">
        <v>1</v>
      </c>
      <c r="FQ798" s="158" t="n">
        <v>1</v>
      </c>
      <c r="FR798" s="158" t="n">
        <v>1900</v>
      </c>
      <c r="FS798" s="158" t="n">
        <v>1</v>
      </c>
      <c r="FT798" s="158" t="n">
        <v>1</v>
      </c>
      <c r="FU798" s="158" t="n">
        <v>1900</v>
      </c>
      <c r="FV798" s="158" t="n">
        <v>1</v>
      </c>
      <c r="FW798" s="158" t="n">
        <v>1</v>
      </c>
    </row>
    <row r="799">
      <c r="A799">
        <f>IF(F799&gt;1,A798,IF(AND(I799&lt;10,paste!A801&lt;10),RIGHT(H799,2)&amp;"0"&amp;I799&amp;"000"&amp;paste!A801,IF(AND(I799&lt;10,paste!A801&gt;=10,paste!A801&lt;100),RIGHT(H799,2)&amp;"0"&amp;I799&amp;"00"&amp;paste!A801,IF(AND(I799&lt;10,paste!A801&gt;=100,paste!A801&lt;1000),RIGHT(H799,2)&amp;"0"&amp;I799&amp;"0"&amp;paste!A801,IF(AND(I799&lt;10,paste!A801&gt;=1000),RIGHT(H799,2)&amp;"0"&amp;I799&amp;paste!A801,IF(AND(I799&gt;=10,paste!A801&lt;10),RIGHT(H799,2)&amp;I799&amp;"000"&amp;paste!A801,IF(AND(I799&gt;=10,paste!A801&gt;=10,paste!A801&lt;100),RIGHT(H799,2)&amp;I799&amp;"00"&amp;paste!A801,IF(AND(I799&gt;=10,paste!A801&gt;=100,paste!A801&lt;1000),RIGHT(H799,2)&amp;I799&amp;"0"&amp;paste!A801,RIGHT(H799,2)&amp;I799&amp;paste!A801))))))))</f>
        <v/>
      </c>
      <c r="B799">
        <f>YEAR(paste!C801)</f>
        <v/>
      </c>
      <c r="C799">
        <f>MONTH(paste!C801)</f>
        <v/>
      </c>
      <c r="D799">
        <f>DAY(paste!C801)</f>
        <v/>
      </c>
      <c r="E799" s="158" t="n">
        <v>0</v>
      </c>
      <c r="F799">
        <f>IF(AND(L799=L798,D799=D798),F798+1,1)</f>
        <v/>
      </c>
      <c r="G799" s="158" t="n">
        <v>0</v>
      </c>
      <c r="H799">
        <f>YEAR(paste!C801)</f>
        <v/>
      </c>
      <c r="I799">
        <f>MONTH(paste!C801)</f>
        <v/>
      </c>
      <c r="J799">
        <f>DAY(paste!C801)</f>
        <v/>
      </c>
      <c r="K799">
        <f>A799</f>
        <v/>
      </c>
      <c r="L799">
        <f>IF(ISBLANK(VLOOKUP(paste!J801,'得意先名 (2)'!$B$3:$F$2005,5,FALSE)),paste!P801,IFERROR(VLOOKUP(paste!J801,'得意先名 (2)'!$B$3:$F$2005,5,FALSE),"ZZZZZZZZZZZ"))</f>
        <v/>
      </c>
      <c r="M799">
        <f>IF(L799="ZZZZZZZZZZZ",paste!J801&amp;paste!K801&amp; "  :   "&amp;paste!M801&amp; "  :   "&amp;paste!P801,"")</f>
        <v/>
      </c>
      <c r="O799" s="158" t="n"/>
      <c r="P799">
        <f>VLOOKUP(L799,'L_User+EndUser'!$C$2:$K$500,8,FALSE)</f>
        <v/>
      </c>
      <c r="Q799">
        <f>VLOOKUP(L799,'L_User+EndUser'!$C$2:$K$500,9,FALSE)</f>
        <v/>
      </c>
      <c r="R799" s="158" t="n"/>
      <c r="T799" s="158" t="n"/>
      <c r="V799" s="158" t="n"/>
      <c r="AB799">
        <f>paste!J801</f>
        <v/>
      </c>
      <c r="AC799">
        <f>L799</f>
        <v/>
      </c>
      <c r="AO799">
        <f>YEAR(paste!O801)</f>
        <v/>
      </c>
      <c r="AP799">
        <f>MONTH(paste!O801)</f>
        <v/>
      </c>
      <c r="AQ799">
        <f>DAY(paste!O801)</f>
        <v/>
      </c>
      <c r="BD799">
        <f>IF(paste!L801="","",paste!L801)</f>
        <v/>
      </c>
      <c r="BM799" t="n">
        <v>1</v>
      </c>
      <c r="BN799">
        <f>VLOOKUP(paste!E801,L_Product!$A$2:$B$2001,2,FALSE)</f>
        <v/>
      </c>
      <c r="BO799" s="21" t="n"/>
      <c r="BT799" t="n">
        <v>2</v>
      </c>
      <c r="BU799">
        <f>IF($BM$2=1,2,IF($BM$2=18,1))</f>
        <v/>
      </c>
      <c r="BV799">
        <f>IF($BM$2=1,0,IF($BM$2=18,1))</f>
        <v/>
      </c>
      <c r="BW799" t="n">
        <v>2</v>
      </c>
      <c r="BX799" t="n">
        <v>0</v>
      </c>
      <c r="BY799" t="n">
        <v>3</v>
      </c>
      <c r="BZ799">
        <f>VLOOKUP(BN799,L_Product!$B$2:$Z$2001,14,FALSE)</f>
        <v/>
      </c>
      <c r="CA799">
        <f>paste!H801</f>
        <v/>
      </c>
      <c r="CB799">
        <f>BZ799*CA799</f>
        <v/>
      </c>
      <c r="CN799" s="158" t="n">
        <v>1</v>
      </c>
      <c r="CO799" s="158" t="n">
        <v>1</v>
      </c>
      <c r="CP799" s="158" t="n">
        <v>1</v>
      </c>
      <c r="CQ799" s="158" t="n">
        <v>1</v>
      </c>
      <c r="CR799" s="158" t="n">
        <v>1</v>
      </c>
      <c r="CS799" s="158" t="n">
        <v>0</v>
      </c>
      <c r="CT799" s="158" t="n">
        <v>0</v>
      </c>
      <c r="CU799" s="158" t="n">
        <v>0</v>
      </c>
      <c r="CV799" s="158" t="n">
        <v>0</v>
      </c>
      <c r="CW799" s="158" t="n">
        <v>0</v>
      </c>
      <c r="CX799">
        <f>B799</f>
        <v/>
      </c>
      <c r="CY799">
        <f>C799</f>
        <v/>
      </c>
      <c r="CZ799">
        <f>D799</f>
        <v/>
      </c>
      <c r="DA799" s="158" t="n">
        <v>1900</v>
      </c>
      <c r="DB799" s="158" t="n">
        <v>1</v>
      </c>
      <c r="DC799" s="158" t="n">
        <v>1</v>
      </c>
      <c r="DD799" s="158" t="n">
        <v>1900</v>
      </c>
      <c r="DE799" s="158" t="n">
        <v>1</v>
      </c>
      <c r="DF799" s="158" t="n">
        <v>1</v>
      </c>
      <c r="DG799" s="158" t="n">
        <v>1900</v>
      </c>
      <c r="DH799" s="158" t="n">
        <v>1</v>
      </c>
      <c r="DI799" s="158" t="n">
        <v>1</v>
      </c>
      <c r="DJ799" s="158" t="n">
        <v>1900</v>
      </c>
      <c r="DK799" s="158" t="n">
        <v>1</v>
      </c>
      <c r="DL799" s="158" t="n">
        <v>1</v>
      </c>
      <c r="DR799" s="158" t="n">
        <v>2</v>
      </c>
      <c r="DS799" s="158" t="n">
        <v>1</v>
      </c>
      <c r="DT799" s="158" t="n">
        <v>2</v>
      </c>
      <c r="DU799" s="158" t="n">
        <v>1</v>
      </c>
      <c r="DV799" s="158" t="n">
        <v>3</v>
      </c>
      <c r="DW799" s="158" t="n">
        <v>1</v>
      </c>
      <c r="DX799" s="158" t="n">
        <v>3</v>
      </c>
      <c r="DY799" s="158" t="n">
        <v>0</v>
      </c>
      <c r="DZ799" s="158" t="n">
        <v>0</v>
      </c>
      <c r="EA799" s="158" t="n">
        <v>0</v>
      </c>
      <c r="EB799" s="158" t="n">
        <v>0</v>
      </c>
      <c r="EC799" s="158" t="n">
        <v>0</v>
      </c>
      <c r="ED799" s="158" t="n">
        <v>0</v>
      </c>
      <c r="EE799" s="158" t="n">
        <v>0</v>
      </c>
      <c r="EF799" s="158" t="n">
        <v>0</v>
      </c>
      <c r="EG799" s="158" t="n">
        <v>0</v>
      </c>
      <c r="EH799" s="158" t="n">
        <v>0</v>
      </c>
      <c r="EI799" s="158" t="n">
        <v>0</v>
      </c>
      <c r="EJ799" s="158" t="n">
        <v>0</v>
      </c>
      <c r="EK799" s="158" t="n">
        <v>0</v>
      </c>
      <c r="EL799" s="158" t="n">
        <v>0</v>
      </c>
      <c r="EM799" s="158" t="n">
        <v>0</v>
      </c>
      <c r="EN799" s="158" t="n">
        <v>0</v>
      </c>
      <c r="EO799" s="158" t="n">
        <v>0</v>
      </c>
      <c r="EP799" s="158" t="n">
        <v>0</v>
      </c>
      <c r="EQ799" s="158" t="n">
        <v>0</v>
      </c>
      <c r="ER799" s="158" t="n">
        <v>0</v>
      </c>
      <c r="ES799" s="158" t="n">
        <v>0</v>
      </c>
      <c r="ET799" s="158" t="n">
        <v>0</v>
      </c>
      <c r="EU799" s="158" t="n">
        <v>0</v>
      </c>
      <c r="EV799" s="158" t="n">
        <v>0</v>
      </c>
      <c r="EW799" s="158" t="n">
        <v>0</v>
      </c>
      <c r="EX799" s="158" t="n">
        <v>0</v>
      </c>
      <c r="EY799" s="158" t="n">
        <v>0</v>
      </c>
      <c r="EZ799" s="158" t="n">
        <v>1900</v>
      </c>
      <c r="FA799" s="158" t="n">
        <v>1</v>
      </c>
      <c r="FB799" s="158" t="n">
        <v>1</v>
      </c>
      <c r="FC799" s="158" t="n">
        <v>1900</v>
      </c>
      <c r="FD799" s="158" t="n">
        <v>1</v>
      </c>
      <c r="FE799" s="158" t="n">
        <v>1</v>
      </c>
      <c r="FF799" s="158" t="n">
        <v>1900</v>
      </c>
      <c r="FG799" s="158" t="n">
        <v>1</v>
      </c>
      <c r="FH799" s="158" t="n">
        <v>1</v>
      </c>
      <c r="FI799" s="158" t="n">
        <v>1900</v>
      </c>
      <c r="FJ799" s="158" t="n">
        <v>1</v>
      </c>
      <c r="FK799" s="158" t="n">
        <v>1</v>
      </c>
      <c r="FL799" s="158" t="n">
        <v>1900</v>
      </c>
      <c r="FM799" s="158" t="n">
        <v>1</v>
      </c>
      <c r="FN799" s="158" t="n">
        <v>1</v>
      </c>
      <c r="FO799" s="158" t="n">
        <v>1900</v>
      </c>
      <c r="FP799" s="158" t="n">
        <v>1</v>
      </c>
      <c r="FQ799" s="158" t="n">
        <v>1</v>
      </c>
      <c r="FR799" s="158" t="n">
        <v>1900</v>
      </c>
      <c r="FS799" s="158" t="n">
        <v>1</v>
      </c>
      <c r="FT799" s="158" t="n">
        <v>1</v>
      </c>
      <c r="FU799" s="158" t="n">
        <v>1900</v>
      </c>
      <c r="FV799" s="158" t="n">
        <v>1</v>
      </c>
      <c r="FW799" s="158" t="n">
        <v>1</v>
      </c>
    </row>
    <row r="800">
      <c r="A800">
        <f>IF(F800&gt;1,A799,IF(AND(I800&lt;10,paste!A802&lt;10),RIGHT(H800,2)&amp;"0"&amp;I800&amp;"000"&amp;paste!A802,IF(AND(I800&lt;10,paste!A802&gt;=10,paste!A802&lt;100),RIGHT(H800,2)&amp;"0"&amp;I800&amp;"00"&amp;paste!A802,IF(AND(I800&lt;10,paste!A802&gt;=100,paste!A802&lt;1000),RIGHT(H800,2)&amp;"0"&amp;I800&amp;"0"&amp;paste!A802,IF(AND(I800&lt;10,paste!A802&gt;=1000),RIGHT(H800,2)&amp;"0"&amp;I800&amp;paste!A802,IF(AND(I800&gt;=10,paste!A802&lt;10),RIGHT(H800,2)&amp;I800&amp;"000"&amp;paste!A802,IF(AND(I800&gt;=10,paste!A802&gt;=10,paste!A802&lt;100),RIGHT(H800,2)&amp;I800&amp;"00"&amp;paste!A802,IF(AND(I800&gt;=10,paste!A802&gt;=100,paste!A802&lt;1000),RIGHT(H800,2)&amp;I800&amp;"0"&amp;paste!A802,RIGHT(H800,2)&amp;I800&amp;paste!A802))))))))</f>
        <v/>
      </c>
      <c r="B800">
        <f>YEAR(paste!C802)</f>
        <v/>
      </c>
      <c r="C800">
        <f>MONTH(paste!C802)</f>
        <v/>
      </c>
      <c r="D800">
        <f>DAY(paste!C802)</f>
        <v/>
      </c>
      <c r="E800" s="158" t="n">
        <v>0</v>
      </c>
      <c r="F800">
        <f>IF(AND(L800=L799,D800=D799),F799+1,1)</f>
        <v/>
      </c>
      <c r="G800" s="158" t="n">
        <v>0</v>
      </c>
      <c r="H800">
        <f>YEAR(paste!C802)</f>
        <v/>
      </c>
      <c r="I800">
        <f>MONTH(paste!C802)</f>
        <v/>
      </c>
      <c r="J800">
        <f>DAY(paste!C802)</f>
        <v/>
      </c>
      <c r="K800">
        <f>A800</f>
        <v/>
      </c>
      <c r="L800">
        <f>IF(ISBLANK(VLOOKUP(paste!J802,'得意先名 (2)'!$B$3:$F$2005,5,FALSE)),paste!P802,IFERROR(VLOOKUP(paste!J802,'得意先名 (2)'!$B$3:$F$2005,5,FALSE),"ZZZZZZZZZZZ"))</f>
        <v/>
      </c>
      <c r="M800">
        <f>IF(L800="ZZZZZZZZZZZ",paste!J802&amp;paste!K802&amp; "  :   "&amp;paste!M802&amp; "  :   "&amp;paste!P802,"")</f>
        <v/>
      </c>
      <c r="O800" s="158" t="n"/>
      <c r="P800">
        <f>VLOOKUP(L800,'L_User+EndUser'!$C$2:$K$500,8,FALSE)</f>
        <v/>
      </c>
      <c r="Q800">
        <f>VLOOKUP(L800,'L_User+EndUser'!$C$2:$K$500,9,FALSE)</f>
        <v/>
      </c>
      <c r="R800" s="158" t="n"/>
      <c r="T800" s="158" t="n"/>
      <c r="V800" s="158" t="n"/>
      <c r="AB800">
        <f>paste!J802</f>
        <v/>
      </c>
      <c r="AC800">
        <f>L800</f>
        <v/>
      </c>
      <c r="AO800">
        <f>YEAR(paste!O802)</f>
        <v/>
      </c>
      <c r="AP800">
        <f>MONTH(paste!O802)</f>
        <v/>
      </c>
      <c r="AQ800">
        <f>DAY(paste!O802)</f>
        <v/>
      </c>
      <c r="BD800">
        <f>IF(paste!L802="","",paste!L802)</f>
        <v/>
      </c>
      <c r="BM800" t="n">
        <v>1</v>
      </c>
      <c r="BN800">
        <f>VLOOKUP(paste!E802,L_Product!$A$2:$B$2001,2,FALSE)</f>
        <v/>
      </c>
      <c r="BO800" s="21" t="n"/>
      <c r="BT800" t="n">
        <v>2</v>
      </c>
      <c r="BU800">
        <f>IF($BM$2=1,2,IF($BM$2=18,1))</f>
        <v/>
      </c>
      <c r="BV800">
        <f>IF($BM$2=1,0,IF($BM$2=18,1))</f>
        <v/>
      </c>
      <c r="BW800" t="n">
        <v>2</v>
      </c>
      <c r="BX800" t="n">
        <v>0</v>
      </c>
      <c r="BY800" t="n">
        <v>3</v>
      </c>
      <c r="BZ800">
        <f>VLOOKUP(BN800,L_Product!$B$2:$Z$2001,14,FALSE)</f>
        <v/>
      </c>
      <c r="CA800">
        <f>paste!H802</f>
        <v/>
      </c>
      <c r="CB800">
        <f>BZ800*CA800</f>
        <v/>
      </c>
      <c r="CN800" s="158" t="n">
        <v>1</v>
      </c>
      <c r="CO800" s="158" t="n">
        <v>1</v>
      </c>
      <c r="CP800" s="158" t="n">
        <v>1</v>
      </c>
      <c r="CQ800" s="158" t="n">
        <v>1</v>
      </c>
      <c r="CR800" s="158" t="n">
        <v>1</v>
      </c>
      <c r="CS800" s="158" t="n">
        <v>0</v>
      </c>
      <c r="CT800" s="158" t="n">
        <v>0</v>
      </c>
      <c r="CU800" s="158" t="n">
        <v>0</v>
      </c>
      <c r="CV800" s="158" t="n">
        <v>0</v>
      </c>
      <c r="CW800" s="158" t="n">
        <v>0</v>
      </c>
      <c r="CX800">
        <f>B800</f>
        <v/>
      </c>
      <c r="CY800">
        <f>C800</f>
        <v/>
      </c>
      <c r="CZ800">
        <f>D800</f>
        <v/>
      </c>
      <c r="DA800" s="158" t="n">
        <v>1900</v>
      </c>
      <c r="DB800" s="158" t="n">
        <v>1</v>
      </c>
      <c r="DC800" s="158" t="n">
        <v>1</v>
      </c>
      <c r="DD800" s="158" t="n">
        <v>1900</v>
      </c>
      <c r="DE800" s="158" t="n">
        <v>1</v>
      </c>
      <c r="DF800" s="158" t="n">
        <v>1</v>
      </c>
      <c r="DG800" s="158" t="n">
        <v>1900</v>
      </c>
      <c r="DH800" s="158" t="n">
        <v>1</v>
      </c>
      <c r="DI800" s="158" t="n">
        <v>1</v>
      </c>
      <c r="DJ800" s="158" t="n">
        <v>1900</v>
      </c>
      <c r="DK800" s="158" t="n">
        <v>1</v>
      </c>
      <c r="DL800" s="158" t="n">
        <v>1</v>
      </c>
      <c r="DR800" s="158" t="n">
        <v>2</v>
      </c>
      <c r="DS800" s="158" t="n">
        <v>1</v>
      </c>
      <c r="DT800" s="158" t="n">
        <v>2</v>
      </c>
      <c r="DU800" s="158" t="n">
        <v>1</v>
      </c>
      <c r="DV800" s="158" t="n">
        <v>3</v>
      </c>
      <c r="DW800" s="158" t="n">
        <v>1</v>
      </c>
      <c r="DX800" s="158" t="n">
        <v>3</v>
      </c>
      <c r="DY800" s="158" t="n">
        <v>0</v>
      </c>
      <c r="DZ800" s="158" t="n">
        <v>0</v>
      </c>
      <c r="EA800" s="158" t="n">
        <v>0</v>
      </c>
      <c r="EB800" s="158" t="n">
        <v>0</v>
      </c>
      <c r="EC800" s="158" t="n">
        <v>0</v>
      </c>
      <c r="ED800" s="158" t="n">
        <v>0</v>
      </c>
      <c r="EE800" s="158" t="n">
        <v>0</v>
      </c>
      <c r="EF800" s="158" t="n">
        <v>0</v>
      </c>
      <c r="EG800" s="158" t="n">
        <v>0</v>
      </c>
      <c r="EH800" s="158" t="n">
        <v>0</v>
      </c>
      <c r="EI800" s="158" t="n">
        <v>0</v>
      </c>
      <c r="EJ800" s="158" t="n">
        <v>0</v>
      </c>
      <c r="EK800" s="158" t="n">
        <v>0</v>
      </c>
      <c r="EL800" s="158" t="n">
        <v>0</v>
      </c>
      <c r="EM800" s="158" t="n">
        <v>0</v>
      </c>
      <c r="EN800" s="158" t="n">
        <v>0</v>
      </c>
      <c r="EO800" s="158" t="n">
        <v>0</v>
      </c>
      <c r="EP800" s="158" t="n">
        <v>0</v>
      </c>
      <c r="EQ800" s="158" t="n">
        <v>0</v>
      </c>
      <c r="ER800" s="158" t="n">
        <v>0</v>
      </c>
      <c r="ES800" s="158" t="n">
        <v>0</v>
      </c>
      <c r="ET800" s="158" t="n">
        <v>0</v>
      </c>
      <c r="EU800" s="158" t="n">
        <v>0</v>
      </c>
      <c r="EV800" s="158" t="n">
        <v>0</v>
      </c>
      <c r="EW800" s="158" t="n">
        <v>0</v>
      </c>
      <c r="EX800" s="158" t="n">
        <v>0</v>
      </c>
      <c r="EY800" s="158" t="n">
        <v>0</v>
      </c>
      <c r="EZ800" s="158" t="n">
        <v>1900</v>
      </c>
      <c r="FA800" s="158" t="n">
        <v>1</v>
      </c>
      <c r="FB800" s="158" t="n">
        <v>1</v>
      </c>
      <c r="FC800" s="158" t="n">
        <v>1900</v>
      </c>
      <c r="FD800" s="158" t="n">
        <v>1</v>
      </c>
      <c r="FE800" s="158" t="n">
        <v>1</v>
      </c>
      <c r="FF800" s="158" t="n">
        <v>1900</v>
      </c>
      <c r="FG800" s="158" t="n">
        <v>1</v>
      </c>
      <c r="FH800" s="158" t="n">
        <v>1</v>
      </c>
      <c r="FI800" s="158" t="n">
        <v>1900</v>
      </c>
      <c r="FJ800" s="158" t="n">
        <v>1</v>
      </c>
      <c r="FK800" s="158" t="n">
        <v>1</v>
      </c>
      <c r="FL800" s="158" t="n">
        <v>1900</v>
      </c>
      <c r="FM800" s="158" t="n">
        <v>1</v>
      </c>
      <c r="FN800" s="158" t="n">
        <v>1</v>
      </c>
      <c r="FO800" s="158" t="n">
        <v>1900</v>
      </c>
      <c r="FP800" s="158" t="n">
        <v>1</v>
      </c>
      <c r="FQ800" s="158" t="n">
        <v>1</v>
      </c>
      <c r="FR800" s="158" t="n">
        <v>1900</v>
      </c>
      <c r="FS800" s="158" t="n">
        <v>1</v>
      </c>
      <c r="FT800" s="158" t="n">
        <v>1</v>
      </c>
      <c r="FU800" s="158" t="n">
        <v>1900</v>
      </c>
      <c r="FV800" s="158" t="n">
        <v>1</v>
      </c>
      <c r="FW800" s="158" t="n">
        <v>1</v>
      </c>
    </row>
    <row r="801">
      <c r="A801">
        <f>IF(F801&gt;1,A800,IF(AND(I801&lt;10,paste!A803&lt;10),RIGHT(H801,2)&amp;"0"&amp;I801&amp;"000"&amp;paste!A803,IF(AND(I801&lt;10,paste!A803&gt;=10,paste!A803&lt;100),RIGHT(H801,2)&amp;"0"&amp;I801&amp;"00"&amp;paste!A803,IF(AND(I801&lt;10,paste!A803&gt;=100,paste!A803&lt;1000),RIGHT(H801,2)&amp;"0"&amp;I801&amp;"0"&amp;paste!A803,IF(AND(I801&lt;10,paste!A803&gt;=1000),RIGHT(H801,2)&amp;"0"&amp;I801&amp;paste!A803,IF(AND(I801&gt;=10,paste!A803&lt;10),RIGHT(H801,2)&amp;I801&amp;"000"&amp;paste!A803,IF(AND(I801&gt;=10,paste!A803&gt;=10,paste!A803&lt;100),RIGHT(H801,2)&amp;I801&amp;"00"&amp;paste!A803,IF(AND(I801&gt;=10,paste!A803&gt;=100,paste!A803&lt;1000),RIGHT(H801,2)&amp;I801&amp;"0"&amp;paste!A803,RIGHT(H801,2)&amp;I801&amp;paste!A803))))))))</f>
        <v/>
      </c>
      <c r="B801">
        <f>YEAR(paste!C803)</f>
        <v/>
      </c>
      <c r="C801">
        <f>MONTH(paste!C803)</f>
        <v/>
      </c>
      <c r="D801">
        <f>DAY(paste!C803)</f>
        <v/>
      </c>
      <c r="E801" s="158" t="n">
        <v>0</v>
      </c>
      <c r="F801">
        <f>IF(AND(L801=L800,D801=D800),F800+1,1)</f>
        <v/>
      </c>
      <c r="G801" s="158" t="n">
        <v>0</v>
      </c>
      <c r="H801">
        <f>YEAR(paste!C803)</f>
        <v/>
      </c>
      <c r="I801">
        <f>MONTH(paste!C803)</f>
        <v/>
      </c>
      <c r="J801">
        <f>DAY(paste!C803)</f>
        <v/>
      </c>
      <c r="K801">
        <f>A801</f>
        <v/>
      </c>
      <c r="L801">
        <f>IF(ISBLANK(VLOOKUP(paste!J803,'得意先名 (2)'!$B$3:$F$2005,5,FALSE)),paste!P803,IFERROR(VLOOKUP(paste!J803,'得意先名 (2)'!$B$3:$F$2005,5,FALSE),"ZZZZZZZZZZZ"))</f>
        <v/>
      </c>
      <c r="M801">
        <f>IF(L801="ZZZZZZZZZZZ",paste!J803&amp;paste!K803&amp; "  :   "&amp;paste!M803&amp; "  :   "&amp;paste!P803,"")</f>
        <v/>
      </c>
      <c r="O801" s="158" t="n"/>
      <c r="P801">
        <f>VLOOKUP(L801,'L_User+EndUser'!$C$2:$K$500,8,FALSE)</f>
        <v/>
      </c>
      <c r="Q801">
        <f>VLOOKUP(L801,'L_User+EndUser'!$C$2:$K$500,9,FALSE)</f>
        <v/>
      </c>
      <c r="R801" s="158" t="n"/>
      <c r="T801" s="158" t="n"/>
      <c r="V801" s="158" t="n"/>
      <c r="AB801">
        <f>paste!J803</f>
        <v/>
      </c>
      <c r="AC801">
        <f>L801</f>
        <v/>
      </c>
      <c r="AO801">
        <f>YEAR(paste!O803)</f>
        <v/>
      </c>
      <c r="AP801">
        <f>MONTH(paste!O803)</f>
        <v/>
      </c>
      <c r="AQ801">
        <f>DAY(paste!O803)</f>
        <v/>
      </c>
      <c r="BD801">
        <f>IF(paste!L803="","",paste!L803)</f>
        <v/>
      </c>
      <c r="BM801" t="n">
        <v>1</v>
      </c>
      <c r="BN801">
        <f>VLOOKUP(paste!E803,L_Product!$A$2:$B$2001,2,FALSE)</f>
        <v/>
      </c>
      <c r="BO801" s="21" t="n"/>
      <c r="BT801" t="n">
        <v>2</v>
      </c>
      <c r="BU801">
        <f>IF($BM$2=1,2,IF($BM$2=18,1))</f>
        <v/>
      </c>
      <c r="BV801">
        <f>IF($BM$2=1,0,IF($BM$2=18,1))</f>
        <v/>
      </c>
      <c r="BW801" t="n">
        <v>2</v>
      </c>
      <c r="BX801" t="n">
        <v>0</v>
      </c>
      <c r="BY801" t="n">
        <v>3</v>
      </c>
      <c r="BZ801">
        <f>VLOOKUP(BN801,L_Product!$B$2:$Z$2001,14,FALSE)</f>
        <v/>
      </c>
      <c r="CA801">
        <f>paste!H803</f>
        <v/>
      </c>
      <c r="CB801">
        <f>BZ801*CA801</f>
        <v/>
      </c>
      <c r="CN801" s="158" t="n">
        <v>1</v>
      </c>
      <c r="CO801" s="158" t="n">
        <v>1</v>
      </c>
      <c r="CP801" s="158" t="n">
        <v>1</v>
      </c>
      <c r="CQ801" s="158" t="n">
        <v>1</v>
      </c>
      <c r="CR801" s="158" t="n">
        <v>1</v>
      </c>
      <c r="CS801" s="158" t="n">
        <v>0</v>
      </c>
      <c r="CT801" s="158" t="n">
        <v>0</v>
      </c>
      <c r="CU801" s="158" t="n">
        <v>0</v>
      </c>
      <c r="CV801" s="158" t="n">
        <v>0</v>
      </c>
      <c r="CW801" s="158" t="n">
        <v>0</v>
      </c>
      <c r="CX801">
        <f>B801</f>
        <v/>
      </c>
      <c r="CY801">
        <f>C801</f>
        <v/>
      </c>
      <c r="CZ801">
        <f>D801</f>
        <v/>
      </c>
      <c r="DA801" s="158" t="n">
        <v>1900</v>
      </c>
      <c r="DB801" s="158" t="n">
        <v>1</v>
      </c>
      <c r="DC801" s="158" t="n">
        <v>1</v>
      </c>
      <c r="DD801" s="158" t="n">
        <v>1900</v>
      </c>
      <c r="DE801" s="158" t="n">
        <v>1</v>
      </c>
      <c r="DF801" s="158" t="n">
        <v>1</v>
      </c>
      <c r="DG801" s="158" t="n">
        <v>1900</v>
      </c>
      <c r="DH801" s="158" t="n">
        <v>1</v>
      </c>
      <c r="DI801" s="158" t="n">
        <v>1</v>
      </c>
      <c r="DJ801" s="158" t="n">
        <v>1900</v>
      </c>
      <c r="DK801" s="158" t="n">
        <v>1</v>
      </c>
      <c r="DL801" s="158" t="n">
        <v>1</v>
      </c>
      <c r="DR801" s="158" t="n">
        <v>2</v>
      </c>
      <c r="DS801" s="158" t="n">
        <v>1</v>
      </c>
      <c r="DT801" s="158" t="n">
        <v>2</v>
      </c>
      <c r="DU801" s="158" t="n">
        <v>1</v>
      </c>
      <c r="DV801" s="158" t="n">
        <v>3</v>
      </c>
      <c r="DW801" s="158" t="n">
        <v>1</v>
      </c>
      <c r="DX801" s="158" t="n">
        <v>3</v>
      </c>
      <c r="DY801" s="158" t="n">
        <v>0</v>
      </c>
      <c r="DZ801" s="158" t="n">
        <v>0</v>
      </c>
      <c r="EA801" s="158" t="n">
        <v>0</v>
      </c>
      <c r="EB801" s="158" t="n">
        <v>0</v>
      </c>
      <c r="EC801" s="158" t="n">
        <v>0</v>
      </c>
      <c r="ED801" s="158" t="n">
        <v>0</v>
      </c>
      <c r="EE801" s="158" t="n">
        <v>0</v>
      </c>
      <c r="EF801" s="158" t="n">
        <v>0</v>
      </c>
      <c r="EG801" s="158" t="n">
        <v>0</v>
      </c>
      <c r="EH801" s="158" t="n">
        <v>0</v>
      </c>
      <c r="EI801" s="158" t="n">
        <v>0</v>
      </c>
      <c r="EJ801" s="158" t="n">
        <v>0</v>
      </c>
      <c r="EK801" s="158" t="n">
        <v>0</v>
      </c>
      <c r="EL801" s="158" t="n">
        <v>0</v>
      </c>
      <c r="EM801" s="158" t="n">
        <v>0</v>
      </c>
      <c r="EN801" s="158" t="n">
        <v>0</v>
      </c>
      <c r="EO801" s="158" t="n">
        <v>0</v>
      </c>
      <c r="EP801" s="158" t="n">
        <v>0</v>
      </c>
      <c r="EQ801" s="158" t="n">
        <v>0</v>
      </c>
      <c r="ER801" s="158" t="n">
        <v>0</v>
      </c>
      <c r="ES801" s="158" t="n">
        <v>0</v>
      </c>
      <c r="ET801" s="158" t="n">
        <v>0</v>
      </c>
      <c r="EU801" s="158" t="n">
        <v>0</v>
      </c>
      <c r="EV801" s="158" t="n">
        <v>0</v>
      </c>
      <c r="EW801" s="158" t="n">
        <v>0</v>
      </c>
      <c r="EX801" s="158" t="n">
        <v>0</v>
      </c>
      <c r="EY801" s="158" t="n">
        <v>0</v>
      </c>
      <c r="EZ801" s="158" t="n">
        <v>1900</v>
      </c>
      <c r="FA801" s="158" t="n">
        <v>1</v>
      </c>
      <c r="FB801" s="158" t="n">
        <v>1</v>
      </c>
      <c r="FC801" s="158" t="n">
        <v>1900</v>
      </c>
      <c r="FD801" s="158" t="n">
        <v>1</v>
      </c>
      <c r="FE801" s="158" t="n">
        <v>1</v>
      </c>
      <c r="FF801" s="158" t="n">
        <v>1900</v>
      </c>
      <c r="FG801" s="158" t="n">
        <v>1</v>
      </c>
      <c r="FH801" s="158" t="n">
        <v>1</v>
      </c>
      <c r="FI801" s="158" t="n">
        <v>1900</v>
      </c>
      <c r="FJ801" s="158" t="n">
        <v>1</v>
      </c>
      <c r="FK801" s="158" t="n">
        <v>1</v>
      </c>
      <c r="FL801" s="158" t="n">
        <v>1900</v>
      </c>
      <c r="FM801" s="158" t="n">
        <v>1</v>
      </c>
      <c r="FN801" s="158" t="n">
        <v>1</v>
      </c>
      <c r="FO801" s="158" t="n">
        <v>1900</v>
      </c>
      <c r="FP801" s="158" t="n">
        <v>1</v>
      </c>
      <c r="FQ801" s="158" t="n">
        <v>1</v>
      </c>
      <c r="FR801" s="158" t="n">
        <v>1900</v>
      </c>
      <c r="FS801" s="158" t="n">
        <v>1</v>
      </c>
      <c r="FT801" s="158" t="n">
        <v>1</v>
      </c>
      <c r="FU801" s="158" t="n">
        <v>1900</v>
      </c>
      <c r="FV801" s="158" t="n">
        <v>1</v>
      </c>
      <c r="FW801" s="158" t="n">
        <v>1</v>
      </c>
    </row>
    <row r="802">
      <c r="A802">
        <f>IF(F802&gt;1,A801,IF(AND(I802&lt;10,paste!A804&lt;10),RIGHT(H802,2)&amp;"0"&amp;I802&amp;"000"&amp;paste!A804,IF(AND(I802&lt;10,paste!A804&gt;=10,paste!A804&lt;100),RIGHT(H802,2)&amp;"0"&amp;I802&amp;"00"&amp;paste!A804,IF(AND(I802&lt;10,paste!A804&gt;=100,paste!A804&lt;1000),RIGHT(H802,2)&amp;"0"&amp;I802&amp;"0"&amp;paste!A804,IF(AND(I802&lt;10,paste!A804&gt;=1000),RIGHT(H802,2)&amp;"0"&amp;I802&amp;paste!A804,IF(AND(I802&gt;=10,paste!A804&lt;10),RIGHT(H802,2)&amp;I802&amp;"000"&amp;paste!A804,IF(AND(I802&gt;=10,paste!A804&gt;=10,paste!A804&lt;100),RIGHT(H802,2)&amp;I802&amp;"00"&amp;paste!A804,IF(AND(I802&gt;=10,paste!A804&gt;=100,paste!A804&lt;1000),RIGHT(H802,2)&amp;I802&amp;"0"&amp;paste!A804,RIGHT(H802,2)&amp;I802&amp;paste!A804))))))))</f>
        <v/>
      </c>
      <c r="B802">
        <f>YEAR(paste!C804)</f>
        <v/>
      </c>
      <c r="C802">
        <f>MONTH(paste!C804)</f>
        <v/>
      </c>
      <c r="D802">
        <f>DAY(paste!C804)</f>
        <v/>
      </c>
      <c r="E802" s="158" t="n">
        <v>0</v>
      </c>
      <c r="F802">
        <f>IF(AND(L802=L801,D802=D801),F801+1,1)</f>
        <v/>
      </c>
      <c r="G802" s="158" t="n">
        <v>0</v>
      </c>
      <c r="H802">
        <f>YEAR(paste!C804)</f>
        <v/>
      </c>
      <c r="I802">
        <f>MONTH(paste!C804)</f>
        <v/>
      </c>
      <c r="J802">
        <f>DAY(paste!C804)</f>
        <v/>
      </c>
      <c r="K802">
        <f>A802</f>
        <v/>
      </c>
      <c r="L802">
        <f>IF(ISBLANK(VLOOKUP(paste!J804,'得意先名 (2)'!$B$3:$F$2005,5,FALSE)),paste!P804,IFERROR(VLOOKUP(paste!J804,'得意先名 (2)'!$B$3:$F$2005,5,FALSE),"ZZZZZZZZZZZ"))</f>
        <v/>
      </c>
      <c r="M802">
        <f>IF(L802="ZZZZZZZZZZZ",paste!J804&amp;paste!K804&amp; "  :   "&amp;paste!M804&amp; "  :   "&amp;paste!P804,"")</f>
        <v/>
      </c>
      <c r="O802" s="158" t="n"/>
      <c r="P802">
        <f>VLOOKUP(L802,'L_User+EndUser'!$C$2:$K$500,8,FALSE)</f>
        <v/>
      </c>
      <c r="Q802">
        <f>VLOOKUP(L802,'L_User+EndUser'!$C$2:$K$500,9,FALSE)</f>
        <v/>
      </c>
      <c r="R802" s="158" t="n"/>
      <c r="T802" s="158" t="n"/>
      <c r="V802" s="158" t="n"/>
      <c r="AB802">
        <f>paste!J804</f>
        <v/>
      </c>
      <c r="AC802">
        <f>L802</f>
        <v/>
      </c>
      <c r="AO802">
        <f>YEAR(paste!O804)</f>
        <v/>
      </c>
      <c r="AP802">
        <f>MONTH(paste!O804)</f>
        <v/>
      </c>
      <c r="AQ802">
        <f>DAY(paste!O804)</f>
        <v/>
      </c>
      <c r="BD802">
        <f>IF(paste!L804="","",paste!L804)</f>
        <v/>
      </c>
      <c r="BM802" t="n">
        <v>1</v>
      </c>
      <c r="BN802">
        <f>VLOOKUP(paste!E804,L_Product!$A$2:$B$2001,2,FALSE)</f>
        <v/>
      </c>
      <c r="BO802" s="21" t="n"/>
      <c r="BT802" t="n">
        <v>2</v>
      </c>
      <c r="BU802">
        <f>IF($BM$2=1,2,IF($BM$2=18,1))</f>
        <v/>
      </c>
      <c r="BV802">
        <f>IF($BM$2=1,0,IF($BM$2=18,1))</f>
        <v/>
      </c>
      <c r="BW802" t="n">
        <v>2</v>
      </c>
      <c r="BX802" t="n">
        <v>0</v>
      </c>
      <c r="BY802" t="n">
        <v>3</v>
      </c>
      <c r="BZ802">
        <f>VLOOKUP(BN802,L_Product!$B$2:$Z$2001,14,FALSE)</f>
        <v/>
      </c>
      <c r="CA802">
        <f>paste!H804</f>
        <v/>
      </c>
      <c r="CB802">
        <f>BZ802*CA802</f>
        <v/>
      </c>
      <c r="CN802" s="158" t="n">
        <v>1</v>
      </c>
      <c r="CO802" s="158" t="n">
        <v>1</v>
      </c>
      <c r="CP802" s="158" t="n">
        <v>1</v>
      </c>
      <c r="CQ802" s="158" t="n">
        <v>1</v>
      </c>
      <c r="CR802" s="158" t="n">
        <v>1</v>
      </c>
      <c r="CS802" s="158" t="n">
        <v>0</v>
      </c>
      <c r="CT802" s="158" t="n">
        <v>0</v>
      </c>
      <c r="CU802" s="158" t="n">
        <v>0</v>
      </c>
      <c r="CV802" s="158" t="n">
        <v>0</v>
      </c>
      <c r="CW802" s="158" t="n">
        <v>0</v>
      </c>
      <c r="CX802">
        <f>B802</f>
        <v/>
      </c>
      <c r="CY802">
        <f>C802</f>
        <v/>
      </c>
      <c r="CZ802">
        <f>D802</f>
        <v/>
      </c>
      <c r="DA802" s="158" t="n">
        <v>1900</v>
      </c>
      <c r="DB802" s="158" t="n">
        <v>1</v>
      </c>
      <c r="DC802" s="158" t="n">
        <v>1</v>
      </c>
      <c r="DD802" s="158" t="n">
        <v>1900</v>
      </c>
      <c r="DE802" s="158" t="n">
        <v>1</v>
      </c>
      <c r="DF802" s="158" t="n">
        <v>1</v>
      </c>
      <c r="DG802" s="158" t="n">
        <v>1900</v>
      </c>
      <c r="DH802" s="158" t="n">
        <v>1</v>
      </c>
      <c r="DI802" s="158" t="n">
        <v>1</v>
      </c>
      <c r="DJ802" s="158" t="n">
        <v>1900</v>
      </c>
      <c r="DK802" s="158" t="n">
        <v>1</v>
      </c>
      <c r="DL802" s="158" t="n">
        <v>1</v>
      </c>
      <c r="DR802" s="158" t="n">
        <v>2</v>
      </c>
      <c r="DS802" s="158" t="n">
        <v>1</v>
      </c>
      <c r="DT802" s="158" t="n">
        <v>2</v>
      </c>
      <c r="DU802" s="158" t="n">
        <v>1</v>
      </c>
      <c r="DV802" s="158" t="n">
        <v>3</v>
      </c>
      <c r="DW802" s="158" t="n">
        <v>1</v>
      </c>
      <c r="DX802" s="158" t="n">
        <v>3</v>
      </c>
      <c r="DY802" s="158" t="n">
        <v>0</v>
      </c>
      <c r="DZ802" s="158" t="n">
        <v>0</v>
      </c>
      <c r="EA802" s="158" t="n">
        <v>0</v>
      </c>
      <c r="EB802" s="158" t="n">
        <v>0</v>
      </c>
      <c r="EC802" s="158" t="n">
        <v>0</v>
      </c>
      <c r="ED802" s="158" t="n">
        <v>0</v>
      </c>
      <c r="EE802" s="158" t="n">
        <v>0</v>
      </c>
      <c r="EF802" s="158" t="n">
        <v>0</v>
      </c>
      <c r="EG802" s="158" t="n">
        <v>0</v>
      </c>
      <c r="EH802" s="158" t="n">
        <v>0</v>
      </c>
      <c r="EI802" s="158" t="n">
        <v>0</v>
      </c>
      <c r="EJ802" s="158" t="n">
        <v>0</v>
      </c>
      <c r="EK802" s="158" t="n">
        <v>0</v>
      </c>
      <c r="EL802" s="158" t="n">
        <v>0</v>
      </c>
      <c r="EM802" s="158" t="n">
        <v>0</v>
      </c>
      <c r="EN802" s="158" t="n">
        <v>0</v>
      </c>
      <c r="EO802" s="158" t="n">
        <v>0</v>
      </c>
      <c r="EP802" s="158" t="n">
        <v>0</v>
      </c>
      <c r="EQ802" s="158" t="n">
        <v>0</v>
      </c>
      <c r="ER802" s="158" t="n">
        <v>0</v>
      </c>
      <c r="ES802" s="158" t="n">
        <v>0</v>
      </c>
      <c r="ET802" s="158" t="n">
        <v>0</v>
      </c>
      <c r="EU802" s="158" t="n">
        <v>0</v>
      </c>
      <c r="EV802" s="158" t="n">
        <v>0</v>
      </c>
      <c r="EW802" s="158" t="n">
        <v>0</v>
      </c>
      <c r="EX802" s="158" t="n">
        <v>0</v>
      </c>
      <c r="EY802" s="158" t="n">
        <v>0</v>
      </c>
      <c r="EZ802" s="158" t="n">
        <v>1900</v>
      </c>
      <c r="FA802" s="158" t="n">
        <v>1</v>
      </c>
      <c r="FB802" s="158" t="n">
        <v>1</v>
      </c>
      <c r="FC802" s="158" t="n">
        <v>1900</v>
      </c>
      <c r="FD802" s="158" t="n">
        <v>1</v>
      </c>
      <c r="FE802" s="158" t="n">
        <v>1</v>
      </c>
      <c r="FF802" s="158" t="n">
        <v>1900</v>
      </c>
      <c r="FG802" s="158" t="n">
        <v>1</v>
      </c>
      <c r="FH802" s="158" t="n">
        <v>1</v>
      </c>
      <c r="FI802" s="158" t="n">
        <v>1900</v>
      </c>
      <c r="FJ802" s="158" t="n">
        <v>1</v>
      </c>
      <c r="FK802" s="158" t="n">
        <v>1</v>
      </c>
      <c r="FL802" s="158" t="n">
        <v>1900</v>
      </c>
      <c r="FM802" s="158" t="n">
        <v>1</v>
      </c>
      <c r="FN802" s="158" t="n">
        <v>1</v>
      </c>
      <c r="FO802" s="158" t="n">
        <v>1900</v>
      </c>
      <c r="FP802" s="158" t="n">
        <v>1</v>
      </c>
      <c r="FQ802" s="158" t="n">
        <v>1</v>
      </c>
      <c r="FR802" s="158" t="n">
        <v>1900</v>
      </c>
      <c r="FS802" s="158" t="n">
        <v>1</v>
      </c>
      <c r="FT802" s="158" t="n">
        <v>1</v>
      </c>
      <c r="FU802" s="158" t="n">
        <v>1900</v>
      </c>
      <c r="FV802" s="158" t="n">
        <v>1</v>
      </c>
      <c r="FW802" s="158" t="n">
        <v>1</v>
      </c>
    </row>
    <row r="803">
      <c r="A803">
        <f>IF(F803&gt;1,A802,IF(AND(I803&lt;10,paste!A805&lt;10),RIGHT(H803,2)&amp;"0"&amp;I803&amp;"000"&amp;paste!A805,IF(AND(I803&lt;10,paste!A805&gt;=10,paste!A805&lt;100),RIGHT(H803,2)&amp;"0"&amp;I803&amp;"00"&amp;paste!A805,IF(AND(I803&lt;10,paste!A805&gt;=100,paste!A805&lt;1000),RIGHT(H803,2)&amp;"0"&amp;I803&amp;"0"&amp;paste!A805,IF(AND(I803&lt;10,paste!A805&gt;=1000),RIGHT(H803,2)&amp;"0"&amp;I803&amp;paste!A805,IF(AND(I803&gt;=10,paste!A805&lt;10),RIGHT(H803,2)&amp;I803&amp;"000"&amp;paste!A805,IF(AND(I803&gt;=10,paste!A805&gt;=10,paste!A805&lt;100),RIGHT(H803,2)&amp;I803&amp;"00"&amp;paste!A805,IF(AND(I803&gt;=10,paste!A805&gt;=100,paste!A805&lt;1000),RIGHT(H803,2)&amp;I803&amp;"0"&amp;paste!A805,RIGHT(H803,2)&amp;I803&amp;paste!A805))))))))</f>
        <v/>
      </c>
      <c r="B803">
        <f>YEAR(paste!C805)</f>
        <v/>
      </c>
      <c r="C803">
        <f>MONTH(paste!C805)</f>
        <v/>
      </c>
      <c r="D803">
        <f>DAY(paste!C805)</f>
        <v/>
      </c>
      <c r="E803" s="158" t="n">
        <v>0</v>
      </c>
      <c r="F803">
        <f>IF(AND(L803=L802,D803=D802),F802+1,1)</f>
        <v/>
      </c>
      <c r="G803" s="158" t="n">
        <v>0</v>
      </c>
      <c r="H803">
        <f>YEAR(paste!C805)</f>
        <v/>
      </c>
      <c r="I803">
        <f>MONTH(paste!C805)</f>
        <v/>
      </c>
      <c r="J803">
        <f>DAY(paste!C805)</f>
        <v/>
      </c>
      <c r="K803">
        <f>A803</f>
        <v/>
      </c>
      <c r="L803">
        <f>IF(ISBLANK(VLOOKUP(paste!J805,'得意先名 (2)'!$B$3:$F$2005,5,FALSE)),paste!P805,IFERROR(VLOOKUP(paste!J805,'得意先名 (2)'!$B$3:$F$2005,5,FALSE),"ZZZZZZZZZZZ"))</f>
        <v/>
      </c>
      <c r="M803">
        <f>IF(L803="ZZZZZZZZZZZ",paste!J805&amp;paste!K805&amp; "  :   "&amp;paste!M805&amp; "  :   "&amp;paste!P805,"")</f>
        <v/>
      </c>
      <c r="O803" s="158" t="n"/>
      <c r="P803">
        <f>VLOOKUP(L803,'L_User+EndUser'!$C$2:$K$500,8,FALSE)</f>
        <v/>
      </c>
      <c r="Q803">
        <f>VLOOKUP(L803,'L_User+EndUser'!$C$2:$K$500,9,FALSE)</f>
        <v/>
      </c>
      <c r="R803" s="158" t="n"/>
      <c r="T803" s="158" t="n"/>
      <c r="V803" s="158" t="n"/>
      <c r="AB803">
        <f>paste!J805</f>
        <v/>
      </c>
      <c r="AC803">
        <f>L803</f>
        <v/>
      </c>
      <c r="AO803">
        <f>YEAR(paste!O805)</f>
        <v/>
      </c>
      <c r="AP803">
        <f>MONTH(paste!O805)</f>
        <v/>
      </c>
      <c r="AQ803">
        <f>DAY(paste!O805)</f>
        <v/>
      </c>
      <c r="BD803">
        <f>IF(paste!L805="","",paste!L805)</f>
        <v/>
      </c>
      <c r="BM803" t="n">
        <v>1</v>
      </c>
      <c r="BN803">
        <f>VLOOKUP(paste!E805,L_Product!$A$2:$B$2001,2,FALSE)</f>
        <v/>
      </c>
      <c r="BO803" s="21" t="n"/>
      <c r="BT803" t="n">
        <v>2</v>
      </c>
      <c r="BU803">
        <f>IF($BM$2=1,2,IF($BM$2=18,1))</f>
        <v/>
      </c>
      <c r="BV803">
        <f>IF($BM$2=1,0,IF($BM$2=18,1))</f>
        <v/>
      </c>
      <c r="BW803" t="n">
        <v>2</v>
      </c>
      <c r="BX803" t="n">
        <v>0</v>
      </c>
      <c r="BY803" t="n">
        <v>3</v>
      </c>
      <c r="BZ803">
        <f>VLOOKUP(BN803,L_Product!$B$2:$Z$2001,14,FALSE)</f>
        <v/>
      </c>
      <c r="CA803">
        <f>paste!H805</f>
        <v/>
      </c>
      <c r="CB803">
        <f>BZ803*CA803</f>
        <v/>
      </c>
      <c r="CN803" s="158" t="n">
        <v>1</v>
      </c>
      <c r="CO803" s="158" t="n">
        <v>1</v>
      </c>
      <c r="CP803" s="158" t="n">
        <v>1</v>
      </c>
      <c r="CQ803" s="158" t="n">
        <v>1</v>
      </c>
      <c r="CR803" s="158" t="n">
        <v>1</v>
      </c>
      <c r="CS803" s="158" t="n">
        <v>0</v>
      </c>
      <c r="CT803" s="158" t="n">
        <v>0</v>
      </c>
      <c r="CU803" s="158" t="n">
        <v>0</v>
      </c>
      <c r="CV803" s="158" t="n">
        <v>0</v>
      </c>
      <c r="CW803" s="158" t="n">
        <v>0</v>
      </c>
      <c r="CX803">
        <f>B803</f>
        <v/>
      </c>
      <c r="CY803">
        <f>C803</f>
        <v/>
      </c>
      <c r="CZ803">
        <f>D803</f>
        <v/>
      </c>
      <c r="DA803" s="158" t="n">
        <v>1900</v>
      </c>
      <c r="DB803" s="158" t="n">
        <v>1</v>
      </c>
      <c r="DC803" s="158" t="n">
        <v>1</v>
      </c>
      <c r="DD803" s="158" t="n">
        <v>1900</v>
      </c>
      <c r="DE803" s="158" t="n">
        <v>1</v>
      </c>
      <c r="DF803" s="158" t="n">
        <v>1</v>
      </c>
      <c r="DG803" s="158" t="n">
        <v>1900</v>
      </c>
      <c r="DH803" s="158" t="n">
        <v>1</v>
      </c>
      <c r="DI803" s="158" t="n">
        <v>1</v>
      </c>
      <c r="DJ803" s="158" t="n">
        <v>1900</v>
      </c>
      <c r="DK803" s="158" t="n">
        <v>1</v>
      </c>
      <c r="DL803" s="158" t="n">
        <v>1</v>
      </c>
      <c r="DR803" s="158" t="n">
        <v>2</v>
      </c>
      <c r="DS803" s="158" t="n">
        <v>1</v>
      </c>
      <c r="DT803" s="158" t="n">
        <v>2</v>
      </c>
      <c r="DU803" s="158" t="n">
        <v>1</v>
      </c>
      <c r="DV803" s="158" t="n">
        <v>3</v>
      </c>
      <c r="DW803" s="158" t="n">
        <v>1</v>
      </c>
      <c r="DX803" s="158" t="n">
        <v>3</v>
      </c>
      <c r="DY803" s="158" t="n">
        <v>0</v>
      </c>
      <c r="DZ803" s="158" t="n">
        <v>0</v>
      </c>
      <c r="EA803" s="158" t="n">
        <v>0</v>
      </c>
      <c r="EB803" s="158" t="n">
        <v>0</v>
      </c>
      <c r="EC803" s="158" t="n">
        <v>0</v>
      </c>
      <c r="ED803" s="158" t="n">
        <v>0</v>
      </c>
      <c r="EE803" s="158" t="n">
        <v>0</v>
      </c>
      <c r="EF803" s="158" t="n">
        <v>0</v>
      </c>
      <c r="EG803" s="158" t="n">
        <v>0</v>
      </c>
      <c r="EH803" s="158" t="n">
        <v>0</v>
      </c>
      <c r="EI803" s="158" t="n">
        <v>0</v>
      </c>
      <c r="EJ803" s="158" t="n">
        <v>0</v>
      </c>
      <c r="EK803" s="158" t="n">
        <v>0</v>
      </c>
      <c r="EL803" s="158" t="n">
        <v>0</v>
      </c>
      <c r="EM803" s="158" t="n">
        <v>0</v>
      </c>
      <c r="EN803" s="158" t="n">
        <v>0</v>
      </c>
      <c r="EO803" s="158" t="n">
        <v>0</v>
      </c>
      <c r="EP803" s="158" t="n">
        <v>0</v>
      </c>
      <c r="EQ803" s="158" t="n">
        <v>0</v>
      </c>
      <c r="ER803" s="158" t="n">
        <v>0</v>
      </c>
      <c r="ES803" s="158" t="n">
        <v>0</v>
      </c>
      <c r="ET803" s="158" t="n">
        <v>0</v>
      </c>
      <c r="EU803" s="158" t="n">
        <v>0</v>
      </c>
      <c r="EV803" s="158" t="n">
        <v>0</v>
      </c>
      <c r="EW803" s="158" t="n">
        <v>0</v>
      </c>
      <c r="EX803" s="158" t="n">
        <v>0</v>
      </c>
      <c r="EY803" s="158" t="n">
        <v>0</v>
      </c>
      <c r="EZ803" s="158" t="n">
        <v>1900</v>
      </c>
      <c r="FA803" s="158" t="n">
        <v>1</v>
      </c>
      <c r="FB803" s="158" t="n">
        <v>1</v>
      </c>
      <c r="FC803" s="158" t="n">
        <v>1900</v>
      </c>
      <c r="FD803" s="158" t="n">
        <v>1</v>
      </c>
      <c r="FE803" s="158" t="n">
        <v>1</v>
      </c>
      <c r="FF803" s="158" t="n">
        <v>1900</v>
      </c>
      <c r="FG803" s="158" t="n">
        <v>1</v>
      </c>
      <c r="FH803" s="158" t="n">
        <v>1</v>
      </c>
      <c r="FI803" s="158" t="n">
        <v>1900</v>
      </c>
      <c r="FJ803" s="158" t="n">
        <v>1</v>
      </c>
      <c r="FK803" s="158" t="n">
        <v>1</v>
      </c>
      <c r="FL803" s="158" t="n">
        <v>1900</v>
      </c>
      <c r="FM803" s="158" t="n">
        <v>1</v>
      </c>
      <c r="FN803" s="158" t="n">
        <v>1</v>
      </c>
      <c r="FO803" s="158" t="n">
        <v>1900</v>
      </c>
      <c r="FP803" s="158" t="n">
        <v>1</v>
      </c>
      <c r="FQ803" s="158" t="n">
        <v>1</v>
      </c>
      <c r="FR803" s="158" t="n">
        <v>1900</v>
      </c>
      <c r="FS803" s="158" t="n">
        <v>1</v>
      </c>
      <c r="FT803" s="158" t="n">
        <v>1</v>
      </c>
      <c r="FU803" s="158" t="n">
        <v>1900</v>
      </c>
      <c r="FV803" s="158" t="n">
        <v>1</v>
      </c>
      <c r="FW803" s="158" t="n">
        <v>1</v>
      </c>
    </row>
    <row r="804">
      <c r="A804">
        <f>IF(F804&gt;1,A803,IF(AND(I804&lt;10,paste!A806&lt;10),RIGHT(H804,2)&amp;"0"&amp;I804&amp;"000"&amp;paste!A806,IF(AND(I804&lt;10,paste!A806&gt;=10,paste!A806&lt;100),RIGHT(H804,2)&amp;"0"&amp;I804&amp;"00"&amp;paste!A806,IF(AND(I804&lt;10,paste!A806&gt;=100,paste!A806&lt;1000),RIGHT(H804,2)&amp;"0"&amp;I804&amp;"0"&amp;paste!A806,IF(AND(I804&lt;10,paste!A806&gt;=1000),RIGHT(H804,2)&amp;"0"&amp;I804&amp;paste!A806,IF(AND(I804&gt;=10,paste!A806&lt;10),RIGHT(H804,2)&amp;I804&amp;"000"&amp;paste!A806,IF(AND(I804&gt;=10,paste!A806&gt;=10,paste!A806&lt;100),RIGHT(H804,2)&amp;I804&amp;"00"&amp;paste!A806,IF(AND(I804&gt;=10,paste!A806&gt;=100,paste!A806&lt;1000),RIGHT(H804,2)&amp;I804&amp;"0"&amp;paste!A806,RIGHT(H804,2)&amp;I804&amp;paste!A806))))))))</f>
        <v/>
      </c>
      <c r="B804">
        <f>YEAR(paste!C806)</f>
        <v/>
      </c>
      <c r="C804">
        <f>MONTH(paste!C806)</f>
        <v/>
      </c>
      <c r="D804">
        <f>DAY(paste!C806)</f>
        <v/>
      </c>
      <c r="E804" s="158" t="n">
        <v>0</v>
      </c>
      <c r="F804">
        <f>IF(AND(L804=L803,D804=D803),F803+1,1)</f>
        <v/>
      </c>
      <c r="G804" s="158" t="n">
        <v>0</v>
      </c>
      <c r="H804">
        <f>YEAR(paste!C806)</f>
        <v/>
      </c>
      <c r="I804">
        <f>MONTH(paste!C806)</f>
        <v/>
      </c>
      <c r="J804">
        <f>DAY(paste!C806)</f>
        <v/>
      </c>
      <c r="K804">
        <f>A804</f>
        <v/>
      </c>
      <c r="L804">
        <f>IF(ISBLANK(VLOOKUP(paste!J806,'得意先名 (2)'!$B$3:$F$2005,5,FALSE)),paste!P806,IFERROR(VLOOKUP(paste!J806,'得意先名 (2)'!$B$3:$F$2005,5,FALSE),"ZZZZZZZZZZZ"))</f>
        <v/>
      </c>
      <c r="M804">
        <f>IF(L804="ZZZZZZZZZZZ",paste!J806&amp;paste!K806&amp; "  :   "&amp;paste!M806&amp; "  :   "&amp;paste!P806,"")</f>
        <v/>
      </c>
      <c r="O804" s="158" t="n"/>
      <c r="P804">
        <f>VLOOKUP(L804,'L_User+EndUser'!$C$2:$K$500,8,FALSE)</f>
        <v/>
      </c>
      <c r="Q804">
        <f>VLOOKUP(L804,'L_User+EndUser'!$C$2:$K$500,9,FALSE)</f>
        <v/>
      </c>
      <c r="R804" s="158" t="n"/>
      <c r="T804" s="158" t="n"/>
      <c r="V804" s="158" t="n"/>
      <c r="AB804">
        <f>paste!J806</f>
        <v/>
      </c>
      <c r="AC804">
        <f>L804</f>
        <v/>
      </c>
      <c r="AO804">
        <f>YEAR(paste!O806)</f>
        <v/>
      </c>
      <c r="AP804">
        <f>MONTH(paste!O806)</f>
        <v/>
      </c>
      <c r="AQ804">
        <f>DAY(paste!O806)</f>
        <v/>
      </c>
      <c r="BD804">
        <f>IF(paste!L806="","",paste!L806)</f>
        <v/>
      </c>
      <c r="BM804" t="n">
        <v>1</v>
      </c>
      <c r="BN804">
        <f>VLOOKUP(paste!E806,L_Product!$A$2:$B$2001,2,FALSE)</f>
        <v/>
      </c>
      <c r="BO804" s="21" t="n"/>
      <c r="BT804" t="n">
        <v>2</v>
      </c>
      <c r="BU804">
        <f>IF($BM$2=1,2,IF($BM$2=18,1))</f>
        <v/>
      </c>
      <c r="BV804">
        <f>IF($BM$2=1,0,IF($BM$2=18,1))</f>
        <v/>
      </c>
      <c r="BW804" t="n">
        <v>2</v>
      </c>
      <c r="BX804" t="n">
        <v>0</v>
      </c>
      <c r="BY804" t="n">
        <v>3</v>
      </c>
      <c r="BZ804">
        <f>VLOOKUP(BN804,L_Product!$B$2:$Z$2001,14,FALSE)</f>
        <v/>
      </c>
      <c r="CA804">
        <f>paste!H806</f>
        <v/>
      </c>
      <c r="CB804">
        <f>BZ804*CA804</f>
        <v/>
      </c>
      <c r="CN804" s="158" t="n">
        <v>1</v>
      </c>
      <c r="CO804" s="158" t="n">
        <v>1</v>
      </c>
      <c r="CP804" s="158" t="n">
        <v>1</v>
      </c>
      <c r="CQ804" s="158" t="n">
        <v>1</v>
      </c>
      <c r="CR804" s="158" t="n">
        <v>1</v>
      </c>
      <c r="CS804" s="158" t="n">
        <v>0</v>
      </c>
      <c r="CT804" s="158" t="n">
        <v>0</v>
      </c>
      <c r="CU804" s="158" t="n">
        <v>0</v>
      </c>
      <c r="CV804" s="158" t="n">
        <v>0</v>
      </c>
      <c r="CW804" s="158" t="n">
        <v>0</v>
      </c>
      <c r="CX804">
        <f>B804</f>
        <v/>
      </c>
      <c r="CY804">
        <f>C804</f>
        <v/>
      </c>
      <c r="CZ804">
        <f>D804</f>
        <v/>
      </c>
      <c r="DA804" s="158" t="n">
        <v>1900</v>
      </c>
      <c r="DB804" s="158" t="n">
        <v>1</v>
      </c>
      <c r="DC804" s="158" t="n">
        <v>1</v>
      </c>
      <c r="DD804" s="158" t="n">
        <v>1900</v>
      </c>
      <c r="DE804" s="158" t="n">
        <v>1</v>
      </c>
      <c r="DF804" s="158" t="n">
        <v>1</v>
      </c>
      <c r="DG804" s="158" t="n">
        <v>1900</v>
      </c>
      <c r="DH804" s="158" t="n">
        <v>1</v>
      </c>
      <c r="DI804" s="158" t="n">
        <v>1</v>
      </c>
      <c r="DJ804" s="158" t="n">
        <v>1900</v>
      </c>
      <c r="DK804" s="158" t="n">
        <v>1</v>
      </c>
      <c r="DL804" s="158" t="n">
        <v>1</v>
      </c>
      <c r="DR804" s="158" t="n">
        <v>2</v>
      </c>
      <c r="DS804" s="158" t="n">
        <v>1</v>
      </c>
      <c r="DT804" s="158" t="n">
        <v>2</v>
      </c>
      <c r="DU804" s="158" t="n">
        <v>1</v>
      </c>
      <c r="DV804" s="158" t="n">
        <v>3</v>
      </c>
      <c r="DW804" s="158" t="n">
        <v>1</v>
      </c>
      <c r="DX804" s="158" t="n">
        <v>3</v>
      </c>
      <c r="DY804" s="158" t="n">
        <v>0</v>
      </c>
      <c r="DZ804" s="158" t="n">
        <v>0</v>
      </c>
      <c r="EA804" s="158" t="n">
        <v>0</v>
      </c>
      <c r="EB804" s="158" t="n">
        <v>0</v>
      </c>
      <c r="EC804" s="158" t="n">
        <v>0</v>
      </c>
      <c r="ED804" s="158" t="n">
        <v>0</v>
      </c>
      <c r="EE804" s="158" t="n">
        <v>0</v>
      </c>
      <c r="EF804" s="158" t="n">
        <v>0</v>
      </c>
      <c r="EG804" s="158" t="n">
        <v>0</v>
      </c>
      <c r="EH804" s="158" t="n">
        <v>0</v>
      </c>
      <c r="EI804" s="158" t="n">
        <v>0</v>
      </c>
      <c r="EJ804" s="158" t="n">
        <v>0</v>
      </c>
      <c r="EK804" s="158" t="n">
        <v>0</v>
      </c>
      <c r="EL804" s="158" t="n">
        <v>0</v>
      </c>
      <c r="EM804" s="158" t="n">
        <v>0</v>
      </c>
      <c r="EN804" s="158" t="n">
        <v>0</v>
      </c>
      <c r="EO804" s="158" t="n">
        <v>0</v>
      </c>
      <c r="EP804" s="158" t="n">
        <v>0</v>
      </c>
      <c r="EQ804" s="158" t="n">
        <v>0</v>
      </c>
      <c r="ER804" s="158" t="n">
        <v>0</v>
      </c>
      <c r="ES804" s="158" t="n">
        <v>0</v>
      </c>
      <c r="ET804" s="158" t="n">
        <v>0</v>
      </c>
      <c r="EU804" s="158" t="n">
        <v>0</v>
      </c>
      <c r="EV804" s="158" t="n">
        <v>0</v>
      </c>
      <c r="EW804" s="158" t="n">
        <v>0</v>
      </c>
      <c r="EX804" s="158" t="n">
        <v>0</v>
      </c>
      <c r="EY804" s="158" t="n">
        <v>0</v>
      </c>
      <c r="EZ804" s="158" t="n">
        <v>1900</v>
      </c>
      <c r="FA804" s="158" t="n">
        <v>1</v>
      </c>
      <c r="FB804" s="158" t="n">
        <v>1</v>
      </c>
      <c r="FC804" s="158" t="n">
        <v>1900</v>
      </c>
      <c r="FD804" s="158" t="n">
        <v>1</v>
      </c>
      <c r="FE804" s="158" t="n">
        <v>1</v>
      </c>
      <c r="FF804" s="158" t="n">
        <v>1900</v>
      </c>
      <c r="FG804" s="158" t="n">
        <v>1</v>
      </c>
      <c r="FH804" s="158" t="n">
        <v>1</v>
      </c>
      <c r="FI804" s="158" t="n">
        <v>1900</v>
      </c>
      <c r="FJ804" s="158" t="n">
        <v>1</v>
      </c>
      <c r="FK804" s="158" t="n">
        <v>1</v>
      </c>
      <c r="FL804" s="158" t="n">
        <v>1900</v>
      </c>
      <c r="FM804" s="158" t="n">
        <v>1</v>
      </c>
      <c r="FN804" s="158" t="n">
        <v>1</v>
      </c>
      <c r="FO804" s="158" t="n">
        <v>1900</v>
      </c>
      <c r="FP804" s="158" t="n">
        <v>1</v>
      </c>
      <c r="FQ804" s="158" t="n">
        <v>1</v>
      </c>
      <c r="FR804" s="158" t="n">
        <v>1900</v>
      </c>
      <c r="FS804" s="158" t="n">
        <v>1</v>
      </c>
      <c r="FT804" s="158" t="n">
        <v>1</v>
      </c>
      <c r="FU804" s="158" t="n">
        <v>1900</v>
      </c>
      <c r="FV804" s="158" t="n">
        <v>1</v>
      </c>
      <c r="FW804" s="158" t="n">
        <v>1</v>
      </c>
    </row>
    <row r="805">
      <c r="A805">
        <f>IF(F805&gt;1,A804,IF(AND(I805&lt;10,paste!A807&lt;10),RIGHT(H805,2)&amp;"0"&amp;I805&amp;"000"&amp;paste!A807,IF(AND(I805&lt;10,paste!A807&gt;=10,paste!A807&lt;100),RIGHT(H805,2)&amp;"0"&amp;I805&amp;"00"&amp;paste!A807,IF(AND(I805&lt;10,paste!A807&gt;=100,paste!A807&lt;1000),RIGHT(H805,2)&amp;"0"&amp;I805&amp;"0"&amp;paste!A807,IF(AND(I805&lt;10,paste!A807&gt;=1000),RIGHT(H805,2)&amp;"0"&amp;I805&amp;paste!A807,IF(AND(I805&gt;=10,paste!A807&lt;10),RIGHT(H805,2)&amp;I805&amp;"000"&amp;paste!A807,IF(AND(I805&gt;=10,paste!A807&gt;=10,paste!A807&lt;100),RIGHT(H805,2)&amp;I805&amp;"00"&amp;paste!A807,IF(AND(I805&gt;=10,paste!A807&gt;=100,paste!A807&lt;1000),RIGHT(H805,2)&amp;I805&amp;"0"&amp;paste!A807,RIGHT(H805,2)&amp;I805&amp;paste!A807))))))))</f>
        <v/>
      </c>
      <c r="B805">
        <f>YEAR(paste!C807)</f>
        <v/>
      </c>
      <c r="C805">
        <f>MONTH(paste!C807)</f>
        <v/>
      </c>
      <c r="D805">
        <f>DAY(paste!C807)</f>
        <v/>
      </c>
      <c r="E805" s="158" t="n">
        <v>0</v>
      </c>
      <c r="F805">
        <f>IF(AND(L805=L804,D805=D804),F804+1,1)</f>
        <v/>
      </c>
      <c r="G805" s="158" t="n">
        <v>0</v>
      </c>
      <c r="H805">
        <f>YEAR(paste!C807)</f>
        <v/>
      </c>
      <c r="I805">
        <f>MONTH(paste!C807)</f>
        <v/>
      </c>
      <c r="J805">
        <f>DAY(paste!C807)</f>
        <v/>
      </c>
      <c r="K805">
        <f>A805</f>
        <v/>
      </c>
      <c r="L805">
        <f>IF(ISBLANK(VLOOKUP(paste!J807,'得意先名 (2)'!$B$3:$F$2005,5,FALSE)),paste!P807,IFERROR(VLOOKUP(paste!J807,'得意先名 (2)'!$B$3:$F$2005,5,FALSE),"ZZZZZZZZZZZ"))</f>
        <v/>
      </c>
      <c r="M805">
        <f>IF(L805="ZZZZZZZZZZZ",paste!J807&amp;paste!K807&amp; "  :   "&amp;paste!M807&amp; "  :   "&amp;paste!P807,"")</f>
        <v/>
      </c>
      <c r="O805" s="158" t="n"/>
      <c r="P805">
        <f>VLOOKUP(L805,'L_User+EndUser'!$C$2:$K$500,8,FALSE)</f>
        <v/>
      </c>
      <c r="Q805">
        <f>VLOOKUP(L805,'L_User+EndUser'!$C$2:$K$500,9,FALSE)</f>
        <v/>
      </c>
      <c r="R805" s="158" t="n"/>
      <c r="T805" s="158" t="n"/>
      <c r="V805" s="158" t="n"/>
      <c r="AB805">
        <f>paste!J807</f>
        <v/>
      </c>
      <c r="AC805">
        <f>L805</f>
        <v/>
      </c>
      <c r="AO805">
        <f>YEAR(paste!O807)</f>
        <v/>
      </c>
      <c r="AP805">
        <f>MONTH(paste!O807)</f>
        <v/>
      </c>
      <c r="AQ805">
        <f>DAY(paste!O807)</f>
        <v/>
      </c>
      <c r="BD805">
        <f>IF(paste!L807="","",paste!L807)</f>
        <v/>
      </c>
      <c r="BM805" t="n">
        <v>1</v>
      </c>
      <c r="BN805">
        <f>VLOOKUP(paste!E807,L_Product!$A$2:$B$2001,2,FALSE)</f>
        <v/>
      </c>
      <c r="BO805" s="21" t="n"/>
      <c r="BT805" t="n">
        <v>2</v>
      </c>
      <c r="BU805">
        <f>IF($BM$2=1,2,IF($BM$2=18,1))</f>
        <v/>
      </c>
      <c r="BV805">
        <f>IF($BM$2=1,0,IF($BM$2=18,1))</f>
        <v/>
      </c>
      <c r="BW805" t="n">
        <v>2</v>
      </c>
      <c r="BX805" t="n">
        <v>0</v>
      </c>
      <c r="BY805" t="n">
        <v>3</v>
      </c>
      <c r="BZ805">
        <f>VLOOKUP(BN805,L_Product!$B$2:$Z$2001,14,FALSE)</f>
        <v/>
      </c>
      <c r="CA805">
        <f>paste!H807</f>
        <v/>
      </c>
      <c r="CB805">
        <f>BZ805*CA805</f>
        <v/>
      </c>
      <c r="CN805" s="158" t="n">
        <v>1</v>
      </c>
      <c r="CO805" s="158" t="n">
        <v>1</v>
      </c>
      <c r="CP805" s="158" t="n">
        <v>1</v>
      </c>
      <c r="CQ805" s="158" t="n">
        <v>1</v>
      </c>
      <c r="CR805" s="158" t="n">
        <v>1</v>
      </c>
      <c r="CS805" s="158" t="n">
        <v>0</v>
      </c>
      <c r="CT805" s="158" t="n">
        <v>0</v>
      </c>
      <c r="CU805" s="158" t="n">
        <v>0</v>
      </c>
      <c r="CV805" s="158" t="n">
        <v>0</v>
      </c>
      <c r="CW805" s="158" t="n">
        <v>0</v>
      </c>
      <c r="CX805">
        <f>B805</f>
        <v/>
      </c>
      <c r="CY805">
        <f>C805</f>
        <v/>
      </c>
      <c r="CZ805">
        <f>D805</f>
        <v/>
      </c>
      <c r="DA805" s="158" t="n">
        <v>1900</v>
      </c>
      <c r="DB805" s="158" t="n">
        <v>1</v>
      </c>
      <c r="DC805" s="158" t="n">
        <v>1</v>
      </c>
      <c r="DD805" s="158" t="n">
        <v>1900</v>
      </c>
      <c r="DE805" s="158" t="n">
        <v>1</v>
      </c>
      <c r="DF805" s="158" t="n">
        <v>1</v>
      </c>
      <c r="DG805" s="158" t="n">
        <v>1900</v>
      </c>
      <c r="DH805" s="158" t="n">
        <v>1</v>
      </c>
      <c r="DI805" s="158" t="n">
        <v>1</v>
      </c>
      <c r="DJ805" s="158" t="n">
        <v>1900</v>
      </c>
      <c r="DK805" s="158" t="n">
        <v>1</v>
      </c>
      <c r="DL805" s="158" t="n">
        <v>1</v>
      </c>
      <c r="DR805" s="158" t="n">
        <v>2</v>
      </c>
      <c r="DS805" s="158" t="n">
        <v>1</v>
      </c>
      <c r="DT805" s="158" t="n">
        <v>2</v>
      </c>
      <c r="DU805" s="158" t="n">
        <v>1</v>
      </c>
      <c r="DV805" s="158" t="n">
        <v>3</v>
      </c>
      <c r="DW805" s="158" t="n">
        <v>1</v>
      </c>
      <c r="DX805" s="158" t="n">
        <v>3</v>
      </c>
      <c r="DY805" s="158" t="n">
        <v>0</v>
      </c>
      <c r="DZ805" s="158" t="n">
        <v>0</v>
      </c>
      <c r="EA805" s="158" t="n">
        <v>0</v>
      </c>
      <c r="EB805" s="158" t="n">
        <v>0</v>
      </c>
      <c r="EC805" s="158" t="n">
        <v>0</v>
      </c>
      <c r="ED805" s="158" t="n">
        <v>0</v>
      </c>
      <c r="EE805" s="158" t="n">
        <v>0</v>
      </c>
      <c r="EF805" s="158" t="n">
        <v>0</v>
      </c>
      <c r="EG805" s="158" t="n">
        <v>0</v>
      </c>
      <c r="EH805" s="158" t="n">
        <v>0</v>
      </c>
      <c r="EI805" s="158" t="n">
        <v>0</v>
      </c>
      <c r="EJ805" s="158" t="n">
        <v>0</v>
      </c>
      <c r="EK805" s="158" t="n">
        <v>0</v>
      </c>
      <c r="EL805" s="158" t="n">
        <v>0</v>
      </c>
      <c r="EM805" s="158" t="n">
        <v>0</v>
      </c>
      <c r="EN805" s="158" t="n">
        <v>0</v>
      </c>
      <c r="EO805" s="158" t="n">
        <v>0</v>
      </c>
      <c r="EP805" s="158" t="n">
        <v>0</v>
      </c>
      <c r="EQ805" s="158" t="n">
        <v>0</v>
      </c>
      <c r="ER805" s="158" t="n">
        <v>0</v>
      </c>
      <c r="ES805" s="158" t="n">
        <v>0</v>
      </c>
      <c r="ET805" s="158" t="n">
        <v>0</v>
      </c>
      <c r="EU805" s="158" t="n">
        <v>0</v>
      </c>
      <c r="EV805" s="158" t="n">
        <v>0</v>
      </c>
      <c r="EW805" s="158" t="n">
        <v>0</v>
      </c>
      <c r="EX805" s="158" t="n">
        <v>0</v>
      </c>
      <c r="EY805" s="158" t="n">
        <v>0</v>
      </c>
      <c r="EZ805" s="158" t="n">
        <v>1900</v>
      </c>
      <c r="FA805" s="158" t="n">
        <v>1</v>
      </c>
      <c r="FB805" s="158" t="n">
        <v>1</v>
      </c>
      <c r="FC805" s="158" t="n">
        <v>1900</v>
      </c>
      <c r="FD805" s="158" t="n">
        <v>1</v>
      </c>
      <c r="FE805" s="158" t="n">
        <v>1</v>
      </c>
      <c r="FF805" s="158" t="n">
        <v>1900</v>
      </c>
      <c r="FG805" s="158" t="n">
        <v>1</v>
      </c>
      <c r="FH805" s="158" t="n">
        <v>1</v>
      </c>
      <c r="FI805" s="158" t="n">
        <v>1900</v>
      </c>
      <c r="FJ805" s="158" t="n">
        <v>1</v>
      </c>
      <c r="FK805" s="158" t="n">
        <v>1</v>
      </c>
      <c r="FL805" s="158" t="n">
        <v>1900</v>
      </c>
      <c r="FM805" s="158" t="n">
        <v>1</v>
      </c>
      <c r="FN805" s="158" t="n">
        <v>1</v>
      </c>
      <c r="FO805" s="158" t="n">
        <v>1900</v>
      </c>
      <c r="FP805" s="158" t="n">
        <v>1</v>
      </c>
      <c r="FQ805" s="158" t="n">
        <v>1</v>
      </c>
      <c r="FR805" s="158" t="n">
        <v>1900</v>
      </c>
      <c r="FS805" s="158" t="n">
        <v>1</v>
      </c>
      <c r="FT805" s="158" t="n">
        <v>1</v>
      </c>
      <c r="FU805" s="158" t="n">
        <v>1900</v>
      </c>
      <c r="FV805" s="158" t="n">
        <v>1</v>
      </c>
      <c r="FW805" s="158" t="n">
        <v>1</v>
      </c>
    </row>
    <row r="806">
      <c r="A806">
        <f>IF(F806&gt;1,A805,IF(AND(I806&lt;10,paste!A808&lt;10),RIGHT(H806,2)&amp;"0"&amp;I806&amp;"000"&amp;paste!A808,IF(AND(I806&lt;10,paste!A808&gt;=10,paste!A808&lt;100),RIGHT(H806,2)&amp;"0"&amp;I806&amp;"00"&amp;paste!A808,IF(AND(I806&lt;10,paste!A808&gt;=100,paste!A808&lt;1000),RIGHT(H806,2)&amp;"0"&amp;I806&amp;"0"&amp;paste!A808,IF(AND(I806&lt;10,paste!A808&gt;=1000),RIGHT(H806,2)&amp;"0"&amp;I806&amp;paste!A808,IF(AND(I806&gt;=10,paste!A808&lt;10),RIGHT(H806,2)&amp;I806&amp;"000"&amp;paste!A808,IF(AND(I806&gt;=10,paste!A808&gt;=10,paste!A808&lt;100),RIGHT(H806,2)&amp;I806&amp;"00"&amp;paste!A808,IF(AND(I806&gt;=10,paste!A808&gt;=100,paste!A808&lt;1000),RIGHT(H806,2)&amp;I806&amp;"0"&amp;paste!A808,RIGHT(H806,2)&amp;I806&amp;paste!A808))))))))</f>
        <v/>
      </c>
      <c r="B806">
        <f>YEAR(paste!C808)</f>
        <v/>
      </c>
      <c r="C806">
        <f>MONTH(paste!C808)</f>
        <v/>
      </c>
      <c r="D806">
        <f>DAY(paste!C808)</f>
        <v/>
      </c>
      <c r="E806" s="158" t="n">
        <v>0</v>
      </c>
      <c r="F806">
        <f>IF(AND(L806=L805,D806=D805),F805+1,1)</f>
        <v/>
      </c>
      <c r="G806" s="158" t="n">
        <v>0</v>
      </c>
      <c r="H806">
        <f>YEAR(paste!C808)</f>
        <v/>
      </c>
      <c r="I806">
        <f>MONTH(paste!C808)</f>
        <v/>
      </c>
      <c r="J806">
        <f>DAY(paste!C808)</f>
        <v/>
      </c>
      <c r="K806">
        <f>A806</f>
        <v/>
      </c>
      <c r="L806">
        <f>IF(ISBLANK(VLOOKUP(paste!J808,'得意先名 (2)'!$B$3:$F$2005,5,FALSE)),paste!P808,IFERROR(VLOOKUP(paste!J808,'得意先名 (2)'!$B$3:$F$2005,5,FALSE),"ZZZZZZZZZZZ"))</f>
        <v/>
      </c>
      <c r="M806">
        <f>IF(L806="ZZZZZZZZZZZ",paste!J808&amp;paste!K808&amp; "  :   "&amp;paste!M808&amp; "  :   "&amp;paste!P808,"")</f>
        <v/>
      </c>
      <c r="O806" s="158" t="n"/>
      <c r="P806">
        <f>VLOOKUP(L806,'L_User+EndUser'!$C$2:$K$500,8,FALSE)</f>
        <v/>
      </c>
      <c r="Q806">
        <f>VLOOKUP(L806,'L_User+EndUser'!$C$2:$K$500,9,FALSE)</f>
        <v/>
      </c>
      <c r="R806" s="158" t="n"/>
      <c r="T806" s="158" t="n"/>
      <c r="V806" s="158" t="n"/>
      <c r="AB806">
        <f>paste!J808</f>
        <v/>
      </c>
      <c r="AC806">
        <f>L806</f>
        <v/>
      </c>
      <c r="AO806">
        <f>YEAR(paste!O808)</f>
        <v/>
      </c>
      <c r="AP806">
        <f>MONTH(paste!O808)</f>
        <v/>
      </c>
      <c r="AQ806">
        <f>DAY(paste!O808)</f>
        <v/>
      </c>
      <c r="BD806">
        <f>IF(paste!L808="","",paste!L808)</f>
        <v/>
      </c>
      <c r="BM806" t="n">
        <v>1</v>
      </c>
      <c r="BN806">
        <f>VLOOKUP(paste!E808,L_Product!$A$2:$B$2001,2,FALSE)</f>
        <v/>
      </c>
      <c r="BO806" s="21" t="n"/>
      <c r="BT806" t="n">
        <v>2</v>
      </c>
      <c r="BU806">
        <f>IF($BM$2=1,2,IF($BM$2=18,1))</f>
        <v/>
      </c>
      <c r="BV806">
        <f>IF($BM$2=1,0,IF($BM$2=18,1))</f>
        <v/>
      </c>
      <c r="BW806" t="n">
        <v>2</v>
      </c>
      <c r="BX806" t="n">
        <v>0</v>
      </c>
      <c r="BY806" t="n">
        <v>3</v>
      </c>
      <c r="BZ806">
        <f>VLOOKUP(BN806,L_Product!$B$2:$Z$2001,14,FALSE)</f>
        <v/>
      </c>
      <c r="CA806">
        <f>paste!H808</f>
        <v/>
      </c>
      <c r="CB806">
        <f>BZ806*CA806</f>
        <v/>
      </c>
      <c r="CN806" s="158" t="n">
        <v>1</v>
      </c>
      <c r="CO806" s="158" t="n">
        <v>1</v>
      </c>
      <c r="CP806" s="158" t="n">
        <v>1</v>
      </c>
      <c r="CQ806" s="158" t="n">
        <v>1</v>
      </c>
      <c r="CR806" s="158" t="n">
        <v>1</v>
      </c>
      <c r="CS806" s="158" t="n">
        <v>0</v>
      </c>
      <c r="CT806" s="158" t="n">
        <v>0</v>
      </c>
      <c r="CU806" s="158" t="n">
        <v>0</v>
      </c>
      <c r="CV806" s="158" t="n">
        <v>0</v>
      </c>
      <c r="CW806" s="158" t="n">
        <v>0</v>
      </c>
      <c r="CX806">
        <f>B806</f>
        <v/>
      </c>
      <c r="CY806">
        <f>C806</f>
        <v/>
      </c>
      <c r="CZ806">
        <f>D806</f>
        <v/>
      </c>
      <c r="DA806" s="158" t="n">
        <v>1900</v>
      </c>
      <c r="DB806" s="158" t="n">
        <v>1</v>
      </c>
      <c r="DC806" s="158" t="n">
        <v>1</v>
      </c>
      <c r="DD806" s="158" t="n">
        <v>1900</v>
      </c>
      <c r="DE806" s="158" t="n">
        <v>1</v>
      </c>
      <c r="DF806" s="158" t="n">
        <v>1</v>
      </c>
      <c r="DG806" s="158" t="n">
        <v>1900</v>
      </c>
      <c r="DH806" s="158" t="n">
        <v>1</v>
      </c>
      <c r="DI806" s="158" t="n">
        <v>1</v>
      </c>
      <c r="DJ806" s="158" t="n">
        <v>1900</v>
      </c>
      <c r="DK806" s="158" t="n">
        <v>1</v>
      </c>
      <c r="DL806" s="158" t="n">
        <v>1</v>
      </c>
      <c r="DR806" s="158" t="n">
        <v>2</v>
      </c>
      <c r="DS806" s="158" t="n">
        <v>1</v>
      </c>
      <c r="DT806" s="158" t="n">
        <v>2</v>
      </c>
      <c r="DU806" s="158" t="n">
        <v>1</v>
      </c>
      <c r="DV806" s="158" t="n">
        <v>3</v>
      </c>
      <c r="DW806" s="158" t="n">
        <v>1</v>
      </c>
      <c r="DX806" s="158" t="n">
        <v>3</v>
      </c>
      <c r="DY806" s="158" t="n">
        <v>0</v>
      </c>
      <c r="DZ806" s="158" t="n">
        <v>0</v>
      </c>
      <c r="EA806" s="158" t="n">
        <v>0</v>
      </c>
      <c r="EB806" s="158" t="n">
        <v>0</v>
      </c>
      <c r="EC806" s="158" t="n">
        <v>0</v>
      </c>
      <c r="ED806" s="158" t="n">
        <v>0</v>
      </c>
      <c r="EE806" s="158" t="n">
        <v>0</v>
      </c>
      <c r="EF806" s="158" t="n">
        <v>0</v>
      </c>
      <c r="EG806" s="158" t="n">
        <v>0</v>
      </c>
      <c r="EH806" s="158" t="n">
        <v>0</v>
      </c>
      <c r="EI806" s="158" t="n">
        <v>0</v>
      </c>
      <c r="EJ806" s="158" t="n">
        <v>0</v>
      </c>
      <c r="EK806" s="158" t="n">
        <v>0</v>
      </c>
      <c r="EL806" s="158" t="n">
        <v>0</v>
      </c>
      <c r="EM806" s="158" t="n">
        <v>0</v>
      </c>
      <c r="EN806" s="158" t="n">
        <v>0</v>
      </c>
      <c r="EO806" s="158" t="n">
        <v>0</v>
      </c>
      <c r="EP806" s="158" t="n">
        <v>0</v>
      </c>
      <c r="EQ806" s="158" t="n">
        <v>0</v>
      </c>
      <c r="ER806" s="158" t="n">
        <v>0</v>
      </c>
      <c r="ES806" s="158" t="n">
        <v>0</v>
      </c>
      <c r="ET806" s="158" t="n">
        <v>0</v>
      </c>
      <c r="EU806" s="158" t="n">
        <v>0</v>
      </c>
      <c r="EV806" s="158" t="n">
        <v>0</v>
      </c>
      <c r="EW806" s="158" t="n">
        <v>0</v>
      </c>
      <c r="EX806" s="158" t="n">
        <v>0</v>
      </c>
      <c r="EY806" s="158" t="n">
        <v>0</v>
      </c>
      <c r="EZ806" s="158" t="n">
        <v>1900</v>
      </c>
      <c r="FA806" s="158" t="n">
        <v>1</v>
      </c>
      <c r="FB806" s="158" t="n">
        <v>1</v>
      </c>
      <c r="FC806" s="158" t="n">
        <v>1900</v>
      </c>
      <c r="FD806" s="158" t="n">
        <v>1</v>
      </c>
      <c r="FE806" s="158" t="n">
        <v>1</v>
      </c>
      <c r="FF806" s="158" t="n">
        <v>1900</v>
      </c>
      <c r="FG806" s="158" t="n">
        <v>1</v>
      </c>
      <c r="FH806" s="158" t="n">
        <v>1</v>
      </c>
      <c r="FI806" s="158" t="n">
        <v>1900</v>
      </c>
      <c r="FJ806" s="158" t="n">
        <v>1</v>
      </c>
      <c r="FK806" s="158" t="n">
        <v>1</v>
      </c>
      <c r="FL806" s="158" t="n">
        <v>1900</v>
      </c>
      <c r="FM806" s="158" t="n">
        <v>1</v>
      </c>
      <c r="FN806" s="158" t="n">
        <v>1</v>
      </c>
      <c r="FO806" s="158" t="n">
        <v>1900</v>
      </c>
      <c r="FP806" s="158" t="n">
        <v>1</v>
      </c>
      <c r="FQ806" s="158" t="n">
        <v>1</v>
      </c>
      <c r="FR806" s="158" t="n">
        <v>1900</v>
      </c>
      <c r="FS806" s="158" t="n">
        <v>1</v>
      </c>
      <c r="FT806" s="158" t="n">
        <v>1</v>
      </c>
      <c r="FU806" s="158" t="n">
        <v>1900</v>
      </c>
      <c r="FV806" s="158" t="n">
        <v>1</v>
      </c>
      <c r="FW806" s="158" t="n">
        <v>1</v>
      </c>
    </row>
    <row r="807">
      <c r="A807">
        <f>IF(F807&gt;1,A806,IF(AND(I807&lt;10,paste!A809&lt;10),RIGHT(H807,2)&amp;"0"&amp;I807&amp;"000"&amp;paste!A809,IF(AND(I807&lt;10,paste!A809&gt;=10,paste!A809&lt;100),RIGHT(H807,2)&amp;"0"&amp;I807&amp;"00"&amp;paste!A809,IF(AND(I807&lt;10,paste!A809&gt;=100,paste!A809&lt;1000),RIGHT(H807,2)&amp;"0"&amp;I807&amp;"0"&amp;paste!A809,IF(AND(I807&lt;10,paste!A809&gt;=1000),RIGHT(H807,2)&amp;"0"&amp;I807&amp;paste!A809,IF(AND(I807&gt;=10,paste!A809&lt;10),RIGHT(H807,2)&amp;I807&amp;"000"&amp;paste!A809,IF(AND(I807&gt;=10,paste!A809&gt;=10,paste!A809&lt;100),RIGHT(H807,2)&amp;I807&amp;"00"&amp;paste!A809,IF(AND(I807&gt;=10,paste!A809&gt;=100,paste!A809&lt;1000),RIGHT(H807,2)&amp;I807&amp;"0"&amp;paste!A809,RIGHT(H807,2)&amp;I807&amp;paste!A809))))))))</f>
        <v/>
      </c>
      <c r="B807">
        <f>YEAR(paste!C809)</f>
        <v/>
      </c>
      <c r="C807">
        <f>MONTH(paste!C809)</f>
        <v/>
      </c>
      <c r="D807">
        <f>DAY(paste!C809)</f>
        <v/>
      </c>
      <c r="E807" s="158" t="n">
        <v>0</v>
      </c>
      <c r="F807">
        <f>IF(AND(L807=L806,D807=D806),F806+1,1)</f>
        <v/>
      </c>
      <c r="G807" s="158" t="n">
        <v>0</v>
      </c>
      <c r="H807">
        <f>YEAR(paste!C809)</f>
        <v/>
      </c>
      <c r="I807">
        <f>MONTH(paste!C809)</f>
        <v/>
      </c>
      <c r="J807">
        <f>DAY(paste!C809)</f>
        <v/>
      </c>
      <c r="K807">
        <f>A807</f>
        <v/>
      </c>
      <c r="L807">
        <f>IF(ISBLANK(VLOOKUP(paste!J809,'得意先名 (2)'!$B$3:$F$2005,5,FALSE)),paste!P809,IFERROR(VLOOKUP(paste!J809,'得意先名 (2)'!$B$3:$F$2005,5,FALSE),"ZZZZZZZZZZZ"))</f>
        <v/>
      </c>
      <c r="M807">
        <f>IF(L807="ZZZZZZZZZZZ",paste!J809&amp;paste!K809&amp; "  :   "&amp;paste!M809&amp; "  :   "&amp;paste!P809,"")</f>
        <v/>
      </c>
      <c r="O807" s="158" t="n"/>
      <c r="P807">
        <f>VLOOKUP(L807,'L_User+EndUser'!$C$2:$K$500,8,FALSE)</f>
        <v/>
      </c>
      <c r="Q807">
        <f>VLOOKUP(L807,'L_User+EndUser'!$C$2:$K$500,9,FALSE)</f>
        <v/>
      </c>
      <c r="R807" s="158" t="n"/>
      <c r="T807" s="158" t="n"/>
      <c r="V807" s="158" t="n"/>
      <c r="AB807">
        <f>paste!J809</f>
        <v/>
      </c>
      <c r="AC807">
        <f>L807</f>
        <v/>
      </c>
      <c r="AO807">
        <f>YEAR(paste!O809)</f>
        <v/>
      </c>
      <c r="AP807">
        <f>MONTH(paste!O809)</f>
        <v/>
      </c>
      <c r="AQ807">
        <f>DAY(paste!O809)</f>
        <v/>
      </c>
      <c r="BD807">
        <f>IF(paste!L809="","",paste!L809)</f>
        <v/>
      </c>
      <c r="BM807" t="n">
        <v>1</v>
      </c>
      <c r="BN807">
        <f>VLOOKUP(paste!E809,L_Product!$A$2:$B$2001,2,FALSE)</f>
        <v/>
      </c>
      <c r="BO807" s="21" t="n"/>
      <c r="BT807" t="n">
        <v>2</v>
      </c>
      <c r="BU807">
        <f>IF($BM$2=1,2,IF($BM$2=18,1))</f>
        <v/>
      </c>
      <c r="BV807">
        <f>IF($BM$2=1,0,IF($BM$2=18,1))</f>
        <v/>
      </c>
      <c r="BW807" t="n">
        <v>2</v>
      </c>
      <c r="BX807" t="n">
        <v>0</v>
      </c>
      <c r="BY807" t="n">
        <v>3</v>
      </c>
      <c r="BZ807">
        <f>VLOOKUP(BN807,L_Product!$B$2:$Z$2001,14,FALSE)</f>
        <v/>
      </c>
      <c r="CA807">
        <f>paste!H809</f>
        <v/>
      </c>
      <c r="CB807">
        <f>BZ807*CA807</f>
        <v/>
      </c>
      <c r="CN807" s="158" t="n">
        <v>1</v>
      </c>
      <c r="CO807" s="158" t="n">
        <v>1</v>
      </c>
      <c r="CP807" s="158" t="n">
        <v>1</v>
      </c>
      <c r="CQ807" s="158" t="n">
        <v>1</v>
      </c>
      <c r="CR807" s="158" t="n">
        <v>1</v>
      </c>
      <c r="CS807" s="158" t="n">
        <v>0</v>
      </c>
      <c r="CT807" s="158" t="n">
        <v>0</v>
      </c>
      <c r="CU807" s="158" t="n">
        <v>0</v>
      </c>
      <c r="CV807" s="158" t="n">
        <v>0</v>
      </c>
      <c r="CW807" s="158" t="n">
        <v>0</v>
      </c>
      <c r="CX807">
        <f>B807</f>
        <v/>
      </c>
      <c r="CY807">
        <f>C807</f>
        <v/>
      </c>
      <c r="CZ807">
        <f>D807</f>
        <v/>
      </c>
      <c r="DA807" s="158" t="n">
        <v>1900</v>
      </c>
      <c r="DB807" s="158" t="n">
        <v>1</v>
      </c>
      <c r="DC807" s="158" t="n">
        <v>1</v>
      </c>
      <c r="DD807" s="158" t="n">
        <v>1900</v>
      </c>
      <c r="DE807" s="158" t="n">
        <v>1</v>
      </c>
      <c r="DF807" s="158" t="n">
        <v>1</v>
      </c>
      <c r="DG807" s="158" t="n">
        <v>1900</v>
      </c>
      <c r="DH807" s="158" t="n">
        <v>1</v>
      </c>
      <c r="DI807" s="158" t="n">
        <v>1</v>
      </c>
      <c r="DJ807" s="158" t="n">
        <v>1900</v>
      </c>
      <c r="DK807" s="158" t="n">
        <v>1</v>
      </c>
      <c r="DL807" s="158" t="n">
        <v>1</v>
      </c>
      <c r="DR807" s="158" t="n">
        <v>2</v>
      </c>
      <c r="DS807" s="158" t="n">
        <v>1</v>
      </c>
      <c r="DT807" s="158" t="n">
        <v>2</v>
      </c>
      <c r="DU807" s="158" t="n">
        <v>1</v>
      </c>
      <c r="DV807" s="158" t="n">
        <v>3</v>
      </c>
      <c r="DW807" s="158" t="n">
        <v>1</v>
      </c>
      <c r="DX807" s="158" t="n">
        <v>3</v>
      </c>
      <c r="DY807" s="158" t="n">
        <v>0</v>
      </c>
      <c r="DZ807" s="158" t="n">
        <v>0</v>
      </c>
      <c r="EA807" s="158" t="n">
        <v>0</v>
      </c>
      <c r="EB807" s="158" t="n">
        <v>0</v>
      </c>
      <c r="EC807" s="158" t="n">
        <v>0</v>
      </c>
      <c r="ED807" s="158" t="n">
        <v>0</v>
      </c>
      <c r="EE807" s="158" t="n">
        <v>0</v>
      </c>
      <c r="EF807" s="158" t="n">
        <v>0</v>
      </c>
      <c r="EG807" s="158" t="n">
        <v>0</v>
      </c>
      <c r="EH807" s="158" t="n">
        <v>0</v>
      </c>
      <c r="EI807" s="158" t="n">
        <v>0</v>
      </c>
      <c r="EJ807" s="158" t="n">
        <v>0</v>
      </c>
      <c r="EK807" s="158" t="n">
        <v>0</v>
      </c>
      <c r="EL807" s="158" t="n">
        <v>0</v>
      </c>
      <c r="EM807" s="158" t="n">
        <v>0</v>
      </c>
      <c r="EN807" s="158" t="n">
        <v>0</v>
      </c>
      <c r="EO807" s="158" t="n">
        <v>0</v>
      </c>
      <c r="EP807" s="158" t="n">
        <v>0</v>
      </c>
      <c r="EQ807" s="158" t="n">
        <v>0</v>
      </c>
      <c r="ER807" s="158" t="n">
        <v>0</v>
      </c>
      <c r="ES807" s="158" t="n">
        <v>0</v>
      </c>
      <c r="ET807" s="158" t="n">
        <v>0</v>
      </c>
      <c r="EU807" s="158" t="n">
        <v>0</v>
      </c>
      <c r="EV807" s="158" t="n">
        <v>0</v>
      </c>
      <c r="EW807" s="158" t="n">
        <v>0</v>
      </c>
      <c r="EX807" s="158" t="n">
        <v>0</v>
      </c>
      <c r="EY807" s="158" t="n">
        <v>0</v>
      </c>
      <c r="EZ807" s="158" t="n">
        <v>1900</v>
      </c>
      <c r="FA807" s="158" t="n">
        <v>1</v>
      </c>
      <c r="FB807" s="158" t="n">
        <v>1</v>
      </c>
      <c r="FC807" s="158" t="n">
        <v>1900</v>
      </c>
      <c r="FD807" s="158" t="n">
        <v>1</v>
      </c>
      <c r="FE807" s="158" t="n">
        <v>1</v>
      </c>
      <c r="FF807" s="158" t="n">
        <v>1900</v>
      </c>
      <c r="FG807" s="158" t="n">
        <v>1</v>
      </c>
      <c r="FH807" s="158" t="n">
        <v>1</v>
      </c>
      <c r="FI807" s="158" t="n">
        <v>1900</v>
      </c>
      <c r="FJ807" s="158" t="n">
        <v>1</v>
      </c>
      <c r="FK807" s="158" t="n">
        <v>1</v>
      </c>
      <c r="FL807" s="158" t="n">
        <v>1900</v>
      </c>
      <c r="FM807" s="158" t="n">
        <v>1</v>
      </c>
      <c r="FN807" s="158" t="n">
        <v>1</v>
      </c>
      <c r="FO807" s="158" t="n">
        <v>1900</v>
      </c>
      <c r="FP807" s="158" t="n">
        <v>1</v>
      </c>
      <c r="FQ807" s="158" t="n">
        <v>1</v>
      </c>
      <c r="FR807" s="158" t="n">
        <v>1900</v>
      </c>
      <c r="FS807" s="158" t="n">
        <v>1</v>
      </c>
      <c r="FT807" s="158" t="n">
        <v>1</v>
      </c>
      <c r="FU807" s="158" t="n">
        <v>1900</v>
      </c>
      <c r="FV807" s="158" t="n">
        <v>1</v>
      </c>
      <c r="FW807" s="158" t="n">
        <v>1</v>
      </c>
    </row>
    <row r="808">
      <c r="A808">
        <f>IF(F808&gt;1,A807,IF(AND(I808&lt;10,paste!A810&lt;10),RIGHT(H808,2)&amp;"0"&amp;I808&amp;"000"&amp;paste!A810,IF(AND(I808&lt;10,paste!A810&gt;=10,paste!A810&lt;100),RIGHT(H808,2)&amp;"0"&amp;I808&amp;"00"&amp;paste!A810,IF(AND(I808&lt;10,paste!A810&gt;=100,paste!A810&lt;1000),RIGHT(H808,2)&amp;"0"&amp;I808&amp;"0"&amp;paste!A810,IF(AND(I808&lt;10,paste!A810&gt;=1000),RIGHT(H808,2)&amp;"0"&amp;I808&amp;paste!A810,IF(AND(I808&gt;=10,paste!A810&lt;10),RIGHT(H808,2)&amp;I808&amp;"000"&amp;paste!A810,IF(AND(I808&gt;=10,paste!A810&gt;=10,paste!A810&lt;100),RIGHT(H808,2)&amp;I808&amp;"00"&amp;paste!A810,IF(AND(I808&gt;=10,paste!A810&gt;=100,paste!A810&lt;1000),RIGHT(H808,2)&amp;I808&amp;"0"&amp;paste!A810,RIGHT(H808,2)&amp;I808&amp;paste!A810))))))))</f>
        <v/>
      </c>
      <c r="B808">
        <f>YEAR(paste!C810)</f>
        <v/>
      </c>
      <c r="C808">
        <f>MONTH(paste!C810)</f>
        <v/>
      </c>
      <c r="D808">
        <f>DAY(paste!C810)</f>
        <v/>
      </c>
      <c r="E808" s="158" t="n">
        <v>0</v>
      </c>
      <c r="F808">
        <f>IF(AND(L808=L807,D808=D807),F807+1,1)</f>
        <v/>
      </c>
      <c r="G808" s="158" t="n">
        <v>0</v>
      </c>
      <c r="H808">
        <f>YEAR(paste!C810)</f>
        <v/>
      </c>
      <c r="I808">
        <f>MONTH(paste!C810)</f>
        <v/>
      </c>
      <c r="J808">
        <f>DAY(paste!C810)</f>
        <v/>
      </c>
      <c r="K808">
        <f>A808</f>
        <v/>
      </c>
      <c r="L808">
        <f>IF(ISBLANK(VLOOKUP(paste!J810,'得意先名 (2)'!$B$3:$F$2005,5,FALSE)),paste!P810,IFERROR(VLOOKUP(paste!J810,'得意先名 (2)'!$B$3:$F$2005,5,FALSE),"ZZZZZZZZZZZ"))</f>
        <v/>
      </c>
      <c r="M808">
        <f>IF(L808="ZZZZZZZZZZZ",paste!J810&amp;paste!K810&amp; "  :   "&amp;paste!M810&amp; "  :   "&amp;paste!P810,"")</f>
        <v/>
      </c>
      <c r="O808" s="158" t="n"/>
      <c r="P808">
        <f>VLOOKUP(L808,'L_User+EndUser'!$C$2:$K$500,8,FALSE)</f>
        <v/>
      </c>
      <c r="Q808">
        <f>VLOOKUP(L808,'L_User+EndUser'!$C$2:$K$500,9,FALSE)</f>
        <v/>
      </c>
      <c r="R808" s="158" t="n"/>
      <c r="T808" s="158" t="n"/>
      <c r="V808" s="158" t="n"/>
      <c r="AB808">
        <f>paste!J810</f>
        <v/>
      </c>
      <c r="AC808">
        <f>L808</f>
        <v/>
      </c>
      <c r="AO808">
        <f>YEAR(paste!O810)</f>
        <v/>
      </c>
      <c r="AP808">
        <f>MONTH(paste!O810)</f>
        <v/>
      </c>
      <c r="AQ808">
        <f>DAY(paste!O810)</f>
        <v/>
      </c>
      <c r="BD808">
        <f>IF(paste!L810="","",paste!L810)</f>
        <v/>
      </c>
      <c r="BM808" t="n">
        <v>1</v>
      </c>
      <c r="BN808">
        <f>VLOOKUP(paste!E810,L_Product!$A$2:$B$2001,2,FALSE)</f>
        <v/>
      </c>
      <c r="BO808" s="21" t="n"/>
      <c r="BT808" t="n">
        <v>2</v>
      </c>
      <c r="BU808">
        <f>IF($BM$2=1,2,IF($BM$2=18,1))</f>
        <v/>
      </c>
      <c r="BV808">
        <f>IF($BM$2=1,0,IF($BM$2=18,1))</f>
        <v/>
      </c>
      <c r="BW808" t="n">
        <v>2</v>
      </c>
      <c r="BX808" t="n">
        <v>0</v>
      </c>
      <c r="BY808" t="n">
        <v>3</v>
      </c>
      <c r="BZ808">
        <f>VLOOKUP(BN808,L_Product!$B$2:$Z$2001,14,FALSE)</f>
        <v/>
      </c>
      <c r="CA808">
        <f>paste!H810</f>
        <v/>
      </c>
      <c r="CB808">
        <f>BZ808*CA808</f>
        <v/>
      </c>
      <c r="CN808" s="158" t="n">
        <v>1</v>
      </c>
      <c r="CO808" s="158" t="n">
        <v>1</v>
      </c>
      <c r="CP808" s="158" t="n">
        <v>1</v>
      </c>
      <c r="CQ808" s="158" t="n">
        <v>1</v>
      </c>
      <c r="CR808" s="158" t="n">
        <v>1</v>
      </c>
      <c r="CS808" s="158" t="n">
        <v>0</v>
      </c>
      <c r="CT808" s="158" t="n">
        <v>0</v>
      </c>
      <c r="CU808" s="158" t="n">
        <v>0</v>
      </c>
      <c r="CV808" s="158" t="n">
        <v>0</v>
      </c>
      <c r="CW808" s="158" t="n">
        <v>0</v>
      </c>
      <c r="CX808">
        <f>B808</f>
        <v/>
      </c>
      <c r="CY808">
        <f>C808</f>
        <v/>
      </c>
      <c r="CZ808">
        <f>D808</f>
        <v/>
      </c>
      <c r="DA808" s="158" t="n">
        <v>1900</v>
      </c>
      <c r="DB808" s="158" t="n">
        <v>1</v>
      </c>
      <c r="DC808" s="158" t="n">
        <v>1</v>
      </c>
      <c r="DD808" s="158" t="n">
        <v>1900</v>
      </c>
      <c r="DE808" s="158" t="n">
        <v>1</v>
      </c>
      <c r="DF808" s="158" t="n">
        <v>1</v>
      </c>
      <c r="DG808" s="158" t="n">
        <v>1900</v>
      </c>
      <c r="DH808" s="158" t="n">
        <v>1</v>
      </c>
      <c r="DI808" s="158" t="n">
        <v>1</v>
      </c>
      <c r="DJ808" s="158" t="n">
        <v>1900</v>
      </c>
      <c r="DK808" s="158" t="n">
        <v>1</v>
      </c>
      <c r="DL808" s="158" t="n">
        <v>1</v>
      </c>
      <c r="DR808" s="158" t="n">
        <v>2</v>
      </c>
      <c r="DS808" s="158" t="n">
        <v>1</v>
      </c>
      <c r="DT808" s="158" t="n">
        <v>2</v>
      </c>
      <c r="DU808" s="158" t="n">
        <v>1</v>
      </c>
      <c r="DV808" s="158" t="n">
        <v>3</v>
      </c>
      <c r="DW808" s="158" t="n">
        <v>1</v>
      </c>
      <c r="DX808" s="158" t="n">
        <v>3</v>
      </c>
      <c r="DY808" s="158" t="n">
        <v>0</v>
      </c>
      <c r="DZ808" s="158" t="n">
        <v>0</v>
      </c>
      <c r="EA808" s="158" t="n">
        <v>0</v>
      </c>
      <c r="EB808" s="158" t="n">
        <v>0</v>
      </c>
      <c r="EC808" s="158" t="n">
        <v>0</v>
      </c>
      <c r="ED808" s="158" t="n">
        <v>0</v>
      </c>
      <c r="EE808" s="158" t="n">
        <v>0</v>
      </c>
      <c r="EF808" s="158" t="n">
        <v>0</v>
      </c>
      <c r="EG808" s="158" t="n">
        <v>0</v>
      </c>
      <c r="EH808" s="158" t="n">
        <v>0</v>
      </c>
      <c r="EI808" s="158" t="n">
        <v>0</v>
      </c>
      <c r="EJ808" s="158" t="n">
        <v>0</v>
      </c>
      <c r="EK808" s="158" t="n">
        <v>0</v>
      </c>
      <c r="EL808" s="158" t="n">
        <v>0</v>
      </c>
      <c r="EM808" s="158" t="n">
        <v>0</v>
      </c>
      <c r="EN808" s="158" t="n">
        <v>0</v>
      </c>
      <c r="EO808" s="158" t="n">
        <v>0</v>
      </c>
      <c r="EP808" s="158" t="n">
        <v>0</v>
      </c>
      <c r="EQ808" s="158" t="n">
        <v>0</v>
      </c>
      <c r="ER808" s="158" t="n">
        <v>0</v>
      </c>
      <c r="ES808" s="158" t="n">
        <v>0</v>
      </c>
      <c r="ET808" s="158" t="n">
        <v>0</v>
      </c>
      <c r="EU808" s="158" t="n">
        <v>0</v>
      </c>
      <c r="EV808" s="158" t="n">
        <v>0</v>
      </c>
      <c r="EW808" s="158" t="n">
        <v>0</v>
      </c>
      <c r="EX808" s="158" t="n">
        <v>0</v>
      </c>
      <c r="EY808" s="158" t="n">
        <v>0</v>
      </c>
      <c r="EZ808" s="158" t="n">
        <v>1900</v>
      </c>
      <c r="FA808" s="158" t="n">
        <v>1</v>
      </c>
      <c r="FB808" s="158" t="n">
        <v>1</v>
      </c>
      <c r="FC808" s="158" t="n">
        <v>1900</v>
      </c>
      <c r="FD808" s="158" t="n">
        <v>1</v>
      </c>
      <c r="FE808" s="158" t="n">
        <v>1</v>
      </c>
      <c r="FF808" s="158" t="n">
        <v>1900</v>
      </c>
      <c r="FG808" s="158" t="n">
        <v>1</v>
      </c>
      <c r="FH808" s="158" t="n">
        <v>1</v>
      </c>
      <c r="FI808" s="158" t="n">
        <v>1900</v>
      </c>
      <c r="FJ808" s="158" t="n">
        <v>1</v>
      </c>
      <c r="FK808" s="158" t="n">
        <v>1</v>
      </c>
      <c r="FL808" s="158" t="n">
        <v>1900</v>
      </c>
      <c r="FM808" s="158" t="n">
        <v>1</v>
      </c>
      <c r="FN808" s="158" t="n">
        <v>1</v>
      </c>
      <c r="FO808" s="158" t="n">
        <v>1900</v>
      </c>
      <c r="FP808" s="158" t="n">
        <v>1</v>
      </c>
      <c r="FQ808" s="158" t="n">
        <v>1</v>
      </c>
      <c r="FR808" s="158" t="n">
        <v>1900</v>
      </c>
      <c r="FS808" s="158" t="n">
        <v>1</v>
      </c>
      <c r="FT808" s="158" t="n">
        <v>1</v>
      </c>
      <c r="FU808" s="158" t="n">
        <v>1900</v>
      </c>
      <c r="FV808" s="158" t="n">
        <v>1</v>
      </c>
      <c r="FW808" s="158" t="n">
        <v>1</v>
      </c>
    </row>
    <row r="809">
      <c r="A809">
        <f>IF(F809&gt;1,A808,IF(AND(I809&lt;10,paste!A811&lt;10),RIGHT(H809,2)&amp;"0"&amp;I809&amp;"000"&amp;paste!A811,IF(AND(I809&lt;10,paste!A811&gt;=10,paste!A811&lt;100),RIGHT(H809,2)&amp;"0"&amp;I809&amp;"00"&amp;paste!A811,IF(AND(I809&lt;10,paste!A811&gt;=100,paste!A811&lt;1000),RIGHT(H809,2)&amp;"0"&amp;I809&amp;"0"&amp;paste!A811,IF(AND(I809&lt;10,paste!A811&gt;=1000),RIGHT(H809,2)&amp;"0"&amp;I809&amp;paste!A811,IF(AND(I809&gt;=10,paste!A811&lt;10),RIGHT(H809,2)&amp;I809&amp;"000"&amp;paste!A811,IF(AND(I809&gt;=10,paste!A811&gt;=10,paste!A811&lt;100),RIGHT(H809,2)&amp;I809&amp;"00"&amp;paste!A811,IF(AND(I809&gt;=10,paste!A811&gt;=100,paste!A811&lt;1000),RIGHT(H809,2)&amp;I809&amp;"0"&amp;paste!A811,RIGHT(H809,2)&amp;I809&amp;paste!A811))))))))</f>
        <v/>
      </c>
      <c r="B809">
        <f>YEAR(paste!C811)</f>
        <v/>
      </c>
      <c r="C809">
        <f>MONTH(paste!C811)</f>
        <v/>
      </c>
      <c r="D809">
        <f>DAY(paste!C811)</f>
        <v/>
      </c>
      <c r="E809" s="158" t="n">
        <v>0</v>
      </c>
      <c r="F809">
        <f>IF(AND(L809=L808,D809=D808),F808+1,1)</f>
        <v/>
      </c>
      <c r="G809" s="158" t="n">
        <v>0</v>
      </c>
      <c r="H809">
        <f>YEAR(paste!C811)</f>
        <v/>
      </c>
      <c r="I809">
        <f>MONTH(paste!C811)</f>
        <v/>
      </c>
      <c r="J809">
        <f>DAY(paste!C811)</f>
        <v/>
      </c>
      <c r="K809">
        <f>A809</f>
        <v/>
      </c>
      <c r="L809">
        <f>IF(ISBLANK(VLOOKUP(paste!J811,'得意先名 (2)'!$B$3:$F$2005,5,FALSE)),paste!P811,IFERROR(VLOOKUP(paste!J811,'得意先名 (2)'!$B$3:$F$2005,5,FALSE),"ZZZZZZZZZZZ"))</f>
        <v/>
      </c>
      <c r="M809">
        <f>IF(L809="ZZZZZZZZZZZ",paste!J811&amp;paste!K811&amp; "  :   "&amp;paste!M811&amp; "  :   "&amp;paste!P811,"")</f>
        <v/>
      </c>
      <c r="O809" s="158" t="n"/>
      <c r="P809">
        <f>VLOOKUP(L809,'L_User+EndUser'!$C$2:$K$500,8,FALSE)</f>
        <v/>
      </c>
      <c r="Q809">
        <f>VLOOKUP(L809,'L_User+EndUser'!$C$2:$K$500,9,FALSE)</f>
        <v/>
      </c>
      <c r="R809" s="158" t="n"/>
      <c r="T809" s="158" t="n"/>
      <c r="V809" s="158" t="n"/>
      <c r="AB809">
        <f>paste!J811</f>
        <v/>
      </c>
      <c r="AC809">
        <f>L809</f>
        <v/>
      </c>
      <c r="AO809">
        <f>YEAR(paste!O811)</f>
        <v/>
      </c>
      <c r="AP809">
        <f>MONTH(paste!O811)</f>
        <v/>
      </c>
      <c r="AQ809">
        <f>DAY(paste!O811)</f>
        <v/>
      </c>
      <c r="BD809">
        <f>IF(paste!L811="","",paste!L811)</f>
        <v/>
      </c>
      <c r="BM809" t="n">
        <v>1</v>
      </c>
      <c r="BN809">
        <f>VLOOKUP(paste!E811,L_Product!$A$2:$B$2001,2,FALSE)</f>
        <v/>
      </c>
      <c r="BO809" s="21" t="n"/>
      <c r="BT809" t="n">
        <v>2</v>
      </c>
      <c r="BU809">
        <f>IF($BM$2=1,2,IF($BM$2=18,1))</f>
        <v/>
      </c>
      <c r="BV809">
        <f>IF($BM$2=1,0,IF($BM$2=18,1))</f>
        <v/>
      </c>
      <c r="BW809" t="n">
        <v>2</v>
      </c>
      <c r="BX809" t="n">
        <v>0</v>
      </c>
      <c r="BY809" t="n">
        <v>3</v>
      </c>
      <c r="BZ809">
        <f>VLOOKUP(BN809,L_Product!$B$2:$Z$2001,14,FALSE)</f>
        <v/>
      </c>
      <c r="CA809">
        <f>paste!H811</f>
        <v/>
      </c>
      <c r="CB809">
        <f>BZ809*CA809</f>
        <v/>
      </c>
      <c r="CN809" s="158" t="n">
        <v>1</v>
      </c>
      <c r="CO809" s="158" t="n">
        <v>1</v>
      </c>
      <c r="CP809" s="158" t="n">
        <v>1</v>
      </c>
      <c r="CQ809" s="158" t="n">
        <v>1</v>
      </c>
      <c r="CR809" s="158" t="n">
        <v>1</v>
      </c>
      <c r="CS809" s="158" t="n">
        <v>0</v>
      </c>
      <c r="CT809" s="158" t="n">
        <v>0</v>
      </c>
      <c r="CU809" s="158" t="n">
        <v>0</v>
      </c>
      <c r="CV809" s="158" t="n">
        <v>0</v>
      </c>
      <c r="CW809" s="158" t="n">
        <v>0</v>
      </c>
      <c r="CX809">
        <f>B809</f>
        <v/>
      </c>
      <c r="CY809">
        <f>C809</f>
        <v/>
      </c>
      <c r="CZ809">
        <f>D809</f>
        <v/>
      </c>
      <c r="DA809" s="158" t="n">
        <v>1900</v>
      </c>
      <c r="DB809" s="158" t="n">
        <v>1</v>
      </c>
      <c r="DC809" s="158" t="n">
        <v>1</v>
      </c>
      <c r="DD809" s="158" t="n">
        <v>1900</v>
      </c>
      <c r="DE809" s="158" t="n">
        <v>1</v>
      </c>
      <c r="DF809" s="158" t="n">
        <v>1</v>
      </c>
      <c r="DG809" s="158" t="n">
        <v>1900</v>
      </c>
      <c r="DH809" s="158" t="n">
        <v>1</v>
      </c>
      <c r="DI809" s="158" t="n">
        <v>1</v>
      </c>
      <c r="DJ809" s="158" t="n">
        <v>1900</v>
      </c>
      <c r="DK809" s="158" t="n">
        <v>1</v>
      </c>
      <c r="DL809" s="158" t="n">
        <v>1</v>
      </c>
      <c r="DR809" s="158" t="n">
        <v>2</v>
      </c>
      <c r="DS809" s="158" t="n">
        <v>1</v>
      </c>
      <c r="DT809" s="158" t="n">
        <v>2</v>
      </c>
      <c r="DU809" s="158" t="n">
        <v>1</v>
      </c>
      <c r="DV809" s="158" t="n">
        <v>3</v>
      </c>
      <c r="DW809" s="158" t="n">
        <v>1</v>
      </c>
      <c r="DX809" s="158" t="n">
        <v>3</v>
      </c>
      <c r="DY809" s="158" t="n">
        <v>0</v>
      </c>
      <c r="DZ809" s="158" t="n">
        <v>0</v>
      </c>
      <c r="EA809" s="158" t="n">
        <v>0</v>
      </c>
      <c r="EB809" s="158" t="n">
        <v>0</v>
      </c>
      <c r="EC809" s="158" t="n">
        <v>0</v>
      </c>
      <c r="ED809" s="158" t="n">
        <v>0</v>
      </c>
      <c r="EE809" s="158" t="n">
        <v>0</v>
      </c>
      <c r="EF809" s="158" t="n">
        <v>0</v>
      </c>
      <c r="EG809" s="158" t="n">
        <v>0</v>
      </c>
      <c r="EH809" s="158" t="n">
        <v>0</v>
      </c>
      <c r="EI809" s="158" t="n">
        <v>0</v>
      </c>
      <c r="EJ809" s="158" t="n">
        <v>0</v>
      </c>
      <c r="EK809" s="158" t="n">
        <v>0</v>
      </c>
      <c r="EL809" s="158" t="n">
        <v>0</v>
      </c>
      <c r="EM809" s="158" t="n">
        <v>0</v>
      </c>
      <c r="EN809" s="158" t="n">
        <v>0</v>
      </c>
      <c r="EO809" s="158" t="n">
        <v>0</v>
      </c>
      <c r="EP809" s="158" t="n">
        <v>0</v>
      </c>
      <c r="EQ809" s="158" t="n">
        <v>0</v>
      </c>
      <c r="ER809" s="158" t="n">
        <v>0</v>
      </c>
      <c r="ES809" s="158" t="n">
        <v>0</v>
      </c>
      <c r="ET809" s="158" t="n">
        <v>0</v>
      </c>
      <c r="EU809" s="158" t="n">
        <v>0</v>
      </c>
      <c r="EV809" s="158" t="n">
        <v>0</v>
      </c>
      <c r="EW809" s="158" t="n">
        <v>0</v>
      </c>
      <c r="EX809" s="158" t="n">
        <v>0</v>
      </c>
      <c r="EY809" s="158" t="n">
        <v>0</v>
      </c>
      <c r="EZ809" s="158" t="n">
        <v>1900</v>
      </c>
      <c r="FA809" s="158" t="n">
        <v>1</v>
      </c>
      <c r="FB809" s="158" t="n">
        <v>1</v>
      </c>
      <c r="FC809" s="158" t="n">
        <v>1900</v>
      </c>
      <c r="FD809" s="158" t="n">
        <v>1</v>
      </c>
      <c r="FE809" s="158" t="n">
        <v>1</v>
      </c>
      <c r="FF809" s="158" t="n">
        <v>1900</v>
      </c>
      <c r="FG809" s="158" t="n">
        <v>1</v>
      </c>
      <c r="FH809" s="158" t="n">
        <v>1</v>
      </c>
      <c r="FI809" s="158" t="n">
        <v>1900</v>
      </c>
      <c r="FJ809" s="158" t="n">
        <v>1</v>
      </c>
      <c r="FK809" s="158" t="n">
        <v>1</v>
      </c>
      <c r="FL809" s="158" t="n">
        <v>1900</v>
      </c>
      <c r="FM809" s="158" t="n">
        <v>1</v>
      </c>
      <c r="FN809" s="158" t="n">
        <v>1</v>
      </c>
      <c r="FO809" s="158" t="n">
        <v>1900</v>
      </c>
      <c r="FP809" s="158" t="n">
        <v>1</v>
      </c>
      <c r="FQ809" s="158" t="n">
        <v>1</v>
      </c>
      <c r="FR809" s="158" t="n">
        <v>1900</v>
      </c>
      <c r="FS809" s="158" t="n">
        <v>1</v>
      </c>
      <c r="FT809" s="158" t="n">
        <v>1</v>
      </c>
      <c r="FU809" s="158" t="n">
        <v>1900</v>
      </c>
      <c r="FV809" s="158" t="n">
        <v>1</v>
      </c>
      <c r="FW809" s="158" t="n">
        <v>1</v>
      </c>
    </row>
    <row r="810">
      <c r="A810">
        <f>IF(F810&gt;1,A809,IF(AND(I810&lt;10,paste!A812&lt;10),RIGHT(H810,2)&amp;"0"&amp;I810&amp;"000"&amp;paste!A812,IF(AND(I810&lt;10,paste!A812&gt;=10,paste!A812&lt;100),RIGHT(H810,2)&amp;"0"&amp;I810&amp;"00"&amp;paste!A812,IF(AND(I810&lt;10,paste!A812&gt;=100,paste!A812&lt;1000),RIGHT(H810,2)&amp;"0"&amp;I810&amp;"0"&amp;paste!A812,IF(AND(I810&lt;10,paste!A812&gt;=1000),RIGHT(H810,2)&amp;"0"&amp;I810&amp;paste!A812,IF(AND(I810&gt;=10,paste!A812&lt;10),RIGHT(H810,2)&amp;I810&amp;"000"&amp;paste!A812,IF(AND(I810&gt;=10,paste!A812&gt;=10,paste!A812&lt;100),RIGHT(H810,2)&amp;I810&amp;"00"&amp;paste!A812,IF(AND(I810&gt;=10,paste!A812&gt;=100,paste!A812&lt;1000),RIGHT(H810,2)&amp;I810&amp;"0"&amp;paste!A812,RIGHT(H810,2)&amp;I810&amp;paste!A812))))))))</f>
        <v/>
      </c>
      <c r="B810">
        <f>YEAR(paste!C812)</f>
        <v/>
      </c>
      <c r="C810">
        <f>MONTH(paste!C812)</f>
        <v/>
      </c>
      <c r="D810">
        <f>DAY(paste!C812)</f>
        <v/>
      </c>
      <c r="E810" s="158" t="n">
        <v>0</v>
      </c>
      <c r="F810">
        <f>IF(AND(L810=L809,D810=D809),F809+1,1)</f>
        <v/>
      </c>
      <c r="G810" s="158" t="n">
        <v>0</v>
      </c>
      <c r="H810">
        <f>YEAR(paste!C812)</f>
        <v/>
      </c>
      <c r="I810">
        <f>MONTH(paste!C812)</f>
        <v/>
      </c>
      <c r="J810">
        <f>DAY(paste!C812)</f>
        <v/>
      </c>
      <c r="K810">
        <f>A810</f>
        <v/>
      </c>
      <c r="L810">
        <f>IF(ISBLANK(VLOOKUP(paste!J812,'得意先名 (2)'!$B$3:$F$2005,5,FALSE)),paste!P812,IFERROR(VLOOKUP(paste!J812,'得意先名 (2)'!$B$3:$F$2005,5,FALSE),"ZZZZZZZZZZZ"))</f>
        <v/>
      </c>
      <c r="M810">
        <f>IF(L810="ZZZZZZZZZZZ",paste!J812&amp;paste!K812&amp; "  :   "&amp;paste!M812&amp; "  :   "&amp;paste!P812,"")</f>
        <v/>
      </c>
      <c r="O810" s="158" t="n"/>
      <c r="P810">
        <f>VLOOKUP(L810,'L_User+EndUser'!$C$2:$K$500,8,FALSE)</f>
        <v/>
      </c>
      <c r="Q810">
        <f>VLOOKUP(L810,'L_User+EndUser'!$C$2:$K$500,9,FALSE)</f>
        <v/>
      </c>
      <c r="R810" s="158" t="n"/>
      <c r="T810" s="158" t="n"/>
      <c r="V810" s="158" t="n"/>
      <c r="AB810">
        <f>paste!J812</f>
        <v/>
      </c>
      <c r="AC810">
        <f>L810</f>
        <v/>
      </c>
      <c r="AO810">
        <f>YEAR(paste!O812)</f>
        <v/>
      </c>
      <c r="AP810">
        <f>MONTH(paste!O812)</f>
        <v/>
      </c>
      <c r="AQ810">
        <f>DAY(paste!O812)</f>
        <v/>
      </c>
      <c r="BD810">
        <f>IF(paste!L812="","",paste!L812)</f>
        <v/>
      </c>
      <c r="BM810" t="n">
        <v>1</v>
      </c>
      <c r="BN810">
        <f>VLOOKUP(paste!E812,L_Product!$A$2:$B$2001,2,FALSE)</f>
        <v/>
      </c>
      <c r="BO810" s="21" t="n"/>
      <c r="BT810" t="n">
        <v>2</v>
      </c>
      <c r="BU810">
        <f>IF($BM$2=1,2,IF($BM$2=18,1))</f>
        <v/>
      </c>
      <c r="BV810">
        <f>IF($BM$2=1,0,IF($BM$2=18,1))</f>
        <v/>
      </c>
      <c r="BW810" t="n">
        <v>2</v>
      </c>
      <c r="BX810" t="n">
        <v>0</v>
      </c>
      <c r="BY810" t="n">
        <v>3</v>
      </c>
      <c r="BZ810">
        <f>VLOOKUP(BN810,L_Product!$B$2:$Z$2001,14,FALSE)</f>
        <v/>
      </c>
      <c r="CA810">
        <f>paste!H812</f>
        <v/>
      </c>
      <c r="CB810">
        <f>BZ810*CA810</f>
        <v/>
      </c>
      <c r="CN810" s="158" t="n">
        <v>1</v>
      </c>
      <c r="CO810" s="158" t="n">
        <v>1</v>
      </c>
      <c r="CP810" s="158" t="n">
        <v>1</v>
      </c>
      <c r="CQ810" s="158" t="n">
        <v>1</v>
      </c>
      <c r="CR810" s="158" t="n">
        <v>1</v>
      </c>
      <c r="CS810" s="158" t="n">
        <v>0</v>
      </c>
      <c r="CT810" s="158" t="n">
        <v>0</v>
      </c>
      <c r="CU810" s="158" t="n">
        <v>0</v>
      </c>
      <c r="CV810" s="158" t="n">
        <v>0</v>
      </c>
      <c r="CW810" s="158" t="n">
        <v>0</v>
      </c>
      <c r="CX810">
        <f>B810</f>
        <v/>
      </c>
      <c r="CY810">
        <f>C810</f>
        <v/>
      </c>
      <c r="CZ810">
        <f>D810</f>
        <v/>
      </c>
      <c r="DA810" s="158" t="n">
        <v>1900</v>
      </c>
      <c r="DB810" s="158" t="n">
        <v>1</v>
      </c>
      <c r="DC810" s="158" t="n">
        <v>1</v>
      </c>
      <c r="DD810" s="158" t="n">
        <v>1900</v>
      </c>
      <c r="DE810" s="158" t="n">
        <v>1</v>
      </c>
      <c r="DF810" s="158" t="n">
        <v>1</v>
      </c>
      <c r="DG810" s="158" t="n">
        <v>1900</v>
      </c>
      <c r="DH810" s="158" t="n">
        <v>1</v>
      </c>
      <c r="DI810" s="158" t="n">
        <v>1</v>
      </c>
      <c r="DJ810" s="158" t="n">
        <v>1900</v>
      </c>
      <c r="DK810" s="158" t="n">
        <v>1</v>
      </c>
      <c r="DL810" s="158" t="n">
        <v>1</v>
      </c>
      <c r="DR810" s="158" t="n">
        <v>2</v>
      </c>
      <c r="DS810" s="158" t="n">
        <v>1</v>
      </c>
      <c r="DT810" s="158" t="n">
        <v>2</v>
      </c>
      <c r="DU810" s="158" t="n">
        <v>1</v>
      </c>
      <c r="DV810" s="158" t="n">
        <v>3</v>
      </c>
      <c r="DW810" s="158" t="n">
        <v>1</v>
      </c>
      <c r="DX810" s="158" t="n">
        <v>3</v>
      </c>
      <c r="DY810" s="158" t="n">
        <v>0</v>
      </c>
      <c r="DZ810" s="158" t="n">
        <v>0</v>
      </c>
      <c r="EA810" s="158" t="n">
        <v>0</v>
      </c>
      <c r="EB810" s="158" t="n">
        <v>0</v>
      </c>
      <c r="EC810" s="158" t="n">
        <v>0</v>
      </c>
      <c r="ED810" s="158" t="n">
        <v>0</v>
      </c>
      <c r="EE810" s="158" t="n">
        <v>0</v>
      </c>
      <c r="EF810" s="158" t="n">
        <v>0</v>
      </c>
      <c r="EG810" s="158" t="n">
        <v>0</v>
      </c>
      <c r="EH810" s="158" t="n">
        <v>0</v>
      </c>
      <c r="EI810" s="158" t="n">
        <v>0</v>
      </c>
      <c r="EJ810" s="158" t="n">
        <v>0</v>
      </c>
      <c r="EK810" s="158" t="n">
        <v>0</v>
      </c>
      <c r="EL810" s="158" t="n">
        <v>0</v>
      </c>
      <c r="EM810" s="158" t="n">
        <v>0</v>
      </c>
      <c r="EN810" s="158" t="n">
        <v>0</v>
      </c>
      <c r="EO810" s="158" t="n">
        <v>0</v>
      </c>
      <c r="EP810" s="158" t="n">
        <v>0</v>
      </c>
      <c r="EQ810" s="158" t="n">
        <v>0</v>
      </c>
      <c r="ER810" s="158" t="n">
        <v>0</v>
      </c>
      <c r="ES810" s="158" t="n">
        <v>0</v>
      </c>
      <c r="ET810" s="158" t="n">
        <v>0</v>
      </c>
      <c r="EU810" s="158" t="n">
        <v>0</v>
      </c>
      <c r="EV810" s="158" t="n">
        <v>0</v>
      </c>
      <c r="EW810" s="158" t="n">
        <v>0</v>
      </c>
      <c r="EX810" s="158" t="n">
        <v>0</v>
      </c>
      <c r="EY810" s="158" t="n">
        <v>0</v>
      </c>
      <c r="EZ810" s="158" t="n">
        <v>1900</v>
      </c>
      <c r="FA810" s="158" t="n">
        <v>1</v>
      </c>
      <c r="FB810" s="158" t="n">
        <v>1</v>
      </c>
      <c r="FC810" s="158" t="n">
        <v>1900</v>
      </c>
      <c r="FD810" s="158" t="n">
        <v>1</v>
      </c>
      <c r="FE810" s="158" t="n">
        <v>1</v>
      </c>
      <c r="FF810" s="158" t="n">
        <v>1900</v>
      </c>
      <c r="FG810" s="158" t="n">
        <v>1</v>
      </c>
      <c r="FH810" s="158" t="n">
        <v>1</v>
      </c>
      <c r="FI810" s="158" t="n">
        <v>1900</v>
      </c>
      <c r="FJ810" s="158" t="n">
        <v>1</v>
      </c>
      <c r="FK810" s="158" t="n">
        <v>1</v>
      </c>
      <c r="FL810" s="158" t="n">
        <v>1900</v>
      </c>
      <c r="FM810" s="158" t="n">
        <v>1</v>
      </c>
      <c r="FN810" s="158" t="n">
        <v>1</v>
      </c>
      <c r="FO810" s="158" t="n">
        <v>1900</v>
      </c>
      <c r="FP810" s="158" t="n">
        <v>1</v>
      </c>
      <c r="FQ810" s="158" t="n">
        <v>1</v>
      </c>
      <c r="FR810" s="158" t="n">
        <v>1900</v>
      </c>
      <c r="FS810" s="158" t="n">
        <v>1</v>
      </c>
      <c r="FT810" s="158" t="n">
        <v>1</v>
      </c>
      <c r="FU810" s="158" t="n">
        <v>1900</v>
      </c>
      <c r="FV810" s="158" t="n">
        <v>1</v>
      </c>
      <c r="FW810" s="158" t="n">
        <v>1</v>
      </c>
    </row>
    <row r="811">
      <c r="A811">
        <f>IF(F811&gt;1,A810,IF(AND(I811&lt;10,paste!A813&lt;10),RIGHT(H811,2)&amp;"0"&amp;I811&amp;"000"&amp;paste!A813,IF(AND(I811&lt;10,paste!A813&gt;=10,paste!A813&lt;100),RIGHT(H811,2)&amp;"0"&amp;I811&amp;"00"&amp;paste!A813,IF(AND(I811&lt;10,paste!A813&gt;=100,paste!A813&lt;1000),RIGHT(H811,2)&amp;"0"&amp;I811&amp;"0"&amp;paste!A813,IF(AND(I811&lt;10,paste!A813&gt;=1000),RIGHT(H811,2)&amp;"0"&amp;I811&amp;paste!A813,IF(AND(I811&gt;=10,paste!A813&lt;10),RIGHT(H811,2)&amp;I811&amp;"000"&amp;paste!A813,IF(AND(I811&gt;=10,paste!A813&gt;=10,paste!A813&lt;100),RIGHT(H811,2)&amp;I811&amp;"00"&amp;paste!A813,IF(AND(I811&gt;=10,paste!A813&gt;=100,paste!A813&lt;1000),RIGHT(H811,2)&amp;I811&amp;"0"&amp;paste!A813,RIGHT(H811,2)&amp;I811&amp;paste!A813))))))))</f>
        <v/>
      </c>
      <c r="B811">
        <f>YEAR(paste!C813)</f>
        <v/>
      </c>
      <c r="C811">
        <f>MONTH(paste!C813)</f>
        <v/>
      </c>
      <c r="D811">
        <f>DAY(paste!C813)</f>
        <v/>
      </c>
      <c r="E811" s="158" t="n">
        <v>0</v>
      </c>
      <c r="F811">
        <f>IF(AND(L811=L810,D811=D810),F810+1,1)</f>
        <v/>
      </c>
      <c r="G811" s="158" t="n">
        <v>0</v>
      </c>
      <c r="H811">
        <f>YEAR(paste!C813)</f>
        <v/>
      </c>
      <c r="I811">
        <f>MONTH(paste!C813)</f>
        <v/>
      </c>
      <c r="J811">
        <f>DAY(paste!C813)</f>
        <v/>
      </c>
      <c r="K811">
        <f>A811</f>
        <v/>
      </c>
      <c r="L811">
        <f>IF(ISBLANK(VLOOKUP(paste!J813,'得意先名 (2)'!$B$3:$F$2005,5,FALSE)),paste!P813,IFERROR(VLOOKUP(paste!J813,'得意先名 (2)'!$B$3:$F$2005,5,FALSE),"ZZZZZZZZZZZ"))</f>
        <v/>
      </c>
      <c r="M811">
        <f>IF(L811="ZZZZZZZZZZZ",paste!J813&amp;paste!K813&amp; "  :   "&amp;paste!M813&amp; "  :   "&amp;paste!P813,"")</f>
        <v/>
      </c>
      <c r="O811" s="158" t="n"/>
      <c r="P811">
        <f>VLOOKUP(L811,'L_User+EndUser'!$C$2:$K$500,8,FALSE)</f>
        <v/>
      </c>
      <c r="Q811">
        <f>VLOOKUP(L811,'L_User+EndUser'!$C$2:$K$500,9,FALSE)</f>
        <v/>
      </c>
      <c r="R811" s="158" t="n"/>
      <c r="T811" s="158" t="n"/>
      <c r="V811" s="158" t="n"/>
      <c r="AB811">
        <f>paste!J813</f>
        <v/>
      </c>
      <c r="AC811">
        <f>L811</f>
        <v/>
      </c>
      <c r="AO811">
        <f>YEAR(paste!O813)</f>
        <v/>
      </c>
      <c r="AP811">
        <f>MONTH(paste!O813)</f>
        <v/>
      </c>
      <c r="AQ811">
        <f>DAY(paste!O813)</f>
        <v/>
      </c>
      <c r="BD811">
        <f>IF(paste!L813="","",paste!L813)</f>
        <v/>
      </c>
      <c r="BM811" t="n">
        <v>1</v>
      </c>
      <c r="BN811">
        <f>VLOOKUP(paste!E813,L_Product!$A$2:$B$2001,2,FALSE)</f>
        <v/>
      </c>
      <c r="BO811" s="21" t="n"/>
      <c r="BT811" t="n">
        <v>2</v>
      </c>
      <c r="BU811">
        <f>IF($BM$2=1,2,IF($BM$2=18,1))</f>
        <v/>
      </c>
      <c r="BV811">
        <f>IF($BM$2=1,0,IF($BM$2=18,1))</f>
        <v/>
      </c>
      <c r="BW811" t="n">
        <v>2</v>
      </c>
      <c r="BX811" t="n">
        <v>0</v>
      </c>
      <c r="BY811" t="n">
        <v>3</v>
      </c>
      <c r="BZ811">
        <f>VLOOKUP(BN811,L_Product!$B$2:$Z$2001,14,FALSE)</f>
        <v/>
      </c>
      <c r="CA811">
        <f>paste!H813</f>
        <v/>
      </c>
      <c r="CB811">
        <f>BZ811*CA811</f>
        <v/>
      </c>
      <c r="CN811" s="158" t="n">
        <v>1</v>
      </c>
      <c r="CO811" s="158" t="n">
        <v>1</v>
      </c>
      <c r="CP811" s="158" t="n">
        <v>1</v>
      </c>
      <c r="CQ811" s="158" t="n">
        <v>1</v>
      </c>
      <c r="CR811" s="158" t="n">
        <v>1</v>
      </c>
      <c r="CS811" s="158" t="n">
        <v>0</v>
      </c>
      <c r="CT811" s="158" t="n">
        <v>0</v>
      </c>
      <c r="CU811" s="158" t="n">
        <v>0</v>
      </c>
      <c r="CV811" s="158" t="n">
        <v>0</v>
      </c>
      <c r="CW811" s="158" t="n">
        <v>0</v>
      </c>
      <c r="CX811">
        <f>B811</f>
        <v/>
      </c>
      <c r="CY811">
        <f>C811</f>
        <v/>
      </c>
      <c r="CZ811">
        <f>D811</f>
        <v/>
      </c>
      <c r="DA811" s="158" t="n">
        <v>1900</v>
      </c>
      <c r="DB811" s="158" t="n">
        <v>1</v>
      </c>
      <c r="DC811" s="158" t="n">
        <v>1</v>
      </c>
      <c r="DD811" s="158" t="n">
        <v>1900</v>
      </c>
      <c r="DE811" s="158" t="n">
        <v>1</v>
      </c>
      <c r="DF811" s="158" t="n">
        <v>1</v>
      </c>
      <c r="DG811" s="158" t="n">
        <v>1900</v>
      </c>
      <c r="DH811" s="158" t="n">
        <v>1</v>
      </c>
      <c r="DI811" s="158" t="n">
        <v>1</v>
      </c>
      <c r="DJ811" s="158" t="n">
        <v>1900</v>
      </c>
      <c r="DK811" s="158" t="n">
        <v>1</v>
      </c>
      <c r="DL811" s="158" t="n">
        <v>1</v>
      </c>
      <c r="DR811" s="158" t="n">
        <v>2</v>
      </c>
      <c r="DS811" s="158" t="n">
        <v>1</v>
      </c>
      <c r="DT811" s="158" t="n">
        <v>2</v>
      </c>
      <c r="DU811" s="158" t="n">
        <v>1</v>
      </c>
      <c r="DV811" s="158" t="n">
        <v>3</v>
      </c>
      <c r="DW811" s="158" t="n">
        <v>1</v>
      </c>
      <c r="DX811" s="158" t="n">
        <v>3</v>
      </c>
      <c r="DY811" s="158" t="n">
        <v>0</v>
      </c>
      <c r="DZ811" s="158" t="n">
        <v>0</v>
      </c>
      <c r="EA811" s="158" t="n">
        <v>0</v>
      </c>
      <c r="EB811" s="158" t="n">
        <v>0</v>
      </c>
      <c r="EC811" s="158" t="n">
        <v>0</v>
      </c>
      <c r="ED811" s="158" t="n">
        <v>0</v>
      </c>
      <c r="EE811" s="158" t="n">
        <v>0</v>
      </c>
      <c r="EF811" s="158" t="n">
        <v>0</v>
      </c>
      <c r="EG811" s="158" t="n">
        <v>0</v>
      </c>
      <c r="EH811" s="158" t="n">
        <v>0</v>
      </c>
      <c r="EI811" s="158" t="n">
        <v>0</v>
      </c>
      <c r="EJ811" s="158" t="n">
        <v>0</v>
      </c>
      <c r="EK811" s="158" t="n">
        <v>0</v>
      </c>
      <c r="EL811" s="158" t="n">
        <v>0</v>
      </c>
      <c r="EM811" s="158" t="n">
        <v>0</v>
      </c>
      <c r="EN811" s="158" t="n">
        <v>0</v>
      </c>
      <c r="EO811" s="158" t="n">
        <v>0</v>
      </c>
      <c r="EP811" s="158" t="n">
        <v>0</v>
      </c>
      <c r="EQ811" s="158" t="n">
        <v>0</v>
      </c>
      <c r="ER811" s="158" t="n">
        <v>0</v>
      </c>
      <c r="ES811" s="158" t="n">
        <v>0</v>
      </c>
      <c r="ET811" s="158" t="n">
        <v>0</v>
      </c>
      <c r="EU811" s="158" t="n">
        <v>0</v>
      </c>
      <c r="EV811" s="158" t="n">
        <v>0</v>
      </c>
      <c r="EW811" s="158" t="n">
        <v>0</v>
      </c>
      <c r="EX811" s="158" t="n">
        <v>0</v>
      </c>
      <c r="EY811" s="158" t="n">
        <v>0</v>
      </c>
      <c r="EZ811" s="158" t="n">
        <v>1900</v>
      </c>
      <c r="FA811" s="158" t="n">
        <v>1</v>
      </c>
      <c r="FB811" s="158" t="n">
        <v>1</v>
      </c>
      <c r="FC811" s="158" t="n">
        <v>1900</v>
      </c>
      <c r="FD811" s="158" t="n">
        <v>1</v>
      </c>
      <c r="FE811" s="158" t="n">
        <v>1</v>
      </c>
      <c r="FF811" s="158" t="n">
        <v>1900</v>
      </c>
      <c r="FG811" s="158" t="n">
        <v>1</v>
      </c>
      <c r="FH811" s="158" t="n">
        <v>1</v>
      </c>
      <c r="FI811" s="158" t="n">
        <v>1900</v>
      </c>
      <c r="FJ811" s="158" t="n">
        <v>1</v>
      </c>
      <c r="FK811" s="158" t="n">
        <v>1</v>
      </c>
      <c r="FL811" s="158" t="n">
        <v>1900</v>
      </c>
      <c r="FM811" s="158" t="n">
        <v>1</v>
      </c>
      <c r="FN811" s="158" t="n">
        <v>1</v>
      </c>
      <c r="FO811" s="158" t="n">
        <v>1900</v>
      </c>
      <c r="FP811" s="158" t="n">
        <v>1</v>
      </c>
      <c r="FQ811" s="158" t="n">
        <v>1</v>
      </c>
      <c r="FR811" s="158" t="n">
        <v>1900</v>
      </c>
      <c r="FS811" s="158" t="n">
        <v>1</v>
      </c>
      <c r="FT811" s="158" t="n">
        <v>1</v>
      </c>
      <c r="FU811" s="158" t="n">
        <v>1900</v>
      </c>
      <c r="FV811" s="158" t="n">
        <v>1</v>
      </c>
      <c r="FW811" s="158" t="n">
        <v>1</v>
      </c>
    </row>
    <row r="812">
      <c r="A812">
        <f>IF(F812&gt;1,A811,IF(AND(I812&lt;10,paste!A814&lt;10),RIGHT(H812,2)&amp;"0"&amp;I812&amp;"000"&amp;paste!A814,IF(AND(I812&lt;10,paste!A814&gt;=10,paste!A814&lt;100),RIGHT(H812,2)&amp;"0"&amp;I812&amp;"00"&amp;paste!A814,IF(AND(I812&lt;10,paste!A814&gt;=100,paste!A814&lt;1000),RIGHT(H812,2)&amp;"0"&amp;I812&amp;"0"&amp;paste!A814,IF(AND(I812&lt;10,paste!A814&gt;=1000),RIGHT(H812,2)&amp;"0"&amp;I812&amp;paste!A814,IF(AND(I812&gt;=10,paste!A814&lt;10),RIGHT(H812,2)&amp;I812&amp;"000"&amp;paste!A814,IF(AND(I812&gt;=10,paste!A814&gt;=10,paste!A814&lt;100),RIGHT(H812,2)&amp;I812&amp;"00"&amp;paste!A814,IF(AND(I812&gt;=10,paste!A814&gt;=100,paste!A814&lt;1000),RIGHT(H812,2)&amp;I812&amp;"0"&amp;paste!A814,RIGHT(H812,2)&amp;I812&amp;paste!A814))))))))</f>
        <v/>
      </c>
      <c r="B812">
        <f>YEAR(paste!C814)</f>
        <v/>
      </c>
      <c r="C812">
        <f>MONTH(paste!C814)</f>
        <v/>
      </c>
      <c r="D812">
        <f>DAY(paste!C814)</f>
        <v/>
      </c>
      <c r="E812" s="158" t="n">
        <v>0</v>
      </c>
      <c r="F812">
        <f>IF(AND(L812=L811,D812=D811),F811+1,1)</f>
        <v/>
      </c>
      <c r="G812" s="158" t="n">
        <v>0</v>
      </c>
      <c r="H812">
        <f>YEAR(paste!C814)</f>
        <v/>
      </c>
      <c r="I812">
        <f>MONTH(paste!C814)</f>
        <v/>
      </c>
      <c r="J812">
        <f>DAY(paste!C814)</f>
        <v/>
      </c>
      <c r="K812">
        <f>A812</f>
        <v/>
      </c>
      <c r="L812">
        <f>IF(ISBLANK(VLOOKUP(paste!J814,'得意先名 (2)'!$B$3:$F$2005,5,FALSE)),paste!P814,IFERROR(VLOOKUP(paste!J814,'得意先名 (2)'!$B$3:$F$2005,5,FALSE),"ZZZZZZZZZZZ"))</f>
        <v/>
      </c>
      <c r="M812">
        <f>IF(L812="ZZZZZZZZZZZ",paste!J814&amp;paste!K814&amp; "  :   "&amp;paste!M814&amp; "  :   "&amp;paste!P814,"")</f>
        <v/>
      </c>
      <c r="O812" s="158" t="n"/>
      <c r="P812">
        <f>VLOOKUP(L812,'L_User+EndUser'!$C$2:$K$500,8,FALSE)</f>
        <v/>
      </c>
      <c r="Q812">
        <f>VLOOKUP(L812,'L_User+EndUser'!$C$2:$K$500,9,FALSE)</f>
        <v/>
      </c>
      <c r="R812" s="158" t="n"/>
      <c r="T812" s="158" t="n"/>
      <c r="V812" s="158" t="n"/>
      <c r="AB812">
        <f>paste!J814</f>
        <v/>
      </c>
      <c r="AC812">
        <f>L812</f>
        <v/>
      </c>
      <c r="AO812">
        <f>YEAR(paste!O814)</f>
        <v/>
      </c>
      <c r="AP812">
        <f>MONTH(paste!O814)</f>
        <v/>
      </c>
      <c r="AQ812">
        <f>DAY(paste!O814)</f>
        <v/>
      </c>
      <c r="BD812">
        <f>IF(paste!L814="","",paste!L814)</f>
        <v/>
      </c>
      <c r="BM812" t="n">
        <v>1</v>
      </c>
      <c r="BN812">
        <f>VLOOKUP(paste!E814,L_Product!$A$2:$B$2001,2,FALSE)</f>
        <v/>
      </c>
      <c r="BO812" s="21" t="n"/>
      <c r="BT812" t="n">
        <v>2</v>
      </c>
      <c r="BU812">
        <f>IF($BM$2=1,2,IF($BM$2=18,1))</f>
        <v/>
      </c>
      <c r="BV812">
        <f>IF($BM$2=1,0,IF($BM$2=18,1))</f>
        <v/>
      </c>
      <c r="BW812" t="n">
        <v>2</v>
      </c>
      <c r="BX812" t="n">
        <v>0</v>
      </c>
      <c r="BY812" t="n">
        <v>3</v>
      </c>
      <c r="BZ812">
        <f>VLOOKUP(BN812,L_Product!$B$2:$Z$2001,14,FALSE)</f>
        <v/>
      </c>
      <c r="CA812">
        <f>paste!H814</f>
        <v/>
      </c>
      <c r="CB812">
        <f>BZ812*CA812</f>
        <v/>
      </c>
      <c r="CN812" s="158" t="n">
        <v>1</v>
      </c>
      <c r="CO812" s="158" t="n">
        <v>1</v>
      </c>
      <c r="CP812" s="158" t="n">
        <v>1</v>
      </c>
      <c r="CQ812" s="158" t="n">
        <v>1</v>
      </c>
      <c r="CR812" s="158" t="n">
        <v>1</v>
      </c>
      <c r="CS812" s="158" t="n">
        <v>0</v>
      </c>
      <c r="CT812" s="158" t="n">
        <v>0</v>
      </c>
      <c r="CU812" s="158" t="n">
        <v>0</v>
      </c>
      <c r="CV812" s="158" t="n">
        <v>0</v>
      </c>
      <c r="CW812" s="158" t="n">
        <v>0</v>
      </c>
      <c r="CX812">
        <f>B812</f>
        <v/>
      </c>
      <c r="CY812">
        <f>C812</f>
        <v/>
      </c>
      <c r="CZ812">
        <f>D812</f>
        <v/>
      </c>
      <c r="DA812" s="158" t="n">
        <v>1900</v>
      </c>
      <c r="DB812" s="158" t="n">
        <v>1</v>
      </c>
      <c r="DC812" s="158" t="n">
        <v>1</v>
      </c>
      <c r="DD812" s="158" t="n">
        <v>1900</v>
      </c>
      <c r="DE812" s="158" t="n">
        <v>1</v>
      </c>
      <c r="DF812" s="158" t="n">
        <v>1</v>
      </c>
      <c r="DG812" s="158" t="n">
        <v>1900</v>
      </c>
      <c r="DH812" s="158" t="n">
        <v>1</v>
      </c>
      <c r="DI812" s="158" t="n">
        <v>1</v>
      </c>
      <c r="DJ812" s="158" t="n">
        <v>1900</v>
      </c>
      <c r="DK812" s="158" t="n">
        <v>1</v>
      </c>
      <c r="DL812" s="158" t="n">
        <v>1</v>
      </c>
      <c r="DR812" s="158" t="n">
        <v>2</v>
      </c>
      <c r="DS812" s="158" t="n">
        <v>1</v>
      </c>
      <c r="DT812" s="158" t="n">
        <v>2</v>
      </c>
      <c r="DU812" s="158" t="n">
        <v>1</v>
      </c>
      <c r="DV812" s="158" t="n">
        <v>3</v>
      </c>
      <c r="DW812" s="158" t="n">
        <v>1</v>
      </c>
      <c r="DX812" s="158" t="n">
        <v>3</v>
      </c>
      <c r="DY812" s="158" t="n">
        <v>0</v>
      </c>
      <c r="DZ812" s="158" t="n">
        <v>0</v>
      </c>
      <c r="EA812" s="158" t="n">
        <v>0</v>
      </c>
      <c r="EB812" s="158" t="n">
        <v>0</v>
      </c>
      <c r="EC812" s="158" t="n">
        <v>0</v>
      </c>
      <c r="ED812" s="158" t="n">
        <v>0</v>
      </c>
      <c r="EE812" s="158" t="n">
        <v>0</v>
      </c>
      <c r="EF812" s="158" t="n">
        <v>0</v>
      </c>
      <c r="EG812" s="158" t="n">
        <v>0</v>
      </c>
      <c r="EH812" s="158" t="n">
        <v>0</v>
      </c>
      <c r="EI812" s="158" t="n">
        <v>0</v>
      </c>
      <c r="EJ812" s="158" t="n">
        <v>0</v>
      </c>
      <c r="EK812" s="158" t="n">
        <v>0</v>
      </c>
      <c r="EL812" s="158" t="n">
        <v>0</v>
      </c>
      <c r="EM812" s="158" t="n">
        <v>0</v>
      </c>
      <c r="EN812" s="158" t="n">
        <v>0</v>
      </c>
      <c r="EO812" s="158" t="n">
        <v>0</v>
      </c>
      <c r="EP812" s="158" t="n">
        <v>0</v>
      </c>
      <c r="EQ812" s="158" t="n">
        <v>0</v>
      </c>
      <c r="ER812" s="158" t="n">
        <v>0</v>
      </c>
      <c r="ES812" s="158" t="n">
        <v>0</v>
      </c>
      <c r="ET812" s="158" t="n">
        <v>0</v>
      </c>
      <c r="EU812" s="158" t="n">
        <v>0</v>
      </c>
      <c r="EV812" s="158" t="n">
        <v>0</v>
      </c>
      <c r="EW812" s="158" t="n">
        <v>0</v>
      </c>
      <c r="EX812" s="158" t="n">
        <v>0</v>
      </c>
      <c r="EY812" s="158" t="n">
        <v>0</v>
      </c>
      <c r="EZ812" s="158" t="n">
        <v>1900</v>
      </c>
      <c r="FA812" s="158" t="n">
        <v>1</v>
      </c>
      <c r="FB812" s="158" t="n">
        <v>1</v>
      </c>
      <c r="FC812" s="158" t="n">
        <v>1900</v>
      </c>
      <c r="FD812" s="158" t="n">
        <v>1</v>
      </c>
      <c r="FE812" s="158" t="n">
        <v>1</v>
      </c>
      <c r="FF812" s="158" t="n">
        <v>1900</v>
      </c>
      <c r="FG812" s="158" t="n">
        <v>1</v>
      </c>
      <c r="FH812" s="158" t="n">
        <v>1</v>
      </c>
      <c r="FI812" s="158" t="n">
        <v>1900</v>
      </c>
      <c r="FJ812" s="158" t="n">
        <v>1</v>
      </c>
      <c r="FK812" s="158" t="n">
        <v>1</v>
      </c>
      <c r="FL812" s="158" t="n">
        <v>1900</v>
      </c>
      <c r="FM812" s="158" t="n">
        <v>1</v>
      </c>
      <c r="FN812" s="158" t="n">
        <v>1</v>
      </c>
      <c r="FO812" s="158" t="n">
        <v>1900</v>
      </c>
      <c r="FP812" s="158" t="n">
        <v>1</v>
      </c>
      <c r="FQ812" s="158" t="n">
        <v>1</v>
      </c>
      <c r="FR812" s="158" t="n">
        <v>1900</v>
      </c>
      <c r="FS812" s="158" t="n">
        <v>1</v>
      </c>
      <c r="FT812" s="158" t="n">
        <v>1</v>
      </c>
      <c r="FU812" s="158" t="n">
        <v>1900</v>
      </c>
      <c r="FV812" s="158" t="n">
        <v>1</v>
      </c>
      <c r="FW812" s="158" t="n">
        <v>1</v>
      </c>
    </row>
    <row r="813">
      <c r="A813">
        <f>IF(F813&gt;1,A812,IF(AND(I813&lt;10,paste!A815&lt;10),RIGHT(H813,2)&amp;"0"&amp;I813&amp;"000"&amp;paste!A815,IF(AND(I813&lt;10,paste!A815&gt;=10,paste!A815&lt;100),RIGHT(H813,2)&amp;"0"&amp;I813&amp;"00"&amp;paste!A815,IF(AND(I813&lt;10,paste!A815&gt;=100,paste!A815&lt;1000),RIGHT(H813,2)&amp;"0"&amp;I813&amp;"0"&amp;paste!A815,IF(AND(I813&lt;10,paste!A815&gt;=1000),RIGHT(H813,2)&amp;"0"&amp;I813&amp;paste!A815,IF(AND(I813&gt;=10,paste!A815&lt;10),RIGHT(H813,2)&amp;I813&amp;"000"&amp;paste!A815,IF(AND(I813&gt;=10,paste!A815&gt;=10,paste!A815&lt;100),RIGHT(H813,2)&amp;I813&amp;"00"&amp;paste!A815,IF(AND(I813&gt;=10,paste!A815&gt;=100,paste!A815&lt;1000),RIGHT(H813,2)&amp;I813&amp;"0"&amp;paste!A815,RIGHT(H813,2)&amp;I813&amp;paste!A815))))))))</f>
        <v/>
      </c>
      <c r="B813">
        <f>YEAR(paste!C815)</f>
        <v/>
      </c>
      <c r="C813">
        <f>MONTH(paste!C815)</f>
        <v/>
      </c>
      <c r="D813">
        <f>DAY(paste!C815)</f>
        <v/>
      </c>
      <c r="E813" s="158" t="n">
        <v>0</v>
      </c>
      <c r="F813">
        <f>IF(AND(L813=L812,D813=D812),F812+1,1)</f>
        <v/>
      </c>
      <c r="G813" s="158" t="n">
        <v>0</v>
      </c>
      <c r="H813">
        <f>YEAR(paste!C815)</f>
        <v/>
      </c>
      <c r="I813">
        <f>MONTH(paste!C815)</f>
        <v/>
      </c>
      <c r="J813">
        <f>DAY(paste!C815)</f>
        <v/>
      </c>
      <c r="K813">
        <f>A813</f>
        <v/>
      </c>
      <c r="L813">
        <f>IF(ISBLANK(VLOOKUP(paste!J815,'得意先名 (2)'!$B$3:$F$2005,5,FALSE)),paste!P815,IFERROR(VLOOKUP(paste!J815,'得意先名 (2)'!$B$3:$F$2005,5,FALSE),"ZZZZZZZZZZZ"))</f>
        <v/>
      </c>
      <c r="M813">
        <f>IF(L813="ZZZZZZZZZZZ",paste!J815&amp;paste!K815&amp; "  :   "&amp;paste!M815&amp; "  :   "&amp;paste!P815,"")</f>
        <v/>
      </c>
      <c r="O813" s="158" t="n"/>
      <c r="P813">
        <f>VLOOKUP(L813,'L_User+EndUser'!$C$2:$K$500,8,FALSE)</f>
        <v/>
      </c>
      <c r="Q813">
        <f>VLOOKUP(L813,'L_User+EndUser'!$C$2:$K$500,9,FALSE)</f>
        <v/>
      </c>
      <c r="R813" s="158" t="n"/>
      <c r="T813" s="158" t="n"/>
      <c r="V813" s="158" t="n"/>
      <c r="AB813">
        <f>paste!J815</f>
        <v/>
      </c>
      <c r="AC813">
        <f>L813</f>
        <v/>
      </c>
      <c r="AO813">
        <f>YEAR(paste!O815)</f>
        <v/>
      </c>
      <c r="AP813">
        <f>MONTH(paste!O815)</f>
        <v/>
      </c>
      <c r="AQ813">
        <f>DAY(paste!O815)</f>
        <v/>
      </c>
      <c r="BD813">
        <f>IF(paste!L815="","",paste!L815)</f>
        <v/>
      </c>
      <c r="BM813" t="n">
        <v>1</v>
      </c>
      <c r="BN813">
        <f>VLOOKUP(paste!E815,L_Product!$A$2:$B$2001,2,FALSE)</f>
        <v/>
      </c>
      <c r="BO813" s="21" t="n"/>
      <c r="BT813" t="n">
        <v>2</v>
      </c>
      <c r="BU813">
        <f>IF($BM$2=1,2,IF($BM$2=18,1))</f>
        <v/>
      </c>
      <c r="BV813">
        <f>IF($BM$2=1,0,IF($BM$2=18,1))</f>
        <v/>
      </c>
      <c r="BW813" t="n">
        <v>2</v>
      </c>
      <c r="BX813" t="n">
        <v>0</v>
      </c>
      <c r="BY813" t="n">
        <v>3</v>
      </c>
      <c r="BZ813">
        <f>VLOOKUP(BN813,L_Product!$B$2:$Z$2001,14,FALSE)</f>
        <v/>
      </c>
      <c r="CA813">
        <f>paste!H815</f>
        <v/>
      </c>
      <c r="CB813">
        <f>BZ813*CA813</f>
        <v/>
      </c>
      <c r="CN813" s="158" t="n">
        <v>1</v>
      </c>
      <c r="CO813" s="158" t="n">
        <v>1</v>
      </c>
      <c r="CP813" s="158" t="n">
        <v>1</v>
      </c>
      <c r="CQ813" s="158" t="n">
        <v>1</v>
      </c>
      <c r="CR813" s="158" t="n">
        <v>1</v>
      </c>
      <c r="CS813" s="158" t="n">
        <v>0</v>
      </c>
      <c r="CT813" s="158" t="n">
        <v>0</v>
      </c>
      <c r="CU813" s="158" t="n">
        <v>0</v>
      </c>
      <c r="CV813" s="158" t="n">
        <v>0</v>
      </c>
      <c r="CW813" s="158" t="n">
        <v>0</v>
      </c>
      <c r="CX813">
        <f>B813</f>
        <v/>
      </c>
      <c r="CY813">
        <f>C813</f>
        <v/>
      </c>
      <c r="CZ813">
        <f>D813</f>
        <v/>
      </c>
      <c r="DA813" s="158" t="n">
        <v>1900</v>
      </c>
      <c r="DB813" s="158" t="n">
        <v>1</v>
      </c>
      <c r="DC813" s="158" t="n">
        <v>1</v>
      </c>
      <c r="DD813" s="158" t="n">
        <v>1900</v>
      </c>
      <c r="DE813" s="158" t="n">
        <v>1</v>
      </c>
      <c r="DF813" s="158" t="n">
        <v>1</v>
      </c>
      <c r="DG813" s="158" t="n">
        <v>1900</v>
      </c>
      <c r="DH813" s="158" t="n">
        <v>1</v>
      </c>
      <c r="DI813" s="158" t="n">
        <v>1</v>
      </c>
      <c r="DJ813" s="158" t="n">
        <v>1900</v>
      </c>
      <c r="DK813" s="158" t="n">
        <v>1</v>
      </c>
      <c r="DL813" s="158" t="n">
        <v>1</v>
      </c>
      <c r="DR813" s="158" t="n">
        <v>2</v>
      </c>
      <c r="DS813" s="158" t="n">
        <v>1</v>
      </c>
      <c r="DT813" s="158" t="n">
        <v>2</v>
      </c>
      <c r="DU813" s="158" t="n">
        <v>1</v>
      </c>
      <c r="DV813" s="158" t="n">
        <v>3</v>
      </c>
      <c r="DW813" s="158" t="n">
        <v>1</v>
      </c>
      <c r="DX813" s="158" t="n">
        <v>3</v>
      </c>
      <c r="DY813" s="158" t="n">
        <v>0</v>
      </c>
      <c r="DZ813" s="158" t="n">
        <v>0</v>
      </c>
      <c r="EA813" s="158" t="n">
        <v>0</v>
      </c>
      <c r="EB813" s="158" t="n">
        <v>0</v>
      </c>
      <c r="EC813" s="158" t="n">
        <v>0</v>
      </c>
      <c r="ED813" s="158" t="n">
        <v>0</v>
      </c>
      <c r="EE813" s="158" t="n">
        <v>0</v>
      </c>
      <c r="EF813" s="158" t="n">
        <v>0</v>
      </c>
      <c r="EG813" s="158" t="n">
        <v>0</v>
      </c>
      <c r="EH813" s="158" t="n">
        <v>0</v>
      </c>
      <c r="EI813" s="158" t="n">
        <v>0</v>
      </c>
      <c r="EJ813" s="158" t="n">
        <v>0</v>
      </c>
      <c r="EK813" s="158" t="n">
        <v>0</v>
      </c>
      <c r="EL813" s="158" t="n">
        <v>0</v>
      </c>
      <c r="EM813" s="158" t="n">
        <v>0</v>
      </c>
      <c r="EN813" s="158" t="n">
        <v>0</v>
      </c>
      <c r="EO813" s="158" t="n">
        <v>0</v>
      </c>
      <c r="EP813" s="158" t="n">
        <v>0</v>
      </c>
      <c r="EQ813" s="158" t="n">
        <v>0</v>
      </c>
      <c r="ER813" s="158" t="n">
        <v>0</v>
      </c>
      <c r="ES813" s="158" t="n">
        <v>0</v>
      </c>
      <c r="ET813" s="158" t="n">
        <v>0</v>
      </c>
      <c r="EU813" s="158" t="n">
        <v>0</v>
      </c>
      <c r="EV813" s="158" t="n">
        <v>0</v>
      </c>
      <c r="EW813" s="158" t="n">
        <v>0</v>
      </c>
      <c r="EX813" s="158" t="n">
        <v>0</v>
      </c>
      <c r="EY813" s="158" t="n">
        <v>0</v>
      </c>
      <c r="EZ813" s="158" t="n">
        <v>1900</v>
      </c>
      <c r="FA813" s="158" t="n">
        <v>1</v>
      </c>
      <c r="FB813" s="158" t="n">
        <v>1</v>
      </c>
      <c r="FC813" s="158" t="n">
        <v>1900</v>
      </c>
      <c r="FD813" s="158" t="n">
        <v>1</v>
      </c>
      <c r="FE813" s="158" t="n">
        <v>1</v>
      </c>
      <c r="FF813" s="158" t="n">
        <v>1900</v>
      </c>
      <c r="FG813" s="158" t="n">
        <v>1</v>
      </c>
      <c r="FH813" s="158" t="n">
        <v>1</v>
      </c>
      <c r="FI813" s="158" t="n">
        <v>1900</v>
      </c>
      <c r="FJ813" s="158" t="n">
        <v>1</v>
      </c>
      <c r="FK813" s="158" t="n">
        <v>1</v>
      </c>
      <c r="FL813" s="158" t="n">
        <v>1900</v>
      </c>
      <c r="FM813" s="158" t="n">
        <v>1</v>
      </c>
      <c r="FN813" s="158" t="n">
        <v>1</v>
      </c>
      <c r="FO813" s="158" t="n">
        <v>1900</v>
      </c>
      <c r="FP813" s="158" t="n">
        <v>1</v>
      </c>
      <c r="FQ813" s="158" t="n">
        <v>1</v>
      </c>
      <c r="FR813" s="158" t="n">
        <v>1900</v>
      </c>
      <c r="FS813" s="158" t="n">
        <v>1</v>
      </c>
      <c r="FT813" s="158" t="n">
        <v>1</v>
      </c>
      <c r="FU813" s="158" t="n">
        <v>1900</v>
      </c>
      <c r="FV813" s="158" t="n">
        <v>1</v>
      </c>
      <c r="FW813" s="158" t="n">
        <v>1</v>
      </c>
    </row>
    <row r="814">
      <c r="A814">
        <f>IF(F814&gt;1,A813,IF(AND(I814&lt;10,paste!A816&lt;10),RIGHT(H814,2)&amp;"0"&amp;I814&amp;"000"&amp;paste!A816,IF(AND(I814&lt;10,paste!A816&gt;=10,paste!A816&lt;100),RIGHT(H814,2)&amp;"0"&amp;I814&amp;"00"&amp;paste!A816,IF(AND(I814&lt;10,paste!A816&gt;=100,paste!A816&lt;1000),RIGHT(H814,2)&amp;"0"&amp;I814&amp;"0"&amp;paste!A816,IF(AND(I814&lt;10,paste!A816&gt;=1000),RIGHT(H814,2)&amp;"0"&amp;I814&amp;paste!A816,IF(AND(I814&gt;=10,paste!A816&lt;10),RIGHT(H814,2)&amp;I814&amp;"000"&amp;paste!A816,IF(AND(I814&gt;=10,paste!A816&gt;=10,paste!A816&lt;100),RIGHT(H814,2)&amp;I814&amp;"00"&amp;paste!A816,IF(AND(I814&gt;=10,paste!A816&gt;=100,paste!A816&lt;1000),RIGHT(H814,2)&amp;I814&amp;"0"&amp;paste!A816,RIGHT(H814,2)&amp;I814&amp;paste!A816))))))))</f>
        <v/>
      </c>
      <c r="B814">
        <f>YEAR(paste!C816)</f>
        <v/>
      </c>
      <c r="C814">
        <f>MONTH(paste!C816)</f>
        <v/>
      </c>
      <c r="D814">
        <f>DAY(paste!C816)</f>
        <v/>
      </c>
      <c r="E814" s="158" t="n">
        <v>0</v>
      </c>
      <c r="F814">
        <f>IF(AND(L814=L813,D814=D813),F813+1,1)</f>
        <v/>
      </c>
      <c r="G814" s="158" t="n">
        <v>0</v>
      </c>
      <c r="H814">
        <f>YEAR(paste!C816)</f>
        <v/>
      </c>
      <c r="I814">
        <f>MONTH(paste!C816)</f>
        <v/>
      </c>
      <c r="J814">
        <f>DAY(paste!C816)</f>
        <v/>
      </c>
      <c r="K814">
        <f>A814</f>
        <v/>
      </c>
      <c r="L814">
        <f>IF(ISBLANK(VLOOKUP(paste!J816,'得意先名 (2)'!$B$3:$F$2005,5,FALSE)),paste!P816,IFERROR(VLOOKUP(paste!J816,'得意先名 (2)'!$B$3:$F$2005,5,FALSE),"ZZZZZZZZZZZ"))</f>
        <v/>
      </c>
      <c r="M814">
        <f>IF(L814="ZZZZZZZZZZZ",paste!J816&amp;paste!K816&amp; "  :   "&amp;paste!M816&amp; "  :   "&amp;paste!P816,"")</f>
        <v/>
      </c>
      <c r="O814" s="158" t="n"/>
      <c r="P814">
        <f>VLOOKUP(L814,'L_User+EndUser'!$C$2:$K$500,8,FALSE)</f>
        <v/>
      </c>
      <c r="Q814">
        <f>VLOOKUP(L814,'L_User+EndUser'!$C$2:$K$500,9,FALSE)</f>
        <v/>
      </c>
      <c r="R814" s="158" t="n"/>
      <c r="T814" s="158" t="n"/>
      <c r="V814" s="158" t="n"/>
      <c r="AB814">
        <f>paste!J816</f>
        <v/>
      </c>
      <c r="AC814">
        <f>L814</f>
        <v/>
      </c>
      <c r="AO814">
        <f>YEAR(paste!O816)</f>
        <v/>
      </c>
      <c r="AP814">
        <f>MONTH(paste!O816)</f>
        <v/>
      </c>
      <c r="AQ814">
        <f>DAY(paste!O816)</f>
        <v/>
      </c>
      <c r="BD814">
        <f>IF(paste!L816="","",paste!L816)</f>
        <v/>
      </c>
      <c r="BM814" t="n">
        <v>1</v>
      </c>
      <c r="BN814">
        <f>VLOOKUP(paste!E816,L_Product!$A$2:$B$2001,2,FALSE)</f>
        <v/>
      </c>
      <c r="BO814" s="21" t="n"/>
      <c r="BT814" t="n">
        <v>2</v>
      </c>
      <c r="BU814">
        <f>IF($BM$2=1,2,IF($BM$2=18,1))</f>
        <v/>
      </c>
      <c r="BV814">
        <f>IF($BM$2=1,0,IF($BM$2=18,1))</f>
        <v/>
      </c>
      <c r="BW814" t="n">
        <v>2</v>
      </c>
      <c r="BX814" t="n">
        <v>0</v>
      </c>
      <c r="BY814" t="n">
        <v>3</v>
      </c>
      <c r="BZ814">
        <f>VLOOKUP(BN814,L_Product!$B$2:$Z$2001,14,FALSE)</f>
        <v/>
      </c>
      <c r="CA814">
        <f>paste!H816</f>
        <v/>
      </c>
      <c r="CB814">
        <f>BZ814*CA814</f>
        <v/>
      </c>
      <c r="CN814" s="158" t="n">
        <v>1</v>
      </c>
      <c r="CO814" s="158" t="n">
        <v>1</v>
      </c>
      <c r="CP814" s="158" t="n">
        <v>1</v>
      </c>
      <c r="CQ814" s="158" t="n">
        <v>1</v>
      </c>
      <c r="CR814" s="158" t="n">
        <v>1</v>
      </c>
      <c r="CS814" s="158" t="n">
        <v>0</v>
      </c>
      <c r="CT814" s="158" t="n">
        <v>0</v>
      </c>
      <c r="CU814" s="158" t="n">
        <v>0</v>
      </c>
      <c r="CV814" s="158" t="n">
        <v>0</v>
      </c>
      <c r="CW814" s="158" t="n">
        <v>0</v>
      </c>
      <c r="CX814">
        <f>B814</f>
        <v/>
      </c>
      <c r="CY814">
        <f>C814</f>
        <v/>
      </c>
      <c r="CZ814">
        <f>D814</f>
        <v/>
      </c>
      <c r="DA814" s="158" t="n">
        <v>1900</v>
      </c>
      <c r="DB814" s="158" t="n">
        <v>1</v>
      </c>
      <c r="DC814" s="158" t="n">
        <v>1</v>
      </c>
      <c r="DD814" s="158" t="n">
        <v>1900</v>
      </c>
      <c r="DE814" s="158" t="n">
        <v>1</v>
      </c>
      <c r="DF814" s="158" t="n">
        <v>1</v>
      </c>
      <c r="DG814" s="158" t="n">
        <v>1900</v>
      </c>
      <c r="DH814" s="158" t="n">
        <v>1</v>
      </c>
      <c r="DI814" s="158" t="n">
        <v>1</v>
      </c>
      <c r="DJ814" s="158" t="n">
        <v>1900</v>
      </c>
      <c r="DK814" s="158" t="n">
        <v>1</v>
      </c>
      <c r="DL814" s="158" t="n">
        <v>1</v>
      </c>
      <c r="DR814" s="158" t="n">
        <v>2</v>
      </c>
      <c r="DS814" s="158" t="n">
        <v>1</v>
      </c>
      <c r="DT814" s="158" t="n">
        <v>2</v>
      </c>
      <c r="DU814" s="158" t="n">
        <v>1</v>
      </c>
      <c r="DV814" s="158" t="n">
        <v>3</v>
      </c>
      <c r="DW814" s="158" t="n">
        <v>1</v>
      </c>
      <c r="DX814" s="158" t="n">
        <v>3</v>
      </c>
      <c r="DY814" s="158" t="n">
        <v>0</v>
      </c>
      <c r="DZ814" s="158" t="n">
        <v>0</v>
      </c>
      <c r="EA814" s="158" t="n">
        <v>0</v>
      </c>
      <c r="EB814" s="158" t="n">
        <v>0</v>
      </c>
      <c r="EC814" s="158" t="n">
        <v>0</v>
      </c>
      <c r="ED814" s="158" t="n">
        <v>0</v>
      </c>
      <c r="EE814" s="158" t="n">
        <v>0</v>
      </c>
      <c r="EF814" s="158" t="n">
        <v>0</v>
      </c>
      <c r="EG814" s="158" t="n">
        <v>0</v>
      </c>
      <c r="EH814" s="158" t="n">
        <v>0</v>
      </c>
      <c r="EI814" s="158" t="n">
        <v>0</v>
      </c>
      <c r="EJ814" s="158" t="n">
        <v>0</v>
      </c>
      <c r="EK814" s="158" t="n">
        <v>0</v>
      </c>
      <c r="EL814" s="158" t="n">
        <v>0</v>
      </c>
      <c r="EM814" s="158" t="n">
        <v>0</v>
      </c>
      <c r="EN814" s="158" t="n">
        <v>0</v>
      </c>
      <c r="EO814" s="158" t="n">
        <v>0</v>
      </c>
      <c r="EP814" s="158" t="n">
        <v>0</v>
      </c>
      <c r="EQ814" s="158" t="n">
        <v>0</v>
      </c>
      <c r="ER814" s="158" t="n">
        <v>0</v>
      </c>
      <c r="ES814" s="158" t="n">
        <v>0</v>
      </c>
      <c r="ET814" s="158" t="n">
        <v>0</v>
      </c>
      <c r="EU814" s="158" t="n">
        <v>0</v>
      </c>
      <c r="EV814" s="158" t="n">
        <v>0</v>
      </c>
      <c r="EW814" s="158" t="n">
        <v>0</v>
      </c>
      <c r="EX814" s="158" t="n">
        <v>0</v>
      </c>
      <c r="EY814" s="158" t="n">
        <v>0</v>
      </c>
      <c r="EZ814" s="158" t="n">
        <v>1900</v>
      </c>
      <c r="FA814" s="158" t="n">
        <v>1</v>
      </c>
      <c r="FB814" s="158" t="n">
        <v>1</v>
      </c>
      <c r="FC814" s="158" t="n">
        <v>1900</v>
      </c>
      <c r="FD814" s="158" t="n">
        <v>1</v>
      </c>
      <c r="FE814" s="158" t="n">
        <v>1</v>
      </c>
      <c r="FF814" s="158" t="n">
        <v>1900</v>
      </c>
      <c r="FG814" s="158" t="n">
        <v>1</v>
      </c>
      <c r="FH814" s="158" t="n">
        <v>1</v>
      </c>
      <c r="FI814" s="158" t="n">
        <v>1900</v>
      </c>
      <c r="FJ814" s="158" t="n">
        <v>1</v>
      </c>
      <c r="FK814" s="158" t="n">
        <v>1</v>
      </c>
      <c r="FL814" s="158" t="n">
        <v>1900</v>
      </c>
      <c r="FM814" s="158" t="n">
        <v>1</v>
      </c>
      <c r="FN814" s="158" t="n">
        <v>1</v>
      </c>
      <c r="FO814" s="158" t="n">
        <v>1900</v>
      </c>
      <c r="FP814" s="158" t="n">
        <v>1</v>
      </c>
      <c r="FQ814" s="158" t="n">
        <v>1</v>
      </c>
      <c r="FR814" s="158" t="n">
        <v>1900</v>
      </c>
      <c r="FS814" s="158" t="n">
        <v>1</v>
      </c>
      <c r="FT814" s="158" t="n">
        <v>1</v>
      </c>
      <c r="FU814" s="158" t="n">
        <v>1900</v>
      </c>
      <c r="FV814" s="158" t="n">
        <v>1</v>
      </c>
      <c r="FW814" s="158" t="n">
        <v>1</v>
      </c>
    </row>
    <row r="815">
      <c r="A815">
        <f>IF(F815&gt;1,A814,IF(AND(I815&lt;10,paste!A817&lt;10),RIGHT(H815,2)&amp;"0"&amp;I815&amp;"000"&amp;paste!A817,IF(AND(I815&lt;10,paste!A817&gt;=10,paste!A817&lt;100),RIGHT(H815,2)&amp;"0"&amp;I815&amp;"00"&amp;paste!A817,IF(AND(I815&lt;10,paste!A817&gt;=100,paste!A817&lt;1000),RIGHT(H815,2)&amp;"0"&amp;I815&amp;"0"&amp;paste!A817,IF(AND(I815&lt;10,paste!A817&gt;=1000),RIGHT(H815,2)&amp;"0"&amp;I815&amp;paste!A817,IF(AND(I815&gt;=10,paste!A817&lt;10),RIGHT(H815,2)&amp;I815&amp;"000"&amp;paste!A817,IF(AND(I815&gt;=10,paste!A817&gt;=10,paste!A817&lt;100),RIGHT(H815,2)&amp;I815&amp;"00"&amp;paste!A817,IF(AND(I815&gt;=10,paste!A817&gt;=100,paste!A817&lt;1000),RIGHT(H815,2)&amp;I815&amp;"0"&amp;paste!A817,RIGHT(H815,2)&amp;I815&amp;paste!A817))))))))</f>
        <v/>
      </c>
      <c r="B815">
        <f>YEAR(paste!C817)</f>
        <v/>
      </c>
      <c r="C815">
        <f>MONTH(paste!C817)</f>
        <v/>
      </c>
      <c r="D815">
        <f>DAY(paste!C817)</f>
        <v/>
      </c>
      <c r="E815" s="158" t="n">
        <v>0</v>
      </c>
      <c r="F815">
        <f>IF(AND(L815=L814,D815=D814),F814+1,1)</f>
        <v/>
      </c>
      <c r="G815" s="158" t="n">
        <v>0</v>
      </c>
      <c r="H815">
        <f>YEAR(paste!C817)</f>
        <v/>
      </c>
      <c r="I815">
        <f>MONTH(paste!C817)</f>
        <v/>
      </c>
      <c r="J815">
        <f>DAY(paste!C817)</f>
        <v/>
      </c>
      <c r="K815">
        <f>A815</f>
        <v/>
      </c>
      <c r="L815">
        <f>IF(ISBLANK(VLOOKUP(paste!J817,'得意先名 (2)'!$B$3:$F$2005,5,FALSE)),paste!P817,IFERROR(VLOOKUP(paste!J817,'得意先名 (2)'!$B$3:$F$2005,5,FALSE),"ZZZZZZZZZZZ"))</f>
        <v/>
      </c>
      <c r="M815">
        <f>IF(L815="ZZZZZZZZZZZ",paste!J817&amp;paste!K817&amp; "  :   "&amp;paste!M817&amp; "  :   "&amp;paste!P817,"")</f>
        <v/>
      </c>
      <c r="O815" s="158" t="n"/>
      <c r="P815">
        <f>VLOOKUP(L815,'L_User+EndUser'!$C$2:$K$500,8,FALSE)</f>
        <v/>
      </c>
      <c r="Q815">
        <f>VLOOKUP(L815,'L_User+EndUser'!$C$2:$K$500,9,FALSE)</f>
        <v/>
      </c>
      <c r="R815" s="158" t="n"/>
      <c r="T815" s="158" t="n"/>
      <c r="V815" s="158" t="n"/>
      <c r="AB815">
        <f>paste!J817</f>
        <v/>
      </c>
      <c r="AC815">
        <f>L815</f>
        <v/>
      </c>
      <c r="AO815">
        <f>YEAR(paste!O817)</f>
        <v/>
      </c>
      <c r="AP815">
        <f>MONTH(paste!O817)</f>
        <v/>
      </c>
      <c r="AQ815">
        <f>DAY(paste!O817)</f>
        <v/>
      </c>
      <c r="BD815">
        <f>IF(paste!L817="","",paste!L817)</f>
        <v/>
      </c>
      <c r="BM815" t="n">
        <v>1</v>
      </c>
      <c r="BN815">
        <f>VLOOKUP(paste!E817,L_Product!$A$2:$B$2001,2,FALSE)</f>
        <v/>
      </c>
      <c r="BO815" s="21" t="n"/>
      <c r="BT815" t="n">
        <v>2</v>
      </c>
      <c r="BU815">
        <f>IF($BM$2=1,2,IF($BM$2=18,1))</f>
        <v/>
      </c>
      <c r="BV815">
        <f>IF($BM$2=1,0,IF($BM$2=18,1))</f>
        <v/>
      </c>
      <c r="BW815" t="n">
        <v>2</v>
      </c>
      <c r="BX815" t="n">
        <v>0</v>
      </c>
      <c r="BY815" t="n">
        <v>3</v>
      </c>
      <c r="BZ815">
        <f>VLOOKUP(BN815,L_Product!$B$2:$Z$2001,14,FALSE)</f>
        <v/>
      </c>
      <c r="CA815">
        <f>paste!H817</f>
        <v/>
      </c>
      <c r="CB815">
        <f>BZ815*CA815</f>
        <v/>
      </c>
      <c r="CN815" s="158" t="n">
        <v>1</v>
      </c>
      <c r="CO815" s="158" t="n">
        <v>1</v>
      </c>
      <c r="CP815" s="158" t="n">
        <v>1</v>
      </c>
      <c r="CQ815" s="158" t="n">
        <v>1</v>
      </c>
      <c r="CR815" s="158" t="n">
        <v>1</v>
      </c>
      <c r="CS815" s="158" t="n">
        <v>0</v>
      </c>
      <c r="CT815" s="158" t="n">
        <v>0</v>
      </c>
      <c r="CU815" s="158" t="n">
        <v>0</v>
      </c>
      <c r="CV815" s="158" t="n">
        <v>0</v>
      </c>
      <c r="CW815" s="158" t="n">
        <v>0</v>
      </c>
      <c r="CX815">
        <f>B815</f>
        <v/>
      </c>
      <c r="CY815">
        <f>C815</f>
        <v/>
      </c>
      <c r="CZ815">
        <f>D815</f>
        <v/>
      </c>
      <c r="DA815" s="158" t="n">
        <v>1900</v>
      </c>
      <c r="DB815" s="158" t="n">
        <v>1</v>
      </c>
      <c r="DC815" s="158" t="n">
        <v>1</v>
      </c>
      <c r="DD815" s="158" t="n">
        <v>1900</v>
      </c>
      <c r="DE815" s="158" t="n">
        <v>1</v>
      </c>
      <c r="DF815" s="158" t="n">
        <v>1</v>
      </c>
      <c r="DG815" s="158" t="n">
        <v>1900</v>
      </c>
      <c r="DH815" s="158" t="n">
        <v>1</v>
      </c>
      <c r="DI815" s="158" t="n">
        <v>1</v>
      </c>
      <c r="DJ815" s="158" t="n">
        <v>1900</v>
      </c>
      <c r="DK815" s="158" t="n">
        <v>1</v>
      </c>
      <c r="DL815" s="158" t="n">
        <v>1</v>
      </c>
      <c r="DR815" s="158" t="n">
        <v>2</v>
      </c>
      <c r="DS815" s="158" t="n">
        <v>1</v>
      </c>
      <c r="DT815" s="158" t="n">
        <v>2</v>
      </c>
      <c r="DU815" s="158" t="n">
        <v>1</v>
      </c>
      <c r="DV815" s="158" t="n">
        <v>3</v>
      </c>
      <c r="DW815" s="158" t="n">
        <v>1</v>
      </c>
      <c r="DX815" s="158" t="n">
        <v>3</v>
      </c>
      <c r="DY815" s="158" t="n">
        <v>0</v>
      </c>
      <c r="DZ815" s="158" t="n">
        <v>0</v>
      </c>
      <c r="EA815" s="158" t="n">
        <v>0</v>
      </c>
      <c r="EB815" s="158" t="n">
        <v>0</v>
      </c>
      <c r="EC815" s="158" t="n">
        <v>0</v>
      </c>
      <c r="ED815" s="158" t="n">
        <v>0</v>
      </c>
      <c r="EE815" s="158" t="n">
        <v>0</v>
      </c>
      <c r="EF815" s="158" t="n">
        <v>0</v>
      </c>
      <c r="EG815" s="158" t="n">
        <v>0</v>
      </c>
      <c r="EH815" s="158" t="n">
        <v>0</v>
      </c>
      <c r="EI815" s="158" t="n">
        <v>0</v>
      </c>
      <c r="EJ815" s="158" t="n">
        <v>0</v>
      </c>
      <c r="EK815" s="158" t="n">
        <v>0</v>
      </c>
      <c r="EL815" s="158" t="n">
        <v>0</v>
      </c>
      <c r="EM815" s="158" t="n">
        <v>0</v>
      </c>
      <c r="EN815" s="158" t="n">
        <v>0</v>
      </c>
      <c r="EO815" s="158" t="n">
        <v>0</v>
      </c>
      <c r="EP815" s="158" t="n">
        <v>0</v>
      </c>
      <c r="EQ815" s="158" t="n">
        <v>0</v>
      </c>
      <c r="ER815" s="158" t="n">
        <v>0</v>
      </c>
      <c r="ES815" s="158" t="n">
        <v>0</v>
      </c>
      <c r="ET815" s="158" t="n">
        <v>0</v>
      </c>
      <c r="EU815" s="158" t="n">
        <v>0</v>
      </c>
      <c r="EV815" s="158" t="n">
        <v>0</v>
      </c>
      <c r="EW815" s="158" t="n">
        <v>0</v>
      </c>
      <c r="EX815" s="158" t="n">
        <v>0</v>
      </c>
      <c r="EY815" s="158" t="n">
        <v>0</v>
      </c>
      <c r="EZ815" s="158" t="n">
        <v>1900</v>
      </c>
      <c r="FA815" s="158" t="n">
        <v>1</v>
      </c>
      <c r="FB815" s="158" t="n">
        <v>1</v>
      </c>
      <c r="FC815" s="158" t="n">
        <v>1900</v>
      </c>
      <c r="FD815" s="158" t="n">
        <v>1</v>
      </c>
      <c r="FE815" s="158" t="n">
        <v>1</v>
      </c>
      <c r="FF815" s="158" t="n">
        <v>1900</v>
      </c>
      <c r="FG815" s="158" t="n">
        <v>1</v>
      </c>
      <c r="FH815" s="158" t="n">
        <v>1</v>
      </c>
      <c r="FI815" s="158" t="n">
        <v>1900</v>
      </c>
      <c r="FJ815" s="158" t="n">
        <v>1</v>
      </c>
      <c r="FK815" s="158" t="n">
        <v>1</v>
      </c>
      <c r="FL815" s="158" t="n">
        <v>1900</v>
      </c>
      <c r="FM815" s="158" t="n">
        <v>1</v>
      </c>
      <c r="FN815" s="158" t="n">
        <v>1</v>
      </c>
      <c r="FO815" s="158" t="n">
        <v>1900</v>
      </c>
      <c r="FP815" s="158" t="n">
        <v>1</v>
      </c>
      <c r="FQ815" s="158" t="n">
        <v>1</v>
      </c>
      <c r="FR815" s="158" t="n">
        <v>1900</v>
      </c>
      <c r="FS815" s="158" t="n">
        <v>1</v>
      </c>
      <c r="FT815" s="158" t="n">
        <v>1</v>
      </c>
      <c r="FU815" s="158" t="n">
        <v>1900</v>
      </c>
      <c r="FV815" s="158" t="n">
        <v>1</v>
      </c>
      <c r="FW815" s="158" t="n">
        <v>1</v>
      </c>
    </row>
    <row r="816">
      <c r="A816">
        <f>IF(F816&gt;1,A815,IF(AND(I816&lt;10,paste!A818&lt;10),RIGHT(H816,2)&amp;"0"&amp;I816&amp;"000"&amp;paste!A818,IF(AND(I816&lt;10,paste!A818&gt;=10,paste!A818&lt;100),RIGHT(H816,2)&amp;"0"&amp;I816&amp;"00"&amp;paste!A818,IF(AND(I816&lt;10,paste!A818&gt;=100,paste!A818&lt;1000),RIGHT(H816,2)&amp;"0"&amp;I816&amp;"0"&amp;paste!A818,IF(AND(I816&lt;10,paste!A818&gt;=1000),RIGHT(H816,2)&amp;"0"&amp;I816&amp;paste!A818,IF(AND(I816&gt;=10,paste!A818&lt;10),RIGHT(H816,2)&amp;I816&amp;"000"&amp;paste!A818,IF(AND(I816&gt;=10,paste!A818&gt;=10,paste!A818&lt;100),RIGHT(H816,2)&amp;I816&amp;"00"&amp;paste!A818,IF(AND(I816&gt;=10,paste!A818&gt;=100,paste!A818&lt;1000),RIGHT(H816,2)&amp;I816&amp;"0"&amp;paste!A818,RIGHT(H816,2)&amp;I816&amp;paste!A818))))))))</f>
        <v/>
      </c>
      <c r="B816">
        <f>YEAR(paste!C818)</f>
        <v/>
      </c>
      <c r="C816">
        <f>MONTH(paste!C818)</f>
        <v/>
      </c>
      <c r="D816">
        <f>DAY(paste!C818)</f>
        <v/>
      </c>
      <c r="E816" s="158" t="n">
        <v>0</v>
      </c>
      <c r="F816">
        <f>IF(AND(L816=L815,D816=D815),F815+1,1)</f>
        <v/>
      </c>
      <c r="G816" s="158" t="n">
        <v>0</v>
      </c>
      <c r="H816">
        <f>YEAR(paste!C818)</f>
        <v/>
      </c>
      <c r="I816">
        <f>MONTH(paste!C818)</f>
        <v/>
      </c>
      <c r="J816">
        <f>DAY(paste!C818)</f>
        <v/>
      </c>
      <c r="K816">
        <f>A816</f>
        <v/>
      </c>
      <c r="L816">
        <f>IF(ISBLANK(VLOOKUP(paste!J818,'得意先名 (2)'!$B$3:$F$2005,5,FALSE)),paste!P818,IFERROR(VLOOKUP(paste!J818,'得意先名 (2)'!$B$3:$F$2005,5,FALSE),"ZZZZZZZZZZZ"))</f>
        <v/>
      </c>
      <c r="M816">
        <f>IF(L816="ZZZZZZZZZZZ",paste!J818&amp;paste!K818&amp; "  :   "&amp;paste!M818&amp; "  :   "&amp;paste!P818,"")</f>
        <v/>
      </c>
      <c r="O816" s="158" t="n"/>
      <c r="P816">
        <f>VLOOKUP(L816,'L_User+EndUser'!$C$2:$K$500,8,FALSE)</f>
        <v/>
      </c>
      <c r="Q816">
        <f>VLOOKUP(L816,'L_User+EndUser'!$C$2:$K$500,9,FALSE)</f>
        <v/>
      </c>
      <c r="R816" s="158" t="n"/>
      <c r="T816" s="158" t="n"/>
      <c r="V816" s="158" t="n"/>
      <c r="AB816">
        <f>paste!J818</f>
        <v/>
      </c>
      <c r="AC816">
        <f>L816</f>
        <v/>
      </c>
      <c r="AO816">
        <f>YEAR(paste!O818)</f>
        <v/>
      </c>
      <c r="AP816">
        <f>MONTH(paste!O818)</f>
        <v/>
      </c>
      <c r="AQ816">
        <f>DAY(paste!O818)</f>
        <v/>
      </c>
      <c r="BD816">
        <f>IF(paste!L818="","",paste!L818)</f>
        <v/>
      </c>
      <c r="BM816" t="n">
        <v>1</v>
      </c>
      <c r="BN816">
        <f>VLOOKUP(paste!E818,L_Product!$A$2:$B$2001,2,FALSE)</f>
        <v/>
      </c>
      <c r="BO816" s="21" t="n"/>
      <c r="BT816" t="n">
        <v>2</v>
      </c>
      <c r="BU816">
        <f>IF($BM$2=1,2,IF($BM$2=18,1))</f>
        <v/>
      </c>
      <c r="BV816">
        <f>IF($BM$2=1,0,IF($BM$2=18,1))</f>
        <v/>
      </c>
      <c r="BW816" t="n">
        <v>2</v>
      </c>
      <c r="BX816" t="n">
        <v>0</v>
      </c>
      <c r="BY816" t="n">
        <v>3</v>
      </c>
      <c r="BZ816">
        <f>VLOOKUP(BN816,L_Product!$B$2:$Z$2001,14,FALSE)</f>
        <v/>
      </c>
      <c r="CA816">
        <f>paste!H818</f>
        <v/>
      </c>
      <c r="CB816">
        <f>BZ816*CA816</f>
        <v/>
      </c>
      <c r="CN816" s="158" t="n">
        <v>1</v>
      </c>
      <c r="CO816" s="158" t="n">
        <v>1</v>
      </c>
      <c r="CP816" s="158" t="n">
        <v>1</v>
      </c>
      <c r="CQ816" s="158" t="n">
        <v>1</v>
      </c>
      <c r="CR816" s="158" t="n">
        <v>1</v>
      </c>
      <c r="CS816" s="158" t="n">
        <v>0</v>
      </c>
      <c r="CT816" s="158" t="n">
        <v>0</v>
      </c>
      <c r="CU816" s="158" t="n">
        <v>0</v>
      </c>
      <c r="CV816" s="158" t="n">
        <v>0</v>
      </c>
      <c r="CW816" s="158" t="n">
        <v>0</v>
      </c>
      <c r="CX816">
        <f>B816</f>
        <v/>
      </c>
      <c r="CY816">
        <f>C816</f>
        <v/>
      </c>
      <c r="CZ816">
        <f>D816</f>
        <v/>
      </c>
      <c r="DA816" s="158" t="n">
        <v>1900</v>
      </c>
      <c r="DB816" s="158" t="n">
        <v>1</v>
      </c>
      <c r="DC816" s="158" t="n">
        <v>1</v>
      </c>
      <c r="DD816" s="158" t="n">
        <v>1900</v>
      </c>
      <c r="DE816" s="158" t="n">
        <v>1</v>
      </c>
      <c r="DF816" s="158" t="n">
        <v>1</v>
      </c>
      <c r="DG816" s="158" t="n">
        <v>1900</v>
      </c>
      <c r="DH816" s="158" t="n">
        <v>1</v>
      </c>
      <c r="DI816" s="158" t="n">
        <v>1</v>
      </c>
      <c r="DJ816" s="158" t="n">
        <v>1900</v>
      </c>
      <c r="DK816" s="158" t="n">
        <v>1</v>
      </c>
      <c r="DL816" s="158" t="n">
        <v>1</v>
      </c>
      <c r="DR816" s="158" t="n">
        <v>2</v>
      </c>
      <c r="DS816" s="158" t="n">
        <v>1</v>
      </c>
      <c r="DT816" s="158" t="n">
        <v>2</v>
      </c>
      <c r="DU816" s="158" t="n">
        <v>1</v>
      </c>
      <c r="DV816" s="158" t="n">
        <v>3</v>
      </c>
      <c r="DW816" s="158" t="n">
        <v>1</v>
      </c>
      <c r="DX816" s="158" t="n">
        <v>3</v>
      </c>
      <c r="DY816" s="158" t="n">
        <v>0</v>
      </c>
      <c r="DZ816" s="158" t="n">
        <v>0</v>
      </c>
      <c r="EA816" s="158" t="n">
        <v>0</v>
      </c>
      <c r="EB816" s="158" t="n">
        <v>0</v>
      </c>
      <c r="EC816" s="158" t="n">
        <v>0</v>
      </c>
      <c r="ED816" s="158" t="n">
        <v>0</v>
      </c>
      <c r="EE816" s="158" t="n">
        <v>0</v>
      </c>
      <c r="EF816" s="158" t="n">
        <v>0</v>
      </c>
      <c r="EG816" s="158" t="n">
        <v>0</v>
      </c>
      <c r="EH816" s="158" t="n">
        <v>0</v>
      </c>
      <c r="EI816" s="158" t="n">
        <v>0</v>
      </c>
      <c r="EJ816" s="158" t="n">
        <v>0</v>
      </c>
      <c r="EK816" s="158" t="n">
        <v>0</v>
      </c>
      <c r="EL816" s="158" t="n">
        <v>0</v>
      </c>
      <c r="EM816" s="158" t="n">
        <v>0</v>
      </c>
      <c r="EN816" s="158" t="n">
        <v>0</v>
      </c>
      <c r="EO816" s="158" t="n">
        <v>0</v>
      </c>
      <c r="EP816" s="158" t="n">
        <v>0</v>
      </c>
      <c r="EQ816" s="158" t="n">
        <v>0</v>
      </c>
      <c r="ER816" s="158" t="n">
        <v>0</v>
      </c>
      <c r="ES816" s="158" t="n">
        <v>0</v>
      </c>
      <c r="ET816" s="158" t="n">
        <v>0</v>
      </c>
      <c r="EU816" s="158" t="n">
        <v>0</v>
      </c>
      <c r="EV816" s="158" t="n">
        <v>0</v>
      </c>
      <c r="EW816" s="158" t="n">
        <v>0</v>
      </c>
      <c r="EX816" s="158" t="n">
        <v>0</v>
      </c>
      <c r="EY816" s="158" t="n">
        <v>0</v>
      </c>
      <c r="EZ816" s="158" t="n">
        <v>1900</v>
      </c>
      <c r="FA816" s="158" t="n">
        <v>1</v>
      </c>
      <c r="FB816" s="158" t="n">
        <v>1</v>
      </c>
      <c r="FC816" s="158" t="n">
        <v>1900</v>
      </c>
      <c r="FD816" s="158" t="n">
        <v>1</v>
      </c>
      <c r="FE816" s="158" t="n">
        <v>1</v>
      </c>
      <c r="FF816" s="158" t="n">
        <v>1900</v>
      </c>
      <c r="FG816" s="158" t="n">
        <v>1</v>
      </c>
      <c r="FH816" s="158" t="n">
        <v>1</v>
      </c>
      <c r="FI816" s="158" t="n">
        <v>1900</v>
      </c>
      <c r="FJ816" s="158" t="n">
        <v>1</v>
      </c>
      <c r="FK816" s="158" t="n">
        <v>1</v>
      </c>
      <c r="FL816" s="158" t="n">
        <v>1900</v>
      </c>
      <c r="FM816" s="158" t="n">
        <v>1</v>
      </c>
      <c r="FN816" s="158" t="n">
        <v>1</v>
      </c>
      <c r="FO816" s="158" t="n">
        <v>1900</v>
      </c>
      <c r="FP816" s="158" t="n">
        <v>1</v>
      </c>
      <c r="FQ816" s="158" t="n">
        <v>1</v>
      </c>
      <c r="FR816" s="158" t="n">
        <v>1900</v>
      </c>
      <c r="FS816" s="158" t="n">
        <v>1</v>
      </c>
      <c r="FT816" s="158" t="n">
        <v>1</v>
      </c>
      <c r="FU816" s="158" t="n">
        <v>1900</v>
      </c>
      <c r="FV816" s="158" t="n">
        <v>1</v>
      </c>
      <c r="FW816" s="158" t="n">
        <v>1</v>
      </c>
    </row>
    <row r="817">
      <c r="A817">
        <f>IF(F817&gt;1,A816,IF(AND(I817&lt;10,paste!A819&lt;10),RIGHT(H817,2)&amp;"0"&amp;I817&amp;"000"&amp;paste!A819,IF(AND(I817&lt;10,paste!A819&gt;=10,paste!A819&lt;100),RIGHT(H817,2)&amp;"0"&amp;I817&amp;"00"&amp;paste!A819,IF(AND(I817&lt;10,paste!A819&gt;=100,paste!A819&lt;1000),RIGHT(H817,2)&amp;"0"&amp;I817&amp;"0"&amp;paste!A819,IF(AND(I817&lt;10,paste!A819&gt;=1000),RIGHT(H817,2)&amp;"0"&amp;I817&amp;paste!A819,IF(AND(I817&gt;=10,paste!A819&lt;10),RIGHT(H817,2)&amp;I817&amp;"000"&amp;paste!A819,IF(AND(I817&gt;=10,paste!A819&gt;=10,paste!A819&lt;100),RIGHT(H817,2)&amp;I817&amp;"00"&amp;paste!A819,IF(AND(I817&gt;=10,paste!A819&gt;=100,paste!A819&lt;1000),RIGHT(H817,2)&amp;I817&amp;"0"&amp;paste!A819,RIGHT(H817,2)&amp;I817&amp;paste!A819))))))))</f>
        <v/>
      </c>
      <c r="B817">
        <f>YEAR(paste!C819)</f>
        <v/>
      </c>
      <c r="C817">
        <f>MONTH(paste!C819)</f>
        <v/>
      </c>
      <c r="D817">
        <f>DAY(paste!C819)</f>
        <v/>
      </c>
      <c r="E817" s="158" t="n">
        <v>0</v>
      </c>
      <c r="F817">
        <f>IF(AND(L817=L816,D817=D816),F816+1,1)</f>
        <v/>
      </c>
      <c r="G817" s="158" t="n">
        <v>0</v>
      </c>
      <c r="H817">
        <f>YEAR(paste!C819)</f>
        <v/>
      </c>
      <c r="I817">
        <f>MONTH(paste!C819)</f>
        <v/>
      </c>
      <c r="J817">
        <f>DAY(paste!C819)</f>
        <v/>
      </c>
      <c r="K817">
        <f>A817</f>
        <v/>
      </c>
      <c r="L817">
        <f>IF(ISBLANK(VLOOKUP(paste!J819,'得意先名 (2)'!$B$3:$F$2005,5,FALSE)),paste!P819,IFERROR(VLOOKUP(paste!J819,'得意先名 (2)'!$B$3:$F$2005,5,FALSE),"ZZZZZZZZZZZ"))</f>
        <v/>
      </c>
      <c r="M817">
        <f>IF(L817="ZZZZZZZZZZZ",paste!J819&amp;paste!K819&amp; "  :   "&amp;paste!M819&amp; "  :   "&amp;paste!P819,"")</f>
        <v/>
      </c>
      <c r="O817" s="158" t="n"/>
      <c r="P817">
        <f>VLOOKUP(L817,'L_User+EndUser'!$C$2:$K$500,8,FALSE)</f>
        <v/>
      </c>
      <c r="Q817">
        <f>VLOOKUP(L817,'L_User+EndUser'!$C$2:$K$500,9,FALSE)</f>
        <v/>
      </c>
      <c r="R817" s="158" t="n"/>
      <c r="T817" s="158" t="n"/>
      <c r="V817" s="158" t="n"/>
      <c r="AB817">
        <f>paste!J819</f>
        <v/>
      </c>
      <c r="AC817">
        <f>L817</f>
        <v/>
      </c>
      <c r="AO817">
        <f>YEAR(paste!O819)</f>
        <v/>
      </c>
      <c r="AP817">
        <f>MONTH(paste!O819)</f>
        <v/>
      </c>
      <c r="AQ817">
        <f>DAY(paste!O819)</f>
        <v/>
      </c>
      <c r="BD817">
        <f>IF(paste!L819="","",paste!L819)</f>
        <v/>
      </c>
      <c r="BM817" t="n">
        <v>1</v>
      </c>
      <c r="BN817">
        <f>VLOOKUP(paste!E819,L_Product!$A$2:$B$2001,2,FALSE)</f>
        <v/>
      </c>
      <c r="BO817" s="21" t="n"/>
      <c r="BT817" t="n">
        <v>2</v>
      </c>
      <c r="BU817">
        <f>IF($BM$2=1,2,IF($BM$2=18,1))</f>
        <v/>
      </c>
      <c r="BV817">
        <f>IF($BM$2=1,0,IF($BM$2=18,1))</f>
        <v/>
      </c>
      <c r="BW817" t="n">
        <v>2</v>
      </c>
      <c r="BX817" t="n">
        <v>0</v>
      </c>
      <c r="BY817" t="n">
        <v>3</v>
      </c>
      <c r="BZ817">
        <f>VLOOKUP(BN817,L_Product!$B$2:$Z$2001,14,FALSE)</f>
        <v/>
      </c>
      <c r="CA817">
        <f>paste!H819</f>
        <v/>
      </c>
      <c r="CB817">
        <f>BZ817*CA817</f>
        <v/>
      </c>
      <c r="CN817" s="158" t="n">
        <v>1</v>
      </c>
      <c r="CO817" s="158" t="n">
        <v>1</v>
      </c>
      <c r="CP817" s="158" t="n">
        <v>1</v>
      </c>
      <c r="CQ817" s="158" t="n">
        <v>1</v>
      </c>
      <c r="CR817" s="158" t="n">
        <v>1</v>
      </c>
      <c r="CS817" s="158" t="n">
        <v>0</v>
      </c>
      <c r="CT817" s="158" t="n">
        <v>0</v>
      </c>
      <c r="CU817" s="158" t="n">
        <v>0</v>
      </c>
      <c r="CV817" s="158" t="n">
        <v>0</v>
      </c>
      <c r="CW817" s="158" t="n">
        <v>0</v>
      </c>
      <c r="CX817">
        <f>B817</f>
        <v/>
      </c>
      <c r="CY817">
        <f>C817</f>
        <v/>
      </c>
      <c r="CZ817">
        <f>D817</f>
        <v/>
      </c>
      <c r="DA817" s="158" t="n">
        <v>1900</v>
      </c>
      <c r="DB817" s="158" t="n">
        <v>1</v>
      </c>
      <c r="DC817" s="158" t="n">
        <v>1</v>
      </c>
      <c r="DD817" s="158" t="n">
        <v>1900</v>
      </c>
      <c r="DE817" s="158" t="n">
        <v>1</v>
      </c>
      <c r="DF817" s="158" t="n">
        <v>1</v>
      </c>
      <c r="DG817" s="158" t="n">
        <v>1900</v>
      </c>
      <c r="DH817" s="158" t="n">
        <v>1</v>
      </c>
      <c r="DI817" s="158" t="n">
        <v>1</v>
      </c>
      <c r="DJ817" s="158" t="n">
        <v>1900</v>
      </c>
      <c r="DK817" s="158" t="n">
        <v>1</v>
      </c>
      <c r="DL817" s="158" t="n">
        <v>1</v>
      </c>
      <c r="DR817" s="158" t="n">
        <v>2</v>
      </c>
      <c r="DS817" s="158" t="n">
        <v>1</v>
      </c>
      <c r="DT817" s="158" t="n">
        <v>2</v>
      </c>
      <c r="DU817" s="158" t="n">
        <v>1</v>
      </c>
      <c r="DV817" s="158" t="n">
        <v>3</v>
      </c>
      <c r="DW817" s="158" t="n">
        <v>1</v>
      </c>
      <c r="DX817" s="158" t="n">
        <v>3</v>
      </c>
      <c r="DY817" s="158" t="n">
        <v>0</v>
      </c>
      <c r="DZ817" s="158" t="n">
        <v>0</v>
      </c>
      <c r="EA817" s="158" t="n">
        <v>0</v>
      </c>
      <c r="EB817" s="158" t="n">
        <v>0</v>
      </c>
      <c r="EC817" s="158" t="n">
        <v>0</v>
      </c>
      <c r="ED817" s="158" t="n">
        <v>0</v>
      </c>
      <c r="EE817" s="158" t="n">
        <v>0</v>
      </c>
      <c r="EF817" s="158" t="n">
        <v>0</v>
      </c>
      <c r="EG817" s="158" t="n">
        <v>0</v>
      </c>
      <c r="EH817" s="158" t="n">
        <v>0</v>
      </c>
      <c r="EI817" s="158" t="n">
        <v>0</v>
      </c>
      <c r="EJ817" s="158" t="n">
        <v>0</v>
      </c>
      <c r="EK817" s="158" t="n">
        <v>0</v>
      </c>
      <c r="EL817" s="158" t="n">
        <v>0</v>
      </c>
      <c r="EM817" s="158" t="n">
        <v>0</v>
      </c>
      <c r="EN817" s="158" t="n">
        <v>0</v>
      </c>
      <c r="EO817" s="158" t="n">
        <v>0</v>
      </c>
      <c r="EP817" s="158" t="n">
        <v>0</v>
      </c>
      <c r="EQ817" s="158" t="n">
        <v>0</v>
      </c>
      <c r="ER817" s="158" t="n">
        <v>0</v>
      </c>
      <c r="ES817" s="158" t="n">
        <v>0</v>
      </c>
      <c r="ET817" s="158" t="n">
        <v>0</v>
      </c>
      <c r="EU817" s="158" t="n">
        <v>0</v>
      </c>
      <c r="EV817" s="158" t="n">
        <v>0</v>
      </c>
      <c r="EW817" s="158" t="n">
        <v>0</v>
      </c>
      <c r="EX817" s="158" t="n">
        <v>0</v>
      </c>
      <c r="EY817" s="158" t="n">
        <v>0</v>
      </c>
      <c r="EZ817" s="158" t="n">
        <v>1900</v>
      </c>
      <c r="FA817" s="158" t="n">
        <v>1</v>
      </c>
      <c r="FB817" s="158" t="n">
        <v>1</v>
      </c>
      <c r="FC817" s="158" t="n">
        <v>1900</v>
      </c>
      <c r="FD817" s="158" t="n">
        <v>1</v>
      </c>
      <c r="FE817" s="158" t="n">
        <v>1</v>
      </c>
      <c r="FF817" s="158" t="n">
        <v>1900</v>
      </c>
      <c r="FG817" s="158" t="n">
        <v>1</v>
      </c>
      <c r="FH817" s="158" t="n">
        <v>1</v>
      </c>
      <c r="FI817" s="158" t="n">
        <v>1900</v>
      </c>
      <c r="FJ817" s="158" t="n">
        <v>1</v>
      </c>
      <c r="FK817" s="158" t="n">
        <v>1</v>
      </c>
      <c r="FL817" s="158" t="n">
        <v>1900</v>
      </c>
      <c r="FM817" s="158" t="n">
        <v>1</v>
      </c>
      <c r="FN817" s="158" t="n">
        <v>1</v>
      </c>
      <c r="FO817" s="158" t="n">
        <v>1900</v>
      </c>
      <c r="FP817" s="158" t="n">
        <v>1</v>
      </c>
      <c r="FQ817" s="158" t="n">
        <v>1</v>
      </c>
      <c r="FR817" s="158" t="n">
        <v>1900</v>
      </c>
      <c r="FS817" s="158" t="n">
        <v>1</v>
      </c>
      <c r="FT817" s="158" t="n">
        <v>1</v>
      </c>
      <c r="FU817" s="158" t="n">
        <v>1900</v>
      </c>
      <c r="FV817" s="158" t="n">
        <v>1</v>
      </c>
      <c r="FW817" s="158" t="n">
        <v>1</v>
      </c>
    </row>
    <row r="818">
      <c r="A818">
        <f>IF(F818&gt;1,A817,IF(AND(I818&lt;10,paste!A820&lt;10),RIGHT(H818,2)&amp;"0"&amp;I818&amp;"000"&amp;paste!A820,IF(AND(I818&lt;10,paste!A820&gt;=10,paste!A820&lt;100),RIGHT(H818,2)&amp;"0"&amp;I818&amp;"00"&amp;paste!A820,IF(AND(I818&lt;10,paste!A820&gt;=100,paste!A820&lt;1000),RIGHT(H818,2)&amp;"0"&amp;I818&amp;"0"&amp;paste!A820,IF(AND(I818&lt;10,paste!A820&gt;=1000),RIGHT(H818,2)&amp;"0"&amp;I818&amp;paste!A820,IF(AND(I818&gt;=10,paste!A820&lt;10),RIGHT(H818,2)&amp;I818&amp;"000"&amp;paste!A820,IF(AND(I818&gt;=10,paste!A820&gt;=10,paste!A820&lt;100),RIGHT(H818,2)&amp;I818&amp;"00"&amp;paste!A820,IF(AND(I818&gt;=10,paste!A820&gt;=100,paste!A820&lt;1000),RIGHT(H818,2)&amp;I818&amp;"0"&amp;paste!A820,RIGHT(H818,2)&amp;I818&amp;paste!A820))))))))</f>
        <v/>
      </c>
      <c r="B818">
        <f>YEAR(paste!C820)</f>
        <v/>
      </c>
      <c r="C818">
        <f>MONTH(paste!C820)</f>
        <v/>
      </c>
      <c r="D818">
        <f>DAY(paste!C820)</f>
        <v/>
      </c>
      <c r="E818" s="158" t="n">
        <v>0</v>
      </c>
      <c r="F818">
        <f>IF(AND(L818=L817,D818=D817),F817+1,1)</f>
        <v/>
      </c>
      <c r="G818" s="158" t="n">
        <v>0</v>
      </c>
      <c r="H818">
        <f>YEAR(paste!C820)</f>
        <v/>
      </c>
      <c r="I818">
        <f>MONTH(paste!C820)</f>
        <v/>
      </c>
      <c r="J818">
        <f>DAY(paste!C820)</f>
        <v/>
      </c>
      <c r="K818">
        <f>A818</f>
        <v/>
      </c>
      <c r="L818">
        <f>IF(ISBLANK(VLOOKUP(paste!J820,'得意先名 (2)'!$B$3:$F$2005,5,FALSE)),paste!P820,IFERROR(VLOOKUP(paste!J820,'得意先名 (2)'!$B$3:$F$2005,5,FALSE),"ZZZZZZZZZZZ"))</f>
        <v/>
      </c>
      <c r="M818">
        <f>IF(L818="ZZZZZZZZZZZ",paste!J820&amp;paste!K820&amp; "  :   "&amp;paste!M820&amp; "  :   "&amp;paste!P820,"")</f>
        <v/>
      </c>
      <c r="O818" s="158" t="n"/>
      <c r="P818">
        <f>VLOOKUP(L818,'L_User+EndUser'!$C$2:$K$500,8,FALSE)</f>
        <v/>
      </c>
      <c r="Q818">
        <f>VLOOKUP(L818,'L_User+EndUser'!$C$2:$K$500,9,FALSE)</f>
        <v/>
      </c>
      <c r="R818" s="158" t="n"/>
      <c r="T818" s="158" t="n"/>
      <c r="V818" s="158" t="n"/>
      <c r="AB818">
        <f>paste!J820</f>
        <v/>
      </c>
      <c r="AC818">
        <f>L818</f>
        <v/>
      </c>
      <c r="AO818">
        <f>YEAR(paste!O820)</f>
        <v/>
      </c>
      <c r="AP818">
        <f>MONTH(paste!O820)</f>
        <v/>
      </c>
      <c r="AQ818">
        <f>DAY(paste!O820)</f>
        <v/>
      </c>
      <c r="BD818">
        <f>IF(paste!L820="","",paste!L820)</f>
        <v/>
      </c>
      <c r="BM818" t="n">
        <v>1</v>
      </c>
      <c r="BN818">
        <f>VLOOKUP(paste!E820,L_Product!$A$2:$B$2001,2,FALSE)</f>
        <v/>
      </c>
      <c r="BO818" s="21" t="n"/>
      <c r="BT818" t="n">
        <v>2</v>
      </c>
      <c r="BU818">
        <f>IF($BM$2=1,2,IF($BM$2=18,1))</f>
        <v/>
      </c>
      <c r="BV818">
        <f>IF($BM$2=1,0,IF($BM$2=18,1))</f>
        <v/>
      </c>
      <c r="BW818" t="n">
        <v>2</v>
      </c>
      <c r="BX818" t="n">
        <v>0</v>
      </c>
      <c r="BY818" t="n">
        <v>3</v>
      </c>
      <c r="BZ818">
        <f>VLOOKUP(BN818,L_Product!$B$2:$Z$2001,14,FALSE)</f>
        <v/>
      </c>
      <c r="CA818">
        <f>paste!H820</f>
        <v/>
      </c>
      <c r="CB818">
        <f>BZ818*CA818</f>
        <v/>
      </c>
      <c r="CN818" s="158" t="n">
        <v>1</v>
      </c>
      <c r="CO818" s="158" t="n">
        <v>1</v>
      </c>
      <c r="CP818" s="158" t="n">
        <v>1</v>
      </c>
      <c r="CQ818" s="158" t="n">
        <v>1</v>
      </c>
      <c r="CR818" s="158" t="n">
        <v>1</v>
      </c>
      <c r="CS818" s="158" t="n">
        <v>0</v>
      </c>
      <c r="CT818" s="158" t="n">
        <v>0</v>
      </c>
      <c r="CU818" s="158" t="n">
        <v>0</v>
      </c>
      <c r="CV818" s="158" t="n">
        <v>0</v>
      </c>
      <c r="CW818" s="158" t="n">
        <v>0</v>
      </c>
      <c r="CX818">
        <f>B818</f>
        <v/>
      </c>
      <c r="CY818">
        <f>C818</f>
        <v/>
      </c>
      <c r="CZ818">
        <f>D818</f>
        <v/>
      </c>
      <c r="DA818" s="158" t="n">
        <v>1900</v>
      </c>
      <c r="DB818" s="158" t="n">
        <v>1</v>
      </c>
      <c r="DC818" s="158" t="n">
        <v>1</v>
      </c>
      <c r="DD818" s="158" t="n">
        <v>1900</v>
      </c>
      <c r="DE818" s="158" t="n">
        <v>1</v>
      </c>
      <c r="DF818" s="158" t="n">
        <v>1</v>
      </c>
      <c r="DG818" s="158" t="n">
        <v>1900</v>
      </c>
      <c r="DH818" s="158" t="n">
        <v>1</v>
      </c>
      <c r="DI818" s="158" t="n">
        <v>1</v>
      </c>
      <c r="DJ818" s="158" t="n">
        <v>1900</v>
      </c>
      <c r="DK818" s="158" t="n">
        <v>1</v>
      </c>
      <c r="DL818" s="158" t="n">
        <v>1</v>
      </c>
      <c r="DR818" s="158" t="n">
        <v>2</v>
      </c>
      <c r="DS818" s="158" t="n">
        <v>1</v>
      </c>
      <c r="DT818" s="158" t="n">
        <v>2</v>
      </c>
      <c r="DU818" s="158" t="n">
        <v>1</v>
      </c>
      <c r="DV818" s="158" t="n">
        <v>3</v>
      </c>
      <c r="DW818" s="158" t="n">
        <v>1</v>
      </c>
      <c r="DX818" s="158" t="n">
        <v>3</v>
      </c>
      <c r="DY818" s="158" t="n">
        <v>0</v>
      </c>
      <c r="DZ818" s="158" t="n">
        <v>0</v>
      </c>
      <c r="EA818" s="158" t="n">
        <v>0</v>
      </c>
      <c r="EB818" s="158" t="n">
        <v>0</v>
      </c>
      <c r="EC818" s="158" t="n">
        <v>0</v>
      </c>
      <c r="ED818" s="158" t="n">
        <v>0</v>
      </c>
      <c r="EE818" s="158" t="n">
        <v>0</v>
      </c>
      <c r="EF818" s="158" t="n">
        <v>0</v>
      </c>
      <c r="EG818" s="158" t="n">
        <v>0</v>
      </c>
      <c r="EH818" s="158" t="n">
        <v>0</v>
      </c>
      <c r="EI818" s="158" t="n">
        <v>0</v>
      </c>
      <c r="EJ818" s="158" t="n">
        <v>0</v>
      </c>
      <c r="EK818" s="158" t="n">
        <v>0</v>
      </c>
      <c r="EL818" s="158" t="n">
        <v>0</v>
      </c>
      <c r="EM818" s="158" t="n">
        <v>0</v>
      </c>
      <c r="EN818" s="158" t="n">
        <v>0</v>
      </c>
      <c r="EO818" s="158" t="n">
        <v>0</v>
      </c>
      <c r="EP818" s="158" t="n">
        <v>0</v>
      </c>
      <c r="EQ818" s="158" t="n">
        <v>0</v>
      </c>
      <c r="ER818" s="158" t="n">
        <v>0</v>
      </c>
      <c r="ES818" s="158" t="n">
        <v>0</v>
      </c>
      <c r="ET818" s="158" t="n">
        <v>0</v>
      </c>
      <c r="EU818" s="158" t="n">
        <v>0</v>
      </c>
      <c r="EV818" s="158" t="n">
        <v>0</v>
      </c>
      <c r="EW818" s="158" t="n">
        <v>0</v>
      </c>
      <c r="EX818" s="158" t="n">
        <v>0</v>
      </c>
      <c r="EY818" s="158" t="n">
        <v>0</v>
      </c>
      <c r="EZ818" s="158" t="n">
        <v>1900</v>
      </c>
      <c r="FA818" s="158" t="n">
        <v>1</v>
      </c>
      <c r="FB818" s="158" t="n">
        <v>1</v>
      </c>
      <c r="FC818" s="158" t="n">
        <v>1900</v>
      </c>
      <c r="FD818" s="158" t="n">
        <v>1</v>
      </c>
      <c r="FE818" s="158" t="n">
        <v>1</v>
      </c>
      <c r="FF818" s="158" t="n">
        <v>1900</v>
      </c>
      <c r="FG818" s="158" t="n">
        <v>1</v>
      </c>
      <c r="FH818" s="158" t="n">
        <v>1</v>
      </c>
      <c r="FI818" s="158" t="n">
        <v>1900</v>
      </c>
      <c r="FJ818" s="158" t="n">
        <v>1</v>
      </c>
      <c r="FK818" s="158" t="n">
        <v>1</v>
      </c>
      <c r="FL818" s="158" t="n">
        <v>1900</v>
      </c>
      <c r="FM818" s="158" t="n">
        <v>1</v>
      </c>
      <c r="FN818" s="158" t="n">
        <v>1</v>
      </c>
      <c r="FO818" s="158" t="n">
        <v>1900</v>
      </c>
      <c r="FP818" s="158" t="n">
        <v>1</v>
      </c>
      <c r="FQ818" s="158" t="n">
        <v>1</v>
      </c>
      <c r="FR818" s="158" t="n">
        <v>1900</v>
      </c>
      <c r="FS818" s="158" t="n">
        <v>1</v>
      </c>
      <c r="FT818" s="158" t="n">
        <v>1</v>
      </c>
      <c r="FU818" s="158" t="n">
        <v>1900</v>
      </c>
      <c r="FV818" s="158" t="n">
        <v>1</v>
      </c>
      <c r="FW818" s="158" t="n">
        <v>1</v>
      </c>
    </row>
    <row r="819">
      <c r="A819">
        <f>IF(F819&gt;1,A818,IF(AND(I819&lt;10,paste!A821&lt;10),RIGHT(H819,2)&amp;"0"&amp;I819&amp;"000"&amp;paste!A821,IF(AND(I819&lt;10,paste!A821&gt;=10,paste!A821&lt;100),RIGHT(H819,2)&amp;"0"&amp;I819&amp;"00"&amp;paste!A821,IF(AND(I819&lt;10,paste!A821&gt;=100,paste!A821&lt;1000),RIGHT(H819,2)&amp;"0"&amp;I819&amp;"0"&amp;paste!A821,IF(AND(I819&lt;10,paste!A821&gt;=1000),RIGHT(H819,2)&amp;"0"&amp;I819&amp;paste!A821,IF(AND(I819&gt;=10,paste!A821&lt;10),RIGHT(H819,2)&amp;I819&amp;"000"&amp;paste!A821,IF(AND(I819&gt;=10,paste!A821&gt;=10,paste!A821&lt;100),RIGHT(H819,2)&amp;I819&amp;"00"&amp;paste!A821,IF(AND(I819&gt;=10,paste!A821&gt;=100,paste!A821&lt;1000),RIGHT(H819,2)&amp;I819&amp;"0"&amp;paste!A821,RIGHT(H819,2)&amp;I819&amp;paste!A821))))))))</f>
        <v/>
      </c>
      <c r="B819">
        <f>YEAR(paste!C821)</f>
        <v/>
      </c>
      <c r="C819">
        <f>MONTH(paste!C821)</f>
        <v/>
      </c>
      <c r="D819">
        <f>DAY(paste!C821)</f>
        <v/>
      </c>
      <c r="E819" s="158" t="n">
        <v>0</v>
      </c>
      <c r="F819">
        <f>IF(AND(L819=L818,D819=D818),F818+1,1)</f>
        <v/>
      </c>
      <c r="G819" s="158" t="n">
        <v>0</v>
      </c>
      <c r="H819">
        <f>YEAR(paste!C821)</f>
        <v/>
      </c>
      <c r="I819">
        <f>MONTH(paste!C821)</f>
        <v/>
      </c>
      <c r="J819">
        <f>DAY(paste!C821)</f>
        <v/>
      </c>
      <c r="K819">
        <f>A819</f>
        <v/>
      </c>
      <c r="L819">
        <f>IF(ISBLANK(VLOOKUP(paste!J821,'得意先名 (2)'!$B$3:$F$2005,5,FALSE)),paste!P821,IFERROR(VLOOKUP(paste!J821,'得意先名 (2)'!$B$3:$F$2005,5,FALSE),"ZZZZZZZZZZZ"))</f>
        <v/>
      </c>
      <c r="M819">
        <f>IF(L819="ZZZZZZZZZZZ",paste!J821&amp;paste!K821&amp; "  :   "&amp;paste!M821&amp; "  :   "&amp;paste!P821,"")</f>
        <v/>
      </c>
      <c r="O819" s="158" t="n"/>
      <c r="P819">
        <f>VLOOKUP(L819,'L_User+EndUser'!$C$2:$K$500,8,FALSE)</f>
        <v/>
      </c>
      <c r="Q819">
        <f>VLOOKUP(L819,'L_User+EndUser'!$C$2:$K$500,9,FALSE)</f>
        <v/>
      </c>
      <c r="R819" s="158" t="n"/>
      <c r="T819" s="158" t="n"/>
      <c r="V819" s="158" t="n"/>
      <c r="AB819">
        <f>paste!J821</f>
        <v/>
      </c>
      <c r="AC819">
        <f>L819</f>
        <v/>
      </c>
      <c r="AO819">
        <f>YEAR(paste!O821)</f>
        <v/>
      </c>
      <c r="AP819">
        <f>MONTH(paste!O821)</f>
        <v/>
      </c>
      <c r="AQ819">
        <f>DAY(paste!O821)</f>
        <v/>
      </c>
      <c r="BD819">
        <f>IF(paste!L821="","",paste!L821)</f>
        <v/>
      </c>
      <c r="BM819" t="n">
        <v>1</v>
      </c>
      <c r="BN819">
        <f>VLOOKUP(paste!E821,L_Product!$A$2:$B$2001,2,FALSE)</f>
        <v/>
      </c>
      <c r="BO819" s="21" t="n"/>
      <c r="BT819" t="n">
        <v>2</v>
      </c>
      <c r="BU819">
        <f>IF($BM$2=1,2,IF($BM$2=18,1))</f>
        <v/>
      </c>
      <c r="BV819">
        <f>IF($BM$2=1,0,IF($BM$2=18,1))</f>
        <v/>
      </c>
      <c r="BW819" t="n">
        <v>2</v>
      </c>
      <c r="BX819" t="n">
        <v>0</v>
      </c>
      <c r="BY819" t="n">
        <v>3</v>
      </c>
      <c r="BZ819">
        <f>VLOOKUP(BN819,L_Product!$B$2:$Z$2001,14,FALSE)</f>
        <v/>
      </c>
      <c r="CA819">
        <f>paste!H821</f>
        <v/>
      </c>
      <c r="CB819">
        <f>BZ819*CA819</f>
        <v/>
      </c>
      <c r="CN819" s="158" t="n">
        <v>1</v>
      </c>
      <c r="CO819" s="158" t="n">
        <v>1</v>
      </c>
      <c r="CP819" s="158" t="n">
        <v>1</v>
      </c>
      <c r="CQ819" s="158" t="n">
        <v>1</v>
      </c>
      <c r="CR819" s="158" t="n">
        <v>1</v>
      </c>
      <c r="CS819" s="158" t="n">
        <v>0</v>
      </c>
      <c r="CT819" s="158" t="n">
        <v>0</v>
      </c>
      <c r="CU819" s="158" t="n">
        <v>0</v>
      </c>
      <c r="CV819" s="158" t="n">
        <v>0</v>
      </c>
      <c r="CW819" s="158" t="n">
        <v>0</v>
      </c>
      <c r="CX819">
        <f>B819</f>
        <v/>
      </c>
      <c r="CY819">
        <f>C819</f>
        <v/>
      </c>
      <c r="CZ819">
        <f>D819</f>
        <v/>
      </c>
      <c r="DA819" s="158" t="n">
        <v>1900</v>
      </c>
      <c r="DB819" s="158" t="n">
        <v>1</v>
      </c>
      <c r="DC819" s="158" t="n">
        <v>1</v>
      </c>
      <c r="DD819" s="158" t="n">
        <v>1900</v>
      </c>
      <c r="DE819" s="158" t="n">
        <v>1</v>
      </c>
      <c r="DF819" s="158" t="n">
        <v>1</v>
      </c>
      <c r="DG819" s="158" t="n">
        <v>1900</v>
      </c>
      <c r="DH819" s="158" t="n">
        <v>1</v>
      </c>
      <c r="DI819" s="158" t="n">
        <v>1</v>
      </c>
      <c r="DJ819" s="158" t="n">
        <v>1900</v>
      </c>
      <c r="DK819" s="158" t="n">
        <v>1</v>
      </c>
      <c r="DL819" s="158" t="n">
        <v>1</v>
      </c>
      <c r="DR819" s="158" t="n">
        <v>2</v>
      </c>
      <c r="DS819" s="158" t="n">
        <v>1</v>
      </c>
      <c r="DT819" s="158" t="n">
        <v>2</v>
      </c>
      <c r="DU819" s="158" t="n">
        <v>1</v>
      </c>
      <c r="DV819" s="158" t="n">
        <v>3</v>
      </c>
      <c r="DW819" s="158" t="n">
        <v>1</v>
      </c>
      <c r="DX819" s="158" t="n">
        <v>3</v>
      </c>
      <c r="DY819" s="158" t="n">
        <v>0</v>
      </c>
      <c r="DZ819" s="158" t="n">
        <v>0</v>
      </c>
      <c r="EA819" s="158" t="n">
        <v>0</v>
      </c>
      <c r="EB819" s="158" t="n">
        <v>0</v>
      </c>
      <c r="EC819" s="158" t="n">
        <v>0</v>
      </c>
      <c r="ED819" s="158" t="n">
        <v>0</v>
      </c>
      <c r="EE819" s="158" t="n">
        <v>0</v>
      </c>
      <c r="EF819" s="158" t="n">
        <v>0</v>
      </c>
      <c r="EG819" s="158" t="n">
        <v>0</v>
      </c>
      <c r="EH819" s="158" t="n">
        <v>0</v>
      </c>
      <c r="EI819" s="158" t="n">
        <v>0</v>
      </c>
      <c r="EJ819" s="158" t="n">
        <v>0</v>
      </c>
      <c r="EK819" s="158" t="n">
        <v>0</v>
      </c>
      <c r="EL819" s="158" t="n">
        <v>0</v>
      </c>
      <c r="EM819" s="158" t="n">
        <v>0</v>
      </c>
      <c r="EN819" s="158" t="n">
        <v>0</v>
      </c>
      <c r="EO819" s="158" t="n">
        <v>0</v>
      </c>
      <c r="EP819" s="158" t="n">
        <v>0</v>
      </c>
      <c r="EQ819" s="158" t="n">
        <v>0</v>
      </c>
      <c r="ER819" s="158" t="n">
        <v>0</v>
      </c>
      <c r="ES819" s="158" t="n">
        <v>0</v>
      </c>
      <c r="ET819" s="158" t="n">
        <v>0</v>
      </c>
      <c r="EU819" s="158" t="n">
        <v>0</v>
      </c>
      <c r="EV819" s="158" t="n">
        <v>0</v>
      </c>
      <c r="EW819" s="158" t="n">
        <v>0</v>
      </c>
      <c r="EX819" s="158" t="n">
        <v>0</v>
      </c>
      <c r="EY819" s="158" t="n">
        <v>0</v>
      </c>
      <c r="EZ819" s="158" t="n">
        <v>1900</v>
      </c>
      <c r="FA819" s="158" t="n">
        <v>1</v>
      </c>
      <c r="FB819" s="158" t="n">
        <v>1</v>
      </c>
      <c r="FC819" s="158" t="n">
        <v>1900</v>
      </c>
      <c r="FD819" s="158" t="n">
        <v>1</v>
      </c>
      <c r="FE819" s="158" t="n">
        <v>1</v>
      </c>
      <c r="FF819" s="158" t="n">
        <v>1900</v>
      </c>
      <c r="FG819" s="158" t="n">
        <v>1</v>
      </c>
      <c r="FH819" s="158" t="n">
        <v>1</v>
      </c>
      <c r="FI819" s="158" t="n">
        <v>1900</v>
      </c>
      <c r="FJ819" s="158" t="n">
        <v>1</v>
      </c>
      <c r="FK819" s="158" t="n">
        <v>1</v>
      </c>
      <c r="FL819" s="158" t="n">
        <v>1900</v>
      </c>
      <c r="FM819" s="158" t="n">
        <v>1</v>
      </c>
      <c r="FN819" s="158" t="n">
        <v>1</v>
      </c>
      <c r="FO819" s="158" t="n">
        <v>1900</v>
      </c>
      <c r="FP819" s="158" t="n">
        <v>1</v>
      </c>
      <c r="FQ819" s="158" t="n">
        <v>1</v>
      </c>
      <c r="FR819" s="158" t="n">
        <v>1900</v>
      </c>
      <c r="FS819" s="158" t="n">
        <v>1</v>
      </c>
      <c r="FT819" s="158" t="n">
        <v>1</v>
      </c>
      <c r="FU819" s="158" t="n">
        <v>1900</v>
      </c>
      <c r="FV819" s="158" t="n">
        <v>1</v>
      </c>
      <c r="FW819" s="158" t="n">
        <v>1</v>
      </c>
    </row>
    <row r="820">
      <c r="A820">
        <f>IF(F820&gt;1,A819,IF(AND(I820&lt;10,paste!A822&lt;10),RIGHT(H820,2)&amp;"0"&amp;I820&amp;"000"&amp;paste!A822,IF(AND(I820&lt;10,paste!A822&gt;=10,paste!A822&lt;100),RIGHT(H820,2)&amp;"0"&amp;I820&amp;"00"&amp;paste!A822,IF(AND(I820&lt;10,paste!A822&gt;=100,paste!A822&lt;1000),RIGHT(H820,2)&amp;"0"&amp;I820&amp;"0"&amp;paste!A822,IF(AND(I820&lt;10,paste!A822&gt;=1000),RIGHT(H820,2)&amp;"0"&amp;I820&amp;paste!A822,IF(AND(I820&gt;=10,paste!A822&lt;10),RIGHT(H820,2)&amp;I820&amp;"000"&amp;paste!A822,IF(AND(I820&gt;=10,paste!A822&gt;=10,paste!A822&lt;100),RIGHT(H820,2)&amp;I820&amp;"00"&amp;paste!A822,IF(AND(I820&gt;=10,paste!A822&gt;=100,paste!A822&lt;1000),RIGHT(H820,2)&amp;I820&amp;"0"&amp;paste!A822,RIGHT(H820,2)&amp;I820&amp;paste!A822))))))))</f>
        <v/>
      </c>
      <c r="B820">
        <f>YEAR(paste!C822)</f>
        <v/>
      </c>
      <c r="C820">
        <f>MONTH(paste!C822)</f>
        <v/>
      </c>
      <c r="D820">
        <f>DAY(paste!C822)</f>
        <v/>
      </c>
      <c r="E820" s="158" t="n">
        <v>0</v>
      </c>
      <c r="F820">
        <f>IF(AND(L820=L819,D820=D819),F819+1,1)</f>
        <v/>
      </c>
      <c r="G820" s="158" t="n">
        <v>0</v>
      </c>
      <c r="H820">
        <f>YEAR(paste!C822)</f>
        <v/>
      </c>
      <c r="I820">
        <f>MONTH(paste!C822)</f>
        <v/>
      </c>
      <c r="J820">
        <f>DAY(paste!C822)</f>
        <v/>
      </c>
      <c r="K820">
        <f>A820</f>
        <v/>
      </c>
      <c r="L820">
        <f>IF(ISBLANK(VLOOKUP(paste!J822,'得意先名 (2)'!$B$3:$F$2005,5,FALSE)),paste!P822,IFERROR(VLOOKUP(paste!J822,'得意先名 (2)'!$B$3:$F$2005,5,FALSE),"ZZZZZZZZZZZ"))</f>
        <v/>
      </c>
      <c r="M820">
        <f>IF(L820="ZZZZZZZZZZZ",paste!J822&amp;paste!K822&amp; "  :   "&amp;paste!M822&amp; "  :   "&amp;paste!P822,"")</f>
        <v/>
      </c>
      <c r="O820" s="158" t="n"/>
      <c r="P820">
        <f>VLOOKUP(L820,'L_User+EndUser'!$C$2:$K$500,8,FALSE)</f>
        <v/>
      </c>
      <c r="Q820">
        <f>VLOOKUP(L820,'L_User+EndUser'!$C$2:$K$500,9,FALSE)</f>
        <v/>
      </c>
      <c r="R820" s="158" t="n"/>
      <c r="T820" s="158" t="n"/>
      <c r="V820" s="158" t="n"/>
      <c r="AB820">
        <f>paste!J822</f>
        <v/>
      </c>
      <c r="AC820">
        <f>L820</f>
        <v/>
      </c>
      <c r="AO820">
        <f>YEAR(paste!O822)</f>
        <v/>
      </c>
      <c r="AP820">
        <f>MONTH(paste!O822)</f>
        <v/>
      </c>
      <c r="AQ820">
        <f>DAY(paste!O822)</f>
        <v/>
      </c>
      <c r="BD820">
        <f>IF(paste!L822="","",paste!L822)</f>
        <v/>
      </c>
      <c r="BM820" t="n">
        <v>1</v>
      </c>
      <c r="BN820">
        <f>VLOOKUP(paste!E822,L_Product!$A$2:$B$2001,2,FALSE)</f>
        <v/>
      </c>
      <c r="BO820" s="21" t="n"/>
      <c r="BT820" t="n">
        <v>2</v>
      </c>
      <c r="BU820">
        <f>IF($BM$2=1,2,IF($BM$2=18,1))</f>
        <v/>
      </c>
      <c r="BV820">
        <f>IF($BM$2=1,0,IF($BM$2=18,1))</f>
        <v/>
      </c>
      <c r="BW820" t="n">
        <v>2</v>
      </c>
      <c r="BX820" t="n">
        <v>0</v>
      </c>
      <c r="BY820" t="n">
        <v>3</v>
      </c>
      <c r="BZ820">
        <f>VLOOKUP(BN820,L_Product!$B$2:$Z$2001,14,FALSE)</f>
        <v/>
      </c>
      <c r="CA820">
        <f>paste!H822</f>
        <v/>
      </c>
      <c r="CB820">
        <f>BZ820*CA820</f>
        <v/>
      </c>
      <c r="CN820" s="158" t="n">
        <v>1</v>
      </c>
      <c r="CO820" s="158" t="n">
        <v>1</v>
      </c>
      <c r="CP820" s="158" t="n">
        <v>1</v>
      </c>
      <c r="CQ820" s="158" t="n">
        <v>1</v>
      </c>
      <c r="CR820" s="158" t="n">
        <v>1</v>
      </c>
      <c r="CS820" s="158" t="n">
        <v>0</v>
      </c>
      <c r="CT820" s="158" t="n">
        <v>0</v>
      </c>
      <c r="CU820" s="158" t="n">
        <v>0</v>
      </c>
      <c r="CV820" s="158" t="n">
        <v>0</v>
      </c>
      <c r="CW820" s="158" t="n">
        <v>0</v>
      </c>
      <c r="CX820">
        <f>B820</f>
        <v/>
      </c>
      <c r="CY820">
        <f>C820</f>
        <v/>
      </c>
      <c r="CZ820">
        <f>D820</f>
        <v/>
      </c>
      <c r="DA820" s="158" t="n">
        <v>1900</v>
      </c>
      <c r="DB820" s="158" t="n">
        <v>1</v>
      </c>
      <c r="DC820" s="158" t="n">
        <v>1</v>
      </c>
      <c r="DD820" s="158" t="n">
        <v>1900</v>
      </c>
      <c r="DE820" s="158" t="n">
        <v>1</v>
      </c>
      <c r="DF820" s="158" t="n">
        <v>1</v>
      </c>
      <c r="DG820" s="158" t="n">
        <v>1900</v>
      </c>
      <c r="DH820" s="158" t="n">
        <v>1</v>
      </c>
      <c r="DI820" s="158" t="n">
        <v>1</v>
      </c>
      <c r="DJ820" s="158" t="n">
        <v>1900</v>
      </c>
      <c r="DK820" s="158" t="n">
        <v>1</v>
      </c>
      <c r="DL820" s="158" t="n">
        <v>1</v>
      </c>
      <c r="DR820" s="158" t="n">
        <v>2</v>
      </c>
      <c r="DS820" s="158" t="n">
        <v>1</v>
      </c>
      <c r="DT820" s="158" t="n">
        <v>2</v>
      </c>
      <c r="DU820" s="158" t="n">
        <v>1</v>
      </c>
      <c r="DV820" s="158" t="n">
        <v>3</v>
      </c>
      <c r="DW820" s="158" t="n">
        <v>1</v>
      </c>
      <c r="DX820" s="158" t="n">
        <v>3</v>
      </c>
      <c r="DY820" s="158" t="n">
        <v>0</v>
      </c>
      <c r="DZ820" s="158" t="n">
        <v>0</v>
      </c>
      <c r="EA820" s="158" t="n">
        <v>0</v>
      </c>
      <c r="EB820" s="158" t="n">
        <v>0</v>
      </c>
      <c r="EC820" s="158" t="n">
        <v>0</v>
      </c>
      <c r="ED820" s="158" t="n">
        <v>0</v>
      </c>
      <c r="EE820" s="158" t="n">
        <v>0</v>
      </c>
      <c r="EF820" s="158" t="n">
        <v>0</v>
      </c>
      <c r="EG820" s="158" t="n">
        <v>0</v>
      </c>
      <c r="EH820" s="158" t="n">
        <v>0</v>
      </c>
      <c r="EI820" s="158" t="n">
        <v>0</v>
      </c>
      <c r="EJ820" s="158" t="n">
        <v>0</v>
      </c>
      <c r="EK820" s="158" t="n">
        <v>0</v>
      </c>
      <c r="EL820" s="158" t="n">
        <v>0</v>
      </c>
      <c r="EM820" s="158" t="n">
        <v>0</v>
      </c>
      <c r="EN820" s="158" t="n">
        <v>0</v>
      </c>
      <c r="EO820" s="158" t="n">
        <v>0</v>
      </c>
      <c r="EP820" s="158" t="n">
        <v>0</v>
      </c>
      <c r="EQ820" s="158" t="n">
        <v>0</v>
      </c>
      <c r="ER820" s="158" t="n">
        <v>0</v>
      </c>
      <c r="ES820" s="158" t="n">
        <v>0</v>
      </c>
      <c r="ET820" s="158" t="n">
        <v>0</v>
      </c>
      <c r="EU820" s="158" t="n">
        <v>0</v>
      </c>
      <c r="EV820" s="158" t="n">
        <v>0</v>
      </c>
      <c r="EW820" s="158" t="n">
        <v>0</v>
      </c>
      <c r="EX820" s="158" t="n">
        <v>0</v>
      </c>
      <c r="EY820" s="158" t="n">
        <v>0</v>
      </c>
      <c r="EZ820" s="158" t="n">
        <v>1900</v>
      </c>
      <c r="FA820" s="158" t="n">
        <v>1</v>
      </c>
      <c r="FB820" s="158" t="n">
        <v>1</v>
      </c>
      <c r="FC820" s="158" t="n">
        <v>1900</v>
      </c>
      <c r="FD820" s="158" t="n">
        <v>1</v>
      </c>
      <c r="FE820" s="158" t="n">
        <v>1</v>
      </c>
      <c r="FF820" s="158" t="n">
        <v>1900</v>
      </c>
      <c r="FG820" s="158" t="n">
        <v>1</v>
      </c>
      <c r="FH820" s="158" t="n">
        <v>1</v>
      </c>
      <c r="FI820" s="158" t="n">
        <v>1900</v>
      </c>
      <c r="FJ820" s="158" t="n">
        <v>1</v>
      </c>
      <c r="FK820" s="158" t="n">
        <v>1</v>
      </c>
      <c r="FL820" s="158" t="n">
        <v>1900</v>
      </c>
      <c r="FM820" s="158" t="n">
        <v>1</v>
      </c>
      <c r="FN820" s="158" t="n">
        <v>1</v>
      </c>
      <c r="FO820" s="158" t="n">
        <v>1900</v>
      </c>
      <c r="FP820" s="158" t="n">
        <v>1</v>
      </c>
      <c r="FQ820" s="158" t="n">
        <v>1</v>
      </c>
      <c r="FR820" s="158" t="n">
        <v>1900</v>
      </c>
      <c r="FS820" s="158" t="n">
        <v>1</v>
      </c>
      <c r="FT820" s="158" t="n">
        <v>1</v>
      </c>
      <c r="FU820" s="158" t="n">
        <v>1900</v>
      </c>
      <c r="FV820" s="158" t="n">
        <v>1</v>
      </c>
      <c r="FW820" s="158" t="n">
        <v>1</v>
      </c>
    </row>
    <row r="821">
      <c r="A821">
        <f>IF(F821&gt;1,A820,IF(AND(I821&lt;10,paste!A823&lt;10),RIGHT(H821,2)&amp;"0"&amp;I821&amp;"000"&amp;paste!A823,IF(AND(I821&lt;10,paste!A823&gt;=10,paste!A823&lt;100),RIGHT(H821,2)&amp;"0"&amp;I821&amp;"00"&amp;paste!A823,IF(AND(I821&lt;10,paste!A823&gt;=100,paste!A823&lt;1000),RIGHT(H821,2)&amp;"0"&amp;I821&amp;"0"&amp;paste!A823,IF(AND(I821&lt;10,paste!A823&gt;=1000),RIGHT(H821,2)&amp;"0"&amp;I821&amp;paste!A823,IF(AND(I821&gt;=10,paste!A823&lt;10),RIGHT(H821,2)&amp;I821&amp;"000"&amp;paste!A823,IF(AND(I821&gt;=10,paste!A823&gt;=10,paste!A823&lt;100),RIGHT(H821,2)&amp;I821&amp;"00"&amp;paste!A823,IF(AND(I821&gt;=10,paste!A823&gt;=100,paste!A823&lt;1000),RIGHT(H821,2)&amp;I821&amp;"0"&amp;paste!A823,RIGHT(H821,2)&amp;I821&amp;paste!A823))))))))</f>
        <v/>
      </c>
      <c r="B821">
        <f>YEAR(paste!C823)</f>
        <v/>
      </c>
      <c r="C821">
        <f>MONTH(paste!C823)</f>
        <v/>
      </c>
      <c r="D821">
        <f>DAY(paste!C823)</f>
        <v/>
      </c>
      <c r="E821" s="158" t="n">
        <v>0</v>
      </c>
      <c r="F821">
        <f>IF(AND(L821=L820,D821=D820),F820+1,1)</f>
        <v/>
      </c>
      <c r="G821" s="158" t="n">
        <v>0</v>
      </c>
      <c r="H821">
        <f>YEAR(paste!C823)</f>
        <v/>
      </c>
      <c r="I821">
        <f>MONTH(paste!C823)</f>
        <v/>
      </c>
      <c r="J821">
        <f>DAY(paste!C823)</f>
        <v/>
      </c>
      <c r="K821">
        <f>A821</f>
        <v/>
      </c>
      <c r="L821">
        <f>IF(ISBLANK(VLOOKUP(paste!J823,'得意先名 (2)'!$B$3:$F$2005,5,FALSE)),paste!P823,IFERROR(VLOOKUP(paste!J823,'得意先名 (2)'!$B$3:$F$2005,5,FALSE),"ZZZZZZZZZZZ"))</f>
        <v/>
      </c>
      <c r="M821">
        <f>IF(L821="ZZZZZZZZZZZ",paste!J823&amp;paste!K823&amp; "  :   "&amp;paste!M823&amp; "  :   "&amp;paste!P823,"")</f>
        <v/>
      </c>
      <c r="O821" s="158" t="n"/>
      <c r="P821">
        <f>VLOOKUP(L821,'L_User+EndUser'!$C$2:$K$500,8,FALSE)</f>
        <v/>
      </c>
      <c r="Q821">
        <f>VLOOKUP(L821,'L_User+EndUser'!$C$2:$K$500,9,FALSE)</f>
        <v/>
      </c>
      <c r="R821" s="158" t="n"/>
      <c r="T821" s="158" t="n"/>
      <c r="V821" s="158" t="n"/>
      <c r="AB821">
        <f>paste!J823</f>
        <v/>
      </c>
      <c r="AC821">
        <f>L821</f>
        <v/>
      </c>
      <c r="AO821">
        <f>YEAR(paste!O823)</f>
        <v/>
      </c>
      <c r="AP821">
        <f>MONTH(paste!O823)</f>
        <v/>
      </c>
      <c r="AQ821">
        <f>DAY(paste!O823)</f>
        <v/>
      </c>
      <c r="BD821">
        <f>IF(paste!L823="","",paste!L823)</f>
        <v/>
      </c>
      <c r="BM821" t="n">
        <v>1</v>
      </c>
      <c r="BN821">
        <f>VLOOKUP(paste!E823,L_Product!$A$2:$B$2001,2,FALSE)</f>
        <v/>
      </c>
      <c r="BO821" s="21" t="n"/>
      <c r="BT821" t="n">
        <v>2</v>
      </c>
      <c r="BU821">
        <f>IF($BM$2=1,2,IF($BM$2=18,1))</f>
        <v/>
      </c>
      <c r="BV821">
        <f>IF($BM$2=1,0,IF($BM$2=18,1))</f>
        <v/>
      </c>
      <c r="BW821" t="n">
        <v>2</v>
      </c>
      <c r="BX821" t="n">
        <v>0</v>
      </c>
      <c r="BY821" t="n">
        <v>3</v>
      </c>
      <c r="BZ821">
        <f>VLOOKUP(BN821,L_Product!$B$2:$Z$2001,14,FALSE)</f>
        <v/>
      </c>
      <c r="CA821">
        <f>paste!H823</f>
        <v/>
      </c>
      <c r="CB821">
        <f>BZ821*CA821</f>
        <v/>
      </c>
      <c r="CN821" s="158" t="n">
        <v>1</v>
      </c>
      <c r="CO821" s="158" t="n">
        <v>1</v>
      </c>
      <c r="CP821" s="158" t="n">
        <v>1</v>
      </c>
      <c r="CQ821" s="158" t="n">
        <v>1</v>
      </c>
      <c r="CR821" s="158" t="n">
        <v>1</v>
      </c>
      <c r="CS821" s="158" t="n">
        <v>0</v>
      </c>
      <c r="CT821" s="158" t="n">
        <v>0</v>
      </c>
      <c r="CU821" s="158" t="n">
        <v>0</v>
      </c>
      <c r="CV821" s="158" t="n">
        <v>0</v>
      </c>
      <c r="CW821" s="158" t="n">
        <v>0</v>
      </c>
      <c r="CX821">
        <f>B821</f>
        <v/>
      </c>
      <c r="CY821">
        <f>C821</f>
        <v/>
      </c>
      <c r="CZ821">
        <f>D821</f>
        <v/>
      </c>
      <c r="DA821" s="158" t="n">
        <v>1900</v>
      </c>
      <c r="DB821" s="158" t="n">
        <v>1</v>
      </c>
      <c r="DC821" s="158" t="n">
        <v>1</v>
      </c>
      <c r="DD821" s="158" t="n">
        <v>1900</v>
      </c>
      <c r="DE821" s="158" t="n">
        <v>1</v>
      </c>
      <c r="DF821" s="158" t="n">
        <v>1</v>
      </c>
      <c r="DG821" s="158" t="n">
        <v>1900</v>
      </c>
      <c r="DH821" s="158" t="n">
        <v>1</v>
      </c>
      <c r="DI821" s="158" t="n">
        <v>1</v>
      </c>
      <c r="DJ821" s="158" t="n">
        <v>1900</v>
      </c>
      <c r="DK821" s="158" t="n">
        <v>1</v>
      </c>
      <c r="DL821" s="158" t="n">
        <v>1</v>
      </c>
      <c r="DR821" s="158" t="n">
        <v>2</v>
      </c>
      <c r="DS821" s="158" t="n">
        <v>1</v>
      </c>
      <c r="DT821" s="158" t="n">
        <v>2</v>
      </c>
      <c r="DU821" s="158" t="n">
        <v>1</v>
      </c>
      <c r="DV821" s="158" t="n">
        <v>3</v>
      </c>
      <c r="DW821" s="158" t="n">
        <v>1</v>
      </c>
      <c r="DX821" s="158" t="n">
        <v>3</v>
      </c>
      <c r="DY821" s="158" t="n">
        <v>0</v>
      </c>
      <c r="DZ821" s="158" t="n">
        <v>0</v>
      </c>
      <c r="EA821" s="158" t="n">
        <v>0</v>
      </c>
      <c r="EB821" s="158" t="n">
        <v>0</v>
      </c>
      <c r="EC821" s="158" t="n">
        <v>0</v>
      </c>
      <c r="ED821" s="158" t="n">
        <v>0</v>
      </c>
      <c r="EE821" s="158" t="n">
        <v>0</v>
      </c>
      <c r="EF821" s="158" t="n">
        <v>0</v>
      </c>
      <c r="EG821" s="158" t="n">
        <v>0</v>
      </c>
      <c r="EH821" s="158" t="n">
        <v>0</v>
      </c>
      <c r="EI821" s="158" t="n">
        <v>0</v>
      </c>
      <c r="EJ821" s="158" t="n">
        <v>0</v>
      </c>
      <c r="EK821" s="158" t="n">
        <v>0</v>
      </c>
      <c r="EL821" s="158" t="n">
        <v>0</v>
      </c>
      <c r="EM821" s="158" t="n">
        <v>0</v>
      </c>
      <c r="EN821" s="158" t="n">
        <v>0</v>
      </c>
      <c r="EO821" s="158" t="n">
        <v>0</v>
      </c>
      <c r="EP821" s="158" t="n">
        <v>0</v>
      </c>
      <c r="EQ821" s="158" t="n">
        <v>0</v>
      </c>
      <c r="ER821" s="158" t="n">
        <v>0</v>
      </c>
      <c r="ES821" s="158" t="n">
        <v>0</v>
      </c>
      <c r="ET821" s="158" t="n">
        <v>0</v>
      </c>
      <c r="EU821" s="158" t="n">
        <v>0</v>
      </c>
      <c r="EV821" s="158" t="n">
        <v>0</v>
      </c>
      <c r="EW821" s="158" t="n">
        <v>0</v>
      </c>
      <c r="EX821" s="158" t="n">
        <v>0</v>
      </c>
      <c r="EY821" s="158" t="n">
        <v>0</v>
      </c>
      <c r="EZ821" s="158" t="n">
        <v>1900</v>
      </c>
      <c r="FA821" s="158" t="n">
        <v>1</v>
      </c>
      <c r="FB821" s="158" t="n">
        <v>1</v>
      </c>
      <c r="FC821" s="158" t="n">
        <v>1900</v>
      </c>
      <c r="FD821" s="158" t="n">
        <v>1</v>
      </c>
      <c r="FE821" s="158" t="n">
        <v>1</v>
      </c>
      <c r="FF821" s="158" t="n">
        <v>1900</v>
      </c>
      <c r="FG821" s="158" t="n">
        <v>1</v>
      </c>
      <c r="FH821" s="158" t="n">
        <v>1</v>
      </c>
      <c r="FI821" s="158" t="n">
        <v>1900</v>
      </c>
      <c r="FJ821" s="158" t="n">
        <v>1</v>
      </c>
      <c r="FK821" s="158" t="n">
        <v>1</v>
      </c>
      <c r="FL821" s="158" t="n">
        <v>1900</v>
      </c>
      <c r="FM821" s="158" t="n">
        <v>1</v>
      </c>
      <c r="FN821" s="158" t="n">
        <v>1</v>
      </c>
      <c r="FO821" s="158" t="n">
        <v>1900</v>
      </c>
      <c r="FP821" s="158" t="n">
        <v>1</v>
      </c>
      <c r="FQ821" s="158" t="n">
        <v>1</v>
      </c>
      <c r="FR821" s="158" t="n">
        <v>1900</v>
      </c>
      <c r="FS821" s="158" t="n">
        <v>1</v>
      </c>
      <c r="FT821" s="158" t="n">
        <v>1</v>
      </c>
      <c r="FU821" s="158" t="n">
        <v>1900</v>
      </c>
      <c r="FV821" s="158" t="n">
        <v>1</v>
      </c>
      <c r="FW821" s="158" t="n">
        <v>1</v>
      </c>
    </row>
    <row r="822">
      <c r="A822">
        <f>IF(F822&gt;1,A821,IF(AND(I822&lt;10,paste!A824&lt;10),RIGHT(H822,2)&amp;"0"&amp;I822&amp;"000"&amp;paste!A824,IF(AND(I822&lt;10,paste!A824&gt;=10,paste!A824&lt;100),RIGHT(H822,2)&amp;"0"&amp;I822&amp;"00"&amp;paste!A824,IF(AND(I822&lt;10,paste!A824&gt;=100,paste!A824&lt;1000),RIGHT(H822,2)&amp;"0"&amp;I822&amp;"0"&amp;paste!A824,IF(AND(I822&lt;10,paste!A824&gt;=1000),RIGHT(H822,2)&amp;"0"&amp;I822&amp;paste!A824,IF(AND(I822&gt;=10,paste!A824&lt;10),RIGHT(H822,2)&amp;I822&amp;"000"&amp;paste!A824,IF(AND(I822&gt;=10,paste!A824&gt;=10,paste!A824&lt;100),RIGHT(H822,2)&amp;I822&amp;"00"&amp;paste!A824,IF(AND(I822&gt;=10,paste!A824&gt;=100,paste!A824&lt;1000),RIGHT(H822,2)&amp;I822&amp;"0"&amp;paste!A824,RIGHT(H822,2)&amp;I822&amp;paste!A824))))))))</f>
        <v/>
      </c>
      <c r="B822">
        <f>YEAR(paste!C824)</f>
        <v/>
      </c>
      <c r="C822">
        <f>MONTH(paste!C824)</f>
        <v/>
      </c>
      <c r="D822">
        <f>DAY(paste!C824)</f>
        <v/>
      </c>
      <c r="E822" s="158" t="n">
        <v>0</v>
      </c>
      <c r="F822">
        <f>IF(AND(L822=L821,D822=D821),F821+1,1)</f>
        <v/>
      </c>
      <c r="G822" s="158" t="n">
        <v>0</v>
      </c>
      <c r="H822">
        <f>YEAR(paste!C824)</f>
        <v/>
      </c>
      <c r="I822">
        <f>MONTH(paste!C824)</f>
        <v/>
      </c>
      <c r="J822">
        <f>DAY(paste!C824)</f>
        <v/>
      </c>
      <c r="K822">
        <f>A822</f>
        <v/>
      </c>
      <c r="L822">
        <f>IF(ISBLANK(VLOOKUP(paste!J824,'得意先名 (2)'!$B$3:$F$2005,5,FALSE)),paste!P824,IFERROR(VLOOKUP(paste!J824,'得意先名 (2)'!$B$3:$F$2005,5,FALSE),"ZZZZZZZZZZZ"))</f>
        <v/>
      </c>
      <c r="M822">
        <f>IF(L822="ZZZZZZZZZZZ",paste!J824&amp;paste!K824&amp; "  :   "&amp;paste!M824&amp; "  :   "&amp;paste!P824,"")</f>
        <v/>
      </c>
      <c r="O822" s="158" t="n"/>
      <c r="P822">
        <f>VLOOKUP(L822,'L_User+EndUser'!$C$2:$K$500,8,FALSE)</f>
        <v/>
      </c>
      <c r="Q822">
        <f>VLOOKUP(L822,'L_User+EndUser'!$C$2:$K$500,9,FALSE)</f>
        <v/>
      </c>
      <c r="R822" s="158" t="n"/>
      <c r="T822" s="158" t="n"/>
      <c r="V822" s="158" t="n"/>
      <c r="AB822">
        <f>paste!J824</f>
        <v/>
      </c>
      <c r="AC822">
        <f>L822</f>
        <v/>
      </c>
      <c r="AO822">
        <f>YEAR(paste!O824)</f>
        <v/>
      </c>
      <c r="AP822">
        <f>MONTH(paste!O824)</f>
        <v/>
      </c>
      <c r="AQ822">
        <f>DAY(paste!O824)</f>
        <v/>
      </c>
      <c r="BD822">
        <f>IF(paste!L824="","",paste!L824)</f>
        <v/>
      </c>
      <c r="BM822" t="n">
        <v>1</v>
      </c>
      <c r="BN822">
        <f>VLOOKUP(paste!E824,L_Product!$A$2:$B$2001,2,FALSE)</f>
        <v/>
      </c>
      <c r="BO822" s="21" t="n"/>
      <c r="BT822" t="n">
        <v>2</v>
      </c>
      <c r="BU822">
        <f>IF($BM$2=1,2,IF($BM$2=18,1))</f>
        <v/>
      </c>
      <c r="BV822">
        <f>IF($BM$2=1,0,IF($BM$2=18,1))</f>
        <v/>
      </c>
      <c r="BW822" t="n">
        <v>2</v>
      </c>
      <c r="BX822" t="n">
        <v>0</v>
      </c>
      <c r="BY822" t="n">
        <v>3</v>
      </c>
      <c r="BZ822">
        <f>VLOOKUP(BN822,L_Product!$B$2:$Z$2001,14,FALSE)</f>
        <v/>
      </c>
      <c r="CA822">
        <f>paste!H824</f>
        <v/>
      </c>
      <c r="CB822">
        <f>BZ822*CA822</f>
        <v/>
      </c>
      <c r="CN822" s="158" t="n">
        <v>1</v>
      </c>
      <c r="CO822" s="158" t="n">
        <v>1</v>
      </c>
      <c r="CP822" s="158" t="n">
        <v>1</v>
      </c>
      <c r="CQ822" s="158" t="n">
        <v>1</v>
      </c>
      <c r="CR822" s="158" t="n">
        <v>1</v>
      </c>
      <c r="CS822" s="158" t="n">
        <v>0</v>
      </c>
      <c r="CT822" s="158" t="n">
        <v>0</v>
      </c>
      <c r="CU822" s="158" t="n">
        <v>0</v>
      </c>
      <c r="CV822" s="158" t="n">
        <v>0</v>
      </c>
      <c r="CW822" s="158" t="n">
        <v>0</v>
      </c>
      <c r="CX822">
        <f>B822</f>
        <v/>
      </c>
      <c r="CY822">
        <f>C822</f>
        <v/>
      </c>
      <c r="CZ822">
        <f>D822</f>
        <v/>
      </c>
      <c r="DA822" s="158" t="n">
        <v>1900</v>
      </c>
      <c r="DB822" s="158" t="n">
        <v>1</v>
      </c>
      <c r="DC822" s="158" t="n">
        <v>1</v>
      </c>
      <c r="DD822" s="158" t="n">
        <v>1900</v>
      </c>
      <c r="DE822" s="158" t="n">
        <v>1</v>
      </c>
      <c r="DF822" s="158" t="n">
        <v>1</v>
      </c>
      <c r="DG822" s="158" t="n">
        <v>1900</v>
      </c>
      <c r="DH822" s="158" t="n">
        <v>1</v>
      </c>
      <c r="DI822" s="158" t="n">
        <v>1</v>
      </c>
      <c r="DJ822" s="158" t="n">
        <v>1900</v>
      </c>
      <c r="DK822" s="158" t="n">
        <v>1</v>
      </c>
      <c r="DL822" s="158" t="n">
        <v>1</v>
      </c>
      <c r="DR822" s="158" t="n">
        <v>2</v>
      </c>
      <c r="DS822" s="158" t="n">
        <v>1</v>
      </c>
      <c r="DT822" s="158" t="n">
        <v>2</v>
      </c>
      <c r="DU822" s="158" t="n">
        <v>1</v>
      </c>
      <c r="DV822" s="158" t="n">
        <v>3</v>
      </c>
      <c r="DW822" s="158" t="n">
        <v>1</v>
      </c>
      <c r="DX822" s="158" t="n">
        <v>3</v>
      </c>
      <c r="DY822" s="158" t="n">
        <v>0</v>
      </c>
      <c r="DZ822" s="158" t="n">
        <v>0</v>
      </c>
      <c r="EA822" s="158" t="n">
        <v>0</v>
      </c>
      <c r="EB822" s="158" t="n">
        <v>0</v>
      </c>
      <c r="EC822" s="158" t="n">
        <v>0</v>
      </c>
      <c r="ED822" s="158" t="n">
        <v>0</v>
      </c>
      <c r="EE822" s="158" t="n">
        <v>0</v>
      </c>
      <c r="EF822" s="158" t="n">
        <v>0</v>
      </c>
      <c r="EG822" s="158" t="n">
        <v>0</v>
      </c>
      <c r="EH822" s="158" t="n">
        <v>0</v>
      </c>
      <c r="EI822" s="158" t="n">
        <v>0</v>
      </c>
      <c r="EJ822" s="158" t="n">
        <v>0</v>
      </c>
      <c r="EK822" s="158" t="n">
        <v>0</v>
      </c>
      <c r="EL822" s="158" t="n">
        <v>0</v>
      </c>
      <c r="EM822" s="158" t="n">
        <v>0</v>
      </c>
      <c r="EN822" s="158" t="n">
        <v>0</v>
      </c>
      <c r="EO822" s="158" t="n">
        <v>0</v>
      </c>
      <c r="EP822" s="158" t="n">
        <v>0</v>
      </c>
      <c r="EQ822" s="158" t="n">
        <v>0</v>
      </c>
      <c r="ER822" s="158" t="n">
        <v>0</v>
      </c>
      <c r="ES822" s="158" t="n">
        <v>0</v>
      </c>
      <c r="ET822" s="158" t="n">
        <v>0</v>
      </c>
      <c r="EU822" s="158" t="n">
        <v>0</v>
      </c>
      <c r="EV822" s="158" t="n">
        <v>0</v>
      </c>
      <c r="EW822" s="158" t="n">
        <v>0</v>
      </c>
      <c r="EX822" s="158" t="n">
        <v>0</v>
      </c>
      <c r="EY822" s="158" t="n">
        <v>0</v>
      </c>
      <c r="EZ822" s="158" t="n">
        <v>1900</v>
      </c>
      <c r="FA822" s="158" t="n">
        <v>1</v>
      </c>
      <c r="FB822" s="158" t="n">
        <v>1</v>
      </c>
      <c r="FC822" s="158" t="n">
        <v>1900</v>
      </c>
      <c r="FD822" s="158" t="n">
        <v>1</v>
      </c>
      <c r="FE822" s="158" t="n">
        <v>1</v>
      </c>
      <c r="FF822" s="158" t="n">
        <v>1900</v>
      </c>
      <c r="FG822" s="158" t="n">
        <v>1</v>
      </c>
      <c r="FH822" s="158" t="n">
        <v>1</v>
      </c>
      <c r="FI822" s="158" t="n">
        <v>1900</v>
      </c>
      <c r="FJ822" s="158" t="n">
        <v>1</v>
      </c>
      <c r="FK822" s="158" t="n">
        <v>1</v>
      </c>
      <c r="FL822" s="158" t="n">
        <v>1900</v>
      </c>
      <c r="FM822" s="158" t="n">
        <v>1</v>
      </c>
      <c r="FN822" s="158" t="n">
        <v>1</v>
      </c>
      <c r="FO822" s="158" t="n">
        <v>1900</v>
      </c>
      <c r="FP822" s="158" t="n">
        <v>1</v>
      </c>
      <c r="FQ822" s="158" t="n">
        <v>1</v>
      </c>
      <c r="FR822" s="158" t="n">
        <v>1900</v>
      </c>
      <c r="FS822" s="158" t="n">
        <v>1</v>
      </c>
      <c r="FT822" s="158" t="n">
        <v>1</v>
      </c>
      <c r="FU822" s="158" t="n">
        <v>1900</v>
      </c>
      <c r="FV822" s="158" t="n">
        <v>1</v>
      </c>
      <c r="FW822" s="158" t="n">
        <v>1</v>
      </c>
    </row>
    <row r="823">
      <c r="A823">
        <f>IF(F823&gt;1,A822,IF(AND(I823&lt;10,paste!A825&lt;10),RIGHT(H823,2)&amp;"0"&amp;I823&amp;"000"&amp;paste!A825,IF(AND(I823&lt;10,paste!A825&gt;=10,paste!A825&lt;100),RIGHT(H823,2)&amp;"0"&amp;I823&amp;"00"&amp;paste!A825,IF(AND(I823&lt;10,paste!A825&gt;=100,paste!A825&lt;1000),RIGHT(H823,2)&amp;"0"&amp;I823&amp;"0"&amp;paste!A825,IF(AND(I823&lt;10,paste!A825&gt;=1000),RIGHT(H823,2)&amp;"0"&amp;I823&amp;paste!A825,IF(AND(I823&gt;=10,paste!A825&lt;10),RIGHT(H823,2)&amp;I823&amp;"000"&amp;paste!A825,IF(AND(I823&gt;=10,paste!A825&gt;=10,paste!A825&lt;100),RIGHT(H823,2)&amp;I823&amp;"00"&amp;paste!A825,IF(AND(I823&gt;=10,paste!A825&gt;=100,paste!A825&lt;1000),RIGHT(H823,2)&amp;I823&amp;"0"&amp;paste!A825,RIGHT(H823,2)&amp;I823&amp;paste!A825))))))))</f>
        <v/>
      </c>
      <c r="B823">
        <f>YEAR(paste!C825)</f>
        <v/>
      </c>
      <c r="C823">
        <f>MONTH(paste!C825)</f>
        <v/>
      </c>
      <c r="D823">
        <f>DAY(paste!C825)</f>
        <v/>
      </c>
      <c r="E823" s="158" t="n">
        <v>0</v>
      </c>
      <c r="F823">
        <f>IF(AND(L823=L822,D823=D822),F822+1,1)</f>
        <v/>
      </c>
      <c r="G823" s="158" t="n">
        <v>0</v>
      </c>
      <c r="H823">
        <f>YEAR(paste!C825)</f>
        <v/>
      </c>
      <c r="I823">
        <f>MONTH(paste!C825)</f>
        <v/>
      </c>
      <c r="J823">
        <f>DAY(paste!C825)</f>
        <v/>
      </c>
      <c r="K823">
        <f>A823</f>
        <v/>
      </c>
      <c r="L823">
        <f>IF(ISBLANK(VLOOKUP(paste!J825,'得意先名 (2)'!$B$3:$F$2005,5,FALSE)),paste!P825,IFERROR(VLOOKUP(paste!J825,'得意先名 (2)'!$B$3:$F$2005,5,FALSE),"ZZZZZZZZZZZ"))</f>
        <v/>
      </c>
      <c r="M823">
        <f>IF(L823="ZZZZZZZZZZZ",paste!J825&amp;paste!K825&amp; "  :   "&amp;paste!M825&amp; "  :   "&amp;paste!P825,"")</f>
        <v/>
      </c>
      <c r="O823" s="158" t="n"/>
      <c r="P823">
        <f>VLOOKUP(L823,'L_User+EndUser'!$C$2:$K$500,8,FALSE)</f>
        <v/>
      </c>
      <c r="Q823">
        <f>VLOOKUP(L823,'L_User+EndUser'!$C$2:$K$500,9,FALSE)</f>
        <v/>
      </c>
      <c r="R823" s="158" t="n"/>
      <c r="T823" s="158" t="n"/>
      <c r="V823" s="158" t="n"/>
      <c r="AB823">
        <f>paste!J825</f>
        <v/>
      </c>
      <c r="AC823">
        <f>L823</f>
        <v/>
      </c>
      <c r="AO823">
        <f>YEAR(paste!O825)</f>
        <v/>
      </c>
      <c r="AP823">
        <f>MONTH(paste!O825)</f>
        <v/>
      </c>
      <c r="AQ823">
        <f>DAY(paste!O825)</f>
        <v/>
      </c>
      <c r="BD823">
        <f>IF(paste!L825="","",paste!L825)</f>
        <v/>
      </c>
      <c r="BM823" t="n">
        <v>1</v>
      </c>
      <c r="BN823">
        <f>VLOOKUP(paste!E825,L_Product!$A$2:$B$2001,2,FALSE)</f>
        <v/>
      </c>
      <c r="BO823" s="21" t="n"/>
      <c r="BT823" t="n">
        <v>2</v>
      </c>
      <c r="BU823">
        <f>IF($BM$2=1,2,IF($BM$2=18,1))</f>
        <v/>
      </c>
      <c r="BV823">
        <f>IF($BM$2=1,0,IF($BM$2=18,1))</f>
        <v/>
      </c>
      <c r="BW823" t="n">
        <v>2</v>
      </c>
      <c r="BX823" t="n">
        <v>0</v>
      </c>
      <c r="BY823" t="n">
        <v>3</v>
      </c>
      <c r="BZ823">
        <f>VLOOKUP(BN823,L_Product!$B$2:$Z$2001,14,FALSE)</f>
        <v/>
      </c>
      <c r="CA823">
        <f>paste!H825</f>
        <v/>
      </c>
      <c r="CB823">
        <f>BZ823*CA823</f>
        <v/>
      </c>
      <c r="CN823" s="158" t="n">
        <v>1</v>
      </c>
      <c r="CO823" s="158" t="n">
        <v>1</v>
      </c>
      <c r="CP823" s="158" t="n">
        <v>1</v>
      </c>
      <c r="CQ823" s="158" t="n">
        <v>1</v>
      </c>
      <c r="CR823" s="158" t="n">
        <v>1</v>
      </c>
      <c r="CS823" s="158" t="n">
        <v>0</v>
      </c>
      <c r="CT823" s="158" t="n">
        <v>0</v>
      </c>
      <c r="CU823" s="158" t="n">
        <v>0</v>
      </c>
      <c r="CV823" s="158" t="n">
        <v>0</v>
      </c>
      <c r="CW823" s="158" t="n">
        <v>0</v>
      </c>
      <c r="CX823">
        <f>B823</f>
        <v/>
      </c>
      <c r="CY823">
        <f>C823</f>
        <v/>
      </c>
      <c r="CZ823">
        <f>D823</f>
        <v/>
      </c>
      <c r="DA823" s="158" t="n">
        <v>1900</v>
      </c>
      <c r="DB823" s="158" t="n">
        <v>1</v>
      </c>
      <c r="DC823" s="158" t="n">
        <v>1</v>
      </c>
      <c r="DD823" s="158" t="n">
        <v>1900</v>
      </c>
      <c r="DE823" s="158" t="n">
        <v>1</v>
      </c>
      <c r="DF823" s="158" t="n">
        <v>1</v>
      </c>
      <c r="DG823" s="158" t="n">
        <v>1900</v>
      </c>
      <c r="DH823" s="158" t="n">
        <v>1</v>
      </c>
      <c r="DI823" s="158" t="n">
        <v>1</v>
      </c>
      <c r="DJ823" s="158" t="n">
        <v>1900</v>
      </c>
      <c r="DK823" s="158" t="n">
        <v>1</v>
      </c>
      <c r="DL823" s="158" t="n">
        <v>1</v>
      </c>
      <c r="DR823" s="158" t="n">
        <v>2</v>
      </c>
      <c r="DS823" s="158" t="n">
        <v>1</v>
      </c>
      <c r="DT823" s="158" t="n">
        <v>2</v>
      </c>
      <c r="DU823" s="158" t="n">
        <v>1</v>
      </c>
      <c r="DV823" s="158" t="n">
        <v>3</v>
      </c>
      <c r="DW823" s="158" t="n">
        <v>1</v>
      </c>
      <c r="DX823" s="158" t="n">
        <v>3</v>
      </c>
      <c r="DY823" s="158" t="n">
        <v>0</v>
      </c>
      <c r="DZ823" s="158" t="n">
        <v>0</v>
      </c>
      <c r="EA823" s="158" t="n">
        <v>0</v>
      </c>
      <c r="EB823" s="158" t="n">
        <v>0</v>
      </c>
      <c r="EC823" s="158" t="n">
        <v>0</v>
      </c>
      <c r="ED823" s="158" t="n">
        <v>0</v>
      </c>
      <c r="EE823" s="158" t="n">
        <v>0</v>
      </c>
      <c r="EF823" s="158" t="n">
        <v>0</v>
      </c>
      <c r="EG823" s="158" t="n">
        <v>0</v>
      </c>
      <c r="EH823" s="158" t="n">
        <v>0</v>
      </c>
      <c r="EI823" s="158" t="n">
        <v>0</v>
      </c>
      <c r="EJ823" s="158" t="n">
        <v>0</v>
      </c>
      <c r="EK823" s="158" t="n">
        <v>0</v>
      </c>
      <c r="EL823" s="158" t="n">
        <v>0</v>
      </c>
      <c r="EM823" s="158" t="n">
        <v>0</v>
      </c>
      <c r="EN823" s="158" t="n">
        <v>0</v>
      </c>
      <c r="EO823" s="158" t="n">
        <v>0</v>
      </c>
      <c r="EP823" s="158" t="n">
        <v>0</v>
      </c>
      <c r="EQ823" s="158" t="n">
        <v>0</v>
      </c>
      <c r="ER823" s="158" t="n">
        <v>0</v>
      </c>
      <c r="ES823" s="158" t="n">
        <v>0</v>
      </c>
      <c r="ET823" s="158" t="n">
        <v>0</v>
      </c>
      <c r="EU823" s="158" t="n">
        <v>0</v>
      </c>
      <c r="EV823" s="158" t="n">
        <v>0</v>
      </c>
      <c r="EW823" s="158" t="n">
        <v>0</v>
      </c>
      <c r="EX823" s="158" t="n">
        <v>0</v>
      </c>
      <c r="EY823" s="158" t="n">
        <v>0</v>
      </c>
      <c r="EZ823" s="158" t="n">
        <v>1900</v>
      </c>
      <c r="FA823" s="158" t="n">
        <v>1</v>
      </c>
      <c r="FB823" s="158" t="n">
        <v>1</v>
      </c>
      <c r="FC823" s="158" t="n">
        <v>1900</v>
      </c>
      <c r="FD823" s="158" t="n">
        <v>1</v>
      </c>
      <c r="FE823" s="158" t="n">
        <v>1</v>
      </c>
      <c r="FF823" s="158" t="n">
        <v>1900</v>
      </c>
      <c r="FG823" s="158" t="n">
        <v>1</v>
      </c>
      <c r="FH823" s="158" t="n">
        <v>1</v>
      </c>
      <c r="FI823" s="158" t="n">
        <v>1900</v>
      </c>
      <c r="FJ823" s="158" t="n">
        <v>1</v>
      </c>
      <c r="FK823" s="158" t="n">
        <v>1</v>
      </c>
      <c r="FL823" s="158" t="n">
        <v>1900</v>
      </c>
      <c r="FM823" s="158" t="n">
        <v>1</v>
      </c>
      <c r="FN823" s="158" t="n">
        <v>1</v>
      </c>
      <c r="FO823" s="158" t="n">
        <v>1900</v>
      </c>
      <c r="FP823" s="158" t="n">
        <v>1</v>
      </c>
      <c r="FQ823" s="158" t="n">
        <v>1</v>
      </c>
      <c r="FR823" s="158" t="n">
        <v>1900</v>
      </c>
      <c r="FS823" s="158" t="n">
        <v>1</v>
      </c>
      <c r="FT823" s="158" t="n">
        <v>1</v>
      </c>
      <c r="FU823" s="158" t="n">
        <v>1900</v>
      </c>
      <c r="FV823" s="158" t="n">
        <v>1</v>
      </c>
      <c r="FW823" s="158" t="n">
        <v>1</v>
      </c>
    </row>
    <row r="824">
      <c r="A824">
        <f>IF(F824&gt;1,A823,IF(AND(I824&lt;10,paste!A826&lt;10),RIGHT(H824,2)&amp;"0"&amp;I824&amp;"000"&amp;paste!A826,IF(AND(I824&lt;10,paste!A826&gt;=10,paste!A826&lt;100),RIGHT(H824,2)&amp;"0"&amp;I824&amp;"00"&amp;paste!A826,IF(AND(I824&lt;10,paste!A826&gt;=100,paste!A826&lt;1000),RIGHT(H824,2)&amp;"0"&amp;I824&amp;"0"&amp;paste!A826,IF(AND(I824&lt;10,paste!A826&gt;=1000),RIGHT(H824,2)&amp;"0"&amp;I824&amp;paste!A826,IF(AND(I824&gt;=10,paste!A826&lt;10),RIGHT(H824,2)&amp;I824&amp;"000"&amp;paste!A826,IF(AND(I824&gt;=10,paste!A826&gt;=10,paste!A826&lt;100),RIGHT(H824,2)&amp;I824&amp;"00"&amp;paste!A826,IF(AND(I824&gt;=10,paste!A826&gt;=100,paste!A826&lt;1000),RIGHT(H824,2)&amp;I824&amp;"0"&amp;paste!A826,RIGHT(H824,2)&amp;I824&amp;paste!A826))))))))</f>
        <v/>
      </c>
      <c r="B824">
        <f>YEAR(paste!C826)</f>
        <v/>
      </c>
      <c r="C824">
        <f>MONTH(paste!C826)</f>
        <v/>
      </c>
      <c r="D824">
        <f>DAY(paste!C826)</f>
        <v/>
      </c>
      <c r="E824" s="158" t="n">
        <v>0</v>
      </c>
      <c r="F824">
        <f>IF(AND(L824=L823,D824=D823),F823+1,1)</f>
        <v/>
      </c>
      <c r="G824" s="158" t="n">
        <v>0</v>
      </c>
      <c r="H824">
        <f>YEAR(paste!C826)</f>
        <v/>
      </c>
      <c r="I824">
        <f>MONTH(paste!C826)</f>
        <v/>
      </c>
      <c r="J824">
        <f>DAY(paste!C826)</f>
        <v/>
      </c>
      <c r="K824">
        <f>A824</f>
        <v/>
      </c>
      <c r="L824">
        <f>IF(ISBLANK(VLOOKUP(paste!J826,'得意先名 (2)'!$B$3:$F$2005,5,FALSE)),paste!P826,IFERROR(VLOOKUP(paste!J826,'得意先名 (2)'!$B$3:$F$2005,5,FALSE),"ZZZZZZZZZZZ"))</f>
        <v/>
      </c>
      <c r="M824">
        <f>IF(L824="ZZZZZZZZZZZ",paste!J826&amp;paste!K826&amp; "  :   "&amp;paste!M826&amp; "  :   "&amp;paste!P826,"")</f>
        <v/>
      </c>
      <c r="O824" s="158" t="n"/>
      <c r="P824">
        <f>VLOOKUP(L824,'L_User+EndUser'!$C$2:$K$500,8,FALSE)</f>
        <v/>
      </c>
      <c r="Q824">
        <f>VLOOKUP(L824,'L_User+EndUser'!$C$2:$K$500,9,FALSE)</f>
        <v/>
      </c>
      <c r="R824" s="158" t="n"/>
      <c r="T824" s="158" t="n"/>
      <c r="V824" s="158" t="n"/>
      <c r="AB824">
        <f>paste!J826</f>
        <v/>
      </c>
      <c r="AC824">
        <f>L824</f>
        <v/>
      </c>
      <c r="AO824">
        <f>YEAR(paste!O826)</f>
        <v/>
      </c>
      <c r="AP824">
        <f>MONTH(paste!O826)</f>
        <v/>
      </c>
      <c r="AQ824">
        <f>DAY(paste!O826)</f>
        <v/>
      </c>
      <c r="BD824">
        <f>IF(paste!L826="","",paste!L826)</f>
        <v/>
      </c>
      <c r="BM824" t="n">
        <v>1</v>
      </c>
      <c r="BN824">
        <f>VLOOKUP(paste!E826,L_Product!$A$2:$B$2001,2,FALSE)</f>
        <v/>
      </c>
      <c r="BO824" s="21" t="n"/>
      <c r="BT824" t="n">
        <v>2</v>
      </c>
      <c r="BU824">
        <f>IF($BM$2=1,2,IF($BM$2=18,1))</f>
        <v/>
      </c>
      <c r="BV824">
        <f>IF($BM$2=1,0,IF($BM$2=18,1))</f>
        <v/>
      </c>
      <c r="BW824" t="n">
        <v>2</v>
      </c>
      <c r="BX824" t="n">
        <v>0</v>
      </c>
      <c r="BY824" t="n">
        <v>3</v>
      </c>
      <c r="BZ824">
        <f>VLOOKUP(BN824,L_Product!$B$2:$Z$2001,14,FALSE)</f>
        <v/>
      </c>
      <c r="CA824">
        <f>paste!H826</f>
        <v/>
      </c>
      <c r="CB824">
        <f>BZ824*CA824</f>
        <v/>
      </c>
      <c r="CN824" s="158" t="n">
        <v>1</v>
      </c>
      <c r="CO824" s="158" t="n">
        <v>1</v>
      </c>
      <c r="CP824" s="158" t="n">
        <v>1</v>
      </c>
      <c r="CQ824" s="158" t="n">
        <v>1</v>
      </c>
      <c r="CR824" s="158" t="n">
        <v>1</v>
      </c>
      <c r="CS824" s="158" t="n">
        <v>0</v>
      </c>
      <c r="CT824" s="158" t="n">
        <v>0</v>
      </c>
      <c r="CU824" s="158" t="n">
        <v>0</v>
      </c>
      <c r="CV824" s="158" t="n">
        <v>0</v>
      </c>
      <c r="CW824" s="158" t="n">
        <v>0</v>
      </c>
      <c r="CX824">
        <f>B824</f>
        <v/>
      </c>
      <c r="CY824">
        <f>C824</f>
        <v/>
      </c>
      <c r="CZ824">
        <f>D824</f>
        <v/>
      </c>
      <c r="DA824" s="158" t="n">
        <v>1900</v>
      </c>
      <c r="DB824" s="158" t="n">
        <v>1</v>
      </c>
      <c r="DC824" s="158" t="n">
        <v>1</v>
      </c>
      <c r="DD824" s="158" t="n">
        <v>1900</v>
      </c>
      <c r="DE824" s="158" t="n">
        <v>1</v>
      </c>
      <c r="DF824" s="158" t="n">
        <v>1</v>
      </c>
      <c r="DG824" s="158" t="n">
        <v>1900</v>
      </c>
      <c r="DH824" s="158" t="n">
        <v>1</v>
      </c>
      <c r="DI824" s="158" t="n">
        <v>1</v>
      </c>
      <c r="DJ824" s="158" t="n">
        <v>1900</v>
      </c>
      <c r="DK824" s="158" t="n">
        <v>1</v>
      </c>
      <c r="DL824" s="158" t="n">
        <v>1</v>
      </c>
      <c r="DR824" s="158" t="n">
        <v>2</v>
      </c>
      <c r="DS824" s="158" t="n">
        <v>1</v>
      </c>
      <c r="DT824" s="158" t="n">
        <v>2</v>
      </c>
      <c r="DU824" s="158" t="n">
        <v>1</v>
      </c>
      <c r="DV824" s="158" t="n">
        <v>3</v>
      </c>
      <c r="DW824" s="158" t="n">
        <v>1</v>
      </c>
      <c r="DX824" s="158" t="n">
        <v>3</v>
      </c>
      <c r="DY824" s="158" t="n">
        <v>0</v>
      </c>
      <c r="DZ824" s="158" t="n">
        <v>0</v>
      </c>
      <c r="EA824" s="158" t="n">
        <v>0</v>
      </c>
      <c r="EB824" s="158" t="n">
        <v>0</v>
      </c>
      <c r="EC824" s="158" t="n">
        <v>0</v>
      </c>
      <c r="ED824" s="158" t="n">
        <v>0</v>
      </c>
      <c r="EE824" s="158" t="n">
        <v>0</v>
      </c>
      <c r="EF824" s="158" t="n">
        <v>0</v>
      </c>
      <c r="EG824" s="158" t="n">
        <v>0</v>
      </c>
      <c r="EH824" s="158" t="n">
        <v>0</v>
      </c>
      <c r="EI824" s="158" t="n">
        <v>0</v>
      </c>
      <c r="EJ824" s="158" t="n">
        <v>0</v>
      </c>
      <c r="EK824" s="158" t="n">
        <v>0</v>
      </c>
      <c r="EL824" s="158" t="n">
        <v>0</v>
      </c>
      <c r="EM824" s="158" t="n">
        <v>0</v>
      </c>
      <c r="EN824" s="158" t="n">
        <v>0</v>
      </c>
      <c r="EO824" s="158" t="n">
        <v>0</v>
      </c>
      <c r="EP824" s="158" t="n">
        <v>0</v>
      </c>
      <c r="EQ824" s="158" t="n">
        <v>0</v>
      </c>
      <c r="ER824" s="158" t="n">
        <v>0</v>
      </c>
      <c r="ES824" s="158" t="n">
        <v>0</v>
      </c>
      <c r="ET824" s="158" t="n">
        <v>0</v>
      </c>
      <c r="EU824" s="158" t="n">
        <v>0</v>
      </c>
      <c r="EV824" s="158" t="n">
        <v>0</v>
      </c>
      <c r="EW824" s="158" t="n">
        <v>0</v>
      </c>
      <c r="EX824" s="158" t="n">
        <v>0</v>
      </c>
      <c r="EY824" s="158" t="n">
        <v>0</v>
      </c>
      <c r="EZ824" s="158" t="n">
        <v>1900</v>
      </c>
      <c r="FA824" s="158" t="n">
        <v>1</v>
      </c>
      <c r="FB824" s="158" t="n">
        <v>1</v>
      </c>
      <c r="FC824" s="158" t="n">
        <v>1900</v>
      </c>
      <c r="FD824" s="158" t="n">
        <v>1</v>
      </c>
      <c r="FE824" s="158" t="n">
        <v>1</v>
      </c>
      <c r="FF824" s="158" t="n">
        <v>1900</v>
      </c>
      <c r="FG824" s="158" t="n">
        <v>1</v>
      </c>
      <c r="FH824" s="158" t="n">
        <v>1</v>
      </c>
      <c r="FI824" s="158" t="n">
        <v>1900</v>
      </c>
      <c r="FJ824" s="158" t="n">
        <v>1</v>
      </c>
      <c r="FK824" s="158" t="n">
        <v>1</v>
      </c>
      <c r="FL824" s="158" t="n">
        <v>1900</v>
      </c>
      <c r="FM824" s="158" t="n">
        <v>1</v>
      </c>
      <c r="FN824" s="158" t="n">
        <v>1</v>
      </c>
      <c r="FO824" s="158" t="n">
        <v>1900</v>
      </c>
      <c r="FP824" s="158" t="n">
        <v>1</v>
      </c>
      <c r="FQ824" s="158" t="n">
        <v>1</v>
      </c>
      <c r="FR824" s="158" t="n">
        <v>1900</v>
      </c>
      <c r="FS824" s="158" t="n">
        <v>1</v>
      </c>
      <c r="FT824" s="158" t="n">
        <v>1</v>
      </c>
      <c r="FU824" s="158" t="n">
        <v>1900</v>
      </c>
      <c r="FV824" s="158" t="n">
        <v>1</v>
      </c>
      <c r="FW824" s="158" t="n">
        <v>1</v>
      </c>
    </row>
    <row r="825">
      <c r="A825">
        <f>IF(F825&gt;1,A824,IF(AND(I825&lt;10,paste!A827&lt;10),RIGHT(H825,2)&amp;"0"&amp;I825&amp;"000"&amp;paste!A827,IF(AND(I825&lt;10,paste!A827&gt;=10,paste!A827&lt;100),RIGHT(H825,2)&amp;"0"&amp;I825&amp;"00"&amp;paste!A827,IF(AND(I825&lt;10,paste!A827&gt;=100,paste!A827&lt;1000),RIGHT(H825,2)&amp;"0"&amp;I825&amp;"0"&amp;paste!A827,IF(AND(I825&lt;10,paste!A827&gt;=1000),RIGHT(H825,2)&amp;"0"&amp;I825&amp;paste!A827,IF(AND(I825&gt;=10,paste!A827&lt;10),RIGHT(H825,2)&amp;I825&amp;"000"&amp;paste!A827,IF(AND(I825&gt;=10,paste!A827&gt;=10,paste!A827&lt;100),RIGHT(H825,2)&amp;I825&amp;"00"&amp;paste!A827,IF(AND(I825&gt;=10,paste!A827&gt;=100,paste!A827&lt;1000),RIGHT(H825,2)&amp;I825&amp;"0"&amp;paste!A827,RIGHT(H825,2)&amp;I825&amp;paste!A827))))))))</f>
        <v/>
      </c>
      <c r="B825">
        <f>YEAR(paste!C827)</f>
        <v/>
      </c>
      <c r="C825">
        <f>MONTH(paste!C827)</f>
        <v/>
      </c>
      <c r="D825">
        <f>DAY(paste!C827)</f>
        <v/>
      </c>
      <c r="E825" s="158" t="n">
        <v>0</v>
      </c>
      <c r="F825">
        <f>IF(AND(L825=L824,D825=D824),F824+1,1)</f>
        <v/>
      </c>
      <c r="G825" s="158" t="n">
        <v>0</v>
      </c>
      <c r="H825">
        <f>YEAR(paste!C827)</f>
        <v/>
      </c>
      <c r="I825">
        <f>MONTH(paste!C827)</f>
        <v/>
      </c>
      <c r="J825">
        <f>DAY(paste!C827)</f>
        <v/>
      </c>
      <c r="K825">
        <f>A825</f>
        <v/>
      </c>
      <c r="L825">
        <f>IF(ISBLANK(VLOOKUP(paste!J827,'得意先名 (2)'!$B$3:$F$2005,5,FALSE)),paste!P827,IFERROR(VLOOKUP(paste!J827,'得意先名 (2)'!$B$3:$F$2005,5,FALSE),"ZZZZZZZZZZZ"))</f>
        <v/>
      </c>
      <c r="M825">
        <f>IF(L825="ZZZZZZZZZZZ",paste!J827&amp;paste!K827&amp; "  :   "&amp;paste!M827&amp; "  :   "&amp;paste!P827,"")</f>
        <v/>
      </c>
      <c r="O825" s="158" t="n"/>
      <c r="P825">
        <f>VLOOKUP(L825,'L_User+EndUser'!$C$2:$K$500,8,FALSE)</f>
        <v/>
      </c>
      <c r="Q825">
        <f>VLOOKUP(L825,'L_User+EndUser'!$C$2:$K$500,9,FALSE)</f>
        <v/>
      </c>
      <c r="R825" s="158" t="n"/>
      <c r="T825" s="158" t="n"/>
      <c r="V825" s="158" t="n"/>
      <c r="AB825">
        <f>paste!J827</f>
        <v/>
      </c>
      <c r="AC825">
        <f>L825</f>
        <v/>
      </c>
      <c r="AO825">
        <f>YEAR(paste!O827)</f>
        <v/>
      </c>
      <c r="AP825">
        <f>MONTH(paste!O827)</f>
        <v/>
      </c>
      <c r="AQ825">
        <f>DAY(paste!O827)</f>
        <v/>
      </c>
      <c r="BD825">
        <f>IF(paste!L827="","",paste!L827)</f>
        <v/>
      </c>
      <c r="BM825" t="n">
        <v>1</v>
      </c>
      <c r="BN825">
        <f>VLOOKUP(paste!E827,L_Product!$A$2:$B$2001,2,FALSE)</f>
        <v/>
      </c>
      <c r="BO825" s="21" t="n"/>
      <c r="BT825" t="n">
        <v>2</v>
      </c>
      <c r="BU825">
        <f>IF($BM$2=1,2,IF($BM$2=18,1))</f>
        <v/>
      </c>
      <c r="BV825">
        <f>IF($BM$2=1,0,IF($BM$2=18,1))</f>
        <v/>
      </c>
      <c r="BW825" t="n">
        <v>2</v>
      </c>
      <c r="BX825" t="n">
        <v>0</v>
      </c>
      <c r="BY825" t="n">
        <v>3</v>
      </c>
      <c r="BZ825">
        <f>VLOOKUP(BN825,L_Product!$B$2:$Z$2001,14,FALSE)</f>
        <v/>
      </c>
      <c r="CA825">
        <f>paste!H827</f>
        <v/>
      </c>
      <c r="CB825">
        <f>BZ825*CA825</f>
        <v/>
      </c>
      <c r="CN825" s="158" t="n">
        <v>1</v>
      </c>
      <c r="CO825" s="158" t="n">
        <v>1</v>
      </c>
      <c r="CP825" s="158" t="n">
        <v>1</v>
      </c>
      <c r="CQ825" s="158" t="n">
        <v>1</v>
      </c>
      <c r="CR825" s="158" t="n">
        <v>1</v>
      </c>
      <c r="CS825" s="158" t="n">
        <v>0</v>
      </c>
      <c r="CT825" s="158" t="n">
        <v>0</v>
      </c>
      <c r="CU825" s="158" t="n">
        <v>0</v>
      </c>
      <c r="CV825" s="158" t="n">
        <v>0</v>
      </c>
      <c r="CW825" s="158" t="n">
        <v>0</v>
      </c>
      <c r="CX825">
        <f>B825</f>
        <v/>
      </c>
      <c r="CY825">
        <f>C825</f>
        <v/>
      </c>
      <c r="CZ825">
        <f>D825</f>
        <v/>
      </c>
      <c r="DA825" s="158" t="n">
        <v>1900</v>
      </c>
      <c r="DB825" s="158" t="n">
        <v>1</v>
      </c>
      <c r="DC825" s="158" t="n">
        <v>1</v>
      </c>
      <c r="DD825" s="158" t="n">
        <v>1900</v>
      </c>
      <c r="DE825" s="158" t="n">
        <v>1</v>
      </c>
      <c r="DF825" s="158" t="n">
        <v>1</v>
      </c>
      <c r="DG825" s="158" t="n">
        <v>1900</v>
      </c>
      <c r="DH825" s="158" t="n">
        <v>1</v>
      </c>
      <c r="DI825" s="158" t="n">
        <v>1</v>
      </c>
      <c r="DJ825" s="158" t="n">
        <v>1900</v>
      </c>
      <c r="DK825" s="158" t="n">
        <v>1</v>
      </c>
      <c r="DL825" s="158" t="n">
        <v>1</v>
      </c>
      <c r="DR825" s="158" t="n">
        <v>2</v>
      </c>
      <c r="DS825" s="158" t="n">
        <v>1</v>
      </c>
      <c r="DT825" s="158" t="n">
        <v>2</v>
      </c>
      <c r="DU825" s="158" t="n">
        <v>1</v>
      </c>
      <c r="DV825" s="158" t="n">
        <v>3</v>
      </c>
      <c r="DW825" s="158" t="n">
        <v>1</v>
      </c>
      <c r="DX825" s="158" t="n">
        <v>3</v>
      </c>
      <c r="DY825" s="158" t="n">
        <v>0</v>
      </c>
      <c r="DZ825" s="158" t="n">
        <v>0</v>
      </c>
      <c r="EA825" s="158" t="n">
        <v>0</v>
      </c>
      <c r="EB825" s="158" t="n">
        <v>0</v>
      </c>
      <c r="EC825" s="158" t="n">
        <v>0</v>
      </c>
      <c r="ED825" s="158" t="n">
        <v>0</v>
      </c>
      <c r="EE825" s="158" t="n">
        <v>0</v>
      </c>
      <c r="EF825" s="158" t="n">
        <v>0</v>
      </c>
      <c r="EG825" s="158" t="n">
        <v>0</v>
      </c>
      <c r="EH825" s="158" t="n">
        <v>0</v>
      </c>
      <c r="EI825" s="158" t="n">
        <v>0</v>
      </c>
      <c r="EJ825" s="158" t="n">
        <v>0</v>
      </c>
      <c r="EK825" s="158" t="n">
        <v>0</v>
      </c>
      <c r="EL825" s="158" t="n">
        <v>0</v>
      </c>
      <c r="EM825" s="158" t="n">
        <v>0</v>
      </c>
      <c r="EN825" s="158" t="n">
        <v>0</v>
      </c>
      <c r="EO825" s="158" t="n">
        <v>0</v>
      </c>
      <c r="EP825" s="158" t="n">
        <v>0</v>
      </c>
      <c r="EQ825" s="158" t="n">
        <v>0</v>
      </c>
      <c r="ER825" s="158" t="n">
        <v>0</v>
      </c>
      <c r="ES825" s="158" t="n">
        <v>0</v>
      </c>
      <c r="ET825" s="158" t="n">
        <v>0</v>
      </c>
      <c r="EU825" s="158" t="n">
        <v>0</v>
      </c>
      <c r="EV825" s="158" t="n">
        <v>0</v>
      </c>
      <c r="EW825" s="158" t="n">
        <v>0</v>
      </c>
      <c r="EX825" s="158" t="n">
        <v>0</v>
      </c>
      <c r="EY825" s="158" t="n">
        <v>0</v>
      </c>
      <c r="EZ825" s="158" t="n">
        <v>1900</v>
      </c>
      <c r="FA825" s="158" t="n">
        <v>1</v>
      </c>
      <c r="FB825" s="158" t="n">
        <v>1</v>
      </c>
      <c r="FC825" s="158" t="n">
        <v>1900</v>
      </c>
      <c r="FD825" s="158" t="n">
        <v>1</v>
      </c>
      <c r="FE825" s="158" t="n">
        <v>1</v>
      </c>
      <c r="FF825" s="158" t="n">
        <v>1900</v>
      </c>
      <c r="FG825" s="158" t="n">
        <v>1</v>
      </c>
      <c r="FH825" s="158" t="n">
        <v>1</v>
      </c>
      <c r="FI825" s="158" t="n">
        <v>1900</v>
      </c>
      <c r="FJ825" s="158" t="n">
        <v>1</v>
      </c>
      <c r="FK825" s="158" t="n">
        <v>1</v>
      </c>
      <c r="FL825" s="158" t="n">
        <v>1900</v>
      </c>
      <c r="FM825" s="158" t="n">
        <v>1</v>
      </c>
      <c r="FN825" s="158" t="n">
        <v>1</v>
      </c>
      <c r="FO825" s="158" t="n">
        <v>1900</v>
      </c>
      <c r="FP825" s="158" t="n">
        <v>1</v>
      </c>
      <c r="FQ825" s="158" t="n">
        <v>1</v>
      </c>
      <c r="FR825" s="158" t="n">
        <v>1900</v>
      </c>
      <c r="FS825" s="158" t="n">
        <v>1</v>
      </c>
      <c r="FT825" s="158" t="n">
        <v>1</v>
      </c>
      <c r="FU825" s="158" t="n">
        <v>1900</v>
      </c>
      <c r="FV825" s="158" t="n">
        <v>1</v>
      </c>
      <c r="FW825" s="158" t="n">
        <v>1</v>
      </c>
    </row>
    <row r="826">
      <c r="A826">
        <f>IF(F826&gt;1,A825,IF(AND(I826&lt;10,paste!A828&lt;10),RIGHT(H826,2)&amp;"0"&amp;I826&amp;"000"&amp;paste!A828,IF(AND(I826&lt;10,paste!A828&gt;=10,paste!A828&lt;100),RIGHT(H826,2)&amp;"0"&amp;I826&amp;"00"&amp;paste!A828,IF(AND(I826&lt;10,paste!A828&gt;=100,paste!A828&lt;1000),RIGHT(H826,2)&amp;"0"&amp;I826&amp;"0"&amp;paste!A828,IF(AND(I826&lt;10,paste!A828&gt;=1000),RIGHT(H826,2)&amp;"0"&amp;I826&amp;paste!A828,IF(AND(I826&gt;=10,paste!A828&lt;10),RIGHT(H826,2)&amp;I826&amp;"000"&amp;paste!A828,IF(AND(I826&gt;=10,paste!A828&gt;=10,paste!A828&lt;100),RIGHT(H826,2)&amp;I826&amp;"00"&amp;paste!A828,IF(AND(I826&gt;=10,paste!A828&gt;=100,paste!A828&lt;1000),RIGHT(H826,2)&amp;I826&amp;"0"&amp;paste!A828,RIGHT(H826,2)&amp;I826&amp;paste!A828))))))))</f>
        <v/>
      </c>
      <c r="B826">
        <f>YEAR(paste!C828)</f>
        <v/>
      </c>
      <c r="C826">
        <f>MONTH(paste!C828)</f>
        <v/>
      </c>
      <c r="D826">
        <f>DAY(paste!C828)</f>
        <v/>
      </c>
      <c r="E826" s="158" t="n">
        <v>0</v>
      </c>
      <c r="F826">
        <f>IF(AND(L826=L825,D826=D825),F825+1,1)</f>
        <v/>
      </c>
      <c r="G826" s="158" t="n">
        <v>0</v>
      </c>
      <c r="H826">
        <f>YEAR(paste!C828)</f>
        <v/>
      </c>
      <c r="I826">
        <f>MONTH(paste!C828)</f>
        <v/>
      </c>
      <c r="J826">
        <f>DAY(paste!C828)</f>
        <v/>
      </c>
      <c r="K826">
        <f>A826</f>
        <v/>
      </c>
      <c r="L826">
        <f>IF(ISBLANK(VLOOKUP(paste!J828,'得意先名 (2)'!$B$3:$F$2005,5,FALSE)),paste!P828,IFERROR(VLOOKUP(paste!J828,'得意先名 (2)'!$B$3:$F$2005,5,FALSE),"ZZZZZZZZZZZ"))</f>
        <v/>
      </c>
      <c r="M826">
        <f>IF(L826="ZZZZZZZZZZZ",paste!J828&amp;paste!K828&amp; "  :   "&amp;paste!M828&amp; "  :   "&amp;paste!P828,"")</f>
        <v/>
      </c>
      <c r="O826" s="158" t="n"/>
      <c r="P826">
        <f>VLOOKUP(L826,'L_User+EndUser'!$C$2:$K$500,8,FALSE)</f>
        <v/>
      </c>
      <c r="Q826">
        <f>VLOOKUP(L826,'L_User+EndUser'!$C$2:$K$500,9,FALSE)</f>
        <v/>
      </c>
      <c r="R826" s="158" t="n"/>
      <c r="T826" s="158" t="n"/>
      <c r="V826" s="158" t="n"/>
      <c r="AB826">
        <f>paste!J828</f>
        <v/>
      </c>
      <c r="AC826">
        <f>L826</f>
        <v/>
      </c>
      <c r="AO826">
        <f>YEAR(paste!O828)</f>
        <v/>
      </c>
      <c r="AP826">
        <f>MONTH(paste!O828)</f>
        <v/>
      </c>
      <c r="AQ826">
        <f>DAY(paste!O828)</f>
        <v/>
      </c>
      <c r="BD826">
        <f>IF(paste!L828="","",paste!L828)</f>
        <v/>
      </c>
      <c r="BM826" t="n">
        <v>1</v>
      </c>
      <c r="BN826">
        <f>VLOOKUP(paste!E828,L_Product!$A$2:$B$2001,2,FALSE)</f>
        <v/>
      </c>
      <c r="BO826" s="21" t="n"/>
      <c r="BT826" t="n">
        <v>2</v>
      </c>
      <c r="BU826">
        <f>IF($BM$2=1,2,IF($BM$2=18,1))</f>
        <v/>
      </c>
      <c r="BV826">
        <f>IF($BM$2=1,0,IF($BM$2=18,1))</f>
        <v/>
      </c>
      <c r="BW826" t="n">
        <v>2</v>
      </c>
      <c r="BX826" t="n">
        <v>0</v>
      </c>
      <c r="BY826" t="n">
        <v>3</v>
      </c>
      <c r="BZ826">
        <f>VLOOKUP(BN826,L_Product!$B$2:$Z$2001,14,FALSE)</f>
        <v/>
      </c>
      <c r="CA826">
        <f>paste!H828</f>
        <v/>
      </c>
      <c r="CB826">
        <f>BZ826*CA826</f>
        <v/>
      </c>
      <c r="CN826" s="158" t="n">
        <v>1</v>
      </c>
      <c r="CO826" s="158" t="n">
        <v>1</v>
      </c>
      <c r="CP826" s="158" t="n">
        <v>1</v>
      </c>
      <c r="CQ826" s="158" t="n">
        <v>1</v>
      </c>
      <c r="CR826" s="158" t="n">
        <v>1</v>
      </c>
      <c r="CS826" s="158" t="n">
        <v>0</v>
      </c>
      <c r="CT826" s="158" t="n">
        <v>0</v>
      </c>
      <c r="CU826" s="158" t="n">
        <v>0</v>
      </c>
      <c r="CV826" s="158" t="n">
        <v>0</v>
      </c>
      <c r="CW826" s="158" t="n">
        <v>0</v>
      </c>
      <c r="CX826">
        <f>B826</f>
        <v/>
      </c>
      <c r="CY826">
        <f>C826</f>
        <v/>
      </c>
      <c r="CZ826">
        <f>D826</f>
        <v/>
      </c>
      <c r="DA826" s="158" t="n">
        <v>1900</v>
      </c>
      <c r="DB826" s="158" t="n">
        <v>1</v>
      </c>
      <c r="DC826" s="158" t="n">
        <v>1</v>
      </c>
      <c r="DD826" s="158" t="n">
        <v>1900</v>
      </c>
      <c r="DE826" s="158" t="n">
        <v>1</v>
      </c>
      <c r="DF826" s="158" t="n">
        <v>1</v>
      </c>
      <c r="DG826" s="158" t="n">
        <v>1900</v>
      </c>
      <c r="DH826" s="158" t="n">
        <v>1</v>
      </c>
      <c r="DI826" s="158" t="n">
        <v>1</v>
      </c>
      <c r="DJ826" s="158" t="n">
        <v>1900</v>
      </c>
      <c r="DK826" s="158" t="n">
        <v>1</v>
      </c>
      <c r="DL826" s="158" t="n">
        <v>1</v>
      </c>
      <c r="DR826" s="158" t="n">
        <v>2</v>
      </c>
      <c r="DS826" s="158" t="n">
        <v>1</v>
      </c>
      <c r="DT826" s="158" t="n">
        <v>2</v>
      </c>
      <c r="DU826" s="158" t="n">
        <v>1</v>
      </c>
      <c r="DV826" s="158" t="n">
        <v>3</v>
      </c>
      <c r="DW826" s="158" t="n">
        <v>1</v>
      </c>
      <c r="DX826" s="158" t="n">
        <v>3</v>
      </c>
      <c r="DY826" s="158" t="n">
        <v>0</v>
      </c>
      <c r="DZ826" s="158" t="n">
        <v>0</v>
      </c>
      <c r="EA826" s="158" t="n">
        <v>0</v>
      </c>
      <c r="EB826" s="158" t="n">
        <v>0</v>
      </c>
      <c r="EC826" s="158" t="n">
        <v>0</v>
      </c>
      <c r="ED826" s="158" t="n">
        <v>0</v>
      </c>
      <c r="EE826" s="158" t="n">
        <v>0</v>
      </c>
      <c r="EF826" s="158" t="n">
        <v>0</v>
      </c>
      <c r="EG826" s="158" t="n">
        <v>0</v>
      </c>
      <c r="EH826" s="158" t="n">
        <v>0</v>
      </c>
      <c r="EI826" s="158" t="n">
        <v>0</v>
      </c>
      <c r="EJ826" s="158" t="n">
        <v>0</v>
      </c>
      <c r="EK826" s="158" t="n">
        <v>0</v>
      </c>
      <c r="EL826" s="158" t="n">
        <v>0</v>
      </c>
      <c r="EM826" s="158" t="n">
        <v>0</v>
      </c>
      <c r="EN826" s="158" t="n">
        <v>0</v>
      </c>
      <c r="EO826" s="158" t="n">
        <v>0</v>
      </c>
      <c r="EP826" s="158" t="n">
        <v>0</v>
      </c>
      <c r="EQ826" s="158" t="n">
        <v>0</v>
      </c>
      <c r="ER826" s="158" t="n">
        <v>0</v>
      </c>
      <c r="ES826" s="158" t="n">
        <v>0</v>
      </c>
      <c r="ET826" s="158" t="n">
        <v>0</v>
      </c>
      <c r="EU826" s="158" t="n">
        <v>0</v>
      </c>
      <c r="EV826" s="158" t="n">
        <v>0</v>
      </c>
      <c r="EW826" s="158" t="n">
        <v>0</v>
      </c>
      <c r="EX826" s="158" t="n">
        <v>0</v>
      </c>
      <c r="EY826" s="158" t="n">
        <v>0</v>
      </c>
      <c r="EZ826" s="158" t="n">
        <v>1900</v>
      </c>
      <c r="FA826" s="158" t="n">
        <v>1</v>
      </c>
      <c r="FB826" s="158" t="n">
        <v>1</v>
      </c>
      <c r="FC826" s="158" t="n">
        <v>1900</v>
      </c>
      <c r="FD826" s="158" t="n">
        <v>1</v>
      </c>
      <c r="FE826" s="158" t="n">
        <v>1</v>
      </c>
      <c r="FF826" s="158" t="n">
        <v>1900</v>
      </c>
      <c r="FG826" s="158" t="n">
        <v>1</v>
      </c>
      <c r="FH826" s="158" t="n">
        <v>1</v>
      </c>
      <c r="FI826" s="158" t="n">
        <v>1900</v>
      </c>
      <c r="FJ826" s="158" t="n">
        <v>1</v>
      </c>
      <c r="FK826" s="158" t="n">
        <v>1</v>
      </c>
      <c r="FL826" s="158" t="n">
        <v>1900</v>
      </c>
      <c r="FM826" s="158" t="n">
        <v>1</v>
      </c>
      <c r="FN826" s="158" t="n">
        <v>1</v>
      </c>
      <c r="FO826" s="158" t="n">
        <v>1900</v>
      </c>
      <c r="FP826" s="158" t="n">
        <v>1</v>
      </c>
      <c r="FQ826" s="158" t="n">
        <v>1</v>
      </c>
      <c r="FR826" s="158" t="n">
        <v>1900</v>
      </c>
      <c r="FS826" s="158" t="n">
        <v>1</v>
      </c>
      <c r="FT826" s="158" t="n">
        <v>1</v>
      </c>
      <c r="FU826" s="158" t="n">
        <v>1900</v>
      </c>
      <c r="FV826" s="158" t="n">
        <v>1</v>
      </c>
      <c r="FW826" s="158" t="n">
        <v>1</v>
      </c>
    </row>
    <row r="827">
      <c r="A827">
        <f>IF(F827&gt;1,A826,IF(AND(I827&lt;10,paste!A829&lt;10),RIGHT(H827,2)&amp;"0"&amp;I827&amp;"000"&amp;paste!A829,IF(AND(I827&lt;10,paste!A829&gt;=10,paste!A829&lt;100),RIGHT(H827,2)&amp;"0"&amp;I827&amp;"00"&amp;paste!A829,IF(AND(I827&lt;10,paste!A829&gt;=100,paste!A829&lt;1000),RIGHT(H827,2)&amp;"0"&amp;I827&amp;"0"&amp;paste!A829,IF(AND(I827&lt;10,paste!A829&gt;=1000),RIGHT(H827,2)&amp;"0"&amp;I827&amp;paste!A829,IF(AND(I827&gt;=10,paste!A829&lt;10),RIGHT(H827,2)&amp;I827&amp;"000"&amp;paste!A829,IF(AND(I827&gt;=10,paste!A829&gt;=10,paste!A829&lt;100),RIGHT(H827,2)&amp;I827&amp;"00"&amp;paste!A829,IF(AND(I827&gt;=10,paste!A829&gt;=100,paste!A829&lt;1000),RIGHT(H827,2)&amp;I827&amp;"0"&amp;paste!A829,RIGHT(H827,2)&amp;I827&amp;paste!A829))))))))</f>
        <v/>
      </c>
      <c r="B827">
        <f>YEAR(paste!C829)</f>
        <v/>
      </c>
      <c r="C827">
        <f>MONTH(paste!C829)</f>
        <v/>
      </c>
      <c r="D827">
        <f>DAY(paste!C829)</f>
        <v/>
      </c>
      <c r="E827" s="158" t="n">
        <v>0</v>
      </c>
      <c r="F827">
        <f>IF(AND(L827=L826,D827=D826),F826+1,1)</f>
        <v/>
      </c>
      <c r="G827" s="158" t="n">
        <v>0</v>
      </c>
      <c r="H827">
        <f>YEAR(paste!C829)</f>
        <v/>
      </c>
      <c r="I827">
        <f>MONTH(paste!C829)</f>
        <v/>
      </c>
      <c r="J827">
        <f>DAY(paste!C829)</f>
        <v/>
      </c>
      <c r="K827">
        <f>A827</f>
        <v/>
      </c>
      <c r="L827">
        <f>IF(ISBLANK(VLOOKUP(paste!J829,'得意先名 (2)'!$B$3:$F$2005,5,FALSE)),paste!P829,IFERROR(VLOOKUP(paste!J829,'得意先名 (2)'!$B$3:$F$2005,5,FALSE),"ZZZZZZZZZZZ"))</f>
        <v/>
      </c>
      <c r="M827">
        <f>IF(L827="ZZZZZZZZZZZ",paste!J829&amp;paste!K829&amp; "  :   "&amp;paste!M829&amp; "  :   "&amp;paste!P829,"")</f>
        <v/>
      </c>
      <c r="O827" s="158" t="n"/>
      <c r="P827">
        <f>VLOOKUP(L827,'L_User+EndUser'!$C$2:$K$500,8,FALSE)</f>
        <v/>
      </c>
      <c r="Q827">
        <f>VLOOKUP(L827,'L_User+EndUser'!$C$2:$K$500,9,FALSE)</f>
        <v/>
      </c>
      <c r="R827" s="158" t="n"/>
      <c r="T827" s="158" t="n"/>
      <c r="V827" s="158" t="n"/>
      <c r="AB827">
        <f>paste!J829</f>
        <v/>
      </c>
      <c r="AC827">
        <f>L827</f>
        <v/>
      </c>
      <c r="AO827">
        <f>YEAR(paste!O829)</f>
        <v/>
      </c>
      <c r="AP827">
        <f>MONTH(paste!O829)</f>
        <v/>
      </c>
      <c r="AQ827">
        <f>DAY(paste!O829)</f>
        <v/>
      </c>
      <c r="BD827">
        <f>IF(paste!L829="","",paste!L829)</f>
        <v/>
      </c>
      <c r="BM827" t="n">
        <v>1</v>
      </c>
      <c r="BN827">
        <f>VLOOKUP(paste!E829,L_Product!$A$2:$B$2001,2,FALSE)</f>
        <v/>
      </c>
      <c r="BO827" s="21" t="n"/>
      <c r="BT827" t="n">
        <v>2</v>
      </c>
      <c r="BU827">
        <f>IF($BM$2=1,2,IF($BM$2=18,1))</f>
        <v/>
      </c>
      <c r="BV827">
        <f>IF($BM$2=1,0,IF($BM$2=18,1))</f>
        <v/>
      </c>
      <c r="BW827" t="n">
        <v>2</v>
      </c>
      <c r="BX827" t="n">
        <v>0</v>
      </c>
      <c r="BY827" t="n">
        <v>3</v>
      </c>
      <c r="BZ827">
        <f>VLOOKUP(BN827,L_Product!$B$2:$Z$2001,14,FALSE)</f>
        <v/>
      </c>
      <c r="CA827">
        <f>paste!H829</f>
        <v/>
      </c>
      <c r="CB827">
        <f>BZ827*CA827</f>
        <v/>
      </c>
      <c r="CN827" s="158" t="n">
        <v>1</v>
      </c>
      <c r="CO827" s="158" t="n">
        <v>1</v>
      </c>
      <c r="CP827" s="158" t="n">
        <v>1</v>
      </c>
      <c r="CQ827" s="158" t="n">
        <v>1</v>
      </c>
      <c r="CR827" s="158" t="n">
        <v>1</v>
      </c>
      <c r="CS827" s="158" t="n">
        <v>0</v>
      </c>
      <c r="CT827" s="158" t="n">
        <v>0</v>
      </c>
      <c r="CU827" s="158" t="n">
        <v>0</v>
      </c>
      <c r="CV827" s="158" t="n">
        <v>0</v>
      </c>
      <c r="CW827" s="158" t="n">
        <v>0</v>
      </c>
      <c r="CX827">
        <f>B827</f>
        <v/>
      </c>
      <c r="CY827">
        <f>C827</f>
        <v/>
      </c>
      <c r="CZ827">
        <f>D827</f>
        <v/>
      </c>
      <c r="DA827" s="158" t="n">
        <v>1900</v>
      </c>
      <c r="DB827" s="158" t="n">
        <v>1</v>
      </c>
      <c r="DC827" s="158" t="n">
        <v>1</v>
      </c>
      <c r="DD827" s="158" t="n">
        <v>1900</v>
      </c>
      <c r="DE827" s="158" t="n">
        <v>1</v>
      </c>
      <c r="DF827" s="158" t="n">
        <v>1</v>
      </c>
      <c r="DG827" s="158" t="n">
        <v>1900</v>
      </c>
      <c r="DH827" s="158" t="n">
        <v>1</v>
      </c>
      <c r="DI827" s="158" t="n">
        <v>1</v>
      </c>
      <c r="DJ827" s="158" t="n">
        <v>1900</v>
      </c>
      <c r="DK827" s="158" t="n">
        <v>1</v>
      </c>
      <c r="DL827" s="158" t="n">
        <v>1</v>
      </c>
      <c r="DR827" s="158" t="n">
        <v>2</v>
      </c>
      <c r="DS827" s="158" t="n">
        <v>1</v>
      </c>
      <c r="DT827" s="158" t="n">
        <v>2</v>
      </c>
      <c r="DU827" s="158" t="n">
        <v>1</v>
      </c>
      <c r="DV827" s="158" t="n">
        <v>3</v>
      </c>
      <c r="DW827" s="158" t="n">
        <v>1</v>
      </c>
      <c r="DX827" s="158" t="n">
        <v>3</v>
      </c>
      <c r="DY827" s="158" t="n">
        <v>0</v>
      </c>
      <c r="DZ827" s="158" t="n">
        <v>0</v>
      </c>
      <c r="EA827" s="158" t="n">
        <v>0</v>
      </c>
      <c r="EB827" s="158" t="n">
        <v>0</v>
      </c>
      <c r="EC827" s="158" t="n">
        <v>0</v>
      </c>
      <c r="ED827" s="158" t="n">
        <v>0</v>
      </c>
      <c r="EE827" s="158" t="n">
        <v>0</v>
      </c>
      <c r="EF827" s="158" t="n">
        <v>0</v>
      </c>
      <c r="EG827" s="158" t="n">
        <v>0</v>
      </c>
      <c r="EH827" s="158" t="n">
        <v>0</v>
      </c>
      <c r="EI827" s="158" t="n">
        <v>0</v>
      </c>
      <c r="EJ827" s="158" t="n">
        <v>0</v>
      </c>
      <c r="EK827" s="158" t="n">
        <v>0</v>
      </c>
      <c r="EL827" s="158" t="n">
        <v>0</v>
      </c>
      <c r="EM827" s="158" t="n">
        <v>0</v>
      </c>
      <c r="EN827" s="158" t="n">
        <v>0</v>
      </c>
      <c r="EO827" s="158" t="n">
        <v>0</v>
      </c>
      <c r="EP827" s="158" t="n">
        <v>0</v>
      </c>
      <c r="EQ827" s="158" t="n">
        <v>0</v>
      </c>
      <c r="ER827" s="158" t="n">
        <v>0</v>
      </c>
      <c r="ES827" s="158" t="n">
        <v>0</v>
      </c>
      <c r="ET827" s="158" t="n">
        <v>0</v>
      </c>
      <c r="EU827" s="158" t="n">
        <v>0</v>
      </c>
      <c r="EV827" s="158" t="n">
        <v>0</v>
      </c>
      <c r="EW827" s="158" t="n">
        <v>0</v>
      </c>
      <c r="EX827" s="158" t="n">
        <v>0</v>
      </c>
      <c r="EY827" s="158" t="n">
        <v>0</v>
      </c>
      <c r="EZ827" s="158" t="n">
        <v>1900</v>
      </c>
      <c r="FA827" s="158" t="n">
        <v>1</v>
      </c>
      <c r="FB827" s="158" t="n">
        <v>1</v>
      </c>
      <c r="FC827" s="158" t="n">
        <v>1900</v>
      </c>
      <c r="FD827" s="158" t="n">
        <v>1</v>
      </c>
      <c r="FE827" s="158" t="n">
        <v>1</v>
      </c>
      <c r="FF827" s="158" t="n">
        <v>1900</v>
      </c>
      <c r="FG827" s="158" t="n">
        <v>1</v>
      </c>
      <c r="FH827" s="158" t="n">
        <v>1</v>
      </c>
      <c r="FI827" s="158" t="n">
        <v>1900</v>
      </c>
      <c r="FJ827" s="158" t="n">
        <v>1</v>
      </c>
      <c r="FK827" s="158" t="n">
        <v>1</v>
      </c>
      <c r="FL827" s="158" t="n">
        <v>1900</v>
      </c>
      <c r="FM827" s="158" t="n">
        <v>1</v>
      </c>
      <c r="FN827" s="158" t="n">
        <v>1</v>
      </c>
      <c r="FO827" s="158" t="n">
        <v>1900</v>
      </c>
      <c r="FP827" s="158" t="n">
        <v>1</v>
      </c>
      <c r="FQ827" s="158" t="n">
        <v>1</v>
      </c>
      <c r="FR827" s="158" t="n">
        <v>1900</v>
      </c>
      <c r="FS827" s="158" t="n">
        <v>1</v>
      </c>
      <c r="FT827" s="158" t="n">
        <v>1</v>
      </c>
      <c r="FU827" s="158" t="n">
        <v>1900</v>
      </c>
      <c r="FV827" s="158" t="n">
        <v>1</v>
      </c>
      <c r="FW827" s="158" t="n">
        <v>1</v>
      </c>
    </row>
    <row r="828">
      <c r="A828">
        <f>IF(F828&gt;1,A827,IF(AND(I828&lt;10,paste!A830&lt;10),RIGHT(H828,2)&amp;"0"&amp;I828&amp;"000"&amp;paste!A830,IF(AND(I828&lt;10,paste!A830&gt;=10,paste!A830&lt;100),RIGHT(H828,2)&amp;"0"&amp;I828&amp;"00"&amp;paste!A830,IF(AND(I828&lt;10,paste!A830&gt;=100,paste!A830&lt;1000),RIGHT(H828,2)&amp;"0"&amp;I828&amp;"0"&amp;paste!A830,IF(AND(I828&lt;10,paste!A830&gt;=1000),RIGHT(H828,2)&amp;"0"&amp;I828&amp;paste!A830,IF(AND(I828&gt;=10,paste!A830&lt;10),RIGHT(H828,2)&amp;I828&amp;"000"&amp;paste!A830,IF(AND(I828&gt;=10,paste!A830&gt;=10,paste!A830&lt;100),RIGHT(H828,2)&amp;I828&amp;"00"&amp;paste!A830,IF(AND(I828&gt;=10,paste!A830&gt;=100,paste!A830&lt;1000),RIGHT(H828,2)&amp;I828&amp;"0"&amp;paste!A830,RIGHT(H828,2)&amp;I828&amp;paste!A830))))))))</f>
        <v/>
      </c>
      <c r="B828">
        <f>YEAR(paste!C830)</f>
        <v/>
      </c>
      <c r="C828">
        <f>MONTH(paste!C830)</f>
        <v/>
      </c>
      <c r="D828">
        <f>DAY(paste!C830)</f>
        <v/>
      </c>
      <c r="E828" s="158" t="n">
        <v>0</v>
      </c>
      <c r="F828">
        <f>IF(AND(L828=L827,D828=D827),F827+1,1)</f>
        <v/>
      </c>
      <c r="G828" s="158" t="n">
        <v>0</v>
      </c>
      <c r="H828">
        <f>YEAR(paste!C830)</f>
        <v/>
      </c>
      <c r="I828">
        <f>MONTH(paste!C830)</f>
        <v/>
      </c>
      <c r="J828">
        <f>DAY(paste!C830)</f>
        <v/>
      </c>
      <c r="K828">
        <f>A828</f>
        <v/>
      </c>
      <c r="L828">
        <f>IF(ISBLANK(VLOOKUP(paste!J830,'得意先名 (2)'!$B$3:$F$2005,5,FALSE)),paste!P830,IFERROR(VLOOKUP(paste!J830,'得意先名 (2)'!$B$3:$F$2005,5,FALSE),"ZZZZZZZZZZZ"))</f>
        <v/>
      </c>
      <c r="M828">
        <f>IF(L828="ZZZZZZZZZZZ",paste!J830&amp;paste!K830&amp; "  :   "&amp;paste!M830&amp; "  :   "&amp;paste!P830,"")</f>
        <v/>
      </c>
      <c r="O828" s="158" t="n"/>
      <c r="P828">
        <f>VLOOKUP(L828,'L_User+EndUser'!$C$2:$K$500,8,FALSE)</f>
        <v/>
      </c>
      <c r="Q828">
        <f>VLOOKUP(L828,'L_User+EndUser'!$C$2:$K$500,9,FALSE)</f>
        <v/>
      </c>
      <c r="R828" s="158" t="n"/>
      <c r="T828" s="158" t="n"/>
      <c r="V828" s="158" t="n"/>
      <c r="AB828">
        <f>paste!J830</f>
        <v/>
      </c>
      <c r="AC828">
        <f>L828</f>
        <v/>
      </c>
      <c r="AO828">
        <f>YEAR(paste!O830)</f>
        <v/>
      </c>
      <c r="AP828">
        <f>MONTH(paste!O830)</f>
        <v/>
      </c>
      <c r="AQ828">
        <f>DAY(paste!O830)</f>
        <v/>
      </c>
      <c r="BD828">
        <f>IF(paste!L830="","",paste!L830)</f>
        <v/>
      </c>
      <c r="BM828" t="n">
        <v>1</v>
      </c>
      <c r="BN828">
        <f>VLOOKUP(paste!E830,L_Product!$A$2:$B$2001,2,FALSE)</f>
        <v/>
      </c>
      <c r="BO828" s="21" t="n"/>
      <c r="BT828" t="n">
        <v>2</v>
      </c>
      <c r="BU828">
        <f>IF($BM$2=1,2,IF($BM$2=18,1))</f>
        <v/>
      </c>
      <c r="BV828">
        <f>IF($BM$2=1,0,IF($BM$2=18,1))</f>
        <v/>
      </c>
      <c r="BW828" t="n">
        <v>2</v>
      </c>
      <c r="BX828" t="n">
        <v>0</v>
      </c>
      <c r="BY828" t="n">
        <v>3</v>
      </c>
      <c r="BZ828">
        <f>VLOOKUP(BN828,L_Product!$B$2:$Z$2001,14,FALSE)</f>
        <v/>
      </c>
      <c r="CA828">
        <f>paste!H830</f>
        <v/>
      </c>
      <c r="CB828">
        <f>BZ828*CA828</f>
        <v/>
      </c>
      <c r="CN828" s="158" t="n">
        <v>1</v>
      </c>
      <c r="CO828" s="158" t="n">
        <v>1</v>
      </c>
      <c r="CP828" s="158" t="n">
        <v>1</v>
      </c>
      <c r="CQ828" s="158" t="n">
        <v>1</v>
      </c>
      <c r="CR828" s="158" t="n">
        <v>1</v>
      </c>
      <c r="CS828" s="158" t="n">
        <v>0</v>
      </c>
      <c r="CT828" s="158" t="n">
        <v>0</v>
      </c>
      <c r="CU828" s="158" t="n">
        <v>0</v>
      </c>
      <c r="CV828" s="158" t="n">
        <v>0</v>
      </c>
      <c r="CW828" s="158" t="n">
        <v>0</v>
      </c>
      <c r="CX828">
        <f>B828</f>
        <v/>
      </c>
      <c r="CY828">
        <f>C828</f>
        <v/>
      </c>
      <c r="CZ828">
        <f>D828</f>
        <v/>
      </c>
      <c r="DA828" s="158" t="n">
        <v>1900</v>
      </c>
      <c r="DB828" s="158" t="n">
        <v>1</v>
      </c>
      <c r="DC828" s="158" t="n">
        <v>1</v>
      </c>
      <c r="DD828" s="158" t="n">
        <v>1900</v>
      </c>
      <c r="DE828" s="158" t="n">
        <v>1</v>
      </c>
      <c r="DF828" s="158" t="n">
        <v>1</v>
      </c>
      <c r="DG828" s="158" t="n">
        <v>1900</v>
      </c>
      <c r="DH828" s="158" t="n">
        <v>1</v>
      </c>
      <c r="DI828" s="158" t="n">
        <v>1</v>
      </c>
      <c r="DJ828" s="158" t="n">
        <v>1900</v>
      </c>
      <c r="DK828" s="158" t="n">
        <v>1</v>
      </c>
      <c r="DL828" s="158" t="n">
        <v>1</v>
      </c>
      <c r="DR828" s="158" t="n">
        <v>2</v>
      </c>
      <c r="DS828" s="158" t="n">
        <v>1</v>
      </c>
      <c r="DT828" s="158" t="n">
        <v>2</v>
      </c>
      <c r="DU828" s="158" t="n">
        <v>1</v>
      </c>
      <c r="DV828" s="158" t="n">
        <v>3</v>
      </c>
      <c r="DW828" s="158" t="n">
        <v>1</v>
      </c>
      <c r="DX828" s="158" t="n">
        <v>3</v>
      </c>
      <c r="DY828" s="158" t="n">
        <v>0</v>
      </c>
      <c r="DZ828" s="158" t="n">
        <v>0</v>
      </c>
      <c r="EA828" s="158" t="n">
        <v>0</v>
      </c>
      <c r="EB828" s="158" t="n">
        <v>0</v>
      </c>
      <c r="EC828" s="158" t="n">
        <v>0</v>
      </c>
      <c r="ED828" s="158" t="n">
        <v>0</v>
      </c>
      <c r="EE828" s="158" t="n">
        <v>0</v>
      </c>
      <c r="EF828" s="158" t="n">
        <v>0</v>
      </c>
      <c r="EG828" s="158" t="n">
        <v>0</v>
      </c>
      <c r="EH828" s="158" t="n">
        <v>0</v>
      </c>
      <c r="EI828" s="158" t="n">
        <v>0</v>
      </c>
      <c r="EJ828" s="158" t="n">
        <v>0</v>
      </c>
      <c r="EK828" s="158" t="n">
        <v>0</v>
      </c>
      <c r="EL828" s="158" t="n">
        <v>0</v>
      </c>
      <c r="EM828" s="158" t="n">
        <v>0</v>
      </c>
      <c r="EN828" s="158" t="n">
        <v>0</v>
      </c>
      <c r="EO828" s="158" t="n">
        <v>0</v>
      </c>
      <c r="EP828" s="158" t="n">
        <v>0</v>
      </c>
      <c r="EQ828" s="158" t="n">
        <v>0</v>
      </c>
      <c r="ER828" s="158" t="n">
        <v>0</v>
      </c>
      <c r="ES828" s="158" t="n">
        <v>0</v>
      </c>
      <c r="ET828" s="158" t="n">
        <v>0</v>
      </c>
      <c r="EU828" s="158" t="n">
        <v>0</v>
      </c>
      <c r="EV828" s="158" t="n">
        <v>0</v>
      </c>
      <c r="EW828" s="158" t="n">
        <v>0</v>
      </c>
      <c r="EX828" s="158" t="n">
        <v>0</v>
      </c>
      <c r="EY828" s="158" t="n">
        <v>0</v>
      </c>
      <c r="EZ828" s="158" t="n">
        <v>1900</v>
      </c>
      <c r="FA828" s="158" t="n">
        <v>1</v>
      </c>
      <c r="FB828" s="158" t="n">
        <v>1</v>
      </c>
      <c r="FC828" s="158" t="n">
        <v>1900</v>
      </c>
      <c r="FD828" s="158" t="n">
        <v>1</v>
      </c>
      <c r="FE828" s="158" t="n">
        <v>1</v>
      </c>
      <c r="FF828" s="158" t="n">
        <v>1900</v>
      </c>
      <c r="FG828" s="158" t="n">
        <v>1</v>
      </c>
      <c r="FH828" s="158" t="n">
        <v>1</v>
      </c>
      <c r="FI828" s="158" t="n">
        <v>1900</v>
      </c>
      <c r="FJ828" s="158" t="n">
        <v>1</v>
      </c>
      <c r="FK828" s="158" t="n">
        <v>1</v>
      </c>
      <c r="FL828" s="158" t="n">
        <v>1900</v>
      </c>
      <c r="FM828" s="158" t="n">
        <v>1</v>
      </c>
      <c r="FN828" s="158" t="n">
        <v>1</v>
      </c>
      <c r="FO828" s="158" t="n">
        <v>1900</v>
      </c>
      <c r="FP828" s="158" t="n">
        <v>1</v>
      </c>
      <c r="FQ828" s="158" t="n">
        <v>1</v>
      </c>
      <c r="FR828" s="158" t="n">
        <v>1900</v>
      </c>
      <c r="FS828" s="158" t="n">
        <v>1</v>
      </c>
      <c r="FT828" s="158" t="n">
        <v>1</v>
      </c>
      <c r="FU828" s="158" t="n">
        <v>1900</v>
      </c>
      <c r="FV828" s="158" t="n">
        <v>1</v>
      </c>
      <c r="FW828" s="158" t="n">
        <v>1</v>
      </c>
    </row>
    <row r="829">
      <c r="A829">
        <f>IF(F829&gt;1,A828,IF(AND(I829&lt;10,paste!A831&lt;10),RIGHT(H829,2)&amp;"0"&amp;I829&amp;"000"&amp;paste!A831,IF(AND(I829&lt;10,paste!A831&gt;=10,paste!A831&lt;100),RIGHT(H829,2)&amp;"0"&amp;I829&amp;"00"&amp;paste!A831,IF(AND(I829&lt;10,paste!A831&gt;=100,paste!A831&lt;1000),RIGHT(H829,2)&amp;"0"&amp;I829&amp;"0"&amp;paste!A831,IF(AND(I829&lt;10,paste!A831&gt;=1000),RIGHT(H829,2)&amp;"0"&amp;I829&amp;paste!A831,IF(AND(I829&gt;=10,paste!A831&lt;10),RIGHT(H829,2)&amp;I829&amp;"000"&amp;paste!A831,IF(AND(I829&gt;=10,paste!A831&gt;=10,paste!A831&lt;100),RIGHT(H829,2)&amp;I829&amp;"00"&amp;paste!A831,IF(AND(I829&gt;=10,paste!A831&gt;=100,paste!A831&lt;1000),RIGHT(H829,2)&amp;I829&amp;"0"&amp;paste!A831,RIGHT(H829,2)&amp;I829&amp;paste!A831))))))))</f>
        <v/>
      </c>
      <c r="B829">
        <f>YEAR(paste!C831)</f>
        <v/>
      </c>
      <c r="C829">
        <f>MONTH(paste!C831)</f>
        <v/>
      </c>
      <c r="D829">
        <f>DAY(paste!C831)</f>
        <v/>
      </c>
      <c r="E829" s="158" t="n">
        <v>0</v>
      </c>
      <c r="F829">
        <f>IF(AND(L829=L828,D829=D828),F828+1,1)</f>
        <v/>
      </c>
      <c r="G829" s="158" t="n">
        <v>0</v>
      </c>
      <c r="H829">
        <f>YEAR(paste!C831)</f>
        <v/>
      </c>
      <c r="I829">
        <f>MONTH(paste!C831)</f>
        <v/>
      </c>
      <c r="J829">
        <f>DAY(paste!C831)</f>
        <v/>
      </c>
      <c r="K829">
        <f>A829</f>
        <v/>
      </c>
      <c r="L829">
        <f>IF(ISBLANK(VLOOKUP(paste!J831,'得意先名 (2)'!$B$3:$F$2005,5,FALSE)),paste!P831,IFERROR(VLOOKUP(paste!J831,'得意先名 (2)'!$B$3:$F$2005,5,FALSE),"ZZZZZZZZZZZ"))</f>
        <v/>
      </c>
      <c r="M829">
        <f>IF(L829="ZZZZZZZZZZZ",paste!J831&amp;paste!K831&amp; "  :   "&amp;paste!M831&amp; "  :   "&amp;paste!P831,"")</f>
        <v/>
      </c>
      <c r="O829" s="158" t="n"/>
      <c r="P829">
        <f>VLOOKUP(L829,'L_User+EndUser'!$C$2:$K$500,8,FALSE)</f>
        <v/>
      </c>
      <c r="Q829">
        <f>VLOOKUP(L829,'L_User+EndUser'!$C$2:$K$500,9,FALSE)</f>
        <v/>
      </c>
      <c r="R829" s="158" t="n"/>
      <c r="T829" s="158" t="n"/>
      <c r="V829" s="158" t="n"/>
      <c r="AB829">
        <f>paste!J831</f>
        <v/>
      </c>
      <c r="AC829">
        <f>L829</f>
        <v/>
      </c>
      <c r="AO829">
        <f>YEAR(paste!O831)</f>
        <v/>
      </c>
      <c r="AP829">
        <f>MONTH(paste!O831)</f>
        <v/>
      </c>
      <c r="AQ829">
        <f>DAY(paste!O831)</f>
        <v/>
      </c>
      <c r="BD829">
        <f>IF(paste!L831="","",paste!L831)</f>
        <v/>
      </c>
      <c r="BM829" t="n">
        <v>1</v>
      </c>
      <c r="BN829">
        <f>VLOOKUP(paste!E831,L_Product!$A$2:$B$2001,2,FALSE)</f>
        <v/>
      </c>
      <c r="BO829" s="21" t="n"/>
      <c r="BT829" t="n">
        <v>2</v>
      </c>
      <c r="BU829">
        <f>IF($BM$2=1,2,IF($BM$2=18,1))</f>
        <v/>
      </c>
      <c r="BV829">
        <f>IF($BM$2=1,0,IF($BM$2=18,1))</f>
        <v/>
      </c>
      <c r="BW829" t="n">
        <v>2</v>
      </c>
      <c r="BX829" t="n">
        <v>0</v>
      </c>
      <c r="BY829" t="n">
        <v>3</v>
      </c>
      <c r="BZ829">
        <f>VLOOKUP(BN829,L_Product!$B$2:$Z$2001,14,FALSE)</f>
        <v/>
      </c>
      <c r="CA829">
        <f>paste!H831</f>
        <v/>
      </c>
      <c r="CB829">
        <f>BZ829*CA829</f>
        <v/>
      </c>
      <c r="CN829" s="158" t="n">
        <v>1</v>
      </c>
      <c r="CO829" s="158" t="n">
        <v>1</v>
      </c>
      <c r="CP829" s="158" t="n">
        <v>1</v>
      </c>
      <c r="CQ829" s="158" t="n">
        <v>1</v>
      </c>
      <c r="CR829" s="158" t="n">
        <v>1</v>
      </c>
      <c r="CS829" s="158" t="n">
        <v>0</v>
      </c>
      <c r="CT829" s="158" t="n">
        <v>0</v>
      </c>
      <c r="CU829" s="158" t="n">
        <v>0</v>
      </c>
      <c r="CV829" s="158" t="n">
        <v>0</v>
      </c>
      <c r="CW829" s="158" t="n">
        <v>0</v>
      </c>
      <c r="CX829">
        <f>B829</f>
        <v/>
      </c>
      <c r="CY829">
        <f>C829</f>
        <v/>
      </c>
      <c r="CZ829">
        <f>D829</f>
        <v/>
      </c>
      <c r="DA829" s="158" t="n">
        <v>1900</v>
      </c>
      <c r="DB829" s="158" t="n">
        <v>1</v>
      </c>
      <c r="DC829" s="158" t="n">
        <v>1</v>
      </c>
      <c r="DD829" s="158" t="n">
        <v>1900</v>
      </c>
      <c r="DE829" s="158" t="n">
        <v>1</v>
      </c>
      <c r="DF829" s="158" t="n">
        <v>1</v>
      </c>
      <c r="DG829" s="158" t="n">
        <v>1900</v>
      </c>
      <c r="DH829" s="158" t="n">
        <v>1</v>
      </c>
      <c r="DI829" s="158" t="n">
        <v>1</v>
      </c>
      <c r="DJ829" s="158" t="n">
        <v>1900</v>
      </c>
      <c r="DK829" s="158" t="n">
        <v>1</v>
      </c>
      <c r="DL829" s="158" t="n">
        <v>1</v>
      </c>
      <c r="DR829" s="158" t="n">
        <v>2</v>
      </c>
      <c r="DS829" s="158" t="n">
        <v>1</v>
      </c>
      <c r="DT829" s="158" t="n">
        <v>2</v>
      </c>
      <c r="DU829" s="158" t="n">
        <v>1</v>
      </c>
      <c r="DV829" s="158" t="n">
        <v>3</v>
      </c>
      <c r="DW829" s="158" t="n">
        <v>1</v>
      </c>
      <c r="DX829" s="158" t="n">
        <v>3</v>
      </c>
      <c r="DY829" s="158" t="n">
        <v>0</v>
      </c>
      <c r="DZ829" s="158" t="n">
        <v>0</v>
      </c>
      <c r="EA829" s="158" t="n">
        <v>0</v>
      </c>
      <c r="EB829" s="158" t="n">
        <v>0</v>
      </c>
      <c r="EC829" s="158" t="n">
        <v>0</v>
      </c>
      <c r="ED829" s="158" t="n">
        <v>0</v>
      </c>
      <c r="EE829" s="158" t="n">
        <v>0</v>
      </c>
      <c r="EF829" s="158" t="n">
        <v>0</v>
      </c>
      <c r="EG829" s="158" t="n">
        <v>0</v>
      </c>
      <c r="EH829" s="158" t="n">
        <v>0</v>
      </c>
      <c r="EI829" s="158" t="n">
        <v>0</v>
      </c>
      <c r="EJ829" s="158" t="n">
        <v>0</v>
      </c>
      <c r="EK829" s="158" t="n">
        <v>0</v>
      </c>
      <c r="EL829" s="158" t="n">
        <v>0</v>
      </c>
      <c r="EM829" s="158" t="n">
        <v>0</v>
      </c>
      <c r="EN829" s="158" t="n">
        <v>0</v>
      </c>
      <c r="EO829" s="158" t="n">
        <v>0</v>
      </c>
      <c r="EP829" s="158" t="n">
        <v>0</v>
      </c>
      <c r="EQ829" s="158" t="n">
        <v>0</v>
      </c>
      <c r="ER829" s="158" t="n">
        <v>0</v>
      </c>
      <c r="ES829" s="158" t="n">
        <v>0</v>
      </c>
      <c r="ET829" s="158" t="n">
        <v>0</v>
      </c>
      <c r="EU829" s="158" t="n">
        <v>0</v>
      </c>
      <c r="EV829" s="158" t="n">
        <v>0</v>
      </c>
      <c r="EW829" s="158" t="n">
        <v>0</v>
      </c>
      <c r="EX829" s="158" t="n">
        <v>0</v>
      </c>
      <c r="EY829" s="158" t="n">
        <v>0</v>
      </c>
      <c r="EZ829" s="158" t="n">
        <v>1900</v>
      </c>
      <c r="FA829" s="158" t="n">
        <v>1</v>
      </c>
      <c r="FB829" s="158" t="n">
        <v>1</v>
      </c>
      <c r="FC829" s="158" t="n">
        <v>1900</v>
      </c>
      <c r="FD829" s="158" t="n">
        <v>1</v>
      </c>
      <c r="FE829" s="158" t="n">
        <v>1</v>
      </c>
      <c r="FF829" s="158" t="n">
        <v>1900</v>
      </c>
      <c r="FG829" s="158" t="n">
        <v>1</v>
      </c>
      <c r="FH829" s="158" t="n">
        <v>1</v>
      </c>
      <c r="FI829" s="158" t="n">
        <v>1900</v>
      </c>
      <c r="FJ829" s="158" t="n">
        <v>1</v>
      </c>
      <c r="FK829" s="158" t="n">
        <v>1</v>
      </c>
      <c r="FL829" s="158" t="n">
        <v>1900</v>
      </c>
      <c r="FM829" s="158" t="n">
        <v>1</v>
      </c>
      <c r="FN829" s="158" t="n">
        <v>1</v>
      </c>
      <c r="FO829" s="158" t="n">
        <v>1900</v>
      </c>
      <c r="FP829" s="158" t="n">
        <v>1</v>
      </c>
      <c r="FQ829" s="158" t="n">
        <v>1</v>
      </c>
      <c r="FR829" s="158" t="n">
        <v>1900</v>
      </c>
      <c r="FS829" s="158" t="n">
        <v>1</v>
      </c>
      <c r="FT829" s="158" t="n">
        <v>1</v>
      </c>
      <c r="FU829" s="158" t="n">
        <v>1900</v>
      </c>
      <c r="FV829" s="158" t="n">
        <v>1</v>
      </c>
      <c r="FW829" s="158" t="n">
        <v>1</v>
      </c>
    </row>
    <row r="830">
      <c r="A830">
        <f>IF(F830&gt;1,A829,IF(AND(I830&lt;10,paste!A832&lt;10),RIGHT(H830,2)&amp;"0"&amp;I830&amp;"000"&amp;paste!A832,IF(AND(I830&lt;10,paste!A832&gt;=10,paste!A832&lt;100),RIGHT(H830,2)&amp;"0"&amp;I830&amp;"00"&amp;paste!A832,IF(AND(I830&lt;10,paste!A832&gt;=100,paste!A832&lt;1000),RIGHT(H830,2)&amp;"0"&amp;I830&amp;"0"&amp;paste!A832,IF(AND(I830&lt;10,paste!A832&gt;=1000),RIGHT(H830,2)&amp;"0"&amp;I830&amp;paste!A832,IF(AND(I830&gt;=10,paste!A832&lt;10),RIGHT(H830,2)&amp;I830&amp;"000"&amp;paste!A832,IF(AND(I830&gt;=10,paste!A832&gt;=10,paste!A832&lt;100),RIGHT(H830,2)&amp;I830&amp;"00"&amp;paste!A832,IF(AND(I830&gt;=10,paste!A832&gt;=100,paste!A832&lt;1000),RIGHT(H830,2)&amp;I830&amp;"0"&amp;paste!A832,RIGHT(H830,2)&amp;I830&amp;paste!A832))))))))</f>
        <v/>
      </c>
      <c r="B830">
        <f>YEAR(paste!C832)</f>
        <v/>
      </c>
      <c r="C830">
        <f>MONTH(paste!C832)</f>
        <v/>
      </c>
      <c r="D830">
        <f>DAY(paste!C832)</f>
        <v/>
      </c>
      <c r="E830" s="158" t="n">
        <v>0</v>
      </c>
      <c r="F830">
        <f>IF(AND(L830=L829,D830=D829),F829+1,1)</f>
        <v/>
      </c>
      <c r="G830" s="158" t="n">
        <v>0</v>
      </c>
      <c r="H830">
        <f>YEAR(paste!C832)</f>
        <v/>
      </c>
      <c r="I830">
        <f>MONTH(paste!C832)</f>
        <v/>
      </c>
      <c r="J830">
        <f>DAY(paste!C832)</f>
        <v/>
      </c>
      <c r="K830">
        <f>A830</f>
        <v/>
      </c>
      <c r="L830">
        <f>IF(ISBLANK(VLOOKUP(paste!J832,'得意先名 (2)'!$B$3:$F$2005,5,FALSE)),paste!P832,IFERROR(VLOOKUP(paste!J832,'得意先名 (2)'!$B$3:$F$2005,5,FALSE),"ZZZZZZZZZZZ"))</f>
        <v/>
      </c>
      <c r="M830">
        <f>IF(L830="ZZZZZZZZZZZ",paste!J832&amp;paste!K832&amp; "  :   "&amp;paste!M832&amp; "  :   "&amp;paste!P832,"")</f>
        <v/>
      </c>
      <c r="O830" s="158" t="n"/>
      <c r="P830">
        <f>VLOOKUP(L830,'L_User+EndUser'!$C$2:$K$500,8,FALSE)</f>
        <v/>
      </c>
      <c r="Q830">
        <f>VLOOKUP(L830,'L_User+EndUser'!$C$2:$K$500,9,FALSE)</f>
        <v/>
      </c>
      <c r="R830" s="158" t="n"/>
      <c r="T830" s="158" t="n"/>
      <c r="V830" s="158" t="n"/>
      <c r="AB830">
        <f>paste!J832</f>
        <v/>
      </c>
      <c r="AC830">
        <f>L830</f>
        <v/>
      </c>
      <c r="AO830">
        <f>YEAR(paste!O832)</f>
        <v/>
      </c>
      <c r="AP830">
        <f>MONTH(paste!O832)</f>
        <v/>
      </c>
      <c r="AQ830">
        <f>DAY(paste!O832)</f>
        <v/>
      </c>
      <c r="BD830">
        <f>IF(paste!L832="","",paste!L832)</f>
        <v/>
      </c>
      <c r="BM830" t="n">
        <v>1</v>
      </c>
      <c r="BN830">
        <f>VLOOKUP(paste!E832,L_Product!$A$2:$B$2001,2,FALSE)</f>
        <v/>
      </c>
      <c r="BO830" s="21" t="n"/>
      <c r="BT830" t="n">
        <v>2</v>
      </c>
      <c r="BU830">
        <f>IF($BM$2=1,2,IF($BM$2=18,1))</f>
        <v/>
      </c>
      <c r="BV830">
        <f>IF($BM$2=1,0,IF($BM$2=18,1))</f>
        <v/>
      </c>
      <c r="BW830" t="n">
        <v>2</v>
      </c>
      <c r="BX830" t="n">
        <v>0</v>
      </c>
      <c r="BY830" t="n">
        <v>3</v>
      </c>
      <c r="BZ830">
        <f>VLOOKUP(BN830,L_Product!$B$2:$Z$2001,14,FALSE)</f>
        <v/>
      </c>
      <c r="CA830">
        <f>paste!H832</f>
        <v/>
      </c>
      <c r="CB830">
        <f>BZ830*CA830</f>
        <v/>
      </c>
      <c r="CN830" s="158" t="n">
        <v>1</v>
      </c>
      <c r="CO830" s="158" t="n">
        <v>1</v>
      </c>
      <c r="CP830" s="158" t="n">
        <v>1</v>
      </c>
      <c r="CQ830" s="158" t="n">
        <v>1</v>
      </c>
      <c r="CR830" s="158" t="n">
        <v>1</v>
      </c>
      <c r="CS830" s="158" t="n">
        <v>0</v>
      </c>
      <c r="CT830" s="158" t="n">
        <v>0</v>
      </c>
      <c r="CU830" s="158" t="n">
        <v>0</v>
      </c>
      <c r="CV830" s="158" t="n">
        <v>0</v>
      </c>
      <c r="CW830" s="158" t="n">
        <v>0</v>
      </c>
      <c r="CX830">
        <f>B830</f>
        <v/>
      </c>
      <c r="CY830">
        <f>C830</f>
        <v/>
      </c>
      <c r="CZ830">
        <f>D830</f>
        <v/>
      </c>
      <c r="DA830" s="158" t="n">
        <v>1900</v>
      </c>
      <c r="DB830" s="158" t="n">
        <v>1</v>
      </c>
      <c r="DC830" s="158" t="n">
        <v>1</v>
      </c>
      <c r="DD830" s="158" t="n">
        <v>1900</v>
      </c>
      <c r="DE830" s="158" t="n">
        <v>1</v>
      </c>
      <c r="DF830" s="158" t="n">
        <v>1</v>
      </c>
      <c r="DG830" s="158" t="n">
        <v>1900</v>
      </c>
      <c r="DH830" s="158" t="n">
        <v>1</v>
      </c>
      <c r="DI830" s="158" t="n">
        <v>1</v>
      </c>
      <c r="DJ830" s="158" t="n">
        <v>1900</v>
      </c>
      <c r="DK830" s="158" t="n">
        <v>1</v>
      </c>
      <c r="DL830" s="158" t="n">
        <v>1</v>
      </c>
      <c r="DR830" s="158" t="n">
        <v>2</v>
      </c>
      <c r="DS830" s="158" t="n">
        <v>1</v>
      </c>
      <c r="DT830" s="158" t="n">
        <v>2</v>
      </c>
      <c r="DU830" s="158" t="n">
        <v>1</v>
      </c>
      <c r="DV830" s="158" t="n">
        <v>3</v>
      </c>
      <c r="DW830" s="158" t="n">
        <v>1</v>
      </c>
      <c r="DX830" s="158" t="n">
        <v>3</v>
      </c>
      <c r="DY830" s="158" t="n">
        <v>0</v>
      </c>
      <c r="DZ830" s="158" t="n">
        <v>0</v>
      </c>
      <c r="EA830" s="158" t="n">
        <v>0</v>
      </c>
      <c r="EB830" s="158" t="n">
        <v>0</v>
      </c>
      <c r="EC830" s="158" t="n">
        <v>0</v>
      </c>
      <c r="ED830" s="158" t="n">
        <v>0</v>
      </c>
      <c r="EE830" s="158" t="n">
        <v>0</v>
      </c>
      <c r="EF830" s="158" t="n">
        <v>0</v>
      </c>
      <c r="EG830" s="158" t="n">
        <v>0</v>
      </c>
      <c r="EH830" s="158" t="n">
        <v>0</v>
      </c>
      <c r="EI830" s="158" t="n">
        <v>0</v>
      </c>
      <c r="EJ830" s="158" t="n">
        <v>0</v>
      </c>
      <c r="EK830" s="158" t="n">
        <v>0</v>
      </c>
      <c r="EL830" s="158" t="n">
        <v>0</v>
      </c>
      <c r="EM830" s="158" t="n">
        <v>0</v>
      </c>
      <c r="EN830" s="158" t="n">
        <v>0</v>
      </c>
      <c r="EO830" s="158" t="n">
        <v>0</v>
      </c>
      <c r="EP830" s="158" t="n">
        <v>0</v>
      </c>
      <c r="EQ830" s="158" t="n">
        <v>0</v>
      </c>
      <c r="ER830" s="158" t="n">
        <v>0</v>
      </c>
      <c r="ES830" s="158" t="n">
        <v>0</v>
      </c>
      <c r="ET830" s="158" t="n">
        <v>0</v>
      </c>
      <c r="EU830" s="158" t="n">
        <v>0</v>
      </c>
      <c r="EV830" s="158" t="n">
        <v>0</v>
      </c>
      <c r="EW830" s="158" t="n">
        <v>0</v>
      </c>
      <c r="EX830" s="158" t="n">
        <v>0</v>
      </c>
      <c r="EY830" s="158" t="n">
        <v>0</v>
      </c>
      <c r="EZ830" s="158" t="n">
        <v>1900</v>
      </c>
      <c r="FA830" s="158" t="n">
        <v>1</v>
      </c>
      <c r="FB830" s="158" t="n">
        <v>1</v>
      </c>
      <c r="FC830" s="158" t="n">
        <v>1900</v>
      </c>
      <c r="FD830" s="158" t="n">
        <v>1</v>
      </c>
      <c r="FE830" s="158" t="n">
        <v>1</v>
      </c>
      <c r="FF830" s="158" t="n">
        <v>1900</v>
      </c>
      <c r="FG830" s="158" t="n">
        <v>1</v>
      </c>
      <c r="FH830" s="158" t="n">
        <v>1</v>
      </c>
      <c r="FI830" s="158" t="n">
        <v>1900</v>
      </c>
      <c r="FJ830" s="158" t="n">
        <v>1</v>
      </c>
      <c r="FK830" s="158" t="n">
        <v>1</v>
      </c>
      <c r="FL830" s="158" t="n">
        <v>1900</v>
      </c>
      <c r="FM830" s="158" t="n">
        <v>1</v>
      </c>
      <c r="FN830" s="158" t="n">
        <v>1</v>
      </c>
      <c r="FO830" s="158" t="n">
        <v>1900</v>
      </c>
      <c r="FP830" s="158" t="n">
        <v>1</v>
      </c>
      <c r="FQ830" s="158" t="n">
        <v>1</v>
      </c>
      <c r="FR830" s="158" t="n">
        <v>1900</v>
      </c>
      <c r="FS830" s="158" t="n">
        <v>1</v>
      </c>
      <c r="FT830" s="158" t="n">
        <v>1</v>
      </c>
      <c r="FU830" s="158" t="n">
        <v>1900</v>
      </c>
      <c r="FV830" s="158" t="n">
        <v>1</v>
      </c>
      <c r="FW830" s="158" t="n">
        <v>1</v>
      </c>
    </row>
    <row r="831">
      <c r="A831">
        <f>IF(F831&gt;1,A830,IF(AND(I831&lt;10,paste!A833&lt;10),RIGHT(H831,2)&amp;"0"&amp;I831&amp;"000"&amp;paste!A833,IF(AND(I831&lt;10,paste!A833&gt;=10,paste!A833&lt;100),RIGHT(H831,2)&amp;"0"&amp;I831&amp;"00"&amp;paste!A833,IF(AND(I831&lt;10,paste!A833&gt;=100,paste!A833&lt;1000),RIGHT(H831,2)&amp;"0"&amp;I831&amp;"0"&amp;paste!A833,IF(AND(I831&lt;10,paste!A833&gt;=1000),RIGHT(H831,2)&amp;"0"&amp;I831&amp;paste!A833,IF(AND(I831&gt;=10,paste!A833&lt;10),RIGHT(H831,2)&amp;I831&amp;"000"&amp;paste!A833,IF(AND(I831&gt;=10,paste!A833&gt;=10,paste!A833&lt;100),RIGHT(H831,2)&amp;I831&amp;"00"&amp;paste!A833,IF(AND(I831&gt;=10,paste!A833&gt;=100,paste!A833&lt;1000),RIGHT(H831,2)&amp;I831&amp;"0"&amp;paste!A833,RIGHT(H831,2)&amp;I831&amp;paste!A833))))))))</f>
        <v/>
      </c>
      <c r="B831">
        <f>YEAR(paste!C833)</f>
        <v/>
      </c>
      <c r="C831">
        <f>MONTH(paste!C833)</f>
        <v/>
      </c>
      <c r="D831">
        <f>DAY(paste!C833)</f>
        <v/>
      </c>
      <c r="E831" s="158" t="n">
        <v>0</v>
      </c>
      <c r="F831">
        <f>IF(AND(L831=L830,D831=D830),F830+1,1)</f>
        <v/>
      </c>
      <c r="G831" s="158" t="n">
        <v>0</v>
      </c>
      <c r="H831">
        <f>YEAR(paste!C833)</f>
        <v/>
      </c>
      <c r="I831">
        <f>MONTH(paste!C833)</f>
        <v/>
      </c>
      <c r="J831">
        <f>DAY(paste!C833)</f>
        <v/>
      </c>
      <c r="K831">
        <f>A831</f>
        <v/>
      </c>
      <c r="L831">
        <f>IF(ISBLANK(VLOOKUP(paste!J833,'得意先名 (2)'!$B$3:$F$2005,5,FALSE)),paste!P833,IFERROR(VLOOKUP(paste!J833,'得意先名 (2)'!$B$3:$F$2005,5,FALSE),"ZZZZZZZZZZZ"))</f>
        <v/>
      </c>
      <c r="M831">
        <f>IF(L831="ZZZZZZZZZZZ",paste!J833&amp;paste!K833&amp; "  :   "&amp;paste!M833&amp; "  :   "&amp;paste!P833,"")</f>
        <v/>
      </c>
      <c r="O831" s="158" t="n"/>
      <c r="P831">
        <f>VLOOKUP(L831,'L_User+EndUser'!$C$2:$K$500,8,FALSE)</f>
        <v/>
      </c>
      <c r="Q831">
        <f>VLOOKUP(L831,'L_User+EndUser'!$C$2:$K$500,9,FALSE)</f>
        <v/>
      </c>
      <c r="R831" s="158" t="n"/>
      <c r="T831" s="158" t="n"/>
      <c r="V831" s="158" t="n"/>
      <c r="AB831">
        <f>paste!J833</f>
        <v/>
      </c>
      <c r="AC831">
        <f>L831</f>
        <v/>
      </c>
      <c r="AO831">
        <f>YEAR(paste!O833)</f>
        <v/>
      </c>
      <c r="AP831">
        <f>MONTH(paste!O833)</f>
        <v/>
      </c>
      <c r="AQ831">
        <f>DAY(paste!O833)</f>
        <v/>
      </c>
      <c r="BD831">
        <f>IF(paste!L833="","",paste!L833)</f>
        <v/>
      </c>
      <c r="BM831" t="n">
        <v>1</v>
      </c>
      <c r="BN831">
        <f>VLOOKUP(paste!E833,L_Product!$A$2:$B$2001,2,FALSE)</f>
        <v/>
      </c>
      <c r="BO831" s="21" t="n"/>
      <c r="BT831" t="n">
        <v>2</v>
      </c>
      <c r="BU831">
        <f>IF($BM$2=1,2,IF($BM$2=18,1))</f>
        <v/>
      </c>
      <c r="BV831">
        <f>IF($BM$2=1,0,IF($BM$2=18,1))</f>
        <v/>
      </c>
      <c r="BW831" t="n">
        <v>2</v>
      </c>
      <c r="BX831" t="n">
        <v>0</v>
      </c>
      <c r="BY831" t="n">
        <v>3</v>
      </c>
      <c r="BZ831">
        <f>VLOOKUP(BN831,L_Product!$B$2:$Z$2001,14,FALSE)</f>
        <v/>
      </c>
      <c r="CA831">
        <f>paste!H833</f>
        <v/>
      </c>
      <c r="CB831">
        <f>BZ831*CA831</f>
        <v/>
      </c>
      <c r="CN831" s="158" t="n">
        <v>1</v>
      </c>
      <c r="CO831" s="158" t="n">
        <v>1</v>
      </c>
      <c r="CP831" s="158" t="n">
        <v>1</v>
      </c>
      <c r="CQ831" s="158" t="n">
        <v>1</v>
      </c>
      <c r="CR831" s="158" t="n">
        <v>1</v>
      </c>
      <c r="CS831" s="158" t="n">
        <v>0</v>
      </c>
      <c r="CT831" s="158" t="n">
        <v>0</v>
      </c>
      <c r="CU831" s="158" t="n">
        <v>0</v>
      </c>
      <c r="CV831" s="158" t="n">
        <v>0</v>
      </c>
      <c r="CW831" s="158" t="n">
        <v>0</v>
      </c>
      <c r="CX831">
        <f>B831</f>
        <v/>
      </c>
      <c r="CY831">
        <f>C831</f>
        <v/>
      </c>
      <c r="CZ831">
        <f>D831</f>
        <v/>
      </c>
      <c r="DA831" s="158" t="n">
        <v>1900</v>
      </c>
      <c r="DB831" s="158" t="n">
        <v>1</v>
      </c>
      <c r="DC831" s="158" t="n">
        <v>1</v>
      </c>
      <c r="DD831" s="158" t="n">
        <v>1900</v>
      </c>
      <c r="DE831" s="158" t="n">
        <v>1</v>
      </c>
      <c r="DF831" s="158" t="n">
        <v>1</v>
      </c>
      <c r="DG831" s="158" t="n">
        <v>1900</v>
      </c>
      <c r="DH831" s="158" t="n">
        <v>1</v>
      </c>
      <c r="DI831" s="158" t="n">
        <v>1</v>
      </c>
      <c r="DJ831" s="158" t="n">
        <v>1900</v>
      </c>
      <c r="DK831" s="158" t="n">
        <v>1</v>
      </c>
      <c r="DL831" s="158" t="n">
        <v>1</v>
      </c>
      <c r="DR831" s="158" t="n">
        <v>2</v>
      </c>
      <c r="DS831" s="158" t="n">
        <v>1</v>
      </c>
      <c r="DT831" s="158" t="n">
        <v>2</v>
      </c>
      <c r="DU831" s="158" t="n">
        <v>1</v>
      </c>
      <c r="DV831" s="158" t="n">
        <v>3</v>
      </c>
      <c r="DW831" s="158" t="n">
        <v>1</v>
      </c>
      <c r="DX831" s="158" t="n">
        <v>3</v>
      </c>
      <c r="DY831" s="158" t="n">
        <v>0</v>
      </c>
      <c r="DZ831" s="158" t="n">
        <v>0</v>
      </c>
      <c r="EA831" s="158" t="n">
        <v>0</v>
      </c>
      <c r="EB831" s="158" t="n">
        <v>0</v>
      </c>
      <c r="EC831" s="158" t="n">
        <v>0</v>
      </c>
      <c r="ED831" s="158" t="n">
        <v>0</v>
      </c>
      <c r="EE831" s="158" t="n">
        <v>0</v>
      </c>
      <c r="EF831" s="158" t="n">
        <v>0</v>
      </c>
      <c r="EG831" s="158" t="n">
        <v>0</v>
      </c>
      <c r="EH831" s="158" t="n">
        <v>0</v>
      </c>
      <c r="EI831" s="158" t="n">
        <v>0</v>
      </c>
      <c r="EJ831" s="158" t="n">
        <v>0</v>
      </c>
      <c r="EK831" s="158" t="n">
        <v>0</v>
      </c>
      <c r="EL831" s="158" t="n">
        <v>0</v>
      </c>
      <c r="EM831" s="158" t="n">
        <v>0</v>
      </c>
      <c r="EN831" s="158" t="n">
        <v>0</v>
      </c>
      <c r="EO831" s="158" t="n">
        <v>0</v>
      </c>
      <c r="EP831" s="158" t="n">
        <v>0</v>
      </c>
      <c r="EQ831" s="158" t="n">
        <v>0</v>
      </c>
      <c r="ER831" s="158" t="n">
        <v>0</v>
      </c>
      <c r="ES831" s="158" t="n">
        <v>0</v>
      </c>
      <c r="ET831" s="158" t="n">
        <v>0</v>
      </c>
      <c r="EU831" s="158" t="n">
        <v>0</v>
      </c>
      <c r="EV831" s="158" t="n">
        <v>0</v>
      </c>
      <c r="EW831" s="158" t="n">
        <v>0</v>
      </c>
      <c r="EX831" s="158" t="n">
        <v>0</v>
      </c>
      <c r="EY831" s="158" t="n">
        <v>0</v>
      </c>
      <c r="EZ831" s="158" t="n">
        <v>1900</v>
      </c>
      <c r="FA831" s="158" t="n">
        <v>1</v>
      </c>
      <c r="FB831" s="158" t="n">
        <v>1</v>
      </c>
      <c r="FC831" s="158" t="n">
        <v>1900</v>
      </c>
      <c r="FD831" s="158" t="n">
        <v>1</v>
      </c>
      <c r="FE831" s="158" t="n">
        <v>1</v>
      </c>
      <c r="FF831" s="158" t="n">
        <v>1900</v>
      </c>
      <c r="FG831" s="158" t="n">
        <v>1</v>
      </c>
      <c r="FH831" s="158" t="n">
        <v>1</v>
      </c>
      <c r="FI831" s="158" t="n">
        <v>1900</v>
      </c>
      <c r="FJ831" s="158" t="n">
        <v>1</v>
      </c>
      <c r="FK831" s="158" t="n">
        <v>1</v>
      </c>
      <c r="FL831" s="158" t="n">
        <v>1900</v>
      </c>
      <c r="FM831" s="158" t="n">
        <v>1</v>
      </c>
      <c r="FN831" s="158" t="n">
        <v>1</v>
      </c>
      <c r="FO831" s="158" t="n">
        <v>1900</v>
      </c>
      <c r="FP831" s="158" t="n">
        <v>1</v>
      </c>
      <c r="FQ831" s="158" t="n">
        <v>1</v>
      </c>
      <c r="FR831" s="158" t="n">
        <v>1900</v>
      </c>
      <c r="FS831" s="158" t="n">
        <v>1</v>
      </c>
      <c r="FT831" s="158" t="n">
        <v>1</v>
      </c>
      <c r="FU831" s="158" t="n">
        <v>1900</v>
      </c>
      <c r="FV831" s="158" t="n">
        <v>1</v>
      </c>
      <c r="FW831" s="158" t="n">
        <v>1</v>
      </c>
    </row>
    <row r="832">
      <c r="A832">
        <f>IF(F832&gt;1,A831,IF(AND(I832&lt;10,paste!A834&lt;10),RIGHT(H832,2)&amp;"0"&amp;I832&amp;"000"&amp;paste!A834,IF(AND(I832&lt;10,paste!A834&gt;=10,paste!A834&lt;100),RIGHT(H832,2)&amp;"0"&amp;I832&amp;"00"&amp;paste!A834,IF(AND(I832&lt;10,paste!A834&gt;=100,paste!A834&lt;1000),RIGHT(H832,2)&amp;"0"&amp;I832&amp;"0"&amp;paste!A834,IF(AND(I832&lt;10,paste!A834&gt;=1000),RIGHT(H832,2)&amp;"0"&amp;I832&amp;paste!A834,IF(AND(I832&gt;=10,paste!A834&lt;10),RIGHT(H832,2)&amp;I832&amp;"000"&amp;paste!A834,IF(AND(I832&gt;=10,paste!A834&gt;=10,paste!A834&lt;100),RIGHT(H832,2)&amp;I832&amp;"00"&amp;paste!A834,IF(AND(I832&gt;=10,paste!A834&gt;=100,paste!A834&lt;1000),RIGHT(H832,2)&amp;I832&amp;"0"&amp;paste!A834,RIGHT(H832,2)&amp;I832&amp;paste!A834))))))))</f>
        <v/>
      </c>
      <c r="B832">
        <f>YEAR(paste!C834)</f>
        <v/>
      </c>
      <c r="C832">
        <f>MONTH(paste!C834)</f>
        <v/>
      </c>
      <c r="D832">
        <f>DAY(paste!C834)</f>
        <v/>
      </c>
      <c r="E832" s="158" t="n">
        <v>0</v>
      </c>
      <c r="F832">
        <f>IF(AND(L832=L831,D832=D831),F831+1,1)</f>
        <v/>
      </c>
      <c r="G832" s="158" t="n">
        <v>0</v>
      </c>
      <c r="H832">
        <f>YEAR(paste!C834)</f>
        <v/>
      </c>
      <c r="I832">
        <f>MONTH(paste!C834)</f>
        <v/>
      </c>
      <c r="J832">
        <f>DAY(paste!C834)</f>
        <v/>
      </c>
      <c r="K832">
        <f>A832</f>
        <v/>
      </c>
      <c r="L832">
        <f>IF(ISBLANK(VLOOKUP(paste!J834,'得意先名 (2)'!$B$3:$F$2005,5,FALSE)),paste!P834,IFERROR(VLOOKUP(paste!J834,'得意先名 (2)'!$B$3:$F$2005,5,FALSE),"ZZZZZZZZZZZ"))</f>
        <v/>
      </c>
      <c r="M832">
        <f>IF(L832="ZZZZZZZZZZZ",paste!J834&amp;paste!K834&amp; "  :   "&amp;paste!M834&amp; "  :   "&amp;paste!P834,"")</f>
        <v/>
      </c>
      <c r="O832" s="158" t="n"/>
      <c r="P832">
        <f>VLOOKUP(L832,'L_User+EndUser'!$C$2:$K$500,8,FALSE)</f>
        <v/>
      </c>
      <c r="Q832">
        <f>VLOOKUP(L832,'L_User+EndUser'!$C$2:$K$500,9,FALSE)</f>
        <v/>
      </c>
      <c r="R832" s="158" t="n"/>
      <c r="T832" s="158" t="n"/>
      <c r="V832" s="158" t="n"/>
      <c r="AB832">
        <f>paste!J834</f>
        <v/>
      </c>
      <c r="AC832">
        <f>L832</f>
        <v/>
      </c>
      <c r="AO832">
        <f>YEAR(paste!O834)</f>
        <v/>
      </c>
      <c r="AP832">
        <f>MONTH(paste!O834)</f>
        <v/>
      </c>
      <c r="AQ832">
        <f>DAY(paste!O834)</f>
        <v/>
      </c>
      <c r="BD832">
        <f>IF(paste!L834="","",paste!L834)</f>
        <v/>
      </c>
      <c r="BM832" t="n">
        <v>1</v>
      </c>
      <c r="BN832">
        <f>VLOOKUP(paste!E834,L_Product!$A$2:$B$2001,2,FALSE)</f>
        <v/>
      </c>
      <c r="BO832" s="21" t="n"/>
      <c r="BT832" t="n">
        <v>2</v>
      </c>
      <c r="BU832">
        <f>IF($BM$2=1,2,IF($BM$2=18,1))</f>
        <v/>
      </c>
      <c r="BV832">
        <f>IF($BM$2=1,0,IF($BM$2=18,1))</f>
        <v/>
      </c>
      <c r="BW832" t="n">
        <v>2</v>
      </c>
      <c r="BX832" t="n">
        <v>0</v>
      </c>
      <c r="BY832" t="n">
        <v>3</v>
      </c>
      <c r="BZ832">
        <f>VLOOKUP(BN832,L_Product!$B$2:$Z$2001,14,FALSE)</f>
        <v/>
      </c>
      <c r="CA832">
        <f>paste!H834</f>
        <v/>
      </c>
      <c r="CB832">
        <f>BZ832*CA832</f>
        <v/>
      </c>
      <c r="CN832" s="158" t="n">
        <v>1</v>
      </c>
      <c r="CO832" s="158" t="n">
        <v>1</v>
      </c>
      <c r="CP832" s="158" t="n">
        <v>1</v>
      </c>
      <c r="CQ832" s="158" t="n">
        <v>1</v>
      </c>
      <c r="CR832" s="158" t="n">
        <v>1</v>
      </c>
      <c r="CS832" s="158" t="n">
        <v>0</v>
      </c>
      <c r="CT832" s="158" t="n">
        <v>0</v>
      </c>
      <c r="CU832" s="158" t="n">
        <v>0</v>
      </c>
      <c r="CV832" s="158" t="n">
        <v>0</v>
      </c>
      <c r="CW832" s="158" t="n">
        <v>0</v>
      </c>
      <c r="CX832">
        <f>B832</f>
        <v/>
      </c>
      <c r="CY832">
        <f>C832</f>
        <v/>
      </c>
      <c r="CZ832">
        <f>D832</f>
        <v/>
      </c>
      <c r="DA832" s="158" t="n">
        <v>1900</v>
      </c>
      <c r="DB832" s="158" t="n">
        <v>1</v>
      </c>
      <c r="DC832" s="158" t="n">
        <v>1</v>
      </c>
      <c r="DD832" s="158" t="n">
        <v>1900</v>
      </c>
      <c r="DE832" s="158" t="n">
        <v>1</v>
      </c>
      <c r="DF832" s="158" t="n">
        <v>1</v>
      </c>
      <c r="DG832" s="158" t="n">
        <v>1900</v>
      </c>
      <c r="DH832" s="158" t="n">
        <v>1</v>
      </c>
      <c r="DI832" s="158" t="n">
        <v>1</v>
      </c>
      <c r="DJ832" s="158" t="n">
        <v>1900</v>
      </c>
      <c r="DK832" s="158" t="n">
        <v>1</v>
      </c>
      <c r="DL832" s="158" t="n">
        <v>1</v>
      </c>
      <c r="DR832" s="158" t="n">
        <v>2</v>
      </c>
      <c r="DS832" s="158" t="n">
        <v>1</v>
      </c>
      <c r="DT832" s="158" t="n">
        <v>2</v>
      </c>
      <c r="DU832" s="158" t="n">
        <v>1</v>
      </c>
      <c r="DV832" s="158" t="n">
        <v>3</v>
      </c>
      <c r="DW832" s="158" t="n">
        <v>1</v>
      </c>
      <c r="DX832" s="158" t="n">
        <v>3</v>
      </c>
      <c r="DY832" s="158" t="n">
        <v>0</v>
      </c>
      <c r="DZ832" s="158" t="n">
        <v>0</v>
      </c>
      <c r="EA832" s="158" t="n">
        <v>0</v>
      </c>
      <c r="EB832" s="158" t="n">
        <v>0</v>
      </c>
      <c r="EC832" s="158" t="n">
        <v>0</v>
      </c>
      <c r="ED832" s="158" t="n">
        <v>0</v>
      </c>
      <c r="EE832" s="158" t="n">
        <v>0</v>
      </c>
      <c r="EF832" s="158" t="n">
        <v>0</v>
      </c>
      <c r="EG832" s="158" t="n">
        <v>0</v>
      </c>
      <c r="EH832" s="158" t="n">
        <v>0</v>
      </c>
      <c r="EI832" s="158" t="n">
        <v>0</v>
      </c>
      <c r="EJ832" s="158" t="n">
        <v>0</v>
      </c>
      <c r="EK832" s="158" t="n">
        <v>0</v>
      </c>
      <c r="EL832" s="158" t="n">
        <v>0</v>
      </c>
      <c r="EM832" s="158" t="n">
        <v>0</v>
      </c>
      <c r="EN832" s="158" t="n">
        <v>0</v>
      </c>
      <c r="EO832" s="158" t="n">
        <v>0</v>
      </c>
      <c r="EP832" s="158" t="n">
        <v>0</v>
      </c>
      <c r="EQ832" s="158" t="n">
        <v>0</v>
      </c>
      <c r="ER832" s="158" t="n">
        <v>0</v>
      </c>
      <c r="ES832" s="158" t="n">
        <v>0</v>
      </c>
      <c r="ET832" s="158" t="n">
        <v>0</v>
      </c>
      <c r="EU832" s="158" t="n">
        <v>0</v>
      </c>
      <c r="EV832" s="158" t="n">
        <v>0</v>
      </c>
      <c r="EW832" s="158" t="n">
        <v>0</v>
      </c>
      <c r="EX832" s="158" t="n">
        <v>0</v>
      </c>
      <c r="EY832" s="158" t="n">
        <v>0</v>
      </c>
      <c r="EZ832" s="158" t="n">
        <v>1900</v>
      </c>
      <c r="FA832" s="158" t="n">
        <v>1</v>
      </c>
      <c r="FB832" s="158" t="n">
        <v>1</v>
      </c>
      <c r="FC832" s="158" t="n">
        <v>1900</v>
      </c>
      <c r="FD832" s="158" t="n">
        <v>1</v>
      </c>
      <c r="FE832" s="158" t="n">
        <v>1</v>
      </c>
      <c r="FF832" s="158" t="n">
        <v>1900</v>
      </c>
      <c r="FG832" s="158" t="n">
        <v>1</v>
      </c>
      <c r="FH832" s="158" t="n">
        <v>1</v>
      </c>
      <c r="FI832" s="158" t="n">
        <v>1900</v>
      </c>
      <c r="FJ832" s="158" t="n">
        <v>1</v>
      </c>
      <c r="FK832" s="158" t="n">
        <v>1</v>
      </c>
      <c r="FL832" s="158" t="n">
        <v>1900</v>
      </c>
      <c r="FM832" s="158" t="n">
        <v>1</v>
      </c>
      <c r="FN832" s="158" t="n">
        <v>1</v>
      </c>
      <c r="FO832" s="158" t="n">
        <v>1900</v>
      </c>
      <c r="FP832" s="158" t="n">
        <v>1</v>
      </c>
      <c r="FQ832" s="158" t="n">
        <v>1</v>
      </c>
      <c r="FR832" s="158" t="n">
        <v>1900</v>
      </c>
      <c r="FS832" s="158" t="n">
        <v>1</v>
      </c>
      <c r="FT832" s="158" t="n">
        <v>1</v>
      </c>
      <c r="FU832" s="158" t="n">
        <v>1900</v>
      </c>
      <c r="FV832" s="158" t="n">
        <v>1</v>
      </c>
      <c r="FW832" s="158" t="n">
        <v>1</v>
      </c>
    </row>
    <row r="833">
      <c r="A833">
        <f>IF(F833&gt;1,A832,IF(AND(I833&lt;10,paste!A835&lt;10),RIGHT(H833,2)&amp;"0"&amp;I833&amp;"000"&amp;paste!A835,IF(AND(I833&lt;10,paste!A835&gt;=10,paste!A835&lt;100),RIGHT(H833,2)&amp;"0"&amp;I833&amp;"00"&amp;paste!A835,IF(AND(I833&lt;10,paste!A835&gt;=100,paste!A835&lt;1000),RIGHT(H833,2)&amp;"0"&amp;I833&amp;"0"&amp;paste!A835,IF(AND(I833&lt;10,paste!A835&gt;=1000),RIGHT(H833,2)&amp;"0"&amp;I833&amp;paste!A835,IF(AND(I833&gt;=10,paste!A835&lt;10),RIGHT(H833,2)&amp;I833&amp;"000"&amp;paste!A835,IF(AND(I833&gt;=10,paste!A835&gt;=10,paste!A835&lt;100),RIGHT(H833,2)&amp;I833&amp;"00"&amp;paste!A835,IF(AND(I833&gt;=10,paste!A835&gt;=100,paste!A835&lt;1000),RIGHT(H833,2)&amp;I833&amp;"0"&amp;paste!A835,RIGHT(H833,2)&amp;I833&amp;paste!A835))))))))</f>
        <v/>
      </c>
      <c r="B833">
        <f>YEAR(paste!C835)</f>
        <v/>
      </c>
      <c r="C833">
        <f>MONTH(paste!C835)</f>
        <v/>
      </c>
      <c r="D833">
        <f>DAY(paste!C835)</f>
        <v/>
      </c>
      <c r="E833" s="158" t="n">
        <v>0</v>
      </c>
      <c r="F833">
        <f>IF(AND(L833=L832,D833=D832),F832+1,1)</f>
        <v/>
      </c>
      <c r="G833" s="158" t="n">
        <v>0</v>
      </c>
      <c r="H833">
        <f>YEAR(paste!C835)</f>
        <v/>
      </c>
      <c r="I833">
        <f>MONTH(paste!C835)</f>
        <v/>
      </c>
      <c r="J833">
        <f>DAY(paste!C835)</f>
        <v/>
      </c>
      <c r="K833">
        <f>A833</f>
        <v/>
      </c>
      <c r="L833">
        <f>IF(ISBLANK(VLOOKUP(paste!J835,'得意先名 (2)'!$B$3:$F$2005,5,FALSE)),paste!P835,IFERROR(VLOOKUP(paste!J835,'得意先名 (2)'!$B$3:$F$2005,5,FALSE),"ZZZZZZZZZZZ"))</f>
        <v/>
      </c>
      <c r="M833">
        <f>IF(L833="ZZZZZZZZZZZ",paste!J835&amp;paste!K835&amp; "  :   "&amp;paste!M835&amp; "  :   "&amp;paste!P835,"")</f>
        <v/>
      </c>
      <c r="O833" s="158" t="n"/>
      <c r="P833">
        <f>VLOOKUP(L833,'L_User+EndUser'!$C$2:$K$500,8,FALSE)</f>
        <v/>
      </c>
      <c r="Q833">
        <f>VLOOKUP(L833,'L_User+EndUser'!$C$2:$K$500,9,FALSE)</f>
        <v/>
      </c>
      <c r="R833" s="158" t="n"/>
      <c r="T833" s="158" t="n"/>
      <c r="V833" s="158" t="n"/>
      <c r="AB833">
        <f>paste!J835</f>
        <v/>
      </c>
      <c r="AC833">
        <f>L833</f>
        <v/>
      </c>
      <c r="AO833">
        <f>YEAR(paste!O835)</f>
        <v/>
      </c>
      <c r="AP833">
        <f>MONTH(paste!O835)</f>
        <v/>
      </c>
      <c r="AQ833">
        <f>DAY(paste!O835)</f>
        <v/>
      </c>
      <c r="BD833">
        <f>IF(paste!L835="","",paste!L835)</f>
        <v/>
      </c>
      <c r="BM833" t="n">
        <v>1</v>
      </c>
      <c r="BN833">
        <f>VLOOKUP(paste!E835,L_Product!$A$2:$B$2001,2,FALSE)</f>
        <v/>
      </c>
      <c r="BO833" s="21" t="n"/>
      <c r="BT833" t="n">
        <v>2</v>
      </c>
      <c r="BU833">
        <f>IF($BM$2=1,2,IF($BM$2=18,1))</f>
        <v/>
      </c>
      <c r="BV833">
        <f>IF($BM$2=1,0,IF($BM$2=18,1))</f>
        <v/>
      </c>
      <c r="BW833" t="n">
        <v>2</v>
      </c>
      <c r="BX833" t="n">
        <v>0</v>
      </c>
      <c r="BY833" t="n">
        <v>3</v>
      </c>
      <c r="BZ833">
        <f>VLOOKUP(BN833,L_Product!$B$2:$Z$2001,14,FALSE)</f>
        <v/>
      </c>
      <c r="CA833">
        <f>paste!H835</f>
        <v/>
      </c>
      <c r="CB833">
        <f>BZ833*CA833</f>
        <v/>
      </c>
      <c r="CN833" s="158" t="n">
        <v>1</v>
      </c>
      <c r="CO833" s="158" t="n">
        <v>1</v>
      </c>
      <c r="CP833" s="158" t="n">
        <v>1</v>
      </c>
      <c r="CQ833" s="158" t="n">
        <v>1</v>
      </c>
      <c r="CR833" s="158" t="n">
        <v>1</v>
      </c>
      <c r="CS833" s="158" t="n">
        <v>0</v>
      </c>
      <c r="CT833" s="158" t="n">
        <v>0</v>
      </c>
      <c r="CU833" s="158" t="n">
        <v>0</v>
      </c>
      <c r="CV833" s="158" t="n">
        <v>0</v>
      </c>
      <c r="CW833" s="158" t="n">
        <v>0</v>
      </c>
      <c r="CX833">
        <f>B833</f>
        <v/>
      </c>
      <c r="CY833">
        <f>C833</f>
        <v/>
      </c>
      <c r="CZ833">
        <f>D833</f>
        <v/>
      </c>
      <c r="DA833" s="158" t="n">
        <v>1900</v>
      </c>
      <c r="DB833" s="158" t="n">
        <v>1</v>
      </c>
      <c r="DC833" s="158" t="n">
        <v>1</v>
      </c>
      <c r="DD833" s="158" t="n">
        <v>1900</v>
      </c>
      <c r="DE833" s="158" t="n">
        <v>1</v>
      </c>
      <c r="DF833" s="158" t="n">
        <v>1</v>
      </c>
      <c r="DG833" s="158" t="n">
        <v>1900</v>
      </c>
      <c r="DH833" s="158" t="n">
        <v>1</v>
      </c>
      <c r="DI833" s="158" t="n">
        <v>1</v>
      </c>
      <c r="DJ833" s="158" t="n">
        <v>1900</v>
      </c>
      <c r="DK833" s="158" t="n">
        <v>1</v>
      </c>
      <c r="DL833" s="158" t="n">
        <v>1</v>
      </c>
      <c r="DR833" s="158" t="n">
        <v>2</v>
      </c>
      <c r="DS833" s="158" t="n">
        <v>1</v>
      </c>
      <c r="DT833" s="158" t="n">
        <v>2</v>
      </c>
      <c r="DU833" s="158" t="n">
        <v>1</v>
      </c>
      <c r="DV833" s="158" t="n">
        <v>3</v>
      </c>
      <c r="DW833" s="158" t="n">
        <v>1</v>
      </c>
      <c r="DX833" s="158" t="n">
        <v>3</v>
      </c>
      <c r="DY833" s="158" t="n">
        <v>0</v>
      </c>
      <c r="DZ833" s="158" t="n">
        <v>0</v>
      </c>
      <c r="EA833" s="158" t="n">
        <v>0</v>
      </c>
      <c r="EB833" s="158" t="n">
        <v>0</v>
      </c>
      <c r="EC833" s="158" t="n">
        <v>0</v>
      </c>
      <c r="ED833" s="158" t="n">
        <v>0</v>
      </c>
      <c r="EE833" s="158" t="n">
        <v>0</v>
      </c>
      <c r="EF833" s="158" t="n">
        <v>0</v>
      </c>
      <c r="EG833" s="158" t="n">
        <v>0</v>
      </c>
      <c r="EH833" s="158" t="n">
        <v>0</v>
      </c>
      <c r="EI833" s="158" t="n">
        <v>0</v>
      </c>
      <c r="EJ833" s="158" t="n">
        <v>0</v>
      </c>
      <c r="EK833" s="158" t="n">
        <v>0</v>
      </c>
      <c r="EL833" s="158" t="n">
        <v>0</v>
      </c>
      <c r="EM833" s="158" t="n">
        <v>0</v>
      </c>
      <c r="EN833" s="158" t="n">
        <v>0</v>
      </c>
      <c r="EO833" s="158" t="n">
        <v>0</v>
      </c>
      <c r="EP833" s="158" t="n">
        <v>0</v>
      </c>
      <c r="EQ833" s="158" t="n">
        <v>0</v>
      </c>
      <c r="ER833" s="158" t="n">
        <v>0</v>
      </c>
      <c r="ES833" s="158" t="n">
        <v>0</v>
      </c>
      <c r="ET833" s="158" t="n">
        <v>0</v>
      </c>
      <c r="EU833" s="158" t="n">
        <v>0</v>
      </c>
      <c r="EV833" s="158" t="n">
        <v>0</v>
      </c>
      <c r="EW833" s="158" t="n">
        <v>0</v>
      </c>
      <c r="EX833" s="158" t="n">
        <v>0</v>
      </c>
      <c r="EY833" s="158" t="n">
        <v>0</v>
      </c>
      <c r="EZ833" s="158" t="n">
        <v>1900</v>
      </c>
      <c r="FA833" s="158" t="n">
        <v>1</v>
      </c>
      <c r="FB833" s="158" t="n">
        <v>1</v>
      </c>
      <c r="FC833" s="158" t="n">
        <v>1900</v>
      </c>
      <c r="FD833" s="158" t="n">
        <v>1</v>
      </c>
      <c r="FE833" s="158" t="n">
        <v>1</v>
      </c>
      <c r="FF833" s="158" t="n">
        <v>1900</v>
      </c>
      <c r="FG833" s="158" t="n">
        <v>1</v>
      </c>
      <c r="FH833" s="158" t="n">
        <v>1</v>
      </c>
      <c r="FI833" s="158" t="n">
        <v>1900</v>
      </c>
      <c r="FJ833" s="158" t="n">
        <v>1</v>
      </c>
      <c r="FK833" s="158" t="n">
        <v>1</v>
      </c>
      <c r="FL833" s="158" t="n">
        <v>1900</v>
      </c>
      <c r="FM833" s="158" t="n">
        <v>1</v>
      </c>
      <c r="FN833" s="158" t="n">
        <v>1</v>
      </c>
      <c r="FO833" s="158" t="n">
        <v>1900</v>
      </c>
      <c r="FP833" s="158" t="n">
        <v>1</v>
      </c>
      <c r="FQ833" s="158" t="n">
        <v>1</v>
      </c>
      <c r="FR833" s="158" t="n">
        <v>1900</v>
      </c>
      <c r="FS833" s="158" t="n">
        <v>1</v>
      </c>
      <c r="FT833" s="158" t="n">
        <v>1</v>
      </c>
      <c r="FU833" s="158" t="n">
        <v>1900</v>
      </c>
      <c r="FV833" s="158" t="n">
        <v>1</v>
      </c>
      <c r="FW833" s="158" t="n">
        <v>1</v>
      </c>
    </row>
    <row r="834">
      <c r="A834">
        <f>IF(F834&gt;1,A833,IF(AND(I834&lt;10,paste!A836&lt;10),RIGHT(H834,2)&amp;"0"&amp;I834&amp;"000"&amp;paste!A836,IF(AND(I834&lt;10,paste!A836&gt;=10,paste!A836&lt;100),RIGHT(H834,2)&amp;"0"&amp;I834&amp;"00"&amp;paste!A836,IF(AND(I834&lt;10,paste!A836&gt;=100,paste!A836&lt;1000),RIGHT(H834,2)&amp;"0"&amp;I834&amp;"0"&amp;paste!A836,IF(AND(I834&lt;10,paste!A836&gt;=1000),RIGHT(H834,2)&amp;"0"&amp;I834&amp;paste!A836,IF(AND(I834&gt;=10,paste!A836&lt;10),RIGHT(H834,2)&amp;I834&amp;"000"&amp;paste!A836,IF(AND(I834&gt;=10,paste!A836&gt;=10,paste!A836&lt;100),RIGHT(H834,2)&amp;I834&amp;"00"&amp;paste!A836,IF(AND(I834&gt;=10,paste!A836&gt;=100,paste!A836&lt;1000),RIGHT(H834,2)&amp;I834&amp;"0"&amp;paste!A836,RIGHT(H834,2)&amp;I834&amp;paste!A836))))))))</f>
        <v/>
      </c>
      <c r="B834">
        <f>YEAR(paste!C836)</f>
        <v/>
      </c>
      <c r="C834">
        <f>MONTH(paste!C836)</f>
        <v/>
      </c>
      <c r="D834">
        <f>DAY(paste!C836)</f>
        <v/>
      </c>
      <c r="E834" s="158" t="n">
        <v>0</v>
      </c>
      <c r="F834">
        <f>IF(AND(L834=L833,D834=D833),F833+1,1)</f>
        <v/>
      </c>
      <c r="G834" s="158" t="n">
        <v>0</v>
      </c>
      <c r="H834">
        <f>YEAR(paste!C836)</f>
        <v/>
      </c>
      <c r="I834">
        <f>MONTH(paste!C836)</f>
        <v/>
      </c>
      <c r="J834">
        <f>DAY(paste!C836)</f>
        <v/>
      </c>
      <c r="K834">
        <f>A834</f>
        <v/>
      </c>
      <c r="L834">
        <f>IF(ISBLANK(VLOOKUP(paste!J836,'得意先名 (2)'!$B$3:$F$2005,5,FALSE)),paste!P836,IFERROR(VLOOKUP(paste!J836,'得意先名 (2)'!$B$3:$F$2005,5,FALSE),"ZZZZZZZZZZZ"))</f>
        <v/>
      </c>
      <c r="M834">
        <f>IF(L834="ZZZZZZZZZZZ",paste!J836&amp;paste!K836&amp; "  :   "&amp;paste!M836&amp; "  :   "&amp;paste!P836,"")</f>
        <v/>
      </c>
      <c r="O834" s="158" t="n"/>
      <c r="P834">
        <f>VLOOKUP(L834,'L_User+EndUser'!$C$2:$K$500,8,FALSE)</f>
        <v/>
      </c>
      <c r="Q834">
        <f>VLOOKUP(L834,'L_User+EndUser'!$C$2:$K$500,9,FALSE)</f>
        <v/>
      </c>
      <c r="R834" s="158" t="n"/>
      <c r="T834" s="158" t="n"/>
      <c r="V834" s="158" t="n"/>
      <c r="AB834">
        <f>paste!J836</f>
        <v/>
      </c>
      <c r="AC834">
        <f>L834</f>
        <v/>
      </c>
      <c r="AO834">
        <f>YEAR(paste!O836)</f>
        <v/>
      </c>
      <c r="AP834">
        <f>MONTH(paste!O836)</f>
        <v/>
      </c>
      <c r="AQ834">
        <f>DAY(paste!O836)</f>
        <v/>
      </c>
      <c r="BD834">
        <f>IF(paste!L836="","",paste!L836)</f>
        <v/>
      </c>
      <c r="BM834" t="n">
        <v>1</v>
      </c>
      <c r="BN834">
        <f>VLOOKUP(paste!E836,L_Product!$A$2:$B$2001,2,FALSE)</f>
        <v/>
      </c>
      <c r="BO834" s="21" t="n"/>
      <c r="BT834" t="n">
        <v>2</v>
      </c>
      <c r="BU834">
        <f>IF($BM$2=1,2,IF($BM$2=18,1))</f>
        <v/>
      </c>
      <c r="BV834">
        <f>IF($BM$2=1,0,IF($BM$2=18,1))</f>
        <v/>
      </c>
      <c r="BW834" t="n">
        <v>2</v>
      </c>
      <c r="BX834" t="n">
        <v>0</v>
      </c>
      <c r="BY834" t="n">
        <v>3</v>
      </c>
      <c r="BZ834">
        <f>VLOOKUP(BN834,L_Product!$B$2:$Z$2001,14,FALSE)</f>
        <v/>
      </c>
      <c r="CA834">
        <f>paste!H836</f>
        <v/>
      </c>
      <c r="CB834">
        <f>BZ834*CA834</f>
        <v/>
      </c>
      <c r="CN834" s="158" t="n">
        <v>1</v>
      </c>
      <c r="CO834" s="158" t="n">
        <v>1</v>
      </c>
      <c r="CP834" s="158" t="n">
        <v>1</v>
      </c>
      <c r="CQ834" s="158" t="n">
        <v>1</v>
      </c>
      <c r="CR834" s="158" t="n">
        <v>1</v>
      </c>
      <c r="CS834" s="158" t="n">
        <v>0</v>
      </c>
      <c r="CT834" s="158" t="n">
        <v>0</v>
      </c>
      <c r="CU834" s="158" t="n">
        <v>0</v>
      </c>
      <c r="CV834" s="158" t="n">
        <v>0</v>
      </c>
      <c r="CW834" s="158" t="n">
        <v>0</v>
      </c>
      <c r="CX834">
        <f>B834</f>
        <v/>
      </c>
      <c r="CY834">
        <f>C834</f>
        <v/>
      </c>
      <c r="CZ834">
        <f>D834</f>
        <v/>
      </c>
      <c r="DA834" s="158" t="n">
        <v>1900</v>
      </c>
      <c r="DB834" s="158" t="n">
        <v>1</v>
      </c>
      <c r="DC834" s="158" t="n">
        <v>1</v>
      </c>
      <c r="DD834" s="158" t="n">
        <v>1900</v>
      </c>
      <c r="DE834" s="158" t="n">
        <v>1</v>
      </c>
      <c r="DF834" s="158" t="n">
        <v>1</v>
      </c>
      <c r="DG834" s="158" t="n">
        <v>1900</v>
      </c>
      <c r="DH834" s="158" t="n">
        <v>1</v>
      </c>
      <c r="DI834" s="158" t="n">
        <v>1</v>
      </c>
      <c r="DJ834" s="158" t="n">
        <v>1900</v>
      </c>
      <c r="DK834" s="158" t="n">
        <v>1</v>
      </c>
      <c r="DL834" s="158" t="n">
        <v>1</v>
      </c>
      <c r="DR834" s="158" t="n">
        <v>2</v>
      </c>
      <c r="DS834" s="158" t="n">
        <v>1</v>
      </c>
      <c r="DT834" s="158" t="n">
        <v>2</v>
      </c>
      <c r="DU834" s="158" t="n">
        <v>1</v>
      </c>
      <c r="DV834" s="158" t="n">
        <v>3</v>
      </c>
      <c r="DW834" s="158" t="n">
        <v>1</v>
      </c>
      <c r="DX834" s="158" t="n">
        <v>3</v>
      </c>
      <c r="DY834" s="158" t="n">
        <v>0</v>
      </c>
      <c r="DZ834" s="158" t="n">
        <v>0</v>
      </c>
      <c r="EA834" s="158" t="n">
        <v>0</v>
      </c>
      <c r="EB834" s="158" t="n">
        <v>0</v>
      </c>
      <c r="EC834" s="158" t="n">
        <v>0</v>
      </c>
      <c r="ED834" s="158" t="n">
        <v>0</v>
      </c>
      <c r="EE834" s="158" t="n">
        <v>0</v>
      </c>
      <c r="EF834" s="158" t="n">
        <v>0</v>
      </c>
      <c r="EG834" s="158" t="n">
        <v>0</v>
      </c>
      <c r="EH834" s="158" t="n">
        <v>0</v>
      </c>
      <c r="EI834" s="158" t="n">
        <v>0</v>
      </c>
      <c r="EJ834" s="158" t="n">
        <v>0</v>
      </c>
      <c r="EK834" s="158" t="n">
        <v>0</v>
      </c>
      <c r="EL834" s="158" t="n">
        <v>0</v>
      </c>
      <c r="EM834" s="158" t="n">
        <v>0</v>
      </c>
      <c r="EN834" s="158" t="n">
        <v>0</v>
      </c>
      <c r="EO834" s="158" t="n">
        <v>0</v>
      </c>
      <c r="EP834" s="158" t="n">
        <v>0</v>
      </c>
      <c r="EQ834" s="158" t="n">
        <v>0</v>
      </c>
      <c r="ER834" s="158" t="n">
        <v>0</v>
      </c>
      <c r="ES834" s="158" t="n">
        <v>0</v>
      </c>
      <c r="ET834" s="158" t="n">
        <v>0</v>
      </c>
      <c r="EU834" s="158" t="n">
        <v>0</v>
      </c>
      <c r="EV834" s="158" t="n">
        <v>0</v>
      </c>
      <c r="EW834" s="158" t="n">
        <v>0</v>
      </c>
      <c r="EX834" s="158" t="n">
        <v>0</v>
      </c>
      <c r="EY834" s="158" t="n">
        <v>0</v>
      </c>
      <c r="EZ834" s="158" t="n">
        <v>1900</v>
      </c>
      <c r="FA834" s="158" t="n">
        <v>1</v>
      </c>
      <c r="FB834" s="158" t="n">
        <v>1</v>
      </c>
      <c r="FC834" s="158" t="n">
        <v>1900</v>
      </c>
      <c r="FD834" s="158" t="n">
        <v>1</v>
      </c>
      <c r="FE834" s="158" t="n">
        <v>1</v>
      </c>
      <c r="FF834" s="158" t="n">
        <v>1900</v>
      </c>
      <c r="FG834" s="158" t="n">
        <v>1</v>
      </c>
      <c r="FH834" s="158" t="n">
        <v>1</v>
      </c>
      <c r="FI834" s="158" t="n">
        <v>1900</v>
      </c>
      <c r="FJ834" s="158" t="n">
        <v>1</v>
      </c>
      <c r="FK834" s="158" t="n">
        <v>1</v>
      </c>
      <c r="FL834" s="158" t="n">
        <v>1900</v>
      </c>
      <c r="FM834" s="158" t="n">
        <v>1</v>
      </c>
      <c r="FN834" s="158" t="n">
        <v>1</v>
      </c>
      <c r="FO834" s="158" t="n">
        <v>1900</v>
      </c>
      <c r="FP834" s="158" t="n">
        <v>1</v>
      </c>
      <c r="FQ834" s="158" t="n">
        <v>1</v>
      </c>
      <c r="FR834" s="158" t="n">
        <v>1900</v>
      </c>
      <c r="FS834" s="158" t="n">
        <v>1</v>
      </c>
      <c r="FT834" s="158" t="n">
        <v>1</v>
      </c>
      <c r="FU834" s="158" t="n">
        <v>1900</v>
      </c>
      <c r="FV834" s="158" t="n">
        <v>1</v>
      </c>
      <c r="FW834" s="158" t="n">
        <v>1</v>
      </c>
    </row>
    <row r="835">
      <c r="A835">
        <f>IF(F835&gt;1,A834,IF(AND(I835&lt;10,paste!A837&lt;10),RIGHT(H835,2)&amp;"0"&amp;I835&amp;"000"&amp;paste!A837,IF(AND(I835&lt;10,paste!A837&gt;=10,paste!A837&lt;100),RIGHT(H835,2)&amp;"0"&amp;I835&amp;"00"&amp;paste!A837,IF(AND(I835&lt;10,paste!A837&gt;=100,paste!A837&lt;1000),RIGHT(H835,2)&amp;"0"&amp;I835&amp;"0"&amp;paste!A837,IF(AND(I835&lt;10,paste!A837&gt;=1000),RIGHT(H835,2)&amp;"0"&amp;I835&amp;paste!A837,IF(AND(I835&gt;=10,paste!A837&lt;10),RIGHT(H835,2)&amp;I835&amp;"000"&amp;paste!A837,IF(AND(I835&gt;=10,paste!A837&gt;=10,paste!A837&lt;100),RIGHT(H835,2)&amp;I835&amp;"00"&amp;paste!A837,IF(AND(I835&gt;=10,paste!A837&gt;=100,paste!A837&lt;1000),RIGHT(H835,2)&amp;I835&amp;"0"&amp;paste!A837,RIGHT(H835,2)&amp;I835&amp;paste!A837))))))))</f>
        <v/>
      </c>
      <c r="B835">
        <f>YEAR(paste!C837)</f>
        <v/>
      </c>
      <c r="C835">
        <f>MONTH(paste!C837)</f>
        <v/>
      </c>
      <c r="D835">
        <f>DAY(paste!C837)</f>
        <v/>
      </c>
      <c r="E835" s="158" t="n">
        <v>0</v>
      </c>
      <c r="F835">
        <f>IF(AND(L835=L834,D835=D834),F834+1,1)</f>
        <v/>
      </c>
      <c r="G835" s="158" t="n">
        <v>0</v>
      </c>
      <c r="H835">
        <f>YEAR(paste!C837)</f>
        <v/>
      </c>
      <c r="I835">
        <f>MONTH(paste!C837)</f>
        <v/>
      </c>
      <c r="J835">
        <f>DAY(paste!C837)</f>
        <v/>
      </c>
      <c r="K835">
        <f>A835</f>
        <v/>
      </c>
      <c r="L835">
        <f>IF(ISBLANK(VLOOKUP(paste!J837,'得意先名 (2)'!$B$3:$F$2005,5,FALSE)),paste!P837,IFERROR(VLOOKUP(paste!J837,'得意先名 (2)'!$B$3:$F$2005,5,FALSE),"ZZZZZZZZZZZ"))</f>
        <v/>
      </c>
      <c r="M835">
        <f>IF(L835="ZZZZZZZZZZZ",paste!J837&amp;paste!K837&amp; "  :   "&amp;paste!M837&amp; "  :   "&amp;paste!P837,"")</f>
        <v/>
      </c>
      <c r="O835" s="158" t="n"/>
      <c r="P835">
        <f>VLOOKUP(L835,'L_User+EndUser'!$C$2:$K$500,8,FALSE)</f>
        <v/>
      </c>
      <c r="Q835">
        <f>VLOOKUP(L835,'L_User+EndUser'!$C$2:$K$500,9,FALSE)</f>
        <v/>
      </c>
      <c r="R835" s="158" t="n"/>
      <c r="T835" s="158" t="n"/>
      <c r="V835" s="158" t="n"/>
      <c r="AB835">
        <f>paste!J837</f>
        <v/>
      </c>
      <c r="AC835">
        <f>L835</f>
        <v/>
      </c>
      <c r="AO835">
        <f>YEAR(paste!O837)</f>
        <v/>
      </c>
      <c r="AP835">
        <f>MONTH(paste!O837)</f>
        <v/>
      </c>
      <c r="AQ835">
        <f>DAY(paste!O837)</f>
        <v/>
      </c>
      <c r="BD835">
        <f>IF(paste!L837="","",paste!L837)</f>
        <v/>
      </c>
      <c r="BM835" t="n">
        <v>1</v>
      </c>
      <c r="BN835">
        <f>VLOOKUP(paste!E837,L_Product!$A$2:$B$2001,2,FALSE)</f>
        <v/>
      </c>
      <c r="BO835" s="21" t="n"/>
      <c r="BT835" t="n">
        <v>2</v>
      </c>
      <c r="BU835">
        <f>IF($BM$2=1,2,IF($BM$2=18,1))</f>
        <v/>
      </c>
      <c r="BV835">
        <f>IF($BM$2=1,0,IF($BM$2=18,1))</f>
        <v/>
      </c>
      <c r="BW835" t="n">
        <v>2</v>
      </c>
      <c r="BX835" t="n">
        <v>0</v>
      </c>
      <c r="BY835" t="n">
        <v>3</v>
      </c>
      <c r="BZ835">
        <f>VLOOKUP(BN835,L_Product!$B$2:$Z$2001,14,FALSE)</f>
        <v/>
      </c>
      <c r="CA835">
        <f>paste!H837</f>
        <v/>
      </c>
      <c r="CB835">
        <f>BZ835*CA835</f>
        <v/>
      </c>
      <c r="CN835" s="158" t="n">
        <v>1</v>
      </c>
      <c r="CO835" s="158" t="n">
        <v>1</v>
      </c>
      <c r="CP835" s="158" t="n">
        <v>1</v>
      </c>
      <c r="CQ835" s="158" t="n">
        <v>1</v>
      </c>
      <c r="CR835" s="158" t="n">
        <v>1</v>
      </c>
      <c r="CS835" s="158" t="n">
        <v>0</v>
      </c>
      <c r="CT835" s="158" t="n">
        <v>0</v>
      </c>
      <c r="CU835" s="158" t="n">
        <v>0</v>
      </c>
      <c r="CV835" s="158" t="n">
        <v>0</v>
      </c>
      <c r="CW835" s="158" t="n">
        <v>0</v>
      </c>
      <c r="CX835">
        <f>B835</f>
        <v/>
      </c>
      <c r="CY835">
        <f>C835</f>
        <v/>
      </c>
      <c r="CZ835">
        <f>D835</f>
        <v/>
      </c>
      <c r="DA835" s="158" t="n">
        <v>1900</v>
      </c>
      <c r="DB835" s="158" t="n">
        <v>1</v>
      </c>
      <c r="DC835" s="158" t="n">
        <v>1</v>
      </c>
      <c r="DD835" s="158" t="n">
        <v>1900</v>
      </c>
      <c r="DE835" s="158" t="n">
        <v>1</v>
      </c>
      <c r="DF835" s="158" t="n">
        <v>1</v>
      </c>
      <c r="DG835" s="158" t="n">
        <v>1900</v>
      </c>
      <c r="DH835" s="158" t="n">
        <v>1</v>
      </c>
      <c r="DI835" s="158" t="n">
        <v>1</v>
      </c>
      <c r="DJ835" s="158" t="n">
        <v>1900</v>
      </c>
      <c r="DK835" s="158" t="n">
        <v>1</v>
      </c>
      <c r="DL835" s="158" t="n">
        <v>1</v>
      </c>
      <c r="DR835" s="158" t="n">
        <v>2</v>
      </c>
      <c r="DS835" s="158" t="n">
        <v>1</v>
      </c>
      <c r="DT835" s="158" t="n">
        <v>2</v>
      </c>
      <c r="DU835" s="158" t="n">
        <v>1</v>
      </c>
      <c r="DV835" s="158" t="n">
        <v>3</v>
      </c>
      <c r="DW835" s="158" t="n">
        <v>1</v>
      </c>
      <c r="DX835" s="158" t="n">
        <v>3</v>
      </c>
      <c r="DY835" s="158" t="n">
        <v>0</v>
      </c>
      <c r="DZ835" s="158" t="n">
        <v>0</v>
      </c>
      <c r="EA835" s="158" t="n">
        <v>0</v>
      </c>
      <c r="EB835" s="158" t="n">
        <v>0</v>
      </c>
      <c r="EC835" s="158" t="n">
        <v>0</v>
      </c>
      <c r="ED835" s="158" t="n">
        <v>0</v>
      </c>
      <c r="EE835" s="158" t="n">
        <v>0</v>
      </c>
      <c r="EF835" s="158" t="n">
        <v>0</v>
      </c>
      <c r="EG835" s="158" t="n">
        <v>0</v>
      </c>
      <c r="EH835" s="158" t="n">
        <v>0</v>
      </c>
      <c r="EI835" s="158" t="n">
        <v>0</v>
      </c>
      <c r="EJ835" s="158" t="n">
        <v>0</v>
      </c>
      <c r="EK835" s="158" t="n">
        <v>0</v>
      </c>
      <c r="EL835" s="158" t="n">
        <v>0</v>
      </c>
      <c r="EM835" s="158" t="n">
        <v>0</v>
      </c>
      <c r="EN835" s="158" t="n">
        <v>0</v>
      </c>
      <c r="EO835" s="158" t="n">
        <v>0</v>
      </c>
      <c r="EP835" s="158" t="n">
        <v>0</v>
      </c>
      <c r="EQ835" s="158" t="n">
        <v>0</v>
      </c>
      <c r="ER835" s="158" t="n">
        <v>0</v>
      </c>
      <c r="ES835" s="158" t="n">
        <v>0</v>
      </c>
      <c r="ET835" s="158" t="n">
        <v>0</v>
      </c>
      <c r="EU835" s="158" t="n">
        <v>0</v>
      </c>
      <c r="EV835" s="158" t="n">
        <v>0</v>
      </c>
      <c r="EW835" s="158" t="n">
        <v>0</v>
      </c>
      <c r="EX835" s="158" t="n">
        <v>0</v>
      </c>
      <c r="EY835" s="158" t="n">
        <v>0</v>
      </c>
      <c r="EZ835" s="158" t="n">
        <v>1900</v>
      </c>
      <c r="FA835" s="158" t="n">
        <v>1</v>
      </c>
      <c r="FB835" s="158" t="n">
        <v>1</v>
      </c>
      <c r="FC835" s="158" t="n">
        <v>1900</v>
      </c>
      <c r="FD835" s="158" t="n">
        <v>1</v>
      </c>
      <c r="FE835" s="158" t="n">
        <v>1</v>
      </c>
      <c r="FF835" s="158" t="n">
        <v>1900</v>
      </c>
      <c r="FG835" s="158" t="n">
        <v>1</v>
      </c>
      <c r="FH835" s="158" t="n">
        <v>1</v>
      </c>
      <c r="FI835" s="158" t="n">
        <v>1900</v>
      </c>
      <c r="FJ835" s="158" t="n">
        <v>1</v>
      </c>
      <c r="FK835" s="158" t="n">
        <v>1</v>
      </c>
      <c r="FL835" s="158" t="n">
        <v>1900</v>
      </c>
      <c r="FM835" s="158" t="n">
        <v>1</v>
      </c>
      <c r="FN835" s="158" t="n">
        <v>1</v>
      </c>
      <c r="FO835" s="158" t="n">
        <v>1900</v>
      </c>
      <c r="FP835" s="158" t="n">
        <v>1</v>
      </c>
      <c r="FQ835" s="158" t="n">
        <v>1</v>
      </c>
      <c r="FR835" s="158" t="n">
        <v>1900</v>
      </c>
      <c r="FS835" s="158" t="n">
        <v>1</v>
      </c>
      <c r="FT835" s="158" t="n">
        <v>1</v>
      </c>
      <c r="FU835" s="158" t="n">
        <v>1900</v>
      </c>
      <c r="FV835" s="158" t="n">
        <v>1</v>
      </c>
      <c r="FW835" s="158" t="n">
        <v>1</v>
      </c>
    </row>
    <row r="836">
      <c r="A836">
        <f>IF(F836&gt;1,A835,IF(AND(I836&lt;10,paste!A838&lt;10),RIGHT(H836,2)&amp;"0"&amp;I836&amp;"000"&amp;paste!A838,IF(AND(I836&lt;10,paste!A838&gt;=10,paste!A838&lt;100),RIGHT(H836,2)&amp;"0"&amp;I836&amp;"00"&amp;paste!A838,IF(AND(I836&lt;10,paste!A838&gt;=100,paste!A838&lt;1000),RIGHT(H836,2)&amp;"0"&amp;I836&amp;"0"&amp;paste!A838,IF(AND(I836&lt;10,paste!A838&gt;=1000),RIGHT(H836,2)&amp;"0"&amp;I836&amp;paste!A838,IF(AND(I836&gt;=10,paste!A838&lt;10),RIGHT(H836,2)&amp;I836&amp;"000"&amp;paste!A838,IF(AND(I836&gt;=10,paste!A838&gt;=10,paste!A838&lt;100),RIGHT(H836,2)&amp;I836&amp;"00"&amp;paste!A838,IF(AND(I836&gt;=10,paste!A838&gt;=100,paste!A838&lt;1000),RIGHT(H836,2)&amp;I836&amp;"0"&amp;paste!A838,RIGHT(H836,2)&amp;I836&amp;paste!A838))))))))</f>
        <v/>
      </c>
      <c r="B836">
        <f>YEAR(paste!C838)</f>
        <v/>
      </c>
      <c r="C836">
        <f>MONTH(paste!C838)</f>
        <v/>
      </c>
      <c r="D836">
        <f>DAY(paste!C838)</f>
        <v/>
      </c>
      <c r="E836" s="158" t="n">
        <v>0</v>
      </c>
      <c r="F836">
        <f>IF(AND(L836=L835,D836=D835),F835+1,1)</f>
        <v/>
      </c>
      <c r="G836" s="158" t="n">
        <v>0</v>
      </c>
      <c r="H836">
        <f>YEAR(paste!C838)</f>
        <v/>
      </c>
      <c r="I836">
        <f>MONTH(paste!C838)</f>
        <v/>
      </c>
      <c r="J836">
        <f>DAY(paste!C838)</f>
        <v/>
      </c>
      <c r="K836">
        <f>A836</f>
        <v/>
      </c>
      <c r="L836">
        <f>IF(ISBLANK(VLOOKUP(paste!J838,'得意先名 (2)'!$B$3:$F$2005,5,FALSE)),paste!P838,IFERROR(VLOOKUP(paste!J838,'得意先名 (2)'!$B$3:$F$2005,5,FALSE),"ZZZZZZZZZZZ"))</f>
        <v/>
      </c>
      <c r="M836">
        <f>IF(L836="ZZZZZZZZZZZ",paste!J838&amp;paste!K838&amp; "  :   "&amp;paste!M838&amp; "  :   "&amp;paste!P838,"")</f>
        <v/>
      </c>
      <c r="O836" s="158" t="n"/>
      <c r="P836">
        <f>VLOOKUP(L836,'L_User+EndUser'!$C$2:$K$500,8,FALSE)</f>
        <v/>
      </c>
      <c r="Q836">
        <f>VLOOKUP(L836,'L_User+EndUser'!$C$2:$K$500,9,FALSE)</f>
        <v/>
      </c>
      <c r="R836" s="158" t="n"/>
      <c r="T836" s="158" t="n"/>
      <c r="V836" s="158" t="n"/>
      <c r="AB836">
        <f>paste!J838</f>
        <v/>
      </c>
      <c r="AC836">
        <f>L836</f>
        <v/>
      </c>
      <c r="AO836">
        <f>YEAR(paste!O838)</f>
        <v/>
      </c>
      <c r="AP836">
        <f>MONTH(paste!O838)</f>
        <v/>
      </c>
      <c r="AQ836">
        <f>DAY(paste!O838)</f>
        <v/>
      </c>
      <c r="BD836">
        <f>IF(paste!L838="","",paste!L838)</f>
        <v/>
      </c>
      <c r="BM836" t="n">
        <v>1</v>
      </c>
      <c r="BN836">
        <f>VLOOKUP(paste!E838,L_Product!$A$2:$B$2001,2,FALSE)</f>
        <v/>
      </c>
      <c r="BO836" s="21" t="n"/>
      <c r="BT836" t="n">
        <v>2</v>
      </c>
      <c r="BU836">
        <f>IF($BM$2=1,2,IF($BM$2=18,1))</f>
        <v/>
      </c>
      <c r="BV836">
        <f>IF($BM$2=1,0,IF($BM$2=18,1))</f>
        <v/>
      </c>
      <c r="BW836" t="n">
        <v>2</v>
      </c>
      <c r="BX836" t="n">
        <v>0</v>
      </c>
      <c r="BY836" t="n">
        <v>3</v>
      </c>
      <c r="BZ836">
        <f>VLOOKUP(BN836,L_Product!$B$2:$Z$2001,14,FALSE)</f>
        <v/>
      </c>
      <c r="CA836">
        <f>paste!H838</f>
        <v/>
      </c>
      <c r="CB836">
        <f>BZ836*CA836</f>
        <v/>
      </c>
      <c r="CN836" s="158" t="n">
        <v>1</v>
      </c>
      <c r="CO836" s="158" t="n">
        <v>1</v>
      </c>
      <c r="CP836" s="158" t="n">
        <v>1</v>
      </c>
      <c r="CQ836" s="158" t="n">
        <v>1</v>
      </c>
      <c r="CR836" s="158" t="n">
        <v>1</v>
      </c>
      <c r="CS836" s="158" t="n">
        <v>0</v>
      </c>
      <c r="CT836" s="158" t="n">
        <v>0</v>
      </c>
      <c r="CU836" s="158" t="n">
        <v>0</v>
      </c>
      <c r="CV836" s="158" t="n">
        <v>0</v>
      </c>
      <c r="CW836" s="158" t="n">
        <v>0</v>
      </c>
      <c r="CX836">
        <f>B836</f>
        <v/>
      </c>
      <c r="CY836">
        <f>C836</f>
        <v/>
      </c>
      <c r="CZ836">
        <f>D836</f>
        <v/>
      </c>
      <c r="DA836" s="158" t="n">
        <v>1900</v>
      </c>
      <c r="DB836" s="158" t="n">
        <v>1</v>
      </c>
      <c r="DC836" s="158" t="n">
        <v>1</v>
      </c>
      <c r="DD836" s="158" t="n">
        <v>1900</v>
      </c>
      <c r="DE836" s="158" t="n">
        <v>1</v>
      </c>
      <c r="DF836" s="158" t="n">
        <v>1</v>
      </c>
      <c r="DG836" s="158" t="n">
        <v>1900</v>
      </c>
      <c r="DH836" s="158" t="n">
        <v>1</v>
      </c>
      <c r="DI836" s="158" t="n">
        <v>1</v>
      </c>
      <c r="DJ836" s="158" t="n">
        <v>1900</v>
      </c>
      <c r="DK836" s="158" t="n">
        <v>1</v>
      </c>
      <c r="DL836" s="158" t="n">
        <v>1</v>
      </c>
      <c r="DR836" s="158" t="n">
        <v>2</v>
      </c>
      <c r="DS836" s="158" t="n">
        <v>1</v>
      </c>
      <c r="DT836" s="158" t="n">
        <v>2</v>
      </c>
      <c r="DU836" s="158" t="n">
        <v>1</v>
      </c>
      <c r="DV836" s="158" t="n">
        <v>3</v>
      </c>
      <c r="DW836" s="158" t="n">
        <v>1</v>
      </c>
      <c r="DX836" s="158" t="n">
        <v>3</v>
      </c>
      <c r="DY836" s="158" t="n">
        <v>0</v>
      </c>
      <c r="DZ836" s="158" t="n">
        <v>0</v>
      </c>
      <c r="EA836" s="158" t="n">
        <v>0</v>
      </c>
      <c r="EB836" s="158" t="n">
        <v>0</v>
      </c>
      <c r="EC836" s="158" t="n">
        <v>0</v>
      </c>
      <c r="ED836" s="158" t="n">
        <v>0</v>
      </c>
      <c r="EE836" s="158" t="n">
        <v>0</v>
      </c>
      <c r="EF836" s="158" t="n">
        <v>0</v>
      </c>
      <c r="EG836" s="158" t="n">
        <v>0</v>
      </c>
      <c r="EH836" s="158" t="n">
        <v>0</v>
      </c>
      <c r="EI836" s="158" t="n">
        <v>0</v>
      </c>
      <c r="EJ836" s="158" t="n">
        <v>0</v>
      </c>
      <c r="EK836" s="158" t="n">
        <v>0</v>
      </c>
      <c r="EL836" s="158" t="n">
        <v>0</v>
      </c>
      <c r="EM836" s="158" t="n">
        <v>0</v>
      </c>
      <c r="EN836" s="158" t="n">
        <v>0</v>
      </c>
      <c r="EO836" s="158" t="n">
        <v>0</v>
      </c>
      <c r="EP836" s="158" t="n">
        <v>0</v>
      </c>
      <c r="EQ836" s="158" t="n">
        <v>0</v>
      </c>
      <c r="ER836" s="158" t="n">
        <v>0</v>
      </c>
      <c r="ES836" s="158" t="n">
        <v>0</v>
      </c>
      <c r="ET836" s="158" t="n">
        <v>0</v>
      </c>
      <c r="EU836" s="158" t="n">
        <v>0</v>
      </c>
      <c r="EV836" s="158" t="n">
        <v>0</v>
      </c>
      <c r="EW836" s="158" t="n">
        <v>0</v>
      </c>
      <c r="EX836" s="158" t="n">
        <v>0</v>
      </c>
      <c r="EY836" s="158" t="n">
        <v>0</v>
      </c>
      <c r="EZ836" s="158" t="n">
        <v>1900</v>
      </c>
      <c r="FA836" s="158" t="n">
        <v>1</v>
      </c>
      <c r="FB836" s="158" t="n">
        <v>1</v>
      </c>
      <c r="FC836" s="158" t="n">
        <v>1900</v>
      </c>
      <c r="FD836" s="158" t="n">
        <v>1</v>
      </c>
      <c r="FE836" s="158" t="n">
        <v>1</v>
      </c>
      <c r="FF836" s="158" t="n">
        <v>1900</v>
      </c>
      <c r="FG836" s="158" t="n">
        <v>1</v>
      </c>
      <c r="FH836" s="158" t="n">
        <v>1</v>
      </c>
      <c r="FI836" s="158" t="n">
        <v>1900</v>
      </c>
      <c r="FJ836" s="158" t="n">
        <v>1</v>
      </c>
      <c r="FK836" s="158" t="n">
        <v>1</v>
      </c>
      <c r="FL836" s="158" t="n">
        <v>1900</v>
      </c>
      <c r="FM836" s="158" t="n">
        <v>1</v>
      </c>
      <c r="FN836" s="158" t="n">
        <v>1</v>
      </c>
      <c r="FO836" s="158" t="n">
        <v>1900</v>
      </c>
      <c r="FP836" s="158" t="n">
        <v>1</v>
      </c>
      <c r="FQ836" s="158" t="n">
        <v>1</v>
      </c>
      <c r="FR836" s="158" t="n">
        <v>1900</v>
      </c>
      <c r="FS836" s="158" t="n">
        <v>1</v>
      </c>
      <c r="FT836" s="158" t="n">
        <v>1</v>
      </c>
      <c r="FU836" s="158" t="n">
        <v>1900</v>
      </c>
      <c r="FV836" s="158" t="n">
        <v>1</v>
      </c>
      <c r="FW836" s="158" t="n">
        <v>1</v>
      </c>
    </row>
    <row r="837">
      <c r="A837">
        <f>IF(F837&gt;1,A836,IF(AND(I837&lt;10,paste!A839&lt;10),RIGHT(H837,2)&amp;"0"&amp;I837&amp;"000"&amp;paste!A839,IF(AND(I837&lt;10,paste!A839&gt;=10,paste!A839&lt;100),RIGHT(H837,2)&amp;"0"&amp;I837&amp;"00"&amp;paste!A839,IF(AND(I837&lt;10,paste!A839&gt;=100,paste!A839&lt;1000),RIGHT(H837,2)&amp;"0"&amp;I837&amp;"0"&amp;paste!A839,IF(AND(I837&lt;10,paste!A839&gt;=1000),RIGHT(H837,2)&amp;"0"&amp;I837&amp;paste!A839,IF(AND(I837&gt;=10,paste!A839&lt;10),RIGHT(H837,2)&amp;I837&amp;"000"&amp;paste!A839,IF(AND(I837&gt;=10,paste!A839&gt;=10,paste!A839&lt;100),RIGHT(H837,2)&amp;I837&amp;"00"&amp;paste!A839,IF(AND(I837&gt;=10,paste!A839&gt;=100,paste!A839&lt;1000),RIGHT(H837,2)&amp;I837&amp;"0"&amp;paste!A839,RIGHT(H837,2)&amp;I837&amp;paste!A839))))))))</f>
        <v/>
      </c>
      <c r="B837">
        <f>YEAR(paste!C839)</f>
        <v/>
      </c>
      <c r="C837">
        <f>MONTH(paste!C839)</f>
        <v/>
      </c>
      <c r="D837">
        <f>DAY(paste!C839)</f>
        <v/>
      </c>
      <c r="E837" s="158" t="n">
        <v>0</v>
      </c>
      <c r="F837">
        <f>IF(AND(L837=L836,D837=D836),F836+1,1)</f>
        <v/>
      </c>
      <c r="G837" s="158" t="n">
        <v>0</v>
      </c>
      <c r="H837">
        <f>YEAR(paste!C839)</f>
        <v/>
      </c>
      <c r="I837">
        <f>MONTH(paste!C839)</f>
        <v/>
      </c>
      <c r="J837">
        <f>DAY(paste!C839)</f>
        <v/>
      </c>
      <c r="K837">
        <f>A837</f>
        <v/>
      </c>
      <c r="L837">
        <f>IF(ISBLANK(VLOOKUP(paste!J839,'得意先名 (2)'!$B$3:$F$2005,5,FALSE)),paste!P839,IFERROR(VLOOKUP(paste!J839,'得意先名 (2)'!$B$3:$F$2005,5,FALSE),"ZZZZZZZZZZZ"))</f>
        <v/>
      </c>
      <c r="M837">
        <f>IF(L837="ZZZZZZZZZZZ",paste!J839&amp;paste!K839&amp; "  :   "&amp;paste!M839&amp; "  :   "&amp;paste!P839,"")</f>
        <v/>
      </c>
      <c r="O837" s="158" t="n"/>
      <c r="P837">
        <f>VLOOKUP(L837,'L_User+EndUser'!$C$2:$K$500,8,FALSE)</f>
        <v/>
      </c>
      <c r="Q837">
        <f>VLOOKUP(L837,'L_User+EndUser'!$C$2:$K$500,9,FALSE)</f>
        <v/>
      </c>
      <c r="R837" s="158" t="n"/>
      <c r="T837" s="158" t="n"/>
      <c r="V837" s="158" t="n"/>
      <c r="AB837">
        <f>paste!J839</f>
        <v/>
      </c>
      <c r="AC837">
        <f>L837</f>
        <v/>
      </c>
      <c r="AO837">
        <f>YEAR(paste!O839)</f>
        <v/>
      </c>
      <c r="AP837">
        <f>MONTH(paste!O839)</f>
        <v/>
      </c>
      <c r="AQ837">
        <f>DAY(paste!O839)</f>
        <v/>
      </c>
      <c r="BD837">
        <f>IF(paste!L839="","",paste!L839)</f>
        <v/>
      </c>
      <c r="BM837" t="n">
        <v>1</v>
      </c>
      <c r="BN837">
        <f>VLOOKUP(paste!E839,L_Product!$A$2:$B$2001,2,FALSE)</f>
        <v/>
      </c>
      <c r="BO837" s="21" t="n"/>
      <c r="BT837" t="n">
        <v>2</v>
      </c>
      <c r="BU837">
        <f>IF($BM$2=1,2,IF($BM$2=18,1))</f>
        <v/>
      </c>
      <c r="BV837">
        <f>IF($BM$2=1,0,IF($BM$2=18,1))</f>
        <v/>
      </c>
      <c r="BW837" t="n">
        <v>2</v>
      </c>
      <c r="BX837" t="n">
        <v>0</v>
      </c>
      <c r="BY837" t="n">
        <v>3</v>
      </c>
      <c r="BZ837">
        <f>VLOOKUP(BN837,L_Product!$B$2:$Z$2001,14,FALSE)</f>
        <v/>
      </c>
      <c r="CA837">
        <f>paste!H839</f>
        <v/>
      </c>
      <c r="CB837">
        <f>BZ837*CA837</f>
        <v/>
      </c>
      <c r="CN837" s="158" t="n">
        <v>1</v>
      </c>
      <c r="CO837" s="158" t="n">
        <v>1</v>
      </c>
      <c r="CP837" s="158" t="n">
        <v>1</v>
      </c>
      <c r="CQ837" s="158" t="n">
        <v>1</v>
      </c>
      <c r="CR837" s="158" t="n">
        <v>1</v>
      </c>
      <c r="CS837" s="158" t="n">
        <v>0</v>
      </c>
      <c r="CT837" s="158" t="n">
        <v>0</v>
      </c>
      <c r="CU837" s="158" t="n">
        <v>0</v>
      </c>
      <c r="CV837" s="158" t="n">
        <v>0</v>
      </c>
      <c r="CW837" s="158" t="n">
        <v>0</v>
      </c>
      <c r="CX837">
        <f>B837</f>
        <v/>
      </c>
      <c r="CY837">
        <f>C837</f>
        <v/>
      </c>
      <c r="CZ837">
        <f>D837</f>
        <v/>
      </c>
      <c r="DA837" s="158" t="n">
        <v>1900</v>
      </c>
      <c r="DB837" s="158" t="n">
        <v>1</v>
      </c>
      <c r="DC837" s="158" t="n">
        <v>1</v>
      </c>
      <c r="DD837" s="158" t="n">
        <v>1900</v>
      </c>
      <c r="DE837" s="158" t="n">
        <v>1</v>
      </c>
      <c r="DF837" s="158" t="n">
        <v>1</v>
      </c>
      <c r="DG837" s="158" t="n">
        <v>1900</v>
      </c>
      <c r="DH837" s="158" t="n">
        <v>1</v>
      </c>
      <c r="DI837" s="158" t="n">
        <v>1</v>
      </c>
      <c r="DJ837" s="158" t="n">
        <v>1900</v>
      </c>
      <c r="DK837" s="158" t="n">
        <v>1</v>
      </c>
      <c r="DL837" s="158" t="n">
        <v>1</v>
      </c>
      <c r="DR837" s="158" t="n">
        <v>2</v>
      </c>
      <c r="DS837" s="158" t="n">
        <v>1</v>
      </c>
      <c r="DT837" s="158" t="n">
        <v>2</v>
      </c>
      <c r="DU837" s="158" t="n">
        <v>1</v>
      </c>
      <c r="DV837" s="158" t="n">
        <v>3</v>
      </c>
      <c r="DW837" s="158" t="n">
        <v>1</v>
      </c>
      <c r="DX837" s="158" t="n">
        <v>3</v>
      </c>
      <c r="DY837" s="158" t="n">
        <v>0</v>
      </c>
      <c r="DZ837" s="158" t="n">
        <v>0</v>
      </c>
      <c r="EA837" s="158" t="n">
        <v>0</v>
      </c>
      <c r="EB837" s="158" t="n">
        <v>0</v>
      </c>
      <c r="EC837" s="158" t="n">
        <v>0</v>
      </c>
      <c r="ED837" s="158" t="n">
        <v>0</v>
      </c>
      <c r="EE837" s="158" t="n">
        <v>0</v>
      </c>
      <c r="EF837" s="158" t="n">
        <v>0</v>
      </c>
      <c r="EG837" s="158" t="n">
        <v>0</v>
      </c>
      <c r="EH837" s="158" t="n">
        <v>0</v>
      </c>
      <c r="EI837" s="158" t="n">
        <v>0</v>
      </c>
      <c r="EJ837" s="158" t="n">
        <v>0</v>
      </c>
      <c r="EK837" s="158" t="n">
        <v>0</v>
      </c>
      <c r="EL837" s="158" t="n">
        <v>0</v>
      </c>
      <c r="EM837" s="158" t="n">
        <v>0</v>
      </c>
      <c r="EN837" s="158" t="n">
        <v>0</v>
      </c>
      <c r="EO837" s="158" t="n">
        <v>0</v>
      </c>
      <c r="EP837" s="158" t="n">
        <v>0</v>
      </c>
      <c r="EQ837" s="158" t="n">
        <v>0</v>
      </c>
      <c r="ER837" s="158" t="n">
        <v>0</v>
      </c>
      <c r="ES837" s="158" t="n">
        <v>0</v>
      </c>
      <c r="ET837" s="158" t="n">
        <v>0</v>
      </c>
      <c r="EU837" s="158" t="n">
        <v>0</v>
      </c>
      <c r="EV837" s="158" t="n">
        <v>0</v>
      </c>
      <c r="EW837" s="158" t="n">
        <v>0</v>
      </c>
      <c r="EX837" s="158" t="n">
        <v>0</v>
      </c>
      <c r="EY837" s="158" t="n">
        <v>0</v>
      </c>
      <c r="EZ837" s="158" t="n">
        <v>1900</v>
      </c>
      <c r="FA837" s="158" t="n">
        <v>1</v>
      </c>
      <c r="FB837" s="158" t="n">
        <v>1</v>
      </c>
      <c r="FC837" s="158" t="n">
        <v>1900</v>
      </c>
      <c r="FD837" s="158" t="n">
        <v>1</v>
      </c>
      <c r="FE837" s="158" t="n">
        <v>1</v>
      </c>
      <c r="FF837" s="158" t="n">
        <v>1900</v>
      </c>
      <c r="FG837" s="158" t="n">
        <v>1</v>
      </c>
      <c r="FH837" s="158" t="n">
        <v>1</v>
      </c>
      <c r="FI837" s="158" t="n">
        <v>1900</v>
      </c>
      <c r="FJ837" s="158" t="n">
        <v>1</v>
      </c>
      <c r="FK837" s="158" t="n">
        <v>1</v>
      </c>
      <c r="FL837" s="158" t="n">
        <v>1900</v>
      </c>
      <c r="FM837" s="158" t="n">
        <v>1</v>
      </c>
      <c r="FN837" s="158" t="n">
        <v>1</v>
      </c>
      <c r="FO837" s="158" t="n">
        <v>1900</v>
      </c>
      <c r="FP837" s="158" t="n">
        <v>1</v>
      </c>
      <c r="FQ837" s="158" t="n">
        <v>1</v>
      </c>
      <c r="FR837" s="158" t="n">
        <v>1900</v>
      </c>
      <c r="FS837" s="158" t="n">
        <v>1</v>
      </c>
      <c r="FT837" s="158" t="n">
        <v>1</v>
      </c>
      <c r="FU837" s="158" t="n">
        <v>1900</v>
      </c>
      <c r="FV837" s="158" t="n">
        <v>1</v>
      </c>
      <c r="FW837" s="158" t="n">
        <v>1</v>
      </c>
    </row>
    <row r="838">
      <c r="A838">
        <f>IF(F838&gt;1,A837,IF(AND(I838&lt;10,paste!A840&lt;10),RIGHT(H838,2)&amp;"0"&amp;I838&amp;"000"&amp;paste!A840,IF(AND(I838&lt;10,paste!A840&gt;=10,paste!A840&lt;100),RIGHT(H838,2)&amp;"0"&amp;I838&amp;"00"&amp;paste!A840,IF(AND(I838&lt;10,paste!A840&gt;=100,paste!A840&lt;1000),RIGHT(H838,2)&amp;"0"&amp;I838&amp;"0"&amp;paste!A840,IF(AND(I838&lt;10,paste!A840&gt;=1000),RIGHT(H838,2)&amp;"0"&amp;I838&amp;paste!A840,IF(AND(I838&gt;=10,paste!A840&lt;10),RIGHT(H838,2)&amp;I838&amp;"000"&amp;paste!A840,IF(AND(I838&gt;=10,paste!A840&gt;=10,paste!A840&lt;100),RIGHT(H838,2)&amp;I838&amp;"00"&amp;paste!A840,IF(AND(I838&gt;=10,paste!A840&gt;=100,paste!A840&lt;1000),RIGHT(H838,2)&amp;I838&amp;"0"&amp;paste!A840,RIGHT(H838,2)&amp;I838&amp;paste!A840))))))))</f>
        <v/>
      </c>
      <c r="B838">
        <f>YEAR(paste!C840)</f>
        <v/>
      </c>
      <c r="C838">
        <f>MONTH(paste!C840)</f>
        <v/>
      </c>
      <c r="D838">
        <f>DAY(paste!C840)</f>
        <v/>
      </c>
      <c r="E838" s="158" t="n">
        <v>0</v>
      </c>
      <c r="F838">
        <f>IF(AND(L838=L837,D838=D837),F837+1,1)</f>
        <v/>
      </c>
      <c r="G838" s="158" t="n">
        <v>0</v>
      </c>
      <c r="H838">
        <f>YEAR(paste!C840)</f>
        <v/>
      </c>
      <c r="I838">
        <f>MONTH(paste!C840)</f>
        <v/>
      </c>
      <c r="J838">
        <f>DAY(paste!C840)</f>
        <v/>
      </c>
      <c r="K838">
        <f>A838</f>
        <v/>
      </c>
      <c r="L838">
        <f>IF(ISBLANK(VLOOKUP(paste!J840,'得意先名 (2)'!$B$3:$F$2005,5,FALSE)),paste!P840,IFERROR(VLOOKUP(paste!J840,'得意先名 (2)'!$B$3:$F$2005,5,FALSE),"ZZZZZZZZZZZ"))</f>
        <v/>
      </c>
      <c r="M838">
        <f>IF(L838="ZZZZZZZZZZZ",paste!J840&amp;paste!K840&amp; "  :   "&amp;paste!M840&amp; "  :   "&amp;paste!P840,"")</f>
        <v/>
      </c>
      <c r="O838" s="158" t="n"/>
      <c r="P838">
        <f>VLOOKUP(L838,'L_User+EndUser'!$C$2:$K$500,8,FALSE)</f>
        <v/>
      </c>
      <c r="Q838">
        <f>VLOOKUP(L838,'L_User+EndUser'!$C$2:$K$500,9,FALSE)</f>
        <v/>
      </c>
      <c r="R838" s="158" t="n"/>
      <c r="T838" s="158" t="n"/>
      <c r="V838" s="158" t="n"/>
      <c r="AB838">
        <f>paste!J840</f>
        <v/>
      </c>
      <c r="AC838">
        <f>L838</f>
        <v/>
      </c>
      <c r="AO838">
        <f>YEAR(paste!O840)</f>
        <v/>
      </c>
      <c r="AP838">
        <f>MONTH(paste!O840)</f>
        <v/>
      </c>
      <c r="AQ838">
        <f>DAY(paste!O840)</f>
        <v/>
      </c>
      <c r="BD838">
        <f>IF(paste!L840="","",paste!L840)</f>
        <v/>
      </c>
      <c r="BM838" t="n">
        <v>1</v>
      </c>
      <c r="BN838">
        <f>VLOOKUP(paste!E840,L_Product!$A$2:$B$2001,2,FALSE)</f>
        <v/>
      </c>
      <c r="BO838" s="21" t="n"/>
      <c r="BT838" t="n">
        <v>2</v>
      </c>
      <c r="BU838">
        <f>IF($BM$2=1,2,IF($BM$2=18,1))</f>
        <v/>
      </c>
      <c r="BV838">
        <f>IF($BM$2=1,0,IF($BM$2=18,1))</f>
        <v/>
      </c>
      <c r="BW838" t="n">
        <v>2</v>
      </c>
      <c r="BX838" t="n">
        <v>0</v>
      </c>
      <c r="BY838" t="n">
        <v>3</v>
      </c>
      <c r="BZ838">
        <f>VLOOKUP(BN838,L_Product!$B$2:$Z$2001,14,FALSE)</f>
        <v/>
      </c>
      <c r="CA838">
        <f>paste!H840</f>
        <v/>
      </c>
      <c r="CB838">
        <f>BZ838*CA838</f>
        <v/>
      </c>
      <c r="CN838" s="158" t="n">
        <v>1</v>
      </c>
      <c r="CO838" s="158" t="n">
        <v>1</v>
      </c>
      <c r="CP838" s="158" t="n">
        <v>1</v>
      </c>
      <c r="CQ838" s="158" t="n">
        <v>1</v>
      </c>
      <c r="CR838" s="158" t="n">
        <v>1</v>
      </c>
      <c r="CS838" s="158" t="n">
        <v>0</v>
      </c>
      <c r="CT838" s="158" t="n">
        <v>0</v>
      </c>
      <c r="CU838" s="158" t="n">
        <v>0</v>
      </c>
      <c r="CV838" s="158" t="n">
        <v>0</v>
      </c>
      <c r="CW838" s="158" t="n">
        <v>0</v>
      </c>
      <c r="CX838">
        <f>B838</f>
        <v/>
      </c>
      <c r="CY838">
        <f>C838</f>
        <v/>
      </c>
      <c r="CZ838">
        <f>D838</f>
        <v/>
      </c>
      <c r="DA838" s="158" t="n">
        <v>1900</v>
      </c>
      <c r="DB838" s="158" t="n">
        <v>1</v>
      </c>
      <c r="DC838" s="158" t="n">
        <v>1</v>
      </c>
      <c r="DD838" s="158" t="n">
        <v>1900</v>
      </c>
      <c r="DE838" s="158" t="n">
        <v>1</v>
      </c>
      <c r="DF838" s="158" t="n">
        <v>1</v>
      </c>
      <c r="DG838" s="158" t="n">
        <v>1900</v>
      </c>
      <c r="DH838" s="158" t="n">
        <v>1</v>
      </c>
      <c r="DI838" s="158" t="n">
        <v>1</v>
      </c>
      <c r="DJ838" s="158" t="n">
        <v>1900</v>
      </c>
      <c r="DK838" s="158" t="n">
        <v>1</v>
      </c>
      <c r="DL838" s="158" t="n">
        <v>1</v>
      </c>
      <c r="DR838" s="158" t="n">
        <v>2</v>
      </c>
      <c r="DS838" s="158" t="n">
        <v>1</v>
      </c>
      <c r="DT838" s="158" t="n">
        <v>2</v>
      </c>
      <c r="DU838" s="158" t="n">
        <v>1</v>
      </c>
      <c r="DV838" s="158" t="n">
        <v>3</v>
      </c>
      <c r="DW838" s="158" t="n">
        <v>1</v>
      </c>
      <c r="DX838" s="158" t="n">
        <v>3</v>
      </c>
      <c r="DY838" s="158" t="n">
        <v>0</v>
      </c>
      <c r="DZ838" s="158" t="n">
        <v>0</v>
      </c>
      <c r="EA838" s="158" t="n">
        <v>0</v>
      </c>
      <c r="EB838" s="158" t="n">
        <v>0</v>
      </c>
      <c r="EC838" s="158" t="n">
        <v>0</v>
      </c>
      <c r="ED838" s="158" t="n">
        <v>0</v>
      </c>
      <c r="EE838" s="158" t="n">
        <v>0</v>
      </c>
      <c r="EF838" s="158" t="n">
        <v>0</v>
      </c>
      <c r="EG838" s="158" t="n">
        <v>0</v>
      </c>
      <c r="EH838" s="158" t="n">
        <v>0</v>
      </c>
      <c r="EI838" s="158" t="n">
        <v>0</v>
      </c>
      <c r="EJ838" s="158" t="n">
        <v>0</v>
      </c>
      <c r="EK838" s="158" t="n">
        <v>0</v>
      </c>
      <c r="EL838" s="158" t="n">
        <v>0</v>
      </c>
      <c r="EM838" s="158" t="n">
        <v>0</v>
      </c>
      <c r="EN838" s="158" t="n">
        <v>0</v>
      </c>
      <c r="EO838" s="158" t="n">
        <v>0</v>
      </c>
      <c r="EP838" s="158" t="n">
        <v>0</v>
      </c>
      <c r="EQ838" s="158" t="n">
        <v>0</v>
      </c>
      <c r="ER838" s="158" t="n">
        <v>0</v>
      </c>
      <c r="ES838" s="158" t="n">
        <v>0</v>
      </c>
      <c r="ET838" s="158" t="n">
        <v>0</v>
      </c>
      <c r="EU838" s="158" t="n">
        <v>0</v>
      </c>
      <c r="EV838" s="158" t="n">
        <v>0</v>
      </c>
      <c r="EW838" s="158" t="n">
        <v>0</v>
      </c>
      <c r="EX838" s="158" t="n">
        <v>0</v>
      </c>
      <c r="EY838" s="158" t="n">
        <v>0</v>
      </c>
      <c r="EZ838" s="158" t="n">
        <v>1900</v>
      </c>
      <c r="FA838" s="158" t="n">
        <v>1</v>
      </c>
      <c r="FB838" s="158" t="n">
        <v>1</v>
      </c>
      <c r="FC838" s="158" t="n">
        <v>1900</v>
      </c>
      <c r="FD838" s="158" t="n">
        <v>1</v>
      </c>
      <c r="FE838" s="158" t="n">
        <v>1</v>
      </c>
      <c r="FF838" s="158" t="n">
        <v>1900</v>
      </c>
      <c r="FG838" s="158" t="n">
        <v>1</v>
      </c>
      <c r="FH838" s="158" t="n">
        <v>1</v>
      </c>
      <c r="FI838" s="158" t="n">
        <v>1900</v>
      </c>
      <c r="FJ838" s="158" t="n">
        <v>1</v>
      </c>
      <c r="FK838" s="158" t="n">
        <v>1</v>
      </c>
      <c r="FL838" s="158" t="n">
        <v>1900</v>
      </c>
      <c r="FM838" s="158" t="n">
        <v>1</v>
      </c>
      <c r="FN838" s="158" t="n">
        <v>1</v>
      </c>
      <c r="FO838" s="158" t="n">
        <v>1900</v>
      </c>
      <c r="FP838" s="158" t="n">
        <v>1</v>
      </c>
      <c r="FQ838" s="158" t="n">
        <v>1</v>
      </c>
      <c r="FR838" s="158" t="n">
        <v>1900</v>
      </c>
      <c r="FS838" s="158" t="n">
        <v>1</v>
      </c>
      <c r="FT838" s="158" t="n">
        <v>1</v>
      </c>
      <c r="FU838" s="158" t="n">
        <v>1900</v>
      </c>
      <c r="FV838" s="158" t="n">
        <v>1</v>
      </c>
      <c r="FW838" s="158" t="n">
        <v>1</v>
      </c>
    </row>
    <row r="839">
      <c r="A839">
        <f>IF(F839&gt;1,A838,IF(AND(I839&lt;10,paste!A841&lt;10),RIGHT(H839,2)&amp;"0"&amp;I839&amp;"000"&amp;paste!A841,IF(AND(I839&lt;10,paste!A841&gt;=10,paste!A841&lt;100),RIGHT(H839,2)&amp;"0"&amp;I839&amp;"00"&amp;paste!A841,IF(AND(I839&lt;10,paste!A841&gt;=100,paste!A841&lt;1000),RIGHT(H839,2)&amp;"0"&amp;I839&amp;"0"&amp;paste!A841,IF(AND(I839&lt;10,paste!A841&gt;=1000),RIGHT(H839,2)&amp;"0"&amp;I839&amp;paste!A841,IF(AND(I839&gt;=10,paste!A841&lt;10),RIGHT(H839,2)&amp;I839&amp;"000"&amp;paste!A841,IF(AND(I839&gt;=10,paste!A841&gt;=10,paste!A841&lt;100),RIGHT(H839,2)&amp;I839&amp;"00"&amp;paste!A841,IF(AND(I839&gt;=10,paste!A841&gt;=100,paste!A841&lt;1000),RIGHT(H839,2)&amp;I839&amp;"0"&amp;paste!A841,RIGHT(H839,2)&amp;I839&amp;paste!A841))))))))</f>
        <v/>
      </c>
      <c r="B839">
        <f>YEAR(paste!C841)</f>
        <v/>
      </c>
      <c r="C839">
        <f>MONTH(paste!C841)</f>
        <v/>
      </c>
      <c r="D839">
        <f>DAY(paste!C841)</f>
        <v/>
      </c>
      <c r="E839" s="158" t="n">
        <v>0</v>
      </c>
      <c r="F839">
        <f>IF(AND(L839=L838,D839=D838),F838+1,1)</f>
        <v/>
      </c>
      <c r="G839" s="158" t="n">
        <v>0</v>
      </c>
      <c r="H839">
        <f>YEAR(paste!C841)</f>
        <v/>
      </c>
      <c r="I839">
        <f>MONTH(paste!C841)</f>
        <v/>
      </c>
      <c r="J839">
        <f>DAY(paste!C841)</f>
        <v/>
      </c>
      <c r="K839">
        <f>A839</f>
        <v/>
      </c>
      <c r="L839">
        <f>IF(ISBLANK(VLOOKUP(paste!J841,'得意先名 (2)'!$B$3:$F$2005,5,FALSE)),paste!P841,IFERROR(VLOOKUP(paste!J841,'得意先名 (2)'!$B$3:$F$2005,5,FALSE),"ZZZZZZZZZZZ"))</f>
        <v/>
      </c>
      <c r="M839">
        <f>IF(L839="ZZZZZZZZZZZ",paste!J841&amp;paste!K841&amp; "  :   "&amp;paste!M841&amp; "  :   "&amp;paste!P841,"")</f>
        <v/>
      </c>
      <c r="O839" s="158" t="n"/>
      <c r="P839">
        <f>VLOOKUP(L839,'L_User+EndUser'!$C$2:$K$500,8,FALSE)</f>
        <v/>
      </c>
      <c r="Q839">
        <f>VLOOKUP(L839,'L_User+EndUser'!$C$2:$K$500,9,FALSE)</f>
        <v/>
      </c>
      <c r="R839" s="158" t="n"/>
      <c r="T839" s="158" t="n"/>
      <c r="V839" s="158" t="n"/>
      <c r="AB839">
        <f>paste!J841</f>
        <v/>
      </c>
      <c r="AC839">
        <f>L839</f>
        <v/>
      </c>
      <c r="AO839">
        <f>YEAR(paste!O841)</f>
        <v/>
      </c>
      <c r="AP839">
        <f>MONTH(paste!O841)</f>
        <v/>
      </c>
      <c r="AQ839">
        <f>DAY(paste!O841)</f>
        <v/>
      </c>
      <c r="BD839">
        <f>IF(paste!L841="","",paste!L841)</f>
        <v/>
      </c>
      <c r="BM839" t="n">
        <v>1</v>
      </c>
      <c r="BN839">
        <f>VLOOKUP(paste!E841,L_Product!$A$2:$B$2001,2,FALSE)</f>
        <v/>
      </c>
      <c r="BO839" s="21" t="n"/>
      <c r="BT839" t="n">
        <v>2</v>
      </c>
      <c r="BU839">
        <f>IF($BM$2=1,2,IF($BM$2=18,1))</f>
        <v/>
      </c>
      <c r="BV839">
        <f>IF($BM$2=1,0,IF($BM$2=18,1))</f>
        <v/>
      </c>
      <c r="BW839" t="n">
        <v>2</v>
      </c>
      <c r="BX839" t="n">
        <v>0</v>
      </c>
      <c r="BY839" t="n">
        <v>3</v>
      </c>
      <c r="BZ839">
        <f>VLOOKUP(BN839,L_Product!$B$2:$Z$2001,14,FALSE)</f>
        <v/>
      </c>
      <c r="CA839">
        <f>paste!H841</f>
        <v/>
      </c>
      <c r="CB839">
        <f>BZ839*CA839</f>
        <v/>
      </c>
      <c r="CN839" s="158" t="n">
        <v>1</v>
      </c>
      <c r="CO839" s="158" t="n">
        <v>1</v>
      </c>
      <c r="CP839" s="158" t="n">
        <v>1</v>
      </c>
      <c r="CQ839" s="158" t="n">
        <v>1</v>
      </c>
      <c r="CR839" s="158" t="n">
        <v>1</v>
      </c>
      <c r="CS839" s="158" t="n">
        <v>0</v>
      </c>
      <c r="CT839" s="158" t="n">
        <v>0</v>
      </c>
      <c r="CU839" s="158" t="n">
        <v>0</v>
      </c>
      <c r="CV839" s="158" t="n">
        <v>0</v>
      </c>
      <c r="CW839" s="158" t="n">
        <v>0</v>
      </c>
      <c r="CX839">
        <f>B839</f>
        <v/>
      </c>
      <c r="CY839">
        <f>C839</f>
        <v/>
      </c>
      <c r="CZ839">
        <f>D839</f>
        <v/>
      </c>
      <c r="DA839" s="158" t="n">
        <v>1900</v>
      </c>
      <c r="DB839" s="158" t="n">
        <v>1</v>
      </c>
      <c r="DC839" s="158" t="n">
        <v>1</v>
      </c>
      <c r="DD839" s="158" t="n">
        <v>1900</v>
      </c>
      <c r="DE839" s="158" t="n">
        <v>1</v>
      </c>
      <c r="DF839" s="158" t="n">
        <v>1</v>
      </c>
      <c r="DG839" s="158" t="n">
        <v>1900</v>
      </c>
      <c r="DH839" s="158" t="n">
        <v>1</v>
      </c>
      <c r="DI839" s="158" t="n">
        <v>1</v>
      </c>
      <c r="DJ839" s="158" t="n">
        <v>1900</v>
      </c>
      <c r="DK839" s="158" t="n">
        <v>1</v>
      </c>
      <c r="DL839" s="158" t="n">
        <v>1</v>
      </c>
      <c r="DR839" s="158" t="n">
        <v>2</v>
      </c>
      <c r="DS839" s="158" t="n">
        <v>1</v>
      </c>
      <c r="DT839" s="158" t="n">
        <v>2</v>
      </c>
      <c r="DU839" s="158" t="n">
        <v>1</v>
      </c>
      <c r="DV839" s="158" t="n">
        <v>3</v>
      </c>
      <c r="DW839" s="158" t="n">
        <v>1</v>
      </c>
      <c r="DX839" s="158" t="n">
        <v>3</v>
      </c>
      <c r="DY839" s="158" t="n">
        <v>0</v>
      </c>
      <c r="DZ839" s="158" t="n">
        <v>0</v>
      </c>
      <c r="EA839" s="158" t="n">
        <v>0</v>
      </c>
      <c r="EB839" s="158" t="n">
        <v>0</v>
      </c>
      <c r="EC839" s="158" t="n">
        <v>0</v>
      </c>
      <c r="ED839" s="158" t="n">
        <v>0</v>
      </c>
      <c r="EE839" s="158" t="n">
        <v>0</v>
      </c>
      <c r="EF839" s="158" t="n">
        <v>0</v>
      </c>
      <c r="EG839" s="158" t="n">
        <v>0</v>
      </c>
      <c r="EH839" s="158" t="n">
        <v>0</v>
      </c>
      <c r="EI839" s="158" t="n">
        <v>0</v>
      </c>
      <c r="EJ839" s="158" t="n">
        <v>0</v>
      </c>
      <c r="EK839" s="158" t="n">
        <v>0</v>
      </c>
      <c r="EL839" s="158" t="n">
        <v>0</v>
      </c>
      <c r="EM839" s="158" t="n">
        <v>0</v>
      </c>
      <c r="EN839" s="158" t="n">
        <v>0</v>
      </c>
      <c r="EO839" s="158" t="n">
        <v>0</v>
      </c>
      <c r="EP839" s="158" t="n">
        <v>0</v>
      </c>
      <c r="EQ839" s="158" t="n">
        <v>0</v>
      </c>
      <c r="ER839" s="158" t="n">
        <v>0</v>
      </c>
      <c r="ES839" s="158" t="n">
        <v>0</v>
      </c>
      <c r="ET839" s="158" t="n">
        <v>0</v>
      </c>
      <c r="EU839" s="158" t="n">
        <v>0</v>
      </c>
      <c r="EV839" s="158" t="n">
        <v>0</v>
      </c>
      <c r="EW839" s="158" t="n">
        <v>0</v>
      </c>
      <c r="EX839" s="158" t="n">
        <v>0</v>
      </c>
      <c r="EY839" s="158" t="n">
        <v>0</v>
      </c>
      <c r="EZ839" s="158" t="n">
        <v>1900</v>
      </c>
      <c r="FA839" s="158" t="n">
        <v>1</v>
      </c>
      <c r="FB839" s="158" t="n">
        <v>1</v>
      </c>
      <c r="FC839" s="158" t="n">
        <v>1900</v>
      </c>
      <c r="FD839" s="158" t="n">
        <v>1</v>
      </c>
      <c r="FE839" s="158" t="n">
        <v>1</v>
      </c>
      <c r="FF839" s="158" t="n">
        <v>1900</v>
      </c>
      <c r="FG839" s="158" t="n">
        <v>1</v>
      </c>
      <c r="FH839" s="158" t="n">
        <v>1</v>
      </c>
      <c r="FI839" s="158" t="n">
        <v>1900</v>
      </c>
      <c r="FJ839" s="158" t="n">
        <v>1</v>
      </c>
      <c r="FK839" s="158" t="n">
        <v>1</v>
      </c>
      <c r="FL839" s="158" t="n">
        <v>1900</v>
      </c>
      <c r="FM839" s="158" t="n">
        <v>1</v>
      </c>
      <c r="FN839" s="158" t="n">
        <v>1</v>
      </c>
      <c r="FO839" s="158" t="n">
        <v>1900</v>
      </c>
      <c r="FP839" s="158" t="n">
        <v>1</v>
      </c>
      <c r="FQ839" s="158" t="n">
        <v>1</v>
      </c>
      <c r="FR839" s="158" t="n">
        <v>1900</v>
      </c>
      <c r="FS839" s="158" t="n">
        <v>1</v>
      </c>
      <c r="FT839" s="158" t="n">
        <v>1</v>
      </c>
      <c r="FU839" s="158" t="n">
        <v>1900</v>
      </c>
      <c r="FV839" s="158" t="n">
        <v>1</v>
      </c>
      <c r="FW839" s="158" t="n">
        <v>1</v>
      </c>
    </row>
    <row r="840">
      <c r="A840">
        <f>IF(F840&gt;1,A839,IF(AND(I840&lt;10,paste!A842&lt;10),RIGHT(H840,2)&amp;"0"&amp;I840&amp;"000"&amp;paste!A842,IF(AND(I840&lt;10,paste!A842&gt;=10,paste!A842&lt;100),RIGHT(H840,2)&amp;"0"&amp;I840&amp;"00"&amp;paste!A842,IF(AND(I840&lt;10,paste!A842&gt;=100,paste!A842&lt;1000),RIGHT(H840,2)&amp;"0"&amp;I840&amp;"0"&amp;paste!A842,IF(AND(I840&lt;10,paste!A842&gt;=1000),RIGHT(H840,2)&amp;"0"&amp;I840&amp;paste!A842,IF(AND(I840&gt;=10,paste!A842&lt;10),RIGHT(H840,2)&amp;I840&amp;"000"&amp;paste!A842,IF(AND(I840&gt;=10,paste!A842&gt;=10,paste!A842&lt;100),RIGHT(H840,2)&amp;I840&amp;"00"&amp;paste!A842,IF(AND(I840&gt;=10,paste!A842&gt;=100,paste!A842&lt;1000),RIGHT(H840,2)&amp;I840&amp;"0"&amp;paste!A842,RIGHT(H840,2)&amp;I840&amp;paste!A842))))))))</f>
        <v/>
      </c>
      <c r="B840">
        <f>YEAR(paste!C842)</f>
        <v/>
      </c>
      <c r="C840">
        <f>MONTH(paste!C842)</f>
        <v/>
      </c>
      <c r="D840">
        <f>DAY(paste!C842)</f>
        <v/>
      </c>
      <c r="E840" s="158" t="n">
        <v>0</v>
      </c>
      <c r="F840">
        <f>IF(AND(L840=L839,D840=D839),F839+1,1)</f>
        <v/>
      </c>
      <c r="G840" s="158" t="n">
        <v>0</v>
      </c>
      <c r="H840">
        <f>YEAR(paste!C842)</f>
        <v/>
      </c>
      <c r="I840">
        <f>MONTH(paste!C842)</f>
        <v/>
      </c>
      <c r="J840">
        <f>DAY(paste!C842)</f>
        <v/>
      </c>
      <c r="K840">
        <f>A840</f>
        <v/>
      </c>
      <c r="L840">
        <f>IF(ISBLANK(VLOOKUP(paste!J842,'得意先名 (2)'!$B$3:$F$2005,5,FALSE)),paste!P842,IFERROR(VLOOKUP(paste!J842,'得意先名 (2)'!$B$3:$F$2005,5,FALSE),"ZZZZZZZZZZZ"))</f>
        <v/>
      </c>
      <c r="M840">
        <f>IF(L840="ZZZZZZZZZZZ",paste!J842&amp;paste!K842&amp; "  :   "&amp;paste!M842&amp; "  :   "&amp;paste!P842,"")</f>
        <v/>
      </c>
      <c r="O840" s="158" t="n"/>
      <c r="P840">
        <f>VLOOKUP(L840,'L_User+EndUser'!$C$2:$K$500,8,FALSE)</f>
        <v/>
      </c>
      <c r="Q840">
        <f>VLOOKUP(L840,'L_User+EndUser'!$C$2:$K$500,9,FALSE)</f>
        <v/>
      </c>
      <c r="R840" s="158" t="n"/>
      <c r="T840" s="158" t="n"/>
      <c r="V840" s="158" t="n"/>
      <c r="AB840">
        <f>paste!J842</f>
        <v/>
      </c>
      <c r="AC840">
        <f>L840</f>
        <v/>
      </c>
      <c r="AO840">
        <f>YEAR(paste!O842)</f>
        <v/>
      </c>
      <c r="AP840">
        <f>MONTH(paste!O842)</f>
        <v/>
      </c>
      <c r="AQ840">
        <f>DAY(paste!O842)</f>
        <v/>
      </c>
      <c r="BD840">
        <f>IF(paste!L842="","",paste!L842)</f>
        <v/>
      </c>
      <c r="BM840" t="n">
        <v>1</v>
      </c>
      <c r="BN840">
        <f>VLOOKUP(paste!E842,L_Product!$A$2:$B$2001,2,FALSE)</f>
        <v/>
      </c>
      <c r="BO840" s="21" t="n"/>
      <c r="BT840" t="n">
        <v>2</v>
      </c>
      <c r="BU840">
        <f>IF($BM$2=1,2,IF($BM$2=18,1))</f>
        <v/>
      </c>
      <c r="BV840">
        <f>IF($BM$2=1,0,IF($BM$2=18,1))</f>
        <v/>
      </c>
      <c r="BW840" t="n">
        <v>2</v>
      </c>
      <c r="BX840" t="n">
        <v>0</v>
      </c>
      <c r="BY840" t="n">
        <v>3</v>
      </c>
      <c r="BZ840">
        <f>VLOOKUP(BN840,L_Product!$B$2:$Z$2001,14,FALSE)</f>
        <v/>
      </c>
      <c r="CA840">
        <f>paste!H842</f>
        <v/>
      </c>
      <c r="CB840">
        <f>BZ840*CA840</f>
        <v/>
      </c>
      <c r="CN840" s="158" t="n">
        <v>1</v>
      </c>
      <c r="CO840" s="158" t="n">
        <v>1</v>
      </c>
      <c r="CP840" s="158" t="n">
        <v>1</v>
      </c>
      <c r="CQ840" s="158" t="n">
        <v>1</v>
      </c>
      <c r="CR840" s="158" t="n">
        <v>1</v>
      </c>
      <c r="CS840" s="158" t="n">
        <v>0</v>
      </c>
      <c r="CT840" s="158" t="n">
        <v>0</v>
      </c>
      <c r="CU840" s="158" t="n">
        <v>0</v>
      </c>
      <c r="CV840" s="158" t="n">
        <v>0</v>
      </c>
      <c r="CW840" s="158" t="n">
        <v>0</v>
      </c>
      <c r="CX840">
        <f>B840</f>
        <v/>
      </c>
      <c r="CY840">
        <f>C840</f>
        <v/>
      </c>
      <c r="CZ840">
        <f>D840</f>
        <v/>
      </c>
      <c r="DA840" s="158" t="n">
        <v>1900</v>
      </c>
      <c r="DB840" s="158" t="n">
        <v>1</v>
      </c>
      <c r="DC840" s="158" t="n">
        <v>1</v>
      </c>
      <c r="DD840" s="158" t="n">
        <v>1900</v>
      </c>
      <c r="DE840" s="158" t="n">
        <v>1</v>
      </c>
      <c r="DF840" s="158" t="n">
        <v>1</v>
      </c>
      <c r="DG840" s="158" t="n">
        <v>1900</v>
      </c>
      <c r="DH840" s="158" t="n">
        <v>1</v>
      </c>
      <c r="DI840" s="158" t="n">
        <v>1</v>
      </c>
      <c r="DJ840" s="158" t="n">
        <v>1900</v>
      </c>
      <c r="DK840" s="158" t="n">
        <v>1</v>
      </c>
      <c r="DL840" s="158" t="n">
        <v>1</v>
      </c>
      <c r="DR840" s="158" t="n">
        <v>2</v>
      </c>
      <c r="DS840" s="158" t="n">
        <v>1</v>
      </c>
      <c r="DT840" s="158" t="n">
        <v>2</v>
      </c>
      <c r="DU840" s="158" t="n">
        <v>1</v>
      </c>
      <c r="DV840" s="158" t="n">
        <v>3</v>
      </c>
      <c r="DW840" s="158" t="n">
        <v>1</v>
      </c>
      <c r="DX840" s="158" t="n">
        <v>3</v>
      </c>
      <c r="DY840" s="158" t="n">
        <v>0</v>
      </c>
      <c r="DZ840" s="158" t="n">
        <v>0</v>
      </c>
      <c r="EA840" s="158" t="n">
        <v>0</v>
      </c>
      <c r="EB840" s="158" t="n">
        <v>0</v>
      </c>
      <c r="EC840" s="158" t="n">
        <v>0</v>
      </c>
      <c r="ED840" s="158" t="n">
        <v>0</v>
      </c>
      <c r="EE840" s="158" t="n">
        <v>0</v>
      </c>
      <c r="EF840" s="158" t="n">
        <v>0</v>
      </c>
      <c r="EG840" s="158" t="n">
        <v>0</v>
      </c>
      <c r="EH840" s="158" t="n">
        <v>0</v>
      </c>
      <c r="EI840" s="158" t="n">
        <v>0</v>
      </c>
      <c r="EJ840" s="158" t="n">
        <v>0</v>
      </c>
      <c r="EK840" s="158" t="n">
        <v>0</v>
      </c>
      <c r="EL840" s="158" t="n">
        <v>0</v>
      </c>
      <c r="EM840" s="158" t="n">
        <v>0</v>
      </c>
      <c r="EN840" s="158" t="n">
        <v>0</v>
      </c>
      <c r="EO840" s="158" t="n">
        <v>0</v>
      </c>
      <c r="EP840" s="158" t="n">
        <v>0</v>
      </c>
      <c r="EQ840" s="158" t="n">
        <v>0</v>
      </c>
      <c r="ER840" s="158" t="n">
        <v>0</v>
      </c>
      <c r="ES840" s="158" t="n">
        <v>0</v>
      </c>
      <c r="ET840" s="158" t="n">
        <v>0</v>
      </c>
      <c r="EU840" s="158" t="n">
        <v>0</v>
      </c>
      <c r="EV840" s="158" t="n">
        <v>0</v>
      </c>
      <c r="EW840" s="158" t="n">
        <v>0</v>
      </c>
      <c r="EX840" s="158" t="n">
        <v>0</v>
      </c>
      <c r="EY840" s="158" t="n">
        <v>0</v>
      </c>
      <c r="EZ840" s="158" t="n">
        <v>1900</v>
      </c>
      <c r="FA840" s="158" t="n">
        <v>1</v>
      </c>
      <c r="FB840" s="158" t="n">
        <v>1</v>
      </c>
      <c r="FC840" s="158" t="n">
        <v>1900</v>
      </c>
      <c r="FD840" s="158" t="n">
        <v>1</v>
      </c>
      <c r="FE840" s="158" t="n">
        <v>1</v>
      </c>
      <c r="FF840" s="158" t="n">
        <v>1900</v>
      </c>
      <c r="FG840" s="158" t="n">
        <v>1</v>
      </c>
      <c r="FH840" s="158" t="n">
        <v>1</v>
      </c>
      <c r="FI840" s="158" t="n">
        <v>1900</v>
      </c>
      <c r="FJ840" s="158" t="n">
        <v>1</v>
      </c>
      <c r="FK840" s="158" t="n">
        <v>1</v>
      </c>
      <c r="FL840" s="158" t="n">
        <v>1900</v>
      </c>
      <c r="FM840" s="158" t="n">
        <v>1</v>
      </c>
      <c r="FN840" s="158" t="n">
        <v>1</v>
      </c>
      <c r="FO840" s="158" t="n">
        <v>1900</v>
      </c>
      <c r="FP840" s="158" t="n">
        <v>1</v>
      </c>
      <c r="FQ840" s="158" t="n">
        <v>1</v>
      </c>
      <c r="FR840" s="158" t="n">
        <v>1900</v>
      </c>
      <c r="FS840" s="158" t="n">
        <v>1</v>
      </c>
      <c r="FT840" s="158" t="n">
        <v>1</v>
      </c>
      <c r="FU840" s="158" t="n">
        <v>1900</v>
      </c>
      <c r="FV840" s="158" t="n">
        <v>1</v>
      </c>
      <c r="FW840" s="158" t="n">
        <v>1</v>
      </c>
    </row>
    <row r="841">
      <c r="A841">
        <f>IF(F841&gt;1,A840,IF(AND(I841&lt;10,paste!A843&lt;10),RIGHT(H841,2)&amp;"0"&amp;I841&amp;"000"&amp;paste!A843,IF(AND(I841&lt;10,paste!A843&gt;=10,paste!A843&lt;100),RIGHT(H841,2)&amp;"0"&amp;I841&amp;"00"&amp;paste!A843,IF(AND(I841&lt;10,paste!A843&gt;=100,paste!A843&lt;1000),RIGHT(H841,2)&amp;"0"&amp;I841&amp;"0"&amp;paste!A843,IF(AND(I841&lt;10,paste!A843&gt;=1000),RIGHT(H841,2)&amp;"0"&amp;I841&amp;paste!A843,IF(AND(I841&gt;=10,paste!A843&lt;10),RIGHT(H841,2)&amp;I841&amp;"000"&amp;paste!A843,IF(AND(I841&gt;=10,paste!A843&gt;=10,paste!A843&lt;100),RIGHT(H841,2)&amp;I841&amp;"00"&amp;paste!A843,IF(AND(I841&gt;=10,paste!A843&gt;=100,paste!A843&lt;1000),RIGHT(H841,2)&amp;I841&amp;"0"&amp;paste!A843,RIGHT(H841,2)&amp;I841&amp;paste!A843))))))))</f>
        <v/>
      </c>
      <c r="B841">
        <f>YEAR(paste!C843)</f>
        <v/>
      </c>
      <c r="C841">
        <f>MONTH(paste!C843)</f>
        <v/>
      </c>
      <c r="D841">
        <f>DAY(paste!C843)</f>
        <v/>
      </c>
      <c r="E841" s="158" t="n">
        <v>0</v>
      </c>
      <c r="F841">
        <f>IF(AND(L841=L840,D841=D840),F840+1,1)</f>
        <v/>
      </c>
      <c r="G841" s="158" t="n">
        <v>0</v>
      </c>
      <c r="H841">
        <f>YEAR(paste!C843)</f>
        <v/>
      </c>
      <c r="I841">
        <f>MONTH(paste!C843)</f>
        <v/>
      </c>
      <c r="J841">
        <f>DAY(paste!C843)</f>
        <v/>
      </c>
      <c r="K841">
        <f>A841</f>
        <v/>
      </c>
      <c r="L841">
        <f>IF(ISBLANK(VLOOKUP(paste!J843,'得意先名 (2)'!$B$3:$F$2005,5,FALSE)),paste!P843,IFERROR(VLOOKUP(paste!J843,'得意先名 (2)'!$B$3:$F$2005,5,FALSE),"ZZZZZZZZZZZ"))</f>
        <v/>
      </c>
      <c r="M841">
        <f>IF(L841="ZZZZZZZZZZZ",paste!J843&amp;paste!K843&amp; "  :   "&amp;paste!M843&amp; "  :   "&amp;paste!P843,"")</f>
        <v/>
      </c>
      <c r="O841" s="158" t="n"/>
      <c r="P841">
        <f>VLOOKUP(L841,'L_User+EndUser'!$C$2:$K$500,8,FALSE)</f>
        <v/>
      </c>
      <c r="Q841">
        <f>VLOOKUP(L841,'L_User+EndUser'!$C$2:$K$500,9,FALSE)</f>
        <v/>
      </c>
      <c r="R841" s="158" t="n"/>
      <c r="T841" s="158" t="n"/>
      <c r="V841" s="158" t="n"/>
      <c r="AB841">
        <f>paste!J843</f>
        <v/>
      </c>
      <c r="AC841">
        <f>L841</f>
        <v/>
      </c>
      <c r="AO841">
        <f>YEAR(paste!O843)</f>
        <v/>
      </c>
      <c r="AP841">
        <f>MONTH(paste!O843)</f>
        <v/>
      </c>
      <c r="AQ841">
        <f>DAY(paste!O843)</f>
        <v/>
      </c>
      <c r="BD841">
        <f>IF(paste!L843="","",paste!L843)</f>
        <v/>
      </c>
      <c r="BM841" t="n">
        <v>1</v>
      </c>
      <c r="BN841">
        <f>VLOOKUP(paste!E843,L_Product!$A$2:$B$2001,2,FALSE)</f>
        <v/>
      </c>
      <c r="BO841" s="21" t="n"/>
      <c r="BT841" t="n">
        <v>2</v>
      </c>
      <c r="BU841">
        <f>IF($BM$2=1,2,IF($BM$2=18,1))</f>
        <v/>
      </c>
      <c r="BV841">
        <f>IF($BM$2=1,0,IF($BM$2=18,1))</f>
        <v/>
      </c>
      <c r="BW841" t="n">
        <v>2</v>
      </c>
      <c r="BX841" t="n">
        <v>0</v>
      </c>
      <c r="BY841" t="n">
        <v>3</v>
      </c>
      <c r="BZ841">
        <f>VLOOKUP(BN841,L_Product!$B$2:$Z$2001,14,FALSE)</f>
        <v/>
      </c>
      <c r="CA841">
        <f>paste!H843</f>
        <v/>
      </c>
      <c r="CB841">
        <f>BZ841*CA841</f>
        <v/>
      </c>
      <c r="CN841" s="158" t="n">
        <v>1</v>
      </c>
      <c r="CO841" s="158" t="n">
        <v>1</v>
      </c>
      <c r="CP841" s="158" t="n">
        <v>1</v>
      </c>
      <c r="CQ841" s="158" t="n">
        <v>1</v>
      </c>
      <c r="CR841" s="158" t="n">
        <v>1</v>
      </c>
      <c r="CS841" s="158" t="n">
        <v>0</v>
      </c>
      <c r="CT841" s="158" t="n">
        <v>0</v>
      </c>
      <c r="CU841" s="158" t="n">
        <v>0</v>
      </c>
      <c r="CV841" s="158" t="n">
        <v>0</v>
      </c>
      <c r="CW841" s="158" t="n">
        <v>0</v>
      </c>
      <c r="CX841">
        <f>B841</f>
        <v/>
      </c>
      <c r="CY841">
        <f>C841</f>
        <v/>
      </c>
      <c r="CZ841">
        <f>D841</f>
        <v/>
      </c>
      <c r="DA841" s="158" t="n">
        <v>1900</v>
      </c>
      <c r="DB841" s="158" t="n">
        <v>1</v>
      </c>
      <c r="DC841" s="158" t="n">
        <v>1</v>
      </c>
      <c r="DD841" s="158" t="n">
        <v>1900</v>
      </c>
      <c r="DE841" s="158" t="n">
        <v>1</v>
      </c>
      <c r="DF841" s="158" t="n">
        <v>1</v>
      </c>
      <c r="DG841" s="158" t="n">
        <v>1900</v>
      </c>
      <c r="DH841" s="158" t="n">
        <v>1</v>
      </c>
      <c r="DI841" s="158" t="n">
        <v>1</v>
      </c>
      <c r="DJ841" s="158" t="n">
        <v>1900</v>
      </c>
      <c r="DK841" s="158" t="n">
        <v>1</v>
      </c>
      <c r="DL841" s="158" t="n">
        <v>1</v>
      </c>
      <c r="DR841" s="158" t="n">
        <v>2</v>
      </c>
      <c r="DS841" s="158" t="n">
        <v>1</v>
      </c>
      <c r="DT841" s="158" t="n">
        <v>2</v>
      </c>
      <c r="DU841" s="158" t="n">
        <v>1</v>
      </c>
      <c r="DV841" s="158" t="n">
        <v>3</v>
      </c>
      <c r="DW841" s="158" t="n">
        <v>1</v>
      </c>
      <c r="DX841" s="158" t="n">
        <v>3</v>
      </c>
      <c r="DY841" s="158" t="n">
        <v>0</v>
      </c>
      <c r="DZ841" s="158" t="n">
        <v>0</v>
      </c>
      <c r="EA841" s="158" t="n">
        <v>0</v>
      </c>
      <c r="EB841" s="158" t="n">
        <v>0</v>
      </c>
      <c r="EC841" s="158" t="n">
        <v>0</v>
      </c>
      <c r="ED841" s="158" t="n">
        <v>0</v>
      </c>
      <c r="EE841" s="158" t="n">
        <v>0</v>
      </c>
      <c r="EF841" s="158" t="n">
        <v>0</v>
      </c>
      <c r="EG841" s="158" t="n">
        <v>0</v>
      </c>
      <c r="EH841" s="158" t="n">
        <v>0</v>
      </c>
      <c r="EI841" s="158" t="n">
        <v>0</v>
      </c>
      <c r="EJ841" s="158" t="n">
        <v>0</v>
      </c>
      <c r="EK841" s="158" t="n">
        <v>0</v>
      </c>
      <c r="EL841" s="158" t="n">
        <v>0</v>
      </c>
      <c r="EM841" s="158" t="n">
        <v>0</v>
      </c>
      <c r="EN841" s="158" t="n">
        <v>0</v>
      </c>
      <c r="EO841" s="158" t="n">
        <v>0</v>
      </c>
      <c r="EP841" s="158" t="n">
        <v>0</v>
      </c>
      <c r="EQ841" s="158" t="n">
        <v>0</v>
      </c>
      <c r="ER841" s="158" t="n">
        <v>0</v>
      </c>
      <c r="ES841" s="158" t="n">
        <v>0</v>
      </c>
      <c r="ET841" s="158" t="n">
        <v>0</v>
      </c>
      <c r="EU841" s="158" t="n">
        <v>0</v>
      </c>
      <c r="EV841" s="158" t="n">
        <v>0</v>
      </c>
      <c r="EW841" s="158" t="n">
        <v>0</v>
      </c>
      <c r="EX841" s="158" t="n">
        <v>0</v>
      </c>
      <c r="EY841" s="158" t="n">
        <v>0</v>
      </c>
      <c r="EZ841" s="158" t="n">
        <v>1900</v>
      </c>
      <c r="FA841" s="158" t="n">
        <v>1</v>
      </c>
      <c r="FB841" s="158" t="n">
        <v>1</v>
      </c>
      <c r="FC841" s="158" t="n">
        <v>1900</v>
      </c>
      <c r="FD841" s="158" t="n">
        <v>1</v>
      </c>
      <c r="FE841" s="158" t="n">
        <v>1</v>
      </c>
      <c r="FF841" s="158" t="n">
        <v>1900</v>
      </c>
      <c r="FG841" s="158" t="n">
        <v>1</v>
      </c>
      <c r="FH841" s="158" t="n">
        <v>1</v>
      </c>
      <c r="FI841" s="158" t="n">
        <v>1900</v>
      </c>
      <c r="FJ841" s="158" t="n">
        <v>1</v>
      </c>
      <c r="FK841" s="158" t="n">
        <v>1</v>
      </c>
      <c r="FL841" s="158" t="n">
        <v>1900</v>
      </c>
      <c r="FM841" s="158" t="n">
        <v>1</v>
      </c>
      <c r="FN841" s="158" t="n">
        <v>1</v>
      </c>
      <c r="FO841" s="158" t="n">
        <v>1900</v>
      </c>
      <c r="FP841" s="158" t="n">
        <v>1</v>
      </c>
      <c r="FQ841" s="158" t="n">
        <v>1</v>
      </c>
      <c r="FR841" s="158" t="n">
        <v>1900</v>
      </c>
      <c r="FS841" s="158" t="n">
        <v>1</v>
      </c>
      <c r="FT841" s="158" t="n">
        <v>1</v>
      </c>
      <c r="FU841" s="158" t="n">
        <v>1900</v>
      </c>
      <c r="FV841" s="158" t="n">
        <v>1</v>
      </c>
      <c r="FW841" s="158" t="n">
        <v>1</v>
      </c>
    </row>
    <row r="842">
      <c r="A842">
        <f>IF(F842&gt;1,A841,IF(AND(I842&lt;10,paste!A844&lt;10),RIGHT(H842,2)&amp;"0"&amp;I842&amp;"000"&amp;paste!A844,IF(AND(I842&lt;10,paste!A844&gt;=10,paste!A844&lt;100),RIGHT(H842,2)&amp;"0"&amp;I842&amp;"00"&amp;paste!A844,IF(AND(I842&lt;10,paste!A844&gt;=100,paste!A844&lt;1000),RIGHT(H842,2)&amp;"0"&amp;I842&amp;"0"&amp;paste!A844,IF(AND(I842&lt;10,paste!A844&gt;=1000),RIGHT(H842,2)&amp;"0"&amp;I842&amp;paste!A844,IF(AND(I842&gt;=10,paste!A844&lt;10),RIGHT(H842,2)&amp;I842&amp;"000"&amp;paste!A844,IF(AND(I842&gt;=10,paste!A844&gt;=10,paste!A844&lt;100),RIGHT(H842,2)&amp;I842&amp;"00"&amp;paste!A844,IF(AND(I842&gt;=10,paste!A844&gt;=100,paste!A844&lt;1000),RIGHT(H842,2)&amp;I842&amp;"0"&amp;paste!A844,RIGHT(H842,2)&amp;I842&amp;paste!A844))))))))</f>
        <v/>
      </c>
      <c r="B842">
        <f>YEAR(paste!C844)</f>
        <v/>
      </c>
      <c r="C842">
        <f>MONTH(paste!C844)</f>
        <v/>
      </c>
      <c r="D842">
        <f>DAY(paste!C844)</f>
        <v/>
      </c>
      <c r="E842" s="158" t="n">
        <v>0</v>
      </c>
      <c r="F842">
        <f>IF(AND(L842=L841,D842=D841),F841+1,1)</f>
        <v/>
      </c>
      <c r="G842" s="158" t="n">
        <v>0</v>
      </c>
      <c r="H842">
        <f>YEAR(paste!C844)</f>
        <v/>
      </c>
      <c r="I842">
        <f>MONTH(paste!C844)</f>
        <v/>
      </c>
      <c r="J842">
        <f>DAY(paste!C844)</f>
        <v/>
      </c>
      <c r="K842">
        <f>A842</f>
        <v/>
      </c>
      <c r="L842">
        <f>IF(ISBLANK(VLOOKUP(paste!J844,'得意先名 (2)'!$B$3:$F$2005,5,FALSE)),paste!P844,IFERROR(VLOOKUP(paste!J844,'得意先名 (2)'!$B$3:$F$2005,5,FALSE),"ZZZZZZZZZZZ"))</f>
        <v/>
      </c>
      <c r="M842">
        <f>IF(L842="ZZZZZZZZZZZ",paste!J844&amp;paste!K844&amp; "  :   "&amp;paste!M844&amp; "  :   "&amp;paste!P844,"")</f>
        <v/>
      </c>
      <c r="O842" s="158" t="n"/>
      <c r="P842">
        <f>VLOOKUP(L842,'L_User+EndUser'!$C$2:$K$500,8,FALSE)</f>
        <v/>
      </c>
      <c r="Q842">
        <f>VLOOKUP(L842,'L_User+EndUser'!$C$2:$K$500,9,FALSE)</f>
        <v/>
      </c>
      <c r="R842" s="158" t="n"/>
      <c r="T842" s="158" t="n"/>
      <c r="V842" s="158" t="n"/>
      <c r="AB842">
        <f>paste!J844</f>
        <v/>
      </c>
      <c r="AC842">
        <f>L842</f>
        <v/>
      </c>
      <c r="AO842">
        <f>YEAR(paste!O844)</f>
        <v/>
      </c>
      <c r="AP842">
        <f>MONTH(paste!O844)</f>
        <v/>
      </c>
      <c r="AQ842">
        <f>DAY(paste!O844)</f>
        <v/>
      </c>
      <c r="BD842">
        <f>IF(paste!L844="","",paste!L844)</f>
        <v/>
      </c>
      <c r="BM842" t="n">
        <v>1</v>
      </c>
      <c r="BN842">
        <f>VLOOKUP(paste!E844,L_Product!$A$2:$B$2001,2,FALSE)</f>
        <v/>
      </c>
      <c r="BO842" s="21" t="n"/>
      <c r="BT842" t="n">
        <v>2</v>
      </c>
      <c r="BU842">
        <f>IF($BM$2=1,2,IF($BM$2=18,1))</f>
        <v/>
      </c>
      <c r="BV842">
        <f>IF($BM$2=1,0,IF($BM$2=18,1))</f>
        <v/>
      </c>
      <c r="BW842" t="n">
        <v>2</v>
      </c>
      <c r="BX842" t="n">
        <v>0</v>
      </c>
      <c r="BY842" t="n">
        <v>3</v>
      </c>
      <c r="BZ842">
        <f>VLOOKUP(BN842,L_Product!$B$2:$Z$2001,14,FALSE)</f>
        <v/>
      </c>
      <c r="CA842">
        <f>paste!H844</f>
        <v/>
      </c>
      <c r="CB842">
        <f>BZ842*CA842</f>
        <v/>
      </c>
      <c r="CN842" s="158" t="n">
        <v>1</v>
      </c>
      <c r="CO842" s="158" t="n">
        <v>1</v>
      </c>
      <c r="CP842" s="158" t="n">
        <v>1</v>
      </c>
      <c r="CQ842" s="158" t="n">
        <v>1</v>
      </c>
      <c r="CR842" s="158" t="n">
        <v>1</v>
      </c>
      <c r="CS842" s="158" t="n">
        <v>0</v>
      </c>
      <c r="CT842" s="158" t="n">
        <v>0</v>
      </c>
      <c r="CU842" s="158" t="n">
        <v>0</v>
      </c>
      <c r="CV842" s="158" t="n">
        <v>0</v>
      </c>
      <c r="CW842" s="158" t="n">
        <v>0</v>
      </c>
      <c r="CX842">
        <f>B842</f>
        <v/>
      </c>
      <c r="CY842">
        <f>C842</f>
        <v/>
      </c>
      <c r="CZ842">
        <f>D842</f>
        <v/>
      </c>
      <c r="DA842" s="158" t="n">
        <v>1900</v>
      </c>
      <c r="DB842" s="158" t="n">
        <v>1</v>
      </c>
      <c r="DC842" s="158" t="n">
        <v>1</v>
      </c>
      <c r="DD842" s="158" t="n">
        <v>1900</v>
      </c>
      <c r="DE842" s="158" t="n">
        <v>1</v>
      </c>
      <c r="DF842" s="158" t="n">
        <v>1</v>
      </c>
      <c r="DG842" s="158" t="n">
        <v>1900</v>
      </c>
      <c r="DH842" s="158" t="n">
        <v>1</v>
      </c>
      <c r="DI842" s="158" t="n">
        <v>1</v>
      </c>
      <c r="DJ842" s="158" t="n">
        <v>1900</v>
      </c>
      <c r="DK842" s="158" t="n">
        <v>1</v>
      </c>
      <c r="DL842" s="158" t="n">
        <v>1</v>
      </c>
      <c r="DR842" s="158" t="n">
        <v>2</v>
      </c>
      <c r="DS842" s="158" t="n">
        <v>1</v>
      </c>
      <c r="DT842" s="158" t="n">
        <v>2</v>
      </c>
      <c r="DU842" s="158" t="n">
        <v>1</v>
      </c>
      <c r="DV842" s="158" t="n">
        <v>3</v>
      </c>
      <c r="DW842" s="158" t="n">
        <v>1</v>
      </c>
      <c r="DX842" s="158" t="n">
        <v>3</v>
      </c>
      <c r="DY842" s="158" t="n">
        <v>0</v>
      </c>
      <c r="DZ842" s="158" t="n">
        <v>0</v>
      </c>
      <c r="EA842" s="158" t="n">
        <v>0</v>
      </c>
      <c r="EB842" s="158" t="n">
        <v>0</v>
      </c>
      <c r="EC842" s="158" t="n">
        <v>0</v>
      </c>
      <c r="ED842" s="158" t="n">
        <v>0</v>
      </c>
      <c r="EE842" s="158" t="n">
        <v>0</v>
      </c>
      <c r="EF842" s="158" t="n">
        <v>0</v>
      </c>
      <c r="EG842" s="158" t="n">
        <v>0</v>
      </c>
      <c r="EH842" s="158" t="n">
        <v>0</v>
      </c>
      <c r="EI842" s="158" t="n">
        <v>0</v>
      </c>
      <c r="EJ842" s="158" t="n">
        <v>0</v>
      </c>
      <c r="EK842" s="158" t="n">
        <v>0</v>
      </c>
      <c r="EL842" s="158" t="n">
        <v>0</v>
      </c>
      <c r="EM842" s="158" t="n">
        <v>0</v>
      </c>
      <c r="EN842" s="158" t="n">
        <v>0</v>
      </c>
      <c r="EO842" s="158" t="n">
        <v>0</v>
      </c>
      <c r="EP842" s="158" t="n">
        <v>0</v>
      </c>
      <c r="EQ842" s="158" t="n">
        <v>0</v>
      </c>
      <c r="ER842" s="158" t="n">
        <v>0</v>
      </c>
      <c r="ES842" s="158" t="n">
        <v>0</v>
      </c>
      <c r="ET842" s="158" t="n">
        <v>0</v>
      </c>
      <c r="EU842" s="158" t="n">
        <v>0</v>
      </c>
      <c r="EV842" s="158" t="n">
        <v>0</v>
      </c>
      <c r="EW842" s="158" t="n">
        <v>0</v>
      </c>
      <c r="EX842" s="158" t="n">
        <v>0</v>
      </c>
      <c r="EY842" s="158" t="n">
        <v>0</v>
      </c>
      <c r="EZ842" s="158" t="n">
        <v>1900</v>
      </c>
      <c r="FA842" s="158" t="n">
        <v>1</v>
      </c>
      <c r="FB842" s="158" t="n">
        <v>1</v>
      </c>
      <c r="FC842" s="158" t="n">
        <v>1900</v>
      </c>
      <c r="FD842" s="158" t="n">
        <v>1</v>
      </c>
      <c r="FE842" s="158" t="n">
        <v>1</v>
      </c>
      <c r="FF842" s="158" t="n">
        <v>1900</v>
      </c>
      <c r="FG842" s="158" t="n">
        <v>1</v>
      </c>
      <c r="FH842" s="158" t="n">
        <v>1</v>
      </c>
      <c r="FI842" s="158" t="n">
        <v>1900</v>
      </c>
      <c r="FJ842" s="158" t="n">
        <v>1</v>
      </c>
      <c r="FK842" s="158" t="n">
        <v>1</v>
      </c>
      <c r="FL842" s="158" t="n">
        <v>1900</v>
      </c>
      <c r="FM842" s="158" t="n">
        <v>1</v>
      </c>
      <c r="FN842" s="158" t="n">
        <v>1</v>
      </c>
      <c r="FO842" s="158" t="n">
        <v>1900</v>
      </c>
      <c r="FP842" s="158" t="n">
        <v>1</v>
      </c>
      <c r="FQ842" s="158" t="n">
        <v>1</v>
      </c>
      <c r="FR842" s="158" t="n">
        <v>1900</v>
      </c>
      <c r="FS842" s="158" t="n">
        <v>1</v>
      </c>
      <c r="FT842" s="158" t="n">
        <v>1</v>
      </c>
      <c r="FU842" s="158" t="n">
        <v>1900</v>
      </c>
      <c r="FV842" s="158" t="n">
        <v>1</v>
      </c>
      <c r="FW842" s="158" t="n">
        <v>1</v>
      </c>
    </row>
    <row r="843">
      <c r="A843">
        <f>IF(F843&gt;1,A842,IF(AND(I843&lt;10,paste!A845&lt;10),RIGHT(H843,2)&amp;"0"&amp;I843&amp;"000"&amp;paste!A845,IF(AND(I843&lt;10,paste!A845&gt;=10,paste!A845&lt;100),RIGHT(H843,2)&amp;"0"&amp;I843&amp;"00"&amp;paste!A845,IF(AND(I843&lt;10,paste!A845&gt;=100,paste!A845&lt;1000),RIGHT(H843,2)&amp;"0"&amp;I843&amp;"0"&amp;paste!A845,IF(AND(I843&lt;10,paste!A845&gt;=1000),RIGHT(H843,2)&amp;"0"&amp;I843&amp;paste!A845,IF(AND(I843&gt;=10,paste!A845&lt;10),RIGHT(H843,2)&amp;I843&amp;"000"&amp;paste!A845,IF(AND(I843&gt;=10,paste!A845&gt;=10,paste!A845&lt;100),RIGHT(H843,2)&amp;I843&amp;"00"&amp;paste!A845,IF(AND(I843&gt;=10,paste!A845&gt;=100,paste!A845&lt;1000),RIGHT(H843,2)&amp;I843&amp;"0"&amp;paste!A845,RIGHT(H843,2)&amp;I843&amp;paste!A845))))))))</f>
        <v/>
      </c>
      <c r="B843">
        <f>YEAR(paste!C845)</f>
        <v/>
      </c>
      <c r="C843">
        <f>MONTH(paste!C845)</f>
        <v/>
      </c>
      <c r="D843">
        <f>DAY(paste!C845)</f>
        <v/>
      </c>
      <c r="E843" s="158" t="n">
        <v>0</v>
      </c>
      <c r="F843">
        <f>IF(AND(L843=L842,D843=D842),F842+1,1)</f>
        <v/>
      </c>
      <c r="G843" s="158" t="n">
        <v>0</v>
      </c>
      <c r="H843">
        <f>YEAR(paste!C845)</f>
        <v/>
      </c>
      <c r="I843">
        <f>MONTH(paste!C845)</f>
        <v/>
      </c>
      <c r="J843">
        <f>DAY(paste!C845)</f>
        <v/>
      </c>
      <c r="K843">
        <f>A843</f>
        <v/>
      </c>
      <c r="L843">
        <f>IF(ISBLANK(VLOOKUP(paste!J845,'得意先名 (2)'!$B$3:$F$2005,5,FALSE)),paste!P845,IFERROR(VLOOKUP(paste!J845,'得意先名 (2)'!$B$3:$F$2005,5,FALSE),"ZZZZZZZZZZZ"))</f>
        <v/>
      </c>
      <c r="M843">
        <f>IF(L843="ZZZZZZZZZZZ",paste!J845&amp;paste!K845&amp; "  :   "&amp;paste!M845&amp; "  :   "&amp;paste!P845,"")</f>
        <v/>
      </c>
      <c r="O843" s="158" t="n"/>
      <c r="P843">
        <f>VLOOKUP(L843,'L_User+EndUser'!$C$2:$K$500,8,FALSE)</f>
        <v/>
      </c>
      <c r="Q843">
        <f>VLOOKUP(L843,'L_User+EndUser'!$C$2:$K$500,9,FALSE)</f>
        <v/>
      </c>
      <c r="R843" s="158" t="n"/>
      <c r="T843" s="158" t="n"/>
      <c r="V843" s="158" t="n"/>
      <c r="AB843">
        <f>paste!J845</f>
        <v/>
      </c>
      <c r="AC843">
        <f>L843</f>
        <v/>
      </c>
      <c r="AO843">
        <f>YEAR(paste!O845)</f>
        <v/>
      </c>
      <c r="AP843">
        <f>MONTH(paste!O845)</f>
        <v/>
      </c>
      <c r="AQ843">
        <f>DAY(paste!O845)</f>
        <v/>
      </c>
      <c r="BD843">
        <f>IF(paste!L845="","",paste!L845)</f>
        <v/>
      </c>
      <c r="BM843" t="n">
        <v>1</v>
      </c>
      <c r="BN843">
        <f>VLOOKUP(paste!E845,L_Product!$A$2:$B$2001,2,FALSE)</f>
        <v/>
      </c>
      <c r="BO843" s="21" t="n"/>
      <c r="BT843" t="n">
        <v>2</v>
      </c>
      <c r="BU843">
        <f>IF($BM$2=1,2,IF($BM$2=18,1))</f>
        <v/>
      </c>
      <c r="BV843">
        <f>IF($BM$2=1,0,IF($BM$2=18,1))</f>
        <v/>
      </c>
      <c r="BW843" t="n">
        <v>2</v>
      </c>
      <c r="BX843" t="n">
        <v>0</v>
      </c>
      <c r="BY843" t="n">
        <v>3</v>
      </c>
      <c r="BZ843">
        <f>VLOOKUP(BN843,L_Product!$B$2:$Z$2001,14,FALSE)</f>
        <v/>
      </c>
      <c r="CA843">
        <f>paste!H845</f>
        <v/>
      </c>
      <c r="CB843">
        <f>BZ843*CA843</f>
        <v/>
      </c>
      <c r="CN843" s="158" t="n">
        <v>1</v>
      </c>
      <c r="CO843" s="158" t="n">
        <v>1</v>
      </c>
      <c r="CP843" s="158" t="n">
        <v>1</v>
      </c>
      <c r="CQ843" s="158" t="n">
        <v>1</v>
      </c>
      <c r="CR843" s="158" t="n">
        <v>1</v>
      </c>
      <c r="CS843" s="158" t="n">
        <v>0</v>
      </c>
      <c r="CT843" s="158" t="n">
        <v>0</v>
      </c>
      <c r="CU843" s="158" t="n">
        <v>0</v>
      </c>
      <c r="CV843" s="158" t="n">
        <v>0</v>
      </c>
      <c r="CW843" s="158" t="n">
        <v>0</v>
      </c>
      <c r="CX843">
        <f>B843</f>
        <v/>
      </c>
      <c r="CY843">
        <f>C843</f>
        <v/>
      </c>
      <c r="CZ843">
        <f>D843</f>
        <v/>
      </c>
      <c r="DA843" s="158" t="n">
        <v>1900</v>
      </c>
      <c r="DB843" s="158" t="n">
        <v>1</v>
      </c>
      <c r="DC843" s="158" t="n">
        <v>1</v>
      </c>
      <c r="DD843" s="158" t="n">
        <v>1900</v>
      </c>
      <c r="DE843" s="158" t="n">
        <v>1</v>
      </c>
      <c r="DF843" s="158" t="n">
        <v>1</v>
      </c>
      <c r="DG843" s="158" t="n">
        <v>1900</v>
      </c>
      <c r="DH843" s="158" t="n">
        <v>1</v>
      </c>
      <c r="DI843" s="158" t="n">
        <v>1</v>
      </c>
      <c r="DJ843" s="158" t="n">
        <v>1900</v>
      </c>
      <c r="DK843" s="158" t="n">
        <v>1</v>
      </c>
      <c r="DL843" s="158" t="n">
        <v>1</v>
      </c>
      <c r="DR843" s="158" t="n">
        <v>2</v>
      </c>
      <c r="DS843" s="158" t="n">
        <v>1</v>
      </c>
      <c r="DT843" s="158" t="n">
        <v>2</v>
      </c>
      <c r="DU843" s="158" t="n">
        <v>1</v>
      </c>
      <c r="DV843" s="158" t="n">
        <v>3</v>
      </c>
      <c r="DW843" s="158" t="n">
        <v>1</v>
      </c>
      <c r="DX843" s="158" t="n">
        <v>3</v>
      </c>
      <c r="DY843" s="158" t="n">
        <v>0</v>
      </c>
      <c r="DZ843" s="158" t="n">
        <v>0</v>
      </c>
      <c r="EA843" s="158" t="n">
        <v>0</v>
      </c>
      <c r="EB843" s="158" t="n">
        <v>0</v>
      </c>
      <c r="EC843" s="158" t="n">
        <v>0</v>
      </c>
      <c r="ED843" s="158" t="n">
        <v>0</v>
      </c>
      <c r="EE843" s="158" t="n">
        <v>0</v>
      </c>
      <c r="EF843" s="158" t="n">
        <v>0</v>
      </c>
      <c r="EG843" s="158" t="n">
        <v>0</v>
      </c>
      <c r="EH843" s="158" t="n">
        <v>0</v>
      </c>
      <c r="EI843" s="158" t="n">
        <v>0</v>
      </c>
      <c r="EJ843" s="158" t="n">
        <v>0</v>
      </c>
      <c r="EK843" s="158" t="n">
        <v>0</v>
      </c>
      <c r="EL843" s="158" t="n">
        <v>0</v>
      </c>
      <c r="EM843" s="158" t="n">
        <v>0</v>
      </c>
      <c r="EN843" s="158" t="n">
        <v>0</v>
      </c>
      <c r="EO843" s="158" t="n">
        <v>0</v>
      </c>
      <c r="EP843" s="158" t="n">
        <v>0</v>
      </c>
      <c r="EQ843" s="158" t="n">
        <v>0</v>
      </c>
      <c r="ER843" s="158" t="n">
        <v>0</v>
      </c>
      <c r="ES843" s="158" t="n">
        <v>0</v>
      </c>
      <c r="ET843" s="158" t="n">
        <v>0</v>
      </c>
      <c r="EU843" s="158" t="n">
        <v>0</v>
      </c>
      <c r="EV843" s="158" t="n">
        <v>0</v>
      </c>
      <c r="EW843" s="158" t="n">
        <v>0</v>
      </c>
      <c r="EX843" s="158" t="n">
        <v>0</v>
      </c>
      <c r="EY843" s="158" t="n">
        <v>0</v>
      </c>
      <c r="EZ843" s="158" t="n">
        <v>1900</v>
      </c>
      <c r="FA843" s="158" t="n">
        <v>1</v>
      </c>
      <c r="FB843" s="158" t="n">
        <v>1</v>
      </c>
      <c r="FC843" s="158" t="n">
        <v>1900</v>
      </c>
      <c r="FD843" s="158" t="n">
        <v>1</v>
      </c>
      <c r="FE843" s="158" t="n">
        <v>1</v>
      </c>
      <c r="FF843" s="158" t="n">
        <v>1900</v>
      </c>
      <c r="FG843" s="158" t="n">
        <v>1</v>
      </c>
      <c r="FH843" s="158" t="n">
        <v>1</v>
      </c>
      <c r="FI843" s="158" t="n">
        <v>1900</v>
      </c>
      <c r="FJ843" s="158" t="n">
        <v>1</v>
      </c>
      <c r="FK843" s="158" t="n">
        <v>1</v>
      </c>
      <c r="FL843" s="158" t="n">
        <v>1900</v>
      </c>
      <c r="FM843" s="158" t="n">
        <v>1</v>
      </c>
      <c r="FN843" s="158" t="n">
        <v>1</v>
      </c>
      <c r="FO843" s="158" t="n">
        <v>1900</v>
      </c>
      <c r="FP843" s="158" t="n">
        <v>1</v>
      </c>
      <c r="FQ843" s="158" t="n">
        <v>1</v>
      </c>
      <c r="FR843" s="158" t="n">
        <v>1900</v>
      </c>
      <c r="FS843" s="158" t="n">
        <v>1</v>
      </c>
      <c r="FT843" s="158" t="n">
        <v>1</v>
      </c>
      <c r="FU843" s="158" t="n">
        <v>1900</v>
      </c>
      <c r="FV843" s="158" t="n">
        <v>1</v>
      </c>
      <c r="FW843" s="158" t="n">
        <v>1</v>
      </c>
    </row>
    <row r="844">
      <c r="A844">
        <f>IF(F844&gt;1,A843,IF(AND(I844&lt;10,paste!A846&lt;10),RIGHT(H844,2)&amp;"0"&amp;I844&amp;"000"&amp;paste!A846,IF(AND(I844&lt;10,paste!A846&gt;=10,paste!A846&lt;100),RIGHT(H844,2)&amp;"0"&amp;I844&amp;"00"&amp;paste!A846,IF(AND(I844&lt;10,paste!A846&gt;=100,paste!A846&lt;1000),RIGHT(H844,2)&amp;"0"&amp;I844&amp;"0"&amp;paste!A846,IF(AND(I844&lt;10,paste!A846&gt;=1000),RIGHT(H844,2)&amp;"0"&amp;I844&amp;paste!A846,IF(AND(I844&gt;=10,paste!A846&lt;10),RIGHT(H844,2)&amp;I844&amp;"000"&amp;paste!A846,IF(AND(I844&gt;=10,paste!A846&gt;=10,paste!A846&lt;100),RIGHT(H844,2)&amp;I844&amp;"00"&amp;paste!A846,IF(AND(I844&gt;=10,paste!A846&gt;=100,paste!A846&lt;1000),RIGHT(H844,2)&amp;I844&amp;"0"&amp;paste!A846,RIGHT(H844,2)&amp;I844&amp;paste!A846))))))))</f>
        <v/>
      </c>
      <c r="B844">
        <f>YEAR(paste!C846)</f>
        <v/>
      </c>
      <c r="C844">
        <f>MONTH(paste!C846)</f>
        <v/>
      </c>
      <c r="D844">
        <f>DAY(paste!C846)</f>
        <v/>
      </c>
      <c r="E844" s="158" t="n">
        <v>0</v>
      </c>
      <c r="F844">
        <f>IF(AND(L844=L843,D844=D843),F843+1,1)</f>
        <v/>
      </c>
      <c r="G844" s="158" t="n">
        <v>0</v>
      </c>
      <c r="H844">
        <f>YEAR(paste!C846)</f>
        <v/>
      </c>
      <c r="I844">
        <f>MONTH(paste!C846)</f>
        <v/>
      </c>
      <c r="J844">
        <f>DAY(paste!C846)</f>
        <v/>
      </c>
      <c r="K844">
        <f>A844</f>
        <v/>
      </c>
      <c r="L844">
        <f>IF(ISBLANK(VLOOKUP(paste!J846,'得意先名 (2)'!$B$3:$F$2005,5,FALSE)),paste!P846,IFERROR(VLOOKUP(paste!J846,'得意先名 (2)'!$B$3:$F$2005,5,FALSE),"ZZZZZZZZZZZ"))</f>
        <v/>
      </c>
      <c r="M844">
        <f>IF(L844="ZZZZZZZZZZZ",paste!J846&amp;paste!K846&amp; "  :   "&amp;paste!M846&amp; "  :   "&amp;paste!P846,"")</f>
        <v/>
      </c>
      <c r="O844" s="158" t="n"/>
      <c r="P844">
        <f>VLOOKUP(L844,'L_User+EndUser'!$C$2:$K$500,8,FALSE)</f>
        <v/>
      </c>
      <c r="Q844">
        <f>VLOOKUP(L844,'L_User+EndUser'!$C$2:$K$500,9,FALSE)</f>
        <v/>
      </c>
      <c r="R844" s="158" t="n"/>
      <c r="T844" s="158" t="n"/>
      <c r="V844" s="158" t="n"/>
      <c r="AB844">
        <f>paste!J846</f>
        <v/>
      </c>
      <c r="AC844">
        <f>L844</f>
        <v/>
      </c>
      <c r="AO844">
        <f>YEAR(paste!O846)</f>
        <v/>
      </c>
      <c r="AP844">
        <f>MONTH(paste!O846)</f>
        <v/>
      </c>
      <c r="AQ844">
        <f>DAY(paste!O846)</f>
        <v/>
      </c>
      <c r="BD844">
        <f>IF(paste!L846="","",paste!L846)</f>
        <v/>
      </c>
      <c r="BM844" t="n">
        <v>1</v>
      </c>
      <c r="BN844">
        <f>VLOOKUP(paste!E846,L_Product!$A$2:$B$2001,2,FALSE)</f>
        <v/>
      </c>
      <c r="BO844" s="21" t="n"/>
      <c r="BT844" t="n">
        <v>2</v>
      </c>
      <c r="BU844">
        <f>IF($BM$2=1,2,IF($BM$2=18,1))</f>
        <v/>
      </c>
      <c r="BV844">
        <f>IF($BM$2=1,0,IF($BM$2=18,1))</f>
        <v/>
      </c>
      <c r="BW844" t="n">
        <v>2</v>
      </c>
      <c r="BX844" t="n">
        <v>0</v>
      </c>
      <c r="BY844" t="n">
        <v>3</v>
      </c>
      <c r="BZ844">
        <f>VLOOKUP(BN844,L_Product!$B$2:$Z$2001,14,FALSE)</f>
        <v/>
      </c>
      <c r="CA844">
        <f>paste!H846</f>
        <v/>
      </c>
      <c r="CB844">
        <f>BZ844*CA844</f>
        <v/>
      </c>
      <c r="CN844" s="158" t="n">
        <v>1</v>
      </c>
      <c r="CO844" s="158" t="n">
        <v>1</v>
      </c>
      <c r="CP844" s="158" t="n">
        <v>1</v>
      </c>
      <c r="CQ844" s="158" t="n">
        <v>1</v>
      </c>
      <c r="CR844" s="158" t="n">
        <v>1</v>
      </c>
      <c r="CS844" s="158" t="n">
        <v>0</v>
      </c>
      <c r="CT844" s="158" t="n">
        <v>0</v>
      </c>
      <c r="CU844" s="158" t="n">
        <v>0</v>
      </c>
      <c r="CV844" s="158" t="n">
        <v>0</v>
      </c>
      <c r="CW844" s="158" t="n">
        <v>0</v>
      </c>
      <c r="CX844">
        <f>B844</f>
        <v/>
      </c>
      <c r="CY844">
        <f>C844</f>
        <v/>
      </c>
      <c r="CZ844">
        <f>D844</f>
        <v/>
      </c>
      <c r="DA844" s="158" t="n">
        <v>1900</v>
      </c>
      <c r="DB844" s="158" t="n">
        <v>1</v>
      </c>
      <c r="DC844" s="158" t="n">
        <v>1</v>
      </c>
      <c r="DD844" s="158" t="n">
        <v>1900</v>
      </c>
      <c r="DE844" s="158" t="n">
        <v>1</v>
      </c>
      <c r="DF844" s="158" t="n">
        <v>1</v>
      </c>
      <c r="DG844" s="158" t="n">
        <v>1900</v>
      </c>
      <c r="DH844" s="158" t="n">
        <v>1</v>
      </c>
      <c r="DI844" s="158" t="n">
        <v>1</v>
      </c>
      <c r="DJ844" s="158" t="n">
        <v>1900</v>
      </c>
      <c r="DK844" s="158" t="n">
        <v>1</v>
      </c>
      <c r="DL844" s="158" t="n">
        <v>1</v>
      </c>
      <c r="DR844" s="158" t="n">
        <v>2</v>
      </c>
      <c r="DS844" s="158" t="n">
        <v>1</v>
      </c>
      <c r="DT844" s="158" t="n">
        <v>2</v>
      </c>
      <c r="DU844" s="158" t="n">
        <v>1</v>
      </c>
      <c r="DV844" s="158" t="n">
        <v>3</v>
      </c>
      <c r="DW844" s="158" t="n">
        <v>1</v>
      </c>
      <c r="DX844" s="158" t="n">
        <v>3</v>
      </c>
      <c r="DY844" s="158" t="n">
        <v>0</v>
      </c>
      <c r="DZ844" s="158" t="n">
        <v>0</v>
      </c>
      <c r="EA844" s="158" t="n">
        <v>0</v>
      </c>
      <c r="EB844" s="158" t="n">
        <v>0</v>
      </c>
      <c r="EC844" s="158" t="n">
        <v>0</v>
      </c>
      <c r="ED844" s="158" t="n">
        <v>0</v>
      </c>
      <c r="EE844" s="158" t="n">
        <v>0</v>
      </c>
      <c r="EF844" s="158" t="n">
        <v>0</v>
      </c>
      <c r="EG844" s="158" t="n">
        <v>0</v>
      </c>
      <c r="EH844" s="158" t="n">
        <v>0</v>
      </c>
      <c r="EI844" s="158" t="n">
        <v>0</v>
      </c>
      <c r="EJ844" s="158" t="n">
        <v>0</v>
      </c>
      <c r="EK844" s="158" t="n">
        <v>0</v>
      </c>
      <c r="EL844" s="158" t="n">
        <v>0</v>
      </c>
      <c r="EM844" s="158" t="n">
        <v>0</v>
      </c>
      <c r="EN844" s="158" t="n">
        <v>0</v>
      </c>
      <c r="EO844" s="158" t="n">
        <v>0</v>
      </c>
      <c r="EP844" s="158" t="n">
        <v>0</v>
      </c>
      <c r="EQ844" s="158" t="n">
        <v>0</v>
      </c>
      <c r="ER844" s="158" t="n">
        <v>0</v>
      </c>
      <c r="ES844" s="158" t="n">
        <v>0</v>
      </c>
      <c r="ET844" s="158" t="n">
        <v>0</v>
      </c>
      <c r="EU844" s="158" t="n">
        <v>0</v>
      </c>
      <c r="EV844" s="158" t="n">
        <v>0</v>
      </c>
      <c r="EW844" s="158" t="n">
        <v>0</v>
      </c>
      <c r="EX844" s="158" t="n">
        <v>0</v>
      </c>
      <c r="EY844" s="158" t="n">
        <v>0</v>
      </c>
      <c r="EZ844" s="158" t="n">
        <v>1900</v>
      </c>
      <c r="FA844" s="158" t="n">
        <v>1</v>
      </c>
      <c r="FB844" s="158" t="n">
        <v>1</v>
      </c>
      <c r="FC844" s="158" t="n">
        <v>1900</v>
      </c>
      <c r="FD844" s="158" t="n">
        <v>1</v>
      </c>
      <c r="FE844" s="158" t="n">
        <v>1</v>
      </c>
      <c r="FF844" s="158" t="n">
        <v>1900</v>
      </c>
      <c r="FG844" s="158" t="n">
        <v>1</v>
      </c>
      <c r="FH844" s="158" t="n">
        <v>1</v>
      </c>
      <c r="FI844" s="158" t="n">
        <v>1900</v>
      </c>
      <c r="FJ844" s="158" t="n">
        <v>1</v>
      </c>
      <c r="FK844" s="158" t="n">
        <v>1</v>
      </c>
      <c r="FL844" s="158" t="n">
        <v>1900</v>
      </c>
      <c r="FM844" s="158" t="n">
        <v>1</v>
      </c>
      <c r="FN844" s="158" t="n">
        <v>1</v>
      </c>
      <c r="FO844" s="158" t="n">
        <v>1900</v>
      </c>
      <c r="FP844" s="158" t="n">
        <v>1</v>
      </c>
      <c r="FQ844" s="158" t="n">
        <v>1</v>
      </c>
      <c r="FR844" s="158" t="n">
        <v>1900</v>
      </c>
      <c r="FS844" s="158" t="n">
        <v>1</v>
      </c>
      <c r="FT844" s="158" t="n">
        <v>1</v>
      </c>
      <c r="FU844" s="158" t="n">
        <v>1900</v>
      </c>
      <c r="FV844" s="158" t="n">
        <v>1</v>
      </c>
      <c r="FW844" s="158" t="n">
        <v>1</v>
      </c>
    </row>
    <row r="845">
      <c r="A845">
        <f>IF(F845&gt;1,A844,IF(AND(I845&lt;10,paste!A847&lt;10),RIGHT(H845,2)&amp;"0"&amp;I845&amp;"000"&amp;paste!A847,IF(AND(I845&lt;10,paste!A847&gt;=10,paste!A847&lt;100),RIGHT(H845,2)&amp;"0"&amp;I845&amp;"00"&amp;paste!A847,IF(AND(I845&lt;10,paste!A847&gt;=100,paste!A847&lt;1000),RIGHT(H845,2)&amp;"0"&amp;I845&amp;"0"&amp;paste!A847,IF(AND(I845&lt;10,paste!A847&gt;=1000),RIGHT(H845,2)&amp;"0"&amp;I845&amp;paste!A847,IF(AND(I845&gt;=10,paste!A847&lt;10),RIGHT(H845,2)&amp;I845&amp;"000"&amp;paste!A847,IF(AND(I845&gt;=10,paste!A847&gt;=10,paste!A847&lt;100),RIGHT(H845,2)&amp;I845&amp;"00"&amp;paste!A847,IF(AND(I845&gt;=10,paste!A847&gt;=100,paste!A847&lt;1000),RIGHT(H845,2)&amp;I845&amp;"0"&amp;paste!A847,RIGHT(H845,2)&amp;I845&amp;paste!A847))))))))</f>
        <v/>
      </c>
      <c r="B845">
        <f>YEAR(paste!C847)</f>
        <v/>
      </c>
      <c r="C845">
        <f>MONTH(paste!C847)</f>
        <v/>
      </c>
      <c r="D845">
        <f>DAY(paste!C847)</f>
        <v/>
      </c>
      <c r="E845" s="158" t="n">
        <v>0</v>
      </c>
      <c r="F845">
        <f>IF(AND(L845=L844,D845=D844),F844+1,1)</f>
        <v/>
      </c>
      <c r="G845" s="158" t="n">
        <v>0</v>
      </c>
      <c r="H845">
        <f>YEAR(paste!C847)</f>
        <v/>
      </c>
      <c r="I845">
        <f>MONTH(paste!C847)</f>
        <v/>
      </c>
      <c r="J845">
        <f>DAY(paste!C847)</f>
        <v/>
      </c>
      <c r="K845">
        <f>A845</f>
        <v/>
      </c>
      <c r="L845">
        <f>IF(ISBLANK(VLOOKUP(paste!J847,'得意先名 (2)'!$B$3:$F$2005,5,FALSE)),paste!P847,IFERROR(VLOOKUP(paste!J847,'得意先名 (2)'!$B$3:$F$2005,5,FALSE),"ZZZZZZZZZZZ"))</f>
        <v/>
      </c>
      <c r="M845">
        <f>IF(L845="ZZZZZZZZZZZ",paste!J847&amp;paste!K847&amp; "  :   "&amp;paste!M847&amp; "  :   "&amp;paste!P847,"")</f>
        <v/>
      </c>
      <c r="O845" s="158" t="n"/>
      <c r="P845">
        <f>VLOOKUP(L845,'L_User+EndUser'!$C$2:$K$500,8,FALSE)</f>
        <v/>
      </c>
      <c r="Q845">
        <f>VLOOKUP(L845,'L_User+EndUser'!$C$2:$K$500,9,FALSE)</f>
        <v/>
      </c>
      <c r="R845" s="158" t="n"/>
      <c r="T845" s="158" t="n"/>
      <c r="V845" s="158" t="n"/>
      <c r="AB845">
        <f>paste!J847</f>
        <v/>
      </c>
      <c r="AC845">
        <f>L845</f>
        <v/>
      </c>
      <c r="AO845">
        <f>YEAR(paste!O847)</f>
        <v/>
      </c>
      <c r="AP845">
        <f>MONTH(paste!O847)</f>
        <v/>
      </c>
      <c r="AQ845">
        <f>DAY(paste!O847)</f>
        <v/>
      </c>
      <c r="BD845">
        <f>IF(paste!L847="","",paste!L847)</f>
        <v/>
      </c>
      <c r="BM845" t="n">
        <v>1</v>
      </c>
      <c r="BN845">
        <f>VLOOKUP(paste!E847,L_Product!$A$2:$B$2001,2,FALSE)</f>
        <v/>
      </c>
      <c r="BO845" s="21" t="n"/>
      <c r="BT845" t="n">
        <v>2</v>
      </c>
      <c r="BU845">
        <f>IF($BM$2=1,2,IF($BM$2=18,1))</f>
        <v/>
      </c>
      <c r="BV845">
        <f>IF($BM$2=1,0,IF($BM$2=18,1))</f>
        <v/>
      </c>
      <c r="BW845" t="n">
        <v>2</v>
      </c>
      <c r="BX845" t="n">
        <v>0</v>
      </c>
      <c r="BY845" t="n">
        <v>3</v>
      </c>
      <c r="BZ845">
        <f>VLOOKUP(BN845,L_Product!$B$2:$Z$2001,14,FALSE)</f>
        <v/>
      </c>
      <c r="CA845">
        <f>paste!H847</f>
        <v/>
      </c>
      <c r="CB845">
        <f>BZ845*CA845</f>
        <v/>
      </c>
      <c r="CN845" s="158" t="n">
        <v>1</v>
      </c>
      <c r="CO845" s="158" t="n">
        <v>1</v>
      </c>
      <c r="CP845" s="158" t="n">
        <v>1</v>
      </c>
      <c r="CQ845" s="158" t="n">
        <v>1</v>
      </c>
      <c r="CR845" s="158" t="n">
        <v>1</v>
      </c>
      <c r="CS845" s="158" t="n">
        <v>0</v>
      </c>
      <c r="CT845" s="158" t="n">
        <v>0</v>
      </c>
      <c r="CU845" s="158" t="n">
        <v>0</v>
      </c>
      <c r="CV845" s="158" t="n">
        <v>0</v>
      </c>
      <c r="CW845" s="158" t="n">
        <v>0</v>
      </c>
      <c r="CX845">
        <f>B845</f>
        <v/>
      </c>
      <c r="CY845">
        <f>C845</f>
        <v/>
      </c>
      <c r="CZ845">
        <f>D845</f>
        <v/>
      </c>
      <c r="DA845" s="158" t="n">
        <v>1900</v>
      </c>
      <c r="DB845" s="158" t="n">
        <v>1</v>
      </c>
      <c r="DC845" s="158" t="n">
        <v>1</v>
      </c>
      <c r="DD845" s="158" t="n">
        <v>1900</v>
      </c>
      <c r="DE845" s="158" t="n">
        <v>1</v>
      </c>
      <c r="DF845" s="158" t="n">
        <v>1</v>
      </c>
      <c r="DG845" s="158" t="n">
        <v>1900</v>
      </c>
      <c r="DH845" s="158" t="n">
        <v>1</v>
      </c>
      <c r="DI845" s="158" t="n">
        <v>1</v>
      </c>
      <c r="DJ845" s="158" t="n">
        <v>1900</v>
      </c>
      <c r="DK845" s="158" t="n">
        <v>1</v>
      </c>
      <c r="DL845" s="158" t="n">
        <v>1</v>
      </c>
      <c r="DR845" s="158" t="n">
        <v>2</v>
      </c>
      <c r="DS845" s="158" t="n">
        <v>1</v>
      </c>
      <c r="DT845" s="158" t="n">
        <v>2</v>
      </c>
      <c r="DU845" s="158" t="n">
        <v>1</v>
      </c>
      <c r="DV845" s="158" t="n">
        <v>3</v>
      </c>
      <c r="DW845" s="158" t="n">
        <v>1</v>
      </c>
      <c r="DX845" s="158" t="n">
        <v>3</v>
      </c>
      <c r="DY845" s="158" t="n">
        <v>0</v>
      </c>
      <c r="DZ845" s="158" t="n">
        <v>0</v>
      </c>
      <c r="EA845" s="158" t="n">
        <v>0</v>
      </c>
      <c r="EB845" s="158" t="n">
        <v>0</v>
      </c>
      <c r="EC845" s="158" t="n">
        <v>0</v>
      </c>
      <c r="ED845" s="158" t="n">
        <v>0</v>
      </c>
      <c r="EE845" s="158" t="n">
        <v>0</v>
      </c>
      <c r="EF845" s="158" t="n">
        <v>0</v>
      </c>
      <c r="EG845" s="158" t="n">
        <v>0</v>
      </c>
      <c r="EH845" s="158" t="n">
        <v>0</v>
      </c>
      <c r="EI845" s="158" t="n">
        <v>0</v>
      </c>
      <c r="EJ845" s="158" t="n">
        <v>0</v>
      </c>
      <c r="EK845" s="158" t="n">
        <v>0</v>
      </c>
      <c r="EL845" s="158" t="n">
        <v>0</v>
      </c>
      <c r="EM845" s="158" t="n">
        <v>0</v>
      </c>
      <c r="EN845" s="158" t="n">
        <v>0</v>
      </c>
      <c r="EO845" s="158" t="n">
        <v>0</v>
      </c>
      <c r="EP845" s="158" t="n">
        <v>0</v>
      </c>
      <c r="EQ845" s="158" t="n">
        <v>0</v>
      </c>
      <c r="ER845" s="158" t="n">
        <v>0</v>
      </c>
      <c r="ES845" s="158" t="n">
        <v>0</v>
      </c>
      <c r="ET845" s="158" t="n">
        <v>0</v>
      </c>
      <c r="EU845" s="158" t="n">
        <v>0</v>
      </c>
      <c r="EV845" s="158" t="n">
        <v>0</v>
      </c>
      <c r="EW845" s="158" t="n">
        <v>0</v>
      </c>
      <c r="EX845" s="158" t="n">
        <v>0</v>
      </c>
      <c r="EY845" s="158" t="n">
        <v>0</v>
      </c>
      <c r="EZ845" s="158" t="n">
        <v>1900</v>
      </c>
      <c r="FA845" s="158" t="n">
        <v>1</v>
      </c>
      <c r="FB845" s="158" t="n">
        <v>1</v>
      </c>
      <c r="FC845" s="158" t="n">
        <v>1900</v>
      </c>
      <c r="FD845" s="158" t="n">
        <v>1</v>
      </c>
      <c r="FE845" s="158" t="n">
        <v>1</v>
      </c>
      <c r="FF845" s="158" t="n">
        <v>1900</v>
      </c>
      <c r="FG845" s="158" t="n">
        <v>1</v>
      </c>
      <c r="FH845" s="158" t="n">
        <v>1</v>
      </c>
      <c r="FI845" s="158" t="n">
        <v>1900</v>
      </c>
      <c r="FJ845" s="158" t="n">
        <v>1</v>
      </c>
      <c r="FK845" s="158" t="n">
        <v>1</v>
      </c>
      <c r="FL845" s="158" t="n">
        <v>1900</v>
      </c>
      <c r="FM845" s="158" t="n">
        <v>1</v>
      </c>
      <c r="FN845" s="158" t="n">
        <v>1</v>
      </c>
      <c r="FO845" s="158" t="n">
        <v>1900</v>
      </c>
      <c r="FP845" s="158" t="n">
        <v>1</v>
      </c>
      <c r="FQ845" s="158" t="n">
        <v>1</v>
      </c>
      <c r="FR845" s="158" t="n">
        <v>1900</v>
      </c>
      <c r="FS845" s="158" t="n">
        <v>1</v>
      </c>
      <c r="FT845" s="158" t="n">
        <v>1</v>
      </c>
      <c r="FU845" s="158" t="n">
        <v>1900</v>
      </c>
      <c r="FV845" s="158" t="n">
        <v>1</v>
      </c>
      <c r="FW845" s="158" t="n">
        <v>1</v>
      </c>
    </row>
    <row r="846">
      <c r="A846">
        <f>IF(F846&gt;1,A845,IF(AND(I846&lt;10,paste!A848&lt;10),RIGHT(H846,2)&amp;"0"&amp;I846&amp;"000"&amp;paste!A848,IF(AND(I846&lt;10,paste!A848&gt;=10,paste!A848&lt;100),RIGHT(H846,2)&amp;"0"&amp;I846&amp;"00"&amp;paste!A848,IF(AND(I846&lt;10,paste!A848&gt;=100,paste!A848&lt;1000),RIGHT(H846,2)&amp;"0"&amp;I846&amp;"0"&amp;paste!A848,IF(AND(I846&lt;10,paste!A848&gt;=1000),RIGHT(H846,2)&amp;"0"&amp;I846&amp;paste!A848,IF(AND(I846&gt;=10,paste!A848&lt;10),RIGHT(H846,2)&amp;I846&amp;"000"&amp;paste!A848,IF(AND(I846&gt;=10,paste!A848&gt;=10,paste!A848&lt;100),RIGHT(H846,2)&amp;I846&amp;"00"&amp;paste!A848,IF(AND(I846&gt;=10,paste!A848&gt;=100,paste!A848&lt;1000),RIGHT(H846,2)&amp;I846&amp;"0"&amp;paste!A848,RIGHT(H846,2)&amp;I846&amp;paste!A848))))))))</f>
        <v/>
      </c>
      <c r="B846">
        <f>YEAR(paste!C848)</f>
        <v/>
      </c>
      <c r="C846">
        <f>MONTH(paste!C848)</f>
        <v/>
      </c>
      <c r="D846">
        <f>DAY(paste!C848)</f>
        <v/>
      </c>
      <c r="E846" s="158" t="n">
        <v>0</v>
      </c>
      <c r="F846">
        <f>IF(AND(L846=L845,D846=D845),F845+1,1)</f>
        <v/>
      </c>
      <c r="G846" s="158" t="n">
        <v>0</v>
      </c>
      <c r="H846">
        <f>YEAR(paste!C848)</f>
        <v/>
      </c>
      <c r="I846">
        <f>MONTH(paste!C848)</f>
        <v/>
      </c>
      <c r="J846">
        <f>DAY(paste!C848)</f>
        <v/>
      </c>
      <c r="K846">
        <f>A846</f>
        <v/>
      </c>
      <c r="L846">
        <f>IF(ISBLANK(VLOOKUP(paste!J848,'得意先名 (2)'!$B$3:$F$2005,5,FALSE)),paste!P848,IFERROR(VLOOKUP(paste!J848,'得意先名 (2)'!$B$3:$F$2005,5,FALSE),"ZZZZZZZZZZZ"))</f>
        <v/>
      </c>
      <c r="M846">
        <f>IF(L846="ZZZZZZZZZZZ",paste!J848&amp;paste!K848&amp; "  :   "&amp;paste!M848&amp; "  :   "&amp;paste!P848,"")</f>
        <v/>
      </c>
      <c r="O846" s="158" t="n"/>
      <c r="P846">
        <f>VLOOKUP(L846,'L_User+EndUser'!$C$2:$K$500,8,FALSE)</f>
        <v/>
      </c>
      <c r="Q846">
        <f>VLOOKUP(L846,'L_User+EndUser'!$C$2:$K$500,9,FALSE)</f>
        <v/>
      </c>
      <c r="R846" s="158" t="n"/>
      <c r="T846" s="158" t="n"/>
      <c r="V846" s="158" t="n"/>
      <c r="AB846">
        <f>paste!J848</f>
        <v/>
      </c>
      <c r="AC846">
        <f>L846</f>
        <v/>
      </c>
      <c r="AO846">
        <f>YEAR(paste!O848)</f>
        <v/>
      </c>
      <c r="AP846">
        <f>MONTH(paste!O848)</f>
        <v/>
      </c>
      <c r="AQ846">
        <f>DAY(paste!O848)</f>
        <v/>
      </c>
      <c r="BD846">
        <f>IF(paste!L848="","",paste!L848)</f>
        <v/>
      </c>
      <c r="BM846" t="n">
        <v>1</v>
      </c>
      <c r="BN846">
        <f>VLOOKUP(paste!E848,L_Product!$A$2:$B$2001,2,FALSE)</f>
        <v/>
      </c>
      <c r="BO846" s="21" t="n"/>
      <c r="BT846" t="n">
        <v>2</v>
      </c>
      <c r="BU846">
        <f>IF($BM$2=1,2,IF($BM$2=18,1))</f>
        <v/>
      </c>
      <c r="BV846">
        <f>IF($BM$2=1,0,IF($BM$2=18,1))</f>
        <v/>
      </c>
      <c r="BW846" t="n">
        <v>2</v>
      </c>
      <c r="BX846" t="n">
        <v>0</v>
      </c>
      <c r="BY846" t="n">
        <v>3</v>
      </c>
      <c r="BZ846">
        <f>VLOOKUP(BN846,L_Product!$B$2:$Z$2001,14,FALSE)</f>
        <v/>
      </c>
      <c r="CA846">
        <f>paste!H848</f>
        <v/>
      </c>
      <c r="CB846">
        <f>BZ846*CA846</f>
        <v/>
      </c>
      <c r="CN846" s="158" t="n">
        <v>1</v>
      </c>
      <c r="CO846" s="158" t="n">
        <v>1</v>
      </c>
      <c r="CP846" s="158" t="n">
        <v>1</v>
      </c>
      <c r="CQ846" s="158" t="n">
        <v>1</v>
      </c>
      <c r="CR846" s="158" t="n">
        <v>1</v>
      </c>
      <c r="CS846" s="158" t="n">
        <v>0</v>
      </c>
      <c r="CT846" s="158" t="n">
        <v>0</v>
      </c>
      <c r="CU846" s="158" t="n">
        <v>0</v>
      </c>
      <c r="CV846" s="158" t="n">
        <v>0</v>
      </c>
      <c r="CW846" s="158" t="n">
        <v>0</v>
      </c>
      <c r="CX846">
        <f>B846</f>
        <v/>
      </c>
      <c r="CY846">
        <f>C846</f>
        <v/>
      </c>
      <c r="CZ846">
        <f>D846</f>
        <v/>
      </c>
      <c r="DA846" s="158" t="n">
        <v>1900</v>
      </c>
      <c r="DB846" s="158" t="n">
        <v>1</v>
      </c>
      <c r="DC846" s="158" t="n">
        <v>1</v>
      </c>
      <c r="DD846" s="158" t="n">
        <v>1900</v>
      </c>
      <c r="DE846" s="158" t="n">
        <v>1</v>
      </c>
      <c r="DF846" s="158" t="n">
        <v>1</v>
      </c>
      <c r="DG846" s="158" t="n">
        <v>1900</v>
      </c>
      <c r="DH846" s="158" t="n">
        <v>1</v>
      </c>
      <c r="DI846" s="158" t="n">
        <v>1</v>
      </c>
      <c r="DJ846" s="158" t="n">
        <v>1900</v>
      </c>
      <c r="DK846" s="158" t="n">
        <v>1</v>
      </c>
      <c r="DL846" s="158" t="n">
        <v>1</v>
      </c>
      <c r="DR846" s="158" t="n">
        <v>2</v>
      </c>
      <c r="DS846" s="158" t="n">
        <v>1</v>
      </c>
      <c r="DT846" s="158" t="n">
        <v>2</v>
      </c>
      <c r="DU846" s="158" t="n">
        <v>1</v>
      </c>
      <c r="DV846" s="158" t="n">
        <v>3</v>
      </c>
      <c r="DW846" s="158" t="n">
        <v>1</v>
      </c>
      <c r="DX846" s="158" t="n">
        <v>3</v>
      </c>
      <c r="DY846" s="158" t="n">
        <v>0</v>
      </c>
      <c r="DZ846" s="158" t="n">
        <v>0</v>
      </c>
      <c r="EA846" s="158" t="n">
        <v>0</v>
      </c>
      <c r="EB846" s="158" t="n">
        <v>0</v>
      </c>
      <c r="EC846" s="158" t="n">
        <v>0</v>
      </c>
      <c r="ED846" s="158" t="n">
        <v>0</v>
      </c>
      <c r="EE846" s="158" t="n">
        <v>0</v>
      </c>
      <c r="EF846" s="158" t="n">
        <v>0</v>
      </c>
      <c r="EG846" s="158" t="n">
        <v>0</v>
      </c>
      <c r="EH846" s="158" t="n">
        <v>0</v>
      </c>
      <c r="EI846" s="158" t="n">
        <v>0</v>
      </c>
      <c r="EJ846" s="158" t="n">
        <v>0</v>
      </c>
      <c r="EK846" s="158" t="n">
        <v>0</v>
      </c>
      <c r="EL846" s="158" t="n">
        <v>0</v>
      </c>
      <c r="EM846" s="158" t="n">
        <v>0</v>
      </c>
      <c r="EN846" s="158" t="n">
        <v>0</v>
      </c>
      <c r="EO846" s="158" t="n">
        <v>0</v>
      </c>
      <c r="EP846" s="158" t="n">
        <v>0</v>
      </c>
      <c r="EQ846" s="158" t="n">
        <v>0</v>
      </c>
      <c r="ER846" s="158" t="n">
        <v>0</v>
      </c>
      <c r="ES846" s="158" t="n">
        <v>0</v>
      </c>
      <c r="ET846" s="158" t="n">
        <v>0</v>
      </c>
      <c r="EU846" s="158" t="n">
        <v>0</v>
      </c>
      <c r="EV846" s="158" t="n">
        <v>0</v>
      </c>
      <c r="EW846" s="158" t="n">
        <v>0</v>
      </c>
      <c r="EX846" s="158" t="n">
        <v>0</v>
      </c>
      <c r="EY846" s="158" t="n">
        <v>0</v>
      </c>
      <c r="EZ846" s="158" t="n">
        <v>1900</v>
      </c>
      <c r="FA846" s="158" t="n">
        <v>1</v>
      </c>
      <c r="FB846" s="158" t="n">
        <v>1</v>
      </c>
      <c r="FC846" s="158" t="n">
        <v>1900</v>
      </c>
      <c r="FD846" s="158" t="n">
        <v>1</v>
      </c>
      <c r="FE846" s="158" t="n">
        <v>1</v>
      </c>
      <c r="FF846" s="158" t="n">
        <v>1900</v>
      </c>
      <c r="FG846" s="158" t="n">
        <v>1</v>
      </c>
      <c r="FH846" s="158" t="n">
        <v>1</v>
      </c>
      <c r="FI846" s="158" t="n">
        <v>1900</v>
      </c>
      <c r="FJ846" s="158" t="n">
        <v>1</v>
      </c>
      <c r="FK846" s="158" t="n">
        <v>1</v>
      </c>
      <c r="FL846" s="158" t="n">
        <v>1900</v>
      </c>
      <c r="FM846" s="158" t="n">
        <v>1</v>
      </c>
      <c r="FN846" s="158" t="n">
        <v>1</v>
      </c>
      <c r="FO846" s="158" t="n">
        <v>1900</v>
      </c>
      <c r="FP846" s="158" t="n">
        <v>1</v>
      </c>
      <c r="FQ846" s="158" t="n">
        <v>1</v>
      </c>
      <c r="FR846" s="158" t="n">
        <v>1900</v>
      </c>
      <c r="FS846" s="158" t="n">
        <v>1</v>
      </c>
      <c r="FT846" s="158" t="n">
        <v>1</v>
      </c>
      <c r="FU846" s="158" t="n">
        <v>1900</v>
      </c>
      <c r="FV846" s="158" t="n">
        <v>1</v>
      </c>
      <c r="FW846" s="158" t="n">
        <v>1</v>
      </c>
    </row>
    <row r="847">
      <c r="A847">
        <f>IF(F847&gt;1,A846,IF(AND(I847&lt;10,paste!A849&lt;10),RIGHT(H847,2)&amp;"0"&amp;I847&amp;"000"&amp;paste!A849,IF(AND(I847&lt;10,paste!A849&gt;=10,paste!A849&lt;100),RIGHT(H847,2)&amp;"0"&amp;I847&amp;"00"&amp;paste!A849,IF(AND(I847&lt;10,paste!A849&gt;=100,paste!A849&lt;1000),RIGHT(H847,2)&amp;"0"&amp;I847&amp;"0"&amp;paste!A849,IF(AND(I847&lt;10,paste!A849&gt;=1000),RIGHT(H847,2)&amp;"0"&amp;I847&amp;paste!A849,IF(AND(I847&gt;=10,paste!A849&lt;10),RIGHT(H847,2)&amp;I847&amp;"000"&amp;paste!A849,IF(AND(I847&gt;=10,paste!A849&gt;=10,paste!A849&lt;100),RIGHT(H847,2)&amp;I847&amp;"00"&amp;paste!A849,IF(AND(I847&gt;=10,paste!A849&gt;=100,paste!A849&lt;1000),RIGHT(H847,2)&amp;I847&amp;"0"&amp;paste!A849,RIGHT(H847,2)&amp;I847&amp;paste!A849))))))))</f>
        <v/>
      </c>
      <c r="B847">
        <f>YEAR(paste!C849)</f>
        <v/>
      </c>
      <c r="C847">
        <f>MONTH(paste!C849)</f>
        <v/>
      </c>
      <c r="D847">
        <f>DAY(paste!C849)</f>
        <v/>
      </c>
      <c r="E847" s="158" t="n">
        <v>0</v>
      </c>
      <c r="F847">
        <f>IF(AND(L847=L846,D847=D846),F846+1,1)</f>
        <v/>
      </c>
      <c r="G847" s="158" t="n">
        <v>0</v>
      </c>
      <c r="H847">
        <f>YEAR(paste!C849)</f>
        <v/>
      </c>
      <c r="I847">
        <f>MONTH(paste!C849)</f>
        <v/>
      </c>
      <c r="J847">
        <f>DAY(paste!C849)</f>
        <v/>
      </c>
      <c r="K847">
        <f>A847</f>
        <v/>
      </c>
      <c r="L847">
        <f>IF(ISBLANK(VLOOKUP(paste!J849,'得意先名 (2)'!$B$3:$F$2005,5,FALSE)),paste!P849,IFERROR(VLOOKUP(paste!J849,'得意先名 (2)'!$B$3:$F$2005,5,FALSE),"ZZZZZZZZZZZ"))</f>
        <v/>
      </c>
      <c r="M847">
        <f>IF(L847="ZZZZZZZZZZZ",paste!J849&amp;paste!K849&amp; "  :   "&amp;paste!M849&amp; "  :   "&amp;paste!P849,"")</f>
        <v/>
      </c>
      <c r="O847" s="158" t="n"/>
      <c r="P847">
        <f>VLOOKUP(L847,'L_User+EndUser'!$C$2:$K$500,8,FALSE)</f>
        <v/>
      </c>
      <c r="Q847">
        <f>VLOOKUP(L847,'L_User+EndUser'!$C$2:$K$500,9,FALSE)</f>
        <v/>
      </c>
      <c r="R847" s="158" t="n"/>
      <c r="T847" s="158" t="n"/>
      <c r="V847" s="158" t="n"/>
      <c r="AB847">
        <f>paste!J849</f>
        <v/>
      </c>
      <c r="AC847">
        <f>L847</f>
        <v/>
      </c>
      <c r="AO847">
        <f>YEAR(paste!O849)</f>
        <v/>
      </c>
      <c r="AP847">
        <f>MONTH(paste!O849)</f>
        <v/>
      </c>
      <c r="AQ847">
        <f>DAY(paste!O849)</f>
        <v/>
      </c>
      <c r="BD847">
        <f>IF(paste!L849="","",paste!L849)</f>
        <v/>
      </c>
      <c r="BM847" t="n">
        <v>1</v>
      </c>
      <c r="BN847">
        <f>VLOOKUP(paste!E849,L_Product!$A$2:$B$2001,2,FALSE)</f>
        <v/>
      </c>
      <c r="BO847" s="21" t="n"/>
      <c r="BT847" t="n">
        <v>2</v>
      </c>
      <c r="BU847">
        <f>IF($BM$2=1,2,IF($BM$2=18,1))</f>
        <v/>
      </c>
      <c r="BV847">
        <f>IF($BM$2=1,0,IF($BM$2=18,1))</f>
        <v/>
      </c>
      <c r="BW847" t="n">
        <v>2</v>
      </c>
      <c r="BX847" t="n">
        <v>0</v>
      </c>
      <c r="BY847" t="n">
        <v>3</v>
      </c>
      <c r="BZ847">
        <f>VLOOKUP(BN847,L_Product!$B$2:$Z$2001,14,FALSE)</f>
        <v/>
      </c>
      <c r="CA847">
        <f>paste!H849</f>
        <v/>
      </c>
      <c r="CB847">
        <f>BZ847*CA847</f>
        <v/>
      </c>
      <c r="CN847" s="158" t="n">
        <v>1</v>
      </c>
      <c r="CO847" s="158" t="n">
        <v>1</v>
      </c>
      <c r="CP847" s="158" t="n">
        <v>1</v>
      </c>
      <c r="CQ847" s="158" t="n">
        <v>1</v>
      </c>
      <c r="CR847" s="158" t="n">
        <v>1</v>
      </c>
      <c r="CS847" s="158" t="n">
        <v>0</v>
      </c>
      <c r="CT847" s="158" t="n">
        <v>0</v>
      </c>
      <c r="CU847" s="158" t="n">
        <v>0</v>
      </c>
      <c r="CV847" s="158" t="n">
        <v>0</v>
      </c>
      <c r="CW847" s="158" t="n">
        <v>0</v>
      </c>
      <c r="CX847">
        <f>B847</f>
        <v/>
      </c>
      <c r="CY847">
        <f>C847</f>
        <v/>
      </c>
      <c r="CZ847">
        <f>D847</f>
        <v/>
      </c>
      <c r="DA847" s="158" t="n">
        <v>1900</v>
      </c>
      <c r="DB847" s="158" t="n">
        <v>1</v>
      </c>
      <c r="DC847" s="158" t="n">
        <v>1</v>
      </c>
      <c r="DD847" s="158" t="n">
        <v>1900</v>
      </c>
      <c r="DE847" s="158" t="n">
        <v>1</v>
      </c>
      <c r="DF847" s="158" t="n">
        <v>1</v>
      </c>
      <c r="DG847" s="158" t="n">
        <v>1900</v>
      </c>
      <c r="DH847" s="158" t="n">
        <v>1</v>
      </c>
      <c r="DI847" s="158" t="n">
        <v>1</v>
      </c>
      <c r="DJ847" s="158" t="n">
        <v>1900</v>
      </c>
      <c r="DK847" s="158" t="n">
        <v>1</v>
      </c>
      <c r="DL847" s="158" t="n">
        <v>1</v>
      </c>
      <c r="DR847" s="158" t="n">
        <v>2</v>
      </c>
      <c r="DS847" s="158" t="n">
        <v>1</v>
      </c>
      <c r="DT847" s="158" t="n">
        <v>2</v>
      </c>
      <c r="DU847" s="158" t="n">
        <v>1</v>
      </c>
      <c r="DV847" s="158" t="n">
        <v>3</v>
      </c>
      <c r="DW847" s="158" t="n">
        <v>1</v>
      </c>
      <c r="DX847" s="158" t="n">
        <v>3</v>
      </c>
      <c r="DY847" s="158" t="n">
        <v>0</v>
      </c>
      <c r="DZ847" s="158" t="n">
        <v>0</v>
      </c>
      <c r="EA847" s="158" t="n">
        <v>0</v>
      </c>
      <c r="EB847" s="158" t="n">
        <v>0</v>
      </c>
      <c r="EC847" s="158" t="n">
        <v>0</v>
      </c>
      <c r="ED847" s="158" t="n">
        <v>0</v>
      </c>
      <c r="EE847" s="158" t="n">
        <v>0</v>
      </c>
      <c r="EF847" s="158" t="n">
        <v>0</v>
      </c>
      <c r="EG847" s="158" t="n">
        <v>0</v>
      </c>
      <c r="EH847" s="158" t="n">
        <v>0</v>
      </c>
      <c r="EI847" s="158" t="n">
        <v>0</v>
      </c>
      <c r="EJ847" s="158" t="n">
        <v>0</v>
      </c>
      <c r="EK847" s="158" t="n">
        <v>0</v>
      </c>
      <c r="EL847" s="158" t="n">
        <v>0</v>
      </c>
      <c r="EM847" s="158" t="n">
        <v>0</v>
      </c>
      <c r="EN847" s="158" t="n">
        <v>0</v>
      </c>
      <c r="EO847" s="158" t="n">
        <v>0</v>
      </c>
      <c r="EP847" s="158" t="n">
        <v>0</v>
      </c>
      <c r="EQ847" s="158" t="n">
        <v>0</v>
      </c>
      <c r="ER847" s="158" t="n">
        <v>0</v>
      </c>
      <c r="ES847" s="158" t="n">
        <v>0</v>
      </c>
      <c r="ET847" s="158" t="n">
        <v>0</v>
      </c>
      <c r="EU847" s="158" t="n">
        <v>0</v>
      </c>
      <c r="EV847" s="158" t="n">
        <v>0</v>
      </c>
      <c r="EW847" s="158" t="n">
        <v>0</v>
      </c>
      <c r="EX847" s="158" t="n">
        <v>0</v>
      </c>
      <c r="EY847" s="158" t="n">
        <v>0</v>
      </c>
      <c r="EZ847" s="158" t="n">
        <v>1900</v>
      </c>
      <c r="FA847" s="158" t="n">
        <v>1</v>
      </c>
      <c r="FB847" s="158" t="n">
        <v>1</v>
      </c>
      <c r="FC847" s="158" t="n">
        <v>1900</v>
      </c>
      <c r="FD847" s="158" t="n">
        <v>1</v>
      </c>
      <c r="FE847" s="158" t="n">
        <v>1</v>
      </c>
      <c r="FF847" s="158" t="n">
        <v>1900</v>
      </c>
      <c r="FG847" s="158" t="n">
        <v>1</v>
      </c>
      <c r="FH847" s="158" t="n">
        <v>1</v>
      </c>
      <c r="FI847" s="158" t="n">
        <v>1900</v>
      </c>
      <c r="FJ847" s="158" t="n">
        <v>1</v>
      </c>
      <c r="FK847" s="158" t="n">
        <v>1</v>
      </c>
      <c r="FL847" s="158" t="n">
        <v>1900</v>
      </c>
      <c r="FM847" s="158" t="n">
        <v>1</v>
      </c>
      <c r="FN847" s="158" t="n">
        <v>1</v>
      </c>
      <c r="FO847" s="158" t="n">
        <v>1900</v>
      </c>
      <c r="FP847" s="158" t="n">
        <v>1</v>
      </c>
      <c r="FQ847" s="158" t="n">
        <v>1</v>
      </c>
      <c r="FR847" s="158" t="n">
        <v>1900</v>
      </c>
      <c r="FS847" s="158" t="n">
        <v>1</v>
      </c>
      <c r="FT847" s="158" t="n">
        <v>1</v>
      </c>
      <c r="FU847" s="158" t="n">
        <v>1900</v>
      </c>
      <c r="FV847" s="158" t="n">
        <v>1</v>
      </c>
      <c r="FW847" s="158" t="n">
        <v>1</v>
      </c>
    </row>
    <row r="848">
      <c r="A848">
        <f>IF(F848&gt;1,A847,IF(AND(I848&lt;10,paste!A850&lt;10),RIGHT(H848,2)&amp;"0"&amp;I848&amp;"000"&amp;paste!A850,IF(AND(I848&lt;10,paste!A850&gt;=10,paste!A850&lt;100),RIGHT(H848,2)&amp;"0"&amp;I848&amp;"00"&amp;paste!A850,IF(AND(I848&lt;10,paste!A850&gt;=100,paste!A850&lt;1000),RIGHT(H848,2)&amp;"0"&amp;I848&amp;"0"&amp;paste!A850,IF(AND(I848&lt;10,paste!A850&gt;=1000),RIGHT(H848,2)&amp;"0"&amp;I848&amp;paste!A850,IF(AND(I848&gt;=10,paste!A850&lt;10),RIGHT(H848,2)&amp;I848&amp;"000"&amp;paste!A850,IF(AND(I848&gt;=10,paste!A850&gt;=10,paste!A850&lt;100),RIGHT(H848,2)&amp;I848&amp;"00"&amp;paste!A850,IF(AND(I848&gt;=10,paste!A850&gt;=100,paste!A850&lt;1000),RIGHT(H848,2)&amp;I848&amp;"0"&amp;paste!A850,RIGHT(H848,2)&amp;I848&amp;paste!A850))))))))</f>
        <v/>
      </c>
      <c r="B848">
        <f>YEAR(paste!C850)</f>
        <v/>
      </c>
      <c r="C848">
        <f>MONTH(paste!C850)</f>
        <v/>
      </c>
      <c r="D848">
        <f>DAY(paste!C850)</f>
        <v/>
      </c>
      <c r="E848" s="158" t="n">
        <v>0</v>
      </c>
      <c r="F848">
        <f>IF(AND(L848=L847,D848=D847),F847+1,1)</f>
        <v/>
      </c>
      <c r="G848" s="158" t="n">
        <v>0</v>
      </c>
      <c r="H848">
        <f>YEAR(paste!C850)</f>
        <v/>
      </c>
      <c r="I848">
        <f>MONTH(paste!C850)</f>
        <v/>
      </c>
      <c r="J848">
        <f>DAY(paste!C850)</f>
        <v/>
      </c>
      <c r="K848">
        <f>A848</f>
        <v/>
      </c>
      <c r="L848">
        <f>IF(ISBLANK(VLOOKUP(paste!J850,'得意先名 (2)'!$B$3:$F$2005,5,FALSE)),paste!P850,IFERROR(VLOOKUP(paste!J850,'得意先名 (2)'!$B$3:$F$2005,5,FALSE),"ZZZZZZZZZZZ"))</f>
        <v/>
      </c>
      <c r="M848">
        <f>IF(L848="ZZZZZZZZZZZ",paste!J850&amp;paste!K850&amp; "  :   "&amp;paste!M850&amp; "  :   "&amp;paste!P850,"")</f>
        <v/>
      </c>
      <c r="O848" s="158" t="n"/>
      <c r="P848">
        <f>VLOOKUP(L848,'L_User+EndUser'!$C$2:$K$500,8,FALSE)</f>
        <v/>
      </c>
      <c r="Q848">
        <f>VLOOKUP(L848,'L_User+EndUser'!$C$2:$K$500,9,FALSE)</f>
        <v/>
      </c>
      <c r="R848" s="158" t="n"/>
      <c r="T848" s="158" t="n"/>
      <c r="V848" s="158" t="n"/>
      <c r="AB848">
        <f>paste!J850</f>
        <v/>
      </c>
      <c r="AC848">
        <f>L848</f>
        <v/>
      </c>
      <c r="AO848">
        <f>YEAR(paste!O850)</f>
        <v/>
      </c>
      <c r="AP848">
        <f>MONTH(paste!O850)</f>
        <v/>
      </c>
      <c r="AQ848">
        <f>DAY(paste!O850)</f>
        <v/>
      </c>
      <c r="BD848">
        <f>IF(paste!L850="","",paste!L850)</f>
        <v/>
      </c>
      <c r="BM848" t="n">
        <v>1</v>
      </c>
      <c r="BN848">
        <f>VLOOKUP(paste!E850,L_Product!$A$2:$B$2001,2,FALSE)</f>
        <v/>
      </c>
      <c r="BO848" s="21" t="n"/>
      <c r="BT848" t="n">
        <v>2</v>
      </c>
      <c r="BU848">
        <f>IF($BM$2=1,2,IF($BM$2=18,1))</f>
        <v/>
      </c>
      <c r="BV848">
        <f>IF($BM$2=1,0,IF($BM$2=18,1))</f>
        <v/>
      </c>
      <c r="BW848" t="n">
        <v>2</v>
      </c>
      <c r="BX848" t="n">
        <v>0</v>
      </c>
      <c r="BY848" t="n">
        <v>3</v>
      </c>
      <c r="BZ848">
        <f>VLOOKUP(BN848,L_Product!$B$2:$Z$2001,14,FALSE)</f>
        <v/>
      </c>
      <c r="CA848">
        <f>paste!H850</f>
        <v/>
      </c>
      <c r="CB848">
        <f>BZ848*CA848</f>
        <v/>
      </c>
      <c r="CN848" s="158" t="n">
        <v>1</v>
      </c>
      <c r="CO848" s="158" t="n">
        <v>1</v>
      </c>
      <c r="CP848" s="158" t="n">
        <v>1</v>
      </c>
      <c r="CQ848" s="158" t="n">
        <v>1</v>
      </c>
      <c r="CR848" s="158" t="n">
        <v>1</v>
      </c>
      <c r="CS848" s="158" t="n">
        <v>0</v>
      </c>
      <c r="CT848" s="158" t="n">
        <v>0</v>
      </c>
      <c r="CU848" s="158" t="n">
        <v>0</v>
      </c>
      <c r="CV848" s="158" t="n">
        <v>0</v>
      </c>
      <c r="CW848" s="158" t="n">
        <v>0</v>
      </c>
      <c r="CX848">
        <f>B848</f>
        <v/>
      </c>
      <c r="CY848">
        <f>C848</f>
        <v/>
      </c>
      <c r="CZ848">
        <f>D848</f>
        <v/>
      </c>
      <c r="DA848" s="158" t="n">
        <v>1900</v>
      </c>
      <c r="DB848" s="158" t="n">
        <v>1</v>
      </c>
      <c r="DC848" s="158" t="n">
        <v>1</v>
      </c>
      <c r="DD848" s="158" t="n">
        <v>1900</v>
      </c>
      <c r="DE848" s="158" t="n">
        <v>1</v>
      </c>
      <c r="DF848" s="158" t="n">
        <v>1</v>
      </c>
      <c r="DG848" s="158" t="n">
        <v>1900</v>
      </c>
      <c r="DH848" s="158" t="n">
        <v>1</v>
      </c>
      <c r="DI848" s="158" t="n">
        <v>1</v>
      </c>
      <c r="DJ848" s="158" t="n">
        <v>1900</v>
      </c>
      <c r="DK848" s="158" t="n">
        <v>1</v>
      </c>
      <c r="DL848" s="158" t="n">
        <v>1</v>
      </c>
      <c r="DR848" s="158" t="n">
        <v>2</v>
      </c>
      <c r="DS848" s="158" t="n">
        <v>1</v>
      </c>
      <c r="DT848" s="158" t="n">
        <v>2</v>
      </c>
      <c r="DU848" s="158" t="n">
        <v>1</v>
      </c>
      <c r="DV848" s="158" t="n">
        <v>3</v>
      </c>
      <c r="DW848" s="158" t="n">
        <v>1</v>
      </c>
      <c r="DX848" s="158" t="n">
        <v>3</v>
      </c>
      <c r="DY848" s="158" t="n">
        <v>0</v>
      </c>
      <c r="DZ848" s="158" t="n">
        <v>0</v>
      </c>
      <c r="EA848" s="158" t="n">
        <v>0</v>
      </c>
      <c r="EB848" s="158" t="n">
        <v>0</v>
      </c>
      <c r="EC848" s="158" t="n">
        <v>0</v>
      </c>
      <c r="ED848" s="158" t="n">
        <v>0</v>
      </c>
      <c r="EE848" s="158" t="n">
        <v>0</v>
      </c>
      <c r="EF848" s="158" t="n">
        <v>0</v>
      </c>
      <c r="EG848" s="158" t="n">
        <v>0</v>
      </c>
      <c r="EH848" s="158" t="n">
        <v>0</v>
      </c>
      <c r="EI848" s="158" t="n">
        <v>0</v>
      </c>
      <c r="EJ848" s="158" t="n">
        <v>0</v>
      </c>
      <c r="EK848" s="158" t="n">
        <v>0</v>
      </c>
      <c r="EL848" s="158" t="n">
        <v>0</v>
      </c>
      <c r="EM848" s="158" t="n">
        <v>0</v>
      </c>
      <c r="EN848" s="158" t="n">
        <v>0</v>
      </c>
      <c r="EO848" s="158" t="n">
        <v>0</v>
      </c>
      <c r="EP848" s="158" t="n">
        <v>0</v>
      </c>
      <c r="EQ848" s="158" t="n">
        <v>0</v>
      </c>
      <c r="ER848" s="158" t="n">
        <v>0</v>
      </c>
      <c r="ES848" s="158" t="n">
        <v>0</v>
      </c>
      <c r="ET848" s="158" t="n">
        <v>0</v>
      </c>
      <c r="EU848" s="158" t="n">
        <v>0</v>
      </c>
      <c r="EV848" s="158" t="n">
        <v>0</v>
      </c>
      <c r="EW848" s="158" t="n">
        <v>0</v>
      </c>
      <c r="EX848" s="158" t="n">
        <v>0</v>
      </c>
      <c r="EY848" s="158" t="n">
        <v>0</v>
      </c>
      <c r="EZ848" s="158" t="n">
        <v>1900</v>
      </c>
      <c r="FA848" s="158" t="n">
        <v>1</v>
      </c>
      <c r="FB848" s="158" t="n">
        <v>1</v>
      </c>
      <c r="FC848" s="158" t="n">
        <v>1900</v>
      </c>
      <c r="FD848" s="158" t="n">
        <v>1</v>
      </c>
      <c r="FE848" s="158" t="n">
        <v>1</v>
      </c>
      <c r="FF848" s="158" t="n">
        <v>1900</v>
      </c>
      <c r="FG848" s="158" t="n">
        <v>1</v>
      </c>
      <c r="FH848" s="158" t="n">
        <v>1</v>
      </c>
      <c r="FI848" s="158" t="n">
        <v>1900</v>
      </c>
      <c r="FJ848" s="158" t="n">
        <v>1</v>
      </c>
      <c r="FK848" s="158" t="n">
        <v>1</v>
      </c>
      <c r="FL848" s="158" t="n">
        <v>1900</v>
      </c>
      <c r="FM848" s="158" t="n">
        <v>1</v>
      </c>
      <c r="FN848" s="158" t="n">
        <v>1</v>
      </c>
      <c r="FO848" s="158" t="n">
        <v>1900</v>
      </c>
      <c r="FP848" s="158" t="n">
        <v>1</v>
      </c>
      <c r="FQ848" s="158" t="n">
        <v>1</v>
      </c>
      <c r="FR848" s="158" t="n">
        <v>1900</v>
      </c>
      <c r="FS848" s="158" t="n">
        <v>1</v>
      </c>
      <c r="FT848" s="158" t="n">
        <v>1</v>
      </c>
      <c r="FU848" s="158" t="n">
        <v>1900</v>
      </c>
      <c r="FV848" s="158" t="n">
        <v>1</v>
      </c>
      <c r="FW848" s="158" t="n">
        <v>1</v>
      </c>
    </row>
    <row r="849">
      <c r="A849">
        <f>IF(F849&gt;1,A848,IF(AND(I849&lt;10,paste!A851&lt;10),RIGHT(H849,2)&amp;"0"&amp;I849&amp;"000"&amp;paste!A851,IF(AND(I849&lt;10,paste!A851&gt;=10,paste!A851&lt;100),RIGHT(H849,2)&amp;"0"&amp;I849&amp;"00"&amp;paste!A851,IF(AND(I849&lt;10,paste!A851&gt;=100,paste!A851&lt;1000),RIGHT(H849,2)&amp;"0"&amp;I849&amp;"0"&amp;paste!A851,IF(AND(I849&lt;10,paste!A851&gt;=1000),RIGHT(H849,2)&amp;"0"&amp;I849&amp;paste!A851,IF(AND(I849&gt;=10,paste!A851&lt;10),RIGHT(H849,2)&amp;I849&amp;"000"&amp;paste!A851,IF(AND(I849&gt;=10,paste!A851&gt;=10,paste!A851&lt;100),RIGHT(H849,2)&amp;I849&amp;"00"&amp;paste!A851,IF(AND(I849&gt;=10,paste!A851&gt;=100,paste!A851&lt;1000),RIGHT(H849,2)&amp;I849&amp;"0"&amp;paste!A851,RIGHT(H849,2)&amp;I849&amp;paste!A851))))))))</f>
        <v/>
      </c>
      <c r="B849">
        <f>YEAR(paste!C851)</f>
        <v/>
      </c>
      <c r="C849">
        <f>MONTH(paste!C851)</f>
        <v/>
      </c>
      <c r="D849">
        <f>DAY(paste!C851)</f>
        <v/>
      </c>
      <c r="E849" s="158" t="n">
        <v>0</v>
      </c>
      <c r="F849">
        <f>IF(AND(L849=L848,D849=D848),F848+1,1)</f>
        <v/>
      </c>
      <c r="G849" s="158" t="n">
        <v>0</v>
      </c>
      <c r="H849">
        <f>YEAR(paste!C851)</f>
        <v/>
      </c>
      <c r="I849">
        <f>MONTH(paste!C851)</f>
        <v/>
      </c>
      <c r="J849">
        <f>DAY(paste!C851)</f>
        <v/>
      </c>
      <c r="K849">
        <f>A849</f>
        <v/>
      </c>
      <c r="L849">
        <f>IF(ISBLANK(VLOOKUP(paste!J851,'得意先名 (2)'!$B$3:$F$2005,5,FALSE)),paste!P851,IFERROR(VLOOKUP(paste!J851,'得意先名 (2)'!$B$3:$F$2005,5,FALSE),"ZZZZZZZZZZZ"))</f>
        <v/>
      </c>
      <c r="M849">
        <f>IF(L849="ZZZZZZZZZZZ",paste!J851&amp;paste!K851&amp; "  :   "&amp;paste!M851&amp; "  :   "&amp;paste!P851,"")</f>
        <v/>
      </c>
      <c r="O849" s="158" t="n"/>
      <c r="P849">
        <f>VLOOKUP(L849,'L_User+EndUser'!$C$2:$K$500,8,FALSE)</f>
        <v/>
      </c>
      <c r="Q849">
        <f>VLOOKUP(L849,'L_User+EndUser'!$C$2:$K$500,9,FALSE)</f>
        <v/>
      </c>
      <c r="R849" s="158" t="n"/>
      <c r="T849" s="158" t="n"/>
      <c r="V849" s="158" t="n"/>
      <c r="AB849">
        <f>paste!J851</f>
        <v/>
      </c>
      <c r="AC849">
        <f>L849</f>
        <v/>
      </c>
      <c r="AO849">
        <f>YEAR(paste!O851)</f>
        <v/>
      </c>
      <c r="AP849">
        <f>MONTH(paste!O851)</f>
        <v/>
      </c>
      <c r="AQ849">
        <f>DAY(paste!O851)</f>
        <v/>
      </c>
      <c r="BD849">
        <f>IF(paste!L851="","",paste!L851)</f>
        <v/>
      </c>
      <c r="BM849" t="n">
        <v>1</v>
      </c>
      <c r="BN849">
        <f>VLOOKUP(paste!E851,L_Product!$A$2:$B$2001,2,FALSE)</f>
        <v/>
      </c>
      <c r="BO849" s="21" t="n"/>
      <c r="BT849" t="n">
        <v>2</v>
      </c>
      <c r="BU849">
        <f>IF($BM$2=1,2,IF($BM$2=18,1))</f>
        <v/>
      </c>
      <c r="BV849">
        <f>IF($BM$2=1,0,IF($BM$2=18,1))</f>
        <v/>
      </c>
      <c r="BW849" t="n">
        <v>2</v>
      </c>
      <c r="BX849" t="n">
        <v>0</v>
      </c>
      <c r="BY849" t="n">
        <v>3</v>
      </c>
      <c r="BZ849">
        <f>VLOOKUP(BN849,L_Product!$B$2:$Z$2001,14,FALSE)</f>
        <v/>
      </c>
      <c r="CA849">
        <f>paste!H851</f>
        <v/>
      </c>
      <c r="CB849">
        <f>BZ849*CA849</f>
        <v/>
      </c>
      <c r="CN849" s="158" t="n">
        <v>1</v>
      </c>
      <c r="CO849" s="158" t="n">
        <v>1</v>
      </c>
      <c r="CP849" s="158" t="n">
        <v>1</v>
      </c>
      <c r="CQ849" s="158" t="n">
        <v>1</v>
      </c>
      <c r="CR849" s="158" t="n">
        <v>1</v>
      </c>
      <c r="CS849" s="158" t="n">
        <v>0</v>
      </c>
      <c r="CT849" s="158" t="n">
        <v>0</v>
      </c>
      <c r="CU849" s="158" t="n">
        <v>0</v>
      </c>
      <c r="CV849" s="158" t="n">
        <v>0</v>
      </c>
      <c r="CW849" s="158" t="n">
        <v>0</v>
      </c>
      <c r="CX849">
        <f>B849</f>
        <v/>
      </c>
      <c r="CY849">
        <f>C849</f>
        <v/>
      </c>
      <c r="CZ849">
        <f>D849</f>
        <v/>
      </c>
      <c r="DA849" s="158" t="n">
        <v>1900</v>
      </c>
      <c r="DB849" s="158" t="n">
        <v>1</v>
      </c>
      <c r="DC849" s="158" t="n">
        <v>1</v>
      </c>
      <c r="DD849" s="158" t="n">
        <v>1900</v>
      </c>
      <c r="DE849" s="158" t="n">
        <v>1</v>
      </c>
      <c r="DF849" s="158" t="n">
        <v>1</v>
      </c>
      <c r="DG849" s="158" t="n">
        <v>1900</v>
      </c>
      <c r="DH849" s="158" t="n">
        <v>1</v>
      </c>
      <c r="DI849" s="158" t="n">
        <v>1</v>
      </c>
      <c r="DJ849" s="158" t="n">
        <v>1900</v>
      </c>
      <c r="DK849" s="158" t="n">
        <v>1</v>
      </c>
      <c r="DL849" s="158" t="n">
        <v>1</v>
      </c>
      <c r="DR849" s="158" t="n">
        <v>2</v>
      </c>
      <c r="DS849" s="158" t="n">
        <v>1</v>
      </c>
      <c r="DT849" s="158" t="n">
        <v>2</v>
      </c>
      <c r="DU849" s="158" t="n">
        <v>1</v>
      </c>
      <c r="DV849" s="158" t="n">
        <v>3</v>
      </c>
      <c r="DW849" s="158" t="n">
        <v>1</v>
      </c>
      <c r="DX849" s="158" t="n">
        <v>3</v>
      </c>
      <c r="DY849" s="158" t="n">
        <v>0</v>
      </c>
      <c r="DZ849" s="158" t="n">
        <v>0</v>
      </c>
      <c r="EA849" s="158" t="n">
        <v>0</v>
      </c>
      <c r="EB849" s="158" t="n">
        <v>0</v>
      </c>
      <c r="EC849" s="158" t="n">
        <v>0</v>
      </c>
      <c r="ED849" s="158" t="n">
        <v>0</v>
      </c>
      <c r="EE849" s="158" t="n">
        <v>0</v>
      </c>
      <c r="EF849" s="158" t="n">
        <v>0</v>
      </c>
      <c r="EG849" s="158" t="n">
        <v>0</v>
      </c>
      <c r="EH849" s="158" t="n">
        <v>0</v>
      </c>
      <c r="EI849" s="158" t="n">
        <v>0</v>
      </c>
      <c r="EJ849" s="158" t="n">
        <v>0</v>
      </c>
      <c r="EK849" s="158" t="n">
        <v>0</v>
      </c>
      <c r="EL849" s="158" t="n">
        <v>0</v>
      </c>
      <c r="EM849" s="158" t="n">
        <v>0</v>
      </c>
      <c r="EN849" s="158" t="n">
        <v>0</v>
      </c>
      <c r="EO849" s="158" t="n">
        <v>0</v>
      </c>
      <c r="EP849" s="158" t="n">
        <v>0</v>
      </c>
      <c r="EQ849" s="158" t="n">
        <v>0</v>
      </c>
      <c r="ER849" s="158" t="n">
        <v>0</v>
      </c>
      <c r="ES849" s="158" t="n">
        <v>0</v>
      </c>
      <c r="ET849" s="158" t="n">
        <v>0</v>
      </c>
      <c r="EU849" s="158" t="n">
        <v>0</v>
      </c>
      <c r="EV849" s="158" t="n">
        <v>0</v>
      </c>
      <c r="EW849" s="158" t="n">
        <v>0</v>
      </c>
      <c r="EX849" s="158" t="n">
        <v>0</v>
      </c>
      <c r="EY849" s="158" t="n">
        <v>0</v>
      </c>
      <c r="EZ849" s="158" t="n">
        <v>1900</v>
      </c>
      <c r="FA849" s="158" t="n">
        <v>1</v>
      </c>
      <c r="FB849" s="158" t="n">
        <v>1</v>
      </c>
      <c r="FC849" s="158" t="n">
        <v>1900</v>
      </c>
      <c r="FD849" s="158" t="n">
        <v>1</v>
      </c>
      <c r="FE849" s="158" t="n">
        <v>1</v>
      </c>
      <c r="FF849" s="158" t="n">
        <v>1900</v>
      </c>
      <c r="FG849" s="158" t="n">
        <v>1</v>
      </c>
      <c r="FH849" s="158" t="n">
        <v>1</v>
      </c>
      <c r="FI849" s="158" t="n">
        <v>1900</v>
      </c>
      <c r="FJ849" s="158" t="n">
        <v>1</v>
      </c>
      <c r="FK849" s="158" t="n">
        <v>1</v>
      </c>
      <c r="FL849" s="158" t="n">
        <v>1900</v>
      </c>
      <c r="FM849" s="158" t="n">
        <v>1</v>
      </c>
      <c r="FN849" s="158" t="n">
        <v>1</v>
      </c>
      <c r="FO849" s="158" t="n">
        <v>1900</v>
      </c>
      <c r="FP849" s="158" t="n">
        <v>1</v>
      </c>
      <c r="FQ849" s="158" t="n">
        <v>1</v>
      </c>
      <c r="FR849" s="158" t="n">
        <v>1900</v>
      </c>
      <c r="FS849" s="158" t="n">
        <v>1</v>
      </c>
      <c r="FT849" s="158" t="n">
        <v>1</v>
      </c>
      <c r="FU849" s="158" t="n">
        <v>1900</v>
      </c>
      <c r="FV849" s="158" t="n">
        <v>1</v>
      </c>
      <c r="FW849" s="158" t="n">
        <v>1</v>
      </c>
    </row>
    <row r="850">
      <c r="A850">
        <f>IF(F850&gt;1,A849,IF(AND(I850&lt;10,paste!A852&lt;10),RIGHT(H850,2)&amp;"0"&amp;I850&amp;"000"&amp;paste!A852,IF(AND(I850&lt;10,paste!A852&gt;=10,paste!A852&lt;100),RIGHT(H850,2)&amp;"0"&amp;I850&amp;"00"&amp;paste!A852,IF(AND(I850&lt;10,paste!A852&gt;=100,paste!A852&lt;1000),RIGHT(H850,2)&amp;"0"&amp;I850&amp;"0"&amp;paste!A852,IF(AND(I850&lt;10,paste!A852&gt;=1000),RIGHT(H850,2)&amp;"0"&amp;I850&amp;paste!A852,IF(AND(I850&gt;=10,paste!A852&lt;10),RIGHT(H850,2)&amp;I850&amp;"000"&amp;paste!A852,IF(AND(I850&gt;=10,paste!A852&gt;=10,paste!A852&lt;100),RIGHT(H850,2)&amp;I850&amp;"00"&amp;paste!A852,IF(AND(I850&gt;=10,paste!A852&gt;=100,paste!A852&lt;1000),RIGHT(H850,2)&amp;I850&amp;"0"&amp;paste!A852,RIGHT(H850,2)&amp;I850&amp;paste!A852))))))))</f>
        <v/>
      </c>
      <c r="B850">
        <f>YEAR(paste!C852)</f>
        <v/>
      </c>
      <c r="C850">
        <f>MONTH(paste!C852)</f>
        <v/>
      </c>
      <c r="D850">
        <f>DAY(paste!C852)</f>
        <v/>
      </c>
      <c r="E850" s="158" t="n">
        <v>0</v>
      </c>
      <c r="F850">
        <f>IF(AND(L850=L849,D850=D849),F849+1,1)</f>
        <v/>
      </c>
      <c r="G850" s="158" t="n">
        <v>0</v>
      </c>
      <c r="H850">
        <f>YEAR(paste!C852)</f>
        <v/>
      </c>
      <c r="I850">
        <f>MONTH(paste!C852)</f>
        <v/>
      </c>
      <c r="J850">
        <f>DAY(paste!C852)</f>
        <v/>
      </c>
      <c r="K850">
        <f>A850</f>
        <v/>
      </c>
      <c r="L850">
        <f>IF(ISBLANK(VLOOKUP(paste!J852,'得意先名 (2)'!$B$3:$F$2005,5,FALSE)),paste!P852,IFERROR(VLOOKUP(paste!J852,'得意先名 (2)'!$B$3:$F$2005,5,FALSE),"ZZZZZZZZZZZ"))</f>
        <v/>
      </c>
      <c r="M850">
        <f>IF(L850="ZZZZZZZZZZZ",paste!J852&amp;paste!K852&amp; "  :   "&amp;paste!M852&amp; "  :   "&amp;paste!P852,"")</f>
        <v/>
      </c>
      <c r="O850" s="158" t="n"/>
      <c r="P850">
        <f>VLOOKUP(L850,'L_User+EndUser'!$C$2:$K$500,8,FALSE)</f>
        <v/>
      </c>
      <c r="Q850">
        <f>VLOOKUP(L850,'L_User+EndUser'!$C$2:$K$500,9,FALSE)</f>
        <v/>
      </c>
      <c r="R850" s="158" t="n"/>
      <c r="T850" s="158" t="n"/>
      <c r="V850" s="158" t="n"/>
      <c r="AB850">
        <f>paste!J852</f>
        <v/>
      </c>
      <c r="AC850">
        <f>L850</f>
        <v/>
      </c>
      <c r="AO850">
        <f>YEAR(paste!O852)</f>
        <v/>
      </c>
      <c r="AP850">
        <f>MONTH(paste!O852)</f>
        <v/>
      </c>
      <c r="AQ850">
        <f>DAY(paste!O852)</f>
        <v/>
      </c>
      <c r="BD850">
        <f>IF(paste!L852="","",paste!L852)</f>
        <v/>
      </c>
      <c r="BM850" t="n">
        <v>1</v>
      </c>
      <c r="BN850">
        <f>VLOOKUP(paste!E852,L_Product!$A$2:$B$2001,2,FALSE)</f>
        <v/>
      </c>
      <c r="BO850" s="21" t="n"/>
      <c r="BT850" t="n">
        <v>2</v>
      </c>
      <c r="BU850">
        <f>IF($BM$2=1,2,IF($BM$2=18,1))</f>
        <v/>
      </c>
      <c r="BV850">
        <f>IF($BM$2=1,0,IF($BM$2=18,1))</f>
        <v/>
      </c>
      <c r="BW850" t="n">
        <v>2</v>
      </c>
      <c r="BX850" t="n">
        <v>0</v>
      </c>
      <c r="BY850" t="n">
        <v>3</v>
      </c>
      <c r="BZ850">
        <f>VLOOKUP(BN850,L_Product!$B$2:$Z$2001,14,FALSE)</f>
        <v/>
      </c>
      <c r="CA850">
        <f>paste!H852</f>
        <v/>
      </c>
      <c r="CB850">
        <f>BZ850*CA850</f>
        <v/>
      </c>
      <c r="CN850" s="158" t="n">
        <v>1</v>
      </c>
      <c r="CO850" s="158" t="n">
        <v>1</v>
      </c>
      <c r="CP850" s="158" t="n">
        <v>1</v>
      </c>
      <c r="CQ850" s="158" t="n">
        <v>1</v>
      </c>
      <c r="CR850" s="158" t="n">
        <v>1</v>
      </c>
      <c r="CS850" s="158" t="n">
        <v>0</v>
      </c>
      <c r="CT850" s="158" t="n">
        <v>0</v>
      </c>
      <c r="CU850" s="158" t="n">
        <v>0</v>
      </c>
      <c r="CV850" s="158" t="n">
        <v>0</v>
      </c>
      <c r="CW850" s="158" t="n">
        <v>0</v>
      </c>
      <c r="CX850">
        <f>B850</f>
        <v/>
      </c>
      <c r="CY850">
        <f>C850</f>
        <v/>
      </c>
      <c r="CZ850">
        <f>D850</f>
        <v/>
      </c>
      <c r="DA850" s="158" t="n">
        <v>1900</v>
      </c>
      <c r="DB850" s="158" t="n">
        <v>1</v>
      </c>
      <c r="DC850" s="158" t="n">
        <v>1</v>
      </c>
      <c r="DD850" s="158" t="n">
        <v>1900</v>
      </c>
      <c r="DE850" s="158" t="n">
        <v>1</v>
      </c>
      <c r="DF850" s="158" t="n">
        <v>1</v>
      </c>
      <c r="DG850" s="158" t="n">
        <v>1900</v>
      </c>
      <c r="DH850" s="158" t="n">
        <v>1</v>
      </c>
      <c r="DI850" s="158" t="n">
        <v>1</v>
      </c>
      <c r="DJ850" s="158" t="n">
        <v>1900</v>
      </c>
      <c r="DK850" s="158" t="n">
        <v>1</v>
      </c>
      <c r="DL850" s="158" t="n">
        <v>1</v>
      </c>
      <c r="DR850" s="158" t="n">
        <v>2</v>
      </c>
      <c r="DS850" s="158" t="n">
        <v>1</v>
      </c>
      <c r="DT850" s="158" t="n">
        <v>2</v>
      </c>
      <c r="DU850" s="158" t="n">
        <v>1</v>
      </c>
      <c r="DV850" s="158" t="n">
        <v>3</v>
      </c>
      <c r="DW850" s="158" t="n">
        <v>1</v>
      </c>
      <c r="DX850" s="158" t="n">
        <v>3</v>
      </c>
      <c r="DY850" s="158" t="n">
        <v>0</v>
      </c>
      <c r="DZ850" s="158" t="n">
        <v>0</v>
      </c>
      <c r="EA850" s="158" t="n">
        <v>0</v>
      </c>
      <c r="EB850" s="158" t="n">
        <v>0</v>
      </c>
      <c r="EC850" s="158" t="n">
        <v>0</v>
      </c>
      <c r="ED850" s="158" t="n">
        <v>0</v>
      </c>
      <c r="EE850" s="158" t="n">
        <v>0</v>
      </c>
      <c r="EF850" s="158" t="n">
        <v>0</v>
      </c>
      <c r="EG850" s="158" t="n">
        <v>0</v>
      </c>
      <c r="EH850" s="158" t="n">
        <v>0</v>
      </c>
      <c r="EI850" s="158" t="n">
        <v>0</v>
      </c>
      <c r="EJ850" s="158" t="n">
        <v>0</v>
      </c>
      <c r="EK850" s="158" t="n">
        <v>0</v>
      </c>
      <c r="EL850" s="158" t="n">
        <v>0</v>
      </c>
      <c r="EM850" s="158" t="n">
        <v>0</v>
      </c>
      <c r="EN850" s="158" t="n">
        <v>0</v>
      </c>
      <c r="EO850" s="158" t="n">
        <v>0</v>
      </c>
      <c r="EP850" s="158" t="n">
        <v>0</v>
      </c>
      <c r="EQ850" s="158" t="n">
        <v>0</v>
      </c>
      <c r="ER850" s="158" t="n">
        <v>0</v>
      </c>
      <c r="ES850" s="158" t="n">
        <v>0</v>
      </c>
      <c r="ET850" s="158" t="n">
        <v>0</v>
      </c>
      <c r="EU850" s="158" t="n">
        <v>0</v>
      </c>
      <c r="EV850" s="158" t="n">
        <v>0</v>
      </c>
      <c r="EW850" s="158" t="n">
        <v>0</v>
      </c>
      <c r="EX850" s="158" t="n">
        <v>0</v>
      </c>
      <c r="EY850" s="158" t="n">
        <v>0</v>
      </c>
      <c r="EZ850" s="158" t="n">
        <v>1900</v>
      </c>
      <c r="FA850" s="158" t="n">
        <v>1</v>
      </c>
      <c r="FB850" s="158" t="n">
        <v>1</v>
      </c>
      <c r="FC850" s="158" t="n">
        <v>1900</v>
      </c>
      <c r="FD850" s="158" t="n">
        <v>1</v>
      </c>
      <c r="FE850" s="158" t="n">
        <v>1</v>
      </c>
      <c r="FF850" s="158" t="n">
        <v>1900</v>
      </c>
      <c r="FG850" s="158" t="n">
        <v>1</v>
      </c>
      <c r="FH850" s="158" t="n">
        <v>1</v>
      </c>
      <c r="FI850" s="158" t="n">
        <v>1900</v>
      </c>
      <c r="FJ850" s="158" t="n">
        <v>1</v>
      </c>
      <c r="FK850" s="158" t="n">
        <v>1</v>
      </c>
      <c r="FL850" s="158" t="n">
        <v>1900</v>
      </c>
      <c r="FM850" s="158" t="n">
        <v>1</v>
      </c>
      <c r="FN850" s="158" t="n">
        <v>1</v>
      </c>
      <c r="FO850" s="158" t="n">
        <v>1900</v>
      </c>
      <c r="FP850" s="158" t="n">
        <v>1</v>
      </c>
      <c r="FQ850" s="158" t="n">
        <v>1</v>
      </c>
      <c r="FR850" s="158" t="n">
        <v>1900</v>
      </c>
      <c r="FS850" s="158" t="n">
        <v>1</v>
      </c>
      <c r="FT850" s="158" t="n">
        <v>1</v>
      </c>
      <c r="FU850" s="158" t="n">
        <v>1900</v>
      </c>
      <c r="FV850" s="158" t="n">
        <v>1</v>
      </c>
      <c r="FW850" s="158" t="n">
        <v>1</v>
      </c>
    </row>
    <row r="851">
      <c r="A851">
        <f>IF(F851&gt;1,A850,IF(AND(I851&lt;10,paste!A853&lt;10),RIGHT(H851,2)&amp;"0"&amp;I851&amp;"000"&amp;paste!A853,IF(AND(I851&lt;10,paste!A853&gt;=10,paste!A853&lt;100),RIGHT(H851,2)&amp;"0"&amp;I851&amp;"00"&amp;paste!A853,IF(AND(I851&lt;10,paste!A853&gt;=100,paste!A853&lt;1000),RIGHT(H851,2)&amp;"0"&amp;I851&amp;"0"&amp;paste!A853,IF(AND(I851&lt;10,paste!A853&gt;=1000),RIGHT(H851,2)&amp;"0"&amp;I851&amp;paste!A853,IF(AND(I851&gt;=10,paste!A853&lt;10),RIGHT(H851,2)&amp;I851&amp;"000"&amp;paste!A853,IF(AND(I851&gt;=10,paste!A853&gt;=10,paste!A853&lt;100),RIGHT(H851,2)&amp;I851&amp;"00"&amp;paste!A853,IF(AND(I851&gt;=10,paste!A853&gt;=100,paste!A853&lt;1000),RIGHT(H851,2)&amp;I851&amp;"0"&amp;paste!A853,RIGHT(H851,2)&amp;I851&amp;paste!A853))))))))</f>
        <v/>
      </c>
      <c r="B851">
        <f>YEAR(paste!C853)</f>
        <v/>
      </c>
      <c r="C851">
        <f>MONTH(paste!C853)</f>
        <v/>
      </c>
      <c r="D851">
        <f>DAY(paste!C853)</f>
        <v/>
      </c>
      <c r="E851" s="158" t="n">
        <v>0</v>
      </c>
      <c r="F851">
        <f>IF(AND(L851=L850,D851=D850),F850+1,1)</f>
        <v/>
      </c>
      <c r="G851" s="158" t="n">
        <v>0</v>
      </c>
      <c r="H851">
        <f>YEAR(paste!C853)</f>
        <v/>
      </c>
      <c r="I851">
        <f>MONTH(paste!C853)</f>
        <v/>
      </c>
      <c r="J851">
        <f>DAY(paste!C853)</f>
        <v/>
      </c>
      <c r="K851">
        <f>A851</f>
        <v/>
      </c>
      <c r="L851">
        <f>IF(ISBLANK(VLOOKUP(paste!J853,'得意先名 (2)'!$B$3:$F$2005,5,FALSE)),paste!P853,IFERROR(VLOOKUP(paste!J853,'得意先名 (2)'!$B$3:$F$2005,5,FALSE),"ZZZZZZZZZZZ"))</f>
        <v/>
      </c>
      <c r="M851">
        <f>IF(L851="ZZZZZZZZZZZ",paste!J853&amp;paste!K853&amp; "  :   "&amp;paste!M853&amp; "  :   "&amp;paste!P853,"")</f>
        <v/>
      </c>
      <c r="O851" s="158" t="n"/>
      <c r="P851">
        <f>VLOOKUP(L851,'L_User+EndUser'!$C$2:$K$500,8,FALSE)</f>
        <v/>
      </c>
      <c r="Q851">
        <f>VLOOKUP(L851,'L_User+EndUser'!$C$2:$K$500,9,FALSE)</f>
        <v/>
      </c>
      <c r="R851" s="158" t="n"/>
      <c r="T851" s="158" t="n"/>
      <c r="V851" s="158" t="n"/>
      <c r="AB851">
        <f>paste!J853</f>
        <v/>
      </c>
      <c r="AC851">
        <f>L851</f>
        <v/>
      </c>
      <c r="AO851">
        <f>YEAR(paste!O853)</f>
        <v/>
      </c>
      <c r="AP851">
        <f>MONTH(paste!O853)</f>
        <v/>
      </c>
      <c r="AQ851">
        <f>DAY(paste!O853)</f>
        <v/>
      </c>
      <c r="BD851">
        <f>IF(paste!L853="","",paste!L853)</f>
        <v/>
      </c>
      <c r="BM851" t="n">
        <v>1</v>
      </c>
      <c r="BN851">
        <f>VLOOKUP(paste!E853,L_Product!$A$2:$B$2001,2,FALSE)</f>
        <v/>
      </c>
      <c r="BO851" s="21" t="n"/>
      <c r="BT851" t="n">
        <v>2</v>
      </c>
      <c r="BU851">
        <f>IF($BM$2=1,2,IF($BM$2=18,1))</f>
        <v/>
      </c>
      <c r="BV851">
        <f>IF($BM$2=1,0,IF($BM$2=18,1))</f>
        <v/>
      </c>
      <c r="BW851" t="n">
        <v>2</v>
      </c>
      <c r="BX851" t="n">
        <v>0</v>
      </c>
      <c r="BY851" t="n">
        <v>3</v>
      </c>
      <c r="BZ851">
        <f>VLOOKUP(BN851,L_Product!$B$2:$Z$2001,14,FALSE)</f>
        <v/>
      </c>
      <c r="CA851">
        <f>paste!H853</f>
        <v/>
      </c>
      <c r="CB851">
        <f>BZ851*CA851</f>
        <v/>
      </c>
      <c r="CN851" s="158" t="n">
        <v>1</v>
      </c>
      <c r="CO851" s="158" t="n">
        <v>1</v>
      </c>
      <c r="CP851" s="158" t="n">
        <v>1</v>
      </c>
      <c r="CQ851" s="158" t="n">
        <v>1</v>
      </c>
      <c r="CR851" s="158" t="n">
        <v>1</v>
      </c>
      <c r="CS851" s="158" t="n">
        <v>0</v>
      </c>
      <c r="CT851" s="158" t="n">
        <v>0</v>
      </c>
      <c r="CU851" s="158" t="n">
        <v>0</v>
      </c>
      <c r="CV851" s="158" t="n">
        <v>0</v>
      </c>
      <c r="CW851" s="158" t="n">
        <v>0</v>
      </c>
      <c r="CX851">
        <f>B851</f>
        <v/>
      </c>
      <c r="CY851">
        <f>C851</f>
        <v/>
      </c>
      <c r="CZ851">
        <f>D851</f>
        <v/>
      </c>
      <c r="DA851" s="158" t="n">
        <v>1900</v>
      </c>
      <c r="DB851" s="158" t="n">
        <v>1</v>
      </c>
      <c r="DC851" s="158" t="n">
        <v>1</v>
      </c>
      <c r="DD851" s="158" t="n">
        <v>1900</v>
      </c>
      <c r="DE851" s="158" t="n">
        <v>1</v>
      </c>
      <c r="DF851" s="158" t="n">
        <v>1</v>
      </c>
      <c r="DG851" s="158" t="n">
        <v>1900</v>
      </c>
      <c r="DH851" s="158" t="n">
        <v>1</v>
      </c>
      <c r="DI851" s="158" t="n">
        <v>1</v>
      </c>
      <c r="DJ851" s="158" t="n">
        <v>1900</v>
      </c>
      <c r="DK851" s="158" t="n">
        <v>1</v>
      </c>
      <c r="DL851" s="158" t="n">
        <v>1</v>
      </c>
      <c r="DR851" s="158" t="n">
        <v>2</v>
      </c>
      <c r="DS851" s="158" t="n">
        <v>1</v>
      </c>
      <c r="DT851" s="158" t="n">
        <v>2</v>
      </c>
      <c r="DU851" s="158" t="n">
        <v>1</v>
      </c>
      <c r="DV851" s="158" t="n">
        <v>3</v>
      </c>
      <c r="DW851" s="158" t="n">
        <v>1</v>
      </c>
      <c r="DX851" s="158" t="n">
        <v>3</v>
      </c>
      <c r="DY851" s="158" t="n">
        <v>0</v>
      </c>
      <c r="DZ851" s="158" t="n">
        <v>0</v>
      </c>
      <c r="EA851" s="158" t="n">
        <v>0</v>
      </c>
      <c r="EB851" s="158" t="n">
        <v>0</v>
      </c>
      <c r="EC851" s="158" t="n">
        <v>0</v>
      </c>
      <c r="ED851" s="158" t="n">
        <v>0</v>
      </c>
      <c r="EE851" s="158" t="n">
        <v>0</v>
      </c>
      <c r="EF851" s="158" t="n">
        <v>0</v>
      </c>
      <c r="EG851" s="158" t="n">
        <v>0</v>
      </c>
      <c r="EH851" s="158" t="n">
        <v>0</v>
      </c>
      <c r="EI851" s="158" t="n">
        <v>0</v>
      </c>
      <c r="EJ851" s="158" t="n">
        <v>0</v>
      </c>
      <c r="EK851" s="158" t="n">
        <v>0</v>
      </c>
      <c r="EL851" s="158" t="n">
        <v>0</v>
      </c>
      <c r="EM851" s="158" t="n">
        <v>0</v>
      </c>
      <c r="EN851" s="158" t="n">
        <v>0</v>
      </c>
      <c r="EO851" s="158" t="n">
        <v>0</v>
      </c>
      <c r="EP851" s="158" t="n">
        <v>0</v>
      </c>
      <c r="EQ851" s="158" t="n">
        <v>0</v>
      </c>
      <c r="ER851" s="158" t="n">
        <v>0</v>
      </c>
      <c r="ES851" s="158" t="n">
        <v>0</v>
      </c>
      <c r="ET851" s="158" t="n">
        <v>0</v>
      </c>
      <c r="EU851" s="158" t="n">
        <v>0</v>
      </c>
      <c r="EV851" s="158" t="n">
        <v>0</v>
      </c>
      <c r="EW851" s="158" t="n">
        <v>0</v>
      </c>
      <c r="EX851" s="158" t="n">
        <v>0</v>
      </c>
      <c r="EY851" s="158" t="n">
        <v>0</v>
      </c>
      <c r="EZ851" s="158" t="n">
        <v>1900</v>
      </c>
      <c r="FA851" s="158" t="n">
        <v>1</v>
      </c>
      <c r="FB851" s="158" t="n">
        <v>1</v>
      </c>
      <c r="FC851" s="158" t="n">
        <v>1900</v>
      </c>
      <c r="FD851" s="158" t="n">
        <v>1</v>
      </c>
      <c r="FE851" s="158" t="n">
        <v>1</v>
      </c>
      <c r="FF851" s="158" t="n">
        <v>1900</v>
      </c>
      <c r="FG851" s="158" t="n">
        <v>1</v>
      </c>
      <c r="FH851" s="158" t="n">
        <v>1</v>
      </c>
      <c r="FI851" s="158" t="n">
        <v>1900</v>
      </c>
      <c r="FJ851" s="158" t="n">
        <v>1</v>
      </c>
      <c r="FK851" s="158" t="n">
        <v>1</v>
      </c>
      <c r="FL851" s="158" t="n">
        <v>1900</v>
      </c>
      <c r="FM851" s="158" t="n">
        <v>1</v>
      </c>
      <c r="FN851" s="158" t="n">
        <v>1</v>
      </c>
      <c r="FO851" s="158" t="n">
        <v>1900</v>
      </c>
      <c r="FP851" s="158" t="n">
        <v>1</v>
      </c>
      <c r="FQ851" s="158" t="n">
        <v>1</v>
      </c>
      <c r="FR851" s="158" t="n">
        <v>1900</v>
      </c>
      <c r="FS851" s="158" t="n">
        <v>1</v>
      </c>
      <c r="FT851" s="158" t="n">
        <v>1</v>
      </c>
      <c r="FU851" s="158" t="n">
        <v>1900</v>
      </c>
      <c r="FV851" s="158" t="n">
        <v>1</v>
      </c>
      <c r="FW851" s="158" t="n">
        <v>1</v>
      </c>
    </row>
    <row r="852">
      <c r="A852">
        <f>IF(F852&gt;1,A851,IF(AND(I852&lt;10,paste!A854&lt;10),RIGHT(H852,2)&amp;"0"&amp;I852&amp;"000"&amp;paste!A854,IF(AND(I852&lt;10,paste!A854&gt;=10,paste!A854&lt;100),RIGHT(H852,2)&amp;"0"&amp;I852&amp;"00"&amp;paste!A854,IF(AND(I852&lt;10,paste!A854&gt;=100,paste!A854&lt;1000),RIGHT(H852,2)&amp;"0"&amp;I852&amp;"0"&amp;paste!A854,IF(AND(I852&lt;10,paste!A854&gt;=1000),RIGHT(H852,2)&amp;"0"&amp;I852&amp;paste!A854,IF(AND(I852&gt;=10,paste!A854&lt;10),RIGHT(H852,2)&amp;I852&amp;"000"&amp;paste!A854,IF(AND(I852&gt;=10,paste!A854&gt;=10,paste!A854&lt;100),RIGHT(H852,2)&amp;I852&amp;"00"&amp;paste!A854,IF(AND(I852&gt;=10,paste!A854&gt;=100,paste!A854&lt;1000),RIGHT(H852,2)&amp;I852&amp;"0"&amp;paste!A854,RIGHT(H852,2)&amp;I852&amp;paste!A854))))))))</f>
        <v/>
      </c>
      <c r="B852">
        <f>YEAR(paste!C854)</f>
        <v/>
      </c>
      <c r="C852">
        <f>MONTH(paste!C854)</f>
        <v/>
      </c>
      <c r="D852">
        <f>DAY(paste!C854)</f>
        <v/>
      </c>
      <c r="E852" s="158" t="n">
        <v>0</v>
      </c>
      <c r="F852">
        <f>IF(AND(L852=L851,D852=D851),F851+1,1)</f>
        <v/>
      </c>
      <c r="G852" s="158" t="n">
        <v>0</v>
      </c>
      <c r="H852">
        <f>YEAR(paste!C854)</f>
        <v/>
      </c>
      <c r="I852">
        <f>MONTH(paste!C854)</f>
        <v/>
      </c>
      <c r="J852">
        <f>DAY(paste!C854)</f>
        <v/>
      </c>
      <c r="K852">
        <f>A852</f>
        <v/>
      </c>
      <c r="L852">
        <f>IF(ISBLANK(VLOOKUP(paste!J854,'得意先名 (2)'!$B$3:$F$2005,5,FALSE)),paste!P854,IFERROR(VLOOKUP(paste!J854,'得意先名 (2)'!$B$3:$F$2005,5,FALSE),"ZZZZZZZZZZZ"))</f>
        <v/>
      </c>
      <c r="M852">
        <f>IF(L852="ZZZZZZZZZZZ",paste!J854&amp;paste!K854&amp; "  :   "&amp;paste!M854&amp; "  :   "&amp;paste!P854,"")</f>
        <v/>
      </c>
      <c r="O852" s="158" t="n"/>
      <c r="P852">
        <f>VLOOKUP(L852,'L_User+EndUser'!$C$2:$K$500,8,FALSE)</f>
        <v/>
      </c>
      <c r="Q852">
        <f>VLOOKUP(L852,'L_User+EndUser'!$C$2:$K$500,9,FALSE)</f>
        <v/>
      </c>
      <c r="R852" s="158" t="n"/>
      <c r="T852" s="158" t="n"/>
      <c r="V852" s="158" t="n"/>
      <c r="AB852">
        <f>paste!J854</f>
        <v/>
      </c>
      <c r="AC852">
        <f>L852</f>
        <v/>
      </c>
      <c r="AO852">
        <f>YEAR(paste!O854)</f>
        <v/>
      </c>
      <c r="AP852">
        <f>MONTH(paste!O854)</f>
        <v/>
      </c>
      <c r="AQ852">
        <f>DAY(paste!O854)</f>
        <v/>
      </c>
      <c r="BD852">
        <f>IF(paste!L854="","",paste!L854)</f>
        <v/>
      </c>
      <c r="BM852" t="n">
        <v>1</v>
      </c>
      <c r="BN852">
        <f>VLOOKUP(paste!E854,L_Product!$A$2:$B$2001,2,FALSE)</f>
        <v/>
      </c>
      <c r="BO852" s="21" t="n"/>
      <c r="BT852" t="n">
        <v>2</v>
      </c>
      <c r="BU852">
        <f>IF($BM$2=1,2,IF($BM$2=18,1))</f>
        <v/>
      </c>
      <c r="BV852">
        <f>IF($BM$2=1,0,IF($BM$2=18,1))</f>
        <v/>
      </c>
      <c r="BW852" t="n">
        <v>2</v>
      </c>
      <c r="BX852" t="n">
        <v>0</v>
      </c>
      <c r="BY852" t="n">
        <v>3</v>
      </c>
      <c r="BZ852">
        <f>VLOOKUP(BN852,L_Product!$B$2:$Z$2001,14,FALSE)</f>
        <v/>
      </c>
      <c r="CA852">
        <f>paste!H854</f>
        <v/>
      </c>
      <c r="CB852">
        <f>BZ852*CA852</f>
        <v/>
      </c>
      <c r="CN852" s="158" t="n">
        <v>1</v>
      </c>
      <c r="CO852" s="158" t="n">
        <v>1</v>
      </c>
      <c r="CP852" s="158" t="n">
        <v>1</v>
      </c>
      <c r="CQ852" s="158" t="n">
        <v>1</v>
      </c>
      <c r="CR852" s="158" t="n">
        <v>1</v>
      </c>
      <c r="CS852" s="158" t="n">
        <v>0</v>
      </c>
      <c r="CT852" s="158" t="n">
        <v>0</v>
      </c>
      <c r="CU852" s="158" t="n">
        <v>0</v>
      </c>
      <c r="CV852" s="158" t="n">
        <v>0</v>
      </c>
      <c r="CW852" s="158" t="n">
        <v>0</v>
      </c>
      <c r="CX852">
        <f>B852</f>
        <v/>
      </c>
      <c r="CY852">
        <f>C852</f>
        <v/>
      </c>
      <c r="CZ852">
        <f>D852</f>
        <v/>
      </c>
      <c r="DA852" s="158" t="n">
        <v>1900</v>
      </c>
      <c r="DB852" s="158" t="n">
        <v>1</v>
      </c>
      <c r="DC852" s="158" t="n">
        <v>1</v>
      </c>
      <c r="DD852" s="158" t="n">
        <v>1900</v>
      </c>
      <c r="DE852" s="158" t="n">
        <v>1</v>
      </c>
      <c r="DF852" s="158" t="n">
        <v>1</v>
      </c>
      <c r="DG852" s="158" t="n">
        <v>1900</v>
      </c>
      <c r="DH852" s="158" t="n">
        <v>1</v>
      </c>
      <c r="DI852" s="158" t="n">
        <v>1</v>
      </c>
      <c r="DJ852" s="158" t="n">
        <v>1900</v>
      </c>
      <c r="DK852" s="158" t="n">
        <v>1</v>
      </c>
      <c r="DL852" s="158" t="n">
        <v>1</v>
      </c>
      <c r="DR852" s="158" t="n">
        <v>2</v>
      </c>
      <c r="DS852" s="158" t="n">
        <v>1</v>
      </c>
      <c r="DT852" s="158" t="n">
        <v>2</v>
      </c>
      <c r="DU852" s="158" t="n">
        <v>1</v>
      </c>
      <c r="DV852" s="158" t="n">
        <v>3</v>
      </c>
      <c r="DW852" s="158" t="n">
        <v>1</v>
      </c>
      <c r="DX852" s="158" t="n">
        <v>3</v>
      </c>
      <c r="DY852" s="158" t="n">
        <v>0</v>
      </c>
      <c r="DZ852" s="158" t="n">
        <v>0</v>
      </c>
      <c r="EA852" s="158" t="n">
        <v>0</v>
      </c>
      <c r="EB852" s="158" t="n">
        <v>0</v>
      </c>
      <c r="EC852" s="158" t="n">
        <v>0</v>
      </c>
      <c r="ED852" s="158" t="n">
        <v>0</v>
      </c>
      <c r="EE852" s="158" t="n">
        <v>0</v>
      </c>
      <c r="EF852" s="158" t="n">
        <v>0</v>
      </c>
      <c r="EG852" s="158" t="n">
        <v>0</v>
      </c>
      <c r="EH852" s="158" t="n">
        <v>0</v>
      </c>
      <c r="EI852" s="158" t="n">
        <v>0</v>
      </c>
      <c r="EJ852" s="158" t="n">
        <v>0</v>
      </c>
      <c r="EK852" s="158" t="n">
        <v>0</v>
      </c>
      <c r="EL852" s="158" t="n">
        <v>0</v>
      </c>
      <c r="EM852" s="158" t="n">
        <v>0</v>
      </c>
      <c r="EN852" s="158" t="n">
        <v>0</v>
      </c>
      <c r="EO852" s="158" t="n">
        <v>0</v>
      </c>
      <c r="EP852" s="158" t="n">
        <v>0</v>
      </c>
      <c r="EQ852" s="158" t="n">
        <v>0</v>
      </c>
      <c r="ER852" s="158" t="n">
        <v>0</v>
      </c>
      <c r="ES852" s="158" t="n">
        <v>0</v>
      </c>
      <c r="ET852" s="158" t="n">
        <v>0</v>
      </c>
      <c r="EU852" s="158" t="n">
        <v>0</v>
      </c>
      <c r="EV852" s="158" t="n">
        <v>0</v>
      </c>
      <c r="EW852" s="158" t="n">
        <v>0</v>
      </c>
      <c r="EX852" s="158" t="n">
        <v>0</v>
      </c>
      <c r="EY852" s="158" t="n">
        <v>0</v>
      </c>
      <c r="EZ852" s="158" t="n">
        <v>1900</v>
      </c>
      <c r="FA852" s="158" t="n">
        <v>1</v>
      </c>
      <c r="FB852" s="158" t="n">
        <v>1</v>
      </c>
      <c r="FC852" s="158" t="n">
        <v>1900</v>
      </c>
      <c r="FD852" s="158" t="n">
        <v>1</v>
      </c>
      <c r="FE852" s="158" t="n">
        <v>1</v>
      </c>
      <c r="FF852" s="158" t="n">
        <v>1900</v>
      </c>
      <c r="FG852" s="158" t="n">
        <v>1</v>
      </c>
      <c r="FH852" s="158" t="n">
        <v>1</v>
      </c>
      <c r="FI852" s="158" t="n">
        <v>1900</v>
      </c>
      <c r="FJ852" s="158" t="n">
        <v>1</v>
      </c>
      <c r="FK852" s="158" t="n">
        <v>1</v>
      </c>
      <c r="FL852" s="158" t="n">
        <v>1900</v>
      </c>
      <c r="FM852" s="158" t="n">
        <v>1</v>
      </c>
      <c r="FN852" s="158" t="n">
        <v>1</v>
      </c>
      <c r="FO852" s="158" t="n">
        <v>1900</v>
      </c>
      <c r="FP852" s="158" t="n">
        <v>1</v>
      </c>
      <c r="FQ852" s="158" t="n">
        <v>1</v>
      </c>
      <c r="FR852" s="158" t="n">
        <v>1900</v>
      </c>
      <c r="FS852" s="158" t="n">
        <v>1</v>
      </c>
      <c r="FT852" s="158" t="n">
        <v>1</v>
      </c>
      <c r="FU852" s="158" t="n">
        <v>1900</v>
      </c>
      <c r="FV852" s="158" t="n">
        <v>1</v>
      </c>
      <c r="FW852" s="158" t="n">
        <v>1</v>
      </c>
    </row>
    <row r="853">
      <c r="A853">
        <f>IF(F853&gt;1,A852,IF(AND(I853&lt;10,paste!A855&lt;10),RIGHT(H853,2)&amp;"0"&amp;I853&amp;"000"&amp;paste!A855,IF(AND(I853&lt;10,paste!A855&gt;=10,paste!A855&lt;100),RIGHT(H853,2)&amp;"0"&amp;I853&amp;"00"&amp;paste!A855,IF(AND(I853&lt;10,paste!A855&gt;=100,paste!A855&lt;1000),RIGHT(H853,2)&amp;"0"&amp;I853&amp;"0"&amp;paste!A855,IF(AND(I853&lt;10,paste!A855&gt;=1000),RIGHT(H853,2)&amp;"0"&amp;I853&amp;paste!A855,IF(AND(I853&gt;=10,paste!A855&lt;10),RIGHT(H853,2)&amp;I853&amp;"000"&amp;paste!A855,IF(AND(I853&gt;=10,paste!A855&gt;=10,paste!A855&lt;100),RIGHT(H853,2)&amp;I853&amp;"00"&amp;paste!A855,IF(AND(I853&gt;=10,paste!A855&gt;=100,paste!A855&lt;1000),RIGHT(H853,2)&amp;I853&amp;"0"&amp;paste!A855,RIGHT(H853,2)&amp;I853&amp;paste!A855))))))))</f>
        <v/>
      </c>
      <c r="B853">
        <f>YEAR(paste!C855)</f>
        <v/>
      </c>
      <c r="C853">
        <f>MONTH(paste!C855)</f>
        <v/>
      </c>
      <c r="D853">
        <f>DAY(paste!C855)</f>
        <v/>
      </c>
      <c r="E853" s="158" t="n">
        <v>0</v>
      </c>
      <c r="F853">
        <f>IF(AND(L853=L852,D853=D852),F852+1,1)</f>
        <v/>
      </c>
      <c r="G853" s="158" t="n">
        <v>0</v>
      </c>
      <c r="H853">
        <f>YEAR(paste!C855)</f>
        <v/>
      </c>
      <c r="I853">
        <f>MONTH(paste!C855)</f>
        <v/>
      </c>
      <c r="J853">
        <f>DAY(paste!C855)</f>
        <v/>
      </c>
      <c r="K853">
        <f>A853</f>
        <v/>
      </c>
      <c r="L853">
        <f>IF(ISBLANK(VLOOKUP(paste!J855,'得意先名 (2)'!$B$3:$F$2005,5,FALSE)),paste!P855,IFERROR(VLOOKUP(paste!J855,'得意先名 (2)'!$B$3:$F$2005,5,FALSE),"ZZZZZZZZZZZ"))</f>
        <v/>
      </c>
      <c r="M853">
        <f>IF(L853="ZZZZZZZZZZZ",paste!J855&amp;paste!K855&amp; "  :   "&amp;paste!M855&amp; "  :   "&amp;paste!P855,"")</f>
        <v/>
      </c>
      <c r="O853" s="158" t="n"/>
      <c r="P853">
        <f>VLOOKUP(L853,'L_User+EndUser'!$C$2:$K$500,8,FALSE)</f>
        <v/>
      </c>
      <c r="Q853">
        <f>VLOOKUP(L853,'L_User+EndUser'!$C$2:$K$500,9,FALSE)</f>
        <v/>
      </c>
      <c r="R853" s="158" t="n"/>
      <c r="T853" s="158" t="n"/>
      <c r="V853" s="158" t="n"/>
      <c r="AB853">
        <f>paste!J855</f>
        <v/>
      </c>
      <c r="AC853">
        <f>L853</f>
        <v/>
      </c>
      <c r="AO853">
        <f>YEAR(paste!O855)</f>
        <v/>
      </c>
      <c r="AP853">
        <f>MONTH(paste!O855)</f>
        <v/>
      </c>
      <c r="AQ853">
        <f>DAY(paste!O855)</f>
        <v/>
      </c>
      <c r="BD853">
        <f>IF(paste!L855="","",paste!L855)</f>
        <v/>
      </c>
      <c r="BM853" t="n">
        <v>1</v>
      </c>
      <c r="BN853">
        <f>VLOOKUP(paste!E855,L_Product!$A$2:$B$2001,2,FALSE)</f>
        <v/>
      </c>
      <c r="BO853" s="21" t="n"/>
      <c r="BT853" t="n">
        <v>2</v>
      </c>
      <c r="BU853">
        <f>IF($BM$2=1,2,IF($BM$2=18,1))</f>
        <v/>
      </c>
      <c r="BV853">
        <f>IF($BM$2=1,0,IF($BM$2=18,1))</f>
        <v/>
      </c>
      <c r="BW853" t="n">
        <v>2</v>
      </c>
      <c r="BX853" t="n">
        <v>0</v>
      </c>
      <c r="BY853" t="n">
        <v>3</v>
      </c>
      <c r="BZ853">
        <f>VLOOKUP(BN853,L_Product!$B$2:$Z$2001,14,FALSE)</f>
        <v/>
      </c>
      <c r="CA853">
        <f>paste!H855</f>
        <v/>
      </c>
      <c r="CB853">
        <f>BZ853*CA853</f>
        <v/>
      </c>
      <c r="CN853" s="158" t="n">
        <v>1</v>
      </c>
      <c r="CO853" s="158" t="n">
        <v>1</v>
      </c>
      <c r="CP853" s="158" t="n">
        <v>1</v>
      </c>
      <c r="CQ853" s="158" t="n">
        <v>1</v>
      </c>
      <c r="CR853" s="158" t="n">
        <v>1</v>
      </c>
      <c r="CS853" s="158" t="n">
        <v>0</v>
      </c>
      <c r="CT853" s="158" t="n">
        <v>0</v>
      </c>
      <c r="CU853" s="158" t="n">
        <v>0</v>
      </c>
      <c r="CV853" s="158" t="n">
        <v>0</v>
      </c>
      <c r="CW853" s="158" t="n">
        <v>0</v>
      </c>
      <c r="CX853">
        <f>B853</f>
        <v/>
      </c>
      <c r="CY853">
        <f>C853</f>
        <v/>
      </c>
      <c r="CZ853">
        <f>D853</f>
        <v/>
      </c>
      <c r="DA853" s="158" t="n">
        <v>1900</v>
      </c>
      <c r="DB853" s="158" t="n">
        <v>1</v>
      </c>
      <c r="DC853" s="158" t="n">
        <v>1</v>
      </c>
      <c r="DD853" s="158" t="n">
        <v>1900</v>
      </c>
      <c r="DE853" s="158" t="n">
        <v>1</v>
      </c>
      <c r="DF853" s="158" t="n">
        <v>1</v>
      </c>
      <c r="DG853" s="158" t="n">
        <v>1900</v>
      </c>
      <c r="DH853" s="158" t="n">
        <v>1</v>
      </c>
      <c r="DI853" s="158" t="n">
        <v>1</v>
      </c>
      <c r="DJ853" s="158" t="n">
        <v>1900</v>
      </c>
      <c r="DK853" s="158" t="n">
        <v>1</v>
      </c>
      <c r="DL853" s="158" t="n">
        <v>1</v>
      </c>
      <c r="DR853" s="158" t="n">
        <v>2</v>
      </c>
      <c r="DS853" s="158" t="n">
        <v>1</v>
      </c>
      <c r="DT853" s="158" t="n">
        <v>2</v>
      </c>
      <c r="DU853" s="158" t="n">
        <v>1</v>
      </c>
      <c r="DV853" s="158" t="n">
        <v>3</v>
      </c>
      <c r="DW853" s="158" t="n">
        <v>1</v>
      </c>
      <c r="DX853" s="158" t="n">
        <v>3</v>
      </c>
      <c r="DY853" s="158" t="n">
        <v>0</v>
      </c>
      <c r="DZ853" s="158" t="n">
        <v>0</v>
      </c>
      <c r="EA853" s="158" t="n">
        <v>0</v>
      </c>
      <c r="EB853" s="158" t="n">
        <v>0</v>
      </c>
      <c r="EC853" s="158" t="n">
        <v>0</v>
      </c>
      <c r="ED853" s="158" t="n">
        <v>0</v>
      </c>
      <c r="EE853" s="158" t="n">
        <v>0</v>
      </c>
      <c r="EF853" s="158" t="n">
        <v>0</v>
      </c>
      <c r="EG853" s="158" t="n">
        <v>0</v>
      </c>
      <c r="EH853" s="158" t="n">
        <v>0</v>
      </c>
      <c r="EI853" s="158" t="n">
        <v>0</v>
      </c>
      <c r="EJ853" s="158" t="n">
        <v>0</v>
      </c>
      <c r="EK853" s="158" t="n">
        <v>0</v>
      </c>
      <c r="EL853" s="158" t="n">
        <v>0</v>
      </c>
      <c r="EM853" s="158" t="n">
        <v>0</v>
      </c>
      <c r="EN853" s="158" t="n">
        <v>0</v>
      </c>
      <c r="EO853" s="158" t="n">
        <v>0</v>
      </c>
      <c r="EP853" s="158" t="n">
        <v>0</v>
      </c>
      <c r="EQ853" s="158" t="n">
        <v>0</v>
      </c>
      <c r="ER853" s="158" t="n">
        <v>0</v>
      </c>
      <c r="ES853" s="158" t="n">
        <v>0</v>
      </c>
      <c r="ET853" s="158" t="n">
        <v>0</v>
      </c>
      <c r="EU853" s="158" t="n">
        <v>0</v>
      </c>
      <c r="EV853" s="158" t="n">
        <v>0</v>
      </c>
      <c r="EW853" s="158" t="n">
        <v>0</v>
      </c>
      <c r="EX853" s="158" t="n">
        <v>0</v>
      </c>
      <c r="EY853" s="158" t="n">
        <v>0</v>
      </c>
      <c r="EZ853" s="158" t="n">
        <v>1900</v>
      </c>
      <c r="FA853" s="158" t="n">
        <v>1</v>
      </c>
      <c r="FB853" s="158" t="n">
        <v>1</v>
      </c>
      <c r="FC853" s="158" t="n">
        <v>1900</v>
      </c>
      <c r="FD853" s="158" t="n">
        <v>1</v>
      </c>
      <c r="FE853" s="158" t="n">
        <v>1</v>
      </c>
      <c r="FF853" s="158" t="n">
        <v>1900</v>
      </c>
      <c r="FG853" s="158" t="n">
        <v>1</v>
      </c>
      <c r="FH853" s="158" t="n">
        <v>1</v>
      </c>
      <c r="FI853" s="158" t="n">
        <v>1900</v>
      </c>
      <c r="FJ853" s="158" t="n">
        <v>1</v>
      </c>
      <c r="FK853" s="158" t="n">
        <v>1</v>
      </c>
      <c r="FL853" s="158" t="n">
        <v>1900</v>
      </c>
      <c r="FM853" s="158" t="n">
        <v>1</v>
      </c>
      <c r="FN853" s="158" t="n">
        <v>1</v>
      </c>
      <c r="FO853" s="158" t="n">
        <v>1900</v>
      </c>
      <c r="FP853" s="158" t="n">
        <v>1</v>
      </c>
      <c r="FQ853" s="158" t="n">
        <v>1</v>
      </c>
      <c r="FR853" s="158" t="n">
        <v>1900</v>
      </c>
      <c r="FS853" s="158" t="n">
        <v>1</v>
      </c>
      <c r="FT853" s="158" t="n">
        <v>1</v>
      </c>
      <c r="FU853" s="158" t="n">
        <v>1900</v>
      </c>
      <c r="FV853" s="158" t="n">
        <v>1</v>
      </c>
      <c r="FW853" s="158" t="n">
        <v>1</v>
      </c>
    </row>
    <row r="854">
      <c r="A854">
        <f>IF(F854&gt;1,A853,IF(AND(I854&lt;10,paste!A856&lt;10),RIGHT(H854,2)&amp;"0"&amp;I854&amp;"000"&amp;paste!A856,IF(AND(I854&lt;10,paste!A856&gt;=10,paste!A856&lt;100),RIGHT(H854,2)&amp;"0"&amp;I854&amp;"00"&amp;paste!A856,IF(AND(I854&lt;10,paste!A856&gt;=100,paste!A856&lt;1000),RIGHT(H854,2)&amp;"0"&amp;I854&amp;"0"&amp;paste!A856,IF(AND(I854&lt;10,paste!A856&gt;=1000),RIGHT(H854,2)&amp;"0"&amp;I854&amp;paste!A856,IF(AND(I854&gt;=10,paste!A856&lt;10),RIGHT(H854,2)&amp;I854&amp;"000"&amp;paste!A856,IF(AND(I854&gt;=10,paste!A856&gt;=10,paste!A856&lt;100),RIGHT(H854,2)&amp;I854&amp;"00"&amp;paste!A856,IF(AND(I854&gt;=10,paste!A856&gt;=100,paste!A856&lt;1000),RIGHT(H854,2)&amp;I854&amp;"0"&amp;paste!A856,RIGHT(H854,2)&amp;I854&amp;paste!A856))))))))</f>
        <v/>
      </c>
      <c r="B854">
        <f>YEAR(paste!C856)</f>
        <v/>
      </c>
      <c r="C854">
        <f>MONTH(paste!C856)</f>
        <v/>
      </c>
      <c r="D854">
        <f>DAY(paste!C856)</f>
        <v/>
      </c>
      <c r="E854" s="158" t="n">
        <v>0</v>
      </c>
      <c r="F854">
        <f>IF(AND(L854=L853,D854=D853),F853+1,1)</f>
        <v/>
      </c>
      <c r="G854" s="158" t="n">
        <v>0</v>
      </c>
      <c r="H854">
        <f>YEAR(paste!C856)</f>
        <v/>
      </c>
      <c r="I854">
        <f>MONTH(paste!C856)</f>
        <v/>
      </c>
      <c r="J854">
        <f>DAY(paste!C856)</f>
        <v/>
      </c>
      <c r="K854">
        <f>A854</f>
        <v/>
      </c>
      <c r="L854">
        <f>IF(ISBLANK(VLOOKUP(paste!J856,'得意先名 (2)'!$B$3:$F$2005,5,FALSE)),paste!P856,IFERROR(VLOOKUP(paste!J856,'得意先名 (2)'!$B$3:$F$2005,5,FALSE),"ZZZZZZZZZZZ"))</f>
        <v/>
      </c>
      <c r="M854">
        <f>IF(L854="ZZZZZZZZZZZ",paste!J856&amp;paste!K856&amp; "  :   "&amp;paste!M856&amp; "  :   "&amp;paste!P856,"")</f>
        <v/>
      </c>
      <c r="O854" s="158" t="n"/>
      <c r="P854">
        <f>VLOOKUP(L854,'L_User+EndUser'!$C$2:$K$500,8,FALSE)</f>
        <v/>
      </c>
      <c r="Q854">
        <f>VLOOKUP(L854,'L_User+EndUser'!$C$2:$K$500,9,FALSE)</f>
        <v/>
      </c>
      <c r="R854" s="158" t="n"/>
      <c r="T854" s="158" t="n"/>
      <c r="V854" s="158" t="n"/>
      <c r="AB854">
        <f>paste!J856</f>
        <v/>
      </c>
      <c r="AC854">
        <f>L854</f>
        <v/>
      </c>
      <c r="AO854">
        <f>YEAR(paste!O856)</f>
        <v/>
      </c>
      <c r="AP854">
        <f>MONTH(paste!O856)</f>
        <v/>
      </c>
      <c r="AQ854">
        <f>DAY(paste!O856)</f>
        <v/>
      </c>
      <c r="BD854">
        <f>IF(paste!L856="","",paste!L856)</f>
        <v/>
      </c>
      <c r="BM854" t="n">
        <v>1</v>
      </c>
      <c r="BN854">
        <f>VLOOKUP(paste!E856,L_Product!$A$2:$B$2001,2,FALSE)</f>
        <v/>
      </c>
      <c r="BO854" s="21" t="n"/>
      <c r="BT854" t="n">
        <v>2</v>
      </c>
      <c r="BU854">
        <f>IF($BM$2=1,2,IF($BM$2=18,1))</f>
        <v/>
      </c>
      <c r="BV854">
        <f>IF($BM$2=1,0,IF($BM$2=18,1))</f>
        <v/>
      </c>
      <c r="BW854" t="n">
        <v>2</v>
      </c>
      <c r="BX854" t="n">
        <v>0</v>
      </c>
      <c r="BY854" t="n">
        <v>3</v>
      </c>
      <c r="BZ854">
        <f>VLOOKUP(BN854,L_Product!$B$2:$Z$2001,14,FALSE)</f>
        <v/>
      </c>
      <c r="CA854">
        <f>paste!H856</f>
        <v/>
      </c>
      <c r="CB854">
        <f>BZ854*CA854</f>
        <v/>
      </c>
      <c r="CN854" s="158" t="n">
        <v>1</v>
      </c>
      <c r="CO854" s="158" t="n">
        <v>1</v>
      </c>
      <c r="CP854" s="158" t="n">
        <v>1</v>
      </c>
      <c r="CQ854" s="158" t="n">
        <v>1</v>
      </c>
      <c r="CR854" s="158" t="n">
        <v>1</v>
      </c>
      <c r="CS854" s="158" t="n">
        <v>0</v>
      </c>
      <c r="CT854" s="158" t="n">
        <v>0</v>
      </c>
      <c r="CU854" s="158" t="n">
        <v>0</v>
      </c>
      <c r="CV854" s="158" t="n">
        <v>0</v>
      </c>
      <c r="CW854" s="158" t="n">
        <v>0</v>
      </c>
      <c r="CX854">
        <f>B854</f>
        <v/>
      </c>
      <c r="CY854">
        <f>C854</f>
        <v/>
      </c>
      <c r="CZ854">
        <f>D854</f>
        <v/>
      </c>
      <c r="DA854" s="158" t="n">
        <v>1900</v>
      </c>
      <c r="DB854" s="158" t="n">
        <v>1</v>
      </c>
      <c r="DC854" s="158" t="n">
        <v>1</v>
      </c>
      <c r="DD854" s="158" t="n">
        <v>1900</v>
      </c>
      <c r="DE854" s="158" t="n">
        <v>1</v>
      </c>
      <c r="DF854" s="158" t="n">
        <v>1</v>
      </c>
      <c r="DG854" s="158" t="n">
        <v>1900</v>
      </c>
      <c r="DH854" s="158" t="n">
        <v>1</v>
      </c>
      <c r="DI854" s="158" t="n">
        <v>1</v>
      </c>
      <c r="DJ854" s="158" t="n">
        <v>1900</v>
      </c>
      <c r="DK854" s="158" t="n">
        <v>1</v>
      </c>
      <c r="DL854" s="158" t="n">
        <v>1</v>
      </c>
      <c r="DR854" s="158" t="n">
        <v>2</v>
      </c>
      <c r="DS854" s="158" t="n">
        <v>1</v>
      </c>
      <c r="DT854" s="158" t="n">
        <v>2</v>
      </c>
      <c r="DU854" s="158" t="n">
        <v>1</v>
      </c>
      <c r="DV854" s="158" t="n">
        <v>3</v>
      </c>
      <c r="DW854" s="158" t="n">
        <v>1</v>
      </c>
      <c r="DX854" s="158" t="n">
        <v>3</v>
      </c>
      <c r="DY854" s="158" t="n">
        <v>0</v>
      </c>
      <c r="DZ854" s="158" t="n">
        <v>0</v>
      </c>
      <c r="EA854" s="158" t="n">
        <v>0</v>
      </c>
      <c r="EB854" s="158" t="n">
        <v>0</v>
      </c>
      <c r="EC854" s="158" t="n">
        <v>0</v>
      </c>
      <c r="ED854" s="158" t="n">
        <v>0</v>
      </c>
      <c r="EE854" s="158" t="n">
        <v>0</v>
      </c>
      <c r="EF854" s="158" t="n">
        <v>0</v>
      </c>
      <c r="EG854" s="158" t="n">
        <v>0</v>
      </c>
      <c r="EH854" s="158" t="n">
        <v>0</v>
      </c>
      <c r="EI854" s="158" t="n">
        <v>0</v>
      </c>
      <c r="EJ854" s="158" t="n">
        <v>0</v>
      </c>
      <c r="EK854" s="158" t="n">
        <v>0</v>
      </c>
      <c r="EL854" s="158" t="n">
        <v>0</v>
      </c>
      <c r="EM854" s="158" t="n">
        <v>0</v>
      </c>
      <c r="EN854" s="158" t="n">
        <v>0</v>
      </c>
      <c r="EO854" s="158" t="n">
        <v>0</v>
      </c>
      <c r="EP854" s="158" t="n">
        <v>0</v>
      </c>
      <c r="EQ854" s="158" t="n">
        <v>0</v>
      </c>
      <c r="ER854" s="158" t="n">
        <v>0</v>
      </c>
      <c r="ES854" s="158" t="n">
        <v>0</v>
      </c>
      <c r="ET854" s="158" t="n">
        <v>0</v>
      </c>
      <c r="EU854" s="158" t="n">
        <v>0</v>
      </c>
      <c r="EV854" s="158" t="n">
        <v>0</v>
      </c>
      <c r="EW854" s="158" t="n">
        <v>0</v>
      </c>
      <c r="EX854" s="158" t="n">
        <v>0</v>
      </c>
      <c r="EY854" s="158" t="n">
        <v>0</v>
      </c>
      <c r="EZ854" s="158" t="n">
        <v>1900</v>
      </c>
      <c r="FA854" s="158" t="n">
        <v>1</v>
      </c>
      <c r="FB854" s="158" t="n">
        <v>1</v>
      </c>
      <c r="FC854" s="158" t="n">
        <v>1900</v>
      </c>
      <c r="FD854" s="158" t="n">
        <v>1</v>
      </c>
      <c r="FE854" s="158" t="n">
        <v>1</v>
      </c>
      <c r="FF854" s="158" t="n">
        <v>1900</v>
      </c>
      <c r="FG854" s="158" t="n">
        <v>1</v>
      </c>
      <c r="FH854" s="158" t="n">
        <v>1</v>
      </c>
      <c r="FI854" s="158" t="n">
        <v>1900</v>
      </c>
      <c r="FJ854" s="158" t="n">
        <v>1</v>
      </c>
      <c r="FK854" s="158" t="n">
        <v>1</v>
      </c>
      <c r="FL854" s="158" t="n">
        <v>1900</v>
      </c>
      <c r="FM854" s="158" t="n">
        <v>1</v>
      </c>
      <c r="FN854" s="158" t="n">
        <v>1</v>
      </c>
      <c r="FO854" s="158" t="n">
        <v>1900</v>
      </c>
      <c r="FP854" s="158" t="n">
        <v>1</v>
      </c>
      <c r="FQ854" s="158" t="n">
        <v>1</v>
      </c>
      <c r="FR854" s="158" t="n">
        <v>1900</v>
      </c>
      <c r="FS854" s="158" t="n">
        <v>1</v>
      </c>
      <c r="FT854" s="158" t="n">
        <v>1</v>
      </c>
      <c r="FU854" s="158" t="n">
        <v>1900</v>
      </c>
      <c r="FV854" s="158" t="n">
        <v>1</v>
      </c>
      <c r="FW854" s="158" t="n">
        <v>1</v>
      </c>
    </row>
    <row r="855">
      <c r="A855">
        <f>IF(F855&gt;1,A854,IF(AND(I855&lt;10,paste!A857&lt;10),RIGHT(H855,2)&amp;"0"&amp;I855&amp;"000"&amp;paste!A857,IF(AND(I855&lt;10,paste!A857&gt;=10,paste!A857&lt;100),RIGHT(H855,2)&amp;"0"&amp;I855&amp;"00"&amp;paste!A857,IF(AND(I855&lt;10,paste!A857&gt;=100,paste!A857&lt;1000),RIGHT(H855,2)&amp;"0"&amp;I855&amp;"0"&amp;paste!A857,IF(AND(I855&lt;10,paste!A857&gt;=1000),RIGHT(H855,2)&amp;"0"&amp;I855&amp;paste!A857,IF(AND(I855&gt;=10,paste!A857&lt;10),RIGHT(H855,2)&amp;I855&amp;"000"&amp;paste!A857,IF(AND(I855&gt;=10,paste!A857&gt;=10,paste!A857&lt;100),RIGHT(H855,2)&amp;I855&amp;"00"&amp;paste!A857,IF(AND(I855&gt;=10,paste!A857&gt;=100,paste!A857&lt;1000),RIGHT(H855,2)&amp;I855&amp;"0"&amp;paste!A857,RIGHT(H855,2)&amp;I855&amp;paste!A857))))))))</f>
        <v/>
      </c>
      <c r="B855">
        <f>YEAR(paste!C857)</f>
        <v/>
      </c>
      <c r="C855">
        <f>MONTH(paste!C857)</f>
        <v/>
      </c>
      <c r="D855">
        <f>DAY(paste!C857)</f>
        <v/>
      </c>
      <c r="E855" s="158" t="n">
        <v>0</v>
      </c>
      <c r="F855">
        <f>IF(AND(L855=L854,D855=D854),F854+1,1)</f>
        <v/>
      </c>
      <c r="G855" s="158" t="n">
        <v>0</v>
      </c>
      <c r="H855">
        <f>YEAR(paste!C857)</f>
        <v/>
      </c>
      <c r="I855">
        <f>MONTH(paste!C857)</f>
        <v/>
      </c>
      <c r="J855">
        <f>DAY(paste!C857)</f>
        <v/>
      </c>
      <c r="K855">
        <f>A855</f>
        <v/>
      </c>
      <c r="L855">
        <f>IF(ISBLANK(VLOOKUP(paste!J857,'得意先名 (2)'!$B$3:$F$2005,5,FALSE)),paste!P857,IFERROR(VLOOKUP(paste!J857,'得意先名 (2)'!$B$3:$F$2005,5,FALSE),"ZZZZZZZZZZZ"))</f>
        <v/>
      </c>
      <c r="M855">
        <f>IF(L855="ZZZZZZZZZZZ",paste!J857&amp;paste!K857&amp; "  :   "&amp;paste!M857&amp; "  :   "&amp;paste!P857,"")</f>
        <v/>
      </c>
      <c r="O855" s="158" t="n"/>
      <c r="P855">
        <f>VLOOKUP(L855,'L_User+EndUser'!$C$2:$K$500,8,FALSE)</f>
        <v/>
      </c>
      <c r="Q855">
        <f>VLOOKUP(L855,'L_User+EndUser'!$C$2:$K$500,9,FALSE)</f>
        <v/>
      </c>
      <c r="R855" s="158" t="n"/>
      <c r="T855" s="158" t="n"/>
      <c r="V855" s="158" t="n"/>
      <c r="AB855">
        <f>paste!J857</f>
        <v/>
      </c>
      <c r="AC855">
        <f>L855</f>
        <v/>
      </c>
      <c r="AO855">
        <f>YEAR(paste!O857)</f>
        <v/>
      </c>
      <c r="AP855">
        <f>MONTH(paste!O857)</f>
        <v/>
      </c>
      <c r="AQ855">
        <f>DAY(paste!O857)</f>
        <v/>
      </c>
      <c r="BD855">
        <f>IF(paste!L857="","",paste!L857)</f>
        <v/>
      </c>
      <c r="BM855" t="n">
        <v>1</v>
      </c>
      <c r="BN855">
        <f>VLOOKUP(paste!E857,L_Product!$A$2:$B$2001,2,FALSE)</f>
        <v/>
      </c>
      <c r="BO855" s="21" t="n"/>
      <c r="BT855" t="n">
        <v>2</v>
      </c>
      <c r="BU855">
        <f>IF($BM$2=1,2,IF($BM$2=18,1))</f>
        <v/>
      </c>
      <c r="BV855">
        <f>IF($BM$2=1,0,IF($BM$2=18,1))</f>
        <v/>
      </c>
      <c r="BW855" t="n">
        <v>2</v>
      </c>
      <c r="BX855" t="n">
        <v>0</v>
      </c>
      <c r="BY855" t="n">
        <v>3</v>
      </c>
      <c r="BZ855">
        <f>VLOOKUP(BN855,L_Product!$B$2:$Z$2001,14,FALSE)</f>
        <v/>
      </c>
      <c r="CA855">
        <f>paste!H857</f>
        <v/>
      </c>
      <c r="CB855">
        <f>BZ855*CA855</f>
        <v/>
      </c>
      <c r="CN855" s="158" t="n">
        <v>1</v>
      </c>
      <c r="CO855" s="158" t="n">
        <v>1</v>
      </c>
      <c r="CP855" s="158" t="n">
        <v>1</v>
      </c>
      <c r="CQ855" s="158" t="n">
        <v>1</v>
      </c>
      <c r="CR855" s="158" t="n">
        <v>1</v>
      </c>
      <c r="CS855" s="158" t="n">
        <v>0</v>
      </c>
      <c r="CT855" s="158" t="n">
        <v>0</v>
      </c>
      <c r="CU855" s="158" t="n">
        <v>0</v>
      </c>
      <c r="CV855" s="158" t="n">
        <v>0</v>
      </c>
      <c r="CW855" s="158" t="n">
        <v>0</v>
      </c>
      <c r="CX855">
        <f>B855</f>
        <v/>
      </c>
      <c r="CY855">
        <f>C855</f>
        <v/>
      </c>
      <c r="CZ855">
        <f>D855</f>
        <v/>
      </c>
      <c r="DA855" s="158" t="n">
        <v>1900</v>
      </c>
      <c r="DB855" s="158" t="n">
        <v>1</v>
      </c>
      <c r="DC855" s="158" t="n">
        <v>1</v>
      </c>
      <c r="DD855" s="158" t="n">
        <v>1900</v>
      </c>
      <c r="DE855" s="158" t="n">
        <v>1</v>
      </c>
      <c r="DF855" s="158" t="n">
        <v>1</v>
      </c>
      <c r="DG855" s="158" t="n">
        <v>1900</v>
      </c>
      <c r="DH855" s="158" t="n">
        <v>1</v>
      </c>
      <c r="DI855" s="158" t="n">
        <v>1</v>
      </c>
      <c r="DJ855" s="158" t="n">
        <v>1900</v>
      </c>
      <c r="DK855" s="158" t="n">
        <v>1</v>
      </c>
      <c r="DL855" s="158" t="n">
        <v>1</v>
      </c>
      <c r="DR855" s="158" t="n">
        <v>2</v>
      </c>
      <c r="DS855" s="158" t="n">
        <v>1</v>
      </c>
      <c r="DT855" s="158" t="n">
        <v>2</v>
      </c>
      <c r="DU855" s="158" t="n">
        <v>1</v>
      </c>
      <c r="DV855" s="158" t="n">
        <v>3</v>
      </c>
      <c r="DW855" s="158" t="n">
        <v>1</v>
      </c>
      <c r="DX855" s="158" t="n">
        <v>3</v>
      </c>
      <c r="DY855" s="158" t="n">
        <v>0</v>
      </c>
      <c r="DZ855" s="158" t="n">
        <v>0</v>
      </c>
      <c r="EA855" s="158" t="n">
        <v>0</v>
      </c>
      <c r="EB855" s="158" t="n">
        <v>0</v>
      </c>
      <c r="EC855" s="158" t="n">
        <v>0</v>
      </c>
      <c r="ED855" s="158" t="n">
        <v>0</v>
      </c>
      <c r="EE855" s="158" t="n">
        <v>0</v>
      </c>
      <c r="EF855" s="158" t="n">
        <v>0</v>
      </c>
      <c r="EG855" s="158" t="n">
        <v>0</v>
      </c>
      <c r="EH855" s="158" t="n">
        <v>0</v>
      </c>
      <c r="EI855" s="158" t="n">
        <v>0</v>
      </c>
      <c r="EJ855" s="158" t="n">
        <v>0</v>
      </c>
      <c r="EK855" s="158" t="n">
        <v>0</v>
      </c>
      <c r="EL855" s="158" t="n">
        <v>0</v>
      </c>
      <c r="EM855" s="158" t="n">
        <v>0</v>
      </c>
      <c r="EN855" s="158" t="n">
        <v>0</v>
      </c>
      <c r="EO855" s="158" t="n">
        <v>0</v>
      </c>
      <c r="EP855" s="158" t="n">
        <v>0</v>
      </c>
      <c r="EQ855" s="158" t="n">
        <v>0</v>
      </c>
      <c r="ER855" s="158" t="n">
        <v>0</v>
      </c>
      <c r="ES855" s="158" t="n">
        <v>0</v>
      </c>
      <c r="ET855" s="158" t="n">
        <v>0</v>
      </c>
      <c r="EU855" s="158" t="n">
        <v>0</v>
      </c>
      <c r="EV855" s="158" t="n">
        <v>0</v>
      </c>
      <c r="EW855" s="158" t="n">
        <v>0</v>
      </c>
      <c r="EX855" s="158" t="n">
        <v>0</v>
      </c>
      <c r="EY855" s="158" t="n">
        <v>0</v>
      </c>
      <c r="EZ855" s="158" t="n">
        <v>1900</v>
      </c>
      <c r="FA855" s="158" t="n">
        <v>1</v>
      </c>
      <c r="FB855" s="158" t="n">
        <v>1</v>
      </c>
      <c r="FC855" s="158" t="n">
        <v>1900</v>
      </c>
      <c r="FD855" s="158" t="n">
        <v>1</v>
      </c>
      <c r="FE855" s="158" t="n">
        <v>1</v>
      </c>
      <c r="FF855" s="158" t="n">
        <v>1900</v>
      </c>
      <c r="FG855" s="158" t="n">
        <v>1</v>
      </c>
      <c r="FH855" s="158" t="n">
        <v>1</v>
      </c>
      <c r="FI855" s="158" t="n">
        <v>1900</v>
      </c>
      <c r="FJ855" s="158" t="n">
        <v>1</v>
      </c>
      <c r="FK855" s="158" t="n">
        <v>1</v>
      </c>
      <c r="FL855" s="158" t="n">
        <v>1900</v>
      </c>
      <c r="FM855" s="158" t="n">
        <v>1</v>
      </c>
      <c r="FN855" s="158" t="n">
        <v>1</v>
      </c>
      <c r="FO855" s="158" t="n">
        <v>1900</v>
      </c>
      <c r="FP855" s="158" t="n">
        <v>1</v>
      </c>
      <c r="FQ855" s="158" t="n">
        <v>1</v>
      </c>
      <c r="FR855" s="158" t="n">
        <v>1900</v>
      </c>
      <c r="FS855" s="158" t="n">
        <v>1</v>
      </c>
      <c r="FT855" s="158" t="n">
        <v>1</v>
      </c>
      <c r="FU855" s="158" t="n">
        <v>1900</v>
      </c>
      <c r="FV855" s="158" t="n">
        <v>1</v>
      </c>
      <c r="FW855" s="158" t="n">
        <v>1</v>
      </c>
    </row>
    <row r="856">
      <c r="A856">
        <f>IF(F856&gt;1,A855,IF(AND(I856&lt;10,paste!A858&lt;10),RIGHT(H856,2)&amp;"0"&amp;I856&amp;"000"&amp;paste!A858,IF(AND(I856&lt;10,paste!A858&gt;=10,paste!A858&lt;100),RIGHT(H856,2)&amp;"0"&amp;I856&amp;"00"&amp;paste!A858,IF(AND(I856&lt;10,paste!A858&gt;=100,paste!A858&lt;1000),RIGHT(H856,2)&amp;"0"&amp;I856&amp;"0"&amp;paste!A858,IF(AND(I856&lt;10,paste!A858&gt;=1000),RIGHT(H856,2)&amp;"0"&amp;I856&amp;paste!A858,IF(AND(I856&gt;=10,paste!A858&lt;10),RIGHT(H856,2)&amp;I856&amp;"000"&amp;paste!A858,IF(AND(I856&gt;=10,paste!A858&gt;=10,paste!A858&lt;100),RIGHT(H856,2)&amp;I856&amp;"00"&amp;paste!A858,IF(AND(I856&gt;=10,paste!A858&gt;=100,paste!A858&lt;1000),RIGHT(H856,2)&amp;I856&amp;"0"&amp;paste!A858,RIGHT(H856,2)&amp;I856&amp;paste!A858))))))))</f>
        <v/>
      </c>
      <c r="B856">
        <f>YEAR(paste!C858)</f>
        <v/>
      </c>
      <c r="C856">
        <f>MONTH(paste!C858)</f>
        <v/>
      </c>
      <c r="D856">
        <f>DAY(paste!C858)</f>
        <v/>
      </c>
      <c r="E856" s="158" t="n">
        <v>0</v>
      </c>
      <c r="F856">
        <f>IF(AND(L856=L855,D856=D855),F855+1,1)</f>
        <v/>
      </c>
      <c r="G856" s="158" t="n">
        <v>0</v>
      </c>
      <c r="H856">
        <f>YEAR(paste!C858)</f>
        <v/>
      </c>
      <c r="I856">
        <f>MONTH(paste!C858)</f>
        <v/>
      </c>
      <c r="J856">
        <f>DAY(paste!C858)</f>
        <v/>
      </c>
      <c r="K856">
        <f>A856</f>
        <v/>
      </c>
      <c r="L856">
        <f>IF(ISBLANK(VLOOKUP(paste!J858,'得意先名 (2)'!$B$3:$F$2005,5,FALSE)),paste!P858,IFERROR(VLOOKUP(paste!J858,'得意先名 (2)'!$B$3:$F$2005,5,FALSE),"ZZZZZZZZZZZ"))</f>
        <v/>
      </c>
      <c r="M856">
        <f>IF(L856="ZZZZZZZZZZZ",paste!J858&amp;paste!K858&amp; "  :   "&amp;paste!M858&amp; "  :   "&amp;paste!P858,"")</f>
        <v/>
      </c>
      <c r="O856" s="158" t="n"/>
      <c r="P856">
        <f>VLOOKUP(L856,'L_User+EndUser'!$C$2:$K$500,8,FALSE)</f>
        <v/>
      </c>
      <c r="Q856">
        <f>VLOOKUP(L856,'L_User+EndUser'!$C$2:$K$500,9,FALSE)</f>
        <v/>
      </c>
      <c r="R856" s="158" t="n"/>
      <c r="T856" s="158" t="n"/>
      <c r="V856" s="158" t="n"/>
      <c r="AB856">
        <f>paste!J858</f>
        <v/>
      </c>
      <c r="AC856">
        <f>L856</f>
        <v/>
      </c>
      <c r="AO856">
        <f>YEAR(paste!O858)</f>
        <v/>
      </c>
      <c r="AP856">
        <f>MONTH(paste!O858)</f>
        <v/>
      </c>
      <c r="AQ856">
        <f>DAY(paste!O858)</f>
        <v/>
      </c>
      <c r="BD856">
        <f>IF(paste!L858="","",paste!L858)</f>
        <v/>
      </c>
      <c r="BM856" t="n">
        <v>1</v>
      </c>
      <c r="BN856">
        <f>VLOOKUP(paste!E858,L_Product!$A$2:$B$2001,2,FALSE)</f>
        <v/>
      </c>
      <c r="BO856" s="21" t="n"/>
      <c r="BT856" t="n">
        <v>2</v>
      </c>
      <c r="BU856">
        <f>IF($BM$2=1,2,IF($BM$2=18,1))</f>
        <v/>
      </c>
      <c r="BV856">
        <f>IF($BM$2=1,0,IF($BM$2=18,1))</f>
        <v/>
      </c>
      <c r="BW856" t="n">
        <v>2</v>
      </c>
      <c r="BX856" t="n">
        <v>0</v>
      </c>
      <c r="BY856" t="n">
        <v>3</v>
      </c>
      <c r="BZ856">
        <f>VLOOKUP(BN856,L_Product!$B$2:$Z$2001,14,FALSE)</f>
        <v/>
      </c>
      <c r="CA856">
        <f>paste!H858</f>
        <v/>
      </c>
      <c r="CB856">
        <f>BZ856*CA856</f>
        <v/>
      </c>
      <c r="CN856" s="158" t="n">
        <v>1</v>
      </c>
      <c r="CO856" s="158" t="n">
        <v>1</v>
      </c>
      <c r="CP856" s="158" t="n">
        <v>1</v>
      </c>
      <c r="CQ856" s="158" t="n">
        <v>1</v>
      </c>
      <c r="CR856" s="158" t="n">
        <v>1</v>
      </c>
      <c r="CS856" s="158" t="n">
        <v>0</v>
      </c>
      <c r="CT856" s="158" t="n">
        <v>0</v>
      </c>
      <c r="CU856" s="158" t="n">
        <v>0</v>
      </c>
      <c r="CV856" s="158" t="n">
        <v>0</v>
      </c>
      <c r="CW856" s="158" t="n">
        <v>0</v>
      </c>
      <c r="CX856">
        <f>B856</f>
        <v/>
      </c>
      <c r="CY856">
        <f>C856</f>
        <v/>
      </c>
      <c r="CZ856">
        <f>D856</f>
        <v/>
      </c>
      <c r="DA856" s="158" t="n">
        <v>1900</v>
      </c>
      <c r="DB856" s="158" t="n">
        <v>1</v>
      </c>
      <c r="DC856" s="158" t="n">
        <v>1</v>
      </c>
      <c r="DD856" s="158" t="n">
        <v>1900</v>
      </c>
      <c r="DE856" s="158" t="n">
        <v>1</v>
      </c>
      <c r="DF856" s="158" t="n">
        <v>1</v>
      </c>
      <c r="DG856" s="158" t="n">
        <v>1900</v>
      </c>
      <c r="DH856" s="158" t="n">
        <v>1</v>
      </c>
      <c r="DI856" s="158" t="n">
        <v>1</v>
      </c>
      <c r="DJ856" s="158" t="n">
        <v>1900</v>
      </c>
      <c r="DK856" s="158" t="n">
        <v>1</v>
      </c>
      <c r="DL856" s="158" t="n">
        <v>1</v>
      </c>
      <c r="DR856" s="158" t="n">
        <v>2</v>
      </c>
      <c r="DS856" s="158" t="n">
        <v>1</v>
      </c>
      <c r="DT856" s="158" t="n">
        <v>2</v>
      </c>
      <c r="DU856" s="158" t="n">
        <v>1</v>
      </c>
      <c r="DV856" s="158" t="n">
        <v>3</v>
      </c>
      <c r="DW856" s="158" t="n">
        <v>1</v>
      </c>
      <c r="DX856" s="158" t="n">
        <v>3</v>
      </c>
      <c r="DY856" s="158" t="n">
        <v>0</v>
      </c>
      <c r="DZ856" s="158" t="n">
        <v>0</v>
      </c>
      <c r="EA856" s="158" t="n">
        <v>0</v>
      </c>
      <c r="EB856" s="158" t="n">
        <v>0</v>
      </c>
      <c r="EC856" s="158" t="n">
        <v>0</v>
      </c>
      <c r="ED856" s="158" t="n">
        <v>0</v>
      </c>
      <c r="EE856" s="158" t="n">
        <v>0</v>
      </c>
      <c r="EF856" s="158" t="n">
        <v>0</v>
      </c>
      <c r="EG856" s="158" t="n">
        <v>0</v>
      </c>
      <c r="EH856" s="158" t="n">
        <v>0</v>
      </c>
      <c r="EI856" s="158" t="n">
        <v>0</v>
      </c>
      <c r="EJ856" s="158" t="n">
        <v>0</v>
      </c>
      <c r="EK856" s="158" t="n">
        <v>0</v>
      </c>
      <c r="EL856" s="158" t="n">
        <v>0</v>
      </c>
      <c r="EM856" s="158" t="n">
        <v>0</v>
      </c>
      <c r="EN856" s="158" t="n">
        <v>0</v>
      </c>
      <c r="EO856" s="158" t="n">
        <v>0</v>
      </c>
      <c r="EP856" s="158" t="n">
        <v>0</v>
      </c>
      <c r="EQ856" s="158" t="n">
        <v>0</v>
      </c>
      <c r="ER856" s="158" t="n">
        <v>0</v>
      </c>
      <c r="ES856" s="158" t="n">
        <v>0</v>
      </c>
      <c r="ET856" s="158" t="n">
        <v>0</v>
      </c>
      <c r="EU856" s="158" t="n">
        <v>0</v>
      </c>
      <c r="EV856" s="158" t="n">
        <v>0</v>
      </c>
      <c r="EW856" s="158" t="n">
        <v>0</v>
      </c>
      <c r="EX856" s="158" t="n">
        <v>0</v>
      </c>
      <c r="EY856" s="158" t="n">
        <v>0</v>
      </c>
      <c r="EZ856" s="158" t="n">
        <v>1900</v>
      </c>
      <c r="FA856" s="158" t="n">
        <v>1</v>
      </c>
      <c r="FB856" s="158" t="n">
        <v>1</v>
      </c>
      <c r="FC856" s="158" t="n">
        <v>1900</v>
      </c>
      <c r="FD856" s="158" t="n">
        <v>1</v>
      </c>
      <c r="FE856" s="158" t="n">
        <v>1</v>
      </c>
      <c r="FF856" s="158" t="n">
        <v>1900</v>
      </c>
      <c r="FG856" s="158" t="n">
        <v>1</v>
      </c>
      <c r="FH856" s="158" t="n">
        <v>1</v>
      </c>
      <c r="FI856" s="158" t="n">
        <v>1900</v>
      </c>
      <c r="FJ856" s="158" t="n">
        <v>1</v>
      </c>
      <c r="FK856" s="158" t="n">
        <v>1</v>
      </c>
      <c r="FL856" s="158" t="n">
        <v>1900</v>
      </c>
      <c r="FM856" s="158" t="n">
        <v>1</v>
      </c>
      <c r="FN856" s="158" t="n">
        <v>1</v>
      </c>
      <c r="FO856" s="158" t="n">
        <v>1900</v>
      </c>
      <c r="FP856" s="158" t="n">
        <v>1</v>
      </c>
      <c r="FQ856" s="158" t="n">
        <v>1</v>
      </c>
      <c r="FR856" s="158" t="n">
        <v>1900</v>
      </c>
      <c r="FS856" s="158" t="n">
        <v>1</v>
      </c>
      <c r="FT856" s="158" t="n">
        <v>1</v>
      </c>
      <c r="FU856" s="158" t="n">
        <v>1900</v>
      </c>
      <c r="FV856" s="158" t="n">
        <v>1</v>
      </c>
      <c r="FW856" s="158" t="n">
        <v>1</v>
      </c>
    </row>
    <row r="857">
      <c r="A857">
        <f>IF(F857&gt;1,A856,IF(AND(I857&lt;10,paste!A859&lt;10),RIGHT(H857,2)&amp;"0"&amp;I857&amp;"000"&amp;paste!A859,IF(AND(I857&lt;10,paste!A859&gt;=10,paste!A859&lt;100),RIGHT(H857,2)&amp;"0"&amp;I857&amp;"00"&amp;paste!A859,IF(AND(I857&lt;10,paste!A859&gt;=100,paste!A859&lt;1000),RIGHT(H857,2)&amp;"0"&amp;I857&amp;"0"&amp;paste!A859,IF(AND(I857&lt;10,paste!A859&gt;=1000),RIGHT(H857,2)&amp;"0"&amp;I857&amp;paste!A859,IF(AND(I857&gt;=10,paste!A859&lt;10),RIGHT(H857,2)&amp;I857&amp;"000"&amp;paste!A859,IF(AND(I857&gt;=10,paste!A859&gt;=10,paste!A859&lt;100),RIGHT(H857,2)&amp;I857&amp;"00"&amp;paste!A859,IF(AND(I857&gt;=10,paste!A859&gt;=100,paste!A859&lt;1000),RIGHT(H857,2)&amp;I857&amp;"0"&amp;paste!A859,RIGHT(H857,2)&amp;I857&amp;paste!A859))))))))</f>
        <v/>
      </c>
      <c r="B857">
        <f>YEAR(paste!C859)</f>
        <v/>
      </c>
      <c r="C857">
        <f>MONTH(paste!C859)</f>
        <v/>
      </c>
      <c r="D857">
        <f>DAY(paste!C859)</f>
        <v/>
      </c>
      <c r="E857" s="158" t="n">
        <v>0</v>
      </c>
      <c r="F857">
        <f>IF(AND(L857=L856,D857=D856),F856+1,1)</f>
        <v/>
      </c>
      <c r="G857" s="158" t="n">
        <v>0</v>
      </c>
      <c r="H857">
        <f>YEAR(paste!C859)</f>
        <v/>
      </c>
      <c r="I857">
        <f>MONTH(paste!C859)</f>
        <v/>
      </c>
      <c r="J857">
        <f>DAY(paste!C859)</f>
        <v/>
      </c>
      <c r="K857">
        <f>A857</f>
        <v/>
      </c>
      <c r="L857">
        <f>IF(ISBLANK(VLOOKUP(paste!J859,'得意先名 (2)'!$B$3:$F$2005,5,FALSE)),paste!P859,IFERROR(VLOOKUP(paste!J859,'得意先名 (2)'!$B$3:$F$2005,5,FALSE),"ZZZZZZZZZZZ"))</f>
        <v/>
      </c>
      <c r="M857">
        <f>IF(L857="ZZZZZZZZZZZ",paste!J859&amp;paste!K859&amp; "  :   "&amp;paste!M859&amp; "  :   "&amp;paste!P859,"")</f>
        <v/>
      </c>
      <c r="O857" s="158" t="n"/>
      <c r="P857">
        <f>VLOOKUP(L857,'L_User+EndUser'!$C$2:$K$500,8,FALSE)</f>
        <v/>
      </c>
      <c r="Q857">
        <f>VLOOKUP(L857,'L_User+EndUser'!$C$2:$K$500,9,FALSE)</f>
        <v/>
      </c>
      <c r="R857" s="158" t="n"/>
      <c r="T857" s="158" t="n"/>
      <c r="V857" s="158" t="n"/>
      <c r="AB857">
        <f>paste!J859</f>
        <v/>
      </c>
      <c r="AC857">
        <f>L857</f>
        <v/>
      </c>
      <c r="AO857">
        <f>YEAR(paste!O859)</f>
        <v/>
      </c>
      <c r="AP857">
        <f>MONTH(paste!O859)</f>
        <v/>
      </c>
      <c r="AQ857">
        <f>DAY(paste!O859)</f>
        <v/>
      </c>
      <c r="BD857">
        <f>IF(paste!L859="","",paste!L859)</f>
        <v/>
      </c>
      <c r="BM857" t="n">
        <v>1</v>
      </c>
      <c r="BN857">
        <f>VLOOKUP(paste!E859,L_Product!$A$2:$B$2001,2,FALSE)</f>
        <v/>
      </c>
      <c r="BO857" s="21" t="n"/>
      <c r="BT857" t="n">
        <v>2</v>
      </c>
      <c r="BU857">
        <f>IF($BM$2=1,2,IF($BM$2=18,1))</f>
        <v/>
      </c>
      <c r="BV857">
        <f>IF($BM$2=1,0,IF($BM$2=18,1))</f>
        <v/>
      </c>
      <c r="BW857" t="n">
        <v>2</v>
      </c>
      <c r="BX857" t="n">
        <v>0</v>
      </c>
      <c r="BY857" t="n">
        <v>3</v>
      </c>
      <c r="BZ857">
        <f>VLOOKUP(BN857,L_Product!$B$2:$Z$2001,14,FALSE)</f>
        <v/>
      </c>
      <c r="CA857">
        <f>paste!H859</f>
        <v/>
      </c>
      <c r="CB857">
        <f>BZ857*CA857</f>
        <v/>
      </c>
      <c r="CN857" s="158" t="n">
        <v>1</v>
      </c>
      <c r="CO857" s="158" t="n">
        <v>1</v>
      </c>
      <c r="CP857" s="158" t="n">
        <v>1</v>
      </c>
      <c r="CQ857" s="158" t="n">
        <v>1</v>
      </c>
      <c r="CR857" s="158" t="n">
        <v>1</v>
      </c>
      <c r="CS857" s="158" t="n">
        <v>0</v>
      </c>
      <c r="CT857" s="158" t="n">
        <v>0</v>
      </c>
      <c r="CU857" s="158" t="n">
        <v>0</v>
      </c>
      <c r="CV857" s="158" t="n">
        <v>0</v>
      </c>
      <c r="CW857" s="158" t="n">
        <v>0</v>
      </c>
      <c r="CX857">
        <f>B857</f>
        <v/>
      </c>
      <c r="CY857">
        <f>C857</f>
        <v/>
      </c>
      <c r="CZ857">
        <f>D857</f>
        <v/>
      </c>
      <c r="DA857" s="158" t="n">
        <v>1900</v>
      </c>
      <c r="DB857" s="158" t="n">
        <v>1</v>
      </c>
      <c r="DC857" s="158" t="n">
        <v>1</v>
      </c>
      <c r="DD857" s="158" t="n">
        <v>1900</v>
      </c>
      <c r="DE857" s="158" t="n">
        <v>1</v>
      </c>
      <c r="DF857" s="158" t="n">
        <v>1</v>
      </c>
      <c r="DG857" s="158" t="n">
        <v>1900</v>
      </c>
      <c r="DH857" s="158" t="n">
        <v>1</v>
      </c>
      <c r="DI857" s="158" t="n">
        <v>1</v>
      </c>
      <c r="DJ857" s="158" t="n">
        <v>1900</v>
      </c>
      <c r="DK857" s="158" t="n">
        <v>1</v>
      </c>
      <c r="DL857" s="158" t="n">
        <v>1</v>
      </c>
      <c r="DR857" s="158" t="n">
        <v>2</v>
      </c>
      <c r="DS857" s="158" t="n">
        <v>1</v>
      </c>
      <c r="DT857" s="158" t="n">
        <v>2</v>
      </c>
      <c r="DU857" s="158" t="n">
        <v>1</v>
      </c>
      <c r="DV857" s="158" t="n">
        <v>3</v>
      </c>
      <c r="DW857" s="158" t="n">
        <v>1</v>
      </c>
      <c r="DX857" s="158" t="n">
        <v>3</v>
      </c>
      <c r="DY857" s="158" t="n">
        <v>0</v>
      </c>
      <c r="DZ857" s="158" t="n">
        <v>0</v>
      </c>
      <c r="EA857" s="158" t="n">
        <v>0</v>
      </c>
      <c r="EB857" s="158" t="n">
        <v>0</v>
      </c>
      <c r="EC857" s="158" t="n">
        <v>0</v>
      </c>
      <c r="ED857" s="158" t="n">
        <v>0</v>
      </c>
      <c r="EE857" s="158" t="n">
        <v>0</v>
      </c>
      <c r="EF857" s="158" t="n">
        <v>0</v>
      </c>
      <c r="EG857" s="158" t="n">
        <v>0</v>
      </c>
      <c r="EH857" s="158" t="n">
        <v>0</v>
      </c>
      <c r="EI857" s="158" t="n">
        <v>0</v>
      </c>
      <c r="EJ857" s="158" t="n">
        <v>0</v>
      </c>
      <c r="EK857" s="158" t="n">
        <v>0</v>
      </c>
      <c r="EL857" s="158" t="n">
        <v>0</v>
      </c>
      <c r="EM857" s="158" t="n">
        <v>0</v>
      </c>
      <c r="EN857" s="158" t="n">
        <v>0</v>
      </c>
      <c r="EO857" s="158" t="n">
        <v>0</v>
      </c>
      <c r="EP857" s="158" t="n">
        <v>0</v>
      </c>
      <c r="EQ857" s="158" t="n">
        <v>0</v>
      </c>
      <c r="ER857" s="158" t="n">
        <v>0</v>
      </c>
      <c r="ES857" s="158" t="n">
        <v>0</v>
      </c>
      <c r="ET857" s="158" t="n">
        <v>0</v>
      </c>
      <c r="EU857" s="158" t="n">
        <v>0</v>
      </c>
      <c r="EV857" s="158" t="n">
        <v>0</v>
      </c>
      <c r="EW857" s="158" t="n">
        <v>0</v>
      </c>
      <c r="EX857" s="158" t="n">
        <v>0</v>
      </c>
      <c r="EY857" s="158" t="n">
        <v>0</v>
      </c>
      <c r="EZ857" s="158" t="n">
        <v>1900</v>
      </c>
      <c r="FA857" s="158" t="n">
        <v>1</v>
      </c>
      <c r="FB857" s="158" t="n">
        <v>1</v>
      </c>
      <c r="FC857" s="158" t="n">
        <v>1900</v>
      </c>
      <c r="FD857" s="158" t="n">
        <v>1</v>
      </c>
      <c r="FE857" s="158" t="n">
        <v>1</v>
      </c>
      <c r="FF857" s="158" t="n">
        <v>1900</v>
      </c>
      <c r="FG857" s="158" t="n">
        <v>1</v>
      </c>
      <c r="FH857" s="158" t="n">
        <v>1</v>
      </c>
      <c r="FI857" s="158" t="n">
        <v>1900</v>
      </c>
      <c r="FJ857" s="158" t="n">
        <v>1</v>
      </c>
      <c r="FK857" s="158" t="n">
        <v>1</v>
      </c>
      <c r="FL857" s="158" t="n">
        <v>1900</v>
      </c>
      <c r="FM857" s="158" t="n">
        <v>1</v>
      </c>
      <c r="FN857" s="158" t="n">
        <v>1</v>
      </c>
      <c r="FO857" s="158" t="n">
        <v>1900</v>
      </c>
      <c r="FP857" s="158" t="n">
        <v>1</v>
      </c>
      <c r="FQ857" s="158" t="n">
        <v>1</v>
      </c>
      <c r="FR857" s="158" t="n">
        <v>1900</v>
      </c>
      <c r="FS857" s="158" t="n">
        <v>1</v>
      </c>
      <c r="FT857" s="158" t="n">
        <v>1</v>
      </c>
      <c r="FU857" s="158" t="n">
        <v>1900</v>
      </c>
      <c r="FV857" s="158" t="n">
        <v>1</v>
      </c>
      <c r="FW857" s="158" t="n">
        <v>1</v>
      </c>
    </row>
    <row r="858">
      <c r="A858">
        <f>IF(F858&gt;1,A857,IF(AND(I858&lt;10,paste!A860&lt;10),RIGHT(H858,2)&amp;"0"&amp;I858&amp;"000"&amp;paste!A860,IF(AND(I858&lt;10,paste!A860&gt;=10,paste!A860&lt;100),RIGHT(H858,2)&amp;"0"&amp;I858&amp;"00"&amp;paste!A860,IF(AND(I858&lt;10,paste!A860&gt;=100,paste!A860&lt;1000),RIGHT(H858,2)&amp;"0"&amp;I858&amp;"0"&amp;paste!A860,IF(AND(I858&lt;10,paste!A860&gt;=1000),RIGHT(H858,2)&amp;"0"&amp;I858&amp;paste!A860,IF(AND(I858&gt;=10,paste!A860&lt;10),RIGHT(H858,2)&amp;I858&amp;"000"&amp;paste!A860,IF(AND(I858&gt;=10,paste!A860&gt;=10,paste!A860&lt;100),RIGHT(H858,2)&amp;I858&amp;"00"&amp;paste!A860,IF(AND(I858&gt;=10,paste!A860&gt;=100,paste!A860&lt;1000),RIGHT(H858,2)&amp;I858&amp;"0"&amp;paste!A860,RIGHT(H858,2)&amp;I858&amp;paste!A860))))))))</f>
        <v/>
      </c>
      <c r="B858">
        <f>YEAR(paste!C860)</f>
        <v/>
      </c>
      <c r="C858">
        <f>MONTH(paste!C860)</f>
        <v/>
      </c>
      <c r="D858">
        <f>DAY(paste!C860)</f>
        <v/>
      </c>
      <c r="E858" s="158" t="n">
        <v>0</v>
      </c>
      <c r="F858">
        <f>IF(AND(L858=L857,D858=D857),F857+1,1)</f>
        <v/>
      </c>
      <c r="G858" s="158" t="n">
        <v>0</v>
      </c>
      <c r="H858">
        <f>YEAR(paste!C860)</f>
        <v/>
      </c>
      <c r="I858">
        <f>MONTH(paste!C860)</f>
        <v/>
      </c>
      <c r="J858">
        <f>DAY(paste!C860)</f>
        <v/>
      </c>
      <c r="K858">
        <f>A858</f>
        <v/>
      </c>
      <c r="L858">
        <f>IF(ISBLANK(VLOOKUP(paste!J860,'得意先名 (2)'!$B$3:$F$2005,5,FALSE)),paste!P860,IFERROR(VLOOKUP(paste!J860,'得意先名 (2)'!$B$3:$F$2005,5,FALSE),"ZZZZZZZZZZZ"))</f>
        <v/>
      </c>
      <c r="M858">
        <f>IF(L858="ZZZZZZZZZZZ",paste!J860&amp;paste!K860&amp; "  :   "&amp;paste!M860&amp; "  :   "&amp;paste!P860,"")</f>
        <v/>
      </c>
      <c r="O858" s="158" t="n"/>
      <c r="P858">
        <f>VLOOKUP(L858,'L_User+EndUser'!$C$2:$K$500,8,FALSE)</f>
        <v/>
      </c>
      <c r="Q858">
        <f>VLOOKUP(L858,'L_User+EndUser'!$C$2:$K$500,9,FALSE)</f>
        <v/>
      </c>
      <c r="R858" s="158" t="n"/>
      <c r="T858" s="158" t="n"/>
      <c r="V858" s="158" t="n"/>
      <c r="AB858">
        <f>paste!J860</f>
        <v/>
      </c>
      <c r="AC858">
        <f>L858</f>
        <v/>
      </c>
      <c r="AO858">
        <f>YEAR(paste!O860)</f>
        <v/>
      </c>
      <c r="AP858">
        <f>MONTH(paste!O860)</f>
        <v/>
      </c>
      <c r="AQ858">
        <f>DAY(paste!O860)</f>
        <v/>
      </c>
      <c r="BD858">
        <f>IF(paste!L860="","",paste!L860)</f>
        <v/>
      </c>
      <c r="BM858" t="n">
        <v>1</v>
      </c>
      <c r="BN858">
        <f>VLOOKUP(paste!E860,L_Product!$A$2:$B$2001,2,FALSE)</f>
        <v/>
      </c>
      <c r="BO858" s="21" t="n"/>
      <c r="BT858" t="n">
        <v>2</v>
      </c>
      <c r="BU858">
        <f>IF($BM$2=1,2,IF($BM$2=18,1))</f>
        <v/>
      </c>
      <c r="BV858">
        <f>IF($BM$2=1,0,IF($BM$2=18,1))</f>
        <v/>
      </c>
      <c r="BW858" t="n">
        <v>2</v>
      </c>
      <c r="BX858" t="n">
        <v>0</v>
      </c>
      <c r="BY858" t="n">
        <v>3</v>
      </c>
      <c r="BZ858">
        <f>VLOOKUP(BN858,L_Product!$B$2:$Z$2001,14,FALSE)</f>
        <v/>
      </c>
      <c r="CA858">
        <f>paste!H860</f>
        <v/>
      </c>
      <c r="CB858">
        <f>BZ858*CA858</f>
        <v/>
      </c>
      <c r="CN858" s="158" t="n">
        <v>1</v>
      </c>
      <c r="CO858" s="158" t="n">
        <v>1</v>
      </c>
      <c r="CP858" s="158" t="n">
        <v>1</v>
      </c>
      <c r="CQ858" s="158" t="n">
        <v>1</v>
      </c>
      <c r="CR858" s="158" t="n">
        <v>1</v>
      </c>
      <c r="CS858" s="158" t="n">
        <v>0</v>
      </c>
      <c r="CT858" s="158" t="n">
        <v>0</v>
      </c>
      <c r="CU858" s="158" t="n">
        <v>0</v>
      </c>
      <c r="CV858" s="158" t="n">
        <v>0</v>
      </c>
      <c r="CW858" s="158" t="n">
        <v>0</v>
      </c>
      <c r="CX858">
        <f>B858</f>
        <v/>
      </c>
      <c r="CY858">
        <f>C858</f>
        <v/>
      </c>
      <c r="CZ858">
        <f>D858</f>
        <v/>
      </c>
      <c r="DA858" s="158" t="n">
        <v>1900</v>
      </c>
      <c r="DB858" s="158" t="n">
        <v>1</v>
      </c>
      <c r="DC858" s="158" t="n">
        <v>1</v>
      </c>
      <c r="DD858" s="158" t="n">
        <v>1900</v>
      </c>
      <c r="DE858" s="158" t="n">
        <v>1</v>
      </c>
      <c r="DF858" s="158" t="n">
        <v>1</v>
      </c>
      <c r="DG858" s="158" t="n">
        <v>1900</v>
      </c>
      <c r="DH858" s="158" t="n">
        <v>1</v>
      </c>
      <c r="DI858" s="158" t="n">
        <v>1</v>
      </c>
      <c r="DJ858" s="158" t="n">
        <v>1900</v>
      </c>
      <c r="DK858" s="158" t="n">
        <v>1</v>
      </c>
      <c r="DL858" s="158" t="n">
        <v>1</v>
      </c>
      <c r="DR858" s="158" t="n">
        <v>2</v>
      </c>
      <c r="DS858" s="158" t="n">
        <v>1</v>
      </c>
      <c r="DT858" s="158" t="n">
        <v>2</v>
      </c>
      <c r="DU858" s="158" t="n">
        <v>1</v>
      </c>
      <c r="DV858" s="158" t="n">
        <v>3</v>
      </c>
      <c r="DW858" s="158" t="n">
        <v>1</v>
      </c>
      <c r="DX858" s="158" t="n">
        <v>3</v>
      </c>
      <c r="DY858" s="158" t="n">
        <v>0</v>
      </c>
      <c r="DZ858" s="158" t="n">
        <v>0</v>
      </c>
      <c r="EA858" s="158" t="n">
        <v>0</v>
      </c>
      <c r="EB858" s="158" t="n">
        <v>0</v>
      </c>
      <c r="EC858" s="158" t="n">
        <v>0</v>
      </c>
      <c r="ED858" s="158" t="n">
        <v>0</v>
      </c>
      <c r="EE858" s="158" t="n">
        <v>0</v>
      </c>
      <c r="EF858" s="158" t="n">
        <v>0</v>
      </c>
      <c r="EG858" s="158" t="n">
        <v>0</v>
      </c>
      <c r="EH858" s="158" t="n">
        <v>0</v>
      </c>
      <c r="EI858" s="158" t="n">
        <v>0</v>
      </c>
      <c r="EJ858" s="158" t="n">
        <v>0</v>
      </c>
      <c r="EK858" s="158" t="n">
        <v>0</v>
      </c>
      <c r="EL858" s="158" t="n">
        <v>0</v>
      </c>
      <c r="EM858" s="158" t="n">
        <v>0</v>
      </c>
      <c r="EN858" s="158" t="n">
        <v>0</v>
      </c>
      <c r="EO858" s="158" t="n">
        <v>0</v>
      </c>
      <c r="EP858" s="158" t="n">
        <v>0</v>
      </c>
      <c r="EQ858" s="158" t="n">
        <v>0</v>
      </c>
      <c r="ER858" s="158" t="n">
        <v>0</v>
      </c>
      <c r="ES858" s="158" t="n">
        <v>0</v>
      </c>
      <c r="ET858" s="158" t="n">
        <v>0</v>
      </c>
      <c r="EU858" s="158" t="n">
        <v>0</v>
      </c>
      <c r="EV858" s="158" t="n">
        <v>0</v>
      </c>
      <c r="EW858" s="158" t="n">
        <v>0</v>
      </c>
      <c r="EX858" s="158" t="n">
        <v>0</v>
      </c>
      <c r="EY858" s="158" t="n">
        <v>0</v>
      </c>
      <c r="EZ858" s="158" t="n">
        <v>1900</v>
      </c>
      <c r="FA858" s="158" t="n">
        <v>1</v>
      </c>
      <c r="FB858" s="158" t="n">
        <v>1</v>
      </c>
      <c r="FC858" s="158" t="n">
        <v>1900</v>
      </c>
      <c r="FD858" s="158" t="n">
        <v>1</v>
      </c>
      <c r="FE858" s="158" t="n">
        <v>1</v>
      </c>
      <c r="FF858" s="158" t="n">
        <v>1900</v>
      </c>
      <c r="FG858" s="158" t="n">
        <v>1</v>
      </c>
      <c r="FH858" s="158" t="n">
        <v>1</v>
      </c>
      <c r="FI858" s="158" t="n">
        <v>1900</v>
      </c>
      <c r="FJ858" s="158" t="n">
        <v>1</v>
      </c>
      <c r="FK858" s="158" t="n">
        <v>1</v>
      </c>
      <c r="FL858" s="158" t="n">
        <v>1900</v>
      </c>
      <c r="FM858" s="158" t="n">
        <v>1</v>
      </c>
      <c r="FN858" s="158" t="n">
        <v>1</v>
      </c>
      <c r="FO858" s="158" t="n">
        <v>1900</v>
      </c>
      <c r="FP858" s="158" t="n">
        <v>1</v>
      </c>
      <c r="FQ858" s="158" t="n">
        <v>1</v>
      </c>
      <c r="FR858" s="158" t="n">
        <v>1900</v>
      </c>
      <c r="FS858" s="158" t="n">
        <v>1</v>
      </c>
      <c r="FT858" s="158" t="n">
        <v>1</v>
      </c>
      <c r="FU858" s="158" t="n">
        <v>1900</v>
      </c>
      <c r="FV858" s="158" t="n">
        <v>1</v>
      </c>
      <c r="FW858" s="158" t="n">
        <v>1</v>
      </c>
    </row>
    <row r="859">
      <c r="A859">
        <f>IF(F859&gt;1,A858,IF(AND(I859&lt;10,paste!A861&lt;10),RIGHT(H859,2)&amp;"0"&amp;I859&amp;"000"&amp;paste!A861,IF(AND(I859&lt;10,paste!A861&gt;=10,paste!A861&lt;100),RIGHT(H859,2)&amp;"0"&amp;I859&amp;"00"&amp;paste!A861,IF(AND(I859&lt;10,paste!A861&gt;=100,paste!A861&lt;1000),RIGHT(H859,2)&amp;"0"&amp;I859&amp;"0"&amp;paste!A861,IF(AND(I859&lt;10,paste!A861&gt;=1000),RIGHT(H859,2)&amp;"0"&amp;I859&amp;paste!A861,IF(AND(I859&gt;=10,paste!A861&lt;10),RIGHT(H859,2)&amp;I859&amp;"000"&amp;paste!A861,IF(AND(I859&gt;=10,paste!A861&gt;=10,paste!A861&lt;100),RIGHT(H859,2)&amp;I859&amp;"00"&amp;paste!A861,IF(AND(I859&gt;=10,paste!A861&gt;=100,paste!A861&lt;1000),RIGHT(H859,2)&amp;I859&amp;"0"&amp;paste!A861,RIGHT(H859,2)&amp;I859&amp;paste!A861))))))))</f>
        <v/>
      </c>
      <c r="B859">
        <f>YEAR(paste!C861)</f>
        <v/>
      </c>
      <c r="C859">
        <f>MONTH(paste!C861)</f>
        <v/>
      </c>
      <c r="D859">
        <f>DAY(paste!C861)</f>
        <v/>
      </c>
      <c r="E859" s="158" t="n">
        <v>0</v>
      </c>
      <c r="F859">
        <f>IF(AND(L859=L858,D859=D858),F858+1,1)</f>
        <v/>
      </c>
      <c r="G859" s="158" t="n">
        <v>0</v>
      </c>
      <c r="H859">
        <f>YEAR(paste!C861)</f>
        <v/>
      </c>
      <c r="I859">
        <f>MONTH(paste!C861)</f>
        <v/>
      </c>
      <c r="J859">
        <f>DAY(paste!C861)</f>
        <v/>
      </c>
      <c r="K859">
        <f>A859</f>
        <v/>
      </c>
      <c r="L859">
        <f>IF(ISBLANK(VLOOKUP(paste!J861,'得意先名 (2)'!$B$3:$F$2005,5,FALSE)),paste!P861,IFERROR(VLOOKUP(paste!J861,'得意先名 (2)'!$B$3:$F$2005,5,FALSE),"ZZZZZZZZZZZ"))</f>
        <v/>
      </c>
      <c r="M859">
        <f>IF(L859="ZZZZZZZZZZZ",paste!J861&amp;paste!K861&amp; "  :   "&amp;paste!M861&amp; "  :   "&amp;paste!P861,"")</f>
        <v/>
      </c>
      <c r="O859" s="158" t="n"/>
      <c r="P859">
        <f>VLOOKUP(L859,'L_User+EndUser'!$C$2:$K$500,8,FALSE)</f>
        <v/>
      </c>
      <c r="Q859">
        <f>VLOOKUP(L859,'L_User+EndUser'!$C$2:$K$500,9,FALSE)</f>
        <v/>
      </c>
      <c r="R859" s="158" t="n"/>
      <c r="T859" s="158" t="n"/>
      <c r="V859" s="158" t="n"/>
      <c r="AB859">
        <f>paste!J861</f>
        <v/>
      </c>
      <c r="AC859">
        <f>L859</f>
        <v/>
      </c>
      <c r="AO859">
        <f>YEAR(paste!O861)</f>
        <v/>
      </c>
      <c r="AP859">
        <f>MONTH(paste!O861)</f>
        <v/>
      </c>
      <c r="AQ859">
        <f>DAY(paste!O861)</f>
        <v/>
      </c>
      <c r="BD859">
        <f>IF(paste!L861="","",paste!L861)</f>
        <v/>
      </c>
      <c r="BM859" t="n">
        <v>1</v>
      </c>
      <c r="BN859">
        <f>VLOOKUP(paste!E861,L_Product!$A$2:$B$2001,2,FALSE)</f>
        <v/>
      </c>
      <c r="BO859" s="21" t="n"/>
      <c r="BT859" t="n">
        <v>2</v>
      </c>
      <c r="BU859">
        <f>IF($BM$2=1,2,IF($BM$2=18,1))</f>
        <v/>
      </c>
      <c r="BV859">
        <f>IF($BM$2=1,0,IF($BM$2=18,1))</f>
        <v/>
      </c>
      <c r="BW859" t="n">
        <v>2</v>
      </c>
      <c r="BX859" t="n">
        <v>0</v>
      </c>
      <c r="BY859" t="n">
        <v>3</v>
      </c>
      <c r="BZ859">
        <f>VLOOKUP(BN859,L_Product!$B$2:$Z$2001,14,FALSE)</f>
        <v/>
      </c>
      <c r="CA859">
        <f>paste!H861</f>
        <v/>
      </c>
      <c r="CB859">
        <f>BZ859*CA859</f>
        <v/>
      </c>
      <c r="CN859" s="158" t="n">
        <v>1</v>
      </c>
      <c r="CO859" s="158" t="n">
        <v>1</v>
      </c>
      <c r="CP859" s="158" t="n">
        <v>1</v>
      </c>
      <c r="CQ859" s="158" t="n">
        <v>1</v>
      </c>
      <c r="CR859" s="158" t="n">
        <v>1</v>
      </c>
      <c r="CS859" s="158" t="n">
        <v>0</v>
      </c>
      <c r="CT859" s="158" t="n">
        <v>0</v>
      </c>
      <c r="CU859" s="158" t="n">
        <v>0</v>
      </c>
      <c r="CV859" s="158" t="n">
        <v>0</v>
      </c>
      <c r="CW859" s="158" t="n">
        <v>0</v>
      </c>
      <c r="CX859">
        <f>B859</f>
        <v/>
      </c>
      <c r="CY859">
        <f>C859</f>
        <v/>
      </c>
      <c r="CZ859">
        <f>D859</f>
        <v/>
      </c>
      <c r="DA859" s="158" t="n">
        <v>1900</v>
      </c>
      <c r="DB859" s="158" t="n">
        <v>1</v>
      </c>
      <c r="DC859" s="158" t="n">
        <v>1</v>
      </c>
      <c r="DD859" s="158" t="n">
        <v>1900</v>
      </c>
      <c r="DE859" s="158" t="n">
        <v>1</v>
      </c>
      <c r="DF859" s="158" t="n">
        <v>1</v>
      </c>
      <c r="DG859" s="158" t="n">
        <v>1900</v>
      </c>
      <c r="DH859" s="158" t="n">
        <v>1</v>
      </c>
      <c r="DI859" s="158" t="n">
        <v>1</v>
      </c>
      <c r="DJ859" s="158" t="n">
        <v>1900</v>
      </c>
      <c r="DK859" s="158" t="n">
        <v>1</v>
      </c>
      <c r="DL859" s="158" t="n">
        <v>1</v>
      </c>
      <c r="DR859" s="158" t="n">
        <v>2</v>
      </c>
      <c r="DS859" s="158" t="n">
        <v>1</v>
      </c>
      <c r="DT859" s="158" t="n">
        <v>2</v>
      </c>
      <c r="DU859" s="158" t="n">
        <v>1</v>
      </c>
      <c r="DV859" s="158" t="n">
        <v>3</v>
      </c>
      <c r="DW859" s="158" t="n">
        <v>1</v>
      </c>
      <c r="DX859" s="158" t="n">
        <v>3</v>
      </c>
      <c r="DY859" s="158" t="n">
        <v>0</v>
      </c>
      <c r="DZ859" s="158" t="n">
        <v>0</v>
      </c>
      <c r="EA859" s="158" t="n">
        <v>0</v>
      </c>
      <c r="EB859" s="158" t="n">
        <v>0</v>
      </c>
      <c r="EC859" s="158" t="n">
        <v>0</v>
      </c>
      <c r="ED859" s="158" t="n">
        <v>0</v>
      </c>
      <c r="EE859" s="158" t="n">
        <v>0</v>
      </c>
      <c r="EF859" s="158" t="n">
        <v>0</v>
      </c>
      <c r="EG859" s="158" t="n">
        <v>0</v>
      </c>
      <c r="EH859" s="158" t="n">
        <v>0</v>
      </c>
      <c r="EI859" s="158" t="n">
        <v>0</v>
      </c>
      <c r="EJ859" s="158" t="n">
        <v>0</v>
      </c>
      <c r="EK859" s="158" t="n">
        <v>0</v>
      </c>
      <c r="EL859" s="158" t="n">
        <v>0</v>
      </c>
      <c r="EM859" s="158" t="n">
        <v>0</v>
      </c>
      <c r="EN859" s="158" t="n">
        <v>0</v>
      </c>
      <c r="EO859" s="158" t="n">
        <v>0</v>
      </c>
      <c r="EP859" s="158" t="n">
        <v>0</v>
      </c>
      <c r="EQ859" s="158" t="n">
        <v>0</v>
      </c>
      <c r="ER859" s="158" t="n">
        <v>0</v>
      </c>
      <c r="ES859" s="158" t="n">
        <v>0</v>
      </c>
      <c r="ET859" s="158" t="n">
        <v>0</v>
      </c>
      <c r="EU859" s="158" t="n">
        <v>0</v>
      </c>
      <c r="EV859" s="158" t="n">
        <v>0</v>
      </c>
      <c r="EW859" s="158" t="n">
        <v>0</v>
      </c>
      <c r="EX859" s="158" t="n">
        <v>0</v>
      </c>
      <c r="EY859" s="158" t="n">
        <v>0</v>
      </c>
      <c r="EZ859" s="158" t="n">
        <v>1900</v>
      </c>
      <c r="FA859" s="158" t="n">
        <v>1</v>
      </c>
      <c r="FB859" s="158" t="n">
        <v>1</v>
      </c>
      <c r="FC859" s="158" t="n">
        <v>1900</v>
      </c>
      <c r="FD859" s="158" t="n">
        <v>1</v>
      </c>
      <c r="FE859" s="158" t="n">
        <v>1</v>
      </c>
      <c r="FF859" s="158" t="n">
        <v>1900</v>
      </c>
      <c r="FG859" s="158" t="n">
        <v>1</v>
      </c>
      <c r="FH859" s="158" t="n">
        <v>1</v>
      </c>
      <c r="FI859" s="158" t="n">
        <v>1900</v>
      </c>
      <c r="FJ859" s="158" t="n">
        <v>1</v>
      </c>
      <c r="FK859" s="158" t="n">
        <v>1</v>
      </c>
      <c r="FL859" s="158" t="n">
        <v>1900</v>
      </c>
      <c r="FM859" s="158" t="n">
        <v>1</v>
      </c>
      <c r="FN859" s="158" t="n">
        <v>1</v>
      </c>
      <c r="FO859" s="158" t="n">
        <v>1900</v>
      </c>
      <c r="FP859" s="158" t="n">
        <v>1</v>
      </c>
      <c r="FQ859" s="158" t="n">
        <v>1</v>
      </c>
      <c r="FR859" s="158" t="n">
        <v>1900</v>
      </c>
      <c r="FS859" s="158" t="n">
        <v>1</v>
      </c>
      <c r="FT859" s="158" t="n">
        <v>1</v>
      </c>
      <c r="FU859" s="158" t="n">
        <v>1900</v>
      </c>
      <c r="FV859" s="158" t="n">
        <v>1</v>
      </c>
      <c r="FW859" s="158" t="n">
        <v>1</v>
      </c>
    </row>
    <row r="860">
      <c r="A860">
        <f>IF(F860&gt;1,A859,IF(AND(I860&lt;10,paste!A862&lt;10),RIGHT(H860,2)&amp;"0"&amp;I860&amp;"000"&amp;paste!A862,IF(AND(I860&lt;10,paste!A862&gt;=10,paste!A862&lt;100),RIGHT(H860,2)&amp;"0"&amp;I860&amp;"00"&amp;paste!A862,IF(AND(I860&lt;10,paste!A862&gt;=100,paste!A862&lt;1000),RIGHT(H860,2)&amp;"0"&amp;I860&amp;"0"&amp;paste!A862,IF(AND(I860&lt;10,paste!A862&gt;=1000),RIGHT(H860,2)&amp;"0"&amp;I860&amp;paste!A862,IF(AND(I860&gt;=10,paste!A862&lt;10),RIGHT(H860,2)&amp;I860&amp;"000"&amp;paste!A862,IF(AND(I860&gt;=10,paste!A862&gt;=10,paste!A862&lt;100),RIGHT(H860,2)&amp;I860&amp;"00"&amp;paste!A862,IF(AND(I860&gt;=10,paste!A862&gt;=100,paste!A862&lt;1000),RIGHT(H860,2)&amp;I860&amp;"0"&amp;paste!A862,RIGHT(H860,2)&amp;I860&amp;paste!A862))))))))</f>
        <v/>
      </c>
      <c r="B860">
        <f>YEAR(paste!C862)</f>
        <v/>
      </c>
      <c r="C860">
        <f>MONTH(paste!C862)</f>
        <v/>
      </c>
      <c r="D860">
        <f>DAY(paste!C862)</f>
        <v/>
      </c>
      <c r="E860" s="158" t="n">
        <v>0</v>
      </c>
      <c r="F860">
        <f>IF(AND(L860=L859,D860=D859),F859+1,1)</f>
        <v/>
      </c>
      <c r="G860" s="158" t="n">
        <v>0</v>
      </c>
      <c r="H860">
        <f>YEAR(paste!C862)</f>
        <v/>
      </c>
      <c r="I860">
        <f>MONTH(paste!C862)</f>
        <v/>
      </c>
      <c r="J860">
        <f>DAY(paste!C862)</f>
        <v/>
      </c>
      <c r="K860">
        <f>A860</f>
        <v/>
      </c>
      <c r="L860">
        <f>IF(ISBLANK(VLOOKUP(paste!J862,'得意先名 (2)'!$B$3:$F$2005,5,FALSE)),paste!P862,IFERROR(VLOOKUP(paste!J862,'得意先名 (2)'!$B$3:$F$2005,5,FALSE),"ZZZZZZZZZZZ"))</f>
        <v/>
      </c>
      <c r="M860">
        <f>IF(L860="ZZZZZZZZZZZ",paste!J862&amp;paste!K862&amp; "  :   "&amp;paste!M862&amp; "  :   "&amp;paste!P862,"")</f>
        <v/>
      </c>
      <c r="O860" s="158" t="n"/>
      <c r="P860">
        <f>VLOOKUP(L860,'L_User+EndUser'!$C$2:$K$500,8,FALSE)</f>
        <v/>
      </c>
      <c r="Q860">
        <f>VLOOKUP(L860,'L_User+EndUser'!$C$2:$K$500,9,FALSE)</f>
        <v/>
      </c>
      <c r="R860" s="158" t="n"/>
      <c r="T860" s="158" t="n"/>
      <c r="V860" s="158" t="n"/>
      <c r="AB860">
        <f>paste!J862</f>
        <v/>
      </c>
      <c r="AC860">
        <f>L860</f>
        <v/>
      </c>
      <c r="AO860">
        <f>YEAR(paste!O862)</f>
        <v/>
      </c>
      <c r="AP860">
        <f>MONTH(paste!O862)</f>
        <v/>
      </c>
      <c r="AQ860">
        <f>DAY(paste!O862)</f>
        <v/>
      </c>
      <c r="BD860">
        <f>IF(paste!L862="","",paste!L862)</f>
        <v/>
      </c>
      <c r="BM860" t="n">
        <v>1</v>
      </c>
      <c r="BN860">
        <f>VLOOKUP(paste!E862,L_Product!$A$2:$B$2001,2,FALSE)</f>
        <v/>
      </c>
      <c r="BO860" s="21" t="n"/>
      <c r="BT860" t="n">
        <v>2</v>
      </c>
      <c r="BU860">
        <f>IF($BM$2=1,2,IF($BM$2=18,1))</f>
        <v/>
      </c>
      <c r="BV860">
        <f>IF($BM$2=1,0,IF($BM$2=18,1))</f>
        <v/>
      </c>
      <c r="BW860" t="n">
        <v>2</v>
      </c>
      <c r="BX860" t="n">
        <v>0</v>
      </c>
      <c r="BY860" t="n">
        <v>3</v>
      </c>
      <c r="BZ860">
        <f>VLOOKUP(BN860,L_Product!$B$2:$Z$2001,14,FALSE)</f>
        <v/>
      </c>
      <c r="CA860">
        <f>paste!H862</f>
        <v/>
      </c>
      <c r="CB860">
        <f>BZ860*CA860</f>
        <v/>
      </c>
      <c r="CN860" s="158" t="n">
        <v>1</v>
      </c>
      <c r="CO860" s="158" t="n">
        <v>1</v>
      </c>
      <c r="CP860" s="158" t="n">
        <v>1</v>
      </c>
      <c r="CQ860" s="158" t="n">
        <v>1</v>
      </c>
      <c r="CR860" s="158" t="n">
        <v>1</v>
      </c>
      <c r="CS860" s="158" t="n">
        <v>0</v>
      </c>
      <c r="CT860" s="158" t="n">
        <v>0</v>
      </c>
      <c r="CU860" s="158" t="n">
        <v>0</v>
      </c>
      <c r="CV860" s="158" t="n">
        <v>0</v>
      </c>
      <c r="CW860" s="158" t="n">
        <v>0</v>
      </c>
      <c r="CX860">
        <f>B860</f>
        <v/>
      </c>
      <c r="CY860">
        <f>C860</f>
        <v/>
      </c>
      <c r="CZ860">
        <f>D860</f>
        <v/>
      </c>
      <c r="DA860" s="158" t="n">
        <v>1900</v>
      </c>
      <c r="DB860" s="158" t="n">
        <v>1</v>
      </c>
      <c r="DC860" s="158" t="n">
        <v>1</v>
      </c>
      <c r="DD860" s="158" t="n">
        <v>1900</v>
      </c>
      <c r="DE860" s="158" t="n">
        <v>1</v>
      </c>
      <c r="DF860" s="158" t="n">
        <v>1</v>
      </c>
      <c r="DG860" s="158" t="n">
        <v>1900</v>
      </c>
      <c r="DH860" s="158" t="n">
        <v>1</v>
      </c>
      <c r="DI860" s="158" t="n">
        <v>1</v>
      </c>
      <c r="DJ860" s="158" t="n">
        <v>1900</v>
      </c>
      <c r="DK860" s="158" t="n">
        <v>1</v>
      </c>
      <c r="DL860" s="158" t="n">
        <v>1</v>
      </c>
      <c r="DR860" s="158" t="n">
        <v>2</v>
      </c>
      <c r="DS860" s="158" t="n">
        <v>1</v>
      </c>
      <c r="DT860" s="158" t="n">
        <v>2</v>
      </c>
      <c r="DU860" s="158" t="n">
        <v>1</v>
      </c>
      <c r="DV860" s="158" t="n">
        <v>3</v>
      </c>
      <c r="DW860" s="158" t="n">
        <v>1</v>
      </c>
      <c r="DX860" s="158" t="n">
        <v>3</v>
      </c>
      <c r="DY860" s="158" t="n">
        <v>0</v>
      </c>
      <c r="DZ860" s="158" t="n">
        <v>0</v>
      </c>
      <c r="EA860" s="158" t="n">
        <v>0</v>
      </c>
      <c r="EB860" s="158" t="n">
        <v>0</v>
      </c>
      <c r="EC860" s="158" t="n">
        <v>0</v>
      </c>
      <c r="ED860" s="158" t="n">
        <v>0</v>
      </c>
      <c r="EE860" s="158" t="n">
        <v>0</v>
      </c>
      <c r="EF860" s="158" t="n">
        <v>0</v>
      </c>
      <c r="EG860" s="158" t="n">
        <v>0</v>
      </c>
      <c r="EH860" s="158" t="n">
        <v>0</v>
      </c>
      <c r="EI860" s="158" t="n">
        <v>0</v>
      </c>
      <c r="EJ860" s="158" t="n">
        <v>0</v>
      </c>
      <c r="EK860" s="158" t="n">
        <v>0</v>
      </c>
      <c r="EL860" s="158" t="n">
        <v>0</v>
      </c>
      <c r="EM860" s="158" t="n">
        <v>0</v>
      </c>
      <c r="EN860" s="158" t="n">
        <v>0</v>
      </c>
      <c r="EO860" s="158" t="n">
        <v>0</v>
      </c>
      <c r="EP860" s="158" t="n">
        <v>0</v>
      </c>
      <c r="EQ860" s="158" t="n">
        <v>0</v>
      </c>
      <c r="ER860" s="158" t="n">
        <v>0</v>
      </c>
      <c r="ES860" s="158" t="n">
        <v>0</v>
      </c>
      <c r="ET860" s="158" t="n">
        <v>0</v>
      </c>
      <c r="EU860" s="158" t="n">
        <v>0</v>
      </c>
      <c r="EV860" s="158" t="n">
        <v>0</v>
      </c>
      <c r="EW860" s="158" t="n">
        <v>0</v>
      </c>
      <c r="EX860" s="158" t="n">
        <v>0</v>
      </c>
      <c r="EY860" s="158" t="n">
        <v>0</v>
      </c>
      <c r="EZ860" s="158" t="n">
        <v>1900</v>
      </c>
      <c r="FA860" s="158" t="n">
        <v>1</v>
      </c>
      <c r="FB860" s="158" t="n">
        <v>1</v>
      </c>
      <c r="FC860" s="158" t="n">
        <v>1900</v>
      </c>
      <c r="FD860" s="158" t="n">
        <v>1</v>
      </c>
      <c r="FE860" s="158" t="n">
        <v>1</v>
      </c>
      <c r="FF860" s="158" t="n">
        <v>1900</v>
      </c>
      <c r="FG860" s="158" t="n">
        <v>1</v>
      </c>
      <c r="FH860" s="158" t="n">
        <v>1</v>
      </c>
      <c r="FI860" s="158" t="n">
        <v>1900</v>
      </c>
      <c r="FJ860" s="158" t="n">
        <v>1</v>
      </c>
      <c r="FK860" s="158" t="n">
        <v>1</v>
      </c>
      <c r="FL860" s="158" t="n">
        <v>1900</v>
      </c>
      <c r="FM860" s="158" t="n">
        <v>1</v>
      </c>
      <c r="FN860" s="158" t="n">
        <v>1</v>
      </c>
      <c r="FO860" s="158" t="n">
        <v>1900</v>
      </c>
      <c r="FP860" s="158" t="n">
        <v>1</v>
      </c>
      <c r="FQ860" s="158" t="n">
        <v>1</v>
      </c>
      <c r="FR860" s="158" t="n">
        <v>1900</v>
      </c>
      <c r="FS860" s="158" t="n">
        <v>1</v>
      </c>
      <c r="FT860" s="158" t="n">
        <v>1</v>
      </c>
      <c r="FU860" s="158" t="n">
        <v>1900</v>
      </c>
      <c r="FV860" s="158" t="n">
        <v>1</v>
      </c>
      <c r="FW860" s="158" t="n">
        <v>1</v>
      </c>
    </row>
    <row r="861">
      <c r="A861">
        <f>IF(F861&gt;1,A860,IF(AND(I861&lt;10,paste!A863&lt;10),RIGHT(H861,2)&amp;"0"&amp;I861&amp;"000"&amp;paste!A863,IF(AND(I861&lt;10,paste!A863&gt;=10,paste!A863&lt;100),RIGHT(H861,2)&amp;"0"&amp;I861&amp;"00"&amp;paste!A863,IF(AND(I861&lt;10,paste!A863&gt;=100,paste!A863&lt;1000),RIGHT(H861,2)&amp;"0"&amp;I861&amp;"0"&amp;paste!A863,IF(AND(I861&lt;10,paste!A863&gt;=1000),RIGHT(H861,2)&amp;"0"&amp;I861&amp;paste!A863,IF(AND(I861&gt;=10,paste!A863&lt;10),RIGHT(H861,2)&amp;I861&amp;"000"&amp;paste!A863,IF(AND(I861&gt;=10,paste!A863&gt;=10,paste!A863&lt;100),RIGHT(H861,2)&amp;I861&amp;"00"&amp;paste!A863,IF(AND(I861&gt;=10,paste!A863&gt;=100,paste!A863&lt;1000),RIGHT(H861,2)&amp;I861&amp;"0"&amp;paste!A863,RIGHT(H861,2)&amp;I861&amp;paste!A863))))))))</f>
        <v/>
      </c>
      <c r="B861">
        <f>YEAR(paste!C863)</f>
        <v/>
      </c>
      <c r="C861">
        <f>MONTH(paste!C863)</f>
        <v/>
      </c>
      <c r="D861">
        <f>DAY(paste!C863)</f>
        <v/>
      </c>
      <c r="E861" s="158" t="n">
        <v>0</v>
      </c>
      <c r="F861">
        <f>IF(AND(L861=L860,D861=D860),F860+1,1)</f>
        <v/>
      </c>
      <c r="G861" s="158" t="n">
        <v>0</v>
      </c>
      <c r="H861">
        <f>YEAR(paste!C863)</f>
        <v/>
      </c>
      <c r="I861">
        <f>MONTH(paste!C863)</f>
        <v/>
      </c>
      <c r="J861">
        <f>DAY(paste!C863)</f>
        <v/>
      </c>
      <c r="K861">
        <f>A861</f>
        <v/>
      </c>
      <c r="L861">
        <f>IF(ISBLANK(VLOOKUP(paste!J863,'得意先名 (2)'!$B$3:$F$2005,5,FALSE)),paste!P863,IFERROR(VLOOKUP(paste!J863,'得意先名 (2)'!$B$3:$F$2005,5,FALSE),"ZZZZZZZZZZZ"))</f>
        <v/>
      </c>
      <c r="M861">
        <f>IF(L861="ZZZZZZZZZZZ",paste!J863&amp;paste!K863&amp; "  :   "&amp;paste!M863&amp; "  :   "&amp;paste!P863,"")</f>
        <v/>
      </c>
      <c r="O861" s="158" t="n"/>
      <c r="P861">
        <f>VLOOKUP(L861,'L_User+EndUser'!$C$2:$K$500,8,FALSE)</f>
        <v/>
      </c>
      <c r="Q861">
        <f>VLOOKUP(L861,'L_User+EndUser'!$C$2:$K$500,9,FALSE)</f>
        <v/>
      </c>
      <c r="R861" s="158" t="n"/>
      <c r="T861" s="158" t="n"/>
      <c r="V861" s="158" t="n"/>
      <c r="AB861">
        <f>paste!J863</f>
        <v/>
      </c>
      <c r="AC861">
        <f>L861</f>
        <v/>
      </c>
      <c r="AO861">
        <f>YEAR(paste!O863)</f>
        <v/>
      </c>
      <c r="AP861">
        <f>MONTH(paste!O863)</f>
        <v/>
      </c>
      <c r="AQ861">
        <f>DAY(paste!O863)</f>
        <v/>
      </c>
      <c r="BD861">
        <f>IF(paste!L863="","",paste!L863)</f>
        <v/>
      </c>
      <c r="BM861" t="n">
        <v>1</v>
      </c>
      <c r="BN861">
        <f>VLOOKUP(paste!E863,L_Product!$A$2:$B$2001,2,FALSE)</f>
        <v/>
      </c>
      <c r="BO861" s="21" t="n"/>
      <c r="BT861" t="n">
        <v>2</v>
      </c>
      <c r="BU861">
        <f>IF($BM$2=1,2,IF($BM$2=18,1))</f>
        <v/>
      </c>
      <c r="BV861">
        <f>IF($BM$2=1,0,IF($BM$2=18,1))</f>
        <v/>
      </c>
      <c r="BW861" t="n">
        <v>2</v>
      </c>
      <c r="BX861" t="n">
        <v>0</v>
      </c>
      <c r="BY861" t="n">
        <v>3</v>
      </c>
      <c r="BZ861">
        <f>VLOOKUP(BN861,L_Product!$B$2:$Z$2001,14,FALSE)</f>
        <v/>
      </c>
      <c r="CA861">
        <f>paste!H863</f>
        <v/>
      </c>
      <c r="CB861">
        <f>BZ861*CA861</f>
        <v/>
      </c>
      <c r="CN861" s="158" t="n">
        <v>1</v>
      </c>
      <c r="CO861" s="158" t="n">
        <v>1</v>
      </c>
      <c r="CP861" s="158" t="n">
        <v>1</v>
      </c>
      <c r="CQ861" s="158" t="n">
        <v>1</v>
      </c>
      <c r="CR861" s="158" t="n">
        <v>1</v>
      </c>
      <c r="CS861" s="158" t="n">
        <v>0</v>
      </c>
      <c r="CT861" s="158" t="n">
        <v>0</v>
      </c>
      <c r="CU861" s="158" t="n">
        <v>0</v>
      </c>
      <c r="CV861" s="158" t="n">
        <v>0</v>
      </c>
      <c r="CW861" s="158" t="n">
        <v>0</v>
      </c>
      <c r="CX861">
        <f>B861</f>
        <v/>
      </c>
      <c r="CY861">
        <f>C861</f>
        <v/>
      </c>
      <c r="CZ861">
        <f>D861</f>
        <v/>
      </c>
      <c r="DA861" s="158" t="n">
        <v>1900</v>
      </c>
      <c r="DB861" s="158" t="n">
        <v>1</v>
      </c>
      <c r="DC861" s="158" t="n">
        <v>1</v>
      </c>
      <c r="DD861" s="158" t="n">
        <v>1900</v>
      </c>
      <c r="DE861" s="158" t="n">
        <v>1</v>
      </c>
      <c r="DF861" s="158" t="n">
        <v>1</v>
      </c>
      <c r="DG861" s="158" t="n">
        <v>1900</v>
      </c>
      <c r="DH861" s="158" t="n">
        <v>1</v>
      </c>
      <c r="DI861" s="158" t="n">
        <v>1</v>
      </c>
      <c r="DJ861" s="158" t="n">
        <v>1900</v>
      </c>
      <c r="DK861" s="158" t="n">
        <v>1</v>
      </c>
      <c r="DL861" s="158" t="n">
        <v>1</v>
      </c>
      <c r="DR861" s="158" t="n">
        <v>2</v>
      </c>
      <c r="DS861" s="158" t="n">
        <v>1</v>
      </c>
      <c r="DT861" s="158" t="n">
        <v>2</v>
      </c>
      <c r="DU861" s="158" t="n">
        <v>1</v>
      </c>
      <c r="DV861" s="158" t="n">
        <v>3</v>
      </c>
      <c r="DW861" s="158" t="n">
        <v>1</v>
      </c>
      <c r="DX861" s="158" t="n">
        <v>3</v>
      </c>
      <c r="DY861" s="158" t="n">
        <v>0</v>
      </c>
      <c r="DZ861" s="158" t="n">
        <v>0</v>
      </c>
      <c r="EA861" s="158" t="n">
        <v>0</v>
      </c>
      <c r="EB861" s="158" t="n">
        <v>0</v>
      </c>
      <c r="EC861" s="158" t="n">
        <v>0</v>
      </c>
      <c r="ED861" s="158" t="n">
        <v>0</v>
      </c>
      <c r="EE861" s="158" t="n">
        <v>0</v>
      </c>
      <c r="EF861" s="158" t="n">
        <v>0</v>
      </c>
      <c r="EG861" s="158" t="n">
        <v>0</v>
      </c>
      <c r="EH861" s="158" t="n">
        <v>0</v>
      </c>
      <c r="EI861" s="158" t="n">
        <v>0</v>
      </c>
      <c r="EJ861" s="158" t="n">
        <v>0</v>
      </c>
      <c r="EK861" s="158" t="n">
        <v>0</v>
      </c>
      <c r="EL861" s="158" t="n">
        <v>0</v>
      </c>
      <c r="EM861" s="158" t="n">
        <v>0</v>
      </c>
      <c r="EN861" s="158" t="n">
        <v>0</v>
      </c>
      <c r="EO861" s="158" t="n">
        <v>0</v>
      </c>
      <c r="EP861" s="158" t="n">
        <v>0</v>
      </c>
      <c r="EQ861" s="158" t="n">
        <v>0</v>
      </c>
      <c r="ER861" s="158" t="n">
        <v>0</v>
      </c>
      <c r="ES861" s="158" t="n">
        <v>0</v>
      </c>
      <c r="ET861" s="158" t="n">
        <v>0</v>
      </c>
      <c r="EU861" s="158" t="n">
        <v>0</v>
      </c>
      <c r="EV861" s="158" t="n">
        <v>0</v>
      </c>
      <c r="EW861" s="158" t="n">
        <v>0</v>
      </c>
      <c r="EX861" s="158" t="n">
        <v>0</v>
      </c>
      <c r="EY861" s="158" t="n">
        <v>0</v>
      </c>
      <c r="EZ861" s="158" t="n">
        <v>1900</v>
      </c>
      <c r="FA861" s="158" t="n">
        <v>1</v>
      </c>
      <c r="FB861" s="158" t="n">
        <v>1</v>
      </c>
      <c r="FC861" s="158" t="n">
        <v>1900</v>
      </c>
      <c r="FD861" s="158" t="n">
        <v>1</v>
      </c>
      <c r="FE861" s="158" t="n">
        <v>1</v>
      </c>
      <c r="FF861" s="158" t="n">
        <v>1900</v>
      </c>
      <c r="FG861" s="158" t="n">
        <v>1</v>
      </c>
      <c r="FH861" s="158" t="n">
        <v>1</v>
      </c>
      <c r="FI861" s="158" t="n">
        <v>1900</v>
      </c>
      <c r="FJ861" s="158" t="n">
        <v>1</v>
      </c>
      <c r="FK861" s="158" t="n">
        <v>1</v>
      </c>
      <c r="FL861" s="158" t="n">
        <v>1900</v>
      </c>
      <c r="FM861" s="158" t="n">
        <v>1</v>
      </c>
      <c r="FN861" s="158" t="n">
        <v>1</v>
      </c>
      <c r="FO861" s="158" t="n">
        <v>1900</v>
      </c>
      <c r="FP861" s="158" t="n">
        <v>1</v>
      </c>
      <c r="FQ861" s="158" t="n">
        <v>1</v>
      </c>
      <c r="FR861" s="158" t="n">
        <v>1900</v>
      </c>
      <c r="FS861" s="158" t="n">
        <v>1</v>
      </c>
      <c r="FT861" s="158" t="n">
        <v>1</v>
      </c>
      <c r="FU861" s="158" t="n">
        <v>1900</v>
      </c>
      <c r="FV861" s="158" t="n">
        <v>1</v>
      </c>
      <c r="FW861" s="158" t="n">
        <v>1</v>
      </c>
    </row>
    <row r="862">
      <c r="A862">
        <f>IF(F862&gt;1,A861,IF(AND(I862&lt;10,paste!A864&lt;10),RIGHT(H862,2)&amp;"0"&amp;I862&amp;"000"&amp;paste!A864,IF(AND(I862&lt;10,paste!A864&gt;=10,paste!A864&lt;100),RIGHT(H862,2)&amp;"0"&amp;I862&amp;"00"&amp;paste!A864,IF(AND(I862&lt;10,paste!A864&gt;=100,paste!A864&lt;1000),RIGHT(H862,2)&amp;"0"&amp;I862&amp;"0"&amp;paste!A864,IF(AND(I862&lt;10,paste!A864&gt;=1000),RIGHT(H862,2)&amp;"0"&amp;I862&amp;paste!A864,IF(AND(I862&gt;=10,paste!A864&lt;10),RIGHT(H862,2)&amp;I862&amp;"000"&amp;paste!A864,IF(AND(I862&gt;=10,paste!A864&gt;=10,paste!A864&lt;100),RIGHT(H862,2)&amp;I862&amp;"00"&amp;paste!A864,IF(AND(I862&gt;=10,paste!A864&gt;=100,paste!A864&lt;1000),RIGHT(H862,2)&amp;I862&amp;"0"&amp;paste!A864,RIGHT(H862,2)&amp;I862&amp;paste!A864))))))))</f>
        <v/>
      </c>
      <c r="B862">
        <f>YEAR(paste!C864)</f>
        <v/>
      </c>
      <c r="C862">
        <f>MONTH(paste!C864)</f>
        <v/>
      </c>
      <c r="D862">
        <f>DAY(paste!C864)</f>
        <v/>
      </c>
      <c r="E862" s="158" t="n">
        <v>0</v>
      </c>
      <c r="F862">
        <f>IF(AND(L862=L861,D862=D861),F861+1,1)</f>
        <v/>
      </c>
      <c r="G862" s="158" t="n">
        <v>0</v>
      </c>
      <c r="H862">
        <f>YEAR(paste!C864)</f>
        <v/>
      </c>
      <c r="I862">
        <f>MONTH(paste!C864)</f>
        <v/>
      </c>
      <c r="J862">
        <f>DAY(paste!C864)</f>
        <v/>
      </c>
      <c r="K862">
        <f>A862</f>
        <v/>
      </c>
      <c r="L862">
        <f>IF(ISBLANK(VLOOKUP(paste!J864,'得意先名 (2)'!$B$3:$F$2005,5,FALSE)),paste!P864,IFERROR(VLOOKUP(paste!J864,'得意先名 (2)'!$B$3:$F$2005,5,FALSE),"ZZZZZZZZZZZ"))</f>
        <v/>
      </c>
      <c r="M862">
        <f>IF(L862="ZZZZZZZZZZZ",paste!J864&amp;paste!K864&amp; "  :   "&amp;paste!M864&amp; "  :   "&amp;paste!P864,"")</f>
        <v/>
      </c>
      <c r="O862" s="158" t="n"/>
      <c r="P862">
        <f>VLOOKUP(L862,'L_User+EndUser'!$C$2:$K$500,8,FALSE)</f>
        <v/>
      </c>
      <c r="Q862">
        <f>VLOOKUP(L862,'L_User+EndUser'!$C$2:$K$500,9,FALSE)</f>
        <v/>
      </c>
      <c r="R862" s="158" t="n"/>
      <c r="T862" s="158" t="n"/>
      <c r="V862" s="158" t="n"/>
      <c r="AB862">
        <f>paste!J864</f>
        <v/>
      </c>
      <c r="AC862">
        <f>L862</f>
        <v/>
      </c>
      <c r="AO862">
        <f>YEAR(paste!O864)</f>
        <v/>
      </c>
      <c r="AP862">
        <f>MONTH(paste!O864)</f>
        <v/>
      </c>
      <c r="AQ862">
        <f>DAY(paste!O864)</f>
        <v/>
      </c>
      <c r="BD862">
        <f>IF(paste!L864="","",paste!L864)</f>
        <v/>
      </c>
      <c r="BM862" t="n">
        <v>1</v>
      </c>
      <c r="BN862">
        <f>VLOOKUP(paste!E864,L_Product!$A$2:$B$2001,2,FALSE)</f>
        <v/>
      </c>
      <c r="BO862" s="21" t="n"/>
      <c r="BT862" t="n">
        <v>2</v>
      </c>
      <c r="BU862">
        <f>IF($BM$2=1,2,IF($BM$2=18,1))</f>
        <v/>
      </c>
      <c r="BV862">
        <f>IF($BM$2=1,0,IF($BM$2=18,1))</f>
        <v/>
      </c>
      <c r="BW862" t="n">
        <v>2</v>
      </c>
      <c r="BX862" t="n">
        <v>0</v>
      </c>
      <c r="BY862" t="n">
        <v>3</v>
      </c>
      <c r="BZ862">
        <f>VLOOKUP(BN862,L_Product!$B$2:$Z$2001,14,FALSE)</f>
        <v/>
      </c>
      <c r="CA862">
        <f>paste!H864</f>
        <v/>
      </c>
      <c r="CB862">
        <f>BZ862*CA862</f>
        <v/>
      </c>
      <c r="CN862" s="158" t="n">
        <v>1</v>
      </c>
      <c r="CO862" s="158" t="n">
        <v>1</v>
      </c>
      <c r="CP862" s="158" t="n">
        <v>1</v>
      </c>
      <c r="CQ862" s="158" t="n">
        <v>1</v>
      </c>
      <c r="CR862" s="158" t="n">
        <v>1</v>
      </c>
      <c r="CS862" s="158" t="n">
        <v>0</v>
      </c>
      <c r="CT862" s="158" t="n">
        <v>0</v>
      </c>
      <c r="CU862" s="158" t="n">
        <v>0</v>
      </c>
      <c r="CV862" s="158" t="n">
        <v>0</v>
      </c>
      <c r="CW862" s="158" t="n">
        <v>0</v>
      </c>
      <c r="CX862">
        <f>B862</f>
        <v/>
      </c>
      <c r="CY862">
        <f>C862</f>
        <v/>
      </c>
      <c r="CZ862">
        <f>D862</f>
        <v/>
      </c>
      <c r="DA862" s="158" t="n">
        <v>1900</v>
      </c>
      <c r="DB862" s="158" t="n">
        <v>1</v>
      </c>
      <c r="DC862" s="158" t="n">
        <v>1</v>
      </c>
      <c r="DD862" s="158" t="n">
        <v>1900</v>
      </c>
      <c r="DE862" s="158" t="n">
        <v>1</v>
      </c>
      <c r="DF862" s="158" t="n">
        <v>1</v>
      </c>
      <c r="DG862" s="158" t="n">
        <v>1900</v>
      </c>
      <c r="DH862" s="158" t="n">
        <v>1</v>
      </c>
      <c r="DI862" s="158" t="n">
        <v>1</v>
      </c>
      <c r="DJ862" s="158" t="n">
        <v>1900</v>
      </c>
      <c r="DK862" s="158" t="n">
        <v>1</v>
      </c>
      <c r="DL862" s="158" t="n">
        <v>1</v>
      </c>
      <c r="DR862" s="158" t="n">
        <v>2</v>
      </c>
      <c r="DS862" s="158" t="n">
        <v>1</v>
      </c>
      <c r="DT862" s="158" t="n">
        <v>2</v>
      </c>
      <c r="DU862" s="158" t="n">
        <v>1</v>
      </c>
      <c r="DV862" s="158" t="n">
        <v>3</v>
      </c>
      <c r="DW862" s="158" t="n">
        <v>1</v>
      </c>
      <c r="DX862" s="158" t="n">
        <v>3</v>
      </c>
      <c r="DY862" s="158" t="n">
        <v>0</v>
      </c>
      <c r="DZ862" s="158" t="n">
        <v>0</v>
      </c>
      <c r="EA862" s="158" t="n">
        <v>0</v>
      </c>
      <c r="EB862" s="158" t="n">
        <v>0</v>
      </c>
      <c r="EC862" s="158" t="n">
        <v>0</v>
      </c>
      <c r="ED862" s="158" t="n">
        <v>0</v>
      </c>
      <c r="EE862" s="158" t="n">
        <v>0</v>
      </c>
      <c r="EF862" s="158" t="n">
        <v>0</v>
      </c>
      <c r="EG862" s="158" t="n">
        <v>0</v>
      </c>
      <c r="EH862" s="158" t="n">
        <v>0</v>
      </c>
      <c r="EI862" s="158" t="n">
        <v>0</v>
      </c>
      <c r="EJ862" s="158" t="n">
        <v>0</v>
      </c>
      <c r="EK862" s="158" t="n">
        <v>0</v>
      </c>
      <c r="EL862" s="158" t="n">
        <v>0</v>
      </c>
      <c r="EM862" s="158" t="n">
        <v>0</v>
      </c>
      <c r="EN862" s="158" t="n">
        <v>0</v>
      </c>
      <c r="EO862" s="158" t="n">
        <v>0</v>
      </c>
      <c r="EP862" s="158" t="n">
        <v>0</v>
      </c>
      <c r="EQ862" s="158" t="n">
        <v>0</v>
      </c>
      <c r="ER862" s="158" t="n">
        <v>0</v>
      </c>
      <c r="ES862" s="158" t="n">
        <v>0</v>
      </c>
      <c r="ET862" s="158" t="n">
        <v>0</v>
      </c>
      <c r="EU862" s="158" t="n">
        <v>0</v>
      </c>
      <c r="EV862" s="158" t="n">
        <v>0</v>
      </c>
      <c r="EW862" s="158" t="n">
        <v>0</v>
      </c>
      <c r="EX862" s="158" t="n">
        <v>0</v>
      </c>
      <c r="EY862" s="158" t="n">
        <v>0</v>
      </c>
      <c r="EZ862" s="158" t="n">
        <v>1900</v>
      </c>
      <c r="FA862" s="158" t="n">
        <v>1</v>
      </c>
      <c r="FB862" s="158" t="n">
        <v>1</v>
      </c>
      <c r="FC862" s="158" t="n">
        <v>1900</v>
      </c>
      <c r="FD862" s="158" t="n">
        <v>1</v>
      </c>
      <c r="FE862" s="158" t="n">
        <v>1</v>
      </c>
      <c r="FF862" s="158" t="n">
        <v>1900</v>
      </c>
      <c r="FG862" s="158" t="n">
        <v>1</v>
      </c>
      <c r="FH862" s="158" t="n">
        <v>1</v>
      </c>
      <c r="FI862" s="158" t="n">
        <v>1900</v>
      </c>
      <c r="FJ862" s="158" t="n">
        <v>1</v>
      </c>
      <c r="FK862" s="158" t="n">
        <v>1</v>
      </c>
      <c r="FL862" s="158" t="n">
        <v>1900</v>
      </c>
      <c r="FM862" s="158" t="n">
        <v>1</v>
      </c>
      <c r="FN862" s="158" t="n">
        <v>1</v>
      </c>
      <c r="FO862" s="158" t="n">
        <v>1900</v>
      </c>
      <c r="FP862" s="158" t="n">
        <v>1</v>
      </c>
      <c r="FQ862" s="158" t="n">
        <v>1</v>
      </c>
      <c r="FR862" s="158" t="n">
        <v>1900</v>
      </c>
      <c r="FS862" s="158" t="n">
        <v>1</v>
      </c>
      <c r="FT862" s="158" t="n">
        <v>1</v>
      </c>
      <c r="FU862" s="158" t="n">
        <v>1900</v>
      </c>
      <c r="FV862" s="158" t="n">
        <v>1</v>
      </c>
      <c r="FW862" s="158" t="n">
        <v>1</v>
      </c>
    </row>
    <row r="863">
      <c r="A863">
        <f>IF(F863&gt;1,A862,IF(AND(I863&lt;10,paste!A865&lt;10),RIGHT(H863,2)&amp;"0"&amp;I863&amp;"000"&amp;paste!A865,IF(AND(I863&lt;10,paste!A865&gt;=10,paste!A865&lt;100),RIGHT(H863,2)&amp;"0"&amp;I863&amp;"00"&amp;paste!A865,IF(AND(I863&lt;10,paste!A865&gt;=100,paste!A865&lt;1000),RIGHT(H863,2)&amp;"0"&amp;I863&amp;"0"&amp;paste!A865,IF(AND(I863&lt;10,paste!A865&gt;=1000),RIGHT(H863,2)&amp;"0"&amp;I863&amp;paste!A865,IF(AND(I863&gt;=10,paste!A865&lt;10),RIGHT(H863,2)&amp;I863&amp;"000"&amp;paste!A865,IF(AND(I863&gt;=10,paste!A865&gt;=10,paste!A865&lt;100),RIGHT(H863,2)&amp;I863&amp;"00"&amp;paste!A865,IF(AND(I863&gt;=10,paste!A865&gt;=100,paste!A865&lt;1000),RIGHT(H863,2)&amp;I863&amp;"0"&amp;paste!A865,RIGHT(H863,2)&amp;I863&amp;paste!A865))))))))</f>
        <v/>
      </c>
      <c r="B863">
        <f>YEAR(paste!C865)</f>
        <v/>
      </c>
      <c r="C863">
        <f>MONTH(paste!C865)</f>
        <v/>
      </c>
      <c r="D863">
        <f>DAY(paste!C865)</f>
        <v/>
      </c>
      <c r="E863" s="158" t="n">
        <v>0</v>
      </c>
      <c r="F863">
        <f>IF(AND(L863=L862,D863=D862),F862+1,1)</f>
        <v/>
      </c>
      <c r="G863" s="158" t="n">
        <v>0</v>
      </c>
      <c r="H863">
        <f>YEAR(paste!C865)</f>
        <v/>
      </c>
      <c r="I863">
        <f>MONTH(paste!C865)</f>
        <v/>
      </c>
      <c r="J863">
        <f>DAY(paste!C865)</f>
        <v/>
      </c>
      <c r="K863">
        <f>A863</f>
        <v/>
      </c>
      <c r="L863">
        <f>IF(ISBLANK(VLOOKUP(paste!J865,'得意先名 (2)'!$B$3:$F$2005,5,FALSE)),paste!P865,IFERROR(VLOOKUP(paste!J865,'得意先名 (2)'!$B$3:$F$2005,5,FALSE),"ZZZZZZZZZZZ"))</f>
        <v/>
      </c>
      <c r="M863">
        <f>IF(L863="ZZZZZZZZZZZ",paste!J865&amp;paste!K865&amp; "  :   "&amp;paste!M865&amp; "  :   "&amp;paste!P865,"")</f>
        <v/>
      </c>
      <c r="O863" s="158" t="n"/>
      <c r="P863">
        <f>VLOOKUP(L863,'L_User+EndUser'!$C$2:$K$500,8,FALSE)</f>
        <v/>
      </c>
      <c r="Q863">
        <f>VLOOKUP(L863,'L_User+EndUser'!$C$2:$K$500,9,FALSE)</f>
        <v/>
      </c>
      <c r="R863" s="158" t="n"/>
      <c r="T863" s="158" t="n"/>
      <c r="V863" s="158" t="n"/>
      <c r="AB863">
        <f>paste!J865</f>
        <v/>
      </c>
      <c r="AC863">
        <f>L863</f>
        <v/>
      </c>
      <c r="AO863">
        <f>YEAR(paste!O865)</f>
        <v/>
      </c>
      <c r="AP863">
        <f>MONTH(paste!O865)</f>
        <v/>
      </c>
      <c r="AQ863">
        <f>DAY(paste!O865)</f>
        <v/>
      </c>
      <c r="BD863">
        <f>IF(paste!L865="","",paste!L865)</f>
        <v/>
      </c>
      <c r="BM863" t="n">
        <v>1</v>
      </c>
      <c r="BN863">
        <f>VLOOKUP(paste!E865,L_Product!$A$2:$B$2001,2,FALSE)</f>
        <v/>
      </c>
      <c r="BO863" s="21" t="n"/>
      <c r="BT863" t="n">
        <v>2</v>
      </c>
      <c r="BU863">
        <f>IF($BM$2=1,2,IF($BM$2=18,1))</f>
        <v/>
      </c>
      <c r="BV863">
        <f>IF($BM$2=1,0,IF($BM$2=18,1))</f>
        <v/>
      </c>
      <c r="BW863" t="n">
        <v>2</v>
      </c>
      <c r="BX863" t="n">
        <v>0</v>
      </c>
      <c r="BY863" t="n">
        <v>3</v>
      </c>
      <c r="BZ863">
        <f>VLOOKUP(BN863,L_Product!$B$2:$Z$2001,14,FALSE)</f>
        <v/>
      </c>
      <c r="CA863">
        <f>paste!H865</f>
        <v/>
      </c>
      <c r="CB863">
        <f>BZ863*CA863</f>
        <v/>
      </c>
      <c r="CN863" s="158" t="n">
        <v>1</v>
      </c>
      <c r="CO863" s="158" t="n">
        <v>1</v>
      </c>
      <c r="CP863" s="158" t="n">
        <v>1</v>
      </c>
      <c r="CQ863" s="158" t="n">
        <v>1</v>
      </c>
      <c r="CR863" s="158" t="n">
        <v>1</v>
      </c>
      <c r="CS863" s="158" t="n">
        <v>0</v>
      </c>
      <c r="CT863" s="158" t="n">
        <v>0</v>
      </c>
      <c r="CU863" s="158" t="n">
        <v>0</v>
      </c>
      <c r="CV863" s="158" t="n">
        <v>0</v>
      </c>
      <c r="CW863" s="158" t="n">
        <v>0</v>
      </c>
      <c r="CX863">
        <f>B863</f>
        <v/>
      </c>
      <c r="CY863">
        <f>C863</f>
        <v/>
      </c>
      <c r="CZ863">
        <f>D863</f>
        <v/>
      </c>
      <c r="DA863" s="158" t="n">
        <v>1900</v>
      </c>
      <c r="DB863" s="158" t="n">
        <v>1</v>
      </c>
      <c r="DC863" s="158" t="n">
        <v>1</v>
      </c>
      <c r="DD863" s="158" t="n">
        <v>1900</v>
      </c>
      <c r="DE863" s="158" t="n">
        <v>1</v>
      </c>
      <c r="DF863" s="158" t="n">
        <v>1</v>
      </c>
      <c r="DG863" s="158" t="n">
        <v>1900</v>
      </c>
      <c r="DH863" s="158" t="n">
        <v>1</v>
      </c>
      <c r="DI863" s="158" t="n">
        <v>1</v>
      </c>
      <c r="DJ863" s="158" t="n">
        <v>1900</v>
      </c>
      <c r="DK863" s="158" t="n">
        <v>1</v>
      </c>
      <c r="DL863" s="158" t="n">
        <v>1</v>
      </c>
      <c r="DR863" s="158" t="n">
        <v>2</v>
      </c>
      <c r="DS863" s="158" t="n">
        <v>1</v>
      </c>
      <c r="DT863" s="158" t="n">
        <v>2</v>
      </c>
      <c r="DU863" s="158" t="n">
        <v>1</v>
      </c>
      <c r="DV863" s="158" t="n">
        <v>3</v>
      </c>
      <c r="DW863" s="158" t="n">
        <v>1</v>
      </c>
      <c r="DX863" s="158" t="n">
        <v>3</v>
      </c>
      <c r="DY863" s="158" t="n">
        <v>0</v>
      </c>
      <c r="DZ863" s="158" t="n">
        <v>0</v>
      </c>
      <c r="EA863" s="158" t="n">
        <v>0</v>
      </c>
      <c r="EB863" s="158" t="n">
        <v>0</v>
      </c>
      <c r="EC863" s="158" t="n">
        <v>0</v>
      </c>
      <c r="ED863" s="158" t="n">
        <v>0</v>
      </c>
      <c r="EE863" s="158" t="n">
        <v>0</v>
      </c>
      <c r="EF863" s="158" t="n">
        <v>0</v>
      </c>
      <c r="EG863" s="158" t="n">
        <v>0</v>
      </c>
      <c r="EH863" s="158" t="n">
        <v>0</v>
      </c>
      <c r="EI863" s="158" t="n">
        <v>0</v>
      </c>
      <c r="EJ863" s="158" t="n">
        <v>0</v>
      </c>
      <c r="EK863" s="158" t="n">
        <v>0</v>
      </c>
      <c r="EL863" s="158" t="n">
        <v>0</v>
      </c>
      <c r="EM863" s="158" t="n">
        <v>0</v>
      </c>
      <c r="EN863" s="158" t="n">
        <v>0</v>
      </c>
      <c r="EO863" s="158" t="n">
        <v>0</v>
      </c>
      <c r="EP863" s="158" t="n">
        <v>0</v>
      </c>
      <c r="EQ863" s="158" t="n">
        <v>0</v>
      </c>
      <c r="ER863" s="158" t="n">
        <v>0</v>
      </c>
      <c r="ES863" s="158" t="n">
        <v>0</v>
      </c>
      <c r="ET863" s="158" t="n">
        <v>0</v>
      </c>
      <c r="EU863" s="158" t="n">
        <v>0</v>
      </c>
      <c r="EV863" s="158" t="n">
        <v>0</v>
      </c>
      <c r="EW863" s="158" t="n">
        <v>0</v>
      </c>
      <c r="EX863" s="158" t="n">
        <v>0</v>
      </c>
      <c r="EY863" s="158" t="n">
        <v>0</v>
      </c>
      <c r="EZ863" s="158" t="n">
        <v>1900</v>
      </c>
      <c r="FA863" s="158" t="n">
        <v>1</v>
      </c>
      <c r="FB863" s="158" t="n">
        <v>1</v>
      </c>
      <c r="FC863" s="158" t="n">
        <v>1900</v>
      </c>
      <c r="FD863" s="158" t="n">
        <v>1</v>
      </c>
      <c r="FE863" s="158" t="n">
        <v>1</v>
      </c>
      <c r="FF863" s="158" t="n">
        <v>1900</v>
      </c>
      <c r="FG863" s="158" t="n">
        <v>1</v>
      </c>
      <c r="FH863" s="158" t="n">
        <v>1</v>
      </c>
      <c r="FI863" s="158" t="n">
        <v>1900</v>
      </c>
      <c r="FJ863" s="158" t="n">
        <v>1</v>
      </c>
      <c r="FK863" s="158" t="n">
        <v>1</v>
      </c>
      <c r="FL863" s="158" t="n">
        <v>1900</v>
      </c>
      <c r="FM863" s="158" t="n">
        <v>1</v>
      </c>
      <c r="FN863" s="158" t="n">
        <v>1</v>
      </c>
      <c r="FO863" s="158" t="n">
        <v>1900</v>
      </c>
      <c r="FP863" s="158" t="n">
        <v>1</v>
      </c>
      <c r="FQ863" s="158" t="n">
        <v>1</v>
      </c>
      <c r="FR863" s="158" t="n">
        <v>1900</v>
      </c>
      <c r="FS863" s="158" t="n">
        <v>1</v>
      </c>
      <c r="FT863" s="158" t="n">
        <v>1</v>
      </c>
      <c r="FU863" s="158" t="n">
        <v>1900</v>
      </c>
      <c r="FV863" s="158" t="n">
        <v>1</v>
      </c>
      <c r="FW863" s="158" t="n">
        <v>1</v>
      </c>
    </row>
    <row r="864">
      <c r="A864">
        <f>IF(F864&gt;1,A863,IF(AND(I864&lt;10,paste!A866&lt;10),RIGHT(H864,2)&amp;"0"&amp;I864&amp;"000"&amp;paste!A866,IF(AND(I864&lt;10,paste!A866&gt;=10,paste!A866&lt;100),RIGHT(H864,2)&amp;"0"&amp;I864&amp;"00"&amp;paste!A866,IF(AND(I864&lt;10,paste!A866&gt;=100,paste!A866&lt;1000),RIGHT(H864,2)&amp;"0"&amp;I864&amp;"0"&amp;paste!A866,IF(AND(I864&lt;10,paste!A866&gt;=1000),RIGHT(H864,2)&amp;"0"&amp;I864&amp;paste!A866,IF(AND(I864&gt;=10,paste!A866&lt;10),RIGHT(H864,2)&amp;I864&amp;"000"&amp;paste!A866,IF(AND(I864&gt;=10,paste!A866&gt;=10,paste!A866&lt;100),RIGHT(H864,2)&amp;I864&amp;"00"&amp;paste!A866,IF(AND(I864&gt;=10,paste!A866&gt;=100,paste!A866&lt;1000),RIGHT(H864,2)&amp;I864&amp;"0"&amp;paste!A866,RIGHT(H864,2)&amp;I864&amp;paste!A866))))))))</f>
        <v/>
      </c>
      <c r="B864">
        <f>YEAR(paste!C866)</f>
        <v/>
      </c>
      <c r="C864">
        <f>MONTH(paste!C866)</f>
        <v/>
      </c>
      <c r="D864">
        <f>DAY(paste!C866)</f>
        <v/>
      </c>
      <c r="E864" s="158" t="n">
        <v>0</v>
      </c>
      <c r="F864">
        <f>IF(AND(L864=L863,D864=D863),F863+1,1)</f>
        <v/>
      </c>
      <c r="G864" s="158" t="n">
        <v>0</v>
      </c>
      <c r="H864">
        <f>YEAR(paste!C866)</f>
        <v/>
      </c>
      <c r="I864">
        <f>MONTH(paste!C866)</f>
        <v/>
      </c>
      <c r="J864">
        <f>DAY(paste!C866)</f>
        <v/>
      </c>
      <c r="K864">
        <f>A864</f>
        <v/>
      </c>
      <c r="L864">
        <f>IF(ISBLANK(VLOOKUP(paste!J866,'得意先名 (2)'!$B$3:$F$2005,5,FALSE)),paste!P866,IFERROR(VLOOKUP(paste!J866,'得意先名 (2)'!$B$3:$F$2005,5,FALSE),"ZZZZZZZZZZZ"))</f>
        <v/>
      </c>
      <c r="M864">
        <f>IF(L864="ZZZZZZZZZZZ",paste!J866&amp;paste!K866&amp; "  :   "&amp;paste!M866&amp; "  :   "&amp;paste!P866,"")</f>
        <v/>
      </c>
      <c r="O864" s="158" t="n"/>
      <c r="P864">
        <f>VLOOKUP(L864,'L_User+EndUser'!$C$2:$K$500,8,FALSE)</f>
        <v/>
      </c>
      <c r="Q864">
        <f>VLOOKUP(L864,'L_User+EndUser'!$C$2:$K$500,9,FALSE)</f>
        <v/>
      </c>
      <c r="R864" s="158" t="n"/>
      <c r="T864" s="158" t="n"/>
      <c r="V864" s="158" t="n"/>
      <c r="AB864">
        <f>paste!J866</f>
        <v/>
      </c>
      <c r="AC864">
        <f>L864</f>
        <v/>
      </c>
      <c r="AO864">
        <f>YEAR(paste!O866)</f>
        <v/>
      </c>
      <c r="AP864">
        <f>MONTH(paste!O866)</f>
        <v/>
      </c>
      <c r="AQ864">
        <f>DAY(paste!O866)</f>
        <v/>
      </c>
      <c r="BD864">
        <f>IF(paste!L866="","",paste!L866)</f>
        <v/>
      </c>
      <c r="BM864" t="n">
        <v>1</v>
      </c>
      <c r="BN864">
        <f>VLOOKUP(paste!E866,L_Product!$A$2:$B$2001,2,FALSE)</f>
        <v/>
      </c>
      <c r="BO864" s="21" t="n"/>
      <c r="BT864" t="n">
        <v>2</v>
      </c>
      <c r="BU864">
        <f>IF($BM$2=1,2,IF($BM$2=18,1))</f>
        <v/>
      </c>
      <c r="BV864">
        <f>IF($BM$2=1,0,IF($BM$2=18,1))</f>
        <v/>
      </c>
      <c r="BW864" t="n">
        <v>2</v>
      </c>
      <c r="BX864" t="n">
        <v>0</v>
      </c>
      <c r="BY864" t="n">
        <v>3</v>
      </c>
      <c r="BZ864">
        <f>VLOOKUP(BN864,L_Product!$B$2:$Z$2001,14,FALSE)</f>
        <v/>
      </c>
      <c r="CA864">
        <f>paste!H866</f>
        <v/>
      </c>
      <c r="CB864">
        <f>BZ864*CA864</f>
        <v/>
      </c>
      <c r="CN864" s="158" t="n">
        <v>1</v>
      </c>
      <c r="CO864" s="158" t="n">
        <v>1</v>
      </c>
      <c r="CP864" s="158" t="n">
        <v>1</v>
      </c>
      <c r="CQ864" s="158" t="n">
        <v>1</v>
      </c>
      <c r="CR864" s="158" t="n">
        <v>1</v>
      </c>
      <c r="CS864" s="158" t="n">
        <v>0</v>
      </c>
      <c r="CT864" s="158" t="n">
        <v>0</v>
      </c>
      <c r="CU864" s="158" t="n">
        <v>0</v>
      </c>
      <c r="CV864" s="158" t="n">
        <v>0</v>
      </c>
      <c r="CW864" s="158" t="n">
        <v>0</v>
      </c>
      <c r="CX864">
        <f>B864</f>
        <v/>
      </c>
      <c r="CY864">
        <f>C864</f>
        <v/>
      </c>
      <c r="CZ864">
        <f>D864</f>
        <v/>
      </c>
      <c r="DA864" s="158" t="n">
        <v>1900</v>
      </c>
      <c r="DB864" s="158" t="n">
        <v>1</v>
      </c>
      <c r="DC864" s="158" t="n">
        <v>1</v>
      </c>
      <c r="DD864" s="158" t="n">
        <v>1900</v>
      </c>
      <c r="DE864" s="158" t="n">
        <v>1</v>
      </c>
      <c r="DF864" s="158" t="n">
        <v>1</v>
      </c>
      <c r="DG864" s="158" t="n">
        <v>1900</v>
      </c>
      <c r="DH864" s="158" t="n">
        <v>1</v>
      </c>
      <c r="DI864" s="158" t="n">
        <v>1</v>
      </c>
      <c r="DJ864" s="158" t="n">
        <v>1900</v>
      </c>
      <c r="DK864" s="158" t="n">
        <v>1</v>
      </c>
      <c r="DL864" s="158" t="n">
        <v>1</v>
      </c>
      <c r="DR864" s="158" t="n">
        <v>2</v>
      </c>
      <c r="DS864" s="158" t="n">
        <v>1</v>
      </c>
      <c r="DT864" s="158" t="n">
        <v>2</v>
      </c>
      <c r="DU864" s="158" t="n">
        <v>1</v>
      </c>
      <c r="DV864" s="158" t="n">
        <v>3</v>
      </c>
      <c r="DW864" s="158" t="n">
        <v>1</v>
      </c>
      <c r="DX864" s="158" t="n">
        <v>3</v>
      </c>
      <c r="DY864" s="158" t="n">
        <v>0</v>
      </c>
      <c r="DZ864" s="158" t="n">
        <v>0</v>
      </c>
      <c r="EA864" s="158" t="n">
        <v>0</v>
      </c>
      <c r="EB864" s="158" t="n">
        <v>0</v>
      </c>
      <c r="EC864" s="158" t="n">
        <v>0</v>
      </c>
      <c r="ED864" s="158" t="n">
        <v>0</v>
      </c>
      <c r="EE864" s="158" t="n">
        <v>0</v>
      </c>
      <c r="EF864" s="158" t="n">
        <v>0</v>
      </c>
      <c r="EG864" s="158" t="n">
        <v>0</v>
      </c>
      <c r="EH864" s="158" t="n">
        <v>0</v>
      </c>
      <c r="EI864" s="158" t="n">
        <v>0</v>
      </c>
      <c r="EJ864" s="158" t="n">
        <v>0</v>
      </c>
      <c r="EK864" s="158" t="n">
        <v>0</v>
      </c>
      <c r="EL864" s="158" t="n">
        <v>0</v>
      </c>
      <c r="EM864" s="158" t="n">
        <v>0</v>
      </c>
      <c r="EN864" s="158" t="n">
        <v>0</v>
      </c>
      <c r="EO864" s="158" t="n">
        <v>0</v>
      </c>
      <c r="EP864" s="158" t="n">
        <v>0</v>
      </c>
      <c r="EQ864" s="158" t="n">
        <v>0</v>
      </c>
      <c r="ER864" s="158" t="n">
        <v>0</v>
      </c>
      <c r="ES864" s="158" t="n">
        <v>0</v>
      </c>
      <c r="ET864" s="158" t="n">
        <v>0</v>
      </c>
      <c r="EU864" s="158" t="n">
        <v>0</v>
      </c>
      <c r="EV864" s="158" t="n">
        <v>0</v>
      </c>
      <c r="EW864" s="158" t="n">
        <v>0</v>
      </c>
      <c r="EX864" s="158" t="n">
        <v>0</v>
      </c>
      <c r="EY864" s="158" t="n">
        <v>0</v>
      </c>
      <c r="EZ864" s="158" t="n">
        <v>1900</v>
      </c>
      <c r="FA864" s="158" t="n">
        <v>1</v>
      </c>
      <c r="FB864" s="158" t="n">
        <v>1</v>
      </c>
      <c r="FC864" s="158" t="n">
        <v>1900</v>
      </c>
      <c r="FD864" s="158" t="n">
        <v>1</v>
      </c>
      <c r="FE864" s="158" t="n">
        <v>1</v>
      </c>
      <c r="FF864" s="158" t="n">
        <v>1900</v>
      </c>
      <c r="FG864" s="158" t="n">
        <v>1</v>
      </c>
      <c r="FH864" s="158" t="n">
        <v>1</v>
      </c>
      <c r="FI864" s="158" t="n">
        <v>1900</v>
      </c>
      <c r="FJ864" s="158" t="n">
        <v>1</v>
      </c>
      <c r="FK864" s="158" t="n">
        <v>1</v>
      </c>
      <c r="FL864" s="158" t="n">
        <v>1900</v>
      </c>
      <c r="FM864" s="158" t="n">
        <v>1</v>
      </c>
      <c r="FN864" s="158" t="n">
        <v>1</v>
      </c>
      <c r="FO864" s="158" t="n">
        <v>1900</v>
      </c>
      <c r="FP864" s="158" t="n">
        <v>1</v>
      </c>
      <c r="FQ864" s="158" t="n">
        <v>1</v>
      </c>
      <c r="FR864" s="158" t="n">
        <v>1900</v>
      </c>
      <c r="FS864" s="158" t="n">
        <v>1</v>
      </c>
      <c r="FT864" s="158" t="n">
        <v>1</v>
      </c>
      <c r="FU864" s="158" t="n">
        <v>1900</v>
      </c>
      <c r="FV864" s="158" t="n">
        <v>1</v>
      </c>
      <c r="FW864" s="158" t="n">
        <v>1</v>
      </c>
    </row>
    <row r="865">
      <c r="A865">
        <f>IF(F865&gt;1,A864,IF(AND(I865&lt;10,paste!A867&lt;10),RIGHT(H865,2)&amp;"0"&amp;I865&amp;"000"&amp;paste!A867,IF(AND(I865&lt;10,paste!A867&gt;=10,paste!A867&lt;100),RIGHT(H865,2)&amp;"0"&amp;I865&amp;"00"&amp;paste!A867,IF(AND(I865&lt;10,paste!A867&gt;=100,paste!A867&lt;1000),RIGHT(H865,2)&amp;"0"&amp;I865&amp;"0"&amp;paste!A867,IF(AND(I865&lt;10,paste!A867&gt;=1000),RIGHT(H865,2)&amp;"0"&amp;I865&amp;paste!A867,IF(AND(I865&gt;=10,paste!A867&lt;10),RIGHT(H865,2)&amp;I865&amp;"000"&amp;paste!A867,IF(AND(I865&gt;=10,paste!A867&gt;=10,paste!A867&lt;100),RIGHT(H865,2)&amp;I865&amp;"00"&amp;paste!A867,IF(AND(I865&gt;=10,paste!A867&gt;=100,paste!A867&lt;1000),RIGHT(H865,2)&amp;I865&amp;"0"&amp;paste!A867,RIGHT(H865,2)&amp;I865&amp;paste!A867))))))))</f>
        <v/>
      </c>
      <c r="B865">
        <f>YEAR(paste!C867)</f>
        <v/>
      </c>
      <c r="C865">
        <f>MONTH(paste!C867)</f>
        <v/>
      </c>
      <c r="D865">
        <f>DAY(paste!C867)</f>
        <v/>
      </c>
      <c r="E865" s="158" t="n">
        <v>0</v>
      </c>
      <c r="F865">
        <f>IF(AND(L865=L864,D865=D864),F864+1,1)</f>
        <v/>
      </c>
      <c r="G865" s="158" t="n">
        <v>0</v>
      </c>
      <c r="H865">
        <f>YEAR(paste!C867)</f>
        <v/>
      </c>
      <c r="I865">
        <f>MONTH(paste!C867)</f>
        <v/>
      </c>
      <c r="J865">
        <f>DAY(paste!C867)</f>
        <v/>
      </c>
      <c r="K865">
        <f>A865</f>
        <v/>
      </c>
      <c r="L865">
        <f>IF(ISBLANK(VLOOKUP(paste!J867,'得意先名 (2)'!$B$3:$F$2005,5,FALSE)),paste!P867,IFERROR(VLOOKUP(paste!J867,'得意先名 (2)'!$B$3:$F$2005,5,FALSE),"ZZZZZZZZZZZ"))</f>
        <v/>
      </c>
      <c r="M865">
        <f>IF(L865="ZZZZZZZZZZZ",paste!J867&amp;paste!K867&amp; "  :   "&amp;paste!M867&amp; "  :   "&amp;paste!P867,"")</f>
        <v/>
      </c>
      <c r="O865" s="158" t="n"/>
      <c r="P865">
        <f>VLOOKUP(L865,'L_User+EndUser'!$C$2:$K$500,8,FALSE)</f>
        <v/>
      </c>
      <c r="Q865">
        <f>VLOOKUP(L865,'L_User+EndUser'!$C$2:$K$500,9,FALSE)</f>
        <v/>
      </c>
      <c r="R865" s="158" t="n"/>
      <c r="T865" s="158" t="n"/>
      <c r="V865" s="158" t="n"/>
      <c r="AB865">
        <f>paste!J867</f>
        <v/>
      </c>
      <c r="AC865">
        <f>L865</f>
        <v/>
      </c>
      <c r="AO865">
        <f>YEAR(paste!O867)</f>
        <v/>
      </c>
      <c r="AP865">
        <f>MONTH(paste!O867)</f>
        <v/>
      </c>
      <c r="AQ865">
        <f>DAY(paste!O867)</f>
        <v/>
      </c>
      <c r="BD865">
        <f>IF(paste!L867="","",paste!L867)</f>
        <v/>
      </c>
      <c r="BM865" t="n">
        <v>1</v>
      </c>
      <c r="BN865">
        <f>VLOOKUP(paste!E867,L_Product!$A$2:$B$2001,2,FALSE)</f>
        <v/>
      </c>
      <c r="BO865" s="21" t="n"/>
      <c r="BT865" t="n">
        <v>2</v>
      </c>
      <c r="BU865">
        <f>IF($BM$2=1,2,IF($BM$2=18,1))</f>
        <v/>
      </c>
      <c r="BV865">
        <f>IF($BM$2=1,0,IF($BM$2=18,1))</f>
        <v/>
      </c>
      <c r="BW865" t="n">
        <v>2</v>
      </c>
      <c r="BX865" t="n">
        <v>0</v>
      </c>
      <c r="BY865" t="n">
        <v>3</v>
      </c>
      <c r="BZ865">
        <f>VLOOKUP(BN865,L_Product!$B$2:$Z$2001,14,FALSE)</f>
        <v/>
      </c>
      <c r="CA865">
        <f>paste!H867</f>
        <v/>
      </c>
      <c r="CB865">
        <f>BZ865*CA865</f>
        <v/>
      </c>
      <c r="CN865" s="158" t="n">
        <v>1</v>
      </c>
      <c r="CO865" s="158" t="n">
        <v>1</v>
      </c>
      <c r="CP865" s="158" t="n">
        <v>1</v>
      </c>
      <c r="CQ865" s="158" t="n">
        <v>1</v>
      </c>
      <c r="CR865" s="158" t="n">
        <v>1</v>
      </c>
      <c r="CS865" s="158" t="n">
        <v>0</v>
      </c>
      <c r="CT865" s="158" t="n">
        <v>0</v>
      </c>
      <c r="CU865" s="158" t="n">
        <v>0</v>
      </c>
      <c r="CV865" s="158" t="n">
        <v>0</v>
      </c>
      <c r="CW865" s="158" t="n">
        <v>0</v>
      </c>
      <c r="CX865">
        <f>B865</f>
        <v/>
      </c>
      <c r="CY865">
        <f>C865</f>
        <v/>
      </c>
      <c r="CZ865">
        <f>D865</f>
        <v/>
      </c>
      <c r="DA865" s="158" t="n">
        <v>1900</v>
      </c>
      <c r="DB865" s="158" t="n">
        <v>1</v>
      </c>
      <c r="DC865" s="158" t="n">
        <v>1</v>
      </c>
      <c r="DD865" s="158" t="n">
        <v>1900</v>
      </c>
      <c r="DE865" s="158" t="n">
        <v>1</v>
      </c>
      <c r="DF865" s="158" t="n">
        <v>1</v>
      </c>
      <c r="DG865" s="158" t="n">
        <v>1900</v>
      </c>
      <c r="DH865" s="158" t="n">
        <v>1</v>
      </c>
      <c r="DI865" s="158" t="n">
        <v>1</v>
      </c>
      <c r="DJ865" s="158" t="n">
        <v>1900</v>
      </c>
      <c r="DK865" s="158" t="n">
        <v>1</v>
      </c>
      <c r="DL865" s="158" t="n">
        <v>1</v>
      </c>
      <c r="DR865" s="158" t="n">
        <v>2</v>
      </c>
      <c r="DS865" s="158" t="n">
        <v>1</v>
      </c>
      <c r="DT865" s="158" t="n">
        <v>2</v>
      </c>
      <c r="DU865" s="158" t="n">
        <v>1</v>
      </c>
      <c r="DV865" s="158" t="n">
        <v>3</v>
      </c>
      <c r="DW865" s="158" t="n">
        <v>1</v>
      </c>
      <c r="DX865" s="158" t="n">
        <v>3</v>
      </c>
      <c r="DY865" s="158" t="n">
        <v>0</v>
      </c>
      <c r="DZ865" s="158" t="n">
        <v>0</v>
      </c>
      <c r="EA865" s="158" t="n">
        <v>0</v>
      </c>
      <c r="EB865" s="158" t="n">
        <v>0</v>
      </c>
      <c r="EC865" s="158" t="n">
        <v>0</v>
      </c>
      <c r="ED865" s="158" t="n">
        <v>0</v>
      </c>
      <c r="EE865" s="158" t="n">
        <v>0</v>
      </c>
      <c r="EF865" s="158" t="n">
        <v>0</v>
      </c>
      <c r="EG865" s="158" t="n">
        <v>0</v>
      </c>
      <c r="EH865" s="158" t="n">
        <v>0</v>
      </c>
      <c r="EI865" s="158" t="n">
        <v>0</v>
      </c>
      <c r="EJ865" s="158" t="n">
        <v>0</v>
      </c>
      <c r="EK865" s="158" t="n">
        <v>0</v>
      </c>
      <c r="EL865" s="158" t="n">
        <v>0</v>
      </c>
      <c r="EM865" s="158" t="n">
        <v>0</v>
      </c>
      <c r="EN865" s="158" t="n">
        <v>0</v>
      </c>
      <c r="EO865" s="158" t="n">
        <v>0</v>
      </c>
      <c r="EP865" s="158" t="n">
        <v>0</v>
      </c>
      <c r="EQ865" s="158" t="n">
        <v>0</v>
      </c>
      <c r="ER865" s="158" t="n">
        <v>0</v>
      </c>
      <c r="ES865" s="158" t="n">
        <v>0</v>
      </c>
      <c r="ET865" s="158" t="n">
        <v>0</v>
      </c>
      <c r="EU865" s="158" t="n">
        <v>0</v>
      </c>
      <c r="EV865" s="158" t="n">
        <v>0</v>
      </c>
      <c r="EW865" s="158" t="n">
        <v>0</v>
      </c>
      <c r="EX865" s="158" t="n">
        <v>0</v>
      </c>
      <c r="EY865" s="158" t="n">
        <v>0</v>
      </c>
      <c r="EZ865" s="158" t="n">
        <v>1900</v>
      </c>
      <c r="FA865" s="158" t="n">
        <v>1</v>
      </c>
      <c r="FB865" s="158" t="n">
        <v>1</v>
      </c>
      <c r="FC865" s="158" t="n">
        <v>1900</v>
      </c>
      <c r="FD865" s="158" t="n">
        <v>1</v>
      </c>
      <c r="FE865" s="158" t="n">
        <v>1</v>
      </c>
      <c r="FF865" s="158" t="n">
        <v>1900</v>
      </c>
      <c r="FG865" s="158" t="n">
        <v>1</v>
      </c>
      <c r="FH865" s="158" t="n">
        <v>1</v>
      </c>
      <c r="FI865" s="158" t="n">
        <v>1900</v>
      </c>
      <c r="FJ865" s="158" t="n">
        <v>1</v>
      </c>
      <c r="FK865" s="158" t="n">
        <v>1</v>
      </c>
      <c r="FL865" s="158" t="n">
        <v>1900</v>
      </c>
      <c r="FM865" s="158" t="n">
        <v>1</v>
      </c>
      <c r="FN865" s="158" t="n">
        <v>1</v>
      </c>
      <c r="FO865" s="158" t="n">
        <v>1900</v>
      </c>
      <c r="FP865" s="158" t="n">
        <v>1</v>
      </c>
      <c r="FQ865" s="158" t="n">
        <v>1</v>
      </c>
      <c r="FR865" s="158" t="n">
        <v>1900</v>
      </c>
      <c r="FS865" s="158" t="n">
        <v>1</v>
      </c>
      <c r="FT865" s="158" t="n">
        <v>1</v>
      </c>
      <c r="FU865" s="158" t="n">
        <v>1900</v>
      </c>
      <c r="FV865" s="158" t="n">
        <v>1</v>
      </c>
      <c r="FW865" s="158" t="n">
        <v>1</v>
      </c>
    </row>
    <row r="866">
      <c r="A866">
        <f>IF(F866&gt;1,A865,IF(AND(I866&lt;10,paste!A868&lt;10),RIGHT(H866,2)&amp;"0"&amp;I866&amp;"000"&amp;paste!A868,IF(AND(I866&lt;10,paste!A868&gt;=10,paste!A868&lt;100),RIGHT(H866,2)&amp;"0"&amp;I866&amp;"00"&amp;paste!A868,IF(AND(I866&lt;10,paste!A868&gt;=100,paste!A868&lt;1000),RIGHT(H866,2)&amp;"0"&amp;I866&amp;"0"&amp;paste!A868,IF(AND(I866&lt;10,paste!A868&gt;=1000),RIGHT(H866,2)&amp;"0"&amp;I866&amp;paste!A868,IF(AND(I866&gt;=10,paste!A868&lt;10),RIGHT(H866,2)&amp;I866&amp;"000"&amp;paste!A868,IF(AND(I866&gt;=10,paste!A868&gt;=10,paste!A868&lt;100),RIGHT(H866,2)&amp;I866&amp;"00"&amp;paste!A868,IF(AND(I866&gt;=10,paste!A868&gt;=100,paste!A868&lt;1000),RIGHT(H866,2)&amp;I866&amp;"0"&amp;paste!A868,RIGHT(H866,2)&amp;I866&amp;paste!A868))))))))</f>
        <v/>
      </c>
      <c r="B866">
        <f>YEAR(paste!C868)</f>
        <v/>
      </c>
      <c r="C866">
        <f>MONTH(paste!C868)</f>
        <v/>
      </c>
      <c r="D866">
        <f>DAY(paste!C868)</f>
        <v/>
      </c>
      <c r="E866" s="158" t="n">
        <v>0</v>
      </c>
      <c r="F866">
        <f>IF(AND(L866=L865,D866=D865),F865+1,1)</f>
        <v/>
      </c>
      <c r="G866" s="158" t="n">
        <v>0</v>
      </c>
      <c r="H866">
        <f>YEAR(paste!C868)</f>
        <v/>
      </c>
      <c r="I866">
        <f>MONTH(paste!C868)</f>
        <v/>
      </c>
      <c r="J866">
        <f>DAY(paste!C868)</f>
        <v/>
      </c>
      <c r="K866">
        <f>A866</f>
        <v/>
      </c>
      <c r="L866">
        <f>IF(ISBLANK(VLOOKUP(paste!J868,'得意先名 (2)'!$B$3:$F$2005,5,FALSE)),paste!P868,IFERROR(VLOOKUP(paste!J868,'得意先名 (2)'!$B$3:$F$2005,5,FALSE),"ZZZZZZZZZZZ"))</f>
        <v/>
      </c>
      <c r="M866">
        <f>IF(L866="ZZZZZZZZZZZ",paste!J868&amp;paste!K868&amp; "  :   "&amp;paste!M868&amp; "  :   "&amp;paste!P868,"")</f>
        <v/>
      </c>
      <c r="O866" s="158" t="n"/>
      <c r="P866">
        <f>VLOOKUP(L866,'L_User+EndUser'!$C$2:$K$500,8,FALSE)</f>
        <v/>
      </c>
      <c r="Q866">
        <f>VLOOKUP(L866,'L_User+EndUser'!$C$2:$K$500,9,FALSE)</f>
        <v/>
      </c>
      <c r="R866" s="158" t="n"/>
      <c r="T866" s="158" t="n"/>
      <c r="V866" s="158" t="n"/>
      <c r="AB866">
        <f>paste!J868</f>
        <v/>
      </c>
      <c r="AC866">
        <f>L866</f>
        <v/>
      </c>
      <c r="AO866">
        <f>YEAR(paste!O868)</f>
        <v/>
      </c>
      <c r="AP866">
        <f>MONTH(paste!O868)</f>
        <v/>
      </c>
      <c r="AQ866">
        <f>DAY(paste!O868)</f>
        <v/>
      </c>
      <c r="BD866">
        <f>IF(paste!L868="","",paste!L868)</f>
        <v/>
      </c>
      <c r="BM866" t="n">
        <v>1</v>
      </c>
      <c r="BN866">
        <f>VLOOKUP(paste!E868,L_Product!$A$2:$B$2001,2,FALSE)</f>
        <v/>
      </c>
      <c r="BO866" s="21" t="n"/>
      <c r="BT866" t="n">
        <v>2</v>
      </c>
      <c r="BU866">
        <f>IF($BM$2=1,2,IF($BM$2=18,1))</f>
        <v/>
      </c>
      <c r="BV866">
        <f>IF($BM$2=1,0,IF($BM$2=18,1))</f>
        <v/>
      </c>
      <c r="BW866" t="n">
        <v>2</v>
      </c>
      <c r="BX866" t="n">
        <v>0</v>
      </c>
      <c r="BY866" t="n">
        <v>3</v>
      </c>
      <c r="BZ866">
        <f>VLOOKUP(BN866,L_Product!$B$2:$Z$2001,14,FALSE)</f>
        <v/>
      </c>
      <c r="CA866">
        <f>paste!H868</f>
        <v/>
      </c>
      <c r="CB866">
        <f>BZ866*CA866</f>
        <v/>
      </c>
      <c r="CN866" s="158" t="n">
        <v>1</v>
      </c>
      <c r="CO866" s="158" t="n">
        <v>1</v>
      </c>
      <c r="CP866" s="158" t="n">
        <v>1</v>
      </c>
      <c r="CQ866" s="158" t="n">
        <v>1</v>
      </c>
      <c r="CR866" s="158" t="n">
        <v>1</v>
      </c>
      <c r="CS866" s="158" t="n">
        <v>0</v>
      </c>
      <c r="CT866" s="158" t="n">
        <v>0</v>
      </c>
      <c r="CU866" s="158" t="n">
        <v>0</v>
      </c>
      <c r="CV866" s="158" t="n">
        <v>0</v>
      </c>
      <c r="CW866" s="158" t="n">
        <v>0</v>
      </c>
      <c r="CX866">
        <f>B866</f>
        <v/>
      </c>
      <c r="CY866">
        <f>C866</f>
        <v/>
      </c>
      <c r="CZ866">
        <f>D866</f>
        <v/>
      </c>
      <c r="DA866" s="158" t="n">
        <v>1900</v>
      </c>
      <c r="DB866" s="158" t="n">
        <v>1</v>
      </c>
      <c r="DC866" s="158" t="n">
        <v>1</v>
      </c>
      <c r="DD866" s="158" t="n">
        <v>1900</v>
      </c>
      <c r="DE866" s="158" t="n">
        <v>1</v>
      </c>
      <c r="DF866" s="158" t="n">
        <v>1</v>
      </c>
      <c r="DG866" s="158" t="n">
        <v>1900</v>
      </c>
      <c r="DH866" s="158" t="n">
        <v>1</v>
      </c>
      <c r="DI866" s="158" t="n">
        <v>1</v>
      </c>
      <c r="DJ866" s="158" t="n">
        <v>1900</v>
      </c>
      <c r="DK866" s="158" t="n">
        <v>1</v>
      </c>
      <c r="DL866" s="158" t="n">
        <v>1</v>
      </c>
      <c r="DR866" s="158" t="n">
        <v>2</v>
      </c>
      <c r="DS866" s="158" t="n">
        <v>1</v>
      </c>
      <c r="DT866" s="158" t="n">
        <v>2</v>
      </c>
      <c r="DU866" s="158" t="n">
        <v>1</v>
      </c>
      <c r="DV866" s="158" t="n">
        <v>3</v>
      </c>
      <c r="DW866" s="158" t="n">
        <v>1</v>
      </c>
      <c r="DX866" s="158" t="n">
        <v>3</v>
      </c>
      <c r="DY866" s="158" t="n">
        <v>0</v>
      </c>
      <c r="DZ866" s="158" t="n">
        <v>0</v>
      </c>
      <c r="EA866" s="158" t="n">
        <v>0</v>
      </c>
      <c r="EB866" s="158" t="n">
        <v>0</v>
      </c>
      <c r="EC866" s="158" t="n">
        <v>0</v>
      </c>
      <c r="ED866" s="158" t="n">
        <v>0</v>
      </c>
      <c r="EE866" s="158" t="n">
        <v>0</v>
      </c>
      <c r="EF866" s="158" t="n">
        <v>0</v>
      </c>
      <c r="EG866" s="158" t="n">
        <v>0</v>
      </c>
      <c r="EH866" s="158" t="n">
        <v>0</v>
      </c>
      <c r="EI866" s="158" t="n">
        <v>0</v>
      </c>
      <c r="EJ866" s="158" t="n">
        <v>0</v>
      </c>
      <c r="EK866" s="158" t="n">
        <v>0</v>
      </c>
      <c r="EL866" s="158" t="n">
        <v>0</v>
      </c>
      <c r="EM866" s="158" t="n">
        <v>0</v>
      </c>
      <c r="EN866" s="158" t="n">
        <v>0</v>
      </c>
      <c r="EO866" s="158" t="n">
        <v>0</v>
      </c>
      <c r="EP866" s="158" t="n">
        <v>0</v>
      </c>
      <c r="EQ866" s="158" t="n">
        <v>0</v>
      </c>
      <c r="ER866" s="158" t="n">
        <v>0</v>
      </c>
      <c r="ES866" s="158" t="n">
        <v>0</v>
      </c>
      <c r="ET866" s="158" t="n">
        <v>0</v>
      </c>
      <c r="EU866" s="158" t="n">
        <v>0</v>
      </c>
      <c r="EV866" s="158" t="n">
        <v>0</v>
      </c>
      <c r="EW866" s="158" t="n">
        <v>0</v>
      </c>
      <c r="EX866" s="158" t="n">
        <v>0</v>
      </c>
      <c r="EY866" s="158" t="n">
        <v>0</v>
      </c>
      <c r="EZ866" s="158" t="n">
        <v>1900</v>
      </c>
      <c r="FA866" s="158" t="n">
        <v>1</v>
      </c>
      <c r="FB866" s="158" t="n">
        <v>1</v>
      </c>
      <c r="FC866" s="158" t="n">
        <v>1900</v>
      </c>
      <c r="FD866" s="158" t="n">
        <v>1</v>
      </c>
      <c r="FE866" s="158" t="n">
        <v>1</v>
      </c>
      <c r="FF866" s="158" t="n">
        <v>1900</v>
      </c>
      <c r="FG866" s="158" t="n">
        <v>1</v>
      </c>
      <c r="FH866" s="158" t="n">
        <v>1</v>
      </c>
      <c r="FI866" s="158" t="n">
        <v>1900</v>
      </c>
      <c r="FJ866" s="158" t="n">
        <v>1</v>
      </c>
      <c r="FK866" s="158" t="n">
        <v>1</v>
      </c>
      <c r="FL866" s="158" t="n">
        <v>1900</v>
      </c>
      <c r="FM866" s="158" t="n">
        <v>1</v>
      </c>
      <c r="FN866" s="158" t="n">
        <v>1</v>
      </c>
      <c r="FO866" s="158" t="n">
        <v>1900</v>
      </c>
      <c r="FP866" s="158" t="n">
        <v>1</v>
      </c>
      <c r="FQ866" s="158" t="n">
        <v>1</v>
      </c>
      <c r="FR866" s="158" t="n">
        <v>1900</v>
      </c>
      <c r="FS866" s="158" t="n">
        <v>1</v>
      </c>
      <c r="FT866" s="158" t="n">
        <v>1</v>
      </c>
      <c r="FU866" s="158" t="n">
        <v>1900</v>
      </c>
      <c r="FV866" s="158" t="n">
        <v>1</v>
      </c>
      <c r="FW866" s="158" t="n">
        <v>1</v>
      </c>
    </row>
    <row r="867">
      <c r="A867">
        <f>IF(F867&gt;1,A866,IF(AND(I867&lt;10,paste!A869&lt;10),RIGHT(H867,2)&amp;"0"&amp;I867&amp;"000"&amp;paste!A869,IF(AND(I867&lt;10,paste!A869&gt;=10,paste!A869&lt;100),RIGHT(H867,2)&amp;"0"&amp;I867&amp;"00"&amp;paste!A869,IF(AND(I867&lt;10,paste!A869&gt;=100,paste!A869&lt;1000),RIGHT(H867,2)&amp;"0"&amp;I867&amp;"0"&amp;paste!A869,IF(AND(I867&lt;10,paste!A869&gt;=1000),RIGHT(H867,2)&amp;"0"&amp;I867&amp;paste!A869,IF(AND(I867&gt;=10,paste!A869&lt;10),RIGHT(H867,2)&amp;I867&amp;"000"&amp;paste!A869,IF(AND(I867&gt;=10,paste!A869&gt;=10,paste!A869&lt;100),RIGHT(H867,2)&amp;I867&amp;"00"&amp;paste!A869,IF(AND(I867&gt;=10,paste!A869&gt;=100,paste!A869&lt;1000),RIGHT(H867,2)&amp;I867&amp;"0"&amp;paste!A869,RIGHT(H867,2)&amp;I867&amp;paste!A869))))))))</f>
        <v/>
      </c>
      <c r="B867">
        <f>YEAR(paste!C869)</f>
        <v/>
      </c>
      <c r="C867">
        <f>MONTH(paste!C869)</f>
        <v/>
      </c>
      <c r="D867">
        <f>DAY(paste!C869)</f>
        <v/>
      </c>
      <c r="E867" s="158" t="n">
        <v>0</v>
      </c>
      <c r="F867">
        <f>IF(AND(L867=L866,D867=D866),F866+1,1)</f>
        <v/>
      </c>
      <c r="G867" s="158" t="n">
        <v>0</v>
      </c>
      <c r="H867">
        <f>YEAR(paste!C869)</f>
        <v/>
      </c>
      <c r="I867">
        <f>MONTH(paste!C869)</f>
        <v/>
      </c>
      <c r="J867">
        <f>DAY(paste!C869)</f>
        <v/>
      </c>
      <c r="K867">
        <f>A867</f>
        <v/>
      </c>
      <c r="L867">
        <f>IF(ISBLANK(VLOOKUP(paste!J869,'得意先名 (2)'!$B$3:$F$2005,5,FALSE)),paste!P869,IFERROR(VLOOKUP(paste!J869,'得意先名 (2)'!$B$3:$F$2005,5,FALSE),"ZZZZZZZZZZZ"))</f>
        <v/>
      </c>
      <c r="M867">
        <f>IF(L867="ZZZZZZZZZZZ",paste!J869&amp;paste!K869&amp; "  :   "&amp;paste!M869&amp; "  :   "&amp;paste!P869,"")</f>
        <v/>
      </c>
      <c r="O867" s="158" t="n"/>
      <c r="P867">
        <f>VLOOKUP(L867,'L_User+EndUser'!$C$2:$K$500,8,FALSE)</f>
        <v/>
      </c>
      <c r="Q867">
        <f>VLOOKUP(L867,'L_User+EndUser'!$C$2:$K$500,9,FALSE)</f>
        <v/>
      </c>
      <c r="R867" s="158" t="n"/>
      <c r="T867" s="158" t="n"/>
      <c r="V867" s="158" t="n"/>
      <c r="AB867">
        <f>paste!J869</f>
        <v/>
      </c>
      <c r="AC867">
        <f>L867</f>
        <v/>
      </c>
      <c r="AO867">
        <f>YEAR(paste!O869)</f>
        <v/>
      </c>
      <c r="AP867">
        <f>MONTH(paste!O869)</f>
        <v/>
      </c>
      <c r="AQ867">
        <f>DAY(paste!O869)</f>
        <v/>
      </c>
      <c r="BD867">
        <f>IF(paste!L869="","",paste!L869)</f>
        <v/>
      </c>
      <c r="BM867" t="n">
        <v>1</v>
      </c>
      <c r="BN867">
        <f>VLOOKUP(paste!E869,L_Product!$A$2:$B$2001,2,FALSE)</f>
        <v/>
      </c>
      <c r="BO867" s="21" t="n"/>
      <c r="BT867" t="n">
        <v>2</v>
      </c>
      <c r="BU867">
        <f>IF($BM$2=1,2,IF($BM$2=18,1))</f>
        <v/>
      </c>
      <c r="BV867">
        <f>IF($BM$2=1,0,IF($BM$2=18,1))</f>
        <v/>
      </c>
      <c r="BW867" t="n">
        <v>2</v>
      </c>
      <c r="BX867" t="n">
        <v>0</v>
      </c>
      <c r="BY867" t="n">
        <v>3</v>
      </c>
      <c r="BZ867">
        <f>VLOOKUP(BN867,L_Product!$B$2:$Z$2001,14,FALSE)</f>
        <v/>
      </c>
      <c r="CA867">
        <f>paste!H869</f>
        <v/>
      </c>
      <c r="CB867">
        <f>BZ867*CA867</f>
        <v/>
      </c>
      <c r="CN867" s="158" t="n">
        <v>1</v>
      </c>
      <c r="CO867" s="158" t="n">
        <v>1</v>
      </c>
      <c r="CP867" s="158" t="n">
        <v>1</v>
      </c>
      <c r="CQ867" s="158" t="n">
        <v>1</v>
      </c>
      <c r="CR867" s="158" t="n">
        <v>1</v>
      </c>
      <c r="CS867" s="158" t="n">
        <v>0</v>
      </c>
      <c r="CT867" s="158" t="n">
        <v>0</v>
      </c>
      <c r="CU867" s="158" t="n">
        <v>0</v>
      </c>
      <c r="CV867" s="158" t="n">
        <v>0</v>
      </c>
      <c r="CW867" s="158" t="n">
        <v>0</v>
      </c>
      <c r="CX867">
        <f>B867</f>
        <v/>
      </c>
      <c r="CY867">
        <f>C867</f>
        <v/>
      </c>
      <c r="CZ867">
        <f>D867</f>
        <v/>
      </c>
      <c r="DA867" s="158" t="n">
        <v>1900</v>
      </c>
      <c r="DB867" s="158" t="n">
        <v>1</v>
      </c>
      <c r="DC867" s="158" t="n">
        <v>1</v>
      </c>
      <c r="DD867" s="158" t="n">
        <v>1900</v>
      </c>
      <c r="DE867" s="158" t="n">
        <v>1</v>
      </c>
      <c r="DF867" s="158" t="n">
        <v>1</v>
      </c>
      <c r="DG867" s="158" t="n">
        <v>1900</v>
      </c>
      <c r="DH867" s="158" t="n">
        <v>1</v>
      </c>
      <c r="DI867" s="158" t="n">
        <v>1</v>
      </c>
      <c r="DJ867" s="158" t="n">
        <v>1900</v>
      </c>
      <c r="DK867" s="158" t="n">
        <v>1</v>
      </c>
      <c r="DL867" s="158" t="n">
        <v>1</v>
      </c>
      <c r="DR867" s="158" t="n">
        <v>2</v>
      </c>
      <c r="DS867" s="158" t="n">
        <v>1</v>
      </c>
      <c r="DT867" s="158" t="n">
        <v>2</v>
      </c>
      <c r="DU867" s="158" t="n">
        <v>1</v>
      </c>
      <c r="DV867" s="158" t="n">
        <v>3</v>
      </c>
      <c r="DW867" s="158" t="n">
        <v>1</v>
      </c>
      <c r="DX867" s="158" t="n">
        <v>3</v>
      </c>
      <c r="DY867" s="158" t="n">
        <v>0</v>
      </c>
      <c r="DZ867" s="158" t="n">
        <v>0</v>
      </c>
      <c r="EA867" s="158" t="n">
        <v>0</v>
      </c>
      <c r="EB867" s="158" t="n">
        <v>0</v>
      </c>
      <c r="EC867" s="158" t="n">
        <v>0</v>
      </c>
      <c r="ED867" s="158" t="n">
        <v>0</v>
      </c>
      <c r="EE867" s="158" t="n">
        <v>0</v>
      </c>
      <c r="EF867" s="158" t="n">
        <v>0</v>
      </c>
      <c r="EG867" s="158" t="n">
        <v>0</v>
      </c>
      <c r="EH867" s="158" t="n">
        <v>0</v>
      </c>
      <c r="EI867" s="158" t="n">
        <v>0</v>
      </c>
      <c r="EJ867" s="158" t="n">
        <v>0</v>
      </c>
      <c r="EK867" s="158" t="n">
        <v>0</v>
      </c>
      <c r="EL867" s="158" t="n">
        <v>0</v>
      </c>
      <c r="EM867" s="158" t="n">
        <v>0</v>
      </c>
      <c r="EN867" s="158" t="n">
        <v>0</v>
      </c>
      <c r="EO867" s="158" t="n">
        <v>0</v>
      </c>
      <c r="EP867" s="158" t="n">
        <v>0</v>
      </c>
      <c r="EQ867" s="158" t="n">
        <v>0</v>
      </c>
      <c r="ER867" s="158" t="n">
        <v>0</v>
      </c>
      <c r="ES867" s="158" t="n">
        <v>0</v>
      </c>
      <c r="ET867" s="158" t="n">
        <v>0</v>
      </c>
      <c r="EU867" s="158" t="n">
        <v>0</v>
      </c>
      <c r="EV867" s="158" t="n">
        <v>0</v>
      </c>
      <c r="EW867" s="158" t="n">
        <v>0</v>
      </c>
      <c r="EX867" s="158" t="n">
        <v>0</v>
      </c>
      <c r="EY867" s="158" t="n">
        <v>0</v>
      </c>
      <c r="EZ867" s="158" t="n">
        <v>1900</v>
      </c>
      <c r="FA867" s="158" t="n">
        <v>1</v>
      </c>
      <c r="FB867" s="158" t="n">
        <v>1</v>
      </c>
      <c r="FC867" s="158" t="n">
        <v>1900</v>
      </c>
      <c r="FD867" s="158" t="n">
        <v>1</v>
      </c>
      <c r="FE867" s="158" t="n">
        <v>1</v>
      </c>
      <c r="FF867" s="158" t="n">
        <v>1900</v>
      </c>
      <c r="FG867" s="158" t="n">
        <v>1</v>
      </c>
      <c r="FH867" s="158" t="n">
        <v>1</v>
      </c>
      <c r="FI867" s="158" t="n">
        <v>1900</v>
      </c>
      <c r="FJ867" s="158" t="n">
        <v>1</v>
      </c>
      <c r="FK867" s="158" t="n">
        <v>1</v>
      </c>
      <c r="FL867" s="158" t="n">
        <v>1900</v>
      </c>
      <c r="FM867" s="158" t="n">
        <v>1</v>
      </c>
      <c r="FN867" s="158" t="n">
        <v>1</v>
      </c>
      <c r="FO867" s="158" t="n">
        <v>1900</v>
      </c>
      <c r="FP867" s="158" t="n">
        <v>1</v>
      </c>
      <c r="FQ867" s="158" t="n">
        <v>1</v>
      </c>
      <c r="FR867" s="158" t="n">
        <v>1900</v>
      </c>
      <c r="FS867" s="158" t="n">
        <v>1</v>
      </c>
      <c r="FT867" s="158" t="n">
        <v>1</v>
      </c>
      <c r="FU867" s="158" t="n">
        <v>1900</v>
      </c>
      <c r="FV867" s="158" t="n">
        <v>1</v>
      </c>
      <c r="FW867" s="158" t="n">
        <v>1</v>
      </c>
    </row>
    <row r="868">
      <c r="A868">
        <f>IF(F868&gt;1,A867,IF(AND(I868&lt;10,paste!A870&lt;10),RIGHT(H868,2)&amp;"0"&amp;I868&amp;"000"&amp;paste!A870,IF(AND(I868&lt;10,paste!A870&gt;=10,paste!A870&lt;100),RIGHT(H868,2)&amp;"0"&amp;I868&amp;"00"&amp;paste!A870,IF(AND(I868&lt;10,paste!A870&gt;=100,paste!A870&lt;1000),RIGHT(H868,2)&amp;"0"&amp;I868&amp;"0"&amp;paste!A870,IF(AND(I868&lt;10,paste!A870&gt;=1000),RIGHT(H868,2)&amp;"0"&amp;I868&amp;paste!A870,IF(AND(I868&gt;=10,paste!A870&lt;10),RIGHT(H868,2)&amp;I868&amp;"000"&amp;paste!A870,IF(AND(I868&gt;=10,paste!A870&gt;=10,paste!A870&lt;100),RIGHT(H868,2)&amp;I868&amp;"00"&amp;paste!A870,IF(AND(I868&gt;=10,paste!A870&gt;=100,paste!A870&lt;1000),RIGHT(H868,2)&amp;I868&amp;"0"&amp;paste!A870,RIGHT(H868,2)&amp;I868&amp;paste!A870))))))))</f>
        <v/>
      </c>
      <c r="B868">
        <f>YEAR(paste!C870)</f>
        <v/>
      </c>
      <c r="C868">
        <f>MONTH(paste!C870)</f>
        <v/>
      </c>
      <c r="D868">
        <f>DAY(paste!C870)</f>
        <v/>
      </c>
      <c r="E868" s="158" t="n">
        <v>0</v>
      </c>
      <c r="F868">
        <f>IF(AND(L868=L867,D868=D867),F867+1,1)</f>
        <v/>
      </c>
      <c r="G868" s="158" t="n">
        <v>0</v>
      </c>
      <c r="H868">
        <f>YEAR(paste!C870)</f>
        <v/>
      </c>
      <c r="I868">
        <f>MONTH(paste!C870)</f>
        <v/>
      </c>
      <c r="J868">
        <f>DAY(paste!C870)</f>
        <v/>
      </c>
      <c r="K868">
        <f>A868</f>
        <v/>
      </c>
      <c r="L868">
        <f>IF(ISBLANK(VLOOKUP(paste!J870,'得意先名 (2)'!$B$3:$F$2005,5,FALSE)),paste!P870,IFERROR(VLOOKUP(paste!J870,'得意先名 (2)'!$B$3:$F$2005,5,FALSE),"ZZZZZZZZZZZ"))</f>
        <v/>
      </c>
      <c r="M868">
        <f>IF(L868="ZZZZZZZZZZZ",paste!J870&amp;paste!K870&amp; "  :   "&amp;paste!M870&amp; "  :   "&amp;paste!P870,"")</f>
        <v/>
      </c>
      <c r="O868" s="158" t="n"/>
      <c r="P868">
        <f>VLOOKUP(L868,'L_User+EndUser'!$C$2:$K$500,8,FALSE)</f>
        <v/>
      </c>
      <c r="Q868">
        <f>VLOOKUP(L868,'L_User+EndUser'!$C$2:$K$500,9,FALSE)</f>
        <v/>
      </c>
      <c r="R868" s="158" t="n"/>
      <c r="T868" s="158" t="n"/>
      <c r="V868" s="158" t="n"/>
      <c r="AB868">
        <f>paste!J870</f>
        <v/>
      </c>
      <c r="AC868">
        <f>L868</f>
        <v/>
      </c>
      <c r="AO868">
        <f>YEAR(paste!O870)</f>
        <v/>
      </c>
      <c r="AP868">
        <f>MONTH(paste!O870)</f>
        <v/>
      </c>
      <c r="AQ868">
        <f>DAY(paste!O870)</f>
        <v/>
      </c>
      <c r="BD868">
        <f>IF(paste!L870="","",paste!L870)</f>
        <v/>
      </c>
      <c r="BM868" t="n">
        <v>1</v>
      </c>
      <c r="BN868">
        <f>VLOOKUP(paste!E870,L_Product!$A$2:$B$2001,2,FALSE)</f>
        <v/>
      </c>
      <c r="BO868" s="21" t="n"/>
      <c r="BT868" t="n">
        <v>2</v>
      </c>
      <c r="BU868">
        <f>IF($BM$2=1,2,IF($BM$2=18,1))</f>
        <v/>
      </c>
      <c r="BV868">
        <f>IF($BM$2=1,0,IF($BM$2=18,1))</f>
        <v/>
      </c>
      <c r="BW868" t="n">
        <v>2</v>
      </c>
      <c r="BX868" t="n">
        <v>0</v>
      </c>
      <c r="BY868" t="n">
        <v>3</v>
      </c>
      <c r="BZ868">
        <f>VLOOKUP(BN868,L_Product!$B$2:$Z$2001,14,FALSE)</f>
        <v/>
      </c>
      <c r="CA868">
        <f>paste!H870</f>
        <v/>
      </c>
      <c r="CB868">
        <f>BZ868*CA868</f>
        <v/>
      </c>
      <c r="CN868" s="158" t="n">
        <v>1</v>
      </c>
      <c r="CO868" s="158" t="n">
        <v>1</v>
      </c>
      <c r="CP868" s="158" t="n">
        <v>1</v>
      </c>
      <c r="CQ868" s="158" t="n">
        <v>1</v>
      </c>
      <c r="CR868" s="158" t="n">
        <v>1</v>
      </c>
      <c r="CS868" s="158" t="n">
        <v>0</v>
      </c>
      <c r="CT868" s="158" t="n">
        <v>0</v>
      </c>
      <c r="CU868" s="158" t="n">
        <v>0</v>
      </c>
      <c r="CV868" s="158" t="n">
        <v>0</v>
      </c>
      <c r="CW868" s="158" t="n">
        <v>0</v>
      </c>
      <c r="CX868">
        <f>B868</f>
        <v/>
      </c>
      <c r="CY868">
        <f>C868</f>
        <v/>
      </c>
      <c r="CZ868">
        <f>D868</f>
        <v/>
      </c>
      <c r="DA868" s="158" t="n">
        <v>1900</v>
      </c>
      <c r="DB868" s="158" t="n">
        <v>1</v>
      </c>
      <c r="DC868" s="158" t="n">
        <v>1</v>
      </c>
      <c r="DD868" s="158" t="n">
        <v>1900</v>
      </c>
      <c r="DE868" s="158" t="n">
        <v>1</v>
      </c>
      <c r="DF868" s="158" t="n">
        <v>1</v>
      </c>
      <c r="DG868" s="158" t="n">
        <v>1900</v>
      </c>
      <c r="DH868" s="158" t="n">
        <v>1</v>
      </c>
      <c r="DI868" s="158" t="n">
        <v>1</v>
      </c>
      <c r="DJ868" s="158" t="n">
        <v>1900</v>
      </c>
      <c r="DK868" s="158" t="n">
        <v>1</v>
      </c>
      <c r="DL868" s="158" t="n">
        <v>1</v>
      </c>
      <c r="DR868" s="158" t="n">
        <v>2</v>
      </c>
      <c r="DS868" s="158" t="n">
        <v>1</v>
      </c>
      <c r="DT868" s="158" t="n">
        <v>2</v>
      </c>
      <c r="DU868" s="158" t="n">
        <v>1</v>
      </c>
      <c r="DV868" s="158" t="n">
        <v>3</v>
      </c>
      <c r="DW868" s="158" t="n">
        <v>1</v>
      </c>
      <c r="DX868" s="158" t="n">
        <v>3</v>
      </c>
      <c r="DY868" s="158" t="n">
        <v>0</v>
      </c>
      <c r="DZ868" s="158" t="n">
        <v>0</v>
      </c>
      <c r="EA868" s="158" t="n">
        <v>0</v>
      </c>
      <c r="EB868" s="158" t="n">
        <v>0</v>
      </c>
      <c r="EC868" s="158" t="n">
        <v>0</v>
      </c>
      <c r="ED868" s="158" t="n">
        <v>0</v>
      </c>
      <c r="EE868" s="158" t="n">
        <v>0</v>
      </c>
      <c r="EF868" s="158" t="n">
        <v>0</v>
      </c>
      <c r="EG868" s="158" t="n">
        <v>0</v>
      </c>
      <c r="EH868" s="158" t="n">
        <v>0</v>
      </c>
      <c r="EI868" s="158" t="n">
        <v>0</v>
      </c>
      <c r="EJ868" s="158" t="n">
        <v>0</v>
      </c>
      <c r="EK868" s="158" t="n">
        <v>0</v>
      </c>
      <c r="EL868" s="158" t="n">
        <v>0</v>
      </c>
      <c r="EM868" s="158" t="n">
        <v>0</v>
      </c>
      <c r="EN868" s="158" t="n">
        <v>0</v>
      </c>
      <c r="EO868" s="158" t="n">
        <v>0</v>
      </c>
      <c r="EP868" s="158" t="n">
        <v>0</v>
      </c>
      <c r="EQ868" s="158" t="n">
        <v>0</v>
      </c>
      <c r="ER868" s="158" t="n">
        <v>0</v>
      </c>
      <c r="ES868" s="158" t="n">
        <v>0</v>
      </c>
      <c r="ET868" s="158" t="n">
        <v>0</v>
      </c>
      <c r="EU868" s="158" t="n">
        <v>0</v>
      </c>
      <c r="EV868" s="158" t="n">
        <v>0</v>
      </c>
      <c r="EW868" s="158" t="n">
        <v>0</v>
      </c>
      <c r="EX868" s="158" t="n">
        <v>0</v>
      </c>
      <c r="EY868" s="158" t="n">
        <v>0</v>
      </c>
      <c r="EZ868" s="158" t="n">
        <v>1900</v>
      </c>
      <c r="FA868" s="158" t="n">
        <v>1</v>
      </c>
      <c r="FB868" s="158" t="n">
        <v>1</v>
      </c>
      <c r="FC868" s="158" t="n">
        <v>1900</v>
      </c>
      <c r="FD868" s="158" t="n">
        <v>1</v>
      </c>
      <c r="FE868" s="158" t="n">
        <v>1</v>
      </c>
      <c r="FF868" s="158" t="n">
        <v>1900</v>
      </c>
      <c r="FG868" s="158" t="n">
        <v>1</v>
      </c>
      <c r="FH868" s="158" t="n">
        <v>1</v>
      </c>
      <c r="FI868" s="158" t="n">
        <v>1900</v>
      </c>
      <c r="FJ868" s="158" t="n">
        <v>1</v>
      </c>
      <c r="FK868" s="158" t="n">
        <v>1</v>
      </c>
      <c r="FL868" s="158" t="n">
        <v>1900</v>
      </c>
      <c r="FM868" s="158" t="n">
        <v>1</v>
      </c>
      <c r="FN868" s="158" t="n">
        <v>1</v>
      </c>
      <c r="FO868" s="158" t="n">
        <v>1900</v>
      </c>
      <c r="FP868" s="158" t="n">
        <v>1</v>
      </c>
      <c r="FQ868" s="158" t="n">
        <v>1</v>
      </c>
      <c r="FR868" s="158" t="n">
        <v>1900</v>
      </c>
      <c r="FS868" s="158" t="n">
        <v>1</v>
      </c>
      <c r="FT868" s="158" t="n">
        <v>1</v>
      </c>
      <c r="FU868" s="158" t="n">
        <v>1900</v>
      </c>
      <c r="FV868" s="158" t="n">
        <v>1</v>
      </c>
      <c r="FW868" s="158" t="n">
        <v>1</v>
      </c>
    </row>
    <row r="869">
      <c r="A869">
        <f>IF(F869&gt;1,A868,IF(AND(I869&lt;10,paste!A871&lt;10),RIGHT(H869,2)&amp;"0"&amp;I869&amp;"000"&amp;paste!A871,IF(AND(I869&lt;10,paste!A871&gt;=10,paste!A871&lt;100),RIGHT(H869,2)&amp;"0"&amp;I869&amp;"00"&amp;paste!A871,IF(AND(I869&lt;10,paste!A871&gt;=100,paste!A871&lt;1000),RIGHT(H869,2)&amp;"0"&amp;I869&amp;"0"&amp;paste!A871,IF(AND(I869&lt;10,paste!A871&gt;=1000),RIGHT(H869,2)&amp;"0"&amp;I869&amp;paste!A871,IF(AND(I869&gt;=10,paste!A871&lt;10),RIGHT(H869,2)&amp;I869&amp;"000"&amp;paste!A871,IF(AND(I869&gt;=10,paste!A871&gt;=10,paste!A871&lt;100),RIGHT(H869,2)&amp;I869&amp;"00"&amp;paste!A871,IF(AND(I869&gt;=10,paste!A871&gt;=100,paste!A871&lt;1000),RIGHT(H869,2)&amp;I869&amp;"0"&amp;paste!A871,RIGHT(H869,2)&amp;I869&amp;paste!A871))))))))</f>
        <v/>
      </c>
      <c r="B869">
        <f>YEAR(paste!C871)</f>
        <v/>
      </c>
      <c r="C869">
        <f>MONTH(paste!C871)</f>
        <v/>
      </c>
      <c r="D869">
        <f>DAY(paste!C871)</f>
        <v/>
      </c>
      <c r="E869" s="158" t="n">
        <v>0</v>
      </c>
      <c r="F869">
        <f>IF(AND(L869=L868,D869=D868),F868+1,1)</f>
        <v/>
      </c>
      <c r="G869" s="158" t="n">
        <v>0</v>
      </c>
      <c r="H869">
        <f>YEAR(paste!C871)</f>
        <v/>
      </c>
      <c r="I869">
        <f>MONTH(paste!C871)</f>
        <v/>
      </c>
      <c r="J869">
        <f>DAY(paste!C871)</f>
        <v/>
      </c>
      <c r="K869">
        <f>A869</f>
        <v/>
      </c>
      <c r="L869">
        <f>IF(ISBLANK(VLOOKUP(paste!J871,'得意先名 (2)'!$B$3:$F$2005,5,FALSE)),paste!P871,IFERROR(VLOOKUP(paste!J871,'得意先名 (2)'!$B$3:$F$2005,5,FALSE),"ZZZZZZZZZZZ"))</f>
        <v/>
      </c>
      <c r="M869">
        <f>IF(L869="ZZZZZZZZZZZ",paste!J871&amp;paste!K871&amp; "  :   "&amp;paste!M871&amp; "  :   "&amp;paste!P871,"")</f>
        <v/>
      </c>
      <c r="O869" s="158" t="n"/>
      <c r="P869">
        <f>VLOOKUP(L869,'L_User+EndUser'!$C$2:$K$500,8,FALSE)</f>
        <v/>
      </c>
      <c r="Q869">
        <f>VLOOKUP(L869,'L_User+EndUser'!$C$2:$K$500,9,FALSE)</f>
        <v/>
      </c>
      <c r="R869" s="158" t="n"/>
      <c r="T869" s="158" t="n"/>
      <c r="V869" s="158" t="n"/>
      <c r="AB869">
        <f>paste!J871</f>
        <v/>
      </c>
      <c r="AC869">
        <f>L869</f>
        <v/>
      </c>
      <c r="AO869">
        <f>YEAR(paste!O871)</f>
        <v/>
      </c>
      <c r="AP869">
        <f>MONTH(paste!O871)</f>
        <v/>
      </c>
      <c r="AQ869">
        <f>DAY(paste!O871)</f>
        <v/>
      </c>
      <c r="BD869">
        <f>IF(paste!L871="","",paste!L871)</f>
        <v/>
      </c>
      <c r="BM869" t="n">
        <v>1</v>
      </c>
      <c r="BN869">
        <f>VLOOKUP(paste!E871,L_Product!$A$2:$B$2001,2,FALSE)</f>
        <v/>
      </c>
      <c r="BO869" s="21" t="n"/>
      <c r="BT869" t="n">
        <v>2</v>
      </c>
      <c r="BU869">
        <f>IF($BM$2=1,2,IF($BM$2=18,1))</f>
        <v/>
      </c>
      <c r="BV869">
        <f>IF($BM$2=1,0,IF($BM$2=18,1))</f>
        <v/>
      </c>
      <c r="BW869" t="n">
        <v>2</v>
      </c>
      <c r="BX869" t="n">
        <v>0</v>
      </c>
      <c r="BY869" t="n">
        <v>3</v>
      </c>
      <c r="BZ869">
        <f>VLOOKUP(BN869,L_Product!$B$2:$Z$2001,14,FALSE)</f>
        <v/>
      </c>
      <c r="CA869">
        <f>paste!H871</f>
        <v/>
      </c>
      <c r="CB869">
        <f>BZ869*CA869</f>
        <v/>
      </c>
      <c r="CN869" s="158" t="n">
        <v>1</v>
      </c>
      <c r="CO869" s="158" t="n">
        <v>1</v>
      </c>
      <c r="CP869" s="158" t="n">
        <v>1</v>
      </c>
      <c r="CQ869" s="158" t="n">
        <v>1</v>
      </c>
      <c r="CR869" s="158" t="n">
        <v>1</v>
      </c>
      <c r="CS869" s="158" t="n">
        <v>0</v>
      </c>
      <c r="CT869" s="158" t="n">
        <v>0</v>
      </c>
      <c r="CU869" s="158" t="n">
        <v>0</v>
      </c>
      <c r="CV869" s="158" t="n">
        <v>0</v>
      </c>
      <c r="CW869" s="158" t="n">
        <v>0</v>
      </c>
      <c r="CX869">
        <f>B869</f>
        <v/>
      </c>
      <c r="CY869">
        <f>C869</f>
        <v/>
      </c>
      <c r="CZ869">
        <f>D869</f>
        <v/>
      </c>
      <c r="DA869" s="158" t="n">
        <v>1900</v>
      </c>
      <c r="DB869" s="158" t="n">
        <v>1</v>
      </c>
      <c r="DC869" s="158" t="n">
        <v>1</v>
      </c>
      <c r="DD869" s="158" t="n">
        <v>1900</v>
      </c>
      <c r="DE869" s="158" t="n">
        <v>1</v>
      </c>
      <c r="DF869" s="158" t="n">
        <v>1</v>
      </c>
      <c r="DG869" s="158" t="n">
        <v>1900</v>
      </c>
      <c r="DH869" s="158" t="n">
        <v>1</v>
      </c>
      <c r="DI869" s="158" t="n">
        <v>1</v>
      </c>
      <c r="DJ869" s="158" t="n">
        <v>1900</v>
      </c>
      <c r="DK869" s="158" t="n">
        <v>1</v>
      </c>
      <c r="DL869" s="158" t="n">
        <v>1</v>
      </c>
      <c r="DR869" s="158" t="n">
        <v>2</v>
      </c>
      <c r="DS869" s="158" t="n">
        <v>1</v>
      </c>
      <c r="DT869" s="158" t="n">
        <v>2</v>
      </c>
      <c r="DU869" s="158" t="n">
        <v>1</v>
      </c>
      <c r="DV869" s="158" t="n">
        <v>3</v>
      </c>
      <c r="DW869" s="158" t="n">
        <v>1</v>
      </c>
      <c r="DX869" s="158" t="n">
        <v>3</v>
      </c>
      <c r="DY869" s="158" t="n">
        <v>0</v>
      </c>
      <c r="DZ869" s="158" t="n">
        <v>0</v>
      </c>
      <c r="EA869" s="158" t="n">
        <v>0</v>
      </c>
      <c r="EB869" s="158" t="n">
        <v>0</v>
      </c>
      <c r="EC869" s="158" t="n">
        <v>0</v>
      </c>
      <c r="ED869" s="158" t="n">
        <v>0</v>
      </c>
      <c r="EE869" s="158" t="n">
        <v>0</v>
      </c>
      <c r="EF869" s="158" t="n">
        <v>0</v>
      </c>
      <c r="EG869" s="158" t="n">
        <v>0</v>
      </c>
      <c r="EH869" s="158" t="n">
        <v>0</v>
      </c>
      <c r="EI869" s="158" t="n">
        <v>0</v>
      </c>
      <c r="EJ869" s="158" t="n">
        <v>0</v>
      </c>
      <c r="EK869" s="158" t="n">
        <v>0</v>
      </c>
      <c r="EL869" s="158" t="n">
        <v>0</v>
      </c>
      <c r="EM869" s="158" t="n">
        <v>0</v>
      </c>
      <c r="EN869" s="158" t="n">
        <v>0</v>
      </c>
      <c r="EO869" s="158" t="n">
        <v>0</v>
      </c>
      <c r="EP869" s="158" t="n">
        <v>0</v>
      </c>
      <c r="EQ869" s="158" t="n">
        <v>0</v>
      </c>
      <c r="ER869" s="158" t="n">
        <v>0</v>
      </c>
      <c r="ES869" s="158" t="n">
        <v>0</v>
      </c>
      <c r="ET869" s="158" t="n">
        <v>0</v>
      </c>
      <c r="EU869" s="158" t="n">
        <v>0</v>
      </c>
      <c r="EV869" s="158" t="n">
        <v>0</v>
      </c>
      <c r="EW869" s="158" t="n">
        <v>0</v>
      </c>
      <c r="EX869" s="158" t="n">
        <v>0</v>
      </c>
      <c r="EY869" s="158" t="n">
        <v>0</v>
      </c>
      <c r="EZ869" s="158" t="n">
        <v>1900</v>
      </c>
      <c r="FA869" s="158" t="n">
        <v>1</v>
      </c>
      <c r="FB869" s="158" t="n">
        <v>1</v>
      </c>
      <c r="FC869" s="158" t="n">
        <v>1900</v>
      </c>
      <c r="FD869" s="158" t="n">
        <v>1</v>
      </c>
      <c r="FE869" s="158" t="n">
        <v>1</v>
      </c>
      <c r="FF869" s="158" t="n">
        <v>1900</v>
      </c>
      <c r="FG869" s="158" t="n">
        <v>1</v>
      </c>
      <c r="FH869" s="158" t="n">
        <v>1</v>
      </c>
      <c r="FI869" s="158" t="n">
        <v>1900</v>
      </c>
      <c r="FJ869" s="158" t="n">
        <v>1</v>
      </c>
      <c r="FK869" s="158" t="n">
        <v>1</v>
      </c>
      <c r="FL869" s="158" t="n">
        <v>1900</v>
      </c>
      <c r="FM869" s="158" t="n">
        <v>1</v>
      </c>
      <c r="FN869" s="158" t="n">
        <v>1</v>
      </c>
      <c r="FO869" s="158" t="n">
        <v>1900</v>
      </c>
      <c r="FP869" s="158" t="n">
        <v>1</v>
      </c>
      <c r="FQ869" s="158" t="n">
        <v>1</v>
      </c>
      <c r="FR869" s="158" t="n">
        <v>1900</v>
      </c>
      <c r="FS869" s="158" t="n">
        <v>1</v>
      </c>
      <c r="FT869" s="158" t="n">
        <v>1</v>
      </c>
      <c r="FU869" s="158" t="n">
        <v>1900</v>
      </c>
      <c r="FV869" s="158" t="n">
        <v>1</v>
      </c>
      <c r="FW869" s="158" t="n">
        <v>1</v>
      </c>
    </row>
    <row r="870">
      <c r="A870">
        <f>IF(F870&gt;1,A869,IF(AND(I870&lt;10,paste!A872&lt;10),RIGHT(H870,2)&amp;"0"&amp;I870&amp;"000"&amp;paste!A872,IF(AND(I870&lt;10,paste!A872&gt;=10,paste!A872&lt;100),RIGHT(H870,2)&amp;"0"&amp;I870&amp;"00"&amp;paste!A872,IF(AND(I870&lt;10,paste!A872&gt;=100,paste!A872&lt;1000),RIGHT(H870,2)&amp;"0"&amp;I870&amp;"0"&amp;paste!A872,IF(AND(I870&lt;10,paste!A872&gt;=1000),RIGHT(H870,2)&amp;"0"&amp;I870&amp;paste!A872,IF(AND(I870&gt;=10,paste!A872&lt;10),RIGHT(H870,2)&amp;I870&amp;"000"&amp;paste!A872,IF(AND(I870&gt;=10,paste!A872&gt;=10,paste!A872&lt;100),RIGHT(H870,2)&amp;I870&amp;"00"&amp;paste!A872,IF(AND(I870&gt;=10,paste!A872&gt;=100,paste!A872&lt;1000),RIGHT(H870,2)&amp;I870&amp;"0"&amp;paste!A872,RIGHT(H870,2)&amp;I870&amp;paste!A872))))))))</f>
        <v/>
      </c>
      <c r="B870">
        <f>YEAR(paste!C872)</f>
        <v/>
      </c>
      <c r="C870">
        <f>MONTH(paste!C872)</f>
        <v/>
      </c>
      <c r="D870">
        <f>DAY(paste!C872)</f>
        <v/>
      </c>
      <c r="E870" s="158" t="n">
        <v>0</v>
      </c>
      <c r="F870">
        <f>IF(AND(L870=L869,D870=D869),F869+1,1)</f>
        <v/>
      </c>
      <c r="G870" s="158" t="n">
        <v>0</v>
      </c>
      <c r="H870">
        <f>YEAR(paste!C872)</f>
        <v/>
      </c>
      <c r="I870">
        <f>MONTH(paste!C872)</f>
        <v/>
      </c>
      <c r="J870">
        <f>DAY(paste!C872)</f>
        <v/>
      </c>
      <c r="K870">
        <f>A870</f>
        <v/>
      </c>
      <c r="L870">
        <f>IF(ISBLANK(VLOOKUP(paste!J872,'得意先名 (2)'!$B$3:$F$2005,5,FALSE)),paste!P872,IFERROR(VLOOKUP(paste!J872,'得意先名 (2)'!$B$3:$F$2005,5,FALSE),"ZZZZZZZZZZZ"))</f>
        <v/>
      </c>
      <c r="M870">
        <f>IF(L870="ZZZZZZZZZZZ",paste!J872&amp;paste!K872&amp; "  :   "&amp;paste!M872&amp; "  :   "&amp;paste!P872,"")</f>
        <v/>
      </c>
      <c r="O870" s="158" t="n"/>
      <c r="P870">
        <f>VLOOKUP(L870,'L_User+EndUser'!$C$2:$K$500,8,FALSE)</f>
        <v/>
      </c>
      <c r="Q870">
        <f>VLOOKUP(L870,'L_User+EndUser'!$C$2:$K$500,9,FALSE)</f>
        <v/>
      </c>
      <c r="R870" s="158" t="n"/>
      <c r="T870" s="158" t="n"/>
      <c r="V870" s="158" t="n"/>
      <c r="AB870">
        <f>paste!J872</f>
        <v/>
      </c>
      <c r="AC870">
        <f>L870</f>
        <v/>
      </c>
      <c r="AO870">
        <f>YEAR(paste!O872)</f>
        <v/>
      </c>
      <c r="AP870">
        <f>MONTH(paste!O872)</f>
        <v/>
      </c>
      <c r="AQ870">
        <f>DAY(paste!O872)</f>
        <v/>
      </c>
      <c r="BD870">
        <f>IF(paste!L872="","",paste!L872)</f>
        <v/>
      </c>
      <c r="BM870" t="n">
        <v>1</v>
      </c>
      <c r="BN870">
        <f>VLOOKUP(paste!E872,L_Product!$A$2:$B$2001,2,FALSE)</f>
        <v/>
      </c>
      <c r="BO870" s="21" t="n"/>
      <c r="BT870" t="n">
        <v>2</v>
      </c>
      <c r="BU870">
        <f>IF($BM$2=1,2,IF($BM$2=18,1))</f>
        <v/>
      </c>
      <c r="BV870">
        <f>IF($BM$2=1,0,IF($BM$2=18,1))</f>
        <v/>
      </c>
      <c r="BW870" t="n">
        <v>2</v>
      </c>
      <c r="BX870" t="n">
        <v>0</v>
      </c>
      <c r="BY870" t="n">
        <v>3</v>
      </c>
      <c r="BZ870">
        <f>VLOOKUP(BN870,L_Product!$B$2:$Z$2001,14,FALSE)</f>
        <v/>
      </c>
      <c r="CA870">
        <f>paste!H872</f>
        <v/>
      </c>
      <c r="CB870">
        <f>BZ870*CA870</f>
        <v/>
      </c>
      <c r="CN870" s="158" t="n">
        <v>1</v>
      </c>
      <c r="CO870" s="158" t="n">
        <v>1</v>
      </c>
      <c r="CP870" s="158" t="n">
        <v>1</v>
      </c>
      <c r="CQ870" s="158" t="n">
        <v>1</v>
      </c>
      <c r="CR870" s="158" t="n">
        <v>1</v>
      </c>
      <c r="CS870" s="158" t="n">
        <v>0</v>
      </c>
      <c r="CT870" s="158" t="n">
        <v>0</v>
      </c>
      <c r="CU870" s="158" t="n">
        <v>0</v>
      </c>
      <c r="CV870" s="158" t="n">
        <v>0</v>
      </c>
      <c r="CW870" s="158" t="n">
        <v>0</v>
      </c>
      <c r="CX870">
        <f>B870</f>
        <v/>
      </c>
      <c r="CY870">
        <f>C870</f>
        <v/>
      </c>
      <c r="CZ870">
        <f>D870</f>
        <v/>
      </c>
      <c r="DA870" s="158" t="n">
        <v>1900</v>
      </c>
      <c r="DB870" s="158" t="n">
        <v>1</v>
      </c>
      <c r="DC870" s="158" t="n">
        <v>1</v>
      </c>
      <c r="DD870" s="158" t="n">
        <v>1900</v>
      </c>
      <c r="DE870" s="158" t="n">
        <v>1</v>
      </c>
      <c r="DF870" s="158" t="n">
        <v>1</v>
      </c>
      <c r="DG870" s="158" t="n">
        <v>1900</v>
      </c>
      <c r="DH870" s="158" t="n">
        <v>1</v>
      </c>
      <c r="DI870" s="158" t="n">
        <v>1</v>
      </c>
      <c r="DJ870" s="158" t="n">
        <v>1900</v>
      </c>
      <c r="DK870" s="158" t="n">
        <v>1</v>
      </c>
      <c r="DL870" s="158" t="n">
        <v>1</v>
      </c>
      <c r="DR870" s="158" t="n">
        <v>2</v>
      </c>
      <c r="DS870" s="158" t="n">
        <v>1</v>
      </c>
      <c r="DT870" s="158" t="n">
        <v>2</v>
      </c>
      <c r="DU870" s="158" t="n">
        <v>1</v>
      </c>
      <c r="DV870" s="158" t="n">
        <v>3</v>
      </c>
      <c r="DW870" s="158" t="n">
        <v>1</v>
      </c>
      <c r="DX870" s="158" t="n">
        <v>3</v>
      </c>
      <c r="DY870" s="158" t="n">
        <v>0</v>
      </c>
      <c r="DZ870" s="158" t="n">
        <v>0</v>
      </c>
      <c r="EA870" s="158" t="n">
        <v>0</v>
      </c>
      <c r="EB870" s="158" t="n">
        <v>0</v>
      </c>
      <c r="EC870" s="158" t="n">
        <v>0</v>
      </c>
      <c r="ED870" s="158" t="n">
        <v>0</v>
      </c>
      <c r="EE870" s="158" t="n">
        <v>0</v>
      </c>
      <c r="EF870" s="158" t="n">
        <v>0</v>
      </c>
      <c r="EG870" s="158" t="n">
        <v>0</v>
      </c>
      <c r="EH870" s="158" t="n">
        <v>0</v>
      </c>
      <c r="EI870" s="158" t="n">
        <v>0</v>
      </c>
      <c r="EJ870" s="158" t="n">
        <v>0</v>
      </c>
      <c r="EK870" s="158" t="n">
        <v>0</v>
      </c>
      <c r="EL870" s="158" t="n">
        <v>0</v>
      </c>
      <c r="EM870" s="158" t="n">
        <v>0</v>
      </c>
      <c r="EN870" s="158" t="n">
        <v>0</v>
      </c>
      <c r="EO870" s="158" t="n">
        <v>0</v>
      </c>
      <c r="EP870" s="158" t="n">
        <v>0</v>
      </c>
      <c r="EQ870" s="158" t="n">
        <v>0</v>
      </c>
      <c r="ER870" s="158" t="n">
        <v>0</v>
      </c>
      <c r="ES870" s="158" t="n">
        <v>0</v>
      </c>
      <c r="ET870" s="158" t="n">
        <v>0</v>
      </c>
      <c r="EU870" s="158" t="n">
        <v>0</v>
      </c>
      <c r="EV870" s="158" t="n">
        <v>0</v>
      </c>
      <c r="EW870" s="158" t="n">
        <v>0</v>
      </c>
      <c r="EX870" s="158" t="n">
        <v>0</v>
      </c>
      <c r="EY870" s="158" t="n">
        <v>0</v>
      </c>
      <c r="EZ870" s="158" t="n">
        <v>1900</v>
      </c>
      <c r="FA870" s="158" t="n">
        <v>1</v>
      </c>
      <c r="FB870" s="158" t="n">
        <v>1</v>
      </c>
      <c r="FC870" s="158" t="n">
        <v>1900</v>
      </c>
      <c r="FD870" s="158" t="n">
        <v>1</v>
      </c>
      <c r="FE870" s="158" t="n">
        <v>1</v>
      </c>
      <c r="FF870" s="158" t="n">
        <v>1900</v>
      </c>
      <c r="FG870" s="158" t="n">
        <v>1</v>
      </c>
      <c r="FH870" s="158" t="n">
        <v>1</v>
      </c>
      <c r="FI870" s="158" t="n">
        <v>1900</v>
      </c>
      <c r="FJ870" s="158" t="n">
        <v>1</v>
      </c>
      <c r="FK870" s="158" t="n">
        <v>1</v>
      </c>
      <c r="FL870" s="158" t="n">
        <v>1900</v>
      </c>
      <c r="FM870" s="158" t="n">
        <v>1</v>
      </c>
      <c r="FN870" s="158" t="n">
        <v>1</v>
      </c>
      <c r="FO870" s="158" t="n">
        <v>1900</v>
      </c>
      <c r="FP870" s="158" t="n">
        <v>1</v>
      </c>
      <c r="FQ870" s="158" t="n">
        <v>1</v>
      </c>
      <c r="FR870" s="158" t="n">
        <v>1900</v>
      </c>
      <c r="FS870" s="158" t="n">
        <v>1</v>
      </c>
      <c r="FT870" s="158" t="n">
        <v>1</v>
      </c>
      <c r="FU870" s="158" t="n">
        <v>1900</v>
      </c>
      <c r="FV870" s="158" t="n">
        <v>1</v>
      </c>
      <c r="FW870" s="158" t="n">
        <v>1</v>
      </c>
    </row>
    <row r="871">
      <c r="A871">
        <f>IF(F871&gt;1,A870,IF(AND(I871&lt;10,paste!A873&lt;10),RIGHT(H871,2)&amp;"0"&amp;I871&amp;"000"&amp;paste!A873,IF(AND(I871&lt;10,paste!A873&gt;=10,paste!A873&lt;100),RIGHT(H871,2)&amp;"0"&amp;I871&amp;"00"&amp;paste!A873,IF(AND(I871&lt;10,paste!A873&gt;=100,paste!A873&lt;1000),RIGHT(H871,2)&amp;"0"&amp;I871&amp;"0"&amp;paste!A873,IF(AND(I871&lt;10,paste!A873&gt;=1000),RIGHT(H871,2)&amp;"0"&amp;I871&amp;paste!A873,IF(AND(I871&gt;=10,paste!A873&lt;10),RIGHT(H871,2)&amp;I871&amp;"000"&amp;paste!A873,IF(AND(I871&gt;=10,paste!A873&gt;=10,paste!A873&lt;100),RIGHT(H871,2)&amp;I871&amp;"00"&amp;paste!A873,IF(AND(I871&gt;=10,paste!A873&gt;=100,paste!A873&lt;1000),RIGHT(H871,2)&amp;I871&amp;"0"&amp;paste!A873,RIGHT(H871,2)&amp;I871&amp;paste!A873))))))))</f>
        <v/>
      </c>
      <c r="B871">
        <f>YEAR(paste!C873)</f>
        <v/>
      </c>
      <c r="C871">
        <f>MONTH(paste!C873)</f>
        <v/>
      </c>
      <c r="D871">
        <f>DAY(paste!C873)</f>
        <v/>
      </c>
      <c r="E871" s="158" t="n">
        <v>0</v>
      </c>
      <c r="F871">
        <f>IF(AND(L871=L870,D871=D870),F870+1,1)</f>
        <v/>
      </c>
      <c r="G871" s="158" t="n">
        <v>0</v>
      </c>
      <c r="H871">
        <f>YEAR(paste!C873)</f>
        <v/>
      </c>
      <c r="I871">
        <f>MONTH(paste!C873)</f>
        <v/>
      </c>
      <c r="J871">
        <f>DAY(paste!C873)</f>
        <v/>
      </c>
      <c r="K871">
        <f>A871</f>
        <v/>
      </c>
      <c r="L871">
        <f>IF(ISBLANK(VLOOKUP(paste!J873,'得意先名 (2)'!$B$3:$F$2005,5,FALSE)),paste!P873,IFERROR(VLOOKUP(paste!J873,'得意先名 (2)'!$B$3:$F$2005,5,FALSE),"ZZZZZZZZZZZ"))</f>
        <v/>
      </c>
      <c r="M871">
        <f>IF(L871="ZZZZZZZZZZZ",paste!J873&amp;paste!K873&amp; "  :   "&amp;paste!M873&amp; "  :   "&amp;paste!P873,"")</f>
        <v/>
      </c>
      <c r="O871" s="158" t="n"/>
      <c r="P871">
        <f>VLOOKUP(L871,'L_User+EndUser'!$C$2:$K$500,8,FALSE)</f>
        <v/>
      </c>
      <c r="Q871">
        <f>VLOOKUP(L871,'L_User+EndUser'!$C$2:$K$500,9,FALSE)</f>
        <v/>
      </c>
      <c r="R871" s="158" t="n"/>
      <c r="T871" s="158" t="n"/>
      <c r="V871" s="158" t="n"/>
      <c r="AB871">
        <f>paste!J873</f>
        <v/>
      </c>
      <c r="AC871">
        <f>L871</f>
        <v/>
      </c>
      <c r="AO871">
        <f>YEAR(paste!O873)</f>
        <v/>
      </c>
      <c r="AP871">
        <f>MONTH(paste!O873)</f>
        <v/>
      </c>
      <c r="AQ871">
        <f>DAY(paste!O873)</f>
        <v/>
      </c>
      <c r="BD871">
        <f>IF(paste!L873="","",paste!L873)</f>
        <v/>
      </c>
      <c r="BM871" t="n">
        <v>1</v>
      </c>
      <c r="BN871">
        <f>VLOOKUP(paste!E873,L_Product!$A$2:$B$2001,2,FALSE)</f>
        <v/>
      </c>
      <c r="BO871" s="21" t="n"/>
      <c r="BT871" t="n">
        <v>2</v>
      </c>
      <c r="BU871">
        <f>IF($BM$2=1,2,IF($BM$2=18,1))</f>
        <v/>
      </c>
      <c r="BV871">
        <f>IF($BM$2=1,0,IF($BM$2=18,1))</f>
        <v/>
      </c>
      <c r="BW871" t="n">
        <v>2</v>
      </c>
      <c r="BX871" t="n">
        <v>0</v>
      </c>
      <c r="BY871" t="n">
        <v>3</v>
      </c>
      <c r="BZ871">
        <f>VLOOKUP(BN871,L_Product!$B$2:$Z$2001,14,FALSE)</f>
        <v/>
      </c>
      <c r="CA871">
        <f>paste!H873</f>
        <v/>
      </c>
      <c r="CB871">
        <f>BZ871*CA871</f>
        <v/>
      </c>
      <c r="CN871" s="158" t="n">
        <v>1</v>
      </c>
      <c r="CO871" s="158" t="n">
        <v>1</v>
      </c>
      <c r="CP871" s="158" t="n">
        <v>1</v>
      </c>
      <c r="CQ871" s="158" t="n">
        <v>1</v>
      </c>
      <c r="CR871" s="158" t="n">
        <v>1</v>
      </c>
      <c r="CS871" s="158" t="n">
        <v>0</v>
      </c>
      <c r="CT871" s="158" t="n">
        <v>0</v>
      </c>
      <c r="CU871" s="158" t="n">
        <v>0</v>
      </c>
      <c r="CV871" s="158" t="n">
        <v>0</v>
      </c>
      <c r="CW871" s="158" t="n">
        <v>0</v>
      </c>
      <c r="CX871">
        <f>B871</f>
        <v/>
      </c>
      <c r="CY871">
        <f>C871</f>
        <v/>
      </c>
      <c r="CZ871">
        <f>D871</f>
        <v/>
      </c>
      <c r="DA871" s="158" t="n">
        <v>1900</v>
      </c>
      <c r="DB871" s="158" t="n">
        <v>1</v>
      </c>
      <c r="DC871" s="158" t="n">
        <v>1</v>
      </c>
      <c r="DD871" s="158" t="n">
        <v>1900</v>
      </c>
      <c r="DE871" s="158" t="n">
        <v>1</v>
      </c>
      <c r="DF871" s="158" t="n">
        <v>1</v>
      </c>
      <c r="DG871" s="158" t="n">
        <v>1900</v>
      </c>
      <c r="DH871" s="158" t="n">
        <v>1</v>
      </c>
      <c r="DI871" s="158" t="n">
        <v>1</v>
      </c>
      <c r="DJ871" s="158" t="n">
        <v>1900</v>
      </c>
      <c r="DK871" s="158" t="n">
        <v>1</v>
      </c>
      <c r="DL871" s="158" t="n">
        <v>1</v>
      </c>
      <c r="DR871" s="158" t="n">
        <v>2</v>
      </c>
      <c r="DS871" s="158" t="n">
        <v>1</v>
      </c>
      <c r="DT871" s="158" t="n">
        <v>2</v>
      </c>
      <c r="DU871" s="158" t="n">
        <v>1</v>
      </c>
      <c r="DV871" s="158" t="n">
        <v>3</v>
      </c>
      <c r="DW871" s="158" t="n">
        <v>1</v>
      </c>
      <c r="DX871" s="158" t="n">
        <v>3</v>
      </c>
      <c r="DY871" s="158" t="n">
        <v>0</v>
      </c>
      <c r="DZ871" s="158" t="n">
        <v>0</v>
      </c>
      <c r="EA871" s="158" t="n">
        <v>0</v>
      </c>
      <c r="EB871" s="158" t="n">
        <v>0</v>
      </c>
      <c r="EC871" s="158" t="n">
        <v>0</v>
      </c>
      <c r="ED871" s="158" t="n">
        <v>0</v>
      </c>
      <c r="EE871" s="158" t="n">
        <v>0</v>
      </c>
      <c r="EF871" s="158" t="n">
        <v>0</v>
      </c>
      <c r="EG871" s="158" t="n">
        <v>0</v>
      </c>
      <c r="EH871" s="158" t="n">
        <v>0</v>
      </c>
      <c r="EI871" s="158" t="n">
        <v>0</v>
      </c>
      <c r="EJ871" s="158" t="n">
        <v>0</v>
      </c>
      <c r="EK871" s="158" t="n">
        <v>0</v>
      </c>
      <c r="EL871" s="158" t="n">
        <v>0</v>
      </c>
      <c r="EM871" s="158" t="n">
        <v>0</v>
      </c>
      <c r="EN871" s="158" t="n">
        <v>0</v>
      </c>
      <c r="EO871" s="158" t="n">
        <v>0</v>
      </c>
      <c r="EP871" s="158" t="n">
        <v>0</v>
      </c>
      <c r="EQ871" s="158" t="n">
        <v>0</v>
      </c>
      <c r="ER871" s="158" t="n">
        <v>0</v>
      </c>
      <c r="ES871" s="158" t="n">
        <v>0</v>
      </c>
      <c r="ET871" s="158" t="n">
        <v>0</v>
      </c>
      <c r="EU871" s="158" t="n">
        <v>0</v>
      </c>
      <c r="EV871" s="158" t="n">
        <v>0</v>
      </c>
      <c r="EW871" s="158" t="n">
        <v>0</v>
      </c>
      <c r="EX871" s="158" t="n">
        <v>0</v>
      </c>
      <c r="EY871" s="158" t="n">
        <v>0</v>
      </c>
      <c r="EZ871" s="158" t="n">
        <v>1900</v>
      </c>
      <c r="FA871" s="158" t="n">
        <v>1</v>
      </c>
      <c r="FB871" s="158" t="n">
        <v>1</v>
      </c>
      <c r="FC871" s="158" t="n">
        <v>1900</v>
      </c>
      <c r="FD871" s="158" t="n">
        <v>1</v>
      </c>
      <c r="FE871" s="158" t="n">
        <v>1</v>
      </c>
      <c r="FF871" s="158" t="n">
        <v>1900</v>
      </c>
      <c r="FG871" s="158" t="n">
        <v>1</v>
      </c>
      <c r="FH871" s="158" t="n">
        <v>1</v>
      </c>
      <c r="FI871" s="158" t="n">
        <v>1900</v>
      </c>
      <c r="FJ871" s="158" t="n">
        <v>1</v>
      </c>
      <c r="FK871" s="158" t="n">
        <v>1</v>
      </c>
      <c r="FL871" s="158" t="n">
        <v>1900</v>
      </c>
      <c r="FM871" s="158" t="n">
        <v>1</v>
      </c>
      <c r="FN871" s="158" t="n">
        <v>1</v>
      </c>
      <c r="FO871" s="158" t="n">
        <v>1900</v>
      </c>
      <c r="FP871" s="158" t="n">
        <v>1</v>
      </c>
      <c r="FQ871" s="158" t="n">
        <v>1</v>
      </c>
      <c r="FR871" s="158" t="n">
        <v>1900</v>
      </c>
      <c r="FS871" s="158" t="n">
        <v>1</v>
      </c>
      <c r="FT871" s="158" t="n">
        <v>1</v>
      </c>
      <c r="FU871" s="158" t="n">
        <v>1900</v>
      </c>
      <c r="FV871" s="158" t="n">
        <v>1</v>
      </c>
      <c r="FW871" s="158" t="n">
        <v>1</v>
      </c>
    </row>
    <row r="872">
      <c r="A872">
        <f>IF(F872&gt;1,A871,IF(AND(I872&lt;10,paste!A874&lt;10),RIGHT(H872,2)&amp;"0"&amp;I872&amp;"000"&amp;paste!A874,IF(AND(I872&lt;10,paste!A874&gt;=10,paste!A874&lt;100),RIGHT(H872,2)&amp;"0"&amp;I872&amp;"00"&amp;paste!A874,IF(AND(I872&lt;10,paste!A874&gt;=100,paste!A874&lt;1000),RIGHT(H872,2)&amp;"0"&amp;I872&amp;"0"&amp;paste!A874,IF(AND(I872&lt;10,paste!A874&gt;=1000),RIGHT(H872,2)&amp;"0"&amp;I872&amp;paste!A874,IF(AND(I872&gt;=10,paste!A874&lt;10),RIGHT(H872,2)&amp;I872&amp;"000"&amp;paste!A874,IF(AND(I872&gt;=10,paste!A874&gt;=10,paste!A874&lt;100),RIGHT(H872,2)&amp;I872&amp;"00"&amp;paste!A874,IF(AND(I872&gt;=10,paste!A874&gt;=100,paste!A874&lt;1000),RIGHT(H872,2)&amp;I872&amp;"0"&amp;paste!A874,RIGHT(H872,2)&amp;I872&amp;paste!A874))))))))</f>
        <v/>
      </c>
      <c r="B872">
        <f>YEAR(paste!C874)</f>
        <v/>
      </c>
      <c r="C872">
        <f>MONTH(paste!C874)</f>
        <v/>
      </c>
      <c r="D872">
        <f>DAY(paste!C874)</f>
        <v/>
      </c>
      <c r="E872" s="158" t="n">
        <v>0</v>
      </c>
      <c r="F872">
        <f>IF(AND(L872=L871,D872=D871),F871+1,1)</f>
        <v/>
      </c>
      <c r="G872" s="158" t="n">
        <v>0</v>
      </c>
      <c r="H872">
        <f>YEAR(paste!C874)</f>
        <v/>
      </c>
      <c r="I872">
        <f>MONTH(paste!C874)</f>
        <v/>
      </c>
      <c r="J872">
        <f>DAY(paste!C874)</f>
        <v/>
      </c>
      <c r="K872">
        <f>A872</f>
        <v/>
      </c>
      <c r="L872">
        <f>IF(ISBLANK(VLOOKUP(paste!J874,'得意先名 (2)'!$B$3:$F$2005,5,FALSE)),paste!P874,IFERROR(VLOOKUP(paste!J874,'得意先名 (2)'!$B$3:$F$2005,5,FALSE),"ZZZZZZZZZZZ"))</f>
        <v/>
      </c>
      <c r="M872">
        <f>IF(L872="ZZZZZZZZZZZ",paste!J874&amp;paste!K874&amp; "  :   "&amp;paste!M874&amp; "  :   "&amp;paste!P874,"")</f>
        <v/>
      </c>
      <c r="O872" s="158" t="n"/>
      <c r="P872">
        <f>VLOOKUP(L872,'L_User+EndUser'!$C$2:$K$500,8,FALSE)</f>
        <v/>
      </c>
      <c r="Q872">
        <f>VLOOKUP(L872,'L_User+EndUser'!$C$2:$K$500,9,FALSE)</f>
        <v/>
      </c>
      <c r="R872" s="158" t="n"/>
      <c r="T872" s="158" t="n"/>
      <c r="V872" s="158" t="n"/>
      <c r="AB872">
        <f>paste!J874</f>
        <v/>
      </c>
      <c r="AC872">
        <f>L872</f>
        <v/>
      </c>
      <c r="AO872">
        <f>YEAR(paste!O874)</f>
        <v/>
      </c>
      <c r="AP872">
        <f>MONTH(paste!O874)</f>
        <v/>
      </c>
      <c r="AQ872">
        <f>DAY(paste!O874)</f>
        <v/>
      </c>
      <c r="BD872">
        <f>IF(paste!L874="","",paste!L874)</f>
        <v/>
      </c>
      <c r="BM872" t="n">
        <v>1</v>
      </c>
      <c r="BN872">
        <f>VLOOKUP(paste!E874,L_Product!$A$2:$B$2001,2,FALSE)</f>
        <v/>
      </c>
      <c r="BO872" s="21" t="n"/>
      <c r="BT872" t="n">
        <v>2</v>
      </c>
      <c r="BU872">
        <f>IF($BM$2=1,2,IF($BM$2=18,1))</f>
        <v/>
      </c>
      <c r="BV872">
        <f>IF($BM$2=1,0,IF($BM$2=18,1))</f>
        <v/>
      </c>
      <c r="BW872" t="n">
        <v>2</v>
      </c>
      <c r="BX872" t="n">
        <v>0</v>
      </c>
      <c r="BY872" t="n">
        <v>3</v>
      </c>
      <c r="BZ872">
        <f>VLOOKUP(BN872,L_Product!$B$2:$Z$2001,14,FALSE)</f>
        <v/>
      </c>
      <c r="CA872">
        <f>paste!H874</f>
        <v/>
      </c>
      <c r="CB872">
        <f>BZ872*CA872</f>
        <v/>
      </c>
      <c r="CN872" s="158" t="n">
        <v>1</v>
      </c>
      <c r="CO872" s="158" t="n">
        <v>1</v>
      </c>
      <c r="CP872" s="158" t="n">
        <v>1</v>
      </c>
      <c r="CQ872" s="158" t="n">
        <v>1</v>
      </c>
      <c r="CR872" s="158" t="n">
        <v>1</v>
      </c>
      <c r="CS872" s="158" t="n">
        <v>0</v>
      </c>
      <c r="CT872" s="158" t="n">
        <v>0</v>
      </c>
      <c r="CU872" s="158" t="n">
        <v>0</v>
      </c>
      <c r="CV872" s="158" t="n">
        <v>0</v>
      </c>
      <c r="CW872" s="158" t="n">
        <v>0</v>
      </c>
      <c r="CX872">
        <f>B872</f>
        <v/>
      </c>
      <c r="CY872">
        <f>C872</f>
        <v/>
      </c>
      <c r="CZ872">
        <f>D872</f>
        <v/>
      </c>
      <c r="DA872" s="158" t="n">
        <v>1900</v>
      </c>
      <c r="DB872" s="158" t="n">
        <v>1</v>
      </c>
      <c r="DC872" s="158" t="n">
        <v>1</v>
      </c>
      <c r="DD872" s="158" t="n">
        <v>1900</v>
      </c>
      <c r="DE872" s="158" t="n">
        <v>1</v>
      </c>
      <c r="DF872" s="158" t="n">
        <v>1</v>
      </c>
      <c r="DG872" s="158" t="n">
        <v>1900</v>
      </c>
      <c r="DH872" s="158" t="n">
        <v>1</v>
      </c>
      <c r="DI872" s="158" t="n">
        <v>1</v>
      </c>
      <c r="DJ872" s="158" t="n">
        <v>1900</v>
      </c>
      <c r="DK872" s="158" t="n">
        <v>1</v>
      </c>
      <c r="DL872" s="158" t="n">
        <v>1</v>
      </c>
      <c r="DR872" s="158" t="n">
        <v>2</v>
      </c>
      <c r="DS872" s="158" t="n">
        <v>1</v>
      </c>
      <c r="DT872" s="158" t="n">
        <v>2</v>
      </c>
      <c r="DU872" s="158" t="n">
        <v>1</v>
      </c>
      <c r="DV872" s="158" t="n">
        <v>3</v>
      </c>
      <c r="DW872" s="158" t="n">
        <v>1</v>
      </c>
      <c r="DX872" s="158" t="n">
        <v>3</v>
      </c>
      <c r="DY872" s="158" t="n">
        <v>0</v>
      </c>
      <c r="DZ872" s="158" t="n">
        <v>0</v>
      </c>
      <c r="EA872" s="158" t="n">
        <v>0</v>
      </c>
      <c r="EB872" s="158" t="n">
        <v>0</v>
      </c>
      <c r="EC872" s="158" t="n">
        <v>0</v>
      </c>
      <c r="ED872" s="158" t="n">
        <v>0</v>
      </c>
      <c r="EE872" s="158" t="n">
        <v>0</v>
      </c>
      <c r="EF872" s="158" t="n">
        <v>0</v>
      </c>
      <c r="EG872" s="158" t="n">
        <v>0</v>
      </c>
      <c r="EH872" s="158" t="n">
        <v>0</v>
      </c>
      <c r="EI872" s="158" t="n">
        <v>0</v>
      </c>
      <c r="EJ872" s="158" t="n">
        <v>0</v>
      </c>
      <c r="EK872" s="158" t="n">
        <v>0</v>
      </c>
      <c r="EL872" s="158" t="n">
        <v>0</v>
      </c>
      <c r="EM872" s="158" t="n">
        <v>0</v>
      </c>
      <c r="EN872" s="158" t="n">
        <v>0</v>
      </c>
      <c r="EO872" s="158" t="n">
        <v>0</v>
      </c>
      <c r="EP872" s="158" t="n">
        <v>0</v>
      </c>
      <c r="EQ872" s="158" t="n">
        <v>0</v>
      </c>
      <c r="ER872" s="158" t="n">
        <v>0</v>
      </c>
      <c r="ES872" s="158" t="n">
        <v>0</v>
      </c>
      <c r="ET872" s="158" t="n">
        <v>0</v>
      </c>
      <c r="EU872" s="158" t="n">
        <v>0</v>
      </c>
      <c r="EV872" s="158" t="n">
        <v>0</v>
      </c>
      <c r="EW872" s="158" t="n">
        <v>0</v>
      </c>
      <c r="EX872" s="158" t="n">
        <v>0</v>
      </c>
      <c r="EY872" s="158" t="n">
        <v>0</v>
      </c>
      <c r="EZ872" s="158" t="n">
        <v>1900</v>
      </c>
      <c r="FA872" s="158" t="n">
        <v>1</v>
      </c>
      <c r="FB872" s="158" t="n">
        <v>1</v>
      </c>
      <c r="FC872" s="158" t="n">
        <v>1900</v>
      </c>
      <c r="FD872" s="158" t="n">
        <v>1</v>
      </c>
      <c r="FE872" s="158" t="n">
        <v>1</v>
      </c>
      <c r="FF872" s="158" t="n">
        <v>1900</v>
      </c>
      <c r="FG872" s="158" t="n">
        <v>1</v>
      </c>
      <c r="FH872" s="158" t="n">
        <v>1</v>
      </c>
      <c r="FI872" s="158" t="n">
        <v>1900</v>
      </c>
      <c r="FJ872" s="158" t="n">
        <v>1</v>
      </c>
      <c r="FK872" s="158" t="n">
        <v>1</v>
      </c>
      <c r="FL872" s="158" t="n">
        <v>1900</v>
      </c>
      <c r="FM872" s="158" t="n">
        <v>1</v>
      </c>
      <c r="FN872" s="158" t="n">
        <v>1</v>
      </c>
      <c r="FO872" s="158" t="n">
        <v>1900</v>
      </c>
      <c r="FP872" s="158" t="n">
        <v>1</v>
      </c>
      <c r="FQ872" s="158" t="n">
        <v>1</v>
      </c>
      <c r="FR872" s="158" t="n">
        <v>1900</v>
      </c>
      <c r="FS872" s="158" t="n">
        <v>1</v>
      </c>
      <c r="FT872" s="158" t="n">
        <v>1</v>
      </c>
      <c r="FU872" s="158" t="n">
        <v>1900</v>
      </c>
      <c r="FV872" s="158" t="n">
        <v>1</v>
      </c>
      <c r="FW872" s="158" t="n">
        <v>1</v>
      </c>
    </row>
    <row r="873">
      <c r="A873">
        <f>IF(F873&gt;1,A872,IF(AND(I873&lt;10,paste!A875&lt;10),RIGHT(H873,2)&amp;"0"&amp;I873&amp;"000"&amp;paste!A875,IF(AND(I873&lt;10,paste!A875&gt;=10,paste!A875&lt;100),RIGHT(H873,2)&amp;"0"&amp;I873&amp;"00"&amp;paste!A875,IF(AND(I873&lt;10,paste!A875&gt;=100,paste!A875&lt;1000),RIGHT(H873,2)&amp;"0"&amp;I873&amp;"0"&amp;paste!A875,IF(AND(I873&lt;10,paste!A875&gt;=1000),RIGHT(H873,2)&amp;"0"&amp;I873&amp;paste!A875,IF(AND(I873&gt;=10,paste!A875&lt;10),RIGHT(H873,2)&amp;I873&amp;"000"&amp;paste!A875,IF(AND(I873&gt;=10,paste!A875&gt;=10,paste!A875&lt;100),RIGHT(H873,2)&amp;I873&amp;"00"&amp;paste!A875,IF(AND(I873&gt;=10,paste!A875&gt;=100,paste!A875&lt;1000),RIGHT(H873,2)&amp;I873&amp;"0"&amp;paste!A875,RIGHT(H873,2)&amp;I873&amp;paste!A875))))))))</f>
        <v/>
      </c>
      <c r="B873">
        <f>YEAR(paste!C875)</f>
        <v/>
      </c>
      <c r="C873">
        <f>MONTH(paste!C875)</f>
        <v/>
      </c>
      <c r="D873">
        <f>DAY(paste!C875)</f>
        <v/>
      </c>
      <c r="E873" s="158" t="n">
        <v>0</v>
      </c>
      <c r="F873">
        <f>IF(AND(L873=L872,D873=D872),F872+1,1)</f>
        <v/>
      </c>
      <c r="G873" s="158" t="n">
        <v>0</v>
      </c>
      <c r="H873">
        <f>YEAR(paste!C875)</f>
        <v/>
      </c>
      <c r="I873">
        <f>MONTH(paste!C875)</f>
        <v/>
      </c>
      <c r="J873">
        <f>DAY(paste!C875)</f>
        <v/>
      </c>
      <c r="K873">
        <f>A873</f>
        <v/>
      </c>
      <c r="L873">
        <f>IF(ISBLANK(VLOOKUP(paste!J875,'得意先名 (2)'!$B$3:$F$2005,5,FALSE)),paste!P875,IFERROR(VLOOKUP(paste!J875,'得意先名 (2)'!$B$3:$F$2005,5,FALSE),"ZZZZZZZZZZZ"))</f>
        <v/>
      </c>
      <c r="M873">
        <f>IF(L873="ZZZZZZZZZZZ",paste!J875&amp;paste!K875&amp; "  :   "&amp;paste!M875&amp; "  :   "&amp;paste!P875,"")</f>
        <v/>
      </c>
      <c r="O873" s="158" t="n"/>
      <c r="P873">
        <f>VLOOKUP(L873,'L_User+EndUser'!$C$2:$K$500,8,FALSE)</f>
        <v/>
      </c>
      <c r="Q873">
        <f>VLOOKUP(L873,'L_User+EndUser'!$C$2:$K$500,9,FALSE)</f>
        <v/>
      </c>
      <c r="R873" s="158" t="n"/>
      <c r="T873" s="158" t="n"/>
      <c r="V873" s="158" t="n"/>
      <c r="AB873">
        <f>paste!J875</f>
        <v/>
      </c>
      <c r="AC873">
        <f>L873</f>
        <v/>
      </c>
      <c r="AO873">
        <f>YEAR(paste!O875)</f>
        <v/>
      </c>
      <c r="AP873">
        <f>MONTH(paste!O875)</f>
        <v/>
      </c>
      <c r="AQ873">
        <f>DAY(paste!O875)</f>
        <v/>
      </c>
      <c r="BD873">
        <f>IF(paste!L875="","",paste!L875)</f>
        <v/>
      </c>
      <c r="BM873" t="n">
        <v>1</v>
      </c>
      <c r="BN873">
        <f>VLOOKUP(paste!E875,L_Product!$A$2:$B$2001,2,FALSE)</f>
        <v/>
      </c>
      <c r="BO873" s="21" t="n"/>
      <c r="BT873" t="n">
        <v>2</v>
      </c>
      <c r="BU873">
        <f>IF($BM$2=1,2,IF($BM$2=18,1))</f>
        <v/>
      </c>
      <c r="BV873">
        <f>IF($BM$2=1,0,IF($BM$2=18,1))</f>
        <v/>
      </c>
      <c r="BW873" t="n">
        <v>2</v>
      </c>
      <c r="BX873" t="n">
        <v>0</v>
      </c>
      <c r="BY873" t="n">
        <v>3</v>
      </c>
      <c r="BZ873">
        <f>VLOOKUP(BN873,L_Product!$B$2:$Z$2001,14,FALSE)</f>
        <v/>
      </c>
      <c r="CA873">
        <f>paste!H875</f>
        <v/>
      </c>
      <c r="CB873">
        <f>BZ873*CA873</f>
        <v/>
      </c>
      <c r="CN873" s="158" t="n">
        <v>1</v>
      </c>
      <c r="CO873" s="158" t="n">
        <v>1</v>
      </c>
      <c r="CP873" s="158" t="n">
        <v>1</v>
      </c>
      <c r="CQ873" s="158" t="n">
        <v>1</v>
      </c>
      <c r="CR873" s="158" t="n">
        <v>1</v>
      </c>
      <c r="CS873" s="158" t="n">
        <v>0</v>
      </c>
      <c r="CT873" s="158" t="n">
        <v>0</v>
      </c>
      <c r="CU873" s="158" t="n">
        <v>0</v>
      </c>
      <c r="CV873" s="158" t="n">
        <v>0</v>
      </c>
      <c r="CW873" s="158" t="n">
        <v>0</v>
      </c>
      <c r="CX873">
        <f>B873</f>
        <v/>
      </c>
      <c r="CY873">
        <f>C873</f>
        <v/>
      </c>
      <c r="CZ873">
        <f>D873</f>
        <v/>
      </c>
      <c r="DA873" s="158" t="n">
        <v>1900</v>
      </c>
      <c r="DB873" s="158" t="n">
        <v>1</v>
      </c>
      <c r="DC873" s="158" t="n">
        <v>1</v>
      </c>
      <c r="DD873" s="158" t="n">
        <v>1900</v>
      </c>
      <c r="DE873" s="158" t="n">
        <v>1</v>
      </c>
      <c r="DF873" s="158" t="n">
        <v>1</v>
      </c>
      <c r="DG873" s="158" t="n">
        <v>1900</v>
      </c>
      <c r="DH873" s="158" t="n">
        <v>1</v>
      </c>
      <c r="DI873" s="158" t="n">
        <v>1</v>
      </c>
      <c r="DJ873" s="158" t="n">
        <v>1900</v>
      </c>
      <c r="DK873" s="158" t="n">
        <v>1</v>
      </c>
      <c r="DL873" s="158" t="n">
        <v>1</v>
      </c>
      <c r="DR873" s="158" t="n">
        <v>2</v>
      </c>
      <c r="DS873" s="158" t="n">
        <v>1</v>
      </c>
      <c r="DT873" s="158" t="n">
        <v>2</v>
      </c>
      <c r="DU873" s="158" t="n">
        <v>1</v>
      </c>
      <c r="DV873" s="158" t="n">
        <v>3</v>
      </c>
      <c r="DW873" s="158" t="n">
        <v>1</v>
      </c>
      <c r="DX873" s="158" t="n">
        <v>3</v>
      </c>
      <c r="DY873" s="158" t="n">
        <v>0</v>
      </c>
      <c r="DZ873" s="158" t="n">
        <v>0</v>
      </c>
      <c r="EA873" s="158" t="n">
        <v>0</v>
      </c>
      <c r="EB873" s="158" t="n">
        <v>0</v>
      </c>
      <c r="EC873" s="158" t="n">
        <v>0</v>
      </c>
      <c r="ED873" s="158" t="n">
        <v>0</v>
      </c>
      <c r="EE873" s="158" t="n">
        <v>0</v>
      </c>
      <c r="EF873" s="158" t="n">
        <v>0</v>
      </c>
      <c r="EG873" s="158" t="n">
        <v>0</v>
      </c>
      <c r="EH873" s="158" t="n">
        <v>0</v>
      </c>
      <c r="EI873" s="158" t="n">
        <v>0</v>
      </c>
      <c r="EJ873" s="158" t="n">
        <v>0</v>
      </c>
      <c r="EK873" s="158" t="n">
        <v>0</v>
      </c>
      <c r="EL873" s="158" t="n">
        <v>0</v>
      </c>
      <c r="EM873" s="158" t="n">
        <v>0</v>
      </c>
      <c r="EN873" s="158" t="n">
        <v>0</v>
      </c>
      <c r="EO873" s="158" t="n">
        <v>0</v>
      </c>
      <c r="EP873" s="158" t="n">
        <v>0</v>
      </c>
      <c r="EQ873" s="158" t="n">
        <v>0</v>
      </c>
      <c r="ER873" s="158" t="n">
        <v>0</v>
      </c>
      <c r="ES873" s="158" t="n">
        <v>0</v>
      </c>
      <c r="ET873" s="158" t="n">
        <v>0</v>
      </c>
      <c r="EU873" s="158" t="n">
        <v>0</v>
      </c>
      <c r="EV873" s="158" t="n">
        <v>0</v>
      </c>
      <c r="EW873" s="158" t="n">
        <v>0</v>
      </c>
      <c r="EX873" s="158" t="n">
        <v>0</v>
      </c>
      <c r="EY873" s="158" t="n">
        <v>0</v>
      </c>
      <c r="EZ873" s="158" t="n">
        <v>1900</v>
      </c>
      <c r="FA873" s="158" t="n">
        <v>1</v>
      </c>
      <c r="FB873" s="158" t="n">
        <v>1</v>
      </c>
      <c r="FC873" s="158" t="n">
        <v>1900</v>
      </c>
      <c r="FD873" s="158" t="n">
        <v>1</v>
      </c>
      <c r="FE873" s="158" t="n">
        <v>1</v>
      </c>
      <c r="FF873" s="158" t="n">
        <v>1900</v>
      </c>
      <c r="FG873" s="158" t="n">
        <v>1</v>
      </c>
      <c r="FH873" s="158" t="n">
        <v>1</v>
      </c>
      <c r="FI873" s="158" t="n">
        <v>1900</v>
      </c>
      <c r="FJ873" s="158" t="n">
        <v>1</v>
      </c>
      <c r="FK873" s="158" t="n">
        <v>1</v>
      </c>
      <c r="FL873" s="158" t="n">
        <v>1900</v>
      </c>
      <c r="FM873" s="158" t="n">
        <v>1</v>
      </c>
      <c r="FN873" s="158" t="n">
        <v>1</v>
      </c>
      <c r="FO873" s="158" t="n">
        <v>1900</v>
      </c>
      <c r="FP873" s="158" t="n">
        <v>1</v>
      </c>
      <c r="FQ873" s="158" t="n">
        <v>1</v>
      </c>
      <c r="FR873" s="158" t="n">
        <v>1900</v>
      </c>
      <c r="FS873" s="158" t="n">
        <v>1</v>
      </c>
      <c r="FT873" s="158" t="n">
        <v>1</v>
      </c>
      <c r="FU873" s="158" t="n">
        <v>1900</v>
      </c>
      <c r="FV873" s="158" t="n">
        <v>1</v>
      </c>
      <c r="FW873" s="158" t="n">
        <v>1</v>
      </c>
    </row>
    <row r="874">
      <c r="A874">
        <f>IF(F874&gt;1,A873,IF(AND(I874&lt;10,paste!A876&lt;10),RIGHT(H874,2)&amp;"0"&amp;I874&amp;"000"&amp;paste!A876,IF(AND(I874&lt;10,paste!A876&gt;=10,paste!A876&lt;100),RIGHT(H874,2)&amp;"0"&amp;I874&amp;"00"&amp;paste!A876,IF(AND(I874&lt;10,paste!A876&gt;=100,paste!A876&lt;1000),RIGHT(H874,2)&amp;"0"&amp;I874&amp;"0"&amp;paste!A876,IF(AND(I874&lt;10,paste!A876&gt;=1000),RIGHT(H874,2)&amp;"0"&amp;I874&amp;paste!A876,IF(AND(I874&gt;=10,paste!A876&lt;10),RIGHT(H874,2)&amp;I874&amp;"000"&amp;paste!A876,IF(AND(I874&gt;=10,paste!A876&gt;=10,paste!A876&lt;100),RIGHT(H874,2)&amp;I874&amp;"00"&amp;paste!A876,IF(AND(I874&gt;=10,paste!A876&gt;=100,paste!A876&lt;1000),RIGHT(H874,2)&amp;I874&amp;"0"&amp;paste!A876,RIGHT(H874,2)&amp;I874&amp;paste!A876))))))))</f>
        <v/>
      </c>
      <c r="B874">
        <f>YEAR(paste!C876)</f>
        <v/>
      </c>
      <c r="C874">
        <f>MONTH(paste!C876)</f>
        <v/>
      </c>
      <c r="D874">
        <f>DAY(paste!C876)</f>
        <v/>
      </c>
      <c r="E874" s="158" t="n">
        <v>0</v>
      </c>
      <c r="F874">
        <f>IF(AND(L874=L873,D874=D873),F873+1,1)</f>
        <v/>
      </c>
      <c r="G874" s="158" t="n">
        <v>0</v>
      </c>
      <c r="H874">
        <f>YEAR(paste!C876)</f>
        <v/>
      </c>
      <c r="I874">
        <f>MONTH(paste!C876)</f>
        <v/>
      </c>
      <c r="J874">
        <f>DAY(paste!C876)</f>
        <v/>
      </c>
      <c r="K874">
        <f>A874</f>
        <v/>
      </c>
      <c r="L874">
        <f>IF(ISBLANK(VLOOKUP(paste!J876,'得意先名 (2)'!$B$3:$F$2005,5,FALSE)),paste!P876,IFERROR(VLOOKUP(paste!J876,'得意先名 (2)'!$B$3:$F$2005,5,FALSE),"ZZZZZZZZZZZ"))</f>
        <v/>
      </c>
      <c r="M874">
        <f>IF(L874="ZZZZZZZZZZZ",paste!J876&amp;paste!K876&amp; "  :   "&amp;paste!M876&amp; "  :   "&amp;paste!P876,"")</f>
        <v/>
      </c>
      <c r="O874" s="158" t="n"/>
      <c r="P874">
        <f>VLOOKUP(L874,'L_User+EndUser'!$C$2:$K$500,8,FALSE)</f>
        <v/>
      </c>
      <c r="Q874">
        <f>VLOOKUP(L874,'L_User+EndUser'!$C$2:$K$500,9,FALSE)</f>
        <v/>
      </c>
      <c r="R874" s="158" t="n"/>
      <c r="T874" s="158" t="n"/>
      <c r="V874" s="158" t="n"/>
      <c r="AB874">
        <f>paste!J876</f>
        <v/>
      </c>
      <c r="AC874">
        <f>L874</f>
        <v/>
      </c>
      <c r="AO874">
        <f>YEAR(paste!O876)</f>
        <v/>
      </c>
      <c r="AP874">
        <f>MONTH(paste!O876)</f>
        <v/>
      </c>
      <c r="AQ874">
        <f>DAY(paste!O876)</f>
        <v/>
      </c>
      <c r="BD874">
        <f>IF(paste!L876="","",paste!L876)</f>
        <v/>
      </c>
      <c r="BM874" t="n">
        <v>1</v>
      </c>
      <c r="BN874">
        <f>VLOOKUP(paste!E876,L_Product!$A$2:$B$2001,2,FALSE)</f>
        <v/>
      </c>
      <c r="BO874" s="21" t="n"/>
      <c r="BT874" t="n">
        <v>2</v>
      </c>
      <c r="BU874">
        <f>IF($BM$2=1,2,IF($BM$2=18,1))</f>
        <v/>
      </c>
      <c r="BV874">
        <f>IF($BM$2=1,0,IF($BM$2=18,1))</f>
        <v/>
      </c>
      <c r="BW874" t="n">
        <v>2</v>
      </c>
      <c r="BX874" t="n">
        <v>0</v>
      </c>
      <c r="BY874" t="n">
        <v>3</v>
      </c>
      <c r="BZ874">
        <f>VLOOKUP(BN874,L_Product!$B$2:$Z$2001,14,FALSE)</f>
        <v/>
      </c>
      <c r="CA874">
        <f>paste!H876</f>
        <v/>
      </c>
      <c r="CB874">
        <f>BZ874*CA874</f>
        <v/>
      </c>
      <c r="CN874" s="158" t="n">
        <v>1</v>
      </c>
      <c r="CO874" s="158" t="n">
        <v>1</v>
      </c>
      <c r="CP874" s="158" t="n">
        <v>1</v>
      </c>
      <c r="CQ874" s="158" t="n">
        <v>1</v>
      </c>
      <c r="CR874" s="158" t="n">
        <v>1</v>
      </c>
      <c r="CS874" s="158" t="n">
        <v>0</v>
      </c>
      <c r="CT874" s="158" t="n">
        <v>0</v>
      </c>
      <c r="CU874" s="158" t="n">
        <v>0</v>
      </c>
      <c r="CV874" s="158" t="n">
        <v>0</v>
      </c>
      <c r="CW874" s="158" t="n">
        <v>0</v>
      </c>
      <c r="CX874">
        <f>B874</f>
        <v/>
      </c>
      <c r="CY874">
        <f>C874</f>
        <v/>
      </c>
      <c r="CZ874">
        <f>D874</f>
        <v/>
      </c>
      <c r="DA874" s="158" t="n">
        <v>1900</v>
      </c>
      <c r="DB874" s="158" t="n">
        <v>1</v>
      </c>
      <c r="DC874" s="158" t="n">
        <v>1</v>
      </c>
      <c r="DD874" s="158" t="n">
        <v>1900</v>
      </c>
      <c r="DE874" s="158" t="n">
        <v>1</v>
      </c>
      <c r="DF874" s="158" t="n">
        <v>1</v>
      </c>
      <c r="DG874" s="158" t="n">
        <v>1900</v>
      </c>
      <c r="DH874" s="158" t="n">
        <v>1</v>
      </c>
      <c r="DI874" s="158" t="n">
        <v>1</v>
      </c>
      <c r="DJ874" s="158" t="n">
        <v>1900</v>
      </c>
      <c r="DK874" s="158" t="n">
        <v>1</v>
      </c>
      <c r="DL874" s="158" t="n">
        <v>1</v>
      </c>
      <c r="DR874" s="158" t="n">
        <v>2</v>
      </c>
      <c r="DS874" s="158" t="n">
        <v>1</v>
      </c>
      <c r="DT874" s="158" t="n">
        <v>2</v>
      </c>
      <c r="DU874" s="158" t="n">
        <v>1</v>
      </c>
      <c r="DV874" s="158" t="n">
        <v>3</v>
      </c>
      <c r="DW874" s="158" t="n">
        <v>1</v>
      </c>
      <c r="DX874" s="158" t="n">
        <v>3</v>
      </c>
      <c r="DY874" s="158" t="n">
        <v>0</v>
      </c>
      <c r="DZ874" s="158" t="n">
        <v>0</v>
      </c>
      <c r="EA874" s="158" t="n">
        <v>0</v>
      </c>
      <c r="EB874" s="158" t="n">
        <v>0</v>
      </c>
      <c r="EC874" s="158" t="n">
        <v>0</v>
      </c>
      <c r="ED874" s="158" t="n">
        <v>0</v>
      </c>
      <c r="EE874" s="158" t="n">
        <v>0</v>
      </c>
      <c r="EF874" s="158" t="n">
        <v>0</v>
      </c>
      <c r="EG874" s="158" t="n">
        <v>0</v>
      </c>
      <c r="EH874" s="158" t="n">
        <v>0</v>
      </c>
      <c r="EI874" s="158" t="n">
        <v>0</v>
      </c>
      <c r="EJ874" s="158" t="n">
        <v>0</v>
      </c>
      <c r="EK874" s="158" t="n">
        <v>0</v>
      </c>
      <c r="EL874" s="158" t="n">
        <v>0</v>
      </c>
      <c r="EM874" s="158" t="n">
        <v>0</v>
      </c>
      <c r="EN874" s="158" t="n">
        <v>0</v>
      </c>
      <c r="EO874" s="158" t="n">
        <v>0</v>
      </c>
      <c r="EP874" s="158" t="n">
        <v>0</v>
      </c>
      <c r="EQ874" s="158" t="n">
        <v>0</v>
      </c>
      <c r="ER874" s="158" t="n">
        <v>0</v>
      </c>
      <c r="ES874" s="158" t="n">
        <v>0</v>
      </c>
      <c r="ET874" s="158" t="n">
        <v>0</v>
      </c>
      <c r="EU874" s="158" t="n">
        <v>0</v>
      </c>
      <c r="EV874" s="158" t="n">
        <v>0</v>
      </c>
      <c r="EW874" s="158" t="n">
        <v>0</v>
      </c>
      <c r="EX874" s="158" t="n">
        <v>0</v>
      </c>
      <c r="EY874" s="158" t="n">
        <v>0</v>
      </c>
      <c r="EZ874" s="158" t="n">
        <v>1900</v>
      </c>
      <c r="FA874" s="158" t="n">
        <v>1</v>
      </c>
      <c r="FB874" s="158" t="n">
        <v>1</v>
      </c>
      <c r="FC874" s="158" t="n">
        <v>1900</v>
      </c>
      <c r="FD874" s="158" t="n">
        <v>1</v>
      </c>
      <c r="FE874" s="158" t="n">
        <v>1</v>
      </c>
      <c r="FF874" s="158" t="n">
        <v>1900</v>
      </c>
      <c r="FG874" s="158" t="n">
        <v>1</v>
      </c>
      <c r="FH874" s="158" t="n">
        <v>1</v>
      </c>
      <c r="FI874" s="158" t="n">
        <v>1900</v>
      </c>
      <c r="FJ874" s="158" t="n">
        <v>1</v>
      </c>
      <c r="FK874" s="158" t="n">
        <v>1</v>
      </c>
      <c r="FL874" s="158" t="n">
        <v>1900</v>
      </c>
      <c r="FM874" s="158" t="n">
        <v>1</v>
      </c>
      <c r="FN874" s="158" t="n">
        <v>1</v>
      </c>
      <c r="FO874" s="158" t="n">
        <v>1900</v>
      </c>
      <c r="FP874" s="158" t="n">
        <v>1</v>
      </c>
      <c r="FQ874" s="158" t="n">
        <v>1</v>
      </c>
      <c r="FR874" s="158" t="n">
        <v>1900</v>
      </c>
      <c r="FS874" s="158" t="n">
        <v>1</v>
      </c>
      <c r="FT874" s="158" t="n">
        <v>1</v>
      </c>
      <c r="FU874" s="158" t="n">
        <v>1900</v>
      </c>
      <c r="FV874" s="158" t="n">
        <v>1</v>
      </c>
      <c r="FW874" s="158" t="n">
        <v>1</v>
      </c>
    </row>
    <row r="875">
      <c r="A875">
        <f>IF(F875&gt;1,A874,IF(AND(I875&lt;10,paste!A877&lt;10),RIGHT(H875,2)&amp;"0"&amp;I875&amp;"000"&amp;paste!A877,IF(AND(I875&lt;10,paste!A877&gt;=10,paste!A877&lt;100),RIGHT(H875,2)&amp;"0"&amp;I875&amp;"00"&amp;paste!A877,IF(AND(I875&lt;10,paste!A877&gt;=100,paste!A877&lt;1000),RIGHT(H875,2)&amp;"0"&amp;I875&amp;"0"&amp;paste!A877,IF(AND(I875&lt;10,paste!A877&gt;=1000),RIGHT(H875,2)&amp;"0"&amp;I875&amp;paste!A877,IF(AND(I875&gt;=10,paste!A877&lt;10),RIGHT(H875,2)&amp;I875&amp;"000"&amp;paste!A877,IF(AND(I875&gt;=10,paste!A877&gt;=10,paste!A877&lt;100),RIGHT(H875,2)&amp;I875&amp;"00"&amp;paste!A877,IF(AND(I875&gt;=10,paste!A877&gt;=100,paste!A877&lt;1000),RIGHT(H875,2)&amp;I875&amp;"0"&amp;paste!A877,RIGHT(H875,2)&amp;I875&amp;paste!A877))))))))</f>
        <v/>
      </c>
      <c r="B875">
        <f>YEAR(paste!C877)</f>
        <v/>
      </c>
      <c r="C875">
        <f>MONTH(paste!C877)</f>
        <v/>
      </c>
      <c r="D875">
        <f>DAY(paste!C877)</f>
        <v/>
      </c>
      <c r="E875" s="158" t="n">
        <v>0</v>
      </c>
      <c r="F875">
        <f>IF(AND(L875=L874,D875=D874),F874+1,1)</f>
        <v/>
      </c>
      <c r="G875" s="158" t="n">
        <v>0</v>
      </c>
      <c r="H875">
        <f>YEAR(paste!C877)</f>
        <v/>
      </c>
      <c r="I875">
        <f>MONTH(paste!C877)</f>
        <v/>
      </c>
      <c r="J875">
        <f>DAY(paste!C877)</f>
        <v/>
      </c>
      <c r="K875">
        <f>A875</f>
        <v/>
      </c>
      <c r="L875">
        <f>IF(ISBLANK(VLOOKUP(paste!J877,'得意先名 (2)'!$B$3:$F$2005,5,FALSE)),paste!P877,IFERROR(VLOOKUP(paste!J877,'得意先名 (2)'!$B$3:$F$2005,5,FALSE),"ZZZZZZZZZZZ"))</f>
        <v/>
      </c>
      <c r="M875">
        <f>IF(L875="ZZZZZZZZZZZ",paste!J877&amp;paste!K877&amp; "  :   "&amp;paste!M877&amp; "  :   "&amp;paste!P877,"")</f>
        <v/>
      </c>
      <c r="O875" s="158" t="n"/>
      <c r="P875">
        <f>VLOOKUP(L875,'L_User+EndUser'!$C$2:$K$500,8,FALSE)</f>
        <v/>
      </c>
      <c r="Q875">
        <f>VLOOKUP(L875,'L_User+EndUser'!$C$2:$K$500,9,FALSE)</f>
        <v/>
      </c>
      <c r="R875" s="158" t="n"/>
      <c r="T875" s="158" t="n"/>
      <c r="V875" s="158" t="n"/>
      <c r="AB875">
        <f>paste!J877</f>
        <v/>
      </c>
      <c r="AC875">
        <f>L875</f>
        <v/>
      </c>
      <c r="AO875">
        <f>YEAR(paste!O877)</f>
        <v/>
      </c>
      <c r="AP875">
        <f>MONTH(paste!O877)</f>
        <v/>
      </c>
      <c r="AQ875">
        <f>DAY(paste!O877)</f>
        <v/>
      </c>
      <c r="BD875">
        <f>IF(paste!L877="","",paste!L877)</f>
        <v/>
      </c>
      <c r="BM875" t="n">
        <v>1</v>
      </c>
      <c r="BN875">
        <f>VLOOKUP(paste!E877,L_Product!$A$2:$B$2001,2,FALSE)</f>
        <v/>
      </c>
      <c r="BO875" s="21" t="n"/>
      <c r="BT875" t="n">
        <v>2</v>
      </c>
      <c r="BU875">
        <f>IF($BM$2=1,2,IF($BM$2=18,1))</f>
        <v/>
      </c>
      <c r="BV875">
        <f>IF($BM$2=1,0,IF($BM$2=18,1))</f>
        <v/>
      </c>
      <c r="BW875" t="n">
        <v>2</v>
      </c>
      <c r="BX875" t="n">
        <v>0</v>
      </c>
      <c r="BY875" t="n">
        <v>3</v>
      </c>
      <c r="BZ875">
        <f>VLOOKUP(BN875,L_Product!$B$2:$Z$2001,14,FALSE)</f>
        <v/>
      </c>
      <c r="CA875">
        <f>paste!H877</f>
        <v/>
      </c>
      <c r="CB875">
        <f>BZ875*CA875</f>
        <v/>
      </c>
      <c r="CN875" s="158" t="n">
        <v>1</v>
      </c>
      <c r="CO875" s="158" t="n">
        <v>1</v>
      </c>
      <c r="CP875" s="158" t="n">
        <v>1</v>
      </c>
      <c r="CQ875" s="158" t="n">
        <v>1</v>
      </c>
      <c r="CR875" s="158" t="n">
        <v>1</v>
      </c>
      <c r="CS875" s="158" t="n">
        <v>0</v>
      </c>
      <c r="CT875" s="158" t="n">
        <v>0</v>
      </c>
      <c r="CU875" s="158" t="n">
        <v>0</v>
      </c>
      <c r="CV875" s="158" t="n">
        <v>0</v>
      </c>
      <c r="CW875" s="158" t="n">
        <v>0</v>
      </c>
      <c r="CX875">
        <f>B875</f>
        <v/>
      </c>
      <c r="CY875">
        <f>C875</f>
        <v/>
      </c>
      <c r="CZ875">
        <f>D875</f>
        <v/>
      </c>
      <c r="DA875" s="158" t="n">
        <v>1900</v>
      </c>
      <c r="DB875" s="158" t="n">
        <v>1</v>
      </c>
      <c r="DC875" s="158" t="n">
        <v>1</v>
      </c>
      <c r="DD875" s="158" t="n">
        <v>1900</v>
      </c>
      <c r="DE875" s="158" t="n">
        <v>1</v>
      </c>
      <c r="DF875" s="158" t="n">
        <v>1</v>
      </c>
      <c r="DG875" s="158" t="n">
        <v>1900</v>
      </c>
      <c r="DH875" s="158" t="n">
        <v>1</v>
      </c>
      <c r="DI875" s="158" t="n">
        <v>1</v>
      </c>
      <c r="DJ875" s="158" t="n">
        <v>1900</v>
      </c>
      <c r="DK875" s="158" t="n">
        <v>1</v>
      </c>
      <c r="DL875" s="158" t="n">
        <v>1</v>
      </c>
      <c r="DR875" s="158" t="n">
        <v>2</v>
      </c>
      <c r="DS875" s="158" t="n">
        <v>1</v>
      </c>
      <c r="DT875" s="158" t="n">
        <v>2</v>
      </c>
      <c r="DU875" s="158" t="n">
        <v>1</v>
      </c>
      <c r="DV875" s="158" t="n">
        <v>3</v>
      </c>
      <c r="DW875" s="158" t="n">
        <v>1</v>
      </c>
      <c r="DX875" s="158" t="n">
        <v>3</v>
      </c>
      <c r="DY875" s="158" t="n">
        <v>0</v>
      </c>
      <c r="DZ875" s="158" t="n">
        <v>0</v>
      </c>
      <c r="EA875" s="158" t="n">
        <v>0</v>
      </c>
      <c r="EB875" s="158" t="n">
        <v>0</v>
      </c>
      <c r="EC875" s="158" t="n">
        <v>0</v>
      </c>
      <c r="ED875" s="158" t="n">
        <v>0</v>
      </c>
      <c r="EE875" s="158" t="n">
        <v>0</v>
      </c>
      <c r="EF875" s="158" t="n">
        <v>0</v>
      </c>
      <c r="EG875" s="158" t="n">
        <v>0</v>
      </c>
      <c r="EH875" s="158" t="n">
        <v>0</v>
      </c>
      <c r="EI875" s="158" t="n">
        <v>0</v>
      </c>
      <c r="EJ875" s="158" t="n">
        <v>0</v>
      </c>
      <c r="EK875" s="158" t="n">
        <v>0</v>
      </c>
      <c r="EL875" s="158" t="n">
        <v>0</v>
      </c>
      <c r="EM875" s="158" t="n">
        <v>0</v>
      </c>
      <c r="EN875" s="158" t="n">
        <v>0</v>
      </c>
      <c r="EO875" s="158" t="n">
        <v>0</v>
      </c>
      <c r="EP875" s="158" t="n">
        <v>0</v>
      </c>
      <c r="EQ875" s="158" t="n">
        <v>0</v>
      </c>
      <c r="ER875" s="158" t="n">
        <v>0</v>
      </c>
      <c r="ES875" s="158" t="n">
        <v>0</v>
      </c>
      <c r="ET875" s="158" t="n">
        <v>0</v>
      </c>
      <c r="EU875" s="158" t="n">
        <v>0</v>
      </c>
      <c r="EV875" s="158" t="n">
        <v>0</v>
      </c>
      <c r="EW875" s="158" t="n">
        <v>0</v>
      </c>
      <c r="EX875" s="158" t="n">
        <v>0</v>
      </c>
      <c r="EY875" s="158" t="n">
        <v>0</v>
      </c>
      <c r="EZ875" s="158" t="n">
        <v>1900</v>
      </c>
      <c r="FA875" s="158" t="n">
        <v>1</v>
      </c>
      <c r="FB875" s="158" t="n">
        <v>1</v>
      </c>
      <c r="FC875" s="158" t="n">
        <v>1900</v>
      </c>
      <c r="FD875" s="158" t="n">
        <v>1</v>
      </c>
      <c r="FE875" s="158" t="n">
        <v>1</v>
      </c>
      <c r="FF875" s="158" t="n">
        <v>1900</v>
      </c>
      <c r="FG875" s="158" t="n">
        <v>1</v>
      </c>
      <c r="FH875" s="158" t="n">
        <v>1</v>
      </c>
      <c r="FI875" s="158" t="n">
        <v>1900</v>
      </c>
      <c r="FJ875" s="158" t="n">
        <v>1</v>
      </c>
      <c r="FK875" s="158" t="n">
        <v>1</v>
      </c>
      <c r="FL875" s="158" t="n">
        <v>1900</v>
      </c>
      <c r="FM875" s="158" t="n">
        <v>1</v>
      </c>
      <c r="FN875" s="158" t="n">
        <v>1</v>
      </c>
      <c r="FO875" s="158" t="n">
        <v>1900</v>
      </c>
      <c r="FP875" s="158" t="n">
        <v>1</v>
      </c>
      <c r="FQ875" s="158" t="n">
        <v>1</v>
      </c>
      <c r="FR875" s="158" t="n">
        <v>1900</v>
      </c>
      <c r="FS875" s="158" t="n">
        <v>1</v>
      </c>
      <c r="FT875" s="158" t="n">
        <v>1</v>
      </c>
      <c r="FU875" s="158" t="n">
        <v>1900</v>
      </c>
      <c r="FV875" s="158" t="n">
        <v>1</v>
      </c>
      <c r="FW875" s="158" t="n">
        <v>1</v>
      </c>
    </row>
    <row r="876">
      <c r="A876">
        <f>IF(F876&gt;1,A875,IF(AND(I876&lt;10,paste!A878&lt;10),RIGHT(H876,2)&amp;"0"&amp;I876&amp;"000"&amp;paste!A878,IF(AND(I876&lt;10,paste!A878&gt;=10,paste!A878&lt;100),RIGHT(H876,2)&amp;"0"&amp;I876&amp;"00"&amp;paste!A878,IF(AND(I876&lt;10,paste!A878&gt;=100,paste!A878&lt;1000),RIGHT(H876,2)&amp;"0"&amp;I876&amp;"0"&amp;paste!A878,IF(AND(I876&lt;10,paste!A878&gt;=1000),RIGHT(H876,2)&amp;"0"&amp;I876&amp;paste!A878,IF(AND(I876&gt;=10,paste!A878&lt;10),RIGHT(H876,2)&amp;I876&amp;"000"&amp;paste!A878,IF(AND(I876&gt;=10,paste!A878&gt;=10,paste!A878&lt;100),RIGHT(H876,2)&amp;I876&amp;"00"&amp;paste!A878,IF(AND(I876&gt;=10,paste!A878&gt;=100,paste!A878&lt;1000),RIGHT(H876,2)&amp;I876&amp;"0"&amp;paste!A878,RIGHT(H876,2)&amp;I876&amp;paste!A878))))))))</f>
        <v/>
      </c>
      <c r="B876">
        <f>YEAR(paste!C878)</f>
        <v/>
      </c>
      <c r="C876">
        <f>MONTH(paste!C878)</f>
        <v/>
      </c>
      <c r="D876">
        <f>DAY(paste!C878)</f>
        <v/>
      </c>
      <c r="E876" s="158" t="n">
        <v>0</v>
      </c>
      <c r="F876">
        <f>IF(AND(L876=L875,D876=D875),F875+1,1)</f>
        <v/>
      </c>
      <c r="G876" s="158" t="n">
        <v>0</v>
      </c>
      <c r="H876">
        <f>YEAR(paste!C878)</f>
        <v/>
      </c>
      <c r="I876">
        <f>MONTH(paste!C878)</f>
        <v/>
      </c>
      <c r="J876">
        <f>DAY(paste!C878)</f>
        <v/>
      </c>
      <c r="K876">
        <f>A876</f>
        <v/>
      </c>
      <c r="L876">
        <f>IF(ISBLANK(VLOOKUP(paste!J878,'得意先名 (2)'!$B$3:$F$2005,5,FALSE)),paste!P878,IFERROR(VLOOKUP(paste!J878,'得意先名 (2)'!$B$3:$F$2005,5,FALSE),"ZZZZZZZZZZZ"))</f>
        <v/>
      </c>
      <c r="M876">
        <f>IF(L876="ZZZZZZZZZZZ",paste!J878&amp;paste!K878&amp; "  :   "&amp;paste!M878&amp; "  :   "&amp;paste!P878,"")</f>
        <v/>
      </c>
      <c r="O876" s="158" t="n"/>
      <c r="P876">
        <f>VLOOKUP(L876,'L_User+EndUser'!$C$2:$K$500,8,FALSE)</f>
        <v/>
      </c>
      <c r="Q876">
        <f>VLOOKUP(L876,'L_User+EndUser'!$C$2:$K$500,9,FALSE)</f>
        <v/>
      </c>
      <c r="R876" s="158" t="n"/>
      <c r="T876" s="158" t="n"/>
      <c r="V876" s="158" t="n"/>
      <c r="AB876">
        <f>paste!J878</f>
        <v/>
      </c>
      <c r="AC876">
        <f>L876</f>
        <v/>
      </c>
      <c r="AO876">
        <f>YEAR(paste!O878)</f>
        <v/>
      </c>
      <c r="AP876">
        <f>MONTH(paste!O878)</f>
        <v/>
      </c>
      <c r="AQ876">
        <f>DAY(paste!O878)</f>
        <v/>
      </c>
      <c r="BD876">
        <f>IF(paste!L878="","",paste!L878)</f>
        <v/>
      </c>
      <c r="BM876" t="n">
        <v>1</v>
      </c>
      <c r="BN876">
        <f>VLOOKUP(paste!E878,L_Product!$A$2:$B$2001,2,FALSE)</f>
        <v/>
      </c>
      <c r="BO876" s="21" t="n"/>
      <c r="BT876" t="n">
        <v>2</v>
      </c>
      <c r="BU876">
        <f>IF($BM$2=1,2,IF($BM$2=18,1))</f>
        <v/>
      </c>
      <c r="BV876">
        <f>IF($BM$2=1,0,IF($BM$2=18,1))</f>
        <v/>
      </c>
      <c r="BW876" t="n">
        <v>2</v>
      </c>
      <c r="BX876" t="n">
        <v>0</v>
      </c>
      <c r="BY876" t="n">
        <v>3</v>
      </c>
      <c r="BZ876">
        <f>VLOOKUP(BN876,L_Product!$B$2:$Z$2001,14,FALSE)</f>
        <v/>
      </c>
      <c r="CA876">
        <f>paste!H878</f>
        <v/>
      </c>
      <c r="CB876">
        <f>BZ876*CA876</f>
        <v/>
      </c>
      <c r="CN876" s="158" t="n">
        <v>1</v>
      </c>
      <c r="CO876" s="158" t="n">
        <v>1</v>
      </c>
      <c r="CP876" s="158" t="n">
        <v>1</v>
      </c>
      <c r="CQ876" s="158" t="n">
        <v>1</v>
      </c>
      <c r="CR876" s="158" t="n">
        <v>1</v>
      </c>
      <c r="CS876" s="158" t="n">
        <v>0</v>
      </c>
      <c r="CT876" s="158" t="n">
        <v>0</v>
      </c>
      <c r="CU876" s="158" t="n">
        <v>0</v>
      </c>
      <c r="CV876" s="158" t="n">
        <v>0</v>
      </c>
      <c r="CW876" s="158" t="n">
        <v>0</v>
      </c>
      <c r="CX876">
        <f>B876</f>
        <v/>
      </c>
      <c r="CY876">
        <f>C876</f>
        <v/>
      </c>
      <c r="CZ876">
        <f>D876</f>
        <v/>
      </c>
      <c r="DA876" s="158" t="n">
        <v>1900</v>
      </c>
      <c r="DB876" s="158" t="n">
        <v>1</v>
      </c>
      <c r="DC876" s="158" t="n">
        <v>1</v>
      </c>
      <c r="DD876" s="158" t="n">
        <v>1900</v>
      </c>
      <c r="DE876" s="158" t="n">
        <v>1</v>
      </c>
      <c r="DF876" s="158" t="n">
        <v>1</v>
      </c>
      <c r="DG876" s="158" t="n">
        <v>1900</v>
      </c>
      <c r="DH876" s="158" t="n">
        <v>1</v>
      </c>
      <c r="DI876" s="158" t="n">
        <v>1</v>
      </c>
      <c r="DJ876" s="158" t="n">
        <v>1900</v>
      </c>
      <c r="DK876" s="158" t="n">
        <v>1</v>
      </c>
      <c r="DL876" s="158" t="n">
        <v>1</v>
      </c>
      <c r="DR876" s="158" t="n">
        <v>2</v>
      </c>
      <c r="DS876" s="158" t="n">
        <v>1</v>
      </c>
      <c r="DT876" s="158" t="n">
        <v>2</v>
      </c>
      <c r="DU876" s="158" t="n">
        <v>1</v>
      </c>
      <c r="DV876" s="158" t="n">
        <v>3</v>
      </c>
      <c r="DW876" s="158" t="n">
        <v>1</v>
      </c>
      <c r="DX876" s="158" t="n">
        <v>3</v>
      </c>
      <c r="DY876" s="158" t="n">
        <v>0</v>
      </c>
      <c r="DZ876" s="158" t="n">
        <v>0</v>
      </c>
      <c r="EA876" s="158" t="n">
        <v>0</v>
      </c>
      <c r="EB876" s="158" t="n">
        <v>0</v>
      </c>
      <c r="EC876" s="158" t="n">
        <v>0</v>
      </c>
      <c r="ED876" s="158" t="n">
        <v>0</v>
      </c>
      <c r="EE876" s="158" t="n">
        <v>0</v>
      </c>
      <c r="EF876" s="158" t="n">
        <v>0</v>
      </c>
      <c r="EG876" s="158" t="n">
        <v>0</v>
      </c>
      <c r="EH876" s="158" t="n">
        <v>0</v>
      </c>
      <c r="EI876" s="158" t="n">
        <v>0</v>
      </c>
      <c r="EJ876" s="158" t="n">
        <v>0</v>
      </c>
      <c r="EK876" s="158" t="n">
        <v>0</v>
      </c>
      <c r="EL876" s="158" t="n">
        <v>0</v>
      </c>
      <c r="EM876" s="158" t="n">
        <v>0</v>
      </c>
      <c r="EN876" s="158" t="n">
        <v>0</v>
      </c>
      <c r="EO876" s="158" t="n">
        <v>0</v>
      </c>
      <c r="EP876" s="158" t="n">
        <v>0</v>
      </c>
      <c r="EQ876" s="158" t="n">
        <v>0</v>
      </c>
      <c r="ER876" s="158" t="n">
        <v>0</v>
      </c>
      <c r="ES876" s="158" t="n">
        <v>0</v>
      </c>
      <c r="ET876" s="158" t="n">
        <v>0</v>
      </c>
      <c r="EU876" s="158" t="n">
        <v>0</v>
      </c>
      <c r="EV876" s="158" t="n">
        <v>0</v>
      </c>
      <c r="EW876" s="158" t="n">
        <v>0</v>
      </c>
      <c r="EX876" s="158" t="n">
        <v>0</v>
      </c>
      <c r="EY876" s="158" t="n">
        <v>0</v>
      </c>
      <c r="EZ876" s="158" t="n">
        <v>1900</v>
      </c>
      <c r="FA876" s="158" t="n">
        <v>1</v>
      </c>
      <c r="FB876" s="158" t="n">
        <v>1</v>
      </c>
      <c r="FC876" s="158" t="n">
        <v>1900</v>
      </c>
      <c r="FD876" s="158" t="n">
        <v>1</v>
      </c>
      <c r="FE876" s="158" t="n">
        <v>1</v>
      </c>
      <c r="FF876" s="158" t="n">
        <v>1900</v>
      </c>
      <c r="FG876" s="158" t="n">
        <v>1</v>
      </c>
      <c r="FH876" s="158" t="n">
        <v>1</v>
      </c>
      <c r="FI876" s="158" t="n">
        <v>1900</v>
      </c>
      <c r="FJ876" s="158" t="n">
        <v>1</v>
      </c>
      <c r="FK876" s="158" t="n">
        <v>1</v>
      </c>
      <c r="FL876" s="158" t="n">
        <v>1900</v>
      </c>
      <c r="FM876" s="158" t="n">
        <v>1</v>
      </c>
      <c r="FN876" s="158" t="n">
        <v>1</v>
      </c>
      <c r="FO876" s="158" t="n">
        <v>1900</v>
      </c>
      <c r="FP876" s="158" t="n">
        <v>1</v>
      </c>
      <c r="FQ876" s="158" t="n">
        <v>1</v>
      </c>
      <c r="FR876" s="158" t="n">
        <v>1900</v>
      </c>
      <c r="FS876" s="158" t="n">
        <v>1</v>
      </c>
      <c r="FT876" s="158" t="n">
        <v>1</v>
      </c>
      <c r="FU876" s="158" t="n">
        <v>1900</v>
      </c>
      <c r="FV876" s="158" t="n">
        <v>1</v>
      </c>
      <c r="FW876" s="158" t="n">
        <v>1</v>
      </c>
    </row>
    <row r="877">
      <c r="A877">
        <f>IF(F877&gt;1,A876,IF(AND(I877&lt;10,paste!A879&lt;10),RIGHT(H877,2)&amp;"0"&amp;I877&amp;"000"&amp;paste!A879,IF(AND(I877&lt;10,paste!A879&gt;=10,paste!A879&lt;100),RIGHT(H877,2)&amp;"0"&amp;I877&amp;"00"&amp;paste!A879,IF(AND(I877&lt;10,paste!A879&gt;=100,paste!A879&lt;1000),RIGHT(H877,2)&amp;"0"&amp;I877&amp;"0"&amp;paste!A879,IF(AND(I877&lt;10,paste!A879&gt;=1000),RIGHT(H877,2)&amp;"0"&amp;I877&amp;paste!A879,IF(AND(I877&gt;=10,paste!A879&lt;10),RIGHT(H877,2)&amp;I877&amp;"000"&amp;paste!A879,IF(AND(I877&gt;=10,paste!A879&gt;=10,paste!A879&lt;100),RIGHT(H877,2)&amp;I877&amp;"00"&amp;paste!A879,IF(AND(I877&gt;=10,paste!A879&gt;=100,paste!A879&lt;1000),RIGHT(H877,2)&amp;I877&amp;"0"&amp;paste!A879,RIGHT(H877,2)&amp;I877&amp;paste!A879))))))))</f>
        <v/>
      </c>
      <c r="B877">
        <f>YEAR(paste!C879)</f>
        <v/>
      </c>
      <c r="C877">
        <f>MONTH(paste!C879)</f>
        <v/>
      </c>
      <c r="D877">
        <f>DAY(paste!C879)</f>
        <v/>
      </c>
      <c r="E877" s="158" t="n">
        <v>0</v>
      </c>
      <c r="F877">
        <f>IF(AND(L877=L876,D877=D876),F876+1,1)</f>
        <v/>
      </c>
      <c r="G877" s="158" t="n">
        <v>0</v>
      </c>
      <c r="H877">
        <f>YEAR(paste!C879)</f>
        <v/>
      </c>
      <c r="I877">
        <f>MONTH(paste!C879)</f>
        <v/>
      </c>
      <c r="J877">
        <f>DAY(paste!C879)</f>
        <v/>
      </c>
      <c r="K877">
        <f>A877</f>
        <v/>
      </c>
      <c r="L877">
        <f>IF(ISBLANK(VLOOKUP(paste!J879,'得意先名 (2)'!$B$3:$F$2005,5,FALSE)),paste!P879,IFERROR(VLOOKUP(paste!J879,'得意先名 (2)'!$B$3:$F$2005,5,FALSE),"ZZZZZZZZZZZ"))</f>
        <v/>
      </c>
      <c r="M877">
        <f>IF(L877="ZZZZZZZZZZZ",paste!J879&amp;paste!K879&amp; "  :   "&amp;paste!M879&amp; "  :   "&amp;paste!P879,"")</f>
        <v/>
      </c>
      <c r="O877" s="158" t="n"/>
      <c r="P877">
        <f>VLOOKUP(L877,'L_User+EndUser'!$C$2:$K$500,8,FALSE)</f>
        <v/>
      </c>
      <c r="Q877">
        <f>VLOOKUP(L877,'L_User+EndUser'!$C$2:$K$500,9,FALSE)</f>
        <v/>
      </c>
      <c r="R877" s="158" t="n"/>
      <c r="T877" s="158" t="n"/>
      <c r="V877" s="158" t="n"/>
      <c r="AB877">
        <f>paste!J879</f>
        <v/>
      </c>
      <c r="AC877">
        <f>L877</f>
        <v/>
      </c>
      <c r="AO877">
        <f>YEAR(paste!O879)</f>
        <v/>
      </c>
      <c r="AP877">
        <f>MONTH(paste!O879)</f>
        <v/>
      </c>
      <c r="AQ877">
        <f>DAY(paste!O879)</f>
        <v/>
      </c>
      <c r="BD877">
        <f>IF(paste!L879="","",paste!L879)</f>
        <v/>
      </c>
      <c r="BM877" t="n">
        <v>1</v>
      </c>
      <c r="BN877">
        <f>VLOOKUP(paste!E879,L_Product!$A$2:$B$2001,2,FALSE)</f>
        <v/>
      </c>
      <c r="BO877" s="21" t="n"/>
      <c r="BT877" t="n">
        <v>2</v>
      </c>
      <c r="BU877">
        <f>IF($BM$2=1,2,IF($BM$2=18,1))</f>
        <v/>
      </c>
      <c r="BV877">
        <f>IF($BM$2=1,0,IF($BM$2=18,1))</f>
        <v/>
      </c>
      <c r="BW877" t="n">
        <v>2</v>
      </c>
      <c r="BX877" t="n">
        <v>0</v>
      </c>
      <c r="BY877" t="n">
        <v>3</v>
      </c>
      <c r="BZ877">
        <f>VLOOKUP(BN877,L_Product!$B$2:$Z$2001,14,FALSE)</f>
        <v/>
      </c>
      <c r="CA877">
        <f>paste!H879</f>
        <v/>
      </c>
      <c r="CB877">
        <f>BZ877*CA877</f>
        <v/>
      </c>
      <c r="CN877" s="158" t="n">
        <v>1</v>
      </c>
      <c r="CO877" s="158" t="n">
        <v>1</v>
      </c>
      <c r="CP877" s="158" t="n">
        <v>1</v>
      </c>
      <c r="CQ877" s="158" t="n">
        <v>1</v>
      </c>
      <c r="CR877" s="158" t="n">
        <v>1</v>
      </c>
      <c r="CS877" s="158" t="n">
        <v>0</v>
      </c>
      <c r="CT877" s="158" t="n">
        <v>0</v>
      </c>
      <c r="CU877" s="158" t="n">
        <v>0</v>
      </c>
      <c r="CV877" s="158" t="n">
        <v>0</v>
      </c>
      <c r="CW877" s="158" t="n">
        <v>0</v>
      </c>
      <c r="CX877">
        <f>B877</f>
        <v/>
      </c>
      <c r="CY877">
        <f>C877</f>
        <v/>
      </c>
      <c r="CZ877">
        <f>D877</f>
        <v/>
      </c>
      <c r="DA877" s="158" t="n">
        <v>1900</v>
      </c>
      <c r="DB877" s="158" t="n">
        <v>1</v>
      </c>
      <c r="DC877" s="158" t="n">
        <v>1</v>
      </c>
      <c r="DD877" s="158" t="n">
        <v>1900</v>
      </c>
      <c r="DE877" s="158" t="n">
        <v>1</v>
      </c>
      <c r="DF877" s="158" t="n">
        <v>1</v>
      </c>
      <c r="DG877" s="158" t="n">
        <v>1900</v>
      </c>
      <c r="DH877" s="158" t="n">
        <v>1</v>
      </c>
      <c r="DI877" s="158" t="n">
        <v>1</v>
      </c>
      <c r="DJ877" s="158" t="n">
        <v>1900</v>
      </c>
      <c r="DK877" s="158" t="n">
        <v>1</v>
      </c>
      <c r="DL877" s="158" t="n">
        <v>1</v>
      </c>
      <c r="DR877" s="158" t="n">
        <v>2</v>
      </c>
      <c r="DS877" s="158" t="n">
        <v>1</v>
      </c>
      <c r="DT877" s="158" t="n">
        <v>2</v>
      </c>
      <c r="DU877" s="158" t="n">
        <v>1</v>
      </c>
      <c r="DV877" s="158" t="n">
        <v>3</v>
      </c>
      <c r="DW877" s="158" t="n">
        <v>1</v>
      </c>
      <c r="DX877" s="158" t="n">
        <v>3</v>
      </c>
      <c r="DY877" s="158" t="n">
        <v>0</v>
      </c>
      <c r="DZ877" s="158" t="n">
        <v>0</v>
      </c>
      <c r="EA877" s="158" t="n">
        <v>0</v>
      </c>
      <c r="EB877" s="158" t="n">
        <v>0</v>
      </c>
      <c r="EC877" s="158" t="n">
        <v>0</v>
      </c>
      <c r="ED877" s="158" t="n">
        <v>0</v>
      </c>
      <c r="EE877" s="158" t="n">
        <v>0</v>
      </c>
      <c r="EF877" s="158" t="n">
        <v>0</v>
      </c>
      <c r="EG877" s="158" t="n">
        <v>0</v>
      </c>
      <c r="EH877" s="158" t="n">
        <v>0</v>
      </c>
      <c r="EI877" s="158" t="n">
        <v>0</v>
      </c>
      <c r="EJ877" s="158" t="n">
        <v>0</v>
      </c>
      <c r="EK877" s="158" t="n">
        <v>0</v>
      </c>
      <c r="EL877" s="158" t="n">
        <v>0</v>
      </c>
      <c r="EM877" s="158" t="n">
        <v>0</v>
      </c>
      <c r="EN877" s="158" t="n">
        <v>0</v>
      </c>
      <c r="EO877" s="158" t="n">
        <v>0</v>
      </c>
      <c r="EP877" s="158" t="n">
        <v>0</v>
      </c>
      <c r="EQ877" s="158" t="n">
        <v>0</v>
      </c>
      <c r="ER877" s="158" t="n">
        <v>0</v>
      </c>
      <c r="ES877" s="158" t="n">
        <v>0</v>
      </c>
      <c r="ET877" s="158" t="n">
        <v>0</v>
      </c>
      <c r="EU877" s="158" t="n">
        <v>0</v>
      </c>
      <c r="EV877" s="158" t="n">
        <v>0</v>
      </c>
      <c r="EW877" s="158" t="n">
        <v>0</v>
      </c>
      <c r="EX877" s="158" t="n">
        <v>0</v>
      </c>
      <c r="EY877" s="158" t="n">
        <v>0</v>
      </c>
      <c r="EZ877" s="158" t="n">
        <v>1900</v>
      </c>
      <c r="FA877" s="158" t="n">
        <v>1</v>
      </c>
      <c r="FB877" s="158" t="n">
        <v>1</v>
      </c>
      <c r="FC877" s="158" t="n">
        <v>1900</v>
      </c>
      <c r="FD877" s="158" t="n">
        <v>1</v>
      </c>
      <c r="FE877" s="158" t="n">
        <v>1</v>
      </c>
      <c r="FF877" s="158" t="n">
        <v>1900</v>
      </c>
      <c r="FG877" s="158" t="n">
        <v>1</v>
      </c>
      <c r="FH877" s="158" t="n">
        <v>1</v>
      </c>
      <c r="FI877" s="158" t="n">
        <v>1900</v>
      </c>
      <c r="FJ877" s="158" t="n">
        <v>1</v>
      </c>
      <c r="FK877" s="158" t="n">
        <v>1</v>
      </c>
      <c r="FL877" s="158" t="n">
        <v>1900</v>
      </c>
      <c r="FM877" s="158" t="n">
        <v>1</v>
      </c>
      <c r="FN877" s="158" t="n">
        <v>1</v>
      </c>
      <c r="FO877" s="158" t="n">
        <v>1900</v>
      </c>
      <c r="FP877" s="158" t="n">
        <v>1</v>
      </c>
      <c r="FQ877" s="158" t="n">
        <v>1</v>
      </c>
      <c r="FR877" s="158" t="n">
        <v>1900</v>
      </c>
      <c r="FS877" s="158" t="n">
        <v>1</v>
      </c>
      <c r="FT877" s="158" t="n">
        <v>1</v>
      </c>
      <c r="FU877" s="158" t="n">
        <v>1900</v>
      </c>
      <c r="FV877" s="158" t="n">
        <v>1</v>
      </c>
      <c r="FW877" s="158" t="n">
        <v>1</v>
      </c>
    </row>
    <row r="878">
      <c r="A878">
        <f>IF(F878&gt;1,A877,IF(AND(I878&lt;10,paste!A880&lt;10),RIGHT(H878,2)&amp;"0"&amp;I878&amp;"000"&amp;paste!A880,IF(AND(I878&lt;10,paste!A880&gt;=10,paste!A880&lt;100),RIGHT(H878,2)&amp;"0"&amp;I878&amp;"00"&amp;paste!A880,IF(AND(I878&lt;10,paste!A880&gt;=100,paste!A880&lt;1000),RIGHT(H878,2)&amp;"0"&amp;I878&amp;"0"&amp;paste!A880,IF(AND(I878&lt;10,paste!A880&gt;=1000),RIGHT(H878,2)&amp;"0"&amp;I878&amp;paste!A880,IF(AND(I878&gt;=10,paste!A880&lt;10),RIGHT(H878,2)&amp;I878&amp;"000"&amp;paste!A880,IF(AND(I878&gt;=10,paste!A880&gt;=10,paste!A880&lt;100),RIGHT(H878,2)&amp;I878&amp;"00"&amp;paste!A880,IF(AND(I878&gt;=10,paste!A880&gt;=100,paste!A880&lt;1000),RIGHT(H878,2)&amp;I878&amp;"0"&amp;paste!A880,RIGHT(H878,2)&amp;I878&amp;paste!A880))))))))</f>
        <v/>
      </c>
      <c r="B878">
        <f>YEAR(paste!C880)</f>
        <v/>
      </c>
      <c r="C878">
        <f>MONTH(paste!C880)</f>
        <v/>
      </c>
      <c r="D878">
        <f>DAY(paste!C880)</f>
        <v/>
      </c>
      <c r="E878" s="158" t="n">
        <v>0</v>
      </c>
      <c r="F878">
        <f>IF(AND(L878=L877,D878=D877),F877+1,1)</f>
        <v/>
      </c>
      <c r="G878" s="158" t="n">
        <v>0</v>
      </c>
      <c r="H878">
        <f>YEAR(paste!C880)</f>
        <v/>
      </c>
      <c r="I878">
        <f>MONTH(paste!C880)</f>
        <v/>
      </c>
      <c r="J878">
        <f>DAY(paste!C880)</f>
        <v/>
      </c>
      <c r="K878">
        <f>A878</f>
        <v/>
      </c>
      <c r="L878">
        <f>IF(ISBLANK(VLOOKUP(paste!J880,'得意先名 (2)'!$B$3:$F$2005,5,FALSE)),paste!P880,IFERROR(VLOOKUP(paste!J880,'得意先名 (2)'!$B$3:$F$2005,5,FALSE),"ZZZZZZZZZZZ"))</f>
        <v/>
      </c>
      <c r="M878">
        <f>IF(L878="ZZZZZZZZZZZ",paste!J880&amp;paste!K880&amp; "  :   "&amp;paste!M880&amp; "  :   "&amp;paste!P880,"")</f>
        <v/>
      </c>
      <c r="O878" s="158" t="n"/>
      <c r="P878">
        <f>VLOOKUP(L878,'L_User+EndUser'!$C$2:$K$500,8,FALSE)</f>
        <v/>
      </c>
      <c r="Q878">
        <f>VLOOKUP(L878,'L_User+EndUser'!$C$2:$K$500,9,FALSE)</f>
        <v/>
      </c>
      <c r="R878" s="158" t="n"/>
      <c r="T878" s="158" t="n"/>
      <c r="V878" s="158" t="n"/>
      <c r="AB878">
        <f>paste!J880</f>
        <v/>
      </c>
      <c r="AC878">
        <f>L878</f>
        <v/>
      </c>
      <c r="AO878">
        <f>YEAR(paste!O880)</f>
        <v/>
      </c>
      <c r="AP878">
        <f>MONTH(paste!O880)</f>
        <v/>
      </c>
      <c r="AQ878">
        <f>DAY(paste!O880)</f>
        <v/>
      </c>
      <c r="BD878">
        <f>IF(paste!L880="","",paste!L880)</f>
        <v/>
      </c>
      <c r="BM878" t="n">
        <v>1</v>
      </c>
      <c r="BN878">
        <f>VLOOKUP(paste!E880,L_Product!$A$2:$B$2001,2,FALSE)</f>
        <v/>
      </c>
      <c r="BO878" s="21" t="n"/>
      <c r="BT878" t="n">
        <v>2</v>
      </c>
      <c r="BU878">
        <f>IF($BM$2=1,2,IF($BM$2=18,1))</f>
        <v/>
      </c>
      <c r="BV878">
        <f>IF($BM$2=1,0,IF($BM$2=18,1))</f>
        <v/>
      </c>
      <c r="BW878" t="n">
        <v>2</v>
      </c>
      <c r="BX878" t="n">
        <v>0</v>
      </c>
      <c r="BY878" t="n">
        <v>3</v>
      </c>
      <c r="BZ878">
        <f>VLOOKUP(BN878,L_Product!$B$2:$Z$2001,14,FALSE)</f>
        <v/>
      </c>
      <c r="CA878">
        <f>paste!H880</f>
        <v/>
      </c>
      <c r="CB878">
        <f>BZ878*CA878</f>
        <v/>
      </c>
      <c r="CN878" s="158" t="n">
        <v>1</v>
      </c>
      <c r="CO878" s="158" t="n">
        <v>1</v>
      </c>
      <c r="CP878" s="158" t="n">
        <v>1</v>
      </c>
      <c r="CQ878" s="158" t="n">
        <v>1</v>
      </c>
      <c r="CR878" s="158" t="n">
        <v>1</v>
      </c>
      <c r="CS878" s="158" t="n">
        <v>0</v>
      </c>
      <c r="CT878" s="158" t="n">
        <v>0</v>
      </c>
      <c r="CU878" s="158" t="n">
        <v>0</v>
      </c>
      <c r="CV878" s="158" t="n">
        <v>0</v>
      </c>
      <c r="CW878" s="158" t="n">
        <v>0</v>
      </c>
      <c r="CX878">
        <f>B878</f>
        <v/>
      </c>
      <c r="CY878">
        <f>C878</f>
        <v/>
      </c>
      <c r="CZ878">
        <f>D878</f>
        <v/>
      </c>
      <c r="DA878" s="158" t="n">
        <v>1900</v>
      </c>
      <c r="DB878" s="158" t="n">
        <v>1</v>
      </c>
      <c r="DC878" s="158" t="n">
        <v>1</v>
      </c>
      <c r="DD878" s="158" t="n">
        <v>1900</v>
      </c>
      <c r="DE878" s="158" t="n">
        <v>1</v>
      </c>
      <c r="DF878" s="158" t="n">
        <v>1</v>
      </c>
      <c r="DG878" s="158" t="n">
        <v>1900</v>
      </c>
      <c r="DH878" s="158" t="n">
        <v>1</v>
      </c>
      <c r="DI878" s="158" t="n">
        <v>1</v>
      </c>
      <c r="DJ878" s="158" t="n">
        <v>1900</v>
      </c>
      <c r="DK878" s="158" t="n">
        <v>1</v>
      </c>
      <c r="DL878" s="158" t="n">
        <v>1</v>
      </c>
      <c r="DR878" s="158" t="n">
        <v>2</v>
      </c>
      <c r="DS878" s="158" t="n">
        <v>1</v>
      </c>
      <c r="DT878" s="158" t="n">
        <v>2</v>
      </c>
      <c r="DU878" s="158" t="n">
        <v>1</v>
      </c>
      <c r="DV878" s="158" t="n">
        <v>3</v>
      </c>
      <c r="DW878" s="158" t="n">
        <v>1</v>
      </c>
      <c r="DX878" s="158" t="n">
        <v>3</v>
      </c>
      <c r="DY878" s="158" t="n">
        <v>0</v>
      </c>
      <c r="DZ878" s="158" t="n">
        <v>0</v>
      </c>
      <c r="EA878" s="158" t="n">
        <v>0</v>
      </c>
      <c r="EB878" s="158" t="n">
        <v>0</v>
      </c>
      <c r="EC878" s="158" t="n">
        <v>0</v>
      </c>
      <c r="ED878" s="158" t="n">
        <v>0</v>
      </c>
      <c r="EE878" s="158" t="n">
        <v>0</v>
      </c>
      <c r="EF878" s="158" t="n">
        <v>0</v>
      </c>
      <c r="EG878" s="158" t="n">
        <v>0</v>
      </c>
      <c r="EH878" s="158" t="n">
        <v>0</v>
      </c>
      <c r="EI878" s="158" t="n">
        <v>0</v>
      </c>
      <c r="EJ878" s="158" t="n">
        <v>0</v>
      </c>
      <c r="EK878" s="158" t="n">
        <v>0</v>
      </c>
      <c r="EL878" s="158" t="n">
        <v>0</v>
      </c>
      <c r="EM878" s="158" t="n">
        <v>0</v>
      </c>
      <c r="EN878" s="158" t="n">
        <v>0</v>
      </c>
      <c r="EO878" s="158" t="n">
        <v>0</v>
      </c>
      <c r="EP878" s="158" t="n">
        <v>0</v>
      </c>
      <c r="EQ878" s="158" t="n">
        <v>0</v>
      </c>
      <c r="ER878" s="158" t="n">
        <v>0</v>
      </c>
      <c r="ES878" s="158" t="n">
        <v>0</v>
      </c>
      <c r="ET878" s="158" t="n">
        <v>0</v>
      </c>
      <c r="EU878" s="158" t="n">
        <v>0</v>
      </c>
      <c r="EV878" s="158" t="n">
        <v>0</v>
      </c>
      <c r="EW878" s="158" t="n">
        <v>0</v>
      </c>
      <c r="EX878" s="158" t="n">
        <v>0</v>
      </c>
      <c r="EY878" s="158" t="n">
        <v>0</v>
      </c>
      <c r="EZ878" s="158" t="n">
        <v>1900</v>
      </c>
      <c r="FA878" s="158" t="n">
        <v>1</v>
      </c>
      <c r="FB878" s="158" t="n">
        <v>1</v>
      </c>
      <c r="FC878" s="158" t="n">
        <v>1900</v>
      </c>
      <c r="FD878" s="158" t="n">
        <v>1</v>
      </c>
      <c r="FE878" s="158" t="n">
        <v>1</v>
      </c>
      <c r="FF878" s="158" t="n">
        <v>1900</v>
      </c>
      <c r="FG878" s="158" t="n">
        <v>1</v>
      </c>
      <c r="FH878" s="158" t="n">
        <v>1</v>
      </c>
      <c r="FI878" s="158" t="n">
        <v>1900</v>
      </c>
      <c r="FJ878" s="158" t="n">
        <v>1</v>
      </c>
      <c r="FK878" s="158" t="n">
        <v>1</v>
      </c>
      <c r="FL878" s="158" t="n">
        <v>1900</v>
      </c>
      <c r="FM878" s="158" t="n">
        <v>1</v>
      </c>
      <c r="FN878" s="158" t="n">
        <v>1</v>
      </c>
      <c r="FO878" s="158" t="n">
        <v>1900</v>
      </c>
      <c r="FP878" s="158" t="n">
        <v>1</v>
      </c>
      <c r="FQ878" s="158" t="n">
        <v>1</v>
      </c>
      <c r="FR878" s="158" t="n">
        <v>1900</v>
      </c>
      <c r="FS878" s="158" t="n">
        <v>1</v>
      </c>
      <c r="FT878" s="158" t="n">
        <v>1</v>
      </c>
      <c r="FU878" s="158" t="n">
        <v>1900</v>
      </c>
      <c r="FV878" s="158" t="n">
        <v>1</v>
      </c>
      <c r="FW878" s="158" t="n">
        <v>1</v>
      </c>
    </row>
    <row r="879">
      <c r="A879">
        <f>IF(F879&gt;1,A878,IF(AND(I879&lt;10,paste!A881&lt;10),RIGHT(H879,2)&amp;"0"&amp;I879&amp;"000"&amp;paste!A881,IF(AND(I879&lt;10,paste!A881&gt;=10,paste!A881&lt;100),RIGHT(H879,2)&amp;"0"&amp;I879&amp;"00"&amp;paste!A881,IF(AND(I879&lt;10,paste!A881&gt;=100,paste!A881&lt;1000),RIGHT(H879,2)&amp;"0"&amp;I879&amp;"0"&amp;paste!A881,IF(AND(I879&lt;10,paste!A881&gt;=1000),RIGHT(H879,2)&amp;"0"&amp;I879&amp;paste!A881,IF(AND(I879&gt;=10,paste!A881&lt;10),RIGHT(H879,2)&amp;I879&amp;"000"&amp;paste!A881,IF(AND(I879&gt;=10,paste!A881&gt;=10,paste!A881&lt;100),RIGHT(H879,2)&amp;I879&amp;"00"&amp;paste!A881,IF(AND(I879&gt;=10,paste!A881&gt;=100,paste!A881&lt;1000),RIGHT(H879,2)&amp;I879&amp;"0"&amp;paste!A881,RIGHT(H879,2)&amp;I879&amp;paste!A881))))))))</f>
        <v/>
      </c>
      <c r="B879">
        <f>YEAR(paste!C881)</f>
        <v/>
      </c>
      <c r="C879">
        <f>MONTH(paste!C881)</f>
        <v/>
      </c>
      <c r="D879">
        <f>DAY(paste!C881)</f>
        <v/>
      </c>
      <c r="E879" s="158" t="n">
        <v>0</v>
      </c>
      <c r="F879">
        <f>IF(AND(L879=L878,D879=D878),F878+1,1)</f>
        <v/>
      </c>
      <c r="G879" s="158" t="n">
        <v>0</v>
      </c>
      <c r="H879">
        <f>YEAR(paste!C881)</f>
        <v/>
      </c>
      <c r="I879">
        <f>MONTH(paste!C881)</f>
        <v/>
      </c>
      <c r="J879">
        <f>DAY(paste!C881)</f>
        <v/>
      </c>
      <c r="K879">
        <f>A879</f>
        <v/>
      </c>
      <c r="L879">
        <f>IF(ISBLANK(VLOOKUP(paste!J881,'得意先名 (2)'!$B$3:$F$2005,5,FALSE)),paste!P881,IFERROR(VLOOKUP(paste!J881,'得意先名 (2)'!$B$3:$F$2005,5,FALSE),"ZZZZZZZZZZZ"))</f>
        <v/>
      </c>
      <c r="M879">
        <f>IF(L879="ZZZZZZZZZZZ",paste!J881&amp;paste!K881&amp; "  :   "&amp;paste!M881&amp; "  :   "&amp;paste!P881,"")</f>
        <v/>
      </c>
      <c r="O879" s="158" t="n"/>
      <c r="P879">
        <f>VLOOKUP(L879,'L_User+EndUser'!$C$2:$K$500,8,FALSE)</f>
        <v/>
      </c>
      <c r="Q879">
        <f>VLOOKUP(L879,'L_User+EndUser'!$C$2:$K$500,9,FALSE)</f>
        <v/>
      </c>
      <c r="R879" s="158" t="n"/>
      <c r="T879" s="158" t="n"/>
      <c r="V879" s="158" t="n"/>
      <c r="AB879">
        <f>paste!J881</f>
        <v/>
      </c>
      <c r="AC879">
        <f>L879</f>
        <v/>
      </c>
      <c r="AO879">
        <f>YEAR(paste!O881)</f>
        <v/>
      </c>
      <c r="AP879">
        <f>MONTH(paste!O881)</f>
        <v/>
      </c>
      <c r="AQ879">
        <f>DAY(paste!O881)</f>
        <v/>
      </c>
      <c r="BD879">
        <f>IF(paste!L881="","",paste!L881)</f>
        <v/>
      </c>
      <c r="BM879" t="n">
        <v>1</v>
      </c>
      <c r="BN879">
        <f>VLOOKUP(paste!E881,L_Product!$A$2:$B$2001,2,FALSE)</f>
        <v/>
      </c>
      <c r="BO879" s="21" t="n"/>
      <c r="BT879" t="n">
        <v>2</v>
      </c>
      <c r="BU879">
        <f>IF($BM$2=1,2,IF($BM$2=18,1))</f>
        <v/>
      </c>
      <c r="BV879">
        <f>IF($BM$2=1,0,IF($BM$2=18,1))</f>
        <v/>
      </c>
      <c r="BW879" t="n">
        <v>2</v>
      </c>
      <c r="BX879" t="n">
        <v>0</v>
      </c>
      <c r="BY879" t="n">
        <v>3</v>
      </c>
      <c r="BZ879">
        <f>VLOOKUP(BN879,L_Product!$B$2:$Z$2001,14,FALSE)</f>
        <v/>
      </c>
      <c r="CA879">
        <f>paste!H881</f>
        <v/>
      </c>
      <c r="CB879">
        <f>BZ879*CA879</f>
        <v/>
      </c>
      <c r="CN879" s="158" t="n">
        <v>1</v>
      </c>
      <c r="CO879" s="158" t="n">
        <v>1</v>
      </c>
      <c r="CP879" s="158" t="n">
        <v>1</v>
      </c>
      <c r="CQ879" s="158" t="n">
        <v>1</v>
      </c>
      <c r="CR879" s="158" t="n">
        <v>1</v>
      </c>
      <c r="CS879" s="158" t="n">
        <v>0</v>
      </c>
      <c r="CT879" s="158" t="n">
        <v>0</v>
      </c>
      <c r="CU879" s="158" t="n">
        <v>0</v>
      </c>
      <c r="CV879" s="158" t="n">
        <v>0</v>
      </c>
      <c r="CW879" s="158" t="n">
        <v>0</v>
      </c>
      <c r="CX879">
        <f>B879</f>
        <v/>
      </c>
      <c r="CY879">
        <f>C879</f>
        <v/>
      </c>
      <c r="CZ879">
        <f>D879</f>
        <v/>
      </c>
      <c r="DA879" s="158" t="n">
        <v>1900</v>
      </c>
      <c r="DB879" s="158" t="n">
        <v>1</v>
      </c>
      <c r="DC879" s="158" t="n">
        <v>1</v>
      </c>
      <c r="DD879" s="158" t="n">
        <v>1900</v>
      </c>
      <c r="DE879" s="158" t="n">
        <v>1</v>
      </c>
      <c r="DF879" s="158" t="n">
        <v>1</v>
      </c>
      <c r="DG879" s="158" t="n">
        <v>1900</v>
      </c>
      <c r="DH879" s="158" t="n">
        <v>1</v>
      </c>
      <c r="DI879" s="158" t="n">
        <v>1</v>
      </c>
      <c r="DJ879" s="158" t="n">
        <v>1900</v>
      </c>
      <c r="DK879" s="158" t="n">
        <v>1</v>
      </c>
      <c r="DL879" s="158" t="n">
        <v>1</v>
      </c>
      <c r="DR879" s="158" t="n">
        <v>2</v>
      </c>
      <c r="DS879" s="158" t="n">
        <v>1</v>
      </c>
      <c r="DT879" s="158" t="n">
        <v>2</v>
      </c>
      <c r="DU879" s="158" t="n">
        <v>1</v>
      </c>
      <c r="DV879" s="158" t="n">
        <v>3</v>
      </c>
      <c r="DW879" s="158" t="n">
        <v>1</v>
      </c>
      <c r="DX879" s="158" t="n">
        <v>3</v>
      </c>
      <c r="DY879" s="158" t="n">
        <v>0</v>
      </c>
      <c r="DZ879" s="158" t="n">
        <v>0</v>
      </c>
      <c r="EA879" s="158" t="n">
        <v>0</v>
      </c>
      <c r="EB879" s="158" t="n">
        <v>0</v>
      </c>
      <c r="EC879" s="158" t="n">
        <v>0</v>
      </c>
      <c r="ED879" s="158" t="n">
        <v>0</v>
      </c>
      <c r="EE879" s="158" t="n">
        <v>0</v>
      </c>
      <c r="EF879" s="158" t="n">
        <v>0</v>
      </c>
      <c r="EG879" s="158" t="n">
        <v>0</v>
      </c>
      <c r="EH879" s="158" t="n">
        <v>0</v>
      </c>
      <c r="EI879" s="158" t="n">
        <v>0</v>
      </c>
      <c r="EJ879" s="158" t="n">
        <v>0</v>
      </c>
      <c r="EK879" s="158" t="n">
        <v>0</v>
      </c>
      <c r="EL879" s="158" t="n">
        <v>0</v>
      </c>
      <c r="EM879" s="158" t="n">
        <v>0</v>
      </c>
      <c r="EN879" s="158" t="n">
        <v>0</v>
      </c>
      <c r="EO879" s="158" t="n">
        <v>0</v>
      </c>
      <c r="EP879" s="158" t="n">
        <v>0</v>
      </c>
      <c r="EQ879" s="158" t="n">
        <v>0</v>
      </c>
      <c r="ER879" s="158" t="n">
        <v>0</v>
      </c>
      <c r="ES879" s="158" t="n">
        <v>0</v>
      </c>
      <c r="ET879" s="158" t="n">
        <v>0</v>
      </c>
      <c r="EU879" s="158" t="n">
        <v>0</v>
      </c>
      <c r="EV879" s="158" t="n">
        <v>0</v>
      </c>
      <c r="EW879" s="158" t="n">
        <v>0</v>
      </c>
      <c r="EX879" s="158" t="n">
        <v>0</v>
      </c>
      <c r="EY879" s="158" t="n">
        <v>0</v>
      </c>
      <c r="EZ879" s="158" t="n">
        <v>1900</v>
      </c>
      <c r="FA879" s="158" t="n">
        <v>1</v>
      </c>
      <c r="FB879" s="158" t="n">
        <v>1</v>
      </c>
      <c r="FC879" s="158" t="n">
        <v>1900</v>
      </c>
      <c r="FD879" s="158" t="n">
        <v>1</v>
      </c>
      <c r="FE879" s="158" t="n">
        <v>1</v>
      </c>
      <c r="FF879" s="158" t="n">
        <v>1900</v>
      </c>
      <c r="FG879" s="158" t="n">
        <v>1</v>
      </c>
      <c r="FH879" s="158" t="n">
        <v>1</v>
      </c>
      <c r="FI879" s="158" t="n">
        <v>1900</v>
      </c>
      <c r="FJ879" s="158" t="n">
        <v>1</v>
      </c>
      <c r="FK879" s="158" t="n">
        <v>1</v>
      </c>
      <c r="FL879" s="158" t="n">
        <v>1900</v>
      </c>
      <c r="FM879" s="158" t="n">
        <v>1</v>
      </c>
      <c r="FN879" s="158" t="n">
        <v>1</v>
      </c>
      <c r="FO879" s="158" t="n">
        <v>1900</v>
      </c>
      <c r="FP879" s="158" t="n">
        <v>1</v>
      </c>
      <c r="FQ879" s="158" t="n">
        <v>1</v>
      </c>
      <c r="FR879" s="158" t="n">
        <v>1900</v>
      </c>
      <c r="FS879" s="158" t="n">
        <v>1</v>
      </c>
      <c r="FT879" s="158" t="n">
        <v>1</v>
      </c>
      <c r="FU879" s="158" t="n">
        <v>1900</v>
      </c>
      <c r="FV879" s="158" t="n">
        <v>1</v>
      </c>
      <c r="FW879" s="158" t="n">
        <v>1</v>
      </c>
    </row>
    <row r="880">
      <c r="A880">
        <f>IF(F880&gt;1,A879,IF(AND(I880&lt;10,paste!A882&lt;10),RIGHT(H880,2)&amp;"0"&amp;I880&amp;"000"&amp;paste!A882,IF(AND(I880&lt;10,paste!A882&gt;=10,paste!A882&lt;100),RIGHT(H880,2)&amp;"0"&amp;I880&amp;"00"&amp;paste!A882,IF(AND(I880&lt;10,paste!A882&gt;=100,paste!A882&lt;1000),RIGHT(H880,2)&amp;"0"&amp;I880&amp;"0"&amp;paste!A882,IF(AND(I880&lt;10,paste!A882&gt;=1000),RIGHT(H880,2)&amp;"0"&amp;I880&amp;paste!A882,IF(AND(I880&gt;=10,paste!A882&lt;10),RIGHT(H880,2)&amp;I880&amp;"000"&amp;paste!A882,IF(AND(I880&gt;=10,paste!A882&gt;=10,paste!A882&lt;100),RIGHT(H880,2)&amp;I880&amp;"00"&amp;paste!A882,IF(AND(I880&gt;=10,paste!A882&gt;=100,paste!A882&lt;1000),RIGHT(H880,2)&amp;I880&amp;"0"&amp;paste!A882,RIGHT(H880,2)&amp;I880&amp;paste!A882))))))))</f>
        <v/>
      </c>
      <c r="B880">
        <f>YEAR(paste!C882)</f>
        <v/>
      </c>
      <c r="C880">
        <f>MONTH(paste!C882)</f>
        <v/>
      </c>
      <c r="D880">
        <f>DAY(paste!C882)</f>
        <v/>
      </c>
      <c r="E880" s="158" t="n">
        <v>0</v>
      </c>
      <c r="F880">
        <f>IF(AND(L880=L879,D880=D879),F879+1,1)</f>
        <v/>
      </c>
      <c r="G880" s="158" t="n">
        <v>0</v>
      </c>
      <c r="H880">
        <f>YEAR(paste!C882)</f>
        <v/>
      </c>
      <c r="I880">
        <f>MONTH(paste!C882)</f>
        <v/>
      </c>
      <c r="J880">
        <f>DAY(paste!C882)</f>
        <v/>
      </c>
      <c r="K880">
        <f>A880</f>
        <v/>
      </c>
      <c r="L880">
        <f>IF(ISBLANK(VLOOKUP(paste!J882,'得意先名 (2)'!$B$3:$F$2005,5,FALSE)),paste!P882,IFERROR(VLOOKUP(paste!J882,'得意先名 (2)'!$B$3:$F$2005,5,FALSE),"ZZZZZZZZZZZ"))</f>
        <v/>
      </c>
      <c r="M880">
        <f>IF(L880="ZZZZZZZZZZZ",paste!J882&amp;paste!K882&amp; "  :   "&amp;paste!M882&amp; "  :   "&amp;paste!P882,"")</f>
        <v/>
      </c>
      <c r="O880" s="158" t="n"/>
      <c r="P880">
        <f>VLOOKUP(L880,'L_User+EndUser'!$C$2:$K$500,8,FALSE)</f>
        <v/>
      </c>
      <c r="Q880">
        <f>VLOOKUP(L880,'L_User+EndUser'!$C$2:$K$500,9,FALSE)</f>
        <v/>
      </c>
      <c r="R880" s="158" t="n"/>
      <c r="T880" s="158" t="n"/>
      <c r="V880" s="158" t="n"/>
      <c r="AB880">
        <f>paste!J882</f>
        <v/>
      </c>
      <c r="AC880">
        <f>L880</f>
        <v/>
      </c>
      <c r="AO880">
        <f>YEAR(paste!O882)</f>
        <v/>
      </c>
      <c r="AP880">
        <f>MONTH(paste!O882)</f>
        <v/>
      </c>
      <c r="AQ880">
        <f>DAY(paste!O882)</f>
        <v/>
      </c>
      <c r="BD880">
        <f>IF(paste!L882="","",paste!L882)</f>
        <v/>
      </c>
      <c r="BM880" t="n">
        <v>1</v>
      </c>
      <c r="BN880">
        <f>VLOOKUP(paste!E882,L_Product!$A$2:$B$2001,2,FALSE)</f>
        <v/>
      </c>
      <c r="BO880" s="21" t="n"/>
      <c r="BT880" t="n">
        <v>2</v>
      </c>
      <c r="BU880">
        <f>IF($BM$2=1,2,IF($BM$2=18,1))</f>
        <v/>
      </c>
      <c r="BV880">
        <f>IF($BM$2=1,0,IF($BM$2=18,1))</f>
        <v/>
      </c>
      <c r="BW880" t="n">
        <v>2</v>
      </c>
      <c r="BX880" t="n">
        <v>0</v>
      </c>
      <c r="BY880" t="n">
        <v>3</v>
      </c>
      <c r="BZ880">
        <f>VLOOKUP(BN880,L_Product!$B$2:$Z$2001,14,FALSE)</f>
        <v/>
      </c>
      <c r="CA880">
        <f>paste!H882</f>
        <v/>
      </c>
      <c r="CB880">
        <f>BZ880*CA880</f>
        <v/>
      </c>
      <c r="CN880" s="158" t="n">
        <v>1</v>
      </c>
      <c r="CO880" s="158" t="n">
        <v>1</v>
      </c>
      <c r="CP880" s="158" t="n">
        <v>1</v>
      </c>
      <c r="CQ880" s="158" t="n">
        <v>1</v>
      </c>
      <c r="CR880" s="158" t="n">
        <v>1</v>
      </c>
      <c r="CS880" s="158" t="n">
        <v>0</v>
      </c>
      <c r="CT880" s="158" t="n">
        <v>0</v>
      </c>
      <c r="CU880" s="158" t="n">
        <v>0</v>
      </c>
      <c r="CV880" s="158" t="n">
        <v>0</v>
      </c>
      <c r="CW880" s="158" t="n">
        <v>0</v>
      </c>
      <c r="CX880">
        <f>B880</f>
        <v/>
      </c>
      <c r="CY880">
        <f>C880</f>
        <v/>
      </c>
      <c r="CZ880">
        <f>D880</f>
        <v/>
      </c>
      <c r="DA880" s="158" t="n">
        <v>1900</v>
      </c>
      <c r="DB880" s="158" t="n">
        <v>1</v>
      </c>
      <c r="DC880" s="158" t="n">
        <v>1</v>
      </c>
      <c r="DD880" s="158" t="n">
        <v>1900</v>
      </c>
      <c r="DE880" s="158" t="n">
        <v>1</v>
      </c>
      <c r="DF880" s="158" t="n">
        <v>1</v>
      </c>
      <c r="DG880" s="158" t="n">
        <v>1900</v>
      </c>
      <c r="DH880" s="158" t="n">
        <v>1</v>
      </c>
      <c r="DI880" s="158" t="n">
        <v>1</v>
      </c>
      <c r="DJ880" s="158" t="n">
        <v>1900</v>
      </c>
      <c r="DK880" s="158" t="n">
        <v>1</v>
      </c>
      <c r="DL880" s="158" t="n">
        <v>1</v>
      </c>
      <c r="DR880" s="158" t="n">
        <v>2</v>
      </c>
      <c r="DS880" s="158" t="n">
        <v>1</v>
      </c>
      <c r="DT880" s="158" t="n">
        <v>2</v>
      </c>
      <c r="DU880" s="158" t="n">
        <v>1</v>
      </c>
      <c r="DV880" s="158" t="n">
        <v>3</v>
      </c>
      <c r="DW880" s="158" t="n">
        <v>1</v>
      </c>
      <c r="DX880" s="158" t="n">
        <v>3</v>
      </c>
      <c r="DY880" s="158" t="n">
        <v>0</v>
      </c>
      <c r="DZ880" s="158" t="n">
        <v>0</v>
      </c>
      <c r="EA880" s="158" t="n">
        <v>0</v>
      </c>
      <c r="EB880" s="158" t="n">
        <v>0</v>
      </c>
      <c r="EC880" s="158" t="n">
        <v>0</v>
      </c>
      <c r="ED880" s="158" t="n">
        <v>0</v>
      </c>
      <c r="EE880" s="158" t="n">
        <v>0</v>
      </c>
      <c r="EF880" s="158" t="n">
        <v>0</v>
      </c>
      <c r="EG880" s="158" t="n">
        <v>0</v>
      </c>
      <c r="EH880" s="158" t="n">
        <v>0</v>
      </c>
      <c r="EI880" s="158" t="n">
        <v>0</v>
      </c>
      <c r="EJ880" s="158" t="n">
        <v>0</v>
      </c>
      <c r="EK880" s="158" t="n">
        <v>0</v>
      </c>
      <c r="EL880" s="158" t="n">
        <v>0</v>
      </c>
      <c r="EM880" s="158" t="n">
        <v>0</v>
      </c>
      <c r="EN880" s="158" t="n">
        <v>0</v>
      </c>
      <c r="EO880" s="158" t="n">
        <v>0</v>
      </c>
      <c r="EP880" s="158" t="n">
        <v>0</v>
      </c>
      <c r="EQ880" s="158" t="n">
        <v>0</v>
      </c>
      <c r="ER880" s="158" t="n">
        <v>0</v>
      </c>
      <c r="ES880" s="158" t="n">
        <v>0</v>
      </c>
      <c r="ET880" s="158" t="n">
        <v>0</v>
      </c>
      <c r="EU880" s="158" t="n">
        <v>0</v>
      </c>
      <c r="EV880" s="158" t="n">
        <v>0</v>
      </c>
      <c r="EW880" s="158" t="n">
        <v>0</v>
      </c>
      <c r="EX880" s="158" t="n">
        <v>0</v>
      </c>
      <c r="EY880" s="158" t="n">
        <v>0</v>
      </c>
      <c r="EZ880" s="158" t="n">
        <v>1900</v>
      </c>
      <c r="FA880" s="158" t="n">
        <v>1</v>
      </c>
      <c r="FB880" s="158" t="n">
        <v>1</v>
      </c>
      <c r="FC880" s="158" t="n">
        <v>1900</v>
      </c>
      <c r="FD880" s="158" t="n">
        <v>1</v>
      </c>
      <c r="FE880" s="158" t="n">
        <v>1</v>
      </c>
      <c r="FF880" s="158" t="n">
        <v>1900</v>
      </c>
      <c r="FG880" s="158" t="n">
        <v>1</v>
      </c>
      <c r="FH880" s="158" t="n">
        <v>1</v>
      </c>
      <c r="FI880" s="158" t="n">
        <v>1900</v>
      </c>
      <c r="FJ880" s="158" t="n">
        <v>1</v>
      </c>
      <c r="FK880" s="158" t="n">
        <v>1</v>
      </c>
      <c r="FL880" s="158" t="n">
        <v>1900</v>
      </c>
      <c r="FM880" s="158" t="n">
        <v>1</v>
      </c>
      <c r="FN880" s="158" t="n">
        <v>1</v>
      </c>
      <c r="FO880" s="158" t="n">
        <v>1900</v>
      </c>
      <c r="FP880" s="158" t="n">
        <v>1</v>
      </c>
      <c r="FQ880" s="158" t="n">
        <v>1</v>
      </c>
      <c r="FR880" s="158" t="n">
        <v>1900</v>
      </c>
      <c r="FS880" s="158" t="n">
        <v>1</v>
      </c>
      <c r="FT880" s="158" t="n">
        <v>1</v>
      </c>
      <c r="FU880" s="158" t="n">
        <v>1900</v>
      </c>
      <c r="FV880" s="158" t="n">
        <v>1</v>
      </c>
      <c r="FW880" s="158" t="n">
        <v>1</v>
      </c>
    </row>
    <row r="881">
      <c r="A881">
        <f>IF(F881&gt;1,A880,IF(AND(I881&lt;10,paste!A883&lt;10),RIGHT(H881,2)&amp;"0"&amp;I881&amp;"000"&amp;paste!A883,IF(AND(I881&lt;10,paste!A883&gt;=10,paste!A883&lt;100),RIGHT(H881,2)&amp;"0"&amp;I881&amp;"00"&amp;paste!A883,IF(AND(I881&lt;10,paste!A883&gt;=100,paste!A883&lt;1000),RIGHT(H881,2)&amp;"0"&amp;I881&amp;"0"&amp;paste!A883,IF(AND(I881&lt;10,paste!A883&gt;=1000),RIGHT(H881,2)&amp;"0"&amp;I881&amp;paste!A883,IF(AND(I881&gt;=10,paste!A883&lt;10),RIGHT(H881,2)&amp;I881&amp;"000"&amp;paste!A883,IF(AND(I881&gt;=10,paste!A883&gt;=10,paste!A883&lt;100),RIGHT(H881,2)&amp;I881&amp;"00"&amp;paste!A883,IF(AND(I881&gt;=10,paste!A883&gt;=100,paste!A883&lt;1000),RIGHT(H881,2)&amp;I881&amp;"0"&amp;paste!A883,RIGHT(H881,2)&amp;I881&amp;paste!A883))))))))</f>
        <v/>
      </c>
      <c r="B881">
        <f>YEAR(paste!C883)</f>
        <v/>
      </c>
      <c r="C881">
        <f>MONTH(paste!C883)</f>
        <v/>
      </c>
      <c r="D881">
        <f>DAY(paste!C883)</f>
        <v/>
      </c>
      <c r="E881" s="158" t="n">
        <v>0</v>
      </c>
      <c r="F881">
        <f>IF(AND(L881=L880,D881=D880),F880+1,1)</f>
        <v/>
      </c>
      <c r="G881" s="158" t="n">
        <v>0</v>
      </c>
      <c r="H881">
        <f>YEAR(paste!C883)</f>
        <v/>
      </c>
      <c r="I881">
        <f>MONTH(paste!C883)</f>
        <v/>
      </c>
      <c r="J881">
        <f>DAY(paste!C883)</f>
        <v/>
      </c>
      <c r="K881">
        <f>A881</f>
        <v/>
      </c>
      <c r="L881">
        <f>IF(ISBLANK(VLOOKUP(paste!J883,'得意先名 (2)'!$B$3:$F$2005,5,FALSE)),paste!P883,IFERROR(VLOOKUP(paste!J883,'得意先名 (2)'!$B$3:$F$2005,5,FALSE),"ZZZZZZZZZZZ"))</f>
        <v/>
      </c>
      <c r="M881">
        <f>IF(L881="ZZZZZZZZZZZ",paste!J883&amp;paste!K883&amp; "  :   "&amp;paste!M883&amp; "  :   "&amp;paste!P883,"")</f>
        <v/>
      </c>
      <c r="O881" s="158" t="n"/>
      <c r="P881">
        <f>VLOOKUP(L881,'L_User+EndUser'!$C$2:$K$500,8,FALSE)</f>
        <v/>
      </c>
      <c r="Q881">
        <f>VLOOKUP(L881,'L_User+EndUser'!$C$2:$K$500,9,FALSE)</f>
        <v/>
      </c>
      <c r="R881" s="158" t="n"/>
      <c r="T881" s="158" t="n"/>
      <c r="V881" s="158" t="n"/>
      <c r="AB881">
        <f>paste!J883</f>
        <v/>
      </c>
      <c r="AC881">
        <f>L881</f>
        <v/>
      </c>
      <c r="AO881">
        <f>YEAR(paste!O883)</f>
        <v/>
      </c>
      <c r="AP881">
        <f>MONTH(paste!O883)</f>
        <v/>
      </c>
      <c r="AQ881">
        <f>DAY(paste!O883)</f>
        <v/>
      </c>
      <c r="BD881">
        <f>IF(paste!L883="","",paste!L883)</f>
        <v/>
      </c>
      <c r="BM881" t="n">
        <v>1</v>
      </c>
      <c r="BN881">
        <f>VLOOKUP(paste!E883,L_Product!$A$2:$B$2001,2,FALSE)</f>
        <v/>
      </c>
      <c r="BO881" s="21" t="n"/>
      <c r="BT881" t="n">
        <v>2</v>
      </c>
      <c r="BU881">
        <f>IF($BM$2=1,2,IF($BM$2=18,1))</f>
        <v/>
      </c>
      <c r="BV881">
        <f>IF($BM$2=1,0,IF($BM$2=18,1))</f>
        <v/>
      </c>
      <c r="BW881" t="n">
        <v>2</v>
      </c>
      <c r="BX881" t="n">
        <v>0</v>
      </c>
      <c r="BY881" t="n">
        <v>3</v>
      </c>
      <c r="BZ881">
        <f>VLOOKUP(BN881,L_Product!$B$2:$Z$2001,14,FALSE)</f>
        <v/>
      </c>
      <c r="CA881">
        <f>paste!H883</f>
        <v/>
      </c>
      <c r="CB881">
        <f>BZ881*CA881</f>
        <v/>
      </c>
      <c r="CN881" s="158" t="n">
        <v>1</v>
      </c>
      <c r="CO881" s="158" t="n">
        <v>1</v>
      </c>
      <c r="CP881" s="158" t="n">
        <v>1</v>
      </c>
      <c r="CQ881" s="158" t="n">
        <v>1</v>
      </c>
      <c r="CR881" s="158" t="n">
        <v>1</v>
      </c>
      <c r="CS881" s="158" t="n">
        <v>0</v>
      </c>
      <c r="CT881" s="158" t="n">
        <v>0</v>
      </c>
      <c r="CU881" s="158" t="n">
        <v>0</v>
      </c>
      <c r="CV881" s="158" t="n">
        <v>0</v>
      </c>
      <c r="CW881" s="158" t="n">
        <v>0</v>
      </c>
      <c r="CX881">
        <f>B881</f>
        <v/>
      </c>
      <c r="CY881">
        <f>C881</f>
        <v/>
      </c>
      <c r="CZ881">
        <f>D881</f>
        <v/>
      </c>
      <c r="DA881" s="158" t="n">
        <v>1900</v>
      </c>
      <c r="DB881" s="158" t="n">
        <v>1</v>
      </c>
      <c r="DC881" s="158" t="n">
        <v>1</v>
      </c>
      <c r="DD881" s="158" t="n">
        <v>1900</v>
      </c>
      <c r="DE881" s="158" t="n">
        <v>1</v>
      </c>
      <c r="DF881" s="158" t="n">
        <v>1</v>
      </c>
      <c r="DG881" s="158" t="n">
        <v>1900</v>
      </c>
      <c r="DH881" s="158" t="n">
        <v>1</v>
      </c>
      <c r="DI881" s="158" t="n">
        <v>1</v>
      </c>
      <c r="DJ881" s="158" t="n">
        <v>1900</v>
      </c>
      <c r="DK881" s="158" t="n">
        <v>1</v>
      </c>
      <c r="DL881" s="158" t="n">
        <v>1</v>
      </c>
      <c r="DR881" s="158" t="n">
        <v>2</v>
      </c>
      <c r="DS881" s="158" t="n">
        <v>1</v>
      </c>
      <c r="DT881" s="158" t="n">
        <v>2</v>
      </c>
      <c r="DU881" s="158" t="n">
        <v>1</v>
      </c>
      <c r="DV881" s="158" t="n">
        <v>3</v>
      </c>
      <c r="DW881" s="158" t="n">
        <v>1</v>
      </c>
      <c r="DX881" s="158" t="n">
        <v>3</v>
      </c>
      <c r="DY881" s="158" t="n">
        <v>0</v>
      </c>
      <c r="DZ881" s="158" t="n">
        <v>0</v>
      </c>
      <c r="EA881" s="158" t="n">
        <v>0</v>
      </c>
      <c r="EB881" s="158" t="n">
        <v>0</v>
      </c>
      <c r="EC881" s="158" t="n">
        <v>0</v>
      </c>
      <c r="ED881" s="158" t="n">
        <v>0</v>
      </c>
      <c r="EE881" s="158" t="n">
        <v>0</v>
      </c>
      <c r="EF881" s="158" t="n">
        <v>0</v>
      </c>
      <c r="EG881" s="158" t="n">
        <v>0</v>
      </c>
      <c r="EH881" s="158" t="n">
        <v>0</v>
      </c>
      <c r="EI881" s="158" t="n">
        <v>0</v>
      </c>
      <c r="EJ881" s="158" t="n">
        <v>0</v>
      </c>
      <c r="EK881" s="158" t="n">
        <v>0</v>
      </c>
      <c r="EL881" s="158" t="n">
        <v>0</v>
      </c>
      <c r="EM881" s="158" t="n">
        <v>0</v>
      </c>
      <c r="EN881" s="158" t="n">
        <v>0</v>
      </c>
      <c r="EO881" s="158" t="n">
        <v>0</v>
      </c>
      <c r="EP881" s="158" t="n">
        <v>0</v>
      </c>
      <c r="EQ881" s="158" t="n">
        <v>0</v>
      </c>
      <c r="ER881" s="158" t="n">
        <v>0</v>
      </c>
      <c r="ES881" s="158" t="n">
        <v>0</v>
      </c>
      <c r="ET881" s="158" t="n">
        <v>0</v>
      </c>
      <c r="EU881" s="158" t="n">
        <v>0</v>
      </c>
      <c r="EV881" s="158" t="n">
        <v>0</v>
      </c>
      <c r="EW881" s="158" t="n">
        <v>0</v>
      </c>
      <c r="EX881" s="158" t="n">
        <v>0</v>
      </c>
      <c r="EY881" s="158" t="n">
        <v>0</v>
      </c>
      <c r="EZ881" s="158" t="n">
        <v>1900</v>
      </c>
      <c r="FA881" s="158" t="n">
        <v>1</v>
      </c>
      <c r="FB881" s="158" t="n">
        <v>1</v>
      </c>
      <c r="FC881" s="158" t="n">
        <v>1900</v>
      </c>
      <c r="FD881" s="158" t="n">
        <v>1</v>
      </c>
      <c r="FE881" s="158" t="n">
        <v>1</v>
      </c>
      <c r="FF881" s="158" t="n">
        <v>1900</v>
      </c>
      <c r="FG881" s="158" t="n">
        <v>1</v>
      </c>
      <c r="FH881" s="158" t="n">
        <v>1</v>
      </c>
      <c r="FI881" s="158" t="n">
        <v>1900</v>
      </c>
      <c r="FJ881" s="158" t="n">
        <v>1</v>
      </c>
      <c r="FK881" s="158" t="n">
        <v>1</v>
      </c>
      <c r="FL881" s="158" t="n">
        <v>1900</v>
      </c>
      <c r="FM881" s="158" t="n">
        <v>1</v>
      </c>
      <c r="FN881" s="158" t="n">
        <v>1</v>
      </c>
      <c r="FO881" s="158" t="n">
        <v>1900</v>
      </c>
      <c r="FP881" s="158" t="n">
        <v>1</v>
      </c>
      <c r="FQ881" s="158" t="n">
        <v>1</v>
      </c>
      <c r="FR881" s="158" t="n">
        <v>1900</v>
      </c>
      <c r="FS881" s="158" t="n">
        <v>1</v>
      </c>
      <c r="FT881" s="158" t="n">
        <v>1</v>
      </c>
      <c r="FU881" s="158" t="n">
        <v>1900</v>
      </c>
      <c r="FV881" s="158" t="n">
        <v>1</v>
      </c>
      <c r="FW881" s="158" t="n">
        <v>1</v>
      </c>
    </row>
    <row r="882">
      <c r="A882">
        <f>IF(F882&gt;1,A881,IF(AND(I882&lt;10,paste!A884&lt;10),RIGHT(H882,2)&amp;"0"&amp;I882&amp;"000"&amp;paste!A884,IF(AND(I882&lt;10,paste!A884&gt;=10,paste!A884&lt;100),RIGHT(H882,2)&amp;"0"&amp;I882&amp;"00"&amp;paste!A884,IF(AND(I882&lt;10,paste!A884&gt;=100,paste!A884&lt;1000),RIGHT(H882,2)&amp;"0"&amp;I882&amp;"0"&amp;paste!A884,IF(AND(I882&lt;10,paste!A884&gt;=1000),RIGHT(H882,2)&amp;"0"&amp;I882&amp;paste!A884,IF(AND(I882&gt;=10,paste!A884&lt;10),RIGHT(H882,2)&amp;I882&amp;"000"&amp;paste!A884,IF(AND(I882&gt;=10,paste!A884&gt;=10,paste!A884&lt;100),RIGHT(H882,2)&amp;I882&amp;"00"&amp;paste!A884,IF(AND(I882&gt;=10,paste!A884&gt;=100,paste!A884&lt;1000),RIGHT(H882,2)&amp;I882&amp;"0"&amp;paste!A884,RIGHT(H882,2)&amp;I882&amp;paste!A884))))))))</f>
        <v/>
      </c>
      <c r="B882">
        <f>YEAR(paste!C884)</f>
        <v/>
      </c>
      <c r="C882">
        <f>MONTH(paste!C884)</f>
        <v/>
      </c>
      <c r="D882">
        <f>DAY(paste!C884)</f>
        <v/>
      </c>
      <c r="E882" s="158" t="n">
        <v>0</v>
      </c>
      <c r="F882">
        <f>IF(AND(L882=L881,D882=D881),F881+1,1)</f>
        <v/>
      </c>
      <c r="G882" s="158" t="n">
        <v>0</v>
      </c>
      <c r="H882">
        <f>YEAR(paste!C884)</f>
        <v/>
      </c>
      <c r="I882">
        <f>MONTH(paste!C884)</f>
        <v/>
      </c>
      <c r="J882">
        <f>DAY(paste!C884)</f>
        <v/>
      </c>
      <c r="K882">
        <f>A882</f>
        <v/>
      </c>
      <c r="L882">
        <f>IF(ISBLANK(VLOOKUP(paste!J884,'得意先名 (2)'!$B$3:$F$2005,5,FALSE)),paste!P884,IFERROR(VLOOKUP(paste!J884,'得意先名 (2)'!$B$3:$F$2005,5,FALSE),"ZZZZZZZZZZZ"))</f>
        <v/>
      </c>
      <c r="M882">
        <f>IF(L882="ZZZZZZZZZZZ",paste!J884&amp;paste!K884&amp; "  :   "&amp;paste!M884&amp; "  :   "&amp;paste!P884,"")</f>
        <v/>
      </c>
      <c r="O882" s="158" t="n"/>
      <c r="P882">
        <f>VLOOKUP(L882,'L_User+EndUser'!$C$2:$K$500,8,FALSE)</f>
        <v/>
      </c>
      <c r="Q882">
        <f>VLOOKUP(L882,'L_User+EndUser'!$C$2:$K$500,9,FALSE)</f>
        <v/>
      </c>
      <c r="R882" s="158" t="n"/>
      <c r="T882" s="158" t="n"/>
      <c r="V882" s="158" t="n"/>
      <c r="AB882">
        <f>paste!J884</f>
        <v/>
      </c>
      <c r="AC882">
        <f>L882</f>
        <v/>
      </c>
      <c r="AO882">
        <f>YEAR(paste!O884)</f>
        <v/>
      </c>
      <c r="AP882">
        <f>MONTH(paste!O884)</f>
        <v/>
      </c>
      <c r="AQ882">
        <f>DAY(paste!O884)</f>
        <v/>
      </c>
      <c r="BD882">
        <f>IF(paste!L884="","",paste!L884)</f>
        <v/>
      </c>
      <c r="BM882" t="n">
        <v>1</v>
      </c>
      <c r="BN882">
        <f>VLOOKUP(paste!E884,L_Product!$A$2:$B$2001,2,FALSE)</f>
        <v/>
      </c>
      <c r="BO882" s="21" t="n"/>
      <c r="BT882" t="n">
        <v>2</v>
      </c>
      <c r="BU882">
        <f>IF($BM$2=1,2,IF($BM$2=18,1))</f>
        <v/>
      </c>
      <c r="BV882">
        <f>IF($BM$2=1,0,IF($BM$2=18,1))</f>
        <v/>
      </c>
      <c r="BW882" t="n">
        <v>2</v>
      </c>
      <c r="BX882" t="n">
        <v>0</v>
      </c>
      <c r="BY882" t="n">
        <v>3</v>
      </c>
      <c r="BZ882">
        <f>VLOOKUP(BN882,L_Product!$B$2:$Z$2001,14,FALSE)</f>
        <v/>
      </c>
      <c r="CA882">
        <f>paste!H884</f>
        <v/>
      </c>
      <c r="CB882">
        <f>BZ882*CA882</f>
        <v/>
      </c>
      <c r="CN882" s="158" t="n">
        <v>1</v>
      </c>
      <c r="CO882" s="158" t="n">
        <v>1</v>
      </c>
      <c r="CP882" s="158" t="n">
        <v>1</v>
      </c>
      <c r="CQ882" s="158" t="n">
        <v>1</v>
      </c>
      <c r="CR882" s="158" t="n">
        <v>1</v>
      </c>
      <c r="CS882" s="158" t="n">
        <v>0</v>
      </c>
      <c r="CT882" s="158" t="n">
        <v>0</v>
      </c>
      <c r="CU882" s="158" t="n">
        <v>0</v>
      </c>
      <c r="CV882" s="158" t="n">
        <v>0</v>
      </c>
      <c r="CW882" s="158" t="n">
        <v>0</v>
      </c>
      <c r="CX882">
        <f>B882</f>
        <v/>
      </c>
      <c r="CY882">
        <f>C882</f>
        <v/>
      </c>
      <c r="CZ882">
        <f>D882</f>
        <v/>
      </c>
      <c r="DA882" s="158" t="n">
        <v>1900</v>
      </c>
      <c r="DB882" s="158" t="n">
        <v>1</v>
      </c>
      <c r="DC882" s="158" t="n">
        <v>1</v>
      </c>
      <c r="DD882" s="158" t="n">
        <v>1900</v>
      </c>
      <c r="DE882" s="158" t="n">
        <v>1</v>
      </c>
      <c r="DF882" s="158" t="n">
        <v>1</v>
      </c>
      <c r="DG882" s="158" t="n">
        <v>1900</v>
      </c>
      <c r="DH882" s="158" t="n">
        <v>1</v>
      </c>
      <c r="DI882" s="158" t="n">
        <v>1</v>
      </c>
      <c r="DJ882" s="158" t="n">
        <v>1900</v>
      </c>
      <c r="DK882" s="158" t="n">
        <v>1</v>
      </c>
      <c r="DL882" s="158" t="n">
        <v>1</v>
      </c>
      <c r="DR882" s="158" t="n">
        <v>2</v>
      </c>
      <c r="DS882" s="158" t="n">
        <v>1</v>
      </c>
      <c r="DT882" s="158" t="n">
        <v>2</v>
      </c>
      <c r="DU882" s="158" t="n">
        <v>1</v>
      </c>
      <c r="DV882" s="158" t="n">
        <v>3</v>
      </c>
      <c r="DW882" s="158" t="n">
        <v>1</v>
      </c>
      <c r="DX882" s="158" t="n">
        <v>3</v>
      </c>
      <c r="DY882" s="158" t="n">
        <v>0</v>
      </c>
      <c r="DZ882" s="158" t="n">
        <v>0</v>
      </c>
      <c r="EA882" s="158" t="n">
        <v>0</v>
      </c>
      <c r="EB882" s="158" t="n">
        <v>0</v>
      </c>
      <c r="EC882" s="158" t="n">
        <v>0</v>
      </c>
      <c r="ED882" s="158" t="n">
        <v>0</v>
      </c>
      <c r="EE882" s="158" t="n">
        <v>0</v>
      </c>
      <c r="EF882" s="158" t="n">
        <v>0</v>
      </c>
      <c r="EG882" s="158" t="n">
        <v>0</v>
      </c>
      <c r="EH882" s="158" t="n">
        <v>0</v>
      </c>
      <c r="EI882" s="158" t="n">
        <v>0</v>
      </c>
      <c r="EJ882" s="158" t="n">
        <v>0</v>
      </c>
      <c r="EK882" s="158" t="n">
        <v>0</v>
      </c>
      <c r="EL882" s="158" t="n">
        <v>0</v>
      </c>
      <c r="EM882" s="158" t="n">
        <v>0</v>
      </c>
      <c r="EN882" s="158" t="n">
        <v>0</v>
      </c>
      <c r="EO882" s="158" t="n">
        <v>0</v>
      </c>
      <c r="EP882" s="158" t="n">
        <v>0</v>
      </c>
      <c r="EQ882" s="158" t="n">
        <v>0</v>
      </c>
      <c r="ER882" s="158" t="n">
        <v>0</v>
      </c>
      <c r="ES882" s="158" t="n">
        <v>0</v>
      </c>
      <c r="ET882" s="158" t="n">
        <v>0</v>
      </c>
      <c r="EU882" s="158" t="n">
        <v>0</v>
      </c>
      <c r="EV882" s="158" t="n">
        <v>0</v>
      </c>
      <c r="EW882" s="158" t="n">
        <v>0</v>
      </c>
      <c r="EX882" s="158" t="n">
        <v>0</v>
      </c>
      <c r="EY882" s="158" t="n">
        <v>0</v>
      </c>
      <c r="EZ882" s="158" t="n">
        <v>1900</v>
      </c>
      <c r="FA882" s="158" t="n">
        <v>1</v>
      </c>
      <c r="FB882" s="158" t="n">
        <v>1</v>
      </c>
      <c r="FC882" s="158" t="n">
        <v>1900</v>
      </c>
      <c r="FD882" s="158" t="n">
        <v>1</v>
      </c>
      <c r="FE882" s="158" t="n">
        <v>1</v>
      </c>
      <c r="FF882" s="158" t="n">
        <v>1900</v>
      </c>
      <c r="FG882" s="158" t="n">
        <v>1</v>
      </c>
      <c r="FH882" s="158" t="n">
        <v>1</v>
      </c>
      <c r="FI882" s="158" t="n">
        <v>1900</v>
      </c>
      <c r="FJ882" s="158" t="n">
        <v>1</v>
      </c>
      <c r="FK882" s="158" t="n">
        <v>1</v>
      </c>
      <c r="FL882" s="158" t="n">
        <v>1900</v>
      </c>
      <c r="FM882" s="158" t="n">
        <v>1</v>
      </c>
      <c r="FN882" s="158" t="n">
        <v>1</v>
      </c>
      <c r="FO882" s="158" t="n">
        <v>1900</v>
      </c>
      <c r="FP882" s="158" t="n">
        <v>1</v>
      </c>
      <c r="FQ882" s="158" t="n">
        <v>1</v>
      </c>
      <c r="FR882" s="158" t="n">
        <v>1900</v>
      </c>
      <c r="FS882" s="158" t="n">
        <v>1</v>
      </c>
      <c r="FT882" s="158" t="n">
        <v>1</v>
      </c>
      <c r="FU882" s="158" t="n">
        <v>1900</v>
      </c>
      <c r="FV882" s="158" t="n">
        <v>1</v>
      </c>
      <c r="FW882" s="158" t="n">
        <v>1</v>
      </c>
    </row>
    <row r="883">
      <c r="A883">
        <f>IF(F883&gt;1,A882,IF(AND(I883&lt;10,paste!A885&lt;10),RIGHT(H883,2)&amp;"0"&amp;I883&amp;"000"&amp;paste!A885,IF(AND(I883&lt;10,paste!A885&gt;=10,paste!A885&lt;100),RIGHT(H883,2)&amp;"0"&amp;I883&amp;"00"&amp;paste!A885,IF(AND(I883&lt;10,paste!A885&gt;=100,paste!A885&lt;1000),RIGHT(H883,2)&amp;"0"&amp;I883&amp;"0"&amp;paste!A885,IF(AND(I883&lt;10,paste!A885&gt;=1000),RIGHT(H883,2)&amp;"0"&amp;I883&amp;paste!A885,IF(AND(I883&gt;=10,paste!A885&lt;10),RIGHT(H883,2)&amp;I883&amp;"000"&amp;paste!A885,IF(AND(I883&gt;=10,paste!A885&gt;=10,paste!A885&lt;100),RIGHT(H883,2)&amp;I883&amp;"00"&amp;paste!A885,IF(AND(I883&gt;=10,paste!A885&gt;=100,paste!A885&lt;1000),RIGHT(H883,2)&amp;I883&amp;"0"&amp;paste!A885,RIGHT(H883,2)&amp;I883&amp;paste!A885))))))))</f>
        <v/>
      </c>
      <c r="B883">
        <f>YEAR(paste!C885)</f>
        <v/>
      </c>
      <c r="C883">
        <f>MONTH(paste!C885)</f>
        <v/>
      </c>
      <c r="D883">
        <f>DAY(paste!C885)</f>
        <v/>
      </c>
      <c r="E883" s="158" t="n">
        <v>0</v>
      </c>
      <c r="F883">
        <f>IF(AND(L883=L882,D883=D882),F882+1,1)</f>
        <v/>
      </c>
      <c r="G883" s="158" t="n">
        <v>0</v>
      </c>
      <c r="H883">
        <f>YEAR(paste!C885)</f>
        <v/>
      </c>
      <c r="I883">
        <f>MONTH(paste!C885)</f>
        <v/>
      </c>
      <c r="J883">
        <f>DAY(paste!C885)</f>
        <v/>
      </c>
      <c r="K883">
        <f>A883</f>
        <v/>
      </c>
      <c r="L883">
        <f>IF(ISBLANK(VLOOKUP(paste!J885,'得意先名 (2)'!$B$3:$F$2005,5,FALSE)),paste!P885,IFERROR(VLOOKUP(paste!J885,'得意先名 (2)'!$B$3:$F$2005,5,FALSE),"ZZZZZZZZZZZ"))</f>
        <v/>
      </c>
      <c r="M883">
        <f>IF(L883="ZZZZZZZZZZZ",paste!J885&amp;paste!K885&amp; "  :   "&amp;paste!M885&amp; "  :   "&amp;paste!P885,"")</f>
        <v/>
      </c>
      <c r="O883" s="158" t="n"/>
      <c r="P883">
        <f>VLOOKUP(L883,'L_User+EndUser'!$C$2:$K$500,8,FALSE)</f>
        <v/>
      </c>
      <c r="Q883">
        <f>VLOOKUP(L883,'L_User+EndUser'!$C$2:$K$500,9,FALSE)</f>
        <v/>
      </c>
      <c r="R883" s="158" t="n"/>
      <c r="T883" s="158" t="n"/>
      <c r="V883" s="158" t="n"/>
      <c r="AB883">
        <f>paste!J885</f>
        <v/>
      </c>
      <c r="AC883">
        <f>L883</f>
        <v/>
      </c>
      <c r="AO883">
        <f>YEAR(paste!O885)</f>
        <v/>
      </c>
      <c r="AP883">
        <f>MONTH(paste!O885)</f>
        <v/>
      </c>
      <c r="AQ883">
        <f>DAY(paste!O885)</f>
        <v/>
      </c>
      <c r="BD883">
        <f>IF(paste!L885="","",paste!L885)</f>
        <v/>
      </c>
      <c r="BM883" t="n">
        <v>1</v>
      </c>
      <c r="BN883">
        <f>VLOOKUP(paste!E885,L_Product!$A$2:$B$2001,2,FALSE)</f>
        <v/>
      </c>
      <c r="BO883" s="21" t="n"/>
      <c r="BT883" t="n">
        <v>2</v>
      </c>
      <c r="BU883">
        <f>IF($BM$2=1,2,IF($BM$2=18,1))</f>
        <v/>
      </c>
      <c r="BV883">
        <f>IF($BM$2=1,0,IF($BM$2=18,1))</f>
        <v/>
      </c>
      <c r="BW883" t="n">
        <v>2</v>
      </c>
      <c r="BX883" t="n">
        <v>0</v>
      </c>
      <c r="BY883" t="n">
        <v>3</v>
      </c>
      <c r="BZ883">
        <f>VLOOKUP(BN883,L_Product!$B$2:$Z$2001,14,FALSE)</f>
        <v/>
      </c>
      <c r="CA883">
        <f>paste!H885</f>
        <v/>
      </c>
      <c r="CB883">
        <f>BZ883*CA883</f>
        <v/>
      </c>
      <c r="CN883" s="158" t="n">
        <v>1</v>
      </c>
      <c r="CO883" s="158" t="n">
        <v>1</v>
      </c>
      <c r="CP883" s="158" t="n">
        <v>1</v>
      </c>
      <c r="CQ883" s="158" t="n">
        <v>1</v>
      </c>
      <c r="CR883" s="158" t="n">
        <v>1</v>
      </c>
      <c r="CS883" s="158" t="n">
        <v>0</v>
      </c>
      <c r="CT883" s="158" t="n">
        <v>0</v>
      </c>
      <c r="CU883" s="158" t="n">
        <v>0</v>
      </c>
      <c r="CV883" s="158" t="n">
        <v>0</v>
      </c>
      <c r="CW883" s="158" t="n">
        <v>0</v>
      </c>
      <c r="CX883">
        <f>B883</f>
        <v/>
      </c>
      <c r="CY883">
        <f>C883</f>
        <v/>
      </c>
      <c r="CZ883">
        <f>D883</f>
        <v/>
      </c>
      <c r="DA883" s="158" t="n">
        <v>1900</v>
      </c>
      <c r="DB883" s="158" t="n">
        <v>1</v>
      </c>
      <c r="DC883" s="158" t="n">
        <v>1</v>
      </c>
      <c r="DD883" s="158" t="n">
        <v>1900</v>
      </c>
      <c r="DE883" s="158" t="n">
        <v>1</v>
      </c>
      <c r="DF883" s="158" t="n">
        <v>1</v>
      </c>
      <c r="DG883" s="158" t="n">
        <v>1900</v>
      </c>
      <c r="DH883" s="158" t="n">
        <v>1</v>
      </c>
      <c r="DI883" s="158" t="n">
        <v>1</v>
      </c>
      <c r="DJ883" s="158" t="n">
        <v>1900</v>
      </c>
      <c r="DK883" s="158" t="n">
        <v>1</v>
      </c>
      <c r="DL883" s="158" t="n">
        <v>1</v>
      </c>
      <c r="DR883" s="158" t="n">
        <v>2</v>
      </c>
      <c r="DS883" s="158" t="n">
        <v>1</v>
      </c>
      <c r="DT883" s="158" t="n">
        <v>2</v>
      </c>
      <c r="DU883" s="158" t="n">
        <v>1</v>
      </c>
      <c r="DV883" s="158" t="n">
        <v>3</v>
      </c>
      <c r="DW883" s="158" t="n">
        <v>1</v>
      </c>
      <c r="DX883" s="158" t="n">
        <v>3</v>
      </c>
      <c r="DY883" s="158" t="n">
        <v>0</v>
      </c>
      <c r="DZ883" s="158" t="n">
        <v>0</v>
      </c>
      <c r="EA883" s="158" t="n">
        <v>0</v>
      </c>
      <c r="EB883" s="158" t="n">
        <v>0</v>
      </c>
      <c r="EC883" s="158" t="n">
        <v>0</v>
      </c>
      <c r="ED883" s="158" t="n">
        <v>0</v>
      </c>
      <c r="EE883" s="158" t="n">
        <v>0</v>
      </c>
      <c r="EF883" s="158" t="n">
        <v>0</v>
      </c>
      <c r="EG883" s="158" t="n">
        <v>0</v>
      </c>
      <c r="EH883" s="158" t="n">
        <v>0</v>
      </c>
      <c r="EI883" s="158" t="n">
        <v>0</v>
      </c>
      <c r="EJ883" s="158" t="n">
        <v>0</v>
      </c>
      <c r="EK883" s="158" t="n">
        <v>0</v>
      </c>
      <c r="EL883" s="158" t="n">
        <v>0</v>
      </c>
      <c r="EM883" s="158" t="n">
        <v>0</v>
      </c>
      <c r="EN883" s="158" t="n">
        <v>0</v>
      </c>
      <c r="EO883" s="158" t="n">
        <v>0</v>
      </c>
      <c r="EP883" s="158" t="n">
        <v>0</v>
      </c>
      <c r="EQ883" s="158" t="n">
        <v>0</v>
      </c>
      <c r="ER883" s="158" t="n">
        <v>0</v>
      </c>
      <c r="ES883" s="158" t="n">
        <v>0</v>
      </c>
      <c r="ET883" s="158" t="n">
        <v>0</v>
      </c>
      <c r="EU883" s="158" t="n">
        <v>0</v>
      </c>
      <c r="EV883" s="158" t="n">
        <v>0</v>
      </c>
      <c r="EW883" s="158" t="n">
        <v>0</v>
      </c>
      <c r="EX883" s="158" t="n">
        <v>0</v>
      </c>
      <c r="EY883" s="158" t="n">
        <v>0</v>
      </c>
      <c r="EZ883" s="158" t="n">
        <v>1900</v>
      </c>
      <c r="FA883" s="158" t="n">
        <v>1</v>
      </c>
      <c r="FB883" s="158" t="n">
        <v>1</v>
      </c>
      <c r="FC883" s="158" t="n">
        <v>1900</v>
      </c>
      <c r="FD883" s="158" t="n">
        <v>1</v>
      </c>
      <c r="FE883" s="158" t="n">
        <v>1</v>
      </c>
      <c r="FF883" s="158" t="n">
        <v>1900</v>
      </c>
      <c r="FG883" s="158" t="n">
        <v>1</v>
      </c>
      <c r="FH883" s="158" t="n">
        <v>1</v>
      </c>
      <c r="FI883" s="158" t="n">
        <v>1900</v>
      </c>
      <c r="FJ883" s="158" t="n">
        <v>1</v>
      </c>
      <c r="FK883" s="158" t="n">
        <v>1</v>
      </c>
      <c r="FL883" s="158" t="n">
        <v>1900</v>
      </c>
      <c r="FM883" s="158" t="n">
        <v>1</v>
      </c>
      <c r="FN883" s="158" t="n">
        <v>1</v>
      </c>
      <c r="FO883" s="158" t="n">
        <v>1900</v>
      </c>
      <c r="FP883" s="158" t="n">
        <v>1</v>
      </c>
      <c r="FQ883" s="158" t="n">
        <v>1</v>
      </c>
      <c r="FR883" s="158" t="n">
        <v>1900</v>
      </c>
      <c r="FS883" s="158" t="n">
        <v>1</v>
      </c>
      <c r="FT883" s="158" t="n">
        <v>1</v>
      </c>
      <c r="FU883" s="158" t="n">
        <v>1900</v>
      </c>
      <c r="FV883" s="158" t="n">
        <v>1</v>
      </c>
      <c r="FW883" s="158" t="n">
        <v>1</v>
      </c>
    </row>
    <row r="884">
      <c r="A884">
        <f>IF(F884&gt;1,A883,IF(AND(I884&lt;10,paste!A886&lt;10),RIGHT(H884,2)&amp;"0"&amp;I884&amp;"000"&amp;paste!A886,IF(AND(I884&lt;10,paste!A886&gt;=10,paste!A886&lt;100),RIGHT(H884,2)&amp;"0"&amp;I884&amp;"00"&amp;paste!A886,IF(AND(I884&lt;10,paste!A886&gt;=100,paste!A886&lt;1000),RIGHT(H884,2)&amp;"0"&amp;I884&amp;"0"&amp;paste!A886,IF(AND(I884&lt;10,paste!A886&gt;=1000),RIGHT(H884,2)&amp;"0"&amp;I884&amp;paste!A886,IF(AND(I884&gt;=10,paste!A886&lt;10),RIGHT(H884,2)&amp;I884&amp;"000"&amp;paste!A886,IF(AND(I884&gt;=10,paste!A886&gt;=10,paste!A886&lt;100),RIGHT(H884,2)&amp;I884&amp;"00"&amp;paste!A886,IF(AND(I884&gt;=10,paste!A886&gt;=100,paste!A886&lt;1000),RIGHT(H884,2)&amp;I884&amp;"0"&amp;paste!A886,RIGHT(H884,2)&amp;I884&amp;paste!A886))))))))</f>
        <v/>
      </c>
      <c r="B884">
        <f>YEAR(paste!C886)</f>
        <v/>
      </c>
      <c r="C884">
        <f>MONTH(paste!C886)</f>
        <v/>
      </c>
      <c r="D884">
        <f>DAY(paste!C886)</f>
        <v/>
      </c>
      <c r="E884" s="158" t="n">
        <v>0</v>
      </c>
      <c r="F884">
        <f>IF(AND(L884=L883,D884=D883),F883+1,1)</f>
        <v/>
      </c>
      <c r="G884" s="158" t="n">
        <v>0</v>
      </c>
      <c r="H884">
        <f>YEAR(paste!C886)</f>
        <v/>
      </c>
      <c r="I884">
        <f>MONTH(paste!C886)</f>
        <v/>
      </c>
      <c r="J884">
        <f>DAY(paste!C886)</f>
        <v/>
      </c>
      <c r="K884">
        <f>A884</f>
        <v/>
      </c>
      <c r="L884">
        <f>IF(ISBLANK(VLOOKUP(paste!J886,'得意先名 (2)'!$B$3:$F$2005,5,FALSE)),paste!P886,IFERROR(VLOOKUP(paste!J886,'得意先名 (2)'!$B$3:$F$2005,5,FALSE),"ZZZZZZZZZZZ"))</f>
        <v/>
      </c>
      <c r="M884">
        <f>IF(L884="ZZZZZZZZZZZ",paste!J886&amp;paste!K886&amp; "  :   "&amp;paste!M886&amp; "  :   "&amp;paste!P886,"")</f>
        <v/>
      </c>
      <c r="O884" s="158" t="n"/>
      <c r="P884">
        <f>VLOOKUP(L884,'L_User+EndUser'!$C$2:$K$500,8,FALSE)</f>
        <v/>
      </c>
      <c r="Q884">
        <f>VLOOKUP(L884,'L_User+EndUser'!$C$2:$K$500,9,FALSE)</f>
        <v/>
      </c>
      <c r="R884" s="158" t="n"/>
      <c r="T884" s="158" t="n"/>
      <c r="V884" s="158" t="n"/>
      <c r="AB884">
        <f>paste!J886</f>
        <v/>
      </c>
      <c r="AC884">
        <f>L884</f>
        <v/>
      </c>
      <c r="AO884">
        <f>YEAR(paste!O886)</f>
        <v/>
      </c>
      <c r="AP884">
        <f>MONTH(paste!O886)</f>
        <v/>
      </c>
      <c r="AQ884">
        <f>DAY(paste!O886)</f>
        <v/>
      </c>
      <c r="BD884">
        <f>IF(paste!L886="","",paste!L886)</f>
        <v/>
      </c>
      <c r="BM884" t="n">
        <v>1</v>
      </c>
      <c r="BN884">
        <f>VLOOKUP(paste!E886,L_Product!$A$2:$B$2001,2,FALSE)</f>
        <v/>
      </c>
      <c r="BO884" s="21" t="n"/>
      <c r="BT884" t="n">
        <v>2</v>
      </c>
      <c r="BU884">
        <f>IF($BM$2=1,2,IF($BM$2=18,1))</f>
        <v/>
      </c>
      <c r="BV884">
        <f>IF($BM$2=1,0,IF($BM$2=18,1))</f>
        <v/>
      </c>
      <c r="BW884" t="n">
        <v>2</v>
      </c>
      <c r="BX884" t="n">
        <v>0</v>
      </c>
      <c r="BY884" t="n">
        <v>3</v>
      </c>
      <c r="BZ884">
        <f>VLOOKUP(BN884,L_Product!$B$2:$Z$2001,14,FALSE)</f>
        <v/>
      </c>
      <c r="CA884">
        <f>paste!H886</f>
        <v/>
      </c>
      <c r="CB884">
        <f>BZ884*CA884</f>
        <v/>
      </c>
      <c r="CN884" s="158" t="n">
        <v>1</v>
      </c>
      <c r="CO884" s="158" t="n">
        <v>1</v>
      </c>
      <c r="CP884" s="158" t="n">
        <v>1</v>
      </c>
      <c r="CQ884" s="158" t="n">
        <v>1</v>
      </c>
      <c r="CR884" s="158" t="n">
        <v>1</v>
      </c>
      <c r="CS884" s="158" t="n">
        <v>0</v>
      </c>
      <c r="CT884" s="158" t="n">
        <v>0</v>
      </c>
      <c r="CU884" s="158" t="n">
        <v>0</v>
      </c>
      <c r="CV884" s="158" t="n">
        <v>0</v>
      </c>
      <c r="CW884" s="158" t="n">
        <v>0</v>
      </c>
      <c r="CX884">
        <f>B884</f>
        <v/>
      </c>
      <c r="CY884">
        <f>C884</f>
        <v/>
      </c>
      <c r="CZ884">
        <f>D884</f>
        <v/>
      </c>
      <c r="DA884" s="158" t="n">
        <v>1900</v>
      </c>
      <c r="DB884" s="158" t="n">
        <v>1</v>
      </c>
      <c r="DC884" s="158" t="n">
        <v>1</v>
      </c>
      <c r="DD884" s="158" t="n">
        <v>1900</v>
      </c>
      <c r="DE884" s="158" t="n">
        <v>1</v>
      </c>
      <c r="DF884" s="158" t="n">
        <v>1</v>
      </c>
      <c r="DG884" s="158" t="n">
        <v>1900</v>
      </c>
      <c r="DH884" s="158" t="n">
        <v>1</v>
      </c>
      <c r="DI884" s="158" t="n">
        <v>1</v>
      </c>
      <c r="DJ884" s="158" t="n">
        <v>1900</v>
      </c>
      <c r="DK884" s="158" t="n">
        <v>1</v>
      </c>
      <c r="DL884" s="158" t="n">
        <v>1</v>
      </c>
      <c r="DR884" s="158" t="n">
        <v>2</v>
      </c>
      <c r="DS884" s="158" t="n">
        <v>1</v>
      </c>
      <c r="DT884" s="158" t="n">
        <v>2</v>
      </c>
      <c r="DU884" s="158" t="n">
        <v>1</v>
      </c>
      <c r="DV884" s="158" t="n">
        <v>3</v>
      </c>
      <c r="DW884" s="158" t="n">
        <v>1</v>
      </c>
      <c r="DX884" s="158" t="n">
        <v>3</v>
      </c>
      <c r="DY884" s="158" t="n">
        <v>0</v>
      </c>
      <c r="DZ884" s="158" t="n">
        <v>0</v>
      </c>
      <c r="EA884" s="158" t="n">
        <v>0</v>
      </c>
      <c r="EB884" s="158" t="n">
        <v>0</v>
      </c>
      <c r="EC884" s="158" t="n">
        <v>0</v>
      </c>
      <c r="ED884" s="158" t="n">
        <v>0</v>
      </c>
      <c r="EE884" s="158" t="n">
        <v>0</v>
      </c>
      <c r="EF884" s="158" t="n">
        <v>0</v>
      </c>
      <c r="EG884" s="158" t="n">
        <v>0</v>
      </c>
      <c r="EH884" s="158" t="n">
        <v>0</v>
      </c>
      <c r="EI884" s="158" t="n">
        <v>0</v>
      </c>
      <c r="EJ884" s="158" t="n">
        <v>0</v>
      </c>
      <c r="EK884" s="158" t="n">
        <v>0</v>
      </c>
      <c r="EL884" s="158" t="n">
        <v>0</v>
      </c>
      <c r="EM884" s="158" t="n">
        <v>0</v>
      </c>
      <c r="EN884" s="158" t="n">
        <v>0</v>
      </c>
      <c r="EO884" s="158" t="n">
        <v>0</v>
      </c>
      <c r="EP884" s="158" t="n">
        <v>0</v>
      </c>
      <c r="EQ884" s="158" t="n">
        <v>0</v>
      </c>
      <c r="ER884" s="158" t="n">
        <v>0</v>
      </c>
      <c r="ES884" s="158" t="n">
        <v>0</v>
      </c>
      <c r="ET884" s="158" t="n">
        <v>0</v>
      </c>
      <c r="EU884" s="158" t="n">
        <v>0</v>
      </c>
      <c r="EV884" s="158" t="n">
        <v>0</v>
      </c>
      <c r="EW884" s="158" t="n">
        <v>0</v>
      </c>
      <c r="EX884" s="158" t="n">
        <v>0</v>
      </c>
      <c r="EY884" s="158" t="n">
        <v>0</v>
      </c>
      <c r="EZ884" s="158" t="n">
        <v>1900</v>
      </c>
      <c r="FA884" s="158" t="n">
        <v>1</v>
      </c>
      <c r="FB884" s="158" t="n">
        <v>1</v>
      </c>
      <c r="FC884" s="158" t="n">
        <v>1900</v>
      </c>
      <c r="FD884" s="158" t="n">
        <v>1</v>
      </c>
      <c r="FE884" s="158" t="n">
        <v>1</v>
      </c>
      <c r="FF884" s="158" t="n">
        <v>1900</v>
      </c>
      <c r="FG884" s="158" t="n">
        <v>1</v>
      </c>
      <c r="FH884" s="158" t="n">
        <v>1</v>
      </c>
      <c r="FI884" s="158" t="n">
        <v>1900</v>
      </c>
      <c r="FJ884" s="158" t="n">
        <v>1</v>
      </c>
      <c r="FK884" s="158" t="n">
        <v>1</v>
      </c>
      <c r="FL884" s="158" t="n">
        <v>1900</v>
      </c>
      <c r="FM884" s="158" t="n">
        <v>1</v>
      </c>
      <c r="FN884" s="158" t="n">
        <v>1</v>
      </c>
      <c r="FO884" s="158" t="n">
        <v>1900</v>
      </c>
      <c r="FP884" s="158" t="n">
        <v>1</v>
      </c>
      <c r="FQ884" s="158" t="n">
        <v>1</v>
      </c>
      <c r="FR884" s="158" t="n">
        <v>1900</v>
      </c>
      <c r="FS884" s="158" t="n">
        <v>1</v>
      </c>
      <c r="FT884" s="158" t="n">
        <v>1</v>
      </c>
      <c r="FU884" s="158" t="n">
        <v>1900</v>
      </c>
      <c r="FV884" s="158" t="n">
        <v>1</v>
      </c>
      <c r="FW884" s="158" t="n">
        <v>1</v>
      </c>
    </row>
    <row r="885">
      <c r="A885">
        <f>IF(F885&gt;1,A884,IF(AND(I885&lt;10,paste!A887&lt;10),RIGHT(H885,2)&amp;"0"&amp;I885&amp;"000"&amp;paste!A887,IF(AND(I885&lt;10,paste!A887&gt;=10,paste!A887&lt;100),RIGHT(H885,2)&amp;"0"&amp;I885&amp;"00"&amp;paste!A887,IF(AND(I885&lt;10,paste!A887&gt;=100,paste!A887&lt;1000),RIGHT(H885,2)&amp;"0"&amp;I885&amp;"0"&amp;paste!A887,IF(AND(I885&lt;10,paste!A887&gt;=1000),RIGHT(H885,2)&amp;"0"&amp;I885&amp;paste!A887,IF(AND(I885&gt;=10,paste!A887&lt;10),RIGHT(H885,2)&amp;I885&amp;"000"&amp;paste!A887,IF(AND(I885&gt;=10,paste!A887&gt;=10,paste!A887&lt;100),RIGHT(H885,2)&amp;I885&amp;"00"&amp;paste!A887,IF(AND(I885&gt;=10,paste!A887&gt;=100,paste!A887&lt;1000),RIGHT(H885,2)&amp;I885&amp;"0"&amp;paste!A887,RIGHT(H885,2)&amp;I885&amp;paste!A887))))))))</f>
        <v/>
      </c>
      <c r="B885">
        <f>YEAR(paste!C887)</f>
        <v/>
      </c>
      <c r="C885">
        <f>MONTH(paste!C887)</f>
        <v/>
      </c>
      <c r="D885">
        <f>DAY(paste!C887)</f>
        <v/>
      </c>
      <c r="E885" s="158" t="n">
        <v>0</v>
      </c>
      <c r="F885">
        <f>IF(AND(L885=L884,D885=D884),F884+1,1)</f>
        <v/>
      </c>
      <c r="G885" s="158" t="n">
        <v>0</v>
      </c>
      <c r="H885">
        <f>YEAR(paste!C887)</f>
        <v/>
      </c>
      <c r="I885">
        <f>MONTH(paste!C887)</f>
        <v/>
      </c>
      <c r="J885">
        <f>DAY(paste!C887)</f>
        <v/>
      </c>
      <c r="K885">
        <f>A885</f>
        <v/>
      </c>
      <c r="L885">
        <f>IF(ISBLANK(VLOOKUP(paste!J887,'得意先名 (2)'!$B$3:$F$2005,5,FALSE)),paste!P887,IFERROR(VLOOKUP(paste!J887,'得意先名 (2)'!$B$3:$F$2005,5,FALSE),"ZZZZZZZZZZZ"))</f>
        <v/>
      </c>
      <c r="M885">
        <f>IF(L885="ZZZZZZZZZZZ",paste!J887&amp;paste!K887&amp; "  :   "&amp;paste!M887&amp; "  :   "&amp;paste!P887,"")</f>
        <v/>
      </c>
      <c r="O885" s="158" t="n"/>
      <c r="P885">
        <f>VLOOKUP(L885,'L_User+EndUser'!$C$2:$K$500,8,FALSE)</f>
        <v/>
      </c>
      <c r="Q885">
        <f>VLOOKUP(L885,'L_User+EndUser'!$C$2:$K$500,9,FALSE)</f>
        <v/>
      </c>
      <c r="R885" s="158" t="n"/>
      <c r="T885" s="158" t="n"/>
      <c r="V885" s="158" t="n"/>
      <c r="AB885">
        <f>paste!J887</f>
        <v/>
      </c>
      <c r="AC885">
        <f>L885</f>
        <v/>
      </c>
      <c r="AO885">
        <f>YEAR(paste!O887)</f>
        <v/>
      </c>
      <c r="AP885">
        <f>MONTH(paste!O887)</f>
        <v/>
      </c>
      <c r="AQ885">
        <f>DAY(paste!O887)</f>
        <v/>
      </c>
      <c r="BD885">
        <f>IF(paste!L887="","",paste!L887)</f>
        <v/>
      </c>
      <c r="BM885" t="n">
        <v>1</v>
      </c>
      <c r="BN885">
        <f>VLOOKUP(paste!E887,L_Product!$A$2:$B$2001,2,FALSE)</f>
        <v/>
      </c>
      <c r="BO885" s="21" t="n"/>
      <c r="BT885" t="n">
        <v>2</v>
      </c>
      <c r="BU885">
        <f>IF($BM$2=1,2,IF($BM$2=18,1))</f>
        <v/>
      </c>
      <c r="BV885">
        <f>IF($BM$2=1,0,IF($BM$2=18,1))</f>
        <v/>
      </c>
      <c r="BW885" t="n">
        <v>2</v>
      </c>
      <c r="BX885" t="n">
        <v>0</v>
      </c>
      <c r="BY885" t="n">
        <v>3</v>
      </c>
      <c r="BZ885">
        <f>VLOOKUP(BN885,L_Product!$B$2:$Z$2001,14,FALSE)</f>
        <v/>
      </c>
      <c r="CA885">
        <f>paste!H887</f>
        <v/>
      </c>
      <c r="CB885">
        <f>BZ885*CA885</f>
        <v/>
      </c>
      <c r="CN885" s="158" t="n">
        <v>1</v>
      </c>
      <c r="CO885" s="158" t="n">
        <v>1</v>
      </c>
      <c r="CP885" s="158" t="n">
        <v>1</v>
      </c>
      <c r="CQ885" s="158" t="n">
        <v>1</v>
      </c>
      <c r="CR885" s="158" t="n">
        <v>1</v>
      </c>
      <c r="CS885" s="158" t="n">
        <v>0</v>
      </c>
      <c r="CT885" s="158" t="n">
        <v>0</v>
      </c>
      <c r="CU885" s="158" t="n">
        <v>0</v>
      </c>
      <c r="CV885" s="158" t="n">
        <v>0</v>
      </c>
      <c r="CW885" s="158" t="n">
        <v>0</v>
      </c>
      <c r="CX885">
        <f>B885</f>
        <v/>
      </c>
      <c r="CY885">
        <f>C885</f>
        <v/>
      </c>
      <c r="CZ885">
        <f>D885</f>
        <v/>
      </c>
      <c r="DA885" s="158" t="n">
        <v>1900</v>
      </c>
      <c r="DB885" s="158" t="n">
        <v>1</v>
      </c>
      <c r="DC885" s="158" t="n">
        <v>1</v>
      </c>
      <c r="DD885" s="158" t="n">
        <v>1900</v>
      </c>
      <c r="DE885" s="158" t="n">
        <v>1</v>
      </c>
      <c r="DF885" s="158" t="n">
        <v>1</v>
      </c>
      <c r="DG885" s="158" t="n">
        <v>1900</v>
      </c>
      <c r="DH885" s="158" t="n">
        <v>1</v>
      </c>
      <c r="DI885" s="158" t="n">
        <v>1</v>
      </c>
      <c r="DJ885" s="158" t="n">
        <v>1900</v>
      </c>
      <c r="DK885" s="158" t="n">
        <v>1</v>
      </c>
      <c r="DL885" s="158" t="n">
        <v>1</v>
      </c>
      <c r="DR885" s="158" t="n">
        <v>2</v>
      </c>
      <c r="DS885" s="158" t="n">
        <v>1</v>
      </c>
      <c r="DT885" s="158" t="n">
        <v>2</v>
      </c>
      <c r="DU885" s="158" t="n">
        <v>1</v>
      </c>
      <c r="DV885" s="158" t="n">
        <v>3</v>
      </c>
      <c r="DW885" s="158" t="n">
        <v>1</v>
      </c>
      <c r="DX885" s="158" t="n">
        <v>3</v>
      </c>
      <c r="DY885" s="158" t="n">
        <v>0</v>
      </c>
      <c r="DZ885" s="158" t="n">
        <v>0</v>
      </c>
      <c r="EA885" s="158" t="n">
        <v>0</v>
      </c>
      <c r="EB885" s="158" t="n">
        <v>0</v>
      </c>
      <c r="EC885" s="158" t="n">
        <v>0</v>
      </c>
      <c r="ED885" s="158" t="n">
        <v>0</v>
      </c>
      <c r="EE885" s="158" t="n">
        <v>0</v>
      </c>
      <c r="EF885" s="158" t="n">
        <v>0</v>
      </c>
      <c r="EG885" s="158" t="n">
        <v>0</v>
      </c>
      <c r="EH885" s="158" t="n">
        <v>0</v>
      </c>
      <c r="EI885" s="158" t="n">
        <v>0</v>
      </c>
      <c r="EJ885" s="158" t="n">
        <v>0</v>
      </c>
      <c r="EK885" s="158" t="n">
        <v>0</v>
      </c>
      <c r="EL885" s="158" t="n">
        <v>0</v>
      </c>
      <c r="EM885" s="158" t="n">
        <v>0</v>
      </c>
      <c r="EN885" s="158" t="n">
        <v>0</v>
      </c>
      <c r="EO885" s="158" t="n">
        <v>0</v>
      </c>
      <c r="EP885" s="158" t="n">
        <v>0</v>
      </c>
      <c r="EQ885" s="158" t="n">
        <v>0</v>
      </c>
      <c r="ER885" s="158" t="n">
        <v>0</v>
      </c>
      <c r="ES885" s="158" t="n">
        <v>0</v>
      </c>
      <c r="ET885" s="158" t="n">
        <v>0</v>
      </c>
      <c r="EU885" s="158" t="n">
        <v>0</v>
      </c>
      <c r="EV885" s="158" t="n">
        <v>0</v>
      </c>
      <c r="EW885" s="158" t="n">
        <v>0</v>
      </c>
      <c r="EX885" s="158" t="n">
        <v>0</v>
      </c>
      <c r="EY885" s="158" t="n">
        <v>0</v>
      </c>
      <c r="EZ885" s="158" t="n">
        <v>1900</v>
      </c>
      <c r="FA885" s="158" t="n">
        <v>1</v>
      </c>
      <c r="FB885" s="158" t="n">
        <v>1</v>
      </c>
      <c r="FC885" s="158" t="n">
        <v>1900</v>
      </c>
      <c r="FD885" s="158" t="n">
        <v>1</v>
      </c>
      <c r="FE885" s="158" t="n">
        <v>1</v>
      </c>
      <c r="FF885" s="158" t="n">
        <v>1900</v>
      </c>
      <c r="FG885" s="158" t="n">
        <v>1</v>
      </c>
      <c r="FH885" s="158" t="n">
        <v>1</v>
      </c>
      <c r="FI885" s="158" t="n">
        <v>1900</v>
      </c>
      <c r="FJ885" s="158" t="n">
        <v>1</v>
      </c>
      <c r="FK885" s="158" t="n">
        <v>1</v>
      </c>
      <c r="FL885" s="158" t="n">
        <v>1900</v>
      </c>
      <c r="FM885" s="158" t="n">
        <v>1</v>
      </c>
      <c r="FN885" s="158" t="n">
        <v>1</v>
      </c>
      <c r="FO885" s="158" t="n">
        <v>1900</v>
      </c>
      <c r="FP885" s="158" t="n">
        <v>1</v>
      </c>
      <c r="FQ885" s="158" t="n">
        <v>1</v>
      </c>
      <c r="FR885" s="158" t="n">
        <v>1900</v>
      </c>
      <c r="FS885" s="158" t="n">
        <v>1</v>
      </c>
      <c r="FT885" s="158" t="n">
        <v>1</v>
      </c>
      <c r="FU885" s="158" t="n">
        <v>1900</v>
      </c>
      <c r="FV885" s="158" t="n">
        <v>1</v>
      </c>
      <c r="FW885" s="158" t="n">
        <v>1</v>
      </c>
    </row>
    <row r="886">
      <c r="A886">
        <f>IF(F886&gt;1,A885,IF(AND(I886&lt;10,paste!A888&lt;10),RIGHT(H886,2)&amp;"0"&amp;I886&amp;"000"&amp;paste!A888,IF(AND(I886&lt;10,paste!A888&gt;=10,paste!A888&lt;100),RIGHT(H886,2)&amp;"0"&amp;I886&amp;"00"&amp;paste!A888,IF(AND(I886&lt;10,paste!A888&gt;=100,paste!A888&lt;1000),RIGHT(H886,2)&amp;"0"&amp;I886&amp;"0"&amp;paste!A888,IF(AND(I886&lt;10,paste!A888&gt;=1000),RIGHT(H886,2)&amp;"0"&amp;I886&amp;paste!A888,IF(AND(I886&gt;=10,paste!A888&lt;10),RIGHT(H886,2)&amp;I886&amp;"000"&amp;paste!A888,IF(AND(I886&gt;=10,paste!A888&gt;=10,paste!A888&lt;100),RIGHT(H886,2)&amp;I886&amp;"00"&amp;paste!A888,IF(AND(I886&gt;=10,paste!A888&gt;=100,paste!A888&lt;1000),RIGHT(H886,2)&amp;I886&amp;"0"&amp;paste!A888,RIGHT(H886,2)&amp;I886&amp;paste!A888))))))))</f>
        <v/>
      </c>
      <c r="B886">
        <f>YEAR(paste!C888)</f>
        <v/>
      </c>
      <c r="C886">
        <f>MONTH(paste!C888)</f>
        <v/>
      </c>
      <c r="D886">
        <f>DAY(paste!C888)</f>
        <v/>
      </c>
      <c r="E886" s="158" t="n">
        <v>0</v>
      </c>
      <c r="F886">
        <f>IF(AND(L886=L885,D886=D885),F885+1,1)</f>
        <v/>
      </c>
      <c r="G886" s="158" t="n">
        <v>0</v>
      </c>
      <c r="H886">
        <f>YEAR(paste!C888)</f>
        <v/>
      </c>
      <c r="I886">
        <f>MONTH(paste!C888)</f>
        <v/>
      </c>
      <c r="J886">
        <f>DAY(paste!C888)</f>
        <v/>
      </c>
      <c r="K886">
        <f>A886</f>
        <v/>
      </c>
      <c r="L886">
        <f>IF(ISBLANK(VLOOKUP(paste!J888,'得意先名 (2)'!$B$3:$F$2005,5,FALSE)),paste!P888,IFERROR(VLOOKUP(paste!J888,'得意先名 (2)'!$B$3:$F$2005,5,FALSE),"ZZZZZZZZZZZ"))</f>
        <v/>
      </c>
      <c r="M886">
        <f>IF(L886="ZZZZZZZZZZZ",paste!J888&amp;paste!K888&amp; "  :   "&amp;paste!M888&amp; "  :   "&amp;paste!P888,"")</f>
        <v/>
      </c>
      <c r="O886" s="158" t="n"/>
      <c r="P886">
        <f>VLOOKUP(L886,'L_User+EndUser'!$C$2:$K$500,8,FALSE)</f>
        <v/>
      </c>
      <c r="Q886">
        <f>VLOOKUP(L886,'L_User+EndUser'!$C$2:$K$500,9,FALSE)</f>
        <v/>
      </c>
      <c r="R886" s="158" t="n"/>
      <c r="T886" s="158" t="n"/>
      <c r="V886" s="158" t="n"/>
      <c r="AB886">
        <f>paste!J888</f>
        <v/>
      </c>
      <c r="AC886">
        <f>L886</f>
        <v/>
      </c>
      <c r="AO886">
        <f>YEAR(paste!O888)</f>
        <v/>
      </c>
      <c r="AP886">
        <f>MONTH(paste!O888)</f>
        <v/>
      </c>
      <c r="AQ886">
        <f>DAY(paste!O888)</f>
        <v/>
      </c>
      <c r="BD886">
        <f>IF(paste!L888="","",paste!L888)</f>
        <v/>
      </c>
      <c r="BM886" t="n">
        <v>1</v>
      </c>
      <c r="BN886">
        <f>VLOOKUP(paste!E888,L_Product!$A$2:$B$2001,2,FALSE)</f>
        <v/>
      </c>
      <c r="BO886" s="21" t="n"/>
      <c r="BT886" t="n">
        <v>2</v>
      </c>
      <c r="BU886">
        <f>IF($BM$2=1,2,IF($BM$2=18,1))</f>
        <v/>
      </c>
      <c r="BV886">
        <f>IF($BM$2=1,0,IF($BM$2=18,1))</f>
        <v/>
      </c>
      <c r="BW886" t="n">
        <v>2</v>
      </c>
      <c r="BX886" t="n">
        <v>0</v>
      </c>
      <c r="BY886" t="n">
        <v>3</v>
      </c>
      <c r="BZ886">
        <f>VLOOKUP(BN886,L_Product!$B$2:$Z$2001,14,FALSE)</f>
        <v/>
      </c>
      <c r="CA886">
        <f>paste!H888</f>
        <v/>
      </c>
      <c r="CB886">
        <f>BZ886*CA886</f>
        <v/>
      </c>
      <c r="CN886" s="158" t="n">
        <v>1</v>
      </c>
      <c r="CO886" s="158" t="n">
        <v>1</v>
      </c>
      <c r="CP886" s="158" t="n">
        <v>1</v>
      </c>
      <c r="CQ886" s="158" t="n">
        <v>1</v>
      </c>
      <c r="CR886" s="158" t="n">
        <v>1</v>
      </c>
      <c r="CS886" s="158" t="n">
        <v>0</v>
      </c>
      <c r="CT886" s="158" t="n">
        <v>0</v>
      </c>
      <c r="CU886" s="158" t="n">
        <v>0</v>
      </c>
      <c r="CV886" s="158" t="n">
        <v>0</v>
      </c>
      <c r="CW886" s="158" t="n">
        <v>0</v>
      </c>
      <c r="CX886">
        <f>B886</f>
        <v/>
      </c>
      <c r="CY886">
        <f>C886</f>
        <v/>
      </c>
      <c r="CZ886">
        <f>D886</f>
        <v/>
      </c>
      <c r="DA886" s="158" t="n">
        <v>1900</v>
      </c>
      <c r="DB886" s="158" t="n">
        <v>1</v>
      </c>
      <c r="DC886" s="158" t="n">
        <v>1</v>
      </c>
      <c r="DD886" s="158" t="n">
        <v>1900</v>
      </c>
      <c r="DE886" s="158" t="n">
        <v>1</v>
      </c>
      <c r="DF886" s="158" t="n">
        <v>1</v>
      </c>
      <c r="DG886" s="158" t="n">
        <v>1900</v>
      </c>
      <c r="DH886" s="158" t="n">
        <v>1</v>
      </c>
      <c r="DI886" s="158" t="n">
        <v>1</v>
      </c>
      <c r="DJ886" s="158" t="n">
        <v>1900</v>
      </c>
      <c r="DK886" s="158" t="n">
        <v>1</v>
      </c>
      <c r="DL886" s="158" t="n">
        <v>1</v>
      </c>
      <c r="DR886" s="158" t="n">
        <v>2</v>
      </c>
      <c r="DS886" s="158" t="n">
        <v>1</v>
      </c>
      <c r="DT886" s="158" t="n">
        <v>2</v>
      </c>
      <c r="DU886" s="158" t="n">
        <v>1</v>
      </c>
      <c r="DV886" s="158" t="n">
        <v>3</v>
      </c>
      <c r="DW886" s="158" t="n">
        <v>1</v>
      </c>
      <c r="DX886" s="158" t="n">
        <v>3</v>
      </c>
      <c r="DY886" s="158" t="n">
        <v>0</v>
      </c>
      <c r="DZ886" s="158" t="n">
        <v>0</v>
      </c>
      <c r="EA886" s="158" t="n">
        <v>0</v>
      </c>
      <c r="EB886" s="158" t="n">
        <v>0</v>
      </c>
      <c r="EC886" s="158" t="n">
        <v>0</v>
      </c>
      <c r="ED886" s="158" t="n">
        <v>0</v>
      </c>
      <c r="EE886" s="158" t="n">
        <v>0</v>
      </c>
      <c r="EF886" s="158" t="n">
        <v>0</v>
      </c>
      <c r="EG886" s="158" t="n">
        <v>0</v>
      </c>
      <c r="EH886" s="158" t="n">
        <v>0</v>
      </c>
      <c r="EI886" s="158" t="n">
        <v>0</v>
      </c>
      <c r="EJ886" s="158" t="n">
        <v>0</v>
      </c>
      <c r="EK886" s="158" t="n">
        <v>0</v>
      </c>
      <c r="EL886" s="158" t="n">
        <v>0</v>
      </c>
      <c r="EM886" s="158" t="n">
        <v>0</v>
      </c>
      <c r="EN886" s="158" t="n">
        <v>0</v>
      </c>
      <c r="EO886" s="158" t="n">
        <v>0</v>
      </c>
      <c r="EP886" s="158" t="n">
        <v>0</v>
      </c>
      <c r="EQ886" s="158" t="n">
        <v>0</v>
      </c>
      <c r="ER886" s="158" t="n">
        <v>0</v>
      </c>
      <c r="ES886" s="158" t="n">
        <v>0</v>
      </c>
      <c r="ET886" s="158" t="n">
        <v>0</v>
      </c>
      <c r="EU886" s="158" t="n">
        <v>0</v>
      </c>
      <c r="EV886" s="158" t="n">
        <v>0</v>
      </c>
      <c r="EW886" s="158" t="n">
        <v>0</v>
      </c>
      <c r="EX886" s="158" t="n">
        <v>0</v>
      </c>
      <c r="EY886" s="158" t="n">
        <v>0</v>
      </c>
      <c r="EZ886" s="158" t="n">
        <v>1900</v>
      </c>
      <c r="FA886" s="158" t="n">
        <v>1</v>
      </c>
      <c r="FB886" s="158" t="n">
        <v>1</v>
      </c>
      <c r="FC886" s="158" t="n">
        <v>1900</v>
      </c>
      <c r="FD886" s="158" t="n">
        <v>1</v>
      </c>
      <c r="FE886" s="158" t="n">
        <v>1</v>
      </c>
      <c r="FF886" s="158" t="n">
        <v>1900</v>
      </c>
      <c r="FG886" s="158" t="n">
        <v>1</v>
      </c>
      <c r="FH886" s="158" t="n">
        <v>1</v>
      </c>
      <c r="FI886" s="158" t="n">
        <v>1900</v>
      </c>
      <c r="FJ886" s="158" t="n">
        <v>1</v>
      </c>
      <c r="FK886" s="158" t="n">
        <v>1</v>
      </c>
      <c r="FL886" s="158" t="n">
        <v>1900</v>
      </c>
      <c r="FM886" s="158" t="n">
        <v>1</v>
      </c>
      <c r="FN886" s="158" t="n">
        <v>1</v>
      </c>
      <c r="FO886" s="158" t="n">
        <v>1900</v>
      </c>
      <c r="FP886" s="158" t="n">
        <v>1</v>
      </c>
      <c r="FQ886" s="158" t="n">
        <v>1</v>
      </c>
      <c r="FR886" s="158" t="n">
        <v>1900</v>
      </c>
      <c r="FS886" s="158" t="n">
        <v>1</v>
      </c>
      <c r="FT886" s="158" t="n">
        <v>1</v>
      </c>
      <c r="FU886" s="158" t="n">
        <v>1900</v>
      </c>
      <c r="FV886" s="158" t="n">
        <v>1</v>
      </c>
      <c r="FW886" s="158" t="n">
        <v>1</v>
      </c>
    </row>
    <row r="887">
      <c r="A887">
        <f>IF(F887&gt;1,A886,IF(AND(I887&lt;10,paste!A889&lt;10),RIGHT(H887,2)&amp;"0"&amp;I887&amp;"000"&amp;paste!A889,IF(AND(I887&lt;10,paste!A889&gt;=10,paste!A889&lt;100),RIGHT(H887,2)&amp;"0"&amp;I887&amp;"00"&amp;paste!A889,IF(AND(I887&lt;10,paste!A889&gt;=100,paste!A889&lt;1000),RIGHT(H887,2)&amp;"0"&amp;I887&amp;"0"&amp;paste!A889,IF(AND(I887&lt;10,paste!A889&gt;=1000),RIGHT(H887,2)&amp;"0"&amp;I887&amp;paste!A889,IF(AND(I887&gt;=10,paste!A889&lt;10),RIGHT(H887,2)&amp;I887&amp;"000"&amp;paste!A889,IF(AND(I887&gt;=10,paste!A889&gt;=10,paste!A889&lt;100),RIGHT(H887,2)&amp;I887&amp;"00"&amp;paste!A889,IF(AND(I887&gt;=10,paste!A889&gt;=100,paste!A889&lt;1000),RIGHT(H887,2)&amp;I887&amp;"0"&amp;paste!A889,RIGHT(H887,2)&amp;I887&amp;paste!A889))))))))</f>
        <v/>
      </c>
      <c r="B887">
        <f>YEAR(paste!C889)</f>
        <v/>
      </c>
      <c r="C887">
        <f>MONTH(paste!C889)</f>
        <v/>
      </c>
      <c r="D887">
        <f>DAY(paste!C889)</f>
        <v/>
      </c>
      <c r="E887" s="158" t="n">
        <v>0</v>
      </c>
      <c r="F887">
        <f>IF(AND(L887=L886,D887=D886),F886+1,1)</f>
        <v/>
      </c>
      <c r="G887" s="158" t="n">
        <v>0</v>
      </c>
      <c r="H887">
        <f>YEAR(paste!C889)</f>
        <v/>
      </c>
      <c r="I887">
        <f>MONTH(paste!C889)</f>
        <v/>
      </c>
      <c r="J887">
        <f>DAY(paste!C889)</f>
        <v/>
      </c>
      <c r="K887">
        <f>A887</f>
        <v/>
      </c>
      <c r="L887">
        <f>IF(ISBLANK(VLOOKUP(paste!J889,'得意先名 (2)'!$B$3:$F$2005,5,FALSE)),paste!P889,IFERROR(VLOOKUP(paste!J889,'得意先名 (2)'!$B$3:$F$2005,5,FALSE),"ZZZZZZZZZZZ"))</f>
        <v/>
      </c>
      <c r="M887">
        <f>IF(L887="ZZZZZZZZZZZ",paste!J889&amp;paste!K889&amp; "  :   "&amp;paste!M889&amp; "  :   "&amp;paste!P889,"")</f>
        <v/>
      </c>
      <c r="O887" s="158" t="n"/>
      <c r="P887">
        <f>VLOOKUP(L887,'L_User+EndUser'!$C$2:$K$500,8,FALSE)</f>
        <v/>
      </c>
      <c r="Q887">
        <f>VLOOKUP(L887,'L_User+EndUser'!$C$2:$K$500,9,FALSE)</f>
        <v/>
      </c>
      <c r="R887" s="158" t="n"/>
      <c r="T887" s="158" t="n"/>
      <c r="V887" s="158" t="n"/>
      <c r="AB887">
        <f>paste!J889</f>
        <v/>
      </c>
      <c r="AC887">
        <f>L887</f>
        <v/>
      </c>
      <c r="AO887">
        <f>YEAR(paste!O889)</f>
        <v/>
      </c>
      <c r="AP887">
        <f>MONTH(paste!O889)</f>
        <v/>
      </c>
      <c r="AQ887">
        <f>DAY(paste!O889)</f>
        <v/>
      </c>
      <c r="BD887">
        <f>IF(paste!L889="","",paste!L889)</f>
        <v/>
      </c>
      <c r="BM887" t="n">
        <v>1</v>
      </c>
      <c r="BN887">
        <f>VLOOKUP(paste!E889,L_Product!$A$2:$B$2001,2,FALSE)</f>
        <v/>
      </c>
      <c r="BO887" s="21" t="n"/>
      <c r="BT887" t="n">
        <v>2</v>
      </c>
      <c r="BU887">
        <f>IF($BM$2=1,2,IF($BM$2=18,1))</f>
        <v/>
      </c>
      <c r="BV887">
        <f>IF($BM$2=1,0,IF($BM$2=18,1))</f>
        <v/>
      </c>
      <c r="BW887" t="n">
        <v>2</v>
      </c>
      <c r="BX887" t="n">
        <v>0</v>
      </c>
      <c r="BY887" t="n">
        <v>3</v>
      </c>
      <c r="BZ887">
        <f>VLOOKUP(BN887,L_Product!$B$2:$Z$2001,14,FALSE)</f>
        <v/>
      </c>
      <c r="CA887">
        <f>paste!H889</f>
        <v/>
      </c>
      <c r="CB887">
        <f>BZ887*CA887</f>
        <v/>
      </c>
      <c r="CN887" s="158" t="n">
        <v>1</v>
      </c>
      <c r="CO887" s="158" t="n">
        <v>1</v>
      </c>
      <c r="CP887" s="158" t="n">
        <v>1</v>
      </c>
      <c r="CQ887" s="158" t="n">
        <v>1</v>
      </c>
      <c r="CR887" s="158" t="n">
        <v>1</v>
      </c>
      <c r="CS887" s="158" t="n">
        <v>0</v>
      </c>
      <c r="CT887" s="158" t="n">
        <v>0</v>
      </c>
      <c r="CU887" s="158" t="n">
        <v>0</v>
      </c>
      <c r="CV887" s="158" t="n">
        <v>0</v>
      </c>
      <c r="CW887" s="158" t="n">
        <v>0</v>
      </c>
      <c r="CX887">
        <f>B887</f>
        <v/>
      </c>
      <c r="CY887">
        <f>C887</f>
        <v/>
      </c>
      <c r="CZ887">
        <f>D887</f>
        <v/>
      </c>
      <c r="DA887" s="158" t="n">
        <v>1900</v>
      </c>
      <c r="DB887" s="158" t="n">
        <v>1</v>
      </c>
      <c r="DC887" s="158" t="n">
        <v>1</v>
      </c>
      <c r="DD887" s="158" t="n">
        <v>1900</v>
      </c>
      <c r="DE887" s="158" t="n">
        <v>1</v>
      </c>
      <c r="DF887" s="158" t="n">
        <v>1</v>
      </c>
      <c r="DG887" s="158" t="n">
        <v>1900</v>
      </c>
      <c r="DH887" s="158" t="n">
        <v>1</v>
      </c>
      <c r="DI887" s="158" t="n">
        <v>1</v>
      </c>
      <c r="DJ887" s="158" t="n">
        <v>1900</v>
      </c>
      <c r="DK887" s="158" t="n">
        <v>1</v>
      </c>
      <c r="DL887" s="158" t="n">
        <v>1</v>
      </c>
      <c r="DR887" s="158" t="n">
        <v>2</v>
      </c>
      <c r="DS887" s="158" t="n">
        <v>1</v>
      </c>
      <c r="DT887" s="158" t="n">
        <v>2</v>
      </c>
      <c r="DU887" s="158" t="n">
        <v>1</v>
      </c>
      <c r="DV887" s="158" t="n">
        <v>3</v>
      </c>
      <c r="DW887" s="158" t="n">
        <v>1</v>
      </c>
      <c r="DX887" s="158" t="n">
        <v>3</v>
      </c>
      <c r="DY887" s="158" t="n">
        <v>0</v>
      </c>
      <c r="DZ887" s="158" t="n">
        <v>0</v>
      </c>
      <c r="EA887" s="158" t="n">
        <v>0</v>
      </c>
      <c r="EB887" s="158" t="n">
        <v>0</v>
      </c>
      <c r="EC887" s="158" t="n">
        <v>0</v>
      </c>
      <c r="ED887" s="158" t="n">
        <v>0</v>
      </c>
      <c r="EE887" s="158" t="n">
        <v>0</v>
      </c>
      <c r="EF887" s="158" t="n">
        <v>0</v>
      </c>
      <c r="EG887" s="158" t="n">
        <v>0</v>
      </c>
      <c r="EH887" s="158" t="n">
        <v>0</v>
      </c>
      <c r="EI887" s="158" t="n">
        <v>0</v>
      </c>
      <c r="EJ887" s="158" t="n">
        <v>0</v>
      </c>
      <c r="EK887" s="158" t="n">
        <v>0</v>
      </c>
      <c r="EL887" s="158" t="n">
        <v>0</v>
      </c>
      <c r="EM887" s="158" t="n">
        <v>0</v>
      </c>
      <c r="EN887" s="158" t="n">
        <v>0</v>
      </c>
      <c r="EO887" s="158" t="n">
        <v>0</v>
      </c>
      <c r="EP887" s="158" t="n">
        <v>0</v>
      </c>
      <c r="EQ887" s="158" t="n">
        <v>0</v>
      </c>
      <c r="ER887" s="158" t="n">
        <v>0</v>
      </c>
      <c r="ES887" s="158" t="n">
        <v>0</v>
      </c>
      <c r="ET887" s="158" t="n">
        <v>0</v>
      </c>
      <c r="EU887" s="158" t="n">
        <v>0</v>
      </c>
      <c r="EV887" s="158" t="n">
        <v>0</v>
      </c>
      <c r="EW887" s="158" t="n">
        <v>0</v>
      </c>
      <c r="EX887" s="158" t="n">
        <v>0</v>
      </c>
      <c r="EY887" s="158" t="n">
        <v>0</v>
      </c>
      <c r="EZ887" s="158" t="n">
        <v>1900</v>
      </c>
      <c r="FA887" s="158" t="n">
        <v>1</v>
      </c>
      <c r="FB887" s="158" t="n">
        <v>1</v>
      </c>
      <c r="FC887" s="158" t="n">
        <v>1900</v>
      </c>
      <c r="FD887" s="158" t="n">
        <v>1</v>
      </c>
      <c r="FE887" s="158" t="n">
        <v>1</v>
      </c>
      <c r="FF887" s="158" t="n">
        <v>1900</v>
      </c>
      <c r="FG887" s="158" t="n">
        <v>1</v>
      </c>
      <c r="FH887" s="158" t="n">
        <v>1</v>
      </c>
      <c r="FI887" s="158" t="n">
        <v>1900</v>
      </c>
      <c r="FJ887" s="158" t="n">
        <v>1</v>
      </c>
      <c r="FK887" s="158" t="n">
        <v>1</v>
      </c>
      <c r="FL887" s="158" t="n">
        <v>1900</v>
      </c>
      <c r="FM887" s="158" t="n">
        <v>1</v>
      </c>
      <c r="FN887" s="158" t="n">
        <v>1</v>
      </c>
      <c r="FO887" s="158" t="n">
        <v>1900</v>
      </c>
      <c r="FP887" s="158" t="n">
        <v>1</v>
      </c>
      <c r="FQ887" s="158" t="n">
        <v>1</v>
      </c>
      <c r="FR887" s="158" t="n">
        <v>1900</v>
      </c>
      <c r="FS887" s="158" t="n">
        <v>1</v>
      </c>
      <c r="FT887" s="158" t="n">
        <v>1</v>
      </c>
      <c r="FU887" s="158" t="n">
        <v>1900</v>
      </c>
      <c r="FV887" s="158" t="n">
        <v>1</v>
      </c>
      <c r="FW887" s="158" t="n">
        <v>1</v>
      </c>
    </row>
    <row r="888">
      <c r="A888">
        <f>IF(F888&gt;1,A887,IF(AND(I888&lt;10,paste!A890&lt;10),RIGHT(H888,2)&amp;"0"&amp;I888&amp;"000"&amp;paste!A890,IF(AND(I888&lt;10,paste!A890&gt;=10,paste!A890&lt;100),RIGHT(H888,2)&amp;"0"&amp;I888&amp;"00"&amp;paste!A890,IF(AND(I888&lt;10,paste!A890&gt;=100,paste!A890&lt;1000),RIGHT(H888,2)&amp;"0"&amp;I888&amp;"0"&amp;paste!A890,IF(AND(I888&lt;10,paste!A890&gt;=1000),RIGHT(H888,2)&amp;"0"&amp;I888&amp;paste!A890,IF(AND(I888&gt;=10,paste!A890&lt;10),RIGHT(H888,2)&amp;I888&amp;"000"&amp;paste!A890,IF(AND(I888&gt;=10,paste!A890&gt;=10,paste!A890&lt;100),RIGHT(H888,2)&amp;I888&amp;"00"&amp;paste!A890,IF(AND(I888&gt;=10,paste!A890&gt;=100,paste!A890&lt;1000),RIGHT(H888,2)&amp;I888&amp;"0"&amp;paste!A890,RIGHT(H888,2)&amp;I888&amp;paste!A890))))))))</f>
        <v/>
      </c>
      <c r="B888">
        <f>YEAR(paste!C890)</f>
        <v/>
      </c>
      <c r="C888">
        <f>MONTH(paste!C890)</f>
        <v/>
      </c>
      <c r="D888">
        <f>DAY(paste!C890)</f>
        <v/>
      </c>
      <c r="E888" s="158" t="n">
        <v>0</v>
      </c>
      <c r="F888">
        <f>IF(AND(L888=L887,D888=D887),F887+1,1)</f>
        <v/>
      </c>
      <c r="G888" s="158" t="n">
        <v>0</v>
      </c>
      <c r="H888">
        <f>YEAR(paste!C890)</f>
        <v/>
      </c>
      <c r="I888">
        <f>MONTH(paste!C890)</f>
        <v/>
      </c>
      <c r="J888">
        <f>DAY(paste!C890)</f>
        <v/>
      </c>
      <c r="K888">
        <f>A888</f>
        <v/>
      </c>
      <c r="L888">
        <f>IF(ISBLANK(VLOOKUP(paste!J890,'得意先名 (2)'!$B$3:$F$2005,5,FALSE)),paste!P890,IFERROR(VLOOKUP(paste!J890,'得意先名 (2)'!$B$3:$F$2005,5,FALSE),"ZZZZZZZZZZZ"))</f>
        <v/>
      </c>
      <c r="M888">
        <f>IF(L888="ZZZZZZZZZZZ",paste!J890&amp;paste!K890&amp; "  :   "&amp;paste!M890&amp; "  :   "&amp;paste!P890,"")</f>
        <v/>
      </c>
      <c r="O888" s="158" t="n"/>
      <c r="P888">
        <f>VLOOKUP(L888,'L_User+EndUser'!$C$2:$K$500,8,FALSE)</f>
        <v/>
      </c>
      <c r="Q888">
        <f>VLOOKUP(L888,'L_User+EndUser'!$C$2:$K$500,9,FALSE)</f>
        <v/>
      </c>
      <c r="R888" s="158" t="n"/>
      <c r="T888" s="158" t="n"/>
      <c r="V888" s="158" t="n"/>
      <c r="AB888">
        <f>paste!J890</f>
        <v/>
      </c>
      <c r="AC888">
        <f>L888</f>
        <v/>
      </c>
      <c r="AO888">
        <f>YEAR(paste!O890)</f>
        <v/>
      </c>
      <c r="AP888">
        <f>MONTH(paste!O890)</f>
        <v/>
      </c>
      <c r="AQ888">
        <f>DAY(paste!O890)</f>
        <v/>
      </c>
      <c r="BD888">
        <f>IF(paste!L890="","",paste!L890)</f>
        <v/>
      </c>
      <c r="BM888" t="n">
        <v>1</v>
      </c>
      <c r="BN888">
        <f>VLOOKUP(paste!E890,L_Product!$A$2:$B$2001,2,FALSE)</f>
        <v/>
      </c>
      <c r="BO888" s="21" t="n"/>
      <c r="BT888" t="n">
        <v>2</v>
      </c>
      <c r="BU888">
        <f>IF($BM$2=1,2,IF($BM$2=18,1))</f>
        <v/>
      </c>
      <c r="BV888">
        <f>IF($BM$2=1,0,IF($BM$2=18,1))</f>
        <v/>
      </c>
      <c r="BW888" t="n">
        <v>2</v>
      </c>
      <c r="BX888" t="n">
        <v>0</v>
      </c>
      <c r="BY888" t="n">
        <v>3</v>
      </c>
      <c r="BZ888">
        <f>VLOOKUP(BN888,L_Product!$B$2:$Z$2001,14,FALSE)</f>
        <v/>
      </c>
      <c r="CA888">
        <f>paste!H890</f>
        <v/>
      </c>
      <c r="CB888">
        <f>BZ888*CA888</f>
        <v/>
      </c>
      <c r="CN888" s="158" t="n">
        <v>1</v>
      </c>
      <c r="CO888" s="158" t="n">
        <v>1</v>
      </c>
      <c r="CP888" s="158" t="n">
        <v>1</v>
      </c>
      <c r="CQ888" s="158" t="n">
        <v>1</v>
      </c>
      <c r="CR888" s="158" t="n">
        <v>1</v>
      </c>
      <c r="CS888" s="158" t="n">
        <v>0</v>
      </c>
      <c r="CT888" s="158" t="n">
        <v>0</v>
      </c>
      <c r="CU888" s="158" t="n">
        <v>0</v>
      </c>
      <c r="CV888" s="158" t="n">
        <v>0</v>
      </c>
      <c r="CW888" s="158" t="n">
        <v>0</v>
      </c>
      <c r="CX888">
        <f>B888</f>
        <v/>
      </c>
      <c r="CY888">
        <f>C888</f>
        <v/>
      </c>
      <c r="CZ888">
        <f>D888</f>
        <v/>
      </c>
      <c r="DA888" s="158" t="n">
        <v>1900</v>
      </c>
      <c r="DB888" s="158" t="n">
        <v>1</v>
      </c>
      <c r="DC888" s="158" t="n">
        <v>1</v>
      </c>
      <c r="DD888" s="158" t="n">
        <v>1900</v>
      </c>
      <c r="DE888" s="158" t="n">
        <v>1</v>
      </c>
      <c r="DF888" s="158" t="n">
        <v>1</v>
      </c>
      <c r="DG888" s="158" t="n">
        <v>1900</v>
      </c>
      <c r="DH888" s="158" t="n">
        <v>1</v>
      </c>
      <c r="DI888" s="158" t="n">
        <v>1</v>
      </c>
      <c r="DJ888" s="158" t="n">
        <v>1900</v>
      </c>
      <c r="DK888" s="158" t="n">
        <v>1</v>
      </c>
      <c r="DL888" s="158" t="n">
        <v>1</v>
      </c>
      <c r="DR888" s="158" t="n">
        <v>2</v>
      </c>
      <c r="DS888" s="158" t="n">
        <v>1</v>
      </c>
      <c r="DT888" s="158" t="n">
        <v>2</v>
      </c>
      <c r="DU888" s="158" t="n">
        <v>1</v>
      </c>
      <c r="DV888" s="158" t="n">
        <v>3</v>
      </c>
      <c r="DW888" s="158" t="n">
        <v>1</v>
      </c>
      <c r="DX888" s="158" t="n">
        <v>3</v>
      </c>
      <c r="DY888" s="158" t="n">
        <v>0</v>
      </c>
      <c r="DZ888" s="158" t="n">
        <v>0</v>
      </c>
      <c r="EA888" s="158" t="n">
        <v>0</v>
      </c>
      <c r="EB888" s="158" t="n">
        <v>0</v>
      </c>
      <c r="EC888" s="158" t="n">
        <v>0</v>
      </c>
      <c r="ED888" s="158" t="n">
        <v>0</v>
      </c>
      <c r="EE888" s="158" t="n">
        <v>0</v>
      </c>
      <c r="EF888" s="158" t="n">
        <v>0</v>
      </c>
      <c r="EG888" s="158" t="n">
        <v>0</v>
      </c>
      <c r="EH888" s="158" t="n">
        <v>0</v>
      </c>
      <c r="EI888" s="158" t="n">
        <v>0</v>
      </c>
      <c r="EJ888" s="158" t="n">
        <v>0</v>
      </c>
      <c r="EK888" s="158" t="n">
        <v>0</v>
      </c>
      <c r="EL888" s="158" t="n">
        <v>0</v>
      </c>
      <c r="EM888" s="158" t="n">
        <v>0</v>
      </c>
      <c r="EN888" s="158" t="n">
        <v>0</v>
      </c>
      <c r="EO888" s="158" t="n">
        <v>0</v>
      </c>
      <c r="EP888" s="158" t="n">
        <v>0</v>
      </c>
      <c r="EQ888" s="158" t="n">
        <v>0</v>
      </c>
      <c r="ER888" s="158" t="n">
        <v>0</v>
      </c>
      <c r="ES888" s="158" t="n">
        <v>0</v>
      </c>
      <c r="ET888" s="158" t="n">
        <v>0</v>
      </c>
      <c r="EU888" s="158" t="n">
        <v>0</v>
      </c>
      <c r="EV888" s="158" t="n">
        <v>0</v>
      </c>
      <c r="EW888" s="158" t="n">
        <v>0</v>
      </c>
      <c r="EX888" s="158" t="n">
        <v>0</v>
      </c>
      <c r="EY888" s="158" t="n">
        <v>0</v>
      </c>
      <c r="EZ888" s="158" t="n">
        <v>1900</v>
      </c>
      <c r="FA888" s="158" t="n">
        <v>1</v>
      </c>
      <c r="FB888" s="158" t="n">
        <v>1</v>
      </c>
      <c r="FC888" s="158" t="n">
        <v>1900</v>
      </c>
      <c r="FD888" s="158" t="n">
        <v>1</v>
      </c>
      <c r="FE888" s="158" t="n">
        <v>1</v>
      </c>
      <c r="FF888" s="158" t="n">
        <v>1900</v>
      </c>
      <c r="FG888" s="158" t="n">
        <v>1</v>
      </c>
      <c r="FH888" s="158" t="n">
        <v>1</v>
      </c>
      <c r="FI888" s="158" t="n">
        <v>1900</v>
      </c>
      <c r="FJ888" s="158" t="n">
        <v>1</v>
      </c>
      <c r="FK888" s="158" t="n">
        <v>1</v>
      </c>
      <c r="FL888" s="158" t="n">
        <v>1900</v>
      </c>
      <c r="FM888" s="158" t="n">
        <v>1</v>
      </c>
      <c r="FN888" s="158" t="n">
        <v>1</v>
      </c>
      <c r="FO888" s="158" t="n">
        <v>1900</v>
      </c>
      <c r="FP888" s="158" t="n">
        <v>1</v>
      </c>
      <c r="FQ888" s="158" t="n">
        <v>1</v>
      </c>
      <c r="FR888" s="158" t="n">
        <v>1900</v>
      </c>
      <c r="FS888" s="158" t="n">
        <v>1</v>
      </c>
      <c r="FT888" s="158" t="n">
        <v>1</v>
      </c>
      <c r="FU888" s="158" t="n">
        <v>1900</v>
      </c>
      <c r="FV888" s="158" t="n">
        <v>1</v>
      </c>
      <c r="FW888" s="158" t="n">
        <v>1</v>
      </c>
    </row>
    <row r="889">
      <c r="A889">
        <f>IF(F889&gt;1,A888,IF(AND(I889&lt;10,paste!A891&lt;10),RIGHT(H889,2)&amp;"0"&amp;I889&amp;"000"&amp;paste!A891,IF(AND(I889&lt;10,paste!A891&gt;=10,paste!A891&lt;100),RIGHT(H889,2)&amp;"0"&amp;I889&amp;"00"&amp;paste!A891,IF(AND(I889&lt;10,paste!A891&gt;=100,paste!A891&lt;1000),RIGHT(H889,2)&amp;"0"&amp;I889&amp;"0"&amp;paste!A891,IF(AND(I889&lt;10,paste!A891&gt;=1000),RIGHT(H889,2)&amp;"0"&amp;I889&amp;paste!A891,IF(AND(I889&gt;=10,paste!A891&lt;10),RIGHT(H889,2)&amp;I889&amp;"000"&amp;paste!A891,IF(AND(I889&gt;=10,paste!A891&gt;=10,paste!A891&lt;100),RIGHT(H889,2)&amp;I889&amp;"00"&amp;paste!A891,IF(AND(I889&gt;=10,paste!A891&gt;=100,paste!A891&lt;1000),RIGHT(H889,2)&amp;I889&amp;"0"&amp;paste!A891,RIGHT(H889,2)&amp;I889&amp;paste!A891))))))))</f>
        <v/>
      </c>
      <c r="B889">
        <f>YEAR(paste!C891)</f>
        <v/>
      </c>
      <c r="C889">
        <f>MONTH(paste!C891)</f>
        <v/>
      </c>
      <c r="D889">
        <f>DAY(paste!C891)</f>
        <v/>
      </c>
      <c r="E889" s="158" t="n">
        <v>0</v>
      </c>
      <c r="F889">
        <f>IF(AND(L889=L888,D889=D888),F888+1,1)</f>
        <v/>
      </c>
      <c r="G889" s="158" t="n">
        <v>0</v>
      </c>
      <c r="H889">
        <f>YEAR(paste!C891)</f>
        <v/>
      </c>
      <c r="I889">
        <f>MONTH(paste!C891)</f>
        <v/>
      </c>
      <c r="J889">
        <f>DAY(paste!C891)</f>
        <v/>
      </c>
      <c r="K889">
        <f>A889</f>
        <v/>
      </c>
      <c r="L889">
        <f>IF(ISBLANK(VLOOKUP(paste!J891,'得意先名 (2)'!$B$3:$F$2005,5,FALSE)),paste!P891,IFERROR(VLOOKUP(paste!J891,'得意先名 (2)'!$B$3:$F$2005,5,FALSE),"ZZZZZZZZZZZ"))</f>
        <v/>
      </c>
      <c r="M889">
        <f>IF(L889="ZZZZZZZZZZZ",paste!J891&amp;paste!K891&amp; "  :   "&amp;paste!M891&amp; "  :   "&amp;paste!P891,"")</f>
        <v/>
      </c>
      <c r="O889" s="158" t="n"/>
      <c r="P889">
        <f>VLOOKUP(L889,'L_User+EndUser'!$C$2:$K$500,8,FALSE)</f>
        <v/>
      </c>
      <c r="Q889">
        <f>VLOOKUP(L889,'L_User+EndUser'!$C$2:$K$500,9,FALSE)</f>
        <v/>
      </c>
      <c r="R889" s="158" t="n"/>
      <c r="T889" s="158" t="n"/>
      <c r="V889" s="158" t="n"/>
      <c r="AB889">
        <f>paste!J891</f>
        <v/>
      </c>
      <c r="AC889">
        <f>L889</f>
        <v/>
      </c>
      <c r="AO889">
        <f>YEAR(paste!O891)</f>
        <v/>
      </c>
      <c r="AP889">
        <f>MONTH(paste!O891)</f>
        <v/>
      </c>
      <c r="AQ889">
        <f>DAY(paste!O891)</f>
        <v/>
      </c>
      <c r="BD889">
        <f>IF(paste!L891="","",paste!L891)</f>
        <v/>
      </c>
      <c r="BM889" t="n">
        <v>1</v>
      </c>
      <c r="BN889">
        <f>VLOOKUP(paste!E891,L_Product!$A$2:$B$2001,2,FALSE)</f>
        <v/>
      </c>
      <c r="BO889" s="21" t="n"/>
      <c r="BT889" t="n">
        <v>2</v>
      </c>
      <c r="BU889">
        <f>IF($BM$2=1,2,IF($BM$2=18,1))</f>
        <v/>
      </c>
      <c r="BV889">
        <f>IF($BM$2=1,0,IF($BM$2=18,1))</f>
        <v/>
      </c>
      <c r="BW889" t="n">
        <v>2</v>
      </c>
      <c r="BX889" t="n">
        <v>0</v>
      </c>
      <c r="BY889" t="n">
        <v>3</v>
      </c>
      <c r="BZ889">
        <f>VLOOKUP(BN889,L_Product!$B$2:$Z$2001,14,FALSE)</f>
        <v/>
      </c>
      <c r="CA889">
        <f>paste!H891</f>
        <v/>
      </c>
      <c r="CB889">
        <f>BZ889*CA889</f>
        <v/>
      </c>
      <c r="CN889" s="158" t="n">
        <v>1</v>
      </c>
      <c r="CO889" s="158" t="n">
        <v>1</v>
      </c>
      <c r="CP889" s="158" t="n">
        <v>1</v>
      </c>
      <c r="CQ889" s="158" t="n">
        <v>1</v>
      </c>
      <c r="CR889" s="158" t="n">
        <v>1</v>
      </c>
      <c r="CS889" s="158" t="n">
        <v>0</v>
      </c>
      <c r="CT889" s="158" t="n">
        <v>0</v>
      </c>
      <c r="CU889" s="158" t="n">
        <v>0</v>
      </c>
      <c r="CV889" s="158" t="n">
        <v>0</v>
      </c>
      <c r="CW889" s="158" t="n">
        <v>0</v>
      </c>
      <c r="CX889">
        <f>B889</f>
        <v/>
      </c>
      <c r="CY889">
        <f>C889</f>
        <v/>
      </c>
      <c r="CZ889">
        <f>D889</f>
        <v/>
      </c>
      <c r="DA889" s="158" t="n">
        <v>1900</v>
      </c>
      <c r="DB889" s="158" t="n">
        <v>1</v>
      </c>
      <c r="DC889" s="158" t="n">
        <v>1</v>
      </c>
      <c r="DD889" s="158" t="n">
        <v>1900</v>
      </c>
      <c r="DE889" s="158" t="n">
        <v>1</v>
      </c>
      <c r="DF889" s="158" t="n">
        <v>1</v>
      </c>
      <c r="DG889" s="158" t="n">
        <v>1900</v>
      </c>
      <c r="DH889" s="158" t="n">
        <v>1</v>
      </c>
      <c r="DI889" s="158" t="n">
        <v>1</v>
      </c>
      <c r="DJ889" s="158" t="n">
        <v>1900</v>
      </c>
      <c r="DK889" s="158" t="n">
        <v>1</v>
      </c>
      <c r="DL889" s="158" t="n">
        <v>1</v>
      </c>
      <c r="DR889" s="158" t="n">
        <v>2</v>
      </c>
      <c r="DS889" s="158" t="n">
        <v>1</v>
      </c>
      <c r="DT889" s="158" t="n">
        <v>2</v>
      </c>
      <c r="DU889" s="158" t="n">
        <v>1</v>
      </c>
      <c r="DV889" s="158" t="n">
        <v>3</v>
      </c>
      <c r="DW889" s="158" t="n">
        <v>1</v>
      </c>
      <c r="DX889" s="158" t="n">
        <v>3</v>
      </c>
      <c r="DY889" s="158" t="n">
        <v>0</v>
      </c>
      <c r="DZ889" s="158" t="n">
        <v>0</v>
      </c>
      <c r="EA889" s="158" t="n">
        <v>0</v>
      </c>
      <c r="EB889" s="158" t="n">
        <v>0</v>
      </c>
      <c r="EC889" s="158" t="n">
        <v>0</v>
      </c>
      <c r="ED889" s="158" t="n">
        <v>0</v>
      </c>
      <c r="EE889" s="158" t="n">
        <v>0</v>
      </c>
      <c r="EF889" s="158" t="n">
        <v>0</v>
      </c>
      <c r="EG889" s="158" t="n">
        <v>0</v>
      </c>
      <c r="EH889" s="158" t="n">
        <v>0</v>
      </c>
      <c r="EI889" s="158" t="n">
        <v>0</v>
      </c>
      <c r="EJ889" s="158" t="n">
        <v>0</v>
      </c>
      <c r="EK889" s="158" t="n">
        <v>0</v>
      </c>
      <c r="EL889" s="158" t="n">
        <v>0</v>
      </c>
      <c r="EM889" s="158" t="n">
        <v>0</v>
      </c>
      <c r="EN889" s="158" t="n">
        <v>0</v>
      </c>
      <c r="EO889" s="158" t="n">
        <v>0</v>
      </c>
      <c r="EP889" s="158" t="n">
        <v>0</v>
      </c>
      <c r="EQ889" s="158" t="n">
        <v>0</v>
      </c>
      <c r="ER889" s="158" t="n">
        <v>0</v>
      </c>
      <c r="ES889" s="158" t="n">
        <v>0</v>
      </c>
      <c r="ET889" s="158" t="n">
        <v>0</v>
      </c>
      <c r="EU889" s="158" t="n">
        <v>0</v>
      </c>
      <c r="EV889" s="158" t="n">
        <v>0</v>
      </c>
      <c r="EW889" s="158" t="n">
        <v>0</v>
      </c>
      <c r="EX889" s="158" t="n">
        <v>0</v>
      </c>
      <c r="EY889" s="158" t="n">
        <v>0</v>
      </c>
      <c r="EZ889" s="158" t="n">
        <v>1900</v>
      </c>
      <c r="FA889" s="158" t="n">
        <v>1</v>
      </c>
      <c r="FB889" s="158" t="n">
        <v>1</v>
      </c>
      <c r="FC889" s="158" t="n">
        <v>1900</v>
      </c>
      <c r="FD889" s="158" t="n">
        <v>1</v>
      </c>
      <c r="FE889" s="158" t="n">
        <v>1</v>
      </c>
      <c r="FF889" s="158" t="n">
        <v>1900</v>
      </c>
      <c r="FG889" s="158" t="n">
        <v>1</v>
      </c>
      <c r="FH889" s="158" t="n">
        <v>1</v>
      </c>
      <c r="FI889" s="158" t="n">
        <v>1900</v>
      </c>
      <c r="FJ889" s="158" t="n">
        <v>1</v>
      </c>
      <c r="FK889" s="158" t="n">
        <v>1</v>
      </c>
      <c r="FL889" s="158" t="n">
        <v>1900</v>
      </c>
      <c r="FM889" s="158" t="n">
        <v>1</v>
      </c>
      <c r="FN889" s="158" t="n">
        <v>1</v>
      </c>
      <c r="FO889" s="158" t="n">
        <v>1900</v>
      </c>
      <c r="FP889" s="158" t="n">
        <v>1</v>
      </c>
      <c r="FQ889" s="158" t="n">
        <v>1</v>
      </c>
      <c r="FR889" s="158" t="n">
        <v>1900</v>
      </c>
      <c r="FS889" s="158" t="n">
        <v>1</v>
      </c>
      <c r="FT889" s="158" t="n">
        <v>1</v>
      </c>
      <c r="FU889" s="158" t="n">
        <v>1900</v>
      </c>
      <c r="FV889" s="158" t="n">
        <v>1</v>
      </c>
      <c r="FW889" s="158" t="n">
        <v>1</v>
      </c>
    </row>
    <row r="890">
      <c r="A890">
        <f>IF(F890&gt;1,A889,IF(AND(I890&lt;10,paste!A892&lt;10),RIGHT(H890,2)&amp;"0"&amp;I890&amp;"000"&amp;paste!A892,IF(AND(I890&lt;10,paste!A892&gt;=10,paste!A892&lt;100),RIGHT(H890,2)&amp;"0"&amp;I890&amp;"00"&amp;paste!A892,IF(AND(I890&lt;10,paste!A892&gt;=100,paste!A892&lt;1000),RIGHT(H890,2)&amp;"0"&amp;I890&amp;"0"&amp;paste!A892,IF(AND(I890&lt;10,paste!A892&gt;=1000),RIGHT(H890,2)&amp;"0"&amp;I890&amp;paste!A892,IF(AND(I890&gt;=10,paste!A892&lt;10),RIGHT(H890,2)&amp;I890&amp;"000"&amp;paste!A892,IF(AND(I890&gt;=10,paste!A892&gt;=10,paste!A892&lt;100),RIGHT(H890,2)&amp;I890&amp;"00"&amp;paste!A892,IF(AND(I890&gt;=10,paste!A892&gt;=100,paste!A892&lt;1000),RIGHT(H890,2)&amp;I890&amp;"0"&amp;paste!A892,RIGHT(H890,2)&amp;I890&amp;paste!A892))))))))</f>
        <v/>
      </c>
      <c r="B890">
        <f>YEAR(paste!C892)</f>
        <v/>
      </c>
      <c r="C890">
        <f>MONTH(paste!C892)</f>
        <v/>
      </c>
      <c r="D890">
        <f>DAY(paste!C892)</f>
        <v/>
      </c>
      <c r="E890" s="158" t="n">
        <v>0</v>
      </c>
      <c r="F890">
        <f>IF(AND(L890=L889,D890=D889),F889+1,1)</f>
        <v/>
      </c>
      <c r="G890" s="158" t="n">
        <v>0</v>
      </c>
      <c r="H890">
        <f>YEAR(paste!C892)</f>
        <v/>
      </c>
      <c r="I890">
        <f>MONTH(paste!C892)</f>
        <v/>
      </c>
      <c r="J890">
        <f>DAY(paste!C892)</f>
        <v/>
      </c>
      <c r="K890">
        <f>A890</f>
        <v/>
      </c>
      <c r="L890">
        <f>IF(ISBLANK(VLOOKUP(paste!J892,'得意先名 (2)'!$B$3:$F$2005,5,FALSE)),paste!P892,IFERROR(VLOOKUP(paste!J892,'得意先名 (2)'!$B$3:$F$2005,5,FALSE),"ZZZZZZZZZZZ"))</f>
        <v/>
      </c>
      <c r="M890">
        <f>IF(L890="ZZZZZZZZZZZ",paste!J892&amp;paste!K892&amp; "  :   "&amp;paste!M892&amp; "  :   "&amp;paste!P892,"")</f>
        <v/>
      </c>
      <c r="O890" s="158" t="n"/>
      <c r="P890">
        <f>VLOOKUP(L890,'L_User+EndUser'!$C$2:$K$500,8,FALSE)</f>
        <v/>
      </c>
      <c r="Q890">
        <f>VLOOKUP(L890,'L_User+EndUser'!$C$2:$K$500,9,FALSE)</f>
        <v/>
      </c>
      <c r="R890" s="158" t="n"/>
      <c r="T890" s="158" t="n"/>
      <c r="V890" s="158" t="n"/>
      <c r="AB890">
        <f>paste!J892</f>
        <v/>
      </c>
      <c r="AC890">
        <f>L890</f>
        <v/>
      </c>
      <c r="AO890">
        <f>YEAR(paste!O892)</f>
        <v/>
      </c>
      <c r="AP890">
        <f>MONTH(paste!O892)</f>
        <v/>
      </c>
      <c r="AQ890">
        <f>DAY(paste!O892)</f>
        <v/>
      </c>
      <c r="BD890">
        <f>IF(paste!L892="","",paste!L892)</f>
        <v/>
      </c>
      <c r="BM890" t="n">
        <v>1</v>
      </c>
      <c r="BN890">
        <f>VLOOKUP(paste!E892,L_Product!$A$2:$B$2001,2,FALSE)</f>
        <v/>
      </c>
      <c r="BO890" s="21" t="n"/>
      <c r="BT890" t="n">
        <v>2</v>
      </c>
      <c r="BU890">
        <f>IF($BM$2=1,2,IF($BM$2=18,1))</f>
        <v/>
      </c>
      <c r="BV890">
        <f>IF($BM$2=1,0,IF($BM$2=18,1))</f>
        <v/>
      </c>
      <c r="BW890" t="n">
        <v>2</v>
      </c>
      <c r="BX890" t="n">
        <v>0</v>
      </c>
      <c r="BY890" t="n">
        <v>3</v>
      </c>
      <c r="BZ890">
        <f>VLOOKUP(BN890,L_Product!$B$2:$Z$2001,14,FALSE)</f>
        <v/>
      </c>
      <c r="CA890">
        <f>paste!H892</f>
        <v/>
      </c>
      <c r="CB890">
        <f>BZ890*CA890</f>
        <v/>
      </c>
      <c r="CN890" s="158" t="n">
        <v>1</v>
      </c>
      <c r="CO890" s="158" t="n">
        <v>1</v>
      </c>
      <c r="CP890" s="158" t="n">
        <v>1</v>
      </c>
      <c r="CQ890" s="158" t="n">
        <v>1</v>
      </c>
      <c r="CR890" s="158" t="n">
        <v>1</v>
      </c>
      <c r="CS890" s="158" t="n">
        <v>0</v>
      </c>
      <c r="CT890" s="158" t="n">
        <v>0</v>
      </c>
      <c r="CU890" s="158" t="n">
        <v>0</v>
      </c>
      <c r="CV890" s="158" t="n">
        <v>0</v>
      </c>
      <c r="CW890" s="158" t="n">
        <v>0</v>
      </c>
      <c r="CX890">
        <f>B890</f>
        <v/>
      </c>
      <c r="CY890">
        <f>C890</f>
        <v/>
      </c>
      <c r="CZ890">
        <f>D890</f>
        <v/>
      </c>
      <c r="DA890" s="158" t="n">
        <v>1900</v>
      </c>
      <c r="DB890" s="158" t="n">
        <v>1</v>
      </c>
      <c r="DC890" s="158" t="n">
        <v>1</v>
      </c>
      <c r="DD890" s="158" t="n">
        <v>1900</v>
      </c>
      <c r="DE890" s="158" t="n">
        <v>1</v>
      </c>
      <c r="DF890" s="158" t="n">
        <v>1</v>
      </c>
      <c r="DG890" s="158" t="n">
        <v>1900</v>
      </c>
      <c r="DH890" s="158" t="n">
        <v>1</v>
      </c>
      <c r="DI890" s="158" t="n">
        <v>1</v>
      </c>
      <c r="DJ890" s="158" t="n">
        <v>1900</v>
      </c>
      <c r="DK890" s="158" t="n">
        <v>1</v>
      </c>
      <c r="DL890" s="158" t="n">
        <v>1</v>
      </c>
      <c r="DR890" s="158" t="n">
        <v>2</v>
      </c>
      <c r="DS890" s="158" t="n">
        <v>1</v>
      </c>
      <c r="DT890" s="158" t="n">
        <v>2</v>
      </c>
      <c r="DU890" s="158" t="n">
        <v>1</v>
      </c>
      <c r="DV890" s="158" t="n">
        <v>3</v>
      </c>
      <c r="DW890" s="158" t="n">
        <v>1</v>
      </c>
      <c r="DX890" s="158" t="n">
        <v>3</v>
      </c>
      <c r="DY890" s="158" t="n">
        <v>0</v>
      </c>
      <c r="DZ890" s="158" t="n">
        <v>0</v>
      </c>
      <c r="EA890" s="158" t="n">
        <v>0</v>
      </c>
      <c r="EB890" s="158" t="n">
        <v>0</v>
      </c>
      <c r="EC890" s="158" t="n">
        <v>0</v>
      </c>
      <c r="ED890" s="158" t="n">
        <v>0</v>
      </c>
      <c r="EE890" s="158" t="n">
        <v>0</v>
      </c>
      <c r="EF890" s="158" t="n">
        <v>0</v>
      </c>
      <c r="EG890" s="158" t="n">
        <v>0</v>
      </c>
      <c r="EH890" s="158" t="n">
        <v>0</v>
      </c>
      <c r="EI890" s="158" t="n">
        <v>0</v>
      </c>
      <c r="EJ890" s="158" t="n">
        <v>0</v>
      </c>
      <c r="EK890" s="158" t="n">
        <v>0</v>
      </c>
      <c r="EL890" s="158" t="n">
        <v>0</v>
      </c>
      <c r="EM890" s="158" t="n">
        <v>0</v>
      </c>
      <c r="EN890" s="158" t="n">
        <v>0</v>
      </c>
      <c r="EO890" s="158" t="n">
        <v>0</v>
      </c>
      <c r="EP890" s="158" t="n">
        <v>0</v>
      </c>
      <c r="EQ890" s="158" t="n">
        <v>0</v>
      </c>
      <c r="ER890" s="158" t="n">
        <v>0</v>
      </c>
      <c r="ES890" s="158" t="n">
        <v>0</v>
      </c>
      <c r="ET890" s="158" t="n">
        <v>0</v>
      </c>
      <c r="EU890" s="158" t="n">
        <v>0</v>
      </c>
      <c r="EV890" s="158" t="n">
        <v>0</v>
      </c>
      <c r="EW890" s="158" t="n">
        <v>0</v>
      </c>
      <c r="EX890" s="158" t="n">
        <v>0</v>
      </c>
      <c r="EY890" s="158" t="n">
        <v>0</v>
      </c>
      <c r="EZ890" s="158" t="n">
        <v>1900</v>
      </c>
      <c r="FA890" s="158" t="n">
        <v>1</v>
      </c>
      <c r="FB890" s="158" t="n">
        <v>1</v>
      </c>
      <c r="FC890" s="158" t="n">
        <v>1900</v>
      </c>
      <c r="FD890" s="158" t="n">
        <v>1</v>
      </c>
      <c r="FE890" s="158" t="n">
        <v>1</v>
      </c>
      <c r="FF890" s="158" t="n">
        <v>1900</v>
      </c>
      <c r="FG890" s="158" t="n">
        <v>1</v>
      </c>
      <c r="FH890" s="158" t="n">
        <v>1</v>
      </c>
      <c r="FI890" s="158" t="n">
        <v>1900</v>
      </c>
      <c r="FJ890" s="158" t="n">
        <v>1</v>
      </c>
      <c r="FK890" s="158" t="n">
        <v>1</v>
      </c>
      <c r="FL890" s="158" t="n">
        <v>1900</v>
      </c>
      <c r="FM890" s="158" t="n">
        <v>1</v>
      </c>
      <c r="FN890" s="158" t="n">
        <v>1</v>
      </c>
      <c r="FO890" s="158" t="n">
        <v>1900</v>
      </c>
      <c r="FP890" s="158" t="n">
        <v>1</v>
      </c>
      <c r="FQ890" s="158" t="n">
        <v>1</v>
      </c>
      <c r="FR890" s="158" t="n">
        <v>1900</v>
      </c>
      <c r="FS890" s="158" t="n">
        <v>1</v>
      </c>
      <c r="FT890" s="158" t="n">
        <v>1</v>
      </c>
      <c r="FU890" s="158" t="n">
        <v>1900</v>
      </c>
      <c r="FV890" s="158" t="n">
        <v>1</v>
      </c>
      <c r="FW890" s="158" t="n">
        <v>1</v>
      </c>
    </row>
    <row r="891">
      <c r="A891">
        <f>IF(F891&gt;1,A890,IF(AND(I891&lt;10,paste!A893&lt;10),RIGHT(H891,2)&amp;"0"&amp;I891&amp;"000"&amp;paste!A893,IF(AND(I891&lt;10,paste!A893&gt;=10,paste!A893&lt;100),RIGHT(H891,2)&amp;"0"&amp;I891&amp;"00"&amp;paste!A893,IF(AND(I891&lt;10,paste!A893&gt;=100,paste!A893&lt;1000),RIGHT(H891,2)&amp;"0"&amp;I891&amp;"0"&amp;paste!A893,IF(AND(I891&lt;10,paste!A893&gt;=1000),RIGHT(H891,2)&amp;"0"&amp;I891&amp;paste!A893,IF(AND(I891&gt;=10,paste!A893&lt;10),RIGHT(H891,2)&amp;I891&amp;"000"&amp;paste!A893,IF(AND(I891&gt;=10,paste!A893&gt;=10,paste!A893&lt;100),RIGHT(H891,2)&amp;I891&amp;"00"&amp;paste!A893,IF(AND(I891&gt;=10,paste!A893&gt;=100,paste!A893&lt;1000),RIGHT(H891,2)&amp;I891&amp;"0"&amp;paste!A893,RIGHT(H891,2)&amp;I891&amp;paste!A893))))))))</f>
        <v/>
      </c>
      <c r="B891">
        <f>YEAR(paste!C893)</f>
        <v/>
      </c>
      <c r="C891">
        <f>MONTH(paste!C893)</f>
        <v/>
      </c>
      <c r="D891">
        <f>DAY(paste!C893)</f>
        <v/>
      </c>
      <c r="E891" s="158" t="n">
        <v>0</v>
      </c>
      <c r="F891">
        <f>IF(AND(L891=L890,D891=D890),F890+1,1)</f>
        <v/>
      </c>
      <c r="G891" s="158" t="n">
        <v>0</v>
      </c>
      <c r="H891">
        <f>YEAR(paste!C893)</f>
        <v/>
      </c>
      <c r="I891">
        <f>MONTH(paste!C893)</f>
        <v/>
      </c>
      <c r="J891">
        <f>DAY(paste!C893)</f>
        <v/>
      </c>
      <c r="K891">
        <f>A891</f>
        <v/>
      </c>
      <c r="L891">
        <f>IF(ISBLANK(VLOOKUP(paste!J893,'得意先名 (2)'!$B$3:$F$2005,5,FALSE)),paste!P893,IFERROR(VLOOKUP(paste!J893,'得意先名 (2)'!$B$3:$F$2005,5,FALSE),"ZZZZZZZZZZZ"))</f>
        <v/>
      </c>
      <c r="M891">
        <f>IF(L891="ZZZZZZZZZZZ",paste!J893&amp;paste!K893&amp; "  :   "&amp;paste!M893&amp; "  :   "&amp;paste!P893,"")</f>
        <v/>
      </c>
      <c r="O891" s="158" t="n"/>
      <c r="P891">
        <f>VLOOKUP(L891,'L_User+EndUser'!$C$2:$K$500,8,FALSE)</f>
        <v/>
      </c>
      <c r="Q891">
        <f>VLOOKUP(L891,'L_User+EndUser'!$C$2:$K$500,9,FALSE)</f>
        <v/>
      </c>
      <c r="R891" s="158" t="n"/>
      <c r="T891" s="158" t="n"/>
      <c r="V891" s="158" t="n"/>
      <c r="AB891">
        <f>paste!J893</f>
        <v/>
      </c>
      <c r="AC891">
        <f>L891</f>
        <v/>
      </c>
      <c r="AO891">
        <f>YEAR(paste!O893)</f>
        <v/>
      </c>
      <c r="AP891">
        <f>MONTH(paste!O893)</f>
        <v/>
      </c>
      <c r="AQ891">
        <f>DAY(paste!O893)</f>
        <v/>
      </c>
      <c r="BD891">
        <f>IF(paste!L893="","",paste!L893)</f>
        <v/>
      </c>
      <c r="BM891" t="n">
        <v>1</v>
      </c>
      <c r="BN891">
        <f>VLOOKUP(paste!E893,L_Product!$A$2:$B$2001,2,FALSE)</f>
        <v/>
      </c>
      <c r="BO891" s="21" t="n"/>
      <c r="BT891" t="n">
        <v>2</v>
      </c>
      <c r="BU891">
        <f>IF($BM$2=1,2,IF($BM$2=18,1))</f>
        <v/>
      </c>
      <c r="BV891">
        <f>IF($BM$2=1,0,IF($BM$2=18,1))</f>
        <v/>
      </c>
      <c r="BW891" t="n">
        <v>2</v>
      </c>
      <c r="BX891" t="n">
        <v>0</v>
      </c>
      <c r="BY891" t="n">
        <v>3</v>
      </c>
      <c r="BZ891">
        <f>VLOOKUP(BN891,L_Product!$B$2:$Z$2001,14,FALSE)</f>
        <v/>
      </c>
      <c r="CA891">
        <f>paste!H893</f>
        <v/>
      </c>
      <c r="CB891">
        <f>BZ891*CA891</f>
        <v/>
      </c>
      <c r="CN891" s="158" t="n">
        <v>1</v>
      </c>
      <c r="CO891" s="158" t="n">
        <v>1</v>
      </c>
      <c r="CP891" s="158" t="n">
        <v>1</v>
      </c>
      <c r="CQ891" s="158" t="n">
        <v>1</v>
      </c>
      <c r="CR891" s="158" t="n">
        <v>1</v>
      </c>
      <c r="CS891" s="158" t="n">
        <v>0</v>
      </c>
      <c r="CT891" s="158" t="n">
        <v>0</v>
      </c>
      <c r="CU891" s="158" t="n">
        <v>0</v>
      </c>
      <c r="CV891" s="158" t="n">
        <v>0</v>
      </c>
      <c r="CW891" s="158" t="n">
        <v>0</v>
      </c>
      <c r="CX891">
        <f>B891</f>
        <v/>
      </c>
      <c r="CY891">
        <f>C891</f>
        <v/>
      </c>
      <c r="CZ891">
        <f>D891</f>
        <v/>
      </c>
      <c r="DA891" s="158" t="n">
        <v>1900</v>
      </c>
      <c r="DB891" s="158" t="n">
        <v>1</v>
      </c>
      <c r="DC891" s="158" t="n">
        <v>1</v>
      </c>
      <c r="DD891" s="158" t="n">
        <v>1900</v>
      </c>
      <c r="DE891" s="158" t="n">
        <v>1</v>
      </c>
      <c r="DF891" s="158" t="n">
        <v>1</v>
      </c>
      <c r="DG891" s="158" t="n">
        <v>1900</v>
      </c>
      <c r="DH891" s="158" t="n">
        <v>1</v>
      </c>
      <c r="DI891" s="158" t="n">
        <v>1</v>
      </c>
      <c r="DJ891" s="158" t="n">
        <v>1900</v>
      </c>
      <c r="DK891" s="158" t="n">
        <v>1</v>
      </c>
      <c r="DL891" s="158" t="n">
        <v>1</v>
      </c>
      <c r="DR891" s="158" t="n">
        <v>2</v>
      </c>
      <c r="DS891" s="158" t="n">
        <v>1</v>
      </c>
      <c r="DT891" s="158" t="n">
        <v>2</v>
      </c>
      <c r="DU891" s="158" t="n">
        <v>1</v>
      </c>
      <c r="DV891" s="158" t="n">
        <v>3</v>
      </c>
      <c r="DW891" s="158" t="n">
        <v>1</v>
      </c>
      <c r="DX891" s="158" t="n">
        <v>3</v>
      </c>
      <c r="DY891" s="158" t="n">
        <v>0</v>
      </c>
      <c r="DZ891" s="158" t="n">
        <v>0</v>
      </c>
      <c r="EA891" s="158" t="n">
        <v>0</v>
      </c>
      <c r="EB891" s="158" t="n">
        <v>0</v>
      </c>
      <c r="EC891" s="158" t="n">
        <v>0</v>
      </c>
      <c r="ED891" s="158" t="n">
        <v>0</v>
      </c>
      <c r="EE891" s="158" t="n">
        <v>0</v>
      </c>
      <c r="EF891" s="158" t="n">
        <v>0</v>
      </c>
      <c r="EG891" s="158" t="n">
        <v>0</v>
      </c>
      <c r="EH891" s="158" t="n">
        <v>0</v>
      </c>
      <c r="EI891" s="158" t="n">
        <v>0</v>
      </c>
      <c r="EJ891" s="158" t="n">
        <v>0</v>
      </c>
      <c r="EK891" s="158" t="n">
        <v>0</v>
      </c>
      <c r="EL891" s="158" t="n">
        <v>0</v>
      </c>
      <c r="EM891" s="158" t="n">
        <v>0</v>
      </c>
      <c r="EN891" s="158" t="n">
        <v>0</v>
      </c>
      <c r="EO891" s="158" t="n">
        <v>0</v>
      </c>
      <c r="EP891" s="158" t="n">
        <v>0</v>
      </c>
      <c r="EQ891" s="158" t="n">
        <v>0</v>
      </c>
      <c r="ER891" s="158" t="n">
        <v>0</v>
      </c>
      <c r="ES891" s="158" t="n">
        <v>0</v>
      </c>
      <c r="ET891" s="158" t="n">
        <v>0</v>
      </c>
      <c r="EU891" s="158" t="n">
        <v>0</v>
      </c>
      <c r="EV891" s="158" t="n">
        <v>0</v>
      </c>
      <c r="EW891" s="158" t="n">
        <v>0</v>
      </c>
      <c r="EX891" s="158" t="n">
        <v>0</v>
      </c>
      <c r="EY891" s="158" t="n">
        <v>0</v>
      </c>
      <c r="EZ891" s="158" t="n">
        <v>1900</v>
      </c>
      <c r="FA891" s="158" t="n">
        <v>1</v>
      </c>
      <c r="FB891" s="158" t="n">
        <v>1</v>
      </c>
      <c r="FC891" s="158" t="n">
        <v>1900</v>
      </c>
      <c r="FD891" s="158" t="n">
        <v>1</v>
      </c>
      <c r="FE891" s="158" t="n">
        <v>1</v>
      </c>
      <c r="FF891" s="158" t="n">
        <v>1900</v>
      </c>
      <c r="FG891" s="158" t="n">
        <v>1</v>
      </c>
      <c r="FH891" s="158" t="n">
        <v>1</v>
      </c>
      <c r="FI891" s="158" t="n">
        <v>1900</v>
      </c>
      <c r="FJ891" s="158" t="n">
        <v>1</v>
      </c>
      <c r="FK891" s="158" t="n">
        <v>1</v>
      </c>
      <c r="FL891" s="158" t="n">
        <v>1900</v>
      </c>
      <c r="FM891" s="158" t="n">
        <v>1</v>
      </c>
      <c r="FN891" s="158" t="n">
        <v>1</v>
      </c>
      <c r="FO891" s="158" t="n">
        <v>1900</v>
      </c>
      <c r="FP891" s="158" t="n">
        <v>1</v>
      </c>
      <c r="FQ891" s="158" t="n">
        <v>1</v>
      </c>
      <c r="FR891" s="158" t="n">
        <v>1900</v>
      </c>
      <c r="FS891" s="158" t="n">
        <v>1</v>
      </c>
      <c r="FT891" s="158" t="n">
        <v>1</v>
      </c>
      <c r="FU891" s="158" t="n">
        <v>1900</v>
      </c>
      <c r="FV891" s="158" t="n">
        <v>1</v>
      </c>
      <c r="FW891" s="158" t="n">
        <v>1</v>
      </c>
    </row>
    <row r="892">
      <c r="A892">
        <f>IF(F892&gt;1,A891,IF(AND(I892&lt;10,paste!A894&lt;10),RIGHT(H892,2)&amp;"0"&amp;I892&amp;"000"&amp;paste!A894,IF(AND(I892&lt;10,paste!A894&gt;=10,paste!A894&lt;100),RIGHT(H892,2)&amp;"0"&amp;I892&amp;"00"&amp;paste!A894,IF(AND(I892&lt;10,paste!A894&gt;=100,paste!A894&lt;1000),RIGHT(H892,2)&amp;"0"&amp;I892&amp;"0"&amp;paste!A894,IF(AND(I892&lt;10,paste!A894&gt;=1000),RIGHT(H892,2)&amp;"0"&amp;I892&amp;paste!A894,IF(AND(I892&gt;=10,paste!A894&lt;10),RIGHT(H892,2)&amp;I892&amp;"000"&amp;paste!A894,IF(AND(I892&gt;=10,paste!A894&gt;=10,paste!A894&lt;100),RIGHT(H892,2)&amp;I892&amp;"00"&amp;paste!A894,IF(AND(I892&gt;=10,paste!A894&gt;=100,paste!A894&lt;1000),RIGHT(H892,2)&amp;I892&amp;"0"&amp;paste!A894,RIGHT(H892,2)&amp;I892&amp;paste!A894))))))))</f>
        <v/>
      </c>
      <c r="B892">
        <f>YEAR(paste!C894)</f>
        <v/>
      </c>
      <c r="C892">
        <f>MONTH(paste!C894)</f>
        <v/>
      </c>
      <c r="D892">
        <f>DAY(paste!C894)</f>
        <v/>
      </c>
      <c r="E892" s="158" t="n">
        <v>0</v>
      </c>
      <c r="F892">
        <f>IF(AND(L892=L891,D892=D891),F891+1,1)</f>
        <v/>
      </c>
      <c r="G892" s="158" t="n">
        <v>0</v>
      </c>
      <c r="H892">
        <f>YEAR(paste!C894)</f>
        <v/>
      </c>
      <c r="I892">
        <f>MONTH(paste!C894)</f>
        <v/>
      </c>
      <c r="J892">
        <f>DAY(paste!C894)</f>
        <v/>
      </c>
      <c r="K892">
        <f>A892</f>
        <v/>
      </c>
      <c r="L892">
        <f>IF(ISBLANK(VLOOKUP(paste!J894,'得意先名 (2)'!$B$3:$F$2005,5,FALSE)),paste!P894,IFERROR(VLOOKUP(paste!J894,'得意先名 (2)'!$B$3:$F$2005,5,FALSE),"ZZZZZZZZZZZ"))</f>
        <v/>
      </c>
      <c r="M892">
        <f>IF(L892="ZZZZZZZZZZZ",paste!J894&amp;paste!K894&amp; "  :   "&amp;paste!M894&amp; "  :   "&amp;paste!P894,"")</f>
        <v/>
      </c>
      <c r="O892" s="158" t="n"/>
      <c r="P892">
        <f>VLOOKUP(L892,'L_User+EndUser'!$C$2:$K$500,8,FALSE)</f>
        <v/>
      </c>
      <c r="Q892">
        <f>VLOOKUP(L892,'L_User+EndUser'!$C$2:$K$500,9,FALSE)</f>
        <v/>
      </c>
      <c r="R892" s="158" t="n"/>
      <c r="T892" s="158" t="n"/>
      <c r="V892" s="158" t="n"/>
      <c r="AB892">
        <f>paste!J894</f>
        <v/>
      </c>
      <c r="AC892">
        <f>L892</f>
        <v/>
      </c>
      <c r="AO892">
        <f>YEAR(paste!O894)</f>
        <v/>
      </c>
      <c r="AP892">
        <f>MONTH(paste!O894)</f>
        <v/>
      </c>
      <c r="AQ892">
        <f>DAY(paste!O894)</f>
        <v/>
      </c>
      <c r="BD892">
        <f>IF(paste!L894="","",paste!L894)</f>
        <v/>
      </c>
      <c r="BM892" t="n">
        <v>1</v>
      </c>
      <c r="BN892">
        <f>VLOOKUP(paste!E894,L_Product!$A$2:$B$2001,2,FALSE)</f>
        <v/>
      </c>
      <c r="BO892" s="21" t="n"/>
      <c r="BT892" t="n">
        <v>2</v>
      </c>
      <c r="BU892">
        <f>IF($BM$2=1,2,IF($BM$2=18,1))</f>
        <v/>
      </c>
      <c r="BV892">
        <f>IF($BM$2=1,0,IF($BM$2=18,1))</f>
        <v/>
      </c>
      <c r="BW892" t="n">
        <v>2</v>
      </c>
      <c r="BX892" t="n">
        <v>0</v>
      </c>
      <c r="BY892" t="n">
        <v>3</v>
      </c>
      <c r="BZ892">
        <f>VLOOKUP(BN892,L_Product!$B$2:$Z$2001,14,FALSE)</f>
        <v/>
      </c>
      <c r="CA892">
        <f>paste!H894</f>
        <v/>
      </c>
      <c r="CB892">
        <f>BZ892*CA892</f>
        <v/>
      </c>
      <c r="CN892" s="158" t="n">
        <v>1</v>
      </c>
      <c r="CO892" s="158" t="n">
        <v>1</v>
      </c>
      <c r="CP892" s="158" t="n">
        <v>1</v>
      </c>
      <c r="CQ892" s="158" t="n">
        <v>1</v>
      </c>
      <c r="CR892" s="158" t="n">
        <v>1</v>
      </c>
      <c r="CS892" s="158" t="n">
        <v>0</v>
      </c>
      <c r="CT892" s="158" t="n">
        <v>0</v>
      </c>
      <c r="CU892" s="158" t="n">
        <v>0</v>
      </c>
      <c r="CV892" s="158" t="n">
        <v>0</v>
      </c>
      <c r="CW892" s="158" t="n">
        <v>0</v>
      </c>
      <c r="CX892">
        <f>B892</f>
        <v/>
      </c>
      <c r="CY892">
        <f>C892</f>
        <v/>
      </c>
      <c r="CZ892">
        <f>D892</f>
        <v/>
      </c>
      <c r="DA892" s="158" t="n">
        <v>1900</v>
      </c>
      <c r="DB892" s="158" t="n">
        <v>1</v>
      </c>
      <c r="DC892" s="158" t="n">
        <v>1</v>
      </c>
      <c r="DD892" s="158" t="n">
        <v>1900</v>
      </c>
      <c r="DE892" s="158" t="n">
        <v>1</v>
      </c>
      <c r="DF892" s="158" t="n">
        <v>1</v>
      </c>
      <c r="DG892" s="158" t="n">
        <v>1900</v>
      </c>
      <c r="DH892" s="158" t="n">
        <v>1</v>
      </c>
      <c r="DI892" s="158" t="n">
        <v>1</v>
      </c>
      <c r="DJ892" s="158" t="n">
        <v>1900</v>
      </c>
      <c r="DK892" s="158" t="n">
        <v>1</v>
      </c>
      <c r="DL892" s="158" t="n">
        <v>1</v>
      </c>
      <c r="DR892" s="158" t="n">
        <v>2</v>
      </c>
      <c r="DS892" s="158" t="n">
        <v>1</v>
      </c>
      <c r="DT892" s="158" t="n">
        <v>2</v>
      </c>
      <c r="DU892" s="158" t="n">
        <v>1</v>
      </c>
      <c r="DV892" s="158" t="n">
        <v>3</v>
      </c>
      <c r="DW892" s="158" t="n">
        <v>1</v>
      </c>
      <c r="DX892" s="158" t="n">
        <v>3</v>
      </c>
      <c r="DY892" s="158" t="n">
        <v>0</v>
      </c>
      <c r="DZ892" s="158" t="n">
        <v>0</v>
      </c>
      <c r="EA892" s="158" t="n">
        <v>0</v>
      </c>
      <c r="EB892" s="158" t="n">
        <v>0</v>
      </c>
      <c r="EC892" s="158" t="n">
        <v>0</v>
      </c>
      <c r="ED892" s="158" t="n">
        <v>0</v>
      </c>
      <c r="EE892" s="158" t="n">
        <v>0</v>
      </c>
      <c r="EF892" s="158" t="n">
        <v>0</v>
      </c>
      <c r="EG892" s="158" t="n">
        <v>0</v>
      </c>
      <c r="EH892" s="158" t="n">
        <v>0</v>
      </c>
      <c r="EI892" s="158" t="n">
        <v>0</v>
      </c>
      <c r="EJ892" s="158" t="n">
        <v>0</v>
      </c>
      <c r="EK892" s="158" t="n">
        <v>0</v>
      </c>
      <c r="EL892" s="158" t="n">
        <v>0</v>
      </c>
      <c r="EM892" s="158" t="n">
        <v>0</v>
      </c>
      <c r="EN892" s="158" t="n">
        <v>0</v>
      </c>
      <c r="EO892" s="158" t="n">
        <v>0</v>
      </c>
      <c r="EP892" s="158" t="n">
        <v>0</v>
      </c>
      <c r="EQ892" s="158" t="n">
        <v>0</v>
      </c>
      <c r="ER892" s="158" t="n">
        <v>0</v>
      </c>
      <c r="ES892" s="158" t="n">
        <v>0</v>
      </c>
      <c r="ET892" s="158" t="n">
        <v>0</v>
      </c>
      <c r="EU892" s="158" t="n">
        <v>0</v>
      </c>
      <c r="EV892" s="158" t="n">
        <v>0</v>
      </c>
      <c r="EW892" s="158" t="n">
        <v>0</v>
      </c>
      <c r="EX892" s="158" t="n">
        <v>0</v>
      </c>
      <c r="EY892" s="158" t="n">
        <v>0</v>
      </c>
      <c r="EZ892" s="158" t="n">
        <v>1900</v>
      </c>
      <c r="FA892" s="158" t="n">
        <v>1</v>
      </c>
      <c r="FB892" s="158" t="n">
        <v>1</v>
      </c>
      <c r="FC892" s="158" t="n">
        <v>1900</v>
      </c>
      <c r="FD892" s="158" t="n">
        <v>1</v>
      </c>
      <c r="FE892" s="158" t="n">
        <v>1</v>
      </c>
      <c r="FF892" s="158" t="n">
        <v>1900</v>
      </c>
      <c r="FG892" s="158" t="n">
        <v>1</v>
      </c>
      <c r="FH892" s="158" t="n">
        <v>1</v>
      </c>
      <c r="FI892" s="158" t="n">
        <v>1900</v>
      </c>
      <c r="FJ892" s="158" t="n">
        <v>1</v>
      </c>
      <c r="FK892" s="158" t="n">
        <v>1</v>
      </c>
      <c r="FL892" s="158" t="n">
        <v>1900</v>
      </c>
      <c r="FM892" s="158" t="n">
        <v>1</v>
      </c>
      <c r="FN892" s="158" t="n">
        <v>1</v>
      </c>
      <c r="FO892" s="158" t="n">
        <v>1900</v>
      </c>
      <c r="FP892" s="158" t="n">
        <v>1</v>
      </c>
      <c r="FQ892" s="158" t="n">
        <v>1</v>
      </c>
      <c r="FR892" s="158" t="n">
        <v>1900</v>
      </c>
      <c r="FS892" s="158" t="n">
        <v>1</v>
      </c>
      <c r="FT892" s="158" t="n">
        <v>1</v>
      </c>
      <c r="FU892" s="158" t="n">
        <v>1900</v>
      </c>
      <c r="FV892" s="158" t="n">
        <v>1</v>
      </c>
      <c r="FW892" s="158" t="n">
        <v>1</v>
      </c>
    </row>
    <row r="893">
      <c r="A893">
        <f>IF(F893&gt;1,A892,IF(AND(I893&lt;10,paste!A895&lt;10),RIGHT(H893,2)&amp;"0"&amp;I893&amp;"000"&amp;paste!A895,IF(AND(I893&lt;10,paste!A895&gt;=10,paste!A895&lt;100),RIGHT(H893,2)&amp;"0"&amp;I893&amp;"00"&amp;paste!A895,IF(AND(I893&lt;10,paste!A895&gt;=100,paste!A895&lt;1000),RIGHT(H893,2)&amp;"0"&amp;I893&amp;"0"&amp;paste!A895,IF(AND(I893&lt;10,paste!A895&gt;=1000),RIGHT(H893,2)&amp;"0"&amp;I893&amp;paste!A895,IF(AND(I893&gt;=10,paste!A895&lt;10),RIGHT(H893,2)&amp;I893&amp;"000"&amp;paste!A895,IF(AND(I893&gt;=10,paste!A895&gt;=10,paste!A895&lt;100),RIGHT(H893,2)&amp;I893&amp;"00"&amp;paste!A895,IF(AND(I893&gt;=10,paste!A895&gt;=100,paste!A895&lt;1000),RIGHT(H893,2)&amp;I893&amp;"0"&amp;paste!A895,RIGHT(H893,2)&amp;I893&amp;paste!A895))))))))</f>
        <v/>
      </c>
      <c r="B893">
        <f>YEAR(paste!C895)</f>
        <v/>
      </c>
      <c r="C893">
        <f>MONTH(paste!C895)</f>
        <v/>
      </c>
      <c r="D893">
        <f>DAY(paste!C895)</f>
        <v/>
      </c>
      <c r="E893" s="158" t="n">
        <v>0</v>
      </c>
      <c r="F893">
        <f>IF(AND(L893=L892,D893=D892),F892+1,1)</f>
        <v/>
      </c>
      <c r="G893" s="158" t="n">
        <v>0</v>
      </c>
      <c r="H893">
        <f>YEAR(paste!C895)</f>
        <v/>
      </c>
      <c r="I893">
        <f>MONTH(paste!C895)</f>
        <v/>
      </c>
      <c r="J893">
        <f>DAY(paste!C895)</f>
        <v/>
      </c>
      <c r="K893">
        <f>A893</f>
        <v/>
      </c>
      <c r="L893">
        <f>IF(ISBLANK(VLOOKUP(paste!J895,'得意先名 (2)'!$B$3:$F$2005,5,FALSE)),paste!P895,IFERROR(VLOOKUP(paste!J895,'得意先名 (2)'!$B$3:$F$2005,5,FALSE),"ZZZZZZZZZZZ"))</f>
        <v/>
      </c>
      <c r="M893">
        <f>IF(L893="ZZZZZZZZZZZ",paste!J895&amp;paste!K895&amp; "  :   "&amp;paste!M895&amp; "  :   "&amp;paste!P895,"")</f>
        <v/>
      </c>
      <c r="O893" s="158" t="n"/>
      <c r="P893">
        <f>VLOOKUP(L893,'L_User+EndUser'!$C$2:$K$500,8,FALSE)</f>
        <v/>
      </c>
      <c r="Q893">
        <f>VLOOKUP(L893,'L_User+EndUser'!$C$2:$K$500,9,FALSE)</f>
        <v/>
      </c>
      <c r="R893" s="158" t="n"/>
      <c r="T893" s="158" t="n"/>
      <c r="V893" s="158" t="n"/>
      <c r="AB893">
        <f>paste!J895</f>
        <v/>
      </c>
      <c r="AC893">
        <f>L893</f>
        <v/>
      </c>
      <c r="AO893">
        <f>YEAR(paste!O895)</f>
        <v/>
      </c>
      <c r="AP893">
        <f>MONTH(paste!O895)</f>
        <v/>
      </c>
      <c r="AQ893">
        <f>DAY(paste!O895)</f>
        <v/>
      </c>
      <c r="BD893">
        <f>IF(paste!L895="","",paste!L895)</f>
        <v/>
      </c>
      <c r="BM893" t="n">
        <v>1</v>
      </c>
      <c r="BN893">
        <f>VLOOKUP(paste!E895,L_Product!$A$2:$B$2001,2,FALSE)</f>
        <v/>
      </c>
      <c r="BO893" s="21" t="n"/>
      <c r="BT893" t="n">
        <v>2</v>
      </c>
      <c r="BU893">
        <f>IF($BM$2=1,2,IF($BM$2=18,1))</f>
        <v/>
      </c>
      <c r="BV893">
        <f>IF($BM$2=1,0,IF($BM$2=18,1))</f>
        <v/>
      </c>
      <c r="BW893" t="n">
        <v>2</v>
      </c>
      <c r="BX893" t="n">
        <v>0</v>
      </c>
      <c r="BY893" t="n">
        <v>3</v>
      </c>
      <c r="BZ893">
        <f>VLOOKUP(BN893,L_Product!$B$2:$Z$2001,14,FALSE)</f>
        <v/>
      </c>
      <c r="CA893">
        <f>paste!H895</f>
        <v/>
      </c>
      <c r="CB893">
        <f>BZ893*CA893</f>
        <v/>
      </c>
      <c r="CN893" s="158" t="n">
        <v>1</v>
      </c>
      <c r="CO893" s="158" t="n">
        <v>1</v>
      </c>
      <c r="CP893" s="158" t="n">
        <v>1</v>
      </c>
      <c r="CQ893" s="158" t="n">
        <v>1</v>
      </c>
      <c r="CR893" s="158" t="n">
        <v>1</v>
      </c>
      <c r="CS893" s="158" t="n">
        <v>0</v>
      </c>
      <c r="CT893" s="158" t="n">
        <v>0</v>
      </c>
      <c r="CU893" s="158" t="n">
        <v>0</v>
      </c>
      <c r="CV893" s="158" t="n">
        <v>0</v>
      </c>
      <c r="CW893" s="158" t="n">
        <v>0</v>
      </c>
      <c r="CX893">
        <f>B893</f>
        <v/>
      </c>
      <c r="CY893">
        <f>C893</f>
        <v/>
      </c>
      <c r="CZ893">
        <f>D893</f>
        <v/>
      </c>
      <c r="DA893" s="158" t="n">
        <v>1900</v>
      </c>
      <c r="DB893" s="158" t="n">
        <v>1</v>
      </c>
      <c r="DC893" s="158" t="n">
        <v>1</v>
      </c>
      <c r="DD893" s="158" t="n">
        <v>1900</v>
      </c>
      <c r="DE893" s="158" t="n">
        <v>1</v>
      </c>
      <c r="DF893" s="158" t="n">
        <v>1</v>
      </c>
      <c r="DG893" s="158" t="n">
        <v>1900</v>
      </c>
      <c r="DH893" s="158" t="n">
        <v>1</v>
      </c>
      <c r="DI893" s="158" t="n">
        <v>1</v>
      </c>
      <c r="DJ893" s="158" t="n">
        <v>1900</v>
      </c>
      <c r="DK893" s="158" t="n">
        <v>1</v>
      </c>
      <c r="DL893" s="158" t="n">
        <v>1</v>
      </c>
      <c r="DR893" s="158" t="n">
        <v>2</v>
      </c>
      <c r="DS893" s="158" t="n">
        <v>1</v>
      </c>
      <c r="DT893" s="158" t="n">
        <v>2</v>
      </c>
      <c r="DU893" s="158" t="n">
        <v>1</v>
      </c>
      <c r="DV893" s="158" t="n">
        <v>3</v>
      </c>
      <c r="DW893" s="158" t="n">
        <v>1</v>
      </c>
      <c r="DX893" s="158" t="n">
        <v>3</v>
      </c>
      <c r="DY893" s="158" t="n">
        <v>0</v>
      </c>
      <c r="DZ893" s="158" t="n">
        <v>0</v>
      </c>
      <c r="EA893" s="158" t="n">
        <v>0</v>
      </c>
      <c r="EB893" s="158" t="n">
        <v>0</v>
      </c>
      <c r="EC893" s="158" t="n">
        <v>0</v>
      </c>
      <c r="ED893" s="158" t="n">
        <v>0</v>
      </c>
      <c r="EE893" s="158" t="n">
        <v>0</v>
      </c>
      <c r="EF893" s="158" t="n">
        <v>0</v>
      </c>
      <c r="EG893" s="158" t="n">
        <v>0</v>
      </c>
      <c r="EH893" s="158" t="n">
        <v>0</v>
      </c>
      <c r="EI893" s="158" t="n">
        <v>0</v>
      </c>
      <c r="EJ893" s="158" t="n">
        <v>0</v>
      </c>
      <c r="EK893" s="158" t="n">
        <v>0</v>
      </c>
      <c r="EL893" s="158" t="n">
        <v>0</v>
      </c>
      <c r="EM893" s="158" t="n">
        <v>0</v>
      </c>
      <c r="EN893" s="158" t="n">
        <v>0</v>
      </c>
      <c r="EO893" s="158" t="n">
        <v>0</v>
      </c>
      <c r="EP893" s="158" t="n">
        <v>0</v>
      </c>
      <c r="EQ893" s="158" t="n">
        <v>0</v>
      </c>
      <c r="ER893" s="158" t="n">
        <v>0</v>
      </c>
      <c r="ES893" s="158" t="n">
        <v>0</v>
      </c>
      <c r="ET893" s="158" t="n">
        <v>0</v>
      </c>
      <c r="EU893" s="158" t="n">
        <v>0</v>
      </c>
      <c r="EV893" s="158" t="n">
        <v>0</v>
      </c>
      <c r="EW893" s="158" t="n">
        <v>0</v>
      </c>
      <c r="EX893" s="158" t="n">
        <v>0</v>
      </c>
      <c r="EY893" s="158" t="n">
        <v>0</v>
      </c>
      <c r="EZ893" s="158" t="n">
        <v>1900</v>
      </c>
      <c r="FA893" s="158" t="n">
        <v>1</v>
      </c>
      <c r="FB893" s="158" t="n">
        <v>1</v>
      </c>
      <c r="FC893" s="158" t="n">
        <v>1900</v>
      </c>
      <c r="FD893" s="158" t="n">
        <v>1</v>
      </c>
      <c r="FE893" s="158" t="n">
        <v>1</v>
      </c>
      <c r="FF893" s="158" t="n">
        <v>1900</v>
      </c>
      <c r="FG893" s="158" t="n">
        <v>1</v>
      </c>
      <c r="FH893" s="158" t="n">
        <v>1</v>
      </c>
      <c r="FI893" s="158" t="n">
        <v>1900</v>
      </c>
      <c r="FJ893" s="158" t="n">
        <v>1</v>
      </c>
      <c r="FK893" s="158" t="n">
        <v>1</v>
      </c>
      <c r="FL893" s="158" t="n">
        <v>1900</v>
      </c>
      <c r="FM893" s="158" t="n">
        <v>1</v>
      </c>
      <c r="FN893" s="158" t="n">
        <v>1</v>
      </c>
      <c r="FO893" s="158" t="n">
        <v>1900</v>
      </c>
      <c r="FP893" s="158" t="n">
        <v>1</v>
      </c>
      <c r="FQ893" s="158" t="n">
        <v>1</v>
      </c>
      <c r="FR893" s="158" t="n">
        <v>1900</v>
      </c>
      <c r="FS893" s="158" t="n">
        <v>1</v>
      </c>
      <c r="FT893" s="158" t="n">
        <v>1</v>
      </c>
      <c r="FU893" s="158" t="n">
        <v>1900</v>
      </c>
      <c r="FV893" s="158" t="n">
        <v>1</v>
      </c>
      <c r="FW893" s="158" t="n">
        <v>1</v>
      </c>
    </row>
    <row r="894">
      <c r="A894">
        <f>IF(F894&gt;1,A893,IF(AND(I894&lt;10,paste!A896&lt;10),RIGHT(H894,2)&amp;"0"&amp;I894&amp;"000"&amp;paste!A896,IF(AND(I894&lt;10,paste!A896&gt;=10,paste!A896&lt;100),RIGHT(H894,2)&amp;"0"&amp;I894&amp;"00"&amp;paste!A896,IF(AND(I894&lt;10,paste!A896&gt;=100,paste!A896&lt;1000),RIGHT(H894,2)&amp;"0"&amp;I894&amp;"0"&amp;paste!A896,IF(AND(I894&lt;10,paste!A896&gt;=1000),RIGHT(H894,2)&amp;"0"&amp;I894&amp;paste!A896,IF(AND(I894&gt;=10,paste!A896&lt;10),RIGHT(H894,2)&amp;I894&amp;"000"&amp;paste!A896,IF(AND(I894&gt;=10,paste!A896&gt;=10,paste!A896&lt;100),RIGHT(H894,2)&amp;I894&amp;"00"&amp;paste!A896,IF(AND(I894&gt;=10,paste!A896&gt;=100,paste!A896&lt;1000),RIGHT(H894,2)&amp;I894&amp;"0"&amp;paste!A896,RIGHT(H894,2)&amp;I894&amp;paste!A896))))))))</f>
        <v/>
      </c>
      <c r="B894">
        <f>YEAR(paste!C896)</f>
        <v/>
      </c>
      <c r="C894">
        <f>MONTH(paste!C896)</f>
        <v/>
      </c>
      <c r="D894">
        <f>DAY(paste!C896)</f>
        <v/>
      </c>
      <c r="E894" s="158" t="n">
        <v>0</v>
      </c>
      <c r="F894">
        <f>IF(AND(L894=L893,D894=D893),F893+1,1)</f>
        <v/>
      </c>
      <c r="G894" s="158" t="n">
        <v>0</v>
      </c>
      <c r="H894">
        <f>YEAR(paste!C896)</f>
        <v/>
      </c>
      <c r="I894">
        <f>MONTH(paste!C896)</f>
        <v/>
      </c>
      <c r="J894">
        <f>DAY(paste!C896)</f>
        <v/>
      </c>
      <c r="K894">
        <f>A894</f>
        <v/>
      </c>
      <c r="L894">
        <f>IF(ISBLANK(VLOOKUP(paste!J896,'得意先名 (2)'!$B$3:$F$2005,5,FALSE)),paste!P896,IFERROR(VLOOKUP(paste!J896,'得意先名 (2)'!$B$3:$F$2005,5,FALSE),"ZZZZZZZZZZZ"))</f>
        <v/>
      </c>
      <c r="M894">
        <f>IF(L894="ZZZZZZZZZZZ",paste!J896&amp;paste!K896&amp; "  :   "&amp;paste!M896&amp; "  :   "&amp;paste!P896,"")</f>
        <v/>
      </c>
      <c r="O894" s="158" t="n"/>
      <c r="P894">
        <f>VLOOKUP(L894,'L_User+EndUser'!$C$2:$K$500,8,FALSE)</f>
        <v/>
      </c>
      <c r="Q894">
        <f>VLOOKUP(L894,'L_User+EndUser'!$C$2:$K$500,9,FALSE)</f>
        <v/>
      </c>
      <c r="R894" s="158" t="n"/>
      <c r="T894" s="158" t="n"/>
      <c r="V894" s="158" t="n"/>
      <c r="AB894">
        <f>paste!J896</f>
        <v/>
      </c>
      <c r="AC894">
        <f>L894</f>
        <v/>
      </c>
      <c r="AO894">
        <f>YEAR(paste!O896)</f>
        <v/>
      </c>
      <c r="AP894">
        <f>MONTH(paste!O896)</f>
        <v/>
      </c>
      <c r="AQ894">
        <f>DAY(paste!O896)</f>
        <v/>
      </c>
      <c r="BD894">
        <f>IF(paste!L896="","",paste!L896)</f>
        <v/>
      </c>
      <c r="BM894" t="n">
        <v>1</v>
      </c>
      <c r="BN894">
        <f>VLOOKUP(paste!E896,L_Product!$A$2:$B$2001,2,FALSE)</f>
        <v/>
      </c>
      <c r="BO894" s="21" t="n"/>
      <c r="BT894" t="n">
        <v>2</v>
      </c>
      <c r="BU894">
        <f>IF($BM$2=1,2,IF($BM$2=18,1))</f>
        <v/>
      </c>
      <c r="BV894">
        <f>IF($BM$2=1,0,IF($BM$2=18,1))</f>
        <v/>
      </c>
      <c r="BW894" t="n">
        <v>2</v>
      </c>
      <c r="BX894" t="n">
        <v>0</v>
      </c>
      <c r="BY894" t="n">
        <v>3</v>
      </c>
      <c r="BZ894">
        <f>VLOOKUP(BN894,L_Product!$B$2:$Z$2001,14,FALSE)</f>
        <v/>
      </c>
      <c r="CA894">
        <f>paste!H896</f>
        <v/>
      </c>
      <c r="CB894">
        <f>BZ894*CA894</f>
        <v/>
      </c>
      <c r="CN894" s="158" t="n">
        <v>1</v>
      </c>
      <c r="CO894" s="158" t="n">
        <v>1</v>
      </c>
      <c r="CP894" s="158" t="n">
        <v>1</v>
      </c>
      <c r="CQ894" s="158" t="n">
        <v>1</v>
      </c>
      <c r="CR894" s="158" t="n">
        <v>1</v>
      </c>
      <c r="CS894" s="158" t="n">
        <v>0</v>
      </c>
      <c r="CT894" s="158" t="n">
        <v>0</v>
      </c>
      <c r="CU894" s="158" t="n">
        <v>0</v>
      </c>
      <c r="CV894" s="158" t="n">
        <v>0</v>
      </c>
      <c r="CW894" s="158" t="n">
        <v>0</v>
      </c>
      <c r="CX894">
        <f>B894</f>
        <v/>
      </c>
      <c r="CY894">
        <f>C894</f>
        <v/>
      </c>
      <c r="CZ894">
        <f>D894</f>
        <v/>
      </c>
      <c r="DA894" s="158" t="n">
        <v>1900</v>
      </c>
      <c r="DB894" s="158" t="n">
        <v>1</v>
      </c>
      <c r="DC894" s="158" t="n">
        <v>1</v>
      </c>
      <c r="DD894" s="158" t="n">
        <v>1900</v>
      </c>
      <c r="DE894" s="158" t="n">
        <v>1</v>
      </c>
      <c r="DF894" s="158" t="n">
        <v>1</v>
      </c>
      <c r="DG894" s="158" t="n">
        <v>1900</v>
      </c>
      <c r="DH894" s="158" t="n">
        <v>1</v>
      </c>
      <c r="DI894" s="158" t="n">
        <v>1</v>
      </c>
      <c r="DJ894" s="158" t="n">
        <v>1900</v>
      </c>
      <c r="DK894" s="158" t="n">
        <v>1</v>
      </c>
      <c r="DL894" s="158" t="n">
        <v>1</v>
      </c>
      <c r="DR894" s="158" t="n">
        <v>2</v>
      </c>
      <c r="DS894" s="158" t="n">
        <v>1</v>
      </c>
      <c r="DT894" s="158" t="n">
        <v>2</v>
      </c>
      <c r="DU894" s="158" t="n">
        <v>1</v>
      </c>
      <c r="DV894" s="158" t="n">
        <v>3</v>
      </c>
      <c r="DW894" s="158" t="n">
        <v>1</v>
      </c>
      <c r="DX894" s="158" t="n">
        <v>3</v>
      </c>
      <c r="DY894" s="158" t="n">
        <v>0</v>
      </c>
      <c r="DZ894" s="158" t="n">
        <v>0</v>
      </c>
      <c r="EA894" s="158" t="n">
        <v>0</v>
      </c>
      <c r="EB894" s="158" t="n">
        <v>0</v>
      </c>
      <c r="EC894" s="158" t="n">
        <v>0</v>
      </c>
      <c r="ED894" s="158" t="n">
        <v>0</v>
      </c>
      <c r="EE894" s="158" t="n">
        <v>0</v>
      </c>
      <c r="EF894" s="158" t="n">
        <v>0</v>
      </c>
      <c r="EG894" s="158" t="n">
        <v>0</v>
      </c>
      <c r="EH894" s="158" t="n">
        <v>0</v>
      </c>
      <c r="EI894" s="158" t="n">
        <v>0</v>
      </c>
      <c r="EJ894" s="158" t="n">
        <v>0</v>
      </c>
      <c r="EK894" s="158" t="n">
        <v>0</v>
      </c>
      <c r="EL894" s="158" t="n">
        <v>0</v>
      </c>
      <c r="EM894" s="158" t="n">
        <v>0</v>
      </c>
      <c r="EN894" s="158" t="n">
        <v>0</v>
      </c>
      <c r="EO894" s="158" t="n">
        <v>0</v>
      </c>
      <c r="EP894" s="158" t="n">
        <v>0</v>
      </c>
      <c r="EQ894" s="158" t="n">
        <v>0</v>
      </c>
      <c r="ER894" s="158" t="n">
        <v>0</v>
      </c>
      <c r="ES894" s="158" t="n">
        <v>0</v>
      </c>
      <c r="ET894" s="158" t="n">
        <v>0</v>
      </c>
      <c r="EU894" s="158" t="n">
        <v>0</v>
      </c>
      <c r="EV894" s="158" t="n">
        <v>0</v>
      </c>
      <c r="EW894" s="158" t="n">
        <v>0</v>
      </c>
      <c r="EX894" s="158" t="n">
        <v>0</v>
      </c>
      <c r="EY894" s="158" t="n">
        <v>0</v>
      </c>
      <c r="EZ894" s="158" t="n">
        <v>1900</v>
      </c>
      <c r="FA894" s="158" t="n">
        <v>1</v>
      </c>
      <c r="FB894" s="158" t="n">
        <v>1</v>
      </c>
      <c r="FC894" s="158" t="n">
        <v>1900</v>
      </c>
      <c r="FD894" s="158" t="n">
        <v>1</v>
      </c>
      <c r="FE894" s="158" t="n">
        <v>1</v>
      </c>
      <c r="FF894" s="158" t="n">
        <v>1900</v>
      </c>
      <c r="FG894" s="158" t="n">
        <v>1</v>
      </c>
      <c r="FH894" s="158" t="n">
        <v>1</v>
      </c>
      <c r="FI894" s="158" t="n">
        <v>1900</v>
      </c>
      <c r="FJ894" s="158" t="n">
        <v>1</v>
      </c>
      <c r="FK894" s="158" t="n">
        <v>1</v>
      </c>
      <c r="FL894" s="158" t="n">
        <v>1900</v>
      </c>
      <c r="FM894" s="158" t="n">
        <v>1</v>
      </c>
      <c r="FN894" s="158" t="n">
        <v>1</v>
      </c>
      <c r="FO894" s="158" t="n">
        <v>1900</v>
      </c>
      <c r="FP894" s="158" t="n">
        <v>1</v>
      </c>
      <c r="FQ894" s="158" t="n">
        <v>1</v>
      </c>
      <c r="FR894" s="158" t="n">
        <v>1900</v>
      </c>
      <c r="FS894" s="158" t="n">
        <v>1</v>
      </c>
      <c r="FT894" s="158" t="n">
        <v>1</v>
      </c>
      <c r="FU894" s="158" t="n">
        <v>1900</v>
      </c>
      <c r="FV894" s="158" t="n">
        <v>1</v>
      </c>
      <c r="FW894" s="158" t="n">
        <v>1</v>
      </c>
    </row>
    <row r="895">
      <c r="A895">
        <f>IF(F895&gt;1,A894,IF(AND(I895&lt;10,paste!A897&lt;10),RIGHT(H895,2)&amp;"0"&amp;I895&amp;"000"&amp;paste!A897,IF(AND(I895&lt;10,paste!A897&gt;=10,paste!A897&lt;100),RIGHT(H895,2)&amp;"0"&amp;I895&amp;"00"&amp;paste!A897,IF(AND(I895&lt;10,paste!A897&gt;=100,paste!A897&lt;1000),RIGHT(H895,2)&amp;"0"&amp;I895&amp;"0"&amp;paste!A897,IF(AND(I895&lt;10,paste!A897&gt;=1000),RIGHT(H895,2)&amp;"0"&amp;I895&amp;paste!A897,IF(AND(I895&gt;=10,paste!A897&lt;10),RIGHT(H895,2)&amp;I895&amp;"000"&amp;paste!A897,IF(AND(I895&gt;=10,paste!A897&gt;=10,paste!A897&lt;100),RIGHT(H895,2)&amp;I895&amp;"00"&amp;paste!A897,IF(AND(I895&gt;=10,paste!A897&gt;=100,paste!A897&lt;1000),RIGHT(H895,2)&amp;I895&amp;"0"&amp;paste!A897,RIGHT(H895,2)&amp;I895&amp;paste!A897))))))))</f>
        <v/>
      </c>
      <c r="B895">
        <f>YEAR(paste!C897)</f>
        <v/>
      </c>
      <c r="C895">
        <f>MONTH(paste!C897)</f>
        <v/>
      </c>
      <c r="D895">
        <f>DAY(paste!C897)</f>
        <v/>
      </c>
      <c r="E895" s="158" t="n">
        <v>0</v>
      </c>
      <c r="F895">
        <f>IF(AND(L895=L894,D895=D894),F894+1,1)</f>
        <v/>
      </c>
      <c r="G895" s="158" t="n">
        <v>0</v>
      </c>
      <c r="H895">
        <f>YEAR(paste!C897)</f>
        <v/>
      </c>
      <c r="I895">
        <f>MONTH(paste!C897)</f>
        <v/>
      </c>
      <c r="J895">
        <f>DAY(paste!C897)</f>
        <v/>
      </c>
      <c r="K895">
        <f>A895</f>
        <v/>
      </c>
      <c r="L895">
        <f>IF(ISBLANK(VLOOKUP(paste!J897,'得意先名 (2)'!$B$3:$F$2005,5,FALSE)),paste!P897,IFERROR(VLOOKUP(paste!J897,'得意先名 (2)'!$B$3:$F$2005,5,FALSE),"ZZZZZZZZZZZ"))</f>
        <v/>
      </c>
      <c r="M895">
        <f>IF(L895="ZZZZZZZZZZZ",paste!J897&amp;paste!K897&amp; "  :   "&amp;paste!M897&amp; "  :   "&amp;paste!P897,"")</f>
        <v/>
      </c>
      <c r="O895" s="158" t="n"/>
      <c r="P895">
        <f>VLOOKUP(L895,'L_User+EndUser'!$C$2:$K$500,8,FALSE)</f>
        <v/>
      </c>
      <c r="Q895">
        <f>VLOOKUP(L895,'L_User+EndUser'!$C$2:$K$500,9,FALSE)</f>
        <v/>
      </c>
      <c r="R895" s="158" t="n"/>
      <c r="T895" s="158" t="n"/>
      <c r="V895" s="158" t="n"/>
      <c r="AB895">
        <f>paste!J897</f>
        <v/>
      </c>
      <c r="AC895">
        <f>L895</f>
        <v/>
      </c>
      <c r="AO895">
        <f>YEAR(paste!O897)</f>
        <v/>
      </c>
      <c r="AP895">
        <f>MONTH(paste!O897)</f>
        <v/>
      </c>
      <c r="AQ895">
        <f>DAY(paste!O897)</f>
        <v/>
      </c>
      <c r="BD895">
        <f>IF(paste!L897="","",paste!L897)</f>
        <v/>
      </c>
      <c r="BM895" t="n">
        <v>1</v>
      </c>
      <c r="BN895">
        <f>VLOOKUP(paste!E897,L_Product!$A$2:$B$2001,2,FALSE)</f>
        <v/>
      </c>
      <c r="BO895" s="21" t="n"/>
      <c r="BT895" t="n">
        <v>2</v>
      </c>
      <c r="BU895">
        <f>IF($BM$2=1,2,IF($BM$2=18,1))</f>
        <v/>
      </c>
      <c r="BV895">
        <f>IF($BM$2=1,0,IF($BM$2=18,1))</f>
        <v/>
      </c>
      <c r="BW895" t="n">
        <v>2</v>
      </c>
      <c r="BX895" t="n">
        <v>0</v>
      </c>
      <c r="BY895" t="n">
        <v>3</v>
      </c>
      <c r="BZ895">
        <f>VLOOKUP(BN895,L_Product!$B$2:$Z$2001,14,FALSE)</f>
        <v/>
      </c>
      <c r="CA895">
        <f>paste!H897</f>
        <v/>
      </c>
      <c r="CB895">
        <f>BZ895*CA895</f>
        <v/>
      </c>
      <c r="CN895" s="158" t="n">
        <v>1</v>
      </c>
      <c r="CO895" s="158" t="n">
        <v>1</v>
      </c>
      <c r="CP895" s="158" t="n">
        <v>1</v>
      </c>
      <c r="CQ895" s="158" t="n">
        <v>1</v>
      </c>
      <c r="CR895" s="158" t="n">
        <v>1</v>
      </c>
      <c r="CS895" s="158" t="n">
        <v>0</v>
      </c>
      <c r="CT895" s="158" t="n">
        <v>0</v>
      </c>
      <c r="CU895" s="158" t="n">
        <v>0</v>
      </c>
      <c r="CV895" s="158" t="n">
        <v>0</v>
      </c>
      <c r="CW895" s="158" t="n">
        <v>0</v>
      </c>
      <c r="CX895">
        <f>B895</f>
        <v/>
      </c>
      <c r="CY895">
        <f>C895</f>
        <v/>
      </c>
      <c r="CZ895">
        <f>D895</f>
        <v/>
      </c>
      <c r="DA895" s="158" t="n">
        <v>1900</v>
      </c>
      <c r="DB895" s="158" t="n">
        <v>1</v>
      </c>
      <c r="DC895" s="158" t="n">
        <v>1</v>
      </c>
      <c r="DD895" s="158" t="n">
        <v>1900</v>
      </c>
      <c r="DE895" s="158" t="n">
        <v>1</v>
      </c>
      <c r="DF895" s="158" t="n">
        <v>1</v>
      </c>
      <c r="DG895" s="158" t="n">
        <v>1900</v>
      </c>
      <c r="DH895" s="158" t="n">
        <v>1</v>
      </c>
      <c r="DI895" s="158" t="n">
        <v>1</v>
      </c>
      <c r="DJ895" s="158" t="n">
        <v>1900</v>
      </c>
      <c r="DK895" s="158" t="n">
        <v>1</v>
      </c>
      <c r="DL895" s="158" t="n">
        <v>1</v>
      </c>
      <c r="DR895" s="158" t="n">
        <v>2</v>
      </c>
      <c r="DS895" s="158" t="n">
        <v>1</v>
      </c>
      <c r="DT895" s="158" t="n">
        <v>2</v>
      </c>
      <c r="DU895" s="158" t="n">
        <v>1</v>
      </c>
      <c r="DV895" s="158" t="n">
        <v>3</v>
      </c>
      <c r="DW895" s="158" t="n">
        <v>1</v>
      </c>
      <c r="DX895" s="158" t="n">
        <v>3</v>
      </c>
      <c r="DY895" s="158" t="n">
        <v>0</v>
      </c>
      <c r="DZ895" s="158" t="n">
        <v>0</v>
      </c>
      <c r="EA895" s="158" t="n">
        <v>0</v>
      </c>
      <c r="EB895" s="158" t="n">
        <v>0</v>
      </c>
      <c r="EC895" s="158" t="n">
        <v>0</v>
      </c>
      <c r="ED895" s="158" t="n">
        <v>0</v>
      </c>
      <c r="EE895" s="158" t="n">
        <v>0</v>
      </c>
      <c r="EF895" s="158" t="n">
        <v>0</v>
      </c>
      <c r="EG895" s="158" t="n">
        <v>0</v>
      </c>
      <c r="EH895" s="158" t="n">
        <v>0</v>
      </c>
      <c r="EI895" s="158" t="n">
        <v>0</v>
      </c>
      <c r="EJ895" s="158" t="n">
        <v>0</v>
      </c>
      <c r="EK895" s="158" t="n">
        <v>0</v>
      </c>
      <c r="EL895" s="158" t="n">
        <v>0</v>
      </c>
      <c r="EM895" s="158" t="n">
        <v>0</v>
      </c>
      <c r="EN895" s="158" t="n">
        <v>0</v>
      </c>
      <c r="EO895" s="158" t="n">
        <v>0</v>
      </c>
      <c r="EP895" s="158" t="n">
        <v>0</v>
      </c>
      <c r="EQ895" s="158" t="n">
        <v>0</v>
      </c>
      <c r="ER895" s="158" t="n">
        <v>0</v>
      </c>
      <c r="ES895" s="158" t="n">
        <v>0</v>
      </c>
      <c r="ET895" s="158" t="n">
        <v>0</v>
      </c>
      <c r="EU895" s="158" t="n">
        <v>0</v>
      </c>
      <c r="EV895" s="158" t="n">
        <v>0</v>
      </c>
      <c r="EW895" s="158" t="n">
        <v>0</v>
      </c>
      <c r="EX895" s="158" t="n">
        <v>0</v>
      </c>
      <c r="EY895" s="158" t="n">
        <v>0</v>
      </c>
      <c r="EZ895" s="158" t="n">
        <v>1900</v>
      </c>
      <c r="FA895" s="158" t="n">
        <v>1</v>
      </c>
      <c r="FB895" s="158" t="n">
        <v>1</v>
      </c>
      <c r="FC895" s="158" t="n">
        <v>1900</v>
      </c>
      <c r="FD895" s="158" t="n">
        <v>1</v>
      </c>
      <c r="FE895" s="158" t="n">
        <v>1</v>
      </c>
      <c r="FF895" s="158" t="n">
        <v>1900</v>
      </c>
      <c r="FG895" s="158" t="n">
        <v>1</v>
      </c>
      <c r="FH895" s="158" t="n">
        <v>1</v>
      </c>
      <c r="FI895" s="158" t="n">
        <v>1900</v>
      </c>
      <c r="FJ895" s="158" t="n">
        <v>1</v>
      </c>
      <c r="FK895" s="158" t="n">
        <v>1</v>
      </c>
      <c r="FL895" s="158" t="n">
        <v>1900</v>
      </c>
      <c r="FM895" s="158" t="n">
        <v>1</v>
      </c>
      <c r="FN895" s="158" t="n">
        <v>1</v>
      </c>
      <c r="FO895" s="158" t="n">
        <v>1900</v>
      </c>
      <c r="FP895" s="158" t="n">
        <v>1</v>
      </c>
      <c r="FQ895" s="158" t="n">
        <v>1</v>
      </c>
      <c r="FR895" s="158" t="n">
        <v>1900</v>
      </c>
      <c r="FS895" s="158" t="n">
        <v>1</v>
      </c>
      <c r="FT895" s="158" t="n">
        <v>1</v>
      </c>
      <c r="FU895" s="158" t="n">
        <v>1900</v>
      </c>
      <c r="FV895" s="158" t="n">
        <v>1</v>
      </c>
      <c r="FW895" s="158" t="n">
        <v>1</v>
      </c>
    </row>
    <row r="896">
      <c r="A896">
        <f>IF(F896&gt;1,A895,IF(AND(I896&lt;10,paste!A898&lt;10),RIGHT(H896,2)&amp;"0"&amp;I896&amp;"000"&amp;paste!A898,IF(AND(I896&lt;10,paste!A898&gt;=10,paste!A898&lt;100),RIGHT(H896,2)&amp;"0"&amp;I896&amp;"00"&amp;paste!A898,IF(AND(I896&lt;10,paste!A898&gt;=100,paste!A898&lt;1000),RIGHT(H896,2)&amp;"0"&amp;I896&amp;"0"&amp;paste!A898,IF(AND(I896&lt;10,paste!A898&gt;=1000),RIGHT(H896,2)&amp;"0"&amp;I896&amp;paste!A898,IF(AND(I896&gt;=10,paste!A898&lt;10),RIGHT(H896,2)&amp;I896&amp;"000"&amp;paste!A898,IF(AND(I896&gt;=10,paste!A898&gt;=10,paste!A898&lt;100),RIGHT(H896,2)&amp;I896&amp;"00"&amp;paste!A898,IF(AND(I896&gt;=10,paste!A898&gt;=100,paste!A898&lt;1000),RIGHT(H896,2)&amp;I896&amp;"0"&amp;paste!A898,RIGHT(H896,2)&amp;I896&amp;paste!A898))))))))</f>
        <v/>
      </c>
      <c r="B896">
        <f>YEAR(paste!C898)</f>
        <v/>
      </c>
      <c r="C896">
        <f>MONTH(paste!C898)</f>
        <v/>
      </c>
      <c r="D896">
        <f>DAY(paste!C898)</f>
        <v/>
      </c>
      <c r="E896" s="158" t="n">
        <v>0</v>
      </c>
      <c r="F896">
        <f>IF(AND(L896=L895,D896=D895),F895+1,1)</f>
        <v/>
      </c>
      <c r="G896" s="158" t="n">
        <v>0</v>
      </c>
      <c r="H896">
        <f>YEAR(paste!C898)</f>
        <v/>
      </c>
      <c r="I896">
        <f>MONTH(paste!C898)</f>
        <v/>
      </c>
      <c r="J896">
        <f>DAY(paste!C898)</f>
        <v/>
      </c>
      <c r="K896">
        <f>A896</f>
        <v/>
      </c>
      <c r="L896">
        <f>IF(ISBLANK(VLOOKUP(paste!J898,'得意先名 (2)'!$B$3:$F$2005,5,FALSE)),paste!P898,IFERROR(VLOOKUP(paste!J898,'得意先名 (2)'!$B$3:$F$2005,5,FALSE),"ZZZZZZZZZZZ"))</f>
        <v/>
      </c>
      <c r="M896">
        <f>IF(L896="ZZZZZZZZZZZ",paste!J898&amp;paste!K898&amp; "  :   "&amp;paste!M898&amp; "  :   "&amp;paste!P898,"")</f>
        <v/>
      </c>
      <c r="O896" s="158" t="n"/>
      <c r="P896">
        <f>VLOOKUP(L896,'L_User+EndUser'!$C$2:$K$500,8,FALSE)</f>
        <v/>
      </c>
      <c r="Q896">
        <f>VLOOKUP(L896,'L_User+EndUser'!$C$2:$K$500,9,FALSE)</f>
        <v/>
      </c>
      <c r="R896" s="158" t="n"/>
      <c r="T896" s="158" t="n"/>
      <c r="V896" s="158" t="n"/>
      <c r="AB896">
        <f>paste!J898</f>
        <v/>
      </c>
      <c r="AC896">
        <f>L896</f>
        <v/>
      </c>
      <c r="AO896">
        <f>YEAR(paste!O898)</f>
        <v/>
      </c>
      <c r="AP896">
        <f>MONTH(paste!O898)</f>
        <v/>
      </c>
      <c r="AQ896">
        <f>DAY(paste!O898)</f>
        <v/>
      </c>
      <c r="BD896">
        <f>IF(paste!L898="","",paste!L898)</f>
        <v/>
      </c>
      <c r="BM896" t="n">
        <v>1</v>
      </c>
      <c r="BN896">
        <f>VLOOKUP(paste!E898,L_Product!$A$2:$B$2001,2,FALSE)</f>
        <v/>
      </c>
      <c r="BO896" s="21" t="n"/>
      <c r="BT896" t="n">
        <v>2</v>
      </c>
      <c r="BU896">
        <f>IF($BM$2=1,2,IF($BM$2=18,1))</f>
        <v/>
      </c>
      <c r="BV896">
        <f>IF($BM$2=1,0,IF($BM$2=18,1))</f>
        <v/>
      </c>
      <c r="BW896" t="n">
        <v>2</v>
      </c>
      <c r="BX896" t="n">
        <v>0</v>
      </c>
      <c r="BY896" t="n">
        <v>3</v>
      </c>
      <c r="BZ896">
        <f>VLOOKUP(BN896,L_Product!$B$2:$Z$2001,14,FALSE)</f>
        <v/>
      </c>
      <c r="CA896">
        <f>paste!H898</f>
        <v/>
      </c>
      <c r="CB896">
        <f>BZ896*CA896</f>
        <v/>
      </c>
      <c r="CN896" s="158" t="n">
        <v>1</v>
      </c>
      <c r="CO896" s="158" t="n">
        <v>1</v>
      </c>
      <c r="CP896" s="158" t="n">
        <v>1</v>
      </c>
      <c r="CQ896" s="158" t="n">
        <v>1</v>
      </c>
      <c r="CR896" s="158" t="n">
        <v>1</v>
      </c>
      <c r="CS896" s="158" t="n">
        <v>0</v>
      </c>
      <c r="CT896" s="158" t="n">
        <v>0</v>
      </c>
      <c r="CU896" s="158" t="n">
        <v>0</v>
      </c>
      <c r="CV896" s="158" t="n">
        <v>0</v>
      </c>
      <c r="CW896" s="158" t="n">
        <v>0</v>
      </c>
      <c r="CX896">
        <f>B896</f>
        <v/>
      </c>
      <c r="CY896">
        <f>C896</f>
        <v/>
      </c>
      <c r="CZ896">
        <f>D896</f>
        <v/>
      </c>
      <c r="DA896" s="158" t="n">
        <v>1900</v>
      </c>
      <c r="DB896" s="158" t="n">
        <v>1</v>
      </c>
      <c r="DC896" s="158" t="n">
        <v>1</v>
      </c>
      <c r="DD896" s="158" t="n">
        <v>1900</v>
      </c>
      <c r="DE896" s="158" t="n">
        <v>1</v>
      </c>
      <c r="DF896" s="158" t="n">
        <v>1</v>
      </c>
      <c r="DG896" s="158" t="n">
        <v>1900</v>
      </c>
      <c r="DH896" s="158" t="n">
        <v>1</v>
      </c>
      <c r="DI896" s="158" t="n">
        <v>1</v>
      </c>
      <c r="DJ896" s="158" t="n">
        <v>1900</v>
      </c>
      <c r="DK896" s="158" t="n">
        <v>1</v>
      </c>
      <c r="DL896" s="158" t="n">
        <v>1</v>
      </c>
      <c r="DR896" s="158" t="n">
        <v>2</v>
      </c>
      <c r="DS896" s="158" t="n">
        <v>1</v>
      </c>
      <c r="DT896" s="158" t="n">
        <v>2</v>
      </c>
      <c r="DU896" s="158" t="n">
        <v>1</v>
      </c>
      <c r="DV896" s="158" t="n">
        <v>3</v>
      </c>
      <c r="DW896" s="158" t="n">
        <v>1</v>
      </c>
      <c r="DX896" s="158" t="n">
        <v>3</v>
      </c>
      <c r="DY896" s="158" t="n">
        <v>0</v>
      </c>
      <c r="DZ896" s="158" t="n">
        <v>0</v>
      </c>
      <c r="EA896" s="158" t="n">
        <v>0</v>
      </c>
      <c r="EB896" s="158" t="n">
        <v>0</v>
      </c>
      <c r="EC896" s="158" t="n">
        <v>0</v>
      </c>
      <c r="ED896" s="158" t="n">
        <v>0</v>
      </c>
      <c r="EE896" s="158" t="n">
        <v>0</v>
      </c>
      <c r="EF896" s="158" t="n">
        <v>0</v>
      </c>
      <c r="EG896" s="158" t="n">
        <v>0</v>
      </c>
      <c r="EH896" s="158" t="n">
        <v>0</v>
      </c>
      <c r="EI896" s="158" t="n">
        <v>0</v>
      </c>
      <c r="EJ896" s="158" t="n">
        <v>0</v>
      </c>
      <c r="EK896" s="158" t="n">
        <v>0</v>
      </c>
      <c r="EL896" s="158" t="n">
        <v>0</v>
      </c>
      <c r="EM896" s="158" t="n">
        <v>0</v>
      </c>
      <c r="EN896" s="158" t="n">
        <v>0</v>
      </c>
      <c r="EO896" s="158" t="n">
        <v>0</v>
      </c>
      <c r="EP896" s="158" t="n">
        <v>0</v>
      </c>
      <c r="EQ896" s="158" t="n">
        <v>0</v>
      </c>
      <c r="ER896" s="158" t="n">
        <v>0</v>
      </c>
      <c r="ES896" s="158" t="n">
        <v>0</v>
      </c>
      <c r="ET896" s="158" t="n">
        <v>0</v>
      </c>
      <c r="EU896" s="158" t="n">
        <v>0</v>
      </c>
      <c r="EV896" s="158" t="n">
        <v>0</v>
      </c>
      <c r="EW896" s="158" t="n">
        <v>0</v>
      </c>
      <c r="EX896" s="158" t="n">
        <v>0</v>
      </c>
      <c r="EY896" s="158" t="n">
        <v>0</v>
      </c>
      <c r="EZ896" s="158" t="n">
        <v>1900</v>
      </c>
      <c r="FA896" s="158" t="n">
        <v>1</v>
      </c>
      <c r="FB896" s="158" t="n">
        <v>1</v>
      </c>
      <c r="FC896" s="158" t="n">
        <v>1900</v>
      </c>
      <c r="FD896" s="158" t="n">
        <v>1</v>
      </c>
      <c r="FE896" s="158" t="n">
        <v>1</v>
      </c>
      <c r="FF896" s="158" t="n">
        <v>1900</v>
      </c>
      <c r="FG896" s="158" t="n">
        <v>1</v>
      </c>
      <c r="FH896" s="158" t="n">
        <v>1</v>
      </c>
      <c r="FI896" s="158" t="n">
        <v>1900</v>
      </c>
      <c r="FJ896" s="158" t="n">
        <v>1</v>
      </c>
      <c r="FK896" s="158" t="n">
        <v>1</v>
      </c>
      <c r="FL896" s="158" t="n">
        <v>1900</v>
      </c>
      <c r="FM896" s="158" t="n">
        <v>1</v>
      </c>
      <c r="FN896" s="158" t="n">
        <v>1</v>
      </c>
      <c r="FO896" s="158" t="n">
        <v>1900</v>
      </c>
      <c r="FP896" s="158" t="n">
        <v>1</v>
      </c>
      <c r="FQ896" s="158" t="n">
        <v>1</v>
      </c>
      <c r="FR896" s="158" t="n">
        <v>1900</v>
      </c>
      <c r="FS896" s="158" t="n">
        <v>1</v>
      </c>
      <c r="FT896" s="158" t="n">
        <v>1</v>
      </c>
      <c r="FU896" s="158" t="n">
        <v>1900</v>
      </c>
      <c r="FV896" s="158" t="n">
        <v>1</v>
      </c>
      <c r="FW896" s="158" t="n">
        <v>1</v>
      </c>
    </row>
    <row r="897">
      <c r="A897">
        <f>IF(F897&gt;1,A896,IF(AND(I897&lt;10,paste!A899&lt;10),RIGHT(H897,2)&amp;"0"&amp;I897&amp;"000"&amp;paste!A899,IF(AND(I897&lt;10,paste!A899&gt;=10,paste!A899&lt;100),RIGHT(H897,2)&amp;"0"&amp;I897&amp;"00"&amp;paste!A899,IF(AND(I897&lt;10,paste!A899&gt;=100,paste!A899&lt;1000),RIGHT(H897,2)&amp;"0"&amp;I897&amp;"0"&amp;paste!A899,IF(AND(I897&lt;10,paste!A899&gt;=1000),RIGHT(H897,2)&amp;"0"&amp;I897&amp;paste!A899,IF(AND(I897&gt;=10,paste!A899&lt;10),RIGHT(H897,2)&amp;I897&amp;"000"&amp;paste!A899,IF(AND(I897&gt;=10,paste!A899&gt;=10,paste!A899&lt;100),RIGHT(H897,2)&amp;I897&amp;"00"&amp;paste!A899,IF(AND(I897&gt;=10,paste!A899&gt;=100,paste!A899&lt;1000),RIGHT(H897,2)&amp;I897&amp;"0"&amp;paste!A899,RIGHT(H897,2)&amp;I897&amp;paste!A899))))))))</f>
        <v/>
      </c>
      <c r="B897">
        <f>YEAR(paste!C899)</f>
        <v/>
      </c>
      <c r="C897">
        <f>MONTH(paste!C899)</f>
        <v/>
      </c>
      <c r="D897">
        <f>DAY(paste!C899)</f>
        <v/>
      </c>
      <c r="E897" s="158" t="n">
        <v>0</v>
      </c>
      <c r="F897">
        <f>IF(AND(L897=L896,D897=D896),F896+1,1)</f>
        <v/>
      </c>
      <c r="G897" s="158" t="n">
        <v>0</v>
      </c>
      <c r="H897">
        <f>YEAR(paste!C899)</f>
        <v/>
      </c>
      <c r="I897">
        <f>MONTH(paste!C899)</f>
        <v/>
      </c>
      <c r="J897">
        <f>DAY(paste!C899)</f>
        <v/>
      </c>
      <c r="K897">
        <f>A897</f>
        <v/>
      </c>
      <c r="L897">
        <f>IF(ISBLANK(VLOOKUP(paste!J899,'得意先名 (2)'!$B$3:$F$2005,5,FALSE)),paste!P899,IFERROR(VLOOKUP(paste!J899,'得意先名 (2)'!$B$3:$F$2005,5,FALSE),"ZZZZZZZZZZZ"))</f>
        <v/>
      </c>
      <c r="M897">
        <f>IF(L897="ZZZZZZZZZZZ",paste!J899&amp;paste!K899&amp; "  :   "&amp;paste!M899&amp; "  :   "&amp;paste!P899,"")</f>
        <v/>
      </c>
      <c r="O897" s="158" t="n"/>
      <c r="P897">
        <f>VLOOKUP(L897,'L_User+EndUser'!$C$2:$K$500,8,FALSE)</f>
        <v/>
      </c>
      <c r="Q897">
        <f>VLOOKUP(L897,'L_User+EndUser'!$C$2:$K$500,9,FALSE)</f>
        <v/>
      </c>
      <c r="R897" s="158" t="n"/>
      <c r="T897" s="158" t="n"/>
      <c r="V897" s="158" t="n"/>
      <c r="AB897">
        <f>paste!J899</f>
        <v/>
      </c>
      <c r="AC897">
        <f>L897</f>
        <v/>
      </c>
      <c r="AO897">
        <f>YEAR(paste!O899)</f>
        <v/>
      </c>
      <c r="AP897">
        <f>MONTH(paste!O899)</f>
        <v/>
      </c>
      <c r="AQ897">
        <f>DAY(paste!O899)</f>
        <v/>
      </c>
      <c r="BD897">
        <f>IF(paste!L899="","",paste!L899)</f>
        <v/>
      </c>
      <c r="BM897" t="n">
        <v>1</v>
      </c>
      <c r="BN897">
        <f>VLOOKUP(paste!E899,L_Product!$A$2:$B$2001,2,FALSE)</f>
        <v/>
      </c>
      <c r="BO897" s="21" t="n"/>
      <c r="BT897" t="n">
        <v>2</v>
      </c>
      <c r="BU897">
        <f>IF($BM$2=1,2,IF($BM$2=18,1))</f>
        <v/>
      </c>
      <c r="BV897">
        <f>IF($BM$2=1,0,IF($BM$2=18,1))</f>
        <v/>
      </c>
      <c r="BW897" t="n">
        <v>2</v>
      </c>
      <c r="BX897" t="n">
        <v>0</v>
      </c>
      <c r="BY897" t="n">
        <v>3</v>
      </c>
      <c r="BZ897">
        <f>VLOOKUP(BN897,L_Product!$B$2:$Z$2001,14,FALSE)</f>
        <v/>
      </c>
      <c r="CA897">
        <f>paste!H899</f>
        <v/>
      </c>
      <c r="CB897">
        <f>BZ897*CA897</f>
        <v/>
      </c>
      <c r="CN897" s="158" t="n">
        <v>1</v>
      </c>
      <c r="CO897" s="158" t="n">
        <v>1</v>
      </c>
      <c r="CP897" s="158" t="n">
        <v>1</v>
      </c>
      <c r="CQ897" s="158" t="n">
        <v>1</v>
      </c>
      <c r="CR897" s="158" t="n">
        <v>1</v>
      </c>
      <c r="CS897" s="158" t="n">
        <v>0</v>
      </c>
      <c r="CT897" s="158" t="n">
        <v>0</v>
      </c>
      <c r="CU897" s="158" t="n">
        <v>0</v>
      </c>
      <c r="CV897" s="158" t="n">
        <v>0</v>
      </c>
      <c r="CW897" s="158" t="n">
        <v>0</v>
      </c>
      <c r="CX897">
        <f>B897</f>
        <v/>
      </c>
      <c r="CY897">
        <f>C897</f>
        <v/>
      </c>
      <c r="CZ897">
        <f>D897</f>
        <v/>
      </c>
      <c r="DA897" s="158" t="n">
        <v>1900</v>
      </c>
      <c r="DB897" s="158" t="n">
        <v>1</v>
      </c>
      <c r="DC897" s="158" t="n">
        <v>1</v>
      </c>
      <c r="DD897" s="158" t="n">
        <v>1900</v>
      </c>
      <c r="DE897" s="158" t="n">
        <v>1</v>
      </c>
      <c r="DF897" s="158" t="n">
        <v>1</v>
      </c>
      <c r="DG897" s="158" t="n">
        <v>1900</v>
      </c>
      <c r="DH897" s="158" t="n">
        <v>1</v>
      </c>
      <c r="DI897" s="158" t="n">
        <v>1</v>
      </c>
      <c r="DJ897" s="158" t="n">
        <v>1900</v>
      </c>
      <c r="DK897" s="158" t="n">
        <v>1</v>
      </c>
      <c r="DL897" s="158" t="n">
        <v>1</v>
      </c>
      <c r="DR897" s="158" t="n">
        <v>2</v>
      </c>
      <c r="DS897" s="158" t="n">
        <v>1</v>
      </c>
      <c r="DT897" s="158" t="n">
        <v>2</v>
      </c>
      <c r="DU897" s="158" t="n">
        <v>1</v>
      </c>
      <c r="DV897" s="158" t="n">
        <v>3</v>
      </c>
      <c r="DW897" s="158" t="n">
        <v>1</v>
      </c>
      <c r="DX897" s="158" t="n">
        <v>3</v>
      </c>
      <c r="DY897" s="158" t="n">
        <v>0</v>
      </c>
      <c r="DZ897" s="158" t="n">
        <v>0</v>
      </c>
      <c r="EA897" s="158" t="n">
        <v>0</v>
      </c>
      <c r="EB897" s="158" t="n">
        <v>0</v>
      </c>
      <c r="EC897" s="158" t="n">
        <v>0</v>
      </c>
      <c r="ED897" s="158" t="n">
        <v>0</v>
      </c>
      <c r="EE897" s="158" t="n">
        <v>0</v>
      </c>
      <c r="EF897" s="158" t="n">
        <v>0</v>
      </c>
      <c r="EG897" s="158" t="n">
        <v>0</v>
      </c>
      <c r="EH897" s="158" t="n">
        <v>0</v>
      </c>
      <c r="EI897" s="158" t="n">
        <v>0</v>
      </c>
      <c r="EJ897" s="158" t="n">
        <v>0</v>
      </c>
      <c r="EK897" s="158" t="n">
        <v>0</v>
      </c>
      <c r="EL897" s="158" t="n">
        <v>0</v>
      </c>
      <c r="EM897" s="158" t="n">
        <v>0</v>
      </c>
      <c r="EN897" s="158" t="n">
        <v>0</v>
      </c>
      <c r="EO897" s="158" t="n">
        <v>0</v>
      </c>
      <c r="EP897" s="158" t="n">
        <v>0</v>
      </c>
      <c r="EQ897" s="158" t="n">
        <v>0</v>
      </c>
      <c r="ER897" s="158" t="n">
        <v>0</v>
      </c>
      <c r="ES897" s="158" t="n">
        <v>0</v>
      </c>
      <c r="ET897" s="158" t="n">
        <v>0</v>
      </c>
      <c r="EU897" s="158" t="n">
        <v>0</v>
      </c>
      <c r="EV897" s="158" t="n">
        <v>0</v>
      </c>
      <c r="EW897" s="158" t="n">
        <v>0</v>
      </c>
      <c r="EX897" s="158" t="n">
        <v>0</v>
      </c>
      <c r="EY897" s="158" t="n">
        <v>0</v>
      </c>
      <c r="EZ897" s="158" t="n">
        <v>1900</v>
      </c>
      <c r="FA897" s="158" t="n">
        <v>1</v>
      </c>
      <c r="FB897" s="158" t="n">
        <v>1</v>
      </c>
      <c r="FC897" s="158" t="n">
        <v>1900</v>
      </c>
      <c r="FD897" s="158" t="n">
        <v>1</v>
      </c>
      <c r="FE897" s="158" t="n">
        <v>1</v>
      </c>
      <c r="FF897" s="158" t="n">
        <v>1900</v>
      </c>
      <c r="FG897" s="158" t="n">
        <v>1</v>
      </c>
      <c r="FH897" s="158" t="n">
        <v>1</v>
      </c>
      <c r="FI897" s="158" t="n">
        <v>1900</v>
      </c>
      <c r="FJ897" s="158" t="n">
        <v>1</v>
      </c>
      <c r="FK897" s="158" t="n">
        <v>1</v>
      </c>
      <c r="FL897" s="158" t="n">
        <v>1900</v>
      </c>
      <c r="FM897" s="158" t="n">
        <v>1</v>
      </c>
      <c r="FN897" s="158" t="n">
        <v>1</v>
      </c>
      <c r="FO897" s="158" t="n">
        <v>1900</v>
      </c>
      <c r="FP897" s="158" t="n">
        <v>1</v>
      </c>
      <c r="FQ897" s="158" t="n">
        <v>1</v>
      </c>
      <c r="FR897" s="158" t="n">
        <v>1900</v>
      </c>
      <c r="FS897" s="158" t="n">
        <v>1</v>
      </c>
      <c r="FT897" s="158" t="n">
        <v>1</v>
      </c>
      <c r="FU897" s="158" t="n">
        <v>1900</v>
      </c>
      <c r="FV897" s="158" t="n">
        <v>1</v>
      </c>
      <c r="FW897" s="158" t="n">
        <v>1</v>
      </c>
    </row>
    <row r="898">
      <c r="A898">
        <f>IF(F898&gt;1,A897,IF(AND(I898&lt;10,paste!A900&lt;10),RIGHT(H898,2)&amp;"0"&amp;I898&amp;"000"&amp;paste!A900,IF(AND(I898&lt;10,paste!A900&gt;=10,paste!A900&lt;100),RIGHT(H898,2)&amp;"0"&amp;I898&amp;"00"&amp;paste!A900,IF(AND(I898&lt;10,paste!A900&gt;=100,paste!A900&lt;1000),RIGHT(H898,2)&amp;"0"&amp;I898&amp;"0"&amp;paste!A900,IF(AND(I898&lt;10,paste!A900&gt;=1000),RIGHT(H898,2)&amp;"0"&amp;I898&amp;paste!A900,IF(AND(I898&gt;=10,paste!A900&lt;10),RIGHT(H898,2)&amp;I898&amp;"000"&amp;paste!A900,IF(AND(I898&gt;=10,paste!A900&gt;=10,paste!A900&lt;100),RIGHT(H898,2)&amp;I898&amp;"00"&amp;paste!A900,IF(AND(I898&gt;=10,paste!A900&gt;=100,paste!A900&lt;1000),RIGHT(H898,2)&amp;I898&amp;"0"&amp;paste!A900,RIGHT(H898,2)&amp;I898&amp;paste!A900))))))))</f>
        <v/>
      </c>
      <c r="B898">
        <f>YEAR(paste!C900)</f>
        <v/>
      </c>
      <c r="C898">
        <f>MONTH(paste!C900)</f>
        <v/>
      </c>
      <c r="D898">
        <f>DAY(paste!C900)</f>
        <v/>
      </c>
      <c r="E898" s="158" t="n">
        <v>0</v>
      </c>
      <c r="F898">
        <f>IF(AND(L898=L897,D898=D897),F897+1,1)</f>
        <v/>
      </c>
      <c r="G898" s="158" t="n">
        <v>0</v>
      </c>
      <c r="H898">
        <f>YEAR(paste!C900)</f>
        <v/>
      </c>
      <c r="I898">
        <f>MONTH(paste!C900)</f>
        <v/>
      </c>
      <c r="J898">
        <f>DAY(paste!C900)</f>
        <v/>
      </c>
      <c r="K898">
        <f>A898</f>
        <v/>
      </c>
      <c r="L898">
        <f>IF(ISBLANK(VLOOKUP(paste!J900,'得意先名 (2)'!$B$3:$F$2005,5,FALSE)),paste!P900,IFERROR(VLOOKUP(paste!J900,'得意先名 (2)'!$B$3:$F$2005,5,FALSE),"ZZZZZZZZZZZ"))</f>
        <v/>
      </c>
      <c r="M898">
        <f>IF(L898="ZZZZZZZZZZZ",paste!J900&amp;paste!K900&amp; "  :   "&amp;paste!M900&amp; "  :   "&amp;paste!P900,"")</f>
        <v/>
      </c>
      <c r="O898" s="158" t="n"/>
      <c r="P898">
        <f>VLOOKUP(L898,'L_User+EndUser'!$C$2:$K$500,8,FALSE)</f>
        <v/>
      </c>
      <c r="Q898">
        <f>VLOOKUP(L898,'L_User+EndUser'!$C$2:$K$500,9,FALSE)</f>
        <v/>
      </c>
      <c r="R898" s="158" t="n"/>
      <c r="T898" s="158" t="n"/>
      <c r="V898" s="158" t="n"/>
      <c r="AB898">
        <f>paste!J900</f>
        <v/>
      </c>
      <c r="AC898">
        <f>L898</f>
        <v/>
      </c>
      <c r="AO898">
        <f>YEAR(paste!O900)</f>
        <v/>
      </c>
      <c r="AP898">
        <f>MONTH(paste!O900)</f>
        <v/>
      </c>
      <c r="AQ898">
        <f>DAY(paste!O900)</f>
        <v/>
      </c>
      <c r="BD898">
        <f>IF(paste!L900="","",paste!L900)</f>
        <v/>
      </c>
      <c r="BM898" t="n">
        <v>1</v>
      </c>
      <c r="BN898">
        <f>VLOOKUP(paste!E900,L_Product!$A$2:$B$2001,2,FALSE)</f>
        <v/>
      </c>
      <c r="BO898" s="21" t="n"/>
      <c r="BT898" t="n">
        <v>2</v>
      </c>
      <c r="BU898">
        <f>IF($BM$2=1,2,IF($BM$2=18,1))</f>
        <v/>
      </c>
      <c r="BV898">
        <f>IF($BM$2=1,0,IF($BM$2=18,1))</f>
        <v/>
      </c>
      <c r="BW898" t="n">
        <v>2</v>
      </c>
      <c r="BX898" t="n">
        <v>0</v>
      </c>
      <c r="BY898" t="n">
        <v>3</v>
      </c>
      <c r="BZ898">
        <f>VLOOKUP(BN898,L_Product!$B$2:$Z$2001,14,FALSE)</f>
        <v/>
      </c>
      <c r="CA898">
        <f>paste!H900</f>
        <v/>
      </c>
      <c r="CB898">
        <f>BZ898*CA898</f>
        <v/>
      </c>
      <c r="CN898" s="158" t="n">
        <v>1</v>
      </c>
      <c r="CO898" s="158" t="n">
        <v>1</v>
      </c>
      <c r="CP898" s="158" t="n">
        <v>1</v>
      </c>
      <c r="CQ898" s="158" t="n">
        <v>1</v>
      </c>
      <c r="CR898" s="158" t="n">
        <v>1</v>
      </c>
      <c r="CS898" s="158" t="n">
        <v>0</v>
      </c>
      <c r="CT898" s="158" t="n">
        <v>0</v>
      </c>
      <c r="CU898" s="158" t="n">
        <v>0</v>
      </c>
      <c r="CV898" s="158" t="n">
        <v>0</v>
      </c>
      <c r="CW898" s="158" t="n">
        <v>0</v>
      </c>
      <c r="CX898">
        <f>B898</f>
        <v/>
      </c>
      <c r="CY898">
        <f>C898</f>
        <v/>
      </c>
      <c r="CZ898">
        <f>D898</f>
        <v/>
      </c>
      <c r="DA898" s="158" t="n">
        <v>1900</v>
      </c>
      <c r="DB898" s="158" t="n">
        <v>1</v>
      </c>
      <c r="DC898" s="158" t="n">
        <v>1</v>
      </c>
      <c r="DD898" s="158" t="n">
        <v>1900</v>
      </c>
      <c r="DE898" s="158" t="n">
        <v>1</v>
      </c>
      <c r="DF898" s="158" t="n">
        <v>1</v>
      </c>
      <c r="DG898" s="158" t="n">
        <v>1900</v>
      </c>
      <c r="DH898" s="158" t="n">
        <v>1</v>
      </c>
      <c r="DI898" s="158" t="n">
        <v>1</v>
      </c>
      <c r="DJ898" s="158" t="n">
        <v>1900</v>
      </c>
      <c r="DK898" s="158" t="n">
        <v>1</v>
      </c>
      <c r="DL898" s="158" t="n">
        <v>1</v>
      </c>
      <c r="DR898" s="158" t="n">
        <v>2</v>
      </c>
      <c r="DS898" s="158" t="n">
        <v>1</v>
      </c>
      <c r="DT898" s="158" t="n">
        <v>2</v>
      </c>
      <c r="DU898" s="158" t="n">
        <v>1</v>
      </c>
      <c r="DV898" s="158" t="n">
        <v>3</v>
      </c>
      <c r="DW898" s="158" t="n">
        <v>1</v>
      </c>
      <c r="DX898" s="158" t="n">
        <v>3</v>
      </c>
      <c r="DY898" s="158" t="n">
        <v>0</v>
      </c>
      <c r="DZ898" s="158" t="n">
        <v>0</v>
      </c>
      <c r="EA898" s="158" t="n">
        <v>0</v>
      </c>
      <c r="EB898" s="158" t="n">
        <v>0</v>
      </c>
      <c r="EC898" s="158" t="n">
        <v>0</v>
      </c>
      <c r="ED898" s="158" t="n">
        <v>0</v>
      </c>
      <c r="EE898" s="158" t="n">
        <v>0</v>
      </c>
      <c r="EF898" s="158" t="n">
        <v>0</v>
      </c>
      <c r="EG898" s="158" t="n">
        <v>0</v>
      </c>
      <c r="EH898" s="158" t="n">
        <v>0</v>
      </c>
      <c r="EI898" s="158" t="n">
        <v>0</v>
      </c>
      <c r="EJ898" s="158" t="n">
        <v>0</v>
      </c>
      <c r="EK898" s="158" t="n">
        <v>0</v>
      </c>
      <c r="EL898" s="158" t="n">
        <v>0</v>
      </c>
      <c r="EM898" s="158" t="n">
        <v>0</v>
      </c>
      <c r="EN898" s="158" t="n">
        <v>0</v>
      </c>
      <c r="EO898" s="158" t="n">
        <v>0</v>
      </c>
      <c r="EP898" s="158" t="n">
        <v>0</v>
      </c>
      <c r="EQ898" s="158" t="n">
        <v>0</v>
      </c>
      <c r="ER898" s="158" t="n">
        <v>0</v>
      </c>
      <c r="ES898" s="158" t="n">
        <v>0</v>
      </c>
      <c r="ET898" s="158" t="n">
        <v>0</v>
      </c>
      <c r="EU898" s="158" t="n">
        <v>0</v>
      </c>
      <c r="EV898" s="158" t="n">
        <v>0</v>
      </c>
      <c r="EW898" s="158" t="n">
        <v>0</v>
      </c>
      <c r="EX898" s="158" t="n">
        <v>0</v>
      </c>
      <c r="EY898" s="158" t="n">
        <v>0</v>
      </c>
      <c r="EZ898" s="158" t="n">
        <v>1900</v>
      </c>
      <c r="FA898" s="158" t="n">
        <v>1</v>
      </c>
      <c r="FB898" s="158" t="n">
        <v>1</v>
      </c>
      <c r="FC898" s="158" t="n">
        <v>1900</v>
      </c>
      <c r="FD898" s="158" t="n">
        <v>1</v>
      </c>
      <c r="FE898" s="158" t="n">
        <v>1</v>
      </c>
      <c r="FF898" s="158" t="n">
        <v>1900</v>
      </c>
      <c r="FG898" s="158" t="n">
        <v>1</v>
      </c>
      <c r="FH898" s="158" t="n">
        <v>1</v>
      </c>
      <c r="FI898" s="158" t="n">
        <v>1900</v>
      </c>
      <c r="FJ898" s="158" t="n">
        <v>1</v>
      </c>
      <c r="FK898" s="158" t="n">
        <v>1</v>
      </c>
      <c r="FL898" s="158" t="n">
        <v>1900</v>
      </c>
      <c r="FM898" s="158" t="n">
        <v>1</v>
      </c>
      <c r="FN898" s="158" t="n">
        <v>1</v>
      </c>
      <c r="FO898" s="158" t="n">
        <v>1900</v>
      </c>
      <c r="FP898" s="158" t="n">
        <v>1</v>
      </c>
      <c r="FQ898" s="158" t="n">
        <v>1</v>
      </c>
      <c r="FR898" s="158" t="n">
        <v>1900</v>
      </c>
      <c r="FS898" s="158" t="n">
        <v>1</v>
      </c>
      <c r="FT898" s="158" t="n">
        <v>1</v>
      </c>
      <c r="FU898" s="158" t="n">
        <v>1900</v>
      </c>
      <c r="FV898" s="158" t="n">
        <v>1</v>
      </c>
      <c r="FW898" s="158" t="n">
        <v>1</v>
      </c>
    </row>
    <row r="899">
      <c r="A899">
        <f>IF(F899&gt;1,A898,IF(AND(I899&lt;10,paste!A901&lt;10),RIGHT(H899,2)&amp;"0"&amp;I899&amp;"000"&amp;paste!A901,IF(AND(I899&lt;10,paste!A901&gt;=10,paste!A901&lt;100),RIGHT(H899,2)&amp;"0"&amp;I899&amp;"00"&amp;paste!A901,IF(AND(I899&lt;10,paste!A901&gt;=100,paste!A901&lt;1000),RIGHT(H899,2)&amp;"0"&amp;I899&amp;"0"&amp;paste!A901,IF(AND(I899&lt;10,paste!A901&gt;=1000),RIGHT(H899,2)&amp;"0"&amp;I899&amp;paste!A901,IF(AND(I899&gt;=10,paste!A901&lt;10),RIGHT(H899,2)&amp;I899&amp;"000"&amp;paste!A901,IF(AND(I899&gt;=10,paste!A901&gt;=10,paste!A901&lt;100),RIGHT(H899,2)&amp;I899&amp;"00"&amp;paste!A901,IF(AND(I899&gt;=10,paste!A901&gt;=100,paste!A901&lt;1000),RIGHT(H899,2)&amp;I899&amp;"0"&amp;paste!A901,RIGHT(H899,2)&amp;I899&amp;paste!A901))))))))</f>
        <v/>
      </c>
      <c r="B899">
        <f>YEAR(paste!C901)</f>
        <v/>
      </c>
      <c r="C899">
        <f>MONTH(paste!C901)</f>
        <v/>
      </c>
      <c r="D899">
        <f>DAY(paste!C901)</f>
        <v/>
      </c>
      <c r="E899" s="158" t="n">
        <v>0</v>
      </c>
      <c r="F899">
        <f>IF(AND(L899=L898,D899=D898),F898+1,1)</f>
        <v/>
      </c>
      <c r="G899" s="158" t="n">
        <v>0</v>
      </c>
      <c r="H899">
        <f>YEAR(paste!C901)</f>
        <v/>
      </c>
      <c r="I899">
        <f>MONTH(paste!C901)</f>
        <v/>
      </c>
      <c r="J899">
        <f>DAY(paste!C901)</f>
        <v/>
      </c>
      <c r="K899">
        <f>A899</f>
        <v/>
      </c>
      <c r="L899">
        <f>IF(ISBLANK(VLOOKUP(paste!J901,'得意先名 (2)'!$B$3:$F$2005,5,FALSE)),paste!P901,IFERROR(VLOOKUP(paste!J901,'得意先名 (2)'!$B$3:$F$2005,5,FALSE),"ZZZZZZZZZZZ"))</f>
        <v/>
      </c>
      <c r="M899">
        <f>IF(L899="ZZZZZZZZZZZ",paste!J901&amp;paste!K901&amp; "  :   "&amp;paste!M901&amp; "  :   "&amp;paste!P901,"")</f>
        <v/>
      </c>
      <c r="O899" s="158" t="n"/>
      <c r="P899">
        <f>VLOOKUP(L899,'L_User+EndUser'!$C$2:$K$500,8,FALSE)</f>
        <v/>
      </c>
      <c r="Q899">
        <f>VLOOKUP(L899,'L_User+EndUser'!$C$2:$K$500,9,FALSE)</f>
        <v/>
      </c>
      <c r="R899" s="158" t="n"/>
      <c r="T899" s="158" t="n"/>
      <c r="V899" s="158" t="n"/>
      <c r="AB899">
        <f>paste!J901</f>
        <v/>
      </c>
      <c r="AC899">
        <f>L899</f>
        <v/>
      </c>
      <c r="AO899">
        <f>YEAR(paste!O901)</f>
        <v/>
      </c>
      <c r="AP899">
        <f>MONTH(paste!O901)</f>
        <v/>
      </c>
      <c r="AQ899">
        <f>DAY(paste!O901)</f>
        <v/>
      </c>
      <c r="BD899">
        <f>IF(paste!L901="","",paste!L901)</f>
        <v/>
      </c>
      <c r="BM899" t="n">
        <v>1</v>
      </c>
      <c r="BN899">
        <f>VLOOKUP(paste!E901,L_Product!$A$2:$B$2001,2,FALSE)</f>
        <v/>
      </c>
      <c r="BO899" s="21" t="n"/>
      <c r="BT899" t="n">
        <v>2</v>
      </c>
      <c r="BU899">
        <f>IF($BM$2=1,2,IF($BM$2=18,1))</f>
        <v/>
      </c>
      <c r="BV899">
        <f>IF($BM$2=1,0,IF($BM$2=18,1))</f>
        <v/>
      </c>
      <c r="BW899" t="n">
        <v>2</v>
      </c>
      <c r="BX899" t="n">
        <v>0</v>
      </c>
      <c r="BY899" t="n">
        <v>3</v>
      </c>
      <c r="BZ899">
        <f>VLOOKUP(BN899,L_Product!$B$2:$Z$2001,14,FALSE)</f>
        <v/>
      </c>
      <c r="CA899">
        <f>paste!H901</f>
        <v/>
      </c>
      <c r="CB899">
        <f>BZ899*CA899</f>
        <v/>
      </c>
      <c r="CN899" s="158" t="n">
        <v>1</v>
      </c>
      <c r="CO899" s="158" t="n">
        <v>1</v>
      </c>
      <c r="CP899" s="158" t="n">
        <v>1</v>
      </c>
      <c r="CQ899" s="158" t="n">
        <v>1</v>
      </c>
      <c r="CR899" s="158" t="n">
        <v>1</v>
      </c>
      <c r="CS899" s="158" t="n">
        <v>0</v>
      </c>
      <c r="CT899" s="158" t="n">
        <v>0</v>
      </c>
      <c r="CU899" s="158" t="n">
        <v>0</v>
      </c>
      <c r="CV899" s="158" t="n">
        <v>0</v>
      </c>
      <c r="CW899" s="158" t="n">
        <v>0</v>
      </c>
      <c r="CX899">
        <f>B899</f>
        <v/>
      </c>
      <c r="CY899">
        <f>C899</f>
        <v/>
      </c>
      <c r="CZ899">
        <f>D899</f>
        <v/>
      </c>
      <c r="DA899" s="158" t="n">
        <v>1900</v>
      </c>
      <c r="DB899" s="158" t="n">
        <v>1</v>
      </c>
      <c r="DC899" s="158" t="n">
        <v>1</v>
      </c>
      <c r="DD899" s="158" t="n">
        <v>1900</v>
      </c>
      <c r="DE899" s="158" t="n">
        <v>1</v>
      </c>
      <c r="DF899" s="158" t="n">
        <v>1</v>
      </c>
      <c r="DG899" s="158" t="n">
        <v>1900</v>
      </c>
      <c r="DH899" s="158" t="n">
        <v>1</v>
      </c>
      <c r="DI899" s="158" t="n">
        <v>1</v>
      </c>
      <c r="DJ899" s="158" t="n">
        <v>1900</v>
      </c>
      <c r="DK899" s="158" t="n">
        <v>1</v>
      </c>
      <c r="DL899" s="158" t="n">
        <v>1</v>
      </c>
      <c r="DR899" s="158" t="n">
        <v>2</v>
      </c>
      <c r="DS899" s="158" t="n">
        <v>1</v>
      </c>
      <c r="DT899" s="158" t="n">
        <v>2</v>
      </c>
      <c r="DU899" s="158" t="n">
        <v>1</v>
      </c>
      <c r="DV899" s="158" t="n">
        <v>3</v>
      </c>
      <c r="DW899" s="158" t="n">
        <v>1</v>
      </c>
      <c r="DX899" s="158" t="n">
        <v>3</v>
      </c>
      <c r="DY899" s="158" t="n">
        <v>0</v>
      </c>
      <c r="DZ899" s="158" t="n">
        <v>0</v>
      </c>
      <c r="EA899" s="158" t="n">
        <v>0</v>
      </c>
      <c r="EB899" s="158" t="n">
        <v>0</v>
      </c>
      <c r="EC899" s="158" t="n">
        <v>0</v>
      </c>
      <c r="ED899" s="158" t="n">
        <v>0</v>
      </c>
      <c r="EE899" s="158" t="n">
        <v>0</v>
      </c>
      <c r="EF899" s="158" t="n">
        <v>0</v>
      </c>
      <c r="EG899" s="158" t="n">
        <v>0</v>
      </c>
      <c r="EH899" s="158" t="n">
        <v>0</v>
      </c>
      <c r="EI899" s="158" t="n">
        <v>0</v>
      </c>
      <c r="EJ899" s="158" t="n">
        <v>0</v>
      </c>
      <c r="EK899" s="158" t="n">
        <v>0</v>
      </c>
      <c r="EL899" s="158" t="n">
        <v>0</v>
      </c>
      <c r="EM899" s="158" t="n">
        <v>0</v>
      </c>
      <c r="EN899" s="158" t="n">
        <v>0</v>
      </c>
      <c r="EO899" s="158" t="n">
        <v>0</v>
      </c>
      <c r="EP899" s="158" t="n">
        <v>0</v>
      </c>
      <c r="EQ899" s="158" t="n">
        <v>0</v>
      </c>
      <c r="ER899" s="158" t="n">
        <v>0</v>
      </c>
      <c r="ES899" s="158" t="n">
        <v>0</v>
      </c>
      <c r="ET899" s="158" t="n">
        <v>0</v>
      </c>
      <c r="EU899" s="158" t="n">
        <v>0</v>
      </c>
      <c r="EV899" s="158" t="n">
        <v>0</v>
      </c>
      <c r="EW899" s="158" t="n">
        <v>0</v>
      </c>
      <c r="EX899" s="158" t="n">
        <v>0</v>
      </c>
      <c r="EY899" s="158" t="n">
        <v>0</v>
      </c>
      <c r="EZ899" s="158" t="n">
        <v>1900</v>
      </c>
      <c r="FA899" s="158" t="n">
        <v>1</v>
      </c>
      <c r="FB899" s="158" t="n">
        <v>1</v>
      </c>
      <c r="FC899" s="158" t="n">
        <v>1900</v>
      </c>
      <c r="FD899" s="158" t="n">
        <v>1</v>
      </c>
      <c r="FE899" s="158" t="n">
        <v>1</v>
      </c>
      <c r="FF899" s="158" t="n">
        <v>1900</v>
      </c>
      <c r="FG899" s="158" t="n">
        <v>1</v>
      </c>
      <c r="FH899" s="158" t="n">
        <v>1</v>
      </c>
      <c r="FI899" s="158" t="n">
        <v>1900</v>
      </c>
      <c r="FJ899" s="158" t="n">
        <v>1</v>
      </c>
      <c r="FK899" s="158" t="n">
        <v>1</v>
      </c>
      <c r="FL899" s="158" t="n">
        <v>1900</v>
      </c>
      <c r="FM899" s="158" t="n">
        <v>1</v>
      </c>
      <c r="FN899" s="158" t="n">
        <v>1</v>
      </c>
      <c r="FO899" s="158" t="n">
        <v>1900</v>
      </c>
      <c r="FP899" s="158" t="n">
        <v>1</v>
      </c>
      <c r="FQ899" s="158" t="n">
        <v>1</v>
      </c>
      <c r="FR899" s="158" t="n">
        <v>1900</v>
      </c>
      <c r="FS899" s="158" t="n">
        <v>1</v>
      </c>
      <c r="FT899" s="158" t="n">
        <v>1</v>
      </c>
      <c r="FU899" s="158" t="n">
        <v>1900</v>
      </c>
      <c r="FV899" s="158" t="n">
        <v>1</v>
      </c>
      <c r="FW899" s="158" t="n">
        <v>1</v>
      </c>
    </row>
    <row r="900">
      <c r="A900">
        <f>IF(F900&gt;1,A899,IF(AND(I900&lt;10,paste!A902&lt;10),RIGHT(H900,2)&amp;"0"&amp;I900&amp;"000"&amp;paste!A902,IF(AND(I900&lt;10,paste!A902&gt;=10,paste!A902&lt;100),RIGHT(H900,2)&amp;"0"&amp;I900&amp;"00"&amp;paste!A902,IF(AND(I900&lt;10,paste!A902&gt;=100,paste!A902&lt;1000),RIGHT(H900,2)&amp;"0"&amp;I900&amp;"0"&amp;paste!A902,IF(AND(I900&lt;10,paste!A902&gt;=1000),RIGHT(H900,2)&amp;"0"&amp;I900&amp;paste!A902,IF(AND(I900&gt;=10,paste!A902&lt;10),RIGHT(H900,2)&amp;I900&amp;"000"&amp;paste!A902,IF(AND(I900&gt;=10,paste!A902&gt;=10,paste!A902&lt;100),RIGHT(H900,2)&amp;I900&amp;"00"&amp;paste!A902,IF(AND(I900&gt;=10,paste!A902&gt;=100,paste!A902&lt;1000),RIGHT(H900,2)&amp;I900&amp;"0"&amp;paste!A902,RIGHT(H900,2)&amp;I900&amp;paste!A902))))))))</f>
        <v/>
      </c>
      <c r="B900">
        <f>YEAR(paste!C902)</f>
        <v/>
      </c>
      <c r="C900">
        <f>MONTH(paste!C902)</f>
        <v/>
      </c>
      <c r="D900">
        <f>DAY(paste!C902)</f>
        <v/>
      </c>
      <c r="E900" s="158" t="n">
        <v>0</v>
      </c>
      <c r="F900">
        <f>IF(AND(L900=L899,D900=D899),F899+1,1)</f>
        <v/>
      </c>
      <c r="G900" s="158" t="n">
        <v>0</v>
      </c>
      <c r="H900">
        <f>YEAR(paste!C902)</f>
        <v/>
      </c>
      <c r="I900">
        <f>MONTH(paste!C902)</f>
        <v/>
      </c>
      <c r="J900">
        <f>DAY(paste!C902)</f>
        <v/>
      </c>
      <c r="K900">
        <f>A900</f>
        <v/>
      </c>
      <c r="L900">
        <f>IF(ISBLANK(VLOOKUP(paste!J902,'得意先名 (2)'!$B$3:$F$2005,5,FALSE)),paste!P902,IFERROR(VLOOKUP(paste!J902,'得意先名 (2)'!$B$3:$F$2005,5,FALSE),"ZZZZZZZZZZZ"))</f>
        <v/>
      </c>
      <c r="M900">
        <f>IF(L900="ZZZZZZZZZZZ",paste!J902&amp;paste!K902&amp; "  :   "&amp;paste!M902&amp; "  :   "&amp;paste!P902,"")</f>
        <v/>
      </c>
      <c r="O900" s="158" t="n"/>
      <c r="P900">
        <f>VLOOKUP(L900,'L_User+EndUser'!$C$2:$K$500,8,FALSE)</f>
        <v/>
      </c>
      <c r="Q900">
        <f>VLOOKUP(L900,'L_User+EndUser'!$C$2:$K$500,9,FALSE)</f>
        <v/>
      </c>
      <c r="R900" s="158" t="n"/>
      <c r="T900" s="158" t="n"/>
      <c r="V900" s="158" t="n"/>
      <c r="AB900">
        <f>paste!J902</f>
        <v/>
      </c>
      <c r="AC900">
        <f>L900</f>
        <v/>
      </c>
      <c r="AO900">
        <f>YEAR(paste!O902)</f>
        <v/>
      </c>
      <c r="AP900">
        <f>MONTH(paste!O902)</f>
        <v/>
      </c>
      <c r="AQ900">
        <f>DAY(paste!O902)</f>
        <v/>
      </c>
      <c r="BD900">
        <f>IF(paste!L902="","",paste!L902)</f>
        <v/>
      </c>
      <c r="BM900" t="n">
        <v>1</v>
      </c>
      <c r="BN900">
        <f>VLOOKUP(paste!E902,L_Product!$A$2:$B$2001,2,FALSE)</f>
        <v/>
      </c>
      <c r="BO900" s="21" t="n"/>
      <c r="BT900" t="n">
        <v>2</v>
      </c>
      <c r="BU900">
        <f>IF($BM$2=1,2,IF($BM$2=18,1))</f>
        <v/>
      </c>
      <c r="BV900">
        <f>IF($BM$2=1,0,IF($BM$2=18,1))</f>
        <v/>
      </c>
      <c r="BW900" t="n">
        <v>2</v>
      </c>
      <c r="BX900" t="n">
        <v>0</v>
      </c>
      <c r="BY900" t="n">
        <v>3</v>
      </c>
      <c r="BZ900">
        <f>VLOOKUP(BN900,L_Product!$B$2:$Z$2001,14,FALSE)</f>
        <v/>
      </c>
      <c r="CA900">
        <f>paste!H902</f>
        <v/>
      </c>
      <c r="CB900">
        <f>BZ900*CA900</f>
        <v/>
      </c>
      <c r="CN900" s="158" t="n">
        <v>1</v>
      </c>
      <c r="CO900" s="158" t="n">
        <v>1</v>
      </c>
      <c r="CP900" s="158" t="n">
        <v>1</v>
      </c>
      <c r="CQ900" s="158" t="n">
        <v>1</v>
      </c>
      <c r="CR900" s="158" t="n">
        <v>1</v>
      </c>
      <c r="CS900" s="158" t="n">
        <v>0</v>
      </c>
      <c r="CT900" s="158" t="n">
        <v>0</v>
      </c>
      <c r="CU900" s="158" t="n">
        <v>0</v>
      </c>
      <c r="CV900" s="158" t="n">
        <v>0</v>
      </c>
      <c r="CW900" s="158" t="n">
        <v>0</v>
      </c>
      <c r="CX900">
        <f>B900</f>
        <v/>
      </c>
      <c r="CY900">
        <f>C900</f>
        <v/>
      </c>
      <c r="CZ900">
        <f>D900</f>
        <v/>
      </c>
      <c r="DA900" s="158" t="n">
        <v>1900</v>
      </c>
      <c r="DB900" s="158" t="n">
        <v>1</v>
      </c>
      <c r="DC900" s="158" t="n">
        <v>1</v>
      </c>
      <c r="DD900" s="158" t="n">
        <v>1900</v>
      </c>
      <c r="DE900" s="158" t="n">
        <v>1</v>
      </c>
      <c r="DF900" s="158" t="n">
        <v>1</v>
      </c>
      <c r="DG900" s="158" t="n">
        <v>1900</v>
      </c>
      <c r="DH900" s="158" t="n">
        <v>1</v>
      </c>
      <c r="DI900" s="158" t="n">
        <v>1</v>
      </c>
      <c r="DJ900" s="158" t="n">
        <v>1900</v>
      </c>
      <c r="DK900" s="158" t="n">
        <v>1</v>
      </c>
      <c r="DL900" s="158" t="n">
        <v>1</v>
      </c>
      <c r="DR900" s="158" t="n">
        <v>2</v>
      </c>
      <c r="DS900" s="158" t="n">
        <v>1</v>
      </c>
      <c r="DT900" s="158" t="n">
        <v>2</v>
      </c>
      <c r="DU900" s="158" t="n">
        <v>1</v>
      </c>
      <c r="DV900" s="158" t="n">
        <v>3</v>
      </c>
      <c r="DW900" s="158" t="n">
        <v>1</v>
      </c>
      <c r="DX900" s="158" t="n">
        <v>3</v>
      </c>
      <c r="DY900" s="158" t="n">
        <v>0</v>
      </c>
      <c r="DZ900" s="158" t="n">
        <v>0</v>
      </c>
      <c r="EA900" s="158" t="n">
        <v>0</v>
      </c>
      <c r="EB900" s="158" t="n">
        <v>0</v>
      </c>
      <c r="EC900" s="158" t="n">
        <v>0</v>
      </c>
      <c r="ED900" s="158" t="n">
        <v>0</v>
      </c>
      <c r="EE900" s="158" t="n">
        <v>0</v>
      </c>
      <c r="EF900" s="158" t="n">
        <v>0</v>
      </c>
      <c r="EG900" s="158" t="n">
        <v>0</v>
      </c>
      <c r="EH900" s="158" t="n">
        <v>0</v>
      </c>
      <c r="EI900" s="158" t="n">
        <v>0</v>
      </c>
      <c r="EJ900" s="158" t="n">
        <v>0</v>
      </c>
      <c r="EK900" s="158" t="n">
        <v>0</v>
      </c>
      <c r="EL900" s="158" t="n">
        <v>0</v>
      </c>
      <c r="EM900" s="158" t="n">
        <v>0</v>
      </c>
      <c r="EN900" s="158" t="n">
        <v>0</v>
      </c>
      <c r="EO900" s="158" t="n">
        <v>0</v>
      </c>
      <c r="EP900" s="158" t="n">
        <v>0</v>
      </c>
      <c r="EQ900" s="158" t="n">
        <v>0</v>
      </c>
      <c r="ER900" s="158" t="n">
        <v>0</v>
      </c>
      <c r="ES900" s="158" t="n">
        <v>0</v>
      </c>
      <c r="ET900" s="158" t="n">
        <v>0</v>
      </c>
      <c r="EU900" s="158" t="n">
        <v>0</v>
      </c>
      <c r="EV900" s="158" t="n">
        <v>0</v>
      </c>
      <c r="EW900" s="158" t="n">
        <v>0</v>
      </c>
      <c r="EX900" s="158" t="n">
        <v>0</v>
      </c>
      <c r="EY900" s="158" t="n">
        <v>0</v>
      </c>
      <c r="EZ900" s="158" t="n">
        <v>1900</v>
      </c>
      <c r="FA900" s="158" t="n">
        <v>1</v>
      </c>
      <c r="FB900" s="158" t="n">
        <v>1</v>
      </c>
      <c r="FC900" s="158" t="n">
        <v>1900</v>
      </c>
      <c r="FD900" s="158" t="n">
        <v>1</v>
      </c>
      <c r="FE900" s="158" t="n">
        <v>1</v>
      </c>
      <c r="FF900" s="158" t="n">
        <v>1900</v>
      </c>
      <c r="FG900" s="158" t="n">
        <v>1</v>
      </c>
      <c r="FH900" s="158" t="n">
        <v>1</v>
      </c>
      <c r="FI900" s="158" t="n">
        <v>1900</v>
      </c>
      <c r="FJ900" s="158" t="n">
        <v>1</v>
      </c>
      <c r="FK900" s="158" t="n">
        <v>1</v>
      </c>
      <c r="FL900" s="158" t="n">
        <v>1900</v>
      </c>
      <c r="FM900" s="158" t="n">
        <v>1</v>
      </c>
      <c r="FN900" s="158" t="n">
        <v>1</v>
      </c>
      <c r="FO900" s="158" t="n">
        <v>1900</v>
      </c>
      <c r="FP900" s="158" t="n">
        <v>1</v>
      </c>
      <c r="FQ900" s="158" t="n">
        <v>1</v>
      </c>
      <c r="FR900" s="158" t="n">
        <v>1900</v>
      </c>
      <c r="FS900" s="158" t="n">
        <v>1</v>
      </c>
      <c r="FT900" s="158" t="n">
        <v>1</v>
      </c>
      <c r="FU900" s="158" t="n">
        <v>1900</v>
      </c>
      <c r="FV900" s="158" t="n">
        <v>1</v>
      </c>
      <c r="FW900" s="158" t="n">
        <v>1</v>
      </c>
    </row>
    <row r="901">
      <c r="A901">
        <f>IF(F901&gt;1,A900,IF(AND(I901&lt;10,paste!A903&lt;10),RIGHT(H901,2)&amp;"0"&amp;I901&amp;"000"&amp;paste!A903,IF(AND(I901&lt;10,paste!A903&gt;=10,paste!A903&lt;100),RIGHT(H901,2)&amp;"0"&amp;I901&amp;"00"&amp;paste!A903,IF(AND(I901&lt;10,paste!A903&gt;=100,paste!A903&lt;1000),RIGHT(H901,2)&amp;"0"&amp;I901&amp;"0"&amp;paste!A903,IF(AND(I901&lt;10,paste!A903&gt;=1000),RIGHT(H901,2)&amp;"0"&amp;I901&amp;paste!A903,IF(AND(I901&gt;=10,paste!A903&lt;10),RIGHT(H901,2)&amp;I901&amp;"000"&amp;paste!A903,IF(AND(I901&gt;=10,paste!A903&gt;=10,paste!A903&lt;100),RIGHT(H901,2)&amp;I901&amp;"00"&amp;paste!A903,IF(AND(I901&gt;=10,paste!A903&gt;=100,paste!A903&lt;1000),RIGHT(H901,2)&amp;I901&amp;"0"&amp;paste!A903,RIGHT(H901,2)&amp;I901&amp;paste!A903))))))))</f>
        <v/>
      </c>
      <c r="B901">
        <f>YEAR(paste!C903)</f>
        <v/>
      </c>
      <c r="C901">
        <f>MONTH(paste!C903)</f>
        <v/>
      </c>
      <c r="D901">
        <f>DAY(paste!C903)</f>
        <v/>
      </c>
      <c r="E901" s="158" t="n">
        <v>0</v>
      </c>
      <c r="F901">
        <f>IF(AND(L901=L900,D901=D900),F900+1,1)</f>
        <v/>
      </c>
      <c r="G901" s="158" t="n">
        <v>0</v>
      </c>
      <c r="H901">
        <f>YEAR(paste!C903)</f>
        <v/>
      </c>
      <c r="I901">
        <f>MONTH(paste!C903)</f>
        <v/>
      </c>
      <c r="J901">
        <f>DAY(paste!C903)</f>
        <v/>
      </c>
      <c r="K901">
        <f>A901</f>
        <v/>
      </c>
      <c r="L901">
        <f>IF(ISBLANK(VLOOKUP(paste!J903,'得意先名 (2)'!$B$3:$F$2005,5,FALSE)),paste!P903,IFERROR(VLOOKUP(paste!J903,'得意先名 (2)'!$B$3:$F$2005,5,FALSE),"ZZZZZZZZZZZ"))</f>
        <v/>
      </c>
      <c r="M901">
        <f>IF(L901="ZZZZZZZZZZZ",paste!J903&amp;paste!K903&amp; "  :   "&amp;paste!M903&amp; "  :   "&amp;paste!P903,"")</f>
        <v/>
      </c>
      <c r="O901" s="158" t="n"/>
      <c r="P901">
        <f>VLOOKUP(L901,'L_User+EndUser'!$C$2:$K$500,8,FALSE)</f>
        <v/>
      </c>
      <c r="Q901">
        <f>VLOOKUP(L901,'L_User+EndUser'!$C$2:$K$500,9,FALSE)</f>
        <v/>
      </c>
      <c r="R901" s="158" t="n"/>
      <c r="T901" s="158" t="n"/>
      <c r="V901" s="158" t="n"/>
      <c r="AB901">
        <f>paste!J903</f>
        <v/>
      </c>
      <c r="AC901">
        <f>L901</f>
        <v/>
      </c>
      <c r="AO901">
        <f>YEAR(paste!O903)</f>
        <v/>
      </c>
      <c r="AP901">
        <f>MONTH(paste!O903)</f>
        <v/>
      </c>
      <c r="AQ901">
        <f>DAY(paste!O903)</f>
        <v/>
      </c>
      <c r="BD901">
        <f>IF(paste!L903="","",paste!L903)</f>
        <v/>
      </c>
      <c r="BM901" t="n">
        <v>1</v>
      </c>
      <c r="BN901">
        <f>VLOOKUP(paste!E903,L_Product!$A$2:$B$2001,2,FALSE)</f>
        <v/>
      </c>
      <c r="BO901" s="21" t="n"/>
      <c r="BT901" t="n">
        <v>2</v>
      </c>
      <c r="BU901">
        <f>IF($BM$2=1,2,IF($BM$2=18,1))</f>
        <v/>
      </c>
      <c r="BV901">
        <f>IF($BM$2=1,0,IF($BM$2=18,1))</f>
        <v/>
      </c>
      <c r="BW901" t="n">
        <v>2</v>
      </c>
      <c r="BX901" t="n">
        <v>0</v>
      </c>
      <c r="BY901" t="n">
        <v>3</v>
      </c>
      <c r="BZ901">
        <f>VLOOKUP(BN901,L_Product!$B$2:$Z$2001,14,FALSE)</f>
        <v/>
      </c>
      <c r="CA901">
        <f>paste!H903</f>
        <v/>
      </c>
      <c r="CB901">
        <f>BZ901*CA901</f>
        <v/>
      </c>
      <c r="CN901" s="158" t="n">
        <v>1</v>
      </c>
      <c r="CO901" s="158" t="n">
        <v>1</v>
      </c>
      <c r="CP901" s="158" t="n">
        <v>1</v>
      </c>
      <c r="CQ901" s="158" t="n">
        <v>1</v>
      </c>
      <c r="CR901" s="158" t="n">
        <v>1</v>
      </c>
      <c r="CS901" s="158" t="n">
        <v>0</v>
      </c>
      <c r="CT901" s="158" t="n">
        <v>0</v>
      </c>
      <c r="CU901" s="158" t="n">
        <v>0</v>
      </c>
      <c r="CV901" s="158" t="n">
        <v>0</v>
      </c>
      <c r="CW901" s="158" t="n">
        <v>0</v>
      </c>
      <c r="CX901">
        <f>B901</f>
        <v/>
      </c>
      <c r="CY901">
        <f>C901</f>
        <v/>
      </c>
      <c r="CZ901">
        <f>D901</f>
        <v/>
      </c>
      <c r="DA901" s="158" t="n">
        <v>1900</v>
      </c>
      <c r="DB901" s="158" t="n">
        <v>1</v>
      </c>
      <c r="DC901" s="158" t="n">
        <v>1</v>
      </c>
      <c r="DD901" s="158" t="n">
        <v>1900</v>
      </c>
      <c r="DE901" s="158" t="n">
        <v>1</v>
      </c>
      <c r="DF901" s="158" t="n">
        <v>1</v>
      </c>
      <c r="DG901" s="158" t="n">
        <v>1900</v>
      </c>
      <c r="DH901" s="158" t="n">
        <v>1</v>
      </c>
      <c r="DI901" s="158" t="n">
        <v>1</v>
      </c>
      <c r="DJ901" s="158" t="n">
        <v>1900</v>
      </c>
      <c r="DK901" s="158" t="n">
        <v>1</v>
      </c>
      <c r="DL901" s="158" t="n">
        <v>1</v>
      </c>
      <c r="DR901" s="158" t="n">
        <v>2</v>
      </c>
      <c r="DS901" s="158" t="n">
        <v>1</v>
      </c>
      <c r="DT901" s="158" t="n">
        <v>2</v>
      </c>
      <c r="DU901" s="158" t="n">
        <v>1</v>
      </c>
      <c r="DV901" s="158" t="n">
        <v>3</v>
      </c>
      <c r="DW901" s="158" t="n">
        <v>1</v>
      </c>
      <c r="DX901" s="158" t="n">
        <v>3</v>
      </c>
      <c r="DY901" s="158" t="n">
        <v>0</v>
      </c>
      <c r="DZ901" s="158" t="n">
        <v>0</v>
      </c>
      <c r="EA901" s="158" t="n">
        <v>0</v>
      </c>
      <c r="EB901" s="158" t="n">
        <v>0</v>
      </c>
      <c r="EC901" s="158" t="n">
        <v>0</v>
      </c>
      <c r="ED901" s="158" t="n">
        <v>0</v>
      </c>
      <c r="EE901" s="158" t="n">
        <v>0</v>
      </c>
      <c r="EF901" s="158" t="n">
        <v>0</v>
      </c>
      <c r="EG901" s="158" t="n">
        <v>0</v>
      </c>
      <c r="EH901" s="158" t="n">
        <v>0</v>
      </c>
      <c r="EI901" s="158" t="n">
        <v>0</v>
      </c>
      <c r="EJ901" s="158" t="n">
        <v>0</v>
      </c>
      <c r="EK901" s="158" t="n">
        <v>0</v>
      </c>
      <c r="EL901" s="158" t="n">
        <v>0</v>
      </c>
      <c r="EM901" s="158" t="n">
        <v>0</v>
      </c>
      <c r="EN901" s="158" t="n">
        <v>0</v>
      </c>
      <c r="EO901" s="158" t="n">
        <v>0</v>
      </c>
      <c r="EP901" s="158" t="n">
        <v>0</v>
      </c>
      <c r="EQ901" s="158" t="n">
        <v>0</v>
      </c>
      <c r="ER901" s="158" t="n">
        <v>0</v>
      </c>
      <c r="ES901" s="158" t="n">
        <v>0</v>
      </c>
      <c r="ET901" s="158" t="n">
        <v>0</v>
      </c>
      <c r="EU901" s="158" t="n">
        <v>0</v>
      </c>
      <c r="EV901" s="158" t="n">
        <v>0</v>
      </c>
      <c r="EW901" s="158" t="n">
        <v>0</v>
      </c>
      <c r="EX901" s="158" t="n">
        <v>0</v>
      </c>
      <c r="EY901" s="158" t="n">
        <v>0</v>
      </c>
      <c r="EZ901" s="158" t="n">
        <v>1900</v>
      </c>
      <c r="FA901" s="158" t="n">
        <v>1</v>
      </c>
      <c r="FB901" s="158" t="n">
        <v>1</v>
      </c>
      <c r="FC901" s="158" t="n">
        <v>1900</v>
      </c>
      <c r="FD901" s="158" t="n">
        <v>1</v>
      </c>
      <c r="FE901" s="158" t="n">
        <v>1</v>
      </c>
      <c r="FF901" s="158" t="n">
        <v>1900</v>
      </c>
      <c r="FG901" s="158" t="n">
        <v>1</v>
      </c>
      <c r="FH901" s="158" t="n">
        <v>1</v>
      </c>
      <c r="FI901" s="158" t="n">
        <v>1900</v>
      </c>
      <c r="FJ901" s="158" t="n">
        <v>1</v>
      </c>
      <c r="FK901" s="158" t="n">
        <v>1</v>
      </c>
      <c r="FL901" s="158" t="n">
        <v>1900</v>
      </c>
      <c r="FM901" s="158" t="n">
        <v>1</v>
      </c>
      <c r="FN901" s="158" t="n">
        <v>1</v>
      </c>
      <c r="FO901" s="158" t="n">
        <v>1900</v>
      </c>
      <c r="FP901" s="158" t="n">
        <v>1</v>
      </c>
      <c r="FQ901" s="158" t="n">
        <v>1</v>
      </c>
      <c r="FR901" s="158" t="n">
        <v>1900</v>
      </c>
      <c r="FS901" s="158" t="n">
        <v>1</v>
      </c>
      <c r="FT901" s="158" t="n">
        <v>1</v>
      </c>
      <c r="FU901" s="158" t="n">
        <v>1900</v>
      </c>
      <c r="FV901" s="158" t="n">
        <v>1</v>
      </c>
      <c r="FW901" s="158" t="n">
        <v>1</v>
      </c>
    </row>
    <row r="902">
      <c r="A902">
        <f>IF(F902&gt;1,A901,IF(AND(I902&lt;10,paste!A904&lt;10),RIGHT(H902,2)&amp;"0"&amp;I902&amp;"000"&amp;paste!A904,IF(AND(I902&lt;10,paste!A904&gt;=10,paste!A904&lt;100),RIGHT(H902,2)&amp;"0"&amp;I902&amp;"00"&amp;paste!A904,IF(AND(I902&lt;10,paste!A904&gt;=100,paste!A904&lt;1000),RIGHT(H902,2)&amp;"0"&amp;I902&amp;"0"&amp;paste!A904,IF(AND(I902&lt;10,paste!A904&gt;=1000),RIGHT(H902,2)&amp;"0"&amp;I902&amp;paste!A904,IF(AND(I902&gt;=10,paste!A904&lt;10),RIGHT(H902,2)&amp;I902&amp;"000"&amp;paste!A904,IF(AND(I902&gt;=10,paste!A904&gt;=10,paste!A904&lt;100),RIGHT(H902,2)&amp;I902&amp;"00"&amp;paste!A904,IF(AND(I902&gt;=10,paste!A904&gt;=100,paste!A904&lt;1000),RIGHT(H902,2)&amp;I902&amp;"0"&amp;paste!A904,RIGHT(H902,2)&amp;I902&amp;paste!A904))))))))</f>
        <v/>
      </c>
      <c r="B902">
        <f>YEAR(paste!C904)</f>
        <v/>
      </c>
      <c r="C902">
        <f>MONTH(paste!C904)</f>
        <v/>
      </c>
      <c r="D902">
        <f>DAY(paste!C904)</f>
        <v/>
      </c>
      <c r="E902" s="158" t="n">
        <v>0</v>
      </c>
      <c r="F902">
        <f>IF(AND(L902=L901,D902=D901),F901+1,1)</f>
        <v/>
      </c>
      <c r="G902" s="158" t="n">
        <v>0</v>
      </c>
      <c r="H902">
        <f>YEAR(paste!C904)</f>
        <v/>
      </c>
      <c r="I902">
        <f>MONTH(paste!C904)</f>
        <v/>
      </c>
      <c r="J902">
        <f>DAY(paste!C904)</f>
        <v/>
      </c>
      <c r="K902">
        <f>A902</f>
        <v/>
      </c>
      <c r="L902">
        <f>IF(ISBLANK(VLOOKUP(paste!J904,'得意先名 (2)'!$B$3:$F$2005,5,FALSE)),paste!P904,IFERROR(VLOOKUP(paste!J904,'得意先名 (2)'!$B$3:$F$2005,5,FALSE),"ZZZZZZZZZZZ"))</f>
        <v/>
      </c>
      <c r="M902">
        <f>IF(L902="ZZZZZZZZZZZ",paste!J904&amp;paste!K904&amp; "  :   "&amp;paste!M904&amp; "  :   "&amp;paste!P904,"")</f>
        <v/>
      </c>
      <c r="O902" s="158" t="n"/>
      <c r="P902">
        <f>VLOOKUP(L902,'L_User+EndUser'!$C$2:$K$500,8,FALSE)</f>
        <v/>
      </c>
      <c r="Q902">
        <f>VLOOKUP(L902,'L_User+EndUser'!$C$2:$K$500,9,FALSE)</f>
        <v/>
      </c>
      <c r="R902" s="158" t="n"/>
      <c r="T902" s="158" t="n"/>
      <c r="V902" s="158" t="n"/>
      <c r="AB902">
        <f>paste!J904</f>
        <v/>
      </c>
      <c r="AC902">
        <f>L902</f>
        <v/>
      </c>
      <c r="AO902">
        <f>YEAR(paste!O904)</f>
        <v/>
      </c>
      <c r="AP902">
        <f>MONTH(paste!O904)</f>
        <v/>
      </c>
      <c r="AQ902">
        <f>DAY(paste!O904)</f>
        <v/>
      </c>
      <c r="BD902">
        <f>IF(paste!L904="","",paste!L904)</f>
        <v/>
      </c>
      <c r="BM902" t="n">
        <v>1</v>
      </c>
      <c r="BN902">
        <f>VLOOKUP(paste!E904,L_Product!$A$2:$B$2001,2,FALSE)</f>
        <v/>
      </c>
      <c r="BO902" s="21" t="n"/>
      <c r="BT902" t="n">
        <v>2</v>
      </c>
      <c r="BU902">
        <f>IF($BM$2=1,2,IF($BM$2=18,1))</f>
        <v/>
      </c>
      <c r="BV902">
        <f>IF($BM$2=1,0,IF($BM$2=18,1))</f>
        <v/>
      </c>
      <c r="BW902" t="n">
        <v>2</v>
      </c>
      <c r="BX902" t="n">
        <v>0</v>
      </c>
      <c r="BY902" t="n">
        <v>3</v>
      </c>
      <c r="BZ902">
        <f>VLOOKUP(BN902,L_Product!$B$2:$Z$2001,14,FALSE)</f>
        <v/>
      </c>
      <c r="CA902">
        <f>paste!H904</f>
        <v/>
      </c>
      <c r="CB902">
        <f>BZ902*CA902</f>
        <v/>
      </c>
      <c r="CN902" s="158" t="n">
        <v>1</v>
      </c>
      <c r="CO902" s="158" t="n">
        <v>1</v>
      </c>
      <c r="CP902" s="158" t="n">
        <v>1</v>
      </c>
      <c r="CQ902" s="158" t="n">
        <v>1</v>
      </c>
      <c r="CR902" s="158" t="n">
        <v>1</v>
      </c>
      <c r="CS902" s="158" t="n">
        <v>0</v>
      </c>
      <c r="CT902" s="158" t="n">
        <v>0</v>
      </c>
      <c r="CU902" s="158" t="n">
        <v>0</v>
      </c>
      <c r="CV902" s="158" t="n">
        <v>0</v>
      </c>
      <c r="CW902" s="158" t="n">
        <v>0</v>
      </c>
      <c r="CX902">
        <f>B902</f>
        <v/>
      </c>
      <c r="CY902">
        <f>C902</f>
        <v/>
      </c>
      <c r="CZ902">
        <f>D902</f>
        <v/>
      </c>
      <c r="DA902" s="158" t="n">
        <v>1900</v>
      </c>
      <c r="DB902" s="158" t="n">
        <v>1</v>
      </c>
      <c r="DC902" s="158" t="n">
        <v>1</v>
      </c>
      <c r="DD902" s="158" t="n">
        <v>1900</v>
      </c>
      <c r="DE902" s="158" t="n">
        <v>1</v>
      </c>
      <c r="DF902" s="158" t="n">
        <v>1</v>
      </c>
      <c r="DG902" s="158" t="n">
        <v>1900</v>
      </c>
      <c r="DH902" s="158" t="n">
        <v>1</v>
      </c>
      <c r="DI902" s="158" t="n">
        <v>1</v>
      </c>
      <c r="DJ902" s="158" t="n">
        <v>1900</v>
      </c>
      <c r="DK902" s="158" t="n">
        <v>1</v>
      </c>
      <c r="DL902" s="158" t="n">
        <v>1</v>
      </c>
      <c r="DR902" s="158" t="n">
        <v>2</v>
      </c>
      <c r="DS902" s="158" t="n">
        <v>1</v>
      </c>
      <c r="DT902" s="158" t="n">
        <v>2</v>
      </c>
      <c r="DU902" s="158" t="n">
        <v>1</v>
      </c>
      <c r="DV902" s="158" t="n">
        <v>3</v>
      </c>
      <c r="DW902" s="158" t="n">
        <v>1</v>
      </c>
      <c r="DX902" s="158" t="n">
        <v>3</v>
      </c>
      <c r="DY902" s="158" t="n">
        <v>0</v>
      </c>
      <c r="DZ902" s="158" t="n">
        <v>0</v>
      </c>
      <c r="EA902" s="158" t="n">
        <v>0</v>
      </c>
      <c r="EB902" s="158" t="n">
        <v>0</v>
      </c>
      <c r="EC902" s="158" t="n">
        <v>0</v>
      </c>
      <c r="ED902" s="158" t="n">
        <v>0</v>
      </c>
      <c r="EE902" s="158" t="n">
        <v>0</v>
      </c>
      <c r="EF902" s="158" t="n">
        <v>0</v>
      </c>
      <c r="EG902" s="158" t="n">
        <v>0</v>
      </c>
      <c r="EH902" s="158" t="n">
        <v>0</v>
      </c>
      <c r="EI902" s="158" t="n">
        <v>0</v>
      </c>
      <c r="EJ902" s="158" t="n">
        <v>0</v>
      </c>
      <c r="EK902" s="158" t="n">
        <v>0</v>
      </c>
      <c r="EL902" s="158" t="n">
        <v>0</v>
      </c>
      <c r="EM902" s="158" t="n">
        <v>0</v>
      </c>
      <c r="EN902" s="158" t="n">
        <v>0</v>
      </c>
      <c r="EO902" s="158" t="n">
        <v>0</v>
      </c>
      <c r="EP902" s="158" t="n">
        <v>0</v>
      </c>
      <c r="EQ902" s="158" t="n">
        <v>0</v>
      </c>
      <c r="ER902" s="158" t="n">
        <v>0</v>
      </c>
      <c r="ES902" s="158" t="n">
        <v>0</v>
      </c>
      <c r="ET902" s="158" t="n">
        <v>0</v>
      </c>
      <c r="EU902" s="158" t="n">
        <v>0</v>
      </c>
      <c r="EV902" s="158" t="n">
        <v>0</v>
      </c>
      <c r="EW902" s="158" t="n">
        <v>0</v>
      </c>
      <c r="EX902" s="158" t="n">
        <v>0</v>
      </c>
      <c r="EY902" s="158" t="n">
        <v>0</v>
      </c>
      <c r="EZ902" s="158" t="n">
        <v>1900</v>
      </c>
      <c r="FA902" s="158" t="n">
        <v>1</v>
      </c>
      <c r="FB902" s="158" t="n">
        <v>1</v>
      </c>
      <c r="FC902" s="158" t="n">
        <v>1900</v>
      </c>
      <c r="FD902" s="158" t="n">
        <v>1</v>
      </c>
      <c r="FE902" s="158" t="n">
        <v>1</v>
      </c>
      <c r="FF902" s="158" t="n">
        <v>1900</v>
      </c>
      <c r="FG902" s="158" t="n">
        <v>1</v>
      </c>
      <c r="FH902" s="158" t="n">
        <v>1</v>
      </c>
      <c r="FI902" s="158" t="n">
        <v>1900</v>
      </c>
      <c r="FJ902" s="158" t="n">
        <v>1</v>
      </c>
      <c r="FK902" s="158" t="n">
        <v>1</v>
      </c>
      <c r="FL902" s="158" t="n">
        <v>1900</v>
      </c>
      <c r="FM902" s="158" t="n">
        <v>1</v>
      </c>
      <c r="FN902" s="158" t="n">
        <v>1</v>
      </c>
      <c r="FO902" s="158" t="n">
        <v>1900</v>
      </c>
      <c r="FP902" s="158" t="n">
        <v>1</v>
      </c>
      <c r="FQ902" s="158" t="n">
        <v>1</v>
      </c>
      <c r="FR902" s="158" t="n">
        <v>1900</v>
      </c>
      <c r="FS902" s="158" t="n">
        <v>1</v>
      </c>
      <c r="FT902" s="158" t="n">
        <v>1</v>
      </c>
      <c r="FU902" s="158" t="n">
        <v>1900</v>
      </c>
      <c r="FV902" s="158" t="n">
        <v>1</v>
      </c>
      <c r="FW902" s="158" t="n">
        <v>1</v>
      </c>
    </row>
    <row r="903">
      <c r="A903">
        <f>IF(F903&gt;1,A902,IF(AND(I903&lt;10,paste!A905&lt;10),RIGHT(H903,2)&amp;"0"&amp;I903&amp;"000"&amp;paste!A905,IF(AND(I903&lt;10,paste!A905&gt;=10,paste!A905&lt;100),RIGHT(H903,2)&amp;"0"&amp;I903&amp;"00"&amp;paste!A905,IF(AND(I903&lt;10,paste!A905&gt;=100,paste!A905&lt;1000),RIGHT(H903,2)&amp;"0"&amp;I903&amp;"0"&amp;paste!A905,IF(AND(I903&lt;10,paste!A905&gt;=1000),RIGHT(H903,2)&amp;"0"&amp;I903&amp;paste!A905,IF(AND(I903&gt;=10,paste!A905&lt;10),RIGHT(H903,2)&amp;I903&amp;"000"&amp;paste!A905,IF(AND(I903&gt;=10,paste!A905&gt;=10,paste!A905&lt;100),RIGHT(H903,2)&amp;I903&amp;"00"&amp;paste!A905,IF(AND(I903&gt;=10,paste!A905&gt;=100,paste!A905&lt;1000),RIGHT(H903,2)&amp;I903&amp;"0"&amp;paste!A905,RIGHT(H903,2)&amp;I903&amp;paste!A905))))))))</f>
        <v/>
      </c>
      <c r="B903">
        <f>YEAR(paste!C905)</f>
        <v/>
      </c>
      <c r="C903">
        <f>MONTH(paste!C905)</f>
        <v/>
      </c>
      <c r="D903">
        <f>DAY(paste!C905)</f>
        <v/>
      </c>
      <c r="E903" s="158" t="n">
        <v>0</v>
      </c>
      <c r="F903">
        <f>IF(AND(L903=L902,D903=D902),F902+1,1)</f>
        <v/>
      </c>
      <c r="G903" s="158" t="n">
        <v>0</v>
      </c>
      <c r="H903">
        <f>YEAR(paste!C905)</f>
        <v/>
      </c>
      <c r="I903">
        <f>MONTH(paste!C905)</f>
        <v/>
      </c>
      <c r="J903">
        <f>DAY(paste!C905)</f>
        <v/>
      </c>
      <c r="K903">
        <f>A903</f>
        <v/>
      </c>
      <c r="L903">
        <f>IF(ISBLANK(VLOOKUP(paste!J905,'得意先名 (2)'!$B$3:$F$2005,5,FALSE)),paste!P905,IFERROR(VLOOKUP(paste!J905,'得意先名 (2)'!$B$3:$F$2005,5,FALSE),"ZZZZZZZZZZZ"))</f>
        <v/>
      </c>
      <c r="M903">
        <f>IF(L903="ZZZZZZZZZZZ",paste!J905&amp;paste!K905&amp; "  :   "&amp;paste!M905&amp; "  :   "&amp;paste!P905,"")</f>
        <v/>
      </c>
      <c r="O903" s="158" t="n"/>
      <c r="P903">
        <f>VLOOKUP(L903,'L_User+EndUser'!$C$2:$K$500,8,FALSE)</f>
        <v/>
      </c>
      <c r="Q903">
        <f>VLOOKUP(L903,'L_User+EndUser'!$C$2:$K$500,9,FALSE)</f>
        <v/>
      </c>
      <c r="R903" s="158" t="n"/>
      <c r="T903" s="158" t="n"/>
      <c r="V903" s="158" t="n"/>
      <c r="AB903">
        <f>paste!J905</f>
        <v/>
      </c>
      <c r="AC903">
        <f>L903</f>
        <v/>
      </c>
      <c r="AO903">
        <f>YEAR(paste!O905)</f>
        <v/>
      </c>
      <c r="AP903">
        <f>MONTH(paste!O905)</f>
        <v/>
      </c>
      <c r="AQ903">
        <f>DAY(paste!O905)</f>
        <v/>
      </c>
      <c r="BD903">
        <f>IF(paste!L905="","",paste!L905)</f>
        <v/>
      </c>
      <c r="BM903" t="n">
        <v>1</v>
      </c>
      <c r="BN903">
        <f>VLOOKUP(paste!E905,L_Product!$A$2:$B$2001,2,FALSE)</f>
        <v/>
      </c>
      <c r="BO903" s="21" t="n"/>
      <c r="BT903" t="n">
        <v>2</v>
      </c>
      <c r="BU903">
        <f>IF($BM$2=1,2,IF($BM$2=18,1))</f>
        <v/>
      </c>
      <c r="BV903">
        <f>IF($BM$2=1,0,IF($BM$2=18,1))</f>
        <v/>
      </c>
      <c r="BW903" t="n">
        <v>2</v>
      </c>
      <c r="BX903" t="n">
        <v>0</v>
      </c>
      <c r="BY903" t="n">
        <v>3</v>
      </c>
      <c r="BZ903">
        <f>VLOOKUP(BN903,L_Product!$B$2:$Z$2001,14,FALSE)</f>
        <v/>
      </c>
      <c r="CA903">
        <f>paste!H905</f>
        <v/>
      </c>
      <c r="CB903">
        <f>BZ903*CA903</f>
        <v/>
      </c>
      <c r="CN903" s="158" t="n">
        <v>1</v>
      </c>
      <c r="CO903" s="158" t="n">
        <v>1</v>
      </c>
      <c r="CP903" s="158" t="n">
        <v>1</v>
      </c>
      <c r="CQ903" s="158" t="n">
        <v>1</v>
      </c>
      <c r="CR903" s="158" t="n">
        <v>1</v>
      </c>
      <c r="CS903" s="158" t="n">
        <v>0</v>
      </c>
      <c r="CT903" s="158" t="n">
        <v>0</v>
      </c>
      <c r="CU903" s="158" t="n">
        <v>0</v>
      </c>
      <c r="CV903" s="158" t="n">
        <v>0</v>
      </c>
      <c r="CW903" s="158" t="n">
        <v>0</v>
      </c>
      <c r="CX903">
        <f>B903</f>
        <v/>
      </c>
      <c r="CY903">
        <f>C903</f>
        <v/>
      </c>
      <c r="CZ903">
        <f>D903</f>
        <v/>
      </c>
      <c r="DA903" s="158" t="n">
        <v>1900</v>
      </c>
      <c r="DB903" s="158" t="n">
        <v>1</v>
      </c>
      <c r="DC903" s="158" t="n">
        <v>1</v>
      </c>
      <c r="DD903" s="158" t="n">
        <v>1900</v>
      </c>
      <c r="DE903" s="158" t="n">
        <v>1</v>
      </c>
      <c r="DF903" s="158" t="n">
        <v>1</v>
      </c>
      <c r="DG903" s="158" t="n">
        <v>1900</v>
      </c>
      <c r="DH903" s="158" t="n">
        <v>1</v>
      </c>
      <c r="DI903" s="158" t="n">
        <v>1</v>
      </c>
      <c r="DJ903" s="158" t="n">
        <v>1900</v>
      </c>
      <c r="DK903" s="158" t="n">
        <v>1</v>
      </c>
      <c r="DL903" s="158" t="n">
        <v>1</v>
      </c>
      <c r="DR903" s="158" t="n">
        <v>2</v>
      </c>
      <c r="DS903" s="158" t="n">
        <v>1</v>
      </c>
      <c r="DT903" s="158" t="n">
        <v>2</v>
      </c>
      <c r="DU903" s="158" t="n">
        <v>1</v>
      </c>
      <c r="DV903" s="158" t="n">
        <v>3</v>
      </c>
      <c r="DW903" s="158" t="n">
        <v>1</v>
      </c>
      <c r="DX903" s="158" t="n">
        <v>3</v>
      </c>
      <c r="DY903" s="158" t="n">
        <v>0</v>
      </c>
      <c r="DZ903" s="158" t="n">
        <v>0</v>
      </c>
      <c r="EA903" s="158" t="n">
        <v>0</v>
      </c>
      <c r="EB903" s="158" t="n">
        <v>0</v>
      </c>
      <c r="EC903" s="158" t="n">
        <v>0</v>
      </c>
      <c r="ED903" s="158" t="n">
        <v>0</v>
      </c>
      <c r="EE903" s="158" t="n">
        <v>0</v>
      </c>
      <c r="EF903" s="158" t="n">
        <v>0</v>
      </c>
      <c r="EG903" s="158" t="n">
        <v>0</v>
      </c>
      <c r="EH903" s="158" t="n">
        <v>0</v>
      </c>
      <c r="EI903" s="158" t="n">
        <v>0</v>
      </c>
      <c r="EJ903" s="158" t="n">
        <v>0</v>
      </c>
      <c r="EK903" s="158" t="n">
        <v>0</v>
      </c>
      <c r="EL903" s="158" t="n">
        <v>0</v>
      </c>
      <c r="EM903" s="158" t="n">
        <v>0</v>
      </c>
      <c r="EN903" s="158" t="n">
        <v>0</v>
      </c>
      <c r="EO903" s="158" t="n">
        <v>0</v>
      </c>
      <c r="EP903" s="158" t="n">
        <v>0</v>
      </c>
      <c r="EQ903" s="158" t="n">
        <v>0</v>
      </c>
      <c r="ER903" s="158" t="n">
        <v>0</v>
      </c>
      <c r="ES903" s="158" t="n">
        <v>0</v>
      </c>
      <c r="ET903" s="158" t="n">
        <v>0</v>
      </c>
      <c r="EU903" s="158" t="n">
        <v>0</v>
      </c>
      <c r="EV903" s="158" t="n">
        <v>0</v>
      </c>
      <c r="EW903" s="158" t="n">
        <v>0</v>
      </c>
      <c r="EX903" s="158" t="n">
        <v>0</v>
      </c>
      <c r="EY903" s="158" t="n">
        <v>0</v>
      </c>
      <c r="EZ903" s="158" t="n">
        <v>1900</v>
      </c>
      <c r="FA903" s="158" t="n">
        <v>1</v>
      </c>
      <c r="FB903" s="158" t="n">
        <v>1</v>
      </c>
      <c r="FC903" s="158" t="n">
        <v>1900</v>
      </c>
      <c r="FD903" s="158" t="n">
        <v>1</v>
      </c>
      <c r="FE903" s="158" t="n">
        <v>1</v>
      </c>
      <c r="FF903" s="158" t="n">
        <v>1900</v>
      </c>
      <c r="FG903" s="158" t="n">
        <v>1</v>
      </c>
      <c r="FH903" s="158" t="n">
        <v>1</v>
      </c>
      <c r="FI903" s="158" t="n">
        <v>1900</v>
      </c>
      <c r="FJ903" s="158" t="n">
        <v>1</v>
      </c>
      <c r="FK903" s="158" t="n">
        <v>1</v>
      </c>
      <c r="FL903" s="158" t="n">
        <v>1900</v>
      </c>
      <c r="FM903" s="158" t="n">
        <v>1</v>
      </c>
      <c r="FN903" s="158" t="n">
        <v>1</v>
      </c>
      <c r="FO903" s="158" t="n">
        <v>1900</v>
      </c>
      <c r="FP903" s="158" t="n">
        <v>1</v>
      </c>
      <c r="FQ903" s="158" t="n">
        <v>1</v>
      </c>
      <c r="FR903" s="158" t="n">
        <v>1900</v>
      </c>
      <c r="FS903" s="158" t="n">
        <v>1</v>
      </c>
      <c r="FT903" s="158" t="n">
        <v>1</v>
      </c>
      <c r="FU903" s="158" t="n">
        <v>1900</v>
      </c>
      <c r="FV903" s="158" t="n">
        <v>1</v>
      </c>
      <c r="FW903" s="158" t="n">
        <v>1</v>
      </c>
    </row>
    <row r="904">
      <c r="A904">
        <f>IF(F904&gt;1,A903,IF(AND(I904&lt;10,paste!A906&lt;10),RIGHT(H904,2)&amp;"0"&amp;I904&amp;"000"&amp;paste!A906,IF(AND(I904&lt;10,paste!A906&gt;=10,paste!A906&lt;100),RIGHT(H904,2)&amp;"0"&amp;I904&amp;"00"&amp;paste!A906,IF(AND(I904&lt;10,paste!A906&gt;=100,paste!A906&lt;1000),RIGHT(H904,2)&amp;"0"&amp;I904&amp;"0"&amp;paste!A906,IF(AND(I904&lt;10,paste!A906&gt;=1000),RIGHT(H904,2)&amp;"0"&amp;I904&amp;paste!A906,IF(AND(I904&gt;=10,paste!A906&lt;10),RIGHT(H904,2)&amp;I904&amp;"000"&amp;paste!A906,IF(AND(I904&gt;=10,paste!A906&gt;=10,paste!A906&lt;100),RIGHT(H904,2)&amp;I904&amp;"00"&amp;paste!A906,IF(AND(I904&gt;=10,paste!A906&gt;=100,paste!A906&lt;1000),RIGHT(H904,2)&amp;I904&amp;"0"&amp;paste!A906,RIGHT(H904,2)&amp;I904&amp;paste!A906))))))))</f>
        <v/>
      </c>
      <c r="B904">
        <f>YEAR(paste!C906)</f>
        <v/>
      </c>
      <c r="C904">
        <f>MONTH(paste!C906)</f>
        <v/>
      </c>
      <c r="D904">
        <f>DAY(paste!C906)</f>
        <v/>
      </c>
      <c r="E904" s="158" t="n">
        <v>0</v>
      </c>
      <c r="F904">
        <f>IF(AND(L904=L903,D904=D903),F903+1,1)</f>
        <v/>
      </c>
      <c r="G904" s="158" t="n">
        <v>0</v>
      </c>
      <c r="H904">
        <f>YEAR(paste!C906)</f>
        <v/>
      </c>
      <c r="I904">
        <f>MONTH(paste!C906)</f>
        <v/>
      </c>
      <c r="J904">
        <f>DAY(paste!C906)</f>
        <v/>
      </c>
      <c r="K904">
        <f>A904</f>
        <v/>
      </c>
      <c r="L904">
        <f>IF(ISBLANK(VLOOKUP(paste!J906,'得意先名 (2)'!$B$3:$F$2005,5,FALSE)),paste!P906,IFERROR(VLOOKUP(paste!J906,'得意先名 (2)'!$B$3:$F$2005,5,FALSE),"ZZZZZZZZZZZ"))</f>
        <v/>
      </c>
      <c r="M904">
        <f>IF(L904="ZZZZZZZZZZZ",paste!J906&amp;paste!K906&amp; "  :   "&amp;paste!M906&amp; "  :   "&amp;paste!P906,"")</f>
        <v/>
      </c>
      <c r="O904" s="158" t="n"/>
      <c r="P904">
        <f>VLOOKUP(L904,'L_User+EndUser'!$C$2:$K$500,8,FALSE)</f>
        <v/>
      </c>
      <c r="Q904">
        <f>VLOOKUP(L904,'L_User+EndUser'!$C$2:$K$500,9,FALSE)</f>
        <v/>
      </c>
      <c r="R904" s="158" t="n"/>
      <c r="T904" s="158" t="n"/>
      <c r="V904" s="158" t="n"/>
      <c r="AB904">
        <f>paste!J906</f>
        <v/>
      </c>
      <c r="AC904">
        <f>L904</f>
        <v/>
      </c>
      <c r="AO904">
        <f>YEAR(paste!O906)</f>
        <v/>
      </c>
      <c r="AP904">
        <f>MONTH(paste!O906)</f>
        <v/>
      </c>
      <c r="AQ904">
        <f>DAY(paste!O906)</f>
        <v/>
      </c>
      <c r="BD904">
        <f>IF(paste!L906="","",paste!L906)</f>
        <v/>
      </c>
      <c r="BM904" t="n">
        <v>1</v>
      </c>
      <c r="BN904">
        <f>VLOOKUP(paste!E906,L_Product!$A$2:$B$2001,2,FALSE)</f>
        <v/>
      </c>
      <c r="BO904" s="21" t="n"/>
      <c r="BT904" t="n">
        <v>2</v>
      </c>
      <c r="BU904">
        <f>IF($BM$2=1,2,IF($BM$2=18,1))</f>
        <v/>
      </c>
      <c r="BV904">
        <f>IF($BM$2=1,0,IF($BM$2=18,1))</f>
        <v/>
      </c>
      <c r="BW904" t="n">
        <v>2</v>
      </c>
      <c r="BX904" t="n">
        <v>0</v>
      </c>
      <c r="BY904" t="n">
        <v>3</v>
      </c>
      <c r="BZ904">
        <f>VLOOKUP(BN904,L_Product!$B$2:$Z$2001,14,FALSE)</f>
        <v/>
      </c>
      <c r="CA904">
        <f>paste!H906</f>
        <v/>
      </c>
      <c r="CB904">
        <f>BZ904*CA904</f>
        <v/>
      </c>
      <c r="CN904" s="158" t="n">
        <v>1</v>
      </c>
      <c r="CO904" s="158" t="n">
        <v>1</v>
      </c>
      <c r="CP904" s="158" t="n">
        <v>1</v>
      </c>
      <c r="CQ904" s="158" t="n">
        <v>1</v>
      </c>
      <c r="CR904" s="158" t="n">
        <v>1</v>
      </c>
      <c r="CS904" s="158" t="n">
        <v>0</v>
      </c>
      <c r="CT904" s="158" t="n">
        <v>0</v>
      </c>
      <c r="CU904" s="158" t="n">
        <v>0</v>
      </c>
      <c r="CV904" s="158" t="n">
        <v>0</v>
      </c>
      <c r="CW904" s="158" t="n">
        <v>0</v>
      </c>
      <c r="CX904">
        <f>B904</f>
        <v/>
      </c>
      <c r="CY904">
        <f>C904</f>
        <v/>
      </c>
      <c r="CZ904">
        <f>D904</f>
        <v/>
      </c>
      <c r="DA904" s="158" t="n">
        <v>1900</v>
      </c>
      <c r="DB904" s="158" t="n">
        <v>1</v>
      </c>
      <c r="DC904" s="158" t="n">
        <v>1</v>
      </c>
      <c r="DD904" s="158" t="n">
        <v>1900</v>
      </c>
      <c r="DE904" s="158" t="n">
        <v>1</v>
      </c>
      <c r="DF904" s="158" t="n">
        <v>1</v>
      </c>
      <c r="DG904" s="158" t="n">
        <v>1900</v>
      </c>
      <c r="DH904" s="158" t="n">
        <v>1</v>
      </c>
      <c r="DI904" s="158" t="n">
        <v>1</v>
      </c>
      <c r="DJ904" s="158" t="n">
        <v>1900</v>
      </c>
      <c r="DK904" s="158" t="n">
        <v>1</v>
      </c>
      <c r="DL904" s="158" t="n">
        <v>1</v>
      </c>
      <c r="DR904" s="158" t="n">
        <v>2</v>
      </c>
      <c r="DS904" s="158" t="n">
        <v>1</v>
      </c>
      <c r="DT904" s="158" t="n">
        <v>2</v>
      </c>
      <c r="DU904" s="158" t="n">
        <v>1</v>
      </c>
      <c r="DV904" s="158" t="n">
        <v>3</v>
      </c>
      <c r="DW904" s="158" t="n">
        <v>1</v>
      </c>
      <c r="DX904" s="158" t="n">
        <v>3</v>
      </c>
      <c r="DY904" s="158" t="n">
        <v>0</v>
      </c>
      <c r="DZ904" s="158" t="n">
        <v>0</v>
      </c>
      <c r="EA904" s="158" t="n">
        <v>0</v>
      </c>
      <c r="EB904" s="158" t="n">
        <v>0</v>
      </c>
      <c r="EC904" s="158" t="n">
        <v>0</v>
      </c>
      <c r="ED904" s="158" t="n">
        <v>0</v>
      </c>
      <c r="EE904" s="158" t="n">
        <v>0</v>
      </c>
      <c r="EF904" s="158" t="n">
        <v>0</v>
      </c>
      <c r="EG904" s="158" t="n">
        <v>0</v>
      </c>
      <c r="EH904" s="158" t="n">
        <v>0</v>
      </c>
      <c r="EI904" s="158" t="n">
        <v>0</v>
      </c>
      <c r="EJ904" s="158" t="n">
        <v>0</v>
      </c>
      <c r="EK904" s="158" t="n">
        <v>0</v>
      </c>
      <c r="EL904" s="158" t="n">
        <v>0</v>
      </c>
      <c r="EM904" s="158" t="n">
        <v>0</v>
      </c>
      <c r="EN904" s="158" t="n">
        <v>0</v>
      </c>
      <c r="EO904" s="158" t="n">
        <v>0</v>
      </c>
      <c r="EP904" s="158" t="n">
        <v>0</v>
      </c>
      <c r="EQ904" s="158" t="n">
        <v>0</v>
      </c>
      <c r="ER904" s="158" t="n">
        <v>0</v>
      </c>
      <c r="ES904" s="158" t="n">
        <v>0</v>
      </c>
      <c r="ET904" s="158" t="n">
        <v>0</v>
      </c>
      <c r="EU904" s="158" t="n">
        <v>0</v>
      </c>
      <c r="EV904" s="158" t="n">
        <v>0</v>
      </c>
      <c r="EW904" s="158" t="n">
        <v>0</v>
      </c>
      <c r="EX904" s="158" t="n">
        <v>0</v>
      </c>
      <c r="EY904" s="158" t="n">
        <v>0</v>
      </c>
      <c r="EZ904" s="158" t="n">
        <v>1900</v>
      </c>
      <c r="FA904" s="158" t="n">
        <v>1</v>
      </c>
      <c r="FB904" s="158" t="n">
        <v>1</v>
      </c>
      <c r="FC904" s="158" t="n">
        <v>1900</v>
      </c>
      <c r="FD904" s="158" t="n">
        <v>1</v>
      </c>
      <c r="FE904" s="158" t="n">
        <v>1</v>
      </c>
      <c r="FF904" s="158" t="n">
        <v>1900</v>
      </c>
      <c r="FG904" s="158" t="n">
        <v>1</v>
      </c>
      <c r="FH904" s="158" t="n">
        <v>1</v>
      </c>
      <c r="FI904" s="158" t="n">
        <v>1900</v>
      </c>
      <c r="FJ904" s="158" t="n">
        <v>1</v>
      </c>
      <c r="FK904" s="158" t="n">
        <v>1</v>
      </c>
      <c r="FL904" s="158" t="n">
        <v>1900</v>
      </c>
      <c r="FM904" s="158" t="n">
        <v>1</v>
      </c>
      <c r="FN904" s="158" t="n">
        <v>1</v>
      </c>
      <c r="FO904" s="158" t="n">
        <v>1900</v>
      </c>
      <c r="FP904" s="158" t="n">
        <v>1</v>
      </c>
      <c r="FQ904" s="158" t="n">
        <v>1</v>
      </c>
      <c r="FR904" s="158" t="n">
        <v>1900</v>
      </c>
      <c r="FS904" s="158" t="n">
        <v>1</v>
      </c>
      <c r="FT904" s="158" t="n">
        <v>1</v>
      </c>
      <c r="FU904" s="158" t="n">
        <v>1900</v>
      </c>
      <c r="FV904" s="158" t="n">
        <v>1</v>
      </c>
      <c r="FW904" s="158" t="n">
        <v>1</v>
      </c>
    </row>
    <row r="905">
      <c r="A905">
        <f>IF(F905&gt;1,A904,IF(AND(I905&lt;10,paste!A907&lt;10),RIGHT(H905,2)&amp;"0"&amp;I905&amp;"000"&amp;paste!A907,IF(AND(I905&lt;10,paste!A907&gt;=10,paste!A907&lt;100),RIGHT(H905,2)&amp;"0"&amp;I905&amp;"00"&amp;paste!A907,IF(AND(I905&lt;10,paste!A907&gt;=100,paste!A907&lt;1000),RIGHT(H905,2)&amp;"0"&amp;I905&amp;"0"&amp;paste!A907,IF(AND(I905&lt;10,paste!A907&gt;=1000),RIGHT(H905,2)&amp;"0"&amp;I905&amp;paste!A907,IF(AND(I905&gt;=10,paste!A907&lt;10),RIGHT(H905,2)&amp;I905&amp;"000"&amp;paste!A907,IF(AND(I905&gt;=10,paste!A907&gt;=10,paste!A907&lt;100),RIGHT(H905,2)&amp;I905&amp;"00"&amp;paste!A907,IF(AND(I905&gt;=10,paste!A907&gt;=100,paste!A907&lt;1000),RIGHT(H905,2)&amp;I905&amp;"0"&amp;paste!A907,RIGHT(H905,2)&amp;I905&amp;paste!A907))))))))</f>
        <v/>
      </c>
      <c r="B905">
        <f>YEAR(paste!C907)</f>
        <v/>
      </c>
      <c r="C905">
        <f>MONTH(paste!C907)</f>
        <v/>
      </c>
      <c r="D905">
        <f>DAY(paste!C907)</f>
        <v/>
      </c>
      <c r="E905" s="158" t="n">
        <v>0</v>
      </c>
      <c r="F905">
        <f>IF(AND(L905=L904,D905=D904),F904+1,1)</f>
        <v/>
      </c>
      <c r="G905" s="158" t="n">
        <v>0</v>
      </c>
      <c r="H905">
        <f>YEAR(paste!C907)</f>
        <v/>
      </c>
      <c r="I905">
        <f>MONTH(paste!C907)</f>
        <v/>
      </c>
      <c r="J905">
        <f>DAY(paste!C907)</f>
        <v/>
      </c>
      <c r="K905">
        <f>A905</f>
        <v/>
      </c>
      <c r="L905">
        <f>IF(ISBLANK(VLOOKUP(paste!J907,'得意先名 (2)'!$B$3:$F$2005,5,FALSE)),paste!P907,IFERROR(VLOOKUP(paste!J907,'得意先名 (2)'!$B$3:$F$2005,5,FALSE),"ZZZZZZZZZZZ"))</f>
        <v/>
      </c>
      <c r="M905">
        <f>IF(L905="ZZZZZZZZZZZ",paste!J907&amp;paste!K907&amp; "  :   "&amp;paste!M907&amp; "  :   "&amp;paste!P907,"")</f>
        <v/>
      </c>
      <c r="O905" s="158" t="n"/>
      <c r="P905">
        <f>VLOOKUP(L905,'L_User+EndUser'!$C$2:$K$500,8,FALSE)</f>
        <v/>
      </c>
      <c r="Q905">
        <f>VLOOKUP(L905,'L_User+EndUser'!$C$2:$K$500,9,FALSE)</f>
        <v/>
      </c>
      <c r="R905" s="158" t="n"/>
      <c r="T905" s="158" t="n"/>
      <c r="V905" s="158" t="n"/>
      <c r="AB905">
        <f>paste!J907</f>
        <v/>
      </c>
      <c r="AC905">
        <f>L905</f>
        <v/>
      </c>
      <c r="AO905">
        <f>YEAR(paste!O907)</f>
        <v/>
      </c>
      <c r="AP905">
        <f>MONTH(paste!O907)</f>
        <v/>
      </c>
      <c r="AQ905">
        <f>DAY(paste!O907)</f>
        <v/>
      </c>
      <c r="BD905">
        <f>IF(paste!L907="","",paste!L907)</f>
        <v/>
      </c>
      <c r="BM905" t="n">
        <v>1</v>
      </c>
      <c r="BN905">
        <f>VLOOKUP(paste!E907,L_Product!$A$2:$B$2001,2,FALSE)</f>
        <v/>
      </c>
      <c r="BO905" s="21" t="n"/>
      <c r="BT905" t="n">
        <v>2</v>
      </c>
      <c r="BU905">
        <f>IF($BM$2=1,2,IF($BM$2=18,1))</f>
        <v/>
      </c>
      <c r="BV905">
        <f>IF($BM$2=1,0,IF($BM$2=18,1))</f>
        <v/>
      </c>
      <c r="BW905" t="n">
        <v>2</v>
      </c>
      <c r="BX905" t="n">
        <v>0</v>
      </c>
      <c r="BY905" t="n">
        <v>3</v>
      </c>
      <c r="BZ905">
        <f>VLOOKUP(BN905,L_Product!$B$2:$Z$2001,14,FALSE)</f>
        <v/>
      </c>
      <c r="CA905">
        <f>paste!H907</f>
        <v/>
      </c>
      <c r="CB905">
        <f>BZ905*CA905</f>
        <v/>
      </c>
      <c r="CN905" s="158" t="n">
        <v>1</v>
      </c>
      <c r="CO905" s="158" t="n">
        <v>1</v>
      </c>
      <c r="CP905" s="158" t="n">
        <v>1</v>
      </c>
      <c r="CQ905" s="158" t="n">
        <v>1</v>
      </c>
      <c r="CR905" s="158" t="n">
        <v>1</v>
      </c>
      <c r="CS905" s="158" t="n">
        <v>0</v>
      </c>
      <c r="CT905" s="158" t="n">
        <v>0</v>
      </c>
      <c r="CU905" s="158" t="n">
        <v>0</v>
      </c>
      <c r="CV905" s="158" t="n">
        <v>0</v>
      </c>
      <c r="CW905" s="158" t="n">
        <v>0</v>
      </c>
      <c r="CX905">
        <f>B905</f>
        <v/>
      </c>
      <c r="CY905">
        <f>C905</f>
        <v/>
      </c>
      <c r="CZ905">
        <f>D905</f>
        <v/>
      </c>
      <c r="DA905" s="158" t="n">
        <v>1900</v>
      </c>
      <c r="DB905" s="158" t="n">
        <v>1</v>
      </c>
      <c r="DC905" s="158" t="n">
        <v>1</v>
      </c>
      <c r="DD905" s="158" t="n">
        <v>1900</v>
      </c>
      <c r="DE905" s="158" t="n">
        <v>1</v>
      </c>
      <c r="DF905" s="158" t="n">
        <v>1</v>
      </c>
      <c r="DG905" s="158" t="n">
        <v>1900</v>
      </c>
      <c r="DH905" s="158" t="n">
        <v>1</v>
      </c>
      <c r="DI905" s="158" t="n">
        <v>1</v>
      </c>
      <c r="DJ905" s="158" t="n">
        <v>1900</v>
      </c>
      <c r="DK905" s="158" t="n">
        <v>1</v>
      </c>
      <c r="DL905" s="158" t="n">
        <v>1</v>
      </c>
      <c r="DR905" s="158" t="n">
        <v>2</v>
      </c>
      <c r="DS905" s="158" t="n">
        <v>1</v>
      </c>
      <c r="DT905" s="158" t="n">
        <v>2</v>
      </c>
      <c r="DU905" s="158" t="n">
        <v>1</v>
      </c>
      <c r="DV905" s="158" t="n">
        <v>3</v>
      </c>
      <c r="DW905" s="158" t="n">
        <v>1</v>
      </c>
      <c r="DX905" s="158" t="n">
        <v>3</v>
      </c>
      <c r="DY905" s="158" t="n">
        <v>0</v>
      </c>
      <c r="DZ905" s="158" t="n">
        <v>0</v>
      </c>
      <c r="EA905" s="158" t="n">
        <v>0</v>
      </c>
      <c r="EB905" s="158" t="n">
        <v>0</v>
      </c>
      <c r="EC905" s="158" t="n">
        <v>0</v>
      </c>
      <c r="ED905" s="158" t="n">
        <v>0</v>
      </c>
      <c r="EE905" s="158" t="n">
        <v>0</v>
      </c>
      <c r="EF905" s="158" t="n">
        <v>0</v>
      </c>
      <c r="EG905" s="158" t="n">
        <v>0</v>
      </c>
      <c r="EH905" s="158" t="n">
        <v>0</v>
      </c>
      <c r="EI905" s="158" t="n">
        <v>0</v>
      </c>
      <c r="EJ905" s="158" t="n">
        <v>0</v>
      </c>
      <c r="EK905" s="158" t="n">
        <v>0</v>
      </c>
      <c r="EL905" s="158" t="n">
        <v>0</v>
      </c>
      <c r="EM905" s="158" t="n">
        <v>0</v>
      </c>
      <c r="EN905" s="158" t="n">
        <v>0</v>
      </c>
      <c r="EO905" s="158" t="n">
        <v>0</v>
      </c>
      <c r="EP905" s="158" t="n">
        <v>0</v>
      </c>
      <c r="EQ905" s="158" t="n">
        <v>0</v>
      </c>
      <c r="ER905" s="158" t="n">
        <v>0</v>
      </c>
      <c r="ES905" s="158" t="n">
        <v>0</v>
      </c>
      <c r="ET905" s="158" t="n">
        <v>0</v>
      </c>
      <c r="EU905" s="158" t="n">
        <v>0</v>
      </c>
      <c r="EV905" s="158" t="n">
        <v>0</v>
      </c>
      <c r="EW905" s="158" t="n">
        <v>0</v>
      </c>
      <c r="EX905" s="158" t="n">
        <v>0</v>
      </c>
      <c r="EY905" s="158" t="n">
        <v>0</v>
      </c>
      <c r="EZ905" s="158" t="n">
        <v>1900</v>
      </c>
      <c r="FA905" s="158" t="n">
        <v>1</v>
      </c>
      <c r="FB905" s="158" t="n">
        <v>1</v>
      </c>
      <c r="FC905" s="158" t="n">
        <v>1900</v>
      </c>
      <c r="FD905" s="158" t="n">
        <v>1</v>
      </c>
      <c r="FE905" s="158" t="n">
        <v>1</v>
      </c>
      <c r="FF905" s="158" t="n">
        <v>1900</v>
      </c>
      <c r="FG905" s="158" t="n">
        <v>1</v>
      </c>
      <c r="FH905" s="158" t="n">
        <v>1</v>
      </c>
      <c r="FI905" s="158" t="n">
        <v>1900</v>
      </c>
      <c r="FJ905" s="158" t="n">
        <v>1</v>
      </c>
      <c r="FK905" s="158" t="n">
        <v>1</v>
      </c>
      <c r="FL905" s="158" t="n">
        <v>1900</v>
      </c>
      <c r="FM905" s="158" t="n">
        <v>1</v>
      </c>
      <c r="FN905" s="158" t="n">
        <v>1</v>
      </c>
      <c r="FO905" s="158" t="n">
        <v>1900</v>
      </c>
      <c r="FP905" s="158" t="n">
        <v>1</v>
      </c>
      <c r="FQ905" s="158" t="n">
        <v>1</v>
      </c>
      <c r="FR905" s="158" t="n">
        <v>1900</v>
      </c>
      <c r="FS905" s="158" t="n">
        <v>1</v>
      </c>
      <c r="FT905" s="158" t="n">
        <v>1</v>
      </c>
      <c r="FU905" s="158" t="n">
        <v>1900</v>
      </c>
      <c r="FV905" s="158" t="n">
        <v>1</v>
      </c>
      <c r="FW905" s="158" t="n">
        <v>1</v>
      </c>
    </row>
    <row r="906">
      <c r="A906">
        <f>IF(F906&gt;1,A905,IF(AND(I906&lt;10,paste!A908&lt;10),RIGHT(H906,2)&amp;"0"&amp;I906&amp;"000"&amp;paste!A908,IF(AND(I906&lt;10,paste!A908&gt;=10,paste!A908&lt;100),RIGHT(H906,2)&amp;"0"&amp;I906&amp;"00"&amp;paste!A908,IF(AND(I906&lt;10,paste!A908&gt;=100,paste!A908&lt;1000),RIGHT(H906,2)&amp;"0"&amp;I906&amp;"0"&amp;paste!A908,IF(AND(I906&lt;10,paste!A908&gt;=1000),RIGHT(H906,2)&amp;"0"&amp;I906&amp;paste!A908,IF(AND(I906&gt;=10,paste!A908&lt;10),RIGHT(H906,2)&amp;I906&amp;"000"&amp;paste!A908,IF(AND(I906&gt;=10,paste!A908&gt;=10,paste!A908&lt;100),RIGHT(H906,2)&amp;I906&amp;"00"&amp;paste!A908,IF(AND(I906&gt;=10,paste!A908&gt;=100,paste!A908&lt;1000),RIGHT(H906,2)&amp;I906&amp;"0"&amp;paste!A908,RIGHT(H906,2)&amp;I906&amp;paste!A908))))))))</f>
        <v/>
      </c>
      <c r="B906">
        <f>YEAR(paste!C908)</f>
        <v/>
      </c>
      <c r="C906">
        <f>MONTH(paste!C908)</f>
        <v/>
      </c>
      <c r="D906">
        <f>DAY(paste!C908)</f>
        <v/>
      </c>
      <c r="E906" s="158" t="n">
        <v>0</v>
      </c>
      <c r="F906">
        <f>IF(AND(L906=L905,D906=D905),F905+1,1)</f>
        <v/>
      </c>
      <c r="G906" s="158" t="n">
        <v>0</v>
      </c>
      <c r="H906">
        <f>YEAR(paste!C908)</f>
        <v/>
      </c>
      <c r="I906">
        <f>MONTH(paste!C908)</f>
        <v/>
      </c>
      <c r="J906">
        <f>DAY(paste!C908)</f>
        <v/>
      </c>
      <c r="K906">
        <f>A906</f>
        <v/>
      </c>
      <c r="L906">
        <f>IF(ISBLANK(VLOOKUP(paste!J908,'得意先名 (2)'!$B$3:$F$2005,5,FALSE)),paste!P908,IFERROR(VLOOKUP(paste!J908,'得意先名 (2)'!$B$3:$F$2005,5,FALSE),"ZZZZZZZZZZZ"))</f>
        <v/>
      </c>
      <c r="M906">
        <f>IF(L906="ZZZZZZZZZZZ",paste!J908&amp;paste!K908&amp; "  :   "&amp;paste!M908&amp; "  :   "&amp;paste!P908,"")</f>
        <v/>
      </c>
      <c r="O906" s="158" t="n"/>
      <c r="P906">
        <f>VLOOKUP(L906,'L_User+EndUser'!$C$2:$K$500,8,FALSE)</f>
        <v/>
      </c>
      <c r="Q906">
        <f>VLOOKUP(L906,'L_User+EndUser'!$C$2:$K$500,9,FALSE)</f>
        <v/>
      </c>
      <c r="R906" s="158" t="n"/>
      <c r="T906" s="158" t="n"/>
      <c r="V906" s="158" t="n"/>
      <c r="AB906">
        <f>paste!J908</f>
        <v/>
      </c>
      <c r="AC906">
        <f>L906</f>
        <v/>
      </c>
      <c r="AO906">
        <f>YEAR(paste!O908)</f>
        <v/>
      </c>
      <c r="AP906">
        <f>MONTH(paste!O908)</f>
        <v/>
      </c>
      <c r="AQ906">
        <f>DAY(paste!O908)</f>
        <v/>
      </c>
      <c r="BD906">
        <f>IF(paste!L908="","",paste!L908)</f>
        <v/>
      </c>
      <c r="BM906" t="n">
        <v>1</v>
      </c>
      <c r="BN906">
        <f>VLOOKUP(paste!E908,L_Product!$A$2:$B$2001,2,FALSE)</f>
        <v/>
      </c>
      <c r="BO906" s="21" t="n"/>
      <c r="BT906" t="n">
        <v>2</v>
      </c>
      <c r="BU906">
        <f>IF($BM$2=1,2,IF($BM$2=18,1))</f>
        <v/>
      </c>
      <c r="BV906">
        <f>IF($BM$2=1,0,IF($BM$2=18,1))</f>
        <v/>
      </c>
      <c r="BW906" t="n">
        <v>2</v>
      </c>
      <c r="BX906" t="n">
        <v>0</v>
      </c>
      <c r="BY906" t="n">
        <v>3</v>
      </c>
      <c r="BZ906">
        <f>VLOOKUP(BN906,L_Product!$B$2:$Z$2001,14,FALSE)</f>
        <v/>
      </c>
      <c r="CA906">
        <f>paste!H908</f>
        <v/>
      </c>
      <c r="CB906">
        <f>BZ906*CA906</f>
        <v/>
      </c>
      <c r="CN906" s="158" t="n">
        <v>1</v>
      </c>
      <c r="CO906" s="158" t="n">
        <v>1</v>
      </c>
      <c r="CP906" s="158" t="n">
        <v>1</v>
      </c>
      <c r="CQ906" s="158" t="n">
        <v>1</v>
      </c>
      <c r="CR906" s="158" t="n">
        <v>1</v>
      </c>
      <c r="CS906" s="158" t="n">
        <v>0</v>
      </c>
      <c r="CT906" s="158" t="n">
        <v>0</v>
      </c>
      <c r="CU906" s="158" t="n">
        <v>0</v>
      </c>
      <c r="CV906" s="158" t="n">
        <v>0</v>
      </c>
      <c r="CW906" s="158" t="n">
        <v>0</v>
      </c>
      <c r="CX906">
        <f>B906</f>
        <v/>
      </c>
      <c r="CY906">
        <f>C906</f>
        <v/>
      </c>
      <c r="CZ906">
        <f>D906</f>
        <v/>
      </c>
      <c r="DA906" s="158" t="n">
        <v>1900</v>
      </c>
      <c r="DB906" s="158" t="n">
        <v>1</v>
      </c>
      <c r="DC906" s="158" t="n">
        <v>1</v>
      </c>
      <c r="DD906" s="158" t="n">
        <v>1900</v>
      </c>
      <c r="DE906" s="158" t="n">
        <v>1</v>
      </c>
      <c r="DF906" s="158" t="n">
        <v>1</v>
      </c>
      <c r="DG906" s="158" t="n">
        <v>1900</v>
      </c>
      <c r="DH906" s="158" t="n">
        <v>1</v>
      </c>
      <c r="DI906" s="158" t="n">
        <v>1</v>
      </c>
      <c r="DJ906" s="158" t="n">
        <v>1900</v>
      </c>
      <c r="DK906" s="158" t="n">
        <v>1</v>
      </c>
      <c r="DL906" s="158" t="n">
        <v>1</v>
      </c>
      <c r="DR906" s="158" t="n">
        <v>2</v>
      </c>
      <c r="DS906" s="158" t="n">
        <v>1</v>
      </c>
      <c r="DT906" s="158" t="n">
        <v>2</v>
      </c>
      <c r="DU906" s="158" t="n">
        <v>1</v>
      </c>
      <c r="DV906" s="158" t="n">
        <v>3</v>
      </c>
      <c r="DW906" s="158" t="n">
        <v>1</v>
      </c>
      <c r="DX906" s="158" t="n">
        <v>3</v>
      </c>
      <c r="DY906" s="158" t="n">
        <v>0</v>
      </c>
      <c r="DZ906" s="158" t="n">
        <v>0</v>
      </c>
      <c r="EA906" s="158" t="n">
        <v>0</v>
      </c>
      <c r="EB906" s="158" t="n">
        <v>0</v>
      </c>
      <c r="EC906" s="158" t="n">
        <v>0</v>
      </c>
      <c r="ED906" s="158" t="n">
        <v>0</v>
      </c>
      <c r="EE906" s="158" t="n">
        <v>0</v>
      </c>
      <c r="EF906" s="158" t="n">
        <v>0</v>
      </c>
      <c r="EG906" s="158" t="n">
        <v>0</v>
      </c>
      <c r="EH906" s="158" t="n">
        <v>0</v>
      </c>
      <c r="EI906" s="158" t="n">
        <v>0</v>
      </c>
      <c r="EJ906" s="158" t="n">
        <v>0</v>
      </c>
      <c r="EK906" s="158" t="n">
        <v>0</v>
      </c>
      <c r="EL906" s="158" t="n">
        <v>0</v>
      </c>
      <c r="EM906" s="158" t="n">
        <v>0</v>
      </c>
      <c r="EN906" s="158" t="n">
        <v>0</v>
      </c>
      <c r="EO906" s="158" t="n">
        <v>0</v>
      </c>
      <c r="EP906" s="158" t="n">
        <v>0</v>
      </c>
      <c r="EQ906" s="158" t="n">
        <v>0</v>
      </c>
      <c r="ER906" s="158" t="n">
        <v>0</v>
      </c>
      <c r="ES906" s="158" t="n">
        <v>0</v>
      </c>
      <c r="ET906" s="158" t="n">
        <v>0</v>
      </c>
      <c r="EU906" s="158" t="n">
        <v>0</v>
      </c>
      <c r="EV906" s="158" t="n">
        <v>0</v>
      </c>
      <c r="EW906" s="158" t="n">
        <v>0</v>
      </c>
      <c r="EX906" s="158" t="n">
        <v>0</v>
      </c>
      <c r="EY906" s="158" t="n">
        <v>0</v>
      </c>
      <c r="EZ906" s="158" t="n">
        <v>1900</v>
      </c>
      <c r="FA906" s="158" t="n">
        <v>1</v>
      </c>
      <c r="FB906" s="158" t="n">
        <v>1</v>
      </c>
      <c r="FC906" s="158" t="n">
        <v>1900</v>
      </c>
      <c r="FD906" s="158" t="n">
        <v>1</v>
      </c>
      <c r="FE906" s="158" t="n">
        <v>1</v>
      </c>
      <c r="FF906" s="158" t="n">
        <v>1900</v>
      </c>
      <c r="FG906" s="158" t="n">
        <v>1</v>
      </c>
      <c r="FH906" s="158" t="n">
        <v>1</v>
      </c>
      <c r="FI906" s="158" t="n">
        <v>1900</v>
      </c>
      <c r="FJ906" s="158" t="n">
        <v>1</v>
      </c>
      <c r="FK906" s="158" t="n">
        <v>1</v>
      </c>
      <c r="FL906" s="158" t="n">
        <v>1900</v>
      </c>
      <c r="FM906" s="158" t="n">
        <v>1</v>
      </c>
      <c r="FN906" s="158" t="n">
        <v>1</v>
      </c>
      <c r="FO906" s="158" t="n">
        <v>1900</v>
      </c>
      <c r="FP906" s="158" t="n">
        <v>1</v>
      </c>
      <c r="FQ906" s="158" t="n">
        <v>1</v>
      </c>
      <c r="FR906" s="158" t="n">
        <v>1900</v>
      </c>
      <c r="FS906" s="158" t="n">
        <v>1</v>
      </c>
      <c r="FT906" s="158" t="n">
        <v>1</v>
      </c>
      <c r="FU906" s="158" t="n">
        <v>1900</v>
      </c>
      <c r="FV906" s="158" t="n">
        <v>1</v>
      </c>
      <c r="FW906" s="158" t="n">
        <v>1</v>
      </c>
    </row>
    <row r="907">
      <c r="A907">
        <f>IF(F907&gt;1,A906,IF(AND(I907&lt;10,paste!A909&lt;10),RIGHT(H907,2)&amp;"0"&amp;I907&amp;"000"&amp;paste!A909,IF(AND(I907&lt;10,paste!A909&gt;=10,paste!A909&lt;100),RIGHT(H907,2)&amp;"0"&amp;I907&amp;"00"&amp;paste!A909,IF(AND(I907&lt;10,paste!A909&gt;=100,paste!A909&lt;1000),RIGHT(H907,2)&amp;"0"&amp;I907&amp;"0"&amp;paste!A909,IF(AND(I907&lt;10,paste!A909&gt;=1000),RIGHT(H907,2)&amp;"0"&amp;I907&amp;paste!A909,IF(AND(I907&gt;=10,paste!A909&lt;10),RIGHT(H907,2)&amp;I907&amp;"000"&amp;paste!A909,IF(AND(I907&gt;=10,paste!A909&gt;=10,paste!A909&lt;100),RIGHT(H907,2)&amp;I907&amp;"00"&amp;paste!A909,IF(AND(I907&gt;=10,paste!A909&gt;=100,paste!A909&lt;1000),RIGHT(H907,2)&amp;I907&amp;"0"&amp;paste!A909,RIGHT(H907,2)&amp;I907&amp;paste!A909))))))))</f>
        <v/>
      </c>
      <c r="B907">
        <f>YEAR(paste!C909)</f>
        <v/>
      </c>
      <c r="C907">
        <f>MONTH(paste!C909)</f>
        <v/>
      </c>
      <c r="D907">
        <f>DAY(paste!C909)</f>
        <v/>
      </c>
      <c r="E907" s="158" t="n">
        <v>0</v>
      </c>
      <c r="F907">
        <f>IF(AND(L907=L906,D907=D906),F906+1,1)</f>
        <v/>
      </c>
      <c r="G907" s="158" t="n">
        <v>0</v>
      </c>
      <c r="H907">
        <f>YEAR(paste!C909)</f>
        <v/>
      </c>
      <c r="I907">
        <f>MONTH(paste!C909)</f>
        <v/>
      </c>
      <c r="J907">
        <f>DAY(paste!C909)</f>
        <v/>
      </c>
      <c r="K907">
        <f>A907</f>
        <v/>
      </c>
      <c r="L907">
        <f>IF(ISBLANK(VLOOKUP(paste!J909,'得意先名 (2)'!$B$3:$F$2005,5,FALSE)),paste!P909,IFERROR(VLOOKUP(paste!J909,'得意先名 (2)'!$B$3:$F$2005,5,FALSE),"ZZZZZZZZZZZ"))</f>
        <v/>
      </c>
      <c r="M907">
        <f>IF(L907="ZZZZZZZZZZZ",paste!J909&amp;paste!K909&amp; "  :   "&amp;paste!M909&amp; "  :   "&amp;paste!P909,"")</f>
        <v/>
      </c>
      <c r="O907" s="158" t="n"/>
      <c r="P907">
        <f>VLOOKUP(L907,'L_User+EndUser'!$C$2:$K$500,8,FALSE)</f>
        <v/>
      </c>
      <c r="Q907">
        <f>VLOOKUP(L907,'L_User+EndUser'!$C$2:$K$500,9,FALSE)</f>
        <v/>
      </c>
      <c r="R907" s="158" t="n"/>
      <c r="T907" s="158" t="n"/>
      <c r="V907" s="158" t="n"/>
      <c r="AB907">
        <f>paste!J909</f>
        <v/>
      </c>
      <c r="AC907">
        <f>L907</f>
        <v/>
      </c>
      <c r="AO907">
        <f>YEAR(paste!O909)</f>
        <v/>
      </c>
      <c r="AP907">
        <f>MONTH(paste!O909)</f>
        <v/>
      </c>
      <c r="AQ907">
        <f>DAY(paste!O909)</f>
        <v/>
      </c>
      <c r="BD907">
        <f>IF(paste!L909="","",paste!L909)</f>
        <v/>
      </c>
      <c r="BM907" t="n">
        <v>1</v>
      </c>
      <c r="BN907">
        <f>VLOOKUP(paste!E909,L_Product!$A$2:$B$2001,2,FALSE)</f>
        <v/>
      </c>
      <c r="BO907" s="21" t="n"/>
      <c r="BT907" t="n">
        <v>2</v>
      </c>
      <c r="BU907">
        <f>IF($BM$2=1,2,IF($BM$2=18,1))</f>
        <v/>
      </c>
      <c r="BV907">
        <f>IF($BM$2=1,0,IF($BM$2=18,1))</f>
        <v/>
      </c>
      <c r="BW907" t="n">
        <v>2</v>
      </c>
      <c r="BX907" t="n">
        <v>0</v>
      </c>
      <c r="BY907" t="n">
        <v>3</v>
      </c>
      <c r="BZ907">
        <f>VLOOKUP(BN907,L_Product!$B$2:$Z$2001,14,FALSE)</f>
        <v/>
      </c>
      <c r="CA907">
        <f>paste!H909</f>
        <v/>
      </c>
      <c r="CB907">
        <f>BZ907*CA907</f>
        <v/>
      </c>
      <c r="CN907" s="158" t="n">
        <v>1</v>
      </c>
      <c r="CO907" s="158" t="n">
        <v>1</v>
      </c>
      <c r="CP907" s="158" t="n">
        <v>1</v>
      </c>
      <c r="CQ907" s="158" t="n">
        <v>1</v>
      </c>
      <c r="CR907" s="158" t="n">
        <v>1</v>
      </c>
      <c r="CS907" s="158" t="n">
        <v>0</v>
      </c>
      <c r="CT907" s="158" t="n">
        <v>0</v>
      </c>
      <c r="CU907" s="158" t="n">
        <v>0</v>
      </c>
      <c r="CV907" s="158" t="n">
        <v>0</v>
      </c>
      <c r="CW907" s="158" t="n">
        <v>0</v>
      </c>
      <c r="CX907">
        <f>B907</f>
        <v/>
      </c>
      <c r="CY907">
        <f>C907</f>
        <v/>
      </c>
      <c r="CZ907">
        <f>D907</f>
        <v/>
      </c>
      <c r="DA907" s="158" t="n">
        <v>1900</v>
      </c>
      <c r="DB907" s="158" t="n">
        <v>1</v>
      </c>
      <c r="DC907" s="158" t="n">
        <v>1</v>
      </c>
      <c r="DD907" s="158" t="n">
        <v>1900</v>
      </c>
      <c r="DE907" s="158" t="n">
        <v>1</v>
      </c>
      <c r="DF907" s="158" t="n">
        <v>1</v>
      </c>
      <c r="DG907" s="158" t="n">
        <v>1900</v>
      </c>
      <c r="DH907" s="158" t="n">
        <v>1</v>
      </c>
      <c r="DI907" s="158" t="n">
        <v>1</v>
      </c>
      <c r="DJ907" s="158" t="n">
        <v>1900</v>
      </c>
      <c r="DK907" s="158" t="n">
        <v>1</v>
      </c>
      <c r="DL907" s="158" t="n">
        <v>1</v>
      </c>
      <c r="DR907" s="158" t="n">
        <v>2</v>
      </c>
      <c r="DS907" s="158" t="n">
        <v>1</v>
      </c>
      <c r="DT907" s="158" t="n">
        <v>2</v>
      </c>
      <c r="DU907" s="158" t="n">
        <v>1</v>
      </c>
      <c r="DV907" s="158" t="n">
        <v>3</v>
      </c>
      <c r="DW907" s="158" t="n">
        <v>1</v>
      </c>
      <c r="DX907" s="158" t="n">
        <v>3</v>
      </c>
      <c r="DY907" s="158" t="n">
        <v>0</v>
      </c>
      <c r="DZ907" s="158" t="n">
        <v>0</v>
      </c>
      <c r="EA907" s="158" t="n">
        <v>0</v>
      </c>
      <c r="EB907" s="158" t="n">
        <v>0</v>
      </c>
      <c r="EC907" s="158" t="n">
        <v>0</v>
      </c>
      <c r="ED907" s="158" t="n">
        <v>0</v>
      </c>
      <c r="EE907" s="158" t="n">
        <v>0</v>
      </c>
      <c r="EF907" s="158" t="n">
        <v>0</v>
      </c>
      <c r="EG907" s="158" t="n">
        <v>0</v>
      </c>
      <c r="EH907" s="158" t="n">
        <v>0</v>
      </c>
      <c r="EI907" s="158" t="n">
        <v>0</v>
      </c>
      <c r="EJ907" s="158" t="n">
        <v>0</v>
      </c>
      <c r="EK907" s="158" t="n">
        <v>0</v>
      </c>
      <c r="EL907" s="158" t="n">
        <v>0</v>
      </c>
      <c r="EM907" s="158" t="n">
        <v>0</v>
      </c>
      <c r="EN907" s="158" t="n">
        <v>0</v>
      </c>
      <c r="EO907" s="158" t="n">
        <v>0</v>
      </c>
      <c r="EP907" s="158" t="n">
        <v>0</v>
      </c>
      <c r="EQ907" s="158" t="n">
        <v>0</v>
      </c>
      <c r="ER907" s="158" t="n">
        <v>0</v>
      </c>
      <c r="ES907" s="158" t="n">
        <v>0</v>
      </c>
      <c r="ET907" s="158" t="n">
        <v>0</v>
      </c>
      <c r="EU907" s="158" t="n">
        <v>0</v>
      </c>
      <c r="EV907" s="158" t="n">
        <v>0</v>
      </c>
      <c r="EW907" s="158" t="n">
        <v>0</v>
      </c>
      <c r="EX907" s="158" t="n">
        <v>0</v>
      </c>
      <c r="EY907" s="158" t="n">
        <v>0</v>
      </c>
      <c r="EZ907" s="158" t="n">
        <v>1900</v>
      </c>
      <c r="FA907" s="158" t="n">
        <v>1</v>
      </c>
      <c r="FB907" s="158" t="n">
        <v>1</v>
      </c>
      <c r="FC907" s="158" t="n">
        <v>1900</v>
      </c>
      <c r="FD907" s="158" t="n">
        <v>1</v>
      </c>
      <c r="FE907" s="158" t="n">
        <v>1</v>
      </c>
      <c r="FF907" s="158" t="n">
        <v>1900</v>
      </c>
      <c r="FG907" s="158" t="n">
        <v>1</v>
      </c>
      <c r="FH907" s="158" t="n">
        <v>1</v>
      </c>
      <c r="FI907" s="158" t="n">
        <v>1900</v>
      </c>
      <c r="FJ907" s="158" t="n">
        <v>1</v>
      </c>
      <c r="FK907" s="158" t="n">
        <v>1</v>
      </c>
      <c r="FL907" s="158" t="n">
        <v>1900</v>
      </c>
      <c r="FM907" s="158" t="n">
        <v>1</v>
      </c>
      <c r="FN907" s="158" t="n">
        <v>1</v>
      </c>
      <c r="FO907" s="158" t="n">
        <v>1900</v>
      </c>
      <c r="FP907" s="158" t="n">
        <v>1</v>
      </c>
      <c r="FQ907" s="158" t="n">
        <v>1</v>
      </c>
      <c r="FR907" s="158" t="n">
        <v>1900</v>
      </c>
      <c r="FS907" s="158" t="n">
        <v>1</v>
      </c>
      <c r="FT907" s="158" t="n">
        <v>1</v>
      </c>
      <c r="FU907" s="158" t="n">
        <v>1900</v>
      </c>
      <c r="FV907" s="158" t="n">
        <v>1</v>
      </c>
      <c r="FW907" s="158" t="n">
        <v>1</v>
      </c>
    </row>
    <row r="908">
      <c r="A908">
        <f>IF(F908&gt;1,A907,IF(AND(I908&lt;10,paste!A910&lt;10),RIGHT(H908,2)&amp;"0"&amp;I908&amp;"000"&amp;paste!A910,IF(AND(I908&lt;10,paste!A910&gt;=10,paste!A910&lt;100),RIGHT(H908,2)&amp;"0"&amp;I908&amp;"00"&amp;paste!A910,IF(AND(I908&lt;10,paste!A910&gt;=100,paste!A910&lt;1000),RIGHT(H908,2)&amp;"0"&amp;I908&amp;"0"&amp;paste!A910,IF(AND(I908&lt;10,paste!A910&gt;=1000),RIGHT(H908,2)&amp;"0"&amp;I908&amp;paste!A910,IF(AND(I908&gt;=10,paste!A910&lt;10),RIGHT(H908,2)&amp;I908&amp;"000"&amp;paste!A910,IF(AND(I908&gt;=10,paste!A910&gt;=10,paste!A910&lt;100),RIGHT(H908,2)&amp;I908&amp;"00"&amp;paste!A910,IF(AND(I908&gt;=10,paste!A910&gt;=100,paste!A910&lt;1000),RIGHT(H908,2)&amp;I908&amp;"0"&amp;paste!A910,RIGHT(H908,2)&amp;I908&amp;paste!A910))))))))</f>
        <v/>
      </c>
      <c r="B908">
        <f>YEAR(paste!C910)</f>
        <v/>
      </c>
      <c r="C908">
        <f>MONTH(paste!C910)</f>
        <v/>
      </c>
      <c r="D908">
        <f>DAY(paste!C910)</f>
        <v/>
      </c>
      <c r="E908" s="158" t="n">
        <v>0</v>
      </c>
      <c r="F908">
        <f>IF(AND(L908=L907,D908=D907),F907+1,1)</f>
        <v/>
      </c>
      <c r="G908" s="158" t="n">
        <v>0</v>
      </c>
      <c r="H908">
        <f>YEAR(paste!C910)</f>
        <v/>
      </c>
      <c r="I908">
        <f>MONTH(paste!C910)</f>
        <v/>
      </c>
      <c r="J908">
        <f>DAY(paste!C910)</f>
        <v/>
      </c>
      <c r="K908">
        <f>A908</f>
        <v/>
      </c>
      <c r="L908">
        <f>IF(ISBLANK(VLOOKUP(paste!J910,'得意先名 (2)'!$B$3:$F$2005,5,FALSE)),paste!P910,IFERROR(VLOOKUP(paste!J910,'得意先名 (2)'!$B$3:$F$2005,5,FALSE),"ZZZZZZZZZZZ"))</f>
        <v/>
      </c>
      <c r="M908">
        <f>IF(L908="ZZZZZZZZZZZ",paste!J910&amp;paste!K910&amp; "  :   "&amp;paste!M910&amp; "  :   "&amp;paste!P910,"")</f>
        <v/>
      </c>
      <c r="O908" s="158" t="n"/>
      <c r="P908">
        <f>VLOOKUP(L908,'L_User+EndUser'!$C$2:$K$500,8,FALSE)</f>
        <v/>
      </c>
      <c r="Q908">
        <f>VLOOKUP(L908,'L_User+EndUser'!$C$2:$K$500,9,FALSE)</f>
        <v/>
      </c>
      <c r="R908" s="158" t="n"/>
      <c r="T908" s="158" t="n"/>
      <c r="V908" s="158" t="n"/>
      <c r="AB908">
        <f>paste!J910</f>
        <v/>
      </c>
      <c r="AC908">
        <f>L908</f>
        <v/>
      </c>
      <c r="AO908">
        <f>YEAR(paste!O910)</f>
        <v/>
      </c>
      <c r="AP908">
        <f>MONTH(paste!O910)</f>
        <v/>
      </c>
      <c r="AQ908">
        <f>DAY(paste!O910)</f>
        <v/>
      </c>
      <c r="BD908">
        <f>IF(paste!L910="","",paste!L910)</f>
        <v/>
      </c>
      <c r="BM908" t="n">
        <v>1</v>
      </c>
      <c r="BN908">
        <f>VLOOKUP(paste!E910,L_Product!$A$2:$B$2001,2,FALSE)</f>
        <v/>
      </c>
      <c r="BO908" s="21" t="n"/>
      <c r="BT908" t="n">
        <v>2</v>
      </c>
      <c r="BU908">
        <f>IF($BM$2=1,2,IF($BM$2=18,1))</f>
        <v/>
      </c>
      <c r="BV908">
        <f>IF($BM$2=1,0,IF($BM$2=18,1))</f>
        <v/>
      </c>
      <c r="BW908" t="n">
        <v>2</v>
      </c>
      <c r="BX908" t="n">
        <v>0</v>
      </c>
      <c r="BY908" t="n">
        <v>3</v>
      </c>
      <c r="BZ908">
        <f>VLOOKUP(BN908,L_Product!$B$2:$Z$2001,14,FALSE)</f>
        <v/>
      </c>
      <c r="CA908">
        <f>paste!H910</f>
        <v/>
      </c>
      <c r="CB908">
        <f>BZ908*CA908</f>
        <v/>
      </c>
      <c r="CN908" s="158" t="n">
        <v>1</v>
      </c>
      <c r="CO908" s="158" t="n">
        <v>1</v>
      </c>
      <c r="CP908" s="158" t="n">
        <v>1</v>
      </c>
      <c r="CQ908" s="158" t="n">
        <v>1</v>
      </c>
      <c r="CR908" s="158" t="n">
        <v>1</v>
      </c>
      <c r="CS908" s="158" t="n">
        <v>0</v>
      </c>
      <c r="CT908" s="158" t="n">
        <v>0</v>
      </c>
      <c r="CU908" s="158" t="n">
        <v>0</v>
      </c>
      <c r="CV908" s="158" t="n">
        <v>0</v>
      </c>
      <c r="CW908" s="158" t="n">
        <v>0</v>
      </c>
      <c r="CX908">
        <f>B908</f>
        <v/>
      </c>
      <c r="CY908">
        <f>C908</f>
        <v/>
      </c>
      <c r="CZ908">
        <f>D908</f>
        <v/>
      </c>
      <c r="DA908" s="158" t="n">
        <v>1900</v>
      </c>
      <c r="DB908" s="158" t="n">
        <v>1</v>
      </c>
      <c r="DC908" s="158" t="n">
        <v>1</v>
      </c>
      <c r="DD908" s="158" t="n">
        <v>1900</v>
      </c>
      <c r="DE908" s="158" t="n">
        <v>1</v>
      </c>
      <c r="DF908" s="158" t="n">
        <v>1</v>
      </c>
      <c r="DG908" s="158" t="n">
        <v>1900</v>
      </c>
      <c r="DH908" s="158" t="n">
        <v>1</v>
      </c>
      <c r="DI908" s="158" t="n">
        <v>1</v>
      </c>
      <c r="DJ908" s="158" t="n">
        <v>1900</v>
      </c>
      <c r="DK908" s="158" t="n">
        <v>1</v>
      </c>
      <c r="DL908" s="158" t="n">
        <v>1</v>
      </c>
      <c r="DR908" s="158" t="n">
        <v>2</v>
      </c>
      <c r="DS908" s="158" t="n">
        <v>1</v>
      </c>
      <c r="DT908" s="158" t="n">
        <v>2</v>
      </c>
      <c r="DU908" s="158" t="n">
        <v>1</v>
      </c>
      <c r="DV908" s="158" t="n">
        <v>3</v>
      </c>
      <c r="DW908" s="158" t="n">
        <v>1</v>
      </c>
      <c r="DX908" s="158" t="n">
        <v>3</v>
      </c>
      <c r="DY908" s="158" t="n">
        <v>0</v>
      </c>
      <c r="DZ908" s="158" t="n">
        <v>0</v>
      </c>
      <c r="EA908" s="158" t="n">
        <v>0</v>
      </c>
      <c r="EB908" s="158" t="n">
        <v>0</v>
      </c>
      <c r="EC908" s="158" t="n">
        <v>0</v>
      </c>
      <c r="ED908" s="158" t="n">
        <v>0</v>
      </c>
      <c r="EE908" s="158" t="n">
        <v>0</v>
      </c>
      <c r="EF908" s="158" t="n">
        <v>0</v>
      </c>
      <c r="EG908" s="158" t="n">
        <v>0</v>
      </c>
      <c r="EH908" s="158" t="n">
        <v>0</v>
      </c>
      <c r="EI908" s="158" t="n">
        <v>0</v>
      </c>
      <c r="EJ908" s="158" t="n">
        <v>0</v>
      </c>
      <c r="EK908" s="158" t="n">
        <v>0</v>
      </c>
      <c r="EL908" s="158" t="n">
        <v>0</v>
      </c>
      <c r="EM908" s="158" t="n">
        <v>0</v>
      </c>
      <c r="EN908" s="158" t="n">
        <v>0</v>
      </c>
      <c r="EO908" s="158" t="n">
        <v>0</v>
      </c>
      <c r="EP908" s="158" t="n">
        <v>0</v>
      </c>
      <c r="EQ908" s="158" t="n">
        <v>0</v>
      </c>
      <c r="ER908" s="158" t="n">
        <v>0</v>
      </c>
      <c r="ES908" s="158" t="n">
        <v>0</v>
      </c>
      <c r="ET908" s="158" t="n">
        <v>0</v>
      </c>
      <c r="EU908" s="158" t="n">
        <v>0</v>
      </c>
      <c r="EV908" s="158" t="n">
        <v>0</v>
      </c>
      <c r="EW908" s="158" t="n">
        <v>0</v>
      </c>
      <c r="EX908" s="158" t="n">
        <v>0</v>
      </c>
      <c r="EY908" s="158" t="n">
        <v>0</v>
      </c>
      <c r="EZ908" s="158" t="n">
        <v>1900</v>
      </c>
      <c r="FA908" s="158" t="n">
        <v>1</v>
      </c>
      <c r="FB908" s="158" t="n">
        <v>1</v>
      </c>
      <c r="FC908" s="158" t="n">
        <v>1900</v>
      </c>
      <c r="FD908" s="158" t="n">
        <v>1</v>
      </c>
      <c r="FE908" s="158" t="n">
        <v>1</v>
      </c>
      <c r="FF908" s="158" t="n">
        <v>1900</v>
      </c>
      <c r="FG908" s="158" t="n">
        <v>1</v>
      </c>
      <c r="FH908" s="158" t="n">
        <v>1</v>
      </c>
      <c r="FI908" s="158" t="n">
        <v>1900</v>
      </c>
      <c r="FJ908" s="158" t="n">
        <v>1</v>
      </c>
      <c r="FK908" s="158" t="n">
        <v>1</v>
      </c>
      <c r="FL908" s="158" t="n">
        <v>1900</v>
      </c>
      <c r="FM908" s="158" t="n">
        <v>1</v>
      </c>
      <c r="FN908" s="158" t="n">
        <v>1</v>
      </c>
      <c r="FO908" s="158" t="n">
        <v>1900</v>
      </c>
      <c r="FP908" s="158" t="n">
        <v>1</v>
      </c>
      <c r="FQ908" s="158" t="n">
        <v>1</v>
      </c>
      <c r="FR908" s="158" t="n">
        <v>1900</v>
      </c>
      <c r="FS908" s="158" t="n">
        <v>1</v>
      </c>
      <c r="FT908" s="158" t="n">
        <v>1</v>
      </c>
      <c r="FU908" s="158" t="n">
        <v>1900</v>
      </c>
      <c r="FV908" s="158" t="n">
        <v>1</v>
      </c>
      <c r="FW908" s="158" t="n">
        <v>1</v>
      </c>
    </row>
    <row r="909">
      <c r="A909">
        <f>IF(F909&gt;1,A908,IF(AND(I909&lt;10,paste!A911&lt;10),RIGHT(H909,2)&amp;"0"&amp;I909&amp;"000"&amp;paste!A911,IF(AND(I909&lt;10,paste!A911&gt;=10,paste!A911&lt;100),RIGHT(H909,2)&amp;"0"&amp;I909&amp;"00"&amp;paste!A911,IF(AND(I909&lt;10,paste!A911&gt;=100,paste!A911&lt;1000),RIGHT(H909,2)&amp;"0"&amp;I909&amp;"0"&amp;paste!A911,IF(AND(I909&lt;10,paste!A911&gt;=1000),RIGHT(H909,2)&amp;"0"&amp;I909&amp;paste!A911,IF(AND(I909&gt;=10,paste!A911&lt;10),RIGHT(H909,2)&amp;I909&amp;"000"&amp;paste!A911,IF(AND(I909&gt;=10,paste!A911&gt;=10,paste!A911&lt;100),RIGHT(H909,2)&amp;I909&amp;"00"&amp;paste!A911,IF(AND(I909&gt;=10,paste!A911&gt;=100,paste!A911&lt;1000),RIGHT(H909,2)&amp;I909&amp;"0"&amp;paste!A911,RIGHT(H909,2)&amp;I909&amp;paste!A911))))))))</f>
        <v/>
      </c>
      <c r="B909">
        <f>YEAR(paste!C911)</f>
        <v/>
      </c>
      <c r="C909">
        <f>MONTH(paste!C911)</f>
        <v/>
      </c>
      <c r="D909">
        <f>DAY(paste!C911)</f>
        <v/>
      </c>
      <c r="E909" s="158" t="n">
        <v>0</v>
      </c>
      <c r="F909">
        <f>IF(AND(L909=L908,D909=D908),F908+1,1)</f>
        <v/>
      </c>
      <c r="G909" s="158" t="n">
        <v>0</v>
      </c>
      <c r="H909">
        <f>YEAR(paste!C911)</f>
        <v/>
      </c>
      <c r="I909">
        <f>MONTH(paste!C911)</f>
        <v/>
      </c>
      <c r="J909">
        <f>DAY(paste!C911)</f>
        <v/>
      </c>
      <c r="K909">
        <f>A909</f>
        <v/>
      </c>
      <c r="L909">
        <f>IF(ISBLANK(VLOOKUP(paste!J911,'得意先名 (2)'!$B$3:$F$2005,5,FALSE)),paste!P911,IFERROR(VLOOKUP(paste!J911,'得意先名 (2)'!$B$3:$F$2005,5,FALSE),"ZZZZZZZZZZZ"))</f>
        <v/>
      </c>
      <c r="M909">
        <f>IF(L909="ZZZZZZZZZZZ",paste!J911&amp;paste!K911&amp; "  :   "&amp;paste!M911&amp; "  :   "&amp;paste!P911,"")</f>
        <v/>
      </c>
      <c r="O909" s="158" t="n"/>
      <c r="P909">
        <f>VLOOKUP(L909,'L_User+EndUser'!$C$2:$K$500,8,FALSE)</f>
        <v/>
      </c>
      <c r="Q909">
        <f>VLOOKUP(L909,'L_User+EndUser'!$C$2:$K$500,9,FALSE)</f>
        <v/>
      </c>
      <c r="R909" s="158" t="n"/>
      <c r="T909" s="158" t="n"/>
      <c r="V909" s="158" t="n"/>
      <c r="AB909">
        <f>paste!J911</f>
        <v/>
      </c>
      <c r="AC909">
        <f>L909</f>
        <v/>
      </c>
      <c r="AO909">
        <f>YEAR(paste!O911)</f>
        <v/>
      </c>
      <c r="AP909">
        <f>MONTH(paste!O911)</f>
        <v/>
      </c>
      <c r="AQ909">
        <f>DAY(paste!O911)</f>
        <v/>
      </c>
      <c r="BD909">
        <f>IF(paste!L911="","",paste!L911)</f>
        <v/>
      </c>
      <c r="BM909" t="n">
        <v>1</v>
      </c>
      <c r="BN909">
        <f>VLOOKUP(paste!E911,L_Product!$A$2:$B$2001,2,FALSE)</f>
        <v/>
      </c>
      <c r="BO909" s="21" t="n"/>
      <c r="BT909" t="n">
        <v>2</v>
      </c>
      <c r="BU909">
        <f>IF($BM$2=1,2,IF($BM$2=18,1))</f>
        <v/>
      </c>
      <c r="BV909">
        <f>IF($BM$2=1,0,IF($BM$2=18,1))</f>
        <v/>
      </c>
      <c r="BW909" t="n">
        <v>2</v>
      </c>
      <c r="BX909" t="n">
        <v>0</v>
      </c>
      <c r="BY909" t="n">
        <v>3</v>
      </c>
      <c r="BZ909">
        <f>VLOOKUP(BN909,L_Product!$B$2:$Z$2001,14,FALSE)</f>
        <v/>
      </c>
      <c r="CA909">
        <f>paste!H911</f>
        <v/>
      </c>
      <c r="CB909">
        <f>BZ909*CA909</f>
        <v/>
      </c>
      <c r="CN909" s="158" t="n">
        <v>1</v>
      </c>
      <c r="CO909" s="158" t="n">
        <v>1</v>
      </c>
      <c r="CP909" s="158" t="n">
        <v>1</v>
      </c>
      <c r="CQ909" s="158" t="n">
        <v>1</v>
      </c>
      <c r="CR909" s="158" t="n">
        <v>1</v>
      </c>
      <c r="CS909" s="158" t="n">
        <v>0</v>
      </c>
      <c r="CT909" s="158" t="n">
        <v>0</v>
      </c>
      <c r="CU909" s="158" t="n">
        <v>0</v>
      </c>
      <c r="CV909" s="158" t="n">
        <v>0</v>
      </c>
      <c r="CW909" s="158" t="n">
        <v>0</v>
      </c>
      <c r="CX909">
        <f>B909</f>
        <v/>
      </c>
      <c r="CY909">
        <f>C909</f>
        <v/>
      </c>
      <c r="CZ909">
        <f>D909</f>
        <v/>
      </c>
      <c r="DA909" s="158" t="n">
        <v>1900</v>
      </c>
      <c r="DB909" s="158" t="n">
        <v>1</v>
      </c>
      <c r="DC909" s="158" t="n">
        <v>1</v>
      </c>
      <c r="DD909" s="158" t="n">
        <v>1900</v>
      </c>
      <c r="DE909" s="158" t="n">
        <v>1</v>
      </c>
      <c r="DF909" s="158" t="n">
        <v>1</v>
      </c>
      <c r="DG909" s="158" t="n">
        <v>1900</v>
      </c>
      <c r="DH909" s="158" t="n">
        <v>1</v>
      </c>
      <c r="DI909" s="158" t="n">
        <v>1</v>
      </c>
      <c r="DJ909" s="158" t="n">
        <v>1900</v>
      </c>
      <c r="DK909" s="158" t="n">
        <v>1</v>
      </c>
      <c r="DL909" s="158" t="n">
        <v>1</v>
      </c>
      <c r="DR909" s="158" t="n">
        <v>2</v>
      </c>
      <c r="DS909" s="158" t="n">
        <v>1</v>
      </c>
      <c r="DT909" s="158" t="n">
        <v>2</v>
      </c>
      <c r="DU909" s="158" t="n">
        <v>1</v>
      </c>
      <c r="DV909" s="158" t="n">
        <v>3</v>
      </c>
      <c r="DW909" s="158" t="n">
        <v>1</v>
      </c>
      <c r="DX909" s="158" t="n">
        <v>3</v>
      </c>
      <c r="DY909" s="158" t="n">
        <v>0</v>
      </c>
      <c r="DZ909" s="158" t="n">
        <v>0</v>
      </c>
      <c r="EA909" s="158" t="n">
        <v>0</v>
      </c>
      <c r="EB909" s="158" t="n">
        <v>0</v>
      </c>
      <c r="EC909" s="158" t="n">
        <v>0</v>
      </c>
      <c r="ED909" s="158" t="n">
        <v>0</v>
      </c>
      <c r="EE909" s="158" t="n">
        <v>0</v>
      </c>
      <c r="EF909" s="158" t="n">
        <v>0</v>
      </c>
      <c r="EG909" s="158" t="n">
        <v>0</v>
      </c>
      <c r="EH909" s="158" t="n">
        <v>0</v>
      </c>
      <c r="EI909" s="158" t="n">
        <v>0</v>
      </c>
      <c r="EJ909" s="158" t="n">
        <v>0</v>
      </c>
      <c r="EK909" s="158" t="n">
        <v>0</v>
      </c>
      <c r="EL909" s="158" t="n">
        <v>0</v>
      </c>
      <c r="EM909" s="158" t="n">
        <v>0</v>
      </c>
      <c r="EN909" s="158" t="n">
        <v>0</v>
      </c>
      <c r="EO909" s="158" t="n">
        <v>0</v>
      </c>
      <c r="EP909" s="158" t="n">
        <v>0</v>
      </c>
      <c r="EQ909" s="158" t="n">
        <v>0</v>
      </c>
      <c r="ER909" s="158" t="n">
        <v>0</v>
      </c>
      <c r="ES909" s="158" t="n">
        <v>0</v>
      </c>
      <c r="ET909" s="158" t="n">
        <v>0</v>
      </c>
      <c r="EU909" s="158" t="n">
        <v>0</v>
      </c>
      <c r="EV909" s="158" t="n">
        <v>0</v>
      </c>
      <c r="EW909" s="158" t="n">
        <v>0</v>
      </c>
      <c r="EX909" s="158" t="n">
        <v>0</v>
      </c>
      <c r="EY909" s="158" t="n">
        <v>0</v>
      </c>
      <c r="EZ909" s="158" t="n">
        <v>1900</v>
      </c>
      <c r="FA909" s="158" t="n">
        <v>1</v>
      </c>
      <c r="FB909" s="158" t="n">
        <v>1</v>
      </c>
      <c r="FC909" s="158" t="n">
        <v>1900</v>
      </c>
      <c r="FD909" s="158" t="n">
        <v>1</v>
      </c>
      <c r="FE909" s="158" t="n">
        <v>1</v>
      </c>
      <c r="FF909" s="158" t="n">
        <v>1900</v>
      </c>
      <c r="FG909" s="158" t="n">
        <v>1</v>
      </c>
      <c r="FH909" s="158" t="n">
        <v>1</v>
      </c>
      <c r="FI909" s="158" t="n">
        <v>1900</v>
      </c>
      <c r="FJ909" s="158" t="n">
        <v>1</v>
      </c>
      <c r="FK909" s="158" t="n">
        <v>1</v>
      </c>
      <c r="FL909" s="158" t="n">
        <v>1900</v>
      </c>
      <c r="FM909" s="158" t="n">
        <v>1</v>
      </c>
      <c r="FN909" s="158" t="n">
        <v>1</v>
      </c>
      <c r="FO909" s="158" t="n">
        <v>1900</v>
      </c>
      <c r="FP909" s="158" t="n">
        <v>1</v>
      </c>
      <c r="FQ909" s="158" t="n">
        <v>1</v>
      </c>
      <c r="FR909" s="158" t="n">
        <v>1900</v>
      </c>
      <c r="FS909" s="158" t="n">
        <v>1</v>
      </c>
      <c r="FT909" s="158" t="n">
        <v>1</v>
      </c>
      <c r="FU909" s="158" t="n">
        <v>1900</v>
      </c>
      <c r="FV909" s="158" t="n">
        <v>1</v>
      </c>
      <c r="FW909" s="158" t="n">
        <v>1</v>
      </c>
    </row>
    <row r="910">
      <c r="A910">
        <f>IF(F910&gt;1,A909,IF(AND(I910&lt;10,paste!A912&lt;10),RIGHT(H910,2)&amp;"0"&amp;I910&amp;"000"&amp;paste!A912,IF(AND(I910&lt;10,paste!A912&gt;=10,paste!A912&lt;100),RIGHT(H910,2)&amp;"0"&amp;I910&amp;"00"&amp;paste!A912,IF(AND(I910&lt;10,paste!A912&gt;=100,paste!A912&lt;1000),RIGHT(H910,2)&amp;"0"&amp;I910&amp;"0"&amp;paste!A912,IF(AND(I910&lt;10,paste!A912&gt;=1000),RIGHT(H910,2)&amp;"0"&amp;I910&amp;paste!A912,IF(AND(I910&gt;=10,paste!A912&lt;10),RIGHT(H910,2)&amp;I910&amp;"000"&amp;paste!A912,IF(AND(I910&gt;=10,paste!A912&gt;=10,paste!A912&lt;100),RIGHT(H910,2)&amp;I910&amp;"00"&amp;paste!A912,IF(AND(I910&gt;=10,paste!A912&gt;=100,paste!A912&lt;1000),RIGHT(H910,2)&amp;I910&amp;"0"&amp;paste!A912,RIGHT(H910,2)&amp;I910&amp;paste!A912))))))))</f>
        <v/>
      </c>
      <c r="B910">
        <f>YEAR(paste!C912)</f>
        <v/>
      </c>
      <c r="C910">
        <f>MONTH(paste!C912)</f>
        <v/>
      </c>
      <c r="D910">
        <f>DAY(paste!C912)</f>
        <v/>
      </c>
      <c r="E910" s="158" t="n">
        <v>0</v>
      </c>
      <c r="F910">
        <f>IF(AND(L910=L909,D910=D909),F909+1,1)</f>
        <v/>
      </c>
      <c r="G910" s="158" t="n">
        <v>0</v>
      </c>
      <c r="H910">
        <f>YEAR(paste!C912)</f>
        <v/>
      </c>
      <c r="I910">
        <f>MONTH(paste!C912)</f>
        <v/>
      </c>
      <c r="J910">
        <f>DAY(paste!C912)</f>
        <v/>
      </c>
      <c r="K910">
        <f>A910</f>
        <v/>
      </c>
      <c r="L910">
        <f>IF(ISBLANK(VLOOKUP(paste!J912,'得意先名 (2)'!$B$3:$F$2005,5,FALSE)),paste!P912,IFERROR(VLOOKUP(paste!J912,'得意先名 (2)'!$B$3:$F$2005,5,FALSE),"ZZZZZZZZZZZ"))</f>
        <v/>
      </c>
      <c r="M910">
        <f>IF(L910="ZZZZZZZZZZZ",paste!J912&amp;paste!K912&amp; "  :   "&amp;paste!M912&amp; "  :   "&amp;paste!P912,"")</f>
        <v/>
      </c>
      <c r="O910" s="158" t="n"/>
      <c r="P910">
        <f>VLOOKUP(L910,'L_User+EndUser'!$C$2:$K$500,8,FALSE)</f>
        <v/>
      </c>
      <c r="Q910">
        <f>VLOOKUP(L910,'L_User+EndUser'!$C$2:$K$500,9,FALSE)</f>
        <v/>
      </c>
      <c r="R910" s="158" t="n"/>
      <c r="T910" s="158" t="n"/>
      <c r="V910" s="158" t="n"/>
      <c r="AB910">
        <f>paste!J912</f>
        <v/>
      </c>
      <c r="AC910">
        <f>L910</f>
        <v/>
      </c>
      <c r="AO910">
        <f>YEAR(paste!O912)</f>
        <v/>
      </c>
      <c r="AP910">
        <f>MONTH(paste!O912)</f>
        <v/>
      </c>
      <c r="AQ910">
        <f>DAY(paste!O912)</f>
        <v/>
      </c>
      <c r="BD910">
        <f>IF(paste!L912="","",paste!L912)</f>
        <v/>
      </c>
      <c r="BM910" t="n">
        <v>1</v>
      </c>
      <c r="BN910">
        <f>VLOOKUP(paste!E912,L_Product!$A$2:$B$2001,2,FALSE)</f>
        <v/>
      </c>
      <c r="BO910" s="21" t="n"/>
      <c r="BT910" t="n">
        <v>2</v>
      </c>
      <c r="BU910">
        <f>IF($BM$2=1,2,IF($BM$2=18,1))</f>
        <v/>
      </c>
      <c r="BV910">
        <f>IF($BM$2=1,0,IF($BM$2=18,1))</f>
        <v/>
      </c>
      <c r="BW910" t="n">
        <v>2</v>
      </c>
      <c r="BX910" t="n">
        <v>0</v>
      </c>
      <c r="BY910" t="n">
        <v>3</v>
      </c>
      <c r="BZ910">
        <f>VLOOKUP(BN910,L_Product!$B$2:$Z$2001,14,FALSE)</f>
        <v/>
      </c>
      <c r="CA910">
        <f>paste!H912</f>
        <v/>
      </c>
      <c r="CB910">
        <f>BZ910*CA910</f>
        <v/>
      </c>
      <c r="CN910" s="158" t="n">
        <v>1</v>
      </c>
      <c r="CO910" s="158" t="n">
        <v>1</v>
      </c>
      <c r="CP910" s="158" t="n">
        <v>1</v>
      </c>
      <c r="CQ910" s="158" t="n">
        <v>1</v>
      </c>
      <c r="CR910" s="158" t="n">
        <v>1</v>
      </c>
      <c r="CS910" s="158" t="n">
        <v>0</v>
      </c>
      <c r="CT910" s="158" t="n">
        <v>0</v>
      </c>
      <c r="CU910" s="158" t="n">
        <v>0</v>
      </c>
      <c r="CV910" s="158" t="n">
        <v>0</v>
      </c>
      <c r="CW910" s="158" t="n">
        <v>0</v>
      </c>
      <c r="CX910">
        <f>B910</f>
        <v/>
      </c>
      <c r="CY910">
        <f>C910</f>
        <v/>
      </c>
      <c r="CZ910">
        <f>D910</f>
        <v/>
      </c>
      <c r="DA910" s="158" t="n">
        <v>1900</v>
      </c>
      <c r="DB910" s="158" t="n">
        <v>1</v>
      </c>
      <c r="DC910" s="158" t="n">
        <v>1</v>
      </c>
      <c r="DD910" s="158" t="n">
        <v>1900</v>
      </c>
      <c r="DE910" s="158" t="n">
        <v>1</v>
      </c>
      <c r="DF910" s="158" t="n">
        <v>1</v>
      </c>
      <c r="DG910" s="158" t="n">
        <v>1900</v>
      </c>
      <c r="DH910" s="158" t="n">
        <v>1</v>
      </c>
      <c r="DI910" s="158" t="n">
        <v>1</v>
      </c>
      <c r="DJ910" s="158" t="n">
        <v>1900</v>
      </c>
      <c r="DK910" s="158" t="n">
        <v>1</v>
      </c>
      <c r="DL910" s="158" t="n">
        <v>1</v>
      </c>
      <c r="DR910" s="158" t="n">
        <v>2</v>
      </c>
      <c r="DS910" s="158" t="n">
        <v>1</v>
      </c>
      <c r="DT910" s="158" t="n">
        <v>2</v>
      </c>
      <c r="DU910" s="158" t="n">
        <v>1</v>
      </c>
      <c r="DV910" s="158" t="n">
        <v>3</v>
      </c>
      <c r="DW910" s="158" t="n">
        <v>1</v>
      </c>
      <c r="DX910" s="158" t="n">
        <v>3</v>
      </c>
      <c r="DY910" s="158" t="n">
        <v>0</v>
      </c>
      <c r="DZ910" s="158" t="n">
        <v>0</v>
      </c>
      <c r="EA910" s="158" t="n">
        <v>0</v>
      </c>
      <c r="EB910" s="158" t="n">
        <v>0</v>
      </c>
      <c r="EC910" s="158" t="n">
        <v>0</v>
      </c>
      <c r="ED910" s="158" t="n">
        <v>0</v>
      </c>
      <c r="EE910" s="158" t="n">
        <v>0</v>
      </c>
      <c r="EF910" s="158" t="n">
        <v>0</v>
      </c>
      <c r="EG910" s="158" t="n">
        <v>0</v>
      </c>
      <c r="EH910" s="158" t="n">
        <v>0</v>
      </c>
      <c r="EI910" s="158" t="n">
        <v>0</v>
      </c>
      <c r="EJ910" s="158" t="n">
        <v>0</v>
      </c>
      <c r="EK910" s="158" t="n">
        <v>0</v>
      </c>
      <c r="EL910" s="158" t="n">
        <v>0</v>
      </c>
      <c r="EM910" s="158" t="n">
        <v>0</v>
      </c>
      <c r="EN910" s="158" t="n">
        <v>0</v>
      </c>
      <c r="EO910" s="158" t="n">
        <v>0</v>
      </c>
      <c r="EP910" s="158" t="n">
        <v>0</v>
      </c>
      <c r="EQ910" s="158" t="n">
        <v>0</v>
      </c>
      <c r="ER910" s="158" t="n">
        <v>0</v>
      </c>
      <c r="ES910" s="158" t="n">
        <v>0</v>
      </c>
      <c r="ET910" s="158" t="n">
        <v>0</v>
      </c>
      <c r="EU910" s="158" t="n">
        <v>0</v>
      </c>
      <c r="EV910" s="158" t="n">
        <v>0</v>
      </c>
      <c r="EW910" s="158" t="n">
        <v>0</v>
      </c>
      <c r="EX910" s="158" t="n">
        <v>0</v>
      </c>
      <c r="EY910" s="158" t="n">
        <v>0</v>
      </c>
      <c r="EZ910" s="158" t="n">
        <v>1900</v>
      </c>
      <c r="FA910" s="158" t="n">
        <v>1</v>
      </c>
      <c r="FB910" s="158" t="n">
        <v>1</v>
      </c>
      <c r="FC910" s="158" t="n">
        <v>1900</v>
      </c>
      <c r="FD910" s="158" t="n">
        <v>1</v>
      </c>
      <c r="FE910" s="158" t="n">
        <v>1</v>
      </c>
      <c r="FF910" s="158" t="n">
        <v>1900</v>
      </c>
      <c r="FG910" s="158" t="n">
        <v>1</v>
      </c>
      <c r="FH910" s="158" t="n">
        <v>1</v>
      </c>
      <c r="FI910" s="158" t="n">
        <v>1900</v>
      </c>
      <c r="FJ910" s="158" t="n">
        <v>1</v>
      </c>
      <c r="FK910" s="158" t="n">
        <v>1</v>
      </c>
      <c r="FL910" s="158" t="n">
        <v>1900</v>
      </c>
      <c r="FM910" s="158" t="n">
        <v>1</v>
      </c>
      <c r="FN910" s="158" t="n">
        <v>1</v>
      </c>
      <c r="FO910" s="158" t="n">
        <v>1900</v>
      </c>
      <c r="FP910" s="158" t="n">
        <v>1</v>
      </c>
      <c r="FQ910" s="158" t="n">
        <v>1</v>
      </c>
      <c r="FR910" s="158" t="n">
        <v>1900</v>
      </c>
      <c r="FS910" s="158" t="n">
        <v>1</v>
      </c>
      <c r="FT910" s="158" t="n">
        <v>1</v>
      </c>
      <c r="FU910" s="158" t="n">
        <v>1900</v>
      </c>
      <c r="FV910" s="158" t="n">
        <v>1</v>
      </c>
      <c r="FW910" s="158" t="n">
        <v>1</v>
      </c>
    </row>
    <row r="911">
      <c r="A911">
        <f>IF(F911&gt;1,A910,IF(AND(I911&lt;10,paste!A913&lt;10),RIGHT(H911,2)&amp;"0"&amp;I911&amp;"000"&amp;paste!A913,IF(AND(I911&lt;10,paste!A913&gt;=10,paste!A913&lt;100),RIGHT(H911,2)&amp;"0"&amp;I911&amp;"00"&amp;paste!A913,IF(AND(I911&lt;10,paste!A913&gt;=100,paste!A913&lt;1000),RIGHT(H911,2)&amp;"0"&amp;I911&amp;"0"&amp;paste!A913,IF(AND(I911&lt;10,paste!A913&gt;=1000),RIGHT(H911,2)&amp;"0"&amp;I911&amp;paste!A913,IF(AND(I911&gt;=10,paste!A913&lt;10),RIGHT(H911,2)&amp;I911&amp;"000"&amp;paste!A913,IF(AND(I911&gt;=10,paste!A913&gt;=10,paste!A913&lt;100),RIGHT(H911,2)&amp;I911&amp;"00"&amp;paste!A913,IF(AND(I911&gt;=10,paste!A913&gt;=100,paste!A913&lt;1000),RIGHT(H911,2)&amp;I911&amp;"0"&amp;paste!A913,RIGHT(H911,2)&amp;I911&amp;paste!A913))))))))</f>
        <v/>
      </c>
      <c r="B911">
        <f>YEAR(paste!C913)</f>
        <v/>
      </c>
      <c r="C911">
        <f>MONTH(paste!C913)</f>
        <v/>
      </c>
      <c r="D911">
        <f>DAY(paste!C913)</f>
        <v/>
      </c>
      <c r="E911" s="158" t="n">
        <v>0</v>
      </c>
      <c r="F911">
        <f>IF(AND(L911=L910,D911=D910),F910+1,1)</f>
        <v/>
      </c>
      <c r="G911" s="158" t="n">
        <v>0</v>
      </c>
      <c r="H911">
        <f>YEAR(paste!C913)</f>
        <v/>
      </c>
      <c r="I911">
        <f>MONTH(paste!C913)</f>
        <v/>
      </c>
      <c r="J911">
        <f>DAY(paste!C913)</f>
        <v/>
      </c>
      <c r="K911">
        <f>A911</f>
        <v/>
      </c>
      <c r="L911">
        <f>IF(ISBLANK(VLOOKUP(paste!J913,'得意先名 (2)'!$B$3:$F$2005,5,FALSE)),paste!P913,IFERROR(VLOOKUP(paste!J913,'得意先名 (2)'!$B$3:$F$2005,5,FALSE),"ZZZZZZZZZZZ"))</f>
        <v/>
      </c>
      <c r="M911">
        <f>IF(L911="ZZZZZZZZZZZ",paste!J913&amp;paste!K913&amp; "  :   "&amp;paste!M913&amp; "  :   "&amp;paste!P913,"")</f>
        <v/>
      </c>
      <c r="O911" s="158" t="n"/>
      <c r="P911">
        <f>VLOOKUP(L911,'L_User+EndUser'!$C$2:$K$500,8,FALSE)</f>
        <v/>
      </c>
      <c r="Q911">
        <f>VLOOKUP(L911,'L_User+EndUser'!$C$2:$K$500,9,FALSE)</f>
        <v/>
      </c>
      <c r="R911" s="158" t="n"/>
      <c r="T911" s="158" t="n"/>
      <c r="V911" s="158" t="n"/>
      <c r="AB911">
        <f>paste!J913</f>
        <v/>
      </c>
      <c r="AC911">
        <f>L911</f>
        <v/>
      </c>
      <c r="AO911">
        <f>YEAR(paste!O913)</f>
        <v/>
      </c>
      <c r="AP911">
        <f>MONTH(paste!O913)</f>
        <v/>
      </c>
      <c r="AQ911">
        <f>DAY(paste!O913)</f>
        <v/>
      </c>
      <c r="BD911">
        <f>IF(paste!L913="","",paste!L913)</f>
        <v/>
      </c>
      <c r="BM911" t="n">
        <v>1</v>
      </c>
      <c r="BN911">
        <f>VLOOKUP(paste!E913,L_Product!$A$2:$B$2001,2,FALSE)</f>
        <v/>
      </c>
      <c r="BO911" s="21" t="n"/>
      <c r="BT911" t="n">
        <v>2</v>
      </c>
      <c r="BU911">
        <f>IF($BM$2=1,2,IF($BM$2=18,1))</f>
        <v/>
      </c>
      <c r="BV911">
        <f>IF($BM$2=1,0,IF($BM$2=18,1))</f>
        <v/>
      </c>
      <c r="BW911" t="n">
        <v>2</v>
      </c>
      <c r="BX911" t="n">
        <v>0</v>
      </c>
      <c r="BY911" t="n">
        <v>3</v>
      </c>
      <c r="BZ911">
        <f>VLOOKUP(BN911,L_Product!$B$2:$Z$2001,14,FALSE)</f>
        <v/>
      </c>
      <c r="CA911">
        <f>paste!H913</f>
        <v/>
      </c>
      <c r="CB911">
        <f>BZ911*CA911</f>
        <v/>
      </c>
      <c r="CN911" s="158" t="n">
        <v>1</v>
      </c>
      <c r="CO911" s="158" t="n">
        <v>1</v>
      </c>
      <c r="CP911" s="158" t="n">
        <v>1</v>
      </c>
      <c r="CQ911" s="158" t="n">
        <v>1</v>
      </c>
      <c r="CR911" s="158" t="n">
        <v>1</v>
      </c>
      <c r="CS911" s="158" t="n">
        <v>0</v>
      </c>
      <c r="CT911" s="158" t="n">
        <v>0</v>
      </c>
      <c r="CU911" s="158" t="n">
        <v>0</v>
      </c>
      <c r="CV911" s="158" t="n">
        <v>0</v>
      </c>
      <c r="CW911" s="158" t="n">
        <v>0</v>
      </c>
      <c r="CX911">
        <f>B911</f>
        <v/>
      </c>
      <c r="CY911">
        <f>C911</f>
        <v/>
      </c>
      <c r="CZ911">
        <f>D911</f>
        <v/>
      </c>
      <c r="DA911" s="158" t="n">
        <v>1900</v>
      </c>
      <c r="DB911" s="158" t="n">
        <v>1</v>
      </c>
      <c r="DC911" s="158" t="n">
        <v>1</v>
      </c>
      <c r="DD911" s="158" t="n">
        <v>1900</v>
      </c>
      <c r="DE911" s="158" t="n">
        <v>1</v>
      </c>
      <c r="DF911" s="158" t="n">
        <v>1</v>
      </c>
      <c r="DG911" s="158" t="n">
        <v>1900</v>
      </c>
      <c r="DH911" s="158" t="n">
        <v>1</v>
      </c>
      <c r="DI911" s="158" t="n">
        <v>1</v>
      </c>
      <c r="DJ911" s="158" t="n">
        <v>1900</v>
      </c>
      <c r="DK911" s="158" t="n">
        <v>1</v>
      </c>
      <c r="DL911" s="158" t="n">
        <v>1</v>
      </c>
      <c r="DR911" s="158" t="n">
        <v>2</v>
      </c>
      <c r="DS911" s="158" t="n">
        <v>1</v>
      </c>
      <c r="DT911" s="158" t="n">
        <v>2</v>
      </c>
      <c r="DU911" s="158" t="n">
        <v>1</v>
      </c>
      <c r="DV911" s="158" t="n">
        <v>3</v>
      </c>
      <c r="DW911" s="158" t="n">
        <v>1</v>
      </c>
      <c r="DX911" s="158" t="n">
        <v>3</v>
      </c>
      <c r="DY911" s="158" t="n">
        <v>0</v>
      </c>
      <c r="DZ911" s="158" t="n">
        <v>0</v>
      </c>
      <c r="EA911" s="158" t="n">
        <v>0</v>
      </c>
      <c r="EB911" s="158" t="n">
        <v>0</v>
      </c>
      <c r="EC911" s="158" t="n">
        <v>0</v>
      </c>
      <c r="ED911" s="158" t="n">
        <v>0</v>
      </c>
      <c r="EE911" s="158" t="n">
        <v>0</v>
      </c>
      <c r="EF911" s="158" t="n">
        <v>0</v>
      </c>
      <c r="EG911" s="158" t="n">
        <v>0</v>
      </c>
      <c r="EH911" s="158" t="n">
        <v>0</v>
      </c>
      <c r="EI911" s="158" t="n">
        <v>0</v>
      </c>
      <c r="EJ911" s="158" t="n">
        <v>0</v>
      </c>
      <c r="EK911" s="158" t="n">
        <v>0</v>
      </c>
      <c r="EL911" s="158" t="n">
        <v>0</v>
      </c>
      <c r="EM911" s="158" t="n">
        <v>0</v>
      </c>
      <c r="EN911" s="158" t="n">
        <v>0</v>
      </c>
      <c r="EO911" s="158" t="n">
        <v>0</v>
      </c>
      <c r="EP911" s="158" t="n">
        <v>0</v>
      </c>
      <c r="EQ911" s="158" t="n">
        <v>0</v>
      </c>
      <c r="ER911" s="158" t="n">
        <v>0</v>
      </c>
      <c r="ES911" s="158" t="n">
        <v>0</v>
      </c>
      <c r="ET911" s="158" t="n">
        <v>0</v>
      </c>
      <c r="EU911" s="158" t="n">
        <v>0</v>
      </c>
      <c r="EV911" s="158" t="n">
        <v>0</v>
      </c>
      <c r="EW911" s="158" t="n">
        <v>0</v>
      </c>
      <c r="EX911" s="158" t="n">
        <v>0</v>
      </c>
      <c r="EY911" s="158" t="n">
        <v>0</v>
      </c>
      <c r="EZ911" s="158" t="n">
        <v>1900</v>
      </c>
      <c r="FA911" s="158" t="n">
        <v>1</v>
      </c>
      <c r="FB911" s="158" t="n">
        <v>1</v>
      </c>
      <c r="FC911" s="158" t="n">
        <v>1900</v>
      </c>
      <c r="FD911" s="158" t="n">
        <v>1</v>
      </c>
      <c r="FE911" s="158" t="n">
        <v>1</v>
      </c>
      <c r="FF911" s="158" t="n">
        <v>1900</v>
      </c>
      <c r="FG911" s="158" t="n">
        <v>1</v>
      </c>
      <c r="FH911" s="158" t="n">
        <v>1</v>
      </c>
      <c r="FI911" s="158" t="n">
        <v>1900</v>
      </c>
      <c r="FJ911" s="158" t="n">
        <v>1</v>
      </c>
      <c r="FK911" s="158" t="n">
        <v>1</v>
      </c>
      <c r="FL911" s="158" t="n">
        <v>1900</v>
      </c>
      <c r="FM911" s="158" t="n">
        <v>1</v>
      </c>
      <c r="FN911" s="158" t="n">
        <v>1</v>
      </c>
      <c r="FO911" s="158" t="n">
        <v>1900</v>
      </c>
      <c r="FP911" s="158" t="n">
        <v>1</v>
      </c>
      <c r="FQ911" s="158" t="n">
        <v>1</v>
      </c>
      <c r="FR911" s="158" t="n">
        <v>1900</v>
      </c>
      <c r="FS911" s="158" t="n">
        <v>1</v>
      </c>
      <c r="FT911" s="158" t="n">
        <v>1</v>
      </c>
      <c r="FU911" s="158" t="n">
        <v>1900</v>
      </c>
      <c r="FV911" s="158" t="n">
        <v>1</v>
      </c>
      <c r="FW911" s="158" t="n">
        <v>1</v>
      </c>
    </row>
    <row r="912">
      <c r="A912">
        <f>IF(F912&gt;1,A911,IF(AND(I912&lt;10,paste!A914&lt;10),RIGHT(H912,2)&amp;"0"&amp;I912&amp;"000"&amp;paste!A914,IF(AND(I912&lt;10,paste!A914&gt;=10,paste!A914&lt;100),RIGHT(H912,2)&amp;"0"&amp;I912&amp;"00"&amp;paste!A914,IF(AND(I912&lt;10,paste!A914&gt;=100,paste!A914&lt;1000),RIGHT(H912,2)&amp;"0"&amp;I912&amp;"0"&amp;paste!A914,IF(AND(I912&lt;10,paste!A914&gt;=1000),RIGHT(H912,2)&amp;"0"&amp;I912&amp;paste!A914,IF(AND(I912&gt;=10,paste!A914&lt;10),RIGHT(H912,2)&amp;I912&amp;"000"&amp;paste!A914,IF(AND(I912&gt;=10,paste!A914&gt;=10,paste!A914&lt;100),RIGHT(H912,2)&amp;I912&amp;"00"&amp;paste!A914,IF(AND(I912&gt;=10,paste!A914&gt;=100,paste!A914&lt;1000),RIGHT(H912,2)&amp;I912&amp;"0"&amp;paste!A914,RIGHT(H912,2)&amp;I912&amp;paste!A914))))))))</f>
        <v/>
      </c>
      <c r="B912">
        <f>YEAR(paste!C914)</f>
        <v/>
      </c>
      <c r="C912">
        <f>MONTH(paste!C914)</f>
        <v/>
      </c>
      <c r="D912">
        <f>DAY(paste!C914)</f>
        <v/>
      </c>
      <c r="E912" s="158" t="n">
        <v>0</v>
      </c>
      <c r="F912">
        <f>IF(AND(L912=L911,D912=D911),F911+1,1)</f>
        <v/>
      </c>
      <c r="G912" s="158" t="n">
        <v>0</v>
      </c>
      <c r="H912">
        <f>YEAR(paste!C914)</f>
        <v/>
      </c>
      <c r="I912">
        <f>MONTH(paste!C914)</f>
        <v/>
      </c>
      <c r="J912">
        <f>DAY(paste!C914)</f>
        <v/>
      </c>
      <c r="K912">
        <f>A912</f>
        <v/>
      </c>
      <c r="L912">
        <f>IF(ISBLANK(VLOOKUP(paste!J914,'得意先名 (2)'!$B$3:$F$2005,5,FALSE)),paste!P914,IFERROR(VLOOKUP(paste!J914,'得意先名 (2)'!$B$3:$F$2005,5,FALSE),"ZZZZZZZZZZZ"))</f>
        <v/>
      </c>
      <c r="M912">
        <f>IF(L912="ZZZZZZZZZZZ",paste!J914&amp;paste!K914&amp; "  :   "&amp;paste!M914&amp; "  :   "&amp;paste!P914,"")</f>
        <v/>
      </c>
      <c r="O912" s="158" t="n"/>
      <c r="P912">
        <f>VLOOKUP(L912,'L_User+EndUser'!$C$2:$K$500,8,FALSE)</f>
        <v/>
      </c>
      <c r="Q912">
        <f>VLOOKUP(L912,'L_User+EndUser'!$C$2:$K$500,9,FALSE)</f>
        <v/>
      </c>
      <c r="R912" s="158" t="n"/>
      <c r="T912" s="158" t="n"/>
      <c r="V912" s="158" t="n"/>
      <c r="AB912">
        <f>paste!J914</f>
        <v/>
      </c>
      <c r="AC912">
        <f>L912</f>
        <v/>
      </c>
      <c r="AO912">
        <f>YEAR(paste!O914)</f>
        <v/>
      </c>
      <c r="AP912">
        <f>MONTH(paste!O914)</f>
        <v/>
      </c>
      <c r="AQ912">
        <f>DAY(paste!O914)</f>
        <v/>
      </c>
      <c r="BD912">
        <f>IF(paste!L914="","",paste!L914)</f>
        <v/>
      </c>
      <c r="BM912" t="n">
        <v>1</v>
      </c>
      <c r="BN912">
        <f>VLOOKUP(paste!E914,L_Product!$A$2:$B$2001,2,FALSE)</f>
        <v/>
      </c>
      <c r="BO912" s="21" t="n"/>
      <c r="BT912" t="n">
        <v>2</v>
      </c>
      <c r="BU912">
        <f>IF($BM$2=1,2,IF($BM$2=18,1))</f>
        <v/>
      </c>
      <c r="BV912">
        <f>IF($BM$2=1,0,IF($BM$2=18,1))</f>
        <v/>
      </c>
      <c r="BW912" t="n">
        <v>2</v>
      </c>
      <c r="BX912" t="n">
        <v>0</v>
      </c>
      <c r="BY912" t="n">
        <v>3</v>
      </c>
      <c r="BZ912">
        <f>VLOOKUP(BN912,L_Product!$B$2:$Z$2001,14,FALSE)</f>
        <v/>
      </c>
      <c r="CA912">
        <f>paste!H914</f>
        <v/>
      </c>
      <c r="CB912">
        <f>BZ912*CA912</f>
        <v/>
      </c>
      <c r="CN912" s="158" t="n">
        <v>1</v>
      </c>
      <c r="CO912" s="158" t="n">
        <v>1</v>
      </c>
      <c r="CP912" s="158" t="n">
        <v>1</v>
      </c>
      <c r="CQ912" s="158" t="n">
        <v>1</v>
      </c>
      <c r="CR912" s="158" t="n">
        <v>1</v>
      </c>
      <c r="CS912" s="158" t="n">
        <v>0</v>
      </c>
      <c r="CT912" s="158" t="n">
        <v>0</v>
      </c>
      <c r="CU912" s="158" t="n">
        <v>0</v>
      </c>
      <c r="CV912" s="158" t="n">
        <v>0</v>
      </c>
      <c r="CW912" s="158" t="n">
        <v>0</v>
      </c>
      <c r="CX912">
        <f>B912</f>
        <v/>
      </c>
      <c r="CY912">
        <f>C912</f>
        <v/>
      </c>
      <c r="CZ912">
        <f>D912</f>
        <v/>
      </c>
      <c r="DA912" s="158" t="n">
        <v>1900</v>
      </c>
      <c r="DB912" s="158" t="n">
        <v>1</v>
      </c>
      <c r="DC912" s="158" t="n">
        <v>1</v>
      </c>
      <c r="DD912" s="158" t="n">
        <v>1900</v>
      </c>
      <c r="DE912" s="158" t="n">
        <v>1</v>
      </c>
      <c r="DF912" s="158" t="n">
        <v>1</v>
      </c>
      <c r="DG912" s="158" t="n">
        <v>1900</v>
      </c>
      <c r="DH912" s="158" t="n">
        <v>1</v>
      </c>
      <c r="DI912" s="158" t="n">
        <v>1</v>
      </c>
      <c r="DJ912" s="158" t="n">
        <v>1900</v>
      </c>
      <c r="DK912" s="158" t="n">
        <v>1</v>
      </c>
      <c r="DL912" s="158" t="n">
        <v>1</v>
      </c>
      <c r="DR912" s="158" t="n">
        <v>2</v>
      </c>
      <c r="DS912" s="158" t="n">
        <v>1</v>
      </c>
      <c r="DT912" s="158" t="n">
        <v>2</v>
      </c>
      <c r="DU912" s="158" t="n">
        <v>1</v>
      </c>
      <c r="DV912" s="158" t="n">
        <v>3</v>
      </c>
      <c r="DW912" s="158" t="n">
        <v>1</v>
      </c>
      <c r="DX912" s="158" t="n">
        <v>3</v>
      </c>
      <c r="DY912" s="158" t="n">
        <v>0</v>
      </c>
      <c r="DZ912" s="158" t="n">
        <v>0</v>
      </c>
      <c r="EA912" s="158" t="n">
        <v>0</v>
      </c>
      <c r="EB912" s="158" t="n">
        <v>0</v>
      </c>
      <c r="EC912" s="158" t="n">
        <v>0</v>
      </c>
      <c r="ED912" s="158" t="n">
        <v>0</v>
      </c>
      <c r="EE912" s="158" t="n">
        <v>0</v>
      </c>
      <c r="EF912" s="158" t="n">
        <v>0</v>
      </c>
      <c r="EG912" s="158" t="n">
        <v>0</v>
      </c>
      <c r="EH912" s="158" t="n">
        <v>0</v>
      </c>
      <c r="EI912" s="158" t="n">
        <v>0</v>
      </c>
      <c r="EJ912" s="158" t="n">
        <v>0</v>
      </c>
      <c r="EK912" s="158" t="n">
        <v>0</v>
      </c>
      <c r="EL912" s="158" t="n">
        <v>0</v>
      </c>
      <c r="EM912" s="158" t="n">
        <v>0</v>
      </c>
      <c r="EN912" s="158" t="n">
        <v>0</v>
      </c>
      <c r="EO912" s="158" t="n">
        <v>0</v>
      </c>
      <c r="EP912" s="158" t="n">
        <v>0</v>
      </c>
      <c r="EQ912" s="158" t="n">
        <v>0</v>
      </c>
      <c r="ER912" s="158" t="n">
        <v>0</v>
      </c>
      <c r="ES912" s="158" t="n">
        <v>0</v>
      </c>
      <c r="ET912" s="158" t="n">
        <v>0</v>
      </c>
      <c r="EU912" s="158" t="n">
        <v>0</v>
      </c>
      <c r="EV912" s="158" t="n">
        <v>0</v>
      </c>
      <c r="EW912" s="158" t="n">
        <v>0</v>
      </c>
      <c r="EX912" s="158" t="n">
        <v>0</v>
      </c>
      <c r="EY912" s="158" t="n">
        <v>0</v>
      </c>
      <c r="EZ912" s="158" t="n">
        <v>1900</v>
      </c>
      <c r="FA912" s="158" t="n">
        <v>1</v>
      </c>
      <c r="FB912" s="158" t="n">
        <v>1</v>
      </c>
      <c r="FC912" s="158" t="n">
        <v>1900</v>
      </c>
      <c r="FD912" s="158" t="n">
        <v>1</v>
      </c>
      <c r="FE912" s="158" t="n">
        <v>1</v>
      </c>
      <c r="FF912" s="158" t="n">
        <v>1900</v>
      </c>
      <c r="FG912" s="158" t="n">
        <v>1</v>
      </c>
      <c r="FH912" s="158" t="n">
        <v>1</v>
      </c>
      <c r="FI912" s="158" t="n">
        <v>1900</v>
      </c>
      <c r="FJ912" s="158" t="n">
        <v>1</v>
      </c>
      <c r="FK912" s="158" t="n">
        <v>1</v>
      </c>
      <c r="FL912" s="158" t="n">
        <v>1900</v>
      </c>
      <c r="FM912" s="158" t="n">
        <v>1</v>
      </c>
      <c r="FN912" s="158" t="n">
        <v>1</v>
      </c>
      <c r="FO912" s="158" t="n">
        <v>1900</v>
      </c>
      <c r="FP912" s="158" t="n">
        <v>1</v>
      </c>
      <c r="FQ912" s="158" t="n">
        <v>1</v>
      </c>
      <c r="FR912" s="158" t="n">
        <v>1900</v>
      </c>
      <c r="FS912" s="158" t="n">
        <v>1</v>
      </c>
      <c r="FT912" s="158" t="n">
        <v>1</v>
      </c>
      <c r="FU912" s="158" t="n">
        <v>1900</v>
      </c>
      <c r="FV912" s="158" t="n">
        <v>1</v>
      </c>
      <c r="FW912" s="158" t="n">
        <v>1</v>
      </c>
    </row>
    <row r="913">
      <c r="A913">
        <f>IF(F913&gt;1,A912,IF(AND(I913&lt;10,paste!A915&lt;10),RIGHT(H913,2)&amp;"0"&amp;I913&amp;"000"&amp;paste!A915,IF(AND(I913&lt;10,paste!A915&gt;=10,paste!A915&lt;100),RIGHT(H913,2)&amp;"0"&amp;I913&amp;"00"&amp;paste!A915,IF(AND(I913&lt;10,paste!A915&gt;=100,paste!A915&lt;1000),RIGHT(H913,2)&amp;"0"&amp;I913&amp;"0"&amp;paste!A915,IF(AND(I913&lt;10,paste!A915&gt;=1000),RIGHT(H913,2)&amp;"0"&amp;I913&amp;paste!A915,IF(AND(I913&gt;=10,paste!A915&lt;10),RIGHT(H913,2)&amp;I913&amp;"000"&amp;paste!A915,IF(AND(I913&gt;=10,paste!A915&gt;=10,paste!A915&lt;100),RIGHT(H913,2)&amp;I913&amp;"00"&amp;paste!A915,IF(AND(I913&gt;=10,paste!A915&gt;=100,paste!A915&lt;1000),RIGHT(H913,2)&amp;I913&amp;"0"&amp;paste!A915,RIGHT(H913,2)&amp;I913&amp;paste!A915))))))))</f>
        <v/>
      </c>
      <c r="B913">
        <f>YEAR(paste!C915)</f>
        <v/>
      </c>
      <c r="C913">
        <f>MONTH(paste!C915)</f>
        <v/>
      </c>
      <c r="D913">
        <f>DAY(paste!C915)</f>
        <v/>
      </c>
      <c r="E913" s="158" t="n">
        <v>0</v>
      </c>
      <c r="F913">
        <f>IF(AND(L913=L912,D913=D912),F912+1,1)</f>
        <v/>
      </c>
      <c r="G913" s="158" t="n">
        <v>0</v>
      </c>
      <c r="H913">
        <f>YEAR(paste!C915)</f>
        <v/>
      </c>
      <c r="I913">
        <f>MONTH(paste!C915)</f>
        <v/>
      </c>
      <c r="J913">
        <f>DAY(paste!C915)</f>
        <v/>
      </c>
      <c r="K913">
        <f>A913</f>
        <v/>
      </c>
      <c r="L913">
        <f>IF(ISBLANK(VLOOKUP(paste!J915,'得意先名 (2)'!$B$3:$F$2005,5,FALSE)),paste!P915,IFERROR(VLOOKUP(paste!J915,'得意先名 (2)'!$B$3:$F$2005,5,FALSE),"ZZZZZZZZZZZ"))</f>
        <v/>
      </c>
      <c r="M913">
        <f>IF(L913="ZZZZZZZZZZZ",paste!J915&amp;paste!K915&amp; "  :   "&amp;paste!M915&amp; "  :   "&amp;paste!P915,"")</f>
        <v/>
      </c>
      <c r="O913" s="158" t="n"/>
      <c r="P913">
        <f>VLOOKUP(L913,'L_User+EndUser'!$C$2:$K$500,8,FALSE)</f>
        <v/>
      </c>
      <c r="Q913">
        <f>VLOOKUP(L913,'L_User+EndUser'!$C$2:$K$500,9,FALSE)</f>
        <v/>
      </c>
      <c r="R913" s="158" t="n"/>
      <c r="T913" s="158" t="n"/>
      <c r="V913" s="158" t="n"/>
      <c r="AB913">
        <f>paste!J915</f>
        <v/>
      </c>
      <c r="AC913">
        <f>L913</f>
        <v/>
      </c>
      <c r="AO913">
        <f>YEAR(paste!O915)</f>
        <v/>
      </c>
      <c r="AP913">
        <f>MONTH(paste!O915)</f>
        <v/>
      </c>
      <c r="AQ913">
        <f>DAY(paste!O915)</f>
        <v/>
      </c>
      <c r="BD913">
        <f>IF(paste!L915="","",paste!L915)</f>
        <v/>
      </c>
      <c r="BM913" t="n">
        <v>1</v>
      </c>
      <c r="BN913">
        <f>VLOOKUP(paste!E915,L_Product!$A$2:$B$2001,2,FALSE)</f>
        <v/>
      </c>
      <c r="BO913" s="21" t="n"/>
      <c r="BT913" t="n">
        <v>2</v>
      </c>
      <c r="BU913">
        <f>IF($BM$2=1,2,IF($BM$2=18,1))</f>
        <v/>
      </c>
      <c r="BV913">
        <f>IF($BM$2=1,0,IF($BM$2=18,1))</f>
        <v/>
      </c>
      <c r="BW913" t="n">
        <v>2</v>
      </c>
      <c r="BX913" t="n">
        <v>0</v>
      </c>
      <c r="BY913" t="n">
        <v>3</v>
      </c>
      <c r="BZ913">
        <f>VLOOKUP(BN913,L_Product!$B$2:$Z$2001,14,FALSE)</f>
        <v/>
      </c>
      <c r="CA913">
        <f>paste!H915</f>
        <v/>
      </c>
      <c r="CB913">
        <f>BZ913*CA913</f>
        <v/>
      </c>
      <c r="CN913" s="158" t="n">
        <v>1</v>
      </c>
      <c r="CO913" s="158" t="n">
        <v>1</v>
      </c>
      <c r="CP913" s="158" t="n">
        <v>1</v>
      </c>
      <c r="CQ913" s="158" t="n">
        <v>1</v>
      </c>
      <c r="CR913" s="158" t="n">
        <v>1</v>
      </c>
      <c r="CS913" s="158" t="n">
        <v>0</v>
      </c>
      <c r="CT913" s="158" t="n">
        <v>0</v>
      </c>
      <c r="CU913" s="158" t="n">
        <v>0</v>
      </c>
      <c r="CV913" s="158" t="n">
        <v>0</v>
      </c>
      <c r="CW913" s="158" t="n">
        <v>0</v>
      </c>
      <c r="CX913">
        <f>B913</f>
        <v/>
      </c>
      <c r="CY913">
        <f>C913</f>
        <v/>
      </c>
      <c r="CZ913">
        <f>D913</f>
        <v/>
      </c>
      <c r="DA913" s="158" t="n">
        <v>1900</v>
      </c>
      <c r="DB913" s="158" t="n">
        <v>1</v>
      </c>
      <c r="DC913" s="158" t="n">
        <v>1</v>
      </c>
      <c r="DD913" s="158" t="n">
        <v>1900</v>
      </c>
      <c r="DE913" s="158" t="n">
        <v>1</v>
      </c>
      <c r="DF913" s="158" t="n">
        <v>1</v>
      </c>
      <c r="DG913" s="158" t="n">
        <v>1900</v>
      </c>
      <c r="DH913" s="158" t="n">
        <v>1</v>
      </c>
      <c r="DI913" s="158" t="n">
        <v>1</v>
      </c>
      <c r="DJ913" s="158" t="n">
        <v>1900</v>
      </c>
      <c r="DK913" s="158" t="n">
        <v>1</v>
      </c>
      <c r="DL913" s="158" t="n">
        <v>1</v>
      </c>
      <c r="DR913" s="158" t="n">
        <v>2</v>
      </c>
      <c r="DS913" s="158" t="n">
        <v>1</v>
      </c>
      <c r="DT913" s="158" t="n">
        <v>2</v>
      </c>
      <c r="DU913" s="158" t="n">
        <v>1</v>
      </c>
      <c r="DV913" s="158" t="n">
        <v>3</v>
      </c>
      <c r="DW913" s="158" t="n">
        <v>1</v>
      </c>
      <c r="DX913" s="158" t="n">
        <v>3</v>
      </c>
      <c r="DY913" s="158" t="n">
        <v>0</v>
      </c>
      <c r="DZ913" s="158" t="n">
        <v>0</v>
      </c>
      <c r="EA913" s="158" t="n">
        <v>0</v>
      </c>
      <c r="EB913" s="158" t="n">
        <v>0</v>
      </c>
      <c r="EC913" s="158" t="n">
        <v>0</v>
      </c>
      <c r="ED913" s="158" t="n">
        <v>0</v>
      </c>
      <c r="EE913" s="158" t="n">
        <v>0</v>
      </c>
      <c r="EF913" s="158" t="n">
        <v>0</v>
      </c>
      <c r="EG913" s="158" t="n">
        <v>0</v>
      </c>
      <c r="EH913" s="158" t="n">
        <v>0</v>
      </c>
      <c r="EI913" s="158" t="n">
        <v>0</v>
      </c>
      <c r="EJ913" s="158" t="n">
        <v>0</v>
      </c>
      <c r="EK913" s="158" t="n">
        <v>0</v>
      </c>
      <c r="EL913" s="158" t="n">
        <v>0</v>
      </c>
      <c r="EM913" s="158" t="n">
        <v>0</v>
      </c>
      <c r="EN913" s="158" t="n">
        <v>0</v>
      </c>
      <c r="EO913" s="158" t="n">
        <v>0</v>
      </c>
      <c r="EP913" s="158" t="n">
        <v>0</v>
      </c>
      <c r="EQ913" s="158" t="n">
        <v>0</v>
      </c>
      <c r="ER913" s="158" t="n">
        <v>0</v>
      </c>
      <c r="ES913" s="158" t="n">
        <v>0</v>
      </c>
      <c r="ET913" s="158" t="n">
        <v>0</v>
      </c>
      <c r="EU913" s="158" t="n">
        <v>0</v>
      </c>
      <c r="EV913" s="158" t="n">
        <v>0</v>
      </c>
      <c r="EW913" s="158" t="n">
        <v>0</v>
      </c>
      <c r="EX913" s="158" t="n">
        <v>0</v>
      </c>
      <c r="EY913" s="158" t="n">
        <v>0</v>
      </c>
      <c r="EZ913" s="158" t="n">
        <v>1900</v>
      </c>
      <c r="FA913" s="158" t="n">
        <v>1</v>
      </c>
      <c r="FB913" s="158" t="n">
        <v>1</v>
      </c>
      <c r="FC913" s="158" t="n">
        <v>1900</v>
      </c>
      <c r="FD913" s="158" t="n">
        <v>1</v>
      </c>
      <c r="FE913" s="158" t="n">
        <v>1</v>
      </c>
      <c r="FF913" s="158" t="n">
        <v>1900</v>
      </c>
      <c r="FG913" s="158" t="n">
        <v>1</v>
      </c>
      <c r="FH913" s="158" t="n">
        <v>1</v>
      </c>
      <c r="FI913" s="158" t="n">
        <v>1900</v>
      </c>
      <c r="FJ913" s="158" t="n">
        <v>1</v>
      </c>
      <c r="FK913" s="158" t="n">
        <v>1</v>
      </c>
      <c r="FL913" s="158" t="n">
        <v>1900</v>
      </c>
      <c r="FM913" s="158" t="n">
        <v>1</v>
      </c>
      <c r="FN913" s="158" t="n">
        <v>1</v>
      </c>
      <c r="FO913" s="158" t="n">
        <v>1900</v>
      </c>
      <c r="FP913" s="158" t="n">
        <v>1</v>
      </c>
      <c r="FQ913" s="158" t="n">
        <v>1</v>
      </c>
      <c r="FR913" s="158" t="n">
        <v>1900</v>
      </c>
      <c r="FS913" s="158" t="n">
        <v>1</v>
      </c>
      <c r="FT913" s="158" t="n">
        <v>1</v>
      </c>
      <c r="FU913" s="158" t="n">
        <v>1900</v>
      </c>
      <c r="FV913" s="158" t="n">
        <v>1</v>
      </c>
      <c r="FW913" s="158" t="n">
        <v>1</v>
      </c>
    </row>
    <row r="914">
      <c r="A914">
        <f>IF(F914&gt;1,A913,IF(AND(I914&lt;10,paste!A916&lt;10),RIGHT(H914,2)&amp;"0"&amp;I914&amp;"000"&amp;paste!A916,IF(AND(I914&lt;10,paste!A916&gt;=10,paste!A916&lt;100),RIGHT(H914,2)&amp;"0"&amp;I914&amp;"00"&amp;paste!A916,IF(AND(I914&lt;10,paste!A916&gt;=100,paste!A916&lt;1000),RIGHT(H914,2)&amp;"0"&amp;I914&amp;"0"&amp;paste!A916,IF(AND(I914&lt;10,paste!A916&gt;=1000),RIGHT(H914,2)&amp;"0"&amp;I914&amp;paste!A916,IF(AND(I914&gt;=10,paste!A916&lt;10),RIGHT(H914,2)&amp;I914&amp;"000"&amp;paste!A916,IF(AND(I914&gt;=10,paste!A916&gt;=10,paste!A916&lt;100),RIGHT(H914,2)&amp;I914&amp;"00"&amp;paste!A916,IF(AND(I914&gt;=10,paste!A916&gt;=100,paste!A916&lt;1000),RIGHT(H914,2)&amp;I914&amp;"0"&amp;paste!A916,RIGHT(H914,2)&amp;I914&amp;paste!A916))))))))</f>
        <v/>
      </c>
      <c r="B914">
        <f>YEAR(paste!C916)</f>
        <v/>
      </c>
      <c r="C914">
        <f>MONTH(paste!C916)</f>
        <v/>
      </c>
      <c r="D914">
        <f>DAY(paste!C916)</f>
        <v/>
      </c>
      <c r="E914" s="158" t="n">
        <v>0</v>
      </c>
      <c r="F914">
        <f>IF(AND(L914=L913,D914=D913),F913+1,1)</f>
        <v/>
      </c>
      <c r="G914" s="158" t="n">
        <v>0</v>
      </c>
      <c r="H914">
        <f>YEAR(paste!C916)</f>
        <v/>
      </c>
      <c r="I914">
        <f>MONTH(paste!C916)</f>
        <v/>
      </c>
      <c r="J914">
        <f>DAY(paste!C916)</f>
        <v/>
      </c>
      <c r="K914">
        <f>A914</f>
        <v/>
      </c>
      <c r="L914">
        <f>IF(ISBLANK(VLOOKUP(paste!J916,'得意先名 (2)'!$B$3:$F$2005,5,FALSE)),paste!P916,IFERROR(VLOOKUP(paste!J916,'得意先名 (2)'!$B$3:$F$2005,5,FALSE),"ZZZZZZZZZZZ"))</f>
        <v/>
      </c>
      <c r="M914">
        <f>IF(L914="ZZZZZZZZZZZ",paste!J916&amp;paste!K916&amp; "  :   "&amp;paste!M916&amp; "  :   "&amp;paste!P916,"")</f>
        <v/>
      </c>
      <c r="O914" s="158" t="n"/>
      <c r="P914">
        <f>VLOOKUP(L914,'L_User+EndUser'!$C$2:$K$500,8,FALSE)</f>
        <v/>
      </c>
      <c r="Q914">
        <f>VLOOKUP(L914,'L_User+EndUser'!$C$2:$K$500,9,FALSE)</f>
        <v/>
      </c>
      <c r="R914" s="158" t="n"/>
      <c r="T914" s="158" t="n"/>
      <c r="V914" s="158" t="n"/>
      <c r="AB914">
        <f>paste!J916</f>
        <v/>
      </c>
      <c r="AC914">
        <f>L914</f>
        <v/>
      </c>
      <c r="AO914">
        <f>YEAR(paste!O916)</f>
        <v/>
      </c>
      <c r="AP914">
        <f>MONTH(paste!O916)</f>
        <v/>
      </c>
      <c r="AQ914">
        <f>DAY(paste!O916)</f>
        <v/>
      </c>
      <c r="BD914">
        <f>IF(paste!L916="","",paste!L916)</f>
        <v/>
      </c>
      <c r="BM914" t="n">
        <v>1</v>
      </c>
      <c r="BN914">
        <f>VLOOKUP(paste!E916,L_Product!$A$2:$B$2001,2,FALSE)</f>
        <v/>
      </c>
      <c r="BO914" s="21" t="n"/>
      <c r="BT914" t="n">
        <v>2</v>
      </c>
      <c r="BU914">
        <f>IF($BM$2=1,2,IF($BM$2=18,1))</f>
        <v/>
      </c>
      <c r="BV914">
        <f>IF($BM$2=1,0,IF($BM$2=18,1))</f>
        <v/>
      </c>
      <c r="BW914" t="n">
        <v>2</v>
      </c>
      <c r="BX914" t="n">
        <v>0</v>
      </c>
      <c r="BY914" t="n">
        <v>3</v>
      </c>
      <c r="BZ914">
        <f>VLOOKUP(BN914,L_Product!$B$2:$Z$2001,14,FALSE)</f>
        <v/>
      </c>
      <c r="CA914">
        <f>paste!H916</f>
        <v/>
      </c>
      <c r="CB914">
        <f>BZ914*CA914</f>
        <v/>
      </c>
      <c r="CN914" s="158" t="n">
        <v>1</v>
      </c>
      <c r="CO914" s="158" t="n">
        <v>1</v>
      </c>
      <c r="CP914" s="158" t="n">
        <v>1</v>
      </c>
      <c r="CQ914" s="158" t="n">
        <v>1</v>
      </c>
      <c r="CR914" s="158" t="n">
        <v>1</v>
      </c>
      <c r="CS914" s="158" t="n">
        <v>0</v>
      </c>
      <c r="CT914" s="158" t="n">
        <v>0</v>
      </c>
      <c r="CU914" s="158" t="n">
        <v>0</v>
      </c>
      <c r="CV914" s="158" t="n">
        <v>0</v>
      </c>
      <c r="CW914" s="158" t="n">
        <v>0</v>
      </c>
      <c r="CX914">
        <f>B914</f>
        <v/>
      </c>
      <c r="CY914">
        <f>C914</f>
        <v/>
      </c>
      <c r="CZ914">
        <f>D914</f>
        <v/>
      </c>
      <c r="DA914" s="158" t="n">
        <v>1900</v>
      </c>
      <c r="DB914" s="158" t="n">
        <v>1</v>
      </c>
      <c r="DC914" s="158" t="n">
        <v>1</v>
      </c>
      <c r="DD914" s="158" t="n">
        <v>1900</v>
      </c>
      <c r="DE914" s="158" t="n">
        <v>1</v>
      </c>
      <c r="DF914" s="158" t="n">
        <v>1</v>
      </c>
      <c r="DG914" s="158" t="n">
        <v>1900</v>
      </c>
      <c r="DH914" s="158" t="n">
        <v>1</v>
      </c>
      <c r="DI914" s="158" t="n">
        <v>1</v>
      </c>
      <c r="DJ914" s="158" t="n">
        <v>1900</v>
      </c>
      <c r="DK914" s="158" t="n">
        <v>1</v>
      </c>
      <c r="DL914" s="158" t="n">
        <v>1</v>
      </c>
      <c r="DR914" s="158" t="n">
        <v>2</v>
      </c>
      <c r="DS914" s="158" t="n">
        <v>1</v>
      </c>
      <c r="DT914" s="158" t="n">
        <v>2</v>
      </c>
      <c r="DU914" s="158" t="n">
        <v>1</v>
      </c>
      <c r="DV914" s="158" t="n">
        <v>3</v>
      </c>
      <c r="DW914" s="158" t="n">
        <v>1</v>
      </c>
      <c r="DX914" s="158" t="n">
        <v>3</v>
      </c>
      <c r="DY914" s="158" t="n">
        <v>0</v>
      </c>
      <c r="DZ914" s="158" t="n">
        <v>0</v>
      </c>
      <c r="EA914" s="158" t="n">
        <v>0</v>
      </c>
      <c r="EB914" s="158" t="n">
        <v>0</v>
      </c>
      <c r="EC914" s="158" t="n">
        <v>0</v>
      </c>
      <c r="ED914" s="158" t="n">
        <v>0</v>
      </c>
      <c r="EE914" s="158" t="n">
        <v>0</v>
      </c>
      <c r="EF914" s="158" t="n">
        <v>0</v>
      </c>
      <c r="EG914" s="158" t="n">
        <v>0</v>
      </c>
      <c r="EH914" s="158" t="n">
        <v>0</v>
      </c>
      <c r="EI914" s="158" t="n">
        <v>0</v>
      </c>
      <c r="EJ914" s="158" t="n">
        <v>0</v>
      </c>
      <c r="EK914" s="158" t="n">
        <v>0</v>
      </c>
      <c r="EL914" s="158" t="n">
        <v>0</v>
      </c>
      <c r="EM914" s="158" t="n">
        <v>0</v>
      </c>
      <c r="EN914" s="158" t="n">
        <v>0</v>
      </c>
      <c r="EO914" s="158" t="n">
        <v>0</v>
      </c>
      <c r="EP914" s="158" t="n">
        <v>0</v>
      </c>
      <c r="EQ914" s="158" t="n">
        <v>0</v>
      </c>
      <c r="ER914" s="158" t="n">
        <v>0</v>
      </c>
      <c r="ES914" s="158" t="n">
        <v>0</v>
      </c>
      <c r="ET914" s="158" t="n">
        <v>0</v>
      </c>
      <c r="EU914" s="158" t="n">
        <v>0</v>
      </c>
      <c r="EV914" s="158" t="n">
        <v>0</v>
      </c>
      <c r="EW914" s="158" t="n">
        <v>0</v>
      </c>
      <c r="EX914" s="158" t="n">
        <v>0</v>
      </c>
      <c r="EY914" s="158" t="n">
        <v>0</v>
      </c>
      <c r="EZ914" s="158" t="n">
        <v>1900</v>
      </c>
      <c r="FA914" s="158" t="n">
        <v>1</v>
      </c>
      <c r="FB914" s="158" t="n">
        <v>1</v>
      </c>
      <c r="FC914" s="158" t="n">
        <v>1900</v>
      </c>
      <c r="FD914" s="158" t="n">
        <v>1</v>
      </c>
      <c r="FE914" s="158" t="n">
        <v>1</v>
      </c>
      <c r="FF914" s="158" t="n">
        <v>1900</v>
      </c>
      <c r="FG914" s="158" t="n">
        <v>1</v>
      </c>
      <c r="FH914" s="158" t="n">
        <v>1</v>
      </c>
      <c r="FI914" s="158" t="n">
        <v>1900</v>
      </c>
      <c r="FJ914" s="158" t="n">
        <v>1</v>
      </c>
      <c r="FK914" s="158" t="n">
        <v>1</v>
      </c>
      <c r="FL914" s="158" t="n">
        <v>1900</v>
      </c>
      <c r="FM914" s="158" t="n">
        <v>1</v>
      </c>
      <c r="FN914" s="158" t="n">
        <v>1</v>
      </c>
      <c r="FO914" s="158" t="n">
        <v>1900</v>
      </c>
      <c r="FP914" s="158" t="n">
        <v>1</v>
      </c>
      <c r="FQ914" s="158" t="n">
        <v>1</v>
      </c>
      <c r="FR914" s="158" t="n">
        <v>1900</v>
      </c>
      <c r="FS914" s="158" t="n">
        <v>1</v>
      </c>
      <c r="FT914" s="158" t="n">
        <v>1</v>
      </c>
      <c r="FU914" s="158" t="n">
        <v>1900</v>
      </c>
      <c r="FV914" s="158" t="n">
        <v>1</v>
      </c>
      <c r="FW914" s="158" t="n">
        <v>1</v>
      </c>
    </row>
    <row r="915">
      <c r="A915">
        <f>IF(F915&gt;1,A914,IF(AND(I915&lt;10,paste!A917&lt;10),RIGHT(H915,2)&amp;"0"&amp;I915&amp;"000"&amp;paste!A917,IF(AND(I915&lt;10,paste!A917&gt;=10,paste!A917&lt;100),RIGHT(H915,2)&amp;"0"&amp;I915&amp;"00"&amp;paste!A917,IF(AND(I915&lt;10,paste!A917&gt;=100,paste!A917&lt;1000),RIGHT(H915,2)&amp;"0"&amp;I915&amp;"0"&amp;paste!A917,IF(AND(I915&lt;10,paste!A917&gt;=1000),RIGHT(H915,2)&amp;"0"&amp;I915&amp;paste!A917,IF(AND(I915&gt;=10,paste!A917&lt;10),RIGHT(H915,2)&amp;I915&amp;"000"&amp;paste!A917,IF(AND(I915&gt;=10,paste!A917&gt;=10,paste!A917&lt;100),RIGHT(H915,2)&amp;I915&amp;"00"&amp;paste!A917,IF(AND(I915&gt;=10,paste!A917&gt;=100,paste!A917&lt;1000),RIGHT(H915,2)&amp;I915&amp;"0"&amp;paste!A917,RIGHT(H915,2)&amp;I915&amp;paste!A917))))))))</f>
        <v/>
      </c>
      <c r="B915">
        <f>YEAR(paste!C917)</f>
        <v/>
      </c>
      <c r="C915">
        <f>MONTH(paste!C917)</f>
        <v/>
      </c>
      <c r="D915">
        <f>DAY(paste!C917)</f>
        <v/>
      </c>
      <c r="E915" s="158" t="n">
        <v>0</v>
      </c>
      <c r="F915">
        <f>IF(AND(L915=L914,D915=D914),F914+1,1)</f>
        <v/>
      </c>
      <c r="G915" s="158" t="n">
        <v>0</v>
      </c>
      <c r="H915">
        <f>YEAR(paste!C917)</f>
        <v/>
      </c>
      <c r="I915">
        <f>MONTH(paste!C917)</f>
        <v/>
      </c>
      <c r="J915">
        <f>DAY(paste!C917)</f>
        <v/>
      </c>
      <c r="K915">
        <f>A915</f>
        <v/>
      </c>
      <c r="L915">
        <f>IF(ISBLANK(VLOOKUP(paste!J917,'得意先名 (2)'!$B$3:$F$2005,5,FALSE)),paste!P917,IFERROR(VLOOKUP(paste!J917,'得意先名 (2)'!$B$3:$F$2005,5,FALSE),"ZZZZZZZZZZZ"))</f>
        <v/>
      </c>
      <c r="M915">
        <f>IF(L915="ZZZZZZZZZZZ",paste!J917&amp;paste!K917&amp; "  :   "&amp;paste!M917&amp; "  :   "&amp;paste!P917,"")</f>
        <v/>
      </c>
      <c r="O915" s="158" t="n"/>
      <c r="P915">
        <f>VLOOKUP(L915,'L_User+EndUser'!$C$2:$K$500,8,FALSE)</f>
        <v/>
      </c>
      <c r="Q915">
        <f>VLOOKUP(L915,'L_User+EndUser'!$C$2:$K$500,9,FALSE)</f>
        <v/>
      </c>
      <c r="R915" s="158" t="n"/>
      <c r="T915" s="158" t="n"/>
      <c r="V915" s="158" t="n"/>
      <c r="AB915">
        <f>paste!J917</f>
        <v/>
      </c>
      <c r="AC915">
        <f>L915</f>
        <v/>
      </c>
      <c r="AO915">
        <f>YEAR(paste!O917)</f>
        <v/>
      </c>
      <c r="AP915">
        <f>MONTH(paste!O917)</f>
        <v/>
      </c>
      <c r="AQ915">
        <f>DAY(paste!O917)</f>
        <v/>
      </c>
      <c r="BD915">
        <f>IF(paste!L917="","",paste!L917)</f>
        <v/>
      </c>
      <c r="BM915" t="n">
        <v>1</v>
      </c>
      <c r="BN915">
        <f>VLOOKUP(paste!E917,L_Product!$A$2:$B$2001,2,FALSE)</f>
        <v/>
      </c>
      <c r="BO915" s="21" t="n"/>
      <c r="BT915" t="n">
        <v>2</v>
      </c>
      <c r="BU915">
        <f>IF($BM$2=1,2,IF($BM$2=18,1))</f>
        <v/>
      </c>
      <c r="BV915">
        <f>IF($BM$2=1,0,IF($BM$2=18,1))</f>
        <v/>
      </c>
      <c r="BW915" t="n">
        <v>2</v>
      </c>
      <c r="BX915" t="n">
        <v>0</v>
      </c>
      <c r="BY915" t="n">
        <v>3</v>
      </c>
      <c r="BZ915">
        <f>VLOOKUP(BN915,L_Product!$B$2:$Z$2001,14,FALSE)</f>
        <v/>
      </c>
      <c r="CA915">
        <f>paste!H917</f>
        <v/>
      </c>
      <c r="CB915">
        <f>BZ915*CA915</f>
        <v/>
      </c>
      <c r="CN915" s="158" t="n">
        <v>1</v>
      </c>
      <c r="CO915" s="158" t="n">
        <v>1</v>
      </c>
      <c r="CP915" s="158" t="n">
        <v>1</v>
      </c>
      <c r="CQ915" s="158" t="n">
        <v>1</v>
      </c>
      <c r="CR915" s="158" t="n">
        <v>1</v>
      </c>
      <c r="CS915" s="158" t="n">
        <v>0</v>
      </c>
      <c r="CT915" s="158" t="n">
        <v>0</v>
      </c>
      <c r="CU915" s="158" t="n">
        <v>0</v>
      </c>
      <c r="CV915" s="158" t="n">
        <v>0</v>
      </c>
      <c r="CW915" s="158" t="n">
        <v>0</v>
      </c>
      <c r="CX915">
        <f>B915</f>
        <v/>
      </c>
      <c r="CY915">
        <f>C915</f>
        <v/>
      </c>
      <c r="CZ915">
        <f>D915</f>
        <v/>
      </c>
      <c r="DA915" s="158" t="n">
        <v>1900</v>
      </c>
      <c r="DB915" s="158" t="n">
        <v>1</v>
      </c>
      <c r="DC915" s="158" t="n">
        <v>1</v>
      </c>
      <c r="DD915" s="158" t="n">
        <v>1900</v>
      </c>
      <c r="DE915" s="158" t="n">
        <v>1</v>
      </c>
      <c r="DF915" s="158" t="n">
        <v>1</v>
      </c>
      <c r="DG915" s="158" t="n">
        <v>1900</v>
      </c>
      <c r="DH915" s="158" t="n">
        <v>1</v>
      </c>
      <c r="DI915" s="158" t="n">
        <v>1</v>
      </c>
      <c r="DJ915" s="158" t="n">
        <v>1900</v>
      </c>
      <c r="DK915" s="158" t="n">
        <v>1</v>
      </c>
      <c r="DL915" s="158" t="n">
        <v>1</v>
      </c>
      <c r="DR915" s="158" t="n">
        <v>2</v>
      </c>
      <c r="DS915" s="158" t="n">
        <v>1</v>
      </c>
      <c r="DT915" s="158" t="n">
        <v>2</v>
      </c>
      <c r="DU915" s="158" t="n">
        <v>1</v>
      </c>
      <c r="DV915" s="158" t="n">
        <v>3</v>
      </c>
      <c r="DW915" s="158" t="n">
        <v>1</v>
      </c>
      <c r="DX915" s="158" t="n">
        <v>3</v>
      </c>
      <c r="DY915" s="158" t="n">
        <v>0</v>
      </c>
      <c r="DZ915" s="158" t="n">
        <v>0</v>
      </c>
      <c r="EA915" s="158" t="n">
        <v>0</v>
      </c>
      <c r="EB915" s="158" t="n">
        <v>0</v>
      </c>
      <c r="EC915" s="158" t="n">
        <v>0</v>
      </c>
      <c r="ED915" s="158" t="n">
        <v>0</v>
      </c>
      <c r="EE915" s="158" t="n">
        <v>0</v>
      </c>
      <c r="EF915" s="158" t="n">
        <v>0</v>
      </c>
      <c r="EG915" s="158" t="n">
        <v>0</v>
      </c>
      <c r="EH915" s="158" t="n">
        <v>0</v>
      </c>
      <c r="EI915" s="158" t="n">
        <v>0</v>
      </c>
      <c r="EJ915" s="158" t="n">
        <v>0</v>
      </c>
      <c r="EK915" s="158" t="n">
        <v>0</v>
      </c>
      <c r="EL915" s="158" t="n">
        <v>0</v>
      </c>
      <c r="EM915" s="158" t="n">
        <v>0</v>
      </c>
      <c r="EN915" s="158" t="n">
        <v>0</v>
      </c>
      <c r="EO915" s="158" t="n">
        <v>0</v>
      </c>
      <c r="EP915" s="158" t="n">
        <v>0</v>
      </c>
      <c r="EQ915" s="158" t="n">
        <v>0</v>
      </c>
      <c r="ER915" s="158" t="n">
        <v>0</v>
      </c>
      <c r="ES915" s="158" t="n">
        <v>0</v>
      </c>
      <c r="ET915" s="158" t="n">
        <v>0</v>
      </c>
      <c r="EU915" s="158" t="n">
        <v>0</v>
      </c>
      <c r="EV915" s="158" t="n">
        <v>0</v>
      </c>
      <c r="EW915" s="158" t="n">
        <v>0</v>
      </c>
      <c r="EX915" s="158" t="n">
        <v>0</v>
      </c>
      <c r="EY915" s="158" t="n">
        <v>0</v>
      </c>
      <c r="EZ915" s="158" t="n">
        <v>1900</v>
      </c>
      <c r="FA915" s="158" t="n">
        <v>1</v>
      </c>
      <c r="FB915" s="158" t="n">
        <v>1</v>
      </c>
      <c r="FC915" s="158" t="n">
        <v>1900</v>
      </c>
      <c r="FD915" s="158" t="n">
        <v>1</v>
      </c>
      <c r="FE915" s="158" t="n">
        <v>1</v>
      </c>
      <c r="FF915" s="158" t="n">
        <v>1900</v>
      </c>
      <c r="FG915" s="158" t="n">
        <v>1</v>
      </c>
      <c r="FH915" s="158" t="n">
        <v>1</v>
      </c>
      <c r="FI915" s="158" t="n">
        <v>1900</v>
      </c>
      <c r="FJ915" s="158" t="n">
        <v>1</v>
      </c>
      <c r="FK915" s="158" t="n">
        <v>1</v>
      </c>
      <c r="FL915" s="158" t="n">
        <v>1900</v>
      </c>
      <c r="FM915" s="158" t="n">
        <v>1</v>
      </c>
      <c r="FN915" s="158" t="n">
        <v>1</v>
      </c>
      <c r="FO915" s="158" t="n">
        <v>1900</v>
      </c>
      <c r="FP915" s="158" t="n">
        <v>1</v>
      </c>
      <c r="FQ915" s="158" t="n">
        <v>1</v>
      </c>
      <c r="FR915" s="158" t="n">
        <v>1900</v>
      </c>
      <c r="FS915" s="158" t="n">
        <v>1</v>
      </c>
      <c r="FT915" s="158" t="n">
        <v>1</v>
      </c>
      <c r="FU915" s="158" t="n">
        <v>1900</v>
      </c>
      <c r="FV915" s="158" t="n">
        <v>1</v>
      </c>
      <c r="FW915" s="158" t="n">
        <v>1</v>
      </c>
    </row>
    <row r="916">
      <c r="A916">
        <f>IF(F916&gt;1,A915,IF(AND(I916&lt;10,paste!A918&lt;10),RIGHT(H916,2)&amp;"0"&amp;I916&amp;"000"&amp;paste!A918,IF(AND(I916&lt;10,paste!A918&gt;=10,paste!A918&lt;100),RIGHT(H916,2)&amp;"0"&amp;I916&amp;"00"&amp;paste!A918,IF(AND(I916&lt;10,paste!A918&gt;=100,paste!A918&lt;1000),RIGHT(H916,2)&amp;"0"&amp;I916&amp;"0"&amp;paste!A918,IF(AND(I916&lt;10,paste!A918&gt;=1000),RIGHT(H916,2)&amp;"0"&amp;I916&amp;paste!A918,IF(AND(I916&gt;=10,paste!A918&lt;10),RIGHT(H916,2)&amp;I916&amp;"000"&amp;paste!A918,IF(AND(I916&gt;=10,paste!A918&gt;=10,paste!A918&lt;100),RIGHT(H916,2)&amp;I916&amp;"00"&amp;paste!A918,IF(AND(I916&gt;=10,paste!A918&gt;=100,paste!A918&lt;1000),RIGHT(H916,2)&amp;I916&amp;"0"&amp;paste!A918,RIGHT(H916,2)&amp;I916&amp;paste!A918))))))))</f>
        <v/>
      </c>
      <c r="B916">
        <f>YEAR(paste!C918)</f>
        <v/>
      </c>
      <c r="C916">
        <f>MONTH(paste!C918)</f>
        <v/>
      </c>
      <c r="D916">
        <f>DAY(paste!C918)</f>
        <v/>
      </c>
      <c r="E916" s="158" t="n">
        <v>0</v>
      </c>
      <c r="F916">
        <f>IF(AND(L916=L915,D916=D915),F915+1,1)</f>
        <v/>
      </c>
      <c r="G916" s="158" t="n">
        <v>0</v>
      </c>
      <c r="H916">
        <f>YEAR(paste!C918)</f>
        <v/>
      </c>
      <c r="I916">
        <f>MONTH(paste!C918)</f>
        <v/>
      </c>
      <c r="J916">
        <f>DAY(paste!C918)</f>
        <v/>
      </c>
      <c r="K916">
        <f>A916</f>
        <v/>
      </c>
      <c r="L916">
        <f>IF(ISBLANK(VLOOKUP(paste!J918,'得意先名 (2)'!$B$3:$F$2005,5,FALSE)),paste!P918,IFERROR(VLOOKUP(paste!J918,'得意先名 (2)'!$B$3:$F$2005,5,FALSE),"ZZZZZZZZZZZ"))</f>
        <v/>
      </c>
      <c r="M916">
        <f>IF(L916="ZZZZZZZZZZZ",paste!J918&amp;paste!K918&amp; "  :   "&amp;paste!M918&amp; "  :   "&amp;paste!P918,"")</f>
        <v/>
      </c>
      <c r="O916" s="158" t="n"/>
      <c r="P916">
        <f>VLOOKUP(L916,'L_User+EndUser'!$C$2:$K$500,8,FALSE)</f>
        <v/>
      </c>
      <c r="Q916">
        <f>VLOOKUP(L916,'L_User+EndUser'!$C$2:$K$500,9,FALSE)</f>
        <v/>
      </c>
      <c r="R916" s="158" t="n"/>
      <c r="T916" s="158" t="n"/>
      <c r="V916" s="158" t="n"/>
      <c r="AB916">
        <f>paste!J918</f>
        <v/>
      </c>
      <c r="AC916">
        <f>L916</f>
        <v/>
      </c>
      <c r="AO916">
        <f>YEAR(paste!O918)</f>
        <v/>
      </c>
      <c r="AP916">
        <f>MONTH(paste!O918)</f>
        <v/>
      </c>
      <c r="AQ916">
        <f>DAY(paste!O918)</f>
        <v/>
      </c>
      <c r="BD916">
        <f>IF(paste!L918="","",paste!L918)</f>
        <v/>
      </c>
      <c r="BM916" t="n">
        <v>1</v>
      </c>
      <c r="BN916">
        <f>VLOOKUP(paste!E918,L_Product!$A$2:$B$2001,2,FALSE)</f>
        <v/>
      </c>
      <c r="BO916" s="21" t="n"/>
      <c r="BT916" t="n">
        <v>2</v>
      </c>
      <c r="BU916">
        <f>IF($BM$2=1,2,IF($BM$2=18,1))</f>
        <v/>
      </c>
      <c r="BV916">
        <f>IF($BM$2=1,0,IF($BM$2=18,1))</f>
        <v/>
      </c>
      <c r="BW916" t="n">
        <v>2</v>
      </c>
      <c r="BX916" t="n">
        <v>0</v>
      </c>
      <c r="BY916" t="n">
        <v>3</v>
      </c>
      <c r="BZ916">
        <f>VLOOKUP(BN916,L_Product!$B$2:$Z$2001,14,FALSE)</f>
        <v/>
      </c>
      <c r="CA916">
        <f>paste!H918</f>
        <v/>
      </c>
      <c r="CB916">
        <f>BZ916*CA916</f>
        <v/>
      </c>
      <c r="CN916" s="158" t="n">
        <v>1</v>
      </c>
      <c r="CO916" s="158" t="n">
        <v>1</v>
      </c>
      <c r="CP916" s="158" t="n">
        <v>1</v>
      </c>
      <c r="CQ916" s="158" t="n">
        <v>1</v>
      </c>
      <c r="CR916" s="158" t="n">
        <v>1</v>
      </c>
      <c r="CS916" s="158" t="n">
        <v>0</v>
      </c>
      <c r="CT916" s="158" t="n">
        <v>0</v>
      </c>
      <c r="CU916" s="158" t="n">
        <v>0</v>
      </c>
      <c r="CV916" s="158" t="n">
        <v>0</v>
      </c>
      <c r="CW916" s="158" t="n">
        <v>0</v>
      </c>
      <c r="CX916">
        <f>B916</f>
        <v/>
      </c>
      <c r="CY916">
        <f>C916</f>
        <v/>
      </c>
      <c r="CZ916">
        <f>D916</f>
        <v/>
      </c>
      <c r="DA916" s="158" t="n">
        <v>1900</v>
      </c>
      <c r="DB916" s="158" t="n">
        <v>1</v>
      </c>
      <c r="DC916" s="158" t="n">
        <v>1</v>
      </c>
      <c r="DD916" s="158" t="n">
        <v>1900</v>
      </c>
      <c r="DE916" s="158" t="n">
        <v>1</v>
      </c>
      <c r="DF916" s="158" t="n">
        <v>1</v>
      </c>
      <c r="DG916" s="158" t="n">
        <v>1900</v>
      </c>
      <c r="DH916" s="158" t="n">
        <v>1</v>
      </c>
      <c r="DI916" s="158" t="n">
        <v>1</v>
      </c>
      <c r="DJ916" s="158" t="n">
        <v>1900</v>
      </c>
      <c r="DK916" s="158" t="n">
        <v>1</v>
      </c>
      <c r="DL916" s="158" t="n">
        <v>1</v>
      </c>
      <c r="DR916" s="158" t="n">
        <v>2</v>
      </c>
      <c r="DS916" s="158" t="n">
        <v>1</v>
      </c>
      <c r="DT916" s="158" t="n">
        <v>2</v>
      </c>
      <c r="DU916" s="158" t="n">
        <v>1</v>
      </c>
      <c r="DV916" s="158" t="n">
        <v>3</v>
      </c>
      <c r="DW916" s="158" t="n">
        <v>1</v>
      </c>
      <c r="DX916" s="158" t="n">
        <v>3</v>
      </c>
      <c r="DY916" s="158" t="n">
        <v>0</v>
      </c>
      <c r="DZ916" s="158" t="n">
        <v>0</v>
      </c>
      <c r="EA916" s="158" t="n">
        <v>0</v>
      </c>
      <c r="EB916" s="158" t="n">
        <v>0</v>
      </c>
      <c r="EC916" s="158" t="n">
        <v>0</v>
      </c>
      <c r="ED916" s="158" t="n">
        <v>0</v>
      </c>
      <c r="EE916" s="158" t="n">
        <v>0</v>
      </c>
      <c r="EF916" s="158" t="n">
        <v>0</v>
      </c>
      <c r="EG916" s="158" t="n">
        <v>0</v>
      </c>
      <c r="EH916" s="158" t="n">
        <v>0</v>
      </c>
      <c r="EI916" s="158" t="n">
        <v>0</v>
      </c>
      <c r="EJ916" s="158" t="n">
        <v>0</v>
      </c>
      <c r="EK916" s="158" t="n">
        <v>0</v>
      </c>
      <c r="EL916" s="158" t="n">
        <v>0</v>
      </c>
      <c r="EM916" s="158" t="n">
        <v>0</v>
      </c>
      <c r="EN916" s="158" t="n">
        <v>0</v>
      </c>
      <c r="EO916" s="158" t="n">
        <v>0</v>
      </c>
      <c r="EP916" s="158" t="n">
        <v>0</v>
      </c>
      <c r="EQ916" s="158" t="n">
        <v>0</v>
      </c>
      <c r="ER916" s="158" t="n">
        <v>0</v>
      </c>
      <c r="ES916" s="158" t="n">
        <v>0</v>
      </c>
      <c r="ET916" s="158" t="n">
        <v>0</v>
      </c>
      <c r="EU916" s="158" t="n">
        <v>0</v>
      </c>
      <c r="EV916" s="158" t="n">
        <v>0</v>
      </c>
      <c r="EW916" s="158" t="n">
        <v>0</v>
      </c>
      <c r="EX916" s="158" t="n">
        <v>0</v>
      </c>
      <c r="EY916" s="158" t="n">
        <v>0</v>
      </c>
      <c r="EZ916" s="158" t="n">
        <v>1900</v>
      </c>
      <c r="FA916" s="158" t="n">
        <v>1</v>
      </c>
      <c r="FB916" s="158" t="n">
        <v>1</v>
      </c>
      <c r="FC916" s="158" t="n">
        <v>1900</v>
      </c>
      <c r="FD916" s="158" t="n">
        <v>1</v>
      </c>
      <c r="FE916" s="158" t="n">
        <v>1</v>
      </c>
      <c r="FF916" s="158" t="n">
        <v>1900</v>
      </c>
      <c r="FG916" s="158" t="n">
        <v>1</v>
      </c>
      <c r="FH916" s="158" t="n">
        <v>1</v>
      </c>
      <c r="FI916" s="158" t="n">
        <v>1900</v>
      </c>
      <c r="FJ916" s="158" t="n">
        <v>1</v>
      </c>
      <c r="FK916" s="158" t="n">
        <v>1</v>
      </c>
      <c r="FL916" s="158" t="n">
        <v>1900</v>
      </c>
      <c r="FM916" s="158" t="n">
        <v>1</v>
      </c>
      <c r="FN916" s="158" t="n">
        <v>1</v>
      </c>
      <c r="FO916" s="158" t="n">
        <v>1900</v>
      </c>
      <c r="FP916" s="158" t="n">
        <v>1</v>
      </c>
      <c r="FQ916" s="158" t="n">
        <v>1</v>
      </c>
      <c r="FR916" s="158" t="n">
        <v>1900</v>
      </c>
      <c r="FS916" s="158" t="n">
        <v>1</v>
      </c>
      <c r="FT916" s="158" t="n">
        <v>1</v>
      </c>
      <c r="FU916" s="158" t="n">
        <v>1900</v>
      </c>
      <c r="FV916" s="158" t="n">
        <v>1</v>
      </c>
      <c r="FW916" s="158" t="n">
        <v>1</v>
      </c>
    </row>
    <row r="917">
      <c r="A917">
        <f>IF(F917&gt;1,A916,IF(AND(I917&lt;10,paste!A919&lt;10),RIGHT(H917,2)&amp;"0"&amp;I917&amp;"000"&amp;paste!A919,IF(AND(I917&lt;10,paste!A919&gt;=10,paste!A919&lt;100),RIGHT(H917,2)&amp;"0"&amp;I917&amp;"00"&amp;paste!A919,IF(AND(I917&lt;10,paste!A919&gt;=100,paste!A919&lt;1000),RIGHT(H917,2)&amp;"0"&amp;I917&amp;"0"&amp;paste!A919,IF(AND(I917&lt;10,paste!A919&gt;=1000),RIGHT(H917,2)&amp;"0"&amp;I917&amp;paste!A919,IF(AND(I917&gt;=10,paste!A919&lt;10),RIGHT(H917,2)&amp;I917&amp;"000"&amp;paste!A919,IF(AND(I917&gt;=10,paste!A919&gt;=10,paste!A919&lt;100),RIGHT(H917,2)&amp;I917&amp;"00"&amp;paste!A919,IF(AND(I917&gt;=10,paste!A919&gt;=100,paste!A919&lt;1000),RIGHT(H917,2)&amp;I917&amp;"0"&amp;paste!A919,RIGHT(H917,2)&amp;I917&amp;paste!A919))))))))</f>
        <v/>
      </c>
      <c r="B917">
        <f>YEAR(paste!C919)</f>
        <v/>
      </c>
      <c r="C917">
        <f>MONTH(paste!C919)</f>
        <v/>
      </c>
      <c r="D917">
        <f>DAY(paste!C919)</f>
        <v/>
      </c>
      <c r="E917" s="158" t="n">
        <v>0</v>
      </c>
      <c r="F917">
        <f>IF(AND(L917=L916,D917=D916),F916+1,1)</f>
        <v/>
      </c>
      <c r="G917" s="158" t="n">
        <v>0</v>
      </c>
      <c r="H917">
        <f>YEAR(paste!C919)</f>
        <v/>
      </c>
      <c r="I917">
        <f>MONTH(paste!C919)</f>
        <v/>
      </c>
      <c r="J917">
        <f>DAY(paste!C919)</f>
        <v/>
      </c>
      <c r="K917">
        <f>A917</f>
        <v/>
      </c>
      <c r="L917">
        <f>IF(ISBLANK(VLOOKUP(paste!J919,'得意先名 (2)'!$B$3:$F$2005,5,FALSE)),paste!P919,IFERROR(VLOOKUP(paste!J919,'得意先名 (2)'!$B$3:$F$2005,5,FALSE),"ZZZZZZZZZZZ"))</f>
        <v/>
      </c>
      <c r="M917">
        <f>IF(L917="ZZZZZZZZZZZ",paste!J919&amp;paste!K919&amp; "  :   "&amp;paste!M919&amp; "  :   "&amp;paste!P919,"")</f>
        <v/>
      </c>
      <c r="O917" s="158" t="n"/>
      <c r="P917">
        <f>VLOOKUP(L917,'L_User+EndUser'!$C$2:$K$500,8,FALSE)</f>
        <v/>
      </c>
      <c r="Q917">
        <f>VLOOKUP(L917,'L_User+EndUser'!$C$2:$K$500,9,FALSE)</f>
        <v/>
      </c>
      <c r="R917" s="158" t="n"/>
      <c r="T917" s="158" t="n"/>
      <c r="V917" s="158" t="n"/>
      <c r="AB917">
        <f>paste!J919</f>
        <v/>
      </c>
      <c r="AC917">
        <f>L917</f>
        <v/>
      </c>
      <c r="AO917">
        <f>YEAR(paste!O919)</f>
        <v/>
      </c>
      <c r="AP917">
        <f>MONTH(paste!O919)</f>
        <v/>
      </c>
      <c r="AQ917">
        <f>DAY(paste!O919)</f>
        <v/>
      </c>
      <c r="BD917">
        <f>IF(paste!L919="","",paste!L919)</f>
        <v/>
      </c>
      <c r="BM917" t="n">
        <v>1</v>
      </c>
      <c r="BN917">
        <f>VLOOKUP(paste!E919,L_Product!$A$2:$B$2001,2,FALSE)</f>
        <v/>
      </c>
      <c r="BO917" s="21" t="n"/>
      <c r="BT917" t="n">
        <v>2</v>
      </c>
      <c r="BU917">
        <f>IF($BM$2=1,2,IF($BM$2=18,1))</f>
        <v/>
      </c>
      <c r="BV917">
        <f>IF($BM$2=1,0,IF($BM$2=18,1))</f>
        <v/>
      </c>
      <c r="BW917" t="n">
        <v>2</v>
      </c>
      <c r="BX917" t="n">
        <v>0</v>
      </c>
      <c r="BY917" t="n">
        <v>3</v>
      </c>
      <c r="BZ917">
        <f>VLOOKUP(BN917,L_Product!$B$2:$Z$2001,14,FALSE)</f>
        <v/>
      </c>
      <c r="CA917">
        <f>paste!H919</f>
        <v/>
      </c>
      <c r="CB917">
        <f>BZ917*CA917</f>
        <v/>
      </c>
      <c r="CN917" s="158" t="n">
        <v>1</v>
      </c>
      <c r="CO917" s="158" t="n">
        <v>1</v>
      </c>
      <c r="CP917" s="158" t="n">
        <v>1</v>
      </c>
      <c r="CQ917" s="158" t="n">
        <v>1</v>
      </c>
      <c r="CR917" s="158" t="n">
        <v>1</v>
      </c>
      <c r="CS917" s="158" t="n">
        <v>0</v>
      </c>
      <c r="CT917" s="158" t="n">
        <v>0</v>
      </c>
      <c r="CU917" s="158" t="n">
        <v>0</v>
      </c>
      <c r="CV917" s="158" t="n">
        <v>0</v>
      </c>
      <c r="CW917" s="158" t="n">
        <v>0</v>
      </c>
      <c r="CX917">
        <f>B917</f>
        <v/>
      </c>
      <c r="CY917">
        <f>C917</f>
        <v/>
      </c>
      <c r="CZ917">
        <f>D917</f>
        <v/>
      </c>
      <c r="DA917" s="158" t="n">
        <v>1900</v>
      </c>
      <c r="DB917" s="158" t="n">
        <v>1</v>
      </c>
      <c r="DC917" s="158" t="n">
        <v>1</v>
      </c>
      <c r="DD917" s="158" t="n">
        <v>1900</v>
      </c>
      <c r="DE917" s="158" t="n">
        <v>1</v>
      </c>
      <c r="DF917" s="158" t="n">
        <v>1</v>
      </c>
      <c r="DG917" s="158" t="n">
        <v>1900</v>
      </c>
      <c r="DH917" s="158" t="n">
        <v>1</v>
      </c>
      <c r="DI917" s="158" t="n">
        <v>1</v>
      </c>
      <c r="DJ917" s="158" t="n">
        <v>1900</v>
      </c>
      <c r="DK917" s="158" t="n">
        <v>1</v>
      </c>
      <c r="DL917" s="158" t="n">
        <v>1</v>
      </c>
      <c r="DR917" s="158" t="n">
        <v>2</v>
      </c>
      <c r="DS917" s="158" t="n">
        <v>1</v>
      </c>
      <c r="DT917" s="158" t="n">
        <v>2</v>
      </c>
      <c r="DU917" s="158" t="n">
        <v>1</v>
      </c>
      <c r="DV917" s="158" t="n">
        <v>3</v>
      </c>
      <c r="DW917" s="158" t="n">
        <v>1</v>
      </c>
      <c r="DX917" s="158" t="n">
        <v>3</v>
      </c>
      <c r="DY917" s="158" t="n">
        <v>0</v>
      </c>
      <c r="DZ917" s="158" t="n">
        <v>0</v>
      </c>
      <c r="EA917" s="158" t="n">
        <v>0</v>
      </c>
      <c r="EB917" s="158" t="n">
        <v>0</v>
      </c>
      <c r="EC917" s="158" t="n">
        <v>0</v>
      </c>
      <c r="ED917" s="158" t="n">
        <v>0</v>
      </c>
      <c r="EE917" s="158" t="n">
        <v>0</v>
      </c>
      <c r="EF917" s="158" t="n">
        <v>0</v>
      </c>
      <c r="EG917" s="158" t="n">
        <v>0</v>
      </c>
      <c r="EH917" s="158" t="n">
        <v>0</v>
      </c>
      <c r="EI917" s="158" t="n">
        <v>0</v>
      </c>
      <c r="EJ917" s="158" t="n">
        <v>0</v>
      </c>
      <c r="EK917" s="158" t="n">
        <v>0</v>
      </c>
      <c r="EL917" s="158" t="n">
        <v>0</v>
      </c>
      <c r="EM917" s="158" t="n">
        <v>0</v>
      </c>
      <c r="EN917" s="158" t="n">
        <v>0</v>
      </c>
      <c r="EO917" s="158" t="n">
        <v>0</v>
      </c>
      <c r="EP917" s="158" t="n">
        <v>0</v>
      </c>
      <c r="EQ917" s="158" t="n">
        <v>0</v>
      </c>
      <c r="ER917" s="158" t="n">
        <v>0</v>
      </c>
      <c r="ES917" s="158" t="n">
        <v>0</v>
      </c>
      <c r="ET917" s="158" t="n">
        <v>0</v>
      </c>
      <c r="EU917" s="158" t="n">
        <v>0</v>
      </c>
      <c r="EV917" s="158" t="n">
        <v>0</v>
      </c>
      <c r="EW917" s="158" t="n">
        <v>0</v>
      </c>
      <c r="EX917" s="158" t="n">
        <v>0</v>
      </c>
      <c r="EY917" s="158" t="n">
        <v>0</v>
      </c>
      <c r="EZ917" s="158" t="n">
        <v>1900</v>
      </c>
      <c r="FA917" s="158" t="n">
        <v>1</v>
      </c>
      <c r="FB917" s="158" t="n">
        <v>1</v>
      </c>
      <c r="FC917" s="158" t="n">
        <v>1900</v>
      </c>
      <c r="FD917" s="158" t="n">
        <v>1</v>
      </c>
      <c r="FE917" s="158" t="n">
        <v>1</v>
      </c>
      <c r="FF917" s="158" t="n">
        <v>1900</v>
      </c>
      <c r="FG917" s="158" t="n">
        <v>1</v>
      </c>
      <c r="FH917" s="158" t="n">
        <v>1</v>
      </c>
      <c r="FI917" s="158" t="n">
        <v>1900</v>
      </c>
      <c r="FJ917" s="158" t="n">
        <v>1</v>
      </c>
      <c r="FK917" s="158" t="n">
        <v>1</v>
      </c>
      <c r="FL917" s="158" t="n">
        <v>1900</v>
      </c>
      <c r="FM917" s="158" t="n">
        <v>1</v>
      </c>
      <c r="FN917" s="158" t="n">
        <v>1</v>
      </c>
      <c r="FO917" s="158" t="n">
        <v>1900</v>
      </c>
      <c r="FP917" s="158" t="n">
        <v>1</v>
      </c>
      <c r="FQ917" s="158" t="n">
        <v>1</v>
      </c>
      <c r="FR917" s="158" t="n">
        <v>1900</v>
      </c>
      <c r="FS917" s="158" t="n">
        <v>1</v>
      </c>
      <c r="FT917" s="158" t="n">
        <v>1</v>
      </c>
      <c r="FU917" s="158" t="n">
        <v>1900</v>
      </c>
      <c r="FV917" s="158" t="n">
        <v>1</v>
      </c>
      <c r="FW917" s="158" t="n">
        <v>1</v>
      </c>
    </row>
    <row r="918">
      <c r="A918">
        <f>IF(F918&gt;1,A917,IF(AND(I918&lt;10,paste!A920&lt;10),RIGHT(H918,2)&amp;"0"&amp;I918&amp;"000"&amp;paste!A920,IF(AND(I918&lt;10,paste!A920&gt;=10,paste!A920&lt;100),RIGHT(H918,2)&amp;"0"&amp;I918&amp;"00"&amp;paste!A920,IF(AND(I918&lt;10,paste!A920&gt;=100,paste!A920&lt;1000),RIGHT(H918,2)&amp;"0"&amp;I918&amp;"0"&amp;paste!A920,IF(AND(I918&lt;10,paste!A920&gt;=1000),RIGHT(H918,2)&amp;"0"&amp;I918&amp;paste!A920,IF(AND(I918&gt;=10,paste!A920&lt;10),RIGHT(H918,2)&amp;I918&amp;"000"&amp;paste!A920,IF(AND(I918&gt;=10,paste!A920&gt;=10,paste!A920&lt;100),RIGHT(H918,2)&amp;I918&amp;"00"&amp;paste!A920,IF(AND(I918&gt;=10,paste!A920&gt;=100,paste!A920&lt;1000),RIGHT(H918,2)&amp;I918&amp;"0"&amp;paste!A920,RIGHT(H918,2)&amp;I918&amp;paste!A920))))))))</f>
        <v/>
      </c>
      <c r="B918">
        <f>YEAR(paste!C920)</f>
        <v/>
      </c>
      <c r="C918">
        <f>MONTH(paste!C920)</f>
        <v/>
      </c>
      <c r="D918">
        <f>DAY(paste!C920)</f>
        <v/>
      </c>
      <c r="E918" s="158" t="n">
        <v>0</v>
      </c>
      <c r="F918">
        <f>IF(AND(L918=L917,D918=D917),F917+1,1)</f>
        <v/>
      </c>
      <c r="G918" s="158" t="n">
        <v>0</v>
      </c>
      <c r="H918">
        <f>YEAR(paste!C920)</f>
        <v/>
      </c>
      <c r="I918">
        <f>MONTH(paste!C920)</f>
        <v/>
      </c>
      <c r="J918">
        <f>DAY(paste!C920)</f>
        <v/>
      </c>
      <c r="K918">
        <f>A918</f>
        <v/>
      </c>
      <c r="L918">
        <f>IF(ISBLANK(VLOOKUP(paste!J920,'得意先名 (2)'!$B$3:$F$2005,5,FALSE)),paste!P920,IFERROR(VLOOKUP(paste!J920,'得意先名 (2)'!$B$3:$F$2005,5,FALSE),"ZZZZZZZZZZZ"))</f>
        <v/>
      </c>
      <c r="M918">
        <f>IF(L918="ZZZZZZZZZZZ",paste!J920&amp;paste!K920&amp; "  :   "&amp;paste!M920&amp; "  :   "&amp;paste!P920,"")</f>
        <v/>
      </c>
      <c r="O918" s="158" t="n"/>
      <c r="P918">
        <f>VLOOKUP(L918,'L_User+EndUser'!$C$2:$K$500,8,FALSE)</f>
        <v/>
      </c>
      <c r="Q918">
        <f>VLOOKUP(L918,'L_User+EndUser'!$C$2:$K$500,9,FALSE)</f>
        <v/>
      </c>
      <c r="R918" s="158" t="n"/>
      <c r="T918" s="158" t="n"/>
      <c r="V918" s="158" t="n"/>
      <c r="AB918">
        <f>paste!J920</f>
        <v/>
      </c>
      <c r="AC918">
        <f>L918</f>
        <v/>
      </c>
      <c r="AO918">
        <f>YEAR(paste!O920)</f>
        <v/>
      </c>
      <c r="AP918">
        <f>MONTH(paste!O920)</f>
        <v/>
      </c>
      <c r="AQ918">
        <f>DAY(paste!O920)</f>
        <v/>
      </c>
      <c r="BD918">
        <f>IF(paste!L920="","",paste!L920)</f>
        <v/>
      </c>
      <c r="BM918" t="n">
        <v>1</v>
      </c>
      <c r="BN918">
        <f>VLOOKUP(paste!E920,L_Product!$A$2:$B$2001,2,FALSE)</f>
        <v/>
      </c>
      <c r="BO918" s="21" t="n"/>
      <c r="BT918" t="n">
        <v>2</v>
      </c>
      <c r="BU918">
        <f>IF($BM$2=1,2,IF($BM$2=18,1))</f>
        <v/>
      </c>
      <c r="BV918">
        <f>IF($BM$2=1,0,IF($BM$2=18,1))</f>
        <v/>
      </c>
      <c r="BW918" t="n">
        <v>2</v>
      </c>
      <c r="BX918" t="n">
        <v>0</v>
      </c>
      <c r="BY918" t="n">
        <v>3</v>
      </c>
      <c r="BZ918">
        <f>VLOOKUP(BN918,L_Product!$B$2:$Z$2001,14,FALSE)</f>
        <v/>
      </c>
      <c r="CA918">
        <f>paste!H920</f>
        <v/>
      </c>
      <c r="CB918">
        <f>BZ918*CA918</f>
        <v/>
      </c>
      <c r="CN918" s="158" t="n">
        <v>1</v>
      </c>
      <c r="CO918" s="158" t="n">
        <v>1</v>
      </c>
      <c r="CP918" s="158" t="n">
        <v>1</v>
      </c>
      <c r="CQ918" s="158" t="n">
        <v>1</v>
      </c>
      <c r="CR918" s="158" t="n">
        <v>1</v>
      </c>
      <c r="CS918" s="158" t="n">
        <v>0</v>
      </c>
      <c r="CT918" s="158" t="n">
        <v>0</v>
      </c>
      <c r="CU918" s="158" t="n">
        <v>0</v>
      </c>
      <c r="CV918" s="158" t="n">
        <v>0</v>
      </c>
      <c r="CW918" s="158" t="n">
        <v>0</v>
      </c>
      <c r="CX918">
        <f>B918</f>
        <v/>
      </c>
      <c r="CY918">
        <f>C918</f>
        <v/>
      </c>
      <c r="CZ918">
        <f>D918</f>
        <v/>
      </c>
      <c r="DA918" s="158" t="n">
        <v>1900</v>
      </c>
      <c r="DB918" s="158" t="n">
        <v>1</v>
      </c>
      <c r="DC918" s="158" t="n">
        <v>1</v>
      </c>
      <c r="DD918" s="158" t="n">
        <v>1900</v>
      </c>
      <c r="DE918" s="158" t="n">
        <v>1</v>
      </c>
      <c r="DF918" s="158" t="n">
        <v>1</v>
      </c>
      <c r="DG918" s="158" t="n">
        <v>1900</v>
      </c>
      <c r="DH918" s="158" t="n">
        <v>1</v>
      </c>
      <c r="DI918" s="158" t="n">
        <v>1</v>
      </c>
      <c r="DJ918" s="158" t="n">
        <v>1900</v>
      </c>
      <c r="DK918" s="158" t="n">
        <v>1</v>
      </c>
      <c r="DL918" s="158" t="n">
        <v>1</v>
      </c>
      <c r="DR918" s="158" t="n">
        <v>2</v>
      </c>
      <c r="DS918" s="158" t="n">
        <v>1</v>
      </c>
      <c r="DT918" s="158" t="n">
        <v>2</v>
      </c>
      <c r="DU918" s="158" t="n">
        <v>1</v>
      </c>
      <c r="DV918" s="158" t="n">
        <v>3</v>
      </c>
      <c r="DW918" s="158" t="n">
        <v>1</v>
      </c>
      <c r="DX918" s="158" t="n">
        <v>3</v>
      </c>
      <c r="DY918" s="158" t="n">
        <v>0</v>
      </c>
      <c r="DZ918" s="158" t="n">
        <v>0</v>
      </c>
      <c r="EA918" s="158" t="n">
        <v>0</v>
      </c>
      <c r="EB918" s="158" t="n">
        <v>0</v>
      </c>
      <c r="EC918" s="158" t="n">
        <v>0</v>
      </c>
      <c r="ED918" s="158" t="n">
        <v>0</v>
      </c>
      <c r="EE918" s="158" t="n">
        <v>0</v>
      </c>
      <c r="EF918" s="158" t="n">
        <v>0</v>
      </c>
      <c r="EG918" s="158" t="n">
        <v>0</v>
      </c>
      <c r="EH918" s="158" t="n">
        <v>0</v>
      </c>
      <c r="EI918" s="158" t="n">
        <v>0</v>
      </c>
      <c r="EJ918" s="158" t="n">
        <v>0</v>
      </c>
      <c r="EK918" s="158" t="n">
        <v>0</v>
      </c>
      <c r="EL918" s="158" t="n">
        <v>0</v>
      </c>
      <c r="EM918" s="158" t="n">
        <v>0</v>
      </c>
      <c r="EN918" s="158" t="n">
        <v>0</v>
      </c>
      <c r="EO918" s="158" t="n">
        <v>0</v>
      </c>
      <c r="EP918" s="158" t="n">
        <v>0</v>
      </c>
      <c r="EQ918" s="158" t="n">
        <v>0</v>
      </c>
      <c r="ER918" s="158" t="n">
        <v>0</v>
      </c>
      <c r="ES918" s="158" t="n">
        <v>0</v>
      </c>
      <c r="ET918" s="158" t="n">
        <v>0</v>
      </c>
      <c r="EU918" s="158" t="n">
        <v>0</v>
      </c>
      <c r="EV918" s="158" t="n">
        <v>0</v>
      </c>
      <c r="EW918" s="158" t="n">
        <v>0</v>
      </c>
      <c r="EX918" s="158" t="n">
        <v>0</v>
      </c>
      <c r="EY918" s="158" t="n">
        <v>0</v>
      </c>
      <c r="EZ918" s="158" t="n">
        <v>1900</v>
      </c>
      <c r="FA918" s="158" t="n">
        <v>1</v>
      </c>
      <c r="FB918" s="158" t="n">
        <v>1</v>
      </c>
      <c r="FC918" s="158" t="n">
        <v>1900</v>
      </c>
      <c r="FD918" s="158" t="n">
        <v>1</v>
      </c>
      <c r="FE918" s="158" t="n">
        <v>1</v>
      </c>
      <c r="FF918" s="158" t="n">
        <v>1900</v>
      </c>
      <c r="FG918" s="158" t="n">
        <v>1</v>
      </c>
      <c r="FH918" s="158" t="n">
        <v>1</v>
      </c>
      <c r="FI918" s="158" t="n">
        <v>1900</v>
      </c>
      <c r="FJ918" s="158" t="n">
        <v>1</v>
      </c>
      <c r="FK918" s="158" t="n">
        <v>1</v>
      </c>
      <c r="FL918" s="158" t="n">
        <v>1900</v>
      </c>
      <c r="FM918" s="158" t="n">
        <v>1</v>
      </c>
      <c r="FN918" s="158" t="n">
        <v>1</v>
      </c>
      <c r="FO918" s="158" t="n">
        <v>1900</v>
      </c>
      <c r="FP918" s="158" t="n">
        <v>1</v>
      </c>
      <c r="FQ918" s="158" t="n">
        <v>1</v>
      </c>
      <c r="FR918" s="158" t="n">
        <v>1900</v>
      </c>
      <c r="FS918" s="158" t="n">
        <v>1</v>
      </c>
      <c r="FT918" s="158" t="n">
        <v>1</v>
      </c>
      <c r="FU918" s="158" t="n">
        <v>1900</v>
      </c>
      <c r="FV918" s="158" t="n">
        <v>1</v>
      </c>
      <c r="FW918" s="158" t="n">
        <v>1</v>
      </c>
    </row>
    <row r="919">
      <c r="A919">
        <f>IF(F919&gt;1,A918,IF(AND(I919&lt;10,paste!A921&lt;10),RIGHT(H919,2)&amp;"0"&amp;I919&amp;"000"&amp;paste!A921,IF(AND(I919&lt;10,paste!A921&gt;=10,paste!A921&lt;100),RIGHT(H919,2)&amp;"0"&amp;I919&amp;"00"&amp;paste!A921,IF(AND(I919&lt;10,paste!A921&gt;=100,paste!A921&lt;1000),RIGHT(H919,2)&amp;"0"&amp;I919&amp;"0"&amp;paste!A921,IF(AND(I919&lt;10,paste!A921&gt;=1000),RIGHT(H919,2)&amp;"0"&amp;I919&amp;paste!A921,IF(AND(I919&gt;=10,paste!A921&lt;10),RIGHT(H919,2)&amp;I919&amp;"000"&amp;paste!A921,IF(AND(I919&gt;=10,paste!A921&gt;=10,paste!A921&lt;100),RIGHT(H919,2)&amp;I919&amp;"00"&amp;paste!A921,IF(AND(I919&gt;=10,paste!A921&gt;=100,paste!A921&lt;1000),RIGHT(H919,2)&amp;I919&amp;"0"&amp;paste!A921,RIGHT(H919,2)&amp;I919&amp;paste!A921))))))))</f>
        <v/>
      </c>
      <c r="B919">
        <f>YEAR(paste!C921)</f>
        <v/>
      </c>
      <c r="C919">
        <f>MONTH(paste!C921)</f>
        <v/>
      </c>
      <c r="D919">
        <f>DAY(paste!C921)</f>
        <v/>
      </c>
      <c r="E919" s="158" t="n">
        <v>0</v>
      </c>
      <c r="F919">
        <f>IF(AND(L919=L918,D919=D918),F918+1,1)</f>
        <v/>
      </c>
      <c r="G919" s="158" t="n">
        <v>0</v>
      </c>
      <c r="H919">
        <f>YEAR(paste!C921)</f>
        <v/>
      </c>
      <c r="I919">
        <f>MONTH(paste!C921)</f>
        <v/>
      </c>
      <c r="J919">
        <f>DAY(paste!C921)</f>
        <v/>
      </c>
      <c r="K919">
        <f>A919</f>
        <v/>
      </c>
      <c r="L919">
        <f>IF(ISBLANK(VLOOKUP(paste!J921,'得意先名 (2)'!$B$3:$F$2005,5,FALSE)),paste!P921,IFERROR(VLOOKUP(paste!J921,'得意先名 (2)'!$B$3:$F$2005,5,FALSE),"ZZZZZZZZZZZ"))</f>
        <v/>
      </c>
      <c r="M919">
        <f>IF(L919="ZZZZZZZZZZZ",paste!J921&amp;paste!K921&amp; "  :   "&amp;paste!M921&amp; "  :   "&amp;paste!P921,"")</f>
        <v/>
      </c>
      <c r="O919" s="158" t="n"/>
      <c r="P919">
        <f>VLOOKUP(L919,'L_User+EndUser'!$C$2:$K$500,8,FALSE)</f>
        <v/>
      </c>
      <c r="Q919">
        <f>VLOOKUP(L919,'L_User+EndUser'!$C$2:$K$500,9,FALSE)</f>
        <v/>
      </c>
      <c r="R919" s="158" t="n"/>
      <c r="T919" s="158" t="n"/>
      <c r="V919" s="158" t="n"/>
      <c r="AB919">
        <f>paste!J921</f>
        <v/>
      </c>
      <c r="AC919">
        <f>L919</f>
        <v/>
      </c>
      <c r="AO919">
        <f>YEAR(paste!O921)</f>
        <v/>
      </c>
      <c r="AP919">
        <f>MONTH(paste!O921)</f>
        <v/>
      </c>
      <c r="AQ919">
        <f>DAY(paste!O921)</f>
        <v/>
      </c>
      <c r="BD919">
        <f>IF(paste!L921="","",paste!L921)</f>
        <v/>
      </c>
      <c r="BM919" t="n">
        <v>1</v>
      </c>
      <c r="BN919">
        <f>VLOOKUP(paste!E921,L_Product!$A$2:$B$2001,2,FALSE)</f>
        <v/>
      </c>
      <c r="BO919" s="21" t="n"/>
      <c r="BT919" t="n">
        <v>2</v>
      </c>
      <c r="BU919">
        <f>IF($BM$2=1,2,IF($BM$2=18,1))</f>
        <v/>
      </c>
      <c r="BV919">
        <f>IF($BM$2=1,0,IF($BM$2=18,1))</f>
        <v/>
      </c>
      <c r="BW919" t="n">
        <v>2</v>
      </c>
      <c r="BX919" t="n">
        <v>0</v>
      </c>
      <c r="BY919" t="n">
        <v>3</v>
      </c>
      <c r="BZ919">
        <f>VLOOKUP(BN919,L_Product!$B$2:$Z$2001,14,FALSE)</f>
        <v/>
      </c>
      <c r="CA919">
        <f>paste!H921</f>
        <v/>
      </c>
      <c r="CB919">
        <f>BZ919*CA919</f>
        <v/>
      </c>
      <c r="CN919" s="158" t="n">
        <v>1</v>
      </c>
      <c r="CO919" s="158" t="n">
        <v>1</v>
      </c>
      <c r="CP919" s="158" t="n">
        <v>1</v>
      </c>
      <c r="CQ919" s="158" t="n">
        <v>1</v>
      </c>
      <c r="CR919" s="158" t="n">
        <v>1</v>
      </c>
      <c r="CS919" s="158" t="n">
        <v>0</v>
      </c>
      <c r="CT919" s="158" t="n">
        <v>0</v>
      </c>
      <c r="CU919" s="158" t="n">
        <v>0</v>
      </c>
      <c r="CV919" s="158" t="n">
        <v>0</v>
      </c>
      <c r="CW919" s="158" t="n">
        <v>0</v>
      </c>
      <c r="CX919">
        <f>B919</f>
        <v/>
      </c>
      <c r="CY919">
        <f>C919</f>
        <v/>
      </c>
      <c r="CZ919">
        <f>D919</f>
        <v/>
      </c>
      <c r="DA919" s="158" t="n">
        <v>1900</v>
      </c>
      <c r="DB919" s="158" t="n">
        <v>1</v>
      </c>
      <c r="DC919" s="158" t="n">
        <v>1</v>
      </c>
      <c r="DD919" s="158" t="n">
        <v>1900</v>
      </c>
      <c r="DE919" s="158" t="n">
        <v>1</v>
      </c>
      <c r="DF919" s="158" t="n">
        <v>1</v>
      </c>
      <c r="DG919" s="158" t="n">
        <v>1900</v>
      </c>
      <c r="DH919" s="158" t="n">
        <v>1</v>
      </c>
      <c r="DI919" s="158" t="n">
        <v>1</v>
      </c>
      <c r="DJ919" s="158" t="n">
        <v>1900</v>
      </c>
      <c r="DK919" s="158" t="n">
        <v>1</v>
      </c>
      <c r="DL919" s="158" t="n">
        <v>1</v>
      </c>
      <c r="DR919" s="158" t="n">
        <v>2</v>
      </c>
      <c r="DS919" s="158" t="n">
        <v>1</v>
      </c>
      <c r="DT919" s="158" t="n">
        <v>2</v>
      </c>
      <c r="DU919" s="158" t="n">
        <v>1</v>
      </c>
      <c r="DV919" s="158" t="n">
        <v>3</v>
      </c>
      <c r="DW919" s="158" t="n">
        <v>1</v>
      </c>
      <c r="DX919" s="158" t="n">
        <v>3</v>
      </c>
      <c r="DY919" s="158" t="n">
        <v>0</v>
      </c>
      <c r="DZ919" s="158" t="n">
        <v>0</v>
      </c>
      <c r="EA919" s="158" t="n">
        <v>0</v>
      </c>
      <c r="EB919" s="158" t="n">
        <v>0</v>
      </c>
      <c r="EC919" s="158" t="n">
        <v>0</v>
      </c>
      <c r="ED919" s="158" t="n">
        <v>0</v>
      </c>
      <c r="EE919" s="158" t="n">
        <v>0</v>
      </c>
      <c r="EF919" s="158" t="n">
        <v>0</v>
      </c>
      <c r="EG919" s="158" t="n">
        <v>0</v>
      </c>
      <c r="EH919" s="158" t="n">
        <v>0</v>
      </c>
      <c r="EI919" s="158" t="n">
        <v>0</v>
      </c>
      <c r="EJ919" s="158" t="n">
        <v>0</v>
      </c>
      <c r="EK919" s="158" t="n">
        <v>0</v>
      </c>
      <c r="EL919" s="158" t="n">
        <v>0</v>
      </c>
      <c r="EM919" s="158" t="n">
        <v>0</v>
      </c>
      <c r="EN919" s="158" t="n">
        <v>0</v>
      </c>
      <c r="EO919" s="158" t="n">
        <v>0</v>
      </c>
      <c r="EP919" s="158" t="n">
        <v>0</v>
      </c>
      <c r="EQ919" s="158" t="n">
        <v>0</v>
      </c>
      <c r="ER919" s="158" t="n">
        <v>0</v>
      </c>
      <c r="ES919" s="158" t="n">
        <v>0</v>
      </c>
      <c r="ET919" s="158" t="n">
        <v>0</v>
      </c>
      <c r="EU919" s="158" t="n">
        <v>0</v>
      </c>
      <c r="EV919" s="158" t="n">
        <v>0</v>
      </c>
      <c r="EW919" s="158" t="n">
        <v>0</v>
      </c>
      <c r="EX919" s="158" t="n">
        <v>0</v>
      </c>
      <c r="EY919" s="158" t="n">
        <v>0</v>
      </c>
      <c r="EZ919" s="158" t="n">
        <v>1900</v>
      </c>
      <c r="FA919" s="158" t="n">
        <v>1</v>
      </c>
      <c r="FB919" s="158" t="n">
        <v>1</v>
      </c>
      <c r="FC919" s="158" t="n">
        <v>1900</v>
      </c>
      <c r="FD919" s="158" t="n">
        <v>1</v>
      </c>
      <c r="FE919" s="158" t="n">
        <v>1</v>
      </c>
      <c r="FF919" s="158" t="n">
        <v>1900</v>
      </c>
      <c r="FG919" s="158" t="n">
        <v>1</v>
      </c>
      <c r="FH919" s="158" t="n">
        <v>1</v>
      </c>
      <c r="FI919" s="158" t="n">
        <v>1900</v>
      </c>
      <c r="FJ919" s="158" t="n">
        <v>1</v>
      </c>
      <c r="FK919" s="158" t="n">
        <v>1</v>
      </c>
      <c r="FL919" s="158" t="n">
        <v>1900</v>
      </c>
      <c r="FM919" s="158" t="n">
        <v>1</v>
      </c>
      <c r="FN919" s="158" t="n">
        <v>1</v>
      </c>
      <c r="FO919" s="158" t="n">
        <v>1900</v>
      </c>
      <c r="FP919" s="158" t="n">
        <v>1</v>
      </c>
      <c r="FQ919" s="158" t="n">
        <v>1</v>
      </c>
      <c r="FR919" s="158" t="n">
        <v>1900</v>
      </c>
      <c r="FS919" s="158" t="n">
        <v>1</v>
      </c>
      <c r="FT919" s="158" t="n">
        <v>1</v>
      </c>
      <c r="FU919" s="158" t="n">
        <v>1900</v>
      </c>
      <c r="FV919" s="158" t="n">
        <v>1</v>
      </c>
      <c r="FW919" s="158" t="n">
        <v>1</v>
      </c>
    </row>
    <row r="920">
      <c r="A920">
        <f>IF(F920&gt;1,A919,IF(AND(I920&lt;10,paste!A922&lt;10),RIGHT(H920,2)&amp;"0"&amp;I920&amp;"000"&amp;paste!A922,IF(AND(I920&lt;10,paste!A922&gt;=10,paste!A922&lt;100),RIGHT(H920,2)&amp;"0"&amp;I920&amp;"00"&amp;paste!A922,IF(AND(I920&lt;10,paste!A922&gt;=100,paste!A922&lt;1000),RIGHT(H920,2)&amp;"0"&amp;I920&amp;"0"&amp;paste!A922,IF(AND(I920&lt;10,paste!A922&gt;=1000),RIGHT(H920,2)&amp;"0"&amp;I920&amp;paste!A922,IF(AND(I920&gt;=10,paste!A922&lt;10),RIGHT(H920,2)&amp;I920&amp;"000"&amp;paste!A922,IF(AND(I920&gt;=10,paste!A922&gt;=10,paste!A922&lt;100),RIGHT(H920,2)&amp;I920&amp;"00"&amp;paste!A922,IF(AND(I920&gt;=10,paste!A922&gt;=100,paste!A922&lt;1000),RIGHT(H920,2)&amp;I920&amp;"0"&amp;paste!A922,RIGHT(H920,2)&amp;I920&amp;paste!A922))))))))</f>
        <v/>
      </c>
      <c r="B920">
        <f>YEAR(paste!C922)</f>
        <v/>
      </c>
      <c r="C920">
        <f>MONTH(paste!C922)</f>
        <v/>
      </c>
      <c r="D920">
        <f>DAY(paste!C922)</f>
        <v/>
      </c>
      <c r="E920" s="158" t="n">
        <v>0</v>
      </c>
      <c r="F920">
        <f>IF(AND(L920=L919,D920=D919),F919+1,1)</f>
        <v/>
      </c>
      <c r="G920" s="158" t="n">
        <v>0</v>
      </c>
      <c r="H920">
        <f>YEAR(paste!C922)</f>
        <v/>
      </c>
      <c r="I920">
        <f>MONTH(paste!C922)</f>
        <v/>
      </c>
      <c r="J920">
        <f>DAY(paste!C922)</f>
        <v/>
      </c>
      <c r="K920">
        <f>A920</f>
        <v/>
      </c>
      <c r="L920">
        <f>IF(ISBLANK(VLOOKUP(paste!J922,'得意先名 (2)'!$B$3:$F$2005,5,FALSE)),paste!P922,IFERROR(VLOOKUP(paste!J922,'得意先名 (2)'!$B$3:$F$2005,5,FALSE),"ZZZZZZZZZZZ"))</f>
        <v/>
      </c>
      <c r="M920">
        <f>IF(L920="ZZZZZZZZZZZ",paste!J922&amp;paste!K922&amp; "  :   "&amp;paste!M922&amp; "  :   "&amp;paste!P922,"")</f>
        <v/>
      </c>
      <c r="O920" s="158" t="n"/>
      <c r="P920">
        <f>VLOOKUP(L920,'L_User+EndUser'!$C$2:$K$500,8,FALSE)</f>
        <v/>
      </c>
      <c r="Q920">
        <f>VLOOKUP(L920,'L_User+EndUser'!$C$2:$K$500,9,FALSE)</f>
        <v/>
      </c>
      <c r="R920" s="158" t="n"/>
      <c r="T920" s="158" t="n"/>
      <c r="V920" s="158" t="n"/>
      <c r="AB920">
        <f>paste!J922</f>
        <v/>
      </c>
      <c r="AC920">
        <f>L920</f>
        <v/>
      </c>
      <c r="AO920">
        <f>YEAR(paste!O922)</f>
        <v/>
      </c>
      <c r="AP920">
        <f>MONTH(paste!O922)</f>
        <v/>
      </c>
      <c r="AQ920">
        <f>DAY(paste!O922)</f>
        <v/>
      </c>
      <c r="BD920">
        <f>IF(paste!L922="","",paste!L922)</f>
        <v/>
      </c>
      <c r="BM920" t="n">
        <v>1</v>
      </c>
      <c r="BN920">
        <f>VLOOKUP(paste!E922,L_Product!$A$2:$B$2001,2,FALSE)</f>
        <v/>
      </c>
      <c r="BO920" s="21" t="n"/>
      <c r="BT920" t="n">
        <v>2</v>
      </c>
      <c r="BU920">
        <f>IF($BM$2=1,2,IF($BM$2=18,1))</f>
        <v/>
      </c>
      <c r="BV920">
        <f>IF($BM$2=1,0,IF($BM$2=18,1))</f>
        <v/>
      </c>
      <c r="BW920" t="n">
        <v>2</v>
      </c>
      <c r="BX920" t="n">
        <v>0</v>
      </c>
      <c r="BY920" t="n">
        <v>3</v>
      </c>
      <c r="BZ920">
        <f>VLOOKUP(BN920,L_Product!$B$2:$Z$2001,14,FALSE)</f>
        <v/>
      </c>
      <c r="CA920">
        <f>paste!H922</f>
        <v/>
      </c>
      <c r="CB920">
        <f>BZ920*CA920</f>
        <v/>
      </c>
      <c r="CN920" s="158" t="n">
        <v>1</v>
      </c>
      <c r="CO920" s="158" t="n">
        <v>1</v>
      </c>
      <c r="CP920" s="158" t="n">
        <v>1</v>
      </c>
      <c r="CQ920" s="158" t="n">
        <v>1</v>
      </c>
      <c r="CR920" s="158" t="n">
        <v>1</v>
      </c>
      <c r="CS920" s="158" t="n">
        <v>0</v>
      </c>
      <c r="CT920" s="158" t="n">
        <v>0</v>
      </c>
      <c r="CU920" s="158" t="n">
        <v>0</v>
      </c>
      <c r="CV920" s="158" t="n">
        <v>0</v>
      </c>
      <c r="CW920" s="158" t="n">
        <v>0</v>
      </c>
      <c r="CX920">
        <f>B920</f>
        <v/>
      </c>
      <c r="CY920">
        <f>C920</f>
        <v/>
      </c>
      <c r="CZ920">
        <f>D920</f>
        <v/>
      </c>
      <c r="DA920" s="158" t="n">
        <v>1900</v>
      </c>
      <c r="DB920" s="158" t="n">
        <v>1</v>
      </c>
      <c r="DC920" s="158" t="n">
        <v>1</v>
      </c>
      <c r="DD920" s="158" t="n">
        <v>1900</v>
      </c>
      <c r="DE920" s="158" t="n">
        <v>1</v>
      </c>
      <c r="DF920" s="158" t="n">
        <v>1</v>
      </c>
      <c r="DG920" s="158" t="n">
        <v>1900</v>
      </c>
      <c r="DH920" s="158" t="n">
        <v>1</v>
      </c>
      <c r="DI920" s="158" t="n">
        <v>1</v>
      </c>
      <c r="DJ920" s="158" t="n">
        <v>1900</v>
      </c>
      <c r="DK920" s="158" t="n">
        <v>1</v>
      </c>
      <c r="DL920" s="158" t="n">
        <v>1</v>
      </c>
      <c r="DR920" s="158" t="n">
        <v>2</v>
      </c>
      <c r="DS920" s="158" t="n">
        <v>1</v>
      </c>
      <c r="DT920" s="158" t="n">
        <v>2</v>
      </c>
      <c r="DU920" s="158" t="n">
        <v>1</v>
      </c>
      <c r="DV920" s="158" t="n">
        <v>3</v>
      </c>
      <c r="DW920" s="158" t="n">
        <v>1</v>
      </c>
      <c r="DX920" s="158" t="n">
        <v>3</v>
      </c>
      <c r="DY920" s="158" t="n">
        <v>0</v>
      </c>
      <c r="DZ920" s="158" t="n">
        <v>0</v>
      </c>
      <c r="EA920" s="158" t="n">
        <v>0</v>
      </c>
      <c r="EB920" s="158" t="n">
        <v>0</v>
      </c>
      <c r="EC920" s="158" t="n">
        <v>0</v>
      </c>
      <c r="ED920" s="158" t="n">
        <v>0</v>
      </c>
      <c r="EE920" s="158" t="n">
        <v>0</v>
      </c>
      <c r="EF920" s="158" t="n">
        <v>0</v>
      </c>
      <c r="EG920" s="158" t="n">
        <v>0</v>
      </c>
      <c r="EH920" s="158" t="n">
        <v>0</v>
      </c>
      <c r="EI920" s="158" t="n">
        <v>0</v>
      </c>
      <c r="EJ920" s="158" t="n">
        <v>0</v>
      </c>
      <c r="EK920" s="158" t="n">
        <v>0</v>
      </c>
      <c r="EL920" s="158" t="n">
        <v>0</v>
      </c>
      <c r="EM920" s="158" t="n">
        <v>0</v>
      </c>
      <c r="EN920" s="158" t="n">
        <v>0</v>
      </c>
      <c r="EO920" s="158" t="n">
        <v>0</v>
      </c>
      <c r="EP920" s="158" t="n">
        <v>0</v>
      </c>
      <c r="EQ920" s="158" t="n">
        <v>0</v>
      </c>
      <c r="ER920" s="158" t="n">
        <v>0</v>
      </c>
      <c r="ES920" s="158" t="n">
        <v>0</v>
      </c>
      <c r="ET920" s="158" t="n">
        <v>0</v>
      </c>
      <c r="EU920" s="158" t="n">
        <v>0</v>
      </c>
      <c r="EV920" s="158" t="n">
        <v>0</v>
      </c>
      <c r="EW920" s="158" t="n">
        <v>0</v>
      </c>
      <c r="EX920" s="158" t="n">
        <v>0</v>
      </c>
      <c r="EY920" s="158" t="n">
        <v>0</v>
      </c>
      <c r="EZ920" s="158" t="n">
        <v>1900</v>
      </c>
      <c r="FA920" s="158" t="n">
        <v>1</v>
      </c>
      <c r="FB920" s="158" t="n">
        <v>1</v>
      </c>
      <c r="FC920" s="158" t="n">
        <v>1900</v>
      </c>
      <c r="FD920" s="158" t="n">
        <v>1</v>
      </c>
      <c r="FE920" s="158" t="n">
        <v>1</v>
      </c>
      <c r="FF920" s="158" t="n">
        <v>1900</v>
      </c>
      <c r="FG920" s="158" t="n">
        <v>1</v>
      </c>
      <c r="FH920" s="158" t="n">
        <v>1</v>
      </c>
      <c r="FI920" s="158" t="n">
        <v>1900</v>
      </c>
      <c r="FJ920" s="158" t="n">
        <v>1</v>
      </c>
      <c r="FK920" s="158" t="n">
        <v>1</v>
      </c>
      <c r="FL920" s="158" t="n">
        <v>1900</v>
      </c>
      <c r="FM920" s="158" t="n">
        <v>1</v>
      </c>
      <c r="FN920" s="158" t="n">
        <v>1</v>
      </c>
      <c r="FO920" s="158" t="n">
        <v>1900</v>
      </c>
      <c r="FP920" s="158" t="n">
        <v>1</v>
      </c>
      <c r="FQ920" s="158" t="n">
        <v>1</v>
      </c>
      <c r="FR920" s="158" t="n">
        <v>1900</v>
      </c>
      <c r="FS920" s="158" t="n">
        <v>1</v>
      </c>
      <c r="FT920" s="158" t="n">
        <v>1</v>
      </c>
      <c r="FU920" s="158" t="n">
        <v>1900</v>
      </c>
      <c r="FV920" s="158" t="n">
        <v>1</v>
      </c>
      <c r="FW920" s="158" t="n">
        <v>1</v>
      </c>
    </row>
    <row r="921">
      <c r="A921">
        <f>IF(F921&gt;1,A920,IF(AND(I921&lt;10,paste!A923&lt;10),RIGHT(H921,2)&amp;"0"&amp;I921&amp;"000"&amp;paste!A923,IF(AND(I921&lt;10,paste!A923&gt;=10,paste!A923&lt;100),RIGHT(H921,2)&amp;"0"&amp;I921&amp;"00"&amp;paste!A923,IF(AND(I921&lt;10,paste!A923&gt;=100,paste!A923&lt;1000),RIGHT(H921,2)&amp;"0"&amp;I921&amp;"0"&amp;paste!A923,IF(AND(I921&lt;10,paste!A923&gt;=1000),RIGHT(H921,2)&amp;"0"&amp;I921&amp;paste!A923,IF(AND(I921&gt;=10,paste!A923&lt;10),RIGHT(H921,2)&amp;I921&amp;"000"&amp;paste!A923,IF(AND(I921&gt;=10,paste!A923&gt;=10,paste!A923&lt;100),RIGHT(H921,2)&amp;I921&amp;"00"&amp;paste!A923,IF(AND(I921&gt;=10,paste!A923&gt;=100,paste!A923&lt;1000),RIGHT(H921,2)&amp;I921&amp;"0"&amp;paste!A923,RIGHT(H921,2)&amp;I921&amp;paste!A923))))))))</f>
        <v/>
      </c>
      <c r="B921">
        <f>YEAR(paste!C923)</f>
        <v/>
      </c>
      <c r="C921">
        <f>MONTH(paste!C923)</f>
        <v/>
      </c>
      <c r="D921">
        <f>DAY(paste!C923)</f>
        <v/>
      </c>
      <c r="E921" s="158" t="n">
        <v>0</v>
      </c>
      <c r="F921">
        <f>IF(AND(L921=L920,D921=D920),F920+1,1)</f>
        <v/>
      </c>
      <c r="G921" s="158" t="n">
        <v>0</v>
      </c>
      <c r="H921">
        <f>YEAR(paste!C923)</f>
        <v/>
      </c>
      <c r="I921">
        <f>MONTH(paste!C923)</f>
        <v/>
      </c>
      <c r="J921">
        <f>DAY(paste!C923)</f>
        <v/>
      </c>
      <c r="K921">
        <f>A921</f>
        <v/>
      </c>
      <c r="L921">
        <f>IF(ISBLANK(VLOOKUP(paste!J923,'得意先名 (2)'!$B$3:$F$2005,5,FALSE)),paste!P923,IFERROR(VLOOKUP(paste!J923,'得意先名 (2)'!$B$3:$F$2005,5,FALSE),"ZZZZZZZZZZZ"))</f>
        <v/>
      </c>
      <c r="M921">
        <f>IF(L921="ZZZZZZZZZZZ",paste!J923&amp;paste!K923&amp; "  :   "&amp;paste!M923&amp; "  :   "&amp;paste!P923,"")</f>
        <v/>
      </c>
      <c r="O921" s="158" t="n"/>
      <c r="P921">
        <f>VLOOKUP(L921,'L_User+EndUser'!$C$2:$K$500,8,FALSE)</f>
        <v/>
      </c>
      <c r="Q921">
        <f>VLOOKUP(L921,'L_User+EndUser'!$C$2:$K$500,9,FALSE)</f>
        <v/>
      </c>
      <c r="R921" s="158" t="n"/>
      <c r="T921" s="158" t="n"/>
      <c r="V921" s="158" t="n"/>
      <c r="AB921">
        <f>paste!J923</f>
        <v/>
      </c>
      <c r="AC921">
        <f>L921</f>
        <v/>
      </c>
      <c r="AO921">
        <f>YEAR(paste!O923)</f>
        <v/>
      </c>
      <c r="AP921">
        <f>MONTH(paste!O923)</f>
        <v/>
      </c>
      <c r="AQ921">
        <f>DAY(paste!O923)</f>
        <v/>
      </c>
      <c r="BD921">
        <f>IF(paste!L923="","",paste!L923)</f>
        <v/>
      </c>
      <c r="BM921" t="n">
        <v>1</v>
      </c>
      <c r="BN921">
        <f>VLOOKUP(paste!E923,L_Product!$A$2:$B$2001,2,FALSE)</f>
        <v/>
      </c>
      <c r="BO921" s="21" t="n"/>
      <c r="BT921" t="n">
        <v>2</v>
      </c>
      <c r="BU921">
        <f>IF($BM$2=1,2,IF($BM$2=18,1))</f>
        <v/>
      </c>
      <c r="BV921">
        <f>IF($BM$2=1,0,IF($BM$2=18,1))</f>
        <v/>
      </c>
      <c r="BW921" t="n">
        <v>2</v>
      </c>
      <c r="BX921" t="n">
        <v>0</v>
      </c>
      <c r="BY921" t="n">
        <v>3</v>
      </c>
      <c r="BZ921">
        <f>VLOOKUP(BN921,L_Product!$B$2:$Z$2001,14,FALSE)</f>
        <v/>
      </c>
      <c r="CA921">
        <f>paste!H923</f>
        <v/>
      </c>
      <c r="CB921">
        <f>BZ921*CA921</f>
        <v/>
      </c>
      <c r="CN921" s="158" t="n">
        <v>1</v>
      </c>
      <c r="CO921" s="158" t="n">
        <v>1</v>
      </c>
      <c r="CP921" s="158" t="n">
        <v>1</v>
      </c>
      <c r="CQ921" s="158" t="n">
        <v>1</v>
      </c>
      <c r="CR921" s="158" t="n">
        <v>1</v>
      </c>
      <c r="CS921" s="158" t="n">
        <v>0</v>
      </c>
      <c r="CT921" s="158" t="n">
        <v>0</v>
      </c>
      <c r="CU921" s="158" t="n">
        <v>0</v>
      </c>
      <c r="CV921" s="158" t="n">
        <v>0</v>
      </c>
      <c r="CW921" s="158" t="n">
        <v>0</v>
      </c>
      <c r="CX921">
        <f>B921</f>
        <v/>
      </c>
      <c r="CY921">
        <f>C921</f>
        <v/>
      </c>
      <c r="CZ921">
        <f>D921</f>
        <v/>
      </c>
      <c r="DA921" s="158" t="n">
        <v>1900</v>
      </c>
      <c r="DB921" s="158" t="n">
        <v>1</v>
      </c>
      <c r="DC921" s="158" t="n">
        <v>1</v>
      </c>
      <c r="DD921" s="158" t="n">
        <v>1900</v>
      </c>
      <c r="DE921" s="158" t="n">
        <v>1</v>
      </c>
      <c r="DF921" s="158" t="n">
        <v>1</v>
      </c>
      <c r="DG921" s="158" t="n">
        <v>1900</v>
      </c>
      <c r="DH921" s="158" t="n">
        <v>1</v>
      </c>
      <c r="DI921" s="158" t="n">
        <v>1</v>
      </c>
      <c r="DJ921" s="158" t="n">
        <v>1900</v>
      </c>
      <c r="DK921" s="158" t="n">
        <v>1</v>
      </c>
      <c r="DL921" s="158" t="n">
        <v>1</v>
      </c>
      <c r="DR921" s="158" t="n">
        <v>2</v>
      </c>
      <c r="DS921" s="158" t="n">
        <v>1</v>
      </c>
      <c r="DT921" s="158" t="n">
        <v>2</v>
      </c>
      <c r="DU921" s="158" t="n">
        <v>1</v>
      </c>
      <c r="DV921" s="158" t="n">
        <v>3</v>
      </c>
      <c r="DW921" s="158" t="n">
        <v>1</v>
      </c>
      <c r="DX921" s="158" t="n">
        <v>3</v>
      </c>
      <c r="DY921" s="158" t="n">
        <v>0</v>
      </c>
      <c r="DZ921" s="158" t="n">
        <v>0</v>
      </c>
      <c r="EA921" s="158" t="n">
        <v>0</v>
      </c>
      <c r="EB921" s="158" t="n">
        <v>0</v>
      </c>
      <c r="EC921" s="158" t="n">
        <v>0</v>
      </c>
      <c r="ED921" s="158" t="n">
        <v>0</v>
      </c>
      <c r="EE921" s="158" t="n">
        <v>0</v>
      </c>
      <c r="EF921" s="158" t="n">
        <v>0</v>
      </c>
      <c r="EG921" s="158" t="n">
        <v>0</v>
      </c>
      <c r="EH921" s="158" t="n">
        <v>0</v>
      </c>
      <c r="EI921" s="158" t="n">
        <v>0</v>
      </c>
      <c r="EJ921" s="158" t="n">
        <v>0</v>
      </c>
      <c r="EK921" s="158" t="n">
        <v>0</v>
      </c>
      <c r="EL921" s="158" t="n">
        <v>0</v>
      </c>
      <c r="EM921" s="158" t="n">
        <v>0</v>
      </c>
      <c r="EN921" s="158" t="n">
        <v>0</v>
      </c>
      <c r="EO921" s="158" t="n">
        <v>0</v>
      </c>
      <c r="EP921" s="158" t="n">
        <v>0</v>
      </c>
      <c r="EQ921" s="158" t="n">
        <v>0</v>
      </c>
      <c r="ER921" s="158" t="n">
        <v>0</v>
      </c>
      <c r="ES921" s="158" t="n">
        <v>0</v>
      </c>
      <c r="ET921" s="158" t="n">
        <v>0</v>
      </c>
      <c r="EU921" s="158" t="n">
        <v>0</v>
      </c>
      <c r="EV921" s="158" t="n">
        <v>0</v>
      </c>
      <c r="EW921" s="158" t="n">
        <v>0</v>
      </c>
      <c r="EX921" s="158" t="n">
        <v>0</v>
      </c>
      <c r="EY921" s="158" t="n">
        <v>0</v>
      </c>
      <c r="EZ921" s="158" t="n">
        <v>1900</v>
      </c>
      <c r="FA921" s="158" t="n">
        <v>1</v>
      </c>
      <c r="FB921" s="158" t="n">
        <v>1</v>
      </c>
      <c r="FC921" s="158" t="n">
        <v>1900</v>
      </c>
      <c r="FD921" s="158" t="n">
        <v>1</v>
      </c>
      <c r="FE921" s="158" t="n">
        <v>1</v>
      </c>
      <c r="FF921" s="158" t="n">
        <v>1900</v>
      </c>
      <c r="FG921" s="158" t="n">
        <v>1</v>
      </c>
      <c r="FH921" s="158" t="n">
        <v>1</v>
      </c>
      <c r="FI921" s="158" t="n">
        <v>1900</v>
      </c>
      <c r="FJ921" s="158" t="n">
        <v>1</v>
      </c>
      <c r="FK921" s="158" t="n">
        <v>1</v>
      </c>
      <c r="FL921" s="158" t="n">
        <v>1900</v>
      </c>
      <c r="FM921" s="158" t="n">
        <v>1</v>
      </c>
      <c r="FN921" s="158" t="n">
        <v>1</v>
      </c>
      <c r="FO921" s="158" t="n">
        <v>1900</v>
      </c>
      <c r="FP921" s="158" t="n">
        <v>1</v>
      </c>
      <c r="FQ921" s="158" t="n">
        <v>1</v>
      </c>
      <c r="FR921" s="158" t="n">
        <v>1900</v>
      </c>
      <c r="FS921" s="158" t="n">
        <v>1</v>
      </c>
      <c r="FT921" s="158" t="n">
        <v>1</v>
      </c>
      <c r="FU921" s="158" t="n">
        <v>1900</v>
      </c>
      <c r="FV921" s="158" t="n">
        <v>1</v>
      </c>
      <c r="FW921" s="158" t="n">
        <v>1</v>
      </c>
    </row>
    <row r="922">
      <c r="A922">
        <f>IF(F922&gt;1,A921,IF(AND(I922&lt;10,paste!A924&lt;10),RIGHT(H922,2)&amp;"0"&amp;I922&amp;"000"&amp;paste!A924,IF(AND(I922&lt;10,paste!A924&gt;=10,paste!A924&lt;100),RIGHT(H922,2)&amp;"0"&amp;I922&amp;"00"&amp;paste!A924,IF(AND(I922&lt;10,paste!A924&gt;=100,paste!A924&lt;1000),RIGHT(H922,2)&amp;"0"&amp;I922&amp;"0"&amp;paste!A924,IF(AND(I922&lt;10,paste!A924&gt;=1000),RIGHT(H922,2)&amp;"0"&amp;I922&amp;paste!A924,IF(AND(I922&gt;=10,paste!A924&lt;10),RIGHT(H922,2)&amp;I922&amp;"000"&amp;paste!A924,IF(AND(I922&gt;=10,paste!A924&gt;=10,paste!A924&lt;100),RIGHT(H922,2)&amp;I922&amp;"00"&amp;paste!A924,IF(AND(I922&gt;=10,paste!A924&gt;=100,paste!A924&lt;1000),RIGHT(H922,2)&amp;I922&amp;"0"&amp;paste!A924,RIGHT(H922,2)&amp;I922&amp;paste!A924))))))))</f>
        <v/>
      </c>
      <c r="B922">
        <f>YEAR(paste!C924)</f>
        <v/>
      </c>
      <c r="C922">
        <f>MONTH(paste!C924)</f>
        <v/>
      </c>
      <c r="D922">
        <f>DAY(paste!C924)</f>
        <v/>
      </c>
      <c r="E922" s="158" t="n">
        <v>0</v>
      </c>
      <c r="F922">
        <f>IF(AND(L922=L921,D922=D921),F921+1,1)</f>
        <v/>
      </c>
      <c r="G922" s="158" t="n">
        <v>0</v>
      </c>
      <c r="H922">
        <f>YEAR(paste!C924)</f>
        <v/>
      </c>
      <c r="I922">
        <f>MONTH(paste!C924)</f>
        <v/>
      </c>
      <c r="J922">
        <f>DAY(paste!C924)</f>
        <v/>
      </c>
      <c r="K922">
        <f>A922</f>
        <v/>
      </c>
      <c r="L922">
        <f>IF(ISBLANK(VLOOKUP(paste!J924,'得意先名 (2)'!$B$3:$F$2005,5,FALSE)),paste!P924,IFERROR(VLOOKUP(paste!J924,'得意先名 (2)'!$B$3:$F$2005,5,FALSE),"ZZZZZZZZZZZ"))</f>
        <v/>
      </c>
      <c r="M922">
        <f>IF(L922="ZZZZZZZZZZZ",paste!J924&amp;paste!K924&amp; "  :   "&amp;paste!M924&amp; "  :   "&amp;paste!P924,"")</f>
        <v/>
      </c>
      <c r="O922" s="158" t="n"/>
      <c r="P922">
        <f>VLOOKUP(L922,'L_User+EndUser'!$C$2:$K$500,8,FALSE)</f>
        <v/>
      </c>
      <c r="Q922">
        <f>VLOOKUP(L922,'L_User+EndUser'!$C$2:$K$500,9,FALSE)</f>
        <v/>
      </c>
      <c r="R922" s="158" t="n"/>
      <c r="T922" s="158" t="n"/>
      <c r="V922" s="158" t="n"/>
      <c r="AB922">
        <f>paste!J924</f>
        <v/>
      </c>
      <c r="AC922">
        <f>L922</f>
        <v/>
      </c>
      <c r="AO922">
        <f>YEAR(paste!O924)</f>
        <v/>
      </c>
      <c r="AP922">
        <f>MONTH(paste!O924)</f>
        <v/>
      </c>
      <c r="AQ922">
        <f>DAY(paste!O924)</f>
        <v/>
      </c>
      <c r="BD922">
        <f>IF(paste!L924="","",paste!L924)</f>
        <v/>
      </c>
      <c r="BM922" t="n">
        <v>1</v>
      </c>
      <c r="BN922">
        <f>VLOOKUP(paste!E924,L_Product!$A$2:$B$2001,2,FALSE)</f>
        <v/>
      </c>
      <c r="BO922" s="21" t="n"/>
      <c r="BT922" t="n">
        <v>2</v>
      </c>
      <c r="BU922">
        <f>IF($BM$2=1,2,IF($BM$2=18,1))</f>
        <v/>
      </c>
      <c r="BV922">
        <f>IF($BM$2=1,0,IF($BM$2=18,1))</f>
        <v/>
      </c>
      <c r="BW922" t="n">
        <v>2</v>
      </c>
      <c r="BX922" t="n">
        <v>0</v>
      </c>
      <c r="BY922" t="n">
        <v>3</v>
      </c>
      <c r="BZ922">
        <f>VLOOKUP(BN922,L_Product!$B$2:$Z$2001,14,FALSE)</f>
        <v/>
      </c>
      <c r="CA922">
        <f>paste!H924</f>
        <v/>
      </c>
      <c r="CB922">
        <f>BZ922*CA922</f>
        <v/>
      </c>
      <c r="CN922" s="158" t="n">
        <v>1</v>
      </c>
      <c r="CO922" s="158" t="n">
        <v>1</v>
      </c>
      <c r="CP922" s="158" t="n">
        <v>1</v>
      </c>
      <c r="CQ922" s="158" t="n">
        <v>1</v>
      </c>
      <c r="CR922" s="158" t="n">
        <v>1</v>
      </c>
      <c r="CS922" s="158" t="n">
        <v>0</v>
      </c>
      <c r="CT922" s="158" t="n">
        <v>0</v>
      </c>
      <c r="CU922" s="158" t="n">
        <v>0</v>
      </c>
      <c r="CV922" s="158" t="n">
        <v>0</v>
      </c>
      <c r="CW922" s="158" t="n">
        <v>0</v>
      </c>
      <c r="CX922">
        <f>B922</f>
        <v/>
      </c>
      <c r="CY922">
        <f>C922</f>
        <v/>
      </c>
      <c r="CZ922">
        <f>D922</f>
        <v/>
      </c>
      <c r="DA922" s="158" t="n">
        <v>1900</v>
      </c>
      <c r="DB922" s="158" t="n">
        <v>1</v>
      </c>
      <c r="DC922" s="158" t="n">
        <v>1</v>
      </c>
      <c r="DD922" s="158" t="n">
        <v>1900</v>
      </c>
      <c r="DE922" s="158" t="n">
        <v>1</v>
      </c>
      <c r="DF922" s="158" t="n">
        <v>1</v>
      </c>
      <c r="DG922" s="158" t="n">
        <v>1900</v>
      </c>
      <c r="DH922" s="158" t="n">
        <v>1</v>
      </c>
      <c r="DI922" s="158" t="n">
        <v>1</v>
      </c>
      <c r="DJ922" s="158" t="n">
        <v>1900</v>
      </c>
      <c r="DK922" s="158" t="n">
        <v>1</v>
      </c>
      <c r="DL922" s="158" t="n">
        <v>1</v>
      </c>
      <c r="DR922" s="158" t="n">
        <v>2</v>
      </c>
      <c r="DS922" s="158" t="n">
        <v>1</v>
      </c>
      <c r="DT922" s="158" t="n">
        <v>2</v>
      </c>
      <c r="DU922" s="158" t="n">
        <v>1</v>
      </c>
      <c r="DV922" s="158" t="n">
        <v>3</v>
      </c>
      <c r="DW922" s="158" t="n">
        <v>1</v>
      </c>
      <c r="DX922" s="158" t="n">
        <v>3</v>
      </c>
      <c r="DY922" s="158" t="n">
        <v>0</v>
      </c>
      <c r="DZ922" s="158" t="n">
        <v>0</v>
      </c>
      <c r="EA922" s="158" t="n">
        <v>0</v>
      </c>
      <c r="EB922" s="158" t="n">
        <v>0</v>
      </c>
      <c r="EC922" s="158" t="n">
        <v>0</v>
      </c>
      <c r="ED922" s="158" t="n">
        <v>0</v>
      </c>
      <c r="EE922" s="158" t="n">
        <v>0</v>
      </c>
      <c r="EF922" s="158" t="n">
        <v>0</v>
      </c>
      <c r="EG922" s="158" t="n">
        <v>0</v>
      </c>
      <c r="EH922" s="158" t="n">
        <v>0</v>
      </c>
      <c r="EI922" s="158" t="n">
        <v>0</v>
      </c>
      <c r="EJ922" s="158" t="n">
        <v>0</v>
      </c>
      <c r="EK922" s="158" t="n">
        <v>0</v>
      </c>
      <c r="EL922" s="158" t="n">
        <v>0</v>
      </c>
      <c r="EM922" s="158" t="n">
        <v>0</v>
      </c>
      <c r="EN922" s="158" t="n">
        <v>0</v>
      </c>
      <c r="EO922" s="158" t="n">
        <v>0</v>
      </c>
      <c r="EP922" s="158" t="n">
        <v>0</v>
      </c>
      <c r="EQ922" s="158" t="n">
        <v>0</v>
      </c>
      <c r="ER922" s="158" t="n">
        <v>0</v>
      </c>
      <c r="ES922" s="158" t="n">
        <v>0</v>
      </c>
      <c r="ET922" s="158" t="n">
        <v>0</v>
      </c>
      <c r="EU922" s="158" t="n">
        <v>0</v>
      </c>
      <c r="EV922" s="158" t="n">
        <v>0</v>
      </c>
      <c r="EW922" s="158" t="n">
        <v>0</v>
      </c>
      <c r="EX922" s="158" t="n">
        <v>0</v>
      </c>
      <c r="EY922" s="158" t="n">
        <v>0</v>
      </c>
      <c r="EZ922" s="158" t="n">
        <v>1900</v>
      </c>
      <c r="FA922" s="158" t="n">
        <v>1</v>
      </c>
      <c r="FB922" s="158" t="n">
        <v>1</v>
      </c>
      <c r="FC922" s="158" t="n">
        <v>1900</v>
      </c>
      <c r="FD922" s="158" t="n">
        <v>1</v>
      </c>
      <c r="FE922" s="158" t="n">
        <v>1</v>
      </c>
      <c r="FF922" s="158" t="n">
        <v>1900</v>
      </c>
      <c r="FG922" s="158" t="n">
        <v>1</v>
      </c>
      <c r="FH922" s="158" t="n">
        <v>1</v>
      </c>
      <c r="FI922" s="158" t="n">
        <v>1900</v>
      </c>
      <c r="FJ922" s="158" t="n">
        <v>1</v>
      </c>
      <c r="FK922" s="158" t="n">
        <v>1</v>
      </c>
      <c r="FL922" s="158" t="n">
        <v>1900</v>
      </c>
      <c r="FM922" s="158" t="n">
        <v>1</v>
      </c>
      <c r="FN922" s="158" t="n">
        <v>1</v>
      </c>
      <c r="FO922" s="158" t="n">
        <v>1900</v>
      </c>
      <c r="FP922" s="158" t="n">
        <v>1</v>
      </c>
      <c r="FQ922" s="158" t="n">
        <v>1</v>
      </c>
      <c r="FR922" s="158" t="n">
        <v>1900</v>
      </c>
      <c r="FS922" s="158" t="n">
        <v>1</v>
      </c>
      <c r="FT922" s="158" t="n">
        <v>1</v>
      </c>
      <c r="FU922" s="158" t="n">
        <v>1900</v>
      </c>
      <c r="FV922" s="158" t="n">
        <v>1</v>
      </c>
      <c r="FW922" s="158" t="n">
        <v>1</v>
      </c>
    </row>
    <row r="923">
      <c r="A923">
        <f>IF(F923&gt;1,A922,IF(AND(I923&lt;10,paste!A925&lt;10),RIGHT(H923,2)&amp;"0"&amp;I923&amp;"000"&amp;paste!A925,IF(AND(I923&lt;10,paste!A925&gt;=10,paste!A925&lt;100),RIGHT(H923,2)&amp;"0"&amp;I923&amp;"00"&amp;paste!A925,IF(AND(I923&lt;10,paste!A925&gt;=100,paste!A925&lt;1000),RIGHT(H923,2)&amp;"0"&amp;I923&amp;"0"&amp;paste!A925,IF(AND(I923&lt;10,paste!A925&gt;=1000),RIGHT(H923,2)&amp;"0"&amp;I923&amp;paste!A925,IF(AND(I923&gt;=10,paste!A925&lt;10),RIGHT(H923,2)&amp;I923&amp;"000"&amp;paste!A925,IF(AND(I923&gt;=10,paste!A925&gt;=10,paste!A925&lt;100),RIGHT(H923,2)&amp;I923&amp;"00"&amp;paste!A925,IF(AND(I923&gt;=10,paste!A925&gt;=100,paste!A925&lt;1000),RIGHT(H923,2)&amp;I923&amp;"0"&amp;paste!A925,RIGHT(H923,2)&amp;I923&amp;paste!A925))))))))</f>
        <v/>
      </c>
      <c r="B923">
        <f>YEAR(paste!C925)</f>
        <v/>
      </c>
      <c r="C923">
        <f>MONTH(paste!C925)</f>
        <v/>
      </c>
      <c r="D923">
        <f>DAY(paste!C925)</f>
        <v/>
      </c>
      <c r="E923" s="158" t="n">
        <v>0</v>
      </c>
      <c r="F923">
        <f>IF(AND(L923=L922,D923=D922),F922+1,1)</f>
        <v/>
      </c>
      <c r="G923" s="158" t="n">
        <v>0</v>
      </c>
      <c r="H923">
        <f>YEAR(paste!C925)</f>
        <v/>
      </c>
      <c r="I923">
        <f>MONTH(paste!C925)</f>
        <v/>
      </c>
      <c r="J923">
        <f>DAY(paste!C925)</f>
        <v/>
      </c>
      <c r="K923">
        <f>A923</f>
        <v/>
      </c>
      <c r="L923">
        <f>IF(ISBLANK(VLOOKUP(paste!J925,'得意先名 (2)'!$B$3:$F$2005,5,FALSE)),paste!P925,IFERROR(VLOOKUP(paste!J925,'得意先名 (2)'!$B$3:$F$2005,5,FALSE),"ZZZZZZZZZZZ"))</f>
        <v/>
      </c>
      <c r="M923">
        <f>IF(L923="ZZZZZZZZZZZ",paste!J925&amp;paste!K925&amp; "  :   "&amp;paste!M925&amp; "  :   "&amp;paste!P925,"")</f>
        <v/>
      </c>
      <c r="O923" s="158" t="n"/>
      <c r="P923">
        <f>VLOOKUP(L923,'L_User+EndUser'!$C$2:$K$500,8,FALSE)</f>
        <v/>
      </c>
      <c r="Q923">
        <f>VLOOKUP(L923,'L_User+EndUser'!$C$2:$K$500,9,FALSE)</f>
        <v/>
      </c>
      <c r="R923" s="158" t="n"/>
      <c r="T923" s="158" t="n"/>
      <c r="V923" s="158" t="n"/>
      <c r="AB923">
        <f>paste!J925</f>
        <v/>
      </c>
      <c r="AC923">
        <f>L923</f>
        <v/>
      </c>
      <c r="AO923">
        <f>YEAR(paste!O925)</f>
        <v/>
      </c>
      <c r="AP923">
        <f>MONTH(paste!O925)</f>
        <v/>
      </c>
      <c r="AQ923">
        <f>DAY(paste!O925)</f>
        <v/>
      </c>
      <c r="BD923">
        <f>IF(paste!L925="","",paste!L925)</f>
        <v/>
      </c>
      <c r="BM923" t="n">
        <v>1</v>
      </c>
      <c r="BN923">
        <f>VLOOKUP(paste!E925,L_Product!$A$2:$B$2001,2,FALSE)</f>
        <v/>
      </c>
      <c r="BO923" s="21" t="n"/>
      <c r="BT923" t="n">
        <v>2</v>
      </c>
      <c r="BU923">
        <f>IF($BM$2=1,2,IF($BM$2=18,1))</f>
        <v/>
      </c>
      <c r="BV923">
        <f>IF($BM$2=1,0,IF($BM$2=18,1))</f>
        <v/>
      </c>
      <c r="BW923" t="n">
        <v>2</v>
      </c>
      <c r="BX923" t="n">
        <v>0</v>
      </c>
      <c r="BY923" t="n">
        <v>3</v>
      </c>
      <c r="BZ923">
        <f>VLOOKUP(BN923,L_Product!$B$2:$Z$2001,14,FALSE)</f>
        <v/>
      </c>
      <c r="CA923">
        <f>paste!H925</f>
        <v/>
      </c>
      <c r="CB923">
        <f>BZ923*CA923</f>
        <v/>
      </c>
      <c r="CN923" s="158" t="n">
        <v>1</v>
      </c>
      <c r="CO923" s="158" t="n">
        <v>1</v>
      </c>
      <c r="CP923" s="158" t="n">
        <v>1</v>
      </c>
      <c r="CQ923" s="158" t="n">
        <v>1</v>
      </c>
      <c r="CR923" s="158" t="n">
        <v>1</v>
      </c>
      <c r="CS923" s="158" t="n">
        <v>0</v>
      </c>
      <c r="CT923" s="158" t="n">
        <v>0</v>
      </c>
      <c r="CU923" s="158" t="n">
        <v>0</v>
      </c>
      <c r="CV923" s="158" t="n">
        <v>0</v>
      </c>
      <c r="CW923" s="158" t="n">
        <v>0</v>
      </c>
      <c r="CX923">
        <f>B923</f>
        <v/>
      </c>
      <c r="CY923">
        <f>C923</f>
        <v/>
      </c>
      <c r="CZ923">
        <f>D923</f>
        <v/>
      </c>
      <c r="DA923" s="158" t="n">
        <v>1900</v>
      </c>
      <c r="DB923" s="158" t="n">
        <v>1</v>
      </c>
      <c r="DC923" s="158" t="n">
        <v>1</v>
      </c>
      <c r="DD923" s="158" t="n">
        <v>1900</v>
      </c>
      <c r="DE923" s="158" t="n">
        <v>1</v>
      </c>
      <c r="DF923" s="158" t="n">
        <v>1</v>
      </c>
      <c r="DG923" s="158" t="n">
        <v>1900</v>
      </c>
      <c r="DH923" s="158" t="n">
        <v>1</v>
      </c>
      <c r="DI923" s="158" t="n">
        <v>1</v>
      </c>
      <c r="DJ923" s="158" t="n">
        <v>1900</v>
      </c>
      <c r="DK923" s="158" t="n">
        <v>1</v>
      </c>
      <c r="DL923" s="158" t="n">
        <v>1</v>
      </c>
      <c r="DR923" s="158" t="n">
        <v>2</v>
      </c>
      <c r="DS923" s="158" t="n">
        <v>1</v>
      </c>
      <c r="DT923" s="158" t="n">
        <v>2</v>
      </c>
      <c r="DU923" s="158" t="n">
        <v>1</v>
      </c>
      <c r="DV923" s="158" t="n">
        <v>3</v>
      </c>
      <c r="DW923" s="158" t="n">
        <v>1</v>
      </c>
      <c r="DX923" s="158" t="n">
        <v>3</v>
      </c>
      <c r="DY923" s="158" t="n">
        <v>0</v>
      </c>
      <c r="DZ923" s="158" t="n">
        <v>0</v>
      </c>
      <c r="EA923" s="158" t="n">
        <v>0</v>
      </c>
      <c r="EB923" s="158" t="n">
        <v>0</v>
      </c>
      <c r="EC923" s="158" t="n">
        <v>0</v>
      </c>
      <c r="ED923" s="158" t="n">
        <v>0</v>
      </c>
      <c r="EE923" s="158" t="n">
        <v>0</v>
      </c>
      <c r="EF923" s="158" t="n">
        <v>0</v>
      </c>
      <c r="EG923" s="158" t="n">
        <v>0</v>
      </c>
      <c r="EH923" s="158" t="n">
        <v>0</v>
      </c>
      <c r="EI923" s="158" t="n">
        <v>0</v>
      </c>
      <c r="EJ923" s="158" t="n">
        <v>0</v>
      </c>
      <c r="EK923" s="158" t="n">
        <v>0</v>
      </c>
      <c r="EL923" s="158" t="n">
        <v>0</v>
      </c>
      <c r="EM923" s="158" t="n">
        <v>0</v>
      </c>
      <c r="EN923" s="158" t="n">
        <v>0</v>
      </c>
      <c r="EO923" s="158" t="n">
        <v>0</v>
      </c>
      <c r="EP923" s="158" t="n">
        <v>0</v>
      </c>
      <c r="EQ923" s="158" t="n">
        <v>0</v>
      </c>
      <c r="ER923" s="158" t="n">
        <v>0</v>
      </c>
      <c r="ES923" s="158" t="n">
        <v>0</v>
      </c>
      <c r="ET923" s="158" t="n">
        <v>0</v>
      </c>
      <c r="EU923" s="158" t="n">
        <v>0</v>
      </c>
      <c r="EV923" s="158" t="n">
        <v>0</v>
      </c>
      <c r="EW923" s="158" t="n">
        <v>0</v>
      </c>
      <c r="EX923" s="158" t="n">
        <v>0</v>
      </c>
      <c r="EY923" s="158" t="n">
        <v>0</v>
      </c>
      <c r="EZ923" s="158" t="n">
        <v>1900</v>
      </c>
      <c r="FA923" s="158" t="n">
        <v>1</v>
      </c>
      <c r="FB923" s="158" t="n">
        <v>1</v>
      </c>
      <c r="FC923" s="158" t="n">
        <v>1900</v>
      </c>
      <c r="FD923" s="158" t="n">
        <v>1</v>
      </c>
      <c r="FE923" s="158" t="n">
        <v>1</v>
      </c>
      <c r="FF923" s="158" t="n">
        <v>1900</v>
      </c>
      <c r="FG923" s="158" t="n">
        <v>1</v>
      </c>
      <c r="FH923" s="158" t="n">
        <v>1</v>
      </c>
      <c r="FI923" s="158" t="n">
        <v>1900</v>
      </c>
      <c r="FJ923" s="158" t="n">
        <v>1</v>
      </c>
      <c r="FK923" s="158" t="n">
        <v>1</v>
      </c>
      <c r="FL923" s="158" t="n">
        <v>1900</v>
      </c>
      <c r="FM923" s="158" t="n">
        <v>1</v>
      </c>
      <c r="FN923" s="158" t="n">
        <v>1</v>
      </c>
      <c r="FO923" s="158" t="n">
        <v>1900</v>
      </c>
      <c r="FP923" s="158" t="n">
        <v>1</v>
      </c>
      <c r="FQ923" s="158" t="n">
        <v>1</v>
      </c>
      <c r="FR923" s="158" t="n">
        <v>1900</v>
      </c>
      <c r="FS923" s="158" t="n">
        <v>1</v>
      </c>
      <c r="FT923" s="158" t="n">
        <v>1</v>
      </c>
      <c r="FU923" s="158" t="n">
        <v>1900</v>
      </c>
      <c r="FV923" s="158" t="n">
        <v>1</v>
      </c>
      <c r="FW923" s="158" t="n">
        <v>1</v>
      </c>
    </row>
    <row r="924">
      <c r="A924">
        <f>IF(F924&gt;1,A923,IF(AND(I924&lt;10,paste!A926&lt;10),RIGHT(H924,2)&amp;"0"&amp;I924&amp;"000"&amp;paste!A926,IF(AND(I924&lt;10,paste!A926&gt;=10,paste!A926&lt;100),RIGHT(H924,2)&amp;"0"&amp;I924&amp;"00"&amp;paste!A926,IF(AND(I924&lt;10,paste!A926&gt;=100,paste!A926&lt;1000),RIGHT(H924,2)&amp;"0"&amp;I924&amp;"0"&amp;paste!A926,IF(AND(I924&lt;10,paste!A926&gt;=1000),RIGHT(H924,2)&amp;"0"&amp;I924&amp;paste!A926,IF(AND(I924&gt;=10,paste!A926&lt;10),RIGHT(H924,2)&amp;I924&amp;"000"&amp;paste!A926,IF(AND(I924&gt;=10,paste!A926&gt;=10,paste!A926&lt;100),RIGHT(H924,2)&amp;I924&amp;"00"&amp;paste!A926,IF(AND(I924&gt;=10,paste!A926&gt;=100,paste!A926&lt;1000),RIGHT(H924,2)&amp;I924&amp;"0"&amp;paste!A926,RIGHT(H924,2)&amp;I924&amp;paste!A926))))))))</f>
        <v/>
      </c>
      <c r="B924">
        <f>YEAR(paste!C926)</f>
        <v/>
      </c>
      <c r="C924">
        <f>MONTH(paste!C926)</f>
        <v/>
      </c>
      <c r="D924">
        <f>DAY(paste!C926)</f>
        <v/>
      </c>
      <c r="E924" s="158" t="n">
        <v>0</v>
      </c>
      <c r="F924">
        <f>IF(AND(L924=L923,D924=D923),F923+1,1)</f>
        <v/>
      </c>
      <c r="G924" s="158" t="n">
        <v>0</v>
      </c>
      <c r="H924">
        <f>YEAR(paste!C926)</f>
        <v/>
      </c>
      <c r="I924">
        <f>MONTH(paste!C926)</f>
        <v/>
      </c>
      <c r="J924">
        <f>DAY(paste!C926)</f>
        <v/>
      </c>
      <c r="K924">
        <f>A924</f>
        <v/>
      </c>
      <c r="L924">
        <f>IF(ISBLANK(VLOOKUP(paste!J926,'得意先名 (2)'!$B$3:$F$2005,5,FALSE)),paste!P926,IFERROR(VLOOKUP(paste!J926,'得意先名 (2)'!$B$3:$F$2005,5,FALSE),"ZZZZZZZZZZZ"))</f>
        <v/>
      </c>
      <c r="M924">
        <f>IF(L924="ZZZZZZZZZZZ",paste!J926&amp;paste!K926&amp; "  :   "&amp;paste!M926&amp; "  :   "&amp;paste!P926,"")</f>
        <v/>
      </c>
      <c r="O924" s="158" t="n"/>
      <c r="P924">
        <f>VLOOKUP(L924,'L_User+EndUser'!$C$2:$K$500,8,FALSE)</f>
        <v/>
      </c>
      <c r="Q924">
        <f>VLOOKUP(L924,'L_User+EndUser'!$C$2:$K$500,9,FALSE)</f>
        <v/>
      </c>
      <c r="R924" s="158" t="n"/>
      <c r="T924" s="158" t="n"/>
      <c r="V924" s="158" t="n"/>
      <c r="AB924">
        <f>paste!J926</f>
        <v/>
      </c>
      <c r="AC924">
        <f>L924</f>
        <v/>
      </c>
      <c r="AO924">
        <f>YEAR(paste!O926)</f>
        <v/>
      </c>
      <c r="AP924">
        <f>MONTH(paste!O926)</f>
        <v/>
      </c>
      <c r="AQ924">
        <f>DAY(paste!O926)</f>
        <v/>
      </c>
      <c r="BD924">
        <f>IF(paste!L926="","",paste!L926)</f>
        <v/>
      </c>
      <c r="BM924" t="n">
        <v>1</v>
      </c>
      <c r="BN924">
        <f>VLOOKUP(paste!E926,L_Product!$A$2:$B$2001,2,FALSE)</f>
        <v/>
      </c>
      <c r="BO924" s="21" t="n"/>
      <c r="BT924" t="n">
        <v>2</v>
      </c>
      <c r="BU924">
        <f>IF($BM$2=1,2,IF($BM$2=18,1))</f>
        <v/>
      </c>
      <c r="BV924">
        <f>IF($BM$2=1,0,IF($BM$2=18,1))</f>
        <v/>
      </c>
      <c r="BW924" t="n">
        <v>2</v>
      </c>
      <c r="BX924" t="n">
        <v>0</v>
      </c>
      <c r="BY924" t="n">
        <v>3</v>
      </c>
      <c r="BZ924">
        <f>VLOOKUP(BN924,L_Product!$B$2:$Z$2001,14,FALSE)</f>
        <v/>
      </c>
      <c r="CA924">
        <f>paste!H926</f>
        <v/>
      </c>
      <c r="CB924">
        <f>BZ924*CA924</f>
        <v/>
      </c>
      <c r="CN924" s="158" t="n">
        <v>1</v>
      </c>
      <c r="CO924" s="158" t="n">
        <v>1</v>
      </c>
      <c r="CP924" s="158" t="n">
        <v>1</v>
      </c>
      <c r="CQ924" s="158" t="n">
        <v>1</v>
      </c>
      <c r="CR924" s="158" t="n">
        <v>1</v>
      </c>
      <c r="CS924" s="158" t="n">
        <v>0</v>
      </c>
      <c r="CT924" s="158" t="n">
        <v>0</v>
      </c>
      <c r="CU924" s="158" t="n">
        <v>0</v>
      </c>
      <c r="CV924" s="158" t="n">
        <v>0</v>
      </c>
      <c r="CW924" s="158" t="n">
        <v>0</v>
      </c>
      <c r="CX924">
        <f>B924</f>
        <v/>
      </c>
      <c r="CY924">
        <f>C924</f>
        <v/>
      </c>
      <c r="CZ924">
        <f>D924</f>
        <v/>
      </c>
      <c r="DA924" s="158" t="n">
        <v>1900</v>
      </c>
      <c r="DB924" s="158" t="n">
        <v>1</v>
      </c>
      <c r="DC924" s="158" t="n">
        <v>1</v>
      </c>
      <c r="DD924" s="158" t="n">
        <v>1900</v>
      </c>
      <c r="DE924" s="158" t="n">
        <v>1</v>
      </c>
      <c r="DF924" s="158" t="n">
        <v>1</v>
      </c>
      <c r="DG924" s="158" t="n">
        <v>1900</v>
      </c>
      <c r="DH924" s="158" t="n">
        <v>1</v>
      </c>
      <c r="DI924" s="158" t="n">
        <v>1</v>
      </c>
      <c r="DJ924" s="158" t="n">
        <v>1900</v>
      </c>
      <c r="DK924" s="158" t="n">
        <v>1</v>
      </c>
      <c r="DL924" s="158" t="n">
        <v>1</v>
      </c>
      <c r="DR924" s="158" t="n">
        <v>2</v>
      </c>
      <c r="DS924" s="158" t="n">
        <v>1</v>
      </c>
      <c r="DT924" s="158" t="n">
        <v>2</v>
      </c>
      <c r="DU924" s="158" t="n">
        <v>1</v>
      </c>
      <c r="DV924" s="158" t="n">
        <v>3</v>
      </c>
      <c r="DW924" s="158" t="n">
        <v>1</v>
      </c>
      <c r="DX924" s="158" t="n">
        <v>3</v>
      </c>
      <c r="DY924" s="158" t="n">
        <v>0</v>
      </c>
      <c r="DZ924" s="158" t="n">
        <v>0</v>
      </c>
      <c r="EA924" s="158" t="n">
        <v>0</v>
      </c>
      <c r="EB924" s="158" t="n">
        <v>0</v>
      </c>
      <c r="EC924" s="158" t="n">
        <v>0</v>
      </c>
      <c r="ED924" s="158" t="n">
        <v>0</v>
      </c>
      <c r="EE924" s="158" t="n">
        <v>0</v>
      </c>
      <c r="EF924" s="158" t="n">
        <v>0</v>
      </c>
      <c r="EG924" s="158" t="n">
        <v>0</v>
      </c>
      <c r="EH924" s="158" t="n">
        <v>0</v>
      </c>
      <c r="EI924" s="158" t="n">
        <v>0</v>
      </c>
      <c r="EJ924" s="158" t="n">
        <v>0</v>
      </c>
      <c r="EK924" s="158" t="n">
        <v>0</v>
      </c>
      <c r="EL924" s="158" t="n">
        <v>0</v>
      </c>
      <c r="EM924" s="158" t="n">
        <v>0</v>
      </c>
      <c r="EN924" s="158" t="n">
        <v>0</v>
      </c>
      <c r="EO924" s="158" t="n">
        <v>0</v>
      </c>
      <c r="EP924" s="158" t="n">
        <v>0</v>
      </c>
      <c r="EQ924" s="158" t="n">
        <v>0</v>
      </c>
      <c r="ER924" s="158" t="n">
        <v>0</v>
      </c>
      <c r="ES924" s="158" t="n">
        <v>0</v>
      </c>
      <c r="ET924" s="158" t="n">
        <v>0</v>
      </c>
      <c r="EU924" s="158" t="n">
        <v>0</v>
      </c>
      <c r="EV924" s="158" t="n">
        <v>0</v>
      </c>
      <c r="EW924" s="158" t="n">
        <v>0</v>
      </c>
      <c r="EX924" s="158" t="n">
        <v>0</v>
      </c>
      <c r="EY924" s="158" t="n">
        <v>0</v>
      </c>
      <c r="EZ924" s="158" t="n">
        <v>1900</v>
      </c>
      <c r="FA924" s="158" t="n">
        <v>1</v>
      </c>
      <c r="FB924" s="158" t="n">
        <v>1</v>
      </c>
      <c r="FC924" s="158" t="n">
        <v>1900</v>
      </c>
      <c r="FD924" s="158" t="n">
        <v>1</v>
      </c>
      <c r="FE924" s="158" t="n">
        <v>1</v>
      </c>
      <c r="FF924" s="158" t="n">
        <v>1900</v>
      </c>
      <c r="FG924" s="158" t="n">
        <v>1</v>
      </c>
      <c r="FH924" s="158" t="n">
        <v>1</v>
      </c>
      <c r="FI924" s="158" t="n">
        <v>1900</v>
      </c>
      <c r="FJ924" s="158" t="n">
        <v>1</v>
      </c>
      <c r="FK924" s="158" t="n">
        <v>1</v>
      </c>
      <c r="FL924" s="158" t="n">
        <v>1900</v>
      </c>
      <c r="FM924" s="158" t="n">
        <v>1</v>
      </c>
      <c r="FN924" s="158" t="n">
        <v>1</v>
      </c>
      <c r="FO924" s="158" t="n">
        <v>1900</v>
      </c>
      <c r="FP924" s="158" t="n">
        <v>1</v>
      </c>
      <c r="FQ924" s="158" t="n">
        <v>1</v>
      </c>
      <c r="FR924" s="158" t="n">
        <v>1900</v>
      </c>
      <c r="FS924" s="158" t="n">
        <v>1</v>
      </c>
      <c r="FT924" s="158" t="n">
        <v>1</v>
      </c>
      <c r="FU924" s="158" t="n">
        <v>1900</v>
      </c>
      <c r="FV924" s="158" t="n">
        <v>1</v>
      </c>
      <c r="FW924" s="158" t="n">
        <v>1</v>
      </c>
    </row>
    <row r="925">
      <c r="A925">
        <f>IF(F925&gt;1,A924,IF(AND(I925&lt;10,paste!A927&lt;10),RIGHT(H925,2)&amp;"0"&amp;I925&amp;"000"&amp;paste!A927,IF(AND(I925&lt;10,paste!A927&gt;=10,paste!A927&lt;100),RIGHT(H925,2)&amp;"0"&amp;I925&amp;"00"&amp;paste!A927,IF(AND(I925&lt;10,paste!A927&gt;=100,paste!A927&lt;1000),RIGHT(H925,2)&amp;"0"&amp;I925&amp;"0"&amp;paste!A927,IF(AND(I925&lt;10,paste!A927&gt;=1000),RIGHT(H925,2)&amp;"0"&amp;I925&amp;paste!A927,IF(AND(I925&gt;=10,paste!A927&lt;10),RIGHT(H925,2)&amp;I925&amp;"000"&amp;paste!A927,IF(AND(I925&gt;=10,paste!A927&gt;=10,paste!A927&lt;100),RIGHT(H925,2)&amp;I925&amp;"00"&amp;paste!A927,IF(AND(I925&gt;=10,paste!A927&gt;=100,paste!A927&lt;1000),RIGHT(H925,2)&amp;I925&amp;"0"&amp;paste!A927,RIGHT(H925,2)&amp;I925&amp;paste!A927))))))))</f>
        <v/>
      </c>
      <c r="B925">
        <f>YEAR(paste!C927)</f>
        <v/>
      </c>
      <c r="C925">
        <f>MONTH(paste!C927)</f>
        <v/>
      </c>
      <c r="D925">
        <f>DAY(paste!C927)</f>
        <v/>
      </c>
      <c r="E925" s="158" t="n">
        <v>0</v>
      </c>
      <c r="F925">
        <f>IF(AND(L925=L924,D925=D924),F924+1,1)</f>
        <v/>
      </c>
      <c r="G925" s="158" t="n">
        <v>0</v>
      </c>
      <c r="H925">
        <f>YEAR(paste!C927)</f>
        <v/>
      </c>
      <c r="I925">
        <f>MONTH(paste!C927)</f>
        <v/>
      </c>
      <c r="J925">
        <f>DAY(paste!C927)</f>
        <v/>
      </c>
      <c r="K925">
        <f>A925</f>
        <v/>
      </c>
      <c r="L925">
        <f>IF(ISBLANK(VLOOKUP(paste!J927,'得意先名 (2)'!$B$3:$F$2005,5,FALSE)),paste!P927,IFERROR(VLOOKUP(paste!J927,'得意先名 (2)'!$B$3:$F$2005,5,FALSE),"ZZZZZZZZZZZ"))</f>
        <v/>
      </c>
      <c r="M925">
        <f>IF(L925="ZZZZZZZZZZZ",paste!J927&amp;paste!K927&amp; "  :   "&amp;paste!M927&amp; "  :   "&amp;paste!P927,"")</f>
        <v/>
      </c>
      <c r="O925" s="158" t="n"/>
      <c r="P925">
        <f>VLOOKUP(L925,'L_User+EndUser'!$C$2:$K$500,8,FALSE)</f>
        <v/>
      </c>
      <c r="Q925">
        <f>VLOOKUP(L925,'L_User+EndUser'!$C$2:$K$500,9,FALSE)</f>
        <v/>
      </c>
      <c r="R925" s="158" t="n"/>
      <c r="T925" s="158" t="n"/>
      <c r="V925" s="158" t="n"/>
      <c r="AB925">
        <f>paste!J927</f>
        <v/>
      </c>
      <c r="AC925">
        <f>L925</f>
        <v/>
      </c>
      <c r="AO925">
        <f>YEAR(paste!O927)</f>
        <v/>
      </c>
      <c r="AP925">
        <f>MONTH(paste!O927)</f>
        <v/>
      </c>
      <c r="AQ925">
        <f>DAY(paste!O927)</f>
        <v/>
      </c>
      <c r="BD925">
        <f>IF(paste!L927="","",paste!L927)</f>
        <v/>
      </c>
      <c r="BM925" t="n">
        <v>1</v>
      </c>
      <c r="BN925">
        <f>VLOOKUP(paste!E927,L_Product!$A$2:$B$2001,2,FALSE)</f>
        <v/>
      </c>
      <c r="BO925" s="21" t="n"/>
      <c r="BT925" t="n">
        <v>2</v>
      </c>
      <c r="BU925">
        <f>IF($BM$2=1,2,IF($BM$2=18,1))</f>
        <v/>
      </c>
      <c r="BV925">
        <f>IF($BM$2=1,0,IF($BM$2=18,1))</f>
        <v/>
      </c>
      <c r="BW925" t="n">
        <v>2</v>
      </c>
      <c r="BX925" t="n">
        <v>0</v>
      </c>
      <c r="BY925" t="n">
        <v>3</v>
      </c>
      <c r="BZ925">
        <f>VLOOKUP(BN925,L_Product!$B$2:$Z$2001,14,FALSE)</f>
        <v/>
      </c>
      <c r="CA925">
        <f>paste!H927</f>
        <v/>
      </c>
      <c r="CB925">
        <f>BZ925*CA925</f>
        <v/>
      </c>
      <c r="CN925" s="158" t="n">
        <v>1</v>
      </c>
      <c r="CO925" s="158" t="n">
        <v>1</v>
      </c>
      <c r="CP925" s="158" t="n">
        <v>1</v>
      </c>
      <c r="CQ925" s="158" t="n">
        <v>1</v>
      </c>
      <c r="CR925" s="158" t="n">
        <v>1</v>
      </c>
      <c r="CS925" s="158" t="n">
        <v>0</v>
      </c>
      <c r="CT925" s="158" t="n">
        <v>0</v>
      </c>
      <c r="CU925" s="158" t="n">
        <v>0</v>
      </c>
      <c r="CV925" s="158" t="n">
        <v>0</v>
      </c>
      <c r="CW925" s="158" t="n">
        <v>0</v>
      </c>
      <c r="CX925">
        <f>B925</f>
        <v/>
      </c>
      <c r="CY925">
        <f>C925</f>
        <v/>
      </c>
      <c r="CZ925">
        <f>D925</f>
        <v/>
      </c>
      <c r="DA925" s="158" t="n">
        <v>1900</v>
      </c>
      <c r="DB925" s="158" t="n">
        <v>1</v>
      </c>
      <c r="DC925" s="158" t="n">
        <v>1</v>
      </c>
      <c r="DD925" s="158" t="n">
        <v>1900</v>
      </c>
      <c r="DE925" s="158" t="n">
        <v>1</v>
      </c>
      <c r="DF925" s="158" t="n">
        <v>1</v>
      </c>
      <c r="DG925" s="158" t="n">
        <v>1900</v>
      </c>
      <c r="DH925" s="158" t="n">
        <v>1</v>
      </c>
      <c r="DI925" s="158" t="n">
        <v>1</v>
      </c>
      <c r="DJ925" s="158" t="n">
        <v>1900</v>
      </c>
      <c r="DK925" s="158" t="n">
        <v>1</v>
      </c>
      <c r="DL925" s="158" t="n">
        <v>1</v>
      </c>
      <c r="DR925" s="158" t="n">
        <v>2</v>
      </c>
      <c r="DS925" s="158" t="n">
        <v>1</v>
      </c>
      <c r="DT925" s="158" t="n">
        <v>2</v>
      </c>
      <c r="DU925" s="158" t="n">
        <v>1</v>
      </c>
      <c r="DV925" s="158" t="n">
        <v>3</v>
      </c>
      <c r="DW925" s="158" t="n">
        <v>1</v>
      </c>
      <c r="DX925" s="158" t="n">
        <v>3</v>
      </c>
      <c r="DY925" s="158" t="n">
        <v>0</v>
      </c>
      <c r="DZ925" s="158" t="n">
        <v>0</v>
      </c>
      <c r="EA925" s="158" t="n">
        <v>0</v>
      </c>
      <c r="EB925" s="158" t="n">
        <v>0</v>
      </c>
      <c r="EC925" s="158" t="n">
        <v>0</v>
      </c>
      <c r="ED925" s="158" t="n">
        <v>0</v>
      </c>
      <c r="EE925" s="158" t="n">
        <v>0</v>
      </c>
      <c r="EF925" s="158" t="n">
        <v>0</v>
      </c>
      <c r="EG925" s="158" t="n">
        <v>0</v>
      </c>
      <c r="EH925" s="158" t="n">
        <v>0</v>
      </c>
      <c r="EI925" s="158" t="n">
        <v>0</v>
      </c>
      <c r="EJ925" s="158" t="n">
        <v>0</v>
      </c>
      <c r="EK925" s="158" t="n">
        <v>0</v>
      </c>
      <c r="EL925" s="158" t="n">
        <v>0</v>
      </c>
      <c r="EM925" s="158" t="n">
        <v>0</v>
      </c>
      <c r="EN925" s="158" t="n">
        <v>0</v>
      </c>
      <c r="EO925" s="158" t="n">
        <v>0</v>
      </c>
      <c r="EP925" s="158" t="n">
        <v>0</v>
      </c>
      <c r="EQ925" s="158" t="n">
        <v>0</v>
      </c>
      <c r="ER925" s="158" t="n">
        <v>0</v>
      </c>
      <c r="ES925" s="158" t="n">
        <v>0</v>
      </c>
      <c r="ET925" s="158" t="n">
        <v>0</v>
      </c>
      <c r="EU925" s="158" t="n">
        <v>0</v>
      </c>
      <c r="EV925" s="158" t="n">
        <v>0</v>
      </c>
      <c r="EW925" s="158" t="n">
        <v>0</v>
      </c>
      <c r="EX925" s="158" t="n">
        <v>0</v>
      </c>
      <c r="EY925" s="158" t="n">
        <v>0</v>
      </c>
      <c r="EZ925" s="158" t="n">
        <v>1900</v>
      </c>
      <c r="FA925" s="158" t="n">
        <v>1</v>
      </c>
      <c r="FB925" s="158" t="n">
        <v>1</v>
      </c>
      <c r="FC925" s="158" t="n">
        <v>1900</v>
      </c>
      <c r="FD925" s="158" t="n">
        <v>1</v>
      </c>
      <c r="FE925" s="158" t="n">
        <v>1</v>
      </c>
      <c r="FF925" s="158" t="n">
        <v>1900</v>
      </c>
      <c r="FG925" s="158" t="n">
        <v>1</v>
      </c>
      <c r="FH925" s="158" t="n">
        <v>1</v>
      </c>
      <c r="FI925" s="158" t="n">
        <v>1900</v>
      </c>
      <c r="FJ925" s="158" t="n">
        <v>1</v>
      </c>
      <c r="FK925" s="158" t="n">
        <v>1</v>
      </c>
      <c r="FL925" s="158" t="n">
        <v>1900</v>
      </c>
      <c r="FM925" s="158" t="n">
        <v>1</v>
      </c>
      <c r="FN925" s="158" t="n">
        <v>1</v>
      </c>
      <c r="FO925" s="158" t="n">
        <v>1900</v>
      </c>
      <c r="FP925" s="158" t="n">
        <v>1</v>
      </c>
      <c r="FQ925" s="158" t="n">
        <v>1</v>
      </c>
      <c r="FR925" s="158" t="n">
        <v>1900</v>
      </c>
      <c r="FS925" s="158" t="n">
        <v>1</v>
      </c>
      <c r="FT925" s="158" t="n">
        <v>1</v>
      </c>
      <c r="FU925" s="158" t="n">
        <v>1900</v>
      </c>
      <c r="FV925" s="158" t="n">
        <v>1</v>
      </c>
      <c r="FW925" s="158" t="n">
        <v>1</v>
      </c>
    </row>
    <row r="926">
      <c r="A926">
        <f>IF(F926&gt;1,A925,IF(AND(I926&lt;10,paste!A928&lt;10),RIGHT(H926,2)&amp;"0"&amp;I926&amp;"000"&amp;paste!A928,IF(AND(I926&lt;10,paste!A928&gt;=10,paste!A928&lt;100),RIGHT(H926,2)&amp;"0"&amp;I926&amp;"00"&amp;paste!A928,IF(AND(I926&lt;10,paste!A928&gt;=100,paste!A928&lt;1000),RIGHT(H926,2)&amp;"0"&amp;I926&amp;"0"&amp;paste!A928,IF(AND(I926&lt;10,paste!A928&gt;=1000),RIGHT(H926,2)&amp;"0"&amp;I926&amp;paste!A928,IF(AND(I926&gt;=10,paste!A928&lt;10),RIGHT(H926,2)&amp;I926&amp;"000"&amp;paste!A928,IF(AND(I926&gt;=10,paste!A928&gt;=10,paste!A928&lt;100),RIGHT(H926,2)&amp;I926&amp;"00"&amp;paste!A928,IF(AND(I926&gt;=10,paste!A928&gt;=100,paste!A928&lt;1000),RIGHT(H926,2)&amp;I926&amp;"0"&amp;paste!A928,RIGHT(H926,2)&amp;I926&amp;paste!A928))))))))</f>
        <v/>
      </c>
      <c r="B926">
        <f>YEAR(paste!C928)</f>
        <v/>
      </c>
      <c r="C926">
        <f>MONTH(paste!C928)</f>
        <v/>
      </c>
      <c r="D926">
        <f>DAY(paste!C928)</f>
        <v/>
      </c>
      <c r="E926" s="158" t="n">
        <v>0</v>
      </c>
      <c r="F926">
        <f>IF(AND(L926=L925,D926=D925),F925+1,1)</f>
        <v/>
      </c>
      <c r="G926" s="158" t="n">
        <v>0</v>
      </c>
      <c r="H926">
        <f>YEAR(paste!C928)</f>
        <v/>
      </c>
      <c r="I926">
        <f>MONTH(paste!C928)</f>
        <v/>
      </c>
      <c r="J926">
        <f>DAY(paste!C928)</f>
        <v/>
      </c>
      <c r="K926">
        <f>A926</f>
        <v/>
      </c>
      <c r="L926">
        <f>IF(ISBLANK(VLOOKUP(paste!J928,'得意先名 (2)'!$B$3:$F$2005,5,FALSE)),paste!P928,IFERROR(VLOOKUP(paste!J928,'得意先名 (2)'!$B$3:$F$2005,5,FALSE),"ZZZZZZZZZZZ"))</f>
        <v/>
      </c>
      <c r="M926">
        <f>IF(L926="ZZZZZZZZZZZ",paste!J928&amp;paste!K928&amp; "  :   "&amp;paste!M928&amp; "  :   "&amp;paste!P928,"")</f>
        <v/>
      </c>
      <c r="O926" s="158" t="n"/>
      <c r="P926">
        <f>VLOOKUP(L926,'L_User+EndUser'!$C$2:$K$500,8,FALSE)</f>
        <v/>
      </c>
      <c r="Q926">
        <f>VLOOKUP(L926,'L_User+EndUser'!$C$2:$K$500,9,FALSE)</f>
        <v/>
      </c>
      <c r="R926" s="158" t="n"/>
      <c r="T926" s="158" t="n"/>
      <c r="V926" s="158" t="n"/>
      <c r="AB926">
        <f>paste!J928</f>
        <v/>
      </c>
      <c r="AC926">
        <f>L926</f>
        <v/>
      </c>
      <c r="AO926">
        <f>YEAR(paste!O928)</f>
        <v/>
      </c>
      <c r="AP926">
        <f>MONTH(paste!O928)</f>
        <v/>
      </c>
      <c r="AQ926">
        <f>DAY(paste!O928)</f>
        <v/>
      </c>
      <c r="BD926">
        <f>IF(paste!L928="","",paste!L928)</f>
        <v/>
      </c>
      <c r="BM926" t="n">
        <v>1</v>
      </c>
      <c r="BN926">
        <f>VLOOKUP(paste!E928,L_Product!$A$2:$B$2001,2,FALSE)</f>
        <v/>
      </c>
      <c r="BO926" s="21" t="n"/>
      <c r="BT926" t="n">
        <v>2</v>
      </c>
      <c r="BU926">
        <f>IF($BM$2=1,2,IF($BM$2=18,1))</f>
        <v/>
      </c>
      <c r="BV926">
        <f>IF($BM$2=1,0,IF($BM$2=18,1))</f>
        <v/>
      </c>
      <c r="BW926" t="n">
        <v>2</v>
      </c>
      <c r="BX926" t="n">
        <v>0</v>
      </c>
      <c r="BY926" t="n">
        <v>3</v>
      </c>
      <c r="BZ926">
        <f>VLOOKUP(BN926,L_Product!$B$2:$Z$2001,14,FALSE)</f>
        <v/>
      </c>
      <c r="CA926">
        <f>paste!H928</f>
        <v/>
      </c>
      <c r="CB926">
        <f>BZ926*CA926</f>
        <v/>
      </c>
      <c r="CN926" s="158" t="n">
        <v>1</v>
      </c>
      <c r="CO926" s="158" t="n">
        <v>1</v>
      </c>
      <c r="CP926" s="158" t="n">
        <v>1</v>
      </c>
      <c r="CQ926" s="158" t="n">
        <v>1</v>
      </c>
      <c r="CR926" s="158" t="n">
        <v>1</v>
      </c>
      <c r="CS926" s="158" t="n">
        <v>0</v>
      </c>
      <c r="CT926" s="158" t="n">
        <v>0</v>
      </c>
      <c r="CU926" s="158" t="n">
        <v>0</v>
      </c>
      <c r="CV926" s="158" t="n">
        <v>0</v>
      </c>
      <c r="CW926" s="158" t="n">
        <v>0</v>
      </c>
      <c r="CX926">
        <f>B926</f>
        <v/>
      </c>
      <c r="CY926">
        <f>C926</f>
        <v/>
      </c>
      <c r="CZ926">
        <f>D926</f>
        <v/>
      </c>
      <c r="DA926" s="158" t="n">
        <v>1900</v>
      </c>
      <c r="DB926" s="158" t="n">
        <v>1</v>
      </c>
      <c r="DC926" s="158" t="n">
        <v>1</v>
      </c>
      <c r="DD926" s="158" t="n">
        <v>1900</v>
      </c>
      <c r="DE926" s="158" t="n">
        <v>1</v>
      </c>
      <c r="DF926" s="158" t="n">
        <v>1</v>
      </c>
      <c r="DG926" s="158" t="n">
        <v>1900</v>
      </c>
      <c r="DH926" s="158" t="n">
        <v>1</v>
      </c>
      <c r="DI926" s="158" t="n">
        <v>1</v>
      </c>
      <c r="DJ926" s="158" t="n">
        <v>1900</v>
      </c>
      <c r="DK926" s="158" t="n">
        <v>1</v>
      </c>
      <c r="DL926" s="158" t="n">
        <v>1</v>
      </c>
      <c r="DR926" s="158" t="n">
        <v>2</v>
      </c>
      <c r="DS926" s="158" t="n">
        <v>1</v>
      </c>
      <c r="DT926" s="158" t="n">
        <v>2</v>
      </c>
      <c r="DU926" s="158" t="n">
        <v>1</v>
      </c>
      <c r="DV926" s="158" t="n">
        <v>3</v>
      </c>
      <c r="DW926" s="158" t="n">
        <v>1</v>
      </c>
      <c r="DX926" s="158" t="n">
        <v>3</v>
      </c>
      <c r="DY926" s="158" t="n">
        <v>0</v>
      </c>
      <c r="DZ926" s="158" t="n">
        <v>0</v>
      </c>
      <c r="EA926" s="158" t="n">
        <v>0</v>
      </c>
      <c r="EB926" s="158" t="n">
        <v>0</v>
      </c>
      <c r="EC926" s="158" t="n">
        <v>0</v>
      </c>
      <c r="ED926" s="158" t="n">
        <v>0</v>
      </c>
      <c r="EE926" s="158" t="n">
        <v>0</v>
      </c>
      <c r="EF926" s="158" t="n">
        <v>0</v>
      </c>
      <c r="EG926" s="158" t="n">
        <v>0</v>
      </c>
      <c r="EH926" s="158" t="n">
        <v>0</v>
      </c>
      <c r="EI926" s="158" t="n">
        <v>0</v>
      </c>
      <c r="EJ926" s="158" t="n">
        <v>0</v>
      </c>
      <c r="EK926" s="158" t="n">
        <v>0</v>
      </c>
      <c r="EL926" s="158" t="n">
        <v>0</v>
      </c>
      <c r="EM926" s="158" t="n">
        <v>0</v>
      </c>
      <c r="EN926" s="158" t="n">
        <v>0</v>
      </c>
      <c r="EO926" s="158" t="n">
        <v>0</v>
      </c>
      <c r="EP926" s="158" t="n">
        <v>0</v>
      </c>
      <c r="EQ926" s="158" t="n">
        <v>0</v>
      </c>
      <c r="ER926" s="158" t="n">
        <v>0</v>
      </c>
      <c r="ES926" s="158" t="n">
        <v>0</v>
      </c>
      <c r="ET926" s="158" t="n">
        <v>0</v>
      </c>
      <c r="EU926" s="158" t="n">
        <v>0</v>
      </c>
      <c r="EV926" s="158" t="n">
        <v>0</v>
      </c>
      <c r="EW926" s="158" t="n">
        <v>0</v>
      </c>
      <c r="EX926" s="158" t="n">
        <v>0</v>
      </c>
      <c r="EY926" s="158" t="n">
        <v>0</v>
      </c>
      <c r="EZ926" s="158" t="n">
        <v>1900</v>
      </c>
      <c r="FA926" s="158" t="n">
        <v>1</v>
      </c>
      <c r="FB926" s="158" t="n">
        <v>1</v>
      </c>
      <c r="FC926" s="158" t="n">
        <v>1900</v>
      </c>
      <c r="FD926" s="158" t="n">
        <v>1</v>
      </c>
      <c r="FE926" s="158" t="n">
        <v>1</v>
      </c>
      <c r="FF926" s="158" t="n">
        <v>1900</v>
      </c>
      <c r="FG926" s="158" t="n">
        <v>1</v>
      </c>
      <c r="FH926" s="158" t="n">
        <v>1</v>
      </c>
      <c r="FI926" s="158" t="n">
        <v>1900</v>
      </c>
      <c r="FJ926" s="158" t="n">
        <v>1</v>
      </c>
      <c r="FK926" s="158" t="n">
        <v>1</v>
      </c>
      <c r="FL926" s="158" t="n">
        <v>1900</v>
      </c>
      <c r="FM926" s="158" t="n">
        <v>1</v>
      </c>
      <c r="FN926" s="158" t="n">
        <v>1</v>
      </c>
      <c r="FO926" s="158" t="n">
        <v>1900</v>
      </c>
      <c r="FP926" s="158" t="n">
        <v>1</v>
      </c>
      <c r="FQ926" s="158" t="n">
        <v>1</v>
      </c>
      <c r="FR926" s="158" t="n">
        <v>1900</v>
      </c>
      <c r="FS926" s="158" t="n">
        <v>1</v>
      </c>
      <c r="FT926" s="158" t="n">
        <v>1</v>
      </c>
      <c r="FU926" s="158" t="n">
        <v>1900</v>
      </c>
      <c r="FV926" s="158" t="n">
        <v>1</v>
      </c>
      <c r="FW926" s="158" t="n">
        <v>1</v>
      </c>
    </row>
    <row r="927">
      <c r="A927">
        <f>IF(F927&gt;1,A926,IF(AND(I927&lt;10,paste!A929&lt;10),RIGHT(H927,2)&amp;"0"&amp;I927&amp;"000"&amp;paste!A929,IF(AND(I927&lt;10,paste!A929&gt;=10,paste!A929&lt;100),RIGHT(H927,2)&amp;"0"&amp;I927&amp;"00"&amp;paste!A929,IF(AND(I927&lt;10,paste!A929&gt;=100,paste!A929&lt;1000),RIGHT(H927,2)&amp;"0"&amp;I927&amp;"0"&amp;paste!A929,IF(AND(I927&lt;10,paste!A929&gt;=1000),RIGHT(H927,2)&amp;"0"&amp;I927&amp;paste!A929,IF(AND(I927&gt;=10,paste!A929&lt;10),RIGHT(H927,2)&amp;I927&amp;"000"&amp;paste!A929,IF(AND(I927&gt;=10,paste!A929&gt;=10,paste!A929&lt;100),RIGHT(H927,2)&amp;I927&amp;"00"&amp;paste!A929,IF(AND(I927&gt;=10,paste!A929&gt;=100,paste!A929&lt;1000),RIGHT(H927,2)&amp;I927&amp;"0"&amp;paste!A929,RIGHT(H927,2)&amp;I927&amp;paste!A929))))))))</f>
        <v/>
      </c>
      <c r="B927">
        <f>YEAR(paste!C929)</f>
        <v/>
      </c>
      <c r="C927">
        <f>MONTH(paste!C929)</f>
        <v/>
      </c>
      <c r="D927">
        <f>DAY(paste!C929)</f>
        <v/>
      </c>
      <c r="E927" s="158" t="n">
        <v>0</v>
      </c>
      <c r="F927">
        <f>IF(AND(L927=L926,D927=D926),F926+1,1)</f>
        <v/>
      </c>
      <c r="G927" s="158" t="n">
        <v>0</v>
      </c>
      <c r="H927">
        <f>YEAR(paste!C929)</f>
        <v/>
      </c>
      <c r="I927">
        <f>MONTH(paste!C929)</f>
        <v/>
      </c>
      <c r="J927">
        <f>DAY(paste!C929)</f>
        <v/>
      </c>
      <c r="K927">
        <f>A927</f>
        <v/>
      </c>
      <c r="L927">
        <f>IF(ISBLANK(VLOOKUP(paste!J929,'得意先名 (2)'!$B$3:$F$2005,5,FALSE)),paste!P929,IFERROR(VLOOKUP(paste!J929,'得意先名 (2)'!$B$3:$F$2005,5,FALSE),"ZZZZZZZZZZZ"))</f>
        <v/>
      </c>
      <c r="M927">
        <f>IF(L927="ZZZZZZZZZZZ",paste!J929&amp;paste!K929&amp; "  :   "&amp;paste!M929&amp; "  :   "&amp;paste!P929,"")</f>
        <v/>
      </c>
      <c r="O927" s="158" t="n"/>
      <c r="P927">
        <f>VLOOKUP(L927,'L_User+EndUser'!$C$2:$K$500,8,FALSE)</f>
        <v/>
      </c>
      <c r="Q927">
        <f>VLOOKUP(L927,'L_User+EndUser'!$C$2:$K$500,9,FALSE)</f>
        <v/>
      </c>
      <c r="R927" s="158" t="n"/>
      <c r="T927" s="158" t="n"/>
      <c r="V927" s="158" t="n"/>
      <c r="AB927">
        <f>paste!J929</f>
        <v/>
      </c>
      <c r="AC927">
        <f>L927</f>
        <v/>
      </c>
      <c r="AO927">
        <f>YEAR(paste!O929)</f>
        <v/>
      </c>
      <c r="AP927">
        <f>MONTH(paste!O929)</f>
        <v/>
      </c>
      <c r="AQ927">
        <f>DAY(paste!O929)</f>
        <v/>
      </c>
      <c r="BD927">
        <f>IF(paste!L929="","",paste!L929)</f>
        <v/>
      </c>
      <c r="BM927" t="n">
        <v>1</v>
      </c>
      <c r="BN927">
        <f>VLOOKUP(paste!E929,L_Product!$A$2:$B$2001,2,FALSE)</f>
        <v/>
      </c>
      <c r="BO927" s="21" t="n"/>
      <c r="BT927" t="n">
        <v>2</v>
      </c>
      <c r="BU927">
        <f>IF($BM$2=1,2,IF($BM$2=18,1))</f>
        <v/>
      </c>
      <c r="BV927">
        <f>IF($BM$2=1,0,IF($BM$2=18,1))</f>
        <v/>
      </c>
      <c r="BW927" t="n">
        <v>2</v>
      </c>
      <c r="BX927" t="n">
        <v>0</v>
      </c>
      <c r="BY927" t="n">
        <v>3</v>
      </c>
      <c r="BZ927">
        <f>VLOOKUP(BN927,L_Product!$B$2:$Z$2001,14,FALSE)</f>
        <v/>
      </c>
      <c r="CA927">
        <f>paste!H929</f>
        <v/>
      </c>
      <c r="CB927">
        <f>BZ927*CA927</f>
        <v/>
      </c>
      <c r="CN927" s="158" t="n">
        <v>1</v>
      </c>
      <c r="CO927" s="158" t="n">
        <v>1</v>
      </c>
      <c r="CP927" s="158" t="n">
        <v>1</v>
      </c>
      <c r="CQ927" s="158" t="n">
        <v>1</v>
      </c>
      <c r="CR927" s="158" t="n">
        <v>1</v>
      </c>
      <c r="CS927" s="158" t="n">
        <v>0</v>
      </c>
      <c r="CT927" s="158" t="n">
        <v>0</v>
      </c>
      <c r="CU927" s="158" t="n">
        <v>0</v>
      </c>
      <c r="CV927" s="158" t="n">
        <v>0</v>
      </c>
      <c r="CW927" s="158" t="n">
        <v>0</v>
      </c>
      <c r="CX927">
        <f>B927</f>
        <v/>
      </c>
      <c r="CY927">
        <f>C927</f>
        <v/>
      </c>
      <c r="CZ927">
        <f>D927</f>
        <v/>
      </c>
      <c r="DA927" s="158" t="n">
        <v>1900</v>
      </c>
      <c r="DB927" s="158" t="n">
        <v>1</v>
      </c>
      <c r="DC927" s="158" t="n">
        <v>1</v>
      </c>
      <c r="DD927" s="158" t="n">
        <v>1900</v>
      </c>
      <c r="DE927" s="158" t="n">
        <v>1</v>
      </c>
      <c r="DF927" s="158" t="n">
        <v>1</v>
      </c>
      <c r="DG927" s="158" t="n">
        <v>1900</v>
      </c>
      <c r="DH927" s="158" t="n">
        <v>1</v>
      </c>
      <c r="DI927" s="158" t="n">
        <v>1</v>
      </c>
      <c r="DJ927" s="158" t="n">
        <v>1900</v>
      </c>
      <c r="DK927" s="158" t="n">
        <v>1</v>
      </c>
      <c r="DL927" s="158" t="n">
        <v>1</v>
      </c>
      <c r="DR927" s="158" t="n">
        <v>2</v>
      </c>
      <c r="DS927" s="158" t="n">
        <v>1</v>
      </c>
      <c r="DT927" s="158" t="n">
        <v>2</v>
      </c>
      <c r="DU927" s="158" t="n">
        <v>1</v>
      </c>
      <c r="DV927" s="158" t="n">
        <v>3</v>
      </c>
      <c r="DW927" s="158" t="n">
        <v>1</v>
      </c>
      <c r="DX927" s="158" t="n">
        <v>3</v>
      </c>
      <c r="DY927" s="158" t="n">
        <v>0</v>
      </c>
      <c r="DZ927" s="158" t="n">
        <v>0</v>
      </c>
      <c r="EA927" s="158" t="n">
        <v>0</v>
      </c>
      <c r="EB927" s="158" t="n">
        <v>0</v>
      </c>
      <c r="EC927" s="158" t="n">
        <v>0</v>
      </c>
      <c r="ED927" s="158" t="n">
        <v>0</v>
      </c>
      <c r="EE927" s="158" t="n">
        <v>0</v>
      </c>
      <c r="EF927" s="158" t="n">
        <v>0</v>
      </c>
      <c r="EG927" s="158" t="n">
        <v>0</v>
      </c>
      <c r="EH927" s="158" t="n">
        <v>0</v>
      </c>
      <c r="EI927" s="158" t="n">
        <v>0</v>
      </c>
      <c r="EJ927" s="158" t="n">
        <v>0</v>
      </c>
      <c r="EK927" s="158" t="n">
        <v>0</v>
      </c>
      <c r="EL927" s="158" t="n">
        <v>0</v>
      </c>
      <c r="EM927" s="158" t="n">
        <v>0</v>
      </c>
      <c r="EN927" s="158" t="n">
        <v>0</v>
      </c>
      <c r="EO927" s="158" t="n">
        <v>0</v>
      </c>
      <c r="EP927" s="158" t="n">
        <v>0</v>
      </c>
      <c r="EQ927" s="158" t="n">
        <v>0</v>
      </c>
      <c r="ER927" s="158" t="n">
        <v>0</v>
      </c>
      <c r="ES927" s="158" t="n">
        <v>0</v>
      </c>
      <c r="ET927" s="158" t="n">
        <v>0</v>
      </c>
      <c r="EU927" s="158" t="n">
        <v>0</v>
      </c>
      <c r="EV927" s="158" t="n">
        <v>0</v>
      </c>
      <c r="EW927" s="158" t="n">
        <v>0</v>
      </c>
      <c r="EX927" s="158" t="n">
        <v>0</v>
      </c>
      <c r="EY927" s="158" t="n">
        <v>0</v>
      </c>
      <c r="EZ927" s="158" t="n">
        <v>1900</v>
      </c>
      <c r="FA927" s="158" t="n">
        <v>1</v>
      </c>
      <c r="FB927" s="158" t="n">
        <v>1</v>
      </c>
      <c r="FC927" s="158" t="n">
        <v>1900</v>
      </c>
      <c r="FD927" s="158" t="n">
        <v>1</v>
      </c>
      <c r="FE927" s="158" t="n">
        <v>1</v>
      </c>
      <c r="FF927" s="158" t="n">
        <v>1900</v>
      </c>
      <c r="FG927" s="158" t="n">
        <v>1</v>
      </c>
      <c r="FH927" s="158" t="n">
        <v>1</v>
      </c>
      <c r="FI927" s="158" t="n">
        <v>1900</v>
      </c>
      <c r="FJ927" s="158" t="n">
        <v>1</v>
      </c>
      <c r="FK927" s="158" t="n">
        <v>1</v>
      </c>
      <c r="FL927" s="158" t="n">
        <v>1900</v>
      </c>
      <c r="FM927" s="158" t="n">
        <v>1</v>
      </c>
      <c r="FN927" s="158" t="n">
        <v>1</v>
      </c>
      <c r="FO927" s="158" t="n">
        <v>1900</v>
      </c>
      <c r="FP927" s="158" t="n">
        <v>1</v>
      </c>
      <c r="FQ927" s="158" t="n">
        <v>1</v>
      </c>
      <c r="FR927" s="158" t="n">
        <v>1900</v>
      </c>
      <c r="FS927" s="158" t="n">
        <v>1</v>
      </c>
      <c r="FT927" s="158" t="n">
        <v>1</v>
      </c>
      <c r="FU927" s="158" t="n">
        <v>1900</v>
      </c>
      <c r="FV927" s="158" t="n">
        <v>1</v>
      </c>
      <c r="FW927" s="158" t="n">
        <v>1</v>
      </c>
    </row>
    <row r="928">
      <c r="A928">
        <f>IF(F928&gt;1,A927,IF(AND(I928&lt;10,paste!A930&lt;10),RIGHT(H928,2)&amp;"0"&amp;I928&amp;"000"&amp;paste!A930,IF(AND(I928&lt;10,paste!A930&gt;=10,paste!A930&lt;100),RIGHT(H928,2)&amp;"0"&amp;I928&amp;"00"&amp;paste!A930,IF(AND(I928&lt;10,paste!A930&gt;=100,paste!A930&lt;1000),RIGHT(H928,2)&amp;"0"&amp;I928&amp;"0"&amp;paste!A930,IF(AND(I928&lt;10,paste!A930&gt;=1000),RIGHT(H928,2)&amp;"0"&amp;I928&amp;paste!A930,IF(AND(I928&gt;=10,paste!A930&lt;10),RIGHT(H928,2)&amp;I928&amp;"000"&amp;paste!A930,IF(AND(I928&gt;=10,paste!A930&gt;=10,paste!A930&lt;100),RIGHT(H928,2)&amp;I928&amp;"00"&amp;paste!A930,IF(AND(I928&gt;=10,paste!A930&gt;=100,paste!A930&lt;1000),RIGHT(H928,2)&amp;I928&amp;"0"&amp;paste!A930,RIGHT(H928,2)&amp;I928&amp;paste!A930))))))))</f>
        <v/>
      </c>
      <c r="B928">
        <f>YEAR(paste!C930)</f>
        <v/>
      </c>
      <c r="C928">
        <f>MONTH(paste!C930)</f>
        <v/>
      </c>
      <c r="D928">
        <f>DAY(paste!C930)</f>
        <v/>
      </c>
      <c r="E928" s="158" t="n">
        <v>0</v>
      </c>
      <c r="F928">
        <f>IF(AND(L928=L927,D928=D927),F927+1,1)</f>
        <v/>
      </c>
      <c r="G928" s="158" t="n">
        <v>0</v>
      </c>
      <c r="H928">
        <f>YEAR(paste!C930)</f>
        <v/>
      </c>
      <c r="I928">
        <f>MONTH(paste!C930)</f>
        <v/>
      </c>
      <c r="J928">
        <f>DAY(paste!C930)</f>
        <v/>
      </c>
      <c r="K928">
        <f>A928</f>
        <v/>
      </c>
      <c r="L928">
        <f>IF(ISBLANK(VLOOKUP(paste!J930,'得意先名 (2)'!$B$3:$F$2005,5,FALSE)),paste!P930,IFERROR(VLOOKUP(paste!J930,'得意先名 (2)'!$B$3:$F$2005,5,FALSE),"ZZZZZZZZZZZ"))</f>
        <v/>
      </c>
      <c r="M928">
        <f>IF(L928="ZZZZZZZZZZZ",paste!J930&amp;paste!K930&amp; "  :   "&amp;paste!M930&amp; "  :   "&amp;paste!P930,"")</f>
        <v/>
      </c>
      <c r="O928" s="158" t="n"/>
      <c r="P928">
        <f>VLOOKUP(L928,'L_User+EndUser'!$C$2:$K$500,8,FALSE)</f>
        <v/>
      </c>
      <c r="Q928">
        <f>VLOOKUP(L928,'L_User+EndUser'!$C$2:$K$500,9,FALSE)</f>
        <v/>
      </c>
      <c r="R928" s="158" t="n"/>
      <c r="T928" s="158" t="n"/>
      <c r="V928" s="158" t="n"/>
      <c r="AB928">
        <f>paste!J930</f>
        <v/>
      </c>
      <c r="AC928">
        <f>L928</f>
        <v/>
      </c>
      <c r="AO928">
        <f>YEAR(paste!O930)</f>
        <v/>
      </c>
      <c r="AP928">
        <f>MONTH(paste!O930)</f>
        <v/>
      </c>
      <c r="AQ928">
        <f>DAY(paste!O930)</f>
        <v/>
      </c>
      <c r="BD928">
        <f>IF(paste!L930="","",paste!L930)</f>
        <v/>
      </c>
      <c r="BM928" t="n">
        <v>1</v>
      </c>
      <c r="BN928">
        <f>VLOOKUP(paste!E930,L_Product!$A$2:$B$2001,2,FALSE)</f>
        <v/>
      </c>
      <c r="BO928" s="21" t="n"/>
      <c r="BT928" t="n">
        <v>2</v>
      </c>
      <c r="BU928">
        <f>IF($BM$2=1,2,IF($BM$2=18,1))</f>
        <v/>
      </c>
      <c r="BV928">
        <f>IF($BM$2=1,0,IF($BM$2=18,1))</f>
        <v/>
      </c>
      <c r="BW928" t="n">
        <v>2</v>
      </c>
      <c r="BX928" t="n">
        <v>0</v>
      </c>
      <c r="BY928" t="n">
        <v>3</v>
      </c>
      <c r="BZ928">
        <f>VLOOKUP(BN928,L_Product!$B$2:$Z$2001,14,FALSE)</f>
        <v/>
      </c>
      <c r="CA928">
        <f>paste!H930</f>
        <v/>
      </c>
      <c r="CB928">
        <f>BZ928*CA928</f>
        <v/>
      </c>
      <c r="CN928" s="158" t="n">
        <v>1</v>
      </c>
      <c r="CO928" s="158" t="n">
        <v>1</v>
      </c>
      <c r="CP928" s="158" t="n">
        <v>1</v>
      </c>
      <c r="CQ928" s="158" t="n">
        <v>1</v>
      </c>
      <c r="CR928" s="158" t="n">
        <v>1</v>
      </c>
      <c r="CS928" s="158" t="n">
        <v>0</v>
      </c>
      <c r="CT928" s="158" t="n">
        <v>0</v>
      </c>
      <c r="CU928" s="158" t="n">
        <v>0</v>
      </c>
      <c r="CV928" s="158" t="n">
        <v>0</v>
      </c>
      <c r="CW928" s="158" t="n">
        <v>0</v>
      </c>
      <c r="CX928">
        <f>B928</f>
        <v/>
      </c>
      <c r="CY928">
        <f>C928</f>
        <v/>
      </c>
      <c r="CZ928">
        <f>D928</f>
        <v/>
      </c>
      <c r="DA928" s="158" t="n">
        <v>1900</v>
      </c>
      <c r="DB928" s="158" t="n">
        <v>1</v>
      </c>
      <c r="DC928" s="158" t="n">
        <v>1</v>
      </c>
      <c r="DD928" s="158" t="n">
        <v>1900</v>
      </c>
      <c r="DE928" s="158" t="n">
        <v>1</v>
      </c>
      <c r="DF928" s="158" t="n">
        <v>1</v>
      </c>
      <c r="DG928" s="158" t="n">
        <v>1900</v>
      </c>
      <c r="DH928" s="158" t="n">
        <v>1</v>
      </c>
      <c r="DI928" s="158" t="n">
        <v>1</v>
      </c>
      <c r="DJ928" s="158" t="n">
        <v>1900</v>
      </c>
      <c r="DK928" s="158" t="n">
        <v>1</v>
      </c>
      <c r="DL928" s="158" t="n">
        <v>1</v>
      </c>
      <c r="DR928" s="158" t="n">
        <v>2</v>
      </c>
      <c r="DS928" s="158" t="n">
        <v>1</v>
      </c>
      <c r="DT928" s="158" t="n">
        <v>2</v>
      </c>
      <c r="DU928" s="158" t="n">
        <v>1</v>
      </c>
      <c r="DV928" s="158" t="n">
        <v>3</v>
      </c>
      <c r="DW928" s="158" t="n">
        <v>1</v>
      </c>
      <c r="DX928" s="158" t="n">
        <v>3</v>
      </c>
      <c r="DY928" s="158" t="n">
        <v>0</v>
      </c>
      <c r="DZ928" s="158" t="n">
        <v>0</v>
      </c>
      <c r="EA928" s="158" t="n">
        <v>0</v>
      </c>
      <c r="EB928" s="158" t="n">
        <v>0</v>
      </c>
      <c r="EC928" s="158" t="n">
        <v>0</v>
      </c>
      <c r="ED928" s="158" t="n">
        <v>0</v>
      </c>
      <c r="EE928" s="158" t="n">
        <v>0</v>
      </c>
      <c r="EF928" s="158" t="n">
        <v>0</v>
      </c>
      <c r="EG928" s="158" t="n">
        <v>0</v>
      </c>
      <c r="EH928" s="158" t="n">
        <v>0</v>
      </c>
      <c r="EI928" s="158" t="n">
        <v>0</v>
      </c>
      <c r="EJ928" s="158" t="n">
        <v>0</v>
      </c>
      <c r="EK928" s="158" t="n">
        <v>0</v>
      </c>
      <c r="EL928" s="158" t="n">
        <v>0</v>
      </c>
      <c r="EM928" s="158" t="n">
        <v>0</v>
      </c>
      <c r="EN928" s="158" t="n">
        <v>0</v>
      </c>
      <c r="EO928" s="158" t="n">
        <v>0</v>
      </c>
      <c r="EP928" s="158" t="n">
        <v>0</v>
      </c>
      <c r="EQ928" s="158" t="n">
        <v>0</v>
      </c>
      <c r="ER928" s="158" t="n">
        <v>0</v>
      </c>
      <c r="ES928" s="158" t="n">
        <v>0</v>
      </c>
      <c r="ET928" s="158" t="n">
        <v>0</v>
      </c>
      <c r="EU928" s="158" t="n">
        <v>0</v>
      </c>
      <c r="EV928" s="158" t="n">
        <v>0</v>
      </c>
      <c r="EW928" s="158" t="n">
        <v>0</v>
      </c>
      <c r="EX928" s="158" t="n">
        <v>0</v>
      </c>
      <c r="EY928" s="158" t="n">
        <v>0</v>
      </c>
      <c r="EZ928" s="158" t="n">
        <v>1900</v>
      </c>
      <c r="FA928" s="158" t="n">
        <v>1</v>
      </c>
      <c r="FB928" s="158" t="n">
        <v>1</v>
      </c>
      <c r="FC928" s="158" t="n">
        <v>1900</v>
      </c>
      <c r="FD928" s="158" t="n">
        <v>1</v>
      </c>
      <c r="FE928" s="158" t="n">
        <v>1</v>
      </c>
      <c r="FF928" s="158" t="n">
        <v>1900</v>
      </c>
      <c r="FG928" s="158" t="n">
        <v>1</v>
      </c>
      <c r="FH928" s="158" t="n">
        <v>1</v>
      </c>
      <c r="FI928" s="158" t="n">
        <v>1900</v>
      </c>
      <c r="FJ928" s="158" t="n">
        <v>1</v>
      </c>
      <c r="FK928" s="158" t="n">
        <v>1</v>
      </c>
      <c r="FL928" s="158" t="n">
        <v>1900</v>
      </c>
      <c r="FM928" s="158" t="n">
        <v>1</v>
      </c>
      <c r="FN928" s="158" t="n">
        <v>1</v>
      </c>
      <c r="FO928" s="158" t="n">
        <v>1900</v>
      </c>
      <c r="FP928" s="158" t="n">
        <v>1</v>
      </c>
      <c r="FQ928" s="158" t="n">
        <v>1</v>
      </c>
      <c r="FR928" s="158" t="n">
        <v>1900</v>
      </c>
      <c r="FS928" s="158" t="n">
        <v>1</v>
      </c>
      <c r="FT928" s="158" t="n">
        <v>1</v>
      </c>
      <c r="FU928" s="158" t="n">
        <v>1900</v>
      </c>
      <c r="FV928" s="158" t="n">
        <v>1</v>
      </c>
      <c r="FW928" s="158" t="n">
        <v>1</v>
      </c>
    </row>
    <row r="929">
      <c r="A929">
        <f>IF(F929&gt;1,A928,IF(AND(I929&lt;10,paste!A931&lt;10),RIGHT(H929,2)&amp;"0"&amp;I929&amp;"000"&amp;paste!A931,IF(AND(I929&lt;10,paste!A931&gt;=10,paste!A931&lt;100),RIGHT(H929,2)&amp;"0"&amp;I929&amp;"00"&amp;paste!A931,IF(AND(I929&lt;10,paste!A931&gt;=100,paste!A931&lt;1000),RIGHT(H929,2)&amp;"0"&amp;I929&amp;"0"&amp;paste!A931,IF(AND(I929&lt;10,paste!A931&gt;=1000),RIGHT(H929,2)&amp;"0"&amp;I929&amp;paste!A931,IF(AND(I929&gt;=10,paste!A931&lt;10),RIGHT(H929,2)&amp;I929&amp;"000"&amp;paste!A931,IF(AND(I929&gt;=10,paste!A931&gt;=10,paste!A931&lt;100),RIGHT(H929,2)&amp;I929&amp;"00"&amp;paste!A931,IF(AND(I929&gt;=10,paste!A931&gt;=100,paste!A931&lt;1000),RIGHT(H929,2)&amp;I929&amp;"0"&amp;paste!A931,RIGHT(H929,2)&amp;I929&amp;paste!A931))))))))</f>
        <v/>
      </c>
      <c r="B929">
        <f>YEAR(paste!C931)</f>
        <v/>
      </c>
      <c r="C929">
        <f>MONTH(paste!C931)</f>
        <v/>
      </c>
      <c r="D929">
        <f>DAY(paste!C931)</f>
        <v/>
      </c>
      <c r="E929" s="158" t="n">
        <v>0</v>
      </c>
      <c r="F929">
        <f>IF(AND(L929=L928,D929=D928),F928+1,1)</f>
        <v/>
      </c>
      <c r="G929" s="158" t="n">
        <v>0</v>
      </c>
      <c r="H929">
        <f>YEAR(paste!C931)</f>
        <v/>
      </c>
      <c r="I929">
        <f>MONTH(paste!C931)</f>
        <v/>
      </c>
      <c r="J929">
        <f>DAY(paste!C931)</f>
        <v/>
      </c>
      <c r="K929">
        <f>A929</f>
        <v/>
      </c>
      <c r="L929">
        <f>IF(ISBLANK(VLOOKUP(paste!J931,'得意先名 (2)'!$B$3:$F$2005,5,FALSE)),paste!P931,IFERROR(VLOOKUP(paste!J931,'得意先名 (2)'!$B$3:$F$2005,5,FALSE),"ZZZZZZZZZZZ"))</f>
        <v/>
      </c>
      <c r="M929">
        <f>IF(L929="ZZZZZZZZZZZ",paste!J931&amp;paste!K931&amp; "  :   "&amp;paste!M931&amp; "  :   "&amp;paste!P931,"")</f>
        <v/>
      </c>
      <c r="O929" s="158" t="n"/>
      <c r="P929">
        <f>VLOOKUP(L929,'L_User+EndUser'!$C$2:$K$500,8,FALSE)</f>
        <v/>
      </c>
      <c r="Q929">
        <f>VLOOKUP(L929,'L_User+EndUser'!$C$2:$K$500,9,FALSE)</f>
        <v/>
      </c>
      <c r="R929" s="158" t="n"/>
      <c r="T929" s="158" t="n"/>
      <c r="V929" s="158" t="n"/>
      <c r="AB929">
        <f>paste!J931</f>
        <v/>
      </c>
      <c r="AC929">
        <f>L929</f>
        <v/>
      </c>
      <c r="AO929">
        <f>YEAR(paste!O931)</f>
        <v/>
      </c>
      <c r="AP929">
        <f>MONTH(paste!O931)</f>
        <v/>
      </c>
      <c r="AQ929">
        <f>DAY(paste!O931)</f>
        <v/>
      </c>
      <c r="BD929">
        <f>IF(paste!L931="","",paste!L931)</f>
        <v/>
      </c>
      <c r="BM929" t="n">
        <v>1</v>
      </c>
      <c r="BN929">
        <f>VLOOKUP(paste!E931,L_Product!$A$2:$B$2001,2,FALSE)</f>
        <v/>
      </c>
      <c r="BO929" s="21" t="n"/>
      <c r="BT929" t="n">
        <v>2</v>
      </c>
      <c r="BU929">
        <f>IF($BM$2=1,2,IF($BM$2=18,1))</f>
        <v/>
      </c>
      <c r="BV929">
        <f>IF($BM$2=1,0,IF($BM$2=18,1))</f>
        <v/>
      </c>
      <c r="BW929" t="n">
        <v>2</v>
      </c>
      <c r="BX929" t="n">
        <v>0</v>
      </c>
      <c r="BY929" t="n">
        <v>3</v>
      </c>
      <c r="BZ929">
        <f>VLOOKUP(BN929,L_Product!$B$2:$Z$2001,14,FALSE)</f>
        <v/>
      </c>
      <c r="CA929">
        <f>paste!H931</f>
        <v/>
      </c>
      <c r="CB929">
        <f>BZ929*CA929</f>
        <v/>
      </c>
      <c r="CN929" s="158" t="n">
        <v>1</v>
      </c>
      <c r="CO929" s="158" t="n">
        <v>1</v>
      </c>
      <c r="CP929" s="158" t="n">
        <v>1</v>
      </c>
      <c r="CQ929" s="158" t="n">
        <v>1</v>
      </c>
      <c r="CR929" s="158" t="n">
        <v>1</v>
      </c>
      <c r="CS929" s="158" t="n">
        <v>0</v>
      </c>
      <c r="CT929" s="158" t="n">
        <v>0</v>
      </c>
      <c r="CU929" s="158" t="n">
        <v>0</v>
      </c>
      <c r="CV929" s="158" t="n">
        <v>0</v>
      </c>
      <c r="CW929" s="158" t="n">
        <v>0</v>
      </c>
      <c r="CX929">
        <f>B929</f>
        <v/>
      </c>
      <c r="CY929">
        <f>C929</f>
        <v/>
      </c>
      <c r="CZ929">
        <f>D929</f>
        <v/>
      </c>
      <c r="DA929" s="158" t="n">
        <v>1900</v>
      </c>
      <c r="DB929" s="158" t="n">
        <v>1</v>
      </c>
      <c r="DC929" s="158" t="n">
        <v>1</v>
      </c>
      <c r="DD929" s="158" t="n">
        <v>1900</v>
      </c>
      <c r="DE929" s="158" t="n">
        <v>1</v>
      </c>
      <c r="DF929" s="158" t="n">
        <v>1</v>
      </c>
      <c r="DG929" s="158" t="n">
        <v>1900</v>
      </c>
      <c r="DH929" s="158" t="n">
        <v>1</v>
      </c>
      <c r="DI929" s="158" t="n">
        <v>1</v>
      </c>
      <c r="DJ929" s="158" t="n">
        <v>1900</v>
      </c>
      <c r="DK929" s="158" t="n">
        <v>1</v>
      </c>
      <c r="DL929" s="158" t="n">
        <v>1</v>
      </c>
      <c r="DR929" s="158" t="n">
        <v>2</v>
      </c>
      <c r="DS929" s="158" t="n">
        <v>1</v>
      </c>
      <c r="DT929" s="158" t="n">
        <v>2</v>
      </c>
      <c r="DU929" s="158" t="n">
        <v>1</v>
      </c>
      <c r="DV929" s="158" t="n">
        <v>3</v>
      </c>
      <c r="DW929" s="158" t="n">
        <v>1</v>
      </c>
      <c r="DX929" s="158" t="n">
        <v>3</v>
      </c>
      <c r="DY929" s="158" t="n">
        <v>0</v>
      </c>
      <c r="DZ929" s="158" t="n">
        <v>0</v>
      </c>
      <c r="EA929" s="158" t="n">
        <v>0</v>
      </c>
      <c r="EB929" s="158" t="n">
        <v>0</v>
      </c>
      <c r="EC929" s="158" t="n">
        <v>0</v>
      </c>
      <c r="ED929" s="158" t="n">
        <v>0</v>
      </c>
      <c r="EE929" s="158" t="n">
        <v>0</v>
      </c>
      <c r="EF929" s="158" t="n">
        <v>0</v>
      </c>
      <c r="EG929" s="158" t="n">
        <v>0</v>
      </c>
      <c r="EH929" s="158" t="n">
        <v>0</v>
      </c>
      <c r="EI929" s="158" t="n">
        <v>0</v>
      </c>
      <c r="EJ929" s="158" t="n">
        <v>0</v>
      </c>
      <c r="EK929" s="158" t="n">
        <v>0</v>
      </c>
      <c r="EL929" s="158" t="n">
        <v>0</v>
      </c>
      <c r="EM929" s="158" t="n">
        <v>0</v>
      </c>
      <c r="EN929" s="158" t="n">
        <v>0</v>
      </c>
      <c r="EO929" s="158" t="n">
        <v>0</v>
      </c>
      <c r="EP929" s="158" t="n">
        <v>0</v>
      </c>
      <c r="EQ929" s="158" t="n">
        <v>0</v>
      </c>
      <c r="ER929" s="158" t="n">
        <v>0</v>
      </c>
      <c r="ES929" s="158" t="n">
        <v>0</v>
      </c>
      <c r="ET929" s="158" t="n">
        <v>0</v>
      </c>
      <c r="EU929" s="158" t="n">
        <v>0</v>
      </c>
      <c r="EV929" s="158" t="n">
        <v>0</v>
      </c>
      <c r="EW929" s="158" t="n">
        <v>0</v>
      </c>
      <c r="EX929" s="158" t="n">
        <v>0</v>
      </c>
      <c r="EY929" s="158" t="n">
        <v>0</v>
      </c>
      <c r="EZ929" s="158" t="n">
        <v>1900</v>
      </c>
      <c r="FA929" s="158" t="n">
        <v>1</v>
      </c>
      <c r="FB929" s="158" t="n">
        <v>1</v>
      </c>
      <c r="FC929" s="158" t="n">
        <v>1900</v>
      </c>
      <c r="FD929" s="158" t="n">
        <v>1</v>
      </c>
      <c r="FE929" s="158" t="n">
        <v>1</v>
      </c>
      <c r="FF929" s="158" t="n">
        <v>1900</v>
      </c>
      <c r="FG929" s="158" t="n">
        <v>1</v>
      </c>
      <c r="FH929" s="158" t="n">
        <v>1</v>
      </c>
      <c r="FI929" s="158" t="n">
        <v>1900</v>
      </c>
      <c r="FJ929" s="158" t="n">
        <v>1</v>
      </c>
      <c r="FK929" s="158" t="n">
        <v>1</v>
      </c>
      <c r="FL929" s="158" t="n">
        <v>1900</v>
      </c>
      <c r="FM929" s="158" t="n">
        <v>1</v>
      </c>
      <c r="FN929" s="158" t="n">
        <v>1</v>
      </c>
      <c r="FO929" s="158" t="n">
        <v>1900</v>
      </c>
      <c r="FP929" s="158" t="n">
        <v>1</v>
      </c>
      <c r="FQ929" s="158" t="n">
        <v>1</v>
      </c>
      <c r="FR929" s="158" t="n">
        <v>1900</v>
      </c>
      <c r="FS929" s="158" t="n">
        <v>1</v>
      </c>
      <c r="FT929" s="158" t="n">
        <v>1</v>
      </c>
      <c r="FU929" s="158" t="n">
        <v>1900</v>
      </c>
      <c r="FV929" s="158" t="n">
        <v>1</v>
      </c>
      <c r="FW929" s="158" t="n">
        <v>1</v>
      </c>
    </row>
    <row r="930">
      <c r="A930">
        <f>IF(F930&gt;1,A929,IF(AND(I930&lt;10,paste!A932&lt;10),RIGHT(H930,2)&amp;"0"&amp;I930&amp;"000"&amp;paste!A932,IF(AND(I930&lt;10,paste!A932&gt;=10,paste!A932&lt;100),RIGHT(H930,2)&amp;"0"&amp;I930&amp;"00"&amp;paste!A932,IF(AND(I930&lt;10,paste!A932&gt;=100,paste!A932&lt;1000),RIGHT(H930,2)&amp;"0"&amp;I930&amp;"0"&amp;paste!A932,IF(AND(I930&lt;10,paste!A932&gt;=1000),RIGHT(H930,2)&amp;"0"&amp;I930&amp;paste!A932,IF(AND(I930&gt;=10,paste!A932&lt;10),RIGHT(H930,2)&amp;I930&amp;"000"&amp;paste!A932,IF(AND(I930&gt;=10,paste!A932&gt;=10,paste!A932&lt;100),RIGHT(H930,2)&amp;I930&amp;"00"&amp;paste!A932,IF(AND(I930&gt;=10,paste!A932&gt;=100,paste!A932&lt;1000),RIGHT(H930,2)&amp;I930&amp;"0"&amp;paste!A932,RIGHT(H930,2)&amp;I930&amp;paste!A932))))))))</f>
        <v/>
      </c>
      <c r="B930">
        <f>YEAR(paste!C932)</f>
        <v/>
      </c>
      <c r="C930">
        <f>MONTH(paste!C932)</f>
        <v/>
      </c>
      <c r="D930">
        <f>DAY(paste!C932)</f>
        <v/>
      </c>
      <c r="E930" s="158" t="n">
        <v>0</v>
      </c>
      <c r="F930">
        <f>IF(AND(L930=L929,D930=D929),F929+1,1)</f>
        <v/>
      </c>
      <c r="G930" s="158" t="n">
        <v>0</v>
      </c>
      <c r="H930">
        <f>YEAR(paste!C932)</f>
        <v/>
      </c>
      <c r="I930">
        <f>MONTH(paste!C932)</f>
        <v/>
      </c>
      <c r="J930">
        <f>DAY(paste!C932)</f>
        <v/>
      </c>
      <c r="K930">
        <f>A930</f>
        <v/>
      </c>
      <c r="L930">
        <f>IF(ISBLANK(VLOOKUP(paste!J932,'得意先名 (2)'!$B$3:$F$2005,5,FALSE)),paste!P932,IFERROR(VLOOKUP(paste!J932,'得意先名 (2)'!$B$3:$F$2005,5,FALSE),"ZZZZZZZZZZZ"))</f>
        <v/>
      </c>
      <c r="M930">
        <f>IF(L930="ZZZZZZZZZZZ",paste!J932&amp;paste!K932&amp; "  :   "&amp;paste!M932&amp; "  :   "&amp;paste!P932,"")</f>
        <v/>
      </c>
      <c r="O930" s="158" t="n"/>
      <c r="P930">
        <f>VLOOKUP(L930,'L_User+EndUser'!$C$2:$K$500,8,FALSE)</f>
        <v/>
      </c>
      <c r="Q930">
        <f>VLOOKUP(L930,'L_User+EndUser'!$C$2:$K$500,9,FALSE)</f>
        <v/>
      </c>
      <c r="R930" s="158" t="n"/>
      <c r="T930" s="158" t="n"/>
      <c r="V930" s="158" t="n"/>
      <c r="AB930">
        <f>paste!J932</f>
        <v/>
      </c>
      <c r="AC930">
        <f>L930</f>
        <v/>
      </c>
      <c r="AO930">
        <f>YEAR(paste!O932)</f>
        <v/>
      </c>
      <c r="AP930">
        <f>MONTH(paste!O932)</f>
        <v/>
      </c>
      <c r="AQ930">
        <f>DAY(paste!O932)</f>
        <v/>
      </c>
      <c r="BD930">
        <f>IF(paste!L932="","",paste!L932)</f>
        <v/>
      </c>
      <c r="BM930" t="n">
        <v>1</v>
      </c>
      <c r="BN930">
        <f>VLOOKUP(paste!E932,L_Product!$A$2:$B$2001,2,FALSE)</f>
        <v/>
      </c>
      <c r="BO930" s="21" t="n"/>
      <c r="BT930" t="n">
        <v>2</v>
      </c>
      <c r="BU930">
        <f>IF($BM$2=1,2,IF($BM$2=18,1))</f>
        <v/>
      </c>
      <c r="BV930">
        <f>IF($BM$2=1,0,IF($BM$2=18,1))</f>
        <v/>
      </c>
      <c r="BW930" t="n">
        <v>2</v>
      </c>
      <c r="BX930" t="n">
        <v>0</v>
      </c>
      <c r="BY930" t="n">
        <v>3</v>
      </c>
      <c r="BZ930">
        <f>VLOOKUP(BN930,L_Product!$B$2:$Z$2001,14,FALSE)</f>
        <v/>
      </c>
      <c r="CA930">
        <f>paste!H932</f>
        <v/>
      </c>
      <c r="CB930">
        <f>BZ930*CA930</f>
        <v/>
      </c>
      <c r="CN930" s="158" t="n">
        <v>1</v>
      </c>
      <c r="CO930" s="158" t="n">
        <v>1</v>
      </c>
      <c r="CP930" s="158" t="n">
        <v>1</v>
      </c>
      <c r="CQ930" s="158" t="n">
        <v>1</v>
      </c>
      <c r="CR930" s="158" t="n">
        <v>1</v>
      </c>
      <c r="CS930" s="158" t="n">
        <v>0</v>
      </c>
      <c r="CT930" s="158" t="n">
        <v>0</v>
      </c>
      <c r="CU930" s="158" t="n">
        <v>0</v>
      </c>
      <c r="CV930" s="158" t="n">
        <v>0</v>
      </c>
      <c r="CW930" s="158" t="n">
        <v>0</v>
      </c>
      <c r="CX930">
        <f>B930</f>
        <v/>
      </c>
      <c r="CY930">
        <f>C930</f>
        <v/>
      </c>
      <c r="CZ930">
        <f>D930</f>
        <v/>
      </c>
      <c r="DA930" s="158" t="n">
        <v>1900</v>
      </c>
      <c r="DB930" s="158" t="n">
        <v>1</v>
      </c>
      <c r="DC930" s="158" t="n">
        <v>1</v>
      </c>
      <c r="DD930" s="158" t="n">
        <v>1900</v>
      </c>
      <c r="DE930" s="158" t="n">
        <v>1</v>
      </c>
      <c r="DF930" s="158" t="n">
        <v>1</v>
      </c>
      <c r="DG930" s="158" t="n">
        <v>1900</v>
      </c>
      <c r="DH930" s="158" t="n">
        <v>1</v>
      </c>
      <c r="DI930" s="158" t="n">
        <v>1</v>
      </c>
      <c r="DJ930" s="158" t="n">
        <v>1900</v>
      </c>
      <c r="DK930" s="158" t="n">
        <v>1</v>
      </c>
      <c r="DL930" s="158" t="n">
        <v>1</v>
      </c>
      <c r="DR930" s="158" t="n">
        <v>2</v>
      </c>
      <c r="DS930" s="158" t="n">
        <v>1</v>
      </c>
      <c r="DT930" s="158" t="n">
        <v>2</v>
      </c>
      <c r="DU930" s="158" t="n">
        <v>1</v>
      </c>
      <c r="DV930" s="158" t="n">
        <v>3</v>
      </c>
      <c r="DW930" s="158" t="n">
        <v>1</v>
      </c>
      <c r="DX930" s="158" t="n">
        <v>3</v>
      </c>
      <c r="DY930" s="158" t="n">
        <v>0</v>
      </c>
      <c r="DZ930" s="158" t="n">
        <v>0</v>
      </c>
      <c r="EA930" s="158" t="n">
        <v>0</v>
      </c>
      <c r="EB930" s="158" t="n">
        <v>0</v>
      </c>
      <c r="EC930" s="158" t="n">
        <v>0</v>
      </c>
      <c r="ED930" s="158" t="n">
        <v>0</v>
      </c>
      <c r="EE930" s="158" t="n">
        <v>0</v>
      </c>
      <c r="EF930" s="158" t="n">
        <v>0</v>
      </c>
      <c r="EG930" s="158" t="n">
        <v>0</v>
      </c>
      <c r="EH930" s="158" t="n">
        <v>0</v>
      </c>
      <c r="EI930" s="158" t="n">
        <v>0</v>
      </c>
      <c r="EJ930" s="158" t="n">
        <v>0</v>
      </c>
      <c r="EK930" s="158" t="n">
        <v>0</v>
      </c>
      <c r="EL930" s="158" t="n">
        <v>0</v>
      </c>
      <c r="EM930" s="158" t="n">
        <v>0</v>
      </c>
      <c r="EN930" s="158" t="n">
        <v>0</v>
      </c>
      <c r="EO930" s="158" t="n">
        <v>0</v>
      </c>
      <c r="EP930" s="158" t="n">
        <v>0</v>
      </c>
      <c r="EQ930" s="158" t="n">
        <v>0</v>
      </c>
      <c r="ER930" s="158" t="n">
        <v>0</v>
      </c>
      <c r="ES930" s="158" t="n">
        <v>0</v>
      </c>
      <c r="ET930" s="158" t="n">
        <v>0</v>
      </c>
      <c r="EU930" s="158" t="n">
        <v>0</v>
      </c>
      <c r="EV930" s="158" t="n">
        <v>0</v>
      </c>
      <c r="EW930" s="158" t="n">
        <v>0</v>
      </c>
      <c r="EX930" s="158" t="n">
        <v>0</v>
      </c>
      <c r="EY930" s="158" t="n">
        <v>0</v>
      </c>
      <c r="EZ930" s="158" t="n">
        <v>1900</v>
      </c>
      <c r="FA930" s="158" t="n">
        <v>1</v>
      </c>
      <c r="FB930" s="158" t="n">
        <v>1</v>
      </c>
      <c r="FC930" s="158" t="n">
        <v>1900</v>
      </c>
      <c r="FD930" s="158" t="n">
        <v>1</v>
      </c>
      <c r="FE930" s="158" t="n">
        <v>1</v>
      </c>
      <c r="FF930" s="158" t="n">
        <v>1900</v>
      </c>
      <c r="FG930" s="158" t="n">
        <v>1</v>
      </c>
      <c r="FH930" s="158" t="n">
        <v>1</v>
      </c>
      <c r="FI930" s="158" t="n">
        <v>1900</v>
      </c>
      <c r="FJ930" s="158" t="n">
        <v>1</v>
      </c>
      <c r="FK930" s="158" t="n">
        <v>1</v>
      </c>
      <c r="FL930" s="158" t="n">
        <v>1900</v>
      </c>
      <c r="FM930" s="158" t="n">
        <v>1</v>
      </c>
      <c r="FN930" s="158" t="n">
        <v>1</v>
      </c>
      <c r="FO930" s="158" t="n">
        <v>1900</v>
      </c>
      <c r="FP930" s="158" t="n">
        <v>1</v>
      </c>
      <c r="FQ930" s="158" t="n">
        <v>1</v>
      </c>
      <c r="FR930" s="158" t="n">
        <v>1900</v>
      </c>
      <c r="FS930" s="158" t="n">
        <v>1</v>
      </c>
      <c r="FT930" s="158" t="n">
        <v>1</v>
      </c>
      <c r="FU930" s="158" t="n">
        <v>1900</v>
      </c>
      <c r="FV930" s="158" t="n">
        <v>1</v>
      </c>
      <c r="FW930" s="158" t="n">
        <v>1</v>
      </c>
    </row>
    <row r="931">
      <c r="A931">
        <f>IF(F931&gt;1,A930,IF(AND(I931&lt;10,paste!A933&lt;10),RIGHT(H931,2)&amp;"0"&amp;I931&amp;"000"&amp;paste!A933,IF(AND(I931&lt;10,paste!A933&gt;=10,paste!A933&lt;100),RIGHT(H931,2)&amp;"0"&amp;I931&amp;"00"&amp;paste!A933,IF(AND(I931&lt;10,paste!A933&gt;=100,paste!A933&lt;1000),RIGHT(H931,2)&amp;"0"&amp;I931&amp;"0"&amp;paste!A933,IF(AND(I931&lt;10,paste!A933&gt;=1000),RIGHT(H931,2)&amp;"0"&amp;I931&amp;paste!A933,IF(AND(I931&gt;=10,paste!A933&lt;10),RIGHT(H931,2)&amp;I931&amp;"000"&amp;paste!A933,IF(AND(I931&gt;=10,paste!A933&gt;=10,paste!A933&lt;100),RIGHT(H931,2)&amp;I931&amp;"00"&amp;paste!A933,IF(AND(I931&gt;=10,paste!A933&gt;=100,paste!A933&lt;1000),RIGHT(H931,2)&amp;I931&amp;"0"&amp;paste!A933,RIGHT(H931,2)&amp;I931&amp;paste!A933))))))))</f>
        <v/>
      </c>
      <c r="B931">
        <f>YEAR(paste!C933)</f>
        <v/>
      </c>
      <c r="C931">
        <f>MONTH(paste!C933)</f>
        <v/>
      </c>
      <c r="D931">
        <f>DAY(paste!C933)</f>
        <v/>
      </c>
      <c r="E931" s="158" t="n">
        <v>0</v>
      </c>
      <c r="F931">
        <f>IF(AND(L931=L930,D931=D930),F930+1,1)</f>
        <v/>
      </c>
      <c r="G931" s="158" t="n">
        <v>0</v>
      </c>
      <c r="H931">
        <f>YEAR(paste!C933)</f>
        <v/>
      </c>
      <c r="I931">
        <f>MONTH(paste!C933)</f>
        <v/>
      </c>
      <c r="J931">
        <f>DAY(paste!C933)</f>
        <v/>
      </c>
      <c r="K931">
        <f>A931</f>
        <v/>
      </c>
      <c r="L931">
        <f>IF(ISBLANK(VLOOKUP(paste!J933,'得意先名 (2)'!$B$3:$F$2005,5,FALSE)),paste!P933,IFERROR(VLOOKUP(paste!J933,'得意先名 (2)'!$B$3:$F$2005,5,FALSE),"ZZZZZZZZZZZ"))</f>
        <v/>
      </c>
      <c r="M931">
        <f>IF(L931="ZZZZZZZZZZZ",paste!J933&amp;paste!K933&amp; "  :   "&amp;paste!M933&amp; "  :   "&amp;paste!P933,"")</f>
        <v/>
      </c>
      <c r="O931" s="158" t="n"/>
      <c r="P931">
        <f>VLOOKUP(L931,'L_User+EndUser'!$C$2:$K$500,8,FALSE)</f>
        <v/>
      </c>
      <c r="Q931">
        <f>VLOOKUP(L931,'L_User+EndUser'!$C$2:$K$500,9,FALSE)</f>
        <v/>
      </c>
      <c r="R931" s="158" t="n"/>
      <c r="T931" s="158" t="n"/>
      <c r="V931" s="158" t="n"/>
      <c r="AB931">
        <f>paste!J933</f>
        <v/>
      </c>
      <c r="AC931">
        <f>L931</f>
        <v/>
      </c>
      <c r="AO931">
        <f>YEAR(paste!O933)</f>
        <v/>
      </c>
      <c r="AP931">
        <f>MONTH(paste!O933)</f>
        <v/>
      </c>
      <c r="AQ931">
        <f>DAY(paste!O933)</f>
        <v/>
      </c>
      <c r="BD931">
        <f>IF(paste!L933="","",paste!L933)</f>
        <v/>
      </c>
      <c r="BM931" t="n">
        <v>1</v>
      </c>
      <c r="BN931">
        <f>VLOOKUP(paste!E933,L_Product!$A$2:$B$2001,2,FALSE)</f>
        <v/>
      </c>
      <c r="BO931" s="21" t="n"/>
      <c r="BT931" t="n">
        <v>2</v>
      </c>
      <c r="BU931">
        <f>IF($BM$2=1,2,IF($BM$2=18,1))</f>
        <v/>
      </c>
      <c r="BV931">
        <f>IF($BM$2=1,0,IF($BM$2=18,1))</f>
        <v/>
      </c>
      <c r="BW931" t="n">
        <v>2</v>
      </c>
      <c r="BX931" t="n">
        <v>0</v>
      </c>
      <c r="BY931" t="n">
        <v>3</v>
      </c>
      <c r="BZ931">
        <f>VLOOKUP(BN931,L_Product!$B$2:$Z$2001,14,FALSE)</f>
        <v/>
      </c>
      <c r="CA931">
        <f>paste!H933</f>
        <v/>
      </c>
      <c r="CB931">
        <f>BZ931*CA931</f>
        <v/>
      </c>
      <c r="CN931" s="158" t="n">
        <v>1</v>
      </c>
      <c r="CO931" s="158" t="n">
        <v>1</v>
      </c>
      <c r="CP931" s="158" t="n">
        <v>1</v>
      </c>
      <c r="CQ931" s="158" t="n">
        <v>1</v>
      </c>
      <c r="CR931" s="158" t="n">
        <v>1</v>
      </c>
      <c r="CS931" s="158" t="n">
        <v>0</v>
      </c>
      <c r="CT931" s="158" t="n">
        <v>0</v>
      </c>
      <c r="CU931" s="158" t="n">
        <v>0</v>
      </c>
      <c r="CV931" s="158" t="n">
        <v>0</v>
      </c>
      <c r="CW931" s="158" t="n">
        <v>0</v>
      </c>
      <c r="CX931">
        <f>B931</f>
        <v/>
      </c>
      <c r="CY931">
        <f>C931</f>
        <v/>
      </c>
      <c r="CZ931">
        <f>D931</f>
        <v/>
      </c>
      <c r="DA931" s="158" t="n">
        <v>1900</v>
      </c>
      <c r="DB931" s="158" t="n">
        <v>1</v>
      </c>
      <c r="DC931" s="158" t="n">
        <v>1</v>
      </c>
      <c r="DD931" s="158" t="n">
        <v>1900</v>
      </c>
      <c r="DE931" s="158" t="n">
        <v>1</v>
      </c>
      <c r="DF931" s="158" t="n">
        <v>1</v>
      </c>
      <c r="DG931" s="158" t="n">
        <v>1900</v>
      </c>
      <c r="DH931" s="158" t="n">
        <v>1</v>
      </c>
      <c r="DI931" s="158" t="n">
        <v>1</v>
      </c>
      <c r="DJ931" s="158" t="n">
        <v>1900</v>
      </c>
      <c r="DK931" s="158" t="n">
        <v>1</v>
      </c>
      <c r="DL931" s="158" t="n">
        <v>1</v>
      </c>
      <c r="DR931" s="158" t="n">
        <v>2</v>
      </c>
      <c r="DS931" s="158" t="n">
        <v>1</v>
      </c>
      <c r="DT931" s="158" t="n">
        <v>2</v>
      </c>
      <c r="DU931" s="158" t="n">
        <v>1</v>
      </c>
      <c r="DV931" s="158" t="n">
        <v>3</v>
      </c>
      <c r="DW931" s="158" t="n">
        <v>1</v>
      </c>
      <c r="DX931" s="158" t="n">
        <v>3</v>
      </c>
      <c r="DY931" s="158" t="n">
        <v>0</v>
      </c>
      <c r="DZ931" s="158" t="n">
        <v>0</v>
      </c>
      <c r="EA931" s="158" t="n">
        <v>0</v>
      </c>
      <c r="EB931" s="158" t="n">
        <v>0</v>
      </c>
      <c r="EC931" s="158" t="n">
        <v>0</v>
      </c>
      <c r="ED931" s="158" t="n">
        <v>0</v>
      </c>
      <c r="EE931" s="158" t="n">
        <v>0</v>
      </c>
      <c r="EF931" s="158" t="n">
        <v>0</v>
      </c>
      <c r="EG931" s="158" t="n">
        <v>0</v>
      </c>
      <c r="EH931" s="158" t="n">
        <v>0</v>
      </c>
      <c r="EI931" s="158" t="n">
        <v>0</v>
      </c>
      <c r="EJ931" s="158" t="n">
        <v>0</v>
      </c>
      <c r="EK931" s="158" t="n">
        <v>0</v>
      </c>
      <c r="EL931" s="158" t="n">
        <v>0</v>
      </c>
      <c r="EM931" s="158" t="n">
        <v>0</v>
      </c>
      <c r="EN931" s="158" t="n">
        <v>0</v>
      </c>
      <c r="EO931" s="158" t="n">
        <v>0</v>
      </c>
      <c r="EP931" s="158" t="n">
        <v>0</v>
      </c>
      <c r="EQ931" s="158" t="n">
        <v>0</v>
      </c>
      <c r="ER931" s="158" t="n">
        <v>0</v>
      </c>
      <c r="ES931" s="158" t="n">
        <v>0</v>
      </c>
      <c r="ET931" s="158" t="n">
        <v>0</v>
      </c>
      <c r="EU931" s="158" t="n">
        <v>0</v>
      </c>
      <c r="EV931" s="158" t="n">
        <v>0</v>
      </c>
      <c r="EW931" s="158" t="n">
        <v>0</v>
      </c>
      <c r="EX931" s="158" t="n">
        <v>0</v>
      </c>
      <c r="EY931" s="158" t="n">
        <v>0</v>
      </c>
      <c r="EZ931" s="158" t="n">
        <v>1900</v>
      </c>
      <c r="FA931" s="158" t="n">
        <v>1</v>
      </c>
      <c r="FB931" s="158" t="n">
        <v>1</v>
      </c>
      <c r="FC931" s="158" t="n">
        <v>1900</v>
      </c>
      <c r="FD931" s="158" t="n">
        <v>1</v>
      </c>
      <c r="FE931" s="158" t="n">
        <v>1</v>
      </c>
      <c r="FF931" s="158" t="n">
        <v>1900</v>
      </c>
      <c r="FG931" s="158" t="n">
        <v>1</v>
      </c>
      <c r="FH931" s="158" t="n">
        <v>1</v>
      </c>
      <c r="FI931" s="158" t="n">
        <v>1900</v>
      </c>
      <c r="FJ931" s="158" t="n">
        <v>1</v>
      </c>
      <c r="FK931" s="158" t="n">
        <v>1</v>
      </c>
      <c r="FL931" s="158" t="n">
        <v>1900</v>
      </c>
      <c r="FM931" s="158" t="n">
        <v>1</v>
      </c>
      <c r="FN931" s="158" t="n">
        <v>1</v>
      </c>
      <c r="FO931" s="158" t="n">
        <v>1900</v>
      </c>
      <c r="FP931" s="158" t="n">
        <v>1</v>
      </c>
      <c r="FQ931" s="158" t="n">
        <v>1</v>
      </c>
      <c r="FR931" s="158" t="n">
        <v>1900</v>
      </c>
      <c r="FS931" s="158" t="n">
        <v>1</v>
      </c>
      <c r="FT931" s="158" t="n">
        <v>1</v>
      </c>
      <c r="FU931" s="158" t="n">
        <v>1900</v>
      </c>
      <c r="FV931" s="158" t="n">
        <v>1</v>
      </c>
      <c r="FW931" s="158" t="n">
        <v>1</v>
      </c>
    </row>
    <row r="932">
      <c r="A932">
        <f>IF(F932&gt;1,A931,IF(AND(I932&lt;10,paste!A934&lt;10),RIGHT(H932,2)&amp;"0"&amp;I932&amp;"000"&amp;paste!A934,IF(AND(I932&lt;10,paste!A934&gt;=10,paste!A934&lt;100),RIGHT(H932,2)&amp;"0"&amp;I932&amp;"00"&amp;paste!A934,IF(AND(I932&lt;10,paste!A934&gt;=100,paste!A934&lt;1000),RIGHT(H932,2)&amp;"0"&amp;I932&amp;"0"&amp;paste!A934,IF(AND(I932&lt;10,paste!A934&gt;=1000),RIGHT(H932,2)&amp;"0"&amp;I932&amp;paste!A934,IF(AND(I932&gt;=10,paste!A934&lt;10),RIGHT(H932,2)&amp;I932&amp;"000"&amp;paste!A934,IF(AND(I932&gt;=10,paste!A934&gt;=10,paste!A934&lt;100),RIGHT(H932,2)&amp;I932&amp;"00"&amp;paste!A934,IF(AND(I932&gt;=10,paste!A934&gt;=100,paste!A934&lt;1000),RIGHT(H932,2)&amp;I932&amp;"0"&amp;paste!A934,RIGHT(H932,2)&amp;I932&amp;paste!A934))))))))</f>
        <v/>
      </c>
      <c r="B932">
        <f>YEAR(paste!C934)</f>
        <v/>
      </c>
      <c r="C932">
        <f>MONTH(paste!C934)</f>
        <v/>
      </c>
      <c r="D932">
        <f>DAY(paste!C934)</f>
        <v/>
      </c>
      <c r="E932" s="158" t="n">
        <v>0</v>
      </c>
      <c r="F932">
        <f>IF(AND(L932=L931,D932=D931),F931+1,1)</f>
        <v/>
      </c>
      <c r="G932" s="158" t="n">
        <v>0</v>
      </c>
      <c r="H932">
        <f>YEAR(paste!C934)</f>
        <v/>
      </c>
      <c r="I932">
        <f>MONTH(paste!C934)</f>
        <v/>
      </c>
      <c r="J932">
        <f>DAY(paste!C934)</f>
        <v/>
      </c>
      <c r="K932">
        <f>A932</f>
        <v/>
      </c>
      <c r="L932">
        <f>IF(ISBLANK(VLOOKUP(paste!J934,'得意先名 (2)'!$B$3:$F$2005,5,FALSE)),paste!P934,IFERROR(VLOOKUP(paste!J934,'得意先名 (2)'!$B$3:$F$2005,5,FALSE),"ZZZZZZZZZZZ"))</f>
        <v/>
      </c>
      <c r="M932">
        <f>IF(L932="ZZZZZZZZZZZ",paste!J934&amp;paste!K934&amp; "  :   "&amp;paste!M934&amp; "  :   "&amp;paste!P934,"")</f>
        <v/>
      </c>
      <c r="O932" s="158" t="n"/>
      <c r="P932">
        <f>VLOOKUP(L932,'L_User+EndUser'!$C$2:$K$500,8,FALSE)</f>
        <v/>
      </c>
      <c r="Q932">
        <f>VLOOKUP(L932,'L_User+EndUser'!$C$2:$K$500,9,FALSE)</f>
        <v/>
      </c>
      <c r="R932" s="158" t="n"/>
      <c r="T932" s="158" t="n"/>
      <c r="V932" s="158" t="n"/>
      <c r="AB932">
        <f>paste!J934</f>
        <v/>
      </c>
      <c r="AC932">
        <f>L932</f>
        <v/>
      </c>
      <c r="AO932">
        <f>YEAR(paste!O934)</f>
        <v/>
      </c>
      <c r="AP932">
        <f>MONTH(paste!O934)</f>
        <v/>
      </c>
      <c r="AQ932">
        <f>DAY(paste!O934)</f>
        <v/>
      </c>
      <c r="BD932">
        <f>IF(paste!L934="","",paste!L934)</f>
        <v/>
      </c>
      <c r="BM932" t="n">
        <v>1</v>
      </c>
      <c r="BN932">
        <f>VLOOKUP(paste!E934,L_Product!$A$2:$B$2001,2,FALSE)</f>
        <v/>
      </c>
      <c r="BO932" s="21" t="n"/>
      <c r="BT932" t="n">
        <v>2</v>
      </c>
      <c r="BU932">
        <f>IF($BM$2=1,2,IF($BM$2=18,1))</f>
        <v/>
      </c>
      <c r="BV932">
        <f>IF($BM$2=1,0,IF($BM$2=18,1))</f>
        <v/>
      </c>
      <c r="BW932" t="n">
        <v>2</v>
      </c>
      <c r="BX932" t="n">
        <v>0</v>
      </c>
      <c r="BY932" t="n">
        <v>3</v>
      </c>
      <c r="BZ932">
        <f>VLOOKUP(BN932,L_Product!$B$2:$Z$2001,14,FALSE)</f>
        <v/>
      </c>
      <c r="CA932">
        <f>paste!H934</f>
        <v/>
      </c>
      <c r="CB932">
        <f>BZ932*CA932</f>
        <v/>
      </c>
      <c r="CN932" s="158" t="n">
        <v>1</v>
      </c>
      <c r="CO932" s="158" t="n">
        <v>1</v>
      </c>
      <c r="CP932" s="158" t="n">
        <v>1</v>
      </c>
      <c r="CQ932" s="158" t="n">
        <v>1</v>
      </c>
      <c r="CR932" s="158" t="n">
        <v>1</v>
      </c>
      <c r="CS932" s="158" t="n">
        <v>0</v>
      </c>
      <c r="CT932" s="158" t="n">
        <v>0</v>
      </c>
      <c r="CU932" s="158" t="n">
        <v>0</v>
      </c>
      <c r="CV932" s="158" t="n">
        <v>0</v>
      </c>
      <c r="CW932" s="158" t="n">
        <v>0</v>
      </c>
      <c r="CX932">
        <f>B932</f>
        <v/>
      </c>
      <c r="CY932">
        <f>C932</f>
        <v/>
      </c>
      <c r="CZ932">
        <f>D932</f>
        <v/>
      </c>
      <c r="DA932" s="158" t="n">
        <v>1900</v>
      </c>
      <c r="DB932" s="158" t="n">
        <v>1</v>
      </c>
      <c r="DC932" s="158" t="n">
        <v>1</v>
      </c>
      <c r="DD932" s="158" t="n">
        <v>1900</v>
      </c>
      <c r="DE932" s="158" t="n">
        <v>1</v>
      </c>
      <c r="DF932" s="158" t="n">
        <v>1</v>
      </c>
      <c r="DG932" s="158" t="n">
        <v>1900</v>
      </c>
      <c r="DH932" s="158" t="n">
        <v>1</v>
      </c>
      <c r="DI932" s="158" t="n">
        <v>1</v>
      </c>
      <c r="DJ932" s="158" t="n">
        <v>1900</v>
      </c>
      <c r="DK932" s="158" t="n">
        <v>1</v>
      </c>
      <c r="DL932" s="158" t="n">
        <v>1</v>
      </c>
      <c r="DR932" s="158" t="n">
        <v>2</v>
      </c>
      <c r="DS932" s="158" t="n">
        <v>1</v>
      </c>
      <c r="DT932" s="158" t="n">
        <v>2</v>
      </c>
      <c r="DU932" s="158" t="n">
        <v>1</v>
      </c>
      <c r="DV932" s="158" t="n">
        <v>3</v>
      </c>
      <c r="DW932" s="158" t="n">
        <v>1</v>
      </c>
      <c r="DX932" s="158" t="n">
        <v>3</v>
      </c>
      <c r="DY932" s="158" t="n">
        <v>0</v>
      </c>
      <c r="DZ932" s="158" t="n">
        <v>0</v>
      </c>
      <c r="EA932" s="158" t="n">
        <v>0</v>
      </c>
      <c r="EB932" s="158" t="n">
        <v>0</v>
      </c>
      <c r="EC932" s="158" t="n">
        <v>0</v>
      </c>
      <c r="ED932" s="158" t="n">
        <v>0</v>
      </c>
      <c r="EE932" s="158" t="n">
        <v>0</v>
      </c>
      <c r="EF932" s="158" t="n">
        <v>0</v>
      </c>
      <c r="EG932" s="158" t="n">
        <v>0</v>
      </c>
      <c r="EH932" s="158" t="n">
        <v>0</v>
      </c>
      <c r="EI932" s="158" t="n">
        <v>0</v>
      </c>
      <c r="EJ932" s="158" t="n">
        <v>0</v>
      </c>
      <c r="EK932" s="158" t="n">
        <v>0</v>
      </c>
      <c r="EL932" s="158" t="n">
        <v>0</v>
      </c>
      <c r="EM932" s="158" t="n">
        <v>0</v>
      </c>
      <c r="EN932" s="158" t="n">
        <v>0</v>
      </c>
      <c r="EO932" s="158" t="n">
        <v>0</v>
      </c>
      <c r="EP932" s="158" t="n">
        <v>0</v>
      </c>
      <c r="EQ932" s="158" t="n">
        <v>0</v>
      </c>
      <c r="ER932" s="158" t="n">
        <v>0</v>
      </c>
      <c r="ES932" s="158" t="n">
        <v>0</v>
      </c>
      <c r="ET932" s="158" t="n">
        <v>0</v>
      </c>
      <c r="EU932" s="158" t="n">
        <v>0</v>
      </c>
      <c r="EV932" s="158" t="n">
        <v>0</v>
      </c>
      <c r="EW932" s="158" t="n">
        <v>0</v>
      </c>
      <c r="EX932" s="158" t="n">
        <v>0</v>
      </c>
      <c r="EY932" s="158" t="n">
        <v>0</v>
      </c>
      <c r="EZ932" s="158" t="n">
        <v>1900</v>
      </c>
      <c r="FA932" s="158" t="n">
        <v>1</v>
      </c>
      <c r="FB932" s="158" t="n">
        <v>1</v>
      </c>
      <c r="FC932" s="158" t="n">
        <v>1900</v>
      </c>
      <c r="FD932" s="158" t="n">
        <v>1</v>
      </c>
      <c r="FE932" s="158" t="n">
        <v>1</v>
      </c>
      <c r="FF932" s="158" t="n">
        <v>1900</v>
      </c>
      <c r="FG932" s="158" t="n">
        <v>1</v>
      </c>
      <c r="FH932" s="158" t="n">
        <v>1</v>
      </c>
      <c r="FI932" s="158" t="n">
        <v>1900</v>
      </c>
      <c r="FJ932" s="158" t="n">
        <v>1</v>
      </c>
      <c r="FK932" s="158" t="n">
        <v>1</v>
      </c>
      <c r="FL932" s="158" t="n">
        <v>1900</v>
      </c>
      <c r="FM932" s="158" t="n">
        <v>1</v>
      </c>
      <c r="FN932" s="158" t="n">
        <v>1</v>
      </c>
      <c r="FO932" s="158" t="n">
        <v>1900</v>
      </c>
      <c r="FP932" s="158" t="n">
        <v>1</v>
      </c>
      <c r="FQ932" s="158" t="n">
        <v>1</v>
      </c>
      <c r="FR932" s="158" t="n">
        <v>1900</v>
      </c>
      <c r="FS932" s="158" t="n">
        <v>1</v>
      </c>
      <c r="FT932" s="158" t="n">
        <v>1</v>
      </c>
      <c r="FU932" s="158" t="n">
        <v>1900</v>
      </c>
      <c r="FV932" s="158" t="n">
        <v>1</v>
      </c>
      <c r="FW932" s="158" t="n">
        <v>1</v>
      </c>
    </row>
    <row r="933">
      <c r="A933">
        <f>IF(F933&gt;1,A932,IF(AND(I933&lt;10,paste!A935&lt;10),RIGHT(H933,2)&amp;"0"&amp;I933&amp;"000"&amp;paste!A935,IF(AND(I933&lt;10,paste!A935&gt;=10,paste!A935&lt;100),RIGHT(H933,2)&amp;"0"&amp;I933&amp;"00"&amp;paste!A935,IF(AND(I933&lt;10,paste!A935&gt;=100,paste!A935&lt;1000),RIGHT(H933,2)&amp;"0"&amp;I933&amp;"0"&amp;paste!A935,IF(AND(I933&lt;10,paste!A935&gt;=1000),RIGHT(H933,2)&amp;"0"&amp;I933&amp;paste!A935,IF(AND(I933&gt;=10,paste!A935&lt;10),RIGHT(H933,2)&amp;I933&amp;"000"&amp;paste!A935,IF(AND(I933&gt;=10,paste!A935&gt;=10,paste!A935&lt;100),RIGHT(H933,2)&amp;I933&amp;"00"&amp;paste!A935,IF(AND(I933&gt;=10,paste!A935&gt;=100,paste!A935&lt;1000),RIGHT(H933,2)&amp;I933&amp;"0"&amp;paste!A935,RIGHT(H933,2)&amp;I933&amp;paste!A935))))))))</f>
        <v/>
      </c>
      <c r="B933">
        <f>YEAR(paste!C935)</f>
        <v/>
      </c>
      <c r="C933">
        <f>MONTH(paste!C935)</f>
        <v/>
      </c>
      <c r="D933">
        <f>DAY(paste!C935)</f>
        <v/>
      </c>
      <c r="E933" s="158" t="n">
        <v>0</v>
      </c>
      <c r="F933">
        <f>IF(AND(L933=L932,D933=D932),F932+1,1)</f>
        <v/>
      </c>
      <c r="G933" s="158" t="n">
        <v>0</v>
      </c>
      <c r="H933">
        <f>YEAR(paste!C935)</f>
        <v/>
      </c>
      <c r="I933">
        <f>MONTH(paste!C935)</f>
        <v/>
      </c>
      <c r="J933">
        <f>DAY(paste!C935)</f>
        <v/>
      </c>
      <c r="K933">
        <f>A933</f>
        <v/>
      </c>
      <c r="L933">
        <f>IF(ISBLANK(VLOOKUP(paste!J935,'得意先名 (2)'!$B$3:$F$2005,5,FALSE)),paste!P935,IFERROR(VLOOKUP(paste!J935,'得意先名 (2)'!$B$3:$F$2005,5,FALSE),"ZZZZZZZZZZZ"))</f>
        <v/>
      </c>
      <c r="M933">
        <f>IF(L933="ZZZZZZZZZZZ",paste!J935&amp;paste!K935&amp; "  :   "&amp;paste!M935&amp; "  :   "&amp;paste!P935,"")</f>
        <v/>
      </c>
      <c r="O933" s="158" t="n"/>
      <c r="P933">
        <f>VLOOKUP(L933,'L_User+EndUser'!$C$2:$K$500,8,FALSE)</f>
        <v/>
      </c>
      <c r="Q933">
        <f>VLOOKUP(L933,'L_User+EndUser'!$C$2:$K$500,9,FALSE)</f>
        <v/>
      </c>
      <c r="R933" s="158" t="n"/>
      <c r="T933" s="158" t="n"/>
      <c r="V933" s="158" t="n"/>
      <c r="AB933">
        <f>paste!J935</f>
        <v/>
      </c>
      <c r="AC933">
        <f>L933</f>
        <v/>
      </c>
      <c r="AO933">
        <f>YEAR(paste!O935)</f>
        <v/>
      </c>
      <c r="AP933">
        <f>MONTH(paste!O935)</f>
        <v/>
      </c>
      <c r="AQ933">
        <f>DAY(paste!O935)</f>
        <v/>
      </c>
      <c r="BD933">
        <f>IF(paste!L935="","",paste!L935)</f>
        <v/>
      </c>
      <c r="BM933" t="n">
        <v>1</v>
      </c>
      <c r="BN933">
        <f>VLOOKUP(paste!E935,L_Product!$A$2:$B$2001,2,FALSE)</f>
        <v/>
      </c>
      <c r="BO933" s="21" t="n"/>
      <c r="BT933" t="n">
        <v>2</v>
      </c>
      <c r="BU933">
        <f>IF($BM$2=1,2,IF($BM$2=18,1))</f>
        <v/>
      </c>
      <c r="BV933">
        <f>IF($BM$2=1,0,IF($BM$2=18,1))</f>
        <v/>
      </c>
      <c r="BW933" t="n">
        <v>2</v>
      </c>
      <c r="BX933" t="n">
        <v>0</v>
      </c>
      <c r="BY933" t="n">
        <v>3</v>
      </c>
      <c r="BZ933">
        <f>VLOOKUP(BN933,L_Product!$B$2:$Z$2001,14,FALSE)</f>
        <v/>
      </c>
      <c r="CA933">
        <f>paste!H935</f>
        <v/>
      </c>
      <c r="CB933">
        <f>BZ933*CA933</f>
        <v/>
      </c>
      <c r="CN933" s="158" t="n">
        <v>1</v>
      </c>
      <c r="CO933" s="158" t="n">
        <v>1</v>
      </c>
      <c r="CP933" s="158" t="n">
        <v>1</v>
      </c>
      <c r="CQ933" s="158" t="n">
        <v>1</v>
      </c>
      <c r="CR933" s="158" t="n">
        <v>1</v>
      </c>
      <c r="CS933" s="158" t="n">
        <v>0</v>
      </c>
      <c r="CT933" s="158" t="n">
        <v>0</v>
      </c>
      <c r="CU933" s="158" t="n">
        <v>0</v>
      </c>
      <c r="CV933" s="158" t="n">
        <v>0</v>
      </c>
      <c r="CW933" s="158" t="n">
        <v>0</v>
      </c>
      <c r="CX933">
        <f>B933</f>
        <v/>
      </c>
      <c r="CY933">
        <f>C933</f>
        <v/>
      </c>
      <c r="CZ933">
        <f>D933</f>
        <v/>
      </c>
      <c r="DA933" s="158" t="n">
        <v>1900</v>
      </c>
      <c r="DB933" s="158" t="n">
        <v>1</v>
      </c>
      <c r="DC933" s="158" t="n">
        <v>1</v>
      </c>
      <c r="DD933" s="158" t="n">
        <v>1900</v>
      </c>
      <c r="DE933" s="158" t="n">
        <v>1</v>
      </c>
      <c r="DF933" s="158" t="n">
        <v>1</v>
      </c>
      <c r="DG933" s="158" t="n">
        <v>1900</v>
      </c>
      <c r="DH933" s="158" t="n">
        <v>1</v>
      </c>
      <c r="DI933" s="158" t="n">
        <v>1</v>
      </c>
      <c r="DJ933" s="158" t="n">
        <v>1900</v>
      </c>
      <c r="DK933" s="158" t="n">
        <v>1</v>
      </c>
      <c r="DL933" s="158" t="n">
        <v>1</v>
      </c>
      <c r="DR933" s="158" t="n">
        <v>2</v>
      </c>
      <c r="DS933" s="158" t="n">
        <v>1</v>
      </c>
      <c r="DT933" s="158" t="n">
        <v>2</v>
      </c>
      <c r="DU933" s="158" t="n">
        <v>1</v>
      </c>
      <c r="DV933" s="158" t="n">
        <v>3</v>
      </c>
      <c r="DW933" s="158" t="n">
        <v>1</v>
      </c>
      <c r="DX933" s="158" t="n">
        <v>3</v>
      </c>
      <c r="DY933" s="158" t="n">
        <v>0</v>
      </c>
      <c r="DZ933" s="158" t="n">
        <v>0</v>
      </c>
      <c r="EA933" s="158" t="n">
        <v>0</v>
      </c>
      <c r="EB933" s="158" t="n">
        <v>0</v>
      </c>
      <c r="EC933" s="158" t="n">
        <v>0</v>
      </c>
      <c r="ED933" s="158" t="n">
        <v>0</v>
      </c>
      <c r="EE933" s="158" t="n">
        <v>0</v>
      </c>
      <c r="EF933" s="158" t="n">
        <v>0</v>
      </c>
      <c r="EG933" s="158" t="n">
        <v>0</v>
      </c>
      <c r="EH933" s="158" t="n">
        <v>0</v>
      </c>
      <c r="EI933" s="158" t="n">
        <v>0</v>
      </c>
      <c r="EJ933" s="158" t="n">
        <v>0</v>
      </c>
      <c r="EK933" s="158" t="n">
        <v>0</v>
      </c>
      <c r="EL933" s="158" t="n">
        <v>0</v>
      </c>
      <c r="EM933" s="158" t="n">
        <v>0</v>
      </c>
      <c r="EN933" s="158" t="n">
        <v>0</v>
      </c>
      <c r="EO933" s="158" t="n">
        <v>0</v>
      </c>
      <c r="EP933" s="158" t="n">
        <v>0</v>
      </c>
      <c r="EQ933" s="158" t="n">
        <v>0</v>
      </c>
      <c r="ER933" s="158" t="n">
        <v>0</v>
      </c>
      <c r="ES933" s="158" t="n">
        <v>0</v>
      </c>
      <c r="ET933" s="158" t="n">
        <v>0</v>
      </c>
      <c r="EU933" s="158" t="n">
        <v>0</v>
      </c>
      <c r="EV933" s="158" t="n">
        <v>0</v>
      </c>
      <c r="EW933" s="158" t="n">
        <v>0</v>
      </c>
      <c r="EX933" s="158" t="n">
        <v>0</v>
      </c>
      <c r="EY933" s="158" t="n">
        <v>0</v>
      </c>
      <c r="EZ933" s="158" t="n">
        <v>1900</v>
      </c>
      <c r="FA933" s="158" t="n">
        <v>1</v>
      </c>
      <c r="FB933" s="158" t="n">
        <v>1</v>
      </c>
      <c r="FC933" s="158" t="n">
        <v>1900</v>
      </c>
      <c r="FD933" s="158" t="n">
        <v>1</v>
      </c>
      <c r="FE933" s="158" t="n">
        <v>1</v>
      </c>
      <c r="FF933" s="158" t="n">
        <v>1900</v>
      </c>
      <c r="FG933" s="158" t="n">
        <v>1</v>
      </c>
      <c r="FH933" s="158" t="n">
        <v>1</v>
      </c>
      <c r="FI933" s="158" t="n">
        <v>1900</v>
      </c>
      <c r="FJ933" s="158" t="n">
        <v>1</v>
      </c>
      <c r="FK933" s="158" t="n">
        <v>1</v>
      </c>
      <c r="FL933" s="158" t="n">
        <v>1900</v>
      </c>
      <c r="FM933" s="158" t="n">
        <v>1</v>
      </c>
      <c r="FN933" s="158" t="n">
        <v>1</v>
      </c>
      <c r="FO933" s="158" t="n">
        <v>1900</v>
      </c>
      <c r="FP933" s="158" t="n">
        <v>1</v>
      </c>
      <c r="FQ933" s="158" t="n">
        <v>1</v>
      </c>
      <c r="FR933" s="158" t="n">
        <v>1900</v>
      </c>
      <c r="FS933" s="158" t="n">
        <v>1</v>
      </c>
      <c r="FT933" s="158" t="n">
        <v>1</v>
      </c>
      <c r="FU933" s="158" t="n">
        <v>1900</v>
      </c>
      <c r="FV933" s="158" t="n">
        <v>1</v>
      </c>
      <c r="FW933" s="158" t="n">
        <v>1</v>
      </c>
    </row>
    <row r="934">
      <c r="A934">
        <f>IF(F934&gt;1,A933,IF(AND(I934&lt;10,paste!A936&lt;10),RIGHT(H934,2)&amp;"0"&amp;I934&amp;"000"&amp;paste!A936,IF(AND(I934&lt;10,paste!A936&gt;=10,paste!A936&lt;100),RIGHT(H934,2)&amp;"0"&amp;I934&amp;"00"&amp;paste!A936,IF(AND(I934&lt;10,paste!A936&gt;=100,paste!A936&lt;1000),RIGHT(H934,2)&amp;"0"&amp;I934&amp;"0"&amp;paste!A936,IF(AND(I934&lt;10,paste!A936&gt;=1000),RIGHT(H934,2)&amp;"0"&amp;I934&amp;paste!A936,IF(AND(I934&gt;=10,paste!A936&lt;10),RIGHT(H934,2)&amp;I934&amp;"000"&amp;paste!A936,IF(AND(I934&gt;=10,paste!A936&gt;=10,paste!A936&lt;100),RIGHT(H934,2)&amp;I934&amp;"00"&amp;paste!A936,IF(AND(I934&gt;=10,paste!A936&gt;=100,paste!A936&lt;1000),RIGHT(H934,2)&amp;I934&amp;"0"&amp;paste!A936,RIGHT(H934,2)&amp;I934&amp;paste!A936))))))))</f>
        <v/>
      </c>
      <c r="B934">
        <f>YEAR(paste!C936)</f>
        <v/>
      </c>
      <c r="C934">
        <f>MONTH(paste!C936)</f>
        <v/>
      </c>
      <c r="D934">
        <f>DAY(paste!C936)</f>
        <v/>
      </c>
      <c r="E934" s="158" t="n">
        <v>0</v>
      </c>
      <c r="F934">
        <f>IF(AND(L934=L933,D934=D933),F933+1,1)</f>
        <v/>
      </c>
      <c r="G934" s="158" t="n">
        <v>0</v>
      </c>
      <c r="H934">
        <f>YEAR(paste!C936)</f>
        <v/>
      </c>
      <c r="I934">
        <f>MONTH(paste!C936)</f>
        <v/>
      </c>
      <c r="J934">
        <f>DAY(paste!C936)</f>
        <v/>
      </c>
      <c r="K934">
        <f>A934</f>
        <v/>
      </c>
      <c r="L934">
        <f>IF(ISBLANK(VLOOKUP(paste!J936,'得意先名 (2)'!$B$3:$F$2005,5,FALSE)),paste!P936,IFERROR(VLOOKUP(paste!J936,'得意先名 (2)'!$B$3:$F$2005,5,FALSE),"ZZZZZZZZZZZ"))</f>
        <v/>
      </c>
      <c r="M934">
        <f>IF(L934="ZZZZZZZZZZZ",paste!J936&amp;paste!K936&amp; "  :   "&amp;paste!M936&amp; "  :   "&amp;paste!P936,"")</f>
        <v/>
      </c>
      <c r="O934" s="158" t="n"/>
      <c r="P934">
        <f>VLOOKUP(L934,'L_User+EndUser'!$C$2:$K$500,8,FALSE)</f>
        <v/>
      </c>
      <c r="Q934">
        <f>VLOOKUP(L934,'L_User+EndUser'!$C$2:$K$500,9,FALSE)</f>
        <v/>
      </c>
      <c r="R934" s="158" t="n"/>
      <c r="T934" s="158" t="n"/>
      <c r="V934" s="158" t="n"/>
      <c r="AB934">
        <f>paste!J936</f>
        <v/>
      </c>
      <c r="AC934">
        <f>L934</f>
        <v/>
      </c>
      <c r="AO934">
        <f>YEAR(paste!O936)</f>
        <v/>
      </c>
      <c r="AP934">
        <f>MONTH(paste!O936)</f>
        <v/>
      </c>
      <c r="AQ934">
        <f>DAY(paste!O936)</f>
        <v/>
      </c>
      <c r="BD934">
        <f>IF(paste!L936="","",paste!L936)</f>
        <v/>
      </c>
      <c r="BM934" t="n">
        <v>1</v>
      </c>
      <c r="BN934">
        <f>VLOOKUP(paste!E936,L_Product!$A$2:$B$2001,2,FALSE)</f>
        <v/>
      </c>
      <c r="BO934" s="21" t="n"/>
      <c r="BT934" t="n">
        <v>2</v>
      </c>
      <c r="BU934">
        <f>IF($BM$2=1,2,IF($BM$2=18,1))</f>
        <v/>
      </c>
      <c r="BV934">
        <f>IF($BM$2=1,0,IF($BM$2=18,1))</f>
        <v/>
      </c>
      <c r="BW934" t="n">
        <v>2</v>
      </c>
      <c r="BX934" t="n">
        <v>0</v>
      </c>
      <c r="BY934" t="n">
        <v>3</v>
      </c>
      <c r="BZ934">
        <f>VLOOKUP(BN934,L_Product!$B$2:$Z$2001,14,FALSE)</f>
        <v/>
      </c>
      <c r="CA934">
        <f>paste!H936</f>
        <v/>
      </c>
      <c r="CB934">
        <f>BZ934*CA934</f>
        <v/>
      </c>
      <c r="CN934" s="158" t="n">
        <v>1</v>
      </c>
      <c r="CO934" s="158" t="n">
        <v>1</v>
      </c>
      <c r="CP934" s="158" t="n">
        <v>1</v>
      </c>
      <c r="CQ934" s="158" t="n">
        <v>1</v>
      </c>
      <c r="CR934" s="158" t="n">
        <v>1</v>
      </c>
      <c r="CS934" s="158" t="n">
        <v>0</v>
      </c>
      <c r="CT934" s="158" t="n">
        <v>0</v>
      </c>
      <c r="CU934" s="158" t="n">
        <v>0</v>
      </c>
      <c r="CV934" s="158" t="n">
        <v>0</v>
      </c>
      <c r="CW934" s="158" t="n">
        <v>0</v>
      </c>
      <c r="CX934">
        <f>B934</f>
        <v/>
      </c>
      <c r="CY934">
        <f>C934</f>
        <v/>
      </c>
      <c r="CZ934">
        <f>D934</f>
        <v/>
      </c>
      <c r="DA934" s="158" t="n">
        <v>1900</v>
      </c>
      <c r="DB934" s="158" t="n">
        <v>1</v>
      </c>
      <c r="DC934" s="158" t="n">
        <v>1</v>
      </c>
      <c r="DD934" s="158" t="n">
        <v>1900</v>
      </c>
      <c r="DE934" s="158" t="n">
        <v>1</v>
      </c>
      <c r="DF934" s="158" t="n">
        <v>1</v>
      </c>
      <c r="DG934" s="158" t="n">
        <v>1900</v>
      </c>
      <c r="DH934" s="158" t="n">
        <v>1</v>
      </c>
      <c r="DI934" s="158" t="n">
        <v>1</v>
      </c>
      <c r="DJ934" s="158" t="n">
        <v>1900</v>
      </c>
      <c r="DK934" s="158" t="n">
        <v>1</v>
      </c>
      <c r="DL934" s="158" t="n">
        <v>1</v>
      </c>
      <c r="DR934" s="158" t="n">
        <v>2</v>
      </c>
      <c r="DS934" s="158" t="n">
        <v>1</v>
      </c>
      <c r="DT934" s="158" t="n">
        <v>2</v>
      </c>
      <c r="DU934" s="158" t="n">
        <v>1</v>
      </c>
      <c r="DV934" s="158" t="n">
        <v>3</v>
      </c>
      <c r="DW934" s="158" t="n">
        <v>1</v>
      </c>
      <c r="DX934" s="158" t="n">
        <v>3</v>
      </c>
      <c r="DY934" s="158" t="n">
        <v>0</v>
      </c>
      <c r="DZ934" s="158" t="n">
        <v>0</v>
      </c>
      <c r="EA934" s="158" t="n">
        <v>0</v>
      </c>
      <c r="EB934" s="158" t="n">
        <v>0</v>
      </c>
      <c r="EC934" s="158" t="n">
        <v>0</v>
      </c>
      <c r="ED934" s="158" t="n">
        <v>0</v>
      </c>
      <c r="EE934" s="158" t="n">
        <v>0</v>
      </c>
      <c r="EF934" s="158" t="n">
        <v>0</v>
      </c>
      <c r="EG934" s="158" t="n">
        <v>0</v>
      </c>
      <c r="EH934" s="158" t="n">
        <v>0</v>
      </c>
      <c r="EI934" s="158" t="n">
        <v>0</v>
      </c>
      <c r="EJ934" s="158" t="n">
        <v>0</v>
      </c>
      <c r="EK934" s="158" t="n">
        <v>0</v>
      </c>
      <c r="EL934" s="158" t="n">
        <v>0</v>
      </c>
      <c r="EM934" s="158" t="n">
        <v>0</v>
      </c>
      <c r="EN934" s="158" t="n">
        <v>0</v>
      </c>
      <c r="EO934" s="158" t="n">
        <v>0</v>
      </c>
      <c r="EP934" s="158" t="n">
        <v>0</v>
      </c>
      <c r="EQ934" s="158" t="n">
        <v>0</v>
      </c>
      <c r="ER934" s="158" t="n">
        <v>0</v>
      </c>
      <c r="ES934" s="158" t="n">
        <v>0</v>
      </c>
      <c r="ET934" s="158" t="n">
        <v>0</v>
      </c>
      <c r="EU934" s="158" t="n">
        <v>0</v>
      </c>
      <c r="EV934" s="158" t="n">
        <v>0</v>
      </c>
      <c r="EW934" s="158" t="n">
        <v>0</v>
      </c>
      <c r="EX934" s="158" t="n">
        <v>0</v>
      </c>
      <c r="EY934" s="158" t="n">
        <v>0</v>
      </c>
      <c r="EZ934" s="158" t="n">
        <v>1900</v>
      </c>
      <c r="FA934" s="158" t="n">
        <v>1</v>
      </c>
      <c r="FB934" s="158" t="n">
        <v>1</v>
      </c>
      <c r="FC934" s="158" t="n">
        <v>1900</v>
      </c>
      <c r="FD934" s="158" t="n">
        <v>1</v>
      </c>
      <c r="FE934" s="158" t="n">
        <v>1</v>
      </c>
      <c r="FF934" s="158" t="n">
        <v>1900</v>
      </c>
      <c r="FG934" s="158" t="n">
        <v>1</v>
      </c>
      <c r="FH934" s="158" t="n">
        <v>1</v>
      </c>
      <c r="FI934" s="158" t="n">
        <v>1900</v>
      </c>
      <c r="FJ934" s="158" t="n">
        <v>1</v>
      </c>
      <c r="FK934" s="158" t="n">
        <v>1</v>
      </c>
      <c r="FL934" s="158" t="n">
        <v>1900</v>
      </c>
      <c r="FM934" s="158" t="n">
        <v>1</v>
      </c>
      <c r="FN934" s="158" t="n">
        <v>1</v>
      </c>
      <c r="FO934" s="158" t="n">
        <v>1900</v>
      </c>
      <c r="FP934" s="158" t="n">
        <v>1</v>
      </c>
      <c r="FQ934" s="158" t="n">
        <v>1</v>
      </c>
      <c r="FR934" s="158" t="n">
        <v>1900</v>
      </c>
      <c r="FS934" s="158" t="n">
        <v>1</v>
      </c>
      <c r="FT934" s="158" t="n">
        <v>1</v>
      </c>
      <c r="FU934" s="158" t="n">
        <v>1900</v>
      </c>
      <c r="FV934" s="158" t="n">
        <v>1</v>
      </c>
      <c r="FW934" s="158" t="n">
        <v>1</v>
      </c>
    </row>
    <row r="935">
      <c r="A935">
        <f>IF(F935&gt;1,A934,IF(AND(I935&lt;10,paste!A937&lt;10),RIGHT(H935,2)&amp;"0"&amp;I935&amp;"000"&amp;paste!A937,IF(AND(I935&lt;10,paste!A937&gt;=10,paste!A937&lt;100),RIGHT(H935,2)&amp;"0"&amp;I935&amp;"00"&amp;paste!A937,IF(AND(I935&lt;10,paste!A937&gt;=100,paste!A937&lt;1000),RIGHT(H935,2)&amp;"0"&amp;I935&amp;"0"&amp;paste!A937,IF(AND(I935&lt;10,paste!A937&gt;=1000),RIGHT(H935,2)&amp;"0"&amp;I935&amp;paste!A937,IF(AND(I935&gt;=10,paste!A937&lt;10),RIGHT(H935,2)&amp;I935&amp;"000"&amp;paste!A937,IF(AND(I935&gt;=10,paste!A937&gt;=10,paste!A937&lt;100),RIGHT(H935,2)&amp;I935&amp;"00"&amp;paste!A937,IF(AND(I935&gt;=10,paste!A937&gt;=100,paste!A937&lt;1000),RIGHT(H935,2)&amp;I935&amp;"0"&amp;paste!A937,RIGHT(H935,2)&amp;I935&amp;paste!A937))))))))</f>
        <v/>
      </c>
      <c r="B935">
        <f>YEAR(paste!C937)</f>
        <v/>
      </c>
      <c r="C935">
        <f>MONTH(paste!C937)</f>
        <v/>
      </c>
      <c r="D935">
        <f>DAY(paste!C937)</f>
        <v/>
      </c>
      <c r="E935" s="158" t="n">
        <v>0</v>
      </c>
      <c r="F935">
        <f>IF(AND(L935=L934,D935=D934),F934+1,1)</f>
        <v/>
      </c>
      <c r="G935" s="158" t="n">
        <v>0</v>
      </c>
      <c r="H935">
        <f>YEAR(paste!C937)</f>
        <v/>
      </c>
      <c r="I935">
        <f>MONTH(paste!C937)</f>
        <v/>
      </c>
      <c r="J935">
        <f>DAY(paste!C937)</f>
        <v/>
      </c>
      <c r="K935">
        <f>A935</f>
        <v/>
      </c>
      <c r="L935">
        <f>IF(ISBLANK(VLOOKUP(paste!J937,'得意先名 (2)'!$B$3:$F$2005,5,FALSE)),paste!P937,IFERROR(VLOOKUP(paste!J937,'得意先名 (2)'!$B$3:$F$2005,5,FALSE),"ZZZZZZZZZZZ"))</f>
        <v/>
      </c>
      <c r="M935">
        <f>IF(L935="ZZZZZZZZZZZ",paste!J937&amp;paste!K937&amp; "  :   "&amp;paste!M937&amp; "  :   "&amp;paste!P937,"")</f>
        <v/>
      </c>
      <c r="O935" s="158" t="n"/>
      <c r="P935">
        <f>VLOOKUP(L935,'L_User+EndUser'!$C$2:$K$500,8,FALSE)</f>
        <v/>
      </c>
      <c r="Q935">
        <f>VLOOKUP(L935,'L_User+EndUser'!$C$2:$K$500,9,FALSE)</f>
        <v/>
      </c>
      <c r="R935" s="158" t="n"/>
      <c r="T935" s="158" t="n"/>
      <c r="V935" s="158" t="n"/>
      <c r="AB935">
        <f>paste!J937</f>
        <v/>
      </c>
      <c r="AC935">
        <f>L935</f>
        <v/>
      </c>
      <c r="AO935">
        <f>YEAR(paste!O937)</f>
        <v/>
      </c>
      <c r="AP935">
        <f>MONTH(paste!O937)</f>
        <v/>
      </c>
      <c r="AQ935">
        <f>DAY(paste!O937)</f>
        <v/>
      </c>
      <c r="BD935">
        <f>IF(paste!L937="","",paste!L937)</f>
        <v/>
      </c>
      <c r="BM935" t="n">
        <v>1</v>
      </c>
      <c r="BN935">
        <f>VLOOKUP(paste!E937,L_Product!$A$2:$B$2001,2,FALSE)</f>
        <v/>
      </c>
      <c r="BO935" s="21" t="n"/>
      <c r="BT935" t="n">
        <v>2</v>
      </c>
      <c r="BU935">
        <f>IF($BM$2=1,2,IF($BM$2=18,1))</f>
        <v/>
      </c>
      <c r="BV935">
        <f>IF($BM$2=1,0,IF($BM$2=18,1))</f>
        <v/>
      </c>
      <c r="BW935" t="n">
        <v>2</v>
      </c>
      <c r="BX935" t="n">
        <v>0</v>
      </c>
      <c r="BY935" t="n">
        <v>3</v>
      </c>
      <c r="BZ935">
        <f>VLOOKUP(BN935,L_Product!$B$2:$Z$2001,14,FALSE)</f>
        <v/>
      </c>
      <c r="CA935">
        <f>paste!H937</f>
        <v/>
      </c>
      <c r="CB935">
        <f>BZ935*CA935</f>
        <v/>
      </c>
      <c r="CN935" s="158" t="n">
        <v>1</v>
      </c>
      <c r="CO935" s="158" t="n">
        <v>1</v>
      </c>
      <c r="CP935" s="158" t="n">
        <v>1</v>
      </c>
      <c r="CQ935" s="158" t="n">
        <v>1</v>
      </c>
      <c r="CR935" s="158" t="n">
        <v>1</v>
      </c>
      <c r="CS935" s="158" t="n">
        <v>0</v>
      </c>
      <c r="CT935" s="158" t="n">
        <v>0</v>
      </c>
      <c r="CU935" s="158" t="n">
        <v>0</v>
      </c>
      <c r="CV935" s="158" t="n">
        <v>0</v>
      </c>
      <c r="CW935" s="158" t="n">
        <v>0</v>
      </c>
      <c r="CX935">
        <f>B935</f>
        <v/>
      </c>
      <c r="CY935">
        <f>C935</f>
        <v/>
      </c>
      <c r="CZ935">
        <f>D935</f>
        <v/>
      </c>
      <c r="DA935" s="158" t="n">
        <v>1900</v>
      </c>
      <c r="DB935" s="158" t="n">
        <v>1</v>
      </c>
      <c r="DC935" s="158" t="n">
        <v>1</v>
      </c>
      <c r="DD935" s="158" t="n">
        <v>1900</v>
      </c>
      <c r="DE935" s="158" t="n">
        <v>1</v>
      </c>
      <c r="DF935" s="158" t="n">
        <v>1</v>
      </c>
      <c r="DG935" s="158" t="n">
        <v>1900</v>
      </c>
      <c r="DH935" s="158" t="n">
        <v>1</v>
      </c>
      <c r="DI935" s="158" t="n">
        <v>1</v>
      </c>
      <c r="DJ935" s="158" t="n">
        <v>1900</v>
      </c>
      <c r="DK935" s="158" t="n">
        <v>1</v>
      </c>
      <c r="DL935" s="158" t="n">
        <v>1</v>
      </c>
      <c r="DR935" s="158" t="n">
        <v>2</v>
      </c>
      <c r="DS935" s="158" t="n">
        <v>1</v>
      </c>
      <c r="DT935" s="158" t="n">
        <v>2</v>
      </c>
      <c r="DU935" s="158" t="n">
        <v>1</v>
      </c>
      <c r="DV935" s="158" t="n">
        <v>3</v>
      </c>
      <c r="DW935" s="158" t="n">
        <v>1</v>
      </c>
      <c r="DX935" s="158" t="n">
        <v>3</v>
      </c>
      <c r="DY935" s="158" t="n">
        <v>0</v>
      </c>
      <c r="DZ935" s="158" t="n">
        <v>0</v>
      </c>
      <c r="EA935" s="158" t="n">
        <v>0</v>
      </c>
      <c r="EB935" s="158" t="n">
        <v>0</v>
      </c>
      <c r="EC935" s="158" t="n">
        <v>0</v>
      </c>
      <c r="ED935" s="158" t="n">
        <v>0</v>
      </c>
      <c r="EE935" s="158" t="n">
        <v>0</v>
      </c>
      <c r="EF935" s="158" t="n">
        <v>0</v>
      </c>
      <c r="EG935" s="158" t="n">
        <v>0</v>
      </c>
      <c r="EH935" s="158" t="n">
        <v>0</v>
      </c>
      <c r="EI935" s="158" t="n">
        <v>0</v>
      </c>
      <c r="EJ935" s="158" t="n">
        <v>0</v>
      </c>
      <c r="EK935" s="158" t="n">
        <v>0</v>
      </c>
      <c r="EL935" s="158" t="n">
        <v>0</v>
      </c>
      <c r="EM935" s="158" t="n">
        <v>0</v>
      </c>
      <c r="EN935" s="158" t="n">
        <v>0</v>
      </c>
      <c r="EO935" s="158" t="n">
        <v>0</v>
      </c>
      <c r="EP935" s="158" t="n">
        <v>0</v>
      </c>
      <c r="EQ935" s="158" t="n">
        <v>0</v>
      </c>
      <c r="ER935" s="158" t="n">
        <v>0</v>
      </c>
      <c r="ES935" s="158" t="n">
        <v>0</v>
      </c>
      <c r="ET935" s="158" t="n">
        <v>0</v>
      </c>
      <c r="EU935" s="158" t="n">
        <v>0</v>
      </c>
      <c r="EV935" s="158" t="n">
        <v>0</v>
      </c>
      <c r="EW935" s="158" t="n">
        <v>0</v>
      </c>
      <c r="EX935" s="158" t="n">
        <v>0</v>
      </c>
      <c r="EY935" s="158" t="n">
        <v>0</v>
      </c>
      <c r="EZ935" s="158" t="n">
        <v>1900</v>
      </c>
      <c r="FA935" s="158" t="n">
        <v>1</v>
      </c>
      <c r="FB935" s="158" t="n">
        <v>1</v>
      </c>
      <c r="FC935" s="158" t="n">
        <v>1900</v>
      </c>
      <c r="FD935" s="158" t="n">
        <v>1</v>
      </c>
      <c r="FE935" s="158" t="n">
        <v>1</v>
      </c>
      <c r="FF935" s="158" t="n">
        <v>1900</v>
      </c>
      <c r="FG935" s="158" t="n">
        <v>1</v>
      </c>
      <c r="FH935" s="158" t="n">
        <v>1</v>
      </c>
      <c r="FI935" s="158" t="n">
        <v>1900</v>
      </c>
      <c r="FJ935" s="158" t="n">
        <v>1</v>
      </c>
      <c r="FK935" s="158" t="n">
        <v>1</v>
      </c>
      <c r="FL935" s="158" t="n">
        <v>1900</v>
      </c>
      <c r="FM935" s="158" t="n">
        <v>1</v>
      </c>
      <c r="FN935" s="158" t="n">
        <v>1</v>
      </c>
      <c r="FO935" s="158" t="n">
        <v>1900</v>
      </c>
      <c r="FP935" s="158" t="n">
        <v>1</v>
      </c>
      <c r="FQ935" s="158" t="n">
        <v>1</v>
      </c>
      <c r="FR935" s="158" t="n">
        <v>1900</v>
      </c>
      <c r="FS935" s="158" t="n">
        <v>1</v>
      </c>
      <c r="FT935" s="158" t="n">
        <v>1</v>
      </c>
      <c r="FU935" s="158" t="n">
        <v>1900</v>
      </c>
      <c r="FV935" s="158" t="n">
        <v>1</v>
      </c>
      <c r="FW935" s="158" t="n">
        <v>1</v>
      </c>
    </row>
    <row r="936">
      <c r="A936">
        <f>IF(F936&gt;1,A935,IF(AND(I936&lt;10,paste!A938&lt;10),RIGHT(H936,2)&amp;"0"&amp;I936&amp;"000"&amp;paste!A938,IF(AND(I936&lt;10,paste!A938&gt;=10,paste!A938&lt;100),RIGHT(H936,2)&amp;"0"&amp;I936&amp;"00"&amp;paste!A938,IF(AND(I936&lt;10,paste!A938&gt;=100,paste!A938&lt;1000),RIGHT(H936,2)&amp;"0"&amp;I936&amp;"0"&amp;paste!A938,IF(AND(I936&lt;10,paste!A938&gt;=1000),RIGHT(H936,2)&amp;"0"&amp;I936&amp;paste!A938,IF(AND(I936&gt;=10,paste!A938&lt;10),RIGHT(H936,2)&amp;I936&amp;"000"&amp;paste!A938,IF(AND(I936&gt;=10,paste!A938&gt;=10,paste!A938&lt;100),RIGHT(H936,2)&amp;I936&amp;"00"&amp;paste!A938,IF(AND(I936&gt;=10,paste!A938&gt;=100,paste!A938&lt;1000),RIGHT(H936,2)&amp;I936&amp;"0"&amp;paste!A938,RIGHT(H936,2)&amp;I936&amp;paste!A938))))))))</f>
        <v/>
      </c>
      <c r="B936">
        <f>YEAR(paste!C938)</f>
        <v/>
      </c>
      <c r="C936">
        <f>MONTH(paste!C938)</f>
        <v/>
      </c>
      <c r="D936">
        <f>DAY(paste!C938)</f>
        <v/>
      </c>
      <c r="E936" s="158" t="n">
        <v>0</v>
      </c>
      <c r="F936">
        <f>IF(AND(L936=L935,D936=D935),F935+1,1)</f>
        <v/>
      </c>
      <c r="G936" s="158" t="n">
        <v>0</v>
      </c>
      <c r="H936">
        <f>YEAR(paste!C938)</f>
        <v/>
      </c>
      <c r="I936">
        <f>MONTH(paste!C938)</f>
        <v/>
      </c>
      <c r="J936">
        <f>DAY(paste!C938)</f>
        <v/>
      </c>
      <c r="K936">
        <f>A936</f>
        <v/>
      </c>
      <c r="L936">
        <f>IF(ISBLANK(VLOOKUP(paste!J938,'得意先名 (2)'!$B$3:$F$2005,5,FALSE)),paste!P938,IFERROR(VLOOKUP(paste!J938,'得意先名 (2)'!$B$3:$F$2005,5,FALSE),"ZZZZZZZZZZZ"))</f>
        <v/>
      </c>
      <c r="M936">
        <f>IF(L936="ZZZZZZZZZZZ",paste!J938&amp;paste!K938&amp; "  :   "&amp;paste!M938&amp; "  :   "&amp;paste!P938,"")</f>
        <v/>
      </c>
      <c r="O936" s="158" t="n"/>
      <c r="P936">
        <f>VLOOKUP(L936,'L_User+EndUser'!$C$2:$K$500,8,FALSE)</f>
        <v/>
      </c>
      <c r="Q936">
        <f>VLOOKUP(L936,'L_User+EndUser'!$C$2:$K$500,9,FALSE)</f>
        <v/>
      </c>
      <c r="R936" s="158" t="n"/>
      <c r="T936" s="158" t="n"/>
      <c r="V936" s="158" t="n"/>
      <c r="AB936">
        <f>paste!J938</f>
        <v/>
      </c>
      <c r="AC936">
        <f>L936</f>
        <v/>
      </c>
      <c r="AO936">
        <f>YEAR(paste!O938)</f>
        <v/>
      </c>
      <c r="AP936">
        <f>MONTH(paste!O938)</f>
        <v/>
      </c>
      <c r="AQ936">
        <f>DAY(paste!O938)</f>
        <v/>
      </c>
      <c r="BD936">
        <f>IF(paste!L938="","",paste!L938)</f>
        <v/>
      </c>
      <c r="BM936" t="n">
        <v>1</v>
      </c>
      <c r="BN936">
        <f>VLOOKUP(paste!E938,L_Product!$A$2:$B$2001,2,FALSE)</f>
        <v/>
      </c>
      <c r="BO936" s="21" t="n"/>
      <c r="BT936" t="n">
        <v>2</v>
      </c>
      <c r="BU936">
        <f>IF($BM$2=1,2,IF($BM$2=18,1))</f>
        <v/>
      </c>
      <c r="BV936">
        <f>IF($BM$2=1,0,IF($BM$2=18,1))</f>
        <v/>
      </c>
      <c r="BW936" t="n">
        <v>2</v>
      </c>
      <c r="BX936" t="n">
        <v>0</v>
      </c>
      <c r="BY936" t="n">
        <v>3</v>
      </c>
      <c r="BZ936">
        <f>VLOOKUP(BN936,L_Product!$B$2:$Z$2001,14,FALSE)</f>
        <v/>
      </c>
      <c r="CA936">
        <f>paste!H938</f>
        <v/>
      </c>
      <c r="CB936">
        <f>BZ936*CA936</f>
        <v/>
      </c>
      <c r="CN936" s="158" t="n">
        <v>1</v>
      </c>
      <c r="CO936" s="158" t="n">
        <v>1</v>
      </c>
      <c r="CP936" s="158" t="n">
        <v>1</v>
      </c>
      <c r="CQ936" s="158" t="n">
        <v>1</v>
      </c>
      <c r="CR936" s="158" t="n">
        <v>1</v>
      </c>
      <c r="CS936" s="158" t="n">
        <v>0</v>
      </c>
      <c r="CT936" s="158" t="n">
        <v>0</v>
      </c>
      <c r="CU936" s="158" t="n">
        <v>0</v>
      </c>
      <c r="CV936" s="158" t="n">
        <v>0</v>
      </c>
      <c r="CW936" s="158" t="n">
        <v>0</v>
      </c>
      <c r="CX936">
        <f>B936</f>
        <v/>
      </c>
      <c r="CY936">
        <f>C936</f>
        <v/>
      </c>
      <c r="CZ936">
        <f>D936</f>
        <v/>
      </c>
      <c r="DA936" s="158" t="n">
        <v>1900</v>
      </c>
      <c r="DB936" s="158" t="n">
        <v>1</v>
      </c>
      <c r="DC936" s="158" t="n">
        <v>1</v>
      </c>
      <c r="DD936" s="158" t="n">
        <v>1900</v>
      </c>
      <c r="DE936" s="158" t="n">
        <v>1</v>
      </c>
      <c r="DF936" s="158" t="n">
        <v>1</v>
      </c>
      <c r="DG936" s="158" t="n">
        <v>1900</v>
      </c>
      <c r="DH936" s="158" t="n">
        <v>1</v>
      </c>
      <c r="DI936" s="158" t="n">
        <v>1</v>
      </c>
      <c r="DJ936" s="158" t="n">
        <v>1900</v>
      </c>
      <c r="DK936" s="158" t="n">
        <v>1</v>
      </c>
      <c r="DL936" s="158" t="n">
        <v>1</v>
      </c>
      <c r="DR936" s="158" t="n">
        <v>2</v>
      </c>
      <c r="DS936" s="158" t="n">
        <v>1</v>
      </c>
      <c r="DT936" s="158" t="n">
        <v>2</v>
      </c>
      <c r="DU936" s="158" t="n">
        <v>1</v>
      </c>
      <c r="DV936" s="158" t="n">
        <v>3</v>
      </c>
      <c r="DW936" s="158" t="n">
        <v>1</v>
      </c>
      <c r="DX936" s="158" t="n">
        <v>3</v>
      </c>
      <c r="DY936" s="158" t="n">
        <v>0</v>
      </c>
      <c r="DZ936" s="158" t="n">
        <v>0</v>
      </c>
      <c r="EA936" s="158" t="n">
        <v>0</v>
      </c>
      <c r="EB936" s="158" t="n">
        <v>0</v>
      </c>
      <c r="EC936" s="158" t="n">
        <v>0</v>
      </c>
      <c r="ED936" s="158" t="n">
        <v>0</v>
      </c>
      <c r="EE936" s="158" t="n">
        <v>0</v>
      </c>
      <c r="EF936" s="158" t="n">
        <v>0</v>
      </c>
      <c r="EG936" s="158" t="n">
        <v>0</v>
      </c>
      <c r="EH936" s="158" t="n">
        <v>0</v>
      </c>
      <c r="EI936" s="158" t="n">
        <v>0</v>
      </c>
      <c r="EJ936" s="158" t="n">
        <v>0</v>
      </c>
      <c r="EK936" s="158" t="n">
        <v>0</v>
      </c>
      <c r="EL936" s="158" t="n">
        <v>0</v>
      </c>
      <c r="EM936" s="158" t="n">
        <v>0</v>
      </c>
      <c r="EN936" s="158" t="n">
        <v>0</v>
      </c>
      <c r="EO936" s="158" t="n">
        <v>0</v>
      </c>
      <c r="EP936" s="158" t="n">
        <v>0</v>
      </c>
      <c r="EQ936" s="158" t="n">
        <v>0</v>
      </c>
      <c r="ER936" s="158" t="n">
        <v>0</v>
      </c>
      <c r="ES936" s="158" t="n">
        <v>0</v>
      </c>
      <c r="ET936" s="158" t="n">
        <v>0</v>
      </c>
      <c r="EU936" s="158" t="n">
        <v>0</v>
      </c>
      <c r="EV936" s="158" t="n">
        <v>0</v>
      </c>
      <c r="EW936" s="158" t="n">
        <v>0</v>
      </c>
      <c r="EX936" s="158" t="n">
        <v>0</v>
      </c>
      <c r="EY936" s="158" t="n">
        <v>0</v>
      </c>
      <c r="EZ936" s="158" t="n">
        <v>1900</v>
      </c>
      <c r="FA936" s="158" t="n">
        <v>1</v>
      </c>
      <c r="FB936" s="158" t="n">
        <v>1</v>
      </c>
      <c r="FC936" s="158" t="n">
        <v>1900</v>
      </c>
      <c r="FD936" s="158" t="n">
        <v>1</v>
      </c>
      <c r="FE936" s="158" t="n">
        <v>1</v>
      </c>
      <c r="FF936" s="158" t="n">
        <v>1900</v>
      </c>
      <c r="FG936" s="158" t="n">
        <v>1</v>
      </c>
      <c r="FH936" s="158" t="n">
        <v>1</v>
      </c>
      <c r="FI936" s="158" t="n">
        <v>1900</v>
      </c>
      <c r="FJ936" s="158" t="n">
        <v>1</v>
      </c>
      <c r="FK936" s="158" t="n">
        <v>1</v>
      </c>
      <c r="FL936" s="158" t="n">
        <v>1900</v>
      </c>
      <c r="FM936" s="158" t="n">
        <v>1</v>
      </c>
      <c r="FN936" s="158" t="n">
        <v>1</v>
      </c>
      <c r="FO936" s="158" t="n">
        <v>1900</v>
      </c>
      <c r="FP936" s="158" t="n">
        <v>1</v>
      </c>
      <c r="FQ936" s="158" t="n">
        <v>1</v>
      </c>
      <c r="FR936" s="158" t="n">
        <v>1900</v>
      </c>
      <c r="FS936" s="158" t="n">
        <v>1</v>
      </c>
      <c r="FT936" s="158" t="n">
        <v>1</v>
      </c>
      <c r="FU936" s="158" t="n">
        <v>1900</v>
      </c>
      <c r="FV936" s="158" t="n">
        <v>1</v>
      </c>
      <c r="FW936" s="158" t="n">
        <v>1</v>
      </c>
    </row>
    <row r="937">
      <c r="A937">
        <f>IF(F937&gt;1,A936,IF(AND(I937&lt;10,paste!A939&lt;10),RIGHT(H937,2)&amp;"0"&amp;I937&amp;"000"&amp;paste!A939,IF(AND(I937&lt;10,paste!A939&gt;=10,paste!A939&lt;100),RIGHT(H937,2)&amp;"0"&amp;I937&amp;"00"&amp;paste!A939,IF(AND(I937&lt;10,paste!A939&gt;=100,paste!A939&lt;1000),RIGHT(H937,2)&amp;"0"&amp;I937&amp;"0"&amp;paste!A939,IF(AND(I937&lt;10,paste!A939&gt;=1000),RIGHT(H937,2)&amp;"0"&amp;I937&amp;paste!A939,IF(AND(I937&gt;=10,paste!A939&lt;10),RIGHT(H937,2)&amp;I937&amp;"000"&amp;paste!A939,IF(AND(I937&gt;=10,paste!A939&gt;=10,paste!A939&lt;100),RIGHT(H937,2)&amp;I937&amp;"00"&amp;paste!A939,IF(AND(I937&gt;=10,paste!A939&gt;=100,paste!A939&lt;1000),RIGHT(H937,2)&amp;I937&amp;"0"&amp;paste!A939,RIGHT(H937,2)&amp;I937&amp;paste!A939))))))))</f>
        <v/>
      </c>
      <c r="B937">
        <f>YEAR(paste!C939)</f>
        <v/>
      </c>
      <c r="C937">
        <f>MONTH(paste!C939)</f>
        <v/>
      </c>
      <c r="D937">
        <f>DAY(paste!C939)</f>
        <v/>
      </c>
      <c r="E937" s="158" t="n">
        <v>0</v>
      </c>
      <c r="F937">
        <f>IF(AND(L937=L936,D937=D936),F936+1,1)</f>
        <v/>
      </c>
      <c r="G937" s="158" t="n">
        <v>0</v>
      </c>
      <c r="H937">
        <f>YEAR(paste!C939)</f>
        <v/>
      </c>
      <c r="I937">
        <f>MONTH(paste!C939)</f>
        <v/>
      </c>
      <c r="J937">
        <f>DAY(paste!C939)</f>
        <v/>
      </c>
      <c r="K937">
        <f>A937</f>
        <v/>
      </c>
      <c r="L937">
        <f>IF(ISBLANK(VLOOKUP(paste!J939,'得意先名 (2)'!$B$3:$F$2005,5,FALSE)),paste!P939,IFERROR(VLOOKUP(paste!J939,'得意先名 (2)'!$B$3:$F$2005,5,FALSE),"ZZZZZZZZZZZ"))</f>
        <v/>
      </c>
      <c r="M937">
        <f>IF(L937="ZZZZZZZZZZZ",paste!J939&amp;paste!K939&amp; "  :   "&amp;paste!M939&amp; "  :   "&amp;paste!P939,"")</f>
        <v/>
      </c>
      <c r="O937" s="158" t="n"/>
      <c r="P937">
        <f>VLOOKUP(L937,'L_User+EndUser'!$C$2:$K$500,8,FALSE)</f>
        <v/>
      </c>
      <c r="Q937">
        <f>VLOOKUP(L937,'L_User+EndUser'!$C$2:$K$500,9,FALSE)</f>
        <v/>
      </c>
      <c r="R937" s="158" t="n"/>
      <c r="T937" s="158" t="n"/>
      <c r="V937" s="158" t="n"/>
      <c r="AB937">
        <f>paste!J939</f>
        <v/>
      </c>
      <c r="AC937">
        <f>L937</f>
        <v/>
      </c>
      <c r="AO937">
        <f>YEAR(paste!O939)</f>
        <v/>
      </c>
      <c r="AP937">
        <f>MONTH(paste!O939)</f>
        <v/>
      </c>
      <c r="AQ937">
        <f>DAY(paste!O939)</f>
        <v/>
      </c>
      <c r="BD937">
        <f>IF(paste!L939="","",paste!L939)</f>
        <v/>
      </c>
      <c r="BM937" t="n">
        <v>1</v>
      </c>
      <c r="BN937">
        <f>VLOOKUP(paste!E939,L_Product!$A$2:$B$2001,2,FALSE)</f>
        <v/>
      </c>
      <c r="BO937" s="21" t="n"/>
      <c r="BT937" t="n">
        <v>2</v>
      </c>
      <c r="BU937">
        <f>IF($BM$2=1,2,IF($BM$2=18,1))</f>
        <v/>
      </c>
      <c r="BV937">
        <f>IF($BM$2=1,0,IF($BM$2=18,1))</f>
        <v/>
      </c>
      <c r="BW937" t="n">
        <v>2</v>
      </c>
      <c r="BX937" t="n">
        <v>0</v>
      </c>
      <c r="BY937" t="n">
        <v>3</v>
      </c>
      <c r="BZ937">
        <f>VLOOKUP(BN937,L_Product!$B$2:$Z$2001,14,FALSE)</f>
        <v/>
      </c>
      <c r="CA937">
        <f>paste!H939</f>
        <v/>
      </c>
      <c r="CB937">
        <f>BZ937*CA937</f>
        <v/>
      </c>
      <c r="CN937" s="158" t="n">
        <v>1</v>
      </c>
      <c r="CO937" s="158" t="n">
        <v>1</v>
      </c>
      <c r="CP937" s="158" t="n">
        <v>1</v>
      </c>
      <c r="CQ937" s="158" t="n">
        <v>1</v>
      </c>
      <c r="CR937" s="158" t="n">
        <v>1</v>
      </c>
      <c r="CS937" s="158" t="n">
        <v>0</v>
      </c>
      <c r="CT937" s="158" t="n">
        <v>0</v>
      </c>
      <c r="CU937" s="158" t="n">
        <v>0</v>
      </c>
      <c r="CV937" s="158" t="n">
        <v>0</v>
      </c>
      <c r="CW937" s="158" t="n">
        <v>0</v>
      </c>
      <c r="CX937">
        <f>B937</f>
        <v/>
      </c>
      <c r="CY937">
        <f>C937</f>
        <v/>
      </c>
      <c r="CZ937">
        <f>D937</f>
        <v/>
      </c>
      <c r="DA937" s="158" t="n">
        <v>1900</v>
      </c>
      <c r="DB937" s="158" t="n">
        <v>1</v>
      </c>
      <c r="DC937" s="158" t="n">
        <v>1</v>
      </c>
      <c r="DD937" s="158" t="n">
        <v>1900</v>
      </c>
      <c r="DE937" s="158" t="n">
        <v>1</v>
      </c>
      <c r="DF937" s="158" t="n">
        <v>1</v>
      </c>
      <c r="DG937" s="158" t="n">
        <v>1900</v>
      </c>
      <c r="DH937" s="158" t="n">
        <v>1</v>
      </c>
      <c r="DI937" s="158" t="n">
        <v>1</v>
      </c>
      <c r="DJ937" s="158" t="n">
        <v>1900</v>
      </c>
      <c r="DK937" s="158" t="n">
        <v>1</v>
      </c>
      <c r="DL937" s="158" t="n">
        <v>1</v>
      </c>
      <c r="DR937" s="158" t="n">
        <v>2</v>
      </c>
      <c r="DS937" s="158" t="n">
        <v>1</v>
      </c>
      <c r="DT937" s="158" t="n">
        <v>2</v>
      </c>
      <c r="DU937" s="158" t="n">
        <v>1</v>
      </c>
      <c r="DV937" s="158" t="n">
        <v>3</v>
      </c>
      <c r="DW937" s="158" t="n">
        <v>1</v>
      </c>
      <c r="DX937" s="158" t="n">
        <v>3</v>
      </c>
      <c r="DY937" s="158" t="n">
        <v>0</v>
      </c>
      <c r="DZ937" s="158" t="n">
        <v>0</v>
      </c>
      <c r="EA937" s="158" t="n">
        <v>0</v>
      </c>
      <c r="EB937" s="158" t="n">
        <v>0</v>
      </c>
      <c r="EC937" s="158" t="n">
        <v>0</v>
      </c>
      <c r="ED937" s="158" t="n">
        <v>0</v>
      </c>
      <c r="EE937" s="158" t="n">
        <v>0</v>
      </c>
      <c r="EF937" s="158" t="n">
        <v>0</v>
      </c>
      <c r="EG937" s="158" t="n">
        <v>0</v>
      </c>
      <c r="EH937" s="158" t="n">
        <v>0</v>
      </c>
      <c r="EI937" s="158" t="n">
        <v>0</v>
      </c>
      <c r="EJ937" s="158" t="n">
        <v>0</v>
      </c>
      <c r="EK937" s="158" t="n">
        <v>0</v>
      </c>
      <c r="EL937" s="158" t="n">
        <v>0</v>
      </c>
      <c r="EM937" s="158" t="n">
        <v>0</v>
      </c>
      <c r="EN937" s="158" t="n">
        <v>0</v>
      </c>
      <c r="EO937" s="158" t="n">
        <v>0</v>
      </c>
      <c r="EP937" s="158" t="n">
        <v>0</v>
      </c>
      <c r="EQ937" s="158" t="n">
        <v>0</v>
      </c>
      <c r="ER937" s="158" t="n">
        <v>0</v>
      </c>
      <c r="ES937" s="158" t="n">
        <v>0</v>
      </c>
      <c r="ET937" s="158" t="n">
        <v>0</v>
      </c>
      <c r="EU937" s="158" t="n">
        <v>0</v>
      </c>
      <c r="EV937" s="158" t="n">
        <v>0</v>
      </c>
      <c r="EW937" s="158" t="n">
        <v>0</v>
      </c>
      <c r="EX937" s="158" t="n">
        <v>0</v>
      </c>
      <c r="EY937" s="158" t="n">
        <v>0</v>
      </c>
      <c r="EZ937" s="158" t="n">
        <v>1900</v>
      </c>
      <c r="FA937" s="158" t="n">
        <v>1</v>
      </c>
      <c r="FB937" s="158" t="n">
        <v>1</v>
      </c>
      <c r="FC937" s="158" t="n">
        <v>1900</v>
      </c>
      <c r="FD937" s="158" t="n">
        <v>1</v>
      </c>
      <c r="FE937" s="158" t="n">
        <v>1</v>
      </c>
      <c r="FF937" s="158" t="n">
        <v>1900</v>
      </c>
      <c r="FG937" s="158" t="n">
        <v>1</v>
      </c>
      <c r="FH937" s="158" t="n">
        <v>1</v>
      </c>
      <c r="FI937" s="158" t="n">
        <v>1900</v>
      </c>
      <c r="FJ937" s="158" t="n">
        <v>1</v>
      </c>
      <c r="FK937" s="158" t="n">
        <v>1</v>
      </c>
      <c r="FL937" s="158" t="n">
        <v>1900</v>
      </c>
      <c r="FM937" s="158" t="n">
        <v>1</v>
      </c>
      <c r="FN937" s="158" t="n">
        <v>1</v>
      </c>
      <c r="FO937" s="158" t="n">
        <v>1900</v>
      </c>
      <c r="FP937" s="158" t="n">
        <v>1</v>
      </c>
      <c r="FQ937" s="158" t="n">
        <v>1</v>
      </c>
      <c r="FR937" s="158" t="n">
        <v>1900</v>
      </c>
      <c r="FS937" s="158" t="n">
        <v>1</v>
      </c>
      <c r="FT937" s="158" t="n">
        <v>1</v>
      </c>
      <c r="FU937" s="158" t="n">
        <v>1900</v>
      </c>
      <c r="FV937" s="158" t="n">
        <v>1</v>
      </c>
      <c r="FW937" s="158" t="n">
        <v>1</v>
      </c>
    </row>
    <row r="938">
      <c r="A938">
        <f>IF(F938&gt;1,A937,IF(AND(I938&lt;10,paste!A940&lt;10),RIGHT(H938,2)&amp;"0"&amp;I938&amp;"000"&amp;paste!A940,IF(AND(I938&lt;10,paste!A940&gt;=10,paste!A940&lt;100),RIGHT(H938,2)&amp;"0"&amp;I938&amp;"00"&amp;paste!A940,IF(AND(I938&lt;10,paste!A940&gt;=100,paste!A940&lt;1000),RIGHT(H938,2)&amp;"0"&amp;I938&amp;"0"&amp;paste!A940,IF(AND(I938&lt;10,paste!A940&gt;=1000),RIGHT(H938,2)&amp;"0"&amp;I938&amp;paste!A940,IF(AND(I938&gt;=10,paste!A940&lt;10),RIGHT(H938,2)&amp;I938&amp;"000"&amp;paste!A940,IF(AND(I938&gt;=10,paste!A940&gt;=10,paste!A940&lt;100),RIGHT(H938,2)&amp;I938&amp;"00"&amp;paste!A940,IF(AND(I938&gt;=10,paste!A940&gt;=100,paste!A940&lt;1000),RIGHT(H938,2)&amp;I938&amp;"0"&amp;paste!A940,RIGHT(H938,2)&amp;I938&amp;paste!A940))))))))</f>
        <v/>
      </c>
      <c r="B938">
        <f>YEAR(paste!C940)</f>
        <v/>
      </c>
      <c r="C938">
        <f>MONTH(paste!C940)</f>
        <v/>
      </c>
      <c r="D938">
        <f>DAY(paste!C940)</f>
        <v/>
      </c>
      <c r="E938" s="158" t="n">
        <v>0</v>
      </c>
      <c r="F938">
        <f>IF(AND(L938=L937,D938=D937),F937+1,1)</f>
        <v/>
      </c>
      <c r="G938" s="158" t="n">
        <v>0</v>
      </c>
      <c r="H938">
        <f>YEAR(paste!C940)</f>
        <v/>
      </c>
      <c r="I938">
        <f>MONTH(paste!C940)</f>
        <v/>
      </c>
      <c r="J938">
        <f>DAY(paste!C940)</f>
        <v/>
      </c>
      <c r="K938">
        <f>A938</f>
        <v/>
      </c>
      <c r="L938">
        <f>IF(ISBLANK(VLOOKUP(paste!J940,'得意先名 (2)'!$B$3:$F$2005,5,FALSE)),paste!P940,IFERROR(VLOOKUP(paste!J940,'得意先名 (2)'!$B$3:$F$2005,5,FALSE),"ZZZZZZZZZZZ"))</f>
        <v/>
      </c>
      <c r="M938">
        <f>IF(L938="ZZZZZZZZZZZ",paste!J940&amp;paste!K940&amp; "  :   "&amp;paste!M940&amp; "  :   "&amp;paste!P940,"")</f>
        <v/>
      </c>
      <c r="O938" s="158" t="n"/>
      <c r="P938">
        <f>VLOOKUP(L938,'L_User+EndUser'!$C$2:$K$500,8,FALSE)</f>
        <v/>
      </c>
      <c r="Q938">
        <f>VLOOKUP(L938,'L_User+EndUser'!$C$2:$K$500,9,FALSE)</f>
        <v/>
      </c>
      <c r="R938" s="158" t="n"/>
      <c r="T938" s="158" t="n"/>
      <c r="V938" s="158" t="n"/>
      <c r="AB938">
        <f>paste!J940</f>
        <v/>
      </c>
      <c r="AC938">
        <f>L938</f>
        <v/>
      </c>
      <c r="AO938">
        <f>YEAR(paste!O940)</f>
        <v/>
      </c>
      <c r="AP938">
        <f>MONTH(paste!O940)</f>
        <v/>
      </c>
      <c r="AQ938">
        <f>DAY(paste!O940)</f>
        <v/>
      </c>
      <c r="BD938">
        <f>IF(paste!L940="","",paste!L940)</f>
        <v/>
      </c>
      <c r="BM938" t="n">
        <v>1</v>
      </c>
      <c r="BN938">
        <f>VLOOKUP(paste!E940,L_Product!$A$2:$B$2001,2,FALSE)</f>
        <v/>
      </c>
      <c r="BO938" s="21" t="n"/>
      <c r="BT938" t="n">
        <v>2</v>
      </c>
      <c r="BU938">
        <f>IF($BM$2=1,2,IF($BM$2=18,1))</f>
        <v/>
      </c>
      <c r="BV938">
        <f>IF($BM$2=1,0,IF($BM$2=18,1))</f>
        <v/>
      </c>
      <c r="BW938" t="n">
        <v>2</v>
      </c>
      <c r="BX938" t="n">
        <v>0</v>
      </c>
      <c r="BY938" t="n">
        <v>3</v>
      </c>
      <c r="BZ938">
        <f>VLOOKUP(BN938,L_Product!$B$2:$Z$2001,14,FALSE)</f>
        <v/>
      </c>
      <c r="CA938">
        <f>paste!H940</f>
        <v/>
      </c>
      <c r="CB938">
        <f>BZ938*CA938</f>
        <v/>
      </c>
      <c r="CN938" s="158" t="n">
        <v>1</v>
      </c>
      <c r="CO938" s="158" t="n">
        <v>1</v>
      </c>
      <c r="CP938" s="158" t="n">
        <v>1</v>
      </c>
      <c r="CQ938" s="158" t="n">
        <v>1</v>
      </c>
      <c r="CR938" s="158" t="n">
        <v>1</v>
      </c>
      <c r="CS938" s="158" t="n">
        <v>0</v>
      </c>
      <c r="CT938" s="158" t="n">
        <v>0</v>
      </c>
      <c r="CU938" s="158" t="n">
        <v>0</v>
      </c>
      <c r="CV938" s="158" t="n">
        <v>0</v>
      </c>
      <c r="CW938" s="158" t="n">
        <v>0</v>
      </c>
      <c r="CX938">
        <f>B938</f>
        <v/>
      </c>
      <c r="CY938">
        <f>C938</f>
        <v/>
      </c>
      <c r="CZ938">
        <f>D938</f>
        <v/>
      </c>
      <c r="DA938" s="158" t="n">
        <v>1900</v>
      </c>
      <c r="DB938" s="158" t="n">
        <v>1</v>
      </c>
      <c r="DC938" s="158" t="n">
        <v>1</v>
      </c>
      <c r="DD938" s="158" t="n">
        <v>1900</v>
      </c>
      <c r="DE938" s="158" t="n">
        <v>1</v>
      </c>
      <c r="DF938" s="158" t="n">
        <v>1</v>
      </c>
      <c r="DG938" s="158" t="n">
        <v>1900</v>
      </c>
      <c r="DH938" s="158" t="n">
        <v>1</v>
      </c>
      <c r="DI938" s="158" t="n">
        <v>1</v>
      </c>
      <c r="DJ938" s="158" t="n">
        <v>1900</v>
      </c>
      <c r="DK938" s="158" t="n">
        <v>1</v>
      </c>
      <c r="DL938" s="158" t="n">
        <v>1</v>
      </c>
      <c r="DR938" s="158" t="n">
        <v>2</v>
      </c>
      <c r="DS938" s="158" t="n">
        <v>1</v>
      </c>
      <c r="DT938" s="158" t="n">
        <v>2</v>
      </c>
      <c r="DU938" s="158" t="n">
        <v>1</v>
      </c>
      <c r="DV938" s="158" t="n">
        <v>3</v>
      </c>
      <c r="DW938" s="158" t="n">
        <v>1</v>
      </c>
      <c r="DX938" s="158" t="n">
        <v>3</v>
      </c>
      <c r="DY938" s="158" t="n">
        <v>0</v>
      </c>
      <c r="DZ938" s="158" t="n">
        <v>0</v>
      </c>
      <c r="EA938" s="158" t="n">
        <v>0</v>
      </c>
      <c r="EB938" s="158" t="n">
        <v>0</v>
      </c>
      <c r="EC938" s="158" t="n">
        <v>0</v>
      </c>
      <c r="ED938" s="158" t="n">
        <v>0</v>
      </c>
      <c r="EE938" s="158" t="n">
        <v>0</v>
      </c>
      <c r="EF938" s="158" t="n">
        <v>0</v>
      </c>
      <c r="EG938" s="158" t="n">
        <v>0</v>
      </c>
      <c r="EH938" s="158" t="n">
        <v>0</v>
      </c>
      <c r="EI938" s="158" t="n">
        <v>0</v>
      </c>
      <c r="EJ938" s="158" t="n">
        <v>0</v>
      </c>
      <c r="EK938" s="158" t="n">
        <v>0</v>
      </c>
      <c r="EL938" s="158" t="n">
        <v>0</v>
      </c>
      <c r="EM938" s="158" t="n">
        <v>0</v>
      </c>
      <c r="EN938" s="158" t="n">
        <v>0</v>
      </c>
      <c r="EO938" s="158" t="n">
        <v>0</v>
      </c>
      <c r="EP938" s="158" t="n">
        <v>0</v>
      </c>
      <c r="EQ938" s="158" t="n">
        <v>0</v>
      </c>
      <c r="ER938" s="158" t="n">
        <v>0</v>
      </c>
      <c r="ES938" s="158" t="n">
        <v>0</v>
      </c>
      <c r="ET938" s="158" t="n">
        <v>0</v>
      </c>
      <c r="EU938" s="158" t="n">
        <v>0</v>
      </c>
      <c r="EV938" s="158" t="n">
        <v>0</v>
      </c>
      <c r="EW938" s="158" t="n">
        <v>0</v>
      </c>
      <c r="EX938" s="158" t="n">
        <v>0</v>
      </c>
      <c r="EY938" s="158" t="n">
        <v>0</v>
      </c>
      <c r="EZ938" s="158" t="n">
        <v>1900</v>
      </c>
      <c r="FA938" s="158" t="n">
        <v>1</v>
      </c>
      <c r="FB938" s="158" t="n">
        <v>1</v>
      </c>
      <c r="FC938" s="158" t="n">
        <v>1900</v>
      </c>
      <c r="FD938" s="158" t="n">
        <v>1</v>
      </c>
      <c r="FE938" s="158" t="n">
        <v>1</v>
      </c>
      <c r="FF938" s="158" t="n">
        <v>1900</v>
      </c>
      <c r="FG938" s="158" t="n">
        <v>1</v>
      </c>
      <c r="FH938" s="158" t="n">
        <v>1</v>
      </c>
      <c r="FI938" s="158" t="n">
        <v>1900</v>
      </c>
      <c r="FJ938" s="158" t="n">
        <v>1</v>
      </c>
      <c r="FK938" s="158" t="n">
        <v>1</v>
      </c>
      <c r="FL938" s="158" t="n">
        <v>1900</v>
      </c>
      <c r="FM938" s="158" t="n">
        <v>1</v>
      </c>
      <c r="FN938" s="158" t="n">
        <v>1</v>
      </c>
      <c r="FO938" s="158" t="n">
        <v>1900</v>
      </c>
      <c r="FP938" s="158" t="n">
        <v>1</v>
      </c>
      <c r="FQ938" s="158" t="n">
        <v>1</v>
      </c>
      <c r="FR938" s="158" t="n">
        <v>1900</v>
      </c>
      <c r="FS938" s="158" t="n">
        <v>1</v>
      </c>
      <c r="FT938" s="158" t="n">
        <v>1</v>
      </c>
      <c r="FU938" s="158" t="n">
        <v>1900</v>
      </c>
      <c r="FV938" s="158" t="n">
        <v>1</v>
      </c>
      <c r="FW938" s="158" t="n">
        <v>1</v>
      </c>
    </row>
    <row r="939">
      <c r="A939">
        <f>IF(F939&gt;1,A938,IF(AND(I939&lt;10,paste!A941&lt;10),RIGHT(H939,2)&amp;"0"&amp;I939&amp;"000"&amp;paste!A941,IF(AND(I939&lt;10,paste!A941&gt;=10,paste!A941&lt;100),RIGHT(H939,2)&amp;"0"&amp;I939&amp;"00"&amp;paste!A941,IF(AND(I939&lt;10,paste!A941&gt;=100,paste!A941&lt;1000),RIGHT(H939,2)&amp;"0"&amp;I939&amp;"0"&amp;paste!A941,IF(AND(I939&lt;10,paste!A941&gt;=1000),RIGHT(H939,2)&amp;"0"&amp;I939&amp;paste!A941,IF(AND(I939&gt;=10,paste!A941&lt;10),RIGHT(H939,2)&amp;I939&amp;"000"&amp;paste!A941,IF(AND(I939&gt;=10,paste!A941&gt;=10,paste!A941&lt;100),RIGHT(H939,2)&amp;I939&amp;"00"&amp;paste!A941,IF(AND(I939&gt;=10,paste!A941&gt;=100,paste!A941&lt;1000),RIGHT(H939,2)&amp;I939&amp;"0"&amp;paste!A941,RIGHT(H939,2)&amp;I939&amp;paste!A941))))))))</f>
        <v/>
      </c>
      <c r="B939">
        <f>YEAR(paste!C941)</f>
        <v/>
      </c>
      <c r="C939">
        <f>MONTH(paste!C941)</f>
        <v/>
      </c>
      <c r="D939">
        <f>DAY(paste!C941)</f>
        <v/>
      </c>
      <c r="E939" s="158" t="n">
        <v>0</v>
      </c>
      <c r="F939">
        <f>IF(AND(L939=L938,D939=D938),F938+1,1)</f>
        <v/>
      </c>
      <c r="G939" s="158" t="n">
        <v>0</v>
      </c>
      <c r="H939">
        <f>YEAR(paste!C941)</f>
        <v/>
      </c>
      <c r="I939">
        <f>MONTH(paste!C941)</f>
        <v/>
      </c>
      <c r="J939">
        <f>DAY(paste!C941)</f>
        <v/>
      </c>
      <c r="K939">
        <f>A939</f>
        <v/>
      </c>
      <c r="L939">
        <f>IF(ISBLANK(VLOOKUP(paste!J941,'得意先名 (2)'!$B$3:$F$2005,5,FALSE)),paste!P941,IFERROR(VLOOKUP(paste!J941,'得意先名 (2)'!$B$3:$F$2005,5,FALSE),"ZZZZZZZZZZZ"))</f>
        <v/>
      </c>
      <c r="M939">
        <f>IF(L939="ZZZZZZZZZZZ",paste!J941&amp;paste!K941&amp; "  :   "&amp;paste!M941&amp; "  :   "&amp;paste!P941,"")</f>
        <v/>
      </c>
      <c r="O939" s="158" t="n"/>
      <c r="P939">
        <f>VLOOKUP(L939,'L_User+EndUser'!$C$2:$K$500,8,FALSE)</f>
        <v/>
      </c>
      <c r="Q939">
        <f>VLOOKUP(L939,'L_User+EndUser'!$C$2:$K$500,9,FALSE)</f>
        <v/>
      </c>
      <c r="R939" s="158" t="n"/>
      <c r="T939" s="158" t="n"/>
      <c r="V939" s="158" t="n"/>
      <c r="AB939">
        <f>paste!J941</f>
        <v/>
      </c>
      <c r="AC939">
        <f>L939</f>
        <v/>
      </c>
      <c r="AO939">
        <f>YEAR(paste!O941)</f>
        <v/>
      </c>
      <c r="AP939">
        <f>MONTH(paste!O941)</f>
        <v/>
      </c>
      <c r="AQ939">
        <f>DAY(paste!O941)</f>
        <v/>
      </c>
      <c r="BD939">
        <f>IF(paste!L941="","",paste!L941)</f>
        <v/>
      </c>
      <c r="BM939" t="n">
        <v>1</v>
      </c>
      <c r="BN939">
        <f>VLOOKUP(paste!E941,L_Product!$A$2:$B$2001,2,FALSE)</f>
        <v/>
      </c>
      <c r="BO939" s="21" t="n"/>
      <c r="BT939" t="n">
        <v>2</v>
      </c>
      <c r="BU939">
        <f>IF($BM$2=1,2,IF($BM$2=18,1))</f>
        <v/>
      </c>
      <c r="BV939">
        <f>IF($BM$2=1,0,IF($BM$2=18,1))</f>
        <v/>
      </c>
      <c r="BW939" t="n">
        <v>2</v>
      </c>
      <c r="BX939" t="n">
        <v>0</v>
      </c>
      <c r="BY939" t="n">
        <v>3</v>
      </c>
      <c r="BZ939">
        <f>VLOOKUP(BN939,L_Product!$B$2:$Z$2001,14,FALSE)</f>
        <v/>
      </c>
      <c r="CA939">
        <f>paste!H941</f>
        <v/>
      </c>
      <c r="CB939">
        <f>BZ939*CA939</f>
        <v/>
      </c>
      <c r="CN939" s="158" t="n">
        <v>1</v>
      </c>
      <c r="CO939" s="158" t="n">
        <v>1</v>
      </c>
      <c r="CP939" s="158" t="n">
        <v>1</v>
      </c>
      <c r="CQ939" s="158" t="n">
        <v>1</v>
      </c>
      <c r="CR939" s="158" t="n">
        <v>1</v>
      </c>
      <c r="CS939" s="158" t="n">
        <v>0</v>
      </c>
      <c r="CT939" s="158" t="n">
        <v>0</v>
      </c>
      <c r="CU939" s="158" t="n">
        <v>0</v>
      </c>
      <c r="CV939" s="158" t="n">
        <v>0</v>
      </c>
      <c r="CW939" s="158" t="n">
        <v>0</v>
      </c>
      <c r="CX939">
        <f>B939</f>
        <v/>
      </c>
      <c r="CY939">
        <f>C939</f>
        <v/>
      </c>
      <c r="CZ939">
        <f>D939</f>
        <v/>
      </c>
      <c r="DA939" s="158" t="n">
        <v>1900</v>
      </c>
      <c r="DB939" s="158" t="n">
        <v>1</v>
      </c>
      <c r="DC939" s="158" t="n">
        <v>1</v>
      </c>
      <c r="DD939" s="158" t="n">
        <v>1900</v>
      </c>
      <c r="DE939" s="158" t="n">
        <v>1</v>
      </c>
      <c r="DF939" s="158" t="n">
        <v>1</v>
      </c>
      <c r="DG939" s="158" t="n">
        <v>1900</v>
      </c>
      <c r="DH939" s="158" t="n">
        <v>1</v>
      </c>
      <c r="DI939" s="158" t="n">
        <v>1</v>
      </c>
      <c r="DJ939" s="158" t="n">
        <v>1900</v>
      </c>
      <c r="DK939" s="158" t="n">
        <v>1</v>
      </c>
      <c r="DL939" s="158" t="n">
        <v>1</v>
      </c>
      <c r="DR939" s="158" t="n">
        <v>2</v>
      </c>
      <c r="DS939" s="158" t="n">
        <v>1</v>
      </c>
      <c r="DT939" s="158" t="n">
        <v>2</v>
      </c>
      <c r="DU939" s="158" t="n">
        <v>1</v>
      </c>
      <c r="DV939" s="158" t="n">
        <v>3</v>
      </c>
      <c r="DW939" s="158" t="n">
        <v>1</v>
      </c>
      <c r="DX939" s="158" t="n">
        <v>3</v>
      </c>
      <c r="DY939" s="158" t="n">
        <v>0</v>
      </c>
      <c r="DZ939" s="158" t="n">
        <v>0</v>
      </c>
      <c r="EA939" s="158" t="n">
        <v>0</v>
      </c>
      <c r="EB939" s="158" t="n">
        <v>0</v>
      </c>
      <c r="EC939" s="158" t="n">
        <v>0</v>
      </c>
      <c r="ED939" s="158" t="n">
        <v>0</v>
      </c>
      <c r="EE939" s="158" t="n">
        <v>0</v>
      </c>
      <c r="EF939" s="158" t="n">
        <v>0</v>
      </c>
      <c r="EG939" s="158" t="n">
        <v>0</v>
      </c>
      <c r="EH939" s="158" t="n">
        <v>0</v>
      </c>
      <c r="EI939" s="158" t="n">
        <v>0</v>
      </c>
      <c r="EJ939" s="158" t="n">
        <v>0</v>
      </c>
      <c r="EK939" s="158" t="n">
        <v>0</v>
      </c>
      <c r="EL939" s="158" t="n">
        <v>0</v>
      </c>
      <c r="EM939" s="158" t="n">
        <v>0</v>
      </c>
      <c r="EN939" s="158" t="n">
        <v>0</v>
      </c>
      <c r="EO939" s="158" t="n">
        <v>0</v>
      </c>
      <c r="EP939" s="158" t="n">
        <v>0</v>
      </c>
      <c r="EQ939" s="158" t="n">
        <v>0</v>
      </c>
      <c r="ER939" s="158" t="n">
        <v>0</v>
      </c>
      <c r="ES939" s="158" t="n">
        <v>0</v>
      </c>
      <c r="ET939" s="158" t="n">
        <v>0</v>
      </c>
      <c r="EU939" s="158" t="n">
        <v>0</v>
      </c>
      <c r="EV939" s="158" t="n">
        <v>0</v>
      </c>
      <c r="EW939" s="158" t="n">
        <v>0</v>
      </c>
      <c r="EX939" s="158" t="n">
        <v>0</v>
      </c>
      <c r="EY939" s="158" t="n">
        <v>0</v>
      </c>
      <c r="EZ939" s="158" t="n">
        <v>1900</v>
      </c>
      <c r="FA939" s="158" t="n">
        <v>1</v>
      </c>
      <c r="FB939" s="158" t="n">
        <v>1</v>
      </c>
      <c r="FC939" s="158" t="n">
        <v>1900</v>
      </c>
      <c r="FD939" s="158" t="n">
        <v>1</v>
      </c>
      <c r="FE939" s="158" t="n">
        <v>1</v>
      </c>
      <c r="FF939" s="158" t="n">
        <v>1900</v>
      </c>
      <c r="FG939" s="158" t="n">
        <v>1</v>
      </c>
      <c r="FH939" s="158" t="n">
        <v>1</v>
      </c>
      <c r="FI939" s="158" t="n">
        <v>1900</v>
      </c>
      <c r="FJ939" s="158" t="n">
        <v>1</v>
      </c>
      <c r="FK939" s="158" t="n">
        <v>1</v>
      </c>
      <c r="FL939" s="158" t="n">
        <v>1900</v>
      </c>
      <c r="FM939" s="158" t="n">
        <v>1</v>
      </c>
      <c r="FN939" s="158" t="n">
        <v>1</v>
      </c>
      <c r="FO939" s="158" t="n">
        <v>1900</v>
      </c>
      <c r="FP939" s="158" t="n">
        <v>1</v>
      </c>
      <c r="FQ939" s="158" t="n">
        <v>1</v>
      </c>
      <c r="FR939" s="158" t="n">
        <v>1900</v>
      </c>
      <c r="FS939" s="158" t="n">
        <v>1</v>
      </c>
      <c r="FT939" s="158" t="n">
        <v>1</v>
      </c>
      <c r="FU939" s="158" t="n">
        <v>1900</v>
      </c>
      <c r="FV939" s="158" t="n">
        <v>1</v>
      </c>
      <c r="FW939" s="158" t="n">
        <v>1</v>
      </c>
    </row>
    <row r="940">
      <c r="A940">
        <f>IF(F940&gt;1,A939,IF(AND(I940&lt;10,paste!A942&lt;10),RIGHT(H940,2)&amp;"0"&amp;I940&amp;"000"&amp;paste!A942,IF(AND(I940&lt;10,paste!A942&gt;=10,paste!A942&lt;100),RIGHT(H940,2)&amp;"0"&amp;I940&amp;"00"&amp;paste!A942,IF(AND(I940&lt;10,paste!A942&gt;=100,paste!A942&lt;1000),RIGHT(H940,2)&amp;"0"&amp;I940&amp;"0"&amp;paste!A942,IF(AND(I940&lt;10,paste!A942&gt;=1000),RIGHT(H940,2)&amp;"0"&amp;I940&amp;paste!A942,IF(AND(I940&gt;=10,paste!A942&lt;10),RIGHT(H940,2)&amp;I940&amp;"000"&amp;paste!A942,IF(AND(I940&gt;=10,paste!A942&gt;=10,paste!A942&lt;100),RIGHT(H940,2)&amp;I940&amp;"00"&amp;paste!A942,IF(AND(I940&gt;=10,paste!A942&gt;=100,paste!A942&lt;1000),RIGHT(H940,2)&amp;I940&amp;"0"&amp;paste!A942,RIGHT(H940,2)&amp;I940&amp;paste!A942))))))))</f>
        <v/>
      </c>
      <c r="B940">
        <f>YEAR(paste!C942)</f>
        <v/>
      </c>
      <c r="C940">
        <f>MONTH(paste!C942)</f>
        <v/>
      </c>
      <c r="D940">
        <f>DAY(paste!C942)</f>
        <v/>
      </c>
      <c r="E940" s="158" t="n">
        <v>0</v>
      </c>
      <c r="F940">
        <f>IF(AND(L940=L939,D940=D939),F939+1,1)</f>
        <v/>
      </c>
      <c r="G940" s="158" t="n">
        <v>0</v>
      </c>
      <c r="H940">
        <f>YEAR(paste!C942)</f>
        <v/>
      </c>
      <c r="I940">
        <f>MONTH(paste!C942)</f>
        <v/>
      </c>
      <c r="J940">
        <f>DAY(paste!C942)</f>
        <v/>
      </c>
      <c r="K940">
        <f>A940</f>
        <v/>
      </c>
      <c r="L940">
        <f>IF(ISBLANK(VLOOKUP(paste!J942,'得意先名 (2)'!$B$3:$F$2005,5,FALSE)),paste!P942,IFERROR(VLOOKUP(paste!J942,'得意先名 (2)'!$B$3:$F$2005,5,FALSE),"ZZZZZZZZZZZ"))</f>
        <v/>
      </c>
      <c r="M940">
        <f>IF(L940="ZZZZZZZZZZZ",paste!J942&amp;paste!K942&amp; "  :   "&amp;paste!M942&amp; "  :   "&amp;paste!P942,"")</f>
        <v/>
      </c>
      <c r="O940" s="158" t="n"/>
      <c r="P940">
        <f>VLOOKUP(L940,'L_User+EndUser'!$C$2:$K$500,8,FALSE)</f>
        <v/>
      </c>
      <c r="Q940">
        <f>VLOOKUP(L940,'L_User+EndUser'!$C$2:$K$500,9,FALSE)</f>
        <v/>
      </c>
      <c r="R940" s="158" t="n"/>
      <c r="T940" s="158" t="n"/>
      <c r="V940" s="158" t="n"/>
      <c r="AB940">
        <f>paste!J942</f>
        <v/>
      </c>
      <c r="AC940">
        <f>L940</f>
        <v/>
      </c>
      <c r="AO940">
        <f>YEAR(paste!O942)</f>
        <v/>
      </c>
      <c r="AP940">
        <f>MONTH(paste!O942)</f>
        <v/>
      </c>
      <c r="AQ940">
        <f>DAY(paste!O942)</f>
        <v/>
      </c>
      <c r="BD940">
        <f>IF(paste!L942="","",paste!L942)</f>
        <v/>
      </c>
      <c r="BM940" t="n">
        <v>1</v>
      </c>
      <c r="BN940">
        <f>VLOOKUP(paste!E942,L_Product!$A$2:$B$2001,2,FALSE)</f>
        <v/>
      </c>
      <c r="BO940" s="21" t="n"/>
      <c r="BT940" t="n">
        <v>2</v>
      </c>
      <c r="BU940">
        <f>IF($BM$2=1,2,IF($BM$2=18,1))</f>
        <v/>
      </c>
      <c r="BV940">
        <f>IF($BM$2=1,0,IF($BM$2=18,1))</f>
        <v/>
      </c>
      <c r="BW940" t="n">
        <v>2</v>
      </c>
      <c r="BX940" t="n">
        <v>0</v>
      </c>
      <c r="BY940" t="n">
        <v>3</v>
      </c>
      <c r="BZ940">
        <f>VLOOKUP(BN940,L_Product!$B$2:$Z$2001,14,FALSE)</f>
        <v/>
      </c>
      <c r="CA940">
        <f>paste!H942</f>
        <v/>
      </c>
      <c r="CB940">
        <f>BZ940*CA940</f>
        <v/>
      </c>
      <c r="CN940" s="158" t="n">
        <v>1</v>
      </c>
      <c r="CO940" s="158" t="n">
        <v>1</v>
      </c>
      <c r="CP940" s="158" t="n">
        <v>1</v>
      </c>
      <c r="CQ940" s="158" t="n">
        <v>1</v>
      </c>
      <c r="CR940" s="158" t="n">
        <v>1</v>
      </c>
      <c r="CS940" s="158" t="n">
        <v>0</v>
      </c>
      <c r="CT940" s="158" t="n">
        <v>0</v>
      </c>
      <c r="CU940" s="158" t="n">
        <v>0</v>
      </c>
      <c r="CV940" s="158" t="n">
        <v>0</v>
      </c>
      <c r="CW940" s="158" t="n">
        <v>0</v>
      </c>
      <c r="CX940">
        <f>B940</f>
        <v/>
      </c>
      <c r="CY940">
        <f>C940</f>
        <v/>
      </c>
      <c r="CZ940">
        <f>D940</f>
        <v/>
      </c>
      <c r="DA940" s="158" t="n">
        <v>1900</v>
      </c>
      <c r="DB940" s="158" t="n">
        <v>1</v>
      </c>
      <c r="DC940" s="158" t="n">
        <v>1</v>
      </c>
      <c r="DD940" s="158" t="n">
        <v>1900</v>
      </c>
      <c r="DE940" s="158" t="n">
        <v>1</v>
      </c>
      <c r="DF940" s="158" t="n">
        <v>1</v>
      </c>
      <c r="DG940" s="158" t="n">
        <v>1900</v>
      </c>
      <c r="DH940" s="158" t="n">
        <v>1</v>
      </c>
      <c r="DI940" s="158" t="n">
        <v>1</v>
      </c>
      <c r="DJ940" s="158" t="n">
        <v>1900</v>
      </c>
      <c r="DK940" s="158" t="n">
        <v>1</v>
      </c>
      <c r="DL940" s="158" t="n">
        <v>1</v>
      </c>
      <c r="DR940" s="158" t="n">
        <v>2</v>
      </c>
      <c r="DS940" s="158" t="n">
        <v>1</v>
      </c>
      <c r="DT940" s="158" t="n">
        <v>2</v>
      </c>
      <c r="DU940" s="158" t="n">
        <v>1</v>
      </c>
      <c r="DV940" s="158" t="n">
        <v>3</v>
      </c>
      <c r="DW940" s="158" t="n">
        <v>1</v>
      </c>
      <c r="DX940" s="158" t="n">
        <v>3</v>
      </c>
      <c r="DY940" s="158" t="n">
        <v>0</v>
      </c>
      <c r="DZ940" s="158" t="n">
        <v>0</v>
      </c>
      <c r="EA940" s="158" t="n">
        <v>0</v>
      </c>
      <c r="EB940" s="158" t="n">
        <v>0</v>
      </c>
      <c r="EC940" s="158" t="n">
        <v>0</v>
      </c>
      <c r="ED940" s="158" t="n">
        <v>0</v>
      </c>
      <c r="EE940" s="158" t="n">
        <v>0</v>
      </c>
      <c r="EF940" s="158" t="n">
        <v>0</v>
      </c>
      <c r="EG940" s="158" t="n">
        <v>0</v>
      </c>
      <c r="EH940" s="158" t="n">
        <v>0</v>
      </c>
      <c r="EI940" s="158" t="n">
        <v>0</v>
      </c>
      <c r="EJ940" s="158" t="n">
        <v>0</v>
      </c>
      <c r="EK940" s="158" t="n">
        <v>0</v>
      </c>
      <c r="EL940" s="158" t="n">
        <v>0</v>
      </c>
      <c r="EM940" s="158" t="n">
        <v>0</v>
      </c>
      <c r="EN940" s="158" t="n">
        <v>0</v>
      </c>
      <c r="EO940" s="158" t="n">
        <v>0</v>
      </c>
      <c r="EP940" s="158" t="n">
        <v>0</v>
      </c>
      <c r="EQ940" s="158" t="n">
        <v>0</v>
      </c>
      <c r="ER940" s="158" t="n">
        <v>0</v>
      </c>
      <c r="ES940" s="158" t="n">
        <v>0</v>
      </c>
      <c r="ET940" s="158" t="n">
        <v>0</v>
      </c>
      <c r="EU940" s="158" t="n">
        <v>0</v>
      </c>
      <c r="EV940" s="158" t="n">
        <v>0</v>
      </c>
      <c r="EW940" s="158" t="n">
        <v>0</v>
      </c>
      <c r="EX940" s="158" t="n">
        <v>0</v>
      </c>
      <c r="EY940" s="158" t="n">
        <v>0</v>
      </c>
      <c r="EZ940" s="158" t="n">
        <v>1900</v>
      </c>
      <c r="FA940" s="158" t="n">
        <v>1</v>
      </c>
      <c r="FB940" s="158" t="n">
        <v>1</v>
      </c>
      <c r="FC940" s="158" t="n">
        <v>1900</v>
      </c>
      <c r="FD940" s="158" t="n">
        <v>1</v>
      </c>
      <c r="FE940" s="158" t="n">
        <v>1</v>
      </c>
      <c r="FF940" s="158" t="n">
        <v>1900</v>
      </c>
      <c r="FG940" s="158" t="n">
        <v>1</v>
      </c>
      <c r="FH940" s="158" t="n">
        <v>1</v>
      </c>
      <c r="FI940" s="158" t="n">
        <v>1900</v>
      </c>
      <c r="FJ940" s="158" t="n">
        <v>1</v>
      </c>
      <c r="FK940" s="158" t="n">
        <v>1</v>
      </c>
      <c r="FL940" s="158" t="n">
        <v>1900</v>
      </c>
      <c r="FM940" s="158" t="n">
        <v>1</v>
      </c>
      <c r="FN940" s="158" t="n">
        <v>1</v>
      </c>
      <c r="FO940" s="158" t="n">
        <v>1900</v>
      </c>
      <c r="FP940" s="158" t="n">
        <v>1</v>
      </c>
      <c r="FQ940" s="158" t="n">
        <v>1</v>
      </c>
      <c r="FR940" s="158" t="n">
        <v>1900</v>
      </c>
      <c r="FS940" s="158" t="n">
        <v>1</v>
      </c>
      <c r="FT940" s="158" t="n">
        <v>1</v>
      </c>
      <c r="FU940" s="158" t="n">
        <v>1900</v>
      </c>
      <c r="FV940" s="158" t="n">
        <v>1</v>
      </c>
      <c r="FW940" s="158" t="n">
        <v>1</v>
      </c>
    </row>
    <row r="941">
      <c r="A941">
        <f>IF(F941&gt;1,A940,IF(AND(I941&lt;10,paste!A943&lt;10),RIGHT(H941,2)&amp;"0"&amp;I941&amp;"000"&amp;paste!A943,IF(AND(I941&lt;10,paste!A943&gt;=10,paste!A943&lt;100),RIGHT(H941,2)&amp;"0"&amp;I941&amp;"00"&amp;paste!A943,IF(AND(I941&lt;10,paste!A943&gt;=100,paste!A943&lt;1000),RIGHT(H941,2)&amp;"0"&amp;I941&amp;"0"&amp;paste!A943,IF(AND(I941&lt;10,paste!A943&gt;=1000),RIGHT(H941,2)&amp;"0"&amp;I941&amp;paste!A943,IF(AND(I941&gt;=10,paste!A943&lt;10),RIGHT(H941,2)&amp;I941&amp;"000"&amp;paste!A943,IF(AND(I941&gt;=10,paste!A943&gt;=10,paste!A943&lt;100),RIGHT(H941,2)&amp;I941&amp;"00"&amp;paste!A943,IF(AND(I941&gt;=10,paste!A943&gt;=100,paste!A943&lt;1000),RIGHT(H941,2)&amp;I941&amp;"0"&amp;paste!A943,RIGHT(H941,2)&amp;I941&amp;paste!A943))))))))</f>
        <v/>
      </c>
      <c r="B941">
        <f>YEAR(paste!C943)</f>
        <v/>
      </c>
      <c r="C941">
        <f>MONTH(paste!C943)</f>
        <v/>
      </c>
      <c r="D941">
        <f>DAY(paste!C943)</f>
        <v/>
      </c>
      <c r="E941" s="158" t="n">
        <v>0</v>
      </c>
      <c r="F941">
        <f>IF(AND(L941=L940,D941=D940),F940+1,1)</f>
        <v/>
      </c>
      <c r="G941" s="158" t="n">
        <v>0</v>
      </c>
      <c r="H941">
        <f>YEAR(paste!C943)</f>
        <v/>
      </c>
      <c r="I941">
        <f>MONTH(paste!C943)</f>
        <v/>
      </c>
      <c r="J941">
        <f>DAY(paste!C943)</f>
        <v/>
      </c>
      <c r="K941">
        <f>A941</f>
        <v/>
      </c>
      <c r="L941">
        <f>IF(ISBLANK(VLOOKUP(paste!J943,'得意先名 (2)'!$B$3:$F$2005,5,FALSE)),paste!P943,IFERROR(VLOOKUP(paste!J943,'得意先名 (2)'!$B$3:$F$2005,5,FALSE),"ZZZZZZZZZZZ"))</f>
        <v/>
      </c>
      <c r="M941">
        <f>IF(L941="ZZZZZZZZZZZ",paste!J943&amp;paste!K943&amp; "  :   "&amp;paste!M943&amp; "  :   "&amp;paste!P943,"")</f>
        <v/>
      </c>
      <c r="O941" s="158" t="n"/>
      <c r="P941">
        <f>VLOOKUP(L941,'L_User+EndUser'!$C$2:$K$500,8,FALSE)</f>
        <v/>
      </c>
      <c r="Q941">
        <f>VLOOKUP(L941,'L_User+EndUser'!$C$2:$K$500,9,FALSE)</f>
        <v/>
      </c>
      <c r="R941" s="158" t="n"/>
      <c r="T941" s="158" t="n"/>
      <c r="V941" s="158" t="n"/>
      <c r="AB941">
        <f>paste!J943</f>
        <v/>
      </c>
      <c r="AC941">
        <f>L941</f>
        <v/>
      </c>
      <c r="AO941">
        <f>YEAR(paste!O943)</f>
        <v/>
      </c>
      <c r="AP941">
        <f>MONTH(paste!O943)</f>
        <v/>
      </c>
      <c r="AQ941">
        <f>DAY(paste!O943)</f>
        <v/>
      </c>
      <c r="BD941">
        <f>IF(paste!L943="","",paste!L943)</f>
        <v/>
      </c>
      <c r="BM941" t="n">
        <v>1</v>
      </c>
      <c r="BN941">
        <f>VLOOKUP(paste!E943,L_Product!$A$2:$B$2001,2,FALSE)</f>
        <v/>
      </c>
      <c r="BO941" s="21" t="n"/>
      <c r="BT941" t="n">
        <v>2</v>
      </c>
      <c r="BU941">
        <f>IF($BM$2=1,2,IF($BM$2=18,1))</f>
        <v/>
      </c>
      <c r="BV941">
        <f>IF($BM$2=1,0,IF($BM$2=18,1))</f>
        <v/>
      </c>
      <c r="BW941" t="n">
        <v>2</v>
      </c>
      <c r="BX941" t="n">
        <v>0</v>
      </c>
      <c r="BY941" t="n">
        <v>3</v>
      </c>
      <c r="BZ941">
        <f>VLOOKUP(BN941,L_Product!$B$2:$Z$2001,14,FALSE)</f>
        <v/>
      </c>
      <c r="CA941">
        <f>paste!H943</f>
        <v/>
      </c>
      <c r="CB941">
        <f>BZ941*CA941</f>
        <v/>
      </c>
      <c r="CN941" s="158" t="n">
        <v>1</v>
      </c>
      <c r="CO941" s="158" t="n">
        <v>1</v>
      </c>
      <c r="CP941" s="158" t="n">
        <v>1</v>
      </c>
      <c r="CQ941" s="158" t="n">
        <v>1</v>
      </c>
      <c r="CR941" s="158" t="n">
        <v>1</v>
      </c>
      <c r="CS941" s="158" t="n">
        <v>0</v>
      </c>
      <c r="CT941" s="158" t="n">
        <v>0</v>
      </c>
      <c r="CU941" s="158" t="n">
        <v>0</v>
      </c>
      <c r="CV941" s="158" t="n">
        <v>0</v>
      </c>
      <c r="CW941" s="158" t="n">
        <v>0</v>
      </c>
      <c r="CX941">
        <f>B941</f>
        <v/>
      </c>
      <c r="CY941">
        <f>C941</f>
        <v/>
      </c>
      <c r="CZ941">
        <f>D941</f>
        <v/>
      </c>
      <c r="DA941" s="158" t="n">
        <v>1900</v>
      </c>
      <c r="DB941" s="158" t="n">
        <v>1</v>
      </c>
      <c r="DC941" s="158" t="n">
        <v>1</v>
      </c>
      <c r="DD941" s="158" t="n">
        <v>1900</v>
      </c>
      <c r="DE941" s="158" t="n">
        <v>1</v>
      </c>
      <c r="DF941" s="158" t="n">
        <v>1</v>
      </c>
      <c r="DG941" s="158" t="n">
        <v>1900</v>
      </c>
      <c r="DH941" s="158" t="n">
        <v>1</v>
      </c>
      <c r="DI941" s="158" t="n">
        <v>1</v>
      </c>
      <c r="DJ941" s="158" t="n">
        <v>1900</v>
      </c>
      <c r="DK941" s="158" t="n">
        <v>1</v>
      </c>
      <c r="DL941" s="158" t="n">
        <v>1</v>
      </c>
      <c r="DR941" s="158" t="n">
        <v>2</v>
      </c>
      <c r="DS941" s="158" t="n">
        <v>1</v>
      </c>
      <c r="DT941" s="158" t="n">
        <v>2</v>
      </c>
      <c r="DU941" s="158" t="n">
        <v>1</v>
      </c>
      <c r="DV941" s="158" t="n">
        <v>3</v>
      </c>
      <c r="DW941" s="158" t="n">
        <v>1</v>
      </c>
      <c r="DX941" s="158" t="n">
        <v>3</v>
      </c>
      <c r="DY941" s="158" t="n">
        <v>0</v>
      </c>
      <c r="DZ941" s="158" t="n">
        <v>0</v>
      </c>
      <c r="EA941" s="158" t="n">
        <v>0</v>
      </c>
      <c r="EB941" s="158" t="n">
        <v>0</v>
      </c>
      <c r="EC941" s="158" t="n">
        <v>0</v>
      </c>
      <c r="ED941" s="158" t="n">
        <v>0</v>
      </c>
      <c r="EE941" s="158" t="n">
        <v>0</v>
      </c>
      <c r="EF941" s="158" t="n">
        <v>0</v>
      </c>
      <c r="EG941" s="158" t="n">
        <v>0</v>
      </c>
      <c r="EH941" s="158" t="n">
        <v>0</v>
      </c>
      <c r="EI941" s="158" t="n">
        <v>0</v>
      </c>
      <c r="EJ941" s="158" t="n">
        <v>0</v>
      </c>
      <c r="EK941" s="158" t="n">
        <v>0</v>
      </c>
      <c r="EL941" s="158" t="n">
        <v>0</v>
      </c>
      <c r="EM941" s="158" t="n">
        <v>0</v>
      </c>
      <c r="EN941" s="158" t="n">
        <v>0</v>
      </c>
      <c r="EO941" s="158" t="n">
        <v>0</v>
      </c>
      <c r="EP941" s="158" t="n">
        <v>0</v>
      </c>
      <c r="EQ941" s="158" t="n">
        <v>0</v>
      </c>
      <c r="ER941" s="158" t="n">
        <v>0</v>
      </c>
      <c r="ES941" s="158" t="n">
        <v>0</v>
      </c>
      <c r="ET941" s="158" t="n">
        <v>0</v>
      </c>
      <c r="EU941" s="158" t="n">
        <v>0</v>
      </c>
      <c r="EV941" s="158" t="n">
        <v>0</v>
      </c>
      <c r="EW941" s="158" t="n">
        <v>0</v>
      </c>
      <c r="EX941" s="158" t="n">
        <v>0</v>
      </c>
      <c r="EY941" s="158" t="n">
        <v>0</v>
      </c>
      <c r="EZ941" s="158" t="n">
        <v>1900</v>
      </c>
      <c r="FA941" s="158" t="n">
        <v>1</v>
      </c>
      <c r="FB941" s="158" t="n">
        <v>1</v>
      </c>
      <c r="FC941" s="158" t="n">
        <v>1900</v>
      </c>
      <c r="FD941" s="158" t="n">
        <v>1</v>
      </c>
      <c r="FE941" s="158" t="n">
        <v>1</v>
      </c>
      <c r="FF941" s="158" t="n">
        <v>1900</v>
      </c>
      <c r="FG941" s="158" t="n">
        <v>1</v>
      </c>
      <c r="FH941" s="158" t="n">
        <v>1</v>
      </c>
      <c r="FI941" s="158" t="n">
        <v>1900</v>
      </c>
      <c r="FJ941" s="158" t="n">
        <v>1</v>
      </c>
      <c r="FK941" s="158" t="n">
        <v>1</v>
      </c>
      <c r="FL941" s="158" t="n">
        <v>1900</v>
      </c>
      <c r="FM941" s="158" t="n">
        <v>1</v>
      </c>
      <c r="FN941" s="158" t="n">
        <v>1</v>
      </c>
      <c r="FO941" s="158" t="n">
        <v>1900</v>
      </c>
      <c r="FP941" s="158" t="n">
        <v>1</v>
      </c>
      <c r="FQ941" s="158" t="n">
        <v>1</v>
      </c>
      <c r="FR941" s="158" t="n">
        <v>1900</v>
      </c>
      <c r="FS941" s="158" t="n">
        <v>1</v>
      </c>
      <c r="FT941" s="158" t="n">
        <v>1</v>
      </c>
      <c r="FU941" s="158" t="n">
        <v>1900</v>
      </c>
      <c r="FV941" s="158" t="n">
        <v>1</v>
      </c>
      <c r="FW941" s="158" t="n">
        <v>1</v>
      </c>
    </row>
    <row r="942">
      <c r="A942">
        <f>IF(F942&gt;1,A941,IF(AND(I942&lt;10,paste!A944&lt;10),RIGHT(H942,2)&amp;"0"&amp;I942&amp;"000"&amp;paste!A944,IF(AND(I942&lt;10,paste!A944&gt;=10,paste!A944&lt;100),RIGHT(H942,2)&amp;"0"&amp;I942&amp;"00"&amp;paste!A944,IF(AND(I942&lt;10,paste!A944&gt;=100,paste!A944&lt;1000),RIGHT(H942,2)&amp;"0"&amp;I942&amp;"0"&amp;paste!A944,IF(AND(I942&lt;10,paste!A944&gt;=1000),RIGHT(H942,2)&amp;"0"&amp;I942&amp;paste!A944,IF(AND(I942&gt;=10,paste!A944&lt;10),RIGHT(H942,2)&amp;I942&amp;"000"&amp;paste!A944,IF(AND(I942&gt;=10,paste!A944&gt;=10,paste!A944&lt;100),RIGHT(H942,2)&amp;I942&amp;"00"&amp;paste!A944,IF(AND(I942&gt;=10,paste!A944&gt;=100,paste!A944&lt;1000),RIGHT(H942,2)&amp;I942&amp;"0"&amp;paste!A944,RIGHT(H942,2)&amp;I942&amp;paste!A944))))))))</f>
        <v/>
      </c>
      <c r="B942">
        <f>YEAR(paste!C944)</f>
        <v/>
      </c>
      <c r="C942">
        <f>MONTH(paste!C944)</f>
        <v/>
      </c>
      <c r="D942">
        <f>DAY(paste!C944)</f>
        <v/>
      </c>
      <c r="E942" s="158" t="n">
        <v>0</v>
      </c>
      <c r="F942">
        <f>IF(AND(L942=L941,D942=D941),F941+1,1)</f>
        <v/>
      </c>
      <c r="G942" s="158" t="n">
        <v>0</v>
      </c>
      <c r="H942">
        <f>YEAR(paste!C944)</f>
        <v/>
      </c>
      <c r="I942">
        <f>MONTH(paste!C944)</f>
        <v/>
      </c>
      <c r="J942">
        <f>DAY(paste!C944)</f>
        <v/>
      </c>
      <c r="K942">
        <f>A942</f>
        <v/>
      </c>
      <c r="L942">
        <f>IF(ISBLANK(VLOOKUP(paste!J944,'得意先名 (2)'!$B$3:$F$2005,5,FALSE)),paste!P944,IFERROR(VLOOKUP(paste!J944,'得意先名 (2)'!$B$3:$F$2005,5,FALSE),"ZZZZZZZZZZZ"))</f>
        <v/>
      </c>
      <c r="M942">
        <f>IF(L942="ZZZZZZZZZZZ",paste!J944&amp;paste!K944&amp; "  :   "&amp;paste!M944&amp; "  :   "&amp;paste!P944,"")</f>
        <v/>
      </c>
      <c r="O942" s="158" t="n"/>
      <c r="P942">
        <f>VLOOKUP(L942,'L_User+EndUser'!$C$2:$K$500,8,FALSE)</f>
        <v/>
      </c>
      <c r="Q942">
        <f>VLOOKUP(L942,'L_User+EndUser'!$C$2:$K$500,9,FALSE)</f>
        <v/>
      </c>
      <c r="R942" s="158" t="n"/>
      <c r="T942" s="158" t="n"/>
      <c r="V942" s="158" t="n"/>
      <c r="AB942">
        <f>paste!J944</f>
        <v/>
      </c>
      <c r="AC942">
        <f>L942</f>
        <v/>
      </c>
      <c r="AO942">
        <f>YEAR(paste!O944)</f>
        <v/>
      </c>
      <c r="AP942">
        <f>MONTH(paste!O944)</f>
        <v/>
      </c>
      <c r="AQ942">
        <f>DAY(paste!O944)</f>
        <v/>
      </c>
      <c r="BD942">
        <f>IF(paste!L944="","",paste!L944)</f>
        <v/>
      </c>
      <c r="BM942" t="n">
        <v>1</v>
      </c>
      <c r="BN942">
        <f>VLOOKUP(paste!E944,L_Product!$A$2:$B$2001,2,FALSE)</f>
        <v/>
      </c>
      <c r="BO942" s="21" t="n"/>
      <c r="BT942" t="n">
        <v>2</v>
      </c>
      <c r="BU942">
        <f>IF($BM$2=1,2,IF($BM$2=18,1))</f>
        <v/>
      </c>
      <c r="BV942">
        <f>IF($BM$2=1,0,IF($BM$2=18,1))</f>
        <v/>
      </c>
      <c r="BW942" t="n">
        <v>2</v>
      </c>
      <c r="BX942" t="n">
        <v>0</v>
      </c>
      <c r="BY942" t="n">
        <v>3</v>
      </c>
      <c r="BZ942">
        <f>VLOOKUP(BN942,L_Product!$B$2:$Z$2001,14,FALSE)</f>
        <v/>
      </c>
      <c r="CA942">
        <f>paste!H944</f>
        <v/>
      </c>
      <c r="CB942">
        <f>BZ942*CA942</f>
        <v/>
      </c>
      <c r="CN942" s="158" t="n">
        <v>1</v>
      </c>
      <c r="CO942" s="158" t="n">
        <v>1</v>
      </c>
      <c r="CP942" s="158" t="n">
        <v>1</v>
      </c>
      <c r="CQ942" s="158" t="n">
        <v>1</v>
      </c>
      <c r="CR942" s="158" t="n">
        <v>1</v>
      </c>
      <c r="CS942" s="158" t="n">
        <v>0</v>
      </c>
      <c r="CT942" s="158" t="n">
        <v>0</v>
      </c>
      <c r="CU942" s="158" t="n">
        <v>0</v>
      </c>
      <c r="CV942" s="158" t="n">
        <v>0</v>
      </c>
      <c r="CW942" s="158" t="n">
        <v>0</v>
      </c>
      <c r="CX942">
        <f>B942</f>
        <v/>
      </c>
      <c r="CY942">
        <f>C942</f>
        <v/>
      </c>
      <c r="CZ942">
        <f>D942</f>
        <v/>
      </c>
      <c r="DA942" s="158" t="n">
        <v>1900</v>
      </c>
      <c r="DB942" s="158" t="n">
        <v>1</v>
      </c>
      <c r="DC942" s="158" t="n">
        <v>1</v>
      </c>
      <c r="DD942" s="158" t="n">
        <v>1900</v>
      </c>
      <c r="DE942" s="158" t="n">
        <v>1</v>
      </c>
      <c r="DF942" s="158" t="n">
        <v>1</v>
      </c>
      <c r="DG942" s="158" t="n">
        <v>1900</v>
      </c>
      <c r="DH942" s="158" t="n">
        <v>1</v>
      </c>
      <c r="DI942" s="158" t="n">
        <v>1</v>
      </c>
      <c r="DJ942" s="158" t="n">
        <v>1900</v>
      </c>
      <c r="DK942" s="158" t="n">
        <v>1</v>
      </c>
      <c r="DL942" s="158" t="n">
        <v>1</v>
      </c>
      <c r="DR942" s="158" t="n">
        <v>2</v>
      </c>
      <c r="DS942" s="158" t="n">
        <v>1</v>
      </c>
      <c r="DT942" s="158" t="n">
        <v>2</v>
      </c>
      <c r="DU942" s="158" t="n">
        <v>1</v>
      </c>
      <c r="DV942" s="158" t="n">
        <v>3</v>
      </c>
      <c r="DW942" s="158" t="n">
        <v>1</v>
      </c>
      <c r="DX942" s="158" t="n">
        <v>3</v>
      </c>
      <c r="DY942" s="158" t="n">
        <v>0</v>
      </c>
      <c r="DZ942" s="158" t="n">
        <v>0</v>
      </c>
      <c r="EA942" s="158" t="n">
        <v>0</v>
      </c>
      <c r="EB942" s="158" t="n">
        <v>0</v>
      </c>
      <c r="EC942" s="158" t="n">
        <v>0</v>
      </c>
      <c r="ED942" s="158" t="n">
        <v>0</v>
      </c>
      <c r="EE942" s="158" t="n">
        <v>0</v>
      </c>
      <c r="EF942" s="158" t="n">
        <v>0</v>
      </c>
      <c r="EG942" s="158" t="n">
        <v>0</v>
      </c>
      <c r="EH942" s="158" t="n">
        <v>0</v>
      </c>
      <c r="EI942" s="158" t="n">
        <v>0</v>
      </c>
      <c r="EJ942" s="158" t="n">
        <v>0</v>
      </c>
      <c r="EK942" s="158" t="n">
        <v>0</v>
      </c>
      <c r="EL942" s="158" t="n">
        <v>0</v>
      </c>
      <c r="EM942" s="158" t="n">
        <v>0</v>
      </c>
      <c r="EN942" s="158" t="n">
        <v>0</v>
      </c>
      <c r="EO942" s="158" t="n">
        <v>0</v>
      </c>
      <c r="EP942" s="158" t="n">
        <v>0</v>
      </c>
      <c r="EQ942" s="158" t="n">
        <v>0</v>
      </c>
      <c r="ER942" s="158" t="n">
        <v>0</v>
      </c>
      <c r="ES942" s="158" t="n">
        <v>0</v>
      </c>
      <c r="ET942" s="158" t="n">
        <v>0</v>
      </c>
      <c r="EU942" s="158" t="n">
        <v>0</v>
      </c>
      <c r="EV942" s="158" t="n">
        <v>0</v>
      </c>
      <c r="EW942" s="158" t="n">
        <v>0</v>
      </c>
      <c r="EX942" s="158" t="n">
        <v>0</v>
      </c>
      <c r="EY942" s="158" t="n">
        <v>0</v>
      </c>
      <c r="EZ942" s="158" t="n">
        <v>1900</v>
      </c>
      <c r="FA942" s="158" t="n">
        <v>1</v>
      </c>
      <c r="FB942" s="158" t="n">
        <v>1</v>
      </c>
      <c r="FC942" s="158" t="n">
        <v>1900</v>
      </c>
      <c r="FD942" s="158" t="n">
        <v>1</v>
      </c>
      <c r="FE942" s="158" t="n">
        <v>1</v>
      </c>
      <c r="FF942" s="158" t="n">
        <v>1900</v>
      </c>
      <c r="FG942" s="158" t="n">
        <v>1</v>
      </c>
      <c r="FH942" s="158" t="n">
        <v>1</v>
      </c>
      <c r="FI942" s="158" t="n">
        <v>1900</v>
      </c>
      <c r="FJ942" s="158" t="n">
        <v>1</v>
      </c>
      <c r="FK942" s="158" t="n">
        <v>1</v>
      </c>
      <c r="FL942" s="158" t="n">
        <v>1900</v>
      </c>
      <c r="FM942" s="158" t="n">
        <v>1</v>
      </c>
      <c r="FN942" s="158" t="n">
        <v>1</v>
      </c>
      <c r="FO942" s="158" t="n">
        <v>1900</v>
      </c>
      <c r="FP942" s="158" t="n">
        <v>1</v>
      </c>
      <c r="FQ942" s="158" t="n">
        <v>1</v>
      </c>
      <c r="FR942" s="158" t="n">
        <v>1900</v>
      </c>
      <c r="FS942" s="158" t="n">
        <v>1</v>
      </c>
      <c r="FT942" s="158" t="n">
        <v>1</v>
      </c>
      <c r="FU942" s="158" t="n">
        <v>1900</v>
      </c>
      <c r="FV942" s="158" t="n">
        <v>1</v>
      </c>
      <c r="FW942" s="158" t="n">
        <v>1</v>
      </c>
    </row>
    <row r="943">
      <c r="A943">
        <f>IF(F943&gt;1,A942,IF(AND(I943&lt;10,paste!A945&lt;10),RIGHT(H943,2)&amp;"0"&amp;I943&amp;"000"&amp;paste!A945,IF(AND(I943&lt;10,paste!A945&gt;=10,paste!A945&lt;100),RIGHT(H943,2)&amp;"0"&amp;I943&amp;"00"&amp;paste!A945,IF(AND(I943&lt;10,paste!A945&gt;=100,paste!A945&lt;1000),RIGHT(H943,2)&amp;"0"&amp;I943&amp;"0"&amp;paste!A945,IF(AND(I943&lt;10,paste!A945&gt;=1000),RIGHT(H943,2)&amp;"0"&amp;I943&amp;paste!A945,IF(AND(I943&gt;=10,paste!A945&lt;10),RIGHT(H943,2)&amp;I943&amp;"000"&amp;paste!A945,IF(AND(I943&gt;=10,paste!A945&gt;=10,paste!A945&lt;100),RIGHT(H943,2)&amp;I943&amp;"00"&amp;paste!A945,IF(AND(I943&gt;=10,paste!A945&gt;=100,paste!A945&lt;1000),RIGHT(H943,2)&amp;I943&amp;"0"&amp;paste!A945,RIGHT(H943,2)&amp;I943&amp;paste!A945))))))))</f>
        <v/>
      </c>
      <c r="B943">
        <f>YEAR(paste!C945)</f>
        <v/>
      </c>
      <c r="C943">
        <f>MONTH(paste!C945)</f>
        <v/>
      </c>
      <c r="D943">
        <f>DAY(paste!C945)</f>
        <v/>
      </c>
      <c r="E943" s="158" t="n">
        <v>0</v>
      </c>
      <c r="F943">
        <f>IF(AND(L943=L942,D943=D942),F942+1,1)</f>
        <v/>
      </c>
      <c r="G943" s="158" t="n">
        <v>0</v>
      </c>
      <c r="H943">
        <f>YEAR(paste!C945)</f>
        <v/>
      </c>
      <c r="I943">
        <f>MONTH(paste!C945)</f>
        <v/>
      </c>
      <c r="J943">
        <f>DAY(paste!C945)</f>
        <v/>
      </c>
      <c r="K943">
        <f>A943</f>
        <v/>
      </c>
      <c r="L943">
        <f>IF(ISBLANK(VLOOKUP(paste!J945,'得意先名 (2)'!$B$3:$F$2005,5,FALSE)),paste!P945,IFERROR(VLOOKUP(paste!J945,'得意先名 (2)'!$B$3:$F$2005,5,FALSE),"ZZZZZZZZZZZ"))</f>
        <v/>
      </c>
      <c r="M943">
        <f>IF(L943="ZZZZZZZZZZZ",paste!J945&amp;paste!K945&amp; "  :   "&amp;paste!M945&amp; "  :   "&amp;paste!P945,"")</f>
        <v/>
      </c>
      <c r="O943" s="158" t="n"/>
      <c r="P943">
        <f>VLOOKUP(L943,'L_User+EndUser'!$C$2:$K$500,8,FALSE)</f>
        <v/>
      </c>
      <c r="Q943">
        <f>VLOOKUP(L943,'L_User+EndUser'!$C$2:$K$500,9,FALSE)</f>
        <v/>
      </c>
      <c r="R943" s="158" t="n"/>
      <c r="T943" s="158" t="n"/>
      <c r="V943" s="158" t="n"/>
      <c r="AB943">
        <f>paste!J945</f>
        <v/>
      </c>
      <c r="AC943">
        <f>L943</f>
        <v/>
      </c>
      <c r="AO943">
        <f>YEAR(paste!O945)</f>
        <v/>
      </c>
      <c r="AP943">
        <f>MONTH(paste!O945)</f>
        <v/>
      </c>
      <c r="AQ943">
        <f>DAY(paste!O945)</f>
        <v/>
      </c>
      <c r="BD943">
        <f>IF(paste!L945="","",paste!L945)</f>
        <v/>
      </c>
      <c r="BM943" t="n">
        <v>1</v>
      </c>
      <c r="BN943">
        <f>VLOOKUP(paste!E945,L_Product!$A$2:$B$2001,2,FALSE)</f>
        <v/>
      </c>
      <c r="BO943" s="21" t="n"/>
      <c r="BT943" t="n">
        <v>2</v>
      </c>
      <c r="BU943">
        <f>IF($BM$2=1,2,IF($BM$2=18,1))</f>
        <v/>
      </c>
      <c r="BV943">
        <f>IF($BM$2=1,0,IF($BM$2=18,1))</f>
        <v/>
      </c>
      <c r="BW943" t="n">
        <v>2</v>
      </c>
      <c r="BX943" t="n">
        <v>0</v>
      </c>
      <c r="BY943" t="n">
        <v>3</v>
      </c>
      <c r="BZ943">
        <f>VLOOKUP(BN943,L_Product!$B$2:$Z$2001,14,FALSE)</f>
        <v/>
      </c>
      <c r="CA943">
        <f>paste!H945</f>
        <v/>
      </c>
      <c r="CB943">
        <f>BZ943*CA943</f>
        <v/>
      </c>
      <c r="CN943" s="158" t="n">
        <v>1</v>
      </c>
      <c r="CO943" s="158" t="n">
        <v>1</v>
      </c>
      <c r="CP943" s="158" t="n">
        <v>1</v>
      </c>
      <c r="CQ943" s="158" t="n">
        <v>1</v>
      </c>
      <c r="CR943" s="158" t="n">
        <v>1</v>
      </c>
      <c r="CS943" s="158" t="n">
        <v>0</v>
      </c>
      <c r="CT943" s="158" t="n">
        <v>0</v>
      </c>
      <c r="CU943" s="158" t="n">
        <v>0</v>
      </c>
      <c r="CV943" s="158" t="n">
        <v>0</v>
      </c>
      <c r="CW943" s="158" t="n">
        <v>0</v>
      </c>
      <c r="CX943">
        <f>B943</f>
        <v/>
      </c>
      <c r="CY943">
        <f>C943</f>
        <v/>
      </c>
      <c r="CZ943">
        <f>D943</f>
        <v/>
      </c>
      <c r="DA943" s="158" t="n">
        <v>1900</v>
      </c>
      <c r="DB943" s="158" t="n">
        <v>1</v>
      </c>
      <c r="DC943" s="158" t="n">
        <v>1</v>
      </c>
      <c r="DD943" s="158" t="n">
        <v>1900</v>
      </c>
      <c r="DE943" s="158" t="n">
        <v>1</v>
      </c>
      <c r="DF943" s="158" t="n">
        <v>1</v>
      </c>
      <c r="DG943" s="158" t="n">
        <v>1900</v>
      </c>
      <c r="DH943" s="158" t="n">
        <v>1</v>
      </c>
      <c r="DI943" s="158" t="n">
        <v>1</v>
      </c>
      <c r="DJ943" s="158" t="n">
        <v>1900</v>
      </c>
      <c r="DK943" s="158" t="n">
        <v>1</v>
      </c>
      <c r="DL943" s="158" t="n">
        <v>1</v>
      </c>
      <c r="DR943" s="158" t="n">
        <v>2</v>
      </c>
      <c r="DS943" s="158" t="n">
        <v>1</v>
      </c>
      <c r="DT943" s="158" t="n">
        <v>2</v>
      </c>
      <c r="DU943" s="158" t="n">
        <v>1</v>
      </c>
      <c r="DV943" s="158" t="n">
        <v>3</v>
      </c>
      <c r="DW943" s="158" t="n">
        <v>1</v>
      </c>
      <c r="DX943" s="158" t="n">
        <v>3</v>
      </c>
      <c r="DY943" s="158" t="n">
        <v>0</v>
      </c>
      <c r="DZ943" s="158" t="n">
        <v>0</v>
      </c>
      <c r="EA943" s="158" t="n">
        <v>0</v>
      </c>
      <c r="EB943" s="158" t="n">
        <v>0</v>
      </c>
      <c r="EC943" s="158" t="n">
        <v>0</v>
      </c>
      <c r="ED943" s="158" t="n">
        <v>0</v>
      </c>
      <c r="EE943" s="158" t="n">
        <v>0</v>
      </c>
      <c r="EF943" s="158" t="n">
        <v>0</v>
      </c>
      <c r="EG943" s="158" t="n">
        <v>0</v>
      </c>
      <c r="EH943" s="158" t="n">
        <v>0</v>
      </c>
      <c r="EI943" s="158" t="n">
        <v>0</v>
      </c>
      <c r="EJ943" s="158" t="n">
        <v>0</v>
      </c>
      <c r="EK943" s="158" t="n">
        <v>0</v>
      </c>
      <c r="EL943" s="158" t="n">
        <v>0</v>
      </c>
      <c r="EM943" s="158" t="n">
        <v>0</v>
      </c>
      <c r="EN943" s="158" t="n">
        <v>0</v>
      </c>
      <c r="EO943" s="158" t="n">
        <v>0</v>
      </c>
      <c r="EP943" s="158" t="n">
        <v>0</v>
      </c>
      <c r="EQ943" s="158" t="n">
        <v>0</v>
      </c>
      <c r="ER943" s="158" t="n">
        <v>0</v>
      </c>
      <c r="ES943" s="158" t="n">
        <v>0</v>
      </c>
      <c r="ET943" s="158" t="n">
        <v>0</v>
      </c>
      <c r="EU943" s="158" t="n">
        <v>0</v>
      </c>
      <c r="EV943" s="158" t="n">
        <v>0</v>
      </c>
      <c r="EW943" s="158" t="n">
        <v>0</v>
      </c>
      <c r="EX943" s="158" t="n">
        <v>0</v>
      </c>
      <c r="EY943" s="158" t="n">
        <v>0</v>
      </c>
      <c r="EZ943" s="158" t="n">
        <v>1900</v>
      </c>
      <c r="FA943" s="158" t="n">
        <v>1</v>
      </c>
      <c r="FB943" s="158" t="n">
        <v>1</v>
      </c>
      <c r="FC943" s="158" t="n">
        <v>1900</v>
      </c>
      <c r="FD943" s="158" t="n">
        <v>1</v>
      </c>
      <c r="FE943" s="158" t="n">
        <v>1</v>
      </c>
      <c r="FF943" s="158" t="n">
        <v>1900</v>
      </c>
      <c r="FG943" s="158" t="n">
        <v>1</v>
      </c>
      <c r="FH943" s="158" t="n">
        <v>1</v>
      </c>
      <c r="FI943" s="158" t="n">
        <v>1900</v>
      </c>
      <c r="FJ943" s="158" t="n">
        <v>1</v>
      </c>
      <c r="FK943" s="158" t="n">
        <v>1</v>
      </c>
      <c r="FL943" s="158" t="n">
        <v>1900</v>
      </c>
      <c r="FM943" s="158" t="n">
        <v>1</v>
      </c>
      <c r="FN943" s="158" t="n">
        <v>1</v>
      </c>
      <c r="FO943" s="158" t="n">
        <v>1900</v>
      </c>
      <c r="FP943" s="158" t="n">
        <v>1</v>
      </c>
      <c r="FQ943" s="158" t="n">
        <v>1</v>
      </c>
      <c r="FR943" s="158" t="n">
        <v>1900</v>
      </c>
      <c r="FS943" s="158" t="n">
        <v>1</v>
      </c>
      <c r="FT943" s="158" t="n">
        <v>1</v>
      </c>
      <c r="FU943" s="158" t="n">
        <v>1900</v>
      </c>
      <c r="FV943" s="158" t="n">
        <v>1</v>
      </c>
      <c r="FW943" s="158" t="n">
        <v>1</v>
      </c>
    </row>
    <row r="944">
      <c r="A944">
        <f>IF(F944&gt;1,A943,IF(AND(I944&lt;10,paste!A946&lt;10),RIGHT(H944,2)&amp;"0"&amp;I944&amp;"000"&amp;paste!A946,IF(AND(I944&lt;10,paste!A946&gt;=10,paste!A946&lt;100),RIGHT(H944,2)&amp;"0"&amp;I944&amp;"00"&amp;paste!A946,IF(AND(I944&lt;10,paste!A946&gt;=100,paste!A946&lt;1000),RIGHT(H944,2)&amp;"0"&amp;I944&amp;"0"&amp;paste!A946,IF(AND(I944&lt;10,paste!A946&gt;=1000),RIGHT(H944,2)&amp;"0"&amp;I944&amp;paste!A946,IF(AND(I944&gt;=10,paste!A946&lt;10),RIGHT(H944,2)&amp;I944&amp;"000"&amp;paste!A946,IF(AND(I944&gt;=10,paste!A946&gt;=10,paste!A946&lt;100),RIGHT(H944,2)&amp;I944&amp;"00"&amp;paste!A946,IF(AND(I944&gt;=10,paste!A946&gt;=100,paste!A946&lt;1000),RIGHT(H944,2)&amp;I944&amp;"0"&amp;paste!A946,RIGHT(H944,2)&amp;I944&amp;paste!A946))))))))</f>
        <v/>
      </c>
      <c r="B944">
        <f>YEAR(paste!C946)</f>
        <v/>
      </c>
      <c r="C944">
        <f>MONTH(paste!C946)</f>
        <v/>
      </c>
      <c r="D944">
        <f>DAY(paste!C946)</f>
        <v/>
      </c>
      <c r="E944" s="158" t="n">
        <v>0</v>
      </c>
      <c r="F944">
        <f>IF(AND(L944=L943,D944=D943),F943+1,1)</f>
        <v/>
      </c>
      <c r="G944" s="158" t="n">
        <v>0</v>
      </c>
      <c r="H944">
        <f>YEAR(paste!C946)</f>
        <v/>
      </c>
      <c r="I944">
        <f>MONTH(paste!C946)</f>
        <v/>
      </c>
      <c r="J944">
        <f>DAY(paste!C946)</f>
        <v/>
      </c>
      <c r="K944">
        <f>A944</f>
        <v/>
      </c>
      <c r="L944">
        <f>IF(ISBLANK(VLOOKUP(paste!J946,'得意先名 (2)'!$B$3:$F$2005,5,FALSE)),paste!P946,IFERROR(VLOOKUP(paste!J946,'得意先名 (2)'!$B$3:$F$2005,5,FALSE),"ZZZZZZZZZZZ"))</f>
        <v/>
      </c>
      <c r="M944">
        <f>IF(L944="ZZZZZZZZZZZ",paste!J946&amp;paste!K946&amp; "  :   "&amp;paste!M946&amp; "  :   "&amp;paste!P946,"")</f>
        <v/>
      </c>
      <c r="O944" s="158" t="n"/>
      <c r="P944">
        <f>VLOOKUP(L944,'L_User+EndUser'!$C$2:$K$500,8,FALSE)</f>
        <v/>
      </c>
      <c r="Q944">
        <f>VLOOKUP(L944,'L_User+EndUser'!$C$2:$K$500,9,FALSE)</f>
        <v/>
      </c>
      <c r="R944" s="158" t="n"/>
      <c r="T944" s="158" t="n"/>
      <c r="V944" s="158" t="n"/>
      <c r="AB944">
        <f>paste!J946</f>
        <v/>
      </c>
      <c r="AC944">
        <f>L944</f>
        <v/>
      </c>
      <c r="AO944">
        <f>YEAR(paste!O946)</f>
        <v/>
      </c>
      <c r="AP944">
        <f>MONTH(paste!O946)</f>
        <v/>
      </c>
      <c r="AQ944">
        <f>DAY(paste!O946)</f>
        <v/>
      </c>
      <c r="BD944">
        <f>IF(paste!L946="","",paste!L946)</f>
        <v/>
      </c>
      <c r="BM944" t="n">
        <v>1</v>
      </c>
      <c r="BN944">
        <f>VLOOKUP(paste!E946,L_Product!$A$2:$B$2001,2,FALSE)</f>
        <v/>
      </c>
      <c r="BO944" s="21" t="n"/>
      <c r="BT944" t="n">
        <v>2</v>
      </c>
      <c r="BU944">
        <f>IF($BM$2=1,2,IF($BM$2=18,1))</f>
        <v/>
      </c>
      <c r="BV944">
        <f>IF($BM$2=1,0,IF($BM$2=18,1))</f>
        <v/>
      </c>
      <c r="BW944" t="n">
        <v>2</v>
      </c>
      <c r="BX944" t="n">
        <v>0</v>
      </c>
      <c r="BY944" t="n">
        <v>3</v>
      </c>
      <c r="BZ944">
        <f>VLOOKUP(BN944,L_Product!$B$2:$Z$2001,14,FALSE)</f>
        <v/>
      </c>
      <c r="CA944">
        <f>paste!H946</f>
        <v/>
      </c>
      <c r="CB944">
        <f>BZ944*CA944</f>
        <v/>
      </c>
      <c r="CN944" s="158" t="n">
        <v>1</v>
      </c>
      <c r="CO944" s="158" t="n">
        <v>1</v>
      </c>
      <c r="CP944" s="158" t="n">
        <v>1</v>
      </c>
      <c r="CQ944" s="158" t="n">
        <v>1</v>
      </c>
      <c r="CR944" s="158" t="n">
        <v>1</v>
      </c>
      <c r="CS944" s="158" t="n">
        <v>0</v>
      </c>
      <c r="CT944" s="158" t="n">
        <v>0</v>
      </c>
      <c r="CU944" s="158" t="n">
        <v>0</v>
      </c>
      <c r="CV944" s="158" t="n">
        <v>0</v>
      </c>
      <c r="CW944" s="158" t="n">
        <v>0</v>
      </c>
      <c r="CX944">
        <f>B944</f>
        <v/>
      </c>
      <c r="CY944">
        <f>C944</f>
        <v/>
      </c>
      <c r="CZ944">
        <f>D944</f>
        <v/>
      </c>
      <c r="DA944" s="158" t="n">
        <v>1900</v>
      </c>
      <c r="DB944" s="158" t="n">
        <v>1</v>
      </c>
      <c r="DC944" s="158" t="n">
        <v>1</v>
      </c>
      <c r="DD944" s="158" t="n">
        <v>1900</v>
      </c>
      <c r="DE944" s="158" t="n">
        <v>1</v>
      </c>
      <c r="DF944" s="158" t="n">
        <v>1</v>
      </c>
      <c r="DG944" s="158" t="n">
        <v>1900</v>
      </c>
      <c r="DH944" s="158" t="n">
        <v>1</v>
      </c>
      <c r="DI944" s="158" t="n">
        <v>1</v>
      </c>
      <c r="DJ944" s="158" t="n">
        <v>1900</v>
      </c>
      <c r="DK944" s="158" t="n">
        <v>1</v>
      </c>
      <c r="DL944" s="158" t="n">
        <v>1</v>
      </c>
      <c r="DR944" s="158" t="n">
        <v>2</v>
      </c>
      <c r="DS944" s="158" t="n">
        <v>1</v>
      </c>
      <c r="DT944" s="158" t="n">
        <v>2</v>
      </c>
      <c r="DU944" s="158" t="n">
        <v>1</v>
      </c>
      <c r="DV944" s="158" t="n">
        <v>3</v>
      </c>
      <c r="DW944" s="158" t="n">
        <v>1</v>
      </c>
      <c r="DX944" s="158" t="n">
        <v>3</v>
      </c>
      <c r="DY944" s="158" t="n">
        <v>0</v>
      </c>
      <c r="DZ944" s="158" t="n">
        <v>0</v>
      </c>
      <c r="EA944" s="158" t="n">
        <v>0</v>
      </c>
      <c r="EB944" s="158" t="n">
        <v>0</v>
      </c>
      <c r="EC944" s="158" t="n">
        <v>0</v>
      </c>
      <c r="ED944" s="158" t="n">
        <v>0</v>
      </c>
      <c r="EE944" s="158" t="n">
        <v>0</v>
      </c>
      <c r="EF944" s="158" t="n">
        <v>0</v>
      </c>
      <c r="EG944" s="158" t="n">
        <v>0</v>
      </c>
      <c r="EH944" s="158" t="n">
        <v>0</v>
      </c>
      <c r="EI944" s="158" t="n">
        <v>0</v>
      </c>
      <c r="EJ944" s="158" t="n">
        <v>0</v>
      </c>
      <c r="EK944" s="158" t="n">
        <v>0</v>
      </c>
      <c r="EL944" s="158" t="n">
        <v>0</v>
      </c>
      <c r="EM944" s="158" t="n">
        <v>0</v>
      </c>
      <c r="EN944" s="158" t="n">
        <v>0</v>
      </c>
      <c r="EO944" s="158" t="n">
        <v>0</v>
      </c>
      <c r="EP944" s="158" t="n">
        <v>0</v>
      </c>
      <c r="EQ944" s="158" t="n">
        <v>0</v>
      </c>
      <c r="ER944" s="158" t="n">
        <v>0</v>
      </c>
      <c r="ES944" s="158" t="n">
        <v>0</v>
      </c>
      <c r="ET944" s="158" t="n">
        <v>0</v>
      </c>
      <c r="EU944" s="158" t="n">
        <v>0</v>
      </c>
      <c r="EV944" s="158" t="n">
        <v>0</v>
      </c>
      <c r="EW944" s="158" t="n">
        <v>0</v>
      </c>
      <c r="EX944" s="158" t="n">
        <v>0</v>
      </c>
      <c r="EY944" s="158" t="n">
        <v>0</v>
      </c>
      <c r="EZ944" s="158" t="n">
        <v>1900</v>
      </c>
      <c r="FA944" s="158" t="n">
        <v>1</v>
      </c>
      <c r="FB944" s="158" t="n">
        <v>1</v>
      </c>
      <c r="FC944" s="158" t="n">
        <v>1900</v>
      </c>
      <c r="FD944" s="158" t="n">
        <v>1</v>
      </c>
      <c r="FE944" s="158" t="n">
        <v>1</v>
      </c>
      <c r="FF944" s="158" t="n">
        <v>1900</v>
      </c>
      <c r="FG944" s="158" t="n">
        <v>1</v>
      </c>
      <c r="FH944" s="158" t="n">
        <v>1</v>
      </c>
      <c r="FI944" s="158" t="n">
        <v>1900</v>
      </c>
      <c r="FJ944" s="158" t="n">
        <v>1</v>
      </c>
      <c r="FK944" s="158" t="n">
        <v>1</v>
      </c>
      <c r="FL944" s="158" t="n">
        <v>1900</v>
      </c>
      <c r="FM944" s="158" t="n">
        <v>1</v>
      </c>
      <c r="FN944" s="158" t="n">
        <v>1</v>
      </c>
      <c r="FO944" s="158" t="n">
        <v>1900</v>
      </c>
      <c r="FP944" s="158" t="n">
        <v>1</v>
      </c>
      <c r="FQ944" s="158" t="n">
        <v>1</v>
      </c>
      <c r="FR944" s="158" t="n">
        <v>1900</v>
      </c>
      <c r="FS944" s="158" t="n">
        <v>1</v>
      </c>
      <c r="FT944" s="158" t="n">
        <v>1</v>
      </c>
      <c r="FU944" s="158" t="n">
        <v>1900</v>
      </c>
      <c r="FV944" s="158" t="n">
        <v>1</v>
      </c>
      <c r="FW944" s="158" t="n">
        <v>1</v>
      </c>
    </row>
    <row r="945">
      <c r="A945">
        <f>IF(F945&gt;1,A944,IF(AND(I945&lt;10,paste!A947&lt;10),RIGHT(H945,2)&amp;"0"&amp;I945&amp;"000"&amp;paste!A947,IF(AND(I945&lt;10,paste!A947&gt;=10,paste!A947&lt;100),RIGHT(H945,2)&amp;"0"&amp;I945&amp;"00"&amp;paste!A947,IF(AND(I945&lt;10,paste!A947&gt;=100,paste!A947&lt;1000),RIGHT(H945,2)&amp;"0"&amp;I945&amp;"0"&amp;paste!A947,IF(AND(I945&lt;10,paste!A947&gt;=1000),RIGHT(H945,2)&amp;"0"&amp;I945&amp;paste!A947,IF(AND(I945&gt;=10,paste!A947&lt;10),RIGHT(H945,2)&amp;I945&amp;"000"&amp;paste!A947,IF(AND(I945&gt;=10,paste!A947&gt;=10,paste!A947&lt;100),RIGHT(H945,2)&amp;I945&amp;"00"&amp;paste!A947,IF(AND(I945&gt;=10,paste!A947&gt;=100,paste!A947&lt;1000),RIGHT(H945,2)&amp;I945&amp;"0"&amp;paste!A947,RIGHT(H945,2)&amp;I945&amp;paste!A947))))))))</f>
        <v/>
      </c>
      <c r="B945">
        <f>YEAR(paste!C947)</f>
        <v/>
      </c>
      <c r="C945">
        <f>MONTH(paste!C947)</f>
        <v/>
      </c>
      <c r="D945">
        <f>DAY(paste!C947)</f>
        <v/>
      </c>
      <c r="E945" s="158" t="n">
        <v>0</v>
      </c>
      <c r="F945">
        <f>IF(AND(L945=L944,D945=D944),F944+1,1)</f>
        <v/>
      </c>
      <c r="G945" s="158" t="n">
        <v>0</v>
      </c>
      <c r="H945">
        <f>YEAR(paste!C947)</f>
        <v/>
      </c>
      <c r="I945">
        <f>MONTH(paste!C947)</f>
        <v/>
      </c>
      <c r="J945">
        <f>DAY(paste!C947)</f>
        <v/>
      </c>
      <c r="K945">
        <f>A945</f>
        <v/>
      </c>
      <c r="L945">
        <f>IF(ISBLANK(VLOOKUP(paste!J947,'得意先名 (2)'!$B$3:$F$2005,5,FALSE)),paste!P947,IFERROR(VLOOKUP(paste!J947,'得意先名 (2)'!$B$3:$F$2005,5,FALSE),"ZZZZZZZZZZZ"))</f>
        <v/>
      </c>
      <c r="M945">
        <f>IF(L945="ZZZZZZZZZZZ",paste!J947&amp;paste!K947&amp; "  :   "&amp;paste!M947&amp; "  :   "&amp;paste!P947,"")</f>
        <v/>
      </c>
      <c r="O945" s="158" t="n"/>
      <c r="P945">
        <f>VLOOKUP(L945,'L_User+EndUser'!$C$2:$K$500,8,FALSE)</f>
        <v/>
      </c>
      <c r="Q945">
        <f>VLOOKUP(L945,'L_User+EndUser'!$C$2:$K$500,9,FALSE)</f>
        <v/>
      </c>
      <c r="R945" s="158" t="n"/>
      <c r="T945" s="158" t="n"/>
      <c r="V945" s="158" t="n"/>
      <c r="AB945">
        <f>paste!J947</f>
        <v/>
      </c>
      <c r="AC945">
        <f>L945</f>
        <v/>
      </c>
      <c r="AO945">
        <f>YEAR(paste!O947)</f>
        <v/>
      </c>
      <c r="AP945">
        <f>MONTH(paste!O947)</f>
        <v/>
      </c>
      <c r="AQ945">
        <f>DAY(paste!O947)</f>
        <v/>
      </c>
      <c r="BD945">
        <f>IF(paste!L947="","",paste!L947)</f>
        <v/>
      </c>
      <c r="BM945" t="n">
        <v>1</v>
      </c>
      <c r="BN945">
        <f>VLOOKUP(paste!E947,L_Product!$A$2:$B$2001,2,FALSE)</f>
        <v/>
      </c>
      <c r="BO945" s="21" t="n"/>
      <c r="BT945" t="n">
        <v>2</v>
      </c>
      <c r="BU945">
        <f>IF($BM$2=1,2,IF($BM$2=18,1))</f>
        <v/>
      </c>
      <c r="BV945">
        <f>IF($BM$2=1,0,IF($BM$2=18,1))</f>
        <v/>
      </c>
      <c r="BW945" t="n">
        <v>2</v>
      </c>
      <c r="BX945" t="n">
        <v>0</v>
      </c>
      <c r="BY945" t="n">
        <v>3</v>
      </c>
      <c r="BZ945">
        <f>VLOOKUP(BN945,L_Product!$B$2:$Z$2001,14,FALSE)</f>
        <v/>
      </c>
      <c r="CA945">
        <f>paste!H947</f>
        <v/>
      </c>
      <c r="CB945">
        <f>BZ945*CA945</f>
        <v/>
      </c>
      <c r="CN945" s="158" t="n">
        <v>1</v>
      </c>
      <c r="CO945" s="158" t="n">
        <v>1</v>
      </c>
      <c r="CP945" s="158" t="n">
        <v>1</v>
      </c>
      <c r="CQ945" s="158" t="n">
        <v>1</v>
      </c>
      <c r="CR945" s="158" t="n">
        <v>1</v>
      </c>
      <c r="CS945" s="158" t="n">
        <v>0</v>
      </c>
      <c r="CT945" s="158" t="n">
        <v>0</v>
      </c>
      <c r="CU945" s="158" t="n">
        <v>0</v>
      </c>
      <c r="CV945" s="158" t="n">
        <v>0</v>
      </c>
      <c r="CW945" s="158" t="n">
        <v>0</v>
      </c>
      <c r="CX945">
        <f>B945</f>
        <v/>
      </c>
      <c r="CY945">
        <f>C945</f>
        <v/>
      </c>
      <c r="CZ945">
        <f>D945</f>
        <v/>
      </c>
      <c r="DA945" s="158" t="n">
        <v>1900</v>
      </c>
      <c r="DB945" s="158" t="n">
        <v>1</v>
      </c>
      <c r="DC945" s="158" t="n">
        <v>1</v>
      </c>
      <c r="DD945" s="158" t="n">
        <v>1900</v>
      </c>
      <c r="DE945" s="158" t="n">
        <v>1</v>
      </c>
      <c r="DF945" s="158" t="n">
        <v>1</v>
      </c>
      <c r="DG945" s="158" t="n">
        <v>1900</v>
      </c>
      <c r="DH945" s="158" t="n">
        <v>1</v>
      </c>
      <c r="DI945" s="158" t="n">
        <v>1</v>
      </c>
      <c r="DJ945" s="158" t="n">
        <v>1900</v>
      </c>
      <c r="DK945" s="158" t="n">
        <v>1</v>
      </c>
      <c r="DL945" s="158" t="n">
        <v>1</v>
      </c>
      <c r="DR945" s="158" t="n">
        <v>2</v>
      </c>
      <c r="DS945" s="158" t="n">
        <v>1</v>
      </c>
      <c r="DT945" s="158" t="n">
        <v>2</v>
      </c>
      <c r="DU945" s="158" t="n">
        <v>1</v>
      </c>
      <c r="DV945" s="158" t="n">
        <v>3</v>
      </c>
      <c r="DW945" s="158" t="n">
        <v>1</v>
      </c>
      <c r="DX945" s="158" t="n">
        <v>3</v>
      </c>
      <c r="DY945" s="158" t="n">
        <v>0</v>
      </c>
      <c r="DZ945" s="158" t="n">
        <v>0</v>
      </c>
      <c r="EA945" s="158" t="n">
        <v>0</v>
      </c>
      <c r="EB945" s="158" t="n">
        <v>0</v>
      </c>
      <c r="EC945" s="158" t="n">
        <v>0</v>
      </c>
      <c r="ED945" s="158" t="n">
        <v>0</v>
      </c>
      <c r="EE945" s="158" t="n">
        <v>0</v>
      </c>
      <c r="EF945" s="158" t="n">
        <v>0</v>
      </c>
      <c r="EG945" s="158" t="n">
        <v>0</v>
      </c>
      <c r="EH945" s="158" t="n">
        <v>0</v>
      </c>
      <c r="EI945" s="158" t="n">
        <v>0</v>
      </c>
      <c r="EJ945" s="158" t="n">
        <v>0</v>
      </c>
      <c r="EK945" s="158" t="n">
        <v>0</v>
      </c>
      <c r="EL945" s="158" t="n">
        <v>0</v>
      </c>
      <c r="EM945" s="158" t="n">
        <v>0</v>
      </c>
      <c r="EN945" s="158" t="n">
        <v>0</v>
      </c>
      <c r="EO945" s="158" t="n">
        <v>0</v>
      </c>
      <c r="EP945" s="158" t="n">
        <v>0</v>
      </c>
      <c r="EQ945" s="158" t="n">
        <v>0</v>
      </c>
      <c r="ER945" s="158" t="n">
        <v>0</v>
      </c>
      <c r="ES945" s="158" t="n">
        <v>0</v>
      </c>
      <c r="ET945" s="158" t="n">
        <v>0</v>
      </c>
      <c r="EU945" s="158" t="n">
        <v>0</v>
      </c>
      <c r="EV945" s="158" t="n">
        <v>0</v>
      </c>
      <c r="EW945" s="158" t="n">
        <v>0</v>
      </c>
      <c r="EX945" s="158" t="n">
        <v>0</v>
      </c>
      <c r="EY945" s="158" t="n">
        <v>0</v>
      </c>
      <c r="EZ945" s="158" t="n">
        <v>1900</v>
      </c>
      <c r="FA945" s="158" t="n">
        <v>1</v>
      </c>
      <c r="FB945" s="158" t="n">
        <v>1</v>
      </c>
      <c r="FC945" s="158" t="n">
        <v>1900</v>
      </c>
      <c r="FD945" s="158" t="n">
        <v>1</v>
      </c>
      <c r="FE945" s="158" t="n">
        <v>1</v>
      </c>
      <c r="FF945" s="158" t="n">
        <v>1900</v>
      </c>
      <c r="FG945" s="158" t="n">
        <v>1</v>
      </c>
      <c r="FH945" s="158" t="n">
        <v>1</v>
      </c>
      <c r="FI945" s="158" t="n">
        <v>1900</v>
      </c>
      <c r="FJ945" s="158" t="n">
        <v>1</v>
      </c>
      <c r="FK945" s="158" t="n">
        <v>1</v>
      </c>
      <c r="FL945" s="158" t="n">
        <v>1900</v>
      </c>
      <c r="FM945" s="158" t="n">
        <v>1</v>
      </c>
      <c r="FN945" s="158" t="n">
        <v>1</v>
      </c>
      <c r="FO945" s="158" t="n">
        <v>1900</v>
      </c>
      <c r="FP945" s="158" t="n">
        <v>1</v>
      </c>
      <c r="FQ945" s="158" t="n">
        <v>1</v>
      </c>
      <c r="FR945" s="158" t="n">
        <v>1900</v>
      </c>
      <c r="FS945" s="158" t="n">
        <v>1</v>
      </c>
      <c r="FT945" s="158" t="n">
        <v>1</v>
      </c>
      <c r="FU945" s="158" t="n">
        <v>1900</v>
      </c>
      <c r="FV945" s="158" t="n">
        <v>1</v>
      </c>
      <c r="FW945" s="158" t="n">
        <v>1</v>
      </c>
    </row>
    <row r="946">
      <c r="A946">
        <f>IF(F946&gt;1,A945,IF(AND(I946&lt;10,paste!A948&lt;10),RIGHT(H946,2)&amp;"0"&amp;I946&amp;"000"&amp;paste!A948,IF(AND(I946&lt;10,paste!A948&gt;=10,paste!A948&lt;100),RIGHT(H946,2)&amp;"0"&amp;I946&amp;"00"&amp;paste!A948,IF(AND(I946&lt;10,paste!A948&gt;=100,paste!A948&lt;1000),RIGHT(H946,2)&amp;"0"&amp;I946&amp;"0"&amp;paste!A948,IF(AND(I946&lt;10,paste!A948&gt;=1000),RIGHT(H946,2)&amp;"0"&amp;I946&amp;paste!A948,IF(AND(I946&gt;=10,paste!A948&lt;10),RIGHT(H946,2)&amp;I946&amp;"000"&amp;paste!A948,IF(AND(I946&gt;=10,paste!A948&gt;=10,paste!A948&lt;100),RIGHT(H946,2)&amp;I946&amp;"00"&amp;paste!A948,IF(AND(I946&gt;=10,paste!A948&gt;=100,paste!A948&lt;1000),RIGHT(H946,2)&amp;I946&amp;"0"&amp;paste!A948,RIGHT(H946,2)&amp;I946&amp;paste!A948))))))))</f>
        <v/>
      </c>
      <c r="B946">
        <f>YEAR(paste!C948)</f>
        <v/>
      </c>
      <c r="C946">
        <f>MONTH(paste!C948)</f>
        <v/>
      </c>
      <c r="D946">
        <f>DAY(paste!C948)</f>
        <v/>
      </c>
      <c r="E946" s="158" t="n">
        <v>0</v>
      </c>
      <c r="F946">
        <f>IF(AND(L946=L945,D946=D945),F945+1,1)</f>
        <v/>
      </c>
      <c r="G946" s="158" t="n">
        <v>0</v>
      </c>
      <c r="H946">
        <f>YEAR(paste!C948)</f>
        <v/>
      </c>
      <c r="I946">
        <f>MONTH(paste!C948)</f>
        <v/>
      </c>
      <c r="J946">
        <f>DAY(paste!C948)</f>
        <v/>
      </c>
      <c r="K946">
        <f>A946</f>
        <v/>
      </c>
      <c r="L946">
        <f>IF(ISBLANK(VLOOKUP(paste!J948,'得意先名 (2)'!$B$3:$F$2005,5,FALSE)),paste!P948,IFERROR(VLOOKUP(paste!J948,'得意先名 (2)'!$B$3:$F$2005,5,FALSE),"ZZZZZZZZZZZ"))</f>
        <v/>
      </c>
      <c r="M946">
        <f>IF(L946="ZZZZZZZZZZZ",paste!J948&amp;paste!K948&amp; "  :   "&amp;paste!M948&amp; "  :   "&amp;paste!P948,"")</f>
        <v/>
      </c>
      <c r="O946" s="158" t="n"/>
      <c r="P946">
        <f>VLOOKUP(L946,'L_User+EndUser'!$C$2:$K$500,8,FALSE)</f>
        <v/>
      </c>
      <c r="Q946">
        <f>VLOOKUP(L946,'L_User+EndUser'!$C$2:$K$500,9,FALSE)</f>
        <v/>
      </c>
      <c r="R946" s="158" t="n"/>
      <c r="T946" s="158" t="n"/>
      <c r="V946" s="158" t="n"/>
      <c r="AB946">
        <f>paste!J948</f>
        <v/>
      </c>
      <c r="AC946">
        <f>L946</f>
        <v/>
      </c>
      <c r="AO946">
        <f>YEAR(paste!O948)</f>
        <v/>
      </c>
      <c r="AP946">
        <f>MONTH(paste!O948)</f>
        <v/>
      </c>
      <c r="AQ946">
        <f>DAY(paste!O948)</f>
        <v/>
      </c>
      <c r="BD946">
        <f>IF(paste!L948="","",paste!L948)</f>
        <v/>
      </c>
      <c r="BM946" t="n">
        <v>1</v>
      </c>
      <c r="BN946">
        <f>VLOOKUP(paste!E948,L_Product!$A$2:$B$2001,2,FALSE)</f>
        <v/>
      </c>
      <c r="BO946" s="21" t="n"/>
      <c r="BT946" t="n">
        <v>2</v>
      </c>
      <c r="BU946">
        <f>IF($BM$2=1,2,IF($BM$2=18,1))</f>
        <v/>
      </c>
      <c r="BV946">
        <f>IF($BM$2=1,0,IF($BM$2=18,1))</f>
        <v/>
      </c>
      <c r="BW946" t="n">
        <v>2</v>
      </c>
      <c r="BX946" t="n">
        <v>0</v>
      </c>
      <c r="BY946" t="n">
        <v>3</v>
      </c>
      <c r="BZ946">
        <f>VLOOKUP(BN946,L_Product!$B$2:$Z$2001,14,FALSE)</f>
        <v/>
      </c>
      <c r="CA946">
        <f>paste!H948</f>
        <v/>
      </c>
      <c r="CB946">
        <f>BZ946*CA946</f>
        <v/>
      </c>
      <c r="CN946" s="158" t="n">
        <v>1</v>
      </c>
      <c r="CO946" s="158" t="n">
        <v>1</v>
      </c>
      <c r="CP946" s="158" t="n">
        <v>1</v>
      </c>
      <c r="CQ946" s="158" t="n">
        <v>1</v>
      </c>
      <c r="CR946" s="158" t="n">
        <v>1</v>
      </c>
      <c r="CS946" s="158" t="n">
        <v>0</v>
      </c>
      <c r="CT946" s="158" t="n">
        <v>0</v>
      </c>
      <c r="CU946" s="158" t="n">
        <v>0</v>
      </c>
      <c r="CV946" s="158" t="n">
        <v>0</v>
      </c>
      <c r="CW946" s="158" t="n">
        <v>0</v>
      </c>
      <c r="CX946">
        <f>B946</f>
        <v/>
      </c>
      <c r="CY946">
        <f>C946</f>
        <v/>
      </c>
      <c r="CZ946">
        <f>D946</f>
        <v/>
      </c>
      <c r="DA946" s="158" t="n">
        <v>1900</v>
      </c>
      <c r="DB946" s="158" t="n">
        <v>1</v>
      </c>
      <c r="DC946" s="158" t="n">
        <v>1</v>
      </c>
      <c r="DD946" s="158" t="n">
        <v>1900</v>
      </c>
      <c r="DE946" s="158" t="n">
        <v>1</v>
      </c>
      <c r="DF946" s="158" t="n">
        <v>1</v>
      </c>
      <c r="DG946" s="158" t="n">
        <v>1900</v>
      </c>
      <c r="DH946" s="158" t="n">
        <v>1</v>
      </c>
      <c r="DI946" s="158" t="n">
        <v>1</v>
      </c>
      <c r="DJ946" s="158" t="n">
        <v>1900</v>
      </c>
      <c r="DK946" s="158" t="n">
        <v>1</v>
      </c>
      <c r="DL946" s="158" t="n">
        <v>1</v>
      </c>
      <c r="DR946" s="158" t="n">
        <v>2</v>
      </c>
      <c r="DS946" s="158" t="n">
        <v>1</v>
      </c>
      <c r="DT946" s="158" t="n">
        <v>2</v>
      </c>
      <c r="DU946" s="158" t="n">
        <v>1</v>
      </c>
      <c r="DV946" s="158" t="n">
        <v>3</v>
      </c>
      <c r="DW946" s="158" t="n">
        <v>1</v>
      </c>
      <c r="DX946" s="158" t="n">
        <v>3</v>
      </c>
      <c r="DY946" s="158" t="n">
        <v>0</v>
      </c>
      <c r="DZ946" s="158" t="n">
        <v>0</v>
      </c>
      <c r="EA946" s="158" t="n">
        <v>0</v>
      </c>
      <c r="EB946" s="158" t="n">
        <v>0</v>
      </c>
      <c r="EC946" s="158" t="n">
        <v>0</v>
      </c>
      <c r="ED946" s="158" t="n">
        <v>0</v>
      </c>
      <c r="EE946" s="158" t="n">
        <v>0</v>
      </c>
      <c r="EF946" s="158" t="n">
        <v>0</v>
      </c>
      <c r="EG946" s="158" t="n">
        <v>0</v>
      </c>
      <c r="EH946" s="158" t="n">
        <v>0</v>
      </c>
      <c r="EI946" s="158" t="n">
        <v>0</v>
      </c>
      <c r="EJ946" s="158" t="n">
        <v>0</v>
      </c>
      <c r="EK946" s="158" t="n">
        <v>0</v>
      </c>
      <c r="EL946" s="158" t="n">
        <v>0</v>
      </c>
      <c r="EM946" s="158" t="n">
        <v>0</v>
      </c>
      <c r="EN946" s="158" t="n">
        <v>0</v>
      </c>
      <c r="EO946" s="158" t="n">
        <v>0</v>
      </c>
      <c r="EP946" s="158" t="n">
        <v>0</v>
      </c>
      <c r="EQ946" s="158" t="n">
        <v>0</v>
      </c>
      <c r="ER946" s="158" t="n">
        <v>0</v>
      </c>
      <c r="ES946" s="158" t="n">
        <v>0</v>
      </c>
      <c r="ET946" s="158" t="n">
        <v>0</v>
      </c>
      <c r="EU946" s="158" t="n">
        <v>0</v>
      </c>
      <c r="EV946" s="158" t="n">
        <v>0</v>
      </c>
      <c r="EW946" s="158" t="n">
        <v>0</v>
      </c>
      <c r="EX946" s="158" t="n">
        <v>0</v>
      </c>
      <c r="EY946" s="158" t="n">
        <v>0</v>
      </c>
      <c r="EZ946" s="158" t="n">
        <v>1900</v>
      </c>
      <c r="FA946" s="158" t="n">
        <v>1</v>
      </c>
      <c r="FB946" s="158" t="n">
        <v>1</v>
      </c>
      <c r="FC946" s="158" t="n">
        <v>1900</v>
      </c>
      <c r="FD946" s="158" t="n">
        <v>1</v>
      </c>
      <c r="FE946" s="158" t="n">
        <v>1</v>
      </c>
      <c r="FF946" s="158" t="n">
        <v>1900</v>
      </c>
      <c r="FG946" s="158" t="n">
        <v>1</v>
      </c>
      <c r="FH946" s="158" t="n">
        <v>1</v>
      </c>
      <c r="FI946" s="158" t="n">
        <v>1900</v>
      </c>
      <c r="FJ946" s="158" t="n">
        <v>1</v>
      </c>
      <c r="FK946" s="158" t="n">
        <v>1</v>
      </c>
      <c r="FL946" s="158" t="n">
        <v>1900</v>
      </c>
      <c r="FM946" s="158" t="n">
        <v>1</v>
      </c>
      <c r="FN946" s="158" t="n">
        <v>1</v>
      </c>
      <c r="FO946" s="158" t="n">
        <v>1900</v>
      </c>
      <c r="FP946" s="158" t="n">
        <v>1</v>
      </c>
      <c r="FQ946" s="158" t="n">
        <v>1</v>
      </c>
      <c r="FR946" s="158" t="n">
        <v>1900</v>
      </c>
      <c r="FS946" s="158" t="n">
        <v>1</v>
      </c>
      <c r="FT946" s="158" t="n">
        <v>1</v>
      </c>
      <c r="FU946" s="158" t="n">
        <v>1900</v>
      </c>
      <c r="FV946" s="158" t="n">
        <v>1</v>
      </c>
      <c r="FW946" s="158" t="n">
        <v>1</v>
      </c>
    </row>
    <row r="947">
      <c r="A947">
        <f>IF(F947&gt;1,A946,IF(AND(I947&lt;10,paste!A949&lt;10),RIGHT(H947,2)&amp;"0"&amp;I947&amp;"000"&amp;paste!A949,IF(AND(I947&lt;10,paste!A949&gt;=10,paste!A949&lt;100),RIGHT(H947,2)&amp;"0"&amp;I947&amp;"00"&amp;paste!A949,IF(AND(I947&lt;10,paste!A949&gt;=100,paste!A949&lt;1000),RIGHT(H947,2)&amp;"0"&amp;I947&amp;"0"&amp;paste!A949,IF(AND(I947&lt;10,paste!A949&gt;=1000),RIGHT(H947,2)&amp;"0"&amp;I947&amp;paste!A949,IF(AND(I947&gt;=10,paste!A949&lt;10),RIGHT(H947,2)&amp;I947&amp;"000"&amp;paste!A949,IF(AND(I947&gt;=10,paste!A949&gt;=10,paste!A949&lt;100),RIGHT(H947,2)&amp;I947&amp;"00"&amp;paste!A949,IF(AND(I947&gt;=10,paste!A949&gt;=100,paste!A949&lt;1000),RIGHT(H947,2)&amp;I947&amp;"0"&amp;paste!A949,RIGHT(H947,2)&amp;I947&amp;paste!A949))))))))</f>
        <v/>
      </c>
      <c r="B947">
        <f>YEAR(paste!C949)</f>
        <v/>
      </c>
      <c r="C947">
        <f>MONTH(paste!C949)</f>
        <v/>
      </c>
      <c r="D947">
        <f>DAY(paste!C949)</f>
        <v/>
      </c>
      <c r="E947" s="158" t="n">
        <v>0</v>
      </c>
      <c r="F947">
        <f>IF(AND(L947=L946,D947=D946),F946+1,1)</f>
        <v/>
      </c>
      <c r="G947" s="158" t="n">
        <v>0</v>
      </c>
      <c r="H947">
        <f>YEAR(paste!C949)</f>
        <v/>
      </c>
      <c r="I947">
        <f>MONTH(paste!C949)</f>
        <v/>
      </c>
      <c r="J947">
        <f>DAY(paste!C949)</f>
        <v/>
      </c>
      <c r="K947">
        <f>A947</f>
        <v/>
      </c>
      <c r="L947">
        <f>IF(ISBLANK(VLOOKUP(paste!J949,'得意先名 (2)'!$B$3:$F$2005,5,FALSE)),paste!P949,IFERROR(VLOOKUP(paste!J949,'得意先名 (2)'!$B$3:$F$2005,5,FALSE),"ZZZZZZZZZZZ"))</f>
        <v/>
      </c>
      <c r="M947">
        <f>IF(L947="ZZZZZZZZZZZ",paste!J949&amp;paste!K949&amp; "  :   "&amp;paste!M949&amp; "  :   "&amp;paste!P949,"")</f>
        <v/>
      </c>
      <c r="O947" s="158" t="n"/>
      <c r="P947">
        <f>VLOOKUP(L947,'L_User+EndUser'!$C$2:$K$500,8,FALSE)</f>
        <v/>
      </c>
      <c r="Q947">
        <f>VLOOKUP(L947,'L_User+EndUser'!$C$2:$K$500,9,FALSE)</f>
        <v/>
      </c>
      <c r="R947" s="158" t="n"/>
      <c r="T947" s="158" t="n"/>
      <c r="V947" s="158" t="n"/>
      <c r="AB947">
        <f>paste!J949</f>
        <v/>
      </c>
      <c r="AC947">
        <f>L947</f>
        <v/>
      </c>
      <c r="AO947">
        <f>YEAR(paste!O949)</f>
        <v/>
      </c>
      <c r="AP947">
        <f>MONTH(paste!O949)</f>
        <v/>
      </c>
      <c r="AQ947">
        <f>DAY(paste!O949)</f>
        <v/>
      </c>
      <c r="BD947">
        <f>IF(paste!L949="","",paste!L949)</f>
        <v/>
      </c>
      <c r="BM947" t="n">
        <v>1</v>
      </c>
      <c r="BN947">
        <f>VLOOKUP(paste!E949,L_Product!$A$2:$B$2001,2,FALSE)</f>
        <v/>
      </c>
      <c r="BO947" s="21" t="n"/>
      <c r="BT947" t="n">
        <v>2</v>
      </c>
      <c r="BU947">
        <f>IF($BM$2=1,2,IF($BM$2=18,1))</f>
        <v/>
      </c>
      <c r="BV947">
        <f>IF($BM$2=1,0,IF($BM$2=18,1))</f>
        <v/>
      </c>
      <c r="BW947" t="n">
        <v>2</v>
      </c>
      <c r="BX947" t="n">
        <v>0</v>
      </c>
      <c r="BY947" t="n">
        <v>3</v>
      </c>
      <c r="BZ947">
        <f>VLOOKUP(BN947,L_Product!$B$2:$Z$2001,14,FALSE)</f>
        <v/>
      </c>
      <c r="CA947">
        <f>paste!H949</f>
        <v/>
      </c>
      <c r="CB947">
        <f>BZ947*CA947</f>
        <v/>
      </c>
      <c r="CN947" s="158" t="n">
        <v>1</v>
      </c>
      <c r="CO947" s="158" t="n">
        <v>1</v>
      </c>
      <c r="CP947" s="158" t="n">
        <v>1</v>
      </c>
      <c r="CQ947" s="158" t="n">
        <v>1</v>
      </c>
      <c r="CR947" s="158" t="n">
        <v>1</v>
      </c>
      <c r="CS947" s="158" t="n">
        <v>0</v>
      </c>
      <c r="CT947" s="158" t="n">
        <v>0</v>
      </c>
      <c r="CU947" s="158" t="n">
        <v>0</v>
      </c>
      <c r="CV947" s="158" t="n">
        <v>0</v>
      </c>
      <c r="CW947" s="158" t="n">
        <v>0</v>
      </c>
      <c r="CX947">
        <f>B947</f>
        <v/>
      </c>
      <c r="CY947">
        <f>C947</f>
        <v/>
      </c>
      <c r="CZ947">
        <f>D947</f>
        <v/>
      </c>
      <c r="DA947" s="158" t="n">
        <v>1900</v>
      </c>
      <c r="DB947" s="158" t="n">
        <v>1</v>
      </c>
      <c r="DC947" s="158" t="n">
        <v>1</v>
      </c>
      <c r="DD947" s="158" t="n">
        <v>1900</v>
      </c>
      <c r="DE947" s="158" t="n">
        <v>1</v>
      </c>
      <c r="DF947" s="158" t="n">
        <v>1</v>
      </c>
      <c r="DG947" s="158" t="n">
        <v>1900</v>
      </c>
      <c r="DH947" s="158" t="n">
        <v>1</v>
      </c>
      <c r="DI947" s="158" t="n">
        <v>1</v>
      </c>
      <c r="DJ947" s="158" t="n">
        <v>1900</v>
      </c>
      <c r="DK947" s="158" t="n">
        <v>1</v>
      </c>
      <c r="DL947" s="158" t="n">
        <v>1</v>
      </c>
      <c r="DR947" s="158" t="n">
        <v>2</v>
      </c>
      <c r="DS947" s="158" t="n">
        <v>1</v>
      </c>
      <c r="DT947" s="158" t="n">
        <v>2</v>
      </c>
      <c r="DU947" s="158" t="n">
        <v>1</v>
      </c>
      <c r="DV947" s="158" t="n">
        <v>3</v>
      </c>
      <c r="DW947" s="158" t="n">
        <v>1</v>
      </c>
      <c r="DX947" s="158" t="n">
        <v>3</v>
      </c>
      <c r="DY947" s="158" t="n">
        <v>0</v>
      </c>
      <c r="DZ947" s="158" t="n">
        <v>0</v>
      </c>
      <c r="EA947" s="158" t="n">
        <v>0</v>
      </c>
      <c r="EB947" s="158" t="n">
        <v>0</v>
      </c>
      <c r="EC947" s="158" t="n">
        <v>0</v>
      </c>
      <c r="ED947" s="158" t="n">
        <v>0</v>
      </c>
      <c r="EE947" s="158" t="n">
        <v>0</v>
      </c>
      <c r="EF947" s="158" t="n">
        <v>0</v>
      </c>
      <c r="EG947" s="158" t="n">
        <v>0</v>
      </c>
      <c r="EH947" s="158" t="n">
        <v>0</v>
      </c>
      <c r="EI947" s="158" t="n">
        <v>0</v>
      </c>
      <c r="EJ947" s="158" t="n">
        <v>0</v>
      </c>
      <c r="EK947" s="158" t="n">
        <v>0</v>
      </c>
      <c r="EL947" s="158" t="n">
        <v>0</v>
      </c>
      <c r="EM947" s="158" t="n">
        <v>0</v>
      </c>
      <c r="EN947" s="158" t="n">
        <v>0</v>
      </c>
      <c r="EO947" s="158" t="n">
        <v>0</v>
      </c>
      <c r="EP947" s="158" t="n">
        <v>0</v>
      </c>
      <c r="EQ947" s="158" t="n">
        <v>0</v>
      </c>
      <c r="ER947" s="158" t="n">
        <v>0</v>
      </c>
      <c r="ES947" s="158" t="n">
        <v>0</v>
      </c>
      <c r="ET947" s="158" t="n">
        <v>0</v>
      </c>
      <c r="EU947" s="158" t="n">
        <v>0</v>
      </c>
      <c r="EV947" s="158" t="n">
        <v>0</v>
      </c>
      <c r="EW947" s="158" t="n">
        <v>0</v>
      </c>
      <c r="EX947" s="158" t="n">
        <v>0</v>
      </c>
      <c r="EY947" s="158" t="n">
        <v>0</v>
      </c>
      <c r="EZ947" s="158" t="n">
        <v>1900</v>
      </c>
      <c r="FA947" s="158" t="n">
        <v>1</v>
      </c>
      <c r="FB947" s="158" t="n">
        <v>1</v>
      </c>
      <c r="FC947" s="158" t="n">
        <v>1900</v>
      </c>
      <c r="FD947" s="158" t="n">
        <v>1</v>
      </c>
      <c r="FE947" s="158" t="n">
        <v>1</v>
      </c>
      <c r="FF947" s="158" t="n">
        <v>1900</v>
      </c>
      <c r="FG947" s="158" t="n">
        <v>1</v>
      </c>
      <c r="FH947" s="158" t="n">
        <v>1</v>
      </c>
      <c r="FI947" s="158" t="n">
        <v>1900</v>
      </c>
      <c r="FJ947" s="158" t="n">
        <v>1</v>
      </c>
      <c r="FK947" s="158" t="n">
        <v>1</v>
      </c>
      <c r="FL947" s="158" t="n">
        <v>1900</v>
      </c>
      <c r="FM947" s="158" t="n">
        <v>1</v>
      </c>
      <c r="FN947" s="158" t="n">
        <v>1</v>
      </c>
      <c r="FO947" s="158" t="n">
        <v>1900</v>
      </c>
      <c r="FP947" s="158" t="n">
        <v>1</v>
      </c>
      <c r="FQ947" s="158" t="n">
        <v>1</v>
      </c>
      <c r="FR947" s="158" t="n">
        <v>1900</v>
      </c>
      <c r="FS947" s="158" t="n">
        <v>1</v>
      </c>
      <c r="FT947" s="158" t="n">
        <v>1</v>
      </c>
      <c r="FU947" s="158" t="n">
        <v>1900</v>
      </c>
      <c r="FV947" s="158" t="n">
        <v>1</v>
      </c>
      <c r="FW947" s="158" t="n">
        <v>1</v>
      </c>
    </row>
    <row r="948">
      <c r="A948">
        <f>IF(F948&gt;1,A947,IF(AND(I948&lt;10,paste!A950&lt;10),RIGHT(H948,2)&amp;"0"&amp;I948&amp;"000"&amp;paste!A950,IF(AND(I948&lt;10,paste!A950&gt;=10,paste!A950&lt;100),RIGHT(H948,2)&amp;"0"&amp;I948&amp;"00"&amp;paste!A950,IF(AND(I948&lt;10,paste!A950&gt;=100,paste!A950&lt;1000),RIGHT(H948,2)&amp;"0"&amp;I948&amp;"0"&amp;paste!A950,IF(AND(I948&lt;10,paste!A950&gt;=1000),RIGHT(H948,2)&amp;"0"&amp;I948&amp;paste!A950,IF(AND(I948&gt;=10,paste!A950&lt;10),RIGHT(H948,2)&amp;I948&amp;"000"&amp;paste!A950,IF(AND(I948&gt;=10,paste!A950&gt;=10,paste!A950&lt;100),RIGHT(H948,2)&amp;I948&amp;"00"&amp;paste!A950,IF(AND(I948&gt;=10,paste!A950&gt;=100,paste!A950&lt;1000),RIGHT(H948,2)&amp;I948&amp;"0"&amp;paste!A950,RIGHT(H948,2)&amp;I948&amp;paste!A950))))))))</f>
        <v/>
      </c>
      <c r="B948">
        <f>YEAR(paste!C950)</f>
        <v/>
      </c>
      <c r="C948">
        <f>MONTH(paste!C950)</f>
        <v/>
      </c>
      <c r="D948">
        <f>DAY(paste!C950)</f>
        <v/>
      </c>
      <c r="E948" s="158" t="n">
        <v>0</v>
      </c>
      <c r="F948">
        <f>IF(AND(L948=L947,D948=D947),F947+1,1)</f>
        <v/>
      </c>
      <c r="G948" s="158" t="n">
        <v>0</v>
      </c>
      <c r="H948">
        <f>YEAR(paste!C950)</f>
        <v/>
      </c>
      <c r="I948">
        <f>MONTH(paste!C950)</f>
        <v/>
      </c>
      <c r="J948">
        <f>DAY(paste!C950)</f>
        <v/>
      </c>
      <c r="K948">
        <f>A948</f>
        <v/>
      </c>
      <c r="L948">
        <f>IF(ISBLANK(VLOOKUP(paste!J950,'得意先名 (2)'!$B$3:$F$2005,5,FALSE)),paste!P950,IFERROR(VLOOKUP(paste!J950,'得意先名 (2)'!$B$3:$F$2005,5,FALSE),"ZZZZZZZZZZZ"))</f>
        <v/>
      </c>
      <c r="M948">
        <f>IF(L948="ZZZZZZZZZZZ",paste!J950&amp;paste!K950&amp; "  :   "&amp;paste!M950&amp; "  :   "&amp;paste!P950,"")</f>
        <v/>
      </c>
      <c r="O948" s="158" t="n"/>
      <c r="P948">
        <f>VLOOKUP(L948,'L_User+EndUser'!$C$2:$K$500,8,FALSE)</f>
        <v/>
      </c>
      <c r="Q948">
        <f>VLOOKUP(L948,'L_User+EndUser'!$C$2:$K$500,9,FALSE)</f>
        <v/>
      </c>
      <c r="R948" s="158" t="n"/>
      <c r="T948" s="158" t="n"/>
      <c r="V948" s="158" t="n"/>
      <c r="AB948">
        <f>paste!J950</f>
        <v/>
      </c>
      <c r="AC948">
        <f>L948</f>
        <v/>
      </c>
      <c r="AO948">
        <f>YEAR(paste!O950)</f>
        <v/>
      </c>
      <c r="AP948">
        <f>MONTH(paste!O950)</f>
        <v/>
      </c>
      <c r="AQ948">
        <f>DAY(paste!O950)</f>
        <v/>
      </c>
      <c r="BD948">
        <f>IF(paste!L950="","",paste!L950)</f>
        <v/>
      </c>
      <c r="BM948" t="n">
        <v>1</v>
      </c>
      <c r="BN948">
        <f>VLOOKUP(paste!E950,L_Product!$A$2:$B$2001,2,FALSE)</f>
        <v/>
      </c>
      <c r="BO948" s="21" t="n"/>
      <c r="BT948" t="n">
        <v>2</v>
      </c>
      <c r="BU948">
        <f>IF($BM$2=1,2,IF($BM$2=18,1))</f>
        <v/>
      </c>
      <c r="BV948">
        <f>IF($BM$2=1,0,IF($BM$2=18,1))</f>
        <v/>
      </c>
      <c r="BW948" t="n">
        <v>2</v>
      </c>
      <c r="BX948" t="n">
        <v>0</v>
      </c>
      <c r="BY948" t="n">
        <v>3</v>
      </c>
      <c r="BZ948">
        <f>VLOOKUP(BN948,L_Product!$B$2:$Z$2001,14,FALSE)</f>
        <v/>
      </c>
      <c r="CA948">
        <f>paste!H950</f>
        <v/>
      </c>
      <c r="CB948">
        <f>BZ948*CA948</f>
        <v/>
      </c>
      <c r="CN948" s="158" t="n">
        <v>1</v>
      </c>
      <c r="CO948" s="158" t="n">
        <v>1</v>
      </c>
      <c r="CP948" s="158" t="n">
        <v>1</v>
      </c>
      <c r="CQ948" s="158" t="n">
        <v>1</v>
      </c>
      <c r="CR948" s="158" t="n">
        <v>1</v>
      </c>
      <c r="CS948" s="158" t="n">
        <v>0</v>
      </c>
      <c r="CT948" s="158" t="n">
        <v>0</v>
      </c>
      <c r="CU948" s="158" t="n">
        <v>0</v>
      </c>
      <c r="CV948" s="158" t="n">
        <v>0</v>
      </c>
      <c r="CW948" s="158" t="n">
        <v>0</v>
      </c>
      <c r="CX948">
        <f>B948</f>
        <v/>
      </c>
      <c r="CY948">
        <f>C948</f>
        <v/>
      </c>
      <c r="CZ948">
        <f>D948</f>
        <v/>
      </c>
      <c r="DA948" s="158" t="n">
        <v>1900</v>
      </c>
      <c r="DB948" s="158" t="n">
        <v>1</v>
      </c>
      <c r="DC948" s="158" t="n">
        <v>1</v>
      </c>
      <c r="DD948" s="158" t="n">
        <v>1900</v>
      </c>
      <c r="DE948" s="158" t="n">
        <v>1</v>
      </c>
      <c r="DF948" s="158" t="n">
        <v>1</v>
      </c>
      <c r="DG948" s="158" t="n">
        <v>1900</v>
      </c>
      <c r="DH948" s="158" t="n">
        <v>1</v>
      </c>
      <c r="DI948" s="158" t="n">
        <v>1</v>
      </c>
      <c r="DJ948" s="158" t="n">
        <v>1900</v>
      </c>
      <c r="DK948" s="158" t="n">
        <v>1</v>
      </c>
      <c r="DL948" s="158" t="n">
        <v>1</v>
      </c>
      <c r="DR948" s="158" t="n">
        <v>2</v>
      </c>
      <c r="DS948" s="158" t="n">
        <v>1</v>
      </c>
      <c r="DT948" s="158" t="n">
        <v>2</v>
      </c>
      <c r="DU948" s="158" t="n">
        <v>1</v>
      </c>
      <c r="DV948" s="158" t="n">
        <v>3</v>
      </c>
      <c r="DW948" s="158" t="n">
        <v>1</v>
      </c>
      <c r="DX948" s="158" t="n">
        <v>3</v>
      </c>
      <c r="DY948" s="158" t="n">
        <v>0</v>
      </c>
      <c r="DZ948" s="158" t="n">
        <v>0</v>
      </c>
      <c r="EA948" s="158" t="n">
        <v>0</v>
      </c>
      <c r="EB948" s="158" t="n">
        <v>0</v>
      </c>
      <c r="EC948" s="158" t="n">
        <v>0</v>
      </c>
      <c r="ED948" s="158" t="n">
        <v>0</v>
      </c>
      <c r="EE948" s="158" t="n">
        <v>0</v>
      </c>
      <c r="EF948" s="158" t="n">
        <v>0</v>
      </c>
      <c r="EG948" s="158" t="n">
        <v>0</v>
      </c>
      <c r="EH948" s="158" t="n">
        <v>0</v>
      </c>
      <c r="EI948" s="158" t="n">
        <v>0</v>
      </c>
      <c r="EJ948" s="158" t="n">
        <v>0</v>
      </c>
      <c r="EK948" s="158" t="n">
        <v>0</v>
      </c>
      <c r="EL948" s="158" t="n">
        <v>0</v>
      </c>
      <c r="EM948" s="158" t="n">
        <v>0</v>
      </c>
      <c r="EN948" s="158" t="n">
        <v>0</v>
      </c>
      <c r="EO948" s="158" t="n">
        <v>0</v>
      </c>
      <c r="EP948" s="158" t="n">
        <v>0</v>
      </c>
      <c r="EQ948" s="158" t="n">
        <v>0</v>
      </c>
      <c r="ER948" s="158" t="n">
        <v>0</v>
      </c>
      <c r="ES948" s="158" t="n">
        <v>0</v>
      </c>
      <c r="ET948" s="158" t="n">
        <v>0</v>
      </c>
      <c r="EU948" s="158" t="n">
        <v>0</v>
      </c>
      <c r="EV948" s="158" t="n">
        <v>0</v>
      </c>
      <c r="EW948" s="158" t="n">
        <v>0</v>
      </c>
      <c r="EX948" s="158" t="n">
        <v>0</v>
      </c>
      <c r="EY948" s="158" t="n">
        <v>0</v>
      </c>
      <c r="EZ948" s="158" t="n">
        <v>1900</v>
      </c>
      <c r="FA948" s="158" t="n">
        <v>1</v>
      </c>
      <c r="FB948" s="158" t="n">
        <v>1</v>
      </c>
      <c r="FC948" s="158" t="n">
        <v>1900</v>
      </c>
      <c r="FD948" s="158" t="n">
        <v>1</v>
      </c>
      <c r="FE948" s="158" t="n">
        <v>1</v>
      </c>
      <c r="FF948" s="158" t="n">
        <v>1900</v>
      </c>
      <c r="FG948" s="158" t="n">
        <v>1</v>
      </c>
      <c r="FH948" s="158" t="n">
        <v>1</v>
      </c>
      <c r="FI948" s="158" t="n">
        <v>1900</v>
      </c>
      <c r="FJ948" s="158" t="n">
        <v>1</v>
      </c>
      <c r="FK948" s="158" t="n">
        <v>1</v>
      </c>
      <c r="FL948" s="158" t="n">
        <v>1900</v>
      </c>
      <c r="FM948" s="158" t="n">
        <v>1</v>
      </c>
      <c r="FN948" s="158" t="n">
        <v>1</v>
      </c>
      <c r="FO948" s="158" t="n">
        <v>1900</v>
      </c>
      <c r="FP948" s="158" t="n">
        <v>1</v>
      </c>
      <c r="FQ948" s="158" t="n">
        <v>1</v>
      </c>
      <c r="FR948" s="158" t="n">
        <v>1900</v>
      </c>
      <c r="FS948" s="158" t="n">
        <v>1</v>
      </c>
      <c r="FT948" s="158" t="n">
        <v>1</v>
      </c>
      <c r="FU948" s="158" t="n">
        <v>1900</v>
      </c>
      <c r="FV948" s="158" t="n">
        <v>1</v>
      </c>
      <c r="FW948" s="158" t="n">
        <v>1</v>
      </c>
    </row>
    <row r="949">
      <c r="A949">
        <f>IF(F949&gt;1,A948,IF(AND(I949&lt;10,paste!A951&lt;10),RIGHT(H949,2)&amp;"0"&amp;I949&amp;"000"&amp;paste!A951,IF(AND(I949&lt;10,paste!A951&gt;=10,paste!A951&lt;100),RIGHT(H949,2)&amp;"0"&amp;I949&amp;"00"&amp;paste!A951,IF(AND(I949&lt;10,paste!A951&gt;=100,paste!A951&lt;1000),RIGHT(H949,2)&amp;"0"&amp;I949&amp;"0"&amp;paste!A951,IF(AND(I949&lt;10,paste!A951&gt;=1000),RIGHT(H949,2)&amp;"0"&amp;I949&amp;paste!A951,IF(AND(I949&gt;=10,paste!A951&lt;10),RIGHT(H949,2)&amp;I949&amp;"000"&amp;paste!A951,IF(AND(I949&gt;=10,paste!A951&gt;=10,paste!A951&lt;100),RIGHT(H949,2)&amp;I949&amp;"00"&amp;paste!A951,IF(AND(I949&gt;=10,paste!A951&gt;=100,paste!A951&lt;1000),RIGHT(H949,2)&amp;I949&amp;"0"&amp;paste!A951,RIGHT(H949,2)&amp;I949&amp;paste!A951))))))))</f>
        <v/>
      </c>
      <c r="B949">
        <f>YEAR(paste!C951)</f>
        <v/>
      </c>
      <c r="C949">
        <f>MONTH(paste!C951)</f>
        <v/>
      </c>
      <c r="D949">
        <f>DAY(paste!C951)</f>
        <v/>
      </c>
      <c r="E949" s="158" t="n">
        <v>0</v>
      </c>
      <c r="F949">
        <f>IF(AND(L949=L948,D949=D948),F948+1,1)</f>
        <v/>
      </c>
      <c r="G949" s="158" t="n">
        <v>0</v>
      </c>
      <c r="H949">
        <f>YEAR(paste!C951)</f>
        <v/>
      </c>
      <c r="I949">
        <f>MONTH(paste!C951)</f>
        <v/>
      </c>
      <c r="J949">
        <f>DAY(paste!C951)</f>
        <v/>
      </c>
      <c r="K949">
        <f>A949</f>
        <v/>
      </c>
      <c r="L949">
        <f>IF(ISBLANK(VLOOKUP(paste!J951,'得意先名 (2)'!$B$3:$F$2005,5,FALSE)),paste!P951,IFERROR(VLOOKUP(paste!J951,'得意先名 (2)'!$B$3:$F$2005,5,FALSE),"ZZZZZZZZZZZ"))</f>
        <v/>
      </c>
      <c r="M949">
        <f>IF(L949="ZZZZZZZZZZZ",paste!J951&amp;paste!K951&amp; "  :   "&amp;paste!M951&amp; "  :   "&amp;paste!P951,"")</f>
        <v/>
      </c>
      <c r="O949" s="158" t="n"/>
      <c r="P949">
        <f>VLOOKUP(L949,'L_User+EndUser'!$C$2:$K$500,8,FALSE)</f>
        <v/>
      </c>
      <c r="Q949">
        <f>VLOOKUP(L949,'L_User+EndUser'!$C$2:$K$500,9,FALSE)</f>
        <v/>
      </c>
      <c r="R949" s="158" t="n"/>
      <c r="T949" s="158" t="n"/>
      <c r="V949" s="158" t="n"/>
      <c r="AB949">
        <f>paste!J951</f>
        <v/>
      </c>
      <c r="AC949">
        <f>L949</f>
        <v/>
      </c>
      <c r="AO949">
        <f>YEAR(paste!O951)</f>
        <v/>
      </c>
      <c r="AP949">
        <f>MONTH(paste!O951)</f>
        <v/>
      </c>
      <c r="AQ949">
        <f>DAY(paste!O951)</f>
        <v/>
      </c>
      <c r="BD949">
        <f>IF(paste!L951="","",paste!L951)</f>
        <v/>
      </c>
      <c r="BM949" t="n">
        <v>1</v>
      </c>
      <c r="BN949">
        <f>VLOOKUP(paste!E951,L_Product!$A$2:$B$2001,2,FALSE)</f>
        <v/>
      </c>
      <c r="BO949" s="21" t="n"/>
      <c r="BT949" t="n">
        <v>2</v>
      </c>
      <c r="BU949">
        <f>IF($BM$2=1,2,IF($BM$2=18,1))</f>
        <v/>
      </c>
      <c r="BV949">
        <f>IF($BM$2=1,0,IF($BM$2=18,1))</f>
        <v/>
      </c>
      <c r="BW949" t="n">
        <v>2</v>
      </c>
      <c r="BX949" t="n">
        <v>0</v>
      </c>
      <c r="BY949" t="n">
        <v>3</v>
      </c>
      <c r="BZ949">
        <f>VLOOKUP(BN949,L_Product!$B$2:$Z$2001,14,FALSE)</f>
        <v/>
      </c>
      <c r="CA949">
        <f>paste!H951</f>
        <v/>
      </c>
      <c r="CB949">
        <f>BZ949*CA949</f>
        <v/>
      </c>
      <c r="CN949" s="158" t="n">
        <v>1</v>
      </c>
      <c r="CO949" s="158" t="n">
        <v>1</v>
      </c>
      <c r="CP949" s="158" t="n">
        <v>1</v>
      </c>
      <c r="CQ949" s="158" t="n">
        <v>1</v>
      </c>
      <c r="CR949" s="158" t="n">
        <v>1</v>
      </c>
      <c r="CS949" s="158" t="n">
        <v>0</v>
      </c>
      <c r="CT949" s="158" t="n">
        <v>0</v>
      </c>
      <c r="CU949" s="158" t="n">
        <v>0</v>
      </c>
      <c r="CV949" s="158" t="n">
        <v>0</v>
      </c>
      <c r="CW949" s="158" t="n">
        <v>0</v>
      </c>
      <c r="CX949">
        <f>B949</f>
        <v/>
      </c>
      <c r="CY949">
        <f>C949</f>
        <v/>
      </c>
      <c r="CZ949">
        <f>D949</f>
        <v/>
      </c>
      <c r="DA949" s="158" t="n">
        <v>1900</v>
      </c>
      <c r="DB949" s="158" t="n">
        <v>1</v>
      </c>
      <c r="DC949" s="158" t="n">
        <v>1</v>
      </c>
      <c r="DD949" s="158" t="n">
        <v>1900</v>
      </c>
      <c r="DE949" s="158" t="n">
        <v>1</v>
      </c>
      <c r="DF949" s="158" t="n">
        <v>1</v>
      </c>
      <c r="DG949" s="158" t="n">
        <v>1900</v>
      </c>
      <c r="DH949" s="158" t="n">
        <v>1</v>
      </c>
      <c r="DI949" s="158" t="n">
        <v>1</v>
      </c>
      <c r="DJ949" s="158" t="n">
        <v>1900</v>
      </c>
      <c r="DK949" s="158" t="n">
        <v>1</v>
      </c>
      <c r="DL949" s="158" t="n">
        <v>1</v>
      </c>
      <c r="DR949" s="158" t="n">
        <v>2</v>
      </c>
      <c r="DS949" s="158" t="n">
        <v>1</v>
      </c>
      <c r="DT949" s="158" t="n">
        <v>2</v>
      </c>
      <c r="DU949" s="158" t="n">
        <v>1</v>
      </c>
      <c r="DV949" s="158" t="n">
        <v>3</v>
      </c>
      <c r="DW949" s="158" t="n">
        <v>1</v>
      </c>
      <c r="DX949" s="158" t="n">
        <v>3</v>
      </c>
      <c r="DY949" s="158" t="n">
        <v>0</v>
      </c>
      <c r="DZ949" s="158" t="n">
        <v>0</v>
      </c>
      <c r="EA949" s="158" t="n">
        <v>0</v>
      </c>
      <c r="EB949" s="158" t="n">
        <v>0</v>
      </c>
      <c r="EC949" s="158" t="n">
        <v>0</v>
      </c>
      <c r="ED949" s="158" t="n">
        <v>0</v>
      </c>
      <c r="EE949" s="158" t="n">
        <v>0</v>
      </c>
      <c r="EF949" s="158" t="n">
        <v>0</v>
      </c>
      <c r="EG949" s="158" t="n">
        <v>0</v>
      </c>
      <c r="EH949" s="158" t="n">
        <v>0</v>
      </c>
      <c r="EI949" s="158" t="n">
        <v>0</v>
      </c>
      <c r="EJ949" s="158" t="n">
        <v>0</v>
      </c>
      <c r="EK949" s="158" t="n">
        <v>0</v>
      </c>
      <c r="EL949" s="158" t="n">
        <v>0</v>
      </c>
      <c r="EM949" s="158" t="n">
        <v>0</v>
      </c>
      <c r="EN949" s="158" t="n">
        <v>0</v>
      </c>
      <c r="EO949" s="158" t="n">
        <v>0</v>
      </c>
      <c r="EP949" s="158" t="n">
        <v>0</v>
      </c>
      <c r="EQ949" s="158" t="n">
        <v>0</v>
      </c>
      <c r="ER949" s="158" t="n">
        <v>0</v>
      </c>
      <c r="ES949" s="158" t="n">
        <v>0</v>
      </c>
      <c r="ET949" s="158" t="n">
        <v>0</v>
      </c>
      <c r="EU949" s="158" t="n">
        <v>0</v>
      </c>
      <c r="EV949" s="158" t="n">
        <v>0</v>
      </c>
      <c r="EW949" s="158" t="n">
        <v>0</v>
      </c>
      <c r="EX949" s="158" t="n">
        <v>0</v>
      </c>
      <c r="EY949" s="158" t="n">
        <v>0</v>
      </c>
      <c r="EZ949" s="158" t="n">
        <v>1900</v>
      </c>
      <c r="FA949" s="158" t="n">
        <v>1</v>
      </c>
      <c r="FB949" s="158" t="n">
        <v>1</v>
      </c>
      <c r="FC949" s="158" t="n">
        <v>1900</v>
      </c>
      <c r="FD949" s="158" t="n">
        <v>1</v>
      </c>
      <c r="FE949" s="158" t="n">
        <v>1</v>
      </c>
      <c r="FF949" s="158" t="n">
        <v>1900</v>
      </c>
      <c r="FG949" s="158" t="n">
        <v>1</v>
      </c>
      <c r="FH949" s="158" t="n">
        <v>1</v>
      </c>
      <c r="FI949" s="158" t="n">
        <v>1900</v>
      </c>
      <c r="FJ949" s="158" t="n">
        <v>1</v>
      </c>
      <c r="FK949" s="158" t="n">
        <v>1</v>
      </c>
      <c r="FL949" s="158" t="n">
        <v>1900</v>
      </c>
      <c r="FM949" s="158" t="n">
        <v>1</v>
      </c>
      <c r="FN949" s="158" t="n">
        <v>1</v>
      </c>
      <c r="FO949" s="158" t="n">
        <v>1900</v>
      </c>
      <c r="FP949" s="158" t="n">
        <v>1</v>
      </c>
      <c r="FQ949" s="158" t="n">
        <v>1</v>
      </c>
      <c r="FR949" s="158" t="n">
        <v>1900</v>
      </c>
      <c r="FS949" s="158" t="n">
        <v>1</v>
      </c>
      <c r="FT949" s="158" t="n">
        <v>1</v>
      </c>
      <c r="FU949" s="158" t="n">
        <v>1900</v>
      </c>
      <c r="FV949" s="158" t="n">
        <v>1</v>
      </c>
      <c r="FW949" s="158" t="n">
        <v>1</v>
      </c>
    </row>
    <row r="950">
      <c r="A950">
        <f>IF(F950&gt;1,A949,IF(AND(I950&lt;10,paste!A952&lt;10),RIGHT(H950,2)&amp;"0"&amp;I950&amp;"000"&amp;paste!A952,IF(AND(I950&lt;10,paste!A952&gt;=10,paste!A952&lt;100),RIGHT(H950,2)&amp;"0"&amp;I950&amp;"00"&amp;paste!A952,IF(AND(I950&lt;10,paste!A952&gt;=100,paste!A952&lt;1000),RIGHT(H950,2)&amp;"0"&amp;I950&amp;"0"&amp;paste!A952,IF(AND(I950&lt;10,paste!A952&gt;=1000),RIGHT(H950,2)&amp;"0"&amp;I950&amp;paste!A952,IF(AND(I950&gt;=10,paste!A952&lt;10),RIGHT(H950,2)&amp;I950&amp;"000"&amp;paste!A952,IF(AND(I950&gt;=10,paste!A952&gt;=10,paste!A952&lt;100),RIGHT(H950,2)&amp;I950&amp;"00"&amp;paste!A952,IF(AND(I950&gt;=10,paste!A952&gt;=100,paste!A952&lt;1000),RIGHT(H950,2)&amp;I950&amp;"0"&amp;paste!A952,RIGHT(H950,2)&amp;I950&amp;paste!A952))))))))</f>
        <v/>
      </c>
      <c r="B950">
        <f>YEAR(paste!C952)</f>
        <v/>
      </c>
      <c r="C950">
        <f>MONTH(paste!C952)</f>
        <v/>
      </c>
      <c r="D950">
        <f>DAY(paste!C952)</f>
        <v/>
      </c>
      <c r="E950" s="158" t="n">
        <v>0</v>
      </c>
      <c r="F950">
        <f>IF(AND(L950=L949,D950=D949),F949+1,1)</f>
        <v/>
      </c>
      <c r="G950" s="158" t="n">
        <v>0</v>
      </c>
      <c r="H950">
        <f>YEAR(paste!C952)</f>
        <v/>
      </c>
      <c r="I950">
        <f>MONTH(paste!C952)</f>
        <v/>
      </c>
      <c r="J950">
        <f>DAY(paste!C952)</f>
        <v/>
      </c>
      <c r="K950">
        <f>A950</f>
        <v/>
      </c>
      <c r="L950">
        <f>IF(ISBLANK(VLOOKUP(paste!J952,'得意先名 (2)'!$B$3:$F$2005,5,FALSE)),paste!P952,IFERROR(VLOOKUP(paste!J952,'得意先名 (2)'!$B$3:$F$2005,5,FALSE),"ZZZZZZZZZZZ"))</f>
        <v/>
      </c>
      <c r="M950">
        <f>IF(L950="ZZZZZZZZZZZ",paste!J952&amp;paste!K952&amp; "  :   "&amp;paste!M952&amp; "  :   "&amp;paste!P952,"")</f>
        <v/>
      </c>
      <c r="O950" s="158" t="n"/>
      <c r="P950">
        <f>VLOOKUP(L950,'L_User+EndUser'!$C$2:$K$500,8,FALSE)</f>
        <v/>
      </c>
      <c r="Q950">
        <f>VLOOKUP(L950,'L_User+EndUser'!$C$2:$K$500,9,FALSE)</f>
        <v/>
      </c>
      <c r="R950" s="158" t="n"/>
      <c r="T950" s="158" t="n"/>
      <c r="V950" s="158" t="n"/>
      <c r="AB950">
        <f>paste!J952</f>
        <v/>
      </c>
      <c r="AC950">
        <f>L950</f>
        <v/>
      </c>
      <c r="AO950">
        <f>YEAR(paste!O952)</f>
        <v/>
      </c>
      <c r="AP950">
        <f>MONTH(paste!O952)</f>
        <v/>
      </c>
      <c r="AQ950">
        <f>DAY(paste!O952)</f>
        <v/>
      </c>
      <c r="BD950">
        <f>IF(paste!L952="","",paste!L952)</f>
        <v/>
      </c>
      <c r="BM950" t="n">
        <v>1</v>
      </c>
      <c r="BN950">
        <f>VLOOKUP(paste!E952,L_Product!$A$2:$B$2001,2,FALSE)</f>
        <v/>
      </c>
      <c r="BO950" s="21" t="n"/>
      <c r="BT950" t="n">
        <v>2</v>
      </c>
      <c r="BU950">
        <f>IF($BM$2=1,2,IF($BM$2=18,1))</f>
        <v/>
      </c>
      <c r="BV950">
        <f>IF($BM$2=1,0,IF($BM$2=18,1))</f>
        <v/>
      </c>
      <c r="BW950" t="n">
        <v>2</v>
      </c>
      <c r="BX950" t="n">
        <v>0</v>
      </c>
      <c r="BY950" t="n">
        <v>3</v>
      </c>
      <c r="BZ950">
        <f>VLOOKUP(BN950,L_Product!$B$2:$Z$2001,14,FALSE)</f>
        <v/>
      </c>
      <c r="CA950">
        <f>paste!H952</f>
        <v/>
      </c>
      <c r="CB950">
        <f>BZ950*CA950</f>
        <v/>
      </c>
      <c r="CN950" s="158" t="n">
        <v>1</v>
      </c>
      <c r="CO950" s="158" t="n">
        <v>1</v>
      </c>
      <c r="CP950" s="158" t="n">
        <v>1</v>
      </c>
      <c r="CQ950" s="158" t="n">
        <v>1</v>
      </c>
      <c r="CR950" s="158" t="n">
        <v>1</v>
      </c>
      <c r="CS950" s="158" t="n">
        <v>0</v>
      </c>
      <c r="CT950" s="158" t="n">
        <v>0</v>
      </c>
      <c r="CU950" s="158" t="n">
        <v>0</v>
      </c>
      <c r="CV950" s="158" t="n">
        <v>0</v>
      </c>
      <c r="CW950" s="158" t="n">
        <v>0</v>
      </c>
      <c r="CX950">
        <f>B950</f>
        <v/>
      </c>
      <c r="CY950">
        <f>C950</f>
        <v/>
      </c>
      <c r="CZ950">
        <f>D950</f>
        <v/>
      </c>
      <c r="DA950" s="158" t="n">
        <v>1900</v>
      </c>
      <c r="DB950" s="158" t="n">
        <v>1</v>
      </c>
      <c r="DC950" s="158" t="n">
        <v>1</v>
      </c>
      <c r="DD950" s="158" t="n">
        <v>1900</v>
      </c>
      <c r="DE950" s="158" t="n">
        <v>1</v>
      </c>
      <c r="DF950" s="158" t="n">
        <v>1</v>
      </c>
      <c r="DG950" s="158" t="n">
        <v>1900</v>
      </c>
      <c r="DH950" s="158" t="n">
        <v>1</v>
      </c>
      <c r="DI950" s="158" t="n">
        <v>1</v>
      </c>
      <c r="DJ950" s="158" t="n">
        <v>1900</v>
      </c>
      <c r="DK950" s="158" t="n">
        <v>1</v>
      </c>
      <c r="DL950" s="158" t="n">
        <v>1</v>
      </c>
      <c r="DR950" s="158" t="n">
        <v>2</v>
      </c>
      <c r="DS950" s="158" t="n">
        <v>1</v>
      </c>
      <c r="DT950" s="158" t="n">
        <v>2</v>
      </c>
      <c r="DU950" s="158" t="n">
        <v>1</v>
      </c>
      <c r="DV950" s="158" t="n">
        <v>3</v>
      </c>
      <c r="DW950" s="158" t="n">
        <v>1</v>
      </c>
      <c r="DX950" s="158" t="n">
        <v>3</v>
      </c>
      <c r="DY950" s="158" t="n">
        <v>0</v>
      </c>
      <c r="DZ950" s="158" t="n">
        <v>0</v>
      </c>
      <c r="EA950" s="158" t="n">
        <v>0</v>
      </c>
      <c r="EB950" s="158" t="n">
        <v>0</v>
      </c>
      <c r="EC950" s="158" t="n">
        <v>0</v>
      </c>
      <c r="ED950" s="158" t="n">
        <v>0</v>
      </c>
      <c r="EE950" s="158" t="n">
        <v>0</v>
      </c>
      <c r="EF950" s="158" t="n">
        <v>0</v>
      </c>
      <c r="EG950" s="158" t="n">
        <v>0</v>
      </c>
      <c r="EH950" s="158" t="n">
        <v>0</v>
      </c>
      <c r="EI950" s="158" t="n">
        <v>0</v>
      </c>
      <c r="EJ950" s="158" t="n">
        <v>0</v>
      </c>
      <c r="EK950" s="158" t="n">
        <v>0</v>
      </c>
      <c r="EL950" s="158" t="n">
        <v>0</v>
      </c>
      <c r="EM950" s="158" t="n">
        <v>0</v>
      </c>
      <c r="EN950" s="158" t="n">
        <v>0</v>
      </c>
      <c r="EO950" s="158" t="n">
        <v>0</v>
      </c>
      <c r="EP950" s="158" t="n">
        <v>0</v>
      </c>
      <c r="EQ950" s="158" t="n">
        <v>0</v>
      </c>
      <c r="ER950" s="158" t="n">
        <v>0</v>
      </c>
      <c r="ES950" s="158" t="n">
        <v>0</v>
      </c>
      <c r="ET950" s="158" t="n">
        <v>0</v>
      </c>
      <c r="EU950" s="158" t="n">
        <v>0</v>
      </c>
      <c r="EV950" s="158" t="n">
        <v>0</v>
      </c>
      <c r="EW950" s="158" t="n">
        <v>0</v>
      </c>
      <c r="EX950" s="158" t="n">
        <v>0</v>
      </c>
      <c r="EY950" s="158" t="n">
        <v>0</v>
      </c>
      <c r="EZ950" s="158" t="n">
        <v>1900</v>
      </c>
      <c r="FA950" s="158" t="n">
        <v>1</v>
      </c>
      <c r="FB950" s="158" t="n">
        <v>1</v>
      </c>
      <c r="FC950" s="158" t="n">
        <v>1900</v>
      </c>
      <c r="FD950" s="158" t="n">
        <v>1</v>
      </c>
      <c r="FE950" s="158" t="n">
        <v>1</v>
      </c>
      <c r="FF950" s="158" t="n">
        <v>1900</v>
      </c>
      <c r="FG950" s="158" t="n">
        <v>1</v>
      </c>
      <c r="FH950" s="158" t="n">
        <v>1</v>
      </c>
      <c r="FI950" s="158" t="n">
        <v>1900</v>
      </c>
      <c r="FJ950" s="158" t="n">
        <v>1</v>
      </c>
      <c r="FK950" s="158" t="n">
        <v>1</v>
      </c>
      <c r="FL950" s="158" t="n">
        <v>1900</v>
      </c>
      <c r="FM950" s="158" t="n">
        <v>1</v>
      </c>
      <c r="FN950" s="158" t="n">
        <v>1</v>
      </c>
      <c r="FO950" s="158" t="n">
        <v>1900</v>
      </c>
      <c r="FP950" s="158" t="n">
        <v>1</v>
      </c>
      <c r="FQ950" s="158" t="n">
        <v>1</v>
      </c>
      <c r="FR950" s="158" t="n">
        <v>1900</v>
      </c>
      <c r="FS950" s="158" t="n">
        <v>1</v>
      </c>
      <c r="FT950" s="158" t="n">
        <v>1</v>
      </c>
      <c r="FU950" s="158" t="n">
        <v>1900</v>
      </c>
      <c r="FV950" s="158" t="n">
        <v>1</v>
      </c>
      <c r="FW950" s="158" t="n">
        <v>1</v>
      </c>
    </row>
    <row r="951">
      <c r="A951">
        <f>IF(F951&gt;1,A950,IF(AND(I951&lt;10,paste!A953&lt;10),RIGHT(H951,2)&amp;"0"&amp;I951&amp;"000"&amp;paste!A953,IF(AND(I951&lt;10,paste!A953&gt;=10,paste!A953&lt;100),RIGHT(H951,2)&amp;"0"&amp;I951&amp;"00"&amp;paste!A953,IF(AND(I951&lt;10,paste!A953&gt;=100,paste!A953&lt;1000),RIGHT(H951,2)&amp;"0"&amp;I951&amp;"0"&amp;paste!A953,IF(AND(I951&lt;10,paste!A953&gt;=1000),RIGHT(H951,2)&amp;"0"&amp;I951&amp;paste!A953,IF(AND(I951&gt;=10,paste!A953&lt;10),RIGHT(H951,2)&amp;I951&amp;"000"&amp;paste!A953,IF(AND(I951&gt;=10,paste!A953&gt;=10,paste!A953&lt;100),RIGHT(H951,2)&amp;I951&amp;"00"&amp;paste!A953,IF(AND(I951&gt;=10,paste!A953&gt;=100,paste!A953&lt;1000),RIGHT(H951,2)&amp;I951&amp;"0"&amp;paste!A953,RIGHT(H951,2)&amp;I951&amp;paste!A953))))))))</f>
        <v/>
      </c>
      <c r="B951">
        <f>YEAR(paste!C953)</f>
        <v/>
      </c>
      <c r="C951">
        <f>MONTH(paste!C953)</f>
        <v/>
      </c>
      <c r="D951">
        <f>DAY(paste!C953)</f>
        <v/>
      </c>
      <c r="E951" s="158" t="n">
        <v>0</v>
      </c>
      <c r="F951">
        <f>IF(AND(L951=L950,D951=D950),F950+1,1)</f>
        <v/>
      </c>
      <c r="G951" s="158" t="n">
        <v>0</v>
      </c>
      <c r="H951">
        <f>YEAR(paste!C953)</f>
        <v/>
      </c>
      <c r="I951">
        <f>MONTH(paste!C953)</f>
        <v/>
      </c>
      <c r="J951">
        <f>DAY(paste!C953)</f>
        <v/>
      </c>
      <c r="K951">
        <f>A951</f>
        <v/>
      </c>
      <c r="L951">
        <f>IF(ISBLANK(VLOOKUP(paste!J953,'得意先名 (2)'!$B$3:$F$2005,5,FALSE)),paste!P953,IFERROR(VLOOKUP(paste!J953,'得意先名 (2)'!$B$3:$F$2005,5,FALSE),"ZZZZZZZZZZZ"))</f>
        <v/>
      </c>
      <c r="M951">
        <f>IF(L951="ZZZZZZZZZZZ",paste!J953&amp;paste!K953&amp; "  :   "&amp;paste!M953&amp; "  :   "&amp;paste!P953,"")</f>
        <v/>
      </c>
      <c r="O951" s="158" t="n"/>
      <c r="P951">
        <f>VLOOKUP(L951,'L_User+EndUser'!$C$2:$K$500,8,FALSE)</f>
        <v/>
      </c>
      <c r="Q951">
        <f>VLOOKUP(L951,'L_User+EndUser'!$C$2:$K$500,9,FALSE)</f>
        <v/>
      </c>
      <c r="R951" s="158" t="n"/>
      <c r="T951" s="158" t="n"/>
      <c r="V951" s="158" t="n"/>
      <c r="AB951">
        <f>paste!J953</f>
        <v/>
      </c>
      <c r="AC951">
        <f>L951</f>
        <v/>
      </c>
      <c r="AO951">
        <f>YEAR(paste!O953)</f>
        <v/>
      </c>
      <c r="AP951">
        <f>MONTH(paste!O953)</f>
        <v/>
      </c>
      <c r="AQ951">
        <f>DAY(paste!O953)</f>
        <v/>
      </c>
      <c r="BD951">
        <f>IF(paste!L953="","",paste!L953)</f>
        <v/>
      </c>
      <c r="BM951" t="n">
        <v>1</v>
      </c>
      <c r="BN951">
        <f>VLOOKUP(paste!E953,L_Product!$A$2:$B$2001,2,FALSE)</f>
        <v/>
      </c>
      <c r="BO951" s="21" t="n"/>
      <c r="BT951" t="n">
        <v>2</v>
      </c>
      <c r="BU951">
        <f>IF($BM$2=1,2,IF($BM$2=18,1))</f>
        <v/>
      </c>
      <c r="BV951">
        <f>IF($BM$2=1,0,IF($BM$2=18,1))</f>
        <v/>
      </c>
      <c r="BW951" t="n">
        <v>2</v>
      </c>
      <c r="BX951" t="n">
        <v>0</v>
      </c>
      <c r="BY951" t="n">
        <v>3</v>
      </c>
      <c r="BZ951">
        <f>VLOOKUP(BN951,L_Product!$B$2:$Z$2001,14,FALSE)</f>
        <v/>
      </c>
      <c r="CA951">
        <f>paste!H953</f>
        <v/>
      </c>
      <c r="CB951">
        <f>BZ951*CA951</f>
        <v/>
      </c>
      <c r="CN951" s="158" t="n">
        <v>1</v>
      </c>
      <c r="CO951" s="158" t="n">
        <v>1</v>
      </c>
      <c r="CP951" s="158" t="n">
        <v>1</v>
      </c>
      <c r="CQ951" s="158" t="n">
        <v>1</v>
      </c>
      <c r="CR951" s="158" t="n">
        <v>1</v>
      </c>
      <c r="CS951" s="158" t="n">
        <v>0</v>
      </c>
      <c r="CT951" s="158" t="n">
        <v>0</v>
      </c>
      <c r="CU951" s="158" t="n">
        <v>0</v>
      </c>
      <c r="CV951" s="158" t="n">
        <v>0</v>
      </c>
      <c r="CW951" s="158" t="n">
        <v>0</v>
      </c>
      <c r="CX951">
        <f>B951</f>
        <v/>
      </c>
      <c r="CY951">
        <f>C951</f>
        <v/>
      </c>
      <c r="CZ951">
        <f>D951</f>
        <v/>
      </c>
      <c r="DA951" s="158" t="n">
        <v>1900</v>
      </c>
      <c r="DB951" s="158" t="n">
        <v>1</v>
      </c>
      <c r="DC951" s="158" t="n">
        <v>1</v>
      </c>
      <c r="DD951" s="158" t="n">
        <v>1900</v>
      </c>
      <c r="DE951" s="158" t="n">
        <v>1</v>
      </c>
      <c r="DF951" s="158" t="n">
        <v>1</v>
      </c>
      <c r="DG951" s="158" t="n">
        <v>1900</v>
      </c>
      <c r="DH951" s="158" t="n">
        <v>1</v>
      </c>
      <c r="DI951" s="158" t="n">
        <v>1</v>
      </c>
      <c r="DJ951" s="158" t="n">
        <v>1900</v>
      </c>
      <c r="DK951" s="158" t="n">
        <v>1</v>
      </c>
      <c r="DL951" s="158" t="n">
        <v>1</v>
      </c>
      <c r="DR951" s="158" t="n">
        <v>2</v>
      </c>
      <c r="DS951" s="158" t="n">
        <v>1</v>
      </c>
      <c r="DT951" s="158" t="n">
        <v>2</v>
      </c>
      <c r="DU951" s="158" t="n">
        <v>1</v>
      </c>
      <c r="DV951" s="158" t="n">
        <v>3</v>
      </c>
      <c r="DW951" s="158" t="n">
        <v>1</v>
      </c>
      <c r="DX951" s="158" t="n">
        <v>3</v>
      </c>
      <c r="DY951" s="158" t="n">
        <v>0</v>
      </c>
      <c r="DZ951" s="158" t="n">
        <v>0</v>
      </c>
      <c r="EA951" s="158" t="n">
        <v>0</v>
      </c>
      <c r="EB951" s="158" t="n">
        <v>0</v>
      </c>
      <c r="EC951" s="158" t="n">
        <v>0</v>
      </c>
      <c r="ED951" s="158" t="n">
        <v>0</v>
      </c>
      <c r="EE951" s="158" t="n">
        <v>0</v>
      </c>
      <c r="EF951" s="158" t="n">
        <v>0</v>
      </c>
      <c r="EG951" s="158" t="n">
        <v>0</v>
      </c>
      <c r="EH951" s="158" t="n">
        <v>0</v>
      </c>
      <c r="EI951" s="158" t="n">
        <v>0</v>
      </c>
      <c r="EJ951" s="158" t="n">
        <v>0</v>
      </c>
      <c r="EK951" s="158" t="n">
        <v>0</v>
      </c>
      <c r="EL951" s="158" t="n">
        <v>0</v>
      </c>
      <c r="EM951" s="158" t="n">
        <v>0</v>
      </c>
      <c r="EN951" s="158" t="n">
        <v>0</v>
      </c>
      <c r="EO951" s="158" t="n">
        <v>0</v>
      </c>
      <c r="EP951" s="158" t="n">
        <v>0</v>
      </c>
      <c r="EQ951" s="158" t="n">
        <v>0</v>
      </c>
      <c r="ER951" s="158" t="n">
        <v>0</v>
      </c>
      <c r="ES951" s="158" t="n">
        <v>0</v>
      </c>
      <c r="ET951" s="158" t="n">
        <v>0</v>
      </c>
      <c r="EU951" s="158" t="n">
        <v>0</v>
      </c>
      <c r="EV951" s="158" t="n">
        <v>0</v>
      </c>
      <c r="EW951" s="158" t="n">
        <v>0</v>
      </c>
      <c r="EX951" s="158" t="n">
        <v>0</v>
      </c>
      <c r="EY951" s="158" t="n">
        <v>0</v>
      </c>
      <c r="EZ951" s="158" t="n">
        <v>1900</v>
      </c>
      <c r="FA951" s="158" t="n">
        <v>1</v>
      </c>
      <c r="FB951" s="158" t="n">
        <v>1</v>
      </c>
      <c r="FC951" s="158" t="n">
        <v>1900</v>
      </c>
      <c r="FD951" s="158" t="n">
        <v>1</v>
      </c>
      <c r="FE951" s="158" t="n">
        <v>1</v>
      </c>
      <c r="FF951" s="158" t="n">
        <v>1900</v>
      </c>
      <c r="FG951" s="158" t="n">
        <v>1</v>
      </c>
      <c r="FH951" s="158" t="n">
        <v>1</v>
      </c>
      <c r="FI951" s="158" t="n">
        <v>1900</v>
      </c>
      <c r="FJ951" s="158" t="n">
        <v>1</v>
      </c>
      <c r="FK951" s="158" t="n">
        <v>1</v>
      </c>
      <c r="FL951" s="158" t="n">
        <v>1900</v>
      </c>
      <c r="FM951" s="158" t="n">
        <v>1</v>
      </c>
      <c r="FN951" s="158" t="n">
        <v>1</v>
      </c>
      <c r="FO951" s="158" t="n">
        <v>1900</v>
      </c>
      <c r="FP951" s="158" t="n">
        <v>1</v>
      </c>
      <c r="FQ951" s="158" t="n">
        <v>1</v>
      </c>
      <c r="FR951" s="158" t="n">
        <v>1900</v>
      </c>
      <c r="FS951" s="158" t="n">
        <v>1</v>
      </c>
      <c r="FT951" s="158" t="n">
        <v>1</v>
      </c>
      <c r="FU951" s="158" t="n">
        <v>1900</v>
      </c>
      <c r="FV951" s="158" t="n">
        <v>1</v>
      </c>
      <c r="FW951" s="158" t="n">
        <v>1</v>
      </c>
    </row>
    <row r="952">
      <c r="A952">
        <f>IF(F952&gt;1,A951,IF(AND(I952&lt;10,paste!A954&lt;10),RIGHT(H952,2)&amp;"0"&amp;I952&amp;"000"&amp;paste!A954,IF(AND(I952&lt;10,paste!A954&gt;=10,paste!A954&lt;100),RIGHT(H952,2)&amp;"0"&amp;I952&amp;"00"&amp;paste!A954,IF(AND(I952&lt;10,paste!A954&gt;=100,paste!A954&lt;1000),RIGHT(H952,2)&amp;"0"&amp;I952&amp;"0"&amp;paste!A954,IF(AND(I952&lt;10,paste!A954&gt;=1000),RIGHT(H952,2)&amp;"0"&amp;I952&amp;paste!A954,IF(AND(I952&gt;=10,paste!A954&lt;10),RIGHT(H952,2)&amp;I952&amp;"000"&amp;paste!A954,IF(AND(I952&gt;=10,paste!A954&gt;=10,paste!A954&lt;100),RIGHT(H952,2)&amp;I952&amp;"00"&amp;paste!A954,IF(AND(I952&gt;=10,paste!A954&gt;=100,paste!A954&lt;1000),RIGHT(H952,2)&amp;I952&amp;"0"&amp;paste!A954,RIGHT(H952,2)&amp;I952&amp;paste!A954))))))))</f>
        <v/>
      </c>
      <c r="B952">
        <f>YEAR(paste!C954)</f>
        <v/>
      </c>
      <c r="C952">
        <f>MONTH(paste!C954)</f>
        <v/>
      </c>
      <c r="D952">
        <f>DAY(paste!C954)</f>
        <v/>
      </c>
      <c r="E952" s="158" t="n">
        <v>0</v>
      </c>
      <c r="F952">
        <f>IF(AND(L952=L951,D952=D951),F951+1,1)</f>
        <v/>
      </c>
      <c r="G952" s="158" t="n">
        <v>0</v>
      </c>
      <c r="H952">
        <f>YEAR(paste!C954)</f>
        <v/>
      </c>
      <c r="I952">
        <f>MONTH(paste!C954)</f>
        <v/>
      </c>
      <c r="J952">
        <f>DAY(paste!C954)</f>
        <v/>
      </c>
      <c r="K952">
        <f>A952</f>
        <v/>
      </c>
      <c r="L952">
        <f>IF(ISBLANK(VLOOKUP(paste!J954,'得意先名 (2)'!$B$3:$F$2005,5,FALSE)),paste!P954,IFERROR(VLOOKUP(paste!J954,'得意先名 (2)'!$B$3:$F$2005,5,FALSE),"ZZZZZZZZZZZ"))</f>
        <v/>
      </c>
      <c r="M952">
        <f>IF(L952="ZZZZZZZZZZZ",paste!J954&amp;paste!K954&amp; "  :   "&amp;paste!M954&amp; "  :   "&amp;paste!P954,"")</f>
        <v/>
      </c>
      <c r="O952" s="158" t="n"/>
      <c r="P952">
        <f>VLOOKUP(L952,'L_User+EndUser'!$C$2:$K$500,8,FALSE)</f>
        <v/>
      </c>
      <c r="Q952">
        <f>VLOOKUP(L952,'L_User+EndUser'!$C$2:$K$500,9,FALSE)</f>
        <v/>
      </c>
      <c r="R952" s="158" t="n"/>
      <c r="T952" s="158" t="n"/>
      <c r="V952" s="158" t="n"/>
      <c r="AB952">
        <f>paste!J954</f>
        <v/>
      </c>
      <c r="AC952">
        <f>L952</f>
        <v/>
      </c>
      <c r="AO952">
        <f>YEAR(paste!O954)</f>
        <v/>
      </c>
      <c r="AP952">
        <f>MONTH(paste!O954)</f>
        <v/>
      </c>
      <c r="AQ952">
        <f>DAY(paste!O954)</f>
        <v/>
      </c>
      <c r="BD952">
        <f>IF(paste!L954="","",paste!L954)</f>
        <v/>
      </c>
      <c r="BM952" t="n">
        <v>1</v>
      </c>
      <c r="BN952">
        <f>VLOOKUP(paste!E954,L_Product!$A$2:$B$2001,2,FALSE)</f>
        <v/>
      </c>
      <c r="BO952" s="21" t="n"/>
      <c r="BT952" t="n">
        <v>2</v>
      </c>
      <c r="BU952">
        <f>IF($BM$2=1,2,IF($BM$2=18,1))</f>
        <v/>
      </c>
      <c r="BV952">
        <f>IF($BM$2=1,0,IF($BM$2=18,1))</f>
        <v/>
      </c>
      <c r="BW952" t="n">
        <v>2</v>
      </c>
      <c r="BX952" t="n">
        <v>0</v>
      </c>
      <c r="BY952" t="n">
        <v>3</v>
      </c>
      <c r="BZ952">
        <f>VLOOKUP(BN952,L_Product!$B$2:$Z$2001,14,FALSE)</f>
        <v/>
      </c>
      <c r="CA952">
        <f>paste!H954</f>
        <v/>
      </c>
      <c r="CB952">
        <f>BZ952*CA952</f>
        <v/>
      </c>
      <c r="CN952" s="158" t="n">
        <v>1</v>
      </c>
      <c r="CO952" s="158" t="n">
        <v>1</v>
      </c>
      <c r="CP952" s="158" t="n">
        <v>1</v>
      </c>
      <c r="CQ952" s="158" t="n">
        <v>1</v>
      </c>
      <c r="CR952" s="158" t="n">
        <v>1</v>
      </c>
      <c r="CS952" s="158" t="n">
        <v>0</v>
      </c>
      <c r="CT952" s="158" t="n">
        <v>0</v>
      </c>
      <c r="CU952" s="158" t="n">
        <v>0</v>
      </c>
      <c r="CV952" s="158" t="n">
        <v>0</v>
      </c>
      <c r="CW952" s="158" t="n">
        <v>0</v>
      </c>
      <c r="CX952">
        <f>B952</f>
        <v/>
      </c>
      <c r="CY952">
        <f>C952</f>
        <v/>
      </c>
      <c r="CZ952">
        <f>D952</f>
        <v/>
      </c>
      <c r="DA952" s="158" t="n">
        <v>1900</v>
      </c>
      <c r="DB952" s="158" t="n">
        <v>1</v>
      </c>
      <c r="DC952" s="158" t="n">
        <v>1</v>
      </c>
      <c r="DD952" s="158" t="n">
        <v>1900</v>
      </c>
      <c r="DE952" s="158" t="n">
        <v>1</v>
      </c>
      <c r="DF952" s="158" t="n">
        <v>1</v>
      </c>
      <c r="DG952" s="158" t="n">
        <v>1900</v>
      </c>
      <c r="DH952" s="158" t="n">
        <v>1</v>
      </c>
      <c r="DI952" s="158" t="n">
        <v>1</v>
      </c>
      <c r="DJ952" s="158" t="n">
        <v>1900</v>
      </c>
      <c r="DK952" s="158" t="n">
        <v>1</v>
      </c>
      <c r="DL952" s="158" t="n">
        <v>1</v>
      </c>
      <c r="DR952" s="158" t="n">
        <v>2</v>
      </c>
      <c r="DS952" s="158" t="n">
        <v>1</v>
      </c>
      <c r="DT952" s="158" t="n">
        <v>2</v>
      </c>
      <c r="DU952" s="158" t="n">
        <v>1</v>
      </c>
      <c r="DV952" s="158" t="n">
        <v>3</v>
      </c>
      <c r="DW952" s="158" t="n">
        <v>1</v>
      </c>
      <c r="DX952" s="158" t="n">
        <v>3</v>
      </c>
      <c r="DY952" s="158" t="n">
        <v>0</v>
      </c>
      <c r="DZ952" s="158" t="n">
        <v>0</v>
      </c>
      <c r="EA952" s="158" t="n">
        <v>0</v>
      </c>
      <c r="EB952" s="158" t="n">
        <v>0</v>
      </c>
      <c r="EC952" s="158" t="n">
        <v>0</v>
      </c>
      <c r="ED952" s="158" t="n">
        <v>0</v>
      </c>
      <c r="EE952" s="158" t="n">
        <v>0</v>
      </c>
      <c r="EF952" s="158" t="n">
        <v>0</v>
      </c>
      <c r="EG952" s="158" t="n">
        <v>0</v>
      </c>
      <c r="EH952" s="158" t="n">
        <v>0</v>
      </c>
      <c r="EI952" s="158" t="n">
        <v>0</v>
      </c>
      <c r="EJ952" s="158" t="n">
        <v>0</v>
      </c>
      <c r="EK952" s="158" t="n">
        <v>0</v>
      </c>
      <c r="EL952" s="158" t="n">
        <v>0</v>
      </c>
      <c r="EM952" s="158" t="n">
        <v>0</v>
      </c>
      <c r="EN952" s="158" t="n">
        <v>0</v>
      </c>
      <c r="EO952" s="158" t="n">
        <v>0</v>
      </c>
      <c r="EP952" s="158" t="n">
        <v>0</v>
      </c>
      <c r="EQ952" s="158" t="n">
        <v>0</v>
      </c>
      <c r="ER952" s="158" t="n">
        <v>0</v>
      </c>
      <c r="ES952" s="158" t="n">
        <v>0</v>
      </c>
      <c r="ET952" s="158" t="n">
        <v>0</v>
      </c>
      <c r="EU952" s="158" t="n">
        <v>0</v>
      </c>
      <c r="EV952" s="158" t="n">
        <v>0</v>
      </c>
      <c r="EW952" s="158" t="n">
        <v>0</v>
      </c>
      <c r="EX952" s="158" t="n">
        <v>0</v>
      </c>
      <c r="EY952" s="158" t="n">
        <v>0</v>
      </c>
      <c r="EZ952" s="158" t="n">
        <v>1900</v>
      </c>
      <c r="FA952" s="158" t="n">
        <v>1</v>
      </c>
      <c r="FB952" s="158" t="n">
        <v>1</v>
      </c>
      <c r="FC952" s="158" t="n">
        <v>1900</v>
      </c>
      <c r="FD952" s="158" t="n">
        <v>1</v>
      </c>
      <c r="FE952" s="158" t="n">
        <v>1</v>
      </c>
      <c r="FF952" s="158" t="n">
        <v>1900</v>
      </c>
      <c r="FG952" s="158" t="n">
        <v>1</v>
      </c>
      <c r="FH952" s="158" t="n">
        <v>1</v>
      </c>
      <c r="FI952" s="158" t="n">
        <v>1900</v>
      </c>
      <c r="FJ952" s="158" t="n">
        <v>1</v>
      </c>
      <c r="FK952" s="158" t="n">
        <v>1</v>
      </c>
      <c r="FL952" s="158" t="n">
        <v>1900</v>
      </c>
      <c r="FM952" s="158" t="n">
        <v>1</v>
      </c>
      <c r="FN952" s="158" t="n">
        <v>1</v>
      </c>
      <c r="FO952" s="158" t="n">
        <v>1900</v>
      </c>
      <c r="FP952" s="158" t="n">
        <v>1</v>
      </c>
      <c r="FQ952" s="158" t="n">
        <v>1</v>
      </c>
      <c r="FR952" s="158" t="n">
        <v>1900</v>
      </c>
      <c r="FS952" s="158" t="n">
        <v>1</v>
      </c>
      <c r="FT952" s="158" t="n">
        <v>1</v>
      </c>
      <c r="FU952" s="158" t="n">
        <v>1900</v>
      </c>
      <c r="FV952" s="158" t="n">
        <v>1</v>
      </c>
      <c r="FW952" s="158" t="n">
        <v>1</v>
      </c>
    </row>
    <row r="953">
      <c r="A953">
        <f>IF(F953&gt;1,A952,IF(AND(I953&lt;10,paste!A955&lt;10),RIGHT(H953,2)&amp;"0"&amp;I953&amp;"000"&amp;paste!A955,IF(AND(I953&lt;10,paste!A955&gt;=10,paste!A955&lt;100),RIGHT(H953,2)&amp;"0"&amp;I953&amp;"00"&amp;paste!A955,IF(AND(I953&lt;10,paste!A955&gt;=100,paste!A955&lt;1000),RIGHT(H953,2)&amp;"0"&amp;I953&amp;"0"&amp;paste!A955,IF(AND(I953&lt;10,paste!A955&gt;=1000),RIGHT(H953,2)&amp;"0"&amp;I953&amp;paste!A955,IF(AND(I953&gt;=10,paste!A955&lt;10),RIGHT(H953,2)&amp;I953&amp;"000"&amp;paste!A955,IF(AND(I953&gt;=10,paste!A955&gt;=10,paste!A955&lt;100),RIGHT(H953,2)&amp;I953&amp;"00"&amp;paste!A955,IF(AND(I953&gt;=10,paste!A955&gt;=100,paste!A955&lt;1000),RIGHT(H953,2)&amp;I953&amp;"0"&amp;paste!A955,RIGHT(H953,2)&amp;I953&amp;paste!A955))))))))</f>
        <v/>
      </c>
      <c r="B953">
        <f>YEAR(paste!C955)</f>
        <v/>
      </c>
      <c r="C953">
        <f>MONTH(paste!C955)</f>
        <v/>
      </c>
      <c r="D953">
        <f>DAY(paste!C955)</f>
        <v/>
      </c>
      <c r="E953" s="158" t="n">
        <v>0</v>
      </c>
      <c r="F953">
        <f>IF(AND(L953=L952,D953=D952),F952+1,1)</f>
        <v/>
      </c>
      <c r="G953" s="158" t="n">
        <v>0</v>
      </c>
      <c r="H953">
        <f>YEAR(paste!C955)</f>
        <v/>
      </c>
      <c r="I953">
        <f>MONTH(paste!C955)</f>
        <v/>
      </c>
      <c r="J953">
        <f>DAY(paste!C955)</f>
        <v/>
      </c>
      <c r="K953">
        <f>A953</f>
        <v/>
      </c>
      <c r="L953">
        <f>IF(ISBLANK(VLOOKUP(paste!J955,'得意先名 (2)'!$B$3:$F$2005,5,FALSE)),paste!P955,IFERROR(VLOOKUP(paste!J955,'得意先名 (2)'!$B$3:$F$2005,5,FALSE),"ZZZZZZZZZZZ"))</f>
        <v/>
      </c>
      <c r="M953">
        <f>IF(L953="ZZZZZZZZZZZ",paste!J955&amp;paste!K955&amp; "  :   "&amp;paste!M955&amp; "  :   "&amp;paste!P955,"")</f>
        <v/>
      </c>
      <c r="O953" s="158" t="n"/>
      <c r="P953">
        <f>VLOOKUP(L953,'L_User+EndUser'!$C$2:$K$500,8,FALSE)</f>
        <v/>
      </c>
      <c r="Q953">
        <f>VLOOKUP(L953,'L_User+EndUser'!$C$2:$K$500,9,FALSE)</f>
        <v/>
      </c>
      <c r="R953" s="158" t="n"/>
      <c r="T953" s="158" t="n"/>
      <c r="V953" s="158" t="n"/>
      <c r="AB953">
        <f>paste!J955</f>
        <v/>
      </c>
      <c r="AC953">
        <f>L953</f>
        <v/>
      </c>
      <c r="AO953">
        <f>YEAR(paste!O955)</f>
        <v/>
      </c>
      <c r="AP953">
        <f>MONTH(paste!O955)</f>
        <v/>
      </c>
      <c r="AQ953">
        <f>DAY(paste!O955)</f>
        <v/>
      </c>
      <c r="BD953">
        <f>IF(paste!L955="","",paste!L955)</f>
        <v/>
      </c>
      <c r="BM953" t="n">
        <v>1</v>
      </c>
      <c r="BN953">
        <f>VLOOKUP(paste!E955,L_Product!$A$2:$B$2001,2,FALSE)</f>
        <v/>
      </c>
      <c r="BO953" s="21" t="n"/>
      <c r="BT953" t="n">
        <v>2</v>
      </c>
      <c r="BU953">
        <f>IF($BM$2=1,2,IF($BM$2=18,1))</f>
        <v/>
      </c>
      <c r="BV953">
        <f>IF($BM$2=1,0,IF($BM$2=18,1))</f>
        <v/>
      </c>
      <c r="BW953" t="n">
        <v>2</v>
      </c>
      <c r="BX953" t="n">
        <v>0</v>
      </c>
      <c r="BY953" t="n">
        <v>3</v>
      </c>
      <c r="BZ953">
        <f>VLOOKUP(BN953,L_Product!$B$2:$Z$2001,14,FALSE)</f>
        <v/>
      </c>
      <c r="CA953">
        <f>paste!H955</f>
        <v/>
      </c>
      <c r="CB953">
        <f>BZ953*CA953</f>
        <v/>
      </c>
      <c r="CN953" s="158" t="n">
        <v>1</v>
      </c>
      <c r="CO953" s="158" t="n">
        <v>1</v>
      </c>
      <c r="CP953" s="158" t="n">
        <v>1</v>
      </c>
      <c r="CQ953" s="158" t="n">
        <v>1</v>
      </c>
      <c r="CR953" s="158" t="n">
        <v>1</v>
      </c>
      <c r="CS953" s="158" t="n">
        <v>0</v>
      </c>
      <c r="CT953" s="158" t="n">
        <v>0</v>
      </c>
      <c r="CU953" s="158" t="n">
        <v>0</v>
      </c>
      <c r="CV953" s="158" t="n">
        <v>0</v>
      </c>
      <c r="CW953" s="158" t="n">
        <v>0</v>
      </c>
      <c r="CX953">
        <f>B953</f>
        <v/>
      </c>
      <c r="CY953">
        <f>C953</f>
        <v/>
      </c>
      <c r="CZ953">
        <f>D953</f>
        <v/>
      </c>
      <c r="DA953" s="158" t="n">
        <v>1900</v>
      </c>
      <c r="DB953" s="158" t="n">
        <v>1</v>
      </c>
      <c r="DC953" s="158" t="n">
        <v>1</v>
      </c>
      <c r="DD953" s="158" t="n">
        <v>1900</v>
      </c>
      <c r="DE953" s="158" t="n">
        <v>1</v>
      </c>
      <c r="DF953" s="158" t="n">
        <v>1</v>
      </c>
      <c r="DG953" s="158" t="n">
        <v>1900</v>
      </c>
      <c r="DH953" s="158" t="n">
        <v>1</v>
      </c>
      <c r="DI953" s="158" t="n">
        <v>1</v>
      </c>
      <c r="DJ953" s="158" t="n">
        <v>1900</v>
      </c>
      <c r="DK953" s="158" t="n">
        <v>1</v>
      </c>
      <c r="DL953" s="158" t="n">
        <v>1</v>
      </c>
      <c r="DR953" s="158" t="n">
        <v>2</v>
      </c>
      <c r="DS953" s="158" t="n">
        <v>1</v>
      </c>
      <c r="DT953" s="158" t="n">
        <v>2</v>
      </c>
      <c r="DU953" s="158" t="n">
        <v>1</v>
      </c>
      <c r="DV953" s="158" t="n">
        <v>3</v>
      </c>
      <c r="DW953" s="158" t="n">
        <v>1</v>
      </c>
      <c r="DX953" s="158" t="n">
        <v>3</v>
      </c>
      <c r="DY953" s="158" t="n">
        <v>0</v>
      </c>
      <c r="DZ953" s="158" t="n">
        <v>0</v>
      </c>
      <c r="EA953" s="158" t="n">
        <v>0</v>
      </c>
      <c r="EB953" s="158" t="n">
        <v>0</v>
      </c>
      <c r="EC953" s="158" t="n">
        <v>0</v>
      </c>
      <c r="ED953" s="158" t="n">
        <v>0</v>
      </c>
      <c r="EE953" s="158" t="n">
        <v>0</v>
      </c>
      <c r="EF953" s="158" t="n">
        <v>0</v>
      </c>
      <c r="EG953" s="158" t="n">
        <v>0</v>
      </c>
      <c r="EH953" s="158" t="n">
        <v>0</v>
      </c>
      <c r="EI953" s="158" t="n">
        <v>0</v>
      </c>
      <c r="EJ953" s="158" t="n">
        <v>0</v>
      </c>
      <c r="EK953" s="158" t="n">
        <v>0</v>
      </c>
      <c r="EL953" s="158" t="n">
        <v>0</v>
      </c>
      <c r="EM953" s="158" t="n">
        <v>0</v>
      </c>
      <c r="EN953" s="158" t="n">
        <v>0</v>
      </c>
      <c r="EO953" s="158" t="n">
        <v>0</v>
      </c>
      <c r="EP953" s="158" t="n">
        <v>0</v>
      </c>
      <c r="EQ953" s="158" t="n">
        <v>0</v>
      </c>
      <c r="ER953" s="158" t="n">
        <v>0</v>
      </c>
      <c r="ES953" s="158" t="n">
        <v>0</v>
      </c>
      <c r="ET953" s="158" t="n">
        <v>0</v>
      </c>
      <c r="EU953" s="158" t="n">
        <v>0</v>
      </c>
      <c r="EV953" s="158" t="n">
        <v>0</v>
      </c>
      <c r="EW953" s="158" t="n">
        <v>0</v>
      </c>
      <c r="EX953" s="158" t="n">
        <v>0</v>
      </c>
      <c r="EY953" s="158" t="n">
        <v>0</v>
      </c>
      <c r="EZ953" s="158" t="n">
        <v>1900</v>
      </c>
      <c r="FA953" s="158" t="n">
        <v>1</v>
      </c>
      <c r="FB953" s="158" t="n">
        <v>1</v>
      </c>
      <c r="FC953" s="158" t="n">
        <v>1900</v>
      </c>
      <c r="FD953" s="158" t="n">
        <v>1</v>
      </c>
      <c r="FE953" s="158" t="n">
        <v>1</v>
      </c>
      <c r="FF953" s="158" t="n">
        <v>1900</v>
      </c>
      <c r="FG953" s="158" t="n">
        <v>1</v>
      </c>
      <c r="FH953" s="158" t="n">
        <v>1</v>
      </c>
      <c r="FI953" s="158" t="n">
        <v>1900</v>
      </c>
      <c r="FJ953" s="158" t="n">
        <v>1</v>
      </c>
      <c r="FK953" s="158" t="n">
        <v>1</v>
      </c>
      <c r="FL953" s="158" t="n">
        <v>1900</v>
      </c>
      <c r="FM953" s="158" t="n">
        <v>1</v>
      </c>
      <c r="FN953" s="158" t="n">
        <v>1</v>
      </c>
      <c r="FO953" s="158" t="n">
        <v>1900</v>
      </c>
      <c r="FP953" s="158" t="n">
        <v>1</v>
      </c>
      <c r="FQ953" s="158" t="n">
        <v>1</v>
      </c>
      <c r="FR953" s="158" t="n">
        <v>1900</v>
      </c>
      <c r="FS953" s="158" t="n">
        <v>1</v>
      </c>
      <c r="FT953" s="158" t="n">
        <v>1</v>
      </c>
      <c r="FU953" s="158" t="n">
        <v>1900</v>
      </c>
      <c r="FV953" s="158" t="n">
        <v>1</v>
      </c>
      <c r="FW953" s="158" t="n">
        <v>1</v>
      </c>
    </row>
    <row r="954">
      <c r="A954">
        <f>IF(F954&gt;1,A953,IF(AND(I954&lt;10,paste!A956&lt;10),RIGHT(H954,2)&amp;"0"&amp;I954&amp;"000"&amp;paste!A956,IF(AND(I954&lt;10,paste!A956&gt;=10,paste!A956&lt;100),RIGHT(H954,2)&amp;"0"&amp;I954&amp;"00"&amp;paste!A956,IF(AND(I954&lt;10,paste!A956&gt;=100,paste!A956&lt;1000),RIGHT(H954,2)&amp;"0"&amp;I954&amp;"0"&amp;paste!A956,IF(AND(I954&lt;10,paste!A956&gt;=1000),RIGHT(H954,2)&amp;"0"&amp;I954&amp;paste!A956,IF(AND(I954&gt;=10,paste!A956&lt;10),RIGHT(H954,2)&amp;I954&amp;"000"&amp;paste!A956,IF(AND(I954&gt;=10,paste!A956&gt;=10,paste!A956&lt;100),RIGHT(H954,2)&amp;I954&amp;"00"&amp;paste!A956,IF(AND(I954&gt;=10,paste!A956&gt;=100,paste!A956&lt;1000),RIGHT(H954,2)&amp;I954&amp;"0"&amp;paste!A956,RIGHT(H954,2)&amp;I954&amp;paste!A956))))))))</f>
        <v/>
      </c>
      <c r="B954">
        <f>YEAR(paste!C956)</f>
        <v/>
      </c>
      <c r="C954">
        <f>MONTH(paste!C956)</f>
        <v/>
      </c>
      <c r="D954">
        <f>DAY(paste!C956)</f>
        <v/>
      </c>
      <c r="E954" s="158" t="n">
        <v>0</v>
      </c>
      <c r="F954">
        <f>IF(AND(L954=L953,D954=D953),F953+1,1)</f>
        <v/>
      </c>
      <c r="G954" s="158" t="n">
        <v>0</v>
      </c>
      <c r="H954">
        <f>YEAR(paste!C956)</f>
        <v/>
      </c>
      <c r="I954">
        <f>MONTH(paste!C956)</f>
        <v/>
      </c>
      <c r="J954">
        <f>DAY(paste!C956)</f>
        <v/>
      </c>
      <c r="K954">
        <f>A954</f>
        <v/>
      </c>
      <c r="L954">
        <f>IF(ISBLANK(VLOOKUP(paste!J956,'得意先名 (2)'!$B$3:$F$2005,5,FALSE)),paste!P956,IFERROR(VLOOKUP(paste!J956,'得意先名 (2)'!$B$3:$F$2005,5,FALSE),"ZZZZZZZZZZZ"))</f>
        <v/>
      </c>
      <c r="M954">
        <f>IF(L954="ZZZZZZZZZZZ",paste!J956&amp;paste!K956&amp; "  :   "&amp;paste!M956&amp; "  :   "&amp;paste!P956,"")</f>
        <v/>
      </c>
      <c r="O954" s="158" t="n"/>
      <c r="P954">
        <f>VLOOKUP(L954,'L_User+EndUser'!$C$2:$K$500,8,FALSE)</f>
        <v/>
      </c>
      <c r="Q954">
        <f>VLOOKUP(L954,'L_User+EndUser'!$C$2:$K$500,9,FALSE)</f>
        <v/>
      </c>
      <c r="R954" s="158" t="n"/>
      <c r="T954" s="158" t="n"/>
      <c r="V954" s="158" t="n"/>
      <c r="AB954">
        <f>paste!J956</f>
        <v/>
      </c>
      <c r="AC954">
        <f>L954</f>
        <v/>
      </c>
      <c r="AO954">
        <f>YEAR(paste!O956)</f>
        <v/>
      </c>
      <c r="AP954">
        <f>MONTH(paste!O956)</f>
        <v/>
      </c>
      <c r="AQ954">
        <f>DAY(paste!O956)</f>
        <v/>
      </c>
      <c r="BD954">
        <f>IF(paste!L956="","",paste!L956)</f>
        <v/>
      </c>
      <c r="BM954" t="n">
        <v>1</v>
      </c>
      <c r="BN954">
        <f>VLOOKUP(paste!E956,L_Product!$A$2:$B$2001,2,FALSE)</f>
        <v/>
      </c>
      <c r="BO954" s="21" t="n"/>
      <c r="BT954" t="n">
        <v>2</v>
      </c>
      <c r="BU954">
        <f>IF($BM$2=1,2,IF($BM$2=18,1))</f>
        <v/>
      </c>
      <c r="BV954">
        <f>IF($BM$2=1,0,IF($BM$2=18,1))</f>
        <v/>
      </c>
      <c r="BW954" t="n">
        <v>2</v>
      </c>
      <c r="BX954" t="n">
        <v>0</v>
      </c>
      <c r="BY954" t="n">
        <v>3</v>
      </c>
      <c r="BZ954">
        <f>VLOOKUP(BN954,L_Product!$B$2:$Z$2001,14,FALSE)</f>
        <v/>
      </c>
      <c r="CA954">
        <f>paste!H956</f>
        <v/>
      </c>
      <c r="CB954">
        <f>BZ954*CA954</f>
        <v/>
      </c>
      <c r="CN954" s="158" t="n">
        <v>1</v>
      </c>
      <c r="CO954" s="158" t="n">
        <v>1</v>
      </c>
      <c r="CP954" s="158" t="n">
        <v>1</v>
      </c>
      <c r="CQ954" s="158" t="n">
        <v>1</v>
      </c>
      <c r="CR954" s="158" t="n">
        <v>1</v>
      </c>
      <c r="CS954" s="158" t="n">
        <v>0</v>
      </c>
      <c r="CT954" s="158" t="n">
        <v>0</v>
      </c>
      <c r="CU954" s="158" t="n">
        <v>0</v>
      </c>
      <c r="CV954" s="158" t="n">
        <v>0</v>
      </c>
      <c r="CW954" s="158" t="n">
        <v>0</v>
      </c>
      <c r="CX954">
        <f>B954</f>
        <v/>
      </c>
      <c r="CY954">
        <f>C954</f>
        <v/>
      </c>
      <c r="CZ954">
        <f>D954</f>
        <v/>
      </c>
      <c r="DA954" s="158" t="n">
        <v>1900</v>
      </c>
      <c r="DB954" s="158" t="n">
        <v>1</v>
      </c>
      <c r="DC954" s="158" t="n">
        <v>1</v>
      </c>
      <c r="DD954" s="158" t="n">
        <v>1900</v>
      </c>
      <c r="DE954" s="158" t="n">
        <v>1</v>
      </c>
      <c r="DF954" s="158" t="n">
        <v>1</v>
      </c>
      <c r="DG954" s="158" t="n">
        <v>1900</v>
      </c>
      <c r="DH954" s="158" t="n">
        <v>1</v>
      </c>
      <c r="DI954" s="158" t="n">
        <v>1</v>
      </c>
      <c r="DJ954" s="158" t="n">
        <v>1900</v>
      </c>
      <c r="DK954" s="158" t="n">
        <v>1</v>
      </c>
      <c r="DL954" s="158" t="n">
        <v>1</v>
      </c>
      <c r="DR954" s="158" t="n">
        <v>2</v>
      </c>
      <c r="DS954" s="158" t="n">
        <v>1</v>
      </c>
      <c r="DT954" s="158" t="n">
        <v>2</v>
      </c>
      <c r="DU954" s="158" t="n">
        <v>1</v>
      </c>
      <c r="DV954" s="158" t="n">
        <v>3</v>
      </c>
      <c r="DW954" s="158" t="n">
        <v>1</v>
      </c>
      <c r="DX954" s="158" t="n">
        <v>3</v>
      </c>
      <c r="DY954" s="158" t="n">
        <v>0</v>
      </c>
      <c r="DZ954" s="158" t="n">
        <v>0</v>
      </c>
      <c r="EA954" s="158" t="n">
        <v>0</v>
      </c>
      <c r="EB954" s="158" t="n">
        <v>0</v>
      </c>
      <c r="EC954" s="158" t="n">
        <v>0</v>
      </c>
      <c r="ED954" s="158" t="n">
        <v>0</v>
      </c>
      <c r="EE954" s="158" t="n">
        <v>0</v>
      </c>
      <c r="EF954" s="158" t="n">
        <v>0</v>
      </c>
      <c r="EG954" s="158" t="n">
        <v>0</v>
      </c>
      <c r="EH954" s="158" t="n">
        <v>0</v>
      </c>
      <c r="EI954" s="158" t="n">
        <v>0</v>
      </c>
      <c r="EJ954" s="158" t="n">
        <v>0</v>
      </c>
      <c r="EK954" s="158" t="n">
        <v>0</v>
      </c>
      <c r="EL954" s="158" t="n">
        <v>0</v>
      </c>
      <c r="EM954" s="158" t="n">
        <v>0</v>
      </c>
      <c r="EN954" s="158" t="n">
        <v>0</v>
      </c>
      <c r="EO954" s="158" t="n">
        <v>0</v>
      </c>
      <c r="EP954" s="158" t="n">
        <v>0</v>
      </c>
      <c r="EQ954" s="158" t="n">
        <v>0</v>
      </c>
      <c r="ER954" s="158" t="n">
        <v>0</v>
      </c>
      <c r="ES954" s="158" t="n">
        <v>0</v>
      </c>
      <c r="ET954" s="158" t="n">
        <v>0</v>
      </c>
      <c r="EU954" s="158" t="n">
        <v>0</v>
      </c>
      <c r="EV954" s="158" t="n">
        <v>0</v>
      </c>
      <c r="EW954" s="158" t="n">
        <v>0</v>
      </c>
      <c r="EX954" s="158" t="n">
        <v>0</v>
      </c>
      <c r="EY954" s="158" t="n">
        <v>0</v>
      </c>
      <c r="EZ954" s="158" t="n">
        <v>1900</v>
      </c>
      <c r="FA954" s="158" t="n">
        <v>1</v>
      </c>
      <c r="FB954" s="158" t="n">
        <v>1</v>
      </c>
      <c r="FC954" s="158" t="n">
        <v>1900</v>
      </c>
      <c r="FD954" s="158" t="n">
        <v>1</v>
      </c>
      <c r="FE954" s="158" t="n">
        <v>1</v>
      </c>
      <c r="FF954" s="158" t="n">
        <v>1900</v>
      </c>
      <c r="FG954" s="158" t="n">
        <v>1</v>
      </c>
      <c r="FH954" s="158" t="n">
        <v>1</v>
      </c>
      <c r="FI954" s="158" t="n">
        <v>1900</v>
      </c>
      <c r="FJ954" s="158" t="n">
        <v>1</v>
      </c>
      <c r="FK954" s="158" t="n">
        <v>1</v>
      </c>
      <c r="FL954" s="158" t="n">
        <v>1900</v>
      </c>
      <c r="FM954" s="158" t="n">
        <v>1</v>
      </c>
      <c r="FN954" s="158" t="n">
        <v>1</v>
      </c>
      <c r="FO954" s="158" t="n">
        <v>1900</v>
      </c>
      <c r="FP954" s="158" t="n">
        <v>1</v>
      </c>
      <c r="FQ954" s="158" t="n">
        <v>1</v>
      </c>
      <c r="FR954" s="158" t="n">
        <v>1900</v>
      </c>
      <c r="FS954" s="158" t="n">
        <v>1</v>
      </c>
      <c r="FT954" s="158" t="n">
        <v>1</v>
      </c>
      <c r="FU954" s="158" t="n">
        <v>1900</v>
      </c>
      <c r="FV954" s="158" t="n">
        <v>1</v>
      </c>
      <c r="FW954" s="158" t="n">
        <v>1</v>
      </c>
    </row>
    <row r="955">
      <c r="A955">
        <f>IF(F955&gt;1,A954,IF(AND(I955&lt;10,paste!A957&lt;10),RIGHT(H955,2)&amp;"0"&amp;I955&amp;"000"&amp;paste!A957,IF(AND(I955&lt;10,paste!A957&gt;=10,paste!A957&lt;100),RIGHT(H955,2)&amp;"0"&amp;I955&amp;"00"&amp;paste!A957,IF(AND(I955&lt;10,paste!A957&gt;=100,paste!A957&lt;1000),RIGHT(H955,2)&amp;"0"&amp;I955&amp;"0"&amp;paste!A957,IF(AND(I955&lt;10,paste!A957&gt;=1000),RIGHT(H955,2)&amp;"0"&amp;I955&amp;paste!A957,IF(AND(I955&gt;=10,paste!A957&lt;10),RIGHT(H955,2)&amp;I955&amp;"000"&amp;paste!A957,IF(AND(I955&gt;=10,paste!A957&gt;=10,paste!A957&lt;100),RIGHT(H955,2)&amp;I955&amp;"00"&amp;paste!A957,IF(AND(I955&gt;=10,paste!A957&gt;=100,paste!A957&lt;1000),RIGHT(H955,2)&amp;I955&amp;"0"&amp;paste!A957,RIGHT(H955,2)&amp;I955&amp;paste!A957))))))))</f>
        <v/>
      </c>
      <c r="B955">
        <f>YEAR(paste!C957)</f>
        <v/>
      </c>
      <c r="C955">
        <f>MONTH(paste!C957)</f>
        <v/>
      </c>
      <c r="D955">
        <f>DAY(paste!C957)</f>
        <v/>
      </c>
      <c r="E955" s="158" t="n">
        <v>0</v>
      </c>
      <c r="F955">
        <f>IF(AND(L955=L954,D955=D954),F954+1,1)</f>
        <v/>
      </c>
      <c r="G955" s="158" t="n">
        <v>0</v>
      </c>
      <c r="H955">
        <f>YEAR(paste!C957)</f>
        <v/>
      </c>
      <c r="I955">
        <f>MONTH(paste!C957)</f>
        <v/>
      </c>
      <c r="J955">
        <f>DAY(paste!C957)</f>
        <v/>
      </c>
      <c r="K955">
        <f>A955</f>
        <v/>
      </c>
      <c r="L955">
        <f>IF(ISBLANK(VLOOKUP(paste!J957,'得意先名 (2)'!$B$3:$F$2005,5,FALSE)),paste!P957,IFERROR(VLOOKUP(paste!J957,'得意先名 (2)'!$B$3:$F$2005,5,FALSE),"ZZZZZZZZZZZ"))</f>
        <v/>
      </c>
      <c r="M955">
        <f>IF(L955="ZZZZZZZZZZZ",paste!J957&amp;paste!K957&amp; "  :   "&amp;paste!M957&amp; "  :   "&amp;paste!P957,"")</f>
        <v/>
      </c>
      <c r="O955" s="158" t="n"/>
      <c r="P955">
        <f>VLOOKUP(L955,'L_User+EndUser'!$C$2:$K$500,8,FALSE)</f>
        <v/>
      </c>
      <c r="Q955">
        <f>VLOOKUP(L955,'L_User+EndUser'!$C$2:$K$500,9,FALSE)</f>
        <v/>
      </c>
      <c r="R955" s="158" t="n"/>
      <c r="T955" s="158" t="n"/>
      <c r="V955" s="158" t="n"/>
      <c r="AB955">
        <f>paste!J957</f>
        <v/>
      </c>
      <c r="AC955">
        <f>L955</f>
        <v/>
      </c>
      <c r="AO955">
        <f>YEAR(paste!O957)</f>
        <v/>
      </c>
      <c r="AP955">
        <f>MONTH(paste!O957)</f>
        <v/>
      </c>
      <c r="AQ955">
        <f>DAY(paste!O957)</f>
        <v/>
      </c>
      <c r="BD955">
        <f>IF(paste!L957="","",paste!L957)</f>
        <v/>
      </c>
      <c r="BM955" t="n">
        <v>1</v>
      </c>
      <c r="BN955">
        <f>VLOOKUP(paste!E957,L_Product!$A$2:$B$2001,2,FALSE)</f>
        <v/>
      </c>
      <c r="BO955" s="21" t="n"/>
      <c r="BT955" t="n">
        <v>2</v>
      </c>
      <c r="BU955">
        <f>IF($BM$2=1,2,IF($BM$2=18,1))</f>
        <v/>
      </c>
      <c r="BV955">
        <f>IF($BM$2=1,0,IF($BM$2=18,1))</f>
        <v/>
      </c>
      <c r="BW955" t="n">
        <v>2</v>
      </c>
      <c r="BX955" t="n">
        <v>0</v>
      </c>
      <c r="BY955" t="n">
        <v>3</v>
      </c>
      <c r="BZ955">
        <f>VLOOKUP(BN955,L_Product!$B$2:$Z$2001,14,FALSE)</f>
        <v/>
      </c>
      <c r="CA955">
        <f>paste!H957</f>
        <v/>
      </c>
      <c r="CB955">
        <f>BZ955*CA955</f>
        <v/>
      </c>
      <c r="CN955" s="158" t="n">
        <v>1</v>
      </c>
      <c r="CO955" s="158" t="n">
        <v>1</v>
      </c>
      <c r="CP955" s="158" t="n">
        <v>1</v>
      </c>
      <c r="CQ955" s="158" t="n">
        <v>1</v>
      </c>
      <c r="CR955" s="158" t="n">
        <v>1</v>
      </c>
      <c r="CS955" s="158" t="n">
        <v>0</v>
      </c>
      <c r="CT955" s="158" t="n">
        <v>0</v>
      </c>
      <c r="CU955" s="158" t="n">
        <v>0</v>
      </c>
      <c r="CV955" s="158" t="n">
        <v>0</v>
      </c>
      <c r="CW955" s="158" t="n">
        <v>0</v>
      </c>
      <c r="CX955">
        <f>B955</f>
        <v/>
      </c>
      <c r="CY955">
        <f>C955</f>
        <v/>
      </c>
      <c r="CZ955">
        <f>D955</f>
        <v/>
      </c>
      <c r="DA955" s="158" t="n">
        <v>1900</v>
      </c>
      <c r="DB955" s="158" t="n">
        <v>1</v>
      </c>
      <c r="DC955" s="158" t="n">
        <v>1</v>
      </c>
      <c r="DD955" s="158" t="n">
        <v>1900</v>
      </c>
      <c r="DE955" s="158" t="n">
        <v>1</v>
      </c>
      <c r="DF955" s="158" t="n">
        <v>1</v>
      </c>
      <c r="DG955" s="158" t="n">
        <v>1900</v>
      </c>
      <c r="DH955" s="158" t="n">
        <v>1</v>
      </c>
      <c r="DI955" s="158" t="n">
        <v>1</v>
      </c>
      <c r="DJ955" s="158" t="n">
        <v>1900</v>
      </c>
      <c r="DK955" s="158" t="n">
        <v>1</v>
      </c>
      <c r="DL955" s="158" t="n">
        <v>1</v>
      </c>
      <c r="DR955" s="158" t="n">
        <v>2</v>
      </c>
      <c r="DS955" s="158" t="n">
        <v>1</v>
      </c>
      <c r="DT955" s="158" t="n">
        <v>2</v>
      </c>
      <c r="DU955" s="158" t="n">
        <v>1</v>
      </c>
      <c r="DV955" s="158" t="n">
        <v>3</v>
      </c>
      <c r="DW955" s="158" t="n">
        <v>1</v>
      </c>
      <c r="DX955" s="158" t="n">
        <v>3</v>
      </c>
      <c r="DY955" s="158" t="n">
        <v>0</v>
      </c>
      <c r="DZ955" s="158" t="n">
        <v>0</v>
      </c>
      <c r="EA955" s="158" t="n">
        <v>0</v>
      </c>
      <c r="EB955" s="158" t="n">
        <v>0</v>
      </c>
      <c r="EC955" s="158" t="n">
        <v>0</v>
      </c>
      <c r="ED955" s="158" t="n">
        <v>0</v>
      </c>
      <c r="EE955" s="158" t="n">
        <v>0</v>
      </c>
      <c r="EF955" s="158" t="n">
        <v>0</v>
      </c>
      <c r="EG955" s="158" t="n">
        <v>0</v>
      </c>
      <c r="EH955" s="158" t="n">
        <v>0</v>
      </c>
      <c r="EI955" s="158" t="n">
        <v>0</v>
      </c>
      <c r="EJ955" s="158" t="n">
        <v>0</v>
      </c>
      <c r="EK955" s="158" t="n">
        <v>0</v>
      </c>
      <c r="EL955" s="158" t="n">
        <v>0</v>
      </c>
      <c r="EM955" s="158" t="n">
        <v>0</v>
      </c>
      <c r="EN955" s="158" t="n">
        <v>0</v>
      </c>
      <c r="EO955" s="158" t="n">
        <v>0</v>
      </c>
      <c r="EP955" s="158" t="n">
        <v>0</v>
      </c>
      <c r="EQ955" s="158" t="n">
        <v>0</v>
      </c>
      <c r="ER955" s="158" t="n">
        <v>0</v>
      </c>
      <c r="ES955" s="158" t="n">
        <v>0</v>
      </c>
      <c r="ET955" s="158" t="n">
        <v>0</v>
      </c>
      <c r="EU955" s="158" t="n">
        <v>0</v>
      </c>
      <c r="EV955" s="158" t="n">
        <v>0</v>
      </c>
      <c r="EW955" s="158" t="n">
        <v>0</v>
      </c>
      <c r="EX955" s="158" t="n">
        <v>0</v>
      </c>
      <c r="EY955" s="158" t="n">
        <v>0</v>
      </c>
      <c r="EZ955" s="158" t="n">
        <v>1900</v>
      </c>
      <c r="FA955" s="158" t="n">
        <v>1</v>
      </c>
      <c r="FB955" s="158" t="n">
        <v>1</v>
      </c>
      <c r="FC955" s="158" t="n">
        <v>1900</v>
      </c>
      <c r="FD955" s="158" t="n">
        <v>1</v>
      </c>
      <c r="FE955" s="158" t="n">
        <v>1</v>
      </c>
      <c r="FF955" s="158" t="n">
        <v>1900</v>
      </c>
      <c r="FG955" s="158" t="n">
        <v>1</v>
      </c>
      <c r="FH955" s="158" t="n">
        <v>1</v>
      </c>
      <c r="FI955" s="158" t="n">
        <v>1900</v>
      </c>
      <c r="FJ955" s="158" t="n">
        <v>1</v>
      </c>
      <c r="FK955" s="158" t="n">
        <v>1</v>
      </c>
      <c r="FL955" s="158" t="n">
        <v>1900</v>
      </c>
      <c r="FM955" s="158" t="n">
        <v>1</v>
      </c>
      <c r="FN955" s="158" t="n">
        <v>1</v>
      </c>
      <c r="FO955" s="158" t="n">
        <v>1900</v>
      </c>
      <c r="FP955" s="158" t="n">
        <v>1</v>
      </c>
      <c r="FQ955" s="158" t="n">
        <v>1</v>
      </c>
      <c r="FR955" s="158" t="n">
        <v>1900</v>
      </c>
      <c r="FS955" s="158" t="n">
        <v>1</v>
      </c>
      <c r="FT955" s="158" t="n">
        <v>1</v>
      </c>
      <c r="FU955" s="158" t="n">
        <v>1900</v>
      </c>
      <c r="FV955" s="158" t="n">
        <v>1</v>
      </c>
      <c r="FW955" s="158" t="n">
        <v>1</v>
      </c>
    </row>
    <row r="956">
      <c r="A956">
        <f>IF(F956&gt;1,A955,IF(AND(I956&lt;10,paste!A958&lt;10),RIGHT(H956,2)&amp;"0"&amp;I956&amp;"000"&amp;paste!A958,IF(AND(I956&lt;10,paste!A958&gt;=10,paste!A958&lt;100),RIGHT(H956,2)&amp;"0"&amp;I956&amp;"00"&amp;paste!A958,IF(AND(I956&lt;10,paste!A958&gt;=100,paste!A958&lt;1000),RIGHT(H956,2)&amp;"0"&amp;I956&amp;"0"&amp;paste!A958,IF(AND(I956&lt;10,paste!A958&gt;=1000),RIGHT(H956,2)&amp;"0"&amp;I956&amp;paste!A958,IF(AND(I956&gt;=10,paste!A958&lt;10),RIGHT(H956,2)&amp;I956&amp;"000"&amp;paste!A958,IF(AND(I956&gt;=10,paste!A958&gt;=10,paste!A958&lt;100),RIGHT(H956,2)&amp;I956&amp;"00"&amp;paste!A958,IF(AND(I956&gt;=10,paste!A958&gt;=100,paste!A958&lt;1000),RIGHT(H956,2)&amp;I956&amp;"0"&amp;paste!A958,RIGHT(H956,2)&amp;I956&amp;paste!A958))))))))</f>
        <v/>
      </c>
      <c r="B956">
        <f>YEAR(paste!C958)</f>
        <v/>
      </c>
      <c r="C956">
        <f>MONTH(paste!C958)</f>
        <v/>
      </c>
      <c r="D956">
        <f>DAY(paste!C958)</f>
        <v/>
      </c>
      <c r="E956" s="158" t="n">
        <v>0</v>
      </c>
      <c r="F956">
        <f>IF(AND(L956=L955,D956=D955),F955+1,1)</f>
        <v/>
      </c>
      <c r="G956" s="158" t="n">
        <v>0</v>
      </c>
      <c r="H956">
        <f>YEAR(paste!C958)</f>
        <v/>
      </c>
      <c r="I956">
        <f>MONTH(paste!C958)</f>
        <v/>
      </c>
      <c r="J956">
        <f>DAY(paste!C958)</f>
        <v/>
      </c>
      <c r="K956">
        <f>A956</f>
        <v/>
      </c>
      <c r="L956">
        <f>IF(ISBLANK(VLOOKUP(paste!J958,'得意先名 (2)'!$B$3:$F$2005,5,FALSE)),paste!P958,IFERROR(VLOOKUP(paste!J958,'得意先名 (2)'!$B$3:$F$2005,5,FALSE),"ZZZZZZZZZZZ"))</f>
        <v/>
      </c>
      <c r="M956">
        <f>IF(L956="ZZZZZZZZZZZ",paste!J958&amp;paste!K958&amp; "  :   "&amp;paste!M958&amp; "  :   "&amp;paste!P958,"")</f>
        <v/>
      </c>
      <c r="O956" s="158" t="n"/>
      <c r="P956">
        <f>VLOOKUP(L956,'L_User+EndUser'!$C$2:$K$500,8,FALSE)</f>
        <v/>
      </c>
      <c r="Q956">
        <f>VLOOKUP(L956,'L_User+EndUser'!$C$2:$K$500,9,FALSE)</f>
        <v/>
      </c>
      <c r="R956" s="158" t="n"/>
      <c r="T956" s="158" t="n"/>
      <c r="V956" s="158" t="n"/>
      <c r="AB956">
        <f>paste!J958</f>
        <v/>
      </c>
      <c r="AC956">
        <f>L956</f>
        <v/>
      </c>
      <c r="AO956">
        <f>YEAR(paste!O958)</f>
        <v/>
      </c>
      <c r="AP956">
        <f>MONTH(paste!O958)</f>
        <v/>
      </c>
      <c r="AQ956">
        <f>DAY(paste!O958)</f>
        <v/>
      </c>
      <c r="BD956">
        <f>IF(paste!L958="","",paste!L958)</f>
        <v/>
      </c>
      <c r="BM956" t="n">
        <v>1</v>
      </c>
      <c r="BN956">
        <f>VLOOKUP(paste!E958,L_Product!$A$2:$B$2001,2,FALSE)</f>
        <v/>
      </c>
      <c r="BO956" s="21" t="n"/>
      <c r="BT956" t="n">
        <v>2</v>
      </c>
      <c r="BU956">
        <f>IF($BM$2=1,2,IF($BM$2=18,1))</f>
        <v/>
      </c>
      <c r="BV956">
        <f>IF($BM$2=1,0,IF($BM$2=18,1))</f>
        <v/>
      </c>
      <c r="BW956" t="n">
        <v>2</v>
      </c>
      <c r="BX956" t="n">
        <v>0</v>
      </c>
      <c r="BY956" t="n">
        <v>3</v>
      </c>
      <c r="BZ956">
        <f>VLOOKUP(BN956,L_Product!$B$2:$Z$2001,14,FALSE)</f>
        <v/>
      </c>
      <c r="CA956">
        <f>paste!H958</f>
        <v/>
      </c>
      <c r="CB956">
        <f>BZ956*CA956</f>
        <v/>
      </c>
      <c r="CN956" s="158" t="n">
        <v>1</v>
      </c>
      <c r="CO956" s="158" t="n">
        <v>1</v>
      </c>
      <c r="CP956" s="158" t="n">
        <v>1</v>
      </c>
      <c r="CQ956" s="158" t="n">
        <v>1</v>
      </c>
      <c r="CR956" s="158" t="n">
        <v>1</v>
      </c>
      <c r="CS956" s="158" t="n">
        <v>0</v>
      </c>
      <c r="CT956" s="158" t="n">
        <v>0</v>
      </c>
      <c r="CU956" s="158" t="n">
        <v>0</v>
      </c>
      <c r="CV956" s="158" t="n">
        <v>0</v>
      </c>
      <c r="CW956" s="158" t="n">
        <v>0</v>
      </c>
      <c r="CX956">
        <f>B956</f>
        <v/>
      </c>
      <c r="CY956">
        <f>C956</f>
        <v/>
      </c>
      <c r="CZ956">
        <f>D956</f>
        <v/>
      </c>
      <c r="DA956" s="158" t="n">
        <v>1900</v>
      </c>
      <c r="DB956" s="158" t="n">
        <v>1</v>
      </c>
      <c r="DC956" s="158" t="n">
        <v>1</v>
      </c>
      <c r="DD956" s="158" t="n">
        <v>1900</v>
      </c>
      <c r="DE956" s="158" t="n">
        <v>1</v>
      </c>
      <c r="DF956" s="158" t="n">
        <v>1</v>
      </c>
      <c r="DG956" s="158" t="n">
        <v>1900</v>
      </c>
      <c r="DH956" s="158" t="n">
        <v>1</v>
      </c>
      <c r="DI956" s="158" t="n">
        <v>1</v>
      </c>
      <c r="DJ956" s="158" t="n">
        <v>1900</v>
      </c>
      <c r="DK956" s="158" t="n">
        <v>1</v>
      </c>
      <c r="DL956" s="158" t="n">
        <v>1</v>
      </c>
      <c r="DR956" s="158" t="n">
        <v>2</v>
      </c>
      <c r="DS956" s="158" t="n">
        <v>1</v>
      </c>
      <c r="DT956" s="158" t="n">
        <v>2</v>
      </c>
      <c r="DU956" s="158" t="n">
        <v>1</v>
      </c>
      <c r="DV956" s="158" t="n">
        <v>3</v>
      </c>
      <c r="DW956" s="158" t="n">
        <v>1</v>
      </c>
      <c r="DX956" s="158" t="n">
        <v>3</v>
      </c>
      <c r="DY956" s="158" t="n">
        <v>0</v>
      </c>
      <c r="DZ956" s="158" t="n">
        <v>0</v>
      </c>
      <c r="EA956" s="158" t="n">
        <v>0</v>
      </c>
      <c r="EB956" s="158" t="n">
        <v>0</v>
      </c>
      <c r="EC956" s="158" t="n">
        <v>0</v>
      </c>
      <c r="ED956" s="158" t="n">
        <v>0</v>
      </c>
      <c r="EE956" s="158" t="n">
        <v>0</v>
      </c>
      <c r="EF956" s="158" t="n">
        <v>0</v>
      </c>
      <c r="EG956" s="158" t="n">
        <v>0</v>
      </c>
      <c r="EH956" s="158" t="n">
        <v>0</v>
      </c>
      <c r="EI956" s="158" t="n">
        <v>0</v>
      </c>
      <c r="EJ956" s="158" t="n">
        <v>0</v>
      </c>
      <c r="EK956" s="158" t="n">
        <v>0</v>
      </c>
      <c r="EL956" s="158" t="n">
        <v>0</v>
      </c>
      <c r="EM956" s="158" t="n">
        <v>0</v>
      </c>
      <c r="EN956" s="158" t="n">
        <v>0</v>
      </c>
      <c r="EO956" s="158" t="n">
        <v>0</v>
      </c>
      <c r="EP956" s="158" t="n">
        <v>0</v>
      </c>
      <c r="EQ956" s="158" t="n">
        <v>0</v>
      </c>
      <c r="ER956" s="158" t="n">
        <v>0</v>
      </c>
      <c r="ES956" s="158" t="n">
        <v>0</v>
      </c>
      <c r="ET956" s="158" t="n">
        <v>0</v>
      </c>
      <c r="EU956" s="158" t="n">
        <v>0</v>
      </c>
      <c r="EV956" s="158" t="n">
        <v>0</v>
      </c>
      <c r="EW956" s="158" t="n">
        <v>0</v>
      </c>
      <c r="EX956" s="158" t="n">
        <v>0</v>
      </c>
      <c r="EY956" s="158" t="n">
        <v>0</v>
      </c>
      <c r="EZ956" s="158" t="n">
        <v>1900</v>
      </c>
      <c r="FA956" s="158" t="n">
        <v>1</v>
      </c>
      <c r="FB956" s="158" t="n">
        <v>1</v>
      </c>
      <c r="FC956" s="158" t="n">
        <v>1900</v>
      </c>
      <c r="FD956" s="158" t="n">
        <v>1</v>
      </c>
      <c r="FE956" s="158" t="n">
        <v>1</v>
      </c>
      <c r="FF956" s="158" t="n">
        <v>1900</v>
      </c>
      <c r="FG956" s="158" t="n">
        <v>1</v>
      </c>
      <c r="FH956" s="158" t="n">
        <v>1</v>
      </c>
      <c r="FI956" s="158" t="n">
        <v>1900</v>
      </c>
      <c r="FJ956" s="158" t="n">
        <v>1</v>
      </c>
      <c r="FK956" s="158" t="n">
        <v>1</v>
      </c>
      <c r="FL956" s="158" t="n">
        <v>1900</v>
      </c>
      <c r="FM956" s="158" t="n">
        <v>1</v>
      </c>
      <c r="FN956" s="158" t="n">
        <v>1</v>
      </c>
      <c r="FO956" s="158" t="n">
        <v>1900</v>
      </c>
      <c r="FP956" s="158" t="n">
        <v>1</v>
      </c>
      <c r="FQ956" s="158" t="n">
        <v>1</v>
      </c>
      <c r="FR956" s="158" t="n">
        <v>1900</v>
      </c>
      <c r="FS956" s="158" t="n">
        <v>1</v>
      </c>
      <c r="FT956" s="158" t="n">
        <v>1</v>
      </c>
      <c r="FU956" s="158" t="n">
        <v>1900</v>
      </c>
      <c r="FV956" s="158" t="n">
        <v>1</v>
      </c>
      <c r="FW956" s="158" t="n">
        <v>1</v>
      </c>
    </row>
    <row r="957">
      <c r="A957">
        <f>IF(F957&gt;1,A956,IF(AND(I957&lt;10,paste!A959&lt;10),RIGHT(H957,2)&amp;"0"&amp;I957&amp;"000"&amp;paste!A959,IF(AND(I957&lt;10,paste!A959&gt;=10,paste!A959&lt;100),RIGHT(H957,2)&amp;"0"&amp;I957&amp;"00"&amp;paste!A959,IF(AND(I957&lt;10,paste!A959&gt;=100,paste!A959&lt;1000),RIGHT(H957,2)&amp;"0"&amp;I957&amp;"0"&amp;paste!A959,IF(AND(I957&lt;10,paste!A959&gt;=1000),RIGHT(H957,2)&amp;"0"&amp;I957&amp;paste!A959,IF(AND(I957&gt;=10,paste!A959&lt;10),RIGHT(H957,2)&amp;I957&amp;"000"&amp;paste!A959,IF(AND(I957&gt;=10,paste!A959&gt;=10,paste!A959&lt;100),RIGHT(H957,2)&amp;I957&amp;"00"&amp;paste!A959,IF(AND(I957&gt;=10,paste!A959&gt;=100,paste!A959&lt;1000),RIGHT(H957,2)&amp;I957&amp;"0"&amp;paste!A959,RIGHT(H957,2)&amp;I957&amp;paste!A959))))))))</f>
        <v/>
      </c>
      <c r="B957">
        <f>YEAR(paste!C959)</f>
        <v/>
      </c>
      <c r="C957">
        <f>MONTH(paste!C959)</f>
        <v/>
      </c>
      <c r="D957">
        <f>DAY(paste!C959)</f>
        <v/>
      </c>
      <c r="E957" s="158" t="n">
        <v>0</v>
      </c>
      <c r="F957">
        <f>IF(AND(L957=L956,D957=D956),F956+1,1)</f>
        <v/>
      </c>
      <c r="G957" s="158" t="n">
        <v>0</v>
      </c>
      <c r="H957">
        <f>YEAR(paste!C959)</f>
        <v/>
      </c>
      <c r="I957">
        <f>MONTH(paste!C959)</f>
        <v/>
      </c>
      <c r="J957">
        <f>DAY(paste!C959)</f>
        <v/>
      </c>
      <c r="K957">
        <f>A957</f>
        <v/>
      </c>
      <c r="L957">
        <f>IF(ISBLANK(VLOOKUP(paste!J959,'得意先名 (2)'!$B$3:$F$2005,5,FALSE)),paste!P959,IFERROR(VLOOKUP(paste!J959,'得意先名 (2)'!$B$3:$F$2005,5,FALSE),"ZZZZZZZZZZZ"))</f>
        <v/>
      </c>
      <c r="M957">
        <f>IF(L957="ZZZZZZZZZZZ",paste!J959&amp;paste!K959&amp; "  :   "&amp;paste!M959&amp; "  :   "&amp;paste!P959,"")</f>
        <v/>
      </c>
      <c r="O957" s="158" t="n"/>
      <c r="P957">
        <f>VLOOKUP(L957,'L_User+EndUser'!$C$2:$K$500,8,FALSE)</f>
        <v/>
      </c>
      <c r="Q957">
        <f>VLOOKUP(L957,'L_User+EndUser'!$C$2:$K$500,9,FALSE)</f>
        <v/>
      </c>
      <c r="R957" s="158" t="n"/>
      <c r="T957" s="158" t="n"/>
      <c r="V957" s="158" t="n"/>
      <c r="AB957">
        <f>paste!J959</f>
        <v/>
      </c>
      <c r="AC957">
        <f>L957</f>
        <v/>
      </c>
      <c r="AO957">
        <f>YEAR(paste!O959)</f>
        <v/>
      </c>
      <c r="AP957">
        <f>MONTH(paste!O959)</f>
        <v/>
      </c>
      <c r="AQ957">
        <f>DAY(paste!O959)</f>
        <v/>
      </c>
      <c r="BD957">
        <f>IF(paste!L959="","",paste!L959)</f>
        <v/>
      </c>
      <c r="BM957" t="n">
        <v>1</v>
      </c>
      <c r="BN957">
        <f>VLOOKUP(paste!E959,L_Product!$A$2:$B$2001,2,FALSE)</f>
        <v/>
      </c>
      <c r="BO957" s="21" t="n"/>
      <c r="BT957" t="n">
        <v>2</v>
      </c>
      <c r="BU957">
        <f>IF($BM$2=1,2,IF($BM$2=18,1))</f>
        <v/>
      </c>
      <c r="BV957">
        <f>IF($BM$2=1,0,IF($BM$2=18,1))</f>
        <v/>
      </c>
      <c r="BW957" t="n">
        <v>2</v>
      </c>
      <c r="BX957" t="n">
        <v>0</v>
      </c>
      <c r="BY957" t="n">
        <v>3</v>
      </c>
      <c r="BZ957">
        <f>VLOOKUP(BN957,L_Product!$B$2:$Z$2001,14,FALSE)</f>
        <v/>
      </c>
      <c r="CA957">
        <f>paste!H959</f>
        <v/>
      </c>
      <c r="CB957">
        <f>BZ957*CA957</f>
        <v/>
      </c>
      <c r="CN957" s="158" t="n">
        <v>1</v>
      </c>
      <c r="CO957" s="158" t="n">
        <v>1</v>
      </c>
      <c r="CP957" s="158" t="n">
        <v>1</v>
      </c>
      <c r="CQ957" s="158" t="n">
        <v>1</v>
      </c>
      <c r="CR957" s="158" t="n">
        <v>1</v>
      </c>
      <c r="CS957" s="158" t="n">
        <v>0</v>
      </c>
      <c r="CT957" s="158" t="n">
        <v>0</v>
      </c>
      <c r="CU957" s="158" t="n">
        <v>0</v>
      </c>
      <c r="CV957" s="158" t="n">
        <v>0</v>
      </c>
      <c r="CW957" s="158" t="n">
        <v>0</v>
      </c>
      <c r="CX957">
        <f>B957</f>
        <v/>
      </c>
      <c r="CY957">
        <f>C957</f>
        <v/>
      </c>
      <c r="CZ957">
        <f>D957</f>
        <v/>
      </c>
      <c r="DA957" s="158" t="n">
        <v>1900</v>
      </c>
      <c r="DB957" s="158" t="n">
        <v>1</v>
      </c>
      <c r="DC957" s="158" t="n">
        <v>1</v>
      </c>
      <c r="DD957" s="158" t="n">
        <v>1900</v>
      </c>
      <c r="DE957" s="158" t="n">
        <v>1</v>
      </c>
      <c r="DF957" s="158" t="n">
        <v>1</v>
      </c>
      <c r="DG957" s="158" t="n">
        <v>1900</v>
      </c>
      <c r="DH957" s="158" t="n">
        <v>1</v>
      </c>
      <c r="DI957" s="158" t="n">
        <v>1</v>
      </c>
      <c r="DJ957" s="158" t="n">
        <v>1900</v>
      </c>
      <c r="DK957" s="158" t="n">
        <v>1</v>
      </c>
      <c r="DL957" s="158" t="n">
        <v>1</v>
      </c>
      <c r="DR957" s="158" t="n">
        <v>2</v>
      </c>
      <c r="DS957" s="158" t="n">
        <v>1</v>
      </c>
      <c r="DT957" s="158" t="n">
        <v>2</v>
      </c>
      <c r="DU957" s="158" t="n">
        <v>1</v>
      </c>
      <c r="DV957" s="158" t="n">
        <v>3</v>
      </c>
      <c r="DW957" s="158" t="n">
        <v>1</v>
      </c>
      <c r="DX957" s="158" t="n">
        <v>3</v>
      </c>
      <c r="DY957" s="158" t="n">
        <v>0</v>
      </c>
      <c r="DZ957" s="158" t="n">
        <v>0</v>
      </c>
      <c r="EA957" s="158" t="n">
        <v>0</v>
      </c>
      <c r="EB957" s="158" t="n">
        <v>0</v>
      </c>
      <c r="EC957" s="158" t="n">
        <v>0</v>
      </c>
      <c r="ED957" s="158" t="n">
        <v>0</v>
      </c>
      <c r="EE957" s="158" t="n">
        <v>0</v>
      </c>
      <c r="EF957" s="158" t="n">
        <v>0</v>
      </c>
      <c r="EG957" s="158" t="n">
        <v>0</v>
      </c>
      <c r="EH957" s="158" t="n">
        <v>0</v>
      </c>
      <c r="EI957" s="158" t="n">
        <v>0</v>
      </c>
      <c r="EJ957" s="158" t="n">
        <v>0</v>
      </c>
      <c r="EK957" s="158" t="n">
        <v>0</v>
      </c>
      <c r="EL957" s="158" t="n">
        <v>0</v>
      </c>
      <c r="EM957" s="158" t="n">
        <v>0</v>
      </c>
      <c r="EN957" s="158" t="n">
        <v>0</v>
      </c>
      <c r="EO957" s="158" t="n">
        <v>0</v>
      </c>
      <c r="EP957" s="158" t="n">
        <v>0</v>
      </c>
      <c r="EQ957" s="158" t="n">
        <v>0</v>
      </c>
      <c r="ER957" s="158" t="n">
        <v>0</v>
      </c>
      <c r="ES957" s="158" t="n">
        <v>0</v>
      </c>
      <c r="ET957" s="158" t="n">
        <v>0</v>
      </c>
      <c r="EU957" s="158" t="n">
        <v>0</v>
      </c>
      <c r="EV957" s="158" t="n">
        <v>0</v>
      </c>
      <c r="EW957" s="158" t="n">
        <v>0</v>
      </c>
      <c r="EX957" s="158" t="n">
        <v>0</v>
      </c>
      <c r="EY957" s="158" t="n">
        <v>0</v>
      </c>
      <c r="EZ957" s="158" t="n">
        <v>1900</v>
      </c>
      <c r="FA957" s="158" t="n">
        <v>1</v>
      </c>
      <c r="FB957" s="158" t="n">
        <v>1</v>
      </c>
      <c r="FC957" s="158" t="n">
        <v>1900</v>
      </c>
      <c r="FD957" s="158" t="n">
        <v>1</v>
      </c>
      <c r="FE957" s="158" t="n">
        <v>1</v>
      </c>
      <c r="FF957" s="158" t="n">
        <v>1900</v>
      </c>
      <c r="FG957" s="158" t="n">
        <v>1</v>
      </c>
      <c r="FH957" s="158" t="n">
        <v>1</v>
      </c>
      <c r="FI957" s="158" t="n">
        <v>1900</v>
      </c>
      <c r="FJ957" s="158" t="n">
        <v>1</v>
      </c>
      <c r="FK957" s="158" t="n">
        <v>1</v>
      </c>
      <c r="FL957" s="158" t="n">
        <v>1900</v>
      </c>
      <c r="FM957" s="158" t="n">
        <v>1</v>
      </c>
      <c r="FN957" s="158" t="n">
        <v>1</v>
      </c>
      <c r="FO957" s="158" t="n">
        <v>1900</v>
      </c>
      <c r="FP957" s="158" t="n">
        <v>1</v>
      </c>
      <c r="FQ957" s="158" t="n">
        <v>1</v>
      </c>
      <c r="FR957" s="158" t="n">
        <v>1900</v>
      </c>
      <c r="FS957" s="158" t="n">
        <v>1</v>
      </c>
      <c r="FT957" s="158" t="n">
        <v>1</v>
      </c>
      <c r="FU957" s="158" t="n">
        <v>1900</v>
      </c>
      <c r="FV957" s="158" t="n">
        <v>1</v>
      </c>
      <c r="FW957" s="158" t="n">
        <v>1</v>
      </c>
    </row>
    <row r="958">
      <c r="A958">
        <f>IF(F958&gt;1,A957,IF(AND(I958&lt;10,paste!A960&lt;10),RIGHT(H958,2)&amp;"0"&amp;I958&amp;"000"&amp;paste!A960,IF(AND(I958&lt;10,paste!A960&gt;=10,paste!A960&lt;100),RIGHT(H958,2)&amp;"0"&amp;I958&amp;"00"&amp;paste!A960,IF(AND(I958&lt;10,paste!A960&gt;=100,paste!A960&lt;1000),RIGHT(H958,2)&amp;"0"&amp;I958&amp;"0"&amp;paste!A960,IF(AND(I958&lt;10,paste!A960&gt;=1000),RIGHT(H958,2)&amp;"0"&amp;I958&amp;paste!A960,IF(AND(I958&gt;=10,paste!A960&lt;10),RIGHT(H958,2)&amp;I958&amp;"000"&amp;paste!A960,IF(AND(I958&gt;=10,paste!A960&gt;=10,paste!A960&lt;100),RIGHT(H958,2)&amp;I958&amp;"00"&amp;paste!A960,IF(AND(I958&gt;=10,paste!A960&gt;=100,paste!A960&lt;1000),RIGHT(H958,2)&amp;I958&amp;"0"&amp;paste!A960,RIGHT(H958,2)&amp;I958&amp;paste!A960))))))))</f>
        <v/>
      </c>
      <c r="B958">
        <f>YEAR(paste!C960)</f>
        <v/>
      </c>
      <c r="C958">
        <f>MONTH(paste!C960)</f>
        <v/>
      </c>
      <c r="D958">
        <f>DAY(paste!C960)</f>
        <v/>
      </c>
      <c r="E958" s="158" t="n">
        <v>0</v>
      </c>
      <c r="F958">
        <f>IF(AND(L958=L957,D958=D957),F957+1,1)</f>
        <v/>
      </c>
      <c r="G958" s="158" t="n">
        <v>0</v>
      </c>
      <c r="H958">
        <f>YEAR(paste!C960)</f>
        <v/>
      </c>
      <c r="I958">
        <f>MONTH(paste!C960)</f>
        <v/>
      </c>
      <c r="J958">
        <f>DAY(paste!C960)</f>
        <v/>
      </c>
      <c r="K958">
        <f>A958</f>
        <v/>
      </c>
      <c r="L958">
        <f>IF(ISBLANK(VLOOKUP(paste!J960,'得意先名 (2)'!$B$3:$F$2005,5,FALSE)),paste!P960,IFERROR(VLOOKUP(paste!J960,'得意先名 (2)'!$B$3:$F$2005,5,FALSE),"ZZZZZZZZZZZ"))</f>
        <v/>
      </c>
      <c r="M958">
        <f>IF(L958="ZZZZZZZZZZZ",paste!J960&amp;paste!K960&amp; "  :   "&amp;paste!M960&amp; "  :   "&amp;paste!P960,"")</f>
        <v/>
      </c>
      <c r="O958" s="158" t="n"/>
      <c r="P958">
        <f>VLOOKUP(L958,'L_User+EndUser'!$C$2:$K$500,8,FALSE)</f>
        <v/>
      </c>
      <c r="Q958">
        <f>VLOOKUP(L958,'L_User+EndUser'!$C$2:$K$500,9,FALSE)</f>
        <v/>
      </c>
      <c r="R958" s="158" t="n"/>
      <c r="T958" s="158" t="n"/>
      <c r="V958" s="158" t="n"/>
      <c r="AB958">
        <f>paste!J960</f>
        <v/>
      </c>
      <c r="AC958">
        <f>L958</f>
        <v/>
      </c>
      <c r="AO958">
        <f>YEAR(paste!O960)</f>
        <v/>
      </c>
      <c r="AP958">
        <f>MONTH(paste!O960)</f>
        <v/>
      </c>
      <c r="AQ958">
        <f>DAY(paste!O960)</f>
        <v/>
      </c>
      <c r="BD958">
        <f>IF(paste!L960="","",paste!L960)</f>
        <v/>
      </c>
      <c r="BM958" t="n">
        <v>1</v>
      </c>
      <c r="BN958">
        <f>VLOOKUP(paste!E960,L_Product!$A$2:$B$2001,2,FALSE)</f>
        <v/>
      </c>
      <c r="BO958" s="21" t="n"/>
      <c r="BT958" t="n">
        <v>2</v>
      </c>
      <c r="BU958">
        <f>IF($BM$2=1,2,IF($BM$2=18,1))</f>
        <v/>
      </c>
      <c r="BV958">
        <f>IF($BM$2=1,0,IF($BM$2=18,1))</f>
        <v/>
      </c>
      <c r="BW958" t="n">
        <v>2</v>
      </c>
      <c r="BX958" t="n">
        <v>0</v>
      </c>
      <c r="BY958" t="n">
        <v>3</v>
      </c>
      <c r="BZ958">
        <f>VLOOKUP(BN958,L_Product!$B$2:$Z$2001,14,FALSE)</f>
        <v/>
      </c>
      <c r="CA958">
        <f>paste!H960</f>
        <v/>
      </c>
      <c r="CB958">
        <f>BZ958*CA958</f>
        <v/>
      </c>
      <c r="CN958" s="158" t="n">
        <v>1</v>
      </c>
      <c r="CO958" s="158" t="n">
        <v>1</v>
      </c>
      <c r="CP958" s="158" t="n">
        <v>1</v>
      </c>
      <c r="CQ958" s="158" t="n">
        <v>1</v>
      </c>
      <c r="CR958" s="158" t="n">
        <v>1</v>
      </c>
      <c r="CS958" s="158" t="n">
        <v>0</v>
      </c>
      <c r="CT958" s="158" t="n">
        <v>0</v>
      </c>
      <c r="CU958" s="158" t="n">
        <v>0</v>
      </c>
      <c r="CV958" s="158" t="n">
        <v>0</v>
      </c>
      <c r="CW958" s="158" t="n">
        <v>0</v>
      </c>
      <c r="CX958">
        <f>B958</f>
        <v/>
      </c>
      <c r="CY958">
        <f>C958</f>
        <v/>
      </c>
      <c r="CZ958">
        <f>D958</f>
        <v/>
      </c>
      <c r="DA958" s="158" t="n">
        <v>1900</v>
      </c>
      <c r="DB958" s="158" t="n">
        <v>1</v>
      </c>
      <c r="DC958" s="158" t="n">
        <v>1</v>
      </c>
      <c r="DD958" s="158" t="n">
        <v>1900</v>
      </c>
      <c r="DE958" s="158" t="n">
        <v>1</v>
      </c>
      <c r="DF958" s="158" t="n">
        <v>1</v>
      </c>
      <c r="DG958" s="158" t="n">
        <v>1900</v>
      </c>
      <c r="DH958" s="158" t="n">
        <v>1</v>
      </c>
      <c r="DI958" s="158" t="n">
        <v>1</v>
      </c>
      <c r="DJ958" s="158" t="n">
        <v>1900</v>
      </c>
      <c r="DK958" s="158" t="n">
        <v>1</v>
      </c>
      <c r="DL958" s="158" t="n">
        <v>1</v>
      </c>
      <c r="DR958" s="158" t="n">
        <v>2</v>
      </c>
      <c r="DS958" s="158" t="n">
        <v>1</v>
      </c>
      <c r="DT958" s="158" t="n">
        <v>2</v>
      </c>
      <c r="DU958" s="158" t="n">
        <v>1</v>
      </c>
      <c r="DV958" s="158" t="n">
        <v>3</v>
      </c>
      <c r="DW958" s="158" t="n">
        <v>1</v>
      </c>
      <c r="DX958" s="158" t="n">
        <v>3</v>
      </c>
      <c r="DY958" s="158" t="n">
        <v>0</v>
      </c>
      <c r="DZ958" s="158" t="n">
        <v>0</v>
      </c>
      <c r="EA958" s="158" t="n">
        <v>0</v>
      </c>
      <c r="EB958" s="158" t="n">
        <v>0</v>
      </c>
      <c r="EC958" s="158" t="n">
        <v>0</v>
      </c>
      <c r="ED958" s="158" t="n">
        <v>0</v>
      </c>
      <c r="EE958" s="158" t="n">
        <v>0</v>
      </c>
      <c r="EF958" s="158" t="n">
        <v>0</v>
      </c>
      <c r="EG958" s="158" t="n">
        <v>0</v>
      </c>
      <c r="EH958" s="158" t="n">
        <v>0</v>
      </c>
      <c r="EI958" s="158" t="n">
        <v>0</v>
      </c>
      <c r="EJ958" s="158" t="n">
        <v>0</v>
      </c>
      <c r="EK958" s="158" t="n">
        <v>0</v>
      </c>
      <c r="EL958" s="158" t="n">
        <v>0</v>
      </c>
      <c r="EM958" s="158" t="n">
        <v>0</v>
      </c>
      <c r="EN958" s="158" t="n">
        <v>0</v>
      </c>
      <c r="EO958" s="158" t="n">
        <v>0</v>
      </c>
      <c r="EP958" s="158" t="n">
        <v>0</v>
      </c>
      <c r="EQ958" s="158" t="n">
        <v>0</v>
      </c>
      <c r="ER958" s="158" t="n">
        <v>0</v>
      </c>
      <c r="ES958" s="158" t="n">
        <v>0</v>
      </c>
      <c r="ET958" s="158" t="n">
        <v>0</v>
      </c>
      <c r="EU958" s="158" t="n">
        <v>0</v>
      </c>
      <c r="EV958" s="158" t="n">
        <v>0</v>
      </c>
      <c r="EW958" s="158" t="n">
        <v>0</v>
      </c>
      <c r="EX958" s="158" t="n">
        <v>0</v>
      </c>
      <c r="EY958" s="158" t="n">
        <v>0</v>
      </c>
      <c r="EZ958" s="158" t="n">
        <v>1900</v>
      </c>
      <c r="FA958" s="158" t="n">
        <v>1</v>
      </c>
      <c r="FB958" s="158" t="n">
        <v>1</v>
      </c>
      <c r="FC958" s="158" t="n">
        <v>1900</v>
      </c>
      <c r="FD958" s="158" t="n">
        <v>1</v>
      </c>
      <c r="FE958" s="158" t="n">
        <v>1</v>
      </c>
      <c r="FF958" s="158" t="n">
        <v>1900</v>
      </c>
      <c r="FG958" s="158" t="n">
        <v>1</v>
      </c>
      <c r="FH958" s="158" t="n">
        <v>1</v>
      </c>
      <c r="FI958" s="158" t="n">
        <v>1900</v>
      </c>
      <c r="FJ958" s="158" t="n">
        <v>1</v>
      </c>
      <c r="FK958" s="158" t="n">
        <v>1</v>
      </c>
      <c r="FL958" s="158" t="n">
        <v>1900</v>
      </c>
      <c r="FM958" s="158" t="n">
        <v>1</v>
      </c>
      <c r="FN958" s="158" t="n">
        <v>1</v>
      </c>
      <c r="FO958" s="158" t="n">
        <v>1900</v>
      </c>
      <c r="FP958" s="158" t="n">
        <v>1</v>
      </c>
      <c r="FQ958" s="158" t="n">
        <v>1</v>
      </c>
      <c r="FR958" s="158" t="n">
        <v>1900</v>
      </c>
      <c r="FS958" s="158" t="n">
        <v>1</v>
      </c>
      <c r="FT958" s="158" t="n">
        <v>1</v>
      </c>
      <c r="FU958" s="158" t="n">
        <v>1900</v>
      </c>
      <c r="FV958" s="158" t="n">
        <v>1</v>
      </c>
      <c r="FW958" s="158" t="n">
        <v>1</v>
      </c>
    </row>
    <row r="959">
      <c r="A959">
        <f>IF(F959&gt;1,A958,IF(AND(I959&lt;10,paste!A961&lt;10),RIGHT(H959,2)&amp;"0"&amp;I959&amp;"000"&amp;paste!A961,IF(AND(I959&lt;10,paste!A961&gt;=10,paste!A961&lt;100),RIGHT(H959,2)&amp;"0"&amp;I959&amp;"00"&amp;paste!A961,IF(AND(I959&lt;10,paste!A961&gt;=100,paste!A961&lt;1000),RIGHT(H959,2)&amp;"0"&amp;I959&amp;"0"&amp;paste!A961,IF(AND(I959&lt;10,paste!A961&gt;=1000),RIGHT(H959,2)&amp;"0"&amp;I959&amp;paste!A961,IF(AND(I959&gt;=10,paste!A961&lt;10),RIGHT(H959,2)&amp;I959&amp;"000"&amp;paste!A961,IF(AND(I959&gt;=10,paste!A961&gt;=10,paste!A961&lt;100),RIGHT(H959,2)&amp;I959&amp;"00"&amp;paste!A961,IF(AND(I959&gt;=10,paste!A961&gt;=100,paste!A961&lt;1000),RIGHT(H959,2)&amp;I959&amp;"0"&amp;paste!A961,RIGHT(H959,2)&amp;I959&amp;paste!A961))))))))</f>
        <v/>
      </c>
      <c r="B959">
        <f>YEAR(paste!C961)</f>
        <v/>
      </c>
      <c r="C959">
        <f>MONTH(paste!C961)</f>
        <v/>
      </c>
      <c r="D959">
        <f>DAY(paste!C961)</f>
        <v/>
      </c>
      <c r="E959" s="158" t="n">
        <v>0</v>
      </c>
      <c r="F959">
        <f>IF(AND(L959=L958,D959=D958),F958+1,1)</f>
        <v/>
      </c>
      <c r="G959" s="158" t="n">
        <v>0</v>
      </c>
      <c r="H959">
        <f>YEAR(paste!C961)</f>
        <v/>
      </c>
      <c r="I959">
        <f>MONTH(paste!C961)</f>
        <v/>
      </c>
      <c r="J959">
        <f>DAY(paste!C961)</f>
        <v/>
      </c>
      <c r="K959">
        <f>A959</f>
        <v/>
      </c>
      <c r="L959">
        <f>IF(ISBLANK(VLOOKUP(paste!J961,'得意先名 (2)'!$B$3:$F$2005,5,FALSE)),paste!P961,IFERROR(VLOOKUP(paste!J961,'得意先名 (2)'!$B$3:$F$2005,5,FALSE),"ZZZZZZZZZZZ"))</f>
        <v/>
      </c>
      <c r="M959">
        <f>IF(L959="ZZZZZZZZZZZ",paste!J961&amp;paste!K961&amp; "  :   "&amp;paste!M961&amp; "  :   "&amp;paste!P961,"")</f>
        <v/>
      </c>
      <c r="O959" s="158" t="n"/>
      <c r="P959">
        <f>VLOOKUP(L959,'L_User+EndUser'!$C$2:$K$500,8,FALSE)</f>
        <v/>
      </c>
      <c r="Q959">
        <f>VLOOKUP(L959,'L_User+EndUser'!$C$2:$K$500,9,FALSE)</f>
        <v/>
      </c>
      <c r="R959" s="158" t="n"/>
      <c r="T959" s="158" t="n"/>
      <c r="V959" s="158" t="n"/>
      <c r="AB959">
        <f>paste!J961</f>
        <v/>
      </c>
      <c r="AC959">
        <f>L959</f>
        <v/>
      </c>
      <c r="AO959">
        <f>YEAR(paste!O961)</f>
        <v/>
      </c>
      <c r="AP959">
        <f>MONTH(paste!O961)</f>
        <v/>
      </c>
      <c r="AQ959">
        <f>DAY(paste!O961)</f>
        <v/>
      </c>
      <c r="BD959">
        <f>IF(paste!L961="","",paste!L961)</f>
        <v/>
      </c>
      <c r="BM959" t="n">
        <v>1</v>
      </c>
      <c r="BN959">
        <f>VLOOKUP(paste!E961,L_Product!$A$2:$B$2001,2,FALSE)</f>
        <v/>
      </c>
      <c r="BO959" s="21" t="n"/>
      <c r="BT959" t="n">
        <v>2</v>
      </c>
      <c r="BU959">
        <f>IF($BM$2=1,2,IF($BM$2=18,1))</f>
        <v/>
      </c>
      <c r="BV959">
        <f>IF($BM$2=1,0,IF($BM$2=18,1))</f>
        <v/>
      </c>
      <c r="BW959" t="n">
        <v>2</v>
      </c>
      <c r="BX959" t="n">
        <v>0</v>
      </c>
      <c r="BY959" t="n">
        <v>3</v>
      </c>
      <c r="BZ959">
        <f>VLOOKUP(BN959,L_Product!$B$2:$Z$2001,14,FALSE)</f>
        <v/>
      </c>
      <c r="CA959">
        <f>paste!H961</f>
        <v/>
      </c>
      <c r="CB959">
        <f>BZ959*CA959</f>
        <v/>
      </c>
      <c r="CN959" s="158" t="n">
        <v>1</v>
      </c>
      <c r="CO959" s="158" t="n">
        <v>1</v>
      </c>
      <c r="CP959" s="158" t="n">
        <v>1</v>
      </c>
      <c r="CQ959" s="158" t="n">
        <v>1</v>
      </c>
      <c r="CR959" s="158" t="n">
        <v>1</v>
      </c>
      <c r="CS959" s="158" t="n">
        <v>0</v>
      </c>
      <c r="CT959" s="158" t="n">
        <v>0</v>
      </c>
      <c r="CU959" s="158" t="n">
        <v>0</v>
      </c>
      <c r="CV959" s="158" t="n">
        <v>0</v>
      </c>
      <c r="CW959" s="158" t="n">
        <v>0</v>
      </c>
      <c r="CX959">
        <f>B959</f>
        <v/>
      </c>
      <c r="CY959">
        <f>C959</f>
        <v/>
      </c>
      <c r="CZ959">
        <f>D959</f>
        <v/>
      </c>
      <c r="DA959" s="158" t="n">
        <v>1900</v>
      </c>
      <c r="DB959" s="158" t="n">
        <v>1</v>
      </c>
      <c r="DC959" s="158" t="n">
        <v>1</v>
      </c>
      <c r="DD959" s="158" t="n">
        <v>1900</v>
      </c>
      <c r="DE959" s="158" t="n">
        <v>1</v>
      </c>
      <c r="DF959" s="158" t="n">
        <v>1</v>
      </c>
      <c r="DG959" s="158" t="n">
        <v>1900</v>
      </c>
      <c r="DH959" s="158" t="n">
        <v>1</v>
      </c>
      <c r="DI959" s="158" t="n">
        <v>1</v>
      </c>
      <c r="DJ959" s="158" t="n">
        <v>1900</v>
      </c>
      <c r="DK959" s="158" t="n">
        <v>1</v>
      </c>
      <c r="DL959" s="158" t="n">
        <v>1</v>
      </c>
      <c r="DR959" s="158" t="n">
        <v>2</v>
      </c>
      <c r="DS959" s="158" t="n">
        <v>1</v>
      </c>
      <c r="DT959" s="158" t="n">
        <v>2</v>
      </c>
      <c r="DU959" s="158" t="n">
        <v>1</v>
      </c>
      <c r="DV959" s="158" t="n">
        <v>3</v>
      </c>
      <c r="DW959" s="158" t="n">
        <v>1</v>
      </c>
      <c r="DX959" s="158" t="n">
        <v>3</v>
      </c>
      <c r="DY959" s="158" t="n">
        <v>0</v>
      </c>
      <c r="DZ959" s="158" t="n">
        <v>0</v>
      </c>
      <c r="EA959" s="158" t="n">
        <v>0</v>
      </c>
      <c r="EB959" s="158" t="n">
        <v>0</v>
      </c>
      <c r="EC959" s="158" t="n">
        <v>0</v>
      </c>
      <c r="ED959" s="158" t="n">
        <v>0</v>
      </c>
      <c r="EE959" s="158" t="n">
        <v>0</v>
      </c>
      <c r="EF959" s="158" t="n">
        <v>0</v>
      </c>
      <c r="EG959" s="158" t="n">
        <v>0</v>
      </c>
      <c r="EH959" s="158" t="n">
        <v>0</v>
      </c>
      <c r="EI959" s="158" t="n">
        <v>0</v>
      </c>
      <c r="EJ959" s="158" t="n">
        <v>0</v>
      </c>
      <c r="EK959" s="158" t="n">
        <v>0</v>
      </c>
      <c r="EL959" s="158" t="n">
        <v>0</v>
      </c>
      <c r="EM959" s="158" t="n">
        <v>0</v>
      </c>
      <c r="EN959" s="158" t="n">
        <v>0</v>
      </c>
      <c r="EO959" s="158" t="n">
        <v>0</v>
      </c>
      <c r="EP959" s="158" t="n">
        <v>0</v>
      </c>
      <c r="EQ959" s="158" t="n">
        <v>0</v>
      </c>
      <c r="ER959" s="158" t="n">
        <v>0</v>
      </c>
      <c r="ES959" s="158" t="n">
        <v>0</v>
      </c>
      <c r="ET959" s="158" t="n">
        <v>0</v>
      </c>
      <c r="EU959" s="158" t="n">
        <v>0</v>
      </c>
      <c r="EV959" s="158" t="n">
        <v>0</v>
      </c>
      <c r="EW959" s="158" t="n">
        <v>0</v>
      </c>
      <c r="EX959" s="158" t="n">
        <v>0</v>
      </c>
      <c r="EY959" s="158" t="n">
        <v>0</v>
      </c>
      <c r="EZ959" s="158" t="n">
        <v>1900</v>
      </c>
      <c r="FA959" s="158" t="n">
        <v>1</v>
      </c>
      <c r="FB959" s="158" t="n">
        <v>1</v>
      </c>
      <c r="FC959" s="158" t="n">
        <v>1900</v>
      </c>
      <c r="FD959" s="158" t="n">
        <v>1</v>
      </c>
      <c r="FE959" s="158" t="n">
        <v>1</v>
      </c>
      <c r="FF959" s="158" t="n">
        <v>1900</v>
      </c>
      <c r="FG959" s="158" t="n">
        <v>1</v>
      </c>
      <c r="FH959" s="158" t="n">
        <v>1</v>
      </c>
      <c r="FI959" s="158" t="n">
        <v>1900</v>
      </c>
      <c r="FJ959" s="158" t="n">
        <v>1</v>
      </c>
      <c r="FK959" s="158" t="n">
        <v>1</v>
      </c>
      <c r="FL959" s="158" t="n">
        <v>1900</v>
      </c>
      <c r="FM959" s="158" t="n">
        <v>1</v>
      </c>
      <c r="FN959" s="158" t="n">
        <v>1</v>
      </c>
      <c r="FO959" s="158" t="n">
        <v>1900</v>
      </c>
      <c r="FP959" s="158" t="n">
        <v>1</v>
      </c>
      <c r="FQ959" s="158" t="n">
        <v>1</v>
      </c>
      <c r="FR959" s="158" t="n">
        <v>1900</v>
      </c>
      <c r="FS959" s="158" t="n">
        <v>1</v>
      </c>
      <c r="FT959" s="158" t="n">
        <v>1</v>
      </c>
      <c r="FU959" s="158" t="n">
        <v>1900</v>
      </c>
      <c r="FV959" s="158" t="n">
        <v>1</v>
      </c>
      <c r="FW959" s="158" t="n">
        <v>1</v>
      </c>
    </row>
    <row r="960">
      <c r="A960">
        <f>IF(F960&gt;1,A959,IF(AND(I960&lt;10,paste!A962&lt;10),RIGHT(H960,2)&amp;"0"&amp;I960&amp;"000"&amp;paste!A962,IF(AND(I960&lt;10,paste!A962&gt;=10,paste!A962&lt;100),RIGHT(H960,2)&amp;"0"&amp;I960&amp;"00"&amp;paste!A962,IF(AND(I960&lt;10,paste!A962&gt;=100,paste!A962&lt;1000),RIGHT(H960,2)&amp;"0"&amp;I960&amp;"0"&amp;paste!A962,IF(AND(I960&lt;10,paste!A962&gt;=1000),RIGHT(H960,2)&amp;"0"&amp;I960&amp;paste!A962,IF(AND(I960&gt;=10,paste!A962&lt;10),RIGHT(H960,2)&amp;I960&amp;"000"&amp;paste!A962,IF(AND(I960&gt;=10,paste!A962&gt;=10,paste!A962&lt;100),RIGHT(H960,2)&amp;I960&amp;"00"&amp;paste!A962,IF(AND(I960&gt;=10,paste!A962&gt;=100,paste!A962&lt;1000),RIGHT(H960,2)&amp;I960&amp;"0"&amp;paste!A962,RIGHT(H960,2)&amp;I960&amp;paste!A962))))))))</f>
        <v/>
      </c>
      <c r="B960">
        <f>YEAR(paste!C962)</f>
        <v/>
      </c>
      <c r="C960">
        <f>MONTH(paste!C962)</f>
        <v/>
      </c>
      <c r="D960">
        <f>DAY(paste!C962)</f>
        <v/>
      </c>
      <c r="E960" s="158" t="n">
        <v>0</v>
      </c>
      <c r="F960">
        <f>IF(AND(L960=L959,D960=D959),F959+1,1)</f>
        <v/>
      </c>
      <c r="G960" s="158" t="n">
        <v>0</v>
      </c>
      <c r="H960">
        <f>YEAR(paste!C962)</f>
        <v/>
      </c>
      <c r="I960">
        <f>MONTH(paste!C962)</f>
        <v/>
      </c>
      <c r="J960">
        <f>DAY(paste!C962)</f>
        <v/>
      </c>
      <c r="K960">
        <f>A960</f>
        <v/>
      </c>
      <c r="L960">
        <f>IF(ISBLANK(VLOOKUP(paste!J962,'得意先名 (2)'!$B$3:$F$2005,5,FALSE)),paste!P962,IFERROR(VLOOKUP(paste!J962,'得意先名 (2)'!$B$3:$F$2005,5,FALSE),"ZZZZZZZZZZZ"))</f>
        <v/>
      </c>
      <c r="M960">
        <f>IF(L960="ZZZZZZZZZZZ",paste!J962&amp;paste!K962&amp; "  :   "&amp;paste!M962&amp; "  :   "&amp;paste!P962,"")</f>
        <v/>
      </c>
      <c r="O960" s="158" t="n"/>
      <c r="P960">
        <f>VLOOKUP(L960,'L_User+EndUser'!$C$2:$K$500,8,FALSE)</f>
        <v/>
      </c>
      <c r="Q960">
        <f>VLOOKUP(L960,'L_User+EndUser'!$C$2:$K$500,9,FALSE)</f>
        <v/>
      </c>
      <c r="R960" s="158" t="n"/>
      <c r="T960" s="158" t="n"/>
      <c r="V960" s="158" t="n"/>
      <c r="AB960">
        <f>paste!J962</f>
        <v/>
      </c>
      <c r="AC960">
        <f>L960</f>
        <v/>
      </c>
      <c r="AO960">
        <f>YEAR(paste!O962)</f>
        <v/>
      </c>
      <c r="AP960">
        <f>MONTH(paste!O962)</f>
        <v/>
      </c>
      <c r="AQ960">
        <f>DAY(paste!O962)</f>
        <v/>
      </c>
      <c r="BD960">
        <f>IF(paste!L962="","",paste!L962)</f>
        <v/>
      </c>
      <c r="BM960" t="n">
        <v>1</v>
      </c>
      <c r="BN960">
        <f>VLOOKUP(paste!E962,L_Product!$A$2:$B$2001,2,FALSE)</f>
        <v/>
      </c>
      <c r="BO960" s="21" t="n"/>
      <c r="BT960" t="n">
        <v>2</v>
      </c>
      <c r="BU960">
        <f>IF($BM$2=1,2,IF($BM$2=18,1))</f>
        <v/>
      </c>
      <c r="BV960">
        <f>IF($BM$2=1,0,IF($BM$2=18,1))</f>
        <v/>
      </c>
      <c r="BW960" t="n">
        <v>2</v>
      </c>
      <c r="BX960" t="n">
        <v>0</v>
      </c>
      <c r="BY960" t="n">
        <v>3</v>
      </c>
      <c r="BZ960">
        <f>VLOOKUP(BN960,L_Product!$B$2:$Z$2001,14,FALSE)</f>
        <v/>
      </c>
      <c r="CA960">
        <f>paste!H962</f>
        <v/>
      </c>
      <c r="CB960">
        <f>BZ960*CA960</f>
        <v/>
      </c>
      <c r="CN960" s="158" t="n">
        <v>1</v>
      </c>
      <c r="CO960" s="158" t="n">
        <v>1</v>
      </c>
      <c r="CP960" s="158" t="n">
        <v>1</v>
      </c>
      <c r="CQ960" s="158" t="n">
        <v>1</v>
      </c>
      <c r="CR960" s="158" t="n">
        <v>1</v>
      </c>
      <c r="CS960" s="158" t="n">
        <v>0</v>
      </c>
      <c r="CT960" s="158" t="n">
        <v>0</v>
      </c>
      <c r="CU960" s="158" t="n">
        <v>0</v>
      </c>
      <c r="CV960" s="158" t="n">
        <v>0</v>
      </c>
      <c r="CW960" s="158" t="n">
        <v>0</v>
      </c>
      <c r="CX960">
        <f>B960</f>
        <v/>
      </c>
      <c r="CY960">
        <f>C960</f>
        <v/>
      </c>
      <c r="CZ960">
        <f>D960</f>
        <v/>
      </c>
      <c r="DA960" s="158" t="n">
        <v>1900</v>
      </c>
      <c r="DB960" s="158" t="n">
        <v>1</v>
      </c>
      <c r="DC960" s="158" t="n">
        <v>1</v>
      </c>
      <c r="DD960" s="158" t="n">
        <v>1900</v>
      </c>
      <c r="DE960" s="158" t="n">
        <v>1</v>
      </c>
      <c r="DF960" s="158" t="n">
        <v>1</v>
      </c>
      <c r="DG960" s="158" t="n">
        <v>1900</v>
      </c>
      <c r="DH960" s="158" t="n">
        <v>1</v>
      </c>
      <c r="DI960" s="158" t="n">
        <v>1</v>
      </c>
      <c r="DJ960" s="158" t="n">
        <v>1900</v>
      </c>
      <c r="DK960" s="158" t="n">
        <v>1</v>
      </c>
      <c r="DL960" s="158" t="n">
        <v>1</v>
      </c>
      <c r="DR960" s="158" t="n">
        <v>2</v>
      </c>
      <c r="DS960" s="158" t="n">
        <v>1</v>
      </c>
      <c r="DT960" s="158" t="n">
        <v>2</v>
      </c>
      <c r="DU960" s="158" t="n">
        <v>1</v>
      </c>
      <c r="DV960" s="158" t="n">
        <v>3</v>
      </c>
      <c r="DW960" s="158" t="n">
        <v>1</v>
      </c>
      <c r="DX960" s="158" t="n">
        <v>3</v>
      </c>
      <c r="DY960" s="158" t="n">
        <v>0</v>
      </c>
      <c r="DZ960" s="158" t="n">
        <v>0</v>
      </c>
      <c r="EA960" s="158" t="n">
        <v>0</v>
      </c>
      <c r="EB960" s="158" t="n">
        <v>0</v>
      </c>
      <c r="EC960" s="158" t="n">
        <v>0</v>
      </c>
      <c r="ED960" s="158" t="n">
        <v>0</v>
      </c>
      <c r="EE960" s="158" t="n">
        <v>0</v>
      </c>
      <c r="EF960" s="158" t="n">
        <v>0</v>
      </c>
      <c r="EG960" s="158" t="n">
        <v>0</v>
      </c>
      <c r="EH960" s="158" t="n">
        <v>0</v>
      </c>
      <c r="EI960" s="158" t="n">
        <v>0</v>
      </c>
      <c r="EJ960" s="158" t="n">
        <v>0</v>
      </c>
      <c r="EK960" s="158" t="n">
        <v>0</v>
      </c>
      <c r="EL960" s="158" t="n">
        <v>0</v>
      </c>
      <c r="EM960" s="158" t="n">
        <v>0</v>
      </c>
      <c r="EN960" s="158" t="n">
        <v>0</v>
      </c>
      <c r="EO960" s="158" t="n">
        <v>0</v>
      </c>
      <c r="EP960" s="158" t="n">
        <v>0</v>
      </c>
      <c r="EQ960" s="158" t="n">
        <v>0</v>
      </c>
      <c r="ER960" s="158" t="n">
        <v>0</v>
      </c>
      <c r="ES960" s="158" t="n">
        <v>0</v>
      </c>
      <c r="ET960" s="158" t="n">
        <v>0</v>
      </c>
      <c r="EU960" s="158" t="n">
        <v>0</v>
      </c>
      <c r="EV960" s="158" t="n">
        <v>0</v>
      </c>
      <c r="EW960" s="158" t="n">
        <v>0</v>
      </c>
      <c r="EX960" s="158" t="n">
        <v>0</v>
      </c>
      <c r="EY960" s="158" t="n">
        <v>0</v>
      </c>
      <c r="EZ960" s="158" t="n">
        <v>1900</v>
      </c>
      <c r="FA960" s="158" t="n">
        <v>1</v>
      </c>
      <c r="FB960" s="158" t="n">
        <v>1</v>
      </c>
      <c r="FC960" s="158" t="n">
        <v>1900</v>
      </c>
      <c r="FD960" s="158" t="n">
        <v>1</v>
      </c>
      <c r="FE960" s="158" t="n">
        <v>1</v>
      </c>
      <c r="FF960" s="158" t="n">
        <v>1900</v>
      </c>
      <c r="FG960" s="158" t="n">
        <v>1</v>
      </c>
      <c r="FH960" s="158" t="n">
        <v>1</v>
      </c>
      <c r="FI960" s="158" t="n">
        <v>1900</v>
      </c>
      <c r="FJ960" s="158" t="n">
        <v>1</v>
      </c>
      <c r="FK960" s="158" t="n">
        <v>1</v>
      </c>
      <c r="FL960" s="158" t="n">
        <v>1900</v>
      </c>
      <c r="FM960" s="158" t="n">
        <v>1</v>
      </c>
      <c r="FN960" s="158" t="n">
        <v>1</v>
      </c>
      <c r="FO960" s="158" t="n">
        <v>1900</v>
      </c>
      <c r="FP960" s="158" t="n">
        <v>1</v>
      </c>
      <c r="FQ960" s="158" t="n">
        <v>1</v>
      </c>
      <c r="FR960" s="158" t="n">
        <v>1900</v>
      </c>
      <c r="FS960" s="158" t="n">
        <v>1</v>
      </c>
      <c r="FT960" s="158" t="n">
        <v>1</v>
      </c>
      <c r="FU960" s="158" t="n">
        <v>1900</v>
      </c>
      <c r="FV960" s="158" t="n">
        <v>1</v>
      </c>
      <c r="FW960" s="158" t="n">
        <v>1</v>
      </c>
    </row>
    <row r="961">
      <c r="A961">
        <f>IF(F961&gt;1,A960,IF(AND(I961&lt;10,paste!A963&lt;10),RIGHT(H961,2)&amp;"0"&amp;I961&amp;"000"&amp;paste!A963,IF(AND(I961&lt;10,paste!A963&gt;=10,paste!A963&lt;100),RIGHT(H961,2)&amp;"0"&amp;I961&amp;"00"&amp;paste!A963,IF(AND(I961&lt;10,paste!A963&gt;=100,paste!A963&lt;1000),RIGHT(H961,2)&amp;"0"&amp;I961&amp;"0"&amp;paste!A963,IF(AND(I961&lt;10,paste!A963&gt;=1000),RIGHT(H961,2)&amp;"0"&amp;I961&amp;paste!A963,IF(AND(I961&gt;=10,paste!A963&lt;10),RIGHT(H961,2)&amp;I961&amp;"000"&amp;paste!A963,IF(AND(I961&gt;=10,paste!A963&gt;=10,paste!A963&lt;100),RIGHT(H961,2)&amp;I961&amp;"00"&amp;paste!A963,IF(AND(I961&gt;=10,paste!A963&gt;=100,paste!A963&lt;1000),RIGHT(H961,2)&amp;I961&amp;"0"&amp;paste!A963,RIGHT(H961,2)&amp;I961&amp;paste!A963))))))))</f>
        <v/>
      </c>
      <c r="B961">
        <f>YEAR(paste!C963)</f>
        <v/>
      </c>
      <c r="C961">
        <f>MONTH(paste!C963)</f>
        <v/>
      </c>
      <c r="D961">
        <f>DAY(paste!C963)</f>
        <v/>
      </c>
      <c r="E961" s="158" t="n">
        <v>0</v>
      </c>
      <c r="F961">
        <f>IF(AND(L961=L960,D961=D960),F960+1,1)</f>
        <v/>
      </c>
      <c r="G961" s="158" t="n">
        <v>0</v>
      </c>
      <c r="H961">
        <f>YEAR(paste!C963)</f>
        <v/>
      </c>
      <c r="I961">
        <f>MONTH(paste!C963)</f>
        <v/>
      </c>
      <c r="J961">
        <f>DAY(paste!C963)</f>
        <v/>
      </c>
      <c r="K961">
        <f>A961</f>
        <v/>
      </c>
      <c r="L961">
        <f>IF(ISBLANK(VLOOKUP(paste!J963,'得意先名 (2)'!$B$3:$F$2005,5,FALSE)),paste!P963,IFERROR(VLOOKUP(paste!J963,'得意先名 (2)'!$B$3:$F$2005,5,FALSE),"ZZZZZZZZZZZ"))</f>
        <v/>
      </c>
      <c r="M961">
        <f>IF(L961="ZZZZZZZZZZZ",paste!J963&amp;paste!K963&amp; "  :   "&amp;paste!M963&amp; "  :   "&amp;paste!P963,"")</f>
        <v/>
      </c>
      <c r="O961" s="158" t="n"/>
      <c r="P961">
        <f>VLOOKUP(L961,'L_User+EndUser'!$C$2:$K$500,8,FALSE)</f>
        <v/>
      </c>
      <c r="Q961">
        <f>VLOOKUP(L961,'L_User+EndUser'!$C$2:$K$500,9,FALSE)</f>
        <v/>
      </c>
      <c r="R961" s="158" t="n"/>
      <c r="T961" s="158" t="n"/>
      <c r="V961" s="158" t="n"/>
      <c r="AB961">
        <f>paste!J963</f>
        <v/>
      </c>
      <c r="AC961">
        <f>L961</f>
        <v/>
      </c>
      <c r="AO961">
        <f>YEAR(paste!O963)</f>
        <v/>
      </c>
      <c r="AP961">
        <f>MONTH(paste!O963)</f>
        <v/>
      </c>
      <c r="AQ961">
        <f>DAY(paste!O963)</f>
        <v/>
      </c>
      <c r="BD961">
        <f>IF(paste!L963="","",paste!L963)</f>
        <v/>
      </c>
      <c r="BM961" t="n">
        <v>1</v>
      </c>
      <c r="BN961">
        <f>VLOOKUP(paste!E963,L_Product!$A$2:$B$2001,2,FALSE)</f>
        <v/>
      </c>
      <c r="BO961" s="21" t="n"/>
      <c r="BT961" t="n">
        <v>2</v>
      </c>
      <c r="BU961">
        <f>IF($BM$2=1,2,IF($BM$2=18,1))</f>
        <v/>
      </c>
      <c r="BV961">
        <f>IF($BM$2=1,0,IF($BM$2=18,1))</f>
        <v/>
      </c>
      <c r="BW961" t="n">
        <v>2</v>
      </c>
      <c r="BX961" t="n">
        <v>0</v>
      </c>
      <c r="BY961" t="n">
        <v>3</v>
      </c>
      <c r="BZ961">
        <f>VLOOKUP(BN961,L_Product!$B$2:$Z$2001,14,FALSE)</f>
        <v/>
      </c>
      <c r="CA961">
        <f>paste!H963</f>
        <v/>
      </c>
      <c r="CB961">
        <f>BZ961*CA961</f>
        <v/>
      </c>
      <c r="CN961" s="158" t="n">
        <v>1</v>
      </c>
      <c r="CO961" s="158" t="n">
        <v>1</v>
      </c>
      <c r="CP961" s="158" t="n">
        <v>1</v>
      </c>
      <c r="CQ961" s="158" t="n">
        <v>1</v>
      </c>
      <c r="CR961" s="158" t="n">
        <v>1</v>
      </c>
      <c r="CS961" s="158" t="n">
        <v>0</v>
      </c>
      <c r="CT961" s="158" t="n">
        <v>0</v>
      </c>
      <c r="CU961" s="158" t="n">
        <v>0</v>
      </c>
      <c r="CV961" s="158" t="n">
        <v>0</v>
      </c>
      <c r="CW961" s="158" t="n">
        <v>0</v>
      </c>
      <c r="CX961">
        <f>B961</f>
        <v/>
      </c>
      <c r="CY961">
        <f>C961</f>
        <v/>
      </c>
      <c r="CZ961">
        <f>D961</f>
        <v/>
      </c>
      <c r="DA961" s="158" t="n">
        <v>1900</v>
      </c>
      <c r="DB961" s="158" t="n">
        <v>1</v>
      </c>
      <c r="DC961" s="158" t="n">
        <v>1</v>
      </c>
      <c r="DD961" s="158" t="n">
        <v>1900</v>
      </c>
      <c r="DE961" s="158" t="n">
        <v>1</v>
      </c>
      <c r="DF961" s="158" t="n">
        <v>1</v>
      </c>
      <c r="DG961" s="158" t="n">
        <v>1900</v>
      </c>
      <c r="DH961" s="158" t="n">
        <v>1</v>
      </c>
      <c r="DI961" s="158" t="n">
        <v>1</v>
      </c>
      <c r="DJ961" s="158" t="n">
        <v>1900</v>
      </c>
      <c r="DK961" s="158" t="n">
        <v>1</v>
      </c>
      <c r="DL961" s="158" t="n">
        <v>1</v>
      </c>
      <c r="DR961" s="158" t="n">
        <v>2</v>
      </c>
      <c r="DS961" s="158" t="n">
        <v>1</v>
      </c>
      <c r="DT961" s="158" t="n">
        <v>2</v>
      </c>
      <c r="DU961" s="158" t="n">
        <v>1</v>
      </c>
      <c r="DV961" s="158" t="n">
        <v>3</v>
      </c>
      <c r="DW961" s="158" t="n">
        <v>1</v>
      </c>
      <c r="DX961" s="158" t="n">
        <v>3</v>
      </c>
      <c r="DY961" s="158" t="n">
        <v>0</v>
      </c>
      <c r="DZ961" s="158" t="n">
        <v>0</v>
      </c>
      <c r="EA961" s="158" t="n">
        <v>0</v>
      </c>
      <c r="EB961" s="158" t="n">
        <v>0</v>
      </c>
      <c r="EC961" s="158" t="n">
        <v>0</v>
      </c>
      <c r="ED961" s="158" t="n">
        <v>0</v>
      </c>
      <c r="EE961" s="158" t="n">
        <v>0</v>
      </c>
      <c r="EF961" s="158" t="n">
        <v>0</v>
      </c>
      <c r="EG961" s="158" t="n">
        <v>0</v>
      </c>
      <c r="EH961" s="158" t="n">
        <v>0</v>
      </c>
      <c r="EI961" s="158" t="n">
        <v>0</v>
      </c>
      <c r="EJ961" s="158" t="n">
        <v>0</v>
      </c>
      <c r="EK961" s="158" t="n">
        <v>0</v>
      </c>
      <c r="EL961" s="158" t="n">
        <v>0</v>
      </c>
      <c r="EM961" s="158" t="n">
        <v>0</v>
      </c>
      <c r="EN961" s="158" t="n">
        <v>0</v>
      </c>
      <c r="EO961" s="158" t="n">
        <v>0</v>
      </c>
      <c r="EP961" s="158" t="n">
        <v>0</v>
      </c>
      <c r="EQ961" s="158" t="n">
        <v>0</v>
      </c>
      <c r="ER961" s="158" t="n">
        <v>0</v>
      </c>
      <c r="ES961" s="158" t="n">
        <v>0</v>
      </c>
      <c r="ET961" s="158" t="n">
        <v>0</v>
      </c>
      <c r="EU961" s="158" t="n">
        <v>0</v>
      </c>
      <c r="EV961" s="158" t="n">
        <v>0</v>
      </c>
      <c r="EW961" s="158" t="n">
        <v>0</v>
      </c>
      <c r="EX961" s="158" t="n">
        <v>0</v>
      </c>
      <c r="EY961" s="158" t="n">
        <v>0</v>
      </c>
      <c r="EZ961" s="158" t="n">
        <v>1900</v>
      </c>
      <c r="FA961" s="158" t="n">
        <v>1</v>
      </c>
      <c r="FB961" s="158" t="n">
        <v>1</v>
      </c>
      <c r="FC961" s="158" t="n">
        <v>1900</v>
      </c>
      <c r="FD961" s="158" t="n">
        <v>1</v>
      </c>
      <c r="FE961" s="158" t="n">
        <v>1</v>
      </c>
      <c r="FF961" s="158" t="n">
        <v>1900</v>
      </c>
      <c r="FG961" s="158" t="n">
        <v>1</v>
      </c>
      <c r="FH961" s="158" t="n">
        <v>1</v>
      </c>
      <c r="FI961" s="158" t="n">
        <v>1900</v>
      </c>
      <c r="FJ961" s="158" t="n">
        <v>1</v>
      </c>
      <c r="FK961" s="158" t="n">
        <v>1</v>
      </c>
      <c r="FL961" s="158" t="n">
        <v>1900</v>
      </c>
      <c r="FM961" s="158" t="n">
        <v>1</v>
      </c>
      <c r="FN961" s="158" t="n">
        <v>1</v>
      </c>
      <c r="FO961" s="158" t="n">
        <v>1900</v>
      </c>
      <c r="FP961" s="158" t="n">
        <v>1</v>
      </c>
      <c r="FQ961" s="158" t="n">
        <v>1</v>
      </c>
      <c r="FR961" s="158" t="n">
        <v>1900</v>
      </c>
      <c r="FS961" s="158" t="n">
        <v>1</v>
      </c>
      <c r="FT961" s="158" t="n">
        <v>1</v>
      </c>
      <c r="FU961" s="158" t="n">
        <v>1900</v>
      </c>
      <c r="FV961" s="158" t="n">
        <v>1</v>
      </c>
      <c r="FW961" s="158" t="n">
        <v>1</v>
      </c>
    </row>
    <row r="962">
      <c r="A962">
        <f>IF(F962&gt;1,A961,IF(AND(I962&lt;10,paste!A964&lt;10),RIGHT(H962,2)&amp;"0"&amp;I962&amp;"000"&amp;paste!A964,IF(AND(I962&lt;10,paste!A964&gt;=10,paste!A964&lt;100),RIGHT(H962,2)&amp;"0"&amp;I962&amp;"00"&amp;paste!A964,IF(AND(I962&lt;10,paste!A964&gt;=100,paste!A964&lt;1000),RIGHT(H962,2)&amp;"0"&amp;I962&amp;"0"&amp;paste!A964,IF(AND(I962&lt;10,paste!A964&gt;=1000),RIGHT(H962,2)&amp;"0"&amp;I962&amp;paste!A964,IF(AND(I962&gt;=10,paste!A964&lt;10),RIGHT(H962,2)&amp;I962&amp;"000"&amp;paste!A964,IF(AND(I962&gt;=10,paste!A964&gt;=10,paste!A964&lt;100),RIGHT(H962,2)&amp;I962&amp;"00"&amp;paste!A964,IF(AND(I962&gt;=10,paste!A964&gt;=100,paste!A964&lt;1000),RIGHT(H962,2)&amp;I962&amp;"0"&amp;paste!A964,RIGHT(H962,2)&amp;I962&amp;paste!A964))))))))</f>
        <v/>
      </c>
      <c r="B962">
        <f>YEAR(paste!C964)</f>
        <v/>
      </c>
      <c r="C962">
        <f>MONTH(paste!C964)</f>
        <v/>
      </c>
      <c r="D962">
        <f>DAY(paste!C964)</f>
        <v/>
      </c>
      <c r="E962" s="158" t="n">
        <v>0</v>
      </c>
      <c r="F962">
        <f>IF(AND(L962=L961,D962=D961),F961+1,1)</f>
        <v/>
      </c>
      <c r="G962" s="158" t="n">
        <v>0</v>
      </c>
      <c r="H962">
        <f>YEAR(paste!C964)</f>
        <v/>
      </c>
      <c r="I962">
        <f>MONTH(paste!C964)</f>
        <v/>
      </c>
      <c r="J962">
        <f>DAY(paste!C964)</f>
        <v/>
      </c>
      <c r="K962">
        <f>A962</f>
        <v/>
      </c>
      <c r="L962">
        <f>IF(ISBLANK(VLOOKUP(paste!J964,'得意先名 (2)'!$B$3:$F$2005,5,FALSE)),paste!P964,IFERROR(VLOOKUP(paste!J964,'得意先名 (2)'!$B$3:$F$2005,5,FALSE),"ZZZZZZZZZZZ"))</f>
        <v/>
      </c>
      <c r="M962">
        <f>IF(L962="ZZZZZZZZZZZ",paste!J964&amp;paste!K964&amp; "  :   "&amp;paste!M964&amp; "  :   "&amp;paste!P964,"")</f>
        <v/>
      </c>
      <c r="O962" s="158" t="n"/>
      <c r="P962">
        <f>VLOOKUP(L962,'L_User+EndUser'!$C$2:$K$500,8,FALSE)</f>
        <v/>
      </c>
      <c r="Q962">
        <f>VLOOKUP(L962,'L_User+EndUser'!$C$2:$K$500,9,FALSE)</f>
        <v/>
      </c>
      <c r="R962" s="158" t="n"/>
      <c r="T962" s="158" t="n"/>
      <c r="V962" s="158" t="n"/>
      <c r="AB962">
        <f>paste!J964</f>
        <v/>
      </c>
      <c r="AC962">
        <f>L962</f>
        <v/>
      </c>
      <c r="AO962">
        <f>YEAR(paste!O964)</f>
        <v/>
      </c>
      <c r="AP962">
        <f>MONTH(paste!O964)</f>
        <v/>
      </c>
      <c r="AQ962">
        <f>DAY(paste!O964)</f>
        <v/>
      </c>
      <c r="BD962">
        <f>IF(paste!L964="","",paste!L964)</f>
        <v/>
      </c>
      <c r="BM962" t="n">
        <v>1</v>
      </c>
      <c r="BN962">
        <f>VLOOKUP(paste!E964,L_Product!$A$2:$B$2001,2,FALSE)</f>
        <v/>
      </c>
      <c r="BO962" s="21" t="n"/>
      <c r="BT962" t="n">
        <v>2</v>
      </c>
      <c r="BU962">
        <f>IF($BM$2=1,2,IF($BM$2=18,1))</f>
        <v/>
      </c>
      <c r="BV962">
        <f>IF($BM$2=1,0,IF($BM$2=18,1))</f>
        <v/>
      </c>
      <c r="BW962" t="n">
        <v>2</v>
      </c>
      <c r="BX962" t="n">
        <v>0</v>
      </c>
      <c r="BY962" t="n">
        <v>3</v>
      </c>
      <c r="BZ962">
        <f>VLOOKUP(BN962,L_Product!$B$2:$Z$2001,14,FALSE)</f>
        <v/>
      </c>
      <c r="CA962">
        <f>paste!H964</f>
        <v/>
      </c>
      <c r="CB962">
        <f>BZ962*CA962</f>
        <v/>
      </c>
      <c r="CN962" s="158" t="n">
        <v>1</v>
      </c>
      <c r="CO962" s="158" t="n">
        <v>1</v>
      </c>
      <c r="CP962" s="158" t="n">
        <v>1</v>
      </c>
      <c r="CQ962" s="158" t="n">
        <v>1</v>
      </c>
      <c r="CR962" s="158" t="n">
        <v>1</v>
      </c>
      <c r="CS962" s="158" t="n">
        <v>0</v>
      </c>
      <c r="CT962" s="158" t="n">
        <v>0</v>
      </c>
      <c r="CU962" s="158" t="n">
        <v>0</v>
      </c>
      <c r="CV962" s="158" t="n">
        <v>0</v>
      </c>
      <c r="CW962" s="158" t="n">
        <v>0</v>
      </c>
      <c r="CX962">
        <f>B962</f>
        <v/>
      </c>
      <c r="CY962">
        <f>C962</f>
        <v/>
      </c>
      <c r="CZ962">
        <f>D962</f>
        <v/>
      </c>
      <c r="DA962" s="158" t="n">
        <v>1900</v>
      </c>
      <c r="DB962" s="158" t="n">
        <v>1</v>
      </c>
      <c r="DC962" s="158" t="n">
        <v>1</v>
      </c>
      <c r="DD962" s="158" t="n">
        <v>1900</v>
      </c>
      <c r="DE962" s="158" t="n">
        <v>1</v>
      </c>
      <c r="DF962" s="158" t="n">
        <v>1</v>
      </c>
      <c r="DG962" s="158" t="n">
        <v>1900</v>
      </c>
      <c r="DH962" s="158" t="n">
        <v>1</v>
      </c>
      <c r="DI962" s="158" t="n">
        <v>1</v>
      </c>
      <c r="DJ962" s="158" t="n">
        <v>1900</v>
      </c>
      <c r="DK962" s="158" t="n">
        <v>1</v>
      </c>
      <c r="DL962" s="158" t="n">
        <v>1</v>
      </c>
      <c r="DR962" s="158" t="n">
        <v>2</v>
      </c>
      <c r="DS962" s="158" t="n">
        <v>1</v>
      </c>
      <c r="DT962" s="158" t="n">
        <v>2</v>
      </c>
      <c r="DU962" s="158" t="n">
        <v>1</v>
      </c>
      <c r="DV962" s="158" t="n">
        <v>3</v>
      </c>
      <c r="DW962" s="158" t="n">
        <v>1</v>
      </c>
      <c r="DX962" s="158" t="n">
        <v>3</v>
      </c>
      <c r="DY962" s="158" t="n">
        <v>0</v>
      </c>
      <c r="DZ962" s="158" t="n">
        <v>0</v>
      </c>
      <c r="EA962" s="158" t="n">
        <v>0</v>
      </c>
      <c r="EB962" s="158" t="n">
        <v>0</v>
      </c>
      <c r="EC962" s="158" t="n">
        <v>0</v>
      </c>
      <c r="ED962" s="158" t="n">
        <v>0</v>
      </c>
      <c r="EE962" s="158" t="n">
        <v>0</v>
      </c>
      <c r="EF962" s="158" t="n">
        <v>0</v>
      </c>
      <c r="EG962" s="158" t="n">
        <v>0</v>
      </c>
      <c r="EH962" s="158" t="n">
        <v>0</v>
      </c>
      <c r="EI962" s="158" t="n">
        <v>0</v>
      </c>
      <c r="EJ962" s="158" t="n">
        <v>0</v>
      </c>
      <c r="EK962" s="158" t="n">
        <v>0</v>
      </c>
      <c r="EL962" s="158" t="n">
        <v>0</v>
      </c>
      <c r="EM962" s="158" t="n">
        <v>0</v>
      </c>
      <c r="EN962" s="158" t="n">
        <v>0</v>
      </c>
      <c r="EO962" s="158" t="n">
        <v>0</v>
      </c>
      <c r="EP962" s="158" t="n">
        <v>0</v>
      </c>
      <c r="EQ962" s="158" t="n">
        <v>0</v>
      </c>
      <c r="ER962" s="158" t="n">
        <v>0</v>
      </c>
      <c r="ES962" s="158" t="n">
        <v>0</v>
      </c>
      <c r="ET962" s="158" t="n">
        <v>0</v>
      </c>
      <c r="EU962" s="158" t="n">
        <v>0</v>
      </c>
      <c r="EV962" s="158" t="n">
        <v>0</v>
      </c>
      <c r="EW962" s="158" t="n">
        <v>0</v>
      </c>
      <c r="EX962" s="158" t="n">
        <v>0</v>
      </c>
      <c r="EY962" s="158" t="n">
        <v>0</v>
      </c>
      <c r="EZ962" s="158" t="n">
        <v>1900</v>
      </c>
      <c r="FA962" s="158" t="n">
        <v>1</v>
      </c>
      <c r="FB962" s="158" t="n">
        <v>1</v>
      </c>
      <c r="FC962" s="158" t="n">
        <v>1900</v>
      </c>
      <c r="FD962" s="158" t="n">
        <v>1</v>
      </c>
      <c r="FE962" s="158" t="n">
        <v>1</v>
      </c>
      <c r="FF962" s="158" t="n">
        <v>1900</v>
      </c>
      <c r="FG962" s="158" t="n">
        <v>1</v>
      </c>
      <c r="FH962" s="158" t="n">
        <v>1</v>
      </c>
      <c r="FI962" s="158" t="n">
        <v>1900</v>
      </c>
      <c r="FJ962" s="158" t="n">
        <v>1</v>
      </c>
      <c r="FK962" s="158" t="n">
        <v>1</v>
      </c>
      <c r="FL962" s="158" t="n">
        <v>1900</v>
      </c>
      <c r="FM962" s="158" t="n">
        <v>1</v>
      </c>
      <c r="FN962" s="158" t="n">
        <v>1</v>
      </c>
      <c r="FO962" s="158" t="n">
        <v>1900</v>
      </c>
      <c r="FP962" s="158" t="n">
        <v>1</v>
      </c>
      <c r="FQ962" s="158" t="n">
        <v>1</v>
      </c>
      <c r="FR962" s="158" t="n">
        <v>1900</v>
      </c>
      <c r="FS962" s="158" t="n">
        <v>1</v>
      </c>
      <c r="FT962" s="158" t="n">
        <v>1</v>
      </c>
      <c r="FU962" s="158" t="n">
        <v>1900</v>
      </c>
      <c r="FV962" s="158" t="n">
        <v>1</v>
      </c>
      <c r="FW962" s="158" t="n">
        <v>1</v>
      </c>
    </row>
    <row r="963">
      <c r="A963">
        <f>IF(F963&gt;1,A962,IF(AND(I963&lt;10,paste!A965&lt;10),RIGHT(H963,2)&amp;"0"&amp;I963&amp;"000"&amp;paste!A965,IF(AND(I963&lt;10,paste!A965&gt;=10,paste!A965&lt;100),RIGHT(H963,2)&amp;"0"&amp;I963&amp;"00"&amp;paste!A965,IF(AND(I963&lt;10,paste!A965&gt;=100,paste!A965&lt;1000),RIGHT(H963,2)&amp;"0"&amp;I963&amp;"0"&amp;paste!A965,IF(AND(I963&lt;10,paste!A965&gt;=1000),RIGHT(H963,2)&amp;"0"&amp;I963&amp;paste!A965,IF(AND(I963&gt;=10,paste!A965&lt;10),RIGHT(H963,2)&amp;I963&amp;"000"&amp;paste!A965,IF(AND(I963&gt;=10,paste!A965&gt;=10,paste!A965&lt;100),RIGHT(H963,2)&amp;I963&amp;"00"&amp;paste!A965,IF(AND(I963&gt;=10,paste!A965&gt;=100,paste!A965&lt;1000),RIGHT(H963,2)&amp;I963&amp;"0"&amp;paste!A965,RIGHT(H963,2)&amp;I963&amp;paste!A965))))))))</f>
        <v/>
      </c>
      <c r="B963">
        <f>YEAR(paste!C965)</f>
        <v/>
      </c>
      <c r="C963">
        <f>MONTH(paste!C965)</f>
        <v/>
      </c>
      <c r="D963">
        <f>DAY(paste!C965)</f>
        <v/>
      </c>
      <c r="E963" s="158" t="n">
        <v>0</v>
      </c>
      <c r="F963">
        <f>IF(AND(L963=L962,D963=D962),F962+1,1)</f>
        <v/>
      </c>
      <c r="G963" s="158" t="n">
        <v>0</v>
      </c>
      <c r="H963">
        <f>YEAR(paste!C965)</f>
        <v/>
      </c>
      <c r="I963">
        <f>MONTH(paste!C965)</f>
        <v/>
      </c>
      <c r="J963">
        <f>DAY(paste!C965)</f>
        <v/>
      </c>
      <c r="K963">
        <f>A963</f>
        <v/>
      </c>
      <c r="L963">
        <f>IF(ISBLANK(VLOOKUP(paste!J965,'得意先名 (2)'!$B$3:$F$2005,5,FALSE)),paste!P965,IFERROR(VLOOKUP(paste!J965,'得意先名 (2)'!$B$3:$F$2005,5,FALSE),"ZZZZZZZZZZZ"))</f>
        <v/>
      </c>
      <c r="M963">
        <f>IF(L963="ZZZZZZZZZZZ",paste!J965&amp;paste!K965&amp; "  :   "&amp;paste!M965&amp; "  :   "&amp;paste!P965,"")</f>
        <v/>
      </c>
      <c r="O963" s="158" t="n"/>
      <c r="P963">
        <f>VLOOKUP(L963,'L_User+EndUser'!$C$2:$K$500,8,FALSE)</f>
        <v/>
      </c>
      <c r="Q963">
        <f>VLOOKUP(L963,'L_User+EndUser'!$C$2:$K$500,9,FALSE)</f>
        <v/>
      </c>
      <c r="R963" s="158" t="n"/>
      <c r="T963" s="158" t="n"/>
      <c r="V963" s="158" t="n"/>
      <c r="AB963">
        <f>paste!J965</f>
        <v/>
      </c>
      <c r="AC963">
        <f>L963</f>
        <v/>
      </c>
      <c r="AO963">
        <f>YEAR(paste!O965)</f>
        <v/>
      </c>
      <c r="AP963">
        <f>MONTH(paste!O965)</f>
        <v/>
      </c>
      <c r="AQ963">
        <f>DAY(paste!O965)</f>
        <v/>
      </c>
      <c r="BD963">
        <f>IF(paste!L965="","",paste!L965)</f>
        <v/>
      </c>
      <c r="BM963" t="n">
        <v>1</v>
      </c>
      <c r="BN963">
        <f>VLOOKUP(paste!E965,L_Product!$A$2:$B$2001,2,FALSE)</f>
        <v/>
      </c>
      <c r="BO963" s="21" t="n"/>
      <c r="BT963" t="n">
        <v>2</v>
      </c>
      <c r="BU963">
        <f>IF($BM$2=1,2,IF($BM$2=18,1))</f>
        <v/>
      </c>
      <c r="BV963">
        <f>IF($BM$2=1,0,IF($BM$2=18,1))</f>
        <v/>
      </c>
      <c r="BW963" t="n">
        <v>2</v>
      </c>
      <c r="BX963" t="n">
        <v>0</v>
      </c>
      <c r="BY963" t="n">
        <v>3</v>
      </c>
      <c r="BZ963">
        <f>VLOOKUP(BN963,L_Product!$B$2:$Z$2001,14,FALSE)</f>
        <v/>
      </c>
      <c r="CA963">
        <f>paste!H965</f>
        <v/>
      </c>
      <c r="CB963">
        <f>BZ963*CA963</f>
        <v/>
      </c>
      <c r="CN963" s="158" t="n">
        <v>1</v>
      </c>
      <c r="CO963" s="158" t="n">
        <v>1</v>
      </c>
      <c r="CP963" s="158" t="n">
        <v>1</v>
      </c>
      <c r="CQ963" s="158" t="n">
        <v>1</v>
      </c>
      <c r="CR963" s="158" t="n">
        <v>1</v>
      </c>
      <c r="CS963" s="158" t="n">
        <v>0</v>
      </c>
      <c r="CT963" s="158" t="n">
        <v>0</v>
      </c>
      <c r="CU963" s="158" t="n">
        <v>0</v>
      </c>
      <c r="CV963" s="158" t="n">
        <v>0</v>
      </c>
      <c r="CW963" s="158" t="n">
        <v>0</v>
      </c>
      <c r="CX963">
        <f>B963</f>
        <v/>
      </c>
      <c r="CY963">
        <f>C963</f>
        <v/>
      </c>
      <c r="CZ963">
        <f>D963</f>
        <v/>
      </c>
      <c r="DA963" s="158" t="n">
        <v>1900</v>
      </c>
      <c r="DB963" s="158" t="n">
        <v>1</v>
      </c>
      <c r="DC963" s="158" t="n">
        <v>1</v>
      </c>
      <c r="DD963" s="158" t="n">
        <v>1900</v>
      </c>
      <c r="DE963" s="158" t="n">
        <v>1</v>
      </c>
      <c r="DF963" s="158" t="n">
        <v>1</v>
      </c>
      <c r="DG963" s="158" t="n">
        <v>1900</v>
      </c>
      <c r="DH963" s="158" t="n">
        <v>1</v>
      </c>
      <c r="DI963" s="158" t="n">
        <v>1</v>
      </c>
      <c r="DJ963" s="158" t="n">
        <v>1900</v>
      </c>
      <c r="DK963" s="158" t="n">
        <v>1</v>
      </c>
      <c r="DL963" s="158" t="n">
        <v>1</v>
      </c>
      <c r="DR963" s="158" t="n">
        <v>2</v>
      </c>
      <c r="DS963" s="158" t="n">
        <v>1</v>
      </c>
      <c r="DT963" s="158" t="n">
        <v>2</v>
      </c>
      <c r="DU963" s="158" t="n">
        <v>1</v>
      </c>
      <c r="DV963" s="158" t="n">
        <v>3</v>
      </c>
      <c r="DW963" s="158" t="n">
        <v>1</v>
      </c>
      <c r="DX963" s="158" t="n">
        <v>3</v>
      </c>
      <c r="DY963" s="158" t="n">
        <v>0</v>
      </c>
      <c r="DZ963" s="158" t="n">
        <v>0</v>
      </c>
      <c r="EA963" s="158" t="n">
        <v>0</v>
      </c>
      <c r="EB963" s="158" t="n">
        <v>0</v>
      </c>
      <c r="EC963" s="158" t="n">
        <v>0</v>
      </c>
      <c r="ED963" s="158" t="n">
        <v>0</v>
      </c>
      <c r="EE963" s="158" t="n">
        <v>0</v>
      </c>
      <c r="EF963" s="158" t="n">
        <v>0</v>
      </c>
      <c r="EG963" s="158" t="n">
        <v>0</v>
      </c>
      <c r="EH963" s="158" t="n">
        <v>0</v>
      </c>
      <c r="EI963" s="158" t="n">
        <v>0</v>
      </c>
      <c r="EJ963" s="158" t="n">
        <v>0</v>
      </c>
      <c r="EK963" s="158" t="n">
        <v>0</v>
      </c>
      <c r="EL963" s="158" t="n">
        <v>0</v>
      </c>
      <c r="EM963" s="158" t="n">
        <v>0</v>
      </c>
      <c r="EN963" s="158" t="n">
        <v>0</v>
      </c>
      <c r="EO963" s="158" t="n">
        <v>0</v>
      </c>
      <c r="EP963" s="158" t="n">
        <v>0</v>
      </c>
      <c r="EQ963" s="158" t="n">
        <v>0</v>
      </c>
      <c r="ER963" s="158" t="n">
        <v>0</v>
      </c>
      <c r="ES963" s="158" t="n">
        <v>0</v>
      </c>
      <c r="ET963" s="158" t="n">
        <v>0</v>
      </c>
      <c r="EU963" s="158" t="n">
        <v>0</v>
      </c>
      <c r="EV963" s="158" t="n">
        <v>0</v>
      </c>
      <c r="EW963" s="158" t="n">
        <v>0</v>
      </c>
      <c r="EX963" s="158" t="n">
        <v>0</v>
      </c>
      <c r="EY963" s="158" t="n">
        <v>0</v>
      </c>
      <c r="EZ963" s="158" t="n">
        <v>1900</v>
      </c>
      <c r="FA963" s="158" t="n">
        <v>1</v>
      </c>
      <c r="FB963" s="158" t="n">
        <v>1</v>
      </c>
      <c r="FC963" s="158" t="n">
        <v>1900</v>
      </c>
      <c r="FD963" s="158" t="n">
        <v>1</v>
      </c>
      <c r="FE963" s="158" t="n">
        <v>1</v>
      </c>
      <c r="FF963" s="158" t="n">
        <v>1900</v>
      </c>
      <c r="FG963" s="158" t="n">
        <v>1</v>
      </c>
      <c r="FH963" s="158" t="n">
        <v>1</v>
      </c>
      <c r="FI963" s="158" t="n">
        <v>1900</v>
      </c>
      <c r="FJ963" s="158" t="n">
        <v>1</v>
      </c>
      <c r="FK963" s="158" t="n">
        <v>1</v>
      </c>
      <c r="FL963" s="158" t="n">
        <v>1900</v>
      </c>
      <c r="FM963" s="158" t="n">
        <v>1</v>
      </c>
      <c r="FN963" s="158" t="n">
        <v>1</v>
      </c>
      <c r="FO963" s="158" t="n">
        <v>1900</v>
      </c>
      <c r="FP963" s="158" t="n">
        <v>1</v>
      </c>
      <c r="FQ963" s="158" t="n">
        <v>1</v>
      </c>
      <c r="FR963" s="158" t="n">
        <v>1900</v>
      </c>
      <c r="FS963" s="158" t="n">
        <v>1</v>
      </c>
      <c r="FT963" s="158" t="n">
        <v>1</v>
      </c>
      <c r="FU963" s="158" t="n">
        <v>1900</v>
      </c>
      <c r="FV963" s="158" t="n">
        <v>1</v>
      </c>
      <c r="FW963" s="158" t="n">
        <v>1</v>
      </c>
    </row>
    <row r="964">
      <c r="A964">
        <f>IF(F964&gt;1,A963,IF(AND(I964&lt;10,paste!A966&lt;10),RIGHT(H964,2)&amp;"0"&amp;I964&amp;"000"&amp;paste!A966,IF(AND(I964&lt;10,paste!A966&gt;=10,paste!A966&lt;100),RIGHT(H964,2)&amp;"0"&amp;I964&amp;"00"&amp;paste!A966,IF(AND(I964&lt;10,paste!A966&gt;=100,paste!A966&lt;1000),RIGHT(H964,2)&amp;"0"&amp;I964&amp;"0"&amp;paste!A966,IF(AND(I964&lt;10,paste!A966&gt;=1000),RIGHT(H964,2)&amp;"0"&amp;I964&amp;paste!A966,IF(AND(I964&gt;=10,paste!A966&lt;10),RIGHT(H964,2)&amp;I964&amp;"000"&amp;paste!A966,IF(AND(I964&gt;=10,paste!A966&gt;=10,paste!A966&lt;100),RIGHT(H964,2)&amp;I964&amp;"00"&amp;paste!A966,IF(AND(I964&gt;=10,paste!A966&gt;=100,paste!A966&lt;1000),RIGHT(H964,2)&amp;I964&amp;"0"&amp;paste!A966,RIGHT(H964,2)&amp;I964&amp;paste!A966))))))))</f>
        <v/>
      </c>
      <c r="B964">
        <f>YEAR(paste!C966)</f>
        <v/>
      </c>
      <c r="C964">
        <f>MONTH(paste!C966)</f>
        <v/>
      </c>
      <c r="D964">
        <f>DAY(paste!C966)</f>
        <v/>
      </c>
      <c r="E964" s="158" t="n">
        <v>0</v>
      </c>
      <c r="F964">
        <f>IF(AND(L964=L963,D964=D963),F963+1,1)</f>
        <v/>
      </c>
      <c r="G964" s="158" t="n">
        <v>0</v>
      </c>
      <c r="H964">
        <f>YEAR(paste!C966)</f>
        <v/>
      </c>
      <c r="I964">
        <f>MONTH(paste!C966)</f>
        <v/>
      </c>
      <c r="J964">
        <f>DAY(paste!C966)</f>
        <v/>
      </c>
      <c r="K964">
        <f>A964</f>
        <v/>
      </c>
      <c r="L964">
        <f>IF(ISBLANK(VLOOKUP(paste!J966,'得意先名 (2)'!$B$3:$F$2005,5,FALSE)),paste!P966,IFERROR(VLOOKUP(paste!J966,'得意先名 (2)'!$B$3:$F$2005,5,FALSE),"ZZZZZZZZZZZ"))</f>
        <v/>
      </c>
      <c r="M964">
        <f>IF(L964="ZZZZZZZZZZZ",paste!J966&amp;paste!K966&amp; "  :   "&amp;paste!M966&amp; "  :   "&amp;paste!P966,"")</f>
        <v/>
      </c>
      <c r="O964" s="158" t="n"/>
      <c r="P964">
        <f>VLOOKUP(L964,'L_User+EndUser'!$C$2:$K$500,8,FALSE)</f>
        <v/>
      </c>
      <c r="Q964">
        <f>VLOOKUP(L964,'L_User+EndUser'!$C$2:$K$500,9,FALSE)</f>
        <v/>
      </c>
      <c r="R964" s="158" t="n"/>
      <c r="T964" s="158" t="n"/>
      <c r="V964" s="158" t="n"/>
      <c r="AB964">
        <f>paste!J966</f>
        <v/>
      </c>
      <c r="AC964">
        <f>L964</f>
        <v/>
      </c>
      <c r="AO964">
        <f>YEAR(paste!O966)</f>
        <v/>
      </c>
      <c r="AP964">
        <f>MONTH(paste!O966)</f>
        <v/>
      </c>
      <c r="AQ964">
        <f>DAY(paste!O966)</f>
        <v/>
      </c>
      <c r="BD964">
        <f>IF(paste!L966="","",paste!L966)</f>
        <v/>
      </c>
      <c r="BM964" t="n">
        <v>1</v>
      </c>
      <c r="BN964">
        <f>VLOOKUP(paste!E966,L_Product!$A$2:$B$2001,2,FALSE)</f>
        <v/>
      </c>
      <c r="BO964" s="21" t="n"/>
      <c r="BT964" t="n">
        <v>2</v>
      </c>
      <c r="BU964">
        <f>IF($BM$2=1,2,IF($BM$2=18,1))</f>
        <v/>
      </c>
      <c r="BV964">
        <f>IF($BM$2=1,0,IF($BM$2=18,1))</f>
        <v/>
      </c>
      <c r="BW964" t="n">
        <v>2</v>
      </c>
      <c r="BX964" t="n">
        <v>0</v>
      </c>
      <c r="BY964" t="n">
        <v>3</v>
      </c>
      <c r="BZ964">
        <f>VLOOKUP(BN964,L_Product!$B$2:$Z$2001,14,FALSE)</f>
        <v/>
      </c>
      <c r="CA964">
        <f>paste!H966</f>
        <v/>
      </c>
      <c r="CB964">
        <f>BZ964*CA964</f>
        <v/>
      </c>
      <c r="CN964" s="158" t="n">
        <v>1</v>
      </c>
      <c r="CO964" s="158" t="n">
        <v>1</v>
      </c>
      <c r="CP964" s="158" t="n">
        <v>1</v>
      </c>
      <c r="CQ964" s="158" t="n">
        <v>1</v>
      </c>
      <c r="CR964" s="158" t="n">
        <v>1</v>
      </c>
      <c r="CS964" s="158" t="n">
        <v>0</v>
      </c>
      <c r="CT964" s="158" t="n">
        <v>0</v>
      </c>
      <c r="CU964" s="158" t="n">
        <v>0</v>
      </c>
      <c r="CV964" s="158" t="n">
        <v>0</v>
      </c>
      <c r="CW964" s="158" t="n">
        <v>0</v>
      </c>
      <c r="CX964">
        <f>B964</f>
        <v/>
      </c>
      <c r="CY964">
        <f>C964</f>
        <v/>
      </c>
      <c r="CZ964">
        <f>D964</f>
        <v/>
      </c>
      <c r="DA964" s="158" t="n">
        <v>1900</v>
      </c>
      <c r="DB964" s="158" t="n">
        <v>1</v>
      </c>
      <c r="DC964" s="158" t="n">
        <v>1</v>
      </c>
      <c r="DD964" s="158" t="n">
        <v>1900</v>
      </c>
      <c r="DE964" s="158" t="n">
        <v>1</v>
      </c>
      <c r="DF964" s="158" t="n">
        <v>1</v>
      </c>
      <c r="DG964" s="158" t="n">
        <v>1900</v>
      </c>
      <c r="DH964" s="158" t="n">
        <v>1</v>
      </c>
      <c r="DI964" s="158" t="n">
        <v>1</v>
      </c>
      <c r="DJ964" s="158" t="n">
        <v>1900</v>
      </c>
      <c r="DK964" s="158" t="n">
        <v>1</v>
      </c>
      <c r="DL964" s="158" t="n">
        <v>1</v>
      </c>
      <c r="DR964" s="158" t="n">
        <v>2</v>
      </c>
      <c r="DS964" s="158" t="n">
        <v>1</v>
      </c>
      <c r="DT964" s="158" t="n">
        <v>2</v>
      </c>
      <c r="DU964" s="158" t="n">
        <v>1</v>
      </c>
      <c r="DV964" s="158" t="n">
        <v>3</v>
      </c>
      <c r="DW964" s="158" t="n">
        <v>1</v>
      </c>
      <c r="DX964" s="158" t="n">
        <v>3</v>
      </c>
      <c r="DY964" s="158" t="n">
        <v>0</v>
      </c>
      <c r="DZ964" s="158" t="n">
        <v>0</v>
      </c>
      <c r="EA964" s="158" t="n">
        <v>0</v>
      </c>
      <c r="EB964" s="158" t="n">
        <v>0</v>
      </c>
      <c r="EC964" s="158" t="n">
        <v>0</v>
      </c>
      <c r="ED964" s="158" t="n">
        <v>0</v>
      </c>
      <c r="EE964" s="158" t="n">
        <v>0</v>
      </c>
      <c r="EF964" s="158" t="n">
        <v>0</v>
      </c>
      <c r="EG964" s="158" t="n">
        <v>0</v>
      </c>
      <c r="EH964" s="158" t="n">
        <v>0</v>
      </c>
      <c r="EI964" s="158" t="n">
        <v>0</v>
      </c>
      <c r="EJ964" s="158" t="n">
        <v>0</v>
      </c>
      <c r="EK964" s="158" t="n">
        <v>0</v>
      </c>
      <c r="EL964" s="158" t="n">
        <v>0</v>
      </c>
      <c r="EM964" s="158" t="n">
        <v>0</v>
      </c>
      <c r="EN964" s="158" t="n">
        <v>0</v>
      </c>
      <c r="EO964" s="158" t="n">
        <v>0</v>
      </c>
      <c r="EP964" s="158" t="n">
        <v>0</v>
      </c>
      <c r="EQ964" s="158" t="n">
        <v>0</v>
      </c>
      <c r="ER964" s="158" t="n">
        <v>0</v>
      </c>
      <c r="ES964" s="158" t="n">
        <v>0</v>
      </c>
      <c r="ET964" s="158" t="n">
        <v>0</v>
      </c>
      <c r="EU964" s="158" t="n">
        <v>0</v>
      </c>
      <c r="EV964" s="158" t="n">
        <v>0</v>
      </c>
      <c r="EW964" s="158" t="n">
        <v>0</v>
      </c>
      <c r="EX964" s="158" t="n">
        <v>0</v>
      </c>
      <c r="EY964" s="158" t="n">
        <v>0</v>
      </c>
      <c r="EZ964" s="158" t="n">
        <v>1900</v>
      </c>
      <c r="FA964" s="158" t="n">
        <v>1</v>
      </c>
      <c r="FB964" s="158" t="n">
        <v>1</v>
      </c>
      <c r="FC964" s="158" t="n">
        <v>1900</v>
      </c>
      <c r="FD964" s="158" t="n">
        <v>1</v>
      </c>
      <c r="FE964" s="158" t="n">
        <v>1</v>
      </c>
      <c r="FF964" s="158" t="n">
        <v>1900</v>
      </c>
      <c r="FG964" s="158" t="n">
        <v>1</v>
      </c>
      <c r="FH964" s="158" t="n">
        <v>1</v>
      </c>
      <c r="FI964" s="158" t="n">
        <v>1900</v>
      </c>
      <c r="FJ964" s="158" t="n">
        <v>1</v>
      </c>
      <c r="FK964" s="158" t="n">
        <v>1</v>
      </c>
      <c r="FL964" s="158" t="n">
        <v>1900</v>
      </c>
      <c r="FM964" s="158" t="n">
        <v>1</v>
      </c>
      <c r="FN964" s="158" t="n">
        <v>1</v>
      </c>
      <c r="FO964" s="158" t="n">
        <v>1900</v>
      </c>
      <c r="FP964" s="158" t="n">
        <v>1</v>
      </c>
      <c r="FQ964" s="158" t="n">
        <v>1</v>
      </c>
      <c r="FR964" s="158" t="n">
        <v>1900</v>
      </c>
      <c r="FS964" s="158" t="n">
        <v>1</v>
      </c>
      <c r="FT964" s="158" t="n">
        <v>1</v>
      </c>
      <c r="FU964" s="158" t="n">
        <v>1900</v>
      </c>
      <c r="FV964" s="158" t="n">
        <v>1</v>
      </c>
      <c r="FW964" s="158" t="n">
        <v>1</v>
      </c>
    </row>
    <row r="965">
      <c r="A965">
        <f>IF(F965&gt;1,A964,IF(AND(I965&lt;10,paste!A967&lt;10),RIGHT(H965,2)&amp;"0"&amp;I965&amp;"000"&amp;paste!A967,IF(AND(I965&lt;10,paste!A967&gt;=10,paste!A967&lt;100),RIGHT(H965,2)&amp;"0"&amp;I965&amp;"00"&amp;paste!A967,IF(AND(I965&lt;10,paste!A967&gt;=100,paste!A967&lt;1000),RIGHT(H965,2)&amp;"0"&amp;I965&amp;"0"&amp;paste!A967,IF(AND(I965&lt;10,paste!A967&gt;=1000),RIGHT(H965,2)&amp;"0"&amp;I965&amp;paste!A967,IF(AND(I965&gt;=10,paste!A967&lt;10),RIGHT(H965,2)&amp;I965&amp;"000"&amp;paste!A967,IF(AND(I965&gt;=10,paste!A967&gt;=10,paste!A967&lt;100),RIGHT(H965,2)&amp;I965&amp;"00"&amp;paste!A967,IF(AND(I965&gt;=10,paste!A967&gt;=100,paste!A967&lt;1000),RIGHT(H965,2)&amp;I965&amp;"0"&amp;paste!A967,RIGHT(H965,2)&amp;I965&amp;paste!A967))))))))</f>
        <v/>
      </c>
      <c r="B965">
        <f>YEAR(paste!C967)</f>
        <v/>
      </c>
      <c r="C965">
        <f>MONTH(paste!C967)</f>
        <v/>
      </c>
      <c r="D965">
        <f>DAY(paste!C967)</f>
        <v/>
      </c>
      <c r="E965" s="158" t="n">
        <v>0</v>
      </c>
      <c r="F965">
        <f>IF(AND(L965=L964,D965=D964),F964+1,1)</f>
        <v/>
      </c>
      <c r="G965" s="158" t="n">
        <v>0</v>
      </c>
      <c r="H965">
        <f>YEAR(paste!C967)</f>
        <v/>
      </c>
      <c r="I965">
        <f>MONTH(paste!C967)</f>
        <v/>
      </c>
      <c r="J965">
        <f>DAY(paste!C967)</f>
        <v/>
      </c>
      <c r="K965">
        <f>A965</f>
        <v/>
      </c>
      <c r="L965">
        <f>IF(ISBLANK(VLOOKUP(paste!J967,'得意先名 (2)'!$B$3:$F$2005,5,FALSE)),paste!P967,IFERROR(VLOOKUP(paste!J967,'得意先名 (2)'!$B$3:$F$2005,5,FALSE),"ZZZZZZZZZZZ"))</f>
        <v/>
      </c>
      <c r="M965">
        <f>IF(L965="ZZZZZZZZZZZ",paste!J967&amp;paste!K967&amp; "  :   "&amp;paste!M967&amp; "  :   "&amp;paste!P967,"")</f>
        <v/>
      </c>
      <c r="O965" s="158" t="n"/>
      <c r="P965">
        <f>VLOOKUP(L965,'L_User+EndUser'!$C$2:$K$500,8,FALSE)</f>
        <v/>
      </c>
      <c r="Q965">
        <f>VLOOKUP(L965,'L_User+EndUser'!$C$2:$K$500,9,FALSE)</f>
        <v/>
      </c>
      <c r="R965" s="158" t="n"/>
      <c r="T965" s="158" t="n"/>
      <c r="V965" s="158" t="n"/>
      <c r="AB965">
        <f>paste!J967</f>
        <v/>
      </c>
      <c r="AC965">
        <f>L965</f>
        <v/>
      </c>
      <c r="AO965">
        <f>YEAR(paste!O967)</f>
        <v/>
      </c>
      <c r="AP965">
        <f>MONTH(paste!O967)</f>
        <v/>
      </c>
      <c r="AQ965">
        <f>DAY(paste!O967)</f>
        <v/>
      </c>
      <c r="BD965">
        <f>IF(paste!L967="","",paste!L967)</f>
        <v/>
      </c>
      <c r="BM965" t="n">
        <v>1</v>
      </c>
      <c r="BN965">
        <f>VLOOKUP(paste!E967,L_Product!$A$2:$B$2001,2,FALSE)</f>
        <v/>
      </c>
      <c r="BO965" s="21" t="n"/>
      <c r="BT965" t="n">
        <v>2</v>
      </c>
      <c r="BU965">
        <f>IF($BM$2=1,2,IF($BM$2=18,1))</f>
        <v/>
      </c>
      <c r="BV965">
        <f>IF($BM$2=1,0,IF($BM$2=18,1))</f>
        <v/>
      </c>
      <c r="BW965" t="n">
        <v>2</v>
      </c>
      <c r="BX965" t="n">
        <v>0</v>
      </c>
      <c r="BY965" t="n">
        <v>3</v>
      </c>
      <c r="BZ965">
        <f>VLOOKUP(BN965,L_Product!$B$2:$Z$2001,14,FALSE)</f>
        <v/>
      </c>
      <c r="CA965">
        <f>paste!H967</f>
        <v/>
      </c>
      <c r="CB965">
        <f>BZ965*CA965</f>
        <v/>
      </c>
      <c r="CN965" s="158" t="n">
        <v>1</v>
      </c>
      <c r="CO965" s="158" t="n">
        <v>1</v>
      </c>
      <c r="CP965" s="158" t="n">
        <v>1</v>
      </c>
      <c r="CQ965" s="158" t="n">
        <v>1</v>
      </c>
      <c r="CR965" s="158" t="n">
        <v>1</v>
      </c>
      <c r="CS965" s="158" t="n">
        <v>0</v>
      </c>
      <c r="CT965" s="158" t="n">
        <v>0</v>
      </c>
      <c r="CU965" s="158" t="n">
        <v>0</v>
      </c>
      <c r="CV965" s="158" t="n">
        <v>0</v>
      </c>
      <c r="CW965" s="158" t="n">
        <v>0</v>
      </c>
      <c r="CX965">
        <f>B965</f>
        <v/>
      </c>
      <c r="CY965">
        <f>C965</f>
        <v/>
      </c>
      <c r="CZ965">
        <f>D965</f>
        <v/>
      </c>
      <c r="DA965" s="158" t="n">
        <v>1900</v>
      </c>
      <c r="DB965" s="158" t="n">
        <v>1</v>
      </c>
      <c r="DC965" s="158" t="n">
        <v>1</v>
      </c>
      <c r="DD965" s="158" t="n">
        <v>1900</v>
      </c>
      <c r="DE965" s="158" t="n">
        <v>1</v>
      </c>
      <c r="DF965" s="158" t="n">
        <v>1</v>
      </c>
      <c r="DG965" s="158" t="n">
        <v>1900</v>
      </c>
      <c r="DH965" s="158" t="n">
        <v>1</v>
      </c>
      <c r="DI965" s="158" t="n">
        <v>1</v>
      </c>
      <c r="DJ965" s="158" t="n">
        <v>1900</v>
      </c>
      <c r="DK965" s="158" t="n">
        <v>1</v>
      </c>
      <c r="DL965" s="158" t="n">
        <v>1</v>
      </c>
      <c r="DR965" s="158" t="n">
        <v>2</v>
      </c>
      <c r="DS965" s="158" t="n">
        <v>1</v>
      </c>
      <c r="DT965" s="158" t="n">
        <v>2</v>
      </c>
      <c r="DU965" s="158" t="n">
        <v>1</v>
      </c>
      <c r="DV965" s="158" t="n">
        <v>3</v>
      </c>
      <c r="DW965" s="158" t="n">
        <v>1</v>
      </c>
      <c r="DX965" s="158" t="n">
        <v>3</v>
      </c>
      <c r="DY965" s="158" t="n">
        <v>0</v>
      </c>
      <c r="DZ965" s="158" t="n">
        <v>0</v>
      </c>
      <c r="EA965" s="158" t="n">
        <v>0</v>
      </c>
      <c r="EB965" s="158" t="n">
        <v>0</v>
      </c>
      <c r="EC965" s="158" t="n">
        <v>0</v>
      </c>
      <c r="ED965" s="158" t="n">
        <v>0</v>
      </c>
      <c r="EE965" s="158" t="n">
        <v>0</v>
      </c>
      <c r="EF965" s="158" t="n">
        <v>0</v>
      </c>
      <c r="EG965" s="158" t="n">
        <v>0</v>
      </c>
      <c r="EH965" s="158" t="n">
        <v>0</v>
      </c>
      <c r="EI965" s="158" t="n">
        <v>0</v>
      </c>
      <c r="EJ965" s="158" t="n">
        <v>0</v>
      </c>
      <c r="EK965" s="158" t="n">
        <v>0</v>
      </c>
      <c r="EL965" s="158" t="n">
        <v>0</v>
      </c>
      <c r="EM965" s="158" t="n">
        <v>0</v>
      </c>
      <c r="EN965" s="158" t="n">
        <v>0</v>
      </c>
      <c r="EO965" s="158" t="n">
        <v>0</v>
      </c>
      <c r="EP965" s="158" t="n">
        <v>0</v>
      </c>
      <c r="EQ965" s="158" t="n">
        <v>0</v>
      </c>
      <c r="ER965" s="158" t="n">
        <v>0</v>
      </c>
      <c r="ES965" s="158" t="n">
        <v>0</v>
      </c>
      <c r="ET965" s="158" t="n">
        <v>0</v>
      </c>
      <c r="EU965" s="158" t="n">
        <v>0</v>
      </c>
      <c r="EV965" s="158" t="n">
        <v>0</v>
      </c>
      <c r="EW965" s="158" t="n">
        <v>0</v>
      </c>
      <c r="EX965" s="158" t="n">
        <v>0</v>
      </c>
      <c r="EY965" s="158" t="n">
        <v>0</v>
      </c>
      <c r="EZ965" s="158" t="n">
        <v>1900</v>
      </c>
      <c r="FA965" s="158" t="n">
        <v>1</v>
      </c>
      <c r="FB965" s="158" t="n">
        <v>1</v>
      </c>
      <c r="FC965" s="158" t="n">
        <v>1900</v>
      </c>
      <c r="FD965" s="158" t="n">
        <v>1</v>
      </c>
      <c r="FE965" s="158" t="n">
        <v>1</v>
      </c>
      <c r="FF965" s="158" t="n">
        <v>1900</v>
      </c>
      <c r="FG965" s="158" t="n">
        <v>1</v>
      </c>
      <c r="FH965" s="158" t="n">
        <v>1</v>
      </c>
      <c r="FI965" s="158" t="n">
        <v>1900</v>
      </c>
      <c r="FJ965" s="158" t="n">
        <v>1</v>
      </c>
      <c r="FK965" s="158" t="n">
        <v>1</v>
      </c>
      <c r="FL965" s="158" t="n">
        <v>1900</v>
      </c>
      <c r="FM965" s="158" t="n">
        <v>1</v>
      </c>
      <c r="FN965" s="158" t="n">
        <v>1</v>
      </c>
      <c r="FO965" s="158" t="n">
        <v>1900</v>
      </c>
      <c r="FP965" s="158" t="n">
        <v>1</v>
      </c>
      <c r="FQ965" s="158" t="n">
        <v>1</v>
      </c>
      <c r="FR965" s="158" t="n">
        <v>1900</v>
      </c>
      <c r="FS965" s="158" t="n">
        <v>1</v>
      </c>
      <c r="FT965" s="158" t="n">
        <v>1</v>
      </c>
      <c r="FU965" s="158" t="n">
        <v>1900</v>
      </c>
      <c r="FV965" s="158" t="n">
        <v>1</v>
      </c>
      <c r="FW965" s="158" t="n">
        <v>1</v>
      </c>
    </row>
    <row r="966">
      <c r="A966">
        <f>IF(F966&gt;1,A965,IF(AND(I966&lt;10,paste!A968&lt;10),RIGHT(H966,2)&amp;"0"&amp;I966&amp;"000"&amp;paste!A968,IF(AND(I966&lt;10,paste!A968&gt;=10,paste!A968&lt;100),RIGHT(H966,2)&amp;"0"&amp;I966&amp;"00"&amp;paste!A968,IF(AND(I966&lt;10,paste!A968&gt;=100,paste!A968&lt;1000),RIGHT(H966,2)&amp;"0"&amp;I966&amp;"0"&amp;paste!A968,IF(AND(I966&lt;10,paste!A968&gt;=1000),RIGHT(H966,2)&amp;"0"&amp;I966&amp;paste!A968,IF(AND(I966&gt;=10,paste!A968&lt;10),RIGHT(H966,2)&amp;I966&amp;"000"&amp;paste!A968,IF(AND(I966&gt;=10,paste!A968&gt;=10,paste!A968&lt;100),RIGHT(H966,2)&amp;I966&amp;"00"&amp;paste!A968,IF(AND(I966&gt;=10,paste!A968&gt;=100,paste!A968&lt;1000),RIGHT(H966,2)&amp;I966&amp;"0"&amp;paste!A968,RIGHT(H966,2)&amp;I966&amp;paste!A968))))))))</f>
        <v/>
      </c>
      <c r="B966">
        <f>YEAR(paste!C968)</f>
        <v/>
      </c>
      <c r="C966">
        <f>MONTH(paste!C968)</f>
        <v/>
      </c>
      <c r="D966">
        <f>DAY(paste!C968)</f>
        <v/>
      </c>
      <c r="E966" s="158" t="n">
        <v>0</v>
      </c>
      <c r="F966">
        <f>IF(AND(L966=L965,D966=D965),F965+1,1)</f>
        <v/>
      </c>
      <c r="G966" s="158" t="n">
        <v>0</v>
      </c>
      <c r="H966">
        <f>YEAR(paste!C968)</f>
        <v/>
      </c>
      <c r="I966">
        <f>MONTH(paste!C968)</f>
        <v/>
      </c>
      <c r="J966">
        <f>DAY(paste!C968)</f>
        <v/>
      </c>
      <c r="K966">
        <f>A966</f>
        <v/>
      </c>
      <c r="L966">
        <f>IF(ISBLANK(VLOOKUP(paste!J968,'得意先名 (2)'!$B$3:$F$2005,5,FALSE)),paste!P968,IFERROR(VLOOKUP(paste!J968,'得意先名 (2)'!$B$3:$F$2005,5,FALSE),"ZZZZZZZZZZZ"))</f>
        <v/>
      </c>
      <c r="M966">
        <f>IF(L966="ZZZZZZZZZZZ",paste!J968&amp;paste!K968&amp; "  :   "&amp;paste!M968&amp; "  :   "&amp;paste!P968,"")</f>
        <v/>
      </c>
      <c r="O966" s="158" t="n"/>
      <c r="P966">
        <f>VLOOKUP(L966,'L_User+EndUser'!$C$2:$K$500,8,FALSE)</f>
        <v/>
      </c>
      <c r="Q966">
        <f>VLOOKUP(L966,'L_User+EndUser'!$C$2:$K$500,9,FALSE)</f>
        <v/>
      </c>
      <c r="R966" s="158" t="n"/>
      <c r="T966" s="158" t="n"/>
      <c r="V966" s="158" t="n"/>
      <c r="AB966">
        <f>paste!J968</f>
        <v/>
      </c>
      <c r="AC966">
        <f>L966</f>
        <v/>
      </c>
      <c r="AO966">
        <f>YEAR(paste!O968)</f>
        <v/>
      </c>
      <c r="AP966">
        <f>MONTH(paste!O968)</f>
        <v/>
      </c>
      <c r="AQ966">
        <f>DAY(paste!O968)</f>
        <v/>
      </c>
      <c r="BD966">
        <f>IF(paste!L968="","",paste!L968)</f>
        <v/>
      </c>
      <c r="BM966" t="n">
        <v>1</v>
      </c>
      <c r="BN966">
        <f>VLOOKUP(paste!E968,L_Product!$A$2:$B$2001,2,FALSE)</f>
        <v/>
      </c>
      <c r="BO966" s="21" t="n"/>
      <c r="BT966" t="n">
        <v>2</v>
      </c>
      <c r="BU966">
        <f>IF($BM$2=1,2,IF($BM$2=18,1))</f>
        <v/>
      </c>
      <c r="BV966">
        <f>IF($BM$2=1,0,IF($BM$2=18,1))</f>
        <v/>
      </c>
      <c r="BW966" t="n">
        <v>2</v>
      </c>
      <c r="BX966" t="n">
        <v>0</v>
      </c>
      <c r="BY966" t="n">
        <v>3</v>
      </c>
      <c r="BZ966">
        <f>VLOOKUP(BN966,L_Product!$B$2:$Z$2001,14,FALSE)</f>
        <v/>
      </c>
      <c r="CA966">
        <f>paste!H968</f>
        <v/>
      </c>
      <c r="CB966">
        <f>BZ966*CA966</f>
        <v/>
      </c>
      <c r="CN966" s="158" t="n">
        <v>1</v>
      </c>
      <c r="CO966" s="158" t="n">
        <v>1</v>
      </c>
      <c r="CP966" s="158" t="n">
        <v>1</v>
      </c>
      <c r="CQ966" s="158" t="n">
        <v>1</v>
      </c>
      <c r="CR966" s="158" t="n">
        <v>1</v>
      </c>
      <c r="CS966" s="158" t="n">
        <v>0</v>
      </c>
      <c r="CT966" s="158" t="n">
        <v>0</v>
      </c>
      <c r="CU966" s="158" t="n">
        <v>0</v>
      </c>
      <c r="CV966" s="158" t="n">
        <v>0</v>
      </c>
      <c r="CW966" s="158" t="n">
        <v>0</v>
      </c>
      <c r="CX966">
        <f>B966</f>
        <v/>
      </c>
      <c r="CY966">
        <f>C966</f>
        <v/>
      </c>
      <c r="CZ966">
        <f>D966</f>
        <v/>
      </c>
      <c r="DA966" s="158" t="n">
        <v>1900</v>
      </c>
      <c r="DB966" s="158" t="n">
        <v>1</v>
      </c>
      <c r="DC966" s="158" t="n">
        <v>1</v>
      </c>
      <c r="DD966" s="158" t="n">
        <v>1900</v>
      </c>
      <c r="DE966" s="158" t="n">
        <v>1</v>
      </c>
      <c r="DF966" s="158" t="n">
        <v>1</v>
      </c>
      <c r="DG966" s="158" t="n">
        <v>1900</v>
      </c>
      <c r="DH966" s="158" t="n">
        <v>1</v>
      </c>
      <c r="DI966" s="158" t="n">
        <v>1</v>
      </c>
      <c r="DJ966" s="158" t="n">
        <v>1900</v>
      </c>
      <c r="DK966" s="158" t="n">
        <v>1</v>
      </c>
      <c r="DL966" s="158" t="n">
        <v>1</v>
      </c>
      <c r="DR966" s="158" t="n">
        <v>2</v>
      </c>
      <c r="DS966" s="158" t="n">
        <v>1</v>
      </c>
      <c r="DT966" s="158" t="n">
        <v>2</v>
      </c>
      <c r="DU966" s="158" t="n">
        <v>1</v>
      </c>
      <c r="DV966" s="158" t="n">
        <v>3</v>
      </c>
      <c r="DW966" s="158" t="n">
        <v>1</v>
      </c>
      <c r="DX966" s="158" t="n">
        <v>3</v>
      </c>
      <c r="DY966" s="158" t="n">
        <v>0</v>
      </c>
      <c r="DZ966" s="158" t="n">
        <v>0</v>
      </c>
      <c r="EA966" s="158" t="n">
        <v>0</v>
      </c>
      <c r="EB966" s="158" t="n">
        <v>0</v>
      </c>
      <c r="EC966" s="158" t="n">
        <v>0</v>
      </c>
      <c r="ED966" s="158" t="n">
        <v>0</v>
      </c>
      <c r="EE966" s="158" t="n">
        <v>0</v>
      </c>
      <c r="EF966" s="158" t="n">
        <v>0</v>
      </c>
      <c r="EG966" s="158" t="n">
        <v>0</v>
      </c>
      <c r="EH966" s="158" t="n">
        <v>0</v>
      </c>
      <c r="EI966" s="158" t="n">
        <v>0</v>
      </c>
      <c r="EJ966" s="158" t="n">
        <v>0</v>
      </c>
      <c r="EK966" s="158" t="n">
        <v>0</v>
      </c>
      <c r="EL966" s="158" t="n">
        <v>0</v>
      </c>
      <c r="EM966" s="158" t="n">
        <v>0</v>
      </c>
      <c r="EN966" s="158" t="n">
        <v>0</v>
      </c>
      <c r="EO966" s="158" t="n">
        <v>0</v>
      </c>
      <c r="EP966" s="158" t="n">
        <v>0</v>
      </c>
      <c r="EQ966" s="158" t="n">
        <v>0</v>
      </c>
      <c r="ER966" s="158" t="n">
        <v>0</v>
      </c>
      <c r="ES966" s="158" t="n">
        <v>0</v>
      </c>
      <c r="ET966" s="158" t="n">
        <v>0</v>
      </c>
      <c r="EU966" s="158" t="n">
        <v>0</v>
      </c>
      <c r="EV966" s="158" t="n">
        <v>0</v>
      </c>
      <c r="EW966" s="158" t="n">
        <v>0</v>
      </c>
      <c r="EX966" s="158" t="n">
        <v>0</v>
      </c>
      <c r="EY966" s="158" t="n">
        <v>0</v>
      </c>
      <c r="EZ966" s="158" t="n">
        <v>1900</v>
      </c>
      <c r="FA966" s="158" t="n">
        <v>1</v>
      </c>
      <c r="FB966" s="158" t="n">
        <v>1</v>
      </c>
      <c r="FC966" s="158" t="n">
        <v>1900</v>
      </c>
      <c r="FD966" s="158" t="n">
        <v>1</v>
      </c>
      <c r="FE966" s="158" t="n">
        <v>1</v>
      </c>
      <c r="FF966" s="158" t="n">
        <v>1900</v>
      </c>
      <c r="FG966" s="158" t="n">
        <v>1</v>
      </c>
      <c r="FH966" s="158" t="n">
        <v>1</v>
      </c>
      <c r="FI966" s="158" t="n">
        <v>1900</v>
      </c>
      <c r="FJ966" s="158" t="n">
        <v>1</v>
      </c>
      <c r="FK966" s="158" t="n">
        <v>1</v>
      </c>
      <c r="FL966" s="158" t="n">
        <v>1900</v>
      </c>
      <c r="FM966" s="158" t="n">
        <v>1</v>
      </c>
      <c r="FN966" s="158" t="n">
        <v>1</v>
      </c>
      <c r="FO966" s="158" t="n">
        <v>1900</v>
      </c>
      <c r="FP966" s="158" t="n">
        <v>1</v>
      </c>
      <c r="FQ966" s="158" t="n">
        <v>1</v>
      </c>
      <c r="FR966" s="158" t="n">
        <v>1900</v>
      </c>
      <c r="FS966" s="158" t="n">
        <v>1</v>
      </c>
      <c r="FT966" s="158" t="n">
        <v>1</v>
      </c>
      <c r="FU966" s="158" t="n">
        <v>1900</v>
      </c>
      <c r="FV966" s="158" t="n">
        <v>1</v>
      </c>
      <c r="FW966" s="158" t="n">
        <v>1</v>
      </c>
    </row>
    <row r="967">
      <c r="A967">
        <f>IF(F967&gt;1,A966,IF(AND(I967&lt;10,paste!A969&lt;10),RIGHT(H967,2)&amp;"0"&amp;I967&amp;"000"&amp;paste!A969,IF(AND(I967&lt;10,paste!A969&gt;=10,paste!A969&lt;100),RIGHT(H967,2)&amp;"0"&amp;I967&amp;"00"&amp;paste!A969,IF(AND(I967&lt;10,paste!A969&gt;=100,paste!A969&lt;1000),RIGHT(H967,2)&amp;"0"&amp;I967&amp;"0"&amp;paste!A969,IF(AND(I967&lt;10,paste!A969&gt;=1000),RIGHT(H967,2)&amp;"0"&amp;I967&amp;paste!A969,IF(AND(I967&gt;=10,paste!A969&lt;10),RIGHT(H967,2)&amp;I967&amp;"000"&amp;paste!A969,IF(AND(I967&gt;=10,paste!A969&gt;=10,paste!A969&lt;100),RIGHT(H967,2)&amp;I967&amp;"00"&amp;paste!A969,IF(AND(I967&gt;=10,paste!A969&gt;=100,paste!A969&lt;1000),RIGHT(H967,2)&amp;I967&amp;"0"&amp;paste!A969,RIGHT(H967,2)&amp;I967&amp;paste!A969))))))))</f>
        <v/>
      </c>
      <c r="B967">
        <f>YEAR(paste!C969)</f>
        <v/>
      </c>
      <c r="C967">
        <f>MONTH(paste!C969)</f>
        <v/>
      </c>
      <c r="D967">
        <f>DAY(paste!C969)</f>
        <v/>
      </c>
      <c r="E967" s="158" t="n">
        <v>0</v>
      </c>
      <c r="F967">
        <f>IF(AND(L967=L966,D967=D966),F966+1,1)</f>
        <v/>
      </c>
      <c r="G967" s="158" t="n">
        <v>0</v>
      </c>
      <c r="H967">
        <f>YEAR(paste!C969)</f>
        <v/>
      </c>
      <c r="I967">
        <f>MONTH(paste!C969)</f>
        <v/>
      </c>
      <c r="J967">
        <f>DAY(paste!C969)</f>
        <v/>
      </c>
      <c r="K967">
        <f>A967</f>
        <v/>
      </c>
      <c r="L967">
        <f>IF(ISBLANK(VLOOKUP(paste!J969,'得意先名 (2)'!$B$3:$F$2005,5,FALSE)),paste!P969,IFERROR(VLOOKUP(paste!J969,'得意先名 (2)'!$B$3:$F$2005,5,FALSE),"ZZZZZZZZZZZ"))</f>
        <v/>
      </c>
      <c r="M967">
        <f>IF(L967="ZZZZZZZZZZZ",paste!J969&amp;paste!K969&amp; "  :   "&amp;paste!M969&amp; "  :   "&amp;paste!P969,"")</f>
        <v/>
      </c>
      <c r="O967" s="158" t="n"/>
      <c r="P967">
        <f>VLOOKUP(L967,'L_User+EndUser'!$C$2:$K$500,8,FALSE)</f>
        <v/>
      </c>
      <c r="Q967">
        <f>VLOOKUP(L967,'L_User+EndUser'!$C$2:$K$500,9,FALSE)</f>
        <v/>
      </c>
      <c r="R967" s="158" t="n"/>
      <c r="T967" s="158" t="n"/>
      <c r="V967" s="158" t="n"/>
      <c r="AB967">
        <f>paste!J969</f>
        <v/>
      </c>
      <c r="AC967">
        <f>L967</f>
        <v/>
      </c>
      <c r="AO967">
        <f>YEAR(paste!O969)</f>
        <v/>
      </c>
      <c r="AP967">
        <f>MONTH(paste!O969)</f>
        <v/>
      </c>
      <c r="AQ967">
        <f>DAY(paste!O969)</f>
        <v/>
      </c>
      <c r="BD967">
        <f>IF(paste!L969="","",paste!L969)</f>
        <v/>
      </c>
      <c r="BM967" t="n">
        <v>1</v>
      </c>
      <c r="BN967">
        <f>VLOOKUP(paste!E969,L_Product!$A$2:$B$2001,2,FALSE)</f>
        <v/>
      </c>
      <c r="BO967" s="21" t="n"/>
      <c r="BT967" t="n">
        <v>2</v>
      </c>
      <c r="BU967">
        <f>IF($BM$2=1,2,IF($BM$2=18,1))</f>
        <v/>
      </c>
      <c r="BV967">
        <f>IF($BM$2=1,0,IF($BM$2=18,1))</f>
        <v/>
      </c>
      <c r="BW967" t="n">
        <v>2</v>
      </c>
      <c r="BX967" t="n">
        <v>0</v>
      </c>
      <c r="BY967" t="n">
        <v>3</v>
      </c>
      <c r="BZ967">
        <f>VLOOKUP(BN967,L_Product!$B$2:$Z$2001,14,FALSE)</f>
        <v/>
      </c>
      <c r="CA967">
        <f>paste!H969</f>
        <v/>
      </c>
      <c r="CB967">
        <f>BZ967*CA967</f>
        <v/>
      </c>
      <c r="CN967" s="158" t="n">
        <v>1</v>
      </c>
      <c r="CO967" s="158" t="n">
        <v>1</v>
      </c>
      <c r="CP967" s="158" t="n">
        <v>1</v>
      </c>
      <c r="CQ967" s="158" t="n">
        <v>1</v>
      </c>
      <c r="CR967" s="158" t="n">
        <v>1</v>
      </c>
      <c r="CS967" s="158" t="n">
        <v>0</v>
      </c>
      <c r="CT967" s="158" t="n">
        <v>0</v>
      </c>
      <c r="CU967" s="158" t="n">
        <v>0</v>
      </c>
      <c r="CV967" s="158" t="n">
        <v>0</v>
      </c>
      <c r="CW967" s="158" t="n">
        <v>0</v>
      </c>
      <c r="CX967">
        <f>B967</f>
        <v/>
      </c>
      <c r="CY967">
        <f>C967</f>
        <v/>
      </c>
      <c r="CZ967">
        <f>D967</f>
        <v/>
      </c>
      <c r="DA967" s="158" t="n">
        <v>1900</v>
      </c>
      <c r="DB967" s="158" t="n">
        <v>1</v>
      </c>
      <c r="DC967" s="158" t="n">
        <v>1</v>
      </c>
      <c r="DD967" s="158" t="n">
        <v>1900</v>
      </c>
      <c r="DE967" s="158" t="n">
        <v>1</v>
      </c>
      <c r="DF967" s="158" t="n">
        <v>1</v>
      </c>
      <c r="DG967" s="158" t="n">
        <v>1900</v>
      </c>
      <c r="DH967" s="158" t="n">
        <v>1</v>
      </c>
      <c r="DI967" s="158" t="n">
        <v>1</v>
      </c>
      <c r="DJ967" s="158" t="n">
        <v>1900</v>
      </c>
      <c r="DK967" s="158" t="n">
        <v>1</v>
      </c>
      <c r="DL967" s="158" t="n">
        <v>1</v>
      </c>
      <c r="DR967" s="158" t="n">
        <v>2</v>
      </c>
      <c r="DS967" s="158" t="n">
        <v>1</v>
      </c>
      <c r="DT967" s="158" t="n">
        <v>2</v>
      </c>
      <c r="DU967" s="158" t="n">
        <v>1</v>
      </c>
      <c r="DV967" s="158" t="n">
        <v>3</v>
      </c>
      <c r="DW967" s="158" t="n">
        <v>1</v>
      </c>
      <c r="DX967" s="158" t="n">
        <v>3</v>
      </c>
      <c r="DY967" s="158" t="n">
        <v>0</v>
      </c>
      <c r="DZ967" s="158" t="n">
        <v>0</v>
      </c>
      <c r="EA967" s="158" t="n">
        <v>0</v>
      </c>
      <c r="EB967" s="158" t="n">
        <v>0</v>
      </c>
      <c r="EC967" s="158" t="n">
        <v>0</v>
      </c>
      <c r="ED967" s="158" t="n">
        <v>0</v>
      </c>
      <c r="EE967" s="158" t="n">
        <v>0</v>
      </c>
      <c r="EF967" s="158" t="n">
        <v>0</v>
      </c>
      <c r="EG967" s="158" t="n">
        <v>0</v>
      </c>
      <c r="EH967" s="158" t="n">
        <v>0</v>
      </c>
      <c r="EI967" s="158" t="n">
        <v>0</v>
      </c>
      <c r="EJ967" s="158" t="n">
        <v>0</v>
      </c>
      <c r="EK967" s="158" t="n">
        <v>0</v>
      </c>
      <c r="EL967" s="158" t="n">
        <v>0</v>
      </c>
      <c r="EM967" s="158" t="n">
        <v>0</v>
      </c>
      <c r="EN967" s="158" t="n">
        <v>0</v>
      </c>
      <c r="EO967" s="158" t="n">
        <v>0</v>
      </c>
      <c r="EP967" s="158" t="n">
        <v>0</v>
      </c>
      <c r="EQ967" s="158" t="n">
        <v>0</v>
      </c>
      <c r="ER967" s="158" t="n">
        <v>0</v>
      </c>
      <c r="ES967" s="158" t="n">
        <v>0</v>
      </c>
      <c r="ET967" s="158" t="n">
        <v>0</v>
      </c>
      <c r="EU967" s="158" t="n">
        <v>0</v>
      </c>
      <c r="EV967" s="158" t="n">
        <v>0</v>
      </c>
      <c r="EW967" s="158" t="n">
        <v>0</v>
      </c>
      <c r="EX967" s="158" t="n">
        <v>0</v>
      </c>
      <c r="EY967" s="158" t="n">
        <v>0</v>
      </c>
      <c r="EZ967" s="158" t="n">
        <v>1900</v>
      </c>
      <c r="FA967" s="158" t="n">
        <v>1</v>
      </c>
      <c r="FB967" s="158" t="n">
        <v>1</v>
      </c>
      <c r="FC967" s="158" t="n">
        <v>1900</v>
      </c>
      <c r="FD967" s="158" t="n">
        <v>1</v>
      </c>
      <c r="FE967" s="158" t="n">
        <v>1</v>
      </c>
      <c r="FF967" s="158" t="n">
        <v>1900</v>
      </c>
      <c r="FG967" s="158" t="n">
        <v>1</v>
      </c>
      <c r="FH967" s="158" t="n">
        <v>1</v>
      </c>
      <c r="FI967" s="158" t="n">
        <v>1900</v>
      </c>
      <c r="FJ967" s="158" t="n">
        <v>1</v>
      </c>
      <c r="FK967" s="158" t="n">
        <v>1</v>
      </c>
      <c r="FL967" s="158" t="n">
        <v>1900</v>
      </c>
      <c r="FM967" s="158" t="n">
        <v>1</v>
      </c>
      <c r="FN967" s="158" t="n">
        <v>1</v>
      </c>
      <c r="FO967" s="158" t="n">
        <v>1900</v>
      </c>
      <c r="FP967" s="158" t="n">
        <v>1</v>
      </c>
      <c r="FQ967" s="158" t="n">
        <v>1</v>
      </c>
      <c r="FR967" s="158" t="n">
        <v>1900</v>
      </c>
      <c r="FS967" s="158" t="n">
        <v>1</v>
      </c>
      <c r="FT967" s="158" t="n">
        <v>1</v>
      </c>
      <c r="FU967" s="158" t="n">
        <v>1900</v>
      </c>
      <c r="FV967" s="158" t="n">
        <v>1</v>
      </c>
      <c r="FW967" s="158" t="n">
        <v>1</v>
      </c>
    </row>
    <row r="968">
      <c r="A968">
        <f>IF(F968&gt;1,A967,IF(AND(I968&lt;10,paste!A970&lt;10),RIGHT(H968,2)&amp;"0"&amp;I968&amp;"000"&amp;paste!A970,IF(AND(I968&lt;10,paste!A970&gt;=10,paste!A970&lt;100),RIGHT(H968,2)&amp;"0"&amp;I968&amp;"00"&amp;paste!A970,IF(AND(I968&lt;10,paste!A970&gt;=100,paste!A970&lt;1000),RIGHT(H968,2)&amp;"0"&amp;I968&amp;"0"&amp;paste!A970,IF(AND(I968&lt;10,paste!A970&gt;=1000),RIGHT(H968,2)&amp;"0"&amp;I968&amp;paste!A970,IF(AND(I968&gt;=10,paste!A970&lt;10),RIGHT(H968,2)&amp;I968&amp;"000"&amp;paste!A970,IF(AND(I968&gt;=10,paste!A970&gt;=10,paste!A970&lt;100),RIGHT(H968,2)&amp;I968&amp;"00"&amp;paste!A970,IF(AND(I968&gt;=10,paste!A970&gt;=100,paste!A970&lt;1000),RIGHT(H968,2)&amp;I968&amp;"0"&amp;paste!A970,RIGHT(H968,2)&amp;I968&amp;paste!A970))))))))</f>
        <v/>
      </c>
      <c r="B968">
        <f>YEAR(paste!C970)</f>
        <v/>
      </c>
      <c r="C968">
        <f>MONTH(paste!C970)</f>
        <v/>
      </c>
      <c r="D968">
        <f>DAY(paste!C970)</f>
        <v/>
      </c>
      <c r="E968" s="158" t="n">
        <v>0</v>
      </c>
      <c r="F968">
        <f>IF(AND(L968=L967,D968=D967),F967+1,1)</f>
        <v/>
      </c>
      <c r="G968" s="158" t="n">
        <v>0</v>
      </c>
      <c r="H968">
        <f>YEAR(paste!C970)</f>
        <v/>
      </c>
      <c r="I968">
        <f>MONTH(paste!C970)</f>
        <v/>
      </c>
      <c r="J968">
        <f>DAY(paste!C970)</f>
        <v/>
      </c>
      <c r="K968">
        <f>A968</f>
        <v/>
      </c>
      <c r="L968">
        <f>IF(ISBLANK(VLOOKUP(paste!J970,'得意先名 (2)'!$B$3:$F$2005,5,FALSE)),paste!P970,IFERROR(VLOOKUP(paste!J970,'得意先名 (2)'!$B$3:$F$2005,5,FALSE),"ZZZZZZZZZZZ"))</f>
        <v/>
      </c>
      <c r="M968">
        <f>IF(L968="ZZZZZZZZZZZ",paste!J970&amp;paste!K970&amp; "  :   "&amp;paste!M970&amp; "  :   "&amp;paste!P970,"")</f>
        <v/>
      </c>
      <c r="O968" s="158" t="n"/>
      <c r="P968">
        <f>VLOOKUP(L968,'L_User+EndUser'!$C$2:$K$500,8,FALSE)</f>
        <v/>
      </c>
      <c r="Q968">
        <f>VLOOKUP(L968,'L_User+EndUser'!$C$2:$K$500,9,FALSE)</f>
        <v/>
      </c>
      <c r="R968" s="158" t="n"/>
      <c r="T968" s="158" t="n"/>
      <c r="V968" s="158" t="n"/>
      <c r="AB968">
        <f>paste!J970</f>
        <v/>
      </c>
      <c r="AC968">
        <f>L968</f>
        <v/>
      </c>
      <c r="AO968">
        <f>YEAR(paste!O970)</f>
        <v/>
      </c>
      <c r="AP968">
        <f>MONTH(paste!O970)</f>
        <v/>
      </c>
      <c r="AQ968">
        <f>DAY(paste!O970)</f>
        <v/>
      </c>
      <c r="BD968">
        <f>IF(paste!L970="","",paste!L970)</f>
        <v/>
      </c>
      <c r="BM968" t="n">
        <v>1</v>
      </c>
      <c r="BN968">
        <f>VLOOKUP(paste!E970,L_Product!$A$2:$B$2001,2,FALSE)</f>
        <v/>
      </c>
      <c r="BO968" s="21" t="n"/>
      <c r="BT968" t="n">
        <v>2</v>
      </c>
      <c r="BU968">
        <f>IF($BM$2=1,2,IF($BM$2=18,1))</f>
        <v/>
      </c>
      <c r="BV968">
        <f>IF($BM$2=1,0,IF($BM$2=18,1))</f>
        <v/>
      </c>
      <c r="BW968" t="n">
        <v>2</v>
      </c>
      <c r="BX968" t="n">
        <v>0</v>
      </c>
      <c r="BY968" t="n">
        <v>3</v>
      </c>
      <c r="BZ968">
        <f>VLOOKUP(BN968,L_Product!$B$2:$Z$2001,14,FALSE)</f>
        <v/>
      </c>
      <c r="CA968">
        <f>paste!H970</f>
        <v/>
      </c>
      <c r="CB968">
        <f>BZ968*CA968</f>
        <v/>
      </c>
      <c r="CN968" s="158" t="n">
        <v>1</v>
      </c>
      <c r="CO968" s="158" t="n">
        <v>1</v>
      </c>
      <c r="CP968" s="158" t="n">
        <v>1</v>
      </c>
      <c r="CQ968" s="158" t="n">
        <v>1</v>
      </c>
      <c r="CR968" s="158" t="n">
        <v>1</v>
      </c>
      <c r="CS968" s="158" t="n">
        <v>0</v>
      </c>
      <c r="CT968" s="158" t="n">
        <v>0</v>
      </c>
      <c r="CU968" s="158" t="n">
        <v>0</v>
      </c>
      <c r="CV968" s="158" t="n">
        <v>0</v>
      </c>
      <c r="CW968" s="158" t="n">
        <v>0</v>
      </c>
      <c r="CX968">
        <f>B968</f>
        <v/>
      </c>
      <c r="CY968">
        <f>C968</f>
        <v/>
      </c>
      <c r="CZ968">
        <f>D968</f>
        <v/>
      </c>
      <c r="DA968" s="158" t="n">
        <v>1900</v>
      </c>
      <c r="DB968" s="158" t="n">
        <v>1</v>
      </c>
      <c r="DC968" s="158" t="n">
        <v>1</v>
      </c>
      <c r="DD968" s="158" t="n">
        <v>1900</v>
      </c>
      <c r="DE968" s="158" t="n">
        <v>1</v>
      </c>
      <c r="DF968" s="158" t="n">
        <v>1</v>
      </c>
      <c r="DG968" s="158" t="n">
        <v>1900</v>
      </c>
      <c r="DH968" s="158" t="n">
        <v>1</v>
      </c>
      <c r="DI968" s="158" t="n">
        <v>1</v>
      </c>
      <c r="DJ968" s="158" t="n">
        <v>1900</v>
      </c>
      <c r="DK968" s="158" t="n">
        <v>1</v>
      </c>
      <c r="DL968" s="158" t="n">
        <v>1</v>
      </c>
      <c r="DR968" s="158" t="n">
        <v>2</v>
      </c>
      <c r="DS968" s="158" t="n">
        <v>1</v>
      </c>
      <c r="DT968" s="158" t="n">
        <v>2</v>
      </c>
      <c r="DU968" s="158" t="n">
        <v>1</v>
      </c>
      <c r="DV968" s="158" t="n">
        <v>3</v>
      </c>
      <c r="DW968" s="158" t="n">
        <v>1</v>
      </c>
      <c r="DX968" s="158" t="n">
        <v>3</v>
      </c>
      <c r="DY968" s="158" t="n">
        <v>0</v>
      </c>
      <c r="DZ968" s="158" t="n">
        <v>0</v>
      </c>
      <c r="EA968" s="158" t="n">
        <v>0</v>
      </c>
      <c r="EB968" s="158" t="n">
        <v>0</v>
      </c>
      <c r="EC968" s="158" t="n">
        <v>0</v>
      </c>
      <c r="ED968" s="158" t="n">
        <v>0</v>
      </c>
      <c r="EE968" s="158" t="n">
        <v>0</v>
      </c>
      <c r="EF968" s="158" t="n">
        <v>0</v>
      </c>
      <c r="EG968" s="158" t="n">
        <v>0</v>
      </c>
      <c r="EH968" s="158" t="n">
        <v>0</v>
      </c>
      <c r="EI968" s="158" t="n">
        <v>0</v>
      </c>
      <c r="EJ968" s="158" t="n">
        <v>0</v>
      </c>
      <c r="EK968" s="158" t="n">
        <v>0</v>
      </c>
      <c r="EL968" s="158" t="n">
        <v>0</v>
      </c>
      <c r="EM968" s="158" t="n">
        <v>0</v>
      </c>
      <c r="EN968" s="158" t="n">
        <v>0</v>
      </c>
      <c r="EO968" s="158" t="n">
        <v>0</v>
      </c>
      <c r="EP968" s="158" t="n">
        <v>0</v>
      </c>
      <c r="EQ968" s="158" t="n">
        <v>0</v>
      </c>
      <c r="ER968" s="158" t="n">
        <v>0</v>
      </c>
      <c r="ES968" s="158" t="n">
        <v>0</v>
      </c>
      <c r="ET968" s="158" t="n">
        <v>0</v>
      </c>
      <c r="EU968" s="158" t="n">
        <v>0</v>
      </c>
      <c r="EV968" s="158" t="n">
        <v>0</v>
      </c>
      <c r="EW968" s="158" t="n">
        <v>0</v>
      </c>
      <c r="EX968" s="158" t="n">
        <v>0</v>
      </c>
      <c r="EY968" s="158" t="n">
        <v>0</v>
      </c>
      <c r="EZ968" s="158" t="n">
        <v>1900</v>
      </c>
      <c r="FA968" s="158" t="n">
        <v>1</v>
      </c>
      <c r="FB968" s="158" t="n">
        <v>1</v>
      </c>
      <c r="FC968" s="158" t="n">
        <v>1900</v>
      </c>
      <c r="FD968" s="158" t="n">
        <v>1</v>
      </c>
      <c r="FE968" s="158" t="n">
        <v>1</v>
      </c>
      <c r="FF968" s="158" t="n">
        <v>1900</v>
      </c>
      <c r="FG968" s="158" t="n">
        <v>1</v>
      </c>
      <c r="FH968" s="158" t="n">
        <v>1</v>
      </c>
      <c r="FI968" s="158" t="n">
        <v>1900</v>
      </c>
      <c r="FJ968" s="158" t="n">
        <v>1</v>
      </c>
      <c r="FK968" s="158" t="n">
        <v>1</v>
      </c>
      <c r="FL968" s="158" t="n">
        <v>1900</v>
      </c>
      <c r="FM968" s="158" t="n">
        <v>1</v>
      </c>
      <c r="FN968" s="158" t="n">
        <v>1</v>
      </c>
      <c r="FO968" s="158" t="n">
        <v>1900</v>
      </c>
      <c r="FP968" s="158" t="n">
        <v>1</v>
      </c>
      <c r="FQ968" s="158" t="n">
        <v>1</v>
      </c>
      <c r="FR968" s="158" t="n">
        <v>1900</v>
      </c>
      <c r="FS968" s="158" t="n">
        <v>1</v>
      </c>
      <c r="FT968" s="158" t="n">
        <v>1</v>
      </c>
      <c r="FU968" s="158" t="n">
        <v>1900</v>
      </c>
      <c r="FV968" s="158" t="n">
        <v>1</v>
      </c>
      <c r="FW968" s="158" t="n">
        <v>1</v>
      </c>
    </row>
    <row r="969">
      <c r="A969">
        <f>IF(F969&gt;1,A968,IF(AND(I969&lt;10,paste!A971&lt;10),RIGHT(H969,2)&amp;"0"&amp;I969&amp;"000"&amp;paste!A971,IF(AND(I969&lt;10,paste!A971&gt;=10,paste!A971&lt;100),RIGHT(H969,2)&amp;"0"&amp;I969&amp;"00"&amp;paste!A971,IF(AND(I969&lt;10,paste!A971&gt;=100,paste!A971&lt;1000),RIGHT(H969,2)&amp;"0"&amp;I969&amp;"0"&amp;paste!A971,IF(AND(I969&lt;10,paste!A971&gt;=1000),RIGHT(H969,2)&amp;"0"&amp;I969&amp;paste!A971,IF(AND(I969&gt;=10,paste!A971&lt;10),RIGHT(H969,2)&amp;I969&amp;"000"&amp;paste!A971,IF(AND(I969&gt;=10,paste!A971&gt;=10,paste!A971&lt;100),RIGHT(H969,2)&amp;I969&amp;"00"&amp;paste!A971,IF(AND(I969&gt;=10,paste!A971&gt;=100,paste!A971&lt;1000),RIGHT(H969,2)&amp;I969&amp;"0"&amp;paste!A971,RIGHT(H969,2)&amp;I969&amp;paste!A971))))))))</f>
        <v/>
      </c>
      <c r="B969">
        <f>YEAR(paste!C971)</f>
        <v/>
      </c>
      <c r="C969">
        <f>MONTH(paste!C971)</f>
        <v/>
      </c>
      <c r="D969">
        <f>DAY(paste!C971)</f>
        <v/>
      </c>
      <c r="E969" s="158" t="n">
        <v>0</v>
      </c>
      <c r="F969">
        <f>IF(AND(L969=L968,D969=D968),F968+1,1)</f>
        <v/>
      </c>
      <c r="G969" s="158" t="n">
        <v>0</v>
      </c>
      <c r="H969">
        <f>YEAR(paste!C971)</f>
        <v/>
      </c>
      <c r="I969">
        <f>MONTH(paste!C971)</f>
        <v/>
      </c>
      <c r="J969">
        <f>DAY(paste!C971)</f>
        <v/>
      </c>
      <c r="K969">
        <f>A969</f>
        <v/>
      </c>
      <c r="L969">
        <f>IF(ISBLANK(VLOOKUP(paste!J971,'得意先名 (2)'!$B$3:$F$2005,5,FALSE)),paste!P971,IFERROR(VLOOKUP(paste!J971,'得意先名 (2)'!$B$3:$F$2005,5,FALSE),"ZZZZZZZZZZZ"))</f>
        <v/>
      </c>
      <c r="M969">
        <f>IF(L969="ZZZZZZZZZZZ",paste!J971&amp;paste!K971&amp; "  :   "&amp;paste!M971&amp; "  :   "&amp;paste!P971,"")</f>
        <v/>
      </c>
      <c r="O969" s="158" t="n"/>
      <c r="P969">
        <f>VLOOKUP(L969,'L_User+EndUser'!$C$2:$K$500,8,FALSE)</f>
        <v/>
      </c>
      <c r="Q969">
        <f>VLOOKUP(L969,'L_User+EndUser'!$C$2:$K$500,9,FALSE)</f>
        <v/>
      </c>
      <c r="R969" s="158" t="n"/>
      <c r="T969" s="158" t="n"/>
      <c r="V969" s="158" t="n"/>
      <c r="AB969">
        <f>paste!J971</f>
        <v/>
      </c>
      <c r="AC969">
        <f>L969</f>
        <v/>
      </c>
      <c r="AO969">
        <f>YEAR(paste!O971)</f>
        <v/>
      </c>
      <c r="AP969">
        <f>MONTH(paste!O971)</f>
        <v/>
      </c>
      <c r="AQ969">
        <f>DAY(paste!O971)</f>
        <v/>
      </c>
      <c r="BD969">
        <f>IF(paste!L971="","",paste!L971)</f>
        <v/>
      </c>
      <c r="BM969" t="n">
        <v>1</v>
      </c>
      <c r="BN969">
        <f>VLOOKUP(paste!E971,L_Product!$A$2:$B$2001,2,FALSE)</f>
        <v/>
      </c>
      <c r="BO969" s="21" t="n"/>
      <c r="BT969" t="n">
        <v>2</v>
      </c>
      <c r="BU969">
        <f>IF($BM$2=1,2,IF($BM$2=18,1))</f>
        <v/>
      </c>
      <c r="BV969">
        <f>IF($BM$2=1,0,IF($BM$2=18,1))</f>
        <v/>
      </c>
      <c r="BW969" t="n">
        <v>2</v>
      </c>
      <c r="BX969" t="n">
        <v>0</v>
      </c>
      <c r="BY969" t="n">
        <v>3</v>
      </c>
      <c r="BZ969">
        <f>VLOOKUP(BN969,L_Product!$B$2:$Z$2001,14,FALSE)</f>
        <v/>
      </c>
      <c r="CA969">
        <f>paste!H971</f>
        <v/>
      </c>
      <c r="CB969">
        <f>BZ969*CA969</f>
        <v/>
      </c>
      <c r="CN969" s="158" t="n">
        <v>1</v>
      </c>
      <c r="CO969" s="158" t="n">
        <v>1</v>
      </c>
      <c r="CP969" s="158" t="n">
        <v>1</v>
      </c>
      <c r="CQ969" s="158" t="n">
        <v>1</v>
      </c>
      <c r="CR969" s="158" t="n">
        <v>1</v>
      </c>
      <c r="CS969" s="158" t="n">
        <v>0</v>
      </c>
      <c r="CT969" s="158" t="n">
        <v>0</v>
      </c>
      <c r="CU969" s="158" t="n">
        <v>0</v>
      </c>
      <c r="CV969" s="158" t="n">
        <v>0</v>
      </c>
      <c r="CW969" s="158" t="n">
        <v>0</v>
      </c>
      <c r="CX969">
        <f>B969</f>
        <v/>
      </c>
      <c r="CY969">
        <f>C969</f>
        <v/>
      </c>
      <c r="CZ969">
        <f>D969</f>
        <v/>
      </c>
      <c r="DA969" s="158" t="n">
        <v>1900</v>
      </c>
      <c r="DB969" s="158" t="n">
        <v>1</v>
      </c>
      <c r="DC969" s="158" t="n">
        <v>1</v>
      </c>
      <c r="DD969" s="158" t="n">
        <v>1900</v>
      </c>
      <c r="DE969" s="158" t="n">
        <v>1</v>
      </c>
      <c r="DF969" s="158" t="n">
        <v>1</v>
      </c>
      <c r="DG969" s="158" t="n">
        <v>1900</v>
      </c>
      <c r="DH969" s="158" t="n">
        <v>1</v>
      </c>
      <c r="DI969" s="158" t="n">
        <v>1</v>
      </c>
      <c r="DJ969" s="158" t="n">
        <v>1900</v>
      </c>
      <c r="DK969" s="158" t="n">
        <v>1</v>
      </c>
      <c r="DL969" s="158" t="n">
        <v>1</v>
      </c>
      <c r="DR969" s="158" t="n">
        <v>2</v>
      </c>
      <c r="DS969" s="158" t="n">
        <v>1</v>
      </c>
      <c r="DT969" s="158" t="n">
        <v>2</v>
      </c>
      <c r="DU969" s="158" t="n">
        <v>1</v>
      </c>
      <c r="DV969" s="158" t="n">
        <v>3</v>
      </c>
      <c r="DW969" s="158" t="n">
        <v>1</v>
      </c>
      <c r="DX969" s="158" t="n">
        <v>3</v>
      </c>
      <c r="DY969" s="158" t="n">
        <v>0</v>
      </c>
      <c r="DZ969" s="158" t="n">
        <v>0</v>
      </c>
      <c r="EA969" s="158" t="n">
        <v>0</v>
      </c>
      <c r="EB969" s="158" t="n">
        <v>0</v>
      </c>
      <c r="EC969" s="158" t="n">
        <v>0</v>
      </c>
      <c r="ED969" s="158" t="n">
        <v>0</v>
      </c>
      <c r="EE969" s="158" t="n">
        <v>0</v>
      </c>
      <c r="EF969" s="158" t="n">
        <v>0</v>
      </c>
      <c r="EG969" s="158" t="n">
        <v>0</v>
      </c>
      <c r="EH969" s="158" t="n">
        <v>0</v>
      </c>
      <c r="EI969" s="158" t="n">
        <v>0</v>
      </c>
      <c r="EJ969" s="158" t="n">
        <v>0</v>
      </c>
      <c r="EK969" s="158" t="n">
        <v>0</v>
      </c>
      <c r="EL969" s="158" t="n">
        <v>0</v>
      </c>
      <c r="EM969" s="158" t="n">
        <v>0</v>
      </c>
      <c r="EN969" s="158" t="n">
        <v>0</v>
      </c>
      <c r="EO969" s="158" t="n">
        <v>0</v>
      </c>
      <c r="EP969" s="158" t="n">
        <v>0</v>
      </c>
      <c r="EQ969" s="158" t="n">
        <v>0</v>
      </c>
      <c r="ER969" s="158" t="n">
        <v>0</v>
      </c>
      <c r="ES969" s="158" t="n">
        <v>0</v>
      </c>
      <c r="ET969" s="158" t="n">
        <v>0</v>
      </c>
      <c r="EU969" s="158" t="n">
        <v>0</v>
      </c>
      <c r="EV969" s="158" t="n">
        <v>0</v>
      </c>
      <c r="EW969" s="158" t="n">
        <v>0</v>
      </c>
      <c r="EX969" s="158" t="n">
        <v>0</v>
      </c>
      <c r="EY969" s="158" t="n">
        <v>0</v>
      </c>
      <c r="EZ969" s="158" t="n">
        <v>1900</v>
      </c>
      <c r="FA969" s="158" t="n">
        <v>1</v>
      </c>
      <c r="FB969" s="158" t="n">
        <v>1</v>
      </c>
      <c r="FC969" s="158" t="n">
        <v>1900</v>
      </c>
      <c r="FD969" s="158" t="n">
        <v>1</v>
      </c>
      <c r="FE969" s="158" t="n">
        <v>1</v>
      </c>
      <c r="FF969" s="158" t="n">
        <v>1900</v>
      </c>
      <c r="FG969" s="158" t="n">
        <v>1</v>
      </c>
      <c r="FH969" s="158" t="n">
        <v>1</v>
      </c>
      <c r="FI969" s="158" t="n">
        <v>1900</v>
      </c>
      <c r="FJ969" s="158" t="n">
        <v>1</v>
      </c>
      <c r="FK969" s="158" t="n">
        <v>1</v>
      </c>
      <c r="FL969" s="158" t="n">
        <v>1900</v>
      </c>
      <c r="FM969" s="158" t="n">
        <v>1</v>
      </c>
      <c r="FN969" s="158" t="n">
        <v>1</v>
      </c>
      <c r="FO969" s="158" t="n">
        <v>1900</v>
      </c>
      <c r="FP969" s="158" t="n">
        <v>1</v>
      </c>
      <c r="FQ969" s="158" t="n">
        <v>1</v>
      </c>
      <c r="FR969" s="158" t="n">
        <v>1900</v>
      </c>
      <c r="FS969" s="158" t="n">
        <v>1</v>
      </c>
      <c r="FT969" s="158" t="n">
        <v>1</v>
      </c>
      <c r="FU969" s="158" t="n">
        <v>1900</v>
      </c>
      <c r="FV969" s="158" t="n">
        <v>1</v>
      </c>
      <c r="FW969" s="158" t="n">
        <v>1</v>
      </c>
    </row>
    <row r="970">
      <c r="A970">
        <f>IF(F970&gt;1,A969,IF(AND(I970&lt;10,paste!A972&lt;10),RIGHT(H970,2)&amp;"0"&amp;I970&amp;"000"&amp;paste!A972,IF(AND(I970&lt;10,paste!A972&gt;=10,paste!A972&lt;100),RIGHT(H970,2)&amp;"0"&amp;I970&amp;"00"&amp;paste!A972,IF(AND(I970&lt;10,paste!A972&gt;=100,paste!A972&lt;1000),RIGHT(H970,2)&amp;"0"&amp;I970&amp;"0"&amp;paste!A972,IF(AND(I970&lt;10,paste!A972&gt;=1000),RIGHT(H970,2)&amp;"0"&amp;I970&amp;paste!A972,IF(AND(I970&gt;=10,paste!A972&lt;10),RIGHT(H970,2)&amp;I970&amp;"000"&amp;paste!A972,IF(AND(I970&gt;=10,paste!A972&gt;=10,paste!A972&lt;100),RIGHT(H970,2)&amp;I970&amp;"00"&amp;paste!A972,IF(AND(I970&gt;=10,paste!A972&gt;=100,paste!A972&lt;1000),RIGHT(H970,2)&amp;I970&amp;"0"&amp;paste!A972,RIGHT(H970,2)&amp;I970&amp;paste!A972))))))))</f>
        <v/>
      </c>
      <c r="B970">
        <f>YEAR(paste!C972)</f>
        <v/>
      </c>
      <c r="C970">
        <f>MONTH(paste!C972)</f>
        <v/>
      </c>
      <c r="D970">
        <f>DAY(paste!C972)</f>
        <v/>
      </c>
      <c r="E970" s="158" t="n">
        <v>0</v>
      </c>
      <c r="F970">
        <f>IF(AND(L970=L969,D970=D969),F969+1,1)</f>
        <v/>
      </c>
      <c r="G970" s="158" t="n">
        <v>0</v>
      </c>
      <c r="H970">
        <f>YEAR(paste!C972)</f>
        <v/>
      </c>
      <c r="I970">
        <f>MONTH(paste!C972)</f>
        <v/>
      </c>
      <c r="J970">
        <f>DAY(paste!C972)</f>
        <v/>
      </c>
      <c r="K970">
        <f>A970</f>
        <v/>
      </c>
      <c r="L970">
        <f>IF(ISBLANK(VLOOKUP(paste!J972,'得意先名 (2)'!$B$3:$F$2005,5,FALSE)),paste!P972,IFERROR(VLOOKUP(paste!J972,'得意先名 (2)'!$B$3:$F$2005,5,FALSE),"ZZZZZZZZZZZ"))</f>
        <v/>
      </c>
      <c r="M970">
        <f>IF(L970="ZZZZZZZZZZZ",paste!J972&amp;paste!K972&amp; "  :   "&amp;paste!M972&amp; "  :   "&amp;paste!P972,"")</f>
        <v/>
      </c>
      <c r="O970" s="158" t="n"/>
      <c r="P970">
        <f>VLOOKUP(L970,'L_User+EndUser'!$C$2:$K$500,8,FALSE)</f>
        <v/>
      </c>
      <c r="Q970">
        <f>VLOOKUP(L970,'L_User+EndUser'!$C$2:$K$500,9,FALSE)</f>
        <v/>
      </c>
      <c r="R970" s="158" t="n"/>
      <c r="T970" s="158" t="n"/>
      <c r="V970" s="158" t="n"/>
      <c r="AB970">
        <f>paste!J972</f>
        <v/>
      </c>
      <c r="AC970">
        <f>L970</f>
        <v/>
      </c>
      <c r="AO970">
        <f>YEAR(paste!O972)</f>
        <v/>
      </c>
      <c r="AP970">
        <f>MONTH(paste!O972)</f>
        <v/>
      </c>
      <c r="AQ970">
        <f>DAY(paste!O972)</f>
        <v/>
      </c>
      <c r="BD970">
        <f>IF(paste!L972="","",paste!L972)</f>
        <v/>
      </c>
      <c r="BM970" t="n">
        <v>1</v>
      </c>
      <c r="BN970">
        <f>VLOOKUP(paste!E972,L_Product!$A$2:$B$2001,2,FALSE)</f>
        <v/>
      </c>
      <c r="BO970" s="21" t="n"/>
      <c r="BT970" t="n">
        <v>2</v>
      </c>
      <c r="BU970">
        <f>IF($BM$2=1,2,IF($BM$2=18,1))</f>
        <v/>
      </c>
      <c r="BV970">
        <f>IF($BM$2=1,0,IF($BM$2=18,1))</f>
        <v/>
      </c>
      <c r="BW970" t="n">
        <v>2</v>
      </c>
      <c r="BX970" t="n">
        <v>0</v>
      </c>
      <c r="BY970" t="n">
        <v>3</v>
      </c>
      <c r="BZ970">
        <f>VLOOKUP(BN970,L_Product!$B$2:$Z$2001,14,FALSE)</f>
        <v/>
      </c>
      <c r="CA970">
        <f>paste!H972</f>
        <v/>
      </c>
      <c r="CB970">
        <f>BZ970*CA970</f>
        <v/>
      </c>
      <c r="CN970" s="158" t="n">
        <v>1</v>
      </c>
      <c r="CO970" s="158" t="n">
        <v>1</v>
      </c>
      <c r="CP970" s="158" t="n">
        <v>1</v>
      </c>
      <c r="CQ970" s="158" t="n">
        <v>1</v>
      </c>
      <c r="CR970" s="158" t="n">
        <v>1</v>
      </c>
      <c r="CS970" s="158" t="n">
        <v>0</v>
      </c>
      <c r="CT970" s="158" t="n">
        <v>0</v>
      </c>
      <c r="CU970" s="158" t="n">
        <v>0</v>
      </c>
      <c r="CV970" s="158" t="n">
        <v>0</v>
      </c>
      <c r="CW970" s="158" t="n">
        <v>0</v>
      </c>
      <c r="CX970">
        <f>B970</f>
        <v/>
      </c>
      <c r="CY970">
        <f>C970</f>
        <v/>
      </c>
      <c r="CZ970">
        <f>D970</f>
        <v/>
      </c>
      <c r="DA970" s="158" t="n">
        <v>1900</v>
      </c>
      <c r="DB970" s="158" t="n">
        <v>1</v>
      </c>
      <c r="DC970" s="158" t="n">
        <v>1</v>
      </c>
      <c r="DD970" s="158" t="n">
        <v>1900</v>
      </c>
      <c r="DE970" s="158" t="n">
        <v>1</v>
      </c>
      <c r="DF970" s="158" t="n">
        <v>1</v>
      </c>
      <c r="DG970" s="158" t="n">
        <v>1900</v>
      </c>
      <c r="DH970" s="158" t="n">
        <v>1</v>
      </c>
      <c r="DI970" s="158" t="n">
        <v>1</v>
      </c>
      <c r="DJ970" s="158" t="n">
        <v>1900</v>
      </c>
      <c r="DK970" s="158" t="n">
        <v>1</v>
      </c>
      <c r="DL970" s="158" t="n">
        <v>1</v>
      </c>
      <c r="DR970" s="158" t="n">
        <v>2</v>
      </c>
      <c r="DS970" s="158" t="n">
        <v>1</v>
      </c>
      <c r="DT970" s="158" t="n">
        <v>2</v>
      </c>
      <c r="DU970" s="158" t="n">
        <v>1</v>
      </c>
      <c r="DV970" s="158" t="n">
        <v>3</v>
      </c>
      <c r="DW970" s="158" t="n">
        <v>1</v>
      </c>
      <c r="DX970" s="158" t="n">
        <v>3</v>
      </c>
      <c r="DY970" s="158" t="n">
        <v>0</v>
      </c>
      <c r="DZ970" s="158" t="n">
        <v>0</v>
      </c>
      <c r="EA970" s="158" t="n">
        <v>0</v>
      </c>
      <c r="EB970" s="158" t="n">
        <v>0</v>
      </c>
      <c r="EC970" s="158" t="n">
        <v>0</v>
      </c>
      <c r="ED970" s="158" t="n">
        <v>0</v>
      </c>
      <c r="EE970" s="158" t="n">
        <v>0</v>
      </c>
      <c r="EF970" s="158" t="n">
        <v>0</v>
      </c>
      <c r="EG970" s="158" t="n">
        <v>0</v>
      </c>
      <c r="EH970" s="158" t="n">
        <v>0</v>
      </c>
      <c r="EI970" s="158" t="n">
        <v>0</v>
      </c>
      <c r="EJ970" s="158" t="n">
        <v>0</v>
      </c>
      <c r="EK970" s="158" t="n">
        <v>0</v>
      </c>
      <c r="EL970" s="158" t="n">
        <v>0</v>
      </c>
      <c r="EM970" s="158" t="n">
        <v>0</v>
      </c>
      <c r="EN970" s="158" t="n">
        <v>0</v>
      </c>
      <c r="EO970" s="158" t="n">
        <v>0</v>
      </c>
      <c r="EP970" s="158" t="n">
        <v>0</v>
      </c>
      <c r="EQ970" s="158" t="n">
        <v>0</v>
      </c>
      <c r="ER970" s="158" t="n">
        <v>0</v>
      </c>
      <c r="ES970" s="158" t="n">
        <v>0</v>
      </c>
      <c r="ET970" s="158" t="n">
        <v>0</v>
      </c>
      <c r="EU970" s="158" t="n">
        <v>0</v>
      </c>
      <c r="EV970" s="158" t="n">
        <v>0</v>
      </c>
      <c r="EW970" s="158" t="n">
        <v>0</v>
      </c>
      <c r="EX970" s="158" t="n">
        <v>0</v>
      </c>
      <c r="EY970" s="158" t="n">
        <v>0</v>
      </c>
      <c r="EZ970" s="158" t="n">
        <v>1900</v>
      </c>
      <c r="FA970" s="158" t="n">
        <v>1</v>
      </c>
      <c r="FB970" s="158" t="n">
        <v>1</v>
      </c>
      <c r="FC970" s="158" t="n">
        <v>1900</v>
      </c>
      <c r="FD970" s="158" t="n">
        <v>1</v>
      </c>
      <c r="FE970" s="158" t="n">
        <v>1</v>
      </c>
      <c r="FF970" s="158" t="n">
        <v>1900</v>
      </c>
      <c r="FG970" s="158" t="n">
        <v>1</v>
      </c>
      <c r="FH970" s="158" t="n">
        <v>1</v>
      </c>
      <c r="FI970" s="158" t="n">
        <v>1900</v>
      </c>
      <c r="FJ970" s="158" t="n">
        <v>1</v>
      </c>
      <c r="FK970" s="158" t="n">
        <v>1</v>
      </c>
      <c r="FL970" s="158" t="n">
        <v>1900</v>
      </c>
      <c r="FM970" s="158" t="n">
        <v>1</v>
      </c>
      <c r="FN970" s="158" t="n">
        <v>1</v>
      </c>
      <c r="FO970" s="158" t="n">
        <v>1900</v>
      </c>
      <c r="FP970" s="158" t="n">
        <v>1</v>
      </c>
      <c r="FQ970" s="158" t="n">
        <v>1</v>
      </c>
      <c r="FR970" s="158" t="n">
        <v>1900</v>
      </c>
      <c r="FS970" s="158" t="n">
        <v>1</v>
      </c>
      <c r="FT970" s="158" t="n">
        <v>1</v>
      </c>
      <c r="FU970" s="158" t="n">
        <v>1900</v>
      </c>
      <c r="FV970" s="158" t="n">
        <v>1</v>
      </c>
      <c r="FW970" s="158" t="n">
        <v>1</v>
      </c>
    </row>
    <row r="971">
      <c r="A971">
        <f>IF(F971&gt;1,A970,IF(AND(I971&lt;10,paste!A973&lt;10),RIGHT(H971,2)&amp;"0"&amp;I971&amp;"000"&amp;paste!A973,IF(AND(I971&lt;10,paste!A973&gt;=10,paste!A973&lt;100),RIGHT(H971,2)&amp;"0"&amp;I971&amp;"00"&amp;paste!A973,IF(AND(I971&lt;10,paste!A973&gt;=100,paste!A973&lt;1000),RIGHT(H971,2)&amp;"0"&amp;I971&amp;"0"&amp;paste!A973,IF(AND(I971&lt;10,paste!A973&gt;=1000),RIGHT(H971,2)&amp;"0"&amp;I971&amp;paste!A973,IF(AND(I971&gt;=10,paste!A973&lt;10),RIGHT(H971,2)&amp;I971&amp;"000"&amp;paste!A973,IF(AND(I971&gt;=10,paste!A973&gt;=10,paste!A973&lt;100),RIGHT(H971,2)&amp;I971&amp;"00"&amp;paste!A973,IF(AND(I971&gt;=10,paste!A973&gt;=100,paste!A973&lt;1000),RIGHT(H971,2)&amp;I971&amp;"0"&amp;paste!A973,RIGHT(H971,2)&amp;I971&amp;paste!A973))))))))</f>
        <v/>
      </c>
      <c r="B971">
        <f>YEAR(paste!C973)</f>
        <v/>
      </c>
      <c r="C971">
        <f>MONTH(paste!C973)</f>
        <v/>
      </c>
      <c r="D971">
        <f>DAY(paste!C973)</f>
        <v/>
      </c>
      <c r="E971" s="158" t="n">
        <v>0</v>
      </c>
      <c r="F971">
        <f>IF(AND(L971=L970,D971=D970),F970+1,1)</f>
        <v/>
      </c>
      <c r="G971" s="158" t="n">
        <v>0</v>
      </c>
      <c r="H971">
        <f>YEAR(paste!C973)</f>
        <v/>
      </c>
      <c r="I971">
        <f>MONTH(paste!C973)</f>
        <v/>
      </c>
      <c r="J971">
        <f>DAY(paste!C973)</f>
        <v/>
      </c>
      <c r="K971">
        <f>A971</f>
        <v/>
      </c>
      <c r="L971">
        <f>IF(ISBLANK(VLOOKUP(paste!J973,'得意先名 (2)'!$B$3:$F$2005,5,FALSE)),paste!P973,IFERROR(VLOOKUP(paste!J973,'得意先名 (2)'!$B$3:$F$2005,5,FALSE),"ZZZZZZZZZZZ"))</f>
        <v/>
      </c>
      <c r="M971">
        <f>IF(L971="ZZZZZZZZZZZ",paste!J973&amp;paste!K973&amp; "  :   "&amp;paste!M973&amp; "  :   "&amp;paste!P973,"")</f>
        <v/>
      </c>
      <c r="O971" s="158" t="n"/>
      <c r="P971">
        <f>VLOOKUP(L971,'L_User+EndUser'!$C$2:$K$500,8,FALSE)</f>
        <v/>
      </c>
      <c r="Q971">
        <f>VLOOKUP(L971,'L_User+EndUser'!$C$2:$K$500,9,FALSE)</f>
        <v/>
      </c>
      <c r="R971" s="158" t="n"/>
      <c r="T971" s="158" t="n"/>
      <c r="V971" s="158" t="n"/>
      <c r="AB971">
        <f>paste!J973</f>
        <v/>
      </c>
      <c r="AC971">
        <f>L971</f>
        <v/>
      </c>
      <c r="AO971">
        <f>YEAR(paste!O973)</f>
        <v/>
      </c>
      <c r="AP971">
        <f>MONTH(paste!O973)</f>
        <v/>
      </c>
      <c r="AQ971">
        <f>DAY(paste!O973)</f>
        <v/>
      </c>
      <c r="BD971">
        <f>IF(paste!L973="","",paste!L973)</f>
        <v/>
      </c>
      <c r="BM971" t="n">
        <v>1</v>
      </c>
      <c r="BN971">
        <f>VLOOKUP(paste!E973,L_Product!$A$2:$B$2001,2,FALSE)</f>
        <v/>
      </c>
      <c r="BO971" s="21" t="n"/>
      <c r="BT971" t="n">
        <v>2</v>
      </c>
      <c r="BU971">
        <f>IF($BM$2=1,2,IF($BM$2=18,1))</f>
        <v/>
      </c>
      <c r="BV971">
        <f>IF($BM$2=1,0,IF($BM$2=18,1))</f>
        <v/>
      </c>
      <c r="BW971" t="n">
        <v>2</v>
      </c>
      <c r="BX971" t="n">
        <v>0</v>
      </c>
      <c r="BY971" t="n">
        <v>3</v>
      </c>
      <c r="BZ971">
        <f>VLOOKUP(BN971,L_Product!$B$2:$Z$2001,14,FALSE)</f>
        <v/>
      </c>
      <c r="CA971">
        <f>paste!H973</f>
        <v/>
      </c>
      <c r="CB971">
        <f>BZ971*CA971</f>
        <v/>
      </c>
      <c r="CN971" s="158" t="n">
        <v>1</v>
      </c>
      <c r="CO971" s="158" t="n">
        <v>1</v>
      </c>
      <c r="CP971" s="158" t="n">
        <v>1</v>
      </c>
      <c r="CQ971" s="158" t="n">
        <v>1</v>
      </c>
      <c r="CR971" s="158" t="n">
        <v>1</v>
      </c>
      <c r="CS971" s="158" t="n">
        <v>0</v>
      </c>
      <c r="CT971" s="158" t="n">
        <v>0</v>
      </c>
      <c r="CU971" s="158" t="n">
        <v>0</v>
      </c>
      <c r="CV971" s="158" t="n">
        <v>0</v>
      </c>
      <c r="CW971" s="158" t="n">
        <v>0</v>
      </c>
      <c r="CX971">
        <f>B971</f>
        <v/>
      </c>
      <c r="CY971">
        <f>C971</f>
        <v/>
      </c>
      <c r="CZ971">
        <f>D971</f>
        <v/>
      </c>
      <c r="DA971" s="158" t="n">
        <v>1900</v>
      </c>
      <c r="DB971" s="158" t="n">
        <v>1</v>
      </c>
      <c r="DC971" s="158" t="n">
        <v>1</v>
      </c>
      <c r="DD971" s="158" t="n">
        <v>1900</v>
      </c>
      <c r="DE971" s="158" t="n">
        <v>1</v>
      </c>
      <c r="DF971" s="158" t="n">
        <v>1</v>
      </c>
      <c r="DG971" s="158" t="n">
        <v>1900</v>
      </c>
      <c r="DH971" s="158" t="n">
        <v>1</v>
      </c>
      <c r="DI971" s="158" t="n">
        <v>1</v>
      </c>
      <c r="DJ971" s="158" t="n">
        <v>1900</v>
      </c>
      <c r="DK971" s="158" t="n">
        <v>1</v>
      </c>
      <c r="DL971" s="158" t="n">
        <v>1</v>
      </c>
      <c r="DR971" s="158" t="n">
        <v>2</v>
      </c>
      <c r="DS971" s="158" t="n">
        <v>1</v>
      </c>
      <c r="DT971" s="158" t="n">
        <v>2</v>
      </c>
      <c r="DU971" s="158" t="n">
        <v>1</v>
      </c>
      <c r="DV971" s="158" t="n">
        <v>3</v>
      </c>
      <c r="DW971" s="158" t="n">
        <v>1</v>
      </c>
      <c r="DX971" s="158" t="n">
        <v>3</v>
      </c>
      <c r="DY971" s="158" t="n">
        <v>0</v>
      </c>
      <c r="DZ971" s="158" t="n">
        <v>0</v>
      </c>
      <c r="EA971" s="158" t="n">
        <v>0</v>
      </c>
      <c r="EB971" s="158" t="n">
        <v>0</v>
      </c>
      <c r="EC971" s="158" t="n">
        <v>0</v>
      </c>
      <c r="ED971" s="158" t="n">
        <v>0</v>
      </c>
      <c r="EE971" s="158" t="n">
        <v>0</v>
      </c>
      <c r="EF971" s="158" t="n">
        <v>0</v>
      </c>
      <c r="EG971" s="158" t="n">
        <v>0</v>
      </c>
      <c r="EH971" s="158" t="n">
        <v>0</v>
      </c>
      <c r="EI971" s="158" t="n">
        <v>0</v>
      </c>
      <c r="EJ971" s="158" t="n">
        <v>0</v>
      </c>
      <c r="EK971" s="158" t="n">
        <v>0</v>
      </c>
      <c r="EL971" s="158" t="n">
        <v>0</v>
      </c>
      <c r="EM971" s="158" t="n">
        <v>0</v>
      </c>
      <c r="EN971" s="158" t="n">
        <v>0</v>
      </c>
      <c r="EO971" s="158" t="n">
        <v>0</v>
      </c>
      <c r="EP971" s="158" t="n">
        <v>0</v>
      </c>
      <c r="EQ971" s="158" t="n">
        <v>0</v>
      </c>
      <c r="ER971" s="158" t="n">
        <v>0</v>
      </c>
      <c r="ES971" s="158" t="n">
        <v>0</v>
      </c>
      <c r="ET971" s="158" t="n">
        <v>0</v>
      </c>
      <c r="EU971" s="158" t="n">
        <v>0</v>
      </c>
      <c r="EV971" s="158" t="n">
        <v>0</v>
      </c>
      <c r="EW971" s="158" t="n">
        <v>0</v>
      </c>
      <c r="EX971" s="158" t="n">
        <v>0</v>
      </c>
      <c r="EY971" s="158" t="n">
        <v>0</v>
      </c>
      <c r="EZ971" s="158" t="n">
        <v>1900</v>
      </c>
      <c r="FA971" s="158" t="n">
        <v>1</v>
      </c>
      <c r="FB971" s="158" t="n">
        <v>1</v>
      </c>
      <c r="FC971" s="158" t="n">
        <v>1900</v>
      </c>
      <c r="FD971" s="158" t="n">
        <v>1</v>
      </c>
      <c r="FE971" s="158" t="n">
        <v>1</v>
      </c>
      <c r="FF971" s="158" t="n">
        <v>1900</v>
      </c>
      <c r="FG971" s="158" t="n">
        <v>1</v>
      </c>
      <c r="FH971" s="158" t="n">
        <v>1</v>
      </c>
      <c r="FI971" s="158" t="n">
        <v>1900</v>
      </c>
      <c r="FJ971" s="158" t="n">
        <v>1</v>
      </c>
      <c r="FK971" s="158" t="n">
        <v>1</v>
      </c>
      <c r="FL971" s="158" t="n">
        <v>1900</v>
      </c>
      <c r="FM971" s="158" t="n">
        <v>1</v>
      </c>
      <c r="FN971" s="158" t="n">
        <v>1</v>
      </c>
      <c r="FO971" s="158" t="n">
        <v>1900</v>
      </c>
      <c r="FP971" s="158" t="n">
        <v>1</v>
      </c>
      <c r="FQ971" s="158" t="n">
        <v>1</v>
      </c>
      <c r="FR971" s="158" t="n">
        <v>1900</v>
      </c>
      <c r="FS971" s="158" t="n">
        <v>1</v>
      </c>
      <c r="FT971" s="158" t="n">
        <v>1</v>
      </c>
      <c r="FU971" s="158" t="n">
        <v>1900</v>
      </c>
      <c r="FV971" s="158" t="n">
        <v>1</v>
      </c>
      <c r="FW971" s="158" t="n">
        <v>1</v>
      </c>
    </row>
    <row r="972">
      <c r="A972">
        <f>IF(F972&gt;1,A971,IF(AND(I972&lt;10,paste!A974&lt;10),RIGHT(H972,2)&amp;"0"&amp;I972&amp;"000"&amp;paste!A974,IF(AND(I972&lt;10,paste!A974&gt;=10,paste!A974&lt;100),RIGHT(H972,2)&amp;"0"&amp;I972&amp;"00"&amp;paste!A974,IF(AND(I972&lt;10,paste!A974&gt;=100,paste!A974&lt;1000),RIGHT(H972,2)&amp;"0"&amp;I972&amp;"0"&amp;paste!A974,IF(AND(I972&lt;10,paste!A974&gt;=1000),RIGHT(H972,2)&amp;"0"&amp;I972&amp;paste!A974,IF(AND(I972&gt;=10,paste!A974&lt;10),RIGHT(H972,2)&amp;I972&amp;"000"&amp;paste!A974,IF(AND(I972&gt;=10,paste!A974&gt;=10,paste!A974&lt;100),RIGHT(H972,2)&amp;I972&amp;"00"&amp;paste!A974,IF(AND(I972&gt;=10,paste!A974&gt;=100,paste!A974&lt;1000),RIGHT(H972,2)&amp;I972&amp;"0"&amp;paste!A974,RIGHT(H972,2)&amp;I972&amp;paste!A974))))))))</f>
        <v/>
      </c>
      <c r="B972">
        <f>YEAR(paste!C974)</f>
        <v/>
      </c>
      <c r="C972">
        <f>MONTH(paste!C974)</f>
        <v/>
      </c>
      <c r="D972">
        <f>DAY(paste!C974)</f>
        <v/>
      </c>
      <c r="E972" s="158" t="n">
        <v>0</v>
      </c>
      <c r="F972">
        <f>IF(AND(L972=L971,D972=D971),F971+1,1)</f>
        <v/>
      </c>
      <c r="G972" s="158" t="n">
        <v>0</v>
      </c>
      <c r="H972">
        <f>YEAR(paste!C974)</f>
        <v/>
      </c>
      <c r="I972">
        <f>MONTH(paste!C974)</f>
        <v/>
      </c>
      <c r="J972">
        <f>DAY(paste!C974)</f>
        <v/>
      </c>
      <c r="K972">
        <f>A972</f>
        <v/>
      </c>
      <c r="L972">
        <f>IF(ISBLANK(VLOOKUP(paste!J974,'得意先名 (2)'!$B$3:$F$2005,5,FALSE)),paste!P974,IFERROR(VLOOKUP(paste!J974,'得意先名 (2)'!$B$3:$F$2005,5,FALSE),"ZZZZZZZZZZZ"))</f>
        <v/>
      </c>
      <c r="M972">
        <f>IF(L972="ZZZZZZZZZZZ",paste!J974&amp;paste!K974&amp; "  :   "&amp;paste!M974&amp; "  :   "&amp;paste!P974,"")</f>
        <v/>
      </c>
      <c r="O972" s="158" t="n"/>
      <c r="P972">
        <f>VLOOKUP(L972,'L_User+EndUser'!$C$2:$K$500,8,FALSE)</f>
        <v/>
      </c>
      <c r="Q972">
        <f>VLOOKUP(L972,'L_User+EndUser'!$C$2:$K$500,9,FALSE)</f>
        <v/>
      </c>
      <c r="R972" s="158" t="n"/>
      <c r="T972" s="158" t="n"/>
      <c r="V972" s="158" t="n"/>
      <c r="AB972">
        <f>paste!J974</f>
        <v/>
      </c>
      <c r="AC972">
        <f>L972</f>
        <v/>
      </c>
      <c r="AO972">
        <f>YEAR(paste!O974)</f>
        <v/>
      </c>
      <c r="AP972">
        <f>MONTH(paste!O974)</f>
        <v/>
      </c>
      <c r="AQ972">
        <f>DAY(paste!O974)</f>
        <v/>
      </c>
      <c r="BD972">
        <f>IF(paste!L974="","",paste!L974)</f>
        <v/>
      </c>
      <c r="BM972" t="n">
        <v>1</v>
      </c>
      <c r="BN972">
        <f>VLOOKUP(paste!E974,L_Product!$A$2:$B$2001,2,FALSE)</f>
        <v/>
      </c>
      <c r="BO972" s="21" t="n"/>
      <c r="BT972" t="n">
        <v>2</v>
      </c>
      <c r="BU972">
        <f>IF($BM$2=1,2,IF($BM$2=18,1))</f>
        <v/>
      </c>
      <c r="BV972">
        <f>IF($BM$2=1,0,IF($BM$2=18,1))</f>
        <v/>
      </c>
      <c r="BW972" t="n">
        <v>2</v>
      </c>
      <c r="BX972" t="n">
        <v>0</v>
      </c>
      <c r="BY972" t="n">
        <v>3</v>
      </c>
      <c r="BZ972">
        <f>VLOOKUP(BN972,L_Product!$B$2:$Z$2001,14,FALSE)</f>
        <v/>
      </c>
      <c r="CA972">
        <f>paste!H974</f>
        <v/>
      </c>
      <c r="CB972">
        <f>BZ972*CA972</f>
        <v/>
      </c>
      <c r="CN972" s="158" t="n">
        <v>1</v>
      </c>
      <c r="CO972" s="158" t="n">
        <v>1</v>
      </c>
      <c r="CP972" s="158" t="n">
        <v>1</v>
      </c>
      <c r="CQ972" s="158" t="n">
        <v>1</v>
      </c>
      <c r="CR972" s="158" t="n">
        <v>1</v>
      </c>
      <c r="CS972" s="158" t="n">
        <v>0</v>
      </c>
      <c r="CT972" s="158" t="n">
        <v>0</v>
      </c>
      <c r="CU972" s="158" t="n">
        <v>0</v>
      </c>
      <c r="CV972" s="158" t="n">
        <v>0</v>
      </c>
      <c r="CW972" s="158" t="n">
        <v>0</v>
      </c>
      <c r="CX972">
        <f>B972</f>
        <v/>
      </c>
      <c r="CY972">
        <f>C972</f>
        <v/>
      </c>
      <c r="CZ972">
        <f>D972</f>
        <v/>
      </c>
      <c r="DA972" s="158" t="n">
        <v>1900</v>
      </c>
      <c r="DB972" s="158" t="n">
        <v>1</v>
      </c>
      <c r="DC972" s="158" t="n">
        <v>1</v>
      </c>
      <c r="DD972" s="158" t="n">
        <v>1900</v>
      </c>
      <c r="DE972" s="158" t="n">
        <v>1</v>
      </c>
      <c r="DF972" s="158" t="n">
        <v>1</v>
      </c>
      <c r="DG972" s="158" t="n">
        <v>1900</v>
      </c>
      <c r="DH972" s="158" t="n">
        <v>1</v>
      </c>
      <c r="DI972" s="158" t="n">
        <v>1</v>
      </c>
      <c r="DJ972" s="158" t="n">
        <v>1900</v>
      </c>
      <c r="DK972" s="158" t="n">
        <v>1</v>
      </c>
      <c r="DL972" s="158" t="n">
        <v>1</v>
      </c>
      <c r="DR972" s="158" t="n">
        <v>2</v>
      </c>
      <c r="DS972" s="158" t="n">
        <v>1</v>
      </c>
      <c r="DT972" s="158" t="n">
        <v>2</v>
      </c>
      <c r="DU972" s="158" t="n">
        <v>1</v>
      </c>
      <c r="DV972" s="158" t="n">
        <v>3</v>
      </c>
      <c r="DW972" s="158" t="n">
        <v>1</v>
      </c>
      <c r="DX972" s="158" t="n">
        <v>3</v>
      </c>
      <c r="DY972" s="158" t="n">
        <v>0</v>
      </c>
      <c r="DZ972" s="158" t="n">
        <v>0</v>
      </c>
      <c r="EA972" s="158" t="n">
        <v>0</v>
      </c>
      <c r="EB972" s="158" t="n">
        <v>0</v>
      </c>
      <c r="EC972" s="158" t="n">
        <v>0</v>
      </c>
      <c r="ED972" s="158" t="n">
        <v>0</v>
      </c>
      <c r="EE972" s="158" t="n">
        <v>0</v>
      </c>
      <c r="EF972" s="158" t="n">
        <v>0</v>
      </c>
      <c r="EG972" s="158" t="n">
        <v>0</v>
      </c>
      <c r="EH972" s="158" t="n">
        <v>0</v>
      </c>
      <c r="EI972" s="158" t="n">
        <v>0</v>
      </c>
      <c r="EJ972" s="158" t="n">
        <v>0</v>
      </c>
      <c r="EK972" s="158" t="n">
        <v>0</v>
      </c>
      <c r="EL972" s="158" t="n">
        <v>0</v>
      </c>
      <c r="EM972" s="158" t="n">
        <v>0</v>
      </c>
      <c r="EN972" s="158" t="n">
        <v>0</v>
      </c>
      <c r="EO972" s="158" t="n">
        <v>0</v>
      </c>
      <c r="EP972" s="158" t="n">
        <v>0</v>
      </c>
      <c r="EQ972" s="158" t="n">
        <v>0</v>
      </c>
      <c r="ER972" s="158" t="n">
        <v>0</v>
      </c>
      <c r="ES972" s="158" t="n">
        <v>0</v>
      </c>
      <c r="ET972" s="158" t="n">
        <v>0</v>
      </c>
      <c r="EU972" s="158" t="n">
        <v>0</v>
      </c>
      <c r="EV972" s="158" t="n">
        <v>0</v>
      </c>
      <c r="EW972" s="158" t="n">
        <v>0</v>
      </c>
      <c r="EX972" s="158" t="n">
        <v>0</v>
      </c>
      <c r="EY972" s="158" t="n">
        <v>0</v>
      </c>
      <c r="EZ972" s="158" t="n">
        <v>1900</v>
      </c>
      <c r="FA972" s="158" t="n">
        <v>1</v>
      </c>
      <c r="FB972" s="158" t="n">
        <v>1</v>
      </c>
      <c r="FC972" s="158" t="n">
        <v>1900</v>
      </c>
      <c r="FD972" s="158" t="n">
        <v>1</v>
      </c>
      <c r="FE972" s="158" t="n">
        <v>1</v>
      </c>
      <c r="FF972" s="158" t="n">
        <v>1900</v>
      </c>
      <c r="FG972" s="158" t="n">
        <v>1</v>
      </c>
      <c r="FH972" s="158" t="n">
        <v>1</v>
      </c>
      <c r="FI972" s="158" t="n">
        <v>1900</v>
      </c>
      <c r="FJ972" s="158" t="n">
        <v>1</v>
      </c>
      <c r="FK972" s="158" t="n">
        <v>1</v>
      </c>
      <c r="FL972" s="158" t="n">
        <v>1900</v>
      </c>
      <c r="FM972" s="158" t="n">
        <v>1</v>
      </c>
      <c r="FN972" s="158" t="n">
        <v>1</v>
      </c>
      <c r="FO972" s="158" t="n">
        <v>1900</v>
      </c>
      <c r="FP972" s="158" t="n">
        <v>1</v>
      </c>
      <c r="FQ972" s="158" t="n">
        <v>1</v>
      </c>
      <c r="FR972" s="158" t="n">
        <v>1900</v>
      </c>
      <c r="FS972" s="158" t="n">
        <v>1</v>
      </c>
      <c r="FT972" s="158" t="n">
        <v>1</v>
      </c>
      <c r="FU972" s="158" t="n">
        <v>1900</v>
      </c>
      <c r="FV972" s="158" t="n">
        <v>1</v>
      </c>
      <c r="FW972" s="158" t="n">
        <v>1</v>
      </c>
    </row>
    <row r="973">
      <c r="A973">
        <f>IF(F973&gt;1,A972,IF(AND(I973&lt;10,paste!A975&lt;10),RIGHT(H973,2)&amp;"0"&amp;I973&amp;"000"&amp;paste!A975,IF(AND(I973&lt;10,paste!A975&gt;=10,paste!A975&lt;100),RIGHT(H973,2)&amp;"0"&amp;I973&amp;"00"&amp;paste!A975,IF(AND(I973&lt;10,paste!A975&gt;=100,paste!A975&lt;1000),RIGHT(H973,2)&amp;"0"&amp;I973&amp;"0"&amp;paste!A975,IF(AND(I973&lt;10,paste!A975&gt;=1000),RIGHT(H973,2)&amp;"0"&amp;I973&amp;paste!A975,IF(AND(I973&gt;=10,paste!A975&lt;10),RIGHT(H973,2)&amp;I973&amp;"000"&amp;paste!A975,IF(AND(I973&gt;=10,paste!A975&gt;=10,paste!A975&lt;100),RIGHT(H973,2)&amp;I973&amp;"00"&amp;paste!A975,IF(AND(I973&gt;=10,paste!A975&gt;=100,paste!A975&lt;1000),RIGHT(H973,2)&amp;I973&amp;"0"&amp;paste!A975,RIGHT(H973,2)&amp;I973&amp;paste!A975))))))))</f>
        <v/>
      </c>
      <c r="B973">
        <f>YEAR(paste!C975)</f>
        <v/>
      </c>
      <c r="C973">
        <f>MONTH(paste!C975)</f>
        <v/>
      </c>
      <c r="D973">
        <f>DAY(paste!C975)</f>
        <v/>
      </c>
      <c r="E973" s="158" t="n">
        <v>0</v>
      </c>
      <c r="F973">
        <f>IF(AND(L973=L972,D973=D972),F972+1,1)</f>
        <v/>
      </c>
      <c r="G973" s="158" t="n">
        <v>0</v>
      </c>
      <c r="H973">
        <f>YEAR(paste!C975)</f>
        <v/>
      </c>
      <c r="I973">
        <f>MONTH(paste!C975)</f>
        <v/>
      </c>
      <c r="J973">
        <f>DAY(paste!C975)</f>
        <v/>
      </c>
      <c r="K973">
        <f>A973</f>
        <v/>
      </c>
      <c r="L973">
        <f>IF(ISBLANK(VLOOKUP(paste!J975,'得意先名 (2)'!$B$3:$F$2005,5,FALSE)),paste!P975,IFERROR(VLOOKUP(paste!J975,'得意先名 (2)'!$B$3:$F$2005,5,FALSE),"ZZZZZZZZZZZ"))</f>
        <v/>
      </c>
      <c r="M973">
        <f>IF(L973="ZZZZZZZZZZZ",paste!J975&amp;paste!K975&amp; "  :   "&amp;paste!M975&amp; "  :   "&amp;paste!P975,"")</f>
        <v/>
      </c>
      <c r="O973" s="158" t="n"/>
      <c r="P973">
        <f>VLOOKUP(L973,'L_User+EndUser'!$C$2:$K$500,8,FALSE)</f>
        <v/>
      </c>
      <c r="Q973">
        <f>VLOOKUP(L973,'L_User+EndUser'!$C$2:$K$500,9,FALSE)</f>
        <v/>
      </c>
      <c r="R973" s="158" t="n"/>
      <c r="T973" s="158" t="n"/>
      <c r="V973" s="158" t="n"/>
      <c r="AB973">
        <f>paste!J975</f>
        <v/>
      </c>
      <c r="AC973">
        <f>L973</f>
        <v/>
      </c>
      <c r="AO973">
        <f>YEAR(paste!O975)</f>
        <v/>
      </c>
      <c r="AP973">
        <f>MONTH(paste!O975)</f>
        <v/>
      </c>
      <c r="AQ973">
        <f>DAY(paste!O975)</f>
        <v/>
      </c>
      <c r="BD973">
        <f>IF(paste!L975="","",paste!L975)</f>
        <v/>
      </c>
      <c r="BM973" t="n">
        <v>1</v>
      </c>
      <c r="BN973">
        <f>VLOOKUP(paste!E975,L_Product!$A$2:$B$2001,2,FALSE)</f>
        <v/>
      </c>
      <c r="BO973" s="21" t="n"/>
      <c r="BT973" t="n">
        <v>2</v>
      </c>
      <c r="BU973">
        <f>IF($BM$2=1,2,IF($BM$2=18,1))</f>
        <v/>
      </c>
      <c r="BV973">
        <f>IF($BM$2=1,0,IF($BM$2=18,1))</f>
        <v/>
      </c>
      <c r="BW973" t="n">
        <v>2</v>
      </c>
      <c r="BX973" t="n">
        <v>0</v>
      </c>
      <c r="BY973" t="n">
        <v>3</v>
      </c>
      <c r="BZ973">
        <f>VLOOKUP(BN973,L_Product!$B$2:$Z$2001,14,FALSE)</f>
        <v/>
      </c>
      <c r="CA973">
        <f>paste!H975</f>
        <v/>
      </c>
      <c r="CB973">
        <f>BZ973*CA973</f>
        <v/>
      </c>
      <c r="CN973" s="158" t="n">
        <v>1</v>
      </c>
      <c r="CO973" s="158" t="n">
        <v>1</v>
      </c>
      <c r="CP973" s="158" t="n">
        <v>1</v>
      </c>
      <c r="CQ973" s="158" t="n">
        <v>1</v>
      </c>
      <c r="CR973" s="158" t="n">
        <v>1</v>
      </c>
      <c r="CS973" s="158" t="n">
        <v>0</v>
      </c>
      <c r="CT973" s="158" t="n">
        <v>0</v>
      </c>
      <c r="CU973" s="158" t="n">
        <v>0</v>
      </c>
      <c r="CV973" s="158" t="n">
        <v>0</v>
      </c>
      <c r="CW973" s="158" t="n">
        <v>0</v>
      </c>
      <c r="CX973">
        <f>B973</f>
        <v/>
      </c>
      <c r="CY973">
        <f>C973</f>
        <v/>
      </c>
      <c r="CZ973">
        <f>D973</f>
        <v/>
      </c>
      <c r="DA973" s="158" t="n">
        <v>1900</v>
      </c>
      <c r="DB973" s="158" t="n">
        <v>1</v>
      </c>
      <c r="DC973" s="158" t="n">
        <v>1</v>
      </c>
      <c r="DD973" s="158" t="n">
        <v>1900</v>
      </c>
      <c r="DE973" s="158" t="n">
        <v>1</v>
      </c>
      <c r="DF973" s="158" t="n">
        <v>1</v>
      </c>
      <c r="DG973" s="158" t="n">
        <v>1900</v>
      </c>
      <c r="DH973" s="158" t="n">
        <v>1</v>
      </c>
      <c r="DI973" s="158" t="n">
        <v>1</v>
      </c>
      <c r="DJ973" s="158" t="n">
        <v>1900</v>
      </c>
      <c r="DK973" s="158" t="n">
        <v>1</v>
      </c>
      <c r="DL973" s="158" t="n">
        <v>1</v>
      </c>
      <c r="DR973" s="158" t="n">
        <v>2</v>
      </c>
      <c r="DS973" s="158" t="n">
        <v>1</v>
      </c>
      <c r="DT973" s="158" t="n">
        <v>2</v>
      </c>
      <c r="DU973" s="158" t="n">
        <v>1</v>
      </c>
      <c r="DV973" s="158" t="n">
        <v>3</v>
      </c>
      <c r="DW973" s="158" t="n">
        <v>1</v>
      </c>
      <c r="DX973" s="158" t="n">
        <v>3</v>
      </c>
      <c r="DY973" s="158" t="n">
        <v>0</v>
      </c>
      <c r="DZ973" s="158" t="n">
        <v>0</v>
      </c>
      <c r="EA973" s="158" t="n">
        <v>0</v>
      </c>
      <c r="EB973" s="158" t="n">
        <v>0</v>
      </c>
      <c r="EC973" s="158" t="n">
        <v>0</v>
      </c>
      <c r="ED973" s="158" t="n">
        <v>0</v>
      </c>
      <c r="EE973" s="158" t="n">
        <v>0</v>
      </c>
      <c r="EF973" s="158" t="n">
        <v>0</v>
      </c>
      <c r="EG973" s="158" t="n">
        <v>0</v>
      </c>
      <c r="EH973" s="158" t="n">
        <v>0</v>
      </c>
      <c r="EI973" s="158" t="n">
        <v>0</v>
      </c>
      <c r="EJ973" s="158" t="n">
        <v>0</v>
      </c>
      <c r="EK973" s="158" t="n">
        <v>0</v>
      </c>
      <c r="EL973" s="158" t="n">
        <v>0</v>
      </c>
      <c r="EM973" s="158" t="n">
        <v>0</v>
      </c>
      <c r="EN973" s="158" t="n">
        <v>0</v>
      </c>
      <c r="EO973" s="158" t="n">
        <v>0</v>
      </c>
      <c r="EP973" s="158" t="n">
        <v>0</v>
      </c>
      <c r="EQ973" s="158" t="n">
        <v>0</v>
      </c>
      <c r="ER973" s="158" t="n">
        <v>0</v>
      </c>
      <c r="ES973" s="158" t="n">
        <v>0</v>
      </c>
      <c r="ET973" s="158" t="n">
        <v>0</v>
      </c>
      <c r="EU973" s="158" t="n">
        <v>0</v>
      </c>
      <c r="EV973" s="158" t="n">
        <v>0</v>
      </c>
      <c r="EW973" s="158" t="n">
        <v>0</v>
      </c>
      <c r="EX973" s="158" t="n">
        <v>0</v>
      </c>
      <c r="EY973" s="158" t="n">
        <v>0</v>
      </c>
      <c r="EZ973" s="158" t="n">
        <v>1900</v>
      </c>
      <c r="FA973" s="158" t="n">
        <v>1</v>
      </c>
      <c r="FB973" s="158" t="n">
        <v>1</v>
      </c>
      <c r="FC973" s="158" t="n">
        <v>1900</v>
      </c>
      <c r="FD973" s="158" t="n">
        <v>1</v>
      </c>
      <c r="FE973" s="158" t="n">
        <v>1</v>
      </c>
      <c r="FF973" s="158" t="n">
        <v>1900</v>
      </c>
      <c r="FG973" s="158" t="n">
        <v>1</v>
      </c>
      <c r="FH973" s="158" t="n">
        <v>1</v>
      </c>
      <c r="FI973" s="158" t="n">
        <v>1900</v>
      </c>
      <c r="FJ973" s="158" t="n">
        <v>1</v>
      </c>
      <c r="FK973" s="158" t="n">
        <v>1</v>
      </c>
      <c r="FL973" s="158" t="n">
        <v>1900</v>
      </c>
      <c r="FM973" s="158" t="n">
        <v>1</v>
      </c>
      <c r="FN973" s="158" t="n">
        <v>1</v>
      </c>
      <c r="FO973" s="158" t="n">
        <v>1900</v>
      </c>
      <c r="FP973" s="158" t="n">
        <v>1</v>
      </c>
      <c r="FQ973" s="158" t="n">
        <v>1</v>
      </c>
      <c r="FR973" s="158" t="n">
        <v>1900</v>
      </c>
      <c r="FS973" s="158" t="n">
        <v>1</v>
      </c>
      <c r="FT973" s="158" t="n">
        <v>1</v>
      </c>
      <c r="FU973" s="158" t="n">
        <v>1900</v>
      </c>
      <c r="FV973" s="158" t="n">
        <v>1</v>
      </c>
      <c r="FW973" s="158" t="n">
        <v>1</v>
      </c>
    </row>
    <row r="974">
      <c r="A974">
        <f>IF(F974&gt;1,A973,IF(AND(I974&lt;10,paste!A976&lt;10),RIGHT(H974,2)&amp;"0"&amp;I974&amp;"000"&amp;paste!A976,IF(AND(I974&lt;10,paste!A976&gt;=10,paste!A976&lt;100),RIGHT(H974,2)&amp;"0"&amp;I974&amp;"00"&amp;paste!A976,IF(AND(I974&lt;10,paste!A976&gt;=100,paste!A976&lt;1000),RIGHT(H974,2)&amp;"0"&amp;I974&amp;"0"&amp;paste!A976,IF(AND(I974&lt;10,paste!A976&gt;=1000),RIGHT(H974,2)&amp;"0"&amp;I974&amp;paste!A976,IF(AND(I974&gt;=10,paste!A976&lt;10),RIGHT(H974,2)&amp;I974&amp;"000"&amp;paste!A976,IF(AND(I974&gt;=10,paste!A976&gt;=10,paste!A976&lt;100),RIGHT(H974,2)&amp;I974&amp;"00"&amp;paste!A976,IF(AND(I974&gt;=10,paste!A976&gt;=100,paste!A976&lt;1000),RIGHT(H974,2)&amp;I974&amp;"0"&amp;paste!A976,RIGHT(H974,2)&amp;I974&amp;paste!A976))))))))</f>
        <v/>
      </c>
      <c r="B974">
        <f>YEAR(paste!C976)</f>
        <v/>
      </c>
      <c r="C974">
        <f>MONTH(paste!C976)</f>
        <v/>
      </c>
      <c r="D974">
        <f>DAY(paste!C976)</f>
        <v/>
      </c>
      <c r="E974" s="158" t="n">
        <v>0</v>
      </c>
      <c r="F974">
        <f>IF(AND(L974=L973,D974=D973),F973+1,1)</f>
        <v/>
      </c>
      <c r="G974" s="158" t="n">
        <v>0</v>
      </c>
      <c r="H974">
        <f>YEAR(paste!C976)</f>
        <v/>
      </c>
      <c r="I974">
        <f>MONTH(paste!C976)</f>
        <v/>
      </c>
      <c r="J974">
        <f>DAY(paste!C976)</f>
        <v/>
      </c>
      <c r="K974">
        <f>A974</f>
        <v/>
      </c>
      <c r="L974">
        <f>IF(ISBLANK(VLOOKUP(paste!J976,'得意先名 (2)'!$B$3:$F$2005,5,FALSE)),paste!P976,IFERROR(VLOOKUP(paste!J976,'得意先名 (2)'!$B$3:$F$2005,5,FALSE),"ZZZZZZZZZZZ"))</f>
        <v/>
      </c>
      <c r="M974">
        <f>IF(L974="ZZZZZZZZZZZ",paste!J976&amp;paste!K976&amp; "  :   "&amp;paste!M976&amp; "  :   "&amp;paste!P976,"")</f>
        <v/>
      </c>
      <c r="O974" s="158" t="n"/>
      <c r="P974">
        <f>VLOOKUP(L974,'L_User+EndUser'!$C$2:$K$500,8,FALSE)</f>
        <v/>
      </c>
      <c r="Q974">
        <f>VLOOKUP(L974,'L_User+EndUser'!$C$2:$K$500,9,FALSE)</f>
        <v/>
      </c>
      <c r="R974" s="158" t="n"/>
      <c r="T974" s="158" t="n"/>
      <c r="V974" s="158" t="n"/>
      <c r="AB974">
        <f>paste!J976</f>
        <v/>
      </c>
      <c r="AC974">
        <f>L974</f>
        <v/>
      </c>
      <c r="AO974">
        <f>YEAR(paste!O976)</f>
        <v/>
      </c>
      <c r="AP974">
        <f>MONTH(paste!O976)</f>
        <v/>
      </c>
      <c r="AQ974">
        <f>DAY(paste!O976)</f>
        <v/>
      </c>
      <c r="BD974">
        <f>IF(paste!L976="","",paste!L976)</f>
        <v/>
      </c>
      <c r="BM974" t="n">
        <v>1</v>
      </c>
      <c r="BN974">
        <f>VLOOKUP(paste!E976,L_Product!$A$2:$B$2001,2,FALSE)</f>
        <v/>
      </c>
      <c r="BO974" s="21" t="n"/>
      <c r="BT974" t="n">
        <v>2</v>
      </c>
      <c r="BU974">
        <f>IF($BM$2=1,2,IF($BM$2=18,1))</f>
        <v/>
      </c>
      <c r="BV974">
        <f>IF($BM$2=1,0,IF($BM$2=18,1))</f>
        <v/>
      </c>
      <c r="BW974" t="n">
        <v>2</v>
      </c>
      <c r="BX974" t="n">
        <v>0</v>
      </c>
      <c r="BY974" t="n">
        <v>3</v>
      </c>
      <c r="BZ974">
        <f>VLOOKUP(BN974,L_Product!$B$2:$Z$2001,14,FALSE)</f>
        <v/>
      </c>
      <c r="CA974">
        <f>paste!H976</f>
        <v/>
      </c>
      <c r="CB974">
        <f>BZ974*CA974</f>
        <v/>
      </c>
      <c r="CN974" s="158" t="n">
        <v>1</v>
      </c>
      <c r="CO974" s="158" t="n">
        <v>1</v>
      </c>
      <c r="CP974" s="158" t="n">
        <v>1</v>
      </c>
      <c r="CQ974" s="158" t="n">
        <v>1</v>
      </c>
      <c r="CR974" s="158" t="n">
        <v>1</v>
      </c>
      <c r="CS974" s="158" t="n">
        <v>0</v>
      </c>
      <c r="CT974" s="158" t="n">
        <v>0</v>
      </c>
      <c r="CU974" s="158" t="n">
        <v>0</v>
      </c>
      <c r="CV974" s="158" t="n">
        <v>0</v>
      </c>
      <c r="CW974" s="158" t="n">
        <v>0</v>
      </c>
      <c r="CX974">
        <f>B974</f>
        <v/>
      </c>
      <c r="CY974">
        <f>C974</f>
        <v/>
      </c>
      <c r="CZ974">
        <f>D974</f>
        <v/>
      </c>
      <c r="DA974" s="158" t="n">
        <v>1900</v>
      </c>
      <c r="DB974" s="158" t="n">
        <v>1</v>
      </c>
      <c r="DC974" s="158" t="n">
        <v>1</v>
      </c>
      <c r="DD974" s="158" t="n">
        <v>1900</v>
      </c>
      <c r="DE974" s="158" t="n">
        <v>1</v>
      </c>
      <c r="DF974" s="158" t="n">
        <v>1</v>
      </c>
      <c r="DG974" s="158" t="n">
        <v>1900</v>
      </c>
      <c r="DH974" s="158" t="n">
        <v>1</v>
      </c>
      <c r="DI974" s="158" t="n">
        <v>1</v>
      </c>
      <c r="DJ974" s="158" t="n">
        <v>1900</v>
      </c>
      <c r="DK974" s="158" t="n">
        <v>1</v>
      </c>
      <c r="DL974" s="158" t="n">
        <v>1</v>
      </c>
      <c r="DR974" s="158" t="n">
        <v>2</v>
      </c>
      <c r="DS974" s="158" t="n">
        <v>1</v>
      </c>
      <c r="DT974" s="158" t="n">
        <v>2</v>
      </c>
      <c r="DU974" s="158" t="n">
        <v>1</v>
      </c>
      <c r="DV974" s="158" t="n">
        <v>3</v>
      </c>
      <c r="DW974" s="158" t="n">
        <v>1</v>
      </c>
      <c r="DX974" s="158" t="n">
        <v>3</v>
      </c>
      <c r="DY974" s="158" t="n">
        <v>0</v>
      </c>
      <c r="DZ974" s="158" t="n">
        <v>0</v>
      </c>
      <c r="EA974" s="158" t="n">
        <v>0</v>
      </c>
      <c r="EB974" s="158" t="n">
        <v>0</v>
      </c>
      <c r="EC974" s="158" t="n">
        <v>0</v>
      </c>
      <c r="ED974" s="158" t="n">
        <v>0</v>
      </c>
      <c r="EE974" s="158" t="n">
        <v>0</v>
      </c>
      <c r="EF974" s="158" t="n">
        <v>0</v>
      </c>
      <c r="EG974" s="158" t="n">
        <v>0</v>
      </c>
      <c r="EH974" s="158" t="n">
        <v>0</v>
      </c>
      <c r="EI974" s="158" t="n">
        <v>0</v>
      </c>
      <c r="EJ974" s="158" t="n">
        <v>0</v>
      </c>
      <c r="EK974" s="158" t="n">
        <v>0</v>
      </c>
      <c r="EL974" s="158" t="n">
        <v>0</v>
      </c>
      <c r="EM974" s="158" t="n">
        <v>0</v>
      </c>
      <c r="EN974" s="158" t="n">
        <v>0</v>
      </c>
      <c r="EO974" s="158" t="n">
        <v>0</v>
      </c>
      <c r="EP974" s="158" t="n">
        <v>0</v>
      </c>
      <c r="EQ974" s="158" t="n">
        <v>0</v>
      </c>
      <c r="ER974" s="158" t="n">
        <v>0</v>
      </c>
      <c r="ES974" s="158" t="n">
        <v>0</v>
      </c>
      <c r="ET974" s="158" t="n">
        <v>0</v>
      </c>
      <c r="EU974" s="158" t="n">
        <v>0</v>
      </c>
      <c r="EV974" s="158" t="n">
        <v>0</v>
      </c>
      <c r="EW974" s="158" t="n">
        <v>0</v>
      </c>
      <c r="EX974" s="158" t="n">
        <v>0</v>
      </c>
      <c r="EY974" s="158" t="n">
        <v>0</v>
      </c>
      <c r="EZ974" s="158" t="n">
        <v>1900</v>
      </c>
      <c r="FA974" s="158" t="n">
        <v>1</v>
      </c>
      <c r="FB974" s="158" t="n">
        <v>1</v>
      </c>
      <c r="FC974" s="158" t="n">
        <v>1900</v>
      </c>
      <c r="FD974" s="158" t="n">
        <v>1</v>
      </c>
      <c r="FE974" s="158" t="n">
        <v>1</v>
      </c>
      <c r="FF974" s="158" t="n">
        <v>1900</v>
      </c>
      <c r="FG974" s="158" t="n">
        <v>1</v>
      </c>
      <c r="FH974" s="158" t="n">
        <v>1</v>
      </c>
      <c r="FI974" s="158" t="n">
        <v>1900</v>
      </c>
      <c r="FJ974" s="158" t="n">
        <v>1</v>
      </c>
      <c r="FK974" s="158" t="n">
        <v>1</v>
      </c>
      <c r="FL974" s="158" t="n">
        <v>1900</v>
      </c>
      <c r="FM974" s="158" t="n">
        <v>1</v>
      </c>
      <c r="FN974" s="158" t="n">
        <v>1</v>
      </c>
      <c r="FO974" s="158" t="n">
        <v>1900</v>
      </c>
      <c r="FP974" s="158" t="n">
        <v>1</v>
      </c>
      <c r="FQ974" s="158" t="n">
        <v>1</v>
      </c>
      <c r="FR974" s="158" t="n">
        <v>1900</v>
      </c>
      <c r="FS974" s="158" t="n">
        <v>1</v>
      </c>
      <c r="FT974" s="158" t="n">
        <v>1</v>
      </c>
      <c r="FU974" s="158" t="n">
        <v>1900</v>
      </c>
      <c r="FV974" s="158" t="n">
        <v>1</v>
      </c>
      <c r="FW974" s="158" t="n">
        <v>1</v>
      </c>
    </row>
    <row r="975">
      <c r="A975">
        <f>IF(F975&gt;1,A974,IF(AND(I975&lt;10,paste!A977&lt;10),RIGHT(H975,2)&amp;"0"&amp;I975&amp;"000"&amp;paste!A977,IF(AND(I975&lt;10,paste!A977&gt;=10,paste!A977&lt;100),RIGHT(H975,2)&amp;"0"&amp;I975&amp;"00"&amp;paste!A977,IF(AND(I975&lt;10,paste!A977&gt;=100,paste!A977&lt;1000),RIGHT(H975,2)&amp;"0"&amp;I975&amp;"0"&amp;paste!A977,IF(AND(I975&lt;10,paste!A977&gt;=1000),RIGHT(H975,2)&amp;"0"&amp;I975&amp;paste!A977,IF(AND(I975&gt;=10,paste!A977&lt;10),RIGHT(H975,2)&amp;I975&amp;"000"&amp;paste!A977,IF(AND(I975&gt;=10,paste!A977&gt;=10,paste!A977&lt;100),RIGHT(H975,2)&amp;I975&amp;"00"&amp;paste!A977,IF(AND(I975&gt;=10,paste!A977&gt;=100,paste!A977&lt;1000),RIGHT(H975,2)&amp;I975&amp;"0"&amp;paste!A977,RIGHT(H975,2)&amp;I975&amp;paste!A977))))))))</f>
        <v/>
      </c>
      <c r="B975">
        <f>YEAR(paste!C977)</f>
        <v/>
      </c>
      <c r="C975">
        <f>MONTH(paste!C977)</f>
        <v/>
      </c>
      <c r="D975">
        <f>DAY(paste!C977)</f>
        <v/>
      </c>
      <c r="E975" s="158" t="n">
        <v>0</v>
      </c>
      <c r="F975">
        <f>IF(AND(L975=L974,D975=D974),F974+1,1)</f>
        <v/>
      </c>
      <c r="G975" s="158" t="n">
        <v>0</v>
      </c>
      <c r="H975">
        <f>YEAR(paste!C977)</f>
        <v/>
      </c>
      <c r="I975">
        <f>MONTH(paste!C977)</f>
        <v/>
      </c>
      <c r="J975">
        <f>DAY(paste!C977)</f>
        <v/>
      </c>
      <c r="K975">
        <f>A975</f>
        <v/>
      </c>
      <c r="L975">
        <f>IF(ISBLANK(VLOOKUP(paste!J977,'得意先名 (2)'!$B$3:$F$2005,5,FALSE)),paste!P977,IFERROR(VLOOKUP(paste!J977,'得意先名 (2)'!$B$3:$F$2005,5,FALSE),"ZZZZZZZZZZZ"))</f>
        <v/>
      </c>
      <c r="M975">
        <f>IF(L975="ZZZZZZZZZZZ",paste!J977&amp;paste!K977&amp; "  :   "&amp;paste!M977&amp; "  :   "&amp;paste!P977,"")</f>
        <v/>
      </c>
      <c r="O975" s="158" t="n"/>
      <c r="P975">
        <f>VLOOKUP(L975,'L_User+EndUser'!$C$2:$K$500,8,FALSE)</f>
        <v/>
      </c>
      <c r="Q975">
        <f>VLOOKUP(L975,'L_User+EndUser'!$C$2:$K$500,9,FALSE)</f>
        <v/>
      </c>
      <c r="R975" s="158" t="n"/>
      <c r="T975" s="158" t="n"/>
      <c r="V975" s="158" t="n"/>
      <c r="AB975">
        <f>paste!J977</f>
        <v/>
      </c>
      <c r="AC975">
        <f>L975</f>
        <v/>
      </c>
      <c r="AO975">
        <f>YEAR(paste!O977)</f>
        <v/>
      </c>
      <c r="AP975">
        <f>MONTH(paste!O977)</f>
        <v/>
      </c>
      <c r="AQ975">
        <f>DAY(paste!O977)</f>
        <v/>
      </c>
      <c r="BD975">
        <f>IF(paste!L977="","",paste!L977)</f>
        <v/>
      </c>
      <c r="BM975" t="n">
        <v>1</v>
      </c>
      <c r="BN975">
        <f>VLOOKUP(paste!E977,L_Product!$A$2:$B$2001,2,FALSE)</f>
        <v/>
      </c>
      <c r="BO975" s="21" t="n"/>
      <c r="BT975" t="n">
        <v>2</v>
      </c>
      <c r="BU975">
        <f>IF($BM$2=1,2,IF($BM$2=18,1))</f>
        <v/>
      </c>
      <c r="BV975">
        <f>IF($BM$2=1,0,IF($BM$2=18,1))</f>
        <v/>
      </c>
      <c r="BW975" t="n">
        <v>2</v>
      </c>
      <c r="BX975" t="n">
        <v>0</v>
      </c>
      <c r="BY975" t="n">
        <v>3</v>
      </c>
      <c r="BZ975">
        <f>VLOOKUP(BN975,L_Product!$B$2:$Z$2001,14,FALSE)</f>
        <v/>
      </c>
      <c r="CA975">
        <f>paste!H977</f>
        <v/>
      </c>
      <c r="CB975">
        <f>BZ975*CA975</f>
        <v/>
      </c>
      <c r="CN975" s="158" t="n">
        <v>1</v>
      </c>
      <c r="CO975" s="158" t="n">
        <v>1</v>
      </c>
      <c r="CP975" s="158" t="n">
        <v>1</v>
      </c>
      <c r="CQ975" s="158" t="n">
        <v>1</v>
      </c>
      <c r="CR975" s="158" t="n">
        <v>1</v>
      </c>
      <c r="CS975" s="158" t="n">
        <v>0</v>
      </c>
      <c r="CT975" s="158" t="n">
        <v>0</v>
      </c>
      <c r="CU975" s="158" t="n">
        <v>0</v>
      </c>
      <c r="CV975" s="158" t="n">
        <v>0</v>
      </c>
      <c r="CW975" s="158" t="n">
        <v>0</v>
      </c>
      <c r="CX975">
        <f>B975</f>
        <v/>
      </c>
      <c r="CY975">
        <f>C975</f>
        <v/>
      </c>
      <c r="CZ975">
        <f>D975</f>
        <v/>
      </c>
      <c r="DA975" s="158" t="n">
        <v>1900</v>
      </c>
      <c r="DB975" s="158" t="n">
        <v>1</v>
      </c>
      <c r="DC975" s="158" t="n">
        <v>1</v>
      </c>
      <c r="DD975" s="158" t="n">
        <v>1900</v>
      </c>
      <c r="DE975" s="158" t="n">
        <v>1</v>
      </c>
      <c r="DF975" s="158" t="n">
        <v>1</v>
      </c>
      <c r="DG975" s="158" t="n">
        <v>1900</v>
      </c>
      <c r="DH975" s="158" t="n">
        <v>1</v>
      </c>
      <c r="DI975" s="158" t="n">
        <v>1</v>
      </c>
      <c r="DJ975" s="158" t="n">
        <v>1900</v>
      </c>
      <c r="DK975" s="158" t="n">
        <v>1</v>
      </c>
      <c r="DL975" s="158" t="n">
        <v>1</v>
      </c>
      <c r="DR975" s="158" t="n">
        <v>2</v>
      </c>
      <c r="DS975" s="158" t="n">
        <v>1</v>
      </c>
      <c r="DT975" s="158" t="n">
        <v>2</v>
      </c>
      <c r="DU975" s="158" t="n">
        <v>1</v>
      </c>
      <c r="DV975" s="158" t="n">
        <v>3</v>
      </c>
      <c r="DW975" s="158" t="n">
        <v>1</v>
      </c>
      <c r="DX975" s="158" t="n">
        <v>3</v>
      </c>
      <c r="DY975" s="158" t="n">
        <v>0</v>
      </c>
      <c r="DZ975" s="158" t="n">
        <v>0</v>
      </c>
      <c r="EA975" s="158" t="n">
        <v>0</v>
      </c>
      <c r="EB975" s="158" t="n">
        <v>0</v>
      </c>
      <c r="EC975" s="158" t="n">
        <v>0</v>
      </c>
      <c r="ED975" s="158" t="n">
        <v>0</v>
      </c>
      <c r="EE975" s="158" t="n">
        <v>0</v>
      </c>
      <c r="EF975" s="158" t="n">
        <v>0</v>
      </c>
      <c r="EG975" s="158" t="n">
        <v>0</v>
      </c>
      <c r="EH975" s="158" t="n">
        <v>0</v>
      </c>
      <c r="EI975" s="158" t="n">
        <v>0</v>
      </c>
      <c r="EJ975" s="158" t="n">
        <v>0</v>
      </c>
      <c r="EK975" s="158" t="n">
        <v>0</v>
      </c>
      <c r="EL975" s="158" t="n">
        <v>0</v>
      </c>
      <c r="EM975" s="158" t="n">
        <v>0</v>
      </c>
      <c r="EN975" s="158" t="n">
        <v>0</v>
      </c>
      <c r="EO975" s="158" t="n">
        <v>0</v>
      </c>
      <c r="EP975" s="158" t="n">
        <v>0</v>
      </c>
      <c r="EQ975" s="158" t="n">
        <v>0</v>
      </c>
      <c r="ER975" s="158" t="n">
        <v>0</v>
      </c>
      <c r="ES975" s="158" t="n">
        <v>0</v>
      </c>
      <c r="ET975" s="158" t="n">
        <v>0</v>
      </c>
      <c r="EU975" s="158" t="n">
        <v>0</v>
      </c>
      <c r="EV975" s="158" t="n">
        <v>0</v>
      </c>
      <c r="EW975" s="158" t="n">
        <v>0</v>
      </c>
      <c r="EX975" s="158" t="n">
        <v>0</v>
      </c>
      <c r="EY975" s="158" t="n">
        <v>0</v>
      </c>
      <c r="EZ975" s="158" t="n">
        <v>1900</v>
      </c>
      <c r="FA975" s="158" t="n">
        <v>1</v>
      </c>
      <c r="FB975" s="158" t="n">
        <v>1</v>
      </c>
      <c r="FC975" s="158" t="n">
        <v>1900</v>
      </c>
      <c r="FD975" s="158" t="n">
        <v>1</v>
      </c>
      <c r="FE975" s="158" t="n">
        <v>1</v>
      </c>
      <c r="FF975" s="158" t="n">
        <v>1900</v>
      </c>
      <c r="FG975" s="158" t="n">
        <v>1</v>
      </c>
      <c r="FH975" s="158" t="n">
        <v>1</v>
      </c>
      <c r="FI975" s="158" t="n">
        <v>1900</v>
      </c>
      <c r="FJ975" s="158" t="n">
        <v>1</v>
      </c>
      <c r="FK975" s="158" t="n">
        <v>1</v>
      </c>
      <c r="FL975" s="158" t="n">
        <v>1900</v>
      </c>
      <c r="FM975" s="158" t="n">
        <v>1</v>
      </c>
      <c r="FN975" s="158" t="n">
        <v>1</v>
      </c>
      <c r="FO975" s="158" t="n">
        <v>1900</v>
      </c>
      <c r="FP975" s="158" t="n">
        <v>1</v>
      </c>
      <c r="FQ975" s="158" t="n">
        <v>1</v>
      </c>
      <c r="FR975" s="158" t="n">
        <v>1900</v>
      </c>
      <c r="FS975" s="158" t="n">
        <v>1</v>
      </c>
      <c r="FT975" s="158" t="n">
        <v>1</v>
      </c>
      <c r="FU975" s="158" t="n">
        <v>1900</v>
      </c>
      <c r="FV975" s="158" t="n">
        <v>1</v>
      </c>
      <c r="FW975" s="158" t="n">
        <v>1</v>
      </c>
    </row>
    <row r="976">
      <c r="A976">
        <f>IF(F976&gt;1,A975,IF(AND(I976&lt;10,paste!A978&lt;10),RIGHT(H976,2)&amp;"0"&amp;I976&amp;"000"&amp;paste!A978,IF(AND(I976&lt;10,paste!A978&gt;=10,paste!A978&lt;100),RIGHT(H976,2)&amp;"0"&amp;I976&amp;"00"&amp;paste!A978,IF(AND(I976&lt;10,paste!A978&gt;=100,paste!A978&lt;1000),RIGHT(H976,2)&amp;"0"&amp;I976&amp;"0"&amp;paste!A978,IF(AND(I976&lt;10,paste!A978&gt;=1000),RIGHT(H976,2)&amp;"0"&amp;I976&amp;paste!A978,IF(AND(I976&gt;=10,paste!A978&lt;10),RIGHT(H976,2)&amp;I976&amp;"000"&amp;paste!A978,IF(AND(I976&gt;=10,paste!A978&gt;=10,paste!A978&lt;100),RIGHT(H976,2)&amp;I976&amp;"00"&amp;paste!A978,IF(AND(I976&gt;=10,paste!A978&gt;=100,paste!A978&lt;1000),RIGHT(H976,2)&amp;I976&amp;"0"&amp;paste!A978,RIGHT(H976,2)&amp;I976&amp;paste!A978))))))))</f>
        <v/>
      </c>
      <c r="B976">
        <f>YEAR(paste!C978)</f>
        <v/>
      </c>
      <c r="C976">
        <f>MONTH(paste!C978)</f>
        <v/>
      </c>
      <c r="D976">
        <f>DAY(paste!C978)</f>
        <v/>
      </c>
      <c r="E976" s="158" t="n">
        <v>0</v>
      </c>
      <c r="F976">
        <f>IF(AND(L976=L975,D976=D975),F975+1,1)</f>
        <v/>
      </c>
      <c r="G976" s="158" t="n">
        <v>0</v>
      </c>
      <c r="H976">
        <f>YEAR(paste!C978)</f>
        <v/>
      </c>
      <c r="I976">
        <f>MONTH(paste!C978)</f>
        <v/>
      </c>
      <c r="J976">
        <f>DAY(paste!C978)</f>
        <v/>
      </c>
      <c r="K976">
        <f>A976</f>
        <v/>
      </c>
      <c r="L976">
        <f>IF(ISBLANK(VLOOKUP(paste!J978,'得意先名 (2)'!$B$3:$F$2005,5,FALSE)),paste!P978,IFERROR(VLOOKUP(paste!J978,'得意先名 (2)'!$B$3:$F$2005,5,FALSE),"ZZZZZZZZZZZ"))</f>
        <v/>
      </c>
      <c r="M976">
        <f>IF(L976="ZZZZZZZZZZZ",paste!J978&amp;paste!K978&amp; "  :   "&amp;paste!M978&amp; "  :   "&amp;paste!P978,"")</f>
        <v/>
      </c>
      <c r="O976" s="158" t="n"/>
      <c r="P976">
        <f>VLOOKUP(L976,'L_User+EndUser'!$C$2:$K$500,8,FALSE)</f>
        <v/>
      </c>
      <c r="Q976">
        <f>VLOOKUP(L976,'L_User+EndUser'!$C$2:$K$500,9,FALSE)</f>
        <v/>
      </c>
      <c r="R976" s="158" t="n"/>
      <c r="T976" s="158" t="n"/>
      <c r="V976" s="158" t="n"/>
      <c r="AB976">
        <f>paste!J978</f>
        <v/>
      </c>
      <c r="AC976">
        <f>L976</f>
        <v/>
      </c>
      <c r="AO976">
        <f>YEAR(paste!O978)</f>
        <v/>
      </c>
      <c r="AP976">
        <f>MONTH(paste!O978)</f>
        <v/>
      </c>
      <c r="AQ976">
        <f>DAY(paste!O978)</f>
        <v/>
      </c>
      <c r="BD976">
        <f>IF(paste!L978="","",paste!L978)</f>
        <v/>
      </c>
      <c r="BM976" t="n">
        <v>1</v>
      </c>
      <c r="BN976">
        <f>VLOOKUP(paste!E978,L_Product!$A$2:$B$2001,2,FALSE)</f>
        <v/>
      </c>
      <c r="BO976" s="21" t="n"/>
      <c r="BT976" t="n">
        <v>2</v>
      </c>
      <c r="BU976">
        <f>IF($BM$2=1,2,IF($BM$2=18,1))</f>
        <v/>
      </c>
      <c r="BV976">
        <f>IF($BM$2=1,0,IF($BM$2=18,1))</f>
        <v/>
      </c>
      <c r="BW976" t="n">
        <v>2</v>
      </c>
      <c r="BX976" t="n">
        <v>0</v>
      </c>
      <c r="BY976" t="n">
        <v>3</v>
      </c>
      <c r="BZ976">
        <f>VLOOKUP(BN976,L_Product!$B$2:$Z$2001,14,FALSE)</f>
        <v/>
      </c>
      <c r="CA976">
        <f>paste!H978</f>
        <v/>
      </c>
      <c r="CB976">
        <f>BZ976*CA976</f>
        <v/>
      </c>
      <c r="CN976" s="158" t="n">
        <v>1</v>
      </c>
      <c r="CO976" s="158" t="n">
        <v>1</v>
      </c>
      <c r="CP976" s="158" t="n">
        <v>1</v>
      </c>
      <c r="CQ976" s="158" t="n">
        <v>1</v>
      </c>
      <c r="CR976" s="158" t="n">
        <v>1</v>
      </c>
      <c r="CS976" s="158" t="n">
        <v>0</v>
      </c>
      <c r="CT976" s="158" t="n">
        <v>0</v>
      </c>
      <c r="CU976" s="158" t="n">
        <v>0</v>
      </c>
      <c r="CV976" s="158" t="n">
        <v>0</v>
      </c>
      <c r="CW976" s="158" t="n">
        <v>0</v>
      </c>
      <c r="CX976">
        <f>B976</f>
        <v/>
      </c>
      <c r="CY976">
        <f>C976</f>
        <v/>
      </c>
      <c r="CZ976">
        <f>D976</f>
        <v/>
      </c>
      <c r="DA976" s="158" t="n">
        <v>1900</v>
      </c>
      <c r="DB976" s="158" t="n">
        <v>1</v>
      </c>
      <c r="DC976" s="158" t="n">
        <v>1</v>
      </c>
      <c r="DD976" s="158" t="n">
        <v>1900</v>
      </c>
      <c r="DE976" s="158" t="n">
        <v>1</v>
      </c>
      <c r="DF976" s="158" t="n">
        <v>1</v>
      </c>
      <c r="DG976" s="158" t="n">
        <v>1900</v>
      </c>
      <c r="DH976" s="158" t="n">
        <v>1</v>
      </c>
      <c r="DI976" s="158" t="n">
        <v>1</v>
      </c>
      <c r="DJ976" s="158" t="n">
        <v>1900</v>
      </c>
      <c r="DK976" s="158" t="n">
        <v>1</v>
      </c>
      <c r="DL976" s="158" t="n">
        <v>1</v>
      </c>
      <c r="DR976" s="158" t="n">
        <v>2</v>
      </c>
      <c r="DS976" s="158" t="n">
        <v>1</v>
      </c>
      <c r="DT976" s="158" t="n">
        <v>2</v>
      </c>
      <c r="DU976" s="158" t="n">
        <v>1</v>
      </c>
      <c r="DV976" s="158" t="n">
        <v>3</v>
      </c>
      <c r="DW976" s="158" t="n">
        <v>1</v>
      </c>
      <c r="DX976" s="158" t="n">
        <v>3</v>
      </c>
      <c r="DY976" s="158" t="n">
        <v>0</v>
      </c>
      <c r="DZ976" s="158" t="n">
        <v>0</v>
      </c>
      <c r="EA976" s="158" t="n">
        <v>0</v>
      </c>
      <c r="EB976" s="158" t="n">
        <v>0</v>
      </c>
      <c r="EC976" s="158" t="n">
        <v>0</v>
      </c>
      <c r="ED976" s="158" t="n">
        <v>0</v>
      </c>
      <c r="EE976" s="158" t="n">
        <v>0</v>
      </c>
      <c r="EF976" s="158" t="n">
        <v>0</v>
      </c>
      <c r="EG976" s="158" t="n">
        <v>0</v>
      </c>
      <c r="EH976" s="158" t="n">
        <v>0</v>
      </c>
      <c r="EI976" s="158" t="n">
        <v>0</v>
      </c>
      <c r="EJ976" s="158" t="n">
        <v>0</v>
      </c>
      <c r="EK976" s="158" t="n">
        <v>0</v>
      </c>
      <c r="EL976" s="158" t="n">
        <v>0</v>
      </c>
      <c r="EM976" s="158" t="n">
        <v>0</v>
      </c>
      <c r="EN976" s="158" t="n">
        <v>0</v>
      </c>
      <c r="EO976" s="158" t="n">
        <v>0</v>
      </c>
      <c r="EP976" s="158" t="n">
        <v>0</v>
      </c>
      <c r="EQ976" s="158" t="n">
        <v>0</v>
      </c>
      <c r="ER976" s="158" t="n">
        <v>0</v>
      </c>
      <c r="ES976" s="158" t="n">
        <v>0</v>
      </c>
      <c r="ET976" s="158" t="n">
        <v>0</v>
      </c>
      <c r="EU976" s="158" t="n">
        <v>0</v>
      </c>
      <c r="EV976" s="158" t="n">
        <v>0</v>
      </c>
      <c r="EW976" s="158" t="n">
        <v>0</v>
      </c>
      <c r="EX976" s="158" t="n">
        <v>0</v>
      </c>
      <c r="EY976" s="158" t="n">
        <v>0</v>
      </c>
      <c r="EZ976" s="158" t="n">
        <v>1900</v>
      </c>
      <c r="FA976" s="158" t="n">
        <v>1</v>
      </c>
      <c r="FB976" s="158" t="n">
        <v>1</v>
      </c>
      <c r="FC976" s="158" t="n">
        <v>1900</v>
      </c>
      <c r="FD976" s="158" t="n">
        <v>1</v>
      </c>
      <c r="FE976" s="158" t="n">
        <v>1</v>
      </c>
      <c r="FF976" s="158" t="n">
        <v>1900</v>
      </c>
      <c r="FG976" s="158" t="n">
        <v>1</v>
      </c>
      <c r="FH976" s="158" t="n">
        <v>1</v>
      </c>
      <c r="FI976" s="158" t="n">
        <v>1900</v>
      </c>
      <c r="FJ976" s="158" t="n">
        <v>1</v>
      </c>
      <c r="FK976" s="158" t="n">
        <v>1</v>
      </c>
      <c r="FL976" s="158" t="n">
        <v>1900</v>
      </c>
      <c r="FM976" s="158" t="n">
        <v>1</v>
      </c>
      <c r="FN976" s="158" t="n">
        <v>1</v>
      </c>
      <c r="FO976" s="158" t="n">
        <v>1900</v>
      </c>
      <c r="FP976" s="158" t="n">
        <v>1</v>
      </c>
      <c r="FQ976" s="158" t="n">
        <v>1</v>
      </c>
      <c r="FR976" s="158" t="n">
        <v>1900</v>
      </c>
      <c r="FS976" s="158" t="n">
        <v>1</v>
      </c>
      <c r="FT976" s="158" t="n">
        <v>1</v>
      </c>
      <c r="FU976" s="158" t="n">
        <v>1900</v>
      </c>
      <c r="FV976" s="158" t="n">
        <v>1</v>
      </c>
      <c r="FW976" s="158" t="n">
        <v>1</v>
      </c>
    </row>
    <row r="977">
      <c r="A977">
        <f>IF(F977&gt;1,A976,IF(AND(I977&lt;10,paste!A979&lt;10),RIGHT(H977,2)&amp;"0"&amp;I977&amp;"000"&amp;paste!A979,IF(AND(I977&lt;10,paste!A979&gt;=10,paste!A979&lt;100),RIGHT(H977,2)&amp;"0"&amp;I977&amp;"00"&amp;paste!A979,IF(AND(I977&lt;10,paste!A979&gt;=100,paste!A979&lt;1000),RIGHT(H977,2)&amp;"0"&amp;I977&amp;"0"&amp;paste!A979,IF(AND(I977&lt;10,paste!A979&gt;=1000),RIGHT(H977,2)&amp;"0"&amp;I977&amp;paste!A979,IF(AND(I977&gt;=10,paste!A979&lt;10),RIGHT(H977,2)&amp;I977&amp;"000"&amp;paste!A979,IF(AND(I977&gt;=10,paste!A979&gt;=10,paste!A979&lt;100),RIGHT(H977,2)&amp;I977&amp;"00"&amp;paste!A979,IF(AND(I977&gt;=10,paste!A979&gt;=100,paste!A979&lt;1000),RIGHT(H977,2)&amp;I977&amp;"0"&amp;paste!A979,RIGHT(H977,2)&amp;I977&amp;paste!A979))))))))</f>
        <v/>
      </c>
      <c r="B977">
        <f>YEAR(paste!C979)</f>
        <v/>
      </c>
      <c r="C977">
        <f>MONTH(paste!C979)</f>
        <v/>
      </c>
      <c r="D977">
        <f>DAY(paste!C979)</f>
        <v/>
      </c>
      <c r="E977" s="158" t="n">
        <v>0</v>
      </c>
      <c r="F977">
        <f>IF(AND(L977=L976,D977=D976),F976+1,1)</f>
        <v/>
      </c>
      <c r="G977" s="158" t="n">
        <v>0</v>
      </c>
      <c r="H977">
        <f>YEAR(paste!C979)</f>
        <v/>
      </c>
      <c r="I977">
        <f>MONTH(paste!C979)</f>
        <v/>
      </c>
      <c r="J977">
        <f>DAY(paste!C979)</f>
        <v/>
      </c>
      <c r="K977">
        <f>A977</f>
        <v/>
      </c>
      <c r="L977">
        <f>IF(ISBLANK(VLOOKUP(paste!J979,'得意先名 (2)'!$B$3:$F$2005,5,FALSE)),paste!P979,IFERROR(VLOOKUP(paste!J979,'得意先名 (2)'!$B$3:$F$2005,5,FALSE),"ZZZZZZZZZZZ"))</f>
        <v/>
      </c>
      <c r="M977">
        <f>IF(L977="ZZZZZZZZZZZ",paste!J979&amp;paste!K979&amp; "  :   "&amp;paste!M979&amp; "  :   "&amp;paste!P979,"")</f>
        <v/>
      </c>
      <c r="O977" s="158" t="n"/>
      <c r="P977">
        <f>VLOOKUP(L977,'L_User+EndUser'!$C$2:$K$500,8,FALSE)</f>
        <v/>
      </c>
      <c r="Q977">
        <f>VLOOKUP(L977,'L_User+EndUser'!$C$2:$K$500,9,FALSE)</f>
        <v/>
      </c>
      <c r="R977" s="158" t="n"/>
      <c r="T977" s="158" t="n"/>
      <c r="V977" s="158" t="n"/>
      <c r="AB977">
        <f>paste!J979</f>
        <v/>
      </c>
      <c r="AC977">
        <f>L977</f>
        <v/>
      </c>
      <c r="AO977">
        <f>YEAR(paste!O979)</f>
        <v/>
      </c>
      <c r="AP977">
        <f>MONTH(paste!O979)</f>
        <v/>
      </c>
      <c r="AQ977">
        <f>DAY(paste!O979)</f>
        <v/>
      </c>
      <c r="BD977">
        <f>IF(paste!L979="","",paste!L979)</f>
        <v/>
      </c>
      <c r="BM977" t="n">
        <v>1</v>
      </c>
      <c r="BN977">
        <f>VLOOKUP(paste!E979,L_Product!$A$2:$B$2001,2,FALSE)</f>
        <v/>
      </c>
      <c r="BO977" s="21" t="n"/>
      <c r="BT977" t="n">
        <v>2</v>
      </c>
      <c r="BU977">
        <f>IF($BM$2=1,2,IF($BM$2=18,1))</f>
        <v/>
      </c>
      <c r="BV977">
        <f>IF($BM$2=1,0,IF($BM$2=18,1))</f>
        <v/>
      </c>
      <c r="BW977" t="n">
        <v>2</v>
      </c>
      <c r="BX977" t="n">
        <v>0</v>
      </c>
      <c r="BY977" t="n">
        <v>3</v>
      </c>
      <c r="BZ977">
        <f>VLOOKUP(BN977,L_Product!$B$2:$Z$2001,14,FALSE)</f>
        <v/>
      </c>
      <c r="CA977">
        <f>paste!H979</f>
        <v/>
      </c>
      <c r="CB977">
        <f>BZ977*CA977</f>
        <v/>
      </c>
      <c r="CN977" s="158" t="n">
        <v>1</v>
      </c>
      <c r="CO977" s="158" t="n">
        <v>1</v>
      </c>
      <c r="CP977" s="158" t="n">
        <v>1</v>
      </c>
      <c r="CQ977" s="158" t="n">
        <v>1</v>
      </c>
      <c r="CR977" s="158" t="n">
        <v>1</v>
      </c>
      <c r="CS977" s="158" t="n">
        <v>0</v>
      </c>
      <c r="CT977" s="158" t="n">
        <v>0</v>
      </c>
      <c r="CU977" s="158" t="n">
        <v>0</v>
      </c>
      <c r="CV977" s="158" t="n">
        <v>0</v>
      </c>
      <c r="CW977" s="158" t="n">
        <v>0</v>
      </c>
      <c r="CX977">
        <f>B977</f>
        <v/>
      </c>
      <c r="CY977">
        <f>C977</f>
        <v/>
      </c>
      <c r="CZ977">
        <f>D977</f>
        <v/>
      </c>
      <c r="DA977" s="158" t="n">
        <v>1900</v>
      </c>
      <c r="DB977" s="158" t="n">
        <v>1</v>
      </c>
      <c r="DC977" s="158" t="n">
        <v>1</v>
      </c>
      <c r="DD977" s="158" t="n">
        <v>1900</v>
      </c>
      <c r="DE977" s="158" t="n">
        <v>1</v>
      </c>
      <c r="DF977" s="158" t="n">
        <v>1</v>
      </c>
      <c r="DG977" s="158" t="n">
        <v>1900</v>
      </c>
      <c r="DH977" s="158" t="n">
        <v>1</v>
      </c>
      <c r="DI977" s="158" t="n">
        <v>1</v>
      </c>
      <c r="DJ977" s="158" t="n">
        <v>1900</v>
      </c>
      <c r="DK977" s="158" t="n">
        <v>1</v>
      </c>
      <c r="DL977" s="158" t="n">
        <v>1</v>
      </c>
      <c r="DR977" s="158" t="n">
        <v>2</v>
      </c>
      <c r="DS977" s="158" t="n">
        <v>1</v>
      </c>
      <c r="DT977" s="158" t="n">
        <v>2</v>
      </c>
      <c r="DU977" s="158" t="n">
        <v>1</v>
      </c>
      <c r="DV977" s="158" t="n">
        <v>3</v>
      </c>
      <c r="DW977" s="158" t="n">
        <v>1</v>
      </c>
      <c r="DX977" s="158" t="n">
        <v>3</v>
      </c>
      <c r="DY977" s="158" t="n">
        <v>0</v>
      </c>
      <c r="DZ977" s="158" t="n">
        <v>0</v>
      </c>
      <c r="EA977" s="158" t="n">
        <v>0</v>
      </c>
      <c r="EB977" s="158" t="n">
        <v>0</v>
      </c>
      <c r="EC977" s="158" t="n">
        <v>0</v>
      </c>
      <c r="ED977" s="158" t="n">
        <v>0</v>
      </c>
      <c r="EE977" s="158" t="n">
        <v>0</v>
      </c>
      <c r="EF977" s="158" t="n">
        <v>0</v>
      </c>
      <c r="EG977" s="158" t="n">
        <v>0</v>
      </c>
      <c r="EH977" s="158" t="n">
        <v>0</v>
      </c>
      <c r="EI977" s="158" t="n">
        <v>0</v>
      </c>
      <c r="EJ977" s="158" t="n">
        <v>0</v>
      </c>
      <c r="EK977" s="158" t="n">
        <v>0</v>
      </c>
      <c r="EL977" s="158" t="n">
        <v>0</v>
      </c>
      <c r="EM977" s="158" t="n">
        <v>0</v>
      </c>
      <c r="EN977" s="158" t="n">
        <v>0</v>
      </c>
      <c r="EO977" s="158" t="n">
        <v>0</v>
      </c>
      <c r="EP977" s="158" t="n">
        <v>0</v>
      </c>
      <c r="EQ977" s="158" t="n">
        <v>0</v>
      </c>
      <c r="ER977" s="158" t="n">
        <v>0</v>
      </c>
      <c r="ES977" s="158" t="n">
        <v>0</v>
      </c>
      <c r="ET977" s="158" t="n">
        <v>0</v>
      </c>
      <c r="EU977" s="158" t="n">
        <v>0</v>
      </c>
      <c r="EV977" s="158" t="n">
        <v>0</v>
      </c>
      <c r="EW977" s="158" t="n">
        <v>0</v>
      </c>
      <c r="EX977" s="158" t="n">
        <v>0</v>
      </c>
      <c r="EY977" s="158" t="n">
        <v>0</v>
      </c>
      <c r="EZ977" s="158" t="n">
        <v>1900</v>
      </c>
      <c r="FA977" s="158" t="n">
        <v>1</v>
      </c>
      <c r="FB977" s="158" t="n">
        <v>1</v>
      </c>
      <c r="FC977" s="158" t="n">
        <v>1900</v>
      </c>
      <c r="FD977" s="158" t="n">
        <v>1</v>
      </c>
      <c r="FE977" s="158" t="n">
        <v>1</v>
      </c>
      <c r="FF977" s="158" t="n">
        <v>1900</v>
      </c>
      <c r="FG977" s="158" t="n">
        <v>1</v>
      </c>
      <c r="FH977" s="158" t="n">
        <v>1</v>
      </c>
      <c r="FI977" s="158" t="n">
        <v>1900</v>
      </c>
      <c r="FJ977" s="158" t="n">
        <v>1</v>
      </c>
      <c r="FK977" s="158" t="n">
        <v>1</v>
      </c>
      <c r="FL977" s="158" t="n">
        <v>1900</v>
      </c>
      <c r="FM977" s="158" t="n">
        <v>1</v>
      </c>
      <c r="FN977" s="158" t="n">
        <v>1</v>
      </c>
      <c r="FO977" s="158" t="n">
        <v>1900</v>
      </c>
      <c r="FP977" s="158" t="n">
        <v>1</v>
      </c>
      <c r="FQ977" s="158" t="n">
        <v>1</v>
      </c>
      <c r="FR977" s="158" t="n">
        <v>1900</v>
      </c>
      <c r="FS977" s="158" t="n">
        <v>1</v>
      </c>
      <c r="FT977" s="158" t="n">
        <v>1</v>
      </c>
      <c r="FU977" s="158" t="n">
        <v>1900</v>
      </c>
      <c r="FV977" s="158" t="n">
        <v>1</v>
      </c>
      <c r="FW977" s="158" t="n">
        <v>1</v>
      </c>
    </row>
    <row r="978">
      <c r="A978">
        <f>IF(F978&gt;1,A977,IF(AND(I978&lt;10,paste!A980&lt;10),RIGHT(H978,2)&amp;"0"&amp;I978&amp;"000"&amp;paste!A980,IF(AND(I978&lt;10,paste!A980&gt;=10,paste!A980&lt;100),RIGHT(H978,2)&amp;"0"&amp;I978&amp;"00"&amp;paste!A980,IF(AND(I978&lt;10,paste!A980&gt;=100,paste!A980&lt;1000),RIGHT(H978,2)&amp;"0"&amp;I978&amp;"0"&amp;paste!A980,IF(AND(I978&lt;10,paste!A980&gt;=1000),RIGHT(H978,2)&amp;"0"&amp;I978&amp;paste!A980,IF(AND(I978&gt;=10,paste!A980&lt;10),RIGHT(H978,2)&amp;I978&amp;"000"&amp;paste!A980,IF(AND(I978&gt;=10,paste!A980&gt;=10,paste!A980&lt;100),RIGHT(H978,2)&amp;I978&amp;"00"&amp;paste!A980,IF(AND(I978&gt;=10,paste!A980&gt;=100,paste!A980&lt;1000),RIGHT(H978,2)&amp;I978&amp;"0"&amp;paste!A980,RIGHT(H978,2)&amp;I978&amp;paste!A980))))))))</f>
        <v/>
      </c>
      <c r="B978">
        <f>YEAR(paste!C980)</f>
        <v/>
      </c>
      <c r="C978">
        <f>MONTH(paste!C980)</f>
        <v/>
      </c>
      <c r="D978">
        <f>DAY(paste!C980)</f>
        <v/>
      </c>
      <c r="E978" s="158" t="n">
        <v>0</v>
      </c>
      <c r="F978">
        <f>IF(AND(L978=L977,D978=D977),F977+1,1)</f>
        <v/>
      </c>
      <c r="G978" s="158" t="n">
        <v>0</v>
      </c>
      <c r="H978">
        <f>YEAR(paste!C980)</f>
        <v/>
      </c>
      <c r="I978">
        <f>MONTH(paste!C980)</f>
        <v/>
      </c>
      <c r="J978">
        <f>DAY(paste!C980)</f>
        <v/>
      </c>
      <c r="K978">
        <f>A978</f>
        <v/>
      </c>
      <c r="L978">
        <f>IF(ISBLANK(VLOOKUP(paste!J980,'得意先名 (2)'!$B$3:$F$2005,5,FALSE)),paste!P980,IFERROR(VLOOKUP(paste!J980,'得意先名 (2)'!$B$3:$F$2005,5,FALSE),"ZZZZZZZZZZZ"))</f>
        <v/>
      </c>
      <c r="M978">
        <f>IF(L978="ZZZZZZZZZZZ",paste!J980&amp;paste!K980&amp; "  :   "&amp;paste!M980&amp; "  :   "&amp;paste!P980,"")</f>
        <v/>
      </c>
      <c r="O978" s="158" t="n"/>
      <c r="P978">
        <f>VLOOKUP(L978,'L_User+EndUser'!$C$2:$K$500,8,FALSE)</f>
        <v/>
      </c>
      <c r="Q978">
        <f>VLOOKUP(L978,'L_User+EndUser'!$C$2:$K$500,9,FALSE)</f>
        <v/>
      </c>
      <c r="R978" s="158" t="n"/>
      <c r="T978" s="158" t="n"/>
      <c r="V978" s="158" t="n"/>
      <c r="AB978">
        <f>paste!J980</f>
        <v/>
      </c>
      <c r="AC978">
        <f>L978</f>
        <v/>
      </c>
      <c r="AO978">
        <f>YEAR(paste!O980)</f>
        <v/>
      </c>
      <c r="AP978">
        <f>MONTH(paste!O980)</f>
        <v/>
      </c>
      <c r="AQ978">
        <f>DAY(paste!O980)</f>
        <v/>
      </c>
      <c r="BD978">
        <f>IF(paste!L980="","",paste!L980)</f>
        <v/>
      </c>
      <c r="BM978" t="n">
        <v>1</v>
      </c>
      <c r="BN978">
        <f>VLOOKUP(paste!E980,L_Product!$A$2:$B$2001,2,FALSE)</f>
        <v/>
      </c>
      <c r="BO978" s="21" t="n"/>
      <c r="BT978" t="n">
        <v>2</v>
      </c>
      <c r="BU978">
        <f>IF($BM$2=1,2,IF($BM$2=18,1))</f>
        <v/>
      </c>
      <c r="BV978">
        <f>IF($BM$2=1,0,IF($BM$2=18,1))</f>
        <v/>
      </c>
      <c r="BW978" t="n">
        <v>2</v>
      </c>
      <c r="BX978" t="n">
        <v>0</v>
      </c>
      <c r="BY978" t="n">
        <v>3</v>
      </c>
      <c r="BZ978">
        <f>VLOOKUP(BN978,L_Product!$B$2:$Z$2001,14,FALSE)</f>
        <v/>
      </c>
      <c r="CA978">
        <f>paste!H980</f>
        <v/>
      </c>
      <c r="CB978">
        <f>BZ978*CA978</f>
        <v/>
      </c>
      <c r="CN978" s="158" t="n">
        <v>1</v>
      </c>
      <c r="CO978" s="158" t="n">
        <v>1</v>
      </c>
      <c r="CP978" s="158" t="n">
        <v>1</v>
      </c>
      <c r="CQ978" s="158" t="n">
        <v>1</v>
      </c>
      <c r="CR978" s="158" t="n">
        <v>1</v>
      </c>
      <c r="CS978" s="158" t="n">
        <v>0</v>
      </c>
      <c r="CT978" s="158" t="n">
        <v>0</v>
      </c>
      <c r="CU978" s="158" t="n">
        <v>0</v>
      </c>
      <c r="CV978" s="158" t="n">
        <v>0</v>
      </c>
      <c r="CW978" s="158" t="n">
        <v>0</v>
      </c>
      <c r="CX978">
        <f>B978</f>
        <v/>
      </c>
      <c r="CY978">
        <f>C978</f>
        <v/>
      </c>
      <c r="CZ978">
        <f>D978</f>
        <v/>
      </c>
      <c r="DA978" s="158" t="n">
        <v>1900</v>
      </c>
      <c r="DB978" s="158" t="n">
        <v>1</v>
      </c>
      <c r="DC978" s="158" t="n">
        <v>1</v>
      </c>
      <c r="DD978" s="158" t="n">
        <v>1900</v>
      </c>
      <c r="DE978" s="158" t="n">
        <v>1</v>
      </c>
      <c r="DF978" s="158" t="n">
        <v>1</v>
      </c>
      <c r="DG978" s="158" t="n">
        <v>1900</v>
      </c>
      <c r="DH978" s="158" t="n">
        <v>1</v>
      </c>
      <c r="DI978" s="158" t="n">
        <v>1</v>
      </c>
      <c r="DJ978" s="158" t="n">
        <v>1900</v>
      </c>
      <c r="DK978" s="158" t="n">
        <v>1</v>
      </c>
      <c r="DL978" s="158" t="n">
        <v>1</v>
      </c>
      <c r="DR978" s="158" t="n">
        <v>2</v>
      </c>
      <c r="DS978" s="158" t="n">
        <v>1</v>
      </c>
      <c r="DT978" s="158" t="n">
        <v>2</v>
      </c>
      <c r="DU978" s="158" t="n">
        <v>1</v>
      </c>
      <c r="DV978" s="158" t="n">
        <v>3</v>
      </c>
      <c r="DW978" s="158" t="n">
        <v>1</v>
      </c>
      <c r="DX978" s="158" t="n">
        <v>3</v>
      </c>
      <c r="DY978" s="158" t="n">
        <v>0</v>
      </c>
      <c r="DZ978" s="158" t="n">
        <v>0</v>
      </c>
      <c r="EA978" s="158" t="n">
        <v>0</v>
      </c>
      <c r="EB978" s="158" t="n">
        <v>0</v>
      </c>
      <c r="EC978" s="158" t="n">
        <v>0</v>
      </c>
      <c r="ED978" s="158" t="n">
        <v>0</v>
      </c>
      <c r="EE978" s="158" t="n">
        <v>0</v>
      </c>
      <c r="EF978" s="158" t="n">
        <v>0</v>
      </c>
      <c r="EG978" s="158" t="n">
        <v>0</v>
      </c>
      <c r="EH978" s="158" t="n">
        <v>0</v>
      </c>
      <c r="EI978" s="158" t="n">
        <v>0</v>
      </c>
      <c r="EJ978" s="158" t="n">
        <v>0</v>
      </c>
      <c r="EK978" s="158" t="n">
        <v>0</v>
      </c>
      <c r="EL978" s="158" t="n">
        <v>0</v>
      </c>
      <c r="EM978" s="158" t="n">
        <v>0</v>
      </c>
      <c r="EN978" s="158" t="n">
        <v>0</v>
      </c>
      <c r="EO978" s="158" t="n">
        <v>0</v>
      </c>
      <c r="EP978" s="158" t="n">
        <v>0</v>
      </c>
      <c r="EQ978" s="158" t="n">
        <v>0</v>
      </c>
      <c r="ER978" s="158" t="n">
        <v>0</v>
      </c>
      <c r="ES978" s="158" t="n">
        <v>0</v>
      </c>
      <c r="ET978" s="158" t="n">
        <v>0</v>
      </c>
      <c r="EU978" s="158" t="n">
        <v>0</v>
      </c>
      <c r="EV978" s="158" t="n">
        <v>0</v>
      </c>
      <c r="EW978" s="158" t="n">
        <v>0</v>
      </c>
      <c r="EX978" s="158" t="n">
        <v>0</v>
      </c>
      <c r="EY978" s="158" t="n">
        <v>0</v>
      </c>
      <c r="EZ978" s="158" t="n">
        <v>1900</v>
      </c>
      <c r="FA978" s="158" t="n">
        <v>1</v>
      </c>
      <c r="FB978" s="158" t="n">
        <v>1</v>
      </c>
      <c r="FC978" s="158" t="n">
        <v>1900</v>
      </c>
      <c r="FD978" s="158" t="n">
        <v>1</v>
      </c>
      <c r="FE978" s="158" t="n">
        <v>1</v>
      </c>
      <c r="FF978" s="158" t="n">
        <v>1900</v>
      </c>
      <c r="FG978" s="158" t="n">
        <v>1</v>
      </c>
      <c r="FH978" s="158" t="n">
        <v>1</v>
      </c>
      <c r="FI978" s="158" t="n">
        <v>1900</v>
      </c>
      <c r="FJ978" s="158" t="n">
        <v>1</v>
      </c>
      <c r="FK978" s="158" t="n">
        <v>1</v>
      </c>
      <c r="FL978" s="158" t="n">
        <v>1900</v>
      </c>
      <c r="FM978" s="158" t="n">
        <v>1</v>
      </c>
      <c r="FN978" s="158" t="n">
        <v>1</v>
      </c>
      <c r="FO978" s="158" t="n">
        <v>1900</v>
      </c>
      <c r="FP978" s="158" t="n">
        <v>1</v>
      </c>
      <c r="FQ978" s="158" t="n">
        <v>1</v>
      </c>
      <c r="FR978" s="158" t="n">
        <v>1900</v>
      </c>
      <c r="FS978" s="158" t="n">
        <v>1</v>
      </c>
      <c r="FT978" s="158" t="n">
        <v>1</v>
      </c>
      <c r="FU978" s="158" t="n">
        <v>1900</v>
      </c>
      <c r="FV978" s="158" t="n">
        <v>1</v>
      </c>
      <c r="FW978" s="158" t="n">
        <v>1</v>
      </c>
    </row>
    <row r="979">
      <c r="A979">
        <f>IF(F979&gt;1,A978,IF(AND(I979&lt;10,paste!A981&lt;10),RIGHT(H979,2)&amp;"0"&amp;I979&amp;"000"&amp;paste!A981,IF(AND(I979&lt;10,paste!A981&gt;=10,paste!A981&lt;100),RIGHT(H979,2)&amp;"0"&amp;I979&amp;"00"&amp;paste!A981,IF(AND(I979&lt;10,paste!A981&gt;=100,paste!A981&lt;1000),RIGHT(H979,2)&amp;"0"&amp;I979&amp;"0"&amp;paste!A981,IF(AND(I979&lt;10,paste!A981&gt;=1000),RIGHT(H979,2)&amp;"0"&amp;I979&amp;paste!A981,IF(AND(I979&gt;=10,paste!A981&lt;10),RIGHT(H979,2)&amp;I979&amp;"000"&amp;paste!A981,IF(AND(I979&gt;=10,paste!A981&gt;=10,paste!A981&lt;100),RIGHT(H979,2)&amp;I979&amp;"00"&amp;paste!A981,IF(AND(I979&gt;=10,paste!A981&gt;=100,paste!A981&lt;1000),RIGHT(H979,2)&amp;I979&amp;"0"&amp;paste!A981,RIGHT(H979,2)&amp;I979&amp;paste!A981))))))))</f>
        <v/>
      </c>
      <c r="B979">
        <f>YEAR(paste!C981)</f>
        <v/>
      </c>
      <c r="C979">
        <f>MONTH(paste!C981)</f>
        <v/>
      </c>
      <c r="D979">
        <f>DAY(paste!C981)</f>
        <v/>
      </c>
      <c r="E979" s="158" t="n">
        <v>0</v>
      </c>
      <c r="F979">
        <f>IF(AND(L979=L978,D979=D978),F978+1,1)</f>
        <v/>
      </c>
      <c r="G979" s="158" t="n">
        <v>0</v>
      </c>
      <c r="H979">
        <f>YEAR(paste!C981)</f>
        <v/>
      </c>
      <c r="I979">
        <f>MONTH(paste!C981)</f>
        <v/>
      </c>
      <c r="J979">
        <f>DAY(paste!C981)</f>
        <v/>
      </c>
      <c r="K979">
        <f>A979</f>
        <v/>
      </c>
      <c r="L979">
        <f>IF(ISBLANK(VLOOKUP(paste!J981,'得意先名 (2)'!$B$3:$F$2005,5,FALSE)),paste!P981,IFERROR(VLOOKUP(paste!J981,'得意先名 (2)'!$B$3:$F$2005,5,FALSE),"ZZZZZZZZZZZ"))</f>
        <v/>
      </c>
      <c r="M979">
        <f>IF(L979="ZZZZZZZZZZZ",paste!J981&amp;paste!K981&amp; "  :   "&amp;paste!M981&amp; "  :   "&amp;paste!P981,"")</f>
        <v/>
      </c>
      <c r="O979" s="158" t="n"/>
      <c r="P979">
        <f>VLOOKUP(L979,'L_User+EndUser'!$C$2:$K$500,8,FALSE)</f>
        <v/>
      </c>
      <c r="Q979">
        <f>VLOOKUP(L979,'L_User+EndUser'!$C$2:$K$500,9,FALSE)</f>
        <v/>
      </c>
      <c r="R979" s="158" t="n"/>
      <c r="T979" s="158" t="n"/>
      <c r="V979" s="158" t="n"/>
      <c r="AB979">
        <f>paste!J981</f>
        <v/>
      </c>
      <c r="AC979">
        <f>L979</f>
        <v/>
      </c>
      <c r="AO979">
        <f>YEAR(paste!O981)</f>
        <v/>
      </c>
      <c r="AP979">
        <f>MONTH(paste!O981)</f>
        <v/>
      </c>
      <c r="AQ979">
        <f>DAY(paste!O981)</f>
        <v/>
      </c>
      <c r="BD979">
        <f>IF(paste!L981="","",paste!L981)</f>
        <v/>
      </c>
      <c r="BM979" t="n">
        <v>1</v>
      </c>
      <c r="BN979">
        <f>VLOOKUP(paste!E981,L_Product!$A$2:$B$2001,2,FALSE)</f>
        <v/>
      </c>
      <c r="BO979" s="21" t="n"/>
      <c r="BT979" t="n">
        <v>2</v>
      </c>
      <c r="BU979">
        <f>IF($BM$2=1,2,IF($BM$2=18,1))</f>
        <v/>
      </c>
      <c r="BV979">
        <f>IF($BM$2=1,0,IF($BM$2=18,1))</f>
        <v/>
      </c>
      <c r="BW979" t="n">
        <v>2</v>
      </c>
      <c r="BX979" t="n">
        <v>0</v>
      </c>
      <c r="BY979" t="n">
        <v>3</v>
      </c>
      <c r="BZ979">
        <f>VLOOKUP(BN979,L_Product!$B$2:$Z$2001,14,FALSE)</f>
        <v/>
      </c>
      <c r="CA979">
        <f>paste!H981</f>
        <v/>
      </c>
      <c r="CB979">
        <f>BZ979*CA979</f>
        <v/>
      </c>
      <c r="CN979" s="158" t="n">
        <v>1</v>
      </c>
      <c r="CO979" s="158" t="n">
        <v>1</v>
      </c>
      <c r="CP979" s="158" t="n">
        <v>1</v>
      </c>
      <c r="CQ979" s="158" t="n">
        <v>1</v>
      </c>
      <c r="CR979" s="158" t="n">
        <v>1</v>
      </c>
      <c r="CS979" s="158" t="n">
        <v>0</v>
      </c>
      <c r="CT979" s="158" t="n">
        <v>0</v>
      </c>
      <c r="CU979" s="158" t="n">
        <v>0</v>
      </c>
      <c r="CV979" s="158" t="n">
        <v>0</v>
      </c>
      <c r="CW979" s="158" t="n">
        <v>0</v>
      </c>
      <c r="CX979">
        <f>B979</f>
        <v/>
      </c>
      <c r="CY979">
        <f>C979</f>
        <v/>
      </c>
      <c r="CZ979">
        <f>D979</f>
        <v/>
      </c>
      <c r="DA979" s="158" t="n">
        <v>1900</v>
      </c>
      <c r="DB979" s="158" t="n">
        <v>1</v>
      </c>
      <c r="DC979" s="158" t="n">
        <v>1</v>
      </c>
      <c r="DD979" s="158" t="n">
        <v>1900</v>
      </c>
      <c r="DE979" s="158" t="n">
        <v>1</v>
      </c>
      <c r="DF979" s="158" t="n">
        <v>1</v>
      </c>
      <c r="DG979" s="158" t="n">
        <v>1900</v>
      </c>
      <c r="DH979" s="158" t="n">
        <v>1</v>
      </c>
      <c r="DI979" s="158" t="n">
        <v>1</v>
      </c>
      <c r="DJ979" s="158" t="n">
        <v>1900</v>
      </c>
      <c r="DK979" s="158" t="n">
        <v>1</v>
      </c>
      <c r="DL979" s="158" t="n">
        <v>1</v>
      </c>
      <c r="DR979" s="158" t="n">
        <v>2</v>
      </c>
      <c r="DS979" s="158" t="n">
        <v>1</v>
      </c>
      <c r="DT979" s="158" t="n">
        <v>2</v>
      </c>
      <c r="DU979" s="158" t="n">
        <v>1</v>
      </c>
      <c r="DV979" s="158" t="n">
        <v>3</v>
      </c>
      <c r="DW979" s="158" t="n">
        <v>1</v>
      </c>
      <c r="DX979" s="158" t="n">
        <v>3</v>
      </c>
      <c r="DY979" s="158" t="n">
        <v>0</v>
      </c>
      <c r="DZ979" s="158" t="n">
        <v>0</v>
      </c>
      <c r="EA979" s="158" t="n">
        <v>0</v>
      </c>
      <c r="EB979" s="158" t="n">
        <v>0</v>
      </c>
      <c r="EC979" s="158" t="n">
        <v>0</v>
      </c>
      <c r="ED979" s="158" t="n">
        <v>0</v>
      </c>
      <c r="EE979" s="158" t="n">
        <v>0</v>
      </c>
      <c r="EF979" s="158" t="n">
        <v>0</v>
      </c>
      <c r="EG979" s="158" t="n">
        <v>0</v>
      </c>
      <c r="EH979" s="158" t="n">
        <v>0</v>
      </c>
      <c r="EI979" s="158" t="n">
        <v>0</v>
      </c>
      <c r="EJ979" s="158" t="n">
        <v>0</v>
      </c>
      <c r="EK979" s="158" t="n">
        <v>0</v>
      </c>
      <c r="EL979" s="158" t="n">
        <v>0</v>
      </c>
      <c r="EM979" s="158" t="n">
        <v>0</v>
      </c>
      <c r="EN979" s="158" t="n">
        <v>0</v>
      </c>
      <c r="EO979" s="158" t="n">
        <v>0</v>
      </c>
      <c r="EP979" s="158" t="n">
        <v>0</v>
      </c>
      <c r="EQ979" s="158" t="n">
        <v>0</v>
      </c>
      <c r="ER979" s="158" t="n">
        <v>0</v>
      </c>
      <c r="ES979" s="158" t="n">
        <v>0</v>
      </c>
      <c r="ET979" s="158" t="n">
        <v>0</v>
      </c>
      <c r="EU979" s="158" t="n">
        <v>0</v>
      </c>
      <c r="EV979" s="158" t="n">
        <v>0</v>
      </c>
      <c r="EW979" s="158" t="n">
        <v>0</v>
      </c>
      <c r="EX979" s="158" t="n">
        <v>0</v>
      </c>
      <c r="EY979" s="158" t="n">
        <v>0</v>
      </c>
      <c r="EZ979" s="158" t="n">
        <v>1900</v>
      </c>
      <c r="FA979" s="158" t="n">
        <v>1</v>
      </c>
      <c r="FB979" s="158" t="n">
        <v>1</v>
      </c>
      <c r="FC979" s="158" t="n">
        <v>1900</v>
      </c>
      <c r="FD979" s="158" t="n">
        <v>1</v>
      </c>
      <c r="FE979" s="158" t="n">
        <v>1</v>
      </c>
      <c r="FF979" s="158" t="n">
        <v>1900</v>
      </c>
      <c r="FG979" s="158" t="n">
        <v>1</v>
      </c>
      <c r="FH979" s="158" t="n">
        <v>1</v>
      </c>
      <c r="FI979" s="158" t="n">
        <v>1900</v>
      </c>
      <c r="FJ979" s="158" t="n">
        <v>1</v>
      </c>
      <c r="FK979" s="158" t="n">
        <v>1</v>
      </c>
      <c r="FL979" s="158" t="n">
        <v>1900</v>
      </c>
      <c r="FM979" s="158" t="n">
        <v>1</v>
      </c>
      <c r="FN979" s="158" t="n">
        <v>1</v>
      </c>
      <c r="FO979" s="158" t="n">
        <v>1900</v>
      </c>
      <c r="FP979" s="158" t="n">
        <v>1</v>
      </c>
      <c r="FQ979" s="158" t="n">
        <v>1</v>
      </c>
      <c r="FR979" s="158" t="n">
        <v>1900</v>
      </c>
      <c r="FS979" s="158" t="n">
        <v>1</v>
      </c>
      <c r="FT979" s="158" t="n">
        <v>1</v>
      </c>
      <c r="FU979" s="158" t="n">
        <v>1900</v>
      </c>
      <c r="FV979" s="158" t="n">
        <v>1</v>
      </c>
      <c r="FW979" s="158" t="n">
        <v>1</v>
      </c>
    </row>
    <row r="980">
      <c r="A980">
        <f>IF(F980&gt;1,A979,IF(AND(I980&lt;10,paste!A982&lt;10),RIGHT(H980,2)&amp;"0"&amp;I980&amp;"000"&amp;paste!A982,IF(AND(I980&lt;10,paste!A982&gt;=10,paste!A982&lt;100),RIGHT(H980,2)&amp;"0"&amp;I980&amp;"00"&amp;paste!A982,IF(AND(I980&lt;10,paste!A982&gt;=100,paste!A982&lt;1000),RIGHT(H980,2)&amp;"0"&amp;I980&amp;"0"&amp;paste!A982,IF(AND(I980&lt;10,paste!A982&gt;=1000),RIGHT(H980,2)&amp;"0"&amp;I980&amp;paste!A982,IF(AND(I980&gt;=10,paste!A982&lt;10),RIGHT(H980,2)&amp;I980&amp;"000"&amp;paste!A982,IF(AND(I980&gt;=10,paste!A982&gt;=10,paste!A982&lt;100),RIGHT(H980,2)&amp;I980&amp;"00"&amp;paste!A982,IF(AND(I980&gt;=10,paste!A982&gt;=100,paste!A982&lt;1000),RIGHT(H980,2)&amp;I980&amp;"0"&amp;paste!A982,RIGHT(H980,2)&amp;I980&amp;paste!A982))))))))</f>
        <v/>
      </c>
      <c r="B980">
        <f>YEAR(paste!C982)</f>
        <v/>
      </c>
      <c r="C980">
        <f>MONTH(paste!C982)</f>
        <v/>
      </c>
      <c r="D980">
        <f>DAY(paste!C982)</f>
        <v/>
      </c>
      <c r="E980" s="158" t="n">
        <v>0</v>
      </c>
      <c r="F980">
        <f>IF(AND(L980=L979,D980=D979),F979+1,1)</f>
        <v/>
      </c>
      <c r="G980" s="158" t="n">
        <v>0</v>
      </c>
      <c r="H980">
        <f>YEAR(paste!C982)</f>
        <v/>
      </c>
      <c r="I980">
        <f>MONTH(paste!C982)</f>
        <v/>
      </c>
      <c r="J980">
        <f>DAY(paste!C982)</f>
        <v/>
      </c>
      <c r="K980">
        <f>A980</f>
        <v/>
      </c>
      <c r="L980">
        <f>IF(ISBLANK(VLOOKUP(paste!J982,'得意先名 (2)'!$B$3:$F$2005,5,FALSE)),paste!P982,IFERROR(VLOOKUP(paste!J982,'得意先名 (2)'!$B$3:$F$2005,5,FALSE),"ZZZZZZZZZZZ"))</f>
        <v/>
      </c>
      <c r="M980">
        <f>IF(L980="ZZZZZZZZZZZ",paste!J982&amp;paste!K982&amp; "  :   "&amp;paste!M982&amp; "  :   "&amp;paste!P982,"")</f>
        <v/>
      </c>
      <c r="O980" s="158" t="n"/>
      <c r="P980">
        <f>VLOOKUP(L980,'L_User+EndUser'!$C$2:$K$500,8,FALSE)</f>
        <v/>
      </c>
      <c r="Q980">
        <f>VLOOKUP(L980,'L_User+EndUser'!$C$2:$K$500,9,FALSE)</f>
        <v/>
      </c>
      <c r="R980" s="158" t="n"/>
      <c r="T980" s="158" t="n"/>
      <c r="V980" s="158" t="n"/>
      <c r="AB980">
        <f>paste!J982</f>
        <v/>
      </c>
      <c r="AC980">
        <f>L980</f>
        <v/>
      </c>
      <c r="AO980">
        <f>YEAR(paste!O982)</f>
        <v/>
      </c>
      <c r="AP980">
        <f>MONTH(paste!O982)</f>
        <v/>
      </c>
      <c r="AQ980">
        <f>DAY(paste!O982)</f>
        <v/>
      </c>
      <c r="BD980">
        <f>IF(paste!L982="","",paste!L982)</f>
        <v/>
      </c>
      <c r="BM980" t="n">
        <v>1</v>
      </c>
      <c r="BN980">
        <f>VLOOKUP(paste!E982,L_Product!$A$2:$B$2001,2,FALSE)</f>
        <v/>
      </c>
      <c r="BO980" s="21" t="n"/>
      <c r="BT980" t="n">
        <v>2</v>
      </c>
      <c r="BU980">
        <f>IF($BM$2=1,2,IF($BM$2=18,1))</f>
        <v/>
      </c>
      <c r="BV980">
        <f>IF($BM$2=1,0,IF($BM$2=18,1))</f>
        <v/>
      </c>
      <c r="BW980" t="n">
        <v>2</v>
      </c>
      <c r="BX980" t="n">
        <v>0</v>
      </c>
      <c r="BY980" t="n">
        <v>3</v>
      </c>
      <c r="BZ980">
        <f>VLOOKUP(BN980,L_Product!$B$2:$Z$2001,14,FALSE)</f>
        <v/>
      </c>
      <c r="CA980">
        <f>paste!H982</f>
        <v/>
      </c>
      <c r="CB980">
        <f>BZ980*CA980</f>
        <v/>
      </c>
      <c r="CN980" s="158" t="n">
        <v>1</v>
      </c>
      <c r="CO980" s="158" t="n">
        <v>1</v>
      </c>
      <c r="CP980" s="158" t="n">
        <v>1</v>
      </c>
      <c r="CQ980" s="158" t="n">
        <v>1</v>
      </c>
      <c r="CR980" s="158" t="n">
        <v>1</v>
      </c>
      <c r="CS980" s="158" t="n">
        <v>0</v>
      </c>
      <c r="CT980" s="158" t="n">
        <v>0</v>
      </c>
      <c r="CU980" s="158" t="n">
        <v>0</v>
      </c>
      <c r="CV980" s="158" t="n">
        <v>0</v>
      </c>
      <c r="CW980" s="158" t="n">
        <v>0</v>
      </c>
      <c r="CX980">
        <f>B980</f>
        <v/>
      </c>
      <c r="CY980">
        <f>C980</f>
        <v/>
      </c>
      <c r="CZ980">
        <f>D980</f>
        <v/>
      </c>
      <c r="DA980" s="158" t="n">
        <v>1900</v>
      </c>
      <c r="DB980" s="158" t="n">
        <v>1</v>
      </c>
      <c r="DC980" s="158" t="n">
        <v>1</v>
      </c>
      <c r="DD980" s="158" t="n">
        <v>1900</v>
      </c>
      <c r="DE980" s="158" t="n">
        <v>1</v>
      </c>
      <c r="DF980" s="158" t="n">
        <v>1</v>
      </c>
      <c r="DG980" s="158" t="n">
        <v>1900</v>
      </c>
      <c r="DH980" s="158" t="n">
        <v>1</v>
      </c>
      <c r="DI980" s="158" t="n">
        <v>1</v>
      </c>
      <c r="DJ980" s="158" t="n">
        <v>1900</v>
      </c>
      <c r="DK980" s="158" t="n">
        <v>1</v>
      </c>
      <c r="DL980" s="158" t="n">
        <v>1</v>
      </c>
      <c r="DR980" s="158" t="n">
        <v>2</v>
      </c>
      <c r="DS980" s="158" t="n">
        <v>1</v>
      </c>
      <c r="DT980" s="158" t="n">
        <v>2</v>
      </c>
      <c r="DU980" s="158" t="n">
        <v>1</v>
      </c>
      <c r="DV980" s="158" t="n">
        <v>3</v>
      </c>
      <c r="DW980" s="158" t="n">
        <v>1</v>
      </c>
      <c r="DX980" s="158" t="n">
        <v>3</v>
      </c>
      <c r="DY980" s="158" t="n">
        <v>0</v>
      </c>
      <c r="DZ980" s="158" t="n">
        <v>0</v>
      </c>
      <c r="EA980" s="158" t="n">
        <v>0</v>
      </c>
      <c r="EB980" s="158" t="n">
        <v>0</v>
      </c>
      <c r="EC980" s="158" t="n">
        <v>0</v>
      </c>
      <c r="ED980" s="158" t="n">
        <v>0</v>
      </c>
      <c r="EE980" s="158" t="n">
        <v>0</v>
      </c>
      <c r="EF980" s="158" t="n">
        <v>0</v>
      </c>
      <c r="EG980" s="158" t="n">
        <v>0</v>
      </c>
      <c r="EH980" s="158" t="n">
        <v>0</v>
      </c>
      <c r="EI980" s="158" t="n">
        <v>0</v>
      </c>
      <c r="EJ980" s="158" t="n">
        <v>0</v>
      </c>
      <c r="EK980" s="158" t="n">
        <v>0</v>
      </c>
      <c r="EL980" s="158" t="n">
        <v>0</v>
      </c>
      <c r="EM980" s="158" t="n">
        <v>0</v>
      </c>
      <c r="EN980" s="158" t="n">
        <v>0</v>
      </c>
      <c r="EO980" s="158" t="n">
        <v>0</v>
      </c>
      <c r="EP980" s="158" t="n">
        <v>0</v>
      </c>
      <c r="EQ980" s="158" t="n">
        <v>0</v>
      </c>
      <c r="ER980" s="158" t="n">
        <v>0</v>
      </c>
      <c r="ES980" s="158" t="n">
        <v>0</v>
      </c>
      <c r="ET980" s="158" t="n">
        <v>0</v>
      </c>
      <c r="EU980" s="158" t="n">
        <v>0</v>
      </c>
      <c r="EV980" s="158" t="n">
        <v>0</v>
      </c>
      <c r="EW980" s="158" t="n">
        <v>0</v>
      </c>
      <c r="EX980" s="158" t="n">
        <v>0</v>
      </c>
      <c r="EY980" s="158" t="n">
        <v>0</v>
      </c>
      <c r="EZ980" s="158" t="n">
        <v>1900</v>
      </c>
      <c r="FA980" s="158" t="n">
        <v>1</v>
      </c>
      <c r="FB980" s="158" t="n">
        <v>1</v>
      </c>
      <c r="FC980" s="158" t="n">
        <v>1900</v>
      </c>
      <c r="FD980" s="158" t="n">
        <v>1</v>
      </c>
      <c r="FE980" s="158" t="n">
        <v>1</v>
      </c>
      <c r="FF980" s="158" t="n">
        <v>1900</v>
      </c>
      <c r="FG980" s="158" t="n">
        <v>1</v>
      </c>
      <c r="FH980" s="158" t="n">
        <v>1</v>
      </c>
      <c r="FI980" s="158" t="n">
        <v>1900</v>
      </c>
      <c r="FJ980" s="158" t="n">
        <v>1</v>
      </c>
      <c r="FK980" s="158" t="n">
        <v>1</v>
      </c>
      <c r="FL980" s="158" t="n">
        <v>1900</v>
      </c>
      <c r="FM980" s="158" t="n">
        <v>1</v>
      </c>
      <c r="FN980" s="158" t="n">
        <v>1</v>
      </c>
      <c r="FO980" s="158" t="n">
        <v>1900</v>
      </c>
      <c r="FP980" s="158" t="n">
        <v>1</v>
      </c>
      <c r="FQ980" s="158" t="n">
        <v>1</v>
      </c>
      <c r="FR980" s="158" t="n">
        <v>1900</v>
      </c>
      <c r="FS980" s="158" t="n">
        <v>1</v>
      </c>
      <c r="FT980" s="158" t="n">
        <v>1</v>
      </c>
      <c r="FU980" s="158" t="n">
        <v>1900</v>
      </c>
      <c r="FV980" s="158" t="n">
        <v>1</v>
      </c>
      <c r="FW980" s="158" t="n">
        <v>1</v>
      </c>
    </row>
    <row r="981">
      <c r="A981">
        <f>IF(F981&gt;1,A980,IF(AND(I981&lt;10,paste!A983&lt;10),RIGHT(H981,2)&amp;"0"&amp;I981&amp;"000"&amp;paste!A983,IF(AND(I981&lt;10,paste!A983&gt;=10,paste!A983&lt;100),RIGHT(H981,2)&amp;"0"&amp;I981&amp;"00"&amp;paste!A983,IF(AND(I981&lt;10,paste!A983&gt;=100,paste!A983&lt;1000),RIGHT(H981,2)&amp;"0"&amp;I981&amp;"0"&amp;paste!A983,IF(AND(I981&lt;10,paste!A983&gt;=1000),RIGHT(H981,2)&amp;"0"&amp;I981&amp;paste!A983,IF(AND(I981&gt;=10,paste!A983&lt;10),RIGHT(H981,2)&amp;I981&amp;"000"&amp;paste!A983,IF(AND(I981&gt;=10,paste!A983&gt;=10,paste!A983&lt;100),RIGHT(H981,2)&amp;I981&amp;"00"&amp;paste!A983,IF(AND(I981&gt;=10,paste!A983&gt;=100,paste!A983&lt;1000),RIGHT(H981,2)&amp;I981&amp;"0"&amp;paste!A983,RIGHT(H981,2)&amp;I981&amp;paste!A983))))))))</f>
        <v/>
      </c>
      <c r="B981">
        <f>YEAR(paste!C983)</f>
        <v/>
      </c>
      <c r="C981">
        <f>MONTH(paste!C983)</f>
        <v/>
      </c>
      <c r="D981">
        <f>DAY(paste!C983)</f>
        <v/>
      </c>
      <c r="E981" s="158" t="n">
        <v>0</v>
      </c>
      <c r="F981">
        <f>IF(AND(L981=L980,D981=D980),F980+1,1)</f>
        <v/>
      </c>
      <c r="G981" s="158" t="n">
        <v>0</v>
      </c>
      <c r="H981">
        <f>YEAR(paste!C983)</f>
        <v/>
      </c>
      <c r="I981">
        <f>MONTH(paste!C983)</f>
        <v/>
      </c>
      <c r="J981">
        <f>DAY(paste!C983)</f>
        <v/>
      </c>
      <c r="K981">
        <f>A981</f>
        <v/>
      </c>
      <c r="L981">
        <f>IF(ISBLANK(VLOOKUP(paste!J983,'得意先名 (2)'!$B$3:$F$2005,5,FALSE)),paste!P983,IFERROR(VLOOKUP(paste!J983,'得意先名 (2)'!$B$3:$F$2005,5,FALSE),"ZZZZZZZZZZZ"))</f>
        <v/>
      </c>
      <c r="M981">
        <f>IF(L981="ZZZZZZZZZZZ",paste!J983&amp;paste!K983&amp; "  :   "&amp;paste!M983&amp; "  :   "&amp;paste!P983,"")</f>
        <v/>
      </c>
      <c r="O981" s="158" t="n"/>
      <c r="P981">
        <f>VLOOKUP(L981,'L_User+EndUser'!$C$2:$K$500,8,FALSE)</f>
        <v/>
      </c>
      <c r="Q981">
        <f>VLOOKUP(L981,'L_User+EndUser'!$C$2:$K$500,9,FALSE)</f>
        <v/>
      </c>
      <c r="R981" s="158" t="n"/>
      <c r="T981" s="158" t="n"/>
      <c r="V981" s="158" t="n"/>
      <c r="AB981">
        <f>paste!J983</f>
        <v/>
      </c>
      <c r="AC981">
        <f>L981</f>
        <v/>
      </c>
      <c r="AO981">
        <f>YEAR(paste!O983)</f>
        <v/>
      </c>
      <c r="AP981">
        <f>MONTH(paste!O983)</f>
        <v/>
      </c>
      <c r="AQ981">
        <f>DAY(paste!O983)</f>
        <v/>
      </c>
      <c r="BD981">
        <f>IF(paste!L983="","",paste!L983)</f>
        <v/>
      </c>
      <c r="BM981" t="n">
        <v>1</v>
      </c>
      <c r="BN981">
        <f>VLOOKUP(paste!E983,L_Product!$A$2:$B$2001,2,FALSE)</f>
        <v/>
      </c>
      <c r="BO981" s="21" t="n"/>
      <c r="BT981" t="n">
        <v>2</v>
      </c>
      <c r="BU981">
        <f>IF($BM$2=1,2,IF($BM$2=18,1))</f>
        <v/>
      </c>
      <c r="BV981">
        <f>IF($BM$2=1,0,IF($BM$2=18,1))</f>
        <v/>
      </c>
      <c r="BW981" t="n">
        <v>2</v>
      </c>
      <c r="BX981" t="n">
        <v>0</v>
      </c>
      <c r="BY981" t="n">
        <v>3</v>
      </c>
      <c r="BZ981">
        <f>VLOOKUP(BN981,L_Product!$B$2:$Z$2001,14,FALSE)</f>
        <v/>
      </c>
      <c r="CA981">
        <f>paste!H983</f>
        <v/>
      </c>
      <c r="CB981">
        <f>BZ981*CA981</f>
        <v/>
      </c>
      <c r="CN981" s="158" t="n">
        <v>1</v>
      </c>
      <c r="CO981" s="158" t="n">
        <v>1</v>
      </c>
      <c r="CP981" s="158" t="n">
        <v>1</v>
      </c>
      <c r="CQ981" s="158" t="n">
        <v>1</v>
      </c>
      <c r="CR981" s="158" t="n">
        <v>1</v>
      </c>
      <c r="CS981" s="158" t="n">
        <v>0</v>
      </c>
      <c r="CT981" s="158" t="n">
        <v>0</v>
      </c>
      <c r="CU981" s="158" t="n">
        <v>0</v>
      </c>
      <c r="CV981" s="158" t="n">
        <v>0</v>
      </c>
      <c r="CW981" s="158" t="n">
        <v>0</v>
      </c>
      <c r="CX981">
        <f>B981</f>
        <v/>
      </c>
      <c r="CY981">
        <f>C981</f>
        <v/>
      </c>
      <c r="CZ981">
        <f>D981</f>
        <v/>
      </c>
      <c r="DA981" s="158" t="n">
        <v>1900</v>
      </c>
      <c r="DB981" s="158" t="n">
        <v>1</v>
      </c>
      <c r="DC981" s="158" t="n">
        <v>1</v>
      </c>
      <c r="DD981" s="158" t="n">
        <v>1900</v>
      </c>
      <c r="DE981" s="158" t="n">
        <v>1</v>
      </c>
      <c r="DF981" s="158" t="n">
        <v>1</v>
      </c>
      <c r="DG981" s="158" t="n">
        <v>1900</v>
      </c>
      <c r="DH981" s="158" t="n">
        <v>1</v>
      </c>
      <c r="DI981" s="158" t="n">
        <v>1</v>
      </c>
      <c r="DJ981" s="158" t="n">
        <v>1900</v>
      </c>
      <c r="DK981" s="158" t="n">
        <v>1</v>
      </c>
      <c r="DL981" s="158" t="n">
        <v>1</v>
      </c>
      <c r="DR981" s="158" t="n">
        <v>2</v>
      </c>
      <c r="DS981" s="158" t="n">
        <v>1</v>
      </c>
      <c r="DT981" s="158" t="n">
        <v>2</v>
      </c>
      <c r="DU981" s="158" t="n">
        <v>1</v>
      </c>
      <c r="DV981" s="158" t="n">
        <v>3</v>
      </c>
      <c r="DW981" s="158" t="n">
        <v>1</v>
      </c>
      <c r="DX981" s="158" t="n">
        <v>3</v>
      </c>
      <c r="DY981" s="158" t="n">
        <v>0</v>
      </c>
      <c r="DZ981" s="158" t="n">
        <v>0</v>
      </c>
      <c r="EA981" s="158" t="n">
        <v>0</v>
      </c>
      <c r="EB981" s="158" t="n">
        <v>0</v>
      </c>
      <c r="EC981" s="158" t="n">
        <v>0</v>
      </c>
      <c r="ED981" s="158" t="n">
        <v>0</v>
      </c>
      <c r="EE981" s="158" t="n">
        <v>0</v>
      </c>
      <c r="EF981" s="158" t="n">
        <v>0</v>
      </c>
      <c r="EG981" s="158" t="n">
        <v>0</v>
      </c>
      <c r="EH981" s="158" t="n">
        <v>0</v>
      </c>
      <c r="EI981" s="158" t="n">
        <v>0</v>
      </c>
      <c r="EJ981" s="158" t="n">
        <v>0</v>
      </c>
      <c r="EK981" s="158" t="n">
        <v>0</v>
      </c>
      <c r="EL981" s="158" t="n">
        <v>0</v>
      </c>
      <c r="EM981" s="158" t="n">
        <v>0</v>
      </c>
      <c r="EN981" s="158" t="n">
        <v>0</v>
      </c>
      <c r="EO981" s="158" t="n">
        <v>0</v>
      </c>
      <c r="EP981" s="158" t="n">
        <v>0</v>
      </c>
      <c r="EQ981" s="158" t="n">
        <v>0</v>
      </c>
      <c r="ER981" s="158" t="n">
        <v>0</v>
      </c>
      <c r="ES981" s="158" t="n">
        <v>0</v>
      </c>
      <c r="ET981" s="158" t="n">
        <v>0</v>
      </c>
      <c r="EU981" s="158" t="n">
        <v>0</v>
      </c>
      <c r="EV981" s="158" t="n">
        <v>0</v>
      </c>
      <c r="EW981" s="158" t="n">
        <v>0</v>
      </c>
      <c r="EX981" s="158" t="n">
        <v>0</v>
      </c>
      <c r="EY981" s="158" t="n">
        <v>0</v>
      </c>
      <c r="EZ981" s="158" t="n">
        <v>1900</v>
      </c>
      <c r="FA981" s="158" t="n">
        <v>1</v>
      </c>
      <c r="FB981" s="158" t="n">
        <v>1</v>
      </c>
      <c r="FC981" s="158" t="n">
        <v>1900</v>
      </c>
      <c r="FD981" s="158" t="n">
        <v>1</v>
      </c>
      <c r="FE981" s="158" t="n">
        <v>1</v>
      </c>
      <c r="FF981" s="158" t="n">
        <v>1900</v>
      </c>
      <c r="FG981" s="158" t="n">
        <v>1</v>
      </c>
      <c r="FH981" s="158" t="n">
        <v>1</v>
      </c>
      <c r="FI981" s="158" t="n">
        <v>1900</v>
      </c>
      <c r="FJ981" s="158" t="n">
        <v>1</v>
      </c>
      <c r="FK981" s="158" t="n">
        <v>1</v>
      </c>
      <c r="FL981" s="158" t="n">
        <v>1900</v>
      </c>
      <c r="FM981" s="158" t="n">
        <v>1</v>
      </c>
      <c r="FN981" s="158" t="n">
        <v>1</v>
      </c>
      <c r="FO981" s="158" t="n">
        <v>1900</v>
      </c>
      <c r="FP981" s="158" t="n">
        <v>1</v>
      </c>
      <c r="FQ981" s="158" t="n">
        <v>1</v>
      </c>
      <c r="FR981" s="158" t="n">
        <v>1900</v>
      </c>
      <c r="FS981" s="158" t="n">
        <v>1</v>
      </c>
      <c r="FT981" s="158" t="n">
        <v>1</v>
      </c>
      <c r="FU981" s="158" t="n">
        <v>1900</v>
      </c>
      <c r="FV981" s="158" t="n">
        <v>1</v>
      </c>
      <c r="FW981" s="158" t="n">
        <v>1</v>
      </c>
    </row>
    <row r="982">
      <c r="A982">
        <f>IF(F982&gt;1,A981,IF(AND(I982&lt;10,paste!A984&lt;10),RIGHT(H982,2)&amp;"0"&amp;I982&amp;"000"&amp;paste!A984,IF(AND(I982&lt;10,paste!A984&gt;=10,paste!A984&lt;100),RIGHT(H982,2)&amp;"0"&amp;I982&amp;"00"&amp;paste!A984,IF(AND(I982&lt;10,paste!A984&gt;=100,paste!A984&lt;1000),RIGHT(H982,2)&amp;"0"&amp;I982&amp;"0"&amp;paste!A984,IF(AND(I982&lt;10,paste!A984&gt;=1000),RIGHT(H982,2)&amp;"0"&amp;I982&amp;paste!A984,IF(AND(I982&gt;=10,paste!A984&lt;10),RIGHT(H982,2)&amp;I982&amp;"000"&amp;paste!A984,IF(AND(I982&gt;=10,paste!A984&gt;=10,paste!A984&lt;100),RIGHT(H982,2)&amp;I982&amp;"00"&amp;paste!A984,IF(AND(I982&gt;=10,paste!A984&gt;=100,paste!A984&lt;1000),RIGHT(H982,2)&amp;I982&amp;"0"&amp;paste!A984,RIGHT(H982,2)&amp;I982&amp;paste!A984))))))))</f>
        <v/>
      </c>
      <c r="B982">
        <f>YEAR(paste!C984)</f>
        <v/>
      </c>
      <c r="C982">
        <f>MONTH(paste!C984)</f>
        <v/>
      </c>
      <c r="D982">
        <f>DAY(paste!C984)</f>
        <v/>
      </c>
      <c r="E982" s="158" t="n">
        <v>0</v>
      </c>
      <c r="F982">
        <f>IF(AND(L982=L981,D982=D981),F981+1,1)</f>
        <v/>
      </c>
      <c r="G982" s="158" t="n">
        <v>0</v>
      </c>
      <c r="H982">
        <f>YEAR(paste!C984)</f>
        <v/>
      </c>
      <c r="I982">
        <f>MONTH(paste!C984)</f>
        <v/>
      </c>
      <c r="J982">
        <f>DAY(paste!C984)</f>
        <v/>
      </c>
      <c r="K982">
        <f>A982</f>
        <v/>
      </c>
      <c r="L982">
        <f>IF(ISBLANK(VLOOKUP(paste!J984,'得意先名 (2)'!$B$3:$F$2005,5,FALSE)),paste!P984,IFERROR(VLOOKUP(paste!J984,'得意先名 (2)'!$B$3:$F$2005,5,FALSE),"ZZZZZZZZZZZ"))</f>
        <v/>
      </c>
      <c r="M982">
        <f>IF(L982="ZZZZZZZZZZZ",paste!J984&amp;paste!K984&amp; "  :   "&amp;paste!M984&amp; "  :   "&amp;paste!P984,"")</f>
        <v/>
      </c>
      <c r="O982" s="158" t="n"/>
      <c r="P982">
        <f>VLOOKUP(L982,'L_User+EndUser'!$C$2:$K$500,8,FALSE)</f>
        <v/>
      </c>
      <c r="Q982">
        <f>VLOOKUP(L982,'L_User+EndUser'!$C$2:$K$500,9,FALSE)</f>
        <v/>
      </c>
      <c r="R982" s="158" t="n"/>
      <c r="T982" s="158" t="n"/>
      <c r="V982" s="158" t="n"/>
      <c r="AB982">
        <f>paste!J984</f>
        <v/>
      </c>
      <c r="AC982">
        <f>L982</f>
        <v/>
      </c>
      <c r="AO982">
        <f>YEAR(paste!O984)</f>
        <v/>
      </c>
      <c r="AP982">
        <f>MONTH(paste!O984)</f>
        <v/>
      </c>
      <c r="AQ982">
        <f>DAY(paste!O984)</f>
        <v/>
      </c>
      <c r="BD982">
        <f>IF(paste!L984="","",paste!L984)</f>
        <v/>
      </c>
      <c r="BM982" t="n">
        <v>1</v>
      </c>
      <c r="BN982">
        <f>VLOOKUP(paste!E984,L_Product!$A$2:$B$2001,2,FALSE)</f>
        <v/>
      </c>
      <c r="BO982" s="21" t="n"/>
      <c r="BT982" t="n">
        <v>2</v>
      </c>
      <c r="BU982">
        <f>IF($BM$2=1,2,IF($BM$2=18,1))</f>
        <v/>
      </c>
      <c r="BV982">
        <f>IF($BM$2=1,0,IF($BM$2=18,1))</f>
        <v/>
      </c>
      <c r="BW982" t="n">
        <v>2</v>
      </c>
      <c r="BX982" t="n">
        <v>0</v>
      </c>
      <c r="BY982" t="n">
        <v>3</v>
      </c>
      <c r="BZ982">
        <f>VLOOKUP(BN982,L_Product!$B$2:$Z$2001,14,FALSE)</f>
        <v/>
      </c>
      <c r="CA982">
        <f>paste!H984</f>
        <v/>
      </c>
      <c r="CB982">
        <f>BZ982*CA982</f>
        <v/>
      </c>
      <c r="CN982" s="158" t="n">
        <v>1</v>
      </c>
      <c r="CO982" s="158" t="n">
        <v>1</v>
      </c>
      <c r="CP982" s="158" t="n">
        <v>1</v>
      </c>
      <c r="CQ982" s="158" t="n">
        <v>1</v>
      </c>
      <c r="CR982" s="158" t="n">
        <v>1</v>
      </c>
      <c r="CS982" s="158" t="n">
        <v>0</v>
      </c>
      <c r="CT982" s="158" t="n">
        <v>0</v>
      </c>
      <c r="CU982" s="158" t="n">
        <v>0</v>
      </c>
      <c r="CV982" s="158" t="n">
        <v>0</v>
      </c>
      <c r="CW982" s="158" t="n">
        <v>0</v>
      </c>
      <c r="CX982">
        <f>B982</f>
        <v/>
      </c>
      <c r="CY982">
        <f>C982</f>
        <v/>
      </c>
      <c r="CZ982">
        <f>D982</f>
        <v/>
      </c>
      <c r="DA982" s="158" t="n">
        <v>1900</v>
      </c>
      <c r="DB982" s="158" t="n">
        <v>1</v>
      </c>
      <c r="DC982" s="158" t="n">
        <v>1</v>
      </c>
      <c r="DD982" s="158" t="n">
        <v>1900</v>
      </c>
      <c r="DE982" s="158" t="n">
        <v>1</v>
      </c>
      <c r="DF982" s="158" t="n">
        <v>1</v>
      </c>
      <c r="DG982" s="158" t="n">
        <v>1900</v>
      </c>
      <c r="DH982" s="158" t="n">
        <v>1</v>
      </c>
      <c r="DI982" s="158" t="n">
        <v>1</v>
      </c>
      <c r="DJ982" s="158" t="n">
        <v>1900</v>
      </c>
      <c r="DK982" s="158" t="n">
        <v>1</v>
      </c>
      <c r="DL982" s="158" t="n">
        <v>1</v>
      </c>
      <c r="DR982" s="158" t="n">
        <v>2</v>
      </c>
      <c r="DS982" s="158" t="n">
        <v>1</v>
      </c>
      <c r="DT982" s="158" t="n">
        <v>2</v>
      </c>
      <c r="DU982" s="158" t="n">
        <v>1</v>
      </c>
      <c r="DV982" s="158" t="n">
        <v>3</v>
      </c>
      <c r="DW982" s="158" t="n">
        <v>1</v>
      </c>
      <c r="DX982" s="158" t="n">
        <v>3</v>
      </c>
      <c r="DY982" s="158" t="n">
        <v>0</v>
      </c>
      <c r="DZ982" s="158" t="n">
        <v>0</v>
      </c>
      <c r="EA982" s="158" t="n">
        <v>0</v>
      </c>
      <c r="EB982" s="158" t="n">
        <v>0</v>
      </c>
      <c r="EC982" s="158" t="n">
        <v>0</v>
      </c>
      <c r="ED982" s="158" t="n">
        <v>0</v>
      </c>
      <c r="EE982" s="158" t="n">
        <v>0</v>
      </c>
      <c r="EF982" s="158" t="n">
        <v>0</v>
      </c>
      <c r="EG982" s="158" t="n">
        <v>0</v>
      </c>
      <c r="EH982" s="158" t="n">
        <v>0</v>
      </c>
      <c r="EI982" s="158" t="n">
        <v>0</v>
      </c>
      <c r="EJ982" s="158" t="n">
        <v>0</v>
      </c>
      <c r="EK982" s="158" t="n">
        <v>0</v>
      </c>
      <c r="EL982" s="158" t="n">
        <v>0</v>
      </c>
      <c r="EM982" s="158" t="n">
        <v>0</v>
      </c>
      <c r="EN982" s="158" t="n">
        <v>0</v>
      </c>
      <c r="EO982" s="158" t="n">
        <v>0</v>
      </c>
      <c r="EP982" s="158" t="n">
        <v>0</v>
      </c>
      <c r="EQ982" s="158" t="n">
        <v>0</v>
      </c>
      <c r="ER982" s="158" t="n">
        <v>0</v>
      </c>
      <c r="ES982" s="158" t="n">
        <v>0</v>
      </c>
      <c r="ET982" s="158" t="n">
        <v>0</v>
      </c>
      <c r="EU982" s="158" t="n">
        <v>0</v>
      </c>
      <c r="EV982" s="158" t="n">
        <v>0</v>
      </c>
      <c r="EW982" s="158" t="n">
        <v>0</v>
      </c>
      <c r="EX982" s="158" t="n">
        <v>0</v>
      </c>
      <c r="EY982" s="158" t="n">
        <v>0</v>
      </c>
      <c r="EZ982" s="158" t="n">
        <v>1900</v>
      </c>
      <c r="FA982" s="158" t="n">
        <v>1</v>
      </c>
      <c r="FB982" s="158" t="n">
        <v>1</v>
      </c>
      <c r="FC982" s="158" t="n">
        <v>1900</v>
      </c>
      <c r="FD982" s="158" t="n">
        <v>1</v>
      </c>
      <c r="FE982" s="158" t="n">
        <v>1</v>
      </c>
      <c r="FF982" s="158" t="n">
        <v>1900</v>
      </c>
      <c r="FG982" s="158" t="n">
        <v>1</v>
      </c>
      <c r="FH982" s="158" t="n">
        <v>1</v>
      </c>
      <c r="FI982" s="158" t="n">
        <v>1900</v>
      </c>
      <c r="FJ982" s="158" t="n">
        <v>1</v>
      </c>
      <c r="FK982" s="158" t="n">
        <v>1</v>
      </c>
      <c r="FL982" s="158" t="n">
        <v>1900</v>
      </c>
      <c r="FM982" s="158" t="n">
        <v>1</v>
      </c>
      <c r="FN982" s="158" t="n">
        <v>1</v>
      </c>
      <c r="FO982" s="158" t="n">
        <v>1900</v>
      </c>
      <c r="FP982" s="158" t="n">
        <v>1</v>
      </c>
      <c r="FQ982" s="158" t="n">
        <v>1</v>
      </c>
      <c r="FR982" s="158" t="n">
        <v>1900</v>
      </c>
      <c r="FS982" s="158" t="n">
        <v>1</v>
      </c>
      <c r="FT982" s="158" t="n">
        <v>1</v>
      </c>
      <c r="FU982" s="158" t="n">
        <v>1900</v>
      </c>
      <c r="FV982" s="158" t="n">
        <v>1</v>
      </c>
      <c r="FW982" s="158" t="n">
        <v>1</v>
      </c>
    </row>
    <row r="983">
      <c r="A983">
        <f>IF(F983&gt;1,A982,IF(AND(I983&lt;10,paste!A985&lt;10),RIGHT(H983,2)&amp;"0"&amp;I983&amp;"000"&amp;paste!A985,IF(AND(I983&lt;10,paste!A985&gt;=10,paste!A985&lt;100),RIGHT(H983,2)&amp;"0"&amp;I983&amp;"00"&amp;paste!A985,IF(AND(I983&lt;10,paste!A985&gt;=100,paste!A985&lt;1000),RIGHT(H983,2)&amp;"0"&amp;I983&amp;"0"&amp;paste!A985,IF(AND(I983&lt;10,paste!A985&gt;=1000),RIGHT(H983,2)&amp;"0"&amp;I983&amp;paste!A985,IF(AND(I983&gt;=10,paste!A985&lt;10),RIGHT(H983,2)&amp;I983&amp;"000"&amp;paste!A985,IF(AND(I983&gt;=10,paste!A985&gt;=10,paste!A985&lt;100),RIGHT(H983,2)&amp;I983&amp;"00"&amp;paste!A985,IF(AND(I983&gt;=10,paste!A985&gt;=100,paste!A985&lt;1000),RIGHT(H983,2)&amp;I983&amp;"0"&amp;paste!A985,RIGHT(H983,2)&amp;I983&amp;paste!A985))))))))</f>
        <v/>
      </c>
      <c r="B983">
        <f>YEAR(paste!C985)</f>
        <v/>
      </c>
      <c r="C983">
        <f>MONTH(paste!C985)</f>
        <v/>
      </c>
      <c r="D983">
        <f>DAY(paste!C985)</f>
        <v/>
      </c>
      <c r="E983" s="158" t="n">
        <v>0</v>
      </c>
      <c r="F983">
        <f>IF(AND(L983=L982,D983=D982),F982+1,1)</f>
        <v/>
      </c>
      <c r="G983" s="158" t="n">
        <v>0</v>
      </c>
      <c r="H983">
        <f>YEAR(paste!C985)</f>
        <v/>
      </c>
      <c r="I983">
        <f>MONTH(paste!C985)</f>
        <v/>
      </c>
      <c r="J983">
        <f>DAY(paste!C985)</f>
        <v/>
      </c>
      <c r="K983">
        <f>A983</f>
        <v/>
      </c>
      <c r="L983">
        <f>IF(ISBLANK(VLOOKUP(paste!J985,'得意先名 (2)'!$B$3:$F$2005,5,FALSE)),paste!P985,IFERROR(VLOOKUP(paste!J985,'得意先名 (2)'!$B$3:$F$2005,5,FALSE),"ZZZZZZZZZZZ"))</f>
        <v/>
      </c>
      <c r="M983">
        <f>IF(L983="ZZZZZZZZZZZ",paste!J985&amp;paste!K985&amp; "  :   "&amp;paste!M985&amp; "  :   "&amp;paste!P985,"")</f>
        <v/>
      </c>
      <c r="O983" s="158" t="n"/>
      <c r="P983">
        <f>VLOOKUP(L983,'L_User+EndUser'!$C$2:$K$500,8,FALSE)</f>
        <v/>
      </c>
      <c r="Q983">
        <f>VLOOKUP(L983,'L_User+EndUser'!$C$2:$K$500,9,FALSE)</f>
        <v/>
      </c>
      <c r="R983" s="158" t="n"/>
      <c r="T983" s="158" t="n"/>
      <c r="V983" s="158" t="n"/>
      <c r="AB983">
        <f>paste!J985</f>
        <v/>
      </c>
      <c r="AC983">
        <f>L983</f>
        <v/>
      </c>
      <c r="AO983">
        <f>YEAR(paste!O985)</f>
        <v/>
      </c>
      <c r="AP983">
        <f>MONTH(paste!O985)</f>
        <v/>
      </c>
      <c r="AQ983">
        <f>DAY(paste!O985)</f>
        <v/>
      </c>
      <c r="BD983">
        <f>IF(paste!L985="","",paste!L985)</f>
        <v/>
      </c>
      <c r="BM983" t="n">
        <v>1</v>
      </c>
      <c r="BN983">
        <f>VLOOKUP(paste!E985,L_Product!$A$2:$B$2001,2,FALSE)</f>
        <v/>
      </c>
      <c r="BO983" s="21" t="n"/>
      <c r="BT983" t="n">
        <v>2</v>
      </c>
      <c r="BU983">
        <f>IF($BM$2=1,2,IF($BM$2=18,1))</f>
        <v/>
      </c>
      <c r="BV983">
        <f>IF($BM$2=1,0,IF($BM$2=18,1))</f>
        <v/>
      </c>
      <c r="BW983" t="n">
        <v>2</v>
      </c>
      <c r="BX983" t="n">
        <v>0</v>
      </c>
      <c r="BY983" t="n">
        <v>3</v>
      </c>
      <c r="BZ983">
        <f>VLOOKUP(BN983,L_Product!$B$2:$Z$2001,14,FALSE)</f>
        <v/>
      </c>
      <c r="CA983">
        <f>paste!H985</f>
        <v/>
      </c>
      <c r="CB983">
        <f>BZ983*CA983</f>
        <v/>
      </c>
      <c r="CN983" s="158" t="n">
        <v>1</v>
      </c>
      <c r="CO983" s="158" t="n">
        <v>1</v>
      </c>
      <c r="CP983" s="158" t="n">
        <v>1</v>
      </c>
      <c r="CQ983" s="158" t="n">
        <v>1</v>
      </c>
      <c r="CR983" s="158" t="n">
        <v>1</v>
      </c>
      <c r="CS983" s="158" t="n">
        <v>0</v>
      </c>
      <c r="CT983" s="158" t="n">
        <v>0</v>
      </c>
      <c r="CU983" s="158" t="n">
        <v>0</v>
      </c>
      <c r="CV983" s="158" t="n">
        <v>0</v>
      </c>
      <c r="CW983" s="158" t="n">
        <v>0</v>
      </c>
      <c r="CX983">
        <f>B983</f>
        <v/>
      </c>
      <c r="CY983">
        <f>C983</f>
        <v/>
      </c>
      <c r="CZ983">
        <f>D983</f>
        <v/>
      </c>
      <c r="DA983" s="158" t="n">
        <v>1900</v>
      </c>
      <c r="DB983" s="158" t="n">
        <v>1</v>
      </c>
      <c r="DC983" s="158" t="n">
        <v>1</v>
      </c>
      <c r="DD983" s="158" t="n">
        <v>1900</v>
      </c>
      <c r="DE983" s="158" t="n">
        <v>1</v>
      </c>
      <c r="DF983" s="158" t="n">
        <v>1</v>
      </c>
      <c r="DG983" s="158" t="n">
        <v>1900</v>
      </c>
      <c r="DH983" s="158" t="n">
        <v>1</v>
      </c>
      <c r="DI983" s="158" t="n">
        <v>1</v>
      </c>
      <c r="DJ983" s="158" t="n">
        <v>1900</v>
      </c>
      <c r="DK983" s="158" t="n">
        <v>1</v>
      </c>
      <c r="DL983" s="158" t="n">
        <v>1</v>
      </c>
      <c r="DR983" s="158" t="n">
        <v>2</v>
      </c>
      <c r="DS983" s="158" t="n">
        <v>1</v>
      </c>
      <c r="DT983" s="158" t="n">
        <v>2</v>
      </c>
      <c r="DU983" s="158" t="n">
        <v>1</v>
      </c>
      <c r="DV983" s="158" t="n">
        <v>3</v>
      </c>
      <c r="DW983" s="158" t="n">
        <v>1</v>
      </c>
      <c r="DX983" s="158" t="n">
        <v>3</v>
      </c>
      <c r="DY983" s="158" t="n">
        <v>0</v>
      </c>
      <c r="DZ983" s="158" t="n">
        <v>0</v>
      </c>
      <c r="EA983" s="158" t="n">
        <v>0</v>
      </c>
      <c r="EB983" s="158" t="n">
        <v>0</v>
      </c>
      <c r="EC983" s="158" t="n">
        <v>0</v>
      </c>
      <c r="ED983" s="158" t="n">
        <v>0</v>
      </c>
      <c r="EE983" s="158" t="n">
        <v>0</v>
      </c>
      <c r="EF983" s="158" t="n">
        <v>0</v>
      </c>
      <c r="EG983" s="158" t="n">
        <v>0</v>
      </c>
      <c r="EH983" s="158" t="n">
        <v>0</v>
      </c>
      <c r="EI983" s="158" t="n">
        <v>0</v>
      </c>
      <c r="EJ983" s="158" t="n">
        <v>0</v>
      </c>
      <c r="EK983" s="158" t="n">
        <v>0</v>
      </c>
      <c r="EL983" s="158" t="n">
        <v>0</v>
      </c>
      <c r="EM983" s="158" t="n">
        <v>0</v>
      </c>
      <c r="EN983" s="158" t="n">
        <v>0</v>
      </c>
      <c r="EO983" s="158" t="n">
        <v>0</v>
      </c>
      <c r="EP983" s="158" t="n">
        <v>0</v>
      </c>
      <c r="EQ983" s="158" t="n">
        <v>0</v>
      </c>
      <c r="ER983" s="158" t="n">
        <v>0</v>
      </c>
      <c r="ES983" s="158" t="n">
        <v>0</v>
      </c>
      <c r="ET983" s="158" t="n">
        <v>0</v>
      </c>
      <c r="EU983" s="158" t="n">
        <v>0</v>
      </c>
      <c r="EV983" s="158" t="n">
        <v>0</v>
      </c>
      <c r="EW983" s="158" t="n">
        <v>0</v>
      </c>
      <c r="EX983" s="158" t="n">
        <v>0</v>
      </c>
      <c r="EY983" s="158" t="n">
        <v>0</v>
      </c>
      <c r="EZ983" s="158" t="n">
        <v>1900</v>
      </c>
      <c r="FA983" s="158" t="n">
        <v>1</v>
      </c>
      <c r="FB983" s="158" t="n">
        <v>1</v>
      </c>
      <c r="FC983" s="158" t="n">
        <v>1900</v>
      </c>
      <c r="FD983" s="158" t="n">
        <v>1</v>
      </c>
      <c r="FE983" s="158" t="n">
        <v>1</v>
      </c>
      <c r="FF983" s="158" t="n">
        <v>1900</v>
      </c>
      <c r="FG983" s="158" t="n">
        <v>1</v>
      </c>
      <c r="FH983" s="158" t="n">
        <v>1</v>
      </c>
      <c r="FI983" s="158" t="n">
        <v>1900</v>
      </c>
      <c r="FJ983" s="158" t="n">
        <v>1</v>
      </c>
      <c r="FK983" s="158" t="n">
        <v>1</v>
      </c>
      <c r="FL983" s="158" t="n">
        <v>1900</v>
      </c>
      <c r="FM983" s="158" t="n">
        <v>1</v>
      </c>
      <c r="FN983" s="158" t="n">
        <v>1</v>
      </c>
      <c r="FO983" s="158" t="n">
        <v>1900</v>
      </c>
      <c r="FP983" s="158" t="n">
        <v>1</v>
      </c>
      <c r="FQ983" s="158" t="n">
        <v>1</v>
      </c>
      <c r="FR983" s="158" t="n">
        <v>1900</v>
      </c>
      <c r="FS983" s="158" t="n">
        <v>1</v>
      </c>
      <c r="FT983" s="158" t="n">
        <v>1</v>
      </c>
      <c r="FU983" s="158" t="n">
        <v>1900</v>
      </c>
      <c r="FV983" s="158" t="n">
        <v>1</v>
      </c>
      <c r="FW983" s="158" t="n">
        <v>1</v>
      </c>
    </row>
    <row r="984">
      <c r="A984">
        <f>IF(F984&gt;1,A983,IF(AND(I984&lt;10,paste!A986&lt;10),RIGHT(H984,2)&amp;"0"&amp;I984&amp;"000"&amp;paste!A986,IF(AND(I984&lt;10,paste!A986&gt;=10,paste!A986&lt;100),RIGHT(H984,2)&amp;"0"&amp;I984&amp;"00"&amp;paste!A986,IF(AND(I984&lt;10,paste!A986&gt;=100,paste!A986&lt;1000),RIGHT(H984,2)&amp;"0"&amp;I984&amp;"0"&amp;paste!A986,IF(AND(I984&lt;10,paste!A986&gt;=1000),RIGHT(H984,2)&amp;"0"&amp;I984&amp;paste!A986,IF(AND(I984&gt;=10,paste!A986&lt;10),RIGHT(H984,2)&amp;I984&amp;"000"&amp;paste!A986,IF(AND(I984&gt;=10,paste!A986&gt;=10,paste!A986&lt;100),RIGHT(H984,2)&amp;I984&amp;"00"&amp;paste!A986,IF(AND(I984&gt;=10,paste!A986&gt;=100,paste!A986&lt;1000),RIGHT(H984,2)&amp;I984&amp;"0"&amp;paste!A986,RIGHT(H984,2)&amp;I984&amp;paste!A986))))))))</f>
        <v/>
      </c>
      <c r="B984">
        <f>YEAR(paste!C986)</f>
        <v/>
      </c>
      <c r="C984">
        <f>MONTH(paste!C986)</f>
        <v/>
      </c>
      <c r="D984">
        <f>DAY(paste!C986)</f>
        <v/>
      </c>
      <c r="E984" s="158" t="n">
        <v>0</v>
      </c>
      <c r="F984">
        <f>IF(AND(L984=L983,D984=D983),F983+1,1)</f>
        <v/>
      </c>
      <c r="G984" s="158" t="n">
        <v>0</v>
      </c>
      <c r="H984">
        <f>YEAR(paste!C986)</f>
        <v/>
      </c>
      <c r="I984">
        <f>MONTH(paste!C986)</f>
        <v/>
      </c>
      <c r="J984">
        <f>DAY(paste!C986)</f>
        <v/>
      </c>
      <c r="K984">
        <f>A984</f>
        <v/>
      </c>
      <c r="L984">
        <f>IF(ISBLANK(VLOOKUP(paste!J986,'得意先名 (2)'!$B$3:$F$2005,5,FALSE)),paste!P986,IFERROR(VLOOKUP(paste!J986,'得意先名 (2)'!$B$3:$F$2005,5,FALSE),"ZZZZZZZZZZZ"))</f>
        <v/>
      </c>
      <c r="M984">
        <f>IF(L984="ZZZZZZZZZZZ",paste!J986&amp;paste!K986&amp; "  :   "&amp;paste!M986&amp; "  :   "&amp;paste!P986,"")</f>
        <v/>
      </c>
      <c r="O984" s="158" t="n"/>
      <c r="P984">
        <f>VLOOKUP(L984,'L_User+EndUser'!$C$2:$K$500,8,FALSE)</f>
        <v/>
      </c>
      <c r="Q984">
        <f>VLOOKUP(L984,'L_User+EndUser'!$C$2:$K$500,9,FALSE)</f>
        <v/>
      </c>
      <c r="R984" s="158" t="n"/>
      <c r="T984" s="158" t="n"/>
      <c r="V984" s="158" t="n"/>
      <c r="AB984">
        <f>paste!J986</f>
        <v/>
      </c>
      <c r="AC984">
        <f>L984</f>
        <v/>
      </c>
      <c r="AO984">
        <f>YEAR(paste!O986)</f>
        <v/>
      </c>
      <c r="AP984">
        <f>MONTH(paste!O986)</f>
        <v/>
      </c>
      <c r="AQ984">
        <f>DAY(paste!O986)</f>
        <v/>
      </c>
      <c r="BD984">
        <f>IF(paste!L986="","",paste!L986)</f>
        <v/>
      </c>
      <c r="BM984" t="n">
        <v>1</v>
      </c>
      <c r="BN984">
        <f>VLOOKUP(paste!E986,L_Product!$A$2:$B$2001,2,FALSE)</f>
        <v/>
      </c>
      <c r="BO984" s="21" t="n"/>
      <c r="BT984" t="n">
        <v>2</v>
      </c>
      <c r="BU984">
        <f>IF($BM$2=1,2,IF($BM$2=18,1))</f>
        <v/>
      </c>
      <c r="BV984">
        <f>IF($BM$2=1,0,IF($BM$2=18,1))</f>
        <v/>
      </c>
      <c r="BW984" t="n">
        <v>2</v>
      </c>
      <c r="BX984" t="n">
        <v>0</v>
      </c>
      <c r="BY984" t="n">
        <v>3</v>
      </c>
      <c r="BZ984">
        <f>VLOOKUP(BN984,L_Product!$B$2:$Z$2001,14,FALSE)</f>
        <v/>
      </c>
      <c r="CA984">
        <f>paste!H986</f>
        <v/>
      </c>
      <c r="CB984">
        <f>BZ984*CA984</f>
        <v/>
      </c>
      <c r="CN984" s="158" t="n">
        <v>1</v>
      </c>
      <c r="CO984" s="158" t="n">
        <v>1</v>
      </c>
      <c r="CP984" s="158" t="n">
        <v>1</v>
      </c>
      <c r="CQ984" s="158" t="n">
        <v>1</v>
      </c>
      <c r="CR984" s="158" t="n">
        <v>1</v>
      </c>
      <c r="CS984" s="158" t="n">
        <v>0</v>
      </c>
      <c r="CT984" s="158" t="n">
        <v>0</v>
      </c>
      <c r="CU984" s="158" t="n">
        <v>0</v>
      </c>
      <c r="CV984" s="158" t="n">
        <v>0</v>
      </c>
      <c r="CW984" s="158" t="n">
        <v>0</v>
      </c>
      <c r="CX984">
        <f>B984</f>
        <v/>
      </c>
      <c r="CY984">
        <f>C984</f>
        <v/>
      </c>
      <c r="CZ984">
        <f>D984</f>
        <v/>
      </c>
      <c r="DA984" s="158" t="n">
        <v>1900</v>
      </c>
      <c r="DB984" s="158" t="n">
        <v>1</v>
      </c>
      <c r="DC984" s="158" t="n">
        <v>1</v>
      </c>
      <c r="DD984" s="158" t="n">
        <v>1900</v>
      </c>
      <c r="DE984" s="158" t="n">
        <v>1</v>
      </c>
      <c r="DF984" s="158" t="n">
        <v>1</v>
      </c>
      <c r="DG984" s="158" t="n">
        <v>1900</v>
      </c>
      <c r="DH984" s="158" t="n">
        <v>1</v>
      </c>
      <c r="DI984" s="158" t="n">
        <v>1</v>
      </c>
      <c r="DJ984" s="158" t="n">
        <v>1900</v>
      </c>
      <c r="DK984" s="158" t="n">
        <v>1</v>
      </c>
      <c r="DL984" s="158" t="n">
        <v>1</v>
      </c>
      <c r="DR984" s="158" t="n">
        <v>2</v>
      </c>
      <c r="DS984" s="158" t="n">
        <v>1</v>
      </c>
      <c r="DT984" s="158" t="n">
        <v>2</v>
      </c>
      <c r="DU984" s="158" t="n">
        <v>1</v>
      </c>
      <c r="DV984" s="158" t="n">
        <v>3</v>
      </c>
      <c r="DW984" s="158" t="n">
        <v>1</v>
      </c>
      <c r="DX984" s="158" t="n">
        <v>3</v>
      </c>
      <c r="DY984" s="158" t="n">
        <v>0</v>
      </c>
      <c r="DZ984" s="158" t="n">
        <v>0</v>
      </c>
      <c r="EA984" s="158" t="n">
        <v>0</v>
      </c>
      <c r="EB984" s="158" t="n">
        <v>0</v>
      </c>
      <c r="EC984" s="158" t="n">
        <v>0</v>
      </c>
      <c r="ED984" s="158" t="n">
        <v>0</v>
      </c>
      <c r="EE984" s="158" t="n">
        <v>0</v>
      </c>
      <c r="EF984" s="158" t="n">
        <v>0</v>
      </c>
      <c r="EG984" s="158" t="n">
        <v>0</v>
      </c>
      <c r="EH984" s="158" t="n">
        <v>0</v>
      </c>
      <c r="EI984" s="158" t="n">
        <v>0</v>
      </c>
      <c r="EJ984" s="158" t="n">
        <v>0</v>
      </c>
      <c r="EK984" s="158" t="n">
        <v>0</v>
      </c>
      <c r="EL984" s="158" t="n">
        <v>0</v>
      </c>
      <c r="EM984" s="158" t="n">
        <v>0</v>
      </c>
      <c r="EN984" s="158" t="n">
        <v>0</v>
      </c>
      <c r="EO984" s="158" t="n">
        <v>0</v>
      </c>
      <c r="EP984" s="158" t="n">
        <v>0</v>
      </c>
      <c r="EQ984" s="158" t="n">
        <v>0</v>
      </c>
      <c r="ER984" s="158" t="n">
        <v>0</v>
      </c>
      <c r="ES984" s="158" t="n">
        <v>0</v>
      </c>
      <c r="ET984" s="158" t="n">
        <v>0</v>
      </c>
      <c r="EU984" s="158" t="n">
        <v>0</v>
      </c>
      <c r="EV984" s="158" t="n">
        <v>0</v>
      </c>
      <c r="EW984" s="158" t="n">
        <v>0</v>
      </c>
      <c r="EX984" s="158" t="n">
        <v>0</v>
      </c>
      <c r="EY984" s="158" t="n">
        <v>0</v>
      </c>
      <c r="EZ984" s="158" t="n">
        <v>1900</v>
      </c>
      <c r="FA984" s="158" t="n">
        <v>1</v>
      </c>
      <c r="FB984" s="158" t="n">
        <v>1</v>
      </c>
      <c r="FC984" s="158" t="n">
        <v>1900</v>
      </c>
      <c r="FD984" s="158" t="n">
        <v>1</v>
      </c>
      <c r="FE984" s="158" t="n">
        <v>1</v>
      </c>
      <c r="FF984" s="158" t="n">
        <v>1900</v>
      </c>
      <c r="FG984" s="158" t="n">
        <v>1</v>
      </c>
      <c r="FH984" s="158" t="n">
        <v>1</v>
      </c>
      <c r="FI984" s="158" t="n">
        <v>1900</v>
      </c>
      <c r="FJ984" s="158" t="n">
        <v>1</v>
      </c>
      <c r="FK984" s="158" t="n">
        <v>1</v>
      </c>
      <c r="FL984" s="158" t="n">
        <v>1900</v>
      </c>
      <c r="FM984" s="158" t="n">
        <v>1</v>
      </c>
      <c r="FN984" s="158" t="n">
        <v>1</v>
      </c>
      <c r="FO984" s="158" t="n">
        <v>1900</v>
      </c>
      <c r="FP984" s="158" t="n">
        <v>1</v>
      </c>
      <c r="FQ984" s="158" t="n">
        <v>1</v>
      </c>
      <c r="FR984" s="158" t="n">
        <v>1900</v>
      </c>
      <c r="FS984" s="158" t="n">
        <v>1</v>
      </c>
      <c r="FT984" s="158" t="n">
        <v>1</v>
      </c>
      <c r="FU984" s="158" t="n">
        <v>1900</v>
      </c>
      <c r="FV984" s="158" t="n">
        <v>1</v>
      </c>
      <c r="FW984" s="158" t="n">
        <v>1</v>
      </c>
    </row>
    <row r="985">
      <c r="A985">
        <f>IF(F985&gt;1,A984,IF(AND(I985&lt;10,paste!A987&lt;10),RIGHT(H985,2)&amp;"0"&amp;I985&amp;"000"&amp;paste!A987,IF(AND(I985&lt;10,paste!A987&gt;=10,paste!A987&lt;100),RIGHT(H985,2)&amp;"0"&amp;I985&amp;"00"&amp;paste!A987,IF(AND(I985&lt;10,paste!A987&gt;=100,paste!A987&lt;1000),RIGHT(H985,2)&amp;"0"&amp;I985&amp;"0"&amp;paste!A987,IF(AND(I985&lt;10,paste!A987&gt;=1000),RIGHT(H985,2)&amp;"0"&amp;I985&amp;paste!A987,IF(AND(I985&gt;=10,paste!A987&lt;10),RIGHT(H985,2)&amp;I985&amp;"000"&amp;paste!A987,IF(AND(I985&gt;=10,paste!A987&gt;=10,paste!A987&lt;100),RIGHT(H985,2)&amp;I985&amp;"00"&amp;paste!A987,IF(AND(I985&gt;=10,paste!A987&gt;=100,paste!A987&lt;1000),RIGHT(H985,2)&amp;I985&amp;"0"&amp;paste!A987,RIGHT(H985,2)&amp;I985&amp;paste!A987))))))))</f>
        <v/>
      </c>
      <c r="B985">
        <f>YEAR(paste!C987)</f>
        <v/>
      </c>
      <c r="C985">
        <f>MONTH(paste!C987)</f>
        <v/>
      </c>
      <c r="D985">
        <f>DAY(paste!C987)</f>
        <v/>
      </c>
      <c r="E985" s="158" t="n">
        <v>0</v>
      </c>
      <c r="F985">
        <f>IF(AND(L985=L984,D985=D984),F984+1,1)</f>
        <v/>
      </c>
      <c r="G985" s="158" t="n">
        <v>0</v>
      </c>
      <c r="H985">
        <f>YEAR(paste!C987)</f>
        <v/>
      </c>
      <c r="I985">
        <f>MONTH(paste!C987)</f>
        <v/>
      </c>
      <c r="J985">
        <f>DAY(paste!C987)</f>
        <v/>
      </c>
      <c r="K985">
        <f>A985</f>
        <v/>
      </c>
      <c r="L985">
        <f>IF(ISBLANK(VLOOKUP(paste!J987,'得意先名 (2)'!$B$3:$F$2005,5,FALSE)),paste!P987,IFERROR(VLOOKUP(paste!J987,'得意先名 (2)'!$B$3:$F$2005,5,FALSE),"ZZZZZZZZZZZ"))</f>
        <v/>
      </c>
      <c r="M985">
        <f>IF(L985="ZZZZZZZZZZZ",paste!J987&amp;paste!K987&amp; "  :   "&amp;paste!M987&amp; "  :   "&amp;paste!P987,"")</f>
        <v/>
      </c>
      <c r="O985" s="158" t="n"/>
      <c r="P985">
        <f>VLOOKUP(L985,'L_User+EndUser'!$C$2:$K$500,8,FALSE)</f>
        <v/>
      </c>
      <c r="Q985">
        <f>VLOOKUP(L985,'L_User+EndUser'!$C$2:$K$500,9,FALSE)</f>
        <v/>
      </c>
      <c r="R985" s="158" t="n"/>
      <c r="T985" s="158" t="n"/>
      <c r="V985" s="158" t="n"/>
      <c r="AB985">
        <f>paste!J987</f>
        <v/>
      </c>
      <c r="AC985">
        <f>L985</f>
        <v/>
      </c>
      <c r="AO985">
        <f>YEAR(paste!O987)</f>
        <v/>
      </c>
      <c r="AP985">
        <f>MONTH(paste!O987)</f>
        <v/>
      </c>
      <c r="AQ985">
        <f>DAY(paste!O987)</f>
        <v/>
      </c>
      <c r="BD985">
        <f>IF(paste!L987="","",paste!L987)</f>
        <v/>
      </c>
      <c r="BM985" t="n">
        <v>1</v>
      </c>
      <c r="BN985">
        <f>VLOOKUP(paste!E987,L_Product!$A$2:$B$2001,2,FALSE)</f>
        <v/>
      </c>
      <c r="BO985" s="21" t="n"/>
      <c r="BT985" t="n">
        <v>2</v>
      </c>
      <c r="BU985">
        <f>IF($BM$2=1,2,IF($BM$2=18,1))</f>
        <v/>
      </c>
      <c r="BV985">
        <f>IF($BM$2=1,0,IF($BM$2=18,1))</f>
        <v/>
      </c>
      <c r="BW985" t="n">
        <v>2</v>
      </c>
      <c r="BX985" t="n">
        <v>0</v>
      </c>
      <c r="BY985" t="n">
        <v>3</v>
      </c>
      <c r="BZ985">
        <f>VLOOKUP(BN985,L_Product!$B$2:$Z$2001,14,FALSE)</f>
        <v/>
      </c>
      <c r="CA985">
        <f>paste!H987</f>
        <v/>
      </c>
      <c r="CB985">
        <f>BZ985*CA985</f>
        <v/>
      </c>
      <c r="CN985" s="158" t="n">
        <v>1</v>
      </c>
      <c r="CO985" s="158" t="n">
        <v>1</v>
      </c>
      <c r="CP985" s="158" t="n">
        <v>1</v>
      </c>
      <c r="CQ985" s="158" t="n">
        <v>1</v>
      </c>
      <c r="CR985" s="158" t="n">
        <v>1</v>
      </c>
      <c r="CS985" s="158" t="n">
        <v>0</v>
      </c>
      <c r="CT985" s="158" t="n">
        <v>0</v>
      </c>
      <c r="CU985" s="158" t="n">
        <v>0</v>
      </c>
      <c r="CV985" s="158" t="n">
        <v>0</v>
      </c>
      <c r="CW985" s="158" t="n">
        <v>0</v>
      </c>
      <c r="CX985">
        <f>B985</f>
        <v/>
      </c>
      <c r="CY985">
        <f>C985</f>
        <v/>
      </c>
      <c r="CZ985">
        <f>D985</f>
        <v/>
      </c>
      <c r="DA985" s="158" t="n">
        <v>1900</v>
      </c>
      <c r="DB985" s="158" t="n">
        <v>1</v>
      </c>
      <c r="DC985" s="158" t="n">
        <v>1</v>
      </c>
      <c r="DD985" s="158" t="n">
        <v>1900</v>
      </c>
      <c r="DE985" s="158" t="n">
        <v>1</v>
      </c>
      <c r="DF985" s="158" t="n">
        <v>1</v>
      </c>
      <c r="DG985" s="158" t="n">
        <v>1900</v>
      </c>
      <c r="DH985" s="158" t="n">
        <v>1</v>
      </c>
      <c r="DI985" s="158" t="n">
        <v>1</v>
      </c>
      <c r="DJ985" s="158" t="n">
        <v>1900</v>
      </c>
      <c r="DK985" s="158" t="n">
        <v>1</v>
      </c>
      <c r="DL985" s="158" t="n">
        <v>1</v>
      </c>
      <c r="DR985" s="158" t="n">
        <v>2</v>
      </c>
      <c r="DS985" s="158" t="n">
        <v>1</v>
      </c>
      <c r="DT985" s="158" t="n">
        <v>2</v>
      </c>
      <c r="DU985" s="158" t="n">
        <v>1</v>
      </c>
      <c r="DV985" s="158" t="n">
        <v>3</v>
      </c>
      <c r="DW985" s="158" t="n">
        <v>1</v>
      </c>
      <c r="DX985" s="158" t="n">
        <v>3</v>
      </c>
      <c r="DY985" s="158" t="n">
        <v>0</v>
      </c>
      <c r="DZ985" s="158" t="n">
        <v>0</v>
      </c>
      <c r="EA985" s="158" t="n">
        <v>0</v>
      </c>
      <c r="EB985" s="158" t="n">
        <v>0</v>
      </c>
      <c r="EC985" s="158" t="n">
        <v>0</v>
      </c>
      <c r="ED985" s="158" t="n">
        <v>0</v>
      </c>
      <c r="EE985" s="158" t="n">
        <v>0</v>
      </c>
      <c r="EF985" s="158" t="n">
        <v>0</v>
      </c>
      <c r="EG985" s="158" t="n">
        <v>0</v>
      </c>
      <c r="EH985" s="158" t="n">
        <v>0</v>
      </c>
      <c r="EI985" s="158" t="n">
        <v>0</v>
      </c>
      <c r="EJ985" s="158" t="n">
        <v>0</v>
      </c>
      <c r="EK985" s="158" t="n">
        <v>0</v>
      </c>
      <c r="EL985" s="158" t="n">
        <v>0</v>
      </c>
      <c r="EM985" s="158" t="n">
        <v>0</v>
      </c>
      <c r="EN985" s="158" t="n">
        <v>0</v>
      </c>
      <c r="EO985" s="158" t="n">
        <v>0</v>
      </c>
      <c r="EP985" s="158" t="n">
        <v>0</v>
      </c>
      <c r="EQ985" s="158" t="n">
        <v>0</v>
      </c>
      <c r="ER985" s="158" t="n">
        <v>0</v>
      </c>
      <c r="ES985" s="158" t="n">
        <v>0</v>
      </c>
      <c r="ET985" s="158" t="n">
        <v>0</v>
      </c>
      <c r="EU985" s="158" t="n">
        <v>0</v>
      </c>
      <c r="EV985" s="158" t="n">
        <v>0</v>
      </c>
      <c r="EW985" s="158" t="n">
        <v>0</v>
      </c>
      <c r="EX985" s="158" t="n">
        <v>0</v>
      </c>
      <c r="EY985" s="158" t="n">
        <v>0</v>
      </c>
      <c r="EZ985" s="158" t="n">
        <v>1900</v>
      </c>
      <c r="FA985" s="158" t="n">
        <v>1</v>
      </c>
      <c r="FB985" s="158" t="n">
        <v>1</v>
      </c>
      <c r="FC985" s="158" t="n">
        <v>1900</v>
      </c>
      <c r="FD985" s="158" t="n">
        <v>1</v>
      </c>
      <c r="FE985" s="158" t="n">
        <v>1</v>
      </c>
      <c r="FF985" s="158" t="n">
        <v>1900</v>
      </c>
      <c r="FG985" s="158" t="n">
        <v>1</v>
      </c>
      <c r="FH985" s="158" t="n">
        <v>1</v>
      </c>
      <c r="FI985" s="158" t="n">
        <v>1900</v>
      </c>
      <c r="FJ985" s="158" t="n">
        <v>1</v>
      </c>
      <c r="FK985" s="158" t="n">
        <v>1</v>
      </c>
      <c r="FL985" s="158" t="n">
        <v>1900</v>
      </c>
      <c r="FM985" s="158" t="n">
        <v>1</v>
      </c>
      <c r="FN985" s="158" t="n">
        <v>1</v>
      </c>
      <c r="FO985" s="158" t="n">
        <v>1900</v>
      </c>
      <c r="FP985" s="158" t="n">
        <v>1</v>
      </c>
      <c r="FQ985" s="158" t="n">
        <v>1</v>
      </c>
      <c r="FR985" s="158" t="n">
        <v>1900</v>
      </c>
      <c r="FS985" s="158" t="n">
        <v>1</v>
      </c>
      <c r="FT985" s="158" t="n">
        <v>1</v>
      </c>
      <c r="FU985" s="158" t="n">
        <v>1900</v>
      </c>
      <c r="FV985" s="158" t="n">
        <v>1</v>
      </c>
      <c r="FW985" s="158" t="n">
        <v>1</v>
      </c>
    </row>
    <row r="986">
      <c r="A986">
        <f>IF(F986&gt;1,A985,IF(AND(I986&lt;10,paste!A988&lt;10),RIGHT(H986,2)&amp;"0"&amp;I986&amp;"000"&amp;paste!A988,IF(AND(I986&lt;10,paste!A988&gt;=10,paste!A988&lt;100),RIGHT(H986,2)&amp;"0"&amp;I986&amp;"00"&amp;paste!A988,IF(AND(I986&lt;10,paste!A988&gt;=100,paste!A988&lt;1000),RIGHT(H986,2)&amp;"0"&amp;I986&amp;"0"&amp;paste!A988,IF(AND(I986&lt;10,paste!A988&gt;=1000),RIGHT(H986,2)&amp;"0"&amp;I986&amp;paste!A988,IF(AND(I986&gt;=10,paste!A988&lt;10),RIGHT(H986,2)&amp;I986&amp;"000"&amp;paste!A988,IF(AND(I986&gt;=10,paste!A988&gt;=10,paste!A988&lt;100),RIGHT(H986,2)&amp;I986&amp;"00"&amp;paste!A988,IF(AND(I986&gt;=10,paste!A988&gt;=100,paste!A988&lt;1000),RIGHT(H986,2)&amp;I986&amp;"0"&amp;paste!A988,RIGHT(H986,2)&amp;I986&amp;paste!A988))))))))</f>
        <v/>
      </c>
      <c r="B986">
        <f>YEAR(paste!C988)</f>
        <v/>
      </c>
      <c r="C986">
        <f>MONTH(paste!C988)</f>
        <v/>
      </c>
      <c r="D986">
        <f>DAY(paste!C988)</f>
        <v/>
      </c>
      <c r="E986" s="158" t="n">
        <v>0</v>
      </c>
      <c r="F986">
        <f>IF(AND(L986=L985,D986=D985),F985+1,1)</f>
        <v/>
      </c>
      <c r="G986" s="158" t="n">
        <v>0</v>
      </c>
      <c r="H986">
        <f>YEAR(paste!C988)</f>
        <v/>
      </c>
      <c r="I986">
        <f>MONTH(paste!C988)</f>
        <v/>
      </c>
      <c r="J986">
        <f>DAY(paste!C988)</f>
        <v/>
      </c>
      <c r="K986">
        <f>A986</f>
        <v/>
      </c>
      <c r="L986">
        <f>IF(ISBLANK(VLOOKUP(paste!J988,'得意先名 (2)'!$B$3:$F$2005,5,FALSE)),paste!P988,IFERROR(VLOOKUP(paste!J988,'得意先名 (2)'!$B$3:$F$2005,5,FALSE),"ZZZZZZZZZZZ"))</f>
        <v/>
      </c>
      <c r="M986">
        <f>IF(L986="ZZZZZZZZZZZ",paste!J988&amp;paste!K988&amp; "  :   "&amp;paste!M988&amp; "  :   "&amp;paste!P988,"")</f>
        <v/>
      </c>
      <c r="O986" s="158" t="n"/>
      <c r="P986">
        <f>VLOOKUP(L986,'L_User+EndUser'!$C$2:$K$500,8,FALSE)</f>
        <v/>
      </c>
      <c r="Q986">
        <f>VLOOKUP(L986,'L_User+EndUser'!$C$2:$K$500,9,FALSE)</f>
        <v/>
      </c>
      <c r="R986" s="158" t="n"/>
      <c r="T986" s="158" t="n"/>
      <c r="V986" s="158" t="n"/>
      <c r="AB986">
        <f>paste!J988</f>
        <v/>
      </c>
      <c r="AC986">
        <f>L986</f>
        <v/>
      </c>
      <c r="AO986">
        <f>YEAR(paste!O988)</f>
        <v/>
      </c>
      <c r="AP986">
        <f>MONTH(paste!O988)</f>
        <v/>
      </c>
      <c r="AQ986">
        <f>DAY(paste!O988)</f>
        <v/>
      </c>
      <c r="BD986">
        <f>IF(paste!L988="","",paste!L988)</f>
        <v/>
      </c>
      <c r="BM986" t="n">
        <v>1</v>
      </c>
      <c r="BN986">
        <f>VLOOKUP(paste!E988,L_Product!$A$2:$B$2001,2,FALSE)</f>
        <v/>
      </c>
      <c r="BO986" s="21" t="n"/>
      <c r="BT986" t="n">
        <v>2</v>
      </c>
      <c r="BU986">
        <f>IF($BM$2=1,2,IF($BM$2=18,1))</f>
        <v/>
      </c>
      <c r="BV986">
        <f>IF($BM$2=1,0,IF($BM$2=18,1))</f>
        <v/>
      </c>
      <c r="BW986" t="n">
        <v>2</v>
      </c>
      <c r="BX986" t="n">
        <v>0</v>
      </c>
      <c r="BY986" t="n">
        <v>3</v>
      </c>
      <c r="BZ986">
        <f>VLOOKUP(BN986,L_Product!$B$2:$Z$2001,14,FALSE)</f>
        <v/>
      </c>
      <c r="CA986">
        <f>paste!H988</f>
        <v/>
      </c>
      <c r="CB986">
        <f>BZ986*CA986</f>
        <v/>
      </c>
      <c r="CN986" s="158" t="n">
        <v>1</v>
      </c>
      <c r="CO986" s="158" t="n">
        <v>1</v>
      </c>
      <c r="CP986" s="158" t="n">
        <v>1</v>
      </c>
      <c r="CQ986" s="158" t="n">
        <v>1</v>
      </c>
      <c r="CR986" s="158" t="n">
        <v>1</v>
      </c>
      <c r="CS986" s="158" t="n">
        <v>0</v>
      </c>
      <c r="CT986" s="158" t="n">
        <v>0</v>
      </c>
      <c r="CU986" s="158" t="n">
        <v>0</v>
      </c>
      <c r="CV986" s="158" t="n">
        <v>0</v>
      </c>
      <c r="CW986" s="158" t="n">
        <v>0</v>
      </c>
      <c r="CX986">
        <f>B986</f>
        <v/>
      </c>
      <c r="CY986">
        <f>C986</f>
        <v/>
      </c>
      <c r="CZ986">
        <f>D986</f>
        <v/>
      </c>
      <c r="DA986" s="158" t="n">
        <v>1900</v>
      </c>
      <c r="DB986" s="158" t="n">
        <v>1</v>
      </c>
      <c r="DC986" s="158" t="n">
        <v>1</v>
      </c>
      <c r="DD986" s="158" t="n">
        <v>1900</v>
      </c>
      <c r="DE986" s="158" t="n">
        <v>1</v>
      </c>
      <c r="DF986" s="158" t="n">
        <v>1</v>
      </c>
      <c r="DG986" s="158" t="n">
        <v>1900</v>
      </c>
      <c r="DH986" s="158" t="n">
        <v>1</v>
      </c>
      <c r="DI986" s="158" t="n">
        <v>1</v>
      </c>
      <c r="DJ986" s="158" t="n">
        <v>1900</v>
      </c>
      <c r="DK986" s="158" t="n">
        <v>1</v>
      </c>
      <c r="DL986" s="158" t="n">
        <v>1</v>
      </c>
      <c r="DR986" s="158" t="n">
        <v>2</v>
      </c>
      <c r="DS986" s="158" t="n">
        <v>1</v>
      </c>
      <c r="DT986" s="158" t="n">
        <v>2</v>
      </c>
      <c r="DU986" s="158" t="n">
        <v>1</v>
      </c>
      <c r="DV986" s="158" t="n">
        <v>3</v>
      </c>
      <c r="DW986" s="158" t="n">
        <v>1</v>
      </c>
      <c r="DX986" s="158" t="n">
        <v>3</v>
      </c>
      <c r="DY986" s="158" t="n">
        <v>0</v>
      </c>
      <c r="DZ986" s="158" t="n">
        <v>0</v>
      </c>
      <c r="EA986" s="158" t="n">
        <v>0</v>
      </c>
      <c r="EB986" s="158" t="n">
        <v>0</v>
      </c>
      <c r="EC986" s="158" t="n">
        <v>0</v>
      </c>
      <c r="ED986" s="158" t="n">
        <v>0</v>
      </c>
      <c r="EE986" s="158" t="n">
        <v>0</v>
      </c>
      <c r="EF986" s="158" t="n">
        <v>0</v>
      </c>
      <c r="EG986" s="158" t="n">
        <v>0</v>
      </c>
      <c r="EH986" s="158" t="n">
        <v>0</v>
      </c>
      <c r="EI986" s="158" t="n">
        <v>0</v>
      </c>
      <c r="EJ986" s="158" t="n">
        <v>0</v>
      </c>
      <c r="EK986" s="158" t="n">
        <v>0</v>
      </c>
      <c r="EL986" s="158" t="n">
        <v>0</v>
      </c>
      <c r="EM986" s="158" t="n">
        <v>0</v>
      </c>
      <c r="EN986" s="158" t="n">
        <v>0</v>
      </c>
      <c r="EO986" s="158" t="n">
        <v>0</v>
      </c>
      <c r="EP986" s="158" t="n">
        <v>0</v>
      </c>
      <c r="EQ986" s="158" t="n">
        <v>0</v>
      </c>
      <c r="ER986" s="158" t="n">
        <v>0</v>
      </c>
      <c r="ES986" s="158" t="n">
        <v>0</v>
      </c>
      <c r="ET986" s="158" t="n">
        <v>0</v>
      </c>
      <c r="EU986" s="158" t="n">
        <v>0</v>
      </c>
      <c r="EV986" s="158" t="n">
        <v>0</v>
      </c>
      <c r="EW986" s="158" t="n">
        <v>0</v>
      </c>
      <c r="EX986" s="158" t="n">
        <v>0</v>
      </c>
      <c r="EY986" s="158" t="n">
        <v>0</v>
      </c>
      <c r="EZ986" s="158" t="n">
        <v>1900</v>
      </c>
      <c r="FA986" s="158" t="n">
        <v>1</v>
      </c>
      <c r="FB986" s="158" t="n">
        <v>1</v>
      </c>
      <c r="FC986" s="158" t="n">
        <v>1900</v>
      </c>
      <c r="FD986" s="158" t="n">
        <v>1</v>
      </c>
      <c r="FE986" s="158" t="n">
        <v>1</v>
      </c>
      <c r="FF986" s="158" t="n">
        <v>1900</v>
      </c>
      <c r="FG986" s="158" t="n">
        <v>1</v>
      </c>
      <c r="FH986" s="158" t="n">
        <v>1</v>
      </c>
      <c r="FI986" s="158" t="n">
        <v>1900</v>
      </c>
      <c r="FJ986" s="158" t="n">
        <v>1</v>
      </c>
      <c r="FK986" s="158" t="n">
        <v>1</v>
      </c>
      <c r="FL986" s="158" t="n">
        <v>1900</v>
      </c>
      <c r="FM986" s="158" t="n">
        <v>1</v>
      </c>
      <c r="FN986" s="158" t="n">
        <v>1</v>
      </c>
      <c r="FO986" s="158" t="n">
        <v>1900</v>
      </c>
      <c r="FP986" s="158" t="n">
        <v>1</v>
      </c>
      <c r="FQ986" s="158" t="n">
        <v>1</v>
      </c>
      <c r="FR986" s="158" t="n">
        <v>1900</v>
      </c>
      <c r="FS986" s="158" t="n">
        <v>1</v>
      </c>
      <c r="FT986" s="158" t="n">
        <v>1</v>
      </c>
      <c r="FU986" s="158" t="n">
        <v>1900</v>
      </c>
      <c r="FV986" s="158" t="n">
        <v>1</v>
      </c>
      <c r="FW986" s="158" t="n">
        <v>1</v>
      </c>
    </row>
    <row r="987">
      <c r="A987">
        <f>IF(F987&gt;1,A986,IF(AND(I987&lt;10,paste!A989&lt;10),RIGHT(H987,2)&amp;"0"&amp;I987&amp;"000"&amp;paste!A989,IF(AND(I987&lt;10,paste!A989&gt;=10,paste!A989&lt;100),RIGHT(H987,2)&amp;"0"&amp;I987&amp;"00"&amp;paste!A989,IF(AND(I987&lt;10,paste!A989&gt;=100,paste!A989&lt;1000),RIGHT(H987,2)&amp;"0"&amp;I987&amp;"0"&amp;paste!A989,IF(AND(I987&lt;10,paste!A989&gt;=1000),RIGHT(H987,2)&amp;"0"&amp;I987&amp;paste!A989,IF(AND(I987&gt;=10,paste!A989&lt;10),RIGHT(H987,2)&amp;I987&amp;"000"&amp;paste!A989,IF(AND(I987&gt;=10,paste!A989&gt;=10,paste!A989&lt;100),RIGHT(H987,2)&amp;I987&amp;"00"&amp;paste!A989,IF(AND(I987&gt;=10,paste!A989&gt;=100,paste!A989&lt;1000),RIGHT(H987,2)&amp;I987&amp;"0"&amp;paste!A989,RIGHT(H987,2)&amp;I987&amp;paste!A989))))))))</f>
        <v/>
      </c>
      <c r="B987">
        <f>YEAR(paste!C989)</f>
        <v/>
      </c>
      <c r="C987">
        <f>MONTH(paste!C989)</f>
        <v/>
      </c>
      <c r="D987">
        <f>DAY(paste!C989)</f>
        <v/>
      </c>
      <c r="E987" s="158" t="n">
        <v>0</v>
      </c>
      <c r="F987">
        <f>IF(AND(L987=L986,D987=D986),F986+1,1)</f>
        <v/>
      </c>
      <c r="G987" s="158" t="n">
        <v>0</v>
      </c>
      <c r="H987">
        <f>YEAR(paste!C989)</f>
        <v/>
      </c>
      <c r="I987">
        <f>MONTH(paste!C989)</f>
        <v/>
      </c>
      <c r="J987">
        <f>DAY(paste!C989)</f>
        <v/>
      </c>
      <c r="K987">
        <f>A987</f>
        <v/>
      </c>
      <c r="L987">
        <f>IF(ISBLANK(VLOOKUP(paste!J989,'得意先名 (2)'!$B$3:$F$2005,5,FALSE)),paste!P989,IFERROR(VLOOKUP(paste!J989,'得意先名 (2)'!$B$3:$F$2005,5,FALSE),"ZZZZZZZZZZZ"))</f>
        <v/>
      </c>
      <c r="M987">
        <f>IF(L987="ZZZZZZZZZZZ",paste!J989&amp;paste!K989&amp; "  :   "&amp;paste!M989&amp; "  :   "&amp;paste!P989,"")</f>
        <v/>
      </c>
      <c r="O987" s="158" t="n"/>
      <c r="P987">
        <f>VLOOKUP(L987,'L_User+EndUser'!$C$2:$K$500,8,FALSE)</f>
        <v/>
      </c>
      <c r="Q987">
        <f>VLOOKUP(L987,'L_User+EndUser'!$C$2:$K$500,9,FALSE)</f>
        <v/>
      </c>
      <c r="R987" s="158" t="n"/>
      <c r="T987" s="158" t="n"/>
      <c r="V987" s="158" t="n"/>
      <c r="AB987">
        <f>paste!J989</f>
        <v/>
      </c>
      <c r="AC987">
        <f>L987</f>
        <v/>
      </c>
      <c r="AO987">
        <f>YEAR(paste!O989)</f>
        <v/>
      </c>
      <c r="AP987">
        <f>MONTH(paste!O989)</f>
        <v/>
      </c>
      <c r="AQ987">
        <f>DAY(paste!O989)</f>
        <v/>
      </c>
      <c r="BD987">
        <f>IF(paste!L989="","",paste!L989)</f>
        <v/>
      </c>
      <c r="BM987" t="n">
        <v>1</v>
      </c>
      <c r="BN987">
        <f>VLOOKUP(paste!E989,L_Product!$A$2:$B$2001,2,FALSE)</f>
        <v/>
      </c>
      <c r="BO987" s="21" t="n"/>
      <c r="BT987" t="n">
        <v>2</v>
      </c>
      <c r="BU987">
        <f>IF($BM$2=1,2,IF($BM$2=18,1))</f>
        <v/>
      </c>
      <c r="BV987">
        <f>IF($BM$2=1,0,IF($BM$2=18,1))</f>
        <v/>
      </c>
      <c r="BW987" t="n">
        <v>2</v>
      </c>
      <c r="BX987" t="n">
        <v>0</v>
      </c>
      <c r="BY987" t="n">
        <v>3</v>
      </c>
      <c r="BZ987">
        <f>VLOOKUP(BN987,L_Product!$B$2:$Z$2001,14,FALSE)</f>
        <v/>
      </c>
      <c r="CA987">
        <f>paste!H989</f>
        <v/>
      </c>
      <c r="CB987">
        <f>BZ987*CA987</f>
        <v/>
      </c>
      <c r="CN987" s="158" t="n">
        <v>1</v>
      </c>
      <c r="CO987" s="158" t="n">
        <v>1</v>
      </c>
      <c r="CP987" s="158" t="n">
        <v>1</v>
      </c>
      <c r="CQ987" s="158" t="n">
        <v>1</v>
      </c>
      <c r="CR987" s="158" t="n">
        <v>1</v>
      </c>
      <c r="CS987" s="158" t="n">
        <v>0</v>
      </c>
      <c r="CT987" s="158" t="n">
        <v>0</v>
      </c>
      <c r="CU987" s="158" t="n">
        <v>0</v>
      </c>
      <c r="CV987" s="158" t="n">
        <v>0</v>
      </c>
      <c r="CW987" s="158" t="n">
        <v>0</v>
      </c>
      <c r="CX987">
        <f>B987</f>
        <v/>
      </c>
      <c r="CY987">
        <f>C987</f>
        <v/>
      </c>
      <c r="CZ987">
        <f>D987</f>
        <v/>
      </c>
      <c r="DA987" s="158" t="n">
        <v>1900</v>
      </c>
      <c r="DB987" s="158" t="n">
        <v>1</v>
      </c>
      <c r="DC987" s="158" t="n">
        <v>1</v>
      </c>
      <c r="DD987" s="158" t="n">
        <v>1900</v>
      </c>
      <c r="DE987" s="158" t="n">
        <v>1</v>
      </c>
      <c r="DF987" s="158" t="n">
        <v>1</v>
      </c>
      <c r="DG987" s="158" t="n">
        <v>1900</v>
      </c>
      <c r="DH987" s="158" t="n">
        <v>1</v>
      </c>
      <c r="DI987" s="158" t="n">
        <v>1</v>
      </c>
      <c r="DJ987" s="158" t="n">
        <v>1900</v>
      </c>
      <c r="DK987" s="158" t="n">
        <v>1</v>
      </c>
      <c r="DL987" s="158" t="n">
        <v>1</v>
      </c>
      <c r="DR987" s="158" t="n">
        <v>2</v>
      </c>
      <c r="DS987" s="158" t="n">
        <v>1</v>
      </c>
      <c r="DT987" s="158" t="n">
        <v>2</v>
      </c>
      <c r="DU987" s="158" t="n">
        <v>1</v>
      </c>
      <c r="DV987" s="158" t="n">
        <v>3</v>
      </c>
      <c r="DW987" s="158" t="n">
        <v>1</v>
      </c>
      <c r="DX987" s="158" t="n">
        <v>3</v>
      </c>
      <c r="DY987" s="158" t="n">
        <v>0</v>
      </c>
      <c r="DZ987" s="158" t="n">
        <v>0</v>
      </c>
      <c r="EA987" s="158" t="n">
        <v>0</v>
      </c>
      <c r="EB987" s="158" t="n">
        <v>0</v>
      </c>
      <c r="EC987" s="158" t="n">
        <v>0</v>
      </c>
      <c r="ED987" s="158" t="n">
        <v>0</v>
      </c>
      <c r="EE987" s="158" t="n">
        <v>0</v>
      </c>
      <c r="EF987" s="158" t="n">
        <v>0</v>
      </c>
      <c r="EG987" s="158" t="n">
        <v>0</v>
      </c>
      <c r="EH987" s="158" t="n">
        <v>0</v>
      </c>
      <c r="EI987" s="158" t="n">
        <v>0</v>
      </c>
      <c r="EJ987" s="158" t="n">
        <v>0</v>
      </c>
      <c r="EK987" s="158" t="n">
        <v>0</v>
      </c>
      <c r="EL987" s="158" t="n">
        <v>0</v>
      </c>
      <c r="EM987" s="158" t="n">
        <v>0</v>
      </c>
      <c r="EN987" s="158" t="n">
        <v>0</v>
      </c>
      <c r="EO987" s="158" t="n">
        <v>0</v>
      </c>
      <c r="EP987" s="158" t="n">
        <v>0</v>
      </c>
      <c r="EQ987" s="158" t="n">
        <v>0</v>
      </c>
      <c r="ER987" s="158" t="n">
        <v>0</v>
      </c>
      <c r="ES987" s="158" t="n">
        <v>0</v>
      </c>
      <c r="ET987" s="158" t="n">
        <v>0</v>
      </c>
      <c r="EU987" s="158" t="n">
        <v>0</v>
      </c>
      <c r="EV987" s="158" t="n">
        <v>0</v>
      </c>
      <c r="EW987" s="158" t="n">
        <v>0</v>
      </c>
      <c r="EX987" s="158" t="n">
        <v>0</v>
      </c>
      <c r="EY987" s="158" t="n">
        <v>0</v>
      </c>
      <c r="EZ987" s="158" t="n">
        <v>1900</v>
      </c>
      <c r="FA987" s="158" t="n">
        <v>1</v>
      </c>
      <c r="FB987" s="158" t="n">
        <v>1</v>
      </c>
      <c r="FC987" s="158" t="n">
        <v>1900</v>
      </c>
      <c r="FD987" s="158" t="n">
        <v>1</v>
      </c>
      <c r="FE987" s="158" t="n">
        <v>1</v>
      </c>
      <c r="FF987" s="158" t="n">
        <v>1900</v>
      </c>
      <c r="FG987" s="158" t="n">
        <v>1</v>
      </c>
      <c r="FH987" s="158" t="n">
        <v>1</v>
      </c>
      <c r="FI987" s="158" t="n">
        <v>1900</v>
      </c>
      <c r="FJ987" s="158" t="n">
        <v>1</v>
      </c>
      <c r="FK987" s="158" t="n">
        <v>1</v>
      </c>
      <c r="FL987" s="158" t="n">
        <v>1900</v>
      </c>
      <c r="FM987" s="158" t="n">
        <v>1</v>
      </c>
      <c r="FN987" s="158" t="n">
        <v>1</v>
      </c>
      <c r="FO987" s="158" t="n">
        <v>1900</v>
      </c>
      <c r="FP987" s="158" t="n">
        <v>1</v>
      </c>
      <c r="FQ987" s="158" t="n">
        <v>1</v>
      </c>
      <c r="FR987" s="158" t="n">
        <v>1900</v>
      </c>
      <c r="FS987" s="158" t="n">
        <v>1</v>
      </c>
      <c r="FT987" s="158" t="n">
        <v>1</v>
      </c>
      <c r="FU987" s="158" t="n">
        <v>1900</v>
      </c>
      <c r="FV987" s="158" t="n">
        <v>1</v>
      </c>
      <c r="FW987" s="158" t="n">
        <v>1</v>
      </c>
    </row>
    <row r="988">
      <c r="A988">
        <f>IF(F988&gt;1,A987,IF(AND(I988&lt;10,paste!A990&lt;10),RIGHT(H988,2)&amp;"0"&amp;I988&amp;"000"&amp;paste!A990,IF(AND(I988&lt;10,paste!A990&gt;=10,paste!A990&lt;100),RIGHT(H988,2)&amp;"0"&amp;I988&amp;"00"&amp;paste!A990,IF(AND(I988&lt;10,paste!A990&gt;=100,paste!A990&lt;1000),RIGHT(H988,2)&amp;"0"&amp;I988&amp;"0"&amp;paste!A990,IF(AND(I988&lt;10,paste!A990&gt;=1000),RIGHT(H988,2)&amp;"0"&amp;I988&amp;paste!A990,IF(AND(I988&gt;=10,paste!A990&lt;10),RIGHT(H988,2)&amp;I988&amp;"000"&amp;paste!A990,IF(AND(I988&gt;=10,paste!A990&gt;=10,paste!A990&lt;100),RIGHT(H988,2)&amp;I988&amp;"00"&amp;paste!A990,IF(AND(I988&gt;=10,paste!A990&gt;=100,paste!A990&lt;1000),RIGHT(H988,2)&amp;I988&amp;"0"&amp;paste!A990,RIGHT(H988,2)&amp;I988&amp;paste!A990))))))))</f>
        <v/>
      </c>
      <c r="B988">
        <f>YEAR(paste!C990)</f>
        <v/>
      </c>
      <c r="C988">
        <f>MONTH(paste!C990)</f>
        <v/>
      </c>
      <c r="D988">
        <f>DAY(paste!C990)</f>
        <v/>
      </c>
      <c r="E988" s="158" t="n">
        <v>0</v>
      </c>
      <c r="F988">
        <f>IF(AND(L988=L987,D988=D987),F987+1,1)</f>
        <v/>
      </c>
      <c r="G988" s="158" t="n">
        <v>0</v>
      </c>
      <c r="H988">
        <f>YEAR(paste!C990)</f>
        <v/>
      </c>
      <c r="I988">
        <f>MONTH(paste!C990)</f>
        <v/>
      </c>
      <c r="J988">
        <f>DAY(paste!C990)</f>
        <v/>
      </c>
      <c r="K988">
        <f>A988</f>
        <v/>
      </c>
      <c r="L988">
        <f>IF(ISBLANK(VLOOKUP(paste!J990,'得意先名 (2)'!$B$3:$F$2005,5,FALSE)),paste!P990,IFERROR(VLOOKUP(paste!J990,'得意先名 (2)'!$B$3:$F$2005,5,FALSE),"ZZZZZZZZZZZ"))</f>
        <v/>
      </c>
      <c r="M988">
        <f>IF(L988="ZZZZZZZZZZZ",paste!J990&amp;paste!K990&amp; "  :   "&amp;paste!M990&amp; "  :   "&amp;paste!P990,"")</f>
        <v/>
      </c>
      <c r="O988" s="158" t="n"/>
      <c r="P988">
        <f>VLOOKUP(L988,'L_User+EndUser'!$C$2:$K$500,8,FALSE)</f>
        <v/>
      </c>
      <c r="Q988">
        <f>VLOOKUP(L988,'L_User+EndUser'!$C$2:$K$500,9,FALSE)</f>
        <v/>
      </c>
      <c r="R988" s="158" t="n"/>
      <c r="T988" s="158" t="n"/>
      <c r="V988" s="158" t="n"/>
      <c r="AB988">
        <f>paste!J990</f>
        <v/>
      </c>
      <c r="AC988">
        <f>L988</f>
        <v/>
      </c>
      <c r="AO988">
        <f>YEAR(paste!O990)</f>
        <v/>
      </c>
      <c r="AP988">
        <f>MONTH(paste!O990)</f>
        <v/>
      </c>
      <c r="AQ988">
        <f>DAY(paste!O990)</f>
        <v/>
      </c>
      <c r="BD988">
        <f>IF(paste!L990="","",paste!L990)</f>
        <v/>
      </c>
      <c r="BM988" t="n">
        <v>1</v>
      </c>
      <c r="BN988">
        <f>VLOOKUP(paste!E990,L_Product!$A$2:$B$2001,2,FALSE)</f>
        <v/>
      </c>
      <c r="BO988" s="21" t="n"/>
      <c r="BT988" t="n">
        <v>2</v>
      </c>
      <c r="BU988">
        <f>IF($BM$2=1,2,IF($BM$2=18,1))</f>
        <v/>
      </c>
      <c r="BV988">
        <f>IF($BM$2=1,0,IF($BM$2=18,1))</f>
        <v/>
      </c>
      <c r="BW988" t="n">
        <v>2</v>
      </c>
      <c r="BX988" t="n">
        <v>0</v>
      </c>
      <c r="BY988" t="n">
        <v>3</v>
      </c>
      <c r="BZ988">
        <f>VLOOKUP(BN988,L_Product!$B$2:$Z$2001,14,FALSE)</f>
        <v/>
      </c>
      <c r="CA988">
        <f>paste!H990</f>
        <v/>
      </c>
      <c r="CB988">
        <f>BZ988*CA988</f>
        <v/>
      </c>
      <c r="CN988" s="158" t="n">
        <v>1</v>
      </c>
      <c r="CO988" s="158" t="n">
        <v>1</v>
      </c>
      <c r="CP988" s="158" t="n">
        <v>1</v>
      </c>
      <c r="CQ988" s="158" t="n">
        <v>1</v>
      </c>
      <c r="CR988" s="158" t="n">
        <v>1</v>
      </c>
      <c r="CS988" s="158" t="n">
        <v>0</v>
      </c>
      <c r="CT988" s="158" t="n">
        <v>0</v>
      </c>
      <c r="CU988" s="158" t="n">
        <v>0</v>
      </c>
      <c r="CV988" s="158" t="n">
        <v>0</v>
      </c>
      <c r="CW988" s="158" t="n">
        <v>0</v>
      </c>
      <c r="CX988">
        <f>B988</f>
        <v/>
      </c>
      <c r="CY988">
        <f>C988</f>
        <v/>
      </c>
      <c r="CZ988">
        <f>D988</f>
        <v/>
      </c>
      <c r="DA988" s="158" t="n">
        <v>1900</v>
      </c>
      <c r="DB988" s="158" t="n">
        <v>1</v>
      </c>
      <c r="DC988" s="158" t="n">
        <v>1</v>
      </c>
      <c r="DD988" s="158" t="n">
        <v>1900</v>
      </c>
      <c r="DE988" s="158" t="n">
        <v>1</v>
      </c>
      <c r="DF988" s="158" t="n">
        <v>1</v>
      </c>
      <c r="DG988" s="158" t="n">
        <v>1900</v>
      </c>
      <c r="DH988" s="158" t="n">
        <v>1</v>
      </c>
      <c r="DI988" s="158" t="n">
        <v>1</v>
      </c>
      <c r="DJ988" s="158" t="n">
        <v>1900</v>
      </c>
      <c r="DK988" s="158" t="n">
        <v>1</v>
      </c>
      <c r="DL988" s="158" t="n">
        <v>1</v>
      </c>
      <c r="DR988" s="158" t="n">
        <v>2</v>
      </c>
      <c r="DS988" s="158" t="n">
        <v>1</v>
      </c>
      <c r="DT988" s="158" t="n">
        <v>2</v>
      </c>
      <c r="DU988" s="158" t="n">
        <v>1</v>
      </c>
      <c r="DV988" s="158" t="n">
        <v>3</v>
      </c>
      <c r="DW988" s="158" t="n">
        <v>1</v>
      </c>
      <c r="DX988" s="158" t="n">
        <v>3</v>
      </c>
      <c r="DY988" s="158" t="n">
        <v>0</v>
      </c>
      <c r="DZ988" s="158" t="n">
        <v>0</v>
      </c>
      <c r="EA988" s="158" t="n">
        <v>0</v>
      </c>
      <c r="EB988" s="158" t="n">
        <v>0</v>
      </c>
      <c r="EC988" s="158" t="n">
        <v>0</v>
      </c>
      <c r="ED988" s="158" t="n">
        <v>0</v>
      </c>
      <c r="EE988" s="158" t="n">
        <v>0</v>
      </c>
      <c r="EF988" s="158" t="n">
        <v>0</v>
      </c>
      <c r="EG988" s="158" t="n">
        <v>0</v>
      </c>
      <c r="EH988" s="158" t="n">
        <v>0</v>
      </c>
      <c r="EI988" s="158" t="n">
        <v>0</v>
      </c>
      <c r="EJ988" s="158" t="n">
        <v>0</v>
      </c>
      <c r="EK988" s="158" t="n">
        <v>0</v>
      </c>
      <c r="EL988" s="158" t="n">
        <v>0</v>
      </c>
      <c r="EM988" s="158" t="n">
        <v>0</v>
      </c>
      <c r="EN988" s="158" t="n">
        <v>0</v>
      </c>
      <c r="EO988" s="158" t="n">
        <v>0</v>
      </c>
      <c r="EP988" s="158" t="n">
        <v>0</v>
      </c>
      <c r="EQ988" s="158" t="n">
        <v>0</v>
      </c>
      <c r="ER988" s="158" t="n">
        <v>0</v>
      </c>
      <c r="ES988" s="158" t="n">
        <v>0</v>
      </c>
      <c r="ET988" s="158" t="n">
        <v>0</v>
      </c>
      <c r="EU988" s="158" t="n">
        <v>0</v>
      </c>
      <c r="EV988" s="158" t="n">
        <v>0</v>
      </c>
      <c r="EW988" s="158" t="n">
        <v>0</v>
      </c>
      <c r="EX988" s="158" t="n">
        <v>0</v>
      </c>
      <c r="EY988" s="158" t="n">
        <v>0</v>
      </c>
      <c r="EZ988" s="158" t="n">
        <v>1900</v>
      </c>
      <c r="FA988" s="158" t="n">
        <v>1</v>
      </c>
      <c r="FB988" s="158" t="n">
        <v>1</v>
      </c>
      <c r="FC988" s="158" t="n">
        <v>1900</v>
      </c>
      <c r="FD988" s="158" t="n">
        <v>1</v>
      </c>
      <c r="FE988" s="158" t="n">
        <v>1</v>
      </c>
      <c r="FF988" s="158" t="n">
        <v>1900</v>
      </c>
      <c r="FG988" s="158" t="n">
        <v>1</v>
      </c>
      <c r="FH988" s="158" t="n">
        <v>1</v>
      </c>
      <c r="FI988" s="158" t="n">
        <v>1900</v>
      </c>
      <c r="FJ988" s="158" t="n">
        <v>1</v>
      </c>
      <c r="FK988" s="158" t="n">
        <v>1</v>
      </c>
      <c r="FL988" s="158" t="n">
        <v>1900</v>
      </c>
      <c r="FM988" s="158" t="n">
        <v>1</v>
      </c>
      <c r="FN988" s="158" t="n">
        <v>1</v>
      </c>
      <c r="FO988" s="158" t="n">
        <v>1900</v>
      </c>
      <c r="FP988" s="158" t="n">
        <v>1</v>
      </c>
      <c r="FQ988" s="158" t="n">
        <v>1</v>
      </c>
      <c r="FR988" s="158" t="n">
        <v>1900</v>
      </c>
      <c r="FS988" s="158" t="n">
        <v>1</v>
      </c>
      <c r="FT988" s="158" t="n">
        <v>1</v>
      </c>
      <c r="FU988" s="158" t="n">
        <v>1900</v>
      </c>
      <c r="FV988" s="158" t="n">
        <v>1</v>
      </c>
      <c r="FW988" s="158" t="n">
        <v>1</v>
      </c>
    </row>
    <row r="989">
      <c r="A989">
        <f>IF(F989&gt;1,A988,IF(AND(I989&lt;10,paste!A991&lt;10),RIGHT(H989,2)&amp;"0"&amp;I989&amp;"000"&amp;paste!A991,IF(AND(I989&lt;10,paste!A991&gt;=10,paste!A991&lt;100),RIGHT(H989,2)&amp;"0"&amp;I989&amp;"00"&amp;paste!A991,IF(AND(I989&lt;10,paste!A991&gt;=100,paste!A991&lt;1000),RIGHT(H989,2)&amp;"0"&amp;I989&amp;"0"&amp;paste!A991,IF(AND(I989&lt;10,paste!A991&gt;=1000),RIGHT(H989,2)&amp;"0"&amp;I989&amp;paste!A991,IF(AND(I989&gt;=10,paste!A991&lt;10),RIGHT(H989,2)&amp;I989&amp;"000"&amp;paste!A991,IF(AND(I989&gt;=10,paste!A991&gt;=10,paste!A991&lt;100),RIGHT(H989,2)&amp;I989&amp;"00"&amp;paste!A991,IF(AND(I989&gt;=10,paste!A991&gt;=100,paste!A991&lt;1000),RIGHT(H989,2)&amp;I989&amp;"0"&amp;paste!A991,RIGHT(H989,2)&amp;I989&amp;paste!A991))))))))</f>
        <v/>
      </c>
      <c r="B989">
        <f>YEAR(paste!C991)</f>
        <v/>
      </c>
      <c r="C989">
        <f>MONTH(paste!C991)</f>
        <v/>
      </c>
      <c r="D989">
        <f>DAY(paste!C991)</f>
        <v/>
      </c>
      <c r="E989" s="158" t="n">
        <v>0</v>
      </c>
      <c r="F989">
        <f>IF(AND(L989=L988,D989=D988),F988+1,1)</f>
        <v/>
      </c>
      <c r="G989" s="158" t="n">
        <v>0</v>
      </c>
      <c r="H989">
        <f>YEAR(paste!C991)</f>
        <v/>
      </c>
      <c r="I989">
        <f>MONTH(paste!C991)</f>
        <v/>
      </c>
      <c r="J989">
        <f>DAY(paste!C991)</f>
        <v/>
      </c>
      <c r="K989">
        <f>A989</f>
        <v/>
      </c>
      <c r="L989">
        <f>IF(ISBLANK(VLOOKUP(paste!J991,'得意先名 (2)'!$B$3:$F$2005,5,FALSE)),paste!P991,IFERROR(VLOOKUP(paste!J991,'得意先名 (2)'!$B$3:$F$2005,5,FALSE),"ZZZZZZZZZZZ"))</f>
        <v/>
      </c>
      <c r="M989">
        <f>IF(L989="ZZZZZZZZZZZ",paste!J991&amp;paste!K991&amp; "  :   "&amp;paste!M991&amp; "  :   "&amp;paste!P991,"")</f>
        <v/>
      </c>
      <c r="O989" s="158" t="n"/>
      <c r="P989">
        <f>VLOOKUP(L989,'L_User+EndUser'!$C$2:$K$500,8,FALSE)</f>
        <v/>
      </c>
      <c r="Q989">
        <f>VLOOKUP(L989,'L_User+EndUser'!$C$2:$K$500,9,FALSE)</f>
        <v/>
      </c>
      <c r="R989" s="158" t="n"/>
      <c r="T989" s="158" t="n"/>
      <c r="V989" s="158" t="n"/>
      <c r="AB989">
        <f>paste!J991</f>
        <v/>
      </c>
      <c r="AC989">
        <f>L989</f>
        <v/>
      </c>
      <c r="AO989">
        <f>YEAR(paste!O991)</f>
        <v/>
      </c>
      <c r="AP989">
        <f>MONTH(paste!O991)</f>
        <v/>
      </c>
      <c r="AQ989">
        <f>DAY(paste!O991)</f>
        <v/>
      </c>
      <c r="BD989">
        <f>IF(paste!L991="","",paste!L991)</f>
        <v/>
      </c>
      <c r="BM989" t="n">
        <v>1</v>
      </c>
      <c r="BN989">
        <f>VLOOKUP(paste!E991,L_Product!$A$2:$B$2001,2,FALSE)</f>
        <v/>
      </c>
      <c r="BO989" s="21" t="n"/>
      <c r="BT989" t="n">
        <v>2</v>
      </c>
      <c r="BU989">
        <f>IF($BM$2=1,2,IF($BM$2=18,1))</f>
        <v/>
      </c>
      <c r="BV989">
        <f>IF($BM$2=1,0,IF($BM$2=18,1))</f>
        <v/>
      </c>
      <c r="BW989" t="n">
        <v>2</v>
      </c>
      <c r="BX989" t="n">
        <v>0</v>
      </c>
      <c r="BY989" t="n">
        <v>3</v>
      </c>
      <c r="BZ989">
        <f>VLOOKUP(BN989,L_Product!$B$2:$Z$2001,14,FALSE)</f>
        <v/>
      </c>
      <c r="CA989">
        <f>paste!H991</f>
        <v/>
      </c>
      <c r="CB989">
        <f>BZ989*CA989</f>
        <v/>
      </c>
      <c r="CN989" s="158" t="n">
        <v>1</v>
      </c>
      <c r="CO989" s="158" t="n">
        <v>1</v>
      </c>
      <c r="CP989" s="158" t="n">
        <v>1</v>
      </c>
      <c r="CQ989" s="158" t="n">
        <v>1</v>
      </c>
      <c r="CR989" s="158" t="n">
        <v>1</v>
      </c>
      <c r="CS989" s="158" t="n">
        <v>0</v>
      </c>
      <c r="CT989" s="158" t="n">
        <v>0</v>
      </c>
      <c r="CU989" s="158" t="n">
        <v>0</v>
      </c>
      <c r="CV989" s="158" t="n">
        <v>0</v>
      </c>
      <c r="CW989" s="158" t="n">
        <v>0</v>
      </c>
      <c r="CX989">
        <f>B989</f>
        <v/>
      </c>
      <c r="CY989">
        <f>C989</f>
        <v/>
      </c>
      <c r="CZ989">
        <f>D989</f>
        <v/>
      </c>
      <c r="DA989" s="158" t="n">
        <v>1900</v>
      </c>
      <c r="DB989" s="158" t="n">
        <v>1</v>
      </c>
      <c r="DC989" s="158" t="n">
        <v>1</v>
      </c>
      <c r="DD989" s="158" t="n">
        <v>1900</v>
      </c>
      <c r="DE989" s="158" t="n">
        <v>1</v>
      </c>
      <c r="DF989" s="158" t="n">
        <v>1</v>
      </c>
      <c r="DG989" s="158" t="n">
        <v>1900</v>
      </c>
      <c r="DH989" s="158" t="n">
        <v>1</v>
      </c>
      <c r="DI989" s="158" t="n">
        <v>1</v>
      </c>
      <c r="DJ989" s="158" t="n">
        <v>1900</v>
      </c>
      <c r="DK989" s="158" t="n">
        <v>1</v>
      </c>
      <c r="DL989" s="158" t="n">
        <v>1</v>
      </c>
      <c r="DR989" s="158" t="n">
        <v>2</v>
      </c>
      <c r="DS989" s="158" t="n">
        <v>1</v>
      </c>
      <c r="DT989" s="158" t="n">
        <v>2</v>
      </c>
      <c r="DU989" s="158" t="n">
        <v>1</v>
      </c>
      <c r="DV989" s="158" t="n">
        <v>3</v>
      </c>
      <c r="DW989" s="158" t="n">
        <v>1</v>
      </c>
      <c r="DX989" s="158" t="n">
        <v>3</v>
      </c>
      <c r="DY989" s="158" t="n">
        <v>0</v>
      </c>
      <c r="DZ989" s="158" t="n">
        <v>0</v>
      </c>
      <c r="EA989" s="158" t="n">
        <v>0</v>
      </c>
      <c r="EB989" s="158" t="n">
        <v>0</v>
      </c>
      <c r="EC989" s="158" t="n">
        <v>0</v>
      </c>
      <c r="ED989" s="158" t="n">
        <v>0</v>
      </c>
      <c r="EE989" s="158" t="n">
        <v>0</v>
      </c>
      <c r="EF989" s="158" t="n">
        <v>0</v>
      </c>
      <c r="EG989" s="158" t="n">
        <v>0</v>
      </c>
      <c r="EH989" s="158" t="n">
        <v>0</v>
      </c>
      <c r="EI989" s="158" t="n">
        <v>0</v>
      </c>
      <c r="EJ989" s="158" t="n">
        <v>0</v>
      </c>
      <c r="EK989" s="158" t="n">
        <v>0</v>
      </c>
      <c r="EL989" s="158" t="n">
        <v>0</v>
      </c>
      <c r="EM989" s="158" t="n">
        <v>0</v>
      </c>
      <c r="EN989" s="158" t="n">
        <v>0</v>
      </c>
      <c r="EO989" s="158" t="n">
        <v>0</v>
      </c>
      <c r="EP989" s="158" t="n">
        <v>0</v>
      </c>
      <c r="EQ989" s="158" t="n">
        <v>0</v>
      </c>
      <c r="ER989" s="158" t="n">
        <v>0</v>
      </c>
      <c r="ES989" s="158" t="n">
        <v>0</v>
      </c>
      <c r="ET989" s="158" t="n">
        <v>0</v>
      </c>
      <c r="EU989" s="158" t="n">
        <v>0</v>
      </c>
      <c r="EV989" s="158" t="n">
        <v>0</v>
      </c>
      <c r="EW989" s="158" t="n">
        <v>0</v>
      </c>
      <c r="EX989" s="158" t="n">
        <v>0</v>
      </c>
      <c r="EY989" s="158" t="n">
        <v>0</v>
      </c>
      <c r="EZ989" s="158" t="n">
        <v>1900</v>
      </c>
      <c r="FA989" s="158" t="n">
        <v>1</v>
      </c>
      <c r="FB989" s="158" t="n">
        <v>1</v>
      </c>
      <c r="FC989" s="158" t="n">
        <v>1900</v>
      </c>
      <c r="FD989" s="158" t="n">
        <v>1</v>
      </c>
      <c r="FE989" s="158" t="n">
        <v>1</v>
      </c>
      <c r="FF989" s="158" t="n">
        <v>1900</v>
      </c>
      <c r="FG989" s="158" t="n">
        <v>1</v>
      </c>
      <c r="FH989" s="158" t="n">
        <v>1</v>
      </c>
      <c r="FI989" s="158" t="n">
        <v>1900</v>
      </c>
      <c r="FJ989" s="158" t="n">
        <v>1</v>
      </c>
      <c r="FK989" s="158" t="n">
        <v>1</v>
      </c>
      <c r="FL989" s="158" t="n">
        <v>1900</v>
      </c>
      <c r="FM989" s="158" t="n">
        <v>1</v>
      </c>
      <c r="FN989" s="158" t="n">
        <v>1</v>
      </c>
      <c r="FO989" s="158" t="n">
        <v>1900</v>
      </c>
      <c r="FP989" s="158" t="n">
        <v>1</v>
      </c>
      <c r="FQ989" s="158" t="n">
        <v>1</v>
      </c>
      <c r="FR989" s="158" t="n">
        <v>1900</v>
      </c>
      <c r="FS989" s="158" t="n">
        <v>1</v>
      </c>
      <c r="FT989" s="158" t="n">
        <v>1</v>
      </c>
      <c r="FU989" s="158" t="n">
        <v>1900</v>
      </c>
      <c r="FV989" s="158" t="n">
        <v>1</v>
      </c>
      <c r="FW989" s="158" t="n">
        <v>1</v>
      </c>
    </row>
    <row r="990">
      <c r="A990">
        <f>IF(F990&gt;1,A989,IF(AND(I990&lt;10,paste!A992&lt;10),RIGHT(H990,2)&amp;"0"&amp;I990&amp;"000"&amp;paste!A992,IF(AND(I990&lt;10,paste!A992&gt;=10,paste!A992&lt;100),RIGHT(H990,2)&amp;"0"&amp;I990&amp;"00"&amp;paste!A992,IF(AND(I990&lt;10,paste!A992&gt;=100,paste!A992&lt;1000),RIGHT(H990,2)&amp;"0"&amp;I990&amp;"0"&amp;paste!A992,IF(AND(I990&lt;10,paste!A992&gt;=1000),RIGHT(H990,2)&amp;"0"&amp;I990&amp;paste!A992,IF(AND(I990&gt;=10,paste!A992&lt;10),RIGHT(H990,2)&amp;I990&amp;"000"&amp;paste!A992,IF(AND(I990&gt;=10,paste!A992&gt;=10,paste!A992&lt;100),RIGHT(H990,2)&amp;I990&amp;"00"&amp;paste!A992,IF(AND(I990&gt;=10,paste!A992&gt;=100,paste!A992&lt;1000),RIGHT(H990,2)&amp;I990&amp;"0"&amp;paste!A992,RIGHT(H990,2)&amp;I990&amp;paste!A992))))))))</f>
        <v/>
      </c>
      <c r="B990">
        <f>YEAR(paste!C992)</f>
        <v/>
      </c>
      <c r="C990">
        <f>MONTH(paste!C992)</f>
        <v/>
      </c>
      <c r="D990">
        <f>DAY(paste!C992)</f>
        <v/>
      </c>
      <c r="E990" s="158" t="n">
        <v>0</v>
      </c>
      <c r="F990">
        <f>IF(AND(L990=L989,D990=D989),F989+1,1)</f>
        <v/>
      </c>
      <c r="G990" s="158" t="n">
        <v>0</v>
      </c>
      <c r="H990">
        <f>YEAR(paste!C992)</f>
        <v/>
      </c>
      <c r="I990">
        <f>MONTH(paste!C992)</f>
        <v/>
      </c>
      <c r="J990">
        <f>DAY(paste!C992)</f>
        <v/>
      </c>
      <c r="K990">
        <f>A990</f>
        <v/>
      </c>
      <c r="L990">
        <f>IF(ISBLANK(VLOOKUP(paste!J992,'得意先名 (2)'!$B$3:$F$2005,5,FALSE)),paste!P992,IFERROR(VLOOKUP(paste!J992,'得意先名 (2)'!$B$3:$F$2005,5,FALSE),"ZZZZZZZZZZZ"))</f>
        <v/>
      </c>
      <c r="M990">
        <f>IF(L990="ZZZZZZZZZZZ",paste!J992&amp;paste!K992&amp; "  :   "&amp;paste!M992&amp; "  :   "&amp;paste!P992,"")</f>
        <v/>
      </c>
      <c r="O990" s="158" t="n"/>
      <c r="P990">
        <f>VLOOKUP(L990,'L_User+EndUser'!$C$2:$K$500,8,FALSE)</f>
        <v/>
      </c>
      <c r="Q990">
        <f>VLOOKUP(L990,'L_User+EndUser'!$C$2:$K$500,9,FALSE)</f>
        <v/>
      </c>
      <c r="R990" s="158" t="n"/>
      <c r="T990" s="158" t="n"/>
      <c r="V990" s="158" t="n"/>
      <c r="AB990">
        <f>paste!J992</f>
        <v/>
      </c>
      <c r="AC990">
        <f>L990</f>
        <v/>
      </c>
      <c r="AO990">
        <f>YEAR(paste!O992)</f>
        <v/>
      </c>
      <c r="AP990">
        <f>MONTH(paste!O992)</f>
        <v/>
      </c>
      <c r="AQ990">
        <f>DAY(paste!O992)</f>
        <v/>
      </c>
      <c r="BD990">
        <f>IF(paste!L992="","",paste!L992)</f>
        <v/>
      </c>
      <c r="BM990" t="n">
        <v>1</v>
      </c>
      <c r="BN990">
        <f>VLOOKUP(paste!E992,L_Product!$A$2:$B$2001,2,FALSE)</f>
        <v/>
      </c>
      <c r="BO990" s="21" t="n"/>
      <c r="BT990" t="n">
        <v>2</v>
      </c>
      <c r="BU990">
        <f>IF($BM$2=1,2,IF($BM$2=18,1))</f>
        <v/>
      </c>
      <c r="BV990">
        <f>IF($BM$2=1,0,IF($BM$2=18,1))</f>
        <v/>
      </c>
      <c r="BW990" t="n">
        <v>2</v>
      </c>
      <c r="BX990" t="n">
        <v>0</v>
      </c>
      <c r="BY990" t="n">
        <v>3</v>
      </c>
      <c r="BZ990">
        <f>VLOOKUP(BN990,L_Product!$B$2:$Z$2001,14,FALSE)</f>
        <v/>
      </c>
      <c r="CA990">
        <f>paste!H992</f>
        <v/>
      </c>
      <c r="CB990">
        <f>BZ990*CA990</f>
        <v/>
      </c>
      <c r="CN990" s="158" t="n">
        <v>1</v>
      </c>
      <c r="CO990" s="158" t="n">
        <v>1</v>
      </c>
      <c r="CP990" s="158" t="n">
        <v>1</v>
      </c>
      <c r="CQ990" s="158" t="n">
        <v>1</v>
      </c>
      <c r="CR990" s="158" t="n">
        <v>1</v>
      </c>
      <c r="CS990" s="158" t="n">
        <v>0</v>
      </c>
      <c r="CT990" s="158" t="n">
        <v>0</v>
      </c>
      <c r="CU990" s="158" t="n">
        <v>0</v>
      </c>
      <c r="CV990" s="158" t="n">
        <v>0</v>
      </c>
      <c r="CW990" s="158" t="n">
        <v>0</v>
      </c>
      <c r="CX990">
        <f>B990</f>
        <v/>
      </c>
      <c r="CY990">
        <f>C990</f>
        <v/>
      </c>
      <c r="CZ990">
        <f>D990</f>
        <v/>
      </c>
      <c r="DA990" s="158" t="n">
        <v>1900</v>
      </c>
      <c r="DB990" s="158" t="n">
        <v>1</v>
      </c>
      <c r="DC990" s="158" t="n">
        <v>1</v>
      </c>
      <c r="DD990" s="158" t="n">
        <v>1900</v>
      </c>
      <c r="DE990" s="158" t="n">
        <v>1</v>
      </c>
      <c r="DF990" s="158" t="n">
        <v>1</v>
      </c>
      <c r="DG990" s="158" t="n">
        <v>1900</v>
      </c>
      <c r="DH990" s="158" t="n">
        <v>1</v>
      </c>
      <c r="DI990" s="158" t="n">
        <v>1</v>
      </c>
      <c r="DJ990" s="158" t="n">
        <v>1900</v>
      </c>
      <c r="DK990" s="158" t="n">
        <v>1</v>
      </c>
      <c r="DL990" s="158" t="n">
        <v>1</v>
      </c>
      <c r="DR990" s="158" t="n">
        <v>2</v>
      </c>
      <c r="DS990" s="158" t="n">
        <v>1</v>
      </c>
      <c r="DT990" s="158" t="n">
        <v>2</v>
      </c>
      <c r="DU990" s="158" t="n">
        <v>1</v>
      </c>
      <c r="DV990" s="158" t="n">
        <v>3</v>
      </c>
      <c r="DW990" s="158" t="n">
        <v>1</v>
      </c>
      <c r="DX990" s="158" t="n">
        <v>3</v>
      </c>
      <c r="DY990" s="158" t="n">
        <v>0</v>
      </c>
      <c r="DZ990" s="158" t="n">
        <v>0</v>
      </c>
      <c r="EA990" s="158" t="n">
        <v>0</v>
      </c>
      <c r="EB990" s="158" t="n">
        <v>0</v>
      </c>
      <c r="EC990" s="158" t="n">
        <v>0</v>
      </c>
      <c r="ED990" s="158" t="n">
        <v>0</v>
      </c>
      <c r="EE990" s="158" t="n">
        <v>0</v>
      </c>
      <c r="EF990" s="158" t="n">
        <v>0</v>
      </c>
      <c r="EG990" s="158" t="n">
        <v>0</v>
      </c>
      <c r="EH990" s="158" t="n">
        <v>0</v>
      </c>
      <c r="EI990" s="158" t="n">
        <v>0</v>
      </c>
      <c r="EJ990" s="158" t="n">
        <v>0</v>
      </c>
      <c r="EK990" s="158" t="n">
        <v>0</v>
      </c>
      <c r="EL990" s="158" t="n">
        <v>0</v>
      </c>
      <c r="EM990" s="158" t="n">
        <v>0</v>
      </c>
      <c r="EN990" s="158" t="n">
        <v>0</v>
      </c>
      <c r="EO990" s="158" t="n">
        <v>0</v>
      </c>
      <c r="EP990" s="158" t="n">
        <v>0</v>
      </c>
      <c r="EQ990" s="158" t="n">
        <v>0</v>
      </c>
      <c r="ER990" s="158" t="n">
        <v>0</v>
      </c>
      <c r="ES990" s="158" t="n">
        <v>0</v>
      </c>
      <c r="ET990" s="158" t="n">
        <v>0</v>
      </c>
      <c r="EU990" s="158" t="n">
        <v>0</v>
      </c>
      <c r="EV990" s="158" t="n">
        <v>0</v>
      </c>
      <c r="EW990" s="158" t="n">
        <v>0</v>
      </c>
      <c r="EX990" s="158" t="n">
        <v>0</v>
      </c>
      <c r="EY990" s="158" t="n">
        <v>0</v>
      </c>
      <c r="EZ990" s="158" t="n">
        <v>1900</v>
      </c>
      <c r="FA990" s="158" t="n">
        <v>1</v>
      </c>
      <c r="FB990" s="158" t="n">
        <v>1</v>
      </c>
      <c r="FC990" s="158" t="n">
        <v>1900</v>
      </c>
      <c r="FD990" s="158" t="n">
        <v>1</v>
      </c>
      <c r="FE990" s="158" t="n">
        <v>1</v>
      </c>
      <c r="FF990" s="158" t="n">
        <v>1900</v>
      </c>
      <c r="FG990" s="158" t="n">
        <v>1</v>
      </c>
      <c r="FH990" s="158" t="n">
        <v>1</v>
      </c>
      <c r="FI990" s="158" t="n">
        <v>1900</v>
      </c>
      <c r="FJ990" s="158" t="n">
        <v>1</v>
      </c>
      <c r="FK990" s="158" t="n">
        <v>1</v>
      </c>
      <c r="FL990" s="158" t="n">
        <v>1900</v>
      </c>
      <c r="FM990" s="158" t="n">
        <v>1</v>
      </c>
      <c r="FN990" s="158" t="n">
        <v>1</v>
      </c>
      <c r="FO990" s="158" t="n">
        <v>1900</v>
      </c>
      <c r="FP990" s="158" t="n">
        <v>1</v>
      </c>
      <c r="FQ990" s="158" t="n">
        <v>1</v>
      </c>
      <c r="FR990" s="158" t="n">
        <v>1900</v>
      </c>
      <c r="FS990" s="158" t="n">
        <v>1</v>
      </c>
      <c r="FT990" s="158" t="n">
        <v>1</v>
      </c>
      <c r="FU990" s="158" t="n">
        <v>1900</v>
      </c>
      <c r="FV990" s="158" t="n">
        <v>1</v>
      </c>
      <c r="FW990" s="158" t="n">
        <v>1</v>
      </c>
    </row>
    <row r="991">
      <c r="A991">
        <f>IF(F991&gt;1,A990,IF(AND(I991&lt;10,paste!A993&lt;10),RIGHT(H991,2)&amp;"0"&amp;I991&amp;"000"&amp;paste!A993,IF(AND(I991&lt;10,paste!A993&gt;=10,paste!A993&lt;100),RIGHT(H991,2)&amp;"0"&amp;I991&amp;"00"&amp;paste!A993,IF(AND(I991&lt;10,paste!A993&gt;=100,paste!A993&lt;1000),RIGHT(H991,2)&amp;"0"&amp;I991&amp;"0"&amp;paste!A993,IF(AND(I991&lt;10,paste!A993&gt;=1000),RIGHT(H991,2)&amp;"0"&amp;I991&amp;paste!A993,IF(AND(I991&gt;=10,paste!A993&lt;10),RIGHT(H991,2)&amp;I991&amp;"000"&amp;paste!A993,IF(AND(I991&gt;=10,paste!A993&gt;=10,paste!A993&lt;100),RIGHT(H991,2)&amp;I991&amp;"00"&amp;paste!A993,IF(AND(I991&gt;=10,paste!A993&gt;=100,paste!A993&lt;1000),RIGHT(H991,2)&amp;I991&amp;"0"&amp;paste!A993,RIGHT(H991,2)&amp;I991&amp;paste!A993))))))))</f>
        <v/>
      </c>
      <c r="B991">
        <f>YEAR(paste!C993)</f>
        <v/>
      </c>
      <c r="C991">
        <f>MONTH(paste!C993)</f>
        <v/>
      </c>
      <c r="D991">
        <f>DAY(paste!C993)</f>
        <v/>
      </c>
      <c r="E991" s="158" t="n">
        <v>0</v>
      </c>
      <c r="F991">
        <f>IF(AND(L991=L990,D991=D990),F990+1,1)</f>
        <v/>
      </c>
      <c r="G991" s="158" t="n">
        <v>0</v>
      </c>
      <c r="H991">
        <f>YEAR(paste!C993)</f>
        <v/>
      </c>
      <c r="I991">
        <f>MONTH(paste!C993)</f>
        <v/>
      </c>
      <c r="J991">
        <f>DAY(paste!C993)</f>
        <v/>
      </c>
      <c r="K991">
        <f>A991</f>
        <v/>
      </c>
      <c r="L991">
        <f>IF(ISBLANK(VLOOKUP(paste!J993,'得意先名 (2)'!$B$3:$F$2005,5,FALSE)),paste!P993,IFERROR(VLOOKUP(paste!J993,'得意先名 (2)'!$B$3:$F$2005,5,FALSE),"ZZZZZZZZZZZ"))</f>
        <v/>
      </c>
      <c r="M991">
        <f>IF(L991="ZZZZZZZZZZZ",paste!J993&amp;paste!K993&amp; "  :   "&amp;paste!M993&amp; "  :   "&amp;paste!P993,"")</f>
        <v/>
      </c>
      <c r="O991" s="158" t="n"/>
      <c r="P991">
        <f>VLOOKUP(L991,'L_User+EndUser'!$C$2:$K$500,8,FALSE)</f>
        <v/>
      </c>
      <c r="Q991">
        <f>VLOOKUP(L991,'L_User+EndUser'!$C$2:$K$500,9,FALSE)</f>
        <v/>
      </c>
      <c r="R991" s="158" t="n"/>
      <c r="T991" s="158" t="n"/>
      <c r="V991" s="158" t="n"/>
      <c r="AB991">
        <f>paste!J993</f>
        <v/>
      </c>
      <c r="AC991">
        <f>L991</f>
        <v/>
      </c>
      <c r="AO991">
        <f>YEAR(paste!O993)</f>
        <v/>
      </c>
      <c r="AP991">
        <f>MONTH(paste!O993)</f>
        <v/>
      </c>
      <c r="AQ991">
        <f>DAY(paste!O993)</f>
        <v/>
      </c>
      <c r="BD991">
        <f>IF(paste!L993="","",paste!L993)</f>
        <v/>
      </c>
      <c r="BM991" t="n">
        <v>1</v>
      </c>
      <c r="BN991">
        <f>VLOOKUP(paste!E993,L_Product!$A$2:$B$2001,2,FALSE)</f>
        <v/>
      </c>
      <c r="BO991" s="21" t="n"/>
      <c r="BT991" t="n">
        <v>2</v>
      </c>
      <c r="BU991">
        <f>IF($BM$2=1,2,IF($BM$2=18,1))</f>
        <v/>
      </c>
      <c r="BV991">
        <f>IF($BM$2=1,0,IF($BM$2=18,1))</f>
        <v/>
      </c>
      <c r="BW991" t="n">
        <v>2</v>
      </c>
      <c r="BX991" t="n">
        <v>0</v>
      </c>
      <c r="BY991" t="n">
        <v>3</v>
      </c>
      <c r="BZ991">
        <f>VLOOKUP(BN991,L_Product!$B$2:$Z$2001,14,FALSE)</f>
        <v/>
      </c>
      <c r="CA991">
        <f>paste!H993</f>
        <v/>
      </c>
      <c r="CB991">
        <f>BZ991*CA991</f>
        <v/>
      </c>
      <c r="CN991" s="158" t="n">
        <v>1</v>
      </c>
      <c r="CO991" s="158" t="n">
        <v>1</v>
      </c>
      <c r="CP991" s="158" t="n">
        <v>1</v>
      </c>
      <c r="CQ991" s="158" t="n">
        <v>1</v>
      </c>
      <c r="CR991" s="158" t="n">
        <v>1</v>
      </c>
      <c r="CS991" s="158" t="n">
        <v>0</v>
      </c>
      <c r="CT991" s="158" t="n">
        <v>0</v>
      </c>
      <c r="CU991" s="158" t="n">
        <v>0</v>
      </c>
      <c r="CV991" s="158" t="n">
        <v>0</v>
      </c>
      <c r="CW991" s="158" t="n">
        <v>0</v>
      </c>
      <c r="CX991">
        <f>B991</f>
        <v/>
      </c>
      <c r="CY991">
        <f>C991</f>
        <v/>
      </c>
      <c r="CZ991">
        <f>D991</f>
        <v/>
      </c>
      <c r="DA991" s="158" t="n">
        <v>1900</v>
      </c>
      <c r="DB991" s="158" t="n">
        <v>1</v>
      </c>
      <c r="DC991" s="158" t="n">
        <v>1</v>
      </c>
      <c r="DD991" s="158" t="n">
        <v>1900</v>
      </c>
      <c r="DE991" s="158" t="n">
        <v>1</v>
      </c>
      <c r="DF991" s="158" t="n">
        <v>1</v>
      </c>
      <c r="DG991" s="158" t="n">
        <v>1900</v>
      </c>
      <c r="DH991" s="158" t="n">
        <v>1</v>
      </c>
      <c r="DI991" s="158" t="n">
        <v>1</v>
      </c>
      <c r="DJ991" s="158" t="n">
        <v>1900</v>
      </c>
      <c r="DK991" s="158" t="n">
        <v>1</v>
      </c>
      <c r="DL991" s="158" t="n">
        <v>1</v>
      </c>
      <c r="DR991" s="158" t="n">
        <v>2</v>
      </c>
      <c r="DS991" s="158" t="n">
        <v>1</v>
      </c>
      <c r="DT991" s="158" t="n">
        <v>2</v>
      </c>
      <c r="DU991" s="158" t="n">
        <v>1</v>
      </c>
      <c r="DV991" s="158" t="n">
        <v>3</v>
      </c>
      <c r="DW991" s="158" t="n">
        <v>1</v>
      </c>
      <c r="DX991" s="158" t="n">
        <v>3</v>
      </c>
      <c r="DY991" s="158" t="n">
        <v>0</v>
      </c>
      <c r="DZ991" s="158" t="n">
        <v>0</v>
      </c>
      <c r="EA991" s="158" t="n">
        <v>0</v>
      </c>
      <c r="EB991" s="158" t="n">
        <v>0</v>
      </c>
      <c r="EC991" s="158" t="n">
        <v>0</v>
      </c>
      <c r="ED991" s="158" t="n">
        <v>0</v>
      </c>
      <c r="EE991" s="158" t="n">
        <v>0</v>
      </c>
      <c r="EF991" s="158" t="n">
        <v>0</v>
      </c>
      <c r="EG991" s="158" t="n">
        <v>0</v>
      </c>
      <c r="EH991" s="158" t="n">
        <v>0</v>
      </c>
      <c r="EI991" s="158" t="n">
        <v>0</v>
      </c>
      <c r="EJ991" s="158" t="n">
        <v>0</v>
      </c>
      <c r="EK991" s="158" t="n">
        <v>0</v>
      </c>
      <c r="EL991" s="158" t="n">
        <v>0</v>
      </c>
      <c r="EM991" s="158" t="n">
        <v>0</v>
      </c>
      <c r="EN991" s="158" t="n">
        <v>0</v>
      </c>
      <c r="EO991" s="158" t="n">
        <v>0</v>
      </c>
      <c r="EP991" s="158" t="n">
        <v>0</v>
      </c>
      <c r="EQ991" s="158" t="n">
        <v>0</v>
      </c>
      <c r="ER991" s="158" t="n">
        <v>0</v>
      </c>
      <c r="ES991" s="158" t="n">
        <v>0</v>
      </c>
      <c r="ET991" s="158" t="n">
        <v>0</v>
      </c>
      <c r="EU991" s="158" t="n">
        <v>0</v>
      </c>
      <c r="EV991" s="158" t="n">
        <v>0</v>
      </c>
      <c r="EW991" s="158" t="n">
        <v>0</v>
      </c>
      <c r="EX991" s="158" t="n">
        <v>0</v>
      </c>
      <c r="EY991" s="158" t="n">
        <v>0</v>
      </c>
      <c r="EZ991" s="158" t="n">
        <v>1900</v>
      </c>
      <c r="FA991" s="158" t="n">
        <v>1</v>
      </c>
      <c r="FB991" s="158" t="n">
        <v>1</v>
      </c>
      <c r="FC991" s="158" t="n">
        <v>1900</v>
      </c>
      <c r="FD991" s="158" t="n">
        <v>1</v>
      </c>
      <c r="FE991" s="158" t="n">
        <v>1</v>
      </c>
      <c r="FF991" s="158" t="n">
        <v>1900</v>
      </c>
      <c r="FG991" s="158" t="n">
        <v>1</v>
      </c>
      <c r="FH991" s="158" t="n">
        <v>1</v>
      </c>
      <c r="FI991" s="158" t="n">
        <v>1900</v>
      </c>
      <c r="FJ991" s="158" t="n">
        <v>1</v>
      </c>
      <c r="FK991" s="158" t="n">
        <v>1</v>
      </c>
      <c r="FL991" s="158" t="n">
        <v>1900</v>
      </c>
      <c r="FM991" s="158" t="n">
        <v>1</v>
      </c>
      <c r="FN991" s="158" t="n">
        <v>1</v>
      </c>
      <c r="FO991" s="158" t="n">
        <v>1900</v>
      </c>
      <c r="FP991" s="158" t="n">
        <v>1</v>
      </c>
      <c r="FQ991" s="158" t="n">
        <v>1</v>
      </c>
      <c r="FR991" s="158" t="n">
        <v>1900</v>
      </c>
      <c r="FS991" s="158" t="n">
        <v>1</v>
      </c>
      <c r="FT991" s="158" t="n">
        <v>1</v>
      </c>
      <c r="FU991" s="158" t="n">
        <v>1900</v>
      </c>
      <c r="FV991" s="158" t="n">
        <v>1</v>
      </c>
      <c r="FW991" s="158" t="n">
        <v>1</v>
      </c>
    </row>
    <row r="992">
      <c r="A992">
        <f>IF(F992&gt;1,A991,IF(AND(I992&lt;10,paste!A994&lt;10),RIGHT(H992,2)&amp;"0"&amp;I992&amp;"000"&amp;paste!A994,IF(AND(I992&lt;10,paste!A994&gt;=10,paste!A994&lt;100),RIGHT(H992,2)&amp;"0"&amp;I992&amp;"00"&amp;paste!A994,IF(AND(I992&lt;10,paste!A994&gt;=100,paste!A994&lt;1000),RIGHT(H992,2)&amp;"0"&amp;I992&amp;"0"&amp;paste!A994,IF(AND(I992&lt;10,paste!A994&gt;=1000),RIGHT(H992,2)&amp;"0"&amp;I992&amp;paste!A994,IF(AND(I992&gt;=10,paste!A994&lt;10),RIGHT(H992,2)&amp;I992&amp;"000"&amp;paste!A994,IF(AND(I992&gt;=10,paste!A994&gt;=10,paste!A994&lt;100),RIGHT(H992,2)&amp;I992&amp;"00"&amp;paste!A994,IF(AND(I992&gt;=10,paste!A994&gt;=100,paste!A994&lt;1000),RIGHT(H992,2)&amp;I992&amp;"0"&amp;paste!A994,RIGHT(H992,2)&amp;I992&amp;paste!A994))))))))</f>
        <v/>
      </c>
      <c r="B992">
        <f>YEAR(paste!C994)</f>
        <v/>
      </c>
      <c r="C992">
        <f>MONTH(paste!C994)</f>
        <v/>
      </c>
      <c r="D992">
        <f>DAY(paste!C994)</f>
        <v/>
      </c>
      <c r="E992" s="158" t="n">
        <v>0</v>
      </c>
      <c r="F992">
        <f>IF(AND(L992=L991,D992=D991),F991+1,1)</f>
        <v/>
      </c>
      <c r="G992" s="158" t="n">
        <v>0</v>
      </c>
      <c r="H992">
        <f>YEAR(paste!C994)</f>
        <v/>
      </c>
      <c r="I992">
        <f>MONTH(paste!C994)</f>
        <v/>
      </c>
      <c r="J992">
        <f>DAY(paste!C994)</f>
        <v/>
      </c>
      <c r="K992">
        <f>A992</f>
        <v/>
      </c>
      <c r="L992">
        <f>IF(ISBLANK(VLOOKUP(paste!J994,'得意先名 (2)'!$B$3:$F$2005,5,FALSE)),paste!P994,IFERROR(VLOOKUP(paste!J994,'得意先名 (2)'!$B$3:$F$2005,5,FALSE),"ZZZZZZZZZZZ"))</f>
        <v/>
      </c>
      <c r="M992">
        <f>IF(L992="ZZZZZZZZZZZ",paste!J994&amp;paste!K994&amp; "  :   "&amp;paste!M994&amp; "  :   "&amp;paste!P994,"")</f>
        <v/>
      </c>
      <c r="O992" s="158" t="n"/>
      <c r="P992">
        <f>VLOOKUP(L992,'L_User+EndUser'!$C$2:$K$500,8,FALSE)</f>
        <v/>
      </c>
      <c r="Q992">
        <f>VLOOKUP(L992,'L_User+EndUser'!$C$2:$K$500,9,FALSE)</f>
        <v/>
      </c>
      <c r="R992" s="158" t="n"/>
      <c r="T992" s="158" t="n"/>
      <c r="V992" s="158" t="n"/>
      <c r="AB992">
        <f>paste!J994</f>
        <v/>
      </c>
      <c r="AC992">
        <f>L992</f>
        <v/>
      </c>
      <c r="AO992">
        <f>YEAR(paste!O994)</f>
        <v/>
      </c>
      <c r="AP992">
        <f>MONTH(paste!O994)</f>
        <v/>
      </c>
      <c r="AQ992">
        <f>DAY(paste!O994)</f>
        <v/>
      </c>
      <c r="BD992">
        <f>IF(paste!L994="","",paste!L994)</f>
        <v/>
      </c>
      <c r="BM992" t="n">
        <v>1</v>
      </c>
      <c r="BN992">
        <f>VLOOKUP(paste!E994,L_Product!$A$2:$B$2001,2,FALSE)</f>
        <v/>
      </c>
      <c r="BO992" s="21" t="n"/>
      <c r="BT992" t="n">
        <v>2</v>
      </c>
      <c r="BU992">
        <f>IF($BM$2=1,2,IF($BM$2=18,1))</f>
        <v/>
      </c>
      <c r="BV992">
        <f>IF($BM$2=1,0,IF($BM$2=18,1))</f>
        <v/>
      </c>
      <c r="BW992" t="n">
        <v>2</v>
      </c>
      <c r="BX992" t="n">
        <v>0</v>
      </c>
      <c r="BY992" t="n">
        <v>3</v>
      </c>
      <c r="BZ992">
        <f>VLOOKUP(BN992,L_Product!$B$2:$Z$2001,14,FALSE)</f>
        <v/>
      </c>
      <c r="CA992">
        <f>paste!H994</f>
        <v/>
      </c>
      <c r="CB992">
        <f>BZ992*CA992</f>
        <v/>
      </c>
      <c r="CN992" s="158" t="n">
        <v>1</v>
      </c>
      <c r="CO992" s="158" t="n">
        <v>1</v>
      </c>
      <c r="CP992" s="158" t="n">
        <v>1</v>
      </c>
      <c r="CQ992" s="158" t="n">
        <v>1</v>
      </c>
      <c r="CR992" s="158" t="n">
        <v>1</v>
      </c>
      <c r="CS992" s="158" t="n">
        <v>0</v>
      </c>
      <c r="CT992" s="158" t="n">
        <v>0</v>
      </c>
      <c r="CU992" s="158" t="n">
        <v>0</v>
      </c>
      <c r="CV992" s="158" t="n">
        <v>0</v>
      </c>
      <c r="CW992" s="158" t="n">
        <v>0</v>
      </c>
      <c r="CX992">
        <f>B992</f>
        <v/>
      </c>
      <c r="CY992">
        <f>C992</f>
        <v/>
      </c>
      <c r="CZ992">
        <f>D992</f>
        <v/>
      </c>
      <c r="DA992" s="158" t="n">
        <v>1900</v>
      </c>
      <c r="DB992" s="158" t="n">
        <v>1</v>
      </c>
      <c r="DC992" s="158" t="n">
        <v>1</v>
      </c>
      <c r="DD992" s="158" t="n">
        <v>1900</v>
      </c>
      <c r="DE992" s="158" t="n">
        <v>1</v>
      </c>
      <c r="DF992" s="158" t="n">
        <v>1</v>
      </c>
      <c r="DG992" s="158" t="n">
        <v>1900</v>
      </c>
      <c r="DH992" s="158" t="n">
        <v>1</v>
      </c>
      <c r="DI992" s="158" t="n">
        <v>1</v>
      </c>
      <c r="DJ992" s="158" t="n">
        <v>1900</v>
      </c>
      <c r="DK992" s="158" t="n">
        <v>1</v>
      </c>
      <c r="DL992" s="158" t="n">
        <v>1</v>
      </c>
      <c r="DR992" s="158" t="n">
        <v>2</v>
      </c>
      <c r="DS992" s="158" t="n">
        <v>1</v>
      </c>
      <c r="DT992" s="158" t="n">
        <v>2</v>
      </c>
      <c r="DU992" s="158" t="n">
        <v>1</v>
      </c>
      <c r="DV992" s="158" t="n">
        <v>3</v>
      </c>
      <c r="DW992" s="158" t="n">
        <v>1</v>
      </c>
      <c r="DX992" s="158" t="n">
        <v>3</v>
      </c>
      <c r="DY992" s="158" t="n">
        <v>0</v>
      </c>
      <c r="DZ992" s="158" t="n">
        <v>0</v>
      </c>
      <c r="EA992" s="158" t="n">
        <v>0</v>
      </c>
      <c r="EB992" s="158" t="n">
        <v>0</v>
      </c>
      <c r="EC992" s="158" t="n">
        <v>0</v>
      </c>
      <c r="ED992" s="158" t="n">
        <v>0</v>
      </c>
      <c r="EE992" s="158" t="n">
        <v>0</v>
      </c>
      <c r="EF992" s="158" t="n">
        <v>0</v>
      </c>
      <c r="EG992" s="158" t="n">
        <v>0</v>
      </c>
      <c r="EH992" s="158" t="n">
        <v>0</v>
      </c>
      <c r="EI992" s="158" t="n">
        <v>0</v>
      </c>
      <c r="EJ992" s="158" t="n">
        <v>0</v>
      </c>
      <c r="EK992" s="158" t="n">
        <v>0</v>
      </c>
      <c r="EL992" s="158" t="n">
        <v>0</v>
      </c>
      <c r="EM992" s="158" t="n">
        <v>0</v>
      </c>
      <c r="EN992" s="158" t="n">
        <v>0</v>
      </c>
      <c r="EO992" s="158" t="n">
        <v>0</v>
      </c>
      <c r="EP992" s="158" t="n">
        <v>0</v>
      </c>
      <c r="EQ992" s="158" t="n">
        <v>0</v>
      </c>
      <c r="ER992" s="158" t="n">
        <v>0</v>
      </c>
      <c r="ES992" s="158" t="n">
        <v>0</v>
      </c>
      <c r="ET992" s="158" t="n">
        <v>0</v>
      </c>
      <c r="EU992" s="158" t="n">
        <v>0</v>
      </c>
      <c r="EV992" s="158" t="n">
        <v>0</v>
      </c>
      <c r="EW992" s="158" t="n">
        <v>0</v>
      </c>
      <c r="EX992" s="158" t="n">
        <v>0</v>
      </c>
      <c r="EY992" s="158" t="n">
        <v>0</v>
      </c>
      <c r="EZ992" s="158" t="n">
        <v>1900</v>
      </c>
      <c r="FA992" s="158" t="n">
        <v>1</v>
      </c>
      <c r="FB992" s="158" t="n">
        <v>1</v>
      </c>
      <c r="FC992" s="158" t="n">
        <v>1900</v>
      </c>
      <c r="FD992" s="158" t="n">
        <v>1</v>
      </c>
      <c r="FE992" s="158" t="n">
        <v>1</v>
      </c>
      <c r="FF992" s="158" t="n">
        <v>1900</v>
      </c>
      <c r="FG992" s="158" t="n">
        <v>1</v>
      </c>
      <c r="FH992" s="158" t="n">
        <v>1</v>
      </c>
      <c r="FI992" s="158" t="n">
        <v>1900</v>
      </c>
      <c r="FJ992" s="158" t="n">
        <v>1</v>
      </c>
      <c r="FK992" s="158" t="n">
        <v>1</v>
      </c>
      <c r="FL992" s="158" t="n">
        <v>1900</v>
      </c>
      <c r="FM992" s="158" t="n">
        <v>1</v>
      </c>
      <c r="FN992" s="158" t="n">
        <v>1</v>
      </c>
      <c r="FO992" s="158" t="n">
        <v>1900</v>
      </c>
      <c r="FP992" s="158" t="n">
        <v>1</v>
      </c>
      <c r="FQ992" s="158" t="n">
        <v>1</v>
      </c>
      <c r="FR992" s="158" t="n">
        <v>1900</v>
      </c>
      <c r="FS992" s="158" t="n">
        <v>1</v>
      </c>
      <c r="FT992" s="158" t="n">
        <v>1</v>
      </c>
      <c r="FU992" s="158" t="n">
        <v>1900</v>
      </c>
      <c r="FV992" s="158" t="n">
        <v>1</v>
      </c>
      <c r="FW992" s="158" t="n">
        <v>1</v>
      </c>
    </row>
    <row r="993">
      <c r="A993">
        <f>IF(F993&gt;1,A992,IF(AND(I993&lt;10,paste!A995&lt;10),RIGHT(H993,2)&amp;"0"&amp;I993&amp;"000"&amp;paste!A995,IF(AND(I993&lt;10,paste!A995&gt;=10,paste!A995&lt;100),RIGHT(H993,2)&amp;"0"&amp;I993&amp;"00"&amp;paste!A995,IF(AND(I993&lt;10,paste!A995&gt;=100,paste!A995&lt;1000),RIGHT(H993,2)&amp;"0"&amp;I993&amp;"0"&amp;paste!A995,IF(AND(I993&lt;10,paste!A995&gt;=1000),RIGHT(H993,2)&amp;"0"&amp;I993&amp;paste!A995,IF(AND(I993&gt;=10,paste!A995&lt;10),RIGHT(H993,2)&amp;I993&amp;"000"&amp;paste!A995,IF(AND(I993&gt;=10,paste!A995&gt;=10,paste!A995&lt;100),RIGHT(H993,2)&amp;I993&amp;"00"&amp;paste!A995,IF(AND(I993&gt;=10,paste!A995&gt;=100,paste!A995&lt;1000),RIGHT(H993,2)&amp;I993&amp;"0"&amp;paste!A995,RIGHT(H993,2)&amp;I993&amp;paste!A995))))))))</f>
        <v/>
      </c>
      <c r="B993">
        <f>YEAR(paste!C995)</f>
        <v/>
      </c>
      <c r="C993">
        <f>MONTH(paste!C995)</f>
        <v/>
      </c>
      <c r="D993">
        <f>DAY(paste!C995)</f>
        <v/>
      </c>
      <c r="E993" s="158" t="n">
        <v>0</v>
      </c>
      <c r="F993">
        <f>IF(AND(L993=L992,D993=D992),F992+1,1)</f>
        <v/>
      </c>
      <c r="G993" s="158" t="n">
        <v>0</v>
      </c>
      <c r="H993">
        <f>YEAR(paste!C995)</f>
        <v/>
      </c>
      <c r="I993">
        <f>MONTH(paste!C995)</f>
        <v/>
      </c>
      <c r="J993">
        <f>DAY(paste!C995)</f>
        <v/>
      </c>
      <c r="K993">
        <f>A993</f>
        <v/>
      </c>
      <c r="L993">
        <f>IF(ISBLANK(VLOOKUP(paste!J995,'得意先名 (2)'!$B$3:$F$2005,5,FALSE)),paste!P995,IFERROR(VLOOKUP(paste!J995,'得意先名 (2)'!$B$3:$F$2005,5,FALSE),"ZZZZZZZZZZZ"))</f>
        <v/>
      </c>
      <c r="M993">
        <f>IF(L993="ZZZZZZZZZZZ",paste!J995&amp;paste!K995&amp; "  :   "&amp;paste!M995&amp; "  :   "&amp;paste!P995,"")</f>
        <v/>
      </c>
      <c r="O993" s="158" t="n"/>
      <c r="P993">
        <f>VLOOKUP(L993,'L_User+EndUser'!$C$2:$K$500,8,FALSE)</f>
        <v/>
      </c>
      <c r="Q993">
        <f>VLOOKUP(L993,'L_User+EndUser'!$C$2:$K$500,9,FALSE)</f>
        <v/>
      </c>
      <c r="R993" s="158" t="n"/>
      <c r="T993" s="158" t="n"/>
      <c r="V993" s="158" t="n"/>
      <c r="AB993">
        <f>paste!J995</f>
        <v/>
      </c>
      <c r="AC993">
        <f>L993</f>
        <v/>
      </c>
      <c r="AO993">
        <f>YEAR(paste!O995)</f>
        <v/>
      </c>
      <c r="AP993">
        <f>MONTH(paste!O995)</f>
        <v/>
      </c>
      <c r="AQ993">
        <f>DAY(paste!O995)</f>
        <v/>
      </c>
      <c r="BD993">
        <f>IF(paste!L995="","",paste!L995)</f>
        <v/>
      </c>
      <c r="BM993" t="n">
        <v>1</v>
      </c>
      <c r="BN993">
        <f>VLOOKUP(paste!E995,L_Product!$A$2:$B$2001,2,FALSE)</f>
        <v/>
      </c>
      <c r="BO993" s="21" t="n"/>
      <c r="BT993" t="n">
        <v>2</v>
      </c>
      <c r="BU993">
        <f>IF($BM$2=1,2,IF($BM$2=18,1))</f>
        <v/>
      </c>
      <c r="BV993">
        <f>IF($BM$2=1,0,IF($BM$2=18,1))</f>
        <v/>
      </c>
      <c r="BW993" t="n">
        <v>2</v>
      </c>
      <c r="BX993" t="n">
        <v>0</v>
      </c>
      <c r="BY993" t="n">
        <v>3</v>
      </c>
      <c r="BZ993">
        <f>VLOOKUP(BN993,L_Product!$B$2:$Z$2001,14,FALSE)</f>
        <v/>
      </c>
      <c r="CA993">
        <f>paste!H995</f>
        <v/>
      </c>
      <c r="CB993">
        <f>BZ993*CA993</f>
        <v/>
      </c>
      <c r="CN993" s="158" t="n">
        <v>1</v>
      </c>
      <c r="CO993" s="158" t="n">
        <v>1</v>
      </c>
      <c r="CP993" s="158" t="n">
        <v>1</v>
      </c>
      <c r="CQ993" s="158" t="n">
        <v>1</v>
      </c>
      <c r="CR993" s="158" t="n">
        <v>1</v>
      </c>
      <c r="CS993" s="158" t="n">
        <v>0</v>
      </c>
      <c r="CT993" s="158" t="n">
        <v>0</v>
      </c>
      <c r="CU993" s="158" t="n">
        <v>0</v>
      </c>
      <c r="CV993" s="158" t="n">
        <v>0</v>
      </c>
      <c r="CW993" s="158" t="n">
        <v>0</v>
      </c>
      <c r="CX993">
        <f>B993</f>
        <v/>
      </c>
      <c r="CY993">
        <f>C993</f>
        <v/>
      </c>
      <c r="CZ993">
        <f>D993</f>
        <v/>
      </c>
      <c r="DA993" s="158" t="n">
        <v>1900</v>
      </c>
      <c r="DB993" s="158" t="n">
        <v>1</v>
      </c>
      <c r="DC993" s="158" t="n">
        <v>1</v>
      </c>
      <c r="DD993" s="158" t="n">
        <v>1900</v>
      </c>
      <c r="DE993" s="158" t="n">
        <v>1</v>
      </c>
      <c r="DF993" s="158" t="n">
        <v>1</v>
      </c>
      <c r="DG993" s="158" t="n">
        <v>1900</v>
      </c>
      <c r="DH993" s="158" t="n">
        <v>1</v>
      </c>
      <c r="DI993" s="158" t="n">
        <v>1</v>
      </c>
      <c r="DJ993" s="158" t="n">
        <v>1900</v>
      </c>
      <c r="DK993" s="158" t="n">
        <v>1</v>
      </c>
      <c r="DL993" s="158" t="n">
        <v>1</v>
      </c>
      <c r="DR993" s="158" t="n">
        <v>2</v>
      </c>
      <c r="DS993" s="158" t="n">
        <v>1</v>
      </c>
      <c r="DT993" s="158" t="n">
        <v>2</v>
      </c>
      <c r="DU993" s="158" t="n">
        <v>1</v>
      </c>
      <c r="DV993" s="158" t="n">
        <v>3</v>
      </c>
      <c r="DW993" s="158" t="n">
        <v>1</v>
      </c>
      <c r="DX993" s="158" t="n">
        <v>3</v>
      </c>
      <c r="DY993" s="158" t="n">
        <v>0</v>
      </c>
      <c r="DZ993" s="158" t="n">
        <v>0</v>
      </c>
      <c r="EA993" s="158" t="n">
        <v>0</v>
      </c>
      <c r="EB993" s="158" t="n">
        <v>0</v>
      </c>
      <c r="EC993" s="158" t="n">
        <v>0</v>
      </c>
      <c r="ED993" s="158" t="n">
        <v>0</v>
      </c>
      <c r="EE993" s="158" t="n">
        <v>0</v>
      </c>
      <c r="EF993" s="158" t="n">
        <v>0</v>
      </c>
      <c r="EG993" s="158" t="n">
        <v>0</v>
      </c>
      <c r="EH993" s="158" t="n">
        <v>0</v>
      </c>
      <c r="EI993" s="158" t="n">
        <v>0</v>
      </c>
      <c r="EJ993" s="158" t="n">
        <v>0</v>
      </c>
      <c r="EK993" s="158" t="n">
        <v>0</v>
      </c>
      <c r="EL993" s="158" t="n">
        <v>0</v>
      </c>
      <c r="EM993" s="158" t="n">
        <v>0</v>
      </c>
      <c r="EN993" s="158" t="n">
        <v>0</v>
      </c>
      <c r="EO993" s="158" t="n">
        <v>0</v>
      </c>
      <c r="EP993" s="158" t="n">
        <v>0</v>
      </c>
      <c r="EQ993" s="158" t="n">
        <v>0</v>
      </c>
      <c r="ER993" s="158" t="n">
        <v>0</v>
      </c>
      <c r="ES993" s="158" t="n">
        <v>0</v>
      </c>
      <c r="ET993" s="158" t="n">
        <v>0</v>
      </c>
      <c r="EU993" s="158" t="n">
        <v>0</v>
      </c>
      <c r="EV993" s="158" t="n">
        <v>0</v>
      </c>
      <c r="EW993" s="158" t="n">
        <v>0</v>
      </c>
      <c r="EX993" s="158" t="n">
        <v>0</v>
      </c>
      <c r="EY993" s="158" t="n">
        <v>0</v>
      </c>
      <c r="EZ993" s="158" t="n">
        <v>1900</v>
      </c>
      <c r="FA993" s="158" t="n">
        <v>1</v>
      </c>
      <c r="FB993" s="158" t="n">
        <v>1</v>
      </c>
      <c r="FC993" s="158" t="n">
        <v>1900</v>
      </c>
      <c r="FD993" s="158" t="n">
        <v>1</v>
      </c>
      <c r="FE993" s="158" t="n">
        <v>1</v>
      </c>
      <c r="FF993" s="158" t="n">
        <v>1900</v>
      </c>
      <c r="FG993" s="158" t="n">
        <v>1</v>
      </c>
      <c r="FH993" s="158" t="n">
        <v>1</v>
      </c>
      <c r="FI993" s="158" t="n">
        <v>1900</v>
      </c>
      <c r="FJ993" s="158" t="n">
        <v>1</v>
      </c>
      <c r="FK993" s="158" t="n">
        <v>1</v>
      </c>
      <c r="FL993" s="158" t="n">
        <v>1900</v>
      </c>
      <c r="FM993" s="158" t="n">
        <v>1</v>
      </c>
      <c r="FN993" s="158" t="n">
        <v>1</v>
      </c>
      <c r="FO993" s="158" t="n">
        <v>1900</v>
      </c>
      <c r="FP993" s="158" t="n">
        <v>1</v>
      </c>
      <c r="FQ993" s="158" t="n">
        <v>1</v>
      </c>
      <c r="FR993" s="158" t="n">
        <v>1900</v>
      </c>
      <c r="FS993" s="158" t="n">
        <v>1</v>
      </c>
      <c r="FT993" s="158" t="n">
        <v>1</v>
      </c>
      <c r="FU993" s="158" t="n">
        <v>1900</v>
      </c>
      <c r="FV993" s="158" t="n">
        <v>1</v>
      </c>
      <c r="FW993" s="158" t="n">
        <v>1</v>
      </c>
    </row>
    <row r="994">
      <c r="A994">
        <f>IF(F994&gt;1,A993,IF(AND(I994&lt;10,paste!A996&lt;10),RIGHT(H994,2)&amp;"0"&amp;I994&amp;"000"&amp;paste!A996,IF(AND(I994&lt;10,paste!A996&gt;=10,paste!A996&lt;100),RIGHT(H994,2)&amp;"0"&amp;I994&amp;"00"&amp;paste!A996,IF(AND(I994&lt;10,paste!A996&gt;=100,paste!A996&lt;1000),RIGHT(H994,2)&amp;"0"&amp;I994&amp;"0"&amp;paste!A996,IF(AND(I994&lt;10,paste!A996&gt;=1000),RIGHT(H994,2)&amp;"0"&amp;I994&amp;paste!A996,IF(AND(I994&gt;=10,paste!A996&lt;10),RIGHT(H994,2)&amp;I994&amp;"000"&amp;paste!A996,IF(AND(I994&gt;=10,paste!A996&gt;=10,paste!A996&lt;100),RIGHT(H994,2)&amp;I994&amp;"00"&amp;paste!A996,IF(AND(I994&gt;=10,paste!A996&gt;=100,paste!A996&lt;1000),RIGHT(H994,2)&amp;I994&amp;"0"&amp;paste!A996,RIGHT(H994,2)&amp;I994&amp;paste!A996))))))))</f>
        <v/>
      </c>
      <c r="B994">
        <f>YEAR(paste!C996)</f>
        <v/>
      </c>
      <c r="C994">
        <f>MONTH(paste!C996)</f>
        <v/>
      </c>
      <c r="D994">
        <f>DAY(paste!C996)</f>
        <v/>
      </c>
      <c r="E994" s="158" t="n">
        <v>0</v>
      </c>
      <c r="F994">
        <f>IF(AND(L994=L993,D994=D993),F993+1,1)</f>
        <v/>
      </c>
      <c r="G994" s="158" t="n">
        <v>0</v>
      </c>
      <c r="H994">
        <f>YEAR(paste!C996)</f>
        <v/>
      </c>
      <c r="I994">
        <f>MONTH(paste!C996)</f>
        <v/>
      </c>
      <c r="J994">
        <f>DAY(paste!C996)</f>
        <v/>
      </c>
      <c r="K994">
        <f>A994</f>
        <v/>
      </c>
      <c r="L994">
        <f>IF(ISBLANK(VLOOKUP(paste!J996,'得意先名 (2)'!$B$3:$F$2005,5,FALSE)),paste!P996,IFERROR(VLOOKUP(paste!J996,'得意先名 (2)'!$B$3:$F$2005,5,FALSE),"ZZZZZZZZZZZ"))</f>
        <v/>
      </c>
      <c r="M994">
        <f>IF(L994="ZZZZZZZZZZZ",paste!J996&amp;paste!K996&amp; "  :   "&amp;paste!M996&amp; "  :   "&amp;paste!P996,"")</f>
        <v/>
      </c>
      <c r="O994" s="158" t="n"/>
      <c r="P994">
        <f>VLOOKUP(L994,'L_User+EndUser'!$C$2:$K$500,8,FALSE)</f>
        <v/>
      </c>
      <c r="Q994">
        <f>VLOOKUP(L994,'L_User+EndUser'!$C$2:$K$500,9,FALSE)</f>
        <v/>
      </c>
      <c r="R994" s="158" t="n"/>
      <c r="T994" s="158" t="n"/>
      <c r="V994" s="158" t="n"/>
      <c r="AB994">
        <f>paste!J996</f>
        <v/>
      </c>
      <c r="AC994">
        <f>L994</f>
        <v/>
      </c>
      <c r="AO994">
        <f>YEAR(paste!O996)</f>
        <v/>
      </c>
      <c r="AP994">
        <f>MONTH(paste!O996)</f>
        <v/>
      </c>
      <c r="AQ994">
        <f>DAY(paste!O996)</f>
        <v/>
      </c>
      <c r="BD994">
        <f>IF(paste!L996="","",paste!L996)</f>
        <v/>
      </c>
      <c r="BM994" t="n">
        <v>1</v>
      </c>
      <c r="BN994">
        <f>VLOOKUP(paste!E996,L_Product!$A$2:$B$2001,2,FALSE)</f>
        <v/>
      </c>
      <c r="BO994" s="21" t="n"/>
      <c r="BT994" t="n">
        <v>2</v>
      </c>
      <c r="BU994">
        <f>IF($BM$2=1,2,IF($BM$2=18,1))</f>
        <v/>
      </c>
      <c r="BV994">
        <f>IF($BM$2=1,0,IF($BM$2=18,1))</f>
        <v/>
      </c>
      <c r="BW994" t="n">
        <v>2</v>
      </c>
      <c r="BX994" t="n">
        <v>0</v>
      </c>
      <c r="BY994" t="n">
        <v>3</v>
      </c>
      <c r="BZ994">
        <f>VLOOKUP(BN994,L_Product!$B$2:$Z$2001,14,FALSE)</f>
        <v/>
      </c>
      <c r="CA994">
        <f>paste!H996</f>
        <v/>
      </c>
      <c r="CB994">
        <f>BZ994*CA994</f>
        <v/>
      </c>
      <c r="CN994" s="158" t="n">
        <v>1</v>
      </c>
      <c r="CO994" s="158" t="n">
        <v>1</v>
      </c>
      <c r="CP994" s="158" t="n">
        <v>1</v>
      </c>
      <c r="CQ994" s="158" t="n">
        <v>1</v>
      </c>
      <c r="CR994" s="158" t="n">
        <v>1</v>
      </c>
      <c r="CS994" s="158" t="n">
        <v>0</v>
      </c>
      <c r="CT994" s="158" t="n">
        <v>0</v>
      </c>
      <c r="CU994" s="158" t="n">
        <v>0</v>
      </c>
      <c r="CV994" s="158" t="n">
        <v>0</v>
      </c>
      <c r="CW994" s="158" t="n">
        <v>0</v>
      </c>
      <c r="CX994">
        <f>B994</f>
        <v/>
      </c>
      <c r="CY994">
        <f>C994</f>
        <v/>
      </c>
      <c r="CZ994">
        <f>D994</f>
        <v/>
      </c>
      <c r="DA994" s="158" t="n">
        <v>1900</v>
      </c>
      <c r="DB994" s="158" t="n">
        <v>1</v>
      </c>
      <c r="DC994" s="158" t="n">
        <v>1</v>
      </c>
      <c r="DD994" s="158" t="n">
        <v>1900</v>
      </c>
      <c r="DE994" s="158" t="n">
        <v>1</v>
      </c>
      <c r="DF994" s="158" t="n">
        <v>1</v>
      </c>
      <c r="DG994" s="158" t="n">
        <v>1900</v>
      </c>
      <c r="DH994" s="158" t="n">
        <v>1</v>
      </c>
      <c r="DI994" s="158" t="n">
        <v>1</v>
      </c>
      <c r="DJ994" s="158" t="n">
        <v>1900</v>
      </c>
      <c r="DK994" s="158" t="n">
        <v>1</v>
      </c>
      <c r="DL994" s="158" t="n">
        <v>1</v>
      </c>
      <c r="DR994" s="158" t="n">
        <v>2</v>
      </c>
      <c r="DS994" s="158" t="n">
        <v>1</v>
      </c>
      <c r="DT994" s="158" t="n">
        <v>2</v>
      </c>
      <c r="DU994" s="158" t="n">
        <v>1</v>
      </c>
      <c r="DV994" s="158" t="n">
        <v>3</v>
      </c>
      <c r="DW994" s="158" t="n">
        <v>1</v>
      </c>
      <c r="DX994" s="158" t="n">
        <v>3</v>
      </c>
      <c r="DY994" s="158" t="n">
        <v>0</v>
      </c>
      <c r="DZ994" s="158" t="n">
        <v>0</v>
      </c>
      <c r="EA994" s="158" t="n">
        <v>0</v>
      </c>
      <c r="EB994" s="158" t="n">
        <v>0</v>
      </c>
      <c r="EC994" s="158" t="n">
        <v>0</v>
      </c>
      <c r="ED994" s="158" t="n">
        <v>0</v>
      </c>
      <c r="EE994" s="158" t="n">
        <v>0</v>
      </c>
      <c r="EF994" s="158" t="n">
        <v>0</v>
      </c>
      <c r="EG994" s="158" t="n">
        <v>0</v>
      </c>
      <c r="EH994" s="158" t="n">
        <v>0</v>
      </c>
      <c r="EI994" s="158" t="n">
        <v>0</v>
      </c>
      <c r="EJ994" s="158" t="n">
        <v>0</v>
      </c>
      <c r="EK994" s="158" t="n">
        <v>0</v>
      </c>
      <c r="EL994" s="158" t="n">
        <v>0</v>
      </c>
      <c r="EM994" s="158" t="n">
        <v>0</v>
      </c>
      <c r="EN994" s="158" t="n">
        <v>0</v>
      </c>
      <c r="EO994" s="158" t="n">
        <v>0</v>
      </c>
      <c r="EP994" s="158" t="n">
        <v>0</v>
      </c>
      <c r="EQ994" s="158" t="n">
        <v>0</v>
      </c>
      <c r="ER994" s="158" t="n">
        <v>0</v>
      </c>
      <c r="ES994" s="158" t="n">
        <v>0</v>
      </c>
      <c r="ET994" s="158" t="n">
        <v>0</v>
      </c>
      <c r="EU994" s="158" t="n">
        <v>0</v>
      </c>
      <c r="EV994" s="158" t="n">
        <v>0</v>
      </c>
      <c r="EW994" s="158" t="n">
        <v>0</v>
      </c>
      <c r="EX994" s="158" t="n">
        <v>0</v>
      </c>
      <c r="EY994" s="158" t="n">
        <v>0</v>
      </c>
      <c r="EZ994" s="158" t="n">
        <v>1900</v>
      </c>
      <c r="FA994" s="158" t="n">
        <v>1</v>
      </c>
      <c r="FB994" s="158" t="n">
        <v>1</v>
      </c>
      <c r="FC994" s="158" t="n">
        <v>1900</v>
      </c>
      <c r="FD994" s="158" t="n">
        <v>1</v>
      </c>
      <c r="FE994" s="158" t="n">
        <v>1</v>
      </c>
      <c r="FF994" s="158" t="n">
        <v>1900</v>
      </c>
      <c r="FG994" s="158" t="n">
        <v>1</v>
      </c>
      <c r="FH994" s="158" t="n">
        <v>1</v>
      </c>
      <c r="FI994" s="158" t="n">
        <v>1900</v>
      </c>
      <c r="FJ994" s="158" t="n">
        <v>1</v>
      </c>
      <c r="FK994" s="158" t="n">
        <v>1</v>
      </c>
      <c r="FL994" s="158" t="n">
        <v>1900</v>
      </c>
      <c r="FM994" s="158" t="n">
        <v>1</v>
      </c>
      <c r="FN994" s="158" t="n">
        <v>1</v>
      </c>
      <c r="FO994" s="158" t="n">
        <v>1900</v>
      </c>
      <c r="FP994" s="158" t="n">
        <v>1</v>
      </c>
      <c r="FQ994" s="158" t="n">
        <v>1</v>
      </c>
      <c r="FR994" s="158" t="n">
        <v>1900</v>
      </c>
      <c r="FS994" s="158" t="n">
        <v>1</v>
      </c>
      <c r="FT994" s="158" t="n">
        <v>1</v>
      </c>
      <c r="FU994" s="158" t="n">
        <v>1900</v>
      </c>
      <c r="FV994" s="158" t="n">
        <v>1</v>
      </c>
      <c r="FW994" s="158" t="n">
        <v>1</v>
      </c>
    </row>
    <row r="995">
      <c r="A995">
        <f>IF(F995&gt;1,A994,IF(AND(I995&lt;10,paste!A997&lt;10),RIGHT(H995,2)&amp;"0"&amp;I995&amp;"000"&amp;paste!A997,IF(AND(I995&lt;10,paste!A997&gt;=10,paste!A997&lt;100),RIGHT(H995,2)&amp;"0"&amp;I995&amp;"00"&amp;paste!A997,IF(AND(I995&lt;10,paste!A997&gt;=100,paste!A997&lt;1000),RIGHT(H995,2)&amp;"0"&amp;I995&amp;"0"&amp;paste!A997,IF(AND(I995&lt;10,paste!A997&gt;=1000),RIGHT(H995,2)&amp;"0"&amp;I995&amp;paste!A997,IF(AND(I995&gt;=10,paste!A997&lt;10),RIGHT(H995,2)&amp;I995&amp;"000"&amp;paste!A997,IF(AND(I995&gt;=10,paste!A997&gt;=10,paste!A997&lt;100),RIGHT(H995,2)&amp;I995&amp;"00"&amp;paste!A997,IF(AND(I995&gt;=10,paste!A997&gt;=100,paste!A997&lt;1000),RIGHT(H995,2)&amp;I995&amp;"0"&amp;paste!A997,RIGHT(H995,2)&amp;I995&amp;paste!A997))))))))</f>
        <v/>
      </c>
      <c r="B995">
        <f>YEAR(paste!C997)</f>
        <v/>
      </c>
      <c r="C995">
        <f>MONTH(paste!C997)</f>
        <v/>
      </c>
      <c r="D995">
        <f>DAY(paste!C997)</f>
        <v/>
      </c>
      <c r="E995" s="158" t="n">
        <v>0</v>
      </c>
      <c r="F995">
        <f>IF(AND(L995=L994,D995=D994),F994+1,1)</f>
        <v/>
      </c>
      <c r="G995" s="158" t="n">
        <v>0</v>
      </c>
      <c r="H995">
        <f>YEAR(paste!C997)</f>
        <v/>
      </c>
      <c r="I995">
        <f>MONTH(paste!C997)</f>
        <v/>
      </c>
      <c r="J995">
        <f>DAY(paste!C997)</f>
        <v/>
      </c>
      <c r="K995">
        <f>A995</f>
        <v/>
      </c>
      <c r="L995">
        <f>IF(ISBLANK(VLOOKUP(paste!J997,'得意先名 (2)'!$B$3:$F$2005,5,FALSE)),paste!P997,IFERROR(VLOOKUP(paste!J997,'得意先名 (2)'!$B$3:$F$2005,5,FALSE),"ZZZZZZZZZZZ"))</f>
        <v/>
      </c>
      <c r="M995">
        <f>IF(L995="ZZZZZZZZZZZ",paste!J997&amp;paste!K997&amp; "  :   "&amp;paste!M997&amp; "  :   "&amp;paste!P997,"")</f>
        <v/>
      </c>
      <c r="O995" s="158" t="n"/>
      <c r="P995">
        <f>VLOOKUP(L995,'L_User+EndUser'!$C$2:$K$500,8,FALSE)</f>
        <v/>
      </c>
      <c r="Q995">
        <f>VLOOKUP(L995,'L_User+EndUser'!$C$2:$K$500,9,FALSE)</f>
        <v/>
      </c>
      <c r="R995" s="158" t="n"/>
      <c r="T995" s="158" t="n"/>
      <c r="V995" s="158" t="n"/>
      <c r="AB995">
        <f>paste!J997</f>
        <v/>
      </c>
      <c r="AC995">
        <f>L995</f>
        <v/>
      </c>
      <c r="AO995">
        <f>YEAR(paste!O997)</f>
        <v/>
      </c>
      <c r="AP995">
        <f>MONTH(paste!O997)</f>
        <v/>
      </c>
      <c r="AQ995">
        <f>DAY(paste!O997)</f>
        <v/>
      </c>
      <c r="BD995">
        <f>IF(paste!L997="","",paste!L997)</f>
        <v/>
      </c>
      <c r="BM995" t="n">
        <v>1</v>
      </c>
      <c r="BN995">
        <f>VLOOKUP(paste!E997,L_Product!$A$2:$B$2001,2,FALSE)</f>
        <v/>
      </c>
      <c r="BO995" s="21" t="n"/>
      <c r="BT995" t="n">
        <v>2</v>
      </c>
      <c r="BU995">
        <f>IF($BM$2=1,2,IF($BM$2=18,1))</f>
        <v/>
      </c>
      <c r="BV995">
        <f>IF($BM$2=1,0,IF($BM$2=18,1))</f>
        <v/>
      </c>
      <c r="BW995" t="n">
        <v>2</v>
      </c>
      <c r="BX995" t="n">
        <v>0</v>
      </c>
      <c r="BY995" t="n">
        <v>3</v>
      </c>
      <c r="BZ995">
        <f>VLOOKUP(BN995,L_Product!$B$2:$Z$2001,14,FALSE)</f>
        <v/>
      </c>
      <c r="CA995">
        <f>paste!H997</f>
        <v/>
      </c>
      <c r="CB995">
        <f>BZ995*CA995</f>
        <v/>
      </c>
      <c r="CN995" s="158" t="n">
        <v>1</v>
      </c>
      <c r="CO995" s="158" t="n">
        <v>1</v>
      </c>
      <c r="CP995" s="158" t="n">
        <v>1</v>
      </c>
      <c r="CQ995" s="158" t="n">
        <v>1</v>
      </c>
      <c r="CR995" s="158" t="n">
        <v>1</v>
      </c>
      <c r="CS995" s="158" t="n">
        <v>0</v>
      </c>
      <c r="CT995" s="158" t="n">
        <v>0</v>
      </c>
      <c r="CU995" s="158" t="n">
        <v>0</v>
      </c>
      <c r="CV995" s="158" t="n">
        <v>0</v>
      </c>
      <c r="CW995" s="158" t="n">
        <v>0</v>
      </c>
      <c r="CX995">
        <f>B995</f>
        <v/>
      </c>
      <c r="CY995">
        <f>C995</f>
        <v/>
      </c>
      <c r="CZ995">
        <f>D995</f>
        <v/>
      </c>
      <c r="DA995" s="158" t="n">
        <v>1900</v>
      </c>
      <c r="DB995" s="158" t="n">
        <v>1</v>
      </c>
      <c r="DC995" s="158" t="n">
        <v>1</v>
      </c>
      <c r="DD995" s="158" t="n">
        <v>1900</v>
      </c>
      <c r="DE995" s="158" t="n">
        <v>1</v>
      </c>
      <c r="DF995" s="158" t="n">
        <v>1</v>
      </c>
      <c r="DG995" s="158" t="n">
        <v>1900</v>
      </c>
      <c r="DH995" s="158" t="n">
        <v>1</v>
      </c>
      <c r="DI995" s="158" t="n">
        <v>1</v>
      </c>
      <c r="DJ995" s="158" t="n">
        <v>1900</v>
      </c>
      <c r="DK995" s="158" t="n">
        <v>1</v>
      </c>
      <c r="DL995" s="158" t="n">
        <v>1</v>
      </c>
      <c r="DR995" s="158" t="n">
        <v>2</v>
      </c>
      <c r="DS995" s="158" t="n">
        <v>1</v>
      </c>
      <c r="DT995" s="158" t="n">
        <v>2</v>
      </c>
      <c r="DU995" s="158" t="n">
        <v>1</v>
      </c>
      <c r="DV995" s="158" t="n">
        <v>3</v>
      </c>
      <c r="DW995" s="158" t="n">
        <v>1</v>
      </c>
      <c r="DX995" s="158" t="n">
        <v>3</v>
      </c>
      <c r="DY995" s="158" t="n">
        <v>0</v>
      </c>
      <c r="DZ995" s="158" t="n">
        <v>0</v>
      </c>
      <c r="EA995" s="158" t="n">
        <v>0</v>
      </c>
      <c r="EB995" s="158" t="n">
        <v>0</v>
      </c>
      <c r="EC995" s="158" t="n">
        <v>0</v>
      </c>
      <c r="ED995" s="158" t="n">
        <v>0</v>
      </c>
      <c r="EE995" s="158" t="n">
        <v>0</v>
      </c>
      <c r="EF995" s="158" t="n">
        <v>0</v>
      </c>
      <c r="EG995" s="158" t="n">
        <v>0</v>
      </c>
      <c r="EH995" s="158" t="n">
        <v>0</v>
      </c>
      <c r="EI995" s="158" t="n">
        <v>0</v>
      </c>
      <c r="EJ995" s="158" t="n">
        <v>0</v>
      </c>
      <c r="EK995" s="158" t="n">
        <v>0</v>
      </c>
      <c r="EL995" s="158" t="n">
        <v>0</v>
      </c>
      <c r="EM995" s="158" t="n">
        <v>0</v>
      </c>
      <c r="EN995" s="158" t="n">
        <v>0</v>
      </c>
      <c r="EO995" s="158" t="n">
        <v>0</v>
      </c>
      <c r="EP995" s="158" t="n">
        <v>0</v>
      </c>
      <c r="EQ995" s="158" t="n">
        <v>0</v>
      </c>
      <c r="ER995" s="158" t="n">
        <v>0</v>
      </c>
      <c r="ES995" s="158" t="n">
        <v>0</v>
      </c>
      <c r="ET995" s="158" t="n">
        <v>0</v>
      </c>
      <c r="EU995" s="158" t="n">
        <v>0</v>
      </c>
      <c r="EV995" s="158" t="n">
        <v>0</v>
      </c>
      <c r="EW995" s="158" t="n">
        <v>0</v>
      </c>
      <c r="EX995" s="158" t="n">
        <v>0</v>
      </c>
      <c r="EY995" s="158" t="n">
        <v>0</v>
      </c>
      <c r="EZ995" s="158" t="n">
        <v>1900</v>
      </c>
      <c r="FA995" s="158" t="n">
        <v>1</v>
      </c>
      <c r="FB995" s="158" t="n">
        <v>1</v>
      </c>
      <c r="FC995" s="158" t="n">
        <v>1900</v>
      </c>
      <c r="FD995" s="158" t="n">
        <v>1</v>
      </c>
      <c r="FE995" s="158" t="n">
        <v>1</v>
      </c>
      <c r="FF995" s="158" t="n">
        <v>1900</v>
      </c>
      <c r="FG995" s="158" t="n">
        <v>1</v>
      </c>
      <c r="FH995" s="158" t="n">
        <v>1</v>
      </c>
      <c r="FI995" s="158" t="n">
        <v>1900</v>
      </c>
      <c r="FJ995" s="158" t="n">
        <v>1</v>
      </c>
      <c r="FK995" s="158" t="n">
        <v>1</v>
      </c>
      <c r="FL995" s="158" t="n">
        <v>1900</v>
      </c>
      <c r="FM995" s="158" t="n">
        <v>1</v>
      </c>
      <c r="FN995" s="158" t="n">
        <v>1</v>
      </c>
      <c r="FO995" s="158" t="n">
        <v>1900</v>
      </c>
      <c r="FP995" s="158" t="n">
        <v>1</v>
      </c>
      <c r="FQ995" s="158" t="n">
        <v>1</v>
      </c>
      <c r="FR995" s="158" t="n">
        <v>1900</v>
      </c>
      <c r="FS995" s="158" t="n">
        <v>1</v>
      </c>
      <c r="FT995" s="158" t="n">
        <v>1</v>
      </c>
      <c r="FU995" s="158" t="n">
        <v>1900</v>
      </c>
      <c r="FV995" s="158" t="n">
        <v>1</v>
      </c>
      <c r="FW995" s="158" t="n">
        <v>1</v>
      </c>
    </row>
    <row r="996">
      <c r="A996">
        <f>IF(F996&gt;1,A995,IF(AND(I996&lt;10,paste!A998&lt;10),RIGHT(H996,2)&amp;"0"&amp;I996&amp;"000"&amp;paste!A998,IF(AND(I996&lt;10,paste!A998&gt;=10,paste!A998&lt;100),RIGHT(H996,2)&amp;"0"&amp;I996&amp;"00"&amp;paste!A998,IF(AND(I996&lt;10,paste!A998&gt;=100,paste!A998&lt;1000),RIGHT(H996,2)&amp;"0"&amp;I996&amp;"0"&amp;paste!A998,IF(AND(I996&lt;10,paste!A998&gt;=1000),RIGHT(H996,2)&amp;"0"&amp;I996&amp;paste!A998,IF(AND(I996&gt;=10,paste!A998&lt;10),RIGHT(H996,2)&amp;I996&amp;"000"&amp;paste!A998,IF(AND(I996&gt;=10,paste!A998&gt;=10,paste!A998&lt;100),RIGHT(H996,2)&amp;I996&amp;"00"&amp;paste!A998,IF(AND(I996&gt;=10,paste!A998&gt;=100,paste!A998&lt;1000),RIGHT(H996,2)&amp;I996&amp;"0"&amp;paste!A998,RIGHT(H996,2)&amp;I996&amp;paste!A998))))))))</f>
        <v/>
      </c>
      <c r="B996">
        <f>YEAR(paste!C998)</f>
        <v/>
      </c>
      <c r="C996">
        <f>MONTH(paste!C998)</f>
        <v/>
      </c>
      <c r="D996">
        <f>DAY(paste!C998)</f>
        <v/>
      </c>
      <c r="E996" s="158" t="n">
        <v>0</v>
      </c>
      <c r="F996">
        <f>IF(AND(L996=L995,D996=D995),F995+1,1)</f>
        <v/>
      </c>
      <c r="G996" s="158" t="n">
        <v>0</v>
      </c>
      <c r="H996">
        <f>YEAR(paste!C998)</f>
        <v/>
      </c>
      <c r="I996">
        <f>MONTH(paste!C998)</f>
        <v/>
      </c>
      <c r="J996">
        <f>DAY(paste!C998)</f>
        <v/>
      </c>
      <c r="K996">
        <f>A996</f>
        <v/>
      </c>
      <c r="L996">
        <f>IF(ISBLANK(VLOOKUP(paste!J998,'得意先名 (2)'!$B$3:$F$2005,5,FALSE)),paste!P998,IFERROR(VLOOKUP(paste!J998,'得意先名 (2)'!$B$3:$F$2005,5,FALSE),"ZZZZZZZZZZZ"))</f>
        <v/>
      </c>
      <c r="M996">
        <f>IF(L996="ZZZZZZZZZZZ",paste!J998&amp;paste!K998&amp; "  :   "&amp;paste!M998&amp; "  :   "&amp;paste!P998,"")</f>
        <v/>
      </c>
      <c r="O996" s="158" t="n"/>
      <c r="P996">
        <f>VLOOKUP(L996,'L_User+EndUser'!$C$2:$K$500,8,FALSE)</f>
        <v/>
      </c>
      <c r="Q996">
        <f>VLOOKUP(L996,'L_User+EndUser'!$C$2:$K$500,9,FALSE)</f>
        <v/>
      </c>
      <c r="R996" s="158" t="n"/>
      <c r="T996" s="158" t="n"/>
      <c r="V996" s="158" t="n"/>
      <c r="AB996">
        <f>paste!J998</f>
        <v/>
      </c>
      <c r="AC996">
        <f>L996</f>
        <v/>
      </c>
      <c r="AO996">
        <f>YEAR(paste!O998)</f>
        <v/>
      </c>
      <c r="AP996">
        <f>MONTH(paste!O998)</f>
        <v/>
      </c>
      <c r="AQ996">
        <f>DAY(paste!O998)</f>
        <v/>
      </c>
      <c r="BD996">
        <f>IF(paste!L998="","",paste!L998)</f>
        <v/>
      </c>
      <c r="BM996" t="n">
        <v>1</v>
      </c>
      <c r="BN996">
        <f>VLOOKUP(paste!E998,L_Product!$A$2:$B$2001,2,FALSE)</f>
        <v/>
      </c>
      <c r="BO996" s="21" t="n"/>
      <c r="BT996" t="n">
        <v>2</v>
      </c>
      <c r="BU996">
        <f>IF($BM$2=1,2,IF($BM$2=18,1))</f>
        <v/>
      </c>
      <c r="BV996">
        <f>IF($BM$2=1,0,IF($BM$2=18,1))</f>
        <v/>
      </c>
      <c r="BW996" t="n">
        <v>2</v>
      </c>
      <c r="BX996" t="n">
        <v>0</v>
      </c>
      <c r="BY996" t="n">
        <v>3</v>
      </c>
      <c r="BZ996">
        <f>VLOOKUP(BN996,L_Product!$B$2:$Z$2001,14,FALSE)</f>
        <v/>
      </c>
      <c r="CA996">
        <f>paste!H998</f>
        <v/>
      </c>
      <c r="CB996">
        <f>BZ996*CA996</f>
        <v/>
      </c>
      <c r="CN996" s="158" t="n">
        <v>1</v>
      </c>
      <c r="CO996" s="158" t="n">
        <v>1</v>
      </c>
      <c r="CP996" s="158" t="n">
        <v>1</v>
      </c>
      <c r="CQ996" s="158" t="n">
        <v>1</v>
      </c>
      <c r="CR996" s="158" t="n">
        <v>1</v>
      </c>
      <c r="CS996" s="158" t="n">
        <v>0</v>
      </c>
      <c r="CT996" s="158" t="n">
        <v>0</v>
      </c>
      <c r="CU996" s="158" t="n">
        <v>0</v>
      </c>
      <c r="CV996" s="158" t="n">
        <v>0</v>
      </c>
      <c r="CW996" s="158" t="n">
        <v>0</v>
      </c>
      <c r="CX996">
        <f>B996</f>
        <v/>
      </c>
      <c r="CY996">
        <f>C996</f>
        <v/>
      </c>
      <c r="CZ996">
        <f>D996</f>
        <v/>
      </c>
      <c r="DA996" s="158" t="n">
        <v>1900</v>
      </c>
      <c r="DB996" s="158" t="n">
        <v>1</v>
      </c>
      <c r="DC996" s="158" t="n">
        <v>1</v>
      </c>
      <c r="DD996" s="158" t="n">
        <v>1900</v>
      </c>
      <c r="DE996" s="158" t="n">
        <v>1</v>
      </c>
      <c r="DF996" s="158" t="n">
        <v>1</v>
      </c>
      <c r="DG996" s="158" t="n">
        <v>1900</v>
      </c>
      <c r="DH996" s="158" t="n">
        <v>1</v>
      </c>
      <c r="DI996" s="158" t="n">
        <v>1</v>
      </c>
      <c r="DJ996" s="158" t="n">
        <v>1900</v>
      </c>
      <c r="DK996" s="158" t="n">
        <v>1</v>
      </c>
      <c r="DL996" s="158" t="n">
        <v>1</v>
      </c>
      <c r="DR996" s="158" t="n">
        <v>2</v>
      </c>
      <c r="DS996" s="158" t="n">
        <v>1</v>
      </c>
      <c r="DT996" s="158" t="n">
        <v>2</v>
      </c>
      <c r="DU996" s="158" t="n">
        <v>1</v>
      </c>
      <c r="DV996" s="158" t="n">
        <v>3</v>
      </c>
      <c r="DW996" s="158" t="n">
        <v>1</v>
      </c>
      <c r="DX996" s="158" t="n">
        <v>3</v>
      </c>
      <c r="DY996" s="158" t="n">
        <v>0</v>
      </c>
      <c r="DZ996" s="158" t="n">
        <v>0</v>
      </c>
      <c r="EA996" s="158" t="n">
        <v>0</v>
      </c>
      <c r="EB996" s="158" t="n">
        <v>0</v>
      </c>
      <c r="EC996" s="158" t="n">
        <v>0</v>
      </c>
      <c r="ED996" s="158" t="n">
        <v>0</v>
      </c>
      <c r="EE996" s="158" t="n">
        <v>0</v>
      </c>
      <c r="EF996" s="158" t="n">
        <v>0</v>
      </c>
      <c r="EG996" s="158" t="n">
        <v>0</v>
      </c>
      <c r="EH996" s="158" t="n">
        <v>0</v>
      </c>
      <c r="EI996" s="158" t="n">
        <v>0</v>
      </c>
      <c r="EJ996" s="158" t="n">
        <v>0</v>
      </c>
      <c r="EK996" s="158" t="n">
        <v>0</v>
      </c>
      <c r="EL996" s="158" t="n">
        <v>0</v>
      </c>
      <c r="EM996" s="158" t="n">
        <v>0</v>
      </c>
      <c r="EN996" s="158" t="n">
        <v>0</v>
      </c>
      <c r="EO996" s="158" t="n">
        <v>0</v>
      </c>
      <c r="EP996" s="158" t="n">
        <v>0</v>
      </c>
      <c r="EQ996" s="158" t="n">
        <v>0</v>
      </c>
      <c r="ER996" s="158" t="n">
        <v>0</v>
      </c>
      <c r="ES996" s="158" t="n">
        <v>0</v>
      </c>
      <c r="ET996" s="158" t="n">
        <v>0</v>
      </c>
      <c r="EU996" s="158" t="n">
        <v>0</v>
      </c>
      <c r="EV996" s="158" t="n">
        <v>0</v>
      </c>
      <c r="EW996" s="158" t="n">
        <v>0</v>
      </c>
      <c r="EX996" s="158" t="n">
        <v>0</v>
      </c>
      <c r="EY996" s="158" t="n">
        <v>0</v>
      </c>
      <c r="EZ996" s="158" t="n">
        <v>1900</v>
      </c>
      <c r="FA996" s="158" t="n">
        <v>1</v>
      </c>
      <c r="FB996" s="158" t="n">
        <v>1</v>
      </c>
      <c r="FC996" s="158" t="n">
        <v>1900</v>
      </c>
      <c r="FD996" s="158" t="n">
        <v>1</v>
      </c>
      <c r="FE996" s="158" t="n">
        <v>1</v>
      </c>
      <c r="FF996" s="158" t="n">
        <v>1900</v>
      </c>
      <c r="FG996" s="158" t="n">
        <v>1</v>
      </c>
      <c r="FH996" s="158" t="n">
        <v>1</v>
      </c>
      <c r="FI996" s="158" t="n">
        <v>1900</v>
      </c>
      <c r="FJ996" s="158" t="n">
        <v>1</v>
      </c>
      <c r="FK996" s="158" t="n">
        <v>1</v>
      </c>
      <c r="FL996" s="158" t="n">
        <v>1900</v>
      </c>
      <c r="FM996" s="158" t="n">
        <v>1</v>
      </c>
      <c r="FN996" s="158" t="n">
        <v>1</v>
      </c>
      <c r="FO996" s="158" t="n">
        <v>1900</v>
      </c>
      <c r="FP996" s="158" t="n">
        <v>1</v>
      </c>
      <c r="FQ996" s="158" t="n">
        <v>1</v>
      </c>
      <c r="FR996" s="158" t="n">
        <v>1900</v>
      </c>
      <c r="FS996" s="158" t="n">
        <v>1</v>
      </c>
      <c r="FT996" s="158" t="n">
        <v>1</v>
      </c>
      <c r="FU996" s="158" t="n">
        <v>1900</v>
      </c>
      <c r="FV996" s="158" t="n">
        <v>1</v>
      </c>
      <c r="FW996" s="158" t="n">
        <v>1</v>
      </c>
    </row>
    <row r="997">
      <c r="A997">
        <f>IF(F997&gt;1,A996,IF(AND(I997&lt;10,paste!A999&lt;10),RIGHT(H997,2)&amp;"0"&amp;I997&amp;"000"&amp;paste!A999,IF(AND(I997&lt;10,paste!A999&gt;=10,paste!A999&lt;100),RIGHT(H997,2)&amp;"0"&amp;I997&amp;"00"&amp;paste!A999,IF(AND(I997&lt;10,paste!A999&gt;=100,paste!A999&lt;1000),RIGHT(H997,2)&amp;"0"&amp;I997&amp;"0"&amp;paste!A999,IF(AND(I997&lt;10,paste!A999&gt;=1000),RIGHT(H997,2)&amp;"0"&amp;I997&amp;paste!A999,IF(AND(I997&gt;=10,paste!A999&lt;10),RIGHT(H997,2)&amp;I997&amp;"000"&amp;paste!A999,IF(AND(I997&gt;=10,paste!A999&gt;=10,paste!A999&lt;100),RIGHT(H997,2)&amp;I997&amp;"00"&amp;paste!A999,IF(AND(I997&gt;=10,paste!A999&gt;=100,paste!A999&lt;1000),RIGHT(H997,2)&amp;I997&amp;"0"&amp;paste!A999,RIGHT(H997,2)&amp;I997&amp;paste!A999))))))))</f>
        <v/>
      </c>
      <c r="B997">
        <f>YEAR(paste!C999)</f>
        <v/>
      </c>
      <c r="C997">
        <f>MONTH(paste!C999)</f>
        <v/>
      </c>
      <c r="D997">
        <f>DAY(paste!C999)</f>
        <v/>
      </c>
      <c r="E997" s="158" t="n">
        <v>0</v>
      </c>
      <c r="F997">
        <f>IF(AND(L997=L996,D997=D996),F996+1,1)</f>
        <v/>
      </c>
      <c r="G997" s="158" t="n">
        <v>0</v>
      </c>
      <c r="H997">
        <f>YEAR(paste!C999)</f>
        <v/>
      </c>
      <c r="I997">
        <f>MONTH(paste!C999)</f>
        <v/>
      </c>
      <c r="J997">
        <f>DAY(paste!C999)</f>
        <v/>
      </c>
      <c r="K997">
        <f>A997</f>
        <v/>
      </c>
      <c r="L997">
        <f>IF(ISBLANK(VLOOKUP(paste!J999,'得意先名 (2)'!$B$3:$F$2005,5,FALSE)),paste!P999,IFERROR(VLOOKUP(paste!J999,'得意先名 (2)'!$B$3:$F$2005,5,FALSE),"ZZZZZZZZZZZ"))</f>
        <v/>
      </c>
      <c r="M997">
        <f>IF(L997="ZZZZZZZZZZZ",paste!J999&amp;paste!K999&amp; "  :   "&amp;paste!M999&amp; "  :   "&amp;paste!P999,"")</f>
        <v/>
      </c>
      <c r="O997" s="158" t="n"/>
      <c r="P997">
        <f>VLOOKUP(L997,'L_User+EndUser'!$C$2:$K$500,8,FALSE)</f>
        <v/>
      </c>
      <c r="Q997">
        <f>VLOOKUP(L997,'L_User+EndUser'!$C$2:$K$500,9,FALSE)</f>
        <v/>
      </c>
      <c r="R997" s="158" t="n"/>
      <c r="T997" s="158" t="n"/>
      <c r="V997" s="158" t="n"/>
      <c r="AB997">
        <f>paste!J999</f>
        <v/>
      </c>
      <c r="AC997">
        <f>L997</f>
        <v/>
      </c>
      <c r="AO997">
        <f>YEAR(paste!O999)</f>
        <v/>
      </c>
      <c r="AP997">
        <f>MONTH(paste!O999)</f>
        <v/>
      </c>
      <c r="AQ997">
        <f>DAY(paste!O999)</f>
        <v/>
      </c>
      <c r="BD997">
        <f>IF(paste!L999="","",paste!L999)</f>
        <v/>
      </c>
      <c r="BM997" t="n">
        <v>1</v>
      </c>
      <c r="BN997">
        <f>VLOOKUP(paste!E999,L_Product!$A$2:$B$2001,2,FALSE)</f>
        <v/>
      </c>
      <c r="BO997" s="21" t="n"/>
      <c r="BT997" t="n">
        <v>2</v>
      </c>
      <c r="BU997">
        <f>IF($BM$2=1,2,IF($BM$2=18,1))</f>
        <v/>
      </c>
      <c r="BV997">
        <f>IF($BM$2=1,0,IF($BM$2=18,1))</f>
        <v/>
      </c>
      <c r="BW997" t="n">
        <v>2</v>
      </c>
      <c r="BX997" t="n">
        <v>0</v>
      </c>
      <c r="BY997" t="n">
        <v>3</v>
      </c>
      <c r="BZ997">
        <f>VLOOKUP(BN997,L_Product!$B$2:$Z$2001,14,FALSE)</f>
        <v/>
      </c>
      <c r="CA997">
        <f>paste!H999</f>
        <v/>
      </c>
      <c r="CB997">
        <f>BZ997*CA997</f>
        <v/>
      </c>
      <c r="CN997" s="158" t="n">
        <v>1</v>
      </c>
      <c r="CO997" s="158" t="n">
        <v>1</v>
      </c>
      <c r="CP997" s="158" t="n">
        <v>1</v>
      </c>
      <c r="CQ997" s="158" t="n">
        <v>1</v>
      </c>
      <c r="CR997" s="158" t="n">
        <v>1</v>
      </c>
      <c r="CS997" s="158" t="n">
        <v>0</v>
      </c>
      <c r="CT997" s="158" t="n">
        <v>0</v>
      </c>
      <c r="CU997" s="158" t="n">
        <v>0</v>
      </c>
      <c r="CV997" s="158" t="n">
        <v>0</v>
      </c>
      <c r="CW997" s="158" t="n">
        <v>0</v>
      </c>
      <c r="CX997">
        <f>B997</f>
        <v/>
      </c>
      <c r="CY997">
        <f>C997</f>
        <v/>
      </c>
      <c r="CZ997">
        <f>D997</f>
        <v/>
      </c>
      <c r="DA997" s="158" t="n">
        <v>1900</v>
      </c>
      <c r="DB997" s="158" t="n">
        <v>1</v>
      </c>
      <c r="DC997" s="158" t="n">
        <v>1</v>
      </c>
      <c r="DD997" s="158" t="n">
        <v>1900</v>
      </c>
      <c r="DE997" s="158" t="n">
        <v>1</v>
      </c>
      <c r="DF997" s="158" t="n">
        <v>1</v>
      </c>
      <c r="DG997" s="158" t="n">
        <v>1900</v>
      </c>
      <c r="DH997" s="158" t="n">
        <v>1</v>
      </c>
      <c r="DI997" s="158" t="n">
        <v>1</v>
      </c>
      <c r="DJ997" s="158" t="n">
        <v>1900</v>
      </c>
      <c r="DK997" s="158" t="n">
        <v>1</v>
      </c>
      <c r="DL997" s="158" t="n">
        <v>1</v>
      </c>
      <c r="DR997" s="158" t="n">
        <v>2</v>
      </c>
      <c r="DS997" s="158" t="n">
        <v>1</v>
      </c>
      <c r="DT997" s="158" t="n">
        <v>2</v>
      </c>
      <c r="DU997" s="158" t="n">
        <v>1</v>
      </c>
      <c r="DV997" s="158" t="n">
        <v>3</v>
      </c>
      <c r="DW997" s="158" t="n">
        <v>1</v>
      </c>
      <c r="DX997" s="158" t="n">
        <v>3</v>
      </c>
      <c r="DY997" s="158" t="n">
        <v>0</v>
      </c>
      <c r="DZ997" s="158" t="n">
        <v>0</v>
      </c>
      <c r="EA997" s="158" t="n">
        <v>0</v>
      </c>
      <c r="EB997" s="158" t="n">
        <v>0</v>
      </c>
      <c r="EC997" s="158" t="n">
        <v>0</v>
      </c>
      <c r="ED997" s="158" t="n">
        <v>0</v>
      </c>
      <c r="EE997" s="158" t="n">
        <v>0</v>
      </c>
      <c r="EF997" s="158" t="n">
        <v>0</v>
      </c>
      <c r="EG997" s="158" t="n">
        <v>0</v>
      </c>
      <c r="EH997" s="158" t="n">
        <v>0</v>
      </c>
      <c r="EI997" s="158" t="n">
        <v>0</v>
      </c>
      <c r="EJ997" s="158" t="n">
        <v>0</v>
      </c>
      <c r="EK997" s="158" t="n">
        <v>0</v>
      </c>
      <c r="EL997" s="158" t="n">
        <v>0</v>
      </c>
      <c r="EM997" s="158" t="n">
        <v>0</v>
      </c>
      <c r="EN997" s="158" t="n">
        <v>0</v>
      </c>
      <c r="EO997" s="158" t="n">
        <v>0</v>
      </c>
      <c r="EP997" s="158" t="n">
        <v>0</v>
      </c>
      <c r="EQ997" s="158" t="n">
        <v>0</v>
      </c>
      <c r="ER997" s="158" t="n">
        <v>0</v>
      </c>
      <c r="ES997" s="158" t="n">
        <v>0</v>
      </c>
      <c r="ET997" s="158" t="n">
        <v>0</v>
      </c>
      <c r="EU997" s="158" t="n">
        <v>0</v>
      </c>
      <c r="EV997" s="158" t="n">
        <v>0</v>
      </c>
      <c r="EW997" s="158" t="n">
        <v>0</v>
      </c>
      <c r="EX997" s="158" t="n">
        <v>0</v>
      </c>
      <c r="EY997" s="158" t="n">
        <v>0</v>
      </c>
      <c r="EZ997" s="158" t="n">
        <v>1900</v>
      </c>
      <c r="FA997" s="158" t="n">
        <v>1</v>
      </c>
      <c r="FB997" s="158" t="n">
        <v>1</v>
      </c>
      <c r="FC997" s="158" t="n">
        <v>1900</v>
      </c>
      <c r="FD997" s="158" t="n">
        <v>1</v>
      </c>
      <c r="FE997" s="158" t="n">
        <v>1</v>
      </c>
      <c r="FF997" s="158" t="n">
        <v>1900</v>
      </c>
      <c r="FG997" s="158" t="n">
        <v>1</v>
      </c>
      <c r="FH997" s="158" t="n">
        <v>1</v>
      </c>
      <c r="FI997" s="158" t="n">
        <v>1900</v>
      </c>
      <c r="FJ997" s="158" t="n">
        <v>1</v>
      </c>
      <c r="FK997" s="158" t="n">
        <v>1</v>
      </c>
      <c r="FL997" s="158" t="n">
        <v>1900</v>
      </c>
      <c r="FM997" s="158" t="n">
        <v>1</v>
      </c>
      <c r="FN997" s="158" t="n">
        <v>1</v>
      </c>
      <c r="FO997" s="158" t="n">
        <v>1900</v>
      </c>
      <c r="FP997" s="158" t="n">
        <v>1</v>
      </c>
      <c r="FQ997" s="158" t="n">
        <v>1</v>
      </c>
      <c r="FR997" s="158" t="n">
        <v>1900</v>
      </c>
      <c r="FS997" s="158" t="n">
        <v>1</v>
      </c>
      <c r="FT997" s="158" t="n">
        <v>1</v>
      </c>
      <c r="FU997" s="158" t="n">
        <v>1900</v>
      </c>
      <c r="FV997" s="158" t="n">
        <v>1</v>
      </c>
      <c r="FW997" s="158" t="n">
        <v>1</v>
      </c>
    </row>
    <row r="998">
      <c r="A998">
        <f>IF(F998&gt;1,A997,IF(AND(I998&lt;10,paste!A1000&lt;10),RIGHT(H998,2)&amp;"0"&amp;I998&amp;"000"&amp;paste!A1000,IF(AND(I998&lt;10,paste!A1000&gt;=10,paste!A1000&lt;100),RIGHT(H998,2)&amp;"0"&amp;I998&amp;"00"&amp;paste!A1000,IF(AND(I998&lt;10,paste!A1000&gt;=100,paste!A1000&lt;1000),RIGHT(H998,2)&amp;"0"&amp;I998&amp;"0"&amp;paste!A1000,IF(AND(I998&lt;10,paste!A1000&gt;=1000),RIGHT(H998,2)&amp;"0"&amp;I998&amp;paste!A1000,IF(AND(I998&gt;=10,paste!A1000&lt;10),RIGHT(H998,2)&amp;I998&amp;"000"&amp;paste!A1000,IF(AND(I998&gt;=10,paste!A1000&gt;=10,paste!A1000&lt;100),RIGHT(H998,2)&amp;I998&amp;"00"&amp;paste!A1000,IF(AND(I998&gt;=10,paste!A1000&gt;=100,paste!A1000&lt;1000),RIGHT(H998,2)&amp;I998&amp;"0"&amp;paste!A1000,RIGHT(H998,2)&amp;I998&amp;paste!A1000))))))))</f>
        <v/>
      </c>
      <c r="B998">
        <f>YEAR(paste!C1000)</f>
        <v/>
      </c>
      <c r="C998">
        <f>MONTH(paste!C1000)</f>
        <v/>
      </c>
      <c r="D998">
        <f>DAY(paste!C1000)</f>
        <v/>
      </c>
      <c r="E998" s="158" t="n">
        <v>0</v>
      </c>
      <c r="F998">
        <f>IF(AND(L998=L997,D998=D997),F997+1,1)</f>
        <v/>
      </c>
      <c r="G998" s="158" t="n">
        <v>0</v>
      </c>
      <c r="H998">
        <f>YEAR(paste!C1000)</f>
        <v/>
      </c>
      <c r="I998">
        <f>MONTH(paste!C1000)</f>
        <v/>
      </c>
      <c r="J998">
        <f>DAY(paste!C1000)</f>
        <v/>
      </c>
      <c r="K998">
        <f>A998</f>
        <v/>
      </c>
      <c r="L998">
        <f>IF(ISBLANK(VLOOKUP(paste!J1000,'得意先名 (2)'!$B$3:$F$2005,5,FALSE)),paste!P1000,IFERROR(VLOOKUP(paste!J1000,'得意先名 (2)'!$B$3:$F$2005,5,FALSE),"ZZZZZZZZZZZ"))</f>
        <v/>
      </c>
      <c r="M998">
        <f>IF(L998="ZZZZZZZZZZZ",paste!J1000&amp;paste!K1000&amp; "  :   "&amp;paste!M1000&amp; "  :   "&amp;paste!P1000,"")</f>
        <v/>
      </c>
      <c r="O998" s="158" t="n"/>
      <c r="P998">
        <f>VLOOKUP(L998,'L_User+EndUser'!$C$2:$K$500,8,FALSE)</f>
        <v/>
      </c>
      <c r="Q998">
        <f>VLOOKUP(L998,'L_User+EndUser'!$C$2:$K$500,9,FALSE)</f>
        <v/>
      </c>
      <c r="R998" s="158" t="n"/>
      <c r="T998" s="158" t="n"/>
      <c r="V998" s="158" t="n"/>
      <c r="AB998">
        <f>paste!J1000</f>
        <v/>
      </c>
      <c r="AC998">
        <f>L998</f>
        <v/>
      </c>
      <c r="AO998">
        <f>YEAR(paste!O1000)</f>
        <v/>
      </c>
      <c r="AP998">
        <f>MONTH(paste!O1000)</f>
        <v/>
      </c>
      <c r="AQ998">
        <f>DAY(paste!O1000)</f>
        <v/>
      </c>
      <c r="BD998">
        <f>IF(paste!L1000="","",paste!L1000)</f>
        <v/>
      </c>
      <c r="BM998" t="n">
        <v>1</v>
      </c>
      <c r="BN998">
        <f>VLOOKUP(paste!E1000,L_Product!$A$2:$B$2001,2,FALSE)</f>
        <v/>
      </c>
      <c r="BO998" s="21" t="n"/>
      <c r="BT998" t="n">
        <v>2</v>
      </c>
      <c r="BU998">
        <f>IF($BM$2=1,2,IF($BM$2=18,1))</f>
        <v/>
      </c>
      <c r="BV998">
        <f>IF($BM$2=1,0,IF($BM$2=18,1))</f>
        <v/>
      </c>
      <c r="BW998" t="n">
        <v>2</v>
      </c>
      <c r="BX998" t="n">
        <v>0</v>
      </c>
      <c r="BY998" t="n">
        <v>3</v>
      </c>
      <c r="BZ998">
        <f>VLOOKUP(BN998,L_Product!$B$2:$Z$2001,14,FALSE)</f>
        <v/>
      </c>
      <c r="CA998">
        <f>paste!H1000</f>
        <v/>
      </c>
      <c r="CB998">
        <f>BZ998*CA998</f>
        <v/>
      </c>
      <c r="CN998" s="158" t="n">
        <v>1</v>
      </c>
      <c r="CO998" s="158" t="n">
        <v>1</v>
      </c>
      <c r="CP998" s="158" t="n">
        <v>1</v>
      </c>
      <c r="CQ998" s="158" t="n">
        <v>1</v>
      </c>
      <c r="CR998" s="158" t="n">
        <v>1</v>
      </c>
      <c r="CS998" s="158" t="n">
        <v>0</v>
      </c>
      <c r="CT998" s="158" t="n">
        <v>0</v>
      </c>
      <c r="CU998" s="158" t="n">
        <v>0</v>
      </c>
      <c r="CV998" s="158" t="n">
        <v>0</v>
      </c>
      <c r="CW998" s="158" t="n">
        <v>0</v>
      </c>
      <c r="CX998">
        <f>B998</f>
        <v/>
      </c>
      <c r="CY998">
        <f>C998</f>
        <v/>
      </c>
      <c r="CZ998">
        <f>D998</f>
        <v/>
      </c>
      <c r="DA998" s="158" t="n">
        <v>1900</v>
      </c>
      <c r="DB998" s="158" t="n">
        <v>1</v>
      </c>
      <c r="DC998" s="158" t="n">
        <v>1</v>
      </c>
      <c r="DD998" s="158" t="n">
        <v>1900</v>
      </c>
      <c r="DE998" s="158" t="n">
        <v>1</v>
      </c>
      <c r="DF998" s="158" t="n">
        <v>1</v>
      </c>
      <c r="DG998" s="158" t="n">
        <v>1900</v>
      </c>
      <c r="DH998" s="158" t="n">
        <v>1</v>
      </c>
      <c r="DI998" s="158" t="n">
        <v>1</v>
      </c>
      <c r="DJ998" s="158" t="n">
        <v>1900</v>
      </c>
      <c r="DK998" s="158" t="n">
        <v>1</v>
      </c>
      <c r="DL998" s="158" t="n">
        <v>1</v>
      </c>
      <c r="DR998" s="158" t="n">
        <v>2</v>
      </c>
      <c r="DS998" s="158" t="n">
        <v>1</v>
      </c>
      <c r="DT998" s="158" t="n">
        <v>2</v>
      </c>
      <c r="DU998" s="158" t="n">
        <v>1</v>
      </c>
      <c r="DV998" s="158" t="n">
        <v>3</v>
      </c>
      <c r="DW998" s="158" t="n">
        <v>1</v>
      </c>
      <c r="DX998" s="158" t="n">
        <v>3</v>
      </c>
      <c r="DY998" s="158" t="n">
        <v>0</v>
      </c>
      <c r="DZ998" s="158" t="n">
        <v>0</v>
      </c>
      <c r="EA998" s="158" t="n">
        <v>0</v>
      </c>
      <c r="EB998" s="158" t="n">
        <v>0</v>
      </c>
      <c r="EC998" s="158" t="n">
        <v>0</v>
      </c>
      <c r="ED998" s="158" t="n">
        <v>0</v>
      </c>
      <c r="EE998" s="158" t="n">
        <v>0</v>
      </c>
      <c r="EF998" s="158" t="n">
        <v>0</v>
      </c>
      <c r="EG998" s="158" t="n">
        <v>0</v>
      </c>
      <c r="EH998" s="158" t="n">
        <v>0</v>
      </c>
      <c r="EI998" s="158" t="n">
        <v>0</v>
      </c>
      <c r="EJ998" s="158" t="n">
        <v>0</v>
      </c>
      <c r="EK998" s="158" t="n">
        <v>0</v>
      </c>
      <c r="EL998" s="158" t="n">
        <v>0</v>
      </c>
      <c r="EM998" s="158" t="n">
        <v>0</v>
      </c>
      <c r="EN998" s="158" t="n">
        <v>0</v>
      </c>
      <c r="EO998" s="158" t="n">
        <v>0</v>
      </c>
      <c r="EP998" s="158" t="n">
        <v>0</v>
      </c>
      <c r="EQ998" s="158" t="n">
        <v>0</v>
      </c>
      <c r="ER998" s="158" t="n">
        <v>0</v>
      </c>
      <c r="ES998" s="158" t="n">
        <v>0</v>
      </c>
      <c r="ET998" s="158" t="n">
        <v>0</v>
      </c>
      <c r="EU998" s="158" t="n">
        <v>0</v>
      </c>
      <c r="EV998" s="158" t="n">
        <v>0</v>
      </c>
      <c r="EW998" s="158" t="n">
        <v>0</v>
      </c>
      <c r="EX998" s="158" t="n">
        <v>0</v>
      </c>
      <c r="EY998" s="158" t="n">
        <v>0</v>
      </c>
      <c r="EZ998" s="158" t="n">
        <v>1900</v>
      </c>
      <c r="FA998" s="158" t="n">
        <v>1</v>
      </c>
      <c r="FB998" s="158" t="n">
        <v>1</v>
      </c>
      <c r="FC998" s="158" t="n">
        <v>1900</v>
      </c>
      <c r="FD998" s="158" t="n">
        <v>1</v>
      </c>
      <c r="FE998" s="158" t="n">
        <v>1</v>
      </c>
      <c r="FF998" s="158" t="n">
        <v>1900</v>
      </c>
      <c r="FG998" s="158" t="n">
        <v>1</v>
      </c>
      <c r="FH998" s="158" t="n">
        <v>1</v>
      </c>
      <c r="FI998" s="158" t="n">
        <v>1900</v>
      </c>
      <c r="FJ998" s="158" t="n">
        <v>1</v>
      </c>
      <c r="FK998" s="158" t="n">
        <v>1</v>
      </c>
      <c r="FL998" s="158" t="n">
        <v>1900</v>
      </c>
      <c r="FM998" s="158" t="n">
        <v>1</v>
      </c>
      <c r="FN998" s="158" t="n">
        <v>1</v>
      </c>
      <c r="FO998" s="158" t="n">
        <v>1900</v>
      </c>
      <c r="FP998" s="158" t="n">
        <v>1</v>
      </c>
      <c r="FQ998" s="158" t="n">
        <v>1</v>
      </c>
      <c r="FR998" s="158" t="n">
        <v>1900</v>
      </c>
      <c r="FS998" s="158" t="n">
        <v>1</v>
      </c>
      <c r="FT998" s="158" t="n">
        <v>1</v>
      </c>
      <c r="FU998" s="158" t="n">
        <v>1900</v>
      </c>
      <c r="FV998" s="158" t="n">
        <v>1</v>
      </c>
      <c r="FW998" s="158" t="n">
        <v>1</v>
      </c>
    </row>
    <row r="999">
      <c r="A999">
        <f>IF(F999&gt;1,A998,IF(AND(I999&lt;10,paste!A1001&lt;10),RIGHT(H999,2)&amp;"0"&amp;I999&amp;"000"&amp;paste!A1001,IF(AND(I999&lt;10,paste!A1001&gt;=10,paste!A1001&lt;100),RIGHT(H999,2)&amp;"0"&amp;I999&amp;"00"&amp;paste!A1001,IF(AND(I999&lt;10,paste!A1001&gt;=100,paste!A1001&lt;1000),RIGHT(H999,2)&amp;"0"&amp;I999&amp;"0"&amp;paste!A1001,IF(AND(I999&lt;10,paste!A1001&gt;=1000),RIGHT(H999,2)&amp;"0"&amp;I999&amp;paste!A1001,IF(AND(I999&gt;=10,paste!A1001&lt;10),RIGHT(H999,2)&amp;I999&amp;"000"&amp;paste!A1001,IF(AND(I999&gt;=10,paste!A1001&gt;=10,paste!A1001&lt;100),RIGHT(H999,2)&amp;I999&amp;"00"&amp;paste!A1001,IF(AND(I999&gt;=10,paste!A1001&gt;=100,paste!A1001&lt;1000),RIGHT(H999,2)&amp;I999&amp;"0"&amp;paste!A1001,RIGHT(H999,2)&amp;I999&amp;paste!A1001))))))))</f>
        <v/>
      </c>
      <c r="B999">
        <f>YEAR(paste!C1001)</f>
        <v/>
      </c>
      <c r="C999">
        <f>MONTH(paste!C1001)</f>
        <v/>
      </c>
      <c r="D999">
        <f>DAY(paste!C1001)</f>
        <v/>
      </c>
      <c r="E999" s="158" t="n">
        <v>0</v>
      </c>
      <c r="F999">
        <f>IF(AND(L999=L998,D999=D998),F998+1,1)</f>
        <v/>
      </c>
      <c r="G999" s="158" t="n">
        <v>0</v>
      </c>
      <c r="H999">
        <f>YEAR(paste!C1001)</f>
        <v/>
      </c>
      <c r="I999">
        <f>MONTH(paste!C1001)</f>
        <v/>
      </c>
      <c r="J999">
        <f>DAY(paste!C1001)</f>
        <v/>
      </c>
      <c r="K999">
        <f>A999</f>
        <v/>
      </c>
      <c r="L999">
        <f>IF(ISBLANK(VLOOKUP(paste!J1001,'得意先名 (2)'!$B$3:$F$2005,5,FALSE)),paste!P1001,IFERROR(VLOOKUP(paste!J1001,'得意先名 (2)'!$B$3:$F$2005,5,FALSE),"ZZZZZZZZZZZ"))</f>
        <v/>
      </c>
      <c r="M999">
        <f>IF(L999="ZZZZZZZZZZZ",paste!J1001&amp;paste!K1001&amp; "  :   "&amp;paste!M1001&amp; "  :   "&amp;paste!P1001,"")</f>
        <v/>
      </c>
      <c r="O999" s="158" t="n"/>
      <c r="P999">
        <f>VLOOKUP(L999,'L_User+EndUser'!$C$2:$K$500,8,FALSE)</f>
        <v/>
      </c>
      <c r="Q999">
        <f>VLOOKUP(L999,'L_User+EndUser'!$C$2:$K$500,9,FALSE)</f>
        <v/>
      </c>
      <c r="R999" s="158" t="n"/>
      <c r="T999" s="158" t="n"/>
      <c r="V999" s="158" t="n"/>
      <c r="AB999">
        <f>paste!J1001</f>
        <v/>
      </c>
      <c r="AC999">
        <f>L999</f>
        <v/>
      </c>
      <c r="AO999">
        <f>YEAR(paste!O1001)</f>
        <v/>
      </c>
      <c r="AP999">
        <f>MONTH(paste!O1001)</f>
        <v/>
      </c>
      <c r="AQ999">
        <f>DAY(paste!O1001)</f>
        <v/>
      </c>
      <c r="BD999">
        <f>IF(paste!L1001="","",paste!L1001)</f>
        <v/>
      </c>
      <c r="BM999" t="n">
        <v>1</v>
      </c>
      <c r="BN999">
        <f>VLOOKUP(paste!E1001,L_Product!$A$2:$B$2001,2,FALSE)</f>
        <v/>
      </c>
      <c r="BO999" s="21" t="n"/>
      <c r="BT999" t="n">
        <v>2</v>
      </c>
      <c r="BU999">
        <f>IF($BM$2=1,2,IF($BM$2=18,1))</f>
        <v/>
      </c>
      <c r="BV999">
        <f>IF($BM$2=1,0,IF($BM$2=18,1))</f>
        <v/>
      </c>
      <c r="BW999" t="n">
        <v>2</v>
      </c>
      <c r="BX999" t="n">
        <v>0</v>
      </c>
      <c r="BY999" t="n">
        <v>3</v>
      </c>
      <c r="BZ999">
        <f>VLOOKUP(BN999,L_Product!$B$2:$Z$2001,14,FALSE)</f>
        <v/>
      </c>
      <c r="CA999">
        <f>paste!H1001</f>
        <v/>
      </c>
      <c r="CB999">
        <f>BZ999*CA999</f>
        <v/>
      </c>
      <c r="CN999" s="158" t="n">
        <v>1</v>
      </c>
      <c r="CO999" s="158" t="n">
        <v>1</v>
      </c>
      <c r="CP999" s="158" t="n">
        <v>1</v>
      </c>
      <c r="CQ999" s="158" t="n">
        <v>1</v>
      </c>
      <c r="CR999" s="158" t="n">
        <v>1</v>
      </c>
      <c r="CS999" s="158" t="n">
        <v>0</v>
      </c>
      <c r="CT999" s="158" t="n">
        <v>0</v>
      </c>
      <c r="CU999" s="158" t="n">
        <v>0</v>
      </c>
      <c r="CV999" s="158" t="n">
        <v>0</v>
      </c>
      <c r="CW999" s="158" t="n">
        <v>0</v>
      </c>
      <c r="CX999">
        <f>B999</f>
        <v/>
      </c>
      <c r="CY999">
        <f>C999</f>
        <v/>
      </c>
      <c r="CZ999">
        <f>D999</f>
        <v/>
      </c>
      <c r="DA999" s="158" t="n">
        <v>1900</v>
      </c>
      <c r="DB999" s="158" t="n">
        <v>1</v>
      </c>
      <c r="DC999" s="158" t="n">
        <v>1</v>
      </c>
      <c r="DD999" s="158" t="n">
        <v>1900</v>
      </c>
      <c r="DE999" s="158" t="n">
        <v>1</v>
      </c>
      <c r="DF999" s="158" t="n">
        <v>1</v>
      </c>
      <c r="DG999" s="158" t="n">
        <v>1900</v>
      </c>
      <c r="DH999" s="158" t="n">
        <v>1</v>
      </c>
      <c r="DI999" s="158" t="n">
        <v>1</v>
      </c>
      <c r="DJ999" s="158" t="n">
        <v>1900</v>
      </c>
      <c r="DK999" s="158" t="n">
        <v>1</v>
      </c>
      <c r="DL999" s="158" t="n">
        <v>1</v>
      </c>
      <c r="DR999" s="158" t="n">
        <v>2</v>
      </c>
      <c r="DS999" s="158" t="n">
        <v>1</v>
      </c>
      <c r="DT999" s="158" t="n">
        <v>2</v>
      </c>
      <c r="DU999" s="158" t="n">
        <v>1</v>
      </c>
      <c r="DV999" s="158" t="n">
        <v>3</v>
      </c>
      <c r="DW999" s="158" t="n">
        <v>1</v>
      </c>
      <c r="DX999" s="158" t="n">
        <v>3</v>
      </c>
      <c r="DY999" s="158" t="n">
        <v>0</v>
      </c>
      <c r="DZ999" s="158" t="n">
        <v>0</v>
      </c>
      <c r="EA999" s="158" t="n">
        <v>0</v>
      </c>
      <c r="EB999" s="158" t="n">
        <v>0</v>
      </c>
      <c r="EC999" s="158" t="n">
        <v>0</v>
      </c>
      <c r="ED999" s="158" t="n">
        <v>0</v>
      </c>
      <c r="EE999" s="158" t="n">
        <v>0</v>
      </c>
      <c r="EF999" s="158" t="n">
        <v>0</v>
      </c>
      <c r="EG999" s="158" t="n">
        <v>0</v>
      </c>
      <c r="EH999" s="158" t="n">
        <v>0</v>
      </c>
      <c r="EI999" s="158" t="n">
        <v>0</v>
      </c>
      <c r="EJ999" s="158" t="n">
        <v>0</v>
      </c>
      <c r="EK999" s="158" t="n">
        <v>0</v>
      </c>
      <c r="EL999" s="158" t="n">
        <v>0</v>
      </c>
      <c r="EM999" s="158" t="n">
        <v>0</v>
      </c>
      <c r="EN999" s="158" t="n">
        <v>0</v>
      </c>
      <c r="EO999" s="158" t="n">
        <v>0</v>
      </c>
      <c r="EP999" s="158" t="n">
        <v>0</v>
      </c>
      <c r="EQ999" s="158" t="n">
        <v>0</v>
      </c>
      <c r="ER999" s="158" t="n">
        <v>0</v>
      </c>
      <c r="ES999" s="158" t="n">
        <v>0</v>
      </c>
      <c r="ET999" s="158" t="n">
        <v>0</v>
      </c>
      <c r="EU999" s="158" t="n">
        <v>0</v>
      </c>
      <c r="EV999" s="158" t="n">
        <v>0</v>
      </c>
      <c r="EW999" s="158" t="n">
        <v>0</v>
      </c>
      <c r="EX999" s="158" t="n">
        <v>0</v>
      </c>
      <c r="EY999" s="158" t="n">
        <v>0</v>
      </c>
      <c r="EZ999" s="158" t="n">
        <v>1900</v>
      </c>
      <c r="FA999" s="158" t="n">
        <v>1</v>
      </c>
      <c r="FB999" s="158" t="n">
        <v>1</v>
      </c>
      <c r="FC999" s="158" t="n">
        <v>1900</v>
      </c>
      <c r="FD999" s="158" t="n">
        <v>1</v>
      </c>
      <c r="FE999" s="158" t="n">
        <v>1</v>
      </c>
      <c r="FF999" s="158" t="n">
        <v>1900</v>
      </c>
      <c r="FG999" s="158" t="n">
        <v>1</v>
      </c>
      <c r="FH999" s="158" t="n">
        <v>1</v>
      </c>
      <c r="FI999" s="158" t="n">
        <v>1900</v>
      </c>
      <c r="FJ999" s="158" t="n">
        <v>1</v>
      </c>
      <c r="FK999" s="158" t="n">
        <v>1</v>
      </c>
      <c r="FL999" s="158" t="n">
        <v>1900</v>
      </c>
      <c r="FM999" s="158" t="n">
        <v>1</v>
      </c>
      <c r="FN999" s="158" t="n">
        <v>1</v>
      </c>
      <c r="FO999" s="158" t="n">
        <v>1900</v>
      </c>
      <c r="FP999" s="158" t="n">
        <v>1</v>
      </c>
      <c r="FQ999" s="158" t="n">
        <v>1</v>
      </c>
      <c r="FR999" s="158" t="n">
        <v>1900</v>
      </c>
      <c r="FS999" s="158" t="n">
        <v>1</v>
      </c>
      <c r="FT999" s="158" t="n">
        <v>1</v>
      </c>
      <c r="FU999" s="158" t="n">
        <v>1900</v>
      </c>
      <c r="FV999" s="158" t="n">
        <v>1</v>
      </c>
      <c r="FW999" s="158" t="n">
        <v>1</v>
      </c>
    </row>
    <row r="1000">
      <c r="A1000">
        <f>IF(F1000&gt;1,A999,IF(AND(I1000&lt;10,paste!A1002&lt;10),RIGHT(H1000,2)&amp;"0"&amp;I1000&amp;"000"&amp;paste!A1002,IF(AND(I1000&lt;10,paste!A1002&gt;=10,paste!A1002&lt;100),RIGHT(H1000,2)&amp;"0"&amp;I1000&amp;"00"&amp;paste!A1002,IF(AND(I1000&lt;10,paste!A1002&gt;=100,paste!A1002&lt;1000),RIGHT(H1000,2)&amp;"0"&amp;I1000&amp;"0"&amp;paste!A1002,IF(AND(I1000&lt;10,paste!A1002&gt;=1000),RIGHT(H1000,2)&amp;"0"&amp;I1000&amp;paste!A1002,IF(AND(I1000&gt;=10,paste!A1002&lt;10),RIGHT(H1000,2)&amp;I1000&amp;"000"&amp;paste!A1002,IF(AND(I1000&gt;=10,paste!A1002&gt;=10,paste!A1002&lt;100),RIGHT(H1000,2)&amp;I1000&amp;"00"&amp;paste!A1002,IF(AND(I1000&gt;=10,paste!A1002&gt;=100,paste!A1002&lt;1000),RIGHT(H1000,2)&amp;I1000&amp;"0"&amp;paste!A1002,RIGHT(H1000,2)&amp;I1000&amp;paste!A1002))))))))</f>
        <v/>
      </c>
      <c r="B1000">
        <f>YEAR(paste!C1002)</f>
        <v/>
      </c>
      <c r="C1000">
        <f>MONTH(paste!C1002)</f>
        <v/>
      </c>
      <c r="D1000">
        <f>DAY(paste!C1002)</f>
        <v/>
      </c>
      <c r="E1000" s="158" t="n">
        <v>0</v>
      </c>
      <c r="F1000">
        <f>IF(AND(L1000=L999,D1000=D999),F999+1,1)</f>
        <v/>
      </c>
      <c r="G1000" s="158" t="n">
        <v>0</v>
      </c>
      <c r="H1000">
        <f>YEAR(paste!C1002)</f>
        <v/>
      </c>
      <c r="I1000">
        <f>MONTH(paste!C1002)</f>
        <v/>
      </c>
      <c r="J1000">
        <f>DAY(paste!C1002)</f>
        <v/>
      </c>
      <c r="K1000">
        <f>A1000</f>
        <v/>
      </c>
      <c r="L1000">
        <f>IF(ISBLANK(VLOOKUP(paste!J1002,'得意先名 (2)'!$B$3:$F$2005,5,FALSE)),paste!P1002,IFERROR(VLOOKUP(paste!J1002,'得意先名 (2)'!$B$3:$F$2005,5,FALSE),"ZZZZZZZZZZZ"))</f>
        <v/>
      </c>
      <c r="M1000">
        <f>IF(L1000="ZZZZZZZZZZZ",paste!J1002&amp;paste!K1002&amp; "  :   "&amp;paste!M1002&amp; "  :   "&amp;paste!P1002,"")</f>
        <v/>
      </c>
      <c r="O1000" s="158" t="n"/>
      <c r="P1000">
        <f>VLOOKUP(L1000,'L_User+EndUser'!$C$2:$K$500,8,FALSE)</f>
        <v/>
      </c>
      <c r="Q1000">
        <f>VLOOKUP(L1000,'L_User+EndUser'!$C$2:$K$500,9,FALSE)</f>
        <v/>
      </c>
      <c r="R1000" s="158" t="n"/>
      <c r="T1000" s="158" t="n"/>
      <c r="V1000" s="158" t="n"/>
      <c r="AB1000">
        <f>paste!J1002</f>
        <v/>
      </c>
      <c r="AC1000">
        <f>L1000</f>
        <v/>
      </c>
      <c r="AO1000">
        <f>YEAR(paste!O1002)</f>
        <v/>
      </c>
      <c r="AP1000">
        <f>MONTH(paste!O1002)</f>
        <v/>
      </c>
      <c r="AQ1000">
        <f>DAY(paste!O1002)</f>
        <v/>
      </c>
      <c r="BD1000">
        <f>IF(paste!L1002="","",paste!L1002)</f>
        <v/>
      </c>
      <c r="BM1000" t="n">
        <v>1</v>
      </c>
      <c r="BN1000">
        <f>VLOOKUP(paste!E1002,L_Product!$A$2:$B$2001,2,FALSE)</f>
        <v/>
      </c>
      <c r="BO1000" s="21" t="n"/>
      <c r="BT1000" t="n">
        <v>2</v>
      </c>
      <c r="BU1000">
        <f>IF($BM$2=1,2,IF($BM$2=18,1))</f>
        <v/>
      </c>
      <c r="BV1000">
        <f>IF($BM$2=1,0,IF($BM$2=18,1))</f>
        <v/>
      </c>
      <c r="BW1000" t="n">
        <v>2</v>
      </c>
      <c r="BX1000" t="n">
        <v>0</v>
      </c>
      <c r="BY1000" t="n">
        <v>3</v>
      </c>
      <c r="BZ1000">
        <f>VLOOKUP(BN1000,L_Product!$B$2:$Z$2001,14,FALSE)</f>
        <v/>
      </c>
      <c r="CA1000">
        <f>paste!H1002</f>
        <v/>
      </c>
      <c r="CB1000">
        <f>BZ1000*CA1000</f>
        <v/>
      </c>
      <c r="CN1000" s="158" t="n">
        <v>1</v>
      </c>
      <c r="CO1000" s="158" t="n">
        <v>1</v>
      </c>
      <c r="CP1000" s="158" t="n">
        <v>1</v>
      </c>
      <c r="CQ1000" s="158" t="n">
        <v>1</v>
      </c>
      <c r="CR1000" s="158" t="n">
        <v>1</v>
      </c>
      <c r="CS1000" s="158" t="n">
        <v>0</v>
      </c>
      <c r="CT1000" s="158" t="n">
        <v>0</v>
      </c>
      <c r="CU1000" s="158" t="n">
        <v>0</v>
      </c>
      <c r="CV1000" s="158" t="n">
        <v>0</v>
      </c>
      <c r="CW1000" s="158" t="n">
        <v>0</v>
      </c>
      <c r="CX1000">
        <f>B1000</f>
        <v/>
      </c>
      <c r="CY1000">
        <f>C1000</f>
        <v/>
      </c>
      <c r="CZ1000">
        <f>D1000</f>
        <v/>
      </c>
      <c r="DA1000" s="158" t="n">
        <v>1900</v>
      </c>
      <c r="DB1000" s="158" t="n">
        <v>1</v>
      </c>
      <c r="DC1000" s="158" t="n">
        <v>1</v>
      </c>
      <c r="DD1000" s="158" t="n">
        <v>1900</v>
      </c>
      <c r="DE1000" s="158" t="n">
        <v>1</v>
      </c>
      <c r="DF1000" s="158" t="n">
        <v>1</v>
      </c>
      <c r="DG1000" s="158" t="n">
        <v>1900</v>
      </c>
      <c r="DH1000" s="158" t="n">
        <v>1</v>
      </c>
      <c r="DI1000" s="158" t="n">
        <v>1</v>
      </c>
      <c r="DJ1000" s="158" t="n">
        <v>1900</v>
      </c>
      <c r="DK1000" s="158" t="n">
        <v>1</v>
      </c>
      <c r="DL1000" s="158" t="n">
        <v>1</v>
      </c>
      <c r="DR1000" s="158" t="n">
        <v>2</v>
      </c>
      <c r="DS1000" s="158" t="n">
        <v>1</v>
      </c>
      <c r="DT1000" s="158" t="n">
        <v>2</v>
      </c>
      <c r="DU1000" s="158" t="n">
        <v>1</v>
      </c>
      <c r="DV1000" s="158" t="n">
        <v>3</v>
      </c>
      <c r="DW1000" s="158" t="n">
        <v>1</v>
      </c>
      <c r="DX1000" s="158" t="n">
        <v>3</v>
      </c>
      <c r="DY1000" s="158" t="n">
        <v>0</v>
      </c>
      <c r="DZ1000" s="158" t="n">
        <v>0</v>
      </c>
      <c r="EA1000" s="158" t="n">
        <v>0</v>
      </c>
      <c r="EB1000" s="158" t="n">
        <v>0</v>
      </c>
      <c r="EC1000" s="158" t="n">
        <v>0</v>
      </c>
      <c r="ED1000" s="158" t="n">
        <v>0</v>
      </c>
      <c r="EE1000" s="158" t="n">
        <v>0</v>
      </c>
      <c r="EF1000" s="158" t="n">
        <v>0</v>
      </c>
      <c r="EG1000" s="158" t="n">
        <v>0</v>
      </c>
      <c r="EH1000" s="158" t="n">
        <v>0</v>
      </c>
      <c r="EI1000" s="158" t="n">
        <v>0</v>
      </c>
      <c r="EJ1000" s="158" t="n">
        <v>0</v>
      </c>
      <c r="EK1000" s="158" t="n">
        <v>0</v>
      </c>
      <c r="EL1000" s="158" t="n">
        <v>0</v>
      </c>
      <c r="EM1000" s="158" t="n">
        <v>0</v>
      </c>
      <c r="EN1000" s="158" t="n">
        <v>0</v>
      </c>
      <c r="EO1000" s="158" t="n">
        <v>0</v>
      </c>
      <c r="EP1000" s="158" t="n">
        <v>0</v>
      </c>
      <c r="EQ1000" s="158" t="n">
        <v>0</v>
      </c>
      <c r="ER1000" s="158" t="n">
        <v>0</v>
      </c>
      <c r="ES1000" s="158" t="n">
        <v>0</v>
      </c>
      <c r="ET1000" s="158" t="n">
        <v>0</v>
      </c>
      <c r="EU1000" s="158" t="n">
        <v>0</v>
      </c>
      <c r="EV1000" s="158" t="n">
        <v>0</v>
      </c>
      <c r="EW1000" s="158" t="n">
        <v>0</v>
      </c>
      <c r="EX1000" s="158" t="n">
        <v>0</v>
      </c>
      <c r="EY1000" s="158" t="n">
        <v>0</v>
      </c>
      <c r="EZ1000" s="158" t="n">
        <v>1900</v>
      </c>
      <c r="FA1000" s="158" t="n">
        <v>1</v>
      </c>
      <c r="FB1000" s="158" t="n">
        <v>1</v>
      </c>
      <c r="FC1000" s="158" t="n">
        <v>1900</v>
      </c>
      <c r="FD1000" s="158" t="n">
        <v>1</v>
      </c>
      <c r="FE1000" s="158" t="n">
        <v>1</v>
      </c>
      <c r="FF1000" s="158" t="n">
        <v>1900</v>
      </c>
      <c r="FG1000" s="158" t="n">
        <v>1</v>
      </c>
      <c r="FH1000" s="158" t="n">
        <v>1</v>
      </c>
      <c r="FI1000" s="158" t="n">
        <v>1900</v>
      </c>
      <c r="FJ1000" s="158" t="n">
        <v>1</v>
      </c>
      <c r="FK1000" s="158" t="n">
        <v>1</v>
      </c>
      <c r="FL1000" s="158" t="n">
        <v>1900</v>
      </c>
      <c r="FM1000" s="158" t="n">
        <v>1</v>
      </c>
      <c r="FN1000" s="158" t="n">
        <v>1</v>
      </c>
      <c r="FO1000" s="158" t="n">
        <v>1900</v>
      </c>
      <c r="FP1000" s="158" t="n">
        <v>1</v>
      </c>
      <c r="FQ1000" s="158" t="n">
        <v>1</v>
      </c>
      <c r="FR1000" s="158" t="n">
        <v>1900</v>
      </c>
      <c r="FS1000" s="158" t="n">
        <v>1</v>
      </c>
      <c r="FT1000" s="158" t="n">
        <v>1</v>
      </c>
      <c r="FU1000" s="158" t="n">
        <v>1900</v>
      </c>
      <c r="FV1000" s="158" t="n">
        <v>1</v>
      </c>
      <c r="FW1000" s="158" t="n">
        <v>1</v>
      </c>
    </row>
    <row r="1001">
      <c r="A1001">
        <f>IF(F1001&gt;1,A1000,IF(AND(I1001&lt;10,paste!A1003&lt;10),RIGHT(H1001,2)&amp;"0"&amp;I1001&amp;"000"&amp;paste!A1003,IF(AND(I1001&lt;10,paste!A1003&gt;=10,paste!A1003&lt;100),RIGHT(H1001,2)&amp;"0"&amp;I1001&amp;"00"&amp;paste!A1003,IF(AND(I1001&lt;10,paste!A1003&gt;=100,paste!A1003&lt;1000),RIGHT(H1001,2)&amp;"0"&amp;I1001&amp;"0"&amp;paste!A1003,IF(AND(I1001&lt;10,paste!A1003&gt;=1000),RIGHT(H1001,2)&amp;"0"&amp;I1001&amp;paste!A1003,IF(AND(I1001&gt;=10,paste!A1003&lt;10),RIGHT(H1001,2)&amp;I1001&amp;"000"&amp;paste!A1003,IF(AND(I1001&gt;=10,paste!A1003&gt;=10,paste!A1003&lt;100),RIGHT(H1001,2)&amp;I1001&amp;"00"&amp;paste!A1003,IF(AND(I1001&gt;=10,paste!A1003&gt;=100,paste!A1003&lt;1000),RIGHT(H1001,2)&amp;I1001&amp;"0"&amp;paste!A1003,RIGHT(H1001,2)&amp;I1001&amp;paste!A1003))))))))</f>
        <v/>
      </c>
      <c r="B1001">
        <f>YEAR(paste!C1003)</f>
        <v/>
      </c>
      <c r="C1001">
        <f>MONTH(paste!C1003)</f>
        <v/>
      </c>
      <c r="D1001">
        <f>DAY(paste!C1003)</f>
        <v/>
      </c>
      <c r="E1001" s="158" t="n">
        <v>0</v>
      </c>
      <c r="F1001">
        <f>IF(AND(L1001=L1000,D1001=D1000),F1000+1,1)</f>
        <v/>
      </c>
      <c r="G1001" s="158" t="n">
        <v>0</v>
      </c>
      <c r="H1001">
        <f>YEAR(paste!C1003)</f>
        <v/>
      </c>
      <c r="I1001">
        <f>MONTH(paste!C1003)</f>
        <v/>
      </c>
      <c r="J1001">
        <f>DAY(paste!C1003)</f>
        <v/>
      </c>
      <c r="K1001">
        <f>A1001</f>
        <v/>
      </c>
      <c r="L1001">
        <f>IF(ISBLANK(VLOOKUP(paste!J1003,'得意先名 (2)'!$B$3:$F$2005,5,FALSE)),paste!P1003,IFERROR(VLOOKUP(paste!J1003,'得意先名 (2)'!$B$3:$F$2005,5,FALSE),"ZZZZZZZZZZZ"))</f>
        <v/>
      </c>
      <c r="M1001">
        <f>IF(L1001="ZZZZZZZZZZZ",paste!J1003&amp;paste!K1003&amp; "  :   "&amp;paste!M1003&amp; "  :   "&amp;paste!P1003,"")</f>
        <v/>
      </c>
      <c r="O1001" s="158" t="n"/>
      <c r="P1001">
        <f>VLOOKUP(L1001,'L_User+EndUser'!$C$2:$K$500,8,FALSE)</f>
        <v/>
      </c>
      <c r="Q1001">
        <f>VLOOKUP(L1001,'L_User+EndUser'!$C$2:$K$500,9,FALSE)</f>
        <v/>
      </c>
      <c r="R1001" s="158" t="n"/>
      <c r="T1001" s="158" t="n"/>
      <c r="V1001" s="158" t="n"/>
      <c r="AB1001">
        <f>paste!J1003</f>
        <v/>
      </c>
      <c r="AC1001">
        <f>L1001</f>
        <v/>
      </c>
      <c r="AO1001">
        <f>YEAR(paste!O1003)</f>
        <v/>
      </c>
      <c r="AP1001">
        <f>MONTH(paste!O1003)</f>
        <v/>
      </c>
      <c r="AQ1001">
        <f>DAY(paste!O1003)</f>
        <v/>
      </c>
      <c r="BD1001">
        <f>IF(paste!L1003="","",paste!L1003)</f>
        <v/>
      </c>
      <c r="BM1001" t="n">
        <v>1</v>
      </c>
      <c r="BN1001">
        <f>VLOOKUP(paste!E1003,L_Product!$A$2:$B$2001,2,FALSE)</f>
        <v/>
      </c>
      <c r="BO1001" s="21" t="n"/>
      <c r="BT1001" t="n">
        <v>2</v>
      </c>
      <c r="BU1001">
        <f>IF($BM$2=1,2,IF($BM$2=18,1))</f>
        <v/>
      </c>
      <c r="BV1001">
        <f>IF($BM$2=1,0,IF($BM$2=18,1))</f>
        <v/>
      </c>
      <c r="BW1001" t="n">
        <v>2</v>
      </c>
      <c r="BX1001" t="n">
        <v>0</v>
      </c>
      <c r="BY1001" t="n">
        <v>3</v>
      </c>
      <c r="BZ1001">
        <f>VLOOKUP(BN1001,L_Product!$B$2:$Z$2001,14,FALSE)</f>
        <v/>
      </c>
      <c r="CA1001">
        <f>paste!H1003</f>
        <v/>
      </c>
      <c r="CB1001">
        <f>BZ1001*CA1001</f>
        <v/>
      </c>
      <c r="CN1001" s="158" t="n">
        <v>1</v>
      </c>
      <c r="CO1001" s="158" t="n">
        <v>1</v>
      </c>
      <c r="CP1001" s="158" t="n">
        <v>1</v>
      </c>
      <c r="CQ1001" s="158" t="n">
        <v>1</v>
      </c>
      <c r="CR1001" s="158" t="n">
        <v>1</v>
      </c>
      <c r="CS1001" s="158" t="n">
        <v>0</v>
      </c>
      <c r="CT1001" s="158" t="n">
        <v>0</v>
      </c>
      <c r="CU1001" s="158" t="n">
        <v>0</v>
      </c>
      <c r="CV1001" s="158" t="n">
        <v>0</v>
      </c>
      <c r="CW1001" s="158" t="n">
        <v>0</v>
      </c>
      <c r="CX1001">
        <f>B1001</f>
        <v/>
      </c>
      <c r="CY1001">
        <f>C1001</f>
        <v/>
      </c>
      <c r="CZ1001">
        <f>D1001</f>
        <v/>
      </c>
      <c r="DA1001" s="158" t="n">
        <v>1900</v>
      </c>
      <c r="DB1001" s="158" t="n">
        <v>1</v>
      </c>
      <c r="DC1001" s="158" t="n">
        <v>1</v>
      </c>
      <c r="DD1001" s="158" t="n">
        <v>1900</v>
      </c>
      <c r="DE1001" s="158" t="n">
        <v>1</v>
      </c>
      <c r="DF1001" s="158" t="n">
        <v>1</v>
      </c>
      <c r="DG1001" s="158" t="n">
        <v>1900</v>
      </c>
      <c r="DH1001" s="158" t="n">
        <v>1</v>
      </c>
      <c r="DI1001" s="158" t="n">
        <v>1</v>
      </c>
      <c r="DJ1001" s="158" t="n">
        <v>1900</v>
      </c>
      <c r="DK1001" s="158" t="n">
        <v>1</v>
      </c>
      <c r="DL1001" s="158" t="n">
        <v>1</v>
      </c>
      <c r="DR1001" s="158" t="n">
        <v>2</v>
      </c>
      <c r="DS1001" s="158" t="n">
        <v>1</v>
      </c>
      <c r="DT1001" s="158" t="n">
        <v>2</v>
      </c>
      <c r="DU1001" s="158" t="n">
        <v>1</v>
      </c>
      <c r="DV1001" s="158" t="n">
        <v>3</v>
      </c>
      <c r="DW1001" s="158" t="n">
        <v>1</v>
      </c>
      <c r="DX1001" s="158" t="n">
        <v>3</v>
      </c>
      <c r="DY1001" s="158" t="n">
        <v>0</v>
      </c>
      <c r="DZ1001" s="158" t="n">
        <v>0</v>
      </c>
      <c r="EA1001" s="158" t="n">
        <v>0</v>
      </c>
      <c r="EB1001" s="158" t="n">
        <v>0</v>
      </c>
      <c r="EC1001" s="158" t="n">
        <v>0</v>
      </c>
      <c r="ED1001" s="158" t="n">
        <v>0</v>
      </c>
      <c r="EE1001" s="158" t="n">
        <v>0</v>
      </c>
      <c r="EF1001" s="158" t="n">
        <v>0</v>
      </c>
      <c r="EG1001" s="158" t="n">
        <v>0</v>
      </c>
      <c r="EH1001" s="158" t="n">
        <v>0</v>
      </c>
      <c r="EI1001" s="158" t="n">
        <v>0</v>
      </c>
      <c r="EJ1001" s="158" t="n">
        <v>0</v>
      </c>
      <c r="EK1001" s="158" t="n">
        <v>0</v>
      </c>
      <c r="EL1001" s="158" t="n">
        <v>0</v>
      </c>
      <c r="EM1001" s="158" t="n">
        <v>0</v>
      </c>
      <c r="EN1001" s="158" t="n">
        <v>0</v>
      </c>
      <c r="EO1001" s="158" t="n">
        <v>0</v>
      </c>
      <c r="EP1001" s="158" t="n">
        <v>0</v>
      </c>
      <c r="EQ1001" s="158" t="n">
        <v>0</v>
      </c>
      <c r="ER1001" s="158" t="n">
        <v>0</v>
      </c>
      <c r="ES1001" s="158" t="n">
        <v>0</v>
      </c>
      <c r="ET1001" s="158" t="n">
        <v>0</v>
      </c>
      <c r="EU1001" s="158" t="n">
        <v>0</v>
      </c>
      <c r="EV1001" s="158" t="n">
        <v>0</v>
      </c>
      <c r="EW1001" s="158" t="n">
        <v>0</v>
      </c>
      <c r="EX1001" s="158" t="n">
        <v>0</v>
      </c>
      <c r="EY1001" s="158" t="n">
        <v>0</v>
      </c>
      <c r="EZ1001" s="158" t="n">
        <v>1900</v>
      </c>
      <c r="FA1001" s="158" t="n">
        <v>1</v>
      </c>
      <c r="FB1001" s="158" t="n">
        <v>1</v>
      </c>
      <c r="FC1001" s="158" t="n">
        <v>1900</v>
      </c>
      <c r="FD1001" s="158" t="n">
        <v>1</v>
      </c>
      <c r="FE1001" s="158" t="n">
        <v>1</v>
      </c>
      <c r="FF1001" s="158" t="n">
        <v>1900</v>
      </c>
      <c r="FG1001" s="158" t="n">
        <v>1</v>
      </c>
      <c r="FH1001" s="158" t="n">
        <v>1</v>
      </c>
      <c r="FI1001" s="158" t="n">
        <v>1900</v>
      </c>
      <c r="FJ1001" s="158" t="n">
        <v>1</v>
      </c>
      <c r="FK1001" s="158" t="n">
        <v>1</v>
      </c>
      <c r="FL1001" s="158" t="n">
        <v>1900</v>
      </c>
      <c r="FM1001" s="158" t="n">
        <v>1</v>
      </c>
      <c r="FN1001" s="158" t="n">
        <v>1</v>
      </c>
      <c r="FO1001" s="158" t="n">
        <v>1900</v>
      </c>
      <c r="FP1001" s="158" t="n">
        <v>1</v>
      </c>
      <c r="FQ1001" s="158" t="n">
        <v>1</v>
      </c>
      <c r="FR1001" s="158" t="n">
        <v>1900</v>
      </c>
      <c r="FS1001" s="158" t="n">
        <v>1</v>
      </c>
      <c r="FT1001" s="158" t="n">
        <v>1</v>
      </c>
      <c r="FU1001" s="158" t="n">
        <v>1900</v>
      </c>
      <c r="FV1001" s="158" t="n">
        <v>1</v>
      </c>
      <c r="FW1001" s="158" t="n">
        <v>1</v>
      </c>
    </row>
    <row r="1002">
      <c r="A1002">
        <f>IF(F1002&gt;1,A1001,IF(AND(I1002&lt;10,paste!A1004&lt;10),RIGHT(H1002,2)&amp;"0"&amp;I1002&amp;"000"&amp;paste!A1004,IF(AND(I1002&lt;10,paste!A1004&gt;=10,paste!A1004&lt;100),RIGHT(H1002,2)&amp;"0"&amp;I1002&amp;"00"&amp;paste!A1004,IF(AND(I1002&lt;10,paste!A1004&gt;=100,paste!A1004&lt;1000),RIGHT(H1002,2)&amp;"0"&amp;I1002&amp;"0"&amp;paste!A1004,IF(AND(I1002&lt;10,paste!A1004&gt;=1000),RIGHT(H1002,2)&amp;"0"&amp;I1002&amp;paste!A1004,IF(AND(I1002&gt;=10,paste!A1004&lt;10),RIGHT(H1002,2)&amp;I1002&amp;"000"&amp;paste!A1004,IF(AND(I1002&gt;=10,paste!A1004&gt;=10,paste!A1004&lt;100),RIGHT(H1002,2)&amp;I1002&amp;"00"&amp;paste!A1004,IF(AND(I1002&gt;=10,paste!A1004&gt;=100,paste!A1004&lt;1000),RIGHT(H1002,2)&amp;I1002&amp;"0"&amp;paste!A1004,RIGHT(H1002,2)&amp;I1002&amp;paste!A1004))))))))</f>
        <v/>
      </c>
      <c r="B1002">
        <f>YEAR(paste!C1004)</f>
        <v/>
      </c>
      <c r="C1002">
        <f>MONTH(paste!C1004)</f>
        <v/>
      </c>
      <c r="D1002">
        <f>DAY(paste!C1004)</f>
        <v/>
      </c>
      <c r="E1002" s="158" t="n">
        <v>0</v>
      </c>
      <c r="F1002">
        <f>IF(AND(L1002=L1001,D1002=D1001),F1001+1,1)</f>
        <v/>
      </c>
      <c r="G1002" s="158" t="n">
        <v>0</v>
      </c>
      <c r="H1002">
        <f>YEAR(paste!C1004)</f>
        <v/>
      </c>
      <c r="I1002">
        <f>MONTH(paste!C1004)</f>
        <v/>
      </c>
      <c r="J1002">
        <f>DAY(paste!C1004)</f>
        <v/>
      </c>
      <c r="K1002">
        <f>A1002</f>
        <v/>
      </c>
      <c r="L1002">
        <f>IF(ISBLANK(VLOOKUP(paste!J1004,'得意先名 (2)'!$B$3:$F$2005,5,FALSE)),paste!P1004,IFERROR(VLOOKUP(paste!J1004,'得意先名 (2)'!$B$3:$F$2005,5,FALSE),"ZZZZZZZZZZZ"))</f>
        <v/>
      </c>
      <c r="M1002">
        <f>IF(L1002="ZZZZZZZZZZZ",paste!J1004&amp;paste!K1004&amp; "  :   "&amp;paste!M1004&amp; "  :   "&amp;paste!P1004,"")</f>
        <v/>
      </c>
      <c r="O1002" s="158" t="n"/>
      <c r="P1002">
        <f>VLOOKUP(L1002,'L_User+EndUser'!$C$2:$K$500,8,FALSE)</f>
        <v/>
      </c>
      <c r="Q1002">
        <f>VLOOKUP(L1002,'L_User+EndUser'!$C$2:$K$500,9,FALSE)</f>
        <v/>
      </c>
      <c r="R1002" s="158" t="n"/>
      <c r="T1002" s="158" t="n"/>
      <c r="V1002" s="158" t="n"/>
      <c r="AB1002">
        <f>paste!J1004</f>
        <v/>
      </c>
      <c r="AC1002">
        <f>L1002</f>
        <v/>
      </c>
      <c r="AO1002">
        <f>YEAR(paste!O1004)</f>
        <v/>
      </c>
      <c r="AP1002">
        <f>MONTH(paste!O1004)</f>
        <v/>
      </c>
      <c r="AQ1002">
        <f>DAY(paste!O1004)</f>
        <v/>
      </c>
      <c r="BD1002">
        <f>IF(paste!L1004="","",paste!L1004)</f>
        <v/>
      </c>
      <c r="BM1002" t="n">
        <v>1</v>
      </c>
      <c r="BN1002">
        <f>VLOOKUP(paste!E1004,L_Product!$A$2:$B$2001,2,FALSE)</f>
        <v/>
      </c>
      <c r="BO1002" s="21" t="n"/>
      <c r="BT1002" t="n">
        <v>2</v>
      </c>
      <c r="BU1002">
        <f>IF($BM$2=1,2,IF($BM$2=18,1))</f>
        <v/>
      </c>
      <c r="BV1002">
        <f>IF($BM$2=1,0,IF($BM$2=18,1))</f>
        <v/>
      </c>
      <c r="BW1002" t="n">
        <v>2</v>
      </c>
      <c r="BX1002" t="n">
        <v>0</v>
      </c>
      <c r="BY1002" t="n">
        <v>3</v>
      </c>
      <c r="BZ1002">
        <f>VLOOKUP(BN1002,L_Product!$B$2:$Z$2001,14,FALSE)</f>
        <v/>
      </c>
      <c r="CA1002">
        <f>paste!H1004</f>
        <v/>
      </c>
      <c r="CB1002">
        <f>BZ1002*CA1002</f>
        <v/>
      </c>
      <c r="CN1002" s="158" t="n">
        <v>1</v>
      </c>
      <c r="CO1002" s="158" t="n">
        <v>1</v>
      </c>
      <c r="CP1002" s="158" t="n">
        <v>1</v>
      </c>
      <c r="CQ1002" s="158" t="n">
        <v>1</v>
      </c>
      <c r="CR1002" s="158" t="n">
        <v>1</v>
      </c>
      <c r="CS1002" s="158" t="n">
        <v>0</v>
      </c>
      <c r="CT1002" s="158" t="n">
        <v>0</v>
      </c>
      <c r="CU1002" s="158" t="n">
        <v>0</v>
      </c>
      <c r="CV1002" s="158" t="n">
        <v>0</v>
      </c>
      <c r="CW1002" s="158" t="n">
        <v>0</v>
      </c>
      <c r="CX1002">
        <f>B1002</f>
        <v/>
      </c>
      <c r="CY1002">
        <f>C1002</f>
        <v/>
      </c>
      <c r="CZ1002">
        <f>D1002</f>
        <v/>
      </c>
      <c r="DA1002" s="158" t="n">
        <v>1900</v>
      </c>
      <c r="DB1002" s="158" t="n">
        <v>1</v>
      </c>
      <c r="DC1002" s="158" t="n">
        <v>1</v>
      </c>
      <c r="DD1002" s="158" t="n">
        <v>1900</v>
      </c>
      <c r="DE1002" s="158" t="n">
        <v>1</v>
      </c>
      <c r="DF1002" s="158" t="n">
        <v>1</v>
      </c>
      <c r="DG1002" s="158" t="n">
        <v>1900</v>
      </c>
      <c r="DH1002" s="158" t="n">
        <v>1</v>
      </c>
      <c r="DI1002" s="158" t="n">
        <v>1</v>
      </c>
      <c r="DJ1002" s="158" t="n">
        <v>1900</v>
      </c>
      <c r="DK1002" s="158" t="n">
        <v>1</v>
      </c>
      <c r="DL1002" s="158" t="n">
        <v>1</v>
      </c>
      <c r="DR1002" s="158" t="n">
        <v>2</v>
      </c>
      <c r="DS1002" s="158" t="n">
        <v>1</v>
      </c>
      <c r="DT1002" s="158" t="n">
        <v>2</v>
      </c>
      <c r="DU1002" s="158" t="n">
        <v>1</v>
      </c>
      <c r="DV1002" s="158" t="n">
        <v>3</v>
      </c>
      <c r="DW1002" s="158" t="n">
        <v>1</v>
      </c>
      <c r="DX1002" s="158" t="n">
        <v>3</v>
      </c>
      <c r="DY1002" s="158" t="n">
        <v>0</v>
      </c>
      <c r="DZ1002" s="158" t="n">
        <v>0</v>
      </c>
      <c r="EA1002" s="158" t="n">
        <v>0</v>
      </c>
      <c r="EB1002" s="158" t="n">
        <v>0</v>
      </c>
      <c r="EC1002" s="158" t="n">
        <v>0</v>
      </c>
      <c r="ED1002" s="158" t="n">
        <v>0</v>
      </c>
      <c r="EE1002" s="158" t="n">
        <v>0</v>
      </c>
      <c r="EF1002" s="158" t="n">
        <v>0</v>
      </c>
      <c r="EG1002" s="158" t="n">
        <v>0</v>
      </c>
      <c r="EH1002" s="158" t="n">
        <v>0</v>
      </c>
      <c r="EI1002" s="158" t="n">
        <v>0</v>
      </c>
      <c r="EJ1002" s="158" t="n">
        <v>0</v>
      </c>
      <c r="EK1002" s="158" t="n">
        <v>0</v>
      </c>
      <c r="EL1002" s="158" t="n">
        <v>0</v>
      </c>
      <c r="EM1002" s="158" t="n">
        <v>0</v>
      </c>
      <c r="EN1002" s="158" t="n">
        <v>0</v>
      </c>
      <c r="EO1002" s="158" t="n">
        <v>0</v>
      </c>
      <c r="EP1002" s="158" t="n">
        <v>0</v>
      </c>
      <c r="EQ1002" s="158" t="n">
        <v>0</v>
      </c>
      <c r="ER1002" s="158" t="n">
        <v>0</v>
      </c>
      <c r="ES1002" s="158" t="n">
        <v>0</v>
      </c>
      <c r="ET1002" s="158" t="n">
        <v>0</v>
      </c>
      <c r="EU1002" s="158" t="n">
        <v>0</v>
      </c>
      <c r="EV1002" s="158" t="n">
        <v>0</v>
      </c>
      <c r="EW1002" s="158" t="n">
        <v>0</v>
      </c>
      <c r="EX1002" s="158" t="n">
        <v>0</v>
      </c>
      <c r="EY1002" s="158" t="n">
        <v>0</v>
      </c>
      <c r="EZ1002" s="158" t="n">
        <v>1900</v>
      </c>
      <c r="FA1002" s="158" t="n">
        <v>1</v>
      </c>
      <c r="FB1002" s="158" t="n">
        <v>1</v>
      </c>
      <c r="FC1002" s="158" t="n">
        <v>1900</v>
      </c>
      <c r="FD1002" s="158" t="n">
        <v>1</v>
      </c>
      <c r="FE1002" s="158" t="n">
        <v>1</v>
      </c>
      <c r="FF1002" s="158" t="n">
        <v>1900</v>
      </c>
      <c r="FG1002" s="158" t="n">
        <v>1</v>
      </c>
      <c r="FH1002" s="158" t="n">
        <v>1</v>
      </c>
      <c r="FI1002" s="158" t="n">
        <v>1900</v>
      </c>
      <c r="FJ1002" s="158" t="n">
        <v>1</v>
      </c>
      <c r="FK1002" s="158" t="n">
        <v>1</v>
      </c>
      <c r="FL1002" s="158" t="n">
        <v>1900</v>
      </c>
      <c r="FM1002" s="158" t="n">
        <v>1</v>
      </c>
      <c r="FN1002" s="158" t="n">
        <v>1</v>
      </c>
      <c r="FO1002" s="158" t="n">
        <v>1900</v>
      </c>
      <c r="FP1002" s="158" t="n">
        <v>1</v>
      </c>
      <c r="FQ1002" s="158" t="n">
        <v>1</v>
      </c>
      <c r="FR1002" s="158" t="n">
        <v>1900</v>
      </c>
      <c r="FS1002" s="158" t="n">
        <v>1</v>
      </c>
      <c r="FT1002" s="158" t="n">
        <v>1</v>
      </c>
      <c r="FU1002" s="158" t="n">
        <v>1900</v>
      </c>
      <c r="FV1002" s="158" t="n">
        <v>1</v>
      </c>
      <c r="FW1002" s="158" t="n">
        <v>1</v>
      </c>
    </row>
    <row r="1003">
      <c r="A1003">
        <f>IF(F1003&gt;1,A1002,IF(AND(I1003&lt;10,paste!A1005&lt;10),RIGHT(H1003,2)&amp;"0"&amp;I1003&amp;"000"&amp;paste!A1005,IF(AND(I1003&lt;10,paste!A1005&gt;=10,paste!A1005&lt;100),RIGHT(H1003,2)&amp;"0"&amp;I1003&amp;"00"&amp;paste!A1005,IF(AND(I1003&lt;10,paste!A1005&gt;=100,paste!A1005&lt;1000),RIGHT(H1003,2)&amp;"0"&amp;I1003&amp;"0"&amp;paste!A1005,IF(AND(I1003&lt;10,paste!A1005&gt;=1000),RIGHT(H1003,2)&amp;"0"&amp;I1003&amp;paste!A1005,IF(AND(I1003&gt;=10,paste!A1005&lt;10),RIGHT(H1003,2)&amp;I1003&amp;"000"&amp;paste!A1005,IF(AND(I1003&gt;=10,paste!A1005&gt;=10,paste!A1005&lt;100),RIGHT(H1003,2)&amp;I1003&amp;"00"&amp;paste!A1005,IF(AND(I1003&gt;=10,paste!A1005&gt;=100,paste!A1005&lt;1000),RIGHT(H1003,2)&amp;I1003&amp;"0"&amp;paste!A1005,RIGHT(H1003,2)&amp;I1003&amp;paste!A1005))))))))</f>
        <v/>
      </c>
      <c r="B1003">
        <f>YEAR(paste!C1005)</f>
        <v/>
      </c>
      <c r="C1003">
        <f>MONTH(paste!C1005)</f>
        <v/>
      </c>
      <c r="D1003">
        <f>DAY(paste!C1005)</f>
        <v/>
      </c>
      <c r="E1003" s="158" t="n">
        <v>0</v>
      </c>
      <c r="F1003">
        <f>IF(AND(L1003=L1002,D1003=D1002),F1002+1,1)</f>
        <v/>
      </c>
      <c r="G1003" s="158" t="n">
        <v>0</v>
      </c>
      <c r="H1003">
        <f>YEAR(paste!C1005)</f>
        <v/>
      </c>
      <c r="I1003">
        <f>MONTH(paste!C1005)</f>
        <v/>
      </c>
      <c r="J1003">
        <f>DAY(paste!C1005)</f>
        <v/>
      </c>
      <c r="K1003">
        <f>A1003</f>
        <v/>
      </c>
      <c r="L1003">
        <f>IF(ISBLANK(VLOOKUP(paste!J1005,'得意先名 (2)'!$B$3:$F$2005,5,FALSE)),paste!P1005,IFERROR(VLOOKUP(paste!J1005,'得意先名 (2)'!$B$3:$F$2005,5,FALSE),"ZZZZZZZZZZZ"))</f>
        <v/>
      </c>
      <c r="M1003">
        <f>IF(L1003="ZZZZZZZZZZZ",paste!J1005&amp;paste!K1005&amp; "  :   "&amp;paste!M1005&amp; "  :   "&amp;paste!P1005,"")</f>
        <v/>
      </c>
      <c r="O1003" s="158" t="n"/>
      <c r="P1003">
        <f>VLOOKUP(L1003,'L_User+EndUser'!$C$2:$K$500,8,FALSE)</f>
        <v/>
      </c>
      <c r="Q1003">
        <f>VLOOKUP(L1003,'L_User+EndUser'!$C$2:$K$500,9,FALSE)</f>
        <v/>
      </c>
      <c r="R1003" s="158" t="n"/>
      <c r="T1003" s="158" t="n"/>
      <c r="V1003" s="158" t="n"/>
      <c r="AB1003">
        <f>paste!J1005</f>
        <v/>
      </c>
      <c r="AC1003">
        <f>L1003</f>
        <v/>
      </c>
      <c r="AO1003">
        <f>YEAR(paste!O1005)</f>
        <v/>
      </c>
      <c r="AP1003">
        <f>MONTH(paste!O1005)</f>
        <v/>
      </c>
      <c r="AQ1003">
        <f>DAY(paste!O1005)</f>
        <v/>
      </c>
      <c r="BD1003">
        <f>IF(paste!L1005="","",paste!L1005)</f>
        <v/>
      </c>
      <c r="BM1003" t="n">
        <v>1</v>
      </c>
      <c r="BN1003">
        <f>VLOOKUP(paste!E1005,L_Product!$A$2:$B$2001,2,FALSE)</f>
        <v/>
      </c>
      <c r="BO1003" s="21" t="n"/>
      <c r="BT1003" t="n">
        <v>2</v>
      </c>
      <c r="BU1003">
        <f>IF($BM$2=1,2,IF($BM$2=18,1))</f>
        <v/>
      </c>
      <c r="BV1003">
        <f>IF($BM$2=1,0,IF($BM$2=18,1))</f>
        <v/>
      </c>
      <c r="BW1003" t="n">
        <v>2</v>
      </c>
      <c r="BX1003" t="n">
        <v>0</v>
      </c>
      <c r="BY1003" t="n">
        <v>3</v>
      </c>
      <c r="BZ1003">
        <f>VLOOKUP(BN1003,L_Product!$B$2:$Z$2001,14,FALSE)</f>
        <v/>
      </c>
      <c r="CA1003">
        <f>paste!H1005</f>
        <v/>
      </c>
      <c r="CB1003">
        <f>BZ1003*CA1003</f>
        <v/>
      </c>
      <c r="CN1003" s="158" t="n">
        <v>1</v>
      </c>
      <c r="CO1003" s="158" t="n">
        <v>1</v>
      </c>
      <c r="CP1003" s="158" t="n">
        <v>1</v>
      </c>
      <c r="CQ1003" s="158" t="n">
        <v>1</v>
      </c>
      <c r="CR1003" s="158" t="n">
        <v>1</v>
      </c>
      <c r="CS1003" s="158" t="n">
        <v>0</v>
      </c>
      <c r="CT1003" s="158" t="n">
        <v>0</v>
      </c>
      <c r="CU1003" s="158" t="n">
        <v>0</v>
      </c>
      <c r="CV1003" s="158" t="n">
        <v>0</v>
      </c>
      <c r="CW1003" s="158" t="n">
        <v>0</v>
      </c>
      <c r="CX1003">
        <f>B1003</f>
        <v/>
      </c>
      <c r="CY1003">
        <f>C1003</f>
        <v/>
      </c>
      <c r="CZ1003">
        <f>D1003</f>
        <v/>
      </c>
      <c r="DA1003" s="158" t="n">
        <v>1900</v>
      </c>
      <c r="DB1003" s="158" t="n">
        <v>1</v>
      </c>
      <c r="DC1003" s="158" t="n">
        <v>1</v>
      </c>
      <c r="DD1003" s="158" t="n">
        <v>1900</v>
      </c>
      <c r="DE1003" s="158" t="n">
        <v>1</v>
      </c>
      <c r="DF1003" s="158" t="n">
        <v>1</v>
      </c>
      <c r="DG1003" s="158" t="n">
        <v>1900</v>
      </c>
      <c r="DH1003" s="158" t="n">
        <v>1</v>
      </c>
      <c r="DI1003" s="158" t="n">
        <v>1</v>
      </c>
      <c r="DJ1003" s="158" t="n">
        <v>1900</v>
      </c>
      <c r="DK1003" s="158" t="n">
        <v>1</v>
      </c>
      <c r="DL1003" s="158" t="n">
        <v>1</v>
      </c>
      <c r="DR1003" s="158" t="n">
        <v>2</v>
      </c>
      <c r="DS1003" s="158" t="n">
        <v>1</v>
      </c>
      <c r="DT1003" s="158" t="n">
        <v>2</v>
      </c>
      <c r="DU1003" s="158" t="n">
        <v>1</v>
      </c>
      <c r="DV1003" s="158" t="n">
        <v>3</v>
      </c>
      <c r="DW1003" s="158" t="n">
        <v>1</v>
      </c>
      <c r="DX1003" s="158" t="n">
        <v>3</v>
      </c>
      <c r="DY1003" s="158" t="n">
        <v>0</v>
      </c>
      <c r="DZ1003" s="158" t="n">
        <v>0</v>
      </c>
      <c r="EA1003" s="158" t="n">
        <v>0</v>
      </c>
      <c r="EB1003" s="158" t="n">
        <v>0</v>
      </c>
      <c r="EC1003" s="158" t="n">
        <v>0</v>
      </c>
      <c r="ED1003" s="158" t="n">
        <v>0</v>
      </c>
      <c r="EE1003" s="158" t="n">
        <v>0</v>
      </c>
      <c r="EF1003" s="158" t="n">
        <v>0</v>
      </c>
      <c r="EG1003" s="158" t="n">
        <v>0</v>
      </c>
      <c r="EH1003" s="158" t="n">
        <v>0</v>
      </c>
      <c r="EI1003" s="158" t="n">
        <v>0</v>
      </c>
      <c r="EJ1003" s="158" t="n">
        <v>0</v>
      </c>
      <c r="EK1003" s="158" t="n">
        <v>0</v>
      </c>
      <c r="EL1003" s="158" t="n">
        <v>0</v>
      </c>
      <c r="EM1003" s="158" t="n">
        <v>0</v>
      </c>
      <c r="EN1003" s="158" t="n">
        <v>0</v>
      </c>
      <c r="EO1003" s="158" t="n">
        <v>0</v>
      </c>
      <c r="EP1003" s="158" t="n">
        <v>0</v>
      </c>
      <c r="EQ1003" s="158" t="n">
        <v>0</v>
      </c>
      <c r="ER1003" s="158" t="n">
        <v>0</v>
      </c>
      <c r="ES1003" s="158" t="n">
        <v>0</v>
      </c>
      <c r="ET1003" s="158" t="n">
        <v>0</v>
      </c>
      <c r="EU1003" s="158" t="n">
        <v>0</v>
      </c>
      <c r="EV1003" s="158" t="n">
        <v>0</v>
      </c>
      <c r="EW1003" s="158" t="n">
        <v>0</v>
      </c>
      <c r="EX1003" s="158" t="n">
        <v>0</v>
      </c>
      <c r="EY1003" s="158" t="n">
        <v>0</v>
      </c>
      <c r="EZ1003" s="158" t="n">
        <v>1900</v>
      </c>
      <c r="FA1003" s="158" t="n">
        <v>1</v>
      </c>
      <c r="FB1003" s="158" t="n">
        <v>1</v>
      </c>
      <c r="FC1003" s="158" t="n">
        <v>1900</v>
      </c>
      <c r="FD1003" s="158" t="n">
        <v>1</v>
      </c>
      <c r="FE1003" s="158" t="n">
        <v>1</v>
      </c>
      <c r="FF1003" s="158" t="n">
        <v>1900</v>
      </c>
      <c r="FG1003" s="158" t="n">
        <v>1</v>
      </c>
      <c r="FH1003" s="158" t="n">
        <v>1</v>
      </c>
      <c r="FI1003" s="158" t="n">
        <v>1900</v>
      </c>
      <c r="FJ1003" s="158" t="n">
        <v>1</v>
      </c>
      <c r="FK1003" s="158" t="n">
        <v>1</v>
      </c>
      <c r="FL1003" s="158" t="n">
        <v>1900</v>
      </c>
      <c r="FM1003" s="158" t="n">
        <v>1</v>
      </c>
      <c r="FN1003" s="158" t="n">
        <v>1</v>
      </c>
      <c r="FO1003" s="158" t="n">
        <v>1900</v>
      </c>
      <c r="FP1003" s="158" t="n">
        <v>1</v>
      </c>
      <c r="FQ1003" s="158" t="n">
        <v>1</v>
      </c>
      <c r="FR1003" s="158" t="n">
        <v>1900</v>
      </c>
      <c r="FS1003" s="158" t="n">
        <v>1</v>
      </c>
      <c r="FT1003" s="158" t="n">
        <v>1</v>
      </c>
      <c r="FU1003" s="158" t="n">
        <v>1900</v>
      </c>
      <c r="FV1003" s="158" t="n">
        <v>1</v>
      </c>
      <c r="FW1003" s="158" t="n">
        <v>1</v>
      </c>
    </row>
    <row r="1004">
      <c r="A1004">
        <f>IF(F1004&gt;1,A1003,IF(AND(I1004&lt;10,paste!A1006&lt;10),RIGHT(H1004,2)&amp;"0"&amp;I1004&amp;"000"&amp;paste!A1006,IF(AND(I1004&lt;10,paste!A1006&gt;=10,paste!A1006&lt;100),RIGHT(H1004,2)&amp;"0"&amp;I1004&amp;"00"&amp;paste!A1006,IF(AND(I1004&lt;10,paste!A1006&gt;=100,paste!A1006&lt;1000),RIGHT(H1004,2)&amp;"0"&amp;I1004&amp;"0"&amp;paste!A1006,IF(AND(I1004&lt;10,paste!A1006&gt;=1000),RIGHT(H1004,2)&amp;"0"&amp;I1004&amp;paste!A1006,IF(AND(I1004&gt;=10,paste!A1006&lt;10),RIGHT(H1004,2)&amp;I1004&amp;"000"&amp;paste!A1006,IF(AND(I1004&gt;=10,paste!A1006&gt;=10,paste!A1006&lt;100),RIGHT(H1004,2)&amp;I1004&amp;"00"&amp;paste!A1006,IF(AND(I1004&gt;=10,paste!A1006&gt;=100,paste!A1006&lt;1000),RIGHT(H1004,2)&amp;I1004&amp;"0"&amp;paste!A1006,RIGHT(H1004,2)&amp;I1004&amp;paste!A1006))))))))</f>
        <v/>
      </c>
      <c r="B1004">
        <f>YEAR(paste!C1006)</f>
        <v/>
      </c>
      <c r="C1004">
        <f>MONTH(paste!C1006)</f>
        <v/>
      </c>
      <c r="D1004">
        <f>DAY(paste!C1006)</f>
        <v/>
      </c>
      <c r="E1004" s="158" t="n">
        <v>0</v>
      </c>
      <c r="F1004">
        <f>IF(AND(L1004=L1003,D1004=D1003),F1003+1,1)</f>
        <v/>
      </c>
      <c r="G1004" s="158" t="n">
        <v>0</v>
      </c>
      <c r="H1004">
        <f>YEAR(paste!C1006)</f>
        <v/>
      </c>
      <c r="I1004">
        <f>MONTH(paste!C1006)</f>
        <v/>
      </c>
      <c r="J1004">
        <f>DAY(paste!C1006)</f>
        <v/>
      </c>
      <c r="K1004">
        <f>A1004</f>
        <v/>
      </c>
      <c r="L1004">
        <f>IF(ISBLANK(VLOOKUP(paste!J1006,'得意先名 (2)'!$B$3:$F$2005,5,FALSE)),paste!P1006,IFERROR(VLOOKUP(paste!J1006,'得意先名 (2)'!$B$3:$F$2005,5,FALSE),"ZZZZZZZZZZZ"))</f>
        <v/>
      </c>
      <c r="M1004">
        <f>IF(L1004="ZZZZZZZZZZZ",paste!J1006&amp;paste!K1006&amp; "  :   "&amp;paste!M1006&amp; "  :   "&amp;paste!P1006,"")</f>
        <v/>
      </c>
      <c r="O1004" s="158" t="n"/>
      <c r="P1004">
        <f>VLOOKUP(L1004,'L_User+EndUser'!$C$2:$K$500,8,FALSE)</f>
        <v/>
      </c>
      <c r="Q1004">
        <f>VLOOKUP(L1004,'L_User+EndUser'!$C$2:$K$500,9,FALSE)</f>
        <v/>
      </c>
      <c r="R1004" s="158" t="n"/>
      <c r="T1004" s="158" t="n"/>
      <c r="V1004" s="158" t="n"/>
      <c r="AB1004">
        <f>paste!J1006</f>
        <v/>
      </c>
      <c r="AC1004">
        <f>L1004</f>
        <v/>
      </c>
      <c r="AO1004">
        <f>YEAR(paste!O1006)</f>
        <v/>
      </c>
      <c r="AP1004">
        <f>MONTH(paste!O1006)</f>
        <v/>
      </c>
      <c r="AQ1004">
        <f>DAY(paste!O1006)</f>
        <v/>
      </c>
      <c r="BD1004">
        <f>IF(paste!L1006="","",paste!L1006)</f>
        <v/>
      </c>
      <c r="BM1004" t="n">
        <v>1</v>
      </c>
      <c r="BN1004">
        <f>VLOOKUP(paste!E1006,L_Product!$A$2:$B$2001,2,FALSE)</f>
        <v/>
      </c>
      <c r="BO1004" s="21" t="n"/>
      <c r="BT1004" t="n">
        <v>2</v>
      </c>
      <c r="BU1004">
        <f>IF($BM$2=1,2,IF($BM$2=18,1))</f>
        <v/>
      </c>
      <c r="BV1004">
        <f>IF($BM$2=1,0,IF($BM$2=18,1))</f>
        <v/>
      </c>
      <c r="BW1004" t="n">
        <v>2</v>
      </c>
      <c r="BX1004" t="n">
        <v>0</v>
      </c>
      <c r="BY1004" t="n">
        <v>3</v>
      </c>
      <c r="BZ1004">
        <f>VLOOKUP(BN1004,L_Product!$B$2:$Z$2001,14,FALSE)</f>
        <v/>
      </c>
      <c r="CA1004">
        <f>paste!H1006</f>
        <v/>
      </c>
      <c r="CB1004">
        <f>BZ1004*CA1004</f>
        <v/>
      </c>
      <c r="CN1004" s="158" t="n">
        <v>1</v>
      </c>
      <c r="CO1004" s="158" t="n">
        <v>1</v>
      </c>
      <c r="CP1004" s="158" t="n">
        <v>1</v>
      </c>
      <c r="CQ1004" s="158" t="n">
        <v>1</v>
      </c>
      <c r="CR1004" s="158" t="n">
        <v>1</v>
      </c>
      <c r="CS1004" s="158" t="n">
        <v>0</v>
      </c>
      <c r="CT1004" s="158" t="n">
        <v>0</v>
      </c>
      <c r="CU1004" s="158" t="n">
        <v>0</v>
      </c>
      <c r="CV1004" s="158" t="n">
        <v>0</v>
      </c>
      <c r="CW1004" s="158" t="n">
        <v>0</v>
      </c>
      <c r="CX1004">
        <f>B1004</f>
        <v/>
      </c>
      <c r="CY1004">
        <f>C1004</f>
        <v/>
      </c>
      <c r="CZ1004">
        <f>D1004</f>
        <v/>
      </c>
      <c r="DA1004" s="158" t="n">
        <v>1900</v>
      </c>
      <c r="DB1004" s="158" t="n">
        <v>1</v>
      </c>
      <c r="DC1004" s="158" t="n">
        <v>1</v>
      </c>
      <c r="DD1004" s="158" t="n">
        <v>1900</v>
      </c>
      <c r="DE1004" s="158" t="n">
        <v>1</v>
      </c>
      <c r="DF1004" s="158" t="n">
        <v>1</v>
      </c>
      <c r="DG1004" s="158" t="n">
        <v>1900</v>
      </c>
      <c r="DH1004" s="158" t="n">
        <v>1</v>
      </c>
      <c r="DI1004" s="158" t="n">
        <v>1</v>
      </c>
      <c r="DJ1004" s="158" t="n">
        <v>1900</v>
      </c>
      <c r="DK1004" s="158" t="n">
        <v>1</v>
      </c>
      <c r="DL1004" s="158" t="n">
        <v>1</v>
      </c>
      <c r="DR1004" s="158" t="n">
        <v>2</v>
      </c>
      <c r="DS1004" s="158" t="n">
        <v>1</v>
      </c>
      <c r="DT1004" s="158" t="n">
        <v>2</v>
      </c>
      <c r="DU1004" s="158" t="n">
        <v>1</v>
      </c>
      <c r="DV1004" s="158" t="n">
        <v>3</v>
      </c>
      <c r="DW1004" s="158" t="n">
        <v>1</v>
      </c>
      <c r="DX1004" s="158" t="n">
        <v>3</v>
      </c>
      <c r="DY1004" s="158" t="n">
        <v>0</v>
      </c>
      <c r="DZ1004" s="158" t="n">
        <v>0</v>
      </c>
      <c r="EA1004" s="158" t="n">
        <v>0</v>
      </c>
      <c r="EB1004" s="158" t="n">
        <v>0</v>
      </c>
      <c r="EC1004" s="158" t="n">
        <v>0</v>
      </c>
      <c r="ED1004" s="158" t="n">
        <v>0</v>
      </c>
      <c r="EE1004" s="158" t="n">
        <v>0</v>
      </c>
      <c r="EF1004" s="158" t="n">
        <v>0</v>
      </c>
      <c r="EG1004" s="158" t="n">
        <v>0</v>
      </c>
      <c r="EH1004" s="158" t="n">
        <v>0</v>
      </c>
      <c r="EI1004" s="158" t="n">
        <v>0</v>
      </c>
      <c r="EJ1004" s="158" t="n">
        <v>0</v>
      </c>
      <c r="EK1004" s="158" t="n">
        <v>0</v>
      </c>
      <c r="EL1004" s="158" t="n">
        <v>0</v>
      </c>
      <c r="EM1004" s="158" t="n">
        <v>0</v>
      </c>
      <c r="EN1004" s="158" t="n">
        <v>0</v>
      </c>
      <c r="EO1004" s="158" t="n">
        <v>0</v>
      </c>
      <c r="EP1004" s="158" t="n">
        <v>0</v>
      </c>
      <c r="EQ1004" s="158" t="n">
        <v>0</v>
      </c>
      <c r="ER1004" s="158" t="n">
        <v>0</v>
      </c>
      <c r="ES1004" s="158" t="n">
        <v>0</v>
      </c>
      <c r="ET1004" s="158" t="n">
        <v>0</v>
      </c>
      <c r="EU1004" s="158" t="n">
        <v>0</v>
      </c>
      <c r="EV1004" s="158" t="n">
        <v>0</v>
      </c>
      <c r="EW1004" s="158" t="n">
        <v>0</v>
      </c>
      <c r="EX1004" s="158" t="n">
        <v>0</v>
      </c>
      <c r="EY1004" s="158" t="n">
        <v>0</v>
      </c>
      <c r="EZ1004" s="158" t="n">
        <v>1900</v>
      </c>
      <c r="FA1004" s="158" t="n">
        <v>1</v>
      </c>
      <c r="FB1004" s="158" t="n">
        <v>1</v>
      </c>
      <c r="FC1004" s="158" t="n">
        <v>1900</v>
      </c>
      <c r="FD1004" s="158" t="n">
        <v>1</v>
      </c>
      <c r="FE1004" s="158" t="n">
        <v>1</v>
      </c>
      <c r="FF1004" s="158" t="n">
        <v>1900</v>
      </c>
      <c r="FG1004" s="158" t="n">
        <v>1</v>
      </c>
      <c r="FH1004" s="158" t="n">
        <v>1</v>
      </c>
      <c r="FI1004" s="158" t="n">
        <v>1900</v>
      </c>
      <c r="FJ1004" s="158" t="n">
        <v>1</v>
      </c>
      <c r="FK1004" s="158" t="n">
        <v>1</v>
      </c>
      <c r="FL1004" s="158" t="n">
        <v>1900</v>
      </c>
      <c r="FM1004" s="158" t="n">
        <v>1</v>
      </c>
      <c r="FN1004" s="158" t="n">
        <v>1</v>
      </c>
      <c r="FO1004" s="158" t="n">
        <v>1900</v>
      </c>
      <c r="FP1004" s="158" t="n">
        <v>1</v>
      </c>
      <c r="FQ1004" s="158" t="n">
        <v>1</v>
      </c>
      <c r="FR1004" s="158" t="n">
        <v>1900</v>
      </c>
      <c r="FS1004" s="158" t="n">
        <v>1</v>
      </c>
      <c r="FT1004" s="158" t="n">
        <v>1</v>
      </c>
      <c r="FU1004" s="158" t="n">
        <v>1900</v>
      </c>
      <c r="FV1004" s="158" t="n">
        <v>1</v>
      </c>
      <c r="FW1004" s="158" t="n">
        <v>1</v>
      </c>
    </row>
    <row r="1005">
      <c r="A1005">
        <f>IF(F1005&gt;1,A1004,IF(AND(I1005&lt;10,paste!A1007&lt;10),RIGHT(H1005,2)&amp;"0"&amp;I1005&amp;"000"&amp;paste!A1007,IF(AND(I1005&lt;10,paste!A1007&gt;=10,paste!A1007&lt;100),RIGHT(H1005,2)&amp;"0"&amp;I1005&amp;"00"&amp;paste!A1007,IF(AND(I1005&lt;10,paste!A1007&gt;=100,paste!A1007&lt;1000),RIGHT(H1005,2)&amp;"0"&amp;I1005&amp;"0"&amp;paste!A1007,IF(AND(I1005&lt;10,paste!A1007&gt;=1000),RIGHT(H1005,2)&amp;"0"&amp;I1005&amp;paste!A1007,IF(AND(I1005&gt;=10,paste!A1007&lt;10),RIGHT(H1005,2)&amp;I1005&amp;"000"&amp;paste!A1007,IF(AND(I1005&gt;=10,paste!A1007&gt;=10,paste!A1007&lt;100),RIGHT(H1005,2)&amp;I1005&amp;"00"&amp;paste!A1007,IF(AND(I1005&gt;=10,paste!A1007&gt;=100,paste!A1007&lt;1000),RIGHT(H1005,2)&amp;I1005&amp;"0"&amp;paste!A1007,RIGHT(H1005,2)&amp;I1005&amp;paste!A1007))))))))</f>
        <v/>
      </c>
      <c r="B1005">
        <f>YEAR(paste!C1007)</f>
        <v/>
      </c>
      <c r="C1005">
        <f>MONTH(paste!C1007)</f>
        <v/>
      </c>
      <c r="D1005">
        <f>DAY(paste!C1007)</f>
        <v/>
      </c>
      <c r="E1005" s="158" t="n">
        <v>0</v>
      </c>
      <c r="F1005">
        <f>IF(AND(L1005=L1004,D1005=D1004),F1004+1,1)</f>
        <v/>
      </c>
      <c r="G1005" s="158" t="n">
        <v>0</v>
      </c>
      <c r="H1005">
        <f>YEAR(paste!C1007)</f>
        <v/>
      </c>
      <c r="I1005">
        <f>MONTH(paste!C1007)</f>
        <v/>
      </c>
      <c r="J1005">
        <f>DAY(paste!C1007)</f>
        <v/>
      </c>
      <c r="K1005">
        <f>A1005</f>
        <v/>
      </c>
      <c r="L1005">
        <f>IF(ISBLANK(VLOOKUP(paste!J1007,'得意先名 (2)'!$B$3:$F$2005,5,FALSE)),paste!P1007,IFERROR(VLOOKUP(paste!J1007,'得意先名 (2)'!$B$3:$F$2005,5,FALSE),"ZZZZZZZZZZZ"))</f>
        <v/>
      </c>
      <c r="M1005">
        <f>IF(L1005="ZZZZZZZZZZZ",paste!J1007&amp;paste!K1007&amp; "  :   "&amp;paste!M1007&amp; "  :   "&amp;paste!P1007,"")</f>
        <v/>
      </c>
      <c r="O1005" s="158" t="n"/>
      <c r="P1005">
        <f>VLOOKUP(L1005,'L_User+EndUser'!$C$2:$K$500,8,FALSE)</f>
        <v/>
      </c>
      <c r="Q1005">
        <f>VLOOKUP(L1005,'L_User+EndUser'!$C$2:$K$500,9,FALSE)</f>
        <v/>
      </c>
      <c r="R1005" s="158" t="n"/>
      <c r="T1005" s="158" t="n"/>
      <c r="V1005" s="158" t="n"/>
      <c r="AB1005">
        <f>paste!J1007</f>
        <v/>
      </c>
      <c r="AC1005">
        <f>L1005</f>
        <v/>
      </c>
      <c r="AO1005">
        <f>YEAR(paste!O1007)</f>
        <v/>
      </c>
      <c r="AP1005">
        <f>MONTH(paste!O1007)</f>
        <v/>
      </c>
      <c r="AQ1005">
        <f>DAY(paste!O1007)</f>
        <v/>
      </c>
      <c r="BD1005">
        <f>IF(paste!L1007="","",paste!L1007)</f>
        <v/>
      </c>
      <c r="BM1005" t="n">
        <v>1</v>
      </c>
      <c r="BN1005">
        <f>VLOOKUP(paste!E1007,L_Product!$A$2:$B$2001,2,FALSE)</f>
        <v/>
      </c>
      <c r="BO1005" s="21" t="n"/>
      <c r="BT1005" t="n">
        <v>2</v>
      </c>
      <c r="BU1005">
        <f>IF($BM$2=1,2,IF($BM$2=18,1))</f>
        <v/>
      </c>
      <c r="BV1005">
        <f>IF($BM$2=1,0,IF($BM$2=18,1))</f>
        <v/>
      </c>
      <c r="BW1005" t="n">
        <v>2</v>
      </c>
      <c r="BX1005" t="n">
        <v>0</v>
      </c>
      <c r="BY1005" t="n">
        <v>3</v>
      </c>
      <c r="BZ1005">
        <f>VLOOKUP(BN1005,L_Product!$B$2:$Z$2001,14,FALSE)</f>
        <v/>
      </c>
      <c r="CA1005">
        <f>paste!H1007</f>
        <v/>
      </c>
      <c r="CB1005">
        <f>BZ1005*CA1005</f>
        <v/>
      </c>
      <c r="CN1005" s="158" t="n">
        <v>1</v>
      </c>
      <c r="CO1005" s="158" t="n">
        <v>1</v>
      </c>
      <c r="CP1005" s="158" t="n">
        <v>1</v>
      </c>
      <c r="CQ1005" s="158" t="n">
        <v>1</v>
      </c>
      <c r="CR1005" s="158" t="n">
        <v>1</v>
      </c>
      <c r="CS1005" s="158" t="n">
        <v>0</v>
      </c>
      <c r="CT1005" s="158" t="n">
        <v>0</v>
      </c>
      <c r="CU1005" s="158" t="n">
        <v>0</v>
      </c>
      <c r="CV1005" s="158" t="n">
        <v>0</v>
      </c>
      <c r="CW1005" s="158" t="n">
        <v>0</v>
      </c>
      <c r="CX1005">
        <f>B1005</f>
        <v/>
      </c>
      <c r="CY1005">
        <f>C1005</f>
        <v/>
      </c>
      <c r="CZ1005">
        <f>D1005</f>
        <v/>
      </c>
      <c r="DA1005" s="158" t="n">
        <v>1900</v>
      </c>
      <c r="DB1005" s="158" t="n">
        <v>1</v>
      </c>
      <c r="DC1005" s="158" t="n">
        <v>1</v>
      </c>
      <c r="DD1005" s="158" t="n">
        <v>1900</v>
      </c>
      <c r="DE1005" s="158" t="n">
        <v>1</v>
      </c>
      <c r="DF1005" s="158" t="n">
        <v>1</v>
      </c>
      <c r="DG1005" s="158" t="n">
        <v>1900</v>
      </c>
      <c r="DH1005" s="158" t="n">
        <v>1</v>
      </c>
      <c r="DI1005" s="158" t="n">
        <v>1</v>
      </c>
      <c r="DJ1005" s="158" t="n">
        <v>1900</v>
      </c>
      <c r="DK1005" s="158" t="n">
        <v>1</v>
      </c>
      <c r="DL1005" s="158" t="n">
        <v>1</v>
      </c>
      <c r="DR1005" s="158" t="n">
        <v>2</v>
      </c>
      <c r="DS1005" s="158" t="n">
        <v>1</v>
      </c>
      <c r="DT1005" s="158" t="n">
        <v>2</v>
      </c>
      <c r="DU1005" s="158" t="n">
        <v>1</v>
      </c>
      <c r="DV1005" s="158" t="n">
        <v>3</v>
      </c>
      <c r="DW1005" s="158" t="n">
        <v>1</v>
      </c>
      <c r="DX1005" s="158" t="n">
        <v>3</v>
      </c>
      <c r="DY1005" s="158" t="n">
        <v>0</v>
      </c>
      <c r="DZ1005" s="158" t="n">
        <v>0</v>
      </c>
      <c r="EA1005" s="158" t="n">
        <v>0</v>
      </c>
      <c r="EB1005" s="158" t="n">
        <v>0</v>
      </c>
      <c r="EC1005" s="158" t="n">
        <v>0</v>
      </c>
      <c r="ED1005" s="158" t="n">
        <v>0</v>
      </c>
      <c r="EE1005" s="158" t="n">
        <v>0</v>
      </c>
      <c r="EF1005" s="158" t="n">
        <v>0</v>
      </c>
      <c r="EG1005" s="158" t="n">
        <v>0</v>
      </c>
      <c r="EH1005" s="158" t="n">
        <v>0</v>
      </c>
      <c r="EI1005" s="158" t="n">
        <v>0</v>
      </c>
      <c r="EJ1005" s="158" t="n">
        <v>0</v>
      </c>
      <c r="EK1005" s="158" t="n">
        <v>0</v>
      </c>
      <c r="EL1005" s="158" t="n">
        <v>0</v>
      </c>
      <c r="EM1005" s="158" t="n">
        <v>0</v>
      </c>
      <c r="EN1005" s="158" t="n">
        <v>0</v>
      </c>
      <c r="EO1005" s="158" t="n">
        <v>0</v>
      </c>
      <c r="EP1005" s="158" t="n">
        <v>0</v>
      </c>
      <c r="EQ1005" s="158" t="n">
        <v>0</v>
      </c>
      <c r="ER1005" s="158" t="n">
        <v>0</v>
      </c>
      <c r="ES1005" s="158" t="n">
        <v>0</v>
      </c>
      <c r="ET1005" s="158" t="n">
        <v>0</v>
      </c>
      <c r="EU1005" s="158" t="n">
        <v>0</v>
      </c>
      <c r="EV1005" s="158" t="n">
        <v>0</v>
      </c>
      <c r="EW1005" s="158" t="n">
        <v>0</v>
      </c>
      <c r="EX1005" s="158" t="n">
        <v>0</v>
      </c>
      <c r="EY1005" s="158" t="n">
        <v>0</v>
      </c>
      <c r="EZ1005" s="158" t="n">
        <v>1900</v>
      </c>
      <c r="FA1005" s="158" t="n">
        <v>1</v>
      </c>
      <c r="FB1005" s="158" t="n">
        <v>1</v>
      </c>
      <c r="FC1005" s="158" t="n">
        <v>1900</v>
      </c>
      <c r="FD1005" s="158" t="n">
        <v>1</v>
      </c>
      <c r="FE1005" s="158" t="n">
        <v>1</v>
      </c>
      <c r="FF1005" s="158" t="n">
        <v>1900</v>
      </c>
      <c r="FG1005" s="158" t="n">
        <v>1</v>
      </c>
      <c r="FH1005" s="158" t="n">
        <v>1</v>
      </c>
      <c r="FI1005" s="158" t="n">
        <v>1900</v>
      </c>
      <c r="FJ1005" s="158" t="n">
        <v>1</v>
      </c>
      <c r="FK1005" s="158" t="n">
        <v>1</v>
      </c>
      <c r="FL1005" s="158" t="n">
        <v>1900</v>
      </c>
      <c r="FM1005" s="158" t="n">
        <v>1</v>
      </c>
      <c r="FN1005" s="158" t="n">
        <v>1</v>
      </c>
      <c r="FO1005" s="158" t="n">
        <v>1900</v>
      </c>
      <c r="FP1005" s="158" t="n">
        <v>1</v>
      </c>
      <c r="FQ1005" s="158" t="n">
        <v>1</v>
      </c>
      <c r="FR1005" s="158" t="n">
        <v>1900</v>
      </c>
      <c r="FS1005" s="158" t="n">
        <v>1</v>
      </c>
      <c r="FT1005" s="158" t="n">
        <v>1</v>
      </c>
      <c r="FU1005" s="158" t="n">
        <v>1900</v>
      </c>
      <c r="FV1005" s="158" t="n">
        <v>1</v>
      </c>
      <c r="FW1005" s="158" t="n">
        <v>1</v>
      </c>
    </row>
    <row r="1006">
      <c r="A1006">
        <f>IF(F1006&gt;1,A1005,IF(AND(I1006&lt;10,paste!A1008&lt;10),RIGHT(H1006,2)&amp;"0"&amp;I1006&amp;"000"&amp;paste!A1008,IF(AND(I1006&lt;10,paste!A1008&gt;=10,paste!A1008&lt;100),RIGHT(H1006,2)&amp;"0"&amp;I1006&amp;"00"&amp;paste!A1008,IF(AND(I1006&lt;10,paste!A1008&gt;=100,paste!A1008&lt;1000),RIGHT(H1006,2)&amp;"0"&amp;I1006&amp;"0"&amp;paste!A1008,IF(AND(I1006&lt;10,paste!A1008&gt;=1000),RIGHT(H1006,2)&amp;"0"&amp;I1006&amp;paste!A1008,IF(AND(I1006&gt;=10,paste!A1008&lt;10),RIGHT(H1006,2)&amp;I1006&amp;"000"&amp;paste!A1008,IF(AND(I1006&gt;=10,paste!A1008&gt;=10,paste!A1008&lt;100),RIGHT(H1006,2)&amp;I1006&amp;"00"&amp;paste!A1008,IF(AND(I1006&gt;=10,paste!A1008&gt;=100,paste!A1008&lt;1000),RIGHT(H1006,2)&amp;I1006&amp;"0"&amp;paste!A1008,RIGHT(H1006,2)&amp;I1006&amp;paste!A1008))))))))</f>
        <v/>
      </c>
      <c r="B1006">
        <f>YEAR(paste!C1008)</f>
        <v/>
      </c>
      <c r="C1006">
        <f>MONTH(paste!C1008)</f>
        <v/>
      </c>
      <c r="D1006">
        <f>DAY(paste!C1008)</f>
        <v/>
      </c>
      <c r="E1006" s="158" t="n">
        <v>0</v>
      </c>
      <c r="F1006">
        <f>IF(AND(L1006=L1005,D1006=D1005),F1005+1,1)</f>
        <v/>
      </c>
      <c r="G1006" s="158" t="n">
        <v>0</v>
      </c>
      <c r="H1006">
        <f>YEAR(paste!C1008)</f>
        <v/>
      </c>
      <c r="I1006">
        <f>MONTH(paste!C1008)</f>
        <v/>
      </c>
      <c r="J1006">
        <f>DAY(paste!C1008)</f>
        <v/>
      </c>
      <c r="K1006">
        <f>A1006</f>
        <v/>
      </c>
      <c r="L1006">
        <f>IF(ISBLANK(VLOOKUP(paste!J1008,'得意先名 (2)'!$B$3:$F$2005,5,FALSE)),paste!P1008,IFERROR(VLOOKUP(paste!J1008,'得意先名 (2)'!$B$3:$F$2005,5,FALSE),"ZZZZZZZZZZZ"))</f>
        <v/>
      </c>
      <c r="M1006">
        <f>IF(L1006="ZZZZZZZZZZZ",paste!J1008&amp;paste!K1008&amp; "  :   "&amp;paste!M1008&amp; "  :   "&amp;paste!P1008,"")</f>
        <v/>
      </c>
      <c r="O1006" s="158" t="n"/>
      <c r="P1006">
        <f>VLOOKUP(L1006,'L_User+EndUser'!$C$2:$K$500,8,FALSE)</f>
        <v/>
      </c>
      <c r="Q1006">
        <f>VLOOKUP(L1006,'L_User+EndUser'!$C$2:$K$500,9,FALSE)</f>
        <v/>
      </c>
      <c r="R1006" s="158" t="n"/>
      <c r="T1006" s="158" t="n"/>
      <c r="V1006" s="158" t="n"/>
      <c r="AB1006">
        <f>paste!J1008</f>
        <v/>
      </c>
      <c r="AC1006">
        <f>L1006</f>
        <v/>
      </c>
      <c r="AO1006">
        <f>YEAR(paste!O1008)</f>
        <v/>
      </c>
      <c r="AP1006">
        <f>MONTH(paste!O1008)</f>
        <v/>
      </c>
      <c r="AQ1006">
        <f>DAY(paste!O1008)</f>
        <v/>
      </c>
      <c r="BD1006">
        <f>IF(paste!L1008="","",paste!L1008)</f>
        <v/>
      </c>
      <c r="BM1006" t="n">
        <v>1</v>
      </c>
      <c r="BN1006">
        <f>VLOOKUP(paste!E1008,L_Product!$A$2:$B$2001,2,FALSE)</f>
        <v/>
      </c>
      <c r="BO1006" s="21" t="n"/>
      <c r="BT1006" t="n">
        <v>2</v>
      </c>
      <c r="BU1006">
        <f>IF($BM$2=1,2,IF($BM$2=18,1))</f>
        <v/>
      </c>
      <c r="BV1006">
        <f>IF($BM$2=1,0,IF($BM$2=18,1))</f>
        <v/>
      </c>
      <c r="BW1006" t="n">
        <v>2</v>
      </c>
      <c r="BX1006" t="n">
        <v>0</v>
      </c>
      <c r="BY1006" t="n">
        <v>3</v>
      </c>
      <c r="BZ1006">
        <f>VLOOKUP(BN1006,L_Product!$B$2:$Z$2001,14,FALSE)</f>
        <v/>
      </c>
      <c r="CA1006">
        <f>paste!H1008</f>
        <v/>
      </c>
      <c r="CB1006">
        <f>BZ1006*CA1006</f>
        <v/>
      </c>
      <c r="CN1006" s="158" t="n">
        <v>1</v>
      </c>
      <c r="CO1006" s="158" t="n">
        <v>1</v>
      </c>
      <c r="CP1006" s="158" t="n">
        <v>1</v>
      </c>
      <c r="CQ1006" s="158" t="n">
        <v>1</v>
      </c>
      <c r="CR1006" s="158" t="n">
        <v>1</v>
      </c>
      <c r="CS1006" s="158" t="n">
        <v>0</v>
      </c>
      <c r="CT1006" s="158" t="n">
        <v>0</v>
      </c>
      <c r="CU1006" s="158" t="n">
        <v>0</v>
      </c>
      <c r="CV1006" s="158" t="n">
        <v>0</v>
      </c>
      <c r="CW1006" s="158" t="n">
        <v>0</v>
      </c>
      <c r="CX1006">
        <f>B1006</f>
        <v/>
      </c>
      <c r="CY1006">
        <f>C1006</f>
        <v/>
      </c>
      <c r="CZ1006">
        <f>D1006</f>
        <v/>
      </c>
      <c r="DA1006" s="158" t="n">
        <v>1900</v>
      </c>
      <c r="DB1006" s="158" t="n">
        <v>1</v>
      </c>
      <c r="DC1006" s="158" t="n">
        <v>1</v>
      </c>
      <c r="DD1006" s="158" t="n">
        <v>1900</v>
      </c>
      <c r="DE1006" s="158" t="n">
        <v>1</v>
      </c>
      <c r="DF1006" s="158" t="n">
        <v>1</v>
      </c>
      <c r="DG1006" s="158" t="n">
        <v>1900</v>
      </c>
      <c r="DH1006" s="158" t="n">
        <v>1</v>
      </c>
      <c r="DI1006" s="158" t="n">
        <v>1</v>
      </c>
      <c r="DJ1006" s="158" t="n">
        <v>1900</v>
      </c>
      <c r="DK1006" s="158" t="n">
        <v>1</v>
      </c>
      <c r="DL1006" s="158" t="n">
        <v>1</v>
      </c>
      <c r="DR1006" s="158" t="n">
        <v>2</v>
      </c>
      <c r="DS1006" s="158" t="n">
        <v>1</v>
      </c>
      <c r="DT1006" s="158" t="n">
        <v>2</v>
      </c>
      <c r="DU1006" s="158" t="n">
        <v>1</v>
      </c>
      <c r="DV1006" s="158" t="n">
        <v>3</v>
      </c>
      <c r="DW1006" s="158" t="n">
        <v>1</v>
      </c>
      <c r="DX1006" s="158" t="n">
        <v>3</v>
      </c>
      <c r="DY1006" s="158" t="n">
        <v>0</v>
      </c>
      <c r="DZ1006" s="158" t="n">
        <v>0</v>
      </c>
      <c r="EA1006" s="158" t="n">
        <v>0</v>
      </c>
      <c r="EB1006" s="158" t="n">
        <v>0</v>
      </c>
      <c r="EC1006" s="158" t="n">
        <v>0</v>
      </c>
      <c r="ED1006" s="158" t="n">
        <v>0</v>
      </c>
      <c r="EE1006" s="158" t="n">
        <v>0</v>
      </c>
      <c r="EF1006" s="158" t="n">
        <v>0</v>
      </c>
      <c r="EG1006" s="158" t="n">
        <v>0</v>
      </c>
      <c r="EH1006" s="158" t="n">
        <v>0</v>
      </c>
      <c r="EI1006" s="158" t="n">
        <v>0</v>
      </c>
      <c r="EJ1006" s="158" t="n">
        <v>0</v>
      </c>
      <c r="EK1006" s="158" t="n">
        <v>0</v>
      </c>
      <c r="EL1006" s="158" t="n">
        <v>0</v>
      </c>
      <c r="EM1006" s="158" t="n">
        <v>0</v>
      </c>
      <c r="EN1006" s="158" t="n">
        <v>0</v>
      </c>
      <c r="EO1006" s="158" t="n">
        <v>0</v>
      </c>
      <c r="EP1006" s="158" t="n">
        <v>0</v>
      </c>
      <c r="EQ1006" s="158" t="n">
        <v>0</v>
      </c>
      <c r="ER1006" s="158" t="n">
        <v>0</v>
      </c>
      <c r="ES1006" s="158" t="n">
        <v>0</v>
      </c>
      <c r="ET1006" s="158" t="n">
        <v>0</v>
      </c>
      <c r="EU1006" s="158" t="n">
        <v>0</v>
      </c>
      <c r="EV1006" s="158" t="n">
        <v>0</v>
      </c>
      <c r="EW1006" s="158" t="n">
        <v>0</v>
      </c>
      <c r="EX1006" s="158" t="n">
        <v>0</v>
      </c>
      <c r="EY1006" s="158" t="n">
        <v>0</v>
      </c>
      <c r="EZ1006" s="158" t="n">
        <v>1900</v>
      </c>
      <c r="FA1006" s="158" t="n">
        <v>1</v>
      </c>
      <c r="FB1006" s="158" t="n">
        <v>1</v>
      </c>
      <c r="FC1006" s="158" t="n">
        <v>1900</v>
      </c>
      <c r="FD1006" s="158" t="n">
        <v>1</v>
      </c>
      <c r="FE1006" s="158" t="n">
        <v>1</v>
      </c>
      <c r="FF1006" s="158" t="n">
        <v>1900</v>
      </c>
      <c r="FG1006" s="158" t="n">
        <v>1</v>
      </c>
      <c r="FH1006" s="158" t="n">
        <v>1</v>
      </c>
      <c r="FI1006" s="158" t="n">
        <v>1900</v>
      </c>
      <c r="FJ1006" s="158" t="n">
        <v>1</v>
      </c>
      <c r="FK1006" s="158" t="n">
        <v>1</v>
      </c>
      <c r="FL1006" s="158" t="n">
        <v>1900</v>
      </c>
      <c r="FM1006" s="158" t="n">
        <v>1</v>
      </c>
      <c r="FN1006" s="158" t="n">
        <v>1</v>
      </c>
      <c r="FO1006" s="158" t="n">
        <v>1900</v>
      </c>
      <c r="FP1006" s="158" t="n">
        <v>1</v>
      </c>
      <c r="FQ1006" s="158" t="n">
        <v>1</v>
      </c>
      <c r="FR1006" s="158" t="n">
        <v>1900</v>
      </c>
      <c r="FS1006" s="158" t="n">
        <v>1</v>
      </c>
      <c r="FT1006" s="158" t="n">
        <v>1</v>
      </c>
      <c r="FU1006" s="158" t="n">
        <v>1900</v>
      </c>
      <c r="FV1006" s="158" t="n">
        <v>1</v>
      </c>
      <c r="FW1006" s="158" t="n">
        <v>1</v>
      </c>
    </row>
    <row r="1007">
      <c r="A1007">
        <f>IF(F1007&gt;1,A1006,IF(AND(I1007&lt;10,paste!A1009&lt;10),RIGHT(H1007,2)&amp;"0"&amp;I1007&amp;"000"&amp;paste!A1009,IF(AND(I1007&lt;10,paste!A1009&gt;=10,paste!A1009&lt;100),RIGHT(H1007,2)&amp;"0"&amp;I1007&amp;"00"&amp;paste!A1009,IF(AND(I1007&lt;10,paste!A1009&gt;=100,paste!A1009&lt;1000),RIGHT(H1007,2)&amp;"0"&amp;I1007&amp;"0"&amp;paste!A1009,IF(AND(I1007&lt;10,paste!A1009&gt;=1000),RIGHT(H1007,2)&amp;"0"&amp;I1007&amp;paste!A1009,IF(AND(I1007&gt;=10,paste!A1009&lt;10),RIGHT(H1007,2)&amp;I1007&amp;"000"&amp;paste!A1009,IF(AND(I1007&gt;=10,paste!A1009&gt;=10,paste!A1009&lt;100),RIGHT(H1007,2)&amp;I1007&amp;"00"&amp;paste!A1009,IF(AND(I1007&gt;=10,paste!A1009&gt;=100,paste!A1009&lt;1000),RIGHT(H1007,2)&amp;I1007&amp;"0"&amp;paste!A1009,RIGHT(H1007,2)&amp;I1007&amp;paste!A1009))))))))</f>
        <v/>
      </c>
      <c r="B1007">
        <f>YEAR(paste!C1009)</f>
        <v/>
      </c>
      <c r="C1007">
        <f>MONTH(paste!C1009)</f>
        <v/>
      </c>
      <c r="D1007">
        <f>DAY(paste!C1009)</f>
        <v/>
      </c>
      <c r="E1007" s="158" t="n">
        <v>0</v>
      </c>
      <c r="F1007">
        <f>IF(AND(L1007=L1006,D1007=D1006),F1006+1,1)</f>
        <v/>
      </c>
      <c r="G1007" s="158" t="n">
        <v>0</v>
      </c>
      <c r="H1007">
        <f>YEAR(paste!C1009)</f>
        <v/>
      </c>
      <c r="I1007">
        <f>MONTH(paste!C1009)</f>
        <v/>
      </c>
      <c r="J1007">
        <f>DAY(paste!C1009)</f>
        <v/>
      </c>
      <c r="K1007">
        <f>A1007</f>
        <v/>
      </c>
      <c r="L1007">
        <f>IF(ISBLANK(VLOOKUP(paste!J1009,'得意先名 (2)'!$B$3:$F$2005,5,FALSE)),paste!P1009,IFERROR(VLOOKUP(paste!J1009,'得意先名 (2)'!$B$3:$F$2005,5,FALSE),"ZZZZZZZZZZZ"))</f>
        <v/>
      </c>
      <c r="M1007">
        <f>IF(L1007="ZZZZZZZZZZZ",paste!J1009&amp;paste!K1009&amp; "  :   "&amp;paste!M1009&amp; "  :   "&amp;paste!P1009,"")</f>
        <v/>
      </c>
      <c r="O1007" s="158" t="n"/>
      <c r="P1007">
        <f>VLOOKUP(L1007,'L_User+EndUser'!$C$2:$K$500,8,FALSE)</f>
        <v/>
      </c>
      <c r="Q1007">
        <f>VLOOKUP(L1007,'L_User+EndUser'!$C$2:$K$500,9,FALSE)</f>
        <v/>
      </c>
      <c r="R1007" s="158" t="n"/>
      <c r="T1007" s="158" t="n"/>
      <c r="V1007" s="158" t="n"/>
      <c r="AB1007">
        <f>paste!J1009</f>
        <v/>
      </c>
      <c r="AC1007">
        <f>L1007</f>
        <v/>
      </c>
      <c r="AO1007">
        <f>YEAR(paste!O1009)</f>
        <v/>
      </c>
      <c r="AP1007">
        <f>MONTH(paste!O1009)</f>
        <v/>
      </c>
      <c r="AQ1007">
        <f>DAY(paste!O1009)</f>
        <v/>
      </c>
      <c r="BD1007">
        <f>IF(paste!L1009="","",paste!L1009)</f>
        <v/>
      </c>
      <c r="BM1007" t="n">
        <v>1</v>
      </c>
      <c r="BN1007">
        <f>VLOOKUP(paste!E1009,L_Product!$A$2:$B$2001,2,FALSE)</f>
        <v/>
      </c>
      <c r="BO1007" s="21" t="n"/>
      <c r="BT1007" t="n">
        <v>2</v>
      </c>
      <c r="BU1007">
        <f>IF($BM$2=1,2,IF($BM$2=18,1))</f>
        <v/>
      </c>
      <c r="BV1007">
        <f>IF($BM$2=1,0,IF($BM$2=18,1))</f>
        <v/>
      </c>
      <c r="BW1007" t="n">
        <v>2</v>
      </c>
      <c r="BX1007" t="n">
        <v>0</v>
      </c>
      <c r="BY1007" t="n">
        <v>3</v>
      </c>
      <c r="BZ1007">
        <f>VLOOKUP(BN1007,L_Product!$B$2:$Z$2001,14,FALSE)</f>
        <v/>
      </c>
      <c r="CA1007">
        <f>paste!H1009</f>
        <v/>
      </c>
      <c r="CB1007">
        <f>BZ1007*CA1007</f>
        <v/>
      </c>
      <c r="CN1007" s="158" t="n">
        <v>1</v>
      </c>
      <c r="CO1007" s="158" t="n">
        <v>1</v>
      </c>
      <c r="CP1007" s="158" t="n">
        <v>1</v>
      </c>
      <c r="CQ1007" s="158" t="n">
        <v>1</v>
      </c>
      <c r="CR1007" s="158" t="n">
        <v>1</v>
      </c>
      <c r="CS1007" s="158" t="n">
        <v>0</v>
      </c>
      <c r="CT1007" s="158" t="n">
        <v>0</v>
      </c>
      <c r="CU1007" s="158" t="n">
        <v>0</v>
      </c>
      <c r="CV1007" s="158" t="n">
        <v>0</v>
      </c>
      <c r="CW1007" s="158" t="n">
        <v>0</v>
      </c>
      <c r="CX1007">
        <f>B1007</f>
        <v/>
      </c>
      <c r="CY1007">
        <f>C1007</f>
        <v/>
      </c>
      <c r="CZ1007">
        <f>D1007</f>
        <v/>
      </c>
      <c r="DA1007" s="158" t="n">
        <v>1900</v>
      </c>
      <c r="DB1007" s="158" t="n">
        <v>1</v>
      </c>
      <c r="DC1007" s="158" t="n">
        <v>1</v>
      </c>
      <c r="DD1007" s="158" t="n">
        <v>1900</v>
      </c>
      <c r="DE1007" s="158" t="n">
        <v>1</v>
      </c>
      <c r="DF1007" s="158" t="n">
        <v>1</v>
      </c>
      <c r="DG1007" s="158" t="n">
        <v>1900</v>
      </c>
      <c r="DH1007" s="158" t="n">
        <v>1</v>
      </c>
      <c r="DI1007" s="158" t="n">
        <v>1</v>
      </c>
      <c r="DJ1007" s="158" t="n">
        <v>1900</v>
      </c>
      <c r="DK1007" s="158" t="n">
        <v>1</v>
      </c>
      <c r="DL1007" s="158" t="n">
        <v>1</v>
      </c>
      <c r="DR1007" s="158" t="n">
        <v>2</v>
      </c>
      <c r="DS1007" s="158" t="n">
        <v>1</v>
      </c>
      <c r="DT1007" s="158" t="n">
        <v>2</v>
      </c>
      <c r="DU1007" s="158" t="n">
        <v>1</v>
      </c>
      <c r="DV1007" s="158" t="n">
        <v>3</v>
      </c>
      <c r="DW1007" s="158" t="n">
        <v>1</v>
      </c>
      <c r="DX1007" s="158" t="n">
        <v>3</v>
      </c>
      <c r="DY1007" s="158" t="n">
        <v>0</v>
      </c>
      <c r="DZ1007" s="158" t="n">
        <v>0</v>
      </c>
      <c r="EA1007" s="158" t="n">
        <v>0</v>
      </c>
      <c r="EB1007" s="158" t="n">
        <v>0</v>
      </c>
      <c r="EC1007" s="158" t="n">
        <v>0</v>
      </c>
      <c r="ED1007" s="158" t="n">
        <v>0</v>
      </c>
      <c r="EE1007" s="158" t="n">
        <v>0</v>
      </c>
      <c r="EF1007" s="158" t="n">
        <v>0</v>
      </c>
      <c r="EG1007" s="158" t="n">
        <v>0</v>
      </c>
      <c r="EH1007" s="158" t="n">
        <v>0</v>
      </c>
      <c r="EI1007" s="158" t="n">
        <v>0</v>
      </c>
      <c r="EJ1007" s="158" t="n">
        <v>0</v>
      </c>
      <c r="EK1007" s="158" t="n">
        <v>0</v>
      </c>
      <c r="EL1007" s="158" t="n">
        <v>0</v>
      </c>
      <c r="EM1007" s="158" t="n">
        <v>0</v>
      </c>
      <c r="EN1007" s="158" t="n">
        <v>0</v>
      </c>
      <c r="EO1007" s="158" t="n">
        <v>0</v>
      </c>
      <c r="EP1007" s="158" t="n">
        <v>0</v>
      </c>
      <c r="EQ1007" s="158" t="n">
        <v>0</v>
      </c>
      <c r="ER1007" s="158" t="n">
        <v>0</v>
      </c>
      <c r="ES1007" s="158" t="n">
        <v>0</v>
      </c>
      <c r="ET1007" s="158" t="n">
        <v>0</v>
      </c>
      <c r="EU1007" s="158" t="n">
        <v>0</v>
      </c>
      <c r="EV1007" s="158" t="n">
        <v>0</v>
      </c>
      <c r="EW1007" s="158" t="n">
        <v>0</v>
      </c>
      <c r="EX1007" s="158" t="n">
        <v>0</v>
      </c>
      <c r="EY1007" s="158" t="n">
        <v>0</v>
      </c>
      <c r="EZ1007" s="158" t="n">
        <v>1900</v>
      </c>
      <c r="FA1007" s="158" t="n">
        <v>1</v>
      </c>
      <c r="FB1007" s="158" t="n">
        <v>1</v>
      </c>
      <c r="FC1007" s="158" t="n">
        <v>1900</v>
      </c>
      <c r="FD1007" s="158" t="n">
        <v>1</v>
      </c>
      <c r="FE1007" s="158" t="n">
        <v>1</v>
      </c>
      <c r="FF1007" s="158" t="n">
        <v>1900</v>
      </c>
      <c r="FG1007" s="158" t="n">
        <v>1</v>
      </c>
      <c r="FH1007" s="158" t="n">
        <v>1</v>
      </c>
      <c r="FI1007" s="158" t="n">
        <v>1900</v>
      </c>
      <c r="FJ1007" s="158" t="n">
        <v>1</v>
      </c>
      <c r="FK1007" s="158" t="n">
        <v>1</v>
      </c>
      <c r="FL1007" s="158" t="n">
        <v>1900</v>
      </c>
      <c r="FM1007" s="158" t="n">
        <v>1</v>
      </c>
      <c r="FN1007" s="158" t="n">
        <v>1</v>
      </c>
      <c r="FO1007" s="158" t="n">
        <v>1900</v>
      </c>
      <c r="FP1007" s="158" t="n">
        <v>1</v>
      </c>
      <c r="FQ1007" s="158" t="n">
        <v>1</v>
      </c>
      <c r="FR1007" s="158" t="n">
        <v>1900</v>
      </c>
      <c r="FS1007" s="158" t="n">
        <v>1</v>
      </c>
      <c r="FT1007" s="158" t="n">
        <v>1</v>
      </c>
      <c r="FU1007" s="158" t="n">
        <v>1900</v>
      </c>
      <c r="FV1007" s="158" t="n">
        <v>1</v>
      </c>
      <c r="FW1007" s="158" t="n">
        <v>1</v>
      </c>
    </row>
    <row r="1008">
      <c r="A1008">
        <f>IF(F1008&gt;1,A1007,IF(AND(I1008&lt;10,paste!A1010&lt;10),RIGHT(H1008,2)&amp;"0"&amp;I1008&amp;"000"&amp;paste!A1010,IF(AND(I1008&lt;10,paste!A1010&gt;=10,paste!A1010&lt;100),RIGHT(H1008,2)&amp;"0"&amp;I1008&amp;"00"&amp;paste!A1010,IF(AND(I1008&lt;10,paste!A1010&gt;=100,paste!A1010&lt;1000),RIGHT(H1008,2)&amp;"0"&amp;I1008&amp;"0"&amp;paste!A1010,IF(AND(I1008&lt;10,paste!A1010&gt;=1000),RIGHT(H1008,2)&amp;"0"&amp;I1008&amp;paste!A1010,IF(AND(I1008&gt;=10,paste!A1010&lt;10),RIGHT(H1008,2)&amp;I1008&amp;"000"&amp;paste!A1010,IF(AND(I1008&gt;=10,paste!A1010&gt;=10,paste!A1010&lt;100),RIGHT(H1008,2)&amp;I1008&amp;"00"&amp;paste!A1010,IF(AND(I1008&gt;=10,paste!A1010&gt;=100,paste!A1010&lt;1000),RIGHT(H1008,2)&amp;I1008&amp;"0"&amp;paste!A1010,RIGHT(H1008,2)&amp;I1008&amp;paste!A1010))))))))</f>
        <v/>
      </c>
      <c r="B1008">
        <f>YEAR(paste!C1010)</f>
        <v/>
      </c>
      <c r="C1008">
        <f>MONTH(paste!C1010)</f>
        <v/>
      </c>
      <c r="D1008">
        <f>DAY(paste!C1010)</f>
        <v/>
      </c>
      <c r="E1008" s="158" t="n">
        <v>0</v>
      </c>
      <c r="F1008">
        <f>IF(AND(L1008=L1007,D1008=D1007),F1007+1,1)</f>
        <v/>
      </c>
      <c r="G1008" s="158" t="n">
        <v>0</v>
      </c>
      <c r="H1008">
        <f>YEAR(paste!C1010)</f>
        <v/>
      </c>
      <c r="I1008">
        <f>MONTH(paste!C1010)</f>
        <v/>
      </c>
      <c r="J1008">
        <f>DAY(paste!C1010)</f>
        <v/>
      </c>
      <c r="K1008">
        <f>A1008</f>
        <v/>
      </c>
      <c r="L1008">
        <f>IF(ISBLANK(VLOOKUP(paste!J1010,'得意先名 (2)'!$B$3:$F$2005,5,FALSE)),paste!P1010,IFERROR(VLOOKUP(paste!J1010,'得意先名 (2)'!$B$3:$F$2005,5,FALSE),"ZZZZZZZZZZZ"))</f>
        <v/>
      </c>
      <c r="M1008">
        <f>IF(L1008="ZZZZZZZZZZZ",paste!J1010&amp;paste!K1010&amp; "  :   "&amp;paste!M1010&amp; "  :   "&amp;paste!P1010,"")</f>
        <v/>
      </c>
      <c r="O1008" s="158" t="n"/>
      <c r="P1008">
        <f>VLOOKUP(L1008,'L_User+EndUser'!$C$2:$K$500,8,FALSE)</f>
        <v/>
      </c>
      <c r="Q1008">
        <f>VLOOKUP(L1008,'L_User+EndUser'!$C$2:$K$500,9,FALSE)</f>
        <v/>
      </c>
      <c r="R1008" s="158" t="n"/>
      <c r="T1008" s="158" t="n"/>
      <c r="V1008" s="158" t="n"/>
      <c r="AB1008">
        <f>paste!J1010</f>
        <v/>
      </c>
      <c r="AC1008">
        <f>L1008</f>
        <v/>
      </c>
      <c r="AO1008">
        <f>YEAR(paste!O1010)</f>
        <v/>
      </c>
      <c r="AP1008">
        <f>MONTH(paste!O1010)</f>
        <v/>
      </c>
      <c r="AQ1008">
        <f>DAY(paste!O1010)</f>
        <v/>
      </c>
      <c r="BD1008">
        <f>IF(paste!L1010="","",paste!L1010)</f>
        <v/>
      </c>
      <c r="BM1008" t="n">
        <v>1</v>
      </c>
      <c r="BN1008">
        <f>VLOOKUP(paste!E1010,L_Product!$A$2:$B$2001,2,FALSE)</f>
        <v/>
      </c>
      <c r="BO1008" s="21" t="n"/>
      <c r="BT1008" t="n">
        <v>2</v>
      </c>
      <c r="BU1008">
        <f>IF($BM$2=1,2,IF($BM$2=18,1))</f>
        <v/>
      </c>
      <c r="BV1008">
        <f>IF($BM$2=1,0,IF($BM$2=18,1))</f>
        <v/>
      </c>
      <c r="BW1008" t="n">
        <v>2</v>
      </c>
      <c r="BX1008" t="n">
        <v>0</v>
      </c>
      <c r="BY1008" t="n">
        <v>3</v>
      </c>
      <c r="BZ1008">
        <f>VLOOKUP(BN1008,L_Product!$B$2:$Z$2001,14,FALSE)</f>
        <v/>
      </c>
      <c r="CA1008">
        <f>paste!H1010</f>
        <v/>
      </c>
      <c r="CB1008">
        <f>BZ1008*CA1008</f>
        <v/>
      </c>
      <c r="CN1008" s="158" t="n">
        <v>1</v>
      </c>
      <c r="CO1008" s="158" t="n">
        <v>1</v>
      </c>
      <c r="CP1008" s="158" t="n">
        <v>1</v>
      </c>
      <c r="CQ1008" s="158" t="n">
        <v>1</v>
      </c>
      <c r="CR1008" s="158" t="n">
        <v>1</v>
      </c>
      <c r="CS1008" s="158" t="n">
        <v>0</v>
      </c>
      <c r="CT1008" s="158" t="n">
        <v>0</v>
      </c>
      <c r="CU1008" s="158" t="n">
        <v>0</v>
      </c>
      <c r="CV1008" s="158" t="n">
        <v>0</v>
      </c>
      <c r="CW1008" s="158" t="n">
        <v>0</v>
      </c>
      <c r="CX1008">
        <f>B1008</f>
        <v/>
      </c>
      <c r="CY1008">
        <f>C1008</f>
        <v/>
      </c>
      <c r="CZ1008">
        <f>D1008</f>
        <v/>
      </c>
      <c r="DA1008" s="158" t="n">
        <v>1900</v>
      </c>
      <c r="DB1008" s="158" t="n">
        <v>1</v>
      </c>
      <c r="DC1008" s="158" t="n">
        <v>1</v>
      </c>
      <c r="DD1008" s="158" t="n">
        <v>1900</v>
      </c>
      <c r="DE1008" s="158" t="n">
        <v>1</v>
      </c>
      <c r="DF1008" s="158" t="n">
        <v>1</v>
      </c>
      <c r="DG1008" s="158" t="n">
        <v>1900</v>
      </c>
      <c r="DH1008" s="158" t="n">
        <v>1</v>
      </c>
      <c r="DI1008" s="158" t="n">
        <v>1</v>
      </c>
      <c r="DJ1008" s="158" t="n">
        <v>1900</v>
      </c>
      <c r="DK1008" s="158" t="n">
        <v>1</v>
      </c>
      <c r="DL1008" s="158" t="n">
        <v>1</v>
      </c>
      <c r="DR1008" s="158" t="n">
        <v>2</v>
      </c>
      <c r="DS1008" s="158" t="n">
        <v>1</v>
      </c>
      <c r="DT1008" s="158" t="n">
        <v>2</v>
      </c>
      <c r="DU1008" s="158" t="n">
        <v>1</v>
      </c>
      <c r="DV1008" s="158" t="n">
        <v>3</v>
      </c>
      <c r="DW1008" s="158" t="n">
        <v>1</v>
      </c>
      <c r="DX1008" s="158" t="n">
        <v>3</v>
      </c>
      <c r="DY1008" s="158" t="n">
        <v>0</v>
      </c>
      <c r="DZ1008" s="158" t="n">
        <v>0</v>
      </c>
      <c r="EA1008" s="158" t="n">
        <v>0</v>
      </c>
      <c r="EB1008" s="158" t="n">
        <v>0</v>
      </c>
      <c r="EC1008" s="158" t="n">
        <v>0</v>
      </c>
      <c r="ED1008" s="158" t="n">
        <v>0</v>
      </c>
      <c r="EE1008" s="158" t="n">
        <v>0</v>
      </c>
      <c r="EF1008" s="158" t="n">
        <v>0</v>
      </c>
      <c r="EG1008" s="158" t="n">
        <v>0</v>
      </c>
      <c r="EH1008" s="158" t="n">
        <v>0</v>
      </c>
      <c r="EI1008" s="158" t="n">
        <v>0</v>
      </c>
      <c r="EJ1008" s="158" t="n">
        <v>0</v>
      </c>
      <c r="EK1008" s="158" t="n">
        <v>0</v>
      </c>
      <c r="EL1008" s="158" t="n">
        <v>0</v>
      </c>
      <c r="EM1008" s="158" t="n">
        <v>0</v>
      </c>
      <c r="EN1008" s="158" t="n">
        <v>0</v>
      </c>
      <c r="EO1008" s="158" t="n">
        <v>0</v>
      </c>
      <c r="EP1008" s="158" t="n">
        <v>0</v>
      </c>
      <c r="EQ1008" s="158" t="n">
        <v>0</v>
      </c>
      <c r="ER1008" s="158" t="n">
        <v>0</v>
      </c>
      <c r="ES1008" s="158" t="n">
        <v>0</v>
      </c>
      <c r="ET1008" s="158" t="n">
        <v>0</v>
      </c>
      <c r="EU1008" s="158" t="n">
        <v>0</v>
      </c>
      <c r="EV1008" s="158" t="n">
        <v>0</v>
      </c>
      <c r="EW1008" s="158" t="n">
        <v>0</v>
      </c>
      <c r="EX1008" s="158" t="n">
        <v>0</v>
      </c>
      <c r="EY1008" s="158" t="n">
        <v>0</v>
      </c>
      <c r="EZ1008" s="158" t="n">
        <v>1900</v>
      </c>
      <c r="FA1008" s="158" t="n">
        <v>1</v>
      </c>
      <c r="FB1008" s="158" t="n">
        <v>1</v>
      </c>
      <c r="FC1008" s="158" t="n">
        <v>1900</v>
      </c>
      <c r="FD1008" s="158" t="n">
        <v>1</v>
      </c>
      <c r="FE1008" s="158" t="n">
        <v>1</v>
      </c>
      <c r="FF1008" s="158" t="n">
        <v>1900</v>
      </c>
      <c r="FG1008" s="158" t="n">
        <v>1</v>
      </c>
      <c r="FH1008" s="158" t="n">
        <v>1</v>
      </c>
      <c r="FI1008" s="158" t="n">
        <v>1900</v>
      </c>
      <c r="FJ1008" s="158" t="n">
        <v>1</v>
      </c>
      <c r="FK1008" s="158" t="n">
        <v>1</v>
      </c>
      <c r="FL1008" s="158" t="n">
        <v>1900</v>
      </c>
      <c r="FM1008" s="158" t="n">
        <v>1</v>
      </c>
      <c r="FN1008" s="158" t="n">
        <v>1</v>
      </c>
      <c r="FO1008" s="158" t="n">
        <v>1900</v>
      </c>
      <c r="FP1008" s="158" t="n">
        <v>1</v>
      </c>
      <c r="FQ1008" s="158" t="n">
        <v>1</v>
      </c>
      <c r="FR1008" s="158" t="n">
        <v>1900</v>
      </c>
      <c r="FS1008" s="158" t="n">
        <v>1</v>
      </c>
      <c r="FT1008" s="158" t="n">
        <v>1</v>
      </c>
      <c r="FU1008" s="158" t="n">
        <v>1900</v>
      </c>
      <c r="FV1008" s="158" t="n">
        <v>1</v>
      </c>
      <c r="FW1008" s="158" t="n">
        <v>1</v>
      </c>
    </row>
    <row r="1009">
      <c r="A1009">
        <f>IF(F1009&gt;1,A1008,IF(AND(I1009&lt;10,paste!A1011&lt;10),RIGHT(H1009,2)&amp;"0"&amp;I1009&amp;"000"&amp;paste!A1011,IF(AND(I1009&lt;10,paste!A1011&gt;=10,paste!A1011&lt;100),RIGHT(H1009,2)&amp;"0"&amp;I1009&amp;"00"&amp;paste!A1011,IF(AND(I1009&lt;10,paste!A1011&gt;=100,paste!A1011&lt;1000),RIGHT(H1009,2)&amp;"0"&amp;I1009&amp;"0"&amp;paste!A1011,IF(AND(I1009&lt;10,paste!A1011&gt;=1000),RIGHT(H1009,2)&amp;"0"&amp;I1009&amp;paste!A1011,IF(AND(I1009&gt;=10,paste!A1011&lt;10),RIGHT(H1009,2)&amp;I1009&amp;"000"&amp;paste!A1011,IF(AND(I1009&gt;=10,paste!A1011&gt;=10,paste!A1011&lt;100),RIGHT(H1009,2)&amp;I1009&amp;"00"&amp;paste!A1011,IF(AND(I1009&gt;=10,paste!A1011&gt;=100,paste!A1011&lt;1000),RIGHT(H1009,2)&amp;I1009&amp;"0"&amp;paste!A1011,RIGHT(H1009,2)&amp;I1009&amp;paste!A1011))))))))</f>
        <v/>
      </c>
      <c r="B1009">
        <f>YEAR(paste!C1011)</f>
        <v/>
      </c>
      <c r="C1009">
        <f>MONTH(paste!C1011)</f>
        <v/>
      </c>
      <c r="D1009">
        <f>DAY(paste!C1011)</f>
        <v/>
      </c>
      <c r="E1009" s="158" t="n">
        <v>0</v>
      </c>
      <c r="F1009">
        <f>IF(AND(L1009=L1008,D1009=D1008),F1008+1,1)</f>
        <v/>
      </c>
      <c r="G1009" s="158" t="n">
        <v>0</v>
      </c>
      <c r="H1009">
        <f>YEAR(paste!C1011)</f>
        <v/>
      </c>
      <c r="I1009">
        <f>MONTH(paste!C1011)</f>
        <v/>
      </c>
      <c r="J1009">
        <f>DAY(paste!C1011)</f>
        <v/>
      </c>
      <c r="K1009">
        <f>A1009</f>
        <v/>
      </c>
      <c r="L1009">
        <f>IF(ISBLANK(VLOOKUP(paste!J1011,'得意先名 (2)'!$B$3:$F$2005,5,FALSE)),paste!P1011,IFERROR(VLOOKUP(paste!J1011,'得意先名 (2)'!$B$3:$F$2005,5,FALSE),"ZZZZZZZZZZZ"))</f>
        <v/>
      </c>
      <c r="M1009">
        <f>IF(L1009="ZZZZZZZZZZZ",paste!J1011&amp;paste!K1011&amp; "  :   "&amp;paste!M1011&amp; "  :   "&amp;paste!P1011,"")</f>
        <v/>
      </c>
      <c r="O1009" s="158" t="n"/>
      <c r="P1009">
        <f>VLOOKUP(L1009,'L_User+EndUser'!$C$2:$K$500,8,FALSE)</f>
        <v/>
      </c>
      <c r="Q1009">
        <f>VLOOKUP(L1009,'L_User+EndUser'!$C$2:$K$500,9,FALSE)</f>
        <v/>
      </c>
      <c r="R1009" s="158" t="n"/>
      <c r="T1009" s="158" t="n"/>
      <c r="V1009" s="158" t="n"/>
      <c r="AB1009">
        <f>paste!J1011</f>
        <v/>
      </c>
      <c r="AC1009">
        <f>L1009</f>
        <v/>
      </c>
      <c r="AO1009">
        <f>YEAR(paste!O1011)</f>
        <v/>
      </c>
      <c r="AP1009">
        <f>MONTH(paste!O1011)</f>
        <v/>
      </c>
      <c r="AQ1009">
        <f>DAY(paste!O1011)</f>
        <v/>
      </c>
      <c r="BD1009">
        <f>IF(paste!L1011="","",paste!L1011)</f>
        <v/>
      </c>
      <c r="BM1009" t="n">
        <v>1</v>
      </c>
      <c r="BN1009">
        <f>VLOOKUP(paste!E1011,L_Product!$A$2:$B$2001,2,FALSE)</f>
        <v/>
      </c>
      <c r="BO1009" s="21" t="n"/>
      <c r="BT1009" t="n">
        <v>2</v>
      </c>
      <c r="BU1009">
        <f>IF($BM$2=1,2,IF($BM$2=18,1))</f>
        <v/>
      </c>
      <c r="BV1009">
        <f>IF($BM$2=1,0,IF($BM$2=18,1))</f>
        <v/>
      </c>
      <c r="BW1009" t="n">
        <v>2</v>
      </c>
      <c r="BX1009" t="n">
        <v>0</v>
      </c>
      <c r="BY1009" t="n">
        <v>3</v>
      </c>
      <c r="BZ1009">
        <f>VLOOKUP(BN1009,L_Product!$B$2:$Z$2001,14,FALSE)</f>
        <v/>
      </c>
      <c r="CA1009">
        <f>paste!H1011</f>
        <v/>
      </c>
      <c r="CB1009">
        <f>BZ1009*CA1009</f>
        <v/>
      </c>
      <c r="CN1009" s="158" t="n">
        <v>1</v>
      </c>
      <c r="CO1009" s="158" t="n">
        <v>1</v>
      </c>
      <c r="CP1009" s="158" t="n">
        <v>1</v>
      </c>
      <c r="CQ1009" s="158" t="n">
        <v>1</v>
      </c>
      <c r="CR1009" s="158" t="n">
        <v>1</v>
      </c>
      <c r="CS1009" s="158" t="n">
        <v>0</v>
      </c>
      <c r="CT1009" s="158" t="n">
        <v>0</v>
      </c>
      <c r="CU1009" s="158" t="n">
        <v>0</v>
      </c>
      <c r="CV1009" s="158" t="n">
        <v>0</v>
      </c>
      <c r="CW1009" s="158" t="n">
        <v>0</v>
      </c>
      <c r="CX1009">
        <f>B1009</f>
        <v/>
      </c>
      <c r="CY1009">
        <f>C1009</f>
        <v/>
      </c>
      <c r="CZ1009">
        <f>D1009</f>
        <v/>
      </c>
      <c r="DA1009" s="158" t="n">
        <v>1900</v>
      </c>
      <c r="DB1009" s="158" t="n">
        <v>1</v>
      </c>
      <c r="DC1009" s="158" t="n">
        <v>1</v>
      </c>
      <c r="DD1009" s="158" t="n">
        <v>1900</v>
      </c>
      <c r="DE1009" s="158" t="n">
        <v>1</v>
      </c>
      <c r="DF1009" s="158" t="n">
        <v>1</v>
      </c>
      <c r="DG1009" s="158" t="n">
        <v>1900</v>
      </c>
      <c r="DH1009" s="158" t="n">
        <v>1</v>
      </c>
      <c r="DI1009" s="158" t="n">
        <v>1</v>
      </c>
      <c r="DJ1009" s="158" t="n">
        <v>1900</v>
      </c>
      <c r="DK1009" s="158" t="n">
        <v>1</v>
      </c>
      <c r="DL1009" s="158" t="n">
        <v>1</v>
      </c>
      <c r="DR1009" s="158" t="n">
        <v>2</v>
      </c>
      <c r="DS1009" s="158" t="n">
        <v>1</v>
      </c>
      <c r="DT1009" s="158" t="n">
        <v>2</v>
      </c>
      <c r="DU1009" s="158" t="n">
        <v>1</v>
      </c>
      <c r="DV1009" s="158" t="n">
        <v>3</v>
      </c>
      <c r="DW1009" s="158" t="n">
        <v>1</v>
      </c>
      <c r="DX1009" s="158" t="n">
        <v>3</v>
      </c>
      <c r="DY1009" s="158" t="n">
        <v>0</v>
      </c>
      <c r="DZ1009" s="158" t="n">
        <v>0</v>
      </c>
      <c r="EA1009" s="158" t="n">
        <v>0</v>
      </c>
      <c r="EB1009" s="158" t="n">
        <v>0</v>
      </c>
      <c r="EC1009" s="158" t="n">
        <v>0</v>
      </c>
      <c r="ED1009" s="158" t="n">
        <v>0</v>
      </c>
      <c r="EE1009" s="158" t="n">
        <v>0</v>
      </c>
      <c r="EF1009" s="158" t="n">
        <v>0</v>
      </c>
      <c r="EG1009" s="158" t="n">
        <v>0</v>
      </c>
      <c r="EH1009" s="158" t="n">
        <v>0</v>
      </c>
      <c r="EI1009" s="158" t="n">
        <v>0</v>
      </c>
      <c r="EJ1009" s="158" t="n">
        <v>0</v>
      </c>
      <c r="EK1009" s="158" t="n">
        <v>0</v>
      </c>
      <c r="EL1009" s="158" t="n">
        <v>0</v>
      </c>
      <c r="EM1009" s="158" t="n">
        <v>0</v>
      </c>
      <c r="EN1009" s="158" t="n">
        <v>0</v>
      </c>
      <c r="EO1009" s="158" t="n">
        <v>0</v>
      </c>
      <c r="EP1009" s="158" t="n">
        <v>0</v>
      </c>
      <c r="EQ1009" s="158" t="n">
        <v>0</v>
      </c>
      <c r="ER1009" s="158" t="n">
        <v>0</v>
      </c>
      <c r="ES1009" s="158" t="n">
        <v>0</v>
      </c>
      <c r="ET1009" s="158" t="n">
        <v>0</v>
      </c>
      <c r="EU1009" s="158" t="n">
        <v>0</v>
      </c>
      <c r="EV1009" s="158" t="n">
        <v>0</v>
      </c>
      <c r="EW1009" s="158" t="n">
        <v>0</v>
      </c>
      <c r="EX1009" s="158" t="n">
        <v>0</v>
      </c>
      <c r="EY1009" s="158" t="n">
        <v>0</v>
      </c>
      <c r="EZ1009" s="158" t="n">
        <v>1900</v>
      </c>
      <c r="FA1009" s="158" t="n">
        <v>1</v>
      </c>
      <c r="FB1009" s="158" t="n">
        <v>1</v>
      </c>
      <c r="FC1009" s="158" t="n">
        <v>1900</v>
      </c>
      <c r="FD1009" s="158" t="n">
        <v>1</v>
      </c>
      <c r="FE1009" s="158" t="n">
        <v>1</v>
      </c>
      <c r="FF1009" s="158" t="n">
        <v>1900</v>
      </c>
      <c r="FG1009" s="158" t="n">
        <v>1</v>
      </c>
      <c r="FH1009" s="158" t="n">
        <v>1</v>
      </c>
      <c r="FI1009" s="158" t="n">
        <v>1900</v>
      </c>
      <c r="FJ1009" s="158" t="n">
        <v>1</v>
      </c>
      <c r="FK1009" s="158" t="n">
        <v>1</v>
      </c>
      <c r="FL1009" s="158" t="n">
        <v>1900</v>
      </c>
      <c r="FM1009" s="158" t="n">
        <v>1</v>
      </c>
      <c r="FN1009" s="158" t="n">
        <v>1</v>
      </c>
      <c r="FO1009" s="158" t="n">
        <v>1900</v>
      </c>
      <c r="FP1009" s="158" t="n">
        <v>1</v>
      </c>
      <c r="FQ1009" s="158" t="n">
        <v>1</v>
      </c>
      <c r="FR1009" s="158" t="n">
        <v>1900</v>
      </c>
      <c r="FS1009" s="158" t="n">
        <v>1</v>
      </c>
      <c r="FT1009" s="158" t="n">
        <v>1</v>
      </c>
      <c r="FU1009" s="158" t="n">
        <v>1900</v>
      </c>
      <c r="FV1009" s="158" t="n">
        <v>1</v>
      </c>
      <c r="FW1009" s="158" t="n">
        <v>1</v>
      </c>
    </row>
    <row r="1010">
      <c r="A1010">
        <f>IF(F1010&gt;1,A1009,IF(AND(I1010&lt;10,paste!A1012&lt;10),RIGHT(H1010,2)&amp;"0"&amp;I1010&amp;"000"&amp;paste!A1012,IF(AND(I1010&lt;10,paste!A1012&gt;=10,paste!A1012&lt;100),RIGHT(H1010,2)&amp;"0"&amp;I1010&amp;"00"&amp;paste!A1012,IF(AND(I1010&lt;10,paste!A1012&gt;=100,paste!A1012&lt;1000),RIGHT(H1010,2)&amp;"0"&amp;I1010&amp;"0"&amp;paste!A1012,IF(AND(I1010&lt;10,paste!A1012&gt;=1000),RIGHT(H1010,2)&amp;"0"&amp;I1010&amp;paste!A1012,IF(AND(I1010&gt;=10,paste!A1012&lt;10),RIGHT(H1010,2)&amp;I1010&amp;"000"&amp;paste!A1012,IF(AND(I1010&gt;=10,paste!A1012&gt;=10,paste!A1012&lt;100),RIGHT(H1010,2)&amp;I1010&amp;"00"&amp;paste!A1012,IF(AND(I1010&gt;=10,paste!A1012&gt;=100,paste!A1012&lt;1000),RIGHT(H1010,2)&amp;I1010&amp;"0"&amp;paste!A1012,RIGHT(H1010,2)&amp;I1010&amp;paste!A1012))))))))</f>
        <v/>
      </c>
      <c r="B1010">
        <f>YEAR(paste!C1012)</f>
        <v/>
      </c>
      <c r="C1010">
        <f>MONTH(paste!C1012)</f>
        <v/>
      </c>
      <c r="D1010">
        <f>DAY(paste!C1012)</f>
        <v/>
      </c>
      <c r="E1010" s="158" t="n">
        <v>0</v>
      </c>
      <c r="F1010">
        <f>IF(AND(L1010=L1009,D1010=D1009),F1009+1,1)</f>
        <v/>
      </c>
      <c r="G1010" s="158" t="n">
        <v>0</v>
      </c>
      <c r="H1010">
        <f>YEAR(paste!C1012)</f>
        <v/>
      </c>
      <c r="I1010">
        <f>MONTH(paste!C1012)</f>
        <v/>
      </c>
      <c r="J1010">
        <f>DAY(paste!C1012)</f>
        <v/>
      </c>
      <c r="K1010">
        <f>A1010</f>
        <v/>
      </c>
      <c r="L1010">
        <f>IF(ISBLANK(VLOOKUP(paste!J1012,'得意先名 (2)'!$B$3:$F$2005,5,FALSE)),paste!P1012,IFERROR(VLOOKUP(paste!J1012,'得意先名 (2)'!$B$3:$F$2005,5,FALSE),"ZZZZZZZZZZZ"))</f>
        <v/>
      </c>
      <c r="M1010">
        <f>IF(L1010="ZZZZZZZZZZZ",paste!J1012&amp;paste!K1012&amp; "  :   "&amp;paste!M1012&amp; "  :   "&amp;paste!P1012,"")</f>
        <v/>
      </c>
      <c r="O1010" s="158" t="n"/>
      <c r="P1010">
        <f>VLOOKUP(L1010,'L_User+EndUser'!$C$2:$K$500,8,FALSE)</f>
        <v/>
      </c>
      <c r="Q1010">
        <f>VLOOKUP(L1010,'L_User+EndUser'!$C$2:$K$500,9,FALSE)</f>
        <v/>
      </c>
      <c r="R1010" s="158" t="n"/>
      <c r="T1010" s="158" t="n"/>
      <c r="V1010" s="158" t="n"/>
      <c r="AB1010">
        <f>paste!J1012</f>
        <v/>
      </c>
      <c r="AC1010">
        <f>L1010</f>
        <v/>
      </c>
      <c r="AO1010">
        <f>YEAR(paste!O1012)</f>
        <v/>
      </c>
      <c r="AP1010">
        <f>MONTH(paste!O1012)</f>
        <v/>
      </c>
      <c r="AQ1010">
        <f>DAY(paste!O1012)</f>
        <v/>
      </c>
      <c r="BD1010">
        <f>IF(paste!L1012="","",paste!L1012)</f>
        <v/>
      </c>
      <c r="BM1010" t="n">
        <v>1</v>
      </c>
      <c r="BN1010">
        <f>VLOOKUP(paste!E1012,L_Product!$A$2:$B$2001,2,FALSE)</f>
        <v/>
      </c>
      <c r="BO1010" s="21" t="n"/>
      <c r="BT1010" t="n">
        <v>2</v>
      </c>
      <c r="BU1010">
        <f>IF($BM$2=1,2,IF($BM$2=18,1))</f>
        <v/>
      </c>
      <c r="BV1010">
        <f>IF($BM$2=1,0,IF($BM$2=18,1))</f>
        <v/>
      </c>
      <c r="BW1010" t="n">
        <v>2</v>
      </c>
      <c r="BX1010" t="n">
        <v>0</v>
      </c>
      <c r="BY1010" t="n">
        <v>3</v>
      </c>
      <c r="BZ1010">
        <f>VLOOKUP(BN1010,L_Product!$B$2:$Z$2001,14,FALSE)</f>
        <v/>
      </c>
      <c r="CA1010">
        <f>paste!H1012</f>
        <v/>
      </c>
      <c r="CB1010">
        <f>BZ1010*CA1010</f>
        <v/>
      </c>
      <c r="CN1010" s="158" t="n">
        <v>1</v>
      </c>
      <c r="CO1010" s="158" t="n">
        <v>1</v>
      </c>
      <c r="CP1010" s="158" t="n">
        <v>1</v>
      </c>
      <c r="CQ1010" s="158" t="n">
        <v>1</v>
      </c>
      <c r="CR1010" s="158" t="n">
        <v>1</v>
      </c>
      <c r="CS1010" s="158" t="n">
        <v>0</v>
      </c>
      <c r="CT1010" s="158" t="n">
        <v>0</v>
      </c>
      <c r="CU1010" s="158" t="n">
        <v>0</v>
      </c>
      <c r="CV1010" s="158" t="n">
        <v>0</v>
      </c>
      <c r="CW1010" s="158" t="n">
        <v>0</v>
      </c>
      <c r="CX1010">
        <f>B1010</f>
        <v/>
      </c>
      <c r="CY1010">
        <f>C1010</f>
        <v/>
      </c>
      <c r="CZ1010">
        <f>D1010</f>
        <v/>
      </c>
      <c r="DA1010" s="158" t="n">
        <v>1900</v>
      </c>
      <c r="DB1010" s="158" t="n">
        <v>1</v>
      </c>
      <c r="DC1010" s="158" t="n">
        <v>1</v>
      </c>
      <c r="DD1010" s="158" t="n">
        <v>1900</v>
      </c>
      <c r="DE1010" s="158" t="n">
        <v>1</v>
      </c>
      <c r="DF1010" s="158" t="n">
        <v>1</v>
      </c>
      <c r="DG1010" s="158" t="n">
        <v>1900</v>
      </c>
      <c r="DH1010" s="158" t="n">
        <v>1</v>
      </c>
      <c r="DI1010" s="158" t="n">
        <v>1</v>
      </c>
      <c r="DJ1010" s="158" t="n">
        <v>1900</v>
      </c>
      <c r="DK1010" s="158" t="n">
        <v>1</v>
      </c>
      <c r="DL1010" s="158" t="n">
        <v>1</v>
      </c>
      <c r="DR1010" s="158" t="n">
        <v>2</v>
      </c>
      <c r="DS1010" s="158" t="n">
        <v>1</v>
      </c>
      <c r="DT1010" s="158" t="n">
        <v>2</v>
      </c>
      <c r="DU1010" s="158" t="n">
        <v>1</v>
      </c>
      <c r="DV1010" s="158" t="n">
        <v>3</v>
      </c>
      <c r="DW1010" s="158" t="n">
        <v>1</v>
      </c>
      <c r="DX1010" s="158" t="n">
        <v>3</v>
      </c>
      <c r="DY1010" s="158" t="n">
        <v>0</v>
      </c>
      <c r="DZ1010" s="158" t="n">
        <v>0</v>
      </c>
      <c r="EA1010" s="158" t="n">
        <v>0</v>
      </c>
      <c r="EB1010" s="158" t="n">
        <v>0</v>
      </c>
      <c r="EC1010" s="158" t="n">
        <v>0</v>
      </c>
      <c r="ED1010" s="158" t="n">
        <v>0</v>
      </c>
      <c r="EE1010" s="158" t="n">
        <v>0</v>
      </c>
      <c r="EF1010" s="158" t="n">
        <v>0</v>
      </c>
      <c r="EG1010" s="158" t="n">
        <v>0</v>
      </c>
      <c r="EH1010" s="158" t="n">
        <v>0</v>
      </c>
      <c r="EI1010" s="158" t="n">
        <v>0</v>
      </c>
      <c r="EJ1010" s="158" t="n">
        <v>0</v>
      </c>
      <c r="EK1010" s="158" t="n">
        <v>0</v>
      </c>
      <c r="EL1010" s="158" t="n">
        <v>0</v>
      </c>
      <c r="EM1010" s="158" t="n">
        <v>0</v>
      </c>
      <c r="EN1010" s="158" t="n">
        <v>0</v>
      </c>
      <c r="EO1010" s="158" t="n">
        <v>0</v>
      </c>
      <c r="EP1010" s="158" t="n">
        <v>0</v>
      </c>
      <c r="EQ1010" s="158" t="n">
        <v>0</v>
      </c>
      <c r="ER1010" s="158" t="n">
        <v>0</v>
      </c>
      <c r="ES1010" s="158" t="n">
        <v>0</v>
      </c>
      <c r="ET1010" s="158" t="n">
        <v>0</v>
      </c>
      <c r="EU1010" s="158" t="n">
        <v>0</v>
      </c>
      <c r="EV1010" s="158" t="n">
        <v>0</v>
      </c>
      <c r="EW1010" s="158" t="n">
        <v>0</v>
      </c>
      <c r="EX1010" s="158" t="n">
        <v>0</v>
      </c>
      <c r="EY1010" s="158" t="n">
        <v>0</v>
      </c>
      <c r="EZ1010" s="158" t="n">
        <v>1900</v>
      </c>
      <c r="FA1010" s="158" t="n">
        <v>1</v>
      </c>
      <c r="FB1010" s="158" t="n">
        <v>1</v>
      </c>
      <c r="FC1010" s="158" t="n">
        <v>1900</v>
      </c>
      <c r="FD1010" s="158" t="n">
        <v>1</v>
      </c>
      <c r="FE1010" s="158" t="n">
        <v>1</v>
      </c>
      <c r="FF1010" s="158" t="n">
        <v>1900</v>
      </c>
      <c r="FG1010" s="158" t="n">
        <v>1</v>
      </c>
      <c r="FH1010" s="158" t="n">
        <v>1</v>
      </c>
      <c r="FI1010" s="158" t="n">
        <v>1900</v>
      </c>
      <c r="FJ1010" s="158" t="n">
        <v>1</v>
      </c>
      <c r="FK1010" s="158" t="n">
        <v>1</v>
      </c>
      <c r="FL1010" s="158" t="n">
        <v>1900</v>
      </c>
      <c r="FM1010" s="158" t="n">
        <v>1</v>
      </c>
      <c r="FN1010" s="158" t="n">
        <v>1</v>
      </c>
      <c r="FO1010" s="158" t="n">
        <v>1900</v>
      </c>
      <c r="FP1010" s="158" t="n">
        <v>1</v>
      </c>
      <c r="FQ1010" s="158" t="n">
        <v>1</v>
      </c>
      <c r="FR1010" s="158" t="n">
        <v>1900</v>
      </c>
      <c r="FS1010" s="158" t="n">
        <v>1</v>
      </c>
      <c r="FT1010" s="158" t="n">
        <v>1</v>
      </c>
      <c r="FU1010" s="158" t="n">
        <v>1900</v>
      </c>
      <c r="FV1010" s="158" t="n">
        <v>1</v>
      </c>
      <c r="FW1010" s="158" t="n">
        <v>1</v>
      </c>
    </row>
    <row r="1011">
      <c r="A1011">
        <f>IF(F1011&gt;1,A1010,IF(AND(I1011&lt;10,paste!A1013&lt;10),RIGHT(H1011,2)&amp;"0"&amp;I1011&amp;"000"&amp;paste!A1013,IF(AND(I1011&lt;10,paste!A1013&gt;=10,paste!A1013&lt;100),RIGHT(H1011,2)&amp;"0"&amp;I1011&amp;"00"&amp;paste!A1013,IF(AND(I1011&lt;10,paste!A1013&gt;=100,paste!A1013&lt;1000),RIGHT(H1011,2)&amp;"0"&amp;I1011&amp;"0"&amp;paste!A1013,IF(AND(I1011&lt;10,paste!A1013&gt;=1000),RIGHT(H1011,2)&amp;"0"&amp;I1011&amp;paste!A1013,IF(AND(I1011&gt;=10,paste!A1013&lt;10),RIGHT(H1011,2)&amp;I1011&amp;"000"&amp;paste!A1013,IF(AND(I1011&gt;=10,paste!A1013&gt;=10,paste!A1013&lt;100),RIGHT(H1011,2)&amp;I1011&amp;"00"&amp;paste!A1013,IF(AND(I1011&gt;=10,paste!A1013&gt;=100,paste!A1013&lt;1000),RIGHT(H1011,2)&amp;I1011&amp;"0"&amp;paste!A1013,RIGHT(H1011,2)&amp;I1011&amp;paste!A1013))))))))</f>
        <v/>
      </c>
      <c r="B1011">
        <f>YEAR(paste!C1013)</f>
        <v/>
      </c>
      <c r="C1011">
        <f>MONTH(paste!C1013)</f>
        <v/>
      </c>
      <c r="D1011">
        <f>DAY(paste!C1013)</f>
        <v/>
      </c>
      <c r="E1011" s="158" t="n">
        <v>0</v>
      </c>
      <c r="F1011">
        <f>IF(AND(L1011=L1010,D1011=D1010),F1010+1,1)</f>
        <v/>
      </c>
      <c r="G1011" s="158" t="n">
        <v>0</v>
      </c>
      <c r="H1011">
        <f>YEAR(paste!C1013)</f>
        <v/>
      </c>
      <c r="I1011">
        <f>MONTH(paste!C1013)</f>
        <v/>
      </c>
      <c r="J1011">
        <f>DAY(paste!C1013)</f>
        <v/>
      </c>
      <c r="K1011">
        <f>A1011</f>
        <v/>
      </c>
      <c r="L1011">
        <f>IF(ISBLANK(VLOOKUP(paste!J1013,'得意先名 (2)'!$B$3:$F$2005,5,FALSE)),paste!P1013,IFERROR(VLOOKUP(paste!J1013,'得意先名 (2)'!$B$3:$F$2005,5,FALSE),"ZZZZZZZZZZZ"))</f>
        <v/>
      </c>
      <c r="M1011">
        <f>IF(L1011="ZZZZZZZZZZZ",paste!J1013&amp;paste!K1013&amp; "  :   "&amp;paste!M1013&amp; "  :   "&amp;paste!P1013,"")</f>
        <v/>
      </c>
      <c r="O1011" s="158" t="n"/>
      <c r="P1011">
        <f>VLOOKUP(L1011,'L_User+EndUser'!$C$2:$K$500,8,FALSE)</f>
        <v/>
      </c>
      <c r="Q1011">
        <f>VLOOKUP(L1011,'L_User+EndUser'!$C$2:$K$500,9,FALSE)</f>
        <v/>
      </c>
      <c r="R1011" s="158" t="n"/>
      <c r="T1011" s="158" t="n"/>
      <c r="V1011" s="158" t="n"/>
      <c r="AB1011">
        <f>paste!J1013</f>
        <v/>
      </c>
      <c r="AC1011">
        <f>L1011</f>
        <v/>
      </c>
      <c r="AO1011">
        <f>YEAR(paste!O1013)</f>
        <v/>
      </c>
      <c r="AP1011">
        <f>MONTH(paste!O1013)</f>
        <v/>
      </c>
      <c r="AQ1011">
        <f>DAY(paste!O1013)</f>
        <v/>
      </c>
      <c r="BD1011">
        <f>IF(paste!L1013="","",paste!L1013)</f>
        <v/>
      </c>
      <c r="BM1011" t="n">
        <v>1</v>
      </c>
      <c r="BN1011">
        <f>VLOOKUP(paste!E1013,L_Product!$A$2:$B$2001,2,FALSE)</f>
        <v/>
      </c>
      <c r="BO1011" s="21" t="n"/>
      <c r="BT1011" t="n">
        <v>2</v>
      </c>
      <c r="BU1011">
        <f>IF($BM$2=1,2,IF($BM$2=18,1))</f>
        <v/>
      </c>
      <c r="BV1011">
        <f>IF($BM$2=1,0,IF($BM$2=18,1))</f>
        <v/>
      </c>
      <c r="BW1011" t="n">
        <v>2</v>
      </c>
      <c r="BX1011" t="n">
        <v>0</v>
      </c>
      <c r="BY1011" t="n">
        <v>3</v>
      </c>
      <c r="BZ1011">
        <f>VLOOKUP(BN1011,L_Product!$B$2:$Z$2001,14,FALSE)</f>
        <v/>
      </c>
      <c r="CA1011">
        <f>paste!H1013</f>
        <v/>
      </c>
      <c r="CB1011">
        <f>BZ1011*CA1011</f>
        <v/>
      </c>
      <c r="CN1011" s="158" t="n">
        <v>1</v>
      </c>
      <c r="CO1011" s="158" t="n">
        <v>1</v>
      </c>
      <c r="CP1011" s="158" t="n">
        <v>1</v>
      </c>
      <c r="CQ1011" s="158" t="n">
        <v>1</v>
      </c>
      <c r="CR1011" s="158" t="n">
        <v>1</v>
      </c>
      <c r="CS1011" s="158" t="n">
        <v>0</v>
      </c>
      <c r="CT1011" s="158" t="n">
        <v>0</v>
      </c>
      <c r="CU1011" s="158" t="n">
        <v>0</v>
      </c>
      <c r="CV1011" s="158" t="n">
        <v>0</v>
      </c>
      <c r="CW1011" s="158" t="n">
        <v>0</v>
      </c>
      <c r="CX1011">
        <f>B1011</f>
        <v/>
      </c>
      <c r="CY1011">
        <f>C1011</f>
        <v/>
      </c>
      <c r="CZ1011">
        <f>D1011</f>
        <v/>
      </c>
      <c r="DA1011" s="158" t="n">
        <v>1900</v>
      </c>
      <c r="DB1011" s="158" t="n">
        <v>1</v>
      </c>
      <c r="DC1011" s="158" t="n">
        <v>1</v>
      </c>
      <c r="DD1011" s="158" t="n">
        <v>1900</v>
      </c>
      <c r="DE1011" s="158" t="n">
        <v>1</v>
      </c>
      <c r="DF1011" s="158" t="n">
        <v>1</v>
      </c>
      <c r="DG1011" s="158" t="n">
        <v>1900</v>
      </c>
      <c r="DH1011" s="158" t="n">
        <v>1</v>
      </c>
      <c r="DI1011" s="158" t="n">
        <v>1</v>
      </c>
      <c r="DJ1011" s="158" t="n">
        <v>1900</v>
      </c>
      <c r="DK1011" s="158" t="n">
        <v>1</v>
      </c>
      <c r="DL1011" s="158" t="n">
        <v>1</v>
      </c>
      <c r="DR1011" s="158" t="n">
        <v>2</v>
      </c>
      <c r="DS1011" s="158" t="n">
        <v>1</v>
      </c>
      <c r="DT1011" s="158" t="n">
        <v>2</v>
      </c>
      <c r="DU1011" s="158" t="n">
        <v>1</v>
      </c>
      <c r="DV1011" s="158" t="n">
        <v>3</v>
      </c>
      <c r="DW1011" s="158" t="n">
        <v>1</v>
      </c>
      <c r="DX1011" s="158" t="n">
        <v>3</v>
      </c>
      <c r="DY1011" s="158" t="n">
        <v>0</v>
      </c>
      <c r="DZ1011" s="158" t="n">
        <v>0</v>
      </c>
      <c r="EA1011" s="158" t="n">
        <v>0</v>
      </c>
      <c r="EB1011" s="158" t="n">
        <v>0</v>
      </c>
      <c r="EC1011" s="158" t="n">
        <v>0</v>
      </c>
      <c r="ED1011" s="158" t="n">
        <v>0</v>
      </c>
      <c r="EE1011" s="158" t="n">
        <v>0</v>
      </c>
      <c r="EF1011" s="158" t="n">
        <v>0</v>
      </c>
      <c r="EG1011" s="158" t="n">
        <v>0</v>
      </c>
      <c r="EH1011" s="158" t="n">
        <v>0</v>
      </c>
      <c r="EI1011" s="158" t="n">
        <v>0</v>
      </c>
      <c r="EJ1011" s="158" t="n">
        <v>0</v>
      </c>
      <c r="EK1011" s="158" t="n">
        <v>0</v>
      </c>
      <c r="EL1011" s="158" t="n">
        <v>0</v>
      </c>
      <c r="EM1011" s="158" t="n">
        <v>0</v>
      </c>
      <c r="EN1011" s="158" t="n">
        <v>0</v>
      </c>
      <c r="EO1011" s="158" t="n">
        <v>0</v>
      </c>
      <c r="EP1011" s="158" t="n">
        <v>0</v>
      </c>
      <c r="EQ1011" s="158" t="n">
        <v>0</v>
      </c>
      <c r="ER1011" s="158" t="n">
        <v>0</v>
      </c>
      <c r="ES1011" s="158" t="n">
        <v>0</v>
      </c>
      <c r="ET1011" s="158" t="n">
        <v>0</v>
      </c>
      <c r="EU1011" s="158" t="n">
        <v>0</v>
      </c>
      <c r="EV1011" s="158" t="n">
        <v>0</v>
      </c>
      <c r="EW1011" s="158" t="n">
        <v>0</v>
      </c>
      <c r="EX1011" s="158" t="n">
        <v>0</v>
      </c>
      <c r="EY1011" s="158" t="n">
        <v>0</v>
      </c>
      <c r="EZ1011" s="158" t="n">
        <v>1900</v>
      </c>
      <c r="FA1011" s="158" t="n">
        <v>1</v>
      </c>
      <c r="FB1011" s="158" t="n">
        <v>1</v>
      </c>
      <c r="FC1011" s="158" t="n">
        <v>1900</v>
      </c>
      <c r="FD1011" s="158" t="n">
        <v>1</v>
      </c>
      <c r="FE1011" s="158" t="n">
        <v>1</v>
      </c>
      <c r="FF1011" s="158" t="n">
        <v>1900</v>
      </c>
      <c r="FG1011" s="158" t="n">
        <v>1</v>
      </c>
      <c r="FH1011" s="158" t="n">
        <v>1</v>
      </c>
      <c r="FI1011" s="158" t="n">
        <v>1900</v>
      </c>
      <c r="FJ1011" s="158" t="n">
        <v>1</v>
      </c>
      <c r="FK1011" s="158" t="n">
        <v>1</v>
      </c>
      <c r="FL1011" s="158" t="n">
        <v>1900</v>
      </c>
      <c r="FM1011" s="158" t="n">
        <v>1</v>
      </c>
      <c r="FN1011" s="158" t="n">
        <v>1</v>
      </c>
      <c r="FO1011" s="158" t="n">
        <v>1900</v>
      </c>
      <c r="FP1011" s="158" t="n">
        <v>1</v>
      </c>
      <c r="FQ1011" s="158" t="n">
        <v>1</v>
      </c>
      <c r="FR1011" s="158" t="n">
        <v>1900</v>
      </c>
      <c r="FS1011" s="158" t="n">
        <v>1</v>
      </c>
      <c r="FT1011" s="158" t="n">
        <v>1</v>
      </c>
      <c r="FU1011" s="158" t="n">
        <v>1900</v>
      </c>
      <c r="FV1011" s="158" t="n">
        <v>1</v>
      </c>
      <c r="FW1011" s="158" t="n">
        <v>1</v>
      </c>
    </row>
    <row r="1012">
      <c r="A1012">
        <f>IF(F1012&gt;1,A1011,IF(AND(I1012&lt;10,paste!A1014&lt;10),RIGHT(H1012,2)&amp;"0"&amp;I1012&amp;"000"&amp;paste!A1014,IF(AND(I1012&lt;10,paste!A1014&gt;=10,paste!A1014&lt;100),RIGHT(H1012,2)&amp;"0"&amp;I1012&amp;"00"&amp;paste!A1014,IF(AND(I1012&lt;10,paste!A1014&gt;=100,paste!A1014&lt;1000),RIGHT(H1012,2)&amp;"0"&amp;I1012&amp;"0"&amp;paste!A1014,IF(AND(I1012&lt;10,paste!A1014&gt;=1000),RIGHT(H1012,2)&amp;"0"&amp;I1012&amp;paste!A1014,IF(AND(I1012&gt;=10,paste!A1014&lt;10),RIGHT(H1012,2)&amp;I1012&amp;"000"&amp;paste!A1014,IF(AND(I1012&gt;=10,paste!A1014&gt;=10,paste!A1014&lt;100),RIGHT(H1012,2)&amp;I1012&amp;"00"&amp;paste!A1014,IF(AND(I1012&gt;=10,paste!A1014&gt;=100,paste!A1014&lt;1000),RIGHT(H1012,2)&amp;I1012&amp;"0"&amp;paste!A1014,RIGHT(H1012,2)&amp;I1012&amp;paste!A1014))))))))</f>
        <v/>
      </c>
      <c r="B1012">
        <f>YEAR(paste!C1014)</f>
        <v/>
      </c>
      <c r="C1012">
        <f>MONTH(paste!C1014)</f>
        <v/>
      </c>
      <c r="D1012">
        <f>DAY(paste!C1014)</f>
        <v/>
      </c>
      <c r="E1012" s="158" t="n">
        <v>0</v>
      </c>
      <c r="F1012">
        <f>IF(AND(L1012=L1011,D1012=D1011),F1011+1,1)</f>
        <v/>
      </c>
      <c r="G1012" s="158" t="n">
        <v>0</v>
      </c>
      <c r="H1012">
        <f>YEAR(paste!C1014)</f>
        <v/>
      </c>
      <c r="I1012">
        <f>MONTH(paste!C1014)</f>
        <v/>
      </c>
      <c r="J1012">
        <f>DAY(paste!C1014)</f>
        <v/>
      </c>
      <c r="K1012">
        <f>A1012</f>
        <v/>
      </c>
      <c r="L1012">
        <f>IF(ISBLANK(VLOOKUP(paste!J1014,'得意先名 (2)'!$B$3:$F$2005,5,FALSE)),paste!P1014,IFERROR(VLOOKUP(paste!J1014,'得意先名 (2)'!$B$3:$F$2005,5,FALSE),"ZZZZZZZZZZZ"))</f>
        <v/>
      </c>
      <c r="M1012">
        <f>IF(L1012="ZZZZZZZZZZZ",paste!J1014&amp;paste!K1014&amp; "  :   "&amp;paste!M1014&amp; "  :   "&amp;paste!P1014,"")</f>
        <v/>
      </c>
      <c r="O1012" s="158" t="n"/>
      <c r="P1012">
        <f>VLOOKUP(L1012,'L_User+EndUser'!$C$2:$K$500,8,FALSE)</f>
        <v/>
      </c>
      <c r="Q1012">
        <f>VLOOKUP(L1012,'L_User+EndUser'!$C$2:$K$500,9,FALSE)</f>
        <v/>
      </c>
      <c r="R1012" s="158" t="n"/>
      <c r="T1012" s="158" t="n"/>
      <c r="V1012" s="158" t="n"/>
      <c r="AB1012">
        <f>paste!J1014</f>
        <v/>
      </c>
      <c r="AC1012">
        <f>L1012</f>
        <v/>
      </c>
      <c r="AO1012">
        <f>YEAR(paste!O1014)</f>
        <v/>
      </c>
      <c r="AP1012">
        <f>MONTH(paste!O1014)</f>
        <v/>
      </c>
      <c r="AQ1012">
        <f>DAY(paste!O1014)</f>
        <v/>
      </c>
      <c r="BD1012">
        <f>IF(paste!L1014="","",paste!L1014)</f>
        <v/>
      </c>
      <c r="BM1012" t="n">
        <v>1</v>
      </c>
      <c r="BN1012">
        <f>VLOOKUP(paste!E1014,L_Product!$A$2:$B$2001,2,FALSE)</f>
        <v/>
      </c>
      <c r="BO1012" s="21" t="n"/>
      <c r="BT1012" t="n">
        <v>2</v>
      </c>
      <c r="BU1012">
        <f>IF($BM$2=1,2,IF($BM$2=18,1))</f>
        <v/>
      </c>
      <c r="BV1012">
        <f>IF($BM$2=1,0,IF($BM$2=18,1))</f>
        <v/>
      </c>
      <c r="BW1012" t="n">
        <v>2</v>
      </c>
      <c r="BX1012" t="n">
        <v>0</v>
      </c>
      <c r="BY1012" t="n">
        <v>3</v>
      </c>
      <c r="BZ1012">
        <f>VLOOKUP(BN1012,L_Product!$B$2:$Z$2001,14,FALSE)</f>
        <v/>
      </c>
      <c r="CA1012">
        <f>paste!H1014</f>
        <v/>
      </c>
      <c r="CB1012">
        <f>BZ1012*CA1012</f>
        <v/>
      </c>
      <c r="CN1012" s="158" t="n">
        <v>1</v>
      </c>
      <c r="CO1012" s="158" t="n">
        <v>1</v>
      </c>
      <c r="CP1012" s="158" t="n">
        <v>1</v>
      </c>
      <c r="CQ1012" s="158" t="n">
        <v>1</v>
      </c>
      <c r="CR1012" s="158" t="n">
        <v>1</v>
      </c>
      <c r="CS1012" s="158" t="n">
        <v>0</v>
      </c>
      <c r="CT1012" s="158" t="n">
        <v>0</v>
      </c>
      <c r="CU1012" s="158" t="n">
        <v>0</v>
      </c>
      <c r="CV1012" s="158" t="n">
        <v>0</v>
      </c>
      <c r="CW1012" s="158" t="n">
        <v>0</v>
      </c>
      <c r="CX1012">
        <f>B1012</f>
        <v/>
      </c>
      <c r="CY1012">
        <f>C1012</f>
        <v/>
      </c>
      <c r="CZ1012">
        <f>D1012</f>
        <v/>
      </c>
      <c r="DA1012" s="158" t="n">
        <v>1900</v>
      </c>
      <c r="DB1012" s="158" t="n">
        <v>1</v>
      </c>
      <c r="DC1012" s="158" t="n">
        <v>1</v>
      </c>
      <c r="DD1012" s="158" t="n">
        <v>1900</v>
      </c>
      <c r="DE1012" s="158" t="n">
        <v>1</v>
      </c>
      <c r="DF1012" s="158" t="n">
        <v>1</v>
      </c>
      <c r="DG1012" s="158" t="n">
        <v>1900</v>
      </c>
      <c r="DH1012" s="158" t="n">
        <v>1</v>
      </c>
      <c r="DI1012" s="158" t="n">
        <v>1</v>
      </c>
      <c r="DJ1012" s="158" t="n">
        <v>1900</v>
      </c>
      <c r="DK1012" s="158" t="n">
        <v>1</v>
      </c>
      <c r="DL1012" s="158" t="n">
        <v>1</v>
      </c>
      <c r="DR1012" s="158" t="n">
        <v>2</v>
      </c>
      <c r="DS1012" s="158" t="n">
        <v>1</v>
      </c>
      <c r="DT1012" s="158" t="n">
        <v>2</v>
      </c>
      <c r="DU1012" s="158" t="n">
        <v>1</v>
      </c>
      <c r="DV1012" s="158" t="n">
        <v>3</v>
      </c>
      <c r="DW1012" s="158" t="n">
        <v>1</v>
      </c>
      <c r="DX1012" s="158" t="n">
        <v>3</v>
      </c>
      <c r="DY1012" s="158" t="n">
        <v>0</v>
      </c>
      <c r="DZ1012" s="158" t="n">
        <v>0</v>
      </c>
      <c r="EA1012" s="158" t="n">
        <v>0</v>
      </c>
      <c r="EB1012" s="158" t="n">
        <v>0</v>
      </c>
      <c r="EC1012" s="158" t="n">
        <v>0</v>
      </c>
      <c r="ED1012" s="158" t="n">
        <v>0</v>
      </c>
      <c r="EE1012" s="158" t="n">
        <v>0</v>
      </c>
      <c r="EF1012" s="158" t="n">
        <v>0</v>
      </c>
      <c r="EG1012" s="158" t="n">
        <v>0</v>
      </c>
      <c r="EH1012" s="158" t="n">
        <v>0</v>
      </c>
      <c r="EI1012" s="158" t="n">
        <v>0</v>
      </c>
      <c r="EJ1012" s="158" t="n">
        <v>0</v>
      </c>
      <c r="EK1012" s="158" t="n">
        <v>0</v>
      </c>
      <c r="EL1012" s="158" t="n">
        <v>0</v>
      </c>
      <c r="EM1012" s="158" t="n">
        <v>0</v>
      </c>
      <c r="EN1012" s="158" t="n">
        <v>0</v>
      </c>
      <c r="EO1012" s="158" t="n">
        <v>0</v>
      </c>
      <c r="EP1012" s="158" t="n">
        <v>0</v>
      </c>
      <c r="EQ1012" s="158" t="n">
        <v>0</v>
      </c>
      <c r="ER1012" s="158" t="n">
        <v>0</v>
      </c>
      <c r="ES1012" s="158" t="n">
        <v>0</v>
      </c>
      <c r="ET1012" s="158" t="n">
        <v>0</v>
      </c>
      <c r="EU1012" s="158" t="n">
        <v>0</v>
      </c>
      <c r="EV1012" s="158" t="n">
        <v>0</v>
      </c>
      <c r="EW1012" s="158" t="n">
        <v>0</v>
      </c>
      <c r="EX1012" s="158" t="n">
        <v>0</v>
      </c>
      <c r="EY1012" s="158" t="n">
        <v>0</v>
      </c>
      <c r="EZ1012" s="158" t="n">
        <v>1900</v>
      </c>
      <c r="FA1012" s="158" t="n">
        <v>1</v>
      </c>
      <c r="FB1012" s="158" t="n">
        <v>1</v>
      </c>
      <c r="FC1012" s="158" t="n">
        <v>1900</v>
      </c>
      <c r="FD1012" s="158" t="n">
        <v>1</v>
      </c>
      <c r="FE1012" s="158" t="n">
        <v>1</v>
      </c>
      <c r="FF1012" s="158" t="n">
        <v>1900</v>
      </c>
      <c r="FG1012" s="158" t="n">
        <v>1</v>
      </c>
      <c r="FH1012" s="158" t="n">
        <v>1</v>
      </c>
      <c r="FI1012" s="158" t="n">
        <v>1900</v>
      </c>
      <c r="FJ1012" s="158" t="n">
        <v>1</v>
      </c>
      <c r="FK1012" s="158" t="n">
        <v>1</v>
      </c>
      <c r="FL1012" s="158" t="n">
        <v>1900</v>
      </c>
      <c r="FM1012" s="158" t="n">
        <v>1</v>
      </c>
      <c r="FN1012" s="158" t="n">
        <v>1</v>
      </c>
      <c r="FO1012" s="158" t="n">
        <v>1900</v>
      </c>
      <c r="FP1012" s="158" t="n">
        <v>1</v>
      </c>
      <c r="FQ1012" s="158" t="n">
        <v>1</v>
      </c>
      <c r="FR1012" s="158" t="n">
        <v>1900</v>
      </c>
      <c r="FS1012" s="158" t="n">
        <v>1</v>
      </c>
      <c r="FT1012" s="158" t="n">
        <v>1</v>
      </c>
      <c r="FU1012" s="158" t="n">
        <v>1900</v>
      </c>
      <c r="FV1012" s="158" t="n">
        <v>1</v>
      </c>
      <c r="FW1012" s="158" t="n">
        <v>1</v>
      </c>
    </row>
    <row r="1013">
      <c r="A1013">
        <f>IF(F1013&gt;1,A1012,IF(AND(I1013&lt;10,paste!A1015&lt;10),RIGHT(H1013,2)&amp;"0"&amp;I1013&amp;"000"&amp;paste!A1015,IF(AND(I1013&lt;10,paste!A1015&gt;=10,paste!A1015&lt;100),RIGHT(H1013,2)&amp;"0"&amp;I1013&amp;"00"&amp;paste!A1015,IF(AND(I1013&lt;10,paste!A1015&gt;=100,paste!A1015&lt;1000),RIGHT(H1013,2)&amp;"0"&amp;I1013&amp;"0"&amp;paste!A1015,IF(AND(I1013&lt;10,paste!A1015&gt;=1000),RIGHT(H1013,2)&amp;"0"&amp;I1013&amp;paste!A1015,IF(AND(I1013&gt;=10,paste!A1015&lt;10),RIGHT(H1013,2)&amp;I1013&amp;"000"&amp;paste!A1015,IF(AND(I1013&gt;=10,paste!A1015&gt;=10,paste!A1015&lt;100),RIGHT(H1013,2)&amp;I1013&amp;"00"&amp;paste!A1015,IF(AND(I1013&gt;=10,paste!A1015&gt;=100,paste!A1015&lt;1000),RIGHT(H1013,2)&amp;I1013&amp;"0"&amp;paste!A1015,RIGHT(H1013,2)&amp;I1013&amp;paste!A1015))))))))</f>
        <v/>
      </c>
      <c r="B1013">
        <f>YEAR(paste!C1015)</f>
        <v/>
      </c>
      <c r="C1013">
        <f>MONTH(paste!C1015)</f>
        <v/>
      </c>
      <c r="D1013">
        <f>DAY(paste!C1015)</f>
        <v/>
      </c>
      <c r="E1013" s="158" t="n">
        <v>0</v>
      </c>
      <c r="F1013">
        <f>IF(AND(L1013=L1012,D1013=D1012),F1012+1,1)</f>
        <v/>
      </c>
      <c r="G1013" s="158" t="n">
        <v>0</v>
      </c>
      <c r="H1013">
        <f>YEAR(paste!C1015)</f>
        <v/>
      </c>
      <c r="I1013">
        <f>MONTH(paste!C1015)</f>
        <v/>
      </c>
      <c r="J1013">
        <f>DAY(paste!C1015)</f>
        <v/>
      </c>
      <c r="K1013">
        <f>A1013</f>
        <v/>
      </c>
      <c r="L1013">
        <f>IF(ISBLANK(VLOOKUP(paste!J1015,'得意先名 (2)'!$B$3:$F$2005,5,FALSE)),paste!P1015,IFERROR(VLOOKUP(paste!J1015,'得意先名 (2)'!$B$3:$F$2005,5,FALSE),"ZZZZZZZZZZZ"))</f>
        <v/>
      </c>
      <c r="M1013">
        <f>IF(L1013="ZZZZZZZZZZZ",paste!J1015&amp;paste!K1015&amp; "  :   "&amp;paste!M1015&amp; "  :   "&amp;paste!P1015,"")</f>
        <v/>
      </c>
      <c r="O1013" s="158" t="n"/>
      <c r="P1013">
        <f>VLOOKUP(L1013,'L_User+EndUser'!$C$2:$K$500,8,FALSE)</f>
        <v/>
      </c>
      <c r="Q1013">
        <f>VLOOKUP(L1013,'L_User+EndUser'!$C$2:$K$500,9,FALSE)</f>
        <v/>
      </c>
      <c r="R1013" s="158" t="n"/>
      <c r="T1013" s="158" t="n"/>
      <c r="V1013" s="158" t="n"/>
      <c r="AB1013">
        <f>paste!J1015</f>
        <v/>
      </c>
      <c r="AC1013">
        <f>L1013</f>
        <v/>
      </c>
      <c r="AO1013">
        <f>YEAR(paste!O1015)</f>
        <v/>
      </c>
      <c r="AP1013">
        <f>MONTH(paste!O1015)</f>
        <v/>
      </c>
      <c r="AQ1013">
        <f>DAY(paste!O1015)</f>
        <v/>
      </c>
      <c r="BD1013">
        <f>IF(paste!L1015="","",paste!L1015)</f>
        <v/>
      </c>
      <c r="BM1013" t="n">
        <v>1</v>
      </c>
      <c r="BN1013">
        <f>VLOOKUP(paste!E1015,L_Product!$A$2:$B$2001,2,FALSE)</f>
        <v/>
      </c>
      <c r="BO1013" s="21" t="n"/>
      <c r="BT1013" t="n">
        <v>2</v>
      </c>
      <c r="BU1013">
        <f>IF($BM$2=1,2,IF($BM$2=18,1))</f>
        <v/>
      </c>
      <c r="BV1013">
        <f>IF($BM$2=1,0,IF($BM$2=18,1))</f>
        <v/>
      </c>
      <c r="BW1013" t="n">
        <v>2</v>
      </c>
      <c r="BX1013" t="n">
        <v>0</v>
      </c>
      <c r="BY1013" t="n">
        <v>3</v>
      </c>
      <c r="BZ1013">
        <f>VLOOKUP(BN1013,L_Product!$B$2:$Z$2001,14,FALSE)</f>
        <v/>
      </c>
      <c r="CA1013">
        <f>paste!H1015</f>
        <v/>
      </c>
      <c r="CB1013">
        <f>BZ1013*CA1013</f>
        <v/>
      </c>
      <c r="CN1013" s="158" t="n">
        <v>1</v>
      </c>
      <c r="CO1013" s="158" t="n">
        <v>1</v>
      </c>
      <c r="CP1013" s="158" t="n">
        <v>1</v>
      </c>
      <c r="CQ1013" s="158" t="n">
        <v>1</v>
      </c>
      <c r="CR1013" s="158" t="n">
        <v>1</v>
      </c>
      <c r="CS1013" s="158" t="n">
        <v>0</v>
      </c>
      <c r="CT1013" s="158" t="n">
        <v>0</v>
      </c>
      <c r="CU1013" s="158" t="n">
        <v>0</v>
      </c>
      <c r="CV1013" s="158" t="n">
        <v>0</v>
      </c>
      <c r="CW1013" s="158" t="n">
        <v>0</v>
      </c>
      <c r="CX1013">
        <f>B1013</f>
        <v/>
      </c>
      <c r="CY1013">
        <f>C1013</f>
        <v/>
      </c>
      <c r="CZ1013">
        <f>D1013</f>
        <v/>
      </c>
      <c r="DA1013" s="158" t="n">
        <v>1900</v>
      </c>
      <c r="DB1013" s="158" t="n">
        <v>1</v>
      </c>
      <c r="DC1013" s="158" t="n">
        <v>1</v>
      </c>
      <c r="DD1013" s="158" t="n">
        <v>1900</v>
      </c>
      <c r="DE1013" s="158" t="n">
        <v>1</v>
      </c>
      <c r="DF1013" s="158" t="n">
        <v>1</v>
      </c>
      <c r="DG1013" s="158" t="n">
        <v>1900</v>
      </c>
      <c r="DH1013" s="158" t="n">
        <v>1</v>
      </c>
      <c r="DI1013" s="158" t="n">
        <v>1</v>
      </c>
      <c r="DJ1013" s="158" t="n">
        <v>1900</v>
      </c>
      <c r="DK1013" s="158" t="n">
        <v>1</v>
      </c>
      <c r="DL1013" s="158" t="n">
        <v>1</v>
      </c>
      <c r="DR1013" s="158" t="n">
        <v>2</v>
      </c>
      <c r="DS1013" s="158" t="n">
        <v>1</v>
      </c>
      <c r="DT1013" s="158" t="n">
        <v>2</v>
      </c>
      <c r="DU1013" s="158" t="n">
        <v>1</v>
      </c>
      <c r="DV1013" s="158" t="n">
        <v>3</v>
      </c>
      <c r="DW1013" s="158" t="n">
        <v>1</v>
      </c>
      <c r="DX1013" s="158" t="n">
        <v>3</v>
      </c>
      <c r="DY1013" s="158" t="n">
        <v>0</v>
      </c>
      <c r="DZ1013" s="158" t="n">
        <v>0</v>
      </c>
      <c r="EA1013" s="158" t="n">
        <v>0</v>
      </c>
      <c r="EB1013" s="158" t="n">
        <v>0</v>
      </c>
      <c r="EC1013" s="158" t="n">
        <v>0</v>
      </c>
      <c r="ED1013" s="158" t="n">
        <v>0</v>
      </c>
      <c r="EE1013" s="158" t="n">
        <v>0</v>
      </c>
      <c r="EF1013" s="158" t="n">
        <v>0</v>
      </c>
      <c r="EG1013" s="158" t="n">
        <v>0</v>
      </c>
      <c r="EH1013" s="158" t="n">
        <v>0</v>
      </c>
      <c r="EI1013" s="158" t="n">
        <v>0</v>
      </c>
      <c r="EJ1013" s="158" t="n">
        <v>0</v>
      </c>
      <c r="EK1013" s="158" t="n">
        <v>0</v>
      </c>
      <c r="EL1013" s="158" t="n">
        <v>0</v>
      </c>
      <c r="EM1013" s="158" t="n">
        <v>0</v>
      </c>
      <c r="EN1013" s="158" t="n">
        <v>0</v>
      </c>
      <c r="EO1013" s="158" t="n">
        <v>0</v>
      </c>
      <c r="EP1013" s="158" t="n">
        <v>0</v>
      </c>
      <c r="EQ1013" s="158" t="n">
        <v>0</v>
      </c>
      <c r="ER1013" s="158" t="n">
        <v>0</v>
      </c>
      <c r="ES1013" s="158" t="n">
        <v>0</v>
      </c>
      <c r="ET1013" s="158" t="n">
        <v>0</v>
      </c>
      <c r="EU1013" s="158" t="n">
        <v>0</v>
      </c>
      <c r="EV1013" s="158" t="n">
        <v>0</v>
      </c>
      <c r="EW1013" s="158" t="n">
        <v>0</v>
      </c>
      <c r="EX1013" s="158" t="n">
        <v>0</v>
      </c>
      <c r="EY1013" s="158" t="n">
        <v>0</v>
      </c>
      <c r="EZ1013" s="158" t="n">
        <v>1900</v>
      </c>
      <c r="FA1013" s="158" t="n">
        <v>1</v>
      </c>
      <c r="FB1013" s="158" t="n">
        <v>1</v>
      </c>
      <c r="FC1013" s="158" t="n">
        <v>1900</v>
      </c>
      <c r="FD1013" s="158" t="n">
        <v>1</v>
      </c>
      <c r="FE1013" s="158" t="n">
        <v>1</v>
      </c>
      <c r="FF1013" s="158" t="n">
        <v>1900</v>
      </c>
      <c r="FG1013" s="158" t="n">
        <v>1</v>
      </c>
      <c r="FH1013" s="158" t="n">
        <v>1</v>
      </c>
      <c r="FI1013" s="158" t="n">
        <v>1900</v>
      </c>
      <c r="FJ1013" s="158" t="n">
        <v>1</v>
      </c>
      <c r="FK1013" s="158" t="n">
        <v>1</v>
      </c>
      <c r="FL1013" s="158" t="n">
        <v>1900</v>
      </c>
      <c r="FM1013" s="158" t="n">
        <v>1</v>
      </c>
      <c r="FN1013" s="158" t="n">
        <v>1</v>
      </c>
      <c r="FO1013" s="158" t="n">
        <v>1900</v>
      </c>
      <c r="FP1013" s="158" t="n">
        <v>1</v>
      </c>
      <c r="FQ1013" s="158" t="n">
        <v>1</v>
      </c>
      <c r="FR1013" s="158" t="n">
        <v>1900</v>
      </c>
      <c r="FS1013" s="158" t="n">
        <v>1</v>
      </c>
      <c r="FT1013" s="158" t="n">
        <v>1</v>
      </c>
      <c r="FU1013" s="158" t="n">
        <v>1900</v>
      </c>
      <c r="FV1013" s="158" t="n">
        <v>1</v>
      </c>
      <c r="FW1013" s="158" t="n">
        <v>1</v>
      </c>
    </row>
    <row r="1014">
      <c r="A1014">
        <f>IF(F1014&gt;1,A1013,IF(AND(I1014&lt;10,paste!A1016&lt;10),RIGHT(H1014,2)&amp;"0"&amp;I1014&amp;"000"&amp;paste!A1016,IF(AND(I1014&lt;10,paste!A1016&gt;=10,paste!A1016&lt;100),RIGHT(H1014,2)&amp;"0"&amp;I1014&amp;"00"&amp;paste!A1016,IF(AND(I1014&lt;10,paste!A1016&gt;=100,paste!A1016&lt;1000),RIGHT(H1014,2)&amp;"0"&amp;I1014&amp;"0"&amp;paste!A1016,IF(AND(I1014&lt;10,paste!A1016&gt;=1000),RIGHT(H1014,2)&amp;"0"&amp;I1014&amp;paste!A1016,IF(AND(I1014&gt;=10,paste!A1016&lt;10),RIGHT(H1014,2)&amp;I1014&amp;"000"&amp;paste!A1016,IF(AND(I1014&gt;=10,paste!A1016&gt;=10,paste!A1016&lt;100),RIGHT(H1014,2)&amp;I1014&amp;"00"&amp;paste!A1016,IF(AND(I1014&gt;=10,paste!A1016&gt;=100,paste!A1016&lt;1000),RIGHT(H1014,2)&amp;I1014&amp;"0"&amp;paste!A1016,RIGHT(H1014,2)&amp;I1014&amp;paste!A1016))))))))</f>
        <v/>
      </c>
      <c r="B1014">
        <f>YEAR(paste!C1016)</f>
        <v/>
      </c>
      <c r="C1014">
        <f>MONTH(paste!C1016)</f>
        <v/>
      </c>
      <c r="D1014">
        <f>DAY(paste!C1016)</f>
        <v/>
      </c>
      <c r="E1014" s="158" t="n">
        <v>0</v>
      </c>
      <c r="F1014">
        <f>IF(AND(L1014=L1013,D1014=D1013),F1013+1,1)</f>
        <v/>
      </c>
      <c r="G1014" s="158" t="n">
        <v>0</v>
      </c>
      <c r="H1014">
        <f>YEAR(paste!C1016)</f>
        <v/>
      </c>
      <c r="I1014">
        <f>MONTH(paste!C1016)</f>
        <v/>
      </c>
      <c r="J1014">
        <f>DAY(paste!C1016)</f>
        <v/>
      </c>
      <c r="K1014">
        <f>A1014</f>
        <v/>
      </c>
      <c r="L1014">
        <f>IF(ISBLANK(VLOOKUP(paste!J1016,'得意先名 (2)'!$B$3:$F$2005,5,FALSE)),paste!P1016,IFERROR(VLOOKUP(paste!J1016,'得意先名 (2)'!$B$3:$F$2005,5,FALSE),"ZZZZZZZZZZZ"))</f>
        <v/>
      </c>
      <c r="M1014">
        <f>IF(L1014="ZZZZZZZZZZZ",paste!J1016&amp;paste!K1016&amp; "  :   "&amp;paste!M1016&amp; "  :   "&amp;paste!P1016,"")</f>
        <v/>
      </c>
      <c r="O1014" s="158" t="n"/>
      <c r="P1014">
        <f>VLOOKUP(L1014,'L_User+EndUser'!$C$2:$K$500,8,FALSE)</f>
        <v/>
      </c>
      <c r="Q1014">
        <f>VLOOKUP(L1014,'L_User+EndUser'!$C$2:$K$500,9,FALSE)</f>
        <v/>
      </c>
      <c r="R1014" s="158" t="n"/>
      <c r="T1014" s="158" t="n"/>
      <c r="V1014" s="158" t="n"/>
      <c r="AB1014">
        <f>paste!J1016</f>
        <v/>
      </c>
      <c r="AC1014">
        <f>L1014</f>
        <v/>
      </c>
      <c r="AO1014">
        <f>YEAR(paste!O1016)</f>
        <v/>
      </c>
      <c r="AP1014">
        <f>MONTH(paste!O1016)</f>
        <v/>
      </c>
      <c r="AQ1014">
        <f>DAY(paste!O1016)</f>
        <v/>
      </c>
      <c r="BD1014">
        <f>IF(paste!L1016="","",paste!L1016)</f>
        <v/>
      </c>
      <c r="BM1014" t="n">
        <v>1</v>
      </c>
      <c r="BN1014">
        <f>VLOOKUP(paste!E1016,L_Product!$A$2:$B$2001,2,FALSE)</f>
        <v/>
      </c>
      <c r="BO1014" s="21" t="n"/>
      <c r="BT1014" t="n">
        <v>2</v>
      </c>
      <c r="BU1014">
        <f>IF($BM$2=1,2,IF($BM$2=18,1))</f>
        <v/>
      </c>
      <c r="BV1014">
        <f>IF($BM$2=1,0,IF($BM$2=18,1))</f>
        <v/>
      </c>
      <c r="BW1014" t="n">
        <v>2</v>
      </c>
      <c r="BX1014" t="n">
        <v>0</v>
      </c>
      <c r="BY1014" t="n">
        <v>3</v>
      </c>
      <c r="BZ1014">
        <f>VLOOKUP(BN1014,L_Product!$B$2:$Z$2001,14,FALSE)</f>
        <v/>
      </c>
      <c r="CA1014">
        <f>paste!H1016</f>
        <v/>
      </c>
      <c r="CB1014">
        <f>BZ1014*CA1014</f>
        <v/>
      </c>
      <c r="CN1014" s="158" t="n">
        <v>1</v>
      </c>
      <c r="CO1014" s="158" t="n">
        <v>1</v>
      </c>
      <c r="CP1014" s="158" t="n">
        <v>1</v>
      </c>
      <c r="CQ1014" s="158" t="n">
        <v>1</v>
      </c>
      <c r="CR1014" s="158" t="n">
        <v>1</v>
      </c>
      <c r="CS1014" s="158" t="n">
        <v>0</v>
      </c>
      <c r="CT1014" s="158" t="n">
        <v>0</v>
      </c>
      <c r="CU1014" s="158" t="n">
        <v>0</v>
      </c>
      <c r="CV1014" s="158" t="n">
        <v>0</v>
      </c>
      <c r="CW1014" s="158" t="n">
        <v>0</v>
      </c>
      <c r="CX1014">
        <f>B1014</f>
        <v/>
      </c>
      <c r="CY1014">
        <f>C1014</f>
        <v/>
      </c>
      <c r="CZ1014">
        <f>D1014</f>
        <v/>
      </c>
      <c r="DA1014" s="158" t="n">
        <v>1900</v>
      </c>
      <c r="DB1014" s="158" t="n">
        <v>1</v>
      </c>
      <c r="DC1014" s="158" t="n">
        <v>1</v>
      </c>
      <c r="DD1014" s="158" t="n">
        <v>1900</v>
      </c>
      <c r="DE1014" s="158" t="n">
        <v>1</v>
      </c>
      <c r="DF1014" s="158" t="n">
        <v>1</v>
      </c>
      <c r="DG1014" s="158" t="n">
        <v>1900</v>
      </c>
      <c r="DH1014" s="158" t="n">
        <v>1</v>
      </c>
      <c r="DI1014" s="158" t="n">
        <v>1</v>
      </c>
      <c r="DJ1014" s="158" t="n">
        <v>1900</v>
      </c>
      <c r="DK1014" s="158" t="n">
        <v>1</v>
      </c>
      <c r="DL1014" s="158" t="n">
        <v>1</v>
      </c>
      <c r="DR1014" s="158" t="n">
        <v>2</v>
      </c>
      <c r="DS1014" s="158" t="n">
        <v>1</v>
      </c>
      <c r="DT1014" s="158" t="n">
        <v>2</v>
      </c>
      <c r="DU1014" s="158" t="n">
        <v>1</v>
      </c>
      <c r="DV1014" s="158" t="n">
        <v>3</v>
      </c>
      <c r="DW1014" s="158" t="n">
        <v>1</v>
      </c>
      <c r="DX1014" s="158" t="n">
        <v>3</v>
      </c>
      <c r="DY1014" s="158" t="n">
        <v>0</v>
      </c>
      <c r="DZ1014" s="158" t="n">
        <v>0</v>
      </c>
      <c r="EA1014" s="158" t="n">
        <v>0</v>
      </c>
      <c r="EB1014" s="158" t="n">
        <v>0</v>
      </c>
      <c r="EC1014" s="158" t="n">
        <v>0</v>
      </c>
      <c r="ED1014" s="158" t="n">
        <v>0</v>
      </c>
      <c r="EE1014" s="158" t="n">
        <v>0</v>
      </c>
      <c r="EF1014" s="158" t="n">
        <v>0</v>
      </c>
      <c r="EG1014" s="158" t="n">
        <v>0</v>
      </c>
      <c r="EH1014" s="158" t="n">
        <v>0</v>
      </c>
      <c r="EI1014" s="158" t="n">
        <v>0</v>
      </c>
      <c r="EJ1014" s="158" t="n">
        <v>0</v>
      </c>
      <c r="EK1014" s="158" t="n">
        <v>0</v>
      </c>
      <c r="EL1014" s="158" t="n">
        <v>0</v>
      </c>
      <c r="EM1014" s="158" t="n">
        <v>0</v>
      </c>
      <c r="EN1014" s="158" t="n">
        <v>0</v>
      </c>
      <c r="EO1014" s="158" t="n">
        <v>0</v>
      </c>
      <c r="EP1014" s="158" t="n">
        <v>0</v>
      </c>
      <c r="EQ1014" s="158" t="n">
        <v>0</v>
      </c>
      <c r="ER1014" s="158" t="n">
        <v>0</v>
      </c>
      <c r="ES1014" s="158" t="n">
        <v>0</v>
      </c>
      <c r="ET1014" s="158" t="n">
        <v>0</v>
      </c>
      <c r="EU1014" s="158" t="n">
        <v>0</v>
      </c>
      <c r="EV1014" s="158" t="n">
        <v>0</v>
      </c>
      <c r="EW1014" s="158" t="n">
        <v>0</v>
      </c>
      <c r="EX1014" s="158" t="n">
        <v>0</v>
      </c>
      <c r="EY1014" s="158" t="n">
        <v>0</v>
      </c>
      <c r="EZ1014" s="158" t="n">
        <v>1900</v>
      </c>
      <c r="FA1014" s="158" t="n">
        <v>1</v>
      </c>
      <c r="FB1014" s="158" t="n">
        <v>1</v>
      </c>
      <c r="FC1014" s="158" t="n">
        <v>1900</v>
      </c>
      <c r="FD1014" s="158" t="n">
        <v>1</v>
      </c>
      <c r="FE1014" s="158" t="n">
        <v>1</v>
      </c>
      <c r="FF1014" s="158" t="n">
        <v>1900</v>
      </c>
      <c r="FG1014" s="158" t="n">
        <v>1</v>
      </c>
      <c r="FH1014" s="158" t="n">
        <v>1</v>
      </c>
      <c r="FI1014" s="158" t="n">
        <v>1900</v>
      </c>
      <c r="FJ1014" s="158" t="n">
        <v>1</v>
      </c>
      <c r="FK1014" s="158" t="n">
        <v>1</v>
      </c>
      <c r="FL1014" s="158" t="n">
        <v>1900</v>
      </c>
      <c r="FM1014" s="158" t="n">
        <v>1</v>
      </c>
      <c r="FN1014" s="158" t="n">
        <v>1</v>
      </c>
      <c r="FO1014" s="158" t="n">
        <v>1900</v>
      </c>
      <c r="FP1014" s="158" t="n">
        <v>1</v>
      </c>
      <c r="FQ1014" s="158" t="n">
        <v>1</v>
      </c>
      <c r="FR1014" s="158" t="n">
        <v>1900</v>
      </c>
      <c r="FS1014" s="158" t="n">
        <v>1</v>
      </c>
      <c r="FT1014" s="158" t="n">
        <v>1</v>
      </c>
      <c r="FU1014" s="158" t="n">
        <v>1900</v>
      </c>
      <c r="FV1014" s="158" t="n">
        <v>1</v>
      </c>
      <c r="FW1014" s="158" t="n">
        <v>1</v>
      </c>
    </row>
    <row r="1015">
      <c r="A1015">
        <f>IF(F1015&gt;1,A1014,IF(AND(I1015&lt;10,paste!A1017&lt;10),RIGHT(H1015,2)&amp;"0"&amp;I1015&amp;"000"&amp;paste!A1017,IF(AND(I1015&lt;10,paste!A1017&gt;=10,paste!A1017&lt;100),RIGHT(H1015,2)&amp;"0"&amp;I1015&amp;"00"&amp;paste!A1017,IF(AND(I1015&lt;10,paste!A1017&gt;=100,paste!A1017&lt;1000),RIGHT(H1015,2)&amp;"0"&amp;I1015&amp;"0"&amp;paste!A1017,IF(AND(I1015&lt;10,paste!A1017&gt;=1000),RIGHT(H1015,2)&amp;"0"&amp;I1015&amp;paste!A1017,IF(AND(I1015&gt;=10,paste!A1017&lt;10),RIGHT(H1015,2)&amp;I1015&amp;"000"&amp;paste!A1017,IF(AND(I1015&gt;=10,paste!A1017&gt;=10,paste!A1017&lt;100),RIGHT(H1015,2)&amp;I1015&amp;"00"&amp;paste!A1017,IF(AND(I1015&gt;=10,paste!A1017&gt;=100,paste!A1017&lt;1000),RIGHT(H1015,2)&amp;I1015&amp;"0"&amp;paste!A1017,RIGHT(H1015,2)&amp;I1015&amp;paste!A1017))))))))</f>
        <v/>
      </c>
      <c r="B1015">
        <f>YEAR(paste!C1017)</f>
        <v/>
      </c>
      <c r="C1015">
        <f>MONTH(paste!C1017)</f>
        <v/>
      </c>
      <c r="D1015">
        <f>DAY(paste!C1017)</f>
        <v/>
      </c>
      <c r="E1015" s="158" t="n">
        <v>0</v>
      </c>
      <c r="F1015">
        <f>IF(AND(L1015=L1014,D1015=D1014),F1014+1,1)</f>
        <v/>
      </c>
      <c r="G1015" s="158" t="n">
        <v>0</v>
      </c>
      <c r="H1015">
        <f>YEAR(paste!C1017)</f>
        <v/>
      </c>
      <c r="I1015">
        <f>MONTH(paste!C1017)</f>
        <v/>
      </c>
      <c r="J1015">
        <f>DAY(paste!C1017)</f>
        <v/>
      </c>
      <c r="K1015">
        <f>A1015</f>
        <v/>
      </c>
      <c r="L1015">
        <f>IF(ISBLANK(VLOOKUP(paste!J1017,'得意先名 (2)'!$B$3:$F$2005,5,FALSE)),paste!P1017,IFERROR(VLOOKUP(paste!J1017,'得意先名 (2)'!$B$3:$F$2005,5,FALSE),"ZZZZZZZZZZZ"))</f>
        <v/>
      </c>
      <c r="M1015">
        <f>IF(L1015="ZZZZZZZZZZZ",paste!J1017&amp;paste!K1017&amp; "  :   "&amp;paste!M1017&amp; "  :   "&amp;paste!P1017,"")</f>
        <v/>
      </c>
      <c r="O1015" s="158" t="n"/>
      <c r="P1015">
        <f>VLOOKUP(L1015,'L_User+EndUser'!$C$2:$K$500,8,FALSE)</f>
        <v/>
      </c>
      <c r="Q1015">
        <f>VLOOKUP(L1015,'L_User+EndUser'!$C$2:$K$500,9,FALSE)</f>
        <v/>
      </c>
      <c r="R1015" s="158" t="n"/>
      <c r="T1015" s="158" t="n"/>
      <c r="V1015" s="158" t="n"/>
      <c r="AB1015">
        <f>paste!J1017</f>
        <v/>
      </c>
      <c r="AC1015">
        <f>L1015</f>
        <v/>
      </c>
      <c r="AO1015">
        <f>YEAR(paste!O1017)</f>
        <v/>
      </c>
      <c r="AP1015">
        <f>MONTH(paste!O1017)</f>
        <v/>
      </c>
      <c r="AQ1015">
        <f>DAY(paste!O1017)</f>
        <v/>
      </c>
      <c r="BD1015">
        <f>IF(paste!L1017="","",paste!L1017)</f>
        <v/>
      </c>
      <c r="BM1015" t="n">
        <v>1</v>
      </c>
      <c r="BN1015">
        <f>VLOOKUP(paste!E1017,L_Product!$A$2:$B$2001,2,FALSE)</f>
        <v/>
      </c>
      <c r="BO1015" s="21" t="n"/>
      <c r="BT1015" t="n">
        <v>2</v>
      </c>
      <c r="BU1015">
        <f>IF($BM$2=1,2,IF($BM$2=18,1))</f>
        <v/>
      </c>
      <c r="BV1015">
        <f>IF($BM$2=1,0,IF($BM$2=18,1))</f>
        <v/>
      </c>
      <c r="BW1015" t="n">
        <v>2</v>
      </c>
      <c r="BX1015" t="n">
        <v>0</v>
      </c>
      <c r="BY1015" t="n">
        <v>3</v>
      </c>
      <c r="BZ1015">
        <f>VLOOKUP(BN1015,L_Product!$B$2:$Z$2001,14,FALSE)</f>
        <v/>
      </c>
      <c r="CA1015">
        <f>paste!H1017</f>
        <v/>
      </c>
      <c r="CB1015">
        <f>BZ1015*CA1015</f>
        <v/>
      </c>
      <c r="CN1015" s="158" t="n">
        <v>1</v>
      </c>
      <c r="CO1015" s="158" t="n">
        <v>1</v>
      </c>
      <c r="CP1015" s="158" t="n">
        <v>1</v>
      </c>
      <c r="CQ1015" s="158" t="n">
        <v>1</v>
      </c>
      <c r="CR1015" s="158" t="n">
        <v>1</v>
      </c>
      <c r="CS1015" s="158" t="n">
        <v>0</v>
      </c>
      <c r="CT1015" s="158" t="n">
        <v>0</v>
      </c>
      <c r="CU1015" s="158" t="n">
        <v>0</v>
      </c>
      <c r="CV1015" s="158" t="n">
        <v>0</v>
      </c>
      <c r="CW1015" s="158" t="n">
        <v>0</v>
      </c>
      <c r="CX1015">
        <f>B1015</f>
        <v/>
      </c>
      <c r="CY1015">
        <f>C1015</f>
        <v/>
      </c>
      <c r="CZ1015">
        <f>D1015</f>
        <v/>
      </c>
      <c r="DA1015" s="158" t="n">
        <v>1900</v>
      </c>
      <c r="DB1015" s="158" t="n">
        <v>1</v>
      </c>
      <c r="DC1015" s="158" t="n">
        <v>1</v>
      </c>
      <c r="DD1015" s="158" t="n">
        <v>1900</v>
      </c>
      <c r="DE1015" s="158" t="n">
        <v>1</v>
      </c>
      <c r="DF1015" s="158" t="n">
        <v>1</v>
      </c>
      <c r="DG1015" s="158" t="n">
        <v>1900</v>
      </c>
      <c r="DH1015" s="158" t="n">
        <v>1</v>
      </c>
      <c r="DI1015" s="158" t="n">
        <v>1</v>
      </c>
      <c r="DJ1015" s="158" t="n">
        <v>1900</v>
      </c>
      <c r="DK1015" s="158" t="n">
        <v>1</v>
      </c>
      <c r="DL1015" s="158" t="n">
        <v>1</v>
      </c>
      <c r="DR1015" s="158" t="n">
        <v>2</v>
      </c>
      <c r="DS1015" s="158" t="n">
        <v>1</v>
      </c>
      <c r="DT1015" s="158" t="n">
        <v>2</v>
      </c>
      <c r="DU1015" s="158" t="n">
        <v>1</v>
      </c>
      <c r="DV1015" s="158" t="n">
        <v>3</v>
      </c>
      <c r="DW1015" s="158" t="n">
        <v>1</v>
      </c>
      <c r="DX1015" s="158" t="n">
        <v>3</v>
      </c>
      <c r="DY1015" s="158" t="n">
        <v>0</v>
      </c>
      <c r="DZ1015" s="158" t="n">
        <v>0</v>
      </c>
      <c r="EA1015" s="158" t="n">
        <v>0</v>
      </c>
      <c r="EB1015" s="158" t="n">
        <v>0</v>
      </c>
      <c r="EC1015" s="158" t="n">
        <v>0</v>
      </c>
      <c r="ED1015" s="158" t="n">
        <v>0</v>
      </c>
      <c r="EE1015" s="158" t="n">
        <v>0</v>
      </c>
      <c r="EF1015" s="158" t="n">
        <v>0</v>
      </c>
      <c r="EG1015" s="158" t="n">
        <v>0</v>
      </c>
      <c r="EH1015" s="158" t="n">
        <v>0</v>
      </c>
      <c r="EI1015" s="158" t="n">
        <v>0</v>
      </c>
      <c r="EJ1015" s="158" t="n">
        <v>0</v>
      </c>
      <c r="EK1015" s="158" t="n">
        <v>0</v>
      </c>
      <c r="EL1015" s="158" t="n">
        <v>0</v>
      </c>
      <c r="EM1015" s="158" t="n">
        <v>0</v>
      </c>
      <c r="EN1015" s="158" t="n">
        <v>0</v>
      </c>
      <c r="EO1015" s="158" t="n">
        <v>0</v>
      </c>
      <c r="EP1015" s="158" t="n">
        <v>0</v>
      </c>
      <c r="EQ1015" s="158" t="n">
        <v>0</v>
      </c>
      <c r="ER1015" s="158" t="n">
        <v>0</v>
      </c>
      <c r="ES1015" s="158" t="n">
        <v>0</v>
      </c>
      <c r="ET1015" s="158" t="n">
        <v>0</v>
      </c>
      <c r="EU1015" s="158" t="n">
        <v>0</v>
      </c>
      <c r="EV1015" s="158" t="n">
        <v>0</v>
      </c>
      <c r="EW1015" s="158" t="n">
        <v>0</v>
      </c>
      <c r="EX1015" s="158" t="n">
        <v>0</v>
      </c>
      <c r="EY1015" s="158" t="n">
        <v>0</v>
      </c>
      <c r="EZ1015" s="158" t="n">
        <v>1900</v>
      </c>
      <c r="FA1015" s="158" t="n">
        <v>1</v>
      </c>
      <c r="FB1015" s="158" t="n">
        <v>1</v>
      </c>
      <c r="FC1015" s="158" t="n">
        <v>1900</v>
      </c>
      <c r="FD1015" s="158" t="n">
        <v>1</v>
      </c>
      <c r="FE1015" s="158" t="n">
        <v>1</v>
      </c>
      <c r="FF1015" s="158" t="n">
        <v>1900</v>
      </c>
      <c r="FG1015" s="158" t="n">
        <v>1</v>
      </c>
      <c r="FH1015" s="158" t="n">
        <v>1</v>
      </c>
      <c r="FI1015" s="158" t="n">
        <v>1900</v>
      </c>
      <c r="FJ1015" s="158" t="n">
        <v>1</v>
      </c>
      <c r="FK1015" s="158" t="n">
        <v>1</v>
      </c>
      <c r="FL1015" s="158" t="n">
        <v>1900</v>
      </c>
      <c r="FM1015" s="158" t="n">
        <v>1</v>
      </c>
      <c r="FN1015" s="158" t="n">
        <v>1</v>
      </c>
      <c r="FO1015" s="158" t="n">
        <v>1900</v>
      </c>
      <c r="FP1015" s="158" t="n">
        <v>1</v>
      </c>
      <c r="FQ1015" s="158" t="n">
        <v>1</v>
      </c>
      <c r="FR1015" s="158" t="n">
        <v>1900</v>
      </c>
      <c r="FS1015" s="158" t="n">
        <v>1</v>
      </c>
      <c r="FT1015" s="158" t="n">
        <v>1</v>
      </c>
      <c r="FU1015" s="158" t="n">
        <v>1900</v>
      </c>
      <c r="FV1015" s="158" t="n">
        <v>1</v>
      </c>
      <c r="FW1015" s="158" t="n">
        <v>1</v>
      </c>
    </row>
    <row r="1016">
      <c r="A1016">
        <f>IF(F1016&gt;1,A1015,IF(AND(I1016&lt;10,paste!A1018&lt;10),RIGHT(H1016,2)&amp;"0"&amp;I1016&amp;"000"&amp;paste!A1018,IF(AND(I1016&lt;10,paste!A1018&gt;=10,paste!A1018&lt;100),RIGHT(H1016,2)&amp;"0"&amp;I1016&amp;"00"&amp;paste!A1018,IF(AND(I1016&lt;10,paste!A1018&gt;=100,paste!A1018&lt;1000),RIGHT(H1016,2)&amp;"0"&amp;I1016&amp;"0"&amp;paste!A1018,IF(AND(I1016&lt;10,paste!A1018&gt;=1000),RIGHT(H1016,2)&amp;"0"&amp;I1016&amp;paste!A1018,IF(AND(I1016&gt;=10,paste!A1018&lt;10),RIGHT(H1016,2)&amp;I1016&amp;"000"&amp;paste!A1018,IF(AND(I1016&gt;=10,paste!A1018&gt;=10,paste!A1018&lt;100),RIGHT(H1016,2)&amp;I1016&amp;"00"&amp;paste!A1018,IF(AND(I1016&gt;=10,paste!A1018&gt;=100,paste!A1018&lt;1000),RIGHT(H1016,2)&amp;I1016&amp;"0"&amp;paste!A1018,RIGHT(H1016,2)&amp;I1016&amp;paste!A1018))))))))</f>
        <v/>
      </c>
      <c r="B1016">
        <f>YEAR(paste!C1018)</f>
        <v/>
      </c>
      <c r="C1016">
        <f>MONTH(paste!C1018)</f>
        <v/>
      </c>
      <c r="D1016">
        <f>DAY(paste!C1018)</f>
        <v/>
      </c>
      <c r="E1016" s="158" t="n">
        <v>0</v>
      </c>
      <c r="F1016">
        <f>IF(AND(L1016=L1015,D1016=D1015),F1015+1,1)</f>
        <v/>
      </c>
      <c r="G1016" s="158" t="n">
        <v>0</v>
      </c>
      <c r="H1016">
        <f>YEAR(paste!C1018)</f>
        <v/>
      </c>
      <c r="I1016">
        <f>MONTH(paste!C1018)</f>
        <v/>
      </c>
      <c r="J1016">
        <f>DAY(paste!C1018)</f>
        <v/>
      </c>
      <c r="K1016">
        <f>A1016</f>
        <v/>
      </c>
      <c r="L1016">
        <f>IF(ISBLANK(VLOOKUP(paste!J1018,'得意先名 (2)'!$B$3:$F$2005,5,FALSE)),paste!P1018,IFERROR(VLOOKUP(paste!J1018,'得意先名 (2)'!$B$3:$F$2005,5,FALSE),"ZZZZZZZZZZZ"))</f>
        <v/>
      </c>
      <c r="M1016">
        <f>IF(L1016="ZZZZZZZZZZZ",paste!J1018&amp;paste!K1018&amp; "  :   "&amp;paste!M1018&amp; "  :   "&amp;paste!P1018,"")</f>
        <v/>
      </c>
      <c r="O1016" s="158" t="n"/>
      <c r="P1016">
        <f>VLOOKUP(L1016,'L_User+EndUser'!$C$2:$K$500,8,FALSE)</f>
        <v/>
      </c>
      <c r="Q1016">
        <f>VLOOKUP(L1016,'L_User+EndUser'!$C$2:$K$500,9,FALSE)</f>
        <v/>
      </c>
      <c r="R1016" s="158" t="n"/>
      <c r="T1016" s="158" t="n"/>
      <c r="V1016" s="158" t="n"/>
      <c r="AB1016">
        <f>paste!J1018</f>
        <v/>
      </c>
      <c r="AC1016">
        <f>L1016</f>
        <v/>
      </c>
      <c r="AO1016">
        <f>YEAR(paste!O1018)</f>
        <v/>
      </c>
      <c r="AP1016">
        <f>MONTH(paste!O1018)</f>
        <v/>
      </c>
      <c r="AQ1016">
        <f>DAY(paste!O1018)</f>
        <v/>
      </c>
      <c r="BD1016">
        <f>IF(paste!L1018="","",paste!L1018)</f>
        <v/>
      </c>
      <c r="BM1016" t="n">
        <v>1</v>
      </c>
      <c r="BN1016">
        <f>VLOOKUP(paste!E1018,L_Product!$A$2:$B$2001,2,FALSE)</f>
        <v/>
      </c>
      <c r="BO1016" s="21" t="n"/>
      <c r="BT1016" t="n">
        <v>2</v>
      </c>
      <c r="BU1016">
        <f>IF($BM$2=1,2,IF($BM$2=18,1))</f>
        <v/>
      </c>
      <c r="BV1016">
        <f>IF($BM$2=1,0,IF($BM$2=18,1))</f>
        <v/>
      </c>
      <c r="BW1016" t="n">
        <v>2</v>
      </c>
      <c r="BX1016" t="n">
        <v>0</v>
      </c>
      <c r="BY1016" t="n">
        <v>3</v>
      </c>
      <c r="BZ1016">
        <f>VLOOKUP(BN1016,L_Product!$B$2:$Z$2001,14,FALSE)</f>
        <v/>
      </c>
      <c r="CA1016">
        <f>paste!H1018</f>
        <v/>
      </c>
      <c r="CB1016">
        <f>BZ1016*CA1016</f>
        <v/>
      </c>
      <c r="CN1016" s="158" t="n">
        <v>1</v>
      </c>
      <c r="CO1016" s="158" t="n">
        <v>1</v>
      </c>
      <c r="CP1016" s="158" t="n">
        <v>1</v>
      </c>
      <c r="CQ1016" s="158" t="n">
        <v>1</v>
      </c>
      <c r="CR1016" s="158" t="n">
        <v>1</v>
      </c>
      <c r="CS1016" s="158" t="n">
        <v>0</v>
      </c>
      <c r="CT1016" s="158" t="n">
        <v>0</v>
      </c>
      <c r="CU1016" s="158" t="n">
        <v>0</v>
      </c>
      <c r="CV1016" s="158" t="n">
        <v>0</v>
      </c>
      <c r="CW1016" s="158" t="n">
        <v>0</v>
      </c>
      <c r="CX1016">
        <f>B1016</f>
        <v/>
      </c>
      <c r="CY1016">
        <f>C1016</f>
        <v/>
      </c>
      <c r="CZ1016">
        <f>D1016</f>
        <v/>
      </c>
      <c r="DA1016" s="158" t="n">
        <v>1900</v>
      </c>
      <c r="DB1016" s="158" t="n">
        <v>1</v>
      </c>
      <c r="DC1016" s="158" t="n">
        <v>1</v>
      </c>
      <c r="DD1016" s="158" t="n">
        <v>1900</v>
      </c>
      <c r="DE1016" s="158" t="n">
        <v>1</v>
      </c>
      <c r="DF1016" s="158" t="n">
        <v>1</v>
      </c>
      <c r="DG1016" s="158" t="n">
        <v>1900</v>
      </c>
      <c r="DH1016" s="158" t="n">
        <v>1</v>
      </c>
      <c r="DI1016" s="158" t="n">
        <v>1</v>
      </c>
      <c r="DJ1016" s="158" t="n">
        <v>1900</v>
      </c>
      <c r="DK1016" s="158" t="n">
        <v>1</v>
      </c>
      <c r="DL1016" s="158" t="n">
        <v>1</v>
      </c>
      <c r="DR1016" s="158" t="n">
        <v>2</v>
      </c>
      <c r="DS1016" s="158" t="n">
        <v>1</v>
      </c>
      <c r="DT1016" s="158" t="n">
        <v>2</v>
      </c>
      <c r="DU1016" s="158" t="n">
        <v>1</v>
      </c>
      <c r="DV1016" s="158" t="n">
        <v>3</v>
      </c>
      <c r="DW1016" s="158" t="n">
        <v>1</v>
      </c>
      <c r="DX1016" s="158" t="n">
        <v>3</v>
      </c>
      <c r="DY1016" s="158" t="n">
        <v>0</v>
      </c>
      <c r="DZ1016" s="158" t="n">
        <v>0</v>
      </c>
      <c r="EA1016" s="158" t="n">
        <v>0</v>
      </c>
      <c r="EB1016" s="158" t="n">
        <v>0</v>
      </c>
      <c r="EC1016" s="158" t="n">
        <v>0</v>
      </c>
      <c r="ED1016" s="158" t="n">
        <v>0</v>
      </c>
      <c r="EE1016" s="158" t="n">
        <v>0</v>
      </c>
      <c r="EF1016" s="158" t="n">
        <v>0</v>
      </c>
      <c r="EG1016" s="158" t="n">
        <v>0</v>
      </c>
      <c r="EH1016" s="158" t="n">
        <v>0</v>
      </c>
      <c r="EI1016" s="158" t="n">
        <v>0</v>
      </c>
      <c r="EJ1016" s="158" t="n">
        <v>0</v>
      </c>
      <c r="EK1016" s="158" t="n">
        <v>0</v>
      </c>
      <c r="EL1016" s="158" t="n">
        <v>0</v>
      </c>
      <c r="EM1016" s="158" t="n">
        <v>0</v>
      </c>
      <c r="EN1016" s="158" t="n">
        <v>0</v>
      </c>
      <c r="EO1016" s="158" t="n">
        <v>0</v>
      </c>
      <c r="EP1016" s="158" t="n">
        <v>0</v>
      </c>
      <c r="EQ1016" s="158" t="n">
        <v>0</v>
      </c>
      <c r="ER1016" s="158" t="n">
        <v>0</v>
      </c>
      <c r="ES1016" s="158" t="n">
        <v>0</v>
      </c>
      <c r="ET1016" s="158" t="n">
        <v>0</v>
      </c>
      <c r="EU1016" s="158" t="n">
        <v>0</v>
      </c>
      <c r="EV1016" s="158" t="n">
        <v>0</v>
      </c>
      <c r="EW1016" s="158" t="n">
        <v>0</v>
      </c>
      <c r="EX1016" s="158" t="n">
        <v>0</v>
      </c>
      <c r="EY1016" s="158" t="n">
        <v>0</v>
      </c>
      <c r="EZ1016" s="158" t="n">
        <v>1900</v>
      </c>
      <c r="FA1016" s="158" t="n">
        <v>1</v>
      </c>
      <c r="FB1016" s="158" t="n">
        <v>1</v>
      </c>
      <c r="FC1016" s="158" t="n">
        <v>1900</v>
      </c>
      <c r="FD1016" s="158" t="n">
        <v>1</v>
      </c>
      <c r="FE1016" s="158" t="n">
        <v>1</v>
      </c>
      <c r="FF1016" s="158" t="n">
        <v>1900</v>
      </c>
      <c r="FG1016" s="158" t="n">
        <v>1</v>
      </c>
      <c r="FH1016" s="158" t="n">
        <v>1</v>
      </c>
      <c r="FI1016" s="158" t="n">
        <v>1900</v>
      </c>
      <c r="FJ1016" s="158" t="n">
        <v>1</v>
      </c>
      <c r="FK1016" s="158" t="n">
        <v>1</v>
      </c>
      <c r="FL1016" s="158" t="n">
        <v>1900</v>
      </c>
      <c r="FM1016" s="158" t="n">
        <v>1</v>
      </c>
      <c r="FN1016" s="158" t="n">
        <v>1</v>
      </c>
      <c r="FO1016" s="158" t="n">
        <v>1900</v>
      </c>
      <c r="FP1016" s="158" t="n">
        <v>1</v>
      </c>
      <c r="FQ1016" s="158" t="n">
        <v>1</v>
      </c>
      <c r="FR1016" s="158" t="n">
        <v>1900</v>
      </c>
      <c r="FS1016" s="158" t="n">
        <v>1</v>
      </c>
      <c r="FT1016" s="158" t="n">
        <v>1</v>
      </c>
      <c r="FU1016" s="158" t="n">
        <v>1900</v>
      </c>
      <c r="FV1016" s="158" t="n">
        <v>1</v>
      </c>
      <c r="FW1016" s="158" t="n">
        <v>1</v>
      </c>
    </row>
    <row r="1017">
      <c r="A1017">
        <f>IF(F1017&gt;1,A1016,IF(AND(I1017&lt;10,paste!A1019&lt;10),RIGHT(H1017,2)&amp;"0"&amp;I1017&amp;"000"&amp;paste!A1019,IF(AND(I1017&lt;10,paste!A1019&gt;=10,paste!A1019&lt;100),RIGHT(H1017,2)&amp;"0"&amp;I1017&amp;"00"&amp;paste!A1019,IF(AND(I1017&lt;10,paste!A1019&gt;=100,paste!A1019&lt;1000),RIGHT(H1017,2)&amp;"0"&amp;I1017&amp;"0"&amp;paste!A1019,IF(AND(I1017&lt;10,paste!A1019&gt;=1000),RIGHT(H1017,2)&amp;"0"&amp;I1017&amp;paste!A1019,IF(AND(I1017&gt;=10,paste!A1019&lt;10),RIGHT(H1017,2)&amp;I1017&amp;"000"&amp;paste!A1019,IF(AND(I1017&gt;=10,paste!A1019&gt;=10,paste!A1019&lt;100),RIGHT(H1017,2)&amp;I1017&amp;"00"&amp;paste!A1019,IF(AND(I1017&gt;=10,paste!A1019&gt;=100,paste!A1019&lt;1000),RIGHT(H1017,2)&amp;I1017&amp;"0"&amp;paste!A1019,RIGHT(H1017,2)&amp;I1017&amp;paste!A1019))))))))</f>
        <v/>
      </c>
      <c r="B1017">
        <f>YEAR(paste!C1019)</f>
        <v/>
      </c>
      <c r="C1017">
        <f>MONTH(paste!C1019)</f>
        <v/>
      </c>
      <c r="D1017">
        <f>DAY(paste!C1019)</f>
        <v/>
      </c>
      <c r="E1017" s="158" t="n">
        <v>0</v>
      </c>
      <c r="F1017">
        <f>IF(AND(L1017=L1016,D1017=D1016),F1016+1,1)</f>
        <v/>
      </c>
      <c r="G1017" s="158" t="n">
        <v>0</v>
      </c>
      <c r="H1017">
        <f>YEAR(paste!C1019)</f>
        <v/>
      </c>
      <c r="I1017">
        <f>MONTH(paste!C1019)</f>
        <v/>
      </c>
      <c r="J1017">
        <f>DAY(paste!C1019)</f>
        <v/>
      </c>
      <c r="K1017">
        <f>A1017</f>
        <v/>
      </c>
      <c r="L1017">
        <f>IF(ISBLANK(VLOOKUP(paste!J1019,'得意先名 (2)'!$B$3:$F$2005,5,FALSE)),paste!P1019,IFERROR(VLOOKUP(paste!J1019,'得意先名 (2)'!$B$3:$F$2005,5,FALSE),"ZZZZZZZZZZZ"))</f>
        <v/>
      </c>
      <c r="M1017">
        <f>IF(L1017="ZZZZZZZZZZZ",paste!J1019&amp;paste!K1019&amp; "  :   "&amp;paste!M1019&amp; "  :   "&amp;paste!P1019,"")</f>
        <v/>
      </c>
      <c r="O1017" s="158" t="n"/>
      <c r="P1017">
        <f>VLOOKUP(L1017,'L_User+EndUser'!$C$2:$K$500,8,FALSE)</f>
        <v/>
      </c>
      <c r="Q1017">
        <f>VLOOKUP(L1017,'L_User+EndUser'!$C$2:$K$500,9,FALSE)</f>
        <v/>
      </c>
      <c r="R1017" s="158" t="n"/>
      <c r="T1017" s="158" t="n"/>
      <c r="V1017" s="158" t="n"/>
      <c r="AB1017">
        <f>paste!J1019</f>
        <v/>
      </c>
      <c r="AC1017">
        <f>L1017</f>
        <v/>
      </c>
      <c r="AO1017">
        <f>YEAR(paste!O1019)</f>
        <v/>
      </c>
      <c r="AP1017">
        <f>MONTH(paste!O1019)</f>
        <v/>
      </c>
      <c r="AQ1017">
        <f>DAY(paste!O1019)</f>
        <v/>
      </c>
      <c r="BD1017">
        <f>IF(paste!L1019="","",paste!L1019)</f>
        <v/>
      </c>
      <c r="BM1017" t="n">
        <v>1</v>
      </c>
      <c r="BN1017">
        <f>VLOOKUP(paste!E1019,L_Product!$A$2:$B$2001,2,FALSE)</f>
        <v/>
      </c>
      <c r="BO1017" s="21" t="n"/>
      <c r="BT1017" t="n">
        <v>2</v>
      </c>
      <c r="BU1017">
        <f>IF($BM$2=1,2,IF($BM$2=18,1))</f>
        <v/>
      </c>
      <c r="BV1017">
        <f>IF($BM$2=1,0,IF($BM$2=18,1))</f>
        <v/>
      </c>
      <c r="BW1017" t="n">
        <v>2</v>
      </c>
      <c r="BX1017" t="n">
        <v>0</v>
      </c>
      <c r="BY1017" t="n">
        <v>3</v>
      </c>
      <c r="BZ1017">
        <f>VLOOKUP(BN1017,L_Product!$B$2:$Z$2001,14,FALSE)</f>
        <v/>
      </c>
      <c r="CA1017">
        <f>paste!H1019</f>
        <v/>
      </c>
      <c r="CB1017">
        <f>BZ1017*CA1017</f>
        <v/>
      </c>
      <c r="CN1017" s="158" t="n">
        <v>1</v>
      </c>
      <c r="CO1017" s="158" t="n">
        <v>1</v>
      </c>
      <c r="CP1017" s="158" t="n">
        <v>1</v>
      </c>
      <c r="CQ1017" s="158" t="n">
        <v>1</v>
      </c>
      <c r="CR1017" s="158" t="n">
        <v>1</v>
      </c>
      <c r="CS1017" s="158" t="n">
        <v>0</v>
      </c>
      <c r="CT1017" s="158" t="n">
        <v>0</v>
      </c>
      <c r="CU1017" s="158" t="n">
        <v>0</v>
      </c>
      <c r="CV1017" s="158" t="n">
        <v>0</v>
      </c>
      <c r="CW1017" s="158" t="n">
        <v>0</v>
      </c>
      <c r="CX1017">
        <f>B1017</f>
        <v/>
      </c>
      <c r="CY1017">
        <f>C1017</f>
        <v/>
      </c>
      <c r="CZ1017">
        <f>D1017</f>
        <v/>
      </c>
      <c r="DA1017" s="158" t="n">
        <v>1900</v>
      </c>
      <c r="DB1017" s="158" t="n">
        <v>1</v>
      </c>
      <c r="DC1017" s="158" t="n">
        <v>1</v>
      </c>
      <c r="DD1017" s="158" t="n">
        <v>1900</v>
      </c>
      <c r="DE1017" s="158" t="n">
        <v>1</v>
      </c>
      <c r="DF1017" s="158" t="n">
        <v>1</v>
      </c>
      <c r="DG1017" s="158" t="n">
        <v>1900</v>
      </c>
      <c r="DH1017" s="158" t="n">
        <v>1</v>
      </c>
      <c r="DI1017" s="158" t="n">
        <v>1</v>
      </c>
      <c r="DJ1017" s="158" t="n">
        <v>1900</v>
      </c>
      <c r="DK1017" s="158" t="n">
        <v>1</v>
      </c>
      <c r="DL1017" s="158" t="n">
        <v>1</v>
      </c>
      <c r="DR1017" s="158" t="n">
        <v>2</v>
      </c>
      <c r="DS1017" s="158" t="n">
        <v>1</v>
      </c>
      <c r="DT1017" s="158" t="n">
        <v>2</v>
      </c>
      <c r="DU1017" s="158" t="n">
        <v>1</v>
      </c>
      <c r="DV1017" s="158" t="n">
        <v>3</v>
      </c>
      <c r="DW1017" s="158" t="n">
        <v>1</v>
      </c>
      <c r="DX1017" s="158" t="n">
        <v>3</v>
      </c>
      <c r="DY1017" s="158" t="n">
        <v>0</v>
      </c>
      <c r="DZ1017" s="158" t="n">
        <v>0</v>
      </c>
      <c r="EA1017" s="158" t="n">
        <v>0</v>
      </c>
      <c r="EB1017" s="158" t="n">
        <v>0</v>
      </c>
      <c r="EC1017" s="158" t="n">
        <v>0</v>
      </c>
      <c r="ED1017" s="158" t="n">
        <v>0</v>
      </c>
      <c r="EE1017" s="158" t="n">
        <v>0</v>
      </c>
      <c r="EF1017" s="158" t="n">
        <v>0</v>
      </c>
      <c r="EG1017" s="158" t="n">
        <v>0</v>
      </c>
      <c r="EH1017" s="158" t="n">
        <v>0</v>
      </c>
      <c r="EI1017" s="158" t="n">
        <v>0</v>
      </c>
      <c r="EJ1017" s="158" t="n">
        <v>0</v>
      </c>
      <c r="EK1017" s="158" t="n">
        <v>0</v>
      </c>
      <c r="EL1017" s="158" t="n">
        <v>0</v>
      </c>
      <c r="EM1017" s="158" t="n">
        <v>0</v>
      </c>
      <c r="EN1017" s="158" t="n">
        <v>0</v>
      </c>
      <c r="EO1017" s="158" t="n">
        <v>0</v>
      </c>
      <c r="EP1017" s="158" t="n">
        <v>0</v>
      </c>
      <c r="EQ1017" s="158" t="n">
        <v>0</v>
      </c>
      <c r="ER1017" s="158" t="n">
        <v>0</v>
      </c>
      <c r="ES1017" s="158" t="n">
        <v>0</v>
      </c>
      <c r="ET1017" s="158" t="n">
        <v>0</v>
      </c>
      <c r="EU1017" s="158" t="n">
        <v>0</v>
      </c>
      <c r="EV1017" s="158" t="n">
        <v>0</v>
      </c>
      <c r="EW1017" s="158" t="n">
        <v>0</v>
      </c>
      <c r="EX1017" s="158" t="n">
        <v>0</v>
      </c>
      <c r="EY1017" s="158" t="n">
        <v>0</v>
      </c>
      <c r="EZ1017" s="158" t="n">
        <v>1900</v>
      </c>
      <c r="FA1017" s="158" t="n">
        <v>1</v>
      </c>
      <c r="FB1017" s="158" t="n">
        <v>1</v>
      </c>
      <c r="FC1017" s="158" t="n">
        <v>1900</v>
      </c>
      <c r="FD1017" s="158" t="n">
        <v>1</v>
      </c>
      <c r="FE1017" s="158" t="n">
        <v>1</v>
      </c>
      <c r="FF1017" s="158" t="n">
        <v>1900</v>
      </c>
      <c r="FG1017" s="158" t="n">
        <v>1</v>
      </c>
      <c r="FH1017" s="158" t="n">
        <v>1</v>
      </c>
      <c r="FI1017" s="158" t="n">
        <v>1900</v>
      </c>
      <c r="FJ1017" s="158" t="n">
        <v>1</v>
      </c>
      <c r="FK1017" s="158" t="n">
        <v>1</v>
      </c>
      <c r="FL1017" s="158" t="n">
        <v>1900</v>
      </c>
      <c r="FM1017" s="158" t="n">
        <v>1</v>
      </c>
      <c r="FN1017" s="158" t="n">
        <v>1</v>
      </c>
      <c r="FO1017" s="158" t="n">
        <v>1900</v>
      </c>
      <c r="FP1017" s="158" t="n">
        <v>1</v>
      </c>
      <c r="FQ1017" s="158" t="n">
        <v>1</v>
      </c>
      <c r="FR1017" s="158" t="n">
        <v>1900</v>
      </c>
      <c r="FS1017" s="158" t="n">
        <v>1</v>
      </c>
      <c r="FT1017" s="158" t="n">
        <v>1</v>
      </c>
      <c r="FU1017" s="158" t="n">
        <v>1900</v>
      </c>
      <c r="FV1017" s="158" t="n">
        <v>1</v>
      </c>
      <c r="FW1017" s="158" t="n">
        <v>1</v>
      </c>
    </row>
    <row r="1018">
      <c r="A1018">
        <f>IF(F1018&gt;1,A1017,IF(AND(I1018&lt;10,paste!A1020&lt;10),RIGHT(H1018,2)&amp;"0"&amp;I1018&amp;"000"&amp;paste!A1020,IF(AND(I1018&lt;10,paste!A1020&gt;=10,paste!A1020&lt;100),RIGHT(H1018,2)&amp;"0"&amp;I1018&amp;"00"&amp;paste!A1020,IF(AND(I1018&lt;10,paste!A1020&gt;=100,paste!A1020&lt;1000),RIGHT(H1018,2)&amp;"0"&amp;I1018&amp;"0"&amp;paste!A1020,IF(AND(I1018&lt;10,paste!A1020&gt;=1000),RIGHT(H1018,2)&amp;"0"&amp;I1018&amp;paste!A1020,IF(AND(I1018&gt;=10,paste!A1020&lt;10),RIGHT(H1018,2)&amp;I1018&amp;"000"&amp;paste!A1020,IF(AND(I1018&gt;=10,paste!A1020&gt;=10,paste!A1020&lt;100),RIGHT(H1018,2)&amp;I1018&amp;"00"&amp;paste!A1020,IF(AND(I1018&gt;=10,paste!A1020&gt;=100,paste!A1020&lt;1000),RIGHT(H1018,2)&amp;I1018&amp;"0"&amp;paste!A1020,RIGHT(H1018,2)&amp;I1018&amp;paste!A1020))))))))</f>
        <v/>
      </c>
      <c r="B1018">
        <f>YEAR(paste!C1020)</f>
        <v/>
      </c>
      <c r="C1018">
        <f>MONTH(paste!C1020)</f>
        <v/>
      </c>
      <c r="D1018">
        <f>DAY(paste!C1020)</f>
        <v/>
      </c>
      <c r="E1018" s="158" t="n">
        <v>0</v>
      </c>
      <c r="F1018">
        <f>IF(AND(L1018=L1017,D1018=D1017),F1017+1,1)</f>
        <v/>
      </c>
      <c r="G1018" s="158" t="n">
        <v>0</v>
      </c>
      <c r="H1018">
        <f>YEAR(paste!C1020)</f>
        <v/>
      </c>
      <c r="I1018">
        <f>MONTH(paste!C1020)</f>
        <v/>
      </c>
      <c r="J1018">
        <f>DAY(paste!C1020)</f>
        <v/>
      </c>
      <c r="K1018">
        <f>A1018</f>
        <v/>
      </c>
      <c r="L1018">
        <f>IF(ISBLANK(VLOOKUP(paste!J1020,'得意先名 (2)'!$B$3:$F$2005,5,FALSE)),paste!P1020,IFERROR(VLOOKUP(paste!J1020,'得意先名 (2)'!$B$3:$F$2005,5,FALSE),"ZZZZZZZZZZZ"))</f>
        <v/>
      </c>
      <c r="M1018">
        <f>IF(L1018="ZZZZZZZZZZZ",paste!J1020&amp;paste!K1020&amp; "  :   "&amp;paste!M1020&amp; "  :   "&amp;paste!P1020,"")</f>
        <v/>
      </c>
      <c r="O1018" s="158" t="n"/>
      <c r="P1018">
        <f>VLOOKUP(L1018,'L_User+EndUser'!$C$2:$K$500,8,FALSE)</f>
        <v/>
      </c>
      <c r="Q1018">
        <f>VLOOKUP(L1018,'L_User+EndUser'!$C$2:$K$500,9,FALSE)</f>
        <v/>
      </c>
      <c r="R1018" s="158" t="n"/>
      <c r="T1018" s="158" t="n"/>
      <c r="V1018" s="158" t="n"/>
      <c r="AB1018">
        <f>paste!J1020</f>
        <v/>
      </c>
      <c r="AC1018">
        <f>L1018</f>
        <v/>
      </c>
      <c r="AO1018">
        <f>YEAR(paste!O1020)</f>
        <v/>
      </c>
      <c r="AP1018">
        <f>MONTH(paste!O1020)</f>
        <v/>
      </c>
      <c r="AQ1018">
        <f>DAY(paste!O1020)</f>
        <v/>
      </c>
      <c r="BD1018">
        <f>IF(paste!L1020="","",paste!L1020)</f>
        <v/>
      </c>
      <c r="BM1018" t="n">
        <v>1</v>
      </c>
      <c r="BN1018">
        <f>VLOOKUP(paste!E1020,L_Product!$A$2:$B$2001,2,FALSE)</f>
        <v/>
      </c>
      <c r="BO1018" s="21" t="n"/>
      <c r="BT1018" t="n">
        <v>2</v>
      </c>
      <c r="BU1018">
        <f>IF($BM$2=1,2,IF($BM$2=18,1))</f>
        <v/>
      </c>
      <c r="BV1018">
        <f>IF($BM$2=1,0,IF($BM$2=18,1))</f>
        <v/>
      </c>
      <c r="BW1018" t="n">
        <v>2</v>
      </c>
      <c r="BX1018" t="n">
        <v>0</v>
      </c>
      <c r="BY1018" t="n">
        <v>3</v>
      </c>
      <c r="BZ1018">
        <f>VLOOKUP(BN1018,L_Product!$B$2:$Z$2001,14,FALSE)</f>
        <v/>
      </c>
      <c r="CA1018">
        <f>paste!H1020</f>
        <v/>
      </c>
      <c r="CB1018">
        <f>BZ1018*CA1018</f>
        <v/>
      </c>
      <c r="CN1018" s="158" t="n">
        <v>1</v>
      </c>
      <c r="CO1018" s="158" t="n">
        <v>1</v>
      </c>
      <c r="CP1018" s="158" t="n">
        <v>1</v>
      </c>
      <c r="CQ1018" s="158" t="n">
        <v>1</v>
      </c>
      <c r="CR1018" s="158" t="n">
        <v>1</v>
      </c>
      <c r="CS1018" s="158" t="n">
        <v>0</v>
      </c>
      <c r="CT1018" s="158" t="n">
        <v>0</v>
      </c>
      <c r="CU1018" s="158" t="n">
        <v>0</v>
      </c>
      <c r="CV1018" s="158" t="n">
        <v>0</v>
      </c>
      <c r="CW1018" s="158" t="n">
        <v>0</v>
      </c>
      <c r="CX1018">
        <f>B1018</f>
        <v/>
      </c>
      <c r="CY1018">
        <f>C1018</f>
        <v/>
      </c>
      <c r="CZ1018">
        <f>D1018</f>
        <v/>
      </c>
      <c r="DA1018" s="158" t="n">
        <v>1900</v>
      </c>
      <c r="DB1018" s="158" t="n">
        <v>1</v>
      </c>
      <c r="DC1018" s="158" t="n">
        <v>1</v>
      </c>
      <c r="DD1018" s="158" t="n">
        <v>1900</v>
      </c>
      <c r="DE1018" s="158" t="n">
        <v>1</v>
      </c>
      <c r="DF1018" s="158" t="n">
        <v>1</v>
      </c>
      <c r="DG1018" s="158" t="n">
        <v>1900</v>
      </c>
      <c r="DH1018" s="158" t="n">
        <v>1</v>
      </c>
      <c r="DI1018" s="158" t="n">
        <v>1</v>
      </c>
      <c r="DJ1018" s="158" t="n">
        <v>1900</v>
      </c>
      <c r="DK1018" s="158" t="n">
        <v>1</v>
      </c>
      <c r="DL1018" s="158" t="n">
        <v>1</v>
      </c>
      <c r="DR1018" s="158" t="n">
        <v>2</v>
      </c>
      <c r="DS1018" s="158" t="n">
        <v>1</v>
      </c>
      <c r="DT1018" s="158" t="n">
        <v>2</v>
      </c>
      <c r="DU1018" s="158" t="n">
        <v>1</v>
      </c>
      <c r="DV1018" s="158" t="n">
        <v>3</v>
      </c>
      <c r="DW1018" s="158" t="n">
        <v>1</v>
      </c>
      <c r="DX1018" s="158" t="n">
        <v>3</v>
      </c>
      <c r="DY1018" s="158" t="n">
        <v>0</v>
      </c>
      <c r="DZ1018" s="158" t="n">
        <v>0</v>
      </c>
      <c r="EA1018" s="158" t="n">
        <v>0</v>
      </c>
      <c r="EB1018" s="158" t="n">
        <v>0</v>
      </c>
      <c r="EC1018" s="158" t="n">
        <v>0</v>
      </c>
      <c r="ED1018" s="158" t="n">
        <v>0</v>
      </c>
      <c r="EE1018" s="158" t="n">
        <v>0</v>
      </c>
      <c r="EF1018" s="158" t="n">
        <v>0</v>
      </c>
      <c r="EG1018" s="158" t="n">
        <v>0</v>
      </c>
      <c r="EH1018" s="158" t="n">
        <v>0</v>
      </c>
      <c r="EI1018" s="158" t="n">
        <v>0</v>
      </c>
      <c r="EJ1018" s="158" t="n">
        <v>0</v>
      </c>
      <c r="EK1018" s="158" t="n">
        <v>0</v>
      </c>
      <c r="EL1018" s="158" t="n">
        <v>0</v>
      </c>
      <c r="EM1018" s="158" t="n">
        <v>0</v>
      </c>
      <c r="EN1018" s="158" t="n">
        <v>0</v>
      </c>
      <c r="EO1018" s="158" t="n">
        <v>0</v>
      </c>
      <c r="EP1018" s="158" t="n">
        <v>0</v>
      </c>
      <c r="EQ1018" s="158" t="n">
        <v>0</v>
      </c>
      <c r="ER1018" s="158" t="n">
        <v>0</v>
      </c>
      <c r="ES1018" s="158" t="n">
        <v>0</v>
      </c>
      <c r="ET1018" s="158" t="n">
        <v>0</v>
      </c>
      <c r="EU1018" s="158" t="n">
        <v>0</v>
      </c>
      <c r="EV1018" s="158" t="n">
        <v>0</v>
      </c>
      <c r="EW1018" s="158" t="n">
        <v>0</v>
      </c>
      <c r="EX1018" s="158" t="n">
        <v>0</v>
      </c>
      <c r="EY1018" s="158" t="n">
        <v>0</v>
      </c>
      <c r="EZ1018" s="158" t="n">
        <v>1900</v>
      </c>
      <c r="FA1018" s="158" t="n">
        <v>1</v>
      </c>
      <c r="FB1018" s="158" t="n">
        <v>1</v>
      </c>
      <c r="FC1018" s="158" t="n">
        <v>1900</v>
      </c>
      <c r="FD1018" s="158" t="n">
        <v>1</v>
      </c>
      <c r="FE1018" s="158" t="n">
        <v>1</v>
      </c>
      <c r="FF1018" s="158" t="n">
        <v>1900</v>
      </c>
      <c r="FG1018" s="158" t="n">
        <v>1</v>
      </c>
      <c r="FH1018" s="158" t="n">
        <v>1</v>
      </c>
      <c r="FI1018" s="158" t="n">
        <v>1900</v>
      </c>
      <c r="FJ1018" s="158" t="n">
        <v>1</v>
      </c>
      <c r="FK1018" s="158" t="n">
        <v>1</v>
      </c>
      <c r="FL1018" s="158" t="n">
        <v>1900</v>
      </c>
      <c r="FM1018" s="158" t="n">
        <v>1</v>
      </c>
      <c r="FN1018" s="158" t="n">
        <v>1</v>
      </c>
      <c r="FO1018" s="158" t="n">
        <v>1900</v>
      </c>
      <c r="FP1018" s="158" t="n">
        <v>1</v>
      </c>
      <c r="FQ1018" s="158" t="n">
        <v>1</v>
      </c>
      <c r="FR1018" s="158" t="n">
        <v>1900</v>
      </c>
      <c r="FS1018" s="158" t="n">
        <v>1</v>
      </c>
      <c r="FT1018" s="158" t="n">
        <v>1</v>
      </c>
      <c r="FU1018" s="158" t="n">
        <v>1900</v>
      </c>
      <c r="FV1018" s="158" t="n">
        <v>1</v>
      </c>
      <c r="FW1018" s="158" t="n">
        <v>1</v>
      </c>
    </row>
    <row r="1019">
      <c r="A1019">
        <f>IF(F1019&gt;1,A1018,IF(AND(I1019&lt;10,paste!A1021&lt;10),RIGHT(H1019,2)&amp;"0"&amp;I1019&amp;"000"&amp;paste!A1021,IF(AND(I1019&lt;10,paste!A1021&gt;=10,paste!A1021&lt;100),RIGHT(H1019,2)&amp;"0"&amp;I1019&amp;"00"&amp;paste!A1021,IF(AND(I1019&lt;10,paste!A1021&gt;=100,paste!A1021&lt;1000),RIGHT(H1019,2)&amp;"0"&amp;I1019&amp;"0"&amp;paste!A1021,IF(AND(I1019&lt;10,paste!A1021&gt;=1000),RIGHT(H1019,2)&amp;"0"&amp;I1019&amp;paste!A1021,IF(AND(I1019&gt;=10,paste!A1021&lt;10),RIGHT(H1019,2)&amp;I1019&amp;"000"&amp;paste!A1021,IF(AND(I1019&gt;=10,paste!A1021&gt;=10,paste!A1021&lt;100),RIGHT(H1019,2)&amp;I1019&amp;"00"&amp;paste!A1021,IF(AND(I1019&gt;=10,paste!A1021&gt;=100,paste!A1021&lt;1000),RIGHT(H1019,2)&amp;I1019&amp;"0"&amp;paste!A1021,RIGHT(H1019,2)&amp;I1019&amp;paste!A1021))))))))</f>
        <v/>
      </c>
      <c r="B1019">
        <f>YEAR(paste!C1021)</f>
        <v/>
      </c>
      <c r="C1019">
        <f>MONTH(paste!C1021)</f>
        <v/>
      </c>
      <c r="D1019">
        <f>DAY(paste!C1021)</f>
        <v/>
      </c>
      <c r="E1019" s="158" t="n">
        <v>0</v>
      </c>
      <c r="F1019">
        <f>IF(AND(L1019=L1018,D1019=D1018),F1018+1,1)</f>
        <v/>
      </c>
      <c r="G1019" s="158" t="n">
        <v>0</v>
      </c>
      <c r="H1019">
        <f>YEAR(paste!C1021)</f>
        <v/>
      </c>
      <c r="I1019">
        <f>MONTH(paste!C1021)</f>
        <v/>
      </c>
      <c r="J1019">
        <f>DAY(paste!C1021)</f>
        <v/>
      </c>
      <c r="K1019">
        <f>A1019</f>
        <v/>
      </c>
      <c r="L1019">
        <f>IF(ISBLANK(VLOOKUP(paste!J1021,'得意先名 (2)'!$B$3:$F$2005,5,FALSE)),paste!P1021,IFERROR(VLOOKUP(paste!J1021,'得意先名 (2)'!$B$3:$F$2005,5,FALSE),"ZZZZZZZZZZZ"))</f>
        <v/>
      </c>
      <c r="M1019">
        <f>IF(L1019="ZZZZZZZZZZZ",paste!J1021&amp;paste!K1021&amp; "  :   "&amp;paste!M1021&amp; "  :   "&amp;paste!P1021,"")</f>
        <v/>
      </c>
      <c r="O1019" s="158" t="n"/>
      <c r="P1019">
        <f>VLOOKUP(L1019,'L_User+EndUser'!$C$2:$K$500,8,FALSE)</f>
        <v/>
      </c>
      <c r="Q1019">
        <f>VLOOKUP(L1019,'L_User+EndUser'!$C$2:$K$500,9,FALSE)</f>
        <v/>
      </c>
      <c r="R1019" s="158" t="n"/>
      <c r="T1019" s="158" t="n"/>
      <c r="V1019" s="158" t="n"/>
      <c r="AB1019">
        <f>paste!J1021</f>
        <v/>
      </c>
      <c r="AC1019">
        <f>L1019</f>
        <v/>
      </c>
      <c r="AO1019">
        <f>YEAR(paste!O1021)</f>
        <v/>
      </c>
      <c r="AP1019">
        <f>MONTH(paste!O1021)</f>
        <v/>
      </c>
      <c r="AQ1019">
        <f>DAY(paste!O1021)</f>
        <v/>
      </c>
      <c r="BD1019">
        <f>IF(paste!L1021="","",paste!L1021)</f>
        <v/>
      </c>
      <c r="BM1019" t="n">
        <v>1</v>
      </c>
      <c r="BN1019">
        <f>VLOOKUP(paste!E1021,L_Product!$A$2:$B$2001,2,FALSE)</f>
        <v/>
      </c>
      <c r="BO1019" s="21" t="n"/>
      <c r="BT1019" t="n">
        <v>2</v>
      </c>
      <c r="BU1019">
        <f>IF($BM$2=1,2,IF($BM$2=18,1))</f>
        <v/>
      </c>
      <c r="BV1019">
        <f>IF($BM$2=1,0,IF($BM$2=18,1))</f>
        <v/>
      </c>
      <c r="BW1019" t="n">
        <v>2</v>
      </c>
      <c r="BX1019" t="n">
        <v>0</v>
      </c>
      <c r="BY1019" t="n">
        <v>3</v>
      </c>
      <c r="BZ1019">
        <f>VLOOKUP(BN1019,L_Product!$B$2:$Z$2001,14,FALSE)</f>
        <v/>
      </c>
      <c r="CA1019">
        <f>paste!H1021</f>
        <v/>
      </c>
      <c r="CB1019">
        <f>BZ1019*CA1019</f>
        <v/>
      </c>
      <c r="CN1019" s="158" t="n">
        <v>1</v>
      </c>
      <c r="CO1019" s="158" t="n">
        <v>1</v>
      </c>
      <c r="CP1019" s="158" t="n">
        <v>1</v>
      </c>
      <c r="CQ1019" s="158" t="n">
        <v>1</v>
      </c>
      <c r="CR1019" s="158" t="n">
        <v>1</v>
      </c>
      <c r="CS1019" s="158" t="n">
        <v>0</v>
      </c>
      <c r="CT1019" s="158" t="n">
        <v>0</v>
      </c>
      <c r="CU1019" s="158" t="n">
        <v>0</v>
      </c>
      <c r="CV1019" s="158" t="n">
        <v>0</v>
      </c>
      <c r="CW1019" s="158" t="n">
        <v>0</v>
      </c>
      <c r="CX1019">
        <f>B1019</f>
        <v/>
      </c>
      <c r="CY1019">
        <f>C1019</f>
        <v/>
      </c>
      <c r="CZ1019">
        <f>D1019</f>
        <v/>
      </c>
      <c r="DA1019" s="158" t="n">
        <v>1900</v>
      </c>
      <c r="DB1019" s="158" t="n">
        <v>1</v>
      </c>
      <c r="DC1019" s="158" t="n">
        <v>1</v>
      </c>
      <c r="DD1019" s="158" t="n">
        <v>1900</v>
      </c>
      <c r="DE1019" s="158" t="n">
        <v>1</v>
      </c>
      <c r="DF1019" s="158" t="n">
        <v>1</v>
      </c>
      <c r="DG1019" s="158" t="n">
        <v>1900</v>
      </c>
      <c r="DH1019" s="158" t="n">
        <v>1</v>
      </c>
      <c r="DI1019" s="158" t="n">
        <v>1</v>
      </c>
      <c r="DJ1019" s="158" t="n">
        <v>1900</v>
      </c>
      <c r="DK1019" s="158" t="n">
        <v>1</v>
      </c>
      <c r="DL1019" s="158" t="n">
        <v>1</v>
      </c>
      <c r="DR1019" s="158" t="n">
        <v>2</v>
      </c>
      <c r="DS1019" s="158" t="n">
        <v>1</v>
      </c>
      <c r="DT1019" s="158" t="n">
        <v>2</v>
      </c>
      <c r="DU1019" s="158" t="n">
        <v>1</v>
      </c>
      <c r="DV1019" s="158" t="n">
        <v>3</v>
      </c>
      <c r="DW1019" s="158" t="n">
        <v>1</v>
      </c>
      <c r="DX1019" s="158" t="n">
        <v>3</v>
      </c>
      <c r="DY1019" s="158" t="n">
        <v>0</v>
      </c>
      <c r="DZ1019" s="158" t="n">
        <v>0</v>
      </c>
      <c r="EA1019" s="158" t="n">
        <v>0</v>
      </c>
      <c r="EB1019" s="158" t="n">
        <v>0</v>
      </c>
      <c r="EC1019" s="158" t="n">
        <v>0</v>
      </c>
      <c r="ED1019" s="158" t="n">
        <v>0</v>
      </c>
      <c r="EE1019" s="158" t="n">
        <v>0</v>
      </c>
      <c r="EF1019" s="158" t="n">
        <v>0</v>
      </c>
      <c r="EG1019" s="158" t="n">
        <v>0</v>
      </c>
      <c r="EH1019" s="158" t="n">
        <v>0</v>
      </c>
      <c r="EI1019" s="158" t="n">
        <v>0</v>
      </c>
      <c r="EJ1019" s="158" t="n">
        <v>0</v>
      </c>
      <c r="EK1019" s="158" t="n">
        <v>0</v>
      </c>
      <c r="EL1019" s="158" t="n">
        <v>0</v>
      </c>
      <c r="EM1019" s="158" t="n">
        <v>0</v>
      </c>
      <c r="EN1019" s="158" t="n">
        <v>0</v>
      </c>
      <c r="EO1019" s="158" t="n">
        <v>0</v>
      </c>
      <c r="EP1019" s="158" t="n">
        <v>0</v>
      </c>
      <c r="EQ1019" s="158" t="n">
        <v>0</v>
      </c>
      <c r="ER1019" s="158" t="n">
        <v>0</v>
      </c>
      <c r="ES1019" s="158" t="n">
        <v>0</v>
      </c>
      <c r="ET1019" s="158" t="n">
        <v>0</v>
      </c>
      <c r="EU1019" s="158" t="n">
        <v>0</v>
      </c>
      <c r="EV1019" s="158" t="n">
        <v>0</v>
      </c>
      <c r="EW1019" s="158" t="n">
        <v>0</v>
      </c>
      <c r="EX1019" s="158" t="n">
        <v>0</v>
      </c>
      <c r="EY1019" s="158" t="n">
        <v>0</v>
      </c>
      <c r="EZ1019" s="158" t="n">
        <v>1900</v>
      </c>
      <c r="FA1019" s="158" t="n">
        <v>1</v>
      </c>
      <c r="FB1019" s="158" t="n">
        <v>1</v>
      </c>
      <c r="FC1019" s="158" t="n">
        <v>1900</v>
      </c>
      <c r="FD1019" s="158" t="n">
        <v>1</v>
      </c>
      <c r="FE1019" s="158" t="n">
        <v>1</v>
      </c>
      <c r="FF1019" s="158" t="n">
        <v>1900</v>
      </c>
      <c r="FG1019" s="158" t="n">
        <v>1</v>
      </c>
      <c r="FH1019" s="158" t="n">
        <v>1</v>
      </c>
      <c r="FI1019" s="158" t="n">
        <v>1900</v>
      </c>
      <c r="FJ1019" s="158" t="n">
        <v>1</v>
      </c>
      <c r="FK1019" s="158" t="n">
        <v>1</v>
      </c>
      <c r="FL1019" s="158" t="n">
        <v>1900</v>
      </c>
      <c r="FM1019" s="158" t="n">
        <v>1</v>
      </c>
      <c r="FN1019" s="158" t="n">
        <v>1</v>
      </c>
      <c r="FO1019" s="158" t="n">
        <v>1900</v>
      </c>
      <c r="FP1019" s="158" t="n">
        <v>1</v>
      </c>
      <c r="FQ1019" s="158" t="n">
        <v>1</v>
      </c>
      <c r="FR1019" s="158" t="n">
        <v>1900</v>
      </c>
      <c r="FS1019" s="158" t="n">
        <v>1</v>
      </c>
      <c r="FT1019" s="158" t="n">
        <v>1</v>
      </c>
      <c r="FU1019" s="158" t="n">
        <v>1900</v>
      </c>
      <c r="FV1019" s="158" t="n">
        <v>1</v>
      </c>
      <c r="FW1019" s="158" t="n">
        <v>1</v>
      </c>
    </row>
    <row r="1020">
      <c r="A1020">
        <f>IF(F1020&gt;1,A1019,IF(AND(I1020&lt;10,paste!A1022&lt;10),RIGHT(H1020,2)&amp;"0"&amp;I1020&amp;"000"&amp;paste!A1022,IF(AND(I1020&lt;10,paste!A1022&gt;=10,paste!A1022&lt;100),RIGHT(H1020,2)&amp;"0"&amp;I1020&amp;"00"&amp;paste!A1022,IF(AND(I1020&lt;10,paste!A1022&gt;=100,paste!A1022&lt;1000),RIGHT(H1020,2)&amp;"0"&amp;I1020&amp;"0"&amp;paste!A1022,IF(AND(I1020&lt;10,paste!A1022&gt;=1000),RIGHT(H1020,2)&amp;"0"&amp;I1020&amp;paste!A1022,IF(AND(I1020&gt;=10,paste!A1022&lt;10),RIGHT(H1020,2)&amp;I1020&amp;"000"&amp;paste!A1022,IF(AND(I1020&gt;=10,paste!A1022&gt;=10,paste!A1022&lt;100),RIGHT(H1020,2)&amp;I1020&amp;"00"&amp;paste!A1022,IF(AND(I1020&gt;=10,paste!A1022&gt;=100,paste!A1022&lt;1000),RIGHT(H1020,2)&amp;I1020&amp;"0"&amp;paste!A1022,RIGHT(H1020,2)&amp;I1020&amp;paste!A1022))))))))</f>
        <v/>
      </c>
      <c r="B1020">
        <f>YEAR(paste!C1022)</f>
        <v/>
      </c>
      <c r="C1020">
        <f>MONTH(paste!C1022)</f>
        <v/>
      </c>
      <c r="D1020">
        <f>DAY(paste!C1022)</f>
        <v/>
      </c>
      <c r="E1020" s="158" t="n">
        <v>0</v>
      </c>
      <c r="F1020">
        <f>IF(AND(L1020=L1019,D1020=D1019),F1019+1,1)</f>
        <v/>
      </c>
      <c r="G1020" s="158" t="n">
        <v>0</v>
      </c>
      <c r="H1020">
        <f>YEAR(paste!C1022)</f>
        <v/>
      </c>
      <c r="I1020">
        <f>MONTH(paste!C1022)</f>
        <v/>
      </c>
      <c r="J1020">
        <f>DAY(paste!C1022)</f>
        <v/>
      </c>
      <c r="K1020">
        <f>A1020</f>
        <v/>
      </c>
      <c r="L1020">
        <f>IF(ISBLANK(VLOOKUP(paste!J1022,'得意先名 (2)'!$B$3:$F$2005,5,FALSE)),paste!P1022,IFERROR(VLOOKUP(paste!J1022,'得意先名 (2)'!$B$3:$F$2005,5,FALSE),"ZZZZZZZZZZZ"))</f>
        <v/>
      </c>
      <c r="M1020">
        <f>IF(L1020="ZZZZZZZZZZZ",paste!J1022&amp;paste!K1022&amp; "  :   "&amp;paste!M1022&amp; "  :   "&amp;paste!P1022,"")</f>
        <v/>
      </c>
      <c r="O1020" s="158" t="n"/>
      <c r="P1020">
        <f>VLOOKUP(L1020,'L_User+EndUser'!$C$2:$K$500,8,FALSE)</f>
        <v/>
      </c>
      <c r="Q1020">
        <f>VLOOKUP(L1020,'L_User+EndUser'!$C$2:$K$500,9,FALSE)</f>
        <v/>
      </c>
      <c r="R1020" s="158" t="n"/>
      <c r="T1020" s="158" t="n"/>
      <c r="V1020" s="158" t="n"/>
      <c r="AB1020">
        <f>paste!J1022</f>
        <v/>
      </c>
      <c r="AC1020">
        <f>L1020</f>
        <v/>
      </c>
      <c r="AO1020">
        <f>YEAR(paste!O1022)</f>
        <v/>
      </c>
      <c r="AP1020">
        <f>MONTH(paste!O1022)</f>
        <v/>
      </c>
      <c r="AQ1020">
        <f>DAY(paste!O1022)</f>
        <v/>
      </c>
      <c r="BD1020">
        <f>IF(paste!L1022="","",paste!L1022)</f>
        <v/>
      </c>
      <c r="BM1020" t="n">
        <v>1</v>
      </c>
      <c r="BN1020">
        <f>VLOOKUP(paste!E1022,L_Product!$A$2:$B$2001,2,FALSE)</f>
        <v/>
      </c>
      <c r="BO1020" s="21" t="n"/>
      <c r="BT1020" t="n">
        <v>2</v>
      </c>
      <c r="BU1020">
        <f>IF($BM$2=1,2,IF($BM$2=18,1))</f>
        <v/>
      </c>
      <c r="BV1020">
        <f>IF($BM$2=1,0,IF($BM$2=18,1))</f>
        <v/>
      </c>
      <c r="BW1020" t="n">
        <v>2</v>
      </c>
      <c r="BX1020" t="n">
        <v>0</v>
      </c>
      <c r="BY1020" t="n">
        <v>3</v>
      </c>
      <c r="BZ1020">
        <f>VLOOKUP(BN1020,L_Product!$B$2:$Z$2001,14,FALSE)</f>
        <v/>
      </c>
      <c r="CA1020">
        <f>paste!H1022</f>
        <v/>
      </c>
      <c r="CB1020">
        <f>BZ1020*CA1020</f>
        <v/>
      </c>
      <c r="CN1020" s="158" t="n">
        <v>1</v>
      </c>
      <c r="CO1020" s="158" t="n">
        <v>1</v>
      </c>
      <c r="CP1020" s="158" t="n">
        <v>1</v>
      </c>
      <c r="CQ1020" s="158" t="n">
        <v>1</v>
      </c>
      <c r="CR1020" s="158" t="n">
        <v>1</v>
      </c>
      <c r="CS1020" s="158" t="n">
        <v>0</v>
      </c>
      <c r="CT1020" s="158" t="n">
        <v>0</v>
      </c>
      <c r="CU1020" s="158" t="n">
        <v>0</v>
      </c>
      <c r="CV1020" s="158" t="n">
        <v>0</v>
      </c>
      <c r="CW1020" s="158" t="n">
        <v>0</v>
      </c>
      <c r="CX1020">
        <f>B1020</f>
        <v/>
      </c>
      <c r="CY1020">
        <f>C1020</f>
        <v/>
      </c>
      <c r="CZ1020">
        <f>D1020</f>
        <v/>
      </c>
      <c r="DA1020" s="158" t="n">
        <v>1900</v>
      </c>
      <c r="DB1020" s="158" t="n">
        <v>1</v>
      </c>
      <c r="DC1020" s="158" t="n">
        <v>1</v>
      </c>
      <c r="DD1020" s="158" t="n">
        <v>1900</v>
      </c>
      <c r="DE1020" s="158" t="n">
        <v>1</v>
      </c>
      <c r="DF1020" s="158" t="n">
        <v>1</v>
      </c>
      <c r="DG1020" s="158" t="n">
        <v>1900</v>
      </c>
      <c r="DH1020" s="158" t="n">
        <v>1</v>
      </c>
      <c r="DI1020" s="158" t="n">
        <v>1</v>
      </c>
      <c r="DJ1020" s="158" t="n">
        <v>1900</v>
      </c>
      <c r="DK1020" s="158" t="n">
        <v>1</v>
      </c>
      <c r="DL1020" s="158" t="n">
        <v>1</v>
      </c>
      <c r="DR1020" s="158" t="n">
        <v>2</v>
      </c>
      <c r="DS1020" s="158" t="n">
        <v>1</v>
      </c>
      <c r="DT1020" s="158" t="n">
        <v>2</v>
      </c>
      <c r="DU1020" s="158" t="n">
        <v>1</v>
      </c>
      <c r="DV1020" s="158" t="n">
        <v>3</v>
      </c>
      <c r="DW1020" s="158" t="n">
        <v>1</v>
      </c>
      <c r="DX1020" s="158" t="n">
        <v>3</v>
      </c>
      <c r="DY1020" s="158" t="n">
        <v>0</v>
      </c>
      <c r="DZ1020" s="158" t="n">
        <v>0</v>
      </c>
      <c r="EA1020" s="158" t="n">
        <v>0</v>
      </c>
      <c r="EB1020" s="158" t="n">
        <v>0</v>
      </c>
      <c r="EC1020" s="158" t="n">
        <v>0</v>
      </c>
      <c r="ED1020" s="158" t="n">
        <v>0</v>
      </c>
      <c r="EE1020" s="158" t="n">
        <v>0</v>
      </c>
      <c r="EF1020" s="158" t="n">
        <v>0</v>
      </c>
      <c r="EG1020" s="158" t="n">
        <v>0</v>
      </c>
      <c r="EH1020" s="158" t="n">
        <v>0</v>
      </c>
      <c r="EI1020" s="158" t="n">
        <v>0</v>
      </c>
      <c r="EJ1020" s="158" t="n">
        <v>0</v>
      </c>
      <c r="EK1020" s="158" t="n">
        <v>0</v>
      </c>
      <c r="EL1020" s="158" t="n">
        <v>0</v>
      </c>
      <c r="EM1020" s="158" t="n">
        <v>0</v>
      </c>
      <c r="EN1020" s="158" t="n">
        <v>0</v>
      </c>
      <c r="EO1020" s="158" t="n">
        <v>0</v>
      </c>
      <c r="EP1020" s="158" t="n">
        <v>0</v>
      </c>
      <c r="EQ1020" s="158" t="n">
        <v>0</v>
      </c>
      <c r="ER1020" s="158" t="n">
        <v>0</v>
      </c>
      <c r="ES1020" s="158" t="n">
        <v>0</v>
      </c>
      <c r="ET1020" s="158" t="n">
        <v>0</v>
      </c>
      <c r="EU1020" s="158" t="n">
        <v>0</v>
      </c>
      <c r="EV1020" s="158" t="n">
        <v>0</v>
      </c>
      <c r="EW1020" s="158" t="n">
        <v>0</v>
      </c>
      <c r="EX1020" s="158" t="n">
        <v>0</v>
      </c>
      <c r="EY1020" s="158" t="n">
        <v>0</v>
      </c>
      <c r="EZ1020" s="158" t="n">
        <v>1900</v>
      </c>
      <c r="FA1020" s="158" t="n">
        <v>1</v>
      </c>
      <c r="FB1020" s="158" t="n">
        <v>1</v>
      </c>
      <c r="FC1020" s="158" t="n">
        <v>1900</v>
      </c>
      <c r="FD1020" s="158" t="n">
        <v>1</v>
      </c>
      <c r="FE1020" s="158" t="n">
        <v>1</v>
      </c>
      <c r="FF1020" s="158" t="n">
        <v>1900</v>
      </c>
      <c r="FG1020" s="158" t="n">
        <v>1</v>
      </c>
      <c r="FH1020" s="158" t="n">
        <v>1</v>
      </c>
      <c r="FI1020" s="158" t="n">
        <v>1900</v>
      </c>
      <c r="FJ1020" s="158" t="n">
        <v>1</v>
      </c>
      <c r="FK1020" s="158" t="n">
        <v>1</v>
      </c>
      <c r="FL1020" s="158" t="n">
        <v>1900</v>
      </c>
      <c r="FM1020" s="158" t="n">
        <v>1</v>
      </c>
      <c r="FN1020" s="158" t="n">
        <v>1</v>
      </c>
      <c r="FO1020" s="158" t="n">
        <v>1900</v>
      </c>
      <c r="FP1020" s="158" t="n">
        <v>1</v>
      </c>
      <c r="FQ1020" s="158" t="n">
        <v>1</v>
      </c>
      <c r="FR1020" s="158" t="n">
        <v>1900</v>
      </c>
      <c r="FS1020" s="158" t="n">
        <v>1</v>
      </c>
      <c r="FT1020" s="158" t="n">
        <v>1</v>
      </c>
      <c r="FU1020" s="158" t="n">
        <v>1900</v>
      </c>
      <c r="FV1020" s="158" t="n">
        <v>1</v>
      </c>
      <c r="FW1020" s="158" t="n">
        <v>1</v>
      </c>
    </row>
    <row r="1021">
      <c r="A1021">
        <f>IF(F1021&gt;1,A1020,IF(AND(I1021&lt;10,paste!A1023&lt;10),RIGHT(H1021,2)&amp;"0"&amp;I1021&amp;"000"&amp;paste!A1023,IF(AND(I1021&lt;10,paste!A1023&gt;=10,paste!A1023&lt;100),RIGHT(H1021,2)&amp;"0"&amp;I1021&amp;"00"&amp;paste!A1023,IF(AND(I1021&lt;10,paste!A1023&gt;=100,paste!A1023&lt;1000),RIGHT(H1021,2)&amp;"0"&amp;I1021&amp;"0"&amp;paste!A1023,IF(AND(I1021&lt;10,paste!A1023&gt;=1000),RIGHT(H1021,2)&amp;"0"&amp;I1021&amp;paste!A1023,IF(AND(I1021&gt;=10,paste!A1023&lt;10),RIGHT(H1021,2)&amp;I1021&amp;"000"&amp;paste!A1023,IF(AND(I1021&gt;=10,paste!A1023&gt;=10,paste!A1023&lt;100),RIGHT(H1021,2)&amp;I1021&amp;"00"&amp;paste!A1023,IF(AND(I1021&gt;=10,paste!A1023&gt;=100,paste!A1023&lt;1000),RIGHT(H1021,2)&amp;I1021&amp;"0"&amp;paste!A1023,RIGHT(H1021,2)&amp;I1021&amp;paste!A1023))))))))</f>
        <v/>
      </c>
      <c r="B1021">
        <f>YEAR(paste!C1023)</f>
        <v/>
      </c>
      <c r="C1021">
        <f>MONTH(paste!C1023)</f>
        <v/>
      </c>
      <c r="D1021">
        <f>DAY(paste!C1023)</f>
        <v/>
      </c>
      <c r="E1021" s="158" t="n">
        <v>0</v>
      </c>
      <c r="F1021">
        <f>IF(AND(L1021=L1020,D1021=D1020),F1020+1,1)</f>
        <v/>
      </c>
      <c r="G1021" s="158" t="n">
        <v>0</v>
      </c>
      <c r="H1021">
        <f>YEAR(paste!C1023)</f>
        <v/>
      </c>
      <c r="I1021">
        <f>MONTH(paste!C1023)</f>
        <v/>
      </c>
      <c r="J1021">
        <f>DAY(paste!C1023)</f>
        <v/>
      </c>
      <c r="K1021">
        <f>A1021</f>
        <v/>
      </c>
      <c r="L1021">
        <f>IF(ISBLANK(VLOOKUP(paste!J1023,'得意先名 (2)'!$B$3:$F$2005,5,FALSE)),paste!P1023,IFERROR(VLOOKUP(paste!J1023,'得意先名 (2)'!$B$3:$F$2005,5,FALSE),"ZZZZZZZZZZZ"))</f>
        <v/>
      </c>
      <c r="M1021">
        <f>IF(L1021="ZZZZZZZZZZZ",paste!J1023&amp;paste!K1023&amp; "  :   "&amp;paste!M1023&amp; "  :   "&amp;paste!P1023,"")</f>
        <v/>
      </c>
      <c r="O1021" s="158" t="n"/>
      <c r="P1021">
        <f>VLOOKUP(L1021,'L_User+EndUser'!$C$2:$K$500,8,FALSE)</f>
        <v/>
      </c>
      <c r="Q1021">
        <f>VLOOKUP(L1021,'L_User+EndUser'!$C$2:$K$500,9,FALSE)</f>
        <v/>
      </c>
      <c r="R1021" s="158" t="n"/>
      <c r="T1021" s="158" t="n"/>
      <c r="V1021" s="158" t="n"/>
      <c r="AB1021">
        <f>paste!J1023</f>
        <v/>
      </c>
      <c r="AC1021">
        <f>L1021</f>
        <v/>
      </c>
      <c r="AO1021">
        <f>YEAR(paste!O1023)</f>
        <v/>
      </c>
      <c r="AP1021">
        <f>MONTH(paste!O1023)</f>
        <v/>
      </c>
      <c r="AQ1021">
        <f>DAY(paste!O1023)</f>
        <v/>
      </c>
      <c r="BD1021">
        <f>IF(paste!L1023="","",paste!L1023)</f>
        <v/>
      </c>
      <c r="BM1021" t="n">
        <v>1</v>
      </c>
      <c r="BN1021">
        <f>VLOOKUP(paste!E1023,L_Product!$A$2:$B$2001,2,FALSE)</f>
        <v/>
      </c>
      <c r="BO1021" s="21" t="n"/>
      <c r="BT1021" t="n">
        <v>2</v>
      </c>
      <c r="BU1021">
        <f>IF($BM$2=1,2,IF($BM$2=18,1))</f>
        <v/>
      </c>
      <c r="BV1021">
        <f>IF($BM$2=1,0,IF($BM$2=18,1))</f>
        <v/>
      </c>
      <c r="BW1021" t="n">
        <v>2</v>
      </c>
      <c r="BX1021" t="n">
        <v>0</v>
      </c>
      <c r="BY1021" t="n">
        <v>3</v>
      </c>
      <c r="BZ1021">
        <f>VLOOKUP(BN1021,L_Product!$B$2:$Z$2001,14,FALSE)</f>
        <v/>
      </c>
      <c r="CA1021">
        <f>paste!H1023</f>
        <v/>
      </c>
      <c r="CB1021">
        <f>BZ1021*CA1021</f>
        <v/>
      </c>
      <c r="CN1021" s="158" t="n">
        <v>1</v>
      </c>
      <c r="CO1021" s="158" t="n">
        <v>1</v>
      </c>
      <c r="CP1021" s="158" t="n">
        <v>1</v>
      </c>
      <c r="CQ1021" s="158" t="n">
        <v>1</v>
      </c>
      <c r="CR1021" s="158" t="n">
        <v>1</v>
      </c>
      <c r="CS1021" s="158" t="n">
        <v>0</v>
      </c>
      <c r="CT1021" s="158" t="n">
        <v>0</v>
      </c>
      <c r="CU1021" s="158" t="n">
        <v>0</v>
      </c>
      <c r="CV1021" s="158" t="n">
        <v>0</v>
      </c>
      <c r="CW1021" s="158" t="n">
        <v>0</v>
      </c>
      <c r="CX1021">
        <f>B1021</f>
        <v/>
      </c>
      <c r="CY1021">
        <f>C1021</f>
        <v/>
      </c>
      <c r="CZ1021">
        <f>D1021</f>
        <v/>
      </c>
      <c r="DA1021" s="158" t="n">
        <v>1900</v>
      </c>
      <c r="DB1021" s="158" t="n">
        <v>1</v>
      </c>
      <c r="DC1021" s="158" t="n">
        <v>1</v>
      </c>
      <c r="DD1021" s="158" t="n">
        <v>1900</v>
      </c>
      <c r="DE1021" s="158" t="n">
        <v>1</v>
      </c>
      <c r="DF1021" s="158" t="n">
        <v>1</v>
      </c>
      <c r="DG1021" s="158" t="n">
        <v>1900</v>
      </c>
      <c r="DH1021" s="158" t="n">
        <v>1</v>
      </c>
      <c r="DI1021" s="158" t="n">
        <v>1</v>
      </c>
      <c r="DJ1021" s="158" t="n">
        <v>1900</v>
      </c>
      <c r="DK1021" s="158" t="n">
        <v>1</v>
      </c>
      <c r="DL1021" s="158" t="n">
        <v>1</v>
      </c>
      <c r="DR1021" s="158" t="n">
        <v>2</v>
      </c>
      <c r="DS1021" s="158" t="n">
        <v>1</v>
      </c>
      <c r="DT1021" s="158" t="n">
        <v>2</v>
      </c>
      <c r="DU1021" s="158" t="n">
        <v>1</v>
      </c>
      <c r="DV1021" s="158" t="n">
        <v>3</v>
      </c>
      <c r="DW1021" s="158" t="n">
        <v>1</v>
      </c>
      <c r="DX1021" s="158" t="n">
        <v>3</v>
      </c>
      <c r="DY1021" s="158" t="n">
        <v>0</v>
      </c>
      <c r="DZ1021" s="158" t="n">
        <v>0</v>
      </c>
      <c r="EA1021" s="158" t="n">
        <v>0</v>
      </c>
      <c r="EB1021" s="158" t="n">
        <v>0</v>
      </c>
      <c r="EC1021" s="158" t="n">
        <v>0</v>
      </c>
      <c r="ED1021" s="158" t="n">
        <v>0</v>
      </c>
      <c r="EE1021" s="158" t="n">
        <v>0</v>
      </c>
      <c r="EF1021" s="158" t="n">
        <v>0</v>
      </c>
      <c r="EG1021" s="158" t="n">
        <v>0</v>
      </c>
      <c r="EH1021" s="158" t="n">
        <v>0</v>
      </c>
      <c r="EI1021" s="158" t="n">
        <v>0</v>
      </c>
      <c r="EJ1021" s="158" t="n">
        <v>0</v>
      </c>
      <c r="EK1021" s="158" t="n">
        <v>0</v>
      </c>
      <c r="EL1021" s="158" t="n">
        <v>0</v>
      </c>
      <c r="EM1021" s="158" t="n">
        <v>0</v>
      </c>
      <c r="EN1021" s="158" t="n">
        <v>0</v>
      </c>
      <c r="EO1021" s="158" t="n">
        <v>0</v>
      </c>
      <c r="EP1021" s="158" t="n">
        <v>0</v>
      </c>
      <c r="EQ1021" s="158" t="n">
        <v>0</v>
      </c>
      <c r="ER1021" s="158" t="n">
        <v>0</v>
      </c>
      <c r="ES1021" s="158" t="n">
        <v>0</v>
      </c>
      <c r="ET1021" s="158" t="n">
        <v>0</v>
      </c>
      <c r="EU1021" s="158" t="n">
        <v>0</v>
      </c>
      <c r="EV1021" s="158" t="n">
        <v>0</v>
      </c>
      <c r="EW1021" s="158" t="n">
        <v>0</v>
      </c>
      <c r="EX1021" s="158" t="n">
        <v>0</v>
      </c>
      <c r="EY1021" s="158" t="n">
        <v>0</v>
      </c>
      <c r="EZ1021" s="158" t="n">
        <v>1900</v>
      </c>
      <c r="FA1021" s="158" t="n">
        <v>1</v>
      </c>
      <c r="FB1021" s="158" t="n">
        <v>1</v>
      </c>
      <c r="FC1021" s="158" t="n">
        <v>1900</v>
      </c>
      <c r="FD1021" s="158" t="n">
        <v>1</v>
      </c>
      <c r="FE1021" s="158" t="n">
        <v>1</v>
      </c>
      <c r="FF1021" s="158" t="n">
        <v>1900</v>
      </c>
      <c r="FG1021" s="158" t="n">
        <v>1</v>
      </c>
      <c r="FH1021" s="158" t="n">
        <v>1</v>
      </c>
      <c r="FI1021" s="158" t="n">
        <v>1900</v>
      </c>
      <c r="FJ1021" s="158" t="n">
        <v>1</v>
      </c>
      <c r="FK1021" s="158" t="n">
        <v>1</v>
      </c>
      <c r="FL1021" s="158" t="n">
        <v>1900</v>
      </c>
      <c r="FM1021" s="158" t="n">
        <v>1</v>
      </c>
      <c r="FN1021" s="158" t="n">
        <v>1</v>
      </c>
      <c r="FO1021" s="158" t="n">
        <v>1900</v>
      </c>
      <c r="FP1021" s="158" t="n">
        <v>1</v>
      </c>
      <c r="FQ1021" s="158" t="n">
        <v>1</v>
      </c>
      <c r="FR1021" s="158" t="n">
        <v>1900</v>
      </c>
      <c r="FS1021" s="158" t="n">
        <v>1</v>
      </c>
      <c r="FT1021" s="158" t="n">
        <v>1</v>
      </c>
      <c r="FU1021" s="158" t="n">
        <v>1900</v>
      </c>
      <c r="FV1021" s="158" t="n">
        <v>1</v>
      </c>
      <c r="FW1021" s="158" t="n">
        <v>1</v>
      </c>
    </row>
    <row r="1022">
      <c r="A1022">
        <f>IF(F1022&gt;1,A1021,IF(AND(I1022&lt;10,paste!A1024&lt;10),RIGHT(H1022,2)&amp;"0"&amp;I1022&amp;"000"&amp;paste!A1024,IF(AND(I1022&lt;10,paste!A1024&gt;=10,paste!A1024&lt;100),RIGHT(H1022,2)&amp;"0"&amp;I1022&amp;"00"&amp;paste!A1024,IF(AND(I1022&lt;10,paste!A1024&gt;=100,paste!A1024&lt;1000),RIGHT(H1022,2)&amp;"0"&amp;I1022&amp;"0"&amp;paste!A1024,IF(AND(I1022&lt;10,paste!A1024&gt;=1000),RIGHT(H1022,2)&amp;"0"&amp;I1022&amp;paste!A1024,IF(AND(I1022&gt;=10,paste!A1024&lt;10),RIGHT(H1022,2)&amp;I1022&amp;"000"&amp;paste!A1024,IF(AND(I1022&gt;=10,paste!A1024&gt;=10,paste!A1024&lt;100),RIGHT(H1022,2)&amp;I1022&amp;"00"&amp;paste!A1024,IF(AND(I1022&gt;=10,paste!A1024&gt;=100,paste!A1024&lt;1000),RIGHT(H1022,2)&amp;I1022&amp;"0"&amp;paste!A1024,RIGHT(H1022,2)&amp;I1022&amp;paste!A1024))))))))</f>
        <v/>
      </c>
      <c r="B1022">
        <f>YEAR(paste!C1024)</f>
        <v/>
      </c>
      <c r="C1022">
        <f>MONTH(paste!C1024)</f>
        <v/>
      </c>
      <c r="D1022">
        <f>DAY(paste!C1024)</f>
        <v/>
      </c>
      <c r="E1022" s="158" t="n">
        <v>0</v>
      </c>
      <c r="F1022">
        <f>IF(AND(L1022=L1021,D1022=D1021),F1021+1,1)</f>
        <v/>
      </c>
      <c r="G1022" s="158" t="n">
        <v>0</v>
      </c>
      <c r="H1022">
        <f>YEAR(paste!C1024)</f>
        <v/>
      </c>
      <c r="I1022">
        <f>MONTH(paste!C1024)</f>
        <v/>
      </c>
      <c r="J1022">
        <f>DAY(paste!C1024)</f>
        <v/>
      </c>
      <c r="K1022">
        <f>A1022</f>
        <v/>
      </c>
      <c r="L1022">
        <f>IF(ISBLANK(VLOOKUP(paste!J1024,'得意先名 (2)'!$B$3:$F$2005,5,FALSE)),paste!P1024,IFERROR(VLOOKUP(paste!J1024,'得意先名 (2)'!$B$3:$F$2005,5,FALSE),"ZZZZZZZZZZZ"))</f>
        <v/>
      </c>
      <c r="M1022">
        <f>IF(L1022="ZZZZZZZZZZZ",paste!J1024&amp;paste!K1024&amp; "  :   "&amp;paste!M1024&amp; "  :   "&amp;paste!P1024,"")</f>
        <v/>
      </c>
      <c r="O1022" s="158" t="n"/>
      <c r="P1022">
        <f>VLOOKUP(L1022,'L_User+EndUser'!$C$2:$K$500,8,FALSE)</f>
        <v/>
      </c>
      <c r="Q1022">
        <f>VLOOKUP(L1022,'L_User+EndUser'!$C$2:$K$500,9,FALSE)</f>
        <v/>
      </c>
      <c r="R1022" s="158" t="n"/>
      <c r="T1022" s="158" t="n"/>
      <c r="V1022" s="158" t="n"/>
      <c r="AB1022">
        <f>paste!J1024</f>
        <v/>
      </c>
      <c r="AC1022">
        <f>L1022</f>
        <v/>
      </c>
      <c r="AO1022">
        <f>YEAR(paste!O1024)</f>
        <v/>
      </c>
      <c r="AP1022">
        <f>MONTH(paste!O1024)</f>
        <v/>
      </c>
      <c r="AQ1022">
        <f>DAY(paste!O1024)</f>
        <v/>
      </c>
      <c r="BD1022">
        <f>IF(paste!L1024="","",paste!L1024)</f>
        <v/>
      </c>
      <c r="BM1022" t="n">
        <v>1</v>
      </c>
      <c r="BN1022">
        <f>VLOOKUP(paste!E1024,L_Product!$A$2:$B$2001,2,FALSE)</f>
        <v/>
      </c>
      <c r="BO1022" s="21" t="n"/>
      <c r="BT1022" t="n">
        <v>2</v>
      </c>
      <c r="BU1022">
        <f>IF($BM$2=1,2,IF($BM$2=18,1))</f>
        <v/>
      </c>
      <c r="BV1022">
        <f>IF($BM$2=1,0,IF($BM$2=18,1))</f>
        <v/>
      </c>
      <c r="BW1022" t="n">
        <v>2</v>
      </c>
      <c r="BX1022" t="n">
        <v>0</v>
      </c>
      <c r="BY1022" t="n">
        <v>3</v>
      </c>
      <c r="BZ1022">
        <f>VLOOKUP(BN1022,L_Product!$B$2:$Z$2001,14,FALSE)</f>
        <v/>
      </c>
      <c r="CA1022">
        <f>paste!H1024</f>
        <v/>
      </c>
      <c r="CB1022">
        <f>BZ1022*CA1022</f>
        <v/>
      </c>
      <c r="CN1022" s="158" t="n">
        <v>1</v>
      </c>
      <c r="CO1022" s="158" t="n">
        <v>1</v>
      </c>
      <c r="CP1022" s="158" t="n">
        <v>1</v>
      </c>
      <c r="CQ1022" s="158" t="n">
        <v>1</v>
      </c>
      <c r="CR1022" s="158" t="n">
        <v>1</v>
      </c>
      <c r="CS1022" s="158" t="n">
        <v>0</v>
      </c>
      <c r="CT1022" s="158" t="n">
        <v>0</v>
      </c>
      <c r="CU1022" s="158" t="n">
        <v>0</v>
      </c>
      <c r="CV1022" s="158" t="n">
        <v>0</v>
      </c>
      <c r="CW1022" s="158" t="n">
        <v>0</v>
      </c>
      <c r="CX1022">
        <f>B1022</f>
        <v/>
      </c>
      <c r="CY1022">
        <f>C1022</f>
        <v/>
      </c>
      <c r="CZ1022">
        <f>D1022</f>
        <v/>
      </c>
      <c r="DA1022" s="158" t="n">
        <v>1900</v>
      </c>
      <c r="DB1022" s="158" t="n">
        <v>1</v>
      </c>
      <c r="DC1022" s="158" t="n">
        <v>1</v>
      </c>
      <c r="DD1022" s="158" t="n">
        <v>1900</v>
      </c>
      <c r="DE1022" s="158" t="n">
        <v>1</v>
      </c>
      <c r="DF1022" s="158" t="n">
        <v>1</v>
      </c>
      <c r="DG1022" s="158" t="n">
        <v>1900</v>
      </c>
      <c r="DH1022" s="158" t="n">
        <v>1</v>
      </c>
      <c r="DI1022" s="158" t="n">
        <v>1</v>
      </c>
      <c r="DJ1022" s="158" t="n">
        <v>1900</v>
      </c>
      <c r="DK1022" s="158" t="n">
        <v>1</v>
      </c>
      <c r="DL1022" s="158" t="n">
        <v>1</v>
      </c>
      <c r="DR1022" s="158" t="n">
        <v>2</v>
      </c>
      <c r="DS1022" s="158" t="n">
        <v>1</v>
      </c>
      <c r="DT1022" s="158" t="n">
        <v>2</v>
      </c>
      <c r="DU1022" s="158" t="n">
        <v>1</v>
      </c>
      <c r="DV1022" s="158" t="n">
        <v>3</v>
      </c>
      <c r="DW1022" s="158" t="n">
        <v>1</v>
      </c>
      <c r="DX1022" s="158" t="n">
        <v>3</v>
      </c>
      <c r="DY1022" s="158" t="n">
        <v>0</v>
      </c>
      <c r="DZ1022" s="158" t="n">
        <v>0</v>
      </c>
      <c r="EA1022" s="158" t="n">
        <v>0</v>
      </c>
      <c r="EB1022" s="158" t="n">
        <v>0</v>
      </c>
      <c r="EC1022" s="158" t="n">
        <v>0</v>
      </c>
      <c r="ED1022" s="158" t="n">
        <v>0</v>
      </c>
      <c r="EE1022" s="158" t="n">
        <v>0</v>
      </c>
      <c r="EF1022" s="158" t="n">
        <v>0</v>
      </c>
      <c r="EG1022" s="158" t="n">
        <v>0</v>
      </c>
      <c r="EH1022" s="158" t="n">
        <v>0</v>
      </c>
      <c r="EI1022" s="158" t="n">
        <v>0</v>
      </c>
      <c r="EJ1022" s="158" t="n">
        <v>0</v>
      </c>
      <c r="EK1022" s="158" t="n">
        <v>0</v>
      </c>
      <c r="EL1022" s="158" t="n">
        <v>0</v>
      </c>
      <c r="EM1022" s="158" t="n">
        <v>0</v>
      </c>
      <c r="EN1022" s="158" t="n">
        <v>0</v>
      </c>
      <c r="EO1022" s="158" t="n">
        <v>0</v>
      </c>
      <c r="EP1022" s="158" t="n">
        <v>0</v>
      </c>
      <c r="EQ1022" s="158" t="n">
        <v>0</v>
      </c>
      <c r="ER1022" s="158" t="n">
        <v>0</v>
      </c>
      <c r="ES1022" s="158" t="n">
        <v>0</v>
      </c>
      <c r="ET1022" s="158" t="n">
        <v>0</v>
      </c>
      <c r="EU1022" s="158" t="n">
        <v>0</v>
      </c>
      <c r="EV1022" s="158" t="n">
        <v>0</v>
      </c>
      <c r="EW1022" s="158" t="n">
        <v>0</v>
      </c>
      <c r="EX1022" s="158" t="n">
        <v>0</v>
      </c>
      <c r="EY1022" s="158" t="n">
        <v>0</v>
      </c>
      <c r="EZ1022" s="158" t="n">
        <v>1900</v>
      </c>
      <c r="FA1022" s="158" t="n">
        <v>1</v>
      </c>
      <c r="FB1022" s="158" t="n">
        <v>1</v>
      </c>
      <c r="FC1022" s="158" t="n">
        <v>1900</v>
      </c>
      <c r="FD1022" s="158" t="n">
        <v>1</v>
      </c>
      <c r="FE1022" s="158" t="n">
        <v>1</v>
      </c>
      <c r="FF1022" s="158" t="n">
        <v>1900</v>
      </c>
      <c r="FG1022" s="158" t="n">
        <v>1</v>
      </c>
      <c r="FH1022" s="158" t="n">
        <v>1</v>
      </c>
      <c r="FI1022" s="158" t="n">
        <v>1900</v>
      </c>
      <c r="FJ1022" s="158" t="n">
        <v>1</v>
      </c>
      <c r="FK1022" s="158" t="n">
        <v>1</v>
      </c>
      <c r="FL1022" s="158" t="n">
        <v>1900</v>
      </c>
      <c r="FM1022" s="158" t="n">
        <v>1</v>
      </c>
      <c r="FN1022" s="158" t="n">
        <v>1</v>
      </c>
      <c r="FO1022" s="158" t="n">
        <v>1900</v>
      </c>
      <c r="FP1022" s="158" t="n">
        <v>1</v>
      </c>
      <c r="FQ1022" s="158" t="n">
        <v>1</v>
      </c>
      <c r="FR1022" s="158" t="n">
        <v>1900</v>
      </c>
      <c r="FS1022" s="158" t="n">
        <v>1</v>
      </c>
      <c r="FT1022" s="158" t="n">
        <v>1</v>
      </c>
      <c r="FU1022" s="158" t="n">
        <v>1900</v>
      </c>
      <c r="FV1022" s="158" t="n">
        <v>1</v>
      </c>
      <c r="FW1022" s="158" t="n">
        <v>1</v>
      </c>
    </row>
    <row r="1023">
      <c r="A1023">
        <f>IF(F1023&gt;1,A1022,IF(AND(I1023&lt;10,paste!A1025&lt;10),RIGHT(H1023,2)&amp;"0"&amp;I1023&amp;"000"&amp;paste!A1025,IF(AND(I1023&lt;10,paste!A1025&gt;=10,paste!A1025&lt;100),RIGHT(H1023,2)&amp;"0"&amp;I1023&amp;"00"&amp;paste!A1025,IF(AND(I1023&lt;10,paste!A1025&gt;=100,paste!A1025&lt;1000),RIGHT(H1023,2)&amp;"0"&amp;I1023&amp;"0"&amp;paste!A1025,IF(AND(I1023&lt;10,paste!A1025&gt;=1000),RIGHT(H1023,2)&amp;"0"&amp;I1023&amp;paste!A1025,IF(AND(I1023&gt;=10,paste!A1025&lt;10),RIGHT(H1023,2)&amp;I1023&amp;"000"&amp;paste!A1025,IF(AND(I1023&gt;=10,paste!A1025&gt;=10,paste!A1025&lt;100),RIGHT(H1023,2)&amp;I1023&amp;"00"&amp;paste!A1025,IF(AND(I1023&gt;=10,paste!A1025&gt;=100,paste!A1025&lt;1000),RIGHT(H1023,2)&amp;I1023&amp;"0"&amp;paste!A1025,RIGHT(H1023,2)&amp;I1023&amp;paste!A1025))))))))</f>
        <v/>
      </c>
      <c r="B1023">
        <f>YEAR(paste!C1025)</f>
        <v/>
      </c>
      <c r="C1023">
        <f>MONTH(paste!C1025)</f>
        <v/>
      </c>
      <c r="D1023">
        <f>DAY(paste!C1025)</f>
        <v/>
      </c>
      <c r="E1023" s="158" t="n">
        <v>0</v>
      </c>
      <c r="F1023">
        <f>IF(AND(L1023=L1022,D1023=D1022),F1022+1,1)</f>
        <v/>
      </c>
      <c r="G1023" s="158" t="n">
        <v>0</v>
      </c>
      <c r="H1023">
        <f>YEAR(paste!C1025)</f>
        <v/>
      </c>
      <c r="I1023">
        <f>MONTH(paste!C1025)</f>
        <v/>
      </c>
      <c r="J1023">
        <f>DAY(paste!C1025)</f>
        <v/>
      </c>
      <c r="K1023">
        <f>A1023</f>
        <v/>
      </c>
      <c r="L1023">
        <f>IF(ISBLANK(VLOOKUP(paste!J1025,'得意先名 (2)'!$B$3:$F$2005,5,FALSE)),paste!P1025,IFERROR(VLOOKUP(paste!J1025,'得意先名 (2)'!$B$3:$F$2005,5,FALSE),"ZZZZZZZZZZZ"))</f>
        <v/>
      </c>
      <c r="M1023">
        <f>IF(L1023="ZZZZZZZZZZZ",paste!J1025&amp;paste!K1025&amp; "  :   "&amp;paste!M1025&amp; "  :   "&amp;paste!P1025,"")</f>
        <v/>
      </c>
      <c r="O1023" s="158" t="n"/>
      <c r="P1023">
        <f>VLOOKUP(L1023,'L_User+EndUser'!$C$2:$K$500,8,FALSE)</f>
        <v/>
      </c>
      <c r="Q1023">
        <f>VLOOKUP(L1023,'L_User+EndUser'!$C$2:$K$500,9,FALSE)</f>
        <v/>
      </c>
      <c r="R1023" s="158" t="n"/>
      <c r="T1023" s="158" t="n"/>
      <c r="V1023" s="158" t="n"/>
      <c r="AB1023">
        <f>paste!J1025</f>
        <v/>
      </c>
      <c r="AC1023">
        <f>L1023</f>
        <v/>
      </c>
      <c r="AO1023">
        <f>YEAR(paste!O1025)</f>
        <v/>
      </c>
      <c r="AP1023">
        <f>MONTH(paste!O1025)</f>
        <v/>
      </c>
      <c r="AQ1023">
        <f>DAY(paste!O1025)</f>
        <v/>
      </c>
      <c r="BD1023">
        <f>IF(paste!L1025="","",paste!L1025)</f>
        <v/>
      </c>
      <c r="BM1023" t="n">
        <v>1</v>
      </c>
      <c r="BN1023">
        <f>VLOOKUP(paste!E1025,L_Product!$A$2:$B$2001,2,FALSE)</f>
        <v/>
      </c>
      <c r="BO1023" s="21" t="n"/>
      <c r="BT1023" t="n">
        <v>2</v>
      </c>
      <c r="BU1023">
        <f>IF($BM$2=1,2,IF($BM$2=18,1))</f>
        <v/>
      </c>
      <c r="BV1023">
        <f>IF($BM$2=1,0,IF($BM$2=18,1))</f>
        <v/>
      </c>
      <c r="BW1023" t="n">
        <v>2</v>
      </c>
      <c r="BX1023" t="n">
        <v>0</v>
      </c>
      <c r="BY1023" t="n">
        <v>3</v>
      </c>
      <c r="BZ1023">
        <f>VLOOKUP(BN1023,L_Product!$B$2:$Z$2001,14,FALSE)</f>
        <v/>
      </c>
      <c r="CA1023">
        <f>paste!H1025</f>
        <v/>
      </c>
      <c r="CB1023">
        <f>BZ1023*CA1023</f>
        <v/>
      </c>
      <c r="CN1023" s="158" t="n">
        <v>1</v>
      </c>
      <c r="CO1023" s="158" t="n">
        <v>1</v>
      </c>
      <c r="CP1023" s="158" t="n">
        <v>1</v>
      </c>
      <c r="CQ1023" s="158" t="n">
        <v>1</v>
      </c>
      <c r="CR1023" s="158" t="n">
        <v>1</v>
      </c>
      <c r="CS1023" s="158" t="n">
        <v>0</v>
      </c>
      <c r="CT1023" s="158" t="n">
        <v>0</v>
      </c>
      <c r="CU1023" s="158" t="n">
        <v>0</v>
      </c>
      <c r="CV1023" s="158" t="n">
        <v>0</v>
      </c>
      <c r="CW1023" s="158" t="n">
        <v>0</v>
      </c>
      <c r="CX1023">
        <f>B1023</f>
        <v/>
      </c>
      <c r="CY1023">
        <f>C1023</f>
        <v/>
      </c>
      <c r="CZ1023">
        <f>D1023</f>
        <v/>
      </c>
      <c r="DA1023" s="158" t="n">
        <v>1900</v>
      </c>
      <c r="DB1023" s="158" t="n">
        <v>1</v>
      </c>
      <c r="DC1023" s="158" t="n">
        <v>1</v>
      </c>
      <c r="DD1023" s="158" t="n">
        <v>1900</v>
      </c>
      <c r="DE1023" s="158" t="n">
        <v>1</v>
      </c>
      <c r="DF1023" s="158" t="n">
        <v>1</v>
      </c>
      <c r="DG1023" s="158" t="n">
        <v>1900</v>
      </c>
      <c r="DH1023" s="158" t="n">
        <v>1</v>
      </c>
      <c r="DI1023" s="158" t="n">
        <v>1</v>
      </c>
      <c r="DJ1023" s="158" t="n">
        <v>1900</v>
      </c>
      <c r="DK1023" s="158" t="n">
        <v>1</v>
      </c>
      <c r="DL1023" s="158" t="n">
        <v>1</v>
      </c>
      <c r="DR1023" s="158" t="n">
        <v>2</v>
      </c>
      <c r="DS1023" s="158" t="n">
        <v>1</v>
      </c>
      <c r="DT1023" s="158" t="n">
        <v>2</v>
      </c>
      <c r="DU1023" s="158" t="n">
        <v>1</v>
      </c>
      <c r="DV1023" s="158" t="n">
        <v>3</v>
      </c>
      <c r="DW1023" s="158" t="n">
        <v>1</v>
      </c>
      <c r="DX1023" s="158" t="n">
        <v>3</v>
      </c>
      <c r="DY1023" s="158" t="n">
        <v>0</v>
      </c>
      <c r="DZ1023" s="158" t="n">
        <v>0</v>
      </c>
      <c r="EA1023" s="158" t="n">
        <v>0</v>
      </c>
      <c r="EB1023" s="158" t="n">
        <v>0</v>
      </c>
      <c r="EC1023" s="158" t="n">
        <v>0</v>
      </c>
      <c r="ED1023" s="158" t="n">
        <v>0</v>
      </c>
      <c r="EE1023" s="158" t="n">
        <v>0</v>
      </c>
      <c r="EF1023" s="158" t="n">
        <v>0</v>
      </c>
      <c r="EG1023" s="158" t="n">
        <v>0</v>
      </c>
      <c r="EH1023" s="158" t="n">
        <v>0</v>
      </c>
      <c r="EI1023" s="158" t="n">
        <v>0</v>
      </c>
      <c r="EJ1023" s="158" t="n">
        <v>0</v>
      </c>
      <c r="EK1023" s="158" t="n">
        <v>0</v>
      </c>
      <c r="EL1023" s="158" t="n">
        <v>0</v>
      </c>
      <c r="EM1023" s="158" t="n">
        <v>0</v>
      </c>
      <c r="EN1023" s="158" t="n">
        <v>0</v>
      </c>
      <c r="EO1023" s="158" t="n">
        <v>0</v>
      </c>
      <c r="EP1023" s="158" t="n">
        <v>0</v>
      </c>
      <c r="EQ1023" s="158" t="n">
        <v>0</v>
      </c>
      <c r="ER1023" s="158" t="n">
        <v>0</v>
      </c>
      <c r="ES1023" s="158" t="n">
        <v>0</v>
      </c>
      <c r="ET1023" s="158" t="n">
        <v>0</v>
      </c>
      <c r="EU1023" s="158" t="n">
        <v>0</v>
      </c>
      <c r="EV1023" s="158" t="n">
        <v>0</v>
      </c>
      <c r="EW1023" s="158" t="n">
        <v>0</v>
      </c>
      <c r="EX1023" s="158" t="n">
        <v>0</v>
      </c>
      <c r="EY1023" s="158" t="n">
        <v>0</v>
      </c>
      <c r="EZ1023" s="158" t="n">
        <v>1900</v>
      </c>
      <c r="FA1023" s="158" t="n">
        <v>1</v>
      </c>
      <c r="FB1023" s="158" t="n">
        <v>1</v>
      </c>
      <c r="FC1023" s="158" t="n">
        <v>1900</v>
      </c>
      <c r="FD1023" s="158" t="n">
        <v>1</v>
      </c>
      <c r="FE1023" s="158" t="n">
        <v>1</v>
      </c>
      <c r="FF1023" s="158" t="n">
        <v>1900</v>
      </c>
      <c r="FG1023" s="158" t="n">
        <v>1</v>
      </c>
      <c r="FH1023" s="158" t="n">
        <v>1</v>
      </c>
      <c r="FI1023" s="158" t="n">
        <v>1900</v>
      </c>
      <c r="FJ1023" s="158" t="n">
        <v>1</v>
      </c>
      <c r="FK1023" s="158" t="n">
        <v>1</v>
      </c>
      <c r="FL1023" s="158" t="n">
        <v>1900</v>
      </c>
      <c r="FM1023" s="158" t="n">
        <v>1</v>
      </c>
      <c r="FN1023" s="158" t="n">
        <v>1</v>
      </c>
      <c r="FO1023" s="158" t="n">
        <v>1900</v>
      </c>
      <c r="FP1023" s="158" t="n">
        <v>1</v>
      </c>
      <c r="FQ1023" s="158" t="n">
        <v>1</v>
      </c>
      <c r="FR1023" s="158" t="n">
        <v>1900</v>
      </c>
      <c r="FS1023" s="158" t="n">
        <v>1</v>
      </c>
      <c r="FT1023" s="158" t="n">
        <v>1</v>
      </c>
      <c r="FU1023" s="158" t="n">
        <v>1900</v>
      </c>
      <c r="FV1023" s="158" t="n">
        <v>1</v>
      </c>
      <c r="FW1023" s="158" t="n">
        <v>1</v>
      </c>
    </row>
    <row r="1024">
      <c r="A1024">
        <f>IF(F1024&gt;1,A1023,IF(AND(I1024&lt;10,paste!A1026&lt;10),RIGHT(H1024,2)&amp;"0"&amp;I1024&amp;"000"&amp;paste!A1026,IF(AND(I1024&lt;10,paste!A1026&gt;=10,paste!A1026&lt;100),RIGHT(H1024,2)&amp;"0"&amp;I1024&amp;"00"&amp;paste!A1026,IF(AND(I1024&lt;10,paste!A1026&gt;=100,paste!A1026&lt;1000),RIGHT(H1024,2)&amp;"0"&amp;I1024&amp;"0"&amp;paste!A1026,IF(AND(I1024&lt;10,paste!A1026&gt;=1000),RIGHT(H1024,2)&amp;"0"&amp;I1024&amp;paste!A1026,IF(AND(I1024&gt;=10,paste!A1026&lt;10),RIGHT(H1024,2)&amp;I1024&amp;"000"&amp;paste!A1026,IF(AND(I1024&gt;=10,paste!A1026&gt;=10,paste!A1026&lt;100),RIGHT(H1024,2)&amp;I1024&amp;"00"&amp;paste!A1026,IF(AND(I1024&gt;=10,paste!A1026&gt;=100,paste!A1026&lt;1000),RIGHT(H1024,2)&amp;I1024&amp;"0"&amp;paste!A1026,RIGHT(H1024,2)&amp;I1024&amp;paste!A1026))))))))</f>
        <v/>
      </c>
      <c r="B1024">
        <f>YEAR(paste!C1026)</f>
        <v/>
      </c>
      <c r="C1024">
        <f>MONTH(paste!C1026)</f>
        <v/>
      </c>
      <c r="D1024">
        <f>DAY(paste!C1026)</f>
        <v/>
      </c>
      <c r="E1024" s="158" t="n">
        <v>0</v>
      </c>
      <c r="F1024">
        <f>IF(AND(L1024=L1023,D1024=D1023),F1023+1,1)</f>
        <v/>
      </c>
      <c r="G1024" s="158" t="n">
        <v>0</v>
      </c>
      <c r="H1024">
        <f>YEAR(paste!C1026)</f>
        <v/>
      </c>
      <c r="I1024">
        <f>MONTH(paste!C1026)</f>
        <v/>
      </c>
      <c r="J1024">
        <f>DAY(paste!C1026)</f>
        <v/>
      </c>
      <c r="K1024">
        <f>A1024</f>
        <v/>
      </c>
      <c r="L1024">
        <f>IF(ISBLANK(VLOOKUP(paste!J1026,'得意先名 (2)'!$B$3:$F$2005,5,FALSE)),paste!P1026,IFERROR(VLOOKUP(paste!J1026,'得意先名 (2)'!$B$3:$F$2005,5,FALSE),"ZZZZZZZZZZZ"))</f>
        <v/>
      </c>
      <c r="M1024">
        <f>IF(L1024="ZZZZZZZZZZZ",paste!J1026&amp;paste!K1026&amp; "  :   "&amp;paste!M1026&amp; "  :   "&amp;paste!P1026,"")</f>
        <v/>
      </c>
      <c r="O1024" s="158" t="n"/>
      <c r="P1024">
        <f>VLOOKUP(L1024,'L_User+EndUser'!$C$2:$K$500,8,FALSE)</f>
        <v/>
      </c>
      <c r="Q1024">
        <f>VLOOKUP(L1024,'L_User+EndUser'!$C$2:$K$500,9,FALSE)</f>
        <v/>
      </c>
      <c r="R1024" s="158" t="n"/>
      <c r="T1024" s="158" t="n"/>
      <c r="V1024" s="158" t="n"/>
      <c r="AB1024">
        <f>paste!J1026</f>
        <v/>
      </c>
      <c r="AC1024">
        <f>L1024</f>
        <v/>
      </c>
      <c r="AO1024">
        <f>YEAR(paste!O1026)</f>
        <v/>
      </c>
      <c r="AP1024">
        <f>MONTH(paste!O1026)</f>
        <v/>
      </c>
      <c r="AQ1024">
        <f>DAY(paste!O1026)</f>
        <v/>
      </c>
      <c r="BD1024">
        <f>IF(paste!L1026="","",paste!L1026)</f>
        <v/>
      </c>
      <c r="BM1024" t="n">
        <v>1</v>
      </c>
      <c r="BN1024">
        <f>VLOOKUP(paste!E1026,L_Product!$A$2:$B$2001,2,FALSE)</f>
        <v/>
      </c>
      <c r="BO1024" s="21" t="n"/>
      <c r="BT1024" t="n">
        <v>2</v>
      </c>
      <c r="BU1024">
        <f>IF($BM$2=1,2,IF($BM$2=18,1))</f>
        <v/>
      </c>
      <c r="BV1024">
        <f>IF($BM$2=1,0,IF($BM$2=18,1))</f>
        <v/>
      </c>
      <c r="BW1024" t="n">
        <v>2</v>
      </c>
      <c r="BX1024" t="n">
        <v>0</v>
      </c>
      <c r="BY1024" t="n">
        <v>3</v>
      </c>
      <c r="BZ1024">
        <f>VLOOKUP(BN1024,L_Product!$B$2:$Z$2001,14,FALSE)</f>
        <v/>
      </c>
      <c r="CA1024">
        <f>paste!H1026</f>
        <v/>
      </c>
      <c r="CB1024">
        <f>BZ1024*CA1024</f>
        <v/>
      </c>
      <c r="CN1024" s="158" t="n">
        <v>1</v>
      </c>
      <c r="CO1024" s="158" t="n">
        <v>1</v>
      </c>
      <c r="CP1024" s="158" t="n">
        <v>1</v>
      </c>
      <c r="CQ1024" s="158" t="n">
        <v>1</v>
      </c>
      <c r="CR1024" s="158" t="n">
        <v>1</v>
      </c>
      <c r="CS1024" s="158" t="n">
        <v>0</v>
      </c>
      <c r="CT1024" s="158" t="n">
        <v>0</v>
      </c>
      <c r="CU1024" s="158" t="n">
        <v>0</v>
      </c>
      <c r="CV1024" s="158" t="n">
        <v>0</v>
      </c>
      <c r="CW1024" s="158" t="n">
        <v>0</v>
      </c>
      <c r="CX1024">
        <f>B1024</f>
        <v/>
      </c>
      <c r="CY1024">
        <f>C1024</f>
        <v/>
      </c>
      <c r="CZ1024">
        <f>D1024</f>
        <v/>
      </c>
      <c r="DA1024" s="158" t="n">
        <v>1900</v>
      </c>
      <c r="DB1024" s="158" t="n">
        <v>1</v>
      </c>
      <c r="DC1024" s="158" t="n">
        <v>1</v>
      </c>
      <c r="DD1024" s="158" t="n">
        <v>1900</v>
      </c>
      <c r="DE1024" s="158" t="n">
        <v>1</v>
      </c>
      <c r="DF1024" s="158" t="n">
        <v>1</v>
      </c>
      <c r="DG1024" s="158" t="n">
        <v>1900</v>
      </c>
      <c r="DH1024" s="158" t="n">
        <v>1</v>
      </c>
      <c r="DI1024" s="158" t="n">
        <v>1</v>
      </c>
      <c r="DJ1024" s="158" t="n">
        <v>1900</v>
      </c>
      <c r="DK1024" s="158" t="n">
        <v>1</v>
      </c>
      <c r="DL1024" s="158" t="n">
        <v>1</v>
      </c>
      <c r="DR1024" s="158" t="n">
        <v>2</v>
      </c>
      <c r="DS1024" s="158" t="n">
        <v>1</v>
      </c>
      <c r="DT1024" s="158" t="n">
        <v>2</v>
      </c>
      <c r="DU1024" s="158" t="n">
        <v>1</v>
      </c>
      <c r="DV1024" s="158" t="n">
        <v>3</v>
      </c>
      <c r="DW1024" s="158" t="n">
        <v>1</v>
      </c>
      <c r="DX1024" s="158" t="n">
        <v>3</v>
      </c>
      <c r="DY1024" s="158" t="n">
        <v>0</v>
      </c>
      <c r="DZ1024" s="158" t="n">
        <v>0</v>
      </c>
      <c r="EA1024" s="158" t="n">
        <v>0</v>
      </c>
      <c r="EB1024" s="158" t="n">
        <v>0</v>
      </c>
      <c r="EC1024" s="158" t="n">
        <v>0</v>
      </c>
      <c r="ED1024" s="158" t="n">
        <v>0</v>
      </c>
      <c r="EE1024" s="158" t="n">
        <v>0</v>
      </c>
      <c r="EF1024" s="158" t="n">
        <v>0</v>
      </c>
      <c r="EG1024" s="158" t="n">
        <v>0</v>
      </c>
      <c r="EH1024" s="158" t="n">
        <v>0</v>
      </c>
      <c r="EI1024" s="158" t="n">
        <v>0</v>
      </c>
      <c r="EJ1024" s="158" t="n">
        <v>0</v>
      </c>
      <c r="EK1024" s="158" t="n">
        <v>0</v>
      </c>
      <c r="EL1024" s="158" t="n">
        <v>0</v>
      </c>
      <c r="EM1024" s="158" t="n">
        <v>0</v>
      </c>
      <c r="EN1024" s="158" t="n">
        <v>0</v>
      </c>
      <c r="EO1024" s="158" t="n">
        <v>0</v>
      </c>
      <c r="EP1024" s="158" t="n">
        <v>0</v>
      </c>
      <c r="EQ1024" s="158" t="n">
        <v>0</v>
      </c>
      <c r="ER1024" s="158" t="n">
        <v>0</v>
      </c>
      <c r="ES1024" s="158" t="n">
        <v>0</v>
      </c>
      <c r="ET1024" s="158" t="n">
        <v>0</v>
      </c>
      <c r="EU1024" s="158" t="n">
        <v>0</v>
      </c>
      <c r="EV1024" s="158" t="n">
        <v>0</v>
      </c>
      <c r="EW1024" s="158" t="n">
        <v>0</v>
      </c>
      <c r="EX1024" s="158" t="n">
        <v>0</v>
      </c>
      <c r="EY1024" s="158" t="n">
        <v>0</v>
      </c>
      <c r="EZ1024" s="158" t="n">
        <v>1900</v>
      </c>
      <c r="FA1024" s="158" t="n">
        <v>1</v>
      </c>
      <c r="FB1024" s="158" t="n">
        <v>1</v>
      </c>
      <c r="FC1024" s="158" t="n">
        <v>1900</v>
      </c>
      <c r="FD1024" s="158" t="n">
        <v>1</v>
      </c>
      <c r="FE1024" s="158" t="n">
        <v>1</v>
      </c>
      <c r="FF1024" s="158" t="n">
        <v>1900</v>
      </c>
      <c r="FG1024" s="158" t="n">
        <v>1</v>
      </c>
      <c r="FH1024" s="158" t="n">
        <v>1</v>
      </c>
      <c r="FI1024" s="158" t="n">
        <v>1900</v>
      </c>
      <c r="FJ1024" s="158" t="n">
        <v>1</v>
      </c>
      <c r="FK1024" s="158" t="n">
        <v>1</v>
      </c>
      <c r="FL1024" s="158" t="n">
        <v>1900</v>
      </c>
      <c r="FM1024" s="158" t="n">
        <v>1</v>
      </c>
      <c r="FN1024" s="158" t="n">
        <v>1</v>
      </c>
      <c r="FO1024" s="158" t="n">
        <v>1900</v>
      </c>
      <c r="FP1024" s="158" t="n">
        <v>1</v>
      </c>
      <c r="FQ1024" s="158" t="n">
        <v>1</v>
      </c>
      <c r="FR1024" s="158" t="n">
        <v>1900</v>
      </c>
      <c r="FS1024" s="158" t="n">
        <v>1</v>
      </c>
      <c r="FT1024" s="158" t="n">
        <v>1</v>
      </c>
      <c r="FU1024" s="158" t="n">
        <v>1900</v>
      </c>
      <c r="FV1024" s="158" t="n">
        <v>1</v>
      </c>
      <c r="FW1024" s="158" t="n">
        <v>1</v>
      </c>
    </row>
    <row r="1025">
      <c r="A1025">
        <f>IF(F1025&gt;1,A1024,IF(AND(I1025&lt;10,paste!A1027&lt;10),RIGHT(H1025,2)&amp;"0"&amp;I1025&amp;"000"&amp;paste!A1027,IF(AND(I1025&lt;10,paste!A1027&gt;=10,paste!A1027&lt;100),RIGHT(H1025,2)&amp;"0"&amp;I1025&amp;"00"&amp;paste!A1027,IF(AND(I1025&lt;10,paste!A1027&gt;=100,paste!A1027&lt;1000),RIGHT(H1025,2)&amp;"0"&amp;I1025&amp;"0"&amp;paste!A1027,IF(AND(I1025&lt;10,paste!A1027&gt;=1000),RIGHT(H1025,2)&amp;"0"&amp;I1025&amp;paste!A1027,IF(AND(I1025&gt;=10,paste!A1027&lt;10),RIGHT(H1025,2)&amp;I1025&amp;"000"&amp;paste!A1027,IF(AND(I1025&gt;=10,paste!A1027&gt;=10,paste!A1027&lt;100),RIGHT(H1025,2)&amp;I1025&amp;"00"&amp;paste!A1027,IF(AND(I1025&gt;=10,paste!A1027&gt;=100,paste!A1027&lt;1000),RIGHT(H1025,2)&amp;I1025&amp;"0"&amp;paste!A1027,RIGHT(H1025,2)&amp;I1025&amp;paste!A1027))))))))</f>
        <v/>
      </c>
      <c r="B1025">
        <f>YEAR(paste!C1027)</f>
        <v/>
      </c>
      <c r="C1025">
        <f>MONTH(paste!C1027)</f>
        <v/>
      </c>
      <c r="D1025">
        <f>DAY(paste!C1027)</f>
        <v/>
      </c>
      <c r="E1025" s="158" t="n">
        <v>0</v>
      </c>
      <c r="F1025">
        <f>IF(AND(L1025=L1024,D1025=D1024),F1024+1,1)</f>
        <v/>
      </c>
      <c r="G1025" s="158" t="n">
        <v>0</v>
      </c>
      <c r="H1025">
        <f>YEAR(paste!C1027)</f>
        <v/>
      </c>
      <c r="I1025">
        <f>MONTH(paste!C1027)</f>
        <v/>
      </c>
      <c r="J1025">
        <f>DAY(paste!C1027)</f>
        <v/>
      </c>
      <c r="K1025">
        <f>A1025</f>
        <v/>
      </c>
      <c r="L1025">
        <f>IF(ISBLANK(VLOOKUP(paste!J1027,'得意先名 (2)'!$B$3:$F$2005,5,FALSE)),paste!P1027,IFERROR(VLOOKUP(paste!J1027,'得意先名 (2)'!$B$3:$F$2005,5,FALSE),"ZZZZZZZZZZZ"))</f>
        <v/>
      </c>
      <c r="M1025">
        <f>IF(L1025="ZZZZZZZZZZZ",paste!J1027&amp;paste!K1027&amp; "  :   "&amp;paste!M1027&amp; "  :   "&amp;paste!P1027,"")</f>
        <v/>
      </c>
      <c r="O1025" s="158" t="n"/>
      <c r="P1025">
        <f>VLOOKUP(L1025,'L_User+EndUser'!$C$2:$K$500,8,FALSE)</f>
        <v/>
      </c>
      <c r="Q1025">
        <f>VLOOKUP(L1025,'L_User+EndUser'!$C$2:$K$500,9,FALSE)</f>
        <v/>
      </c>
      <c r="R1025" s="158" t="n"/>
      <c r="T1025" s="158" t="n"/>
      <c r="V1025" s="158" t="n"/>
      <c r="AB1025">
        <f>paste!J1027</f>
        <v/>
      </c>
      <c r="AC1025">
        <f>L1025</f>
        <v/>
      </c>
      <c r="AO1025">
        <f>YEAR(paste!O1027)</f>
        <v/>
      </c>
      <c r="AP1025">
        <f>MONTH(paste!O1027)</f>
        <v/>
      </c>
      <c r="AQ1025">
        <f>DAY(paste!O1027)</f>
        <v/>
      </c>
      <c r="BD1025">
        <f>IF(paste!L1027="","",paste!L1027)</f>
        <v/>
      </c>
      <c r="BM1025" t="n">
        <v>1</v>
      </c>
      <c r="BN1025">
        <f>VLOOKUP(paste!E1027,L_Product!$A$2:$B$2001,2,FALSE)</f>
        <v/>
      </c>
      <c r="BO1025" s="21" t="n"/>
      <c r="BT1025" t="n">
        <v>2</v>
      </c>
      <c r="BU1025">
        <f>IF($BM$2=1,2,IF($BM$2=18,1))</f>
        <v/>
      </c>
      <c r="BV1025">
        <f>IF($BM$2=1,0,IF($BM$2=18,1))</f>
        <v/>
      </c>
      <c r="BW1025" t="n">
        <v>2</v>
      </c>
      <c r="BX1025" t="n">
        <v>0</v>
      </c>
      <c r="BY1025" t="n">
        <v>3</v>
      </c>
      <c r="BZ1025">
        <f>VLOOKUP(BN1025,L_Product!$B$2:$Z$2001,14,FALSE)</f>
        <v/>
      </c>
      <c r="CA1025">
        <f>paste!H1027</f>
        <v/>
      </c>
      <c r="CB1025">
        <f>BZ1025*CA1025</f>
        <v/>
      </c>
      <c r="CN1025" s="158" t="n">
        <v>1</v>
      </c>
      <c r="CO1025" s="158" t="n">
        <v>1</v>
      </c>
      <c r="CP1025" s="158" t="n">
        <v>1</v>
      </c>
      <c r="CQ1025" s="158" t="n">
        <v>1</v>
      </c>
      <c r="CR1025" s="158" t="n">
        <v>1</v>
      </c>
      <c r="CS1025" s="158" t="n">
        <v>0</v>
      </c>
      <c r="CT1025" s="158" t="n">
        <v>0</v>
      </c>
      <c r="CU1025" s="158" t="n">
        <v>0</v>
      </c>
      <c r="CV1025" s="158" t="n">
        <v>0</v>
      </c>
      <c r="CW1025" s="158" t="n">
        <v>0</v>
      </c>
      <c r="CX1025">
        <f>B1025</f>
        <v/>
      </c>
      <c r="CY1025">
        <f>C1025</f>
        <v/>
      </c>
      <c r="CZ1025">
        <f>D1025</f>
        <v/>
      </c>
      <c r="DA1025" s="158" t="n">
        <v>1900</v>
      </c>
      <c r="DB1025" s="158" t="n">
        <v>1</v>
      </c>
      <c r="DC1025" s="158" t="n">
        <v>1</v>
      </c>
      <c r="DD1025" s="158" t="n">
        <v>1900</v>
      </c>
      <c r="DE1025" s="158" t="n">
        <v>1</v>
      </c>
      <c r="DF1025" s="158" t="n">
        <v>1</v>
      </c>
      <c r="DG1025" s="158" t="n">
        <v>1900</v>
      </c>
      <c r="DH1025" s="158" t="n">
        <v>1</v>
      </c>
      <c r="DI1025" s="158" t="n">
        <v>1</v>
      </c>
      <c r="DJ1025" s="158" t="n">
        <v>1900</v>
      </c>
      <c r="DK1025" s="158" t="n">
        <v>1</v>
      </c>
      <c r="DL1025" s="158" t="n">
        <v>1</v>
      </c>
      <c r="DR1025" s="158" t="n">
        <v>2</v>
      </c>
      <c r="DS1025" s="158" t="n">
        <v>1</v>
      </c>
      <c r="DT1025" s="158" t="n">
        <v>2</v>
      </c>
      <c r="DU1025" s="158" t="n">
        <v>1</v>
      </c>
      <c r="DV1025" s="158" t="n">
        <v>3</v>
      </c>
      <c r="DW1025" s="158" t="n">
        <v>1</v>
      </c>
      <c r="DX1025" s="158" t="n">
        <v>3</v>
      </c>
      <c r="DY1025" s="158" t="n">
        <v>0</v>
      </c>
      <c r="DZ1025" s="158" t="n">
        <v>0</v>
      </c>
      <c r="EA1025" s="158" t="n">
        <v>0</v>
      </c>
      <c r="EB1025" s="158" t="n">
        <v>0</v>
      </c>
      <c r="EC1025" s="158" t="n">
        <v>0</v>
      </c>
      <c r="ED1025" s="158" t="n">
        <v>0</v>
      </c>
      <c r="EE1025" s="158" t="n">
        <v>0</v>
      </c>
      <c r="EF1025" s="158" t="n">
        <v>0</v>
      </c>
      <c r="EG1025" s="158" t="n">
        <v>0</v>
      </c>
      <c r="EH1025" s="158" t="n">
        <v>0</v>
      </c>
      <c r="EI1025" s="158" t="n">
        <v>0</v>
      </c>
      <c r="EJ1025" s="158" t="n">
        <v>0</v>
      </c>
      <c r="EK1025" s="158" t="n">
        <v>0</v>
      </c>
      <c r="EL1025" s="158" t="n">
        <v>0</v>
      </c>
      <c r="EM1025" s="158" t="n">
        <v>0</v>
      </c>
      <c r="EN1025" s="158" t="n">
        <v>0</v>
      </c>
      <c r="EO1025" s="158" t="n">
        <v>0</v>
      </c>
      <c r="EP1025" s="158" t="n">
        <v>0</v>
      </c>
      <c r="EQ1025" s="158" t="n">
        <v>0</v>
      </c>
      <c r="ER1025" s="158" t="n">
        <v>0</v>
      </c>
      <c r="ES1025" s="158" t="n">
        <v>0</v>
      </c>
      <c r="ET1025" s="158" t="n">
        <v>0</v>
      </c>
      <c r="EU1025" s="158" t="n">
        <v>0</v>
      </c>
      <c r="EV1025" s="158" t="n">
        <v>0</v>
      </c>
      <c r="EW1025" s="158" t="n">
        <v>0</v>
      </c>
      <c r="EX1025" s="158" t="n">
        <v>0</v>
      </c>
      <c r="EY1025" s="158" t="n">
        <v>0</v>
      </c>
      <c r="EZ1025" s="158" t="n">
        <v>1900</v>
      </c>
      <c r="FA1025" s="158" t="n">
        <v>1</v>
      </c>
      <c r="FB1025" s="158" t="n">
        <v>1</v>
      </c>
      <c r="FC1025" s="158" t="n">
        <v>1900</v>
      </c>
      <c r="FD1025" s="158" t="n">
        <v>1</v>
      </c>
      <c r="FE1025" s="158" t="n">
        <v>1</v>
      </c>
      <c r="FF1025" s="158" t="n">
        <v>1900</v>
      </c>
      <c r="FG1025" s="158" t="n">
        <v>1</v>
      </c>
      <c r="FH1025" s="158" t="n">
        <v>1</v>
      </c>
      <c r="FI1025" s="158" t="n">
        <v>1900</v>
      </c>
      <c r="FJ1025" s="158" t="n">
        <v>1</v>
      </c>
      <c r="FK1025" s="158" t="n">
        <v>1</v>
      </c>
      <c r="FL1025" s="158" t="n">
        <v>1900</v>
      </c>
      <c r="FM1025" s="158" t="n">
        <v>1</v>
      </c>
      <c r="FN1025" s="158" t="n">
        <v>1</v>
      </c>
      <c r="FO1025" s="158" t="n">
        <v>1900</v>
      </c>
      <c r="FP1025" s="158" t="n">
        <v>1</v>
      </c>
      <c r="FQ1025" s="158" t="n">
        <v>1</v>
      </c>
      <c r="FR1025" s="158" t="n">
        <v>1900</v>
      </c>
      <c r="FS1025" s="158" t="n">
        <v>1</v>
      </c>
      <c r="FT1025" s="158" t="n">
        <v>1</v>
      </c>
      <c r="FU1025" s="158" t="n">
        <v>1900</v>
      </c>
      <c r="FV1025" s="158" t="n">
        <v>1</v>
      </c>
      <c r="FW1025" s="158" t="n">
        <v>1</v>
      </c>
    </row>
    <row r="1026">
      <c r="A1026">
        <f>IF(F1026&gt;1,A1025,IF(AND(I1026&lt;10,paste!A1028&lt;10),RIGHT(H1026,2)&amp;"0"&amp;I1026&amp;"000"&amp;paste!A1028,IF(AND(I1026&lt;10,paste!A1028&gt;=10,paste!A1028&lt;100),RIGHT(H1026,2)&amp;"0"&amp;I1026&amp;"00"&amp;paste!A1028,IF(AND(I1026&lt;10,paste!A1028&gt;=100,paste!A1028&lt;1000),RIGHT(H1026,2)&amp;"0"&amp;I1026&amp;"0"&amp;paste!A1028,IF(AND(I1026&lt;10,paste!A1028&gt;=1000),RIGHT(H1026,2)&amp;"0"&amp;I1026&amp;paste!A1028,IF(AND(I1026&gt;=10,paste!A1028&lt;10),RIGHT(H1026,2)&amp;I1026&amp;"000"&amp;paste!A1028,IF(AND(I1026&gt;=10,paste!A1028&gt;=10,paste!A1028&lt;100),RIGHT(H1026,2)&amp;I1026&amp;"00"&amp;paste!A1028,IF(AND(I1026&gt;=10,paste!A1028&gt;=100,paste!A1028&lt;1000),RIGHT(H1026,2)&amp;I1026&amp;"0"&amp;paste!A1028,RIGHT(H1026,2)&amp;I1026&amp;paste!A1028))))))))</f>
        <v/>
      </c>
      <c r="B1026">
        <f>YEAR(paste!C1028)</f>
        <v/>
      </c>
      <c r="C1026">
        <f>MONTH(paste!C1028)</f>
        <v/>
      </c>
      <c r="D1026">
        <f>DAY(paste!C1028)</f>
        <v/>
      </c>
      <c r="E1026" s="158" t="n">
        <v>0</v>
      </c>
      <c r="F1026">
        <f>IF(AND(L1026=L1025,D1026=D1025),F1025+1,1)</f>
        <v/>
      </c>
      <c r="G1026" s="158" t="n">
        <v>0</v>
      </c>
      <c r="H1026">
        <f>YEAR(paste!C1028)</f>
        <v/>
      </c>
      <c r="I1026">
        <f>MONTH(paste!C1028)</f>
        <v/>
      </c>
      <c r="J1026">
        <f>DAY(paste!C1028)</f>
        <v/>
      </c>
      <c r="K1026">
        <f>A1026</f>
        <v/>
      </c>
      <c r="L1026">
        <f>IF(ISBLANK(VLOOKUP(paste!J1028,'得意先名 (2)'!$B$3:$F$2005,5,FALSE)),paste!P1028,IFERROR(VLOOKUP(paste!J1028,'得意先名 (2)'!$B$3:$F$2005,5,FALSE),"ZZZZZZZZZZZ"))</f>
        <v/>
      </c>
      <c r="M1026">
        <f>IF(L1026="ZZZZZZZZZZZ",paste!J1028&amp;paste!K1028&amp; "  :   "&amp;paste!M1028&amp; "  :   "&amp;paste!P1028,"")</f>
        <v/>
      </c>
      <c r="O1026" s="158" t="n"/>
      <c r="P1026">
        <f>VLOOKUP(L1026,'L_User+EndUser'!$C$2:$K$500,8,FALSE)</f>
        <v/>
      </c>
      <c r="Q1026">
        <f>VLOOKUP(L1026,'L_User+EndUser'!$C$2:$K$500,9,FALSE)</f>
        <v/>
      </c>
      <c r="R1026" s="158" t="n"/>
      <c r="T1026" s="158" t="n"/>
      <c r="V1026" s="158" t="n"/>
      <c r="AB1026">
        <f>paste!J1028</f>
        <v/>
      </c>
      <c r="AC1026">
        <f>L1026</f>
        <v/>
      </c>
      <c r="AO1026">
        <f>YEAR(paste!O1028)</f>
        <v/>
      </c>
      <c r="AP1026">
        <f>MONTH(paste!O1028)</f>
        <v/>
      </c>
      <c r="AQ1026">
        <f>DAY(paste!O1028)</f>
        <v/>
      </c>
      <c r="BD1026">
        <f>IF(paste!L1028="","",paste!L1028)</f>
        <v/>
      </c>
      <c r="BM1026" t="n">
        <v>1</v>
      </c>
      <c r="BN1026">
        <f>VLOOKUP(paste!E1028,L_Product!$A$2:$B$2001,2,FALSE)</f>
        <v/>
      </c>
      <c r="BO1026" s="21" t="n"/>
      <c r="BT1026" t="n">
        <v>2</v>
      </c>
      <c r="BU1026">
        <f>IF($BM$2=1,2,IF($BM$2=18,1))</f>
        <v/>
      </c>
      <c r="BV1026">
        <f>IF($BM$2=1,0,IF($BM$2=18,1))</f>
        <v/>
      </c>
      <c r="BW1026" t="n">
        <v>2</v>
      </c>
      <c r="BX1026" t="n">
        <v>0</v>
      </c>
      <c r="BY1026" t="n">
        <v>3</v>
      </c>
      <c r="BZ1026">
        <f>VLOOKUP(BN1026,L_Product!$B$2:$Z$2001,14,FALSE)</f>
        <v/>
      </c>
      <c r="CA1026">
        <f>paste!H1028</f>
        <v/>
      </c>
      <c r="CB1026">
        <f>BZ1026*CA1026</f>
        <v/>
      </c>
      <c r="CN1026" s="158" t="n">
        <v>1</v>
      </c>
      <c r="CO1026" s="158" t="n">
        <v>1</v>
      </c>
      <c r="CP1026" s="158" t="n">
        <v>1</v>
      </c>
      <c r="CQ1026" s="158" t="n">
        <v>1</v>
      </c>
      <c r="CR1026" s="158" t="n">
        <v>1</v>
      </c>
      <c r="CS1026" s="158" t="n">
        <v>0</v>
      </c>
      <c r="CT1026" s="158" t="n">
        <v>0</v>
      </c>
      <c r="CU1026" s="158" t="n">
        <v>0</v>
      </c>
      <c r="CV1026" s="158" t="n">
        <v>0</v>
      </c>
      <c r="CW1026" s="158" t="n">
        <v>0</v>
      </c>
      <c r="CX1026">
        <f>B1026</f>
        <v/>
      </c>
      <c r="CY1026">
        <f>C1026</f>
        <v/>
      </c>
      <c r="CZ1026">
        <f>D1026</f>
        <v/>
      </c>
      <c r="DA1026" s="158" t="n">
        <v>1900</v>
      </c>
      <c r="DB1026" s="158" t="n">
        <v>1</v>
      </c>
      <c r="DC1026" s="158" t="n">
        <v>1</v>
      </c>
      <c r="DD1026" s="158" t="n">
        <v>1900</v>
      </c>
      <c r="DE1026" s="158" t="n">
        <v>1</v>
      </c>
      <c r="DF1026" s="158" t="n">
        <v>1</v>
      </c>
      <c r="DG1026" s="158" t="n">
        <v>1900</v>
      </c>
      <c r="DH1026" s="158" t="n">
        <v>1</v>
      </c>
      <c r="DI1026" s="158" t="n">
        <v>1</v>
      </c>
      <c r="DJ1026" s="158" t="n">
        <v>1900</v>
      </c>
      <c r="DK1026" s="158" t="n">
        <v>1</v>
      </c>
      <c r="DL1026" s="158" t="n">
        <v>1</v>
      </c>
      <c r="DR1026" s="158" t="n">
        <v>2</v>
      </c>
      <c r="DS1026" s="158" t="n">
        <v>1</v>
      </c>
      <c r="DT1026" s="158" t="n">
        <v>2</v>
      </c>
      <c r="DU1026" s="158" t="n">
        <v>1</v>
      </c>
      <c r="DV1026" s="158" t="n">
        <v>3</v>
      </c>
      <c r="DW1026" s="158" t="n">
        <v>1</v>
      </c>
      <c r="DX1026" s="158" t="n">
        <v>3</v>
      </c>
      <c r="DY1026" s="158" t="n">
        <v>0</v>
      </c>
      <c r="DZ1026" s="158" t="n">
        <v>0</v>
      </c>
      <c r="EA1026" s="158" t="n">
        <v>0</v>
      </c>
      <c r="EB1026" s="158" t="n">
        <v>0</v>
      </c>
      <c r="EC1026" s="158" t="n">
        <v>0</v>
      </c>
      <c r="ED1026" s="158" t="n">
        <v>0</v>
      </c>
      <c r="EE1026" s="158" t="n">
        <v>0</v>
      </c>
      <c r="EF1026" s="158" t="n">
        <v>0</v>
      </c>
      <c r="EG1026" s="158" t="n">
        <v>0</v>
      </c>
      <c r="EH1026" s="158" t="n">
        <v>0</v>
      </c>
      <c r="EI1026" s="158" t="n">
        <v>0</v>
      </c>
      <c r="EJ1026" s="158" t="n">
        <v>0</v>
      </c>
      <c r="EK1026" s="158" t="n">
        <v>0</v>
      </c>
      <c r="EL1026" s="158" t="n">
        <v>0</v>
      </c>
      <c r="EM1026" s="158" t="n">
        <v>0</v>
      </c>
      <c r="EN1026" s="158" t="n">
        <v>0</v>
      </c>
      <c r="EO1026" s="158" t="n">
        <v>0</v>
      </c>
      <c r="EP1026" s="158" t="n">
        <v>0</v>
      </c>
      <c r="EQ1026" s="158" t="n">
        <v>0</v>
      </c>
      <c r="ER1026" s="158" t="n">
        <v>0</v>
      </c>
      <c r="ES1026" s="158" t="n">
        <v>0</v>
      </c>
      <c r="ET1026" s="158" t="n">
        <v>0</v>
      </c>
      <c r="EU1026" s="158" t="n">
        <v>0</v>
      </c>
      <c r="EV1026" s="158" t="n">
        <v>0</v>
      </c>
      <c r="EW1026" s="158" t="n">
        <v>0</v>
      </c>
      <c r="EX1026" s="158" t="n">
        <v>0</v>
      </c>
      <c r="EY1026" s="158" t="n">
        <v>0</v>
      </c>
      <c r="EZ1026" s="158" t="n">
        <v>1900</v>
      </c>
      <c r="FA1026" s="158" t="n">
        <v>1</v>
      </c>
      <c r="FB1026" s="158" t="n">
        <v>1</v>
      </c>
      <c r="FC1026" s="158" t="n">
        <v>1900</v>
      </c>
      <c r="FD1026" s="158" t="n">
        <v>1</v>
      </c>
      <c r="FE1026" s="158" t="n">
        <v>1</v>
      </c>
      <c r="FF1026" s="158" t="n">
        <v>1900</v>
      </c>
      <c r="FG1026" s="158" t="n">
        <v>1</v>
      </c>
      <c r="FH1026" s="158" t="n">
        <v>1</v>
      </c>
      <c r="FI1026" s="158" t="n">
        <v>1900</v>
      </c>
      <c r="FJ1026" s="158" t="n">
        <v>1</v>
      </c>
      <c r="FK1026" s="158" t="n">
        <v>1</v>
      </c>
      <c r="FL1026" s="158" t="n">
        <v>1900</v>
      </c>
      <c r="FM1026" s="158" t="n">
        <v>1</v>
      </c>
      <c r="FN1026" s="158" t="n">
        <v>1</v>
      </c>
      <c r="FO1026" s="158" t="n">
        <v>1900</v>
      </c>
      <c r="FP1026" s="158" t="n">
        <v>1</v>
      </c>
      <c r="FQ1026" s="158" t="n">
        <v>1</v>
      </c>
      <c r="FR1026" s="158" t="n">
        <v>1900</v>
      </c>
      <c r="FS1026" s="158" t="n">
        <v>1</v>
      </c>
      <c r="FT1026" s="158" t="n">
        <v>1</v>
      </c>
      <c r="FU1026" s="158" t="n">
        <v>1900</v>
      </c>
      <c r="FV1026" s="158" t="n">
        <v>1</v>
      </c>
      <c r="FW1026" s="158" t="n">
        <v>1</v>
      </c>
    </row>
    <row r="1027">
      <c r="A1027">
        <f>IF(F1027&gt;1,A1026,IF(AND(I1027&lt;10,paste!A1029&lt;10),RIGHT(H1027,2)&amp;"0"&amp;I1027&amp;"000"&amp;paste!A1029,IF(AND(I1027&lt;10,paste!A1029&gt;=10,paste!A1029&lt;100),RIGHT(H1027,2)&amp;"0"&amp;I1027&amp;"00"&amp;paste!A1029,IF(AND(I1027&lt;10,paste!A1029&gt;=100,paste!A1029&lt;1000),RIGHT(H1027,2)&amp;"0"&amp;I1027&amp;"0"&amp;paste!A1029,IF(AND(I1027&lt;10,paste!A1029&gt;=1000),RIGHT(H1027,2)&amp;"0"&amp;I1027&amp;paste!A1029,IF(AND(I1027&gt;=10,paste!A1029&lt;10),RIGHT(H1027,2)&amp;I1027&amp;"000"&amp;paste!A1029,IF(AND(I1027&gt;=10,paste!A1029&gt;=10,paste!A1029&lt;100),RIGHT(H1027,2)&amp;I1027&amp;"00"&amp;paste!A1029,IF(AND(I1027&gt;=10,paste!A1029&gt;=100,paste!A1029&lt;1000),RIGHT(H1027,2)&amp;I1027&amp;"0"&amp;paste!A1029,RIGHT(H1027,2)&amp;I1027&amp;paste!A1029))))))))</f>
        <v/>
      </c>
      <c r="B1027">
        <f>YEAR(paste!C1029)</f>
        <v/>
      </c>
      <c r="C1027">
        <f>MONTH(paste!C1029)</f>
        <v/>
      </c>
      <c r="D1027">
        <f>DAY(paste!C1029)</f>
        <v/>
      </c>
      <c r="E1027" s="158" t="n">
        <v>0</v>
      </c>
      <c r="F1027">
        <f>IF(AND(L1027=L1026,D1027=D1026),F1026+1,1)</f>
        <v/>
      </c>
      <c r="G1027" s="158" t="n">
        <v>0</v>
      </c>
      <c r="H1027">
        <f>YEAR(paste!C1029)</f>
        <v/>
      </c>
      <c r="I1027">
        <f>MONTH(paste!C1029)</f>
        <v/>
      </c>
      <c r="J1027">
        <f>DAY(paste!C1029)</f>
        <v/>
      </c>
      <c r="K1027">
        <f>A1027</f>
        <v/>
      </c>
      <c r="L1027">
        <f>IF(ISBLANK(VLOOKUP(paste!J1029,'得意先名 (2)'!$B$3:$F$2005,5,FALSE)),paste!P1029,IFERROR(VLOOKUP(paste!J1029,'得意先名 (2)'!$B$3:$F$2005,5,FALSE),"ZZZZZZZZZZZ"))</f>
        <v/>
      </c>
      <c r="M1027">
        <f>IF(L1027="ZZZZZZZZZZZ",paste!J1029&amp;paste!K1029&amp; "  :   "&amp;paste!M1029&amp; "  :   "&amp;paste!P1029,"")</f>
        <v/>
      </c>
      <c r="O1027" s="158" t="n"/>
      <c r="P1027">
        <f>VLOOKUP(L1027,'L_User+EndUser'!$C$2:$K$500,8,FALSE)</f>
        <v/>
      </c>
      <c r="Q1027">
        <f>VLOOKUP(L1027,'L_User+EndUser'!$C$2:$K$500,9,FALSE)</f>
        <v/>
      </c>
      <c r="R1027" s="158" t="n"/>
      <c r="T1027" s="158" t="n"/>
      <c r="V1027" s="158" t="n"/>
      <c r="AB1027">
        <f>paste!J1029</f>
        <v/>
      </c>
      <c r="AC1027">
        <f>L1027</f>
        <v/>
      </c>
      <c r="AO1027">
        <f>YEAR(paste!O1029)</f>
        <v/>
      </c>
      <c r="AP1027">
        <f>MONTH(paste!O1029)</f>
        <v/>
      </c>
      <c r="AQ1027">
        <f>DAY(paste!O1029)</f>
        <v/>
      </c>
      <c r="BD1027">
        <f>IF(paste!L1029="","",paste!L1029)</f>
        <v/>
      </c>
      <c r="BM1027" t="n">
        <v>1</v>
      </c>
      <c r="BN1027">
        <f>VLOOKUP(paste!E1029,L_Product!$A$2:$B$2001,2,FALSE)</f>
        <v/>
      </c>
      <c r="BO1027" s="21" t="n"/>
      <c r="BT1027" t="n">
        <v>2</v>
      </c>
      <c r="BU1027">
        <f>IF($BM$2=1,2,IF($BM$2=18,1))</f>
        <v/>
      </c>
      <c r="BV1027">
        <f>IF($BM$2=1,0,IF($BM$2=18,1))</f>
        <v/>
      </c>
      <c r="BW1027" t="n">
        <v>2</v>
      </c>
      <c r="BX1027" t="n">
        <v>0</v>
      </c>
      <c r="BY1027" t="n">
        <v>3</v>
      </c>
      <c r="BZ1027">
        <f>VLOOKUP(BN1027,L_Product!$B$2:$Z$2001,14,FALSE)</f>
        <v/>
      </c>
      <c r="CA1027">
        <f>paste!H1029</f>
        <v/>
      </c>
      <c r="CB1027">
        <f>BZ1027*CA1027</f>
        <v/>
      </c>
      <c r="CN1027" s="158" t="n">
        <v>1</v>
      </c>
      <c r="CO1027" s="158" t="n">
        <v>1</v>
      </c>
      <c r="CP1027" s="158" t="n">
        <v>1</v>
      </c>
      <c r="CQ1027" s="158" t="n">
        <v>1</v>
      </c>
      <c r="CR1027" s="158" t="n">
        <v>1</v>
      </c>
      <c r="CS1027" s="158" t="n">
        <v>0</v>
      </c>
      <c r="CT1027" s="158" t="n">
        <v>0</v>
      </c>
      <c r="CU1027" s="158" t="n">
        <v>0</v>
      </c>
      <c r="CV1027" s="158" t="n">
        <v>0</v>
      </c>
      <c r="CW1027" s="158" t="n">
        <v>0</v>
      </c>
      <c r="CX1027">
        <f>B1027</f>
        <v/>
      </c>
      <c r="CY1027">
        <f>C1027</f>
        <v/>
      </c>
      <c r="CZ1027">
        <f>D1027</f>
        <v/>
      </c>
      <c r="DA1027" s="158" t="n">
        <v>1900</v>
      </c>
      <c r="DB1027" s="158" t="n">
        <v>1</v>
      </c>
      <c r="DC1027" s="158" t="n">
        <v>1</v>
      </c>
      <c r="DD1027" s="158" t="n">
        <v>1900</v>
      </c>
      <c r="DE1027" s="158" t="n">
        <v>1</v>
      </c>
      <c r="DF1027" s="158" t="n">
        <v>1</v>
      </c>
      <c r="DG1027" s="158" t="n">
        <v>1900</v>
      </c>
      <c r="DH1027" s="158" t="n">
        <v>1</v>
      </c>
      <c r="DI1027" s="158" t="n">
        <v>1</v>
      </c>
      <c r="DJ1027" s="158" t="n">
        <v>1900</v>
      </c>
      <c r="DK1027" s="158" t="n">
        <v>1</v>
      </c>
      <c r="DL1027" s="158" t="n">
        <v>1</v>
      </c>
      <c r="DR1027" s="158" t="n">
        <v>2</v>
      </c>
      <c r="DS1027" s="158" t="n">
        <v>1</v>
      </c>
      <c r="DT1027" s="158" t="n">
        <v>2</v>
      </c>
      <c r="DU1027" s="158" t="n">
        <v>1</v>
      </c>
      <c r="DV1027" s="158" t="n">
        <v>3</v>
      </c>
      <c r="DW1027" s="158" t="n">
        <v>1</v>
      </c>
      <c r="DX1027" s="158" t="n">
        <v>3</v>
      </c>
      <c r="DY1027" s="158" t="n">
        <v>0</v>
      </c>
      <c r="DZ1027" s="158" t="n">
        <v>0</v>
      </c>
      <c r="EA1027" s="158" t="n">
        <v>0</v>
      </c>
      <c r="EB1027" s="158" t="n">
        <v>0</v>
      </c>
      <c r="EC1027" s="158" t="n">
        <v>0</v>
      </c>
      <c r="ED1027" s="158" t="n">
        <v>0</v>
      </c>
      <c r="EE1027" s="158" t="n">
        <v>0</v>
      </c>
      <c r="EF1027" s="158" t="n">
        <v>0</v>
      </c>
      <c r="EG1027" s="158" t="n">
        <v>0</v>
      </c>
      <c r="EH1027" s="158" t="n">
        <v>0</v>
      </c>
      <c r="EI1027" s="158" t="n">
        <v>0</v>
      </c>
      <c r="EJ1027" s="158" t="n">
        <v>0</v>
      </c>
      <c r="EK1027" s="158" t="n">
        <v>0</v>
      </c>
      <c r="EL1027" s="158" t="n">
        <v>0</v>
      </c>
      <c r="EM1027" s="158" t="n">
        <v>0</v>
      </c>
      <c r="EN1027" s="158" t="n">
        <v>0</v>
      </c>
      <c r="EO1027" s="158" t="n">
        <v>0</v>
      </c>
      <c r="EP1027" s="158" t="n">
        <v>0</v>
      </c>
      <c r="EQ1027" s="158" t="n">
        <v>0</v>
      </c>
      <c r="ER1027" s="158" t="n">
        <v>0</v>
      </c>
      <c r="ES1027" s="158" t="n">
        <v>0</v>
      </c>
      <c r="ET1027" s="158" t="n">
        <v>0</v>
      </c>
      <c r="EU1027" s="158" t="n">
        <v>0</v>
      </c>
      <c r="EV1027" s="158" t="n">
        <v>0</v>
      </c>
      <c r="EW1027" s="158" t="n">
        <v>0</v>
      </c>
      <c r="EX1027" s="158" t="n">
        <v>0</v>
      </c>
      <c r="EY1027" s="158" t="n">
        <v>0</v>
      </c>
      <c r="EZ1027" s="158" t="n">
        <v>1900</v>
      </c>
      <c r="FA1027" s="158" t="n">
        <v>1</v>
      </c>
      <c r="FB1027" s="158" t="n">
        <v>1</v>
      </c>
      <c r="FC1027" s="158" t="n">
        <v>1900</v>
      </c>
      <c r="FD1027" s="158" t="n">
        <v>1</v>
      </c>
      <c r="FE1027" s="158" t="n">
        <v>1</v>
      </c>
      <c r="FF1027" s="158" t="n">
        <v>1900</v>
      </c>
      <c r="FG1027" s="158" t="n">
        <v>1</v>
      </c>
      <c r="FH1027" s="158" t="n">
        <v>1</v>
      </c>
      <c r="FI1027" s="158" t="n">
        <v>1900</v>
      </c>
      <c r="FJ1027" s="158" t="n">
        <v>1</v>
      </c>
      <c r="FK1027" s="158" t="n">
        <v>1</v>
      </c>
      <c r="FL1027" s="158" t="n">
        <v>1900</v>
      </c>
      <c r="FM1027" s="158" t="n">
        <v>1</v>
      </c>
      <c r="FN1027" s="158" t="n">
        <v>1</v>
      </c>
      <c r="FO1027" s="158" t="n">
        <v>1900</v>
      </c>
      <c r="FP1027" s="158" t="n">
        <v>1</v>
      </c>
      <c r="FQ1027" s="158" t="n">
        <v>1</v>
      </c>
      <c r="FR1027" s="158" t="n">
        <v>1900</v>
      </c>
      <c r="FS1027" s="158" t="n">
        <v>1</v>
      </c>
      <c r="FT1027" s="158" t="n">
        <v>1</v>
      </c>
      <c r="FU1027" s="158" t="n">
        <v>1900</v>
      </c>
      <c r="FV1027" s="158" t="n">
        <v>1</v>
      </c>
      <c r="FW1027" s="158" t="n">
        <v>1</v>
      </c>
    </row>
    <row r="1028">
      <c r="A1028">
        <f>IF(F1028&gt;1,A1027,IF(AND(I1028&lt;10,paste!A1030&lt;10),RIGHT(H1028,2)&amp;"0"&amp;I1028&amp;"000"&amp;paste!A1030,IF(AND(I1028&lt;10,paste!A1030&gt;=10,paste!A1030&lt;100),RIGHT(H1028,2)&amp;"0"&amp;I1028&amp;"00"&amp;paste!A1030,IF(AND(I1028&lt;10,paste!A1030&gt;=100,paste!A1030&lt;1000),RIGHT(H1028,2)&amp;"0"&amp;I1028&amp;"0"&amp;paste!A1030,IF(AND(I1028&lt;10,paste!A1030&gt;=1000),RIGHT(H1028,2)&amp;"0"&amp;I1028&amp;paste!A1030,IF(AND(I1028&gt;=10,paste!A1030&lt;10),RIGHT(H1028,2)&amp;I1028&amp;"000"&amp;paste!A1030,IF(AND(I1028&gt;=10,paste!A1030&gt;=10,paste!A1030&lt;100),RIGHT(H1028,2)&amp;I1028&amp;"00"&amp;paste!A1030,IF(AND(I1028&gt;=10,paste!A1030&gt;=100,paste!A1030&lt;1000),RIGHT(H1028,2)&amp;I1028&amp;"0"&amp;paste!A1030,RIGHT(H1028,2)&amp;I1028&amp;paste!A1030))))))))</f>
        <v/>
      </c>
      <c r="B1028">
        <f>YEAR(paste!C1030)</f>
        <v/>
      </c>
      <c r="C1028">
        <f>MONTH(paste!C1030)</f>
        <v/>
      </c>
      <c r="D1028">
        <f>DAY(paste!C1030)</f>
        <v/>
      </c>
      <c r="E1028" s="158" t="n">
        <v>0</v>
      </c>
      <c r="F1028">
        <f>IF(AND(L1028=L1027,D1028=D1027),F1027+1,1)</f>
        <v/>
      </c>
      <c r="G1028" s="158" t="n">
        <v>0</v>
      </c>
      <c r="H1028">
        <f>YEAR(paste!C1030)</f>
        <v/>
      </c>
      <c r="I1028">
        <f>MONTH(paste!C1030)</f>
        <v/>
      </c>
      <c r="J1028">
        <f>DAY(paste!C1030)</f>
        <v/>
      </c>
      <c r="K1028">
        <f>A1028</f>
        <v/>
      </c>
      <c r="L1028">
        <f>IF(ISBLANK(VLOOKUP(paste!J1030,'得意先名 (2)'!$B$3:$F$2005,5,FALSE)),paste!P1030,IFERROR(VLOOKUP(paste!J1030,'得意先名 (2)'!$B$3:$F$2005,5,FALSE),"ZZZZZZZZZZZ"))</f>
        <v/>
      </c>
      <c r="M1028">
        <f>IF(L1028="ZZZZZZZZZZZ",paste!J1030&amp;paste!K1030&amp; "  :   "&amp;paste!M1030&amp; "  :   "&amp;paste!P1030,"")</f>
        <v/>
      </c>
      <c r="O1028" s="158" t="n"/>
      <c r="P1028">
        <f>VLOOKUP(L1028,'L_User+EndUser'!$C$2:$K$500,8,FALSE)</f>
        <v/>
      </c>
      <c r="Q1028">
        <f>VLOOKUP(L1028,'L_User+EndUser'!$C$2:$K$500,9,FALSE)</f>
        <v/>
      </c>
      <c r="R1028" s="158" t="n"/>
      <c r="T1028" s="158" t="n"/>
      <c r="V1028" s="158" t="n"/>
      <c r="AB1028">
        <f>paste!J1030</f>
        <v/>
      </c>
      <c r="AC1028">
        <f>L1028</f>
        <v/>
      </c>
      <c r="AO1028">
        <f>YEAR(paste!O1030)</f>
        <v/>
      </c>
      <c r="AP1028">
        <f>MONTH(paste!O1030)</f>
        <v/>
      </c>
      <c r="AQ1028">
        <f>DAY(paste!O1030)</f>
        <v/>
      </c>
      <c r="BD1028">
        <f>IF(paste!L1030="","",paste!L1030)</f>
        <v/>
      </c>
      <c r="BM1028" t="n">
        <v>1</v>
      </c>
      <c r="BN1028">
        <f>VLOOKUP(paste!E1030,L_Product!$A$2:$B$2001,2,FALSE)</f>
        <v/>
      </c>
      <c r="BO1028" s="21" t="n"/>
      <c r="BT1028" t="n">
        <v>2</v>
      </c>
      <c r="BU1028">
        <f>IF($BM$2=1,2,IF($BM$2=18,1))</f>
        <v/>
      </c>
      <c r="BV1028">
        <f>IF($BM$2=1,0,IF($BM$2=18,1))</f>
        <v/>
      </c>
      <c r="BW1028" t="n">
        <v>2</v>
      </c>
      <c r="BX1028" t="n">
        <v>0</v>
      </c>
      <c r="BY1028" t="n">
        <v>3</v>
      </c>
      <c r="BZ1028">
        <f>VLOOKUP(BN1028,L_Product!$B$2:$Z$2001,14,FALSE)</f>
        <v/>
      </c>
      <c r="CA1028">
        <f>paste!H1030</f>
        <v/>
      </c>
      <c r="CB1028">
        <f>BZ1028*CA1028</f>
        <v/>
      </c>
      <c r="CN1028" s="158" t="n">
        <v>1</v>
      </c>
      <c r="CO1028" s="158" t="n">
        <v>1</v>
      </c>
      <c r="CP1028" s="158" t="n">
        <v>1</v>
      </c>
      <c r="CQ1028" s="158" t="n">
        <v>1</v>
      </c>
      <c r="CR1028" s="158" t="n">
        <v>1</v>
      </c>
      <c r="CS1028" s="158" t="n">
        <v>0</v>
      </c>
      <c r="CT1028" s="158" t="n">
        <v>0</v>
      </c>
      <c r="CU1028" s="158" t="n">
        <v>0</v>
      </c>
      <c r="CV1028" s="158" t="n">
        <v>0</v>
      </c>
      <c r="CW1028" s="158" t="n">
        <v>0</v>
      </c>
      <c r="CX1028">
        <f>B1028</f>
        <v/>
      </c>
      <c r="CY1028">
        <f>C1028</f>
        <v/>
      </c>
      <c r="CZ1028">
        <f>D1028</f>
        <v/>
      </c>
      <c r="DA1028" s="158" t="n">
        <v>1900</v>
      </c>
      <c r="DB1028" s="158" t="n">
        <v>1</v>
      </c>
      <c r="DC1028" s="158" t="n">
        <v>1</v>
      </c>
      <c r="DD1028" s="158" t="n">
        <v>1900</v>
      </c>
      <c r="DE1028" s="158" t="n">
        <v>1</v>
      </c>
      <c r="DF1028" s="158" t="n">
        <v>1</v>
      </c>
      <c r="DG1028" s="158" t="n">
        <v>1900</v>
      </c>
      <c r="DH1028" s="158" t="n">
        <v>1</v>
      </c>
      <c r="DI1028" s="158" t="n">
        <v>1</v>
      </c>
      <c r="DJ1028" s="158" t="n">
        <v>1900</v>
      </c>
      <c r="DK1028" s="158" t="n">
        <v>1</v>
      </c>
      <c r="DL1028" s="158" t="n">
        <v>1</v>
      </c>
      <c r="DR1028" s="158" t="n">
        <v>2</v>
      </c>
      <c r="DS1028" s="158" t="n">
        <v>1</v>
      </c>
      <c r="DT1028" s="158" t="n">
        <v>2</v>
      </c>
      <c r="DU1028" s="158" t="n">
        <v>1</v>
      </c>
      <c r="DV1028" s="158" t="n">
        <v>3</v>
      </c>
      <c r="DW1028" s="158" t="n">
        <v>1</v>
      </c>
      <c r="DX1028" s="158" t="n">
        <v>3</v>
      </c>
      <c r="DY1028" s="158" t="n">
        <v>0</v>
      </c>
      <c r="DZ1028" s="158" t="n">
        <v>0</v>
      </c>
      <c r="EA1028" s="158" t="n">
        <v>0</v>
      </c>
      <c r="EB1028" s="158" t="n">
        <v>0</v>
      </c>
      <c r="EC1028" s="158" t="n">
        <v>0</v>
      </c>
      <c r="ED1028" s="158" t="n">
        <v>0</v>
      </c>
      <c r="EE1028" s="158" t="n">
        <v>0</v>
      </c>
      <c r="EF1028" s="158" t="n">
        <v>0</v>
      </c>
      <c r="EG1028" s="158" t="n">
        <v>0</v>
      </c>
      <c r="EH1028" s="158" t="n">
        <v>0</v>
      </c>
      <c r="EI1028" s="158" t="n">
        <v>0</v>
      </c>
      <c r="EJ1028" s="158" t="n">
        <v>0</v>
      </c>
      <c r="EK1028" s="158" t="n">
        <v>0</v>
      </c>
      <c r="EL1028" s="158" t="n">
        <v>0</v>
      </c>
      <c r="EM1028" s="158" t="n">
        <v>0</v>
      </c>
      <c r="EN1028" s="158" t="n">
        <v>0</v>
      </c>
      <c r="EO1028" s="158" t="n">
        <v>0</v>
      </c>
      <c r="EP1028" s="158" t="n">
        <v>0</v>
      </c>
      <c r="EQ1028" s="158" t="n">
        <v>0</v>
      </c>
      <c r="ER1028" s="158" t="n">
        <v>0</v>
      </c>
      <c r="ES1028" s="158" t="n">
        <v>0</v>
      </c>
      <c r="ET1028" s="158" t="n">
        <v>0</v>
      </c>
      <c r="EU1028" s="158" t="n">
        <v>0</v>
      </c>
      <c r="EV1028" s="158" t="n">
        <v>0</v>
      </c>
      <c r="EW1028" s="158" t="n">
        <v>0</v>
      </c>
      <c r="EX1028" s="158" t="n">
        <v>0</v>
      </c>
      <c r="EY1028" s="158" t="n">
        <v>0</v>
      </c>
      <c r="EZ1028" s="158" t="n">
        <v>1900</v>
      </c>
      <c r="FA1028" s="158" t="n">
        <v>1</v>
      </c>
      <c r="FB1028" s="158" t="n">
        <v>1</v>
      </c>
      <c r="FC1028" s="158" t="n">
        <v>1900</v>
      </c>
      <c r="FD1028" s="158" t="n">
        <v>1</v>
      </c>
      <c r="FE1028" s="158" t="n">
        <v>1</v>
      </c>
      <c r="FF1028" s="158" t="n">
        <v>1900</v>
      </c>
      <c r="FG1028" s="158" t="n">
        <v>1</v>
      </c>
      <c r="FH1028" s="158" t="n">
        <v>1</v>
      </c>
      <c r="FI1028" s="158" t="n">
        <v>1900</v>
      </c>
      <c r="FJ1028" s="158" t="n">
        <v>1</v>
      </c>
      <c r="FK1028" s="158" t="n">
        <v>1</v>
      </c>
      <c r="FL1028" s="158" t="n">
        <v>1900</v>
      </c>
      <c r="FM1028" s="158" t="n">
        <v>1</v>
      </c>
      <c r="FN1028" s="158" t="n">
        <v>1</v>
      </c>
      <c r="FO1028" s="158" t="n">
        <v>1900</v>
      </c>
      <c r="FP1028" s="158" t="n">
        <v>1</v>
      </c>
      <c r="FQ1028" s="158" t="n">
        <v>1</v>
      </c>
      <c r="FR1028" s="158" t="n">
        <v>1900</v>
      </c>
      <c r="FS1028" s="158" t="n">
        <v>1</v>
      </c>
      <c r="FT1028" s="158" t="n">
        <v>1</v>
      </c>
      <c r="FU1028" s="158" t="n">
        <v>1900</v>
      </c>
      <c r="FV1028" s="158" t="n">
        <v>1</v>
      </c>
      <c r="FW1028" s="158" t="n">
        <v>1</v>
      </c>
    </row>
    <row r="1029">
      <c r="A1029">
        <f>IF(F1029&gt;1,A1028,IF(AND(I1029&lt;10,paste!A1031&lt;10),RIGHT(H1029,2)&amp;"0"&amp;I1029&amp;"000"&amp;paste!A1031,IF(AND(I1029&lt;10,paste!A1031&gt;=10,paste!A1031&lt;100),RIGHT(H1029,2)&amp;"0"&amp;I1029&amp;"00"&amp;paste!A1031,IF(AND(I1029&lt;10,paste!A1031&gt;=100,paste!A1031&lt;1000),RIGHT(H1029,2)&amp;"0"&amp;I1029&amp;"0"&amp;paste!A1031,IF(AND(I1029&lt;10,paste!A1031&gt;=1000),RIGHT(H1029,2)&amp;"0"&amp;I1029&amp;paste!A1031,IF(AND(I1029&gt;=10,paste!A1031&lt;10),RIGHT(H1029,2)&amp;I1029&amp;"000"&amp;paste!A1031,IF(AND(I1029&gt;=10,paste!A1031&gt;=10,paste!A1031&lt;100),RIGHT(H1029,2)&amp;I1029&amp;"00"&amp;paste!A1031,IF(AND(I1029&gt;=10,paste!A1031&gt;=100,paste!A1031&lt;1000),RIGHT(H1029,2)&amp;I1029&amp;"0"&amp;paste!A1031,RIGHT(H1029,2)&amp;I1029&amp;paste!A1031))))))))</f>
        <v/>
      </c>
      <c r="B1029">
        <f>YEAR(paste!C1031)</f>
        <v/>
      </c>
      <c r="C1029">
        <f>MONTH(paste!C1031)</f>
        <v/>
      </c>
      <c r="D1029">
        <f>DAY(paste!C1031)</f>
        <v/>
      </c>
      <c r="E1029" s="158" t="n">
        <v>0</v>
      </c>
      <c r="F1029">
        <f>IF(AND(L1029=L1028,D1029=D1028),F1028+1,1)</f>
        <v/>
      </c>
      <c r="G1029" s="158" t="n">
        <v>0</v>
      </c>
      <c r="H1029">
        <f>YEAR(paste!C1031)</f>
        <v/>
      </c>
      <c r="I1029">
        <f>MONTH(paste!C1031)</f>
        <v/>
      </c>
      <c r="J1029">
        <f>DAY(paste!C1031)</f>
        <v/>
      </c>
      <c r="K1029">
        <f>A1029</f>
        <v/>
      </c>
      <c r="L1029">
        <f>IF(ISBLANK(VLOOKUP(paste!J1031,'得意先名 (2)'!$B$3:$F$2005,5,FALSE)),paste!P1031,IFERROR(VLOOKUP(paste!J1031,'得意先名 (2)'!$B$3:$F$2005,5,FALSE),"ZZZZZZZZZZZ"))</f>
        <v/>
      </c>
      <c r="M1029">
        <f>IF(L1029="ZZZZZZZZZZZ",paste!J1031&amp;paste!K1031&amp; "  :   "&amp;paste!M1031&amp; "  :   "&amp;paste!P1031,"")</f>
        <v/>
      </c>
      <c r="O1029" s="158" t="n"/>
      <c r="P1029">
        <f>VLOOKUP(L1029,'L_User+EndUser'!$C$2:$K$500,8,FALSE)</f>
        <v/>
      </c>
      <c r="Q1029">
        <f>VLOOKUP(L1029,'L_User+EndUser'!$C$2:$K$500,9,FALSE)</f>
        <v/>
      </c>
      <c r="R1029" s="158" t="n"/>
      <c r="T1029" s="158" t="n"/>
      <c r="V1029" s="158" t="n"/>
      <c r="AB1029">
        <f>paste!J1031</f>
        <v/>
      </c>
      <c r="AC1029">
        <f>L1029</f>
        <v/>
      </c>
      <c r="AO1029">
        <f>YEAR(paste!O1031)</f>
        <v/>
      </c>
      <c r="AP1029">
        <f>MONTH(paste!O1031)</f>
        <v/>
      </c>
      <c r="AQ1029">
        <f>DAY(paste!O1031)</f>
        <v/>
      </c>
      <c r="BD1029">
        <f>IF(paste!L1031="","",paste!L1031)</f>
        <v/>
      </c>
      <c r="BM1029" t="n">
        <v>1</v>
      </c>
      <c r="BN1029">
        <f>VLOOKUP(paste!E1031,L_Product!$A$2:$B$2001,2,FALSE)</f>
        <v/>
      </c>
      <c r="BO1029" s="21" t="n"/>
      <c r="BT1029" t="n">
        <v>2</v>
      </c>
      <c r="BU1029">
        <f>IF($BM$2=1,2,IF($BM$2=18,1))</f>
        <v/>
      </c>
      <c r="BV1029">
        <f>IF($BM$2=1,0,IF($BM$2=18,1))</f>
        <v/>
      </c>
      <c r="BW1029" t="n">
        <v>2</v>
      </c>
      <c r="BX1029" t="n">
        <v>0</v>
      </c>
      <c r="BY1029" t="n">
        <v>3</v>
      </c>
      <c r="BZ1029">
        <f>VLOOKUP(BN1029,L_Product!$B$2:$Z$2001,14,FALSE)</f>
        <v/>
      </c>
      <c r="CA1029">
        <f>paste!H1031</f>
        <v/>
      </c>
      <c r="CB1029">
        <f>BZ1029*CA1029</f>
        <v/>
      </c>
      <c r="CN1029" s="158" t="n">
        <v>1</v>
      </c>
      <c r="CO1029" s="158" t="n">
        <v>1</v>
      </c>
      <c r="CP1029" s="158" t="n">
        <v>1</v>
      </c>
      <c r="CQ1029" s="158" t="n">
        <v>1</v>
      </c>
      <c r="CR1029" s="158" t="n">
        <v>1</v>
      </c>
      <c r="CS1029" s="158" t="n">
        <v>0</v>
      </c>
      <c r="CT1029" s="158" t="n">
        <v>0</v>
      </c>
      <c r="CU1029" s="158" t="n">
        <v>0</v>
      </c>
      <c r="CV1029" s="158" t="n">
        <v>0</v>
      </c>
      <c r="CW1029" s="158" t="n">
        <v>0</v>
      </c>
      <c r="CX1029">
        <f>B1029</f>
        <v/>
      </c>
      <c r="CY1029">
        <f>C1029</f>
        <v/>
      </c>
      <c r="CZ1029">
        <f>D1029</f>
        <v/>
      </c>
      <c r="DA1029" s="158" t="n">
        <v>1900</v>
      </c>
      <c r="DB1029" s="158" t="n">
        <v>1</v>
      </c>
      <c r="DC1029" s="158" t="n">
        <v>1</v>
      </c>
      <c r="DD1029" s="158" t="n">
        <v>1900</v>
      </c>
      <c r="DE1029" s="158" t="n">
        <v>1</v>
      </c>
      <c r="DF1029" s="158" t="n">
        <v>1</v>
      </c>
      <c r="DG1029" s="158" t="n">
        <v>1900</v>
      </c>
      <c r="DH1029" s="158" t="n">
        <v>1</v>
      </c>
      <c r="DI1029" s="158" t="n">
        <v>1</v>
      </c>
      <c r="DJ1029" s="158" t="n">
        <v>1900</v>
      </c>
      <c r="DK1029" s="158" t="n">
        <v>1</v>
      </c>
      <c r="DL1029" s="158" t="n">
        <v>1</v>
      </c>
      <c r="DR1029" s="158" t="n">
        <v>2</v>
      </c>
      <c r="DS1029" s="158" t="n">
        <v>1</v>
      </c>
      <c r="DT1029" s="158" t="n">
        <v>2</v>
      </c>
      <c r="DU1029" s="158" t="n">
        <v>1</v>
      </c>
      <c r="DV1029" s="158" t="n">
        <v>3</v>
      </c>
      <c r="DW1029" s="158" t="n">
        <v>1</v>
      </c>
      <c r="DX1029" s="158" t="n">
        <v>3</v>
      </c>
      <c r="DY1029" s="158" t="n">
        <v>0</v>
      </c>
      <c r="DZ1029" s="158" t="n">
        <v>0</v>
      </c>
      <c r="EA1029" s="158" t="n">
        <v>0</v>
      </c>
      <c r="EB1029" s="158" t="n">
        <v>0</v>
      </c>
      <c r="EC1029" s="158" t="n">
        <v>0</v>
      </c>
      <c r="ED1029" s="158" t="n">
        <v>0</v>
      </c>
      <c r="EE1029" s="158" t="n">
        <v>0</v>
      </c>
      <c r="EF1029" s="158" t="n">
        <v>0</v>
      </c>
      <c r="EG1029" s="158" t="n">
        <v>0</v>
      </c>
      <c r="EH1029" s="158" t="n">
        <v>0</v>
      </c>
      <c r="EI1029" s="158" t="n">
        <v>0</v>
      </c>
      <c r="EJ1029" s="158" t="n">
        <v>0</v>
      </c>
      <c r="EK1029" s="158" t="n">
        <v>0</v>
      </c>
      <c r="EL1029" s="158" t="n">
        <v>0</v>
      </c>
      <c r="EM1029" s="158" t="n">
        <v>0</v>
      </c>
      <c r="EN1029" s="158" t="n">
        <v>0</v>
      </c>
      <c r="EO1029" s="158" t="n">
        <v>0</v>
      </c>
      <c r="EP1029" s="158" t="n">
        <v>0</v>
      </c>
      <c r="EQ1029" s="158" t="n">
        <v>0</v>
      </c>
      <c r="ER1029" s="158" t="n">
        <v>0</v>
      </c>
      <c r="ES1029" s="158" t="n">
        <v>0</v>
      </c>
      <c r="ET1029" s="158" t="n">
        <v>0</v>
      </c>
      <c r="EU1029" s="158" t="n">
        <v>0</v>
      </c>
      <c r="EV1029" s="158" t="n">
        <v>0</v>
      </c>
      <c r="EW1029" s="158" t="n">
        <v>0</v>
      </c>
      <c r="EX1029" s="158" t="n">
        <v>0</v>
      </c>
      <c r="EY1029" s="158" t="n">
        <v>0</v>
      </c>
      <c r="EZ1029" s="158" t="n">
        <v>1900</v>
      </c>
      <c r="FA1029" s="158" t="n">
        <v>1</v>
      </c>
      <c r="FB1029" s="158" t="n">
        <v>1</v>
      </c>
      <c r="FC1029" s="158" t="n">
        <v>1900</v>
      </c>
      <c r="FD1029" s="158" t="n">
        <v>1</v>
      </c>
      <c r="FE1029" s="158" t="n">
        <v>1</v>
      </c>
      <c r="FF1029" s="158" t="n">
        <v>1900</v>
      </c>
      <c r="FG1029" s="158" t="n">
        <v>1</v>
      </c>
      <c r="FH1029" s="158" t="n">
        <v>1</v>
      </c>
      <c r="FI1029" s="158" t="n">
        <v>1900</v>
      </c>
      <c r="FJ1029" s="158" t="n">
        <v>1</v>
      </c>
      <c r="FK1029" s="158" t="n">
        <v>1</v>
      </c>
      <c r="FL1029" s="158" t="n">
        <v>1900</v>
      </c>
      <c r="FM1029" s="158" t="n">
        <v>1</v>
      </c>
      <c r="FN1029" s="158" t="n">
        <v>1</v>
      </c>
      <c r="FO1029" s="158" t="n">
        <v>1900</v>
      </c>
      <c r="FP1029" s="158" t="n">
        <v>1</v>
      </c>
      <c r="FQ1029" s="158" t="n">
        <v>1</v>
      </c>
      <c r="FR1029" s="158" t="n">
        <v>1900</v>
      </c>
      <c r="FS1029" s="158" t="n">
        <v>1</v>
      </c>
      <c r="FT1029" s="158" t="n">
        <v>1</v>
      </c>
      <c r="FU1029" s="158" t="n">
        <v>1900</v>
      </c>
      <c r="FV1029" s="158" t="n">
        <v>1</v>
      </c>
      <c r="FW1029" s="158" t="n">
        <v>1</v>
      </c>
    </row>
    <row r="1030">
      <c r="A1030">
        <f>IF(F1030&gt;1,A1029,IF(AND(I1030&lt;10,paste!A1032&lt;10),RIGHT(H1030,2)&amp;"0"&amp;I1030&amp;"000"&amp;paste!A1032,IF(AND(I1030&lt;10,paste!A1032&gt;=10,paste!A1032&lt;100),RIGHT(H1030,2)&amp;"0"&amp;I1030&amp;"00"&amp;paste!A1032,IF(AND(I1030&lt;10,paste!A1032&gt;=100,paste!A1032&lt;1000),RIGHT(H1030,2)&amp;"0"&amp;I1030&amp;"0"&amp;paste!A1032,IF(AND(I1030&lt;10,paste!A1032&gt;=1000),RIGHT(H1030,2)&amp;"0"&amp;I1030&amp;paste!A1032,IF(AND(I1030&gt;=10,paste!A1032&lt;10),RIGHT(H1030,2)&amp;I1030&amp;"000"&amp;paste!A1032,IF(AND(I1030&gt;=10,paste!A1032&gt;=10,paste!A1032&lt;100),RIGHT(H1030,2)&amp;I1030&amp;"00"&amp;paste!A1032,IF(AND(I1030&gt;=10,paste!A1032&gt;=100,paste!A1032&lt;1000),RIGHT(H1030,2)&amp;I1030&amp;"0"&amp;paste!A1032,RIGHT(H1030,2)&amp;I1030&amp;paste!A1032))))))))</f>
        <v/>
      </c>
      <c r="B1030">
        <f>YEAR(paste!C1032)</f>
        <v/>
      </c>
      <c r="C1030">
        <f>MONTH(paste!C1032)</f>
        <v/>
      </c>
      <c r="D1030">
        <f>DAY(paste!C1032)</f>
        <v/>
      </c>
      <c r="E1030" s="158" t="n">
        <v>0</v>
      </c>
      <c r="F1030">
        <f>IF(AND(L1030=L1029,D1030=D1029),F1029+1,1)</f>
        <v/>
      </c>
      <c r="G1030" s="158" t="n">
        <v>0</v>
      </c>
      <c r="H1030">
        <f>YEAR(paste!C1032)</f>
        <v/>
      </c>
      <c r="I1030">
        <f>MONTH(paste!C1032)</f>
        <v/>
      </c>
      <c r="J1030">
        <f>DAY(paste!C1032)</f>
        <v/>
      </c>
      <c r="K1030">
        <f>A1030</f>
        <v/>
      </c>
      <c r="L1030">
        <f>IF(ISBLANK(VLOOKUP(paste!J1032,'得意先名 (2)'!$B$3:$F$2005,5,FALSE)),paste!P1032,IFERROR(VLOOKUP(paste!J1032,'得意先名 (2)'!$B$3:$F$2005,5,FALSE),"ZZZZZZZZZZZ"))</f>
        <v/>
      </c>
      <c r="M1030">
        <f>IF(L1030="ZZZZZZZZZZZ",paste!J1032&amp;paste!K1032&amp; "  :   "&amp;paste!M1032&amp; "  :   "&amp;paste!P1032,"")</f>
        <v/>
      </c>
      <c r="O1030" s="158" t="n"/>
      <c r="P1030">
        <f>VLOOKUP(L1030,'L_User+EndUser'!$C$2:$K$500,8,FALSE)</f>
        <v/>
      </c>
      <c r="Q1030">
        <f>VLOOKUP(L1030,'L_User+EndUser'!$C$2:$K$500,9,FALSE)</f>
        <v/>
      </c>
      <c r="R1030" s="158" t="n"/>
      <c r="T1030" s="158" t="n"/>
      <c r="V1030" s="158" t="n"/>
      <c r="AB1030">
        <f>paste!J1032</f>
        <v/>
      </c>
      <c r="AC1030">
        <f>L1030</f>
        <v/>
      </c>
      <c r="AO1030">
        <f>YEAR(paste!O1032)</f>
        <v/>
      </c>
      <c r="AP1030">
        <f>MONTH(paste!O1032)</f>
        <v/>
      </c>
      <c r="AQ1030">
        <f>DAY(paste!O1032)</f>
        <v/>
      </c>
      <c r="BD1030">
        <f>IF(paste!L1032="","",paste!L1032)</f>
        <v/>
      </c>
      <c r="BM1030" t="n">
        <v>1</v>
      </c>
      <c r="BN1030">
        <f>VLOOKUP(paste!E1032,L_Product!$A$2:$B$2001,2,FALSE)</f>
        <v/>
      </c>
      <c r="BO1030" s="21" t="n"/>
      <c r="BT1030" t="n">
        <v>2</v>
      </c>
      <c r="BU1030">
        <f>IF($BM$2=1,2,IF($BM$2=18,1))</f>
        <v/>
      </c>
      <c r="BV1030">
        <f>IF($BM$2=1,0,IF($BM$2=18,1))</f>
        <v/>
      </c>
      <c r="BW1030" t="n">
        <v>2</v>
      </c>
      <c r="BX1030" t="n">
        <v>0</v>
      </c>
      <c r="BY1030" t="n">
        <v>3</v>
      </c>
      <c r="BZ1030">
        <f>VLOOKUP(BN1030,L_Product!$B$2:$Z$2001,14,FALSE)</f>
        <v/>
      </c>
      <c r="CA1030">
        <f>paste!H1032</f>
        <v/>
      </c>
      <c r="CB1030">
        <f>BZ1030*CA1030</f>
        <v/>
      </c>
      <c r="CN1030" s="158" t="n">
        <v>1</v>
      </c>
      <c r="CO1030" s="158" t="n">
        <v>1</v>
      </c>
      <c r="CP1030" s="158" t="n">
        <v>1</v>
      </c>
      <c r="CQ1030" s="158" t="n">
        <v>1</v>
      </c>
      <c r="CR1030" s="158" t="n">
        <v>1</v>
      </c>
      <c r="CS1030" s="158" t="n">
        <v>0</v>
      </c>
      <c r="CT1030" s="158" t="n">
        <v>0</v>
      </c>
      <c r="CU1030" s="158" t="n">
        <v>0</v>
      </c>
      <c r="CV1030" s="158" t="n">
        <v>0</v>
      </c>
      <c r="CW1030" s="158" t="n">
        <v>0</v>
      </c>
      <c r="CX1030">
        <f>B1030</f>
        <v/>
      </c>
      <c r="CY1030">
        <f>C1030</f>
        <v/>
      </c>
      <c r="CZ1030">
        <f>D1030</f>
        <v/>
      </c>
      <c r="DA1030" s="158" t="n">
        <v>1900</v>
      </c>
      <c r="DB1030" s="158" t="n">
        <v>1</v>
      </c>
      <c r="DC1030" s="158" t="n">
        <v>1</v>
      </c>
      <c r="DD1030" s="158" t="n">
        <v>1900</v>
      </c>
      <c r="DE1030" s="158" t="n">
        <v>1</v>
      </c>
      <c r="DF1030" s="158" t="n">
        <v>1</v>
      </c>
      <c r="DG1030" s="158" t="n">
        <v>1900</v>
      </c>
      <c r="DH1030" s="158" t="n">
        <v>1</v>
      </c>
      <c r="DI1030" s="158" t="n">
        <v>1</v>
      </c>
      <c r="DJ1030" s="158" t="n">
        <v>1900</v>
      </c>
      <c r="DK1030" s="158" t="n">
        <v>1</v>
      </c>
      <c r="DL1030" s="158" t="n">
        <v>1</v>
      </c>
      <c r="DR1030" s="158" t="n">
        <v>2</v>
      </c>
      <c r="DS1030" s="158" t="n">
        <v>1</v>
      </c>
      <c r="DT1030" s="158" t="n">
        <v>2</v>
      </c>
      <c r="DU1030" s="158" t="n">
        <v>1</v>
      </c>
      <c r="DV1030" s="158" t="n">
        <v>3</v>
      </c>
      <c r="DW1030" s="158" t="n">
        <v>1</v>
      </c>
      <c r="DX1030" s="158" t="n">
        <v>3</v>
      </c>
      <c r="DY1030" s="158" t="n">
        <v>0</v>
      </c>
      <c r="DZ1030" s="158" t="n">
        <v>0</v>
      </c>
      <c r="EA1030" s="158" t="n">
        <v>0</v>
      </c>
      <c r="EB1030" s="158" t="n">
        <v>0</v>
      </c>
      <c r="EC1030" s="158" t="n">
        <v>0</v>
      </c>
      <c r="ED1030" s="158" t="n">
        <v>0</v>
      </c>
      <c r="EE1030" s="158" t="n">
        <v>0</v>
      </c>
      <c r="EF1030" s="158" t="n">
        <v>0</v>
      </c>
      <c r="EG1030" s="158" t="n">
        <v>0</v>
      </c>
      <c r="EH1030" s="158" t="n">
        <v>0</v>
      </c>
      <c r="EI1030" s="158" t="n">
        <v>0</v>
      </c>
      <c r="EJ1030" s="158" t="n">
        <v>0</v>
      </c>
      <c r="EK1030" s="158" t="n">
        <v>0</v>
      </c>
      <c r="EL1030" s="158" t="n">
        <v>0</v>
      </c>
      <c r="EM1030" s="158" t="n">
        <v>0</v>
      </c>
      <c r="EN1030" s="158" t="n">
        <v>0</v>
      </c>
      <c r="EO1030" s="158" t="n">
        <v>0</v>
      </c>
      <c r="EP1030" s="158" t="n">
        <v>0</v>
      </c>
      <c r="EQ1030" s="158" t="n">
        <v>0</v>
      </c>
      <c r="ER1030" s="158" t="n">
        <v>0</v>
      </c>
      <c r="ES1030" s="158" t="n">
        <v>0</v>
      </c>
      <c r="ET1030" s="158" t="n">
        <v>0</v>
      </c>
      <c r="EU1030" s="158" t="n">
        <v>0</v>
      </c>
      <c r="EV1030" s="158" t="n">
        <v>0</v>
      </c>
      <c r="EW1030" s="158" t="n">
        <v>0</v>
      </c>
      <c r="EX1030" s="158" t="n">
        <v>0</v>
      </c>
      <c r="EY1030" s="158" t="n">
        <v>0</v>
      </c>
      <c r="EZ1030" s="158" t="n">
        <v>1900</v>
      </c>
      <c r="FA1030" s="158" t="n">
        <v>1</v>
      </c>
      <c r="FB1030" s="158" t="n">
        <v>1</v>
      </c>
      <c r="FC1030" s="158" t="n">
        <v>1900</v>
      </c>
      <c r="FD1030" s="158" t="n">
        <v>1</v>
      </c>
      <c r="FE1030" s="158" t="n">
        <v>1</v>
      </c>
      <c r="FF1030" s="158" t="n">
        <v>1900</v>
      </c>
      <c r="FG1030" s="158" t="n">
        <v>1</v>
      </c>
      <c r="FH1030" s="158" t="n">
        <v>1</v>
      </c>
      <c r="FI1030" s="158" t="n">
        <v>1900</v>
      </c>
      <c r="FJ1030" s="158" t="n">
        <v>1</v>
      </c>
      <c r="FK1030" s="158" t="n">
        <v>1</v>
      </c>
      <c r="FL1030" s="158" t="n">
        <v>1900</v>
      </c>
      <c r="FM1030" s="158" t="n">
        <v>1</v>
      </c>
      <c r="FN1030" s="158" t="n">
        <v>1</v>
      </c>
      <c r="FO1030" s="158" t="n">
        <v>1900</v>
      </c>
      <c r="FP1030" s="158" t="n">
        <v>1</v>
      </c>
      <c r="FQ1030" s="158" t="n">
        <v>1</v>
      </c>
      <c r="FR1030" s="158" t="n">
        <v>1900</v>
      </c>
      <c r="FS1030" s="158" t="n">
        <v>1</v>
      </c>
      <c r="FT1030" s="158" t="n">
        <v>1</v>
      </c>
      <c r="FU1030" s="158" t="n">
        <v>1900</v>
      </c>
      <c r="FV1030" s="158" t="n">
        <v>1</v>
      </c>
      <c r="FW1030" s="158" t="n">
        <v>1</v>
      </c>
    </row>
    <row r="1031">
      <c r="A1031">
        <f>IF(F1031&gt;1,A1030,IF(AND(I1031&lt;10,paste!A1033&lt;10),RIGHT(H1031,2)&amp;"0"&amp;I1031&amp;"000"&amp;paste!A1033,IF(AND(I1031&lt;10,paste!A1033&gt;=10,paste!A1033&lt;100),RIGHT(H1031,2)&amp;"0"&amp;I1031&amp;"00"&amp;paste!A1033,IF(AND(I1031&lt;10,paste!A1033&gt;=100,paste!A1033&lt;1000),RIGHT(H1031,2)&amp;"0"&amp;I1031&amp;"0"&amp;paste!A1033,IF(AND(I1031&lt;10,paste!A1033&gt;=1000),RIGHT(H1031,2)&amp;"0"&amp;I1031&amp;paste!A1033,IF(AND(I1031&gt;=10,paste!A1033&lt;10),RIGHT(H1031,2)&amp;I1031&amp;"000"&amp;paste!A1033,IF(AND(I1031&gt;=10,paste!A1033&gt;=10,paste!A1033&lt;100),RIGHT(H1031,2)&amp;I1031&amp;"00"&amp;paste!A1033,IF(AND(I1031&gt;=10,paste!A1033&gt;=100,paste!A1033&lt;1000),RIGHT(H1031,2)&amp;I1031&amp;"0"&amp;paste!A1033,RIGHT(H1031,2)&amp;I1031&amp;paste!A1033))))))))</f>
        <v/>
      </c>
      <c r="B1031">
        <f>YEAR(paste!C1033)</f>
        <v/>
      </c>
      <c r="C1031">
        <f>MONTH(paste!C1033)</f>
        <v/>
      </c>
      <c r="D1031">
        <f>DAY(paste!C1033)</f>
        <v/>
      </c>
      <c r="E1031" s="158" t="n">
        <v>0</v>
      </c>
      <c r="F1031">
        <f>IF(AND(L1031=L1030,D1031=D1030),F1030+1,1)</f>
        <v/>
      </c>
      <c r="G1031" s="158" t="n">
        <v>0</v>
      </c>
      <c r="H1031">
        <f>YEAR(paste!C1033)</f>
        <v/>
      </c>
      <c r="I1031">
        <f>MONTH(paste!C1033)</f>
        <v/>
      </c>
      <c r="J1031">
        <f>DAY(paste!C1033)</f>
        <v/>
      </c>
      <c r="K1031">
        <f>A1031</f>
        <v/>
      </c>
      <c r="L1031">
        <f>IF(ISBLANK(VLOOKUP(paste!J1033,'得意先名 (2)'!$B$3:$F$2005,5,FALSE)),paste!P1033,IFERROR(VLOOKUP(paste!J1033,'得意先名 (2)'!$B$3:$F$2005,5,FALSE),"ZZZZZZZZZZZ"))</f>
        <v/>
      </c>
      <c r="M1031">
        <f>IF(L1031="ZZZZZZZZZZZ",paste!J1033&amp;paste!K1033&amp; "  :   "&amp;paste!M1033&amp; "  :   "&amp;paste!P1033,"")</f>
        <v/>
      </c>
      <c r="O1031" s="158" t="n"/>
      <c r="P1031">
        <f>VLOOKUP(L1031,'L_User+EndUser'!$C$2:$K$500,8,FALSE)</f>
        <v/>
      </c>
      <c r="Q1031">
        <f>VLOOKUP(L1031,'L_User+EndUser'!$C$2:$K$500,9,FALSE)</f>
        <v/>
      </c>
      <c r="R1031" s="158" t="n"/>
      <c r="T1031" s="158" t="n"/>
      <c r="V1031" s="158" t="n"/>
      <c r="AB1031">
        <f>paste!J1033</f>
        <v/>
      </c>
      <c r="AC1031">
        <f>L1031</f>
        <v/>
      </c>
      <c r="AO1031">
        <f>YEAR(paste!O1033)</f>
        <v/>
      </c>
      <c r="AP1031">
        <f>MONTH(paste!O1033)</f>
        <v/>
      </c>
      <c r="AQ1031">
        <f>DAY(paste!O1033)</f>
        <v/>
      </c>
      <c r="BD1031">
        <f>IF(paste!L1033="","",paste!L1033)</f>
        <v/>
      </c>
      <c r="BM1031" t="n">
        <v>1</v>
      </c>
      <c r="BN1031">
        <f>VLOOKUP(paste!E1033,L_Product!$A$2:$B$2001,2,FALSE)</f>
        <v/>
      </c>
      <c r="BO1031" s="21" t="n"/>
      <c r="BT1031" t="n">
        <v>2</v>
      </c>
      <c r="BU1031">
        <f>IF($BM$2=1,2,IF($BM$2=18,1))</f>
        <v/>
      </c>
      <c r="BV1031">
        <f>IF($BM$2=1,0,IF($BM$2=18,1))</f>
        <v/>
      </c>
      <c r="BW1031" t="n">
        <v>2</v>
      </c>
      <c r="BX1031" t="n">
        <v>0</v>
      </c>
      <c r="BY1031" t="n">
        <v>3</v>
      </c>
      <c r="BZ1031">
        <f>VLOOKUP(BN1031,L_Product!$B$2:$Z$2001,14,FALSE)</f>
        <v/>
      </c>
      <c r="CA1031">
        <f>paste!H1033</f>
        <v/>
      </c>
      <c r="CB1031">
        <f>BZ1031*CA1031</f>
        <v/>
      </c>
      <c r="CN1031" s="158" t="n">
        <v>1</v>
      </c>
      <c r="CO1031" s="158" t="n">
        <v>1</v>
      </c>
      <c r="CP1031" s="158" t="n">
        <v>1</v>
      </c>
      <c r="CQ1031" s="158" t="n">
        <v>1</v>
      </c>
      <c r="CR1031" s="158" t="n">
        <v>1</v>
      </c>
      <c r="CS1031" s="158" t="n">
        <v>0</v>
      </c>
      <c r="CT1031" s="158" t="n">
        <v>0</v>
      </c>
      <c r="CU1031" s="158" t="n">
        <v>0</v>
      </c>
      <c r="CV1031" s="158" t="n">
        <v>0</v>
      </c>
      <c r="CW1031" s="158" t="n">
        <v>0</v>
      </c>
      <c r="CX1031">
        <f>B1031</f>
        <v/>
      </c>
      <c r="CY1031">
        <f>C1031</f>
        <v/>
      </c>
      <c r="CZ1031">
        <f>D1031</f>
        <v/>
      </c>
      <c r="DA1031" s="158" t="n">
        <v>1900</v>
      </c>
      <c r="DB1031" s="158" t="n">
        <v>1</v>
      </c>
      <c r="DC1031" s="158" t="n">
        <v>1</v>
      </c>
      <c r="DD1031" s="158" t="n">
        <v>1900</v>
      </c>
      <c r="DE1031" s="158" t="n">
        <v>1</v>
      </c>
      <c r="DF1031" s="158" t="n">
        <v>1</v>
      </c>
      <c r="DG1031" s="158" t="n">
        <v>1900</v>
      </c>
      <c r="DH1031" s="158" t="n">
        <v>1</v>
      </c>
      <c r="DI1031" s="158" t="n">
        <v>1</v>
      </c>
      <c r="DJ1031" s="158" t="n">
        <v>1900</v>
      </c>
      <c r="DK1031" s="158" t="n">
        <v>1</v>
      </c>
      <c r="DL1031" s="158" t="n">
        <v>1</v>
      </c>
      <c r="DR1031" s="158" t="n">
        <v>2</v>
      </c>
      <c r="DS1031" s="158" t="n">
        <v>1</v>
      </c>
      <c r="DT1031" s="158" t="n">
        <v>2</v>
      </c>
      <c r="DU1031" s="158" t="n">
        <v>1</v>
      </c>
      <c r="DV1031" s="158" t="n">
        <v>3</v>
      </c>
      <c r="DW1031" s="158" t="n">
        <v>1</v>
      </c>
      <c r="DX1031" s="158" t="n">
        <v>3</v>
      </c>
      <c r="DY1031" s="158" t="n">
        <v>0</v>
      </c>
      <c r="DZ1031" s="158" t="n">
        <v>0</v>
      </c>
      <c r="EA1031" s="158" t="n">
        <v>0</v>
      </c>
      <c r="EB1031" s="158" t="n">
        <v>0</v>
      </c>
      <c r="EC1031" s="158" t="n">
        <v>0</v>
      </c>
      <c r="ED1031" s="158" t="n">
        <v>0</v>
      </c>
      <c r="EE1031" s="158" t="n">
        <v>0</v>
      </c>
      <c r="EF1031" s="158" t="n">
        <v>0</v>
      </c>
      <c r="EG1031" s="158" t="n">
        <v>0</v>
      </c>
      <c r="EH1031" s="158" t="n">
        <v>0</v>
      </c>
      <c r="EI1031" s="158" t="n">
        <v>0</v>
      </c>
      <c r="EJ1031" s="158" t="n">
        <v>0</v>
      </c>
      <c r="EK1031" s="158" t="n">
        <v>0</v>
      </c>
      <c r="EL1031" s="158" t="n">
        <v>0</v>
      </c>
      <c r="EM1031" s="158" t="n">
        <v>0</v>
      </c>
      <c r="EN1031" s="158" t="n">
        <v>0</v>
      </c>
      <c r="EO1031" s="158" t="n">
        <v>0</v>
      </c>
      <c r="EP1031" s="158" t="n">
        <v>0</v>
      </c>
      <c r="EQ1031" s="158" t="n">
        <v>0</v>
      </c>
      <c r="ER1031" s="158" t="n">
        <v>0</v>
      </c>
      <c r="ES1031" s="158" t="n">
        <v>0</v>
      </c>
      <c r="ET1031" s="158" t="n">
        <v>0</v>
      </c>
      <c r="EU1031" s="158" t="n">
        <v>0</v>
      </c>
      <c r="EV1031" s="158" t="n">
        <v>0</v>
      </c>
      <c r="EW1031" s="158" t="n">
        <v>0</v>
      </c>
      <c r="EX1031" s="158" t="n">
        <v>0</v>
      </c>
      <c r="EY1031" s="158" t="n">
        <v>0</v>
      </c>
      <c r="EZ1031" s="158" t="n">
        <v>1900</v>
      </c>
      <c r="FA1031" s="158" t="n">
        <v>1</v>
      </c>
      <c r="FB1031" s="158" t="n">
        <v>1</v>
      </c>
      <c r="FC1031" s="158" t="n">
        <v>1900</v>
      </c>
      <c r="FD1031" s="158" t="n">
        <v>1</v>
      </c>
      <c r="FE1031" s="158" t="n">
        <v>1</v>
      </c>
      <c r="FF1031" s="158" t="n">
        <v>1900</v>
      </c>
      <c r="FG1031" s="158" t="n">
        <v>1</v>
      </c>
      <c r="FH1031" s="158" t="n">
        <v>1</v>
      </c>
      <c r="FI1031" s="158" t="n">
        <v>1900</v>
      </c>
      <c r="FJ1031" s="158" t="n">
        <v>1</v>
      </c>
      <c r="FK1031" s="158" t="n">
        <v>1</v>
      </c>
      <c r="FL1031" s="158" t="n">
        <v>1900</v>
      </c>
      <c r="FM1031" s="158" t="n">
        <v>1</v>
      </c>
      <c r="FN1031" s="158" t="n">
        <v>1</v>
      </c>
      <c r="FO1031" s="158" t="n">
        <v>1900</v>
      </c>
      <c r="FP1031" s="158" t="n">
        <v>1</v>
      </c>
      <c r="FQ1031" s="158" t="n">
        <v>1</v>
      </c>
      <c r="FR1031" s="158" t="n">
        <v>1900</v>
      </c>
      <c r="FS1031" s="158" t="n">
        <v>1</v>
      </c>
      <c r="FT1031" s="158" t="n">
        <v>1</v>
      </c>
      <c r="FU1031" s="158" t="n">
        <v>1900</v>
      </c>
      <c r="FV1031" s="158" t="n">
        <v>1</v>
      </c>
      <c r="FW1031" s="158" t="n">
        <v>1</v>
      </c>
    </row>
    <row r="1032">
      <c r="A1032">
        <f>IF(F1032&gt;1,A1031,IF(AND(I1032&lt;10,paste!A1034&lt;10),RIGHT(H1032,2)&amp;"0"&amp;I1032&amp;"000"&amp;paste!A1034,IF(AND(I1032&lt;10,paste!A1034&gt;=10,paste!A1034&lt;100),RIGHT(H1032,2)&amp;"0"&amp;I1032&amp;"00"&amp;paste!A1034,IF(AND(I1032&lt;10,paste!A1034&gt;=100,paste!A1034&lt;1000),RIGHT(H1032,2)&amp;"0"&amp;I1032&amp;"0"&amp;paste!A1034,IF(AND(I1032&lt;10,paste!A1034&gt;=1000),RIGHT(H1032,2)&amp;"0"&amp;I1032&amp;paste!A1034,IF(AND(I1032&gt;=10,paste!A1034&lt;10),RIGHT(H1032,2)&amp;I1032&amp;"000"&amp;paste!A1034,IF(AND(I1032&gt;=10,paste!A1034&gt;=10,paste!A1034&lt;100),RIGHT(H1032,2)&amp;I1032&amp;"00"&amp;paste!A1034,IF(AND(I1032&gt;=10,paste!A1034&gt;=100,paste!A1034&lt;1000),RIGHT(H1032,2)&amp;I1032&amp;"0"&amp;paste!A1034,RIGHT(H1032,2)&amp;I1032&amp;paste!A1034))))))))</f>
        <v/>
      </c>
      <c r="B1032">
        <f>YEAR(paste!C1034)</f>
        <v/>
      </c>
      <c r="C1032">
        <f>MONTH(paste!C1034)</f>
        <v/>
      </c>
      <c r="D1032">
        <f>DAY(paste!C1034)</f>
        <v/>
      </c>
      <c r="E1032" s="158" t="n">
        <v>0</v>
      </c>
      <c r="F1032">
        <f>IF(AND(L1032=L1031,D1032=D1031),F1031+1,1)</f>
        <v/>
      </c>
      <c r="G1032" s="158" t="n">
        <v>0</v>
      </c>
      <c r="H1032">
        <f>YEAR(paste!C1034)</f>
        <v/>
      </c>
      <c r="I1032">
        <f>MONTH(paste!C1034)</f>
        <v/>
      </c>
      <c r="J1032">
        <f>DAY(paste!C1034)</f>
        <v/>
      </c>
      <c r="K1032">
        <f>A1032</f>
        <v/>
      </c>
      <c r="L1032">
        <f>IF(ISBLANK(VLOOKUP(paste!J1034,'得意先名 (2)'!$B$3:$F$2005,5,FALSE)),paste!P1034,IFERROR(VLOOKUP(paste!J1034,'得意先名 (2)'!$B$3:$F$2005,5,FALSE),"ZZZZZZZZZZZ"))</f>
        <v/>
      </c>
      <c r="M1032">
        <f>IF(L1032="ZZZZZZZZZZZ",paste!J1034&amp;paste!K1034&amp; "  :   "&amp;paste!M1034&amp; "  :   "&amp;paste!P1034,"")</f>
        <v/>
      </c>
      <c r="O1032" s="158" t="n"/>
      <c r="P1032">
        <f>VLOOKUP(L1032,'L_User+EndUser'!$C$2:$K$500,8,FALSE)</f>
        <v/>
      </c>
      <c r="Q1032">
        <f>VLOOKUP(L1032,'L_User+EndUser'!$C$2:$K$500,9,FALSE)</f>
        <v/>
      </c>
      <c r="R1032" s="158" t="n"/>
      <c r="T1032" s="158" t="n"/>
      <c r="V1032" s="158" t="n"/>
      <c r="AB1032">
        <f>paste!J1034</f>
        <v/>
      </c>
      <c r="AC1032">
        <f>L1032</f>
        <v/>
      </c>
      <c r="AO1032">
        <f>YEAR(paste!O1034)</f>
        <v/>
      </c>
      <c r="AP1032">
        <f>MONTH(paste!O1034)</f>
        <v/>
      </c>
      <c r="AQ1032">
        <f>DAY(paste!O1034)</f>
        <v/>
      </c>
      <c r="BD1032">
        <f>IF(paste!L1034="","",paste!L1034)</f>
        <v/>
      </c>
      <c r="BM1032" t="n">
        <v>1</v>
      </c>
      <c r="BN1032">
        <f>VLOOKUP(paste!E1034,L_Product!$A$2:$B$2001,2,FALSE)</f>
        <v/>
      </c>
      <c r="BO1032" s="21" t="n"/>
      <c r="BT1032" t="n">
        <v>2</v>
      </c>
      <c r="BU1032">
        <f>IF($BM$2=1,2,IF($BM$2=18,1))</f>
        <v/>
      </c>
      <c r="BV1032">
        <f>IF($BM$2=1,0,IF($BM$2=18,1))</f>
        <v/>
      </c>
      <c r="BW1032" t="n">
        <v>2</v>
      </c>
      <c r="BX1032" t="n">
        <v>0</v>
      </c>
      <c r="BY1032" t="n">
        <v>3</v>
      </c>
      <c r="BZ1032">
        <f>VLOOKUP(BN1032,L_Product!$B$2:$Z$2001,14,FALSE)</f>
        <v/>
      </c>
      <c r="CA1032">
        <f>paste!H1034</f>
        <v/>
      </c>
      <c r="CB1032">
        <f>BZ1032*CA1032</f>
        <v/>
      </c>
      <c r="CN1032" s="158" t="n">
        <v>1</v>
      </c>
      <c r="CO1032" s="158" t="n">
        <v>1</v>
      </c>
      <c r="CP1032" s="158" t="n">
        <v>1</v>
      </c>
      <c r="CQ1032" s="158" t="n">
        <v>1</v>
      </c>
      <c r="CR1032" s="158" t="n">
        <v>1</v>
      </c>
      <c r="CS1032" s="158" t="n">
        <v>0</v>
      </c>
      <c r="CT1032" s="158" t="n">
        <v>0</v>
      </c>
      <c r="CU1032" s="158" t="n">
        <v>0</v>
      </c>
      <c r="CV1032" s="158" t="n">
        <v>0</v>
      </c>
      <c r="CW1032" s="158" t="n">
        <v>0</v>
      </c>
      <c r="CX1032">
        <f>B1032</f>
        <v/>
      </c>
      <c r="CY1032">
        <f>C1032</f>
        <v/>
      </c>
      <c r="CZ1032">
        <f>D1032</f>
        <v/>
      </c>
      <c r="DA1032" s="158" t="n">
        <v>1900</v>
      </c>
      <c r="DB1032" s="158" t="n">
        <v>1</v>
      </c>
      <c r="DC1032" s="158" t="n">
        <v>1</v>
      </c>
      <c r="DD1032" s="158" t="n">
        <v>1900</v>
      </c>
      <c r="DE1032" s="158" t="n">
        <v>1</v>
      </c>
      <c r="DF1032" s="158" t="n">
        <v>1</v>
      </c>
      <c r="DG1032" s="158" t="n">
        <v>1900</v>
      </c>
      <c r="DH1032" s="158" t="n">
        <v>1</v>
      </c>
      <c r="DI1032" s="158" t="n">
        <v>1</v>
      </c>
      <c r="DJ1032" s="158" t="n">
        <v>1900</v>
      </c>
      <c r="DK1032" s="158" t="n">
        <v>1</v>
      </c>
      <c r="DL1032" s="158" t="n">
        <v>1</v>
      </c>
      <c r="DR1032" s="158" t="n">
        <v>2</v>
      </c>
      <c r="DS1032" s="158" t="n">
        <v>1</v>
      </c>
      <c r="DT1032" s="158" t="n">
        <v>2</v>
      </c>
      <c r="DU1032" s="158" t="n">
        <v>1</v>
      </c>
      <c r="DV1032" s="158" t="n">
        <v>3</v>
      </c>
      <c r="DW1032" s="158" t="n">
        <v>1</v>
      </c>
      <c r="DX1032" s="158" t="n">
        <v>3</v>
      </c>
      <c r="DY1032" s="158" t="n">
        <v>0</v>
      </c>
      <c r="DZ1032" s="158" t="n">
        <v>0</v>
      </c>
      <c r="EA1032" s="158" t="n">
        <v>0</v>
      </c>
      <c r="EB1032" s="158" t="n">
        <v>0</v>
      </c>
      <c r="EC1032" s="158" t="n">
        <v>0</v>
      </c>
      <c r="ED1032" s="158" t="n">
        <v>0</v>
      </c>
      <c r="EE1032" s="158" t="n">
        <v>0</v>
      </c>
      <c r="EF1032" s="158" t="n">
        <v>0</v>
      </c>
      <c r="EG1032" s="158" t="n">
        <v>0</v>
      </c>
      <c r="EH1032" s="158" t="n">
        <v>0</v>
      </c>
      <c r="EI1032" s="158" t="n">
        <v>0</v>
      </c>
      <c r="EJ1032" s="158" t="n">
        <v>0</v>
      </c>
      <c r="EK1032" s="158" t="n">
        <v>0</v>
      </c>
      <c r="EL1032" s="158" t="n">
        <v>0</v>
      </c>
      <c r="EM1032" s="158" t="n">
        <v>0</v>
      </c>
      <c r="EN1032" s="158" t="n">
        <v>0</v>
      </c>
      <c r="EO1032" s="158" t="n">
        <v>0</v>
      </c>
      <c r="EP1032" s="158" t="n">
        <v>0</v>
      </c>
      <c r="EQ1032" s="158" t="n">
        <v>0</v>
      </c>
      <c r="ER1032" s="158" t="n">
        <v>0</v>
      </c>
      <c r="ES1032" s="158" t="n">
        <v>0</v>
      </c>
      <c r="ET1032" s="158" t="n">
        <v>0</v>
      </c>
      <c r="EU1032" s="158" t="n">
        <v>0</v>
      </c>
      <c r="EV1032" s="158" t="n">
        <v>0</v>
      </c>
      <c r="EW1032" s="158" t="n">
        <v>0</v>
      </c>
      <c r="EX1032" s="158" t="n">
        <v>0</v>
      </c>
      <c r="EY1032" s="158" t="n">
        <v>0</v>
      </c>
      <c r="EZ1032" s="158" t="n">
        <v>1900</v>
      </c>
      <c r="FA1032" s="158" t="n">
        <v>1</v>
      </c>
      <c r="FB1032" s="158" t="n">
        <v>1</v>
      </c>
      <c r="FC1032" s="158" t="n">
        <v>1900</v>
      </c>
      <c r="FD1032" s="158" t="n">
        <v>1</v>
      </c>
      <c r="FE1032" s="158" t="n">
        <v>1</v>
      </c>
      <c r="FF1032" s="158" t="n">
        <v>1900</v>
      </c>
      <c r="FG1032" s="158" t="n">
        <v>1</v>
      </c>
      <c r="FH1032" s="158" t="n">
        <v>1</v>
      </c>
      <c r="FI1032" s="158" t="n">
        <v>1900</v>
      </c>
      <c r="FJ1032" s="158" t="n">
        <v>1</v>
      </c>
      <c r="FK1032" s="158" t="n">
        <v>1</v>
      </c>
      <c r="FL1032" s="158" t="n">
        <v>1900</v>
      </c>
      <c r="FM1032" s="158" t="n">
        <v>1</v>
      </c>
      <c r="FN1032" s="158" t="n">
        <v>1</v>
      </c>
      <c r="FO1032" s="158" t="n">
        <v>1900</v>
      </c>
      <c r="FP1032" s="158" t="n">
        <v>1</v>
      </c>
      <c r="FQ1032" s="158" t="n">
        <v>1</v>
      </c>
      <c r="FR1032" s="158" t="n">
        <v>1900</v>
      </c>
      <c r="FS1032" s="158" t="n">
        <v>1</v>
      </c>
      <c r="FT1032" s="158" t="n">
        <v>1</v>
      </c>
      <c r="FU1032" s="158" t="n">
        <v>1900</v>
      </c>
      <c r="FV1032" s="158" t="n">
        <v>1</v>
      </c>
      <c r="FW1032" s="158" t="n">
        <v>1</v>
      </c>
    </row>
    <row r="1033">
      <c r="A1033">
        <f>IF(F1033&gt;1,A1032,IF(AND(I1033&lt;10,paste!A1035&lt;10),RIGHT(H1033,2)&amp;"0"&amp;I1033&amp;"000"&amp;paste!A1035,IF(AND(I1033&lt;10,paste!A1035&gt;=10,paste!A1035&lt;100),RIGHT(H1033,2)&amp;"0"&amp;I1033&amp;"00"&amp;paste!A1035,IF(AND(I1033&lt;10,paste!A1035&gt;=100,paste!A1035&lt;1000),RIGHT(H1033,2)&amp;"0"&amp;I1033&amp;"0"&amp;paste!A1035,IF(AND(I1033&lt;10,paste!A1035&gt;=1000),RIGHT(H1033,2)&amp;"0"&amp;I1033&amp;paste!A1035,IF(AND(I1033&gt;=10,paste!A1035&lt;10),RIGHT(H1033,2)&amp;I1033&amp;"000"&amp;paste!A1035,IF(AND(I1033&gt;=10,paste!A1035&gt;=10,paste!A1035&lt;100),RIGHT(H1033,2)&amp;I1033&amp;"00"&amp;paste!A1035,IF(AND(I1033&gt;=10,paste!A1035&gt;=100,paste!A1035&lt;1000),RIGHT(H1033,2)&amp;I1033&amp;"0"&amp;paste!A1035,RIGHT(H1033,2)&amp;I1033&amp;paste!A1035))))))))</f>
        <v/>
      </c>
      <c r="B1033">
        <f>YEAR(paste!C1035)</f>
        <v/>
      </c>
      <c r="C1033">
        <f>MONTH(paste!C1035)</f>
        <v/>
      </c>
      <c r="D1033">
        <f>DAY(paste!C1035)</f>
        <v/>
      </c>
      <c r="E1033" s="158" t="n">
        <v>0</v>
      </c>
      <c r="F1033">
        <f>IF(AND(L1033=L1032,D1033=D1032),F1032+1,1)</f>
        <v/>
      </c>
      <c r="G1033" s="158" t="n">
        <v>0</v>
      </c>
      <c r="H1033">
        <f>YEAR(paste!C1035)</f>
        <v/>
      </c>
      <c r="I1033">
        <f>MONTH(paste!C1035)</f>
        <v/>
      </c>
      <c r="J1033">
        <f>DAY(paste!C1035)</f>
        <v/>
      </c>
      <c r="K1033">
        <f>A1033</f>
        <v/>
      </c>
      <c r="L1033">
        <f>IF(ISBLANK(VLOOKUP(paste!J1035,'得意先名 (2)'!$B$3:$F$2005,5,FALSE)),paste!P1035,IFERROR(VLOOKUP(paste!J1035,'得意先名 (2)'!$B$3:$F$2005,5,FALSE),"ZZZZZZZZZZZ"))</f>
        <v/>
      </c>
      <c r="M1033">
        <f>IF(L1033="ZZZZZZZZZZZ",paste!J1035&amp;paste!K1035&amp; "  :   "&amp;paste!M1035&amp; "  :   "&amp;paste!P1035,"")</f>
        <v/>
      </c>
      <c r="O1033" s="158" t="n"/>
      <c r="P1033">
        <f>VLOOKUP(L1033,'L_User+EndUser'!$C$2:$K$500,8,FALSE)</f>
        <v/>
      </c>
      <c r="Q1033">
        <f>VLOOKUP(L1033,'L_User+EndUser'!$C$2:$K$500,9,FALSE)</f>
        <v/>
      </c>
      <c r="R1033" s="158" t="n"/>
      <c r="T1033" s="158" t="n"/>
      <c r="V1033" s="158" t="n"/>
      <c r="AB1033">
        <f>paste!J1035</f>
        <v/>
      </c>
      <c r="AC1033">
        <f>L1033</f>
        <v/>
      </c>
      <c r="AO1033">
        <f>YEAR(paste!O1035)</f>
        <v/>
      </c>
      <c r="AP1033">
        <f>MONTH(paste!O1035)</f>
        <v/>
      </c>
      <c r="AQ1033">
        <f>DAY(paste!O1035)</f>
        <v/>
      </c>
      <c r="BD1033">
        <f>IF(paste!L1035="","",paste!L1035)</f>
        <v/>
      </c>
      <c r="BM1033" t="n">
        <v>1</v>
      </c>
      <c r="BN1033">
        <f>VLOOKUP(paste!E1035,L_Product!$A$2:$B$2001,2,FALSE)</f>
        <v/>
      </c>
      <c r="BO1033" s="21" t="n"/>
      <c r="BT1033" t="n">
        <v>2</v>
      </c>
      <c r="BU1033">
        <f>IF($BM$2=1,2,IF($BM$2=18,1))</f>
        <v/>
      </c>
      <c r="BV1033">
        <f>IF($BM$2=1,0,IF($BM$2=18,1))</f>
        <v/>
      </c>
      <c r="BW1033" t="n">
        <v>2</v>
      </c>
      <c r="BX1033" t="n">
        <v>0</v>
      </c>
      <c r="BY1033" t="n">
        <v>3</v>
      </c>
      <c r="BZ1033">
        <f>VLOOKUP(BN1033,L_Product!$B$2:$Z$2001,14,FALSE)</f>
        <v/>
      </c>
      <c r="CA1033">
        <f>paste!H1035</f>
        <v/>
      </c>
      <c r="CB1033">
        <f>BZ1033*CA1033</f>
        <v/>
      </c>
      <c r="CN1033" s="158" t="n">
        <v>1</v>
      </c>
      <c r="CO1033" s="158" t="n">
        <v>1</v>
      </c>
      <c r="CP1033" s="158" t="n">
        <v>1</v>
      </c>
      <c r="CQ1033" s="158" t="n">
        <v>1</v>
      </c>
      <c r="CR1033" s="158" t="n">
        <v>1</v>
      </c>
      <c r="CS1033" s="158" t="n">
        <v>0</v>
      </c>
      <c r="CT1033" s="158" t="n">
        <v>0</v>
      </c>
      <c r="CU1033" s="158" t="n">
        <v>0</v>
      </c>
      <c r="CV1033" s="158" t="n">
        <v>0</v>
      </c>
      <c r="CW1033" s="158" t="n">
        <v>0</v>
      </c>
      <c r="CX1033">
        <f>B1033</f>
        <v/>
      </c>
      <c r="CY1033">
        <f>C1033</f>
        <v/>
      </c>
      <c r="CZ1033">
        <f>D1033</f>
        <v/>
      </c>
      <c r="DA1033" s="158" t="n">
        <v>1900</v>
      </c>
      <c r="DB1033" s="158" t="n">
        <v>1</v>
      </c>
      <c r="DC1033" s="158" t="n">
        <v>1</v>
      </c>
      <c r="DD1033" s="158" t="n">
        <v>1900</v>
      </c>
      <c r="DE1033" s="158" t="n">
        <v>1</v>
      </c>
      <c r="DF1033" s="158" t="n">
        <v>1</v>
      </c>
      <c r="DG1033" s="158" t="n">
        <v>1900</v>
      </c>
      <c r="DH1033" s="158" t="n">
        <v>1</v>
      </c>
      <c r="DI1033" s="158" t="n">
        <v>1</v>
      </c>
      <c r="DJ1033" s="158" t="n">
        <v>1900</v>
      </c>
      <c r="DK1033" s="158" t="n">
        <v>1</v>
      </c>
      <c r="DL1033" s="158" t="n">
        <v>1</v>
      </c>
      <c r="DR1033" s="158" t="n">
        <v>2</v>
      </c>
      <c r="DS1033" s="158" t="n">
        <v>1</v>
      </c>
      <c r="DT1033" s="158" t="n">
        <v>2</v>
      </c>
      <c r="DU1033" s="158" t="n">
        <v>1</v>
      </c>
      <c r="DV1033" s="158" t="n">
        <v>3</v>
      </c>
      <c r="DW1033" s="158" t="n">
        <v>1</v>
      </c>
      <c r="DX1033" s="158" t="n">
        <v>3</v>
      </c>
      <c r="DY1033" s="158" t="n">
        <v>0</v>
      </c>
      <c r="DZ1033" s="158" t="n">
        <v>0</v>
      </c>
      <c r="EA1033" s="158" t="n">
        <v>0</v>
      </c>
      <c r="EB1033" s="158" t="n">
        <v>0</v>
      </c>
      <c r="EC1033" s="158" t="n">
        <v>0</v>
      </c>
      <c r="ED1033" s="158" t="n">
        <v>0</v>
      </c>
      <c r="EE1033" s="158" t="n">
        <v>0</v>
      </c>
      <c r="EF1033" s="158" t="n">
        <v>0</v>
      </c>
      <c r="EG1033" s="158" t="n">
        <v>0</v>
      </c>
      <c r="EH1033" s="158" t="n">
        <v>0</v>
      </c>
      <c r="EI1033" s="158" t="n">
        <v>0</v>
      </c>
      <c r="EJ1033" s="158" t="n">
        <v>0</v>
      </c>
      <c r="EK1033" s="158" t="n">
        <v>0</v>
      </c>
      <c r="EL1033" s="158" t="n">
        <v>0</v>
      </c>
      <c r="EM1033" s="158" t="n">
        <v>0</v>
      </c>
      <c r="EN1033" s="158" t="n">
        <v>0</v>
      </c>
      <c r="EO1033" s="158" t="n">
        <v>0</v>
      </c>
      <c r="EP1033" s="158" t="n">
        <v>0</v>
      </c>
      <c r="EQ1033" s="158" t="n">
        <v>0</v>
      </c>
      <c r="ER1033" s="158" t="n">
        <v>0</v>
      </c>
      <c r="ES1033" s="158" t="n">
        <v>0</v>
      </c>
      <c r="ET1033" s="158" t="n">
        <v>0</v>
      </c>
      <c r="EU1033" s="158" t="n">
        <v>0</v>
      </c>
      <c r="EV1033" s="158" t="n">
        <v>0</v>
      </c>
      <c r="EW1033" s="158" t="n">
        <v>0</v>
      </c>
      <c r="EX1033" s="158" t="n">
        <v>0</v>
      </c>
      <c r="EY1033" s="158" t="n">
        <v>0</v>
      </c>
      <c r="EZ1033" s="158" t="n">
        <v>1900</v>
      </c>
      <c r="FA1033" s="158" t="n">
        <v>1</v>
      </c>
      <c r="FB1033" s="158" t="n">
        <v>1</v>
      </c>
      <c r="FC1033" s="158" t="n">
        <v>1900</v>
      </c>
      <c r="FD1033" s="158" t="n">
        <v>1</v>
      </c>
      <c r="FE1033" s="158" t="n">
        <v>1</v>
      </c>
      <c r="FF1033" s="158" t="n">
        <v>1900</v>
      </c>
      <c r="FG1033" s="158" t="n">
        <v>1</v>
      </c>
      <c r="FH1033" s="158" t="n">
        <v>1</v>
      </c>
      <c r="FI1033" s="158" t="n">
        <v>1900</v>
      </c>
      <c r="FJ1033" s="158" t="n">
        <v>1</v>
      </c>
      <c r="FK1033" s="158" t="n">
        <v>1</v>
      </c>
      <c r="FL1033" s="158" t="n">
        <v>1900</v>
      </c>
      <c r="FM1033" s="158" t="n">
        <v>1</v>
      </c>
      <c r="FN1033" s="158" t="n">
        <v>1</v>
      </c>
      <c r="FO1033" s="158" t="n">
        <v>1900</v>
      </c>
      <c r="FP1033" s="158" t="n">
        <v>1</v>
      </c>
      <c r="FQ1033" s="158" t="n">
        <v>1</v>
      </c>
      <c r="FR1033" s="158" t="n">
        <v>1900</v>
      </c>
      <c r="FS1033" s="158" t="n">
        <v>1</v>
      </c>
      <c r="FT1033" s="158" t="n">
        <v>1</v>
      </c>
      <c r="FU1033" s="158" t="n">
        <v>1900</v>
      </c>
      <c r="FV1033" s="158" t="n">
        <v>1</v>
      </c>
      <c r="FW1033" s="158" t="n">
        <v>1</v>
      </c>
    </row>
    <row r="1034">
      <c r="A1034">
        <f>IF(F1034&gt;1,A1033,IF(AND(I1034&lt;10,paste!A1036&lt;10),RIGHT(H1034,2)&amp;"0"&amp;I1034&amp;"000"&amp;paste!A1036,IF(AND(I1034&lt;10,paste!A1036&gt;=10,paste!A1036&lt;100),RIGHT(H1034,2)&amp;"0"&amp;I1034&amp;"00"&amp;paste!A1036,IF(AND(I1034&lt;10,paste!A1036&gt;=100,paste!A1036&lt;1000),RIGHT(H1034,2)&amp;"0"&amp;I1034&amp;"0"&amp;paste!A1036,IF(AND(I1034&lt;10,paste!A1036&gt;=1000),RIGHT(H1034,2)&amp;"0"&amp;I1034&amp;paste!A1036,IF(AND(I1034&gt;=10,paste!A1036&lt;10),RIGHT(H1034,2)&amp;I1034&amp;"000"&amp;paste!A1036,IF(AND(I1034&gt;=10,paste!A1036&gt;=10,paste!A1036&lt;100),RIGHT(H1034,2)&amp;I1034&amp;"00"&amp;paste!A1036,IF(AND(I1034&gt;=10,paste!A1036&gt;=100,paste!A1036&lt;1000),RIGHT(H1034,2)&amp;I1034&amp;"0"&amp;paste!A1036,RIGHT(H1034,2)&amp;I1034&amp;paste!A1036))))))))</f>
        <v/>
      </c>
      <c r="B1034">
        <f>YEAR(paste!C1036)</f>
        <v/>
      </c>
      <c r="C1034">
        <f>MONTH(paste!C1036)</f>
        <v/>
      </c>
      <c r="D1034">
        <f>DAY(paste!C1036)</f>
        <v/>
      </c>
      <c r="E1034" s="158" t="n">
        <v>0</v>
      </c>
      <c r="F1034">
        <f>IF(AND(L1034=L1033,D1034=D1033),F1033+1,1)</f>
        <v/>
      </c>
      <c r="G1034" s="158" t="n">
        <v>0</v>
      </c>
      <c r="H1034">
        <f>YEAR(paste!C1036)</f>
        <v/>
      </c>
      <c r="I1034">
        <f>MONTH(paste!C1036)</f>
        <v/>
      </c>
      <c r="J1034">
        <f>DAY(paste!C1036)</f>
        <v/>
      </c>
      <c r="K1034">
        <f>A1034</f>
        <v/>
      </c>
      <c r="L1034">
        <f>IF(ISBLANK(VLOOKUP(paste!J1036,'得意先名 (2)'!$B$3:$F$2005,5,FALSE)),paste!P1036,IFERROR(VLOOKUP(paste!J1036,'得意先名 (2)'!$B$3:$F$2005,5,FALSE),"ZZZZZZZZZZZ"))</f>
        <v/>
      </c>
      <c r="M1034">
        <f>IF(L1034="ZZZZZZZZZZZ",paste!J1036&amp;paste!K1036&amp; "  :   "&amp;paste!M1036&amp; "  :   "&amp;paste!P1036,"")</f>
        <v/>
      </c>
      <c r="O1034" s="158" t="n"/>
      <c r="P1034">
        <f>VLOOKUP(L1034,'L_User+EndUser'!$C$2:$K$500,8,FALSE)</f>
        <v/>
      </c>
      <c r="Q1034">
        <f>VLOOKUP(L1034,'L_User+EndUser'!$C$2:$K$500,9,FALSE)</f>
        <v/>
      </c>
      <c r="R1034" s="158" t="n"/>
      <c r="T1034" s="158" t="n"/>
      <c r="V1034" s="158" t="n"/>
      <c r="AB1034">
        <f>paste!J1036</f>
        <v/>
      </c>
      <c r="AC1034">
        <f>L1034</f>
        <v/>
      </c>
      <c r="AO1034">
        <f>YEAR(paste!O1036)</f>
        <v/>
      </c>
      <c r="AP1034">
        <f>MONTH(paste!O1036)</f>
        <v/>
      </c>
      <c r="AQ1034">
        <f>DAY(paste!O1036)</f>
        <v/>
      </c>
      <c r="BD1034">
        <f>IF(paste!L1036="","",paste!L1036)</f>
        <v/>
      </c>
      <c r="BM1034" t="n">
        <v>1</v>
      </c>
      <c r="BN1034">
        <f>VLOOKUP(paste!E1036,L_Product!$A$2:$B$2001,2,FALSE)</f>
        <v/>
      </c>
      <c r="BO1034" s="21" t="n"/>
      <c r="BT1034" t="n">
        <v>2</v>
      </c>
      <c r="BU1034">
        <f>IF($BM$2=1,2,IF($BM$2=18,1))</f>
        <v/>
      </c>
      <c r="BV1034">
        <f>IF($BM$2=1,0,IF($BM$2=18,1))</f>
        <v/>
      </c>
      <c r="BW1034" t="n">
        <v>2</v>
      </c>
      <c r="BX1034" t="n">
        <v>0</v>
      </c>
      <c r="BY1034" t="n">
        <v>3</v>
      </c>
      <c r="BZ1034">
        <f>VLOOKUP(BN1034,L_Product!$B$2:$Z$2001,14,FALSE)</f>
        <v/>
      </c>
      <c r="CA1034">
        <f>paste!H1036</f>
        <v/>
      </c>
      <c r="CB1034">
        <f>BZ1034*CA1034</f>
        <v/>
      </c>
      <c r="CN1034" s="158" t="n">
        <v>1</v>
      </c>
      <c r="CO1034" s="158" t="n">
        <v>1</v>
      </c>
      <c r="CP1034" s="158" t="n">
        <v>1</v>
      </c>
      <c r="CQ1034" s="158" t="n">
        <v>1</v>
      </c>
      <c r="CR1034" s="158" t="n">
        <v>1</v>
      </c>
      <c r="CS1034" s="158" t="n">
        <v>0</v>
      </c>
      <c r="CT1034" s="158" t="n">
        <v>0</v>
      </c>
      <c r="CU1034" s="158" t="n">
        <v>0</v>
      </c>
      <c r="CV1034" s="158" t="n">
        <v>0</v>
      </c>
      <c r="CW1034" s="158" t="n">
        <v>0</v>
      </c>
      <c r="CX1034">
        <f>B1034</f>
        <v/>
      </c>
      <c r="CY1034">
        <f>C1034</f>
        <v/>
      </c>
      <c r="CZ1034">
        <f>D1034</f>
        <v/>
      </c>
      <c r="DA1034" s="158" t="n">
        <v>1900</v>
      </c>
      <c r="DB1034" s="158" t="n">
        <v>1</v>
      </c>
      <c r="DC1034" s="158" t="n">
        <v>1</v>
      </c>
      <c r="DD1034" s="158" t="n">
        <v>1900</v>
      </c>
      <c r="DE1034" s="158" t="n">
        <v>1</v>
      </c>
      <c r="DF1034" s="158" t="n">
        <v>1</v>
      </c>
      <c r="DG1034" s="158" t="n">
        <v>1900</v>
      </c>
      <c r="DH1034" s="158" t="n">
        <v>1</v>
      </c>
      <c r="DI1034" s="158" t="n">
        <v>1</v>
      </c>
      <c r="DJ1034" s="158" t="n">
        <v>1900</v>
      </c>
      <c r="DK1034" s="158" t="n">
        <v>1</v>
      </c>
      <c r="DL1034" s="158" t="n">
        <v>1</v>
      </c>
      <c r="DR1034" s="158" t="n">
        <v>2</v>
      </c>
      <c r="DS1034" s="158" t="n">
        <v>1</v>
      </c>
      <c r="DT1034" s="158" t="n">
        <v>2</v>
      </c>
      <c r="DU1034" s="158" t="n">
        <v>1</v>
      </c>
      <c r="DV1034" s="158" t="n">
        <v>3</v>
      </c>
      <c r="DW1034" s="158" t="n">
        <v>1</v>
      </c>
      <c r="DX1034" s="158" t="n">
        <v>3</v>
      </c>
      <c r="DY1034" s="158" t="n">
        <v>0</v>
      </c>
      <c r="DZ1034" s="158" t="n">
        <v>0</v>
      </c>
      <c r="EA1034" s="158" t="n">
        <v>0</v>
      </c>
      <c r="EB1034" s="158" t="n">
        <v>0</v>
      </c>
      <c r="EC1034" s="158" t="n">
        <v>0</v>
      </c>
      <c r="ED1034" s="158" t="n">
        <v>0</v>
      </c>
      <c r="EE1034" s="158" t="n">
        <v>0</v>
      </c>
      <c r="EF1034" s="158" t="n">
        <v>0</v>
      </c>
      <c r="EG1034" s="158" t="n">
        <v>0</v>
      </c>
      <c r="EH1034" s="158" t="n">
        <v>0</v>
      </c>
      <c r="EI1034" s="158" t="n">
        <v>0</v>
      </c>
      <c r="EJ1034" s="158" t="n">
        <v>0</v>
      </c>
      <c r="EK1034" s="158" t="n">
        <v>0</v>
      </c>
      <c r="EL1034" s="158" t="n">
        <v>0</v>
      </c>
      <c r="EM1034" s="158" t="n">
        <v>0</v>
      </c>
      <c r="EN1034" s="158" t="n">
        <v>0</v>
      </c>
      <c r="EO1034" s="158" t="n">
        <v>0</v>
      </c>
      <c r="EP1034" s="158" t="n">
        <v>0</v>
      </c>
      <c r="EQ1034" s="158" t="n">
        <v>0</v>
      </c>
      <c r="ER1034" s="158" t="n">
        <v>0</v>
      </c>
      <c r="ES1034" s="158" t="n">
        <v>0</v>
      </c>
      <c r="ET1034" s="158" t="n">
        <v>0</v>
      </c>
      <c r="EU1034" s="158" t="n">
        <v>0</v>
      </c>
      <c r="EV1034" s="158" t="n">
        <v>0</v>
      </c>
      <c r="EW1034" s="158" t="n">
        <v>0</v>
      </c>
      <c r="EX1034" s="158" t="n">
        <v>0</v>
      </c>
      <c r="EY1034" s="158" t="n">
        <v>0</v>
      </c>
      <c r="EZ1034" s="158" t="n">
        <v>1900</v>
      </c>
      <c r="FA1034" s="158" t="n">
        <v>1</v>
      </c>
      <c r="FB1034" s="158" t="n">
        <v>1</v>
      </c>
      <c r="FC1034" s="158" t="n">
        <v>1900</v>
      </c>
      <c r="FD1034" s="158" t="n">
        <v>1</v>
      </c>
      <c r="FE1034" s="158" t="n">
        <v>1</v>
      </c>
      <c r="FF1034" s="158" t="n">
        <v>1900</v>
      </c>
      <c r="FG1034" s="158" t="n">
        <v>1</v>
      </c>
      <c r="FH1034" s="158" t="n">
        <v>1</v>
      </c>
      <c r="FI1034" s="158" t="n">
        <v>1900</v>
      </c>
      <c r="FJ1034" s="158" t="n">
        <v>1</v>
      </c>
      <c r="FK1034" s="158" t="n">
        <v>1</v>
      </c>
      <c r="FL1034" s="158" t="n">
        <v>1900</v>
      </c>
      <c r="FM1034" s="158" t="n">
        <v>1</v>
      </c>
      <c r="FN1034" s="158" t="n">
        <v>1</v>
      </c>
      <c r="FO1034" s="158" t="n">
        <v>1900</v>
      </c>
      <c r="FP1034" s="158" t="n">
        <v>1</v>
      </c>
      <c r="FQ1034" s="158" t="n">
        <v>1</v>
      </c>
      <c r="FR1034" s="158" t="n">
        <v>1900</v>
      </c>
      <c r="FS1034" s="158" t="n">
        <v>1</v>
      </c>
      <c r="FT1034" s="158" t="n">
        <v>1</v>
      </c>
      <c r="FU1034" s="158" t="n">
        <v>1900</v>
      </c>
      <c r="FV1034" s="158" t="n">
        <v>1</v>
      </c>
      <c r="FW1034" s="158" t="n">
        <v>1</v>
      </c>
    </row>
    <row r="1035">
      <c r="A1035">
        <f>IF(F1035&gt;1,A1034,IF(AND(I1035&lt;10,paste!A1037&lt;10),RIGHT(H1035,2)&amp;"0"&amp;I1035&amp;"000"&amp;paste!A1037,IF(AND(I1035&lt;10,paste!A1037&gt;=10,paste!A1037&lt;100),RIGHT(H1035,2)&amp;"0"&amp;I1035&amp;"00"&amp;paste!A1037,IF(AND(I1035&lt;10,paste!A1037&gt;=100,paste!A1037&lt;1000),RIGHT(H1035,2)&amp;"0"&amp;I1035&amp;"0"&amp;paste!A1037,IF(AND(I1035&lt;10,paste!A1037&gt;=1000),RIGHT(H1035,2)&amp;"0"&amp;I1035&amp;paste!A1037,IF(AND(I1035&gt;=10,paste!A1037&lt;10),RIGHT(H1035,2)&amp;I1035&amp;"000"&amp;paste!A1037,IF(AND(I1035&gt;=10,paste!A1037&gt;=10,paste!A1037&lt;100),RIGHT(H1035,2)&amp;I1035&amp;"00"&amp;paste!A1037,IF(AND(I1035&gt;=10,paste!A1037&gt;=100,paste!A1037&lt;1000),RIGHT(H1035,2)&amp;I1035&amp;"0"&amp;paste!A1037,RIGHT(H1035,2)&amp;I1035&amp;paste!A1037))))))))</f>
        <v/>
      </c>
      <c r="B1035">
        <f>YEAR(paste!C1037)</f>
        <v/>
      </c>
      <c r="C1035">
        <f>MONTH(paste!C1037)</f>
        <v/>
      </c>
      <c r="D1035">
        <f>DAY(paste!C1037)</f>
        <v/>
      </c>
      <c r="E1035" s="158" t="n">
        <v>0</v>
      </c>
      <c r="F1035">
        <f>IF(AND(L1035=L1034,D1035=D1034),F1034+1,1)</f>
        <v/>
      </c>
      <c r="G1035" s="158" t="n">
        <v>0</v>
      </c>
      <c r="H1035">
        <f>YEAR(paste!C1037)</f>
        <v/>
      </c>
      <c r="I1035">
        <f>MONTH(paste!C1037)</f>
        <v/>
      </c>
      <c r="J1035">
        <f>DAY(paste!C1037)</f>
        <v/>
      </c>
      <c r="K1035">
        <f>A1035</f>
        <v/>
      </c>
      <c r="L1035">
        <f>IF(ISBLANK(VLOOKUP(paste!J1037,'得意先名 (2)'!$B$3:$F$2005,5,FALSE)),paste!P1037,IFERROR(VLOOKUP(paste!J1037,'得意先名 (2)'!$B$3:$F$2005,5,FALSE),"ZZZZZZZZZZZ"))</f>
        <v/>
      </c>
      <c r="M1035">
        <f>IF(L1035="ZZZZZZZZZZZ",paste!J1037&amp;paste!K1037&amp; "  :   "&amp;paste!M1037&amp; "  :   "&amp;paste!P1037,"")</f>
        <v/>
      </c>
      <c r="O1035" s="158" t="n"/>
      <c r="P1035">
        <f>VLOOKUP(L1035,'L_User+EndUser'!$C$2:$K$500,8,FALSE)</f>
        <v/>
      </c>
      <c r="Q1035">
        <f>VLOOKUP(L1035,'L_User+EndUser'!$C$2:$K$500,9,FALSE)</f>
        <v/>
      </c>
      <c r="R1035" s="158" t="n"/>
      <c r="T1035" s="158" t="n"/>
      <c r="V1035" s="158" t="n"/>
      <c r="AB1035">
        <f>paste!J1037</f>
        <v/>
      </c>
      <c r="AC1035">
        <f>L1035</f>
        <v/>
      </c>
      <c r="AO1035">
        <f>YEAR(paste!O1037)</f>
        <v/>
      </c>
      <c r="AP1035">
        <f>MONTH(paste!O1037)</f>
        <v/>
      </c>
      <c r="AQ1035">
        <f>DAY(paste!O1037)</f>
        <v/>
      </c>
      <c r="BD1035">
        <f>IF(paste!L1037="","",paste!L1037)</f>
        <v/>
      </c>
      <c r="BM1035" t="n">
        <v>1</v>
      </c>
      <c r="BN1035">
        <f>VLOOKUP(paste!E1037,L_Product!$A$2:$B$2001,2,FALSE)</f>
        <v/>
      </c>
      <c r="BO1035" s="21" t="n"/>
      <c r="BT1035" t="n">
        <v>2</v>
      </c>
      <c r="BU1035">
        <f>IF($BM$2=1,2,IF($BM$2=18,1))</f>
        <v/>
      </c>
      <c r="BV1035">
        <f>IF($BM$2=1,0,IF($BM$2=18,1))</f>
        <v/>
      </c>
      <c r="BW1035" t="n">
        <v>2</v>
      </c>
      <c r="BX1035" t="n">
        <v>0</v>
      </c>
      <c r="BY1035" t="n">
        <v>3</v>
      </c>
      <c r="BZ1035">
        <f>VLOOKUP(BN1035,L_Product!$B$2:$Z$2001,14,FALSE)</f>
        <v/>
      </c>
      <c r="CA1035">
        <f>paste!H1037</f>
        <v/>
      </c>
      <c r="CB1035">
        <f>BZ1035*CA1035</f>
        <v/>
      </c>
      <c r="CN1035" s="158" t="n">
        <v>1</v>
      </c>
      <c r="CO1035" s="158" t="n">
        <v>1</v>
      </c>
      <c r="CP1035" s="158" t="n">
        <v>1</v>
      </c>
      <c r="CQ1035" s="158" t="n">
        <v>1</v>
      </c>
      <c r="CR1035" s="158" t="n">
        <v>1</v>
      </c>
      <c r="CS1035" s="158" t="n">
        <v>0</v>
      </c>
      <c r="CT1035" s="158" t="n">
        <v>0</v>
      </c>
      <c r="CU1035" s="158" t="n">
        <v>0</v>
      </c>
      <c r="CV1035" s="158" t="n">
        <v>0</v>
      </c>
      <c r="CW1035" s="158" t="n">
        <v>0</v>
      </c>
      <c r="CX1035">
        <f>B1035</f>
        <v/>
      </c>
      <c r="CY1035">
        <f>C1035</f>
        <v/>
      </c>
      <c r="CZ1035">
        <f>D1035</f>
        <v/>
      </c>
      <c r="DA1035" s="158" t="n">
        <v>1900</v>
      </c>
      <c r="DB1035" s="158" t="n">
        <v>1</v>
      </c>
      <c r="DC1035" s="158" t="n">
        <v>1</v>
      </c>
      <c r="DD1035" s="158" t="n">
        <v>1900</v>
      </c>
      <c r="DE1035" s="158" t="n">
        <v>1</v>
      </c>
      <c r="DF1035" s="158" t="n">
        <v>1</v>
      </c>
      <c r="DG1035" s="158" t="n">
        <v>1900</v>
      </c>
      <c r="DH1035" s="158" t="n">
        <v>1</v>
      </c>
      <c r="DI1035" s="158" t="n">
        <v>1</v>
      </c>
      <c r="DJ1035" s="158" t="n">
        <v>1900</v>
      </c>
      <c r="DK1035" s="158" t="n">
        <v>1</v>
      </c>
      <c r="DL1035" s="158" t="n">
        <v>1</v>
      </c>
      <c r="DR1035" s="158" t="n">
        <v>2</v>
      </c>
      <c r="DS1035" s="158" t="n">
        <v>1</v>
      </c>
      <c r="DT1035" s="158" t="n">
        <v>2</v>
      </c>
      <c r="DU1035" s="158" t="n">
        <v>1</v>
      </c>
      <c r="DV1035" s="158" t="n">
        <v>3</v>
      </c>
      <c r="DW1035" s="158" t="n">
        <v>1</v>
      </c>
      <c r="DX1035" s="158" t="n">
        <v>3</v>
      </c>
      <c r="DY1035" s="158" t="n">
        <v>0</v>
      </c>
      <c r="DZ1035" s="158" t="n">
        <v>0</v>
      </c>
      <c r="EA1035" s="158" t="n">
        <v>0</v>
      </c>
      <c r="EB1035" s="158" t="n">
        <v>0</v>
      </c>
      <c r="EC1035" s="158" t="n">
        <v>0</v>
      </c>
      <c r="ED1035" s="158" t="n">
        <v>0</v>
      </c>
      <c r="EE1035" s="158" t="n">
        <v>0</v>
      </c>
      <c r="EF1035" s="158" t="n">
        <v>0</v>
      </c>
      <c r="EG1035" s="158" t="n">
        <v>0</v>
      </c>
      <c r="EH1035" s="158" t="n">
        <v>0</v>
      </c>
      <c r="EI1035" s="158" t="n">
        <v>0</v>
      </c>
      <c r="EJ1035" s="158" t="n">
        <v>0</v>
      </c>
      <c r="EK1035" s="158" t="n">
        <v>0</v>
      </c>
      <c r="EL1035" s="158" t="n">
        <v>0</v>
      </c>
      <c r="EM1035" s="158" t="n">
        <v>0</v>
      </c>
      <c r="EN1035" s="158" t="n">
        <v>0</v>
      </c>
      <c r="EO1035" s="158" t="n">
        <v>0</v>
      </c>
      <c r="EP1035" s="158" t="n">
        <v>0</v>
      </c>
      <c r="EQ1035" s="158" t="n">
        <v>0</v>
      </c>
      <c r="ER1035" s="158" t="n">
        <v>0</v>
      </c>
      <c r="ES1035" s="158" t="n">
        <v>0</v>
      </c>
      <c r="ET1035" s="158" t="n">
        <v>0</v>
      </c>
      <c r="EU1035" s="158" t="n">
        <v>0</v>
      </c>
      <c r="EV1035" s="158" t="n">
        <v>0</v>
      </c>
      <c r="EW1035" s="158" t="n">
        <v>0</v>
      </c>
      <c r="EX1035" s="158" t="n">
        <v>0</v>
      </c>
      <c r="EY1035" s="158" t="n">
        <v>0</v>
      </c>
      <c r="EZ1035" s="158" t="n">
        <v>1900</v>
      </c>
      <c r="FA1035" s="158" t="n">
        <v>1</v>
      </c>
      <c r="FB1035" s="158" t="n">
        <v>1</v>
      </c>
      <c r="FC1035" s="158" t="n">
        <v>1900</v>
      </c>
      <c r="FD1035" s="158" t="n">
        <v>1</v>
      </c>
      <c r="FE1035" s="158" t="n">
        <v>1</v>
      </c>
      <c r="FF1035" s="158" t="n">
        <v>1900</v>
      </c>
      <c r="FG1035" s="158" t="n">
        <v>1</v>
      </c>
      <c r="FH1035" s="158" t="n">
        <v>1</v>
      </c>
      <c r="FI1035" s="158" t="n">
        <v>1900</v>
      </c>
      <c r="FJ1035" s="158" t="n">
        <v>1</v>
      </c>
      <c r="FK1035" s="158" t="n">
        <v>1</v>
      </c>
      <c r="FL1035" s="158" t="n">
        <v>1900</v>
      </c>
      <c r="FM1035" s="158" t="n">
        <v>1</v>
      </c>
      <c r="FN1035" s="158" t="n">
        <v>1</v>
      </c>
      <c r="FO1035" s="158" t="n">
        <v>1900</v>
      </c>
      <c r="FP1035" s="158" t="n">
        <v>1</v>
      </c>
      <c r="FQ1035" s="158" t="n">
        <v>1</v>
      </c>
      <c r="FR1035" s="158" t="n">
        <v>1900</v>
      </c>
      <c r="FS1035" s="158" t="n">
        <v>1</v>
      </c>
      <c r="FT1035" s="158" t="n">
        <v>1</v>
      </c>
      <c r="FU1035" s="158" t="n">
        <v>1900</v>
      </c>
      <c r="FV1035" s="158" t="n">
        <v>1</v>
      </c>
      <c r="FW1035" s="158" t="n">
        <v>1</v>
      </c>
    </row>
    <row r="1036">
      <c r="A1036">
        <f>IF(F1036&gt;1,A1035,IF(AND(I1036&lt;10,paste!A1038&lt;10),RIGHT(H1036,2)&amp;"0"&amp;I1036&amp;"000"&amp;paste!A1038,IF(AND(I1036&lt;10,paste!A1038&gt;=10,paste!A1038&lt;100),RIGHT(H1036,2)&amp;"0"&amp;I1036&amp;"00"&amp;paste!A1038,IF(AND(I1036&lt;10,paste!A1038&gt;=100,paste!A1038&lt;1000),RIGHT(H1036,2)&amp;"0"&amp;I1036&amp;"0"&amp;paste!A1038,IF(AND(I1036&lt;10,paste!A1038&gt;=1000),RIGHT(H1036,2)&amp;"0"&amp;I1036&amp;paste!A1038,IF(AND(I1036&gt;=10,paste!A1038&lt;10),RIGHT(H1036,2)&amp;I1036&amp;"000"&amp;paste!A1038,IF(AND(I1036&gt;=10,paste!A1038&gt;=10,paste!A1038&lt;100),RIGHT(H1036,2)&amp;I1036&amp;"00"&amp;paste!A1038,IF(AND(I1036&gt;=10,paste!A1038&gt;=100,paste!A1038&lt;1000),RIGHT(H1036,2)&amp;I1036&amp;"0"&amp;paste!A1038,RIGHT(H1036,2)&amp;I1036&amp;paste!A1038))))))))</f>
        <v/>
      </c>
      <c r="B1036">
        <f>YEAR(paste!C1038)</f>
        <v/>
      </c>
      <c r="C1036">
        <f>MONTH(paste!C1038)</f>
        <v/>
      </c>
      <c r="D1036">
        <f>DAY(paste!C1038)</f>
        <v/>
      </c>
      <c r="E1036" s="158" t="n">
        <v>0</v>
      </c>
      <c r="F1036">
        <f>IF(AND(L1036=L1035,D1036=D1035),F1035+1,1)</f>
        <v/>
      </c>
      <c r="G1036" s="158" t="n">
        <v>0</v>
      </c>
      <c r="H1036">
        <f>YEAR(paste!C1038)</f>
        <v/>
      </c>
      <c r="I1036">
        <f>MONTH(paste!C1038)</f>
        <v/>
      </c>
      <c r="J1036">
        <f>DAY(paste!C1038)</f>
        <v/>
      </c>
      <c r="K1036">
        <f>A1036</f>
        <v/>
      </c>
      <c r="L1036">
        <f>IF(ISBLANK(VLOOKUP(paste!J1038,'得意先名 (2)'!$B$3:$F$2005,5,FALSE)),paste!P1038,IFERROR(VLOOKUP(paste!J1038,'得意先名 (2)'!$B$3:$F$2005,5,FALSE),"ZZZZZZZZZZZ"))</f>
        <v/>
      </c>
      <c r="M1036">
        <f>IF(L1036="ZZZZZZZZZZZ",paste!J1038&amp;paste!K1038&amp; "  :   "&amp;paste!M1038&amp; "  :   "&amp;paste!P1038,"")</f>
        <v/>
      </c>
      <c r="O1036" s="158" t="n"/>
      <c r="P1036">
        <f>VLOOKUP(L1036,'L_User+EndUser'!$C$2:$K$500,8,FALSE)</f>
        <v/>
      </c>
      <c r="Q1036">
        <f>VLOOKUP(L1036,'L_User+EndUser'!$C$2:$K$500,9,FALSE)</f>
        <v/>
      </c>
      <c r="R1036" s="158" t="n"/>
      <c r="T1036" s="158" t="n"/>
      <c r="V1036" s="158" t="n"/>
      <c r="AB1036">
        <f>paste!J1038</f>
        <v/>
      </c>
      <c r="AC1036">
        <f>L1036</f>
        <v/>
      </c>
      <c r="AO1036">
        <f>YEAR(paste!O1038)</f>
        <v/>
      </c>
      <c r="AP1036">
        <f>MONTH(paste!O1038)</f>
        <v/>
      </c>
      <c r="AQ1036">
        <f>DAY(paste!O1038)</f>
        <v/>
      </c>
      <c r="BD1036">
        <f>IF(paste!L1038="","",paste!L1038)</f>
        <v/>
      </c>
      <c r="BM1036" t="n">
        <v>1</v>
      </c>
      <c r="BN1036">
        <f>VLOOKUP(paste!E1038,L_Product!$A$2:$B$2001,2,FALSE)</f>
        <v/>
      </c>
      <c r="BO1036" s="21" t="n"/>
      <c r="BT1036" t="n">
        <v>2</v>
      </c>
      <c r="BU1036">
        <f>IF($BM$2=1,2,IF($BM$2=18,1))</f>
        <v/>
      </c>
      <c r="BV1036">
        <f>IF($BM$2=1,0,IF($BM$2=18,1))</f>
        <v/>
      </c>
      <c r="BW1036" t="n">
        <v>2</v>
      </c>
      <c r="BX1036" t="n">
        <v>0</v>
      </c>
      <c r="BY1036" t="n">
        <v>3</v>
      </c>
      <c r="BZ1036">
        <f>VLOOKUP(BN1036,L_Product!$B$2:$Z$2001,14,FALSE)</f>
        <v/>
      </c>
      <c r="CA1036">
        <f>paste!H1038</f>
        <v/>
      </c>
      <c r="CB1036">
        <f>BZ1036*CA1036</f>
        <v/>
      </c>
      <c r="CN1036" s="158" t="n">
        <v>1</v>
      </c>
      <c r="CO1036" s="158" t="n">
        <v>1</v>
      </c>
      <c r="CP1036" s="158" t="n">
        <v>1</v>
      </c>
      <c r="CQ1036" s="158" t="n">
        <v>1</v>
      </c>
      <c r="CR1036" s="158" t="n">
        <v>1</v>
      </c>
      <c r="CS1036" s="158" t="n">
        <v>0</v>
      </c>
      <c r="CT1036" s="158" t="n">
        <v>0</v>
      </c>
      <c r="CU1036" s="158" t="n">
        <v>0</v>
      </c>
      <c r="CV1036" s="158" t="n">
        <v>0</v>
      </c>
      <c r="CW1036" s="158" t="n">
        <v>0</v>
      </c>
      <c r="CX1036">
        <f>B1036</f>
        <v/>
      </c>
      <c r="CY1036">
        <f>C1036</f>
        <v/>
      </c>
      <c r="CZ1036">
        <f>D1036</f>
        <v/>
      </c>
      <c r="DA1036" s="158" t="n">
        <v>1900</v>
      </c>
      <c r="DB1036" s="158" t="n">
        <v>1</v>
      </c>
      <c r="DC1036" s="158" t="n">
        <v>1</v>
      </c>
      <c r="DD1036" s="158" t="n">
        <v>1900</v>
      </c>
      <c r="DE1036" s="158" t="n">
        <v>1</v>
      </c>
      <c r="DF1036" s="158" t="n">
        <v>1</v>
      </c>
      <c r="DG1036" s="158" t="n">
        <v>1900</v>
      </c>
      <c r="DH1036" s="158" t="n">
        <v>1</v>
      </c>
      <c r="DI1036" s="158" t="n">
        <v>1</v>
      </c>
      <c r="DJ1036" s="158" t="n">
        <v>1900</v>
      </c>
      <c r="DK1036" s="158" t="n">
        <v>1</v>
      </c>
      <c r="DL1036" s="158" t="n">
        <v>1</v>
      </c>
      <c r="DR1036" s="158" t="n">
        <v>2</v>
      </c>
      <c r="DS1036" s="158" t="n">
        <v>1</v>
      </c>
      <c r="DT1036" s="158" t="n">
        <v>2</v>
      </c>
      <c r="DU1036" s="158" t="n">
        <v>1</v>
      </c>
      <c r="DV1036" s="158" t="n">
        <v>3</v>
      </c>
      <c r="DW1036" s="158" t="n">
        <v>1</v>
      </c>
      <c r="DX1036" s="158" t="n">
        <v>3</v>
      </c>
      <c r="DY1036" s="158" t="n">
        <v>0</v>
      </c>
      <c r="DZ1036" s="158" t="n">
        <v>0</v>
      </c>
      <c r="EA1036" s="158" t="n">
        <v>0</v>
      </c>
      <c r="EB1036" s="158" t="n">
        <v>0</v>
      </c>
      <c r="EC1036" s="158" t="n">
        <v>0</v>
      </c>
      <c r="ED1036" s="158" t="n">
        <v>0</v>
      </c>
      <c r="EE1036" s="158" t="n">
        <v>0</v>
      </c>
      <c r="EF1036" s="158" t="n">
        <v>0</v>
      </c>
      <c r="EG1036" s="158" t="n">
        <v>0</v>
      </c>
      <c r="EH1036" s="158" t="n">
        <v>0</v>
      </c>
      <c r="EI1036" s="158" t="n">
        <v>0</v>
      </c>
      <c r="EJ1036" s="158" t="n">
        <v>0</v>
      </c>
      <c r="EK1036" s="158" t="n">
        <v>0</v>
      </c>
      <c r="EL1036" s="158" t="n">
        <v>0</v>
      </c>
      <c r="EM1036" s="158" t="n">
        <v>0</v>
      </c>
      <c r="EN1036" s="158" t="n">
        <v>0</v>
      </c>
      <c r="EO1036" s="158" t="n">
        <v>0</v>
      </c>
      <c r="EP1036" s="158" t="n">
        <v>0</v>
      </c>
      <c r="EQ1036" s="158" t="n">
        <v>0</v>
      </c>
      <c r="ER1036" s="158" t="n">
        <v>0</v>
      </c>
      <c r="ES1036" s="158" t="n">
        <v>0</v>
      </c>
      <c r="ET1036" s="158" t="n">
        <v>0</v>
      </c>
      <c r="EU1036" s="158" t="n">
        <v>0</v>
      </c>
      <c r="EV1036" s="158" t="n">
        <v>0</v>
      </c>
      <c r="EW1036" s="158" t="n">
        <v>0</v>
      </c>
      <c r="EX1036" s="158" t="n">
        <v>0</v>
      </c>
      <c r="EY1036" s="158" t="n">
        <v>0</v>
      </c>
      <c r="EZ1036" s="158" t="n">
        <v>1900</v>
      </c>
      <c r="FA1036" s="158" t="n">
        <v>1</v>
      </c>
      <c r="FB1036" s="158" t="n">
        <v>1</v>
      </c>
      <c r="FC1036" s="158" t="n">
        <v>1900</v>
      </c>
      <c r="FD1036" s="158" t="n">
        <v>1</v>
      </c>
      <c r="FE1036" s="158" t="n">
        <v>1</v>
      </c>
      <c r="FF1036" s="158" t="n">
        <v>1900</v>
      </c>
      <c r="FG1036" s="158" t="n">
        <v>1</v>
      </c>
      <c r="FH1036" s="158" t="n">
        <v>1</v>
      </c>
      <c r="FI1036" s="158" t="n">
        <v>1900</v>
      </c>
      <c r="FJ1036" s="158" t="n">
        <v>1</v>
      </c>
      <c r="FK1036" s="158" t="n">
        <v>1</v>
      </c>
      <c r="FL1036" s="158" t="n">
        <v>1900</v>
      </c>
      <c r="FM1036" s="158" t="n">
        <v>1</v>
      </c>
      <c r="FN1036" s="158" t="n">
        <v>1</v>
      </c>
      <c r="FO1036" s="158" t="n">
        <v>1900</v>
      </c>
      <c r="FP1036" s="158" t="n">
        <v>1</v>
      </c>
      <c r="FQ1036" s="158" t="n">
        <v>1</v>
      </c>
      <c r="FR1036" s="158" t="n">
        <v>1900</v>
      </c>
      <c r="FS1036" s="158" t="n">
        <v>1</v>
      </c>
      <c r="FT1036" s="158" t="n">
        <v>1</v>
      </c>
      <c r="FU1036" s="158" t="n">
        <v>1900</v>
      </c>
      <c r="FV1036" s="158" t="n">
        <v>1</v>
      </c>
      <c r="FW1036" s="158" t="n">
        <v>1</v>
      </c>
    </row>
    <row r="1037">
      <c r="A1037">
        <f>IF(F1037&gt;1,A1036,IF(AND(I1037&lt;10,paste!A1039&lt;10),RIGHT(H1037,2)&amp;"0"&amp;I1037&amp;"000"&amp;paste!A1039,IF(AND(I1037&lt;10,paste!A1039&gt;=10,paste!A1039&lt;100),RIGHT(H1037,2)&amp;"0"&amp;I1037&amp;"00"&amp;paste!A1039,IF(AND(I1037&lt;10,paste!A1039&gt;=100,paste!A1039&lt;1000),RIGHT(H1037,2)&amp;"0"&amp;I1037&amp;"0"&amp;paste!A1039,IF(AND(I1037&lt;10,paste!A1039&gt;=1000),RIGHT(H1037,2)&amp;"0"&amp;I1037&amp;paste!A1039,IF(AND(I1037&gt;=10,paste!A1039&lt;10),RIGHT(H1037,2)&amp;I1037&amp;"000"&amp;paste!A1039,IF(AND(I1037&gt;=10,paste!A1039&gt;=10,paste!A1039&lt;100),RIGHT(H1037,2)&amp;I1037&amp;"00"&amp;paste!A1039,IF(AND(I1037&gt;=10,paste!A1039&gt;=100,paste!A1039&lt;1000),RIGHT(H1037,2)&amp;I1037&amp;"0"&amp;paste!A1039,RIGHT(H1037,2)&amp;I1037&amp;paste!A1039))))))))</f>
        <v/>
      </c>
      <c r="B1037">
        <f>YEAR(paste!C1039)</f>
        <v/>
      </c>
      <c r="C1037">
        <f>MONTH(paste!C1039)</f>
        <v/>
      </c>
      <c r="D1037">
        <f>DAY(paste!C1039)</f>
        <v/>
      </c>
      <c r="E1037" s="158" t="n">
        <v>0</v>
      </c>
      <c r="F1037">
        <f>IF(AND(L1037=L1036,D1037=D1036),F1036+1,1)</f>
        <v/>
      </c>
      <c r="G1037" s="158" t="n">
        <v>0</v>
      </c>
      <c r="H1037">
        <f>YEAR(paste!C1039)</f>
        <v/>
      </c>
      <c r="I1037">
        <f>MONTH(paste!C1039)</f>
        <v/>
      </c>
      <c r="J1037">
        <f>DAY(paste!C1039)</f>
        <v/>
      </c>
      <c r="K1037">
        <f>A1037</f>
        <v/>
      </c>
      <c r="L1037">
        <f>IF(ISBLANK(VLOOKUP(paste!J1039,'得意先名 (2)'!$B$3:$F$2005,5,FALSE)),paste!P1039,IFERROR(VLOOKUP(paste!J1039,'得意先名 (2)'!$B$3:$F$2005,5,FALSE),"ZZZZZZZZZZZ"))</f>
        <v/>
      </c>
      <c r="M1037">
        <f>IF(L1037="ZZZZZZZZZZZ",paste!J1039&amp;paste!K1039&amp; "  :   "&amp;paste!M1039&amp; "  :   "&amp;paste!P1039,"")</f>
        <v/>
      </c>
      <c r="O1037" s="158" t="n"/>
      <c r="P1037">
        <f>VLOOKUP(L1037,'L_User+EndUser'!$C$2:$K$500,8,FALSE)</f>
        <v/>
      </c>
      <c r="Q1037">
        <f>VLOOKUP(L1037,'L_User+EndUser'!$C$2:$K$500,9,FALSE)</f>
        <v/>
      </c>
      <c r="R1037" s="158" t="n"/>
      <c r="T1037" s="158" t="n"/>
      <c r="V1037" s="158" t="n"/>
      <c r="AB1037">
        <f>paste!J1039</f>
        <v/>
      </c>
      <c r="AC1037">
        <f>L1037</f>
        <v/>
      </c>
      <c r="AO1037">
        <f>YEAR(paste!O1039)</f>
        <v/>
      </c>
      <c r="AP1037">
        <f>MONTH(paste!O1039)</f>
        <v/>
      </c>
      <c r="AQ1037">
        <f>DAY(paste!O1039)</f>
        <v/>
      </c>
      <c r="BD1037">
        <f>IF(paste!L1039="","",paste!L1039)</f>
        <v/>
      </c>
      <c r="BM1037" t="n">
        <v>1</v>
      </c>
      <c r="BN1037">
        <f>VLOOKUP(paste!E1039,L_Product!$A$2:$B$2001,2,FALSE)</f>
        <v/>
      </c>
      <c r="BO1037" s="21" t="n"/>
      <c r="BT1037" t="n">
        <v>2</v>
      </c>
      <c r="BU1037">
        <f>IF($BM$2=1,2,IF($BM$2=18,1))</f>
        <v/>
      </c>
      <c r="BV1037">
        <f>IF($BM$2=1,0,IF($BM$2=18,1))</f>
        <v/>
      </c>
      <c r="BW1037" t="n">
        <v>2</v>
      </c>
      <c r="BX1037" t="n">
        <v>0</v>
      </c>
      <c r="BY1037" t="n">
        <v>3</v>
      </c>
      <c r="BZ1037">
        <f>VLOOKUP(BN1037,L_Product!$B$2:$Z$2001,14,FALSE)</f>
        <v/>
      </c>
      <c r="CA1037">
        <f>paste!H1039</f>
        <v/>
      </c>
      <c r="CB1037">
        <f>BZ1037*CA1037</f>
        <v/>
      </c>
      <c r="CN1037" s="158" t="n">
        <v>1</v>
      </c>
      <c r="CO1037" s="158" t="n">
        <v>1</v>
      </c>
      <c r="CP1037" s="158" t="n">
        <v>1</v>
      </c>
      <c r="CQ1037" s="158" t="n">
        <v>1</v>
      </c>
      <c r="CR1037" s="158" t="n">
        <v>1</v>
      </c>
      <c r="CS1037" s="158" t="n">
        <v>0</v>
      </c>
      <c r="CT1037" s="158" t="n">
        <v>0</v>
      </c>
      <c r="CU1037" s="158" t="n">
        <v>0</v>
      </c>
      <c r="CV1037" s="158" t="n">
        <v>0</v>
      </c>
      <c r="CW1037" s="158" t="n">
        <v>0</v>
      </c>
      <c r="CX1037">
        <f>B1037</f>
        <v/>
      </c>
      <c r="CY1037">
        <f>C1037</f>
        <v/>
      </c>
      <c r="CZ1037">
        <f>D1037</f>
        <v/>
      </c>
      <c r="DA1037" s="158" t="n">
        <v>1900</v>
      </c>
      <c r="DB1037" s="158" t="n">
        <v>1</v>
      </c>
      <c r="DC1037" s="158" t="n">
        <v>1</v>
      </c>
      <c r="DD1037" s="158" t="n">
        <v>1900</v>
      </c>
      <c r="DE1037" s="158" t="n">
        <v>1</v>
      </c>
      <c r="DF1037" s="158" t="n">
        <v>1</v>
      </c>
      <c r="DG1037" s="158" t="n">
        <v>1900</v>
      </c>
      <c r="DH1037" s="158" t="n">
        <v>1</v>
      </c>
      <c r="DI1037" s="158" t="n">
        <v>1</v>
      </c>
      <c r="DJ1037" s="158" t="n">
        <v>1900</v>
      </c>
      <c r="DK1037" s="158" t="n">
        <v>1</v>
      </c>
      <c r="DL1037" s="158" t="n">
        <v>1</v>
      </c>
      <c r="DR1037" s="158" t="n">
        <v>2</v>
      </c>
      <c r="DS1037" s="158" t="n">
        <v>1</v>
      </c>
      <c r="DT1037" s="158" t="n">
        <v>2</v>
      </c>
      <c r="DU1037" s="158" t="n">
        <v>1</v>
      </c>
      <c r="DV1037" s="158" t="n">
        <v>3</v>
      </c>
      <c r="DW1037" s="158" t="n">
        <v>1</v>
      </c>
      <c r="DX1037" s="158" t="n">
        <v>3</v>
      </c>
      <c r="DY1037" s="158" t="n">
        <v>0</v>
      </c>
      <c r="DZ1037" s="158" t="n">
        <v>0</v>
      </c>
      <c r="EA1037" s="158" t="n">
        <v>0</v>
      </c>
      <c r="EB1037" s="158" t="n">
        <v>0</v>
      </c>
      <c r="EC1037" s="158" t="n">
        <v>0</v>
      </c>
      <c r="ED1037" s="158" t="n">
        <v>0</v>
      </c>
      <c r="EE1037" s="158" t="n">
        <v>0</v>
      </c>
      <c r="EF1037" s="158" t="n">
        <v>0</v>
      </c>
      <c r="EG1037" s="158" t="n">
        <v>0</v>
      </c>
      <c r="EH1037" s="158" t="n">
        <v>0</v>
      </c>
      <c r="EI1037" s="158" t="n">
        <v>0</v>
      </c>
      <c r="EJ1037" s="158" t="n">
        <v>0</v>
      </c>
      <c r="EK1037" s="158" t="n">
        <v>0</v>
      </c>
      <c r="EL1037" s="158" t="n">
        <v>0</v>
      </c>
      <c r="EM1037" s="158" t="n">
        <v>0</v>
      </c>
      <c r="EN1037" s="158" t="n">
        <v>0</v>
      </c>
      <c r="EO1037" s="158" t="n">
        <v>0</v>
      </c>
      <c r="EP1037" s="158" t="n">
        <v>0</v>
      </c>
      <c r="EQ1037" s="158" t="n">
        <v>0</v>
      </c>
      <c r="ER1037" s="158" t="n">
        <v>0</v>
      </c>
      <c r="ES1037" s="158" t="n">
        <v>0</v>
      </c>
      <c r="ET1037" s="158" t="n">
        <v>0</v>
      </c>
      <c r="EU1037" s="158" t="n">
        <v>0</v>
      </c>
      <c r="EV1037" s="158" t="n">
        <v>0</v>
      </c>
      <c r="EW1037" s="158" t="n">
        <v>0</v>
      </c>
      <c r="EX1037" s="158" t="n">
        <v>0</v>
      </c>
      <c r="EY1037" s="158" t="n">
        <v>0</v>
      </c>
      <c r="EZ1037" s="158" t="n">
        <v>1900</v>
      </c>
      <c r="FA1037" s="158" t="n">
        <v>1</v>
      </c>
      <c r="FB1037" s="158" t="n">
        <v>1</v>
      </c>
      <c r="FC1037" s="158" t="n">
        <v>1900</v>
      </c>
      <c r="FD1037" s="158" t="n">
        <v>1</v>
      </c>
      <c r="FE1037" s="158" t="n">
        <v>1</v>
      </c>
      <c r="FF1037" s="158" t="n">
        <v>1900</v>
      </c>
      <c r="FG1037" s="158" t="n">
        <v>1</v>
      </c>
      <c r="FH1037" s="158" t="n">
        <v>1</v>
      </c>
      <c r="FI1037" s="158" t="n">
        <v>1900</v>
      </c>
      <c r="FJ1037" s="158" t="n">
        <v>1</v>
      </c>
      <c r="FK1037" s="158" t="n">
        <v>1</v>
      </c>
      <c r="FL1037" s="158" t="n">
        <v>1900</v>
      </c>
      <c r="FM1037" s="158" t="n">
        <v>1</v>
      </c>
      <c r="FN1037" s="158" t="n">
        <v>1</v>
      </c>
      <c r="FO1037" s="158" t="n">
        <v>1900</v>
      </c>
      <c r="FP1037" s="158" t="n">
        <v>1</v>
      </c>
      <c r="FQ1037" s="158" t="n">
        <v>1</v>
      </c>
      <c r="FR1037" s="158" t="n">
        <v>1900</v>
      </c>
      <c r="FS1037" s="158" t="n">
        <v>1</v>
      </c>
      <c r="FT1037" s="158" t="n">
        <v>1</v>
      </c>
      <c r="FU1037" s="158" t="n">
        <v>1900</v>
      </c>
      <c r="FV1037" s="158" t="n">
        <v>1</v>
      </c>
      <c r="FW1037" s="158" t="n">
        <v>1</v>
      </c>
    </row>
    <row r="1038">
      <c r="A1038">
        <f>IF(F1038&gt;1,A1037,IF(AND(I1038&lt;10,paste!A1040&lt;10),RIGHT(H1038,2)&amp;"0"&amp;I1038&amp;"000"&amp;paste!A1040,IF(AND(I1038&lt;10,paste!A1040&gt;=10,paste!A1040&lt;100),RIGHT(H1038,2)&amp;"0"&amp;I1038&amp;"00"&amp;paste!A1040,IF(AND(I1038&lt;10,paste!A1040&gt;=100,paste!A1040&lt;1000),RIGHT(H1038,2)&amp;"0"&amp;I1038&amp;"0"&amp;paste!A1040,IF(AND(I1038&lt;10,paste!A1040&gt;=1000),RIGHT(H1038,2)&amp;"0"&amp;I1038&amp;paste!A1040,IF(AND(I1038&gt;=10,paste!A1040&lt;10),RIGHT(H1038,2)&amp;I1038&amp;"000"&amp;paste!A1040,IF(AND(I1038&gt;=10,paste!A1040&gt;=10,paste!A1040&lt;100),RIGHT(H1038,2)&amp;I1038&amp;"00"&amp;paste!A1040,IF(AND(I1038&gt;=10,paste!A1040&gt;=100,paste!A1040&lt;1000),RIGHT(H1038,2)&amp;I1038&amp;"0"&amp;paste!A1040,RIGHT(H1038,2)&amp;I1038&amp;paste!A1040))))))))</f>
        <v/>
      </c>
      <c r="B1038">
        <f>YEAR(paste!C1040)</f>
        <v/>
      </c>
      <c r="C1038">
        <f>MONTH(paste!C1040)</f>
        <v/>
      </c>
      <c r="D1038">
        <f>DAY(paste!C1040)</f>
        <v/>
      </c>
      <c r="E1038" s="158" t="n">
        <v>0</v>
      </c>
      <c r="F1038">
        <f>IF(AND(L1038=L1037,D1038=D1037),F1037+1,1)</f>
        <v/>
      </c>
      <c r="G1038" s="158" t="n">
        <v>0</v>
      </c>
      <c r="H1038">
        <f>YEAR(paste!C1040)</f>
        <v/>
      </c>
      <c r="I1038">
        <f>MONTH(paste!C1040)</f>
        <v/>
      </c>
      <c r="J1038">
        <f>DAY(paste!C1040)</f>
        <v/>
      </c>
      <c r="K1038">
        <f>A1038</f>
        <v/>
      </c>
      <c r="L1038">
        <f>IF(ISBLANK(VLOOKUP(paste!J1040,'得意先名 (2)'!$B$3:$F$2005,5,FALSE)),paste!P1040,IFERROR(VLOOKUP(paste!J1040,'得意先名 (2)'!$B$3:$F$2005,5,FALSE),"ZZZZZZZZZZZ"))</f>
        <v/>
      </c>
      <c r="M1038">
        <f>IF(L1038="ZZZZZZZZZZZ",paste!J1040&amp;paste!K1040&amp; "  :   "&amp;paste!M1040&amp; "  :   "&amp;paste!P1040,"")</f>
        <v/>
      </c>
      <c r="O1038" s="158" t="n"/>
      <c r="P1038">
        <f>VLOOKUP(L1038,'L_User+EndUser'!$C$2:$K$500,8,FALSE)</f>
        <v/>
      </c>
      <c r="Q1038">
        <f>VLOOKUP(L1038,'L_User+EndUser'!$C$2:$K$500,9,FALSE)</f>
        <v/>
      </c>
      <c r="R1038" s="158" t="n"/>
      <c r="T1038" s="158" t="n"/>
      <c r="V1038" s="158" t="n"/>
      <c r="AB1038">
        <f>paste!J1040</f>
        <v/>
      </c>
      <c r="AC1038">
        <f>L1038</f>
        <v/>
      </c>
      <c r="AO1038">
        <f>YEAR(paste!O1040)</f>
        <v/>
      </c>
      <c r="AP1038">
        <f>MONTH(paste!O1040)</f>
        <v/>
      </c>
      <c r="AQ1038">
        <f>DAY(paste!O1040)</f>
        <v/>
      </c>
      <c r="BD1038">
        <f>IF(paste!L1040="","",paste!L1040)</f>
        <v/>
      </c>
      <c r="BM1038" t="n">
        <v>1</v>
      </c>
      <c r="BN1038">
        <f>VLOOKUP(paste!E1040,L_Product!$A$2:$B$2001,2,FALSE)</f>
        <v/>
      </c>
      <c r="BO1038" s="21" t="n"/>
      <c r="BT1038" t="n">
        <v>2</v>
      </c>
      <c r="BU1038">
        <f>IF($BM$2=1,2,IF($BM$2=18,1))</f>
        <v/>
      </c>
      <c r="BV1038">
        <f>IF($BM$2=1,0,IF($BM$2=18,1))</f>
        <v/>
      </c>
      <c r="BW1038" t="n">
        <v>2</v>
      </c>
      <c r="BX1038" t="n">
        <v>0</v>
      </c>
      <c r="BY1038" t="n">
        <v>3</v>
      </c>
      <c r="BZ1038">
        <f>VLOOKUP(BN1038,L_Product!$B$2:$Z$2001,14,FALSE)</f>
        <v/>
      </c>
      <c r="CA1038">
        <f>paste!H1040</f>
        <v/>
      </c>
      <c r="CB1038">
        <f>BZ1038*CA1038</f>
        <v/>
      </c>
      <c r="CN1038" s="158" t="n">
        <v>1</v>
      </c>
      <c r="CO1038" s="158" t="n">
        <v>1</v>
      </c>
      <c r="CP1038" s="158" t="n">
        <v>1</v>
      </c>
      <c r="CQ1038" s="158" t="n">
        <v>1</v>
      </c>
      <c r="CR1038" s="158" t="n">
        <v>1</v>
      </c>
      <c r="CS1038" s="158" t="n">
        <v>0</v>
      </c>
      <c r="CT1038" s="158" t="n">
        <v>0</v>
      </c>
      <c r="CU1038" s="158" t="n">
        <v>0</v>
      </c>
      <c r="CV1038" s="158" t="n">
        <v>0</v>
      </c>
      <c r="CW1038" s="158" t="n">
        <v>0</v>
      </c>
      <c r="CX1038">
        <f>B1038</f>
        <v/>
      </c>
      <c r="CY1038">
        <f>C1038</f>
        <v/>
      </c>
      <c r="CZ1038">
        <f>D1038</f>
        <v/>
      </c>
      <c r="DA1038" s="158" t="n">
        <v>1900</v>
      </c>
      <c r="DB1038" s="158" t="n">
        <v>1</v>
      </c>
      <c r="DC1038" s="158" t="n">
        <v>1</v>
      </c>
      <c r="DD1038" s="158" t="n">
        <v>1900</v>
      </c>
      <c r="DE1038" s="158" t="n">
        <v>1</v>
      </c>
      <c r="DF1038" s="158" t="n">
        <v>1</v>
      </c>
      <c r="DG1038" s="158" t="n">
        <v>1900</v>
      </c>
      <c r="DH1038" s="158" t="n">
        <v>1</v>
      </c>
      <c r="DI1038" s="158" t="n">
        <v>1</v>
      </c>
      <c r="DJ1038" s="158" t="n">
        <v>1900</v>
      </c>
      <c r="DK1038" s="158" t="n">
        <v>1</v>
      </c>
      <c r="DL1038" s="158" t="n">
        <v>1</v>
      </c>
      <c r="DR1038" s="158" t="n">
        <v>2</v>
      </c>
      <c r="DS1038" s="158" t="n">
        <v>1</v>
      </c>
      <c r="DT1038" s="158" t="n">
        <v>2</v>
      </c>
      <c r="DU1038" s="158" t="n">
        <v>1</v>
      </c>
      <c r="DV1038" s="158" t="n">
        <v>3</v>
      </c>
      <c r="DW1038" s="158" t="n">
        <v>1</v>
      </c>
      <c r="DX1038" s="158" t="n">
        <v>3</v>
      </c>
      <c r="DY1038" s="158" t="n">
        <v>0</v>
      </c>
      <c r="DZ1038" s="158" t="n">
        <v>0</v>
      </c>
      <c r="EA1038" s="158" t="n">
        <v>0</v>
      </c>
      <c r="EB1038" s="158" t="n">
        <v>0</v>
      </c>
      <c r="EC1038" s="158" t="n">
        <v>0</v>
      </c>
      <c r="ED1038" s="158" t="n">
        <v>0</v>
      </c>
      <c r="EE1038" s="158" t="n">
        <v>0</v>
      </c>
      <c r="EF1038" s="158" t="n">
        <v>0</v>
      </c>
      <c r="EG1038" s="158" t="n">
        <v>0</v>
      </c>
      <c r="EH1038" s="158" t="n">
        <v>0</v>
      </c>
      <c r="EI1038" s="158" t="n">
        <v>0</v>
      </c>
      <c r="EJ1038" s="158" t="n">
        <v>0</v>
      </c>
      <c r="EK1038" s="158" t="n">
        <v>0</v>
      </c>
      <c r="EL1038" s="158" t="n">
        <v>0</v>
      </c>
      <c r="EM1038" s="158" t="n">
        <v>0</v>
      </c>
      <c r="EN1038" s="158" t="n">
        <v>0</v>
      </c>
      <c r="EO1038" s="158" t="n">
        <v>0</v>
      </c>
      <c r="EP1038" s="158" t="n">
        <v>0</v>
      </c>
      <c r="EQ1038" s="158" t="n">
        <v>0</v>
      </c>
      <c r="ER1038" s="158" t="n">
        <v>0</v>
      </c>
      <c r="ES1038" s="158" t="n">
        <v>0</v>
      </c>
      <c r="ET1038" s="158" t="n">
        <v>0</v>
      </c>
      <c r="EU1038" s="158" t="n">
        <v>0</v>
      </c>
      <c r="EV1038" s="158" t="n">
        <v>0</v>
      </c>
      <c r="EW1038" s="158" t="n">
        <v>0</v>
      </c>
      <c r="EX1038" s="158" t="n">
        <v>0</v>
      </c>
      <c r="EY1038" s="158" t="n">
        <v>0</v>
      </c>
      <c r="EZ1038" s="158" t="n">
        <v>1900</v>
      </c>
      <c r="FA1038" s="158" t="n">
        <v>1</v>
      </c>
      <c r="FB1038" s="158" t="n">
        <v>1</v>
      </c>
      <c r="FC1038" s="158" t="n">
        <v>1900</v>
      </c>
      <c r="FD1038" s="158" t="n">
        <v>1</v>
      </c>
      <c r="FE1038" s="158" t="n">
        <v>1</v>
      </c>
      <c r="FF1038" s="158" t="n">
        <v>1900</v>
      </c>
      <c r="FG1038" s="158" t="n">
        <v>1</v>
      </c>
      <c r="FH1038" s="158" t="n">
        <v>1</v>
      </c>
      <c r="FI1038" s="158" t="n">
        <v>1900</v>
      </c>
      <c r="FJ1038" s="158" t="n">
        <v>1</v>
      </c>
      <c r="FK1038" s="158" t="n">
        <v>1</v>
      </c>
      <c r="FL1038" s="158" t="n">
        <v>1900</v>
      </c>
      <c r="FM1038" s="158" t="n">
        <v>1</v>
      </c>
      <c r="FN1038" s="158" t="n">
        <v>1</v>
      </c>
      <c r="FO1038" s="158" t="n">
        <v>1900</v>
      </c>
      <c r="FP1038" s="158" t="n">
        <v>1</v>
      </c>
      <c r="FQ1038" s="158" t="n">
        <v>1</v>
      </c>
      <c r="FR1038" s="158" t="n">
        <v>1900</v>
      </c>
      <c r="FS1038" s="158" t="n">
        <v>1</v>
      </c>
      <c r="FT1038" s="158" t="n">
        <v>1</v>
      </c>
      <c r="FU1038" s="158" t="n">
        <v>1900</v>
      </c>
      <c r="FV1038" s="158" t="n">
        <v>1</v>
      </c>
      <c r="FW1038" s="158" t="n">
        <v>1</v>
      </c>
    </row>
    <row r="1039">
      <c r="A1039">
        <f>IF(F1039&gt;1,A1038,IF(AND(I1039&lt;10,paste!A1041&lt;10),RIGHT(H1039,2)&amp;"0"&amp;I1039&amp;"000"&amp;paste!A1041,IF(AND(I1039&lt;10,paste!A1041&gt;=10,paste!A1041&lt;100),RIGHT(H1039,2)&amp;"0"&amp;I1039&amp;"00"&amp;paste!A1041,IF(AND(I1039&lt;10,paste!A1041&gt;=100,paste!A1041&lt;1000),RIGHT(H1039,2)&amp;"0"&amp;I1039&amp;"0"&amp;paste!A1041,IF(AND(I1039&lt;10,paste!A1041&gt;=1000),RIGHT(H1039,2)&amp;"0"&amp;I1039&amp;paste!A1041,IF(AND(I1039&gt;=10,paste!A1041&lt;10),RIGHT(H1039,2)&amp;I1039&amp;"000"&amp;paste!A1041,IF(AND(I1039&gt;=10,paste!A1041&gt;=10,paste!A1041&lt;100),RIGHT(H1039,2)&amp;I1039&amp;"00"&amp;paste!A1041,IF(AND(I1039&gt;=10,paste!A1041&gt;=100,paste!A1041&lt;1000),RIGHT(H1039,2)&amp;I1039&amp;"0"&amp;paste!A1041,RIGHT(H1039,2)&amp;I1039&amp;paste!A1041))))))))</f>
        <v/>
      </c>
      <c r="B1039">
        <f>YEAR(paste!C1041)</f>
        <v/>
      </c>
      <c r="C1039">
        <f>MONTH(paste!C1041)</f>
        <v/>
      </c>
      <c r="D1039">
        <f>DAY(paste!C1041)</f>
        <v/>
      </c>
      <c r="E1039" s="158" t="n">
        <v>0</v>
      </c>
      <c r="F1039">
        <f>IF(AND(L1039=L1038,D1039=D1038),F1038+1,1)</f>
        <v/>
      </c>
      <c r="G1039" s="158" t="n">
        <v>0</v>
      </c>
      <c r="H1039">
        <f>YEAR(paste!C1041)</f>
        <v/>
      </c>
      <c r="I1039">
        <f>MONTH(paste!C1041)</f>
        <v/>
      </c>
      <c r="J1039">
        <f>DAY(paste!C1041)</f>
        <v/>
      </c>
      <c r="K1039">
        <f>A1039</f>
        <v/>
      </c>
      <c r="L1039">
        <f>IF(ISBLANK(VLOOKUP(paste!J1041,'得意先名 (2)'!$B$3:$F$2005,5,FALSE)),paste!P1041,IFERROR(VLOOKUP(paste!J1041,'得意先名 (2)'!$B$3:$F$2005,5,FALSE),"ZZZZZZZZZZZ"))</f>
        <v/>
      </c>
      <c r="M1039">
        <f>IF(L1039="ZZZZZZZZZZZ",paste!J1041&amp;paste!K1041&amp; "  :   "&amp;paste!M1041&amp; "  :   "&amp;paste!P1041,"")</f>
        <v/>
      </c>
      <c r="O1039" s="158" t="n"/>
      <c r="P1039">
        <f>VLOOKUP(L1039,'L_User+EndUser'!$C$2:$K$500,8,FALSE)</f>
        <v/>
      </c>
      <c r="Q1039">
        <f>VLOOKUP(L1039,'L_User+EndUser'!$C$2:$K$500,9,FALSE)</f>
        <v/>
      </c>
      <c r="R1039" s="158" t="n"/>
      <c r="T1039" s="158" t="n"/>
      <c r="V1039" s="158" t="n"/>
      <c r="AB1039">
        <f>paste!J1041</f>
        <v/>
      </c>
      <c r="AC1039">
        <f>L1039</f>
        <v/>
      </c>
      <c r="AO1039">
        <f>YEAR(paste!O1041)</f>
        <v/>
      </c>
      <c r="AP1039">
        <f>MONTH(paste!O1041)</f>
        <v/>
      </c>
      <c r="AQ1039">
        <f>DAY(paste!O1041)</f>
        <v/>
      </c>
      <c r="BD1039">
        <f>IF(paste!L1041="","",paste!L1041)</f>
        <v/>
      </c>
      <c r="BM1039" t="n">
        <v>1</v>
      </c>
      <c r="BN1039">
        <f>VLOOKUP(paste!E1041,L_Product!$A$2:$B$2001,2,FALSE)</f>
        <v/>
      </c>
      <c r="BO1039" s="21" t="n"/>
      <c r="BT1039" t="n">
        <v>2</v>
      </c>
      <c r="BU1039">
        <f>IF($BM$2=1,2,IF($BM$2=18,1))</f>
        <v/>
      </c>
      <c r="BV1039">
        <f>IF($BM$2=1,0,IF($BM$2=18,1))</f>
        <v/>
      </c>
      <c r="BW1039" t="n">
        <v>2</v>
      </c>
      <c r="BX1039" t="n">
        <v>0</v>
      </c>
      <c r="BY1039" t="n">
        <v>3</v>
      </c>
      <c r="BZ1039">
        <f>VLOOKUP(BN1039,L_Product!$B$2:$Z$2001,14,FALSE)</f>
        <v/>
      </c>
      <c r="CA1039">
        <f>paste!H1041</f>
        <v/>
      </c>
      <c r="CB1039">
        <f>BZ1039*CA1039</f>
        <v/>
      </c>
      <c r="CN1039" s="158" t="n">
        <v>1</v>
      </c>
      <c r="CO1039" s="158" t="n">
        <v>1</v>
      </c>
      <c r="CP1039" s="158" t="n">
        <v>1</v>
      </c>
      <c r="CQ1039" s="158" t="n">
        <v>1</v>
      </c>
      <c r="CR1039" s="158" t="n">
        <v>1</v>
      </c>
      <c r="CS1039" s="158" t="n">
        <v>0</v>
      </c>
      <c r="CT1039" s="158" t="n">
        <v>0</v>
      </c>
      <c r="CU1039" s="158" t="n">
        <v>0</v>
      </c>
      <c r="CV1039" s="158" t="n">
        <v>0</v>
      </c>
      <c r="CW1039" s="158" t="n">
        <v>0</v>
      </c>
      <c r="CX1039">
        <f>B1039</f>
        <v/>
      </c>
      <c r="CY1039">
        <f>C1039</f>
        <v/>
      </c>
      <c r="CZ1039">
        <f>D1039</f>
        <v/>
      </c>
      <c r="DA1039" s="158" t="n">
        <v>1900</v>
      </c>
      <c r="DB1039" s="158" t="n">
        <v>1</v>
      </c>
      <c r="DC1039" s="158" t="n">
        <v>1</v>
      </c>
      <c r="DD1039" s="158" t="n">
        <v>1900</v>
      </c>
      <c r="DE1039" s="158" t="n">
        <v>1</v>
      </c>
      <c r="DF1039" s="158" t="n">
        <v>1</v>
      </c>
      <c r="DG1039" s="158" t="n">
        <v>1900</v>
      </c>
      <c r="DH1039" s="158" t="n">
        <v>1</v>
      </c>
      <c r="DI1039" s="158" t="n">
        <v>1</v>
      </c>
      <c r="DJ1039" s="158" t="n">
        <v>1900</v>
      </c>
      <c r="DK1039" s="158" t="n">
        <v>1</v>
      </c>
      <c r="DL1039" s="158" t="n">
        <v>1</v>
      </c>
      <c r="DR1039" s="158" t="n">
        <v>2</v>
      </c>
      <c r="DS1039" s="158" t="n">
        <v>1</v>
      </c>
      <c r="DT1039" s="158" t="n">
        <v>2</v>
      </c>
      <c r="DU1039" s="158" t="n">
        <v>1</v>
      </c>
      <c r="DV1039" s="158" t="n">
        <v>3</v>
      </c>
      <c r="DW1039" s="158" t="n">
        <v>1</v>
      </c>
      <c r="DX1039" s="158" t="n">
        <v>3</v>
      </c>
      <c r="DY1039" s="158" t="n">
        <v>0</v>
      </c>
      <c r="DZ1039" s="158" t="n">
        <v>0</v>
      </c>
      <c r="EA1039" s="158" t="n">
        <v>0</v>
      </c>
      <c r="EB1039" s="158" t="n">
        <v>0</v>
      </c>
      <c r="EC1039" s="158" t="n">
        <v>0</v>
      </c>
      <c r="ED1039" s="158" t="n">
        <v>0</v>
      </c>
      <c r="EE1039" s="158" t="n">
        <v>0</v>
      </c>
      <c r="EF1039" s="158" t="n">
        <v>0</v>
      </c>
      <c r="EG1039" s="158" t="n">
        <v>0</v>
      </c>
      <c r="EH1039" s="158" t="n">
        <v>0</v>
      </c>
      <c r="EI1039" s="158" t="n">
        <v>0</v>
      </c>
      <c r="EJ1039" s="158" t="n">
        <v>0</v>
      </c>
      <c r="EK1039" s="158" t="n">
        <v>0</v>
      </c>
      <c r="EL1039" s="158" t="n">
        <v>0</v>
      </c>
      <c r="EM1039" s="158" t="n">
        <v>0</v>
      </c>
      <c r="EN1039" s="158" t="n">
        <v>0</v>
      </c>
      <c r="EO1039" s="158" t="n">
        <v>0</v>
      </c>
      <c r="EP1039" s="158" t="n">
        <v>0</v>
      </c>
      <c r="EQ1039" s="158" t="n">
        <v>0</v>
      </c>
      <c r="ER1039" s="158" t="n">
        <v>0</v>
      </c>
      <c r="ES1039" s="158" t="n">
        <v>0</v>
      </c>
      <c r="ET1039" s="158" t="n">
        <v>0</v>
      </c>
      <c r="EU1039" s="158" t="n">
        <v>0</v>
      </c>
      <c r="EV1039" s="158" t="n">
        <v>0</v>
      </c>
      <c r="EW1039" s="158" t="n">
        <v>0</v>
      </c>
      <c r="EX1039" s="158" t="n">
        <v>0</v>
      </c>
      <c r="EY1039" s="158" t="n">
        <v>0</v>
      </c>
      <c r="EZ1039" s="158" t="n">
        <v>1900</v>
      </c>
      <c r="FA1039" s="158" t="n">
        <v>1</v>
      </c>
      <c r="FB1039" s="158" t="n">
        <v>1</v>
      </c>
      <c r="FC1039" s="158" t="n">
        <v>1900</v>
      </c>
      <c r="FD1039" s="158" t="n">
        <v>1</v>
      </c>
      <c r="FE1039" s="158" t="n">
        <v>1</v>
      </c>
      <c r="FF1039" s="158" t="n">
        <v>1900</v>
      </c>
      <c r="FG1039" s="158" t="n">
        <v>1</v>
      </c>
      <c r="FH1039" s="158" t="n">
        <v>1</v>
      </c>
      <c r="FI1039" s="158" t="n">
        <v>1900</v>
      </c>
      <c r="FJ1039" s="158" t="n">
        <v>1</v>
      </c>
      <c r="FK1039" s="158" t="n">
        <v>1</v>
      </c>
      <c r="FL1039" s="158" t="n">
        <v>1900</v>
      </c>
      <c r="FM1039" s="158" t="n">
        <v>1</v>
      </c>
      <c r="FN1039" s="158" t="n">
        <v>1</v>
      </c>
      <c r="FO1039" s="158" t="n">
        <v>1900</v>
      </c>
      <c r="FP1039" s="158" t="n">
        <v>1</v>
      </c>
      <c r="FQ1039" s="158" t="n">
        <v>1</v>
      </c>
      <c r="FR1039" s="158" t="n">
        <v>1900</v>
      </c>
      <c r="FS1039" s="158" t="n">
        <v>1</v>
      </c>
      <c r="FT1039" s="158" t="n">
        <v>1</v>
      </c>
      <c r="FU1039" s="158" t="n">
        <v>1900</v>
      </c>
      <c r="FV1039" s="158" t="n">
        <v>1</v>
      </c>
      <c r="FW1039" s="158" t="n">
        <v>1</v>
      </c>
    </row>
    <row r="1040">
      <c r="A1040">
        <f>IF(F1040&gt;1,A1039,IF(AND(I1040&lt;10,paste!A1042&lt;10),RIGHT(H1040,2)&amp;"0"&amp;I1040&amp;"000"&amp;paste!A1042,IF(AND(I1040&lt;10,paste!A1042&gt;=10,paste!A1042&lt;100),RIGHT(H1040,2)&amp;"0"&amp;I1040&amp;"00"&amp;paste!A1042,IF(AND(I1040&lt;10,paste!A1042&gt;=100,paste!A1042&lt;1000),RIGHT(H1040,2)&amp;"0"&amp;I1040&amp;"0"&amp;paste!A1042,IF(AND(I1040&lt;10,paste!A1042&gt;=1000),RIGHT(H1040,2)&amp;"0"&amp;I1040&amp;paste!A1042,IF(AND(I1040&gt;=10,paste!A1042&lt;10),RIGHT(H1040,2)&amp;I1040&amp;"000"&amp;paste!A1042,IF(AND(I1040&gt;=10,paste!A1042&gt;=10,paste!A1042&lt;100),RIGHT(H1040,2)&amp;I1040&amp;"00"&amp;paste!A1042,IF(AND(I1040&gt;=10,paste!A1042&gt;=100,paste!A1042&lt;1000),RIGHT(H1040,2)&amp;I1040&amp;"0"&amp;paste!A1042,RIGHT(H1040,2)&amp;I1040&amp;paste!A1042))))))))</f>
        <v/>
      </c>
      <c r="B1040">
        <f>YEAR(paste!C1042)</f>
        <v/>
      </c>
      <c r="C1040">
        <f>MONTH(paste!C1042)</f>
        <v/>
      </c>
      <c r="D1040">
        <f>DAY(paste!C1042)</f>
        <v/>
      </c>
      <c r="E1040" s="158" t="n">
        <v>0</v>
      </c>
      <c r="F1040">
        <f>IF(AND(L1040=L1039,D1040=D1039),F1039+1,1)</f>
        <v/>
      </c>
      <c r="G1040" s="158" t="n">
        <v>0</v>
      </c>
      <c r="H1040">
        <f>YEAR(paste!C1042)</f>
        <v/>
      </c>
      <c r="I1040">
        <f>MONTH(paste!C1042)</f>
        <v/>
      </c>
      <c r="J1040">
        <f>DAY(paste!C1042)</f>
        <v/>
      </c>
      <c r="K1040">
        <f>A1040</f>
        <v/>
      </c>
      <c r="L1040">
        <f>IF(ISBLANK(VLOOKUP(paste!J1042,'得意先名 (2)'!$B$3:$F$2005,5,FALSE)),paste!P1042,IFERROR(VLOOKUP(paste!J1042,'得意先名 (2)'!$B$3:$F$2005,5,FALSE),"ZZZZZZZZZZZ"))</f>
        <v/>
      </c>
      <c r="M1040">
        <f>IF(L1040="ZZZZZZZZZZZ",paste!J1042&amp;paste!K1042&amp; "  :   "&amp;paste!M1042&amp; "  :   "&amp;paste!P1042,"")</f>
        <v/>
      </c>
      <c r="O1040" s="158" t="n"/>
      <c r="P1040">
        <f>VLOOKUP(L1040,'L_User+EndUser'!$C$2:$K$500,8,FALSE)</f>
        <v/>
      </c>
      <c r="Q1040">
        <f>VLOOKUP(L1040,'L_User+EndUser'!$C$2:$K$500,9,FALSE)</f>
        <v/>
      </c>
      <c r="R1040" s="158" t="n"/>
      <c r="T1040" s="158" t="n"/>
      <c r="V1040" s="158" t="n"/>
      <c r="AB1040">
        <f>paste!J1042</f>
        <v/>
      </c>
      <c r="AC1040">
        <f>L1040</f>
        <v/>
      </c>
      <c r="AO1040">
        <f>YEAR(paste!O1042)</f>
        <v/>
      </c>
      <c r="AP1040">
        <f>MONTH(paste!O1042)</f>
        <v/>
      </c>
      <c r="AQ1040">
        <f>DAY(paste!O1042)</f>
        <v/>
      </c>
      <c r="BD1040">
        <f>IF(paste!L1042="","",paste!L1042)</f>
        <v/>
      </c>
      <c r="BM1040" t="n">
        <v>1</v>
      </c>
      <c r="BN1040">
        <f>VLOOKUP(paste!E1042,L_Product!$A$2:$B$2001,2,FALSE)</f>
        <v/>
      </c>
      <c r="BO1040" s="21" t="n"/>
      <c r="BT1040" t="n">
        <v>2</v>
      </c>
      <c r="BU1040">
        <f>IF($BM$2=1,2,IF($BM$2=18,1))</f>
        <v/>
      </c>
      <c r="BV1040">
        <f>IF($BM$2=1,0,IF($BM$2=18,1))</f>
        <v/>
      </c>
      <c r="BW1040" t="n">
        <v>2</v>
      </c>
      <c r="BX1040" t="n">
        <v>0</v>
      </c>
      <c r="BY1040" t="n">
        <v>3</v>
      </c>
      <c r="BZ1040">
        <f>VLOOKUP(BN1040,L_Product!$B$2:$Z$2001,14,FALSE)</f>
        <v/>
      </c>
      <c r="CA1040">
        <f>paste!H1042</f>
        <v/>
      </c>
      <c r="CB1040">
        <f>BZ1040*CA1040</f>
        <v/>
      </c>
      <c r="CN1040" s="158" t="n">
        <v>1</v>
      </c>
      <c r="CO1040" s="158" t="n">
        <v>1</v>
      </c>
      <c r="CP1040" s="158" t="n">
        <v>1</v>
      </c>
      <c r="CQ1040" s="158" t="n">
        <v>1</v>
      </c>
      <c r="CR1040" s="158" t="n">
        <v>1</v>
      </c>
      <c r="CS1040" s="158" t="n">
        <v>0</v>
      </c>
      <c r="CT1040" s="158" t="n">
        <v>0</v>
      </c>
      <c r="CU1040" s="158" t="n">
        <v>0</v>
      </c>
      <c r="CV1040" s="158" t="n">
        <v>0</v>
      </c>
      <c r="CW1040" s="158" t="n">
        <v>0</v>
      </c>
      <c r="CX1040">
        <f>B1040</f>
        <v/>
      </c>
      <c r="CY1040">
        <f>C1040</f>
        <v/>
      </c>
      <c r="CZ1040">
        <f>D1040</f>
        <v/>
      </c>
      <c r="DA1040" s="158" t="n">
        <v>1900</v>
      </c>
      <c r="DB1040" s="158" t="n">
        <v>1</v>
      </c>
      <c r="DC1040" s="158" t="n">
        <v>1</v>
      </c>
      <c r="DD1040" s="158" t="n">
        <v>1900</v>
      </c>
      <c r="DE1040" s="158" t="n">
        <v>1</v>
      </c>
      <c r="DF1040" s="158" t="n">
        <v>1</v>
      </c>
      <c r="DG1040" s="158" t="n">
        <v>1900</v>
      </c>
      <c r="DH1040" s="158" t="n">
        <v>1</v>
      </c>
      <c r="DI1040" s="158" t="n">
        <v>1</v>
      </c>
      <c r="DJ1040" s="158" t="n">
        <v>1900</v>
      </c>
      <c r="DK1040" s="158" t="n">
        <v>1</v>
      </c>
      <c r="DL1040" s="158" t="n">
        <v>1</v>
      </c>
      <c r="DR1040" s="158" t="n">
        <v>2</v>
      </c>
      <c r="DS1040" s="158" t="n">
        <v>1</v>
      </c>
      <c r="DT1040" s="158" t="n">
        <v>2</v>
      </c>
      <c r="DU1040" s="158" t="n">
        <v>1</v>
      </c>
      <c r="DV1040" s="158" t="n">
        <v>3</v>
      </c>
      <c r="DW1040" s="158" t="n">
        <v>1</v>
      </c>
      <c r="DX1040" s="158" t="n">
        <v>3</v>
      </c>
      <c r="DY1040" s="158" t="n">
        <v>0</v>
      </c>
      <c r="DZ1040" s="158" t="n">
        <v>0</v>
      </c>
      <c r="EA1040" s="158" t="n">
        <v>0</v>
      </c>
      <c r="EB1040" s="158" t="n">
        <v>0</v>
      </c>
      <c r="EC1040" s="158" t="n">
        <v>0</v>
      </c>
      <c r="ED1040" s="158" t="n">
        <v>0</v>
      </c>
      <c r="EE1040" s="158" t="n">
        <v>0</v>
      </c>
      <c r="EF1040" s="158" t="n">
        <v>0</v>
      </c>
      <c r="EG1040" s="158" t="n">
        <v>0</v>
      </c>
      <c r="EH1040" s="158" t="n">
        <v>0</v>
      </c>
      <c r="EI1040" s="158" t="n">
        <v>0</v>
      </c>
      <c r="EJ1040" s="158" t="n">
        <v>0</v>
      </c>
      <c r="EK1040" s="158" t="n">
        <v>0</v>
      </c>
      <c r="EL1040" s="158" t="n">
        <v>0</v>
      </c>
      <c r="EM1040" s="158" t="n">
        <v>0</v>
      </c>
      <c r="EN1040" s="158" t="n">
        <v>0</v>
      </c>
      <c r="EO1040" s="158" t="n">
        <v>0</v>
      </c>
      <c r="EP1040" s="158" t="n">
        <v>0</v>
      </c>
      <c r="EQ1040" s="158" t="n">
        <v>0</v>
      </c>
      <c r="ER1040" s="158" t="n">
        <v>0</v>
      </c>
      <c r="ES1040" s="158" t="n">
        <v>0</v>
      </c>
      <c r="ET1040" s="158" t="n">
        <v>0</v>
      </c>
      <c r="EU1040" s="158" t="n">
        <v>0</v>
      </c>
      <c r="EV1040" s="158" t="n">
        <v>0</v>
      </c>
      <c r="EW1040" s="158" t="n">
        <v>0</v>
      </c>
      <c r="EX1040" s="158" t="n">
        <v>0</v>
      </c>
      <c r="EY1040" s="158" t="n">
        <v>0</v>
      </c>
      <c r="EZ1040" s="158" t="n">
        <v>1900</v>
      </c>
      <c r="FA1040" s="158" t="n">
        <v>1</v>
      </c>
      <c r="FB1040" s="158" t="n">
        <v>1</v>
      </c>
      <c r="FC1040" s="158" t="n">
        <v>1900</v>
      </c>
      <c r="FD1040" s="158" t="n">
        <v>1</v>
      </c>
      <c r="FE1040" s="158" t="n">
        <v>1</v>
      </c>
      <c r="FF1040" s="158" t="n">
        <v>1900</v>
      </c>
      <c r="FG1040" s="158" t="n">
        <v>1</v>
      </c>
      <c r="FH1040" s="158" t="n">
        <v>1</v>
      </c>
      <c r="FI1040" s="158" t="n">
        <v>1900</v>
      </c>
      <c r="FJ1040" s="158" t="n">
        <v>1</v>
      </c>
      <c r="FK1040" s="158" t="n">
        <v>1</v>
      </c>
      <c r="FL1040" s="158" t="n">
        <v>1900</v>
      </c>
      <c r="FM1040" s="158" t="n">
        <v>1</v>
      </c>
      <c r="FN1040" s="158" t="n">
        <v>1</v>
      </c>
      <c r="FO1040" s="158" t="n">
        <v>1900</v>
      </c>
      <c r="FP1040" s="158" t="n">
        <v>1</v>
      </c>
      <c r="FQ1040" s="158" t="n">
        <v>1</v>
      </c>
      <c r="FR1040" s="158" t="n">
        <v>1900</v>
      </c>
      <c r="FS1040" s="158" t="n">
        <v>1</v>
      </c>
      <c r="FT1040" s="158" t="n">
        <v>1</v>
      </c>
      <c r="FU1040" s="158" t="n">
        <v>1900</v>
      </c>
      <c r="FV1040" s="158" t="n">
        <v>1</v>
      </c>
      <c r="FW1040" s="158" t="n">
        <v>1</v>
      </c>
    </row>
    <row r="1041">
      <c r="A1041">
        <f>IF(F1041&gt;1,A1040,IF(AND(I1041&lt;10,paste!A1043&lt;10),RIGHT(H1041,2)&amp;"0"&amp;I1041&amp;"000"&amp;paste!A1043,IF(AND(I1041&lt;10,paste!A1043&gt;=10,paste!A1043&lt;100),RIGHT(H1041,2)&amp;"0"&amp;I1041&amp;"00"&amp;paste!A1043,IF(AND(I1041&lt;10,paste!A1043&gt;=100,paste!A1043&lt;1000),RIGHT(H1041,2)&amp;"0"&amp;I1041&amp;"0"&amp;paste!A1043,IF(AND(I1041&lt;10,paste!A1043&gt;=1000),RIGHT(H1041,2)&amp;"0"&amp;I1041&amp;paste!A1043,IF(AND(I1041&gt;=10,paste!A1043&lt;10),RIGHT(H1041,2)&amp;I1041&amp;"000"&amp;paste!A1043,IF(AND(I1041&gt;=10,paste!A1043&gt;=10,paste!A1043&lt;100),RIGHT(H1041,2)&amp;I1041&amp;"00"&amp;paste!A1043,IF(AND(I1041&gt;=10,paste!A1043&gt;=100,paste!A1043&lt;1000),RIGHT(H1041,2)&amp;I1041&amp;"0"&amp;paste!A1043,RIGHT(H1041,2)&amp;I1041&amp;paste!A1043))))))))</f>
        <v/>
      </c>
      <c r="B1041">
        <f>YEAR(paste!C1043)</f>
        <v/>
      </c>
      <c r="C1041">
        <f>MONTH(paste!C1043)</f>
        <v/>
      </c>
      <c r="D1041">
        <f>DAY(paste!C1043)</f>
        <v/>
      </c>
      <c r="E1041" s="158" t="n">
        <v>0</v>
      </c>
      <c r="F1041">
        <f>IF(AND(L1041=L1040,D1041=D1040),F1040+1,1)</f>
        <v/>
      </c>
      <c r="G1041" s="158" t="n">
        <v>0</v>
      </c>
      <c r="H1041">
        <f>YEAR(paste!C1043)</f>
        <v/>
      </c>
      <c r="I1041">
        <f>MONTH(paste!C1043)</f>
        <v/>
      </c>
      <c r="J1041">
        <f>DAY(paste!C1043)</f>
        <v/>
      </c>
      <c r="K1041">
        <f>A1041</f>
        <v/>
      </c>
      <c r="L1041">
        <f>IF(ISBLANK(VLOOKUP(paste!J1043,'得意先名 (2)'!$B$3:$F$2005,5,FALSE)),paste!P1043,IFERROR(VLOOKUP(paste!J1043,'得意先名 (2)'!$B$3:$F$2005,5,FALSE),"ZZZZZZZZZZZ"))</f>
        <v/>
      </c>
      <c r="M1041">
        <f>IF(L1041="ZZZZZZZZZZZ",paste!J1043&amp;paste!K1043&amp; "  :   "&amp;paste!M1043&amp; "  :   "&amp;paste!P1043,"")</f>
        <v/>
      </c>
      <c r="O1041" s="158" t="n"/>
      <c r="P1041">
        <f>VLOOKUP(L1041,'L_User+EndUser'!$C$2:$K$500,8,FALSE)</f>
        <v/>
      </c>
      <c r="Q1041">
        <f>VLOOKUP(L1041,'L_User+EndUser'!$C$2:$K$500,9,FALSE)</f>
        <v/>
      </c>
      <c r="R1041" s="158" t="n"/>
      <c r="T1041" s="158" t="n"/>
      <c r="V1041" s="158" t="n"/>
      <c r="AB1041">
        <f>paste!J1043</f>
        <v/>
      </c>
      <c r="AC1041">
        <f>L1041</f>
        <v/>
      </c>
      <c r="AO1041">
        <f>YEAR(paste!O1043)</f>
        <v/>
      </c>
      <c r="AP1041">
        <f>MONTH(paste!O1043)</f>
        <v/>
      </c>
      <c r="AQ1041">
        <f>DAY(paste!O1043)</f>
        <v/>
      </c>
      <c r="BD1041">
        <f>IF(paste!L1043="","",paste!L1043)</f>
        <v/>
      </c>
      <c r="BM1041" t="n">
        <v>1</v>
      </c>
      <c r="BN1041">
        <f>VLOOKUP(paste!E1043,L_Product!$A$2:$B$2001,2,FALSE)</f>
        <v/>
      </c>
      <c r="BO1041" s="21" t="n"/>
      <c r="BT1041" t="n">
        <v>2</v>
      </c>
      <c r="BU1041">
        <f>IF($BM$2=1,2,IF($BM$2=18,1))</f>
        <v/>
      </c>
      <c r="BV1041">
        <f>IF($BM$2=1,0,IF($BM$2=18,1))</f>
        <v/>
      </c>
      <c r="BW1041" t="n">
        <v>2</v>
      </c>
      <c r="BX1041" t="n">
        <v>0</v>
      </c>
      <c r="BY1041" t="n">
        <v>3</v>
      </c>
      <c r="BZ1041">
        <f>VLOOKUP(BN1041,L_Product!$B$2:$Z$2001,14,FALSE)</f>
        <v/>
      </c>
      <c r="CA1041">
        <f>paste!H1043</f>
        <v/>
      </c>
      <c r="CB1041">
        <f>BZ1041*CA1041</f>
        <v/>
      </c>
      <c r="CN1041" s="158" t="n">
        <v>1</v>
      </c>
      <c r="CO1041" s="158" t="n">
        <v>1</v>
      </c>
      <c r="CP1041" s="158" t="n">
        <v>1</v>
      </c>
      <c r="CQ1041" s="158" t="n">
        <v>1</v>
      </c>
      <c r="CR1041" s="158" t="n">
        <v>1</v>
      </c>
      <c r="CS1041" s="158" t="n">
        <v>0</v>
      </c>
      <c r="CT1041" s="158" t="n">
        <v>0</v>
      </c>
      <c r="CU1041" s="158" t="n">
        <v>0</v>
      </c>
      <c r="CV1041" s="158" t="n">
        <v>0</v>
      </c>
      <c r="CW1041" s="158" t="n">
        <v>0</v>
      </c>
      <c r="CX1041">
        <f>B1041</f>
        <v/>
      </c>
      <c r="CY1041">
        <f>C1041</f>
        <v/>
      </c>
      <c r="CZ1041">
        <f>D1041</f>
        <v/>
      </c>
      <c r="DA1041" s="158" t="n">
        <v>1900</v>
      </c>
      <c r="DB1041" s="158" t="n">
        <v>1</v>
      </c>
      <c r="DC1041" s="158" t="n">
        <v>1</v>
      </c>
      <c r="DD1041" s="158" t="n">
        <v>1900</v>
      </c>
      <c r="DE1041" s="158" t="n">
        <v>1</v>
      </c>
      <c r="DF1041" s="158" t="n">
        <v>1</v>
      </c>
      <c r="DG1041" s="158" t="n">
        <v>1900</v>
      </c>
      <c r="DH1041" s="158" t="n">
        <v>1</v>
      </c>
      <c r="DI1041" s="158" t="n">
        <v>1</v>
      </c>
      <c r="DJ1041" s="158" t="n">
        <v>1900</v>
      </c>
      <c r="DK1041" s="158" t="n">
        <v>1</v>
      </c>
      <c r="DL1041" s="158" t="n">
        <v>1</v>
      </c>
      <c r="DR1041" s="158" t="n">
        <v>2</v>
      </c>
      <c r="DS1041" s="158" t="n">
        <v>1</v>
      </c>
      <c r="DT1041" s="158" t="n">
        <v>2</v>
      </c>
      <c r="DU1041" s="158" t="n">
        <v>1</v>
      </c>
      <c r="DV1041" s="158" t="n">
        <v>3</v>
      </c>
      <c r="DW1041" s="158" t="n">
        <v>1</v>
      </c>
      <c r="DX1041" s="158" t="n">
        <v>3</v>
      </c>
      <c r="DY1041" s="158" t="n">
        <v>0</v>
      </c>
      <c r="DZ1041" s="158" t="n">
        <v>0</v>
      </c>
      <c r="EA1041" s="158" t="n">
        <v>0</v>
      </c>
      <c r="EB1041" s="158" t="n">
        <v>0</v>
      </c>
      <c r="EC1041" s="158" t="n">
        <v>0</v>
      </c>
      <c r="ED1041" s="158" t="n">
        <v>0</v>
      </c>
      <c r="EE1041" s="158" t="n">
        <v>0</v>
      </c>
      <c r="EF1041" s="158" t="n">
        <v>0</v>
      </c>
      <c r="EG1041" s="158" t="n">
        <v>0</v>
      </c>
      <c r="EH1041" s="158" t="n">
        <v>0</v>
      </c>
      <c r="EI1041" s="158" t="n">
        <v>0</v>
      </c>
      <c r="EJ1041" s="158" t="n">
        <v>0</v>
      </c>
      <c r="EK1041" s="158" t="n">
        <v>0</v>
      </c>
      <c r="EL1041" s="158" t="n">
        <v>0</v>
      </c>
      <c r="EM1041" s="158" t="n">
        <v>0</v>
      </c>
      <c r="EN1041" s="158" t="n">
        <v>0</v>
      </c>
      <c r="EO1041" s="158" t="n">
        <v>0</v>
      </c>
      <c r="EP1041" s="158" t="n">
        <v>0</v>
      </c>
      <c r="EQ1041" s="158" t="n">
        <v>0</v>
      </c>
      <c r="ER1041" s="158" t="n">
        <v>0</v>
      </c>
      <c r="ES1041" s="158" t="n">
        <v>0</v>
      </c>
      <c r="ET1041" s="158" t="n">
        <v>0</v>
      </c>
      <c r="EU1041" s="158" t="n">
        <v>0</v>
      </c>
      <c r="EV1041" s="158" t="n">
        <v>0</v>
      </c>
      <c r="EW1041" s="158" t="n">
        <v>0</v>
      </c>
      <c r="EX1041" s="158" t="n">
        <v>0</v>
      </c>
      <c r="EY1041" s="158" t="n">
        <v>0</v>
      </c>
      <c r="EZ1041" s="158" t="n">
        <v>1900</v>
      </c>
      <c r="FA1041" s="158" t="n">
        <v>1</v>
      </c>
      <c r="FB1041" s="158" t="n">
        <v>1</v>
      </c>
      <c r="FC1041" s="158" t="n">
        <v>1900</v>
      </c>
      <c r="FD1041" s="158" t="n">
        <v>1</v>
      </c>
      <c r="FE1041" s="158" t="n">
        <v>1</v>
      </c>
      <c r="FF1041" s="158" t="n">
        <v>1900</v>
      </c>
      <c r="FG1041" s="158" t="n">
        <v>1</v>
      </c>
      <c r="FH1041" s="158" t="n">
        <v>1</v>
      </c>
      <c r="FI1041" s="158" t="n">
        <v>1900</v>
      </c>
      <c r="FJ1041" s="158" t="n">
        <v>1</v>
      </c>
      <c r="FK1041" s="158" t="n">
        <v>1</v>
      </c>
      <c r="FL1041" s="158" t="n">
        <v>1900</v>
      </c>
      <c r="FM1041" s="158" t="n">
        <v>1</v>
      </c>
      <c r="FN1041" s="158" t="n">
        <v>1</v>
      </c>
      <c r="FO1041" s="158" t="n">
        <v>1900</v>
      </c>
      <c r="FP1041" s="158" t="n">
        <v>1</v>
      </c>
      <c r="FQ1041" s="158" t="n">
        <v>1</v>
      </c>
      <c r="FR1041" s="158" t="n">
        <v>1900</v>
      </c>
      <c r="FS1041" s="158" t="n">
        <v>1</v>
      </c>
      <c r="FT1041" s="158" t="n">
        <v>1</v>
      </c>
      <c r="FU1041" s="158" t="n">
        <v>1900</v>
      </c>
      <c r="FV1041" s="158" t="n">
        <v>1</v>
      </c>
      <c r="FW1041" s="158" t="n">
        <v>1</v>
      </c>
    </row>
    <row r="1042">
      <c r="A1042">
        <f>IF(F1042&gt;1,A1041,IF(AND(I1042&lt;10,paste!A1044&lt;10),RIGHT(H1042,2)&amp;"0"&amp;I1042&amp;"000"&amp;paste!A1044,IF(AND(I1042&lt;10,paste!A1044&gt;=10,paste!A1044&lt;100),RIGHT(H1042,2)&amp;"0"&amp;I1042&amp;"00"&amp;paste!A1044,IF(AND(I1042&lt;10,paste!A1044&gt;=100,paste!A1044&lt;1000),RIGHT(H1042,2)&amp;"0"&amp;I1042&amp;"0"&amp;paste!A1044,IF(AND(I1042&lt;10,paste!A1044&gt;=1000),RIGHT(H1042,2)&amp;"0"&amp;I1042&amp;paste!A1044,IF(AND(I1042&gt;=10,paste!A1044&lt;10),RIGHT(H1042,2)&amp;I1042&amp;"000"&amp;paste!A1044,IF(AND(I1042&gt;=10,paste!A1044&gt;=10,paste!A1044&lt;100),RIGHT(H1042,2)&amp;I1042&amp;"00"&amp;paste!A1044,IF(AND(I1042&gt;=10,paste!A1044&gt;=100,paste!A1044&lt;1000),RIGHT(H1042,2)&amp;I1042&amp;"0"&amp;paste!A1044,RIGHT(H1042,2)&amp;I1042&amp;paste!A1044))))))))</f>
        <v/>
      </c>
      <c r="B1042">
        <f>YEAR(paste!C1044)</f>
        <v/>
      </c>
      <c r="C1042">
        <f>MONTH(paste!C1044)</f>
        <v/>
      </c>
      <c r="D1042">
        <f>DAY(paste!C1044)</f>
        <v/>
      </c>
      <c r="E1042" s="158" t="n">
        <v>0</v>
      </c>
      <c r="F1042">
        <f>IF(AND(L1042=L1041,D1042=D1041),F1041+1,1)</f>
        <v/>
      </c>
      <c r="G1042" s="158" t="n">
        <v>0</v>
      </c>
      <c r="H1042">
        <f>YEAR(paste!C1044)</f>
        <v/>
      </c>
      <c r="I1042">
        <f>MONTH(paste!C1044)</f>
        <v/>
      </c>
      <c r="J1042">
        <f>DAY(paste!C1044)</f>
        <v/>
      </c>
      <c r="K1042">
        <f>A1042</f>
        <v/>
      </c>
      <c r="L1042">
        <f>IF(ISBLANK(VLOOKUP(paste!J1044,'得意先名 (2)'!$B$3:$F$2005,5,FALSE)),paste!P1044,IFERROR(VLOOKUP(paste!J1044,'得意先名 (2)'!$B$3:$F$2005,5,FALSE),"ZZZZZZZZZZZ"))</f>
        <v/>
      </c>
      <c r="M1042">
        <f>IF(L1042="ZZZZZZZZZZZ",paste!J1044&amp;paste!K1044&amp; "  :   "&amp;paste!M1044&amp; "  :   "&amp;paste!P1044,"")</f>
        <v/>
      </c>
      <c r="O1042" s="158" t="n"/>
      <c r="P1042">
        <f>VLOOKUP(L1042,'L_User+EndUser'!$C$2:$K$500,8,FALSE)</f>
        <v/>
      </c>
      <c r="Q1042">
        <f>VLOOKUP(L1042,'L_User+EndUser'!$C$2:$K$500,9,FALSE)</f>
        <v/>
      </c>
      <c r="R1042" s="158" t="n"/>
      <c r="T1042" s="158" t="n"/>
      <c r="V1042" s="158" t="n"/>
      <c r="AB1042">
        <f>paste!J1044</f>
        <v/>
      </c>
      <c r="AC1042">
        <f>L1042</f>
        <v/>
      </c>
      <c r="AO1042">
        <f>YEAR(paste!O1044)</f>
        <v/>
      </c>
      <c r="AP1042">
        <f>MONTH(paste!O1044)</f>
        <v/>
      </c>
      <c r="AQ1042">
        <f>DAY(paste!O1044)</f>
        <v/>
      </c>
      <c r="BD1042">
        <f>IF(paste!L1044="","",paste!L1044)</f>
        <v/>
      </c>
      <c r="BM1042" t="n">
        <v>1</v>
      </c>
      <c r="BN1042">
        <f>VLOOKUP(paste!E1044,L_Product!$A$2:$B$2001,2,FALSE)</f>
        <v/>
      </c>
      <c r="BO1042" s="21" t="n"/>
      <c r="BT1042" t="n">
        <v>2</v>
      </c>
      <c r="BU1042">
        <f>IF($BM$2=1,2,IF($BM$2=18,1))</f>
        <v/>
      </c>
      <c r="BV1042">
        <f>IF($BM$2=1,0,IF($BM$2=18,1))</f>
        <v/>
      </c>
      <c r="BW1042" t="n">
        <v>2</v>
      </c>
      <c r="BX1042" t="n">
        <v>0</v>
      </c>
      <c r="BY1042" t="n">
        <v>3</v>
      </c>
      <c r="BZ1042">
        <f>VLOOKUP(BN1042,L_Product!$B$2:$Z$2001,14,FALSE)</f>
        <v/>
      </c>
      <c r="CA1042">
        <f>paste!H1044</f>
        <v/>
      </c>
      <c r="CB1042">
        <f>BZ1042*CA1042</f>
        <v/>
      </c>
      <c r="CN1042" s="158" t="n">
        <v>1</v>
      </c>
      <c r="CO1042" s="158" t="n">
        <v>1</v>
      </c>
      <c r="CP1042" s="158" t="n">
        <v>1</v>
      </c>
      <c r="CQ1042" s="158" t="n">
        <v>1</v>
      </c>
      <c r="CR1042" s="158" t="n">
        <v>1</v>
      </c>
      <c r="CS1042" s="158" t="n">
        <v>0</v>
      </c>
      <c r="CT1042" s="158" t="n">
        <v>0</v>
      </c>
      <c r="CU1042" s="158" t="n">
        <v>0</v>
      </c>
      <c r="CV1042" s="158" t="n">
        <v>0</v>
      </c>
      <c r="CW1042" s="158" t="n">
        <v>0</v>
      </c>
      <c r="CX1042">
        <f>B1042</f>
        <v/>
      </c>
      <c r="CY1042">
        <f>C1042</f>
        <v/>
      </c>
      <c r="CZ1042">
        <f>D1042</f>
        <v/>
      </c>
      <c r="DA1042" s="158" t="n">
        <v>1900</v>
      </c>
      <c r="DB1042" s="158" t="n">
        <v>1</v>
      </c>
      <c r="DC1042" s="158" t="n">
        <v>1</v>
      </c>
      <c r="DD1042" s="158" t="n">
        <v>1900</v>
      </c>
      <c r="DE1042" s="158" t="n">
        <v>1</v>
      </c>
      <c r="DF1042" s="158" t="n">
        <v>1</v>
      </c>
      <c r="DG1042" s="158" t="n">
        <v>1900</v>
      </c>
      <c r="DH1042" s="158" t="n">
        <v>1</v>
      </c>
      <c r="DI1042" s="158" t="n">
        <v>1</v>
      </c>
      <c r="DJ1042" s="158" t="n">
        <v>1900</v>
      </c>
      <c r="DK1042" s="158" t="n">
        <v>1</v>
      </c>
      <c r="DL1042" s="158" t="n">
        <v>1</v>
      </c>
      <c r="DR1042" s="158" t="n">
        <v>2</v>
      </c>
      <c r="DS1042" s="158" t="n">
        <v>1</v>
      </c>
      <c r="DT1042" s="158" t="n">
        <v>2</v>
      </c>
      <c r="DU1042" s="158" t="n">
        <v>1</v>
      </c>
      <c r="DV1042" s="158" t="n">
        <v>3</v>
      </c>
      <c r="DW1042" s="158" t="n">
        <v>1</v>
      </c>
      <c r="DX1042" s="158" t="n">
        <v>3</v>
      </c>
      <c r="DY1042" s="158" t="n">
        <v>0</v>
      </c>
      <c r="DZ1042" s="158" t="n">
        <v>0</v>
      </c>
      <c r="EA1042" s="158" t="n">
        <v>0</v>
      </c>
      <c r="EB1042" s="158" t="n">
        <v>0</v>
      </c>
      <c r="EC1042" s="158" t="n">
        <v>0</v>
      </c>
      <c r="ED1042" s="158" t="n">
        <v>0</v>
      </c>
      <c r="EE1042" s="158" t="n">
        <v>0</v>
      </c>
      <c r="EF1042" s="158" t="n">
        <v>0</v>
      </c>
      <c r="EG1042" s="158" t="n">
        <v>0</v>
      </c>
      <c r="EH1042" s="158" t="n">
        <v>0</v>
      </c>
      <c r="EI1042" s="158" t="n">
        <v>0</v>
      </c>
      <c r="EJ1042" s="158" t="n">
        <v>0</v>
      </c>
      <c r="EK1042" s="158" t="n">
        <v>0</v>
      </c>
      <c r="EL1042" s="158" t="n">
        <v>0</v>
      </c>
      <c r="EM1042" s="158" t="n">
        <v>0</v>
      </c>
      <c r="EN1042" s="158" t="n">
        <v>0</v>
      </c>
      <c r="EO1042" s="158" t="n">
        <v>0</v>
      </c>
      <c r="EP1042" s="158" t="n">
        <v>0</v>
      </c>
      <c r="EQ1042" s="158" t="n">
        <v>0</v>
      </c>
      <c r="ER1042" s="158" t="n">
        <v>0</v>
      </c>
      <c r="ES1042" s="158" t="n">
        <v>0</v>
      </c>
      <c r="ET1042" s="158" t="n">
        <v>0</v>
      </c>
      <c r="EU1042" s="158" t="n">
        <v>0</v>
      </c>
      <c r="EV1042" s="158" t="n">
        <v>0</v>
      </c>
      <c r="EW1042" s="158" t="n">
        <v>0</v>
      </c>
      <c r="EX1042" s="158" t="n">
        <v>0</v>
      </c>
      <c r="EY1042" s="158" t="n">
        <v>0</v>
      </c>
      <c r="EZ1042" s="158" t="n">
        <v>1900</v>
      </c>
      <c r="FA1042" s="158" t="n">
        <v>1</v>
      </c>
      <c r="FB1042" s="158" t="n">
        <v>1</v>
      </c>
      <c r="FC1042" s="158" t="n">
        <v>1900</v>
      </c>
      <c r="FD1042" s="158" t="n">
        <v>1</v>
      </c>
      <c r="FE1042" s="158" t="n">
        <v>1</v>
      </c>
      <c r="FF1042" s="158" t="n">
        <v>1900</v>
      </c>
      <c r="FG1042" s="158" t="n">
        <v>1</v>
      </c>
      <c r="FH1042" s="158" t="n">
        <v>1</v>
      </c>
      <c r="FI1042" s="158" t="n">
        <v>1900</v>
      </c>
      <c r="FJ1042" s="158" t="n">
        <v>1</v>
      </c>
      <c r="FK1042" s="158" t="n">
        <v>1</v>
      </c>
      <c r="FL1042" s="158" t="n">
        <v>1900</v>
      </c>
      <c r="FM1042" s="158" t="n">
        <v>1</v>
      </c>
      <c r="FN1042" s="158" t="n">
        <v>1</v>
      </c>
      <c r="FO1042" s="158" t="n">
        <v>1900</v>
      </c>
      <c r="FP1042" s="158" t="n">
        <v>1</v>
      </c>
      <c r="FQ1042" s="158" t="n">
        <v>1</v>
      </c>
      <c r="FR1042" s="158" t="n">
        <v>1900</v>
      </c>
      <c r="FS1042" s="158" t="n">
        <v>1</v>
      </c>
      <c r="FT1042" s="158" t="n">
        <v>1</v>
      </c>
      <c r="FU1042" s="158" t="n">
        <v>1900</v>
      </c>
      <c r="FV1042" s="158" t="n">
        <v>1</v>
      </c>
      <c r="FW1042" s="158" t="n">
        <v>1</v>
      </c>
    </row>
    <row r="1043">
      <c r="A1043">
        <f>IF(F1043&gt;1,A1042,IF(AND(I1043&lt;10,paste!A1045&lt;10),RIGHT(H1043,2)&amp;"0"&amp;I1043&amp;"000"&amp;paste!A1045,IF(AND(I1043&lt;10,paste!A1045&gt;=10,paste!A1045&lt;100),RIGHT(H1043,2)&amp;"0"&amp;I1043&amp;"00"&amp;paste!A1045,IF(AND(I1043&lt;10,paste!A1045&gt;=100,paste!A1045&lt;1000),RIGHT(H1043,2)&amp;"0"&amp;I1043&amp;"0"&amp;paste!A1045,IF(AND(I1043&lt;10,paste!A1045&gt;=1000),RIGHT(H1043,2)&amp;"0"&amp;I1043&amp;paste!A1045,IF(AND(I1043&gt;=10,paste!A1045&lt;10),RIGHT(H1043,2)&amp;I1043&amp;"000"&amp;paste!A1045,IF(AND(I1043&gt;=10,paste!A1045&gt;=10,paste!A1045&lt;100),RIGHT(H1043,2)&amp;I1043&amp;"00"&amp;paste!A1045,IF(AND(I1043&gt;=10,paste!A1045&gt;=100,paste!A1045&lt;1000),RIGHT(H1043,2)&amp;I1043&amp;"0"&amp;paste!A1045,RIGHT(H1043,2)&amp;I1043&amp;paste!A1045))))))))</f>
        <v/>
      </c>
      <c r="B1043">
        <f>YEAR(paste!C1045)</f>
        <v/>
      </c>
      <c r="C1043">
        <f>MONTH(paste!C1045)</f>
        <v/>
      </c>
      <c r="D1043">
        <f>DAY(paste!C1045)</f>
        <v/>
      </c>
      <c r="E1043" s="158" t="n">
        <v>0</v>
      </c>
      <c r="F1043">
        <f>IF(AND(L1043=L1042,D1043=D1042),F1042+1,1)</f>
        <v/>
      </c>
      <c r="G1043" s="158" t="n">
        <v>0</v>
      </c>
      <c r="H1043">
        <f>YEAR(paste!C1045)</f>
        <v/>
      </c>
      <c r="I1043">
        <f>MONTH(paste!C1045)</f>
        <v/>
      </c>
      <c r="J1043">
        <f>DAY(paste!C1045)</f>
        <v/>
      </c>
      <c r="K1043">
        <f>A1043</f>
        <v/>
      </c>
      <c r="L1043">
        <f>IF(ISBLANK(VLOOKUP(paste!J1045,'得意先名 (2)'!$B$3:$F$2005,5,FALSE)),paste!P1045,IFERROR(VLOOKUP(paste!J1045,'得意先名 (2)'!$B$3:$F$2005,5,FALSE),"ZZZZZZZZZZZ"))</f>
        <v/>
      </c>
      <c r="M1043">
        <f>IF(L1043="ZZZZZZZZZZZ",paste!J1045&amp;paste!K1045&amp; "  :   "&amp;paste!M1045&amp; "  :   "&amp;paste!P1045,"")</f>
        <v/>
      </c>
      <c r="O1043" s="158" t="n"/>
      <c r="P1043">
        <f>VLOOKUP(L1043,'L_User+EndUser'!$C$2:$K$500,8,FALSE)</f>
        <v/>
      </c>
      <c r="Q1043">
        <f>VLOOKUP(L1043,'L_User+EndUser'!$C$2:$K$500,9,FALSE)</f>
        <v/>
      </c>
      <c r="R1043" s="158" t="n"/>
      <c r="T1043" s="158" t="n"/>
      <c r="V1043" s="158" t="n"/>
      <c r="AB1043">
        <f>paste!J1045</f>
        <v/>
      </c>
      <c r="AC1043">
        <f>L1043</f>
        <v/>
      </c>
      <c r="AO1043">
        <f>YEAR(paste!O1045)</f>
        <v/>
      </c>
      <c r="AP1043">
        <f>MONTH(paste!O1045)</f>
        <v/>
      </c>
      <c r="AQ1043">
        <f>DAY(paste!O1045)</f>
        <v/>
      </c>
      <c r="BD1043">
        <f>IF(paste!L1045="","",paste!L1045)</f>
        <v/>
      </c>
      <c r="BM1043" t="n">
        <v>1</v>
      </c>
      <c r="BN1043">
        <f>VLOOKUP(paste!E1045,L_Product!$A$2:$B$2001,2,FALSE)</f>
        <v/>
      </c>
      <c r="BO1043" s="21" t="n"/>
      <c r="BT1043" t="n">
        <v>2</v>
      </c>
      <c r="BU1043">
        <f>IF($BM$2=1,2,IF($BM$2=18,1))</f>
        <v/>
      </c>
      <c r="BV1043">
        <f>IF($BM$2=1,0,IF($BM$2=18,1))</f>
        <v/>
      </c>
      <c r="BW1043" t="n">
        <v>2</v>
      </c>
      <c r="BX1043" t="n">
        <v>0</v>
      </c>
      <c r="BY1043" t="n">
        <v>3</v>
      </c>
      <c r="BZ1043">
        <f>VLOOKUP(BN1043,L_Product!$B$2:$Z$2001,14,FALSE)</f>
        <v/>
      </c>
      <c r="CA1043">
        <f>paste!H1045</f>
        <v/>
      </c>
      <c r="CB1043">
        <f>BZ1043*CA1043</f>
        <v/>
      </c>
      <c r="CN1043" s="158" t="n">
        <v>1</v>
      </c>
      <c r="CO1043" s="158" t="n">
        <v>1</v>
      </c>
      <c r="CP1043" s="158" t="n">
        <v>1</v>
      </c>
      <c r="CQ1043" s="158" t="n">
        <v>1</v>
      </c>
      <c r="CR1043" s="158" t="n">
        <v>1</v>
      </c>
      <c r="CS1043" s="158" t="n">
        <v>0</v>
      </c>
      <c r="CT1043" s="158" t="n">
        <v>0</v>
      </c>
      <c r="CU1043" s="158" t="n">
        <v>0</v>
      </c>
      <c r="CV1043" s="158" t="n">
        <v>0</v>
      </c>
      <c r="CW1043" s="158" t="n">
        <v>0</v>
      </c>
      <c r="CX1043">
        <f>B1043</f>
        <v/>
      </c>
      <c r="CY1043">
        <f>C1043</f>
        <v/>
      </c>
      <c r="CZ1043">
        <f>D1043</f>
        <v/>
      </c>
      <c r="DA1043" s="158" t="n">
        <v>1900</v>
      </c>
      <c r="DB1043" s="158" t="n">
        <v>1</v>
      </c>
      <c r="DC1043" s="158" t="n">
        <v>1</v>
      </c>
      <c r="DD1043" s="158" t="n">
        <v>1900</v>
      </c>
      <c r="DE1043" s="158" t="n">
        <v>1</v>
      </c>
      <c r="DF1043" s="158" t="n">
        <v>1</v>
      </c>
      <c r="DG1043" s="158" t="n">
        <v>1900</v>
      </c>
      <c r="DH1043" s="158" t="n">
        <v>1</v>
      </c>
      <c r="DI1043" s="158" t="n">
        <v>1</v>
      </c>
      <c r="DJ1043" s="158" t="n">
        <v>1900</v>
      </c>
      <c r="DK1043" s="158" t="n">
        <v>1</v>
      </c>
      <c r="DL1043" s="158" t="n">
        <v>1</v>
      </c>
      <c r="DR1043" s="158" t="n">
        <v>2</v>
      </c>
      <c r="DS1043" s="158" t="n">
        <v>1</v>
      </c>
      <c r="DT1043" s="158" t="n">
        <v>2</v>
      </c>
      <c r="DU1043" s="158" t="n">
        <v>1</v>
      </c>
      <c r="DV1043" s="158" t="n">
        <v>3</v>
      </c>
      <c r="DW1043" s="158" t="n">
        <v>1</v>
      </c>
      <c r="DX1043" s="158" t="n">
        <v>3</v>
      </c>
      <c r="DY1043" s="158" t="n">
        <v>0</v>
      </c>
      <c r="DZ1043" s="158" t="n">
        <v>0</v>
      </c>
      <c r="EA1043" s="158" t="n">
        <v>0</v>
      </c>
      <c r="EB1043" s="158" t="n">
        <v>0</v>
      </c>
      <c r="EC1043" s="158" t="n">
        <v>0</v>
      </c>
      <c r="ED1043" s="158" t="n">
        <v>0</v>
      </c>
      <c r="EE1043" s="158" t="n">
        <v>0</v>
      </c>
      <c r="EF1043" s="158" t="n">
        <v>0</v>
      </c>
      <c r="EG1043" s="158" t="n">
        <v>0</v>
      </c>
      <c r="EH1043" s="158" t="n">
        <v>0</v>
      </c>
      <c r="EI1043" s="158" t="n">
        <v>0</v>
      </c>
      <c r="EJ1043" s="158" t="n">
        <v>0</v>
      </c>
      <c r="EK1043" s="158" t="n">
        <v>0</v>
      </c>
      <c r="EL1043" s="158" t="n">
        <v>0</v>
      </c>
      <c r="EM1043" s="158" t="n">
        <v>0</v>
      </c>
      <c r="EN1043" s="158" t="n">
        <v>0</v>
      </c>
      <c r="EO1043" s="158" t="n">
        <v>0</v>
      </c>
      <c r="EP1043" s="158" t="n">
        <v>0</v>
      </c>
      <c r="EQ1043" s="158" t="n">
        <v>0</v>
      </c>
      <c r="ER1043" s="158" t="n">
        <v>0</v>
      </c>
      <c r="ES1043" s="158" t="n">
        <v>0</v>
      </c>
      <c r="ET1043" s="158" t="n">
        <v>0</v>
      </c>
      <c r="EU1043" s="158" t="n">
        <v>0</v>
      </c>
      <c r="EV1043" s="158" t="n">
        <v>0</v>
      </c>
      <c r="EW1043" s="158" t="n">
        <v>0</v>
      </c>
      <c r="EX1043" s="158" t="n">
        <v>0</v>
      </c>
      <c r="EY1043" s="158" t="n">
        <v>0</v>
      </c>
      <c r="EZ1043" s="158" t="n">
        <v>1900</v>
      </c>
      <c r="FA1043" s="158" t="n">
        <v>1</v>
      </c>
      <c r="FB1043" s="158" t="n">
        <v>1</v>
      </c>
      <c r="FC1043" s="158" t="n">
        <v>1900</v>
      </c>
      <c r="FD1043" s="158" t="n">
        <v>1</v>
      </c>
      <c r="FE1043" s="158" t="n">
        <v>1</v>
      </c>
      <c r="FF1043" s="158" t="n">
        <v>1900</v>
      </c>
      <c r="FG1043" s="158" t="n">
        <v>1</v>
      </c>
      <c r="FH1043" s="158" t="n">
        <v>1</v>
      </c>
      <c r="FI1043" s="158" t="n">
        <v>1900</v>
      </c>
      <c r="FJ1043" s="158" t="n">
        <v>1</v>
      </c>
      <c r="FK1043" s="158" t="n">
        <v>1</v>
      </c>
      <c r="FL1043" s="158" t="n">
        <v>1900</v>
      </c>
      <c r="FM1043" s="158" t="n">
        <v>1</v>
      </c>
      <c r="FN1043" s="158" t="n">
        <v>1</v>
      </c>
      <c r="FO1043" s="158" t="n">
        <v>1900</v>
      </c>
      <c r="FP1043" s="158" t="n">
        <v>1</v>
      </c>
      <c r="FQ1043" s="158" t="n">
        <v>1</v>
      </c>
      <c r="FR1043" s="158" t="n">
        <v>1900</v>
      </c>
      <c r="FS1043" s="158" t="n">
        <v>1</v>
      </c>
      <c r="FT1043" s="158" t="n">
        <v>1</v>
      </c>
      <c r="FU1043" s="158" t="n">
        <v>1900</v>
      </c>
      <c r="FV1043" s="158" t="n">
        <v>1</v>
      </c>
      <c r="FW1043" s="158" t="n">
        <v>1</v>
      </c>
    </row>
    <row r="1044">
      <c r="A1044">
        <f>IF(F1044&gt;1,A1043,IF(AND(I1044&lt;10,paste!A1046&lt;10),RIGHT(H1044,2)&amp;"0"&amp;I1044&amp;"000"&amp;paste!A1046,IF(AND(I1044&lt;10,paste!A1046&gt;=10,paste!A1046&lt;100),RIGHT(H1044,2)&amp;"0"&amp;I1044&amp;"00"&amp;paste!A1046,IF(AND(I1044&lt;10,paste!A1046&gt;=100,paste!A1046&lt;1000),RIGHT(H1044,2)&amp;"0"&amp;I1044&amp;"0"&amp;paste!A1046,IF(AND(I1044&lt;10,paste!A1046&gt;=1000),RIGHT(H1044,2)&amp;"0"&amp;I1044&amp;paste!A1046,IF(AND(I1044&gt;=10,paste!A1046&lt;10),RIGHT(H1044,2)&amp;I1044&amp;"000"&amp;paste!A1046,IF(AND(I1044&gt;=10,paste!A1046&gt;=10,paste!A1046&lt;100),RIGHT(H1044,2)&amp;I1044&amp;"00"&amp;paste!A1046,IF(AND(I1044&gt;=10,paste!A1046&gt;=100,paste!A1046&lt;1000),RIGHT(H1044,2)&amp;I1044&amp;"0"&amp;paste!A1046,RIGHT(H1044,2)&amp;I1044&amp;paste!A1046))))))))</f>
        <v/>
      </c>
      <c r="B1044">
        <f>YEAR(paste!C1046)</f>
        <v/>
      </c>
      <c r="C1044">
        <f>MONTH(paste!C1046)</f>
        <v/>
      </c>
      <c r="D1044">
        <f>DAY(paste!C1046)</f>
        <v/>
      </c>
      <c r="E1044" s="158" t="n">
        <v>0</v>
      </c>
      <c r="F1044">
        <f>IF(AND(L1044=L1043,D1044=D1043),F1043+1,1)</f>
        <v/>
      </c>
      <c r="G1044" s="158" t="n">
        <v>0</v>
      </c>
      <c r="H1044">
        <f>YEAR(paste!C1046)</f>
        <v/>
      </c>
      <c r="I1044">
        <f>MONTH(paste!C1046)</f>
        <v/>
      </c>
      <c r="J1044">
        <f>DAY(paste!C1046)</f>
        <v/>
      </c>
      <c r="K1044">
        <f>A1044</f>
        <v/>
      </c>
      <c r="L1044">
        <f>IF(ISBLANK(VLOOKUP(paste!J1046,'得意先名 (2)'!$B$3:$F$2005,5,FALSE)),paste!P1046,IFERROR(VLOOKUP(paste!J1046,'得意先名 (2)'!$B$3:$F$2005,5,FALSE),"ZZZZZZZZZZZ"))</f>
        <v/>
      </c>
      <c r="M1044">
        <f>IF(L1044="ZZZZZZZZZZZ",paste!J1046&amp;paste!K1046&amp; "  :   "&amp;paste!M1046&amp; "  :   "&amp;paste!P1046,"")</f>
        <v/>
      </c>
      <c r="O1044" s="158" t="n"/>
      <c r="P1044">
        <f>VLOOKUP(L1044,'L_User+EndUser'!$C$2:$K$500,8,FALSE)</f>
        <v/>
      </c>
      <c r="Q1044">
        <f>VLOOKUP(L1044,'L_User+EndUser'!$C$2:$K$500,9,FALSE)</f>
        <v/>
      </c>
      <c r="R1044" s="158" t="n"/>
      <c r="T1044" s="158" t="n"/>
      <c r="V1044" s="158" t="n"/>
      <c r="AB1044">
        <f>paste!J1046</f>
        <v/>
      </c>
      <c r="AC1044">
        <f>L1044</f>
        <v/>
      </c>
      <c r="AO1044">
        <f>YEAR(paste!O1046)</f>
        <v/>
      </c>
      <c r="AP1044">
        <f>MONTH(paste!O1046)</f>
        <v/>
      </c>
      <c r="AQ1044">
        <f>DAY(paste!O1046)</f>
        <v/>
      </c>
      <c r="BD1044">
        <f>IF(paste!L1046="","",paste!L1046)</f>
        <v/>
      </c>
      <c r="BM1044" t="n">
        <v>1</v>
      </c>
      <c r="BN1044">
        <f>VLOOKUP(paste!E1046,L_Product!$A$2:$B$2001,2,FALSE)</f>
        <v/>
      </c>
      <c r="BO1044" s="21" t="n"/>
      <c r="BT1044" t="n">
        <v>2</v>
      </c>
      <c r="BU1044">
        <f>IF($BM$2=1,2,IF($BM$2=18,1))</f>
        <v/>
      </c>
      <c r="BV1044">
        <f>IF($BM$2=1,0,IF($BM$2=18,1))</f>
        <v/>
      </c>
      <c r="BW1044" t="n">
        <v>2</v>
      </c>
      <c r="BX1044" t="n">
        <v>0</v>
      </c>
      <c r="BY1044" t="n">
        <v>3</v>
      </c>
      <c r="BZ1044">
        <f>VLOOKUP(BN1044,L_Product!$B$2:$Z$2001,14,FALSE)</f>
        <v/>
      </c>
      <c r="CA1044">
        <f>paste!H1046</f>
        <v/>
      </c>
      <c r="CB1044">
        <f>BZ1044*CA1044</f>
        <v/>
      </c>
      <c r="CN1044" s="158" t="n">
        <v>1</v>
      </c>
      <c r="CO1044" s="158" t="n">
        <v>1</v>
      </c>
      <c r="CP1044" s="158" t="n">
        <v>1</v>
      </c>
      <c r="CQ1044" s="158" t="n">
        <v>1</v>
      </c>
      <c r="CR1044" s="158" t="n">
        <v>1</v>
      </c>
      <c r="CS1044" s="158" t="n">
        <v>0</v>
      </c>
      <c r="CT1044" s="158" t="n">
        <v>0</v>
      </c>
      <c r="CU1044" s="158" t="n">
        <v>0</v>
      </c>
      <c r="CV1044" s="158" t="n">
        <v>0</v>
      </c>
      <c r="CW1044" s="158" t="n">
        <v>0</v>
      </c>
      <c r="CX1044">
        <f>B1044</f>
        <v/>
      </c>
      <c r="CY1044">
        <f>C1044</f>
        <v/>
      </c>
      <c r="CZ1044">
        <f>D1044</f>
        <v/>
      </c>
      <c r="DA1044" s="158" t="n">
        <v>1900</v>
      </c>
      <c r="DB1044" s="158" t="n">
        <v>1</v>
      </c>
      <c r="DC1044" s="158" t="n">
        <v>1</v>
      </c>
      <c r="DD1044" s="158" t="n">
        <v>1900</v>
      </c>
      <c r="DE1044" s="158" t="n">
        <v>1</v>
      </c>
      <c r="DF1044" s="158" t="n">
        <v>1</v>
      </c>
      <c r="DG1044" s="158" t="n">
        <v>1900</v>
      </c>
      <c r="DH1044" s="158" t="n">
        <v>1</v>
      </c>
      <c r="DI1044" s="158" t="n">
        <v>1</v>
      </c>
      <c r="DJ1044" s="158" t="n">
        <v>1900</v>
      </c>
      <c r="DK1044" s="158" t="n">
        <v>1</v>
      </c>
      <c r="DL1044" s="158" t="n">
        <v>1</v>
      </c>
      <c r="DR1044" s="158" t="n">
        <v>2</v>
      </c>
      <c r="DS1044" s="158" t="n">
        <v>1</v>
      </c>
      <c r="DT1044" s="158" t="n">
        <v>2</v>
      </c>
      <c r="DU1044" s="158" t="n">
        <v>1</v>
      </c>
      <c r="DV1044" s="158" t="n">
        <v>3</v>
      </c>
      <c r="DW1044" s="158" t="n">
        <v>1</v>
      </c>
      <c r="DX1044" s="158" t="n">
        <v>3</v>
      </c>
      <c r="DY1044" s="158" t="n">
        <v>0</v>
      </c>
      <c r="DZ1044" s="158" t="n">
        <v>0</v>
      </c>
      <c r="EA1044" s="158" t="n">
        <v>0</v>
      </c>
      <c r="EB1044" s="158" t="n">
        <v>0</v>
      </c>
      <c r="EC1044" s="158" t="n">
        <v>0</v>
      </c>
      <c r="ED1044" s="158" t="n">
        <v>0</v>
      </c>
      <c r="EE1044" s="158" t="n">
        <v>0</v>
      </c>
      <c r="EF1044" s="158" t="n">
        <v>0</v>
      </c>
      <c r="EG1044" s="158" t="n">
        <v>0</v>
      </c>
      <c r="EH1044" s="158" t="n">
        <v>0</v>
      </c>
      <c r="EI1044" s="158" t="n">
        <v>0</v>
      </c>
      <c r="EJ1044" s="158" t="n">
        <v>0</v>
      </c>
      <c r="EK1044" s="158" t="n">
        <v>0</v>
      </c>
      <c r="EL1044" s="158" t="n">
        <v>0</v>
      </c>
      <c r="EM1044" s="158" t="n">
        <v>0</v>
      </c>
      <c r="EN1044" s="158" t="n">
        <v>0</v>
      </c>
      <c r="EO1044" s="158" t="n">
        <v>0</v>
      </c>
      <c r="EP1044" s="158" t="n">
        <v>0</v>
      </c>
      <c r="EQ1044" s="158" t="n">
        <v>0</v>
      </c>
      <c r="ER1044" s="158" t="n">
        <v>0</v>
      </c>
      <c r="ES1044" s="158" t="n">
        <v>0</v>
      </c>
      <c r="ET1044" s="158" t="n">
        <v>0</v>
      </c>
      <c r="EU1044" s="158" t="n">
        <v>0</v>
      </c>
      <c r="EV1044" s="158" t="n">
        <v>0</v>
      </c>
      <c r="EW1044" s="158" t="n">
        <v>0</v>
      </c>
      <c r="EX1044" s="158" t="n">
        <v>0</v>
      </c>
      <c r="EY1044" s="158" t="n">
        <v>0</v>
      </c>
      <c r="EZ1044" s="158" t="n">
        <v>1900</v>
      </c>
      <c r="FA1044" s="158" t="n">
        <v>1</v>
      </c>
      <c r="FB1044" s="158" t="n">
        <v>1</v>
      </c>
      <c r="FC1044" s="158" t="n">
        <v>1900</v>
      </c>
      <c r="FD1044" s="158" t="n">
        <v>1</v>
      </c>
      <c r="FE1044" s="158" t="n">
        <v>1</v>
      </c>
      <c r="FF1044" s="158" t="n">
        <v>1900</v>
      </c>
      <c r="FG1044" s="158" t="n">
        <v>1</v>
      </c>
      <c r="FH1044" s="158" t="n">
        <v>1</v>
      </c>
      <c r="FI1044" s="158" t="n">
        <v>1900</v>
      </c>
      <c r="FJ1044" s="158" t="n">
        <v>1</v>
      </c>
      <c r="FK1044" s="158" t="n">
        <v>1</v>
      </c>
      <c r="FL1044" s="158" t="n">
        <v>1900</v>
      </c>
      <c r="FM1044" s="158" t="n">
        <v>1</v>
      </c>
      <c r="FN1044" s="158" t="n">
        <v>1</v>
      </c>
      <c r="FO1044" s="158" t="n">
        <v>1900</v>
      </c>
      <c r="FP1044" s="158" t="n">
        <v>1</v>
      </c>
      <c r="FQ1044" s="158" t="n">
        <v>1</v>
      </c>
      <c r="FR1044" s="158" t="n">
        <v>1900</v>
      </c>
      <c r="FS1044" s="158" t="n">
        <v>1</v>
      </c>
      <c r="FT1044" s="158" t="n">
        <v>1</v>
      </c>
      <c r="FU1044" s="158" t="n">
        <v>1900</v>
      </c>
      <c r="FV1044" s="158" t="n">
        <v>1</v>
      </c>
      <c r="FW1044" s="158" t="n">
        <v>1</v>
      </c>
    </row>
    <row r="1045">
      <c r="A1045">
        <f>IF(F1045&gt;1,A1044,IF(AND(I1045&lt;10,paste!A1047&lt;10),RIGHT(H1045,2)&amp;"0"&amp;I1045&amp;"000"&amp;paste!A1047,IF(AND(I1045&lt;10,paste!A1047&gt;=10,paste!A1047&lt;100),RIGHT(H1045,2)&amp;"0"&amp;I1045&amp;"00"&amp;paste!A1047,IF(AND(I1045&lt;10,paste!A1047&gt;=100,paste!A1047&lt;1000),RIGHT(H1045,2)&amp;"0"&amp;I1045&amp;"0"&amp;paste!A1047,IF(AND(I1045&lt;10,paste!A1047&gt;=1000),RIGHT(H1045,2)&amp;"0"&amp;I1045&amp;paste!A1047,IF(AND(I1045&gt;=10,paste!A1047&lt;10),RIGHT(H1045,2)&amp;I1045&amp;"000"&amp;paste!A1047,IF(AND(I1045&gt;=10,paste!A1047&gt;=10,paste!A1047&lt;100),RIGHT(H1045,2)&amp;I1045&amp;"00"&amp;paste!A1047,IF(AND(I1045&gt;=10,paste!A1047&gt;=100,paste!A1047&lt;1000),RIGHT(H1045,2)&amp;I1045&amp;"0"&amp;paste!A1047,RIGHT(H1045,2)&amp;I1045&amp;paste!A1047))))))))</f>
        <v/>
      </c>
      <c r="B1045">
        <f>YEAR(paste!C1047)</f>
        <v/>
      </c>
      <c r="C1045">
        <f>MONTH(paste!C1047)</f>
        <v/>
      </c>
      <c r="D1045">
        <f>DAY(paste!C1047)</f>
        <v/>
      </c>
      <c r="E1045" s="158" t="n">
        <v>0</v>
      </c>
      <c r="F1045">
        <f>IF(AND(L1045=L1044,D1045=D1044),F1044+1,1)</f>
        <v/>
      </c>
      <c r="G1045" s="158" t="n">
        <v>0</v>
      </c>
      <c r="H1045">
        <f>YEAR(paste!C1047)</f>
        <v/>
      </c>
      <c r="I1045">
        <f>MONTH(paste!C1047)</f>
        <v/>
      </c>
      <c r="J1045">
        <f>DAY(paste!C1047)</f>
        <v/>
      </c>
      <c r="K1045">
        <f>A1045</f>
        <v/>
      </c>
      <c r="L1045">
        <f>IF(ISBLANK(VLOOKUP(paste!J1047,'得意先名 (2)'!$B$3:$F$2005,5,FALSE)),paste!P1047,IFERROR(VLOOKUP(paste!J1047,'得意先名 (2)'!$B$3:$F$2005,5,FALSE),"ZZZZZZZZZZZ"))</f>
        <v/>
      </c>
      <c r="M1045">
        <f>IF(L1045="ZZZZZZZZZZZ",paste!J1047&amp;paste!K1047&amp; "  :   "&amp;paste!M1047&amp; "  :   "&amp;paste!P1047,"")</f>
        <v/>
      </c>
      <c r="O1045" s="158" t="n"/>
      <c r="P1045">
        <f>VLOOKUP(L1045,'L_User+EndUser'!$C$2:$K$500,8,FALSE)</f>
        <v/>
      </c>
      <c r="Q1045">
        <f>VLOOKUP(L1045,'L_User+EndUser'!$C$2:$K$500,9,FALSE)</f>
        <v/>
      </c>
      <c r="R1045" s="158" t="n"/>
      <c r="T1045" s="158" t="n"/>
      <c r="V1045" s="158" t="n"/>
      <c r="AB1045">
        <f>paste!J1047</f>
        <v/>
      </c>
      <c r="AC1045">
        <f>L1045</f>
        <v/>
      </c>
      <c r="AO1045">
        <f>YEAR(paste!O1047)</f>
        <v/>
      </c>
      <c r="AP1045">
        <f>MONTH(paste!O1047)</f>
        <v/>
      </c>
      <c r="AQ1045">
        <f>DAY(paste!O1047)</f>
        <v/>
      </c>
      <c r="BD1045">
        <f>IF(paste!L1047="","",paste!L1047)</f>
        <v/>
      </c>
      <c r="BM1045" t="n">
        <v>1</v>
      </c>
      <c r="BN1045">
        <f>VLOOKUP(paste!E1047,L_Product!$A$2:$B$2001,2,FALSE)</f>
        <v/>
      </c>
      <c r="BO1045" s="21" t="n"/>
      <c r="BT1045" t="n">
        <v>2</v>
      </c>
      <c r="BU1045">
        <f>IF($BM$2=1,2,IF($BM$2=18,1))</f>
        <v/>
      </c>
      <c r="BV1045">
        <f>IF($BM$2=1,0,IF($BM$2=18,1))</f>
        <v/>
      </c>
      <c r="BW1045" t="n">
        <v>2</v>
      </c>
      <c r="BX1045" t="n">
        <v>0</v>
      </c>
      <c r="BY1045" t="n">
        <v>3</v>
      </c>
      <c r="BZ1045">
        <f>VLOOKUP(BN1045,L_Product!$B$2:$Z$2001,14,FALSE)</f>
        <v/>
      </c>
      <c r="CA1045">
        <f>paste!H1047</f>
        <v/>
      </c>
      <c r="CB1045">
        <f>BZ1045*CA1045</f>
        <v/>
      </c>
      <c r="CN1045" s="158" t="n">
        <v>1</v>
      </c>
      <c r="CO1045" s="158" t="n">
        <v>1</v>
      </c>
      <c r="CP1045" s="158" t="n">
        <v>1</v>
      </c>
      <c r="CQ1045" s="158" t="n">
        <v>1</v>
      </c>
      <c r="CR1045" s="158" t="n">
        <v>1</v>
      </c>
      <c r="CS1045" s="158" t="n">
        <v>0</v>
      </c>
      <c r="CT1045" s="158" t="n">
        <v>0</v>
      </c>
      <c r="CU1045" s="158" t="n">
        <v>0</v>
      </c>
      <c r="CV1045" s="158" t="n">
        <v>0</v>
      </c>
      <c r="CW1045" s="158" t="n">
        <v>0</v>
      </c>
      <c r="CX1045">
        <f>B1045</f>
        <v/>
      </c>
      <c r="CY1045">
        <f>C1045</f>
        <v/>
      </c>
      <c r="CZ1045">
        <f>D1045</f>
        <v/>
      </c>
      <c r="DA1045" s="158" t="n">
        <v>1900</v>
      </c>
      <c r="DB1045" s="158" t="n">
        <v>1</v>
      </c>
      <c r="DC1045" s="158" t="n">
        <v>1</v>
      </c>
      <c r="DD1045" s="158" t="n">
        <v>1900</v>
      </c>
      <c r="DE1045" s="158" t="n">
        <v>1</v>
      </c>
      <c r="DF1045" s="158" t="n">
        <v>1</v>
      </c>
      <c r="DG1045" s="158" t="n">
        <v>1900</v>
      </c>
      <c r="DH1045" s="158" t="n">
        <v>1</v>
      </c>
      <c r="DI1045" s="158" t="n">
        <v>1</v>
      </c>
      <c r="DJ1045" s="158" t="n">
        <v>1900</v>
      </c>
      <c r="DK1045" s="158" t="n">
        <v>1</v>
      </c>
      <c r="DL1045" s="158" t="n">
        <v>1</v>
      </c>
      <c r="DR1045" s="158" t="n">
        <v>2</v>
      </c>
      <c r="DS1045" s="158" t="n">
        <v>1</v>
      </c>
      <c r="DT1045" s="158" t="n">
        <v>2</v>
      </c>
      <c r="DU1045" s="158" t="n">
        <v>1</v>
      </c>
      <c r="DV1045" s="158" t="n">
        <v>3</v>
      </c>
      <c r="DW1045" s="158" t="n">
        <v>1</v>
      </c>
      <c r="DX1045" s="158" t="n">
        <v>3</v>
      </c>
      <c r="DY1045" s="158" t="n">
        <v>0</v>
      </c>
      <c r="DZ1045" s="158" t="n">
        <v>0</v>
      </c>
      <c r="EA1045" s="158" t="n">
        <v>0</v>
      </c>
      <c r="EB1045" s="158" t="n">
        <v>0</v>
      </c>
      <c r="EC1045" s="158" t="n">
        <v>0</v>
      </c>
      <c r="ED1045" s="158" t="n">
        <v>0</v>
      </c>
      <c r="EE1045" s="158" t="n">
        <v>0</v>
      </c>
      <c r="EF1045" s="158" t="n">
        <v>0</v>
      </c>
      <c r="EG1045" s="158" t="n">
        <v>0</v>
      </c>
      <c r="EH1045" s="158" t="n">
        <v>0</v>
      </c>
      <c r="EI1045" s="158" t="n">
        <v>0</v>
      </c>
      <c r="EJ1045" s="158" t="n">
        <v>0</v>
      </c>
      <c r="EK1045" s="158" t="n">
        <v>0</v>
      </c>
      <c r="EL1045" s="158" t="n">
        <v>0</v>
      </c>
      <c r="EM1045" s="158" t="n">
        <v>0</v>
      </c>
      <c r="EN1045" s="158" t="n">
        <v>0</v>
      </c>
      <c r="EO1045" s="158" t="n">
        <v>0</v>
      </c>
      <c r="EP1045" s="158" t="n">
        <v>0</v>
      </c>
      <c r="EQ1045" s="158" t="n">
        <v>0</v>
      </c>
      <c r="ER1045" s="158" t="n">
        <v>0</v>
      </c>
      <c r="ES1045" s="158" t="n">
        <v>0</v>
      </c>
      <c r="ET1045" s="158" t="n">
        <v>0</v>
      </c>
      <c r="EU1045" s="158" t="n">
        <v>0</v>
      </c>
      <c r="EV1045" s="158" t="n">
        <v>0</v>
      </c>
      <c r="EW1045" s="158" t="n">
        <v>0</v>
      </c>
      <c r="EX1045" s="158" t="n">
        <v>0</v>
      </c>
      <c r="EY1045" s="158" t="n">
        <v>0</v>
      </c>
      <c r="EZ1045" s="158" t="n">
        <v>1900</v>
      </c>
      <c r="FA1045" s="158" t="n">
        <v>1</v>
      </c>
      <c r="FB1045" s="158" t="n">
        <v>1</v>
      </c>
      <c r="FC1045" s="158" t="n">
        <v>1900</v>
      </c>
      <c r="FD1045" s="158" t="n">
        <v>1</v>
      </c>
      <c r="FE1045" s="158" t="n">
        <v>1</v>
      </c>
      <c r="FF1045" s="158" t="n">
        <v>1900</v>
      </c>
      <c r="FG1045" s="158" t="n">
        <v>1</v>
      </c>
      <c r="FH1045" s="158" t="n">
        <v>1</v>
      </c>
      <c r="FI1045" s="158" t="n">
        <v>1900</v>
      </c>
      <c r="FJ1045" s="158" t="n">
        <v>1</v>
      </c>
      <c r="FK1045" s="158" t="n">
        <v>1</v>
      </c>
      <c r="FL1045" s="158" t="n">
        <v>1900</v>
      </c>
      <c r="FM1045" s="158" t="n">
        <v>1</v>
      </c>
      <c r="FN1045" s="158" t="n">
        <v>1</v>
      </c>
      <c r="FO1045" s="158" t="n">
        <v>1900</v>
      </c>
      <c r="FP1045" s="158" t="n">
        <v>1</v>
      </c>
      <c r="FQ1045" s="158" t="n">
        <v>1</v>
      </c>
      <c r="FR1045" s="158" t="n">
        <v>1900</v>
      </c>
      <c r="FS1045" s="158" t="n">
        <v>1</v>
      </c>
      <c r="FT1045" s="158" t="n">
        <v>1</v>
      </c>
      <c r="FU1045" s="158" t="n">
        <v>1900</v>
      </c>
      <c r="FV1045" s="158" t="n">
        <v>1</v>
      </c>
      <c r="FW1045" s="158" t="n">
        <v>1</v>
      </c>
    </row>
    <row r="1046">
      <c r="A1046">
        <f>IF(F1046&gt;1,A1045,IF(AND(I1046&lt;10,paste!A1048&lt;10),RIGHT(H1046,2)&amp;"0"&amp;I1046&amp;"000"&amp;paste!A1048,IF(AND(I1046&lt;10,paste!A1048&gt;=10,paste!A1048&lt;100),RIGHT(H1046,2)&amp;"0"&amp;I1046&amp;"00"&amp;paste!A1048,IF(AND(I1046&lt;10,paste!A1048&gt;=100,paste!A1048&lt;1000),RIGHT(H1046,2)&amp;"0"&amp;I1046&amp;"0"&amp;paste!A1048,IF(AND(I1046&lt;10,paste!A1048&gt;=1000),RIGHT(H1046,2)&amp;"0"&amp;I1046&amp;paste!A1048,IF(AND(I1046&gt;=10,paste!A1048&lt;10),RIGHT(H1046,2)&amp;I1046&amp;"000"&amp;paste!A1048,IF(AND(I1046&gt;=10,paste!A1048&gt;=10,paste!A1048&lt;100),RIGHT(H1046,2)&amp;I1046&amp;"00"&amp;paste!A1048,IF(AND(I1046&gt;=10,paste!A1048&gt;=100,paste!A1048&lt;1000),RIGHT(H1046,2)&amp;I1046&amp;"0"&amp;paste!A1048,RIGHT(H1046,2)&amp;I1046&amp;paste!A1048))))))))</f>
        <v/>
      </c>
      <c r="B1046">
        <f>YEAR(paste!C1048)</f>
        <v/>
      </c>
      <c r="C1046">
        <f>MONTH(paste!C1048)</f>
        <v/>
      </c>
      <c r="D1046">
        <f>DAY(paste!C1048)</f>
        <v/>
      </c>
      <c r="E1046" s="158" t="n">
        <v>0</v>
      </c>
      <c r="F1046">
        <f>IF(AND(L1046=L1045,D1046=D1045),F1045+1,1)</f>
        <v/>
      </c>
      <c r="G1046" s="158" t="n">
        <v>0</v>
      </c>
      <c r="H1046">
        <f>YEAR(paste!C1048)</f>
        <v/>
      </c>
      <c r="I1046">
        <f>MONTH(paste!C1048)</f>
        <v/>
      </c>
      <c r="J1046">
        <f>DAY(paste!C1048)</f>
        <v/>
      </c>
      <c r="K1046">
        <f>A1046</f>
        <v/>
      </c>
      <c r="L1046">
        <f>IF(ISBLANK(VLOOKUP(paste!J1048,'得意先名 (2)'!$B$3:$F$2005,5,FALSE)),paste!P1048,IFERROR(VLOOKUP(paste!J1048,'得意先名 (2)'!$B$3:$F$2005,5,FALSE),"ZZZZZZZZZZZ"))</f>
        <v/>
      </c>
      <c r="M1046">
        <f>IF(L1046="ZZZZZZZZZZZ",paste!J1048&amp;paste!K1048&amp; "  :   "&amp;paste!M1048&amp; "  :   "&amp;paste!P1048,"")</f>
        <v/>
      </c>
      <c r="O1046" s="158" t="n"/>
      <c r="P1046">
        <f>VLOOKUP(L1046,'L_User+EndUser'!$C$2:$K$500,8,FALSE)</f>
        <v/>
      </c>
      <c r="Q1046">
        <f>VLOOKUP(L1046,'L_User+EndUser'!$C$2:$K$500,9,FALSE)</f>
        <v/>
      </c>
      <c r="R1046" s="158" t="n"/>
      <c r="T1046" s="158" t="n"/>
      <c r="V1046" s="158" t="n"/>
      <c r="AB1046">
        <f>paste!J1048</f>
        <v/>
      </c>
      <c r="AC1046">
        <f>L1046</f>
        <v/>
      </c>
      <c r="AO1046">
        <f>YEAR(paste!O1048)</f>
        <v/>
      </c>
      <c r="AP1046">
        <f>MONTH(paste!O1048)</f>
        <v/>
      </c>
      <c r="AQ1046">
        <f>DAY(paste!O1048)</f>
        <v/>
      </c>
      <c r="BD1046">
        <f>IF(paste!L1048="","",paste!L1048)</f>
        <v/>
      </c>
      <c r="BM1046" t="n">
        <v>1</v>
      </c>
      <c r="BN1046">
        <f>VLOOKUP(paste!E1048,L_Product!$A$2:$B$2001,2,FALSE)</f>
        <v/>
      </c>
      <c r="BO1046" s="21" t="n"/>
      <c r="BT1046" t="n">
        <v>2</v>
      </c>
      <c r="BU1046">
        <f>IF($BM$2=1,2,IF($BM$2=18,1))</f>
        <v/>
      </c>
      <c r="BV1046">
        <f>IF($BM$2=1,0,IF($BM$2=18,1))</f>
        <v/>
      </c>
      <c r="BW1046" t="n">
        <v>2</v>
      </c>
      <c r="BX1046" t="n">
        <v>0</v>
      </c>
      <c r="BY1046" t="n">
        <v>3</v>
      </c>
      <c r="BZ1046">
        <f>VLOOKUP(BN1046,L_Product!$B$2:$Z$2001,14,FALSE)</f>
        <v/>
      </c>
      <c r="CA1046">
        <f>paste!H1048</f>
        <v/>
      </c>
      <c r="CB1046">
        <f>BZ1046*CA1046</f>
        <v/>
      </c>
      <c r="CN1046" s="158" t="n">
        <v>1</v>
      </c>
      <c r="CO1046" s="158" t="n">
        <v>1</v>
      </c>
      <c r="CP1046" s="158" t="n">
        <v>1</v>
      </c>
      <c r="CQ1046" s="158" t="n">
        <v>1</v>
      </c>
      <c r="CR1046" s="158" t="n">
        <v>1</v>
      </c>
      <c r="CS1046" s="158" t="n">
        <v>0</v>
      </c>
      <c r="CT1046" s="158" t="n">
        <v>0</v>
      </c>
      <c r="CU1046" s="158" t="n">
        <v>0</v>
      </c>
      <c r="CV1046" s="158" t="n">
        <v>0</v>
      </c>
      <c r="CW1046" s="158" t="n">
        <v>0</v>
      </c>
      <c r="CX1046">
        <f>B1046</f>
        <v/>
      </c>
      <c r="CY1046">
        <f>C1046</f>
        <v/>
      </c>
      <c r="CZ1046">
        <f>D1046</f>
        <v/>
      </c>
      <c r="DA1046" s="158" t="n">
        <v>1900</v>
      </c>
      <c r="DB1046" s="158" t="n">
        <v>1</v>
      </c>
      <c r="DC1046" s="158" t="n">
        <v>1</v>
      </c>
      <c r="DD1046" s="158" t="n">
        <v>1900</v>
      </c>
      <c r="DE1046" s="158" t="n">
        <v>1</v>
      </c>
      <c r="DF1046" s="158" t="n">
        <v>1</v>
      </c>
      <c r="DG1046" s="158" t="n">
        <v>1900</v>
      </c>
      <c r="DH1046" s="158" t="n">
        <v>1</v>
      </c>
      <c r="DI1046" s="158" t="n">
        <v>1</v>
      </c>
      <c r="DJ1046" s="158" t="n">
        <v>1900</v>
      </c>
      <c r="DK1046" s="158" t="n">
        <v>1</v>
      </c>
      <c r="DL1046" s="158" t="n">
        <v>1</v>
      </c>
      <c r="DR1046" s="158" t="n">
        <v>2</v>
      </c>
      <c r="DS1046" s="158" t="n">
        <v>1</v>
      </c>
      <c r="DT1046" s="158" t="n">
        <v>2</v>
      </c>
      <c r="DU1046" s="158" t="n">
        <v>1</v>
      </c>
      <c r="DV1046" s="158" t="n">
        <v>3</v>
      </c>
      <c r="DW1046" s="158" t="n">
        <v>1</v>
      </c>
      <c r="DX1046" s="158" t="n">
        <v>3</v>
      </c>
      <c r="DY1046" s="158" t="n">
        <v>0</v>
      </c>
      <c r="DZ1046" s="158" t="n">
        <v>0</v>
      </c>
      <c r="EA1046" s="158" t="n">
        <v>0</v>
      </c>
      <c r="EB1046" s="158" t="n">
        <v>0</v>
      </c>
      <c r="EC1046" s="158" t="n">
        <v>0</v>
      </c>
      <c r="ED1046" s="158" t="n">
        <v>0</v>
      </c>
      <c r="EE1046" s="158" t="n">
        <v>0</v>
      </c>
      <c r="EF1046" s="158" t="n">
        <v>0</v>
      </c>
      <c r="EG1046" s="158" t="n">
        <v>0</v>
      </c>
      <c r="EH1046" s="158" t="n">
        <v>0</v>
      </c>
      <c r="EI1046" s="158" t="n">
        <v>0</v>
      </c>
      <c r="EJ1046" s="158" t="n">
        <v>0</v>
      </c>
      <c r="EK1046" s="158" t="n">
        <v>0</v>
      </c>
      <c r="EL1046" s="158" t="n">
        <v>0</v>
      </c>
      <c r="EM1046" s="158" t="n">
        <v>0</v>
      </c>
      <c r="EN1046" s="158" t="n">
        <v>0</v>
      </c>
      <c r="EO1046" s="158" t="n">
        <v>0</v>
      </c>
      <c r="EP1046" s="158" t="n">
        <v>0</v>
      </c>
      <c r="EQ1046" s="158" t="n">
        <v>0</v>
      </c>
      <c r="ER1046" s="158" t="n">
        <v>0</v>
      </c>
      <c r="ES1046" s="158" t="n">
        <v>0</v>
      </c>
      <c r="ET1046" s="158" t="n">
        <v>0</v>
      </c>
      <c r="EU1046" s="158" t="n">
        <v>0</v>
      </c>
      <c r="EV1046" s="158" t="n">
        <v>0</v>
      </c>
      <c r="EW1046" s="158" t="n">
        <v>0</v>
      </c>
      <c r="EX1046" s="158" t="n">
        <v>0</v>
      </c>
      <c r="EY1046" s="158" t="n">
        <v>0</v>
      </c>
      <c r="EZ1046" s="158" t="n">
        <v>1900</v>
      </c>
      <c r="FA1046" s="158" t="n">
        <v>1</v>
      </c>
      <c r="FB1046" s="158" t="n">
        <v>1</v>
      </c>
      <c r="FC1046" s="158" t="n">
        <v>1900</v>
      </c>
      <c r="FD1046" s="158" t="n">
        <v>1</v>
      </c>
      <c r="FE1046" s="158" t="n">
        <v>1</v>
      </c>
      <c r="FF1046" s="158" t="n">
        <v>1900</v>
      </c>
      <c r="FG1046" s="158" t="n">
        <v>1</v>
      </c>
      <c r="FH1046" s="158" t="n">
        <v>1</v>
      </c>
      <c r="FI1046" s="158" t="n">
        <v>1900</v>
      </c>
      <c r="FJ1046" s="158" t="n">
        <v>1</v>
      </c>
      <c r="FK1046" s="158" t="n">
        <v>1</v>
      </c>
      <c r="FL1046" s="158" t="n">
        <v>1900</v>
      </c>
      <c r="FM1046" s="158" t="n">
        <v>1</v>
      </c>
      <c r="FN1046" s="158" t="n">
        <v>1</v>
      </c>
      <c r="FO1046" s="158" t="n">
        <v>1900</v>
      </c>
      <c r="FP1046" s="158" t="n">
        <v>1</v>
      </c>
      <c r="FQ1046" s="158" t="n">
        <v>1</v>
      </c>
      <c r="FR1046" s="158" t="n">
        <v>1900</v>
      </c>
      <c r="FS1046" s="158" t="n">
        <v>1</v>
      </c>
      <c r="FT1046" s="158" t="n">
        <v>1</v>
      </c>
      <c r="FU1046" s="158" t="n">
        <v>1900</v>
      </c>
      <c r="FV1046" s="158" t="n">
        <v>1</v>
      </c>
      <c r="FW1046" s="158" t="n">
        <v>1</v>
      </c>
    </row>
    <row r="1047">
      <c r="A1047">
        <f>IF(F1047&gt;1,A1046,IF(AND(I1047&lt;10,paste!A1049&lt;10),RIGHT(H1047,2)&amp;"0"&amp;I1047&amp;"000"&amp;paste!A1049,IF(AND(I1047&lt;10,paste!A1049&gt;=10,paste!A1049&lt;100),RIGHT(H1047,2)&amp;"0"&amp;I1047&amp;"00"&amp;paste!A1049,IF(AND(I1047&lt;10,paste!A1049&gt;=100,paste!A1049&lt;1000),RIGHT(H1047,2)&amp;"0"&amp;I1047&amp;"0"&amp;paste!A1049,IF(AND(I1047&lt;10,paste!A1049&gt;=1000),RIGHT(H1047,2)&amp;"0"&amp;I1047&amp;paste!A1049,IF(AND(I1047&gt;=10,paste!A1049&lt;10),RIGHT(H1047,2)&amp;I1047&amp;"000"&amp;paste!A1049,IF(AND(I1047&gt;=10,paste!A1049&gt;=10,paste!A1049&lt;100),RIGHT(H1047,2)&amp;I1047&amp;"00"&amp;paste!A1049,IF(AND(I1047&gt;=10,paste!A1049&gt;=100,paste!A1049&lt;1000),RIGHT(H1047,2)&amp;I1047&amp;"0"&amp;paste!A1049,RIGHT(H1047,2)&amp;I1047&amp;paste!A1049))))))))</f>
        <v/>
      </c>
      <c r="B1047">
        <f>YEAR(paste!C1049)</f>
        <v/>
      </c>
      <c r="C1047">
        <f>MONTH(paste!C1049)</f>
        <v/>
      </c>
      <c r="D1047">
        <f>DAY(paste!C1049)</f>
        <v/>
      </c>
      <c r="E1047" s="158" t="n">
        <v>0</v>
      </c>
      <c r="F1047">
        <f>IF(AND(L1047=L1046,D1047=D1046),F1046+1,1)</f>
        <v/>
      </c>
      <c r="G1047" s="158" t="n">
        <v>0</v>
      </c>
      <c r="H1047">
        <f>YEAR(paste!C1049)</f>
        <v/>
      </c>
      <c r="I1047">
        <f>MONTH(paste!C1049)</f>
        <v/>
      </c>
      <c r="J1047">
        <f>DAY(paste!C1049)</f>
        <v/>
      </c>
      <c r="K1047">
        <f>A1047</f>
        <v/>
      </c>
      <c r="L1047">
        <f>IF(ISBLANK(VLOOKUP(paste!J1049,'得意先名 (2)'!$B$3:$F$2005,5,FALSE)),paste!P1049,IFERROR(VLOOKUP(paste!J1049,'得意先名 (2)'!$B$3:$F$2005,5,FALSE),"ZZZZZZZZZZZ"))</f>
        <v/>
      </c>
      <c r="M1047">
        <f>IF(L1047="ZZZZZZZZZZZ",paste!J1049&amp;paste!K1049&amp; "  :   "&amp;paste!M1049&amp; "  :   "&amp;paste!P1049,"")</f>
        <v/>
      </c>
      <c r="O1047" s="158" t="n"/>
      <c r="P1047">
        <f>VLOOKUP(L1047,'L_User+EndUser'!$C$2:$K$500,8,FALSE)</f>
        <v/>
      </c>
      <c r="Q1047">
        <f>VLOOKUP(L1047,'L_User+EndUser'!$C$2:$K$500,9,FALSE)</f>
        <v/>
      </c>
      <c r="R1047" s="158" t="n"/>
      <c r="T1047" s="158" t="n"/>
      <c r="V1047" s="158" t="n"/>
      <c r="AB1047">
        <f>paste!J1049</f>
        <v/>
      </c>
      <c r="AC1047">
        <f>L1047</f>
        <v/>
      </c>
      <c r="AO1047">
        <f>YEAR(paste!O1049)</f>
        <v/>
      </c>
      <c r="AP1047">
        <f>MONTH(paste!O1049)</f>
        <v/>
      </c>
      <c r="AQ1047">
        <f>DAY(paste!O1049)</f>
        <v/>
      </c>
      <c r="BD1047">
        <f>IF(paste!L1049="","",paste!L1049)</f>
        <v/>
      </c>
      <c r="BM1047" t="n">
        <v>1</v>
      </c>
      <c r="BN1047">
        <f>VLOOKUP(paste!E1049,L_Product!$A$2:$B$2001,2,FALSE)</f>
        <v/>
      </c>
      <c r="BO1047" s="21" t="n"/>
      <c r="BT1047" t="n">
        <v>2</v>
      </c>
      <c r="BU1047">
        <f>IF($BM$2=1,2,IF($BM$2=18,1))</f>
        <v/>
      </c>
      <c r="BV1047">
        <f>IF($BM$2=1,0,IF($BM$2=18,1))</f>
        <v/>
      </c>
      <c r="BW1047" t="n">
        <v>2</v>
      </c>
      <c r="BX1047" t="n">
        <v>0</v>
      </c>
      <c r="BY1047" t="n">
        <v>3</v>
      </c>
      <c r="BZ1047">
        <f>VLOOKUP(BN1047,L_Product!$B$2:$Z$2001,14,FALSE)</f>
        <v/>
      </c>
      <c r="CA1047">
        <f>paste!H1049</f>
        <v/>
      </c>
      <c r="CB1047">
        <f>BZ1047*CA1047</f>
        <v/>
      </c>
      <c r="CN1047" s="158" t="n">
        <v>1</v>
      </c>
      <c r="CO1047" s="158" t="n">
        <v>1</v>
      </c>
      <c r="CP1047" s="158" t="n">
        <v>1</v>
      </c>
      <c r="CQ1047" s="158" t="n">
        <v>1</v>
      </c>
      <c r="CR1047" s="158" t="n">
        <v>1</v>
      </c>
      <c r="CS1047" s="158" t="n">
        <v>0</v>
      </c>
      <c r="CT1047" s="158" t="n">
        <v>0</v>
      </c>
      <c r="CU1047" s="158" t="n">
        <v>0</v>
      </c>
      <c r="CV1047" s="158" t="n">
        <v>0</v>
      </c>
      <c r="CW1047" s="158" t="n">
        <v>0</v>
      </c>
      <c r="CX1047">
        <f>B1047</f>
        <v/>
      </c>
      <c r="CY1047">
        <f>C1047</f>
        <v/>
      </c>
      <c r="CZ1047">
        <f>D1047</f>
        <v/>
      </c>
      <c r="DA1047" s="158" t="n">
        <v>1900</v>
      </c>
      <c r="DB1047" s="158" t="n">
        <v>1</v>
      </c>
      <c r="DC1047" s="158" t="n">
        <v>1</v>
      </c>
      <c r="DD1047" s="158" t="n">
        <v>1900</v>
      </c>
      <c r="DE1047" s="158" t="n">
        <v>1</v>
      </c>
      <c r="DF1047" s="158" t="n">
        <v>1</v>
      </c>
      <c r="DG1047" s="158" t="n">
        <v>1900</v>
      </c>
      <c r="DH1047" s="158" t="n">
        <v>1</v>
      </c>
      <c r="DI1047" s="158" t="n">
        <v>1</v>
      </c>
      <c r="DJ1047" s="158" t="n">
        <v>1900</v>
      </c>
      <c r="DK1047" s="158" t="n">
        <v>1</v>
      </c>
      <c r="DL1047" s="158" t="n">
        <v>1</v>
      </c>
      <c r="DR1047" s="158" t="n">
        <v>2</v>
      </c>
      <c r="DS1047" s="158" t="n">
        <v>1</v>
      </c>
      <c r="DT1047" s="158" t="n">
        <v>2</v>
      </c>
      <c r="DU1047" s="158" t="n">
        <v>1</v>
      </c>
      <c r="DV1047" s="158" t="n">
        <v>3</v>
      </c>
      <c r="DW1047" s="158" t="n">
        <v>1</v>
      </c>
      <c r="DX1047" s="158" t="n">
        <v>3</v>
      </c>
      <c r="DY1047" s="158" t="n">
        <v>0</v>
      </c>
      <c r="DZ1047" s="158" t="n">
        <v>0</v>
      </c>
      <c r="EA1047" s="158" t="n">
        <v>0</v>
      </c>
      <c r="EB1047" s="158" t="n">
        <v>0</v>
      </c>
      <c r="EC1047" s="158" t="n">
        <v>0</v>
      </c>
      <c r="ED1047" s="158" t="n">
        <v>0</v>
      </c>
      <c r="EE1047" s="158" t="n">
        <v>0</v>
      </c>
      <c r="EF1047" s="158" t="n">
        <v>0</v>
      </c>
      <c r="EG1047" s="158" t="n">
        <v>0</v>
      </c>
      <c r="EH1047" s="158" t="n">
        <v>0</v>
      </c>
      <c r="EI1047" s="158" t="n">
        <v>0</v>
      </c>
      <c r="EJ1047" s="158" t="n">
        <v>0</v>
      </c>
      <c r="EK1047" s="158" t="n">
        <v>0</v>
      </c>
      <c r="EL1047" s="158" t="n">
        <v>0</v>
      </c>
      <c r="EM1047" s="158" t="n">
        <v>0</v>
      </c>
      <c r="EN1047" s="158" t="n">
        <v>0</v>
      </c>
      <c r="EO1047" s="158" t="n">
        <v>0</v>
      </c>
      <c r="EP1047" s="158" t="n">
        <v>0</v>
      </c>
      <c r="EQ1047" s="158" t="n">
        <v>0</v>
      </c>
      <c r="ER1047" s="158" t="n">
        <v>0</v>
      </c>
      <c r="ES1047" s="158" t="n">
        <v>0</v>
      </c>
      <c r="ET1047" s="158" t="n">
        <v>0</v>
      </c>
      <c r="EU1047" s="158" t="n">
        <v>0</v>
      </c>
      <c r="EV1047" s="158" t="n">
        <v>0</v>
      </c>
      <c r="EW1047" s="158" t="n">
        <v>0</v>
      </c>
      <c r="EX1047" s="158" t="n">
        <v>0</v>
      </c>
      <c r="EY1047" s="158" t="n">
        <v>0</v>
      </c>
      <c r="EZ1047" s="158" t="n">
        <v>1900</v>
      </c>
      <c r="FA1047" s="158" t="n">
        <v>1</v>
      </c>
      <c r="FB1047" s="158" t="n">
        <v>1</v>
      </c>
      <c r="FC1047" s="158" t="n">
        <v>1900</v>
      </c>
      <c r="FD1047" s="158" t="n">
        <v>1</v>
      </c>
      <c r="FE1047" s="158" t="n">
        <v>1</v>
      </c>
      <c r="FF1047" s="158" t="n">
        <v>1900</v>
      </c>
      <c r="FG1047" s="158" t="n">
        <v>1</v>
      </c>
      <c r="FH1047" s="158" t="n">
        <v>1</v>
      </c>
      <c r="FI1047" s="158" t="n">
        <v>1900</v>
      </c>
      <c r="FJ1047" s="158" t="n">
        <v>1</v>
      </c>
      <c r="FK1047" s="158" t="n">
        <v>1</v>
      </c>
      <c r="FL1047" s="158" t="n">
        <v>1900</v>
      </c>
      <c r="FM1047" s="158" t="n">
        <v>1</v>
      </c>
      <c r="FN1047" s="158" t="n">
        <v>1</v>
      </c>
      <c r="FO1047" s="158" t="n">
        <v>1900</v>
      </c>
      <c r="FP1047" s="158" t="n">
        <v>1</v>
      </c>
      <c r="FQ1047" s="158" t="n">
        <v>1</v>
      </c>
      <c r="FR1047" s="158" t="n">
        <v>1900</v>
      </c>
      <c r="FS1047" s="158" t="n">
        <v>1</v>
      </c>
      <c r="FT1047" s="158" t="n">
        <v>1</v>
      </c>
      <c r="FU1047" s="158" t="n">
        <v>1900</v>
      </c>
      <c r="FV1047" s="158" t="n">
        <v>1</v>
      </c>
      <c r="FW1047" s="158" t="n">
        <v>1</v>
      </c>
    </row>
    <row r="1048">
      <c r="A1048">
        <f>IF(F1048&gt;1,A1047,IF(AND(I1048&lt;10,paste!A1050&lt;10),RIGHT(H1048,2)&amp;"0"&amp;I1048&amp;"000"&amp;paste!A1050,IF(AND(I1048&lt;10,paste!A1050&gt;=10,paste!A1050&lt;100),RIGHT(H1048,2)&amp;"0"&amp;I1048&amp;"00"&amp;paste!A1050,IF(AND(I1048&lt;10,paste!A1050&gt;=100,paste!A1050&lt;1000),RIGHT(H1048,2)&amp;"0"&amp;I1048&amp;"0"&amp;paste!A1050,IF(AND(I1048&lt;10,paste!A1050&gt;=1000),RIGHT(H1048,2)&amp;"0"&amp;I1048&amp;paste!A1050,IF(AND(I1048&gt;=10,paste!A1050&lt;10),RIGHT(H1048,2)&amp;I1048&amp;"000"&amp;paste!A1050,IF(AND(I1048&gt;=10,paste!A1050&gt;=10,paste!A1050&lt;100),RIGHT(H1048,2)&amp;I1048&amp;"00"&amp;paste!A1050,IF(AND(I1048&gt;=10,paste!A1050&gt;=100,paste!A1050&lt;1000),RIGHT(H1048,2)&amp;I1048&amp;"0"&amp;paste!A1050,RIGHT(H1048,2)&amp;I1048&amp;paste!A1050))))))))</f>
        <v/>
      </c>
      <c r="B1048">
        <f>YEAR(paste!C1050)</f>
        <v/>
      </c>
      <c r="C1048">
        <f>MONTH(paste!C1050)</f>
        <v/>
      </c>
      <c r="D1048">
        <f>DAY(paste!C1050)</f>
        <v/>
      </c>
      <c r="E1048" s="158" t="n">
        <v>0</v>
      </c>
      <c r="F1048">
        <f>IF(AND(L1048=L1047,D1048=D1047),F1047+1,1)</f>
        <v/>
      </c>
      <c r="G1048" s="158" t="n">
        <v>0</v>
      </c>
      <c r="H1048">
        <f>YEAR(paste!C1050)</f>
        <v/>
      </c>
      <c r="I1048">
        <f>MONTH(paste!C1050)</f>
        <v/>
      </c>
      <c r="J1048">
        <f>DAY(paste!C1050)</f>
        <v/>
      </c>
      <c r="K1048">
        <f>A1048</f>
        <v/>
      </c>
      <c r="L1048">
        <f>IF(ISBLANK(VLOOKUP(paste!J1050,'得意先名 (2)'!$B$3:$F$2005,5,FALSE)),paste!P1050,IFERROR(VLOOKUP(paste!J1050,'得意先名 (2)'!$B$3:$F$2005,5,FALSE),"ZZZZZZZZZZZ"))</f>
        <v/>
      </c>
      <c r="M1048">
        <f>IF(L1048="ZZZZZZZZZZZ",paste!J1050&amp;paste!K1050&amp; "  :   "&amp;paste!M1050&amp; "  :   "&amp;paste!P1050,"")</f>
        <v/>
      </c>
      <c r="O1048" s="158" t="n"/>
      <c r="P1048">
        <f>VLOOKUP(L1048,'L_User+EndUser'!$C$2:$K$500,8,FALSE)</f>
        <v/>
      </c>
      <c r="Q1048">
        <f>VLOOKUP(L1048,'L_User+EndUser'!$C$2:$K$500,9,FALSE)</f>
        <v/>
      </c>
      <c r="R1048" s="158" t="n"/>
      <c r="T1048" s="158" t="n"/>
      <c r="V1048" s="158" t="n"/>
      <c r="AB1048">
        <f>paste!J1050</f>
        <v/>
      </c>
      <c r="AC1048">
        <f>L1048</f>
        <v/>
      </c>
      <c r="AO1048">
        <f>YEAR(paste!O1050)</f>
        <v/>
      </c>
      <c r="AP1048">
        <f>MONTH(paste!O1050)</f>
        <v/>
      </c>
      <c r="AQ1048">
        <f>DAY(paste!O1050)</f>
        <v/>
      </c>
      <c r="BD1048">
        <f>IF(paste!L1050="","",paste!L1050)</f>
        <v/>
      </c>
      <c r="BM1048" t="n">
        <v>1</v>
      </c>
      <c r="BN1048">
        <f>VLOOKUP(paste!E1050,L_Product!$A$2:$B$2001,2,FALSE)</f>
        <v/>
      </c>
      <c r="BO1048" s="21" t="n"/>
      <c r="BT1048" t="n">
        <v>2</v>
      </c>
      <c r="BU1048">
        <f>IF($BM$2=1,2,IF($BM$2=18,1))</f>
        <v/>
      </c>
      <c r="BV1048">
        <f>IF($BM$2=1,0,IF($BM$2=18,1))</f>
        <v/>
      </c>
      <c r="BW1048" t="n">
        <v>2</v>
      </c>
      <c r="BX1048" t="n">
        <v>0</v>
      </c>
      <c r="BY1048" t="n">
        <v>3</v>
      </c>
      <c r="BZ1048">
        <f>VLOOKUP(BN1048,L_Product!$B$2:$Z$2001,14,FALSE)</f>
        <v/>
      </c>
      <c r="CA1048">
        <f>paste!H1050</f>
        <v/>
      </c>
      <c r="CB1048">
        <f>BZ1048*CA1048</f>
        <v/>
      </c>
      <c r="CN1048" s="158" t="n">
        <v>1</v>
      </c>
      <c r="CO1048" s="158" t="n">
        <v>1</v>
      </c>
      <c r="CP1048" s="158" t="n">
        <v>1</v>
      </c>
      <c r="CQ1048" s="158" t="n">
        <v>1</v>
      </c>
      <c r="CR1048" s="158" t="n">
        <v>1</v>
      </c>
      <c r="CS1048" s="158" t="n">
        <v>0</v>
      </c>
      <c r="CT1048" s="158" t="n">
        <v>0</v>
      </c>
      <c r="CU1048" s="158" t="n">
        <v>0</v>
      </c>
      <c r="CV1048" s="158" t="n">
        <v>0</v>
      </c>
      <c r="CW1048" s="158" t="n">
        <v>0</v>
      </c>
      <c r="CX1048">
        <f>B1048</f>
        <v/>
      </c>
      <c r="CY1048">
        <f>C1048</f>
        <v/>
      </c>
      <c r="CZ1048">
        <f>D1048</f>
        <v/>
      </c>
      <c r="DA1048" s="158" t="n">
        <v>1900</v>
      </c>
      <c r="DB1048" s="158" t="n">
        <v>1</v>
      </c>
      <c r="DC1048" s="158" t="n">
        <v>1</v>
      </c>
      <c r="DD1048" s="158" t="n">
        <v>1900</v>
      </c>
      <c r="DE1048" s="158" t="n">
        <v>1</v>
      </c>
      <c r="DF1048" s="158" t="n">
        <v>1</v>
      </c>
      <c r="DG1048" s="158" t="n">
        <v>1900</v>
      </c>
      <c r="DH1048" s="158" t="n">
        <v>1</v>
      </c>
      <c r="DI1048" s="158" t="n">
        <v>1</v>
      </c>
      <c r="DJ1048" s="158" t="n">
        <v>1900</v>
      </c>
      <c r="DK1048" s="158" t="n">
        <v>1</v>
      </c>
      <c r="DL1048" s="158" t="n">
        <v>1</v>
      </c>
      <c r="DR1048" s="158" t="n">
        <v>2</v>
      </c>
      <c r="DS1048" s="158" t="n">
        <v>1</v>
      </c>
      <c r="DT1048" s="158" t="n">
        <v>2</v>
      </c>
      <c r="DU1048" s="158" t="n">
        <v>1</v>
      </c>
      <c r="DV1048" s="158" t="n">
        <v>3</v>
      </c>
      <c r="DW1048" s="158" t="n">
        <v>1</v>
      </c>
      <c r="DX1048" s="158" t="n">
        <v>3</v>
      </c>
      <c r="DY1048" s="158" t="n">
        <v>0</v>
      </c>
      <c r="DZ1048" s="158" t="n">
        <v>0</v>
      </c>
      <c r="EA1048" s="158" t="n">
        <v>0</v>
      </c>
      <c r="EB1048" s="158" t="n">
        <v>0</v>
      </c>
      <c r="EC1048" s="158" t="n">
        <v>0</v>
      </c>
      <c r="ED1048" s="158" t="n">
        <v>0</v>
      </c>
      <c r="EE1048" s="158" t="n">
        <v>0</v>
      </c>
      <c r="EF1048" s="158" t="n">
        <v>0</v>
      </c>
      <c r="EG1048" s="158" t="n">
        <v>0</v>
      </c>
      <c r="EH1048" s="158" t="n">
        <v>0</v>
      </c>
      <c r="EI1048" s="158" t="n">
        <v>0</v>
      </c>
      <c r="EJ1048" s="158" t="n">
        <v>0</v>
      </c>
      <c r="EK1048" s="158" t="n">
        <v>0</v>
      </c>
      <c r="EL1048" s="158" t="n">
        <v>0</v>
      </c>
      <c r="EM1048" s="158" t="n">
        <v>0</v>
      </c>
      <c r="EN1048" s="158" t="n">
        <v>0</v>
      </c>
      <c r="EO1048" s="158" t="n">
        <v>0</v>
      </c>
      <c r="EP1048" s="158" t="n">
        <v>0</v>
      </c>
      <c r="EQ1048" s="158" t="n">
        <v>0</v>
      </c>
      <c r="ER1048" s="158" t="n">
        <v>0</v>
      </c>
      <c r="ES1048" s="158" t="n">
        <v>0</v>
      </c>
      <c r="ET1048" s="158" t="n">
        <v>0</v>
      </c>
      <c r="EU1048" s="158" t="n">
        <v>0</v>
      </c>
      <c r="EV1048" s="158" t="n">
        <v>0</v>
      </c>
      <c r="EW1048" s="158" t="n">
        <v>0</v>
      </c>
      <c r="EX1048" s="158" t="n">
        <v>0</v>
      </c>
      <c r="EY1048" s="158" t="n">
        <v>0</v>
      </c>
      <c r="EZ1048" s="158" t="n">
        <v>1900</v>
      </c>
      <c r="FA1048" s="158" t="n">
        <v>1</v>
      </c>
      <c r="FB1048" s="158" t="n">
        <v>1</v>
      </c>
      <c r="FC1048" s="158" t="n">
        <v>1900</v>
      </c>
      <c r="FD1048" s="158" t="n">
        <v>1</v>
      </c>
      <c r="FE1048" s="158" t="n">
        <v>1</v>
      </c>
      <c r="FF1048" s="158" t="n">
        <v>1900</v>
      </c>
      <c r="FG1048" s="158" t="n">
        <v>1</v>
      </c>
      <c r="FH1048" s="158" t="n">
        <v>1</v>
      </c>
      <c r="FI1048" s="158" t="n">
        <v>1900</v>
      </c>
      <c r="FJ1048" s="158" t="n">
        <v>1</v>
      </c>
      <c r="FK1048" s="158" t="n">
        <v>1</v>
      </c>
      <c r="FL1048" s="158" t="n">
        <v>1900</v>
      </c>
      <c r="FM1048" s="158" t="n">
        <v>1</v>
      </c>
      <c r="FN1048" s="158" t="n">
        <v>1</v>
      </c>
      <c r="FO1048" s="158" t="n">
        <v>1900</v>
      </c>
      <c r="FP1048" s="158" t="n">
        <v>1</v>
      </c>
      <c r="FQ1048" s="158" t="n">
        <v>1</v>
      </c>
      <c r="FR1048" s="158" t="n">
        <v>1900</v>
      </c>
      <c r="FS1048" s="158" t="n">
        <v>1</v>
      </c>
      <c r="FT1048" s="158" t="n">
        <v>1</v>
      </c>
      <c r="FU1048" s="158" t="n">
        <v>1900</v>
      </c>
      <c r="FV1048" s="158" t="n">
        <v>1</v>
      </c>
      <c r="FW1048" s="158" t="n">
        <v>1</v>
      </c>
    </row>
    <row r="1049">
      <c r="A1049">
        <f>IF(F1049&gt;1,A1048,IF(AND(I1049&lt;10,paste!A1051&lt;10),RIGHT(H1049,2)&amp;"0"&amp;I1049&amp;"000"&amp;paste!A1051,IF(AND(I1049&lt;10,paste!A1051&gt;=10,paste!A1051&lt;100),RIGHT(H1049,2)&amp;"0"&amp;I1049&amp;"00"&amp;paste!A1051,IF(AND(I1049&lt;10,paste!A1051&gt;=100,paste!A1051&lt;1000),RIGHT(H1049,2)&amp;"0"&amp;I1049&amp;"0"&amp;paste!A1051,IF(AND(I1049&lt;10,paste!A1051&gt;=1000),RIGHT(H1049,2)&amp;"0"&amp;I1049&amp;paste!A1051,IF(AND(I1049&gt;=10,paste!A1051&lt;10),RIGHT(H1049,2)&amp;I1049&amp;"000"&amp;paste!A1051,IF(AND(I1049&gt;=10,paste!A1051&gt;=10,paste!A1051&lt;100),RIGHT(H1049,2)&amp;I1049&amp;"00"&amp;paste!A1051,IF(AND(I1049&gt;=10,paste!A1051&gt;=100,paste!A1051&lt;1000),RIGHT(H1049,2)&amp;I1049&amp;"0"&amp;paste!A1051,RIGHT(H1049,2)&amp;I1049&amp;paste!A1051))))))))</f>
        <v/>
      </c>
      <c r="B1049">
        <f>YEAR(paste!C1051)</f>
        <v/>
      </c>
      <c r="C1049">
        <f>MONTH(paste!C1051)</f>
        <v/>
      </c>
      <c r="D1049">
        <f>DAY(paste!C1051)</f>
        <v/>
      </c>
      <c r="E1049" s="158" t="n">
        <v>0</v>
      </c>
      <c r="F1049">
        <f>IF(AND(L1049=L1048,D1049=D1048),F1048+1,1)</f>
        <v/>
      </c>
      <c r="G1049" s="158" t="n">
        <v>0</v>
      </c>
      <c r="H1049">
        <f>YEAR(paste!C1051)</f>
        <v/>
      </c>
      <c r="I1049">
        <f>MONTH(paste!C1051)</f>
        <v/>
      </c>
      <c r="J1049">
        <f>DAY(paste!C1051)</f>
        <v/>
      </c>
      <c r="K1049">
        <f>A1049</f>
        <v/>
      </c>
      <c r="L1049">
        <f>IF(ISBLANK(VLOOKUP(paste!J1051,'得意先名 (2)'!$B$3:$F$2005,5,FALSE)),paste!P1051,IFERROR(VLOOKUP(paste!J1051,'得意先名 (2)'!$B$3:$F$2005,5,FALSE),"ZZZZZZZZZZZ"))</f>
        <v/>
      </c>
      <c r="M1049">
        <f>IF(L1049="ZZZZZZZZZZZ",paste!J1051&amp;paste!K1051&amp; "  :   "&amp;paste!M1051&amp; "  :   "&amp;paste!P1051,"")</f>
        <v/>
      </c>
      <c r="O1049" s="158" t="n"/>
      <c r="P1049">
        <f>VLOOKUP(L1049,'L_User+EndUser'!$C$2:$K$500,8,FALSE)</f>
        <v/>
      </c>
      <c r="Q1049">
        <f>VLOOKUP(L1049,'L_User+EndUser'!$C$2:$K$500,9,FALSE)</f>
        <v/>
      </c>
      <c r="R1049" s="158" t="n"/>
      <c r="T1049" s="158" t="n"/>
      <c r="V1049" s="158" t="n"/>
      <c r="AB1049">
        <f>paste!J1051</f>
        <v/>
      </c>
      <c r="AC1049">
        <f>L1049</f>
        <v/>
      </c>
      <c r="AO1049">
        <f>YEAR(paste!O1051)</f>
        <v/>
      </c>
      <c r="AP1049">
        <f>MONTH(paste!O1051)</f>
        <v/>
      </c>
      <c r="AQ1049">
        <f>DAY(paste!O1051)</f>
        <v/>
      </c>
      <c r="BD1049">
        <f>IF(paste!L1051="","",paste!L1051)</f>
        <v/>
      </c>
      <c r="BM1049" t="n">
        <v>1</v>
      </c>
      <c r="BN1049">
        <f>VLOOKUP(paste!E1051,L_Product!$A$2:$B$2001,2,FALSE)</f>
        <v/>
      </c>
      <c r="BO1049" s="21" t="n"/>
      <c r="BT1049" t="n">
        <v>2</v>
      </c>
      <c r="BU1049">
        <f>IF($BM$2=1,2,IF($BM$2=18,1))</f>
        <v/>
      </c>
      <c r="BV1049">
        <f>IF($BM$2=1,0,IF($BM$2=18,1))</f>
        <v/>
      </c>
      <c r="BW1049" t="n">
        <v>2</v>
      </c>
      <c r="BX1049" t="n">
        <v>0</v>
      </c>
      <c r="BY1049" t="n">
        <v>3</v>
      </c>
      <c r="BZ1049">
        <f>VLOOKUP(BN1049,L_Product!$B$2:$Z$2001,14,FALSE)</f>
        <v/>
      </c>
      <c r="CA1049">
        <f>paste!H1051</f>
        <v/>
      </c>
      <c r="CB1049">
        <f>BZ1049*CA1049</f>
        <v/>
      </c>
      <c r="CN1049" s="158" t="n">
        <v>1</v>
      </c>
      <c r="CO1049" s="158" t="n">
        <v>1</v>
      </c>
      <c r="CP1049" s="158" t="n">
        <v>1</v>
      </c>
      <c r="CQ1049" s="158" t="n">
        <v>1</v>
      </c>
      <c r="CR1049" s="158" t="n">
        <v>1</v>
      </c>
      <c r="CS1049" s="158" t="n">
        <v>0</v>
      </c>
      <c r="CT1049" s="158" t="n">
        <v>0</v>
      </c>
      <c r="CU1049" s="158" t="n">
        <v>0</v>
      </c>
      <c r="CV1049" s="158" t="n">
        <v>0</v>
      </c>
      <c r="CW1049" s="158" t="n">
        <v>0</v>
      </c>
      <c r="CX1049">
        <f>B1049</f>
        <v/>
      </c>
      <c r="CY1049">
        <f>C1049</f>
        <v/>
      </c>
      <c r="CZ1049">
        <f>D1049</f>
        <v/>
      </c>
      <c r="DA1049" s="158" t="n">
        <v>1900</v>
      </c>
      <c r="DB1049" s="158" t="n">
        <v>1</v>
      </c>
      <c r="DC1049" s="158" t="n">
        <v>1</v>
      </c>
      <c r="DD1049" s="158" t="n">
        <v>1900</v>
      </c>
      <c r="DE1049" s="158" t="n">
        <v>1</v>
      </c>
      <c r="DF1049" s="158" t="n">
        <v>1</v>
      </c>
      <c r="DG1049" s="158" t="n">
        <v>1900</v>
      </c>
      <c r="DH1049" s="158" t="n">
        <v>1</v>
      </c>
      <c r="DI1049" s="158" t="n">
        <v>1</v>
      </c>
      <c r="DJ1049" s="158" t="n">
        <v>1900</v>
      </c>
      <c r="DK1049" s="158" t="n">
        <v>1</v>
      </c>
      <c r="DL1049" s="158" t="n">
        <v>1</v>
      </c>
      <c r="DR1049" s="158" t="n">
        <v>2</v>
      </c>
      <c r="DS1049" s="158" t="n">
        <v>1</v>
      </c>
      <c r="DT1049" s="158" t="n">
        <v>2</v>
      </c>
      <c r="DU1049" s="158" t="n">
        <v>1</v>
      </c>
      <c r="DV1049" s="158" t="n">
        <v>3</v>
      </c>
      <c r="DW1049" s="158" t="n">
        <v>1</v>
      </c>
      <c r="DX1049" s="158" t="n">
        <v>3</v>
      </c>
      <c r="DY1049" s="158" t="n">
        <v>0</v>
      </c>
      <c r="DZ1049" s="158" t="n">
        <v>0</v>
      </c>
      <c r="EA1049" s="158" t="n">
        <v>0</v>
      </c>
      <c r="EB1049" s="158" t="n">
        <v>0</v>
      </c>
      <c r="EC1049" s="158" t="n">
        <v>0</v>
      </c>
      <c r="ED1049" s="158" t="n">
        <v>0</v>
      </c>
      <c r="EE1049" s="158" t="n">
        <v>0</v>
      </c>
      <c r="EF1049" s="158" t="n">
        <v>0</v>
      </c>
      <c r="EG1049" s="158" t="n">
        <v>0</v>
      </c>
      <c r="EH1049" s="158" t="n">
        <v>0</v>
      </c>
      <c r="EI1049" s="158" t="n">
        <v>0</v>
      </c>
      <c r="EJ1049" s="158" t="n">
        <v>0</v>
      </c>
      <c r="EK1049" s="158" t="n">
        <v>0</v>
      </c>
      <c r="EL1049" s="158" t="n">
        <v>0</v>
      </c>
      <c r="EM1049" s="158" t="n">
        <v>0</v>
      </c>
      <c r="EN1049" s="158" t="n">
        <v>0</v>
      </c>
      <c r="EO1049" s="158" t="n">
        <v>0</v>
      </c>
      <c r="EP1049" s="158" t="n">
        <v>0</v>
      </c>
      <c r="EQ1049" s="158" t="n">
        <v>0</v>
      </c>
      <c r="ER1049" s="158" t="n">
        <v>0</v>
      </c>
      <c r="ES1049" s="158" t="n">
        <v>0</v>
      </c>
      <c r="ET1049" s="158" t="n">
        <v>0</v>
      </c>
      <c r="EU1049" s="158" t="n">
        <v>0</v>
      </c>
      <c r="EV1049" s="158" t="n">
        <v>0</v>
      </c>
      <c r="EW1049" s="158" t="n">
        <v>0</v>
      </c>
      <c r="EX1049" s="158" t="n">
        <v>0</v>
      </c>
      <c r="EY1049" s="158" t="n">
        <v>0</v>
      </c>
      <c r="EZ1049" s="158" t="n">
        <v>1900</v>
      </c>
      <c r="FA1049" s="158" t="n">
        <v>1</v>
      </c>
      <c r="FB1049" s="158" t="n">
        <v>1</v>
      </c>
      <c r="FC1049" s="158" t="n">
        <v>1900</v>
      </c>
      <c r="FD1049" s="158" t="n">
        <v>1</v>
      </c>
      <c r="FE1049" s="158" t="n">
        <v>1</v>
      </c>
      <c r="FF1049" s="158" t="n">
        <v>1900</v>
      </c>
      <c r="FG1049" s="158" t="n">
        <v>1</v>
      </c>
      <c r="FH1049" s="158" t="n">
        <v>1</v>
      </c>
      <c r="FI1049" s="158" t="n">
        <v>1900</v>
      </c>
      <c r="FJ1049" s="158" t="n">
        <v>1</v>
      </c>
      <c r="FK1049" s="158" t="n">
        <v>1</v>
      </c>
      <c r="FL1049" s="158" t="n">
        <v>1900</v>
      </c>
      <c r="FM1049" s="158" t="n">
        <v>1</v>
      </c>
      <c r="FN1049" s="158" t="n">
        <v>1</v>
      </c>
      <c r="FO1049" s="158" t="n">
        <v>1900</v>
      </c>
      <c r="FP1049" s="158" t="n">
        <v>1</v>
      </c>
      <c r="FQ1049" s="158" t="n">
        <v>1</v>
      </c>
      <c r="FR1049" s="158" t="n">
        <v>1900</v>
      </c>
      <c r="FS1049" s="158" t="n">
        <v>1</v>
      </c>
      <c r="FT1049" s="158" t="n">
        <v>1</v>
      </c>
      <c r="FU1049" s="158" t="n">
        <v>1900</v>
      </c>
      <c r="FV1049" s="158" t="n">
        <v>1</v>
      </c>
      <c r="FW1049" s="158" t="n">
        <v>1</v>
      </c>
    </row>
    <row r="1050">
      <c r="A1050">
        <f>IF(F1050&gt;1,A1049,IF(AND(I1050&lt;10,paste!A1052&lt;10),RIGHT(H1050,2)&amp;"0"&amp;I1050&amp;"000"&amp;paste!A1052,IF(AND(I1050&lt;10,paste!A1052&gt;=10,paste!A1052&lt;100),RIGHT(H1050,2)&amp;"0"&amp;I1050&amp;"00"&amp;paste!A1052,IF(AND(I1050&lt;10,paste!A1052&gt;=100,paste!A1052&lt;1000),RIGHT(H1050,2)&amp;"0"&amp;I1050&amp;"0"&amp;paste!A1052,IF(AND(I1050&lt;10,paste!A1052&gt;=1000),RIGHT(H1050,2)&amp;"0"&amp;I1050&amp;paste!A1052,IF(AND(I1050&gt;=10,paste!A1052&lt;10),RIGHT(H1050,2)&amp;I1050&amp;"000"&amp;paste!A1052,IF(AND(I1050&gt;=10,paste!A1052&gt;=10,paste!A1052&lt;100),RIGHT(H1050,2)&amp;I1050&amp;"00"&amp;paste!A1052,IF(AND(I1050&gt;=10,paste!A1052&gt;=100,paste!A1052&lt;1000),RIGHT(H1050,2)&amp;I1050&amp;"0"&amp;paste!A1052,RIGHT(H1050,2)&amp;I1050&amp;paste!A1052))))))))</f>
        <v/>
      </c>
      <c r="B1050">
        <f>YEAR(paste!C1052)</f>
        <v/>
      </c>
      <c r="C1050">
        <f>MONTH(paste!C1052)</f>
        <v/>
      </c>
      <c r="D1050">
        <f>DAY(paste!C1052)</f>
        <v/>
      </c>
      <c r="E1050" s="158" t="n">
        <v>0</v>
      </c>
      <c r="F1050">
        <f>IF(AND(L1050=L1049,D1050=D1049),F1049+1,1)</f>
        <v/>
      </c>
      <c r="G1050" s="158" t="n">
        <v>0</v>
      </c>
      <c r="H1050">
        <f>YEAR(paste!C1052)</f>
        <v/>
      </c>
      <c r="I1050">
        <f>MONTH(paste!C1052)</f>
        <v/>
      </c>
      <c r="J1050">
        <f>DAY(paste!C1052)</f>
        <v/>
      </c>
      <c r="K1050">
        <f>A1050</f>
        <v/>
      </c>
      <c r="L1050">
        <f>IF(ISBLANK(VLOOKUP(paste!J1052,'得意先名 (2)'!$B$3:$F$2005,5,FALSE)),paste!P1052,IFERROR(VLOOKUP(paste!J1052,'得意先名 (2)'!$B$3:$F$2005,5,FALSE),"ZZZZZZZZZZZ"))</f>
        <v/>
      </c>
      <c r="M1050">
        <f>IF(L1050="ZZZZZZZZZZZ",paste!J1052&amp;paste!K1052&amp; "  :   "&amp;paste!M1052&amp; "  :   "&amp;paste!P1052,"")</f>
        <v/>
      </c>
      <c r="O1050" s="158" t="n"/>
      <c r="P1050">
        <f>VLOOKUP(L1050,'L_User+EndUser'!$C$2:$K$500,8,FALSE)</f>
        <v/>
      </c>
      <c r="Q1050">
        <f>VLOOKUP(L1050,'L_User+EndUser'!$C$2:$K$500,9,FALSE)</f>
        <v/>
      </c>
      <c r="R1050" s="158" t="n"/>
      <c r="T1050" s="158" t="n"/>
      <c r="V1050" s="158" t="n"/>
      <c r="AB1050">
        <f>paste!J1052</f>
        <v/>
      </c>
      <c r="AC1050">
        <f>L1050</f>
        <v/>
      </c>
      <c r="AO1050">
        <f>YEAR(paste!O1052)</f>
        <v/>
      </c>
      <c r="AP1050">
        <f>MONTH(paste!O1052)</f>
        <v/>
      </c>
      <c r="AQ1050">
        <f>DAY(paste!O1052)</f>
        <v/>
      </c>
      <c r="BD1050">
        <f>IF(paste!L1052="","",paste!L1052)</f>
        <v/>
      </c>
      <c r="BM1050" t="n">
        <v>1</v>
      </c>
      <c r="BN1050">
        <f>VLOOKUP(paste!E1052,L_Product!$A$2:$B$2001,2,FALSE)</f>
        <v/>
      </c>
      <c r="BO1050" s="21" t="n"/>
      <c r="BT1050" t="n">
        <v>2</v>
      </c>
      <c r="BU1050">
        <f>IF($BM$2=1,2,IF($BM$2=18,1))</f>
        <v/>
      </c>
      <c r="BV1050">
        <f>IF($BM$2=1,0,IF($BM$2=18,1))</f>
        <v/>
      </c>
      <c r="BW1050" t="n">
        <v>2</v>
      </c>
      <c r="BX1050" t="n">
        <v>0</v>
      </c>
      <c r="BY1050" t="n">
        <v>3</v>
      </c>
      <c r="BZ1050">
        <f>VLOOKUP(BN1050,L_Product!$B$2:$Z$2001,14,FALSE)</f>
        <v/>
      </c>
      <c r="CA1050">
        <f>paste!H1052</f>
        <v/>
      </c>
      <c r="CB1050">
        <f>BZ1050*CA1050</f>
        <v/>
      </c>
      <c r="CN1050" s="158" t="n">
        <v>1</v>
      </c>
      <c r="CO1050" s="158" t="n">
        <v>1</v>
      </c>
      <c r="CP1050" s="158" t="n">
        <v>1</v>
      </c>
      <c r="CQ1050" s="158" t="n">
        <v>1</v>
      </c>
      <c r="CR1050" s="158" t="n">
        <v>1</v>
      </c>
      <c r="CS1050" s="158" t="n">
        <v>0</v>
      </c>
      <c r="CT1050" s="158" t="n">
        <v>0</v>
      </c>
      <c r="CU1050" s="158" t="n">
        <v>0</v>
      </c>
      <c r="CV1050" s="158" t="n">
        <v>0</v>
      </c>
      <c r="CW1050" s="158" t="n">
        <v>0</v>
      </c>
      <c r="CX1050">
        <f>B1050</f>
        <v/>
      </c>
      <c r="CY1050">
        <f>C1050</f>
        <v/>
      </c>
      <c r="CZ1050">
        <f>D1050</f>
        <v/>
      </c>
      <c r="DA1050" s="158" t="n">
        <v>1900</v>
      </c>
      <c r="DB1050" s="158" t="n">
        <v>1</v>
      </c>
      <c r="DC1050" s="158" t="n">
        <v>1</v>
      </c>
      <c r="DD1050" s="158" t="n">
        <v>1900</v>
      </c>
      <c r="DE1050" s="158" t="n">
        <v>1</v>
      </c>
      <c r="DF1050" s="158" t="n">
        <v>1</v>
      </c>
      <c r="DG1050" s="158" t="n">
        <v>1900</v>
      </c>
      <c r="DH1050" s="158" t="n">
        <v>1</v>
      </c>
      <c r="DI1050" s="158" t="n">
        <v>1</v>
      </c>
      <c r="DJ1050" s="158" t="n">
        <v>1900</v>
      </c>
      <c r="DK1050" s="158" t="n">
        <v>1</v>
      </c>
      <c r="DL1050" s="158" t="n">
        <v>1</v>
      </c>
      <c r="DR1050" s="158" t="n">
        <v>2</v>
      </c>
      <c r="DS1050" s="158" t="n">
        <v>1</v>
      </c>
      <c r="DT1050" s="158" t="n">
        <v>2</v>
      </c>
      <c r="DU1050" s="158" t="n">
        <v>1</v>
      </c>
      <c r="DV1050" s="158" t="n">
        <v>3</v>
      </c>
      <c r="DW1050" s="158" t="n">
        <v>1</v>
      </c>
      <c r="DX1050" s="158" t="n">
        <v>3</v>
      </c>
      <c r="DY1050" s="158" t="n">
        <v>0</v>
      </c>
      <c r="DZ1050" s="158" t="n">
        <v>0</v>
      </c>
      <c r="EA1050" s="158" t="n">
        <v>0</v>
      </c>
      <c r="EB1050" s="158" t="n">
        <v>0</v>
      </c>
      <c r="EC1050" s="158" t="n">
        <v>0</v>
      </c>
      <c r="ED1050" s="158" t="n">
        <v>0</v>
      </c>
      <c r="EE1050" s="158" t="n">
        <v>0</v>
      </c>
      <c r="EF1050" s="158" t="n">
        <v>0</v>
      </c>
      <c r="EG1050" s="158" t="n">
        <v>0</v>
      </c>
      <c r="EH1050" s="158" t="n">
        <v>0</v>
      </c>
      <c r="EI1050" s="158" t="n">
        <v>0</v>
      </c>
      <c r="EJ1050" s="158" t="n">
        <v>0</v>
      </c>
      <c r="EK1050" s="158" t="n">
        <v>0</v>
      </c>
      <c r="EL1050" s="158" t="n">
        <v>0</v>
      </c>
      <c r="EM1050" s="158" t="n">
        <v>0</v>
      </c>
      <c r="EN1050" s="158" t="n">
        <v>0</v>
      </c>
      <c r="EO1050" s="158" t="n">
        <v>0</v>
      </c>
      <c r="EP1050" s="158" t="n">
        <v>0</v>
      </c>
      <c r="EQ1050" s="158" t="n">
        <v>0</v>
      </c>
      <c r="ER1050" s="158" t="n">
        <v>0</v>
      </c>
      <c r="ES1050" s="158" t="n">
        <v>0</v>
      </c>
      <c r="ET1050" s="158" t="n">
        <v>0</v>
      </c>
      <c r="EU1050" s="158" t="n">
        <v>0</v>
      </c>
      <c r="EV1050" s="158" t="n">
        <v>0</v>
      </c>
      <c r="EW1050" s="158" t="n">
        <v>0</v>
      </c>
      <c r="EX1050" s="158" t="n">
        <v>0</v>
      </c>
      <c r="EY1050" s="158" t="n">
        <v>0</v>
      </c>
      <c r="EZ1050" s="158" t="n">
        <v>1900</v>
      </c>
      <c r="FA1050" s="158" t="n">
        <v>1</v>
      </c>
      <c r="FB1050" s="158" t="n">
        <v>1</v>
      </c>
      <c r="FC1050" s="158" t="n">
        <v>1900</v>
      </c>
      <c r="FD1050" s="158" t="n">
        <v>1</v>
      </c>
      <c r="FE1050" s="158" t="n">
        <v>1</v>
      </c>
      <c r="FF1050" s="158" t="n">
        <v>1900</v>
      </c>
      <c r="FG1050" s="158" t="n">
        <v>1</v>
      </c>
      <c r="FH1050" s="158" t="n">
        <v>1</v>
      </c>
      <c r="FI1050" s="158" t="n">
        <v>1900</v>
      </c>
      <c r="FJ1050" s="158" t="n">
        <v>1</v>
      </c>
      <c r="FK1050" s="158" t="n">
        <v>1</v>
      </c>
      <c r="FL1050" s="158" t="n">
        <v>1900</v>
      </c>
      <c r="FM1050" s="158" t="n">
        <v>1</v>
      </c>
      <c r="FN1050" s="158" t="n">
        <v>1</v>
      </c>
      <c r="FO1050" s="158" t="n">
        <v>1900</v>
      </c>
      <c r="FP1050" s="158" t="n">
        <v>1</v>
      </c>
      <c r="FQ1050" s="158" t="n">
        <v>1</v>
      </c>
      <c r="FR1050" s="158" t="n">
        <v>1900</v>
      </c>
      <c r="FS1050" s="158" t="n">
        <v>1</v>
      </c>
      <c r="FT1050" s="158" t="n">
        <v>1</v>
      </c>
      <c r="FU1050" s="158" t="n">
        <v>1900</v>
      </c>
      <c r="FV1050" s="158" t="n">
        <v>1</v>
      </c>
      <c r="FW1050" s="158" t="n">
        <v>1</v>
      </c>
    </row>
    <row r="1051">
      <c r="A1051">
        <f>IF(F1051&gt;1,A1050,IF(AND(I1051&lt;10,paste!A1053&lt;10),RIGHT(H1051,2)&amp;"0"&amp;I1051&amp;"000"&amp;paste!A1053,IF(AND(I1051&lt;10,paste!A1053&gt;=10,paste!A1053&lt;100),RIGHT(H1051,2)&amp;"0"&amp;I1051&amp;"00"&amp;paste!A1053,IF(AND(I1051&lt;10,paste!A1053&gt;=100,paste!A1053&lt;1000),RIGHT(H1051,2)&amp;"0"&amp;I1051&amp;"0"&amp;paste!A1053,IF(AND(I1051&lt;10,paste!A1053&gt;=1000),RIGHT(H1051,2)&amp;"0"&amp;I1051&amp;paste!A1053,IF(AND(I1051&gt;=10,paste!A1053&lt;10),RIGHT(H1051,2)&amp;I1051&amp;"000"&amp;paste!A1053,IF(AND(I1051&gt;=10,paste!A1053&gt;=10,paste!A1053&lt;100),RIGHT(H1051,2)&amp;I1051&amp;"00"&amp;paste!A1053,IF(AND(I1051&gt;=10,paste!A1053&gt;=100,paste!A1053&lt;1000),RIGHT(H1051,2)&amp;I1051&amp;"0"&amp;paste!A1053,RIGHT(H1051,2)&amp;I1051&amp;paste!A1053))))))))</f>
        <v/>
      </c>
      <c r="B1051">
        <f>YEAR(paste!C1053)</f>
        <v/>
      </c>
      <c r="C1051">
        <f>MONTH(paste!C1053)</f>
        <v/>
      </c>
      <c r="D1051">
        <f>DAY(paste!C1053)</f>
        <v/>
      </c>
      <c r="E1051" s="158" t="n">
        <v>0</v>
      </c>
      <c r="F1051">
        <f>IF(AND(L1051=L1050,D1051=D1050),F1050+1,1)</f>
        <v/>
      </c>
      <c r="G1051" s="158" t="n">
        <v>0</v>
      </c>
      <c r="H1051">
        <f>YEAR(paste!C1053)</f>
        <v/>
      </c>
      <c r="I1051">
        <f>MONTH(paste!C1053)</f>
        <v/>
      </c>
      <c r="J1051">
        <f>DAY(paste!C1053)</f>
        <v/>
      </c>
      <c r="K1051">
        <f>A1051</f>
        <v/>
      </c>
      <c r="L1051">
        <f>IF(ISBLANK(VLOOKUP(paste!J1053,'得意先名 (2)'!$B$3:$F$2005,5,FALSE)),paste!P1053,IFERROR(VLOOKUP(paste!J1053,'得意先名 (2)'!$B$3:$F$2005,5,FALSE),"ZZZZZZZZZZZ"))</f>
        <v/>
      </c>
      <c r="M1051">
        <f>IF(L1051="ZZZZZZZZZZZ",paste!J1053&amp;paste!K1053&amp; "  :   "&amp;paste!M1053&amp; "  :   "&amp;paste!P1053,"")</f>
        <v/>
      </c>
      <c r="O1051" s="158" t="n"/>
      <c r="P1051">
        <f>VLOOKUP(L1051,'L_User+EndUser'!$C$2:$K$500,8,FALSE)</f>
        <v/>
      </c>
      <c r="Q1051">
        <f>VLOOKUP(L1051,'L_User+EndUser'!$C$2:$K$500,9,FALSE)</f>
        <v/>
      </c>
      <c r="R1051" s="158" t="n"/>
      <c r="T1051" s="158" t="n"/>
      <c r="V1051" s="158" t="n"/>
      <c r="AB1051">
        <f>paste!J1053</f>
        <v/>
      </c>
      <c r="AC1051">
        <f>L1051</f>
        <v/>
      </c>
      <c r="AO1051">
        <f>YEAR(paste!O1053)</f>
        <v/>
      </c>
      <c r="AP1051">
        <f>MONTH(paste!O1053)</f>
        <v/>
      </c>
      <c r="AQ1051">
        <f>DAY(paste!O1053)</f>
        <v/>
      </c>
      <c r="BD1051">
        <f>IF(paste!L1053="","",paste!L1053)</f>
        <v/>
      </c>
      <c r="BM1051" t="n">
        <v>1</v>
      </c>
      <c r="BN1051">
        <f>VLOOKUP(paste!E1053,L_Product!$A$2:$B$2001,2,FALSE)</f>
        <v/>
      </c>
      <c r="BO1051" s="21" t="n"/>
      <c r="BT1051" t="n">
        <v>2</v>
      </c>
      <c r="BU1051">
        <f>IF($BM$2=1,2,IF($BM$2=18,1))</f>
        <v/>
      </c>
      <c r="BV1051">
        <f>IF($BM$2=1,0,IF($BM$2=18,1))</f>
        <v/>
      </c>
      <c r="BW1051" t="n">
        <v>2</v>
      </c>
      <c r="BX1051" t="n">
        <v>0</v>
      </c>
      <c r="BY1051" t="n">
        <v>3</v>
      </c>
      <c r="BZ1051">
        <f>VLOOKUP(BN1051,L_Product!$B$2:$Z$2001,14,FALSE)</f>
        <v/>
      </c>
      <c r="CA1051">
        <f>paste!H1053</f>
        <v/>
      </c>
      <c r="CB1051">
        <f>BZ1051*CA1051</f>
        <v/>
      </c>
      <c r="CN1051" s="158" t="n">
        <v>1</v>
      </c>
      <c r="CO1051" s="158" t="n">
        <v>1</v>
      </c>
      <c r="CP1051" s="158" t="n">
        <v>1</v>
      </c>
      <c r="CQ1051" s="158" t="n">
        <v>1</v>
      </c>
      <c r="CR1051" s="158" t="n">
        <v>1</v>
      </c>
      <c r="CS1051" s="158" t="n">
        <v>0</v>
      </c>
      <c r="CT1051" s="158" t="n">
        <v>0</v>
      </c>
      <c r="CU1051" s="158" t="n">
        <v>0</v>
      </c>
      <c r="CV1051" s="158" t="n">
        <v>0</v>
      </c>
      <c r="CW1051" s="158" t="n">
        <v>0</v>
      </c>
      <c r="CX1051">
        <f>B1051</f>
        <v/>
      </c>
      <c r="CY1051">
        <f>C1051</f>
        <v/>
      </c>
      <c r="CZ1051">
        <f>D1051</f>
        <v/>
      </c>
      <c r="DA1051" s="158" t="n">
        <v>1900</v>
      </c>
      <c r="DB1051" s="158" t="n">
        <v>1</v>
      </c>
      <c r="DC1051" s="158" t="n">
        <v>1</v>
      </c>
      <c r="DD1051" s="158" t="n">
        <v>1900</v>
      </c>
      <c r="DE1051" s="158" t="n">
        <v>1</v>
      </c>
      <c r="DF1051" s="158" t="n">
        <v>1</v>
      </c>
      <c r="DG1051" s="158" t="n">
        <v>1900</v>
      </c>
      <c r="DH1051" s="158" t="n">
        <v>1</v>
      </c>
      <c r="DI1051" s="158" t="n">
        <v>1</v>
      </c>
      <c r="DJ1051" s="158" t="n">
        <v>1900</v>
      </c>
      <c r="DK1051" s="158" t="n">
        <v>1</v>
      </c>
      <c r="DL1051" s="158" t="n">
        <v>1</v>
      </c>
      <c r="DR1051" s="158" t="n">
        <v>2</v>
      </c>
      <c r="DS1051" s="158" t="n">
        <v>1</v>
      </c>
      <c r="DT1051" s="158" t="n">
        <v>2</v>
      </c>
      <c r="DU1051" s="158" t="n">
        <v>1</v>
      </c>
      <c r="DV1051" s="158" t="n">
        <v>3</v>
      </c>
      <c r="DW1051" s="158" t="n">
        <v>1</v>
      </c>
      <c r="DX1051" s="158" t="n">
        <v>3</v>
      </c>
      <c r="DY1051" s="158" t="n">
        <v>0</v>
      </c>
      <c r="DZ1051" s="158" t="n">
        <v>0</v>
      </c>
      <c r="EA1051" s="158" t="n">
        <v>0</v>
      </c>
      <c r="EB1051" s="158" t="n">
        <v>0</v>
      </c>
      <c r="EC1051" s="158" t="n">
        <v>0</v>
      </c>
      <c r="ED1051" s="158" t="n">
        <v>0</v>
      </c>
      <c r="EE1051" s="158" t="n">
        <v>0</v>
      </c>
      <c r="EF1051" s="158" t="n">
        <v>0</v>
      </c>
      <c r="EG1051" s="158" t="n">
        <v>0</v>
      </c>
      <c r="EH1051" s="158" t="n">
        <v>0</v>
      </c>
      <c r="EI1051" s="158" t="n">
        <v>0</v>
      </c>
      <c r="EJ1051" s="158" t="n">
        <v>0</v>
      </c>
      <c r="EK1051" s="158" t="n">
        <v>0</v>
      </c>
      <c r="EL1051" s="158" t="n">
        <v>0</v>
      </c>
      <c r="EM1051" s="158" t="n">
        <v>0</v>
      </c>
      <c r="EN1051" s="158" t="n">
        <v>0</v>
      </c>
      <c r="EO1051" s="158" t="n">
        <v>0</v>
      </c>
      <c r="EP1051" s="158" t="n">
        <v>0</v>
      </c>
      <c r="EQ1051" s="158" t="n">
        <v>0</v>
      </c>
      <c r="ER1051" s="158" t="n">
        <v>0</v>
      </c>
      <c r="ES1051" s="158" t="n">
        <v>0</v>
      </c>
      <c r="ET1051" s="158" t="n">
        <v>0</v>
      </c>
      <c r="EU1051" s="158" t="n">
        <v>0</v>
      </c>
      <c r="EV1051" s="158" t="n">
        <v>0</v>
      </c>
      <c r="EW1051" s="158" t="n">
        <v>0</v>
      </c>
      <c r="EX1051" s="158" t="n">
        <v>0</v>
      </c>
      <c r="EY1051" s="158" t="n">
        <v>0</v>
      </c>
      <c r="EZ1051" s="158" t="n">
        <v>1900</v>
      </c>
      <c r="FA1051" s="158" t="n">
        <v>1</v>
      </c>
      <c r="FB1051" s="158" t="n">
        <v>1</v>
      </c>
      <c r="FC1051" s="158" t="n">
        <v>1900</v>
      </c>
      <c r="FD1051" s="158" t="n">
        <v>1</v>
      </c>
      <c r="FE1051" s="158" t="n">
        <v>1</v>
      </c>
      <c r="FF1051" s="158" t="n">
        <v>1900</v>
      </c>
      <c r="FG1051" s="158" t="n">
        <v>1</v>
      </c>
      <c r="FH1051" s="158" t="n">
        <v>1</v>
      </c>
      <c r="FI1051" s="158" t="n">
        <v>1900</v>
      </c>
      <c r="FJ1051" s="158" t="n">
        <v>1</v>
      </c>
      <c r="FK1051" s="158" t="n">
        <v>1</v>
      </c>
      <c r="FL1051" s="158" t="n">
        <v>1900</v>
      </c>
      <c r="FM1051" s="158" t="n">
        <v>1</v>
      </c>
      <c r="FN1051" s="158" t="n">
        <v>1</v>
      </c>
      <c r="FO1051" s="158" t="n">
        <v>1900</v>
      </c>
      <c r="FP1051" s="158" t="n">
        <v>1</v>
      </c>
      <c r="FQ1051" s="158" t="n">
        <v>1</v>
      </c>
      <c r="FR1051" s="158" t="n">
        <v>1900</v>
      </c>
      <c r="FS1051" s="158" t="n">
        <v>1</v>
      </c>
      <c r="FT1051" s="158" t="n">
        <v>1</v>
      </c>
      <c r="FU1051" s="158" t="n">
        <v>1900</v>
      </c>
      <c r="FV1051" s="158" t="n">
        <v>1</v>
      </c>
      <c r="FW1051" s="158" t="n">
        <v>1</v>
      </c>
    </row>
    <row r="1052">
      <c r="A1052">
        <f>IF(F1052&gt;1,A1051,IF(AND(I1052&lt;10,paste!A1054&lt;10),RIGHT(H1052,2)&amp;"0"&amp;I1052&amp;"000"&amp;paste!A1054,IF(AND(I1052&lt;10,paste!A1054&gt;=10,paste!A1054&lt;100),RIGHT(H1052,2)&amp;"0"&amp;I1052&amp;"00"&amp;paste!A1054,IF(AND(I1052&lt;10,paste!A1054&gt;=100,paste!A1054&lt;1000),RIGHT(H1052,2)&amp;"0"&amp;I1052&amp;"0"&amp;paste!A1054,IF(AND(I1052&lt;10,paste!A1054&gt;=1000),RIGHT(H1052,2)&amp;"0"&amp;I1052&amp;paste!A1054,IF(AND(I1052&gt;=10,paste!A1054&lt;10),RIGHT(H1052,2)&amp;I1052&amp;"000"&amp;paste!A1054,IF(AND(I1052&gt;=10,paste!A1054&gt;=10,paste!A1054&lt;100),RIGHT(H1052,2)&amp;I1052&amp;"00"&amp;paste!A1054,IF(AND(I1052&gt;=10,paste!A1054&gt;=100,paste!A1054&lt;1000),RIGHT(H1052,2)&amp;I1052&amp;"0"&amp;paste!A1054,RIGHT(H1052,2)&amp;I1052&amp;paste!A1054))))))))</f>
        <v/>
      </c>
      <c r="B1052">
        <f>YEAR(paste!C1054)</f>
        <v/>
      </c>
      <c r="C1052">
        <f>MONTH(paste!C1054)</f>
        <v/>
      </c>
      <c r="D1052">
        <f>DAY(paste!C1054)</f>
        <v/>
      </c>
      <c r="E1052" s="158" t="n">
        <v>0</v>
      </c>
      <c r="F1052">
        <f>IF(AND(L1052=L1051,D1052=D1051),F1051+1,1)</f>
        <v/>
      </c>
      <c r="G1052" s="158" t="n">
        <v>0</v>
      </c>
      <c r="H1052">
        <f>YEAR(paste!C1054)</f>
        <v/>
      </c>
      <c r="I1052">
        <f>MONTH(paste!C1054)</f>
        <v/>
      </c>
      <c r="J1052">
        <f>DAY(paste!C1054)</f>
        <v/>
      </c>
      <c r="K1052">
        <f>A1052</f>
        <v/>
      </c>
      <c r="L1052">
        <f>IF(ISBLANK(VLOOKUP(paste!J1054,'得意先名 (2)'!$B$3:$F$2005,5,FALSE)),paste!P1054,IFERROR(VLOOKUP(paste!J1054,'得意先名 (2)'!$B$3:$F$2005,5,FALSE),"ZZZZZZZZZZZ"))</f>
        <v/>
      </c>
      <c r="M1052">
        <f>IF(L1052="ZZZZZZZZZZZ",paste!J1054&amp;paste!K1054&amp; "  :   "&amp;paste!M1054&amp; "  :   "&amp;paste!P1054,"")</f>
        <v/>
      </c>
      <c r="O1052" s="158" t="n"/>
      <c r="P1052">
        <f>VLOOKUP(L1052,'L_User+EndUser'!$C$2:$K$500,8,FALSE)</f>
        <v/>
      </c>
      <c r="Q1052">
        <f>VLOOKUP(L1052,'L_User+EndUser'!$C$2:$K$500,9,FALSE)</f>
        <v/>
      </c>
      <c r="R1052" s="158" t="n"/>
      <c r="T1052" s="158" t="n"/>
      <c r="V1052" s="158" t="n"/>
      <c r="AB1052">
        <f>paste!J1054</f>
        <v/>
      </c>
      <c r="AC1052">
        <f>L1052</f>
        <v/>
      </c>
      <c r="AO1052">
        <f>YEAR(paste!O1054)</f>
        <v/>
      </c>
      <c r="AP1052">
        <f>MONTH(paste!O1054)</f>
        <v/>
      </c>
      <c r="AQ1052">
        <f>DAY(paste!O1054)</f>
        <v/>
      </c>
      <c r="BD1052">
        <f>IF(paste!L1054="","",paste!L1054)</f>
        <v/>
      </c>
      <c r="BM1052" t="n">
        <v>1</v>
      </c>
      <c r="BN1052">
        <f>VLOOKUP(paste!E1054,L_Product!$A$2:$B$2001,2,FALSE)</f>
        <v/>
      </c>
      <c r="BO1052" s="21" t="n"/>
      <c r="BT1052" t="n">
        <v>2</v>
      </c>
      <c r="BU1052">
        <f>IF($BM$2=1,2,IF($BM$2=18,1))</f>
        <v/>
      </c>
      <c r="BV1052">
        <f>IF($BM$2=1,0,IF($BM$2=18,1))</f>
        <v/>
      </c>
      <c r="BW1052" t="n">
        <v>2</v>
      </c>
      <c r="BX1052" t="n">
        <v>0</v>
      </c>
      <c r="BY1052" t="n">
        <v>3</v>
      </c>
      <c r="BZ1052">
        <f>VLOOKUP(BN1052,L_Product!$B$2:$Z$2001,14,FALSE)</f>
        <v/>
      </c>
      <c r="CA1052">
        <f>paste!H1054</f>
        <v/>
      </c>
      <c r="CB1052">
        <f>BZ1052*CA1052</f>
        <v/>
      </c>
      <c r="CN1052" s="158" t="n">
        <v>1</v>
      </c>
      <c r="CO1052" s="158" t="n">
        <v>1</v>
      </c>
      <c r="CP1052" s="158" t="n">
        <v>1</v>
      </c>
      <c r="CQ1052" s="158" t="n">
        <v>1</v>
      </c>
      <c r="CR1052" s="158" t="n">
        <v>1</v>
      </c>
      <c r="CS1052" s="158" t="n">
        <v>0</v>
      </c>
      <c r="CT1052" s="158" t="n">
        <v>0</v>
      </c>
      <c r="CU1052" s="158" t="n">
        <v>0</v>
      </c>
      <c r="CV1052" s="158" t="n">
        <v>0</v>
      </c>
      <c r="CW1052" s="158" t="n">
        <v>0</v>
      </c>
      <c r="CX1052">
        <f>B1052</f>
        <v/>
      </c>
      <c r="CY1052">
        <f>C1052</f>
        <v/>
      </c>
      <c r="CZ1052">
        <f>D1052</f>
        <v/>
      </c>
      <c r="DA1052" s="158" t="n">
        <v>1900</v>
      </c>
      <c r="DB1052" s="158" t="n">
        <v>1</v>
      </c>
      <c r="DC1052" s="158" t="n">
        <v>1</v>
      </c>
      <c r="DD1052" s="158" t="n">
        <v>1900</v>
      </c>
      <c r="DE1052" s="158" t="n">
        <v>1</v>
      </c>
      <c r="DF1052" s="158" t="n">
        <v>1</v>
      </c>
      <c r="DG1052" s="158" t="n">
        <v>1900</v>
      </c>
      <c r="DH1052" s="158" t="n">
        <v>1</v>
      </c>
      <c r="DI1052" s="158" t="n">
        <v>1</v>
      </c>
      <c r="DJ1052" s="158" t="n">
        <v>1900</v>
      </c>
      <c r="DK1052" s="158" t="n">
        <v>1</v>
      </c>
      <c r="DL1052" s="158" t="n">
        <v>1</v>
      </c>
      <c r="DR1052" s="158" t="n">
        <v>2</v>
      </c>
      <c r="DS1052" s="158" t="n">
        <v>1</v>
      </c>
      <c r="DT1052" s="158" t="n">
        <v>2</v>
      </c>
      <c r="DU1052" s="158" t="n">
        <v>1</v>
      </c>
      <c r="DV1052" s="158" t="n">
        <v>3</v>
      </c>
      <c r="DW1052" s="158" t="n">
        <v>1</v>
      </c>
      <c r="DX1052" s="158" t="n">
        <v>3</v>
      </c>
      <c r="DY1052" s="158" t="n">
        <v>0</v>
      </c>
      <c r="DZ1052" s="158" t="n">
        <v>0</v>
      </c>
      <c r="EA1052" s="158" t="n">
        <v>0</v>
      </c>
      <c r="EB1052" s="158" t="n">
        <v>0</v>
      </c>
      <c r="EC1052" s="158" t="n">
        <v>0</v>
      </c>
      <c r="ED1052" s="158" t="n">
        <v>0</v>
      </c>
      <c r="EE1052" s="158" t="n">
        <v>0</v>
      </c>
      <c r="EF1052" s="158" t="n">
        <v>0</v>
      </c>
      <c r="EG1052" s="158" t="n">
        <v>0</v>
      </c>
      <c r="EH1052" s="158" t="n">
        <v>0</v>
      </c>
      <c r="EI1052" s="158" t="n">
        <v>0</v>
      </c>
      <c r="EJ1052" s="158" t="n">
        <v>0</v>
      </c>
      <c r="EK1052" s="158" t="n">
        <v>0</v>
      </c>
      <c r="EL1052" s="158" t="n">
        <v>0</v>
      </c>
      <c r="EM1052" s="158" t="n">
        <v>0</v>
      </c>
      <c r="EN1052" s="158" t="n">
        <v>0</v>
      </c>
      <c r="EO1052" s="158" t="n">
        <v>0</v>
      </c>
      <c r="EP1052" s="158" t="n">
        <v>0</v>
      </c>
      <c r="EQ1052" s="158" t="n">
        <v>0</v>
      </c>
      <c r="ER1052" s="158" t="n">
        <v>0</v>
      </c>
      <c r="ES1052" s="158" t="n">
        <v>0</v>
      </c>
      <c r="ET1052" s="158" t="n">
        <v>0</v>
      </c>
      <c r="EU1052" s="158" t="n">
        <v>0</v>
      </c>
      <c r="EV1052" s="158" t="n">
        <v>0</v>
      </c>
      <c r="EW1052" s="158" t="n">
        <v>0</v>
      </c>
      <c r="EX1052" s="158" t="n">
        <v>0</v>
      </c>
      <c r="EY1052" s="158" t="n">
        <v>0</v>
      </c>
      <c r="EZ1052" s="158" t="n">
        <v>1900</v>
      </c>
      <c r="FA1052" s="158" t="n">
        <v>1</v>
      </c>
      <c r="FB1052" s="158" t="n">
        <v>1</v>
      </c>
      <c r="FC1052" s="158" t="n">
        <v>1900</v>
      </c>
      <c r="FD1052" s="158" t="n">
        <v>1</v>
      </c>
      <c r="FE1052" s="158" t="n">
        <v>1</v>
      </c>
      <c r="FF1052" s="158" t="n">
        <v>1900</v>
      </c>
      <c r="FG1052" s="158" t="n">
        <v>1</v>
      </c>
      <c r="FH1052" s="158" t="n">
        <v>1</v>
      </c>
      <c r="FI1052" s="158" t="n">
        <v>1900</v>
      </c>
      <c r="FJ1052" s="158" t="n">
        <v>1</v>
      </c>
      <c r="FK1052" s="158" t="n">
        <v>1</v>
      </c>
      <c r="FL1052" s="158" t="n">
        <v>1900</v>
      </c>
      <c r="FM1052" s="158" t="n">
        <v>1</v>
      </c>
      <c r="FN1052" s="158" t="n">
        <v>1</v>
      </c>
      <c r="FO1052" s="158" t="n">
        <v>1900</v>
      </c>
      <c r="FP1052" s="158" t="n">
        <v>1</v>
      </c>
      <c r="FQ1052" s="158" t="n">
        <v>1</v>
      </c>
      <c r="FR1052" s="158" t="n">
        <v>1900</v>
      </c>
      <c r="FS1052" s="158" t="n">
        <v>1</v>
      </c>
      <c r="FT1052" s="158" t="n">
        <v>1</v>
      </c>
      <c r="FU1052" s="158" t="n">
        <v>1900</v>
      </c>
      <c r="FV1052" s="158" t="n">
        <v>1</v>
      </c>
      <c r="FW1052" s="158" t="n">
        <v>1</v>
      </c>
    </row>
    <row r="1053">
      <c r="A1053">
        <f>IF(F1053&gt;1,A1052,IF(AND(I1053&lt;10,paste!A1055&lt;10),RIGHT(H1053,2)&amp;"0"&amp;I1053&amp;"000"&amp;paste!A1055,IF(AND(I1053&lt;10,paste!A1055&gt;=10,paste!A1055&lt;100),RIGHT(H1053,2)&amp;"0"&amp;I1053&amp;"00"&amp;paste!A1055,IF(AND(I1053&lt;10,paste!A1055&gt;=100,paste!A1055&lt;1000),RIGHT(H1053,2)&amp;"0"&amp;I1053&amp;"0"&amp;paste!A1055,IF(AND(I1053&lt;10,paste!A1055&gt;=1000),RIGHT(H1053,2)&amp;"0"&amp;I1053&amp;paste!A1055,IF(AND(I1053&gt;=10,paste!A1055&lt;10),RIGHT(H1053,2)&amp;I1053&amp;"000"&amp;paste!A1055,IF(AND(I1053&gt;=10,paste!A1055&gt;=10,paste!A1055&lt;100),RIGHT(H1053,2)&amp;I1053&amp;"00"&amp;paste!A1055,IF(AND(I1053&gt;=10,paste!A1055&gt;=100,paste!A1055&lt;1000),RIGHT(H1053,2)&amp;I1053&amp;"0"&amp;paste!A1055,RIGHT(H1053,2)&amp;I1053&amp;paste!A1055))))))))</f>
        <v/>
      </c>
      <c r="B1053">
        <f>YEAR(paste!C1055)</f>
        <v/>
      </c>
      <c r="C1053">
        <f>MONTH(paste!C1055)</f>
        <v/>
      </c>
      <c r="D1053">
        <f>DAY(paste!C1055)</f>
        <v/>
      </c>
      <c r="E1053" s="158" t="n">
        <v>0</v>
      </c>
      <c r="F1053">
        <f>IF(AND(L1053=L1052,D1053=D1052),F1052+1,1)</f>
        <v/>
      </c>
      <c r="G1053" s="158" t="n">
        <v>0</v>
      </c>
      <c r="H1053">
        <f>YEAR(paste!C1055)</f>
        <v/>
      </c>
      <c r="I1053">
        <f>MONTH(paste!C1055)</f>
        <v/>
      </c>
      <c r="J1053">
        <f>DAY(paste!C1055)</f>
        <v/>
      </c>
      <c r="K1053">
        <f>A1053</f>
        <v/>
      </c>
      <c r="L1053">
        <f>IF(ISBLANK(VLOOKUP(paste!J1055,'得意先名 (2)'!$B$3:$F$2005,5,FALSE)),paste!P1055,IFERROR(VLOOKUP(paste!J1055,'得意先名 (2)'!$B$3:$F$2005,5,FALSE),"ZZZZZZZZZZZ"))</f>
        <v/>
      </c>
      <c r="M1053">
        <f>IF(L1053="ZZZZZZZZZZZ",paste!J1055&amp;paste!K1055&amp; "  :   "&amp;paste!M1055&amp; "  :   "&amp;paste!P1055,"")</f>
        <v/>
      </c>
      <c r="O1053" s="158" t="n"/>
      <c r="P1053">
        <f>VLOOKUP(L1053,'L_User+EndUser'!$C$2:$K$500,8,FALSE)</f>
        <v/>
      </c>
      <c r="Q1053">
        <f>VLOOKUP(L1053,'L_User+EndUser'!$C$2:$K$500,9,FALSE)</f>
        <v/>
      </c>
      <c r="R1053" s="158" t="n"/>
      <c r="T1053" s="158" t="n"/>
      <c r="V1053" s="158" t="n"/>
      <c r="AB1053">
        <f>paste!J1055</f>
        <v/>
      </c>
      <c r="AC1053">
        <f>L1053</f>
        <v/>
      </c>
      <c r="AO1053">
        <f>YEAR(paste!O1055)</f>
        <v/>
      </c>
      <c r="AP1053">
        <f>MONTH(paste!O1055)</f>
        <v/>
      </c>
      <c r="AQ1053">
        <f>DAY(paste!O1055)</f>
        <v/>
      </c>
      <c r="BD1053">
        <f>IF(paste!L1055="","",paste!L1055)</f>
        <v/>
      </c>
      <c r="BM1053" t="n">
        <v>1</v>
      </c>
      <c r="BN1053">
        <f>VLOOKUP(paste!E1055,L_Product!$A$2:$B$2001,2,FALSE)</f>
        <v/>
      </c>
      <c r="BO1053" s="21" t="n"/>
      <c r="BT1053" t="n">
        <v>2</v>
      </c>
      <c r="BU1053">
        <f>IF($BM$2=1,2,IF($BM$2=18,1))</f>
        <v/>
      </c>
      <c r="BV1053">
        <f>IF($BM$2=1,0,IF($BM$2=18,1))</f>
        <v/>
      </c>
      <c r="BW1053" t="n">
        <v>2</v>
      </c>
      <c r="BX1053" t="n">
        <v>0</v>
      </c>
      <c r="BY1053" t="n">
        <v>3</v>
      </c>
      <c r="BZ1053">
        <f>VLOOKUP(BN1053,L_Product!$B$2:$Z$2001,14,FALSE)</f>
        <v/>
      </c>
      <c r="CA1053">
        <f>paste!H1055</f>
        <v/>
      </c>
      <c r="CB1053">
        <f>BZ1053*CA1053</f>
        <v/>
      </c>
      <c r="CN1053" s="158" t="n">
        <v>1</v>
      </c>
      <c r="CO1053" s="158" t="n">
        <v>1</v>
      </c>
      <c r="CP1053" s="158" t="n">
        <v>1</v>
      </c>
      <c r="CQ1053" s="158" t="n">
        <v>1</v>
      </c>
      <c r="CR1053" s="158" t="n">
        <v>1</v>
      </c>
      <c r="CS1053" s="158" t="n">
        <v>0</v>
      </c>
      <c r="CT1053" s="158" t="n">
        <v>0</v>
      </c>
      <c r="CU1053" s="158" t="n">
        <v>0</v>
      </c>
      <c r="CV1053" s="158" t="n">
        <v>0</v>
      </c>
      <c r="CW1053" s="158" t="n">
        <v>0</v>
      </c>
      <c r="CX1053">
        <f>B1053</f>
        <v/>
      </c>
      <c r="CY1053">
        <f>C1053</f>
        <v/>
      </c>
      <c r="CZ1053">
        <f>D1053</f>
        <v/>
      </c>
      <c r="DA1053" s="158" t="n">
        <v>1900</v>
      </c>
      <c r="DB1053" s="158" t="n">
        <v>1</v>
      </c>
      <c r="DC1053" s="158" t="n">
        <v>1</v>
      </c>
      <c r="DD1053" s="158" t="n">
        <v>1900</v>
      </c>
      <c r="DE1053" s="158" t="n">
        <v>1</v>
      </c>
      <c r="DF1053" s="158" t="n">
        <v>1</v>
      </c>
      <c r="DG1053" s="158" t="n">
        <v>1900</v>
      </c>
      <c r="DH1053" s="158" t="n">
        <v>1</v>
      </c>
      <c r="DI1053" s="158" t="n">
        <v>1</v>
      </c>
      <c r="DJ1053" s="158" t="n">
        <v>1900</v>
      </c>
      <c r="DK1053" s="158" t="n">
        <v>1</v>
      </c>
      <c r="DL1053" s="158" t="n">
        <v>1</v>
      </c>
      <c r="DR1053" s="158" t="n">
        <v>2</v>
      </c>
      <c r="DS1053" s="158" t="n">
        <v>1</v>
      </c>
      <c r="DT1053" s="158" t="n">
        <v>2</v>
      </c>
      <c r="DU1053" s="158" t="n">
        <v>1</v>
      </c>
      <c r="DV1053" s="158" t="n">
        <v>3</v>
      </c>
      <c r="DW1053" s="158" t="n">
        <v>1</v>
      </c>
      <c r="DX1053" s="158" t="n">
        <v>3</v>
      </c>
      <c r="DY1053" s="158" t="n">
        <v>0</v>
      </c>
      <c r="DZ1053" s="158" t="n">
        <v>0</v>
      </c>
      <c r="EA1053" s="158" t="n">
        <v>0</v>
      </c>
      <c r="EB1053" s="158" t="n">
        <v>0</v>
      </c>
      <c r="EC1053" s="158" t="n">
        <v>0</v>
      </c>
      <c r="ED1053" s="158" t="n">
        <v>0</v>
      </c>
      <c r="EE1053" s="158" t="n">
        <v>0</v>
      </c>
      <c r="EF1053" s="158" t="n">
        <v>0</v>
      </c>
      <c r="EG1053" s="158" t="n">
        <v>0</v>
      </c>
      <c r="EH1053" s="158" t="n">
        <v>0</v>
      </c>
      <c r="EI1053" s="158" t="n">
        <v>0</v>
      </c>
      <c r="EJ1053" s="158" t="n">
        <v>0</v>
      </c>
      <c r="EK1053" s="158" t="n">
        <v>0</v>
      </c>
      <c r="EL1053" s="158" t="n">
        <v>0</v>
      </c>
      <c r="EM1053" s="158" t="n">
        <v>0</v>
      </c>
      <c r="EN1053" s="158" t="n">
        <v>0</v>
      </c>
      <c r="EO1053" s="158" t="n">
        <v>0</v>
      </c>
      <c r="EP1053" s="158" t="n">
        <v>0</v>
      </c>
      <c r="EQ1053" s="158" t="n">
        <v>0</v>
      </c>
      <c r="ER1053" s="158" t="n">
        <v>0</v>
      </c>
      <c r="ES1053" s="158" t="n">
        <v>0</v>
      </c>
      <c r="ET1053" s="158" t="n">
        <v>0</v>
      </c>
      <c r="EU1053" s="158" t="n">
        <v>0</v>
      </c>
      <c r="EV1053" s="158" t="n">
        <v>0</v>
      </c>
      <c r="EW1053" s="158" t="n">
        <v>0</v>
      </c>
      <c r="EX1053" s="158" t="n">
        <v>0</v>
      </c>
      <c r="EY1053" s="158" t="n">
        <v>0</v>
      </c>
      <c r="EZ1053" s="158" t="n">
        <v>1900</v>
      </c>
      <c r="FA1053" s="158" t="n">
        <v>1</v>
      </c>
      <c r="FB1053" s="158" t="n">
        <v>1</v>
      </c>
      <c r="FC1053" s="158" t="n">
        <v>1900</v>
      </c>
      <c r="FD1053" s="158" t="n">
        <v>1</v>
      </c>
      <c r="FE1053" s="158" t="n">
        <v>1</v>
      </c>
      <c r="FF1053" s="158" t="n">
        <v>1900</v>
      </c>
      <c r="FG1053" s="158" t="n">
        <v>1</v>
      </c>
      <c r="FH1053" s="158" t="n">
        <v>1</v>
      </c>
      <c r="FI1053" s="158" t="n">
        <v>1900</v>
      </c>
      <c r="FJ1053" s="158" t="n">
        <v>1</v>
      </c>
      <c r="FK1053" s="158" t="n">
        <v>1</v>
      </c>
      <c r="FL1053" s="158" t="n">
        <v>1900</v>
      </c>
      <c r="FM1053" s="158" t="n">
        <v>1</v>
      </c>
      <c r="FN1053" s="158" t="n">
        <v>1</v>
      </c>
      <c r="FO1053" s="158" t="n">
        <v>1900</v>
      </c>
      <c r="FP1053" s="158" t="n">
        <v>1</v>
      </c>
      <c r="FQ1053" s="158" t="n">
        <v>1</v>
      </c>
      <c r="FR1053" s="158" t="n">
        <v>1900</v>
      </c>
      <c r="FS1053" s="158" t="n">
        <v>1</v>
      </c>
      <c r="FT1053" s="158" t="n">
        <v>1</v>
      </c>
      <c r="FU1053" s="158" t="n">
        <v>1900</v>
      </c>
      <c r="FV1053" s="158" t="n">
        <v>1</v>
      </c>
      <c r="FW1053" s="158" t="n">
        <v>1</v>
      </c>
    </row>
    <row r="1054">
      <c r="A1054">
        <f>IF(F1054&gt;1,A1053,IF(AND(I1054&lt;10,paste!A1056&lt;10),RIGHT(H1054,2)&amp;"0"&amp;I1054&amp;"000"&amp;paste!A1056,IF(AND(I1054&lt;10,paste!A1056&gt;=10,paste!A1056&lt;100),RIGHT(H1054,2)&amp;"0"&amp;I1054&amp;"00"&amp;paste!A1056,IF(AND(I1054&lt;10,paste!A1056&gt;=100,paste!A1056&lt;1000),RIGHT(H1054,2)&amp;"0"&amp;I1054&amp;"0"&amp;paste!A1056,IF(AND(I1054&lt;10,paste!A1056&gt;=1000),RIGHT(H1054,2)&amp;"0"&amp;I1054&amp;paste!A1056,IF(AND(I1054&gt;=10,paste!A1056&lt;10),RIGHT(H1054,2)&amp;I1054&amp;"000"&amp;paste!A1056,IF(AND(I1054&gt;=10,paste!A1056&gt;=10,paste!A1056&lt;100),RIGHT(H1054,2)&amp;I1054&amp;"00"&amp;paste!A1056,IF(AND(I1054&gt;=10,paste!A1056&gt;=100,paste!A1056&lt;1000),RIGHT(H1054,2)&amp;I1054&amp;"0"&amp;paste!A1056,RIGHT(H1054,2)&amp;I1054&amp;paste!A1056))))))))</f>
        <v/>
      </c>
      <c r="B1054">
        <f>YEAR(paste!C1056)</f>
        <v/>
      </c>
      <c r="C1054">
        <f>MONTH(paste!C1056)</f>
        <v/>
      </c>
      <c r="D1054">
        <f>DAY(paste!C1056)</f>
        <v/>
      </c>
      <c r="E1054" s="158" t="n">
        <v>0</v>
      </c>
      <c r="F1054">
        <f>IF(AND(L1054=L1053,D1054=D1053),F1053+1,1)</f>
        <v/>
      </c>
      <c r="G1054" s="158" t="n">
        <v>0</v>
      </c>
      <c r="H1054">
        <f>YEAR(paste!C1056)</f>
        <v/>
      </c>
      <c r="I1054">
        <f>MONTH(paste!C1056)</f>
        <v/>
      </c>
      <c r="J1054">
        <f>DAY(paste!C1056)</f>
        <v/>
      </c>
      <c r="K1054">
        <f>A1054</f>
        <v/>
      </c>
      <c r="L1054">
        <f>IF(ISBLANK(VLOOKUP(paste!J1056,'得意先名 (2)'!$B$3:$F$2005,5,FALSE)),paste!P1056,IFERROR(VLOOKUP(paste!J1056,'得意先名 (2)'!$B$3:$F$2005,5,FALSE),"ZZZZZZZZZZZ"))</f>
        <v/>
      </c>
      <c r="M1054">
        <f>IF(L1054="ZZZZZZZZZZZ",paste!J1056&amp;paste!K1056&amp; "  :   "&amp;paste!M1056&amp; "  :   "&amp;paste!P1056,"")</f>
        <v/>
      </c>
      <c r="O1054" s="158" t="n"/>
      <c r="P1054">
        <f>VLOOKUP(L1054,'L_User+EndUser'!$C$2:$K$500,8,FALSE)</f>
        <v/>
      </c>
      <c r="Q1054">
        <f>VLOOKUP(L1054,'L_User+EndUser'!$C$2:$K$500,9,FALSE)</f>
        <v/>
      </c>
      <c r="R1054" s="158" t="n"/>
      <c r="T1054" s="158" t="n"/>
      <c r="V1054" s="158" t="n"/>
      <c r="AB1054">
        <f>paste!J1056</f>
        <v/>
      </c>
      <c r="AC1054">
        <f>L1054</f>
        <v/>
      </c>
      <c r="AO1054">
        <f>YEAR(paste!O1056)</f>
        <v/>
      </c>
      <c r="AP1054">
        <f>MONTH(paste!O1056)</f>
        <v/>
      </c>
      <c r="AQ1054">
        <f>DAY(paste!O1056)</f>
        <v/>
      </c>
      <c r="BD1054">
        <f>IF(paste!L1056="","",paste!L1056)</f>
        <v/>
      </c>
      <c r="BM1054" t="n">
        <v>1</v>
      </c>
      <c r="BN1054">
        <f>VLOOKUP(paste!E1056,L_Product!$A$2:$B$2001,2,FALSE)</f>
        <v/>
      </c>
      <c r="BO1054" s="21" t="n"/>
      <c r="BT1054" t="n">
        <v>2</v>
      </c>
      <c r="BU1054">
        <f>IF($BM$2=1,2,IF($BM$2=18,1))</f>
        <v/>
      </c>
      <c r="BV1054">
        <f>IF($BM$2=1,0,IF($BM$2=18,1))</f>
        <v/>
      </c>
      <c r="BW1054" t="n">
        <v>2</v>
      </c>
      <c r="BX1054" t="n">
        <v>0</v>
      </c>
      <c r="BY1054" t="n">
        <v>3</v>
      </c>
      <c r="BZ1054">
        <f>VLOOKUP(BN1054,L_Product!$B$2:$Z$2001,14,FALSE)</f>
        <v/>
      </c>
      <c r="CA1054">
        <f>paste!H1056</f>
        <v/>
      </c>
      <c r="CB1054">
        <f>BZ1054*CA1054</f>
        <v/>
      </c>
      <c r="CN1054" s="158" t="n">
        <v>1</v>
      </c>
      <c r="CO1054" s="158" t="n">
        <v>1</v>
      </c>
      <c r="CP1054" s="158" t="n">
        <v>1</v>
      </c>
      <c r="CQ1054" s="158" t="n">
        <v>1</v>
      </c>
      <c r="CR1054" s="158" t="n">
        <v>1</v>
      </c>
      <c r="CS1054" s="158" t="n">
        <v>0</v>
      </c>
      <c r="CT1054" s="158" t="n">
        <v>0</v>
      </c>
      <c r="CU1054" s="158" t="n">
        <v>0</v>
      </c>
      <c r="CV1054" s="158" t="n">
        <v>0</v>
      </c>
      <c r="CW1054" s="158" t="n">
        <v>0</v>
      </c>
      <c r="CX1054">
        <f>B1054</f>
        <v/>
      </c>
      <c r="CY1054">
        <f>C1054</f>
        <v/>
      </c>
      <c r="CZ1054">
        <f>D1054</f>
        <v/>
      </c>
      <c r="DA1054" s="158" t="n">
        <v>1900</v>
      </c>
      <c r="DB1054" s="158" t="n">
        <v>1</v>
      </c>
      <c r="DC1054" s="158" t="n">
        <v>1</v>
      </c>
      <c r="DD1054" s="158" t="n">
        <v>1900</v>
      </c>
      <c r="DE1054" s="158" t="n">
        <v>1</v>
      </c>
      <c r="DF1054" s="158" t="n">
        <v>1</v>
      </c>
      <c r="DG1054" s="158" t="n">
        <v>1900</v>
      </c>
      <c r="DH1054" s="158" t="n">
        <v>1</v>
      </c>
      <c r="DI1054" s="158" t="n">
        <v>1</v>
      </c>
      <c r="DJ1054" s="158" t="n">
        <v>1900</v>
      </c>
      <c r="DK1054" s="158" t="n">
        <v>1</v>
      </c>
      <c r="DL1054" s="158" t="n">
        <v>1</v>
      </c>
      <c r="DR1054" s="158" t="n">
        <v>2</v>
      </c>
      <c r="DS1054" s="158" t="n">
        <v>1</v>
      </c>
      <c r="DT1054" s="158" t="n">
        <v>2</v>
      </c>
      <c r="DU1054" s="158" t="n">
        <v>1</v>
      </c>
      <c r="DV1054" s="158" t="n">
        <v>3</v>
      </c>
      <c r="DW1054" s="158" t="n">
        <v>1</v>
      </c>
      <c r="DX1054" s="158" t="n">
        <v>3</v>
      </c>
      <c r="DY1054" s="158" t="n">
        <v>0</v>
      </c>
      <c r="DZ1054" s="158" t="n">
        <v>0</v>
      </c>
      <c r="EA1054" s="158" t="n">
        <v>0</v>
      </c>
      <c r="EB1054" s="158" t="n">
        <v>0</v>
      </c>
      <c r="EC1054" s="158" t="n">
        <v>0</v>
      </c>
      <c r="ED1054" s="158" t="n">
        <v>0</v>
      </c>
      <c r="EE1054" s="158" t="n">
        <v>0</v>
      </c>
      <c r="EF1054" s="158" t="n">
        <v>0</v>
      </c>
      <c r="EG1054" s="158" t="n">
        <v>0</v>
      </c>
      <c r="EH1054" s="158" t="n">
        <v>0</v>
      </c>
      <c r="EI1054" s="158" t="n">
        <v>0</v>
      </c>
      <c r="EJ1054" s="158" t="n">
        <v>0</v>
      </c>
      <c r="EK1054" s="158" t="n">
        <v>0</v>
      </c>
      <c r="EL1054" s="158" t="n">
        <v>0</v>
      </c>
      <c r="EM1054" s="158" t="n">
        <v>0</v>
      </c>
      <c r="EN1054" s="158" t="n">
        <v>0</v>
      </c>
      <c r="EO1054" s="158" t="n">
        <v>0</v>
      </c>
      <c r="EP1054" s="158" t="n">
        <v>0</v>
      </c>
      <c r="EQ1054" s="158" t="n">
        <v>0</v>
      </c>
      <c r="ER1054" s="158" t="n">
        <v>0</v>
      </c>
      <c r="ES1054" s="158" t="n">
        <v>0</v>
      </c>
      <c r="ET1054" s="158" t="n">
        <v>0</v>
      </c>
      <c r="EU1054" s="158" t="n">
        <v>0</v>
      </c>
      <c r="EV1054" s="158" t="n">
        <v>0</v>
      </c>
      <c r="EW1054" s="158" t="n">
        <v>0</v>
      </c>
      <c r="EX1054" s="158" t="n">
        <v>0</v>
      </c>
      <c r="EY1054" s="158" t="n">
        <v>0</v>
      </c>
      <c r="EZ1054" s="158" t="n">
        <v>1900</v>
      </c>
      <c r="FA1054" s="158" t="n">
        <v>1</v>
      </c>
      <c r="FB1054" s="158" t="n">
        <v>1</v>
      </c>
      <c r="FC1054" s="158" t="n">
        <v>1900</v>
      </c>
      <c r="FD1054" s="158" t="n">
        <v>1</v>
      </c>
      <c r="FE1054" s="158" t="n">
        <v>1</v>
      </c>
      <c r="FF1054" s="158" t="n">
        <v>1900</v>
      </c>
      <c r="FG1054" s="158" t="n">
        <v>1</v>
      </c>
      <c r="FH1054" s="158" t="n">
        <v>1</v>
      </c>
      <c r="FI1054" s="158" t="n">
        <v>1900</v>
      </c>
      <c r="FJ1054" s="158" t="n">
        <v>1</v>
      </c>
      <c r="FK1054" s="158" t="n">
        <v>1</v>
      </c>
      <c r="FL1054" s="158" t="n">
        <v>1900</v>
      </c>
      <c r="FM1054" s="158" t="n">
        <v>1</v>
      </c>
      <c r="FN1054" s="158" t="n">
        <v>1</v>
      </c>
      <c r="FO1054" s="158" t="n">
        <v>1900</v>
      </c>
      <c r="FP1054" s="158" t="n">
        <v>1</v>
      </c>
      <c r="FQ1054" s="158" t="n">
        <v>1</v>
      </c>
      <c r="FR1054" s="158" t="n">
        <v>1900</v>
      </c>
      <c r="FS1054" s="158" t="n">
        <v>1</v>
      </c>
      <c r="FT1054" s="158" t="n">
        <v>1</v>
      </c>
      <c r="FU1054" s="158" t="n">
        <v>1900</v>
      </c>
      <c r="FV1054" s="158" t="n">
        <v>1</v>
      </c>
      <c r="FW1054" s="158" t="n">
        <v>1</v>
      </c>
    </row>
    <row r="1055">
      <c r="A1055">
        <f>IF(F1055&gt;1,A1054,IF(AND(I1055&lt;10,paste!A1057&lt;10),RIGHT(H1055,2)&amp;"0"&amp;I1055&amp;"000"&amp;paste!A1057,IF(AND(I1055&lt;10,paste!A1057&gt;=10,paste!A1057&lt;100),RIGHT(H1055,2)&amp;"0"&amp;I1055&amp;"00"&amp;paste!A1057,IF(AND(I1055&lt;10,paste!A1057&gt;=100,paste!A1057&lt;1000),RIGHT(H1055,2)&amp;"0"&amp;I1055&amp;"0"&amp;paste!A1057,IF(AND(I1055&lt;10,paste!A1057&gt;=1000),RIGHT(H1055,2)&amp;"0"&amp;I1055&amp;paste!A1057,IF(AND(I1055&gt;=10,paste!A1057&lt;10),RIGHT(H1055,2)&amp;I1055&amp;"000"&amp;paste!A1057,IF(AND(I1055&gt;=10,paste!A1057&gt;=10,paste!A1057&lt;100),RIGHT(H1055,2)&amp;I1055&amp;"00"&amp;paste!A1057,IF(AND(I1055&gt;=10,paste!A1057&gt;=100,paste!A1057&lt;1000),RIGHT(H1055,2)&amp;I1055&amp;"0"&amp;paste!A1057,RIGHT(H1055,2)&amp;I1055&amp;paste!A1057))))))))</f>
        <v/>
      </c>
      <c r="B1055">
        <f>YEAR(paste!C1057)</f>
        <v/>
      </c>
      <c r="C1055">
        <f>MONTH(paste!C1057)</f>
        <v/>
      </c>
      <c r="D1055">
        <f>DAY(paste!C1057)</f>
        <v/>
      </c>
      <c r="E1055" s="158" t="n">
        <v>0</v>
      </c>
      <c r="F1055">
        <f>IF(AND(L1055=L1054,D1055=D1054),F1054+1,1)</f>
        <v/>
      </c>
      <c r="G1055" s="158" t="n">
        <v>0</v>
      </c>
      <c r="H1055">
        <f>YEAR(paste!C1057)</f>
        <v/>
      </c>
      <c r="I1055">
        <f>MONTH(paste!C1057)</f>
        <v/>
      </c>
      <c r="J1055">
        <f>DAY(paste!C1057)</f>
        <v/>
      </c>
      <c r="K1055">
        <f>A1055</f>
        <v/>
      </c>
      <c r="L1055">
        <f>IF(ISBLANK(VLOOKUP(paste!J1057,'得意先名 (2)'!$B$3:$F$2005,5,FALSE)),paste!P1057,IFERROR(VLOOKUP(paste!J1057,'得意先名 (2)'!$B$3:$F$2005,5,FALSE),"ZZZZZZZZZZZ"))</f>
        <v/>
      </c>
      <c r="M1055">
        <f>IF(L1055="ZZZZZZZZZZZ",paste!J1057&amp;paste!K1057&amp; "  :   "&amp;paste!M1057&amp; "  :   "&amp;paste!P1057,"")</f>
        <v/>
      </c>
      <c r="O1055" s="158" t="n"/>
      <c r="P1055">
        <f>VLOOKUP(L1055,'L_User+EndUser'!$C$2:$K$500,8,FALSE)</f>
        <v/>
      </c>
      <c r="Q1055">
        <f>VLOOKUP(L1055,'L_User+EndUser'!$C$2:$K$500,9,FALSE)</f>
        <v/>
      </c>
      <c r="R1055" s="158" t="n"/>
      <c r="T1055" s="158" t="n"/>
      <c r="V1055" s="158" t="n"/>
      <c r="AB1055">
        <f>paste!J1057</f>
        <v/>
      </c>
      <c r="AC1055">
        <f>L1055</f>
        <v/>
      </c>
      <c r="AO1055">
        <f>YEAR(paste!O1057)</f>
        <v/>
      </c>
      <c r="AP1055">
        <f>MONTH(paste!O1057)</f>
        <v/>
      </c>
      <c r="AQ1055">
        <f>DAY(paste!O1057)</f>
        <v/>
      </c>
      <c r="BD1055">
        <f>IF(paste!L1057="","",paste!L1057)</f>
        <v/>
      </c>
      <c r="BM1055" t="n">
        <v>1</v>
      </c>
      <c r="BN1055">
        <f>VLOOKUP(paste!E1057,L_Product!$A$2:$B$2001,2,FALSE)</f>
        <v/>
      </c>
      <c r="BO1055" s="21" t="n"/>
      <c r="BT1055" t="n">
        <v>2</v>
      </c>
      <c r="BU1055">
        <f>IF($BM$2=1,2,IF($BM$2=18,1))</f>
        <v/>
      </c>
      <c r="BV1055">
        <f>IF($BM$2=1,0,IF($BM$2=18,1))</f>
        <v/>
      </c>
      <c r="BW1055" t="n">
        <v>2</v>
      </c>
      <c r="BX1055" t="n">
        <v>0</v>
      </c>
      <c r="BY1055" t="n">
        <v>3</v>
      </c>
      <c r="BZ1055">
        <f>VLOOKUP(BN1055,L_Product!$B$2:$Z$2001,14,FALSE)</f>
        <v/>
      </c>
      <c r="CA1055">
        <f>paste!H1057</f>
        <v/>
      </c>
      <c r="CB1055">
        <f>BZ1055*CA1055</f>
        <v/>
      </c>
      <c r="CN1055" s="158" t="n">
        <v>1</v>
      </c>
      <c r="CO1055" s="158" t="n">
        <v>1</v>
      </c>
      <c r="CP1055" s="158" t="n">
        <v>1</v>
      </c>
      <c r="CQ1055" s="158" t="n">
        <v>1</v>
      </c>
      <c r="CR1055" s="158" t="n">
        <v>1</v>
      </c>
      <c r="CS1055" s="158" t="n">
        <v>0</v>
      </c>
      <c r="CT1055" s="158" t="n">
        <v>0</v>
      </c>
      <c r="CU1055" s="158" t="n">
        <v>0</v>
      </c>
      <c r="CV1055" s="158" t="n">
        <v>0</v>
      </c>
      <c r="CW1055" s="158" t="n">
        <v>0</v>
      </c>
      <c r="CX1055">
        <f>B1055</f>
        <v/>
      </c>
      <c r="CY1055">
        <f>C1055</f>
        <v/>
      </c>
      <c r="CZ1055">
        <f>D1055</f>
        <v/>
      </c>
      <c r="DA1055" s="158" t="n">
        <v>1900</v>
      </c>
      <c r="DB1055" s="158" t="n">
        <v>1</v>
      </c>
      <c r="DC1055" s="158" t="n">
        <v>1</v>
      </c>
      <c r="DD1055" s="158" t="n">
        <v>1900</v>
      </c>
      <c r="DE1055" s="158" t="n">
        <v>1</v>
      </c>
      <c r="DF1055" s="158" t="n">
        <v>1</v>
      </c>
      <c r="DG1055" s="158" t="n">
        <v>1900</v>
      </c>
      <c r="DH1055" s="158" t="n">
        <v>1</v>
      </c>
      <c r="DI1055" s="158" t="n">
        <v>1</v>
      </c>
      <c r="DJ1055" s="158" t="n">
        <v>1900</v>
      </c>
      <c r="DK1055" s="158" t="n">
        <v>1</v>
      </c>
      <c r="DL1055" s="158" t="n">
        <v>1</v>
      </c>
      <c r="DR1055" s="158" t="n">
        <v>2</v>
      </c>
      <c r="DS1055" s="158" t="n">
        <v>1</v>
      </c>
      <c r="DT1055" s="158" t="n">
        <v>2</v>
      </c>
      <c r="DU1055" s="158" t="n">
        <v>1</v>
      </c>
      <c r="DV1055" s="158" t="n">
        <v>3</v>
      </c>
      <c r="DW1055" s="158" t="n">
        <v>1</v>
      </c>
      <c r="DX1055" s="158" t="n">
        <v>3</v>
      </c>
      <c r="DY1055" s="158" t="n">
        <v>0</v>
      </c>
      <c r="DZ1055" s="158" t="n">
        <v>0</v>
      </c>
      <c r="EA1055" s="158" t="n">
        <v>0</v>
      </c>
      <c r="EB1055" s="158" t="n">
        <v>0</v>
      </c>
      <c r="EC1055" s="158" t="n">
        <v>0</v>
      </c>
      <c r="ED1055" s="158" t="n">
        <v>0</v>
      </c>
      <c r="EE1055" s="158" t="n">
        <v>0</v>
      </c>
      <c r="EF1055" s="158" t="n">
        <v>0</v>
      </c>
      <c r="EG1055" s="158" t="n">
        <v>0</v>
      </c>
      <c r="EH1055" s="158" t="n">
        <v>0</v>
      </c>
      <c r="EI1055" s="158" t="n">
        <v>0</v>
      </c>
      <c r="EJ1055" s="158" t="n">
        <v>0</v>
      </c>
      <c r="EK1055" s="158" t="n">
        <v>0</v>
      </c>
      <c r="EL1055" s="158" t="n">
        <v>0</v>
      </c>
      <c r="EM1055" s="158" t="n">
        <v>0</v>
      </c>
      <c r="EN1055" s="158" t="n">
        <v>0</v>
      </c>
      <c r="EO1055" s="158" t="n">
        <v>0</v>
      </c>
      <c r="EP1055" s="158" t="n">
        <v>0</v>
      </c>
      <c r="EQ1055" s="158" t="n">
        <v>0</v>
      </c>
      <c r="ER1055" s="158" t="n">
        <v>0</v>
      </c>
      <c r="ES1055" s="158" t="n">
        <v>0</v>
      </c>
      <c r="ET1055" s="158" t="n">
        <v>0</v>
      </c>
      <c r="EU1055" s="158" t="n">
        <v>0</v>
      </c>
      <c r="EV1055" s="158" t="n">
        <v>0</v>
      </c>
      <c r="EW1055" s="158" t="n">
        <v>0</v>
      </c>
      <c r="EX1055" s="158" t="n">
        <v>0</v>
      </c>
      <c r="EY1055" s="158" t="n">
        <v>0</v>
      </c>
      <c r="EZ1055" s="158" t="n">
        <v>1900</v>
      </c>
      <c r="FA1055" s="158" t="n">
        <v>1</v>
      </c>
      <c r="FB1055" s="158" t="n">
        <v>1</v>
      </c>
      <c r="FC1055" s="158" t="n">
        <v>1900</v>
      </c>
      <c r="FD1055" s="158" t="n">
        <v>1</v>
      </c>
      <c r="FE1055" s="158" t="n">
        <v>1</v>
      </c>
      <c r="FF1055" s="158" t="n">
        <v>1900</v>
      </c>
      <c r="FG1055" s="158" t="n">
        <v>1</v>
      </c>
      <c r="FH1055" s="158" t="n">
        <v>1</v>
      </c>
      <c r="FI1055" s="158" t="n">
        <v>1900</v>
      </c>
      <c r="FJ1055" s="158" t="n">
        <v>1</v>
      </c>
      <c r="FK1055" s="158" t="n">
        <v>1</v>
      </c>
      <c r="FL1055" s="158" t="n">
        <v>1900</v>
      </c>
      <c r="FM1055" s="158" t="n">
        <v>1</v>
      </c>
      <c r="FN1055" s="158" t="n">
        <v>1</v>
      </c>
      <c r="FO1055" s="158" t="n">
        <v>1900</v>
      </c>
      <c r="FP1055" s="158" t="n">
        <v>1</v>
      </c>
      <c r="FQ1055" s="158" t="n">
        <v>1</v>
      </c>
      <c r="FR1055" s="158" t="n">
        <v>1900</v>
      </c>
      <c r="FS1055" s="158" t="n">
        <v>1</v>
      </c>
      <c r="FT1055" s="158" t="n">
        <v>1</v>
      </c>
      <c r="FU1055" s="158" t="n">
        <v>1900</v>
      </c>
      <c r="FV1055" s="158" t="n">
        <v>1</v>
      </c>
      <c r="FW1055" s="158" t="n">
        <v>1</v>
      </c>
    </row>
    <row r="1056">
      <c r="A1056">
        <f>IF(F1056&gt;1,A1055,IF(AND(I1056&lt;10,paste!A1058&lt;10),RIGHT(H1056,2)&amp;"0"&amp;I1056&amp;"000"&amp;paste!A1058,IF(AND(I1056&lt;10,paste!A1058&gt;=10,paste!A1058&lt;100),RIGHT(H1056,2)&amp;"0"&amp;I1056&amp;"00"&amp;paste!A1058,IF(AND(I1056&lt;10,paste!A1058&gt;=100,paste!A1058&lt;1000),RIGHT(H1056,2)&amp;"0"&amp;I1056&amp;"0"&amp;paste!A1058,IF(AND(I1056&lt;10,paste!A1058&gt;=1000),RIGHT(H1056,2)&amp;"0"&amp;I1056&amp;paste!A1058,IF(AND(I1056&gt;=10,paste!A1058&lt;10),RIGHT(H1056,2)&amp;I1056&amp;"000"&amp;paste!A1058,IF(AND(I1056&gt;=10,paste!A1058&gt;=10,paste!A1058&lt;100),RIGHT(H1056,2)&amp;I1056&amp;"00"&amp;paste!A1058,IF(AND(I1056&gt;=10,paste!A1058&gt;=100,paste!A1058&lt;1000),RIGHT(H1056,2)&amp;I1056&amp;"0"&amp;paste!A1058,RIGHT(H1056,2)&amp;I1056&amp;paste!A1058))))))))</f>
        <v/>
      </c>
      <c r="B1056">
        <f>YEAR(paste!C1058)</f>
        <v/>
      </c>
      <c r="C1056">
        <f>MONTH(paste!C1058)</f>
        <v/>
      </c>
      <c r="D1056">
        <f>DAY(paste!C1058)</f>
        <v/>
      </c>
      <c r="E1056" s="158" t="n">
        <v>0</v>
      </c>
      <c r="F1056">
        <f>IF(AND(L1056=L1055,D1056=D1055),F1055+1,1)</f>
        <v/>
      </c>
      <c r="G1056" s="158" t="n">
        <v>0</v>
      </c>
      <c r="H1056">
        <f>YEAR(paste!C1058)</f>
        <v/>
      </c>
      <c r="I1056">
        <f>MONTH(paste!C1058)</f>
        <v/>
      </c>
      <c r="J1056">
        <f>DAY(paste!C1058)</f>
        <v/>
      </c>
      <c r="K1056">
        <f>A1056</f>
        <v/>
      </c>
      <c r="L1056">
        <f>IF(ISBLANK(VLOOKUP(paste!J1058,'得意先名 (2)'!$B$3:$F$2005,5,FALSE)),paste!P1058,IFERROR(VLOOKUP(paste!J1058,'得意先名 (2)'!$B$3:$F$2005,5,FALSE),"ZZZZZZZZZZZ"))</f>
        <v/>
      </c>
      <c r="M1056">
        <f>IF(L1056="ZZZZZZZZZZZ",paste!J1058&amp;paste!K1058&amp; "  :   "&amp;paste!M1058&amp; "  :   "&amp;paste!P1058,"")</f>
        <v/>
      </c>
      <c r="O1056" s="158" t="n"/>
      <c r="P1056">
        <f>VLOOKUP(L1056,'L_User+EndUser'!$C$2:$K$500,8,FALSE)</f>
        <v/>
      </c>
      <c r="Q1056">
        <f>VLOOKUP(L1056,'L_User+EndUser'!$C$2:$K$500,9,FALSE)</f>
        <v/>
      </c>
      <c r="R1056" s="158" t="n"/>
      <c r="T1056" s="158" t="n"/>
      <c r="V1056" s="158" t="n"/>
      <c r="AB1056">
        <f>paste!J1058</f>
        <v/>
      </c>
      <c r="AC1056">
        <f>L1056</f>
        <v/>
      </c>
      <c r="AO1056">
        <f>YEAR(paste!O1058)</f>
        <v/>
      </c>
      <c r="AP1056">
        <f>MONTH(paste!O1058)</f>
        <v/>
      </c>
      <c r="AQ1056">
        <f>DAY(paste!O1058)</f>
        <v/>
      </c>
      <c r="BD1056">
        <f>IF(paste!L1058="","",paste!L1058)</f>
        <v/>
      </c>
      <c r="BM1056" t="n">
        <v>1</v>
      </c>
      <c r="BN1056">
        <f>VLOOKUP(paste!E1058,L_Product!$A$2:$B$2001,2,FALSE)</f>
        <v/>
      </c>
      <c r="BO1056" s="21" t="n"/>
      <c r="BT1056" t="n">
        <v>2</v>
      </c>
      <c r="BU1056">
        <f>IF($BM$2=1,2,IF($BM$2=18,1))</f>
        <v/>
      </c>
      <c r="BV1056">
        <f>IF($BM$2=1,0,IF($BM$2=18,1))</f>
        <v/>
      </c>
      <c r="BW1056" t="n">
        <v>2</v>
      </c>
      <c r="BX1056" t="n">
        <v>0</v>
      </c>
      <c r="BY1056" t="n">
        <v>3</v>
      </c>
      <c r="BZ1056">
        <f>VLOOKUP(BN1056,L_Product!$B$2:$Z$2001,14,FALSE)</f>
        <v/>
      </c>
      <c r="CA1056">
        <f>paste!H1058</f>
        <v/>
      </c>
      <c r="CB1056">
        <f>BZ1056*CA1056</f>
        <v/>
      </c>
      <c r="CN1056" s="158" t="n">
        <v>1</v>
      </c>
      <c r="CO1056" s="158" t="n">
        <v>1</v>
      </c>
      <c r="CP1056" s="158" t="n">
        <v>1</v>
      </c>
      <c r="CQ1056" s="158" t="n">
        <v>1</v>
      </c>
      <c r="CR1056" s="158" t="n">
        <v>1</v>
      </c>
      <c r="CS1056" s="158" t="n">
        <v>0</v>
      </c>
      <c r="CT1056" s="158" t="n">
        <v>0</v>
      </c>
      <c r="CU1056" s="158" t="n">
        <v>0</v>
      </c>
      <c r="CV1056" s="158" t="n">
        <v>0</v>
      </c>
      <c r="CW1056" s="158" t="n">
        <v>0</v>
      </c>
      <c r="CX1056">
        <f>B1056</f>
        <v/>
      </c>
      <c r="CY1056">
        <f>C1056</f>
        <v/>
      </c>
      <c r="CZ1056">
        <f>D1056</f>
        <v/>
      </c>
      <c r="DA1056" s="158" t="n">
        <v>1900</v>
      </c>
      <c r="DB1056" s="158" t="n">
        <v>1</v>
      </c>
      <c r="DC1056" s="158" t="n">
        <v>1</v>
      </c>
      <c r="DD1056" s="158" t="n">
        <v>1900</v>
      </c>
      <c r="DE1056" s="158" t="n">
        <v>1</v>
      </c>
      <c r="DF1056" s="158" t="n">
        <v>1</v>
      </c>
      <c r="DG1056" s="158" t="n">
        <v>1900</v>
      </c>
      <c r="DH1056" s="158" t="n">
        <v>1</v>
      </c>
      <c r="DI1056" s="158" t="n">
        <v>1</v>
      </c>
      <c r="DJ1056" s="158" t="n">
        <v>1900</v>
      </c>
      <c r="DK1056" s="158" t="n">
        <v>1</v>
      </c>
      <c r="DL1056" s="158" t="n">
        <v>1</v>
      </c>
      <c r="DR1056" s="158" t="n">
        <v>2</v>
      </c>
      <c r="DS1056" s="158" t="n">
        <v>1</v>
      </c>
      <c r="DT1056" s="158" t="n">
        <v>2</v>
      </c>
      <c r="DU1056" s="158" t="n">
        <v>1</v>
      </c>
      <c r="DV1056" s="158" t="n">
        <v>3</v>
      </c>
      <c r="DW1056" s="158" t="n">
        <v>1</v>
      </c>
      <c r="DX1056" s="158" t="n">
        <v>3</v>
      </c>
      <c r="DY1056" s="158" t="n">
        <v>0</v>
      </c>
      <c r="DZ1056" s="158" t="n">
        <v>0</v>
      </c>
      <c r="EA1056" s="158" t="n">
        <v>0</v>
      </c>
      <c r="EB1056" s="158" t="n">
        <v>0</v>
      </c>
      <c r="EC1056" s="158" t="n">
        <v>0</v>
      </c>
      <c r="ED1056" s="158" t="n">
        <v>0</v>
      </c>
      <c r="EE1056" s="158" t="n">
        <v>0</v>
      </c>
      <c r="EF1056" s="158" t="n">
        <v>0</v>
      </c>
      <c r="EG1056" s="158" t="n">
        <v>0</v>
      </c>
      <c r="EH1056" s="158" t="n">
        <v>0</v>
      </c>
      <c r="EI1056" s="158" t="n">
        <v>0</v>
      </c>
      <c r="EJ1056" s="158" t="n">
        <v>0</v>
      </c>
      <c r="EK1056" s="158" t="n">
        <v>0</v>
      </c>
      <c r="EL1056" s="158" t="n">
        <v>0</v>
      </c>
      <c r="EM1056" s="158" t="n">
        <v>0</v>
      </c>
      <c r="EN1056" s="158" t="n">
        <v>0</v>
      </c>
      <c r="EO1056" s="158" t="n">
        <v>0</v>
      </c>
      <c r="EP1056" s="158" t="n">
        <v>0</v>
      </c>
      <c r="EQ1056" s="158" t="n">
        <v>0</v>
      </c>
      <c r="ER1056" s="158" t="n">
        <v>0</v>
      </c>
      <c r="ES1056" s="158" t="n">
        <v>0</v>
      </c>
      <c r="ET1056" s="158" t="n">
        <v>0</v>
      </c>
      <c r="EU1056" s="158" t="n">
        <v>0</v>
      </c>
      <c r="EV1056" s="158" t="n">
        <v>0</v>
      </c>
      <c r="EW1056" s="158" t="n">
        <v>0</v>
      </c>
      <c r="EX1056" s="158" t="n">
        <v>0</v>
      </c>
      <c r="EY1056" s="158" t="n">
        <v>0</v>
      </c>
      <c r="EZ1056" s="158" t="n">
        <v>1900</v>
      </c>
      <c r="FA1056" s="158" t="n">
        <v>1</v>
      </c>
      <c r="FB1056" s="158" t="n">
        <v>1</v>
      </c>
      <c r="FC1056" s="158" t="n">
        <v>1900</v>
      </c>
      <c r="FD1056" s="158" t="n">
        <v>1</v>
      </c>
      <c r="FE1056" s="158" t="n">
        <v>1</v>
      </c>
      <c r="FF1056" s="158" t="n">
        <v>1900</v>
      </c>
      <c r="FG1056" s="158" t="n">
        <v>1</v>
      </c>
      <c r="FH1056" s="158" t="n">
        <v>1</v>
      </c>
      <c r="FI1056" s="158" t="n">
        <v>1900</v>
      </c>
      <c r="FJ1056" s="158" t="n">
        <v>1</v>
      </c>
      <c r="FK1056" s="158" t="n">
        <v>1</v>
      </c>
      <c r="FL1056" s="158" t="n">
        <v>1900</v>
      </c>
      <c r="FM1056" s="158" t="n">
        <v>1</v>
      </c>
      <c r="FN1056" s="158" t="n">
        <v>1</v>
      </c>
      <c r="FO1056" s="158" t="n">
        <v>1900</v>
      </c>
      <c r="FP1056" s="158" t="n">
        <v>1</v>
      </c>
      <c r="FQ1056" s="158" t="n">
        <v>1</v>
      </c>
      <c r="FR1056" s="158" t="n">
        <v>1900</v>
      </c>
      <c r="FS1056" s="158" t="n">
        <v>1</v>
      </c>
      <c r="FT1056" s="158" t="n">
        <v>1</v>
      </c>
      <c r="FU1056" s="158" t="n">
        <v>1900</v>
      </c>
      <c r="FV1056" s="158" t="n">
        <v>1</v>
      </c>
      <c r="FW1056" s="158" t="n">
        <v>1</v>
      </c>
    </row>
    <row r="1057">
      <c r="A1057">
        <f>IF(F1057&gt;1,A1056,IF(AND(I1057&lt;10,paste!A1059&lt;10),RIGHT(H1057,2)&amp;"0"&amp;I1057&amp;"000"&amp;paste!A1059,IF(AND(I1057&lt;10,paste!A1059&gt;=10,paste!A1059&lt;100),RIGHT(H1057,2)&amp;"0"&amp;I1057&amp;"00"&amp;paste!A1059,IF(AND(I1057&lt;10,paste!A1059&gt;=100,paste!A1059&lt;1000),RIGHT(H1057,2)&amp;"0"&amp;I1057&amp;"0"&amp;paste!A1059,IF(AND(I1057&lt;10,paste!A1059&gt;=1000),RIGHT(H1057,2)&amp;"0"&amp;I1057&amp;paste!A1059,IF(AND(I1057&gt;=10,paste!A1059&lt;10),RIGHT(H1057,2)&amp;I1057&amp;"000"&amp;paste!A1059,IF(AND(I1057&gt;=10,paste!A1059&gt;=10,paste!A1059&lt;100),RIGHT(H1057,2)&amp;I1057&amp;"00"&amp;paste!A1059,IF(AND(I1057&gt;=10,paste!A1059&gt;=100,paste!A1059&lt;1000),RIGHT(H1057,2)&amp;I1057&amp;"0"&amp;paste!A1059,RIGHT(H1057,2)&amp;I1057&amp;paste!A1059))))))))</f>
        <v/>
      </c>
      <c r="B1057">
        <f>YEAR(paste!C1059)</f>
        <v/>
      </c>
      <c r="C1057">
        <f>MONTH(paste!C1059)</f>
        <v/>
      </c>
      <c r="D1057">
        <f>DAY(paste!C1059)</f>
        <v/>
      </c>
      <c r="E1057" s="158" t="n">
        <v>0</v>
      </c>
      <c r="F1057">
        <f>IF(AND(L1057=L1056,D1057=D1056),F1056+1,1)</f>
        <v/>
      </c>
      <c r="G1057" s="158" t="n">
        <v>0</v>
      </c>
      <c r="H1057">
        <f>YEAR(paste!C1059)</f>
        <v/>
      </c>
      <c r="I1057">
        <f>MONTH(paste!C1059)</f>
        <v/>
      </c>
      <c r="J1057">
        <f>DAY(paste!C1059)</f>
        <v/>
      </c>
      <c r="K1057">
        <f>A1057</f>
        <v/>
      </c>
      <c r="L1057">
        <f>IF(ISBLANK(VLOOKUP(paste!J1059,'得意先名 (2)'!$B$3:$F$2005,5,FALSE)),paste!P1059,IFERROR(VLOOKUP(paste!J1059,'得意先名 (2)'!$B$3:$F$2005,5,FALSE),"ZZZZZZZZZZZ"))</f>
        <v/>
      </c>
      <c r="M1057">
        <f>IF(L1057="ZZZZZZZZZZZ",paste!J1059&amp;paste!K1059&amp; "  :   "&amp;paste!M1059&amp; "  :   "&amp;paste!P1059,"")</f>
        <v/>
      </c>
      <c r="O1057" s="158" t="n"/>
      <c r="P1057">
        <f>VLOOKUP(L1057,'L_User+EndUser'!$C$2:$K$500,8,FALSE)</f>
        <v/>
      </c>
      <c r="Q1057">
        <f>VLOOKUP(L1057,'L_User+EndUser'!$C$2:$K$500,9,FALSE)</f>
        <v/>
      </c>
      <c r="R1057" s="158" t="n"/>
      <c r="T1057" s="158" t="n"/>
      <c r="V1057" s="158" t="n"/>
      <c r="AB1057">
        <f>paste!J1059</f>
        <v/>
      </c>
      <c r="AC1057">
        <f>L1057</f>
        <v/>
      </c>
      <c r="AO1057">
        <f>YEAR(paste!O1059)</f>
        <v/>
      </c>
      <c r="AP1057">
        <f>MONTH(paste!O1059)</f>
        <v/>
      </c>
      <c r="AQ1057">
        <f>DAY(paste!O1059)</f>
        <v/>
      </c>
      <c r="BD1057">
        <f>IF(paste!L1059="","",paste!L1059)</f>
        <v/>
      </c>
      <c r="BM1057" t="n">
        <v>1</v>
      </c>
      <c r="BN1057">
        <f>VLOOKUP(paste!E1059,L_Product!$A$2:$B$2001,2,FALSE)</f>
        <v/>
      </c>
      <c r="BO1057" s="21" t="n"/>
      <c r="BT1057" t="n">
        <v>2</v>
      </c>
      <c r="BU1057">
        <f>IF($BM$2=1,2,IF($BM$2=18,1))</f>
        <v/>
      </c>
      <c r="BV1057">
        <f>IF($BM$2=1,0,IF($BM$2=18,1))</f>
        <v/>
      </c>
      <c r="BW1057" t="n">
        <v>2</v>
      </c>
      <c r="BX1057" t="n">
        <v>0</v>
      </c>
      <c r="BY1057" t="n">
        <v>3</v>
      </c>
      <c r="BZ1057">
        <f>VLOOKUP(BN1057,L_Product!$B$2:$Z$2001,14,FALSE)</f>
        <v/>
      </c>
      <c r="CA1057">
        <f>paste!H1059</f>
        <v/>
      </c>
      <c r="CB1057">
        <f>BZ1057*CA1057</f>
        <v/>
      </c>
      <c r="CN1057" s="158" t="n">
        <v>1</v>
      </c>
      <c r="CO1057" s="158" t="n">
        <v>1</v>
      </c>
      <c r="CP1057" s="158" t="n">
        <v>1</v>
      </c>
      <c r="CQ1057" s="158" t="n">
        <v>1</v>
      </c>
      <c r="CR1057" s="158" t="n">
        <v>1</v>
      </c>
      <c r="CS1057" s="158" t="n">
        <v>0</v>
      </c>
      <c r="CT1057" s="158" t="n">
        <v>0</v>
      </c>
      <c r="CU1057" s="158" t="n">
        <v>0</v>
      </c>
      <c r="CV1057" s="158" t="n">
        <v>0</v>
      </c>
      <c r="CW1057" s="158" t="n">
        <v>0</v>
      </c>
      <c r="CX1057">
        <f>B1057</f>
        <v/>
      </c>
      <c r="CY1057">
        <f>C1057</f>
        <v/>
      </c>
      <c r="CZ1057">
        <f>D1057</f>
        <v/>
      </c>
      <c r="DA1057" s="158" t="n">
        <v>1900</v>
      </c>
      <c r="DB1057" s="158" t="n">
        <v>1</v>
      </c>
      <c r="DC1057" s="158" t="n">
        <v>1</v>
      </c>
      <c r="DD1057" s="158" t="n">
        <v>1900</v>
      </c>
      <c r="DE1057" s="158" t="n">
        <v>1</v>
      </c>
      <c r="DF1057" s="158" t="n">
        <v>1</v>
      </c>
      <c r="DG1057" s="158" t="n">
        <v>1900</v>
      </c>
      <c r="DH1057" s="158" t="n">
        <v>1</v>
      </c>
      <c r="DI1057" s="158" t="n">
        <v>1</v>
      </c>
      <c r="DJ1057" s="158" t="n">
        <v>1900</v>
      </c>
      <c r="DK1057" s="158" t="n">
        <v>1</v>
      </c>
      <c r="DL1057" s="158" t="n">
        <v>1</v>
      </c>
      <c r="DR1057" s="158" t="n">
        <v>2</v>
      </c>
      <c r="DS1057" s="158" t="n">
        <v>1</v>
      </c>
      <c r="DT1057" s="158" t="n">
        <v>2</v>
      </c>
      <c r="DU1057" s="158" t="n">
        <v>1</v>
      </c>
      <c r="DV1057" s="158" t="n">
        <v>3</v>
      </c>
      <c r="DW1057" s="158" t="n">
        <v>1</v>
      </c>
      <c r="DX1057" s="158" t="n">
        <v>3</v>
      </c>
      <c r="DY1057" s="158" t="n">
        <v>0</v>
      </c>
      <c r="DZ1057" s="158" t="n">
        <v>0</v>
      </c>
      <c r="EA1057" s="158" t="n">
        <v>0</v>
      </c>
      <c r="EB1057" s="158" t="n">
        <v>0</v>
      </c>
      <c r="EC1057" s="158" t="n">
        <v>0</v>
      </c>
      <c r="ED1057" s="158" t="n">
        <v>0</v>
      </c>
      <c r="EE1057" s="158" t="n">
        <v>0</v>
      </c>
      <c r="EF1057" s="158" t="n">
        <v>0</v>
      </c>
      <c r="EG1057" s="158" t="n">
        <v>0</v>
      </c>
      <c r="EH1057" s="158" t="n">
        <v>0</v>
      </c>
      <c r="EI1057" s="158" t="n">
        <v>0</v>
      </c>
      <c r="EJ1057" s="158" t="n">
        <v>0</v>
      </c>
      <c r="EK1057" s="158" t="n">
        <v>0</v>
      </c>
      <c r="EL1057" s="158" t="n">
        <v>0</v>
      </c>
      <c r="EM1057" s="158" t="n">
        <v>0</v>
      </c>
      <c r="EN1057" s="158" t="n">
        <v>0</v>
      </c>
      <c r="EO1057" s="158" t="n">
        <v>0</v>
      </c>
      <c r="EP1057" s="158" t="n">
        <v>0</v>
      </c>
      <c r="EQ1057" s="158" t="n">
        <v>0</v>
      </c>
      <c r="ER1057" s="158" t="n">
        <v>0</v>
      </c>
      <c r="ES1057" s="158" t="n">
        <v>0</v>
      </c>
      <c r="ET1057" s="158" t="n">
        <v>0</v>
      </c>
      <c r="EU1057" s="158" t="n">
        <v>0</v>
      </c>
      <c r="EV1057" s="158" t="n">
        <v>0</v>
      </c>
      <c r="EW1057" s="158" t="n">
        <v>0</v>
      </c>
      <c r="EX1057" s="158" t="n">
        <v>0</v>
      </c>
      <c r="EY1057" s="158" t="n">
        <v>0</v>
      </c>
      <c r="EZ1057" s="158" t="n">
        <v>1900</v>
      </c>
      <c r="FA1057" s="158" t="n">
        <v>1</v>
      </c>
      <c r="FB1057" s="158" t="n">
        <v>1</v>
      </c>
      <c r="FC1057" s="158" t="n">
        <v>1900</v>
      </c>
      <c r="FD1057" s="158" t="n">
        <v>1</v>
      </c>
      <c r="FE1057" s="158" t="n">
        <v>1</v>
      </c>
      <c r="FF1057" s="158" t="n">
        <v>1900</v>
      </c>
      <c r="FG1057" s="158" t="n">
        <v>1</v>
      </c>
      <c r="FH1057" s="158" t="n">
        <v>1</v>
      </c>
      <c r="FI1057" s="158" t="n">
        <v>1900</v>
      </c>
      <c r="FJ1057" s="158" t="n">
        <v>1</v>
      </c>
      <c r="FK1057" s="158" t="n">
        <v>1</v>
      </c>
      <c r="FL1057" s="158" t="n">
        <v>1900</v>
      </c>
      <c r="FM1057" s="158" t="n">
        <v>1</v>
      </c>
      <c r="FN1057" s="158" t="n">
        <v>1</v>
      </c>
      <c r="FO1057" s="158" t="n">
        <v>1900</v>
      </c>
      <c r="FP1057" s="158" t="n">
        <v>1</v>
      </c>
      <c r="FQ1057" s="158" t="n">
        <v>1</v>
      </c>
      <c r="FR1057" s="158" t="n">
        <v>1900</v>
      </c>
      <c r="FS1057" s="158" t="n">
        <v>1</v>
      </c>
      <c r="FT1057" s="158" t="n">
        <v>1</v>
      </c>
      <c r="FU1057" s="158" t="n">
        <v>1900</v>
      </c>
      <c r="FV1057" s="158" t="n">
        <v>1</v>
      </c>
      <c r="FW1057" s="158" t="n">
        <v>1</v>
      </c>
    </row>
    <row r="1058">
      <c r="A1058">
        <f>IF(F1058&gt;1,A1057,IF(AND(I1058&lt;10,paste!A1060&lt;10),RIGHT(H1058,2)&amp;"0"&amp;I1058&amp;"000"&amp;paste!A1060,IF(AND(I1058&lt;10,paste!A1060&gt;=10,paste!A1060&lt;100),RIGHT(H1058,2)&amp;"0"&amp;I1058&amp;"00"&amp;paste!A1060,IF(AND(I1058&lt;10,paste!A1060&gt;=100,paste!A1060&lt;1000),RIGHT(H1058,2)&amp;"0"&amp;I1058&amp;"0"&amp;paste!A1060,IF(AND(I1058&lt;10,paste!A1060&gt;=1000),RIGHT(H1058,2)&amp;"0"&amp;I1058&amp;paste!A1060,IF(AND(I1058&gt;=10,paste!A1060&lt;10),RIGHT(H1058,2)&amp;I1058&amp;"000"&amp;paste!A1060,IF(AND(I1058&gt;=10,paste!A1060&gt;=10,paste!A1060&lt;100),RIGHT(H1058,2)&amp;I1058&amp;"00"&amp;paste!A1060,IF(AND(I1058&gt;=10,paste!A1060&gt;=100,paste!A1060&lt;1000),RIGHT(H1058,2)&amp;I1058&amp;"0"&amp;paste!A1060,RIGHT(H1058,2)&amp;I1058&amp;paste!A1060))))))))</f>
        <v/>
      </c>
      <c r="B1058">
        <f>YEAR(paste!C1060)</f>
        <v/>
      </c>
      <c r="C1058">
        <f>MONTH(paste!C1060)</f>
        <v/>
      </c>
      <c r="D1058">
        <f>DAY(paste!C1060)</f>
        <v/>
      </c>
      <c r="E1058" s="158" t="n">
        <v>0</v>
      </c>
      <c r="F1058">
        <f>IF(AND(L1058=L1057,D1058=D1057),F1057+1,1)</f>
        <v/>
      </c>
      <c r="G1058" s="158" t="n">
        <v>0</v>
      </c>
      <c r="H1058">
        <f>YEAR(paste!C1060)</f>
        <v/>
      </c>
      <c r="I1058">
        <f>MONTH(paste!C1060)</f>
        <v/>
      </c>
      <c r="J1058">
        <f>DAY(paste!C1060)</f>
        <v/>
      </c>
      <c r="K1058">
        <f>A1058</f>
        <v/>
      </c>
      <c r="L1058">
        <f>IF(ISBLANK(VLOOKUP(paste!J1060,'得意先名 (2)'!$B$3:$F$2005,5,FALSE)),paste!P1060,IFERROR(VLOOKUP(paste!J1060,'得意先名 (2)'!$B$3:$F$2005,5,FALSE),"ZZZZZZZZZZZ"))</f>
        <v/>
      </c>
      <c r="M1058">
        <f>IF(L1058="ZZZZZZZZZZZ",paste!J1060&amp;paste!K1060&amp; "  :   "&amp;paste!M1060&amp; "  :   "&amp;paste!P1060,"")</f>
        <v/>
      </c>
      <c r="O1058" s="158" t="n"/>
      <c r="P1058">
        <f>VLOOKUP(L1058,'L_User+EndUser'!$C$2:$K$500,8,FALSE)</f>
        <v/>
      </c>
      <c r="Q1058">
        <f>VLOOKUP(L1058,'L_User+EndUser'!$C$2:$K$500,9,FALSE)</f>
        <v/>
      </c>
      <c r="R1058" s="158" t="n"/>
      <c r="T1058" s="158" t="n"/>
      <c r="V1058" s="158" t="n"/>
      <c r="AB1058">
        <f>paste!J1060</f>
        <v/>
      </c>
      <c r="AC1058">
        <f>L1058</f>
        <v/>
      </c>
      <c r="AO1058">
        <f>YEAR(paste!O1060)</f>
        <v/>
      </c>
      <c r="AP1058">
        <f>MONTH(paste!O1060)</f>
        <v/>
      </c>
      <c r="AQ1058">
        <f>DAY(paste!O1060)</f>
        <v/>
      </c>
      <c r="BD1058">
        <f>IF(paste!L1060="","",paste!L1060)</f>
        <v/>
      </c>
      <c r="BM1058" t="n">
        <v>1</v>
      </c>
      <c r="BN1058">
        <f>VLOOKUP(paste!E1060,L_Product!$A$2:$B$2001,2,FALSE)</f>
        <v/>
      </c>
      <c r="BO1058" s="21" t="n"/>
      <c r="BT1058" t="n">
        <v>2</v>
      </c>
      <c r="BU1058">
        <f>IF($BM$2=1,2,IF($BM$2=18,1))</f>
        <v/>
      </c>
      <c r="BV1058">
        <f>IF($BM$2=1,0,IF($BM$2=18,1))</f>
        <v/>
      </c>
      <c r="BW1058" t="n">
        <v>2</v>
      </c>
      <c r="BX1058" t="n">
        <v>0</v>
      </c>
      <c r="BY1058" t="n">
        <v>3</v>
      </c>
      <c r="BZ1058">
        <f>VLOOKUP(BN1058,L_Product!$B$2:$Z$2001,14,FALSE)</f>
        <v/>
      </c>
      <c r="CA1058">
        <f>paste!H1060</f>
        <v/>
      </c>
      <c r="CB1058">
        <f>BZ1058*CA1058</f>
        <v/>
      </c>
      <c r="CN1058" s="158" t="n">
        <v>1</v>
      </c>
      <c r="CO1058" s="158" t="n">
        <v>1</v>
      </c>
      <c r="CP1058" s="158" t="n">
        <v>1</v>
      </c>
      <c r="CQ1058" s="158" t="n">
        <v>1</v>
      </c>
      <c r="CR1058" s="158" t="n">
        <v>1</v>
      </c>
      <c r="CS1058" s="158" t="n">
        <v>0</v>
      </c>
      <c r="CT1058" s="158" t="n">
        <v>0</v>
      </c>
      <c r="CU1058" s="158" t="n">
        <v>0</v>
      </c>
      <c r="CV1058" s="158" t="n">
        <v>0</v>
      </c>
      <c r="CW1058" s="158" t="n">
        <v>0</v>
      </c>
      <c r="CX1058">
        <f>B1058</f>
        <v/>
      </c>
      <c r="CY1058">
        <f>C1058</f>
        <v/>
      </c>
      <c r="CZ1058">
        <f>D1058</f>
        <v/>
      </c>
      <c r="DA1058" s="158" t="n">
        <v>1900</v>
      </c>
      <c r="DB1058" s="158" t="n">
        <v>1</v>
      </c>
      <c r="DC1058" s="158" t="n">
        <v>1</v>
      </c>
      <c r="DD1058" s="158" t="n">
        <v>1900</v>
      </c>
      <c r="DE1058" s="158" t="n">
        <v>1</v>
      </c>
      <c r="DF1058" s="158" t="n">
        <v>1</v>
      </c>
      <c r="DG1058" s="158" t="n">
        <v>1900</v>
      </c>
      <c r="DH1058" s="158" t="n">
        <v>1</v>
      </c>
      <c r="DI1058" s="158" t="n">
        <v>1</v>
      </c>
      <c r="DJ1058" s="158" t="n">
        <v>1900</v>
      </c>
      <c r="DK1058" s="158" t="n">
        <v>1</v>
      </c>
      <c r="DL1058" s="158" t="n">
        <v>1</v>
      </c>
      <c r="DR1058" s="158" t="n">
        <v>2</v>
      </c>
      <c r="DS1058" s="158" t="n">
        <v>1</v>
      </c>
      <c r="DT1058" s="158" t="n">
        <v>2</v>
      </c>
      <c r="DU1058" s="158" t="n">
        <v>1</v>
      </c>
      <c r="DV1058" s="158" t="n">
        <v>3</v>
      </c>
      <c r="DW1058" s="158" t="n">
        <v>1</v>
      </c>
      <c r="DX1058" s="158" t="n">
        <v>3</v>
      </c>
      <c r="DY1058" s="158" t="n">
        <v>0</v>
      </c>
      <c r="DZ1058" s="158" t="n">
        <v>0</v>
      </c>
      <c r="EA1058" s="158" t="n">
        <v>0</v>
      </c>
      <c r="EB1058" s="158" t="n">
        <v>0</v>
      </c>
      <c r="EC1058" s="158" t="n">
        <v>0</v>
      </c>
      <c r="ED1058" s="158" t="n">
        <v>0</v>
      </c>
      <c r="EE1058" s="158" t="n">
        <v>0</v>
      </c>
      <c r="EF1058" s="158" t="n">
        <v>0</v>
      </c>
      <c r="EG1058" s="158" t="n">
        <v>0</v>
      </c>
      <c r="EH1058" s="158" t="n">
        <v>0</v>
      </c>
      <c r="EI1058" s="158" t="n">
        <v>0</v>
      </c>
      <c r="EJ1058" s="158" t="n">
        <v>0</v>
      </c>
      <c r="EK1058" s="158" t="n">
        <v>0</v>
      </c>
      <c r="EL1058" s="158" t="n">
        <v>0</v>
      </c>
      <c r="EM1058" s="158" t="n">
        <v>0</v>
      </c>
      <c r="EN1058" s="158" t="n">
        <v>0</v>
      </c>
      <c r="EO1058" s="158" t="n">
        <v>0</v>
      </c>
      <c r="EP1058" s="158" t="n">
        <v>0</v>
      </c>
      <c r="EQ1058" s="158" t="n">
        <v>0</v>
      </c>
      <c r="ER1058" s="158" t="n">
        <v>0</v>
      </c>
      <c r="ES1058" s="158" t="n">
        <v>0</v>
      </c>
      <c r="ET1058" s="158" t="n">
        <v>0</v>
      </c>
      <c r="EU1058" s="158" t="n">
        <v>0</v>
      </c>
      <c r="EV1058" s="158" t="n">
        <v>0</v>
      </c>
      <c r="EW1058" s="158" t="n">
        <v>0</v>
      </c>
      <c r="EX1058" s="158" t="n">
        <v>0</v>
      </c>
      <c r="EY1058" s="158" t="n">
        <v>0</v>
      </c>
      <c r="EZ1058" s="158" t="n">
        <v>1900</v>
      </c>
      <c r="FA1058" s="158" t="n">
        <v>1</v>
      </c>
      <c r="FB1058" s="158" t="n">
        <v>1</v>
      </c>
      <c r="FC1058" s="158" t="n">
        <v>1900</v>
      </c>
      <c r="FD1058" s="158" t="n">
        <v>1</v>
      </c>
      <c r="FE1058" s="158" t="n">
        <v>1</v>
      </c>
      <c r="FF1058" s="158" t="n">
        <v>1900</v>
      </c>
      <c r="FG1058" s="158" t="n">
        <v>1</v>
      </c>
      <c r="FH1058" s="158" t="n">
        <v>1</v>
      </c>
      <c r="FI1058" s="158" t="n">
        <v>1900</v>
      </c>
      <c r="FJ1058" s="158" t="n">
        <v>1</v>
      </c>
      <c r="FK1058" s="158" t="n">
        <v>1</v>
      </c>
      <c r="FL1058" s="158" t="n">
        <v>1900</v>
      </c>
      <c r="FM1058" s="158" t="n">
        <v>1</v>
      </c>
      <c r="FN1058" s="158" t="n">
        <v>1</v>
      </c>
      <c r="FO1058" s="158" t="n">
        <v>1900</v>
      </c>
      <c r="FP1058" s="158" t="n">
        <v>1</v>
      </c>
      <c r="FQ1058" s="158" t="n">
        <v>1</v>
      </c>
      <c r="FR1058" s="158" t="n">
        <v>1900</v>
      </c>
      <c r="FS1058" s="158" t="n">
        <v>1</v>
      </c>
      <c r="FT1058" s="158" t="n">
        <v>1</v>
      </c>
      <c r="FU1058" s="158" t="n">
        <v>1900</v>
      </c>
      <c r="FV1058" s="158" t="n">
        <v>1</v>
      </c>
      <c r="FW1058" s="158" t="n">
        <v>1</v>
      </c>
    </row>
    <row r="1059">
      <c r="A1059">
        <f>IF(F1059&gt;1,A1058,IF(AND(I1059&lt;10,paste!A1061&lt;10),RIGHT(H1059,2)&amp;"0"&amp;I1059&amp;"000"&amp;paste!A1061,IF(AND(I1059&lt;10,paste!A1061&gt;=10,paste!A1061&lt;100),RIGHT(H1059,2)&amp;"0"&amp;I1059&amp;"00"&amp;paste!A1061,IF(AND(I1059&lt;10,paste!A1061&gt;=100,paste!A1061&lt;1000),RIGHT(H1059,2)&amp;"0"&amp;I1059&amp;"0"&amp;paste!A1061,IF(AND(I1059&lt;10,paste!A1061&gt;=1000),RIGHT(H1059,2)&amp;"0"&amp;I1059&amp;paste!A1061,IF(AND(I1059&gt;=10,paste!A1061&lt;10),RIGHT(H1059,2)&amp;I1059&amp;"000"&amp;paste!A1061,IF(AND(I1059&gt;=10,paste!A1061&gt;=10,paste!A1061&lt;100),RIGHT(H1059,2)&amp;I1059&amp;"00"&amp;paste!A1061,IF(AND(I1059&gt;=10,paste!A1061&gt;=100,paste!A1061&lt;1000),RIGHT(H1059,2)&amp;I1059&amp;"0"&amp;paste!A1061,RIGHT(H1059,2)&amp;I1059&amp;paste!A1061))))))))</f>
        <v/>
      </c>
      <c r="B1059">
        <f>YEAR(paste!C1061)</f>
        <v/>
      </c>
      <c r="C1059">
        <f>MONTH(paste!C1061)</f>
        <v/>
      </c>
      <c r="D1059">
        <f>DAY(paste!C1061)</f>
        <v/>
      </c>
      <c r="E1059" s="158" t="n">
        <v>0</v>
      </c>
      <c r="F1059">
        <f>IF(AND(L1059=L1058,D1059=D1058),F1058+1,1)</f>
        <v/>
      </c>
      <c r="G1059" s="158" t="n">
        <v>0</v>
      </c>
      <c r="H1059">
        <f>YEAR(paste!C1061)</f>
        <v/>
      </c>
      <c r="I1059">
        <f>MONTH(paste!C1061)</f>
        <v/>
      </c>
      <c r="J1059">
        <f>DAY(paste!C1061)</f>
        <v/>
      </c>
      <c r="K1059">
        <f>A1059</f>
        <v/>
      </c>
      <c r="L1059">
        <f>IF(ISBLANK(VLOOKUP(paste!J1061,'得意先名 (2)'!$B$3:$F$2005,5,FALSE)),paste!P1061,IFERROR(VLOOKUP(paste!J1061,'得意先名 (2)'!$B$3:$F$2005,5,FALSE),"ZZZZZZZZZZZ"))</f>
        <v/>
      </c>
      <c r="M1059">
        <f>IF(L1059="ZZZZZZZZZZZ",paste!J1061&amp;paste!K1061&amp; "  :   "&amp;paste!M1061&amp; "  :   "&amp;paste!P1061,"")</f>
        <v/>
      </c>
      <c r="O1059" s="158" t="n"/>
      <c r="P1059">
        <f>VLOOKUP(L1059,'L_User+EndUser'!$C$2:$K$500,8,FALSE)</f>
        <v/>
      </c>
      <c r="Q1059">
        <f>VLOOKUP(L1059,'L_User+EndUser'!$C$2:$K$500,9,FALSE)</f>
        <v/>
      </c>
      <c r="R1059" s="158" t="n"/>
      <c r="T1059" s="158" t="n"/>
      <c r="V1059" s="158" t="n"/>
      <c r="AB1059">
        <f>paste!J1061</f>
        <v/>
      </c>
      <c r="AC1059">
        <f>L1059</f>
        <v/>
      </c>
      <c r="AO1059">
        <f>YEAR(paste!O1061)</f>
        <v/>
      </c>
      <c r="AP1059">
        <f>MONTH(paste!O1061)</f>
        <v/>
      </c>
      <c r="AQ1059">
        <f>DAY(paste!O1061)</f>
        <v/>
      </c>
      <c r="BD1059">
        <f>IF(paste!L1061="","",paste!L1061)</f>
        <v/>
      </c>
      <c r="BM1059" t="n">
        <v>1</v>
      </c>
      <c r="BN1059">
        <f>VLOOKUP(paste!E1061,L_Product!$A$2:$B$2001,2,FALSE)</f>
        <v/>
      </c>
      <c r="BO1059" s="21" t="n"/>
      <c r="BT1059" t="n">
        <v>2</v>
      </c>
      <c r="BU1059">
        <f>IF($BM$2=1,2,IF($BM$2=18,1))</f>
        <v/>
      </c>
      <c r="BV1059">
        <f>IF($BM$2=1,0,IF($BM$2=18,1))</f>
        <v/>
      </c>
      <c r="BW1059" t="n">
        <v>2</v>
      </c>
      <c r="BX1059" t="n">
        <v>0</v>
      </c>
      <c r="BY1059" t="n">
        <v>3</v>
      </c>
      <c r="BZ1059">
        <f>VLOOKUP(BN1059,L_Product!$B$2:$Z$2001,14,FALSE)</f>
        <v/>
      </c>
      <c r="CA1059">
        <f>paste!H1061</f>
        <v/>
      </c>
      <c r="CB1059">
        <f>BZ1059*CA1059</f>
        <v/>
      </c>
      <c r="CN1059" s="158" t="n">
        <v>1</v>
      </c>
      <c r="CO1059" s="158" t="n">
        <v>1</v>
      </c>
      <c r="CP1059" s="158" t="n">
        <v>1</v>
      </c>
      <c r="CQ1059" s="158" t="n">
        <v>1</v>
      </c>
      <c r="CR1059" s="158" t="n">
        <v>1</v>
      </c>
      <c r="CS1059" s="158" t="n">
        <v>0</v>
      </c>
      <c r="CT1059" s="158" t="n">
        <v>0</v>
      </c>
      <c r="CU1059" s="158" t="n">
        <v>0</v>
      </c>
      <c r="CV1059" s="158" t="n">
        <v>0</v>
      </c>
      <c r="CW1059" s="158" t="n">
        <v>0</v>
      </c>
      <c r="CX1059">
        <f>B1059</f>
        <v/>
      </c>
      <c r="CY1059">
        <f>C1059</f>
        <v/>
      </c>
      <c r="CZ1059">
        <f>D1059</f>
        <v/>
      </c>
      <c r="DA1059" s="158" t="n">
        <v>1900</v>
      </c>
      <c r="DB1059" s="158" t="n">
        <v>1</v>
      </c>
      <c r="DC1059" s="158" t="n">
        <v>1</v>
      </c>
      <c r="DD1059" s="158" t="n">
        <v>1900</v>
      </c>
      <c r="DE1059" s="158" t="n">
        <v>1</v>
      </c>
      <c r="DF1059" s="158" t="n">
        <v>1</v>
      </c>
      <c r="DG1059" s="158" t="n">
        <v>1900</v>
      </c>
      <c r="DH1059" s="158" t="n">
        <v>1</v>
      </c>
      <c r="DI1059" s="158" t="n">
        <v>1</v>
      </c>
      <c r="DJ1059" s="158" t="n">
        <v>1900</v>
      </c>
      <c r="DK1059" s="158" t="n">
        <v>1</v>
      </c>
      <c r="DL1059" s="158" t="n">
        <v>1</v>
      </c>
      <c r="DR1059" s="158" t="n">
        <v>2</v>
      </c>
      <c r="DS1059" s="158" t="n">
        <v>1</v>
      </c>
      <c r="DT1059" s="158" t="n">
        <v>2</v>
      </c>
      <c r="DU1059" s="158" t="n">
        <v>1</v>
      </c>
      <c r="DV1059" s="158" t="n">
        <v>3</v>
      </c>
      <c r="DW1059" s="158" t="n">
        <v>1</v>
      </c>
      <c r="DX1059" s="158" t="n">
        <v>3</v>
      </c>
      <c r="DY1059" s="158" t="n">
        <v>0</v>
      </c>
      <c r="DZ1059" s="158" t="n">
        <v>0</v>
      </c>
      <c r="EA1059" s="158" t="n">
        <v>0</v>
      </c>
      <c r="EB1059" s="158" t="n">
        <v>0</v>
      </c>
      <c r="EC1059" s="158" t="n">
        <v>0</v>
      </c>
      <c r="ED1059" s="158" t="n">
        <v>0</v>
      </c>
      <c r="EE1059" s="158" t="n">
        <v>0</v>
      </c>
      <c r="EF1059" s="158" t="n">
        <v>0</v>
      </c>
      <c r="EG1059" s="158" t="n">
        <v>0</v>
      </c>
      <c r="EH1059" s="158" t="n">
        <v>0</v>
      </c>
      <c r="EI1059" s="158" t="n">
        <v>0</v>
      </c>
      <c r="EJ1059" s="158" t="n">
        <v>0</v>
      </c>
      <c r="EK1059" s="158" t="n">
        <v>0</v>
      </c>
      <c r="EL1059" s="158" t="n">
        <v>0</v>
      </c>
      <c r="EM1059" s="158" t="n">
        <v>0</v>
      </c>
      <c r="EN1059" s="158" t="n">
        <v>0</v>
      </c>
      <c r="EO1059" s="158" t="n">
        <v>0</v>
      </c>
      <c r="EP1059" s="158" t="n">
        <v>0</v>
      </c>
      <c r="EQ1059" s="158" t="n">
        <v>0</v>
      </c>
      <c r="ER1059" s="158" t="n">
        <v>0</v>
      </c>
      <c r="ES1059" s="158" t="n">
        <v>0</v>
      </c>
      <c r="ET1059" s="158" t="n">
        <v>0</v>
      </c>
      <c r="EU1059" s="158" t="n">
        <v>0</v>
      </c>
      <c r="EV1059" s="158" t="n">
        <v>0</v>
      </c>
      <c r="EW1059" s="158" t="n">
        <v>0</v>
      </c>
      <c r="EX1059" s="158" t="n">
        <v>0</v>
      </c>
      <c r="EY1059" s="158" t="n">
        <v>0</v>
      </c>
      <c r="EZ1059" s="158" t="n">
        <v>1900</v>
      </c>
      <c r="FA1059" s="158" t="n">
        <v>1</v>
      </c>
      <c r="FB1059" s="158" t="n">
        <v>1</v>
      </c>
      <c r="FC1059" s="158" t="n">
        <v>1900</v>
      </c>
      <c r="FD1059" s="158" t="n">
        <v>1</v>
      </c>
      <c r="FE1059" s="158" t="n">
        <v>1</v>
      </c>
      <c r="FF1059" s="158" t="n">
        <v>1900</v>
      </c>
      <c r="FG1059" s="158" t="n">
        <v>1</v>
      </c>
      <c r="FH1059" s="158" t="n">
        <v>1</v>
      </c>
      <c r="FI1059" s="158" t="n">
        <v>1900</v>
      </c>
      <c r="FJ1059" s="158" t="n">
        <v>1</v>
      </c>
      <c r="FK1059" s="158" t="n">
        <v>1</v>
      </c>
      <c r="FL1059" s="158" t="n">
        <v>1900</v>
      </c>
      <c r="FM1059" s="158" t="n">
        <v>1</v>
      </c>
      <c r="FN1059" s="158" t="n">
        <v>1</v>
      </c>
      <c r="FO1059" s="158" t="n">
        <v>1900</v>
      </c>
      <c r="FP1059" s="158" t="n">
        <v>1</v>
      </c>
      <c r="FQ1059" s="158" t="n">
        <v>1</v>
      </c>
      <c r="FR1059" s="158" t="n">
        <v>1900</v>
      </c>
      <c r="FS1059" s="158" t="n">
        <v>1</v>
      </c>
      <c r="FT1059" s="158" t="n">
        <v>1</v>
      </c>
      <c r="FU1059" s="158" t="n">
        <v>1900</v>
      </c>
      <c r="FV1059" s="158" t="n">
        <v>1</v>
      </c>
      <c r="FW1059" s="158" t="n">
        <v>1</v>
      </c>
    </row>
    <row r="1060">
      <c r="A1060">
        <f>IF(F1060&gt;1,A1059,IF(AND(I1060&lt;10,paste!A1062&lt;10),RIGHT(H1060,2)&amp;"0"&amp;I1060&amp;"000"&amp;paste!A1062,IF(AND(I1060&lt;10,paste!A1062&gt;=10,paste!A1062&lt;100),RIGHT(H1060,2)&amp;"0"&amp;I1060&amp;"00"&amp;paste!A1062,IF(AND(I1060&lt;10,paste!A1062&gt;=100,paste!A1062&lt;1000),RIGHT(H1060,2)&amp;"0"&amp;I1060&amp;"0"&amp;paste!A1062,IF(AND(I1060&lt;10,paste!A1062&gt;=1000),RIGHT(H1060,2)&amp;"0"&amp;I1060&amp;paste!A1062,IF(AND(I1060&gt;=10,paste!A1062&lt;10),RIGHT(H1060,2)&amp;I1060&amp;"000"&amp;paste!A1062,IF(AND(I1060&gt;=10,paste!A1062&gt;=10,paste!A1062&lt;100),RIGHT(H1060,2)&amp;I1060&amp;"00"&amp;paste!A1062,IF(AND(I1060&gt;=10,paste!A1062&gt;=100,paste!A1062&lt;1000),RIGHT(H1060,2)&amp;I1060&amp;"0"&amp;paste!A1062,RIGHT(H1060,2)&amp;I1060&amp;paste!A1062))))))))</f>
        <v/>
      </c>
      <c r="B1060">
        <f>YEAR(paste!C1062)</f>
        <v/>
      </c>
      <c r="C1060">
        <f>MONTH(paste!C1062)</f>
        <v/>
      </c>
      <c r="D1060">
        <f>DAY(paste!C1062)</f>
        <v/>
      </c>
      <c r="E1060" s="158" t="n">
        <v>0</v>
      </c>
      <c r="F1060">
        <f>IF(AND(L1060=L1059,D1060=D1059),F1059+1,1)</f>
        <v/>
      </c>
      <c r="G1060" s="158" t="n">
        <v>0</v>
      </c>
      <c r="H1060">
        <f>YEAR(paste!C1062)</f>
        <v/>
      </c>
      <c r="I1060">
        <f>MONTH(paste!C1062)</f>
        <v/>
      </c>
      <c r="J1060">
        <f>DAY(paste!C1062)</f>
        <v/>
      </c>
      <c r="K1060">
        <f>A1060</f>
        <v/>
      </c>
      <c r="L1060">
        <f>IF(ISBLANK(VLOOKUP(paste!J1062,'得意先名 (2)'!$B$3:$F$2005,5,FALSE)),paste!P1062,IFERROR(VLOOKUP(paste!J1062,'得意先名 (2)'!$B$3:$F$2005,5,FALSE),"ZZZZZZZZZZZ"))</f>
        <v/>
      </c>
      <c r="M1060">
        <f>IF(L1060="ZZZZZZZZZZZ",paste!J1062&amp;paste!K1062&amp; "  :   "&amp;paste!M1062&amp; "  :   "&amp;paste!P1062,"")</f>
        <v/>
      </c>
      <c r="O1060" s="158" t="n"/>
      <c r="P1060">
        <f>VLOOKUP(L1060,'L_User+EndUser'!$C$2:$K$500,8,FALSE)</f>
        <v/>
      </c>
      <c r="Q1060">
        <f>VLOOKUP(L1060,'L_User+EndUser'!$C$2:$K$500,9,FALSE)</f>
        <v/>
      </c>
      <c r="R1060" s="158" t="n"/>
      <c r="T1060" s="158" t="n"/>
      <c r="V1060" s="158" t="n"/>
      <c r="AB1060">
        <f>paste!J1062</f>
        <v/>
      </c>
      <c r="AC1060">
        <f>L1060</f>
        <v/>
      </c>
      <c r="AO1060">
        <f>YEAR(paste!O1062)</f>
        <v/>
      </c>
      <c r="AP1060">
        <f>MONTH(paste!O1062)</f>
        <v/>
      </c>
      <c r="AQ1060">
        <f>DAY(paste!O1062)</f>
        <v/>
      </c>
      <c r="BD1060">
        <f>IF(paste!L1062="","",paste!L1062)</f>
        <v/>
      </c>
      <c r="BM1060" t="n">
        <v>1</v>
      </c>
      <c r="BN1060">
        <f>VLOOKUP(paste!E1062,L_Product!$A$2:$B$2001,2,FALSE)</f>
        <v/>
      </c>
      <c r="BO1060" s="21" t="n"/>
      <c r="BT1060" t="n">
        <v>2</v>
      </c>
      <c r="BU1060">
        <f>IF($BM$2=1,2,IF($BM$2=18,1))</f>
        <v/>
      </c>
      <c r="BV1060">
        <f>IF($BM$2=1,0,IF($BM$2=18,1))</f>
        <v/>
      </c>
      <c r="BW1060" t="n">
        <v>2</v>
      </c>
      <c r="BX1060" t="n">
        <v>0</v>
      </c>
      <c r="BY1060" t="n">
        <v>3</v>
      </c>
      <c r="BZ1060">
        <f>VLOOKUP(BN1060,L_Product!$B$2:$Z$2001,14,FALSE)</f>
        <v/>
      </c>
      <c r="CA1060">
        <f>paste!H1062</f>
        <v/>
      </c>
      <c r="CB1060">
        <f>BZ1060*CA1060</f>
        <v/>
      </c>
      <c r="CN1060" s="158" t="n">
        <v>1</v>
      </c>
      <c r="CO1060" s="158" t="n">
        <v>1</v>
      </c>
      <c r="CP1060" s="158" t="n">
        <v>1</v>
      </c>
      <c r="CQ1060" s="158" t="n">
        <v>1</v>
      </c>
      <c r="CR1060" s="158" t="n">
        <v>1</v>
      </c>
      <c r="CS1060" s="158" t="n">
        <v>0</v>
      </c>
      <c r="CT1060" s="158" t="n">
        <v>0</v>
      </c>
      <c r="CU1060" s="158" t="n">
        <v>0</v>
      </c>
      <c r="CV1060" s="158" t="n">
        <v>0</v>
      </c>
      <c r="CW1060" s="158" t="n">
        <v>0</v>
      </c>
      <c r="CX1060">
        <f>B1060</f>
        <v/>
      </c>
      <c r="CY1060">
        <f>C1060</f>
        <v/>
      </c>
      <c r="CZ1060">
        <f>D1060</f>
        <v/>
      </c>
      <c r="DA1060" s="158" t="n">
        <v>1900</v>
      </c>
      <c r="DB1060" s="158" t="n">
        <v>1</v>
      </c>
      <c r="DC1060" s="158" t="n">
        <v>1</v>
      </c>
      <c r="DD1060" s="158" t="n">
        <v>1900</v>
      </c>
      <c r="DE1060" s="158" t="n">
        <v>1</v>
      </c>
      <c r="DF1060" s="158" t="n">
        <v>1</v>
      </c>
      <c r="DG1060" s="158" t="n">
        <v>1900</v>
      </c>
      <c r="DH1060" s="158" t="n">
        <v>1</v>
      </c>
      <c r="DI1060" s="158" t="n">
        <v>1</v>
      </c>
      <c r="DJ1060" s="158" t="n">
        <v>1900</v>
      </c>
      <c r="DK1060" s="158" t="n">
        <v>1</v>
      </c>
      <c r="DL1060" s="158" t="n">
        <v>1</v>
      </c>
      <c r="DR1060" s="158" t="n">
        <v>2</v>
      </c>
      <c r="DS1060" s="158" t="n">
        <v>1</v>
      </c>
      <c r="DT1060" s="158" t="n">
        <v>2</v>
      </c>
      <c r="DU1060" s="158" t="n">
        <v>1</v>
      </c>
      <c r="DV1060" s="158" t="n">
        <v>3</v>
      </c>
      <c r="DW1060" s="158" t="n">
        <v>1</v>
      </c>
      <c r="DX1060" s="158" t="n">
        <v>3</v>
      </c>
      <c r="DY1060" s="158" t="n">
        <v>0</v>
      </c>
      <c r="DZ1060" s="158" t="n">
        <v>0</v>
      </c>
      <c r="EA1060" s="158" t="n">
        <v>0</v>
      </c>
      <c r="EB1060" s="158" t="n">
        <v>0</v>
      </c>
      <c r="EC1060" s="158" t="n">
        <v>0</v>
      </c>
      <c r="ED1060" s="158" t="n">
        <v>0</v>
      </c>
      <c r="EE1060" s="158" t="n">
        <v>0</v>
      </c>
      <c r="EF1060" s="158" t="n">
        <v>0</v>
      </c>
      <c r="EG1060" s="158" t="n">
        <v>0</v>
      </c>
      <c r="EH1060" s="158" t="n">
        <v>0</v>
      </c>
      <c r="EI1060" s="158" t="n">
        <v>0</v>
      </c>
      <c r="EJ1060" s="158" t="n">
        <v>0</v>
      </c>
      <c r="EK1060" s="158" t="n">
        <v>0</v>
      </c>
      <c r="EL1060" s="158" t="n">
        <v>0</v>
      </c>
      <c r="EM1060" s="158" t="n">
        <v>0</v>
      </c>
      <c r="EN1060" s="158" t="n">
        <v>0</v>
      </c>
      <c r="EO1060" s="158" t="n">
        <v>0</v>
      </c>
      <c r="EP1060" s="158" t="n">
        <v>0</v>
      </c>
      <c r="EQ1060" s="158" t="n">
        <v>0</v>
      </c>
      <c r="ER1060" s="158" t="n">
        <v>0</v>
      </c>
      <c r="ES1060" s="158" t="n">
        <v>0</v>
      </c>
      <c r="ET1060" s="158" t="n">
        <v>0</v>
      </c>
      <c r="EU1060" s="158" t="n">
        <v>0</v>
      </c>
      <c r="EV1060" s="158" t="n">
        <v>0</v>
      </c>
      <c r="EW1060" s="158" t="n">
        <v>0</v>
      </c>
      <c r="EX1060" s="158" t="n">
        <v>0</v>
      </c>
      <c r="EY1060" s="158" t="n">
        <v>0</v>
      </c>
      <c r="EZ1060" s="158" t="n">
        <v>1900</v>
      </c>
      <c r="FA1060" s="158" t="n">
        <v>1</v>
      </c>
      <c r="FB1060" s="158" t="n">
        <v>1</v>
      </c>
      <c r="FC1060" s="158" t="n">
        <v>1900</v>
      </c>
      <c r="FD1060" s="158" t="n">
        <v>1</v>
      </c>
      <c r="FE1060" s="158" t="n">
        <v>1</v>
      </c>
      <c r="FF1060" s="158" t="n">
        <v>1900</v>
      </c>
      <c r="FG1060" s="158" t="n">
        <v>1</v>
      </c>
      <c r="FH1060" s="158" t="n">
        <v>1</v>
      </c>
      <c r="FI1060" s="158" t="n">
        <v>1900</v>
      </c>
      <c r="FJ1060" s="158" t="n">
        <v>1</v>
      </c>
      <c r="FK1060" s="158" t="n">
        <v>1</v>
      </c>
      <c r="FL1060" s="158" t="n">
        <v>1900</v>
      </c>
      <c r="FM1060" s="158" t="n">
        <v>1</v>
      </c>
      <c r="FN1060" s="158" t="n">
        <v>1</v>
      </c>
      <c r="FO1060" s="158" t="n">
        <v>1900</v>
      </c>
      <c r="FP1060" s="158" t="n">
        <v>1</v>
      </c>
      <c r="FQ1060" s="158" t="n">
        <v>1</v>
      </c>
      <c r="FR1060" s="158" t="n">
        <v>1900</v>
      </c>
      <c r="FS1060" s="158" t="n">
        <v>1</v>
      </c>
      <c r="FT1060" s="158" t="n">
        <v>1</v>
      </c>
      <c r="FU1060" s="158" t="n">
        <v>1900</v>
      </c>
      <c r="FV1060" s="158" t="n">
        <v>1</v>
      </c>
      <c r="FW1060" s="158" t="n">
        <v>1</v>
      </c>
    </row>
    <row r="1061">
      <c r="A1061">
        <f>IF(F1061&gt;1,A1060,IF(AND(I1061&lt;10,paste!A1063&lt;10),RIGHT(H1061,2)&amp;"0"&amp;I1061&amp;"000"&amp;paste!A1063,IF(AND(I1061&lt;10,paste!A1063&gt;=10,paste!A1063&lt;100),RIGHT(H1061,2)&amp;"0"&amp;I1061&amp;"00"&amp;paste!A1063,IF(AND(I1061&lt;10,paste!A1063&gt;=100,paste!A1063&lt;1000),RIGHT(H1061,2)&amp;"0"&amp;I1061&amp;"0"&amp;paste!A1063,IF(AND(I1061&lt;10,paste!A1063&gt;=1000),RIGHT(H1061,2)&amp;"0"&amp;I1061&amp;paste!A1063,IF(AND(I1061&gt;=10,paste!A1063&lt;10),RIGHT(H1061,2)&amp;I1061&amp;"000"&amp;paste!A1063,IF(AND(I1061&gt;=10,paste!A1063&gt;=10,paste!A1063&lt;100),RIGHT(H1061,2)&amp;I1061&amp;"00"&amp;paste!A1063,IF(AND(I1061&gt;=10,paste!A1063&gt;=100,paste!A1063&lt;1000),RIGHT(H1061,2)&amp;I1061&amp;"0"&amp;paste!A1063,RIGHT(H1061,2)&amp;I1061&amp;paste!A1063))))))))</f>
        <v/>
      </c>
      <c r="B1061">
        <f>YEAR(paste!C1063)</f>
        <v/>
      </c>
      <c r="C1061">
        <f>MONTH(paste!C1063)</f>
        <v/>
      </c>
      <c r="D1061">
        <f>DAY(paste!C1063)</f>
        <v/>
      </c>
      <c r="E1061" s="158" t="n">
        <v>0</v>
      </c>
      <c r="F1061">
        <f>IF(AND(L1061=L1060,D1061=D1060),F1060+1,1)</f>
        <v/>
      </c>
      <c r="G1061" s="158" t="n">
        <v>0</v>
      </c>
      <c r="H1061">
        <f>YEAR(paste!C1063)</f>
        <v/>
      </c>
      <c r="I1061">
        <f>MONTH(paste!C1063)</f>
        <v/>
      </c>
      <c r="J1061">
        <f>DAY(paste!C1063)</f>
        <v/>
      </c>
      <c r="K1061">
        <f>A1061</f>
        <v/>
      </c>
      <c r="L1061">
        <f>IF(ISBLANK(VLOOKUP(paste!J1063,'得意先名 (2)'!$B$3:$F$2005,5,FALSE)),paste!P1063,IFERROR(VLOOKUP(paste!J1063,'得意先名 (2)'!$B$3:$F$2005,5,FALSE),"ZZZZZZZZZZZ"))</f>
        <v/>
      </c>
      <c r="M1061">
        <f>IF(L1061="ZZZZZZZZZZZ",paste!J1063&amp;paste!K1063&amp; "  :   "&amp;paste!M1063&amp; "  :   "&amp;paste!P1063,"")</f>
        <v/>
      </c>
      <c r="O1061" s="158" t="n"/>
      <c r="P1061">
        <f>VLOOKUP(L1061,'L_User+EndUser'!$C$2:$K$500,8,FALSE)</f>
        <v/>
      </c>
      <c r="Q1061">
        <f>VLOOKUP(L1061,'L_User+EndUser'!$C$2:$K$500,9,FALSE)</f>
        <v/>
      </c>
      <c r="R1061" s="158" t="n"/>
      <c r="T1061" s="158" t="n"/>
      <c r="V1061" s="158" t="n"/>
      <c r="AB1061">
        <f>paste!J1063</f>
        <v/>
      </c>
      <c r="AC1061">
        <f>L1061</f>
        <v/>
      </c>
      <c r="AO1061">
        <f>YEAR(paste!O1063)</f>
        <v/>
      </c>
      <c r="AP1061">
        <f>MONTH(paste!O1063)</f>
        <v/>
      </c>
      <c r="AQ1061">
        <f>DAY(paste!O1063)</f>
        <v/>
      </c>
      <c r="BD1061">
        <f>IF(paste!L1063="","",paste!L1063)</f>
        <v/>
      </c>
      <c r="BM1061" t="n">
        <v>1</v>
      </c>
      <c r="BN1061">
        <f>VLOOKUP(paste!E1063,L_Product!$A$2:$B$2001,2,FALSE)</f>
        <v/>
      </c>
      <c r="BO1061" s="21" t="n"/>
      <c r="BT1061" t="n">
        <v>2</v>
      </c>
      <c r="BU1061">
        <f>IF($BM$2=1,2,IF($BM$2=18,1))</f>
        <v/>
      </c>
      <c r="BV1061">
        <f>IF($BM$2=1,0,IF($BM$2=18,1))</f>
        <v/>
      </c>
      <c r="BW1061" t="n">
        <v>2</v>
      </c>
      <c r="BX1061" t="n">
        <v>0</v>
      </c>
      <c r="BY1061" t="n">
        <v>3</v>
      </c>
      <c r="BZ1061">
        <f>VLOOKUP(BN1061,L_Product!$B$2:$Z$2001,14,FALSE)</f>
        <v/>
      </c>
      <c r="CA1061">
        <f>paste!H1063</f>
        <v/>
      </c>
      <c r="CB1061">
        <f>BZ1061*CA1061</f>
        <v/>
      </c>
      <c r="CN1061" s="158" t="n">
        <v>1</v>
      </c>
      <c r="CO1061" s="158" t="n">
        <v>1</v>
      </c>
      <c r="CP1061" s="158" t="n">
        <v>1</v>
      </c>
      <c r="CQ1061" s="158" t="n">
        <v>1</v>
      </c>
      <c r="CR1061" s="158" t="n">
        <v>1</v>
      </c>
      <c r="CS1061" s="158" t="n">
        <v>0</v>
      </c>
      <c r="CT1061" s="158" t="n">
        <v>0</v>
      </c>
      <c r="CU1061" s="158" t="n">
        <v>0</v>
      </c>
      <c r="CV1061" s="158" t="n">
        <v>0</v>
      </c>
      <c r="CW1061" s="158" t="n">
        <v>0</v>
      </c>
      <c r="CX1061">
        <f>B1061</f>
        <v/>
      </c>
      <c r="CY1061">
        <f>C1061</f>
        <v/>
      </c>
      <c r="CZ1061">
        <f>D1061</f>
        <v/>
      </c>
      <c r="DA1061" s="158" t="n">
        <v>1900</v>
      </c>
      <c r="DB1061" s="158" t="n">
        <v>1</v>
      </c>
      <c r="DC1061" s="158" t="n">
        <v>1</v>
      </c>
      <c r="DD1061" s="158" t="n">
        <v>1900</v>
      </c>
      <c r="DE1061" s="158" t="n">
        <v>1</v>
      </c>
      <c r="DF1061" s="158" t="n">
        <v>1</v>
      </c>
      <c r="DG1061" s="158" t="n">
        <v>1900</v>
      </c>
      <c r="DH1061" s="158" t="n">
        <v>1</v>
      </c>
      <c r="DI1061" s="158" t="n">
        <v>1</v>
      </c>
      <c r="DJ1061" s="158" t="n">
        <v>1900</v>
      </c>
      <c r="DK1061" s="158" t="n">
        <v>1</v>
      </c>
      <c r="DL1061" s="158" t="n">
        <v>1</v>
      </c>
      <c r="DR1061" s="158" t="n">
        <v>2</v>
      </c>
      <c r="DS1061" s="158" t="n">
        <v>1</v>
      </c>
      <c r="DT1061" s="158" t="n">
        <v>2</v>
      </c>
      <c r="DU1061" s="158" t="n">
        <v>1</v>
      </c>
      <c r="DV1061" s="158" t="n">
        <v>3</v>
      </c>
      <c r="DW1061" s="158" t="n">
        <v>1</v>
      </c>
      <c r="DX1061" s="158" t="n">
        <v>3</v>
      </c>
      <c r="DY1061" s="158" t="n">
        <v>0</v>
      </c>
      <c r="DZ1061" s="158" t="n">
        <v>0</v>
      </c>
      <c r="EA1061" s="158" t="n">
        <v>0</v>
      </c>
      <c r="EB1061" s="158" t="n">
        <v>0</v>
      </c>
      <c r="EC1061" s="158" t="n">
        <v>0</v>
      </c>
      <c r="ED1061" s="158" t="n">
        <v>0</v>
      </c>
      <c r="EE1061" s="158" t="n">
        <v>0</v>
      </c>
      <c r="EF1061" s="158" t="n">
        <v>0</v>
      </c>
      <c r="EG1061" s="158" t="n">
        <v>0</v>
      </c>
      <c r="EH1061" s="158" t="n">
        <v>0</v>
      </c>
      <c r="EI1061" s="158" t="n">
        <v>0</v>
      </c>
      <c r="EJ1061" s="158" t="n">
        <v>0</v>
      </c>
      <c r="EK1061" s="158" t="n">
        <v>0</v>
      </c>
      <c r="EL1061" s="158" t="n">
        <v>0</v>
      </c>
      <c r="EM1061" s="158" t="n">
        <v>0</v>
      </c>
      <c r="EN1061" s="158" t="n">
        <v>0</v>
      </c>
      <c r="EO1061" s="158" t="n">
        <v>0</v>
      </c>
      <c r="EP1061" s="158" t="n">
        <v>0</v>
      </c>
      <c r="EQ1061" s="158" t="n">
        <v>0</v>
      </c>
      <c r="ER1061" s="158" t="n">
        <v>0</v>
      </c>
      <c r="ES1061" s="158" t="n">
        <v>0</v>
      </c>
      <c r="ET1061" s="158" t="n">
        <v>0</v>
      </c>
      <c r="EU1061" s="158" t="n">
        <v>0</v>
      </c>
      <c r="EV1061" s="158" t="n">
        <v>0</v>
      </c>
      <c r="EW1061" s="158" t="n">
        <v>0</v>
      </c>
      <c r="EX1061" s="158" t="n">
        <v>0</v>
      </c>
      <c r="EY1061" s="158" t="n">
        <v>0</v>
      </c>
      <c r="EZ1061" s="158" t="n">
        <v>1900</v>
      </c>
      <c r="FA1061" s="158" t="n">
        <v>1</v>
      </c>
      <c r="FB1061" s="158" t="n">
        <v>1</v>
      </c>
      <c r="FC1061" s="158" t="n">
        <v>1900</v>
      </c>
      <c r="FD1061" s="158" t="n">
        <v>1</v>
      </c>
      <c r="FE1061" s="158" t="n">
        <v>1</v>
      </c>
      <c r="FF1061" s="158" t="n">
        <v>1900</v>
      </c>
      <c r="FG1061" s="158" t="n">
        <v>1</v>
      </c>
      <c r="FH1061" s="158" t="n">
        <v>1</v>
      </c>
      <c r="FI1061" s="158" t="n">
        <v>1900</v>
      </c>
      <c r="FJ1061" s="158" t="n">
        <v>1</v>
      </c>
      <c r="FK1061" s="158" t="n">
        <v>1</v>
      </c>
      <c r="FL1061" s="158" t="n">
        <v>1900</v>
      </c>
      <c r="FM1061" s="158" t="n">
        <v>1</v>
      </c>
      <c r="FN1061" s="158" t="n">
        <v>1</v>
      </c>
      <c r="FO1061" s="158" t="n">
        <v>1900</v>
      </c>
      <c r="FP1061" s="158" t="n">
        <v>1</v>
      </c>
      <c r="FQ1061" s="158" t="n">
        <v>1</v>
      </c>
      <c r="FR1061" s="158" t="n">
        <v>1900</v>
      </c>
      <c r="FS1061" s="158" t="n">
        <v>1</v>
      </c>
      <c r="FT1061" s="158" t="n">
        <v>1</v>
      </c>
      <c r="FU1061" s="158" t="n">
        <v>1900</v>
      </c>
      <c r="FV1061" s="158" t="n">
        <v>1</v>
      </c>
      <c r="FW1061" s="158" t="n">
        <v>1</v>
      </c>
    </row>
    <row r="1062">
      <c r="A1062">
        <f>IF(F1062&gt;1,A1061,IF(AND(I1062&lt;10,paste!A1064&lt;10),RIGHT(H1062,2)&amp;"0"&amp;I1062&amp;"000"&amp;paste!A1064,IF(AND(I1062&lt;10,paste!A1064&gt;=10,paste!A1064&lt;100),RIGHT(H1062,2)&amp;"0"&amp;I1062&amp;"00"&amp;paste!A1064,IF(AND(I1062&lt;10,paste!A1064&gt;=100,paste!A1064&lt;1000),RIGHT(H1062,2)&amp;"0"&amp;I1062&amp;"0"&amp;paste!A1064,IF(AND(I1062&lt;10,paste!A1064&gt;=1000),RIGHT(H1062,2)&amp;"0"&amp;I1062&amp;paste!A1064,IF(AND(I1062&gt;=10,paste!A1064&lt;10),RIGHT(H1062,2)&amp;I1062&amp;"000"&amp;paste!A1064,IF(AND(I1062&gt;=10,paste!A1064&gt;=10,paste!A1064&lt;100),RIGHT(H1062,2)&amp;I1062&amp;"00"&amp;paste!A1064,IF(AND(I1062&gt;=10,paste!A1064&gt;=100,paste!A1064&lt;1000),RIGHT(H1062,2)&amp;I1062&amp;"0"&amp;paste!A1064,RIGHT(H1062,2)&amp;I1062&amp;paste!A1064))))))))</f>
        <v/>
      </c>
      <c r="B1062">
        <f>YEAR(paste!C1064)</f>
        <v/>
      </c>
      <c r="C1062">
        <f>MONTH(paste!C1064)</f>
        <v/>
      </c>
      <c r="D1062">
        <f>DAY(paste!C1064)</f>
        <v/>
      </c>
      <c r="E1062" s="158" t="n">
        <v>0</v>
      </c>
      <c r="F1062">
        <f>IF(AND(L1062=L1061,D1062=D1061),F1061+1,1)</f>
        <v/>
      </c>
      <c r="G1062" s="158" t="n">
        <v>0</v>
      </c>
      <c r="H1062">
        <f>YEAR(paste!C1064)</f>
        <v/>
      </c>
      <c r="I1062">
        <f>MONTH(paste!C1064)</f>
        <v/>
      </c>
      <c r="J1062">
        <f>DAY(paste!C1064)</f>
        <v/>
      </c>
      <c r="K1062">
        <f>A1062</f>
        <v/>
      </c>
      <c r="L1062">
        <f>IF(ISBLANK(VLOOKUP(paste!J1064,'得意先名 (2)'!$B$3:$F$2005,5,FALSE)),paste!P1064,IFERROR(VLOOKUP(paste!J1064,'得意先名 (2)'!$B$3:$F$2005,5,FALSE),"ZZZZZZZZZZZ"))</f>
        <v/>
      </c>
      <c r="M1062">
        <f>IF(L1062="ZZZZZZZZZZZ",paste!J1064&amp;paste!K1064&amp; "  :   "&amp;paste!M1064&amp; "  :   "&amp;paste!P1064,"")</f>
        <v/>
      </c>
      <c r="O1062" s="158" t="n"/>
      <c r="P1062">
        <f>VLOOKUP(L1062,'L_User+EndUser'!$C$2:$K$500,8,FALSE)</f>
        <v/>
      </c>
      <c r="Q1062">
        <f>VLOOKUP(L1062,'L_User+EndUser'!$C$2:$K$500,9,FALSE)</f>
        <v/>
      </c>
      <c r="R1062" s="158" t="n"/>
      <c r="T1062" s="158" t="n"/>
      <c r="V1062" s="158" t="n"/>
      <c r="AB1062">
        <f>paste!J1064</f>
        <v/>
      </c>
      <c r="AC1062">
        <f>L1062</f>
        <v/>
      </c>
      <c r="AO1062">
        <f>YEAR(paste!O1064)</f>
        <v/>
      </c>
      <c r="AP1062">
        <f>MONTH(paste!O1064)</f>
        <v/>
      </c>
      <c r="AQ1062">
        <f>DAY(paste!O1064)</f>
        <v/>
      </c>
      <c r="BD1062">
        <f>IF(paste!L1064="","",paste!L1064)</f>
        <v/>
      </c>
      <c r="BM1062" t="n">
        <v>1</v>
      </c>
      <c r="BN1062">
        <f>VLOOKUP(paste!E1064,L_Product!$A$2:$B$2001,2,FALSE)</f>
        <v/>
      </c>
      <c r="BO1062" s="21" t="n"/>
      <c r="BT1062" t="n">
        <v>2</v>
      </c>
      <c r="BU1062">
        <f>IF($BM$2=1,2,IF($BM$2=18,1))</f>
        <v/>
      </c>
      <c r="BV1062">
        <f>IF($BM$2=1,0,IF($BM$2=18,1))</f>
        <v/>
      </c>
      <c r="BW1062" t="n">
        <v>2</v>
      </c>
      <c r="BX1062" t="n">
        <v>0</v>
      </c>
      <c r="BY1062" t="n">
        <v>3</v>
      </c>
      <c r="BZ1062">
        <f>VLOOKUP(BN1062,L_Product!$B$2:$Z$2001,14,FALSE)</f>
        <v/>
      </c>
      <c r="CA1062">
        <f>paste!H1064</f>
        <v/>
      </c>
      <c r="CB1062">
        <f>BZ1062*CA1062</f>
        <v/>
      </c>
      <c r="CN1062" s="158" t="n">
        <v>1</v>
      </c>
      <c r="CO1062" s="158" t="n">
        <v>1</v>
      </c>
      <c r="CP1062" s="158" t="n">
        <v>1</v>
      </c>
      <c r="CQ1062" s="158" t="n">
        <v>1</v>
      </c>
      <c r="CR1062" s="158" t="n">
        <v>1</v>
      </c>
      <c r="CS1062" s="158" t="n">
        <v>0</v>
      </c>
      <c r="CT1062" s="158" t="n">
        <v>0</v>
      </c>
      <c r="CU1062" s="158" t="n">
        <v>0</v>
      </c>
      <c r="CV1062" s="158" t="n">
        <v>0</v>
      </c>
      <c r="CW1062" s="158" t="n">
        <v>0</v>
      </c>
      <c r="CX1062">
        <f>B1062</f>
        <v/>
      </c>
      <c r="CY1062">
        <f>C1062</f>
        <v/>
      </c>
      <c r="CZ1062">
        <f>D1062</f>
        <v/>
      </c>
      <c r="DA1062" s="158" t="n">
        <v>1900</v>
      </c>
      <c r="DB1062" s="158" t="n">
        <v>1</v>
      </c>
      <c r="DC1062" s="158" t="n">
        <v>1</v>
      </c>
      <c r="DD1062" s="158" t="n">
        <v>1900</v>
      </c>
      <c r="DE1062" s="158" t="n">
        <v>1</v>
      </c>
      <c r="DF1062" s="158" t="n">
        <v>1</v>
      </c>
      <c r="DG1062" s="158" t="n">
        <v>1900</v>
      </c>
      <c r="DH1062" s="158" t="n">
        <v>1</v>
      </c>
      <c r="DI1062" s="158" t="n">
        <v>1</v>
      </c>
      <c r="DJ1062" s="158" t="n">
        <v>1900</v>
      </c>
      <c r="DK1062" s="158" t="n">
        <v>1</v>
      </c>
      <c r="DL1062" s="158" t="n">
        <v>1</v>
      </c>
      <c r="DR1062" s="158" t="n">
        <v>2</v>
      </c>
      <c r="DS1062" s="158" t="n">
        <v>1</v>
      </c>
      <c r="DT1062" s="158" t="n">
        <v>2</v>
      </c>
      <c r="DU1062" s="158" t="n">
        <v>1</v>
      </c>
      <c r="DV1062" s="158" t="n">
        <v>3</v>
      </c>
      <c r="DW1062" s="158" t="n">
        <v>1</v>
      </c>
      <c r="DX1062" s="158" t="n">
        <v>3</v>
      </c>
      <c r="DY1062" s="158" t="n">
        <v>0</v>
      </c>
      <c r="DZ1062" s="158" t="n">
        <v>0</v>
      </c>
      <c r="EA1062" s="158" t="n">
        <v>0</v>
      </c>
      <c r="EB1062" s="158" t="n">
        <v>0</v>
      </c>
      <c r="EC1062" s="158" t="n">
        <v>0</v>
      </c>
      <c r="ED1062" s="158" t="n">
        <v>0</v>
      </c>
      <c r="EE1062" s="158" t="n">
        <v>0</v>
      </c>
      <c r="EF1062" s="158" t="n">
        <v>0</v>
      </c>
      <c r="EG1062" s="158" t="n">
        <v>0</v>
      </c>
      <c r="EH1062" s="158" t="n">
        <v>0</v>
      </c>
      <c r="EI1062" s="158" t="n">
        <v>0</v>
      </c>
      <c r="EJ1062" s="158" t="n">
        <v>0</v>
      </c>
      <c r="EK1062" s="158" t="n">
        <v>0</v>
      </c>
      <c r="EL1062" s="158" t="n">
        <v>0</v>
      </c>
      <c r="EM1062" s="158" t="n">
        <v>0</v>
      </c>
      <c r="EN1062" s="158" t="n">
        <v>0</v>
      </c>
      <c r="EO1062" s="158" t="n">
        <v>0</v>
      </c>
      <c r="EP1062" s="158" t="n">
        <v>0</v>
      </c>
      <c r="EQ1062" s="158" t="n">
        <v>0</v>
      </c>
      <c r="ER1062" s="158" t="n">
        <v>0</v>
      </c>
      <c r="ES1062" s="158" t="n">
        <v>0</v>
      </c>
      <c r="ET1062" s="158" t="n">
        <v>0</v>
      </c>
      <c r="EU1062" s="158" t="n">
        <v>0</v>
      </c>
      <c r="EV1062" s="158" t="n">
        <v>0</v>
      </c>
      <c r="EW1062" s="158" t="n">
        <v>0</v>
      </c>
      <c r="EX1062" s="158" t="n">
        <v>0</v>
      </c>
      <c r="EY1062" s="158" t="n">
        <v>0</v>
      </c>
      <c r="EZ1062" s="158" t="n">
        <v>1900</v>
      </c>
      <c r="FA1062" s="158" t="n">
        <v>1</v>
      </c>
      <c r="FB1062" s="158" t="n">
        <v>1</v>
      </c>
      <c r="FC1062" s="158" t="n">
        <v>1900</v>
      </c>
      <c r="FD1062" s="158" t="n">
        <v>1</v>
      </c>
      <c r="FE1062" s="158" t="n">
        <v>1</v>
      </c>
      <c r="FF1062" s="158" t="n">
        <v>1900</v>
      </c>
      <c r="FG1062" s="158" t="n">
        <v>1</v>
      </c>
      <c r="FH1062" s="158" t="n">
        <v>1</v>
      </c>
      <c r="FI1062" s="158" t="n">
        <v>1900</v>
      </c>
      <c r="FJ1062" s="158" t="n">
        <v>1</v>
      </c>
      <c r="FK1062" s="158" t="n">
        <v>1</v>
      </c>
      <c r="FL1062" s="158" t="n">
        <v>1900</v>
      </c>
      <c r="FM1062" s="158" t="n">
        <v>1</v>
      </c>
      <c r="FN1062" s="158" t="n">
        <v>1</v>
      </c>
      <c r="FO1062" s="158" t="n">
        <v>1900</v>
      </c>
      <c r="FP1062" s="158" t="n">
        <v>1</v>
      </c>
      <c r="FQ1062" s="158" t="n">
        <v>1</v>
      </c>
      <c r="FR1062" s="158" t="n">
        <v>1900</v>
      </c>
      <c r="FS1062" s="158" t="n">
        <v>1</v>
      </c>
      <c r="FT1062" s="158" t="n">
        <v>1</v>
      </c>
      <c r="FU1062" s="158" t="n">
        <v>1900</v>
      </c>
      <c r="FV1062" s="158" t="n">
        <v>1</v>
      </c>
      <c r="FW1062" s="158" t="n">
        <v>1</v>
      </c>
    </row>
    <row r="1063">
      <c r="A1063">
        <f>IF(F1063&gt;1,A1062,IF(AND(I1063&lt;10,paste!A1065&lt;10),RIGHT(H1063,2)&amp;"0"&amp;I1063&amp;"000"&amp;paste!A1065,IF(AND(I1063&lt;10,paste!A1065&gt;=10,paste!A1065&lt;100),RIGHT(H1063,2)&amp;"0"&amp;I1063&amp;"00"&amp;paste!A1065,IF(AND(I1063&lt;10,paste!A1065&gt;=100,paste!A1065&lt;1000),RIGHT(H1063,2)&amp;"0"&amp;I1063&amp;"0"&amp;paste!A1065,IF(AND(I1063&lt;10,paste!A1065&gt;=1000),RIGHT(H1063,2)&amp;"0"&amp;I1063&amp;paste!A1065,IF(AND(I1063&gt;=10,paste!A1065&lt;10),RIGHT(H1063,2)&amp;I1063&amp;"000"&amp;paste!A1065,IF(AND(I1063&gt;=10,paste!A1065&gt;=10,paste!A1065&lt;100),RIGHT(H1063,2)&amp;I1063&amp;"00"&amp;paste!A1065,IF(AND(I1063&gt;=10,paste!A1065&gt;=100,paste!A1065&lt;1000),RIGHT(H1063,2)&amp;I1063&amp;"0"&amp;paste!A1065,RIGHT(H1063,2)&amp;I1063&amp;paste!A1065))))))))</f>
        <v/>
      </c>
      <c r="B1063">
        <f>YEAR(paste!C1065)</f>
        <v/>
      </c>
      <c r="C1063">
        <f>MONTH(paste!C1065)</f>
        <v/>
      </c>
      <c r="D1063">
        <f>DAY(paste!C1065)</f>
        <v/>
      </c>
      <c r="E1063" s="158" t="n">
        <v>0</v>
      </c>
      <c r="F1063">
        <f>IF(AND(L1063=L1062,D1063=D1062),F1062+1,1)</f>
        <v/>
      </c>
      <c r="G1063" s="158" t="n">
        <v>0</v>
      </c>
      <c r="H1063">
        <f>YEAR(paste!C1065)</f>
        <v/>
      </c>
      <c r="I1063">
        <f>MONTH(paste!C1065)</f>
        <v/>
      </c>
      <c r="J1063">
        <f>DAY(paste!C1065)</f>
        <v/>
      </c>
      <c r="K1063">
        <f>A1063</f>
        <v/>
      </c>
      <c r="L1063">
        <f>IF(ISBLANK(VLOOKUP(paste!J1065,'得意先名 (2)'!$B$3:$F$2005,5,FALSE)),paste!P1065,IFERROR(VLOOKUP(paste!J1065,'得意先名 (2)'!$B$3:$F$2005,5,FALSE),"ZZZZZZZZZZZ"))</f>
        <v/>
      </c>
      <c r="M1063">
        <f>IF(L1063="ZZZZZZZZZZZ",paste!J1065&amp;paste!K1065&amp; "  :   "&amp;paste!M1065&amp; "  :   "&amp;paste!P1065,"")</f>
        <v/>
      </c>
      <c r="O1063" s="158" t="n"/>
      <c r="P1063">
        <f>VLOOKUP(L1063,'L_User+EndUser'!$C$2:$K$500,8,FALSE)</f>
        <v/>
      </c>
      <c r="Q1063">
        <f>VLOOKUP(L1063,'L_User+EndUser'!$C$2:$K$500,9,FALSE)</f>
        <v/>
      </c>
      <c r="R1063" s="158" t="n"/>
      <c r="T1063" s="158" t="n"/>
      <c r="V1063" s="158" t="n"/>
      <c r="AB1063">
        <f>paste!J1065</f>
        <v/>
      </c>
      <c r="AC1063">
        <f>L1063</f>
        <v/>
      </c>
      <c r="AO1063">
        <f>YEAR(paste!O1065)</f>
        <v/>
      </c>
      <c r="AP1063">
        <f>MONTH(paste!O1065)</f>
        <v/>
      </c>
      <c r="AQ1063">
        <f>DAY(paste!O1065)</f>
        <v/>
      </c>
      <c r="BD1063">
        <f>IF(paste!L1065="","",paste!L1065)</f>
        <v/>
      </c>
      <c r="BM1063" t="n">
        <v>1</v>
      </c>
      <c r="BN1063">
        <f>VLOOKUP(paste!E1065,L_Product!$A$2:$B$2001,2,FALSE)</f>
        <v/>
      </c>
      <c r="BO1063" s="21" t="n"/>
      <c r="BT1063" t="n">
        <v>2</v>
      </c>
      <c r="BU1063">
        <f>IF($BM$2=1,2,IF($BM$2=18,1))</f>
        <v/>
      </c>
      <c r="BV1063">
        <f>IF($BM$2=1,0,IF($BM$2=18,1))</f>
        <v/>
      </c>
      <c r="BW1063" t="n">
        <v>2</v>
      </c>
      <c r="BX1063" t="n">
        <v>0</v>
      </c>
      <c r="BY1063" t="n">
        <v>3</v>
      </c>
      <c r="BZ1063">
        <f>VLOOKUP(BN1063,L_Product!$B$2:$Z$2001,14,FALSE)</f>
        <v/>
      </c>
      <c r="CA1063">
        <f>paste!H1065</f>
        <v/>
      </c>
      <c r="CB1063">
        <f>BZ1063*CA1063</f>
        <v/>
      </c>
      <c r="CN1063" s="158" t="n">
        <v>1</v>
      </c>
      <c r="CO1063" s="158" t="n">
        <v>1</v>
      </c>
      <c r="CP1063" s="158" t="n">
        <v>1</v>
      </c>
      <c r="CQ1063" s="158" t="n">
        <v>1</v>
      </c>
      <c r="CR1063" s="158" t="n">
        <v>1</v>
      </c>
      <c r="CS1063" s="158" t="n">
        <v>0</v>
      </c>
      <c r="CT1063" s="158" t="n">
        <v>0</v>
      </c>
      <c r="CU1063" s="158" t="n">
        <v>0</v>
      </c>
      <c r="CV1063" s="158" t="n">
        <v>0</v>
      </c>
      <c r="CW1063" s="158" t="n">
        <v>0</v>
      </c>
      <c r="CX1063">
        <f>B1063</f>
        <v/>
      </c>
      <c r="CY1063">
        <f>C1063</f>
        <v/>
      </c>
      <c r="CZ1063">
        <f>D1063</f>
        <v/>
      </c>
      <c r="DA1063" s="158" t="n">
        <v>1900</v>
      </c>
      <c r="DB1063" s="158" t="n">
        <v>1</v>
      </c>
      <c r="DC1063" s="158" t="n">
        <v>1</v>
      </c>
      <c r="DD1063" s="158" t="n">
        <v>1900</v>
      </c>
      <c r="DE1063" s="158" t="n">
        <v>1</v>
      </c>
      <c r="DF1063" s="158" t="n">
        <v>1</v>
      </c>
      <c r="DG1063" s="158" t="n">
        <v>1900</v>
      </c>
      <c r="DH1063" s="158" t="n">
        <v>1</v>
      </c>
      <c r="DI1063" s="158" t="n">
        <v>1</v>
      </c>
      <c r="DJ1063" s="158" t="n">
        <v>1900</v>
      </c>
      <c r="DK1063" s="158" t="n">
        <v>1</v>
      </c>
      <c r="DL1063" s="158" t="n">
        <v>1</v>
      </c>
      <c r="DR1063" s="158" t="n">
        <v>2</v>
      </c>
      <c r="DS1063" s="158" t="n">
        <v>1</v>
      </c>
      <c r="DT1063" s="158" t="n">
        <v>2</v>
      </c>
      <c r="DU1063" s="158" t="n">
        <v>1</v>
      </c>
      <c r="DV1063" s="158" t="n">
        <v>3</v>
      </c>
      <c r="DW1063" s="158" t="n">
        <v>1</v>
      </c>
      <c r="DX1063" s="158" t="n">
        <v>3</v>
      </c>
      <c r="DY1063" s="158" t="n">
        <v>0</v>
      </c>
      <c r="DZ1063" s="158" t="n">
        <v>0</v>
      </c>
      <c r="EA1063" s="158" t="n">
        <v>0</v>
      </c>
      <c r="EB1063" s="158" t="n">
        <v>0</v>
      </c>
      <c r="EC1063" s="158" t="n">
        <v>0</v>
      </c>
      <c r="ED1063" s="158" t="n">
        <v>0</v>
      </c>
      <c r="EE1063" s="158" t="n">
        <v>0</v>
      </c>
      <c r="EF1063" s="158" t="n">
        <v>0</v>
      </c>
      <c r="EG1063" s="158" t="n">
        <v>0</v>
      </c>
      <c r="EH1063" s="158" t="n">
        <v>0</v>
      </c>
      <c r="EI1063" s="158" t="n">
        <v>0</v>
      </c>
      <c r="EJ1063" s="158" t="n">
        <v>0</v>
      </c>
      <c r="EK1063" s="158" t="n">
        <v>0</v>
      </c>
      <c r="EL1063" s="158" t="n">
        <v>0</v>
      </c>
      <c r="EM1063" s="158" t="n">
        <v>0</v>
      </c>
      <c r="EN1063" s="158" t="n">
        <v>0</v>
      </c>
      <c r="EO1063" s="158" t="n">
        <v>0</v>
      </c>
      <c r="EP1063" s="158" t="n">
        <v>0</v>
      </c>
      <c r="EQ1063" s="158" t="n">
        <v>0</v>
      </c>
      <c r="ER1063" s="158" t="n">
        <v>0</v>
      </c>
      <c r="ES1063" s="158" t="n">
        <v>0</v>
      </c>
      <c r="ET1063" s="158" t="n">
        <v>0</v>
      </c>
      <c r="EU1063" s="158" t="n">
        <v>0</v>
      </c>
      <c r="EV1063" s="158" t="n">
        <v>0</v>
      </c>
      <c r="EW1063" s="158" t="n">
        <v>0</v>
      </c>
      <c r="EX1063" s="158" t="n">
        <v>0</v>
      </c>
      <c r="EY1063" s="158" t="n">
        <v>0</v>
      </c>
      <c r="EZ1063" s="158" t="n">
        <v>1900</v>
      </c>
      <c r="FA1063" s="158" t="n">
        <v>1</v>
      </c>
      <c r="FB1063" s="158" t="n">
        <v>1</v>
      </c>
      <c r="FC1063" s="158" t="n">
        <v>1900</v>
      </c>
      <c r="FD1063" s="158" t="n">
        <v>1</v>
      </c>
      <c r="FE1063" s="158" t="n">
        <v>1</v>
      </c>
      <c r="FF1063" s="158" t="n">
        <v>1900</v>
      </c>
      <c r="FG1063" s="158" t="n">
        <v>1</v>
      </c>
      <c r="FH1063" s="158" t="n">
        <v>1</v>
      </c>
      <c r="FI1063" s="158" t="n">
        <v>1900</v>
      </c>
      <c r="FJ1063" s="158" t="n">
        <v>1</v>
      </c>
      <c r="FK1063" s="158" t="n">
        <v>1</v>
      </c>
      <c r="FL1063" s="158" t="n">
        <v>1900</v>
      </c>
      <c r="FM1063" s="158" t="n">
        <v>1</v>
      </c>
      <c r="FN1063" s="158" t="n">
        <v>1</v>
      </c>
      <c r="FO1063" s="158" t="n">
        <v>1900</v>
      </c>
      <c r="FP1063" s="158" t="n">
        <v>1</v>
      </c>
      <c r="FQ1063" s="158" t="n">
        <v>1</v>
      </c>
      <c r="FR1063" s="158" t="n">
        <v>1900</v>
      </c>
      <c r="FS1063" s="158" t="n">
        <v>1</v>
      </c>
      <c r="FT1063" s="158" t="n">
        <v>1</v>
      </c>
      <c r="FU1063" s="158" t="n">
        <v>1900</v>
      </c>
      <c r="FV1063" s="158" t="n">
        <v>1</v>
      </c>
      <c r="FW1063" s="158" t="n">
        <v>1</v>
      </c>
    </row>
    <row r="1064">
      <c r="A1064">
        <f>IF(F1064&gt;1,A1063,IF(AND(I1064&lt;10,paste!A1066&lt;10),RIGHT(H1064,2)&amp;"0"&amp;I1064&amp;"000"&amp;paste!A1066,IF(AND(I1064&lt;10,paste!A1066&gt;=10,paste!A1066&lt;100),RIGHT(H1064,2)&amp;"0"&amp;I1064&amp;"00"&amp;paste!A1066,IF(AND(I1064&lt;10,paste!A1066&gt;=100,paste!A1066&lt;1000),RIGHT(H1064,2)&amp;"0"&amp;I1064&amp;"0"&amp;paste!A1066,IF(AND(I1064&lt;10,paste!A1066&gt;=1000),RIGHT(H1064,2)&amp;"0"&amp;I1064&amp;paste!A1066,IF(AND(I1064&gt;=10,paste!A1066&lt;10),RIGHT(H1064,2)&amp;I1064&amp;"000"&amp;paste!A1066,IF(AND(I1064&gt;=10,paste!A1066&gt;=10,paste!A1066&lt;100),RIGHT(H1064,2)&amp;I1064&amp;"00"&amp;paste!A1066,IF(AND(I1064&gt;=10,paste!A1066&gt;=100,paste!A1066&lt;1000),RIGHT(H1064,2)&amp;I1064&amp;"0"&amp;paste!A1066,RIGHT(H1064,2)&amp;I1064&amp;paste!A1066))))))))</f>
        <v/>
      </c>
      <c r="B1064">
        <f>YEAR(paste!C1066)</f>
        <v/>
      </c>
      <c r="C1064">
        <f>MONTH(paste!C1066)</f>
        <v/>
      </c>
      <c r="D1064">
        <f>DAY(paste!C1066)</f>
        <v/>
      </c>
      <c r="E1064" s="158" t="n">
        <v>0</v>
      </c>
      <c r="F1064">
        <f>IF(AND(L1064=L1063,D1064=D1063),F1063+1,1)</f>
        <v/>
      </c>
      <c r="G1064" s="158" t="n">
        <v>0</v>
      </c>
      <c r="H1064">
        <f>YEAR(paste!C1066)</f>
        <v/>
      </c>
      <c r="I1064">
        <f>MONTH(paste!C1066)</f>
        <v/>
      </c>
      <c r="J1064">
        <f>DAY(paste!C1066)</f>
        <v/>
      </c>
      <c r="K1064">
        <f>A1064</f>
        <v/>
      </c>
      <c r="L1064">
        <f>IF(ISBLANK(VLOOKUP(paste!J1066,'得意先名 (2)'!$B$3:$F$2005,5,FALSE)),paste!P1066,IFERROR(VLOOKUP(paste!J1066,'得意先名 (2)'!$B$3:$F$2005,5,FALSE),"ZZZZZZZZZZZ"))</f>
        <v/>
      </c>
      <c r="M1064">
        <f>IF(L1064="ZZZZZZZZZZZ",paste!J1066&amp;paste!K1066&amp; "  :   "&amp;paste!M1066&amp; "  :   "&amp;paste!P1066,"")</f>
        <v/>
      </c>
      <c r="O1064" s="158" t="n"/>
      <c r="P1064">
        <f>VLOOKUP(L1064,'L_User+EndUser'!$C$2:$K$500,8,FALSE)</f>
        <v/>
      </c>
      <c r="Q1064">
        <f>VLOOKUP(L1064,'L_User+EndUser'!$C$2:$K$500,9,FALSE)</f>
        <v/>
      </c>
      <c r="R1064" s="158" t="n"/>
      <c r="T1064" s="158" t="n"/>
      <c r="V1064" s="158" t="n"/>
      <c r="AB1064">
        <f>paste!J1066</f>
        <v/>
      </c>
      <c r="AC1064">
        <f>L1064</f>
        <v/>
      </c>
      <c r="AO1064">
        <f>YEAR(paste!O1066)</f>
        <v/>
      </c>
      <c r="AP1064">
        <f>MONTH(paste!O1066)</f>
        <v/>
      </c>
      <c r="AQ1064">
        <f>DAY(paste!O1066)</f>
        <v/>
      </c>
      <c r="BD1064">
        <f>IF(paste!L1066="","",paste!L1066)</f>
        <v/>
      </c>
      <c r="BM1064" t="n">
        <v>1</v>
      </c>
      <c r="BN1064">
        <f>VLOOKUP(paste!E1066,L_Product!$A$2:$B$2001,2,FALSE)</f>
        <v/>
      </c>
      <c r="BO1064" s="21" t="n"/>
      <c r="BT1064" t="n">
        <v>2</v>
      </c>
      <c r="BU1064">
        <f>IF($BM$2=1,2,IF($BM$2=18,1))</f>
        <v/>
      </c>
      <c r="BV1064">
        <f>IF($BM$2=1,0,IF($BM$2=18,1))</f>
        <v/>
      </c>
      <c r="BW1064" t="n">
        <v>2</v>
      </c>
      <c r="BX1064" t="n">
        <v>0</v>
      </c>
      <c r="BY1064" t="n">
        <v>3</v>
      </c>
      <c r="BZ1064">
        <f>VLOOKUP(BN1064,L_Product!$B$2:$Z$2001,14,FALSE)</f>
        <v/>
      </c>
      <c r="CA1064">
        <f>paste!H1066</f>
        <v/>
      </c>
      <c r="CB1064">
        <f>BZ1064*CA1064</f>
        <v/>
      </c>
      <c r="CN1064" s="158" t="n">
        <v>1</v>
      </c>
      <c r="CO1064" s="158" t="n">
        <v>1</v>
      </c>
      <c r="CP1064" s="158" t="n">
        <v>1</v>
      </c>
      <c r="CQ1064" s="158" t="n">
        <v>1</v>
      </c>
      <c r="CR1064" s="158" t="n">
        <v>1</v>
      </c>
      <c r="CS1064" s="158" t="n">
        <v>0</v>
      </c>
      <c r="CT1064" s="158" t="n">
        <v>0</v>
      </c>
      <c r="CU1064" s="158" t="n">
        <v>0</v>
      </c>
      <c r="CV1064" s="158" t="n">
        <v>0</v>
      </c>
      <c r="CW1064" s="158" t="n">
        <v>0</v>
      </c>
      <c r="CX1064">
        <f>B1064</f>
        <v/>
      </c>
      <c r="CY1064">
        <f>C1064</f>
        <v/>
      </c>
      <c r="CZ1064">
        <f>D1064</f>
        <v/>
      </c>
      <c r="DA1064" s="158" t="n">
        <v>1900</v>
      </c>
      <c r="DB1064" s="158" t="n">
        <v>1</v>
      </c>
      <c r="DC1064" s="158" t="n">
        <v>1</v>
      </c>
      <c r="DD1064" s="158" t="n">
        <v>1900</v>
      </c>
      <c r="DE1064" s="158" t="n">
        <v>1</v>
      </c>
      <c r="DF1064" s="158" t="n">
        <v>1</v>
      </c>
      <c r="DG1064" s="158" t="n">
        <v>1900</v>
      </c>
      <c r="DH1064" s="158" t="n">
        <v>1</v>
      </c>
      <c r="DI1064" s="158" t="n">
        <v>1</v>
      </c>
      <c r="DJ1064" s="158" t="n">
        <v>1900</v>
      </c>
      <c r="DK1064" s="158" t="n">
        <v>1</v>
      </c>
      <c r="DL1064" s="158" t="n">
        <v>1</v>
      </c>
      <c r="DR1064" s="158" t="n">
        <v>2</v>
      </c>
      <c r="DS1064" s="158" t="n">
        <v>1</v>
      </c>
      <c r="DT1064" s="158" t="n">
        <v>2</v>
      </c>
      <c r="DU1064" s="158" t="n">
        <v>1</v>
      </c>
      <c r="DV1064" s="158" t="n">
        <v>3</v>
      </c>
      <c r="DW1064" s="158" t="n">
        <v>1</v>
      </c>
      <c r="DX1064" s="158" t="n">
        <v>3</v>
      </c>
      <c r="DY1064" s="158" t="n">
        <v>0</v>
      </c>
      <c r="DZ1064" s="158" t="n">
        <v>0</v>
      </c>
      <c r="EA1064" s="158" t="n">
        <v>0</v>
      </c>
      <c r="EB1064" s="158" t="n">
        <v>0</v>
      </c>
      <c r="EC1064" s="158" t="n">
        <v>0</v>
      </c>
      <c r="ED1064" s="158" t="n">
        <v>0</v>
      </c>
      <c r="EE1064" s="158" t="n">
        <v>0</v>
      </c>
      <c r="EF1064" s="158" t="n">
        <v>0</v>
      </c>
      <c r="EG1064" s="158" t="n">
        <v>0</v>
      </c>
      <c r="EH1064" s="158" t="n">
        <v>0</v>
      </c>
      <c r="EI1064" s="158" t="n">
        <v>0</v>
      </c>
      <c r="EJ1064" s="158" t="n">
        <v>0</v>
      </c>
      <c r="EK1064" s="158" t="n">
        <v>0</v>
      </c>
      <c r="EL1064" s="158" t="n">
        <v>0</v>
      </c>
      <c r="EM1064" s="158" t="n">
        <v>0</v>
      </c>
      <c r="EN1064" s="158" t="n">
        <v>0</v>
      </c>
      <c r="EO1064" s="158" t="n">
        <v>0</v>
      </c>
      <c r="EP1064" s="158" t="n">
        <v>0</v>
      </c>
      <c r="EQ1064" s="158" t="n">
        <v>0</v>
      </c>
      <c r="ER1064" s="158" t="n">
        <v>0</v>
      </c>
      <c r="ES1064" s="158" t="n">
        <v>0</v>
      </c>
      <c r="ET1064" s="158" t="n">
        <v>0</v>
      </c>
      <c r="EU1064" s="158" t="n">
        <v>0</v>
      </c>
      <c r="EV1064" s="158" t="n">
        <v>0</v>
      </c>
      <c r="EW1064" s="158" t="n">
        <v>0</v>
      </c>
      <c r="EX1064" s="158" t="n">
        <v>0</v>
      </c>
      <c r="EY1064" s="158" t="n">
        <v>0</v>
      </c>
      <c r="EZ1064" s="158" t="n">
        <v>1900</v>
      </c>
      <c r="FA1064" s="158" t="n">
        <v>1</v>
      </c>
      <c r="FB1064" s="158" t="n">
        <v>1</v>
      </c>
      <c r="FC1064" s="158" t="n">
        <v>1900</v>
      </c>
      <c r="FD1064" s="158" t="n">
        <v>1</v>
      </c>
      <c r="FE1064" s="158" t="n">
        <v>1</v>
      </c>
      <c r="FF1064" s="158" t="n">
        <v>1900</v>
      </c>
      <c r="FG1064" s="158" t="n">
        <v>1</v>
      </c>
      <c r="FH1064" s="158" t="n">
        <v>1</v>
      </c>
      <c r="FI1064" s="158" t="n">
        <v>1900</v>
      </c>
      <c r="FJ1064" s="158" t="n">
        <v>1</v>
      </c>
      <c r="FK1064" s="158" t="n">
        <v>1</v>
      </c>
      <c r="FL1064" s="158" t="n">
        <v>1900</v>
      </c>
      <c r="FM1064" s="158" t="n">
        <v>1</v>
      </c>
      <c r="FN1064" s="158" t="n">
        <v>1</v>
      </c>
      <c r="FO1064" s="158" t="n">
        <v>1900</v>
      </c>
      <c r="FP1064" s="158" t="n">
        <v>1</v>
      </c>
      <c r="FQ1064" s="158" t="n">
        <v>1</v>
      </c>
      <c r="FR1064" s="158" t="n">
        <v>1900</v>
      </c>
      <c r="FS1064" s="158" t="n">
        <v>1</v>
      </c>
      <c r="FT1064" s="158" t="n">
        <v>1</v>
      </c>
      <c r="FU1064" s="158" t="n">
        <v>1900</v>
      </c>
      <c r="FV1064" s="158" t="n">
        <v>1</v>
      </c>
      <c r="FW1064" s="158" t="n">
        <v>1</v>
      </c>
    </row>
    <row r="1065">
      <c r="A1065">
        <f>IF(F1065&gt;1,A1064,IF(AND(I1065&lt;10,paste!A1067&lt;10),RIGHT(H1065,2)&amp;"0"&amp;I1065&amp;"000"&amp;paste!A1067,IF(AND(I1065&lt;10,paste!A1067&gt;=10,paste!A1067&lt;100),RIGHT(H1065,2)&amp;"0"&amp;I1065&amp;"00"&amp;paste!A1067,IF(AND(I1065&lt;10,paste!A1067&gt;=100,paste!A1067&lt;1000),RIGHT(H1065,2)&amp;"0"&amp;I1065&amp;"0"&amp;paste!A1067,IF(AND(I1065&lt;10,paste!A1067&gt;=1000),RIGHT(H1065,2)&amp;"0"&amp;I1065&amp;paste!A1067,IF(AND(I1065&gt;=10,paste!A1067&lt;10),RIGHT(H1065,2)&amp;I1065&amp;"000"&amp;paste!A1067,IF(AND(I1065&gt;=10,paste!A1067&gt;=10,paste!A1067&lt;100),RIGHT(H1065,2)&amp;I1065&amp;"00"&amp;paste!A1067,IF(AND(I1065&gt;=10,paste!A1067&gt;=100,paste!A1067&lt;1000),RIGHT(H1065,2)&amp;I1065&amp;"0"&amp;paste!A1067,RIGHT(H1065,2)&amp;I1065&amp;paste!A1067))))))))</f>
        <v/>
      </c>
      <c r="B1065">
        <f>YEAR(paste!C1067)</f>
        <v/>
      </c>
      <c r="C1065">
        <f>MONTH(paste!C1067)</f>
        <v/>
      </c>
      <c r="D1065">
        <f>DAY(paste!C1067)</f>
        <v/>
      </c>
      <c r="E1065" s="158" t="n">
        <v>0</v>
      </c>
      <c r="F1065">
        <f>IF(AND(L1065=L1064,D1065=D1064),F1064+1,1)</f>
        <v/>
      </c>
      <c r="G1065" s="158" t="n">
        <v>0</v>
      </c>
      <c r="H1065">
        <f>YEAR(paste!C1067)</f>
        <v/>
      </c>
      <c r="I1065">
        <f>MONTH(paste!C1067)</f>
        <v/>
      </c>
      <c r="J1065">
        <f>DAY(paste!C1067)</f>
        <v/>
      </c>
      <c r="K1065">
        <f>A1065</f>
        <v/>
      </c>
      <c r="L1065">
        <f>IF(ISBLANK(VLOOKUP(paste!J1067,'得意先名 (2)'!$B$3:$F$2005,5,FALSE)),paste!P1067,IFERROR(VLOOKUP(paste!J1067,'得意先名 (2)'!$B$3:$F$2005,5,FALSE),"ZZZZZZZZZZZ"))</f>
        <v/>
      </c>
      <c r="M1065">
        <f>IF(L1065="ZZZZZZZZZZZ",paste!J1067&amp;paste!K1067&amp; "  :   "&amp;paste!M1067&amp; "  :   "&amp;paste!P1067,"")</f>
        <v/>
      </c>
      <c r="O1065" s="158" t="n"/>
      <c r="P1065">
        <f>VLOOKUP(L1065,'L_User+EndUser'!$C$2:$K$500,8,FALSE)</f>
        <v/>
      </c>
      <c r="Q1065">
        <f>VLOOKUP(L1065,'L_User+EndUser'!$C$2:$K$500,9,FALSE)</f>
        <v/>
      </c>
      <c r="R1065" s="158" t="n"/>
      <c r="T1065" s="158" t="n"/>
      <c r="V1065" s="158" t="n"/>
      <c r="AB1065">
        <f>paste!J1067</f>
        <v/>
      </c>
      <c r="AC1065">
        <f>L1065</f>
        <v/>
      </c>
      <c r="AO1065">
        <f>YEAR(paste!O1067)</f>
        <v/>
      </c>
      <c r="AP1065">
        <f>MONTH(paste!O1067)</f>
        <v/>
      </c>
      <c r="AQ1065">
        <f>DAY(paste!O1067)</f>
        <v/>
      </c>
      <c r="BD1065">
        <f>IF(paste!L1067="","",paste!L1067)</f>
        <v/>
      </c>
      <c r="BM1065" t="n">
        <v>1</v>
      </c>
      <c r="BN1065">
        <f>VLOOKUP(paste!E1067,L_Product!$A$2:$B$2001,2,FALSE)</f>
        <v/>
      </c>
      <c r="BO1065" s="21" t="n"/>
      <c r="BT1065" t="n">
        <v>2</v>
      </c>
      <c r="BU1065">
        <f>IF($BM$2=1,2,IF($BM$2=18,1))</f>
        <v/>
      </c>
      <c r="BV1065">
        <f>IF($BM$2=1,0,IF($BM$2=18,1))</f>
        <v/>
      </c>
      <c r="BW1065" t="n">
        <v>2</v>
      </c>
      <c r="BX1065" t="n">
        <v>0</v>
      </c>
      <c r="BY1065" t="n">
        <v>3</v>
      </c>
      <c r="BZ1065">
        <f>VLOOKUP(BN1065,L_Product!$B$2:$Z$2001,14,FALSE)</f>
        <v/>
      </c>
      <c r="CA1065">
        <f>paste!H1067</f>
        <v/>
      </c>
      <c r="CB1065">
        <f>BZ1065*CA1065</f>
        <v/>
      </c>
      <c r="CN1065" s="158" t="n">
        <v>1</v>
      </c>
      <c r="CO1065" s="158" t="n">
        <v>1</v>
      </c>
      <c r="CP1065" s="158" t="n">
        <v>1</v>
      </c>
      <c r="CQ1065" s="158" t="n">
        <v>1</v>
      </c>
      <c r="CR1065" s="158" t="n">
        <v>1</v>
      </c>
      <c r="CS1065" s="158" t="n">
        <v>0</v>
      </c>
      <c r="CT1065" s="158" t="n">
        <v>0</v>
      </c>
      <c r="CU1065" s="158" t="n">
        <v>0</v>
      </c>
      <c r="CV1065" s="158" t="n">
        <v>0</v>
      </c>
      <c r="CW1065" s="158" t="n">
        <v>0</v>
      </c>
      <c r="CX1065">
        <f>B1065</f>
        <v/>
      </c>
      <c r="CY1065">
        <f>C1065</f>
        <v/>
      </c>
      <c r="CZ1065">
        <f>D1065</f>
        <v/>
      </c>
      <c r="DA1065" s="158" t="n">
        <v>1900</v>
      </c>
      <c r="DB1065" s="158" t="n">
        <v>1</v>
      </c>
      <c r="DC1065" s="158" t="n">
        <v>1</v>
      </c>
      <c r="DD1065" s="158" t="n">
        <v>1900</v>
      </c>
      <c r="DE1065" s="158" t="n">
        <v>1</v>
      </c>
      <c r="DF1065" s="158" t="n">
        <v>1</v>
      </c>
      <c r="DG1065" s="158" t="n">
        <v>1900</v>
      </c>
      <c r="DH1065" s="158" t="n">
        <v>1</v>
      </c>
      <c r="DI1065" s="158" t="n">
        <v>1</v>
      </c>
      <c r="DJ1065" s="158" t="n">
        <v>1900</v>
      </c>
      <c r="DK1065" s="158" t="n">
        <v>1</v>
      </c>
      <c r="DL1065" s="158" t="n">
        <v>1</v>
      </c>
      <c r="DR1065" s="158" t="n">
        <v>2</v>
      </c>
      <c r="DS1065" s="158" t="n">
        <v>1</v>
      </c>
      <c r="DT1065" s="158" t="n">
        <v>2</v>
      </c>
      <c r="DU1065" s="158" t="n">
        <v>1</v>
      </c>
      <c r="DV1065" s="158" t="n">
        <v>3</v>
      </c>
      <c r="DW1065" s="158" t="n">
        <v>1</v>
      </c>
      <c r="DX1065" s="158" t="n">
        <v>3</v>
      </c>
      <c r="DY1065" s="158" t="n">
        <v>0</v>
      </c>
      <c r="DZ1065" s="158" t="n">
        <v>0</v>
      </c>
      <c r="EA1065" s="158" t="n">
        <v>0</v>
      </c>
      <c r="EB1065" s="158" t="n">
        <v>0</v>
      </c>
      <c r="EC1065" s="158" t="n">
        <v>0</v>
      </c>
      <c r="ED1065" s="158" t="n">
        <v>0</v>
      </c>
      <c r="EE1065" s="158" t="n">
        <v>0</v>
      </c>
      <c r="EF1065" s="158" t="n">
        <v>0</v>
      </c>
      <c r="EG1065" s="158" t="n">
        <v>0</v>
      </c>
      <c r="EH1065" s="158" t="n">
        <v>0</v>
      </c>
      <c r="EI1065" s="158" t="n">
        <v>0</v>
      </c>
      <c r="EJ1065" s="158" t="n">
        <v>0</v>
      </c>
      <c r="EK1065" s="158" t="n">
        <v>0</v>
      </c>
      <c r="EL1065" s="158" t="n">
        <v>0</v>
      </c>
      <c r="EM1065" s="158" t="n">
        <v>0</v>
      </c>
      <c r="EN1065" s="158" t="n">
        <v>0</v>
      </c>
      <c r="EO1065" s="158" t="n">
        <v>0</v>
      </c>
      <c r="EP1065" s="158" t="n">
        <v>0</v>
      </c>
      <c r="EQ1065" s="158" t="n">
        <v>0</v>
      </c>
      <c r="ER1065" s="158" t="n">
        <v>0</v>
      </c>
      <c r="ES1065" s="158" t="n">
        <v>0</v>
      </c>
      <c r="ET1065" s="158" t="n">
        <v>0</v>
      </c>
      <c r="EU1065" s="158" t="n">
        <v>0</v>
      </c>
      <c r="EV1065" s="158" t="n">
        <v>0</v>
      </c>
      <c r="EW1065" s="158" t="n">
        <v>0</v>
      </c>
      <c r="EX1065" s="158" t="n">
        <v>0</v>
      </c>
      <c r="EY1065" s="158" t="n">
        <v>0</v>
      </c>
      <c r="EZ1065" s="158" t="n">
        <v>1900</v>
      </c>
      <c r="FA1065" s="158" t="n">
        <v>1</v>
      </c>
      <c r="FB1065" s="158" t="n">
        <v>1</v>
      </c>
      <c r="FC1065" s="158" t="n">
        <v>1900</v>
      </c>
      <c r="FD1065" s="158" t="n">
        <v>1</v>
      </c>
      <c r="FE1065" s="158" t="n">
        <v>1</v>
      </c>
      <c r="FF1065" s="158" t="n">
        <v>1900</v>
      </c>
      <c r="FG1065" s="158" t="n">
        <v>1</v>
      </c>
      <c r="FH1065" s="158" t="n">
        <v>1</v>
      </c>
      <c r="FI1065" s="158" t="n">
        <v>1900</v>
      </c>
      <c r="FJ1065" s="158" t="n">
        <v>1</v>
      </c>
      <c r="FK1065" s="158" t="n">
        <v>1</v>
      </c>
      <c r="FL1065" s="158" t="n">
        <v>1900</v>
      </c>
      <c r="FM1065" s="158" t="n">
        <v>1</v>
      </c>
      <c r="FN1065" s="158" t="n">
        <v>1</v>
      </c>
      <c r="FO1065" s="158" t="n">
        <v>1900</v>
      </c>
      <c r="FP1065" s="158" t="n">
        <v>1</v>
      </c>
      <c r="FQ1065" s="158" t="n">
        <v>1</v>
      </c>
      <c r="FR1065" s="158" t="n">
        <v>1900</v>
      </c>
      <c r="FS1065" s="158" t="n">
        <v>1</v>
      </c>
      <c r="FT1065" s="158" t="n">
        <v>1</v>
      </c>
      <c r="FU1065" s="158" t="n">
        <v>1900</v>
      </c>
      <c r="FV1065" s="158" t="n">
        <v>1</v>
      </c>
      <c r="FW1065" s="158" t="n">
        <v>1</v>
      </c>
    </row>
    <row r="1066">
      <c r="A1066">
        <f>IF(F1066&gt;1,A1065,IF(AND(I1066&lt;10,paste!A1068&lt;10),RIGHT(H1066,2)&amp;"0"&amp;I1066&amp;"000"&amp;paste!A1068,IF(AND(I1066&lt;10,paste!A1068&gt;=10,paste!A1068&lt;100),RIGHT(H1066,2)&amp;"0"&amp;I1066&amp;"00"&amp;paste!A1068,IF(AND(I1066&lt;10,paste!A1068&gt;=100,paste!A1068&lt;1000),RIGHT(H1066,2)&amp;"0"&amp;I1066&amp;"0"&amp;paste!A1068,IF(AND(I1066&lt;10,paste!A1068&gt;=1000),RIGHT(H1066,2)&amp;"0"&amp;I1066&amp;paste!A1068,IF(AND(I1066&gt;=10,paste!A1068&lt;10),RIGHT(H1066,2)&amp;I1066&amp;"000"&amp;paste!A1068,IF(AND(I1066&gt;=10,paste!A1068&gt;=10,paste!A1068&lt;100),RIGHT(H1066,2)&amp;I1066&amp;"00"&amp;paste!A1068,IF(AND(I1066&gt;=10,paste!A1068&gt;=100,paste!A1068&lt;1000),RIGHT(H1066,2)&amp;I1066&amp;"0"&amp;paste!A1068,RIGHT(H1066,2)&amp;I1066&amp;paste!A1068))))))))</f>
        <v/>
      </c>
      <c r="B1066">
        <f>YEAR(paste!C1068)</f>
        <v/>
      </c>
      <c r="C1066">
        <f>MONTH(paste!C1068)</f>
        <v/>
      </c>
      <c r="D1066">
        <f>DAY(paste!C1068)</f>
        <v/>
      </c>
      <c r="E1066" s="158" t="n">
        <v>0</v>
      </c>
      <c r="F1066">
        <f>IF(AND(L1066=L1065,D1066=D1065),F1065+1,1)</f>
        <v/>
      </c>
      <c r="G1066" s="158" t="n">
        <v>0</v>
      </c>
      <c r="H1066">
        <f>YEAR(paste!C1068)</f>
        <v/>
      </c>
      <c r="I1066">
        <f>MONTH(paste!C1068)</f>
        <v/>
      </c>
      <c r="J1066">
        <f>DAY(paste!C1068)</f>
        <v/>
      </c>
      <c r="K1066">
        <f>A1066</f>
        <v/>
      </c>
      <c r="L1066">
        <f>IF(ISBLANK(VLOOKUP(paste!J1068,'得意先名 (2)'!$B$3:$F$2005,5,FALSE)),paste!P1068,IFERROR(VLOOKUP(paste!J1068,'得意先名 (2)'!$B$3:$F$2005,5,FALSE),"ZZZZZZZZZZZ"))</f>
        <v/>
      </c>
      <c r="M1066">
        <f>IF(L1066="ZZZZZZZZZZZ",paste!J1068&amp;paste!K1068&amp; "  :   "&amp;paste!M1068&amp; "  :   "&amp;paste!P1068,"")</f>
        <v/>
      </c>
      <c r="O1066" s="158" t="n"/>
      <c r="P1066">
        <f>VLOOKUP(L1066,'L_User+EndUser'!$C$2:$K$500,8,FALSE)</f>
        <v/>
      </c>
      <c r="Q1066">
        <f>VLOOKUP(L1066,'L_User+EndUser'!$C$2:$K$500,9,FALSE)</f>
        <v/>
      </c>
      <c r="R1066" s="158" t="n"/>
      <c r="T1066" s="158" t="n"/>
      <c r="V1066" s="158" t="n"/>
      <c r="AB1066">
        <f>paste!J1068</f>
        <v/>
      </c>
      <c r="AC1066">
        <f>L1066</f>
        <v/>
      </c>
      <c r="AO1066">
        <f>YEAR(paste!O1068)</f>
        <v/>
      </c>
      <c r="AP1066">
        <f>MONTH(paste!O1068)</f>
        <v/>
      </c>
      <c r="AQ1066">
        <f>DAY(paste!O1068)</f>
        <v/>
      </c>
      <c r="BD1066">
        <f>IF(paste!L1068="","",paste!L1068)</f>
        <v/>
      </c>
      <c r="BM1066" t="n">
        <v>1</v>
      </c>
      <c r="BN1066">
        <f>VLOOKUP(paste!E1068,L_Product!$A$2:$B$2001,2,FALSE)</f>
        <v/>
      </c>
      <c r="BO1066" s="21" t="n"/>
      <c r="BT1066" t="n">
        <v>2</v>
      </c>
      <c r="BU1066">
        <f>IF($BM$2=1,2,IF($BM$2=18,1))</f>
        <v/>
      </c>
      <c r="BV1066">
        <f>IF($BM$2=1,0,IF($BM$2=18,1))</f>
        <v/>
      </c>
      <c r="BW1066" t="n">
        <v>2</v>
      </c>
      <c r="BX1066" t="n">
        <v>0</v>
      </c>
      <c r="BY1066" t="n">
        <v>3</v>
      </c>
      <c r="BZ1066">
        <f>VLOOKUP(BN1066,L_Product!$B$2:$Z$2001,14,FALSE)</f>
        <v/>
      </c>
      <c r="CA1066">
        <f>paste!H1068</f>
        <v/>
      </c>
      <c r="CB1066">
        <f>BZ1066*CA1066</f>
        <v/>
      </c>
      <c r="CN1066" s="158" t="n">
        <v>1</v>
      </c>
      <c r="CO1066" s="158" t="n">
        <v>1</v>
      </c>
      <c r="CP1066" s="158" t="n">
        <v>1</v>
      </c>
      <c r="CQ1066" s="158" t="n">
        <v>1</v>
      </c>
      <c r="CR1066" s="158" t="n">
        <v>1</v>
      </c>
      <c r="CS1066" s="158" t="n">
        <v>0</v>
      </c>
      <c r="CT1066" s="158" t="n">
        <v>0</v>
      </c>
      <c r="CU1066" s="158" t="n">
        <v>0</v>
      </c>
      <c r="CV1066" s="158" t="n">
        <v>0</v>
      </c>
      <c r="CW1066" s="158" t="n">
        <v>0</v>
      </c>
      <c r="CX1066">
        <f>B1066</f>
        <v/>
      </c>
      <c r="CY1066">
        <f>C1066</f>
        <v/>
      </c>
      <c r="CZ1066">
        <f>D1066</f>
        <v/>
      </c>
      <c r="DA1066" s="158" t="n">
        <v>1900</v>
      </c>
      <c r="DB1066" s="158" t="n">
        <v>1</v>
      </c>
      <c r="DC1066" s="158" t="n">
        <v>1</v>
      </c>
      <c r="DD1066" s="158" t="n">
        <v>1900</v>
      </c>
      <c r="DE1066" s="158" t="n">
        <v>1</v>
      </c>
      <c r="DF1066" s="158" t="n">
        <v>1</v>
      </c>
      <c r="DG1066" s="158" t="n">
        <v>1900</v>
      </c>
      <c r="DH1066" s="158" t="n">
        <v>1</v>
      </c>
      <c r="DI1066" s="158" t="n">
        <v>1</v>
      </c>
      <c r="DJ1066" s="158" t="n">
        <v>1900</v>
      </c>
      <c r="DK1066" s="158" t="n">
        <v>1</v>
      </c>
      <c r="DL1066" s="158" t="n">
        <v>1</v>
      </c>
      <c r="DR1066" s="158" t="n">
        <v>2</v>
      </c>
      <c r="DS1066" s="158" t="n">
        <v>1</v>
      </c>
      <c r="DT1066" s="158" t="n">
        <v>2</v>
      </c>
      <c r="DU1066" s="158" t="n">
        <v>1</v>
      </c>
      <c r="DV1066" s="158" t="n">
        <v>3</v>
      </c>
      <c r="DW1066" s="158" t="n">
        <v>1</v>
      </c>
      <c r="DX1066" s="158" t="n">
        <v>3</v>
      </c>
      <c r="DY1066" s="158" t="n">
        <v>0</v>
      </c>
      <c r="DZ1066" s="158" t="n">
        <v>0</v>
      </c>
      <c r="EA1066" s="158" t="n">
        <v>0</v>
      </c>
      <c r="EB1066" s="158" t="n">
        <v>0</v>
      </c>
      <c r="EC1066" s="158" t="n">
        <v>0</v>
      </c>
      <c r="ED1066" s="158" t="n">
        <v>0</v>
      </c>
      <c r="EE1066" s="158" t="n">
        <v>0</v>
      </c>
      <c r="EF1066" s="158" t="n">
        <v>0</v>
      </c>
      <c r="EG1066" s="158" t="n">
        <v>0</v>
      </c>
      <c r="EH1066" s="158" t="n">
        <v>0</v>
      </c>
      <c r="EI1066" s="158" t="n">
        <v>0</v>
      </c>
      <c r="EJ1066" s="158" t="n">
        <v>0</v>
      </c>
      <c r="EK1066" s="158" t="n">
        <v>0</v>
      </c>
      <c r="EL1066" s="158" t="n">
        <v>0</v>
      </c>
      <c r="EM1066" s="158" t="n">
        <v>0</v>
      </c>
      <c r="EN1066" s="158" t="n">
        <v>0</v>
      </c>
      <c r="EO1066" s="158" t="n">
        <v>0</v>
      </c>
      <c r="EP1066" s="158" t="n">
        <v>0</v>
      </c>
      <c r="EQ1066" s="158" t="n">
        <v>0</v>
      </c>
      <c r="ER1066" s="158" t="n">
        <v>0</v>
      </c>
      <c r="ES1066" s="158" t="n">
        <v>0</v>
      </c>
      <c r="ET1066" s="158" t="n">
        <v>0</v>
      </c>
      <c r="EU1066" s="158" t="n">
        <v>0</v>
      </c>
      <c r="EV1066" s="158" t="n">
        <v>0</v>
      </c>
      <c r="EW1066" s="158" t="n">
        <v>0</v>
      </c>
      <c r="EX1066" s="158" t="n">
        <v>0</v>
      </c>
      <c r="EY1066" s="158" t="n">
        <v>0</v>
      </c>
      <c r="EZ1066" s="158" t="n">
        <v>1900</v>
      </c>
      <c r="FA1066" s="158" t="n">
        <v>1</v>
      </c>
      <c r="FB1066" s="158" t="n">
        <v>1</v>
      </c>
      <c r="FC1066" s="158" t="n">
        <v>1900</v>
      </c>
      <c r="FD1066" s="158" t="n">
        <v>1</v>
      </c>
      <c r="FE1066" s="158" t="n">
        <v>1</v>
      </c>
      <c r="FF1066" s="158" t="n">
        <v>1900</v>
      </c>
      <c r="FG1066" s="158" t="n">
        <v>1</v>
      </c>
      <c r="FH1066" s="158" t="n">
        <v>1</v>
      </c>
      <c r="FI1066" s="158" t="n">
        <v>1900</v>
      </c>
      <c r="FJ1066" s="158" t="n">
        <v>1</v>
      </c>
      <c r="FK1066" s="158" t="n">
        <v>1</v>
      </c>
      <c r="FL1066" s="158" t="n">
        <v>1900</v>
      </c>
      <c r="FM1066" s="158" t="n">
        <v>1</v>
      </c>
      <c r="FN1066" s="158" t="n">
        <v>1</v>
      </c>
      <c r="FO1066" s="158" t="n">
        <v>1900</v>
      </c>
      <c r="FP1066" s="158" t="n">
        <v>1</v>
      </c>
      <c r="FQ1066" s="158" t="n">
        <v>1</v>
      </c>
      <c r="FR1066" s="158" t="n">
        <v>1900</v>
      </c>
      <c r="FS1066" s="158" t="n">
        <v>1</v>
      </c>
      <c r="FT1066" s="158" t="n">
        <v>1</v>
      </c>
      <c r="FU1066" s="158" t="n">
        <v>1900</v>
      </c>
      <c r="FV1066" s="158" t="n">
        <v>1</v>
      </c>
      <c r="FW1066" s="158" t="n">
        <v>1</v>
      </c>
    </row>
    <row r="1067">
      <c r="A1067">
        <f>IF(F1067&gt;1,A1066,IF(AND(I1067&lt;10,paste!A1069&lt;10),RIGHT(H1067,2)&amp;"0"&amp;I1067&amp;"000"&amp;paste!A1069,IF(AND(I1067&lt;10,paste!A1069&gt;=10,paste!A1069&lt;100),RIGHT(H1067,2)&amp;"0"&amp;I1067&amp;"00"&amp;paste!A1069,IF(AND(I1067&lt;10,paste!A1069&gt;=100,paste!A1069&lt;1000),RIGHT(H1067,2)&amp;"0"&amp;I1067&amp;"0"&amp;paste!A1069,IF(AND(I1067&lt;10,paste!A1069&gt;=1000),RIGHT(H1067,2)&amp;"0"&amp;I1067&amp;paste!A1069,IF(AND(I1067&gt;=10,paste!A1069&lt;10),RIGHT(H1067,2)&amp;I1067&amp;"000"&amp;paste!A1069,IF(AND(I1067&gt;=10,paste!A1069&gt;=10,paste!A1069&lt;100),RIGHT(H1067,2)&amp;I1067&amp;"00"&amp;paste!A1069,IF(AND(I1067&gt;=10,paste!A1069&gt;=100,paste!A1069&lt;1000),RIGHT(H1067,2)&amp;I1067&amp;"0"&amp;paste!A1069,RIGHT(H1067,2)&amp;I1067&amp;paste!A1069))))))))</f>
        <v/>
      </c>
      <c r="B1067">
        <f>YEAR(paste!C1069)</f>
        <v/>
      </c>
      <c r="C1067">
        <f>MONTH(paste!C1069)</f>
        <v/>
      </c>
      <c r="D1067">
        <f>DAY(paste!C1069)</f>
        <v/>
      </c>
      <c r="E1067" s="158" t="n">
        <v>0</v>
      </c>
      <c r="F1067">
        <f>IF(AND(L1067=L1066,D1067=D1066),F1066+1,1)</f>
        <v/>
      </c>
      <c r="G1067" s="158" t="n">
        <v>0</v>
      </c>
      <c r="H1067">
        <f>YEAR(paste!C1069)</f>
        <v/>
      </c>
      <c r="I1067">
        <f>MONTH(paste!C1069)</f>
        <v/>
      </c>
      <c r="J1067">
        <f>DAY(paste!C1069)</f>
        <v/>
      </c>
      <c r="K1067">
        <f>A1067</f>
        <v/>
      </c>
      <c r="L1067">
        <f>IF(ISBLANK(VLOOKUP(paste!J1069,'得意先名 (2)'!$B$3:$F$2005,5,FALSE)),paste!P1069,IFERROR(VLOOKUP(paste!J1069,'得意先名 (2)'!$B$3:$F$2005,5,FALSE),"ZZZZZZZZZZZ"))</f>
        <v/>
      </c>
      <c r="M1067">
        <f>IF(L1067="ZZZZZZZZZZZ",paste!J1069&amp;paste!K1069&amp; "  :   "&amp;paste!M1069&amp; "  :   "&amp;paste!P1069,"")</f>
        <v/>
      </c>
      <c r="O1067" s="158" t="n"/>
      <c r="P1067">
        <f>VLOOKUP(L1067,'L_User+EndUser'!$C$2:$K$500,8,FALSE)</f>
        <v/>
      </c>
      <c r="Q1067">
        <f>VLOOKUP(L1067,'L_User+EndUser'!$C$2:$K$500,9,FALSE)</f>
        <v/>
      </c>
      <c r="R1067" s="158" t="n"/>
      <c r="T1067" s="158" t="n"/>
      <c r="V1067" s="158" t="n"/>
      <c r="AB1067">
        <f>paste!J1069</f>
        <v/>
      </c>
      <c r="AC1067">
        <f>L1067</f>
        <v/>
      </c>
      <c r="AO1067">
        <f>YEAR(paste!O1069)</f>
        <v/>
      </c>
      <c r="AP1067">
        <f>MONTH(paste!O1069)</f>
        <v/>
      </c>
      <c r="AQ1067">
        <f>DAY(paste!O1069)</f>
        <v/>
      </c>
      <c r="BD1067">
        <f>IF(paste!L1069="","",paste!L1069)</f>
        <v/>
      </c>
      <c r="BM1067" t="n">
        <v>1</v>
      </c>
      <c r="BN1067">
        <f>VLOOKUP(paste!E1069,L_Product!$A$2:$B$2001,2,FALSE)</f>
        <v/>
      </c>
      <c r="BO1067" s="21" t="n"/>
      <c r="BT1067" t="n">
        <v>2</v>
      </c>
      <c r="BU1067">
        <f>IF($BM$2=1,2,IF($BM$2=18,1))</f>
        <v/>
      </c>
      <c r="BV1067">
        <f>IF($BM$2=1,0,IF($BM$2=18,1))</f>
        <v/>
      </c>
      <c r="BW1067" t="n">
        <v>2</v>
      </c>
      <c r="BX1067" t="n">
        <v>0</v>
      </c>
      <c r="BY1067" t="n">
        <v>3</v>
      </c>
      <c r="BZ1067">
        <f>VLOOKUP(BN1067,L_Product!$B$2:$Z$2001,14,FALSE)</f>
        <v/>
      </c>
      <c r="CA1067">
        <f>paste!H1069</f>
        <v/>
      </c>
      <c r="CB1067">
        <f>BZ1067*CA1067</f>
        <v/>
      </c>
      <c r="CN1067" s="158" t="n">
        <v>1</v>
      </c>
      <c r="CO1067" s="158" t="n">
        <v>1</v>
      </c>
      <c r="CP1067" s="158" t="n">
        <v>1</v>
      </c>
      <c r="CQ1067" s="158" t="n">
        <v>1</v>
      </c>
      <c r="CR1067" s="158" t="n">
        <v>1</v>
      </c>
      <c r="CS1067" s="158" t="n">
        <v>0</v>
      </c>
      <c r="CT1067" s="158" t="n">
        <v>0</v>
      </c>
      <c r="CU1067" s="158" t="n">
        <v>0</v>
      </c>
      <c r="CV1067" s="158" t="n">
        <v>0</v>
      </c>
      <c r="CW1067" s="158" t="n">
        <v>0</v>
      </c>
      <c r="CX1067">
        <f>B1067</f>
        <v/>
      </c>
      <c r="CY1067">
        <f>C1067</f>
        <v/>
      </c>
      <c r="CZ1067">
        <f>D1067</f>
        <v/>
      </c>
      <c r="DA1067" s="158" t="n">
        <v>1900</v>
      </c>
      <c r="DB1067" s="158" t="n">
        <v>1</v>
      </c>
      <c r="DC1067" s="158" t="n">
        <v>1</v>
      </c>
      <c r="DD1067" s="158" t="n">
        <v>1900</v>
      </c>
      <c r="DE1067" s="158" t="n">
        <v>1</v>
      </c>
      <c r="DF1067" s="158" t="n">
        <v>1</v>
      </c>
      <c r="DG1067" s="158" t="n">
        <v>1900</v>
      </c>
      <c r="DH1067" s="158" t="n">
        <v>1</v>
      </c>
      <c r="DI1067" s="158" t="n">
        <v>1</v>
      </c>
      <c r="DJ1067" s="158" t="n">
        <v>1900</v>
      </c>
      <c r="DK1067" s="158" t="n">
        <v>1</v>
      </c>
      <c r="DL1067" s="158" t="n">
        <v>1</v>
      </c>
      <c r="DR1067" s="158" t="n">
        <v>2</v>
      </c>
      <c r="DS1067" s="158" t="n">
        <v>1</v>
      </c>
      <c r="DT1067" s="158" t="n">
        <v>2</v>
      </c>
      <c r="DU1067" s="158" t="n">
        <v>1</v>
      </c>
      <c r="DV1067" s="158" t="n">
        <v>3</v>
      </c>
      <c r="DW1067" s="158" t="n">
        <v>1</v>
      </c>
      <c r="DX1067" s="158" t="n">
        <v>3</v>
      </c>
      <c r="DY1067" s="158" t="n">
        <v>0</v>
      </c>
      <c r="DZ1067" s="158" t="n">
        <v>0</v>
      </c>
      <c r="EA1067" s="158" t="n">
        <v>0</v>
      </c>
      <c r="EB1067" s="158" t="n">
        <v>0</v>
      </c>
      <c r="EC1067" s="158" t="n">
        <v>0</v>
      </c>
      <c r="ED1067" s="158" t="n">
        <v>0</v>
      </c>
      <c r="EE1067" s="158" t="n">
        <v>0</v>
      </c>
      <c r="EF1067" s="158" t="n">
        <v>0</v>
      </c>
      <c r="EG1067" s="158" t="n">
        <v>0</v>
      </c>
      <c r="EH1067" s="158" t="n">
        <v>0</v>
      </c>
      <c r="EI1067" s="158" t="n">
        <v>0</v>
      </c>
      <c r="EJ1067" s="158" t="n">
        <v>0</v>
      </c>
      <c r="EK1067" s="158" t="n">
        <v>0</v>
      </c>
      <c r="EL1067" s="158" t="n">
        <v>0</v>
      </c>
      <c r="EM1067" s="158" t="n">
        <v>0</v>
      </c>
      <c r="EN1067" s="158" t="n">
        <v>0</v>
      </c>
      <c r="EO1067" s="158" t="n">
        <v>0</v>
      </c>
      <c r="EP1067" s="158" t="n">
        <v>0</v>
      </c>
      <c r="EQ1067" s="158" t="n">
        <v>0</v>
      </c>
      <c r="ER1067" s="158" t="n">
        <v>0</v>
      </c>
      <c r="ES1067" s="158" t="n">
        <v>0</v>
      </c>
      <c r="ET1067" s="158" t="n">
        <v>0</v>
      </c>
      <c r="EU1067" s="158" t="n">
        <v>0</v>
      </c>
      <c r="EV1067" s="158" t="n">
        <v>0</v>
      </c>
      <c r="EW1067" s="158" t="n">
        <v>0</v>
      </c>
      <c r="EX1067" s="158" t="n">
        <v>0</v>
      </c>
      <c r="EY1067" s="158" t="n">
        <v>0</v>
      </c>
      <c r="EZ1067" s="158" t="n">
        <v>1900</v>
      </c>
      <c r="FA1067" s="158" t="n">
        <v>1</v>
      </c>
      <c r="FB1067" s="158" t="n">
        <v>1</v>
      </c>
      <c r="FC1067" s="158" t="n">
        <v>1900</v>
      </c>
      <c r="FD1067" s="158" t="n">
        <v>1</v>
      </c>
      <c r="FE1067" s="158" t="n">
        <v>1</v>
      </c>
      <c r="FF1067" s="158" t="n">
        <v>1900</v>
      </c>
      <c r="FG1067" s="158" t="n">
        <v>1</v>
      </c>
      <c r="FH1067" s="158" t="n">
        <v>1</v>
      </c>
      <c r="FI1067" s="158" t="n">
        <v>1900</v>
      </c>
      <c r="FJ1067" s="158" t="n">
        <v>1</v>
      </c>
      <c r="FK1067" s="158" t="n">
        <v>1</v>
      </c>
      <c r="FL1067" s="158" t="n">
        <v>1900</v>
      </c>
      <c r="FM1067" s="158" t="n">
        <v>1</v>
      </c>
      <c r="FN1067" s="158" t="n">
        <v>1</v>
      </c>
      <c r="FO1067" s="158" t="n">
        <v>1900</v>
      </c>
      <c r="FP1067" s="158" t="n">
        <v>1</v>
      </c>
      <c r="FQ1067" s="158" t="n">
        <v>1</v>
      </c>
      <c r="FR1067" s="158" t="n">
        <v>1900</v>
      </c>
      <c r="FS1067" s="158" t="n">
        <v>1</v>
      </c>
      <c r="FT1067" s="158" t="n">
        <v>1</v>
      </c>
      <c r="FU1067" s="158" t="n">
        <v>1900</v>
      </c>
      <c r="FV1067" s="158" t="n">
        <v>1</v>
      </c>
      <c r="FW1067" s="158" t="n">
        <v>1</v>
      </c>
    </row>
    <row r="1068">
      <c r="A1068">
        <f>IF(F1068&gt;1,A1067,IF(AND(I1068&lt;10,paste!A1070&lt;10),RIGHT(H1068,2)&amp;"0"&amp;I1068&amp;"000"&amp;paste!A1070,IF(AND(I1068&lt;10,paste!A1070&gt;=10,paste!A1070&lt;100),RIGHT(H1068,2)&amp;"0"&amp;I1068&amp;"00"&amp;paste!A1070,IF(AND(I1068&lt;10,paste!A1070&gt;=100,paste!A1070&lt;1000),RIGHT(H1068,2)&amp;"0"&amp;I1068&amp;"0"&amp;paste!A1070,IF(AND(I1068&lt;10,paste!A1070&gt;=1000),RIGHT(H1068,2)&amp;"0"&amp;I1068&amp;paste!A1070,IF(AND(I1068&gt;=10,paste!A1070&lt;10),RIGHT(H1068,2)&amp;I1068&amp;"000"&amp;paste!A1070,IF(AND(I1068&gt;=10,paste!A1070&gt;=10,paste!A1070&lt;100),RIGHT(H1068,2)&amp;I1068&amp;"00"&amp;paste!A1070,IF(AND(I1068&gt;=10,paste!A1070&gt;=100,paste!A1070&lt;1000),RIGHT(H1068,2)&amp;I1068&amp;"0"&amp;paste!A1070,RIGHT(H1068,2)&amp;I1068&amp;paste!A1070))))))))</f>
        <v/>
      </c>
      <c r="B1068">
        <f>YEAR(paste!C1070)</f>
        <v/>
      </c>
      <c r="C1068">
        <f>MONTH(paste!C1070)</f>
        <v/>
      </c>
      <c r="D1068">
        <f>DAY(paste!C1070)</f>
        <v/>
      </c>
      <c r="E1068" s="158" t="n">
        <v>0</v>
      </c>
      <c r="F1068">
        <f>IF(AND(L1068=L1067,D1068=D1067),F1067+1,1)</f>
        <v/>
      </c>
      <c r="G1068" s="158" t="n">
        <v>0</v>
      </c>
      <c r="H1068">
        <f>YEAR(paste!C1070)</f>
        <v/>
      </c>
      <c r="I1068">
        <f>MONTH(paste!C1070)</f>
        <v/>
      </c>
      <c r="J1068">
        <f>DAY(paste!C1070)</f>
        <v/>
      </c>
      <c r="K1068">
        <f>A1068</f>
        <v/>
      </c>
      <c r="L1068">
        <f>IF(ISBLANK(VLOOKUP(paste!J1070,'得意先名 (2)'!$B$3:$F$2005,5,FALSE)),paste!P1070,IFERROR(VLOOKUP(paste!J1070,'得意先名 (2)'!$B$3:$F$2005,5,FALSE),"ZZZZZZZZZZZ"))</f>
        <v/>
      </c>
      <c r="M1068">
        <f>IF(L1068="ZZZZZZZZZZZ",paste!J1070&amp;paste!K1070&amp; "  :   "&amp;paste!M1070&amp; "  :   "&amp;paste!P1070,"")</f>
        <v/>
      </c>
      <c r="O1068" s="158" t="n"/>
      <c r="P1068">
        <f>VLOOKUP(L1068,'L_User+EndUser'!$C$2:$K$500,8,FALSE)</f>
        <v/>
      </c>
      <c r="Q1068">
        <f>VLOOKUP(L1068,'L_User+EndUser'!$C$2:$K$500,9,FALSE)</f>
        <v/>
      </c>
      <c r="R1068" s="158" t="n"/>
      <c r="T1068" s="158" t="n"/>
      <c r="V1068" s="158" t="n"/>
      <c r="AB1068">
        <f>paste!J1070</f>
        <v/>
      </c>
      <c r="AC1068">
        <f>L1068</f>
        <v/>
      </c>
      <c r="AO1068">
        <f>YEAR(paste!O1070)</f>
        <v/>
      </c>
      <c r="AP1068">
        <f>MONTH(paste!O1070)</f>
        <v/>
      </c>
      <c r="AQ1068">
        <f>DAY(paste!O1070)</f>
        <v/>
      </c>
      <c r="BD1068">
        <f>IF(paste!L1070="","",paste!L1070)</f>
        <v/>
      </c>
      <c r="BM1068" t="n">
        <v>1</v>
      </c>
      <c r="BN1068">
        <f>VLOOKUP(paste!E1070,L_Product!$A$2:$B$2001,2,FALSE)</f>
        <v/>
      </c>
      <c r="BO1068" s="21" t="n"/>
      <c r="BT1068" t="n">
        <v>2</v>
      </c>
      <c r="BU1068">
        <f>IF($BM$2=1,2,IF($BM$2=18,1))</f>
        <v/>
      </c>
      <c r="BV1068">
        <f>IF($BM$2=1,0,IF($BM$2=18,1))</f>
        <v/>
      </c>
      <c r="BW1068" t="n">
        <v>2</v>
      </c>
      <c r="BX1068" t="n">
        <v>0</v>
      </c>
      <c r="BY1068" t="n">
        <v>3</v>
      </c>
      <c r="BZ1068">
        <f>VLOOKUP(BN1068,L_Product!$B$2:$Z$2001,14,FALSE)</f>
        <v/>
      </c>
      <c r="CA1068">
        <f>paste!H1070</f>
        <v/>
      </c>
      <c r="CB1068">
        <f>BZ1068*CA1068</f>
        <v/>
      </c>
      <c r="CN1068" s="158" t="n">
        <v>1</v>
      </c>
      <c r="CO1068" s="158" t="n">
        <v>1</v>
      </c>
      <c r="CP1068" s="158" t="n">
        <v>1</v>
      </c>
      <c r="CQ1068" s="158" t="n">
        <v>1</v>
      </c>
      <c r="CR1068" s="158" t="n">
        <v>1</v>
      </c>
      <c r="CS1068" s="158" t="n">
        <v>0</v>
      </c>
      <c r="CT1068" s="158" t="n">
        <v>0</v>
      </c>
      <c r="CU1068" s="158" t="n">
        <v>0</v>
      </c>
      <c r="CV1068" s="158" t="n">
        <v>0</v>
      </c>
      <c r="CW1068" s="158" t="n">
        <v>0</v>
      </c>
      <c r="CX1068">
        <f>B1068</f>
        <v/>
      </c>
      <c r="CY1068">
        <f>C1068</f>
        <v/>
      </c>
      <c r="CZ1068">
        <f>D1068</f>
        <v/>
      </c>
      <c r="DA1068" s="158" t="n">
        <v>1900</v>
      </c>
      <c r="DB1068" s="158" t="n">
        <v>1</v>
      </c>
      <c r="DC1068" s="158" t="n">
        <v>1</v>
      </c>
      <c r="DD1068" s="158" t="n">
        <v>1900</v>
      </c>
      <c r="DE1068" s="158" t="n">
        <v>1</v>
      </c>
      <c r="DF1068" s="158" t="n">
        <v>1</v>
      </c>
      <c r="DG1068" s="158" t="n">
        <v>1900</v>
      </c>
      <c r="DH1068" s="158" t="n">
        <v>1</v>
      </c>
      <c r="DI1068" s="158" t="n">
        <v>1</v>
      </c>
      <c r="DJ1068" s="158" t="n">
        <v>1900</v>
      </c>
      <c r="DK1068" s="158" t="n">
        <v>1</v>
      </c>
      <c r="DL1068" s="158" t="n">
        <v>1</v>
      </c>
      <c r="DR1068" s="158" t="n">
        <v>2</v>
      </c>
      <c r="DS1068" s="158" t="n">
        <v>1</v>
      </c>
      <c r="DT1068" s="158" t="n">
        <v>2</v>
      </c>
      <c r="DU1068" s="158" t="n">
        <v>1</v>
      </c>
      <c r="DV1068" s="158" t="n">
        <v>3</v>
      </c>
      <c r="DW1068" s="158" t="n">
        <v>1</v>
      </c>
      <c r="DX1068" s="158" t="n">
        <v>3</v>
      </c>
      <c r="DY1068" s="158" t="n">
        <v>0</v>
      </c>
      <c r="DZ1068" s="158" t="n">
        <v>0</v>
      </c>
      <c r="EA1068" s="158" t="n">
        <v>0</v>
      </c>
      <c r="EB1068" s="158" t="n">
        <v>0</v>
      </c>
      <c r="EC1068" s="158" t="n">
        <v>0</v>
      </c>
      <c r="ED1068" s="158" t="n">
        <v>0</v>
      </c>
      <c r="EE1068" s="158" t="n">
        <v>0</v>
      </c>
      <c r="EF1068" s="158" t="n">
        <v>0</v>
      </c>
      <c r="EG1068" s="158" t="n">
        <v>0</v>
      </c>
      <c r="EH1068" s="158" t="n">
        <v>0</v>
      </c>
      <c r="EI1068" s="158" t="n">
        <v>0</v>
      </c>
      <c r="EJ1068" s="158" t="n">
        <v>0</v>
      </c>
      <c r="EK1068" s="158" t="n">
        <v>0</v>
      </c>
      <c r="EL1068" s="158" t="n">
        <v>0</v>
      </c>
      <c r="EM1068" s="158" t="n">
        <v>0</v>
      </c>
      <c r="EN1068" s="158" t="n">
        <v>0</v>
      </c>
      <c r="EO1068" s="158" t="n">
        <v>0</v>
      </c>
      <c r="EP1068" s="158" t="n">
        <v>0</v>
      </c>
      <c r="EQ1068" s="158" t="n">
        <v>0</v>
      </c>
      <c r="ER1068" s="158" t="n">
        <v>0</v>
      </c>
      <c r="ES1068" s="158" t="n">
        <v>0</v>
      </c>
      <c r="ET1068" s="158" t="n">
        <v>0</v>
      </c>
      <c r="EU1068" s="158" t="n">
        <v>0</v>
      </c>
      <c r="EV1068" s="158" t="n">
        <v>0</v>
      </c>
      <c r="EW1068" s="158" t="n">
        <v>0</v>
      </c>
      <c r="EX1068" s="158" t="n">
        <v>0</v>
      </c>
      <c r="EY1068" s="158" t="n">
        <v>0</v>
      </c>
      <c r="EZ1068" s="158" t="n">
        <v>1900</v>
      </c>
      <c r="FA1068" s="158" t="n">
        <v>1</v>
      </c>
      <c r="FB1068" s="158" t="n">
        <v>1</v>
      </c>
      <c r="FC1068" s="158" t="n">
        <v>1900</v>
      </c>
      <c r="FD1068" s="158" t="n">
        <v>1</v>
      </c>
      <c r="FE1068" s="158" t="n">
        <v>1</v>
      </c>
      <c r="FF1068" s="158" t="n">
        <v>1900</v>
      </c>
      <c r="FG1068" s="158" t="n">
        <v>1</v>
      </c>
      <c r="FH1068" s="158" t="n">
        <v>1</v>
      </c>
      <c r="FI1068" s="158" t="n">
        <v>1900</v>
      </c>
      <c r="FJ1068" s="158" t="n">
        <v>1</v>
      </c>
      <c r="FK1068" s="158" t="n">
        <v>1</v>
      </c>
      <c r="FL1068" s="158" t="n">
        <v>1900</v>
      </c>
      <c r="FM1068" s="158" t="n">
        <v>1</v>
      </c>
      <c r="FN1068" s="158" t="n">
        <v>1</v>
      </c>
      <c r="FO1068" s="158" t="n">
        <v>1900</v>
      </c>
      <c r="FP1068" s="158" t="n">
        <v>1</v>
      </c>
      <c r="FQ1068" s="158" t="n">
        <v>1</v>
      </c>
      <c r="FR1068" s="158" t="n">
        <v>1900</v>
      </c>
      <c r="FS1068" s="158" t="n">
        <v>1</v>
      </c>
      <c r="FT1068" s="158" t="n">
        <v>1</v>
      </c>
      <c r="FU1068" s="158" t="n">
        <v>1900</v>
      </c>
      <c r="FV1068" s="158" t="n">
        <v>1</v>
      </c>
      <c r="FW1068" s="158" t="n">
        <v>1</v>
      </c>
    </row>
    <row r="1069">
      <c r="A1069">
        <f>IF(F1069&gt;1,A1068,IF(AND(I1069&lt;10,paste!A1071&lt;10),RIGHT(H1069,2)&amp;"0"&amp;I1069&amp;"000"&amp;paste!A1071,IF(AND(I1069&lt;10,paste!A1071&gt;=10,paste!A1071&lt;100),RIGHT(H1069,2)&amp;"0"&amp;I1069&amp;"00"&amp;paste!A1071,IF(AND(I1069&lt;10,paste!A1071&gt;=100,paste!A1071&lt;1000),RIGHT(H1069,2)&amp;"0"&amp;I1069&amp;"0"&amp;paste!A1071,IF(AND(I1069&lt;10,paste!A1071&gt;=1000),RIGHT(H1069,2)&amp;"0"&amp;I1069&amp;paste!A1071,IF(AND(I1069&gt;=10,paste!A1071&lt;10),RIGHT(H1069,2)&amp;I1069&amp;"000"&amp;paste!A1071,IF(AND(I1069&gt;=10,paste!A1071&gt;=10,paste!A1071&lt;100),RIGHT(H1069,2)&amp;I1069&amp;"00"&amp;paste!A1071,IF(AND(I1069&gt;=10,paste!A1071&gt;=100,paste!A1071&lt;1000),RIGHT(H1069,2)&amp;I1069&amp;"0"&amp;paste!A1071,RIGHT(H1069,2)&amp;I1069&amp;paste!A1071))))))))</f>
        <v/>
      </c>
      <c r="B1069">
        <f>YEAR(paste!C1071)</f>
        <v/>
      </c>
      <c r="C1069">
        <f>MONTH(paste!C1071)</f>
        <v/>
      </c>
      <c r="D1069">
        <f>DAY(paste!C1071)</f>
        <v/>
      </c>
      <c r="E1069" s="158" t="n">
        <v>0</v>
      </c>
      <c r="F1069">
        <f>IF(AND(L1069=L1068,D1069=D1068),F1068+1,1)</f>
        <v/>
      </c>
      <c r="G1069" s="158" t="n">
        <v>0</v>
      </c>
      <c r="H1069">
        <f>YEAR(paste!C1071)</f>
        <v/>
      </c>
      <c r="I1069">
        <f>MONTH(paste!C1071)</f>
        <v/>
      </c>
      <c r="J1069">
        <f>DAY(paste!C1071)</f>
        <v/>
      </c>
      <c r="K1069">
        <f>A1069</f>
        <v/>
      </c>
      <c r="L1069">
        <f>IF(ISBLANK(VLOOKUP(paste!J1071,'得意先名 (2)'!$B$3:$F$2005,5,FALSE)),paste!P1071,IFERROR(VLOOKUP(paste!J1071,'得意先名 (2)'!$B$3:$F$2005,5,FALSE),"ZZZZZZZZZZZ"))</f>
        <v/>
      </c>
      <c r="M1069">
        <f>IF(L1069="ZZZZZZZZZZZ",paste!J1071&amp;paste!K1071&amp; "  :   "&amp;paste!M1071&amp; "  :   "&amp;paste!P1071,"")</f>
        <v/>
      </c>
      <c r="O1069" s="158" t="n"/>
      <c r="P1069">
        <f>VLOOKUP(L1069,'L_User+EndUser'!$C$2:$K$500,8,FALSE)</f>
        <v/>
      </c>
      <c r="Q1069">
        <f>VLOOKUP(L1069,'L_User+EndUser'!$C$2:$K$500,9,FALSE)</f>
        <v/>
      </c>
      <c r="R1069" s="158" t="n"/>
      <c r="T1069" s="158" t="n"/>
      <c r="V1069" s="158" t="n"/>
      <c r="AB1069">
        <f>paste!J1071</f>
        <v/>
      </c>
      <c r="AC1069">
        <f>L1069</f>
        <v/>
      </c>
      <c r="AO1069">
        <f>YEAR(paste!O1071)</f>
        <v/>
      </c>
      <c r="AP1069">
        <f>MONTH(paste!O1071)</f>
        <v/>
      </c>
      <c r="AQ1069">
        <f>DAY(paste!O1071)</f>
        <v/>
      </c>
      <c r="BD1069">
        <f>IF(paste!L1071="","",paste!L1071)</f>
        <v/>
      </c>
      <c r="BM1069" t="n">
        <v>1</v>
      </c>
      <c r="BN1069">
        <f>VLOOKUP(paste!E1071,L_Product!$A$2:$B$2001,2,FALSE)</f>
        <v/>
      </c>
      <c r="BO1069" s="21" t="n"/>
      <c r="BT1069" t="n">
        <v>2</v>
      </c>
      <c r="BU1069">
        <f>IF($BM$2=1,2,IF($BM$2=18,1))</f>
        <v/>
      </c>
      <c r="BV1069">
        <f>IF($BM$2=1,0,IF($BM$2=18,1))</f>
        <v/>
      </c>
      <c r="BW1069" t="n">
        <v>2</v>
      </c>
      <c r="BX1069" t="n">
        <v>0</v>
      </c>
      <c r="BY1069" t="n">
        <v>3</v>
      </c>
      <c r="BZ1069">
        <f>VLOOKUP(BN1069,L_Product!$B$2:$Z$2001,14,FALSE)</f>
        <v/>
      </c>
      <c r="CA1069">
        <f>paste!H1071</f>
        <v/>
      </c>
      <c r="CB1069">
        <f>BZ1069*CA1069</f>
        <v/>
      </c>
      <c r="CN1069" s="158" t="n">
        <v>1</v>
      </c>
      <c r="CO1069" s="158" t="n">
        <v>1</v>
      </c>
      <c r="CP1069" s="158" t="n">
        <v>1</v>
      </c>
      <c r="CQ1069" s="158" t="n">
        <v>1</v>
      </c>
      <c r="CR1069" s="158" t="n">
        <v>1</v>
      </c>
      <c r="CS1069" s="158" t="n">
        <v>0</v>
      </c>
      <c r="CT1069" s="158" t="n">
        <v>0</v>
      </c>
      <c r="CU1069" s="158" t="n">
        <v>0</v>
      </c>
      <c r="CV1069" s="158" t="n">
        <v>0</v>
      </c>
      <c r="CW1069" s="158" t="n">
        <v>0</v>
      </c>
      <c r="CX1069">
        <f>B1069</f>
        <v/>
      </c>
      <c r="CY1069">
        <f>C1069</f>
        <v/>
      </c>
      <c r="CZ1069">
        <f>D1069</f>
        <v/>
      </c>
      <c r="DA1069" s="158" t="n">
        <v>1900</v>
      </c>
      <c r="DB1069" s="158" t="n">
        <v>1</v>
      </c>
      <c r="DC1069" s="158" t="n">
        <v>1</v>
      </c>
      <c r="DD1069" s="158" t="n">
        <v>1900</v>
      </c>
      <c r="DE1069" s="158" t="n">
        <v>1</v>
      </c>
      <c r="DF1069" s="158" t="n">
        <v>1</v>
      </c>
      <c r="DG1069" s="158" t="n">
        <v>1900</v>
      </c>
      <c r="DH1069" s="158" t="n">
        <v>1</v>
      </c>
      <c r="DI1069" s="158" t="n">
        <v>1</v>
      </c>
      <c r="DJ1069" s="158" t="n">
        <v>1900</v>
      </c>
      <c r="DK1069" s="158" t="n">
        <v>1</v>
      </c>
      <c r="DL1069" s="158" t="n">
        <v>1</v>
      </c>
      <c r="DR1069" s="158" t="n">
        <v>2</v>
      </c>
      <c r="DS1069" s="158" t="n">
        <v>1</v>
      </c>
      <c r="DT1069" s="158" t="n">
        <v>2</v>
      </c>
      <c r="DU1069" s="158" t="n">
        <v>1</v>
      </c>
      <c r="DV1069" s="158" t="n">
        <v>3</v>
      </c>
      <c r="DW1069" s="158" t="n">
        <v>1</v>
      </c>
      <c r="DX1069" s="158" t="n">
        <v>3</v>
      </c>
      <c r="DY1069" s="158" t="n">
        <v>0</v>
      </c>
      <c r="DZ1069" s="158" t="n">
        <v>0</v>
      </c>
      <c r="EA1069" s="158" t="n">
        <v>0</v>
      </c>
      <c r="EB1069" s="158" t="n">
        <v>0</v>
      </c>
      <c r="EC1069" s="158" t="n">
        <v>0</v>
      </c>
      <c r="ED1069" s="158" t="n">
        <v>0</v>
      </c>
      <c r="EE1069" s="158" t="n">
        <v>0</v>
      </c>
      <c r="EF1069" s="158" t="n">
        <v>0</v>
      </c>
      <c r="EG1069" s="158" t="n">
        <v>0</v>
      </c>
      <c r="EH1069" s="158" t="n">
        <v>0</v>
      </c>
      <c r="EI1069" s="158" t="n">
        <v>0</v>
      </c>
      <c r="EJ1069" s="158" t="n">
        <v>0</v>
      </c>
      <c r="EK1069" s="158" t="n">
        <v>0</v>
      </c>
      <c r="EL1069" s="158" t="n">
        <v>0</v>
      </c>
      <c r="EM1069" s="158" t="n">
        <v>0</v>
      </c>
      <c r="EN1069" s="158" t="n">
        <v>0</v>
      </c>
      <c r="EO1069" s="158" t="n">
        <v>0</v>
      </c>
      <c r="EP1069" s="158" t="n">
        <v>0</v>
      </c>
      <c r="EQ1069" s="158" t="n">
        <v>0</v>
      </c>
      <c r="ER1069" s="158" t="n">
        <v>0</v>
      </c>
      <c r="ES1069" s="158" t="n">
        <v>0</v>
      </c>
      <c r="ET1069" s="158" t="n">
        <v>0</v>
      </c>
      <c r="EU1069" s="158" t="n">
        <v>0</v>
      </c>
      <c r="EV1069" s="158" t="n">
        <v>0</v>
      </c>
      <c r="EW1069" s="158" t="n">
        <v>0</v>
      </c>
      <c r="EX1069" s="158" t="n">
        <v>0</v>
      </c>
      <c r="EY1069" s="158" t="n">
        <v>0</v>
      </c>
      <c r="EZ1069" s="158" t="n">
        <v>1900</v>
      </c>
      <c r="FA1069" s="158" t="n">
        <v>1</v>
      </c>
      <c r="FB1069" s="158" t="n">
        <v>1</v>
      </c>
      <c r="FC1069" s="158" t="n">
        <v>1900</v>
      </c>
      <c r="FD1069" s="158" t="n">
        <v>1</v>
      </c>
      <c r="FE1069" s="158" t="n">
        <v>1</v>
      </c>
      <c r="FF1069" s="158" t="n">
        <v>1900</v>
      </c>
      <c r="FG1069" s="158" t="n">
        <v>1</v>
      </c>
      <c r="FH1069" s="158" t="n">
        <v>1</v>
      </c>
      <c r="FI1069" s="158" t="n">
        <v>1900</v>
      </c>
      <c r="FJ1069" s="158" t="n">
        <v>1</v>
      </c>
      <c r="FK1069" s="158" t="n">
        <v>1</v>
      </c>
      <c r="FL1069" s="158" t="n">
        <v>1900</v>
      </c>
      <c r="FM1069" s="158" t="n">
        <v>1</v>
      </c>
      <c r="FN1069" s="158" t="n">
        <v>1</v>
      </c>
      <c r="FO1069" s="158" t="n">
        <v>1900</v>
      </c>
      <c r="FP1069" s="158" t="n">
        <v>1</v>
      </c>
      <c r="FQ1069" s="158" t="n">
        <v>1</v>
      </c>
      <c r="FR1069" s="158" t="n">
        <v>1900</v>
      </c>
      <c r="FS1069" s="158" t="n">
        <v>1</v>
      </c>
      <c r="FT1069" s="158" t="n">
        <v>1</v>
      </c>
      <c r="FU1069" s="158" t="n">
        <v>1900</v>
      </c>
      <c r="FV1069" s="158" t="n">
        <v>1</v>
      </c>
      <c r="FW1069" s="158" t="n">
        <v>1</v>
      </c>
    </row>
    <row r="1070">
      <c r="A1070">
        <f>IF(F1070&gt;1,A1069,IF(AND(I1070&lt;10,paste!A1072&lt;10),RIGHT(H1070,2)&amp;"0"&amp;I1070&amp;"000"&amp;paste!A1072,IF(AND(I1070&lt;10,paste!A1072&gt;=10,paste!A1072&lt;100),RIGHT(H1070,2)&amp;"0"&amp;I1070&amp;"00"&amp;paste!A1072,IF(AND(I1070&lt;10,paste!A1072&gt;=100,paste!A1072&lt;1000),RIGHT(H1070,2)&amp;"0"&amp;I1070&amp;"0"&amp;paste!A1072,IF(AND(I1070&lt;10,paste!A1072&gt;=1000),RIGHT(H1070,2)&amp;"0"&amp;I1070&amp;paste!A1072,IF(AND(I1070&gt;=10,paste!A1072&lt;10),RIGHT(H1070,2)&amp;I1070&amp;"000"&amp;paste!A1072,IF(AND(I1070&gt;=10,paste!A1072&gt;=10,paste!A1072&lt;100),RIGHT(H1070,2)&amp;I1070&amp;"00"&amp;paste!A1072,IF(AND(I1070&gt;=10,paste!A1072&gt;=100,paste!A1072&lt;1000),RIGHT(H1070,2)&amp;I1070&amp;"0"&amp;paste!A1072,RIGHT(H1070,2)&amp;I1070&amp;paste!A1072))))))))</f>
        <v/>
      </c>
      <c r="B1070">
        <f>YEAR(paste!C1072)</f>
        <v/>
      </c>
      <c r="C1070">
        <f>MONTH(paste!C1072)</f>
        <v/>
      </c>
      <c r="D1070">
        <f>DAY(paste!C1072)</f>
        <v/>
      </c>
      <c r="E1070" s="158" t="n">
        <v>0</v>
      </c>
      <c r="F1070">
        <f>IF(AND(L1070=L1069,D1070=D1069),F1069+1,1)</f>
        <v/>
      </c>
      <c r="G1070" s="158" t="n">
        <v>0</v>
      </c>
      <c r="H1070">
        <f>YEAR(paste!C1072)</f>
        <v/>
      </c>
      <c r="I1070">
        <f>MONTH(paste!C1072)</f>
        <v/>
      </c>
      <c r="J1070">
        <f>DAY(paste!C1072)</f>
        <v/>
      </c>
      <c r="K1070">
        <f>A1070</f>
        <v/>
      </c>
      <c r="L1070">
        <f>IF(ISBLANK(VLOOKUP(paste!J1072,'得意先名 (2)'!$B$3:$F$2005,5,FALSE)),paste!P1072,IFERROR(VLOOKUP(paste!J1072,'得意先名 (2)'!$B$3:$F$2005,5,FALSE),"ZZZZZZZZZZZ"))</f>
        <v/>
      </c>
      <c r="M1070">
        <f>IF(L1070="ZZZZZZZZZZZ",paste!J1072&amp;paste!K1072&amp; "  :   "&amp;paste!M1072&amp; "  :   "&amp;paste!P1072,"")</f>
        <v/>
      </c>
      <c r="O1070" s="158" t="n"/>
      <c r="P1070">
        <f>VLOOKUP(L1070,'L_User+EndUser'!$C$2:$K$500,8,FALSE)</f>
        <v/>
      </c>
      <c r="Q1070">
        <f>VLOOKUP(L1070,'L_User+EndUser'!$C$2:$K$500,9,FALSE)</f>
        <v/>
      </c>
      <c r="R1070" s="158" t="n"/>
      <c r="T1070" s="158" t="n"/>
      <c r="V1070" s="158" t="n"/>
      <c r="AB1070">
        <f>paste!J1072</f>
        <v/>
      </c>
      <c r="AC1070">
        <f>L1070</f>
        <v/>
      </c>
      <c r="AO1070">
        <f>YEAR(paste!O1072)</f>
        <v/>
      </c>
      <c r="AP1070">
        <f>MONTH(paste!O1072)</f>
        <v/>
      </c>
      <c r="AQ1070">
        <f>DAY(paste!O1072)</f>
        <v/>
      </c>
      <c r="BD1070">
        <f>IF(paste!L1072="","",paste!L1072)</f>
        <v/>
      </c>
      <c r="BM1070" t="n">
        <v>1</v>
      </c>
      <c r="BN1070">
        <f>VLOOKUP(paste!E1072,L_Product!$A$2:$B$2001,2,FALSE)</f>
        <v/>
      </c>
      <c r="BO1070" s="21" t="n"/>
      <c r="BT1070" t="n">
        <v>2</v>
      </c>
      <c r="BU1070">
        <f>IF($BM$2=1,2,IF($BM$2=18,1))</f>
        <v/>
      </c>
      <c r="BV1070">
        <f>IF($BM$2=1,0,IF($BM$2=18,1))</f>
        <v/>
      </c>
      <c r="BW1070" t="n">
        <v>2</v>
      </c>
      <c r="BX1070" t="n">
        <v>0</v>
      </c>
      <c r="BY1070" t="n">
        <v>3</v>
      </c>
      <c r="BZ1070">
        <f>VLOOKUP(BN1070,L_Product!$B$2:$Z$2001,14,FALSE)</f>
        <v/>
      </c>
      <c r="CA1070">
        <f>paste!H1072</f>
        <v/>
      </c>
      <c r="CB1070">
        <f>BZ1070*CA1070</f>
        <v/>
      </c>
      <c r="CN1070" s="158" t="n">
        <v>1</v>
      </c>
      <c r="CO1070" s="158" t="n">
        <v>1</v>
      </c>
      <c r="CP1070" s="158" t="n">
        <v>1</v>
      </c>
      <c r="CQ1070" s="158" t="n">
        <v>1</v>
      </c>
      <c r="CR1070" s="158" t="n">
        <v>1</v>
      </c>
      <c r="CS1070" s="158" t="n">
        <v>0</v>
      </c>
      <c r="CT1070" s="158" t="n">
        <v>0</v>
      </c>
      <c r="CU1070" s="158" t="n">
        <v>0</v>
      </c>
      <c r="CV1070" s="158" t="n">
        <v>0</v>
      </c>
      <c r="CW1070" s="158" t="n">
        <v>0</v>
      </c>
      <c r="CX1070">
        <f>B1070</f>
        <v/>
      </c>
      <c r="CY1070">
        <f>C1070</f>
        <v/>
      </c>
      <c r="CZ1070">
        <f>D1070</f>
        <v/>
      </c>
      <c r="DA1070" s="158" t="n">
        <v>1900</v>
      </c>
      <c r="DB1070" s="158" t="n">
        <v>1</v>
      </c>
      <c r="DC1070" s="158" t="n">
        <v>1</v>
      </c>
      <c r="DD1070" s="158" t="n">
        <v>1900</v>
      </c>
      <c r="DE1070" s="158" t="n">
        <v>1</v>
      </c>
      <c r="DF1070" s="158" t="n">
        <v>1</v>
      </c>
      <c r="DG1070" s="158" t="n">
        <v>1900</v>
      </c>
      <c r="DH1070" s="158" t="n">
        <v>1</v>
      </c>
      <c r="DI1070" s="158" t="n">
        <v>1</v>
      </c>
      <c r="DJ1070" s="158" t="n">
        <v>1900</v>
      </c>
      <c r="DK1070" s="158" t="n">
        <v>1</v>
      </c>
      <c r="DL1070" s="158" t="n">
        <v>1</v>
      </c>
      <c r="DR1070" s="158" t="n">
        <v>2</v>
      </c>
      <c r="DS1070" s="158" t="n">
        <v>1</v>
      </c>
      <c r="DT1070" s="158" t="n">
        <v>2</v>
      </c>
      <c r="DU1070" s="158" t="n">
        <v>1</v>
      </c>
      <c r="DV1070" s="158" t="n">
        <v>3</v>
      </c>
      <c r="DW1070" s="158" t="n">
        <v>1</v>
      </c>
      <c r="DX1070" s="158" t="n">
        <v>3</v>
      </c>
      <c r="DY1070" s="158" t="n">
        <v>0</v>
      </c>
      <c r="DZ1070" s="158" t="n">
        <v>0</v>
      </c>
      <c r="EA1070" s="158" t="n">
        <v>0</v>
      </c>
      <c r="EB1070" s="158" t="n">
        <v>0</v>
      </c>
      <c r="EC1070" s="158" t="n">
        <v>0</v>
      </c>
      <c r="ED1070" s="158" t="n">
        <v>0</v>
      </c>
      <c r="EE1070" s="158" t="n">
        <v>0</v>
      </c>
      <c r="EF1070" s="158" t="n">
        <v>0</v>
      </c>
      <c r="EG1070" s="158" t="n">
        <v>0</v>
      </c>
      <c r="EH1070" s="158" t="n">
        <v>0</v>
      </c>
      <c r="EI1070" s="158" t="n">
        <v>0</v>
      </c>
      <c r="EJ1070" s="158" t="n">
        <v>0</v>
      </c>
      <c r="EK1070" s="158" t="n">
        <v>0</v>
      </c>
      <c r="EL1070" s="158" t="n">
        <v>0</v>
      </c>
      <c r="EM1070" s="158" t="n">
        <v>0</v>
      </c>
      <c r="EN1070" s="158" t="n">
        <v>0</v>
      </c>
      <c r="EO1070" s="158" t="n">
        <v>0</v>
      </c>
      <c r="EP1070" s="158" t="n">
        <v>0</v>
      </c>
      <c r="EQ1070" s="158" t="n">
        <v>0</v>
      </c>
      <c r="ER1070" s="158" t="n">
        <v>0</v>
      </c>
      <c r="ES1070" s="158" t="n">
        <v>0</v>
      </c>
      <c r="ET1070" s="158" t="n">
        <v>0</v>
      </c>
      <c r="EU1070" s="158" t="n">
        <v>0</v>
      </c>
      <c r="EV1070" s="158" t="n">
        <v>0</v>
      </c>
      <c r="EW1070" s="158" t="n">
        <v>0</v>
      </c>
      <c r="EX1070" s="158" t="n">
        <v>0</v>
      </c>
      <c r="EY1070" s="158" t="n">
        <v>0</v>
      </c>
      <c r="EZ1070" s="158" t="n">
        <v>1900</v>
      </c>
      <c r="FA1070" s="158" t="n">
        <v>1</v>
      </c>
      <c r="FB1070" s="158" t="n">
        <v>1</v>
      </c>
      <c r="FC1070" s="158" t="n">
        <v>1900</v>
      </c>
      <c r="FD1070" s="158" t="n">
        <v>1</v>
      </c>
      <c r="FE1070" s="158" t="n">
        <v>1</v>
      </c>
      <c r="FF1070" s="158" t="n">
        <v>1900</v>
      </c>
      <c r="FG1070" s="158" t="n">
        <v>1</v>
      </c>
      <c r="FH1070" s="158" t="n">
        <v>1</v>
      </c>
      <c r="FI1070" s="158" t="n">
        <v>1900</v>
      </c>
      <c r="FJ1070" s="158" t="n">
        <v>1</v>
      </c>
      <c r="FK1070" s="158" t="n">
        <v>1</v>
      </c>
      <c r="FL1070" s="158" t="n">
        <v>1900</v>
      </c>
      <c r="FM1070" s="158" t="n">
        <v>1</v>
      </c>
      <c r="FN1070" s="158" t="n">
        <v>1</v>
      </c>
      <c r="FO1070" s="158" t="n">
        <v>1900</v>
      </c>
      <c r="FP1070" s="158" t="n">
        <v>1</v>
      </c>
      <c r="FQ1070" s="158" t="n">
        <v>1</v>
      </c>
      <c r="FR1070" s="158" t="n">
        <v>1900</v>
      </c>
      <c r="FS1070" s="158" t="n">
        <v>1</v>
      </c>
      <c r="FT1070" s="158" t="n">
        <v>1</v>
      </c>
      <c r="FU1070" s="158" t="n">
        <v>1900</v>
      </c>
      <c r="FV1070" s="158" t="n">
        <v>1</v>
      </c>
      <c r="FW1070" s="158" t="n">
        <v>1</v>
      </c>
    </row>
    <row r="1071">
      <c r="A1071">
        <f>IF(F1071&gt;1,A1070,IF(AND(I1071&lt;10,paste!A1073&lt;10),RIGHT(H1071,2)&amp;"0"&amp;I1071&amp;"000"&amp;paste!A1073,IF(AND(I1071&lt;10,paste!A1073&gt;=10,paste!A1073&lt;100),RIGHT(H1071,2)&amp;"0"&amp;I1071&amp;"00"&amp;paste!A1073,IF(AND(I1071&lt;10,paste!A1073&gt;=100,paste!A1073&lt;1000),RIGHT(H1071,2)&amp;"0"&amp;I1071&amp;"0"&amp;paste!A1073,IF(AND(I1071&lt;10,paste!A1073&gt;=1000),RIGHT(H1071,2)&amp;"0"&amp;I1071&amp;paste!A1073,IF(AND(I1071&gt;=10,paste!A1073&lt;10),RIGHT(H1071,2)&amp;I1071&amp;"000"&amp;paste!A1073,IF(AND(I1071&gt;=10,paste!A1073&gt;=10,paste!A1073&lt;100),RIGHT(H1071,2)&amp;I1071&amp;"00"&amp;paste!A1073,IF(AND(I1071&gt;=10,paste!A1073&gt;=100,paste!A1073&lt;1000),RIGHT(H1071,2)&amp;I1071&amp;"0"&amp;paste!A1073,RIGHT(H1071,2)&amp;I1071&amp;paste!A1073))))))))</f>
        <v/>
      </c>
      <c r="B1071">
        <f>YEAR(paste!C1073)</f>
        <v/>
      </c>
      <c r="C1071">
        <f>MONTH(paste!C1073)</f>
        <v/>
      </c>
      <c r="D1071">
        <f>DAY(paste!C1073)</f>
        <v/>
      </c>
      <c r="E1071" s="158" t="n">
        <v>0</v>
      </c>
      <c r="F1071">
        <f>IF(AND(L1071=L1070,D1071=D1070),F1070+1,1)</f>
        <v/>
      </c>
      <c r="G1071" s="158" t="n">
        <v>0</v>
      </c>
      <c r="H1071">
        <f>YEAR(paste!C1073)</f>
        <v/>
      </c>
      <c r="I1071">
        <f>MONTH(paste!C1073)</f>
        <v/>
      </c>
      <c r="J1071">
        <f>DAY(paste!C1073)</f>
        <v/>
      </c>
      <c r="K1071">
        <f>A1071</f>
        <v/>
      </c>
      <c r="L1071">
        <f>IF(ISBLANK(VLOOKUP(paste!J1073,'得意先名 (2)'!$B$3:$F$2005,5,FALSE)),paste!P1073,IFERROR(VLOOKUP(paste!J1073,'得意先名 (2)'!$B$3:$F$2005,5,FALSE),"ZZZZZZZZZZZ"))</f>
        <v/>
      </c>
      <c r="M1071">
        <f>IF(L1071="ZZZZZZZZZZZ",paste!J1073&amp;paste!K1073&amp; "  :   "&amp;paste!M1073&amp; "  :   "&amp;paste!P1073,"")</f>
        <v/>
      </c>
      <c r="O1071" s="158" t="n"/>
      <c r="P1071">
        <f>VLOOKUP(L1071,'L_User+EndUser'!$C$2:$K$500,8,FALSE)</f>
        <v/>
      </c>
      <c r="Q1071">
        <f>VLOOKUP(L1071,'L_User+EndUser'!$C$2:$K$500,9,FALSE)</f>
        <v/>
      </c>
      <c r="R1071" s="158" t="n"/>
      <c r="T1071" s="158" t="n"/>
      <c r="V1071" s="158" t="n"/>
      <c r="AB1071">
        <f>paste!J1073</f>
        <v/>
      </c>
      <c r="AC1071">
        <f>L1071</f>
        <v/>
      </c>
      <c r="AO1071">
        <f>YEAR(paste!O1073)</f>
        <v/>
      </c>
      <c r="AP1071">
        <f>MONTH(paste!O1073)</f>
        <v/>
      </c>
      <c r="AQ1071">
        <f>DAY(paste!O1073)</f>
        <v/>
      </c>
      <c r="BD1071">
        <f>IF(paste!L1073="","",paste!L1073)</f>
        <v/>
      </c>
      <c r="BM1071" t="n">
        <v>1</v>
      </c>
      <c r="BN1071">
        <f>VLOOKUP(paste!E1073,L_Product!$A$2:$B$2001,2,FALSE)</f>
        <v/>
      </c>
      <c r="BO1071" s="21" t="n"/>
      <c r="BT1071" t="n">
        <v>2</v>
      </c>
      <c r="BU1071">
        <f>IF($BM$2=1,2,IF($BM$2=18,1))</f>
        <v/>
      </c>
      <c r="BV1071">
        <f>IF($BM$2=1,0,IF($BM$2=18,1))</f>
        <v/>
      </c>
      <c r="BW1071" t="n">
        <v>2</v>
      </c>
      <c r="BX1071" t="n">
        <v>0</v>
      </c>
      <c r="BY1071" t="n">
        <v>3</v>
      </c>
      <c r="BZ1071">
        <f>VLOOKUP(BN1071,L_Product!$B$2:$Z$2001,14,FALSE)</f>
        <v/>
      </c>
      <c r="CA1071">
        <f>paste!H1073</f>
        <v/>
      </c>
      <c r="CB1071">
        <f>BZ1071*CA1071</f>
        <v/>
      </c>
      <c r="CN1071" s="158" t="n">
        <v>1</v>
      </c>
      <c r="CO1071" s="158" t="n">
        <v>1</v>
      </c>
      <c r="CP1071" s="158" t="n">
        <v>1</v>
      </c>
      <c r="CQ1071" s="158" t="n">
        <v>1</v>
      </c>
      <c r="CR1071" s="158" t="n">
        <v>1</v>
      </c>
      <c r="CS1071" s="158" t="n">
        <v>0</v>
      </c>
      <c r="CT1071" s="158" t="n">
        <v>0</v>
      </c>
      <c r="CU1071" s="158" t="n">
        <v>0</v>
      </c>
      <c r="CV1071" s="158" t="n">
        <v>0</v>
      </c>
      <c r="CW1071" s="158" t="n">
        <v>0</v>
      </c>
      <c r="CX1071">
        <f>B1071</f>
        <v/>
      </c>
      <c r="CY1071">
        <f>C1071</f>
        <v/>
      </c>
      <c r="CZ1071">
        <f>D1071</f>
        <v/>
      </c>
      <c r="DA1071" s="158" t="n">
        <v>1900</v>
      </c>
      <c r="DB1071" s="158" t="n">
        <v>1</v>
      </c>
      <c r="DC1071" s="158" t="n">
        <v>1</v>
      </c>
      <c r="DD1071" s="158" t="n">
        <v>1900</v>
      </c>
      <c r="DE1071" s="158" t="n">
        <v>1</v>
      </c>
      <c r="DF1071" s="158" t="n">
        <v>1</v>
      </c>
      <c r="DG1071" s="158" t="n">
        <v>1900</v>
      </c>
      <c r="DH1071" s="158" t="n">
        <v>1</v>
      </c>
      <c r="DI1071" s="158" t="n">
        <v>1</v>
      </c>
      <c r="DJ1071" s="158" t="n">
        <v>1900</v>
      </c>
      <c r="DK1071" s="158" t="n">
        <v>1</v>
      </c>
      <c r="DL1071" s="158" t="n">
        <v>1</v>
      </c>
      <c r="DR1071" s="158" t="n">
        <v>2</v>
      </c>
      <c r="DS1071" s="158" t="n">
        <v>1</v>
      </c>
      <c r="DT1071" s="158" t="n">
        <v>2</v>
      </c>
      <c r="DU1071" s="158" t="n">
        <v>1</v>
      </c>
      <c r="DV1071" s="158" t="n">
        <v>3</v>
      </c>
      <c r="DW1071" s="158" t="n">
        <v>1</v>
      </c>
      <c r="DX1071" s="158" t="n">
        <v>3</v>
      </c>
      <c r="DY1071" s="158" t="n">
        <v>0</v>
      </c>
      <c r="DZ1071" s="158" t="n">
        <v>0</v>
      </c>
      <c r="EA1071" s="158" t="n">
        <v>0</v>
      </c>
      <c r="EB1071" s="158" t="n">
        <v>0</v>
      </c>
      <c r="EC1071" s="158" t="n">
        <v>0</v>
      </c>
      <c r="ED1071" s="158" t="n">
        <v>0</v>
      </c>
      <c r="EE1071" s="158" t="n">
        <v>0</v>
      </c>
      <c r="EF1071" s="158" t="n">
        <v>0</v>
      </c>
      <c r="EG1071" s="158" t="n">
        <v>0</v>
      </c>
      <c r="EH1071" s="158" t="n">
        <v>0</v>
      </c>
      <c r="EI1071" s="158" t="n">
        <v>0</v>
      </c>
      <c r="EJ1071" s="158" t="n">
        <v>0</v>
      </c>
      <c r="EK1071" s="158" t="n">
        <v>0</v>
      </c>
      <c r="EL1071" s="158" t="n">
        <v>0</v>
      </c>
      <c r="EM1071" s="158" t="n">
        <v>0</v>
      </c>
      <c r="EN1071" s="158" t="n">
        <v>0</v>
      </c>
      <c r="EO1071" s="158" t="n">
        <v>0</v>
      </c>
      <c r="EP1071" s="158" t="n">
        <v>0</v>
      </c>
      <c r="EQ1071" s="158" t="n">
        <v>0</v>
      </c>
      <c r="ER1071" s="158" t="n">
        <v>0</v>
      </c>
      <c r="ES1071" s="158" t="n">
        <v>0</v>
      </c>
      <c r="ET1071" s="158" t="n">
        <v>0</v>
      </c>
      <c r="EU1071" s="158" t="n">
        <v>0</v>
      </c>
      <c r="EV1071" s="158" t="n">
        <v>0</v>
      </c>
      <c r="EW1071" s="158" t="n">
        <v>0</v>
      </c>
      <c r="EX1071" s="158" t="n">
        <v>0</v>
      </c>
      <c r="EY1071" s="158" t="n">
        <v>0</v>
      </c>
      <c r="EZ1071" s="158" t="n">
        <v>1900</v>
      </c>
      <c r="FA1071" s="158" t="n">
        <v>1</v>
      </c>
      <c r="FB1071" s="158" t="n">
        <v>1</v>
      </c>
      <c r="FC1071" s="158" t="n">
        <v>1900</v>
      </c>
      <c r="FD1071" s="158" t="n">
        <v>1</v>
      </c>
      <c r="FE1071" s="158" t="n">
        <v>1</v>
      </c>
      <c r="FF1071" s="158" t="n">
        <v>1900</v>
      </c>
      <c r="FG1071" s="158" t="n">
        <v>1</v>
      </c>
      <c r="FH1071" s="158" t="n">
        <v>1</v>
      </c>
      <c r="FI1071" s="158" t="n">
        <v>1900</v>
      </c>
      <c r="FJ1071" s="158" t="n">
        <v>1</v>
      </c>
      <c r="FK1071" s="158" t="n">
        <v>1</v>
      </c>
      <c r="FL1071" s="158" t="n">
        <v>1900</v>
      </c>
      <c r="FM1071" s="158" t="n">
        <v>1</v>
      </c>
      <c r="FN1071" s="158" t="n">
        <v>1</v>
      </c>
      <c r="FO1071" s="158" t="n">
        <v>1900</v>
      </c>
      <c r="FP1071" s="158" t="n">
        <v>1</v>
      </c>
      <c r="FQ1071" s="158" t="n">
        <v>1</v>
      </c>
      <c r="FR1071" s="158" t="n">
        <v>1900</v>
      </c>
      <c r="FS1071" s="158" t="n">
        <v>1</v>
      </c>
      <c r="FT1071" s="158" t="n">
        <v>1</v>
      </c>
      <c r="FU1071" s="158" t="n">
        <v>1900</v>
      </c>
      <c r="FV1071" s="158" t="n">
        <v>1</v>
      </c>
      <c r="FW1071" s="158" t="n">
        <v>1</v>
      </c>
    </row>
    <row r="1072">
      <c r="A1072">
        <f>IF(F1072&gt;1,A1071,IF(AND(I1072&lt;10,paste!A1074&lt;10),RIGHT(H1072,2)&amp;"0"&amp;I1072&amp;"000"&amp;paste!A1074,IF(AND(I1072&lt;10,paste!A1074&gt;=10,paste!A1074&lt;100),RIGHT(H1072,2)&amp;"0"&amp;I1072&amp;"00"&amp;paste!A1074,IF(AND(I1072&lt;10,paste!A1074&gt;=100,paste!A1074&lt;1000),RIGHT(H1072,2)&amp;"0"&amp;I1072&amp;"0"&amp;paste!A1074,IF(AND(I1072&lt;10,paste!A1074&gt;=1000),RIGHT(H1072,2)&amp;"0"&amp;I1072&amp;paste!A1074,IF(AND(I1072&gt;=10,paste!A1074&lt;10),RIGHT(H1072,2)&amp;I1072&amp;"000"&amp;paste!A1074,IF(AND(I1072&gt;=10,paste!A1074&gt;=10,paste!A1074&lt;100),RIGHT(H1072,2)&amp;I1072&amp;"00"&amp;paste!A1074,IF(AND(I1072&gt;=10,paste!A1074&gt;=100,paste!A1074&lt;1000),RIGHT(H1072,2)&amp;I1072&amp;"0"&amp;paste!A1074,RIGHT(H1072,2)&amp;I1072&amp;paste!A1074))))))))</f>
        <v/>
      </c>
      <c r="B1072">
        <f>YEAR(paste!C1074)</f>
        <v/>
      </c>
      <c r="C1072">
        <f>MONTH(paste!C1074)</f>
        <v/>
      </c>
      <c r="D1072">
        <f>DAY(paste!C1074)</f>
        <v/>
      </c>
      <c r="E1072" s="158" t="n">
        <v>0</v>
      </c>
      <c r="F1072">
        <f>IF(AND(L1072=L1071,D1072=D1071),F1071+1,1)</f>
        <v/>
      </c>
      <c r="G1072" s="158" t="n">
        <v>0</v>
      </c>
      <c r="H1072">
        <f>YEAR(paste!C1074)</f>
        <v/>
      </c>
      <c r="I1072">
        <f>MONTH(paste!C1074)</f>
        <v/>
      </c>
      <c r="J1072">
        <f>DAY(paste!C1074)</f>
        <v/>
      </c>
      <c r="K1072">
        <f>A1072</f>
        <v/>
      </c>
      <c r="L1072">
        <f>IF(ISBLANK(VLOOKUP(paste!J1074,'得意先名 (2)'!$B$3:$F$2005,5,FALSE)),paste!P1074,IFERROR(VLOOKUP(paste!J1074,'得意先名 (2)'!$B$3:$F$2005,5,FALSE),"ZZZZZZZZZZZ"))</f>
        <v/>
      </c>
      <c r="M1072">
        <f>IF(L1072="ZZZZZZZZZZZ",paste!J1074&amp;paste!K1074&amp; "  :   "&amp;paste!M1074&amp; "  :   "&amp;paste!P1074,"")</f>
        <v/>
      </c>
      <c r="O1072" s="158" t="n"/>
      <c r="P1072">
        <f>VLOOKUP(L1072,'L_User+EndUser'!$C$2:$K$500,8,FALSE)</f>
        <v/>
      </c>
      <c r="Q1072">
        <f>VLOOKUP(L1072,'L_User+EndUser'!$C$2:$K$500,9,FALSE)</f>
        <v/>
      </c>
      <c r="R1072" s="158" t="n"/>
      <c r="T1072" s="158" t="n"/>
      <c r="V1072" s="158" t="n"/>
      <c r="AB1072">
        <f>paste!J1074</f>
        <v/>
      </c>
      <c r="AC1072">
        <f>L1072</f>
        <v/>
      </c>
      <c r="AO1072">
        <f>YEAR(paste!O1074)</f>
        <v/>
      </c>
      <c r="AP1072">
        <f>MONTH(paste!O1074)</f>
        <v/>
      </c>
      <c r="AQ1072">
        <f>DAY(paste!O1074)</f>
        <v/>
      </c>
      <c r="BD1072">
        <f>IF(paste!L1074="","",paste!L1074)</f>
        <v/>
      </c>
      <c r="BM1072" t="n">
        <v>1</v>
      </c>
      <c r="BN1072">
        <f>VLOOKUP(paste!E1074,L_Product!$A$2:$B$2001,2,FALSE)</f>
        <v/>
      </c>
      <c r="BO1072" s="21" t="n"/>
      <c r="BT1072" t="n">
        <v>2</v>
      </c>
      <c r="BU1072">
        <f>IF($BM$2=1,2,IF($BM$2=18,1))</f>
        <v/>
      </c>
      <c r="BV1072">
        <f>IF($BM$2=1,0,IF($BM$2=18,1))</f>
        <v/>
      </c>
      <c r="BW1072" t="n">
        <v>2</v>
      </c>
      <c r="BX1072" t="n">
        <v>0</v>
      </c>
      <c r="BY1072" t="n">
        <v>3</v>
      </c>
      <c r="BZ1072">
        <f>VLOOKUP(BN1072,L_Product!$B$2:$Z$2001,14,FALSE)</f>
        <v/>
      </c>
      <c r="CA1072">
        <f>paste!H1074</f>
        <v/>
      </c>
      <c r="CB1072">
        <f>BZ1072*CA1072</f>
        <v/>
      </c>
      <c r="CN1072" s="158" t="n">
        <v>1</v>
      </c>
      <c r="CO1072" s="158" t="n">
        <v>1</v>
      </c>
      <c r="CP1072" s="158" t="n">
        <v>1</v>
      </c>
      <c r="CQ1072" s="158" t="n">
        <v>1</v>
      </c>
      <c r="CR1072" s="158" t="n">
        <v>1</v>
      </c>
      <c r="CS1072" s="158" t="n">
        <v>0</v>
      </c>
      <c r="CT1072" s="158" t="n">
        <v>0</v>
      </c>
      <c r="CU1072" s="158" t="n">
        <v>0</v>
      </c>
      <c r="CV1072" s="158" t="n">
        <v>0</v>
      </c>
      <c r="CW1072" s="158" t="n">
        <v>0</v>
      </c>
      <c r="CX1072">
        <f>B1072</f>
        <v/>
      </c>
      <c r="CY1072">
        <f>C1072</f>
        <v/>
      </c>
      <c r="CZ1072">
        <f>D1072</f>
        <v/>
      </c>
      <c r="DA1072" s="158" t="n">
        <v>1900</v>
      </c>
      <c r="DB1072" s="158" t="n">
        <v>1</v>
      </c>
      <c r="DC1072" s="158" t="n">
        <v>1</v>
      </c>
      <c r="DD1072" s="158" t="n">
        <v>1900</v>
      </c>
      <c r="DE1072" s="158" t="n">
        <v>1</v>
      </c>
      <c r="DF1072" s="158" t="n">
        <v>1</v>
      </c>
      <c r="DG1072" s="158" t="n">
        <v>1900</v>
      </c>
      <c r="DH1072" s="158" t="n">
        <v>1</v>
      </c>
      <c r="DI1072" s="158" t="n">
        <v>1</v>
      </c>
      <c r="DJ1072" s="158" t="n">
        <v>1900</v>
      </c>
      <c r="DK1072" s="158" t="n">
        <v>1</v>
      </c>
      <c r="DL1072" s="158" t="n">
        <v>1</v>
      </c>
      <c r="DR1072" s="158" t="n">
        <v>2</v>
      </c>
      <c r="DS1072" s="158" t="n">
        <v>1</v>
      </c>
      <c r="DT1072" s="158" t="n">
        <v>2</v>
      </c>
      <c r="DU1072" s="158" t="n">
        <v>1</v>
      </c>
      <c r="DV1072" s="158" t="n">
        <v>3</v>
      </c>
      <c r="DW1072" s="158" t="n">
        <v>1</v>
      </c>
      <c r="DX1072" s="158" t="n">
        <v>3</v>
      </c>
      <c r="DY1072" s="158" t="n">
        <v>0</v>
      </c>
      <c r="DZ1072" s="158" t="n">
        <v>0</v>
      </c>
      <c r="EA1072" s="158" t="n">
        <v>0</v>
      </c>
      <c r="EB1072" s="158" t="n">
        <v>0</v>
      </c>
      <c r="EC1072" s="158" t="n">
        <v>0</v>
      </c>
      <c r="ED1072" s="158" t="n">
        <v>0</v>
      </c>
      <c r="EE1072" s="158" t="n">
        <v>0</v>
      </c>
      <c r="EF1072" s="158" t="n">
        <v>0</v>
      </c>
      <c r="EG1072" s="158" t="n">
        <v>0</v>
      </c>
      <c r="EH1072" s="158" t="n">
        <v>0</v>
      </c>
      <c r="EI1072" s="158" t="n">
        <v>0</v>
      </c>
      <c r="EJ1072" s="158" t="n">
        <v>0</v>
      </c>
      <c r="EK1072" s="158" t="n">
        <v>0</v>
      </c>
      <c r="EL1072" s="158" t="n">
        <v>0</v>
      </c>
      <c r="EM1072" s="158" t="n">
        <v>0</v>
      </c>
      <c r="EN1072" s="158" t="n">
        <v>0</v>
      </c>
      <c r="EO1072" s="158" t="n">
        <v>0</v>
      </c>
      <c r="EP1072" s="158" t="n">
        <v>0</v>
      </c>
      <c r="EQ1072" s="158" t="n">
        <v>0</v>
      </c>
      <c r="ER1072" s="158" t="n">
        <v>0</v>
      </c>
      <c r="ES1072" s="158" t="n">
        <v>0</v>
      </c>
      <c r="ET1072" s="158" t="n">
        <v>0</v>
      </c>
      <c r="EU1072" s="158" t="n">
        <v>0</v>
      </c>
      <c r="EV1072" s="158" t="n">
        <v>0</v>
      </c>
      <c r="EW1072" s="158" t="n">
        <v>0</v>
      </c>
      <c r="EX1072" s="158" t="n">
        <v>0</v>
      </c>
      <c r="EY1072" s="158" t="n">
        <v>0</v>
      </c>
      <c r="EZ1072" s="158" t="n">
        <v>1900</v>
      </c>
      <c r="FA1072" s="158" t="n">
        <v>1</v>
      </c>
      <c r="FB1072" s="158" t="n">
        <v>1</v>
      </c>
      <c r="FC1072" s="158" t="n">
        <v>1900</v>
      </c>
      <c r="FD1072" s="158" t="n">
        <v>1</v>
      </c>
      <c r="FE1072" s="158" t="n">
        <v>1</v>
      </c>
      <c r="FF1072" s="158" t="n">
        <v>1900</v>
      </c>
      <c r="FG1072" s="158" t="n">
        <v>1</v>
      </c>
      <c r="FH1072" s="158" t="n">
        <v>1</v>
      </c>
      <c r="FI1072" s="158" t="n">
        <v>1900</v>
      </c>
      <c r="FJ1072" s="158" t="n">
        <v>1</v>
      </c>
      <c r="FK1072" s="158" t="n">
        <v>1</v>
      </c>
      <c r="FL1072" s="158" t="n">
        <v>1900</v>
      </c>
      <c r="FM1072" s="158" t="n">
        <v>1</v>
      </c>
      <c r="FN1072" s="158" t="n">
        <v>1</v>
      </c>
      <c r="FO1072" s="158" t="n">
        <v>1900</v>
      </c>
      <c r="FP1072" s="158" t="n">
        <v>1</v>
      </c>
      <c r="FQ1072" s="158" t="n">
        <v>1</v>
      </c>
      <c r="FR1072" s="158" t="n">
        <v>1900</v>
      </c>
      <c r="FS1072" s="158" t="n">
        <v>1</v>
      </c>
      <c r="FT1072" s="158" t="n">
        <v>1</v>
      </c>
      <c r="FU1072" s="158" t="n">
        <v>1900</v>
      </c>
      <c r="FV1072" s="158" t="n">
        <v>1</v>
      </c>
      <c r="FW1072" s="158" t="n">
        <v>1</v>
      </c>
    </row>
    <row r="1073">
      <c r="A1073">
        <f>IF(F1073&gt;1,A1072,IF(AND(I1073&lt;10,paste!A1075&lt;10),RIGHT(H1073,2)&amp;"0"&amp;I1073&amp;"000"&amp;paste!A1075,IF(AND(I1073&lt;10,paste!A1075&gt;=10,paste!A1075&lt;100),RIGHT(H1073,2)&amp;"0"&amp;I1073&amp;"00"&amp;paste!A1075,IF(AND(I1073&lt;10,paste!A1075&gt;=100,paste!A1075&lt;1000),RIGHT(H1073,2)&amp;"0"&amp;I1073&amp;"0"&amp;paste!A1075,IF(AND(I1073&lt;10,paste!A1075&gt;=1000),RIGHT(H1073,2)&amp;"0"&amp;I1073&amp;paste!A1075,IF(AND(I1073&gt;=10,paste!A1075&lt;10),RIGHT(H1073,2)&amp;I1073&amp;"000"&amp;paste!A1075,IF(AND(I1073&gt;=10,paste!A1075&gt;=10,paste!A1075&lt;100),RIGHT(H1073,2)&amp;I1073&amp;"00"&amp;paste!A1075,IF(AND(I1073&gt;=10,paste!A1075&gt;=100,paste!A1075&lt;1000),RIGHT(H1073,2)&amp;I1073&amp;"0"&amp;paste!A1075,RIGHT(H1073,2)&amp;I1073&amp;paste!A1075))))))))</f>
        <v/>
      </c>
      <c r="B1073">
        <f>YEAR(paste!C1075)</f>
        <v/>
      </c>
      <c r="C1073">
        <f>MONTH(paste!C1075)</f>
        <v/>
      </c>
      <c r="D1073">
        <f>DAY(paste!C1075)</f>
        <v/>
      </c>
      <c r="E1073" s="158" t="n">
        <v>0</v>
      </c>
      <c r="F1073">
        <f>IF(AND(L1073=L1072,D1073=D1072),F1072+1,1)</f>
        <v/>
      </c>
      <c r="G1073" s="158" t="n">
        <v>0</v>
      </c>
      <c r="H1073">
        <f>YEAR(paste!C1075)</f>
        <v/>
      </c>
      <c r="I1073">
        <f>MONTH(paste!C1075)</f>
        <v/>
      </c>
      <c r="J1073">
        <f>DAY(paste!C1075)</f>
        <v/>
      </c>
      <c r="K1073">
        <f>A1073</f>
        <v/>
      </c>
      <c r="L1073">
        <f>IF(ISBLANK(VLOOKUP(paste!J1075,'得意先名 (2)'!$B$3:$F$2005,5,FALSE)),paste!P1075,IFERROR(VLOOKUP(paste!J1075,'得意先名 (2)'!$B$3:$F$2005,5,FALSE),"ZZZZZZZZZZZ"))</f>
        <v/>
      </c>
      <c r="M1073">
        <f>IF(L1073="ZZZZZZZZZZZ",paste!J1075&amp;paste!K1075&amp; "  :   "&amp;paste!M1075&amp; "  :   "&amp;paste!P1075,"")</f>
        <v/>
      </c>
      <c r="O1073" s="158" t="n"/>
      <c r="P1073">
        <f>VLOOKUP(L1073,'L_User+EndUser'!$C$2:$K$500,8,FALSE)</f>
        <v/>
      </c>
      <c r="Q1073">
        <f>VLOOKUP(L1073,'L_User+EndUser'!$C$2:$K$500,9,FALSE)</f>
        <v/>
      </c>
      <c r="R1073" s="158" t="n"/>
      <c r="T1073" s="158" t="n"/>
      <c r="V1073" s="158" t="n"/>
      <c r="AB1073">
        <f>paste!J1075</f>
        <v/>
      </c>
      <c r="AC1073">
        <f>L1073</f>
        <v/>
      </c>
      <c r="AO1073">
        <f>YEAR(paste!O1075)</f>
        <v/>
      </c>
      <c r="AP1073">
        <f>MONTH(paste!O1075)</f>
        <v/>
      </c>
      <c r="AQ1073">
        <f>DAY(paste!O1075)</f>
        <v/>
      </c>
      <c r="BD1073">
        <f>IF(paste!L1075="","",paste!L1075)</f>
        <v/>
      </c>
      <c r="BM1073" t="n">
        <v>1</v>
      </c>
      <c r="BN1073">
        <f>VLOOKUP(paste!E1075,L_Product!$A$2:$B$2001,2,FALSE)</f>
        <v/>
      </c>
      <c r="BO1073" s="21" t="n"/>
      <c r="BT1073" t="n">
        <v>2</v>
      </c>
      <c r="BU1073">
        <f>IF($BM$2=1,2,IF($BM$2=18,1))</f>
        <v/>
      </c>
      <c r="BV1073">
        <f>IF($BM$2=1,0,IF($BM$2=18,1))</f>
        <v/>
      </c>
      <c r="BW1073" t="n">
        <v>2</v>
      </c>
      <c r="BX1073" t="n">
        <v>0</v>
      </c>
      <c r="BY1073" t="n">
        <v>3</v>
      </c>
      <c r="BZ1073">
        <f>VLOOKUP(BN1073,L_Product!$B$2:$Z$2001,14,FALSE)</f>
        <v/>
      </c>
      <c r="CA1073">
        <f>paste!H1075</f>
        <v/>
      </c>
      <c r="CB1073">
        <f>BZ1073*CA1073</f>
        <v/>
      </c>
      <c r="CN1073" s="158" t="n">
        <v>1</v>
      </c>
      <c r="CO1073" s="158" t="n">
        <v>1</v>
      </c>
      <c r="CP1073" s="158" t="n">
        <v>1</v>
      </c>
      <c r="CQ1073" s="158" t="n">
        <v>1</v>
      </c>
      <c r="CR1073" s="158" t="n">
        <v>1</v>
      </c>
      <c r="CS1073" s="158" t="n">
        <v>0</v>
      </c>
      <c r="CT1073" s="158" t="n">
        <v>0</v>
      </c>
      <c r="CU1073" s="158" t="n">
        <v>0</v>
      </c>
      <c r="CV1073" s="158" t="n">
        <v>0</v>
      </c>
      <c r="CW1073" s="158" t="n">
        <v>0</v>
      </c>
      <c r="CX1073">
        <f>B1073</f>
        <v/>
      </c>
      <c r="CY1073">
        <f>C1073</f>
        <v/>
      </c>
      <c r="CZ1073">
        <f>D1073</f>
        <v/>
      </c>
      <c r="DA1073" s="158" t="n">
        <v>1900</v>
      </c>
      <c r="DB1073" s="158" t="n">
        <v>1</v>
      </c>
      <c r="DC1073" s="158" t="n">
        <v>1</v>
      </c>
      <c r="DD1073" s="158" t="n">
        <v>1900</v>
      </c>
      <c r="DE1073" s="158" t="n">
        <v>1</v>
      </c>
      <c r="DF1073" s="158" t="n">
        <v>1</v>
      </c>
      <c r="DG1073" s="158" t="n">
        <v>1900</v>
      </c>
      <c r="DH1073" s="158" t="n">
        <v>1</v>
      </c>
      <c r="DI1073" s="158" t="n">
        <v>1</v>
      </c>
      <c r="DJ1073" s="158" t="n">
        <v>1900</v>
      </c>
      <c r="DK1073" s="158" t="n">
        <v>1</v>
      </c>
      <c r="DL1073" s="158" t="n">
        <v>1</v>
      </c>
      <c r="DR1073" s="158" t="n">
        <v>2</v>
      </c>
      <c r="DS1073" s="158" t="n">
        <v>1</v>
      </c>
      <c r="DT1073" s="158" t="n">
        <v>2</v>
      </c>
      <c r="DU1073" s="158" t="n">
        <v>1</v>
      </c>
      <c r="DV1073" s="158" t="n">
        <v>3</v>
      </c>
      <c r="DW1073" s="158" t="n">
        <v>1</v>
      </c>
      <c r="DX1073" s="158" t="n">
        <v>3</v>
      </c>
      <c r="DY1073" s="158" t="n">
        <v>0</v>
      </c>
      <c r="DZ1073" s="158" t="n">
        <v>0</v>
      </c>
      <c r="EA1073" s="158" t="n">
        <v>0</v>
      </c>
      <c r="EB1073" s="158" t="n">
        <v>0</v>
      </c>
      <c r="EC1073" s="158" t="n">
        <v>0</v>
      </c>
      <c r="ED1073" s="158" t="n">
        <v>0</v>
      </c>
      <c r="EE1073" s="158" t="n">
        <v>0</v>
      </c>
      <c r="EF1073" s="158" t="n">
        <v>0</v>
      </c>
      <c r="EG1073" s="158" t="n">
        <v>0</v>
      </c>
      <c r="EH1073" s="158" t="n">
        <v>0</v>
      </c>
      <c r="EI1073" s="158" t="n">
        <v>0</v>
      </c>
      <c r="EJ1073" s="158" t="n">
        <v>0</v>
      </c>
      <c r="EK1073" s="158" t="n">
        <v>0</v>
      </c>
      <c r="EL1073" s="158" t="n">
        <v>0</v>
      </c>
      <c r="EM1073" s="158" t="n">
        <v>0</v>
      </c>
      <c r="EN1073" s="158" t="n">
        <v>0</v>
      </c>
      <c r="EO1073" s="158" t="n">
        <v>0</v>
      </c>
      <c r="EP1073" s="158" t="n">
        <v>0</v>
      </c>
      <c r="EQ1073" s="158" t="n">
        <v>0</v>
      </c>
      <c r="ER1073" s="158" t="n">
        <v>0</v>
      </c>
      <c r="ES1073" s="158" t="n">
        <v>0</v>
      </c>
      <c r="ET1073" s="158" t="n">
        <v>0</v>
      </c>
      <c r="EU1073" s="158" t="n">
        <v>0</v>
      </c>
      <c r="EV1073" s="158" t="n">
        <v>0</v>
      </c>
      <c r="EW1073" s="158" t="n">
        <v>0</v>
      </c>
      <c r="EX1073" s="158" t="n">
        <v>0</v>
      </c>
      <c r="EY1073" s="158" t="n">
        <v>0</v>
      </c>
      <c r="EZ1073" s="158" t="n">
        <v>1900</v>
      </c>
      <c r="FA1073" s="158" t="n">
        <v>1</v>
      </c>
      <c r="FB1073" s="158" t="n">
        <v>1</v>
      </c>
      <c r="FC1073" s="158" t="n">
        <v>1900</v>
      </c>
      <c r="FD1073" s="158" t="n">
        <v>1</v>
      </c>
      <c r="FE1073" s="158" t="n">
        <v>1</v>
      </c>
      <c r="FF1073" s="158" t="n">
        <v>1900</v>
      </c>
      <c r="FG1073" s="158" t="n">
        <v>1</v>
      </c>
      <c r="FH1073" s="158" t="n">
        <v>1</v>
      </c>
      <c r="FI1073" s="158" t="n">
        <v>1900</v>
      </c>
      <c r="FJ1073" s="158" t="n">
        <v>1</v>
      </c>
      <c r="FK1073" s="158" t="n">
        <v>1</v>
      </c>
      <c r="FL1073" s="158" t="n">
        <v>1900</v>
      </c>
      <c r="FM1073" s="158" t="n">
        <v>1</v>
      </c>
      <c r="FN1073" s="158" t="n">
        <v>1</v>
      </c>
      <c r="FO1073" s="158" t="n">
        <v>1900</v>
      </c>
      <c r="FP1073" s="158" t="n">
        <v>1</v>
      </c>
      <c r="FQ1073" s="158" t="n">
        <v>1</v>
      </c>
      <c r="FR1073" s="158" t="n">
        <v>1900</v>
      </c>
      <c r="FS1073" s="158" t="n">
        <v>1</v>
      </c>
      <c r="FT1073" s="158" t="n">
        <v>1</v>
      </c>
      <c r="FU1073" s="158" t="n">
        <v>1900</v>
      </c>
      <c r="FV1073" s="158" t="n">
        <v>1</v>
      </c>
      <c r="FW1073" s="158" t="n">
        <v>1</v>
      </c>
    </row>
    <row r="1074">
      <c r="A1074">
        <f>IF(F1074&gt;1,A1073,IF(AND(I1074&lt;10,paste!A1076&lt;10),RIGHT(H1074,2)&amp;"0"&amp;I1074&amp;"000"&amp;paste!A1076,IF(AND(I1074&lt;10,paste!A1076&gt;=10,paste!A1076&lt;100),RIGHT(H1074,2)&amp;"0"&amp;I1074&amp;"00"&amp;paste!A1076,IF(AND(I1074&lt;10,paste!A1076&gt;=100,paste!A1076&lt;1000),RIGHT(H1074,2)&amp;"0"&amp;I1074&amp;"0"&amp;paste!A1076,IF(AND(I1074&lt;10,paste!A1076&gt;=1000),RIGHT(H1074,2)&amp;"0"&amp;I1074&amp;paste!A1076,IF(AND(I1074&gt;=10,paste!A1076&lt;10),RIGHT(H1074,2)&amp;I1074&amp;"000"&amp;paste!A1076,IF(AND(I1074&gt;=10,paste!A1076&gt;=10,paste!A1076&lt;100),RIGHT(H1074,2)&amp;I1074&amp;"00"&amp;paste!A1076,IF(AND(I1074&gt;=10,paste!A1076&gt;=100,paste!A1076&lt;1000),RIGHT(H1074,2)&amp;I1074&amp;"0"&amp;paste!A1076,RIGHT(H1074,2)&amp;I1074&amp;paste!A1076))))))))</f>
        <v/>
      </c>
      <c r="B1074">
        <f>YEAR(paste!C1076)</f>
        <v/>
      </c>
      <c r="C1074">
        <f>MONTH(paste!C1076)</f>
        <v/>
      </c>
      <c r="D1074">
        <f>DAY(paste!C1076)</f>
        <v/>
      </c>
      <c r="E1074" s="158" t="n">
        <v>0</v>
      </c>
      <c r="F1074">
        <f>IF(AND(L1074=L1073,D1074=D1073),F1073+1,1)</f>
        <v/>
      </c>
      <c r="G1074" s="158" t="n">
        <v>0</v>
      </c>
      <c r="H1074">
        <f>YEAR(paste!C1076)</f>
        <v/>
      </c>
      <c r="I1074">
        <f>MONTH(paste!C1076)</f>
        <v/>
      </c>
      <c r="J1074">
        <f>DAY(paste!C1076)</f>
        <v/>
      </c>
      <c r="K1074">
        <f>A1074</f>
        <v/>
      </c>
      <c r="L1074">
        <f>IF(ISBLANK(VLOOKUP(paste!J1076,'得意先名 (2)'!$B$3:$F$2005,5,FALSE)),paste!P1076,IFERROR(VLOOKUP(paste!J1076,'得意先名 (2)'!$B$3:$F$2005,5,FALSE),"ZZZZZZZZZZZ"))</f>
        <v/>
      </c>
      <c r="M1074">
        <f>IF(L1074="ZZZZZZZZZZZ",paste!J1076&amp;paste!K1076&amp; "  :   "&amp;paste!M1076&amp; "  :   "&amp;paste!P1076,"")</f>
        <v/>
      </c>
      <c r="O1074" s="158" t="n"/>
      <c r="P1074">
        <f>VLOOKUP(L1074,'L_User+EndUser'!$C$2:$K$500,8,FALSE)</f>
        <v/>
      </c>
      <c r="Q1074">
        <f>VLOOKUP(L1074,'L_User+EndUser'!$C$2:$K$500,9,FALSE)</f>
        <v/>
      </c>
      <c r="R1074" s="158" t="n"/>
      <c r="T1074" s="158" t="n"/>
      <c r="V1074" s="158" t="n"/>
      <c r="AB1074">
        <f>paste!J1076</f>
        <v/>
      </c>
      <c r="AC1074">
        <f>L1074</f>
        <v/>
      </c>
      <c r="AO1074">
        <f>YEAR(paste!O1076)</f>
        <v/>
      </c>
      <c r="AP1074">
        <f>MONTH(paste!O1076)</f>
        <v/>
      </c>
      <c r="AQ1074">
        <f>DAY(paste!O1076)</f>
        <v/>
      </c>
      <c r="BD1074">
        <f>IF(paste!L1076="","",paste!L1076)</f>
        <v/>
      </c>
      <c r="BM1074" t="n">
        <v>1</v>
      </c>
      <c r="BN1074">
        <f>VLOOKUP(paste!E1076,L_Product!$A$2:$B$2001,2,FALSE)</f>
        <v/>
      </c>
      <c r="BO1074" s="21" t="n"/>
      <c r="BT1074" t="n">
        <v>2</v>
      </c>
      <c r="BU1074">
        <f>IF($BM$2=1,2,IF($BM$2=18,1))</f>
        <v/>
      </c>
      <c r="BV1074">
        <f>IF($BM$2=1,0,IF($BM$2=18,1))</f>
        <v/>
      </c>
      <c r="BW1074" t="n">
        <v>2</v>
      </c>
      <c r="BX1074" t="n">
        <v>0</v>
      </c>
      <c r="BY1074" t="n">
        <v>3</v>
      </c>
      <c r="BZ1074">
        <f>VLOOKUP(BN1074,L_Product!$B$2:$Z$2001,14,FALSE)</f>
        <v/>
      </c>
      <c r="CA1074">
        <f>paste!H1076</f>
        <v/>
      </c>
      <c r="CB1074">
        <f>BZ1074*CA1074</f>
        <v/>
      </c>
      <c r="CN1074" s="158" t="n">
        <v>1</v>
      </c>
      <c r="CO1074" s="158" t="n">
        <v>1</v>
      </c>
      <c r="CP1074" s="158" t="n">
        <v>1</v>
      </c>
      <c r="CQ1074" s="158" t="n">
        <v>1</v>
      </c>
      <c r="CR1074" s="158" t="n">
        <v>1</v>
      </c>
      <c r="CS1074" s="158" t="n">
        <v>0</v>
      </c>
      <c r="CT1074" s="158" t="n">
        <v>0</v>
      </c>
      <c r="CU1074" s="158" t="n">
        <v>0</v>
      </c>
      <c r="CV1074" s="158" t="n">
        <v>0</v>
      </c>
      <c r="CW1074" s="158" t="n">
        <v>0</v>
      </c>
      <c r="CX1074">
        <f>B1074</f>
        <v/>
      </c>
      <c r="CY1074">
        <f>C1074</f>
        <v/>
      </c>
      <c r="CZ1074">
        <f>D1074</f>
        <v/>
      </c>
      <c r="DA1074" s="158" t="n">
        <v>1900</v>
      </c>
      <c r="DB1074" s="158" t="n">
        <v>1</v>
      </c>
      <c r="DC1074" s="158" t="n">
        <v>1</v>
      </c>
      <c r="DD1074" s="158" t="n">
        <v>1900</v>
      </c>
      <c r="DE1074" s="158" t="n">
        <v>1</v>
      </c>
      <c r="DF1074" s="158" t="n">
        <v>1</v>
      </c>
      <c r="DG1074" s="158" t="n">
        <v>1900</v>
      </c>
      <c r="DH1074" s="158" t="n">
        <v>1</v>
      </c>
      <c r="DI1074" s="158" t="n">
        <v>1</v>
      </c>
      <c r="DJ1074" s="158" t="n">
        <v>1900</v>
      </c>
      <c r="DK1074" s="158" t="n">
        <v>1</v>
      </c>
      <c r="DL1074" s="158" t="n">
        <v>1</v>
      </c>
      <c r="DR1074" s="158" t="n">
        <v>2</v>
      </c>
      <c r="DS1074" s="158" t="n">
        <v>1</v>
      </c>
      <c r="DT1074" s="158" t="n">
        <v>2</v>
      </c>
      <c r="DU1074" s="158" t="n">
        <v>1</v>
      </c>
      <c r="DV1074" s="158" t="n">
        <v>3</v>
      </c>
      <c r="DW1074" s="158" t="n">
        <v>1</v>
      </c>
      <c r="DX1074" s="158" t="n">
        <v>3</v>
      </c>
      <c r="DY1074" s="158" t="n">
        <v>0</v>
      </c>
      <c r="DZ1074" s="158" t="n">
        <v>0</v>
      </c>
      <c r="EA1074" s="158" t="n">
        <v>0</v>
      </c>
      <c r="EB1074" s="158" t="n">
        <v>0</v>
      </c>
      <c r="EC1074" s="158" t="n">
        <v>0</v>
      </c>
      <c r="ED1074" s="158" t="n">
        <v>0</v>
      </c>
      <c r="EE1074" s="158" t="n">
        <v>0</v>
      </c>
      <c r="EF1074" s="158" t="n">
        <v>0</v>
      </c>
      <c r="EG1074" s="158" t="n">
        <v>0</v>
      </c>
      <c r="EH1074" s="158" t="n">
        <v>0</v>
      </c>
      <c r="EI1074" s="158" t="n">
        <v>0</v>
      </c>
      <c r="EJ1074" s="158" t="n">
        <v>0</v>
      </c>
      <c r="EK1074" s="158" t="n">
        <v>0</v>
      </c>
      <c r="EL1074" s="158" t="n">
        <v>0</v>
      </c>
      <c r="EM1074" s="158" t="n">
        <v>0</v>
      </c>
      <c r="EN1074" s="158" t="n">
        <v>0</v>
      </c>
      <c r="EO1074" s="158" t="n">
        <v>0</v>
      </c>
      <c r="EP1074" s="158" t="n">
        <v>0</v>
      </c>
      <c r="EQ1074" s="158" t="n">
        <v>0</v>
      </c>
      <c r="ER1074" s="158" t="n">
        <v>0</v>
      </c>
      <c r="ES1074" s="158" t="n">
        <v>0</v>
      </c>
      <c r="ET1074" s="158" t="n">
        <v>0</v>
      </c>
      <c r="EU1074" s="158" t="n">
        <v>0</v>
      </c>
      <c r="EV1074" s="158" t="n">
        <v>0</v>
      </c>
      <c r="EW1074" s="158" t="n">
        <v>0</v>
      </c>
      <c r="EX1074" s="158" t="n">
        <v>0</v>
      </c>
      <c r="EY1074" s="158" t="n">
        <v>0</v>
      </c>
      <c r="EZ1074" s="158" t="n">
        <v>1900</v>
      </c>
      <c r="FA1074" s="158" t="n">
        <v>1</v>
      </c>
      <c r="FB1074" s="158" t="n">
        <v>1</v>
      </c>
      <c r="FC1074" s="158" t="n">
        <v>1900</v>
      </c>
      <c r="FD1074" s="158" t="n">
        <v>1</v>
      </c>
      <c r="FE1074" s="158" t="n">
        <v>1</v>
      </c>
      <c r="FF1074" s="158" t="n">
        <v>1900</v>
      </c>
      <c r="FG1074" s="158" t="n">
        <v>1</v>
      </c>
      <c r="FH1074" s="158" t="n">
        <v>1</v>
      </c>
      <c r="FI1074" s="158" t="n">
        <v>1900</v>
      </c>
      <c r="FJ1074" s="158" t="n">
        <v>1</v>
      </c>
      <c r="FK1074" s="158" t="n">
        <v>1</v>
      </c>
      <c r="FL1074" s="158" t="n">
        <v>1900</v>
      </c>
      <c r="FM1074" s="158" t="n">
        <v>1</v>
      </c>
      <c r="FN1074" s="158" t="n">
        <v>1</v>
      </c>
      <c r="FO1074" s="158" t="n">
        <v>1900</v>
      </c>
      <c r="FP1074" s="158" t="n">
        <v>1</v>
      </c>
      <c r="FQ1074" s="158" t="n">
        <v>1</v>
      </c>
      <c r="FR1074" s="158" t="n">
        <v>1900</v>
      </c>
      <c r="FS1074" s="158" t="n">
        <v>1</v>
      </c>
      <c r="FT1074" s="158" t="n">
        <v>1</v>
      </c>
      <c r="FU1074" s="158" t="n">
        <v>1900</v>
      </c>
      <c r="FV1074" s="158" t="n">
        <v>1</v>
      </c>
      <c r="FW1074" s="158" t="n">
        <v>1</v>
      </c>
    </row>
    <row r="1075">
      <c r="A1075">
        <f>IF(F1075&gt;1,A1074,IF(AND(I1075&lt;10,paste!A1077&lt;10),RIGHT(H1075,2)&amp;"0"&amp;I1075&amp;"000"&amp;paste!A1077,IF(AND(I1075&lt;10,paste!A1077&gt;=10,paste!A1077&lt;100),RIGHT(H1075,2)&amp;"0"&amp;I1075&amp;"00"&amp;paste!A1077,IF(AND(I1075&lt;10,paste!A1077&gt;=100,paste!A1077&lt;1000),RIGHT(H1075,2)&amp;"0"&amp;I1075&amp;"0"&amp;paste!A1077,IF(AND(I1075&lt;10,paste!A1077&gt;=1000),RIGHT(H1075,2)&amp;"0"&amp;I1075&amp;paste!A1077,IF(AND(I1075&gt;=10,paste!A1077&lt;10),RIGHT(H1075,2)&amp;I1075&amp;"000"&amp;paste!A1077,IF(AND(I1075&gt;=10,paste!A1077&gt;=10,paste!A1077&lt;100),RIGHT(H1075,2)&amp;I1075&amp;"00"&amp;paste!A1077,IF(AND(I1075&gt;=10,paste!A1077&gt;=100,paste!A1077&lt;1000),RIGHT(H1075,2)&amp;I1075&amp;"0"&amp;paste!A1077,RIGHT(H1075,2)&amp;I1075&amp;paste!A1077))))))))</f>
        <v/>
      </c>
      <c r="B1075">
        <f>YEAR(paste!C1077)</f>
        <v/>
      </c>
      <c r="C1075">
        <f>MONTH(paste!C1077)</f>
        <v/>
      </c>
      <c r="D1075">
        <f>DAY(paste!C1077)</f>
        <v/>
      </c>
      <c r="E1075" s="158" t="n">
        <v>0</v>
      </c>
      <c r="F1075">
        <f>IF(AND(L1075=L1074,D1075=D1074),F1074+1,1)</f>
        <v/>
      </c>
      <c r="G1075" s="158" t="n">
        <v>0</v>
      </c>
      <c r="H1075">
        <f>YEAR(paste!C1077)</f>
        <v/>
      </c>
      <c r="I1075">
        <f>MONTH(paste!C1077)</f>
        <v/>
      </c>
      <c r="J1075">
        <f>DAY(paste!C1077)</f>
        <v/>
      </c>
      <c r="K1075">
        <f>A1075</f>
        <v/>
      </c>
      <c r="L1075">
        <f>IF(ISBLANK(VLOOKUP(paste!J1077,'得意先名 (2)'!$B$3:$F$2005,5,FALSE)),paste!P1077,IFERROR(VLOOKUP(paste!J1077,'得意先名 (2)'!$B$3:$F$2005,5,FALSE),"ZZZZZZZZZZZ"))</f>
        <v/>
      </c>
      <c r="M1075">
        <f>IF(L1075="ZZZZZZZZZZZ",paste!J1077&amp;paste!K1077&amp; "  :   "&amp;paste!M1077&amp; "  :   "&amp;paste!P1077,"")</f>
        <v/>
      </c>
      <c r="O1075" s="158" t="n"/>
      <c r="P1075">
        <f>VLOOKUP(L1075,'L_User+EndUser'!$C$2:$K$500,8,FALSE)</f>
        <v/>
      </c>
      <c r="Q1075">
        <f>VLOOKUP(L1075,'L_User+EndUser'!$C$2:$K$500,9,FALSE)</f>
        <v/>
      </c>
      <c r="R1075" s="158" t="n"/>
      <c r="T1075" s="158" t="n"/>
      <c r="V1075" s="158" t="n"/>
      <c r="AB1075">
        <f>paste!J1077</f>
        <v/>
      </c>
      <c r="AC1075">
        <f>L1075</f>
        <v/>
      </c>
      <c r="AO1075">
        <f>YEAR(paste!O1077)</f>
        <v/>
      </c>
      <c r="AP1075">
        <f>MONTH(paste!O1077)</f>
        <v/>
      </c>
      <c r="AQ1075">
        <f>DAY(paste!O1077)</f>
        <v/>
      </c>
      <c r="BD1075">
        <f>IF(paste!L1077="","",paste!L1077)</f>
        <v/>
      </c>
      <c r="BM1075" t="n">
        <v>1</v>
      </c>
      <c r="BN1075">
        <f>VLOOKUP(paste!E1077,L_Product!$A$2:$B$2001,2,FALSE)</f>
        <v/>
      </c>
      <c r="BO1075" s="21" t="n"/>
      <c r="BT1075" t="n">
        <v>2</v>
      </c>
      <c r="BU1075">
        <f>IF($BM$2=1,2,IF($BM$2=18,1))</f>
        <v/>
      </c>
      <c r="BV1075">
        <f>IF($BM$2=1,0,IF($BM$2=18,1))</f>
        <v/>
      </c>
      <c r="BW1075" t="n">
        <v>2</v>
      </c>
      <c r="BX1075" t="n">
        <v>0</v>
      </c>
      <c r="BY1075" t="n">
        <v>3</v>
      </c>
      <c r="BZ1075">
        <f>VLOOKUP(BN1075,L_Product!$B$2:$Z$2001,14,FALSE)</f>
        <v/>
      </c>
      <c r="CA1075">
        <f>paste!H1077</f>
        <v/>
      </c>
      <c r="CB1075">
        <f>BZ1075*CA1075</f>
        <v/>
      </c>
      <c r="CN1075" s="158" t="n">
        <v>1</v>
      </c>
      <c r="CO1075" s="158" t="n">
        <v>1</v>
      </c>
      <c r="CP1075" s="158" t="n">
        <v>1</v>
      </c>
      <c r="CQ1075" s="158" t="n">
        <v>1</v>
      </c>
      <c r="CR1075" s="158" t="n">
        <v>1</v>
      </c>
      <c r="CS1075" s="158" t="n">
        <v>0</v>
      </c>
      <c r="CT1075" s="158" t="n">
        <v>0</v>
      </c>
      <c r="CU1075" s="158" t="n">
        <v>0</v>
      </c>
      <c r="CV1075" s="158" t="n">
        <v>0</v>
      </c>
      <c r="CW1075" s="158" t="n">
        <v>0</v>
      </c>
      <c r="CX1075">
        <f>B1075</f>
        <v/>
      </c>
      <c r="CY1075">
        <f>C1075</f>
        <v/>
      </c>
      <c r="CZ1075">
        <f>D1075</f>
        <v/>
      </c>
      <c r="DA1075" s="158" t="n">
        <v>1900</v>
      </c>
      <c r="DB1075" s="158" t="n">
        <v>1</v>
      </c>
      <c r="DC1075" s="158" t="n">
        <v>1</v>
      </c>
      <c r="DD1075" s="158" t="n">
        <v>1900</v>
      </c>
      <c r="DE1075" s="158" t="n">
        <v>1</v>
      </c>
      <c r="DF1075" s="158" t="n">
        <v>1</v>
      </c>
      <c r="DG1075" s="158" t="n">
        <v>1900</v>
      </c>
      <c r="DH1075" s="158" t="n">
        <v>1</v>
      </c>
      <c r="DI1075" s="158" t="n">
        <v>1</v>
      </c>
      <c r="DJ1075" s="158" t="n">
        <v>1900</v>
      </c>
      <c r="DK1075" s="158" t="n">
        <v>1</v>
      </c>
      <c r="DL1075" s="158" t="n">
        <v>1</v>
      </c>
      <c r="DR1075" s="158" t="n">
        <v>2</v>
      </c>
      <c r="DS1075" s="158" t="n">
        <v>1</v>
      </c>
      <c r="DT1075" s="158" t="n">
        <v>2</v>
      </c>
      <c r="DU1075" s="158" t="n">
        <v>1</v>
      </c>
      <c r="DV1075" s="158" t="n">
        <v>3</v>
      </c>
      <c r="DW1075" s="158" t="n">
        <v>1</v>
      </c>
      <c r="DX1075" s="158" t="n">
        <v>3</v>
      </c>
      <c r="DY1075" s="158" t="n">
        <v>0</v>
      </c>
      <c r="DZ1075" s="158" t="n">
        <v>0</v>
      </c>
      <c r="EA1075" s="158" t="n">
        <v>0</v>
      </c>
      <c r="EB1075" s="158" t="n">
        <v>0</v>
      </c>
      <c r="EC1075" s="158" t="n">
        <v>0</v>
      </c>
      <c r="ED1075" s="158" t="n">
        <v>0</v>
      </c>
      <c r="EE1075" s="158" t="n">
        <v>0</v>
      </c>
      <c r="EF1075" s="158" t="n">
        <v>0</v>
      </c>
      <c r="EG1075" s="158" t="n">
        <v>0</v>
      </c>
      <c r="EH1075" s="158" t="n">
        <v>0</v>
      </c>
      <c r="EI1075" s="158" t="n">
        <v>0</v>
      </c>
      <c r="EJ1075" s="158" t="n">
        <v>0</v>
      </c>
      <c r="EK1075" s="158" t="n">
        <v>0</v>
      </c>
      <c r="EL1075" s="158" t="n">
        <v>0</v>
      </c>
      <c r="EM1075" s="158" t="n">
        <v>0</v>
      </c>
      <c r="EN1075" s="158" t="n">
        <v>0</v>
      </c>
      <c r="EO1075" s="158" t="n">
        <v>0</v>
      </c>
      <c r="EP1075" s="158" t="n">
        <v>0</v>
      </c>
      <c r="EQ1075" s="158" t="n">
        <v>0</v>
      </c>
      <c r="ER1075" s="158" t="n">
        <v>0</v>
      </c>
      <c r="ES1075" s="158" t="n">
        <v>0</v>
      </c>
      <c r="ET1075" s="158" t="n">
        <v>0</v>
      </c>
      <c r="EU1075" s="158" t="n">
        <v>0</v>
      </c>
      <c r="EV1075" s="158" t="n">
        <v>0</v>
      </c>
      <c r="EW1075" s="158" t="n">
        <v>0</v>
      </c>
      <c r="EX1075" s="158" t="n">
        <v>0</v>
      </c>
      <c r="EY1075" s="158" t="n">
        <v>0</v>
      </c>
      <c r="EZ1075" s="158" t="n">
        <v>1900</v>
      </c>
      <c r="FA1075" s="158" t="n">
        <v>1</v>
      </c>
      <c r="FB1075" s="158" t="n">
        <v>1</v>
      </c>
      <c r="FC1075" s="158" t="n">
        <v>1900</v>
      </c>
      <c r="FD1075" s="158" t="n">
        <v>1</v>
      </c>
      <c r="FE1075" s="158" t="n">
        <v>1</v>
      </c>
      <c r="FF1075" s="158" t="n">
        <v>1900</v>
      </c>
      <c r="FG1075" s="158" t="n">
        <v>1</v>
      </c>
      <c r="FH1075" s="158" t="n">
        <v>1</v>
      </c>
      <c r="FI1075" s="158" t="n">
        <v>1900</v>
      </c>
      <c r="FJ1075" s="158" t="n">
        <v>1</v>
      </c>
      <c r="FK1075" s="158" t="n">
        <v>1</v>
      </c>
      <c r="FL1075" s="158" t="n">
        <v>1900</v>
      </c>
      <c r="FM1075" s="158" t="n">
        <v>1</v>
      </c>
      <c r="FN1075" s="158" t="n">
        <v>1</v>
      </c>
      <c r="FO1075" s="158" t="n">
        <v>1900</v>
      </c>
      <c r="FP1075" s="158" t="n">
        <v>1</v>
      </c>
      <c r="FQ1075" s="158" t="n">
        <v>1</v>
      </c>
      <c r="FR1075" s="158" t="n">
        <v>1900</v>
      </c>
      <c r="FS1075" s="158" t="n">
        <v>1</v>
      </c>
      <c r="FT1075" s="158" t="n">
        <v>1</v>
      </c>
      <c r="FU1075" s="158" t="n">
        <v>1900</v>
      </c>
      <c r="FV1075" s="158" t="n">
        <v>1</v>
      </c>
      <c r="FW1075" s="158" t="n">
        <v>1</v>
      </c>
    </row>
    <row r="1076">
      <c r="A1076">
        <f>IF(F1076&gt;1,A1075,IF(AND(I1076&lt;10,paste!A1078&lt;10),RIGHT(H1076,2)&amp;"0"&amp;I1076&amp;"000"&amp;paste!A1078,IF(AND(I1076&lt;10,paste!A1078&gt;=10,paste!A1078&lt;100),RIGHT(H1076,2)&amp;"0"&amp;I1076&amp;"00"&amp;paste!A1078,IF(AND(I1076&lt;10,paste!A1078&gt;=100,paste!A1078&lt;1000),RIGHT(H1076,2)&amp;"0"&amp;I1076&amp;"0"&amp;paste!A1078,IF(AND(I1076&lt;10,paste!A1078&gt;=1000),RIGHT(H1076,2)&amp;"0"&amp;I1076&amp;paste!A1078,IF(AND(I1076&gt;=10,paste!A1078&lt;10),RIGHT(H1076,2)&amp;I1076&amp;"000"&amp;paste!A1078,IF(AND(I1076&gt;=10,paste!A1078&gt;=10,paste!A1078&lt;100),RIGHT(H1076,2)&amp;I1076&amp;"00"&amp;paste!A1078,IF(AND(I1076&gt;=10,paste!A1078&gt;=100,paste!A1078&lt;1000),RIGHT(H1076,2)&amp;I1076&amp;"0"&amp;paste!A1078,RIGHT(H1076,2)&amp;I1076&amp;paste!A1078))))))))</f>
        <v/>
      </c>
      <c r="B1076">
        <f>YEAR(paste!C1078)</f>
        <v/>
      </c>
      <c r="C1076">
        <f>MONTH(paste!C1078)</f>
        <v/>
      </c>
      <c r="D1076">
        <f>DAY(paste!C1078)</f>
        <v/>
      </c>
      <c r="E1076" s="158" t="n">
        <v>0</v>
      </c>
      <c r="F1076">
        <f>IF(AND(L1076=L1075,D1076=D1075),F1075+1,1)</f>
        <v/>
      </c>
      <c r="G1076" s="158" t="n">
        <v>0</v>
      </c>
      <c r="H1076">
        <f>YEAR(paste!C1078)</f>
        <v/>
      </c>
      <c r="I1076">
        <f>MONTH(paste!C1078)</f>
        <v/>
      </c>
      <c r="J1076">
        <f>DAY(paste!C1078)</f>
        <v/>
      </c>
      <c r="K1076">
        <f>A1076</f>
        <v/>
      </c>
      <c r="L1076">
        <f>IF(ISBLANK(VLOOKUP(paste!J1078,'得意先名 (2)'!$B$3:$F$2005,5,FALSE)),paste!P1078,IFERROR(VLOOKUP(paste!J1078,'得意先名 (2)'!$B$3:$F$2005,5,FALSE),"ZZZZZZZZZZZ"))</f>
        <v/>
      </c>
      <c r="M1076">
        <f>IF(L1076="ZZZZZZZZZZZ",paste!J1078&amp;paste!K1078&amp; "  :   "&amp;paste!M1078&amp; "  :   "&amp;paste!P1078,"")</f>
        <v/>
      </c>
      <c r="O1076" s="158" t="n"/>
      <c r="P1076">
        <f>VLOOKUP(L1076,'L_User+EndUser'!$C$2:$K$500,8,FALSE)</f>
        <v/>
      </c>
      <c r="Q1076">
        <f>VLOOKUP(L1076,'L_User+EndUser'!$C$2:$K$500,9,FALSE)</f>
        <v/>
      </c>
      <c r="R1076" s="158" t="n"/>
      <c r="T1076" s="158" t="n"/>
      <c r="V1076" s="158" t="n"/>
      <c r="AB1076">
        <f>paste!J1078</f>
        <v/>
      </c>
      <c r="AC1076">
        <f>L1076</f>
        <v/>
      </c>
      <c r="AO1076">
        <f>YEAR(paste!O1078)</f>
        <v/>
      </c>
      <c r="AP1076">
        <f>MONTH(paste!O1078)</f>
        <v/>
      </c>
      <c r="AQ1076">
        <f>DAY(paste!O1078)</f>
        <v/>
      </c>
      <c r="BD1076">
        <f>IF(paste!L1078="","",paste!L1078)</f>
        <v/>
      </c>
      <c r="BM1076" t="n">
        <v>1</v>
      </c>
      <c r="BN1076">
        <f>VLOOKUP(paste!E1078,L_Product!$A$2:$B$2001,2,FALSE)</f>
        <v/>
      </c>
      <c r="BO1076" s="21" t="n"/>
      <c r="BT1076" t="n">
        <v>2</v>
      </c>
      <c r="BU1076">
        <f>IF($BM$2=1,2,IF($BM$2=18,1))</f>
        <v/>
      </c>
      <c r="BV1076">
        <f>IF($BM$2=1,0,IF($BM$2=18,1))</f>
        <v/>
      </c>
      <c r="BW1076" t="n">
        <v>2</v>
      </c>
      <c r="BX1076" t="n">
        <v>0</v>
      </c>
      <c r="BY1076" t="n">
        <v>3</v>
      </c>
      <c r="BZ1076">
        <f>VLOOKUP(BN1076,L_Product!$B$2:$Z$2001,14,FALSE)</f>
        <v/>
      </c>
      <c r="CA1076">
        <f>paste!H1078</f>
        <v/>
      </c>
      <c r="CB1076">
        <f>BZ1076*CA1076</f>
        <v/>
      </c>
      <c r="CN1076" s="158" t="n">
        <v>1</v>
      </c>
      <c r="CO1076" s="158" t="n">
        <v>1</v>
      </c>
      <c r="CP1076" s="158" t="n">
        <v>1</v>
      </c>
      <c r="CQ1076" s="158" t="n">
        <v>1</v>
      </c>
      <c r="CR1076" s="158" t="n">
        <v>1</v>
      </c>
      <c r="CS1076" s="158" t="n">
        <v>0</v>
      </c>
      <c r="CT1076" s="158" t="n">
        <v>0</v>
      </c>
      <c r="CU1076" s="158" t="n">
        <v>0</v>
      </c>
      <c r="CV1076" s="158" t="n">
        <v>0</v>
      </c>
      <c r="CW1076" s="158" t="n">
        <v>0</v>
      </c>
      <c r="CX1076">
        <f>B1076</f>
        <v/>
      </c>
      <c r="CY1076">
        <f>C1076</f>
        <v/>
      </c>
      <c r="CZ1076">
        <f>D1076</f>
        <v/>
      </c>
      <c r="DA1076" s="158" t="n">
        <v>1900</v>
      </c>
      <c r="DB1076" s="158" t="n">
        <v>1</v>
      </c>
      <c r="DC1076" s="158" t="n">
        <v>1</v>
      </c>
      <c r="DD1076" s="158" t="n">
        <v>1900</v>
      </c>
      <c r="DE1076" s="158" t="n">
        <v>1</v>
      </c>
      <c r="DF1076" s="158" t="n">
        <v>1</v>
      </c>
      <c r="DG1076" s="158" t="n">
        <v>1900</v>
      </c>
      <c r="DH1076" s="158" t="n">
        <v>1</v>
      </c>
      <c r="DI1076" s="158" t="n">
        <v>1</v>
      </c>
      <c r="DJ1076" s="158" t="n">
        <v>1900</v>
      </c>
      <c r="DK1076" s="158" t="n">
        <v>1</v>
      </c>
      <c r="DL1076" s="158" t="n">
        <v>1</v>
      </c>
      <c r="DR1076" s="158" t="n">
        <v>2</v>
      </c>
      <c r="DS1076" s="158" t="n">
        <v>1</v>
      </c>
      <c r="DT1076" s="158" t="n">
        <v>2</v>
      </c>
      <c r="DU1076" s="158" t="n">
        <v>1</v>
      </c>
      <c r="DV1076" s="158" t="n">
        <v>3</v>
      </c>
      <c r="DW1076" s="158" t="n">
        <v>1</v>
      </c>
      <c r="DX1076" s="158" t="n">
        <v>3</v>
      </c>
      <c r="DY1076" s="158" t="n">
        <v>0</v>
      </c>
      <c r="DZ1076" s="158" t="n">
        <v>0</v>
      </c>
      <c r="EA1076" s="158" t="n">
        <v>0</v>
      </c>
      <c r="EB1076" s="158" t="n">
        <v>0</v>
      </c>
      <c r="EC1076" s="158" t="n">
        <v>0</v>
      </c>
      <c r="ED1076" s="158" t="n">
        <v>0</v>
      </c>
      <c r="EE1076" s="158" t="n">
        <v>0</v>
      </c>
      <c r="EF1076" s="158" t="n">
        <v>0</v>
      </c>
      <c r="EG1076" s="158" t="n">
        <v>0</v>
      </c>
      <c r="EH1076" s="158" t="n">
        <v>0</v>
      </c>
      <c r="EI1076" s="158" t="n">
        <v>0</v>
      </c>
      <c r="EJ1076" s="158" t="n">
        <v>0</v>
      </c>
      <c r="EK1076" s="158" t="n">
        <v>0</v>
      </c>
      <c r="EL1076" s="158" t="n">
        <v>0</v>
      </c>
      <c r="EM1076" s="158" t="n">
        <v>0</v>
      </c>
      <c r="EN1076" s="158" t="n">
        <v>0</v>
      </c>
      <c r="EO1076" s="158" t="n">
        <v>0</v>
      </c>
      <c r="EP1076" s="158" t="n">
        <v>0</v>
      </c>
      <c r="EQ1076" s="158" t="n">
        <v>0</v>
      </c>
      <c r="ER1076" s="158" t="n">
        <v>0</v>
      </c>
      <c r="ES1076" s="158" t="n">
        <v>0</v>
      </c>
      <c r="ET1076" s="158" t="n">
        <v>0</v>
      </c>
      <c r="EU1076" s="158" t="n">
        <v>0</v>
      </c>
      <c r="EV1076" s="158" t="n">
        <v>0</v>
      </c>
      <c r="EW1076" s="158" t="n">
        <v>0</v>
      </c>
      <c r="EX1076" s="158" t="n">
        <v>0</v>
      </c>
      <c r="EY1076" s="158" t="n">
        <v>0</v>
      </c>
      <c r="EZ1076" s="158" t="n">
        <v>1900</v>
      </c>
      <c r="FA1076" s="158" t="n">
        <v>1</v>
      </c>
      <c r="FB1076" s="158" t="n">
        <v>1</v>
      </c>
      <c r="FC1076" s="158" t="n">
        <v>1900</v>
      </c>
      <c r="FD1076" s="158" t="n">
        <v>1</v>
      </c>
      <c r="FE1076" s="158" t="n">
        <v>1</v>
      </c>
      <c r="FF1076" s="158" t="n">
        <v>1900</v>
      </c>
      <c r="FG1076" s="158" t="n">
        <v>1</v>
      </c>
      <c r="FH1076" s="158" t="n">
        <v>1</v>
      </c>
      <c r="FI1076" s="158" t="n">
        <v>1900</v>
      </c>
      <c r="FJ1076" s="158" t="n">
        <v>1</v>
      </c>
      <c r="FK1076" s="158" t="n">
        <v>1</v>
      </c>
      <c r="FL1076" s="158" t="n">
        <v>1900</v>
      </c>
      <c r="FM1076" s="158" t="n">
        <v>1</v>
      </c>
      <c r="FN1076" s="158" t="n">
        <v>1</v>
      </c>
      <c r="FO1076" s="158" t="n">
        <v>1900</v>
      </c>
      <c r="FP1076" s="158" t="n">
        <v>1</v>
      </c>
      <c r="FQ1076" s="158" t="n">
        <v>1</v>
      </c>
      <c r="FR1076" s="158" t="n">
        <v>1900</v>
      </c>
      <c r="FS1076" s="158" t="n">
        <v>1</v>
      </c>
      <c r="FT1076" s="158" t="n">
        <v>1</v>
      </c>
      <c r="FU1076" s="158" t="n">
        <v>1900</v>
      </c>
      <c r="FV1076" s="158" t="n">
        <v>1</v>
      </c>
      <c r="FW1076" s="158" t="n">
        <v>1</v>
      </c>
    </row>
    <row r="1077">
      <c r="A1077">
        <f>IF(F1077&gt;1,A1076,IF(AND(I1077&lt;10,paste!A1079&lt;10),RIGHT(H1077,2)&amp;"0"&amp;I1077&amp;"000"&amp;paste!A1079,IF(AND(I1077&lt;10,paste!A1079&gt;=10,paste!A1079&lt;100),RIGHT(H1077,2)&amp;"0"&amp;I1077&amp;"00"&amp;paste!A1079,IF(AND(I1077&lt;10,paste!A1079&gt;=100,paste!A1079&lt;1000),RIGHT(H1077,2)&amp;"0"&amp;I1077&amp;"0"&amp;paste!A1079,IF(AND(I1077&lt;10,paste!A1079&gt;=1000),RIGHT(H1077,2)&amp;"0"&amp;I1077&amp;paste!A1079,IF(AND(I1077&gt;=10,paste!A1079&lt;10),RIGHT(H1077,2)&amp;I1077&amp;"000"&amp;paste!A1079,IF(AND(I1077&gt;=10,paste!A1079&gt;=10,paste!A1079&lt;100),RIGHT(H1077,2)&amp;I1077&amp;"00"&amp;paste!A1079,IF(AND(I1077&gt;=10,paste!A1079&gt;=100,paste!A1079&lt;1000),RIGHT(H1077,2)&amp;I1077&amp;"0"&amp;paste!A1079,RIGHT(H1077,2)&amp;I1077&amp;paste!A1079))))))))</f>
        <v/>
      </c>
      <c r="B1077">
        <f>YEAR(paste!C1079)</f>
        <v/>
      </c>
      <c r="C1077">
        <f>MONTH(paste!C1079)</f>
        <v/>
      </c>
      <c r="D1077">
        <f>DAY(paste!C1079)</f>
        <v/>
      </c>
      <c r="E1077" s="158" t="n">
        <v>0</v>
      </c>
      <c r="F1077">
        <f>IF(AND(L1077=L1076,D1077=D1076),F1076+1,1)</f>
        <v/>
      </c>
      <c r="G1077" s="158" t="n">
        <v>0</v>
      </c>
      <c r="H1077">
        <f>YEAR(paste!C1079)</f>
        <v/>
      </c>
      <c r="I1077">
        <f>MONTH(paste!C1079)</f>
        <v/>
      </c>
      <c r="J1077">
        <f>DAY(paste!C1079)</f>
        <v/>
      </c>
      <c r="K1077">
        <f>A1077</f>
        <v/>
      </c>
      <c r="L1077">
        <f>IF(ISBLANK(VLOOKUP(paste!J1079,'得意先名 (2)'!$B$3:$F$2005,5,FALSE)),paste!P1079,IFERROR(VLOOKUP(paste!J1079,'得意先名 (2)'!$B$3:$F$2005,5,FALSE),"ZZZZZZZZZZZ"))</f>
        <v/>
      </c>
      <c r="M1077">
        <f>IF(L1077="ZZZZZZZZZZZ",paste!J1079&amp;paste!K1079&amp; "  :   "&amp;paste!M1079&amp; "  :   "&amp;paste!P1079,"")</f>
        <v/>
      </c>
      <c r="O1077" s="158" t="n"/>
      <c r="P1077">
        <f>VLOOKUP(L1077,'L_User+EndUser'!$C$2:$K$500,8,FALSE)</f>
        <v/>
      </c>
      <c r="Q1077">
        <f>VLOOKUP(L1077,'L_User+EndUser'!$C$2:$K$500,9,FALSE)</f>
        <v/>
      </c>
      <c r="R1077" s="158" t="n"/>
      <c r="T1077" s="158" t="n"/>
      <c r="V1077" s="158" t="n"/>
      <c r="AB1077">
        <f>paste!J1079</f>
        <v/>
      </c>
      <c r="AC1077">
        <f>L1077</f>
        <v/>
      </c>
      <c r="AO1077">
        <f>YEAR(paste!O1079)</f>
        <v/>
      </c>
      <c r="AP1077">
        <f>MONTH(paste!O1079)</f>
        <v/>
      </c>
      <c r="AQ1077">
        <f>DAY(paste!O1079)</f>
        <v/>
      </c>
      <c r="BD1077">
        <f>IF(paste!L1079="","",paste!L1079)</f>
        <v/>
      </c>
      <c r="BM1077" t="n">
        <v>1</v>
      </c>
      <c r="BN1077">
        <f>VLOOKUP(paste!E1079,L_Product!$A$2:$B$2001,2,FALSE)</f>
        <v/>
      </c>
      <c r="BO1077" s="21" t="n"/>
      <c r="BT1077" t="n">
        <v>2</v>
      </c>
      <c r="BU1077">
        <f>IF($BM$2=1,2,IF($BM$2=18,1))</f>
        <v/>
      </c>
      <c r="BV1077">
        <f>IF($BM$2=1,0,IF($BM$2=18,1))</f>
        <v/>
      </c>
      <c r="BW1077" t="n">
        <v>2</v>
      </c>
      <c r="BX1077" t="n">
        <v>0</v>
      </c>
      <c r="BY1077" t="n">
        <v>3</v>
      </c>
      <c r="BZ1077">
        <f>VLOOKUP(BN1077,L_Product!$B$2:$Z$2001,14,FALSE)</f>
        <v/>
      </c>
      <c r="CA1077">
        <f>paste!H1079</f>
        <v/>
      </c>
      <c r="CB1077">
        <f>BZ1077*CA1077</f>
        <v/>
      </c>
      <c r="CN1077" s="158" t="n">
        <v>1</v>
      </c>
      <c r="CO1077" s="158" t="n">
        <v>1</v>
      </c>
      <c r="CP1077" s="158" t="n">
        <v>1</v>
      </c>
      <c r="CQ1077" s="158" t="n">
        <v>1</v>
      </c>
      <c r="CR1077" s="158" t="n">
        <v>1</v>
      </c>
      <c r="CS1077" s="158" t="n">
        <v>0</v>
      </c>
      <c r="CT1077" s="158" t="n">
        <v>0</v>
      </c>
      <c r="CU1077" s="158" t="n">
        <v>0</v>
      </c>
      <c r="CV1077" s="158" t="n">
        <v>0</v>
      </c>
      <c r="CW1077" s="158" t="n">
        <v>0</v>
      </c>
      <c r="CX1077">
        <f>B1077</f>
        <v/>
      </c>
      <c r="CY1077">
        <f>C1077</f>
        <v/>
      </c>
      <c r="CZ1077">
        <f>D1077</f>
        <v/>
      </c>
      <c r="DA1077" s="158" t="n">
        <v>1900</v>
      </c>
      <c r="DB1077" s="158" t="n">
        <v>1</v>
      </c>
      <c r="DC1077" s="158" t="n">
        <v>1</v>
      </c>
      <c r="DD1077" s="158" t="n">
        <v>1900</v>
      </c>
      <c r="DE1077" s="158" t="n">
        <v>1</v>
      </c>
      <c r="DF1077" s="158" t="n">
        <v>1</v>
      </c>
      <c r="DG1077" s="158" t="n">
        <v>1900</v>
      </c>
      <c r="DH1077" s="158" t="n">
        <v>1</v>
      </c>
      <c r="DI1077" s="158" t="n">
        <v>1</v>
      </c>
      <c r="DJ1077" s="158" t="n">
        <v>1900</v>
      </c>
      <c r="DK1077" s="158" t="n">
        <v>1</v>
      </c>
      <c r="DL1077" s="158" t="n">
        <v>1</v>
      </c>
      <c r="DR1077" s="158" t="n">
        <v>2</v>
      </c>
      <c r="DS1077" s="158" t="n">
        <v>1</v>
      </c>
      <c r="DT1077" s="158" t="n">
        <v>2</v>
      </c>
      <c r="DU1077" s="158" t="n">
        <v>1</v>
      </c>
      <c r="DV1077" s="158" t="n">
        <v>3</v>
      </c>
      <c r="DW1077" s="158" t="n">
        <v>1</v>
      </c>
      <c r="DX1077" s="158" t="n">
        <v>3</v>
      </c>
      <c r="DY1077" s="158" t="n">
        <v>0</v>
      </c>
      <c r="DZ1077" s="158" t="n">
        <v>0</v>
      </c>
      <c r="EA1077" s="158" t="n">
        <v>0</v>
      </c>
      <c r="EB1077" s="158" t="n">
        <v>0</v>
      </c>
      <c r="EC1077" s="158" t="n">
        <v>0</v>
      </c>
      <c r="ED1077" s="158" t="n">
        <v>0</v>
      </c>
      <c r="EE1077" s="158" t="n">
        <v>0</v>
      </c>
      <c r="EF1077" s="158" t="n">
        <v>0</v>
      </c>
      <c r="EG1077" s="158" t="n">
        <v>0</v>
      </c>
      <c r="EH1077" s="158" t="n">
        <v>0</v>
      </c>
      <c r="EI1077" s="158" t="n">
        <v>0</v>
      </c>
      <c r="EJ1077" s="158" t="n">
        <v>0</v>
      </c>
      <c r="EK1077" s="158" t="n">
        <v>0</v>
      </c>
      <c r="EL1077" s="158" t="n">
        <v>0</v>
      </c>
      <c r="EM1077" s="158" t="n">
        <v>0</v>
      </c>
      <c r="EN1077" s="158" t="n">
        <v>0</v>
      </c>
      <c r="EO1077" s="158" t="n">
        <v>0</v>
      </c>
      <c r="EP1077" s="158" t="n">
        <v>0</v>
      </c>
      <c r="EQ1077" s="158" t="n">
        <v>0</v>
      </c>
      <c r="ER1077" s="158" t="n">
        <v>0</v>
      </c>
      <c r="ES1077" s="158" t="n">
        <v>0</v>
      </c>
      <c r="ET1077" s="158" t="n">
        <v>0</v>
      </c>
      <c r="EU1077" s="158" t="n">
        <v>0</v>
      </c>
      <c r="EV1077" s="158" t="n">
        <v>0</v>
      </c>
      <c r="EW1077" s="158" t="n">
        <v>0</v>
      </c>
      <c r="EX1077" s="158" t="n">
        <v>0</v>
      </c>
      <c r="EY1077" s="158" t="n">
        <v>0</v>
      </c>
      <c r="EZ1077" s="158" t="n">
        <v>1900</v>
      </c>
      <c r="FA1077" s="158" t="n">
        <v>1</v>
      </c>
      <c r="FB1077" s="158" t="n">
        <v>1</v>
      </c>
      <c r="FC1077" s="158" t="n">
        <v>1900</v>
      </c>
      <c r="FD1077" s="158" t="n">
        <v>1</v>
      </c>
      <c r="FE1077" s="158" t="n">
        <v>1</v>
      </c>
      <c r="FF1077" s="158" t="n">
        <v>1900</v>
      </c>
      <c r="FG1077" s="158" t="n">
        <v>1</v>
      </c>
      <c r="FH1077" s="158" t="n">
        <v>1</v>
      </c>
      <c r="FI1077" s="158" t="n">
        <v>1900</v>
      </c>
      <c r="FJ1077" s="158" t="n">
        <v>1</v>
      </c>
      <c r="FK1077" s="158" t="n">
        <v>1</v>
      </c>
      <c r="FL1077" s="158" t="n">
        <v>1900</v>
      </c>
      <c r="FM1077" s="158" t="n">
        <v>1</v>
      </c>
      <c r="FN1077" s="158" t="n">
        <v>1</v>
      </c>
      <c r="FO1077" s="158" t="n">
        <v>1900</v>
      </c>
      <c r="FP1077" s="158" t="n">
        <v>1</v>
      </c>
      <c r="FQ1077" s="158" t="n">
        <v>1</v>
      </c>
      <c r="FR1077" s="158" t="n">
        <v>1900</v>
      </c>
      <c r="FS1077" s="158" t="n">
        <v>1</v>
      </c>
      <c r="FT1077" s="158" t="n">
        <v>1</v>
      </c>
      <c r="FU1077" s="158" t="n">
        <v>1900</v>
      </c>
      <c r="FV1077" s="158" t="n">
        <v>1</v>
      </c>
      <c r="FW1077" s="158" t="n">
        <v>1</v>
      </c>
    </row>
    <row r="1078">
      <c r="A1078">
        <f>IF(F1078&gt;1,A1077,IF(AND(I1078&lt;10,paste!A1080&lt;10),RIGHT(H1078,2)&amp;"0"&amp;I1078&amp;"000"&amp;paste!A1080,IF(AND(I1078&lt;10,paste!A1080&gt;=10,paste!A1080&lt;100),RIGHT(H1078,2)&amp;"0"&amp;I1078&amp;"00"&amp;paste!A1080,IF(AND(I1078&lt;10,paste!A1080&gt;=100,paste!A1080&lt;1000),RIGHT(H1078,2)&amp;"0"&amp;I1078&amp;"0"&amp;paste!A1080,IF(AND(I1078&lt;10,paste!A1080&gt;=1000),RIGHT(H1078,2)&amp;"0"&amp;I1078&amp;paste!A1080,IF(AND(I1078&gt;=10,paste!A1080&lt;10),RIGHT(H1078,2)&amp;I1078&amp;"000"&amp;paste!A1080,IF(AND(I1078&gt;=10,paste!A1080&gt;=10,paste!A1080&lt;100),RIGHT(H1078,2)&amp;I1078&amp;"00"&amp;paste!A1080,IF(AND(I1078&gt;=10,paste!A1080&gt;=100,paste!A1080&lt;1000),RIGHT(H1078,2)&amp;I1078&amp;"0"&amp;paste!A1080,RIGHT(H1078,2)&amp;I1078&amp;paste!A1080))))))))</f>
        <v/>
      </c>
      <c r="B1078">
        <f>YEAR(paste!C1080)</f>
        <v/>
      </c>
      <c r="C1078">
        <f>MONTH(paste!C1080)</f>
        <v/>
      </c>
      <c r="D1078">
        <f>DAY(paste!C1080)</f>
        <v/>
      </c>
      <c r="E1078" s="158" t="n">
        <v>0</v>
      </c>
      <c r="F1078">
        <f>IF(AND(L1078=L1077,D1078=D1077),F1077+1,1)</f>
        <v/>
      </c>
      <c r="G1078" s="158" t="n">
        <v>0</v>
      </c>
      <c r="H1078">
        <f>YEAR(paste!C1080)</f>
        <v/>
      </c>
      <c r="I1078">
        <f>MONTH(paste!C1080)</f>
        <v/>
      </c>
      <c r="J1078">
        <f>DAY(paste!C1080)</f>
        <v/>
      </c>
      <c r="K1078">
        <f>A1078</f>
        <v/>
      </c>
      <c r="L1078">
        <f>IF(ISBLANK(VLOOKUP(paste!J1080,'得意先名 (2)'!$B$3:$F$2005,5,FALSE)),paste!P1080,IFERROR(VLOOKUP(paste!J1080,'得意先名 (2)'!$B$3:$F$2005,5,FALSE),"ZZZZZZZZZZZ"))</f>
        <v/>
      </c>
      <c r="M1078">
        <f>IF(L1078="ZZZZZZZZZZZ",paste!J1080&amp;paste!K1080&amp; "  :   "&amp;paste!M1080&amp; "  :   "&amp;paste!P1080,"")</f>
        <v/>
      </c>
      <c r="O1078" s="158" t="n"/>
      <c r="P1078">
        <f>VLOOKUP(L1078,'L_User+EndUser'!$C$2:$K$500,8,FALSE)</f>
        <v/>
      </c>
      <c r="Q1078">
        <f>VLOOKUP(L1078,'L_User+EndUser'!$C$2:$K$500,9,FALSE)</f>
        <v/>
      </c>
      <c r="R1078" s="158" t="n"/>
      <c r="T1078" s="158" t="n"/>
      <c r="V1078" s="158" t="n"/>
      <c r="AB1078">
        <f>paste!J1080</f>
        <v/>
      </c>
      <c r="AC1078">
        <f>L1078</f>
        <v/>
      </c>
      <c r="AO1078">
        <f>YEAR(paste!O1080)</f>
        <v/>
      </c>
      <c r="AP1078">
        <f>MONTH(paste!O1080)</f>
        <v/>
      </c>
      <c r="AQ1078">
        <f>DAY(paste!O1080)</f>
        <v/>
      </c>
      <c r="BD1078">
        <f>IF(paste!L1080="","",paste!L1080)</f>
        <v/>
      </c>
      <c r="BM1078" t="n">
        <v>1</v>
      </c>
      <c r="BN1078">
        <f>VLOOKUP(paste!E1080,L_Product!$A$2:$B$2001,2,FALSE)</f>
        <v/>
      </c>
      <c r="BO1078" s="21" t="n"/>
      <c r="BT1078" t="n">
        <v>2</v>
      </c>
      <c r="BU1078">
        <f>IF($BM$2=1,2,IF($BM$2=18,1))</f>
        <v/>
      </c>
      <c r="BV1078">
        <f>IF($BM$2=1,0,IF($BM$2=18,1))</f>
        <v/>
      </c>
      <c r="BW1078" t="n">
        <v>2</v>
      </c>
      <c r="BX1078" t="n">
        <v>0</v>
      </c>
      <c r="BY1078" t="n">
        <v>3</v>
      </c>
      <c r="BZ1078">
        <f>VLOOKUP(BN1078,L_Product!$B$2:$Z$2001,14,FALSE)</f>
        <v/>
      </c>
      <c r="CA1078">
        <f>paste!H1080</f>
        <v/>
      </c>
      <c r="CB1078">
        <f>BZ1078*CA1078</f>
        <v/>
      </c>
      <c r="CN1078" s="158" t="n">
        <v>1</v>
      </c>
      <c r="CO1078" s="158" t="n">
        <v>1</v>
      </c>
      <c r="CP1078" s="158" t="n">
        <v>1</v>
      </c>
      <c r="CQ1078" s="158" t="n">
        <v>1</v>
      </c>
      <c r="CR1078" s="158" t="n">
        <v>1</v>
      </c>
      <c r="CS1078" s="158" t="n">
        <v>0</v>
      </c>
      <c r="CT1078" s="158" t="n">
        <v>0</v>
      </c>
      <c r="CU1078" s="158" t="n">
        <v>0</v>
      </c>
      <c r="CV1078" s="158" t="n">
        <v>0</v>
      </c>
      <c r="CW1078" s="158" t="n">
        <v>0</v>
      </c>
      <c r="CX1078">
        <f>B1078</f>
        <v/>
      </c>
      <c r="CY1078">
        <f>C1078</f>
        <v/>
      </c>
      <c r="CZ1078">
        <f>D1078</f>
        <v/>
      </c>
      <c r="DA1078" s="158" t="n">
        <v>1900</v>
      </c>
      <c r="DB1078" s="158" t="n">
        <v>1</v>
      </c>
      <c r="DC1078" s="158" t="n">
        <v>1</v>
      </c>
      <c r="DD1078" s="158" t="n">
        <v>1900</v>
      </c>
      <c r="DE1078" s="158" t="n">
        <v>1</v>
      </c>
      <c r="DF1078" s="158" t="n">
        <v>1</v>
      </c>
      <c r="DG1078" s="158" t="n">
        <v>1900</v>
      </c>
      <c r="DH1078" s="158" t="n">
        <v>1</v>
      </c>
      <c r="DI1078" s="158" t="n">
        <v>1</v>
      </c>
      <c r="DJ1078" s="158" t="n">
        <v>1900</v>
      </c>
      <c r="DK1078" s="158" t="n">
        <v>1</v>
      </c>
      <c r="DL1078" s="158" t="n">
        <v>1</v>
      </c>
      <c r="DR1078" s="158" t="n">
        <v>2</v>
      </c>
      <c r="DS1078" s="158" t="n">
        <v>1</v>
      </c>
      <c r="DT1078" s="158" t="n">
        <v>2</v>
      </c>
      <c r="DU1078" s="158" t="n">
        <v>1</v>
      </c>
      <c r="DV1078" s="158" t="n">
        <v>3</v>
      </c>
      <c r="DW1078" s="158" t="n">
        <v>1</v>
      </c>
      <c r="DX1078" s="158" t="n">
        <v>3</v>
      </c>
      <c r="DY1078" s="158" t="n">
        <v>0</v>
      </c>
      <c r="DZ1078" s="158" t="n">
        <v>0</v>
      </c>
      <c r="EA1078" s="158" t="n">
        <v>0</v>
      </c>
      <c r="EB1078" s="158" t="n">
        <v>0</v>
      </c>
      <c r="EC1078" s="158" t="n">
        <v>0</v>
      </c>
      <c r="ED1078" s="158" t="n">
        <v>0</v>
      </c>
      <c r="EE1078" s="158" t="n">
        <v>0</v>
      </c>
      <c r="EF1078" s="158" t="n">
        <v>0</v>
      </c>
      <c r="EG1078" s="158" t="n">
        <v>0</v>
      </c>
      <c r="EH1078" s="158" t="n">
        <v>0</v>
      </c>
      <c r="EI1078" s="158" t="n">
        <v>0</v>
      </c>
      <c r="EJ1078" s="158" t="n">
        <v>0</v>
      </c>
      <c r="EK1078" s="158" t="n">
        <v>0</v>
      </c>
      <c r="EL1078" s="158" t="n">
        <v>0</v>
      </c>
      <c r="EM1078" s="158" t="n">
        <v>0</v>
      </c>
      <c r="EN1078" s="158" t="n">
        <v>0</v>
      </c>
      <c r="EO1078" s="158" t="n">
        <v>0</v>
      </c>
      <c r="EP1078" s="158" t="n">
        <v>0</v>
      </c>
      <c r="EQ1078" s="158" t="n">
        <v>0</v>
      </c>
      <c r="ER1078" s="158" t="n">
        <v>0</v>
      </c>
      <c r="ES1078" s="158" t="n">
        <v>0</v>
      </c>
      <c r="ET1078" s="158" t="n">
        <v>0</v>
      </c>
      <c r="EU1078" s="158" t="n">
        <v>0</v>
      </c>
      <c r="EV1078" s="158" t="n">
        <v>0</v>
      </c>
      <c r="EW1078" s="158" t="n">
        <v>0</v>
      </c>
      <c r="EX1078" s="158" t="n">
        <v>0</v>
      </c>
      <c r="EY1078" s="158" t="n">
        <v>0</v>
      </c>
      <c r="EZ1078" s="158" t="n">
        <v>1900</v>
      </c>
      <c r="FA1078" s="158" t="n">
        <v>1</v>
      </c>
      <c r="FB1078" s="158" t="n">
        <v>1</v>
      </c>
      <c r="FC1078" s="158" t="n">
        <v>1900</v>
      </c>
      <c r="FD1078" s="158" t="n">
        <v>1</v>
      </c>
      <c r="FE1078" s="158" t="n">
        <v>1</v>
      </c>
      <c r="FF1078" s="158" t="n">
        <v>1900</v>
      </c>
      <c r="FG1078" s="158" t="n">
        <v>1</v>
      </c>
      <c r="FH1078" s="158" t="n">
        <v>1</v>
      </c>
      <c r="FI1078" s="158" t="n">
        <v>1900</v>
      </c>
      <c r="FJ1078" s="158" t="n">
        <v>1</v>
      </c>
      <c r="FK1078" s="158" t="n">
        <v>1</v>
      </c>
      <c r="FL1078" s="158" t="n">
        <v>1900</v>
      </c>
      <c r="FM1078" s="158" t="n">
        <v>1</v>
      </c>
      <c r="FN1078" s="158" t="n">
        <v>1</v>
      </c>
      <c r="FO1078" s="158" t="n">
        <v>1900</v>
      </c>
      <c r="FP1078" s="158" t="n">
        <v>1</v>
      </c>
      <c r="FQ1078" s="158" t="n">
        <v>1</v>
      </c>
      <c r="FR1078" s="158" t="n">
        <v>1900</v>
      </c>
      <c r="FS1078" s="158" t="n">
        <v>1</v>
      </c>
      <c r="FT1078" s="158" t="n">
        <v>1</v>
      </c>
      <c r="FU1078" s="158" t="n">
        <v>1900</v>
      </c>
      <c r="FV1078" s="158" t="n">
        <v>1</v>
      </c>
      <c r="FW1078" s="158" t="n">
        <v>1</v>
      </c>
    </row>
    <row r="1079">
      <c r="A1079">
        <f>IF(F1079&gt;1,A1078,IF(AND(I1079&lt;10,paste!A1081&lt;10),RIGHT(H1079,2)&amp;"0"&amp;I1079&amp;"000"&amp;paste!A1081,IF(AND(I1079&lt;10,paste!A1081&gt;=10,paste!A1081&lt;100),RIGHT(H1079,2)&amp;"0"&amp;I1079&amp;"00"&amp;paste!A1081,IF(AND(I1079&lt;10,paste!A1081&gt;=100,paste!A1081&lt;1000),RIGHT(H1079,2)&amp;"0"&amp;I1079&amp;"0"&amp;paste!A1081,IF(AND(I1079&lt;10,paste!A1081&gt;=1000),RIGHT(H1079,2)&amp;"0"&amp;I1079&amp;paste!A1081,IF(AND(I1079&gt;=10,paste!A1081&lt;10),RIGHT(H1079,2)&amp;I1079&amp;"000"&amp;paste!A1081,IF(AND(I1079&gt;=10,paste!A1081&gt;=10,paste!A1081&lt;100),RIGHT(H1079,2)&amp;I1079&amp;"00"&amp;paste!A1081,IF(AND(I1079&gt;=10,paste!A1081&gt;=100,paste!A1081&lt;1000),RIGHT(H1079,2)&amp;I1079&amp;"0"&amp;paste!A1081,RIGHT(H1079,2)&amp;I1079&amp;paste!A1081))))))))</f>
        <v/>
      </c>
      <c r="B1079">
        <f>YEAR(paste!C1081)</f>
        <v/>
      </c>
      <c r="C1079">
        <f>MONTH(paste!C1081)</f>
        <v/>
      </c>
      <c r="D1079">
        <f>DAY(paste!C1081)</f>
        <v/>
      </c>
      <c r="E1079" s="158" t="n">
        <v>0</v>
      </c>
      <c r="F1079">
        <f>IF(AND(L1079=L1078,D1079=D1078),F1078+1,1)</f>
        <v/>
      </c>
      <c r="G1079" s="158" t="n">
        <v>0</v>
      </c>
      <c r="H1079">
        <f>YEAR(paste!C1081)</f>
        <v/>
      </c>
      <c r="I1079">
        <f>MONTH(paste!C1081)</f>
        <v/>
      </c>
      <c r="J1079">
        <f>DAY(paste!C1081)</f>
        <v/>
      </c>
      <c r="K1079">
        <f>A1079</f>
        <v/>
      </c>
      <c r="L1079">
        <f>IF(ISBLANK(VLOOKUP(paste!J1081,'得意先名 (2)'!$B$3:$F$2005,5,FALSE)),paste!P1081,IFERROR(VLOOKUP(paste!J1081,'得意先名 (2)'!$B$3:$F$2005,5,FALSE),"ZZZZZZZZZZZ"))</f>
        <v/>
      </c>
      <c r="M1079">
        <f>IF(L1079="ZZZZZZZZZZZ",paste!J1081&amp;paste!K1081&amp; "  :   "&amp;paste!M1081&amp; "  :   "&amp;paste!P1081,"")</f>
        <v/>
      </c>
      <c r="O1079" s="158" t="n"/>
      <c r="P1079">
        <f>VLOOKUP(L1079,'L_User+EndUser'!$C$2:$K$500,8,FALSE)</f>
        <v/>
      </c>
      <c r="Q1079">
        <f>VLOOKUP(L1079,'L_User+EndUser'!$C$2:$K$500,9,FALSE)</f>
        <v/>
      </c>
      <c r="R1079" s="158" t="n"/>
      <c r="T1079" s="158" t="n"/>
      <c r="V1079" s="158" t="n"/>
      <c r="AB1079">
        <f>paste!J1081</f>
        <v/>
      </c>
      <c r="AC1079">
        <f>L1079</f>
        <v/>
      </c>
      <c r="AO1079">
        <f>YEAR(paste!O1081)</f>
        <v/>
      </c>
      <c r="AP1079">
        <f>MONTH(paste!O1081)</f>
        <v/>
      </c>
      <c r="AQ1079">
        <f>DAY(paste!O1081)</f>
        <v/>
      </c>
      <c r="BD1079">
        <f>IF(paste!L1081="","",paste!L1081)</f>
        <v/>
      </c>
      <c r="BM1079" t="n">
        <v>1</v>
      </c>
      <c r="BN1079">
        <f>VLOOKUP(paste!E1081,L_Product!$A$2:$B$2001,2,FALSE)</f>
        <v/>
      </c>
      <c r="BO1079" s="21" t="n"/>
      <c r="BT1079" t="n">
        <v>2</v>
      </c>
      <c r="BU1079">
        <f>IF($BM$2=1,2,IF($BM$2=18,1))</f>
        <v/>
      </c>
      <c r="BV1079">
        <f>IF($BM$2=1,0,IF($BM$2=18,1))</f>
        <v/>
      </c>
      <c r="BW1079" t="n">
        <v>2</v>
      </c>
      <c r="BX1079" t="n">
        <v>0</v>
      </c>
      <c r="BY1079" t="n">
        <v>3</v>
      </c>
      <c r="BZ1079">
        <f>VLOOKUP(BN1079,L_Product!$B$2:$Z$2001,14,FALSE)</f>
        <v/>
      </c>
      <c r="CA1079">
        <f>paste!H1081</f>
        <v/>
      </c>
      <c r="CB1079">
        <f>BZ1079*CA1079</f>
        <v/>
      </c>
      <c r="CN1079" s="158" t="n">
        <v>1</v>
      </c>
      <c r="CO1079" s="158" t="n">
        <v>1</v>
      </c>
      <c r="CP1079" s="158" t="n">
        <v>1</v>
      </c>
      <c r="CQ1079" s="158" t="n">
        <v>1</v>
      </c>
      <c r="CR1079" s="158" t="n">
        <v>1</v>
      </c>
      <c r="CS1079" s="158" t="n">
        <v>0</v>
      </c>
      <c r="CT1079" s="158" t="n">
        <v>0</v>
      </c>
      <c r="CU1079" s="158" t="n">
        <v>0</v>
      </c>
      <c r="CV1079" s="158" t="n">
        <v>0</v>
      </c>
      <c r="CW1079" s="158" t="n">
        <v>0</v>
      </c>
      <c r="CX1079">
        <f>B1079</f>
        <v/>
      </c>
      <c r="CY1079">
        <f>C1079</f>
        <v/>
      </c>
      <c r="CZ1079">
        <f>D1079</f>
        <v/>
      </c>
      <c r="DA1079" s="158" t="n">
        <v>1900</v>
      </c>
      <c r="DB1079" s="158" t="n">
        <v>1</v>
      </c>
      <c r="DC1079" s="158" t="n">
        <v>1</v>
      </c>
      <c r="DD1079" s="158" t="n">
        <v>1900</v>
      </c>
      <c r="DE1079" s="158" t="n">
        <v>1</v>
      </c>
      <c r="DF1079" s="158" t="n">
        <v>1</v>
      </c>
      <c r="DG1079" s="158" t="n">
        <v>1900</v>
      </c>
      <c r="DH1079" s="158" t="n">
        <v>1</v>
      </c>
      <c r="DI1079" s="158" t="n">
        <v>1</v>
      </c>
      <c r="DJ1079" s="158" t="n">
        <v>1900</v>
      </c>
      <c r="DK1079" s="158" t="n">
        <v>1</v>
      </c>
      <c r="DL1079" s="158" t="n">
        <v>1</v>
      </c>
      <c r="DR1079" s="158" t="n">
        <v>2</v>
      </c>
      <c r="DS1079" s="158" t="n">
        <v>1</v>
      </c>
      <c r="DT1079" s="158" t="n">
        <v>2</v>
      </c>
      <c r="DU1079" s="158" t="n">
        <v>1</v>
      </c>
      <c r="DV1079" s="158" t="n">
        <v>3</v>
      </c>
      <c r="DW1079" s="158" t="n">
        <v>1</v>
      </c>
      <c r="DX1079" s="158" t="n">
        <v>3</v>
      </c>
      <c r="DY1079" s="158" t="n">
        <v>0</v>
      </c>
      <c r="DZ1079" s="158" t="n">
        <v>0</v>
      </c>
      <c r="EA1079" s="158" t="n">
        <v>0</v>
      </c>
      <c r="EB1079" s="158" t="n">
        <v>0</v>
      </c>
      <c r="EC1079" s="158" t="n">
        <v>0</v>
      </c>
      <c r="ED1079" s="158" t="n">
        <v>0</v>
      </c>
      <c r="EE1079" s="158" t="n">
        <v>0</v>
      </c>
      <c r="EF1079" s="158" t="n">
        <v>0</v>
      </c>
      <c r="EG1079" s="158" t="n">
        <v>0</v>
      </c>
      <c r="EH1079" s="158" t="n">
        <v>0</v>
      </c>
      <c r="EI1079" s="158" t="n">
        <v>0</v>
      </c>
      <c r="EJ1079" s="158" t="n">
        <v>0</v>
      </c>
      <c r="EK1079" s="158" t="n">
        <v>0</v>
      </c>
      <c r="EL1079" s="158" t="n">
        <v>0</v>
      </c>
      <c r="EM1079" s="158" t="n">
        <v>0</v>
      </c>
      <c r="EN1079" s="158" t="n">
        <v>0</v>
      </c>
      <c r="EO1079" s="158" t="n">
        <v>0</v>
      </c>
      <c r="EP1079" s="158" t="n">
        <v>0</v>
      </c>
      <c r="EQ1079" s="158" t="n">
        <v>0</v>
      </c>
      <c r="ER1079" s="158" t="n">
        <v>0</v>
      </c>
      <c r="ES1079" s="158" t="n">
        <v>0</v>
      </c>
      <c r="ET1079" s="158" t="n">
        <v>0</v>
      </c>
      <c r="EU1079" s="158" t="n">
        <v>0</v>
      </c>
      <c r="EV1079" s="158" t="n">
        <v>0</v>
      </c>
      <c r="EW1079" s="158" t="n">
        <v>0</v>
      </c>
      <c r="EX1079" s="158" t="n">
        <v>0</v>
      </c>
      <c r="EY1079" s="158" t="n">
        <v>0</v>
      </c>
      <c r="EZ1079" s="158" t="n">
        <v>1900</v>
      </c>
      <c r="FA1079" s="158" t="n">
        <v>1</v>
      </c>
      <c r="FB1079" s="158" t="n">
        <v>1</v>
      </c>
      <c r="FC1079" s="158" t="n">
        <v>1900</v>
      </c>
      <c r="FD1079" s="158" t="n">
        <v>1</v>
      </c>
      <c r="FE1079" s="158" t="n">
        <v>1</v>
      </c>
      <c r="FF1079" s="158" t="n">
        <v>1900</v>
      </c>
      <c r="FG1079" s="158" t="n">
        <v>1</v>
      </c>
      <c r="FH1079" s="158" t="n">
        <v>1</v>
      </c>
      <c r="FI1079" s="158" t="n">
        <v>1900</v>
      </c>
      <c r="FJ1079" s="158" t="n">
        <v>1</v>
      </c>
      <c r="FK1079" s="158" t="n">
        <v>1</v>
      </c>
      <c r="FL1079" s="158" t="n">
        <v>1900</v>
      </c>
      <c r="FM1079" s="158" t="n">
        <v>1</v>
      </c>
      <c r="FN1079" s="158" t="n">
        <v>1</v>
      </c>
      <c r="FO1079" s="158" t="n">
        <v>1900</v>
      </c>
      <c r="FP1079" s="158" t="n">
        <v>1</v>
      </c>
      <c r="FQ1079" s="158" t="n">
        <v>1</v>
      </c>
      <c r="FR1079" s="158" t="n">
        <v>1900</v>
      </c>
      <c r="FS1079" s="158" t="n">
        <v>1</v>
      </c>
      <c r="FT1079" s="158" t="n">
        <v>1</v>
      </c>
      <c r="FU1079" s="158" t="n">
        <v>1900</v>
      </c>
      <c r="FV1079" s="158" t="n">
        <v>1</v>
      </c>
      <c r="FW1079" s="158" t="n">
        <v>1</v>
      </c>
    </row>
    <row r="1080">
      <c r="A1080">
        <f>IF(F1080&gt;1,A1079,IF(AND(I1080&lt;10,paste!A1082&lt;10),RIGHT(H1080,2)&amp;"0"&amp;I1080&amp;"000"&amp;paste!A1082,IF(AND(I1080&lt;10,paste!A1082&gt;=10,paste!A1082&lt;100),RIGHT(H1080,2)&amp;"0"&amp;I1080&amp;"00"&amp;paste!A1082,IF(AND(I1080&lt;10,paste!A1082&gt;=100,paste!A1082&lt;1000),RIGHT(H1080,2)&amp;"0"&amp;I1080&amp;"0"&amp;paste!A1082,IF(AND(I1080&lt;10,paste!A1082&gt;=1000),RIGHT(H1080,2)&amp;"0"&amp;I1080&amp;paste!A1082,IF(AND(I1080&gt;=10,paste!A1082&lt;10),RIGHT(H1080,2)&amp;I1080&amp;"000"&amp;paste!A1082,IF(AND(I1080&gt;=10,paste!A1082&gt;=10,paste!A1082&lt;100),RIGHT(H1080,2)&amp;I1080&amp;"00"&amp;paste!A1082,IF(AND(I1080&gt;=10,paste!A1082&gt;=100,paste!A1082&lt;1000),RIGHT(H1080,2)&amp;I1080&amp;"0"&amp;paste!A1082,RIGHT(H1080,2)&amp;I1080&amp;paste!A1082))))))))</f>
        <v/>
      </c>
      <c r="B1080">
        <f>YEAR(paste!C1082)</f>
        <v/>
      </c>
      <c r="C1080">
        <f>MONTH(paste!C1082)</f>
        <v/>
      </c>
      <c r="D1080">
        <f>DAY(paste!C1082)</f>
        <v/>
      </c>
      <c r="E1080" s="158" t="n">
        <v>0</v>
      </c>
      <c r="F1080">
        <f>IF(AND(L1080=L1079,D1080=D1079),F1079+1,1)</f>
        <v/>
      </c>
      <c r="G1080" s="158" t="n">
        <v>0</v>
      </c>
      <c r="H1080">
        <f>YEAR(paste!C1082)</f>
        <v/>
      </c>
      <c r="I1080">
        <f>MONTH(paste!C1082)</f>
        <v/>
      </c>
      <c r="J1080">
        <f>DAY(paste!C1082)</f>
        <v/>
      </c>
      <c r="K1080">
        <f>A1080</f>
        <v/>
      </c>
      <c r="L1080">
        <f>IF(ISBLANK(VLOOKUP(paste!J1082,'得意先名 (2)'!$B$3:$F$2005,5,FALSE)),paste!P1082,IFERROR(VLOOKUP(paste!J1082,'得意先名 (2)'!$B$3:$F$2005,5,FALSE),"ZZZZZZZZZZZ"))</f>
        <v/>
      </c>
      <c r="M1080">
        <f>IF(L1080="ZZZZZZZZZZZ",paste!J1082&amp;paste!K1082&amp; "  :   "&amp;paste!M1082&amp; "  :   "&amp;paste!P1082,"")</f>
        <v/>
      </c>
      <c r="O1080" s="158" t="n"/>
      <c r="P1080">
        <f>VLOOKUP(L1080,'L_User+EndUser'!$C$2:$K$500,8,FALSE)</f>
        <v/>
      </c>
      <c r="Q1080">
        <f>VLOOKUP(L1080,'L_User+EndUser'!$C$2:$K$500,9,FALSE)</f>
        <v/>
      </c>
      <c r="R1080" s="158" t="n"/>
      <c r="T1080" s="158" t="n"/>
      <c r="V1080" s="158" t="n"/>
      <c r="AB1080">
        <f>paste!J1082</f>
        <v/>
      </c>
      <c r="AC1080">
        <f>L1080</f>
        <v/>
      </c>
      <c r="AO1080">
        <f>YEAR(paste!O1082)</f>
        <v/>
      </c>
      <c r="AP1080">
        <f>MONTH(paste!O1082)</f>
        <v/>
      </c>
      <c r="AQ1080">
        <f>DAY(paste!O1082)</f>
        <v/>
      </c>
      <c r="BD1080">
        <f>IF(paste!L1082="","",paste!L1082)</f>
        <v/>
      </c>
      <c r="BM1080" t="n">
        <v>1</v>
      </c>
      <c r="BN1080">
        <f>VLOOKUP(paste!E1082,L_Product!$A$2:$B$2001,2,FALSE)</f>
        <v/>
      </c>
      <c r="BO1080" s="21" t="n"/>
      <c r="BT1080" t="n">
        <v>2</v>
      </c>
      <c r="BU1080">
        <f>IF($BM$2=1,2,IF($BM$2=18,1))</f>
        <v/>
      </c>
      <c r="BV1080">
        <f>IF($BM$2=1,0,IF($BM$2=18,1))</f>
        <v/>
      </c>
      <c r="BW1080" t="n">
        <v>2</v>
      </c>
      <c r="BX1080" t="n">
        <v>0</v>
      </c>
      <c r="BY1080" t="n">
        <v>3</v>
      </c>
      <c r="BZ1080">
        <f>VLOOKUP(BN1080,L_Product!$B$2:$Z$2001,14,FALSE)</f>
        <v/>
      </c>
      <c r="CA1080">
        <f>paste!H1082</f>
        <v/>
      </c>
      <c r="CB1080">
        <f>BZ1080*CA1080</f>
        <v/>
      </c>
      <c r="CN1080" s="158" t="n">
        <v>1</v>
      </c>
      <c r="CO1080" s="158" t="n">
        <v>1</v>
      </c>
      <c r="CP1080" s="158" t="n">
        <v>1</v>
      </c>
      <c r="CQ1080" s="158" t="n">
        <v>1</v>
      </c>
      <c r="CR1080" s="158" t="n">
        <v>1</v>
      </c>
      <c r="CS1080" s="158" t="n">
        <v>0</v>
      </c>
      <c r="CT1080" s="158" t="n">
        <v>0</v>
      </c>
      <c r="CU1080" s="158" t="n">
        <v>0</v>
      </c>
      <c r="CV1080" s="158" t="n">
        <v>0</v>
      </c>
      <c r="CW1080" s="158" t="n">
        <v>0</v>
      </c>
      <c r="CX1080">
        <f>B1080</f>
        <v/>
      </c>
      <c r="CY1080">
        <f>C1080</f>
        <v/>
      </c>
      <c r="CZ1080">
        <f>D1080</f>
        <v/>
      </c>
      <c r="DA1080" s="158" t="n">
        <v>1900</v>
      </c>
      <c r="DB1080" s="158" t="n">
        <v>1</v>
      </c>
      <c r="DC1080" s="158" t="n">
        <v>1</v>
      </c>
      <c r="DD1080" s="158" t="n">
        <v>1900</v>
      </c>
      <c r="DE1080" s="158" t="n">
        <v>1</v>
      </c>
      <c r="DF1080" s="158" t="n">
        <v>1</v>
      </c>
      <c r="DG1080" s="158" t="n">
        <v>1900</v>
      </c>
      <c r="DH1080" s="158" t="n">
        <v>1</v>
      </c>
      <c r="DI1080" s="158" t="n">
        <v>1</v>
      </c>
      <c r="DJ1080" s="158" t="n">
        <v>1900</v>
      </c>
      <c r="DK1080" s="158" t="n">
        <v>1</v>
      </c>
      <c r="DL1080" s="158" t="n">
        <v>1</v>
      </c>
      <c r="DR1080" s="158" t="n">
        <v>2</v>
      </c>
      <c r="DS1080" s="158" t="n">
        <v>1</v>
      </c>
      <c r="DT1080" s="158" t="n">
        <v>2</v>
      </c>
      <c r="DU1080" s="158" t="n">
        <v>1</v>
      </c>
      <c r="DV1080" s="158" t="n">
        <v>3</v>
      </c>
      <c r="DW1080" s="158" t="n">
        <v>1</v>
      </c>
      <c r="DX1080" s="158" t="n">
        <v>3</v>
      </c>
      <c r="DY1080" s="158" t="n">
        <v>0</v>
      </c>
      <c r="DZ1080" s="158" t="n">
        <v>0</v>
      </c>
      <c r="EA1080" s="158" t="n">
        <v>0</v>
      </c>
      <c r="EB1080" s="158" t="n">
        <v>0</v>
      </c>
      <c r="EC1080" s="158" t="n">
        <v>0</v>
      </c>
      <c r="ED1080" s="158" t="n">
        <v>0</v>
      </c>
      <c r="EE1080" s="158" t="n">
        <v>0</v>
      </c>
      <c r="EF1080" s="158" t="n">
        <v>0</v>
      </c>
      <c r="EG1080" s="158" t="n">
        <v>0</v>
      </c>
      <c r="EH1080" s="158" t="n">
        <v>0</v>
      </c>
      <c r="EI1080" s="158" t="n">
        <v>0</v>
      </c>
      <c r="EJ1080" s="158" t="n">
        <v>0</v>
      </c>
      <c r="EK1080" s="158" t="n">
        <v>0</v>
      </c>
      <c r="EL1080" s="158" t="n">
        <v>0</v>
      </c>
      <c r="EM1080" s="158" t="n">
        <v>0</v>
      </c>
      <c r="EN1080" s="158" t="n">
        <v>0</v>
      </c>
      <c r="EO1080" s="158" t="n">
        <v>0</v>
      </c>
      <c r="EP1080" s="158" t="n">
        <v>0</v>
      </c>
      <c r="EQ1080" s="158" t="n">
        <v>0</v>
      </c>
      <c r="ER1080" s="158" t="n">
        <v>0</v>
      </c>
      <c r="ES1080" s="158" t="n">
        <v>0</v>
      </c>
      <c r="ET1080" s="158" t="n">
        <v>0</v>
      </c>
      <c r="EU1080" s="158" t="n">
        <v>0</v>
      </c>
      <c r="EV1080" s="158" t="n">
        <v>0</v>
      </c>
      <c r="EW1080" s="158" t="n">
        <v>0</v>
      </c>
      <c r="EX1080" s="158" t="n">
        <v>0</v>
      </c>
      <c r="EY1080" s="158" t="n">
        <v>0</v>
      </c>
      <c r="EZ1080" s="158" t="n">
        <v>1900</v>
      </c>
      <c r="FA1080" s="158" t="n">
        <v>1</v>
      </c>
      <c r="FB1080" s="158" t="n">
        <v>1</v>
      </c>
      <c r="FC1080" s="158" t="n">
        <v>1900</v>
      </c>
      <c r="FD1080" s="158" t="n">
        <v>1</v>
      </c>
      <c r="FE1080" s="158" t="n">
        <v>1</v>
      </c>
      <c r="FF1080" s="158" t="n">
        <v>1900</v>
      </c>
      <c r="FG1080" s="158" t="n">
        <v>1</v>
      </c>
      <c r="FH1080" s="158" t="n">
        <v>1</v>
      </c>
      <c r="FI1080" s="158" t="n">
        <v>1900</v>
      </c>
      <c r="FJ1080" s="158" t="n">
        <v>1</v>
      </c>
      <c r="FK1080" s="158" t="n">
        <v>1</v>
      </c>
      <c r="FL1080" s="158" t="n">
        <v>1900</v>
      </c>
      <c r="FM1080" s="158" t="n">
        <v>1</v>
      </c>
      <c r="FN1080" s="158" t="n">
        <v>1</v>
      </c>
      <c r="FO1080" s="158" t="n">
        <v>1900</v>
      </c>
      <c r="FP1080" s="158" t="n">
        <v>1</v>
      </c>
      <c r="FQ1080" s="158" t="n">
        <v>1</v>
      </c>
      <c r="FR1080" s="158" t="n">
        <v>1900</v>
      </c>
      <c r="FS1080" s="158" t="n">
        <v>1</v>
      </c>
      <c r="FT1080" s="158" t="n">
        <v>1</v>
      </c>
      <c r="FU1080" s="158" t="n">
        <v>1900</v>
      </c>
      <c r="FV1080" s="158" t="n">
        <v>1</v>
      </c>
      <c r="FW1080" s="158" t="n">
        <v>1</v>
      </c>
    </row>
    <row r="1081">
      <c r="A1081">
        <f>IF(F1081&gt;1,A1080,IF(AND(I1081&lt;10,paste!A1083&lt;10),RIGHT(H1081,2)&amp;"0"&amp;I1081&amp;"000"&amp;paste!A1083,IF(AND(I1081&lt;10,paste!A1083&gt;=10,paste!A1083&lt;100),RIGHT(H1081,2)&amp;"0"&amp;I1081&amp;"00"&amp;paste!A1083,IF(AND(I1081&lt;10,paste!A1083&gt;=100,paste!A1083&lt;1000),RIGHT(H1081,2)&amp;"0"&amp;I1081&amp;"0"&amp;paste!A1083,IF(AND(I1081&lt;10,paste!A1083&gt;=1000),RIGHT(H1081,2)&amp;"0"&amp;I1081&amp;paste!A1083,IF(AND(I1081&gt;=10,paste!A1083&lt;10),RIGHT(H1081,2)&amp;I1081&amp;"000"&amp;paste!A1083,IF(AND(I1081&gt;=10,paste!A1083&gt;=10,paste!A1083&lt;100),RIGHT(H1081,2)&amp;I1081&amp;"00"&amp;paste!A1083,IF(AND(I1081&gt;=10,paste!A1083&gt;=100,paste!A1083&lt;1000),RIGHT(H1081,2)&amp;I1081&amp;"0"&amp;paste!A1083,RIGHT(H1081,2)&amp;I1081&amp;paste!A1083))))))))</f>
        <v/>
      </c>
      <c r="B1081">
        <f>YEAR(paste!C1083)</f>
        <v/>
      </c>
      <c r="C1081">
        <f>MONTH(paste!C1083)</f>
        <v/>
      </c>
      <c r="D1081">
        <f>DAY(paste!C1083)</f>
        <v/>
      </c>
      <c r="E1081" s="158" t="n">
        <v>0</v>
      </c>
      <c r="F1081">
        <f>IF(AND(L1081=L1080,D1081=D1080),F1080+1,1)</f>
        <v/>
      </c>
      <c r="G1081" s="158" t="n">
        <v>0</v>
      </c>
      <c r="H1081">
        <f>YEAR(paste!C1083)</f>
        <v/>
      </c>
      <c r="I1081">
        <f>MONTH(paste!C1083)</f>
        <v/>
      </c>
      <c r="J1081">
        <f>DAY(paste!C1083)</f>
        <v/>
      </c>
      <c r="K1081">
        <f>A1081</f>
        <v/>
      </c>
      <c r="L1081">
        <f>IF(ISBLANK(VLOOKUP(paste!J1083,'得意先名 (2)'!$B$3:$F$2005,5,FALSE)),paste!P1083,IFERROR(VLOOKUP(paste!J1083,'得意先名 (2)'!$B$3:$F$2005,5,FALSE),"ZZZZZZZZZZZ"))</f>
        <v/>
      </c>
      <c r="M1081">
        <f>IF(L1081="ZZZZZZZZZZZ",paste!J1083&amp;paste!K1083&amp; "  :   "&amp;paste!M1083&amp; "  :   "&amp;paste!P1083,"")</f>
        <v/>
      </c>
      <c r="O1081" s="158" t="n"/>
      <c r="P1081">
        <f>VLOOKUP(L1081,'L_User+EndUser'!$C$2:$K$500,8,FALSE)</f>
        <v/>
      </c>
      <c r="Q1081">
        <f>VLOOKUP(L1081,'L_User+EndUser'!$C$2:$K$500,9,FALSE)</f>
        <v/>
      </c>
      <c r="R1081" s="158" t="n"/>
      <c r="T1081" s="158" t="n"/>
      <c r="V1081" s="158" t="n"/>
      <c r="AB1081">
        <f>paste!J1083</f>
        <v/>
      </c>
      <c r="AC1081">
        <f>L1081</f>
        <v/>
      </c>
      <c r="AO1081">
        <f>YEAR(paste!O1083)</f>
        <v/>
      </c>
      <c r="AP1081">
        <f>MONTH(paste!O1083)</f>
        <v/>
      </c>
      <c r="AQ1081">
        <f>DAY(paste!O1083)</f>
        <v/>
      </c>
      <c r="BD1081">
        <f>IF(paste!L1083="","",paste!L1083)</f>
        <v/>
      </c>
      <c r="BM1081" t="n">
        <v>1</v>
      </c>
      <c r="BN1081">
        <f>VLOOKUP(paste!E1083,L_Product!$A$2:$B$2001,2,FALSE)</f>
        <v/>
      </c>
      <c r="BO1081" s="21" t="n"/>
      <c r="BT1081" t="n">
        <v>2</v>
      </c>
      <c r="BU1081">
        <f>IF($BM$2=1,2,IF($BM$2=18,1))</f>
        <v/>
      </c>
      <c r="BV1081">
        <f>IF($BM$2=1,0,IF($BM$2=18,1))</f>
        <v/>
      </c>
      <c r="BW1081" t="n">
        <v>2</v>
      </c>
      <c r="BX1081" t="n">
        <v>0</v>
      </c>
      <c r="BY1081" t="n">
        <v>3</v>
      </c>
      <c r="BZ1081">
        <f>VLOOKUP(BN1081,L_Product!$B$2:$Z$2001,14,FALSE)</f>
        <v/>
      </c>
      <c r="CA1081">
        <f>paste!H1083</f>
        <v/>
      </c>
      <c r="CB1081">
        <f>BZ1081*CA1081</f>
        <v/>
      </c>
      <c r="CN1081" s="158" t="n">
        <v>1</v>
      </c>
      <c r="CO1081" s="158" t="n">
        <v>1</v>
      </c>
      <c r="CP1081" s="158" t="n">
        <v>1</v>
      </c>
      <c r="CQ1081" s="158" t="n">
        <v>1</v>
      </c>
      <c r="CR1081" s="158" t="n">
        <v>1</v>
      </c>
      <c r="CS1081" s="158" t="n">
        <v>0</v>
      </c>
      <c r="CT1081" s="158" t="n">
        <v>0</v>
      </c>
      <c r="CU1081" s="158" t="n">
        <v>0</v>
      </c>
      <c r="CV1081" s="158" t="n">
        <v>0</v>
      </c>
      <c r="CW1081" s="158" t="n">
        <v>0</v>
      </c>
      <c r="CX1081">
        <f>B1081</f>
        <v/>
      </c>
      <c r="CY1081">
        <f>C1081</f>
        <v/>
      </c>
      <c r="CZ1081">
        <f>D1081</f>
        <v/>
      </c>
      <c r="DA1081" s="158" t="n">
        <v>1900</v>
      </c>
      <c r="DB1081" s="158" t="n">
        <v>1</v>
      </c>
      <c r="DC1081" s="158" t="n">
        <v>1</v>
      </c>
      <c r="DD1081" s="158" t="n">
        <v>1900</v>
      </c>
      <c r="DE1081" s="158" t="n">
        <v>1</v>
      </c>
      <c r="DF1081" s="158" t="n">
        <v>1</v>
      </c>
      <c r="DG1081" s="158" t="n">
        <v>1900</v>
      </c>
      <c r="DH1081" s="158" t="n">
        <v>1</v>
      </c>
      <c r="DI1081" s="158" t="n">
        <v>1</v>
      </c>
      <c r="DJ1081" s="158" t="n">
        <v>1900</v>
      </c>
      <c r="DK1081" s="158" t="n">
        <v>1</v>
      </c>
      <c r="DL1081" s="158" t="n">
        <v>1</v>
      </c>
      <c r="DR1081" s="158" t="n">
        <v>2</v>
      </c>
      <c r="DS1081" s="158" t="n">
        <v>1</v>
      </c>
      <c r="DT1081" s="158" t="n">
        <v>2</v>
      </c>
      <c r="DU1081" s="158" t="n">
        <v>1</v>
      </c>
      <c r="DV1081" s="158" t="n">
        <v>3</v>
      </c>
      <c r="DW1081" s="158" t="n">
        <v>1</v>
      </c>
      <c r="DX1081" s="158" t="n">
        <v>3</v>
      </c>
      <c r="DY1081" s="158" t="n">
        <v>0</v>
      </c>
      <c r="DZ1081" s="158" t="n">
        <v>0</v>
      </c>
      <c r="EA1081" s="158" t="n">
        <v>0</v>
      </c>
      <c r="EB1081" s="158" t="n">
        <v>0</v>
      </c>
      <c r="EC1081" s="158" t="n">
        <v>0</v>
      </c>
      <c r="ED1081" s="158" t="n">
        <v>0</v>
      </c>
      <c r="EE1081" s="158" t="n">
        <v>0</v>
      </c>
      <c r="EF1081" s="158" t="n">
        <v>0</v>
      </c>
      <c r="EG1081" s="158" t="n">
        <v>0</v>
      </c>
      <c r="EH1081" s="158" t="n">
        <v>0</v>
      </c>
      <c r="EI1081" s="158" t="n">
        <v>0</v>
      </c>
      <c r="EJ1081" s="158" t="n">
        <v>0</v>
      </c>
      <c r="EK1081" s="158" t="n">
        <v>0</v>
      </c>
      <c r="EL1081" s="158" t="n">
        <v>0</v>
      </c>
      <c r="EM1081" s="158" t="n">
        <v>0</v>
      </c>
      <c r="EN1081" s="158" t="n">
        <v>0</v>
      </c>
      <c r="EO1081" s="158" t="n">
        <v>0</v>
      </c>
      <c r="EP1081" s="158" t="n">
        <v>0</v>
      </c>
      <c r="EQ1081" s="158" t="n">
        <v>0</v>
      </c>
      <c r="ER1081" s="158" t="n">
        <v>0</v>
      </c>
      <c r="ES1081" s="158" t="n">
        <v>0</v>
      </c>
      <c r="ET1081" s="158" t="n">
        <v>0</v>
      </c>
      <c r="EU1081" s="158" t="n">
        <v>0</v>
      </c>
      <c r="EV1081" s="158" t="n">
        <v>0</v>
      </c>
      <c r="EW1081" s="158" t="n">
        <v>0</v>
      </c>
      <c r="EX1081" s="158" t="n">
        <v>0</v>
      </c>
      <c r="EY1081" s="158" t="n">
        <v>0</v>
      </c>
      <c r="EZ1081" s="158" t="n">
        <v>1900</v>
      </c>
      <c r="FA1081" s="158" t="n">
        <v>1</v>
      </c>
      <c r="FB1081" s="158" t="n">
        <v>1</v>
      </c>
      <c r="FC1081" s="158" t="n">
        <v>1900</v>
      </c>
      <c r="FD1081" s="158" t="n">
        <v>1</v>
      </c>
      <c r="FE1081" s="158" t="n">
        <v>1</v>
      </c>
      <c r="FF1081" s="158" t="n">
        <v>1900</v>
      </c>
      <c r="FG1081" s="158" t="n">
        <v>1</v>
      </c>
      <c r="FH1081" s="158" t="n">
        <v>1</v>
      </c>
      <c r="FI1081" s="158" t="n">
        <v>1900</v>
      </c>
      <c r="FJ1081" s="158" t="n">
        <v>1</v>
      </c>
      <c r="FK1081" s="158" t="n">
        <v>1</v>
      </c>
      <c r="FL1081" s="158" t="n">
        <v>1900</v>
      </c>
      <c r="FM1081" s="158" t="n">
        <v>1</v>
      </c>
      <c r="FN1081" s="158" t="n">
        <v>1</v>
      </c>
      <c r="FO1081" s="158" t="n">
        <v>1900</v>
      </c>
      <c r="FP1081" s="158" t="n">
        <v>1</v>
      </c>
      <c r="FQ1081" s="158" t="n">
        <v>1</v>
      </c>
      <c r="FR1081" s="158" t="n">
        <v>1900</v>
      </c>
      <c r="FS1081" s="158" t="n">
        <v>1</v>
      </c>
      <c r="FT1081" s="158" t="n">
        <v>1</v>
      </c>
      <c r="FU1081" s="158" t="n">
        <v>1900</v>
      </c>
      <c r="FV1081" s="158" t="n">
        <v>1</v>
      </c>
      <c r="FW1081" s="158" t="n">
        <v>1</v>
      </c>
    </row>
    <row r="1082">
      <c r="A1082">
        <f>IF(F1082&gt;1,A1081,IF(AND(I1082&lt;10,paste!A1084&lt;10),RIGHT(H1082,2)&amp;"0"&amp;I1082&amp;"000"&amp;paste!A1084,IF(AND(I1082&lt;10,paste!A1084&gt;=10,paste!A1084&lt;100),RIGHT(H1082,2)&amp;"0"&amp;I1082&amp;"00"&amp;paste!A1084,IF(AND(I1082&lt;10,paste!A1084&gt;=100,paste!A1084&lt;1000),RIGHT(H1082,2)&amp;"0"&amp;I1082&amp;"0"&amp;paste!A1084,IF(AND(I1082&lt;10,paste!A1084&gt;=1000),RIGHT(H1082,2)&amp;"0"&amp;I1082&amp;paste!A1084,IF(AND(I1082&gt;=10,paste!A1084&lt;10),RIGHT(H1082,2)&amp;I1082&amp;"000"&amp;paste!A1084,IF(AND(I1082&gt;=10,paste!A1084&gt;=10,paste!A1084&lt;100),RIGHT(H1082,2)&amp;I1082&amp;"00"&amp;paste!A1084,IF(AND(I1082&gt;=10,paste!A1084&gt;=100,paste!A1084&lt;1000),RIGHT(H1082,2)&amp;I1082&amp;"0"&amp;paste!A1084,RIGHT(H1082,2)&amp;I1082&amp;paste!A1084))))))))</f>
        <v/>
      </c>
      <c r="B1082">
        <f>YEAR(paste!C1084)</f>
        <v/>
      </c>
      <c r="C1082">
        <f>MONTH(paste!C1084)</f>
        <v/>
      </c>
      <c r="D1082">
        <f>DAY(paste!C1084)</f>
        <v/>
      </c>
      <c r="E1082" s="158" t="n">
        <v>0</v>
      </c>
      <c r="F1082">
        <f>IF(AND(L1082=L1081,D1082=D1081),F1081+1,1)</f>
        <v/>
      </c>
      <c r="G1082" s="158" t="n">
        <v>0</v>
      </c>
      <c r="H1082">
        <f>YEAR(paste!C1084)</f>
        <v/>
      </c>
      <c r="I1082">
        <f>MONTH(paste!C1084)</f>
        <v/>
      </c>
      <c r="J1082">
        <f>DAY(paste!C1084)</f>
        <v/>
      </c>
      <c r="K1082">
        <f>A1082</f>
        <v/>
      </c>
      <c r="L1082">
        <f>IF(ISBLANK(VLOOKUP(paste!J1084,'得意先名 (2)'!$B$3:$F$2005,5,FALSE)),paste!P1084,IFERROR(VLOOKUP(paste!J1084,'得意先名 (2)'!$B$3:$F$2005,5,FALSE),"ZZZZZZZZZZZ"))</f>
        <v/>
      </c>
      <c r="M1082">
        <f>IF(L1082="ZZZZZZZZZZZ",paste!J1084&amp;paste!K1084&amp; "  :   "&amp;paste!M1084&amp; "  :   "&amp;paste!P1084,"")</f>
        <v/>
      </c>
      <c r="O1082" s="158" t="n"/>
      <c r="P1082">
        <f>VLOOKUP(L1082,'L_User+EndUser'!$C$2:$K$500,8,FALSE)</f>
        <v/>
      </c>
      <c r="Q1082">
        <f>VLOOKUP(L1082,'L_User+EndUser'!$C$2:$K$500,9,FALSE)</f>
        <v/>
      </c>
      <c r="R1082" s="158" t="n"/>
      <c r="T1082" s="158" t="n"/>
      <c r="V1082" s="158" t="n"/>
      <c r="AB1082">
        <f>paste!J1084</f>
        <v/>
      </c>
      <c r="AC1082">
        <f>L1082</f>
        <v/>
      </c>
      <c r="AO1082">
        <f>YEAR(paste!O1084)</f>
        <v/>
      </c>
      <c r="AP1082">
        <f>MONTH(paste!O1084)</f>
        <v/>
      </c>
      <c r="AQ1082">
        <f>DAY(paste!O1084)</f>
        <v/>
      </c>
      <c r="BD1082">
        <f>IF(paste!L1084="","",paste!L1084)</f>
        <v/>
      </c>
      <c r="BM1082" t="n">
        <v>1</v>
      </c>
      <c r="BN1082">
        <f>VLOOKUP(paste!E1084,L_Product!$A$2:$B$2001,2,FALSE)</f>
        <v/>
      </c>
      <c r="BO1082" s="21" t="n"/>
      <c r="BT1082" t="n">
        <v>2</v>
      </c>
      <c r="BU1082">
        <f>IF($BM$2=1,2,IF($BM$2=18,1))</f>
        <v/>
      </c>
      <c r="BV1082">
        <f>IF($BM$2=1,0,IF($BM$2=18,1))</f>
        <v/>
      </c>
      <c r="BW1082" t="n">
        <v>2</v>
      </c>
      <c r="BX1082" t="n">
        <v>0</v>
      </c>
      <c r="BY1082" t="n">
        <v>3</v>
      </c>
      <c r="BZ1082">
        <f>VLOOKUP(BN1082,L_Product!$B$2:$Z$2001,14,FALSE)</f>
        <v/>
      </c>
      <c r="CA1082">
        <f>paste!H1084</f>
        <v/>
      </c>
      <c r="CB1082">
        <f>BZ1082*CA1082</f>
        <v/>
      </c>
      <c r="CN1082" s="158" t="n">
        <v>1</v>
      </c>
      <c r="CO1082" s="158" t="n">
        <v>1</v>
      </c>
      <c r="CP1082" s="158" t="n">
        <v>1</v>
      </c>
      <c r="CQ1082" s="158" t="n">
        <v>1</v>
      </c>
      <c r="CR1082" s="158" t="n">
        <v>1</v>
      </c>
      <c r="CS1082" s="158" t="n">
        <v>0</v>
      </c>
      <c r="CT1082" s="158" t="n">
        <v>0</v>
      </c>
      <c r="CU1082" s="158" t="n">
        <v>0</v>
      </c>
      <c r="CV1082" s="158" t="n">
        <v>0</v>
      </c>
      <c r="CW1082" s="158" t="n">
        <v>0</v>
      </c>
      <c r="CX1082">
        <f>B1082</f>
        <v/>
      </c>
      <c r="CY1082">
        <f>C1082</f>
        <v/>
      </c>
      <c r="CZ1082">
        <f>D1082</f>
        <v/>
      </c>
      <c r="DA1082" s="158" t="n">
        <v>1900</v>
      </c>
      <c r="DB1082" s="158" t="n">
        <v>1</v>
      </c>
      <c r="DC1082" s="158" t="n">
        <v>1</v>
      </c>
      <c r="DD1082" s="158" t="n">
        <v>1900</v>
      </c>
      <c r="DE1082" s="158" t="n">
        <v>1</v>
      </c>
      <c r="DF1082" s="158" t="n">
        <v>1</v>
      </c>
      <c r="DG1082" s="158" t="n">
        <v>1900</v>
      </c>
      <c r="DH1082" s="158" t="n">
        <v>1</v>
      </c>
      <c r="DI1082" s="158" t="n">
        <v>1</v>
      </c>
      <c r="DJ1082" s="158" t="n">
        <v>1900</v>
      </c>
      <c r="DK1082" s="158" t="n">
        <v>1</v>
      </c>
      <c r="DL1082" s="158" t="n">
        <v>1</v>
      </c>
      <c r="DR1082" s="158" t="n">
        <v>2</v>
      </c>
      <c r="DS1082" s="158" t="n">
        <v>1</v>
      </c>
      <c r="DT1082" s="158" t="n">
        <v>2</v>
      </c>
      <c r="DU1082" s="158" t="n">
        <v>1</v>
      </c>
      <c r="DV1082" s="158" t="n">
        <v>3</v>
      </c>
      <c r="DW1082" s="158" t="n">
        <v>1</v>
      </c>
      <c r="DX1082" s="158" t="n">
        <v>3</v>
      </c>
      <c r="DY1082" s="158" t="n">
        <v>0</v>
      </c>
      <c r="DZ1082" s="158" t="n">
        <v>0</v>
      </c>
      <c r="EA1082" s="158" t="n">
        <v>0</v>
      </c>
      <c r="EB1082" s="158" t="n">
        <v>0</v>
      </c>
      <c r="EC1082" s="158" t="n">
        <v>0</v>
      </c>
      <c r="ED1082" s="158" t="n">
        <v>0</v>
      </c>
      <c r="EE1082" s="158" t="n">
        <v>0</v>
      </c>
      <c r="EF1082" s="158" t="n">
        <v>0</v>
      </c>
      <c r="EG1082" s="158" t="n">
        <v>0</v>
      </c>
      <c r="EH1082" s="158" t="n">
        <v>0</v>
      </c>
      <c r="EI1082" s="158" t="n">
        <v>0</v>
      </c>
      <c r="EJ1082" s="158" t="n">
        <v>0</v>
      </c>
      <c r="EK1082" s="158" t="n">
        <v>0</v>
      </c>
      <c r="EL1082" s="158" t="n">
        <v>0</v>
      </c>
      <c r="EM1082" s="158" t="n">
        <v>0</v>
      </c>
      <c r="EN1082" s="158" t="n">
        <v>0</v>
      </c>
      <c r="EO1082" s="158" t="n">
        <v>0</v>
      </c>
      <c r="EP1082" s="158" t="n">
        <v>0</v>
      </c>
      <c r="EQ1082" s="158" t="n">
        <v>0</v>
      </c>
      <c r="ER1082" s="158" t="n">
        <v>0</v>
      </c>
      <c r="ES1082" s="158" t="n">
        <v>0</v>
      </c>
      <c r="ET1082" s="158" t="n">
        <v>0</v>
      </c>
      <c r="EU1082" s="158" t="n">
        <v>0</v>
      </c>
      <c r="EV1082" s="158" t="n">
        <v>0</v>
      </c>
      <c r="EW1082" s="158" t="n">
        <v>0</v>
      </c>
      <c r="EX1082" s="158" t="n">
        <v>0</v>
      </c>
      <c r="EY1082" s="158" t="n">
        <v>0</v>
      </c>
      <c r="EZ1082" s="158" t="n">
        <v>1900</v>
      </c>
      <c r="FA1082" s="158" t="n">
        <v>1</v>
      </c>
      <c r="FB1082" s="158" t="n">
        <v>1</v>
      </c>
      <c r="FC1082" s="158" t="n">
        <v>1900</v>
      </c>
      <c r="FD1082" s="158" t="n">
        <v>1</v>
      </c>
      <c r="FE1082" s="158" t="n">
        <v>1</v>
      </c>
      <c r="FF1082" s="158" t="n">
        <v>1900</v>
      </c>
      <c r="FG1082" s="158" t="n">
        <v>1</v>
      </c>
      <c r="FH1082" s="158" t="n">
        <v>1</v>
      </c>
      <c r="FI1082" s="158" t="n">
        <v>1900</v>
      </c>
      <c r="FJ1082" s="158" t="n">
        <v>1</v>
      </c>
      <c r="FK1082" s="158" t="n">
        <v>1</v>
      </c>
      <c r="FL1082" s="158" t="n">
        <v>1900</v>
      </c>
      <c r="FM1082" s="158" t="n">
        <v>1</v>
      </c>
      <c r="FN1082" s="158" t="n">
        <v>1</v>
      </c>
      <c r="FO1082" s="158" t="n">
        <v>1900</v>
      </c>
      <c r="FP1082" s="158" t="n">
        <v>1</v>
      </c>
      <c r="FQ1082" s="158" t="n">
        <v>1</v>
      </c>
      <c r="FR1082" s="158" t="n">
        <v>1900</v>
      </c>
      <c r="FS1082" s="158" t="n">
        <v>1</v>
      </c>
      <c r="FT1082" s="158" t="n">
        <v>1</v>
      </c>
      <c r="FU1082" s="158" t="n">
        <v>1900</v>
      </c>
      <c r="FV1082" s="158" t="n">
        <v>1</v>
      </c>
      <c r="FW1082" s="158" t="n">
        <v>1</v>
      </c>
    </row>
    <row r="1083">
      <c r="A1083">
        <f>IF(F1083&gt;1,A1082,IF(AND(I1083&lt;10,paste!A1085&lt;10),RIGHT(H1083,2)&amp;"0"&amp;I1083&amp;"000"&amp;paste!A1085,IF(AND(I1083&lt;10,paste!A1085&gt;=10,paste!A1085&lt;100),RIGHT(H1083,2)&amp;"0"&amp;I1083&amp;"00"&amp;paste!A1085,IF(AND(I1083&lt;10,paste!A1085&gt;=100,paste!A1085&lt;1000),RIGHT(H1083,2)&amp;"0"&amp;I1083&amp;"0"&amp;paste!A1085,IF(AND(I1083&lt;10,paste!A1085&gt;=1000),RIGHT(H1083,2)&amp;"0"&amp;I1083&amp;paste!A1085,IF(AND(I1083&gt;=10,paste!A1085&lt;10),RIGHT(H1083,2)&amp;I1083&amp;"000"&amp;paste!A1085,IF(AND(I1083&gt;=10,paste!A1085&gt;=10,paste!A1085&lt;100),RIGHT(H1083,2)&amp;I1083&amp;"00"&amp;paste!A1085,IF(AND(I1083&gt;=10,paste!A1085&gt;=100,paste!A1085&lt;1000),RIGHT(H1083,2)&amp;I1083&amp;"0"&amp;paste!A1085,RIGHT(H1083,2)&amp;I1083&amp;paste!A1085))))))))</f>
        <v/>
      </c>
      <c r="B1083">
        <f>YEAR(paste!C1085)</f>
        <v/>
      </c>
      <c r="C1083">
        <f>MONTH(paste!C1085)</f>
        <v/>
      </c>
      <c r="D1083">
        <f>DAY(paste!C1085)</f>
        <v/>
      </c>
      <c r="E1083" s="158" t="n">
        <v>0</v>
      </c>
      <c r="F1083">
        <f>IF(AND(L1083=L1082,D1083=D1082),F1082+1,1)</f>
        <v/>
      </c>
      <c r="G1083" s="158" t="n">
        <v>0</v>
      </c>
      <c r="H1083">
        <f>YEAR(paste!C1085)</f>
        <v/>
      </c>
      <c r="I1083">
        <f>MONTH(paste!C1085)</f>
        <v/>
      </c>
      <c r="J1083">
        <f>DAY(paste!C1085)</f>
        <v/>
      </c>
      <c r="K1083">
        <f>A1083</f>
        <v/>
      </c>
      <c r="L1083">
        <f>IF(ISBLANK(VLOOKUP(paste!J1085,'得意先名 (2)'!$B$3:$F$2005,5,FALSE)),paste!P1085,IFERROR(VLOOKUP(paste!J1085,'得意先名 (2)'!$B$3:$F$2005,5,FALSE),"ZZZZZZZZZZZ"))</f>
        <v/>
      </c>
      <c r="M1083">
        <f>IF(L1083="ZZZZZZZZZZZ",paste!J1085&amp;paste!K1085&amp; "  :   "&amp;paste!M1085&amp; "  :   "&amp;paste!P1085,"")</f>
        <v/>
      </c>
      <c r="O1083" s="158" t="n"/>
      <c r="P1083">
        <f>VLOOKUP(L1083,'L_User+EndUser'!$C$2:$K$500,8,FALSE)</f>
        <v/>
      </c>
      <c r="Q1083">
        <f>VLOOKUP(L1083,'L_User+EndUser'!$C$2:$K$500,9,FALSE)</f>
        <v/>
      </c>
      <c r="R1083" s="158" t="n"/>
      <c r="T1083" s="158" t="n"/>
      <c r="V1083" s="158" t="n"/>
      <c r="AB1083">
        <f>paste!J1085</f>
        <v/>
      </c>
      <c r="AC1083">
        <f>L1083</f>
        <v/>
      </c>
      <c r="AO1083">
        <f>YEAR(paste!O1085)</f>
        <v/>
      </c>
      <c r="AP1083">
        <f>MONTH(paste!O1085)</f>
        <v/>
      </c>
      <c r="AQ1083">
        <f>DAY(paste!O1085)</f>
        <v/>
      </c>
      <c r="BD1083">
        <f>IF(paste!L1085="","",paste!L1085)</f>
        <v/>
      </c>
      <c r="BM1083" t="n">
        <v>1</v>
      </c>
      <c r="BN1083">
        <f>VLOOKUP(paste!E1085,L_Product!$A$2:$B$2001,2,FALSE)</f>
        <v/>
      </c>
      <c r="BO1083" s="21" t="n"/>
      <c r="BT1083" t="n">
        <v>2</v>
      </c>
      <c r="BU1083">
        <f>IF($BM$2=1,2,IF($BM$2=18,1))</f>
        <v/>
      </c>
      <c r="BV1083">
        <f>IF($BM$2=1,0,IF($BM$2=18,1))</f>
        <v/>
      </c>
      <c r="BW1083" t="n">
        <v>2</v>
      </c>
      <c r="BX1083" t="n">
        <v>0</v>
      </c>
      <c r="BY1083" t="n">
        <v>3</v>
      </c>
      <c r="BZ1083">
        <f>VLOOKUP(BN1083,L_Product!$B$2:$Z$2001,14,FALSE)</f>
        <v/>
      </c>
      <c r="CA1083">
        <f>paste!H1085</f>
        <v/>
      </c>
      <c r="CB1083">
        <f>BZ1083*CA1083</f>
        <v/>
      </c>
      <c r="CN1083" s="158" t="n">
        <v>1</v>
      </c>
      <c r="CO1083" s="158" t="n">
        <v>1</v>
      </c>
      <c r="CP1083" s="158" t="n">
        <v>1</v>
      </c>
      <c r="CQ1083" s="158" t="n">
        <v>1</v>
      </c>
      <c r="CR1083" s="158" t="n">
        <v>1</v>
      </c>
      <c r="CS1083" s="158" t="n">
        <v>0</v>
      </c>
      <c r="CT1083" s="158" t="n">
        <v>0</v>
      </c>
      <c r="CU1083" s="158" t="n">
        <v>0</v>
      </c>
      <c r="CV1083" s="158" t="n">
        <v>0</v>
      </c>
      <c r="CW1083" s="158" t="n">
        <v>0</v>
      </c>
      <c r="CX1083">
        <f>B1083</f>
        <v/>
      </c>
      <c r="CY1083">
        <f>C1083</f>
        <v/>
      </c>
      <c r="CZ1083">
        <f>D1083</f>
        <v/>
      </c>
      <c r="DA1083" s="158" t="n">
        <v>1900</v>
      </c>
      <c r="DB1083" s="158" t="n">
        <v>1</v>
      </c>
      <c r="DC1083" s="158" t="n">
        <v>1</v>
      </c>
      <c r="DD1083" s="158" t="n">
        <v>1900</v>
      </c>
      <c r="DE1083" s="158" t="n">
        <v>1</v>
      </c>
      <c r="DF1083" s="158" t="n">
        <v>1</v>
      </c>
      <c r="DG1083" s="158" t="n">
        <v>1900</v>
      </c>
      <c r="DH1083" s="158" t="n">
        <v>1</v>
      </c>
      <c r="DI1083" s="158" t="n">
        <v>1</v>
      </c>
      <c r="DJ1083" s="158" t="n">
        <v>1900</v>
      </c>
      <c r="DK1083" s="158" t="n">
        <v>1</v>
      </c>
      <c r="DL1083" s="158" t="n">
        <v>1</v>
      </c>
      <c r="DR1083" s="158" t="n">
        <v>2</v>
      </c>
      <c r="DS1083" s="158" t="n">
        <v>1</v>
      </c>
      <c r="DT1083" s="158" t="n">
        <v>2</v>
      </c>
      <c r="DU1083" s="158" t="n">
        <v>1</v>
      </c>
      <c r="DV1083" s="158" t="n">
        <v>3</v>
      </c>
      <c r="DW1083" s="158" t="n">
        <v>1</v>
      </c>
      <c r="DX1083" s="158" t="n">
        <v>3</v>
      </c>
      <c r="DY1083" s="158" t="n">
        <v>0</v>
      </c>
      <c r="DZ1083" s="158" t="n">
        <v>0</v>
      </c>
      <c r="EA1083" s="158" t="n">
        <v>0</v>
      </c>
      <c r="EB1083" s="158" t="n">
        <v>0</v>
      </c>
      <c r="EC1083" s="158" t="n">
        <v>0</v>
      </c>
      <c r="ED1083" s="158" t="n">
        <v>0</v>
      </c>
      <c r="EE1083" s="158" t="n">
        <v>0</v>
      </c>
      <c r="EF1083" s="158" t="n">
        <v>0</v>
      </c>
      <c r="EG1083" s="158" t="n">
        <v>0</v>
      </c>
      <c r="EH1083" s="158" t="n">
        <v>0</v>
      </c>
      <c r="EI1083" s="158" t="n">
        <v>0</v>
      </c>
      <c r="EJ1083" s="158" t="n">
        <v>0</v>
      </c>
      <c r="EK1083" s="158" t="n">
        <v>0</v>
      </c>
      <c r="EL1083" s="158" t="n">
        <v>0</v>
      </c>
      <c r="EM1083" s="158" t="n">
        <v>0</v>
      </c>
      <c r="EN1083" s="158" t="n">
        <v>0</v>
      </c>
      <c r="EO1083" s="158" t="n">
        <v>0</v>
      </c>
      <c r="EP1083" s="158" t="n">
        <v>0</v>
      </c>
      <c r="EQ1083" s="158" t="n">
        <v>0</v>
      </c>
      <c r="ER1083" s="158" t="n">
        <v>0</v>
      </c>
      <c r="ES1083" s="158" t="n">
        <v>0</v>
      </c>
      <c r="ET1083" s="158" t="n">
        <v>0</v>
      </c>
      <c r="EU1083" s="158" t="n">
        <v>0</v>
      </c>
      <c r="EV1083" s="158" t="n">
        <v>0</v>
      </c>
      <c r="EW1083" s="158" t="n">
        <v>0</v>
      </c>
      <c r="EX1083" s="158" t="n">
        <v>0</v>
      </c>
      <c r="EY1083" s="158" t="n">
        <v>0</v>
      </c>
      <c r="EZ1083" s="158" t="n">
        <v>1900</v>
      </c>
      <c r="FA1083" s="158" t="n">
        <v>1</v>
      </c>
      <c r="FB1083" s="158" t="n">
        <v>1</v>
      </c>
      <c r="FC1083" s="158" t="n">
        <v>1900</v>
      </c>
      <c r="FD1083" s="158" t="n">
        <v>1</v>
      </c>
      <c r="FE1083" s="158" t="n">
        <v>1</v>
      </c>
      <c r="FF1083" s="158" t="n">
        <v>1900</v>
      </c>
      <c r="FG1083" s="158" t="n">
        <v>1</v>
      </c>
      <c r="FH1083" s="158" t="n">
        <v>1</v>
      </c>
      <c r="FI1083" s="158" t="n">
        <v>1900</v>
      </c>
      <c r="FJ1083" s="158" t="n">
        <v>1</v>
      </c>
      <c r="FK1083" s="158" t="n">
        <v>1</v>
      </c>
      <c r="FL1083" s="158" t="n">
        <v>1900</v>
      </c>
      <c r="FM1083" s="158" t="n">
        <v>1</v>
      </c>
      <c r="FN1083" s="158" t="n">
        <v>1</v>
      </c>
      <c r="FO1083" s="158" t="n">
        <v>1900</v>
      </c>
      <c r="FP1083" s="158" t="n">
        <v>1</v>
      </c>
      <c r="FQ1083" s="158" t="n">
        <v>1</v>
      </c>
      <c r="FR1083" s="158" t="n">
        <v>1900</v>
      </c>
      <c r="FS1083" s="158" t="n">
        <v>1</v>
      </c>
      <c r="FT1083" s="158" t="n">
        <v>1</v>
      </c>
      <c r="FU1083" s="158" t="n">
        <v>1900</v>
      </c>
      <c r="FV1083" s="158" t="n">
        <v>1</v>
      </c>
      <c r="FW1083" s="158" t="n">
        <v>1</v>
      </c>
    </row>
    <row r="1084">
      <c r="A1084">
        <f>IF(F1084&gt;1,A1083,IF(AND(I1084&lt;10,paste!A1086&lt;10),RIGHT(H1084,2)&amp;"0"&amp;I1084&amp;"000"&amp;paste!A1086,IF(AND(I1084&lt;10,paste!A1086&gt;=10,paste!A1086&lt;100),RIGHT(H1084,2)&amp;"0"&amp;I1084&amp;"00"&amp;paste!A1086,IF(AND(I1084&lt;10,paste!A1086&gt;=100,paste!A1086&lt;1000),RIGHT(H1084,2)&amp;"0"&amp;I1084&amp;"0"&amp;paste!A1086,IF(AND(I1084&lt;10,paste!A1086&gt;=1000),RIGHT(H1084,2)&amp;"0"&amp;I1084&amp;paste!A1086,IF(AND(I1084&gt;=10,paste!A1086&lt;10),RIGHT(H1084,2)&amp;I1084&amp;"000"&amp;paste!A1086,IF(AND(I1084&gt;=10,paste!A1086&gt;=10,paste!A1086&lt;100),RIGHT(H1084,2)&amp;I1084&amp;"00"&amp;paste!A1086,IF(AND(I1084&gt;=10,paste!A1086&gt;=100,paste!A1086&lt;1000),RIGHT(H1084,2)&amp;I1084&amp;"0"&amp;paste!A1086,RIGHT(H1084,2)&amp;I1084&amp;paste!A1086))))))))</f>
        <v/>
      </c>
      <c r="B1084">
        <f>YEAR(paste!C1086)</f>
        <v/>
      </c>
      <c r="C1084">
        <f>MONTH(paste!C1086)</f>
        <v/>
      </c>
      <c r="D1084">
        <f>DAY(paste!C1086)</f>
        <v/>
      </c>
      <c r="E1084" s="158" t="n">
        <v>0</v>
      </c>
      <c r="F1084">
        <f>IF(AND(L1084=L1083,D1084=D1083),F1083+1,1)</f>
        <v/>
      </c>
      <c r="G1084" s="158" t="n">
        <v>0</v>
      </c>
      <c r="H1084">
        <f>YEAR(paste!C1086)</f>
        <v/>
      </c>
      <c r="I1084">
        <f>MONTH(paste!C1086)</f>
        <v/>
      </c>
      <c r="J1084">
        <f>DAY(paste!C1086)</f>
        <v/>
      </c>
      <c r="K1084">
        <f>A1084</f>
        <v/>
      </c>
      <c r="L1084">
        <f>IF(ISBLANK(VLOOKUP(paste!J1086,'得意先名 (2)'!$B$3:$F$2005,5,FALSE)),paste!P1086,IFERROR(VLOOKUP(paste!J1086,'得意先名 (2)'!$B$3:$F$2005,5,FALSE),"ZZZZZZZZZZZ"))</f>
        <v/>
      </c>
      <c r="M1084">
        <f>IF(L1084="ZZZZZZZZZZZ",paste!J1086&amp;paste!K1086&amp; "  :   "&amp;paste!M1086&amp; "  :   "&amp;paste!P1086,"")</f>
        <v/>
      </c>
      <c r="O1084" s="158" t="n"/>
      <c r="P1084">
        <f>VLOOKUP(L1084,'L_User+EndUser'!$C$2:$K$500,8,FALSE)</f>
        <v/>
      </c>
      <c r="Q1084">
        <f>VLOOKUP(L1084,'L_User+EndUser'!$C$2:$K$500,9,FALSE)</f>
        <v/>
      </c>
      <c r="R1084" s="158" t="n"/>
      <c r="T1084" s="158" t="n"/>
      <c r="V1084" s="158" t="n"/>
      <c r="AB1084">
        <f>paste!J1086</f>
        <v/>
      </c>
      <c r="AC1084">
        <f>L1084</f>
        <v/>
      </c>
      <c r="AO1084">
        <f>YEAR(paste!O1086)</f>
        <v/>
      </c>
      <c r="AP1084">
        <f>MONTH(paste!O1086)</f>
        <v/>
      </c>
      <c r="AQ1084">
        <f>DAY(paste!O1086)</f>
        <v/>
      </c>
      <c r="BD1084">
        <f>IF(paste!L1086="","",paste!L1086)</f>
        <v/>
      </c>
      <c r="BM1084" t="n">
        <v>1</v>
      </c>
      <c r="BN1084">
        <f>VLOOKUP(paste!E1086,L_Product!$A$2:$B$2001,2,FALSE)</f>
        <v/>
      </c>
      <c r="BO1084" s="21" t="n"/>
      <c r="BT1084" t="n">
        <v>2</v>
      </c>
      <c r="BU1084">
        <f>IF($BM$2=1,2,IF($BM$2=18,1))</f>
        <v/>
      </c>
      <c r="BV1084">
        <f>IF($BM$2=1,0,IF($BM$2=18,1))</f>
        <v/>
      </c>
      <c r="BW1084" t="n">
        <v>2</v>
      </c>
      <c r="BX1084" t="n">
        <v>0</v>
      </c>
      <c r="BY1084" t="n">
        <v>3</v>
      </c>
      <c r="BZ1084">
        <f>VLOOKUP(BN1084,L_Product!$B$2:$Z$2001,14,FALSE)</f>
        <v/>
      </c>
      <c r="CA1084">
        <f>paste!H1086</f>
        <v/>
      </c>
      <c r="CB1084">
        <f>BZ1084*CA1084</f>
        <v/>
      </c>
      <c r="CN1084" s="158" t="n">
        <v>1</v>
      </c>
      <c r="CO1084" s="158" t="n">
        <v>1</v>
      </c>
      <c r="CP1084" s="158" t="n">
        <v>1</v>
      </c>
      <c r="CQ1084" s="158" t="n">
        <v>1</v>
      </c>
      <c r="CR1084" s="158" t="n">
        <v>1</v>
      </c>
      <c r="CS1084" s="158" t="n">
        <v>0</v>
      </c>
      <c r="CT1084" s="158" t="n">
        <v>0</v>
      </c>
      <c r="CU1084" s="158" t="n">
        <v>0</v>
      </c>
      <c r="CV1084" s="158" t="n">
        <v>0</v>
      </c>
      <c r="CW1084" s="158" t="n">
        <v>0</v>
      </c>
      <c r="CX1084">
        <f>B1084</f>
        <v/>
      </c>
      <c r="CY1084">
        <f>C1084</f>
        <v/>
      </c>
      <c r="CZ1084">
        <f>D1084</f>
        <v/>
      </c>
      <c r="DA1084" s="158" t="n">
        <v>1900</v>
      </c>
      <c r="DB1084" s="158" t="n">
        <v>1</v>
      </c>
      <c r="DC1084" s="158" t="n">
        <v>1</v>
      </c>
      <c r="DD1084" s="158" t="n">
        <v>1900</v>
      </c>
      <c r="DE1084" s="158" t="n">
        <v>1</v>
      </c>
      <c r="DF1084" s="158" t="n">
        <v>1</v>
      </c>
      <c r="DG1084" s="158" t="n">
        <v>1900</v>
      </c>
      <c r="DH1084" s="158" t="n">
        <v>1</v>
      </c>
      <c r="DI1084" s="158" t="n">
        <v>1</v>
      </c>
      <c r="DJ1084" s="158" t="n">
        <v>1900</v>
      </c>
      <c r="DK1084" s="158" t="n">
        <v>1</v>
      </c>
      <c r="DL1084" s="158" t="n">
        <v>1</v>
      </c>
      <c r="DR1084" s="158" t="n">
        <v>2</v>
      </c>
      <c r="DS1084" s="158" t="n">
        <v>1</v>
      </c>
      <c r="DT1084" s="158" t="n">
        <v>2</v>
      </c>
      <c r="DU1084" s="158" t="n">
        <v>1</v>
      </c>
      <c r="DV1084" s="158" t="n">
        <v>3</v>
      </c>
      <c r="DW1084" s="158" t="n">
        <v>1</v>
      </c>
      <c r="DX1084" s="158" t="n">
        <v>3</v>
      </c>
      <c r="DY1084" s="158" t="n">
        <v>0</v>
      </c>
      <c r="DZ1084" s="158" t="n">
        <v>0</v>
      </c>
      <c r="EA1084" s="158" t="n">
        <v>0</v>
      </c>
      <c r="EB1084" s="158" t="n">
        <v>0</v>
      </c>
      <c r="EC1084" s="158" t="n">
        <v>0</v>
      </c>
      <c r="ED1084" s="158" t="n">
        <v>0</v>
      </c>
      <c r="EE1084" s="158" t="n">
        <v>0</v>
      </c>
      <c r="EF1084" s="158" t="n">
        <v>0</v>
      </c>
      <c r="EG1084" s="158" t="n">
        <v>0</v>
      </c>
      <c r="EH1084" s="158" t="n">
        <v>0</v>
      </c>
      <c r="EI1084" s="158" t="n">
        <v>0</v>
      </c>
      <c r="EJ1084" s="158" t="n">
        <v>0</v>
      </c>
      <c r="EK1084" s="158" t="n">
        <v>0</v>
      </c>
      <c r="EL1084" s="158" t="n">
        <v>0</v>
      </c>
      <c r="EM1084" s="158" t="n">
        <v>0</v>
      </c>
      <c r="EN1084" s="158" t="n">
        <v>0</v>
      </c>
      <c r="EO1084" s="158" t="n">
        <v>0</v>
      </c>
      <c r="EP1084" s="158" t="n">
        <v>0</v>
      </c>
      <c r="EQ1084" s="158" t="n">
        <v>0</v>
      </c>
      <c r="ER1084" s="158" t="n">
        <v>0</v>
      </c>
      <c r="ES1084" s="158" t="n">
        <v>0</v>
      </c>
      <c r="ET1084" s="158" t="n">
        <v>0</v>
      </c>
      <c r="EU1084" s="158" t="n">
        <v>0</v>
      </c>
      <c r="EV1084" s="158" t="n">
        <v>0</v>
      </c>
      <c r="EW1084" s="158" t="n">
        <v>0</v>
      </c>
      <c r="EX1084" s="158" t="n">
        <v>0</v>
      </c>
      <c r="EY1084" s="158" t="n">
        <v>0</v>
      </c>
      <c r="EZ1084" s="158" t="n">
        <v>1900</v>
      </c>
      <c r="FA1084" s="158" t="n">
        <v>1</v>
      </c>
      <c r="FB1084" s="158" t="n">
        <v>1</v>
      </c>
      <c r="FC1084" s="158" t="n">
        <v>1900</v>
      </c>
      <c r="FD1084" s="158" t="n">
        <v>1</v>
      </c>
      <c r="FE1084" s="158" t="n">
        <v>1</v>
      </c>
      <c r="FF1084" s="158" t="n">
        <v>1900</v>
      </c>
      <c r="FG1084" s="158" t="n">
        <v>1</v>
      </c>
      <c r="FH1084" s="158" t="n">
        <v>1</v>
      </c>
      <c r="FI1084" s="158" t="n">
        <v>1900</v>
      </c>
      <c r="FJ1084" s="158" t="n">
        <v>1</v>
      </c>
      <c r="FK1084" s="158" t="n">
        <v>1</v>
      </c>
      <c r="FL1084" s="158" t="n">
        <v>1900</v>
      </c>
      <c r="FM1084" s="158" t="n">
        <v>1</v>
      </c>
      <c r="FN1084" s="158" t="n">
        <v>1</v>
      </c>
      <c r="FO1084" s="158" t="n">
        <v>1900</v>
      </c>
      <c r="FP1084" s="158" t="n">
        <v>1</v>
      </c>
      <c r="FQ1084" s="158" t="n">
        <v>1</v>
      </c>
      <c r="FR1084" s="158" t="n">
        <v>1900</v>
      </c>
      <c r="FS1084" s="158" t="n">
        <v>1</v>
      </c>
      <c r="FT1084" s="158" t="n">
        <v>1</v>
      </c>
      <c r="FU1084" s="158" t="n">
        <v>1900</v>
      </c>
      <c r="FV1084" s="158" t="n">
        <v>1</v>
      </c>
      <c r="FW1084" s="158" t="n">
        <v>1</v>
      </c>
    </row>
    <row r="1085">
      <c r="A1085">
        <f>IF(F1085&gt;1,A1084,IF(AND(I1085&lt;10,paste!A1087&lt;10),RIGHT(H1085,2)&amp;"0"&amp;I1085&amp;"000"&amp;paste!A1087,IF(AND(I1085&lt;10,paste!A1087&gt;=10,paste!A1087&lt;100),RIGHT(H1085,2)&amp;"0"&amp;I1085&amp;"00"&amp;paste!A1087,IF(AND(I1085&lt;10,paste!A1087&gt;=100,paste!A1087&lt;1000),RIGHT(H1085,2)&amp;"0"&amp;I1085&amp;"0"&amp;paste!A1087,IF(AND(I1085&lt;10,paste!A1087&gt;=1000),RIGHT(H1085,2)&amp;"0"&amp;I1085&amp;paste!A1087,IF(AND(I1085&gt;=10,paste!A1087&lt;10),RIGHT(H1085,2)&amp;I1085&amp;"000"&amp;paste!A1087,IF(AND(I1085&gt;=10,paste!A1087&gt;=10,paste!A1087&lt;100),RIGHT(H1085,2)&amp;I1085&amp;"00"&amp;paste!A1087,IF(AND(I1085&gt;=10,paste!A1087&gt;=100,paste!A1087&lt;1000),RIGHT(H1085,2)&amp;I1085&amp;"0"&amp;paste!A1087,RIGHT(H1085,2)&amp;I1085&amp;paste!A1087))))))))</f>
        <v/>
      </c>
      <c r="B1085">
        <f>YEAR(paste!C1087)</f>
        <v/>
      </c>
      <c r="C1085">
        <f>MONTH(paste!C1087)</f>
        <v/>
      </c>
      <c r="D1085">
        <f>DAY(paste!C1087)</f>
        <v/>
      </c>
      <c r="E1085" s="158" t="n">
        <v>0</v>
      </c>
      <c r="F1085">
        <f>IF(AND(L1085=L1084,D1085=D1084),F1084+1,1)</f>
        <v/>
      </c>
      <c r="G1085" s="158" t="n">
        <v>0</v>
      </c>
      <c r="H1085">
        <f>YEAR(paste!C1087)</f>
        <v/>
      </c>
      <c r="I1085">
        <f>MONTH(paste!C1087)</f>
        <v/>
      </c>
      <c r="J1085">
        <f>DAY(paste!C1087)</f>
        <v/>
      </c>
      <c r="K1085">
        <f>A1085</f>
        <v/>
      </c>
      <c r="L1085">
        <f>IF(ISBLANK(VLOOKUP(paste!J1087,'得意先名 (2)'!$B$3:$F$2005,5,FALSE)),paste!P1087,IFERROR(VLOOKUP(paste!J1087,'得意先名 (2)'!$B$3:$F$2005,5,FALSE),"ZZZZZZZZZZZ"))</f>
        <v/>
      </c>
      <c r="M1085">
        <f>IF(L1085="ZZZZZZZZZZZ",paste!J1087&amp;paste!K1087&amp; "  :   "&amp;paste!M1087&amp; "  :   "&amp;paste!P1087,"")</f>
        <v/>
      </c>
      <c r="O1085" s="158" t="n"/>
      <c r="P1085">
        <f>VLOOKUP(L1085,'L_User+EndUser'!$C$2:$K$500,8,FALSE)</f>
        <v/>
      </c>
      <c r="Q1085">
        <f>VLOOKUP(L1085,'L_User+EndUser'!$C$2:$K$500,9,FALSE)</f>
        <v/>
      </c>
      <c r="R1085" s="158" t="n"/>
      <c r="T1085" s="158" t="n"/>
      <c r="V1085" s="158" t="n"/>
      <c r="AB1085">
        <f>paste!J1087</f>
        <v/>
      </c>
      <c r="AC1085">
        <f>L1085</f>
        <v/>
      </c>
      <c r="AO1085">
        <f>YEAR(paste!O1087)</f>
        <v/>
      </c>
      <c r="AP1085">
        <f>MONTH(paste!O1087)</f>
        <v/>
      </c>
      <c r="AQ1085">
        <f>DAY(paste!O1087)</f>
        <v/>
      </c>
      <c r="BD1085">
        <f>IF(paste!L1087="","",paste!L1087)</f>
        <v/>
      </c>
      <c r="BM1085" t="n">
        <v>1</v>
      </c>
      <c r="BN1085">
        <f>VLOOKUP(paste!E1087,L_Product!$A$2:$B$2001,2,FALSE)</f>
        <v/>
      </c>
      <c r="BO1085" s="21" t="n"/>
      <c r="BT1085" t="n">
        <v>2</v>
      </c>
      <c r="BU1085">
        <f>IF($BM$2=1,2,IF($BM$2=18,1))</f>
        <v/>
      </c>
      <c r="BV1085">
        <f>IF($BM$2=1,0,IF($BM$2=18,1))</f>
        <v/>
      </c>
      <c r="BW1085" t="n">
        <v>2</v>
      </c>
      <c r="BX1085" t="n">
        <v>0</v>
      </c>
      <c r="BY1085" t="n">
        <v>3</v>
      </c>
      <c r="BZ1085">
        <f>VLOOKUP(BN1085,L_Product!$B$2:$Z$2001,14,FALSE)</f>
        <v/>
      </c>
      <c r="CA1085">
        <f>paste!H1087</f>
        <v/>
      </c>
      <c r="CB1085">
        <f>BZ1085*CA1085</f>
        <v/>
      </c>
      <c r="CN1085" s="158" t="n">
        <v>1</v>
      </c>
      <c r="CO1085" s="158" t="n">
        <v>1</v>
      </c>
      <c r="CP1085" s="158" t="n">
        <v>1</v>
      </c>
      <c r="CQ1085" s="158" t="n">
        <v>1</v>
      </c>
      <c r="CR1085" s="158" t="n">
        <v>1</v>
      </c>
      <c r="CS1085" s="158" t="n">
        <v>0</v>
      </c>
      <c r="CT1085" s="158" t="n">
        <v>0</v>
      </c>
      <c r="CU1085" s="158" t="n">
        <v>0</v>
      </c>
      <c r="CV1085" s="158" t="n">
        <v>0</v>
      </c>
      <c r="CW1085" s="158" t="n">
        <v>0</v>
      </c>
      <c r="CX1085">
        <f>B1085</f>
        <v/>
      </c>
      <c r="CY1085">
        <f>C1085</f>
        <v/>
      </c>
      <c r="CZ1085">
        <f>D1085</f>
        <v/>
      </c>
      <c r="DA1085" s="158" t="n">
        <v>1900</v>
      </c>
      <c r="DB1085" s="158" t="n">
        <v>1</v>
      </c>
      <c r="DC1085" s="158" t="n">
        <v>1</v>
      </c>
      <c r="DD1085" s="158" t="n">
        <v>1900</v>
      </c>
      <c r="DE1085" s="158" t="n">
        <v>1</v>
      </c>
      <c r="DF1085" s="158" t="n">
        <v>1</v>
      </c>
      <c r="DG1085" s="158" t="n">
        <v>1900</v>
      </c>
      <c r="DH1085" s="158" t="n">
        <v>1</v>
      </c>
      <c r="DI1085" s="158" t="n">
        <v>1</v>
      </c>
      <c r="DJ1085" s="158" t="n">
        <v>1900</v>
      </c>
      <c r="DK1085" s="158" t="n">
        <v>1</v>
      </c>
      <c r="DL1085" s="158" t="n">
        <v>1</v>
      </c>
      <c r="DR1085" s="158" t="n">
        <v>2</v>
      </c>
      <c r="DS1085" s="158" t="n">
        <v>1</v>
      </c>
      <c r="DT1085" s="158" t="n">
        <v>2</v>
      </c>
      <c r="DU1085" s="158" t="n">
        <v>1</v>
      </c>
      <c r="DV1085" s="158" t="n">
        <v>3</v>
      </c>
      <c r="DW1085" s="158" t="n">
        <v>1</v>
      </c>
      <c r="DX1085" s="158" t="n">
        <v>3</v>
      </c>
      <c r="DY1085" s="158" t="n">
        <v>0</v>
      </c>
      <c r="DZ1085" s="158" t="n">
        <v>0</v>
      </c>
      <c r="EA1085" s="158" t="n">
        <v>0</v>
      </c>
      <c r="EB1085" s="158" t="n">
        <v>0</v>
      </c>
      <c r="EC1085" s="158" t="n">
        <v>0</v>
      </c>
      <c r="ED1085" s="158" t="n">
        <v>0</v>
      </c>
      <c r="EE1085" s="158" t="n">
        <v>0</v>
      </c>
      <c r="EF1085" s="158" t="n">
        <v>0</v>
      </c>
      <c r="EG1085" s="158" t="n">
        <v>0</v>
      </c>
      <c r="EH1085" s="158" t="n">
        <v>0</v>
      </c>
      <c r="EI1085" s="158" t="n">
        <v>0</v>
      </c>
      <c r="EJ1085" s="158" t="n">
        <v>0</v>
      </c>
      <c r="EK1085" s="158" t="n">
        <v>0</v>
      </c>
      <c r="EL1085" s="158" t="n">
        <v>0</v>
      </c>
      <c r="EM1085" s="158" t="n">
        <v>0</v>
      </c>
      <c r="EN1085" s="158" t="n">
        <v>0</v>
      </c>
      <c r="EO1085" s="158" t="n">
        <v>0</v>
      </c>
      <c r="EP1085" s="158" t="n">
        <v>0</v>
      </c>
      <c r="EQ1085" s="158" t="n">
        <v>0</v>
      </c>
      <c r="ER1085" s="158" t="n">
        <v>0</v>
      </c>
      <c r="ES1085" s="158" t="n">
        <v>0</v>
      </c>
      <c r="ET1085" s="158" t="n">
        <v>0</v>
      </c>
      <c r="EU1085" s="158" t="n">
        <v>0</v>
      </c>
      <c r="EV1085" s="158" t="n">
        <v>0</v>
      </c>
      <c r="EW1085" s="158" t="n">
        <v>0</v>
      </c>
      <c r="EX1085" s="158" t="n">
        <v>0</v>
      </c>
      <c r="EY1085" s="158" t="n">
        <v>0</v>
      </c>
      <c r="EZ1085" s="158" t="n">
        <v>1900</v>
      </c>
      <c r="FA1085" s="158" t="n">
        <v>1</v>
      </c>
      <c r="FB1085" s="158" t="n">
        <v>1</v>
      </c>
      <c r="FC1085" s="158" t="n">
        <v>1900</v>
      </c>
      <c r="FD1085" s="158" t="n">
        <v>1</v>
      </c>
      <c r="FE1085" s="158" t="n">
        <v>1</v>
      </c>
      <c r="FF1085" s="158" t="n">
        <v>1900</v>
      </c>
      <c r="FG1085" s="158" t="n">
        <v>1</v>
      </c>
      <c r="FH1085" s="158" t="n">
        <v>1</v>
      </c>
      <c r="FI1085" s="158" t="n">
        <v>1900</v>
      </c>
      <c r="FJ1085" s="158" t="n">
        <v>1</v>
      </c>
      <c r="FK1085" s="158" t="n">
        <v>1</v>
      </c>
      <c r="FL1085" s="158" t="n">
        <v>1900</v>
      </c>
      <c r="FM1085" s="158" t="n">
        <v>1</v>
      </c>
      <c r="FN1085" s="158" t="n">
        <v>1</v>
      </c>
      <c r="FO1085" s="158" t="n">
        <v>1900</v>
      </c>
      <c r="FP1085" s="158" t="n">
        <v>1</v>
      </c>
      <c r="FQ1085" s="158" t="n">
        <v>1</v>
      </c>
      <c r="FR1085" s="158" t="n">
        <v>1900</v>
      </c>
      <c r="FS1085" s="158" t="n">
        <v>1</v>
      </c>
      <c r="FT1085" s="158" t="n">
        <v>1</v>
      </c>
      <c r="FU1085" s="158" t="n">
        <v>1900</v>
      </c>
      <c r="FV1085" s="158" t="n">
        <v>1</v>
      </c>
      <c r="FW1085" s="158" t="n">
        <v>1</v>
      </c>
    </row>
    <row r="1086">
      <c r="A1086">
        <f>IF(F1086&gt;1,A1085,IF(AND(I1086&lt;10,paste!A1088&lt;10),RIGHT(H1086,2)&amp;"0"&amp;I1086&amp;"000"&amp;paste!A1088,IF(AND(I1086&lt;10,paste!A1088&gt;=10,paste!A1088&lt;100),RIGHT(H1086,2)&amp;"0"&amp;I1086&amp;"00"&amp;paste!A1088,IF(AND(I1086&lt;10,paste!A1088&gt;=100,paste!A1088&lt;1000),RIGHT(H1086,2)&amp;"0"&amp;I1086&amp;"0"&amp;paste!A1088,IF(AND(I1086&lt;10,paste!A1088&gt;=1000),RIGHT(H1086,2)&amp;"0"&amp;I1086&amp;paste!A1088,IF(AND(I1086&gt;=10,paste!A1088&lt;10),RIGHT(H1086,2)&amp;I1086&amp;"000"&amp;paste!A1088,IF(AND(I1086&gt;=10,paste!A1088&gt;=10,paste!A1088&lt;100),RIGHT(H1086,2)&amp;I1086&amp;"00"&amp;paste!A1088,IF(AND(I1086&gt;=10,paste!A1088&gt;=100,paste!A1088&lt;1000),RIGHT(H1086,2)&amp;I1086&amp;"0"&amp;paste!A1088,RIGHT(H1086,2)&amp;I1086&amp;paste!A1088))))))))</f>
        <v/>
      </c>
      <c r="B1086">
        <f>YEAR(paste!C1088)</f>
        <v/>
      </c>
      <c r="C1086">
        <f>MONTH(paste!C1088)</f>
        <v/>
      </c>
      <c r="D1086">
        <f>DAY(paste!C1088)</f>
        <v/>
      </c>
      <c r="E1086" s="158" t="n">
        <v>0</v>
      </c>
      <c r="F1086">
        <f>IF(AND(L1086=L1085,D1086=D1085),F1085+1,1)</f>
        <v/>
      </c>
      <c r="G1086" s="158" t="n">
        <v>0</v>
      </c>
      <c r="H1086">
        <f>YEAR(paste!C1088)</f>
        <v/>
      </c>
      <c r="I1086">
        <f>MONTH(paste!C1088)</f>
        <v/>
      </c>
      <c r="J1086">
        <f>DAY(paste!C1088)</f>
        <v/>
      </c>
      <c r="K1086">
        <f>A1086</f>
        <v/>
      </c>
      <c r="L1086">
        <f>IF(ISBLANK(VLOOKUP(paste!J1088,'得意先名 (2)'!$B$3:$F$2005,5,FALSE)),paste!P1088,IFERROR(VLOOKUP(paste!J1088,'得意先名 (2)'!$B$3:$F$2005,5,FALSE),"ZZZZZZZZZZZ"))</f>
        <v/>
      </c>
      <c r="M1086">
        <f>IF(L1086="ZZZZZZZZZZZ",paste!J1088&amp;paste!K1088&amp; "  :   "&amp;paste!M1088&amp; "  :   "&amp;paste!P1088,"")</f>
        <v/>
      </c>
      <c r="O1086" s="158" t="n"/>
      <c r="P1086">
        <f>VLOOKUP(L1086,'L_User+EndUser'!$C$2:$K$500,8,FALSE)</f>
        <v/>
      </c>
      <c r="Q1086">
        <f>VLOOKUP(L1086,'L_User+EndUser'!$C$2:$K$500,9,FALSE)</f>
        <v/>
      </c>
      <c r="R1086" s="158" t="n"/>
      <c r="T1086" s="158" t="n"/>
      <c r="V1086" s="158" t="n"/>
      <c r="AB1086">
        <f>paste!J1088</f>
        <v/>
      </c>
      <c r="AC1086">
        <f>L1086</f>
        <v/>
      </c>
      <c r="AO1086">
        <f>YEAR(paste!O1088)</f>
        <v/>
      </c>
      <c r="AP1086">
        <f>MONTH(paste!O1088)</f>
        <v/>
      </c>
      <c r="AQ1086">
        <f>DAY(paste!O1088)</f>
        <v/>
      </c>
      <c r="BD1086">
        <f>IF(paste!L1088="","",paste!L1088)</f>
        <v/>
      </c>
      <c r="BM1086" t="n">
        <v>1</v>
      </c>
      <c r="BN1086">
        <f>VLOOKUP(paste!E1088,L_Product!$A$2:$B$2001,2,FALSE)</f>
        <v/>
      </c>
      <c r="BO1086" s="21" t="n"/>
      <c r="BT1086" t="n">
        <v>2</v>
      </c>
      <c r="BU1086">
        <f>IF($BM$2=1,2,IF($BM$2=18,1))</f>
        <v/>
      </c>
      <c r="BV1086">
        <f>IF($BM$2=1,0,IF($BM$2=18,1))</f>
        <v/>
      </c>
      <c r="BW1086" t="n">
        <v>2</v>
      </c>
      <c r="BX1086" t="n">
        <v>0</v>
      </c>
      <c r="BY1086" t="n">
        <v>3</v>
      </c>
      <c r="BZ1086">
        <f>VLOOKUP(BN1086,L_Product!$B$2:$Z$2001,14,FALSE)</f>
        <v/>
      </c>
      <c r="CA1086">
        <f>paste!H1088</f>
        <v/>
      </c>
      <c r="CB1086">
        <f>BZ1086*CA1086</f>
        <v/>
      </c>
      <c r="CN1086" s="158" t="n">
        <v>1</v>
      </c>
      <c r="CO1086" s="158" t="n">
        <v>1</v>
      </c>
      <c r="CP1086" s="158" t="n">
        <v>1</v>
      </c>
      <c r="CQ1086" s="158" t="n">
        <v>1</v>
      </c>
      <c r="CR1086" s="158" t="n">
        <v>1</v>
      </c>
      <c r="CS1086" s="158" t="n">
        <v>0</v>
      </c>
      <c r="CT1086" s="158" t="n">
        <v>0</v>
      </c>
      <c r="CU1086" s="158" t="n">
        <v>0</v>
      </c>
      <c r="CV1086" s="158" t="n">
        <v>0</v>
      </c>
      <c r="CW1086" s="158" t="n">
        <v>0</v>
      </c>
      <c r="CX1086">
        <f>B1086</f>
        <v/>
      </c>
      <c r="CY1086">
        <f>C1086</f>
        <v/>
      </c>
      <c r="CZ1086">
        <f>D1086</f>
        <v/>
      </c>
      <c r="DA1086" s="158" t="n">
        <v>1900</v>
      </c>
      <c r="DB1086" s="158" t="n">
        <v>1</v>
      </c>
      <c r="DC1086" s="158" t="n">
        <v>1</v>
      </c>
      <c r="DD1086" s="158" t="n">
        <v>1900</v>
      </c>
      <c r="DE1086" s="158" t="n">
        <v>1</v>
      </c>
      <c r="DF1086" s="158" t="n">
        <v>1</v>
      </c>
      <c r="DG1086" s="158" t="n">
        <v>1900</v>
      </c>
      <c r="DH1086" s="158" t="n">
        <v>1</v>
      </c>
      <c r="DI1086" s="158" t="n">
        <v>1</v>
      </c>
      <c r="DJ1086" s="158" t="n">
        <v>1900</v>
      </c>
      <c r="DK1086" s="158" t="n">
        <v>1</v>
      </c>
      <c r="DL1086" s="158" t="n">
        <v>1</v>
      </c>
      <c r="DR1086" s="158" t="n">
        <v>2</v>
      </c>
      <c r="DS1086" s="158" t="n">
        <v>1</v>
      </c>
      <c r="DT1086" s="158" t="n">
        <v>2</v>
      </c>
      <c r="DU1086" s="158" t="n">
        <v>1</v>
      </c>
      <c r="DV1086" s="158" t="n">
        <v>3</v>
      </c>
      <c r="DW1086" s="158" t="n">
        <v>1</v>
      </c>
      <c r="DX1086" s="158" t="n">
        <v>3</v>
      </c>
      <c r="DY1086" s="158" t="n">
        <v>0</v>
      </c>
      <c r="DZ1086" s="158" t="n">
        <v>0</v>
      </c>
      <c r="EA1086" s="158" t="n">
        <v>0</v>
      </c>
      <c r="EB1086" s="158" t="n">
        <v>0</v>
      </c>
      <c r="EC1086" s="158" t="n">
        <v>0</v>
      </c>
      <c r="ED1086" s="158" t="n">
        <v>0</v>
      </c>
      <c r="EE1086" s="158" t="n">
        <v>0</v>
      </c>
      <c r="EF1086" s="158" t="n">
        <v>0</v>
      </c>
      <c r="EG1086" s="158" t="n">
        <v>0</v>
      </c>
      <c r="EH1086" s="158" t="n">
        <v>0</v>
      </c>
      <c r="EI1086" s="158" t="n">
        <v>0</v>
      </c>
      <c r="EJ1086" s="158" t="n">
        <v>0</v>
      </c>
      <c r="EK1086" s="158" t="n">
        <v>0</v>
      </c>
      <c r="EL1086" s="158" t="n">
        <v>0</v>
      </c>
      <c r="EM1086" s="158" t="n">
        <v>0</v>
      </c>
      <c r="EN1086" s="158" t="n">
        <v>0</v>
      </c>
      <c r="EO1086" s="158" t="n">
        <v>0</v>
      </c>
      <c r="EP1086" s="158" t="n">
        <v>0</v>
      </c>
      <c r="EQ1086" s="158" t="n">
        <v>0</v>
      </c>
      <c r="ER1086" s="158" t="n">
        <v>0</v>
      </c>
      <c r="ES1086" s="158" t="n">
        <v>0</v>
      </c>
      <c r="ET1086" s="158" t="n">
        <v>0</v>
      </c>
      <c r="EU1086" s="158" t="n">
        <v>0</v>
      </c>
      <c r="EV1086" s="158" t="n">
        <v>0</v>
      </c>
      <c r="EW1086" s="158" t="n">
        <v>0</v>
      </c>
      <c r="EX1086" s="158" t="n">
        <v>0</v>
      </c>
      <c r="EY1086" s="158" t="n">
        <v>0</v>
      </c>
      <c r="EZ1086" s="158" t="n">
        <v>1900</v>
      </c>
      <c r="FA1086" s="158" t="n">
        <v>1</v>
      </c>
      <c r="FB1086" s="158" t="n">
        <v>1</v>
      </c>
      <c r="FC1086" s="158" t="n">
        <v>1900</v>
      </c>
      <c r="FD1086" s="158" t="n">
        <v>1</v>
      </c>
      <c r="FE1086" s="158" t="n">
        <v>1</v>
      </c>
      <c r="FF1086" s="158" t="n">
        <v>1900</v>
      </c>
      <c r="FG1086" s="158" t="n">
        <v>1</v>
      </c>
      <c r="FH1086" s="158" t="n">
        <v>1</v>
      </c>
      <c r="FI1086" s="158" t="n">
        <v>1900</v>
      </c>
      <c r="FJ1086" s="158" t="n">
        <v>1</v>
      </c>
      <c r="FK1086" s="158" t="n">
        <v>1</v>
      </c>
      <c r="FL1086" s="158" t="n">
        <v>1900</v>
      </c>
      <c r="FM1086" s="158" t="n">
        <v>1</v>
      </c>
      <c r="FN1086" s="158" t="n">
        <v>1</v>
      </c>
      <c r="FO1086" s="158" t="n">
        <v>1900</v>
      </c>
      <c r="FP1086" s="158" t="n">
        <v>1</v>
      </c>
      <c r="FQ1086" s="158" t="n">
        <v>1</v>
      </c>
      <c r="FR1086" s="158" t="n">
        <v>1900</v>
      </c>
      <c r="FS1086" s="158" t="n">
        <v>1</v>
      </c>
      <c r="FT1086" s="158" t="n">
        <v>1</v>
      </c>
      <c r="FU1086" s="158" t="n">
        <v>1900</v>
      </c>
      <c r="FV1086" s="158" t="n">
        <v>1</v>
      </c>
      <c r="FW1086" s="158" t="n">
        <v>1</v>
      </c>
    </row>
    <row r="1087">
      <c r="A1087">
        <f>IF(F1087&gt;1,A1086,IF(AND(I1087&lt;10,paste!A1089&lt;10),RIGHT(H1087,2)&amp;"0"&amp;I1087&amp;"000"&amp;paste!A1089,IF(AND(I1087&lt;10,paste!A1089&gt;=10,paste!A1089&lt;100),RIGHT(H1087,2)&amp;"0"&amp;I1087&amp;"00"&amp;paste!A1089,IF(AND(I1087&lt;10,paste!A1089&gt;=100,paste!A1089&lt;1000),RIGHT(H1087,2)&amp;"0"&amp;I1087&amp;"0"&amp;paste!A1089,IF(AND(I1087&lt;10,paste!A1089&gt;=1000),RIGHT(H1087,2)&amp;"0"&amp;I1087&amp;paste!A1089,IF(AND(I1087&gt;=10,paste!A1089&lt;10),RIGHT(H1087,2)&amp;I1087&amp;"000"&amp;paste!A1089,IF(AND(I1087&gt;=10,paste!A1089&gt;=10,paste!A1089&lt;100),RIGHT(H1087,2)&amp;I1087&amp;"00"&amp;paste!A1089,IF(AND(I1087&gt;=10,paste!A1089&gt;=100,paste!A1089&lt;1000),RIGHT(H1087,2)&amp;I1087&amp;"0"&amp;paste!A1089,RIGHT(H1087,2)&amp;I1087&amp;paste!A1089))))))))</f>
        <v/>
      </c>
      <c r="B1087">
        <f>YEAR(paste!C1089)</f>
        <v/>
      </c>
      <c r="C1087">
        <f>MONTH(paste!C1089)</f>
        <v/>
      </c>
      <c r="D1087">
        <f>DAY(paste!C1089)</f>
        <v/>
      </c>
      <c r="E1087" s="158" t="n">
        <v>0</v>
      </c>
      <c r="F1087">
        <f>IF(AND(L1087=L1086,D1087=D1086),F1086+1,1)</f>
        <v/>
      </c>
      <c r="G1087" s="158" t="n">
        <v>0</v>
      </c>
      <c r="H1087">
        <f>YEAR(paste!C1089)</f>
        <v/>
      </c>
      <c r="I1087">
        <f>MONTH(paste!C1089)</f>
        <v/>
      </c>
      <c r="J1087">
        <f>DAY(paste!C1089)</f>
        <v/>
      </c>
      <c r="K1087">
        <f>A1087</f>
        <v/>
      </c>
      <c r="L1087">
        <f>IF(ISBLANK(VLOOKUP(paste!J1089,'得意先名 (2)'!$B$3:$F$2005,5,FALSE)),paste!P1089,IFERROR(VLOOKUP(paste!J1089,'得意先名 (2)'!$B$3:$F$2005,5,FALSE),"ZZZZZZZZZZZ"))</f>
        <v/>
      </c>
      <c r="M1087">
        <f>IF(L1087="ZZZZZZZZZZZ",paste!J1089&amp;paste!K1089&amp; "  :   "&amp;paste!M1089&amp; "  :   "&amp;paste!P1089,"")</f>
        <v/>
      </c>
      <c r="O1087" s="158" t="n"/>
      <c r="P1087">
        <f>VLOOKUP(L1087,'L_User+EndUser'!$C$2:$K$500,8,FALSE)</f>
        <v/>
      </c>
      <c r="Q1087">
        <f>VLOOKUP(L1087,'L_User+EndUser'!$C$2:$K$500,9,FALSE)</f>
        <v/>
      </c>
      <c r="R1087" s="158" t="n"/>
      <c r="T1087" s="158" t="n"/>
      <c r="V1087" s="158" t="n"/>
      <c r="AB1087">
        <f>paste!J1089</f>
        <v/>
      </c>
      <c r="AC1087">
        <f>L1087</f>
        <v/>
      </c>
      <c r="AO1087">
        <f>YEAR(paste!O1089)</f>
        <v/>
      </c>
      <c r="AP1087">
        <f>MONTH(paste!O1089)</f>
        <v/>
      </c>
      <c r="AQ1087">
        <f>DAY(paste!O1089)</f>
        <v/>
      </c>
      <c r="BD1087">
        <f>IF(paste!L1089="","",paste!L1089)</f>
        <v/>
      </c>
      <c r="BM1087" t="n">
        <v>1</v>
      </c>
      <c r="BN1087">
        <f>VLOOKUP(paste!E1089,L_Product!$A$2:$B$2001,2,FALSE)</f>
        <v/>
      </c>
      <c r="BO1087" s="21" t="n"/>
      <c r="BT1087" t="n">
        <v>2</v>
      </c>
      <c r="BU1087">
        <f>IF($BM$2=1,2,IF($BM$2=18,1))</f>
        <v/>
      </c>
      <c r="BV1087">
        <f>IF($BM$2=1,0,IF($BM$2=18,1))</f>
        <v/>
      </c>
      <c r="BW1087" t="n">
        <v>2</v>
      </c>
      <c r="BX1087" t="n">
        <v>0</v>
      </c>
      <c r="BY1087" t="n">
        <v>3</v>
      </c>
      <c r="BZ1087">
        <f>VLOOKUP(BN1087,L_Product!$B$2:$Z$2001,14,FALSE)</f>
        <v/>
      </c>
      <c r="CA1087">
        <f>paste!H1089</f>
        <v/>
      </c>
      <c r="CB1087">
        <f>BZ1087*CA1087</f>
        <v/>
      </c>
      <c r="CN1087" s="158" t="n">
        <v>1</v>
      </c>
      <c r="CO1087" s="158" t="n">
        <v>1</v>
      </c>
      <c r="CP1087" s="158" t="n">
        <v>1</v>
      </c>
      <c r="CQ1087" s="158" t="n">
        <v>1</v>
      </c>
      <c r="CR1087" s="158" t="n">
        <v>1</v>
      </c>
      <c r="CS1087" s="158" t="n">
        <v>0</v>
      </c>
      <c r="CT1087" s="158" t="n">
        <v>0</v>
      </c>
      <c r="CU1087" s="158" t="n">
        <v>0</v>
      </c>
      <c r="CV1087" s="158" t="n">
        <v>0</v>
      </c>
      <c r="CW1087" s="158" t="n">
        <v>0</v>
      </c>
      <c r="CX1087">
        <f>B1087</f>
        <v/>
      </c>
      <c r="CY1087">
        <f>C1087</f>
        <v/>
      </c>
      <c r="CZ1087">
        <f>D1087</f>
        <v/>
      </c>
      <c r="DA1087" s="158" t="n">
        <v>1900</v>
      </c>
      <c r="DB1087" s="158" t="n">
        <v>1</v>
      </c>
      <c r="DC1087" s="158" t="n">
        <v>1</v>
      </c>
      <c r="DD1087" s="158" t="n">
        <v>1900</v>
      </c>
      <c r="DE1087" s="158" t="n">
        <v>1</v>
      </c>
      <c r="DF1087" s="158" t="n">
        <v>1</v>
      </c>
      <c r="DG1087" s="158" t="n">
        <v>1900</v>
      </c>
      <c r="DH1087" s="158" t="n">
        <v>1</v>
      </c>
      <c r="DI1087" s="158" t="n">
        <v>1</v>
      </c>
      <c r="DJ1087" s="158" t="n">
        <v>1900</v>
      </c>
      <c r="DK1087" s="158" t="n">
        <v>1</v>
      </c>
      <c r="DL1087" s="158" t="n">
        <v>1</v>
      </c>
      <c r="DR1087" s="158" t="n">
        <v>2</v>
      </c>
      <c r="DS1087" s="158" t="n">
        <v>1</v>
      </c>
      <c r="DT1087" s="158" t="n">
        <v>2</v>
      </c>
      <c r="DU1087" s="158" t="n">
        <v>1</v>
      </c>
      <c r="DV1087" s="158" t="n">
        <v>3</v>
      </c>
      <c r="DW1087" s="158" t="n">
        <v>1</v>
      </c>
      <c r="DX1087" s="158" t="n">
        <v>3</v>
      </c>
      <c r="DY1087" s="158" t="n">
        <v>0</v>
      </c>
      <c r="DZ1087" s="158" t="n">
        <v>0</v>
      </c>
      <c r="EA1087" s="158" t="n">
        <v>0</v>
      </c>
      <c r="EB1087" s="158" t="n">
        <v>0</v>
      </c>
      <c r="EC1087" s="158" t="n">
        <v>0</v>
      </c>
      <c r="ED1087" s="158" t="n">
        <v>0</v>
      </c>
      <c r="EE1087" s="158" t="n">
        <v>0</v>
      </c>
      <c r="EF1087" s="158" t="n">
        <v>0</v>
      </c>
      <c r="EG1087" s="158" t="n">
        <v>0</v>
      </c>
      <c r="EH1087" s="158" t="n">
        <v>0</v>
      </c>
      <c r="EI1087" s="158" t="n">
        <v>0</v>
      </c>
      <c r="EJ1087" s="158" t="n">
        <v>0</v>
      </c>
      <c r="EK1087" s="158" t="n">
        <v>0</v>
      </c>
      <c r="EL1087" s="158" t="n">
        <v>0</v>
      </c>
      <c r="EM1087" s="158" t="n">
        <v>0</v>
      </c>
      <c r="EN1087" s="158" t="n">
        <v>0</v>
      </c>
      <c r="EO1087" s="158" t="n">
        <v>0</v>
      </c>
      <c r="EP1087" s="158" t="n">
        <v>0</v>
      </c>
      <c r="EQ1087" s="158" t="n">
        <v>0</v>
      </c>
      <c r="ER1087" s="158" t="n">
        <v>0</v>
      </c>
      <c r="ES1087" s="158" t="n">
        <v>0</v>
      </c>
      <c r="ET1087" s="158" t="n">
        <v>0</v>
      </c>
      <c r="EU1087" s="158" t="n">
        <v>0</v>
      </c>
      <c r="EV1087" s="158" t="n">
        <v>0</v>
      </c>
      <c r="EW1087" s="158" t="n">
        <v>0</v>
      </c>
      <c r="EX1087" s="158" t="n">
        <v>0</v>
      </c>
      <c r="EY1087" s="158" t="n">
        <v>0</v>
      </c>
      <c r="EZ1087" s="158" t="n">
        <v>1900</v>
      </c>
      <c r="FA1087" s="158" t="n">
        <v>1</v>
      </c>
      <c r="FB1087" s="158" t="n">
        <v>1</v>
      </c>
      <c r="FC1087" s="158" t="n">
        <v>1900</v>
      </c>
      <c r="FD1087" s="158" t="n">
        <v>1</v>
      </c>
      <c r="FE1087" s="158" t="n">
        <v>1</v>
      </c>
      <c r="FF1087" s="158" t="n">
        <v>1900</v>
      </c>
      <c r="FG1087" s="158" t="n">
        <v>1</v>
      </c>
      <c r="FH1087" s="158" t="n">
        <v>1</v>
      </c>
      <c r="FI1087" s="158" t="n">
        <v>1900</v>
      </c>
      <c r="FJ1087" s="158" t="n">
        <v>1</v>
      </c>
      <c r="FK1087" s="158" t="n">
        <v>1</v>
      </c>
      <c r="FL1087" s="158" t="n">
        <v>1900</v>
      </c>
      <c r="FM1087" s="158" t="n">
        <v>1</v>
      </c>
      <c r="FN1087" s="158" t="n">
        <v>1</v>
      </c>
      <c r="FO1087" s="158" t="n">
        <v>1900</v>
      </c>
      <c r="FP1087" s="158" t="n">
        <v>1</v>
      </c>
      <c r="FQ1087" s="158" t="n">
        <v>1</v>
      </c>
      <c r="FR1087" s="158" t="n">
        <v>1900</v>
      </c>
      <c r="FS1087" s="158" t="n">
        <v>1</v>
      </c>
      <c r="FT1087" s="158" t="n">
        <v>1</v>
      </c>
      <c r="FU1087" s="158" t="n">
        <v>1900</v>
      </c>
      <c r="FV1087" s="158" t="n">
        <v>1</v>
      </c>
      <c r="FW1087" s="158" t="n">
        <v>1</v>
      </c>
    </row>
    <row r="1088">
      <c r="A1088">
        <f>IF(F1088&gt;1,A1087,IF(AND(I1088&lt;10,paste!A1090&lt;10),RIGHT(H1088,2)&amp;"0"&amp;I1088&amp;"000"&amp;paste!A1090,IF(AND(I1088&lt;10,paste!A1090&gt;=10,paste!A1090&lt;100),RIGHT(H1088,2)&amp;"0"&amp;I1088&amp;"00"&amp;paste!A1090,IF(AND(I1088&lt;10,paste!A1090&gt;=100,paste!A1090&lt;1000),RIGHT(H1088,2)&amp;"0"&amp;I1088&amp;"0"&amp;paste!A1090,IF(AND(I1088&lt;10,paste!A1090&gt;=1000),RIGHT(H1088,2)&amp;"0"&amp;I1088&amp;paste!A1090,IF(AND(I1088&gt;=10,paste!A1090&lt;10),RIGHT(H1088,2)&amp;I1088&amp;"000"&amp;paste!A1090,IF(AND(I1088&gt;=10,paste!A1090&gt;=10,paste!A1090&lt;100),RIGHT(H1088,2)&amp;I1088&amp;"00"&amp;paste!A1090,IF(AND(I1088&gt;=10,paste!A1090&gt;=100,paste!A1090&lt;1000),RIGHT(H1088,2)&amp;I1088&amp;"0"&amp;paste!A1090,RIGHT(H1088,2)&amp;I1088&amp;paste!A1090))))))))</f>
        <v/>
      </c>
      <c r="B1088">
        <f>YEAR(paste!C1090)</f>
        <v/>
      </c>
      <c r="C1088">
        <f>MONTH(paste!C1090)</f>
        <v/>
      </c>
      <c r="D1088">
        <f>DAY(paste!C1090)</f>
        <v/>
      </c>
      <c r="E1088" s="158" t="n">
        <v>0</v>
      </c>
      <c r="F1088">
        <f>IF(AND(L1088=L1087,D1088=D1087),F1087+1,1)</f>
        <v/>
      </c>
      <c r="G1088" s="158" t="n">
        <v>0</v>
      </c>
      <c r="H1088">
        <f>YEAR(paste!C1090)</f>
        <v/>
      </c>
      <c r="I1088">
        <f>MONTH(paste!C1090)</f>
        <v/>
      </c>
      <c r="J1088">
        <f>DAY(paste!C1090)</f>
        <v/>
      </c>
      <c r="K1088">
        <f>A1088</f>
        <v/>
      </c>
      <c r="L1088">
        <f>IF(ISBLANK(VLOOKUP(paste!J1090,'得意先名 (2)'!$B$3:$F$2005,5,FALSE)),paste!P1090,IFERROR(VLOOKUP(paste!J1090,'得意先名 (2)'!$B$3:$F$2005,5,FALSE),"ZZZZZZZZZZZ"))</f>
        <v/>
      </c>
      <c r="M1088">
        <f>IF(L1088="ZZZZZZZZZZZ",paste!J1090&amp;paste!K1090&amp; "  :   "&amp;paste!M1090&amp; "  :   "&amp;paste!P1090,"")</f>
        <v/>
      </c>
      <c r="O1088" s="158" t="n"/>
      <c r="P1088">
        <f>VLOOKUP(L1088,'L_User+EndUser'!$C$2:$K$500,8,FALSE)</f>
        <v/>
      </c>
      <c r="Q1088">
        <f>VLOOKUP(L1088,'L_User+EndUser'!$C$2:$K$500,9,FALSE)</f>
        <v/>
      </c>
      <c r="R1088" s="158" t="n"/>
      <c r="T1088" s="158" t="n"/>
      <c r="V1088" s="158" t="n"/>
      <c r="AB1088">
        <f>paste!J1090</f>
        <v/>
      </c>
      <c r="AC1088">
        <f>L1088</f>
        <v/>
      </c>
      <c r="AO1088">
        <f>YEAR(paste!O1090)</f>
        <v/>
      </c>
      <c r="AP1088">
        <f>MONTH(paste!O1090)</f>
        <v/>
      </c>
      <c r="AQ1088">
        <f>DAY(paste!O1090)</f>
        <v/>
      </c>
      <c r="BD1088">
        <f>IF(paste!L1090="","",paste!L1090)</f>
        <v/>
      </c>
      <c r="BM1088" t="n">
        <v>1</v>
      </c>
      <c r="BN1088">
        <f>VLOOKUP(paste!E1090,L_Product!$A$2:$B$2001,2,FALSE)</f>
        <v/>
      </c>
      <c r="BO1088" s="21" t="n"/>
      <c r="BT1088" t="n">
        <v>2</v>
      </c>
      <c r="BU1088">
        <f>IF($BM$2=1,2,IF($BM$2=18,1))</f>
        <v/>
      </c>
      <c r="BV1088">
        <f>IF($BM$2=1,0,IF($BM$2=18,1))</f>
        <v/>
      </c>
      <c r="BW1088" t="n">
        <v>2</v>
      </c>
      <c r="BX1088" t="n">
        <v>0</v>
      </c>
      <c r="BY1088" t="n">
        <v>3</v>
      </c>
      <c r="BZ1088">
        <f>VLOOKUP(BN1088,L_Product!$B$2:$Z$2001,14,FALSE)</f>
        <v/>
      </c>
      <c r="CA1088">
        <f>paste!H1090</f>
        <v/>
      </c>
      <c r="CB1088">
        <f>BZ1088*CA1088</f>
        <v/>
      </c>
      <c r="CN1088" s="158" t="n">
        <v>1</v>
      </c>
      <c r="CO1088" s="158" t="n">
        <v>1</v>
      </c>
      <c r="CP1088" s="158" t="n">
        <v>1</v>
      </c>
      <c r="CQ1088" s="158" t="n">
        <v>1</v>
      </c>
      <c r="CR1088" s="158" t="n">
        <v>1</v>
      </c>
      <c r="CS1088" s="158" t="n">
        <v>0</v>
      </c>
      <c r="CT1088" s="158" t="n">
        <v>0</v>
      </c>
      <c r="CU1088" s="158" t="n">
        <v>0</v>
      </c>
      <c r="CV1088" s="158" t="n">
        <v>0</v>
      </c>
      <c r="CW1088" s="158" t="n">
        <v>0</v>
      </c>
      <c r="CX1088">
        <f>B1088</f>
        <v/>
      </c>
      <c r="CY1088">
        <f>C1088</f>
        <v/>
      </c>
      <c r="CZ1088">
        <f>D1088</f>
        <v/>
      </c>
      <c r="DA1088" s="158" t="n">
        <v>1900</v>
      </c>
      <c r="DB1088" s="158" t="n">
        <v>1</v>
      </c>
      <c r="DC1088" s="158" t="n">
        <v>1</v>
      </c>
      <c r="DD1088" s="158" t="n">
        <v>1900</v>
      </c>
      <c r="DE1088" s="158" t="n">
        <v>1</v>
      </c>
      <c r="DF1088" s="158" t="n">
        <v>1</v>
      </c>
      <c r="DG1088" s="158" t="n">
        <v>1900</v>
      </c>
      <c r="DH1088" s="158" t="n">
        <v>1</v>
      </c>
      <c r="DI1088" s="158" t="n">
        <v>1</v>
      </c>
      <c r="DJ1088" s="158" t="n">
        <v>1900</v>
      </c>
      <c r="DK1088" s="158" t="n">
        <v>1</v>
      </c>
      <c r="DL1088" s="158" t="n">
        <v>1</v>
      </c>
      <c r="DR1088" s="158" t="n">
        <v>2</v>
      </c>
      <c r="DS1088" s="158" t="n">
        <v>1</v>
      </c>
      <c r="DT1088" s="158" t="n">
        <v>2</v>
      </c>
      <c r="DU1088" s="158" t="n">
        <v>1</v>
      </c>
      <c r="DV1088" s="158" t="n">
        <v>3</v>
      </c>
      <c r="DW1088" s="158" t="n">
        <v>1</v>
      </c>
      <c r="DX1088" s="158" t="n">
        <v>3</v>
      </c>
      <c r="DY1088" s="158" t="n">
        <v>0</v>
      </c>
      <c r="DZ1088" s="158" t="n">
        <v>0</v>
      </c>
      <c r="EA1088" s="158" t="n">
        <v>0</v>
      </c>
      <c r="EB1088" s="158" t="n">
        <v>0</v>
      </c>
      <c r="EC1088" s="158" t="n">
        <v>0</v>
      </c>
      <c r="ED1088" s="158" t="n">
        <v>0</v>
      </c>
      <c r="EE1088" s="158" t="n">
        <v>0</v>
      </c>
      <c r="EF1088" s="158" t="n">
        <v>0</v>
      </c>
      <c r="EG1088" s="158" t="n">
        <v>0</v>
      </c>
      <c r="EH1088" s="158" t="n">
        <v>0</v>
      </c>
      <c r="EI1088" s="158" t="n">
        <v>0</v>
      </c>
      <c r="EJ1088" s="158" t="n">
        <v>0</v>
      </c>
      <c r="EK1088" s="158" t="n">
        <v>0</v>
      </c>
      <c r="EL1088" s="158" t="n">
        <v>0</v>
      </c>
      <c r="EM1088" s="158" t="n">
        <v>0</v>
      </c>
      <c r="EN1088" s="158" t="n">
        <v>0</v>
      </c>
      <c r="EO1088" s="158" t="n">
        <v>0</v>
      </c>
      <c r="EP1088" s="158" t="n">
        <v>0</v>
      </c>
      <c r="EQ1088" s="158" t="n">
        <v>0</v>
      </c>
      <c r="ER1088" s="158" t="n">
        <v>0</v>
      </c>
      <c r="ES1088" s="158" t="n">
        <v>0</v>
      </c>
      <c r="ET1088" s="158" t="n">
        <v>0</v>
      </c>
      <c r="EU1088" s="158" t="n">
        <v>0</v>
      </c>
      <c r="EV1088" s="158" t="n">
        <v>0</v>
      </c>
      <c r="EW1088" s="158" t="n">
        <v>0</v>
      </c>
      <c r="EX1088" s="158" t="n">
        <v>0</v>
      </c>
      <c r="EY1088" s="158" t="n">
        <v>0</v>
      </c>
      <c r="EZ1088" s="158" t="n">
        <v>1900</v>
      </c>
      <c r="FA1088" s="158" t="n">
        <v>1</v>
      </c>
      <c r="FB1088" s="158" t="n">
        <v>1</v>
      </c>
      <c r="FC1088" s="158" t="n">
        <v>1900</v>
      </c>
      <c r="FD1088" s="158" t="n">
        <v>1</v>
      </c>
      <c r="FE1088" s="158" t="n">
        <v>1</v>
      </c>
      <c r="FF1088" s="158" t="n">
        <v>1900</v>
      </c>
      <c r="FG1088" s="158" t="n">
        <v>1</v>
      </c>
      <c r="FH1088" s="158" t="n">
        <v>1</v>
      </c>
      <c r="FI1088" s="158" t="n">
        <v>1900</v>
      </c>
      <c r="FJ1088" s="158" t="n">
        <v>1</v>
      </c>
      <c r="FK1088" s="158" t="n">
        <v>1</v>
      </c>
      <c r="FL1088" s="158" t="n">
        <v>1900</v>
      </c>
      <c r="FM1088" s="158" t="n">
        <v>1</v>
      </c>
      <c r="FN1088" s="158" t="n">
        <v>1</v>
      </c>
      <c r="FO1088" s="158" t="n">
        <v>1900</v>
      </c>
      <c r="FP1088" s="158" t="n">
        <v>1</v>
      </c>
      <c r="FQ1088" s="158" t="n">
        <v>1</v>
      </c>
      <c r="FR1088" s="158" t="n">
        <v>1900</v>
      </c>
      <c r="FS1088" s="158" t="n">
        <v>1</v>
      </c>
      <c r="FT1088" s="158" t="n">
        <v>1</v>
      </c>
      <c r="FU1088" s="158" t="n">
        <v>1900</v>
      </c>
      <c r="FV1088" s="158" t="n">
        <v>1</v>
      </c>
      <c r="FW1088" s="158" t="n">
        <v>1</v>
      </c>
    </row>
    <row r="1089">
      <c r="A1089">
        <f>IF(F1089&gt;1,A1088,IF(AND(I1089&lt;10,paste!A1091&lt;10),RIGHT(H1089,2)&amp;"0"&amp;I1089&amp;"000"&amp;paste!A1091,IF(AND(I1089&lt;10,paste!A1091&gt;=10,paste!A1091&lt;100),RIGHT(H1089,2)&amp;"0"&amp;I1089&amp;"00"&amp;paste!A1091,IF(AND(I1089&lt;10,paste!A1091&gt;=100,paste!A1091&lt;1000),RIGHT(H1089,2)&amp;"0"&amp;I1089&amp;"0"&amp;paste!A1091,IF(AND(I1089&lt;10,paste!A1091&gt;=1000),RIGHT(H1089,2)&amp;"0"&amp;I1089&amp;paste!A1091,IF(AND(I1089&gt;=10,paste!A1091&lt;10),RIGHT(H1089,2)&amp;I1089&amp;"000"&amp;paste!A1091,IF(AND(I1089&gt;=10,paste!A1091&gt;=10,paste!A1091&lt;100),RIGHT(H1089,2)&amp;I1089&amp;"00"&amp;paste!A1091,IF(AND(I1089&gt;=10,paste!A1091&gt;=100,paste!A1091&lt;1000),RIGHT(H1089,2)&amp;I1089&amp;"0"&amp;paste!A1091,RIGHT(H1089,2)&amp;I1089&amp;paste!A1091))))))))</f>
        <v/>
      </c>
      <c r="B1089">
        <f>YEAR(paste!C1091)</f>
        <v/>
      </c>
      <c r="C1089">
        <f>MONTH(paste!C1091)</f>
        <v/>
      </c>
      <c r="D1089">
        <f>DAY(paste!C1091)</f>
        <v/>
      </c>
      <c r="E1089" s="158" t="n">
        <v>0</v>
      </c>
      <c r="F1089">
        <f>IF(AND(L1089=L1088,D1089=D1088),F1088+1,1)</f>
        <v/>
      </c>
      <c r="G1089" s="158" t="n">
        <v>0</v>
      </c>
      <c r="H1089">
        <f>YEAR(paste!C1091)</f>
        <v/>
      </c>
      <c r="I1089">
        <f>MONTH(paste!C1091)</f>
        <v/>
      </c>
      <c r="J1089">
        <f>DAY(paste!C1091)</f>
        <v/>
      </c>
      <c r="K1089">
        <f>A1089</f>
        <v/>
      </c>
      <c r="L1089">
        <f>IF(ISBLANK(VLOOKUP(paste!J1091,'得意先名 (2)'!$B$3:$F$2005,5,FALSE)),paste!P1091,IFERROR(VLOOKUP(paste!J1091,'得意先名 (2)'!$B$3:$F$2005,5,FALSE),"ZZZZZZZZZZZ"))</f>
        <v/>
      </c>
      <c r="M1089">
        <f>IF(L1089="ZZZZZZZZZZZ",paste!J1091&amp;paste!K1091&amp; "  :   "&amp;paste!M1091&amp; "  :   "&amp;paste!P1091,"")</f>
        <v/>
      </c>
      <c r="O1089" s="158" t="n"/>
      <c r="P1089">
        <f>VLOOKUP(L1089,'L_User+EndUser'!$C$2:$K$500,8,FALSE)</f>
        <v/>
      </c>
      <c r="Q1089">
        <f>VLOOKUP(L1089,'L_User+EndUser'!$C$2:$K$500,9,FALSE)</f>
        <v/>
      </c>
      <c r="R1089" s="158" t="n"/>
      <c r="T1089" s="158" t="n"/>
      <c r="V1089" s="158" t="n"/>
      <c r="AB1089">
        <f>paste!J1091</f>
        <v/>
      </c>
      <c r="AC1089">
        <f>L1089</f>
        <v/>
      </c>
      <c r="AO1089">
        <f>YEAR(paste!O1091)</f>
        <v/>
      </c>
      <c r="AP1089">
        <f>MONTH(paste!O1091)</f>
        <v/>
      </c>
      <c r="AQ1089">
        <f>DAY(paste!O1091)</f>
        <v/>
      </c>
      <c r="BD1089">
        <f>IF(paste!L1091="","",paste!L1091)</f>
        <v/>
      </c>
      <c r="BM1089" t="n">
        <v>1</v>
      </c>
      <c r="BN1089">
        <f>VLOOKUP(paste!E1091,L_Product!$A$2:$B$2001,2,FALSE)</f>
        <v/>
      </c>
      <c r="BO1089" s="21" t="n"/>
      <c r="BT1089" t="n">
        <v>2</v>
      </c>
      <c r="BU1089">
        <f>IF($BM$2=1,2,IF($BM$2=18,1))</f>
        <v/>
      </c>
      <c r="BV1089">
        <f>IF($BM$2=1,0,IF($BM$2=18,1))</f>
        <v/>
      </c>
      <c r="BW1089" t="n">
        <v>2</v>
      </c>
      <c r="BX1089" t="n">
        <v>0</v>
      </c>
      <c r="BY1089" t="n">
        <v>3</v>
      </c>
      <c r="BZ1089">
        <f>VLOOKUP(BN1089,L_Product!$B$2:$Z$2001,14,FALSE)</f>
        <v/>
      </c>
      <c r="CA1089">
        <f>paste!H1091</f>
        <v/>
      </c>
      <c r="CB1089">
        <f>BZ1089*CA1089</f>
        <v/>
      </c>
      <c r="CN1089" s="158" t="n">
        <v>1</v>
      </c>
      <c r="CO1089" s="158" t="n">
        <v>1</v>
      </c>
      <c r="CP1089" s="158" t="n">
        <v>1</v>
      </c>
      <c r="CQ1089" s="158" t="n">
        <v>1</v>
      </c>
      <c r="CR1089" s="158" t="n">
        <v>1</v>
      </c>
      <c r="CS1089" s="158" t="n">
        <v>0</v>
      </c>
      <c r="CT1089" s="158" t="n">
        <v>0</v>
      </c>
      <c r="CU1089" s="158" t="n">
        <v>0</v>
      </c>
      <c r="CV1089" s="158" t="n">
        <v>0</v>
      </c>
      <c r="CW1089" s="158" t="n">
        <v>0</v>
      </c>
      <c r="CX1089">
        <f>B1089</f>
        <v/>
      </c>
      <c r="CY1089">
        <f>C1089</f>
        <v/>
      </c>
      <c r="CZ1089">
        <f>D1089</f>
        <v/>
      </c>
      <c r="DA1089" s="158" t="n">
        <v>1900</v>
      </c>
      <c r="DB1089" s="158" t="n">
        <v>1</v>
      </c>
      <c r="DC1089" s="158" t="n">
        <v>1</v>
      </c>
      <c r="DD1089" s="158" t="n">
        <v>1900</v>
      </c>
      <c r="DE1089" s="158" t="n">
        <v>1</v>
      </c>
      <c r="DF1089" s="158" t="n">
        <v>1</v>
      </c>
      <c r="DG1089" s="158" t="n">
        <v>1900</v>
      </c>
      <c r="DH1089" s="158" t="n">
        <v>1</v>
      </c>
      <c r="DI1089" s="158" t="n">
        <v>1</v>
      </c>
      <c r="DJ1089" s="158" t="n">
        <v>1900</v>
      </c>
      <c r="DK1089" s="158" t="n">
        <v>1</v>
      </c>
      <c r="DL1089" s="158" t="n">
        <v>1</v>
      </c>
      <c r="DR1089" s="158" t="n">
        <v>2</v>
      </c>
      <c r="DS1089" s="158" t="n">
        <v>1</v>
      </c>
      <c r="DT1089" s="158" t="n">
        <v>2</v>
      </c>
      <c r="DU1089" s="158" t="n">
        <v>1</v>
      </c>
      <c r="DV1089" s="158" t="n">
        <v>3</v>
      </c>
      <c r="DW1089" s="158" t="n">
        <v>1</v>
      </c>
      <c r="DX1089" s="158" t="n">
        <v>3</v>
      </c>
      <c r="DY1089" s="158" t="n">
        <v>0</v>
      </c>
      <c r="DZ1089" s="158" t="n">
        <v>0</v>
      </c>
      <c r="EA1089" s="158" t="n">
        <v>0</v>
      </c>
      <c r="EB1089" s="158" t="n">
        <v>0</v>
      </c>
      <c r="EC1089" s="158" t="n">
        <v>0</v>
      </c>
      <c r="ED1089" s="158" t="n">
        <v>0</v>
      </c>
      <c r="EE1089" s="158" t="n">
        <v>0</v>
      </c>
      <c r="EF1089" s="158" t="n">
        <v>0</v>
      </c>
      <c r="EG1089" s="158" t="n">
        <v>0</v>
      </c>
      <c r="EH1089" s="158" t="n">
        <v>0</v>
      </c>
      <c r="EI1089" s="158" t="n">
        <v>0</v>
      </c>
      <c r="EJ1089" s="158" t="n">
        <v>0</v>
      </c>
      <c r="EK1089" s="158" t="n">
        <v>0</v>
      </c>
      <c r="EL1089" s="158" t="n">
        <v>0</v>
      </c>
      <c r="EM1089" s="158" t="n">
        <v>0</v>
      </c>
      <c r="EN1089" s="158" t="n">
        <v>0</v>
      </c>
      <c r="EO1089" s="158" t="n">
        <v>0</v>
      </c>
      <c r="EP1089" s="158" t="n">
        <v>0</v>
      </c>
      <c r="EQ1089" s="158" t="n">
        <v>0</v>
      </c>
      <c r="ER1089" s="158" t="n">
        <v>0</v>
      </c>
      <c r="ES1089" s="158" t="n">
        <v>0</v>
      </c>
      <c r="ET1089" s="158" t="n">
        <v>0</v>
      </c>
      <c r="EU1089" s="158" t="n">
        <v>0</v>
      </c>
      <c r="EV1089" s="158" t="n">
        <v>0</v>
      </c>
      <c r="EW1089" s="158" t="n">
        <v>0</v>
      </c>
      <c r="EX1089" s="158" t="n">
        <v>0</v>
      </c>
      <c r="EY1089" s="158" t="n">
        <v>0</v>
      </c>
      <c r="EZ1089" s="158" t="n">
        <v>1900</v>
      </c>
      <c r="FA1089" s="158" t="n">
        <v>1</v>
      </c>
      <c r="FB1089" s="158" t="n">
        <v>1</v>
      </c>
      <c r="FC1089" s="158" t="n">
        <v>1900</v>
      </c>
      <c r="FD1089" s="158" t="n">
        <v>1</v>
      </c>
      <c r="FE1089" s="158" t="n">
        <v>1</v>
      </c>
      <c r="FF1089" s="158" t="n">
        <v>1900</v>
      </c>
      <c r="FG1089" s="158" t="n">
        <v>1</v>
      </c>
      <c r="FH1089" s="158" t="n">
        <v>1</v>
      </c>
      <c r="FI1089" s="158" t="n">
        <v>1900</v>
      </c>
      <c r="FJ1089" s="158" t="n">
        <v>1</v>
      </c>
      <c r="FK1089" s="158" t="n">
        <v>1</v>
      </c>
      <c r="FL1089" s="158" t="n">
        <v>1900</v>
      </c>
      <c r="FM1089" s="158" t="n">
        <v>1</v>
      </c>
      <c r="FN1089" s="158" t="n">
        <v>1</v>
      </c>
      <c r="FO1089" s="158" t="n">
        <v>1900</v>
      </c>
      <c r="FP1089" s="158" t="n">
        <v>1</v>
      </c>
      <c r="FQ1089" s="158" t="n">
        <v>1</v>
      </c>
      <c r="FR1089" s="158" t="n">
        <v>1900</v>
      </c>
      <c r="FS1089" s="158" t="n">
        <v>1</v>
      </c>
      <c r="FT1089" s="158" t="n">
        <v>1</v>
      </c>
      <c r="FU1089" s="158" t="n">
        <v>1900</v>
      </c>
      <c r="FV1089" s="158" t="n">
        <v>1</v>
      </c>
      <c r="FW1089" s="158" t="n">
        <v>1</v>
      </c>
    </row>
    <row r="1090">
      <c r="A1090">
        <f>IF(F1090&gt;1,A1089,IF(AND(I1090&lt;10,paste!A1092&lt;10),RIGHT(H1090,2)&amp;"0"&amp;I1090&amp;"000"&amp;paste!A1092,IF(AND(I1090&lt;10,paste!A1092&gt;=10,paste!A1092&lt;100),RIGHT(H1090,2)&amp;"0"&amp;I1090&amp;"00"&amp;paste!A1092,IF(AND(I1090&lt;10,paste!A1092&gt;=100,paste!A1092&lt;1000),RIGHT(H1090,2)&amp;"0"&amp;I1090&amp;"0"&amp;paste!A1092,IF(AND(I1090&lt;10,paste!A1092&gt;=1000),RIGHT(H1090,2)&amp;"0"&amp;I1090&amp;paste!A1092,IF(AND(I1090&gt;=10,paste!A1092&lt;10),RIGHT(H1090,2)&amp;I1090&amp;"000"&amp;paste!A1092,IF(AND(I1090&gt;=10,paste!A1092&gt;=10,paste!A1092&lt;100),RIGHT(H1090,2)&amp;I1090&amp;"00"&amp;paste!A1092,IF(AND(I1090&gt;=10,paste!A1092&gt;=100,paste!A1092&lt;1000),RIGHT(H1090,2)&amp;I1090&amp;"0"&amp;paste!A1092,RIGHT(H1090,2)&amp;I1090&amp;paste!A1092))))))))</f>
        <v/>
      </c>
      <c r="B1090">
        <f>YEAR(paste!C1092)</f>
        <v/>
      </c>
      <c r="C1090">
        <f>MONTH(paste!C1092)</f>
        <v/>
      </c>
      <c r="D1090">
        <f>DAY(paste!C1092)</f>
        <v/>
      </c>
      <c r="E1090" s="158" t="n">
        <v>0</v>
      </c>
      <c r="F1090">
        <f>IF(AND(L1090=L1089,D1090=D1089),F1089+1,1)</f>
        <v/>
      </c>
      <c r="G1090" s="158" t="n">
        <v>0</v>
      </c>
      <c r="H1090">
        <f>YEAR(paste!C1092)</f>
        <v/>
      </c>
      <c r="I1090">
        <f>MONTH(paste!C1092)</f>
        <v/>
      </c>
      <c r="J1090">
        <f>DAY(paste!C1092)</f>
        <v/>
      </c>
      <c r="K1090">
        <f>A1090</f>
        <v/>
      </c>
      <c r="L1090">
        <f>IF(ISBLANK(VLOOKUP(paste!J1092,'得意先名 (2)'!$B$3:$F$2005,5,FALSE)),paste!P1092,IFERROR(VLOOKUP(paste!J1092,'得意先名 (2)'!$B$3:$F$2005,5,FALSE),"ZZZZZZZZZZZ"))</f>
        <v/>
      </c>
      <c r="M1090">
        <f>IF(L1090="ZZZZZZZZZZZ",paste!J1092&amp;paste!K1092&amp; "  :   "&amp;paste!M1092&amp; "  :   "&amp;paste!P1092,"")</f>
        <v/>
      </c>
      <c r="O1090" s="158" t="n"/>
      <c r="P1090">
        <f>VLOOKUP(L1090,'L_User+EndUser'!$C$2:$K$500,8,FALSE)</f>
        <v/>
      </c>
      <c r="Q1090">
        <f>VLOOKUP(L1090,'L_User+EndUser'!$C$2:$K$500,9,FALSE)</f>
        <v/>
      </c>
      <c r="R1090" s="158" t="n"/>
      <c r="T1090" s="158" t="n"/>
      <c r="V1090" s="158" t="n"/>
      <c r="AB1090">
        <f>paste!J1092</f>
        <v/>
      </c>
      <c r="AC1090">
        <f>L1090</f>
        <v/>
      </c>
      <c r="AO1090">
        <f>YEAR(paste!O1092)</f>
        <v/>
      </c>
      <c r="AP1090">
        <f>MONTH(paste!O1092)</f>
        <v/>
      </c>
      <c r="AQ1090">
        <f>DAY(paste!O1092)</f>
        <v/>
      </c>
      <c r="BD1090">
        <f>IF(paste!L1092="","",paste!L1092)</f>
        <v/>
      </c>
      <c r="BM1090" t="n">
        <v>1</v>
      </c>
      <c r="BN1090">
        <f>VLOOKUP(paste!E1092,L_Product!$A$2:$B$2001,2,FALSE)</f>
        <v/>
      </c>
      <c r="BO1090" s="21" t="n"/>
      <c r="BT1090" t="n">
        <v>2</v>
      </c>
      <c r="BU1090">
        <f>IF($BM$2=1,2,IF($BM$2=18,1))</f>
        <v/>
      </c>
      <c r="BV1090">
        <f>IF($BM$2=1,0,IF($BM$2=18,1))</f>
        <v/>
      </c>
      <c r="BW1090" t="n">
        <v>2</v>
      </c>
      <c r="BX1090" t="n">
        <v>0</v>
      </c>
      <c r="BY1090" t="n">
        <v>3</v>
      </c>
      <c r="BZ1090">
        <f>VLOOKUP(BN1090,L_Product!$B$2:$Z$2001,14,FALSE)</f>
        <v/>
      </c>
      <c r="CA1090">
        <f>paste!H1092</f>
        <v/>
      </c>
      <c r="CB1090">
        <f>BZ1090*CA1090</f>
        <v/>
      </c>
      <c r="CN1090" s="158" t="n">
        <v>1</v>
      </c>
      <c r="CO1090" s="158" t="n">
        <v>1</v>
      </c>
      <c r="CP1090" s="158" t="n">
        <v>1</v>
      </c>
      <c r="CQ1090" s="158" t="n">
        <v>1</v>
      </c>
      <c r="CR1090" s="158" t="n">
        <v>1</v>
      </c>
      <c r="CS1090" s="158" t="n">
        <v>0</v>
      </c>
      <c r="CT1090" s="158" t="n">
        <v>0</v>
      </c>
      <c r="CU1090" s="158" t="n">
        <v>0</v>
      </c>
      <c r="CV1090" s="158" t="n">
        <v>0</v>
      </c>
      <c r="CW1090" s="158" t="n">
        <v>0</v>
      </c>
      <c r="CX1090">
        <f>B1090</f>
        <v/>
      </c>
      <c r="CY1090">
        <f>C1090</f>
        <v/>
      </c>
      <c r="CZ1090">
        <f>D1090</f>
        <v/>
      </c>
      <c r="DA1090" s="158" t="n">
        <v>1900</v>
      </c>
      <c r="DB1090" s="158" t="n">
        <v>1</v>
      </c>
      <c r="DC1090" s="158" t="n">
        <v>1</v>
      </c>
      <c r="DD1090" s="158" t="n">
        <v>1900</v>
      </c>
      <c r="DE1090" s="158" t="n">
        <v>1</v>
      </c>
      <c r="DF1090" s="158" t="n">
        <v>1</v>
      </c>
      <c r="DG1090" s="158" t="n">
        <v>1900</v>
      </c>
      <c r="DH1090" s="158" t="n">
        <v>1</v>
      </c>
      <c r="DI1090" s="158" t="n">
        <v>1</v>
      </c>
      <c r="DJ1090" s="158" t="n">
        <v>1900</v>
      </c>
      <c r="DK1090" s="158" t="n">
        <v>1</v>
      </c>
      <c r="DL1090" s="158" t="n">
        <v>1</v>
      </c>
      <c r="DR1090" s="158" t="n">
        <v>2</v>
      </c>
      <c r="DS1090" s="158" t="n">
        <v>1</v>
      </c>
      <c r="DT1090" s="158" t="n">
        <v>2</v>
      </c>
      <c r="DU1090" s="158" t="n">
        <v>1</v>
      </c>
      <c r="DV1090" s="158" t="n">
        <v>3</v>
      </c>
      <c r="DW1090" s="158" t="n">
        <v>1</v>
      </c>
      <c r="DX1090" s="158" t="n">
        <v>3</v>
      </c>
      <c r="DY1090" s="158" t="n">
        <v>0</v>
      </c>
      <c r="DZ1090" s="158" t="n">
        <v>0</v>
      </c>
      <c r="EA1090" s="158" t="n">
        <v>0</v>
      </c>
      <c r="EB1090" s="158" t="n">
        <v>0</v>
      </c>
      <c r="EC1090" s="158" t="n">
        <v>0</v>
      </c>
      <c r="ED1090" s="158" t="n">
        <v>0</v>
      </c>
      <c r="EE1090" s="158" t="n">
        <v>0</v>
      </c>
      <c r="EF1090" s="158" t="n">
        <v>0</v>
      </c>
      <c r="EG1090" s="158" t="n">
        <v>0</v>
      </c>
      <c r="EH1090" s="158" t="n">
        <v>0</v>
      </c>
      <c r="EI1090" s="158" t="n">
        <v>0</v>
      </c>
      <c r="EJ1090" s="158" t="n">
        <v>0</v>
      </c>
      <c r="EK1090" s="158" t="n">
        <v>0</v>
      </c>
      <c r="EL1090" s="158" t="n">
        <v>0</v>
      </c>
      <c r="EM1090" s="158" t="n">
        <v>0</v>
      </c>
      <c r="EN1090" s="158" t="n">
        <v>0</v>
      </c>
      <c r="EO1090" s="158" t="n">
        <v>0</v>
      </c>
      <c r="EP1090" s="158" t="n">
        <v>0</v>
      </c>
      <c r="EQ1090" s="158" t="n">
        <v>0</v>
      </c>
      <c r="ER1090" s="158" t="n">
        <v>0</v>
      </c>
      <c r="ES1090" s="158" t="n">
        <v>0</v>
      </c>
      <c r="ET1090" s="158" t="n">
        <v>0</v>
      </c>
      <c r="EU1090" s="158" t="n">
        <v>0</v>
      </c>
      <c r="EV1090" s="158" t="n">
        <v>0</v>
      </c>
      <c r="EW1090" s="158" t="n">
        <v>0</v>
      </c>
      <c r="EX1090" s="158" t="n">
        <v>0</v>
      </c>
      <c r="EY1090" s="158" t="n">
        <v>0</v>
      </c>
      <c r="EZ1090" s="158" t="n">
        <v>1900</v>
      </c>
      <c r="FA1090" s="158" t="n">
        <v>1</v>
      </c>
      <c r="FB1090" s="158" t="n">
        <v>1</v>
      </c>
      <c r="FC1090" s="158" t="n">
        <v>1900</v>
      </c>
      <c r="FD1090" s="158" t="n">
        <v>1</v>
      </c>
      <c r="FE1090" s="158" t="n">
        <v>1</v>
      </c>
      <c r="FF1090" s="158" t="n">
        <v>1900</v>
      </c>
      <c r="FG1090" s="158" t="n">
        <v>1</v>
      </c>
      <c r="FH1090" s="158" t="n">
        <v>1</v>
      </c>
      <c r="FI1090" s="158" t="n">
        <v>1900</v>
      </c>
      <c r="FJ1090" s="158" t="n">
        <v>1</v>
      </c>
      <c r="FK1090" s="158" t="n">
        <v>1</v>
      </c>
      <c r="FL1090" s="158" t="n">
        <v>1900</v>
      </c>
      <c r="FM1090" s="158" t="n">
        <v>1</v>
      </c>
      <c r="FN1090" s="158" t="n">
        <v>1</v>
      </c>
      <c r="FO1090" s="158" t="n">
        <v>1900</v>
      </c>
      <c r="FP1090" s="158" t="n">
        <v>1</v>
      </c>
      <c r="FQ1090" s="158" t="n">
        <v>1</v>
      </c>
      <c r="FR1090" s="158" t="n">
        <v>1900</v>
      </c>
      <c r="FS1090" s="158" t="n">
        <v>1</v>
      </c>
      <c r="FT1090" s="158" t="n">
        <v>1</v>
      </c>
      <c r="FU1090" s="158" t="n">
        <v>1900</v>
      </c>
      <c r="FV1090" s="158" t="n">
        <v>1</v>
      </c>
      <c r="FW1090" s="158" t="n">
        <v>1</v>
      </c>
    </row>
    <row r="1091">
      <c r="A1091">
        <f>IF(F1091&gt;1,A1090,IF(AND(I1091&lt;10,paste!A1093&lt;10),RIGHT(H1091,2)&amp;"0"&amp;I1091&amp;"000"&amp;paste!A1093,IF(AND(I1091&lt;10,paste!A1093&gt;=10,paste!A1093&lt;100),RIGHT(H1091,2)&amp;"0"&amp;I1091&amp;"00"&amp;paste!A1093,IF(AND(I1091&lt;10,paste!A1093&gt;=100,paste!A1093&lt;1000),RIGHT(H1091,2)&amp;"0"&amp;I1091&amp;"0"&amp;paste!A1093,IF(AND(I1091&lt;10,paste!A1093&gt;=1000),RIGHT(H1091,2)&amp;"0"&amp;I1091&amp;paste!A1093,IF(AND(I1091&gt;=10,paste!A1093&lt;10),RIGHT(H1091,2)&amp;I1091&amp;"000"&amp;paste!A1093,IF(AND(I1091&gt;=10,paste!A1093&gt;=10,paste!A1093&lt;100),RIGHT(H1091,2)&amp;I1091&amp;"00"&amp;paste!A1093,IF(AND(I1091&gt;=10,paste!A1093&gt;=100,paste!A1093&lt;1000),RIGHT(H1091,2)&amp;I1091&amp;"0"&amp;paste!A1093,RIGHT(H1091,2)&amp;I1091&amp;paste!A1093))))))))</f>
        <v/>
      </c>
      <c r="B1091">
        <f>YEAR(paste!C1093)</f>
        <v/>
      </c>
      <c r="C1091">
        <f>MONTH(paste!C1093)</f>
        <v/>
      </c>
      <c r="D1091">
        <f>DAY(paste!C1093)</f>
        <v/>
      </c>
      <c r="E1091" s="158" t="n">
        <v>0</v>
      </c>
      <c r="F1091">
        <f>IF(AND(L1091=L1090,D1091=D1090),F1090+1,1)</f>
        <v/>
      </c>
      <c r="G1091" s="158" t="n">
        <v>0</v>
      </c>
      <c r="H1091">
        <f>YEAR(paste!C1093)</f>
        <v/>
      </c>
      <c r="I1091">
        <f>MONTH(paste!C1093)</f>
        <v/>
      </c>
      <c r="J1091">
        <f>DAY(paste!C1093)</f>
        <v/>
      </c>
      <c r="K1091">
        <f>A1091</f>
        <v/>
      </c>
      <c r="L1091">
        <f>IF(ISBLANK(VLOOKUP(paste!J1093,'得意先名 (2)'!$B$3:$F$2005,5,FALSE)),paste!P1093,IFERROR(VLOOKUP(paste!J1093,'得意先名 (2)'!$B$3:$F$2005,5,FALSE),"ZZZZZZZZZZZ"))</f>
        <v/>
      </c>
      <c r="M1091">
        <f>IF(L1091="ZZZZZZZZZZZ",paste!J1093&amp;paste!K1093&amp; "  :   "&amp;paste!M1093&amp; "  :   "&amp;paste!P1093,"")</f>
        <v/>
      </c>
      <c r="O1091" s="158" t="n"/>
      <c r="P1091">
        <f>VLOOKUP(L1091,'L_User+EndUser'!$C$2:$K$500,8,FALSE)</f>
        <v/>
      </c>
      <c r="Q1091">
        <f>VLOOKUP(L1091,'L_User+EndUser'!$C$2:$K$500,9,FALSE)</f>
        <v/>
      </c>
      <c r="R1091" s="158" t="n"/>
      <c r="T1091" s="158" t="n"/>
      <c r="V1091" s="158" t="n"/>
      <c r="AB1091">
        <f>paste!J1093</f>
        <v/>
      </c>
      <c r="AC1091">
        <f>L1091</f>
        <v/>
      </c>
      <c r="AO1091">
        <f>YEAR(paste!O1093)</f>
        <v/>
      </c>
      <c r="AP1091">
        <f>MONTH(paste!O1093)</f>
        <v/>
      </c>
      <c r="AQ1091">
        <f>DAY(paste!O1093)</f>
        <v/>
      </c>
      <c r="BD1091">
        <f>IF(paste!L1093="","",paste!L1093)</f>
        <v/>
      </c>
      <c r="BM1091" t="n">
        <v>1</v>
      </c>
      <c r="BN1091">
        <f>VLOOKUP(paste!E1093,L_Product!$A$2:$B$2001,2,FALSE)</f>
        <v/>
      </c>
      <c r="BO1091" s="21" t="n"/>
      <c r="BT1091" t="n">
        <v>2</v>
      </c>
      <c r="BU1091">
        <f>IF($BM$2=1,2,IF($BM$2=18,1))</f>
        <v/>
      </c>
      <c r="BV1091">
        <f>IF($BM$2=1,0,IF($BM$2=18,1))</f>
        <v/>
      </c>
      <c r="BW1091" t="n">
        <v>2</v>
      </c>
      <c r="BX1091" t="n">
        <v>0</v>
      </c>
      <c r="BY1091" t="n">
        <v>3</v>
      </c>
      <c r="BZ1091">
        <f>VLOOKUP(BN1091,L_Product!$B$2:$Z$2001,14,FALSE)</f>
        <v/>
      </c>
      <c r="CA1091">
        <f>paste!H1093</f>
        <v/>
      </c>
      <c r="CB1091">
        <f>BZ1091*CA1091</f>
        <v/>
      </c>
      <c r="CN1091" s="158" t="n">
        <v>1</v>
      </c>
      <c r="CO1091" s="158" t="n">
        <v>1</v>
      </c>
      <c r="CP1091" s="158" t="n">
        <v>1</v>
      </c>
      <c r="CQ1091" s="158" t="n">
        <v>1</v>
      </c>
      <c r="CR1091" s="158" t="n">
        <v>1</v>
      </c>
      <c r="CS1091" s="158" t="n">
        <v>0</v>
      </c>
      <c r="CT1091" s="158" t="n">
        <v>0</v>
      </c>
      <c r="CU1091" s="158" t="n">
        <v>0</v>
      </c>
      <c r="CV1091" s="158" t="n">
        <v>0</v>
      </c>
      <c r="CW1091" s="158" t="n">
        <v>0</v>
      </c>
      <c r="CX1091">
        <f>B1091</f>
        <v/>
      </c>
      <c r="CY1091">
        <f>C1091</f>
        <v/>
      </c>
      <c r="CZ1091">
        <f>D1091</f>
        <v/>
      </c>
      <c r="DA1091" s="158" t="n">
        <v>1900</v>
      </c>
      <c r="DB1091" s="158" t="n">
        <v>1</v>
      </c>
      <c r="DC1091" s="158" t="n">
        <v>1</v>
      </c>
      <c r="DD1091" s="158" t="n">
        <v>1900</v>
      </c>
      <c r="DE1091" s="158" t="n">
        <v>1</v>
      </c>
      <c r="DF1091" s="158" t="n">
        <v>1</v>
      </c>
      <c r="DG1091" s="158" t="n">
        <v>1900</v>
      </c>
      <c r="DH1091" s="158" t="n">
        <v>1</v>
      </c>
      <c r="DI1091" s="158" t="n">
        <v>1</v>
      </c>
      <c r="DJ1091" s="158" t="n">
        <v>1900</v>
      </c>
      <c r="DK1091" s="158" t="n">
        <v>1</v>
      </c>
      <c r="DL1091" s="158" t="n">
        <v>1</v>
      </c>
      <c r="DR1091" s="158" t="n">
        <v>2</v>
      </c>
      <c r="DS1091" s="158" t="n">
        <v>1</v>
      </c>
      <c r="DT1091" s="158" t="n">
        <v>2</v>
      </c>
      <c r="DU1091" s="158" t="n">
        <v>1</v>
      </c>
      <c r="DV1091" s="158" t="n">
        <v>3</v>
      </c>
      <c r="DW1091" s="158" t="n">
        <v>1</v>
      </c>
      <c r="DX1091" s="158" t="n">
        <v>3</v>
      </c>
      <c r="DY1091" s="158" t="n">
        <v>0</v>
      </c>
      <c r="DZ1091" s="158" t="n">
        <v>0</v>
      </c>
      <c r="EA1091" s="158" t="n">
        <v>0</v>
      </c>
      <c r="EB1091" s="158" t="n">
        <v>0</v>
      </c>
      <c r="EC1091" s="158" t="n">
        <v>0</v>
      </c>
      <c r="ED1091" s="158" t="n">
        <v>0</v>
      </c>
      <c r="EE1091" s="158" t="n">
        <v>0</v>
      </c>
      <c r="EF1091" s="158" t="n">
        <v>0</v>
      </c>
      <c r="EG1091" s="158" t="n">
        <v>0</v>
      </c>
      <c r="EH1091" s="158" t="n">
        <v>0</v>
      </c>
      <c r="EI1091" s="158" t="n">
        <v>0</v>
      </c>
      <c r="EJ1091" s="158" t="n">
        <v>0</v>
      </c>
      <c r="EK1091" s="158" t="n">
        <v>0</v>
      </c>
      <c r="EL1091" s="158" t="n">
        <v>0</v>
      </c>
      <c r="EM1091" s="158" t="n">
        <v>0</v>
      </c>
      <c r="EN1091" s="158" t="n">
        <v>0</v>
      </c>
      <c r="EO1091" s="158" t="n">
        <v>0</v>
      </c>
      <c r="EP1091" s="158" t="n">
        <v>0</v>
      </c>
      <c r="EQ1091" s="158" t="n">
        <v>0</v>
      </c>
      <c r="ER1091" s="158" t="n">
        <v>0</v>
      </c>
      <c r="ES1091" s="158" t="n">
        <v>0</v>
      </c>
      <c r="ET1091" s="158" t="n">
        <v>0</v>
      </c>
      <c r="EU1091" s="158" t="n">
        <v>0</v>
      </c>
      <c r="EV1091" s="158" t="n">
        <v>0</v>
      </c>
      <c r="EW1091" s="158" t="n">
        <v>0</v>
      </c>
      <c r="EX1091" s="158" t="n">
        <v>0</v>
      </c>
      <c r="EY1091" s="158" t="n">
        <v>0</v>
      </c>
      <c r="EZ1091" s="158" t="n">
        <v>1900</v>
      </c>
      <c r="FA1091" s="158" t="n">
        <v>1</v>
      </c>
      <c r="FB1091" s="158" t="n">
        <v>1</v>
      </c>
      <c r="FC1091" s="158" t="n">
        <v>1900</v>
      </c>
      <c r="FD1091" s="158" t="n">
        <v>1</v>
      </c>
      <c r="FE1091" s="158" t="n">
        <v>1</v>
      </c>
      <c r="FF1091" s="158" t="n">
        <v>1900</v>
      </c>
      <c r="FG1091" s="158" t="n">
        <v>1</v>
      </c>
      <c r="FH1091" s="158" t="n">
        <v>1</v>
      </c>
      <c r="FI1091" s="158" t="n">
        <v>1900</v>
      </c>
      <c r="FJ1091" s="158" t="n">
        <v>1</v>
      </c>
      <c r="FK1091" s="158" t="n">
        <v>1</v>
      </c>
      <c r="FL1091" s="158" t="n">
        <v>1900</v>
      </c>
      <c r="FM1091" s="158" t="n">
        <v>1</v>
      </c>
      <c r="FN1091" s="158" t="n">
        <v>1</v>
      </c>
      <c r="FO1091" s="158" t="n">
        <v>1900</v>
      </c>
      <c r="FP1091" s="158" t="n">
        <v>1</v>
      </c>
      <c r="FQ1091" s="158" t="n">
        <v>1</v>
      </c>
      <c r="FR1091" s="158" t="n">
        <v>1900</v>
      </c>
      <c r="FS1091" s="158" t="n">
        <v>1</v>
      </c>
      <c r="FT1091" s="158" t="n">
        <v>1</v>
      </c>
      <c r="FU1091" s="158" t="n">
        <v>1900</v>
      </c>
      <c r="FV1091" s="158" t="n">
        <v>1</v>
      </c>
      <c r="FW1091" s="158" t="n">
        <v>1</v>
      </c>
    </row>
    <row r="1092">
      <c r="A1092">
        <f>IF(F1092&gt;1,A1091,IF(AND(I1092&lt;10,paste!A1094&lt;10),RIGHT(H1092,2)&amp;"0"&amp;I1092&amp;"000"&amp;paste!A1094,IF(AND(I1092&lt;10,paste!A1094&gt;=10,paste!A1094&lt;100),RIGHT(H1092,2)&amp;"0"&amp;I1092&amp;"00"&amp;paste!A1094,IF(AND(I1092&lt;10,paste!A1094&gt;=100,paste!A1094&lt;1000),RIGHT(H1092,2)&amp;"0"&amp;I1092&amp;"0"&amp;paste!A1094,IF(AND(I1092&lt;10,paste!A1094&gt;=1000),RIGHT(H1092,2)&amp;"0"&amp;I1092&amp;paste!A1094,IF(AND(I1092&gt;=10,paste!A1094&lt;10),RIGHT(H1092,2)&amp;I1092&amp;"000"&amp;paste!A1094,IF(AND(I1092&gt;=10,paste!A1094&gt;=10,paste!A1094&lt;100),RIGHT(H1092,2)&amp;I1092&amp;"00"&amp;paste!A1094,IF(AND(I1092&gt;=10,paste!A1094&gt;=100,paste!A1094&lt;1000),RIGHT(H1092,2)&amp;I1092&amp;"0"&amp;paste!A1094,RIGHT(H1092,2)&amp;I1092&amp;paste!A1094))))))))</f>
        <v/>
      </c>
      <c r="B1092">
        <f>YEAR(paste!C1094)</f>
        <v/>
      </c>
      <c r="C1092">
        <f>MONTH(paste!C1094)</f>
        <v/>
      </c>
      <c r="D1092">
        <f>DAY(paste!C1094)</f>
        <v/>
      </c>
      <c r="E1092" s="158" t="n">
        <v>0</v>
      </c>
      <c r="F1092">
        <f>IF(AND(L1092=L1091,D1092=D1091),F1091+1,1)</f>
        <v/>
      </c>
      <c r="G1092" s="158" t="n">
        <v>0</v>
      </c>
      <c r="H1092">
        <f>YEAR(paste!C1094)</f>
        <v/>
      </c>
      <c r="I1092">
        <f>MONTH(paste!C1094)</f>
        <v/>
      </c>
      <c r="J1092">
        <f>DAY(paste!C1094)</f>
        <v/>
      </c>
      <c r="K1092">
        <f>A1092</f>
        <v/>
      </c>
      <c r="L1092">
        <f>IF(ISBLANK(VLOOKUP(paste!J1094,'得意先名 (2)'!$B$3:$F$2005,5,FALSE)),paste!P1094,IFERROR(VLOOKUP(paste!J1094,'得意先名 (2)'!$B$3:$F$2005,5,FALSE),"ZZZZZZZZZZZ"))</f>
        <v/>
      </c>
      <c r="M1092">
        <f>IF(L1092="ZZZZZZZZZZZ",paste!J1094&amp;paste!K1094&amp; "  :   "&amp;paste!M1094&amp; "  :   "&amp;paste!P1094,"")</f>
        <v/>
      </c>
      <c r="O1092" s="158" t="n"/>
      <c r="P1092">
        <f>VLOOKUP(L1092,'L_User+EndUser'!$C$2:$K$500,8,FALSE)</f>
        <v/>
      </c>
      <c r="Q1092">
        <f>VLOOKUP(L1092,'L_User+EndUser'!$C$2:$K$500,9,FALSE)</f>
        <v/>
      </c>
      <c r="R1092" s="158" t="n"/>
      <c r="T1092" s="158" t="n"/>
      <c r="V1092" s="158" t="n"/>
      <c r="AB1092">
        <f>paste!J1094</f>
        <v/>
      </c>
      <c r="AC1092">
        <f>L1092</f>
        <v/>
      </c>
      <c r="AO1092">
        <f>YEAR(paste!O1094)</f>
        <v/>
      </c>
      <c r="AP1092">
        <f>MONTH(paste!O1094)</f>
        <v/>
      </c>
      <c r="AQ1092">
        <f>DAY(paste!O1094)</f>
        <v/>
      </c>
      <c r="BD1092">
        <f>IF(paste!L1094="","",paste!L1094)</f>
        <v/>
      </c>
      <c r="BM1092" t="n">
        <v>1</v>
      </c>
      <c r="BN1092">
        <f>VLOOKUP(paste!E1094,L_Product!$A$2:$B$2001,2,FALSE)</f>
        <v/>
      </c>
      <c r="BO1092" s="21" t="n"/>
      <c r="BT1092" t="n">
        <v>2</v>
      </c>
      <c r="BU1092">
        <f>IF($BM$2=1,2,IF($BM$2=18,1))</f>
        <v/>
      </c>
      <c r="BV1092">
        <f>IF($BM$2=1,0,IF($BM$2=18,1))</f>
        <v/>
      </c>
      <c r="BW1092" t="n">
        <v>2</v>
      </c>
      <c r="BX1092" t="n">
        <v>0</v>
      </c>
      <c r="BY1092" t="n">
        <v>3</v>
      </c>
      <c r="BZ1092">
        <f>VLOOKUP(BN1092,L_Product!$B$2:$Z$2001,14,FALSE)</f>
        <v/>
      </c>
      <c r="CA1092">
        <f>paste!H1094</f>
        <v/>
      </c>
      <c r="CB1092">
        <f>BZ1092*CA1092</f>
        <v/>
      </c>
      <c r="CN1092" s="158" t="n">
        <v>1</v>
      </c>
      <c r="CO1092" s="158" t="n">
        <v>1</v>
      </c>
      <c r="CP1092" s="158" t="n">
        <v>1</v>
      </c>
      <c r="CQ1092" s="158" t="n">
        <v>1</v>
      </c>
      <c r="CR1092" s="158" t="n">
        <v>1</v>
      </c>
      <c r="CS1092" s="158" t="n">
        <v>0</v>
      </c>
      <c r="CT1092" s="158" t="n">
        <v>0</v>
      </c>
      <c r="CU1092" s="158" t="n">
        <v>0</v>
      </c>
      <c r="CV1092" s="158" t="n">
        <v>0</v>
      </c>
      <c r="CW1092" s="158" t="n">
        <v>0</v>
      </c>
      <c r="CX1092">
        <f>B1092</f>
        <v/>
      </c>
      <c r="CY1092">
        <f>C1092</f>
        <v/>
      </c>
      <c r="CZ1092">
        <f>D1092</f>
        <v/>
      </c>
      <c r="DA1092" s="158" t="n">
        <v>1900</v>
      </c>
      <c r="DB1092" s="158" t="n">
        <v>1</v>
      </c>
      <c r="DC1092" s="158" t="n">
        <v>1</v>
      </c>
      <c r="DD1092" s="158" t="n">
        <v>1900</v>
      </c>
      <c r="DE1092" s="158" t="n">
        <v>1</v>
      </c>
      <c r="DF1092" s="158" t="n">
        <v>1</v>
      </c>
      <c r="DG1092" s="158" t="n">
        <v>1900</v>
      </c>
      <c r="DH1092" s="158" t="n">
        <v>1</v>
      </c>
      <c r="DI1092" s="158" t="n">
        <v>1</v>
      </c>
      <c r="DJ1092" s="158" t="n">
        <v>1900</v>
      </c>
      <c r="DK1092" s="158" t="n">
        <v>1</v>
      </c>
      <c r="DL1092" s="158" t="n">
        <v>1</v>
      </c>
      <c r="DR1092" s="158" t="n">
        <v>2</v>
      </c>
      <c r="DS1092" s="158" t="n">
        <v>1</v>
      </c>
      <c r="DT1092" s="158" t="n">
        <v>2</v>
      </c>
      <c r="DU1092" s="158" t="n">
        <v>1</v>
      </c>
      <c r="DV1092" s="158" t="n">
        <v>3</v>
      </c>
      <c r="DW1092" s="158" t="n">
        <v>1</v>
      </c>
      <c r="DX1092" s="158" t="n">
        <v>3</v>
      </c>
      <c r="DY1092" s="158" t="n">
        <v>0</v>
      </c>
      <c r="DZ1092" s="158" t="n">
        <v>0</v>
      </c>
      <c r="EA1092" s="158" t="n">
        <v>0</v>
      </c>
      <c r="EB1092" s="158" t="n">
        <v>0</v>
      </c>
      <c r="EC1092" s="158" t="n">
        <v>0</v>
      </c>
      <c r="ED1092" s="158" t="n">
        <v>0</v>
      </c>
      <c r="EE1092" s="158" t="n">
        <v>0</v>
      </c>
      <c r="EF1092" s="158" t="n">
        <v>0</v>
      </c>
      <c r="EG1092" s="158" t="n">
        <v>0</v>
      </c>
      <c r="EH1092" s="158" t="n">
        <v>0</v>
      </c>
      <c r="EI1092" s="158" t="n">
        <v>0</v>
      </c>
      <c r="EJ1092" s="158" t="n">
        <v>0</v>
      </c>
      <c r="EK1092" s="158" t="n">
        <v>0</v>
      </c>
      <c r="EL1092" s="158" t="n">
        <v>0</v>
      </c>
      <c r="EM1092" s="158" t="n">
        <v>0</v>
      </c>
      <c r="EN1092" s="158" t="n">
        <v>0</v>
      </c>
      <c r="EO1092" s="158" t="n">
        <v>0</v>
      </c>
      <c r="EP1092" s="158" t="n">
        <v>0</v>
      </c>
      <c r="EQ1092" s="158" t="n">
        <v>0</v>
      </c>
      <c r="ER1092" s="158" t="n">
        <v>0</v>
      </c>
      <c r="ES1092" s="158" t="n">
        <v>0</v>
      </c>
      <c r="ET1092" s="158" t="n">
        <v>0</v>
      </c>
      <c r="EU1092" s="158" t="n">
        <v>0</v>
      </c>
      <c r="EV1092" s="158" t="n">
        <v>0</v>
      </c>
      <c r="EW1092" s="158" t="n">
        <v>0</v>
      </c>
      <c r="EX1092" s="158" t="n">
        <v>0</v>
      </c>
      <c r="EY1092" s="158" t="n">
        <v>0</v>
      </c>
      <c r="EZ1092" s="158" t="n">
        <v>1900</v>
      </c>
      <c r="FA1092" s="158" t="n">
        <v>1</v>
      </c>
      <c r="FB1092" s="158" t="n">
        <v>1</v>
      </c>
      <c r="FC1092" s="158" t="n">
        <v>1900</v>
      </c>
      <c r="FD1092" s="158" t="n">
        <v>1</v>
      </c>
      <c r="FE1092" s="158" t="n">
        <v>1</v>
      </c>
      <c r="FF1092" s="158" t="n">
        <v>1900</v>
      </c>
      <c r="FG1092" s="158" t="n">
        <v>1</v>
      </c>
      <c r="FH1092" s="158" t="n">
        <v>1</v>
      </c>
      <c r="FI1092" s="158" t="n">
        <v>1900</v>
      </c>
      <c r="FJ1092" s="158" t="n">
        <v>1</v>
      </c>
      <c r="FK1092" s="158" t="n">
        <v>1</v>
      </c>
      <c r="FL1092" s="158" t="n">
        <v>1900</v>
      </c>
      <c r="FM1092" s="158" t="n">
        <v>1</v>
      </c>
      <c r="FN1092" s="158" t="n">
        <v>1</v>
      </c>
      <c r="FO1092" s="158" t="n">
        <v>1900</v>
      </c>
      <c r="FP1092" s="158" t="n">
        <v>1</v>
      </c>
      <c r="FQ1092" s="158" t="n">
        <v>1</v>
      </c>
      <c r="FR1092" s="158" t="n">
        <v>1900</v>
      </c>
      <c r="FS1092" s="158" t="n">
        <v>1</v>
      </c>
      <c r="FT1092" s="158" t="n">
        <v>1</v>
      </c>
      <c r="FU1092" s="158" t="n">
        <v>1900</v>
      </c>
      <c r="FV1092" s="158" t="n">
        <v>1</v>
      </c>
      <c r="FW1092" s="158" t="n">
        <v>1</v>
      </c>
    </row>
    <row r="1093">
      <c r="A1093">
        <f>IF(F1093&gt;1,A1092,IF(AND(I1093&lt;10,paste!A1095&lt;10),RIGHT(H1093,2)&amp;"0"&amp;I1093&amp;"000"&amp;paste!A1095,IF(AND(I1093&lt;10,paste!A1095&gt;=10,paste!A1095&lt;100),RIGHT(H1093,2)&amp;"0"&amp;I1093&amp;"00"&amp;paste!A1095,IF(AND(I1093&lt;10,paste!A1095&gt;=100,paste!A1095&lt;1000),RIGHT(H1093,2)&amp;"0"&amp;I1093&amp;"0"&amp;paste!A1095,IF(AND(I1093&lt;10,paste!A1095&gt;=1000),RIGHT(H1093,2)&amp;"0"&amp;I1093&amp;paste!A1095,IF(AND(I1093&gt;=10,paste!A1095&lt;10),RIGHT(H1093,2)&amp;I1093&amp;"000"&amp;paste!A1095,IF(AND(I1093&gt;=10,paste!A1095&gt;=10,paste!A1095&lt;100),RIGHT(H1093,2)&amp;I1093&amp;"00"&amp;paste!A1095,IF(AND(I1093&gt;=10,paste!A1095&gt;=100,paste!A1095&lt;1000),RIGHT(H1093,2)&amp;I1093&amp;"0"&amp;paste!A1095,RIGHT(H1093,2)&amp;I1093&amp;paste!A1095))))))))</f>
        <v/>
      </c>
      <c r="B1093">
        <f>YEAR(paste!C1095)</f>
        <v/>
      </c>
      <c r="C1093">
        <f>MONTH(paste!C1095)</f>
        <v/>
      </c>
      <c r="D1093">
        <f>DAY(paste!C1095)</f>
        <v/>
      </c>
      <c r="E1093" s="158" t="n">
        <v>0</v>
      </c>
      <c r="F1093">
        <f>IF(AND(L1093=L1092,D1093=D1092),F1092+1,1)</f>
        <v/>
      </c>
      <c r="G1093" s="158" t="n">
        <v>0</v>
      </c>
      <c r="H1093">
        <f>YEAR(paste!C1095)</f>
        <v/>
      </c>
      <c r="I1093">
        <f>MONTH(paste!C1095)</f>
        <v/>
      </c>
      <c r="J1093">
        <f>DAY(paste!C1095)</f>
        <v/>
      </c>
      <c r="K1093">
        <f>A1093</f>
        <v/>
      </c>
      <c r="L1093">
        <f>IF(ISBLANK(VLOOKUP(paste!J1095,'得意先名 (2)'!$B$3:$F$2005,5,FALSE)),paste!P1095,IFERROR(VLOOKUP(paste!J1095,'得意先名 (2)'!$B$3:$F$2005,5,FALSE),"ZZZZZZZZZZZ"))</f>
        <v/>
      </c>
      <c r="M1093">
        <f>IF(L1093="ZZZZZZZZZZZ",paste!J1095&amp;paste!K1095&amp; "  :   "&amp;paste!M1095&amp; "  :   "&amp;paste!P1095,"")</f>
        <v/>
      </c>
      <c r="O1093" s="158" t="n"/>
      <c r="P1093">
        <f>VLOOKUP(L1093,'L_User+EndUser'!$C$2:$K$500,8,FALSE)</f>
        <v/>
      </c>
      <c r="Q1093">
        <f>VLOOKUP(L1093,'L_User+EndUser'!$C$2:$K$500,9,FALSE)</f>
        <v/>
      </c>
      <c r="R1093" s="158" t="n"/>
      <c r="T1093" s="158" t="n"/>
      <c r="V1093" s="158" t="n"/>
      <c r="AB1093">
        <f>paste!J1095</f>
        <v/>
      </c>
      <c r="AC1093">
        <f>L1093</f>
        <v/>
      </c>
      <c r="AO1093">
        <f>YEAR(paste!O1095)</f>
        <v/>
      </c>
      <c r="AP1093">
        <f>MONTH(paste!O1095)</f>
        <v/>
      </c>
      <c r="AQ1093">
        <f>DAY(paste!O1095)</f>
        <v/>
      </c>
      <c r="BD1093">
        <f>IF(paste!L1095="","",paste!L1095)</f>
        <v/>
      </c>
      <c r="BM1093" t="n">
        <v>1</v>
      </c>
      <c r="BN1093">
        <f>VLOOKUP(paste!E1095,L_Product!$A$2:$B$2001,2,FALSE)</f>
        <v/>
      </c>
      <c r="BO1093" s="21" t="n"/>
      <c r="BT1093" t="n">
        <v>2</v>
      </c>
      <c r="BU1093">
        <f>IF($BM$2=1,2,IF($BM$2=18,1))</f>
        <v/>
      </c>
      <c r="BV1093">
        <f>IF($BM$2=1,0,IF($BM$2=18,1))</f>
        <v/>
      </c>
      <c r="BW1093" t="n">
        <v>2</v>
      </c>
      <c r="BX1093" t="n">
        <v>0</v>
      </c>
      <c r="BY1093" t="n">
        <v>3</v>
      </c>
      <c r="BZ1093">
        <f>VLOOKUP(BN1093,L_Product!$B$2:$Z$2001,14,FALSE)</f>
        <v/>
      </c>
      <c r="CA1093">
        <f>paste!H1095</f>
        <v/>
      </c>
      <c r="CB1093">
        <f>BZ1093*CA1093</f>
        <v/>
      </c>
      <c r="CN1093" s="158" t="n">
        <v>1</v>
      </c>
      <c r="CO1093" s="158" t="n">
        <v>1</v>
      </c>
      <c r="CP1093" s="158" t="n">
        <v>1</v>
      </c>
      <c r="CQ1093" s="158" t="n">
        <v>1</v>
      </c>
      <c r="CR1093" s="158" t="n">
        <v>1</v>
      </c>
      <c r="CS1093" s="158" t="n">
        <v>0</v>
      </c>
      <c r="CT1093" s="158" t="n">
        <v>0</v>
      </c>
      <c r="CU1093" s="158" t="n">
        <v>0</v>
      </c>
      <c r="CV1093" s="158" t="n">
        <v>0</v>
      </c>
      <c r="CW1093" s="158" t="n">
        <v>0</v>
      </c>
      <c r="CX1093">
        <f>B1093</f>
        <v/>
      </c>
      <c r="CY1093">
        <f>C1093</f>
        <v/>
      </c>
      <c r="CZ1093">
        <f>D1093</f>
        <v/>
      </c>
      <c r="DA1093" s="158" t="n">
        <v>1900</v>
      </c>
      <c r="DB1093" s="158" t="n">
        <v>1</v>
      </c>
      <c r="DC1093" s="158" t="n">
        <v>1</v>
      </c>
      <c r="DD1093" s="158" t="n">
        <v>1900</v>
      </c>
      <c r="DE1093" s="158" t="n">
        <v>1</v>
      </c>
      <c r="DF1093" s="158" t="n">
        <v>1</v>
      </c>
      <c r="DG1093" s="158" t="n">
        <v>1900</v>
      </c>
      <c r="DH1093" s="158" t="n">
        <v>1</v>
      </c>
      <c r="DI1093" s="158" t="n">
        <v>1</v>
      </c>
      <c r="DJ1093" s="158" t="n">
        <v>1900</v>
      </c>
      <c r="DK1093" s="158" t="n">
        <v>1</v>
      </c>
      <c r="DL1093" s="158" t="n">
        <v>1</v>
      </c>
      <c r="DR1093" s="158" t="n">
        <v>2</v>
      </c>
      <c r="DS1093" s="158" t="n">
        <v>1</v>
      </c>
      <c r="DT1093" s="158" t="n">
        <v>2</v>
      </c>
      <c r="DU1093" s="158" t="n">
        <v>1</v>
      </c>
      <c r="DV1093" s="158" t="n">
        <v>3</v>
      </c>
      <c r="DW1093" s="158" t="n">
        <v>1</v>
      </c>
      <c r="DX1093" s="158" t="n">
        <v>3</v>
      </c>
      <c r="DY1093" s="158" t="n">
        <v>0</v>
      </c>
      <c r="DZ1093" s="158" t="n">
        <v>0</v>
      </c>
      <c r="EA1093" s="158" t="n">
        <v>0</v>
      </c>
      <c r="EB1093" s="158" t="n">
        <v>0</v>
      </c>
      <c r="EC1093" s="158" t="n">
        <v>0</v>
      </c>
      <c r="ED1093" s="158" t="n">
        <v>0</v>
      </c>
      <c r="EE1093" s="158" t="n">
        <v>0</v>
      </c>
      <c r="EF1093" s="158" t="n">
        <v>0</v>
      </c>
      <c r="EG1093" s="158" t="n">
        <v>0</v>
      </c>
      <c r="EH1093" s="158" t="n">
        <v>0</v>
      </c>
      <c r="EI1093" s="158" t="n">
        <v>0</v>
      </c>
      <c r="EJ1093" s="158" t="n">
        <v>0</v>
      </c>
      <c r="EK1093" s="158" t="n">
        <v>0</v>
      </c>
      <c r="EL1093" s="158" t="n">
        <v>0</v>
      </c>
      <c r="EM1093" s="158" t="n">
        <v>0</v>
      </c>
      <c r="EN1093" s="158" t="n">
        <v>0</v>
      </c>
      <c r="EO1093" s="158" t="n">
        <v>0</v>
      </c>
      <c r="EP1093" s="158" t="n">
        <v>0</v>
      </c>
      <c r="EQ1093" s="158" t="n">
        <v>0</v>
      </c>
      <c r="ER1093" s="158" t="n">
        <v>0</v>
      </c>
      <c r="ES1093" s="158" t="n">
        <v>0</v>
      </c>
      <c r="ET1093" s="158" t="n">
        <v>0</v>
      </c>
      <c r="EU1093" s="158" t="n">
        <v>0</v>
      </c>
      <c r="EV1093" s="158" t="n">
        <v>0</v>
      </c>
      <c r="EW1093" s="158" t="n">
        <v>0</v>
      </c>
      <c r="EX1093" s="158" t="n">
        <v>0</v>
      </c>
      <c r="EY1093" s="158" t="n">
        <v>0</v>
      </c>
      <c r="EZ1093" s="158" t="n">
        <v>1900</v>
      </c>
      <c r="FA1093" s="158" t="n">
        <v>1</v>
      </c>
      <c r="FB1093" s="158" t="n">
        <v>1</v>
      </c>
      <c r="FC1093" s="158" t="n">
        <v>1900</v>
      </c>
      <c r="FD1093" s="158" t="n">
        <v>1</v>
      </c>
      <c r="FE1093" s="158" t="n">
        <v>1</v>
      </c>
      <c r="FF1093" s="158" t="n">
        <v>1900</v>
      </c>
      <c r="FG1093" s="158" t="n">
        <v>1</v>
      </c>
      <c r="FH1093" s="158" t="n">
        <v>1</v>
      </c>
      <c r="FI1093" s="158" t="n">
        <v>1900</v>
      </c>
      <c r="FJ1093" s="158" t="n">
        <v>1</v>
      </c>
      <c r="FK1093" s="158" t="n">
        <v>1</v>
      </c>
      <c r="FL1093" s="158" t="n">
        <v>1900</v>
      </c>
      <c r="FM1093" s="158" t="n">
        <v>1</v>
      </c>
      <c r="FN1093" s="158" t="n">
        <v>1</v>
      </c>
      <c r="FO1093" s="158" t="n">
        <v>1900</v>
      </c>
      <c r="FP1093" s="158" t="n">
        <v>1</v>
      </c>
      <c r="FQ1093" s="158" t="n">
        <v>1</v>
      </c>
      <c r="FR1093" s="158" t="n">
        <v>1900</v>
      </c>
      <c r="FS1093" s="158" t="n">
        <v>1</v>
      </c>
      <c r="FT1093" s="158" t="n">
        <v>1</v>
      </c>
      <c r="FU1093" s="158" t="n">
        <v>1900</v>
      </c>
      <c r="FV1093" s="158" t="n">
        <v>1</v>
      </c>
      <c r="FW1093" s="158" t="n">
        <v>1</v>
      </c>
    </row>
    <row r="1094">
      <c r="A1094">
        <f>IF(F1094&gt;1,A1093,IF(AND(I1094&lt;10,paste!A1096&lt;10),RIGHT(H1094,2)&amp;"0"&amp;I1094&amp;"000"&amp;paste!A1096,IF(AND(I1094&lt;10,paste!A1096&gt;=10,paste!A1096&lt;100),RIGHT(H1094,2)&amp;"0"&amp;I1094&amp;"00"&amp;paste!A1096,IF(AND(I1094&lt;10,paste!A1096&gt;=100,paste!A1096&lt;1000),RIGHT(H1094,2)&amp;"0"&amp;I1094&amp;"0"&amp;paste!A1096,IF(AND(I1094&lt;10,paste!A1096&gt;=1000),RIGHT(H1094,2)&amp;"0"&amp;I1094&amp;paste!A1096,IF(AND(I1094&gt;=10,paste!A1096&lt;10),RIGHT(H1094,2)&amp;I1094&amp;"000"&amp;paste!A1096,IF(AND(I1094&gt;=10,paste!A1096&gt;=10,paste!A1096&lt;100),RIGHT(H1094,2)&amp;I1094&amp;"00"&amp;paste!A1096,IF(AND(I1094&gt;=10,paste!A1096&gt;=100,paste!A1096&lt;1000),RIGHT(H1094,2)&amp;I1094&amp;"0"&amp;paste!A1096,RIGHT(H1094,2)&amp;I1094&amp;paste!A1096))))))))</f>
        <v/>
      </c>
      <c r="B1094">
        <f>YEAR(paste!C1096)</f>
        <v/>
      </c>
      <c r="C1094">
        <f>MONTH(paste!C1096)</f>
        <v/>
      </c>
      <c r="D1094">
        <f>DAY(paste!C1096)</f>
        <v/>
      </c>
      <c r="E1094" s="158" t="n">
        <v>0</v>
      </c>
      <c r="F1094">
        <f>IF(AND(L1094=L1093,D1094=D1093),F1093+1,1)</f>
        <v/>
      </c>
      <c r="G1094" s="158" t="n">
        <v>0</v>
      </c>
      <c r="H1094">
        <f>YEAR(paste!C1096)</f>
        <v/>
      </c>
      <c r="I1094">
        <f>MONTH(paste!C1096)</f>
        <v/>
      </c>
      <c r="J1094">
        <f>DAY(paste!C1096)</f>
        <v/>
      </c>
      <c r="K1094">
        <f>A1094</f>
        <v/>
      </c>
      <c r="L1094">
        <f>IF(ISBLANK(VLOOKUP(paste!J1096,'得意先名 (2)'!$B$3:$F$2005,5,FALSE)),paste!P1096,IFERROR(VLOOKUP(paste!J1096,'得意先名 (2)'!$B$3:$F$2005,5,FALSE),"ZZZZZZZZZZZ"))</f>
        <v/>
      </c>
      <c r="M1094">
        <f>IF(L1094="ZZZZZZZZZZZ",paste!J1096&amp;paste!K1096&amp; "  :   "&amp;paste!M1096&amp; "  :   "&amp;paste!P1096,"")</f>
        <v/>
      </c>
      <c r="O1094" s="158" t="n"/>
      <c r="P1094">
        <f>VLOOKUP(L1094,'L_User+EndUser'!$C$2:$K$500,8,FALSE)</f>
        <v/>
      </c>
      <c r="Q1094">
        <f>VLOOKUP(L1094,'L_User+EndUser'!$C$2:$K$500,9,FALSE)</f>
        <v/>
      </c>
      <c r="R1094" s="158" t="n"/>
      <c r="T1094" s="158" t="n"/>
      <c r="V1094" s="158" t="n"/>
      <c r="AB1094">
        <f>paste!J1096</f>
        <v/>
      </c>
      <c r="AC1094">
        <f>L1094</f>
        <v/>
      </c>
      <c r="AO1094">
        <f>YEAR(paste!O1096)</f>
        <v/>
      </c>
      <c r="AP1094">
        <f>MONTH(paste!O1096)</f>
        <v/>
      </c>
      <c r="AQ1094">
        <f>DAY(paste!O1096)</f>
        <v/>
      </c>
      <c r="BD1094">
        <f>IF(paste!L1096="","",paste!L1096)</f>
        <v/>
      </c>
      <c r="BM1094" t="n">
        <v>1</v>
      </c>
      <c r="BN1094">
        <f>VLOOKUP(paste!E1096,L_Product!$A$2:$B$2001,2,FALSE)</f>
        <v/>
      </c>
      <c r="BO1094" s="21" t="n"/>
      <c r="BT1094" t="n">
        <v>2</v>
      </c>
      <c r="BU1094">
        <f>IF($BM$2=1,2,IF($BM$2=18,1))</f>
        <v/>
      </c>
      <c r="BV1094">
        <f>IF($BM$2=1,0,IF($BM$2=18,1))</f>
        <v/>
      </c>
      <c r="BW1094" t="n">
        <v>2</v>
      </c>
      <c r="BX1094" t="n">
        <v>0</v>
      </c>
      <c r="BY1094" t="n">
        <v>3</v>
      </c>
      <c r="BZ1094">
        <f>VLOOKUP(BN1094,L_Product!$B$2:$Z$2001,14,FALSE)</f>
        <v/>
      </c>
      <c r="CA1094">
        <f>paste!H1096</f>
        <v/>
      </c>
      <c r="CB1094">
        <f>BZ1094*CA1094</f>
        <v/>
      </c>
      <c r="CN1094" s="158" t="n">
        <v>1</v>
      </c>
      <c r="CO1094" s="158" t="n">
        <v>1</v>
      </c>
      <c r="CP1094" s="158" t="n">
        <v>1</v>
      </c>
      <c r="CQ1094" s="158" t="n">
        <v>1</v>
      </c>
      <c r="CR1094" s="158" t="n">
        <v>1</v>
      </c>
      <c r="CS1094" s="158" t="n">
        <v>0</v>
      </c>
      <c r="CT1094" s="158" t="n">
        <v>0</v>
      </c>
      <c r="CU1094" s="158" t="n">
        <v>0</v>
      </c>
      <c r="CV1094" s="158" t="n">
        <v>0</v>
      </c>
      <c r="CW1094" s="158" t="n">
        <v>0</v>
      </c>
      <c r="CX1094">
        <f>B1094</f>
        <v/>
      </c>
      <c r="CY1094">
        <f>C1094</f>
        <v/>
      </c>
      <c r="CZ1094">
        <f>D1094</f>
        <v/>
      </c>
      <c r="DA1094" s="158" t="n">
        <v>1900</v>
      </c>
      <c r="DB1094" s="158" t="n">
        <v>1</v>
      </c>
      <c r="DC1094" s="158" t="n">
        <v>1</v>
      </c>
      <c r="DD1094" s="158" t="n">
        <v>1900</v>
      </c>
      <c r="DE1094" s="158" t="n">
        <v>1</v>
      </c>
      <c r="DF1094" s="158" t="n">
        <v>1</v>
      </c>
      <c r="DG1094" s="158" t="n">
        <v>1900</v>
      </c>
      <c r="DH1094" s="158" t="n">
        <v>1</v>
      </c>
      <c r="DI1094" s="158" t="n">
        <v>1</v>
      </c>
      <c r="DJ1094" s="158" t="n">
        <v>1900</v>
      </c>
      <c r="DK1094" s="158" t="n">
        <v>1</v>
      </c>
      <c r="DL1094" s="158" t="n">
        <v>1</v>
      </c>
      <c r="DR1094" s="158" t="n">
        <v>2</v>
      </c>
      <c r="DS1094" s="158" t="n">
        <v>1</v>
      </c>
      <c r="DT1094" s="158" t="n">
        <v>2</v>
      </c>
      <c r="DU1094" s="158" t="n">
        <v>1</v>
      </c>
      <c r="DV1094" s="158" t="n">
        <v>3</v>
      </c>
      <c r="DW1094" s="158" t="n">
        <v>1</v>
      </c>
      <c r="DX1094" s="158" t="n">
        <v>3</v>
      </c>
      <c r="DY1094" s="158" t="n">
        <v>0</v>
      </c>
      <c r="DZ1094" s="158" t="n">
        <v>0</v>
      </c>
      <c r="EA1094" s="158" t="n">
        <v>0</v>
      </c>
      <c r="EB1094" s="158" t="n">
        <v>0</v>
      </c>
      <c r="EC1094" s="158" t="n">
        <v>0</v>
      </c>
      <c r="ED1094" s="158" t="n">
        <v>0</v>
      </c>
      <c r="EE1094" s="158" t="n">
        <v>0</v>
      </c>
      <c r="EF1094" s="158" t="n">
        <v>0</v>
      </c>
      <c r="EG1094" s="158" t="n">
        <v>0</v>
      </c>
      <c r="EH1094" s="158" t="n">
        <v>0</v>
      </c>
      <c r="EI1094" s="158" t="n">
        <v>0</v>
      </c>
      <c r="EJ1094" s="158" t="n">
        <v>0</v>
      </c>
      <c r="EK1094" s="158" t="n">
        <v>0</v>
      </c>
      <c r="EL1094" s="158" t="n">
        <v>0</v>
      </c>
      <c r="EM1094" s="158" t="n">
        <v>0</v>
      </c>
      <c r="EN1094" s="158" t="n">
        <v>0</v>
      </c>
      <c r="EO1094" s="158" t="n">
        <v>0</v>
      </c>
      <c r="EP1094" s="158" t="n">
        <v>0</v>
      </c>
      <c r="EQ1094" s="158" t="n">
        <v>0</v>
      </c>
      <c r="ER1094" s="158" t="n">
        <v>0</v>
      </c>
      <c r="ES1094" s="158" t="n">
        <v>0</v>
      </c>
      <c r="ET1094" s="158" t="n">
        <v>0</v>
      </c>
      <c r="EU1094" s="158" t="n">
        <v>0</v>
      </c>
      <c r="EV1094" s="158" t="n">
        <v>0</v>
      </c>
      <c r="EW1094" s="158" t="n">
        <v>0</v>
      </c>
      <c r="EX1094" s="158" t="n">
        <v>0</v>
      </c>
      <c r="EY1094" s="158" t="n">
        <v>0</v>
      </c>
      <c r="EZ1094" s="158" t="n">
        <v>1900</v>
      </c>
      <c r="FA1094" s="158" t="n">
        <v>1</v>
      </c>
      <c r="FB1094" s="158" t="n">
        <v>1</v>
      </c>
      <c r="FC1094" s="158" t="n">
        <v>1900</v>
      </c>
      <c r="FD1094" s="158" t="n">
        <v>1</v>
      </c>
      <c r="FE1094" s="158" t="n">
        <v>1</v>
      </c>
      <c r="FF1094" s="158" t="n">
        <v>1900</v>
      </c>
      <c r="FG1094" s="158" t="n">
        <v>1</v>
      </c>
      <c r="FH1094" s="158" t="n">
        <v>1</v>
      </c>
      <c r="FI1094" s="158" t="n">
        <v>1900</v>
      </c>
      <c r="FJ1094" s="158" t="n">
        <v>1</v>
      </c>
      <c r="FK1094" s="158" t="n">
        <v>1</v>
      </c>
      <c r="FL1094" s="158" t="n">
        <v>1900</v>
      </c>
      <c r="FM1094" s="158" t="n">
        <v>1</v>
      </c>
      <c r="FN1094" s="158" t="n">
        <v>1</v>
      </c>
      <c r="FO1094" s="158" t="n">
        <v>1900</v>
      </c>
      <c r="FP1094" s="158" t="n">
        <v>1</v>
      </c>
      <c r="FQ1094" s="158" t="n">
        <v>1</v>
      </c>
      <c r="FR1094" s="158" t="n">
        <v>1900</v>
      </c>
      <c r="FS1094" s="158" t="n">
        <v>1</v>
      </c>
      <c r="FT1094" s="158" t="n">
        <v>1</v>
      </c>
      <c r="FU1094" s="158" t="n">
        <v>1900</v>
      </c>
      <c r="FV1094" s="158" t="n">
        <v>1</v>
      </c>
      <c r="FW1094" s="158" t="n">
        <v>1</v>
      </c>
    </row>
    <row r="1095">
      <c r="A1095">
        <f>IF(F1095&gt;1,A1094,IF(AND(I1095&lt;10,paste!A1097&lt;10),RIGHT(H1095,2)&amp;"0"&amp;I1095&amp;"000"&amp;paste!A1097,IF(AND(I1095&lt;10,paste!A1097&gt;=10,paste!A1097&lt;100),RIGHT(H1095,2)&amp;"0"&amp;I1095&amp;"00"&amp;paste!A1097,IF(AND(I1095&lt;10,paste!A1097&gt;=100,paste!A1097&lt;1000),RIGHT(H1095,2)&amp;"0"&amp;I1095&amp;"0"&amp;paste!A1097,IF(AND(I1095&lt;10,paste!A1097&gt;=1000),RIGHT(H1095,2)&amp;"0"&amp;I1095&amp;paste!A1097,IF(AND(I1095&gt;=10,paste!A1097&lt;10),RIGHT(H1095,2)&amp;I1095&amp;"000"&amp;paste!A1097,IF(AND(I1095&gt;=10,paste!A1097&gt;=10,paste!A1097&lt;100),RIGHT(H1095,2)&amp;I1095&amp;"00"&amp;paste!A1097,IF(AND(I1095&gt;=10,paste!A1097&gt;=100,paste!A1097&lt;1000),RIGHT(H1095,2)&amp;I1095&amp;"0"&amp;paste!A1097,RIGHT(H1095,2)&amp;I1095&amp;paste!A1097))))))))</f>
        <v/>
      </c>
      <c r="B1095">
        <f>YEAR(paste!C1097)</f>
        <v/>
      </c>
      <c r="C1095">
        <f>MONTH(paste!C1097)</f>
        <v/>
      </c>
      <c r="D1095">
        <f>DAY(paste!C1097)</f>
        <v/>
      </c>
      <c r="E1095" s="158" t="n">
        <v>0</v>
      </c>
      <c r="F1095">
        <f>IF(AND(L1095=L1094,D1095=D1094),F1094+1,1)</f>
        <v/>
      </c>
      <c r="G1095" s="158" t="n">
        <v>0</v>
      </c>
      <c r="H1095">
        <f>YEAR(paste!C1097)</f>
        <v/>
      </c>
      <c r="I1095">
        <f>MONTH(paste!C1097)</f>
        <v/>
      </c>
      <c r="J1095">
        <f>DAY(paste!C1097)</f>
        <v/>
      </c>
      <c r="K1095">
        <f>A1095</f>
        <v/>
      </c>
      <c r="L1095">
        <f>IF(ISBLANK(VLOOKUP(paste!J1097,'得意先名 (2)'!$B$3:$F$2005,5,FALSE)),paste!P1097,IFERROR(VLOOKUP(paste!J1097,'得意先名 (2)'!$B$3:$F$2005,5,FALSE),"ZZZZZZZZZZZ"))</f>
        <v/>
      </c>
      <c r="M1095">
        <f>IF(L1095="ZZZZZZZZZZZ",paste!J1097&amp;paste!K1097&amp; "  :   "&amp;paste!M1097&amp; "  :   "&amp;paste!P1097,"")</f>
        <v/>
      </c>
      <c r="O1095" s="158" t="n"/>
      <c r="P1095">
        <f>VLOOKUP(L1095,'L_User+EndUser'!$C$2:$K$500,8,FALSE)</f>
        <v/>
      </c>
      <c r="Q1095">
        <f>VLOOKUP(L1095,'L_User+EndUser'!$C$2:$K$500,9,FALSE)</f>
        <v/>
      </c>
      <c r="R1095" s="158" t="n"/>
      <c r="T1095" s="158" t="n"/>
      <c r="V1095" s="158" t="n"/>
      <c r="AB1095">
        <f>paste!J1097</f>
        <v/>
      </c>
      <c r="AC1095">
        <f>L1095</f>
        <v/>
      </c>
      <c r="AO1095">
        <f>YEAR(paste!O1097)</f>
        <v/>
      </c>
      <c r="AP1095">
        <f>MONTH(paste!O1097)</f>
        <v/>
      </c>
      <c r="AQ1095">
        <f>DAY(paste!O1097)</f>
        <v/>
      </c>
      <c r="BD1095">
        <f>IF(paste!L1097="","",paste!L1097)</f>
        <v/>
      </c>
      <c r="BM1095" t="n">
        <v>1</v>
      </c>
      <c r="BN1095">
        <f>VLOOKUP(paste!E1097,L_Product!$A$2:$B$2001,2,FALSE)</f>
        <v/>
      </c>
      <c r="BO1095" s="21" t="n"/>
      <c r="BT1095" t="n">
        <v>2</v>
      </c>
      <c r="BU1095">
        <f>IF($BM$2=1,2,IF($BM$2=18,1))</f>
        <v/>
      </c>
      <c r="BV1095">
        <f>IF($BM$2=1,0,IF($BM$2=18,1))</f>
        <v/>
      </c>
      <c r="BW1095" t="n">
        <v>2</v>
      </c>
      <c r="BX1095" t="n">
        <v>0</v>
      </c>
      <c r="BY1095" t="n">
        <v>3</v>
      </c>
      <c r="BZ1095">
        <f>VLOOKUP(BN1095,L_Product!$B$2:$Z$2001,14,FALSE)</f>
        <v/>
      </c>
      <c r="CA1095">
        <f>paste!H1097</f>
        <v/>
      </c>
      <c r="CB1095">
        <f>BZ1095*CA1095</f>
        <v/>
      </c>
      <c r="CN1095" s="158" t="n">
        <v>1</v>
      </c>
      <c r="CO1095" s="158" t="n">
        <v>1</v>
      </c>
      <c r="CP1095" s="158" t="n">
        <v>1</v>
      </c>
      <c r="CQ1095" s="158" t="n">
        <v>1</v>
      </c>
      <c r="CR1095" s="158" t="n">
        <v>1</v>
      </c>
      <c r="CS1095" s="158" t="n">
        <v>0</v>
      </c>
      <c r="CT1095" s="158" t="n">
        <v>0</v>
      </c>
      <c r="CU1095" s="158" t="n">
        <v>0</v>
      </c>
      <c r="CV1095" s="158" t="n">
        <v>0</v>
      </c>
      <c r="CW1095" s="158" t="n">
        <v>0</v>
      </c>
      <c r="CX1095">
        <f>B1095</f>
        <v/>
      </c>
      <c r="CY1095">
        <f>C1095</f>
        <v/>
      </c>
      <c r="CZ1095">
        <f>D1095</f>
        <v/>
      </c>
      <c r="DA1095" s="158" t="n">
        <v>1900</v>
      </c>
      <c r="DB1095" s="158" t="n">
        <v>1</v>
      </c>
      <c r="DC1095" s="158" t="n">
        <v>1</v>
      </c>
      <c r="DD1095" s="158" t="n">
        <v>1900</v>
      </c>
      <c r="DE1095" s="158" t="n">
        <v>1</v>
      </c>
      <c r="DF1095" s="158" t="n">
        <v>1</v>
      </c>
      <c r="DG1095" s="158" t="n">
        <v>1900</v>
      </c>
      <c r="DH1095" s="158" t="n">
        <v>1</v>
      </c>
      <c r="DI1095" s="158" t="n">
        <v>1</v>
      </c>
      <c r="DJ1095" s="158" t="n">
        <v>1900</v>
      </c>
      <c r="DK1095" s="158" t="n">
        <v>1</v>
      </c>
      <c r="DL1095" s="158" t="n">
        <v>1</v>
      </c>
      <c r="DR1095" s="158" t="n">
        <v>2</v>
      </c>
      <c r="DS1095" s="158" t="n">
        <v>1</v>
      </c>
      <c r="DT1095" s="158" t="n">
        <v>2</v>
      </c>
      <c r="DU1095" s="158" t="n">
        <v>1</v>
      </c>
      <c r="DV1095" s="158" t="n">
        <v>3</v>
      </c>
      <c r="DW1095" s="158" t="n">
        <v>1</v>
      </c>
      <c r="DX1095" s="158" t="n">
        <v>3</v>
      </c>
      <c r="DY1095" s="158" t="n">
        <v>0</v>
      </c>
      <c r="DZ1095" s="158" t="n">
        <v>0</v>
      </c>
      <c r="EA1095" s="158" t="n">
        <v>0</v>
      </c>
      <c r="EB1095" s="158" t="n">
        <v>0</v>
      </c>
      <c r="EC1095" s="158" t="n">
        <v>0</v>
      </c>
      <c r="ED1095" s="158" t="n">
        <v>0</v>
      </c>
      <c r="EE1095" s="158" t="n">
        <v>0</v>
      </c>
      <c r="EF1095" s="158" t="n">
        <v>0</v>
      </c>
      <c r="EG1095" s="158" t="n">
        <v>0</v>
      </c>
      <c r="EH1095" s="158" t="n">
        <v>0</v>
      </c>
      <c r="EI1095" s="158" t="n">
        <v>0</v>
      </c>
      <c r="EJ1095" s="158" t="n">
        <v>0</v>
      </c>
      <c r="EK1095" s="158" t="n">
        <v>0</v>
      </c>
      <c r="EL1095" s="158" t="n">
        <v>0</v>
      </c>
      <c r="EM1095" s="158" t="n">
        <v>0</v>
      </c>
      <c r="EN1095" s="158" t="n">
        <v>0</v>
      </c>
      <c r="EO1095" s="158" t="n">
        <v>0</v>
      </c>
      <c r="EP1095" s="158" t="n">
        <v>0</v>
      </c>
      <c r="EQ1095" s="158" t="n">
        <v>0</v>
      </c>
      <c r="ER1095" s="158" t="n">
        <v>0</v>
      </c>
      <c r="ES1095" s="158" t="n">
        <v>0</v>
      </c>
      <c r="ET1095" s="158" t="n">
        <v>0</v>
      </c>
      <c r="EU1095" s="158" t="n">
        <v>0</v>
      </c>
      <c r="EV1095" s="158" t="n">
        <v>0</v>
      </c>
      <c r="EW1095" s="158" t="n">
        <v>0</v>
      </c>
      <c r="EX1095" s="158" t="n">
        <v>0</v>
      </c>
      <c r="EY1095" s="158" t="n">
        <v>0</v>
      </c>
      <c r="EZ1095" s="158" t="n">
        <v>1900</v>
      </c>
      <c r="FA1095" s="158" t="n">
        <v>1</v>
      </c>
      <c r="FB1095" s="158" t="n">
        <v>1</v>
      </c>
      <c r="FC1095" s="158" t="n">
        <v>1900</v>
      </c>
      <c r="FD1095" s="158" t="n">
        <v>1</v>
      </c>
      <c r="FE1095" s="158" t="n">
        <v>1</v>
      </c>
      <c r="FF1095" s="158" t="n">
        <v>1900</v>
      </c>
      <c r="FG1095" s="158" t="n">
        <v>1</v>
      </c>
      <c r="FH1095" s="158" t="n">
        <v>1</v>
      </c>
      <c r="FI1095" s="158" t="n">
        <v>1900</v>
      </c>
      <c r="FJ1095" s="158" t="n">
        <v>1</v>
      </c>
      <c r="FK1095" s="158" t="n">
        <v>1</v>
      </c>
      <c r="FL1095" s="158" t="n">
        <v>1900</v>
      </c>
      <c r="FM1095" s="158" t="n">
        <v>1</v>
      </c>
      <c r="FN1095" s="158" t="n">
        <v>1</v>
      </c>
      <c r="FO1095" s="158" t="n">
        <v>1900</v>
      </c>
      <c r="FP1095" s="158" t="n">
        <v>1</v>
      </c>
      <c r="FQ1095" s="158" t="n">
        <v>1</v>
      </c>
      <c r="FR1095" s="158" t="n">
        <v>1900</v>
      </c>
      <c r="FS1095" s="158" t="n">
        <v>1</v>
      </c>
      <c r="FT1095" s="158" t="n">
        <v>1</v>
      </c>
      <c r="FU1095" s="158" t="n">
        <v>1900</v>
      </c>
      <c r="FV1095" s="158" t="n">
        <v>1</v>
      </c>
      <c r="FW1095" s="158" t="n">
        <v>1</v>
      </c>
    </row>
    <row r="1096">
      <c r="A1096">
        <f>IF(F1096&gt;1,A1095,IF(AND(I1096&lt;10,paste!A1098&lt;10),RIGHT(H1096,2)&amp;"0"&amp;I1096&amp;"000"&amp;paste!A1098,IF(AND(I1096&lt;10,paste!A1098&gt;=10,paste!A1098&lt;100),RIGHT(H1096,2)&amp;"0"&amp;I1096&amp;"00"&amp;paste!A1098,IF(AND(I1096&lt;10,paste!A1098&gt;=100,paste!A1098&lt;1000),RIGHT(H1096,2)&amp;"0"&amp;I1096&amp;"0"&amp;paste!A1098,IF(AND(I1096&lt;10,paste!A1098&gt;=1000),RIGHT(H1096,2)&amp;"0"&amp;I1096&amp;paste!A1098,IF(AND(I1096&gt;=10,paste!A1098&lt;10),RIGHT(H1096,2)&amp;I1096&amp;"000"&amp;paste!A1098,IF(AND(I1096&gt;=10,paste!A1098&gt;=10,paste!A1098&lt;100),RIGHT(H1096,2)&amp;I1096&amp;"00"&amp;paste!A1098,IF(AND(I1096&gt;=10,paste!A1098&gt;=100,paste!A1098&lt;1000),RIGHT(H1096,2)&amp;I1096&amp;"0"&amp;paste!A1098,RIGHT(H1096,2)&amp;I1096&amp;paste!A1098))))))))</f>
        <v/>
      </c>
      <c r="B1096">
        <f>YEAR(paste!C1098)</f>
        <v/>
      </c>
      <c r="C1096">
        <f>MONTH(paste!C1098)</f>
        <v/>
      </c>
      <c r="D1096">
        <f>DAY(paste!C1098)</f>
        <v/>
      </c>
      <c r="E1096" s="158" t="n">
        <v>0</v>
      </c>
      <c r="F1096">
        <f>IF(AND(L1096=L1095,D1096=D1095),F1095+1,1)</f>
        <v/>
      </c>
      <c r="G1096" s="158" t="n">
        <v>0</v>
      </c>
      <c r="H1096">
        <f>YEAR(paste!C1098)</f>
        <v/>
      </c>
      <c r="I1096">
        <f>MONTH(paste!C1098)</f>
        <v/>
      </c>
      <c r="J1096">
        <f>DAY(paste!C1098)</f>
        <v/>
      </c>
      <c r="K1096">
        <f>A1096</f>
        <v/>
      </c>
      <c r="L1096">
        <f>IF(ISBLANK(VLOOKUP(paste!J1098,'得意先名 (2)'!$B$3:$F$2005,5,FALSE)),paste!P1098,IFERROR(VLOOKUP(paste!J1098,'得意先名 (2)'!$B$3:$F$2005,5,FALSE),"ZZZZZZZZZZZ"))</f>
        <v/>
      </c>
      <c r="M1096">
        <f>IF(L1096="ZZZZZZZZZZZ",paste!J1098&amp;paste!K1098&amp; "  :   "&amp;paste!M1098&amp; "  :   "&amp;paste!P1098,"")</f>
        <v/>
      </c>
      <c r="O1096" s="158" t="n"/>
      <c r="P1096">
        <f>VLOOKUP(L1096,'L_User+EndUser'!$C$2:$K$500,8,FALSE)</f>
        <v/>
      </c>
      <c r="Q1096">
        <f>VLOOKUP(L1096,'L_User+EndUser'!$C$2:$K$500,9,FALSE)</f>
        <v/>
      </c>
      <c r="R1096" s="158" t="n"/>
      <c r="T1096" s="158" t="n"/>
      <c r="V1096" s="158" t="n"/>
      <c r="AB1096">
        <f>paste!J1098</f>
        <v/>
      </c>
      <c r="AC1096">
        <f>L1096</f>
        <v/>
      </c>
      <c r="AO1096">
        <f>YEAR(paste!O1098)</f>
        <v/>
      </c>
      <c r="AP1096">
        <f>MONTH(paste!O1098)</f>
        <v/>
      </c>
      <c r="AQ1096">
        <f>DAY(paste!O1098)</f>
        <v/>
      </c>
      <c r="BD1096">
        <f>IF(paste!L1098="","",paste!L1098)</f>
        <v/>
      </c>
      <c r="BM1096" t="n">
        <v>1</v>
      </c>
      <c r="BN1096">
        <f>VLOOKUP(paste!E1098,L_Product!$A$2:$B$2001,2,FALSE)</f>
        <v/>
      </c>
      <c r="BO1096" s="21" t="n"/>
      <c r="BT1096" t="n">
        <v>2</v>
      </c>
      <c r="BU1096">
        <f>IF($BM$2=1,2,IF($BM$2=18,1))</f>
        <v/>
      </c>
      <c r="BV1096">
        <f>IF($BM$2=1,0,IF($BM$2=18,1))</f>
        <v/>
      </c>
      <c r="BW1096" t="n">
        <v>2</v>
      </c>
      <c r="BX1096" t="n">
        <v>0</v>
      </c>
      <c r="BY1096" t="n">
        <v>3</v>
      </c>
      <c r="BZ1096">
        <f>VLOOKUP(BN1096,L_Product!$B$2:$Z$2001,14,FALSE)</f>
        <v/>
      </c>
      <c r="CA1096">
        <f>paste!H1098</f>
        <v/>
      </c>
      <c r="CB1096">
        <f>BZ1096*CA1096</f>
        <v/>
      </c>
      <c r="CN1096" s="158" t="n">
        <v>1</v>
      </c>
      <c r="CO1096" s="158" t="n">
        <v>1</v>
      </c>
      <c r="CP1096" s="158" t="n">
        <v>1</v>
      </c>
      <c r="CQ1096" s="158" t="n">
        <v>1</v>
      </c>
      <c r="CR1096" s="158" t="n">
        <v>1</v>
      </c>
      <c r="CS1096" s="158" t="n">
        <v>0</v>
      </c>
      <c r="CT1096" s="158" t="n">
        <v>0</v>
      </c>
      <c r="CU1096" s="158" t="n">
        <v>0</v>
      </c>
      <c r="CV1096" s="158" t="n">
        <v>0</v>
      </c>
      <c r="CW1096" s="158" t="n">
        <v>0</v>
      </c>
      <c r="CX1096">
        <f>B1096</f>
        <v/>
      </c>
      <c r="CY1096">
        <f>C1096</f>
        <v/>
      </c>
      <c r="CZ1096">
        <f>D1096</f>
        <v/>
      </c>
      <c r="DA1096" s="158" t="n">
        <v>1900</v>
      </c>
      <c r="DB1096" s="158" t="n">
        <v>1</v>
      </c>
      <c r="DC1096" s="158" t="n">
        <v>1</v>
      </c>
      <c r="DD1096" s="158" t="n">
        <v>1900</v>
      </c>
      <c r="DE1096" s="158" t="n">
        <v>1</v>
      </c>
      <c r="DF1096" s="158" t="n">
        <v>1</v>
      </c>
      <c r="DG1096" s="158" t="n">
        <v>1900</v>
      </c>
      <c r="DH1096" s="158" t="n">
        <v>1</v>
      </c>
      <c r="DI1096" s="158" t="n">
        <v>1</v>
      </c>
      <c r="DJ1096" s="158" t="n">
        <v>1900</v>
      </c>
      <c r="DK1096" s="158" t="n">
        <v>1</v>
      </c>
      <c r="DL1096" s="158" t="n">
        <v>1</v>
      </c>
      <c r="DR1096" s="158" t="n">
        <v>2</v>
      </c>
      <c r="DS1096" s="158" t="n">
        <v>1</v>
      </c>
      <c r="DT1096" s="158" t="n">
        <v>2</v>
      </c>
      <c r="DU1096" s="158" t="n">
        <v>1</v>
      </c>
      <c r="DV1096" s="158" t="n">
        <v>3</v>
      </c>
      <c r="DW1096" s="158" t="n">
        <v>1</v>
      </c>
      <c r="DX1096" s="158" t="n">
        <v>3</v>
      </c>
      <c r="DY1096" s="158" t="n">
        <v>0</v>
      </c>
      <c r="DZ1096" s="158" t="n">
        <v>0</v>
      </c>
      <c r="EA1096" s="158" t="n">
        <v>0</v>
      </c>
      <c r="EB1096" s="158" t="n">
        <v>0</v>
      </c>
      <c r="EC1096" s="158" t="n">
        <v>0</v>
      </c>
      <c r="ED1096" s="158" t="n">
        <v>0</v>
      </c>
      <c r="EE1096" s="158" t="n">
        <v>0</v>
      </c>
      <c r="EF1096" s="158" t="n">
        <v>0</v>
      </c>
      <c r="EG1096" s="158" t="n">
        <v>0</v>
      </c>
      <c r="EH1096" s="158" t="n">
        <v>0</v>
      </c>
      <c r="EI1096" s="158" t="n">
        <v>0</v>
      </c>
      <c r="EJ1096" s="158" t="n">
        <v>0</v>
      </c>
      <c r="EK1096" s="158" t="n">
        <v>0</v>
      </c>
      <c r="EL1096" s="158" t="n">
        <v>0</v>
      </c>
      <c r="EM1096" s="158" t="n">
        <v>0</v>
      </c>
      <c r="EN1096" s="158" t="n">
        <v>0</v>
      </c>
      <c r="EO1096" s="158" t="n">
        <v>0</v>
      </c>
      <c r="EP1096" s="158" t="n">
        <v>0</v>
      </c>
      <c r="EQ1096" s="158" t="n">
        <v>0</v>
      </c>
      <c r="ER1096" s="158" t="n">
        <v>0</v>
      </c>
      <c r="ES1096" s="158" t="n">
        <v>0</v>
      </c>
      <c r="ET1096" s="158" t="n">
        <v>0</v>
      </c>
      <c r="EU1096" s="158" t="n">
        <v>0</v>
      </c>
      <c r="EV1096" s="158" t="n">
        <v>0</v>
      </c>
      <c r="EW1096" s="158" t="n">
        <v>0</v>
      </c>
      <c r="EX1096" s="158" t="n">
        <v>0</v>
      </c>
      <c r="EY1096" s="158" t="n">
        <v>0</v>
      </c>
      <c r="EZ1096" s="158" t="n">
        <v>1900</v>
      </c>
      <c r="FA1096" s="158" t="n">
        <v>1</v>
      </c>
      <c r="FB1096" s="158" t="n">
        <v>1</v>
      </c>
      <c r="FC1096" s="158" t="n">
        <v>1900</v>
      </c>
      <c r="FD1096" s="158" t="n">
        <v>1</v>
      </c>
      <c r="FE1096" s="158" t="n">
        <v>1</v>
      </c>
      <c r="FF1096" s="158" t="n">
        <v>1900</v>
      </c>
      <c r="FG1096" s="158" t="n">
        <v>1</v>
      </c>
      <c r="FH1096" s="158" t="n">
        <v>1</v>
      </c>
      <c r="FI1096" s="158" t="n">
        <v>1900</v>
      </c>
      <c r="FJ1096" s="158" t="n">
        <v>1</v>
      </c>
      <c r="FK1096" s="158" t="n">
        <v>1</v>
      </c>
      <c r="FL1096" s="158" t="n">
        <v>1900</v>
      </c>
      <c r="FM1096" s="158" t="n">
        <v>1</v>
      </c>
      <c r="FN1096" s="158" t="n">
        <v>1</v>
      </c>
      <c r="FO1096" s="158" t="n">
        <v>1900</v>
      </c>
      <c r="FP1096" s="158" t="n">
        <v>1</v>
      </c>
      <c r="FQ1096" s="158" t="n">
        <v>1</v>
      </c>
      <c r="FR1096" s="158" t="n">
        <v>1900</v>
      </c>
      <c r="FS1096" s="158" t="n">
        <v>1</v>
      </c>
      <c r="FT1096" s="158" t="n">
        <v>1</v>
      </c>
      <c r="FU1096" s="158" t="n">
        <v>1900</v>
      </c>
      <c r="FV1096" s="158" t="n">
        <v>1</v>
      </c>
      <c r="FW1096" s="158" t="n">
        <v>1</v>
      </c>
    </row>
    <row r="1097">
      <c r="A1097">
        <f>IF(F1097&gt;1,A1096,IF(AND(I1097&lt;10,paste!A1099&lt;10),RIGHT(H1097,2)&amp;"0"&amp;I1097&amp;"000"&amp;paste!A1099,IF(AND(I1097&lt;10,paste!A1099&gt;=10,paste!A1099&lt;100),RIGHT(H1097,2)&amp;"0"&amp;I1097&amp;"00"&amp;paste!A1099,IF(AND(I1097&lt;10,paste!A1099&gt;=100,paste!A1099&lt;1000),RIGHT(H1097,2)&amp;"0"&amp;I1097&amp;"0"&amp;paste!A1099,IF(AND(I1097&lt;10,paste!A1099&gt;=1000),RIGHT(H1097,2)&amp;"0"&amp;I1097&amp;paste!A1099,IF(AND(I1097&gt;=10,paste!A1099&lt;10),RIGHT(H1097,2)&amp;I1097&amp;"000"&amp;paste!A1099,IF(AND(I1097&gt;=10,paste!A1099&gt;=10,paste!A1099&lt;100),RIGHT(H1097,2)&amp;I1097&amp;"00"&amp;paste!A1099,IF(AND(I1097&gt;=10,paste!A1099&gt;=100,paste!A1099&lt;1000),RIGHT(H1097,2)&amp;I1097&amp;"0"&amp;paste!A1099,RIGHT(H1097,2)&amp;I1097&amp;paste!A1099))))))))</f>
        <v/>
      </c>
      <c r="B1097">
        <f>YEAR(paste!C1099)</f>
        <v/>
      </c>
      <c r="C1097">
        <f>MONTH(paste!C1099)</f>
        <v/>
      </c>
      <c r="D1097">
        <f>DAY(paste!C1099)</f>
        <v/>
      </c>
      <c r="E1097" s="158" t="n">
        <v>0</v>
      </c>
      <c r="F1097">
        <f>IF(AND(L1097=L1096,D1097=D1096),F1096+1,1)</f>
        <v/>
      </c>
      <c r="G1097" s="158" t="n">
        <v>0</v>
      </c>
      <c r="H1097">
        <f>YEAR(paste!C1099)</f>
        <v/>
      </c>
      <c r="I1097">
        <f>MONTH(paste!C1099)</f>
        <v/>
      </c>
      <c r="J1097">
        <f>DAY(paste!C1099)</f>
        <v/>
      </c>
      <c r="K1097">
        <f>A1097</f>
        <v/>
      </c>
      <c r="L1097">
        <f>IF(ISBLANK(VLOOKUP(paste!J1099,'得意先名 (2)'!$B$3:$F$2005,5,FALSE)),paste!P1099,IFERROR(VLOOKUP(paste!J1099,'得意先名 (2)'!$B$3:$F$2005,5,FALSE),"ZZZZZZZZZZZ"))</f>
        <v/>
      </c>
      <c r="M1097">
        <f>IF(L1097="ZZZZZZZZZZZ",paste!J1099&amp;paste!K1099&amp; "  :   "&amp;paste!M1099&amp; "  :   "&amp;paste!P1099,"")</f>
        <v/>
      </c>
      <c r="O1097" s="158" t="n"/>
      <c r="P1097">
        <f>VLOOKUP(L1097,'L_User+EndUser'!$C$2:$K$500,8,FALSE)</f>
        <v/>
      </c>
      <c r="Q1097">
        <f>VLOOKUP(L1097,'L_User+EndUser'!$C$2:$K$500,9,FALSE)</f>
        <v/>
      </c>
      <c r="R1097" s="158" t="n"/>
      <c r="T1097" s="158" t="n"/>
      <c r="V1097" s="158" t="n"/>
      <c r="AB1097">
        <f>paste!J1099</f>
        <v/>
      </c>
      <c r="AC1097">
        <f>L1097</f>
        <v/>
      </c>
      <c r="AO1097">
        <f>YEAR(paste!O1099)</f>
        <v/>
      </c>
      <c r="AP1097">
        <f>MONTH(paste!O1099)</f>
        <v/>
      </c>
      <c r="AQ1097">
        <f>DAY(paste!O1099)</f>
        <v/>
      </c>
      <c r="BD1097">
        <f>IF(paste!L1099="","",paste!L1099)</f>
        <v/>
      </c>
      <c r="BM1097" t="n">
        <v>1</v>
      </c>
      <c r="BN1097">
        <f>VLOOKUP(paste!E1099,L_Product!$A$2:$B$2001,2,FALSE)</f>
        <v/>
      </c>
      <c r="BO1097" s="21" t="n"/>
      <c r="BT1097" t="n">
        <v>2</v>
      </c>
      <c r="BU1097">
        <f>IF($BM$2=1,2,IF($BM$2=18,1))</f>
        <v/>
      </c>
      <c r="BV1097">
        <f>IF($BM$2=1,0,IF($BM$2=18,1))</f>
        <v/>
      </c>
      <c r="BW1097" t="n">
        <v>2</v>
      </c>
      <c r="BX1097" t="n">
        <v>0</v>
      </c>
      <c r="BY1097" t="n">
        <v>3</v>
      </c>
      <c r="BZ1097">
        <f>VLOOKUP(BN1097,L_Product!$B$2:$Z$2001,14,FALSE)</f>
        <v/>
      </c>
      <c r="CA1097">
        <f>paste!H1099</f>
        <v/>
      </c>
      <c r="CB1097">
        <f>BZ1097*CA1097</f>
        <v/>
      </c>
      <c r="CN1097" s="158" t="n">
        <v>1</v>
      </c>
      <c r="CO1097" s="158" t="n">
        <v>1</v>
      </c>
      <c r="CP1097" s="158" t="n">
        <v>1</v>
      </c>
      <c r="CQ1097" s="158" t="n">
        <v>1</v>
      </c>
      <c r="CR1097" s="158" t="n">
        <v>1</v>
      </c>
      <c r="CS1097" s="158" t="n">
        <v>0</v>
      </c>
      <c r="CT1097" s="158" t="n">
        <v>0</v>
      </c>
      <c r="CU1097" s="158" t="n">
        <v>0</v>
      </c>
      <c r="CV1097" s="158" t="n">
        <v>0</v>
      </c>
      <c r="CW1097" s="158" t="n">
        <v>0</v>
      </c>
      <c r="CX1097">
        <f>B1097</f>
        <v/>
      </c>
      <c r="CY1097">
        <f>C1097</f>
        <v/>
      </c>
      <c r="CZ1097">
        <f>D1097</f>
        <v/>
      </c>
      <c r="DA1097" s="158" t="n">
        <v>1900</v>
      </c>
      <c r="DB1097" s="158" t="n">
        <v>1</v>
      </c>
      <c r="DC1097" s="158" t="n">
        <v>1</v>
      </c>
      <c r="DD1097" s="158" t="n">
        <v>1900</v>
      </c>
      <c r="DE1097" s="158" t="n">
        <v>1</v>
      </c>
      <c r="DF1097" s="158" t="n">
        <v>1</v>
      </c>
      <c r="DG1097" s="158" t="n">
        <v>1900</v>
      </c>
      <c r="DH1097" s="158" t="n">
        <v>1</v>
      </c>
      <c r="DI1097" s="158" t="n">
        <v>1</v>
      </c>
      <c r="DJ1097" s="158" t="n">
        <v>1900</v>
      </c>
      <c r="DK1097" s="158" t="n">
        <v>1</v>
      </c>
      <c r="DL1097" s="158" t="n">
        <v>1</v>
      </c>
      <c r="DR1097" s="158" t="n">
        <v>2</v>
      </c>
      <c r="DS1097" s="158" t="n">
        <v>1</v>
      </c>
      <c r="DT1097" s="158" t="n">
        <v>2</v>
      </c>
      <c r="DU1097" s="158" t="n">
        <v>1</v>
      </c>
      <c r="DV1097" s="158" t="n">
        <v>3</v>
      </c>
      <c r="DW1097" s="158" t="n">
        <v>1</v>
      </c>
      <c r="DX1097" s="158" t="n">
        <v>3</v>
      </c>
      <c r="DY1097" s="158" t="n">
        <v>0</v>
      </c>
      <c r="DZ1097" s="158" t="n">
        <v>0</v>
      </c>
      <c r="EA1097" s="158" t="n">
        <v>0</v>
      </c>
      <c r="EB1097" s="158" t="n">
        <v>0</v>
      </c>
      <c r="EC1097" s="158" t="n">
        <v>0</v>
      </c>
      <c r="ED1097" s="158" t="n">
        <v>0</v>
      </c>
      <c r="EE1097" s="158" t="n">
        <v>0</v>
      </c>
      <c r="EF1097" s="158" t="n">
        <v>0</v>
      </c>
      <c r="EG1097" s="158" t="n">
        <v>0</v>
      </c>
      <c r="EH1097" s="158" t="n">
        <v>0</v>
      </c>
      <c r="EI1097" s="158" t="n">
        <v>0</v>
      </c>
      <c r="EJ1097" s="158" t="n">
        <v>0</v>
      </c>
      <c r="EK1097" s="158" t="n">
        <v>0</v>
      </c>
      <c r="EL1097" s="158" t="n">
        <v>0</v>
      </c>
      <c r="EM1097" s="158" t="n">
        <v>0</v>
      </c>
      <c r="EN1097" s="158" t="n">
        <v>0</v>
      </c>
      <c r="EO1097" s="158" t="n">
        <v>0</v>
      </c>
      <c r="EP1097" s="158" t="n">
        <v>0</v>
      </c>
      <c r="EQ1097" s="158" t="n">
        <v>0</v>
      </c>
      <c r="ER1097" s="158" t="n">
        <v>0</v>
      </c>
      <c r="ES1097" s="158" t="n">
        <v>0</v>
      </c>
      <c r="ET1097" s="158" t="n">
        <v>0</v>
      </c>
      <c r="EU1097" s="158" t="n">
        <v>0</v>
      </c>
      <c r="EV1097" s="158" t="n">
        <v>0</v>
      </c>
      <c r="EW1097" s="158" t="n">
        <v>0</v>
      </c>
      <c r="EX1097" s="158" t="n">
        <v>0</v>
      </c>
      <c r="EY1097" s="158" t="n">
        <v>0</v>
      </c>
      <c r="EZ1097" s="158" t="n">
        <v>1900</v>
      </c>
      <c r="FA1097" s="158" t="n">
        <v>1</v>
      </c>
      <c r="FB1097" s="158" t="n">
        <v>1</v>
      </c>
      <c r="FC1097" s="158" t="n">
        <v>1900</v>
      </c>
      <c r="FD1097" s="158" t="n">
        <v>1</v>
      </c>
      <c r="FE1097" s="158" t="n">
        <v>1</v>
      </c>
      <c r="FF1097" s="158" t="n">
        <v>1900</v>
      </c>
      <c r="FG1097" s="158" t="n">
        <v>1</v>
      </c>
      <c r="FH1097" s="158" t="n">
        <v>1</v>
      </c>
      <c r="FI1097" s="158" t="n">
        <v>1900</v>
      </c>
      <c r="FJ1097" s="158" t="n">
        <v>1</v>
      </c>
      <c r="FK1097" s="158" t="n">
        <v>1</v>
      </c>
      <c r="FL1097" s="158" t="n">
        <v>1900</v>
      </c>
      <c r="FM1097" s="158" t="n">
        <v>1</v>
      </c>
      <c r="FN1097" s="158" t="n">
        <v>1</v>
      </c>
      <c r="FO1097" s="158" t="n">
        <v>1900</v>
      </c>
      <c r="FP1097" s="158" t="n">
        <v>1</v>
      </c>
      <c r="FQ1097" s="158" t="n">
        <v>1</v>
      </c>
      <c r="FR1097" s="158" t="n">
        <v>1900</v>
      </c>
      <c r="FS1097" s="158" t="n">
        <v>1</v>
      </c>
      <c r="FT1097" s="158" t="n">
        <v>1</v>
      </c>
      <c r="FU1097" s="158" t="n">
        <v>1900</v>
      </c>
      <c r="FV1097" s="158" t="n">
        <v>1</v>
      </c>
      <c r="FW1097" s="158" t="n">
        <v>1</v>
      </c>
    </row>
    <row r="1098">
      <c r="A1098">
        <f>IF(F1098&gt;1,A1097,IF(AND(I1098&lt;10,paste!A1100&lt;10),RIGHT(H1098,2)&amp;"0"&amp;I1098&amp;"000"&amp;paste!A1100,IF(AND(I1098&lt;10,paste!A1100&gt;=10,paste!A1100&lt;100),RIGHT(H1098,2)&amp;"0"&amp;I1098&amp;"00"&amp;paste!A1100,IF(AND(I1098&lt;10,paste!A1100&gt;=100,paste!A1100&lt;1000),RIGHT(H1098,2)&amp;"0"&amp;I1098&amp;"0"&amp;paste!A1100,IF(AND(I1098&lt;10,paste!A1100&gt;=1000),RIGHT(H1098,2)&amp;"0"&amp;I1098&amp;paste!A1100,IF(AND(I1098&gt;=10,paste!A1100&lt;10),RIGHT(H1098,2)&amp;I1098&amp;"000"&amp;paste!A1100,IF(AND(I1098&gt;=10,paste!A1100&gt;=10,paste!A1100&lt;100),RIGHT(H1098,2)&amp;I1098&amp;"00"&amp;paste!A1100,IF(AND(I1098&gt;=10,paste!A1100&gt;=100,paste!A1100&lt;1000),RIGHT(H1098,2)&amp;I1098&amp;"0"&amp;paste!A1100,RIGHT(H1098,2)&amp;I1098&amp;paste!A1100))))))))</f>
        <v/>
      </c>
      <c r="B1098">
        <f>YEAR(paste!C1100)</f>
        <v/>
      </c>
      <c r="C1098">
        <f>MONTH(paste!C1100)</f>
        <v/>
      </c>
      <c r="D1098">
        <f>DAY(paste!C1100)</f>
        <v/>
      </c>
      <c r="E1098" s="158" t="n">
        <v>0</v>
      </c>
      <c r="F1098">
        <f>IF(AND(L1098=L1097,D1098=D1097),F1097+1,1)</f>
        <v/>
      </c>
      <c r="G1098" s="158" t="n">
        <v>0</v>
      </c>
      <c r="H1098">
        <f>YEAR(paste!C1100)</f>
        <v/>
      </c>
      <c r="I1098">
        <f>MONTH(paste!C1100)</f>
        <v/>
      </c>
      <c r="J1098">
        <f>DAY(paste!C1100)</f>
        <v/>
      </c>
      <c r="K1098">
        <f>A1098</f>
        <v/>
      </c>
      <c r="L1098">
        <f>IF(ISBLANK(VLOOKUP(paste!J1100,'得意先名 (2)'!$B$3:$F$2005,5,FALSE)),paste!P1100,IFERROR(VLOOKUP(paste!J1100,'得意先名 (2)'!$B$3:$F$2005,5,FALSE),"ZZZZZZZZZZZ"))</f>
        <v/>
      </c>
      <c r="M1098">
        <f>IF(L1098="ZZZZZZZZZZZ",paste!J1100&amp;paste!K1100&amp; "  :   "&amp;paste!M1100&amp; "  :   "&amp;paste!P1100,"")</f>
        <v/>
      </c>
      <c r="O1098" s="158" t="n"/>
      <c r="P1098">
        <f>VLOOKUP(L1098,'L_User+EndUser'!$C$2:$K$500,8,FALSE)</f>
        <v/>
      </c>
      <c r="Q1098">
        <f>VLOOKUP(L1098,'L_User+EndUser'!$C$2:$K$500,9,FALSE)</f>
        <v/>
      </c>
      <c r="R1098" s="158" t="n"/>
      <c r="T1098" s="158" t="n"/>
      <c r="V1098" s="158" t="n"/>
      <c r="AB1098">
        <f>paste!J1100</f>
        <v/>
      </c>
      <c r="AC1098">
        <f>L1098</f>
        <v/>
      </c>
      <c r="AO1098">
        <f>YEAR(paste!O1100)</f>
        <v/>
      </c>
      <c r="AP1098">
        <f>MONTH(paste!O1100)</f>
        <v/>
      </c>
      <c r="AQ1098">
        <f>DAY(paste!O1100)</f>
        <v/>
      </c>
      <c r="BD1098">
        <f>IF(paste!L1100="","",paste!L1100)</f>
        <v/>
      </c>
      <c r="BM1098" t="n">
        <v>1</v>
      </c>
      <c r="BN1098">
        <f>VLOOKUP(paste!E1100,L_Product!$A$2:$B$2001,2,FALSE)</f>
        <v/>
      </c>
      <c r="BO1098" s="21" t="n"/>
      <c r="BT1098" t="n">
        <v>2</v>
      </c>
      <c r="BU1098">
        <f>IF($BM$2=1,2,IF($BM$2=18,1))</f>
        <v/>
      </c>
      <c r="BV1098">
        <f>IF($BM$2=1,0,IF($BM$2=18,1))</f>
        <v/>
      </c>
      <c r="BW1098" t="n">
        <v>2</v>
      </c>
      <c r="BX1098" t="n">
        <v>0</v>
      </c>
      <c r="BY1098" t="n">
        <v>3</v>
      </c>
      <c r="BZ1098">
        <f>VLOOKUP(BN1098,L_Product!$B$2:$Z$2001,14,FALSE)</f>
        <v/>
      </c>
      <c r="CA1098">
        <f>paste!H1100</f>
        <v/>
      </c>
      <c r="CB1098">
        <f>BZ1098*CA1098</f>
        <v/>
      </c>
      <c r="CN1098" s="158" t="n">
        <v>1</v>
      </c>
      <c r="CO1098" s="158" t="n">
        <v>1</v>
      </c>
      <c r="CP1098" s="158" t="n">
        <v>1</v>
      </c>
      <c r="CQ1098" s="158" t="n">
        <v>1</v>
      </c>
      <c r="CR1098" s="158" t="n">
        <v>1</v>
      </c>
      <c r="CS1098" s="158" t="n">
        <v>0</v>
      </c>
      <c r="CT1098" s="158" t="n">
        <v>0</v>
      </c>
      <c r="CU1098" s="158" t="n">
        <v>0</v>
      </c>
      <c r="CV1098" s="158" t="n">
        <v>0</v>
      </c>
      <c r="CW1098" s="158" t="n">
        <v>0</v>
      </c>
      <c r="CX1098">
        <f>B1098</f>
        <v/>
      </c>
      <c r="CY1098">
        <f>C1098</f>
        <v/>
      </c>
      <c r="CZ1098">
        <f>D1098</f>
        <v/>
      </c>
      <c r="DA1098" s="158" t="n">
        <v>1900</v>
      </c>
      <c r="DB1098" s="158" t="n">
        <v>1</v>
      </c>
      <c r="DC1098" s="158" t="n">
        <v>1</v>
      </c>
      <c r="DD1098" s="158" t="n">
        <v>1900</v>
      </c>
      <c r="DE1098" s="158" t="n">
        <v>1</v>
      </c>
      <c r="DF1098" s="158" t="n">
        <v>1</v>
      </c>
      <c r="DG1098" s="158" t="n">
        <v>1900</v>
      </c>
      <c r="DH1098" s="158" t="n">
        <v>1</v>
      </c>
      <c r="DI1098" s="158" t="n">
        <v>1</v>
      </c>
      <c r="DJ1098" s="158" t="n">
        <v>1900</v>
      </c>
      <c r="DK1098" s="158" t="n">
        <v>1</v>
      </c>
      <c r="DL1098" s="158" t="n">
        <v>1</v>
      </c>
      <c r="DR1098" s="158" t="n">
        <v>2</v>
      </c>
      <c r="DS1098" s="158" t="n">
        <v>1</v>
      </c>
      <c r="DT1098" s="158" t="n">
        <v>2</v>
      </c>
      <c r="DU1098" s="158" t="n">
        <v>1</v>
      </c>
      <c r="DV1098" s="158" t="n">
        <v>3</v>
      </c>
      <c r="DW1098" s="158" t="n">
        <v>1</v>
      </c>
      <c r="DX1098" s="158" t="n">
        <v>3</v>
      </c>
      <c r="DY1098" s="158" t="n">
        <v>0</v>
      </c>
      <c r="DZ1098" s="158" t="n">
        <v>0</v>
      </c>
      <c r="EA1098" s="158" t="n">
        <v>0</v>
      </c>
      <c r="EB1098" s="158" t="n">
        <v>0</v>
      </c>
      <c r="EC1098" s="158" t="n">
        <v>0</v>
      </c>
      <c r="ED1098" s="158" t="n">
        <v>0</v>
      </c>
      <c r="EE1098" s="158" t="n">
        <v>0</v>
      </c>
      <c r="EF1098" s="158" t="n">
        <v>0</v>
      </c>
      <c r="EG1098" s="158" t="n">
        <v>0</v>
      </c>
      <c r="EH1098" s="158" t="n">
        <v>0</v>
      </c>
      <c r="EI1098" s="158" t="n">
        <v>0</v>
      </c>
      <c r="EJ1098" s="158" t="n">
        <v>0</v>
      </c>
      <c r="EK1098" s="158" t="n">
        <v>0</v>
      </c>
      <c r="EL1098" s="158" t="n">
        <v>0</v>
      </c>
      <c r="EM1098" s="158" t="n">
        <v>0</v>
      </c>
      <c r="EN1098" s="158" t="n">
        <v>0</v>
      </c>
      <c r="EO1098" s="158" t="n">
        <v>0</v>
      </c>
      <c r="EP1098" s="158" t="n">
        <v>0</v>
      </c>
      <c r="EQ1098" s="158" t="n">
        <v>0</v>
      </c>
      <c r="ER1098" s="158" t="n">
        <v>0</v>
      </c>
      <c r="ES1098" s="158" t="n">
        <v>0</v>
      </c>
      <c r="ET1098" s="158" t="n">
        <v>0</v>
      </c>
      <c r="EU1098" s="158" t="n">
        <v>0</v>
      </c>
      <c r="EV1098" s="158" t="n">
        <v>0</v>
      </c>
      <c r="EW1098" s="158" t="n">
        <v>0</v>
      </c>
      <c r="EX1098" s="158" t="n">
        <v>0</v>
      </c>
      <c r="EY1098" s="158" t="n">
        <v>0</v>
      </c>
      <c r="EZ1098" s="158" t="n">
        <v>1900</v>
      </c>
      <c r="FA1098" s="158" t="n">
        <v>1</v>
      </c>
      <c r="FB1098" s="158" t="n">
        <v>1</v>
      </c>
      <c r="FC1098" s="158" t="n">
        <v>1900</v>
      </c>
      <c r="FD1098" s="158" t="n">
        <v>1</v>
      </c>
      <c r="FE1098" s="158" t="n">
        <v>1</v>
      </c>
      <c r="FF1098" s="158" t="n">
        <v>1900</v>
      </c>
      <c r="FG1098" s="158" t="n">
        <v>1</v>
      </c>
      <c r="FH1098" s="158" t="n">
        <v>1</v>
      </c>
      <c r="FI1098" s="158" t="n">
        <v>1900</v>
      </c>
      <c r="FJ1098" s="158" t="n">
        <v>1</v>
      </c>
      <c r="FK1098" s="158" t="n">
        <v>1</v>
      </c>
      <c r="FL1098" s="158" t="n">
        <v>1900</v>
      </c>
      <c r="FM1098" s="158" t="n">
        <v>1</v>
      </c>
      <c r="FN1098" s="158" t="n">
        <v>1</v>
      </c>
      <c r="FO1098" s="158" t="n">
        <v>1900</v>
      </c>
      <c r="FP1098" s="158" t="n">
        <v>1</v>
      </c>
      <c r="FQ1098" s="158" t="n">
        <v>1</v>
      </c>
      <c r="FR1098" s="158" t="n">
        <v>1900</v>
      </c>
      <c r="FS1098" s="158" t="n">
        <v>1</v>
      </c>
      <c r="FT1098" s="158" t="n">
        <v>1</v>
      </c>
      <c r="FU1098" s="158" t="n">
        <v>1900</v>
      </c>
      <c r="FV1098" s="158" t="n">
        <v>1</v>
      </c>
      <c r="FW1098" s="158" t="n">
        <v>1</v>
      </c>
    </row>
    <row r="1099">
      <c r="A1099">
        <f>IF(F1099&gt;1,A1098,IF(AND(I1099&lt;10,paste!A1101&lt;10),RIGHT(H1099,2)&amp;"0"&amp;I1099&amp;"000"&amp;paste!A1101,IF(AND(I1099&lt;10,paste!A1101&gt;=10,paste!A1101&lt;100),RIGHT(H1099,2)&amp;"0"&amp;I1099&amp;"00"&amp;paste!A1101,IF(AND(I1099&lt;10,paste!A1101&gt;=100,paste!A1101&lt;1000),RIGHT(H1099,2)&amp;"0"&amp;I1099&amp;"0"&amp;paste!A1101,IF(AND(I1099&lt;10,paste!A1101&gt;=1000),RIGHT(H1099,2)&amp;"0"&amp;I1099&amp;paste!A1101,IF(AND(I1099&gt;=10,paste!A1101&lt;10),RIGHT(H1099,2)&amp;I1099&amp;"000"&amp;paste!A1101,IF(AND(I1099&gt;=10,paste!A1101&gt;=10,paste!A1101&lt;100),RIGHT(H1099,2)&amp;I1099&amp;"00"&amp;paste!A1101,IF(AND(I1099&gt;=10,paste!A1101&gt;=100,paste!A1101&lt;1000),RIGHT(H1099,2)&amp;I1099&amp;"0"&amp;paste!A1101,RIGHT(H1099,2)&amp;I1099&amp;paste!A1101))))))))</f>
        <v/>
      </c>
      <c r="B1099">
        <f>YEAR(paste!C1101)</f>
        <v/>
      </c>
      <c r="C1099">
        <f>MONTH(paste!C1101)</f>
        <v/>
      </c>
      <c r="D1099">
        <f>DAY(paste!C1101)</f>
        <v/>
      </c>
      <c r="E1099" s="158" t="n">
        <v>0</v>
      </c>
      <c r="F1099">
        <f>IF(AND(L1099=L1098,D1099=D1098),F1098+1,1)</f>
        <v/>
      </c>
      <c r="G1099" s="158" t="n">
        <v>0</v>
      </c>
      <c r="H1099">
        <f>YEAR(paste!C1101)</f>
        <v/>
      </c>
      <c r="I1099">
        <f>MONTH(paste!C1101)</f>
        <v/>
      </c>
      <c r="J1099">
        <f>DAY(paste!C1101)</f>
        <v/>
      </c>
      <c r="K1099">
        <f>A1099</f>
        <v/>
      </c>
      <c r="L1099">
        <f>IF(ISBLANK(VLOOKUP(paste!J1101,'得意先名 (2)'!$B$3:$F$2005,5,FALSE)),paste!P1101,IFERROR(VLOOKUP(paste!J1101,'得意先名 (2)'!$B$3:$F$2005,5,FALSE),"ZZZZZZZZZZZ"))</f>
        <v/>
      </c>
      <c r="M1099">
        <f>IF(L1099="ZZZZZZZZZZZ",paste!J1101&amp;paste!K1101&amp; "  :   "&amp;paste!M1101&amp; "  :   "&amp;paste!P1101,"")</f>
        <v/>
      </c>
      <c r="O1099" s="158" t="n"/>
      <c r="P1099">
        <f>VLOOKUP(L1099,'L_User+EndUser'!$C$2:$K$500,8,FALSE)</f>
        <v/>
      </c>
      <c r="Q1099">
        <f>VLOOKUP(L1099,'L_User+EndUser'!$C$2:$K$500,9,FALSE)</f>
        <v/>
      </c>
      <c r="R1099" s="158" t="n"/>
      <c r="T1099" s="158" t="n"/>
      <c r="V1099" s="158" t="n"/>
      <c r="AB1099">
        <f>paste!J1101</f>
        <v/>
      </c>
      <c r="AC1099">
        <f>L1099</f>
        <v/>
      </c>
      <c r="AO1099">
        <f>YEAR(paste!O1101)</f>
        <v/>
      </c>
      <c r="AP1099">
        <f>MONTH(paste!O1101)</f>
        <v/>
      </c>
      <c r="AQ1099">
        <f>DAY(paste!O1101)</f>
        <v/>
      </c>
      <c r="BD1099">
        <f>IF(paste!L1101="","",paste!L1101)</f>
        <v/>
      </c>
      <c r="BM1099" t="n">
        <v>1</v>
      </c>
      <c r="BN1099">
        <f>VLOOKUP(paste!E1101,L_Product!$A$2:$B$2001,2,FALSE)</f>
        <v/>
      </c>
      <c r="BO1099" s="21" t="n"/>
      <c r="BT1099" t="n">
        <v>2</v>
      </c>
      <c r="BU1099">
        <f>IF($BM$2=1,2,IF($BM$2=18,1))</f>
        <v/>
      </c>
      <c r="BV1099">
        <f>IF($BM$2=1,0,IF($BM$2=18,1))</f>
        <v/>
      </c>
      <c r="BW1099" t="n">
        <v>2</v>
      </c>
      <c r="BX1099" t="n">
        <v>0</v>
      </c>
      <c r="BY1099" t="n">
        <v>3</v>
      </c>
      <c r="BZ1099">
        <f>VLOOKUP(BN1099,L_Product!$B$2:$Z$2001,14,FALSE)</f>
        <v/>
      </c>
      <c r="CA1099">
        <f>paste!H1101</f>
        <v/>
      </c>
      <c r="CB1099">
        <f>BZ1099*CA1099</f>
        <v/>
      </c>
      <c r="CN1099" s="158" t="n">
        <v>1</v>
      </c>
      <c r="CO1099" s="158" t="n">
        <v>1</v>
      </c>
      <c r="CP1099" s="158" t="n">
        <v>1</v>
      </c>
      <c r="CQ1099" s="158" t="n">
        <v>1</v>
      </c>
      <c r="CR1099" s="158" t="n">
        <v>1</v>
      </c>
      <c r="CS1099" s="158" t="n">
        <v>0</v>
      </c>
      <c r="CT1099" s="158" t="n">
        <v>0</v>
      </c>
      <c r="CU1099" s="158" t="n">
        <v>0</v>
      </c>
      <c r="CV1099" s="158" t="n">
        <v>0</v>
      </c>
      <c r="CW1099" s="158" t="n">
        <v>0</v>
      </c>
      <c r="CX1099">
        <f>B1099</f>
        <v/>
      </c>
      <c r="CY1099">
        <f>C1099</f>
        <v/>
      </c>
      <c r="CZ1099">
        <f>D1099</f>
        <v/>
      </c>
      <c r="DA1099" s="158" t="n">
        <v>1900</v>
      </c>
      <c r="DB1099" s="158" t="n">
        <v>1</v>
      </c>
      <c r="DC1099" s="158" t="n">
        <v>1</v>
      </c>
      <c r="DD1099" s="158" t="n">
        <v>1900</v>
      </c>
      <c r="DE1099" s="158" t="n">
        <v>1</v>
      </c>
      <c r="DF1099" s="158" t="n">
        <v>1</v>
      </c>
      <c r="DG1099" s="158" t="n">
        <v>1900</v>
      </c>
      <c r="DH1099" s="158" t="n">
        <v>1</v>
      </c>
      <c r="DI1099" s="158" t="n">
        <v>1</v>
      </c>
      <c r="DJ1099" s="158" t="n">
        <v>1900</v>
      </c>
      <c r="DK1099" s="158" t="n">
        <v>1</v>
      </c>
      <c r="DL1099" s="158" t="n">
        <v>1</v>
      </c>
      <c r="DR1099" s="158" t="n">
        <v>2</v>
      </c>
      <c r="DS1099" s="158" t="n">
        <v>1</v>
      </c>
      <c r="DT1099" s="158" t="n">
        <v>2</v>
      </c>
      <c r="DU1099" s="158" t="n">
        <v>1</v>
      </c>
      <c r="DV1099" s="158" t="n">
        <v>3</v>
      </c>
      <c r="DW1099" s="158" t="n">
        <v>1</v>
      </c>
      <c r="DX1099" s="158" t="n">
        <v>3</v>
      </c>
      <c r="DY1099" s="158" t="n">
        <v>0</v>
      </c>
      <c r="DZ1099" s="158" t="n">
        <v>0</v>
      </c>
      <c r="EA1099" s="158" t="n">
        <v>0</v>
      </c>
      <c r="EB1099" s="158" t="n">
        <v>0</v>
      </c>
      <c r="EC1099" s="158" t="n">
        <v>0</v>
      </c>
      <c r="ED1099" s="158" t="n">
        <v>0</v>
      </c>
      <c r="EE1099" s="158" t="n">
        <v>0</v>
      </c>
      <c r="EF1099" s="158" t="n">
        <v>0</v>
      </c>
      <c r="EG1099" s="158" t="n">
        <v>0</v>
      </c>
      <c r="EH1099" s="158" t="n">
        <v>0</v>
      </c>
      <c r="EI1099" s="158" t="n">
        <v>0</v>
      </c>
      <c r="EJ1099" s="158" t="n">
        <v>0</v>
      </c>
      <c r="EK1099" s="158" t="n">
        <v>0</v>
      </c>
      <c r="EL1099" s="158" t="n">
        <v>0</v>
      </c>
      <c r="EM1099" s="158" t="n">
        <v>0</v>
      </c>
      <c r="EN1099" s="158" t="n">
        <v>0</v>
      </c>
      <c r="EO1099" s="158" t="n">
        <v>0</v>
      </c>
      <c r="EP1099" s="158" t="n">
        <v>0</v>
      </c>
      <c r="EQ1099" s="158" t="n">
        <v>0</v>
      </c>
      <c r="ER1099" s="158" t="n">
        <v>0</v>
      </c>
      <c r="ES1099" s="158" t="n">
        <v>0</v>
      </c>
      <c r="ET1099" s="158" t="n">
        <v>0</v>
      </c>
      <c r="EU1099" s="158" t="n">
        <v>0</v>
      </c>
      <c r="EV1099" s="158" t="n">
        <v>0</v>
      </c>
      <c r="EW1099" s="158" t="n">
        <v>0</v>
      </c>
      <c r="EX1099" s="158" t="n">
        <v>0</v>
      </c>
      <c r="EY1099" s="158" t="n">
        <v>0</v>
      </c>
      <c r="EZ1099" s="158" t="n">
        <v>1900</v>
      </c>
      <c r="FA1099" s="158" t="n">
        <v>1</v>
      </c>
      <c r="FB1099" s="158" t="n">
        <v>1</v>
      </c>
      <c r="FC1099" s="158" t="n">
        <v>1900</v>
      </c>
      <c r="FD1099" s="158" t="n">
        <v>1</v>
      </c>
      <c r="FE1099" s="158" t="n">
        <v>1</v>
      </c>
      <c r="FF1099" s="158" t="n">
        <v>1900</v>
      </c>
      <c r="FG1099" s="158" t="n">
        <v>1</v>
      </c>
      <c r="FH1099" s="158" t="n">
        <v>1</v>
      </c>
      <c r="FI1099" s="158" t="n">
        <v>1900</v>
      </c>
      <c r="FJ1099" s="158" t="n">
        <v>1</v>
      </c>
      <c r="FK1099" s="158" t="n">
        <v>1</v>
      </c>
      <c r="FL1099" s="158" t="n">
        <v>1900</v>
      </c>
      <c r="FM1099" s="158" t="n">
        <v>1</v>
      </c>
      <c r="FN1099" s="158" t="n">
        <v>1</v>
      </c>
      <c r="FO1099" s="158" t="n">
        <v>1900</v>
      </c>
      <c r="FP1099" s="158" t="n">
        <v>1</v>
      </c>
      <c r="FQ1099" s="158" t="n">
        <v>1</v>
      </c>
      <c r="FR1099" s="158" t="n">
        <v>1900</v>
      </c>
      <c r="FS1099" s="158" t="n">
        <v>1</v>
      </c>
      <c r="FT1099" s="158" t="n">
        <v>1</v>
      </c>
      <c r="FU1099" s="158" t="n">
        <v>1900</v>
      </c>
      <c r="FV1099" s="158" t="n">
        <v>1</v>
      </c>
      <c r="FW1099" s="158" t="n">
        <v>1</v>
      </c>
    </row>
    <row r="1100">
      <c r="A1100">
        <f>IF(F1100&gt;1,A1099,IF(AND(I1100&lt;10,paste!A1102&lt;10),RIGHT(H1100,2)&amp;"0"&amp;I1100&amp;"000"&amp;paste!A1102,IF(AND(I1100&lt;10,paste!A1102&gt;=10,paste!A1102&lt;100),RIGHT(H1100,2)&amp;"0"&amp;I1100&amp;"00"&amp;paste!A1102,IF(AND(I1100&lt;10,paste!A1102&gt;=100,paste!A1102&lt;1000),RIGHT(H1100,2)&amp;"0"&amp;I1100&amp;"0"&amp;paste!A1102,IF(AND(I1100&lt;10,paste!A1102&gt;=1000),RIGHT(H1100,2)&amp;"0"&amp;I1100&amp;paste!A1102,IF(AND(I1100&gt;=10,paste!A1102&lt;10),RIGHT(H1100,2)&amp;I1100&amp;"000"&amp;paste!A1102,IF(AND(I1100&gt;=10,paste!A1102&gt;=10,paste!A1102&lt;100),RIGHT(H1100,2)&amp;I1100&amp;"00"&amp;paste!A1102,IF(AND(I1100&gt;=10,paste!A1102&gt;=100,paste!A1102&lt;1000),RIGHT(H1100,2)&amp;I1100&amp;"0"&amp;paste!A1102,RIGHT(H1100,2)&amp;I1100&amp;paste!A1102))))))))</f>
        <v/>
      </c>
      <c r="B1100">
        <f>YEAR(paste!C1102)</f>
        <v/>
      </c>
      <c r="C1100">
        <f>MONTH(paste!C1102)</f>
        <v/>
      </c>
      <c r="D1100">
        <f>DAY(paste!C1102)</f>
        <v/>
      </c>
      <c r="E1100" s="158" t="n">
        <v>0</v>
      </c>
      <c r="F1100">
        <f>IF(AND(L1100=L1099,D1100=D1099),F1099+1,1)</f>
        <v/>
      </c>
      <c r="G1100" s="158" t="n">
        <v>0</v>
      </c>
      <c r="H1100">
        <f>YEAR(paste!C1102)</f>
        <v/>
      </c>
      <c r="I1100">
        <f>MONTH(paste!C1102)</f>
        <v/>
      </c>
      <c r="J1100">
        <f>DAY(paste!C1102)</f>
        <v/>
      </c>
      <c r="K1100">
        <f>A1100</f>
        <v/>
      </c>
      <c r="L1100">
        <f>IF(ISBLANK(VLOOKUP(paste!J1102,'得意先名 (2)'!$B$3:$F$2005,5,FALSE)),paste!P1102,IFERROR(VLOOKUP(paste!J1102,'得意先名 (2)'!$B$3:$F$2005,5,FALSE),"ZZZZZZZZZZZ"))</f>
        <v/>
      </c>
      <c r="M1100">
        <f>IF(L1100="ZZZZZZZZZZZ",paste!J1102&amp;paste!K1102&amp; "  :   "&amp;paste!M1102&amp; "  :   "&amp;paste!P1102,"")</f>
        <v/>
      </c>
      <c r="O1100" s="158" t="n"/>
      <c r="P1100">
        <f>VLOOKUP(L1100,'L_User+EndUser'!$C$2:$K$500,8,FALSE)</f>
        <v/>
      </c>
      <c r="Q1100">
        <f>VLOOKUP(L1100,'L_User+EndUser'!$C$2:$K$500,9,FALSE)</f>
        <v/>
      </c>
      <c r="R1100" s="158" t="n"/>
      <c r="T1100" s="158" t="n"/>
      <c r="V1100" s="158" t="n"/>
      <c r="AB1100">
        <f>paste!J1102</f>
        <v/>
      </c>
      <c r="AC1100">
        <f>L1100</f>
        <v/>
      </c>
      <c r="AO1100">
        <f>YEAR(paste!O1102)</f>
        <v/>
      </c>
      <c r="AP1100">
        <f>MONTH(paste!O1102)</f>
        <v/>
      </c>
      <c r="AQ1100">
        <f>DAY(paste!O1102)</f>
        <v/>
      </c>
      <c r="BD1100">
        <f>IF(paste!L1102="","",paste!L1102)</f>
        <v/>
      </c>
      <c r="BM1100" t="n">
        <v>1</v>
      </c>
      <c r="BN1100">
        <f>VLOOKUP(paste!E1102,L_Product!$A$2:$B$2001,2,FALSE)</f>
        <v/>
      </c>
      <c r="BO1100" s="21" t="n"/>
      <c r="BT1100" t="n">
        <v>2</v>
      </c>
      <c r="BU1100">
        <f>IF($BM$2=1,2,IF($BM$2=18,1))</f>
        <v/>
      </c>
      <c r="BV1100">
        <f>IF($BM$2=1,0,IF($BM$2=18,1))</f>
        <v/>
      </c>
      <c r="BW1100" t="n">
        <v>2</v>
      </c>
      <c r="BX1100" t="n">
        <v>0</v>
      </c>
      <c r="BY1100" t="n">
        <v>3</v>
      </c>
      <c r="BZ1100">
        <f>VLOOKUP(BN1100,L_Product!$B$2:$Z$2001,14,FALSE)</f>
        <v/>
      </c>
      <c r="CA1100">
        <f>paste!H1102</f>
        <v/>
      </c>
      <c r="CB1100">
        <f>BZ1100*CA1100</f>
        <v/>
      </c>
      <c r="CN1100" s="158" t="n">
        <v>1</v>
      </c>
      <c r="CO1100" s="158" t="n">
        <v>1</v>
      </c>
      <c r="CP1100" s="158" t="n">
        <v>1</v>
      </c>
      <c r="CQ1100" s="158" t="n">
        <v>1</v>
      </c>
      <c r="CR1100" s="158" t="n">
        <v>1</v>
      </c>
      <c r="CS1100" s="158" t="n">
        <v>0</v>
      </c>
      <c r="CT1100" s="158" t="n">
        <v>0</v>
      </c>
      <c r="CU1100" s="158" t="n">
        <v>0</v>
      </c>
      <c r="CV1100" s="158" t="n">
        <v>0</v>
      </c>
      <c r="CW1100" s="158" t="n">
        <v>0</v>
      </c>
      <c r="CX1100">
        <f>B1100</f>
        <v/>
      </c>
      <c r="CY1100">
        <f>C1100</f>
        <v/>
      </c>
      <c r="CZ1100">
        <f>D1100</f>
        <v/>
      </c>
      <c r="DA1100" s="158" t="n">
        <v>1900</v>
      </c>
      <c r="DB1100" s="158" t="n">
        <v>1</v>
      </c>
      <c r="DC1100" s="158" t="n">
        <v>1</v>
      </c>
      <c r="DD1100" s="158" t="n">
        <v>1900</v>
      </c>
      <c r="DE1100" s="158" t="n">
        <v>1</v>
      </c>
      <c r="DF1100" s="158" t="n">
        <v>1</v>
      </c>
      <c r="DG1100" s="158" t="n">
        <v>1900</v>
      </c>
      <c r="DH1100" s="158" t="n">
        <v>1</v>
      </c>
      <c r="DI1100" s="158" t="n">
        <v>1</v>
      </c>
      <c r="DJ1100" s="158" t="n">
        <v>1900</v>
      </c>
      <c r="DK1100" s="158" t="n">
        <v>1</v>
      </c>
      <c r="DL1100" s="158" t="n">
        <v>1</v>
      </c>
      <c r="DR1100" s="158" t="n">
        <v>2</v>
      </c>
      <c r="DS1100" s="158" t="n">
        <v>1</v>
      </c>
      <c r="DT1100" s="158" t="n">
        <v>2</v>
      </c>
      <c r="DU1100" s="158" t="n">
        <v>1</v>
      </c>
      <c r="DV1100" s="158" t="n">
        <v>3</v>
      </c>
      <c r="DW1100" s="158" t="n">
        <v>1</v>
      </c>
      <c r="DX1100" s="158" t="n">
        <v>3</v>
      </c>
      <c r="DY1100" s="158" t="n">
        <v>0</v>
      </c>
      <c r="DZ1100" s="158" t="n">
        <v>0</v>
      </c>
      <c r="EA1100" s="158" t="n">
        <v>0</v>
      </c>
      <c r="EB1100" s="158" t="n">
        <v>0</v>
      </c>
      <c r="EC1100" s="158" t="n">
        <v>0</v>
      </c>
      <c r="ED1100" s="158" t="n">
        <v>0</v>
      </c>
      <c r="EE1100" s="158" t="n">
        <v>0</v>
      </c>
      <c r="EF1100" s="158" t="n">
        <v>0</v>
      </c>
      <c r="EG1100" s="158" t="n">
        <v>0</v>
      </c>
      <c r="EH1100" s="158" t="n">
        <v>0</v>
      </c>
      <c r="EI1100" s="158" t="n">
        <v>0</v>
      </c>
      <c r="EJ1100" s="158" t="n">
        <v>0</v>
      </c>
      <c r="EK1100" s="158" t="n">
        <v>0</v>
      </c>
      <c r="EL1100" s="158" t="n">
        <v>0</v>
      </c>
      <c r="EM1100" s="158" t="n">
        <v>0</v>
      </c>
      <c r="EN1100" s="158" t="n">
        <v>0</v>
      </c>
      <c r="EO1100" s="158" t="n">
        <v>0</v>
      </c>
      <c r="EP1100" s="158" t="n">
        <v>0</v>
      </c>
      <c r="EQ1100" s="158" t="n">
        <v>0</v>
      </c>
      <c r="ER1100" s="158" t="n">
        <v>0</v>
      </c>
      <c r="ES1100" s="158" t="n">
        <v>0</v>
      </c>
      <c r="ET1100" s="158" t="n">
        <v>0</v>
      </c>
      <c r="EU1100" s="158" t="n">
        <v>0</v>
      </c>
      <c r="EV1100" s="158" t="n">
        <v>0</v>
      </c>
      <c r="EW1100" s="158" t="n">
        <v>0</v>
      </c>
      <c r="EX1100" s="158" t="n">
        <v>0</v>
      </c>
      <c r="EY1100" s="158" t="n">
        <v>0</v>
      </c>
      <c r="EZ1100" s="158" t="n">
        <v>1900</v>
      </c>
      <c r="FA1100" s="158" t="n">
        <v>1</v>
      </c>
      <c r="FB1100" s="158" t="n">
        <v>1</v>
      </c>
      <c r="FC1100" s="158" t="n">
        <v>1900</v>
      </c>
      <c r="FD1100" s="158" t="n">
        <v>1</v>
      </c>
      <c r="FE1100" s="158" t="n">
        <v>1</v>
      </c>
      <c r="FF1100" s="158" t="n">
        <v>1900</v>
      </c>
      <c r="FG1100" s="158" t="n">
        <v>1</v>
      </c>
      <c r="FH1100" s="158" t="n">
        <v>1</v>
      </c>
      <c r="FI1100" s="158" t="n">
        <v>1900</v>
      </c>
      <c r="FJ1100" s="158" t="n">
        <v>1</v>
      </c>
      <c r="FK1100" s="158" t="n">
        <v>1</v>
      </c>
      <c r="FL1100" s="158" t="n">
        <v>1900</v>
      </c>
      <c r="FM1100" s="158" t="n">
        <v>1</v>
      </c>
      <c r="FN1100" s="158" t="n">
        <v>1</v>
      </c>
      <c r="FO1100" s="158" t="n">
        <v>1900</v>
      </c>
      <c r="FP1100" s="158" t="n">
        <v>1</v>
      </c>
      <c r="FQ1100" s="158" t="n">
        <v>1</v>
      </c>
      <c r="FR1100" s="158" t="n">
        <v>1900</v>
      </c>
      <c r="FS1100" s="158" t="n">
        <v>1</v>
      </c>
      <c r="FT1100" s="158" t="n">
        <v>1</v>
      </c>
      <c r="FU1100" s="158" t="n">
        <v>1900</v>
      </c>
      <c r="FV1100" s="158" t="n">
        <v>1</v>
      </c>
      <c r="FW1100" s="158" t="n">
        <v>1</v>
      </c>
    </row>
    <row r="1101">
      <c r="A1101">
        <f>IF(F1101&gt;1,A1100,IF(AND(I1101&lt;10,paste!A1103&lt;10),RIGHT(H1101,2)&amp;"0"&amp;I1101&amp;"000"&amp;paste!A1103,IF(AND(I1101&lt;10,paste!A1103&gt;=10,paste!A1103&lt;100),RIGHT(H1101,2)&amp;"0"&amp;I1101&amp;"00"&amp;paste!A1103,IF(AND(I1101&lt;10,paste!A1103&gt;=100,paste!A1103&lt;1000),RIGHT(H1101,2)&amp;"0"&amp;I1101&amp;"0"&amp;paste!A1103,IF(AND(I1101&lt;10,paste!A1103&gt;=1000),RIGHT(H1101,2)&amp;"0"&amp;I1101&amp;paste!A1103,IF(AND(I1101&gt;=10,paste!A1103&lt;10),RIGHT(H1101,2)&amp;I1101&amp;"000"&amp;paste!A1103,IF(AND(I1101&gt;=10,paste!A1103&gt;=10,paste!A1103&lt;100),RIGHT(H1101,2)&amp;I1101&amp;"00"&amp;paste!A1103,IF(AND(I1101&gt;=10,paste!A1103&gt;=100,paste!A1103&lt;1000),RIGHT(H1101,2)&amp;I1101&amp;"0"&amp;paste!A1103,RIGHT(H1101,2)&amp;I1101&amp;paste!A1103))))))))</f>
        <v/>
      </c>
      <c r="B1101">
        <f>YEAR(paste!C1103)</f>
        <v/>
      </c>
      <c r="C1101">
        <f>MONTH(paste!C1103)</f>
        <v/>
      </c>
      <c r="D1101">
        <f>DAY(paste!C1103)</f>
        <v/>
      </c>
      <c r="E1101" s="158" t="n">
        <v>0</v>
      </c>
      <c r="F1101">
        <f>IF(AND(L1101=L1100,D1101=D1100),F1100+1,1)</f>
        <v/>
      </c>
      <c r="G1101" s="158" t="n">
        <v>0</v>
      </c>
      <c r="H1101">
        <f>YEAR(paste!C1103)</f>
        <v/>
      </c>
      <c r="I1101">
        <f>MONTH(paste!C1103)</f>
        <v/>
      </c>
      <c r="J1101">
        <f>DAY(paste!C1103)</f>
        <v/>
      </c>
      <c r="K1101">
        <f>A1101</f>
        <v/>
      </c>
      <c r="L1101">
        <f>IF(ISBLANK(VLOOKUP(paste!J1103,'得意先名 (2)'!$B$3:$F$2005,5,FALSE)),paste!P1103,IFERROR(VLOOKUP(paste!J1103,'得意先名 (2)'!$B$3:$F$2005,5,FALSE),"ZZZZZZZZZZZ"))</f>
        <v/>
      </c>
      <c r="M1101">
        <f>IF(L1101="ZZZZZZZZZZZ",paste!J1103&amp;paste!K1103&amp; "  :   "&amp;paste!M1103&amp; "  :   "&amp;paste!P1103,"")</f>
        <v/>
      </c>
      <c r="O1101" s="158" t="n"/>
      <c r="P1101">
        <f>VLOOKUP(L1101,'L_User+EndUser'!$C$2:$K$500,8,FALSE)</f>
        <v/>
      </c>
      <c r="Q1101">
        <f>VLOOKUP(L1101,'L_User+EndUser'!$C$2:$K$500,9,FALSE)</f>
        <v/>
      </c>
      <c r="R1101" s="158" t="n"/>
      <c r="T1101" s="158" t="n"/>
      <c r="V1101" s="158" t="n"/>
      <c r="AB1101">
        <f>paste!J1103</f>
        <v/>
      </c>
      <c r="AC1101">
        <f>L1101</f>
        <v/>
      </c>
      <c r="AO1101">
        <f>YEAR(paste!O1103)</f>
        <v/>
      </c>
      <c r="AP1101">
        <f>MONTH(paste!O1103)</f>
        <v/>
      </c>
      <c r="AQ1101">
        <f>DAY(paste!O1103)</f>
        <v/>
      </c>
      <c r="BD1101">
        <f>IF(paste!L1103="","",paste!L1103)</f>
        <v/>
      </c>
      <c r="BM1101" t="n">
        <v>1</v>
      </c>
      <c r="BN1101">
        <f>VLOOKUP(paste!E1103,L_Product!$A$2:$B$2001,2,FALSE)</f>
        <v/>
      </c>
      <c r="BO1101" s="21" t="n"/>
      <c r="BT1101" t="n">
        <v>2</v>
      </c>
      <c r="BU1101">
        <f>IF($BM$2=1,2,IF($BM$2=18,1))</f>
        <v/>
      </c>
      <c r="BV1101">
        <f>IF($BM$2=1,0,IF($BM$2=18,1))</f>
        <v/>
      </c>
      <c r="BW1101" t="n">
        <v>2</v>
      </c>
      <c r="BX1101" t="n">
        <v>0</v>
      </c>
      <c r="BY1101" t="n">
        <v>3</v>
      </c>
      <c r="BZ1101">
        <f>VLOOKUP(BN1101,L_Product!$B$2:$Z$2001,14,FALSE)</f>
        <v/>
      </c>
      <c r="CA1101">
        <f>paste!H1103</f>
        <v/>
      </c>
      <c r="CB1101">
        <f>BZ1101*CA1101</f>
        <v/>
      </c>
      <c r="CN1101" s="158" t="n">
        <v>1</v>
      </c>
      <c r="CO1101" s="158" t="n">
        <v>1</v>
      </c>
      <c r="CP1101" s="158" t="n">
        <v>1</v>
      </c>
      <c r="CQ1101" s="158" t="n">
        <v>1</v>
      </c>
      <c r="CR1101" s="158" t="n">
        <v>1</v>
      </c>
      <c r="CS1101" s="158" t="n">
        <v>0</v>
      </c>
      <c r="CT1101" s="158" t="n">
        <v>0</v>
      </c>
      <c r="CU1101" s="158" t="n">
        <v>0</v>
      </c>
      <c r="CV1101" s="158" t="n">
        <v>0</v>
      </c>
      <c r="CW1101" s="158" t="n">
        <v>0</v>
      </c>
      <c r="CX1101">
        <f>B1101</f>
        <v/>
      </c>
      <c r="CY1101">
        <f>C1101</f>
        <v/>
      </c>
      <c r="CZ1101">
        <f>D1101</f>
        <v/>
      </c>
      <c r="DA1101" s="158" t="n">
        <v>1900</v>
      </c>
      <c r="DB1101" s="158" t="n">
        <v>1</v>
      </c>
      <c r="DC1101" s="158" t="n">
        <v>1</v>
      </c>
      <c r="DD1101" s="158" t="n">
        <v>1900</v>
      </c>
      <c r="DE1101" s="158" t="n">
        <v>1</v>
      </c>
      <c r="DF1101" s="158" t="n">
        <v>1</v>
      </c>
      <c r="DG1101" s="158" t="n">
        <v>1900</v>
      </c>
      <c r="DH1101" s="158" t="n">
        <v>1</v>
      </c>
      <c r="DI1101" s="158" t="n">
        <v>1</v>
      </c>
      <c r="DJ1101" s="158" t="n">
        <v>1900</v>
      </c>
      <c r="DK1101" s="158" t="n">
        <v>1</v>
      </c>
      <c r="DL1101" s="158" t="n">
        <v>1</v>
      </c>
      <c r="DR1101" s="158" t="n">
        <v>2</v>
      </c>
      <c r="DS1101" s="158" t="n">
        <v>1</v>
      </c>
      <c r="DT1101" s="158" t="n">
        <v>2</v>
      </c>
      <c r="DU1101" s="158" t="n">
        <v>1</v>
      </c>
      <c r="DV1101" s="158" t="n">
        <v>3</v>
      </c>
      <c r="DW1101" s="158" t="n">
        <v>1</v>
      </c>
      <c r="DX1101" s="158" t="n">
        <v>3</v>
      </c>
      <c r="DY1101" s="158" t="n">
        <v>0</v>
      </c>
      <c r="DZ1101" s="158" t="n">
        <v>0</v>
      </c>
      <c r="EA1101" s="158" t="n">
        <v>0</v>
      </c>
      <c r="EB1101" s="158" t="n">
        <v>0</v>
      </c>
      <c r="EC1101" s="158" t="n">
        <v>0</v>
      </c>
      <c r="ED1101" s="158" t="n">
        <v>0</v>
      </c>
      <c r="EE1101" s="158" t="n">
        <v>0</v>
      </c>
      <c r="EF1101" s="158" t="n">
        <v>0</v>
      </c>
      <c r="EG1101" s="158" t="n">
        <v>0</v>
      </c>
      <c r="EH1101" s="158" t="n">
        <v>0</v>
      </c>
      <c r="EI1101" s="158" t="n">
        <v>0</v>
      </c>
      <c r="EJ1101" s="158" t="n">
        <v>0</v>
      </c>
      <c r="EK1101" s="158" t="n">
        <v>0</v>
      </c>
      <c r="EL1101" s="158" t="n">
        <v>0</v>
      </c>
      <c r="EM1101" s="158" t="n">
        <v>0</v>
      </c>
      <c r="EN1101" s="158" t="n">
        <v>0</v>
      </c>
      <c r="EO1101" s="158" t="n">
        <v>0</v>
      </c>
      <c r="EP1101" s="158" t="n">
        <v>0</v>
      </c>
      <c r="EQ1101" s="158" t="n">
        <v>0</v>
      </c>
      <c r="ER1101" s="158" t="n">
        <v>0</v>
      </c>
      <c r="ES1101" s="158" t="n">
        <v>0</v>
      </c>
      <c r="ET1101" s="158" t="n">
        <v>0</v>
      </c>
      <c r="EU1101" s="158" t="n">
        <v>0</v>
      </c>
      <c r="EV1101" s="158" t="n">
        <v>0</v>
      </c>
      <c r="EW1101" s="158" t="n">
        <v>0</v>
      </c>
      <c r="EX1101" s="158" t="n">
        <v>0</v>
      </c>
      <c r="EY1101" s="158" t="n">
        <v>0</v>
      </c>
      <c r="EZ1101" s="158" t="n">
        <v>1900</v>
      </c>
      <c r="FA1101" s="158" t="n">
        <v>1</v>
      </c>
      <c r="FB1101" s="158" t="n">
        <v>1</v>
      </c>
      <c r="FC1101" s="158" t="n">
        <v>1900</v>
      </c>
      <c r="FD1101" s="158" t="n">
        <v>1</v>
      </c>
      <c r="FE1101" s="158" t="n">
        <v>1</v>
      </c>
      <c r="FF1101" s="158" t="n">
        <v>1900</v>
      </c>
      <c r="FG1101" s="158" t="n">
        <v>1</v>
      </c>
      <c r="FH1101" s="158" t="n">
        <v>1</v>
      </c>
      <c r="FI1101" s="158" t="n">
        <v>1900</v>
      </c>
      <c r="FJ1101" s="158" t="n">
        <v>1</v>
      </c>
      <c r="FK1101" s="158" t="n">
        <v>1</v>
      </c>
      <c r="FL1101" s="158" t="n">
        <v>1900</v>
      </c>
      <c r="FM1101" s="158" t="n">
        <v>1</v>
      </c>
      <c r="FN1101" s="158" t="n">
        <v>1</v>
      </c>
      <c r="FO1101" s="158" t="n">
        <v>1900</v>
      </c>
      <c r="FP1101" s="158" t="n">
        <v>1</v>
      </c>
      <c r="FQ1101" s="158" t="n">
        <v>1</v>
      </c>
      <c r="FR1101" s="158" t="n">
        <v>1900</v>
      </c>
      <c r="FS1101" s="158" t="n">
        <v>1</v>
      </c>
      <c r="FT1101" s="158" t="n">
        <v>1</v>
      </c>
      <c r="FU1101" s="158" t="n">
        <v>1900</v>
      </c>
      <c r="FV1101" s="158" t="n">
        <v>1</v>
      </c>
      <c r="FW1101" s="158" t="n">
        <v>1</v>
      </c>
    </row>
    <row r="1102">
      <c r="A1102">
        <f>IF(F1102&gt;1,A1101,IF(AND(I1102&lt;10,paste!A1104&lt;10),RIGHT(H1102,2)&amp;"0"&amp;I1102&amp;"000"&amp;paste!A1104,IF(AND(I1102&lt;10,paste!A1104&gt;=10,paste!A1104&lt;100),RIGHT(H1102,2)&amp;"0"&amp;I1102&amp;"00"&amp;paste!A1104,IF(AND(I1102&lt;10,paste!A1104&gt;=100,paste!A1104&lt;1000),RIGHT(H1102,2)&amp;"0"&amp;I1102&amp;"0"&amp;paste!A1104,IF(AND(I1102&lt;10,paste!A1104&gt;=1000),RIGHT(H1102,2)&amp;"0"&amp;I1102&amp;paste!A1104,IF(AND(I1102&gt;=10,paste!A1104&lt;10),RIGHT(H1102,2)&amp;I1102&amp;"000"&amp;paste!A1104,IF(AND(I1102&gt;=10,paste!A1104&gt;=10,paste!A1104&lt;100),RIGHT(H1102,2)&amp;I1102&amp;"00"&amp;paste!A1104,IF(AND(I1102&gt;=10,paste!A1104&gt;=100,paste!A1104&lt;1000),RIGHT(H1102,2)&amp;I1102&amp;"0"&amp;paste!A1104,RIGHT(H1102,2)&amp;I1102&amp;paste!A1104))))))))</f>
        <v/>
      </c>
      <c r="B1102">
        <f>YEAR(paste!C1104)</f>
        <v/>
      </c>
      <c r="C1102">
        <f>MONTH(paste!C1104)</f>
        <v/>
      </c>
      <c r="D1102">
        <f>DAY(paste!C1104)</f>
        <v/>
      </c>
      <c r="E1102" s="158" t="n">
        <v>0</v>
      </c>
      <c r="F1102">
        <f>IF(AND(L1102=L1101,D1102=D1101),F1101+1,1)</f>
        <v/>
      </c>
      <c r="G1102" s="158" t="n">
        <v>0</v>
      </c>
      <c r="H1102">
        <f>YEAR(paste!C1104)</f>
        <v/>
      </c>
      <c r="I1102">
        <f>MONTH(paste!C1104)</f>
        <v/>
      </c>
      <c r="J1102">
        <f>DAY(paste!C1104)</f>
        <v/>
      </c>
      <c r="K1102">
        <f>A1102</f>
        <v/>
      </c>
      <c r="L1102">
        <f>IF(ISBLANK(VLOOKUP(paste!J1104,'得意先名 (2)'!$B$3:$F$2005,5,FALSE)),paste!P1104,IFERROR(VLOOKUP(paste!J1104,'得意先名 (2)'!$B$3:$F$2005,5,FALSE),"ZZZZZZZZZZZ"))</f>
        <v/>
      </c>
      <c r="M1102">
        <f>IF(L1102="ZZZZZZZZZZZ",paste!J1104&amp;paste!K1104&amp; "  :   "&amp;paste!M1104&amp; "  :   "&amp;paste!P1104,"")</f>
        <v/>
      </c>
      <c r="O1102" s="158" t="n"/>
      <c r="P1102">
        <f>VLOOKUP(L1102,'L_User+EndUser'!$C$2:$K$500,8,FALSE)</f>
        <v/>
      </c>
      <c r="Q1102">
        <f>VLOOKUP(L1102,'L_User+EndUser'!$C$2:$K$500,9,FALSE)</f>
        <v/>
      </c>
      <c r="R1102" s="158" t="n"/>
      <c r="T1102" s="158" t="n"/>
      <c r="V1102" s="158" t="n"/>
      <c r="AB1102">
        <f>paste!J1104</f>
        <v/>
      </c>
      <c r="AC1102">
        <f>L1102</f>
        <v/>
      </c>
      <c r="AO1102">
        <f>YEAR(paste!O1104)</f>
        <v/>
      </c>
      <c r="AP1102">
        <f>MONTH(paste!O1104)</f>
        <v/>
      </c>
      <c r="AQ1102">
        <f>DAY(paste!O1104)</f>
        <v/>
      </c>
      <c r="BD1102">
        <f>IF(paste!L1104="","",paste!L1104)</f>
        <v/>
      </c>
      <c r="BM1102" t="n">
        <v>1</v>
      </c>
      <c r="BN1102">
        <f>VLOOKUP(paste!E1104,L_Product!$A$2:$B$2001,2,FALSE)</f>
        <v/>
      </c>
      <c r="BO1102" s="21" t="n"/>
      <c r="BT1102" t="n">
        <v>2</v>
      </c>
      <c r="BU1102">
        <f>IF($BM$2=1,2,IF($BM$2=18,1))</f>
        <v/>
      </c>
      <c r="BV1102">
        <f>IF($BM$2=1,0,IF($BM$2=18,1))</f>
        <v/>
      </c>
      <c r="BW1102" t="n">
        <v>2</v>
      </c>
      <c r="BX1102" t="n">
        <v>0</v>
      </c>
      <c r="BY1102" t="n">
        <v>3</v>
      </c>
      <c r="BZ1102">
        <f>VLOOKUP(BN1102,L_Product!$B$2:$Z$2001,14,FALSE)</f>
        <v/>
      </c>
      <c r="CA1102">
        <f>paste!H1104</f>
        <v/>
      </c>
      <c r="CB1102">
        <f>BZ1102*CA1102</f>
        <v/>
      </c>
      <c r="CN1102" s="158" t="n">
        <v>1</v>
      </c>
      <c r="CO1102" s="158" t="n">
        <v>1</v>
      </c>
      <c r="CP1102" s="158" t="n">
        <v>1</v>
      </c>
      <c r="CQ1102" s="158" t="n">
        <v>1</v>
      </c>
      <c r="CR1102" s="158" t="n">
        <v>1</v>
      </c>
      <c r="CS1102" s="158" t="n">
        <v>0</v>
      </c>
      <c r="CT1102" s="158" t="n">
        <v>0</v>
      </c>
      <c r="CU1102" s="158" t="n">
        <v>0</v>
      </c>
      <c r="CV1102" s="158" t="n">
        <v>0</v>
      </c>
      <c r="CW1102" s="158" t="n">
        <v>0</v>
      </c>
      <c r="CX1102">
        <f>B1102</f>
        <v/>
      </c>
      <c r="CY1102">
        <f>C1102</f>
        <v/>
      </c>
      <c r="CZ1102">
        <f>D1102</f>
        <v/>
      </c>
      <c r="DA1102" s="158" t="n">
        <v>1900</v>
      </c>
      <c r="DB1102" s="158" t="n">
        <v>1</v>
      </c>
      <c r="DC1102" s="158" t="n">
        <v>1</v>
      </c>
      <c r="DD1102" s="158" t="n">
        <v>1900</v>
      </c>
      <c r="DE1102" s="158" t="n">
        <v>1</v>
      </c>
      <c r="DF1102" s="158" t="n">
        <v>1</v>
      </c>
      <c r="DG1102" s="158" t="n">
        <v>1900</v>
      </c>
      <c r="DH1102" s="158" t="n">
        <v>1</v>
      </c>
      <c r="DI1102" s="158" t="n">
        <v>1</v>
      </c>
      <c r="DJ1102" s="158" t="n">
        <v>1900</v>
      </c>
      <c r="DK1102" s="158" t="n">
        <v>1</v>
      </c>
      <c r="DL1102" s="158" t="n">
        <v>1</v>
      </c>
      <c r="DR1102" s="158" t="n">
        <v>2</v>
      </c>
      <c r="DS1102" s="158" t="n">
        <v>1</v>
      </c>
      <c r="DT1102" s="158" t="n">
        <v>2</v>
      </c>
      <c r="DU1102" s="158" t="n">
        <v>1</v>
      </c>
      <c r="DV1102" s="158" t="n">
        <v>3</v>
      </c>
      <c r="DW1102" s="158" t="n">
        <v>1</v>
      </c>
      <c r="DX1102" s="158" t="n">
        <v>3</v>
      </c>
      <c r="DY1102" s="158" t="n">
        <v>0</v>
      </c>
      <c r="DZ1102" s="158" t="n">
        <v>0</v>
      </c>
      <c r="EA1102" s="158" t="n">
        <v>0</v>
      </c>
      <c r="EB1102" s="158" t="n">
        <v>0</v>
      </c>
      <c r="EC1102" s="158" t="n">
        <v>0</v>
      </c>
      <c r="ED1102" s="158" t="n">
        <v>0</v>
      </c>
      <c r="EE1102" s="158" t="n">
        <v>0</v>
      </c>
      <c r="EF1102" s="158" t="n">
        <v>0</v>
      </c>
      <c r="EG1102" s="158" t="n">
        <v>0</v>
      </c>
      <c r="EH1102" s="158" t="n">
        <v>0</v>
      </c>
      <c r="EI1102" s="158" t="n">
        <v>0</v>
      </c>
      <c r="EJ1102" s="158" t="n">
        <v>0</v>
      </c>
      <c r="EK1102" s="158" t="n">
        <v>0</v>
      </c>
      <c r="EL1102" s="158" t="n">
        <v>0</v>
      </c>
      <c r="EM1102" s="158" t="n">
        <v>0</v>
      </c>
      <c r="EN1102" s="158" t="n">
        <v>0</v>
      </c>
      <c r="EO1102" s="158" t="n">
        <v>0</v>
      </c>
      <c r="EP1102" s="158" t="n">
        <v>0</v>
      </c>
      <c r="EQ1102" s="158" t="n">
        <v>0</v>
      </c>
      <c r="ER1102" s="158" t="n">
        <v>0</v>
      </c>
      <c r="ES1102" s="158" t="n">
        <v>0</v>
      </c>
      <c r="ET1102" s="158" t="n">
        <v>0</v>
      </c>
      <c r="EU1102" s="158" t="n">
        <v>0</v>
      </c>
      <c r="EV1102" s="158" t="n">
        <v>0</v>
      </c>
      <c r="EW1102" s="158" t="n">
        <v>0</v>
      </c>
      <c r="EX1102" s="158" t="n">
        <v>0</v>
      </c>
      <c r="EY1102" s="158" t="n">
        <v>0</v>
      </c>
      <c r="EZ1102" s="158" t="n">
        <v>1900</v>
      </c>
      <c r="FA1102" s="158" t="n">
        <v>1</v>
      </c>
      <c r="FB1102" s="158" t="n">
        <v>1</v>
      </c>
      <c r="FC1102" s="158" t="n">
        <v>1900</v>
      </c>
      <c r="FD1102" s="158" t="n">
        <v>1</v>
      </c>
      <c r="FE1102" s="158" t="n">
        <v>1</v>
      </c>
      <c r="FF1102" s="158" t="n">
        <v>1900</v>
      </c>
      <c r="FG1102" s="158" t="n">
        <v>1</v>
      </c>
      <c r="FH1102" s="158" t="n">
        <v>1</v>
      </c>
      <c r="FI1102" s="158" t="n">
        <v>1900</v>
      </c>
      <c r="FJ1102" s="158" t="n">
        <v>1</v>
      </c>
      <c r="FK1102" s="158" t="n">
        <v>1</v>
      </c>
      <c r="FL1102" s="158" t="n">
        <v>1900</v>
      </c>
      <c r="FM1102" s="158" t="n">
        <v>1</v>
      </c>
      <c r="FN1102" s="158" t="n">
        <v>1</v>
      </c>
      <c r="FO1102" s="158" t="n">
        <v>1900</v>
      </c>
      <c r="FP1102" s="158" t="n">
        <v>1</v>
      </c>
      <c r="FQ1102" s="158" t="n">
        <v>1</v>
      </c>
      <c r="FR1102" s="158" t="n">
        <v>1900</v>
      </c>
      <c r="FS1102" s="158" t="n">
        <v>1</v>
      </c>
      <c r="FT1102" s="158" t="n">
        <v>1</v>
      </c>
      <c r="FU1102" s="158" t="n">
        <v>1900</v>
      </c>
      <c r="FV1102" s="158" t="n">
        <v>1</v>
      </c>
      <c r="FW1102" s="158" t="n">
        <v>1</v>
      </c>
    </row>
    <row r="1103">
      <c r="A1103">
        <f>IF(F1103&gt;1,A1102,IF(AND(I1103&lt;10,paste!A1105&lt;10),RIGHT(H1103,2)&amp;"0"&amp;I1103&amp;"000"&amp;paste!A1105,IF(AND(I1103&lt;10,paste!A1105&gt;=10,paste!A1105&lt;100),RIGHT(H1103,2)&amp;"0"&amp;I1103&amp;"00"&amp;paste!A1105,IF(AND(I1103&lt;10,paste!A1105&gt;=100,paste!A1105&lt;1000),RIGHT(H1103,2)&amp;"0"&amp;I1103&amp;"0"&amp;paste!A1105,IF(AND(I1103&lt;10,paste!A1105&gt;=1000),RIGHT(H1103,2)&amp;"0"&amp;I1103&amp;paste!A1105,IF(AND(I1103&gt;=10,paste!A1105&lt;10),RIGHT(H1103,2)&amp;I1103&amp;"000"&amp;paste!A1105,IF(AND(I1103&gt;=10,paste!A1105&gt;=10,paste!A1105&lt;100),RIGHT(H1103,2)&amp;I1103&amp;"00"&amp;paste!A1105,IF(AND(I1103&gt;=10,paste!A1105&gt;=100,paste!A1105&lt;1000),RIGHT(H1103,2)&amp;I1103&amp;"0"&amp;paste!A1105,RIGHT(H1103,2)&amp;I1103&amp;paste!A1105))))))))</f>
        <v/>
      </c>
      <c r="B1103">
        <f>YEAR(paste!C1105)</f>
        <v/>
      </c>
      <c r="C1103">
        <f>MONTH(paste!C1105)</f>
        <v/>
      </c>
      <c r="D1103">
        <f>DAY(paste!C1105)</f>
        <v/>
      </c>
      <c r="E1103" s="158" t="n">
        <v>0</v>
      </c>
      <c r="F1103">
        <f>IF(AND(L1103=L1102,D1103=D1102),F1102+1,1)</f>
        <v/>
      </c>
      <c r="G1103" s="158" t="n">
        <v>0</v>
      </c>
      <c r="H1103">
        <f>YEAR(paste!C1105)</f>
        <v/>
      </c>
      <c r="I1103">
        <f>MONTH(paste!C1105)</f>
        <v/>
      </c>
      <c r="J1103">
        <f>DAY(paste!C1105)</f>
        <v/>
      </c>
      <c r="K1103">
        <f>A1103</f>
        <v/>
      </c>
      <c r="L1103">
        <f>IF(ISBLANK(VLOOKUP(paste!J1105,'得意先名 (2)'!$B$3:$F$2005,5,FALSE)),paste!P1105,IFERROR(VLOOKUP(paste!J1105,'得意先名 (2)'!$B$3:$F$2005,5,FALSE),"ZZZZZZZZZZZ"))</f>
        <v/>
      </c>
      <c r="M1103">
        <f>IF(L1103="ZZZZZZZZZZZ",paste!J1105&amp;paste!K1105&amp; "  :   "&amp;paste!M1105&amp; "  :   "&amp;paste!P1105,"")</f>
        <v/>
      </c>
      <c r="O1103" s="158" t="n"/>
      <c r="P1103">
        <f>VLOOKUP(L1103,'L_User+EndUser'!$C$2:$K$500,8,FALSE)</f>
        <v/>
      </c>
      <c r="Q1103">
        <f>VLOOKUP(L1103,'L_User+EndUser'!$C$2:$K$500,9,FALSE)</f>
        <v/>
      </c>
      <c r="R1103" s="158" t="n"/>
      <c r="T1103" s="158" t="n"/>
      <c r="V1103" s="158" t="n"/>
      <c r="AB1103">
        <f>paste!J1105</f>
        <v/>
      </c>
      <c r="AC1103">
        <f>L1103</f>
        <v/>
      </c>
      <c r="AO1103">
        <f>YEAR(paste!O1105)</f>
        <v/>
      </c>
      <c r="AP1103">
        <f>MONTH(paste!O1105)</f>
        <v/>
      </c>
      <c r="AQ1103">
        <f>DAY(paste!O1105)</f>
        <v/>
      </c>
      <c r="BD1103">
        <f>IF(paste!L1105="","",paste!L1105)</f>
        <v/>
      </c>
      <c r="BM1103" t="n">
        <v>1</v>
      </c>
      <c r="BN1103">
        <f>VLOOKUP(paste!E1105,L_Product!$A$2:$B$2001,2,FALSE)</f>
        <v/>
      </c>
      <c r="BO1103" s="21" t="n"/>
      <c r="BT1103" t="n">
        <v>2</v>
      </c>
      <c r="BU1103">
        <f>IF($BM$2=1,2,IF($BM$2=18,1))</f>
        <v/>
      </c>
      <c r="BV1103">
        <f>IF($BM$2=1,0,IF($BM$2=18,1))</f>
        <v/>
      </c>
      <c r="BW1103" t="n">
        <v>2</v>
      </c>
      <c r="BX1103" t="n">
        <v>0</v>
      </c>
      <c r="BY1103" t="n">
        <v>3</v>
      </c>
      <c r="BZ1103">
        <f>VLOOKUP(BN1103,L_Product!$B$2:$Z$2001,14,FALSE)</f>
        <v/>
      </c>
      <c r="CA1103">
        <f>paste!H1105</f>
        <v/>
      </c>
      <c r="CB1103">
        <f>BZ1103*CA1103</f>
        <v/>
      </c>
      <c r="CN1103" s="158" t="n">
        <v>1</v>
      </c>
      <c r="CO1103" s="158" t="n">
        <v>1</v>
      </c>
      <c r="CP1103" s="158" t="n">
        <v>1</v>
      </c>
      <c r="CQ1103" s="158" t="n">
        <v>1</v>
      </c>
      <c r="CR1103" s="158" t="n">
        <v>1</v>
      </c>
      <c r="CS1103" s="158" t="n">
        <v>0</v>
      </c>
      <c r="CT1103" s="158" t="n">
        <v>0</v>
      </c>
      <c r="CU1103" s="158" t="n">
        <v>0</v>
      </c>
      <c r="CV1103" s="158" t="n">
        <v>0</v>
      </c>
      <c r="CW1103" s="158" t="n">
        <v>0</v>
      </c>
      <c r="CX1103">
        <f>B1103</f>
        <v/>
      </c>
      <c r="CY1103">
        <f>C1103</f>
        <v/>
      </c>
      <c r="CZ1103">
        <f>D1103</f>
        <v/>
      </c>
      <c r="DA1103" s="158" t="n">
        <v>1900</v>
      </c>
      <c r="DB1103" s="158" t="n">
        <v>1</v>
      </c>
      <c r="DC1103" s="158" t="n">
        <v>1</v>
      </c>
      <c r="DD1103" s="158" t="n">
        <v>1900</v>
      </c>
      <c r="DE1103" s="158" t="n">
        <v>1</v>
      </c>
      <c r="DF1103" s="158" t="n">
        <v>1</v>
      </c>
      <c r="DG1103" s="158" t="n">
        <v>1900</v>
      </c>
      <c r="DH1103" s="158" t="n">
        <v>1</v>
      </c>
      <c r="DI1103" s="158" t="n">
        <v>1</v>
      </c>
      <c r="DJ1103" s="158" t="n">
        <v>1900</v>
      </c>
      <c r="DK1103" s="158" t="n">
        <v>1</v>
      </c>
      <c r="DL1103" s="158" t="n">
        <v>1</v>
      </c>
      <c r="DR1103" s="158" t="n">
        <v>2</v>
      </c>
      <c r="DS1103" s="158" t="n">
        <v>1</v>
      </c>
      <c r="DT1103" s="158" t="n">
        <v>2</v>
      </c>
      <c r="DU1103" s="158" t="n">
        <v>1</v>
      </c>
      <c r="DV1103" s="158" t="n">
        <v>3</v>
      </c>
      <c r="DW1103" s="158" t="n">
        <v>1</v>
      </c>
      <c r="DX1103" s="158" t="n">
        <v>3</v>
      </c>
      <c r="DY1103" s="158" t="n">
        <v>0</v>
      </c>
      <c r="DZ1103" s="158" t="n">
        <v>0</v>
      </c>
      <c r="EA1103" s="158" t="n">
        <v>0</v>
      </c>
      <c r="EB1103" s="158" t="n">
        <v>0</v>
      </c>
      <c r="EC1103" s="158" t="n">
        <v>0</v>
      </c>
      <c r="ED1103" s="158" t="n">
        <v>0</v>
      </c>
      <c r="EE1103" s="158" t="n">
        <v>0</v>
      </c>
      <c r="EF1103" s="158" t="n">
        <v>0</v>
      </c>
      <c r="EG1103" s="158" t="n">
        <v>0</v>
      </c>
      <c r="EH1103" s="158" t="n">
        <v>0</v>
      </c>
      <c r="EI1103" s="158" t="n">
        <v>0</v>
      </c>
      <c r="EJ1103" s="158" t="n">
        <v>0</v>
      </c>
      <c r="EK1103" s="158" t="n">
        <v>0</v>
      </c>
      <c r="EL1103" s="158" t="n">
        <v>0</v>
      </c>
      <c r="EM1103" s="158" t="n">
        <v>0</v>
      </c>
      <c r="EN1103" s="158" t="n">
        <v>0</v>
      </c>
      <c r="EO1103" s="158" t="n">
        <v>0</v>
      </c>
      <c r="EP1103" s="158" t="n">
        <v>0</v>
      </c>
      <c r="EQ1103" s="158" t="n">
        <v>0</v>
      </c>
      <c r="ER1103" s="158" t="n">
        <v>0</v>
      </c>
      <c r="ES1103" s="158" t="n">
        <v>0</v>
      </c>
      <c r="ET1103" s="158" t="n">
        <v>0</v>
      </c>
      <c r="EU1103" s="158" t="n">
        <v>0</v>
      </c>
      <c r="EV1103" s="158" t="n">
        <v>0</v>
      </c>
      <c r="EW1103" s="158" t="n">
        <v>0</v>
      </c>
      <c r="EX1103" s="158" t="n">
        <v>0</v>
      </c>
      <c r="EY1103" s="158" t="n">
        <v>0</v>
      </c>
      <c r="EZ1103" s="158" t="n">
        <v>1900</v>
      </c>
      <c r="FA1103" s="158" t="n">
        <v>1</v>
      </c>
      <c r="FB1103" s="158" t="n">
        <v>1</v>
      </c>
      <c r="FC1103" s="158" t="n">
        <v>1900</v>
      </c>
      <c r="FD1103" s="158" t="n">
        <v>1</v>
      </c>
      <c r="FE1103" s="158" t="n">
        <v>1</v>
      </c>
      <c r="FF1103" s="158" t="n">
        <v>1900</v>
      </c>
      <c r="FG1103" s="158" t="n">
        <v>1</v>
      </c>
      <c r="FH1103" s="158" t="n">
        <v>1</v>
      </c>
      <c r="FI1103" s="158" t="n">
        <v>1900</v>
      </c>
      <c r="FJ1103" s="158" t="n">
        <v>1</v>
      </c>
      <c r="FK1103" s="158" t="n">
        <v>1</v>
      </c>
      <c r="FL1103" s="158" t="n">
        <v>1900</v>
      </c>
      <c r="FM1103" s="158" t="n">
        <v>1</v>
      </c>
      <c r="FN1103" s="158" t="n">
        <v>1</v>
      </c>
      <c r="FO1103" s="158" t="n">
        <v>1900</v>
      </c>
      <c r="FP1103" s="158" t="n">
        <v>1</v>
      </c>
      <c r="FQ1103" s="158" t="n">
        <v>1</v>
      </c>
      <c r="FR1103" s="158" t="n">
        <v>1900</v>
      </c>
      <c r="FS1103" s="158" t="n">
        <v>1</v>
      </c>
      <c r="FT1103" s="158" t="n">
        <v>1</v>
      </c>
      <c r="FU1103" s="158" t="n">
        <v>1900</v>
      </c>
      <c r="FV1103" s="158" t="n">
        <v>1</v>
      </c>
      <c r="FW1103" s="158" t="n">
        <v>1</v>
      </c>
    </row>
    <row r="1104">
      <c r="A1104">
        <f>IF(F1104&gt;1,A1103,IF(AND(I1104&lt;10,paste!A1106&lt;10),RIGHT(H1104,2)&amp;"0"&amp;I1104&amp;"000"&amp;paste!A1106,IF(AND(I1104&lt;10,paste!A1106&gt;=10,paste!A1106&lt;100),RIGHT(H1104,2)&amp;"0"&amp;I1104&amp;"00"&amp;paste!A1106,IF(AND(I1104&lt;10,paste!A1106&gt;=100,paste!A1106&lt;1000),RIGHT(H1104,2)&amp;"0"&amp;I1104&amp;"0"&amp;paste!A1106,IF(AND(I1104&lt;10,paste!A1106&gt;=1000),RIGHT(H1104,2)&amp;"0"&amp;I1104&amp;paste!A1106,IF(AND(I1104&gt;=10,paste!A1106&lt;10),RIGHT(H1104,2)&amp;I1104&amp;"000"&amp;paste!A1106,IF(AND(I1104&gt;=10,paste!A1106&gt;=10,paste!A1106&lt;100),RIGHT(H1104,2)&amp;I1104&amp;"00"&amp;paste!A1106,IF(AND(I1104&gt;=10,paste!A1106&gt;=100,paste!A1106&lt;1000),RIGHT(H1104,2)&amp;I1104&amp;"0"&amp;paste!A1106,RIGHT(H1104,2)&amp;I1104&amp;paste!A1106))))))))</f>
        <v/>
      </c>
      <c r="B1104">
        <f>YEAR(paste!C1106)</f>
        <v/>
      </c>
      <c r="C1104">
        <f>MONTH(paste!C1106)</f>
        <v/>
      </c>
      <c r="D1104">
        <f>DAY(paste!C1106)</f>
        <v/>
      </c>
      <c r="E1104" s="158" t="n">
        <v>0</v>
      </c>
      <c r="F1104">
        <f>IF(AND(L1104=L1103,D1104=D1103),F1103+1,1)</f>
        <v/>
      </c>
      <c r="G1104" s="158" t="n">
        <v>0</v>
      </c>
      <c r="H1104">
        <f>YEAR(paste!C1106)</f>
        <v/>
      </c>
      <c r="I1104">
        <f>MONTH(paste!C1106)</f>
        <v/>
      </c>
      <c r="J1104">
        <f>DAY(paste!C1106)</f>
        <v/>
      </c>
      <c r="K1104">
        <f>A1104</f>
        <v/>
      </c>
      <c r="L1104">
        <f>IF(ISBLANK(VLOOKUP(paste!J1106,'得意先名 (2)'!$B$3:$F$2005,5,FALSE)),paste!P1106,IFERROR(VLOOKUP(paste!J1106,'得意先名 (2)'!$B$3:$F$2005,5,FALSE),"ZZZZZZZZZZZ"))</f>
        <v/>
      </c>
      <c r="M1104">
        <f>IF(L1104="ZZZZZZZZZZZ",paste!J1106&amp;paste!K1106&amp; "  :   "&amp;paste!M1106&amp; "  :   "&amp;paste!P1106,"")</f>
        <v/>
      </c>
      <c r="O1104" s="158" t="n"/>
      <c r="P1104">
        <f>VLOOKUP(L1104,'L_User+EndUser'!$C$2:$K$500,8,FALSE)</f>
        <v/>
      </c>
      <c r="Q1104">
        <f>VLOOKUP(L1104,'L_User+EndUser'!$C$2:$K$500,9,FALSE)</f>
        <v/>
      </c>
      <c r="R1104" s="158" t="n"/>
      <c r="T1104" s="158" t="n"/>
      <c r="V1104" s="158" t="n"/>
      <c r="AB1104">
        <f>paste!J1106</f>
        <v/>
      </c>
      <c r="AC1104">
        <f>L1104</f>
        <v/>
      </c>
      <c r="AO1104">
        <f>YEAR(paste!O1106)</f>
        <v/>
      </c>
      <c r="AP1104">
        <f>MONTH(paste!O1106)</f>
        <v/>
      </c>
      <c r="AQ1104">
        <f>DAY(paste!O1106)</f>
        <v/>
      </c>
      <c r="BD1104">
        <f>IF(paste!L1106="","",paste!L1106)</f>
        <v/>
      </c>
      <c r="BM1104" t="n">
        <v>1</v>
      </c>
      <c r="BN1104">
        <f>VLOOKUP(paste!E1106,L_Product!$A$2:$B$2001,2,FALSE)</f>
        <v/>
      </c>
      <c r="BO1104" s="21" t="n"/>
      <c r="BT1104" t="n">
        <v>2</v>
      </c>
      <c r="BU1104">
        <f>IF($BM$2=1,2,IF($BM$2=18,1))</f>
        <v/>
      </c>
      <c r="BV1104">
        <f>IF($BM$2=1,0,IF($BM$2=18,1))</f>
        <v/>
      </c>
      <c r="BW1104" t="n">
        <v>2</v>
      </c>
      <c r="BX1104" t="n">
        <v>0</v>
      </c>
      <c r="BY1104" t="n">
        <v>3</v>
      </c>
      <c r="BZ1104">
        <f>VLOOKUP(BN1104,L_Product!$B$2:$Z$2001,14,FALSE)</f>
        <v/>
      </c>
      <c r="CA1104">
        <f>paste!H1106</f>
        <v/>
      </c>
      <c r="CB1104">
        <f>BZ1104*CA1104</f>
        <v/>
      </c>
      <c r="CN1104" s="158" t="n">
        <v>1</v>
      </c>
      <c r="CO1104" s="158" t="n">
        <v>1</v>
      </c>
      <c r="CP1104" s="158" t="n">
        <v>1</v>
      </c>
      <c r="CQ1104" s="158" t="n">
        <v>1</v>
      </c>
      <c r="CR1104" s="158" t="n">
        <v>1</v>
      </c>
      <c r="CS1104" s="158" t="n">
        <v>0</v>
      </c>
      <c r="CT1104" s="158" t="n">
        <v>0</v>
      </c>
      <c r="CU1104" s="158" t="n">
        <v>0</v>
      </c>
      <c r="CV1104" s="158" t="n">
        <v>0</v>
      </c>
      <c r="CW1104" s="158" t="n">
        <v>0</v>
      </c>
      <c r="CX1104">
        <f>B1104</f>
        <v/>
      </c>
      <c r="CY1104">
        <f>C1104</f>
        <v/>
      </c>
      <c r="CZ1104">
        <f>D1104</f>
        <v/>
      </c>
      <c r="DA1104" s="158" t="n">
        <v>1900</v>
      </c>
      <c r="DB1104" s="158" t="n">
        <v>1</v>
      </c>
      <c r="DC1104" s="158" t="n">
        <v>1</v>
      </c>
      <c r="DD1104" s="158" t="n">
        <v>1900</v>
      </c>
      <c r="DE1104" s="158" t="n">
        <v>1</v>
      </c>
      <c r="DF1104" s="158" t="n">
        <v>1</v>
      </c>
      <c r="DG1104" s="158" t="n">
        <v>1900</v>
      </c>
      <c r="DH1104" s="158" t="n">
        <v>1</v>
      </c>
      <c r="DI1104" s="158" t="n">
        <v>1</v>
      </c>
      <c r="DJ1104" s="158" t="n">
        <v>1900</v>
      </c>
      <c r="DK1104" s="158" t="n">
        <v>1</v>
      </c>
      <c r="DL1104" s="158" t="n">
        <v>1</v>
      </c>
      <c r="DR1104" s="158" t="n">
        <v>2</v>
      </c>
      <c r="DS1104" s="158" t="n">
        <v>1</v>
      </c>
      <c r="DT1104" s="158" t="n">
        <v>2</v>
      </c>
      <c r="DU1104" s="158" t="n">
        <v>1</v>
      </c>
      <c r="DV1104" s="158" t="n">
        <v>3</v>
      </c>
      <c r="DW1104" s="158" t="n">
        <v>1</v>
      </c>
      <c r="DX1104" s="158" t="n">
        <v>3</v>
      </c>
      <c r="DY1104" s="158" t="n">
        <v>0</v>
      </c>
      <c r="DZ1104" s="158" t="n">
        <v>0</v>
      </c>
      <c r="EA1104" s="158" t="n">
        <v>0</v>
      </c>
      <c r="EB1104" s="158" t="n">
        <v>0</v>
      </c>
      <c r="EC1104" s="158" t="n">
        <v>0</v>
      </c>
      <c r="ED1104" s="158" t="n">
        <v>0</v>
      </c>
      <c r="EE1104" s="158" t="n">
        <v>0</v>
      </c>
      <c r="EF1104" s="158" t="n">
        <v>0</v>
      </c>
      <c r="EG1104" s="158" t="n">
        <v>0</v>
      </c>
      <c r="EH1104" s="158" t="n">
        <v>0</v>
      </c>
      <c r="EI1104" s="158" t="n">
        <v>0</v>
      </c>
      <c r="EJ1104" s="158" t="n">
        <v>0</v>
      </c>
      <c r="EK1104" s="158" t="n">
        <v>0</v>
      </c>
      <c r="EL1104" s="158" t="n">
        <v>0</v>
      </c>
      <c r="EM1104" s="158" t="n">
        <v>0</v>
      </c>
      <c r="EN1104" s="158" t="n">
        <v>0</v>
      </c>
      <c r="EO1104" s="158" t="n">
        <v>0</v>
      </c>
      <c r="EP1104" s="158" t="n">
        <v>0</v>
      </c>
      <c r="EQ1104" s="158" t="n">
        <v>0</v>
      </c>
      <c r="ER1104" s="158" t="n">
        <v>0</v>
      </c>
      <c r="ES1104" s="158" t="n">
        <v>0</v>
      </c>
      <c r="ET1104" s="158" t="n">
        <v>0</v>
      </c>
      <c r="EU1104" s="158" t="n">
        <v>0</v>
      </c>
      <c r="EV1104" s="158" t="n">
        <v>0</v>
      </c>
      <c r="EW1104" s="158" t="n">
        <v>0</v>
      </c>
      <c r="EX1104" s="158" t="n">
        <v>0</v>
      </c>
      <c r="EY1104" s="158" t="n">
        <v>0</v>
      </c>
      <c r="EZ1104" s="158" t="n">
        <v>1900</v>
      </c>
      <c r="FA1104" s="158" t="n">
        <v>1</v>
      </c>
      <c r="FB1104" s="158" t="n">
        <v>1</v>
      </c>
      <c r="FC1104" s="158" t="n">
        <v>1900</v>
      </c>
      <c r="FD1104" s="158" t="n">
        <v>1</v>
      </c>
      <c r="FE1104" s="158" t="n">
        <v>1</v>
      </c>
      <c r="FF1104" s="158" t="n">
        <v>1900</v>
      </c>
      <c r="FG1104" s="158" t="n">
        <v>1</v>
      </c>
      <c r="FH1104" s="158" t="n">
        <v>1</v>
      </c>
      <c r="FI1104" s="158" t="n">
        <v>1900</v>
      </c>
      <c r="FJ1104" s="158" t="n">
        <v>1</v>
      </c>
      <c r="FK1104" s="158" t="n">
        <v>1</v>
      </c>
      <c r="FL1104" s="158" t="n">
        <v>1900</v>
      </c>
      <c r="FM1104" s="158" t="n">
        <v>1</v>
      </c>
      <c r="FN1104" s="158" t="n">
        <v>1</v>
      </c>
      <c r="FO1104" s="158" t="n">
        <v>1900</v>
      </c>
      <c r="FP1104" s="158" t="n">
        <v>1</v>
      </c>
      <c r="FQ1104" s="158" t="n">
        <v>1</v>
      </c>
      <c r="FR1104" s="158" t="n">
        <v>1900</v>
      </c>
      <c r="FS1104" s="158" t="n">
        <v>1</v>
      </c>
      <c r="FT1104" s="158" t="n">
        <v>1</v>
      </c>
      <c r="FU1104" s="158" t="n">
        <v>1900</v>
      </c>
      <c r="FV1104" s="158" t="n">
        <v>1</v>
      </c>
      <c r="FW1104" s="158" t="n">
        <v>1</v>
      </c>
    </row>
    <row r="1105">
      <c r="A1105">
        <f>IF(F1105&gt;1,A1104,IF(AND(I1105&lt;10,paste!A1107&lt;10),RIGHT(H1105,2)&amp;"0"&amp;I1105&amp;"000"&amp;paste!A1107,IF(AND(I1105&lt;10,paste!A1107&gt;=10,paste!A1107&lt;100),RIGHT(H1105,2)&amp;"0"&amp;I1105&amp;"00"&amp;paste!A1107,IF(AND(I1105&lt;10,paste!A1107&gt;=100,paste!A1107&lt;1000),RIGHT(H1105,2)&amp;"0"&amp;I1105&amp;"0"&amp;paste!A1107,IF(AND(I1105&lt;10,paste!A1107&gt;=1000),RIGHT(H1105,2)&amp;"0"&amp;I1105&amp;paste!A1107,IF(AND(I1105&gt;=10,paste!A1107&lt;10),RIGHT(H1105,2)&amp;I1105&amp;"000"&amp;paste!A1107,IF(AND(I1105&gt;=10,paste!A1107&gt;=10,paste!A1107&lt;100),RIGHT(H1105,2)&amp;I1105&amp;"00"&amp;paste!A1107,IF(AND(I1105&gt;=10,paste!A1107&gt;=100,paste!A1107&lt;1000),RIGHT(H1105,2)&amp;I1105&amp;"0"&amp;paste!A1107,RIGHT(H1105,2)&amp;I1105&amp;paste!A1107))))))))</f>
        <v/>
      </c>
      <c r="B1105">
        <f>YEAR(paste!C1107)</f>
        <v/>
      </c>
      <c r="C1105">
        <f>MONTH(paste!C1107)</f>
        <v/>
      </c>
      <c r="D1105">
        <f>DAY(paste!C1107)</f>
        <v/>
      </c>
      <c r="E1105" s="158" t="n">
        <v>0</v>
      </c>
      <c r="F1105">
        <f>IF(AND(L1105=L1104,D1105=D1104),F1104+1,1)</f>
        <v/>
      </c>
      <c r="G1105" s="158" t="n">
        <v>0</v>
      </c>
      <c r="H1105">
        <f>YEAR(paste!C1107)</f>
        <v/>
      </c>
      <c r="I1105">
        <f>MONTH(paste!C1107)</f>
        <v/>
      </c>
      <c r="J1105">
        <f>DAY(paste!C1107)</f>
        <v/>
      </c>
      <c r="K1105">
        <f>A1105</f>
        <v/>
      </c>
      <c r="L1105">
        <f>IF(ISBLANK(VLOOKUP(paste!J1107,'得意先名 (2)'!$B$3:$F$2005,5,FALSE)),paste!P1107,IFERROR(VLOOKUP(paste!J1107,'得意先名 (2)'!$B$3:$F$2005,5,FALSE),"ZZZZZZZZZZZ"))</f>
        <v/>
      </c>
      <c r="M1105">
        <f>IF(L1105="ZZZZZZZZZZZ",paste!J1107&amp;paste!K1107&amp; "  :   "&amp;paste!M1107&amp; "  :   "&amp;paste!P1107,"")</f>
        <v/>
      </c>
      <c r="O1105" s="158" t="n"/>
      <c r="P1105">
        <f>VLOOKUP(L1105,'L_User+EndUser'!$C$2:$K$500,8,FALSE)</f>
        <v/>
      </c>
      <c r="Q1105">
        <f>VLOOKUP(L1105,'L_User+EndUser'!$C$2:$K$500,9,FALSE)</f>
        <v/>
      </c>
      <c r="R1105" s="158" t="n"/>
      <c r="T1105" s="158" t="n"/>
      <c r="V1105" s="158" t="n"/>
      <c r="AB1105">
        <f>paste!J1107</f>
        <v/>
      </c>
      <c r="AC1105">
        <f>L1105</f>
        <v/>
      </c>
      <c r="AO1105">
        <f>YEAR(paste!O1107)</f>
        <v/>
      </c>
      <c r="AP1105">
        <f>MONTH(paste!O1107)</f>
        <v/>
      </c>
      <c r="AQ1105">
        <f>DAY(paste!O1107)</f>
        <v/>
      </c>
      <c r="BD1105">
        <f>IF(paste!L1107="","",paste!L1107)</f>
        <v/>
      </c>
      <c r="BM1105" t="n">
        <v>1</v>
      </c>
      <c r="BN1105">
        <f>VLOOKUP(paste!E1107,L_Product!$A$2:$B$2001,2,FALSE)</f>
        <v/>
      </c>
      <c r="BO1105" s="21" t="n"/>
      <c r="BT1105" t="n">
        <v>2</v>
      </c>
      <c r="BU1105">
        <f>IF($BM$2=1,2,IF($BM$2=18,1))</f>
        <v/>
      </c>
      <c r="BV1105">
        <f>IF($BM$2=1,0,IF($BM$2=18,1))</f>
        <v/>
      </c>
      <c r="BW1105" t="n">
        <v>2</v>
      </c>
      <c r="BX1105" t="n">
        <v>0</v>
      </c>
      <c r="BY1105" t="n">
        <v>3</v>
      </c>
      <c r="BZ1105">
        <f>VLOOKUP(BN1105,L_Product!$B$2:$Z$2001,14,FALSE)</f>
        <v/>
      </c>
      <c r="CA1105">
        <f>paste!H1107</f>
        <v/>
      </c>
      <c r="CB1105">
        <f>BZ1105*CA1105</f>
        <v/>
      </c>
      <c r="CN1105" s="158" t="n">
        <v>1</v>
      </c>
      <c r="CO1105" s="158" t="n">
        <v>1</v>
      </c>
      <c r="CP1105" s="158" t="n">
        <v>1</v>
      </c>
      <c r="CQ1105" s="158" t="n">
        <v>1</v>
      </c>
      <c r="CR1105" s="158" t="n">
        <v>1</v>
      </c>
      <c r="CS1105" s="158" t="n">
        <v>0</v>
      </c>
      <c r="CT1105" s="158" t="n">
        <v>0</v>
      </c>
      <c r="CU1105" s="158" t="n">
        <v>0</v>
      </c>
      <c r="CV1105" s="158" t="n">
        <v>0</v>
      </c>
      <c r="CW1105" s="158" t="n">
        <v>0</v>
      </c>
      <c r="CX1105">
        <f>B1105</f>
        <v/>
      </c>
      <c r="CY1105">
        <f>C1105</f>
        <v/>
      </c>
      <c r="CZ1105">
        <f>D1105</f>
        <v/>
      </c>
      <c r="DA1105" s="158" t="n">
        <v>1900</v>
      </c>
      <c r="DB1105" s="158" t="n">
        <v>1</v>
      </c>
      <c r="DC1105" s="158" t="n">
        <v>1</v>
      </c>
      <c r="DD1105" s="158" t="n">
        <v>1900</v>
      </c>
      <c r="DE1105" s="158" t="n">
        <v>1</v>
      </c>
      <c r="DF1105" s="158" t="n">
        <v>1</v>
      </c>
      <c r="DG1105" s="158" t="n">
        <v>1900</v>
      </c>
      <c r="DH1105" s="158" t="n">
        <v>1</v>
      </c>
      <c r="DI1105" s="158" t="n">
        <v>1</v>
      </c>
      <c r="DJ1105" s="158" t="n">
        <v>1900</v>
      </c>
      <c r="DK1105" s="158" t="n">
        <v>1</v>
      </c>
      <c r="DL1105" s="158" t="n">
        <v>1</v>
      </c>
      <c r="DR1105" s="158" t="n">
        <v>2</v>
      </c>
      <c r="DS1105" s="158" t="n">
        <v>1</v>
      </c>
      <c r="DT1105" s="158" t="n">
        <v>2</v>
      </c>
      <c r="DU1105" s="158" t="n">
        <v>1</v>
      </c>
      <c r="DV1105" s="158" t="n">
        <v>3</v>
      </c>
      <c r="DW1105" s="158" t="n">
        <v>1</v>
      </c>
      <c r="DX1105" s="158" t="n">
        <v>3</v>
      </c>
      <c r="DY1105" s="158" t="n">
        <v>0</v>
      </c>
      <c r="DZ1105" s="158" t="n">
        <v>0</v>
      </c>
      <c r="EA1105" s="158" t="n">
        <v>0</v>
      </c>
      <c r="EB1105" s="158" t="n">
        <v>0</v>
      </c>
      <c r="EC1105" s="158" t="n">
        <v>0</v>
      </c>
      <c r="ED1105" s="158" t="n">
        <v>0</v>
      </c>
      <c r="EE1105" s="158" t="n">
        <v>0</v>
      </c>
      <c r="EF1105" s="158" t="n">
        <v>0</v>
      </c>
      <c r="EG1105" s="158" t="n">
        <v>0</v>
      </c>
      <c r="EH1105" s="158" t="n">
        <v>0</v>
      </c>
      <c r="EI1105" s="158" t="n">
        <v>0</v>
      </c>
      <c r="EJ1105" s="158" t="n">
        <v>0</v>
      </c>
      <c r="EK1105" s="158" t="n">
        <v>0</v>
      </c>
      <c r="EL1105" s="158" t="n">
        <v>0</v>
      </c>
      <c r="EM1105" s="158" t="n">
        <v>0</v>
      </c>
      <c r="EN1105" s="158" t="n">
        <v>0</v>
      </c>
      <c r="EO1105" s="158" t="n">
        <v>0</v>
      </c>
      <c r="EP1105" s="158" t="n">
        <v>0</v>
      </c>
      <c r="EQ1105" s="158" t="n">
        <v>0</v>
      </c>
      <c r="ER1105" s="158" t="n">
        <v>0</v>
      </c>
      <c r="ES1105" s="158" t="n">
        <v>0</v>
      </c>
      <c r="ET1105" s="158" t="n">
        <v>0</v>
      </c>
      <c r="EU1105" s="158" t="n">
        <v>0</v>
      </c>
      <c r="EV1105" s="158" t="n">
        <v>0</v>
      </c>
      <c r="EW1105" s="158" t="n">
        <v>0</v>
      </c>
      <c r="EX1105" s="158" t="n">
        <v>0</v>
      </c>
      <c r="EY1105" s="158" t="n">
        <v>0</v>
      </c>
      <c r="EZ1105" s="158" t="n">
        <v>1900</v>
      </c>
      <c r="FA1105" s="158" t="n">
        <v>1</v>
      </c>
      <c r="FB1105" s="158" t="n">
        <v>1</v>
      </c>
      <c r="FC1105" s="158" t="n">
        <v>1900</v>
      </c>
      <c r="FD1105" s="158" t="n">
        <v>1</v>
      </c>
      <c r="FE1105" s="158" t="n">
        <v>1</v>
      </c>
      <c r="FF1105" s="158" t="n">
        <v>1900</v>
      </c>
      <c r="FG1105" s="158" t="n">
        <v>1</v>
      </c>
      <c r="FH1105" s="158" t="n">
        <v>1</v>
      </c>
      <c r="FI1105" s="158" t="n">
        <v>1900</v>
      </c>
      <c r="FJ1105" s="158" t="n">
        <v>1</v>
      </c>
      <c r="FK1105" s="158" t="n">
        <v>1</v>
      </c>
      <c r="FL1105" s="158" t="n">
        <v>1900</v>
      </c>
      <c r="FM1105" s="158" t="n">
        <v>1</v>
      </c>
      <c r="FN1105" s="158" t="n">
        <v>1</v>
      </c>
      <c r="FO1105" s="158" t="n">
        <v>1900</v>
      </c>
      <c r="FP1105" s="158" t="n">
        <v>1</v>
      </c>
      <c r="FQ1105" s="158" t="n">
        <v>1</v>
      </c>
      <c r="FR1105" s="158" t="n">
        <v>1900</v>
      </c>
      <c r="FS1105" s="158" t="n">
        <v>1</v>
      </c>
      <c r="FT1105" s="158" t="n">
        <v>1</v>
      </c>
      <c r="FU1105" s="158" t="n">
        <v>1900</v>
      </c>
      <c r="FV1105" s="158" t="n">
        <v>1</v>
      </c>
      <c r="FW1105" s="158" t="n">
        <v>1</v>
      </c>
    </row>
    <row r="1106">
      <c r="A1106">
        <f>IF(F1106&gt;1,A1105,IF(AND(I1106&lt;10,paste!A1108&lt;10),RIGHT(H1106,2)&amp;"0"&amp;I1106&amp;"000"&amp;paste!A1108,IF(AND(I1106&lt;10,paste!A1108&gt;=10,paste!A1108&lt;100),RIGHT(H1106,2)&amp;"0"&amp;I1106&amp;"00"&amp;paste!A1108,IF(AND(I1106&lt;10,paste!A1108&gt;=100,paste!A1108&lt;1000),RIGHT(H1106,2)&amp;"0"&amp;I1106&amp;"0"&amp;paste!A1108,IF(AND(I1106&lt;10,paste!A1108&gt;=1000),RIGHT(H1106,2)&amp;"0"&amp;I1106&amp;paste!A1108,IF(AND(I1106&gt;=10,paste!A1108&lt;10),RIGHT(H1106,2)&amp;I1106&amp;"000"&amp;paste!A1108,IF(AND(I1106&gt;=10,paste!A1108&gt;=10,paste!A1108&lt;100),RIGHT(H1106,2)&amp;I1106&amp;"00"&amp;paste!A1108,IF(AND(I1106&gt;=10,paste!A1108&gt;=100,paste!A1108&lt;1000),RIGHT(H1106,2)&amp;I1106&amp;"0"&amp;paste!A1108,RIGHT(H1106,2)&amp;I1106&amp;paste!A1108))))))))</f>
        <v/>
      </c>
      <c r="B1106">
        <f>YEAR(paste!C1108)</f>
        <v/>
      </c>
      <c r="C1106">
        <f>MONTH(paste!C1108)</f>
        <v/>
      </c>
      <c r="D1106">
        <f>DAY(paste!C1108)</f>
        <v/>
      </c>
      <c r="E1106" s="158" t="n">
        <v>0</v>
      </c>
      <c r="F1106">
        <f>IF(AND(L1106=L1105,D1106=D1105),F1105+1,1)</f>
        <v/>
      </c>
      <c r="G1106" s="158" t="n">
        <v>0</v>
      </c>
      <c r="H1106">
        <f>YEAR(paste!C1108)</f>
        <v/>
      </c>
      <c r="I1106">
        <f>MONTH(paste!C1108)</f>
        <v/>
      </c>
      <c r="J1106">
        <f>DAY(paste!C1108)</f>
        <v/>
      </c>
      <c r="K1106">
        <f>A1106</f>
        <v/>
      </c>
      <c r="L1106">
        <f>IF(ISBLANK(VLOOKUP(paste!J1108,'得意先名 (2)'!$B$3:$F$2005,5,FALSE)),paste!P1108,IFERROR(VLOOKUP(paste!J1108,'得意先名 (2)'!$B$3:$F$2005,5,FALSE),"ZZZZZZZZZZZ"))</f>
        <v/>
      </c>
      <c r="M1106">
        <f>IF(L1106="ZZZZZZZZZZZ",paste!J1108&amp;paste!K1108&amp; "  :   "&amp;paste!M1108&amp; "  :   "&amp;paste!P1108,"")</f>
        <v/>
      </c>
      <c r="O1106" s="158" t="n"/>
      <c r="P1106">
        <f>VLOOKUP(L1106,'L_User+EndUser'!$C$2:$K$500,8,FALSE)</f>
        <v/>
      </c>
      <c r="Q1106">
        <f>VLOOKUP(L1106,'L_User+EndUser'!$C$2:$K$500,9,FALSE)</f>
        <v/>
      </c>
      <c r="R1106" s="158" t="n"/>
      <c r="T1106" s="158" t="n"/>
      <c r="V1106" s="158" t="n"/>
      <c r="AB1106">
        <f>paste!J1108</f>
        <v/>
      </c>
      <c r="AC1106">
        <f>L1106</f>
        <v/>
      </c>
      <c r="AO1106">
        <f>YEAR(paste!O1108)</f>
        <v/>
      </c>
      <c r="AP1106">
        <f>MONTH(paste!O1108)</f>
        <v/>
      </c>
      <c r="AQ1106">
        <f>DAY(paste!O1108)</f>
        <v/>
      </c>
      <c r="BD1106">
        <f>IF(paste!L1108="","",paste!L1108)</f>
        <v/>
      </c>
      <c r="BM1106" t="n">
        <v>1</v>
      </c>
      <c r="BN1106">
        <f>VLOOKUP(paste!E1108,L_Product!$A$2:$B$2001,2,FALSE)</f>
        <v/>
      </c>
      <c r="BO1106" s="21" t="n"/>
      <c r="BT1106" t="n">
        <v>2</v>
      </c>
      <c r="BU1106">
        <f>IF($BM$2=1,2,IF($BM$2=18,1))</f>
        <v/>
      </c>
      <c r="BV1106">
        <f>IF($BM$2=1,0,IF($BM$2=18,1))</f>
        <v/>
      </c>
      <c r="BW1106" t="n">
        <v>2</v>
      </c>
      <c r="BX1106" t="n">
        <v>0</v>
      </c>
      <c r="BY1106" t="n">
        <v>3</v>
      </c>
      <c r="BZ1106">
        <f>VLOOKUP(BN1106,L_Product!$B$2:$Z$2001,14,FALSE)</f>
        <v/>
      </c>
      <c r="CA1106">
        <f>paste!H1108</f>
        <v/>
      </c>
      <c r="CB1106">
        <f>BZ1106*CA1106</f>
        <v/>
      </c>
      <c r="CN1106" s="158" t="n">
        <v>1</v>
      </c>
      <c r="CO1106" s="158" t="n">
        <v>1</v>
      </c>
      <c r="CP1106" s="158" t="n">
        <v>1</v>
      </c>
      <c r="CQ1106" s="158" t="n">
        <v>1</v>
      </c>
      <c r="CR1106" s="158" t="n">
        <v>1</v>
      </c>
      <c r="CS1106" s="158" t="n">
        <v>0</v>
      </c>
      <c r="CT1106" s="158" t="n">
        <v>0</v>
      </c>
      <c r="CU1106" s="158" t="n">
        <v>0</v>
      </c>
      <c r="CV1106" s="158" t="n">
        <v>0</v>
      </c>
      <c r="CW1106" s="158" t="n">
        <v>0</v>
      </c>
      <c r="CX1106">
        <f>B1106</f>
        <v/>
      </c>
      <c r="CY1106">
        <f>C1106</f>
        <v/>
      </c>
      <c r="CZ1106">
        <f>D1106</f>
        <v/>
      </c>
      <c r="DA1106" s="158" t="n">
        <v>1900</v>
      </c>
      <c r="DB1106" s="158" t="n">
        <v>1</v>
      </c>
      <c r="DC1106" s="158" t="n">
        <v>1</v>
      </c>
      <c r="DD1106" s="158" t="n">
        <v>1900</v>
      </c>
      <c r="DE1106" s="158" t="n">
        <v>1</v>
      </c>
      <c r="DF1106" s="158" t="n">
        <v>1</v>
      </c>
      <c r="DG1106" s="158" t="n">
        <v>1900</v>
      </c>
      <c r="DH1106" s="158" t="n">
        <v>1</v>
      </c>
      <c r="DI1106" s="158" t="n">
        <v>1</v>
      </c>
      <c r="DJ1106" s="158" t="n">
        <v>1900</v>
      </c>
      <c r="DK1106" s="158" t="n">
        <v>1</v>
      </c>
      <c r="DL1106" s="158" t="n">
        <v>1</v>
      </c>
      <c r="DR1106" s="158" t="n">
        <v>2</v>
      </c>
      <c r="DS1106" s="158" t="n">
        <v>1</v>
      </c>
      <c r="DT1106" s="158" t="n">
        <v>2</v>
      </c>
      <c r="DU1106" s="158" t="n">
        <v>1</v>
      </c>
      <c r="DV1106" s="158" t="n">
        <v>3</v>
      </c>
      <c r="DW1106" s="158" t="n">
        <v>1</v>
      </c>
      <c r="DX1106" s="158" t="n">
        <v>3</v>
      </c>
      <c r="DY1106" s="158" t="n">
        <v>0</v>
      </c>
      <c r="DZ1106" s="158" t="n">
        <v>0</v>
      </c>
      <c r="EA1106" s="158" t="n">
        <v>0</v>
      </c>
      <c r="EB1106" s="158" t="n">
        <v>0</v>
      </c>
      <c r="EC1106" s="158" t="n">
        <v>0</v>
      </c>
      <c r="ED1106" s="158" t="n">
        <v>0</v>
      </c>
      <c r="EE1106" s="158" t="n">
        <v>0</v>
      </c>
      <c r="EF1106" s="158" t="n">
        <v>0</v>
      </c>
      <c r="EG1106" s="158" t="n">
        <v>0</v>
      </c>
      <c r="EH1106" s="158" t="n">
        <v>0</v>
      </c>
      <c r="EI1106" s="158" t="n">
        <v>0</v>
      </c>
      <c r="EJ1106" s="158" t="n">
        <v>0</v>
      </c>
      <c r="EK1106" s="158" t="n">
        <v>0</v>
      </c>
      <c r="EL1106" s="158" t="n">
        <v>0</v>
      </c>
      <c r="EM1106" s="158" t="n">
        <v>0</v>
      </c>
      <c r="EN1106" s="158" t="n">
        <v>0</v>
      </c>
      <c r="EO1106" s="158" t="n">
        <v>0</v>
      </c>
      <c r="EP1106" s="158" t="n">
        <v>0</v>
      </c>
      <c r="EQ1106" s="158" t="n">
        <v>0</v>
      </c>
      <c r="ER1106" s="158" t="n">
        <v>0</v>
      </c>
      <c r="ES1106" s="158" t="n">
        <v>0</v>
      </c>
      <c r="ET1106" s="158" t="n">
        <v>0</v>
      </c>
      <c r="EU1106" s="158" t="n">
        <v>0</v>
      </c>
      <c r="EV1106" s="158" t="n">
        <v>0</v>
      </c>
      <c r="EW1106" s="158" t="n">
        <v>0</v>
      </c>
      <c r="EX1106" s="158" t="n">
        <v>0</v>
      </c>
      <c r="EY1106" s="158" t="n">
        <v>0</v>
      </c>
      <c r="EZ1106" s="158" t="n">
        <v>1900</v>
      </c>
      <c r="FA1106" s="158" t="n">
        <v>1</v>
      </c>
      <c r="FB1106" s="158" t="n">
        <v>1</v>
      </c>
      <c r="FC1106" s="158" t="n">
        <v>1900</v>
      </c>
      <c r="FD1106" s="158" t="n">
        <v>1</v>
      </c>
      <c r="FE1106" s="158" t="n">
        <v>1</v>
      </c>
      <c r="FF1106" s="158" t="n">
        <v>1900</v>
      </c>
      <c r="FG1106" s="158" t="n">
        <v>1</v>
      </c>
      <c r="FH1106" s="158" t="n">
        <v>1</v>
      </c>
      <c r="FI1106" s="158" t="n">
        <v>1900</v>
      </c>
      <c r="FJ1106" s="158" t="n">
        <v>1</v>
      </c>
      <c r="FK1106" s="158" t="n">
        <v>1</v>
      </c>
      <c r="FL1106" s="158" t="n">
        <v>1900</v>
      </c>
      <c r="FM1106" s="158" t="n">
        <v>1</v>
      </c>
      <c r="FN1106" s="158" t="n">
        <v>1</v>
      </c>
      <c r="FO1106" s="158" t="n">
        <v>1900</v>
      </c>
      <c r="FP1106" s="158" t="n">
        <v>1</v>
      </c>
      <c r="FQ1106" s="158" t="n">
        <v>1</v>
      </c>
      <c r="FR1106" s="158" t="n">
        <v>1900</v>
      </c>
      <c r="FS1106" s="158" t="n">
        <v>1</v>
      </c>
      <c r="FT1106" s="158" t="n">
        <v>1</v>
      </c>
      <c r="FU1106" s="158" t="n">
        <v>1900</v>
      </c>
      <c r="FV1106" s="158" t="n">
        <v>1</v>
      </c>
      <c r="FW1106" s="158" t="n">
        <v>1</v>
      </c>
    </row>
    <row r="1107">
      <c r="A1107">
        <f>IF(F1107&gt;1,A1106,IF(AND(I1107&lt;10,paste!A1109&lt;10),RIGHT(H1107,2)&amp;"0"&amp;I1107&amp;"000"&amp;paste!A1109,IF(AND(I1107&lt;10,paste!A1109&gt;=10,paste!A1109&lt;100),RIGHT(H1107,2)&amp;"0"&amp;I1107&amp;"00"&amp;paste!A1109,IF(AND(I1107&lt;10,paste!A1109&gt;=100,paste!A1109&lt;1000),RIGHT(H1107,2)&amp;"0"&amp;I1107&amp;"0"&amp;paste!A1109,IF(AND(I1107&lt;10,paste!A1109&gt;=1000),RIGHT(H1107,2)&amp;"0"&amp;I1107&amp;paste!A1109,IF(AND(I1107&gt;=10,paste!A1109&lt;10),RIGHT(H1107,2)&amp;I1107&amp;"000"&amp;paste!A1109,IF(AND(I1107&gt;=10,paste!A1109&gt;=10,paste!A1109&lt;100),RIGHT(H1107,2)&amp;I1107&amp;"00"&amp;paste!A1109,IF(AND(I1107&gt;=10,paste!A1109&gt;=100,paste!A1109&lt;1000),RIGHT(H1107,2)&amp;I1107&amp;"0"&amp;paste!A1109,RIGHT(H1107,2)&amp;I1107&amp;paste!A1109))))))))</f>
        <v/>
      </c>
      <c r="B1107">
        <f>YEAR(paste!C1109)</f>
        <v/>
      </c>
      <c r="C1107">
        <f>MONTH(paste!C1109)</f>
        <v/>
      </c>
      <c r="D1107">
        <f>DAY(paste!C1109)</f>
        <v/>
      </c>
      <c r="E1107" s="158" t="n">
        <v>0</v>
      </c>
      <c r="F1107">
        <f>IF(AND(L1107=L1106,D1107=D1106),F1106+1,1)</f>
        <v/>
      </c>
      <c r="G1107" s="158" t="n">
        <v>0</v>
      </c>
      <c r="H1107">
        <f>YEAR(paste!C1109)</f>
        <v/>
      </c>
      <c r="I1107">
        <f>MONTH(paste!C1109)</f>
        <v/>
      </c>
      <c r="J1107">
        <f>DAY(paste!C1109)</f>
        <v/>
      </c>
      <c r="K1107">
        <f>A1107</f>
        <v/>
      </c>
      <c r="L1107">
        <f>IF(ISBLANK(VLOOKUP(paste!J1109,'得意先名 (2)'!$B$3:$F$2005,5,FALSE)),paste!P1109,IFERROR(VLOOKUP(paste!J1109,'得意先名 (2)'!$B$3:$F$2005,5,FALSE),"ZZZZZZZZZZZ"))</f>
        <v/>
      </c>
      <c r="M1107">
        <f>IF(L1107="ZZZZZZZZZZZ",paste!J1109&amp;paste!K1109&amp; "  :   "&amp;paste!M1109&amp; "  :   "&amp;paste!P1109,"")</f>
        <v/>
      </c>
      <c r="O1107" s="158" t="n"/>
      <c r="P1107">
        <f>VLOOKUP(L1107,'L_User+EndUser'!$C$2:$K$500,8,FALSE)</f>
        <v/>
      </c>
      <c r="Q1107">
        <f>VLOOKUP(L1107,'L_User+EndUser'!$C$2:$K$500,9,FALSE)</f>
        <v/>
      </c>
      <c r="R1107" s="158" t="n"/>
      <c r="T1107" s="158" t="n"/>
      <c r="V1107" s="158" t="n"/>
      <c r="AB1107">
        <f>paste!J1109</f>
        <v/>
      </c>
      <c r="AC1107">
        <f>L1107</f>
        <v/>
      </c>
      <c r="AO1107">
        <f>YEAR(paste!O1109)</f>
        <v/>
      </c>
      <c r="AP1107">
        <f>MONTH(paste!O1109)</f>
        <v/>
      </c>
      <c r="AQ1107">
        <f>DAY(paste!O1109)</f>
        <v/>
      </c>
      <c r="BD1107">
        <f>IF(paste!L1109="","",paste!L1109)</f>
        <v/>
      </c>
      <c r="BM1107" t="n">
        <v>1</v>
      </c>
      <c r="BN1107">
        <f>VLOOKUP(paste!E1109,L_Product!$A$2:$B$2001,2,FALSE)</f>
        <v/>
      </c>
      <c r="BO1107" s="21" t="n"/>
      <c r="BT1107" t="n">
        <v>2</v>
      </c>
      <c r="BU1107">
        <f>IF($BM$2=1,2,IF($BM$2=18,1))</f>
        <v/>
      </c>
      <c r="BV1107">
        <f>IF($BM$2=1,0,IF($BM$2=18,1))</f>
        <v/>
      </c>
      <c r="BW1107" t="n">
        <v>2</v>
      </c>
      <c r="BX1107" t="n">
        <v>0</v>
      </c>
      <c r="BY1107" t="n">
        <v>3</v>
      </c>
      <c r="BZ1107">
        <f>VLOOKUP(BN1107,L_Product!$B$2:$Z$2001,14,FALSE)</f>
        <v/>
      </c>
      <c r="CA1107">
        <f>paste!H1109</f>
        <v/>
      </c>
      <c r="CB1107">
        <f>BZ1107*CA1107</f>
        <v/>
      </c>
      <c r="CN1107" s="158" t="n">
        <v>1</v>
      </c>
      <c r="CO1107" s="158" t="n">
        <v>1</v>
      </c>
      <c r="CP1107" s="158" t="n">
        <v>1</v>
      </c>
      <c r="CQ1107" s="158" t="n">
        <v>1</v>
      </c>
      <c r="CR1107" s="158" t="n">
        <v>1</v>
      </c>
      <c r="CS1107" s="158" t="n">
        <v>0</v>
      </c>
      <c r="CT1107" s="158" t="n">
        <v>0</v>
      </c>
      <c r="CU1107" s="158" t="n">
        <v>0</v>
      </c>
      <c r="CV1107" s="158" t="n">
        <v>0</v>
      </c>
      <c r="CW1107" s="158" t="n">
        <v>0</v>
      </c>
      <c r="CX1107">
        <f>B1107</f>
        <v/>
      </c>
      <c r="CY1107">
        <f>C1107</f>
        <v/>
      </c>
      <c r="CZ1107">
        <f>D1107</f>
        <v/>
      </c>
      <c r="DA1107" s="158" t="n">
        <v>1900</v>
      </c>
      <c r="DB1107" s="158" t="n">
        <v>1</v>
      </c>
      <c r="DC1107" s="158" t="n">
        <v>1</v>
      </c>
      <c r="DD1107" s="158" t="n">
        <v>1900</v>
      </c>
      <c r="DE1107" s="158" t="n">
        <v>1</v>
      </c>
      <c r="DF1107" s="158" t="n">
        <v>1</v>
      </c>
      <c r="DG1107" s="158" t="n">
        <v>1900</v>
      </c>
      <c r="DH1107" s="158" t="n">
        <v>1</v>
      </c>
      <c r="DI1107" s="158" t="n">
        <v>1</v>
      </c>
      <c r="DJ1107" s="158" t="n">
        <v>1900</v>
      </c>
      <c r="DK1107" s="158" t="n">
        <v>1</v>
      </c>
      <c r="DL1107" s="158" t="n">
        <v>1</v>
      </c>
      <c r="DR1107" s="158" t="n">
        <v>2</v>
      </c>
      <c r="DS1107" s="158" t="n">
        <v>1</v>
      </c>
      <c r="DT1107" s="158" t="n">
        <v>2</v>
      </c>
      <c r="DU1107" s="158" t="n">
        <v>1</v>
      </c>
      <c r="DV1107" s="158" t="n">
        <v>3</v>
      </c>
      <c r="DW1107" s="158" t="n">
        <v>1</v>
      </c>
      <c r="DX1107" s="158" t="n">
        <v>3</v>
      </c>
      <c r="DY1107" s="158" t="n">
        <v>0</v>
      </c>
      <c r="DZ1107" s="158" t="n">
        <v>0</v>
      </c>
      <c r="EA1107" s="158" t="n">
        <v>0</v>
      </c>
      <c r="EB1107" s="158" t="n">
        <v>0</v>
      </c>
      <c r="EC1107" s="158" t="n">
        <v>0</v>
      </c>
      <c r="ED1107" s="158" t="n">
        <v>0</v>
      </c>
      <c r="EE1107" s="158" t="n">
        <v>0</v>
      </c>
      <c r="EF1107" s="158" t="n">
        <v>0</v>
      </c>
      <c r="EG1107" s="158" t="n">
        <v>0</v>
      </c>
      <c r="EH1107" s="158" t="n">
        <v>0</v>
      </c>
      <c r="EI1107" s="158" t="n">
        <v>0</v>
      </c>
      <c r="EJ1107" s="158" t="n">
        <v>0</v>
      </c>
      <c r="EK1107" s="158" t="n">
        <v>0</v>
      </c>
      <c r="EL1107" s="158" t="n">
        <v>0</v>
      </c>
      <c r="EM1107" s="158" t="n">
        <v>0</v>
      </c>
      <c r="EN1107" s="158" t="n">
        <v>0</v>
      </c>
      <c r="EO1107" s="158" t="n">
        <v>0</v>
      </c>
      <c r="EP1107" s="158" t="n">
        <v>0</v>
      </c>
      <c r="EQ1107" s="158" t="n">
        <v>0</v>
      </c>
      <c r="ER1107" s="158" t="n">
        <v>0</v>
      </c>
      <c r="ES1107" s="158" t="n">
        <v>0</v>
      </c>
      <c r="ET1107" s="158" t="n">
        <v>0</v>
      </c>
      <c r="EU1107" s="158" t="n">
        <v>0</v>
      </c>
      <c r="EV1107" s="158" t="n">
        <v>0</v>
      </c>
      <c r="EW1107" s="158" t="n">
        <v>0</v>
      </c>
      <c r="EX1107" s="158" t="n">
        <v>0</v>
      </c>
      <c r="EY1107" s="158" t="n">
        <v>0</v>
      </c>
      <c r="EZ1107" s="158" t="n">
        <v>1900</v>
      </c>
      <c r="FA1107" s="158" t="n">
        <v>1</v>
      </c>
      <c r="FB1107" s="158" t="n">
        <v>1</v>
      </c>
      <c r="FC1107" s="158" t="n">
        <v>1900</v>
      </c>
      <c r="FD1107" s="158" t="n">
        <v>1</v>
      </c>
      <c r="FE1107" s="158" t="n">
        <v>1</v>
      </c>
      <c r="FF1107" s="158" t="n">
        <v>1900</v>
      </c>
      <c r="FG1107" s="158" t="n">
        <v>1</v>
      </c>
      <c r="FH1107" s="158" t="n">
        <v>1</v>
      </c>
      <c r="FI1107" s="158" t="n">
        <v>1900</v>
      </c>
      <c r="FJ1107" s="158" t="n">
        <v>1</v>
      </c>
      <c r="FK1107" s="158" t="n">
        <v>1</v>
      </c>
      <c r="FL1107" s="158" t="n">
        <v>1900</v>
      </c>
      <c r="FM1107" s="158" t="n">
        <v>1</v>
      </c>
      <c r="FN1107" s="158" t="n">
        <v>1</v>
      </c>
      <c r="FO1107" s="158" t="n">
        <v>1900</v>
      </c>
      <c r="FP1107" s="158" t="n">
        <v>1</v>
      </c>
      <c r="FQ1107" s="158" t="n">
        <v>1</v>
      </c>
      <c r="FR1107" s="158" t="n">
        <v>1900</v>
      </c>
      <c r="FS1107" s="158" t="n">
        <v>1</v>
      </c>
      <c r="FT1107" s="158" t="n">
        <v>1</v>
      </c>
      <c r="FU1107" s="158" t="n">
        <v>1900</v>
      </c>
      <c r="FV1107" s="158" t="n">
        <v>1</v>
      </c>
      <c r="FW1107" s="158" t="n">
        <v>1</v>
      </c>
    </row>
    <row r="1108">
      <c r="A1108">
        <f>IF(F1108&gt;1,A1107,IF(AND(I1108&lt;10,paste!A1110&lt;10),RIGHT(H1108,2)&amp;"0"&amp;I1108&amp;"000"&amp;paste!A1110,IF(AND(I1108&lt;10,paste!A1110&gt;=10,paste!A1110&lt;100),RIGHT(H1108,2)&amp;"0"&amp;I1108&amp;"00"&amp;paste!A1110,IF(AND(I1108&lt;10,paste!A1110&gt;=100,paste!A1110&lt;1000),RIGHT(H1108,2)&amp;"0"&amp;I1108&amp;"0"&amp;paste!A1110,IF(AND(I1108&lt;10,paste!A1110&gt;=1000),RIGHT(H1108,2)&amp;"0"&amp;I1108&amp;paste!A1110,IF(AND(I1108&gt;=10,paste!A1110&lt;10),RIGHT(H1108,2)&amp;I1108&amp;"000"&amp;paste!A1110,IF(AND(I1108&gt;=10,paste!A1110&gt;=10,paste!A1110&lt;100),RIGHT(H1108,2)&amp;I1108&amp;"00"&amp;paste!A1110,IF(AND(I1108&gt;=10,paste!A1110&gt;=100,paste!A1110&lt;1000),RIGHT(H1108,2)&amp;I1108&amp;"0"&amp;paste!A1110,RIGHT(H1108,2)&amp;I1108&amp;paste!A1110))))))))</f>
        <v/>
      </c>
      <c r="B1108">
        <f>YEAR(paste!C1110)</f>
        <v/>
      </c>
      <c r="C1108">
        <f>MONTH(paste!C1110)</f>
        <v/>
      </c>
      <c r="D1108">
        <f>DAY(paste!C1110)</f>
        <v/>
      </c>
      <c r="E1108" s="158" t="n">
        <v>0</v>
      </c>
      <c r="F1108">
        <f>IF(AND(L1108=L1107,D1108=D1107),F1107+1,1)</f>
        <v/>
      </c>
      <c r="G1108" s="158" t="n">
        <v>0</v>
      </c>
      <c r="H1108">
        <f>YEAR(paste!C1110)</f>
        <v/>
      </c>
      <c r="I1108">
        <f>MONTH(paste!C1110)</f>
        <v/>
      </c>
      <c r="J1108">
        <f>DAY(paste!C1110)</f>
        <v/>
      </c>
      <c r="K1108">
        <f>A1108</f>
        <v/>
      </c>
      <c r="L1108">
        <f>IF(ISBLANK(VLOOKUP(paste!J1110,'得意先名 (2)'!$B$3:$F$2005,5,FALSE)),paste!P1110,IFERROR(VLOOKUP(paste!J1110,'得意先名 (2)'!$B$3:$F$2005,5,FALSE),"ZZZZZZZZZZZ"))</f>
        <v/>
      </c>
      <c r="M1108">
        <f>IF(L1108="ZZZZZZZZZZZ",paste!J1110&amp;paste!K1110&amp; "  :   "&amp;paste!M1110&amp; "  :   "&amp;paste!P1110,"")</f>
        <v/>
      </c>
      <c r="O1108" s="158" t="n"/>
      <c r="P1108">
        <f>VLOOKUP(L1108,'L_User+EndUser'!$C$2:$K$500,8,FALSE)</f>
        <v/>
      </c>
      <c r="Q1108">
        <f>VLOOKUP(L1108,'L_User+EndUser'!$C$2:$K$500,9,FALSE)</f>
        <v/>
      </c>
      <c r="R1108" s="158" t="n"/>
      <c r="T1108" s="158" t="n"/>
      <c r="V1108" s="158" t="n"/>
      <c r="AB1108">
        <f>paste!J1110</f>
        <v/>
      </c>
      <c r="AC1108">
        <f>L1108</f>
        <v/>
      </c>
      <c r="AO1108">
        <f>YEAR(paste!O1110)</f>
        <v/>
      </c>
      <c r="AP1108">
        <f>MONTH(paste!O1110)</f>
        <v/>
      </c>
      <c r="AQ1108">
        <f>DAY(paste!O1110)</f>
        <v/>
      </c>
      <c r="BD1108">
        <f>IF(paste!L1110="","",paste!L1110)</f>
        <v/>
      </c>
      <c r="BM1108" t="n">
        <v>1</v>
      </c>
      <c r="BN1108">
        <f>VLOOKUP(paste!E1110,L_Product!$A$2:$B$2001,2,FALSE)</f>
        <v/>
      </c>
      <c r="BO1108" s="21" t="n"/>
      <c r="BT1108" t="n">
        <v>2</v>
      </c>
      <c r="BU1108">
        <f>IF($BM$2=1,2,IF($BM$2=18,1))</f>
        <v/>
      </c>
      <c r="BV1108">
        <f>IF($BM$2=1,0,IF($BM$2=18,1))</f>
        <v/>
      </c>
      <c r="BW1108" t="n">
        <v>2</v>
      </c>
      <c r="BX1108" t="n">
        <v>0</v>
      </c>
      <c r="BY1108" t="n">
        <v>3</v>
      </c>
      <c r="BZ1108">
        <f>VLOOKUP(BN1108,L_Product!$B$2:$Z$2001,14,FALSE)</f>
        <v/>
      </c>
      <c r="CA1108">
        <f>paste!H1110</f>
        <v/>
      </c>
      <c r="CB1108">
        <f>BZ1108*CA1108</f>
        <v/>
      </c>
      <c r="CN1108" s="158" t="n">
        <v>1</v>
      </c>
      <c r="CO1108" s="158" t="n">
        <v>1</v>
      </c>
      <c r="CP1108" s="158" t="n">
        <v>1</v>
      </c>
      <c r="CQ1108" s="158" t="n">
        <v>1</v>
      </c>
      <c r="CR1108" s="158" t="n">
        <v>1</v>
      </c>
      <c r="CS1108" s="158" t="n">
        <v>0</v>
      </c>
      <c r="CT1108" s="158" t="n">
        <v>0</v>
      </c>
      <c r="CU1108" s="158" t="n">
        <v>0</v>
      </c>
      <c r="CV1108" s="158" t="n">
        <v>0</v>
      </c>
      <c r="CW1108" s="158" t="n">
        <v>0</v>
      </c>
      <c r="CX1108">
        <f>B1108</f>
        <v/>
      </c>
      <c r="CY1108">
        <f>C1108</f>
        <v/>
      </c>
      <c r="CZ1108">
        <f>D1108</f>
        <v/>
      </c>
      <c r="DA1108" s="158" t="n">
        <v>1900</v>
      </c>
      <c r="DB1108" s="158" t="n">
        <v>1</v>
      </c>
      <c r="DC1108" s="158" t="n">
        <v>1</v>
      </c>
      <c r="DD1108" s="158" t="n">
        <v>1900</v>
      </c>
      <c r="DE1108" s="158" t="n">
        <v>1</v>
      </c>
      <c r="DF1108" s="158" t="n">
        <v>1</v>
      </c>
      <c r="DG1108" s="158" t="n">
        <v>1900</v>
      </c>
      <c r="DH1108" s="158" t="n">
        <v>1</v>
      </c>
      <c r="DI1108" s="158" t="n">
        <v>1</v>
      </c>
      <c r="DJ1108" s="158" t="n">
        <v>1900</v>
      </c>
      <c r="DK1108" s="158" t="n">
        <v>1</v>
      </c>
      <c r="DL1108" s="158" t="n">
        <v>1</v>
      </c>
      <c r="DR1108" s="158" t="n">
        <v>2</v>
      </c>
      <c r="DS1108" s="158" t="n">
        <v>1</v>
      </c>
      <c r="DT1108" s="158" t="n">
        <v>2</v>
      </c>
      <c r="DU1108" s="158" t="n">
        <v>1</v>
      </c>
      <c r="DV1108" s="158" t="n">
        <v>3</v>
      </c>
      <c r="DW1108" s="158" t="n">
        <v>1</v>
      </c>
      <c r="DX1108" s="158" t="n">
        <v>3</v>
      </c>
      <c r="DY1108" s="158" t="n">
        <v>0</v>
      </c>
      <c r="DZ1108" s="158" t="n">
        <v>0</v>
      </c>
      <c r="EA1108" s="158" t="n">
        <v>0</v>
      </c>
      <c r="EB1108" s="158" t="n">
        <v>0</v>
      </c>
      <c r="EC1108" s="158" t="n">
        <v>0</v>
      </c>
      <c r="ED1108" s="158" t="n">
        <v>0</v>
      </c>
      <c r="EE1108" s="158" t="n">
        <v>0</v>
      </c>
      <c r="EF1108" s="158" t="n">
        <v>0</v>
      </c>
      <c r="EG1108" s="158" t="n">
        <v>0</v>
      </c>
      <c r="EH1108" s="158" t="n">
        <v>0</v>
      </c>
      <c r="EI1108" s="158" t="n">
        <v>0</v>
      </c>
      <c r="EJ1108" s="158" t="n">
        <v>0</v>
      </c>
      <c r="EK1108" s="158" t="n">
        <v>0</v>
      </c>
      <c r="EL1108" s="158" t="n">
        <v>0</v>
      </c>
      <c r="EM1108" s="158" t="n">
        <v>0</v>
      </c>
      <c r="EN1108" s="158" t="n">
        <v>0</v>
      </c>
      <c r="EO1108" s="158" t="n">
        <v>0</v>
      </c>
      <c r="EP1108" s="158" t="n">
        <v>0</v>
      </c>
      <c r="EQ1108" s="158" t="n">
        <v>0</v>
      </c>
      <c r="ER1108" s="158" t="n">
        <v>0</v>
      </c>
      <c r="ES1108" s="158" t="n">
        <v>0</v>
      </c>
      <c r="ET1108" s="158" t="n">
        <v>0</v>
      </c>
      <c r="EU1108" s="158" t="n">
        <v>0</v>
      </c>
      <c r="EV1108" s="158" t="n">
        <v>0</v>
      </c>
      <c r="EW1108" s="158" t="n">
        <v>0</v>
      </c>
      <c r="EX1108" s="158" t="n">
        <v>0</v>
      </c>
      <c r="EY1108" s="158" t="n">
        <v>0</v>
      </c>
      <c r="EZ1108" s="158" t="n">
        <v>1900</v>
      </c>
      <c r="FA1108" s="158" t="n">
        <v>1</v>
      </c>
      <c r="FB1108" s="158" t="n">
        <v>1</v>
      </c>
      <c r="FC1108" s="158" t="n">
        <v>1900</v>
      </c>
      <c r="FD1108" s="158" t="n">
        <v>1</v>
      </c>
      <c r="FE1108" s="158" t="n">
        <v>1</v>
      </c>
      <c r="FF1108" s="158" t="n">
        <v>1900</v>
      </c>
      <c r="FG1108" s="158" t="n">
        <v>1</v>
      </c>
      <c r="FH1108" s="158" t="n">
        <v>1</v>
      </c>
      <c r="FI1108" s="158" t="n">
        <v>1900</v>
      </c>
      <c r="FJ1108" s="158" t="n">
        <v>1</v>
      </c>
      <c r="FK1108" s="158" t="n">
        <v>1</v>
      </c>
      <c r="FL1108" s="158" t="n">
        <v>1900</v>
      </c>
      <c r="FM1108" s="158" t="n">
        <v>1</v>
      </c>
      <c r="FN1108" s="158" t="n">
        <v>1</v>
      </c>
      <c r="FO1108" s="158" t="n">
        <v>1900</v>
      </c>
      <c r="FP1108" s="158" t="n">
        <v>1</v>
      </c>
      <c r="FQ1108" s="158" t="n">
        <v>1</v>
      </c>
      <c r="FR1108" s="158" t="n">
        <v>1900</v>
      </c>
      <c r="FS1108" s="158" t="n">
        <v>1</v>
      </c>
      <c r="FT1108" s="158" t="n">
        <v>1</v>
      </c>
      <c r="FU1108" s="158" t="n">
        <v>1900</v>
      </c>
      <c r="FV1108" s="158" t="n">
        <v>1</v>
      </c>
      <c r="FW1108" s="158" t="n">
        <v>1</v>
      </c>
    </row>
    <row r="1109">
      <c r="A1109">
        <f>IF(F1109&gt;1,A1108,IF(AND(I1109&lt;10,paste!A1111&lt;10),RIGHT(H1109,2)&amp;"0"&amp;I1109&amp;"000"&amp;paste!A1111,IF(AND(I1109&lt;10,paste!A1111&gt;=10,paste!A1111&lt;100),RIGHT(H1109,2)&amp;"0"&amp;I1109&amp;"00"&amp;paste!A1111,IF(AND(I1109&lt;10,paste!A1111&gt;=100,paste!A1111&lt;1000),RIGHT(H1109,2)&amp;"0"&amp;I1109&amp;"0"&amp;paste!A1111,IF(AND(I1109&lt;10,paste!A1111&gt;=1000),RIGHT(H1109,2)&amp;"0"&amp;I1109&amp;paste!A1111,IF(AND(I1109&gt;=10,paste!A1111&lt;10),RIGHT(H1109,2)&amp;I1109&amp;"000"&amp;paste!A1111,IF(AND(I1109&gt;=10,paste!A1111&gt;=10,paste!A1111&lt;100),RIGHT(H1109,2)&amp;I1109&amp;"00"&amp;paste!A1111,IF(AND(I1109&gt;=10,paste!A1111&gt;=100,paste!A1111&lt;1000),RIGHT(H1109,2)&amp;I1109&amp;"0"&amp;paste!A1111,RIGHT(H1109,2)&amp;I1109&amp;paste!A1111))))))))</f>
        <v/>
      </c>
      <c r="B1109">
        <f>YEAR(paste!C1111)</f>
        <v/>
      </c>
      <c r="C1109">
        <f>MONTH(paste!C1111)</f>
        <v/>
      </c>
      <c r="D1109">
        <f>DAY(paste!C1111)</f>
        <v/>
      </c>
      <c r="E1109" s="158" t="n">
        <v>0</v>
      </c>
      <c r="F1109">
        <f>IF(AND(L1109=L1108,D1109=D1108),F1108+1,1)</f>
        <v/>
      </c>
      <c r="G1109" s="158" t="n">
        <v>0</v>
      </c>
      <c r="H1109">
        <f>YEAR(paste!C1111)</f>
        <v/>
      </c>
      <c r="I1109">
        <f>MONTH(paste!C1111)</f>
        <v/>
      </c>
      <c r="J1109">
        <f>DAY(paste!C1111)</f>
        <v/>
      </c>
      <c r="K1109">
        <f>A1109</f>
        <v/>
      </c>
      <c r="L1109">
        <f>IF(ISBLANK(VLOOKUP(paste!J1111,'得意先名 (2)'!$B$3:$F$2005,5,FALSE)),paste!P1111,IFERROR(VLOOKUP(paste!J1111,'得意先名 (2)'!$B$3:$F$2005,5,FALSE),"ZZZZZZZZZZZ"))</f>
        <v/>
      </c>
      <c r="M1109">
        <f>IF(L1109="ZZZZZZZZZZZ",paste!J1111&amp;paste!K1111&amp; "  :   "&amp;paste!M1111&amp; "  :   "&amp;paste!P1111,"")</f>
        <v/>
      </c>
      <c r="O1109" s="158" t="n"/>
      <c r="P1109">
        <f>VLOOKUP(L1109,'L_User+EndUser'!$C$2:$K$500,8,FALSE)</f>
        <v/>
      </c>
      <c r="Q1109">
        <f>VLOOKUP(L1109,'L_User+EndUser'!$C$2:$K$500,9,FALSE)</f>
        <v/>
      </c>
      <c r="R1109" s="158" t="n"/>
      <c r="T1109" s="158" t="n"/>
      <c r="V1109" s="158" t="n"/>
      <c r="AB1109">
        <f>paste!J1111</f>
        <v/>
      </c>
      <c r="AC1109">
        <f>L1109</f>
        <v/>
      </c>
      <c r="AO1109">
        <f>YEAR(paste!O1111)</f>
        <v/>
      </c>
      <c r="AP1109">
        <f>MONTH(paste!O1111)</f>
        <v/>
      </c>
      <c r="AQ1109">
        <f>DAY(paste!O1111)</f>
        <v/>
      </c>
      <c r="BD1109">
        <f>IF(paste!L1111="","",paste!L1111)</f>
        <v/>
      </c>
      <c r="BM1109" t="n">
        <v>1</v>
      </c>
      <c r="BN1109">
        <f>VLOOKUP(paste!E1111,L_Product!$A$2:$B$2001,2,FALSE)</f>
        <v/>
      </c>
      <c r="BO1109" s="21" t="n"/>
      <c r="BT1109" t="n">
        <v>2</v>
      </c>
      <c r="BU1109">
        <f>IF($BM$2=1,2,IF($BM$2=18,1))</f>
        <v/>
      </c>
      <c r="BV1109">
        <f>IF($BM$2=1,0,IF($BM$2=18,1))</f>
        <v/>
      </c>
      <c r="BW1109" t="n">
        <v>2</v>
      </c>
      <c r="BX1109" t="n">
        <v>0</v>
      </c>
      <c r="BY1109" t="n">
        <v>3</v>
      </c>
      <c r="BZ1109">
        <f>VLOOKUP(BN1109,L_Product!$B$2:$Z$2001,14,FALSE)</f>
        <v/>
      </c>
      <c r="CA1109">
        <f>paste!H1111</f>
        <v/>
      </c>
      <c r="CB1109">
        <f>BZ1109*CA1109</f>
        <v/>
      </c>
      <c r="CN1109" s="158" t="n">
        <v>1</v>
      </c>
      <c r="CO1109" s="158" t="n">
        <v>1</v>
      </c>
      <c r="CP1109" s="158" t="n">
        <v>1</v>
      </c>
      <c r="CQ1109" s="158" t="n">
        <v>1</v>
      </c>
      <c r="CR1109" s="158" t="n">
        <v>1</v>
      </c>
      <c r="CS1109" s="158" t="n">
        <v>0</v>
      </c>
      <c r="CT1109" s="158" t="n">
        <v>0</v>
      </c>
      <c r="CU1109" s="158" t="n">
        <v>0</v>
      </c>
      <c r="CV1109" s="158" t="n">
        <v>0</v>
      </c>
      <c r="CW1109" s="158" t="n">
        <v>0</v>
      </c>
      <c r="CX1109">
        <f>B1109</f>
        <v/>
      </c>
      <c r="CY1109">
        <f>C1109</f>
        <v/>
      </c>
      <c r="CZ1109">
        <f>D1109</f>
        <v/>
      </c>
      <c r="DA1109" s="158" t="n">
        <v>1900</v>
      </c>
      <c r="DB1109" s="158" t="n">
        <v>1</v>
      </c>
      <c r="DC1109" s="158" t="n">
        <v>1</v>
      </c>
      <c r="DD1109" s="158" t="n">
        <v>1900</v>
      </c>
      <c r="DE1109" s="158" t="n">
        <v>1</v>
      </c>
      <c r="DF1109" s="158" t="n">
        <v>1</v>
      </c>
      <c r="DG1109" s="158" t="n">
        <v>1900</v>
      </c>
      <c r="DH1109" s="158" t="n">
        <v>1</v>
      </c>
      <c r="DI1109" s="158" t="n">
        <v>1</v>
      </c>
      <c r="DJ1109" s="158" t="n">
        <v>1900</v>
      </c>
      <c r="DK1109" s="158" t="n">
        <v>1</v>
      </c>
      <c r="DL1109" s="158" t="n">
        <v>1</v>
      </c>
      <c r="DR1109" s="158" t="n">
        <v>2</v>
      </c>
      <c r="DS1109" s="158" t="n">
        <v>1</v>
      </c>
      <c r="DT1109" s="158" t="n">
        <v>2</v>
      </c>
      <c r="DU1109" s="158" t="n">
        <v>1</v>
      </c>
      <c r="DV1109" s="158" t="n">
        <v>3</v>
      </c>
      <c r="DW1109" s="158" t="n">
        <v>1</v>
      </c>
      <c r="DX1109" s="158" t="n">
        <v>3</v>
      </c>
      <c r="DY1109" s="158" t="n">
        <v>0</v>
      </c>
      <c r="DZ1109" s="158" t="n">
        <v>0</v>
      </c>
      <c r="EA1109" s="158" t="n">
        <v>0</v>
      </c>
      <c r="EB1109" s="158" t="n">
        <v>0</v>
      </c>
      <c r="EC1109" s="158" t="n">
        <v>0</v>
      </c>
      <c r="ED1109" s="158" t="n">
        <v>0</v>
      </c>
      <c r="EE1109" s="158" t="n">
        <v>0</v>
      </c>
      <c r="EF1109" s="158" t="n">
        <v>0</v>
      </c>
      <c r="EG1109" s="158" t="n">
        <v>0</v>
      </c>
      <c r="EH1109" s="158" t="n">
        <v>0</v>
      </c>
      <c r="EI1109" s="158" t="n">
        <v>0</v>
      </c>
      <c r="EJ1109" s="158" t="n">
        <v>0</v>
      </c>
      <c r="EK1109" s="158" t="n">
        <v>0</v>
      </c>
      <c r="EL1109" s="158" t="n">
        <v>0</v>
      </c>
      <c r="EM1109" s="158" t="n">
        <v>0</v>
      </c>
      <c r="EN1109" s="158" t="n">
        <v>0</v>
      </c>
      <c r="EO1109" s="158" t="n">
        <v>0</v>
      </c>
      <c r="EP1109" s="158" t="n">
        <v>0</v>
      </c>
      <c r="EQ1109" s="158" t="n">
        <v>0</v>
      </c>
      <c r="ER1109" s="158" t="n">
        <v>0</v>
      </c>
      <c r="ES1109" s="158" t="n">
        <v>0</v>
      </c>
      <c r="ET1109" s="158" t="n">
        <v>0</v>
      </c>
      <c r="EU1109" s="158" t="n">
        <v>0</v>
      </c>
      <c r="EV1109" s="158" t="n">
        <v>0</v>
      </c>
      <c r="EW1109" s="158" t="n">
        <v>0</v>
      </c>
      <c r="EX1109" s="158" t="n">
        <v>0</v>
      </c>
      <c r="EY1109" s="158" t="n">
        <v>0</v>
      </c>
      <c r="EZ1109" s="158" t="n">
        <v>1900</v>
      </c>
      <c r="FA1109" s="158" t="n">
        <v>1</v>
      </c>
      <c r="FB1109" s="158" t="n">
        <v>1</v>
      </c>
      <c r="FC1109" s="158" t="n">
        <v>1900</v>
      </c>
      <c r="FD1109" s="158" t="n">
        <v>1</v>
      </c>
      <c r="FE1109" s="158" t="n">
        <v>1</v>
      </c>
      <c r="FF1109" s="158" t="n">
        <v>1900</v>
      </c>
      <c r="FG1109" s="158" t="n">
        <v>1</v>
      </c>
      <c r="FH1109" s="158" t="n">
        <v>1</v>
      </c>
      <c r="FI1109" s="158" t="n">
        <v>1900</v>
      </c>
      <c r="FJ1109" s="158" t="n">
        <v>1</v>
      </c>
      <c r="FK1109" s="158" t="n">
        <v>1</v>
      </c>
      <c r="FL1109" s="158" t="n">
        <v>1900</v>
      </c>
      <c r="FM1109" s="158" t="n">
        <v>1</v>
      </c>
      <c r="FN1109" s="158" t="n">
        <v>1</v>
      </c>
      <c r="FO1109" s="158" t="n">
        <v>1900</v>
      </c>
      <c r="FP1109" s="158" t="n">
        <v>1</v>
      </c>
      <c r="FQ1109" s="158" t="n">
        <v>1</v>
      </c>
      <c r="FR1109" s="158" t="n">
        <v>1900</v>
      </c>
      <c r="FS1109" s="158" t="n">
        <v>1</v>
      </c>
      <c r="FT1109" s="158" t="n">
        <v>1</v>
      </c>
      <c r="FU1109" s="158" t="n">
        <v>1900</v>
      </c>
      <c r="FV1109" s="158" t="n">
        <v>1</v>
      </c>
      <c r="FW1109" s="158" t="n">
        <v>1</v>
      </c>
    </row>
    <row r="1110">
      <c r="A1110">
        <f>IF(F1110&gt;1,A1109,IF(AND(I1110&lt;10,paste!A1112&lt;10),RIGHT(H1110,2)&amp;"0"&amp;I1110&amp;"000"&amp;paste!A1112,IF(AND(I1110&lt;10,paste!A1112&gt;=10,paste!A1112&lt;100),RIGHT(H1110,2)&amp;"0"&amp;I1110&amp;"00"&amp;paste!A1112,IF(AND(I1110&lt;10,paste!A1112&gt;=100,paste!A1112&lt;1000),RIGHT(H1110,2)&amp;"0"&amp;I1110&amp;"0"&amp;paste!A1112,IF(AND(I1110&lt;10,paste!A1112&gt;=1000),RIGHT(H1110,2)&amp;"0"&amp;I1110&amp;paste!A1112,IF(AND(I1110&gt;=10,paste!A1112&lt;10),RIGHT(H1110,2)&amp;I1110&amp;"000"&amp;paste!A1112,IF(AND(I1110&gt;=10,paste!A1112&gt;=10,paste!A1112&lt;100),RIGHT(H1110,2)&amp;I1110&amp;"00"&amp;paste!A1112,IF(AND(I1110&gt;=10,paste!A1112&gt;=100,paste!A1112&lt;1000),RIGHT(H1110,2)&amp;I1110&amp;"0"&amp;paste!A1112,RIGHT(H1110,2)&amp;I1110&amp;paste!A1112))))))))</f>
        <v/>
      </c>
      <c r="B1110">
        <f>YEAR(paste!C1112)</f>
        <v/>
      </c>
      <c r="C1110">
        <f>MONTH(paste!C1112)</f>
        <v/>
      </c>
      <c r="D1110">
        <f>DAY(paste!C1112)</f>
        <v/>
      </c>
      <c r="E1110" s="158" t="n">
        <v>0</v>
      </c>
      <c r="F1110">
        <f>IF(AND(L1110=L1109,D1110=D1109),F1109+1,1)</f>
        <v/>
      </c>
      <c r="G1110" s="158" t="n">
        <v>0</v>
      </c>
      <c r="H1110">
        <f>YEAR(paste!C1112)</f>
        <v/>
      </c>
      <c r="I1110">
        <f>MONTH(paste!C1112)</f>
        <v/>
      </c>
      <c r="J1110">
        <f>DAY(paste!C1112)</f>
        <v/>
      </c>
      <c r="K1110">
        <f>A1110</f>
        <v/>
      </c>
      <c r="L1110">
        <f>IF(ISBLANK(VLOOKUP(paste!J1112,'得意先名 (2)'!$B$3:$F$2005,5,FALSE)),paste!P1112,IFERROR(VLOOKUP(paste!J1112,'得意先名 (2)'!$B$3:$F$2005,5,FALSE),"ZZZZZZZZZZZ"))</f>
        <v/>
      </c>
      <c r="M1110">
        <f>IF(L1110="ZZZZZZZZZZZ",paste!J1112&amp;paste!K1112&amp; "  :   "&amp;paste!M1112&amp; "  :   "&amp;paste!P1112,"")</f>
        <v/>
      </c>
      <c r="O1110" s="158" t="n"/>
      <c r="P1110">
        <f>VLOOKUP(L1110,'L_User+EndUser'!$C$2:$K$500,8,FALSE)</f>
        <v/>
      </c>
      <c r="Q1110">
        <f>VLOOKUP(L1110,'L_User+EndUser'!$C$2:$K$500,9,FALSE)</f>
        <v/>
      </c>
      <c r="R1110" s="158" t="n"/>
      <c r="T1110" s="158" t="n"/>
      <c r="V1110" s="158" t="n"/>
      <c r="AB1110">
        <f>paste!J1112</f>
        <v/>
      </c>
      <c r="AC1110">
        <f>L1110</f>
        <v/>
      </c>
      <c r="AO1110">
        <f>YEAR(paste!O1112)</f>
        <v/>
      </c>
      <c r="AP1110">
        <f>MONTH(paste!O1112)</f>
        <v/>
      </c>
      <c r="AQ1110">
        <f>DAY(paste!O1112)</f>
        <v/>
      </c>
      <c r="BD1110">
        <f>IF(paste!L1112="","",paste!L1112)</f>
        <v/>
      </c>
      <c r="BM1110" t="n">
        <v>1</v>
      </c>
      <c r="BN1110">
        <f>VLOOKUP(paste!E1112,L_Product!$A$2:$B$2001,2,FALSE)</f>
        <v/>
      </c>
      <c r="BO1110" s="21" t="n"/>
      <c r="BT1110" t="n">
        <v>2</v>
      </c>
      <c r="BU1110">
        <f>IF($BM$2=1,2,IF($BM$2=18,1))</f>
        <v/>
      </c>
      <c r="BV1110">
        <f>IF($BM$2=1,0,IF($BM$2=18,1))</f>
        <v/>
      </c>
      <c r="BW1110" t="n">
        <v>2</v>
      </c>
      <c r="BX1110" t="n">
        <v>0</v>
      </c>
      <c r="BY1110" t="n">
        <v>3</v>
      </c>
      <c r="BZ1110">
        <f>VLOOKUP(BN1110,L_Product!$B$2:$Z$2001,14,FALSE)</f>
        <v/>
      </c>
      <c r="CA1110">
        <f>paste!H1112</f>
        <v/>
      </c>
      <c r="CB1110">
        <f>BZ1110*CA1110</f>
        <v/>
      </c>
      <c r="CN1110" s="158" t="n">
        <v>1</v>
      </c>
      <c r="CO1110" s="158" t="n">
        <v>1</v>
      </c>
      <c r="CP1110" s="158" t="n">
        <v>1</v>
      </c>
      <c r="CQ1110" s="158" t="n">
        <v>1</v>
      </c>
      <c r="CR1110" s="158" t="n">
        <v>1</v>
      </c>
      <c r="CS1110" s="158" t="n">
        <v>0</v>
      </c>
      <c r="CT1110" s="158" t="n">
        <v>0</v>
      </c>
      <c r="CU1110" s="158" t="n">
        <v>0</v>
      </c>
      <c r="CV1110" s="158" t="n">
        <v>0</v>
      </c>
      <c r="CW1110" s="158" t="n">
        <v>0</v>
      </c>
      <c r="CX1110">
        <f>B1110</f>
        <v/>
      </c>
      <c r="CY1110">
        <f>C1110</f>
        <v/>
      </c>
      <c r="CZ1110">
        <f>D1110</f>
        <v/>
      </c>
      <c r="DA1110" s="158" t="n">
        <v>1900</v>
      </c>
      <c r="DB1110" s="158" t="n">
        <v>1</v>
      </c>
      <c r="DC1110" s="158" t="n">
        <v>1</v>
      </c>
      <c r="DD1110" s="158" t="n">
        <v>1900</v>
      </c>
      <c r="DE1110" s="158" t="n">
        <v>1</v>
      </c>
      <c r="DF1110" s="158" t="n">
        <v>1</v>
      </c>
      <c r="DG1110" s="158" t="n">
        <v>1900</v>
      </c>
      <c r="DH1110" s="158" t="n">
        <v>1</v>
      </c>
      <c r="DI1110" s="158" t="n">
        <v>1</v>
      </c>
      <c r="DJ1110" s="158" t="n">
        <v>1900</v>
      </c>
      <c r="DK1110" s="158" t="n">
        <v>1</v>
      </c>
      <c r="DL1110" s="158" t="n">
        <v>1</v>
      </c>
      <c r="DR1110" s="158" t="n">
        <v>2</v>
      </c>
      <c r="DS1110" s="158" t="n">
        <v>1</v>
      </c>
      <c r="DT1110" s="158" t="n">
        <v>2</v>
      </c>
      <c r="DU1110" s="158" t="n">
        <v>1</v>
      </c>
      <c r="DV1110" s="158" t="n">
        <v>3</v>
      </c>
      <c r="DW1110" s="158" t="n">
        <v>1</v>
      </c>
      <c r="DX1110" s="158" t="n">
        <v>3</v>
      </c>
      <c r="DY1110" s="158" t="n">
        <v>0</v>
      </c>
      <c r="DZ1110" s="158" t="n">
        <v>0</v>
      </c>
      <c r="EA1110" s="158" t="n">
        <v>0</v>
      </c>
      <c r="EB1110" s="158" t="n">
        <v>0</v>
      </c>
      <c r="EC1110" s="158" t="n">
        <v>0</v>
      </c>
      <c r="ED1110" s="158" t="n">
        <v>0</v>
      </c>
      <c r="EE1110" s="158" t="n">
        <v>0</v>
      </c>
      <c r="EF1110" s="158" t="n">
        <v>0</v>
      </c>
      <c r="EG1110" s="158" t="n">
        <v>0</v>
      </c>
      <c r="EH1110" s="158" t="n">
        <v>0</v>
      </c>
      <c r="EI1110" s="158" t="n">
        <v>0</v>
      </c>
      <c r="EJ1110" s="158" t="n">
        <v>0</v>
      </c>
      <c r="EK1110" s="158" t="n">
        <v>0</v>
      </c>
      <c r="EL1110" s="158" t="n">
        <v>0</v>
      </c>
      <c r="EM1110" s="158" t="n">
        <v>0</v>
      </c>
      <c r="EN1110" s="158" t="n">
        <v>0</v>
      </c>
      <c r="EO1110" s="158" t="n">
        <v>0</v>
      </c>
      <c r="EP1110" s="158" t="n">
        <v>0</v>
      </c>
      <c r="EQ1110" s="158" t="n">
        <v>0</v>
      </c>
      <c r="ER1110" s="158" t="n">
        <v>0</v>
      </c>
      <c r="ES1110" s="158" t="n">
        <v>0</v>
      </c>
      <c r="ET1110" s="158" t="n">
        <v>0</v>
      </c>
      <c r="EU1110" s="158" t="n">
        <v>0</v>
      </c>
      <c r="EV1110" s="158" t="n">
        <v>0</v>
      </c>
      <c r="EW1110" s="158" t="n">
        <v>0</v>
      </c>
      <c r="EX1110" s="158" t="n">
        <v>0</v>
      </c>
      <c r="EY1110" s="158" t="n">
        <v>0</v>
      </c>
      <c r="EZ1110" s="158" t="n">
        <v>1900</v>
      </c>
      <c r="FA1110" s="158" t="n">
        <v>1</v>
      </c>
      <c r="FB1110" s="158" t="n">
        <v>1</v>
      </c>
      <c r="FC1110" s="158" t="n">
        <v>1900</v>
      </c>
      <c r="FD1110" s="158" t="n">
        <v>1</v>
      </c>
      <c r="FE1110" s="158" t="n">
        <v>1</v>
      </c>
      <c r="FF1110" s="158" t="n">
        <v>1900</v>
      </c>
      <c r="FG1110" s="158" t="n">
        <v>1</v>
      </c>
      <c r="FH1110" s="158" t="n">
        <v>1</v>
      </c>
      <c r="FI1110" s="158" t="n">
        <v>1900</v>
      </c>
      <c r="FJ1110" s="158" t="n">
        <v>1</v>
      </c>
      <c r="FK1110" s="158" t="n">
        <v>1</v>
      </c>
      <c r="FL1110" s="158" t="n">
        <v>1900</v>
      </c>
      <c r="FM1110" s="158" t="n">
        <v>1</v>
      </c>
      <c r="FN1110" s="158" t="n">
        <v>1</v>
      </c>
      <c r="FO1110" s="158" t="n">
        <v>1900</v>
      </c>
      <c r="FP1110" s="158" t="n">
        <v>1</v>
      </c>
      <c r="FQ1110" s="158" t="n">
        <v>1</v>
      </c>
      <c r="FR1110" s="158" t="n">
        <v>1900</v>
      </c>
      <c r="FS1110" s="158" t="n">
        <v>1</v>
      </c>
      <c r="FT1110" s="158" t="n">
        <v>1</v>
      </c>
      <c r="FU1110" s="158" t="n">
        <v>1900</v>
      </c>
      <c r="FV1110" s="158" t="n">
        <v>1</v>
      </c>
      <c r="FW1110" s="158" t="n">
        <v>1</v>
      </c>
    </row>
    <row r="1111">
      <c r="A1111">
        <f>IF(F1111&gt;1,A1110,IF(AND(I1111&lt;10,paste!A1113&lt;10),RIGHT(H1111,2)&amp;"0"&amp;I1111&amp;"000"&amp;paste!A1113,IF(AND(I1111&lt;10,paste!A1113&gt;=10,paste!A1113&lt;100),RIGHT(H1111,2)&amp;"0"&amp;I1111&amp;"00"&amp;paste!A1113,IF(AND(I1111&lt;10,paste!A1113&gt;=100,paste!A1113&lt;1000),RIGHT(H1111,2)&amp;"0"&amp;I1111&amp;"0"&amp;paste!A1113,IF(AND(I1111&lt;10,paste!A1113&gt;=1000),RIGHT(H1111,2)&amp;"0"&amp;I1111&amp;paste!A1113,IF(AND(I1111&gt;=10,paste!A1113&lt;10),RIGHT(H1111,2)&amp;I1111&amp;"000"&amp;paste!A1113,IF(AND(I1111&gt;=10,paste!A1113&gt;=10,paste!A1113&lt;100),RIGHT(H1111,2)&amp;I1111&amp;"00"&amp;paste!A1113,IF(AND(I1111&gt;=10,paste!A1113&gt;=100,paste!A1113&lt;1000),RIGHT(H1111,2)&amp;I1111&amp;"0"&amp;paste!A1113,RIGHT(H1111,2)&amp;I1111&amp;paste!A1113))))))))</f>
        <v/>
      </c>
      <c r="B1111">
        <f>YEAR(paste!C1113)</f>
        <v/>
      </c>
      <c r="C1111">
        <f>MONTH(paste!C1113)</f>
        <v/>
      </c>
      <c r="D1111">
        <f>DAY(paste!C1113)</f>
        <v/>
      </c>
      <c r="E1111" s="158" t="n">
        <v>0</v>
      </c>
      <c r="F1111">
        <f>IF(AND(L1111=L1110,D1111=D1110),F1110+1,1)</f>
        <v/>
      </c>
      <c r="G1111" s="158" t="n">
        <v>0</v>
      </c>
      <c r="H1111">
        <f>YEAR(paste!C1113)</f>
        <v/>
      </c>
      <c r="I1111">
        <f>MONTH(paste!C1113)</f>
        <v/>
      </c>
      <c r="J1111">
        <f>DAY(paste!C1113)</f>
        <v/>
      </c>
      <c r="K1111">
        <f>A1111</f>
        <v/>
      </c>
      <c r="L1111">
        <f>IF(ISBLANK(VLOOKUP(paste!J1113,'得意先名 (2)'!$B$3:$F$2005,5,FALSE)),paste!P1113,IFERROR(VLOOKUP(paste!J1113,'得意先名 (2)'!$B$3:$F$2005,5,FALSE),"ZZZZZZZZZZZ"))</f>
        <v/>
      </c>
      <c r="M1111">
        <f>IF(L1111="ZZZZZZZZZZZ",paste!J1113&amp;paste!K1113&amp; "  :   "&amp;paste!M1113&amp; "  :   "&amp;paste!P1113,"")</f>
        <v/>
      </c>
      <c r="O1111" s="158" t="n"/>
      <c r="P1111">
        <f>VLOOKUP(L1111,'L_User+EndUser'!$C$2:$K$500,8,FALSE)</f>
        <v/>
      </c>
      <c r="Q1111">
        <f>VLOOKUP(L1111,'L_User+EndUser'!$C$2:$K$500,9,FALSE)</f>
        <v/>
      </c>
      <c r="R1111" s="158" t="n"/>
      <c r="T1111" s="158" t="n"/>
      <c r="V1111" s="158" t="n"/>
      <c r="AB1111">
        <f>paste!J1113</f>
        <v/>
      </c>
      <c r="AC1111">
        <f>L1111</f>
        <v/>
      </c>
      <c r="AO1111">
        <f>YEAR(paste!O1113)</f>
        <v/>
      </c>
      <c r="AP1111">
        <f>MONTH(paste!O1113)</f>
        <v/>
      </c>
      <c r="AQ1111">
        <f>DAY(paste!O1113)</f>
        <v/>
      </c>
      <c r="BD1111">
        <f>IF(paste!L1113="","",paste!L1113)</f>
        <v/>
      </c>
      <c r="BM1111" t="n">
        <v>1</v>
      </c>
      <c r="BN1111">
        <f>VLOOKUP(paste!E1113,L_Product!$A$2:$B$2001,2,FALSE)</f>
        <v/>
      </c>
      <c r="BO1111" s="21" t="n"/>
      <c r="BT1111" t="n">
        <v>2</v>
      </c>
      <c r="BU1111">
        <f>IF($BM$2=1,2,IF($BM$2=18,1))</f>
        <v/>
      </c>
      <c r="BV1111">
        <f>IF($BM$2=1,0,IF($BM$2=18,1))</f>
        <v/>
      </c>
      <c r="BW1111" t="n">
        <v>2</v>
      </c>
      <c r="BX1111" t="n">
        <v>0</v>
      </c>
      <c r="BY1111" t="n">
        <v>3</v>
      </c>
      <c r="BZ1111">
        <f>VLOOKUP(BN1111,L_Product!$B$2:$Z$2001,14,FALSE)</f>
        <v/>
      </c>
      <c r="CA1111">
        <f>paste!H1113</f>
        <v/>
      </c>
      <c r="CB1111">
        <f>BZ1111*CA1111</f>
        <v/>
      </c>
      <c r="CN1111" s="158" t="n">
        <v>1</v>
      </c>
      <c r="CO1111" s="158" t="n">
        <v>1</v>
      </c>
      <c r="CP1111" s="158" t="n">
        <v>1</v>
      </c>
      <c r="CQ1111" s="158" t="n">
        <v>1</v>
      </c>
      <c r="CR1111" s="158" t="n">
        <v>1</v>
      </c>
      <c r="CS1111" s="158" t="n">
        <v>0</v>
      </c>
      <c r="CT1111" s="158" t="n">
        <v>0</v>
      </c>
      <c r="CU1111" s="158" t="n">
        <v>0</v>
      </c>
      <c r="CV1111" s="158" t="n">
        <v>0</v>
      </c>
      <c r="CW1111" s="158" t="n">
        <v>0</v>
      </c>
      <c r="CX1111">
        <f>B1111</f>
        <v/>
      </c>
      <c r="CY1111">
        <f>C1111</f>
        <v/>
      </c>
      <c r="CZ1111">
        <f>D1111</f>
        <v/>
      </c>
      <c r="DA1111" s="158" t="n">
        <v>1900</v>
      </c>
      <c r="DB1111" s="158" t="n">
        <v>1</v>
      </c>
      <c r="DC1111" s="158" t="n">
        <v>1</v>
      </c>
      <c r="DD1111" s="158" t="n">
        <v>1900</v>
      </c>
      <c r="DE1111" s="158" t="n">
        <v>1</v>
      </c>
      <c r="DF1111" s="158" t="n">
        <v>1</v>
      </c>
      <c r="DG1111" s="158" t="n">
        <v>1900</v>
      </c>
      <c r="DH1111" s="158" t="n">
        <v>1</v>
      </c>
      <c r="DI1111" s="158" t="n">
        <v>1</v>
      </c>
      <c r="DJ1111" s="158" t="n">
        <v>1900</v>
      </c>
      <c r="DK1111" s="158" t="n">
        <v>1</v>
      </c>
      <c r="DL1111" s="158" t="n">
        <v>1</v>
      </c>
      <c r="DR1111" s="158" t="n">
        <v>2</v>
      </c>
      <c r="DS1111" s="158" t="n">
        <v>1</v>
      </c>
      <c r="DT1111" s="158" t="n">
        <v>2</v>
      </c>
      <c r="DU1111" s="158" t="n">
        <v>1</v>
      </c>
      <c r="DV1111" s="158" t="n">
        <v>3</v>
      </c>
      <c r="DW1111" s="158" t="n">
        <v>1</v>
      </c>
      <c r="DX1111" s="158" t="n">
        <v>3</v>
      </c>
      <c r="DY1111" s="158" t="n">
        <v>0</v>
      </c>
      <c r="DZ1111" s="158" t="n">
        <v>0</v>
      </c>
      <c r="EA1111" s="158" t="n">
        <v>0</v>
      </c>
      <c r="EB1111" s="158" t="n">
        <v>0</v>
      </c>
      <c r="EC1111" s="158" t="n">
        <v>0</v>
      </c>
      <c r="ED1111" s="158" t="n">
        <v>0</v>
      </c>
      <c r="EE1111" s="158" t="n">
        <v>0</v>
      </c>
      <c r="EF1111" s="158" t="n">
        <v>0</v>
      </c>
      <c r="EG1111" s="158" t="n">
        <v>0</v>
      </c>
      <c r="EH1111" s="158" t="n">
        <v>0</v>
      </c>
      <c r="EI1111" s="158" t="n">
        <v>0</v>
      </c>
      <c r="EJ1111" s="158" t="n">
        <v>0</v>
      </c>
      <c r="EK1111" s="158" t="n">
        <v>0</v>
      </c>
      <c r="EL1111" s="158" t="n">
        <v>0</v>
      </c>
      <c r="EM1111" s="158" t="n">
        <v>0</v>
      </c>
      <c r="EN1111" s="158" t="n">
        <v>0</v>
      </c>
      <c r="EO1111" s="158" t="n">
        <v>0</v>
      </c>
      <c r="EP1111" s="158" t="n">
        <v>0</v>
      </c>
      <c r="EQ1111" s="158" t="n">
        <v>0</v>
      </c>
      <c r="ER1111" s="158" t="n">
        <v>0</v>
      </c>
      <c r="ES1111" s="158" t="n">
        <v>0</v>
      </c>
      <c r="ET1111" s="158" t="n">
        <v>0</v>
      </c>
      <c r="EU1111" s="158" t="n">
        <v>0</v>
      </c>
      <c r="EV1111" s="158" t="n">
        <v>0</v>
      </c>
      <c r="EW1111" s="158" t="n">
        <v>0</v>
      </c>
      <c r="EX1111" s="158" t="n">
        <v>0</v>
      </c>
      <c r="EY1111" s="158" t="n">
        <v>0</v>
      </c>
      <c r="EZ1111" s="158" t="n">
        <v>1900</v>
      </c>
      <c r="FA1111" s="158" t="n">
        <v>1</v>
      </c>
      <c r="FB1111" s="158" t="n">
        <v>1</v>
      </c>
      <c r="FC1111" s="158" t="n">
        <v>1900</v>
      </c>
      <c r="FD1111" s="158" t="n">
        <v>1</v>
      </c>
      <c r="FE1111" s="158" t="n">
        <v>1</v>
      </c>
      <c r="FF1111" s="158" t="n">
        <v>1900</v>
      </c>
      <c r="FG1111" s="158" t="n">
        <v>1</v>
      </c>
      <c r="FH1111" s="158" t="n">
        <v>1</v>
      </c>
      <c r="FI1111" s="158" t="n">
        <v>1900</v>
      </c>
      <c r="FJ1111" s="158" t="n">
        <v>1</v>
      </c>
      <c r="FK1111" s="158" t="n">
        <v>1</v>
      </c>
      <c r="FL1111" s="158" t="n">
        <v>1900</v>
      </c>
      <c r="FM1111" s="158" t="n">
        <v>1</v>
      </c>
      <c r="FN1111" s="158" t="n">
        <v>1</v>
      </c>
      <c r="FO1111" s="158" t="n">
        <v>1900</v>
      </c>
      <c r="FP1111" s="158" t="n">
        <v>1</v>
      </c>
      <c r="FQ1111" s="158" t="n">
        <v>1</v>
      </c>
      <c r="FR1111" s="158" t="n">
        <v>1900</v>
      </c>
      <c r="FS1111" s="158" t="n">
        <v>1</v>
      </c>
      <c r="FT1111" s="158" t="n">
        <v>1</v>
      </c>
      <c r="FU1111" s="158" t="n">
        <v>1900</v>
      </c>
      <c r="FV1111" s="158" t="n">
        <v>1</v>
      </c>
      <c r="FW1111" s="158" t="n">
        <v>1</v>
      </c>
    </row>
    <row r="1112">
      <c r="A1112">
        <f>IF(F1112&gt;1,A1111,IF(AND(I1112&lt;10,paste!A1114&lt;10),RIGHT(H1112,2)&amp;"0"&amp;I1112&amp;"000"&amp;paste!A1114,IF(AND(I1112&lt;10,paste!A1114&gt;=10,paste!A1114&lt;100),RIGHT(H1112,2)&amp;"0"&amp;I1112&amp;"00"&amp;paste!A1114,IF(AND(I1112&lt;10,paste!A1114&gt;=100,paste!A1114&lt;1000),RIGHT(H1112,2)&amp;"0"&amp;I1112&amp;"0"&amp;paste!A1114,IF(AND(I1112&lt;10,paste!A1114&gt;=1000),RIGHT(H1112,2)&amp;"0"&amp;I1112&amp;paste!A1114,IF(AND(I1112&gt;=10,paste!A1114&lt;10),RIGHT(H1112,2)&amp;I1112&amp;"000"&amp;paste!A1114,IF(AND(I1112&gt;=10,paste!A1114&gt;=10,paste!A1114&lt;100),RIGHT(H1112,2)&amp;I1112&amp;"00"&amp;paste!A1114,IF(AND(I1112&gt;=10,paste!A1114&gt;=100,paste!A1114&lt;1000),RIGHT(H1112,2)&amp;I1112&amp;"0"&amp;paste!A1114,RIGHT(H1112,2)&amp;I1112&amp;paste!A1114))))))))</f>
        <v/>
      </c>
      <c r="B1112">
        <f>YEAR(paste!C1114)</f>
        <v/>
      </c>
      <c r="C1112">
        <f>MONTH(paste!C1114)</f>
        <v/>
      </c>
      <c r="D1112">
        <f>DAY(paste!C1114)</f>
        <v/>
      </c>
      <c r="E1112" s="158" t="n">
        <v>0</v>
      </c>
      <c r="F1112">
        <f>IF(AND(L1112=L1111,D1112=D1111),F1111+1,1)</f>
        <v/>
      </c>
      <c r="G1112" s="158" t="n">
        <v>0</v>
      </c>
      <c r="H1112">
        <f>YEAR(paste!C1114)</f>
        <v/>
      </c>
      <c r="I1112">
        <f>MONTH(paste!C1114)</f>
        <v/>
      </c>
      <c r="J1112">
        <f>DAY(paste!C1114)</f>
        <v/>
      </c>
      <c r="K1112">
        <f>A1112</f>
        <v/>
      </c>
      <c r="L1112">
        <f>IF(ISBLANK(VLOOKUP(paste!J1114,'得意先名 (2)'!$B$3:$F$2005,5,FALSE)),paste!P1114,IFERROR(VLOOKUP(paste!J1114,'得意先名 (2)'!$B$3:$F$2005,5,FALSE),"ZZZZZZZZZZZ"))</f>
        <v/>
      </c>
      <c r="M1112">
        <f>IF(L1112="ZZZZZZZZZZZ",paste!J1114&amp;paste!K1114&amp; "  :   "&amp;paste!M1114&amp; "  :   "&amp;paste!P1114,"")</f>
        <v/>
      </c>
      <c r="O1112" s="158" t="n"/>
      <c r="P1112">
        <f>VLOOKUP(L1112,'L_User+EndUser'!$C$2:$K$500,8,FALSE)</f>
        <v/>
      </c>
      <c r="Q1112">
        <f>VLOOKUP(L1112,'L_User+EndUser'!$C$2:$K$500,9,FALSE)</f>
        <v/>
      </c>
      <c r="R1112" s="158" t="n"/>
      <c r="T1112" s="158" t="n"/>
      <c r="V1112" s="158" t="n"/>
      <c r="AB1112">
        <f>paste!J1114</f>
        <v/>
      </c>
      <c r="AC1112">
        <f>L1112</f>
        <v/>
      </c>
      <c r="AO1112">
        <f>YEAR(paste!O1114)</f>
        <v/>
      </c>
      <c r="AP1112">
        <f>MONTH(paste!O1114)</f>
        <v/>
      </c>
      <c r="AQ1112">
        <f>DAY(paste!O1114)</f>
        <v/>
      </c>
      <c r="BD1112">
        <f>IF(paste!L1114="","",paste!L1114)</f>
        <v/>
      </c>
      <c r="BM1112" t="n">
        <v>1</v>
      </c>
      <c r="BN1112">
        <f>VLOOKUP(paste!E1114,L_Product!$A$2:$B$2001,2,FALSE)</f>
        <v/>
      </c>
      <c r="BO1112" s="21" t="n"/>
      <c r="BT1112" t="n">
        <v>2</v>
      </c>
      <c r="BU1112">
        <f>IF($BM$2=1,2,IF($BM$2=18,1))</f>
        <v/>
      </c>
      <c r="BV1112">
        <f>IF($BM$2=1,0,IF($BM$2=18,1))</f>
        <v/>
      </c>
      <c r="BW1112" t="n">
        <v>2</v>
      </c>
      <c r="BX1112" t="n">
        <v>0</v>
      </c>
      <c r="BY1112" t="n">
        <v>3</v>
      </c>
      <c r="BZ1112">
        <f>VLOOKUP(BN1112,L_Product!$B$2:$Z$2001,14,FALSE)</f>
        <v/>
      </c>
      <c r="CA1112">
        <f>paste!H1114</f>
        <v/>
      </c>
      <c r="CB1112">
        <f>BZ1112*CA1112</f>
        <v/>
      </c>
      <c r="CN1112" s="158" t="n">
        <v>1</v>
      </c>
      <c r="CO1112" s="158" t="n">
        <v>1</v>
      </c>
      <c r="CP1112" s="158" t="n">
        <v>1</v>
      </c>
      <c r="CQ1112" s="158" t="n">
        <v>1</v>
      </c>
      <c r="CR1112" s="158" t="n">
        <v>1</v>
      </c>
      <c r="CS1112" s="158" t="n">
        <v>0</v>
      </c>
      <c r="CT1112" s="158" t="n">
        <v>0</v>
      </c>
      <c r="CU1112" s="158" t="n">
        <v>0</v>
      </c>
      <c r="CV1112" s="158" t="n">
        <v>0</v>
      </c>
      <c r="CW1112" s="158" t="n">
        <v>0</v>
      </c>
      <c r="CX1112">
        <f>B1112</f>
        <v/>
      </c>
      <c r="CY1112">
        <f>C1112</f>
        <v/>
      </c>
      <c r="CZ1112">
        <f>D1112</f>
        <v/>
      </c>
      <c r="DA1112" s="158" t="n">
        <v>1900</v>
      </c>
      <c r="DB1112" s="158" t="n">
        <v>1</v>
      </c>
      <c r="DC1112" s="158" t="n">
        <v>1</v>
      </c>
      <c r="DD1112" s="158" t="n">
        <v>1900</v>
      </c>
      <c r="DE1112" s="158" t="n">
        <v>1</v>
      </c>
      <c r="DF1112" s="158" t="n">
        <v>1</v>
      </c>
      <c r="DG1112" s="158" t="n">
        <v>1900</v>
      </c>
      <c r="DH1112" s="158" t="n">
        <v>1</v>
      </c>
      <c r="DI1112" s="158" t="n">
        <v>1</v>
      </c>
      <c r="DJ1112" s="158" t="n">
        <v>1900</v>
      </c>
      <c r="DK1112" s="158" t="n">
        <v>1</v>
      </c>
      <c r="DL1112" s="158" t="n">
        <v>1</v>
      </c>
      <c r="DR1112" s="158" t="n">
        <v>2</v>
      </c>
      <c r="DS1112" s="158" t="n">
        <v>1</v>
      </c>
      <c r="DT1112" s="158" t="n">
        <v>2</v>
      </c>
      <c r="DU1112" s="158" t="n">
        <v>1</v>
      </c>
      <c r="DV1112" s="158" t="n">
        <v>3</v>
      </c>
      <c r="DW1112" s="158" t="n">
        <v>1</v>
      </c>
      <c r="DX1112" s="158" t="n">
        <v>3</v>
      </c>
      <c r="DY1112" s="158" t="n">
        <v>0</v>
      </c>
      <c r="DZ1112" s="158" t="n">
        <v>0</v>
      </c>
      <c r="EA1112" s="158" t="n">
        <v>0</v>
      </c>
      <c r="EB1112" s="158" t="n">
        <v>0</v>
      </c>
      <c r="EC1112" s="158" t="n">
        <v>0</v>
      </c>
      <c r="ED1112" s="158" t="n">
        <v>0</v>
      </c>
      <c r="EE1112" s="158" t="n">
        <v>0</v>
      </c>
      <c r="EF1112" s="158" t="n">
        <v>0</v>
      </c>
      <c r="EG1112" s="158" t="n">
        <v>0</v>
      </c>
      <c r="EH1112" s="158" t="n">
        <v>0</v>
      </c>
      <c r="EI1112" s="158" t="n">
        <v>0</v>
      </c>
      <c r="EJ1112" s="158" t="n">
        <v>0</v>
      </c>
      <c r="EK1112" s="158" t="n">
        <v>0</v>
      </c>
      <c r="EL1112" s="158" t="n">
        <v>0</v>
      </c>
      <c r="EM1112" s="158" t="n">
        <v>0</v>
      </c>
      <c r="EN1112" s="158" t="n">
        <v>0</v>
      </c>
      <c r="EO1112" s="158" t="n">
        <v>0</v>
      </c>
      <c r="EP1112" s="158" t="n">
        <v>0</v>
      </c>
      <c r="EQ1112" s="158" t="n">
        <v>0</v>
      </c>
      <c r="ER1112" s="158" t="n">
        <v>0</v>
      </c>
      <c r="ES1112" s="158" t="n">
        <v>0</v>
      </c>
      <c r="ET1112" s="158" t="n">
        <v>0</v>
      </c>
      <c r="EU1112" s="158" t="n">
        <v>0</v>
      </c>
      <c r="EV1112" s="158" t="n">
        <v>0</v>
      </c>
      <c r="EW1112" s="158" t="n">
        <v>0</v>
      </c>
      <c r="EX1112" s="158" t="n">
        <v>0</v>
      </c>
      <c r="EY1112" s="158" t="n">
        <v>0</v>
      </c>
      <c r="EZ1112" s="158" t="n">
        <v>1900</v>
      </c>
      <c r="FA1112" s="158" t="n">
        <v>1</v>
      </c>
      <c r="FB1112" s="158" t="n">
        <v>1</v>
      </c>
      <c r="FC1112" s="158" t="n">
        <v>1900</v>
      </c>
      <c r="FD1112" s="158" t="n">
        <v>1</v>
      </c>
      <c r="FE1112" s="158" t="n">
        <v>1</v>
      </c>
      <c r="FF1112" s="158" t="n">
        <v>1900</v>
      </c>
      <c r="FG1112" s="158" t="n">
        <v>1</v>
      </c>
      <c r="FH1112" s="158" t="n">
        <v>1</v>
      </c>
      <c r="FI1112" s="158" t="n">
        <v>1900</v>
      </c>
      <c r="FJ1112" s="158" t="n">
        <v>1</v>
      </c>
      <c r="FK1112" s="158" t="n">
        <v>1</v>
      </c>
      <c r="FL1112" s="158" t="n">
        <v>1900</v>
      </c>
      <c r="FM1112" s="158" t="n">
        <v>1</v>
      </c>
      <c r="FN1112" s="158" t="n">
        <v>1</v>
      </c>
      <c r="FO1112" s="158" t="n">
        <v>1900</v>
      </c>
      <c r="FP1112" s="158" t="n">
        <v>1</v>
      </c>
      <c r="FQ1112" s="158" t="n">
        <v>1</v>
      </c>
      <c r="FR1112" s="158" t="n">
        <v>1900</v>
      </c>
      <c r="FS1112" s="158" t="n">
        <v>1</v>
      </c>
      <c r="FT1112" s="158" t="n">
        <v>1</v>
      </c>
      <c r="FU1112" s="158" t="n">
        <v>1900</v>
      </c>
      <c r="FV1112" s="158" t="n">
        <v>1</v>
      </c>
      <c r="FW1112" s="158" t="n">
        <v>1</v>
      </c>
    </row>
    <row r="1113">
      <c r="A1113">
        <f>IF(F1113&gt;1,A1112,IF(AND(I1113&lt;10,paste!A1115&lt;10),RIGHT(H1113,2)&amp;"0"&amp;I1113&amp;"000"&amp;paste!A1115,IF(AND(I1113&lt;10,paste!A1115&gt;=10,paste!A1115&lt;100),RIGHT(H1113,2)&amp;"0"&amp;I1113&amp;"00"&amp;paste!A1115,IF(AND(I1113&lt;10,paste!A1115&gt;=100,paste!A1115&lt;1000),RIGHT(H1113,2)&amp;"0"&amp;I1113&amp;"0"&amp;paste!A1115,IF(AND(I1113&lt;10,paste!A1115&gt;=1000),RIGHT(H1113,2)&amp;"0"&amp;I1113&amp;paste!A1115,IF(AND(I1113&gt;=10,paste!A1115&lt;10),RIGHT(H1113,2)&amp;I1113&amp;"000"&amp;paste!A1115,IF(AND(I1113&gt;=10,paste!A1115&gt;=10,paste!A1115&lt;100),RIGHT(H1113,2)&amp;I1113&amp;"00"&amp;paste!A1115,IF(AND(I1113&gt;=10,paste!A1115&gt;=100,paste!A1115&lt;1000),RIGHT(H1113,2)&amp;I1113&amp;"0"&amp;paste!A1115,RIGHT(H1113,2)&amp;I1113&amp;paste!A1115))))))))</f>
        <v/>
      </c>
      <c r="B1113">
        <f>YEAR(paste!C1115)</f>
        <v/>
      </c>
      <c r="C1113">
        <f>MONTH(paste!C1115)</f>
        <v/>
      </c>
      <c r="D1113">
        <f>DAY(paste!C1115)</f>
        <v/>
      </c>
      <c r="E1113" s="158" t="n">
        <v>0</v>
      </c>
      <c r="F1113">
        <f>IF(AND(L1113=L1112,D1113=D1112),F1112+1,1)</f>
        <v/>
      </c>
      <c r="G1113" s="158" t="n">
        <v>0</v>
      </c>
      <c r="H1113">
        <f>YEAR(paste!C1115)</f>
        <v/>
      </c>
      <c r="I1113">
        <f>MONTH(paste!C1115)</f>
        <v/>
      </c>
      <c r="J1113">
        <f>DAY(paste!C1115)</f>
        <v/>
      </c>
      <c r="K1113">
        <f>A1113</f>
        <v/>
      </c>
      <c r="L1113">
        <f>IF(ISBLANK(VLOOKUP(paste!J1115,'得意先名 (2)'!$B$3:$F$2005,5,FALSE)),paste!P1115,IFERROR(VLOOKUP(paste!J1115,'得意先名 (2)'!$B$3:$F$2005,5,FALSE),"ZZZZZZZZZZZ"))</f>
        <v/>
      </c>
      <c r="M1113">
        <f>IF(L1113="ZZZZZZZZZZZ",paste!J1115&amp;paste!K1115&amp; "  :   "&amp;paste!M1115&amp; "  :   "&amp;paste!P1115,"")</f>
        <v/>
      </c>
      <c r="O1113" s="158" t="n"/>
      <c r="P1113">
        <f>VLOOKUP(L1113,'L_User+EndUser'!$C$2:$K$500,8,FALSE)</f>
        <v/>
      </c>
      <c r="Q1113">
        <f>VLOOKUP(L1113,'L_User+EndUser'!$C$2:$K$500,9,FALSE)</f>
        <v/>
      </c>
      <c r="R1113" s="158" t="n"/>
      <c r="T1113" s="158" t="n"/>
      <c r="V1113" s="158" t="n"/>
      <c r="AB1113">
        <f>paste!J1115</f>
        <v/>
      </c>
      <c r="AC1113">
        <f>L1113</f>
        <v/>
      </c>
      <c r="AO1113">
        <f>YEAR(paste!O1115)</f>
        <v/>
      </c>
      <c r="AP1113">
        <f>MONTH(paste!O1115)</f>
        <v/>
      </c>
      <c r="AQ1113">
        <f>DAY(paste!O1115)</f>
        <v/>
      </c>
      <c r="BD1113">
        <f>IF(paste!L1115="","",paste!L1115)</f>
        <v/>
      </c>
      <c r="BM1113" t="n">
        <v>1</v>
      </c>
      <c r="BN1113">
        <f>VLOOKUP(paste!E1115,L_Product!$A$2:$B$2001,2,FALSE)</f>
        <v/>
      </c>
      <c r="BO1113" s="21" t="n"/>
      <c r="BT1113" t="n">
        <v>2</v>
      </c>
      <c r="BU1113">
        <f>IF($BM$2=1,2,IF($BM$2=18,1))</f>
        <v/>
      </c>
      <c r="BV1113">
        <f>IF($BM$2=1,0,IF($BM$2=18,1))</f>
        <v/>
      </c>
      <c r="BW1113" t="n">
        <v>2</v>
      </c>
      <c r="BX1113" t="n">
        <v>0</v>
      </c>
      <c r="BY1113" t="n">
        <v>3</v>
      </c>
      <c r="BZ1113">
        <f>VLOOKUP(BN1113,L_Product!$B$2:$Z$2001,14,FALSE)</f>
        <v/>
      </c>
      <c r="CA1113">
        <f>paste!H1115</f>
        <v/>
      </c>
      <c r="CB1113">
        <f>BZ1113*CA1113</f>
        <v/>
      </c>
      <c r="CN1113" s="158" t="n">
        <v>1</v>
      </c>
      <c r="CO1113" s="158" t="n">
        <v>1</v>
      </c>
      <c r="CP1113" s="158" t="n">
        <v>1</v>
      </c>
      <c r="CQ1113" s="158" t="n">
        <v>1</v>
      </c>
      <c r="CR1113" s="158" t="n">
        <v>1</v>
      </c>
      <c r="CS1113" s="158" t="n">
        <v>0</v>
      </c>
      <c r="CT1113" s="158" t="n">
        <v>0</v>
      </c>
      <c r="CU1113" s="158" t="n">
        <v>0</v>
      </c>
      <c r="CV1113" s="158" t="n">
        <v>0</v>
      </c>
      <c r="CW1113" s="158" t="n">
        <v>0</v>
      </c>
      <c r="CX1113">
        <f>B1113</f>
        <v/>
      </c>
      <c r="CY1113">
        <f>C1113</f>
        <v/>
      </c>
      <c r="CZ1113">
        <f>D1113</f>
        <v/>
      </c>
      <c r="DA1113" s="158" t="n">
        <v>1900</v>
      </c>
      <c r="DB1113" s="158" t="n">
        <v>1</v>
      </c>
      <c r="DC1113" s="158" t="n">
        <v>1</v>
      </c>
      <c r="DD1113" s="158" t="n">
        <v>1900</v>
      </c>
      <c r="DE1113" s="158" t="n">
        <v>1</v>
      </c>
      <c r="DF1113" s="158" t="n">
        <v>1</v>
      </c>
      <c r="DG1113" s="158" t="n">
        <v>1900</v>
      </c>
      <c r="DH1113" s="158" t="n">
        <v>1</v>
      </c>
      <c r="DI1113" s="158" t="n">
        <v>1</v>
      </c>
      <c r="DJ1113" s="158" t="n">
        <v>1900</v>
      </c>
      <c r="DK1113" s="158" t="n">
        <v>1</v>
      </c>
      <c r="DL1113" s="158" t="n">
        <v>1</v>
      </c>
      <c r="DR1113" s="158" t="n">
        <v>2</v>
      </c>
      <c r="DS1113" s="158" t="n">
        <v>1</v>
      </c>
      <c r="DT1113" s="158" t="n">
        <v>2</v>
      </c>
      <c r="DU1113" s="158" t="n">
        <v>1</v>
      </c>
      <c r="DV1113" s="158" t="n">
        <v>3</v>
      </c>
      <c r="DW1113" s="158" t="n">
        <v>1</v>
      </c>
      <c r="DX1113" s="158" t="n">
        <v>3</v>
      </c>
      <c r="DY1113" s="158" t="n">
        <v>0</v>
      </c>
      <c r="DZ1113" s="158" t="n">
        <v>0</v>
      </c>
      <c r="EA1113" s="158" t="n">
        <v>0</v>
      </c>
      <c r="EB1113" s="158" t="n">
        <v>0</v>
      </c>
      <c r="EC1113" s="158" t="n">
        <v>0</v>
      </c>
      <c r="ED1113" s="158" t="n">
        <v>0</v>
      </c>
      <c r="EE1113" s="158" t="n">
        <v>0</v>
      </c>
      <c r="EF1113" s="158" t="n">
        <v>0</v>
      </c>
      <c r="EG1113" s="158" t="n">
        <v>0</v>
      </c>
      <c r="EH1113" s="158" t="n">
        <v>0</v>
      </c>
      <c r="EI1113" s="158" t="n">
        <v>0</v>
      </c>
      <c r="EJ1113" s="158" t="n">
        <v>0</v>
      </c>
      <c r="EK1113" s="158" t="n">
        <v>0</v>
      </c>
      <c r="EL1113" s="158" t="n">
        <v>0</v>
      </c>
      <c r="EM1113" s="158" t="n">
        <v>0</v>
      </c>
      <c r="EN1113" s="158" t="n">
        <v>0</v>
      </c>
      <c r="EO1113" s="158" t="n">
        <v>0</v>
      </c>
      <c r="EP1113" s="158" t="n">
        <v>0</v>
      </c>
      <c r="EQ1113" s="158" t="n">
        <v>0</v>
      </c>
      <c r="ER1113" s="158" t="n">
        <v>0</v>
      </c>
      <c r="ES1113" s="158" t="n">
        <v>0</v>
      </c>
      <c r="ET1113" s="158" t="n">
        <v>0</v>
      </c>
      <c r="EU1113" s="158" t="n">
        <v>0</v>
      </c>
      <c r="EV1113" s="158" t="n">
        <v>0</v>
      </c>
      <c r="EW1113" s="158" t="n">
        <v>0</v>
      </c>
      <c r="EX1113" s="158" t="n">
        <v>0</v>
      </c>
      <c r="EY1113" s="158" t="n">
        <v>0</v>
      </c>
      <c r="EZ1113" s="158" t="n">
        <v>1900</v>
      </c>
      <c r="FA1113" s="158" t="n">
        <v>1</v>
      </c>
      <c r="FB1113" s="158" t="n">
        <v>1</v>
      </c>
      <c r="FC1113" s="158" t="n">
        <v>1900</v>
      </c>
      <c r="FD1113" s="158" t="n">
        <v>1</v>
      </c>
      <c r="FE1113" s="158" t="n">
        <v>1</v>
      </c>
      <c r="FF1113" s="158" t="n">
        <v>1900</v>
      </c>
      <c r="FG1113" s="158" t="n">
        <v>1</v>
      </c>
      <c r="FH1113" s="158" t="n">
        <v>1</v>
      </c>
      <c r="FI1113" s="158" t="n">
        <v>1900</v>
      </c>
      <c r="FJ1113" s="158" t="n">
        <v>1</v>
      </c>
      <c r="FK1113" s="158" t="n">
        <v>1</v>
      </c>
      <c r="FL1113" s="158" t="n">
        <v>1900</v>
      </c>
      <c r="FM1113" s="158" t="n">
        <v>1</v>
      </c>
      <c r="FN1113" s="158" t="n">
        <v>1</v>
      </c>
      <c r="FO1113" s="158" t="n">
        <v>1900</v>
      </c>
      <c r="FP1113" s="158" t="n">
        <v>1</v>
      </c>
      <c r="FQ1113" s="158" t="n">
        <v>1</v>
      </c>
      <c r="FR1113" s="158" t="n">
        <v>1900</v>
      </c>
      <c r="FS1113" s="158" t="n">
        <v>1</v>
      </c>
      <c r="FT1113" s="158" t="n">
        <v>1</v>
      </c>
      <c r="FU1113" s="158" t="n">
        <v>1900</v>
      </c>
      <c r="FV1113" s="158" t="n">
        <v>1</v>
      </c>
      <c r="FW1113" s="158" t="n">
        <v>1</v>
      </c>
    </row>
    <row r="1114">
      <c r="A1114">
        <f>IF(F1114&gt;1,A1113,IF(AND(I1114&lt;10,paste!A1116&lt;10),RIGHT(H1114,2)&amp;"0"&amp;I1114&amp;"000"&amp;paste!A1116,IF(AND(I1114&lt;10,paste!A1116&gt;=10,paste!A1116&lt;100),RIGHT(H1114,2)&amp;"0"&amp;I1114&amp;"00"&amp;paste!A1116,IF(AND(I1114&lt;10,paste!A1116&gt;=100,paste!A1116&lt;1000),RIGHT(H1114,2)&amp;"0"&amp;I1114&amp;"0"&amp;paste!A1116,IF(AND(I1114&lt;10,paste!A1116&gt;=1000),RIGHT(H1114,2)&amp;"0"&amp;I1114&amp;paste!A1116,IF(AND(I1114&gt;=10,paste!A1116&lt;10),RIGHT(H1114,2)&amp;I1114&amp;"000"&amp;paste!A1116,IF(AND(I1114&gt;=10,paste!A1116&gt;=10,paste!A1116&lt;100),RIGHT(H1114,2)&amp;I1114&amp;"00"&amp;paste!A1116,IF(AND(I1114&gt;=10,paste!A1116&gt;=100,paste!A1116&lt;1000),RIGHT(H1114,2)&amp;I1114&amp;"0"&amp;paste!A1116,RIGHT(H1114,2)&amp;I1114&amp;paste!A1116))))))))</f>
        <v/>
      </c>
      <c r="B1114">
        <f>YEAR(paste!C1116)</f>
        <v/>
      </c>
      <c r="C1114">
        <f>MONTH(paste!C1116)</f>
        <v/>
      </c>
      <c r="D1114">
        <f>DAY(paste!C1116)</f>
        <v/>
      </c>
      <c r="E1114" s="158" t="n">
        <v>0</v>
      </c>
      <c r="F1114">
        <f>IF(AND(L1114=L1113,D1114=D1113),F1113+1,1)</f>
        <v/>
      </c>
      <c r="G1114" s="158" t="n">
        <v>0</v>
      </c>
      <c r="H1114">
        <f>YEAR(paste!C1116)</f>
        <v/>
      </c>
      <c r="I1114">
        <f>MONTH(paste!C1116)</f>
        <v/>
      </c>
      <c r="J1114">
        <f>DAY(paste!C1116)</f>
        <v/>
      </c>
      <c r="K1114">
        <f>A1114</f>
        <v/>
      </c>
      <c r="L1114">
        <f>IF(ISBLANK(VLOOKUP(paste!J1116,'得意先名 (2)'!$B$3:$F$2005,5,FALSE)),paste!P1116,IFERROR(VLOOKUP(paste!J1116,'得意先名 (2)'!$B$3:$F$2005,5,FALSE),"ZZZZZZZZZZZ"))</f>
        <v/>
      </c>
      <c r="M1114">
        <f>IF(L1114="ZZZZZZZZZZZ",paste!J1116&amp;paste!K1116&amp; "  :   "&amp;paste!M1116&amp; "  :   "&amp;paste!P1116,"")</f>
        <v/>
      </c>
      <c r="O1114" s="158" t="n"/>
      <c r="P1114">
        <f>VLOOKUP(L1114,'L_User+EndUser'!$C$2:$K$500,8,FALSE)</f>
        <v/>
      </c>
      <c r="Q1114">
        <f>VLOOKUP(L1114,'L_User+EndUser'!$C$2:$K$500,9,FALSE)</f>
        <v/>
      </c>
      <c r="R1114" s="158" t="n"/>
      <c r="T1114" s="158" t="n"/>
      <c r="V1114" s="158" t="n"/>
      <c r="AB1114">
        <f>paste!J1116</f>
        <v/>
      </c>
      <c r="AC1114">
        <f>L1114</f>
        <v/>
      </c>
      <c r="AO1114">
        <f>YEAR(paste!O1116)</f>
        <v/>
      </c>
      <c r="AP1114">
        <f>MONTH(paste!O1116)</f>
        <v/>
      </c>
      <c r="AQ1114">
        <f>DAY(paste!O1116)</f>
        <v/>
      </c>
      <c r="BD1114">
        <f>IF(paste!L1116="","",paste!L1116)</f>
        <v/>
      </c>
      <c r="BM1114" t="n">
        <v>1</v>
      </c>
      <c r="BN1114">
        <f>VLOOKUP(paste!E1116,L_Product!$A$2:$B$2001,2,FALSE)</f>
        <v/>
      </c>
      <c r="BO1114" s="21" t="n"/>
      <c r="BT1114" t="n">
        <v>2</v>
      </c>
      <c r="BU1114">
        <f>IF($BM$2=1,2,IF($BM$2=18,1))</f>
        <v/>
      </c>
      <c r="BV1114">
        <f>IF($BM$2=1,0,IF($BM$2=18,1))</f>
        <v/>
      </c>
      <c r="BW1114" t="n">
        <v>2</v>
      </c>
      <c r="BX1114" t="n">
        <v>0</v>
      </c>
      <c r="BY1114" t="n">
        <v>3</v>
      </c>
      <c r="BZ1114">
        <f>VLOOKUP(BN1114,L_Product!$B$2:$Z$2001,14,FALSE)</f>
        <v/>
      </c>
      <c r="CA1114">
        <f>paste!H1116</f>
        <v/>
      </c>
      <c r="CB1114">
        <f>BZ1114*CA1114</f>
        <v/>
      </c>
      <c r="CN1114" s="158" t="n">
        <v>1</v>
      </c>
      <c r="CO1114" s="158" t="n">
        <v>1</v>
      </c>
      <c r="CP1114" s="158" t="n">
        <v>1</v>
      </c>
      <c r="CQ1114" s="158" t="n">
        <v>1</v>
      </c>
      <c r="CR1114" s="158" t="n">
        <v>1</v>
      </c>
      <c r="CS1114" s="158" t="n">
        <v>0</v>
      </c>
      <c r="CT1114" s="158" t="n">
        <v>0</v>
      </c>
      <c r="CU1114" s="158" t="n">
        <v>0</v>
      </c>
      <c r="CV1114" s="158" t="n">
        <v>0</v>
      </c>
      <c r="CW1114" s="158" t="n">
        <v>0</v>
      </c>
      <c r="CX1114">
        <f>B1114</f>
        <v/>
      </c>
      <c r="CY1114">
        <f>C1114</f>
        <v/>
      </c>
      <c r="CZ1114">
        <f>D1114</f>
        <v/>
      </c>
      <c r="DA1114" s="158" t="n">
        <v>1900</v>
      </c>
      <c r="DB1114" s="158" t="n">
        <v>1</v>
      </c>
      <c r="DC1114" s="158" t="n">
        <v>1</v>
      </c>
      <c r="DD1114" s="158" t="n">
        <v>1900</v>
      </c>
      <c r="DE1114" s="158" t="n">
        <v>1</v>
      </c>
      <c r="DF1114" s="158" t="n">
        <v>1</v>
      </c>
      <c r="DG1114" s="158" t="n">
        <v>1900</v>
      </c>
      <c r="DH1114" s="158" t="n">
        <v>1</v>
      </c>
      <c r="DI1114" s="158" t="n">
        <v>1</v>
      </c>
      <c r="DJ1114" s="158" t="n">
        <v>1900</v>
      </c>
      <c r="DK1114" s="158" t="n">
        <v>1</v>
      </c>
      <c r="DL1114" s="158" t="n">
        <v>1</v>
      </c>
      <c r="DR1114" s="158" t="n">
        <v>2</v>
      </c>
      <c r="DS1114" s="158" t="n">
        <v>1</v>
      </c>
      <c r="DT1114" s="158" t="n">
        <v>2</v>
      </c>
      <c r="DU1114" s="158" t="n">
        <v>1</v>
      </c>
      <c r="DV1114" s="158" t="n">
        <v>3</v>
      </c>
      <c r="DW1114" s="158" t="n">
        <v>1</v>
      </c>
      <c r="DX1114" s="158" t="n">
        <v>3</v>
      </c>
      <c r="DY1114" s="158" t="n">
        <v>0</v>
      </c>
      <c r="DZ1114" s="158" t="n">
        <v>0</v>
      </c>
      <c r="EA1114" s="158" t="n">
        <v>0</v>
      </c>
      <c r="EB1114" s="158" t="n">
        <v>0</v>
      </c>
      <c r="EC1114" s="158" t="n">
        <v>0</v>
      </c>
      <c r="ED1114" s="158" t="n">
        <v>0</v>
      </c>
      <c r="EE1114" s="158" t="n">
        <v>0</v>
      </c>
      <c r="EF1114" s="158" t="n">
        <v>0</v>
      </c>
      <c r="EG1114" s="158" t="n">
        <v>0</v>
      </c>
      <c r="EH1114" s="158" t="n">
        <v>0</v>
      </c>
      <c r="EI1114" s="158" t="n">
        <v>0</v>
      </c>
      <c r="EJ1114" s="158" t="n">
        <v>0</v>
      </c>
      <c r="EK1114" s="158" t="n">
        <v>0</v>
      </c>
      <c r="EL1114" s="158" t="n">
        <v>0</v>
      </c>
      <c r="EM1114" s="158" t="n">
        <v>0</v>
      </c>
      <c r="EN1114" s="158" t="n">
        <v>0</v>
      </c>
      <c r="EO1114" s="158" t="n">
        <v>0</v>
      </c>
      <c r="EP1114" s="158" t="n">
        <v>0</v>
      </c>
      <c r="EQ1114" s="158" t="n">
        <v>0</v>
      </c>
      <c r="ER1114" s="158" t="n">
        <v>0</v>
      </c>
      <c r="ES1114" s="158" t="n">
        <v>0</v>
      </c>
      <c r="ET1114" s="158" t="n">
        <v>0</v>
      </c>
      <c r="EU1114" s="158" t="n">
        <v>0</v>
      </c>
      <c r="EV1114" s="158" t="n">
        <v>0</v>
      </c>
      <c r="EW1114" s="158" t="n">
        <v>0</v>
      </c>
      <c r="EX1114" s="158" t="n">
        <v>0</v>
      </c>
      <c r="EY1114" s="158" t="n">
        <v>0</v>
      </c>
      <c r="EZ1114" s="158" t="n">
        <v>1900</v>
      </c>
      <c r="FA1114" s="158" t="n">
        <v>1</v>
      </c>
      <c r="FB1114" s="158" t="n">
        <v>1</v>
      </c>
      <c r="FC1114" s="158" t="n">
        <v>1900</v>
      </c>
      <c r="FD1114" s="158" t="n">
        <v>1</v>
      </c>
      <c r="FE1114" s="158" t="n">
        <v>1</v>
      </c>
      <c r="FF1114" s="158" t="n">
        <v>1900</v>
      </c>
      <c r="FG1114" s="158" t="n">
        <v>1</v>
      </c>
      <c r="FH1114" s="158" t="n">
        <v>1</v>
      </c>
      <c r="FI1114" s="158" t="n">
        <v>1900</v>
      </c>
      <c r="FJ1114" s="158" t="n">
        <v>1</v>
      </c>
      <c r="FK1114" s="158" t="n">
        <v>1</v>
      </c>
      <c r="FL1114" s="158" t="n">
        <v>1900</v>
      </c>
      <c r="FM1114" s="158" t="n">
        <v>1</v>
      </c>
      <c r="FN1114" s="158" t="n">
        <v>1</v>
      </c>
      <c r="FO1114" s="158" t="n">
        <v>1900</v>
      </c>
      <c r="FP1114" s="158" t="n">
        <v>1</v>
      </c>
      <c r="FQ1114" s="158" t="n">
        <v>1</v>
      </c>
      <c r="FR1114" s="158" t="n">
        <v>1900</v>
      </c>
      <c r="FS1114" s="158" t="n">
        <v>1</v>
      </c>
      <c r="FT1114" s="158" t="n">
        <v>1</v>
      </c>
      <c r="FU1114" s="158" t="n">
        <v>1900</v>
      </c>
      <c r="FV1114" s="158" t="n">
        <v>1</v>
      </c>
      <c r="FW1114" s="158" t="n">
        <v>1</v>
      </c>
    </row>
    <row r="1115">
      <c r="A1115">
        <f>IF(F1115&gt;1,A1114,IF(AND(I1115&lt;10,paste!A1117&lt;10),RIGHT(H1115,2)&amp;"0"&amp;I1115&amp;"000"&amp;paste!A1117,IF(AND(I1115&lt;10,paste!A1117&gt;=10,paste!A1117&lt;100),RIGHT(H1115,2)&amp;"0"&amp;I1115&amp;"00"&amp;paste!A1117,IF(AND(I1115&lt;10,paste!A1117&gt;=100,paste!A1117&lt;1000),RIGHT(H1115,2)&amp;"0"&amp;I1115&amp;"0"&amp;paste!A1117,IF(AND(I1115&lt;10,paste!A1117&gt;=1000),RIGHT(H1115,2)&amp;"0"&amp;I1115&amp;paste!A1117,IF(AND(I1115&gt;=10,paste!A1117&lt;10),RIGHT(H1115,2)&amp;I1115&amp;"000"&amp;paste!A1117,IF(AND(I1115&gt;=10,paste!A1117&gt;=10,paste!A1117&lt;100),RIGHT(H1115,2)&amp;I1115&amp;"00"&amp;paste!A1117,IF(AND(I1115&gt;=10,paste!A1117&gt;=100,paste!A1117&lt;1000),RIGHT(H1115,2)&amp;I1115&amp;"0"&amp;paste!A1117,RIGHT(H1115,2)&amp;I1115&amp;paste!A1117))))))))</f>
        <v/>
      </c>
      <c r="B1115">
        <f>YEAR(paste!C1117)</f>
        <v/>
      </c>
      <c r="C1115">
        <f>MONTH(paste!C1117)</f>
        <v/>
      </c>
      <c r="D1115">
        <f>DAY(paste!C1117)</f>
        <v/>
      </c>
      <c r="E1115" s="158" t="n">
        <v>0</v>
      </c>
      <c r="F1115">
        <f>IF(AND(L1115=L1114,D1115=D1114),F1114+1,1)</f>
        <v/>
      </c>
      <c r="G1115" s="158" t="n">
        <v>0</v>
      </c>
      <c r="H1115">
        <f>YEAR(paste!C1117)</f>
        <v/>
      </c>
      <c r="I1115">
        <f>MONTH(paste!C1117)</f>
        <v/>
      </c>
      <c r="J1115">
        <f>DAY(paste!C1117)</f>
        <v/>
      </c>
      <c r="K1115">
        <f>A1115</f>
        <v/>
      </c>
      <c r="L1115">
        <f>IF(ISBLANK(VLOOKUP(paste!J1117,'得意先名 (2)'!$B$3:$F$2005,5,FALSE)),paste!P1117,IFERROR(VLOOKUP(paste!J1117,'得意先名 (2)'!$B$3:$F$2005,5,FALSE),"ZZZZZZZZZZZ"))</f>
        <v/>
      </c>
      <c r="M1115">
        <f>IF(L1115="ZZZZZZZZZZZ",paste!J1117&amp;paste!K1117&amp; "  :   "&amp;paste!M1117&amp; "  :   "&amp;paste!P1117,"")</f>
        <v/>
      </c>
      <c r="O1115" s="158" t="n"/>
      <c r="P1115">
        <f>VLOOKUP(L1115,'L_User+EndUser'!$C$2:$K$500,8,FALSE)</f>
        <v/>
      </c>
      <c r="Q1115">
        <f>VLOOKUP(L1115,'L_User+EndUser'!$C$2:$K$500,9,FALSE)</f>
        <v/>
      </c>
      <c r="R1115" s="158" t="n"/>
      <c r="T1115" s="158" t="n"/>
      <c r="V1115" s="158" t="n"/>
      <c r="AB1115">
        <f>paste!J1117</f>
        <v/>
      </c>
      <c r="AC1115">
        <f>L1115</f>
        <v/>
      </c>
      <c r="AO1115">
        <f>YEAR(paste!O1117)</f>
        <v/>
      </c>
      <c r="AP1115">
        <f>MONTH(paste!O1117)</f>
        <v/>
      </c>
      <c r="AQ1115">
        <f>DAY(paste!O1117)</f>
        <v/>
      </c>
      <c r="BD1115">
        <f>IF(paste!L1117="","",paste!L1117)</f>
        <v/>
      </c>
      <c r="BM1115" t="n">
        <v>1</v>
      </c>
      <c r="BN1115">
        <f>VLOOKUP(paste!E1117,L_Product!$A$2:$B$2001,2,FALSE)</f>
        <v/>
      </c>
      <c r="BO1115" s="21" t="n"/>
      <c r="BT1115" t="n">
        <v>2</v>
      </c>
      <c r="BU1115">
        <f>IF($BM$2=1,2,IF($BM$2=18,1))</f>
        <v/>
      </c>
      <c r="BV1115">
        <f>IF($BM$2=1,0,IF($BM$2=18,1))</f>
        <v/>
      </c>
      <c r="BW1115" t="n">
        <v>2</v>
      </c>
      <c r="BX1115" t="n">
        <v>0</v>
      </c>
      <c r="BY1115" t="n">
        <v>3</v>
      </c>
      <c r="BZ1115">
        <f>VLOOKUP(BN1115,L_Product!$B$2:$Z$2001,14,FALSE)</f>
        <v/>
      </c>
      <c r="CA1115">
        <f>paste!H1117</f>
        <v/>
      </c>
      <c r="CB1115">
        <f>BZ1115*CA1115</f>
        <v/>
      </c>
      <c r="CN1115" s="158" t="n">
        <v>1</v>
      </c>
      <c r="CO1115" s="158" t="n">
        <v>1</v>
      </c>
      <c r="CP1115" s="158" t="n">
        <v>1</v>
      </c>
      <c r="CQ1115" s="158" t="n">
        <v>1</v>
      </c>
      <c r="CR1115" s="158" t="n">
        <v>1</v>
      </c>
      <c r="CS1115" s="158" t="n">
        <v>0</v>
      </c>
      <c r="CT1115" s="158" t="n">
        <v>0</v>
      </c>
      <c r="CU1115" s="158" t="n">
        <v>0</v>
      </c>
      <c r="CV1115" s="158" t="n">
        <v>0</v>
      </c>
      <c r="CW1115" s="158" t="n">
        <v>0</v>
      </c>
      <c r="CX1115">
        <f>B1115</f>
        <v/>
      </c>
      <c r="CY1115">
        <f>C1115</f>
        <v/>
      </c>
      <c r="CZ1115">
        <f>D1115</f>
        <v/>
      </c>
      <c r="DA1115" s="158" t="n">
        <v>1900</v>
      </c>
      <c r="DB1115" s="158" t="n">
        <v>1</v>
      </c>
      <c r="DC1115" s="158" t="n">
        <v>1</v>
      </c>
      <c r="DD1115" s="158" t="n">
        <v>1900</v>
      </c>
      <c r="DE1115" s="158" t="n">
        <v>1</v>
      </c>
      <c r="DF1115" s="158" t="n">
        <v>1</v>
      </c>
      <c r="DG1115" s="158" t="n">
        <v>1900</v>
      </c>
      <c r="DH1115" s="158" t="n">
        <v>1</v>
      </c>
      <c r="DI1115" s="158" t="n">
        <v>1</v>
      </c>
      <c r="DJ1115" s="158" t="n">
        <v>1900</v>
      </c>
      <c r="DK1115" s="158" t="n">
        <v>1</v>
      </c>
      <c r="DL1115" s="158" t="n">
        <v>1</v>
      </c>
      <c r="DR1115" s="158" t="n">
        <v>2</v>
      </c>
      <c r="DS1115" s="158" t="n">
        <v>1</v>
      </c>
      <c r="DT1115" s="158" t="n">
        <v>2</v>
      </c>
      <c r="DU1115" s="158" t="n">
        <v>1</v>
      </c>
      <c r="DV1115" s="158" t="n">
        <v>3</v>
      </c>
      <c r="DW1115" s="158" t="n">
        <v>1</v>
      </c>
      <c r="DX1115" s="158" t="n">
        <v>3</v>
      </c>
      <c r="DY1115" s="158" t="n">
        <v>0</v>
      </c>
      <c r="DZ1115" s="158" t="n">
        <v>0</v>
      </c>
      <c r="EA1115" s="158" t="n">
        <v>0</v>
      </c>
      <c r="EB1115" s="158" t="n">
        <v>0</v>
      </c>
      <c r="EC1115" s="158" t="n">
        <v>0</v>
      </c>
      <c r="ED1115" s="158" t="n">
        <v>0</v>
      </c>
      <c r="EE1115" s="158" t="n">
        <v>0</v>
      </c>
      <c r="EF1115" s="158" t="n">
        <v>0</v>
      </c>
      <c r="EG1115" s="158" t="n">
        <v>0</v>
      </c>
      <c r="EH1115" s="158" t="n">
        <v>0</v>
      </c>
      <c r="EI1115" s="158" t="n">
        <v>0</v>
      </c>
      <c r="EJ1115" s="158" t="n">
        <v>0</v>
      </c>
      <c r="EK1115" s="158" t="n">
        <v>0</v>
      </c>
      <c r="EL1115" s="158" t="n">
        <v>0</v>
      </c>
      <c r="EM1115" s="158" t="n">
        <v>0</v>
      </c>
      <c r="EN1115" s="158" t="n">
        <v>0</v>
      </c>
      <c r="EO1115" s="158" t="n">
        <v>0</v>
      </c>
      <c r="EP1115" s="158" t="n">
        <v>0</v>
      </c>
      <c r="EQ1115" s="158" t="n">
        <v>0</v>
      </c>
      <c r="ER1115" s="158" t="n">
        <v>0</v>
      </c>
      <c r="ES1115" s="158" t="n">
        <v>0</v>
      </c>
      <c r="ET1115" s="158" t="n">
        <v>0</v>
      </c>
      <c r="EU1115" s="158" t="n">
        <v>0</v>
      </c>
      <c r="EV1115" s="158" t="n">
        <v>0</v>
      </c>
      <c r="EW1115" s="158" t="n">
        <v>0</v>
      </c>
      <c r="EX1115" s="158" t="n">
        <v>0</v>
      </c>
      <c r="EY1115" s="158" t="n">
        <v>0</v>
      </c>
      <c r="EZ1115" s="158" t="n">
        <v>1900</v>
      </c>
      <c r="FA1115" s="158" t="n">
        <v>1</v>
      </c>
      <c r="FB1115" s="158" t="n">
        <v>1</v>
      </c>
      <c r="FC1115" s="158" t="n">
        <v>1900</v>
      </c>
      <c r="FD1115" s="158" t="n">
        <v>1</v>
      </c>
      <c r="FE1115" s="158" t="n">
        <v>1</v>
      </c>
      <c r="FF1115" s="158" t="n">
        <v>1900</v>
      </c>
      <c r="FG1115" s="158" t="n">
        <v>1</v>
      </c>
      <c r="FH1115" s="158" t="n">
        <v>1</v>
      </c>
      <c r="FI1115" s="158" t="n">
        <v>1900</v>
      </c>
      <c r="FJ1115" s="158" t="n">
        <v>1</v>
      </c>
      <c r="FK1115" s="158" t="n">
        <v>1</v>
      </c>
      <c r="FL1115" s="158" t="n">
        <v>1900</v>
      </c>
      <c r="FM1115" s="158" t="n">
        <v>1</v>
      </c>
      <c r="FN1115" s="158" t="n">
        <v>1</v>
      </c>
      <c r="FO1115" s="158" t="n">
        <v>1900</v>
      </c>
      <c r="FP1115" s="158" t="n">
        <v>1</v>
      </c>
      <c r="FQ1115" s="158" t="n">
        <v>1</v>
      </c>
      <c r="FR1115" s="158" t="n">
        <v>1900</v>
      </c>
      <c r="FS1115" s="158" t="n">
        <v>1</v>
      </c>
      <c r="FT1115" s="158" t="n">
        <v>1</v>
      </c>
      <c r="FU1115" s="158" t="n">
        <v>1900</v>
      </c>
      <c r="FV1115" s="158" t="n">
        <v>1</v>
      </c>
      <c r="FW1115" s="158" t="n">
        <v>1</v>
      </c>
    </row>
    <row r="1116">
      <c r="A1116">
        <f>IF(F1116&gt;1,A1115,IF(AND(I1116&lt;10,paste!A1118&lt;10),RIGHT(H1116,2)&amp;"0"&amp;I1116&amp;"000"&amp;paste!A1118,IF(AND(I1116&lt;10,paste!A1118&gt;=10,paste!A1118&lt;100),RIGHT(H1116,2)&amp;"0"&amp;I1116&amp;"00"&amp;paste!A1118,IF(AND(I1116&lt;10,paste!A1118&gt;=100,paste!A1118&lt;1000),RIGHT(H1116,2)&amp;"0"&amp;I1116&amp;"0"&amp;paste!A1118,IF(AND(I1116&lt;10,paste!A1118&gt;=1000),RIGHT(H1116,2)&amp;"0"&amp;I1116&amp;paste!A1118,IF(AND(I1116&gt;=10,paste!A1118&lt;10),RIGHT(H1116,2)&amp;I1116&amp;"000"&amp;paste!A1118,IF(AND(I1116&gt;=10,paste!A1118&gt;=10,paste!A1118&lt;100),RIGHT(H1116,2)&amp;I1116&amp;"00"&amp;paste!A1118,IF(AND(I1116&gt;=10,paste!A1118&gt;=100,paste!A1118&lt;1000),RIGHT(H1116,2)&amp;I1116&amp;"0"&amp;paste!A1118,RIGHT(H1116,2)&amp;I1116&amp;paste!A1118))))))))</f>
        <v/>
      </c>
      <c r="B1116">
        <f>YEAR(paste!C1118)</f>
        <v/>
      </c>
      <c r="C1116">
        <f>MONTH(paste!C1118)</f>
        <v/>
      </c>
      <c r="D1116">
        <f>DAY(paste!C1118)</f>
        <v/>
      </c>
      <c r="E1116" s="158" t="n">
        <v>0</v>
      </c>
      <c r="F1116">
        <f>IF(AND(L1116=L1115,D1116=D1115),F1115+1,1)</f>
        <v/>
      </c>
      <c r="G1116" s="158" t="n">
        <v>0</v>
      </c>
      <c r="H1116">
        <f>YEAR(paste!C1118)</f>
        <v/>
      </c>
      <c r="I1116">
        <f>MONTH(paste!C1118)</f>
        <v/>
      </c>
      <c r="J1116">
        <f>DAY(paste!C1118)</f>
        <v/>
      </c>
      <c r="K1116">
        <f>A1116</f>
        <v/>
      </c>
      <c r="L1116">
        <f>IF(ISBLANK(VLOOKUP(paste!J1118,'得意先名 (2)'!$B$3:$F$2005,5,FALSE)),paste!P1118,IFERROR(VLOOKUP(paste!J1118,'得意先名 (2)'!$B$3:$F$2005,5,FALSE),"ZZZZZZZZZZZ"))</f>
        <v/>
      </c>
      <c r="M1116">
        <f>IF(L1116="ZZZZZZZZZZZ",paste!J1118&amp;paste!K1118&amp; "  :   "&amp;paste!M1118&amp; "  :   "&amp;paste!P1118,"")</f>
        <v/>
      </c>
      <c r="O1116" s="158" t="n"/>
      <c r="P1116">
        <f>VLOOKUP(L1116,'L_User+EndUser'!$C$2:$K$500,8,FALSE)</f>
        <v/>
      </c>
      <c r="Q1116">
        <f>VLOOKUP(L1116,'L_User+EndUser'!$C$2:$K$500,9,FALSE)</f>
        <v/>
      </c>
      <c r="R1116" s="158" t="n"/>
      <c r="T1116" s="158" t="n"/>
      <c r="V1116" s="158" t="n"/>
      <c r="AB1116">
        <f>paste!J1118</f>
        <v/>
      </c>
      <c r="AC1116">
        <f>L1116</f>
        <v/>
      </c>
      <c r="AO1116">
        <f>YEAR(paste!O1118)</f>
        <v/>
      </c>
      <c r="AP1116">
        <f>MONTH(paste!O1118)</f>
        <v/>
      </c>
      <c r="AQ1116">
        <f>DAY(paste!O1118)</f>
        <v/>
      </c>
      <c r="BD1116">
        <f>IF(paste!L1118="","",paste!L1118)</f>
        <v/>
      </c>
      <c r="BM1116" t="n">
        <v>1</v>
      </c>
      <c r="BN1116">
        <f>VLOOKUP(paste!E1118,L_Product!$A$2:$B$2001,2,FALSE)</f>
        <v/>
      </c>
      <c r="BO1116" s="21" t="n"/>
      <c r="BT1116" t="n">
        <v>2</v>
      </c>
      <c r="BU1116">
        <f>IF($BM$2=1,2,IF($BM$2=18,1))</f>
        <v/>
      </c>
      <c r="BV1116">
        <f>IF($BM$2=1,0,IF($BM$2=18,1))</f>
        <v/>
      </c>
      <c r="BW1116" t="n">
        <v>2</v>
      </c>
      <c r="BX1116" t="n">
        <v>0</v>
      </c>
      <c r="BY1116" t="n">
        <v>3</v>
      </c>
      <c r="BZ1116">
        <f>VLOOKUP(BN1116,L_Product!$B$2:$Z$2001,14,FALSE)</f>
        <v/>
      </c>
      <c r="CA1116">
        <f>paste!H1118</f>
        <v/>
      </c>
      <c r="CB1116">
        <f>BZ1116*CA1116</f>
        <v/>
      </c>
      <c r="CN1116" s="158" t="n">
        <v>1</v>
      </c>
      <c r="CO1116" s="158" t="n">
        <v>1</v>
      </c>
      <c r="CP1116" s="158" t="n">
        <v>1</v>
      </c>
      <c r="CQ1116" s="158" t="n">
        <v>1</v>
      </c>
      <c r="CR1116" s="158" t="n">
        <v>1</v>
      </c>
      <c r="CS1116" s="158" t="n">
        <v>0</v>
      </c>
      <c r="CT1116" s="158" t="n">
        <v>0</v>
      </c>
      <c r="CU1116" s="158" t="n">
        <v>0</v>
      </c>
      <c r="CV1116" s="158" t="n">
        <v>0</v>
      </c>
      <c r="CW1116" s="158" t="n">
        <v>0</v>
      </c>
      <c r="CX1116">
        <f>B1116</f>
        <v/>
      </c>
      <c r="CY1116">
        <f>C1116</f>
        <v/>
      </c>
      <c r="CZ1116">
        <f>D1116</f>
        <v/>
      </c>
      <c r="DA1116" s="158" t="n">
        <v>1900</v>
      </c>
      <c r="DB1116" s="158" t="n">
        <v>1</v>
      </c>
      <c r="DC1116" s="158" t="n">
        <v>1</v>
      </c>
      <c r="DD1116" s="158" t="n">
        <v>1900</v>
      </c>
      <c r="DE1116" s="158" t="n">
        <v>1</v>
      </c>
      <c r="DF1116" s="158" t="n">
        <v>1</v>
      </c>
      <c r="DG1116" s="158" t="n">
        <v>1900</v>
      </c>
      <c r="DH1116" s="158" t="n">
        <v>1</v>
      </c>
      <c r="DI1116" s="158" t="n">
        <v>1</v>
      </c>
      <c r="DJ1116" s="158" t="n">
        <v>1900</v>
      </c>
      <c r="DK1116" s="158" t="n">
        <v>1</v>
      </c>
      <c r="DL1116" s="158" t="n">
        <v>1</v>
      </c>
      <c r="DR1116" s="158" t="n">
        <v>2</v>
      </c>
      <c r="DS1116" s="158" t="n">
        <v>1</v>
      </c>
      <c r="DT1116" s="158" t="n">
        <v>2</v>
      </c>
      <c r="DU1116" s="158" t="n">
        <v>1</v>
      </c>
      <c r="DV1116" s="158" t="n">
        <v>3</v>
      </c>
      <c r="DW1116" s="158" t="n">
        <v>1</v>
      </c>
      <c r="DX1116" s="158" t="n">
        <v>3</v>
      </c>
      <c r="DY1116" s="158" t="n">
        <v>0</v>
      </c>
      <c r="DZ1116" s="158" t="n">
        <v>0</v>
      </c>
      <c r="EA1116" s="158" t="n">
        <v>0</v>
      </c>
      <c r="EB1116" s="158" t="n">
        <v>0</v>
      </c>
      <c r="EC1116" s="158" t="n">
        <v>0</v>
      </c>
      <c r="ED1116" s="158" t="n">
        <v>0</v>
      </c>
      <c r="EE1116" s="158" t="n">
        <v>0</v>
      </c>
      <c r="EF1116" s="158" t="n">
        <v>0</v>
      </c>
      <c r="EG1116" s="158" t="n">
        <v>0</v>
      </c>
      <c r="EH1116" s="158" t="n">
        <v>0</v>
      </c>
      <c r="EI1116" s="158" t="n">
        <v>0</v>
      </c>
      <c r="EJ1116" s="158" t="n">
        <v>0</v>
      </c>
      <c r="EK1116" s="158" t="n">
        <v>0</v>
      </c>
      <c r="EL1116" s="158" t="n">
        <v>0</v>
      </c>
      <c r="EM1116" s="158" t="n">
        <v>0</v>
      </c>
      <c r="EN1116" s="158" t="n">
        <v>0</v>
      </c>
      <c r="EO1116" s="158" t="n">
        <v>0</v>
      </c>
      <c r="EP1116" s="158" t="n">
        <v>0</v>
      </c>
      <c r="EQ1116" s="158" t="n">
        <v>0</v>
      </c>
      <c r="ER1116" s="158" t="n">
        <v>0</v>
      </c>
      <c r="ES1116" s="158" t="n">
        <v>0</v>
      </c>
      <c r="ET1116" s="158" t="n">
        <v>0</v>
      </c>
      <c r="EU1116" s="158" t="n">
        <v>0</v>
      </c>
      <c r="EV1116" s="158" t="n">
        <v>0</v>
      </c>
      <c r="EW1116" s="158" t="n">
        <v>0</v>
      </c>
      <c r="EX1116" s="158" t="n">
        <v>0</v>
      </c>
      <c r="EY1116" s="158" t="n">
        <v>0</v>
      </c>
      <c r="EZ1116" s="158" t="n">
        <v>1900</v>
      </c>
      <c r="FA1116" s="158" t="n">
        <v>1</v>
      </c>
      <c r="FB1116" s="158" t="n">
        <v>1</v>
      </c>
      <c r="FC1116" s="158" t="n">
        <v>1900</v>
      </c>
      <c r="FD1116" s="158" t="n">
        <v>1</v>
      </c>
      <c r="FE1116" s="158" t="n">
        <v>1</v>
      </c>
      <c r="FF1116" s="158" t="n">
        <v>1900</v>
      </c>
      <c r="FG1116" s="158" t="n">
        <v>1</v>
      </c>
      <c r="FH1116" s="158" t="n">
        <v>1</v>
      </c>
      <c r="FI1116" s="158" t="n">
        <v>1900</v>
      </c>
      <c r="FJ1116" s="158" t="n">
        <v>1</v>
      </c>
      <c r="FK1116" s="158" t="n">
        <v>1</v>
      </c>
      <c r="FL1116" s="158" t="n">
        <v>1900</v>
      </c>
      <c r="FM1116" s="158" t="n">
        <v>1</v>
      </c>
      <c r="FN1116" s="158" t="n">
        <v>1</v>
      </c>
      <c r="FO1116" s="158" t="n">
        <v>1900</v>
      </c>
      <c r="FP1116" s="158" t="n">
        <v>1</v>
      </c>
      <c r="FQ1116" s="158" t="n">
        <v>1</v>
      </c>
      <c r="FR1116" s="158" t="n">
        <v>1900</v>
      </c>
      <c r="FS1116" s="158" t="n">
        <v>1</v>
      </c>
      <c r="FT1116" s="158" t="n">
        <v>1</v>
      </c>
      <c r="FU1116" s="158" t="n">
        <v>1900</v>
      </c>
      <c r="FV1116" s="158" t="n">
        <v>1</v>
      </c>
      <c r="FW1116" s="158" t="n">
        <v>1</v>
      </c>
    </row>
    <row r="1117">
      <c r="A1117">
        <f>IF(F1117&gt;1,A1116,IF(AND(I1117&lt;10,paste!A1119&lt;10),RIGHT(H1117,2)&amp;"0"&amp;I1117&amp;"000"&amp;paste!A1119,IF(AND(I1117&lt;10,paste!A1119&gt;=10,paste!A1119&lt;100),RIGHT(H1117,2)&amp;"0"&amp;I1117&amp;"00"&amp;paste!A1119,IF(AND(I1117&lt;10,paste!A1119&gt;=100,paste!A1119&lt;1000),RIGHT(H1117,2)&amp;"0"&amp;I1117&amp;"0"&amp;paste!A1119,IF(AND(I1117&lt;10,paste!A1119&gt;=1000),RIGHT(H1117,2)&amp;"0"&amp;I1117&amp;paste!A1119,IF(AND(I1117&gt;=10,paste!A1119&lt;10),RIGHT(H1117,2)&amp;I1117&amp;"000"&amp;paste!A1119,IF(AND(I1117&gt;=10,paste!A1119&gt;=10,paste!A1119&lt;100),RIGHT(H1117,2)&amp;I1117&amp;"00"&amp;paste!A1119,IF(AND(I1117&gt;=10,paste!A1119&gt;=100,paste!A1119&lt;1000),RIGHT(H1117,2)&amp;I1117&amp;"0"&amp;paste!A1119,RIGHT(H1117,2)&amp;I1117&amp;paste!A1119))))))))</f>
        <v/>
      </c>
      <c r="B1117">
        <f>YEAR(paste!C1119)</f>
        <v/>
      </c>
      <c r="C1117">
        <f>MONTH(paste!C1119)</f>
        <v/>
      </c>
      <c r="D1117">
        <f>DAY(paste!C1119)</f>
        <v/>
      </c>
      <c r="E1117" s="158" t="n">
        <v>0</v>
      </c>
      <c r="F1117">
        <f>IF(AND(L1117=L1116,D1117=D1116),F1116+1,1)</f>
        <v/>
      </c>
      <c r="G1117" s="158" t="n">
        <v>0</v>
      </c>
      <c r="H1117">
        <f>YEAR(paste!C1119)</f>
        <v/>
      </c>
      <c r="I1117">
        <f>MONTH(paste!C1119)</f>
        <v/>
      </c>
      <c r="J1117">
        <f>DAY(paste!C1119)</f>
        <v/>
      </c>
      <c r="K1117">
        <f>A1117</f>
        <v/>
      </c>
      <c r="L1117">
        <f>IF(ISBLANK(VLOOKUP(paste!J1119,'得意先名 (2)'!$B$3:$F$2005,5,FALSE)),paste!P1119,IFERROR(VLOOKUP(paste!J1119,'得意先名 (2)'!$B$3:$F$2005,5,FALSE),"ZZZZZZZZZZZ"))</f>
        <v/>
      </c>
      <c r="M1117">
        <f>IF(L1117="ZZZZZZZZZZZ",paste!J1119&amp;paste!K1119&amp; "  :   "&amp;paste!M1119&amp; "  :   "&amp;paste!P1119,"")</f>
        <v/>
      </c>
      <c r="O1117" s="158" t="n"/>
      <c r="P1117">
        <f>VLOOKUP(L1117,'L_User+EndUser'!$C$2:$K$500,8,FALSE)</f>
        <v/>
      </c>
      <c r="Q1117">
        <f>VLOOKUP(L1117,'L_User+EndUser'!$C$2:$K$500,9,FALSE)</f>
        <v/>
      </c>
      <c r="R1117" s="158" t="n"/>
      <c r="T1117" s="158" t="n"/>
      <c r="V1117" s="158" t="n"/>
      <c r="AB1117">
        <f>paste!J1119</f>
        <v/>
      </c>
      <c r="AC1117">
        <f>L1117</f>
        <v/>
      </c>
      <c r="AO1117">
        <f>YEAR(paste!O1119)</f>
        <v/>
      </c>
      <c r="AP1117">
        <f>MONTH(paste!O1119)</f>
        <v/>
      </c>
      <c r="AQ1117">
        <f>DAY(paste!O1119)</f>
        <v/>
      </c>
      <c r="BD1117">
        <f>IF(paste!L1119="","",paste!L1119)</f>
        <v/>
      </c>
      <c r="BM1117" t="n">
        <v>1</v>
      </c>
      <c r="BN1117">
        <f>VLOOKUP(paste!E1119,L_Product!$A$2:$B$2001,2,FALSE)</f>
        <v/>
      </c>
      <c r="BO1117" s="21" t="n"/>
      <c r="BT1117" t="n">
        <v>2</v>
      </c>
      <c r="BU1117">
        <f>IF($BM$2=1,2,IF($BM$2=18,1))</f>
        <v/>
      </c>
      <c r="BV1117">
        <f>IF($BM$2=1,0,IF($BM$2=18,1))</f>
        <v/>
      </c>
      <c r="BW1117" t="n">
        <v>2</v>
      </c>
      <c r="BX1117" t="n">
        <v>0</v>
      </c>
      <c r="BY1117" t="n">
        <v>3</v>
      </c>
      <c r="BZ1117">
        <f>VLOOKUP(BN1117,L_Product!$B$2:$Z$2001,14,FALSE)</f>
        <v/>
      </c>
      <c r="CA1117">
        <f>paste!H1119</f>
        <v/>
      </c>
      <c r="CB1117">
        <f>BZ1117*CA1117</f>
        <v/>
      </c>
      <c r="CN1117" s="158" t="n">
        <v>1</v>
      </c>
      <c r="CO1117" s="158" t="n">
        <v>1</v>
      </c>
      <c r="CP1117" s="158" t="n">
        <v>1</v>
      </c>
      <c r="CQ1117" s="158" t="n">
        <v>1</v>
      </c>
      <c r="CR1117" s="158" t="n">
        <v>1</v>
      </c>
      <c r="CS1117" s="158" t="n">
        <v>0</v>
      </c>
      <c r="CT1117" s="158" t="n">
        <v>0</v>
      </c>
      <c r="CU1117" s="158" t="n">
        <v>0</v>
      </c>
      <c r="CV1117" s="158" t="n">
        <v>0</v>
      </c>
      <c r="CW1117" s="158" t="n">
        <v>0</v>
      </c>
      <c r="CX1117">
        <f>B1117</f>
        <v/>
      </c>
      <c r="CY1117">
        <f>C1117</f>
        <v/>
      </c>
      <c r="CZ1117">
        <f>D1117</f>
        <v/>
      </c>
      <c r="DA1117" s="158" t="n">
        <v>1900</v>
      </c>
      <c r="DB1117" s="158" t="n">
        <v>1</v>
      </c>
      <c r="DC1117" s="158" t="n">
        <v>1</v>
      </c>
      <c r="DD1117" s="158" t="n">
        <v>1900</v>
      </c>
      <c r="DE1117" s="158" t="n">
        <v>1</v>
      </c>
      <c r="DF1117" s="158" t="n">
        <v>1</v>
      </c>
      <c r="DG1117" s="158" t="n">
        <v>1900</v>
      </c>
      <c r="DH1117" s="158" t="n">
        <v>1</v>
      </c>
      <c r="DI1117" s="158" t="n">
        <v>1</v>
      </c>
      <c r="DJ1117" s="158" t="n">
        <v>1900</v>
      </c>
      <c r="DK1117" s="158" t="n">
        <v>1</v>
      </c>
      <c r="DL1117" s="158" t="n">
        <v>1</v>
      </c>
      <c r="DR1117" s="158" t="n">
        <v>2</v>
      </c>
      <c r="DS1117" s="158" t="n">
        <v>1</v>
      </c>
      <c r="DT1117" s="158" t="n">
        <v>2</v>
      </c>
      <c r="DU1117" s="158" t="n">
        <v>1</v>
      </c>
      <c r="DV1117" s="158" t="n">
        <v>3</v>
      </c>
      <c r="DW1117" s="158" t="n">
        <v>1</v>
      </c>
      <c r="DX1117" s="158" t="n">
        <v>3</v>
      </c>
      <c r="DY1117" s="158" t="n">
        <v>0</v>
      </c>
      <c r="DZ1117" s="158" t="n">
        <v>0</v>
      </c>
      <c r="EA1117" s="158" t="n">
        <v>0</v>
      </c>
      <c r="EB1117" s="158" t="n">
        <v>0</v>
      </c>
      <c r="EC1117" s="158" t="n">
        <v>0</v>
      </c>
      <c r="ED1117" s="158" t="n">
        <v>0</v>
      </c>
      <c r="EE1117" s="158" t="n">
        <v>0</v>
      </c>
      <c r="EF1117" s="158" t="n">
        <v>0</v>
      </c>
      <c r="EG1117" s="158" t="n">
        <v>0</v>
      </c>
      <c r="EH1117" s="158" t="n">
        <v>0</v>
      </c>
      <c r="EI1117" s="158" t="n">
        <v>0</v>
      </c>
      <c r="EJ1117" s="158" t="n">
        <v>0</v>
      </c>
      <c r="EK1117" s="158" t="n">
        <v>0</v>
      </c>
      <c r="EL1117" s="158" t="n">
        <v>0</v>
      </c>
      <c r="EM1117" s="158" t="n">
        <v>0</v>
      </c>
      <c r="EN1117" s="158" t="n">
        <v>0</v>
      </c>
      <c r="EO1117" s="158" t="n">
        <v>0</v>
      </c>
      <c r="EP1117" s="158" t="n">
        <v>0</v>
      </c>
      <c r="EQ1117" s="158" t="n">
        <v>0</v>
      </c>
      <c r="ER1117" s="158" t="n">
        <v>0</v>
      </c>
      <c r="ES1117" s="158" t="n">
        <v>0</v>
      </c>
      <c r="ET1117" s="158" t="n">
        <v>0</v>
      </c>
      <c r="EU1117" s="158" t="n">
        <v>0</v>
      </c>
      <c r="EV1117" s="158" t="n">
        <v>0</v>
      </c>
      <c r="EW1117" s="158" t="n">
        <v>0</v>
      </c>
      <c r="EX1117" s="158" t="n">
        <v>0</v>
      </c>
      <c r="EY1117" s="158" t="n">
        <v>0</v>
      </c>
      <c r="EZ1117" s="158" t="n">
        <v>1900</v>
      </c>
      <c r="FA1117" s="158" t="n">
        <v>1</v>
      </c>
      <c r="FB1117" s="158" t="n">
        <v>1</v>
      </c>
      <c r="FC1117" s="158" t="n">
        <v>1900</v>
      </c>
      <c r="FD1117" s="158" t="n">
        <v>1</v>
      </c>
      <c r="FE1117" s="158" t="n">
        <v>1</v>
      </c>
      <c r="FF1117" s="158" t="n">
        <v>1900</v>
      </c>
      <c r="FG1117" s="158" t="n">
        <v>1</v>
      </c>
      <c r="FH1117" s="158" t="n">
        <v>1</v>
      </c>
      <c r="FI1117" s="158" t="n">
        <v>1900</v>
      </c>
      <c r="FJ1117" s="158" t="n">
        <v>1</v>
      </c>
      <c r="FK1117" s="158" t="n">
        <v>1</v>
      </c>
      <c r="FL1117" s="158" t="n">
        <v>1900</v>
      </c>
      <c r="FM1117" s="158" t="n">
        <v>1</v>
      </c>
      <c r="FN1117" s="158" t="n">
        <v>1</v>
      </c>
      <c r="FO1117" s="158" t="n">
        <v>1900</v>
      </c>
      <c r="FP1117" s="158" t="n">
        <v>1</v>
      </c>
      <c r="FQ1117" s="158" t="n">
        <v>1</v>
      </c>
      <c r="FR1117" s="158" t="n">
        <v>1900</v>
      </c>
      <c r="FS1117" s="158" t="n">
        <v>1</v>
      </c>
      <c r="FT1117" s="158" t="n">
        <v>1</v>
      </c>
      <c r="FU1117" s="158" t="n">
        <v>1900</v>
      </c>
      <c r="FV1117" s="158" t="n">
        <v>1</v>
      </c>
      <c r="FW1117" s="158" t="n">
        <v>1</v>
      </c>
    </row>
    <row r="1118">
      <c r="A1118">
        <f>IF(F1118&gt;1,A1117,IF(AND(I1118&lt;10,paste!A1120&lt;10),RIGHT(H1118,2)&amp;"0"&amp;I1118&amp;"000"&amp;paste!A1120,IF(AND(I1118&lt;10,paste!A1120&gt;=10,paste!A1120&lt;100),RIGHT(H1118,2)&amp;"0"&amp;I1118&amp;"00"&amp;paste!A1120,IF(AND(I1118&lt;10,paste!A1120&gt;=100,paste!A1120&lt;1000),RIGHT(H1118,2)&amp;"0"&amp;I1118&amp;"0"&amp;paste!A1120,IF(AND(I1118&lt;10,paste!A1120&gt;=1000),RIGHT(H1118,2)&amp;"0"&amp;I1118&amp;paste!A1120,IF(AND(I1118&gt;=10,paste!A1120&lt;10),RIGHT(H1118,2)&amp;I1118&amp;"000"&amp;paste!A1120,IF(AND(I1118&gt;=10,paste!A1120&gt;=10,paste!A1120&lt;100),RIGHT(H1118,2)&amp;I1118&amp;"00"&amp;paste!A1120,IF(AND(I1118&gt;=10,paste!A1120&gt;=100,paste!A1120&lt;1000),RIGHT(H1118,2)&amp;I1118&amp;"0"&amp;paste!A1120,RIGHT(H1118,2)&amp;I1118&amp;paste!A1120))))))))</f>
        <v/>
      </c>
      <c r="B1118">
        <f>YEAR(paste!C1120)</f>
        <v/>
      </c>
      <c r="C1118">
        <f>MONTH(paste!C1120)</f>
        <v/>
      </c>
      <c r="D1118">
        <f>DAY(paste!C1120)</f>
        <v/>
      </c>
      <c r="E1118" s="158" t="n">
        <v>0</v>
      </c>
      <c r="F1118">
        <f>IF(AND(L1118=L1117,D1118=D1117),F1117+1,1)</f>
        <v/>
      </c>
      <c r="G1118" s="158" t="n">
        <v>0</v>
      </c>
      <c r="H1118">
        <f>YEAR(paste!C1120)</f>
        <v/>
      </c>
      <c r="I1118">
        <f>MONTH(paste!C1120)</f>
        <v/>
      </c>
      <c r="J1118">
        <f>DAY(paste!C1120)</f>
        <v/>
      </c>
      <c r="K1118">
        <f>A1118</f>
        <v/>
      </c>
      <c r="L1118">
        <f>IF(ISBLANK(VLOOKUP(paste!J1120,'得意先名 (2)'!$B$3:$F$2005,5,FALSE)),paste!P1120,IFERROR(VLOOKUP(paste!J1120,'得意先名 (2)'!$B$3:$F$2005,5,FALSE),"ZZZZZZZZZZZ"))</f>
        <v/>
      </c>
      <c r="M1118">
        <f>IF(L1118="ZZZZZZZZZZZ",paste!J1120&amp;paste!K1120&amp; "  :   "&amp;paste!M1120&amp; "  :   "&amp;paste!P1120,"")</f>
        <v/>
      </c>
      <c r="O1118" s="158" t="n"/>
      <c r="P1118">
        <f>VLOOKUP(L1118,'L_User+EndUser'!$C$2:$K$500,8,FALSE)</f>
        <v/>
      </c>
      <c r="Q1118">
        <f>VLOOKUP(L1118,'L_User+EndUser'!$C$2:$K$500,9,FALSE)</f>
        <v/>
      </c>
      <c r="R1118" s="158" t="n"/>
      <c r="T1118" s="158" t="n"/>
      <c r="V1118" s="158" t="n"/>
      <c r="AB1118">
        <f>paste!J1120</f>
        <v/>
      </c>
      <c r="AC1118">
        <f>L1118</f>
        <v/>
      </c>
      <c r="AO1118">
        <f>YEAR(paste!O1120)</f>
        <v/>
      </c>
      <c r="AP1118">
        <f>MONTH(paste!O1120)</f>
        <v/>
      </c>
      <c r="AQ1118">
        <f>DAY(paste!O1120)</f>
        <v/>
      </c>
      <c r="BD1118">
        <f>IF(paste!L1120="","",paste!L1120)</f>
        <v/>
      </c>
      <c r="BM1118" t="n">
        <v>1</v>
      </c>
      <c r="BN1118">
        <f>VLOOKUP(paste!E1120,L_Product!$A$2:$B$2001,2,FALSE)</f>
        <v/>
      </c>
      <c r="BO1118" s="21" t="n"/>
      <c r="BT1118" t="n">
        <v>2</v>
      </c>
      <c r="BU1118">
        <f>IF($BM$2=1,2,IF($BM$2=18,1))</f>
        <v/>
      </c>
      <c r="BV1118">
        <f>IF($BM$2=1,0,IF($BM$2=18,1))</f>
        <v/>
      </c>
      <c r="BW1118" t="n">
        <v>2</v>
      </c>
      <c r="BX1118" t="n">
        <v>0</v>
      </c>
      <c r="BY1118" t="n">
        <v>3</v>
      </c>
      <c r="BZ1118">
        <f>VLOOKUP(BN1118,L_Product!$B$2:$Z$2001,14,FALSE)</f>
        <v/>
      </c>
      <c r="CA1118">
        <f>paste!H1120</f>
        <v/>
      </c>
      <c r="CB1118">
        <f>BZ1118*CA1118</f>
        <v/>
      </c>
      <c r="CN1118" s="158" t="n">
        <v>1</v>
      </c>
      <c r="CO1118" s="158" t="n">
        <v>1</v>
      </c>
      <c r="CP1118" s="158" t="n">
        <v>1</v>
      </c>
      <c r="CQ1118" s="158" t="n">
        <v>1</v>
      </c>
      <c r="CR1118" s="158" t="n">
        <v>1</v>
      </c>
      <c r="CS1118" s="158" t="n">
        <v>0</v>
      </c>
      <c r="CT1118" s="158" t="n">
        <v>0</v>
      </c>
      <c r="CU1118" s="158" t="n">
        <v>0</v>
      </c>
      <c r="CV1118" s="158" t="n">
        <v>0</v>
      </c>
      <c r="CW1118" s="158" t="n">
        <v>0</v>
      </c>
      <c r="CX1118">
        <f>B1118</f>
        <v/>
      </c>
      <c r="CY1118">
        <f>C1118</f>
        <v/>
      </c>
      <c r="CZ1118">
        <f>D1118</f>
        <v/>
      </c>
      <c r="DA1118" s="158" t="n">
        <v>1900</v>
      </c>
      <c r="DB1118" s="158" t="n">
        <v>1</v>
      </c>
      <c r="DC1118" s="158" t="n">
        <v>1</v>
      </c>
      <c r="DD1118" s="158" t="n">
        <v>1900</v>
      </c>
      <c r="DE1118" s="158" t="n">
        <v>1</v>
      </c>
      <c r="DF1118" s="158" t="n">
        <v>1</v>
      </c>
      <c r="DG1118" s="158" t="n">
        <v>1900</v>
      </c>
      <c r="DH1118" s="158" t="n">
        <v>1</v>
      </c>
      <c r="DI1118" s="158" t="n">
        <v>1</v>
      </c>
      <c r="DJ1118" s="158" t="n">
        <v>1900</v>
      </c>
      <c r="DK1118" s="158" t="n">
        <v>1</v>
      </c>
      <c r="DL1118" s="158" t="n">
        <v>1</v>
      </c>
      <c r="DR1118" s="158" t="n">
        <v>2</v>
      </c>
      <c r="DS1118" s="158" t="n">
        <v>1</v>
      </c>
      <c r="DT1118" s="158" t="n">
        <v>2</v>
      </c>
      <c r="DU1118" s="158" t="n">
        <v>1</v>
      </c>
      <c r="DV1118" s="158" t="n">
        <v>3</v>
      </c>
      <c r="DW1118" s="158" t="n">
        <v>1</v>
      </c>
      <c r="DX1118" s="158" t="n">
        <v>3</v>
      </c>
      <c r="DY1118" s="158" t="n">
        <v>0</v>
      </c>
      <c r="DZ1118" s="158" t="n">
        <v>0</v>
      </c>
      <c r="EA1118" s="158" t="n">
        <v>0</v>
      </c>
      <c r="EB1118" s="158" t="n">
        <v>0</v>
      </c>
      <c r="EC1118" s="158" t="n">
        <v>0</v>
      </c>
      <c r="ED1118" s="158" t="n">
        <v>0</v>
      </c>
      <c r="EE1118" s="158" t="n">
        <v>0</v>
      </c>
      <c r="EF1118" s="158" t="n">
        <v>0</v>
      </c>
      <c r="EG1118" s="158" t="n">
        <v>0</v>
      </c>
      <c r="EH1118" s="158" t="n">
        <v>0</v>
      </c>
      <c r="EI1118" s="158" t="n">
        <v>0</v>
      </c>
      <c r="EJ1118" s="158" t="n">
        <v>0</v>
      </c>
      <c r="EK1118" s="158" t="n">
        <v>0</v>
      </c>
      <c r="EL1118" s="158" t="n">
        <v>0</v>
      </c>
      <c r="EM1118" s="158" t="n">
        <v>0</v>
      </c>
      <c r="EN1118" s="158" t="n">
        <v>0</v>
      </c>
      <c r="EO1118" s="158" t="n">
        <v>0</v>
      </c>
      <c r="EP1118" s="158" t="n">
        <v>0</v>
      </c>
      <c r="EQ1118" s="158" t="n">
        <v>0</v>
      </c>
      <c r="ER1118" s="158" t="n">
        <v>0</v>
      </c>
      <c r="ES1118" s="158" t="n">
        <v>0</v>
      </c>
      <c r="ET1118" s="158" t="n">
        <v>0</v>
      </c>
      <c r="EU1118" s="158" t="n">
        <v>0</v>
      </c>
      <c r="EV1118" s="158" t="n">
        <v>0</v>
      </c>
      <c r="EW1118" s="158" t="n">
        <v>0</v>
      </c>
      <c r="EX1118" s="158" t="n">
        <v>0</v>
      </c>
      <c r="EY1118" s="158" t="n">
        <v>0</v>
      </c>
      <c r="EZ1118" s="158" t="n">
        <v>1900</v>
      </c>
      <c r="FA1118" s="158" t="n">
        <v>1</v>
      </c>
      <c r="FB1118" s="158" t="n">
        <v>1</v>
      </c>
      <c r="FC1118" s="158" t="n">
        <v>1900</v>
      </c>
      <c r="FD1118" s="158" t="n">
        <v>1</v>
      </c>
      <c r="FE1118" s="158" t="n">
        <v>1</v>
      </c>
      <c r="FF1118" s="158" t="n">
        <v>1900</v>
      </c>
      <c r="FG1118" s="158" t="n">
        <v>1</v>
      </c>
      <c r="FH1118" s="158" t="n">
        <v>1</v>
      </c>
      <c r="FI1118" s="158" t="n">
        <v>1900</v>
      </c>
      <c r="FJ1118" s="158" t="n">
        <v>1</v>
      </c>
      <c r="FK1118" s="158" t="n">
        <v>1</v>
      </c>
      <c r="FL1118" s="158" t="n">
        <v>1900</v>
      </c>
      <c r="FM1118" s="158" t="n">
        <v>1</v>
      </c>
      <c r="FN1118" s="158" t="n">
        <v>1</v>
      </c>
      <c r="FO1118" s="158" t="n">
        <v>1900</v>
      </c>
      <c r="FP1118" s="158" t="n">
        <v>1</v>
      </c>
      <c r="FQ1118" s="158" t="n">
        <v>1</v>
      </c>
      <c r="FR1118" s="158" t="n">
        <v>1900</v>
      </c>
      <c r="FS1118" s="158" t="n">
        <v>1</v>
      </c>
      <c r="FT1118" s="158" t="n">
        <v>1</v>
      </c>
      <c r="FU1118" s="158" t="n">
        <v>1900</v>
      </c>
      <c r="FV1118" s="158" t="n">
        <v>1</v>
      </c>
      <c r="FW1118" s="158" t="n">
        <v>1</v>
      </c>
    </row>
    <row r="1119">
      <c r="A1119">
        <f>IF(F1119&gt;1,A1118,IF(AND(I1119&lt;10,paste!A1121&lt;10),RIGHT(H1119,2)&amp;"0"&amp;I1119&amp;"000"&amp;paste!A1121,IF(AND(I1119&lt;10,paste!A1121&gt;=10,paste!A1121&lt;100),RIGHT(H1119,2)&amp;"0"&amp;I1119&amp;"00"&amp;paste!A1121,IF(AND(I1119&lt;10,paste!A1121&gt;=100,paste!A1121&lt;1000),RIGHT(H1119,2)&amp;"0"&amp;I1119&amp;"0"&amp;paste!A1121,IF(AND(I1119&lt;10,paste!A1121&gt;=1000),RIGHT(H1119,2)&amp;"0"&amp;I1119&amp;paste!A1121,IF(AND(I1119&gt;=10,paste!A1121&lt;10),RIGHT(H1119,2)&amp;I1119&amp;"000"&amp;paste!A1121,IF(AND(I1119&gt;=10,paste!A1121&gt;=10,paste!A1121&lt;100),RIGHT(H1119,2)&amp;I1119&amp;"00"&amp;paste!A1121,IF(AND(I1119&gt;=10,paste!A1121&gt;=100,paste!A1121&lt;1000),RIGHT(H1119,2)&amp;I1119&amp;"0"&amp;paste!A1121,RIGHT(H1119,2)&amp;I1119&amp;paste!A1121))))))))</f>
        <v/>
      </c>
      <c r="B1119">
        <f>YEAR(paste!C1121)</f>
        <v/>
      </c>
      <c r="C1119">
        <f>MONTH(paste!C1121)</f>
        <v/>
      </c>
      <c r="D1119">
        <f>DAY(paste!C1121)</f>
        <v/>
      </c>
      <c r="E1119" s="158" t="n">
        <v>0</v>
      </c>
      <c r="F1119">
        <f>IF(AND(L1119=L1118,D1119=D1118),F1118+1,1)</f>
        <v/>
      </c>
      <c r="G1119" s="158" t="n">
        <v>0</v>
      </c>
      <c r="H1119">
        <f>YEAR(paste!C1121)</f>
        <v/>
      </c>
      <c r="I1119">
        <f>MONTH(paste!C1121)</f>
        <v/>
      </c>
      <c r="J1119">
        <f>DAY(paste!C1121)</f>
        <v/>
      </c>
      <c r="K1119">
        <f>A1119</f>
        <v/>
      </c>
      <c r="L1119">
        <f>IF(ISBLANK(VLOOKUP(paste!J1121,'得意先名 (2)'!$B$3:$F$2005,5,FALSE)),paste!P1121,IFERROR(VLOOKUP(paste!J1121,'得意先名 (2)'!$B$3:$F$2005,5,FALSE),"ZZZZZZZZZZZ"))</f>
        <v/>
      </c>
      <c r="M1119">
        <f>IF(L1119="ZZZZZZZZZZZ",paste!J1121&amp;paste!K1121&amp; "  :   "&amp;paste!M1121&amp; "  :   "&amp;paste!P1121,"")</f>
        <v/>
      </c>
      <c r="O1119" s="158" t="n"/>
      <c r="P1119">
        <f>VLOOKUP(L1119,'L_User+EndUser'!$C$2:$K$500,8,FALSE)</f>
        <v/>
      </c>
      <c r="Q1119">
        <f>VLOOKUP(L1119,'L_User+EndUser'!$C$2:$K$500,9,FALSE)</f>
        <v/>
      </c>
      <c r="R1119" s="158" t="n"/>
      <c r="T1119" s="158" t="n"/>
      <c r="V1119" s="158" t="n"/>
      <c r="AB1119">
        <f>paste!J1121</f>
        <v/>
      </c>
      <c r="AC1119">
        <f>L1119</f>
        <v/>
      </c>
      <c r="AO1119">
        <f>YEAR(paste!O1121)</f>
        <v/>
      </c>
      <c r="AP1119">
        <f>MONTH(paste!O1121)</f>
        <v/>
      </c>
      <c r="AQ1119">
        <f>DAY(paste!O1121)</f>
        <v/>
      </c>
      <c r="BD1119">
        <f>IF(paste!L1121="","",paste!L1121)</f>
        <v/>
      </c>
      <c r="BM1119" t="n">
        <v>1</v>
      </c>
      <c r="BN1119">
        <f>VLOOKUP(paste!E1121,L_Product!$A$2:$B$2001,2,FALSE)</f>
        <v/>
      </c>
      <c r="BO1119" s="21" t="n"/>
      <c r="BT1119" t="n">
        <v>2</v>
      </c>
      <c r="BU1119">
        <f>IF($BM$2=1,2,IF($BM$2=18,1))</f>
        <v/>
      </c>
      <c r="BV1119">
        <f>IF($BM$2=1,0,IF($BM$2=18,1))</f>
        <v/>
      </c>
      <c r="BW1119" t="n">
        <v>2</v>
      </c>
      <c r="BX1119" t="n">
        <v>0</v>
      </c>
      <c r="BY1119" t="n">
        <v>3</v>
      </c>
      <c r="BZ1119">
        <f>VLOOKUP(BN1119,L_Product!$B$2:$Z$2001,14,FALSE)</f>
        <v/>
      </c>
      <c r="CA1119">
        <f>paste!H1121</f>
        <v/>
      </c>
      <c r="CB1119">
        <f>BZ1119*CA1119</f>
        <v/>
      </c>
      <c r="CN1119" s="158" t="n">
        <v>1</v>
      </c>
      <c r="CO1119" s="158" t="n">
        <v>1</v>
      </c>
      <c r="CP1119" s="158" t="n">
        <v>1</v>
      </c>
      <c r="CQ1119" s="158" t="n">
        <v>1</v>
      </c>
      <c r="CR1119" s="158" t="n">
        <v>1</v>
      </c>
      <c r="CS1119" s="158" t="n">
        <v>0</v>
      </c>
      <c r="CT1119" s="158" t="n">
        <v>0</v>
      </c>
      <c r="CU1119" s="158" t="n">
        <v>0</v>
      </c>
      <c r="CV1119" s="158" t="n">
        <v>0</v>
      </c>
      <c r="CW1119" s="158" t="n">
        <v>0</v>
      </c>
      <c r="CX1119">
        <f>B1119</f>
        <v/>
      </c>
      <c r="CY1119">
        <f>C1119</f>
        <v/>
      </c>
      <c r="CZ1119">
        <f>D1119</f>
        <v/>
      </c>
      <c r="DA1119" s="158" t="n">
        <v>1900</v>
      </c>
      <c r="DB1119" s="158" t="n">
        <v>1</v>
      </c>
      <c r="DC1119" s="158" t="n">
        <v>1</v>
      </c>
      <c r="DD1119" s="158" t="n">
        <v>1900</v>
      </c>
      <c r="DE1119" s="158" t="n">
        <v>1</v>
      </c>
      <c r="DF1119" s="158" t="n">
        <v>1</v>
      </c>
      <c r="DG1119" s="158" t="n">
        <v>1900</v>
      </c>
      <c r="DH1119" s="158" t="n">
        <v>1</v>
      </c>
      <c r="DI1119" s="158" t="n">
        <v>1</v>
      </c>
      <c r="DJ1119" s="158" t="n">
        <v>1900</v>
      </c>
      <c r="DK1119" s="158" t="n">
        <v>1</v>
      </c>
      <c r="DL1119" s="158" t="n">
        <v>1</v>
      </c>
      <c r="DR1119" s="158" t="n">
        <v>2</v>
      </c>
      <c r="DS1119" s="158" t="n">
        <v>1</v>
      </c>
      <c r="DT1119" s="158" t="n">
        <v>2</v>
      </c>
      <c r="DU1119" s="158" t="n">
        <v>1</v>
      </c>
      <c r="DV1119" s="158" t="n">
        <v>3</v>
      </c>
      <c r="DW1119" s="158" t="n">
        <v>1</v>
      </c>
      <c r="DX1119" s="158" t="n">
        <v>3</v>
      </c>
      <c r="DY1119" s="158" t="n">
        <v>0</v>
      </c>
      <c r="DZ1119" s="158" t="n">
        <v>0</v>
      </c>
      <c r="EA1119" s="158" t="n">
        <v>0</v>
      </c>
      <c r="EB1119" s="158" t="n">
        <v>0</v>
      </c>
      <c r="EC1119" s="158" t="n">
        <v>0</v>
      </c>
      <c r="ED1119" s="158" t="n">
        <v>0</v>
      </c>
      <c r="EE1119" s="158" t="n">
        <v>0</v>
      </c>
      <c r="EF1119" s="158" t="n">
        <v>0</v>
      </c>
      <c r="EG1119" s="158" t="n">
        <v>0</v>
      </c>
      <c r="EH1119" s="158" t="n">
        <v>0</v>
      </c>
      <c r="EI1119" s="158" t="n">
        <v>0</v>
      </c>
      <c r="EJ1119" s="158" t="n">
        <v>0</v>
      </c>
      <c r="EK1119" s="158" t="n">
        <v>0</v>
      </c>
      <c r="EL1119" s="158" t="n">
        <v>0</v>
      </c>
      <c r="EM1119" s="158" t="n">
        <v>0</v>
      </c>
      <c r="EN1119" s="158" t="n">
        <v>0</v>
      </c>
      <c r="EO1119" s="158" t="n">
        <v>0</v>
      </c>
      <c r="EP1119" s="158" t="n">
        <v>0</v>
      </c>
      <c r="EQ1119" s="158" t="n">
        <v>0</v>
      </c>
      <c r="ER1119" s="158" t="n">
        <v>0</v>
      </c>
      <c r="ES1119" s="158" t="n">
        <v>0</v>
      </c>
      <c r="ET1119" s="158" t="n">
        <v>0</v>
      </c>
      <c r="EU1119" s="158" t="n">
        <v>0</v>
      </c>
      <c r="EV1119" s="158" t="n">
        <v>0</v>
      </c>
      <c r="EW1119" s="158" t="n">
        <v>0</v>
      </c>
      <c r="EX1119" s="158" t="n">
        <v>0</v>
      </c>
      <c r="EY1119" s="158" t="n">
        <v>0</v>
      </c>
      <c r="EZ1119" s="158" t="n">
        <v>1900</v>
      </c>
      <c r="FA1119" s="158" t="n">
        <v>1</v>
      </c>
      <c r="FB1119" s="158" t="n">
        <v>1</v>
      </c>
      <c r="FC1119" s="158" t="n">
        <v>1900</v>
      </c>
      <c r="FD1119" s="158" t="n">
        <v>1</v>
      </c>
      <c r="FE1119" s="158" t="n">
        <v>1</v>
      </c>
      <c r="FF1119" s="158" t="n">
        <v>1900</v>
      </c>
      <c r="FG1119" s="158" t="n">
        <v>1</v>
      </c>
      <c r="FH1119" s="158" t="n">
        <v>1</v>
      </c>
      <c r="FI1119" s="158" t="n">
        <v>1900</v>
      </c>
      <c r="FJ1119" s="158" t="n">
        <v>1</v>
      </c>
      <c r="FK1119" s="158" t="n">
        <v>1</v>
      </c>
      <c r="FL1119" s="158" t="n">
        <v>1900</v>
      </c>
      <c r="FM1119" s="158" t="n">
        <v>1</v>
      </c>
      <c r="FN1119" s="158" t="n">
        <v>1</v>
      </c>
      <c r="FO1119" s="158" t="n">
        <v>1900</v>
      </c>
      <c r="FP1119" s="158" t="n">
        <v>1</v>
      </c>
      <c r="FQ1119" s="158" t="n">
        <v>1</v>
      </c>
      <c r="FR1119" s="158" t="n">
        <v>1900</v>
      </c>
      <c r="FS1119" s="158" t="n">
        <v>1</v>
      </c>
      <c r="FT1119" s="158" t="n">
        <v>1</v>
      </c>
      <c r="FU1119" s="158" t="n">
        <v>1900</v>
      </c>
      <c r="FV1119" s="158" t="n">
        <v>1</v>
      </c>
      <c r="FW1119" s="158" t="n">
        <v>1</v>
      </c>
    </row>
    <row r="1120">
      <c r="A1120">
        <f>IF(F1120&gt;1,A1119,IF(AND(I1120&lt;10,paste!A1122&lt;10),RIGHT(H1120,2)&amp;"0"&amp;I1120&amp;"000"&amp;paste!A1122,IF(AND(I1120&lt;10,paste!A1122&gt;=10,paste!A1122&lt;100),RIGHT(H1120,2)&amp;"0"&amp;I1120&amp;"00"&amp;paste!A1122,IF(AND(I1120&lt;10,paste!A1122&gt;=100,paste!A1122&lt;1000),RIGHT(H1120,2)&amp;"0"&amp;I1120&amp;"0"&amp;paste!A1122,IF(AND(I1120&lt;10,paste!A1122&gt;=1000),RIGHT(H1120,2)&amp;"0"&amp;I1120&amp;paste!A1122,IF(AND(I1120&gt;=10,paste!A1122&lt;10),RIGHT(H1120,2)&amp;I1120&amp;"000"&amp;paste!A1122,IF(AND(I1120&gt;=10,paste!A1122&gt;=10,paste!A1122&lt;100),RIGHT(H1120,2)&amp;I1120&amp;"00"&amp;paste!A1122,IF(AND(I1120&gt;=10,paste!A1122&gt;=100,paste!A1122&lt;1000),RIGHT(H1120,2)&amp;I1120&amp;"0"&amp;paste!A1122,RIGHT(H1120,2)&amp;I1120&amp;paste!A1122))))))))</f>
        <v/>
      </c>
      <c r="B1120">
        <f>YEAR(paste!C1122)</f>
        <v/>
      </c>
      <c r="C1120">
        <f>MONTH(paste!C1122)</f>
        <v/>
      </c>
      <c r="D1120">
        <f>DAY(paste!C1122)</f>
        <v/>
      </c>
      <c r="E1120" s="158" t="n">
        <v>0</v>
      </c>
      <c r="F1120">
        <f>IF(AND(L1120=L1119,D1120=D1119),F1119+1,1)</f>
        <v/>
      </c>
      <c r="G1120" s="158" t="n">
        <v>0</v>
      </c>
      <c r="H1120">
        <f>YEAR(paste!C1122)</f>
        <v/>
      </c>
      <c r="I1120">
        <f>MONTH(paste!C1122)</f>
        <v/>
      </c>
      <c r="J1120">
        <f>DAY(paste!C1122)</f>
        <v/>
      </c>
      <c r="K1120">
        <f>A1120</f>
        <v/>
      </c>
      <c r="L1120">
        <f>IF(ISBLANK(VLOOKUP(paste!J1122,'得意先名 (2)'!$B$3:$F$2005,5,FALSE)),paste!P1122,IFERROR(VLOOKUP(paste!J1122,'得意先名 (2)'!$B$3:$F$2005,5,FALSE),"ZZZZZZZZZZZ"))</f>
        <v/>
      </c>
      <c r="M1120">
        <f>IF(L1120="ZZZZZZZZZZZ",paste!J1122&amp;paste!K1122&amp; "  :   "&amp;paste!M1122&amp; "  :   "&amp;paste!P1122,"")</f>
        <v/>
      </c>
      <c r="O1120" s="158" t="n"/>
      <c r="P1120">
        <f>VLOOKUP(L1120,'L_User+EndUser'!$C$2:$K$500,8,FALSE)</f>
        <v/>
      </c>
      <c r="Q1120">
        <f>VLOOKUP(L1120,'L_User+EndUser'!$C$2:$K$500,9,FALSE)</f>
        <v/>
      </c>
      <c r="R1120" s="158" t="n"/>
      <c r="T1120" s="158" t="n"/>
      <c r="V1120" s="158" t="n"/>
      <c r="AB1120">
        <f>paste!J1122</f>
        <v/>
      </c>
      <c r="AC1120">
        <f>L1120</f>
        <v/>
      </c>
      <c r="AO1120">
        <f>YEAR(paste!O1122)</f>
        <v/>
      </c>
      <c r="AP1120">
        <f>MONTH(paste!O1122)</f>
        <v/>
      </c>
      <c r="AQ1120">
        <f>DAY(paste!O1122)</f>
        <v/>
      </c>
      <c r="BD1120">
        <f>IF(paste!L1122="","",paste!L1122)</f>
        <v/>
      </c>
      <c r="BM1120" t="n">
        <v>1</v>
      </c>
      <c r="BN1120">
        <f>VLOOKUP(paste!E1122,L_Product!$A$2:$B$2001,2,FALSE)</f>
        <v/>
      </c>
      <c r="BO1120" s="21" t="n"/>
      <c r="BT1120" t="n">
        <v>2</v>
      </c>
      <c r="BU1120">
        <f>IF($BM$2=1,2,IF($BM$2=18,1))</f>
        <v/>
      </c>
      <c r="BV1120">
        <f>IF($BM$2=1,0,IF($BM$2=18,1))</f>
        <v/>
      </c>
      <c r="BW1120" t="n">
        <v>2</v>
      </c>
      <c r="BX1120" t="n">
        <v>0</v>
      </c>
      <c r="BY1120" t="n">
        <v>3</v>
      </c>
      <c r="BZ1120">
        <f>VLOOKUP(BN1120,L_Product!$B$2:$Z$2001,14,FALSE)</f>
        <v/>
      </c>
      <c r="CA1120">
        <f>paste!H1122</f>
        <v/>
      </c>
      <c r="CB1120">
        <f>BZ1120*CA1120</f>
        <v/>
      </c>
      <c r="CN1120" s="158" t="n">
        <v>1</v>
      </c>
      <c r="CO1120" s="158" t="n">
        <v>1</v>
      </c>
      <c r="CP1120" s="158" t="n">
        <v>1</v>
      </c>
      <c r="CQ1120" s="158" t="n">
        <v>1</v>
      </c>
      <c r="CR1120" s="158" t="n">
        <v>1</v>
      </c>
      <c r="CS1120" s="158" t="n">
        <v>0</v>
      </c>
      <c r="CT1120" s="158" t="n">
        <v>0</v>
      </c>
      <c r="CU1120" s="158" t="n">
        <v>0</v>
      </c>
      <c r="CV1120" s="158" t="n">
        <v>0</v>
      </c>
      <c r="CW1120" s="158" t="n">
        <v>0</v>
      </c>
      <c r="CX1120">
        <f>B1120</f>
        <v/>
      </c>
      <c r="CY1120">
        <f>C1120</f>
        <v/>
      </c>
      <c r="CZ1120">
        <f>D1120</f>
        <v/>
      </c>
      <c r="DA1120" s="158" t="n">
        <v>1900</v>
      </c>
      <c r="DB1120" s="158" t="n">
        <v>1</v>
      </c>
      <c r="DC1120" s="158" t="n">
        <v>1</v>
      </c>
      <c r="DD1120" s="158" t="n">
        <v>1900</v>
      </c>
      <c r="DE1120" s="158" t="n">
        <v>1</v>
      </c>
      <c r="DF1120" s="158" t="n">
        <v>1</v>
      </c>
      <c r="DG1120" s="158" t="n">
        <v>1900</v>
      </c>
      <c r="DH1120" s="158" t="n">
        <v>1</v>
      </c>
      <c r="DI1120" s="158" t="n">
        <v>1</v>
      </c>
      <c r="DJ1120" s="158" t="n">
        <v>1900</v>
      </c>
      <c r="DK1120" s="158" t="n">
        <v>1</v>
      </c>
      <c r="DL1120" s="158" t="n">
        <v>1</v>
      </c>
      <c r="DR1120" s="158" t="n">
        <v>2</v>
      </c>
      <c r="DS1120" s="158" t="n">
        <v>1</v>
      </c>
      <c r="DT1120" s="158" t="n">
        <v>2</v>
      </c>
      <c r="DU1120" s="158" t="n">
        <v>1</v>
      </c>
      <c r="DV1120" s="158" t="n">
        <v>3</v>
      </c>
      <c r="DW1120" s="158" t="n">
        <v>1</v>
      </c>
      <c r="DX1120" s="158" t="n">
        <v>3</v>
      </c>
      <c r="DY1120" s="158" t="n">
        <v>0</v>
      </c>
      <c r="DZ1120" s="158" t="n">
        <v>0</v>
      </c>
      <c r="EA1120" s="158" t="n">
        <v>0</v>
      </c>
      <c r="EB1120" s="158" t="n">
        <v>0</v>
      </c>
      <c r="EC1120" s="158" t="n">
        <v>0</v>
      </c>
      <c r="ED1120" s="158" t="n">
        <v>0</v>
      </c>
      <c r="EE1120" s="158" t="n">
        <v>0</v>
      </c>
      <c r="EF1120" s="158" t="n">
        <v>0</v>
      </c>
      <c r="EG1120" s="158" t="n">
        <v>0</v>
      </c>
      <c r="EH1120" s="158" t="n">
        <v>0</v>
      </c>
      <c r="EI1120" s="158" t="n">
        <v>0</v>
      </c>
      <c r="EJ1120" s="158" t="n">
        <v>0</v>
      </c>
      <c r="EK1120" s="158" t="n">
        <v>0</v>
      </c>
      <c r="EL1120" s="158" t="n">
        <v>0</v>
      </c>
      <c r="EM1120" s="158" t="n">
        <v>0</v>
      </c>
      <c r="EN1120" s="158" t="n">
        <v>0</v>
      </c>
      <c r="EO1120" s="158" t="n">
        <v>0</v>
      </c>
      <c r="EP1120" s="158" t="n">
        <v>0</v>
      </c>
      <c r="EQ1120" s="158" t="n">
        <v>0</v>
      </c>
      <c r="ER1120" s="158" t="n">
        <v>0</v>
      </c>
      <c r="ES1120" s="158" t="n">
        <v>0</v>
      </c>
      <c r="ET1120" s="158" t="n">
        <v>0</v>
      </c>
      <c r="EU1120" s="158" t="n">
        <v>0</v>
      </c>
      <c r="EV1120" s="158" t="n">
        <v>0</v>
      </c>
      <c r="EW1120" s="158" t="n">
        <v>0</v>
      </c>
      <c r="EX1120" s="158" t="n">
        <v>0</v>
      </c>
      <c r="EY1120" s="158" t="n">
        <v>0</v>
      </c>
      <c r="EZ1120" s="158" t="n">
        <v>1900</v>
      </c>
      <c r="FA1120" s="158" t="n">
        <v>1</v>
      </c>
      <c r="FB1120" s="158" t="n">
        <v>1</v>
      </c>
      <c r="FC1120" s="158" t="n">
        <v>1900</v>
      </c>
      <c r="FD1120" s="158" t="n">
        <v>1</v>
      </c>
      <c r="FE1120" s="158" t="n">
        <v>1</v>
      </c>
      <c r="FF1120" s="158" t="n">
        <v>1900</v>
      </c>
      <c r="FG1120" s="158" t="n">
        <v>1</v>
      </c>
      <c r="FH1120" s="158" t="n">
        <v>1</v>
      </c>
      <c r="FI1120" s="158" t="n">
        <v>1900</v>
      </c>
      <c r="FJ1120" s="158" t="n">
        <v>1</v>
      </c>
      <c r="FK1120" s="158" t="n">
        <v>1</v>
      </c>
      <c r="FL1120" s="158" t="n">
        <v>1900</v>
      </c>
      <c r="FM1120" s="158" t="n">
        <v>1</v>
      </c>
      <c r="FN1120" s="158" t="n">
        <v>1</v>
      </c>
      <c r="FO1120" s="158" t="n">
        <v>1900</v>
      </c>
      <c r="FP1120" s="158" t="n">
        <v>1</v>
      </c>
      <c r="FQ1120" s="158" t="n">
        <v>1</v>
      </c>
      <c r="FR1120" s="158" t="n">
        <v>1900</v>
      </c>
      <c r="FS1120" s="158" t="n">
        <v>1</v>
      </c>
      <c r="FT1120" s="158" t="n">
        <v>1</v>
      </c>
      <c r="FU1120" s="158" t="n">
        <v>1900</v>
      </c>
      <c r="FV1120" s="158" t="n">
        <v>1</v>
      </c>
      <c r="FW1120" s="158" t="n">
        <v>1</v>
      </c>
    </row>
    <row r="1121">
      <c r="A1121">
        <f>IF(F1121&gt;1,A1120,IF(AND(I1121&lt;10,paste!A1123&lt;10),RIGHT(H1121,2)&amp;"0"&amp;I1121&amp;"000"&amp;paste!A1123,IF(AND(I1121&lt;10,paste!A1123&gt;=10,paste!A1123&lt;100),RIGHT(H1121,2)&amp;"0"&amp;I1121&amp;"00"&amp;paste!A1123,IF(AND(I1121&lt;10,paste!A1123&gt;=100,paste!A1123&lt;1000),RIGHT(H1121,2)&amp;"0"&amp;I1121&amp;"0"&amp;paste!A1123,IF(AND(I1121&lt;10,paste!A1123&gt;=1000),RIGHT(H1121,2)&amp;"0"&amp;I1121&amp;paste!A1123,IF(AND(I1121&gt;=10,paste!A1123&lt;10),RIGHT(H1121,2)&amp;I1121&amp;"000"&amp;paste!A1123,IF(AND(I1121&gt;=10,paste!A1123&gt;=10,paste!A1123&lt;100),RIGHT(H1121,2)&amp;I1121&amp;"00"&amp;paste!A1123,IF(AND(I1121&gt;=10,paste!A1123&gt;=100,paste!A1123&lt;1000),RIGHT(H1121,2)&amp;I1121&amp;"0"&amp;paste!A1123,RIGHT(H1121,2)&amp;I1121&amp;paste!A1123))))))))</f>
        <v/>
      </c>
      <c r="B1121">
        <f>YEAR(paste!C1123)</f>
        <v/>
      </c>
      <c r="C1121">
        <f>MONTH(paste!C1123)</f>
        <v/>
      </c>
      <c r="D1121">
        <f>DAY(paste!C1123)</f>
        <v/>
      </c>
      <c r="E1121" s="158" t="n">
        <v>0</v>
      </c>
      <c r="F1121">
        <f>IF(AND(L1121=L1120,D1121=D1120),F1120+1,1)</f>
        <v/>
      </c>
      <c r="G1121" s="158" t="n">
        <v>0</v>
      </c>
      <c r="H1121">
        <f>YEAR(paste!C1123)</f>
        <v/>
      </c>
      <c r="I1121">
        <f>MONTH(paste!C1123)</f>
        <v/>
      </c>
      <c r="J1121">
        <f>DAY(paste!C1123)</f>
        <v/>
      </c>
      <c r="K1121">
        <f>A1121</f>
        <v/>
      </c>
      <c r="L1121">
        <f>IF(ISBLANK(VLOOKUP(paste!J1123,'得意先名 (2)'!$B$3:$F$2005,5,FALSE)),paste!P1123,IFERROR(VLOOKUP(paste!J1123,'得意先名 (2)'!$B$3:$F$2005,5,FALSE),"ZZZZZZZZZZZ"))</f>
        <v/>
      </c>
      <c r="M1121">
        <f>IF(L1121="ZZZZZZZZZZZ",paste!J1123&amp;paste!K1123&amp; "  :   "&amp;paste!M1123&amp; "  :   "&amp;paste!P1123,"")</f>
        <v/>
      </c>
      <c r="O1121" s="158" t="n"/>
      <c r="P1121">
        <f>VLOOKUP(L1121,'L_User+EndUser'!$C$2:$K$500,8,FALSE)</f>
        <v/>
      </c>
      <c r="Q1121">
        <f>VLOOKUP(L1121,'L_User+EndUser'!$C$2:$K$500,9,FALSE)</f>
        <v/>
      </c>
      <c r="R1121" s="158" t="n"/>
      <c r="T1121" s="158" t="n"/>
      <c r="V1121" s="158" t="n"/>
      <c r="AB1121">
        <f>paste!J1123</f>
        <v/>
      </c>
      <c r="AC1121">
        <f>L1121</f>
        <v/>
      </c>
      <c r="AO1121">
        <f>YEAR(paste!O1123)</f>
        <v/>
      </c>
      <c r="AP1121">
        <f>MONTH(paste!O1123)</f>
        <v/>
      </c>
      <c r="AQ1121">
        <f>DAY(paste!O1123)</f>
        <v/>
      </c>
      <c r="BD1121">
        <f>IF(paste!L1123="","",paste!L1123)</f>
        <v/>
      </c>
      <c r="BM1121" t="n">
        <v>1</v>
      </c>
      <c r="BN1121">
        <f>VLOOKUP(paste!E1123,L_Product!$A$2:$B$2001,2,FALSE)</f>
        <v/>
      </c>
      <c r="BO1121" s="21" t="n"/>
      <c r="BT1121" t="n">
        <v>2</v>
      </c>
      <c r="BU1121">
        <f>IF($BM$2=1,2,IF($BM$2=18,1))</f>
        <v/>
      </c>
      <c r="BV1121">
        <f>IF($BM$2=1,0,IF($BM$2=18,1))</f>
        <v/>
      </c>
      <c r="BW1121" t="n">
        <v>2</v>
      </c>
      <c r="BX1121" t="n">
        <v>0</v>
      </c>
      <c r="BY1121" t="n">
        <v>3</v>
      </c>
      <c r="BZ1121">
        <f>VLOOKUP(BN1121,L_Product!$B$2:$Z$2001,14,FALSE)</f>
        <v/>
      </c>
      <c r="CA1121">
        <f>paste!H1123</f>
        <v/>
      </c>
      <c r="CB1121">
        <f>BZ1121*CA1121</f>
        <v/>
      </c>
      <c r="CN1121" s="158" t="n">
        <v>1</v>
      </c>
      <c r="CO1121" s="158" t="n">
        <v>1</v>
      </c>
      <c r="CP1121" s="158" t="n">
        <v>1</v>
      </c>
      <c r="CQ1121" s="158" t="n">
        <v>1</v>
      </c>
      <c r="CR1121" s="158" t="n">
        <v>1</v>
      </c>
      <c r="CS1121" s="158" t="n">
        <v>0</v>
      </c>
      <c r="CT1121" s="158" t="n">
        <v>0</v>
      </c>
      <c r="CU1121" s="158" t="n">
        <v>0</v>
      </c>
      <c r="CV1121" s="158" t="n">
        <v>0</v>
      </c>
      <c r="CW1121" s="158" t="n">
        <v>0</v>
      </c>
      <c r="CX1121">
        <f>B1121</f>
        <v/>
      </c>
      <c r="CY1121">
        <f>C1121</f>
        <v/>
      </c>
      <c r="CZ1121">
        <f>D1121</f>
        <v/>
      </c>
      <c r="DA1121" s="158" t="n">
        <v>1900</v>
      </c>
      <c r="DB1121" s="158" t="n">
        <v>1</v>
      </c>
      <c r="DC1121" s="158" t="n">
        <v>1</v>
      </c>
      <c r="DD1121" s="158" t="n">
        <v>1900</v>
      </c>
      <c r="DE1121" s="158" t="n">
        <v>1</v>
      </c>
      <c r="DF1121" s="158" t="n">
        <v>1</v>
      </c>
      <c r="DG1121" s="158" t="n">
        <v>1900</v>
      </c>
      <c r="DH1121" s="158" t="n">
        <v>1</v>
      </c>
      <c r="DI1121" s="158" t="n">
        <v>1</v>
      </c>
      <c r="DJ1121" s="158" t="n">
        <v>1900</v>
      </c>
      <c r="DK1121" s="158" t="n">
        <v>1</v>
      </c>
      <c r="DL1121" s="158" t="n">
        <v>1</v>
      </c>
      <c r="DR1121" s="158" t="n">
        <v>2</v>
      </c>
      <c r="DS1121" s="158" t="n">
        <v>1</v>
      </c>
      <c r="DT1121" s="158" t="n">
        <v>2</v>
      </c>
      <c r="DU1121" s="158" t="n">
        <v>1</v>
      </c>
      <c r="DV1121" s="158" t="n">
        <v>3</v>
      </c>
      <c r="DW1121" s="158" t="n">
        <v>1</v>
      </c>
      <c r="DX1121" s="158" t="n">
        <v>3</v>
      </c>
      <c r="DY1121" s="158" t="n">
        <v>0</v>
      </c>
      <c r="DZ1121" s="158" t="n">
        <v>0</v>
      </c>
      <c r="EA1121" s="158" t="n">
        <v>0</v>
      </c>
      <c r="EB1121" s="158" t="n">
        <v>0</v>
      </c>
      <c r="EC1121" s="158" t="n">
        <v>0</v>
      </c>
      <c r="ED1121" s="158" t="n">
        <v>0</v>
      </c>
      <c r="EE1121" s="158" t="n">
        <v>0</v>
      </c>
      <c r="EF1121" s="158" t="n">
        <v>0</v>
      </c>
      <c r="EG1121" s="158" t="n">
        <v>0</v>
      </c>
      <c r="EH1121" s="158" t="n">
        <v>0</v>
      </c>
      <c r="EI1121" s="158" t="n">
        <v>0</v>
      </c>
      <c r="EJ1121" s="158" t="n">
        <v>0</v>
      </c>
      <c r="EK1121" s="158" t="n">
        <v>0</v>
      </c>
      <c r="EL1121" s="158" t="n">
        <v>0</v>
      </c>
      <c r="EM1121" s="158" t="n">
        <v>0</v>
      </c>
      <c r="EN1121" s="158" t="n">
        <v>0</v>
      </c>
      <c r="EO1121" s="158" t="n">
        <v>0</v>
      </c>
      <c r="EP1121" s="158" t="n">
        <v>0</v>
      </c>
      <c r="EQ1121" s="158" t="n">
        <v>0</v>
      </c>
      <c r="ER1121" s="158" t="n">
        <v>0</v>
      </c>
      <c r="ES1121" s="158" t="n">
        <v>0</v>
      </c>
      <c r="ET1121" s="158" t="n">
        <v>0</v>
      </c>
      <c r="EU1121" s="158" t="n">
        <v>0</v>
      </c>
      <c r="EV1121" s="158" t="n">
        <v>0</v>
      </c>
      <c r="EW1121" s="158" t="n">
        <v>0</v>
      </c>
      <c r="EX1121" s="158" t="n">
        <v>0</v>
      </c>
      <c r="EY1121" s="158" t="n">
        <v>0</v>
      </c>
      <c r="EZ1121" s="158" t="n">
        <v>1900</v>
      </c>
      <c r="FA1121" s="158" t="n">
        <v>1</v>
      </c>
      <c r="FB1121" s="158" t="n">
        <v>1</v>
      </c>
      <c r="FC1121" s="158" t="n">
        <v>1900</v>
      </c>
      <c r="FD1121" s="158" t="n">
        <v>1</v>
      </c>
      <c r="FE1121" s="158" t="n">
        <v>1</v>
      </c>
      <c r="FF1121" s="158" t="n">
        <v>1900</v>
      </c>
      <c r="FG1121" s="158" t="n">
        <v>1</v>
      </c>
      <c r="FH1121" s="158" t="n">
        <v>1</v>
      </c>
      <c r="FI1121" s="158" t="n">
        <v>1900</v>
      </c>
      <c r="FJ1121" s="158" t="n">
        <v>1</v>
      </c>
      <c r="FK1121" s="158" t="n">
        <v>1</v>
      </c>
      <c r="FL1121" s="158" t="n">
        <v>1900</v>
      </c>
      <c r="FM1121" s="158" t="n">
        <v>1</v>
      </c>
      <c r="FN1121" s="158" t="n">
        <v>1</v>
      </c>
      <c r="FO1121" s="158" t="n">
        <v>1900</v>
      </c>
      <c r="FP1121" s="158" t="n">
        <v>1</v>
      </c>
      <c r="FQ1121" s="158" t="n">
        <v>1</v>
      </c>
      <c r="FR1121" s="158" t="n">
        <v>1900</v>
      </c>
      <c r="FS1121" s="158" t="n">
        <v>1</v>
      </c>
      <c r="FT1121" s="158" t="n">
        <v>1</v>
      </c>
      <c r="FU1121" s="158" t="n">
        <v>1900</v>
      </c>
      <c r="FV1121" s="158" t="n">
        <v>1</v>
      </c>
      <c r="FW1121" s="158" t="n">
        <v>1</v>
      </c>
    </row>
    <row r="1122">
      <c r="A1122">
        <f>IF(F1122&gt;1,A1121,IF(AND(I1122&lt;10,paste!A1124&lt;10),RIGHT(H1122,2)&amp;"0"&amp;I1122&amp;"000"&amp;paste!A1124,IF(AND(I1122&lt;10,paste!A1124&gt;=10,paste!A1124&lt;100),RIGHT(H1122,2)&amp;"0"&amp;I1122&amp;"00"&amp;paste!A1124,IF(AND(I1122&lt;10,paste!A1124&gt;=100,paste!A1124&lt;1000),RIGHT(H1122,2)&amp;"0"&amp;I1122&amp;"0"&amp;paste!A1124,IF(AND(I1122&lt;10,paste!A1124&gt;=1000),RIGHT(H1122,2)&amp;"0"&amp;I1122&amp;paste!A1124,IF(AND(I1122&gt;=10,paste!A1124&lt;10),RIGHT(H1122,2)&amp;I1122&amp;"000"&amp;paste!A1124,IF(AND(I1122&gt;=10,paste!A1124&gt;=10,paste!A1124&lt;100),RIGHT(H1122,2)&amp;I1122&amp;"00"&amp;paste!A1124,IF(AND(I1122&gt;=10,paste!A1124&gt;=100,paste!A1124&lt;1000),RIGHT(H1122,2)&amp;I1122&amp;"0"&amp;paste!A1124,RIGHT(H1122,2)&amp;I1122&amp;paste!A1124))))))))</f>
        <v/>
      </c>
      <c r="B1122">
        <f>YEAR(paste!C1124)</f>
        <v/>
      </c>
      <c r="C1122">
        <f>MONTH(paste!C1124)</f>
        <v/>
      </c>
      <c r="D1122">
        <f>DAY(paste!C1124)</f>
        <v/>
      </c>
      <c r="E1122" s="158" t="n">
        <v>0</v>
      </c>
      <c r="F1122">
        <f>IF(AND(L1122=L1121,D1122=D1121),F1121+1,1)</f>
        <v/>
      </c>
      <c r="G1122" s="158" t="n">
        <v>0</v>
      </c>
      <c r="H1122">
        <f>YEAR(paste!C1124)</f>
        <v/>
      </c>
      <c r="I1122">
        <f>MONTH(paste!C1124)</f>
        <v/>
      </c>
      <c r="J1122">
        <f>DAY(paste!C1124)</f>
        <v/>
      </c>
      <c r="K1122">
        <f>A1122</f>
        <v/>
      </c>
      <c r="L1122">
        <f>IF(ISBLANK(VLOOKUP(paste!J1124,'得意先名 (2)'!$B$3:$F$2005,5,FALSE)),paste!P1124,IFERROR(VLOOKUP(paste!J1124,'得意先名 (2)'!$B$3:$F$2005,5,FALSE),"ZZZZZZZZZZZ"))</f>
        <v/>
      </c>
      <c r="M1122">
        <f>IF(L1122="ZZZZZZZZZZZ",paste!J1124&amp;paste!K1124&amp; "  :   "&amp;paste!M1124&amp; "  :   "&amp;paste!P1124,"")</f>
        <v/>
      </c>
      <c r="O1122" s="158" t="n"/>
      <c r="P1122">
        <f>VLOOKUP(L1122,'L_User+EndUser'!$C$2:$K$500,8,FALSE)</f>
        <v/>
      </c>
      <c r="Q1122">
        <f>VLOOKUP(L1122,'L_User+EndUser'!$C$2:$K$500,9,FALSE)</f>
        <v/>
      </c>
      <c r="R1122" s="158" t="n"/>
      <c r="T1122" s="158" t="n"/>
      <c r="V1122" s="158" t="n"/>
      <c r="AB1122">
        <f>paste!J1124</f>
        <v/>
      </c>
      <c r="AC1122">
        <f>L1122</f>
        <v/>
      </c>
      <c r="AO1122">
        <f>YEAR(paste!O1124)</f>
        <v/>
      </c>
      <c r="AP1122">
        <f>MONTH(paste!O1124)</f>
        <v/>
      </c>
      <c r="AQ1122">
        <f>DAY(paste!O1124)</f>
        <v/>
      </c>
      <c r="BD1122">
        <f>IF(paste!L1124="","",paste!L1124)</f>
        <v/>
      </c>
      <c r="BM1122" t="n">
        <v>1</v>
      </c>
      <c r="BN1122">
        <f>VLOOKUP(paste!E1124,L_Product!$A$2:$B$2001,2,FALSE)</f>
        <v/>
      </c>
      <c r="BO1122" s="21" t="n"/>
      <c r="BT1122" t="n">
        <v>2</v>
      </c>
      <c r="BU1122">
        <f>IF($BM$2=1,2,IF($BM$2=18,1))</f>
        <v/>
      </c>
      <c r="BV1122">
        <f>IF($BM$2=1,0,IF($BM$2=18,1))</f>
        <v/>
      </c>
      <c r="BW1122" t="n">
        <v>2</v>
      </c>
      <c r="BX1122" t="n">
        <v>0</v>
      </c>
      <c r="BY1122" t="n">
        <v>3</v>
      </c>
      <c r="BZ1122">
        <f>VLOOKUP(BN1122,L_Product!$B$2:$Z$2001,14,FALSE)</f>
        <v/>
      </c>
      <c r="CA1122">
        <f>paste!H1124</f>
        <v/>
      </c>
      <c r="CB1122">
        <f>BZ1122*CA1122</f>
        <v/>
      </c>
      <c r="CN1122" s="158" t="n">
        <v>1</v>
      </c>
      <c r="CO1122" s="158" t="n">
        <v>1</v>
      </c>
      <c r="CP1122" s="158" t="n">
        <v>1</v>
      </c>
      <c r="CQ1122" s="158" t="n">
        <v>1</v>
      </c>
      <c r="CR1122" s="158" t="n">
        <v>1</v>
      </c>
      <c r="CS1122" s="158" t="n">
        <v>0</v>
      </c>
      <c r="CT1122" s="158" t="n">
        <v>0</v>
      </c>
      <c r="CU1122" s="158" t="n">
        <v>0</v>
      </c>
      <c r="CV1122" s="158" t="n">
        <v>0</v>
      </c>
      <c r="CW1122" s="158" t="n">
        <v>0</v>
      </c>
      <c r="CX1122">
        <f>B1122</f>
        <v/>
      </c>
      <c r="CY1122">
        <f>C1122</f>
        <v/>
      </c>
      <c r="CZ1122">
        <f>D1122</f>
        <v/>
      </c>
      <c r="DA1122" s="158" t="n">
        <v>1900</v>
      </c>
      <c r="DB1122" s="158" t="n">
        <v>1</v>
      </c>
      <c r="DC1122" s="158" t="n">
        <v>1</v>
      </c>
      <c r="DD1122" s="158" t="n">
        <v>1900</v>
      </c>
      <c r="DE1122" s="158" t="n">
        <v>1</v>
      </c>
      <c r="DF1122" s="158" t="n">
        <v>1</v>
      </c>
      <c r="DG1122" s="158" t="n">
        <v>1900</v>
      </c>
      <c r="DH1122" s="158" t="n">
        <v>1</v>
      </c>
      <c r="DI1122" s="158" t="n">
        <v>1</v>
      </c>
      <c r="DJ1122" s="158" t="n">
        <v>1900</v>
      </c>
      <c r="DK1122" s="158" t="n">
        <v>1</v>
      </c>
      <c r="DL1122" s="158" t="n">
        <v>1</v>
      </c>
      <c r="DR1122" s="158" t="n">
        <v>2</v>
      </c>
      <c r="DS1122" s="158" t="n">
        <v>1</v>
      </c>
      <c r="DT1122" s="158" t="n">
        <v>2</v>
      </c>
      <c r="DU1122" s="158" t="n">
        <v>1</v>
      </c>
      <c r="DV1122" s="158" t="n">
        <v>3</v>
      </c>
      <c r="DW1122" s="158" t="n">
        <v>1</v>
      </c>
      <c r="DX1122" s="158" t="n">
        <v>3</v>
      </c>
      <c r="DY1122" s="158" t="n">
        <v>0</v>
      </c>
      <c r="DZ1122" s="158" t="n">
        <v>0</v>
      </c>
      <c r="EA1122" s="158" t="n">
        <v>0</v>
      </c>
      <c r="EB1122" s="158" t="n">
        <v>0</v>
      </c>
      <c r="EC1122" s="158" t="n">
        <v>0</v>
      </c>
      <c r="ED1122" s="158" t="n">
        <v>0</v>
      </c>
      <c r="EE1122" s="158" t="n">
        <v>0</v>
      </c>
      <c r="EF1122" s="158" t="n">
        <v>0</v>
      </c>
      <c r="EG1122" s="158" t="n">
        <v>0</v>
      </c>
      <c r="EH1122" s="158" t="n">
        <v>0</v>
      </c>
      <c r="EI1122" s="158" t="n">
        <v>0</v>
      </c>
      <c r="EJ1122" s="158" t="n">
        <v>0</v>
      </c>
      <c r="EK1122" s="158" t="n">
        <v>0</v>
      </c>
      <c r="EL1122" s="158" t="n">
        <v>0</v>
      </c>
      <c r="EM1122" s="158" t="n">
        <v>0</v>
      </c>
      <c r="EN1122" s="158" t="n">
        <v>0</v>
      </c>
      <c r="EO1122" s="158" t="n">
        <v>0</v>
      </c>
      <c r="EP1122" s="158" t="n">
        <v>0</v>
      </c>
      <c r="EQ1122" s="158" t="n">
        <v>0</v>
      </c>
      <c r="ER1122" s="158" t="n">
        <v>0</v>
      </c>
      <c r="ES1122" s="158" t="n">
        <v>0</v>
      </c>
      <c r="ET1122" s="158" t="n">
        <v>0</v>
      </c>
      <c r="EU1122" s="158" t="n">
        <v>0</v>
      </c>
      <c r="EV1122" s="158" t="n">
        <v>0</v>
      </c>
      <c r="EW1122" s="158" t="n">
        <v>0</v>
      </c>
      <c r="EX1122" s="158" t="n">
        <v>0</v>
      </c>
      <c r="EY1122" s="158" t="n">
        <v>0</v>
      </c>
      <c r="EZ1122" s="158" t="n">
        <v>1900</v>
      </c>
      <c r="FA1122" s="158" t="n">
        <v>1</v>
      </c>
      <c r="FB1122" s="158" t="n">
        <v>1</v>
      </c>
      <c r="FC1122" s="158" t="n">
        <v>1900</v>
      </c>
      <c r="FD1122" s="158" t="n">
        <v>1</v>
      </c>
      <c r="FE1122" s="158" t="n">
        <v>1</v>
      </c>
      <c r="FF1122" s="158" t="n">
        <v>1900</v>
      </c>
      <c r="FG1122" s="158" t="n">
        <v>1</v>
      </c>
      <c r="FH1122" s="158" t="n">
        <v>1</v>
      </c>
      <c r="FI1122" s="158" t="n">
        <v>1900</v>
      </c>
      <c r="FJ1122" s="158" t="n">
        <v>1</v>
      </c>
      <c r="FK1122" s="158" t="n">
        <v>1</v>
      </c>
      <c r="FL1122" s="158" t="n">
        <v>1900</v>
      </c>
      <c r="FM1122" s="158" t="n">
        <v>1</v>
      </c>
      <c r="FN1122" s="158" t="n">
        <v>1</v>
      </c>
      <c r="FO1122" s="158" t="n">
        <v>1900</v>
      </c>
      <c r="FP1122" s="158" t="n">
        <v>1</v>
      </c>
      <c r="FQ1122" s="158" t="n">
        <v>1</v>
      </c>
      <c r="FR1122" s="158" t="n">
        <v>1900</v>
      </c>
      <c r="FS1122" s="158" t="n">
        <v>1</v>
      </c>
      <c r="FT1122" s="158" t="n">
        <v>1</v>
      </c>
      <c r="FU1122" s="158" t="n">
        <v>1900</v>
      </c>
      <c r="FV1122" s="158" t="n">
        <v>1</v>
      </c>
      <c r="FW1122" s="158" t="n">
        <v>1</v>
      </c>
    </row>
    <row r="1123">
      <c r="A1123">
        <f>IF(F1123&gt;1,A1122,IF(AND(I1123&lt;10,paste!A1125&lt;10),RIGHT(H1123,2)&amp;"0"&amp;I1123&amp;"000"&amp;paste!A1125,IF(AND(I1123&lt;10,paste!A1125&gt;=10,paste!A1125&lt;100),RIGHT(H1123,2)&amp;"0"&amp;I1123&amp;"00"&amp;paste!A1125,IF(AND(I1123&lt;10,paste!A1125&gt;=100,paste!A1125&lt;1000),RIGHT(H1123,2)&amp;"0"&amp;I1123&amp;"0"&amp;paste!A1125,IF(AND(I1123&lt;10,paste!A1125&gt;=1000),RIGHT(H1123,2)&amp;"0"&amp;I1123&amp;paste!A1125,IF(AND(I1123&gt;=10,paste!A1125&lt;10),RIGHT(H1123,2)&amp;I1123&amp;"000"&amp;paste!A1125,IF(AND(I1123&gt;=10,paste!A1125&gt;=10,paste!A1125&lt;100),RIGHT(H1123,2)&amp;I1123&amp;"00"&amp;paste!A1125,IF(AND(I1123&gt;=10,paste!A1125&gt;=100,paste!A1125&lt;1000),RIGHT(H1123,2)&amp;I1123&amp;"0"&amp;paste!A1125,RIGHT(H1123,2)&amp;I1123&amp;paste!A1125))))))))</f>
        <v/>
      </c>
      <c r="B1123">
        <f>YEAR(paste!C1125)</f>
        <v/>
      </c>
      <c r="C1123">
        <f>MONTH(paste!C1125)</f>
        <v/>
      </c>
      <c r="D1123">
        <f>DAY(paste!C1125)</f>
        <v/>
      </c>
      <c r="E1123" s="158" t="n">
        <v>0</v>
      </c>
      <c r="F1123">
        <f>IF(AND(L1123=L1122,D1123=D1122),F1122+1,1)</f>
        <v/>
      </c>
      <c r="G1123" s="158" t="n">
        <v>0</v>
      </c>
      <c r="H1123">
        <f>YEAR(paste!C1125)</f>
        <v/>
      </c>
      <c r="I1123">
        <f>MONTH(paste!C1125)</f>
        <v/>
      </c>
      <c r="J1123">
        <f>DAY(paste!C1125)</f>
        <v/>
      </c>
      <c r="K1123">
        <f>A1123</f>
        <v/>
      </c>
      <c r="L1123">
        <f>IF(ISBLANK(VLOOKUP(paste!J1125,'得意先名 (2)'!$B$3:$F$2005,5,FALSE)),paste!P1125,IFERROR(VLOOKUP(paste!J1125,'得意先名 (2)'!$B$3:$F$2005,5,FALSE),"ZZZZZZZZZZZ"))</f>
        <v/>
      </c>
      <c r="M1123">
        <f>IF(L1123="ZZZZZZZZZZZ",paste!J1125&amp;paste!K1125&amp; "  :   "&amp;paste!M1125&amp; "  :   "&amp;paste!P1125,"")</f>
        <v/>
      </c>
      <c r="O1123" s="158" t="n"/>
      <c r="P1123">
        <f>VLOOKUP(L1123,'L_User+EndUser'!$C$2:$K$500,8,FALSE)</f>
        <v/>
      </c>
      <c r="Q1123">
        <f>VLOOKUP(L1123,'L_User+EndUser'!$C$2:$K$500,9,FALSE)</f>
        <v/>
      </c>
      <c r="R1123" s="158" t="n"/>
      <c r="T1123" s="158" t="n"/>
      <c r="V1123" s="158" t="n"/>
      <c r="AB1123">
        <f>paste!J1125</f>
        <v/>
      </c>
      <c r="AC1123">
        <f>L1123</f>
        <v/>
      </c>
      <c r="AO1123">
        <f>YEAR(paste!O1125)</f>
        <v/>
      </c>
      <c r="AP1123">
        <f>MONTH(paste!O1125)</f>
        <v/>
      </c>
      <c r="AQ1123">
        <f>DAY(paste!O1125)</f>
        <v/>
      </c>
      <c r="BD1123">
        <f>IF(paste!L1125="","",paste!L1125)</f>
        <v/>
      </c>
      <c r="BM1123" t="n">
        <v>1</v>
      </c>
      <c r="BN1123">
        <f>VLOOKUP(paste!E1125,L_Product!$A$2:$B$2001,2,FALSE)</f>
        <v/>
      </c>
      <c r="BO1123" s="21" t="n"/>
      <c r="BT1123" t="n">
        <v>2</v>
      </c>
      <c r="BU1123">
        <f>IF($BM$2=1,2,IF($BM$2=18,1))</f>
        <v/>
      </c>
      <c r="BV1123">
        <f>IF($BM$2=1,0,IF($BM$2=18,1))</f>
        <v/>
      </c>
      <c r="BW1123" t="n">
        <v>2</v>
      </c>
      <c r="BX1123" t="n">
        <v>0</v>
      </c>
      <c r="BY1123" t="n">
        <v>3</v>
      </c>
      <c r="BZ1123">
        <f>VLOOKUP(BN1123,L_Product!$B$2:$Z$2001,14,FALSE)</f>
        <v/>
      </c>
      <c r="CA1123">
        <f>paste!H1125</f>
        <v/>
      </c>
      <c r="CB1123">
        <f>BZ1123*CA1123</f>
        <v/>
      </c>
      <c r="CN1123" s="158" t="n">
        <v>1</v>
      </c>
      <c r="CO1123" s="158" t="n">
        <v>1</v>
      </c>
      <c r="CP1123" s="158" t="n">
        <v>1</v>
      </c>
      <c r="CQ1123" s="158" t="n">
        <v>1</v>
      </c>
      <c r="CR1123" s="158" t="n">
        <v>1</v>
      </c>
      <c r="CS1123" s="158" t="n">
        <v>0</v>
      </c>
      <c r="CT1123" s="158" t="n">
        <v>0</v>
      </c>
      <c r="CU1123" s="158" t="n">
        <v>0</v>
      </c>
      <c r="CV1123" s="158" t="n">
        <v>0</v>
      </c>
      <c r="CW1123" s="158" t="n">
        <v>0</v>
      </c>
      <c r="CX1123">
        <f>B1123</f>
        <v/>
      </c>
      <c r="CY1123">
        <f>C1123</f>
        <v/>
      </c>
      <c r="CZ1123">
        <f>D1123</f>
        <v/>
      </c>
      <c r="DA1123" s="158" t="n">
        <v>1900</v>
      </c>
      <c r="DB1123" s="158" t="n">
        <v>1</v>
      </c>
      <c r="DC1123" s="158" t="n">
        <v>1</v>
      </c>
      <c r="DD1123" s="158" t="n">
        <v>1900</v>
      </c>
      <c r="DE1123" s="158" t="n">
        <v>1</v>
      </c>
      <c r="DF1123" s="158" t="n">
        <v>1</v>
      </c>
      <c r="DG1123" s="158" t="n">
        <v>1900</v>
      </c>
      <c r="DH1123" s="158" t="n">
        <v>1</v>
      </c>
      <c r="DI1123" s="158" t="n">
        <v>1</v>
      </c>
      <c r="DJ1123" s="158" t="n">
        <v>1900</v>
      </c>
      <c r="DK1123" s="158" t="n">
        <v>1</v>
      </c>
      <c r="DL1123" s="158" t="n">
        <v>1</v>
      </c>
      <c r="DR1123" s="158" t="n">
        <v>2</v>
      </c>
      <c r="DS1123" s="158" t="n">
        <v>1</v>
      </c>
      <c r="DT1123" s="158" t="n">
        <v>2</v>
      </c>
      <c r="DU1123" s="158" t="n">
        <v>1</v>
      </c>
      <c r="DV1123" s="158" t="n">
        <v>3</v>
      </c>
      <c r="DW1123" s="158" t="n">
        <v>1</v>
      </c>
      <c r="DX1123" s="158" t="n">
        <v>3</v>
      </c>
      <c r="DY1123" s="158" t="n">
        <v>0</v>
      </c>
      <c r="DZ1123" s="158" t="n">
        <v>0</v>
      </c>
      <c r="EA1123" s="158" t="n">
        <v>0</v>
      </c>
      <c r="EB1123" s="158" t="n">
        <v>0</v>
      </c>
      <c r="EC1123" s="158" t="n">
        <v>0</v>
      </c>
      <c r="ED1123" s="158" t="n">
        <v>0</v>
      </c>
      <c r="EE1123" s="158" t="n">
        <v>0</v>
      </c>
      <c r="EF1123" s="158" t="n">
        <v>0</v>
      </c>
      <c r="EG1123" s="158" t="n">
        <v>0</v>
      </c>
      <c r="EH1123" s="158" t="n">
        <v>0</v>
      </c>
      <c r="EI1123" s="158" t="n">
        <v>0</v>
      </c>
      <c r="EJ1123" s="158" t="n">
        <v>0</v>
      </c>
      <c r="EK1123" s="158" t="n">
        <v>0</v>
      </c>
      <c r="EL1123" s="158" t="n">
        <v>0</v>
      </c>
      <c r="EM1123" s="158" t="n">
        <v>0</v>
      </c>
      <c r="EN1123" s="158" t="n">
        <v>0</v>
      </c>
      <c r="EO1123" s="158" t="n">
        <v>0</v>
      </c>
      <c r="EP1123" s="158" t="n">
        <v>0</v>
      </c>
      <c r="EQ1123" s="158" t="n">
        <v>0</v>
      </c>
      <c r="ER1123" s="158" t="n">
        <v>0</v>
      </c>
      <c r="ES1123" s="158" t="n">
        <v>0</v>
      </c>
      <c r="ET1123" s="158" t="n">
        <v>0</v>
      </c>
      <c r="EU1123" s="158" t="n">
        <v>0</v>
      </c>
      <c r="EV1123" s="158" t="n">
        <v>0</v>
      </c>
      <c r="EW1123" s="158" t="n">
        <v>0</v>
      </c>
      <c r="EX1123" s="158" t="n">
        <v>0</v>
      </c>
      <c r="EY1123" s="158" t="n">
        <v>0</v>
      </c>
      <c r="EZ1123" s="158" t="n">
        <v>1900</v>
      </c>
      <c r="FA1123" s="158" t="n">
        <v>1</v>
      </c>
      <c r="FB1123" s="158" t="n">
        <v>1</v>
      </c>
      <c r="FC1123" s="158" t="n">
        <v>1900</v>
      </c>
      <c r="FD1123" s="158" t="n">
        <v>1</v>
      </c>
      <c r="FE1123" s="158" t="n">
        <v>1</v>
      </c>
      <c r="FF1123" s="158" t="n">
        <v>1900</v>
      </c>
      <c r="FG1123" s="158" t="n">
        <v>1</v>
      </c>
      <c r="FH1123" s="158" t="n">
        <v>1</v>
      </c>
      <c r="FI1123" s="158" t="n">
        <v>1900</v>
      </c>
      <c r="FJ1123" s="158" t="n">
        <v>1</v>
      </c>
      <c r="FK1123" s="158" t="n">
        <v>1</v>
      </c>
      <c r="FL1123" s="158" t="n">
        <v>1900</v>
      </c>
      <c r="FM1123" s="158" t="n">
        <v>1</v>
      </c>
      <c r="FN1123" s="158" t="n">
        <v>1</v>
      </c>
      <c r="FO1123" s="158" t="n">
        <v>1900</v>
      </c>
      <c r="FP1123" s="158" t="n">
        <v>1</v>
      </c>
      <c r="FQ1123" s="158" t="n">
        <v>1</v>
      </c>
      <c r="FR1123" s="158" t="n">
        <v>1900</v>
      </c>
      <c r="FS1123" s="158" t="n">
        <v>1</v>
      </c>
      <c r="FT1123" s="158" t="n">
        <v>1</v>
      </c>
      <c r="FU1123" s="158" t="n">
        <v>1900</v>
      </c>
      <c r="FV1123" s="158" t="n">
        <v>1</v>
      </c>
      <c r="FW1123" s="158" t="n">
        <v>1</v>
      </c>
    </row>
    <row r="1124">
      <c r="A1124">
        <f>IF(F1124&gt;1,A1123,IF(AND(I1124&lt;10,paste!A1126&lt;10),RIGHT(H1124,2)&amp;"0"&amp;I1124&amp;"000"&amp;paste!A1126,IF(AND(I1124&lt;10,paste!A1126&gt;=10,paste!A1126&lt;100),RIGHT(H1124,2)&amp;"0"&amp;I1124&amp;"00"&amp;paste!A1126,IF(AND(I1124&lt;10,paste!A1126&gt;=100,paste!A1126&lt;1000),RIGHT(H1124,2)&amp;"0"&amp;I1124&amp;"0"&amp;paste!A1126,IF(AND(I1124&lt;10,paste!A1126&gt;=1000),RIGHT(H1124,2)&amp;"0"&amp;I1124&amp;paste!A1126,IF(AND(I1124&gt;=10,paste!A1126&lt;10),RIGHT(H1124,2)&amp;I1124&amp;"000"&amp;paste!A1126,IF(AND(I1124&gt;=10,paste!A1126&gt;=10,paste!A1126&lt;100),RIGHT(H1124,2)&amp;I1124&amp;"00"&amp;paste!A1126,IF(AND(I1124&gt;=10,paste!A1126&gt;=100,paste!A1126&lt;1000),RIGHT(H1124,2)&amp;I1124&amp;"0"&amp;paste!A1126,RIGHT(H1124,2)&amp;I1124&amp;paste!A1126))))))))</f>
        <v/>
      </c>
      <c r="B1124">
        <f>YEAR(paste!C1126)</f>
        <v/>
      </c>
      <c r="C1124">
        <f>MONTH(paste!C1126)</f>
        <v/>
      </c>
      <c r="D1124">
        <f>DAY(paste!C1126)</f>
        <v/>
      </c>
      <c r="E1124" s="158" t="n">
        <v>0</v>
      </c>
      <c r="F1124">
        <f>IF(AND(L1124=L1123,D1124=D1123),F1123+1,1)</f>
        <v/>
      </c>
      <c r="G1124" s="158" t="n">
        <v>0</v>
      </c>
      <c r="H1124">
        <f>YEAR(paste!C1126)</f>
        <v/>
      </c>
      <c r="I1124">
        <f>MONTH(paste!C1126)</f>
        <v/>
      </c>
      <c r="J1124">
        <f>DAY(paste!C1126)</f>
        <v/>
      </c>
      <c r="K1124">
        <f>A1124</f>
        <v/>
      </c>
      <c r="L1124">
        <f>IF(ISBLANK(VLOOKUP(paste!J1126,'得意先名 (2)'!$B$3:$F$2005,5,FALSE)),paste!P1126,IFERROR(VLOOKUP(paste!J1126,'得意先名 (2)'!$B$3:$F$2005,5,FALSE),"ZZZZZZZZZZZ"))</f>
        <v/>
      </c>
      <c r="M1124">
        <f>IF(L1124="ZZZZZZZZZZZ",paste!J1126&amp;paste!K1126&amp; "  :   "&amp;paste!M1126&amp; "  :   "&amp;paste!P1126,"")</f>
        <v/>
      </c>
      <c r="O1124" s="158" t="n"/>
      <c r="P1124">
        <f>VLOOKUP(L1124,'L_User+EndUser'!$C$2:$K$500,8,FALSE)</f>
        <v/>
      </c>
      <c r="Q1124">
        <f>VLOOKUP(L1124,'L_User+EndUser'!$C$2:$K$500,9,FALSE)</f>
        <v/>
      </c>
      <c r="R1124" s="158" t="n"/>
      <c r="T1124" s="158" t="n"/>
      <c r="V1124" s="158" t="n"/>
      <c r="AB1124">
        <f>paste!J1126</f>
        <v/>
      </c>
      <c r="AC1124">
        <f>L1124</f>
        <v/>
      </c>
      <c r="AO1124">
        <f>YEAR(paste!O1126)</f>
        <v/>
      </c>
      <c r="AP1124">
        <f>MONTH(paste!O1126)</f>
        <v/>
      </c>
      <c r="AQ1124">
        <f>DAY(paste!O1126)</f>
        <v/>
      </c>
      <c r="BD1124">
        <f>IF(paste!L1126="","",paste!L1126)</f>
        <v/>
      </c>
      <c r="BM1124" t="n">
        <v>1</v>
      </c>
      <c r="BN1124">
        <f>VLOOKUP(paste!E1126,L_Product!$A$2:$B$2001,2,FALSE)</f>
        <v/>
      </c>
      <c r="BO1124" s="21" t="n"/>
      <c r="BT1124" t="n">
        <v>2</v>
      </c>
      <c r="BU1124">
        <f>IF($BM$2=1,2,IF($BM$2=18,1))</f>
        <v/>
      </c>
      <c r="BV1124">
        <f>IF($BM$2=1,0,IF($BM$2=18,1))</f>
        <v/>
      </c>
      <c r="BW1124" t="n">
        <v>2</v>
      </c>
      <c r="BX1124" t="n">
        <v>0</v>
      </c>
      <c r="BY1124" t="n">
        <v>3</v>
      </c>
      <c r="BZ1124">
        <f>VLOOKUP(BN1124,L_Product!$B$2:$Z$2001,14,FALSE)</f>
        <v/>
      </c>
      <c r="CA1124">
        <f>paste!H1126</f>
        <v/>
      </c>
      <c r="CB1124">
        <f>BZ1124*CA1124</f>
        <v/>
      </c>
      <c r="CN1124" s="158" t="n">
        <v>1</v>
      </c>
      <c r="CO1124" s="158" t="n">
        <v>1</v>
      </c>
      <c r="CP1124" s="158" t="n">
        <v>1</v>
      </c>
      <c r="CQ1124" s="158" t="n">
        <v>1</v>
      </c>
      <c r="CR1124" s="158" t="n">
        <v>1</v>
      </c>
      <c r="CS1124" s="158" t="n">
        <v>0</v>
      </c>
      <c r="CT1124" s="158" t="n">
        <v>0</v>
      </c>
      <c r="CU1124" s="158" t="n">
        <v>0</v>
      </c>
      <c r="CV1124" s="158" t="n">
        <v>0</v>
      </c>
      <c r="CW1124" s="158" t="n">
        <v>0</v>
      </c>
      <c r="CX1124">
        <f>B1124</f>
        <v/>
      </c>
      <c r="CY1124">
        <f>C1124</f>
        <v/>
      </c>
      <c r="CZ1124">
        <f>D1124</f>
        <v/>
      </c>
      <c r="DA1124" s="158" t="n">
        <v>1900</v>
      </c>
      <c r="DB1124" s="158" t="n">
        <v>1</v>
      </c>
      <c r="DC1124" s="158" t="n">
        <v>1</v>
      </c>
      <c r="DD1124" s="158" t="n">
        <v>1900</v>
      </c>
      <c r="DE1124" s="158" t="n">
        <v>1</v>
      </c>
      <c r="DF1124" s="158" t="n">
        <v>1</v>
      </c>
      <c r="DG1124" s="158" t="n">
        <v>1900</v>
      </c>
      <c r="DH1124" s="158" t="n">
        <v>1</v>
      </c>
      <c r="DI1124" s="158" t="n">
        <v>1</v>
      </c>
      <c r="DJ1124" s="158" t="n">
        <v>1900</v>
      </c>
      <c r="DK1124" s="158" t="n">
        <v>1</v>
      </c>
      <c r="DL1124" s="158" t="n">
        <v>1</v>
      </c>
      <c r="DR1124" s="158" t="n">
        <v>2</v>
      </c>
      <c r="DS1124" s="158" t="n">
        <v>1</v>
      </c>
      <c r="DT1124" s="158" t="n">
        <v>2</v>
      </c>
      <c r="DU1124" s="158" t="n">
        <v>1</v>
      </c>
      <c r="DV1124" s="158" t="n">
        <v>3</v>
      </c>
      <c r="DW1124" s="158" t="n">
        <v>1</v>
      </c>
      <c r="DX1124" s="158" t="n">
        <v>3</v>
      </c>
      <c r="DY1124" s="158" t="n">
        <v>0</v>
      </c>
      <c r="DZ1124" s="158" t="n">
        <v>0</v>
      </c>
      <c r="EA1124" s="158" t="n">
        <v>0</v>
      </c>
      <c r="EB1124" s="158" t="n">
        <v>0</v>
      </c>
      <c r="EC1124" s="158" t="n">
        <v>0</v>
      </c>
      <c r="ED1124" s="158" t="n">
        <v>0</v>
      </c>
      <c r="EE1124" s="158" t="n">
        <v>0</v>
      </c>
      <c r="EF1124" s="158" t="n">
        <v>0</v>
      </c>
      <c r="EG1124" s="158" t="n">
        <v>0</v>
      </c>
      <c r="EH1124" s="158" t="n">
        <v>0</v>
      </c>
      <c r="EI1124" s="158" t="n">
        <v>0</v>
      </c>
      <c r="EJ1124" s="158" t="n">
        <v>0</v>
      </c>
      <c r="EK1124" s="158" t="n">
        <v>0</v>
      </c>
      <c r="EL1124" s="158" t="n">
        <v>0</v>
      </c>
      <c r="EM1124" s="158" t="n">
        <v>0</v>
      </c>
      <c r="EN1124" s="158" t="n">
        <v>0</v>
      </c>
      <c r="EO1124" s="158" t="n">
        <v>0</v>
      </c>
      <c r="EP1124" s="158" t="n">
        <v>0</v>
      </c>
      <c r="EQ1124" s="158" t="n">
        <v>0</v>
      </c>
      <c r="ER1124" s="158" t="n">
        <v>0</v>
      </c>
      <c r="ES1124" s="158" t="n">
        <v>0</v>
      </c>
      <c r="ET1124" s="158" t="n">
        <v>0</v>
      </c>
      <c r="EU1124" s="158" t="n">
        <v>0</v>
      </c>
      <c r="EV1124" s="158" t="n">
        <v>0</v>
      </c>
      <c r="EW1124" s="158" t="n">
        <v>0</v>
      </c>
      <c r="EX1124" s="158" t="n">
        <v>0</v>
      </c>
      <c r="EY1124" s="158" t="n">
        <v>0</v>
      </c>
      <c r="EZ1124" s="158" t="n">
        <v>1900</v>
      </c>
      <c r="FA1124" s="158" t="n">
        <v>1</v>
      </c>
      <c r="FB1124" s="158" t="n">
        <v>1</v>
      </c>
      <c r="FC1124" s="158" t="n">
        <v>1900</v>
      </c>
      <c r="FD1124" s="158" t="n">
        <v>1</v>
      </c>
      <c r="FE1124" s="158" t="n">
        <v>1</v>
      </c>
      <c r="FF1124" s="158" t="n">
        <v>1900</v>
      </c>
      <c r="FG1124" s="158" t="n">
        <v>1</v>
      </c>
      <c r="FH1124" s="158" t="n">
        <v>1</v>
      </c>
      <c r="FI1124" s="158" t="n">
        <v>1900</v>
      </c>
      <c r="FJ1124" s="158" t="n">
        <v>1</v>
      </c>
      <c r="FK1124" s="158" t="n">
        <v>1</v>
      </c>
      <c r="FL1124" s="158" t="n">
        <v>1900</v>
      </c>
      <c r="FM1124" s="158" t="n">
        <v>1</v>
      </c>
      <c r="FN1124" s="158" t="n">
        <v>1</v>
      </c>
      <c r="FO1124" s="158" t="n">
        <v>1900</v>
      </c>
      <c r="FP1124" s="158" t="n">
        <v>1</v>
      </c>
      <c r="FQ1124" s="158" t="n">
        <v>1</v>
      </c>
      <c r="FR1124" s="158" t="n">
        <v>1900</v>
      </c>
      <c r="FS1124" s="158" t="n">
        <v>1</v>
      </c>
      <c r="FT1124" s="158" t="n">
        <v>1</v>
      </c>
      <c r="FU1124" s="158" t="n">
        <v>1900</v>
      </c>
      <c r="FV1124" s="158" t="n">
        <v>1</v>
      </c>
      <c r="FW1124" s="158" t="n">
        <v>1</v>
      </c>
    </row>
    <row r="1125">
      <c r="A1125">
        <f>IF(F1125&gt;1,A1124,IF(AND(I1125&lt;10,paste!A1127&lt;10),RIGHT(H1125,2)&amp;"0"&amp;I1125&amp;"000"&amp;paste!A1127,IF(AND(I1125&lt;10,paste!A1127&gt;=10,paste!A1127&lt;100),RIGHT(H1125,2)&amp;"0"&amp;I1125&amp;"00"&amp;paste!A1127,IF(AND(I1125&lt;10,paste!A1127&gt;=100,paste!A1127&lt;1000),RIGHT(H1125,2)&amp;"0"&amp;I1125&amp;"0"&amp;paste!A1127,IF(AND(I1125&lt;10,paste!A1127&gt;=1000),RIGHT(H1125,2)&amp;"0"&amp;I1125&amp;paste!A1127,IF(AND(I1125&gt;=10,paste!A1127&lt;10),RIGHT(H1125,2)&amp;I1125&amp;"000"&amp;paste!A1127,IF(AND(I1125&gt;=10,paste!A1127&gt;=10,paste!A1127&lt;100),RIGHT(H1125,2)&amp;I1125&amp;"00"&amp;paste!A1127,IF(AND(I1125&gt;=10,paste!A1127&gt;=100,paste!A1127&lt;1000),RIGHT(H1125,2)&amp;I1125&amp;"0"&amp;paste!A1127,RIGHT(H1125,2)&amp;I1125&amp;paste!A1127))))))))</f>
        <v/>
      </c>
      <c r="B1125">
        <f>YEAR(paste!C1127)</f>
        <v/>
      </c>
      <c r="C1125">
        <f>MONTH(paste!C1127)</f>
        <v/>
      </c>
      <c r="D1125">
        <f>DAY(paste!C1127)</f>
        <v/>
      </c>
      <c r="E1125" s="158" t="n">
        <v>0</v>
      </c>
      <c r="F1125">
        <f>IF(AND(L1125=L1124,D1125=D1124),F1124+1,1)</f>
        <v/>
      </c>
      <c r="G1125" s="158" t="n">
        <v>0</v>
      </c>
      <c r="H1125">
        <f>YEAR(paste!C1127)</f>
        <v/>
      </c>
      <c r="I1125">
        <f>MONTH(paste!C1127)</f>
        <v/>
      </c>
      <c r="J1125">
        <f>DAY(paste!C1127)</f>
        <v/>
      </c>
      <c r="K1125">
        <f>A1125</f>
        <v/>
      </c>
      <c r="L1125">
        <f>IF(ISBLANK(VLOOKUP(paste!J1127,'得意先名 (2)'!$B$3:$F$2005,5,FALSE)),paste!P1127,IFERROR(VLOOKUP(paste!J1127,'得意先名 (2)'!$B$3:$F$2005,5,FALSE),"ZZZZZZZZZZZ"))</f>
        <v/>
      </c>
      <c r="M1125">
        <f>IF(L1125="ZZZZZZZZZZZ",paste!J1127&amp;paste!K1127&amp; "  :   "&amp;paste!M1127&amp; "  :   "&amp;paste!P1127,"")</f>
        <v/>
      </c>
      <c r="O1125" s="158" t="n"/>
      <c r="P1125">
        <f>VLOOKUP(L1125,'L_User+EndUser'!$C$2:$K$500,8,FALSE)</f>
        <v/>
      </c>
      <c r="Q1125">
        <f>VLOOKUP(L1125,'L_User+EndUser'!$C$2:$K$500,9,FALSE)</f>
        <v/>
      </c>
      <c r="R1125" s="158" t="n"/>
      <c r="T1125" s="158" t="n"/>
      <c r="V1125" s="158" t="n"/>
      <c r="AB1125">
        <f>paste!J1127</f>
        <v/>
      </c>
      <c r="AC1125">
        <f>L1125</f>
        <v/>
      </c>
      <c r="AO1125">
        <f>YEAR(paste!O1127)</f>
        <v/>
      </c>
      <c r="AP1125">
        <f>MONTH(paste!O1127)</f>
        <v/>
      </c>
      <c r="AQ1125">
        <f>DAY(paste!O1127)</f>
        <v/>
      </c>
      <c r="BD1125">
        <f>IF(paste!L1127="","",paste!L1127)</f>
        <v/>
      </c>
      <c r="BM1125" t="n">
        <v>1</v>
      </c>
      <c r="BN1125">
        <f>VLOOKUP(paste!E1127,L_Product!$A$2:$B$2001,2,FALSE)</f>
        <v/>
      </c>
      <c r="BO1125" s="21" t="n"/>
      <c r="BT1125" t="n">
        <v>2</v>
      </c>
      <c r="BU1125">
        <f>IF($BM$2=1,2,IF($BM$2=18,1))</f>
        <v/>
      </c>
      <c r="BV1125">
        <f>IF($BM$2=1,0,IF($BM$2=18,1))</f>
        <v/>
      </c>
      <c r="BW1125" t="n">
        <v>2</v>
      </c>
      <c r="BX1125" t="n">
        <v>0</v>
      </c>
      <c r="BY1125" t="n">
        <v>3</v>
      </c>
      <c r="BZ1125">
        <f>VLOOKUP(BN1125,L_Product!$B$2:$Z$2001,14,FALSE)</f>
        <v/>
      </c>
      <c r="CA1125">
        <f>paste!H1127</f>
        <v/>
      </c>
      <c r="CB1125">
        <f>BZ1125*CA1125</f>
        <v/>
      </c>
      <c r="CN1125" s="158" t="n">
        <v>1</v>
      </c>
      <c r="CO1125" s="158" t="n">
        <v>1</v>
      </c>
      <c r="CP1125" s="158" t="n">
        <v>1</v>
      </c>
      <c r="CQ1125" s="158" t="n">
        <v>1</v>
      </c>
      <c r="CR1125" s="158" t="n">
        <v>1</v>
      </c>
      <c r="CS1125" s="158" t="n">
        <v>0</v>
      </c>
      <c r="CT1125" s="158" t="n">
        <v>0</v>
      </c>
      <c r="CU1125" s="158" t="n">
        <v>0</v>
      </c>
      <c r="CV1125" s="158" t="n">
        <v>0</v>
      </c>
      <c r="CW1125" s="158" t="n">
        <v>0</v>
      </c>
      <c r="CX1125">
        <f>B1125</f>
        <v/>
      </c>
      <c r="CY1125">
        <f>C1125</f>
        <v/>
      </c>
      <c r="CZ1125">
        <f>D1125</f>
        <v/>
      </c>
      <c r="DA1125" s="158" t="n">
        <v>1900</v>
      </c>
      <c r="DB1125" s="158" t="n">
        <v>1</v>
      </c>
      <c r="DC1125" s="158" t="n">
        <v>1</v>
      </c>
      <c r="DD1125" s="158" t="n">
        <v>1900</v>
      </c>
      <c r="DE1125" s="158" t="n">
        <v>1</v>
      </c>
      <c r="DF1125" s="158" t="n">
        <v>1</v>
      </c>
      <c r="DG1125" s="158" t="n">
        <v>1900</v>
      </c>
      <c r="DH1125" s="158" t="n">
        <v>1</v>
      </c>
      <c r="DI1125" s="158" t="n">
        <v>1</v>
      </c>
      <c r="DJ1125" s="158" t="n">
        <v>1900</v>
      </c>
      <c r="DK1125" s="158" t="n">
        <v>1</v>
      </c>
      <c r="DL1125" s="158" t="n">
        <v>1</v>
      </c>
      <c r="DR1125" s="158" t="n">
        <v>2</v>
      </c>
      <c r="DS1125" s="158" t="n">
        <v>1</v>
      </c>
      <c r="DT1125" s="158" t="n">
        <v>2</v>
      </c>
      <c r="DU1125" s="158" t="n">
        <v>1</v>
      </c>
      <c r="DV1125" s="158" t="n">
        <v>3</v>
      </c>
      <c r="DW1125" s="158" t="n">
        <v>1</v>
      </c>
      <c r="DX1125" s="158" t="n">
        <v>3</v>
      </c>
      <c r="DY1125" s="158" t="n">
        <v>0</v>
      </c>
      <c r="DZ1125" s="158" t="n">
        <v>0</v>
      </c>
      <c r="EA1125" s="158" t="n">
        <v>0</v>
      </c>
      <c r="EB1125" s="158" t="n">
        <v>0</v>
      </c>
      <c r="EC1125" s="158" t="n">
        <v>0</v>
      </c>
      <c r="ED1125" s="158" t="n">
        <v>0</v>
      </c>
      <c r="EE1125" s="158" t="n">
        <v>0</v>
      </c>
      <c r="EF1125" s="158" t="n">
        <v>0</v>
      </c>
      <c r="EG1125" s="158" t="n">
        <v>0</v>
      </c>
      <c r="EH1125" s="158" t="n">
        <v>0</v>
      </c>
      <c r="EI1125" s="158" t="n">
        <v>0</v>
      </c>
      <c r="EJ1125" s="158" t="n">
        <v>0</v>
      </c>
      <c r="EK1125" s="158" t="n">
        <v>0</v>
      </c>
      <c r="EL1125" s="158" t="n">
        <v>0</v>
      </c>
      <c r="EM1125" s="158" t="n">
        <v>0</v>
      </c>
      <c r="EN1125" s="158" t="n">
        <v>0</v>
      </c>
      <c r="EO1125" s="158" t="n">
        <v>0</v>
      </c>
      <c r="EP1125" s="158" t="n">
        <v>0</v>
      </c>
      <c r="EQ1125" s="158" t="n">
        <v>0</v>
      </c>
      <c r="ER1125" s="158" t="n">
        <v>0</v>
      </c>
      <c r="ES1125" s="158" t="n">
        <v>0</v>
      </c>
      <c r="ET1125" s="158" t="n">
        <v>0</v>
      </c>
      <c r="EU1125" s="158" t="n">
        <v>0</v>
      </c>
      <c r="EV1125" s="158" t="n">
        <v>0</v>
      </c>
      <c r="EW1125" s="158" t="n">
        <v>0</v>
      </c>
      <c r="EX1125" s="158" t="n">
        <v>0</v>
      </c>
      <c r="EY1125" s="158" t="n">
        <v>0</v>
      </c>
      <c r="EZ1125" s="158" t="n">
        <v>1900</v>
      </c>
      <c r="FA1125" s="158" t="n">
        <v>1</v>
      </c>
      <c r="FB1125" s="158" t="n">
        <v>1</v>
      </c>
      <c r="FC1125" s="158" t="n">
        <v>1900</v>
      </c>
      <c r="FD1125" s="158" t="n">
        <v>1</v>
      </c>
      <c r="FE1125" s="158" t="n">
        <v>1</v>
      </c>
      <c r="FF1125" s="158" t="n">
        <v>1900</v>
      </c>
      <c r="FG1125" s="158" t="n">
        <v>1</v>
      </c>
      <c r="FH1125" s="158" t="n">
        <v>1</v>
      </c>
      <c r="FI1125" s="158" t="n">
        <v>1900</v>
      </c>
      <c r="FJ1125" s="158" t="n">
        <v>1</v>
      </c>
      <c r="FK1125" s="158" t="n">
        <v>1</v>
      </c>
      <c r="FL1125" s="158" t="n">
        <v>1900</v>
      </c>
      <c r="FM1125" s="158" t="n">
        <v>1</v>
      </c>
      <c r="FN1125" s="158" t="n">
        <v>1</v>
      </c>
      <c r="FO1125" s="158" t="n">
        <v>1900</v>
      </c>
      <c r="FP1125" s="158" t="n">
        <v>1</v>
      </c>
      <c r="FQ1125" s="158" t="n">
        <v>1</v>
      </c>
      <c r="FR1125" s="158" t="n">
        <v>1900</v>
      </c>
      <c r="FS1125" s="158" t="n">
        <v>1</v>
      </c>
      <c r="FT1125" s="158" t="n">
        <v>1</v>
      </c>
      <c r="FU1125" s="158" t="n">
        <v>1900</v>
      </c>
      <c r="FV1125" s="158" t="n">
        <v>1</v>
      </c>
      <c r="FW1125" s="158" t="n">
        <v>1</v>
      </c>
    </row>
    <row r="1126">
      <c r="A1126">
        <f>IF(F1126&gt;1,A1125,IF(AND(I1126&lt;10,paste!A1128&lt;10),RIGHT(H1126,2)&amp;"0"&amp;I1126&amp;"000"&amp;paste!A1128,IF(AND(I1126&lt;10,paste!A1128&gt;=10,paste!A1128&lt;100),RIGHT(H1126,2)&amp;"0"&amp;I1126&amp;"00"&amp;paste!A1128,IF(AND(I1126&lt;10,paste!A1128&gt;=100,paste!A1128&lt;1000),RIGHT(H1126,2)&amp;"0"&amp;I1126&amp;"0"&amp;paste!A1128,IF(AND(I1126&lt;10,paste!A1128&gt;=1000),RIGHT(H1126,2)&amp;"0"&amp;I1126&amp;paste!A1128,IF(AND(I1126&gt;=10,paste!A1128&lt;10),RIGHT(H1126,2)&amp;I1126&amp;"000"&amp;paste!A1128,IF(AND(I1126&gt;=10,paste!A1128&gt;=10,paste!A1128&lt;100),RIGHT(H1126,2)&amp;I1126&amp;"00"&amp;paste!A1128,IF(AND(I1126&gt;=10,paste!A1128&gt;=100,paste!A1128&lt;1000),RIGHT(H1126,2)&amp;I1126&amp;"0"&amp;paste!A1128,RIGHT(H1126,2)&amp;I1126&amp;paste!A1128))))))))</f>
        <v/>
      </c>
      <c r="B1126">
        <f>YEAR(paste!C1128)</f>
        <v/>
      </c>
      <c r="C1126">
        <f>MONTH(paste!C1128)</f>
        <v/>
      </c>
      <c r="D1126">
        <f>DAY(paste!C1128)</f>
        <v/>
      </c>
      <c r="E1126" s="158" t="n">
        <v>0</v>
      </c>
      <c r="F1126">
        <f>IF(AND(L1126=L1125,D1126=D1125),F1125+1,1)</f>
        <v/>
      </c>
      <c r="G1126" s="158" t="n">
        <v>0</v>
      </c>
      <c r="H1126">
        <f>YEAR(paste!C1128)</f>
        <v/>
      </c>
      <c r="I1126">
        <f>MONTH(paste!C1128)</f>
        <v/>
      </c>
      <c r="J1126">
        <f>DAY(paste!C1128)</f>
        <v/>
      </c>
      <c r="K1126">
        <f>A1126</f>
        <v/>
      </c>
      <c r="L1126">
        <f>IF(ISBLANK(VLOOKUP(paste!J1128,'得意先名 (2)'!$B$3:$F$2005,5,FALSE)),paste!P1128,IFERROR(VLOOKUP(paste!J1128,'得意先名 (2)'!$B$3:$F$2005,5,FALSE),"ZZZZZZZZZZZ"))</f>
        <v/>
      </c>
      <c r="M1126">
        <f>IF(L1126="ZZZZZZZZZZZ",paste!J1128&amp;paste!K1128&amp; "  :   "&amp;paste!M1128&amp; "  :   "&amp;paste!P1128,"")</f>
        <v/>
      </c>
      <c r="O1126" s="158" t="n"/>
      <c r="P1126">
        <f>VLOOKUP(L1126,'L_User+EndUser'!$C$2:$K$500,8,FALSE)</f>
        <v/>
      </c>
      <c r="Q1126">
        <f>VLOOKUP(L1126,'L_User+EndUser'!$C$2:$K$500,9,FALSE)</f>
        <v/>
      </c>
      <c r="R1126" s="158" t="n"/>
      <c r="T1126" s="158" t="n"/>
      <c r="V1126" s="158" t="n"/>
      <c r="AB1126">
        <f>paste!J1128</f>
        <v/>
      </c>
      <c r="AC1126">
        <f>L1126</f>
        <v/>
      </c>
      <c r="AO1126">
        <f>YEAR(paste!O1128)</f>
        <v/>
      </c>
      <c r="AP1126">
        <f>MONTH(paste!O1128)</f>
        <v/>
      </c>
      <c r="AQ1126">
        <f>DAY(paste!O1128)</f>
        <v/>
      </c>
      <c r="BD1126">
        <f>IF(paste!L1128="","",paste!L1128)</f>
        <v/>
      </c>
      <c r="BM1126" t="n">
        <v>1</v>
      </c>
      <c r="BN1126">
        <f>VLOOKUP(paste!E1128,L_Product!$A$2:$B$2001,2,FALSE)</f>
        <v/>
      </c>
      <c r="BO1126" s="21" t="n"/>
      <c r="BT1126" t="n">
        <v>2</v>
      </c>
      <c r="BU1126">
        <f>IF($BM$2=1,2,IF($BM$2=18,1))</f>
        <v/>
      </c>
      <c r="BV1126">
        <f>IF($BM$2=1,0,IF($BM$2=18,1))</f>
        <v/>
      </c>
      <c r="BW1126" t="n">
        <v>2</v>
      </c>
      <c r="BX1126" t="n">
        <v>0</v>
      </c>
      <c r="BY1126" t="n">
        <v>3</v>
      </c>
      <c r="BZ1126">
        <f>VLOOKUP(BN1126,L_Product!$B$2:$Z$2001,14,FALSE)</f>
        <v/>
      </c>
      <c r="CA1126">
        <f>paste!H1128</f>
        <v/>
      </c>
      <c r="CB1126">
        <f>BZ1126*CA1126</f>
        <v/>
      </c>
      <c r="CN1126" s="158" t="n">
        <v>1</v>
      </c>
      <c r="CO1126" s="158" t="n">
        <v>1</v>
      </c>
      <c r="CP1126" s="158" t="n">
        <v>1</v>
      </c>
      <c r="CQ1126" s="158" t="n">
        <v>1</v>
      </c>
      <c r="CR1126" s="158" t="n">
        <v>1</v>
      </c>
      <c r="CS1126" s="158" t="n">
        <v>0</v>
      </c>
      <c r="CT1126" s="158" t="n">
        <v>0</v>
      </c>
      <c r="CU1126" s="158" t="n">
        <v>0</v>
      </c>
      <c r="CV1126" s="158" t="n">
        <v>0</v>
      </c>
      <c r="CW1126" s="158" t="n">
        <v>0</v>
      </c>
      <c r="CX1126">
        <f>B1126</f>
        <v/>
      </c>
      <c r="CY1126">
        <f>C1126</f>
        <v/>
      </c>
      <c r="CZ1126">
        <f>D1126</f>
        <v/>
      </c>
      <c r="DA1126" s="158" t="n">
        <v>1900</v>
      </c>
      <c r="DB1126" s="158" t="n">
        <v>1</v>
      </c>
      <c r="DC1126" s="158" t="n">
        <v>1</v>
      </c>
      <c r="DD1126" s="158" t="n">
        <v>1900</v>
      </c>
      <c r="DE1126" s="158" t="n">
        <v>1</v>
      </c>
      <c r="DF1126" s="158" t="n">
        <v>1</v>
      </c>
      <c r="DG1126" s="158" t="n">
        <v>1900</v>
      </c>
      <c r="DH1126" s="158" t="n">
        <v>1</v>
      </c>
      <c r="DI1126" s="158" t="n">
        <v>1</v>
      </c>
      <c r="DJ1126" s="158" t="n">
        <v>1900</v>
      </c>
      <c r="DK1126" s="158" t="n">
        <v>1</v>
      </c>
      <c r="DL1126" s="158" t="n">
        <v>1</v>
      </c>
      <c r="DR1126" s="158" t="n">
        <v>2</v>
      </c>
      <c r="DS1126" s="158" t="n">
        <v>1</v>
      </c>
      <c r="DT1126" s="158" t="n">
        <v>2</v>
      </c>
      <c r="DU1126" s="158" t="n">
        <v>1</v>
      </c>
      <c r="DV1126" s="158" t="n">
        <v>3</v>
      </c>
      <c r="DW1126" s="158" t="n">
        <v>1</v>
      </c>
      <c r="DX1126" s="158" t="n">
        <v>3</v>
      </c>
      <c r="DY1126" s="158" t="n">
        <v>0</v>
      </c>
      <c r="DZ1126" s="158" t="n">
        <v>0</v>
      </c>
      <c r="EA1126" s="158" t="n">
        <v>0</v>
      </c>
      <c r="EB1126" s="158" t="n">
        <v>0</v>
      </c>
      <c r="EC1126" s="158" t="n">
        <v>0</v>
      </c>
      <c r="ED1126" s="158" t="n">
        <v>0</v>
      </c>
      <c r="EE1126" s="158" t="n">
        <v>0</v>
      </c>
      <c r="EF1126" s="158" t="n">
        <v>0</v>
      </c>
      <c r="EG1126" s="158" t="n">
        <v>0</v>
      </c>
      <c r="EH1126" s="158" t="n">
        <v>0</v>
      </c>
      <c r="EI1126" s="158" t="n">
        <v>0</v>
      </c>
      <c r="EJ1126" s="158" t="n">
        <v>0</v>
      </c>
      <c r="EK1126" s="158" t="n">
        <v>0</v>
      </c>
      <c r="EL1126" s="158" t="n">
        <v>0</v>
      </c>
      <c r="EM1126" s="158" t="n">
        <v>0</v>
      </c>
      <c r="EN1126" s="158" t="n">
        <v>0</v>
      </c>
      <c r="EO1126" s="158" t="n">
        <v>0</v>
      </c>
      <c r="EP1126" s="158" t="n">
        <v>0</v>
      </c>
      <c r="EQ1126" s="158" t="n">
        <v>0</v>
      </c>
      <c r="ER1126" s="158" t="n">
        <v>0</v>
      </c>
      <c r="ES1126" s="158" t="n">
        <v>0</v>
      </c>
      <c r="ET1126" s="158" t="n">
        <v>0</v>
      </c>
      <c r="EU1126" s="158" t="n">
        <v>0</v>
      </c>
      <c r="EV1126" s="158" t="n">
        <v>0</v>
      </c>
      <c r="EW1126" s="158" t="n">
        <v>0</v>
      </c>
      <c r="EX1126" s="158" t="n">
        <v>0</v>
      </c>
      <c r="EY1126" s="158" t="n">
        <v>0</v>
      </c>
      <c r="EZ1126" s="158" t="n">
        <v>1900</v>
      </c>
      <c r="FA1126" s="158" t="n">
        <v>1</v>
      </c>
      <c r="FB1126" s="158" t="n">
        <v>1</v>
      </c>
      <c r="FC1126" s="158" t="n">
        <v>1900</v>
      </c>
      <c r="FD1126" s="158" t="n">
        <v>1</v>
      </c>
      <c r="FE1126" s="158" t="n">
        <v>1</v>
      </c>
      <c r="FF1126" s="158" t="n">
        <v>1900</v>
      </c>
      <c r="FG1126" s="158" t="n">
        <v>1</v>
      </c>
      <c r="FH1126" s="158" t="n">
        <v>1</v>
      </c>
      <c r="FI1126" s="158" t="n">
        <v>1900</v>
      </c>
      <c r="FJ1126" s="158" t="n">
        <v>1</v>
      </c>
      <c r="FK1126" s="158" t="n">
        <v>1</v>
      </c>
      <c r="FL1126" s="158" t="n">
        <v>1900</v>
      </c>
      <c r="FM1126" s="158" t="n">
        <v>1</v>
      </c>
      <c r="FN1126" s="158" t="n">
        <v>1</v>
      </c>
      <c r="FO1126" s="158" t="n">
        <v>1900</v>
      </c>
      <c r="FP1126" s="158" t="n">
        <v>1</v>
      </c>
      <c r="FQ1126" s="158" t="n">
        <v>1</v>
      </c>
      <c r="FR1126" s="158" t="n">
        <v>1900</v>
      </c>
      <c r="FS1126" s="158" t="n">
        <v>1</v>
      </c>
      <c r="FT1126" s="158" t="n">
        <v>1</v>
      </c>
      <c r="FU1126" s="158" t="n">
        <v>1900</v>
      </c>
      <c r="FV1126" s="158" t="n">
        <v>1</v>
      </c>
      <c r="FW1126" s="158" t="n">
        <v>1</v>
      </c>
    </row>
    <row r="1127">
      <c r="A1127">
        <f>IF(F1127&gt;1,A1126,IF(AND(I1127&lt;10,paste!A1129&lt;10),RIGHT(H1127,2)&amp;"0"&amp;I1127&amp;"000"&amp;paste!A1129,IF(AND(I1127&lt;10,paste!A1129&gt;=10,paste!A1129&lt;100),RIGHT(H1127,2)&amp;"0"&amp;I1127&amp;"00"&amp;paste!A1129,IF(AND(I1127&lt;10,paste!A1129&gt;=100,paste!A1129&lt;1000),RIGHT(H1127,2)&amp;"0"&amp;I1127&amp;"0"&amp;paste!A1129,IF(AND(I1127&lt;10,paste!A1129&gt;=1000),RIGHT(H1127,2)&amp;"0"&amp;I1127&amp;paste!A1129,IF(AND(I1127&gt;=10,paste!A1129&lt;10),RIGHT(H1127,2)&amp;I1127&amp;"000"&amp;paste!A1129,IF(AND(I1127&gt;=10,paste!A1129&gt;=10,paste!A1129&lt;100),RIGHT(H1127,2)&amp;I1127&amp;"00"&amp;paste!A1129,IF(AND(I1127&gt;=10,paste!A1129&gt;=100,paste!A1129&lt;1000),RIGHT(H1127,2)&amp;I1127&amp;"0"&amp;paste!A1129,RIGHT(H1127,2)&amp;I1127&amp;paste!A1129))))))))</f>
        <v/>
      </c>
      <c r="B1127">
        <f>YEAR(paste!C1129)</f>
        <v/>
      </c>
      <c r="C1127">
        <f>MONTH(paste!C1129)</f>
        <v/>
      </c>
      <c r="D1127">
        <f>DAY(paste!C1129)</f>
        <v/>
      </c>
      <c r="E1127" s="158" t="n">
        <v>0</v>
      </c>
      <c r="F1127">
        <f>IF(AND(L1127=L1126,D1127=D1126),F1126+1,1)</f>
        <v/>
      </c>
      <c r="G1127" s="158" t="n">
        <v>0</v>
      </c>
      <c r="H1127">
        <f>YEAR(paste!C1129)</f>
        <v/>
      </c>
      <c r="I1127">
        <f>MONTH(paste!C1129)</f>
        <v/>
      </c>
      <c r="J1127">
        <f>DAY(paste!C1129)</f>
        <v/>
      </c>
      <c r="K1127">
        <f>A1127</f>
        <v/>
      </c>
      <c r="L1127">
        <f>IF(ISBLANK(VLOOKUP(paste!J1129,'得意先名 (2)'!$B$3:$F$2005,5,FALSE)),paste!P1129,IFERROR(VLOOKUP(paste!J1129,'得意先名 (2)'!$B$3:$F$2005,5,FALSE),"ZZZZZZZZZZZ"))</f>
        <v/>
      </c>
      <c r="M1127">
        <f>IF(L1127="ZZZZZZZZZZZ",paste!J1129&amp;paste!K1129&amp; "  :   "&amp;paste!M1129&amp; "  :   "&amp;paste!P1129,"")</f>
        <v/>
      </c>
      <c r="O1127" s="158" t="n"/>
      <c r="P1127">
        <f>VLOOKUP(L1127,'L_User+EndUser'!$C$2:$K$500,8,FALSE)</f>
        <v/>
      </c>
      <c r="Q1127">
        <f>VLOOKUP(L1127,'L_User+EndUser'!$C$2:$K$500,9,FALSE)</f>
        <v/>
      </c>
      <c r="R1127" s="158" t="n"/>
      <c r="T1127" s="158" t="n"/>
      <c r="V1127" s="158" t="n"/>
      <c r="AB1127">
        <f>paste!J1129</f>
        <v/>
      </c>
      <c r="AC1127">
        <f>L1127</f>
        <v/>
      </c>
      <c r="AO1127">
        <f>YEAR(paste!O1129)</f>
        <v/>
      </c>
      <c r="AP1127">
        <f>MONTH(paste!O1129)</f>
        <v/>
      </c>
      <c r="AQ1127">
        <f>DAY(paste!O1129)</f>
        <v/>
      </c>
      <c r="BD1127">
        <f>IF(paste!L1129="","",paste!L1129)</f>
        <v/>
      </c>
      <c r="BM1127" t="n">
        <v>1</v>
      </c>
      <c r="BN1127">
        <f>VLOOKUP(paste!E1129,L_Product!$A$2:$B$2001,2,FALSE)</f>
        <v/>
      </c>
      <c r="BO1127" s="21" t="n"/>
      <c r="BT1127" t="n">
        <v>2</v>
      </c>
      <c r="BU1127">
        <f>IF($BM$2=1,2,IF($BM$2=18,1))</f>
        <v/>
      </c>
      <c r="BV1127">
        <f>IF($BM$2=1,0,IF($BM$2=18,1))</f>
        <v/>
      </c>
      <c r="BW1127" t="n">
        <v>2</v>
      </c>
      <c r="BX1127" t="n">
        <v>0</v>
      </c>
      <c r="BY1127" t="n">
        <v>3</v>
      </c>
      <c r="BZ1127">
        <f>VLOOKUP(BN1127,L_Product!$B$2:$Z$2001,14,FALSE)</f>
        <v/>
      </c>
      <c r="CA1127">
        <f>paste!H1129</f>
        <v/>
      </c>
      <c r="CB1127">
        <f>BZ1127*CA1127</f>
        <v/>
      </c>
      <c r="CN1127" s="158" t="n">
        <v>1</v>
      </c>
      <c r="CO1127" s="158" t="n">
        <v>1</v>
      </c>
      <c r="CP1127" s="158" t="n">
        <v>1</v>
      </c>
      <c r="CQ1127" s="158" t="n">
        <v>1</v>
      </c>
      <c r="CR1127" s="158" t="n">
        <v>1</v>
      </c>
      <c r="CS1127" s="158" t="n">
        <v>0</v>
      </c>
      <c r="CT1127" s="158" t="n">
        <v>0</v>
      </c>
      <c r="CU1127" s="158" t="n">
        <v>0</v>
      </c>
      <c r="CV1127" s="158" t="n">
        <v>0</v>
      </c>
      <c r="CW1127" s="158" t="n">
        <v>0</v>
      </c>
      <c r="CX1127">
        <f>B1127</f>
        <v/>
      </c>
      <c r="CY1127">
        <f>C1127</f>
        <v/>
      </c>
      <c r="CZ1127">
        <f>D1127</f>
        <v/>
      </c>
      <c r="DA1127" s="158" t="n">
        <v>1900</v>
      </c>
      <c r="DB1127" s="158" t="n">
        <v>1</v>
      </c>
      <c r="DC1127" s="158" t="n">
        <v>1</v>
      </c>
      <c r="DD1127" s="158" t="n">
        <v>1900</v>
      </c>
      <c r="DE1127" s="158" t="n">
        <v>1</v>
      </c>
      <c r="DF1127" s="158" t="n">
        <v>1</v>
      </c>
      <c r="DG1127" s="158" t="n">
        <v>1900</v>
      </c>
      <c r="DH1127" s="158" t="n">
        <v>1</v>
      </c>
      <c r="DI1127" s="158" t="n">
        <v>1</v>
      </c>
      <c r="DJ1127" s="158" t="n">
        <v>1900</v>
      </c>
      <c r="DK1127" s="158" t="n">
        <v>1</v>
      </c>
      <c r="DL1127" s="158" t="n">
        <v>1</v>
      </c>
      <c r="DR1127" s="158" t="n">
        <v>2</v>
      </c>
      <c r="DS1127" s="158" t="n">
        <v>1</v>
      </c>
      <c r="DT1127" s="158" t="n">
        <v>2</v>
      </c>
      <c r="DU1127" s="158" t="n">
        <v>1</v>
      </c>
      <c r="DV1127" s="158" t="n">
        <v>3</v>
      </c>
      <c r="DW1127" s="158" t="n">
        <v>1</v>
      </c>
      <c r="DX1127" s="158" t="n">
        <v>3</v>
      </c>
      <c r="DY1127" s="158" t="n">
        <v>0</v>
      </c>
      <c r="DZ1127" s="158" t="n">
        <v>0</v>
      </c>
      <c r="EA1127" s="158" t="n">
        <v>0</v>
      </c>
      <c r="EB1127" s="158" t="n">
        <v>0</v>
      </c>
      <c r="EC1127" s="158" t="n">
        <v>0</v>
      </c>
      <c r="ED1127" s="158" t="n">
        <v>0</v>
      </c>
      <c r="EE1127" s="158" t="n">
        <v>0</v>
      </c>
      <c r="EF1127" s="158" t="n">
        <v>0</v>
      </c>
      <c r="EG1127" s="158" t="n">
        <v>0</v>
      </c>
      <c r="EH1127" s="158" t="n">
        <v>0</v>
      </c>
      <c r="EI1127" s="158" t="n">
        <v>0</v>
      </c>
      <c r="EJ1127" s="158" t="n">
        <v>0</v>
      </c>
      <c r="EK1127" s="158" t="n">
        <v>0</v>
      </c>
      <c r="EL1127" s="158" t="n">
        <v>0</v>
      </c>
      <c r="EM1127" s="158" t="n">
        <v>0</v>
      </c>
      <c r="EN1127" s="158" t="n">
        <v>0</v>
      </c>
      <c r="EO1127" s="158" t="n">
        <v>0</v>
      </c>
      <c r="EP1127" s="158" t="n">
        <v>0</v>
      </c>
      <c r="EQ1127" s="158" t="n">
        <v>0</v>
      </c>
      <c r="ER1127" s="158" t="n">
        <v>0</v>
      </c>
      <c r="ES1127" s="158" t="n">
        <v>0</v>
      </c>
      <c r="ET1127" s="158" t="n">
        <v>0</v>
      </c>
      <c r="EU1127" s="158" t="n">
        <v>0</v>
      </c>
      <c r="EV1127" s="158" t="n">
        <v>0</v>
      </c>
      <c r="EW1127" s="158" t="n">
        <v>0</v>
      </c>
      <c r="EX1127" s="158" t="n">
        <v>0</v>
      </c>
      <c r="EY1127" s="158" t="n">
        <v>0</v>
      </c>
      <c r="EZ1127" s="158" t="n">
        <v>1900</v>
      </c>
      <c r="FA1127" s="158" t="n">
        <v>1</v>
      </c>
      <c r="FB1127" s="158" t="n">
        <v>1</v>
      </c>
      <c r="FC1127" s="158" t="n">
        <v>1900</v>
      </c>
      <c r="FD1127" s="158" t="n">
        <v>1</v>
      </c>
      <c r="FE1127" s="158" t="n">
        <v>1</v>
      </c>
      <c r="FF1127" s="158" t="n">
        <v>1900</v>
      </c>
      <c r="FG1127" s="158" t="n">
        <v>1</v>
      </c>
      <c r="FH1127" s="158" t="n">
        <v>1</v>
      </c>
      <c r="FI1127" s="158" t="n">
        <v>1900</v>
      </c>
      <c r="FJ1127" s="158" t="n">
        <v>1</v>
      </c>
      <c r="FK1127" s="158" t="n">
        <v>1</v>
      </c>
      <c r="FL1127" s="158" t="n">
        <v>1900</v>
      </c>
      <c r="FM1127" s="158" t="n">
        <v>1</v>
      </c>
      <c r="FN1127" s="158" t="n">
        <v>1</v>
      </c>
      <c r="FO1127" s="158" t="n">
        <v>1900</v>
      </c>
      <c r="FP1127" s="158" t="n">
        <v>1</v>
      </c>
      <c r="FQ1127" s="158" t="n">
        <v>1</v>
      </c>
      <c r="FR1127" s="158" t="n">
        <v>1900</v>
      </c>
      <c r="FS1127" s="158" t="n">
        <v>1</v>
      </c>
      <c r="FT1127" s="158" t="n">
        <v>1</v>
      </c>
      <c r="FU1127" s="158" t="n">
        <v>1900</v>
      </c>
      <c r="FV1127" s="158" t="n">
        <v>1</v>
      </c>
      <c r="FW1127" s="158" t="n">
        <v>1</v>
      </c>
    </row>
    <row r="1128">
      <c r="A1128">
        <f>IF(F1128&gt;1,A1127,IF(AND(I1128&lt;10,paste!A1130&lt;10),RIGHT(H1128,2)&amp;"0"&amp;I1128&amp;"000"&amp;paste!A1130,IF(AND(I1128&lt;10,paste!A1130&gt;=10,paste!A1130&lt;100),RIGHT(H1128,2)&amp;"0"&amp;I1128&amp;"00"&amp;paste!A1130,IF(AND(I1128&lt;10,paste!A1130&gt;=100,paste!A1130&lt;1000),RIGHT(H1128,2)&amp;"0"&amp;I1128&amp;"0"&amp;paste!A1130,IF(AND(I1128&lt;10,paste!A1130&gt;=1000),RIGHT(H1128,2)&amp;"0"&amp;I1128&amp;paste!A1130,IF(AND(I1128&gt;=10,paste!A1130&lt;10),RIGHT(H1128,2)&amp;I1128&amp;"000"&amp;paste!A1130,IF(AND(I1128&gt;=10,paste!A1130&gt;=10,paste!A1130&lt;100),RIGHT(H1128,2)&amp;I1128&amp;"00"&amp;paste!A1130,IF(AND(I1128&gt;=10,paste!A1130&gt;=100,paste!A1130&lt;1000),RIGHT(H1128,2)&amp;I1128&amp;"0"&amp;paste!A1130,RIGHT(H1128,2)&amp;I1128&amp;paste!A1130))))))))</f>
        <v/>
      </c>
      <c r="B1128">
        <f>YEAR(paste!C1130)</f>
        <v/>
      </c>
      <c r="C1128">
        <f>MONTH(paste!C1130)</f>
        <v/>
      </c>
      <c r="D1128">
        <f>DAY(paste!C1130)</f>
        <v/>
      </c>
      <c r="E1128" s="158" t="n">
        <v>0</v>
      </c>
      <c r="F1128">
        <f>IF(AND(L1128=L1127,D1128=D1127),F1127+1,1)</f>
        <v/>
      </c>
      <c r="G1128" s="158" t="n">
        <v>0</v>
      </c>
      <c r="H1128">
        <f>YEAR(paste!C1130)</f>
        <v/>
      </c>
      <c r="I1128">
        <f>MONTH(paste!C1130)</f>
        <v/>
      </c>
      <c r="J1128">
        <f>DAY(paste!C1130)</f>
        <v/>
      </c>
      <c r="K1128">
        <f>A1128</f>
        <v/>
      </c>
      <c r="L1128">
        <f>IF(ISBLANK(VLOOKUP(paste!J1130,'得意先名 (2)'!$B$3:$F$2005,5,FALSE)),paste!P1130,IFERROR(VLOOKUP(paste!J1130,'得意先名 (2)'!$B$3:$F$2005,5,FALSE),"ZZZZZZZZZZZ"))</f>
        <v/>
      </c>
      <c r="M1128">
        <f>IF(L1128="ZZZZZZZZZZZ",paste!J1130&amp;paste!K1130&amp; "  :   "&amp;paste!M1130&amp; "  :   "&amp;paste!P1130,"")</f>
        <v/>
      </c>
      <c r="O1128" s="158" t="n"/>
      <c r="P1128">
        <f>VLOOKUP(L1128,'L_User+EndUser'!$C$2:$K$500,8,FALSE)</f>
        <v/>
      </c>
      <c r="Q1128">
        <f>VLOOKUP(L1128,'L_User+EndUser'!$C$2:$K$500,9,FALSE)</f>
        <v/>
      </c>
      <c r="R1128" s="158" t="n"/>
      <c r="T1128" s="158" t="n"/>
      <c r="V1128" s="158" t="n"/>
      <c r="AB1128">
        <f>paste!J1130</f>
        <v/>
      </c>
      <c r="AC1128">
        <f>L1128</f>
        <v/>
      </c>
      <c r="AO1128">
        <f>YEAR(paste!O1130)</f>
        <v/>
      </c>
      <c r="AP1128">
        <f>MONTH(paste!O1130)</f>
        <v/>
      </c>
      <c r="AQ1128">
        <f>DAY(paste!O1130)</f>
        <v/>
      </c>
      <c r="BD1128">
        <f>IF(paste!L1130="","",paste!L1130)</f>
        <v/>
      </c>
      <c r="BM1128" t="n">
        <v>1</v>
      </c>
      <c r="BN1128">
        <f>VLOOKUP(paste!E1130,L_Product!$A$2:$B$2001,2,FALSE)</f>
        <v/>
      </c>
      <c r="BO1128" s="21" t="n"/>
      <c r="BT1128" t="n">
        <v>2</v>
      </c>
      <c r="BU1128">
        <f>IF($BM$2=1,2,IF($BM$2=18,1))</f>
        <v/>
      </c>
      <c r="BV1128">
        <f>IF($BM$2=1,0,IF($BM$2=18,1))</f>
        <v/>
      </c>
      <c r="BW1128" t="n">
        <v>2</v>
      </c>
      <c r="BX1128" t="n">
        <v>0</v>
      </c>
      <c r="BY1128" t="n">
        <v>3</v>
      </c>
      <c r="BZ1128">
        <f>VLOOKUP(BN1128,L_Product!$B$2:$Z$2001,14,FALSE)</f>
        <v/>
      </c>
      <c r="CA1128">
        <f>paste!H1130</f>
        <v/>
      </c>
      <c r="CB1128">
        <f>BZ1128*CA1128</f>
        <v/>
      </c>
      <c r="CN1128" s="158" t="n">
        <v>1</v>
      </c>
      <c r="CO1128" s="158" t="n">
        <v>1</v>
      </c>
      <c r="CP1128" s="158" t="n">
        <v>1</v>
      </c>
      <c r="CQ1128" s="158" t="n">
        <v>1</v>
      </c>
      <c r="CR1128" s="158" t="n">
        <v>1</v>
      </c>
      <c r="CS1128" s="158" t="n">
        <v>0</v>
      </c>
      <c r="CT1128" s="158" t="n">
        <v>0</v>
      </c>
      <c r="CU1128" s="158" t="n">
        <v>0</v>
      </c>
      <c r="CV1128" s="158" t="n">
        <v>0</v>
      </c>
      <c r="CW1128" s="158" t="n">
        <v>0</v>
      </c>
      <c r="CX1128">
        <f>B1128</f>
        <v/>
      </c>
      <c r="CY1128">
        <f>C1128</f>
        <v/>
      </c>
      <c r="CZ1128">
        <f>D1128</f>
        <v/>
      </c>
      <c r="DA1128" s="158" t="n">
        <v>1900</v>
      </c>
      <c r="DB1128" s="158" t="n">
        <v>1</v>
      </c>
      <c r="DC1128" s="158" t="n">
        <v>1</v>
      </c>
      <c r="DD1128" s="158" t="n">
        <v>1900</v>
      </c>
      <c r="DE1128" s="158" t="n">
        <v>1</v>
      </c>
      <c r="DF1128" s="158" t="n">
        <v>1</v>
      </c>
      <c r="DG1128" s="158" t="n">
        <v>1900</v>
      </c>
      <c r="DH1128" s="158" t="n">
        <v>1</v>
      </c>
      <c r="DI1128" s="158" t="n">
        <v>1</v>
      </c>
      <c r="DJ1128" s="158" t="n">
        <v>1900</v>
      </c>
      <c r="DK1128" s="158" t="n">
        <v>1</v>
      </c>
      <c r="DL1128" s="158" t="n">
        <v>1</v>
      </c>
      <c r="DR1128" s="158" t="n">
        <v>2</v>
      </c>
      <c r="DS1128" s="158" t="n">
        <v>1</v>
      </c>
      <c r="DT1128" s="158" t="n">
        <v>2</v>
      </c>
      <c r="DU1128" s="158" t="n">
        <v>1</v>
      </c>
      <c r="DV1128" s="158" t="n">
        <v>3</v>
      </c>
      <c r="DW1128" s="158" t="n">
        <v>1</v>
      </c>
      <c r="DX1128" s="158" t="n">
        <v>3</v>
      </c>
      <c r="DY1128" s="158" t="n">
        <v>0</v>
      </c>
      <c r="DZ1128" s="158" t="n">
        <v>0</v>
      </c>
      <c r="EA1128" s="158" t="n">
        <v>0</v>
      </c>
      <c r="EB1128" s="158" t="n">
        <v>0</v>
      </c>
      <c r="EC1128" s="158" t="n">
        <v>0</v>
      </c>
      <c r="ED1128" s="158" t="n">
        <v>0</v>
      </c>
      <c r="EE1128" s="158" t="n">
        <v>0</v>
      </c>
      <c r="EF1128" s="158" t="n">
        <v>0</v>
      </c>
      <c r="EG1128" s="158" t="n">
        <v>0</v>
      </c>
      <c r="EH1128" s="158" t="n">
        <v>0</v>
      </c>
      <c r="EI1128" s="158" t="n">
        <v>0</v>
      </c>
      <c r="EJ1128" s="158" t="n">
        <v>0</v>
      </c>
      <c r="EK1128" s="158" t="n">
        <v>0</v>
      </c>
      <c r="EL1128" s="158" t="n">
        <v>0</v>
      </c>
      <c r="EM1128" s="158" t="n">
        <v>0</v>
      </c>
      <c r="EN1128" s="158" t="n">
        <v>0</v>
      </c>
      <c r="EO1128" s="158" t="n">
        <v>0</v>
      </c>
      <c r="EP1128" s="158" t="n">
        <v>0</v>
      </c>
      <c r="EQ1128" s="158" t="n">
        <v>0</v>
      </c>
      <c r="ER1128" s="158" t="n">
        <v>0</v>
      </c>
      <c r="ES1128" s="158" t="n">
        <v>0</v>
      </c>
      <c r="ET1128" s="158" t="n">
        <v>0</v>
      </c>
      <c r="EU1128" s="158" t="n">
        <v>0</v>
      </c>
      <c r="EV1128" s="158" t="n">
        <v>0</v>
      </c>
      <c r="EW1128" s="158" t="n">
        <v>0</v>
      </c>
      <c r="EX1128" s="158" t="n">
        <v>0</v>
      </c>
      <c r="EY1128" s="158" t="n">
        <v>0</v>
      </c>
      <c r="EZ1128" s="158" t="n">
        <v>1900</v>
      </c>
      <c r="FA1128" s="158" t="n">
        <v>1</v>
      </c>
      <c r="FB1128" s="158" t="n">
        <v>1</v>
      </c>
      <c r="FC1128" s="158" t="n">
        <v>1900</v>
      </c>
      <c r="FD1128" s="158" t="n">
        <v>1</v>
      </c>
      <c r="FE1128" s="158" t="n">
        <v>1</v>
      </c>
      <c r="FF1128" s="158" t="n">
        <v>1900</v>
      </c>
      <c r="FG1128" s="158" t="n">
        <v>1</v>
      </c>
      <c r="FH1128" s="158" t="n">
        <v>1</v>
      </c>
      <c r="FI1128" s="158" t="n">
        <v>1900</v>
      </c>
      <c r="FJ1128" s="158" t="n">
        <v>1</v>
      </c>
      <c r="FK1128" s="158" t="n">
        <v>1</v>
      </c>
      <c r="FL1128" s="158" t="n">
        <v>1900</v>
      </c>
      <c r="FM1128" s="158" t="n">
        <v>1</v>
      </c>
      <c r="FN1128" s="158" t="n">
        <v>1</v>
      </c>
      <c r="FO1128" s="158" t="n">
        <v>1900</v>
      </c>
      <c r="FP1128" s="158" t="n">
        <v>1</v>
      </c>
      <c r="FQ1128" s="158" t="n">
        <v>1</v>
      </c>
      <c r="FR1128" s="158" t="n">
        <v>1900</v>
      </c>
      <c r="FS1128" s="158" t="n">
        <v>1</v>
      </c>
      <c r="FT1128" s="158" t="n">
        <v>1</v>
      </c>
      <c r="FU1128" s="158" t="n">
        <v>1900</v>
      </c>
      <c r="FV1128" s="158" t="n">
        <v>1</v>
      </c>
      <c r="FW1128" s="158" t="n">
        <v>1</v>
      </c>
    </row>
    <row r="1129">
      <c r="A1129">
        <f>IF(F1129&gt;1,A1128,IF(AND(I1129&lt;10,paste!A1131&lt;10),RIGHT(H1129,2)&amp;"0"&amp;I1129&amp;"000"&amp;paste!A1131,IF(AND(I1129&lt;10,paste!A1131&gt;=10,paste!A1131&lt;100),RIGHT(H1129,2)&amp;"0"&amp;I1129&amp;"00"&amp;paste!A1131,IF(AND(I1129&lt;10,paste!A1131&gt;=100,paste!A1131&lt;1000),RIGHT(H1129,2)&amp;"0"&amp;I1129&amp;"0"&amp;paste!A1131,IF(AND(I1129&lt;10,paste!A1131&gt;=1000),RIGHT(H1129,2)&amp;"0"&amp;I1129&amp;paste!A1131,IF(AND(I1129&gt;=10,paste!A1131&lt;10),RIGHT(H1129,2)&amp;I1129&amp;"000"&amp;paste!A1131,IF(AND(I1129&gt;=10,paste!A1131&gt;=10,paste!A1131&lt;100),RIGHT(H1129,2)&amp;I1129&amp;"00"&amp;paste!A1131,IF(AND(I1129&gt;=10,paste!A1131&gt;=100,paste!A1131&lt;1000),RIGHT(H1129,2)&amp;I1129&amp;"0"&amp;paste!A1131,RIGHT(H1129,2)&amp;I1129&amp;paste!A1131))))))))</f>
        <v/>
      </c>
      <c r="B1129">
        <f>YEAR(paste!C1131)</f>
        <v/>
      </c>
      <c r="C1129">
        <f>MONTH(paste!C1131)</f>
        <v/>
      </c>
      <c r="D1129">
        <f>DAY(paste!C1131)</f>
        <v/>
      </c>
      <c r="E1129" s="158" t="n">
        <v>0</v>
      </c>
      <c r="F1129">
        <f>IF(AND(L1129=L1128,D1129=D1128),F1128+1,1)</f>
        <v/>
      </c>
      <c r="G1129" s="158" t="n">
        <v>0</v>
      </c>
      <c r="H1129">
        <f>YEAR(paste!C1131)</f>
        <v/>
      </c>
      <c r="I1129">
        <f>MONTH(paste!C1131)</f>
        <v/>
      </c>
      <c r="J1129">
        <f>DAY(paste!C1131)</f>
        <v/>
      </c>
      <c r="K1129">
        <f>A1129</f>
        <v/>
      </c>
      <c r="L1129">
        <f>IF(ISBLANK(VLOOKUP(paste!J1131,'得意先名 (2)'!$B$3:$F$2005,5,FALSE)),paste!P1131,IFERROR(VLOOKUP(paste!J1131,'得意先名 (2)'!$B$3:$F$2005,5,FALSE),"ZZZZZZZZZZZ"))</f>
        <v/>
      </c>
      <c r="M1129">
        <f>IF(L1129="ZZZZZZZZZZZ",paste!J1131&amp;paste!K1131&amp; "  :   "&amp;paste!M1131&amp; "  :   "&amp;paste!P1131,"")</f>
        <v/>
      </c>
      <c r="O1129" s="158" t="n"/>
      <c r="P1129">
        <f>VLOOKUP(L1129,'L_User+EndUser'!$C$2:$K$500,8,FALSE)</f>
        <v/>
      </c>
      <c r="Q1129">
        <f>VLOOKUP(L1129,'L_User+EndUser'!$C$2:$K$500,9,FALSE)</f>
        <v/>
      </c>
      <c r="R1129" s="158" t="n"/>
      <c r="T1129" s="158" t="n"/>
      <c r="V1129" s="158" t="n"/>
      <c r="AB1129">
        <f>paste!J1131</f>
        <v/>
      </c>
      <c r="AC1129">
        <f>L1129</f>
        <v/>
      </c>
      <c r="AO1129">
        <f>YEAR(paste!O1131)</f>
        <v/>
      </c>
      <c r="AP1129">
        <f>MONTH(paste!O1131)</f>
        <v/>
      </c>
      <c r="AQ1129">
        <f>DAY(paste!O1131)</f>
        <v/>
      </c>
      <c r="BD1129">
        <f>IF(paste!L1131="","",paste!L1131)</f>
        <v/>
      </c>
      <c r="BM1129" t="n">
        <v>1</v>
      </c>
      <c r="BN1129">
        <f>VLOOKUP(paste!E1131,L_Product!$A$2:$B$2001,2,FALSE)</f>
        <v/>
      </c>
      <c r="BO1129" s="21" t="n"/>
      <c r="BT1129" t="n">
        <v>2</v>
      </c>
      <c r="BU1129">
        <f>IF($BM$2=1,2,IF($BM$2=18,1))</f>
        <v/>
      </c>
      <c r="BV1129">
        <f>IF($BM$2=1,0,IF($BM$2=18,1))</f>
        <v/>
      </c>
      <c r="BW1129" t="n">
        <v>2</v>
      </c>
      <c r="BX1129" t="n">
        <v>0</v>
      </c>
      <c r="BY1129" t="n">
        <v>3</v>
      </c>
      <c r="BZ1129">
        <f>VLOOKUP(BN1129,L_Product!$B$2:$Z$2001,14,FALSE)</f>
        <v/>
      </c>
      <c r="CA1129">
        <f>paste!H1131</f>
        <v/>
      </c>
      <c r="CB1129">
        <f>BZ1129*CA1129</f>
        <v/>
      </c>
      <c r="CN1129" s="158" t="n">
        <v>1</v>
      </c>
      <c r="CO1129" s="158" t="n">
        <v>1</v>
      </c>
      <c r="CP1129" s="158" t="n">
        <v>1</v>
      </c>
      <c r="CQ1129" s="158" t="n">
        <v>1</v>
      </c>
      <c r="CR1129" s="158" t="n">
        <v>1</v>
      </c>
      <c r="CS1129" s="158" t="n">
        <v>0</v>
      </c>
      <c r="CT1129" s="158" t="n">
        <v>0</v>
      </c>
      <c r="CU1129" s="158" t="n">
        <v>0</v>
      </c>
      <c r="CV1129" s="158" t="n">
        <v>0</v>
      </c>
      <c r="CW1129" s="158" t="n">
        <v>0</v>
      </c>
      <c r="CX1129">
        <f>B1129</f>
        <v/>
      </c>
      <c r="CY1129">
        <f>C1129</f>
        <v/>
      </c>
      <c r="CZ1129">
        <f>D1129</f>
        <v/>
      </c>
      <c r="DA1129" s="158" t="n">
        <v>1900</v>
      </c>
      <c r="DB1129" s="158" t="n">
        <v>1</v>
      </c>
      <c r="DC1129" s="158" t="n">
        <v>1</v>
      </c>
      <c r="DD1129" s="158" t="n">
        <v>1900</v>
      </c>
      <c r="DE1129" s="158" t="n">
        <v>1</v>
      </c>
      <c r="DF1129" s="158" t="n">
        <v>1</v>
      </c>
      <c r="DG1129" s="158" t="n">
        <v>1900</v>
      </c>
      <c r="DH1129" s="158" t="n">
        <v>1</v>
      </c>
      <c r="DI1129" s="158" t="n">
        <v>1</v>
      </c>
      <c r="DJ1129" s="158" t="n">
        <v>1900</v>
      </c>
      <c r="DK1129" s="158" t="n">
        <v>1</v>
      </c>
      <c r="DL1129" s="158" t="n">
        <v>1</v>
      </c>
      <c r="DR1129" s="158" t="n">
        <v>2</v>
      </c>
      <c r="DS1129" s="158" t="n">
        <v>1</v>
      </c>
      <c r="DT1129" s="158" t="n">
        <v>2</v>
      </c>
      <c r="DU1129" s="158" t="n">
        <v>1</v>
      </c>
      <c r="DV1129" s="158" t="n">
        <v>3</v>
      </c>
      <c r="DW1129" s="158" t="n">
        <v>1</v>
      </c>
      <c r="DX1129" s="158" t="n">
        <v>3</v>
      </c>
      <c r="DY1129" s="158" t="n">
        <v>0</v>
      </c>
      <c r="DZ1129" s="158" t="n">
        <v>0</v>
      </c>
      <c r="EA1129" s="158" t="n">
        <v>0</v>
      </c>
      <c r="EB1129" s="158" t="n">
        <v>0</v>
      </c>
      <c r="EC1129" s="158" t="n">
        <v>0</v>
      </c>
      <c r="ED1129" s="158" t="n">
        <v>0</v>
      </c>
      <c r="EE1129" s="158" t="n">
        <v>0</v>
      </c>
      <c r="EF1129" s="158" t="n">
        <v>0</v>
      </c>
      <c r="EG1129" s="158" t="n">
        <v>0</v>
      </c>
      <c r="EH1129" s="158" t="n">
        <v>0</v>
      </c>
      <c r="EI1129" s="158" t="n">
        <v>0</v>
      </c>
      <c r="EJ1129" s="158" t="n">
        <v>0</v>
      </c>
      <c r="EK1129" s="158" t="n">
        <v>0</v>
      </c>
      <c r="EL1129" s="158" t="n">
        <v>0</v>
      </c>
      <c r="EM1129" s="158" t="n">
        <v>0</v>
      </c>
      <c r="EN1129" s="158" t="n">
        <v>0</v>
      </c>
      <c r="EO1129" s="158" t="n">
        <v>0</v>
      </c>
      <c r="EP1129" s="158" t="n">
        <v>0</v>
      </c>
      <c r="EQ1129" s="158" t="n">
        <v>0</v>
      </c>
      <c r="ER1129" s="158" t="n">
        <v>0</v>
      </c>
      <c r="ES1129" s="158" t="n">
        <v>0</v>
      </c>
      <c r="ET1129" s="158" t="n">
        <v>0</v>
      </c>
      <c r="EU1129" s="158" t="n">
        <v>0</v>
      </c>
      <c r="EV1129" s="158" t="n">
        <v>0</v>
      </c>
      <c r="EW1129" s="158" t="n">
        <v>0</v>
      </c>
      <c r="EX1129" s="158" t="n">
        <v>0</v>
      </c>
      <c r="EY1129" s="158" t="n">
        <v>0</v>
      </c>
      <c r="EZ1129" s="158" t="n">
        <v>1900</v>
      </c>
      <c r="FA1129" s="158" t="n">
        <v>1</v>
      </c>
      <c r="FB1129" s="158" t="n">
        <v>1</v>
      </c>
      <c r="FC1129" s="158" t="n">
        <v>1900</v>
      </c>
      <c r="FD1129" s="158" t="n">
        <v>1</v>
      </c>
      <c r="FE1129" s="158" t="n">
        <v>1</v>
      </c>
      <c r="FF1129" s="158" t="n">
        <v>1900</v>
      </c>
      <c r="FG1129" s="158" t="n">
        <v>1</v>
      </c>
      <c r="FH1129" s="158" t="n">
        <v>1</v>
      </c>
      <c r="FI1129" s="158" t="n">
        <v>1900</v>
      </c>
      <c r="FJ1129" s="158" t="n">
        <v>1</v>
      </c>
      <c r="FK1129" s="158" t="n">
        <v>1</v>
      </c>
      <c r="FL1129" s="158" t="n">
        <v>1900</v>
      </c>
      <c r="FM1129" s="158" t="n">
        <v>1</v>
      </c>
      <c r="FN1129" s="158" t="n">
        <v>1</v>
      </c>
      <c r="FO1129" s="158" t="n">
        <v>1900</v>
      </c>
      <c r="FP1129" s="158" t="n">
        <v>1</v>
      </c>
      <c r="FQ1129" s="158" t="n">
        <v>1</v>
      </c>
      <c r="FR1129" s="158" t="n">
        <v>1900</v>
      </c>
      <c r="FS1129" s="158" t="n">
        <v>1</v>
      </c>
      <c r="FT1129" s="158" t="n">
        <v>1</v>
      </c>
      <c r="FU1129" s="158" t="n">
        <v>1900</v>
      </c>
      <c r="FV1129" s="158" t="n">
        <v>1</v>
      </c>
      <c r="FW1129" s="158" t="n">
        <v>1</v>
      </c>
    </row>
    <row r="1130">
      <c r="A1130">
        <f>IF(F1130&gt;1,A1129,IF(AND(I1130&lt;10,paste!A1132&lt;10),RIGHT(H1130,2)&amp;"0"&amp;I1130&amp;"000"&amp;paste!A1132,IF(AND(I1130&lt;10,paste!A1132&gt;=10,paste!A1132&lt;100),RIGHT(H1130,2)&amp;"0"&amp;I1130&amp;"00"&amp;paste!A1132,IF(AND(I1130&lt;10,paste!A1132&gt;=100,paste!A1132&lt;1000),RIGHT(H1130,2)&amp;"0"&amp;I1130&amp;"0"&amp;paste!A1132,IF(AND(I1130&lt;10,paste!A1132&gt;=1000),RIGHT(H1130,2)&amp;"0"&amp;I1130&amp;paste!A1132,IF(AND(I1130&gt;=10,paste!A1132&lt;10),RIGHT(H1130,2)&amp;I1130&amp;"000"&amp;paste!A1132,IF(AND(I1130&gt;=10,paste!A1132&gt;=10,paste!A1132&lt;100),RIGHT(H1130,2)&amp;I1130&amp;"00"&amp;paste!A1132,IF(AND(I1130&gt;=10,paste!A1132&gt;=100,paste!A1132&lt;1000),RIGHT(H1130,2)&amp;I1130&amp;"0"&amp;paste!A1132,RIGHT(H1130,2)&amp;I1130&amp;paste!A1132))))))))</f>
        <v/>
      </c>
      <c r="B1130">
        <f>YEAR(paste!C1132)</f>
        <v/>
      </c>
      <c r="C1130">
        <f>MONTH(paste!C1132)</f>
        <v/>
      </c>
      <c r="D1130">
        <f>DAY(paste!C1132)</f>
        <v/>
      </c>
      <c r="E1130" s="158" t="n">
        <v>0</v>
      </c>
      <c r="F1130">
        <f>IF(AND(L1130=L1129,D1130=D1129),F1129+1,1)</f>
        <v/>
      </c>
      <c r="G1130" s="158" t="n">
        <v>0</v>
      </c>
      <c r="H1130">
        <f>YEAR(paste!C1132)</f>
        <v/>
      </c>
      <c r="I1130">
        <f>MONTH(paste!C1132)</f>
        <v/>
      </c>
      <c r="J1130">
        <f>DAY(paste!C1132)</f>
        <v/>
      </c>
      <c r="K1130">
        <f>A1130</f>
        <v/>
      </c>
      <c r="L1130">
        <f>IF(ISBLANK(VLOOKUP(paste!J1132,'得意先名 (2)'!$B$3:$F$2005,5,FALSE)),paste!P1132,IFERROR(VLOOKUP(paste!J1132,'得意先名 (2)'!$B$3:$F$2005,5,FALSE),"ZZZZZZZZZZZ"))</f>
        <v/>
      </c>
      <c r="M1130">
        <f>IF(L1130="ZZZZZZZZZZZ",paste!J1132&amp;paste!K1132&amp; "  :   "&amp;paste!M1132&amp; "  :   "&amp;paste!P1132,"")</f>
        <v/>
      </c>
      <c r="O1130" s="158" t="n"/>
      <c r="P1130">
        <f>VLOOKUP(L1130,'L_User+EndUser'!$C$2:$K$500,8,FALSE)</f>
        <v/>
      </c>
      <c r="Q1130">
        <f>VLOOKUP(L1130,'L_User+EndUser'!$C$2:$K$500,9,FALSE)</f>
        <v/>
      </c>
      <c r="R1130" s="158" t="n"/>
      <c r="T1130" s="158" t="n"/>
      <c r="V1130" s="158" t="n"/>
      <c r="AB1130">
        <f>paste!J1132</f>
        <v/>
      </c>
      <c r="AC1130">
        <f>L1130</f>
        <v/>
      </c>
      <c r="AO1130">
        <f>YEAR(paste!O1132)</f>
        <v/>
      </c>
      <c r="AP1130">
        <f>MONTH(paste!O1132)</f>
        <v/>
      </c>
      <c r="AQ1130">
        <f>DAY(paste!O1132)</f>
        <v/>
      </c>
      <c r="BD1130">
        <f>IF(paste!L1132="","",paste!L1132)</f>
        <v/>
      </c>
      <c r="BM1130" t="n">
        <v>1</v>
      </c>
      <c r="BN1130">
        <f>VLOOKUP(paste!E1132,L_Product!$A$2:$B$2001,2,FALSE)</f>
        <v/>
      </c>
      <c r="BO1130" s="21" t="n"/>
      <c r="BT1130" t="n">
        <v>2</v>
      </c>
      <c r="BU1130">
        <f>IF($BM$2=1,2,IF($BM$2=18,1))</f>
        <v/>
      </c>
      <c r="BV1130">
        <f>IF($BM$2=1,0,IF($BM$2=18,1))</f>
        <v/>
      </c>
      <c r="BW1130" t="n">
        <v>2</v>
      </c>
      <c r="BX1130" t="n">
        <v>0</v>
      </c>
      <c r="BY1130" t="n">
        <v>3</v>
      </c>
      <c r="BZ1130">
        <f>VLOOKUP(BN1130,L_Product!$B$2:$Z$2001,14,FALSE)</f>
        <v/>
      </c>
      <c r="CA1130">
        <f>paste!H1132</f>
        <v/>
      </c>
      <c r="CB1130">
        <f>BZ1130*CA1130</f>
        <v/>
      </c>
      <c r="CN1130" s="158" t="n">
        <v>1</v>
      </c>
      <c r="CO1130" s="158" t="n">
        <v>1</v>
      </c>
      <c r="CP1130" s="158" t="n">
        <v>1</v>
      </c>
      <c r="CQ1130" s="158" t="n">
        <v>1</v>
      </c>
      <c r="CR1130" s="158" t="n">
        <v>1</v>
      </c>
      <c r="CS1130" s="158" t="n">
        <v>0</v>
      </c>
      <c r="CT1130" s="158" t="n">
        <v>0</v>
      </c>
      <c r="CU1130" s="158" t="n">
        <v>0</v>
      </c>
      <c r="CV1130" s="158" t="n">
        <v>0</v>
      </c>
      <c r="CW1130" s="158" t="n">
        <v>0</v>
      </c>
      <c r="CX1130">
        <f>B1130</f>
        <v/>
      </c>
      <c r="CY1130">
        <f>C1130</f>
        <v/>
      </c>
      <c r="CZ1130">
        <f>D1130</f>
        <v/>
      </c>
      <c r="DA1130" s="158" t="n">
        <v>1900</v>
      </c>
      <c r="DB1130" s="158" t="n">
        <v>1</v>
      </c>
      <c r="DC1130" s="158" t="n">
        <v>1</v>
      </c>
      <c r="DD1130" s="158" t="n">
        <v>1900</v>
      </c>
      <c r="DE1130" s="158" t="n">
        <v>1</v>
      </c>
      <c r="DF1130" s="158" t="n">
        <v>1</v>
      </c>
      <c r="DG1130" s="158" t="n">
        <v>1900</v>
      </c>
      <c r="DH1130" s="158" t="n">
        <v>1</v>
      </c>
      <c r="DI1130" s="158" t="n">
        <v>1</v>
      </c>
      <c r="DJ1130" s="158" t="n">
        <v>1900</v>
      </c>
      <c r="DK1130" s="158" t="n">
        <v>1</v>
      </c>
      <c r="DL1130" s="158" t="n">
        <v>1</v>
      </c>
      <c r="DR1130" s="158" t="n">
        <v>2</v>
      </c>
      <c r="DS1130" s="158" t="n">
        <v>1</v>
      </c>
      <c r="DT1130" s="158" t="n">
        <v>2</v>
      </c>
      <c r="DU1130" s="158" t="n">
        <v>1</v>
      </c>
      <c r="DV1130" s="158" t="n">
        <v>3</v>
      </c>
      <c r="DW1130" s="158" t="n">
        <v>1</v>
      </c>
      <c r="DX1130" s="158" t="n">
        <v>3</v>
      </c>
      <c r="DY1130" s="158" t="n">
        <v>0</v>
      </c>
      <c r="DZ1130" s="158" t="n">
        <v>0</v>
      </c>
      <c r="EA1130" s="158" t="n">
        <v>0</v>
      </c>
      <c r="EB1130" s="158" t="n">
        <v>0</v>
      </c>
      <c r="EC1130" s="158" t="n">
        <v>0</v>
      </c>
      <c r="ED1130" s="158" t="n">
        <v>0</v>
      </c>
      <c r="EE1130" s="158" t="n">
        <v>0</v>
      </c>
      <c r="EF1130" s="158" t="n">
        <v>0</v>
      </c>
      <c r="EG1130" s="158" t="n">
        <v>0</v>
      </c>
      <c r="EH1130" s="158" t="n">
        <v>0</v>
      </c>
      <c r="EI1130" s="158" t="n">
        <v>0</v>
      </c>
      <c r="EJ1130" s="158" t="n">
        <v>0</v>
      </c>
      <c r="EK1130" s="158" t="n">
        <v>0</v>
      </c>
      <c r="EL1130" s="158" t="n">
        <v>0</v>
      </c>
      <c r="EM1130" s="158" t="n">
        <v>0</v>
      </c>
      <c r="EN1130" s="158" t="n">
        <v>0</v>
      </c>
      <c r="EO1130" s="158" t="n">
        <v>0</v>
      </c>
      <c r="EP1130" s="158" t="n">
        <v>0</v>
      </c>
      <c r="EQ1130" s="158" t="n">
        <v>0</v>
      </c>
      <c r="ER1130" s="158" t="n">
        <v>0</v>
      </c>
      <c r="ES1130" s="158" t="n">
        <v>0</v>
      </c>
      <c r="ET1130" s="158" t="n">
        <v>0</v>
      </c>
      <c r="EU1130" s="158" t="n">
        <v>0</v>
      </c>
      <c r="EV1130" s="158" t="n">
        <v>0</v>
      </c>
      <c r="EW1130" s="158" t="n">
        <v>0</v>
      </c>
      <c r="EX1130" s="158" t="n">
        <v>0</v>
      </c>
      <c r="EY1130" s="158" t="n">
        <v>0</v>
      </c>
      <c r="EZ1130" s="158" t="n">
        <v>1900</v>
      </c>
      <c r="FA1130" s="158" t="n">
        <v>1</v>
      </c>
      <c r="FB1130" s="158" t="n">
        <v>1</v>
      </c>
      <c r="FC1130" s="158" t="n">
        <v>1900</v>
      </c>
      <c r="FD1130" s="158" t="n">
        <v>1</v>
      </c>
      <c r="FE1130" s="158" t="n">
        <v>1</v>
      </c>
      <c r="FF1130" s="158" t="n">
        <v>1900</v>
      </c>
      <c r="FG1130" s="158" t="n">
        <v>1</v>
      </c>
      <c r="FH1130" s="158" t="n">
        <v>1</v>
      </c>
      <c r="FI1130" s="158" t="n">
        <v>1900</v>
      </c>
      <c r="FJ1130" s="158" t="n">
        <v>1</v>
      </c>
      <c r="FK1130" s="158" t="n">
        <v>1</v>
      </c>
      <c r="FL1130" s="158" t="n">
        <v>1900</v>
      </c>
      <c r="FM1130" s="158" t="n">
        <v>1</v>
      </c>
      <c r="FN1130" s="158" t="n">
        <v>1</v>
      </c>
      <c r="FO1130" s="158" t="n">
        <v>1900</v>
      </c>
      <c r="FP1130" s="158" t="n">
        <v>1</v>
      </c>
      <c r="FQ1130" s="158" t="n">
        <v>1</v>
      </c>
      <c r="FR1130" s="158" t="n">
        <v>1900</v>
      </c>
      <c r="FS1130" s="158" t="n">
        <v>1</v>
      </c>
      <c r="FT1130" s="158" t="n">
        <v>1</v>
      </c>
      <c r="FU1130" s="158" t="n">
        <v>1900</v>
      </c>
      <c r="FV1130" s="158" t="n">
        <v>1</v>
      </c>
      <c r="FW1130" s="158" t="n">
        <v>1</v>
      </c>
    </row>
    <row r="1131">
      <c r="A1131">
        <f>IF(F1131&gt;1,A1130,IF(AND(I1131&lt;10,paste!A1133&lt;10),RIGHT(H1131,2)&amp;"0"&amp;I1131&amp;"000"&amp;paste!A1133,IF(AND(I1131&lt;10,paste!A1133&gt;=10,paste!A1133&lt;100),RIGHT(H1131,2)&amp;"0"&amp;I1131&amp;"00"&amp;paste!A1133,IF(AND(I1131&lt;10,paste!A1133&gt;=100,paste!A1133&lt;1000),RIGHT(H1131,2)&amp;"0"&amp;I1131&amp;"0"&amp;paste!A1133,IF(AND(I1131&lt;10,paste!A1133&gt;=1000),RIGHT(H1131,2)&amp;"0"&amp;I1131&amp;paste!A1133,IF(AND(I1131&gt;=10,paste!A1133&lt;10),RIGHT(H1131,2)&amp;I1131&amp;"000"&amp;paste!A1133,IF(AND(I1131&gt;=10,paste!A1133&gt;=10,paste!A1133&lt;100),RIGHT(H1131,2)&amp;I1131&amp;"00"&amp;paste!A1133,IF(AND(I1131&gt;=10,paste!A1133&gt;=100,paste!A1133&lt;1000),RIGHT(H1131,2)&amp;I1131&amp;"0"&amp;paste!A1133,RIGHT(H1131,2)&amp;I1131&amp;paste!A1133))))))))</f>
        <v/>
      </c>
      <c r="B1131">
        <f>YEAR(paste!C1133)</f>
        <v/>
      </c>
      <c r="C1131">
        <f>MONTH(paste!C1133)</f>
        <v/>
      </c>
      <c r="D1131">
        <f>DAY(paste!C1133)</f>
        <v/>
      </c>
      <c r="E1131" s="158" t="n">
        <v>0</v>
      </c>
      <c r="F1131">
        <f>IF(AND(L1131=L1130,D1131=D1130),F1130+1,1)</f>
        <v/>
      </c>
      <c r="G1131" s="158" t="n">
        <v>0</v>
      </c>
      <c r="H1131">
        <f>YEAR(paste!C1133)</f>
        <v/>
      </c>
      <c r="I1131">
        <f>MONTH(paste!C1133)</f>
        <v/>
      </c>
      <c r="J1131">
        <f>DAY(paste!C1133)</f>
        <v/>
      </c>
      <c r="K1131">
        <f>A1131</f>
        <v/>
      </c>
      <c r="L1131">
        <f>IF(ISBLANK(VLOOKUP(paste!J1133,'得意先名 (2)'!$B$3:$F$2005,5,FALSE)),paste!P1133,IFERROR(VLOOKUP(paste!J1133,'得意先名 (2)'!$B$3:$F$2005,5,FALSE),"ZZZZZZZZZZZ"))</f>
        <v/>
      </c>
      <c r="M1131">
        <f>IF(L1131="ZZZZZZZZZZZ",paste!J1133&amp;paste!K1133&amp; "  :   "&amp;paste!M1133&amp; "  :   "&amp;paste!P1133,"")</f>
        <v/>
      </c>
      <c r="O1131" s="158" t="n"/>
      <c r="P1131">
        <f>VLOOKUP(L1131,'L_User+EndUser'!$C$2:$K$500,8,FALSE)</f>
        <v/>
      </c>
      <c r="Q1131">
        <f>VLOOKUP(L1131,'L_User+EndUser'!$C$2:$K$500,9,FALSE)</f>
        <v/>
      </c>
      <c r="R1131" s="158" t="n"/>
      <c r="T1131" s="158" t="n"/>
      <c r="V1131" s="158" t="n"/>
      <c r="AB1131">
        <f>paste!J1133</f>
        <v/>
      </c>
      <c r="AC1131">
        <f>L1131</f>
        <v/>
      </c>
      <c r="AO1131">
        <f>YEAR(paste!O1133)</f>
        <v/>
      </c>
      <c r="AP1131">
        <f>MONTH(paste!O1133)</f>
        <v/>
      </c>
      <c r="AQ1131">
        <f>DAY(paste!O1133)</f>
        <v/>
      </c>
      <c r="BD1131">
        <f>IF(paste!L1133="","",paste!L1133)</f>
        <v/>
      </c>
      <c r="BM1131" t="n">
        <v>1</v>
      </c>
      <c r="BN1131">
        <f>VLOOKUP(paste!E1133,L_Product!$A$2:$B$2001,2,FALSE)</f>
        <v/>
      </c>
      <c r="BO1131" s="21" t="n"/>
      <c r="BT1131" t="n">
        <v>2</v>
      </c>
      <c r="BU1131">
        <f>IF($BM$2=1,2,IF($BM$2=18,1))</f>
        <v/>
      </c>
      <c r="BV1131">
        <f>IF($BM$2=1,0,IF($BM$2=18,1))</f>
        <v/>
      </c>
      <c r="BW1131" t="n">
        <v>2</v>
      </c>
      <c r="BX1131" t="n">
        <v>0</v>
      </c>
      <c r="BY1131" t="n">
        <v>3</v>
      </c>
      <c r="BZ1131">
        <f>VLOOKUP(BN1131,L_Product!$B$2:$Z$2001,14,FALSE)</f>
        <v/>
      </c>
      <c r="CA1131">
        <f>paste!H1133</f>
        <v/>
      </c>
      <c r="CB1131">
        <f>BZ1131*CA1131</f>
        <v/>
      </c>
      <c r="CN1131" s="158" t="n">
        <v>1</v>
      </c>
      <c r="CO1131" s="158" t="n">
        <v>1</v>
      </c>
      <c r="CP1131" s="158" t="n">
        <v>1</v>
      </c>
      <c r="CQ1131" s="158" t="n">
        <v>1</v>
      </c>
      <c r="CR1131" s="158" t="n">
        <v>1</v>
      </c>
      <c r="CS1131" s="158" t="n">
        <v>0</v>
      </c>
      <c r="CT1131" s="158" t="n">
        <v>0</v>
      </c>
      <c r="CU1131" s="158" t="n">
        <v>0</v>
      </c>
      <c r="CV1131" s="158" t="n">
        <v>0</v>
      </c>
      <c r="CW1131" s="158" t="n">
        <v>0</v>
      </c>
      <c r="CX1131">
        <f>B1131</f>
        <v/>
      </c>
      <c r="CY1131">
        <f>C1131</f>
        <v/>
      </c>
      <c r="CZ1131">
        <f>D1131</f>
        <v/>
      </c>
      <c r="DA1131" s="158" t="n">
        <v>1900</v>
      </c>
      <c r="DB1131" s="158" t="n">
        <v>1</v>
      </c>
      <c r="DC1131" s="158" t="n">
        <v>1</v>
      </c>
      <c r="DD1131" s="158" t="n">
        <v>1900</v>
      </c>
      <c r="DE1131" s="158" t="n">
        <v>1</v>
      </c>
      <c r="DF1131" s="158" t="n">
        <v>1</v>
      </c>
      <c r="DG1131" s="158" t="n">
        <v>1900</v>
      </c>
      <c r="DH1131" s="158" t="n">
        <v>1</v>
      </c>
      <c r="DI1131" s="158" t="n">
        <v>1</v>
      </c>
      <c r="DJ1131" s="158" t="n">
        <v>1900</v>
      </c>
      <c r="DK1131" s="158" t="n">
        <v>1</v>
      </c>
      <c r="DL1131" s="158" t="n">
        <v>1</v>
      </c>
      <c r="DR1131" s="158" t="n">
        <v>2</v>
      </c>
      <c r="DS1131" s="158" t="n">
        <v>1</v>
      </c>
      <c r="DT1131" s="158" t="n">
        <v>2</v>
      </c>
      <c r="DU1131" s="158" t="n">
        <v>1</v>
      </c>
      <c r="DV1131" s="158" t="n">
        <v>3</v>
      </c>
      <c r="DW1131" s="158" t="n">
        <v>1</v>
      </c>
      <c r="DX1131" s="158" t="n">
        <v>3</v>
      </c>
      <c r="DY1131" s="158" t="n">
        <v>0</v>
      </c>
      <c r="DZ1131" s="158" t="n">
        <v>0</v>
      </c>
      <c r="EA1131" s="158" t="n">
        <v>0</v>
      </c>
      <c r="EB1131" s="158" t="n">
        <v>0</v>
      </c>
      <c r="EC1131" s="158" t="n">
        <v>0</v>
      </c>
      <c r="ED1131" s="158" t="n">
        <v>0</v>
      </c>
      <c r="EE1131" s="158" t="n">
        <v>0</v>
      </c>
      <c r="EF1131" s="158" t="n">
        <v>0</v>
      </c>
      <c r="EG1131" s="158" t="n">
        <v>0</v>
      </c>
      <c r="EH1131" s="158" t="n">
        <v>0</v>
      </c>
      <c r="EI1131" s="158" t="n">
        <v>0</v>
      </c>
      <c r="EJ1131" s="158" t="n">
        <v>0</v>
      </c>
      <c r="EK1131" s="158" t="n">
        <v>0</v>
      </c>
      <c r="EL1131" s="158" t="n">
        <v>0</v>
      </c>
      <c r="EM1131" s="158" t="n">
        <v>0</v>
      </c>
      <c r="EN1131" s="158" t="n">
        <v>0</v>
      </c>
      <c r="EO1131" s="158" t="n">
        <v>0</v>
      </c>
      <c r="EP1131" s="158" t="n">
        <v>0</v>
      </c>
      <c r="EQ1131" s="158" t="n">
        <v>0</v>
      </c>
      <c r="ER1131" s="158" t="n">
        <v>0</v>
      </c>
      <c r="ES1131" s="158" t="n">
        <v>0</v>
      </c>
      <c r="ET1131" s="158" t="n">
        <v>0</v>
      </c>
      <c r="EU1131" s="158" t="n">
        <v>0</v>
      </c>
      <c r="EV1131" s="158" t="n">
        <v>0</v>
      </c>
      <c r="EW1131" s="158" t="n">
        <v>0</v>
      </c>
      <c r="EX1131" s="158" t="n">
        <v>0</v>
      </c>
      <c r="EY1131" s="158" t="n">
        <v>0</v>
      </c>
      <c r="EZ1131" s="158" t="n">
        <v>1900</v>
      </c>
      <c r="FA1131" s="158" t="n">
        <v>1</v>
      </c>
      <c r="FB1131" s="158" t="n">
        <v>1</v>
      </c>
      <c r="FC1131" s="158" t="n">
        <v>1900</v>
      </c>
      <c r="FD1131" s="158" t="n">
        <v>1</v>
      </c>
      <c r="FE1131" s="158" t="n">
        <v>1</v>
      </c>
      <c r="FF1131" s="158" t="n">
        <v>1900</v>
      </c>
      <c r="FG1131" s="158" t="n">
        <v>1</v>
      </c>
      <c r="FH1131" s="158" t="n">
        <v>1</v>
      </c>
      <c r="FI1131" s="158" t="n">
        <v>1900</v>
      </c>
      <c r="FJ1131" s="158" t="n">
        <v>1</v>
      </c>
      <c r="FK1131" s="158" t="n">
        <v>1</v>
      </c>
      <c r="FL1131" s="158" t="n">
        <v>1900</v>
      </c>
      <c r="FM1131" s="158" t="n">
        <v>1</v>
      </c>
      <c r="FN1131" s="158" t="n">
        <v>1</v>
      </c>
      <c r="FO1131" s="158" t="n">
        <v>1900</v>
      </c>
      <c r="FP1131" s="158" t="n">
        <v>1</v>
      </c>
      <c r="FQ1131" s="158" t="n">
        <v>1</v>
      </c>
      <c r="FR1131" s="158" t="n">
        <v>1900</v>
      </c>
      <c r="FS1131" s="158" t="n">
        <v>1</v>
      </c>
      <c r="FT1131" s="158" t="n">
        <v>1</v>
      </c>
      <c r="FU1131" s="158" t="n">
        <v>1900</v>
      </c>
      <c r="FV1131" s="158" t="n">
        <v>1</v>
      </c>
      <c r="FW1131" s="158" t="n">
        <v>1</v>
      </c>
    </row>
    <row r="1132">
      <c r="A1132">
        <f>IF(F1132&gt;1,A1131,IF(AND(I1132&lt;10,paste!A1134&lt;10),RIGHT(H1132,2)&amp;"0"&amp;I1132&amp;"000"&amp;paste!A1134,IF(AND(I1132&lt;10,paste!A1134&gt;=10,paste!A1134&lt;100),RIGHT(H1132,2)&amp;"0"&amp;I1132&amp;"00"&amp;paste!A1134,IF(AND(I1132&lt;10,paste!A1134&gt;=100,paste!A1134&lt;1000),RIGHT(H1132,2)&amp;"0"&amp;I1132&amp;"0"&amp;paste!A1134,IF(AND(I1132&lt;10,paste!A1134&gt;=1000),RIGHT(H1132,2)&amp;"0"&amp;I1132&amp;paste!A1134,IF(AND(I1132&gt;=10,paste!A1134&lt;10),RIGHT(H1132,2)&amp;I1132&amp;"000"&amp;paste!A1134,IF(AND(I1132&gt;=10,paste!A1134&gt;=10,paste!A1134&lt;100),RIGHT(H1132,2)&amp;I1132&amp;"00"&amp;paste!A1134,IF(AND(I1132&gt;=10,paste!A1134&gt;=100,paste!A1134&lt;1000),RIGHT(H1132,2)&amp;I1132&amp;"0"&amp;paste!A1134,RIGHT(H1132,2)&amp;I1132&amp;paste!A1134))))))))</f>
        <v/>
      </c>
      <c r="B1132">
        <f>YEAR(paste!C1134)</f>
        <v/>
      </c>
      <c r="C1132">
        <f>MONTH(paste!C1134)</f>
        <v/>
      </c>
      <c r="D1132">
        <f>DAY(paste!C1134)</f>
        <v/>
      </c>
      <c r="E1132" s="158" t="n">
        <v>0</v>
      </c>
      <c r="F1132">
        <f>IF(AND(L1132=L1131,D1132=D1131),F1131+1,1)</f>
        <v/>
      </c>
      <c r="G1132" s="158" t="n">
        <v>0</v>
      </c>
      <c r="H1132">
        <f>YEAR(paste!C1134)</f>
        <v/>
      </c>
      <c r="I1132">
        <f>MONTH(paste!C1134)</f>
        <v/>
      </c>
      <c r="J1132">
        <f>DAY(paste!C1134)</f>
        <v/>
      </c>
      <c r="K1132">
        <f>A1132</f>
        <v/>
      </c>
      <c r="L1132">
        <f>IF(ISBLANK(VLOOKUP(paste!J1134,'得意先名 (2)'!$B$3:$F$2005,5,FALSE)),paste!P1134,IFERROR(VLOOKUP(paste!J1134,'得意先名 (2)'!$B$3:$F$2005,5,FALSE),"ZZZZZZZZZZZ"))</f>
        <v/>
      </c>
      <c r="M1132">
        <f>IF(L1132="ZZZZZZZZZZZ",paste!J1134&amp;paste!K1134&amp; "  :   "&amp;paste!M1134&amp; "  :   "&amp;paste!P1134,"")</f>
        <v/>
      </c>
      <c r="O1132" s="158" t="n"/>
      <c r="P1132">
        <f>VLOOKUP(L1132,'L_User+EndUser'!$C$2:$K$500,8,FALSE)</f>
        <v/>
      </c>
      <c r="Q1132">
        <f>VLOOKUP(L1132,'L_User+EndUser'!$C$2:$K$500,9,FALSE)</f>
        <v/>
      </c>
      <c r="R1132" s="158" t="n"/>
      <c r="T1132" s="158" t="n"/>
      <c r="V1132" s="158" t="n"/>
      <c r="AB1132">
        <f>paste!J1134</f>
        <v/>
      </c>
      <c r="AC1132">
        <f>L1132</f>
        <v/>
      </c>
      <c r="AO1132">
        <f>YEAR(paste!O1134)</f>
        <v/>
      </c>
      <c r="AP1132">
        <f>MONTH(paste!O1134)</f>
        <v/>
      </c>
      <c r="AQ1132">
        <f>DAY(paste!O1134)</f>
        <v/>
      </c>
      <c r="BD1132">
        <f>IF(paste!L1134="","",paste!L1134)</f>
        <v/>
      </c>
      <c r="BM1132" t="n">
        <v>1</v>
      </c>
      <c r="BN1132">
        <f>VLOOKUP(paste!E1134,L_Product!$A$2:$B$2001,2,FALSE)</f>
        <v/>
      </c>
      <c r="BO1132" s="21" t="n"/>
      <c r="BT1132" t="n">
        <v>2</v>
      </c>
      <c r="BU1132">
        <f>IF($BM$2=1,2,IF($BM$2=18,1))</f>
        <v/>
      </c>
      <c r="BV1132">
        <f>IF($BM$2=1,0,IF($BM$2=18,1))</f>
        <v/>
      </c>
      <c r="BW1132" t="n">
        <v>2</v>
      </c>
      <c r="BX1132" t="n">
        <v>0</v>
      </c>
      <c r="BY1132" t="n">
        <v>3</v>
      </c>
      <c r="BZ1132">
        <f>VLOOKUP(BN1132,L_Product!$B$2:$Z$2001,14,FALSE)</f>
        <v/>
      </c>
      <c r="CA1132">
        <f>paste!H1134</f>
        <v/>
      </c>
      <c r="CB1132">
        <f>BZ1132*CA1132</f>
        <v/>
      </c>
      <c r="CN1132" s="158" t="n">
        <v>1</v>
      </c>
      <c r="CO1132" s="158" t="n">
        <v>1</v>
      </c>
      <c r="CP1132" s="158" t="n">
        <v>1</v>
      </c>
      <c r="CQ1132" s="158" t="n">
        <v>1</v>
      </c>
      <c r="CR1132" s="158" t="n">
        <v>1</v>
      </c>
      <c r="CS1132" s="158" t="n">
        <v>0</v>
      </c>
      <c r="CT1132" s="158" t="n">
        <v>0</v>
      </c>
      <c r="CU1132" s="158" t="n">
        <v>0</v>
      </c>
      <c r="CV1132" s="158" t="n">
        <v>0</v>
      </c>
      <c r="CW1132" s="158" t="n">
        <v>0</v>
      </c>
      <c r="CX1132">
        <f>B1132</f>
        <v/>
      </c>
      <c r="CY1132">
        <f>C1132</f>
        <v/>
      </c>
      <c r="CZ1132">
        <f>D1132</f>
        <v/>
      </c>
      <c r="DA1132" s="158" t="n">
        <v>1900</v>
      </c>
      <c r="DB1132" s="158" t="n">
        <v>1</v>
      </c>
      <c r="DC1132" s="158" t="n">
        <v>1</v>
      </c>
      <c r="DD1132" s="158" t="n">
        <v>1900</v>
      </c>
      <c r="DE1132" s="158" t="n">
        <v>1</v>
      </c>
      <c r="DF1132" s="158" t="n">
        <v>1</v>
      </c>
      <c r="DG1132" s="158" t="n">
        <v>1900</v>
      </c>
      <c r="DH1132" s="158" t="n">
        <v>1</v>
      </c>
      <c r="DI1132" s="158" t="n">
        <v>1</v>
      </c>
      <c r="DJ1132" s="158" t="n">
        <v>1900</v>
      </c>
      <c r="DK1132" s="158" t="n">
        <v>1</v>
      </c>
      <c r="DL1132" s="158" t="n">
        <v>1</v>
      </c>
      <c r="DR1132" s="158" t="n">
        <v>2</v>
      </c>
      <c r="DS1132" s="158" t="n">
        <v>1</v>
      </c>
      <c r="DT1132" s="158" t="n">
        <v>2</v>
      </c>
      <c r="DU1132" s="158" t="n">
        <v>1</v>
      </c>
      <c r="DV1132" s="158" t="n">
        <v>3</v>
      </c>
      <c r="DW1132" s="158" t="n">
        <v>1</v>
      </c>
      <c r="DX1132" s="158" t="n">
        <v>3</v>
      </c>
      <c r="DY1132" s="158" t="n">
        <v>0</v>
      </c>
      <c r="DZ1132" s="158" t="n">
        <v>0</v>
      </c>
      <c r="EA1132" s="158" t="n">
        <v>0</v>
      </c>
      <c r="EB1132" s="158" t="n">
        <v>0</v>
      </c>
      <c r="EC1132" s="158" t="n">
        <v>0</v>
      </c>
      <c r="ED1132" s="158" t="n">
        <v>0</v>
      </c>
      <c r="EE1132" s="158" t="n">
        <v>0</v>
      </c>
      <c r="EF1132" s="158" t="n">
        <v>0</v>
      </c>
      <c r="EG1132" s="158" t="n">
        <v>0</v>
      </c>
      <c r="EH1132" s="158" t="n">
        <v>0</v>
      </c>
      <c r="EI1132" s="158" t="n">
        <v>0</v>
      </c>
      <c r="EJ1132" s="158" t="n">
        <v>0</v>
      </c>
      <c r="EK1132" s="158" t="n">
        <v>0</v>
      </c>
      <c r="EL1132" s="158" t="n">
        <v>0</v>
      </c>
      <c r="EM1132" s="158" t="n">
        <v>0</v>
      </c>
      <c r="EN1132" s="158" t="n">
        <v>0</v>
      </c>
      <c r="EO1132" s="158" t="n">
        <v>0</v>
      </c>
      <c r="EP1132" s="158" t="n">
        <v>0</v>
      </c>
      <c r="EQ1132" s="158" t="n">
        <v>0</v>
      </c>
      <c r="ER1132" s="158" t="n">
        <v>0</v>
      </c>
      <c r="ES1132" s="158" t="n">
        <v>0</v>
      </c>
      <c r="ET1132" s="158" t="n">
        <v>0</v>
      </c>
      <c r="EU1132" s="158" t="n">
        <v>0</v>
      </c>
      <c r="EV1132" s="158" t="n">
        <v>0</v>
      </c>
      <c r="EW1132" s="158" t="n">
        <v>0</v>
      </c>
      <c r="EX1132" s="158" t="n">
        <v>0</v>
      </c>
      <c r="EY1132" s="158" t="n">
        <v>0</v>
      </c>
      <c r="EZ1132" s="158" t="n">
        <v>1900</v>
      </c>
      <c r="FA1132" s="158" t="n">
        <v>1</v>
      </c>
      <c r="FB1132" s="158" t="n">
        <v>1</v>
      </c>
      <c r="FC1132" s="158" t="n">
        <v>1900</v>
      </c>
      <c r="FD1132" s="158" t="n">
        <v>1</v>
      </c>
      <c r="FE1132" s="158" t="n">
        <v>1</v>
      </c>
      <c r="FF1132" s="158" t="n">
        <v>1900</v>
      </c>
      <c r="FG1132" s="158" t="n">
        <v>1</v>
      </c>
      <c r="FH1132" s="158" t="n">
        <v>1</v>
      </c>
      <c r="FI1132" s="158" t="n">
        <v>1900</v>
      </c>
      <c r="FJ1132" s="158" t="n">
        <v>1</v>
      </c>
      <c r="FK1132" s="158" t="n">
        <v>1</v>
      </c>
      <c r="FL1132" s="158" t="n">
        <v>1900</v>
      </c>
      <c r="FM1132" s="158" t="n">
        <v>1</v>
      </c>
      <c r="FN1132" s="158" t="n">
        <v>1</v>
      </c>
      <c r="FO1132" s="158" t="n">
        <v>1900</v>
      </c>
      <c r="FP1132" s="158" t="n">
        <v>1</v>
      </c>
      <c r="FQ1132" s="158" t="n">
        <v>1</v>
      </c>
      <c r="FR1132" s="158" t="n">
        <v>1900</v>
      </c>
      <c r="FS1132" s="158" t="n">
        <v>1</v>
      </c>
      <c r="FT1132" s="158" t="n">
        <v>1</v>
      </c>
      <c r="FU1132" s="158" t="n">
        <v>1900</v>
      </c>
      <c r="FV1132" s="158" t="n">
        <v>1</v>
      </c>
      <c r="FW1132" s="158" t="n">
        <v>1</v>
      </c>
    </row>
    <row r="1133">
      <c r="A1133">
        <f>IF(F1133&gt;1,A1132,IF(AND(I1133&lt;10,paste!A1135&lt;10),RIGHT(H1133,2)&amp;"0"&amp;I1133&amp;"000"&amp;paste!A1135,IF(AND(I1133&lt;10,paste!A1135&gt;=10,paste!A1135&lt;100),RIGHT(H1133,2)&amp;"0"&amp;I1133&amp;"00"&amp;paste!A1135,IF(AND(I1133&lt;10,paste!A1135&gt;=100,paste!A1135&lt;1000),RIGHT(H1133,2)&amp;"0"&amp;I1133&amp;"0"&amp;paste!A1135,IF(AND(I1133&lt;10,paste!A1135&gt;=1000),RIGHT(H1133,2)&amp;"0"&amp;I1133&amp;paste!A1135,IF(AND(I1133&gt;=10,paste!A1135&lt;10),RIGHT(H1133,2)&amp;I1133&amp;"000"&amp;paste!A1135,IF(AND(I1133&gt;=10,paste!A1135&gt;=10,paste!A1135&lt;100),RIGHT(H1133,2)&amp;I1133&amp;"00"&amp;paste!A1135,IF(AND(I1133&gt;=10,paste!A1135&gt;=100,paste!A1135&lt;1000),RIGHT(H1133,2)&amp;I1133&amp;"0"&amp;paste!A1135,RIGHT(H1133,2)&amp;I1133&amp;paste!A1135))))))))</f>
        <v/>
      </c>
      <c r="B1133">
        <f>YEAR(paste!C1135)</f>
        <v/>
      </c>
      <c r="C1133">
        <f>MONTH(paste!C1135)</f>
        <v/>
      </c>
      <c r="D1133">
        <f>DAY(paste!C1135)</f>
        <v/>
      </c>
      <c r="E1133" s="158" t="n">
        <v>0</v>
      </c>
      <c r="F1133">
        <f>IF(AND(L1133=L1132,D1133=D1132),F1132+1,1)</f>
        <v/>
      </c>
      <c r="G1133" s="158" t="n">
        <v>0</v>
      </c>
      <c r="H1133">
        <f>YEAR(paste!C1135)</f>
        <v/>
      </c>
      <c r="I1133">
        <f>MONTH(paste!C1135)</f>
        <v/>
      </c>
      <c r="J1133">
        <f>DAY(paste!C1135)</f>
        <v/>
      </c>
      <c r="K1133">
        <f>A1133</f>
        <v/>
      </c>
      <c r="L1133">
        <f>IF(ISBLANK(VLOOKUP(paste!J1135,'得意先名 (2)'!$B$3:$F$2005,5,FALSE)),paste!P1135,IFERROR(VLOOKUP(paste!J1135,'得意先名 (2)'!$B$3:$F$2005,5,FALSE),"ZZZZZZZZZZZ"))</f>
        <v/>
      </c>
      <c r="M1133">
        <f>IF(L1133="ZZZZZZZZZZZ",paste!J1135&amp;paste!K1135&amp; "  :   "&amp;paste!M1135&amp; "  :   "&amp;paste!P1135,"")</f>
        <v/>
      </c>
      <c r="O1133" s="158" t="n"/>
      <c r="P1133">
        <f>VLOOKUP(L1133,'L_User+EndUser'!$C$2:$K$500,8,FALSE)</f>
        <v/>
      </c>
      <c r="Q1133">
        <f>VLOOKUP(L1133,'L_User+EndUser'!$C$2:$K$500,9,FALSE)</f>
        <v/>
      </c>
      <c r="R1133" s="158" t="n"/>
      <c r="T1133" s="158" t="n"/>
      <c r="V1133" s="158" t="n"/>
      <c r="AB1133">
        <f>paste!J1135</f>
        <v/>
      </c>
      <c r="AC1133">
        <f>L1133</f>
        <v/>
      </c>
      <c r="AO1133">
        <f>YEAR(paste!O1135)</f>
        <v/>
      </c>
      <c r="AP1133">
        <f>MONTH(paste!O1135)</f>
        <v/>
      </c>
      <c r="AQ1133">
        <f>DAY(paste!O1135)</f>
        <v/>
      </c>
      <c r="BD1133">
        <f>IF(paste!L1135="","",paste!L1135)</f>
        <v/>
      </c>
      <c r="BM1133" t="n">
        <v>1</v>
      </c>
      <c r="BN1133">
        <f>VLOOKUP(paste!E1135,L_Product!$A$2:$B$2001,2,FALSE)</f>
        <v/>
      </c>
      <c r="BO1133" s="21" t="n"/>
      <c r="BT1133" t="n">
        <v>2</v>
      </c>
      <c r="BU1133">
        <f>IF($BM$2=1,2,IF($BM$2=18,1))</f>
        <v/>
      </c>
      <c r="BV1133">
        <f>IF($BM$2=1,0,IF($BM$2=18,1))</f>
        <v/>
      </c>
      <c r="BW1133" t="n">
        <v>2</v>
      </c>
      <c r="BX1133" t="n">
        <v>0</v>
      </c>
      <c r="BY1133" t="n">
        <v>3</v>
      </c>
      <c r="BZ1133">
        <f>VLOOKUP(BN1133,L_Product!$B$2:$Z$2001,14,FALSE)</f>
        <v/>
      </c>
      <c r="CA1133">
        <f>paste!H1135</f>
        <v/>
      </c>
      <c r="CB1133">
        <f>BZ1133*CA1133</f>
        <v/>
      </c>
      <c r="CN1133" s="158" t="n">
        <v>1</v>
      </c>
      <c r="CO1133" s="158" t="n">
        <v>1</v>
      </c>
      <c r="CP1133" s="158" t="n">
        <v>1</v>
      </c>
      <c r="CQ1133" s="158" t="n">
        <v>1</v>
      </c>
      <c r="CR1133" s="158" t="n">
        <v>1</v>
      </c>
      <c r="CS1133" s="158" t="n">
        <v>0</v>
      </c>
      <c r="CT1133" s="158" t="n">
        <v>0</v>
      </c>
      <c r="CU1133" s="158" t="n">
        <v>0</v>
      </c>
      <c r="CV1133" s="158" t="n">
        <v>0</v>
      </c>
      <c r="CW1133" s="158" t="n">
        <v>0</v>
      </c>
      <c r="CX1133">
        <f>B1133</f>
        <v/>
      </c>
      <c r="CY1133">
        <f>C1133</f>
        <v/>
      </c>
      <c r="CZ1133">
        <f>D1133</f>
        <v/>
      </c>
      <c r="DA1133" s="158" t="n">
        <v>1900</v>
      </c>
      <c r="DB1133" s="158" t="n">
        <v>1</v>
      </c>
      <c r="DC1133" s="158" t="n">
        <v>1</v>
      </c>
      <c r="DD1133" s="158" t="n">
        <v>1900</v>
      </c>
      <c r="DE1133" s="158" t="n">
        <v>1</v>
      </c>
      <c r="DF1133" s="158" t="n">
        <v>1</v>
      </c>
      <c r="DG1133" s="158" t="n">
        <v>1900</v>
      </c>
      <c r="DH1133" s="158" t="n">
        <v>1</v>
      </c>
      <c r="DI1133" s="158" t="n">
        <v>1</v>
      </c>
      <c r="DJ1133" s="158" t="n">
        <v>1900</v>
      </c>
      <c r="DK1133" s="158" t="n">
        <v>1</v>
      </c>
      <c r="DL1133" s="158" t="n">
        <v>1</v>
      </c>
      <c r="DR1133" s="158" t="n">
        <v>2</v>
      </c>
      <c r="DS1133" s="158" t="n">
        <v>1</v>
      </c>
      <c r="DT1133" s="158" t="n">
        <v>2</v>
      </c>
      <c r="DU1133" s="158" t="n">
        <v>1</v>
      </c>
      <c r="DV1133" s="158" t="n">
        <v>3</v>
      </c>
      <c r="DW1133" s="158" t="n">
        <v>1</v>
      </c>
      <c r="DX1133" s="158" t="n">
        <v>3</v>
      </c>
      <c r="DY1133" s="158" t="n">
        <v>0</v>
      </c>
      <c r="DZ1133" s="158" t="n">
        <v>0</v>
      </c>
      <c r="EA1133" s="158" t="n">
        <v>0</v>
      </c>
      <c r="EB1133" s="158" t="n">
        <v>0</v>
      </c>
      <c r="EC1133" s="158" t="n">
        <v>0</v>
      </c>
      <c r="ED1133" s="158" t="n">
        <v>0</v>
      </c>
      <c r="EE1133" s="158" t="n">
        <v>0</v>
      </c>
      <c r="EF1133" s="158" t="n">
        <v>0</v>
      </c>
      <c r="EG1133" s="158" t="n">
        <v>0</v>
      </c>
      <c r="EH1133" s="158" t="n">
        <v>0</v>
      </c>
      <c r="EI1133" s="158" t="n">
        <v>0</v>
      </c>
      <c r="EJ1133" s="158" t="n">
        <v>0</v>
      </c>
      <c r="EK1133" s="158" t="n">
        <v>0</v>
      </c>
      <c r="EL1133" s="158" t="n">
        <v>0</v>
      </c>
      <c r="EM1133" s="158" t="n">
        <v>0</v>
      </c>
      <c r="EN1133" s="158" t="n">
        <v>0</v>
      </c>
      <c r="EO1133" s="158" t="n">
        <v>0</v>
      </c>
      <c r="EP1133" s="158" t="n">
        <v>0</v>
      </c>
      <c r="EQ1133" s="158" t="n">
        <v>0</v>
      </c>
      <c r="ER1133" s="158" t="n">
        <v>0</v>
      </c>
      <c r="ES1133" s="158" t="n">
        <v>0</v>
      </c>
      <c r="ET1133" s="158" t="n">
        <v>0</v>
      </c>
      <c r="EU1133" s="158" t="n">
        <v>0</v>
      </c>
      <c r="EV1133" s="158" t="n">
        <v>0</v>
      </c>
      <c r="EW1133" s="158" t="n">
        <v>0</v>
      </c>
      <c r="EX1133" s="158" t="n">
        <v>0</v>
      </c>
      <c r="EY1133" s="158" t="n">
        <v>0</v>
      </c>
      <c r="EZ1133" s="158" t="n">
        <v>1900</v>
      </c>
      <c r="FA1133" s="158" t="n">
        <v>1</v>
      </c>
      <c r="FB1133" s="158" t="n">
        <v>1</v>
      </c>
      <c r="FC1133" s="158" t="n">
        <v>1900</v>
      </c>
      <c r="FD1133" s="158" t="n">
        <v>1</v>
      </c>
      <c r="FE1133" s="158" t="n">
        <v>1</v>
      </c>
      <c r="FF1133" s="158" t="n">
        <v>1900</v>
      </c>
      <c r="FG1133" s="158" t="n">
        <v>1</v>
      </c>
      <c r="FH1133" s="158" t="n">
        <v>1</v>
      </c>
      <c r="FI1133" s="158" t="n">
        <v>1900</v>
      </c>
      <c r="FJ1133" s="158" t="n">
        <v>1</v>
      </c>
      <c r="FK1133" s="158" t="n">
        <v>1</v>
      </c>
      <c r="FL1133" s="158" t="n">
        <v>1900</v>
      </c>
      <c r="FM1133" s="158" t="n">
        <v>1</v>
      </c>
      <c r="FN1133" s="158" t="n">
        <v>1</v>
      </c>
      <c r="FO1133" s="158" t="n">
        <v>1900</v>
      </c>
      <c r="FP1133" s="158" t="n">
        <v>1</v>
      </c>
      <c r="FQ1133" s="158" t="n">
        <v>1</v>
      </c>
      <c r="FR1133" s="158" t="n">
        <v>1900</v>
      </c>
      <c r="FS1133" s="158" t="n">
        <v>1</v>
      </c>
      <c r="FT1133" s="158" t="n">
        <v>1</v>
      </c>
      <c r="FU1133" s="158" t="n">
        <v>1900</v>
      </c>
      <c r="FV1133" s="158" t="n">
        <v>1</v>
      </c>
      <c r="FW1133" s="158" t="n">
        <v>1</v>
      </c>
    </row>
    <row r="1134">
      <c r="A1134">
        <f>IF(F1134&gt;1,A1133,IF(AND(I1134&lt;10,paste!A1136&lt;10),RIGHT(H1134,2)&amp;"0"&amp;I1134&amp;"000"&amp;paste!A1136,IF(AND(I1134&lt;10,paste!A1136&gt;=10,paste!A1136&lt;100),RIGHT(H1134,2)&amp;"0"&amp;I1134&amp;"00"&amp;paste!A1136,IF(AND(I1134&lt;10,paste!A1136&gt;=100,paste!A1136&lt;1000),RIGHT(H1134,2)&amp;"0"&amp;I1134&amp;"0"&amp;paste!A1136,IF(AND(I1134&lt;10,paste!A1136&gt;=1000),RIGHT(H1134,2)&amp;"0"&amp;I1134&amp;paste!A1136,IF(AND(I1134&gt;=10,paste!A1136&lt;10),RIGHT(H1134,2)&amp;I1134&amp;"000"&amp;paste!A1136,IF(AND(I1134&gt;=10,paste!A1136&gt;=10,paste!A1136&lt;100),RIGHT(H1134,2)&amp;I1134&amp;"00"&amp;paste!A1136,IF(AND(I1134&gt;=10,paste!A1136&gt;=100,paste!A1136&lt;1000),RIGHT(H1134,2)&amp;I1134&amp;"0"&amp;paste!A1136,RIGHT(H1134,2)&amp;I1134&amp;paste!A1136))))))))</f>
        <v/>
      </c>
      <c r="B1134">
        <f>YEAR(paste!C1136)</f>
        <v/>
      </c>
      <c r="C1134">
        <f>MONTH(paste!C1136)</f>
        <v/>
      </c>
      <c r="D1134">
        <f>DAY(paste!C1136)</f>
        <v/>
      </c>
      <c r="E1134" s="158" t="n">
        <v>0</v>
      </c>
      <c r="F1134">
        <f>IF(AND(L1134=L1133,D1134=D1133),F1133+1,1)</f>
        <v/>
      </c>
      <c r="G1134" s="158" t="n">
        <v>0</v>
      </c>
      <c r="H1134">
        <f>YEAR(paste!C1136)</f>
        <v/>
      </c>
      <c r="I1134">
        <f>MONTH(paste!C1136)</f>
        <v/>
      </c>
      <c r="J1134">
        <f>DAY(paste!C1136)</f>
        <v/>
      </c>
      <c r="K1134">
        <f>A1134</f>
        <v/>
      </c>
      <c r="L1134">
        <f>IF(ISBLANK(VLOOKUP(paste!J1136,'得意先名 (2)'!$B$3:$F$2005,5,FALSE)),paste!P1136,IFERROR(VLOOKUP(paste!J1136,'得意先名 (2)'!$B$3:$F$2005,5,FALSE),"ZZZZZZZZZZZ"))</f>
        <v/>
      </c>
      <c r="M1134">
        <f>IF(L1134="ZZZZZZZZZZZ",paste!J1136&amp;paste!K1136&amp; "  :   "&amp;paste!M1136&amp; "  :   "&amp;paste!P1136,"")</f>
        <v/>
      </c>
      <c r="O1134" s="158" t="n"/>
      <c r="P1134">
        <f>VLOOKUP(L1134,'L_User+EndUser'!$C$2:$K$500,8,FALSE)</f>
        <v/>
      </c>
      <c r="Q1134">
        <f>VLOOKUP(L1134,'L_User+EndUser'!$C$2:$K$500,9,FALSE)</f>
        <v/>
      </c>
      <c r="R1134" s="158" t="n"/>
      <c r="T1134" s="158" t="n"/>
      <c r="V1134" s="158" t="n"/>
      <c r="AB1134">
        <f>paste!J1136</f>
        <v/>
      </c>
      <c r="AC1134">
        <f>L1134</f>
        <v/>
      </c>
      <c r="AO1134">
        <f>YEAR(paste!O1136)</f>
        <v/>
      </c>
      <c r="AP1134">
        <f>MONTH(paste!O1136)</f>
        <v/>
      </c>
      <c r="AQ1134">
        <f>DAY(paste!O1136)</f>
        <v/>
      </c>
      <c r="BD1134">
        <f>IF(paste!L1136="","",paste!L1136)</f>
        <v/>
      </c>
      <c r="BM1134" t="n">
        <v>1</v>
      </c>
      <c r="BN1134">
        <f>VLOOKUP(paste!E1136,L_Product!$A$2:$B$2001,2,FALSE)</f>
        <v/>
      </c>
      <c r="BO1134" s="21" t="n"/>
      <c r="BT1134" t="n">
        <v>2</v>
      </c>
      <c r="BU1134">
        <f>IF($BM$2=1,2,IF($BM$2=18,1))</f>
        <v/>
      </c>
      <c r="BV1134">
        <f>IF($BM$2=1,0,IF($BM$2=18,1))</f>
        <v/>
      </c>
      <c r="BW1134" t="n">
        <v>2</v>
      </c>
      <c r="BX1134" t="n">
        <v>0</v>
      </c>
      <c r="BY1134" t="n">
        <v>3</v>
      </c>
      <c r="BZ1134">
        <f>VLOOKUP(BN1134,L_Product!$B$2:$Z$2001,14,FALSE)</f>
        <v/>
      </c>
      <c r="CA1134">
        <f>paste!H1136</f>
        <v/>
      </c>
      <c r="CB1134">
        <f>BZ1134*CA1134</f>
        <v/>
      </c>
      <c r="CN1134" s="158" t="n">
        <v>1</v>
      </c>
      <c r="CO1134" s="158" t="n">
        <v>1</v>
      </c>
      <c r="CP1134" s="158" t="n">
        <v>1</v>
      </c>
      <c r="CQ1134" s="158" t="n">
        <v>1</v>
      </c>
      <c r="CR1134" s="158" t="n">
        <v>1</v>
      </c>
      <c r="CS1134" s="158" t="n">
        <v>0</v>
      </c>
      <c r="CT1134" s="158" t="n">
        <v>0</v>
      </c>
      <c r="CU1134" s="158" t="n">
        <v>0</v>
      </c>
      <c r="CV1134" s="158" t="n">
        <v>0</v>
      </c>
      <c r="CW1134" s="158" t="n">
        <v>0</v>
      </c>
      <c r="CX1134">
        <f>B1134</f>
        <v/>
      </c>
      <c r="CY1134">
        <f>C1134</f>
        <v/>
      </c>
      <c r="CZ1134">
        <f>D1134</f>
        <v/>
      </c>
      <c r="DA1134" s="158" t="n">
        <v>1900</v>
      </c>
      <c r="DB1134" s="158" t="n">
        <v>1</v>
      </c>
      <c r="DC1134" s="158" t="n">
        <v>1</v>
      </c>
      <c r="DD1134" s="158" t="n">
        <v>1900</v>
      </c>
      <c r="DE1134" s="158" t="n">
        <v>1</v>
      </c>
      <c r="DF1134" s="158" t="n">
        <v>1</v>
      </c>
      <c r="DG1134" s="158" t="n">
        <v>1900</v>
      </c>
      <c r="DH1134" s="158" t="n">
        <v>1</v>
      </c>
      <c r="DI1134" s="158" t="n">
        <v>1</v>
      </c>
      <c r="DJ1134" s="158" t="n">
        <v>1900</v>
      </c>
      <c r="DK1134" s="158" t="n">
        <v>1</v>
      </c>
      <c r="DL1134" s="158" t="n">
        <v>1</v>
      </c>
      <c r="DR1134" s="158" t="n">
        <v>2</v>
      </c>
      <c r="DS1134" s="158" t="n">
        <v>1</v>
      </c>
      <c r="DT1134" s="158" t="n">
        <v>2</v>
      </c>
      <c r="DU1134" s="158" t="n">
        <v>1</v>
      </c>
      <c r="DV1134" s="158" t="n">
        <v>3</v>
      </c>
      <c r="DW1134" s="158" t="n">
        <v>1</v>
      </c>
      <c r="DX1134" s="158" t="n">
        <v>3</v>
      </c>
      <c r="DY1134" s="158" t="n">
        <v>0</v>
      </c>
      <c r="DZ1134" s="158" t="n">
        <v>0</v>
      </c>
      <c r="EA1134" s="158" t="n">
        <v>0</v>
      </c>
      <c r="EB1134" s="158" t="n">
        <v>0</v>
      </c>
      <c r="EC1134" s="158" t="n">
        <v>0</v>
      </c>
      <c r="ED1134" s="158" t="n">
        <v>0</v>
      </c>
      <c r="EE1134" s="158" t="n">
        <v>0</v>
      </c>
      <c r="EF1134" s="158" t="n">
        <v>0</v>
      </c>
      <c r="EG1134" s="158" t="n">
        <v>0</v>
      </c>
      <c r="EH1134" s="158" t="n">
        <v>0</v>
      </c>
      <c r="EI1134" s="158" t="n">
        <v>0</v>
      </c>
      <c r="EJ1134" s="158" t="n">
        <v>0</v>
      </c>
      <c r="EK1134" s="158" t="n">
        <v>0</v>
      </c>
      <c r="EL1134" s="158" t="n">
        <v>0</v>
      </c>
      <c r="EM1134" s="158" t="n">
        <v>0</v>
      </c>
      <c r="EN1134" s="158" t="n">
        <v>0</v>
      </c>
      <c r="EO1134" s="158" t="n">
        <v>0</v>
      </c>
      <c r="EP1134" s="158" t="n">
        <v>0</v>
      </c>
      <c r="EQ1134" s="158" t="n">
        <v>0</v>
      </c>
      <c r="ER1134" s="158" t="n">
        <v>0</v>
      </c>
      <c r="ES1134" s="158" t="n">
        <v>0</v>
      </c>
      <c r="ET1134" s="158" t="n">
        <v>0</v>
      </c>
      <c r="EU1134" s="158" t="n">
        <v>0</v>
      </c>
      <c r="EV1134" s="158" t="n">
        <v>0</v>
      </c>
      <c r="EW1134" s="158" t="n">
        <v>0</v>
      </c>
      <c r="EX1134" s="158" t="n">
        <v>0</v>
      </c>
      <c r="EY1134" s="158" t="n">
        <v>0</v>
      </c>
      <c r="EZ1134" s="158" t="n">
        <v>1900</v>
      </c>
      <c r="FA1134" s="158" t="n">
        <v>1</v>
      </c>
      <c r="FB1134" s="158" t="n">
        <v>1</v>
      </c>
      <c r="FC1134" s="158" t="n">
        <v>1900</v>
      </c>
      <c r="FD1134" s="158" t="n">
        <v>1</v>
      </c>
      <c r="FE1134" s="158" t="n">
        <v>1</v>
      </c>
      <c r="FF1134" s="158" t="n">
        <v>1900</v>
      </c>
      <c r="FG1134" s="158" t="n">
        <v>1</v>
      </c>
      <c r="FH1134" s="158" t="n">
        <v>1</v>
      </c>
      <c r="FI1134" s="158" t="n">
        <v>1900</v>
      </c>
      <c r="FJ1134" s="158" t="n">
        <v>1</v>
      </c>
      <c r="FK1134" s="158" t="n">
        <v>1</v>
      </c>
      <c r="FL1134" s="158" t="n">
        <v>1900</v>
      </c>
      <c r="FM1134" s="158" t="n">
        <v>1</v>
      </c>
      <c r="FN1134" s="158" t="n">
        <v>1</v>
      </c>
      <c r="FO1134" s="158" t="n">
        <v>1900</v>
      </c>
      <c r="FP1134" s="158" t="n">
        <v>1</v>
      </c>
      <c r="FQ1134" s="158" t="n">
        <v>1</v>
      </c>
      <c r="FR1134" s="158" t="n">
        <v>1900</v>
      </c>
      <c r="FS1134" s="158" t="n">
        <v>1</v>
      </c>
      <c r="FT1134" s="158" t="n">
        <v>1</v>
      </c>
      <c r="FU1134" s="158" t="n">
        <v>1900</v>
      </c>
      <c r="FV1134" s="158" t="n">
        <v>1</v>
      </c>
      <c r="FW1134" s="158" t="n">
        <v>1</v>
      </c>
    </row>
    <row r="1135">
      <c r="A1135">
        <f>IF(F1135&gt;1,A1134,IF(AND(I1135&lt;10,paste!A1137&lt;10),RIGHT(H1135,2)&amp;"0"&amp;I1135&amp;"000"&amp;paste!A1137,IF(AND(I1135&lt;10,paste!A1137&gt;=10,paste!A1137&lt;100),RIGHT(H1135,2)&amp;"0"&amp;I1135&amp;"00"&amp;paste!A1137,IF(AND(I1135&lt;10,paste!A1137&gt;=100,paste!A1137&lt;1000),RIGHT(H1135,2)&amp;"0"&amp;I1135&amp;"0"&amp;paste!A1137,IF(AND(I1135&lt;10,paste!A1137&gt;=1000),RIGHT(H1135,2)&amp;"0"&amp;I1135&amp;paste!A1137,IF(AND(I1135&gt;=10,paste!A1137&lt;10),RIGHT(H1135,2)&amp;I1135&amp;"000"&amp;paste!A1137,IF(AND(I1135&gt;=10,paste!A1137&gt;=10,paste!A1137&lt;100),RIGHT(H1135,2)&amp;I1135&amp;"00"&amp;paste!A1137,IF(AND(I1135&gt;=10,paste!A1137&gt;=100,paste!A1137&lt;1000),RIGHT(H1135,2)&amp;I1135&amp;"0"&amp;paste!A1137,RIGHT(H1135,2)&amp;I1135&amp;paste!A1137))))))))</f>
        <v/>
      </c>
      <c r="B1135">
        <f>YEAR(paste!C1137)</f>
        <v/>
      </c>
      <c r="C1135">
        <f>MONTH(paste!C1137)</f>
        <v/>
      </c>
      <c r="D1135">
        <f>DAY(paste!C1137)</f>
        <v/>
      </c>
      <c r="E1135" s="158" t="n">
        <v>0</v>
      </c>
      <c r="F1135">
        <f>IF(AND(L1135=L1134,D1135=D1134),F1134+1,1)</f>
        <v/>
      </c>
      <c r="G1135" s="158" t="n">
        <v>0</v>
      </c>
      <c r="H1135">
        <f>YEAR(paste!C1137)</f>
        <v/>
      </c>
      <c r="I1135">
        <f>MONTH(paste!C1137)</f>
        <v/>
      </c>
      <c r="J1135">
        <f>DAY(paste!C1137)</f>
        <v/>
      </c>
      <c r="K1135">
        <f>A1135</f>
        <v/>
      </c>
      <c r="L1135">
        <f>IF(ISBLANK(VLOOKUP(paste!J1137,'得意先名 (2)'!$B$3:$F$2005,5,FALSE)),paste!P1137,IFERROR(VLOOKUP(paste!J1137,'得意先名 (2)'!$B$3:$F$2005,5,FALSE),"ZZZZZZZZZZZ"))</f>
        <v/>
      </c>
      <c r="M1135">
        <f>IF(L1135="ZZZZZZZZZZZ",paste!J1137&amp;paste!K1137&amp; "  :   "&amp;paste!M1137&amp; "  :   "&amp;paste!P1137,"")</f>
        <v/>
      </c>
      <c r="O1135" s="158" t="n"/>
      <c r="P1135">
        <f>VLOOKUP(L1135,'L_User+EndUser'!$C$2:$K$500,8,FALSE)</f>
        <v/>
      </c>
      <c r="Q1135">
        <f>VLOOKUP(L1135,'L_User+EndUser'!$C$2:$K$500,9,FALSE)</f>
        <v/>
      </c>
      <c r="R1135" s="158" t="n"/>
      <c r="T1135" s="158" t="n"/>
      <c r="V1135" s="158" t="n"/>
      <c r="AB1135">
        <f>paste!J1137</f>
        <v/>
      </c>
      <c r="AC1135">
        <f>L1135</f>
        <v/>
      </c>
      <c r="AO1135">
        <f>YEAR(paste!O1137)</f>
        <v/>
      </c>
      <c r="AP1135">
        <f>MONTH(paste!O1137)</f>
        <v/>
      </c>
      <c r="AQ1135">
        <f>DAY(paste!O1137)</f>
        <v/>
      </c>
      <c r="BD1135">
        <f>IF(paste!L1137="","",paste!L1137)</f>
        <v/>
      </c>
      <c r="BM1135" t="n">
        <v>1</v>
      </c>
      <c r="BN1135">
        <f>VLOOKUP(paste!E1137,L_Product!$A$2:$B$2001,2,FALSE)</f>
        <v/>
      </c>
      <c r="BO1135" s="21" t="n"/>
      <c r="BT1135" t="n">
        <v>2</v>
      </c>
      <c r="BU1135">
        <f>IF($BM$2=1,2,IF($BM$2=18,1))</f>
        <v/>
      </c>
      <c r="BV1135">
        <f>IF($BM$2=1,0,IF($BM$2=18,1))</f>
        <v/>
      </c>
      <c r="BW1135" t="n">
        <v>2</v>
      </c>
      <c r="BX1135" t="n">
        <v>0</v>
      </c>
      <c r="BY1135" t="n">
        <v>3</v>
      </c>
      <c r="BZ1135">
        <f>VLOOKUP(BN1135,L_Product!$B$2:$Z$2001,14,FALSE)</f>
        <v/>
      </c>
      <c r="CA1135">
        <f>paste!H1137</f>
        <v/>
      </c>
      <c r="CB1135">
        <f>BZ1135*CA1135</f>
        <v/>
      </c>
      <c r="CN1135" s="158" t="n">
        <v>1</v>
      </c>
      <c r="CO1135" s="158" t="n">
        <v>1</v>
      </c>
      <c r="CP1135" s="158" t="n">
        <v>1</v>
      </c>
      <c r="CQ1135" s="158" t="n">
        <v>1</v>
      </c>
      <c r="CR1135" s="158" t="n">
        <v>1</v>
      </c>
      <c r="CS1135" s="158" t="n">
        <v>0</v>
      </c>
      <c r="CT1135" s="158" t="n">
        <v>0</v>
      </c>
      <c r="CU1135" s="158" t="n">
        <v>0</v>
      </c>
      <c r="CV1135" s="158" t="n">
        <v>0</v>
      </c>
      <c r="CW1135" s="158" t="n">
        <v>0</v>
      </c>
      <c r="CX1135">
        <f>B1135</f>
        <v/>
      </c>
      <c r="CY1135">
        <f>C1135</f>
        <v/>
      </c>
      <c r="CZ1135">
        <f>D1135</f>
        <v/>
      </c>
      <c r="DA1135" s="158" t="n">
        <v>1900</v>
      </c>
      <c r="DB1135" s="158" t="n">
        <v>1</v>
      </c>
      <c r="DC1135" s="158" t="n">
        <v>1</v>
      </c>
      <c r="DD1135" s="158" t="n">
        <v>1900</v>
      </c>
      <c r="DE1135" s="158" t="n">
        <v>1</v>
      </c>
      <c r="DF1135" s="158" t="n">
        <v>1</v>
      </c>
      <c r="DG1135" s="158" t="n">
        <v>1900</v>
      </c>
      <c r="DH1135" s="158" t="n">
        <v>1</v>
      </c>
      <c r="DI1135" s="158" t="n">
        <v>1</v>
      </c>
      <c r="DJ1135" s="158" t="n">
        <v>1900</v>
      </c>
      <c r="DK1135" s="158" t="n">
        <v>1</v>
      </c>
      <c r="DL1135" s="158" t="n">
        <v>1</v>
      </c>
      <c r="DR1135" s="158" t="n">
        <v>2</v>
      </c>
      <c r="DS1135" s="158" t="n">
        <v>1</v>
      </c>
      <c r="DT1135" s="158" t="n">
        <v>2</v>
      </c>
      <c r="DU1135" s="158" t="n">
        <v>1</v>
      </c>
      <c r="DV1135" s="158" t="n">
        <v>3</v>
      </c>
      <c r="DW1135" s="158" t="n">
        <v>1</v>
      </c>
      <c r="DX1135" s="158" t="n">
        <v>3</v>
      </c>
      <c r="DY1135" s="158" t="n">
        <v>0</v>
      </c>
      <c r="DZ1135" s="158" t="n">
        <v>0</v>
      </c>
      <c r="EA1135" s="158" t="n">
        <v>0</v>
      </c>
      <c r="EB1135" s="158" t="n">
        <v>0</v>
      </c>
      <c r="EC1135" s="158" t="n">
        <v>0</v>
      </c>
      <c r="ED1135" s="158" t="n">
        <v>0</v>
      </c>
      <c r="EE1135" s="158" t="n">
        <v>0</v>
      </c>
      <c r="EF1135" s="158" t="n">
        <v>0</v>
      </c>
      <c r="EG1135" s="158" t="n">
        <v>0</v>
      </c>
      <c r="EH1135" s="158" t="n">
        <v>0</v>
      </c>
      <c r="EI1135" s="158" t="n">
        <v>0</v>
      </c>
      <c r="EJ1135" s="158" t="n">
        <v>0</v>
      </c>
      <c r="EK1135" s="158" t="n">
        <v>0</v>
      </c>
      <c r="EL1135" s="158" t="n">
        <v>0</v>
      </c>
      <c r="EM1135" s="158" t="n">
        <v>0</v>
      </c>
      <c r="EN1135" s="158" t="n">
        <v>0</v>
      </c>
      <c r="EO1135" s="158" t="n">
        <v>0</v>
      </c>
      <c r="EP1135" s="158" t="n">
        <v>0</v>
      </c>
      <c r="EQ1135" s="158" t="n">
        <v>0</v>
      </c>
      <c r="ER1135" s="158" t="n">
        <v>0</v>
      </c>
      <c r="ES1135" s="158" t="n">
        <v>0</v>
      </c>
      <c r="ET1135" s="158" t="n">
        <v>0</v>
      </c>
      <c r="EU1135" s="158" t="n">
        <v>0</v>
      </c>
      <c r="EV1135" s="158" t="n">
        <v>0</v>
      </c>
      <c r="EW1135" s="158" t="n">
        <v>0</v>
      </c>
      <c r="EX1135" s="158" t="n">
        <v>0</v>
      </c>
      <c r="EY1135" s="158" t="n">
        <v>0</v>
      </c>
      <c r="EZ1135" s="158" t="n">
        <v>1900</v>
      </c>
      <c r="FA1135" s="158" t="n">
        <v>1</v>
      </c>
      <c r="FB1135" s="158" t="n">
        <v>1</v>
      </c>
      <c r="FC1135" s="158" t="n">
        <v>1900</v>
      </c>
      <c r="FD1135" s="158" t="n">
        <v>1</v>
      </c>
      <c r="FE1135" s="158" t="n">
        <v>1</v>
      </c>
      <c r="FF1135" s="158" t="n">
        <v>1900</v>
      </c>
      <c r="FG1135" s="158" t="n">
        <v>1</v>
      </c>
      <c r="FH1135" s="158" t="n">
        <v>1</v>
      </c>
      <c r="FI1135" s="158" t="n">
        <v>1900</v>
      </c>
      <c r="FJ1135" s="158" t="n">
        <v>1</v>
      </c>
      <c r="FK1135" s="158" t="n">
        <v>1</v>
      </c>
      <c r="FL1135" s="158" t="n">
        <v>1900</v>
      </c>
      <c r="FM1135" s="158" t="n">
        <v>1</v>
      </c>
      <c r="FN1135" s="158" t="n">
        <v>1</v>
      </c>
      <c r="FO1135" s="158" t="n">
        <v>1900</v>
      </c>
      <c r="FP1135" s="158" t="n">
        <v>1</v>
      </c>
      <c r="FQ1135" s="158" t="n">
        <v>1</v>
      </c>
      <c r="FR1135" s="158" t="n">
        <v>1900</v>
      </c>
      <c r="FS1135" s="158" t="n">
        <v>1</v>
      </c>
      <c r="FT1135" s="158" t="n">
        <v>1</v>
      </c>
      <c r="FU1135" s="158" t="n">
        <v>1900</v>
      </c>
      <c r="FV1135" s="158" t="n">
        <v>1</v>
      </c>
      <c r="FW1135" s="158" t="n">
        <v>1</v>
      </c>
    </row>
    <row r="1136">
      <c r="A1136">
        <f>IF(F1136&gt;1,A1135,IF(AND(I1136&lt;10,paste!A1138&lt;10),RIGHT(H1136,2)&amp;"0"&amp;I1136&amp;"000"&amp;paste!A1138,IF(AND(I1136&lt;10,paste!A1138&gt;=10,paste!A1138&lt;100),RIGHT(H1136,2)&amp;"0"&amp;I1136&amp;"00"&amp;paste!A1138,IF(AND(I1136&lt;10,paste!A1138&gt;=100,paste!A1138&lt;1000),RIGHT(H1136,2)&amp;"0"&amp;I1136&amp;"0"&amp;paste!A1138,IF(AND(I1136&lt;10,paste!A1138&gt;=1000),RIGHT(H1136,2)&amp;"0"&amp;I1136&amp;paste!A1138,IF(AND(I1136&gt;=10,paste!A1138&lt;10),RIGHT(H1136,2)&amp;I1136&amp;"000"&amp;paste!A1138,IF(AND(I1136&gt;=10,paste!A1138&gt;=10,paste!A1138&lt;100),RIGHT(H1136,2)&amp;I1136&amp;"00"&amp;paste!A1138,IF(AND(I1136&gt;=10,paste!A1138&gt;=100,paste!A1138&lt;1000),RIGHT(H1136,2)&amp;I1136&amp;"0"&amp;paste!A1138,RIGHT(H1136,2)&amp;I1136&amp;paste!A1138))))))))</f>
        <v/>
      </c>
      <c r="B1136">
        <f>YEAR(paste!C1138)</f>
        <v/>
      </c>
      <c r="C1136">
        <f>MONTH(paste!C1138)</f>
        <v/>
      </c>
      <c r="D1136">
        <f>DAY(paste!C1138)</f>
        <v/>
      </c>
      <c r="E1136" s="158" t="n">
        <v>0</v>
      </c>
      <c r="F1136">
        <f>IF(AND(L1136=L1135,D1136=D1135),F1135+1,1)</f>
        <v/>
      </c>
      <c r="G1136" s="158" t="n">
        <v>0</v>
      </c>
      <c r="H1136">
        <f>YEAR(paste!C1138)</f>
        <v/>
      </c>
      <c r="I1136">
        <f>MONTH(paste!C1138)</f>
        <v/>
      </c>
      <c r="J1136">
        <f>DAY(paste!C1138)</f>
        <v/>
      </c>
      <c r="K1136">
        <f>A1136</f>
        <v/>
      </c>
      <c r="L1136">
        <f>IF(ISBLANK(VLOOKUP(paste!J1138,'得意先名 (2)'!$B$3:$F$2005,5,FALSE)),paste!P1138,IFERROR(VLOOKUP(paste!J1138,'得意先名 (2)'!$B$3:$F$2005,5,FALSE),"ZZZZZZZZZZZ"))</f>
        <v/>
      </c>
      <c r="M1136">
        <f>IF(L1136="ZZZZZZZZZZZ",paste!J1138&amp;paste!K1138&amp; "  :   "&amp;paste!M1138&amp; "  :   "&amp;paste!P1138,"")</f>
        <v/>
      </c>
      <c r="O1136" s="158" t="n"/>
      <c r="P1136">
        <f>VLOOKUP(L1136,'L_User+EndUser'!$C$2:$K$500,8,FALSE)</f>
        <v/>
      </c>
      <c r="Q1136">
        <f>VLOOKUP(L1136,'L_User+EndUser'!$C$2:$K$500,9,FALSE)</f>
        <v/>
      </c>
      <c r="R1136" s="158" t="n"/>
      <c r="T1136" s="158" t="n"/>
      <c r="V1136" s="158" t="n"/>
      <c r="AB1136">
        <f>paste!J1138</f>
        <v/>
      </c>
      <c r="AC1136">
        <f>L1136</f>
        <v/>
      </c>
      <c r="AO1136">
        <f>YEAR(paste!O1138)</f>
        <v/>
      </c>
      <c r="AP1136">
        <f>MONTH(paste!O1138)</f>
        <v/>
      </c>
      <c r="AQ1136">
        <f>DAY(paste!O1138)</f>
        <v/>
      </c>
      <c r="BD1136">
        <f>IF(paste!L1138="","",paste!L1138)</f>
        <v/>
      </c>
      <c r="BM1136" t="n">
        <v>1</v>
      </c>
      <c r="BN1136">
        <f>VLOOKUP(paste!E1138,L_Product!$A$2:$B$2001,2,FALSE)</f>
        <v/>
      </c>
      <c r="BO1136" s="21" t="n"/>
      <c r="BT1136" t="n">
        <v>2</v>
      </c>
      <c r="BU1136">
        <f>IF($BM$2=1,2,IF($BM$2=18,1))</f>
        <v/>
      </c>
      <c r="BV1136">
        <f>IF($BM$2=1,0,IF($BM$2=18,1))</f>
        <v/>
      </c>
      <c r="BW1136" t="n">
        <v>2</v>
      </c>
      <c r="BX1136" t="n">
        <v>0</v>
      </c>
      <c r="BY1136" t="n">
        <v>3</v>
      </c>
      <c r="BZ1136">
        <f>VLOOKUP(BN1136,L_Product!$B$2:$Z$2001,14,FALSE)</f>
        <v/>
      </c>
      <c r="CA1136">
        <f>paste!H1138</f>
        <v/>
      </c>
      <c r="CB1136">
        <f>BZ1136*CA1136</f>
        <v/>
      </c>
      <c r="CN1136" s="158" t="n">
        <v>1</v>
      </c>
      <c r="CO1136" s="158" t="n">
        <v>1</v>
      </c>
      <c r="CP1136" s="158" t="n">
        <v>1</v>
      </c>
      <c r="CQ1136" s="158" t="n">
        <v>1</v>
      </c>
      <c r="CR1136" s="158" t="n">
        <v>1</v>
      </c>
      <c r="CS1136" s="158" t="n">
        <v>0</v>
      </c>
      <c r="CT1136" s="158" t="n">
        <v>0</v>
      </c>
      <c r="CU1136" s="158" t="n">
        <v>0</v>
      </c>
      <c r="CV1136" s="158" t="n">
        <v>0</v>
      </c>
      <c r="CW1136" s="158" t="n">
        <v>0</v>
      </c>
      <c r="CX1136">
        <f>B1136</f>
        <v/>
      </c>
      <c r="CY1136">
        <f>C1136</f>
        <v/>
      </c>
      <c r="CZ1136">
        <f>D1136</f>
        <v/>
      </c>
      <c r="DA1136" s="158" t="n">
        <v>1900</v>
      </c>
      <c r="DB1136" s="158" t="n">
        <v>1</v>
      </c>
      <c r="DC1136" s="158" t="n">
        <v>1</v>
      </c>
      <c r="DD1136" s="158" t="n">
        <v>1900</v>
      </c>
      <c r="DE1136" s="158" t="n">
        <v>1</v>
      </c>
      <c r="DF1136" s="158" t="n">
        <v>1</v>
      </c>
      <c r="DG1136" s="158" t="n">
        <v>1900</v>
      </c>
      <c r="DH1136" s="158" t="n">
        <v>1</v>
      </c>
      <c r="DI1136" s="158" t="n">
        <v>1</v>
      </c>
      <c r="DJ1136" s="158" t="n">
        <v>1900</v>
      </c>
      <c r="DK1136" s="158" t="n">
        <v>1</v>
      </c>
      <c r="DL1136" s="158" t="n">
        <v>1</v>
      </c>
      <c r="DR1136" s="158" t="n">
        <v>2</v>
      </c>
      <c r="DS1136" s="158" t="n">
        <v>1</v>
      </c>
      <c r="DT1136" s="158" t="n">
        <v>2</v>
      </c>
      <c r="DU1136" s="158" t="n">
        <v>1</v>
      </c>
      <c r="DV1136" s="158" t="n">
        <v>3</v>
      </c>
      <c r="DW1136" s="158" t="n">
        <v>1</v>
      </c>
      <c r="DX1136" s="158" t="n">
        <v>3</v>
      </c>
      <c r="DY1136" s="158" t="n">
        <v>0</v>
      </c>
      <c r="DZ1136" s="158" t="n">
        <v>0</v>
      </c>
      <c r="EA1136" s="158" t="n">
        <v>0</v>
      </c>
      <c r="EB1136" s="158" t="n">
        <v>0</v>
      </c>
      <c r="EC1136" s="158" t="n">
        <v>0</v>
      </c>
      <c r="ED1136" s="158" t="n">
        <v>0</v>
      </c>
      <c r="EE1136" s="158" t="n">
        <v>0</v>
      </c>
      <c r="EF1136" s="158" t="n">
        <v>0</v>
      </c>
      <c r="EG1136" s="158" t="n">
        <v>0</v>
      </c>
      <c r="EH1136" s="158" t="n">
        <v>0</v>
      </c>
      <c r="EI1136" s="158" t="n">
        <v>0</v>
      </c>
      <c r="EJ1136" s="158" t="n">
        <v>0</v>
      </c>
      <c r="EK1136" s="158" t="n">
        <v>0</v>
      </c>
      <c r="EL1136" s="158" t="n">
        <v>0</v>
      </c>
      <c r="EM1136" s="158" t="n">
        <v>0</v>
      </c>
      <c r="EN1136" s="158" t="n">
        <v>0</v>
      </c>
      <c r="EO1136" s="158" t="n">
        <v>0</v>
      </c>
      <c r="EP1136" s="158" t="n">
        <v>0</v>
      </c>
      <c r="EQ1136" s="158" t="n">
        <v>0</v>
      </c>
      <c r="ER1136" s="158" t="n">
        <v>0</v>
      </c>
      <c r="ES1136" s="158" t="n">
        <v>0</v>
      </c>
      <c r="ET1136" s="158" t="n">
        <v>0</v>
      </c>
      <c r="EU1136" s="158" t="n">
        <v>0</v>
      </c>
      <c r="EV1136" s="158" t="n">
        <v>0</v>
      </c>
      <c r="EW1136" s="158" t="n">
        <v>0</v>
      </c>
      <c r="EX1136" s="158" t="n">
        <v>0</v>
      </c>
      <c r="EY1136" s="158" t="n">
        <v>0</v>
      </c>
      <c r="EZ1136" s="158" t="n">
        <v>1900</v>
      </c>
      <c r="FA1136" s="158" t="n">
        <v>1</v>
      </c>
      <c r="FB1136" s="158" t="n">
        <v>1</v>
      </c>
      <c r="FC1136" s="158" t="n">
        <v>1900</v>
      </c>
      <c r="FD1136" s="158" t="n">
        <v>1</v>
      </c>
      <c r="FE1136" s="158" t="n">
        <v>1</v>
      </c>
      <c r="FF1136" s="158" t="n">
        <v>1900</v>
      </c>
      <c r="FG1136" s="158" t="n">
        <v>1</v>
      </c>
      <c r="FH1136" s="158" t="n">
        <v>1</v>
      </c>
      <c r="FI1136" s="158" t="n">
        <v>1900</v>
      </c>
      <c r="FJ1136" s="158" t="n">
        <v>1</v>
      </c>
      <c r="FK1136" s="158" t="n">
        <v>1</v>
      </c>
      <c r="FL1136" s="158" t="n">
        <v>1900</v>
      </c>
      <c r="FM1136" s="158" t="n">
        <v>1</v>
      </c>
      <c r="FN1136" s="158" t="n">
        <v>1</v>
      </c>
      <c r="FO1136" s="158" t="n">
        <v>1900</v>
      </c>
      <c r="FP1136" s="158" t="n">
        <v>1</v>
      </c>
      <c r="FQ1136" s="158" t="n">
        <v>1</v>
      </c>
      <c r="FR1136" s="158" t="n">
        <v>1900</v>
      </c>
      <c r="FS1136" s="158" t="n">
        <v>1</v>
      </c>
      <c r="FT1136" s="158" t="n">
        <v>1</v>
      </c>
      <c r="FU1136" s="158" t="n">
        <v>1900</v>
      </c>
      <c r="FV1136" s="158" t="n">
        <v>1</v>
      </c>
      <c r="FW1136" s="158" t="n">
        <v>1</v>
      </c>
    </row>
    <row r="1137">
      <c r="A1137">
        <f>IF(F1137&gt;1,A1136,IF(AND(I1137&lt;10,paste!A1139&lt;10),RIGHT(H1137,2)&amp;"0"&amp;I1137&amp;"000"&amp;paste!A1139,IF(AND(I1137&lt;10,paste!A1139&gt;=10,paste!A1139&lt;100),RIGHT(H1137,2)&amp;"0"&amp;I1137&amp;"00"&amp;paste!A1139,IF(AND(I1137&lt;10,paste!A1139&gt;=100,paste!A1139&lt;1000),RIGHT(H1137,2)&amp;"0"&amp;I1137&amp;"0"&amp;paste!A1139,IF(AND(I1137&lt;10,paste!A1139&gt;=1000),RIGHT(H1137,2)&amp;"0"&amp;I1137&amp;paste!A1139,IF(AND(I1137&gt;=10,paste!A1139&lt;10),RIGHT(H1137,2)&amp;I1137&amp;"000"&amp;paste!A1139,IF(AND(I1137&gt;=10,paste!A1139&gt;=10,paste!A1139&lt;100),RIGHT(H1137,2)&amp;I1137&amp;"00"&amp;paste!A1139,IF(AND(I1137&gt;=10,paste!A1139&gt;=100,paste!A1139&lt;1000),RIGHT(H1137,2)&amp;I1137&amp;"0"&amp;paste!A1139,RIGHT(H1137,2)&amp;I1137&amp;paste!A1139))))))))</f>
        <v/>
      </c>
      <c r="B1137">
        <f>YEAR(paste!C1139)</f>
        <v/>
      </c>
      <c r="C1137">
        <f>MONTH(paste!C1139)</f>
        <v/>
      </c>
      <c r="D1137">
        <f>DAY(paste!C1139)</f>
        <v/>
      </c>
      <c r="E1137" s="158" t="n">
        <v>0</v>
      </c>
      <c r="F1137">
        <f>IF(AND(L1137=L1136,D1137=D1136),F1136+1,1)</f>
        <v/>
      </c>
      <c r="G1137" s="158" t="n">
        <v>0</v>
      </c>
      <c r="H1137">
        <f>YEAR(paste!C1139)</f>
        <v/>
      </c>
      <c r="I1137">
        <f>MONTH(paste!C1139)</f>
        <v/>
      </c>
      <c r="J1137">
        <f>DAY(paste!C1139)</f>
        <v/>
      </c>
      <c r="K1137">
        <f>A1137</f>
        <v/>
      </c>
      <c r="L1137">
        <f>IF(ISBLANK(VLOOKUP(paste!J1139,'得意先名 (2)'!$B$3:$F$2005,5,FALSE)),paste!P1139,IFERROR(VLOOKUP(paste!J1139,'得意先名 (2)'!$B$3:$F$2005,5,FALSE),"ZZZZZZZZZZZ"))</f>
        <v/>
      </c>
      <c r="M1137">
        <f>IF(L1137="ZZZZZZZZZZZ",paste!J1139&amp;paste!K1139&amp; "  :   "&amp;paste!M1139&amp; "  :   "&amp;paste!P1139,"")</f>
        <v/>
      </c>
      <c r="O1137" s="158" t="n"/>
      <c r="P1137">
        <f>VLOOKUP(L1137,'L_User+EndUser'!$C$2:$K$500,8,FALSE)</f>
        <v/>
      </c>
      <c r="Q1137">
        <f>VLOOKUP(L1137,'L_User+EndUser'!$C$2:$K$500,9,FALSE)</f>
        <v/>
      </c>
      <c r="R1137" s="158" t="n"/>
      <c r="T1137" s="158" t="n"/>
      <c r="V1137" s="158" t="n"/>
      <c r="AB1137">
        <f>paste!J1139</f>
        <v/>
      </c>
      <c r="AC1137">
        <f>L1137</f>
        <v/>
      </c>
      <c r="AO1137">
        <f>YEAR(paste!O1139)</f>
        <v/>
      </c>
      <c r="AP1137">
        <f>MONTH(paste!O1139)</f>
        <v/>
      </c>
      <c r="AQ1137">
        <f>DAY(paste!O1139)</f>
        <v/>
      </c>
      <c r="BD1137">
        <f>IF(paste!L1139="","",paste!L1139)</f>
        <v/>
      </c>
      <c r="BM1137" t="n">
        <v>1</v>
      </c>
      <c r="BN1137">
        <f>VLOOKUP(paste!E1139,L_Product!$A$2:$B$2001,2,FALSE)</f>
        <v/>
      </c>
      <c r="BO1137" s="21" t="n"/>
      <c r="BT1137" t="n">
        <v>2</v>
      </c>
      <c r="BU1137">
        <f>IF($BM$2=1,2,IF($BM$2=18,1))</f>
        <v/>
      </c>
      <c r="BV1137">
        <f>IF($BM$2=1,0,IF($BM$2=18,1))</f>
        <v/>
      </c>
      <c r="BW1137" t="n">
        <v>2</v>
      </c>
      <c r="BX1137" t="n">
        <v>0</v>
      </c>
      <c r="BY1137" t="n">
        <v>3</v>
      </c>
      <c r="BZ1137">
        <f>VLOOKUP(BN1137,L_Product!$B$2:$Z$2001,14,FALSE)</f>
        <v/>
      </c>
      <c r="CA1137">
        <f>paste!H1139</f>
        <v/>
      </c>
      <c r="CB1137">
        <f>BZ1137*CA1137</f>
        <v/>
      </c>
      <c r="CN1137" s="158" t="n">
        <v>1</v>
      </c>
      <c r="CO1137" s="158" t="n">
        <v>1</v>
      </c>
      <c r="CP1137" s="158" t="n">
        <v>1</v>
      </c>
      <c r="CQ1137" s="158" t="n">
        <v>1</v>
      </c>
      <c r="CR1137" s="158" t="n">
        <v>1</v>
      </c>
      <c r="CS1137" s="158" t="n">
        <v>0</v>
      </c>
      <c r="CT1137" s="158" t="n">
        <v>0</v>
      </c>
      <c r="CU1137" s="158" t="n">
        <v>0</v>
      </c>
      <c r="CV1137" s="158" t="n">
        <v>0</v>
      </c>
      <c r="CW1137" s="158" t="n">
        <v>0</v>
      </c>
      <c r="CX1137">
        <f>B1137</f>
        <v/>
      </c>
      <c r="CY1137">
        <f>C1137</f>
        <v/>
      </c>
      <c r="CZ1137">
        <f>D1137</f>
        <v/>
      </c>
      <c r="DA1137" s="158" t="n">
        <v>1900</v>
      </c>
      <c r="DB1137" s="158" t="n">
        <v>1</v>
      </c>
      <c r="DC1137" s="158" t="n">
        <v>1</v>
      </c>
      <c r="DD1137" s="158" t="n">
        <v>1900</v>
      </c>
      <c r="DE1137" s="158" t="n">
        <v>1</v>
      </c>
      <c r="DF1137" s="158" t="n">
        <v>1</v>
      </c>
      <c r="DG1137" s="158" t="n">
        <v>1900</v>
      </c>
      <c r="DH1137" s="158" t="n">
        <v>1</v>
      </c>
      <c r="DI1137" s="158" t="n">
        <v>1</v>
      </c>
      <c r="DJ1137" s="158" t="n">
        <v>1900</v>
      </c>
      <c r="DK1137" s="158" t="n">
        <v>1</v>
      </c>
      <c r="DL1137" s="158" t="n">
        <v>1</v>
      </c>
      <c r="DR1137" s="158" t="n">
        <v>2</v>
      </c>
      <c r="DS1137" s="158" t="n">
        <v>1</v>
      </c>
      <c r="DT1137" s="158" t="n">
        <v>2</v>
      </c>
      <c r="DU1137" s="158" t="n">
        <v>1</v>
      </c>
      <c r="DV1137" s="158" t="n">
        <v>3</v>
      </c>
      <c r="DW1137" s="158" t="n">
        <v>1</v>
      </c>
      <c r="DX1137" s="158" t="n">
        <v>3</v>
      </c>
      <c r="DY1137" s="158" t="n">
        <v>0</v>
      </c>
      <c r="DZ1137" s="158" t="n">
        <v>0</v>
      </c>
      <c r="EA1137" s="158" t="n">
        <v>0</v>
      </c>
      <c r="EB1137" s="158" t="n">
        <v>0</v>
      </c>
      <c r="EC1137" s="158" t="n">
        <v>0</v>
      </c>
      <c r="ED1137" s="158" t="n">
        <v>0</v>
      </c>
      <c r="EE1137" s="158" t="n">
        <v>0</v>
      </c>
      <c r="EF1137" s="158" t="n">
        <v>0</v>
      </c>
      <c r="EG1137" s="158" t="n">
        <v>0</v>
      </c>
      <c r="EH1137" s="158" t="n">
        <v>0</v>
      </c>
      <c r="EI1137" s="158" t="n">
        <v>0</v>
      </c>
      <c r="EJ1137" s="158" t="n">
        <v>0</v>
      </c>
      <c r="EK1137" s="158" t="n">
        <v>0</v>
      </c>
      <c r="EL1137" s="158" t="n">
        <v>0</v>
      </c>
      <c r="EM1137" s="158" t="n">
        <v>0</v>
      </c>
      <c r="EN1137" s="158" t="n">
        <v>0</v>
      </c>
      <c r="EO1137" s="158" t="n">
        <v>0</v>
      </c>
      <c r="EP1137" s="158" t="n">
        <v>0</v>
      </c>
      <c r="EQ1137" s="158" t="n">
        <v>0</v>
      </c>
      <c r="ER1137" s="158" t="n">
        <v>0</v>
      </c>
      <c r="ES1137" s="158" t="n">
        <v>0</v>
      </c>
      <c r="ET1137" s="158" t="n">
        <v>0</v>
      </c>
      <c r="EU1137" s="158" t="n">
        <v>0</v>
      </c>
      <c r="EV1137" s="158" t="n">
        <v>0</v>
      </c>
      <c r="EW1137" s="158" t="n">
        <v>0</v>
      </c>
      <c r="EX1137" s="158" t="n">
        <v>0</v>
      </c>
      <c r="EY1137" s="158" t="n">
        <v>0</v>
      </c>
      <c r="EZ1137" s="158" t="n">
        <v>1900</v>
      </c>
      <c r="FA1137" s="158" t="n">
        <v>1</v>
      </c>
      <c r="FB1137" s="158" t="n">
        <v>1</v>
      </c>
      <c r="FC1137" s="158" t="n">
        <v>1900</v>
      </c>
      <c r="FD1137" s="158" t="n">
        <v>1</v>
      </c>
      <c r="FE1137" s="158" t="n">
        <v>1</v>
      </c>
      <c r="FF1137" s="158" t="n">
        <v>1900</v>
      </c>
      <c r="FG1137" s="158" t="n">
        <v>1</v>
      </c>
      <c r="FH1137" s="158" t="n">
        <v>1</v>
      </c>
      <c r="FI1137" s="158" t="n">
        <v>1900</v>
      </c>
      <c r="FJ1137" s="158" t="n">
        <v>1</v>
      </c>
      <c r="FK1137" s="158" t="n">
        <v>1</v>
      </c>
      <c r="FL1137" s="158" t="n">
        <v>1900</v>
      </c>
      <c r="FM1137" s="158" t="n">
        <v>1</v>
      </c>
      <c r="FN1137" s="158" t="n">
        <v>1</v>
      </c>
      <c r="FO1137" s="158" t="n">
        <v>1900</v>
      </c>
      <c r="FP1137" s="158" t="n">
        <v>1</v>
      </c>
      <c r="FQ1137" s="158" t="n">
        <v>1</v>
      </c>
      <c r="FR1137" s="158" t="n">
        <v>1900</v>
      </c>
      <c r="FS1137" s="158" t="n">
        <v>1</v>
      </c>
      <c r="FT1137" s="158" t="n">
        <v>1</v>
      </c>
      <c r="FU1137" s="158" t="n">
        <v>1900</v>
      </c>
      <c r="FV1137" s="158" t="n">
        <v>1</v>
      </c>
      <c r="FW1137" s="158" t="n">
        <v>1</v>
      </c>
    </row>
    <row r="1138">
      <c r="A1138">
        <f>IF(F1138&gt;1,A1137,IF(AND(I1138&lt;10,paste!A1140&lt;10),RIGHT(H1138,2)&amp;"0"&amp;I1138&amp;"000"&amp;paste!A1140,IF(AND(I1138&lt;10,paste!A1140&gt;=10,paste!A1140&lt;100),RIGHT(H1138,2)&amp;"0"&amp;I1138&amp;"00"&amp;paste!A1140,IF(AND(I1138&lt;10,paste!A1140&gt;=100,paste!A1140&lt;1000),RIGHT(H1138,2)&amp;"0"&amp;I1138&amp;"0"&amp;paste!A1140,IF(AND(I1138&lt;10,paste!A1140&gt;=1000),RIGHT(H1138,2)&amp;"0"&amp;I1138&amp;paste!A1140,IF(AND(I1138&gt;=10,paste!A1140&lt;10),RIGHT(H1138,2)&amp;I1138&amp;"000"&amp;paste!A1140,IF(AND(I1138&gt;=10,paste!A1140&gt;=10,paste!A1140&lt;100),RIGHT(H1138,2)&amp;I1138&amp;"00"&amp;paste!A1140,IF(AND(I1138&gt;=10,paste!A1140&gt;=100,paste!A1140&lt;1000),RIGHT(H1138,2)&amp;I1138&amp;"0"&amp;paste!A1140,RIGHT(H1138,2)&amp;I1138&amp;paste!A1140))))))))</f>
        <v/>
      </c>
      <c r="B1138">
        <f>YEAR(paste!C1140)</f>
        <v/>
      </c>
      <c r="C1138">
        <f>MONTH(paste!C1140)</f>
        <v/>
      </c>
      <c r="D1138">
        <f>DAY(paste!C1140)</f>
        <v/>
      </c>
      <c r="E1138" s="158" t="n">
        <v>0</v>
      </c>
      <c r="F1138">
        <f>IF(AND(L1138=L1137,D1138=D1137),F1137+1,1)</f>
        <v/>
      </c>
      <c r="G1138" s="158" t="n">
        <v>0</v>
      </c>
      <c r="H1138">
        <f>YEAR(paste!C1140)</f>
        <v/>
      </c>
      <c r="I1138">
        <f>MONTH(paste!C1140)</f>
        <v/>
      </c>
      <c r="J1138">
        <f>DAY(paste!C1140)</f>
        <v/>
      </c>
      <c r="K1138">
        <f>A1138</f>
        <v/>
      </c>
      <c r="L1138">
        <f>IF(ISBLANK(VLOOKUP(paste!J1140,'得意先名 (2)'!$B$3:$F$2005,5,FALSE)),paste!P1140,IFERROR(VLOOKUP(paste!J1140,'得意先名 (2)'!$B$3:$F$2005,5,FALSE),"ZZZZZZZZZZZ"))</f>
        <v/>
      </c>
      <c r="M1138">
        <f>IF(L1138="ZZZZZZZZZZZ",paste!J1140&amp;paste!K1140&amp; "  :   "&amp;paste!M1140&amp; "  :   "&amp;paste!P1140,"")</f>
        <v/>
      </c>
      <c r="O1138" s="158" t="n"/>
      <c r="P1138">
        <f>VLOOKUP(L1138,'L_User+EndUser'!$C$2:$K$500,8,FALSE)</f>
        <v/>
      </c>
      <c r="Q1138">
        <f>VLOOKUP(L1138,'L_User+EndUser'!$C$2:$K$500,9,FALSE)</f>
        <v/>
      </c>
      <c r="R1138" s="158" t="n"/>
      <c r="T1138" s="158" t="n"/>
      <c r="V1138" s="158" t="n"/>
      <c r="AB1138">
        <f>paste!J1140</f>
        <v/>
      </c>
      <c r="AC1138">
        <f>L1138</f>
        <v/>
      </c>
      <c r="AO1138">
        <f>YEAR(paste!O1140)</f>
        <v/>
      </c>
      <c r="AP1138">
        <f>MONTH(paste!O1140)</f>
        <v/>
      </c>
      <c r="AQ1138">
        <f>DAY(paste!O1140)</f>
        <v/>
      </c>
      <c r="BD1138">
        <f>IF(paste!L1140="","",paste!L1140)</f>
        <v/>
      </c>
      <c r="BM1138" t="n">
        <v>1</v>
      </c>
      <c r="BN1138">
        <f>VLOOKUP(paste!E1140,L_Product!$A$2:$B$2001,2,FALSE)</f>
        <v/>
      </c>
      <c r="BO1138" s="21" t="n"/>
      <c r="BT1138" t="n">
        <v>2</v>
      </c>
      <c r="BU1138">
        <f>IF($BM$2=1,2,IF($BM$2=18,1))</f>
        <v/>
      </c>
      <c r="BV1138">
        <f>IF($BM$2=1,0,IF($BM$2=18,1))</f>
        <v/>
      </c>
      <c r="BW1138" t="n">
        <v>2</v>
      </c>
      <c r="BX1138" t="n">
        <v>0</v>
      </c>
      <c r="BY1138" t="n">
        <v>3</v>
      </c>
      <c r="BZ1138">
        <f>VLOOKUP(BN1138,L_Product!$B$2:$Z$2001,14,FALSE)</f>
        <v/>
      </c>
      <c r="CA1138">
        <f>paste!H1140</f>
        <v/>
      </c>
      <c r="CB1138">
        <f>BZ1138*CA1138</f>
        <v/>
      </c>
      <c r="CN1138" s="158" t="n">
        <v>1</v>
      </c>
      <c r="CO1138" s="158" t="n">
        <v>1</v>
      </c>
      <c r="CP1138" s="158" t="n">
        <v>1</v>
      </c>
      <c r="CQ1138" s="158" t="n">
        <v>1</v>
      </c>
      <c r="CR1138" s="158" t="n">
        <v>1</v>
      </c>
      <c r="CS1138" s="158" t="n">
        <v>0</v>
      </c>
      <c r="CT1138" s="158" t="n">
        <v>0</v>
      </c>
      <c r="CU1138" s="158" t="n">
        <v>0</v>
      </c>
      <c r="CV1138" s="158" t="n">
        <v>0</v>
      </c>
      <c r="CW1138" s="158" t="n">
        <v>0</v>
      </c>
      <c r="CX1138">
        <f>B1138</f>
        <v/>
      </c>
      <c r="CY1138">
        <f>C1138</f>
        <v/>
      </c>
      <c r="CZ1138">
        <f>D1138</f>
        <v/>
      </c>
      <c r="DA1138" s="158" t="n">
        <v>1900</v>
      </c>
      <c r="DB1138" s="158" t="n">
        <v>1</v>
      </c>
      <c r="DC1138" s="158" t="n">
        <v>1</v>
      </c>
      <c r="DD1138" s="158" t="n">
        <v>1900</v>
      </c>
      <c r="DE1138" s="158" t="n">
        <v>1</v>
      </c>
      <c r="DF1138" s="158" t="n">
        <v>1</v>
      </c>
      <c r="DG1138" s="158" t="n">
        <v>1900</v>
      </c>
      <c r="DH1138" s="158" t="n">
        <v>1</v>
      </c>
      <c r="DI1138" s="158" t="n">
        <v>1</v>
      </c>
      <c r="DJ1138" s="158" t="n">
        <v>1900</v>
      </c>
      <c r="DK1138" s="158" t="n">
        <v>1</v>
      </c>
      <c r="DL1138" s="158" t="n">
        <v>1</v>
      </c>
      <c r="DR1138" s="158" t="n">
        <v>2</v>
      </c>
      <c r="DS1138" s="158" t="n">
        <v>1</v>
      </c>
      <c r="DT1138" s="158" t="n">
        <v>2</v>
      </c>
      <c r="DU1138" s="158" t="n">
        <v>1</v>
      </c>
      <c r="DV1138" s="158" t="n">
        <v>3</v>
      </c>
      <c r="DW1138" s="158" t="n">
        <v>1</v>
      </c>
      <c r="DX1138" s="158" t="n">
        <v>3</v>
      </c>
      <c r="DY1138" s="158" t="n">
        <v>0</v>
      </c>
      <c r="DZ1138" s="158" t="n">
        <v>0</v>
      </c>
      <c r="EA1138" s="158" t="n">
        <v>0</v>
      </c>
      <c r="EB1138" s="158" t="n">
        <v>0</v>
      </c>
      <c r="EC1138" s="158" t="n">
        <v>0</v>
      </c>
      <c r="ED1138" s="158" t="n">
        <v>0</v>
      </c>
      <c r="EE1138" s="158" t="n">
        <v>0</v>
      </c>
      <c r="EF1138" s="158" t="n">
        <v>0</v>
      </c>
      <c r="EG1138" s="158" t="n">
        <v>0</v>
      </c>
      <c r="EH1138" s="158" t="n">
        <v>0</v>
      </c>
      <c r="EI1138" s="158" t="n">
        <v>0</v>
      </c>
      <c r="EJ1138" s="158" t="n">
        <v>0</v>
      </c>
      <c r="EK1138" s="158" t="n">
        <v>0</v>
      </c>
      <c r="EL1138" s="158" t="n">
        <v>0</v>
      </c>
      <c r="EM1138" s="158" t="n">
        <v>0</v>
      </c>
      <c r="EN1138" s="158" t="n">
        <v>0</v>
      </c>
      <c r="EO1138" s="158" t="n">
        <v>0</v>
      </c>
      <c r="EP1138" s="158" t="n">
        <v>0</v>
      </c>
      <c r="EQ1138" s="158" t="n">
        <v>0</v>
      </c>
      <c r="ER1138" s="158" t="n">
        <v>0</v>
      </c>
      <c r="ES1138" s="158" t="n">
        <v>0</v>
      </c>
      <c r="ET1138" s="158" t="n">
        <v>0</v>
      </c>
      <c r="EU1138" s="158" t="n">
        <v>0</v>
      </c>
      <c r="EV1138" s="158" t="n">
        <v>0</v>
      </c>
      <c r="EW1138" s="158" t="n">
        <v>0</v>
      </c>
      <c r="EX1138" s="158" t="n">
        <v>0</v>
      </c>
      <c r="EY1138" s="158" t="n">
        <v>0</v>
      </c>
      <c r="EZ1138" s="158" t="n">
        <v>1900</v>
      </c>
      <c r="FA1138" s="158" t="n">
        <v>1</v>
      </c>
      <c r="FB1138" s="158" t="n">
        <v>1</v>
      </c>
      <c r="FC1138" s="158" t="n">
        <v>1900</v>
      </c>
      <c r="FD1138" s="158" t="n">
        <v>1</v>
      </c>
      <c r="FE1138" s="158" t="n">
        <v>1</v>
      </c>
      <c r="FF1138" s="158" t="n">
        <v>1900</v>
      </c>
      <c r="FG1138" s="158" t="n">
        <v>1</v>
      </c>
      <c r="FH1138" s="158" t="n">
        <v>1</v>
      </c>
      <c r="FI1138" s="158" t="n">
        <v>1900</v>
      </c>
      <c r="FJ1138" s="158" t="n">
        <v>1</v>
      </c>
      <c r="FK1138" s="158" t="n">
        <v>1</v>
      </c>
      <c r="FL1138" s="158" t="n">
        <v>1900</v>
      </c>
      <c r="FM1138" s="158" t="n">
        <v>1</v>
      </c>
      <c r="FN1138" s="158" t="n">
        <v>1</v>
      </c>
      <c r="FO1138" s="158" t="n">
        <v>1900</v>
      </c>
      <c r="FP1138" s="158" t="n">
        <v>1</v>
      </c>
      <c r="FQ1138" s="158" t="n">
        <v>1</v>
      </c>
      <c r="FR1138" s="158" t="n">
        <v>1900</v>
      </c>
      <c r="FS1138" s="158" t="n">
        <v>1</v>
      </c>
      <c r="FT1138" s="158" t="n">
        <v>1</v>
      </c>
      <c r="FU1138" s="158" t="n">
        <v>1900</v>
      </c>
      <c r="FV1138" s="158" t="n">
        <v>1</v>
      </c>
      <c r="FW1138" s="158" t="n">
        <v>1</v>
      </c>
    </row>
    <row r="1139">
      <c r="A1139">
        <f>IF(F1139&gt;1,A1138,IF(AND(I1139&lt;10,paste!A1141&lt;10),RIGHT(H1139,2)&amp;"0"&amp;I1139&amp;"000"&amp;paste!A1141,IF(AND(I1139&lt;10,paste!A1141&gt;=10,paste!A1141&lt;100),RIGHT(H1139,2)&amp;"0"&amp;I1139&amp;"00"&amp;paste!A1141,IF(AND(I1139&lt;10,paste!A1141&gt;=100,paste!A1141&lt;1000),RIGHT(H1139,2)&amp;"0"&amp;I1139&amp;"0"&amp;paste!A1141,IF(AND(I1139&lt;10,paste!A1141&gt;=1000),RIGHT(H1139,2)&amp;"0"&amp;I1139&amp;paste!A1141,IF(AND(I1139&gt;=10,paste!A1141&lt;10),RIGHT(H1139,2)&amp;I1139&amp;"000"&amp;paste!A1141,IF(AND(I1139&gt;=10,paste!A1141&gt;=10,paste!A1141&lt;100),RIGHT(H1139,2)&amp;I1139&amp;"00"&amp;paste!A1141,IF(AND(I1139&gt;=10,paste!A1141&gt;=100,paste!A1141&lt;1000),RIGHT(H1139,2)&amp;I1139&amp;"0"&amp;paste!A1141,RIGHT(H1139,2)&amp;I1139&amp;paste!A1141))))))))</f>
        <v/>
      </c>
      <c r="B1139">
        <f>YEAR(paste!C1141)</f>
        <v/>
      </c>
      <c r="C1139">
        <f>MONTH(paste!C1141)</f>
        <v/>
      </c>
      <c r="D1139">
        <f>DAY(paste!C1141)</f>
        <v/>
      </c>
      <c r="E1139" s="158" t="n">
        <v>0</v>
      </c>
      <c r="F1139">
        <f>IF(AND(L1139=L1138,D1139=D1138),F1138+1,1)</f>
        <v/>
      </c>
      <c r="G1139" s="158" t="n">
        <v>0</v>
      </c>
      <c r="H1139">
        <f>YEAR(paste!C1141)</f>
        <v/>
      </c>
      <c r="I1139">
        <f>MONTH(paste!C1141)</f>
        <v/>
      </c>
      <c r="J1139">
        <f>DAY(paste!C1141)</f>
        <v/>
      </c>
      <c r="K1139">
        <f>A1139</f>
        <v/>
      </c>
      <c r="L1139">
        <f>IF(ISBLANK(VLOOKUP(paste!J1141,'得意先名 (2)'!$B$3:$F$2005,5,FALSE)),paste!P1141,IFERROR(VLOOKUP(paste!J1141,'得意先名 (2)'!$B$3:$F$2005,5,FALSE),"ZZZZZZZZZZZ"))</f>
        <v/>
      </c>
      <c r="M1139">
        <f>IF(L1139="ZZZZZZZZZZZ",paste!J1141&amp;paste!K1141&amp; "  :   "&amp;paste!M1141&amp; "  :   "&amp;paste!P1141,"")</f>
        <v/>
      </c>
      <c r="O1139" s="158" t="n"/>
      <c r="P1139">
        <f>VLOOKUP(L1139,'L_User+EndUser'!$C$2:$K$500,8,FALSE)</f>
        <v/>
      </c>
      <c r="Q1139">
        <f>VLOOKUP(L1139,'L_User+EndUser'!$C$2:$K$500,9,FALSE)</f>
        <v/>
      </c>
      <c r="R1139" s="158" t="n"/>
      <c r="T1139" s="158" t="n"/>
      <c r="V1139" s="158" t="n"/>
      <c r="AB1139">
        <f>paste!J1141</f>
        <v/>
      </c>
      <c r="AC1139">
        <f>L1139</f>
        <v/>
      </c>
      <c r="AO1139">
        <f>YEAR(paste!O1141)</f>
        <v/>
      </c>
      <c r="AP1139">
        <f>MONTH(paste!O1141)</f>
        <v/>
      </c>
      <c r="AQ1139">
        <f>DAY(paste!O1141)</f>
        <v/>
      </c>
      <c r="BD1139">
        <f>IF(paste!L1141="","",paste!L1141)</f>
        <v/>
      </c>
      <c r="BM1139" t="n">
        <v>1</v>
      </c>
      <c r="BN1139">
        <f>VLOOKUP(paste!E1141,L_Product!$A$2:$B$2001,2,FALSE)</f>
        <v/>
      </c>
      <c r="BO1139" s="21" t="n"/>
      <c r="BT1139" t="n">
        <v>2</v>
      </c>
      <c r="BU1139">
        <f>IF($BM$2=1,2,IF($BM$2=18,1))</f>
        <v/>
      </c>
      <c r="BV1139">
        <f>IF($BM$2=1,0,IF($BM$2=18,1))</f>
        <v/>
      </c>
      <c r="BW1139" t="n">
        <v>2</v>
      </c>
      <c r="BX1139" t="n">
        <v>0</v>
      </c>
      <c r="BY1139" t="n">
        <v>3</v>
      </c>
      <c r="BZ1139">
        <f>VLOOKUP(BN1139,L_Product!$B$2:$Z$2001,14,FALSE)</f>
        <v/>
      </c>
      <c r="CA1139">
        <f>paste!H1141</f>
        <v/>
      </c>
      <c r="CB1139">
        <f>BZ1139*CA1139</f>
        <v/>
      </c>
      <c r="CN1139" s="158" t="n">
        <v>1</v>
      </c>
      <c r="CO1139" s="158" t="n">
        <v>1</v>
      </c>
      <c r="CP1139" s="158" t="n">
        <v>1</v>
      </c>
      <c r="CQ1139" s="158" t="n">
        <v>1</v>
      </c>
      <c r="CR1139" s="158" t="n">
        <v>1</v>
      </c>
      <c r="CS1139" s="158" t="n">
        <v>0</v>
      </c>
      <c r="CT1139" s="158" t="n">
        <v>0</v>
      </c>
      <c r="CU1139" s="158" t="n">
        <v>0</v>
      </c>
      <c r="CV1139" s="158" t="n">
        <v>0</v>
      </c>
      <c r="CW1139" s="158" t="n">
        <v>0</v>
      </c>
      <c r="CX1139">
        <f>B1139</f>
        <v/>
      </c>
      <c r="CY1139">
        <f>C1139</f>
        <v/>
      </c>
      <c r="CZ1139">
        <f>D1139</f>
        <v/>
      </c>
      <c r="DA1139" s="158" t="n">
        <v>1900</v>
      </c>
      <c r="DB1139" s="158" t="n">
        <v>1</v>
      </c>
      <c r="DC1139" s="158" t="n">
        <v>1</v>
      </c>
      <c r="DD1139" s="158" t="n">
        <v>1900</v>
      </c>
      <c r="DE1139" s="158" t="n">
        <v>1</v>
      </c>
      <c r="DF1139" s="158" t="n">
        <v>1</v>
      </c>
      <c r="DG1139" s="158" t="n">
        <v>1900</v>
      </c>
      <c r="DH1139" s="158" t="n">
        <v>1</v>
      </c>
      <c r="DI1139" s="158" t="n">
        <v>1</v>
      </c>
      <c r="DJ1139" s="158" t="n">
        <v>1900</v>
      </c>
      <c r="DK1139" s="158" t="n">
        <v>1</v>
      </c>
      <c r="DL1139" s="158" t="n">
        <v>1</v>
      </c>
      <c r="DR1139" s="158" t="n">
        <v>2</v>
      </c>
      <c r="DS1139" s="158" t="n">
        <v>1</v>
      </c>
      <c r="DT1139" s="158" t="n">
        <v>2</v>
      </c>
      <c r="DU1139" s="158" t="n">
        <v>1</v>
      </c>
      <c r="DV1139" s="158" t="n">
        <v>3</v>
      </c>
      <c r="DW1139" s="158" t="n">
        <v>1</v>
      </c>
      <c r="DX1139" s="158" t="n">
        <v>3</v>
      </c>
      <c r="DY1139" s="158" t="n">
        <v>0</v>
      </c>
      <c r="DZ1139" s="158" t="n">
        <v>0</v>
      </c>
      <c r="EA1139" s="158" t="n">
        <v>0</v>
      </c>
      <c r="EB1139" s="158" t="n">
        <v>0</v>
      </c>
      <c r="EC1139" s="158" t="n">
        <v>0</v>
      </c>
      <c r="ED1139" s="158" t="n">
        <v>0</v>
      </c>
      <c r="EE1139" s="158" t="n">
        <v>0</v>
      </c>
      <c r="EF1139" s="158" t="n">
        <v>0</v>
      </c>
      <c r="EG1139" s="158" t="n">
        <v>0</v>
      </c>
      <c r="EH1139" s="158" t="n">
        <v>0</v>
      </c>
      <c r="EI1139" s="158" t="n">
        <v>0</v>
      </c>
      <c r="EJ1139" s="158" t="n">
        <v>0</v>
      </c>
      <c r="EK1139" s="158" t="n">
        <v>0</v>
      </c>
      <c r="EL1139" s="158" t="n">
        <v>0</v>
      </c>
      <c r="EM1139" s="158" t="n">
        <v>0</v>
      </c>
      <c r="EN1139" s="158" t="n">
        <v>0</v>
      </c>
      <c r="EO1139" s="158" t="n">
        <v>0</v>
      </c>
      <c r="EP1139" s="158" t="n">
        <v>0</v>
      </c>
      <c r="EQ1139" s="158" t="n">
        <v>0</v>
      </c>
      <c r="ER1139" s="158" t="n">
        <v>0</v>
      </c>
      <c r="ES1139" s="158" t="n">
        <v>0</v>
      </c>
      <c r="ET1139" s="158" t="n">
        <v>0</v>
      </c>
      <c r="EU1139" s="158" t="n">
        <v>0</v>
      </c>
      <c r="EV1139" s="158" t="n">
        <v>0</v>
      </c>
      <c r="EW1139" s="158" t="n">
        <v>0</v>
      </c>
      <c r="EX1139" s="158" t="n">
        <v>0</v>
      </c>
      <c r="EY1139" s="158" t="n">
        <v>0</v>
      </c>
      <c r="EZ1139" s="158" t="n">
        <v>1900</v>
      </c>
      <c r="FA1139" s="158" t="n">
        <v>1</v>
      </c>
      <c r="FB1139" s="158" t="n">
        <v>1</v>
      </c>
      <c r="FC1139" s="158" t="n">
        <v>1900</v>
      </c>
      <c r="FD1139" s="158" t="n">
        <v>1</v>
      </c>
      <c r="FE1139" s="158" t="n">
        <v>1</v>
      </c>
      <c r="FF1139" s="158" t="n">
        <v>1900</v>
      </c>
      <c r="FG1139" s="158" t="n">
        <v>1</v>
      </c>
      <c r="FH1139" s="158" t="n">
        <v>1</v>
      </c>
      <c r="FI1139" s="158" t="n">
        <v>1900</v>
      </c>
      <c r="FJ1139" s="158" t="n">
        <v>1</v>
      </c>
      <c r="FK1139" s="158" t="n">
        <v>1</v>
      </c>
      <c r="FL1139" s="158" t="n">
        <v>1900</v>
      </c>
      <c r="FM1139" s="158" t="n">
        <v>1</v>
      </c>
      <c r="FN1139" s="158" t="n">
        <v>1</v>
      </c>
      <c r="FO1139" s="158" t="n">
        <v>1900</v>
      </c>
      <c r="FP1139" s="158" t="n">
        <v>1</v>
      </c>
      <c r="FQ1139" s="158" t="n">
        <v>1</v>
      </c>
      <c r="FR1139" s="158" t="n">
        <v>1900</v>
      </c>
      <c r="FS1139" s="158" t="n">
        <v>1</v>
      </c>
      <c r="FT1139" s="158" t="n">
        <v>1</v>
      </c>
      <c r="FU1139" s="158" t="n">
        <v>1900</v>
      </c>
      <c r="FV1139" s="158" t="n">
        <v>1</v>
      </c>
      <c r="FW1139" s="158" t="n">
        <v>1</v>
      </c>
    </row>
    <row r="1140">
      <c r="A1140">
        <f>IF(F1140&gt;1,A1139,IF(AND(I1140&lt;10,paste!A1142&lt;10),RIGHT(H1140,2)&amp;"0"&amp;I1140&amp;"000"&amp;paste!A1142,IF(AND(I1140&lt;10,paste!A1142&gt;=10,paste!A1142&lt;100),RIGHT(H1140,2)&amp;"0"&amp;I1140&amp;"00"&amp;paste!A1142,IF(AND(I1140&lt;10,paste!A1142&gt;=100,paste!A1142&lt;1000),RIGHT(H1140,2)&amp;"0"&amp;I1140&amp;"0"&amp;paste!A1142,IF(AND(I1140&lt;10,paste!A1142&gt;=1000),RIGHT(H1140,2)&amp;"0"&amp;I1140&amp;paste!A1142,IF(AND(I1140&gt;=10,paste!A1142&lt;10),RIGHT(H1140,2)&amp;I1140&amp;"000"&amp;paste!A1142,IF(AND(I1140&gt;=10,paste!A1142&gt;=10,paste!A1142&lt;100),RIGHT(H1140,2)&amp;I1140&amp;"00"&amp;paste!A1142,IF(AND(I1140&gt;=10,paste!A1142&gt;=100,paste!A1142&lt;1000),RIGHT(H1140,2)&amp;I1140&amp;"0"&amp;paste!A1142,RIGHT(H1140,2)&amp;I1140&amp;paste!A1142))))))))</f>
        <v/>
      </c>
      <c r="B1140">
        <f>YEAR(paste!C1142)</f>
        <v/>
      </c>
      <c r="C1140">
        <f>MONTH(paste!C1142)</f>
        <v/>
      </c>
      <c r="D1140">
        <f>DAY(paste!C1142)</f>
        <v/>
      </c>
      <c r="E1140" s="158" t="n">
        <v>0</v>
      </c>
      <c r="F1140">
        <f>IF(AND(L1140=L1139,D1140=D1139),F1139+1,1)</f>
        <v/>
      </c>
      <c r="G1140" s="158" t="n">
        <v>0</v>
      </c>
      <c r="H1140">
        <f>YEAR(paste!C1142)</f>
        <v/>
      </c>
      <c r="I1140">
        <f>MONTH(paste!C1142)</f>
        <v/>
      </c>
      <c r="J1140">
        <f>DAY(paste!C1142)</f>
        <v/>
      </c>
      <c r="K1140">
        <f>A1140</f>
        <v/>
      </c>
      <c r="L1140">
        <f>IF(ISBLANK(VLOOKUP(paste!J1142,'得意先名 (2)'!$B$3:$F$2005,5,FALSE)),paste!P1142,IFERROR(VLOOKUP(paste!J1142,'得意先名 (2)'!$B$3:$F$2005,5,FALSE),"ZZZZZZZZZZZ"))</f>
        <v/>
      </c>
      <c r="M1140">
        <f>IF(L1140="ZZZZZZZZZZZ",paste!J1142&amp;paste!K1142&amp; "  :   "&amp;paste!M1142&amp; "  :   "&amp;paste!P1142,"")</f>
        <v/>
      </c>
      <c r="O1140" s="158" t="n"/>
      <c r="P1140">
        <f>VLOOKUP(L1140,'L_User+EndUser'!$C$2:$K$500,8,FALSE)</f>
        <v/>
      </c>
      <c r="Q1140">
        <f>VLOOKUP(L1140,'L_User+EndUser'!$C$2:$K$500,9,FALSE)</f>
        <v/>
      </c>
      <c r="R1140" s="158" t="n"/>
      <c r="T1140" s="158" t="n"/>
      <c r="V1140" s="158" t="n"/>
      <c r="AB1140">
        <f>paste!J1142</f>
        <v/>
      </c>
      <c r="AC1140">
        <f>L1140</f>
        <v/>
      </c>
      <c r="AO1140">
        <f>YEAR(paste!O1142)</f>
        <v/>
      </c>
      <c r="AP1140">
        <f>MONTH(paste!O1142)</f>
        <v/>
      </c>
      <c r="AQ1140">
        <f>DAY(paste!O1142)</f>
        <v/>
      </c>
      <c r="BD1140">
        <f>IF(paste!L1142="","",paste!L1142)</f>
        <v/>
      </c>
      <c r="BM1140" t="n">
        <v>1</v>
      </c>
      <c r="BN1140">
        <f>VLOOKUP(paste!E1142,L_Product!$A$2:$B$2001,2,FALSE)</f>
        <v/>
      </c>
      <c r="BO1140" s="21" t="n"/>
      <c r="BT1140" t="n">
        <v>2</v>
      </c>
      <c r="BU1140">
        <f>IF($BM$2=1,2,IF($BM$2=18,1))</f>
        <v/>
      </c>
      <c r="BV1140">
        <f>IF($BM$2=1,0,IF($BM$2=18,1))</f>
        <v/>
      </c>
      <c r="BW1140" t="n">
        <v>2</v>
      </c>
      <c r="BX1140" t="n">
        <v>0</v>
      </c>
      <c r="BY1140" t="n">
        <v>3</v>
      </c>
      <c r="BZ1140">
        <f>VLOOKUP(BN1140,L_Product!$B$2:$Z$2001,14,FALSE)</f>
        <v/>
      </c>
      <c r="CA1140">
        <f>paste!H1142</f>
        <v/>
      </c>
      <c r="CB1140">
        <f>BZ1140*CA1140</f>
        <v/>
      </c>
      <c r="CN1140" s="158" t="n">
        <v>1</v>
      </c>
      <c r="CO1140" s="158" t="n">
        <v>1</v>
      </c>
      <c r="CP1140" s="158" t="n">
        <v>1</v>
      </c>
      <c r="CQ1140" s="158" t="n">
        <v>1</v>
      </c>
      <c r="CR1140" s="158" t="n">
        <v>1</v>
      </c>
      <c r="CS1140" s="158" t="n">
        <v>0</v>
      </c>
      <c r="CT1140" s="158" t="n">
        <v>0</v>
      </c>
      <c r="CU1140" s="158" t="n">
        <v>0</v>
      </c>
      <c r="CV1140" s="158" t="n">
        <v>0</v>
      </c>
      <c r="CW1140" s="158" t="n">
        <v>0</v>
      </c>
      <c r="CX1140">
        <f>B1140</f>
        <v/>
      </c>
      <c r="CY1140">
        <f>C1140</f>
        <v/>
      </c>
      <c r="CZ1140">
        <f>D1140</f>
        <v/>
      </c>
      <c r="DA1140" s="158" t="n">
        <v>1900</v>
      </c>
      <c r="DB1140" s="158" t="n">
        <v>1</v>
      </c>
      <c r="DC1140" s="158" t="n">
        <v>1</v>
      </c>
      <c r="DD1140" s="158" t="n">
        <v>1900</v>
      </c>
      <c r="DE1140" s="158" t="n">
        <v>1</v>
      </c>
      <c r="DF1140" s="158" t="n">
        <v>1</v>
      </c>
      <c r="DG1140" s="158" t="n">
        <v>1900</v>
      </c>
      <c r="DH1140" s="158" t="n">
        <v>1</v>
      </c>
      <c r="DI1140" s="158" t="n">
        <v>1</v>
      </c>
      <c r="DJ1140" s="158" t="n">
        <v>1900</v>
      </c>
      <c r="DK1140" s="158" t="n">
        <v>1</v>
      </c>
      <c r="DL1140" s="158" t="n">
        <v>1</v>
      </c>
      <c r="DR1140" s="158" t="n">
        <v>2</v>
      </c>
      <c r="DS1140" s="158" t="n">
        <v>1</v>
      </c>
      <c r="DT1140" s="158" t="n">
        <v>2</v>
      </c>
      <c r="DU1140" s="158" t="n">
        <v>1</v>
      </c>
      <c r="DV1140" s="158" t="n">
        <v>3</v>
      </c>
      <c r="DW1140" s="158" t="n">
        <v>1</v>
      </c>
      <c r="DX1140" s="158" t="n">
        <v>3</v>
      </c>
      <c r="DY1140" s="158" t="n">
        <v>0</v>
      </c>
      <c r="DZ1140" s="158" t="n">
        <v>0</v>
      </c>
      <c r="EA1140" s="158" t="n">
        <v>0</v>
      </c>
      <c r="EB1140" s="158" t="n">
        <v>0</v>
      </c>
      <c r="EC1140" s="158" t="n">
        <v>0</v>
      </c>
      <c r="ED1140" s="158" t="n">
        <v>0</v>
      </c>
      <c r="EE1140" s="158" t="n">
        <v>0</v>
      </c>
      <c r="EF1140" s="158" t="n">
        <v>0</v>
      </c>
      <c r="EG1140" s="158" t="n">
        <v>0</v>
      </c>
      <c r="EH1140" s="158" t="n">
        <v>0</v>
      </c>
      <c r="EI1140" s="158" t="n">
        <v>0</v>
      </c>
      <c r="EJ1140" s="158" t="n">
        <v>0</v>
      </c>
      <c r="EK1140" s="158" t="n">
        <v>0</v>
      </c>
      <c r="EL1140" s="158" t="n">
        <v>0</v>
      </c>
      <c r="EM1140" s="158" t="n">
        <v>0</v>
      </c>
      <c r="EN1140" s="158" t="n">
        <v>0</v>
      </c>
      <c r="EO1140" s="158" t="n">
        <v>0</v>
      </c>
      <c r="EP1140" s="158" t="n">
        <v>0</v>
      </c>
      <c r="EQ1140" s="158" t="n">
        <v>0</v>
      </c>
      <c r="ER1140" s="158" t="n">
        <v>0</v>
      </c>
      <c r="ES1140" s="158" t="n">
        <v>0</v>
      </c>
      <c r="ET1140" s="158" t="n">
        <v>0</v>
      </c>
      <c r="EU1140" s="158" t="n">
        <v>0</v>
      </c>
      <c r="EV1140" s="158" t="n">
        <v>0</v>
      </c>
      <c r="EW1140" s="158" t="n">
        <v>0</v>
      </c>
      <c r="EX1140" s="158" t="n">
        <v>0</v>
      </c>
      <c r="EY1140" s="158" t="n">
        <v>0</v>
      </c>
      <c r="EZ1140" s="158" t="n">
        <v>1900</v>
      </c>
      <c r="FA1140" s="158" t="n">
        <v>1</v>
      </c>
      <c r="FB1140" s="158" t="n">
        <v>1</v>
      </c>
      <c r="FC1140" s="158" t="n">
        <v>1900</v>
      </c>
      <c r="FD1140" s="158" t="n">
        <v>1</v>
      </c>
      <c r="FE1140" s="158" t="n">
        <v>1</v>
      </c>
      <c r="FF1140" s="158" t="n">
        <v>1900</v>
      </c>
      <c r="FG1140" s="158" t="n">
        <v>1</v>
      </c>
      <c r="FH1140" s="158" t="n">
        <v>1</v>
      </c>
      <c r="FI1140" s="158" t="n">
        <v>1900</v>
      </c>
      <c r="FJ1140" s="158" t="n">
        <v>1</v>
      </c>
      <c r="FK1140" s="158" t="n">
        <v>1</v>
      </c>
      <c r="FL1140" s="158" t="n">
        <v>1900</v>
      </c>
      <c r="FM1140" s="158" t="n">
        <v>1</v>
      </c>
      <c r="FN1140" s="158" t="n">
        <v>1</v>
      </c>
      <c r="FO1140" s="158" t="n">
        <v>1900</v>
      </c>
      <c r="FP1140" s="158" t="n">
        <v>1</v>
      </c>
      <c r="FQ1140" s="158" t="n">
        <v>1</v>
      </c>
      <c r="FR1140" s="158" t="n">
        <v>1900</v>
      </c>
      <c r="FS1140" s="158" t="n">
        <v>1</v>
      </c>
      <c r="FT1140" s="158" t="n">
        <v>1</v>
      </c>
      <c r="FU1140" s="158" t="n">
        <v>1900</v>
      </c>
      <c r="FV1140" s="158" t="n">
        <v>1</v>
      </c>
      <c r="FW1140" s="158" t="n">
        <v>1</v>
      </c>
    </row>
    <row r="1141">
      <c r="A1141">
        <f>IF(F1141&gt;1,A1140,IF(AND(I1141&lt;10,paste!A1143&lt;10),RIGHT(H1141,2)&amp;"0"&amp;I1141&amp;"000"&amp;paste!A1143,IF(AND(I1141&lt;10,paste!A1143&gt;=10,paste!A1143&lt;100),RIGHT(H1141,2)&amp;"0"&amp;I1141&amp;"00"&amp;paste!A1143,IF(AND(I1141&lt;10,paste!A1143&gt;=100,paste!A1143&lt;1000),RIGHT(H1141,2)&amp;"0"&amp;I1141&amp;"0"&amp;paste!A1143,IF(AND(I1141&lt;10,paste!A1143&gt;=1000),RIGHT(H1141,2)&amp;"0"&amp;I1141&amp;paste!A1143,IF(AND(I1141&gt;=10,paste!A1143&lt;10),RIGHT(H1141,2)&amp;I1141&amp;"000"&amp;paste!A1143,IF(AND(I1141&gt;=10,paste!A1143&gt;=10,paste!A1143&lt;100),RIGHT(H1141,2)&amp;I1141&amp;"00"&amp;paste!A1143,IF(AND(I1141&gt;=10,paste!A1143&gt;=100,paste!A1143&lt;1000),RIGHT(H1141,2)&amp;I1141&amp;"0"&amp;paste!A1143,RIGHT(H1141,2)&amp;I1141&amp;paste!A1143))))))))</f>
        <v/>
      </c>
      <c r="B1141">
        <f>YEAR(paste!C1143)</f>
        <v/>
      </c>
      <c r="C1141">
        <f>MONTH(paste!C1143)</f>
        <v/>
      </c>
      <c r="D1141">
        <f>DAY(paste!C1143)</f>
        <v/>
      </c>
      <c r="E1141" s="158" t="n">
        <v>0</v>
      </c>
      <c r="F1141">
        <f>IF(AND(L1141=L1140,D1141=D1140),F1140+1,1)</f>
        <v/>
      </c>
      <c r="G1141" s="158" t="n">
        <v>0</v>
      </c>
      <c r="H1141">
        <f>YEAR(paste!C1143)</f>
        <v/>
      </c>
      <c r="I1141">
        <f>MONTH(paste!C1143)</f>
        <v/>
      </c>
      <c r="J1141">
        <f>DAY(paste!C1143)</f>
        <v/>
      </c>
      <c r="K1141">
        <f>A1141</f>
        <v/>
      </c>
      <c r="L1141">
        <f>IF(ISBLANK(VLOOKUP(paste!J1143,'得意先名 (2)'!$B$3:$F$2005,5,FALSE)),paste!P1143,IFERROR(VLOOKUP(paste!J1143,'得意先名 (2)'!$B$3:$F$2005,5,FALSE),"ZZZZZZZZZZZ"))</f>
        <v/>
      </c>
      <c r="M1141">
        <f>IF(L1141="ZZZZZZZZZZZ",paste!J1143&amp;paste!K1143&amp; "  :   "&amp;paste!M1143&amp; "  :   "&amp;paste!P1143,"")</f>
        <v/>
      </c>
      <c r="O1141" s="158" t="n"/>
      <c r="P1141">
        <f>VLOOKUP(L1141,'L_User+EndUser'!$C$2:$K$500,8,FALSE)</f>
        <v/>
      </c>
      <c r="Q1141">
        <f>VLOOKUP(L1141,'L_User+EndUser'!$C$2:$K$500,9,FALSE)</f>
        <v/>
      </c>
      <c r="R1141" s="158" t="n"/>
      <c r="T1141" s="158" t="n"/>
      <c r="V1141" s="158" t="n"/>
      <c r="AB1141">
        <f>paste!J1143</f>
        <v/>
      </c>
      <c r="AC1141">
        <f>L1141</f>
        <v/>
      </c>
      <c r="AO1141">
        <f>YEAR(paste!O1143)</f>
        <v/>
      </c>
      <c r="AP1141">
        <f>MONTH(paste!O1143)</f>
        <v/>
      </c>
      <c r="AQ1141">
        <f>DAY(paste!O1143)</f>
        <v/>
      </c>
      <c r="BD1141">
        <f>IF(paste!L1143="","",paste!L1143)</f>
        <v/>
      </c>
      <c r="BM1141" t="n">
        <v>1</v>
      </c>
      <c r="BN1141">
        <f>VLOOKUP(paste!E1143,L_Product!$A$2:$B$2001,2,FALSE)</f>
        <v/>
      </c>
      <c r="BO1141" s="21" t="n"/>
      <c r="BT1141" t="n">
        <v>2</v>
      </c>
      <c r="BU1141">
        <f>IF($BM$2=1,2,IF($BM$2=18,1))</f>
        <v/>
      </c>
      <c r="BV1141">
        <f>IF($BM$2=1,0,IF($BM$2=18,1))</f>
        <v/>
      </c>
      <c r="BW1141" t="n">
        <v>2</v>
      </c>
      <c r="BX1141" t="n">
        <v>0</v>
      </c>
      <c r="BY1141" t="n">
        <v>3</v>
      </c>
      <c r="BZ1141">
        <f>VLOOKUP(BN1141,L_Product!$B$2:$Z$2001,14,FALSE)</f>
        <v/>
      </c>
      <c r="CA1141">
        <f>paste!H1143</f>
        <v/>
      </c>
      <c r="CB1141">
        <f>BZ1141*CA1141</f>
        <v/>
      </c>
      <c r="CN1141" s="158" t="n">
        <v>1</v>
      </c>
      <c r="CO1141" s="158" t="n">
        <v>1</v>
      </c>
      <c r="CP1141" s="158" t="n">
        <v>1</v>
      </c>
      <c r="CQ1141" s="158" t="n">
        <v>1</v>
      </c>
      <c r="CR1141" s="158" t="n">
        <v>1</v>
      </c>
      <c r="CS1141" s="158" t="n">
        <v>0</v>
      </c>
      <c r="CT1141" s="158" t="n">
        <v>0</v>
      </c>
      <c r="CU1141" s="158" t="n">
        <v>0</v>
      </c>
      <c r="CV1141" s="158" t="n">
        <v>0</v>
      </c>
      <c r="CW1141" s="158" t="n">
        <v>0</v>
      </c>
      <c r="CX1141">
        <f>B1141</f>
        <v/>
      </c>
      <c r="CY1141">
        <f>C1141</f>
        <v/>
      </c>
      <c r="CZ1141">
        <f>D1141</f>
        <v/>
      </c>
      <c r="DA1141" s="158" t="n">
        <v>1900</v>
      </c>
      <c r="DB1141" s="158" t="n">
        <v>1</v>
      </c>
      <c r="DC1141" s="158" t="n">
        <v>1</v>
      </c>
      <c r="DD1141" s="158" t="n">
        <v>1900</v>
      </c>
      <c r="DE1141" s="158" t="n">
        <v>1</v>
      </c>
      <c r="DF1141" s="158" t="n">
        <v>1</v>
      </c>
      <c r="DG1141" s="158" t="n">
        <v>1900</v>
      </c>
      <c r="DH1141" s="158" t="n">
        <v>1</v>
      </c>
      <c r="DI1141" s="158" t="n">
        <v>1</v>
      </c>
      <c r="DJ1141" s="158" t="n">
        <v>1900</v>
      </c>
      <c r="DK1141" s="158" t="n">
        <v>1</v>
      </c>
      <c r="DL1141" s="158" t="n">
        <v>1</v>
      </c>
      <c r="DR1141" s="158" t="n">
        <v>2</v>
      </c>
      <c r="DS1141" s="158" t="n">
        <v>1</v>
      </c>
      <c r="DT1141" s="158" t="n">
        <v>2</v>
      </c>
      <c r="DU1141" s="158" t="n">
        <v>1</v>
      </c>
      <c r="DV1141" s="158" t="n">
        <v>3</v>
      </c>
      <c r="DW1141" s="158" t="n">
        <v>1</v>
      </c>
      <c r="DX1141" s="158" t="n">
        <v>3</v>
      </c>
      <c r="DY1141" s="158" t="n">
        <v>0</v>
      </c>
      <c r="DZ1141" s="158" t="n">
        <v>0</v>
      </c>
      <c r="EA1141" s="158" t="n">
        <v>0</v>
      </c>
      <c r="EB1141" s="158" t="n">
        <v>0</v>
      </c>
      <c r="EC1141" s="158" t="n">
        <v>0</v>
      </c>
      <c r="ED1141" s="158" t="n">
        <v>0</v>
      </c>
      <c r="EE1141" s="158" t="n">
        <v>0</v>
      </c>
      <c r="EF1141" s="158" t="n">
        <v>0</v>
      </c>
      <c r="EG1141" s="158" t="n">
        <v>0</v>
      </c>
      <c r="EH1141" s="158" t="n">
        <v>0</v>
      </c>
      <c r="EI1141" s="158" t="n">
        <v>0</v>
      </c>
      <c r="EJ1141" s="158" t="n">
        <v>0</v>
      </c>
      <c r="EK1141" s="158" t="n">
        <v>0</v>
      </c>
      <c r="EL1141" s="158" t="n">
        <v>0</v>
      </c>
      <c r="EM1141" s="158" t="n">
        <v>0</v>
      </c>
      <c r="EN1141" s="158" t="n">
        <v>0</v>
      </c>
      <c r="EO1141" s="158" t="n">
        <v>0</v>
      </c>
      <c r="EP1141" s="158" t="n">
        <v>0</v>
      </c>
      <c r="EQ1141" s="158" t="n">
        <v>0</v>
      </c>
      <c r="ER1141" s="158" t="n">
        <v>0</v>
      </c>
      <c r="ES1141" s="158" t="n">
        <v>0</v>
      </c>
      <c r="ET1141" s="158" t="n">
        <v>0</v>
      </c>
      <c r="EU1141" s="158" t="n">
        <v>0</v>
      </c>
      <c r="EV1141" s="158" t="n">
        <v>0</v>
      </c>
      <c r="EW1141" s="158" t="n">
        <v>0</v>
      </c>
      <c r="EX1141" s="158" t="n">
        <v>0</v>
      </c>
      <c r="EY1141" s="158" t="n">
        <v>0</v>
      </c>
      <c r="EZ1141" s="158" t="n">
        <v>1900</v>
      </c>
      <c r="FA1141" s="158" t="n">
        <v>1</v>
      </c>
      <c r="FB1141" s="158" t="n">
        <v>1</v>
      </c>
      <c r="FC1141" s="158" t="n">
        <v>1900</v>
      </c>
      <c r="FD1141" s="158" t="n">
        <v>1</v>
      </c>
      <c r="FE1141" s="158" t="n">
        <v>1</v>
      </c>
      <c r="FF1141" s="158" t="n">
        <v>1900</v>
      </c>
      <c r="FG1141" s="158" t="n">
        <v>1</v>
      </c>
      <c r="FH1141" s="158" t="n">
        <v>1</v>
      </c>
      <c r="FI1141" s="158" t="n">
        <v>1900</v>
      </c>
      <c r="FJ1141" s="158" t="n">
        <v>1</v>
      </c>
      <c r="FK1141" s="158" t="n">
        <v>1</v>
      </c>
      <c r="FL1141" s="158" t="n">
        <v>1900</v>
      </c>
      <c r="FM1141" s="158" t="n">
        <v>1</v>
      </c>
      <c r="FN1141" s="158" t="n">
        <v>1</v>
      </c>
      <c r="FO1141" s="158" t="n">
        <v>1900</v>
      </c>
      <c r="FP1141" s="158" t="n">
        <v>1</v>
      </c>
      <c r="FQ1141" s="158" t="n">
        <v>1</v>
      </c>
      <c r="FR1141" s="158" t="n">
        <v>1900</v>
      </c>
      <c r="FS1141" s="158" t="n">
        <v>1</v>
      </c>
      <c r="FT1141" s="158" t="n">
        <v>1</v>
      </c>
      <c r="FU1141" s="158" t="n">
        <v>1900</v>
      </c>
      <c r="FV1141" s="158" t="n">
        <v>1</v>
      </c>
      <c r="FW1141" s="158" t="n">
        <v>1</v>
      </c>
    </row>
    <row r="1142">
      <c r="A1142">
        <f>IF(F1142&gt;1,A1141,IF(AND(I1142&lt;10,paste!A1144&lt;10),RIGHT(H1142,2)&amp;"0"&amp;I1142&amp;"000"&amp;paste!A1144,IF(AND(I1142&lt;10,paste!A1144&gt;=10,paste!A1144&lt;100),RIGHT(H1142,2)&amp;"0"&amp;I1142&amp;"00"&amp;paste!A1144,IF(AND(I1142&lt;10,paste!A1144&gt;=100,paste!A1144&lt;1000),RIGHT(H1142,2)&amp;"0"&amp;I1142&amp;"0"&amp;paste!A1144,IF(AND(I1142&lt;10,paste!A1144&gt;=1000),RIGHT(H1142,2)&amp;"0"&amp;I1142&amp;paste!A1144,IF(AND(I1142&gt;=10,paste!A1144&lt;10),RIGHT(H1142,2)&amp;I1142&amp;"000"&amp;paste!A1144,IF(AND(I1142&gt;=10,paste!A1144&gt;=10,paste!A1144&lt;100),RIGHT(H1142,2)&amp;I1142&amp;"00"&amp;paste!A1144,IF(AND(I1142&gt;=10,paste!A1144&gt;=100,paste!A1144&lt;1000),RIGHT(H1142,2)&amp;I1142&amp;"0"&amp;paste!A1144,RIGHT(H1142,2)&amp;I1142&amp;paste!A1144))))))))</f>
        <v/>
      </c>
      <c r="B1142">
        <f>YEAR(paste!C1144)</f>
        <v/>
      </c>
      <c r="C1142">
        <f>MONTH(paste!C1144)</f>
        <v/>
      </c>
      <c r="D1142">
        <f>DAY(paste!C1144)</f>
        <v/>
      </c>
      <c r="E1142" s="158" t="n">
        <v>0</v>
      </c>
      <c r="F1142">
        <f>IF(AND(L1142=L1141,D1142=D1141),F1141+1,1)</f>
        <v/>
      </c>
      <c r="G1142" s="158" t="n">
        <v>0</v>
      </c>
      <c r="H1142">
        <f>YEAR(paste!C1144)</f>
        <v/>
      </c>
      <c r="I1142">
        <f>MONTH(paste!C1144)</f>
        <v/>
      </c>
      <c r="J1142">
        <f>DAY(paste!C1144)</f>
        <v/>
      </c>
      <c r="K1142">
        <f>A1142</f>
        <v/>
      </c>
      <c r="L1142">
        <f>IF(ISBLANK(VLOOKUP(paste!J1144,'得意先名 (2)'!$B$3:$F$2005,5,FALSE)),paste!P1144,IFERROR(VLOOKUP(paste!J1144,'得意先名 (2)'!$B$3:$F$2005,5,FALSE),"ZZZZZZZZZZZ"))</f>
        <v/>
      </c>
      <c r="M1142">
        <f>IF(L1142="ZZZZZZZZZZZ",paste!J1144&amp;paste!K1144&amp; "  :   "&amp;paste!M1144&amp; "  :   "&amp;paste!P1144,"")</f>
        <v/>
      </c>
      <c r="O1142" s="158" t="n"/>
      <c r="P1142">
        <f>VLOOKUP(L1142,'L_User+EndUser'!$C$2:$K$500,8,FALSE)</f>
        <v/>
      </c>
      <c r="Q1142">
        <f>VLOOKUP(L1142,'L_User+EndUser'!$C$2:$K$500,9,FALSE)</f>
        <v/>
      </c>
      <c r="R1142" s="158" t="n"/>
      <c r="T1142" s="158" t="n"/>
      <c r="V1142" s="158" t="n"/>
      <c r="AB1142">
        <f>paste!J1144</f>
        <v/>
      </c>
      <c r="AC1142">
        <f>L1142</f>
        <v/>
      </c>
      <c r="AO1142">
        <f>YEAR(paste!O1144)</f>
        <v/>
      </c>
      <c r="AP1142">
        <f>MONTH(paste!O1144)</f>
        <v/>
      </c>
      <c r="AQ1142">
        <f>DAY(paste!O1144)</f>
        <v/>
      </c>
      <c r="BD1142">
        <f>IF(paste!L1144="","",paste!L1144)</f>
        <v/>
      </c>
      <c r="BM1142" t="n">
        <v>1</v>
      </c>
      <c r="BN1142">
        <f>VLOOKUP(paste!E1144,L_Product!$A$2:$B$2001,2,FALSE)</f>
        <v/>
      </c>
      <c r="BO1142" s="21" t="n"/>
      <c r="BT1142" t="n">
        <v>2</v>
      </c>
      <c r="BU1142">
        <f>IF($BM$2=1,2,IF($BM$2=18,1))</f>
        <v/>
      </c>
      <c r="BV1142">
        <f>IF($BM$2=1,0,IF($BM$2=18,1))</f>
        <v/>
      </c>
      <c r="BW1142" t="n">
        <v>2</v>
      </c>
      <c r="BX1142" t="n">
        <v>0</v>
      </c>
      <c r="BY1142" t="n">
        <v>3</v>
      </c>
      <c r="BZ1142">
        <f>VLOOKUP(BN1142,L_Product!$B$2:$Z$2001,14,FALSE)</f>
        <v/>
      </c>
      <c r="CA1142">
        <f>paste!H1144</f>
        <v/>
      </c>
      <c r="CB1142">
        <f>BZ1142*CA1142</f>
        <v/>
      </c>
      <c r="CN1142" s="158" t="n">
        <v>1</v>
      </c>
      <c r="CO1142" s="158" t="n">
        <v>1</v>
      </c>
      <c r="CP1142" s="158" t="n">
        <v>1</v>
      </c>
      <c r="CQ1142" s="158" t="n">
        <v>1</v>
      </c>
      <c r="CR1142" s="158" t="n">
        <v>1</v>
      </c>
      <c r="CS1142" s="158" t="n">
        <v>0</v>
      </c>
      <c r="CT1142" s="158" t="n">
        <v>0</v>
      </c>
      <c r="CU1142" s="158" t="n">
        <v>0</v>
      </c>
      <c r="CV1142" s="158" t="n">
        <v>0</v>
      </c>
      <c r="CW1142" s="158" t="n">
        <v>0</v>
      </c>
      <c r="CX1142">
        <f>B1142</f>
        <v/>
      </c>
      <c r="CY1142">
        <f>C1142</f>
        <v/>
      </c>
      <c r="CZ1142">
        <f>D1142</f>
        <v/>
      </c>
      <c r="DA1142" s="158" t="n">
        <v>1900</v>
      </c>
      <c r="DB1142" s="158" t="n">
        <v>1</v>
      </c>
      <c r="DC1142" s="158" t="n">
        <v>1</v>
      </c>
      <c r="DD1142" s="158" t="n">
        <v>1900</v>
      </c>
      <c r="DE1142" s="158" t="n">
        <v>1</v>
      </c>
      <c r="DF1142" s="158" t="n">
        <v>1</v>
      </c>
      <c r="DG1142" s="158" t="n">
        <v>1900</v>
      </c>
      <c r="DH1142" s="158" t="n">
        <v>1</v>
      </c>
      <c r="DI1142" s="158" t="n">
        <v>1</v>
      </c>
      <c r="DJ1142" s="158" t="n">
        <v>1900</v>
      </c>
      <c r="DK1142" s="158" t="n">
        <v>1</v>
      </c>
      <c r="DL1142" s="158" t="n">
        <v>1</v>
      </c>
      <c r="DR1142" s="158" t="n">
        <v>2</v>
      </c>
      <c r="DS1142" s="158" t="n">
        <v>1</v>
      </c>
      <c r="DT1142" s="158" t="n">
        <v>2</v>
      </c>
      <c r="DU1142" s="158" t="n">
        <v>1</v>
      </c>
      <c r="DV1142" s="158" t="n">
        <v>3</v>
      </c>
      <c r="DW1142" s="158" t="n">
        <v>1</v>
      </c>
      <c r="DX1142" s="158" t="n">
        <v>3</v>
      </c>
      <c r="DY1142" s="158" t="n">
        <v>0</v>
      </c>
      <c r="DZ1142" s="158" t="n">
        <v>0</v>
      </c>
      <c r="EA1142" s="158" t="n">
        <v>0</v>
      </c>
      <c r="EB1142" s="158" t="n">
        <v>0</v>
      </c>
      <c r="EC1142" s="158" t="n">
        <v>0</v>
      </c>
      <c r="ED1142" s="158" t="n">
        <v>0</v>
      </c>
      <c r="EE1142" s="158" t="n">
        <v>0</v>
      </c>
      <c r="EF1142" s="158" t="n">
        <v>0</v>
      </c>
      <c r="EG1142" s="158" t="n">
        <v>0</v>
      </c>
      <c r="EH1142" s="158" t="n">
        <v>0</v>
      </c>
      <c r="EI1142" s="158" t="n">
        <v>0</v>
      </c>
      <c r="EJ1142" s="158" t="n">
        <v>0</v>
      </c>
      <c r="EK1142" s="158" t="n">
        <v>0</v>
      </c>
      <c r="EL1142" s="158" t="n">
        <v>0</v>
      </c>
      <c r="EM1142" s="158" t="n">
        <v>0</v>
      </c>
      <c r="EN1142" s="158" t="n">
        <v>0</v>
      </c>
      <c r="EO1142" s="158" t="n">
        <v>0</v>
      </c>
      <c r="EP1142" s="158" t="n">
        <v>0</v>
      </c>
      <c r="EQ1142" s="158" t="n">
        <v>0</v>
      </c>
      <c r="ER1142" s="158" t="n">
        <v>0</v>
      </c>
      <c r="ES1142" s="158" t="n">
        <v>0</v>
      </c>
      <c r="ET1142" s="158" t="n">
        <v>0</v>
      </c>
      <c r="EU1142" s="158" t="n">
        <v>0</v>
      </c>
      <c r="EV1142" s="158" t="n">
        <v>0</v>
      </c>
      <c r="EW1142" s="158" t="n">
        <v>0</v>
      </c>
      <c r="EX1142" s="158" t="n">
        <v>0</v>
      </c>
      <c r="EY1142" s="158" t="n">
        <v>0</v>
      </c>
      <c r="EZ1142" s="158" t="n">
        <v>1900</v>
      </c>
      <c r="FA1142" s="158" t="n">
        <v>1</v>
      </c>
      <c r="FB1142" s="158" t="n">
        <v>1</v>
      </c>
      <c r="FC1142" s="158" t="n">
        <v>1900</v>
      </c>
      <c r="FD1142" s="158" t="n">
        <v>1</v>
      </c>
      <c r="FE1142" s="158" t="n">
        <v>1</v>
      </c>
      <c r="FF1142" s="158" t="n">
        <v>1900</v>
      </c>
      <c r="FG1142" s="158" t="n">
        <v>1</v>
      </c>
      <c r="FH1142" s="158" t="n">
        <v>1</v>
      </c>
      <c r="FI1142" s="158" t="n">
        <v>1900</v>
      </c>
      <c r="FJ1142" s="158" t="n">
        <v>1</v>
      </c>
      <c r="FK1142" s="158" t="n">
        <v>1</v>
      </c>
      <c r="FL1142" s="158" t="n">
        <v>1900</v>
      </c>
      <c r="FM1142" s="158" t="n">
        <v>1</v>
      </c>
      <c r="FN1142" s="158" t="n">
        <v>1</v>
      </c>
      <c r="FO1142" s="158" t="n">
        <v>1900</v>
      </c>
      <c r="FP1142" s="158" t="n">
        <v>1</v>
      </c>
      <c r="FQ1142" s="158" t="n">
        <v>1</v>
      </c>
      <c r="FR1142" s="158" t="n">
        <v>1900</v>
      </c>
      <c r="FS1142" s="158" t="n">
        <v>1</v>
      </c>
      <c r="FT1142" s="158" t="n">
        <v>1</v>
      </c>
      <c r="FU1142" s="158" t="n">
        <v>1900</v>
      </c>
      <c r="FV1142" s="158" t="n">
        <v>1</v>
      </c>
      <c r="FW1142" s="158" t="n">
        <v>1</v>
      </c>
    </row>
    <row r="1143">
      <c r="A1143">
        <f>IF(F1143&gt;1,A1142,IF(AND(I1143&lt;10,paste!A1145&lt;10),RIGHT(H1143,2)&amp;"0"&amp;I1143&amp;"000"&amp;paste!A1145,IF(AND(I1143&lt;10,paste!A1145&gt;=10,paste!A1145&lt;100),RIGHT(H1143,2)&amp;"0"&amp;I1143&amp;"00"&amp;paste!A1145,IF(AND(I1143&lt;10,paste!A1145&gt;=100,paste!A1145&lt;1000),RIGHT(H1143,2)&amp;"0"&amp;I1143&amp;"0"&amp;paste!A1145,IF(AND(I1143&lt;10,paste!A1145&gt;=1000),RIGHT(H1143,2)&amp;"0"&amp;I1143&amp;paste!A1145,IF(AND(I1143&gt;=10,paste!A1145&lt;10),RIGHT(H1143,2)&amp;I1143&amp;"000"&amp;paste!A1145,IF(AND(I1143&gt;=10,paste!A1145&gt;=10,paste!A1145&lt;100),RIGHT(H1143,2)&amp;I1143&amp;"00"&amp;paste!A1145,IF(AND(I1143&gt;=10,paste!A1145&gt;=100,paste!A1145&lt;1000),RIGHT(H1143,2)&amp;I1143&amp;"0"&amp;paste!A1145,RIGHT(H1143,2)&amp;I1143&amp;paste!A1145))))))))</f>
        <v/>
      </c>
      <c r="B1143">
        <f>YEAR(paste!C1145)</f>
        <v/>
      </c>
      <c r="C1143">
        <f>MONTH(paste!C1145)</f>
        <v/>
      </c>
      <c r="D1143">
        <f>DAY(paste!C1145)</f>
        <v/>
      </c>
      <c r="E1143" s="158" t="n">
        <v>0</v>
      </c>
      <c r="F1143">
        <f>IF(AND(L1143=L1142,D1143=D1142),F1142+1,1)</f>
        <v/>
      </c>
      <c r="G1143" s="158" t="n">
        <v>0</v>
      </c>
      <c r="H1143">
        <f>YEAR(paste!C1145)</f>
        <v/>
      </c>
      <c r="I1143">
        <f>MONTH(paste!C1145)</f>
        <v/>
      </c>
      <c r="J1143">
        <f>DAY(paste!C1145)</f>
        <v/>
      </c>
      <c r="K1143">
        <f>A1143</f>
        <v/>
      </c>
      <c r="L1143">
        <f>IF(ISBLANK(VLOOKUP(paste!J1145,'得意先名 (2)'!$B$3:$F$2005,5,FALSE)),paste!P1145,IFERROR(VLOOKUP(paste!J1145,'得意先名 (2)'!$B$3:$F$2005,5,FALSE),"ZZZZZZZZZZZ"))</f>
        <v/>
      </c>
      <c r="M1143">
        <f>IF(L1143="ZZZZZZZZZZZ",paste!J1145&amp;paste!K1145&amp; "  :   "&amp;paste!M1145&amp; "  :   "&amp;paste!P1145,"")</f>
        <v/>
      </c>
      <c r="O1143" s="158" t="n"/>
      <c r="P1143">
        <f>VLOOKUP(L1143,'L_User+EndUser'!$C$2:$K$500,8,FALSE)</f>
        <v/>
      </c>
      <c r="Q1143">
        <f>VLOOKUP(L1143,'L_User+EndUser'!$C$2:$K$500,9,FALSE)</f>
        <v/>
      </c>
      <c r="R1143" s="158" t="n"/>
      <c r="T1143" s="158" t="n"/>
      <c r="V1143" s="158" t="n"/>
      <c r="AB1143">
        <f>paste!J1145</f>
        <v/>
      </c>
      <c r="AC1143">
        <f>L1143</f>
        <v/>
      </c>
      <c r="AO1143">
        <f>YEAR(paste!O1145)</f>
        <v/>
      </c>
      <c r="AP1143">
        <f>MONTH(paste!O1145)</f>
        <v/>
      </c>
      <c r="AQ1143">
        <f>DAY(paste!O1145)</f>
        <v/>
      </c>
      <c r="BD1143">
        <f>IF(paste!L1145="","",paste!L1145)</f>
        <v/>
      </c>
      <c r="BM1143" t="n">
        <v>1</v>
      </c>
      <c r="BN1143">
        <f>VLOOKUP(paste!E1145,L_Product!$A$2:$B$2001,2,FALSE)</f>
        <v/>
      </c>
      <c r="BO1143" s="21" t="n"/>
      <c r="BT1143" t="n">
        <v>2</v>
      </c>
      <c r="BU1143">
        <f>IF($BM$2=1,2,IF($BM$2=18,1))</f>
        <v/>
      </c>
      <c r="BV1143">
        <f>IF($BM$2=1,0,IF($BM$2=18,1))</f>
        <v/>
      </c>
      <c r="BW1143" t="n">
        <v>2</v>
      </c>
      <c r="BX1143" t="n">
        <v>0</v>
      </c>
      <c r="BY1143" t="n">
        <v>3</v>
      </c>
      <c r="BZ1143">
        <f>VLOOKUP(BN1143,L_Product!$B$2:$Z$2001,14,FALSE)</f>
        <v/>
      </c>
      <c r="CA1143">
        <f>paste!H1145</f>
        <v/>
      </c>
      <c r="CB1143">
        <f>BZ1143*CA1143</f>
        <v/>
      </c>
      <c r="CN1143" s="158" t="n">
        <v>1</v>
      </c>
      <c r="CO1143" s="158" t="n">
        <v>1</v>
      </c>
      <c r="CP1143" s="158" t="n">
        <v>1</v>
      </c>
      <c r="CQ1143" s="158" t="n">
        <v>1</v>
      </c>
      <c r="CR1143" s="158" t="n">
        <v>1</v>
      </c>
      <c r="CS1143" s="158" t="n">
        <v>0</v>
      </c>
      <c r="CT1143" s="158" t="n">
        <v>0</v>
      </c>
      <c r="CU1143" s="158" t="n">
        <v>0</v>
      </c>
      <c r="CV1143" s="158" t="n">
        <v>0</v>
      </c>
      <c r="CW1143" s="158" t="n">
        <v>0</v>
      </c>
      <c r="CX1143">
        <f>B1143</f>
        <v/>
      </c>
      <c r="CY1143">
        <f>C1143</f>
        <v/>
      </c>
      <c r="CZ1143">
        <f>D1143</f>
        <v/>
      </c>
      <c r="DA1143" s="158" t="n">
        <v>1900</v>
      </c>
      <c r="DB1143" s="158" t="n">
        <v>1</v>
      </c>
      <c r="DC1143" s="158" t="n">
        <v>1</v>
      </c>
      <c r="DD1143" s="158" t="n">
        <v>1900</v>
      </c>
      <c r="DE1143" s="158" t="n">
        <v>1</v>
      </c>
      <c r="DF1143" s="158" t="n">
        <v>1</v>
      </c>
      <c r="DG1143" s="158" t="n">
        <v>1900</v>
      </c>
      <c r="DH1143" s="158" t="n">
        <v>1</v>
      </c>
      <c r="DI1143" s="158" t="n">
        <v>1</v>
      </c>
      <c r="DJ1143" s="158" t="n">
        <v>1900</v>
      </c>
      <c r="DK1143" s="158" t="n">
        <v>1</v>
      </c>
      <c r="DL1143" s="158" t="n">
        <v>1</v>
      </c>
      <c r="DR1143" s="158" t="n">
        <v>2</v>
      </c>
      <c r="DS1143" s="158" t="n">
        <v>1</v>
      </c>
      <c r="DT1143" s="158" t="n">
        <v>2</v>
      </c>
      <c r="DU1143" s="158" t="n">
        <v>1</v>
      </c>
      <c r="DV1143" s="158" t="n">
        <v>3</v>
      </c>
      <c r="DW1143" s="158" t="n">
        <v>1</v>
      </c>
      <c r="DX1143" s="158" t="n">
        <v>3</v>
      </c>
      <c r="DY1143" s="158" t="n">
        <v>0</v>
      </c>
      <c r="DZ1143" s="158" t="n">
        <v>0</v>
      </c>
      <c r="EA1143" s="158" t="n">
        <v>0</v>
      </c>
      <c r="EB1143" s="158" t="n">
        <v>0</v>
      </c>
      <c r="EC1143" s="158" t="n">
        <v>0</v>
      </c>
      <c r="ED1143" s="158" t="n">
        <v>0</v>
      </c>
      <c r="EE1143" s="158" t="n">
        <v>0</v>
      </c>
      <c r="EF1143" s="158" t="n">
        <v>0</v>
      </c>
      <c r="EG1143" s="158" t="n">
        <v>0</v>
      </c>
      <c r="EH1143" s="158" t="n">
        <v>0</v>
      </c>
      <c r="EI1143" s="158" t="n">
        <v>0</v>
      </c>
      <c r="EJ1143" s="158" t="n">
        <v>0</v>
      </c>
      <c r="EK1143" s="158" t="n">
        <v>0</v>
      </c>
      <c r="EL1143" s="158" t="n">
        <v>0</v>
      </c>
      <c r="EM1143" s="158" t="n">
        <v>0</v>
      </c>
      <c r="EN1143" s="158" t="n">
        <v>0</v>
      </c>
      <c r="EO1143" s="158" t="n">
        <v>0</v>
      </c>
      <c r="EP1143" s="158" t="n">
        <v>0</v>
      </c>
      <c r="EQ1143" s="158" t="n">
        <v>0</v>
      </c>
      <c r="ER1143" s="158" t="n">
        <v>0</v>
      </c>
      <c r="ES1143" s="158" t="n">
        <v>0</v>
      </c>
      <c r="ET1143" s="158" t="n">
        <v>0</v>
      </c>
      <c r="EU1143" s="158" t="n">
        <v>0</v>
      </c>
      <c r="EV1143" s="158" t="n">
        <v>0</v>
      </c>
      <c r="EW1143" s="158" t="n">
        <v>0</v>
      </c>
      <c r="EX1143" s="158" t="n">
        <v>0</v>
      </c>
      <c r="EY1143" s="158" t="n">
        <v>0</v>
      </c>
      <c r="EZ1143" s="158" t="n">
        <v>1900</v>
      </c>
      <c r="FA1143" s="158" t="n">
        <v>1</v>
      </c>
      <c r="FB1143" s="158" t="n">
        <v>1</v>
      </c>
      <c r="FC1143" s="158" t="n">
        <v>1900</v>
      </c>
      <c r="FD1143" s="158" t="n">
        <v>1</v>
      </c>
      <c r="FE1143" s="158" t="n">
        <v>1</v>
      </c>
      <c r="FF1143" s="158" t="n">
        <v>1900</v>
      </c>
      <c r="FG1143" s="158" t="n">
        <v>1</v>
      </c>
      <c r="FH1143" s="158" t="n">
        <v>1</v>
      </c>
      <c r="FI1143" s="158" t="n">
        <v>1900</v>
      </c>
      <c r="FJ1143" s="158" t="n">
        <v>1</v>
      </c>
      <c r="FK1143" s="158" t="n">
        <v>1</v>
      </c>
      <c r="FL1143" s="158" t="n">
        <v>1900</v>
      </c>
      <c r="FM1143" s="158" t="n">
        <v>1</v>
      </c>
      <c r="FN1143" s="158" t="n">
        <v>1</v>
      </c>
      <c r="FO1143" s="158" t="n">
        <v>1900</v>
      </c>
      <c r="FP1143" s="158" t="n">
        <v>1</v>
      </c>
      <c r="FQ1143" s="158" t="n">
        <v>1</v>
      </c>
      <c r="FR1143" s="158" t="n">
        <v>1900</v>
      </c>
      <c r="FS1143" s="158" t="n">
        <v>1</v>
      </c>
      <c r="FT1143" s="158" t="n">
        <v>1</v>
      </c>
      <c r="FU1143" s="158" t="n">
        <v>1900</v>
      </c>
      <c r="FV1143" s="158" t="n">
        <v>1</v>
      </c>
      <c r="FW1143" s="158" t="n">
        <v>1</v>
      </c>
    </row>
    <row r="1144">
      <c r="A1144">
        <f>IF(F1144&gt;1,A1143,IF(AND(I1144&lt;10,paste!A1146&lt;10),RIGHT(H1144,2)&amp;"0"&amp;I1144&amp;"000"&amp;paste!A1146,IF(AND(I1144&lt;10,paste!A1146&gt;=10,paste!A1146&lt;100),RIGHT(H1144,2)&amp;"0"&amp;I1144&amp;"00"&amp;paste!A1146,IF(AND(I1144&lt;10,paste!A1146&gt;=100,paste!A1146&lt;1000),RIGHT(H1144,2)&amp;"0"&amp;I1144&amp;"0"&amp;paste!A1146,IF(AND(I1144&lt;10,paste!A1146&gt;=1000),RIGHT(H1144,2)&amp;"0"&amp;I1144&amp;paste!A1146,IF(AND(I1144&gt;=10,paste!A1146&lt;10),RIGHT(H1144,2)&amp;I1144&amp;"000"&amp;paste!A1146,IF(AND(I1144&gt;=10,paste!A1146&gt;=10,paste!A1146&lt;100),RIGHT(H1144,2)&amp;I1144&amp;"00"&amp;paste!A1146,IF(AND(I1144&gt;=10,paste!A1146&gt;=100,paste!A1146&lt;1000),RIGHT(H1144,2)&amp;I1144&amp;"0"&amp;paste!A1146,RIGHT(H1144,2)&amp;I1144&amp;paste!A1146))))))))</f>
        <v/>
      </c>
      <c r="B1144">
        <f>YEAR(paste!C1146)</f>
        <v/>
      </c>
      <c r="C1144">
        <f>MONTH(paste!C1146)</f>
        <v/>
      </c>
      <c r="D1144">
        <f>DAY(paste!C1146)</f>
        <v/>
      </c>
      <c r="E1144" s="158" t="n">
        <v>0</v>
      </c>
      <c r="F1144">
        <f>IF(AND(L1144=L1143,D1144=D1143),F1143+1,1)</f>
        <v/>
      </c>
      <c r="G1144" s="158" t="n">
        <v>0</v>
      </c>
      <c r="H1144">
        <f>YEAR(paste!C1146)</f>
        <v/>
      </c>
      <c r="I1144">
        <f>MONTH(paste!C1146)</f>
        <v/>
      </c>
      <c r="J1144">
        <f>DAY(paste!C1146)</f>
        <v/>
      </c>
      <c r="K1144">
        <f>A1144</f>
        <v/>
      </c>
      <c r="L1144">
        <f>IF(ISBLANK(VLOOKUP(paste!J1146,'得意先名 (2)'!$B$3:$F$2005,5,FALSE)),paste!P1146,IFERROR(VLOOKUP(paste!J1146,'得意先名 (2)'!$B$3:$F$2005,5,FALSE),"ZZZZZZZZZZZ"))</f>
        <v/>
      </c>
      <c r="M1144">
        <f>IF(L1144="ZZZZZZZZZZZ",paste!J1146&amp;paste!K1146&amp; "  :   "&amp;paste!M1146&amp; "  :   "&amp;paste!P1146,"")</f>
        <v/>
      </c>
      <c r="O1144" s="158" t="n"/>
      <c r="P1144">
        <f>VLOOKUP(L1144,'L_User+EndUser'!$C$2:$K$500,8,FALSE)</f>
        <v/>
      </c>
      <c r="Q1144">
        <f>VLOOKUP(L1144,'L_User+EndUser'!$C$2:$K$500,9,FALSE)</f>
        <v/>
      </c>
      <c r="R1144" s="158" t="n"/>
      <c r="T1144" s="158" t="n"/>
      <c r="V1144" s="158" t="n"/>
      <c r="AB1144">
        <f>paste!J1146</f>
        <v/>
      </c>
      <c r="AC1144">
        <f>L1144</f>
        <v/>
      </c>
      <c r="AO1144">
        <f>YEAR(paste!O1146)</f>
        <v/>
      </c>
      <c r="AP1144">
        <f>MONTH(paste!O1146)</f>
        <v/>
      </c>
      <c r="AQ1144">
        <f>DAY(paste!O1146)</f>
        <v/>
      </c>
      <c r="BD1144">
        <f>IF(paste!L1146="","",paste!L1146)</f>
        <v/>
      </c>
      <c r="BM1144" t="n">
        <v>1</v>
      </c>
      <c r="BN1144">
        <f>VLOOKUP(paste!E1146,L_Product!$A$2:$B$2001,2,FALSE)</f>
        <v/>
      </c>
      <c r="BO1144" s="21" t="n"/>
      <c r="BT1144" t="n">
        <v>2</v>
      </c>
      <c r="BU1144">
        <f>IF($BM$2=1,2,IF($BM$2=18,1))</f>
        <v/>
      </c>
      <c r="BV1144">
        <f>IF($BM$2=1,0,IF($BM$2=18,1))</f>
        <v/>
      </c>
      <c r="BW1144" t="n">
        <v>2</v>
      </c>
      <c r="BX1144" t="n">
        <v>0</v>
      </c>
      <c r="BY1144" t="n">
        <v>3</v>
      </c>
      <c r="BZ1144">
        <f>VLOOKUP(BN1144,L_Product!$B$2:$Z$2001,14,FALSE)</f>
        <v/>
      </c>
      <c r="CA1144">
        <f>paste!H1146</f>
        <v/>
      </c>
      <c r="CB1144">
        <f>BZ1144*CA1144</f>
        <v/>
      </c>
      <c r="CN1144" s="158" t="n">
        <v>1</v>
      </c>
      <c r="CO1144" s="158" t="n">
        <v>1</v>
      </c>
      <c r="CP1144" s="158" t="n">
        <v>1</v>
      </c>
      <c r="CQ1144" s="158" t="n">
        <v>1</v>
      </c>
      <c r="CR1144" s="158" t="n">
        <v>1</v>
      </c>
      <c r="CS1144" s="158" t="n">
        <v>0</v>
      </c>
      <c r="CT1144" s="158" t="n">
        <v>0</v>
      </c>
      <c r="CU1144" s="158" t="n">
        <v>0</v>
      </c>
      <c r="CV1144" s="158" t="n">
        <v>0</v>
      </c>
      <c r="CW1144" s="158" t="n">
        <v>0</v>
      </c>
      <c r="CX1144">
        <f>B1144</f>
        <v/>
      </c>
      <c r="CY1144">
        <f>C1144</f>
        <v/>
      </c>
      <c r="CZ1144">
        <f>D1144</f>
        <v/>
      </c>
      <c r="DA1144" s="158" t="n">
        <v>1900</v>
      </c>
      <c r="DB1144" s="158" t="n">
        <v>1</v>
      </c>
      <c r="DC1144" s="158" t="n">
        <v>1</v>
      </c>
      <c r="DD1144" s="158" t="n">
        <v>1900</v>
      </c>
      <c r="DE1144" s="158" t="n">
        <v>1</v>
      </c>
      <c r="DF1144" s="158" t="n">
        <v>1</v>
      </c>
      <c r="DG1144" s="158" t="n">
        <v>1900</v>
      </c>
      <c r="DH1144" s="158" t="n">
        <v>1</v>
      </c>
      <c r="DI1144" s="158" t="n">
        <v>1</v>
      </c>
      <c r="DJ1144" s="158" t="n">
        <v>1900</v>
      </c>
      <c r="DK1144" s="158" t="n">
        <v>1</v>
      </c>
      <c r="DL1144" s="158" t="n">
        <v>1</v>
      </c>
      <c r="DR1144" s="158" t="n">
        <v>2</v>
      </c>
      <c r="DS1144" s="158" t="n">
        <v>1</v>
      </c>
      <c r="DT1144" s="158" t="n">
        <v>2</v>
      </c>
      <c r="DU1144" s="158" t="n">
        <v>1</v>
      </c>
      <c r="DV1144" s="158" t="n">
        <v>3</v>
      </c>
      <c r="DW1144" s="158" t="n">
        <v>1</v>
      </c>
      <c r="DX1144" s="158" t="n">
        <v>3</v>
      </c>
      <c r="DY1144" s="158" t="n">
        <v>0</v>
      </c>
      <c r="DZ1144" s="158" t="n">
        <v>0</v>
      </c>
      <c r="EA1144" s="158" t="n">
        <v>0</v>
      </c>
      <c r="EB1144" s="158" t="n">
        <v>0</v>
      </c>
      <c r="EC1144" s="158" t="n">
        <v>0</v>
      </c>
      <c r="ED1144" s="158" t="n">
        <v>0</v>
      </c>
      <c r="EE1144" s="158" t="n">
        <v>0</v>
      </c>
      <c r="EF1144" s="158" t="n">
        <v>0</v>
      </c>
      <c r="EG1144" s="158" t="n">
        <v>0</v>
      </c>
      <c r="EH1144" s="158" t="n">
        <v>0</v>
      </c>
      <c r="EI1144" s="158" t="n">
        <v>0</v>
      </c>
      <c r="EJ1144" s="158" t="n">
        <v>0</v>
      </c>
      <c r="EK1144" s="158" t="n">
        <v>0</v>
      </c>
      <c r="EL1144" s="158" t="n">
        <v>0</v>
      </c>
      <c r="EM1144" s="158" t="n">
        <v>0</v>
      </c>
      <c r="EN1144" s="158" t="n">
        <v>0</v>
      </c>
      <c r="EO1144" s="158" t="n">
        <v>0</v>
      </c>
      <c r="EP1144" s="158" t="n">
        <v>0</v>
      </c>
      <c r="EQ1144" s="158" t="n">
        <v>0</v>
      </c>
      <c r="ER1144" s="158" t="n">
        <v>0</v>
      </c>
      <c r="ES1144" s="158" t="n">
        <v>0</v>
      </c>
      <c r="ET1144" s="158" t="n">
        <v>0</v>
      </c>
      <c r="EU1144" s="158" t="n">
        <v>0</v>
      </c>
      <c r="EV1144" s="158" t="n">
        <v>0</v>
      </c>
      <c r="EW1144" s="158" t="n">
        <v>0</v>
      </c>
      <c r="EX1144" s="158" t="n">
        <v>0</v>
      </c>
      <c r="EY1144" s="158" t="n">
        <v>0</v>
      </c>
      <c r="EZ1144" s="158" t="n">
        <v>1900</v>
      </c>
      <c r="FA1144" s="158" t="n">
        <v>1</v>
      </c>
      <c r="FB1144" s="158" t="n">
        <v>1</v>
      </c>
      <c r="FC1144" s="158" t="n">
        <v>1900</v>
      </c>
      <c r="FD1144" s="158" t="n">
        <v>1</v>
      </c>
      <c r="FE1144" s="158" t="n">
        <v>1</v>
      </c>
      <c r="FF1144" s="158" t="n">
        <v>1900</v>
      </c>
      <c r="FG1144" s="158" t="n">
        <v>1</v>
      </c>
      <c r="FH1144" s="158" t="n">
        <v>1</v>
      </c>
      <c r="FI1144" s="158" t="n">
        <v>1900</v>
      </c>
      <c r="FJ1144" s="158" t="n">
        <v>1</v>
      </c>
      <c r="FK1144" s="158" t="n">
        <v>1</v>
      </c>
      <c r="FL1144" s="158" t="n">
        <v>1900</v>
      </c>
      <c r="FM1144" s="158" t="n">
        <v>1</v>
      </c>
      <c r="FN1144" s="158" t="n">
        <v>1</v>
      </c>
      <c r="FO1144" s="158" t="n">
        <v>1900</v>
      </c>
      <c r="FP1144" s="158" t="n">
        <v>1</v>
      </c>
      <c r="FQ1144" s="158" t="n">
        <v>1</v>
      </c>
      <c r="FR1144" s="158" t="n">
        <v>1900</v>
      </c>
      <c r="FS1144" s="158" t="n">
        <v>1</v>
      </c>
      <c r="FT1144" s="158" t="n">
        <v>1</v>
      </c>
      <c r="FU1144" s="158" t="n">
        <v>1900</v>
      </c>
      <c r="FV1144" s="158" t="n">
        <v>1</v>
      </c>
      <c r="FW1144" s="158" t="n">
        <v>1</v>
      </c>
    </row>
    <row r="1145">
      <c r="A1145">
        <f>IF(F1145&gt;1,A1144,IF(AND(I1145&lt;10,paste!A1147&lt;10),RIGHT(H1145,2)&amp;"0"&amp;I1145&amp;"000"&amp;paste!A1147,IF(AND(I1145&lt;10,paste!A1147&gt;=10,paste!A1147&lt;100),RIGHT(H1145,2)&amp;"0"&amp;I1145&amp;"00"&amp;paste!A1147,IF(AND(I1145&lt;10,paste!A1147&gt;=100,paste!A1147&lt;1000),RIGHT(H1145,2)&amp;"0"&amp;I1145&amp;"0"&amp;paste!A1147,IF(AND(I1145&lt;10,paste!A1147&gt;=1000),RIGHT(H1145,2)&amp;"0"&amp;I1145&amp;paste!A1147,IF(AND(I1145&gt;=10,paste!A1147&lt;10),RIGHT(H1145,2)&amp;I1145&amp;"000"&amp;paste!A1147,IF(AND(I1145&gt;=10,paste!A1147&gt;=10,paste!A1147&lt;100),RIGHT(H1145,2)&amp;I1145&amp;"00"&amp;paste!A1147,IF(AND(I1145&gt;=10,paste!A1147&gt;=100,paste!A1147&lt;1000),RIGHT(H1145,2)&amp;I1145&amp;"0"&amp;paste!A1147,RIGHT(H1145,2)&amp;I1145&amp;paste!A1147))))))))</f>
        <v/>
      </c>
      <c r="B1145">
        <f>YEAR(paste!C1147)</f>
        <v/>
      </c>
      <c r="C1145">
        <f>MONTH(paste!C1147)</f>
        <v/>
      </c>
      <c r="D1145">
        <f>DAY(paste!C1147)</f>
        <v/>
      </c>
      <c r="E1145" s="158" t="n">
        <v>0</v>
      </c>
      <c r="F1145">
        <f>IF(AND(L1145=L1144,D1145=D1144),F1144+1,1)</f>
        <v/>
      </c>
      <c r="G1145" s="158" t="n">
        <v>0</v>
      </c>
      <c r="H1145">
        <f>YEAR(paste!C1147)</f>
        <v/>
      </c>
      <c r="I1145">
        <f>MONTH(paste!C1147)</f>
        <v/>
      </c>
      <c r="J1145">
        <f>DAY(paste!C1147)</f>
        <v/>
      </c>
      <c r="K1145">
        <f>A1145</f>
        <v/>
      </c>
      <c r="L1145">
        <f>IF(ISBLANK(VLOOKUP(paste!J1147,'得意先名 (2)'!$B$3:$F$2005,5,FALSE)),paste!P1147,IFERROR(VLOOKUP(paste!J1147,'得意先名 (2)'!$B$3:$F$2005,5,FALSE),"ZZZZZZZZZZZ"))</f>
        <v/>
      </c>
      <c r="M1145">
        <f>IF(L1145="ZZZZZZZZZZZ",paste!J1147&amp;paste!K1147&amp; "  :   "&amp;paste!M1147&amp; "  :   "&amp;paste!P1147,"")</f>
        <v/>
      </c>
      <c r="O1145" s="158" t="n"/>
      <c r="P1145">
        <f>VLOOKUP(L1145,'L_User+EndUser'!$C$2:$K$500,8,FALSE)</f>
        <v/>
      </c>
      <c r="Q1145">
        <f>VLOOKUP(L1145,'L_User+EndUser'!$C$2:$K$500,9,FALSE)</f>
        <v/>
      </c>
      <c r="R1145" s="158" t="n"/>
      <c r="T1145" s="158" t="n"/>
      <c r="V1145" s="158" t="n"/>
      <c r="AB1145">
        <f>paste!J1147</f>
        <v/>
      </c>
      <c r="AC1145">
        <f>L1145</f>
        <v/>
      </c>
      <c r="AO1145">
        <f>YEAR(paste!O1147)</f>
        <v/>
      </c>
      <c r="AP1145">
        <f>MONTH(paste!O1147)</f>
        <v/>
      </c>
      <c r="AQ1145">
        <f>DAY(paste!O1147)</f>
        <v/>
      </c>
      <c r="BD1145">
        <f>IF(paste!L1147="","",paste!L1147)</f>
        <v/>
      </c>
      <c r="BM1145" t="n">
        <v>1</v>
      </c>
      <c r="BN1145">
        <f>VLOOKUP(paste!E1147,L_Product!$A$2:$B$2001,2,FALSE)</f>
        <v/>
      </c>
      <c r="BO1145" s="21" t="n"/>
      <c r="BT1145" t="n">
        <v>2</v>
      </c>
      <c r="BU1145">
        <f>IF($BM$2=1,2,IF($BM$2=18,1))</f>
        <v/>
      </c>
      <c r="BV1145">
        <f>IF($BM$2=1,0,IF($BM$2=18,1))</f>
        <v/>
      </c>
      <c r="BW1145" t="n">
        <v>2</v>
      </c>
      <c r="BX1145" t="n">
        <v>0</v>
      </c>
      <c r="BY1145" t="n">
        <v>3</v>
      </c>
      <c r="BZ1145">
        <f>VLOOKUP(BN1145,L_Product!$B$2:$Z$2001,14,FALSE)</f>
        <v/>
      </c>
      <c r="CA1145">
        <f>paste!H1147</f>
        <v/>
      </c>
      <c r="CB1145">
        <f>BZ1145*CA1145</f>
        <v/>
      </c>
      <c r="CN1145" s="158" t="n">
        <v>1</v>
      </c>
      <c r="CO1145" s="158" t="n">
        <v>1</v>
      </c>
      <c r="CP1145" s="158" t="n">
        <v>1</v>
      </c>
      <c r="CQ1145" s="158" t="n">
        <v>1</v>
      </c>
      <c r="CR1145" s="158" t="n">
        <v>1</v>
      </c>
      <c r="CS1145" s="158" t="n">
        <v>0</v>
      </c>
      <c r="CT1145" s="158" t="n">
        <v>0</v>
      </c>
      <c r="CU1145" s="158" t="n">
        <v>0</v>
      </c>
      <c r="CV1145" s="158" t="n">
        <v>0</v>
      </c>
      <c r="CW1145" s="158" t="n">
        <v>0</v>
      </c>
      <c r="CX1145">
        <f>B1145</f>
        <v/>
      </c>
      <c r="CY1145">
        <f>C1145</f>
        <v/>
      </c>
      <c r="CZ1145">
        <f>D1145</f>
        <v/>
      </c>
      <c r="DA1145" s="158" t="n">
        <v>1900</v>
      </c>
      <c r="DB1145" s="158" t="n">
        <v>1</v>
      </c>
      <c r="DC1145" s="158" t="n">
        <v>1</v>
      </c>
      <c r="DD1145" s="158" t="n">
        <v>1900</v>
      </c>
      <c r="DE1145" s="158" t="n">
        <v>1</v>
      </c>
      <c r="DF1145" s="158" t="n">
        <v>1</v>
      </c>
      <c r="DG1145" s="158" t="n">
        <v>1900</v>
      </c>
      <c r="DH1145" s="158" t="n">
        <v>1</v>
      </c>
      <c r="DI1145" s="158" t="n">
        <v>1</v>
      </c>
      <c r="DJ1145" s="158" t="n">
        <v>1900</v>
      </c>
      <c r="DK1145" s="158" t="n">
        <v>1</v>
      </c>
      <c r="DL1145" s="158" t="n">
        <v>1</v>
      </c>
      <c r="DR1145" s="158" t="n">
        <v>2</v>
      </c>
      <c r="DS1145" s="158" t="n">
        <v>1</v>
      </c>
      <c r="DT1145" s="158" t="n">
        <v>2</v>
      </c>
      <c r="DU1145" s="158" t="n">
        <v>1</v>
      </c>
      <c r="DV1145" s="158" t="n">
        <v>3</v>
      </c>
      <c r="DW1145" s="158" t="n">
        <v>1</v>
      </c>
      <c r="DX1145" s="158" t="n">
        <v>3</v>
      </c>
      <c r="DY1145" s="158" t="n">
        <v>0</v>
      </c>
      <c r="DZ1145" s="158" t="n">
        <v>0</v>
      </c>
      <c r="EA1145" s="158" t="n">
        <v>0</v>
      </c>
      <c r="EB1145" s="158" t="n">
        <v>0</v>
      </c>
      <c r="EC1145" s="158" t="n">
        <v>0</v>
      </c>
      <c r="ED1145" s="158" t="n">
        <v>0</v>
      </c>
      <c r="EE1145" s="158" t="n">
        <v>0</v>
      </c>
      <c r="EF1145" s="158" t="n">
        <v>0</v>
      </c>
      <c r="EG1145" s="158" t="n">
        <v>0</v>
      </c>
      <c r="EH1145" s="158" t="n">
        <v>0</v>
      </c>
      <c r="EI1145" s="158" t="n">
        <v>0</v>
      </c>
      <c r="EJ1145" s="158" t="n">
        <v>0</v>
      </c>
      <c r="EK1145" s="158" t="n">
        <v>0</v>
      </c>
      <c r="EL1145" s="158" t="n">
        <v>0</v>
      </c>
      <c r="EM1145" s="158" t="n">
        <v>0</v>
      </c>
      <c r="EN1145" s="158" t="n">
        <v>0</v>
      </c>
      <c r="EO1145" s="158" t="n">
        <v>0</v>
      </c>
      <c r="EP1145" s="158" t="n">
        <v>0</v>
      </c>
      <c r="EQ1145" s="158" t="n">
        <v>0</v>
      </c>
      <c r="ER1145" s="158" t="n">
        <v>0</v>
      </c>
      <c r="ES1145" s="158" t="n">
        <v>0</v>
      </c>
      <c r="ET1145" s="158" t="n">
        <v>0</v>
      </c>
      <c r="EU1145" s="158" t="n">
        <v>0</v>
      </c>
      <c r="EV1145" s="158" t="n">
        <v>0</v>
      </c>
      <c r="EW1145" s="158" t="n">
        <v>0</v>
      </c>
      <c r="EX1145" s="158" t="n">
        <v>0</v>
      </c>
      <c r="EY1145" s="158" t="n">
        <v>0</v>
      </c>
      <c r="EZ1145" s="158" t="n">
        <v>1900</v>
      </c>
      <c r="FA1145" s="158" t="n">
        <v>1</v>
      </c>
      <c r="FB1145" s="158" t="n">
        <v>1</v>
      </c>
      <c r="FC1145" s="158" t="n">
        <v>1900</v>
      </c>
      <c r="FD1145" s="158" t="n">
        <v>1</v>
      </c>
      <c r="FE1145" s="158" t="n">
        <v>1</v>
      </c>
      <c r="FF1145" s="158" t="n">
        <v>1900</v>
      </c>
      <c r="FG1145" s="158" t="n">
        <v>1</v>
      </c>
      <c r="FH1145" s="158" t="n">
        <v>1</v>
      </c>
      <c r="FI1145" s="158" t="n">
        <v>1900</v>
      </c>
      <c r="FJ1145" s="158" t="n">
        <v>1</v>
      </c>
      <c r="FK1145" s="158" t="n">
        <v>1</v>
      </c>
      <c r="FL1145" s="158" t="n">
        <v>1900</v>
      </c>
      <c r="FM1145" s="158" t="n">
        <v>1</v>
      </c>
      <c r="FN1145" s="158" t="n">
        <v>1</v>
      </c>
      <c r="FO1145" s="158" t="n">
        <v>1900</v>
      </c>
      <c r="FP1145" s="158" t="n">
        <v>1</v>
      </c>
      <c r="FQ1145" s="158" t="n">
        <v>1</v>
      </c>
      <c r="FR1145" s="158" t="n">
        <v>1900</v>
      </c>
      <c r="FS1145" s="158" t="n">
        <v>1</v>
      </c>
      <c r="FT1145" s="158" t="n">
        <v>1</v>
      </c>
      <c r="FU1145" s="158" t="n">
        <v>1900</v>
      </c>
      <c r="FV1145" s="158" t="n">
        <v>1</v>
      </c>
      <c r="FW1145" s="158" t="n">
        <v>1</v>
      </c>
    </row>
    <row r="1146">
      <c r="A1146">
        <f>IF(F1146&gt;1,A1145,IF(AND(I1146&lt;10,paste!A1148&lt;10),RIGHT(H1146,2)&amp;"0"&amp;I1146&amp;"000"&amp;paste!A1148,IF(AND(I1146&lt;10,paste!A1148&gt;=10,paste!A1148&lt;100),RIGHT(H1146,2)&amp;"0"&amp;I1146&amp;"00"&amp;paste!A1148,IF(AND(I1146&lt;10,paste!A1148&gt;=100,paste!A1148&lt;1000),RIGHT(H1146,2)&amp;"0"&amp;I1146&amp;"0"&amp;paste!A1148,IF(AND(I1146&lt;10,paste!A1148&gt;=1000),RIGHT(H1146,2)&amp;"0"&amp;I1146&amp;paste!A1148,IF(AND(I1146&gt;=10,paste!A1148&lt;10),RIGHT(H1146,2)&amp;I1146&amp;"000"&amp;paste!A1148,IF(AND(I1146&gt;=10,paste!A1148&gt;=10,paste!A1148&lt;100),RIGHT(H1146,2)&amp;I1146&amp;"00"&amp;paste!A1148,IF(AND(I1146&gt;=10,paste!A1148&gt;=100,paste!A1148&lt;1000),RIGHT(H1146,2)&amp;I1146&amp;"0"&amp;paste!A1148,RIGHT(H1146,2)&amp;I1146&amp;paste!A1148))))))))</f>
        <v/>
      </c>
      <c r="B1146">
        <f>YEAR(paste!C1148)</f>
        <v/>
      </c>
      <c r="C1146">
        <f>MONTH(paste!C1148)</f>
        <v/>
      </c>
      <c r="D1146">
        <f>DAY(paste!C1148)</f>
        <v/>
      </c>
      <c r="E1146" s="158" t="n">
        <v>0</v>
      </c>
      <c r="F1146">
        <f>IF(AND(L1146=L1145,D1146=D1145),F1145+1,1)</f>
        <v/>
      </c>
      <c r="G1146" s="158" t="n">
        <v>0</v>
      </c>
      <c r="H1146">
        <f>YEAR(paste!C1148)</f>
        <v/>
      </c>
      <c r="I1146">
        <f>MONTH(paste!C1148)</f>
        <v/>
      </c>
      <c r="J1146">
        <f>DAY(paste!C1148)</f>
        <v/>
      </c>
      <c r="K1146">
        <f>A1146</f>
        <v/>
      </c>
      <c r="L1146">
        <f>IF(ISBLANK(VLOOKUP(paste!J1148,'得意先名 (2)'!$B$3:$F$2005,5,FALSE)),paste!P1148,IFERROR(VLOOKUP(paste!J1148,'得意先名 (2)'!$B$3:$F$2005,5,FALSE),"ZZZZZZZZZZZ"))</f>
        <v/>
      </c>
      <c r="M1146">
        <f>IF(L1146="ZZZZZZZZZZZ",paste!J1148&amp;paste!K1148&amp; "  :   "&amp;paste!M1148&amp; "  :   "&amp;paste!P1148,"")</f>
        <v/>
      </c>
      <c r="O1146" s="158" t="n"/>
      <c r="P1146">
        <f>VLOOKUP(L1146,'L_User+EndUser'!$C$2:$K$500,8,FALSE)</f>
        <v/>
      </c>
      <c r="Q1146">
        <f>VLOOKUP(L1146,'L_User+EndUser'!$C$2:$K$500,9,FALSE)</f>
        <v/>
      </c>
      <c r="R1146" s="158" t="n"/>
      <c r="T1146" s="158" t="n"/>
      <c r="V1146" s="158" t="n"/>
      <c r="AB1146">
        <f>paste!J1148</f>
        <v/>
      </c>
      <c r="AC1146">
        <f>L1146</f>
        <v/>
      </c>
      <c r="AO1146">
        <f>YEAR(paste!O1148)</f>
        <v/>
      </c>
      <c r="AP1146">
        <f>MONTH(paste!O1148)</f>
        <v/>
      </c>
      <c r="AQ1146">
        <f>DAY(paste!O1148)</f>
        <v/>
      </c>
      <c r="BD1146">
        <f>IF(paste!L1148="","",paste!L1148)</f>
        <v/>
      </c>
      <c r="BM1146" t="n">
        <v>1</v>
      </c>
      <c r="BN1146">
        <f>VLOOKUP(paste!E1148,L_Product!$A$2:$B$2001,2,FALSE)</f>
        <v/>
      </c>
      <c r="BO1146" s="21" t="n"/>
      <c r="BT1146" t="n">
        <v>2</v>
      </c>
      <c r="BU1146">
        <f>IF($BM$2=1,2,IF($BM$2=18,1))</f>
        <v/>
      </c>
      <c r="BV1146">
        <f>IF($BM$2=1,0,IF($BM$2=18,1))</f>
        <v/>
      </c>
      <c r="BW1146" t="n">
        <v>2</v>
      </c>
      <c r="BX1146" t="n">
        <v>0</v>
      </c>
      <c r="BY1146" t="n">
        <v>3</v>
      </c>
      <c r="BZ1146">
        <f>VLOOKUP(BN1146,L_Product!$B$2:$Z$2001,14,FALSE)</f>
        <v/>
      </c>
      <c r="CA1146">
        <f>paste!H1148</f>
        <v/>
      </c>
      <c r="CB1146">
        <f>BZ1146*CA1146</f>
        <v/>
      </c>
      <c r="CN1146" s="158" t="n">
        <v>1</v>
      </c>
      <c r="CO1146" s="158" t="n">
        <v>1</v>
      </c>
      <c r="CP1146" s="158" t="n">
        <v>1</v>
      </c>
      <c r="CQ1146" s="158" t="n">
        <v>1</v>
      </c>
      <c r="CR1146" s="158" t="n">
        <v>1</v>
      </c>
      <c r="CS1146" s="158" t="n">
        <v>0</v>
      </c>
      <c r="CT1146" s="158" t="n">
        <v>0</v>
      </c>
      <c r="CU1146" s="158" t="n">
        <v>0</v>
      </c>
      <c r="CV1146" s="158" t="n">
        <v>0</v>
      </c>
      <c r="CW1146" s="158" t="n">
        <v>0</v>
      </c>
      <c r="CX1146">
        <f>B1146</f>
        <v/>
      </c>
      <c r="CY1146">
        <f>C1146</f>
        <v/>
      </c>
      <c r="CZ1146">
        <f>D1146</f>
        <v/>
      </c>
      <c r="DA1146" s="158" t="n">
        <v>1900</v>
      </c>
      <c r="DB1146" s="158" t="n">
        <v>1</v>
      </c>
      <c r="DC1146" s="158" t="n">
        <v>1</v>
      </c>
      <c r="DD1146" s="158" t="n">
        <v>1900</v>
      </c>
      <c r="DE1146" s="158" t="n">
        <v>1</v>
      </c>
      <c r="DF1146" s="158" t="n">
        <v>1</v>
      </c>
      <c r="DG1146" s="158" t="n">
        <v>1900</v>
      </c>
      <c r="DH1146" s="158" t="n">
        <v>1</v>
      </c>
      <c r="DI1146" s="158" t="n">
        <v>1</v>
      </c>
      <c r="DJ1146" s="158" t="n">
        <v>1900</v>
      </c>
      <c r="DK1146" s="158" t="n">
        <v>1</v>
      </c>
      <c r="DL1146" s="158" t="n">
        <v>1</v>
      </c>
      <c r="DR1146" s="158" t="n">
        <v>2</v>
      </c>
      <c r="DS1146" s="158" t="n">
        <v>1</v>
      </c>
      <c r="DT1146" s="158" t="n">
        <v>2</v>
      </c>
      <c r="DU1146" s="158" t="n">
        <v>1</v>
      </c>
      <c r="DV1146" s="158" t="n">
        <v>3</v>
      </c>
      <c r="DW1146" s="158" t="n">
        <v>1</v>
      </c>
      <c r="DX1146" s="158" t="n">
        <v>3</v>
      </c>
      <c r="DY1146" s="158" t="n">
        <v>0</v>
      </c>
      <c r="DZ1146" s="158" t="n">
        <v>0</v>
      </c>
      <c r="EA1146" s="158" t="n">
        <v>0</v>
      </c>
      <c r="EB1146" s="158" t="n">
        <v>0</v>
      </c>
      <c r="EC1146" s="158" t="n">
        <v>0</v>
      </c>
      <c r="ED1146" s="158" t="n">
        <v>0</v>
      </c>
      <c r="EE1146" s="158" t="n">
        <v>0</v>
      </c>
      <c r="EF1146" s="158" t="n">
        <v>0</v>
      </c>
      <c r="EG1146" s="158" t="n">
        <v>0</v>
      </c>
      <c r="EH1146" s="158" t="n">
        <v>0</v>
      </c>
      <c r="EI1146" s="158" t="n">
        <v>0</v>
      </c>
      <c r="EJ1146" s="158" t="n">
        <v>0</v>
      </c>
      <c r="EK1146" s="158" t="n">
        <v>0</v>
      </c>
      <c r="EL1146" s="158" t="n">
        <v>0</v>
      </c>
      <c r="EM1146" s="158" t="n">
        <v>0</v>
      </c>
      <c r="EN1146" s="158" t="n">
        <v>0</v>
      </c>
      <c r="EO1146" s="158" t="n">
        <v>0</v>
      </c>
      <c r="EP1146" s="158" t="n">
        <v>0</v>
      </c>
      <c r="EQ1146" s="158" t="n">
        <v>0</v>
      </c>
      <c r="ER1146" s="158" t="n">
        <v>0</v>
      </c>
      <c r="ES1146" s="158" t="n">
        <v>0</v>
      </c>
      <c r="ET1146" s="158" t="n">
        <v>0</v>
      </c>
      <c r="EU1146" s="158" t="n">
        <v>0</v>
      </c>
      <c r="EV1146" s="158" t="n">
        <v>0</v>
      </c>
      <c r="EW1146" s="158" t="n">
        <v>0</v>
      </c>
      <c r="EX1146" s="158" t="n">
        <v>0</v>
      </c>
      <c r="EY1146" s="158" t="n">
        <v>0</v>
      </c>
      <c r="EZ1146" s="158" t="n">
        <v>1900</v>
      </c>
      <c r="FA1146" s="158" t="n">
        <v>1</v>
      </c>
      <c r="FB1146" s="158" t="n">
        <v>1</v>
      </c>
      <c r="FC1146" s="158" t="n">
        <v>1900</v>
      </c>
      <c r="FD1146" s="158" t="n">
        <v>1</v>
      </c>
      <c r="FE1146" s="158" t="n">
        <v>1</v>
      </c>
      <c r="FF1146" s="158" t="n">
        <v>1900</v>
      </c>
      <c r="FG1146" s="158" t="n">
        <v>1</v>
      </c>
      <c r="FH1146" s="158" t="n">
        <v>1</v>
      </c>
      <c r="FI1146" s="158" t="n">
        <v>1900</v>
      </c>
      <c r="FJ1146" s="158" t="n">
        <v>1</v>
      </c>
      <c r="FK1146" s="158" t="n">
        <v>1</v>
      </c>
      <c r="FL1146" s="158" t="n">
        <v>1900</v>
      </c>
      <c r="FM1146" s="158" t="n">
        <v>1</v>
      </c>
      <c r="FN1146" s="158" t="n">
        <v>1</v>
      </c>
      <c r="FO1146" s="158" t="n">
        <v>1900</v>
      </c>
      <c r="FP1146" s="158" t="n">
        <v>1</v>
      </c>
      <c r="FQ1146" s="158" t="n">
        <v>1</v>
      </c>
      <c r="FR1146" s="158" t="n">
        <v>1900</v>
      </c>
      <c r="FS1146" s="158" t="n">
        <v>1</v>
      </c>
      <c r="FT1146" s="158" t="n">
        <v>1</v>
      </c>
      <c r="FU1146" s="158" t="n">
        <v>1900</v>
      </c>
      <c r="FV1146" s="158" t="n">
        <v>1</v>
      </c>
      <c r="FW1146" s="158" t="n">
        <v>1</v>
      </c>
    </row>
    <row r="1147">
      <c r="A1147">
        <f>IF(F1147&gt;1,A1146,IF(AND(I1147&lt;10,paste!A1149&lt;10),RIGHT(H1147,2)&amp;"0"&amp;I1147&amp;"000"&amp;paste!A1149,IF(AND(I1147&lt;10,paste!A1149&gt;=10,paste!A1149&lt;100),RIGHT(H1147,2)&amp;"0"&amp;I1147&amp;"00"&amp;paste!A1149,IF(AND(I1147&lt;10,paste!A1149&gt;=100,paste!A1149&lt;1000),RIGHT(H1147,2)&amp;"0"&amp;I1147&amp;"0"&amp;paste!A1149,IF(AND(I1147&lt;10,paste!A1149&gt;=1000),RIGHT(H1147,2)&amp;"0"&amp;I1147&amp;paste!A1149,IF(AND(I1147&gt;=10,paste!A1149&lt;10),RIGHT(H1147,2)&amp;I1147&amp;"000"&amp;paste!A1149,IF(AND(I1147&gt;=10,paste!A1149&gt;=10,paste!A1149&lt;100),RIGHT(H1147,2)&amp;I1147&amp;"00"&amp;paste!A1149,IF(AND(I1147&gt;=10,paste!A1149&gt;=100,paste!A1149&lt;1000),RIGHT(H1147,2)&amp;I1147&amp;"0"&amp;paste!A1149,RIGHT(H1147,2)&amp;I1147&amp;paste!A1149))))))))</f>
        <v/>
      </c>
      <c r="B1147">
        <f>YEAR(paste!C1149)</f>
        <v/>
      </c>
      <c r="C1147">
        <f>MONTH(paste!C1149)</f>
        <v/>
      </c>
      <c r="D1147">
        <f>DAY(paste!C1149)</f>
        <v/>
      </c>
      <c r="E1147" s="158" t="n">
        <v>0</v>
      </c>
      <c r="F1147">
        <f>IF(AND(L1147=L1146,D1147=D1146),F1146+1,1)</f>
        <v/>
      </c>
      <c r="G1147" s="158" t="n">
        <v>0</v>
      </c>
      <c r="H1147">
        <f>YEAR(paste!C1149)</f>
        <v/>
      </c>
      <c r="I1147">
        <f>MONTH(paste!C1149)</f>
        <v/>
      </c>
      <c r="J1147">
        <f>DAY(paste!C1149)</f>
        <v/>
      </c>
      <c r="K1147">
        <f>A1147</f>
        <v/>
      </c>
      <c r="L1147">
        <f>IF(ISBLANK(VLOOKUP(paste!J1149,'得意先名 (2)'!$B$3:$F$2005,5,FALSE)),paste!P1149,IFERROR(VLOOKUP(paste!J1149,'得意先名 (2)'!$B$3:$F$2005,5,FALSE),"ZZZZZZZZZZZ"))</f>
        <v/>
      </c>
      <c r="M1147">
        <f>IF(L1147="ZZZZZZZZZZZ",paste!J1149&amp;paste!K1149&amp; "  :   "&amp;paste!M1149&amp; "  :   "&amp;paste!P1149,"")</f>
        <v/>
      </c>
      <c r="O1147" s="158" t="n"/>
      <c r="P1147">
        <f>VLOOKUP(L1147,'L_User+EndUser'!$C$2:$K$500,8,FALSE)</f>
        <v/>
      </c>
      <c r="Q1147">
        <f>VLOOKUP(L1147,'L_User+EndUser'!$C$2:$K$500,9,FALSE)</f>
        <v/>
      </c>
      <c r="R1147" s="158" t="n"/>
      <c r="T1147" s="158" t="n"/>
      <c r="V1147" s="158" t="n"/>
      <c r="AB1147">
        <f>paste!J1149</f>
        <v/>
      </c>
      <c r="AC1147">
        <f>L1147</f>
        <v/>
      </c>
      <c r="AO1147">
        <f>YEAR(paste!O1149)</f>
        <v/>
      </c>
      <c r="AP1147">
        <f>MONTH(paste!O1149)</f>
        <v/>
      </c>
      <c r="AQ1147">
        <f>DAY(paste!O1149)</f>
        <v/>
      </c>
      <c r="BD1147">
        <f>IF(paste!L1149="","",paste!L1149)</f>
        <v/>
      </c>
      <c r="BM1147" t="n">
        <v>1</v>
      </c>
      <c r="BN1147">
        <f>VLOOKUP(paste!E1149,L_Product!$A$2:$B$2001,2,FALSE)</f>
        <v/>
      </c>
      <c r="BO1147" s="21" t="n"/>
      <c r="BT1147" t="n">
        <v>2</v>
      </c>
      <c r="BU1147">
        <f>IF($BM$2=1,2,IF($BM$2=18,1))</f>
        <v/>
      </c>
      <c r="BV1147">
        <f>IF($BM$2=1,0,IF($BM$2=18,1))</f>
        <v/>
      </c>
      <c r="BW1147" t="n">
        <v>2</v>
      </c>
      <c r="BX1147" t="n">
        <v>0</v>
      </c>
      <c r="BY1147" t="n">
        <v>3</v>
      </c>
      <c r="BZ1147">
        <f>VLOOKUP(BN1147,L_Product!$B$2:$Z$2001,14,FALSE)</f>
        <v/>
      </c>
      <c r="CA1147">
        <f>paste!H1149</f>
        <v/>
      </c>
      <c r="CB1147">
        <f>BZ1147*CA1147</f>
        <v/>
      </c>
      <c r="CN1147" s="158" t="n">
        <v>1</v>
      </c>
      <c r="CO1147" s="158" t="n">
        <v>1</v>
      </c>
      <c r="CP1147" s="158" t="n">
        <v>1</v>
      </c>
      <c r="CQ1147" s="158" t="n">
        <v>1</v>
      </c>
      <c r="CR1147" s="158" t="n">
        <v>1</v>
      </c>
      <c r="CS1147" s="158" t="n">
        <v>0</v>
      </c>
      <c r="CT1147" s="158" t="n">
        <v>0</v>
      </c>
      <c r="CU1147" s="158" t="n">
        <v>0</v>
      </c>
      <c r="CV1147" s="158" t="n">
        <v>0</v>
      </c>
      <c r="CW1147" s="158" t="n">
        <v>0</v>
      </c>
      <c r="CX1147">
        <f>B1147</f>
        <v/>
      </c>
      <c r="CY1147">
        <f>C1147</f>
        <v/>
      </c>
      <c r="CZ1147">
        <f>D1147</f>
        <v/>
      </c>
      <c r="DA1147" s="158" t="n">
        <v>1900</v>
      </c>
      <c r="DB1147" s="158" t="n">
        <v>1</v>
      </c>
      <c r="DC1147" s="158" t="n">
        <v>1</v>
      </c>
      <c r="DD1147" s="158" t="n">
        <v>1900</v>
      </c>
      <c r="DE1147" s="158" t="n">
        <v>1</v>
      </c>
      <c r="DF1147" s="158" t="n">
        <v>1</v>
      </c>
      <c r="DG1147" s="158" t="n">
        <v>1900</v>
      </c>
      <c r="DH1147" s="158" t="n">
        <v>1</v>
      </c>
      <c r="DI1147" s="158" t="n">
        <v>1</v>
      </c>
      <c r="DJ1147" s="158" t="n">
        <v>1900</v>
      </c>
      <c r="DK1147" s="158" t="n">
        <v>1</v>
      </c>
      <c r="DL1147" s="158" t="n">
        <v>1</v>
      </c>
      <c r="DR1147" s="158" t="n">
        <v>2</v>
      </c>
      <c r="DS1147" s="158" t="n">
        <v>1</v>
      </c>
      <c r="DT1147" s="158" t="n">
        <v>2</v>
      </c>
      <c r="DU1147" s="158" t="n">
        <v>1</v>
      </c>
      <c r="DV1147" s="158" t="n">
        <v>3</v>
      </c>
      <c r="DW1147" s="158" t="n">
        <v>1</v>
      </c>
      <c r="DX1147" s="158" t="n">
        <v>3</v>
      </c>
      <c r="DY1147" s="158" t="n">
        <v>0</v>
      </c>
      <c r="DZ1147" s="158" t="n">
        <v>0</v>
      </c>
      <c r="EA1147" s="158" t="n">
        <v>0</v>
      </c>
      <c r="EB1147" s="158" t="n">
        <v>0</v>
      </c>
      <c r="EC1147" s="158" t="n">
        <v>0</v>
      </c>
      <c r="ED1147" s="158" t="n">
        <v>0</v>
      </c>
      <c r="EE1147" s="158" t="n">
        <v>0</v>
      </c>
      <c r="EF1147" s="158" t="n">
        <v>0</v>
      </c>
      <c r="EG1147" s="158" t="n">
        <v>0</v>
      </c>
      <c r="EH1147" s="158" t="n">
        <v>0</v>
      </c>
      <c r="EI1147" s="158" t="n">
        <v>0</v>
      </c>
      <c r="EJ1147" s="158" t="n">
        <v>0</v>
      </c>
      <c r="EK1147" s="158" t="n">
        <v>0</v>
      </c>
      <c r="EL1147" s="158" t="n">
        <v>0</v>
      </c>
      <c r="EM1147" s="158" t="n">
        <v>0</v>
      </c>
      <c r="EN1147" s="158" t="n">
        <v>0</v>
      </c>
      <c r="EO1147" s="158" t="n">
        <v>0</v>
      </c>
      <c r="EP1147" s="158" t="n">
        <v>0</v>
      </c>
      <c r="EQ1147" s="158" t="n">
        <v>0</v>
      </c>
      <c r="ER1147" s="158" t="n">
        <v>0</v>
      </c>
      <c r="ES1147" s="158" t="n">
        <v>0</v>
      </c>
      <c r="ET1147" s="158" t="n">
        <v>0</v>
      </c>
      <c r="EU1147" s="158" t="n">
        <v>0</v>
      </c>
      <c r="EV1147" s="158" t="n">
        <v>0</v>
      </c>
      <c r="EW1147" s="158" t="n">
        <v>0</v>
      </c>
      <c r="EX1147" s="158" t="n">
        <v>0</v>
      </c>
      <c r="EY1147" s="158" t="n">
        <v>0</v>
      </c>
      <c r="EZ1147" s="158" t="n">
        <v>1900</v>
      </c>
      <c r="FA1147" s="158" t="n">
        <v>1</v>
      </c>
      <c r="FB1147" s="158" t="n">
        <v>1</v>
      </c>
      <c r="FC1147" s="158" t="n">
        <v>1900</v>
      </c>
      <c r="FD1147" s="158" t="n">
        <v>1</v>
      </c>
      <c r="FE1147" s="158" t="n">
        <v>1</v>
      </c>
      <c r="FF1147" s="158" t="n">
        <v>1900</v>
      </c>
      <c r="FG1147" s="158" t="n">
        <v>1</v>
      </c>
      <c r="FH1147" s="158" t="n">
        <v>1</v>
      </c>
      <c r="FI1147" s="158" t="n">
        <v>1900</v>
      </c>
      <c r="FJ1147" s="158" t="n">
        <v>1</v>
      </c>
      <c r="FK1147" s="158" t="n">
        <v>1</v>
      </c>
      <c r="FL1147" s="158" t="n">
        <v>1900</v>
      </c>
      <c r="FM1147" s="158" t="n">
        <v>1</v>
      </c>
      <c r="FN1147" s="158" t="n">
        <v>1</v>
      </c>
      <c r="FO1147" s="158" t="n">
        <v>1900</v>
      </c>
      <c r="FP1147" s="158" t="n">
        <v>1</v>
      </c>
      <c r="FQ1147" s="158" t="n">
        <v>1</v>
      </c>
      <c r="FR1147" s="158" t="n">
        <v>1900</v>
      </c>
      <c r="FS1147" s="158" t="n">
        <v>1</v>
      </c>
      <c r="FT1147" s="158" t="n">
        <v>1</v>
      </c>
      <c r="FU1147" s="158" t="n">
        <v>1900</v>
      </c>
      <c r="FV1147" s="158" t="n">
        <v>1</v>
      </c>
      <c r="FW1147" s="158" t="n">
        <v>1</v>
      </c>
    </row>
    <row r="1148">
      <c r="A1148">
        <f>IF(F1148&gt;1,A1147,IF(AND(I1148&lt;10,paste!A1150&lt;10),RIGHT(H1148,2)&amp;"0"&amp;I1148&amp;"000"&amp;paste!A1150,IF(AND(I1148&lt;10,paste!A1150&gt;=10,paste!A1150&lt;100),RIGHT(H1148,2)&amp;"0"&amp;I1148&amp;"00"&amp;paste!A1150,IF(AND(I1148&lt;10,paste!A1150&gt;=100,paste!A1150&lt;1000),RIGHT(H1148,2)&amp;"0"&amp;I1148&amp;"0"&amp;paste!A1150,IF(AND(I1148&lt;10,paste!A1150&gt;=1000),RIGHT(H1148,2)&amp;"0"&amp;I1148&amp;paste!A1150,IF(AND(I1148&gt;=10,paste!A1150&lt;10),RIGHT(H1148,2)&amp;I1148&amp;"000"&amp;paste!A1150,IF(AND(I1148&gt;=10,paste!A1150&gt;=10,paste!A1150&lt;100),RIGHT(H1148,2)&amp;I1148&amp;"00"&amp;paste!A1150,IF(AND(I1148&gt;=10,paste!A1150&gt;=100,paste!A1150&lt;1000),RIGHT(H1148,2)&amp;I1148&amp;"0"&amp;paste!A1150,RIGHT(H1148,2)&amp;I1148&amp;paste!A1150))))))))</f>
        <v/>
      </c>
      <c r="B1148">
        <f>YEAR(paste!C1150)</f>
        <v/>
      </c>
      <c r="C1148">
        <f>MONTH(paste!C1150)</f>
        <v/>
      </c>
      <c r="D1148">
        <f>DAY(paste!C1150)</f>
        <v/>
      </c>
      <c r="E1148" s="158" t="n">
        <v>0</v>
      </c>
      <c r="F1148">
        <f>IF(AND(L1148=L1147,D1148=D1147),F1147+1,1)</f>
        <v/>
      </c>
      <c r="G1148" s="158" t="n">
        <v>0</v>
      </c>
      <c r="H1148">
        <f>YEAR(paste!C1150)</f>
        <v/>
      </c>
      <c r="I1148">
        <f>MONTH(paste!C1150)</f>
        <v/>
      </c>
      <c r="J1148">
        <f>DAY(paste!C1150)</f>
        <v/>
      </c>
      <c r="K1148">
        <f>A1148</f>
        <v/>
      </c>
      <c r="L1148">
        <f>IF(ISBLANK(VLOOKUP(paste!J1150,'得意先名 (2)'!$B$3:$F$2005,5,FALSE)),paste!P1150,IFERROR(VLOOKUP(paste!J1150,'得意先名 (2)'!$B$3:$F$2005,5,FALSE),"ZZZZZZZZZZZ"))</f>
        <v/>
      </c>
      <c r="M1148">
        <f>IF(L1148="ZZZZZZZZZZZ",paste!J1150&amp;paste!K1150&amp; "  :   "&amp;paste!M1150&amp; "  :   "&amp;paste!P1150,"")</f>
        <v/>
      </c>
      <c r="O1148" s="158" t="n"/>
      <c r="P1148">
        <f>VLOOKUP(L1148,'L_User+EndUser'!$C$2:$K$500,8,FALSE)</f>
        <v/>
      </c>
      <c r="Q1148">
        <f>VLOOKUP(L1148,'L_User+EndUser'!$C$2:$K$500,9,FALSE)</f>
        <v/>
      </c>
      <c r="R1148" s="158" t="n"/>
      <c r="T1148" s="158" t="n"/>
      <c r="V1148" s="158" t="n"/>
      <c r="AB1148">
        <f>paste!J1150</f>
        <v/>
      </c>
      <c r="AC1148">
        <f>L1148</f>
        <v/>
      </c>
      <c r="AO1148">
        <f>YEAR(paste!O1150)</f>
        <v/>
      </c>
      <c r="AP1148">
        <f>MONTH(paste!O1150)</f>
        <v/>
      </c>
      <c r="AQ1148">
        <f>DAY(paste!O1150)</f>
        <v/>
      </c>
      <c r="BD1148">
        <f>IF(paste!L1150="","",paste!L1150)</f>
        <v/>
      </c>
      <c r="BM1148" t="n">
        <v>1</v>
      </c>
      <c r="BN1148">
        <f>VLOOKUP(paste!E1150,L_Product!$A$2:$B$2001,2,FALSE)</f>
        <v/>
      </c>
      <c r="BO1148" s="21" t="n"/>
      <c r="BT1148" t="n">
        <v>2</v>
      </c>
      <c r="BU1148">
        <f>IF($BM$2=1,2,IF($BM$2=18,1))</f>
        <v/>
      </c>
      <c r="BV1148">
        <f>IF($BM$2=1,0,IF($BM$2=18,1))</f>
        <v/>
      </c>
      <c r="BW1148" t="n">
        <v>2</v>
      </c>
      <c r="BX1148" t="n">
        <v>0</v>
      </c>
      <c r="BY1148" t="n">
        <v>3</v>
      </c>
      <c r="BZ1148">
        <f>VLOOKUP(BN1148,L_Product!$B$2:$Z$2001,14,FALSE)</f>
        <v/>
      </c>
      <c r="CA1148">
        <f>paste!H1150</f>
        <v/>
      </c>
      <c r="CB1148">
        <f>BZ1148*CA1148</f>
        <v/>
      </c>
      <c r="CN1148" s="158" t="n">
        <v>1</v>
      </c>
      <c r="CO1148" s="158" t="n">
        <v>1</v>
      </c>
      <c r="CP1148" s="158" t="n">
        <v>1</v>
      </c>
      <c r="CQ1148" s="158" t="n">
        <v>1</v>
      </c>
      <c r="CR1148" s="158" t="n">
        <v>1</v>
      </c>
      <c r="CS1148" s="158" t="n">
        <v>0</v>
      </c>
      <c r="CT1148" s="158" t="n">
        <v>0</v>
      </c>
      <c r="CU1148" s="158" t="n">
        <v>0</v>
      </c>
      <c r="CV1148" s="158" t="n">
        <v>0</v>
      </c>
      <c r="CW1148" s="158" t="n">
        <v>0</v>
      </c>
      <c r="CX1148">
        <f>B1148</f>
        <v/>
      </c>
      <c r="CY1148">
        <f>C1148</f>
        <v/>
      </c>
      <c r="CZ1148">
        <f>D1148</f>
        <v/>
      </c>
      <c r="DA1148" s="158" t="n">
        <v>1900</v>
      </c>
      <c r="DB1148" s="158" t="n">
        <v>1</v>
      </c>
      <c r="DC1148" s="158" t="n">
        <v>1</v>
      </c>
      <c r="DD1148" s="158" t="n">
        <v>1900</v>
      </c>
      <c r="DE1148" s="158" t="n">
        <v>1</v>
      </c>
      <c r="DF1148" s="158" t="n">
        <v>1</v>
      </c>
      <c r="DG1148" s="158" t="n">
        <v>1900</v>
      </c>
      <c r="DH1148" s="158" t="n">
        <v>1</v>
      </c>
      <c r="DI1148" s="158" t="n">
        <v>1</v>
      </c>
      <c r="DJ1148" s="158" t="n">
        <v>1900</v>
      </c>
      <c r="DK1148" s="158" t="n">
        <v>1</v>
      </c>
      <c r="DL1148" s="158" t="n">
        <v>1</v>
      </c>
      <c r="DR1148" s="158" t="n">
        <v>2</v>
      </c>
      <c r="DS1148" s="158" t="n">
        <v>1</v>
      </c>
      <c r="DT1148" s="158" t="n">
        <v>2</v>
      </c>
      <c r="DU1148" s="158" t="n">
        <v>1</v>
      </c>
      <c r="DV1148" s="158" t="n">
        <v>3</v>
      </c>
      <c r="DW1148" s="158" t="n">
        <v>1</v>
      </c>
      <c r="DX1148" s="158" t="n">
        <v>3</v>
      </c>
      <c r="DY1148" s="158" t="n">
        <v>0</v>
      </c>
      <c r="DZ1148" s="158" t="n">
        <v>0</v>
      </c>
      <c r="EA1148" s="158" t="n">
        <v>0</v>
      </c>
      <c r="EB1148" s="158" t="n">
        <v>0</v>
      </c>
      <c r="EC1148" s="158" t="n">
        <v>0</v>
      </c>
      <c r="ED1148" s="158" t="n">
        <v>0</v>
      </c>
      <c r="EE1148" s="158" t="n">
        <v>0</v>
      </c>
      <c r="EF1148" s="158" t="n">
        <v>0</v>
      </c>
      <c r="EG1148" s="158" t="n">
        <v>0</v>
      </c>
      <c r="EH1148" s="158" t="n">
        <v>0</v>
      </c>
      <c r="EI1148" s="158" t="n">
        <v>0</v>
      </c>
      <c r="EJ1148" s="158" t="n">
        <v>0</v>
      </c>
      <c r="EK1148" s="158" t="n">
        <v>0</v>
      </c>
      <c r="EL1148" s="158" t="n">
        <v>0</v>
      </c>
      <c r="EM1148" s="158" t="n">
        <v>0</v>
      </c>
      <c r="EN1148" s="158" t="n">
        <v>0</v>
      </c>
      <c r="EO1148" s="158" t="n">
        <v>0</v>
      </c>
      <c r="EP1148" s="158" t="n">
        <v>0</v>
      </c>
      <c r="EQ1148" s="158" t="n">
        <v>0</v>
      </c>
      <c r="ER1148" s="158" t="n">
        <v>0</v>
      </c>
      <c r="ES1148" s="158" t="n">
        <v>0</v>
      </c>
      <c r="ET1148" s="158" t="n">
        <v>0</v>
      </c>
      <c r="EU1148" s="158" t="n">
        <v>0</v>
      </c>
      <c r="EV1148" s="158" t="n">
        <v>0</v>
      </c>
      <c r="EW1148" s="158" t="n">
        <v>0</v>
      </c>
      <c r="EX1148" s="158" t="n">
        <v>0</v>
      </c>
      <c r="EY1148" s="158" t="n">
        <v>0</v>
      </c>
      <c r="EZ1148" s="158" t="n">
        <v>1900</v>
      </c>
      <c r="FA1148" s="158" t="n">
        <v>1</v>
      </c>
      <c r="FB1148" s="158" t="n">
        <v>1</v>
      </c>
      <c r="FC1148" s="158" t="n">
        <v>1900</v>
      </c>
      <c r="FD1148" s="158" t="n">
        <v>1</v>
      </c>
      <c r="FE1148" s="158" t="n">
        <v>1</v>
      </c>
      <c r="FF1148" s="158" t="n">
        <v>1900</v>
      </c>
      <c r="FG1148" s="158" t="n">
        <v>1</v>
      </c>
      <c r="FH1148" s="158" t="n">
        <v>1</v>
      </c>
      <c r="FI1148" s="158" t="n">
        <v>1900</v>
      </c>
      <c r="FJ1148" s="158" t="n">
        <v>1</v>
      </c>
      <c r="FK1148" s="158" t="n">
        <v>1</v>
      </c>
      <c r="FL1148" s="158" t="n">
        <v>1900</v>
      </c>
      <c r="FM1148" s="158" t="n">
        <v>1</v>
      </c>
      <c r="FN1148" s="158" t="n">
        <v>1</v>
      </c>
      <c r="FO1148" s="158" t="n">
        <v>1900</v>
      </c>
      <c r="FP1148" s="158" t="n">
        <v>1</v>
      </c>
      <c r="FQ1148" s="158" t="n">
        <v>1</v>
      </c>
      <c r="FR1148" s="158" t="n">
        <v>1900</v>
      </c>
      <c r="FS1148" s="158" t="n">
        <v>1</v>
      </c>
      <c r="FT1148" s="158" t="n">
        <v>1</v>
      </c>
      <c r="FU1148" s="158" t="n">
        <v>1900</v>
      </c>
      <c r="FV1148" s="158" t="n">
        <v>1</v>
      </c>
      <c r="FW1148" s="158" t="n">
        <v>1</v>
      </c>
    </row>
    <row r="1149">
      <c r="A1149">
        <f>IF(F1149&gt;1,A1148,IF(AND(I1149&lt;10,paste!A1151&lt;10),RIGHT(H1149,2)&amp;"0"&amp;I1149&amp;"000"&amp;paste!A1151,IF(AND(I1149&lt;10,paste!A1151&gt;=10,paste!A1151&lt;100),RIGHT(H1149,2)&amp;"0"&amp;I1149&amp;"00"&amp;paste!A1151,IF(AND(I1149&lt;10,paste!A1151&gt;=100,paste!A1151&lt;1000),RIGHT(H1149,2)&amp;"0"&amp;I1149&amp;"0"&amp;paste!A1151,IF(AND(I1149&lt;10,paste!A1151&gt;=1000),RIGHT(H1149,2)&amp;"0"&amp;I1149&amp;paste!A1151,IF(AND(I1149&gt;=10,paste!A1151&lt;10),RIGHT(H1149,2)&amp;I1149&amp;"000"&amp;paste!A1151,IF(AND(I1149&gt;=10,paste!A1151&gt;=10,paste!A1151&lt;100),RIGHT(H1149,2)&amp;I1149&amp;"00"&amp;paste!A1151,IF(AND(I1149&gt;=10,paste!A1151&gt;=100,paste!A1151&lt;1000),RIGHT(H1149,2)&amp;I1149&amp;"0"&amp;paste!A1151,RIGHT(H1149,2)&amp;I1149&amp;paste!A1151))))))))</f>
        <v/>
      </c>
      <c r="B1149">
        <f>YEAR(paste!C1151)</f>
        <v/>
      </c>
      <c r="C1149">
        <f>MONTH(paste!C1151)</f>
        <v/>
      </c>
      <c r="D1149">
        <f>DAY(paste!C1151)</f>
        <v/>
      </c>
      <c r="E1149" s="158" t="n">
        <v>0</v>
      </c>
      <c r="F1149">
        <f>IF(AND(L1149=L1148,D1149=D1148),F1148+1,1)</f>
        <v/>
      </c>
      <c r="G1149" s="158" t="n">
        <v>0</v>
      </c>
      <c r="H1149">
        <f>YEAR(paste!C1151)</f>
        <v/>
      </c>
      <c r="I1149">
        <f>MONTH(paste!C1151)</f>
        <v/>
      </c>
      <c r="J1149">
        <f>DAY(paste!C1151)</f>
        <v/>
      </c>
      <c r="K1149">
        <f>A1149</f>
        <v/>
      </c>
      <c r="L1149">
        <f>IF(ISBLANK(VLOOKUP(paste!J1151,'得意先名 (2)'!$B$3:$F$2005,5,FALSE)),paste!P1151,IFERROR(VLOOKUP(paste!J1151,'得意先名 (2)'!$B$3:$F$2005,5,FALSE),"ZZZZZZZZZZZ"))</f>
        <v/>
      </c>
      <c r="M1149">
        <f>IF(L1149="ZZZZZZZZZZZ",paste!J1151&amp;paste!K1151&amp; "  :   "&amp;paste!M1151&amp; "  :   "&amp;paste!P1151,"")</f>
        <v/>
      </c>
      <c r="O1149" s="158" t="n"/>
      <c r="P1149">
        <f>VLOOKUP(L1149,'L_User+EndUser'!$C$2:$K$500,8,FALSE)</f>
        <v/>
      </c>
      <c r="Q1149">
        <f>VLOOKUP(L1149,'L_User+EndUser'!$C$2:$K$500,9,FALSE)</f>
        <v/>
      </c>
      <c r="R1149" s="158" t="n"/>
      <c r="T1149" s="158" t="n"/>
      <c r="V1149" s="158" t="n"/>
      <c r="AB1149">
        <f>paste!J1151</f>
        <v/>
      </c>
      <c r="AC1149">
        <f>L1149</f>
        <v/>
      </c>
      <c r="AO1149">
        <f>YEAR(paste!O1151)</f>
        <v/>
      </c>
      <c r="AP1149">
        <f>MONTH(paste!O1151)</f>
        <v/>
      </c>
      <c r="AQ1149">
        <f>DAY(paste!O1151)</f>
        <v/>
      </c>
      <c r="BD1149">
        <f>IF(paste!L1151="","",paste!L1151)</f>
        <v/>
      </c>
      <c r="BM1149" t="n">
        <v>1</v>
      </c>
      <c r="BN1149">
        <f>VLOOKUP(paste!E1151,L_Product!$A$2:$B$2001,2,FALSE)</f>
        <v/>
      </c>
      <c r="BO1149" s="21" t="n"/>
      <c r="BT1149" t="n">
        <v>2</v>
      </c>
      <c r="BU1149">
        <f>IF($BM$2=1,2,IF($BM$2=18,1))</f>
        <v/>
      </c>
      <c r="BV1149">
        <f>IF($BM$2=1,0,IF($BM$2=18,1))</f>
        <v/>
      </c>
      <c r="BW1149" t="n">
        <v>2</v>
      </c>
      <c r="BX1149" t="n">
        <v>0</v>
      </c>
      <c r="BY1149" t="n">
        <v>3</v>
      </c>
      <c r="BZ1149">
        <f>VLOOKUP(BN1149,L_Product!$B$2:$Z$2001,14,FALSE)</f>
        <v/>
      </c>
      <c r="CA1149">
        <f>paste!H1151</f>
        <v/>
      </c>
      <c r="CB1149">
        <f>BZ1149*CA1149</f>
        <v/>
      </c>
      <c r="CN1149" s="158" t="n">
        <v>1</v>
      </c>
      <c r="CO1149" s="158" t="n">
        <v>1</v>
      </c>
      <c r="CP1149" s="158" t="n">
        <v>1</v>
      </c>
      <c r="CQ1149" s="158" t="n">
        <v>1</v>
      </c>
      <c r="CR1149" s="158" t="n">
        <v>1</v>
      </c>
      <c r="CS1149" s="158" t="n">
        <v>0</v>
      </c>
      <c r="CT1149" s="158" t="n">
        <v>0</v>
      </c>
      <c r="CU1149" s="158" t="n">
        <v>0</v>
      </c>
      <c r="CV1149" s="158" t="n">
        <v>0</v>
      </c>
      <c r="CW1149" s="158" t="n">
        <v>0</v>
      </c>
      <c r="CX1149">
        <f>B1149</f>
        <v/>
      </c>
      <c r="CY1149">
        <f>C1149</f>
        <v/>
      </c>
      <c r="CZ1149">
        <f>D1149</f>
        <v/>
      </c>
      <c r="DA1149" s="158" t="n">
        <v>1900</v>
      </c>
      <c r="DB1149" s="158" t="n">
        <v>1</v>
      </c>
      <c r="DC1149" s="158" t="n">
        <v>1</v>
      </c>
      <c r="DD1149" s="158" t="n">
        <v>1900</v>
      </c>
      <c r="DE1149" s="158" t="n">
        <v>1</v>
      </c>
      <c r="DF1149" s="158" t="n">
        <v>1</v>
      </c>
      <c r="DG1149" s="158" t="n">
        <v>1900</v>
      </c>
      <c r="DH1149" s="158" t="n">
        <v>1</v>
      </c>
      <c r="DI1149" s="158" t="n">
        <v>1</v>
      </c>
      <c r="DJ1149" s="158" t="n">
        <v>1900</v>
      </c>
      <c r="DK1149" s="158" t="n">
        <v>1</v>
      </c>
      <c r="DL1149" s="158" t="n">
        <v>1</v>
      </c>
      <c r="DR1149" s="158" t="n">
        <v>2</v>
      </c>
      <c r="DS1149" s="158" t="n">
        <v>1</v>
      </c>
      <c r="DT1149" s="158" t="n">
        <v>2</v>
      </c>
      <c r="DU1149" s="158" t="n">
        <v>1</v>
      </c>
      <c r="DV1149" s="158" t="n">
        <v>3</v>
      </c>
      <c r="DW1149" s="158" t="n">
        <v>1</v>
      </c>
      <c r="DX1149" s="158" t="n">
        <v>3</v>
      </c>
      <c r="DY1149" s="158" t="n">
        <v>0</v>
      </c>
      <c r="DZ1149" s="158" t="n">
        <v>0</v>
      </c>
      <c r="EA1149" s="158" t="n">
        <v>0</v>
      </c>
      <c r="EB1149" s="158" t="n">
        <v>0</v>
      </c>
      <c r="EC1149" s="158" t="n">
        <v>0</v>
      </c>
      <c r="ED1149" s="158" t="n">
        <v>0</v>
      </c>
      <c r="EE1149" s="158" t="n">
        <v>0</v>
      </c>
      <c r="EF1149" s="158" t="n">
        <v>0</v>
      </c>
      <c r="EG1149" s="158" t="n">
        <v>0</v>
      </c>
      <c r="EH1149" s="158" t="n">
        <v>0</v>
      </c>
      <c r="EI1149" s="158" t="n">
        <v>0</v>
      </c>
      <c r="EJ1149" s="158" t="n">
        <v>0</v>
      </c>
      <c r="EK1149" s="158" t="n">
        <v>0</v>
      </c>
      <c r="EL1149" s="158" t="n">
        <v>0</v>
      </c>
      <c r="EM1149" s="158" t="n">
        <v>0</v>
      </c>
      <c r="EN1149" s="158" t="n">
        <v>0</v>
      </c>
      <c r="EO1149" s="158" t="n">
        <v>0</v>
      </c>
      <c r="EP1149" s="158" t="n">
        <v>0</v>
      </c>
      <c r="EQ1149" s="158" t="n">
        <v>0</v>
      </c>
      <c r="ER1149" s="158" t="n">
        <v>0</v>
      </c>
      <c r="ES1149" s="158" t="n">
        <v>0</v>
      </c>
      <c r="ET1149" s="158" t="n">
        <v>0</v>
      </c>
      <c r="EU1149" s="158" t="n">
        <v>0</v>
      </c>
      <c r="EV1149" s="158" t="n">
        <v>0</v>
      </c>
      <c r="EW1149" s="158" t="n">
        <v>0</v>
      </c>
      <c r="EX1149" s="158" t="n">
        <v>0</v>
      </c>
      <c r="EY1149" s="158" t="n">
        <v>0</v>
      </c>
      <c r="EZ1149" s="158" t="n">
        <v>1900</v>
      </c>
      <c r="FA1149" s="158" t="n">
        <v>1</v>
      </c>
      <c r="FB1149" s="158" t="n">
        <v>1</v>
      </c>
      <c r="FC1149" s="158" t="n">
        <v>1900</v>
      </c>
      <c r="FD1149" s="158" t="n">
        <v>1</v>
      </c>
      <c r="FE1149" s="158" t="n">
        <v>1</v>
      </c>
      <c r="FF1149" s="158" t="n">
        <v>1900</v>
      </c>
      <c r="FG1149" s="158" t="n">
        <v>1</v>
      </c>
      <c r="FH1149" s="158" t="n">
        <v>1</v>
      </c>
      <c r="FI1149" s="158" t="n">
        <v>1900</v>
      </c>
      <c r="FJ1149" s="158" t="n">
        <v>1</v>
      </c>
      <c r="FK1149" s="158" t="n">
        <v>1</v>
      </c>
      <c r="FL1149" s="158" t="n">
        <v>1900</v>
      </c>
      <c r="FM1149" s="158" t="n">
        <v>1</v>
      </c>
      <c r="FN1149" s="158" t="n">
        <v>1</v>
      </c>
      <c r="FO1149" s="158" t="n">
        <v>1900</v>
      </c>
      <c r="FP1149" s="158" t="n">
        <v>1</v>
      </c>
      <c r="FQ1149" s="158" t="n">
        <v>1</v>
      </c>
      <c r="FR1149" s="158" t="n">
        <v>1900</v>
      </c>
      <c r="FS1149" s="158" t="n">
        <v>1</v>
      </c>
      <c r="FT1149" s="158" t="n">
        <v>1</v>
      </c>
      <c r="FU1149" s="158" t="n">
        <v>1900</v>
      </c>
      <c r="FV1149" s="158" t="n">
        <v>1</v>
      </c>
      <c r="FW1149" s="158" t="n">
        <v>1</v>
      </c>
    </row>
    <row r="1150">
      <c r="A1150">
        <f>IF(F1150&gt;1,A1149,IF(AND(I1150&lt;10,paste!A1152&lt;10),RIGHT(H1150,2)&amp;"0"&amp;I1150&amp;"000"&amp;paste!A1152,IF(AND(I1150&lt;10,paste!A1152&gt;=10,paste!A1152&lt;100),RIGHT(H1150,2)&amp;"0"&amp;I1150&amp;"00"&amp;paste!A1152,IF(AND(I1150&lt;10,paste!A1152&gt;=100,paste!A1152&lt;1000),RIGHT(H1150,2)&amp;"0"&amp;I1150&amp;"0"&amp;paste!A1152,IF(AND(I1150&lt;10,paste!A1152&gt;=1000),RIGHT(H1150,2)&amp;"0"&amp;I1150&amp;paste!A1152,IF(AND(I1150&gt;=10,paste!A1152&lt;10),RIGHT(H1150,2)&amp;I1150&amp;"000"&amp;paste!A1152,IF(AND(I1150&gt;=10,paste!A1152&gt;=10,paste!A1152&lt;100),RIGHT(H1150,2)&amp;I1150&amp;"00"&amp;paste!A1152,IF(AND(I1150&gt;=10,paste!A1152&gt;=100,paste!A1152&lt;1000),RIGHT(H1150,2)&amp;I1150&amp;"0"&amp;paste!A1152,RIGHT(H1150,2)&amp;I1150&amp;paste!A1152))))))))</f>
        <v/>
      </c>
      <c r="B1150">
        <f>YEAR(paste!C1152)</f>
        <v/>
      </c>
      <c r="C1150">
        <f>MONTH(paste!C1152)</f>
        <v/>
      </c>
      <c r="D1150">
        <f>DAY(paste!C1152)</f>
        <v/>
      </c>
      <c r="E1150" s="158" t="n">
        <v>0</v>
      </c>
      <c r="F1150">
        <f>IF(AND(L1150=L1149,D1150=D1149),F1149+1,1)</f>
        <v/>
      </c>
      <c r="G1150" s="158" t="n">
        <v>0</v>
      </c>
      <c r="H1150">
        <f>YEAR(paste!C1152)</f>
        <v/>
      </c>
      <c r="I1150">
        <f>MONTH(paste!C1152)</f>
        <v/>
      </c>
      <c r="J1150">
        <f>DAY(paste!C1152)</f>
        <v/>
      </c>
      <c r="K1150">
        <f>A1150</f>
        <v/>
      </c>
      <c r="L1150">
        <f>IF(ISBLANK(VLOOKUP(paste!J1152,'得意先名 (2)'!$B$3:$F$2005,5,FALSE)),paste!P1152,IFERROR(VLOOKUP(paste!J1152,'得意先名 (2)'!$B$3:$F$2005,5,FALSE),"ZZZZZZZZZZZ"))</f>
        <v/>
      </c>
      <c r="M1150">
        <f>IF(L1150="ZZZZZZZZZZZ",paste!J1152&amp;paste!K1152&amp; "  :   "&amp;paste!M1152&amp; "  :   "&amp;paste!P1152,"")</f>
        <v/>
      </c>
      <c r="O1150" s="158" t="n"/>
      <c r="P1150">
        <f>VLOOKUP(L1150,'L_User+EndUser'!$C$2:$K$500,8,FALSE)</f>
        <v/>
      </c>
      <c r="Q1150">
        <f>VLOOKUP(L1150,'L_User+EndUser'!$C$2:$K$500,9,FALSE)</f>
        <v/>
      </c>
      <c r="R1150" s="158" t="n"/>
      <c r="T1150" s="158" t="n"/>
      <c r="V1150" s="158" t="n"/>
      <c r="AB1150">
        <f>paste!J1152</f>
        <v/>
      </c>
      <c r="AC1150">
        <f>L1150</f>
        <v/>
      </c>
      <c r="AO1150">
        <f>YEAR(paste!O1152)</f>
        <v/>
      </c>
      <c r="AP1150">
        <f>MONTH(paste!O1152)</f>
        <v/>
      </c>
      <c r="AQ1150">
        <f>DAY(paste!O1152)</f>
        <v/>
      </c>
      <c r="BD1150">
        <f>IF(paste!L1152="","",paste!L1152)</f>
        <v/>
      </c>
      <c r="BM1150" t="n">
        <v>1</v>
      </c>
      <c r="BN1150">
        <f>VLOOKUP(paste!E1152,L_Product!$A$2:$B$2001,2,FALSE)</f>
        <v/>
      </c>
      <c r="BO1150" s="21" t="n"/>
      <c r="BT1150" t="n">
        <v>2</v>
      </c>
      <c r="BU1150">
        <f>IF($BM$2=1,2,IF($BM$2=18,1))</f>
        <v/>
      </c>
      <c r="BV1150">
        <f>IF($BM$2=1,0,IF($BM$2=18,1))</f>
        <v/>
      </c>
      <c r="BW1150" t="n">
        <v>2</v>
      </c>
      <c r="BX1150" t="n">
        <v>0</v>
      </c>
      <c r="BY1150" t="n">
        <v>3</v>
      </c>
      <c r="BZ1150">
        <f>VLOOKUP(BN1150,L_Product!$B$2:$Z$2001,14,FALSE)</f>
        <v/>
      </c>
      <c r="CA1150">
        <f>paste!H1152</f>
        <v/>
      </c>
      <c r="CB1150">
        <f>BZ1150*CA1150</f>
        <v/>
      </c>
      <c r="CN1150" s="158" t="n">
        <v>1</v>
      </c>
      <c r="CO1150" s="158" t="n">
        <v>1</v>
      </c>
      <c r="CP1150" s="158" t="n">
        <v>1</v>
      </c>
      <c r="CQ1150" s="158" t="n">
        <v>1</v>
      </c>
      <c r="CR1150" s="158" t="n">
        <v>1</v>
      </c>
      <c r="CS1150" s="158" t="n">
        <v>0</v>
      </c>
      <c r="CT1150" s="158" t="n">
        <v>0</v>
      </c>
      <c r="CU1150" s="158" t="n">
        <v>0</v>
      </c>
      <c r="CV1150" s="158" t="n">
        <v>0</v>
      </c>
      <c r="CW1150" s="158" t="n">
        <v>0</v>
      </c>
      <c r="CX1150">
        <f>B1150</f>
        <v/>
      </c>
      <c r="CY1150">
        <f>C1150</f>
        <v/>
      </c>
      <c r="CZ1150">
        <f>D1150</f>
        <v/>
      </c>
      <c r="DA1150" s="158" t="n">
        <v>1900</v>
      </c>
      <c r="DB1150" s="158" t="n">
        <v>1</v>
      </c>
      <c r="DC1150" s="158" t="n">
        <v>1</v>
      </c>
      <c r="DD1150" s="158" t="n">
        <v>1900</v>
      </c>
      <c r="DE1150" s="158" t="n">
        <v>1</v>
      </c>
      <c r="DF1150" s="158" t="n">
        <v>1</v>
      </c>
      <c r="DG1150" s="158" t="n">
        <v>1900</v>
      </c>
      <c r="DH1150" s="158" t="n">
        <v>1</v>
      </c>
      <c r="DI1150" s="158" t="n">
        <v>1</v>
      </c>
      <c r="DJ1150" s="158" t="n">
        <v>1900</v>
      </c>
      <c r="DK1150" s="158" t="n">
        <v>1</v>
      </c>
      <c r="DL1150" s="158" t="n">
        <v>1</v>
      </c>
      <c r="DR1150" s="158" t="n">
        <v>2</v>
      </c>
      <c r="DS1150" s="158" t="n">
        <v>1</v>
      </c>
      <c r="DT1150" s="158" t="n">
        <v>2</v>
      </c>
      <c r="DU1150" s="158" t="n">
        <v>1</v>
      </c>
      <c r="DV1150" s="158" t="n">
        <v>3</v>
      </c>
      <c r="DW1150" s="158" t="n">
        <v>1</v>
      </c>
      <c r="DX1150" s="158" t="n">
        <v>3</v>
      </c>
      <c r="DY1150" s="158" t="n">
        <v>0</v>
      </c>
      <c r="DZ1150" s="158" t="n">
        <v>0</v>
      </c>
      <c r="EA1150" s="158" t="n">
        <v>0</v>
      </c>
      <c r="EB1150" s="158" t="n">
        <v>0</v>
      </c>
      <c r="EC1150" s="158" t="n">
        <v>0</v>
      </c>
      <c r="ED1150" s="158" t="n">
        <v>0</v>
      </c>
      <c r="EE1150" s="158" t="n">
        <v>0</v>
      </c>
      <c r="EF1150" s="158" t="n">
        <v>0</v>
      </c>
      <c r="EG1150" s="158" t="n">
        <v>0</v>
      </c>
      <c r="EH1150" s="158" t="n">
        <v>0</v>
      </c>
      <c r="EI1150" s="158" t="n">
        <v>0</v>
      </c>
      <c r="EJ1150" s="158" t="n">
        <v>0</v>
      </c>
      <c r="EK1150" s="158" t="n">
        <v>0</v>
      </c>
      <c r="EL1150" s="158" t="n">
        <v>0</v>
      </c>
      <c r="EM1150" s="158" t="n">
        <v>0</v>
      </c>
      <c r="EN1150" s="158" t="n">
        <v>0</v>
      </c>
      <c r="EO1150" s="158" t="n">
        <v>0</v>
      </c>
      <c r="EP1150" s="158" t="n">
        <v>0</v>
      </c>
      <c r="EQ1150" s="158" t="n">
        <v>0</v>
      </c>
      <c r="ER1150" s="158" t="n">
        <v>0</v>
      </c>
      <c r="ES1150" s="158" t="n">
        <v>0</v>
      </c>
      <c r="ET1150" s="158" t="n">
        <v>0</v>
      </c>
      <c r="EU1150" s="158" t="n">
        <v>0</v>
      </c>
      <c r="EV1150" s="158" t="n">
        <v>0</v>
      </c>
      <c r="EW1150" s="158" t="n">
        <v>0</v>
      </c>
      <c r="EX1150" s="158" t="n">
        <v>0</v>
      </c>
      <c r="EY1150" s="158" t="n">
        <v>0</v>
      </c>
      <c r="EZ1150" s="158" t="n">
        <v>1900</v>
      </c>
      <c r="FA1150" s="158" t="n">
        <v>1</v>
      </c>
      <c r="FB1150" s="158" t="n">
        <v>1</v>
      </c>
      <c r="FC1150" s="158" t="n">
        <v>1900</v>
      </c>
      <c r="FD1150" s="158" t="n">
        <v>1</v>
      </c>
      <c r="FE1150" s="158" t="n">
        <v>1</v>
      </c>
      <c r="FF1150" s="158" t="n">
        <v>1900</v>
      </c>
      <c r="FG1150" s="158" t="n">
        <v>1</v>
      </c>
      <c r="FH1150" s="158" t="n">
        <v>1</v>
      </c>
      <c r="FI1150" s="158" t="n">
        <v>1900</v>
      </c>
      <c r="FJ1150" s="158" t="n">
        <v>1</v>
      </c>
      <c r="FK1150" s="158" t="n">
        <v>1</v>
      </c>
      <c r="FL1150" s="158" t="n">
        <v>1900</v>
      </c>
      <c r="FM1150" s="158" t="n">
        <v>1</v>
      </c>
      <c r="FN1150" s="158" t="n">
        <v>1</v>
      </c>
      <c r="FO1150" s="158" t="n">
        <v>1900</v>
      </c>
      <c r="FP1150" s="158" t="n">
        <v>1</v>
      </c>
      <c r="FQ1150" s="158" t="n">
        <v>1</v>
      </c>
      <c r="FR1150" s="158" t="n">
        <v>1900</v>
      </c>
      <c r="FS1150" s="158" t="n">
        <v>1</v>
      </c>
      <c r="FT1150" s="158" t="n">
        <v>1</v>
      </c>
      <c r="FU1150" s="158" t="n">
        <v>1900</v>
      </c>
      <c r="FV1150" s="158" t="n">
        <v>1</v>
      </c>
      <c r="FW1150" s="158" t="n">
        <v>1</v>
      </c>
    </row>
    <row r="1151">
      <c r="A1151">
        <f>IF(F1151&gt;1,A1150,IF(AND(I1151&lt;10,paste!A1153&lt;10),RIGHT(H1151,2)&amp;"0"&amp;I1151&amp;"000"&amp;paste!A1153,IF(AND(I1151&lt;10,paste!A1153&gt;=10,paste!A1153&lt;100),RIGHT(H1151,2)&amp;"0"&amp;I1151&amp;"00"&amp;paste!A1153,IF(AND(I1151&lt;10,paste!A1153&gt;=100,paste!A1153&lt;1000),RIGHT(H1151,2)&amp;"0"&amp;I1151&amp;"0"&amp;paste!A1153,IF(AND(I1151&lt;10,paste!A1153&gt;=1000),RIGHT(H1151,2)&amp;"0"&amp;I1151&amp;paste!A1153,IF(AND(I1151&gt;=10,paste!A1153&lt;10),RIGHT(H1151,2)&amp;I1151&amp;"000"&amp;paste!A1153,IF(AND(I1151&gt;=10,paste!A1153&gt;=10,paste!A1153&lt;100),RIGHT(H1151,2)&amp;I1151&amp;"00"&amp;paste!A1153,IF(AND(I1151&gt;=10,paste!A1153&gt;=100,paste!A1153&lt;1000),RIGHT(H1151,2)&amp;I1151&amp;"0"&amp;paste!A1153,RIGHT(H1151,2)&amp;I1151&amp;paste!A1153))))))))</f>
        <v/>
      </c>
      <c r="B1151">
        <f>YEAR(paste!C1153)</f>
        <v/>
      </c>
      <c r="C1151">
        <f>MONTH(paste!C1153)</f>
        <v/>
      </c>
      <c r="D1151">
        <f>DAY(paste!C1153)</f>
        <v/>
      </c>
      <c r="E1151" s="158" t="n">
        <v>0</v>
      </c>
      <c r="F1151">
        <f>IF(AND(L1151=L1150,D1151=D1150),F1150+1,1)</f>
        <v/>
      </c>
      <c r="G1151" s="158" t="n">
        <v>0</v>
      </c>
      <c r="H1151">
        <f>YEAR(paste!C1153)</f>
        <v/>
      </c>
      <c r="I1151">
        <f>MONTH(paste!C1153)</f>
        <v/>
      </c>
      <c r="J1151">
        <f>DAY(paste!C1153)</f>
        <v/>
      </c>
      <c r="K1151">
        <f>A1151</f>
        <v/>
      </c>
      <c r="L1151">
        <f>IF(ISBLANK(VLOOKUP(paste!J1153,'得意先名 (2)'!$B$3:$F$2005,5,FALSE)),paste!P1153,IFERROR(VLOOKUP(paste!J1153,'得意先名 (2)'!$B$3:$F$2005,5,FALSE),"ZZZZZZZZZZZ"))</f>
        <v/>
      </c>
      <c r="M1151">
        <f>IF(L1151="ZZZZZZZZZZZ",paste!J1153&amp;paste!K1153&amp; "  :   "&amp;paste!M1153&amp; "  :   "&amp;paste!P1153,"")</f>
        <v/>
      </c>
      <c r="O1151" s="158" t="n"/>
      <c r="P1151">
        <f>VLOOKUP(L1151,'L_User+EndUser'!$C$2:$K$500,8,FALSE)</f>
        <v/>
      </c>
      <c r="Q1151">
        <f>VLOOKUP(L1151,'L_User+EndUser'!$C$2:$K$500,9,FALSE)</f>
        <v/>
      </c>
      <c r="R1151" s="158" t="n"/>
      <c r="T1151" s="158" t="n"/>
      <c r="V1151" s="158" t="n"/>
      <c r="AB1151">
        <f>paste!J1153</f>
        <v/>
      </c>
      <c r="AC1151">
        <f>L1151</f>
        <v/>
      </c>
      <c r="AO1151">
        <f>YEAR(paste!O1153)</f>
        <v/>
      </c>
      <c r="AP1151">
        <f>MONTH(paste!O1153)</f>
        <v/>
      </c>
      <c r="AQ1151">
        <f>DAY(paste!O1153)</f>
        <v/>
      </c>
      <c r="BD1151">
        <f>IF(paste!L1153="","",paste!L1153)</f>
        <v/>
      </c>
      <c r="BM1151" t="n">
        <v>1</v>
      </c>
      <c r="BN1151">
        <f>VLOOKUP(paste!E1153,L_Product!$A$2:$B$2001,2,FALSE)</f>
        <v/>
      </c>
      <c r="BO1151" s="21" t="n"/>
      <c r="BT1151" t="n">
        <v>2</v>
      </c>
      <c r="BU1151">
        <f>IF($BM$2=1,2,IF($BM$2=18,1))</f>
        <v/>
      </c>
      <c r="BV1151">
        <f>IF($BM$2=1,0,IF($BM$2=18,1))</f>
        <v/>
      </c>
      <c r="BW1151" t="n">
        <v>2</v>
      </c>
      <c r="BX1151" t="n">
        <v>0</v>
      </c>
      <c r="BY1151" t="n">
        <v>3</v>
      </c>
      <c r="BZ1151">
        <f>VLOOKUP(BN1151,L_Product!$B$2:$Z$2001,14,FALSE)</f>
        <v/>
      </c>
      <c r="CA1151">
        <f>paste!H1153</f>
        <v/>
      </c>
      <c r="CB1151">
        <f>BZ1151*CA1151</f>
        <v/>
      </c>
      <c r="CN1151" s="158" t="n">
        <v>1</v>
      </c>
      <c r="CO1151" s="158" t="n">
        <v>1</v>
      </c>
      <c r="CP1151" s="158" t="n">
        <v>1</v>
      </c>
      <c r="CQ1151" s="158" t="n">
        <v>1</v>
      </c>
      <c r="CR1151" s="158" t="n">
        <v>1</v>
      </c>
      <c r="CS1151" s="158" t="n">
        <v>0</v>
      </c>
      <c r="CT1151" s="158" t="n">
        <v>0</v>
      </c>
      <c r="CU1151" s="158" t="n">
        <v>0</v>
      </c>
      <c r="CV1151" s="158" t="n">
        <v>0</v>
      </c>
      <c r="CW1151" s="158" t="n">
        <v>0</v>
      </c>
      <c r="CX1151">
        <f>B1151</f>
        <v/>
      </c>
      <c r="CY1151">
        <f>C1151</f>
        <v/>
      </c>
      <c r="CZ1151">
        <f>D1151</f>
        <v/>
      </c>
      <c r="DA1151" s="158" t="n">
        <v>1900</v>
      </c>
      <c r="DB1151" s="158" t="n">
        <v>1</v>
      </c>
      <c r="DC1151" s="158" t="n">
        <v>1</v>
      </c>
      <c r="DD1151" s="158" t="n">
        <v>1900</v>
      </c>
      <c r="DE1151" s="158" t="n">
        <v>1</v>
      </c>
      <c r="DF1151" s="158" t="n">
        <v>1</v>
      </c>
      <c r="DG1151" s="158" t="n">
        <v>1900</v>
      </c>
      <c r="DH1151" s="158" t="n">
        <v>1</v>
      </c>
      <c r="DI1151" s="158" t="n">
        <v>1</v>
      </c>
      <c r="DJ1151" s="158" t="n">
        <v>1900</v>
      </c>
      <c r="DK1151" s="158" t="n">
        <v>1</v>
      </c>
      <c r="DL1151" s="158" t="n">
        <v>1</v>
      </c>
      <c r="DR1151" s="158" t="n">
        <v>2</v>
      </c>
      <c r="DS1151" s="158" t="n">
        <v>1</v>
      </c>
      <c r="DT1151" s="158" t="n">
        <v>2</v>
      </c>
      <c r="DU1151" s="158" t="n">
        <v>1</v>
      </c>
      <c r="DV1151" s="158" t="n">
        <v>3</v>
      </c>
      <c r="DW1151" s="158" t="n">
        <v>1</v>
      </c>
      <c r="DX1151" s="158" t="n">
        <v>3</v>
      </c>
      <c r="DY1151" s="158" t="n">
        <v>0</v>
      </c>
      <c r="DZ1151" s="158" t="n">
        <v>0</v>
      </c>
      <c r="EA1151" s="158" t="n">
        <v>0</v>
      </c>
      <c r="EB1151" s="158" t="n">
        <v>0</v>
      </c>
      <c r="EC1151" s="158" t="n">
        <v>0</v>
      </c>
      <c r="ED1151" s="158" t="n">
        <v>0</v>
      </c>
      <c r="EE1151" s="158" t="n">
        <v>0</v>
      </c>
      <c r="EF1151" s="158" t="n">
        <v>0</v>
      </c>
      <c r="EG1151" s="158" t="n">
        <v>0</v>
      </c>
      <c r="EH1151" s="158" t="n">
        <v>0</v>
      </c>
      <c r="EI1151" s="158" t="n">
        <v>0</v>
      </c>
      <c r="EJ1151" s="158" t="n">
        <v>0</v>
      </c>
      <c r="EK1151" s="158" t="n">
        <v>0</v>
      </c>
      <c r="EL1151" s="158" t="n">
        <v>0</v>
      </c>
      <c r="EM1151" s="158" t="n">
        <v>0</v>
      </c>
      <c r="EN1151" s="158" t="n">
        <v>0</v>
      </c>
      <c r="EO1151" s="158" t="n">
        <v>0</v>
      </c>
      <c r="EP1151" s="158" t="n">
        <v>0</v>
      </c>
      <c r="EQ1151" s="158" t="n">
        <v>0</v>
      </c>
      <c r="ER1151" s="158" t="n">
        <v>0</v>
      </c>
      <c r="ES1151" s="158" t="n">
        <v>0</v>
      </c>
      <c r="ET1151" s="158" t="n">
        <v>0</v>
      </c>
      <c r="EU1151" s="158" t="n">
        <v>0</v>
      </c>
      <c r="EV1151" s="158" t="n">
        <v>0</v>
      </c>
      <c r="EW1151" s="158" t="n">
        <v>0</v>
      </c>
      <c r="EX1151" s="158" t="n">
        <v>0</v>
      </c>
      <c r="EY1151" s="158" t="n">
        <v>0</v>
      </c>
      <c r="EZ1151" s="158" t="n">
        <v>1900</v>
      </c>
      <c r="FA1151" s="158" t="n">
        <v>1</v>
      </c>
      <c r="FB1151" s="158" t="n">
        <v>1</v>
      </c>
      <c r="FC1151" s="158" t="n">
        <v>1900</v>
      </c>
      <c r="FD1151" s="158" t="n">
        <v>1</v>
      </c>
      <c r="FE1151" s="158" t="n">
        <v>1</v>
      </c>
      <c r="FF1151" s="158" t="n">
        <v>1900</v>
      </c>
      <c r="FG1151" s="158" t="n">
        <v>1</v>
      </c>
      <c r="FH1151" s="158" t="n">
        <v>1</v>
      </c>
      <c r="FI1151" s="158" t="n">
        <v>1900</v>
      </c>
      <c r="FJ1151" s="158" t="n">
        <v>1</v>
      </c>
      <c r="FK1151" s="158" t="n">
        <v>1</v>
      </c>
      <c r="FL1151" s="158" t="n">
        <v>1900</v>
      </c>
      <c r="FM1151" s="158" t="n">
        <v>1</v>
      </c>
      <c r="FN1151" s="158" t="n">
        <v>1</v>
      </c>
      <c r="FO1151" s="158" t="n">
        <v>1900</v>
      </c>
      <c r="FP1151" s="158" t="n">
        <v>1</v>
      </c>
      <c r="FQ1151" s="158" t="n">
        <v>1</v>
      </c>
      <c r="FR1151" s="158" t="n">
        <v>1900</v>
      </c>
      <c r="FS1151" s="158" t="n">
        <v>1</v>
      </c>
      <c r="FT1151" s="158" t="n">
        <v>1</v>
      </c>
      <c r="FU1151" s="158" t="n">
        <v>1900</v>
      </c>
      <c r="FV1151" s="158" t="n">
        <v>1</v>
      </c>
      <c r="FW1151" s="158" t="n">
        <v>1</v>
      </c>
    </row>
    <row r="1152">
      <c r="A1152">
        <f>IF(F1152&gt;1,A1151,IF(AND(I1152&lt;10,paste!A1154&lt;10),RIGHT(H1152,2)&amp;"0"&amp;I1152&amp;"000"&amp;paste!A1154,IF(AND(I1152&lt;10,paste!A1154&gt;=10,paste!A1154&lt;100),RIGHT(H1152,2)&amp;"0"&amp;I1152&amp;"00"&amp;paste!A1154,IF(AND(I1152&lt;10,paste!A1154&gt;=100,paste!A1154&lt;1000),RIGHT(H1152,2)&amp;"0"&amp;I1152&amp;"0"&amp;paste!A1154,IF(AND(I1152&lt;10,paste!A1154&gt;=1000),RIGHT(H1152,2)&amp;"0"&amp;I1152&amp;paste!A1154,IF(AND(I1152&gt;=10,paste!A1154&lt;10),RIGHT(H1152,2)&amp;I1152&amp;"000"&amp;paste!A1154,IF(AND(I1152&gt;=10,paste!A1154&gt;=10,paste!A1154&lt;100),RIGHT(H1152,2)&amp;I1152&amp;"00"&amp;paste!A1154,IF(AND(I1152&gt;=10,paste!A1154&gt;=100,paste!A1154&lt;1000),RIGHT(H1152,2)&amp;I1152&amp;"0"&amp;paste!A1154,RIGHT(H1152,2)&amp;I1152&amp;paste!A1154))))))))</f>
        <v/>
      </c>
      <c r="B1152">
        <f>YEAR(paste!C1154)</f>
        <v/>
      </c>
      <c r="C1152">
        <f>MONTH(paste!C1154)</f>
        <v/>
      </c>
      <c r="D1152">
        <f>DAY(paste!C1154)</f>
        <v/>
      </c>
      <c r="E1152" s="158" t="n">
        <v>0</v>
      </c>
      <c r="F1152">
        <f>IF(AND(L1152=L1151,D1152=D1151),F1151+1,1)</f>
        <v/>
      </c>
      <c r="G1152" s="158" t="n">
        <v>0</v>
      </c>
      <c r="H1152">
        <f>YEAR(paste!C1154)</f>
        <v/>
      </c>
      <c r="I1152">
        <f>MONTH(paste!C1154)</f>
        <v/>
      </c>
      <c r="J1152">
        <f>DAY(paste!C1154)</f>
        <v/>
      </c>
      <c r="K1152">
        <f>A1152</f>
        <v/>
      </c>
      <c r="L1152">
        <f>IF(ISBLANK(VLOOKUP(paste!J1154,'得意先名 (2)'!$B$3:$F$2005,5,FALSE)),paste!P1154,IFERROR(VLOOKUP(paste!J1154,'得意先名 (2)'!$B$3:$F$2005,5,FALSE),"ZZZZZZZZZZZ"))</f>
        <v/>
      </c>
      <c r="M1152">
        <f>IF(L1152="ZZZZZZZZZZZ",paste!J1154&amp;paste!K1154&amp; "  :   "&amp;paste!M1154&amp; "  :   "&amp;paste!P1154,"")</f>
        <v/>
      </c>
      <c r="O1152" s="158" t="n"/>
      <c r="P1152">
        <f>VLOOKUP(L1152,'L_User+EndUser'!$C$2:$K$500,8,FALSE)</f>
        <v/>
      </c>
      <c r="Q1152">
        <f>VLOOKUP(L1152,'L_User+EndUser'!$C$2:$K$500,9,FALSE)</f>
        <v/>
      </c>
      <c r="R1152" s="158" t="n"/>
      <c r="T1152" s="158" t="n"/>
      <c r="V1152" s="158" t="n"/>
      <c r="AB1152">
        <f>paste!J1154</f>
        <v/>
      </c>
      <c r="AC1152">
        <f>L1152</f>
        <v/>
      </c>
      <c r="AO1152">
        <f>YEAR(paste!O1154)</f>
        <v/>
      </c>
      <c r="AP1152">
        <f>MONTH(paste!O1154)</f>
        <v/>
      </c>
      <c r="AQ1152">
        <f>DAY(paste!O1154)</f>
        <v/>
      </c>
      <c r="BD1152">
        <f>IF(paste!L1154="","",paste!L1154)</f>
        <v/>
      </c>
      <c r="BM1152" t="n">
        <v>1</v>
      </c>
      <c r="BN1152">
        <f>VLOOKUP(paste!E1154,L_Product!$A$2:$B$2001,2,FALSE)</f>
        <v/>
      </c>
      <c r="BO1152" s="21" t="n"/>
      <c r="BT1152" t="n">
        <v>2</v>
      </c>
      <c r="BU1152">
        <f>IF($BM$2=1,2,IF($BM$2=18,1))</f>
        <v/>
      </c>
      <c r="BV1152">
        <f>IF($BM$2=1,0,IF($BM$2=18,1))</f>
        <v/>
      </c>
      <c r="BW1152" t="n">
        <v>2</v>
      </c>
      <c r="BX1152" t="n">
        <v>0</v>
      </c>
      <c r="BY1152" t="n">
        <v>3</v>
      </c>
      <c r="BZ1152">
        <f>VLOOKUP(BN1152,L_Product!$B$2:$Z$2001,14,FALSE)</f>
        <v/>
      </c>
      <c r="CA1152">
        <f>paste!H1154</f>
        <v/>
      </c>
      <c r="CB1152">
        <f>BZ1152*CA1152</f>
        <v/>
      </c>
      <c r="CN1152" s="158" t="n">
        <v>1</v>
      </c>
      <c r="CO1152" s="158" t="n">
        <v>1</v>
      </c>
      <c r="CP1152" s="158" t="n">
        <v>1</v>
      </c>
      <c r="CQ1152" s="158" t="n">
        <v>1</v>
      </c>
      <c r="CR1152" s="158" t="n">
        <v>1</v>
      </c>
      <c r="CS1152" s="158" t="n">
        <v>0</v>
      </c>
      <c r="CT1152" s="158" t="n">
        <v>0</v>
      </c>
      <c r="CU1152" s="158" t="n">
        <v>0</v>
      </c>
      <c r="CV1152" s="158" t="n">
        <v>0</v>
      </c>
      <c r="CW1152" s="158" t="n">
        <v>0</v>
      </c>
      <c r="CX1152">
        <f>B1152</f>
        <v/>
      </c>
      <c r="CY1152">
        <f>C1152</f>
        <v/>
      </c>
      <c r="CZ1152">
        <f>D1152</f>
        <v/>
      </c>
      <c r="DA1152" s="158" t="n">
        <v>1900</v>
      </c>
      <c r="DB1152" s="158" t="n">
        <v>1</v>
      </c>
      <c r="DC1152" s="158" t="n">
        <v>1</v>
      </c>
      <c r="DD1152" s="158" t="n">
        <v>1900</v>
      </c>
      <c r="DE1152" s="158" t="n">
        <v>1</v>
      </c>
      <c r="DF1152" s="158" t="n">
        <v>1</v>
      </c>
      <c r="DG1152" s="158" t="n">
        <v>1900</v>
      </c>
      <c r="DH1152" s="158" t="n">
        <v>1</v>
      </c>
      <c r="DI1152" s="158" t="n">
        <v>1</v>
      </c>
      <c r="DJ1152" s="158" t="n">
        <v>1900</v>
      </c>
      <c r="DK1152" s="158" t="n">
        <v>1</v>
      </c>
      <c r="DL1152" s="158" t="n">
        <v>1</v>
      </c>
      <c r="DR1152" s="158" t="n">
        <v>2</v>
      </c>
      <c r="DS1152" s="158" t="n">
        <v>1</v>
      </c>
      <c r="DT1152" s="158" t="n">
        <v>2</v>
      </c>
      <c r="DU1152" s="158" t="n">
        <v>1</v>
      </c>
      <c r="DV1152" s="158" t="n">
        <v>3</v>
      </c>
      <c r="DW1152" s="158" t="n">
        <v>1</v>
      </c>
      <c r="DX1152" s="158" t="n">
        <v>3</v>
      </c>
      <c r="DY1152" s="158" t="n">
        <v>0</v>
      </c>
      <c r="DZ1152" s="158" t="n">
        <v>0</v>
      </c>
      <c r="EA1152" s="158" t="n">
        <v>0</v>
      </c>
      <c r="EB1152" s="158" t="n">
        <v>0</v>
      </c>
      <c r="EC1152" s="158" t="n">
        <v>0</v>
      </c>
      <c r="ED1152" s="158" t="n">
        <v>0</v>
      </c>
      <c r="EE1152" s="158" t="n">
        <v>0</v>
      </c>
      <c r="EF1152" s="158" t="n">
        <v>0</v>
      </c>
      <c r="EG1152" s="158" t="n">
        <v>0</v>
      </c>
      <c r="EH1152" s="158" t="n">
        <v>0</v>
      </c>
      <c r="EI1152" s="158" t="n">
        <v>0</v>
      </c>
      <c r="EJ1152" s="158" t="n">
        <v>0</v>
      </c>
      <c r="EK1152" s="158" t="n">
        <v>0</v>
      </c>
      <c r="EL1152" s="158" t="n">
        <v>0</v>
      </c>
      <c r="EM1152" s="158" t="n">
        <v>0</v>
      </c>
      <c r="EN1152" s="158" t="n">
        <v>0</v>
      </c>
      <c r="EO1152" s="158" t="n">
        <v>0</v>
      </c>
      <c r="EP1152" s="158" t="n">
        <v>0</v>
      </c>
      <c r="EQ1152" s="158" t="n">
        <v>0</v>
      </c>
      <c r="ER1152" s="158" t="n">
        <v>0</v>
      </c>
      <c r="ES1152" s="158" t="n">
        <v>0</v>
      </c>
      <c r="ET1152" s="158" t="n">
        <v>0</v>
      </c>
      <c r="EU1152" s="158" t="n">
        <v>0</v>
      </c>
      <c r="EV1152" s="158" t="n">
        <v>0</v>
      </c>
      <c r="EW1152" s="158" t="n">
        <v>0</v>
      </c>
      <c r="EX1152" s="158" t="n">
        <v>0</v>
      </c>
      <c r="EY1152" s="158" t="n">
        <v>0</v>
      </c>
      <c r="EZ1152" s="158" t="n">
        <v>1900</v>
      </c>
      <c r="FA1152" s="158" t="n">
        <v>1</v>
      </c>
      <c r="FB1152" s="158" t="n">
        <v>1</v>
      </c>
      <c r="FC1152" s="158" t="n">
        <v>1900</v>
      </c>
      <c r="FD1152" s="158" t="n">
        <v>1</v>
      </c>
      <c r="FE1152" s="158" t="n">
        <v>1</v>
      </c>
      <c r="FF1152" s="158" t="n">
        <v>1900</v>
      </c>
      <c r="FG1152" s="158" t="n">
        <v>1</v>
      </c>
      <c r="FH1152" s="158" t="n">
        <v>1</v>
      </c>
      <c r="FI1152" s="158" t="n">
        <v>1900</v>
      </c>
      <c r="FJ1152" s="158" t="n">
        <v>1</v>
      </c>
      <c r="FK1152" s="158" t="n">
        <v>1</v>
      </c>
      <c r="FL1152" s="158" t="n">
        <v>1900</v>
      </c>
      <c r="FM1152" s="158" t="n">
        <v>1</v>
      </c>
      <c r="FN1152" s="158" t="n">
        <v>1</v>
      </c>
      <c r="FO1152" s="158" t="n">
        <v>1900</v>
      </c>
      <c r="FP1152" s="158" t="n">
        <v>1</v>
      </c>
      <c r="FQ1152" s="158" t="n">
        <v>1</v>
      </c>
      <c r="FR1152" s="158" t="n">
        <v>1900</v>
      </c>
      <c r="FS1152" s="158" t="n">
        <v>1</v>
      </c>
      <c r="FT1152" s="158" t="n">
        <v>1</v>
      </c>
      <c r="FU1152" s="158" t="n">
        <v>1900</v>
      </c>
      <c r="FV1152" s="158" t="n">
        <v>1</v>
      </c>
      <c r="FW1152" s="158" t="n">
        <v>1</v>
      </c>
    </row>
    <row r="1153">
      <c r="A1153">
        <f>IF(F1153&gt;1,A1152,IF(AND(I1153&lt;10,paste!A1155&lt;10),RIGHT(H1153,2)&amp;"0"&amp;I1153&amp;"000"&amp;paste!A1155,IF(AND(I1153&lt;10,paste!A1155&gt;=10,paste!A1155&lt;100),RIGHT(H1153,2)&amp;"0"&amp;I1153&amp;"00"&amp;paste!A1155,IF(AND(I1153&lt;10,paste!A1155&gt;=100,paste!A1155&lt;1000),RIGHT(H1153,2)&amp;"0"&amp;I1153&amp;"0"&amp;paste!A1155,IF(AND(I1153&lt;10,paste!A1155&gt;=1000),RIGHT(H1153,2)&amp;"0"&amp;I1153&amp;paste!A1155,IF(AND(I1153&gt;=10,paste!A1155&lt;10),RIGHT(H1153,2)&amp;I1153&amp;"000"&amp;paste!A1155,IF(AND(I1153&gt;=10,paste!A1155&gt;=10,paste!A1155&lt;100),RIGHT(H1153,2)&amp;I1153&amp;"00"&amp;paste!A1155,IF(AND(I1153&gt;=10,paste!A1155&gt;=100,paste!A1155&lt;1000),RIGHT(H1153,2)&amp;I1153&amp;"0"&amp;paste!A1155,RIGHT(H1153,2)&amp;I1153&amp;paste!A1155))))))))</f>
        <v/>
      </c>
      <c r="B1153">
        <f>YEAR(paste!C1155)</f>
        <v/>
      </c>
      <c r="C1153">
        <f>MONTH(paste!C1155)</f>
        <v/>
      </c>
      <c r="D1153">
        <f>DAY(paste!C1155)</f>
        <v/>
      </c>
      <c r="E1153" s="158" t="n">
        <v>0</v>
      </c>
      <c r="F1153">
        <f>IF(AND(L1153=L1152,D1153=D1152),F1152+1,1)</f>
        <v/>
      </c>
      <c r="G1153" s="158" t="n">
        <v>0</v>
      </c>
      <c r="H1153">
        <f>YEAR(paste!C1155)</f>
        <v/>
      </c>
      <c r="I1153">
        <f>MONTH(paste!C1155)</f>
        <v/>
      </c>
      <c r="J1153">
        <f>DAY(paste!C1155)</f>
        <v/>
      </c>
      <c r="K1153">
        <f>A1153</f>
        <v/>
      </c>
      <c r="L1153">
        <f>IF(ISBLANK(VLOOKUP(paste!J1155,'得意先名 (2)'!$B$3:$F$2005,5,FALSE)),paste!P1155,IFERROR(VLOOKUP(paste!J1155,'得意先名 (2)'!$B$3:$F$2005,5,FALSE),"ZZZZZZZZZZZ"))</f>
        <v/>
      </c>
      <c r="M1153">
        <f>IF(L1153="ZZZZZZZZZZZ",paste!J1155&amp;paste!K1155&amp; "  :   "&amp;paste!M1155&amp; "  :   "&amp;paste!P1155,"")</f>
        <v/>
      </c>
      <c r="O1153" s="158" t="n"/>
      <c r="P1153">
        <f>VLOOKUP(L1153,'L_User+EndUser'!$C$2:$K$500,8,FALSE)</f>
        <v/>
      </c>
      <c r="Q1153">
        <f>VLOOKUP(L1153,'L_User+EndUser'!$C$2:$K$500,9,FALSE)</f>
        <v/>
      </c>
      <c r="R1153" s="158" t="n"/>
      <c r="T1153" s="158" t="n"/>
      <c r="V1153" s="158" t="n"/>
      <c r="AB1153">
        <f>paste!J1155</f>
        <v/>
      </c>
      <c r="AC1153">
        <f>L1153</f>
        <v/>
      </c>
      <c r="AO1153">
        <f>YEAR(paste!O1155)</f>
        <v/>
      </c>
      <c r="AP1153">
        <f>MONTH(paste!O1155)</f>
        <v/>
      </c>
      <c r="AQ1153">
        <f>DAY(paste!O1155)</f>
        <v/>
      </c>
      <c r="BD1153">
        <f>IF(paste!L1155="","",paste!L1155)</f>
        <v/>
      </c>
      <c r="BM1153" t="n">
        <v>1</v>
      </c>
      <c r="BN1153">
        <f>VLOOKUP(paste!E1155,L_Product!$A$2:$B$2001,2,FALSE)</f>
        <v/>
      </c>
      <c r="BO1153" s="21" t="n"/>
      <c r="BT1153" t="n">
        <v>2</v>
      </c>
      <c r="BU1153">
        <f>IF($BM$2=1,2,IF($BM$2=18,1))</f>
        <v/>
      </c>
      <c r="BV1153">
        <f>IF($BM$2=1,0,IF($BM$2=18,1))</f>
        <v/>
      </c>
      <c r="BW1153" t="n">
        <v>2</v>
      </c>
      <c r="BX1153" t="n">
        <v>0</v>
      </c>
      <c r="BY1153" t="n">
        <v>3</v>
      </c>
      <c r="BZ1153">
        <f>VLOOKUP(BN1153,L_Product!$B$2:$Z$2001,14,FALSE)</f>
        <v/>
      </c>
      <c r="CA1153">
        <f>paste!H1155</f>
        <v/>
      </c>
      <c r="CB1153">
        <f>BZ1153*CA1153</f>
        <v/>
      </c>
      <c r="CN1153" s="158" t="n">
        <v>1</v>
      </c>
      <c r="CO1153" s="158" t="n">
        <v>1</v>
      </c>
      <c r="CP1153" s="158" t="n">
        <v>1</v>
      </c>
      <c r="CQ1153" s="158" t="n">
        <v>1</v>
      </c>
      <c r="CR1153" s="158" t="n">
        <v>1</v>
      </c>
      <c r="CS1153" s="158" t="n">
        <v>0</v>
      </c>
      <c r="CT1153" s="158" t="n">
        <v>0</v>
      </c>
      <c r="CU1153" s="158" t="n">
        <v>0</v>
      </c>
      <c r="CV1153" s="158" t="n">
        <v>0</v>
      </c>
      <c r="CW1153" s="158" t="n">
        <v>0</v>
      </c>
      <c r="CX1153">
        <f>B1153</f>
        <v/>
      </c>
      <c r="CY1153">
        <f>C1153</f>
        <v/>
      </c>
      <c r="CZ1153">
        <f>D1153</f>
        <v/>
      </c>
      <c r="DA1153" s="158" t="n">
        <v>1900</v>
      </c>
      <c r="DB1153" s="158" t="n">
        <v>1</v>
      </c>
      <c r="DC1153" s="158" t="n">
        <v>1</v>
      </c>
      <c r="DD1153" s="158" t="n">
        <v>1900</v>
      </c>
      <c r="DE1153" s="158" t="n">
        <v>1</v>
      </c>
      <c r="DF1153" s="158" t="n">
        <v>1</v>
      </c>
      <c r="DG1153" s="158" t="n">
        <v>1900</v>
      </c>
      <c r="DH1153" s="158" t="n">
        <v>1</v>
      </c>
      <c r="DI1153" s="158" t="n">
        <v>1</v>
      </c>
      <c r="DJ1153" s="158" t="n">
        <v>1900</v>
      </c>
      <c r="DK1153" s="158" t="n">
        <v>1</v>
      </c>
      <c r="DL1153" s="158" t="n">
        <v>1</v>
      </c>
      <c r="DR1153" s="158" t="n">
        <v>2</v>
      </c>
      <c r="DS1153" s="158" t="n">
        <v>1</v>
      </c>
      <c r="DT1153" s="158" t="n">
        <v>2</v>
      </c>
      <c r="DU1153" s="158" t="n">
        <v>1</v>
      </c>
      <c r="DV1153" s="158" t="n">
        <v>3</v>
      </c>
      <c r="DW1153" s="158" t="n">
        <v>1</v>
      </c>
      <c r="DX1153" s="158" t="n">
        <v>3</v>
      </c>
      <c r="DY1153" s="158" t="n">
        <v>0</v>
      </c>
      <c r="DZ1153" s="158" t="n">
        <v>0</v>
      </c>
      <c r="EA1153" s="158" t="n">
        <v>0</v>
      </c>
      <c r="EB1153" s="158" t="n">
        <v>0</v>
      </c>
      <c r="EC1153" s="158" t="n">
        <v>0</v>
      </c>
      <c r="ED1153" s="158" t="n">
        <v>0</v>
      </c>
      <c r="EE1153" s="158" t="n">
        <v>0</v>
      </c>
      <c r="EF1153" s="158" t="n">
        <v>0</v>
      </c>
      <c r="EG1153" s="158" t="n">
        <v>0</v>
      </c>
      <c r="EH1153" s="158" t="n">
        <v>0</v>
      </c>
      <c r="EI1153" s="158" t="n">
        <v>0</v>
      </c>
      <c r="EJ1153" s="158" t="n">
        <v>0</v>
      </c>
      <c r="EK1153" s="158" t="n">
        <v>0</v>
      </c>
      <c r="EL1153" s="158" t="n">
        <v>0</v>
      </c>
      <c r="EM1153" s="158" t="n">
        <v>0</v>
      </c>
      <c r="EN1153" s="158" t="n">
        <v>0</v>
      </c>
      <c r="EO1153" s="158" t="n">
        <v>0</v>
      </c>
      <c r="EP1153" s="158" t="n">
        <v>0</v>
      </c>
      <c r="EQ1153" s="158" t="n">
        <v>0</v>
      </c>
      <c r="ER1153" s="158" t="n">
        <v>0</v>
      </c>
      <c r="ES1153" s="158" t="n">
        <v>0</v>
      </c>
      <c r="ET1153" s="158" t="n">
        <v>0</v>
      </c>
      <c r="EU1153" s="158" t="n">
        <v>0</v>
      </c>
      <c r="EV1153" s="158" t="n">
        <v>0</v>
      </c>
      <c r="EW1153" s="158" t="n">
        <v>0</v>
      </c>
      <c r="EX1153" s="158" t="n">
        <v>0</v>
      </c>
      <c r="EY1153" s="158" t="n">
        <v>0</v>
      </c>
      <c r="EZ1153" s="158" t="n">
        <v>1900</v>
      </c>
      <c r="FA1153" s="158" t="n">
        <v>1</v>
      </c>
      <c r="FB1153" s="158" t="n">
        <v>1</v>
      </c>
      <c r="FC1153" s="158" t="n">
        <v>1900</v>
      </c>
      <c r="FD1153" s="158" t="n">
        <v>1</v>
      </c>
      <c r="FE1153" s="158" t="n">
        <v>1</v>
      </c>
      <c r="FF1153" s="158" t="n">
        <v>1900</v>
      </c>
      <c r="FG1153" s="158" t="n">
        <v>1</v>
      </c>
      <c r="FH1153" s="158" t="n">
        <v>1</v>
      </c>
      <c r="FI1153" s="158" t="n">
        <v>1900</v>
      </c>
      <c r="FJ1153" s="158" t="n">
        <v>1</v>
      </c>
      <c r="FK1153" s="158" t="n">
        <v>1</v>
      </c>
      <c r="FL1153" s="158" t="n">
        <v>1900</v>
      </c>
      <c r="FM1153" s="158" t="n">
        <v>1</v>
      </c>
      <c r="FN1153" s="158" t="n">
        <v>1</v>
      </c>
      <c r="FO1153" s="158" t="n">
        <v>1900</v>
      </c>
      <c r="FP1153" s="158" t="n">
        <v>1</v>
      </c>
      <c r="FQ1153" s="158" t="n">
        <v>1</v>
      </c>
      <c r="FR1153" s="158" t="n">
        <v>1900</v>
      </c>
      <c r="FS1153" s="158" t="n">
        <v>1</v>
      </c>
      <c r="FT1153" s="158" t="n">
        <v>1</v>
      </c>
      <c r="FU1153" s="158" t="n">
        <v>1900</v>
      </c>
      <c r="FV1153" s="158" t="n">
        <v>1</v>
      </c>
      <c r="FW1153" s="158" t="n">
        <v>1</v>
      </c>
    </row>
    <row r="1154">
      <c r="A1154">
        <f>IF(F1154&gt;1,A1153,IF(AND(I1154&lt;10,paste!A1156&lt;10),RIGHT(H1154,2)&amp;"0"&amp;I1154&amp;"000"&amp;paste!A1156,IF(AND(I1154&lt;10,paste!A1156&gt;=10,paste!A1156&lt;100),RIGHT(H1154,2)&amp;"0"&amp;I1154&amp;"00"&amp;paste!A1156,IF(AND(I1154&lt;10,paste!A1156&gt;=100,paste!A1156&lt;1000),RIGHT(H1154,2)&amp;"0"&amp;I1154&amp;"0"&amp;paste!A1156,IF(AND(I1154&lt;10,paste!A1156&gt;=1000),RIGHT(H1154,2)&amp;"0"&amp;I1154&amp;paste!A1156,IF(AND(I1154&gt;=10,paste!A1156&lt;10),RIGHT(H1154,2)&amp;I1154&amp;"000"&amp;paste!A1156,IF(AND(I1154&gt;=10,paste!A1156&gt;=10,paste!A1156&lt;100),RIGHT(H1154,2)&amp;I1154&amp;"00"&amp;paste!A1156,IF(AND(I1154&gt;=10,paste!A1156&gt;=100,paste!A1156&lt;1000),RIGHT(H1154,2)&amp;I1154&amp;"0"&amp;paste!A1156,RIGHT(H1154,2)&amp;I1154&amp;paste!A1156))))))))</f>
        <v/>
      </c>
      <c r="B1154">
        <f>YEAR(paste!C1156)</f>
        <v/>
      </c>
      <c r="C1154">
        <f>MONTH(paste!C1156)</f>
        <v/>
      </c>
      <c r="D1154">
        <f>DAY(paste!C1156)</f>
        <v/>
      </c>
      <c r="E1154" s="158" t="n">
        <v>0</v>
      </c>
      <c r="F1154">
        <f>IF(AND(L1154=L1153,D1154=D1153),F1153+1,1)</f>
        <v/>
      </c>
      <c r="G1154" s="158" t="n">
        <v>0</v>
      </c>
      <c r="H1154">
        <f>YEAR(paste!C1156)</f>
        <v/>
      </c>
      <c r="I1154">
        <f>MONTH(paste!C1156)</f>
        <v/>
      </c>
      <c r="J1154">
        <f>DAY(paste!C1156)</f>
        <v/>
      </c>
      <c r="K1154">
        <f>A1154</f>
        <v/>
      </c>
      <c r="L1154">
        <f>IF(ISBLANK(VLOOKUP(paste!J1156,'得意先名 (2)'!$B$3:$F$2005,5,FALSE)),paste!P1156,IFERROR(VLOOKUP(paste!J1156,'得意先名 (2)'!$B$3:$F$2005,5,FALSE),"ZZZZZZZZZZZ"))</f>
        <v/>
      </c>
      <c r="M1154">
        <f>IF(L1154="ZZZZZZZZZZZ",paste!J1156&amp;paste!K1156&amp; "  :   "&amp;paste!M1156&amp; "  :   "&amp;paste!P1156,"")</f>
        <v/>
      </c>
      <c r="O1154" s="158" t="n"/>
      <c r="P1154">
        <f>VLOOKUP(L1154,'L_User+EndUser'!$C$2:$K$500,8,FALSE)</f>
        <v/>
      </c>
      <c r="Q1154">
        <f>VLOOKUP(L1154,'L_User+EndUser'!$C$2:$K$500,9,FALSE)</f>
        <v/>
      </c>
      <c r="R1154" s="158" t="n"/>
      <c r="T1154" s="158" t="n"/>
      <c r="V1154" s="158" t="n"/>
      <c r="AB1154">
        <f>paste!J1156</f>
        <v/>
      </c>
      <c r="AC1154">
        <f>L1154</f>
        <v/>
      </c>
      <c r="AO1154">
        <f>YEAR(paste!O1156)</f>
        <v/>
      </c>
      <c r="AP1154">
        <f>MONTH(paste!O1156)</f>
        <v/>
      </c>
      <c r="AQ1154">
        <f>DAY(paste!O1156)</f>
        <v/>
      </c>
      <c r="BD1154">
        <f>IF(paste!L1156="","",paste!L1156)</f>
        <v/>
      </c>
      <c r="BM1154" t="n">
        <v>1</v>
      </c>
      <c r="BN1154">
        <f>VLOOKUP(paste!E1156,L_Product!$A$2:$B$2001,2,FALSE)</f>
        <v/>
      </c>
      <c r="BO1154" s="21" t="n"/>
      <c r="BT1154" t="n">
        <v>2</v>
      </c>
      <c r="BU1154">
        <f>IF($BM$2=1,2,IF($BM$2=18,1))</f>
        <v/>
      </c>
      <c r="BV1154">
        <f>IF($BM$2=1,0,IF($BM$2=18,1))</f>
        <v/>
      </c>
      <c r="BW1154" t="n">
        <v>2</v>
      </c>
      <c r="BX1154" t="n">
        <v>0</v>
      </c>
      <c r="BY1154" t="n">
        <v>3</v>
      </c>
      <c r="BZ1154">
        <f>VLOOKUP(BN1154,L_Product!$B$2:$Z$2001,14,FALSE)</f>
        <v/>
      </c>
      <c r="CA1154">
        <f>paste!H1156</f>
        <v/>
      </c>
      <c r="CB1154">
        <f>BZ1154*CA1154</f>
        <v/>
      </c>
      <c r="CN1154" s="158" t="n">
        <v>1</v>
      </c>
      <c r="CO1154" s="158" t="n">
        <v>1</v>
      </c>
      <c r="CP1154" s="158" t="n">
        <v>1</v>
      </c>
      <c r="CQ1154" s="158" t="n">
        <v>1</v>
      </c>
      <c r="CR1154" s="158" t="n">
        <v>1</v>
      </c>
      <c r="CS1154" s="158" t="n">
        <v>0</v>
      </c>
      <c r="CT1154" s="158" t="n">
        <v>0</v>
      </c>
      <c r="CU1154" s="158" t="n">
        <v>0</v>
      </c>
      <c r="CV1154" s="158" t="n">
        <v>0</v>
      </c>
      <c r="CW1154" s="158" t="n">
        <v>0</v>
      </c>
      <c r="CX1154">
        <f>B1154</f>
        <v/>
      </c>
      <c r="CY1154">
        <f>C1154</f>
        <v/>
      </c>
      <c r="CZ1154">
        <f>D1154</f>
        <v/>
      </c>
      <c r="DA1154" s="158" t="n">
        <v>1900</v>
      </c>
      <c r="DB1154" s="158" t="n">
        <v>1</v>
      </c>
      <c r="DC1154" s="158" t="n">
        <v>1</v>
      </c>
      <c r="DD1154" s="158" t="n">
        <v>1900</v>
      </c>
      <c r="DE1154" s="158" t="n">
        <v>1</v>
      </c>
      <c r="DF1154" s="158" t="n">
        <v>1</v>
      </c>
      <c r="DG1154" s="158" t="n">
        <v>1900</v>
      </c>
      <c r="DH1154" s="158" t="n">
        <v>1</v>
      </c>
      <c r="DI1154" s="158" t="n">
        <v>1</v>
      </c>
      <c r="DJ1154" s="158" t="n">
        <v>1900</v>
      </c>
      <c r="DK1154" s="158" t="n">
        <v>1</v>
      </c>
      <c r="DL1154" s="158" t="n">
        <v>1</v>
      </c>
      <c r="DR1154" s="158" t="n">
        <v>2</v>
      </c>
      <c r="DS1154" s="158" t="n">
        <v>1</v>
      </c>
      <c r="DT1154" s="158" t="n">
        <v>2</v>
      </c>
      <c r="DU1154" s="158" t="n">
        <v>1</v>
      </c>
      <c r="DV1154" s="158" t="n">
        <v>3</v>
      </c>
      <c r="DW1154" s="158" t="n">
        <v>1</v>
      </c>
      <c r="DX1154" s="158" t="n">
        <v>3</v>
      </c>
      <c r="DY1154" s="158" t="n">
        <v>0</v>
      </c>
      <c r="DZ1154" s="158" t="n">
        <v>0</v>
      </c>
      <c r="EA1154" s="158" t="n">
        <v>0</v>
      </c>
      <c r="EB1154" s="158" t="n">
        <v>0</v>
      </c>
      <c r="EC1154" s="158" t="n">
        <v>0</v>
      </c>
      <c r="ED1154" s="158" t="n">
        <v>0</v>
      </c>
      <c r="EE1154" s="158" t="n">
        <v>0</v>
      </c>
      <c r="EF1154" s="158" t="n">
        <v>0</v>
      </c>
      <c r="EG1154" s="158" t="n">
        <v>0</v>
      </c>
      <c r="EH1154" s="158" t="n">
        <v>0</v>
      </c>
      <c r="EI1154" s="158" t="n">
        <v>0</v>
      </c>
      <c r="EJ1154" s="158" t="n">
        <v>0</v>
      </c>
      <c r="EK1154" s="158" t="n">
        <v>0</v>
      </c>
      <c r="EL1154" s="158" t="n">
        <v>0</v>
      </c>
      <c r="EM1154" s="158" t="n">
        <v>0</v>
      </c>
      <c r="EN1154" s="158" t="n">
        <v>0</v>
      </c>
      <c r="EO1154" s="158" t="n">
        <v>0</v>
      </c>
      <c r="EP1154" s="158" t="n">
        <v>0</v>
      </c>
      <c r="EQ1154" s="158" t="n">
        <v>0</v>
      </c>
      <c r="ER1154" s="158" t="n">
        <v>0</v>
      </c>
      <c r="ES1154" s="158" t="n">
        <v>0</v>
      </c>
      <c r="ET1154" s="158" t="n">
        <v>0</v>
      </c>
      <c r="EU1154" s="158" t="n">
        <v>0</v>
      </c>
      <c r="EV1154" s="158" t="n">
        <v>0</v>
      </c>
      <c r="EW1154" s="158" t="n">
        <v>0</v>
      </c>
      <c r="EX1154" s="158" t="n">
        <v>0</v>
      </c>
      <c r="EY1154" s="158" t="n">
        <v>0</v>
      </c>
      <c r="EZ1154" s="158" t="n">
        <v>1900</v>
      </c>
      <c r="FA1154" s="158" t="n">
        <v>1</v>
      </c>
      <c r="FB1154" s="158" t="n">
        <v>1</v>
      </c>
      <c r="FC1154" s="158" t="n">
        <v>1900</v>
      </c>
      <c r="FD1154" s="158" t="n">
        <v>1</v>
      </c>
      <c r="FE1154" s="158" t="n">
        <v>1</v>
      </c>
      <c r="FF1154" s="158" t="n">
        <v>1900</v>
      </c>
      <c r="FG1154" s="158" t="n">
        <v>1</v>
      </c>
      <c r="FH1154" s="158" t="n">
        <v>1</v>
      </c>
      <c r="FI1154" s="158" t="n">
        <v>1900</v>
      </c>
      <c r="FJ1154" s="158" t="n">
        <v>1</v>
      </c>
      <c r="FK1154" s="158" t="n">
        <v>1</v>
      </c>
      <c r="FL1154" s="158" t="n">
        <v>1900</v>
      </c>
      <c r="FM1154" s="158" t="n">
        <v>1</v>
      </c>
      <c r="FN1154" s="158" t="n">
        <v>1</v>
      </c>
      <c r="FO1154" s="158" t="n">
        <v>1900</v>
      </c>
      <c r="FP1154" s="158" t="n">
        <v>1</v>
      </c>
      <c r="FQ1154" s="158" t="n">
        <v>1</v>
      </c>
      <c r="FR1154" s="158" t="n">
        <v>1900</v>
      </c>
      <c r="FS1154" s="158" t="n">
        <v>1</v>
      </c>
      <c r="FT1154" s="158" t="n">
        <v>1</v>
      </c>
      <c r="FU1154" s="158" t="n">
        <v>1900</v>
      </c>
      <c r="FV1154" s="158" t="n">
        <v>1</v>
      </c>
      <c r="FW1154" s="158" t="n">
        <v>1</v>
      </c>
    </row>
    <row r="1155">
      <c r="A1155">
        <f>IF(F1155&gt;1,A1154,IF(AND(I1155&lt;10,paste!A1157&lt;10),RIGHT(H1155,2)&amp;"0"&amp;I1155&amp;"000"&amp;paste!A1157,IF(AND(I1155&lt;10,paste!A1157&gt;=10,paste!A1157&lt;100),RIGHT(H1155,2)&amp;"0"&amp;I1155&amp;"00"&amp;paste!A1157,IF(AND(I1155&lt;10,paste!A1157&gt;=100,paste!A1157&lt;1000),RIGHT(H1155,2)&amp;"0"&amp;I1155&amp;"0"&amp;paste!A1157,IF(AND(I1155&lt;10,paste!A1157&gt;=1000),RIGHT(H1155,2)&amp;"0"&amp;I1155&amp;paste!A1157,IF(AND(I1155&gt;=10,paste!A1157&lt;10),RIGHT(H1155,2)&amp;I1155&amp;"000"&amp;paste!A1157,IF(AND(I1155&gt;=10,paste!A1157&gt;=10,paste!A1157&lt;100),RIGHT(H1155,2)&amp;I1155&amp;"00"&amp;paste!A1157,IF(AND(I1155&gt;=10,paste!A1157&gt;=100,paste!A1157&lt;1000),RIGHT(H1155,2)&amp;I1155&amp;"0"&amp;paste!A1157,RIGHT(H1155,2)&amp;I1155&amp;paste!A1157))))))))</f>
        <v/>
      </c>
      <c r="B1155">
        <f>YEAR(paste!C1157)</f>
        <v/>
      </c>
      <c r="C1155">
        <f>MONTH(paste!C1157)</f>
        <v/>
      </c>
      <c r="D1155">
        <f>DAY(paste!C1157)</f>
        <v/>
      </c>
      <c r="E1155" s="158" t="n">
        <v>0</v>
      </c>
      <c r="F1155">
        <f>IF(AND(L1155=L1154,D1155=D1154),F1154+1,1)</f>
        <v/>
      </c>
      <c r="G1155" s="158" t="n">
        <v>0</v>
      </c>
      <c r="H1155">
        <f>YEAR(paste!C1157)</f>
        <v/>
      </c>
      <c r="I1155">
        <f>MONTH(paste!C1157)</f>
        <v/>
      </c>
      <c r="J1155">
        <f>DAY(paste!C1157)</f>
        <v/>
      </c>
      <c r="K1155">
        <f>A1155</f>
        <v/>
      </c>
      <c r="L1155">
        <f>IF(ISBLANK(VLOOKUP(paste!J1157,'得意先名 (2)'!$B$3:$F$2005,5,FALSE)),paste!P1157,IFERROR(VLOOKUP(paste!J1157,'得意先名 (2)'!$B$3:$F$2005,5,FALSE),"ZZZZZZZZZZZ"))</f>
        <v/>
      </c>
      <c r="M1155">
        <f>IF(L1155="ZZZZZZZZZZZ",paste!J1157&amp;paste!K1157&amp; "  :   "&amp;paste!M1157&amp; "  :   "&amp;paste!P1157,"")</f>
        <v/>
      </c>
      <c r="O1155" s="158" t="n"/>
      <c r="P1155">
        <f>VLOOKUP(L1155,'L_User+EndUser'!$C$2:$K$500,8,FALSE)</f>
        <v/>
      </c>
      <c r="Q1155">
        <f>VLOOKUP(L1155,'L_User+EndUser'!$C$2:$K$500,9,FALSE)</f>
        <v/>
      </c>
      <c r="R1155" s="158" t="n"/>
      <c r="T1155" s="158" t="n"/>
      <c r="V1155" s="158" t="n"/>
      <c r="AB1155">
        <f>paste!J1157</f>
        <v/>
      </c>
      <c r="AC1155">
        <f>L1155</f>
        <v/>
      </c>
      <c r="AO1155">
        <f>YEAR(paste!O1157)</f>
        <v/>
      </c>
      <c r="AP1155">
        <f>MONTH(paste!O1157)</f>
        <v/>
      </c>
      <c r="AQ1155">
        <f>DAY(paste!O1157)</f>
        <v/>
      </c>
      <c r="BD1155">
        <f>IF(paste!L1157="","",paste!L1157)</f>
        <v/>
      </c>
      <c r="BM1155" t="n">
        <v>1</v>
      </c>
      <c r="BN1155">
        <f>VLOOKUP(paste!E1157,L_Product!$A$2:$B$2001,2,FALSE)</f>
        <v/>
      </c>
      <c r="BO1155" s="21" t="n"/>
      <c r="BT1155" t="n">
        <v>2</v>
      </c>
      <c r="BU1155">
        <f>IF($BM$2=1,2,IF($BM$2=18,1))</f>
        <v/>
      </c>
      <c r="BV1155">
        <f>IF($BM$2=1,0,IF($BM$2=18,1))</f>
        <v/>
      </c>
      <c r="BW1155" t="n">
        <v>2</v>
      </c>
      <c r="BX1155" t="n">
        <v>0</v>
      </c>
      <c r="BY1155" t="n">
        <v>3</v>
      </c>
      <c r="BZ1155">
        <f>VLOOKUP(BN1155,L_Product!$B$2:$Z$2001,14,FALSE)</f>
        <v/>
      </c>
      <c r="CA1155">
        <f>paste!H1157</f>
        <v/>
      </c>
      <c r="CB1155">
        <f>BZ1155*CA1155</f>
        <v/>
      </c>
      <c r="CN1155" s="158" t="n">
        <v>1</v>
      </c>
      <c r="CO1155" s="158" t="n">
        <v>1</v>
      </c>
      <c r="CP1155" s="158" t="n">
        <v>1</v>
      </c>
      <c r="CQ1155" s="158" t="n">
        <v>1</v>
      </c>
      <c r="CR1155" s="158" t="n">
        <v>1</v>
      </c>
      <c r="CS1155" s="158" t="n">
        <v>0</v>
      </c>
      <c r="CT1155" s="158" t="n">
        <v>0</v>
      </c>
      <c r="CU1155" s="158" t="n">
        <v>0</v>
      </c>
      <c r="CV1155" s="158" t="n">
        <v>0</v>
      </c>
      <c r="CW1155" s="158" t="n">
        <v>0</v>
      </c>
      <c r="CX1155">
        <f>B1155</f>
        <v/>
      </c>
      <c r="CY1155">
        <f>C1155</f>
        <v/>
      </c>
      <c r="CZ1155">
        <f>D1155</f>
        <v/>
      </c>
      <c r="DA1155" s="158" t="n">
        <v>1900</v>
      </c>
      <c r="DB1155" s="158" t="n">
        <v>1</v>
      </c>
      <c r="DC1155" s="158" t="n">
        <v>1</v>
      </c>
      <c r="DD1155" s="158" t="n">
        <v>1900</v>
      </c>
      <c r="DE1155" s="158" t="n">
        <v>1</v>
      </c>
      <c r="DF1155" s="158" t="n">
        <v>1</v>
      </c>
      <c r="DG1155" s="158" t="n">
        <v>1900</v>
      </c>
      <c r="DH1155" s="158" t="n">
        <v>1</v>
      </c>
      <c r="DI1155" s="158" t="n">
        <v>1</v>
      </c>
      <c r="DJ1155" s="158" t="n">
        <v>1900</v>
      </c>
      <c r="DK1155" s="158" t="n">
        <v>1</v>
      </c>
      <c r="DL1155" s="158" t="n">
        <v>1</v>
      </c>
      <c r="DR1155" s="158" t="n">
        <v>2</v>
      </c>
      <c r="DS1155" s="158" t="n">
        <v>1</v>
      </c>
      <c r="DT1155" s="158" t="n">
        <v>2</v>
      </c>
      <c r="DU1155" s="158" t="n">
        <v>1</v>
      </c>
      <c r="DV1155" s="158" t="n">
        <v>3</v>
      </c>
      <c r="DW1155" s="158" t="n">
        <v>1</v>
      </c>
      <c r="DX1155" s="158" t="n">
        <v>3</v>
      </c>
      <c r="DY1155" s="158" t="n">
        <v>0</v>
      </c>
      <c r="DZ1155" s="158" t="n">
        <v>0</v>
      </c>
      <c r="EA1155" s="158" t="n">
        <v>0</v>
      </c>
      <c r="EB1155" s="158" t="n">
        <v>0</v>
      </c>
      <c r="EC1155" s="158" t="n">
        <v>0</v>
      </c>
      <c r="ED1155" s="158" t="n">
        <v>0</v>
      </c>
      <c r="EE1155" s="158" t="n">
        <v>0</v>
      </c>
      <c r="EF1155" s="158" t="n">
        <v>0</v>
      </c>
      <c r="EG1155" s="158" t="n">
        <v>0</v>
      </c>
      <c r="EH1155" s="158" t="n">
        <v>0</v>
      </c>
      <c r="EI1155" s="158" t="n">
        <v>0</v>
      </c>
      <c r="EJ1155" s="158" t="n">
        <v>0</v>
      </c>
      <c r="EK1155" s="158" t="n">
        <v>0</v>
      </c>
      <c r="EL1155" s="158" t="n">
        <v>0</v>
      </c>
      <c r="EM1155" s="158" t="n">
        <v>0</v>
      </c>
      <c r="EN1155" s="158" t="n">
        <v>0</v>
      </c>
      <c r="EO1155" s="158" t="n">
        <v>0</v>
      </c>
      <c r="EP1155" s="158" t="n">
        <v>0</v>
      </c>
      <c r="EQ1155" s="158" t="n">
        <v>0</v>
      </c>
      <c r="ER1155" s="158" t="n">
        <v>0</v>
      </c>
      <c r="ES1155" s="158" t="n">
        <v>0</v>
      </c>
      <c r="ET1155" s="158" t="n">
        <v>0</v>
      </c>
      <c r="EU1155" s="158" t="n">
        <v>0</v>
      </c>
      <c r="EV1155" s="158" t="n">
        <v>0</v>
      </c>
      <c r="EW1155" s="158" t="n">
        <v>0</v>
      </c>
      <c r="EX1155" s="158" t="n">
        <v>0</v>
      </c>
      <c r="EY1155" s="158" t="n">
        <v>0</v>
      </c>
      <c r="EZ1155" s="158" t="n">
        <v>1900</v>
      </c>
      <c r="FA1155" s="158" t="n">
        <v>1</v>
      </c>
      <c r="FB1155" s="158" t="n">
        <v>1</v>
      </c>
      <c r="FC1155" s="158" t="n">
        <v>1900</v>
      </c>
      <c r="FD1155" s="158" t="n">
        <v>1</v>
      </c>
      <c r="FE1155" s="158" t="n">
        <v>1</v>
      </c>
      <c r="FF1155" s="158" t="n">
        <v>1900</v>
      </c>
      <c r="FG1155" s="158" t="n">
        <v>1</v>
      </c>
      <c r="FH1155" s="158" t="n">
        <v>1</v>
      </c>
      <c r="FI1155" s="158" t="n">
        <v>1900</v>
      </c>
      <c r="FJ1155" s="158" t="n">
        <v>1</v>
      </c>
      <c r="FK1155" s="158" t="n">
        <v>1</v>
      </c>
      <c r="FL1155" s="158" t="n">
        <v>1900</v>
      </c>
      <c r="FM1155" s="158" t="n">
        <v>1</v>
      </c>
      <c r="FN1155" s="158" t="n">
        <v>1</v>
      </c>
      <c r="FO1155" s="158" t="n">
        <v>1900</v>
      </c>
      <c r="FP1155" s="158" t="n">
        <v>1</v>
      </c>
      <c r="FQ1155" s="158" t="n">
        <v>1</v>
      </c>
      <c r="FR1155" s="158" t="n">
        <v>1900</v>
      </c>
      <c r="FS1155" s="158" t="n">
        <v>1</v>
      </c>
      <c r="FT1155" s="158" t="n">
        <v>1</v>
      </c>
      <c r="FU1155" s="158" t="n">
        <v>1900</v>
      </c>
      <c r="FV1155" s="158" t="n">
        <v>1</v>
      </c>
      <c r="FW1155" s="158" t="n">
        <v>1</v>
      </c>
    </row>
    <row r="1156">
      <c r="A1156">
        <f>IF(F1156&gt;1,A1155,IF(AND(I1156&lt;10,paste!A1158&lt;10),RIGHT(H1156,2)&amp;"0"&amp;I1156&amp;"000"&amp;paste!A1158,IF(AND(I1156&lt;10,paste!A1158&gt;=10,paste!A1158&lt;100),RIGHT(H1156,2)&amp;"0"&amp;I1156&amp;"00"&amp;paste!A1158,IF(AND(I1156&lt;10,paste!A1158&gt;=100,paste!A1158&lt;1000),RIGHT(H1156,2)&amp;"0"&amp;I1156&amp;"0"&amp;paste!A1158,IF(AND(I1156&lt;10,paste!A1158&gt;=1000),RIGHT(H1156,2)&amp;"0"&amp;I1156&amp;paste!A1158,IF(AND(I1156&gt;=10,paste!A1158&lt;10),RIGHT(H1156,2)&amp;I1156&amp;"000"&amp;paste!A1158,IF(AND(I1156&gt;=10,paste!A1158&gt;=10,paste!A1158&lt;100),RIGHT(H1156,2)&amp;I1156&amp;"00"&amp;paste!A1158,IF(AND(I1156&gt;=10,paste!A1158&gt;=100,paste!A1158&lt;1000),RIGHT(H1156,2)&amp;I1156&amp;"0"&amp;paste!A1158,RIGHT(H1156,2)&amp;I1156&amp;paste!A1158))))))))</f>
        <v/>
      </c>
      <c r="B1156">
        <f>YEAR(paste!C1158)</f>
        <v/>
      </c>
      <c r="C1156">
        <f>MONTH(paste!C1158)</f>
        <v/>
      </c>
      <c r="D1156">
        <f>DAY(paste!C1158)</f>
        <v/>
      </c>
      <c r="E1156" s="158" t="n">
        <v>0</v>
      </c>
      <c r="F1156">
        <f>IF(AND(L1156=L1155,D1156=D1155),F1155+1,1)</f>
        <v/>
      </c>
      <c r="G1156" s="158" t="n">
        <v>0</v>
      </c>
      <c r="H1156">
        <f>YEAR(paste!C1158)</f>
        <v/>
      </c>
      <c r="I1156">
        <f>MONTH(paste!C1158)</f>
        <v/>
      </c>
      <c r="J1156">
        <f>DAY(paste!C1158)</f>
        <v/>
      </c>
      <c r="K1156">
        <f>A1156</f>
        <v/>
      </c>
      <c r="L1156">
        <f>IF(ISBLANK(VLOOKUP(paste!J1158,'得意先名 (2)'!$B$3:$F$2005,5,FALSE)),paste!P1158,IFERROR(VLOOKUP(paste!J1158,'得意先名 (2)'!$B$3:$F$2005,5,FALSE),"ZZZZZZZZZZZ"))</f>
        <v/>
      </c>
      <c r="M1156">
        <f>IF(L1156="ZZZZZZZZZZZ",paste!J1158&amp;paste!K1158&amp; "  :   "&amp;paste!M1158&amp; "  :   "&amp;paste!P1158,"")</f>
        <v/>
      </c>
      <c r="O1156" s="158" t="n"/>
      <c r="P1156">
        <f>VLOOKUP(L1156,'L_User+EndUser'!$C$2:$K$500,8,FALSE)</f>
        <v/>
      </c>
      <c r="Q1156">
        <f>VLOOKUP(L1156,'L_User+EndUser'!$C$2:$K$500,9,FALSE)</f>
        <v/>
      </c>
      <c r="R1156" s="158" t="n"/>
      <c r="T1156" s="158" t="n"/>
      <c r="V1156" s="158" t="n"/>
      <c r="AB1156">
        <f>paste!J1158</f>
        <v/>
      </c>
      <c r="AC1156">
        <f>L1156</f>
        <v/>
      </c>
      <c r="AO1156">
        <f>YEAR(paste!O1158)</f>
        <v/>
      </c>
      <c r="AP1156">
        <f>MONTH(paste!O1158)</f>
        <v/>
      </c>
      <c r="AQ1156">
        <f>DAY(paste!O1158)</f>
        <v/>
      </c>
      <c r="BD1156">
        <f>IF(paste!L1158="","",paste!L1158)</f>
        <v/>
      </c>
      <c r="BM1156" t="n">
        <v>1</v>
      </c>
      <c r="BN1156">
        <f>VLOOKUP(paste!E1158,L_Product!$A$2:$B$2001,2,FALSE)</f>
        <v/>
      </c>
      <c r="BO1156" s="21" t="n"/>
      <c r="BT1156" t="n">
        <v>2</v>
      </c>
      <c r="BU1156">
        <f>IF($BM$2=1,2,IF($BM$2=18,1))</f>
        <v/>
      </c>
      <c r="BV1156">
        <f>IF($BM$2=1,0,IF($BM$2=18,1))</f>
        <v/>
      </c>
      <c r="BW1156" t="n">
        <v>2</v>
      </c>
      <c r="BX1156" t="n">
        <v>0</v>
      </c>
      <c r="BY1156" t="n">
        <v>3</v>
      </c>
      <c r="BZ1156">
        <f>VLOOKUP(BN1156,L_Product!$B$2:$Z$2001,14,FALSE)</f>
        <v/>
      </c>
      <c r="CA1156">
        <f>paste!H1158</f>
        <v/>
      </c>
      <c r="CB1156">
        <f>BZ1156*CA1156</f>
        <v/>
      </c>
      <c r="CN1156" s="158" t="n">
        <v>1</v>
      </c>
      <c r="CO1156" s="158" t="n">
        <v>1</v>
      </c>
      <c r="CP1156" s="158" t="n">
        <v>1</v>
      </c>
      <c r="CQ1156" s="158" t="n">
        <v>1</v>
      </c>
      <c r="CR1156" s="158" t="n">
        <v>1</v>
      </c>
      <c r="CS1156" s="158" t="n">
        <v>0</v>
      </c>
      <c r="CT1156" s="158" t="n">
        <v>0</v>
      </c>
      <c r="CU1156" s="158" t="n">
        <v>0</v>
      </c>
      <c r="CV1156" s="158" t="n">
        <v>0</v>
      </c>
      <c r="CW1156" s="158" t="n">
        <v>0</v>
      </c>
      <c r="CX1156">
        <f>B1156</f>
        <v/>
      </c>
      <c r="CY1156">
        <f>C1156</f>
        <v/>
      </c>
      <c r="CZ1156">
        <f>D1156</f>
        <v/>
      </c>
      <c r="DA1156" s="158" t="n">
        <v>1900</v>
      </c>
      <c r="DB1156" s="158" t="n">
        <v>1</v>
      </c>
      <c r="DC1156" s="158" t="n">
        <v>1</v>
      </c>
      <c r="DD1156" s="158" t="n">
        <v>1900</v>
      </c>
      <c r="DE1156" s="158" t="n">
        <v>1</v>
      </c>
      <c r="DF1156" s="158" t="n">
        <v>1</v>
      </c>
      <c r="DG1156" s="158" t="n">
        <v>1900</v>
      </c>
      <c r="DH1156" s="158" t="n">
        <v>1</v>
      </c>
      <c r="DI1156" s="158" t="n">
        <v>1</v>
      </c>
      <c r="DJ1156" s="158" t="n">
        <v>1900</v>
      </c>
      <c r="DK1156" s="158" t="n">
        <v>1</v>
      </c>
      <c r="DL1156" s="158" t="n">
        <v>1</v>
      </c>
      <c r="DR1156" s="158" t="n">
        <v>2</v>
      </c>
      <c r="DS1156" s="158" t="n">
        <v>1</v>
      </c>
      <c r="DT1156" s="158" t="n">
        <v>2</v>
      </c>
      <c r="DU1156" s="158" t="n">
        <v>1</v>
      </c>
      <c r="DV1156" s="158" t="n">
        <v>3</v>
      </c>
      <c r="DW1156" s="158" t="n">
        <v>1</v>
      </c>
      <c r="DX1156" s="158" t="n">
        <v>3</v>
      </c>
      <c r="DY1156" s="158" t="n">
        <v>0</v>
      </c>
      <c r="DZ1156" s="158" t="n">
        <v>0</v>
      </c>
      <c r="EA1156" s="158" t="n">
        <v>0</v>
      </c>
      <c r="EB1156" s="158" t="n">
        <v>0</v>
      </c>
      <c r="EC1156" s="158" t="n">
        <v>0</v>
      </c>
      <c r="ED1156" s="158" t="n">
        <v>0</v>
      </c>
      <c r="EE1156" s="158" t="n">
        <v>0</v>
      </c>
      <c r="EF1156" s="158" t="n">
        <v>0</v>
      </c>
      <c r="EG1156" s="158" t="n">
        <v>0</v>
      </c>
      <c r="EH1156" s="158" t="n">
        <v>0</v>
      </c>
      <c r="EI1156" s="158" t="n">
        <v>0</v>
      </c>
      <c r="EJ1156" s="158" t="n">
        <v>0</v>
      </c>
      <c r="EK1156" s="158" t="n">
        <v>0</v>
      </c>
      <c r="EL1156" s="158" t="n">
        <v>0</v>
      </c>
      <c r="EM1156" s="158" t="n">
        <v>0</v>
      </c>
      <c r="EN1156" s="158" t="n">
        <v>0</v>
      </c>
      <c r="EO1156" s="158" t="n">
        <v>0</v>
      </c>
      <c r="EP1156" s="158" t="n">
        <v>0</v>
      </c>
      <c r="EQ1156" s="158" t="n">
        <v>0</v>
      </c>
      <c r="ER1156" s="158" t="n">
        <v>0</v>
      </c>
      <c r="ES1156" s="158" t="n">
        <v>0</v>
      </c>
      <c r="ET1156" s="158" t="n">
        <v>0</v>
      </c>
      <c r="EU1156" s="158" t="n">
        <v>0</v>
      </c>
      <c r="EV1156" s="158" t="n">
        <v>0</v>
      </c>
      <c r="EW1156" s="158" t="n">
        <v>0</v>
      </c>
      <c r="EX1156" s="158" t="n">
        <v>0</v>
      </c>
      <c r="EY1156" s="158" t="n">
        <v>0</v>
      </c>
      <c r="EZ1156" s="158" t="n">
        <v>1900</v>
      </c>
      <c r="FA1156" s="158" t="n">
        <v>1</v>
      </c>
      <c r="FB1156" s="158" t="n">
        <v>1</v>
      </c>
      <c r="FC1156" s="158" t="n">
        <v>1900</v>
      </c>
      <c r="FD1156" s="158" t="n">
        <v>1</v>
      </c>
      <c r="FE1156" s="158" t="n">
        <v>1</v>
      </c>
      <c r="FF1156" s="158" t="n">
        <v>1900</v>
      </c>
      <c r="FG1156" s="158" t="n">
        <v>1</v>
      </c>
      <c r="FH1156" s="158" t="n">
        <v>1</v>
      </c>
      <c r="FI1156" s="158" t="n">
        <v>1900</v>
      </c>
      <c r="FJ1156" s="158" t="n">
        <v>1</v>
      </c>
      <c r="FK1156" s="158" t="n">
        <v>1</v>
      </c>
      <c r="FL1156" s="158" t="n">
        <v>1900</v>
      </c>
      <c r="FM1156" s="158" t="n">
        <v>1</v>
      </c>
      <c r="FN1156" s="158" t="n">
        <v>1</v>
      </c>
      <c r="FO1156" s="158" t="n">
        <v>1900</v>
      </c>
      <c r="FP1156" s="158" t="n">
        <v>1</v>
      </c>
      <c r="FQ1156" s="158" t="n">
        <v>1</v>
      </c>
      <c r="FR1156" s="158" t="n">
        <v>1900</v>
      </c>
      <c r="FS1156" s="158" t="n">
        <v>1</v>
      </c>
      <c r="FT1156" s="158" t="n">
        <v>1</v>
      </c>
      <c r="FU1156" s="158" t="n">
        <v>1900</v>
      </c>
      <c r="FV1156" s="158" t="n">
        <v>1</v>
      </c>
      <c r="FW1156" s="158" t="n">
        <v>1</v>
      </c>
    </row>
    <row r="1157">
      <c r="A1157">
        <f>IF(F1157&gt;1,A1156,IF(AND(I1157&lt;10,paste!A1159&lt;10),RIGHT(H1157,2)&amp;"0"&amp;I1157&amp;"000"&amp;paste!A1159,IF(AND(I1157&lt;10,paste!A1159&gt;=10,paste!A1159&lt;100),RIGHT(H1157,2)&amp;"0"&amp;I1157&amp;"00"&amp;paste!A1159,IF(AND(I1157&lt;10,paste!A1159&gt;=100,paste!A1159&lt;1000),RIGHT(H1157,2)&amp;"0"&amp;I1157&amp;"0"&amp;paste!A1159,IF(AND(I1157&lt;10,paste!A1159&gt;=1000),RIGHT(H1157,2)&amp;"0"&amp;I1157&amp;paste!A1159,IF(AND(I1157&gt;=10,paste!A1159&lt;10),RIGHT(H1157,2)&amp;I1157&amp;"000"&amp;paste!A1159,IF(AND(I1157&gt;=10,paste!A1159&gt;=10,paste!A1159&lt;100),RIGHT(H1157,2)&amp;I1157&amp;"00"&amp;paste!A1159,IF(AND(I1157&gt;=10,paste!A1159&gt;=100,paste!A1159&lt;1000),RIGHT(H1157,2)&amp;I1157&amp;"0"&amp;paste!A1159,RIGHT(H1157,2)&amp;I1157&amp;paste!A1159))))))))</f>
        <v/>
      </c>
      <c r="B1157">
        <f>YEAR(paste!C1159)</f>
        <v/>
      </c>
      <c r="C1157">
        <f>MONTH(paste!C1159)</f>
        <v/>
      </c>
      <c r="D1157">
        <f>DAY(paste!C1159)</f>
        <v/>
      </c>
      <c r="E1157" s="158" t="n">
        <v>0</v>
      </c>
      <c r="F1157">
        <f>IF(AND(L1157=L1156,D1157=D1156),F1156+1,1)</f>
        <v/>
      </c>
      <c r="G1157" s="158" t="n">
        <v>0</v>
      </c>
      <c r="H1157">
        <f>YEAR(paste!C1159)</f>
        <v/>
      </c>
      <c r="I1157">
        <f>MONTH(paste!C1159)</f>
        <v/>
      </c>
      <c r="J1157">
        <f>DAY(paste!C1159)</f>
        <v/>
      </c>
      <c r="K1157">
        <f>A1157</f>
        <v/>
      </c>
      <c r="L1157">
        <f>IF(ISBLANK(VLOOKUP(paste!J1159,'得意先名 (2)'!$B$3:$F$2005,5,FALSE)),paste!P1159,IFERROR(VLOOKUP(paste!J1159,'得意先名 (2)'!$B$3:$F$2005,5,FALSE),"ZZZZZZZZZZZ"))</f>
        <v/>
      </c>
      <c r="M1157">
        <f>IF(L1157="ZZZZZZZZZZZ",paste!J1159&amp;paste!K1159&amp; "  :   "&amp;paste!M1159&amp; "  :   "&amp;paste!P1159,"")</f>
        <v/>
      </c>
      <c r="O1157" s="158" t="n"/>
      <c r="P1157">
        <f>VLOOKUP(L1157,'L_User+EndUser'!$C$2:$K$500,8,FALSE)</f>
        <v/>
      </c>
      <c r="Q1157">
        <f>VLOOKUP(L1157,'L_User+EndUser'!$C$2:$K$500,9,FALSE)</f>
        <v/>
      </c>
      <c r="R1157" s="158" t="n"/>
      <c r="T1157" s="158" t="n"/>
      <c r="V1157" s="158" t="n"/>
      <c r="AB1157">
        <f>paste!J1159</f>
        <v/>
      </c>
      <c r="AC1157">
        <f>L1157</f>
        <v/>
      </c>
      <c r="AO1157">
        <f>YEAR(paste!O1159)</f>
        <v/>
      </c>
      <c r="AP1157">
        <f>MONTH(paste!O1159)</f>
        <v/>
      </c>
      <c r="AQ1157">
        <f>DAY(paste!O1159)</f>
        <v/>
      </c>
      <c r="BD1157">
        <f>IF(paste!L1159="","",paste!L1159)</f>
        <v/>
      </c>
      <c r="BM1157" t="n">
        <v>1</v>
      </c>
      <c r="BN1157">
        <f>VLOOKUP(paste!E1159,L_Product!$A$2:$B$2001,2,FALSE)</f>
        <v/>
      </c>
      <c r="BO1157" s="21" t="n"/>
      <c r="BT1157" t="n">
        <v>2</v>
      </c>
      <c r="BU1157">
        <f>IF($BM$2=1,2,IF($BM$2=18,1))</f>
        <v/>
      </c>
      <c r="BV1157">
        <f>IF($BM$2=1,0,IF($BM$2=18,1))</f>
        <v/>
      </c>
      <c r="BW1157" t="n">
        <v>2</v>
      </c>
      <c r="BX1157" t="n">
        <v>0</v>
      </c>
      <c r="BY1157" t="n">
        <v>3</v>
      </c>
      <c r="BZ1157">
        <f>VLOOKUP(BN1157,L_Product!$B$2:$Z$2001,14,FALSE)</f>
        <v/>
      </c>
      <c r="CA1157">
        <f>paste!H1159</f>
        <v/>
      </c>
      <c r="CB1157">
        <f>BZ1157*CA1157</f>
        <v/>
      </c>
      <c r="CN1157" s="158" t="n">
        <v>1</v>
      </c>
      <c r="CO1157" s="158" t="n">
        <v>1</v>
      </c>
      <c r="CP1157" s="158" t="n">
        <v>1</v>
      </c>
      <c r="CQ1157" s="158" t="n">
        <v>1</v>
      </c>
      <c r="CR1157" s="158" t="n">
        <v>1</v>
      </c>
      <c r="CS1157" s="158" t="n">
        <v>0</v>
      </c>
      <c r="CT1157" s="158" t="n">
        <v>0</v>
      </c>
      <c r="CU1157" s="158" t="n">
        <v>0</v>
      </c>
      <c r="CV1157" s="158" t="n">
        <v>0</v>
      </c>
      <c r="CW1157" s="158" t="n">
        <v>0</v>
      </c>
      <c r="CX1157">
        <f>B1157</f>
        <v/>
      </c>
      <c r="CY1157">
        <f>C1157</f>
        <v/>
      </c>
      <c r="CZ1157">
        <f>D1157</f>
        <v/>
      </c>
      <c r="DA1157" s="158" t="n">
        <v>1900</v>
      </c>
      <c r="DB1157" s="158" t="n">
        <v>1</v>
      </c>
      <c r="DC1157" s="158" t="n">
        <v>1</v>
      </c>
      <c r="DD1157" s="158" t="n">
        <v>1900</v>
      </c>
      <c r="DE1157" s="158" t="n">
        <v>1</v>
      </c>
      <c r="DF1157" s="158" t="n">
        <v>1</v>
      </c>
      <c r="DG1157" s="158" t="n">
        <v>1900</v>
      </c>
      <c r="DH1157" s="158" t="n">
        <v>1</v>
      </c>
      <c r="DI1157" s="158" t="n">
        <v>1</v>
      </c>
      <c r="DJ1157" s="158" t="n">
        <v>1900</v>
      </c>
      <c r="DK1157" s="158" t="n">
        <v>1</v>
      </c>
      <c r="DL1157" s="158" t="n">
        <v>1</v>
      </c>
      <c r="DR1157" s="158" t="n">
        <v>2</v>
      </c>
      <c r="DS1157" s="158" t="n">
        <v>1</v>
      </c>
      <c r="DT1157" s="158" t="n">
        <v>2</v>
      </c>
      <c r="DU1157" s="158" t="n">
        <v>1</v>
      </c>
      <c r="DV1157" s="158" t="n">
        <v>3</v>
      </c>
      <c r="DW1157" s="158" t="n">
        <v>1</v>
      </c>
      <c r="DX1157" s="158" t="n">
        <v>3</v>
      </c>
      <c r="DY1157" s="158" t="n">
        <v>0</v>
      </c>
      <c r="DZ1157" s="158" t="n">
        <v>0</v>
      </c>
      <c r="EA1157" s="158" t="n">
        <v>0</v>
      </c>
      <c r="EB1157" s="158" t="n">
        <v>0</v>
      </c>
      <c r="EC1157" s="158" t="n">
        <v>0</v>
      </c>
      <c r="ED1157" s="158" t="n">
        <v>0</v>
      </c>
      <c r="EE1157" s="158" t="n">
        <v>0</v>
      </c>
      <c r="EF1157" s="158" t="n">
        <v>0</v>
      </c>
      <c r="EG1157" s="158" t="n">
        <v>0</v>
      </c>
      <c r="EH1157" s="158" t="n">
        <v>0</v>
      </c>
      <c r="EI1157" s="158" t="n">
        <v>0</v>
      </c>
      <c r="EJ1157" s="158" t="n">
        <v>0</v>
      </c>
      <c r="EK1157" s="158" t="n">
        <v>0</v>
      </c>
      <c r="EL1157" s="158" t="n">
        <v>0</v>
      </c>
      <c r="EM1157" s="158" t="n">
        <v>0</v>
      </c>
      <c r="EN1157" s="158" t="n">
        <v>0</v>
      </c>
      <c r="EO1157" s="158" t="n">
        <v>0</v>
      </c>
      <c r="EP1157" s="158" t="n">
        <v>0</v>
      </c>
      <c r="EQ1157" s="158" t="n">
        <v>0</v>
      </c>
      <c r="ER1157" s="158" t="n">
        <v>0</v>
      </c>
      <c r="ES1157" s="158" t="n">
        <v>0</v>
      </c>
      <c r="ET1157" s="158" t="n">
        <v>0</v>
      </c>
      <c r="EU1157" s="158" t="n">
        <v>0</v>
      </c>
      <c r="EV1157" s="158" t="n">
        <v>0</v>
      </c>
      <c r="EW1157" s="158" t="n">
        <v>0</v>
      </c>
      <c r="EX1157" s="158" t="n">
        <v>0</v>
      </c>
      <c r="EY1157" s="158" t="n">
        <v>0</v>
      </c>
      <c r="EZ1157" s="158" t="n">
        <v>1900</v>
      </c>
      <c r="FA1157" s="158" t="n">
        <v>1</v>
      </c>
      <c r="FB1157" s="158" t="n">
        <v>1</v>
      </c>
      <c r="FC1157" s="158" t="n">
        <v>1900</v>
      </c>
      <c r="FD1157" s="158" t="n">
        <v>1</v>
      </c>
      <c r="FE1157" s="158" t="n">
        <v>1</v>
      </c>
      <c r="FF1157" s="158" t="n">
        <v>1900</v>
      </c>
      <c r="FG1157" s="158" t="n">
        <v>1</v>
      </c>
      <c r="FH1157" s="158" t="n">
        <v>1</v>
      </c>
      <c r="FI1157" s="158" t="n">
        <v>1900</v>
      </c>
      <c r="FJ1157" s="158" t="n">
        <v>1</v>
      </c>
      <c r="FK1157" s="158" t="n">
        <v>1</v>
      </c>
      <c r="FL1157" s="158" t="n">
        <v>1900</v>
      </c>
      <c r="FM1157" s="158" t="n">
        <v>1</v>
      </c>
      <c r="FN1157" s="158" t="n">
        <v>1</v>
      </c>
      <c r="FO1157" s="158" t="n">
        <v>1900</v>
      </c>
      <c r="FP1157" s="158" t="n">
        <v>1</v>
      </c>
      <c r="FQ1157" s="158" t="n">
        <v>1</v>
      </c>
      <c r="FR1157" s="158" t="n">
        <v>1900</v>
      </c>
      <c r="FS1157" s="158" t="n">
        <v>1</v>
      </c>
      <c r="FT1157" s="158" t="n">
        <v>1</v>
      </c>
      <c r="FU1157" s="158" t="n">
        <v>1900</v>
      </c>
      <c r="FV1157" s="158" t="n">
        <v>1</v>
      </c>
      <c r="FW1157" s="158" t="n">
        <v>1</v>
      </c>
    </row>
    <row r="1158">
      <c r="A1158">
        <f>IF(F1158&gt;1,A1157,IF(AND(I1158&lt;10,paste!A1160&lt;10),RIGHT(H1158,2)&amp;"0"&amp;I1158&amp;"000"&amp;paste!A1160,IF(AND(I1158&lt;10,paste!A1160&gt;=10,paste!A1160&lt;100),RIGHT(H1158,2)&amp;"0"&amp;I1158&amp;"00"&amp;paste!A1160,IF(AND(I1158&lt;10,paste!A1160&gt;=100,paste!A1160&lt;1000),RIGHT(H1158,2)&amp;"0"&amp;I1158&amp;"0"&amp;paste!A1160,IF(AND(I1158&lt;10,paste!A1160&gt;=1000),RIGHT(H1158,2)&amp;"0"&amp;I1158&amp;paste!A1160,IF(AND(I1158&gt;=10,paste!A1160&lt;10),RIGHT(H1158,2)&amp;I1158&amp;"000"&amp;paste!A1160,IF(AND(I1158&gt;=10,paste!A1160&gt;=10,paste!A1160&lt;100),RIGHT(H1158,2)&amp;I1158&amp;"00"&amp;paste!A1160,IF(AND(I1158&gt;=10,paste!A1160&gt;=100,paste!A1160&lt;1000),RIGHT(H1158,2)&amp;I1158&amp;"0"&amp;paste!A1160,RIGHT(H1158,2)&amp;I1158&amp;paste!A1160))))))))</f>
        <v/>
      </c>
      <c r="B1158">
        <f>YEAR(paste!C1160)</f>
        <v/>
      </c>
      <c r="C1158">
        <f>MONTH(paste!C1160)</f>
        <v/>
      </c>
      <c r="D1158">
        <f>DAY(paste!C1160)</f>
        <v/>
      </c>
      <c r="E1158" s="158" t="n">
        <v>0</v>
      </c>
      <c r="F1158">
        <f>IF(AND(L1158=L1157,D1158=D1157),F1157+1,1)</f>
        <v/>
      </c>
      <c r="G1158" s="158" t="n">
        <v>0</v>
      </c>
      <c r="H1158">
        <f>YEAR(paste!C1160)</f>
        <v/>
      </c>
      <c r="I1158">
        <f>MONTH(paste!C1160)</f>
        <v/>
      </c>
      <c r="J1158">
        <f>DAY(paste!C1160)</f>
        <v/>
      </c>
      <c r="K1158">
        <f>A1158</f>
        <v/>
      </c>
      <c r="L1158">
        <f>IF(ISBLANK(VLOOKUP(paste!J1160,'得意先名 (2)'!$B$3:$F$2005,5,FALSE)),paste!P1160,IFERROR(VLOOKUP(paste!J1160,'得意先名 (2)'!$B$3:$F$2005,5,FALSE),"ZZZZZZZZZZZ"))</f>
        <v/>
      </c>
      <c r="M1158">
        <f>IF(L1158="ZZZZZZZZZZZ",paste!J1160&amp;paste!K1160&amp; "  :   "&amp;paste!M1160&amp; "  :   "&amp;paste!P1160,"")</f>
        <v/>
      </c>
      <c r="O1158" s="158" t="n"/>
      <c r="P1158">
        <f>VLOOKUP(L1158,'L_User+EndUser'!$C$2:$K$500,8,FALSE)</f>
        <v/>
      </c>
      <c r="Q1158">
        <f>VLOOKUP(L1158,'L_User+EndUser'!$C$2:$K$500,9,FALSE)</f>
        <v/>
      </c>
      <c r="R1158" s="158" t="n"/>
      <c r="T1158" s="158" t="n"/>
      <c r="V1158" s="158" t="n"/>
      <c r="AB1158">
        <f>paste!J1160</f>
        <v/>
      </c>
      <c r="AC1158">
        <f>L1158</f>
        <v/>
      </c>
      <c r="AO1158">
        <f>YEAR(paste!O1160)</f>
        <v/>
      </c>
      <c r="AP1158">
        <f>MONTH(paste!O1160)</f>
        <v/>
      </c>
      <c r="AQ1158">
        <f>DAY(paste!O1160)</f>
        <v/>
      </c>
      <c r="BD1158">
        <f>IF(paste!L1160="","",paste!L1160)</f>
        <v/>
      </c>
      <c r="BM1158" t="n">
        <v>1</v>
      </c>
      <c r="BN1158">
        <f>VLOOKUP(paste!E1160,L_Product!$A$2:$B$2001,2,FALSE)</f>
        <v/>
      </c>
      <c r="BO1158" s="21" t="n"/>
      <c r="BT1158" t="n">
        <v>2</v>
      </c>
      <c r="BU1158">
        <f>IF($BM$2=1,2,IF($BM$2=18,1))</f>
        <v/>
      </c>
      <c r="BV1158">
        <f>IF($BM$2=1,0,IF($BM$2=18,1))</f>
        <v/>
      </c>
      <c r="BW1158" t="n">
        <v>2</v>
      </c>
      <c r="BX1158" t="n">
        <v>0</v>
      </c>
      <c r="BY1158" t="n">
        <v>3</v>
      </c>
      <c r="BZ1158">
        <f>VLOOKUP(BN1158,L_Product!$B$2:$Z$2001,14,FALSE)</f>
        <v/>
      </c>
      <c r="CA1158">
        <f>paste!H1160</f>
        <v/>
      </c>
      <c r="CB1158">
        <f>BZ1158*CA1158</f>
        <v/>
      </c>
      <c r="CN1158" s="158" t="n">
        <v>1</v>
      </c>
      <c r="CO1158" s="158" t="n">
        <v>1</v>
      </c>
      <c r="CP1158" s="158" t="n">
        <v>1</v>
      </c>
      <c r="CQ1158" s="158" t="n">
        <v>1</v>
      </c>
      <c r="CR1158" s="158" t="n">
        <v>1</v>
      </c>
      <c r="CS1158" s="158" t="n">
        <v>0</v>
      </c>
      <c r="CT1158" s="158" t="n">
        <v>0</v>
      </c>
      <c r="CU1158" s="158" t="n">
        <v>0</v>
      </c>
      <c r="CV1158" s="158" t="n">
        <v>0</v>
      </c>
      <c r="CW1158" s="158" t="n">
        <v>0</v>
      </c>
      <c r="CX1158">
        <f>B1158</f>
        <v/>
      </c>
      <c r="CY1158">
        <f>C1158</f>
        <v/>
      </c>
      <c r="CZ1158">
        <f>D1158</f>
        <v/>
      </c>
      <c r="DA1158" s="158" t="n">
        <v>1900</v>
      </c>
      <c r="DB1158" s="158" t="n">
        <v>1</v>
      </c>
      <c r="DC1158" s="158" t="n">
        <v>1</v>
      </c>
      <c r="DD1158" s="158" t="n">
        <v>1900</v>
      </c>
      <c r="DE1158" s="158" t="n">
        <v>1</v>
      </c>
      <c r="DF1158" s="158" t="n">
        <v>1</v>
      </c>
      <c r="DG1158" s="158" t="n">
        <v>1900</v>
      </c>
      <c r="DH1158" s="158" t="n">
        <v>1</v>
      </c>
      <c r="DI1158" s="158" t="n">
        <v>1</v>
      </c>
      <c r="DJ1158" s="158" t="n">
        <v>1900</v>
      </c>
      <c r="DK1158" s="158" t="n">
        <v>1</v>
      </c>
      <c r="DL1158" s="158" t="n">
        <v>1</v>
      </c>
      <c r="DR1158" s="158" t="n">
        <v>2</v>
      </c>
      <c r="DS1158" s="158" t="n">
        <v>1</v>
      </c>
      <c r="DT1158" s="158" t="n">
        <v>2</v>
      </c>
      <c r="DU1158" s="158" t="n">
        <v>1</v>
      </c>
      <c r="DV1158" s="158" t="n">
        <v>3</v>
      </c>
      <c r="DW1158" s="158" t="n">
        <v>1</v>
      </c>
      <c r="DX1158" s="158" t="n">
        <v>3</v>
      </c>
      <c r="DY1158" s="158" t="n">
        <v>0</v>
      </c>
      <c r="DZ1158" s="158" t="n">
        <v>0</v>
      </c>
      <c r="EA1158" s="158" t="n">
        <v>0</v>
      </c>
      <c r="EB1158" s="158" t="n">
        <v>0</v>
      </c>
      <c r="EC1158" s="158" t="n">
        <v>0</v>
      </c>
      <c r="ED1158" s="158" t="n">
        <v>0</v>
      </c>
      <c r="EE1158" s="158" t="n">
        <v>0</v>
      </c>
      <c r="EF1158" s="158" t="n">
        <v>0</v>
      </c>
      <c r="EG1158" s="158" t="n">
        <v>0</v>
      </c>
      <c r="EH1158" s="158" t="n">
        <v>0</v>
      </c>
      <c r="EI1158" s="158" t="n">
        <v>0</v>
      </c>
      <c r="EJ1158" s="158" t="n">
        <v>0</v>
      </c>
      <c r="EK1158" s="158" t="n">
        <v>0</v>
      </c>
      <c r="EL1158" s="158" t="n">
        <v>0</v>
      </c>
      <c r="EM1158" s="158" t="n">
        <v>0</v>
      </c>
      <c r="EN1158" s="158" t="n">
        <v>0</v>
      </c>
      <c r="EO1158" s="158" t="n">
        <v>0</v>
      </c>
      <c r="EP1158" s="158" t="n">
        <v>0</v>
      </c>
      <c r="EQ1158" s="158" t="n">
        <v>0</v>
      </c>
      <c r="ER1158" s="158" t="n">
        <v>0</v>
      </c>
      <c r="ES1158" s="158" t="n">
        <v>0</v>
      </c>
      <c r="ET1158" s="158" t="n">
        <v>0</v>
      </c>
      <c r="EU1158" s="158" t="n">
        <v>0</v>
      </c>
      <c r="EV1158" s="158" t="n">
        <v>0</v>
      </c>
      <c r="EW1158" s="158" t="n">
        <v>0</v>
      </c>
      <c r="EX1158" s="158" t="n">
        <v>0</v>
      </c>
      <c r="EY1158" s="158" t="n">
        <v>0</v>
      </c>
      <c r="EZ1158" s="158" t="n">
        <v>1900</v>
      </c>
      <c r="FA1158" s="158" t="n">
        <v>1</v>
      </c>
      <c r="FB1158" s="158" t="n">
        <v>1</v>
      </c>
      <c r="FC1158" s="158" t="n">
        <v>1900</v>
      </c>
      <c r="FD1158" s="158" t="n">
        <v>1</v>
      </c>
      <c r="FE1158" s="158" t="n">
        <v>1</v>
      </c>
      <c r="FF1158" s="158" t="n">
        <v>1900</v>
      </c>
      <c r="FG1158" s="158" t="n">
        <v>1</v>
      </c>
      <c r="FH1158" s="158" t="n">
        <v>1</v>
      </c>
      <c r="FI1158" s="158" t="n">
        <v>1900</v>
      </c>
      <c r="FJ1158" s="158" t="n">
        <v>1</v>
      </c>
      <c r="FK1158" s="158" t="n">
        <v>1</v>
      </c>
      <c r="FL1158" s="158" t="n">
        <v>1900</v>
      </c>
      <c r="FM1158" s="158" t="n">
        <v>1</v>
      </c>
      <c r="FN1158" s="158" t="n">
        <v>1</v>
      </c>
      <c r="FO1158" s="158" t="n">
        <v>1900</v>
      </c>
      <c r="FP1158" s="158" t="n">
        <v>1</v>
      </c>
      <c r="FQ1158" s="158" t="n">
        <v>1</v>
      </c>
      <c r="FR1158" s="158" t="n">
        <v>1900</v>
      </c>
      <c r="FS1158" s="158" t="n">
        <v>1</v>
      </c>
      <c r="FT1158" s="158" t="n">
        <v>1</v>
      </c>
      <c r="FU1158" s="158" t="n">
        <v>1900</v>
      </c>
      <c r="FV1158" s="158" t="n">
        <v>1</v>
      </c>
      <c r="FW1158" s="158" t="n">
        <v>1</v>
      </c>
    </row>
    <row r="1159">
      <c r="A1159">
        <f>IF(F1159&gt;1,A1158,IF(AND(I1159&lt;10,paste!A1161&lt;10),RIGHT(H1159,2)&amp;"0"&amp;I1159&amp;"000"&amp;paste!A1161,IF(AND(I1159&lt;10,paste!A1161&gt;=10,paste!A1161&lt;100),RIGHT(H1159,2)&amp;"0"&amp;I1159&amp;"00"&amp;paste!A1161,IF(AND(I1159&lt;10,paste!A1161&gt;=100,paste!A1161&lt;1000),RIGHT(H1159,2)&amp;"0"&amp;I1159&amp;"0"&amp;paste!A1161,IF(AND(I1159&lt;10,paste!A1161&gt;=1000),RIGHT(H1159,2)&amp;"0"&amp;I1159&amp;paste!A1161,IF(AND(I1159&gt;=10,paste!A1161&lt;10),RIGHT(H1159,2)&amp;I1159&amp;"000"&amp;paste!A1161,IF(AND(I1159&gt;=10,paste!A1161&gt;=10,paste!A1161&lt;100),RIGHT(H1159,2)&amp;I1159&amp;"00"&amp;paste!A1161,IF(AND(I1159&gt;=10,paste!A1161&gt;=100,paste!A1161&lt;1000),RIGHT(H1159,2)&amp;I1159&amp;"0"&amp;paste!A1161,RIGHT(H1159,2)&amp;I1159&amp;paste!A1161))))))))</f>
        <v/>
      </c>
      <c r="B1159">
        <f>YEAR(paste!C1161)</f>
        <v/>
      </c>
      <c r="C1159">
        <f>MONTH(paste!C1161)</f>
        <v/>
      </c>
      <c r="D1159">
        <f>DAY(paste!C1161)</f>
        <v/>
      </c>
      <c r="E1159" s="158" t="n">
        <v>0</v>
      </c>
      <c r="F1159">
        <f>IF(AND(L1159=L1158,D1159=D1158),F1158+1,1)</f>
        <v/>
      </c>
      <c r="G1159" s="158" t="n">
        <v>0</v>
      </c>
      <c r="H1159">
        <f>YEAR(paste!C1161)</f>
        <v/>
      </c>
      <c r="I1159">
        <f>MONTH(paste!C1161)</f>
        <v/>
      </c>
      <c r="J1159">
        <f>DAY(paste!C1161)</f>
        <v/>
      </c>
      <c r="K1159">
        <f>A1159</f>
        <v/>
      </c>
      <c r="L1159">
        <f>IF(ISBLANK(VLOOKUP(paste!J1161,'得意先名 (2)'!$B$3:$F$2005,5,FALSE)),paste!P1161,IFERROR(VLOOKUP(paste!J1161,'得意先名 (2)'!$B$3:$F$2005,5,FALSE),"ZZZZZZZZZZZ"))</f>
        <v/>
      </c>
      <c r="M1159">
        <f>IF(L1159="ZZZZZZZZZZZ",paste!J1161&amp;paste!K1161&amp; "  :   "&amp;paste!M1161&amp; "  :   "&amp;paste!P1161,"")</f>
        <v/>
      </c>
      <c r="O1159" s="158" t="n"/>
      <c r="P1159">
        <f>VLOOKUP(L1159,'L_User+EndUser'!$C$2:$K$500,8,FALSE)</f>
        <v/>
      </c>
      <c r="Q1159">
        <f>VLOOKUP(L1159,'L_User+EndUser'!$C$2:$K$500,9,FALSE)</f>
        <v/>
      </c>
      <c r="R1159" s="158" t="n"/>
      <c r="T1159" s="158" t="n"/>
      <c r="V1159" s="158" t="n"/>
      <c r="AB1159">
        <f>paste!J1161</f>
        <v/>
      </c>
      <c r="AC1159">
        <f>L1159</f>
        <v/>
      </c>
      <c r="AO1159">
        <f>YEAR(paste!O1161)</f>
        <v/>
      </c>
      <c r="AP1159">
        <f>MONTH(paste!O1161)</f>
        <v/>
      </c>
      <c r="AQ1159">
        <f>DAY(paste!O1161)</f>
        <v/>
      </c>
      <c r="BD1159">
        <f>IF(paste!L1161="","",paste!L1161)</f>
        <v/>
      </c>
      <c r="BM1159" t="n">
        <v>1</v>
      </c>
      <c r="BN1159">
        <f>VLOOKUP(paste!E1161,L_Product!$A$2:$B$2001,2,FALSE)</f>
        <v/>
      </c>
      <c r="BO1159" s="21" t="n"/>
      <c r="BT1159" t="n">
        <v>2</v>
      </c>
      <c r="BU1159">
        <f>IF($BM$2=1,2,IF($BM$2=18,1))</f>
        <v/>
      </c>
      <c r="BV1159">
        <f>IF($BM$2=1,0,IF($BM$2=18,1))</f>
        <v/>
      </c>
      <c r="BW1159" t="n">
        <v>2</v>
      </c>
      <c r="BX1159" t="n">
        <v>0</v>
      </c>
      <c r="BY1159" t="n">
        <v>3</v>
      </c>
      <c r="BZ1159">
        <f>VLOOKUP(BN1159,L_Product!$B$2:$Z$2001,14,FALSE)</f>
        <v/>
      </c>
      <c r="CA1159">
        <f>paste!H1161</f>
        <v/>
      </c>
      <c r="CB1159">
        <f>BZ1159*CA1159</f>
        <v/>
      </c>
      <c r="CN1159" s="158" t="n">
        <v>1</v>
      </c>
      <c r="CO1159" s="158" t="n">
        <v>1</v>
      </c>
      <c r="CP1159" s="158" t="n">
        <v>1</v>
      </c>
      <c r="CQ1159" s="158" t="n">
        <v>1</v>
      </c>
      <c r="CR1159" s="158" t="n">
        <v>1</v>
      </c>
      <c r="CS1159" s="158" t="n">
        <v>0</v>
      </c>
      <c r="CT1159" s="158" t="n">
        <v>0</v>
      </c>
      <c r="CU1159" s="158" t="n">
        <v>0</v>
      </c>
      <c r="CV1159" s="158" t="n">
        <v>0</v>
      </c>
      <c r="CW1159" s="158" t="n">
        <v>0</v>
      </c>
      <c r="CX1159">
        <f>B1159</f>
        <v/>
      </c>
      <c r="CY1159">
        <f>C1159</f>
        <v/>
      </c>
      <c r="CZ1159">
        <f>D1159</f>
        <v/>
      </c>
      <c r="DA1159" s="158" t="n">
        <v>1900</v>
      </c>
      <c r="DB1159" s="158" t="n">
        <v>1</v>
      </c>
      <c r="DC1159" s="158" t="n">
        <v>1</v>
      </c>
      <c r="DD1159" s="158" t="n">
        <v>1900</v>
      </c>
      <c r="DE1159" s="158" t="n">
        <v>1</v>
      </c>
      <c r="DF1159" s="158" t="n">
        <v>1</v>
      </c>
      <c r="DG1159" s="158" t="n">
        <v>1900</v>
      </c>
      <c r="DH1159" s="158" t="n">
        <v>1</v>
      </c>
      <c r="DI1159" s="158" t="n">
        <v>1</v>
      </c>
      <c r="DJ1159" s="158" t="n">
        <v>1900</v>
      </c>
      <c r="DK1159" s="158" t="n">
        <v>1</v>
      </c>
      <c r="DL1159" s="158" t="n">
        <v>1</v>
      </c>
      <c r="DR1159" s="158" t="n">
        <v>2</v>
      </c>
      <c r="DS1159" s="158" t="n">
        <v>1</v>
      </c>
      <c r="DT1159" s="158" t="n">
        <v>2</v>
      </c>
      <c r="DU1159" s="158" t="n">
        <v>1</v>
      </c>
      <c r="DV1159" s="158" t="n">
        <v>3</v>
      </c>
      <c r="DW1159" s="158" t="n">
        <v>1</v>
      </c>
      <c r="DX1159" s="158" t="n">
        <v>3</v>
      </c>
      <c r="DY1159" s="158" t="n">
        <v>0</v>
      </c>
      <c r="DZ1159" s="158" t="n">
        <v>0</v>
      </c>
      <c r="EA1159" s="158" t="n">
        <v>0</v>
      </c>
      <c r="EB1159" s="158" t="n">
        <v>0</v>
      </c>
      <c r="EC1159" s="158" t="n">
        <v>0</v>
      </c>
      <c r="ED1159" s="158" t="n">
        <v>0</v>
      </c>
      <c r="EE1159" s="158" t="n">
        <v>0</v>
      </c>
      <c r="EF1159" s="158" t="n">
        <v>0</v>
      </c>
      <c r="EG1159" s="158" t="n">
        <v>0</v>
      </c>
      <c r="EH1159" s="158" t="n">
        <v>0</v>
      </c>
      <c r="EI1159" s="158" t="n">
        <v>0</v>
      </c>
      <c r="EJ1159" s="158" t="n">
        <v>0</v>
      </c>
      <c r="EK1159" s="158" t="n">
        <v>0</v>
      </c>
      <c r="EL1159" s="158" t="n">
        <v>0</v>
      </c>
      <c r="EM1159" s="158" t="n">
        <v>0</v>
      </c>
      <c r="EN1159" s="158" t="n">
        <v>0</v>
      </c>
      <c r="EO1159" s="158" t="n">
        <v>0</v>
      </c>
      <c r="EP1159" s="158" t="n">
        <v>0</v>
      </c>
      <c r="EQ1159" s="158" t="n">
        <v>0</v>
      </c>
      <c r="ER1159" s="158" t="n">
        <v>0</v>
      </c>
      <c r="ES1159" s="158" t="n">
        <v>0</v>
      </c>
      <c r="ET1159" s="158" t="n">
        <v>0</v>
      </c>
      <c r="EU1159" s="158" t="n">
        <v>0</v>
      </c>
      <c r="EV1159" s="158" t="n">
        <v>0</v>
      </c>
      <c r="EW1159" s="158" t="n">
        <v>0</v>
      </c>
      <c r="EX1159" s="158" t="n">
        <v>0</v>
      </c>
      <c r="EY1159" s="158" t="n">
        <v>0</v>
      </c>
      <c r="EZ1159" s="158" t="n">
        <v>1900</v>
      </c>
      <c r="FA1159" s="158" t="n">
        <v>1</v>
      </c>
      <c r="FB1159" s="158" t="n">
        <v>1</v>
      </c>
      <c r="FC1159" s="158" t="n">
        <v>1900</v>
      </c>
      <c r="FD1159" s="158" t="n">
        <v>1</v>
      </c>
      <c r="FE1159" s="158" t="n">
        <v>1</v>
      </c>
      <c r="FF1159" s="158" t="n">
        <v>1900</v>
      </c>
      <c r="FG1159" s="158" t="n">
        <v>1</v>
      </c>
      <c r="FH1159" s="158" t="n">
        <v>1</v>
      </c>
      <c r="FI1159" s="158" t="n">
        <v>1900</v>
      </c>
      <c r="FJ1159" s="158" t="n">
        <v>1</v>
      </c>
      <c r="FK1159" s="158" t="n">
        <v>1</v>
      </c>
      <c r="FL1159" s="158" t="n">
        <v>1900</v>
      </c>
      <c r="FM1159" s="158" t="n">
        <v>1</v>
      </c>
      <c r="FN1159" s="158" t="n">
        <v>1</v>
      </c>
      <c r="FO1159" s="158" t="n">
        <v>1900</v>
      </c>
      <c r="FP1159" s="158" t="n">
        <v>1</v>
      </c>
      <c r="FQ1159" s="158" t="n">
        <v>1</v>
      </c>
      <c r="FR1159" s="158" t="n">
        <v>1900</v>
      </c>
      <c r="FS1159" s="158" t="n">
        <v>1</v>
      </c>
      <c r="FT1159" s="158" t="n">
        <v>1</v>
      </c>
      <c r="FU1159" s="158" t="n">
        <v>1900</v>
      </c>
      <c r="FV1159" s="158" t="n">
        <v>1</v>
      </c>
      <c r="FW1159" s="158" t="n">
        <v>1</v>
      </c>
    </row>
    <row r="1160">
      <c r="A1160">
        <f>IF(F1160&gt;1,A1159,IF(AND(I1160&lt;10,paste!A1162&lt;10),RIGHT(H1160,2)&amp;"0"&amp;I1160&amp;"000"&amp;paste!A1162,IF(AND(I1160&lt;10,paste!A1162&gt;=10,paste!A1162&lt;100),RIGHT(H1160,2)&amp;"0"&amp;I1160&amp;"00"&amp;paste!A1162,IF(AND(I1160&lt;10,paste!A1162&gt;=100,paste!A1162&lt;1000),RIGHT(H1160,2)&amp;"0"&amp;I1160&amp;"0"&amp;paste!A1162,IF(AND(I1160&lt;10,paste!A1162&gt;=1000),RIGHT(H1160,2)&amp;"0"&amp;I1160&amp;paste!A1162,IF(AND(I1160&gt;=10,paste!A1162&lt;10),RIGHT(H1160,2)&amp;I1160&amp;"000"&amp;paste!A1162,IF(AND(I1160&gt;=10,paste!A1162&gt;=10,paste!A1162&lt;100),RIGHT(H1160,2)&amp;I1160&amp;"00"&amp;paste!A1162,IF(AND(I1160&gt;=10,paste!A1162&gt;=100,paste!A1162&lt;1000),RIGHT(H1160,2)&amp;I1160&amp;"0"&amp;paste!A1162,RIGHT(H1160,2)&amp;I1160&amp;paste!A1162))))))))</f>
        <v/>
      </c>
      <c r="B1160">
        <f>YEAR(paste!C1162)</f>
        <v/>
      </c>
      <c r="C1160">
        <f>MONTH(paste!C1162)</f>
        <v/>
      </c>
      <c r="D1160">
        <f>DAY(paste!C1162)</f>
        <v/>
      </c>
      <c r="E1160" s="158" t="n">
        <v>0</v>
      </c>
      <c r="F1160">
        <f>IF(AND(L1160=L1159,D1160=D1159),F1159+1,1)</f>
        <v/>
      </c>
      <c r="G1160" s="158" t="n">
        <v>0</v>
      </c>
      <c r="H1160">
        <f>YEAR(paste!C1162)</f>
        <v/>
      </c>
      <c r="I1160">
        <f>MONTH(paste!C1162)</f>
        <v/>
      </c>
      <c r="J1160">
        <f>DAY(paste!C1162)</f>
        <v/>
      </c>
      <c r="K1160">
        <f>A1160</f>
        <v/>
      </c>
      <c r="L1160">
        <f>IF(ISBLANK(VLOOKUP(paste!J1162,'得意先名 (2)'!$B$3:$F$2005,5,FALSE)),paste!P1162,IFERROR(VLOOKUP(paste!J1162,'得意先名 (2)'!$B$3:$F$2005,5,FALSE),"ZZZZZZZZZZZ"))</f>
        <v/>
      </c>
      <c r="M1160">
        <f>IF(L1160="ZZZZZZZZZZZ",paste!J1162&amp;paste!K1162&amp; "  :   "&amp;paste!M1162&amp; "  :   "&amp;paste!P1162,"")</f>
        <v/>
      </c>
      <c r="O1160" s="158" t="n"/>
      <c r="P1160">
        <f>VLOOKUP(L1160,'L_User+EndUser'!$C$2:$K$500,8,FALSE)</f>
        <v/>
      </c>
      <c r="Q1160">
        <f>VLOOKUP(L1160,'L_User+EndUser'!$C$2:$K$500,9,FALSE)</f>
        <v/>
      </c>
      <c r="R1160" s="158" t="n"/>
      <c r="T1160" s="158" t="n"/>
      <c r="V1160" s="158" t="n"/>
      <c r="AB1160">
        <f>paste!J1162</f>
        <v/>
      </c>
      <c r="AC1160">
        <f>L1160</f>
        <v/>
      </c>
      <c r="AO1160">
        <f>YEAR(paste!O1162)</f>
        <v/>
      </c>
      <c r="AP1160">
        <f>MONTH(paste!O1162)</f>
        <v/>
      </c>
      <c r="AQ1160">
        <f>DAY(paste!O1162)</f>
        <v/>
      </c>
      <c r="BD1160">
        <f>IF(paste!L1162="","",paste!L1162)</f>
        <v/>
      </c>
      <c r="BM1160" t="n">
        <v>1</v>
      </c>
      <c r="BN1160">
        <f>VLOOKUP(paste!E1162,L_Product!$A$2:$B$2001,2,FALSE)</f>
        <v/>
      </c>
      <c r="BO1160" s="21" t="n"/>
      <c r="BT1160" t="n">
        <v>2</v>
      </c>
      <c r="BU1160">
        <f>IF($BM$2=1,2,IF($BM$2=18,1))</f>
        <v/>
      </c>
      <c r="BV1160">
        <f>IF($BM$2=1,0,IF($BM$2=18,1))</f>
        <v/>
      </c>
      <c r="BW1160" t="n">
        <v>2</v>
      </c>
      <c r="BX1160" t="n">
        <v>0</v>
      </c>
      <c r="BY1160" t="n">
        <v>3</v>
      </c>
      <c r="BZ1160">
        <f>VLOOKUP(BN1160,L_Product!$B$2:$Z$2001,14,FALSE)</f>
        <v/>
      </c>
      <c r="CA1160">
        <f>paste!H1162</f>
        <v/>
      </c>
      <c r="CB1160">
        <f>BZ1160*CA1160</f>
        <v/>
      </c>
      <c r="CN1160" s="158" t="n">
        <v>1</v>
      </c>
      <c r="CO1160" s="158" t="n">
        <v>1</v>
      </c>
      <c r="CP1160" s="158" t="n">
        <v>1</v>
      </c>
      <c r="CQ1160" s="158" t="n">
        <v>1</v>
      </c>
      <c r="CR1160" s="158" t="n">
        <v>1</v>
      </c>
      <c r="CS1160" s="158" t="n">
        <v>0</v>
      </c>
      <c r="CT1160" s="158" t="n">
        <v>0</v>
      </c>
      <c r="CU1160" s="158" t="n">
        <v>0</v>
      </c>
      <c r="CV1160" s="158" t="n">
        <v>0</v>
      </c>
      <c r="CW1160" s="158" t="n">
        <v>0</v>
      </c>
      <c r="CX1160">
        <f>B1160</f>
        <v/>
      </c>
      <c r="CY1160">
        <f>C1160</f>
        <v/>
      </c>
      <c r="CZ1160">
        <f>D1160</f>
        <v/>
      </c>
      <c r="DA1160" s="158" t="n">
        <v>1900</v>
      </c>
      <c r="DB1160" s="158" t="n">
        <v>1</v>
      </c>
      <c r="DC1160" s="158" t="n">
        <v>1</v>
      </c>
      <c r="DD1160" s="158" t="n">
        <v>1900</v>
      </c>
      <c r="DE1160" s="158" t="n">
        <v>1</v>
      </c>
      <c r="DF1160" s="158" t="n">
        <v>1</v>
      </c>
      <c r="DG1160" s="158" t="n">
        <v>1900</v>
      </c>
      <c r="DH1160" s="158" t="n">
        <v>1</v>
      </c>
      <c r="DI1160" s="158" t="n">
        <v>1</v>
      </c>
      <c r="DJ1160" s="158" t="n">
        <v>1900</v>
      </c>
      <c r="DK1160" s="158" t="n">
        <v>1</v>
      </c>
      <c r="DL1160" s="158" t="n">
        <v>1</v>
      </c>
      <c r="DR1160" s="158" t="n">
        <v>2</v>
      </c>
      <c r="DS1160" s="158" t="n">
        <v>1</v>
      </c>
      <c r="DT1160" s="158" t="n">
        <v>2</v>
      </c>
      <c r="DU1160" s="158" t="n">
        <v>1</v>
      </c>
      <c r="DV1160" s="158" t="n">
        <v>3</v>
      </c>
      <c r="DW1160" s="158" t="n">
        <v>1</v>
      </c>
      <c r="DX1160" s="158" t="n">
        <v>3</v>
      </c>
      <c r="DY1160" s="158" t="n">
        <v>0</v>
      </c>
      <c r="DZ1160" s="158" t="n">
        <v>0</v>
      </c>
      <c r="EA1160" s="158" t="n">
        <v>0</v>
      </c>
      <c r="EB1160" s="158" t="n">
        <v>0</v>
      </c>
      <c r="EC1160" s="158" t="n">
        <v>0</v>
      </c>
      <c r="ED1160" s="158" t="n">
        <v>0</v>
      </c>
      <c r="EE1160" s="158" t="n">
        <v>0</v>
      </c>
      <c r="EF1160" s="158" t="n">
        <v>0</v>
      </c>
      <c r="EG1160" s="158" t="n">
        <v>0</v>
      </c>
      <c r="EH1160" s="158" t="n">
        <v>0</v>
      </c>
      <c r="EI1160" s="158" t="n">
        <v>0</v>
      </c>
      <c r="EJ1160" s="158" t="n">
        <v>0</v>
      </c>
      <c r="EK1160" s="158" t="n">
        <v>0</v>
      </c>
      <c r="EL1160" s="158" t="n">
        <v>0</v>
      </c>
      <c r="EM1160" s="158" t="n">
        <v>0</v>
      </c>
      <c r="EN1160" s="158" t="n">
        <v>0</v>
      </c>
      <c r="EO1160" s="158" t="n">
        <v>0</v>
      </c>
      <c r="EP1160" s="158" t="n">
        <v>0</v>
      </c>
      <c r="EQ1160" s="158" t="n">
        <v>0</v>
      </c>
      <c r="ER1160" s="158" t="n">
        <v>0</v>
      </c>
      <c r="ES1160" s="158" t="n">
        <v>0</v>
      </c>
      <c r="ET1160" s="158" t="n">
        <v>0</v>
      </c>
      <c r="EU1160" s="158" t="n">
        <v>0</v>
      </c>
      <c r="EV1160" s="158" t="n">
        <v>0</v>
      </c>
      <c r="EW1160" s="158" t="n">
        <v>0</v>
      </c>
      <c r="EX1160" s="158" t="n">
        <v>0</v>
      </c>
      <c r="EY1160" s="158" t="n">
        <v>0</v>
      </c>
      <c r="EZ1160" s="158" t="n">
        <v>1900</v>
      </c>
      <c r="FA1160" s="158" t="n">
        <v>1</v>
      </c>
      <c r="FB1160" s="158" t="n">
        <v>1</v>
      </c>
      <c r="FC1160" s="158" t="n">
        <v>1900</v>
      </c>
      <c r="FD1160" s="158" t="n">
        <v>1</v>
      </c>
      <c r="FE1160" s="158" t="n">
        <v>1</v>
      </c>
      <c r="FF1160" s="158" t="n">
        <v>1900</v>
      </c>
      <c r="FG1160" s="158" t="n">
        <v>1</v>
      </c>
      <c r="FH1160" s="158" t="n">
        <v>1</v>
      </c>
      <c r="FI1160" s="158" t="n">
        <v>1900</v>
      </c>
      <c r="FJ1160" s="158" t="n">
        <v>1</v>
      </c>
      <c r="FK1160" s="158" t="n">
        <v>1</v>
      </c>
      <c r="FL1160" s="158" t="n">
        <v>1900</v>
      </c>
      <c r="FM1160" s="158" t="n">
        <v>1</v>
      </c>
      <c r="FN1160" s="158" t="n">
        <v>1</v>
      </c>
      <c r="FO1160" s="158" t="n">
        <v>1900</v>
      </c>
      <c r="FP1160" s="158" t="n">
        <v>1</v>
      </c>
      <c r="FQ1160" s="158" t="n">
        <v>1</v>
      </c>
      <c r="FR1160" s="158" t="n">
        <v>1900</v>
      </c>
      <c r="FS1160" s="158" t="n">
        <v>1</v>
      </c>
      <c r="FT1160" s="158" t="n">
        <v>1</v>
      </c>
      <c r="FU1160" s="158" t="n">
        <v>1900</v>
      </c>
      <c r="FV1160" s="158" t="n">
        <v>1</v>
      </c>
      <c r="FW1160" s="158" t="n">
        <v>1</v>
      </c>
    </row>
    <row r="1161">
      <c r="A1161">
        <f>IF(F1161&gt;1,A1160,IF(AND(I1161&lt;10,paste!A1163&lt;10),RIGHT(H1161,2)&amp;"0"&amp;I1161&amp;"000"&amp;paste!A1163,IF(AND(I1161&lt;10,paste!A1163&gt;=10,paste!A1163&lt;100),RIGHT(H1161,2)&amp;"0"&amp;I1161&amp;"00"&amp;paste!A1163,IF(AND(I1161&lt;10,paste!A1163&gt;=100,paste!A1163&lt;1000),RIGHT(H1161,2)&amp;"0"&amp;I1161&amp;"0"&amp;paste!A1163,IF(AND(I1161&lt;10,paste!A1163&gt;=1000),RIGHT(H1161,2)&amp;"0"&amp;I1161&amp;paste!A1163,IF(AND(I1161&gt;=10,paste!A1163&lt;10),RIGHT(H1161,2)&amp;I1161&amp;"000"&amp;paste!A1163,IF(AND(I1161&gt;=10,paste!A1163&gt;=10,paste!A1163&lt;100),RIGHT(H1161,2)&amp;I1161&amp;"00"&amp;paste!A1163,IF(AND(I1161&gt;=10,paste!A1163&gt;=100,paste!A1163&lt;1000),RIGHT(H1161,2)&amp;I1161&amp;"0"&amp;paste!A1163,RIGHT(H1161,2)&amp;I1161&amp;paste!A1163))))))))</f>
        <v/>
      </c>
      <c r="B1161">
        <f>YEAR(paste!C1163)</f>
        <v/>
      </c>
      <c r="C1161">
        <f>MONTH(paste!C1163)</f>
        <v/>
      </c>
      <c r="D1161">
        <f>DAY(paste!C1163)</f>
        <v/>
      </c>
      <c r="E1161" s="158" t="n">
        <v>0</v>
      </c>
      <c r="F1161">
        <f>IF(AND(L1161=L1160,D1161=D1160),F1160+1,1)</f>
        <v/>
      </c>
      <c r="G1161" s="158" t="n">
        <v>0</v>
      </c>
      <c r="H1161">
        <f>YEAR(paste!C1163)</f>
        <v/>
      </c>
      <c r="I1161">
        <f>MONTH(paste!C1163)</f>
        <v/>
      </c>
      <c r="J1161">
        <f>DAY(paste!C1163)</f>
        <v/>
      </c>
      <c r="K1161">
        <f>A1161</f>
        <v/>
      </c>
      <c r="L1161">
        <f>IF(ISBLANK(VLOOKUP(paste!J1163,'得意先名 (2)'!$B$3:$F$2005,5,FALSE)),paste!P1163,IFERROR(VLOOKUP(paste!J1163,'得意先名 (2)'!$B$3:$F$2005,5,FALSE),"ZZZZZZZZZZZ"))</f>
        <v/>
      </c>
      <c r="M1161">
        <f>IF(L1161="ZZZZZZZZZZZ",paste!J1163&amp;paste!K1163&amp; "  :   "&amp;paste!M1163&amp; "  :   "&amp;paste!P1163,"")</f>
        <v/>
      </c>
      <c r="O1161" s="158" t="n"/>
      <c r="P1161">
        <f>VLOOKUP(L1161,'L_User+EndUser'!$C$2:$K$500,8,FALSE)</f>
        <v/>
      </c>
      <c r="Q1161">
        <f>VLOOKUP(L1161,'L_User+EndUser'!$C$2:$K$500,9,FALSE)</f>
        <v/>
      </c>
      <c r="R1161" s="158" t="n"/>
      <c r="T1161" s="158" t="n"/>
      <c r="V1161" s="158" t="n"/>
      <c r="AB1161">
        <f>paste!J1163</f>
        <v/>
      </c>
      <c r="AC1161">
        <f>L1161</f>
        <v/>
      </c>
      <c r="AO1161">
        <f>YEAR(paste!O1163)</f>
        <v/>
      </c>
      <c r="AP1161">
        <f>MONTH(paste!O1163)</f>
        <v/>
      </c>
      <c r="AQ1161">
        <f>DAY(paste!O1163)</f>
        <v/>
      </c>
      <c r="BD1161">
        <f>IF(paste!L1163="","",paste!L1163)</f>
        <v/>
      </c>
      <c r="BM1161" t="n">
        <v>1</v>
      </c>
      <c r="BN1161">
        <f>VLOOKUP(paste!E1163,L_Product!$A$2:$B$2001,2,FALSE)</f>
        <v/>
      </c>
      <c r="BO1161" s="21" t="n"/>
      <c r="BT1161" t="n">
        <v>2</v>
      </c>
      <c r="BU1161">
        <f>IF($BM$2=1,2,IF($BM$2=18,1))</f>
        <v/>
      </c>
      <c r="BV1161">
        <f>IF($BM$2=1,0,IF($BM$2=18,1))</f>
        <v/>
      </c>
      <c r="BW1161" t="n">
        <v>2</v>
      </c>
      <c r="BX1161" t="n">
        <v>0</v>
      </c>
      <c r="BY1161" t="n">
        <v>3</v>
      </c>
      <c r="BZ1161">
        <f>VLOOKUP(BN1161,L_Product!$B$2:$Z$2001,14,FALSE)</f>
        <v/>
      </c>
      <c r="CA1161">
        <f>paste!H1163</f>
        <v/>
      </c>
      <c r="CB1161">
        <f>BZ1161*CA1161</f>
        <v/>
      </c>
      <c r="CN1161" s="158" t="n">
        <v>1</v>
      </c>
      <c r="CO1161" s="158" t="n">
        <v>1</v>
      </c>
      <c r="CP1161" s="158" t="n">
        <v>1</v>
      </c>
      <c r="CQ1161" s="158" t="n">
        <v>1</v>
      </c>
      <c r="CR1161" s="158" t="n">
        <v>1</v>
      </c>
      <c r="CS1161" s="158" t="n">
        <v>0</v>
      </c>
      <c r="CT1161" s="158" t="n">
        <v>0</v>
      </c>
      <c r="CU1161" s="158" t="n">
        <v>0</v>
      </c>
      <c r="CV1161" s="158" t="n">
        <v>0</v>
      </c>
      <c r="CW1161" s="158" t="n">
        <v>0</v>
      </c>
      <c r="CX1161">
        <f>B1161</f>
        <v/>
      </c>
      <c r="CY1161">
        <f>C1161</f>
        <v/>
      </c>
      <c r="CZ1161">
        <f>D1161</f>
        <v/>
      </c>
      <c r="DA1161" s="158" t="n">
        <v>1900</v>
      </c>
      <c r="DB1161" s="158" t="n">
        <v>1</v>
      </c>
      <c r="DC1161" s="158" t="n">
        <v>1</v>
      </c>
      <c r="DD1161" s="158" t="n">
        <v>1900</v>
      </c>
      <c r="DE1161" s="158" t="n">
        <v>1</v>
      </c>
      <c r="DF1161" s="158" t="n">
        <v>1</v>
      </c>
      <c r="DG1161" s="158" t="n">
        <v>1900</v>
      </c>
      <c r="DH1161" s="158" t="n">
        <v>1</v>
      </c>
      <c r="DI1161" s="158" t="n">
        <v>1</v>
      </c>
      <c r="DJ1161" s="158" t="n">
        <v>1900</v>
      </c>
      <c r="DK1161" s="158" t="n">
        <v>1</v>
      </c>
      <c r="DL1161" s="158" t="n">
        <v>1</v>
      </c>
      <c r="DR1161" s="158" t="n">
        <v>2</v>
      </c>
      <c r="DS1161" s="158" t="n">
        <v>1</v>
      </c>
      <c r="DT1161" s="158" t="n">
        <v>2</v>
      </c>
      <c r="DU1161" s="158" t="n">
        <v>1</v>
      </c>
      <c r="DV1161" s="158" t="n">
        <v>3</v>
      </c>
      <c r="DW1161" s="158" t="n">
        <v>1</v>
      </c>
      <c r="DX1161" s="158" t="n">
        <v>3</v>
      </c>
      <c r="DY1161" s="158" t="n">
        <v>0</v>
      </c>
      <c r="DZ1161" s="158" t="n">
        <v>0</v>
      </c>
      <c r="EA1161" s="158" t="n">
        <v>0</v>
      </c>
      <c r="EB1161" s="158" t="n">
        <v>0</v>
      </c>
      <c r="EC1161" s="158" t="n">
        <v>0</v>
      </c>
      <c r="ED1161" s="158" t="n">
        <v>0</v>
      </c>
      <c r="EE1161" s="158" t="n">
        <v>0</v>
      </c>
      <c r="EF1161" s="158" t="n">
        <v>0</v>
      </c>
      <c r="EG1161" s="158" t="n">
        <v>0</v>
      </c>
      <c r="EH1161" s="158" t="n">
        <v>0</v>
      </c>
      <c r="EI1161" s="158" t="n">
        <v>0</v>
      </c>
      <c r="EJ1161" s="158" t="n">
        <v>0</v>
      </c>
      <c r="EK1161" s="158" t="n">
        <v>0</v>
      </c>
      <c r="EL1161" s="158" t="n">
        <v>0</v>
      </c>
      <c r="EM1161" s="158" t="n">
        <v>0</v>
      </c>
      <c r="EN1161" s="158" t="n">
        <v>0</v>
      </c>
      <c r="EO1161" s="158" t="n">
        <v>0</v>
      </c>
      <c r="EP1161" s="158" t="n">
        <v>0</v>
      </c>
      <c r="EQ1161" s="158" t="n">
        <v>0</v>
      </c>
      <c r="ER1161" s="158" t="n">
        <v>0</v>
      </c>
      <c r="ES1161" s="158" t="n">
        <v>0</v>
      </c>
      <c r="ET1161" s="158" t="n">
        <v>0</v>
      </c>
      <c r="EU1161" s="158" t="n">
        <v>0</v>
      </c>
      <c r="EV1161" s="158" t="n">
        <v>0</v>
      </c>
      <c r="EW1161" s="158" t="n">
        <v>0</v>
      </c>
      <c r="EX1161" s="158" t="n">
        <v>0</v>
      </c>
      <c r="EY1161" s="158" t="n">
        <v>0</v>
      </c>
      <c r="EZ1161" s="158" t="n">
        <v>1900</v>
      </c>
      <c r="FA1161" s="158" t="n">
        <v>1</v>
      </c>
      <c r="FB1161" s="158" t="n">
        <v>1</v>
      </c>
      <c r="FC1161" s="158" t="n">
        <v>1900</v>
      </c>
      <c r="FD1161" s="158" t="n">
        <v>1</v>
      </c>
      <c r="FE1161" s="158" t="n">
        <v>1</v>
      </c>
      <c r="FF1161" s="158" t="n">
        <v>1900</v>
      </c>
      <c r="FG1161" s="158" t="n">
        <v>1</v>
      </c>
      <c r="FH1161" s="158" t="n">
        <v>1</v>
      </c>
      <c r="FI1161" s="158" t="n">
        <v>1900</v>
      </c>
      <c r="FJ1161" s="158" t="n">
        <v>1</v>
      </c>
      <c r="FK1161" s="158" t="n">
        <v>1</v>
      </c>
      <c r="FL1161" s="158" t="n">
        <v>1900</v>
      </c>
      <c r="FM1161" s="158" t="n">
        <v>1</v>
      </c>
      <c r="FN1161" s="158" t="n">
        <v>1</v>
      </c>
      <c r="FO1161" s="158" t="n">
        <v>1900</v>
      </c>
      <c r="FP1161" s="158" t="n">
        <v>1</v>
      </c>
      <c r="FQ1161" s="158" t="n">
        <v>1</v>
      </c>
      <c r="FR1161" s="158" t="n">
        <v>1900</v>
      </c>
      <c r="FS1161" s="158" t="n">
        <v>1</v>
      </c>
      <c r="FT1161" s="158" t="n">
        <v>1</v>
      </c>
      <c r="FU1161" s="158" t="n">
        <v>1900</v>
      </c>
      <c r="FV1161" s="158" t="n">
        <v>1</v>
      </c>
      <c r="FW1161" s="158" t="n">
        <v>1</v>
      </c>
    </row>
    <row r="1162">
      <c r="A1162">
        <f>IF(F1162&gt;1,A1161,IF(AND(I1162&lt;10,paste!A1164&lt;10),RIGHT(H1162,2)&amp;"0"&amp;I1162&amp;"000"&amp;paste!A1164,IF(AND(I1162&lt;10,paste!A1164&gt;=10,paste!A1164&lt;100),RIGHT(H1162,2)&amp;"0"&amp;I1162&amp;"00"&amp;paste!A1164,IF(AND(I1162&lt;10,paste!A1164&gt;=100,paste!A1164&lt;1000),RIGHT(H1162,2)&amp;"0"&amp;I1162&amp;"0"&amp;paste!A1164,IF(AND(I1162&lt;10,paste!A1164&gt;=1000),RIGHT(H1162,2)&amp;"0"&amp;I1162&amp;paste!A1164,IF(AND(I1162&gt;=10,paste!A1164&lt;10),RIGHT(H1162,2)&amp;I1162&amp;"000"&amp;paste!A1164,IF(AND(I1162&gt;=10,paste!A1164&gt;=10,paste!A1164&lt;100),RIGHT(H1162,2)&amp;I1162&amp;"00"&amp;paste!A1164,IF(AND(I1162&gt;=10,paste!A1164&gt;=100,paste!A1164&lt;1000),RIGHT(H1162,2)&amp;I1162&amp;"0"&amp;paste!A1164,RIGHT(H1162,2)&amp;I1162&amp;paste!A1164))))))))</f>
        <v/>
      </c>
      <c r="B1162">
        <f>YEAR(paste!C1164)</f>
        <v/>
      </c>
      <c r="C1162">
        <f>MONTH(paste!C1164)</f>
        <v/>
      </c>
      <c r="D1162">
        <f>DAY(paste!C1164)</f>
        <v/>
      </c>
      <c r="E1162" s="158" t="n">
        <v>0</v>
      </c>
      <c r="F1162">
        <f>IF(AND(L1162=L1161,D1162=D1161),F1161+1,1)</f>
        <v/>
      </c>
      <c r="G1162" s="158" t="n">
        <v>0</v>
      </c>
      <c r="H1162">
        <f>YEAR(paste!C1164)</f>
        <v/>
      </c>
      <c r="I1162">
        <f>MONTH(paste!C1164)</f>
        <v/>
      </c>
      <c r="J1162">
        <f>DAY(paste!C1164)</f>
        <v/>
      </c>
      <c r="K1162">
        <f>A1162</f>
        <v/>
      </c>
      <c r="L1162">
        <f>IF(ISBLANK(VLOOKUP(paste!J1164,'得意先名 (2)'!$B$3:$F$2005,5,FALSE)),paste!P1164,IFERROR(VLOOKUP(paste!J1164,'得意先名 (2)'!$B$3:$F$2005,5,FALSE),"ZZZZZZZZZZZ"))</f>
        <v/>
      </c>
      <c r="M1162">
        <f>IF(L1162="ZZZZZZZZZZZ",paste!J1164&amp;paste!K1164&amp; "  :   "&amp;paste!M1164&amp; "  :   "&amp;paste!P1164,"")</f>
        <v/>
      </c>
      <c r="O1162" s="158" t="n"/>
      <c r="P1162">
        <f>VLOOKUP(L1162,'L_User+EndUser'!$C$2:$K$500,8,FALSE)</f>
        <v/>
      </c>
      <c r="Q1162">
        <f>VLOOKUP(L1162,'L_User+EndUser'!$C$2:$K$500,9,FALSE)</f>
        <v/>
      </c>
      <c r="R1162" s="158" t="n"/>
      <c r="T1162" s="158" t="n"/>
      <c r="V1162" s="158" t="n"/>
      <c r="AB1162">
        <f>paste!J1164</f>
        <v/>
      </c>
      <c r="AC1162">
        <f>L1162</f>
        <v/>
      </c>
      <c r="AO1162">
        <f>YEAR(paste!O1164)</f>
        <v/>
      </c>
      <c r="AP1162">
        <f>MONTH(paste!O1164)</f>
        <v/>
      </c>
      <c r="AQ1162">
        <f>DAY(paste!O1164)</f>
        <v/>
      </c>
      <c r="BD1162">
        <f>IF(paste!L1164="","",paste!L1164)</f>
        <v/>
      </c>
      <c r="BM1162" t="n">
        <v>1</v>
      </c>
      <c r="BN1162">
        <f>VLOOKUP(paste!E1164,L_Product!$A$2:$B$2001,2,FALSE)</f>
        <v/>
      </c>
      <c r="BO1162" s="21" t="n"/>
      <c r="BT1162" t="n">
        <v>2</v>
      </c>
      <c r="BU1162">
        <f>IF($BM$2=1,2,IF($BM$2=18,1))</f>
        <v/>
      </c>
      <c r="BV1162">
        <f>IF($BM$2=1,0,IF($BM$2=18,1))</f>
        <v/>
      </c>
      <c r="BW1162" t="n">
        <v>2</v>
      </c>
      <c r="BX1162" t="n">
        <v>0</v>
      </c>
      <c r="BY1162" t="n">
        <v>3</v>
      </c>
      <c r="BZ1162">
        <f>VLOOKUP(BN1162,L_Product!$B$2:$Z$2001,14,FALSE)</f>
        <v/>
      </c>
      <c r="CA1162">
        <f>paste!H1164</f>
        <v/>
      </c>
      <c r="CB1162">
        <f>BZ1162*CA1162</f>
        <v/>
      </c>
      <c r="CN1162" s="158" t="n">
        <v>1</v>
      </c>
      <c r="CO1162" s="158" t="n">
        <v>1</v>
      </c>
      <c r="CP1162" s="158" t="n">
        <v>1</v>
      </c>
      <c r="CQ1162" s="158" t="n">
        <v>1</v>
      </c>
      <c r="CR1162" s="158" t="n">
        <v>1</v>
      </c>
      <c r="CS1162" s="158" t="n">
        <v>0</v>
      </c>
      <c r="CT1162" s="158" t="n">
        <v>0</v>
      </c>
      <c r="CU1162" s="158" t="n">
        <v>0</v>
      </c>
      <c r="CV1162" s="158" t="n">
        <v>0</v>
      </c>
      <c r="CW1162" s="158" t="n">
        <v>0</v>
      </c>
      <c r="CX1162">
        <f>B1162</f>
        <v/>
      </c>
      <c r="CY1162">
        <f>C1162</f>
        <v/>
      </c>
      <c r="CZ1162">
        <f>D1162</f>
        <v/>
      </c>
      <c r="DA1162" s="158" t="n">
        <v>1900</v>
      </c>
      <c r="DB1162" s="158" t="n">
        <v>1</v>
      </c>
      <c r="DC1162" s="158" t="n">
        <v>1</v>
      </c>
      <c r="DD1162" s="158" t="n">
        <v>1900</v>
      </c>
      <c r="DE1162" s="158" t="n">
        <v>1</v>
      </c>
      <c r="DF1162" s="158" t="n">
        <v>1</v>
      </c>
      <c r="DG1162" s="158" t="n">
        <v>1900</v>
      </c>
      <c r="DH1162" s="158" t="n">
        <v>1</v>
      </c>
      <c r="DI1162" s="158" t="n">
        <v>1</v>
      </c>
      <c r="DJ1162" s="158" t="n">
        <v>1900</v>
      </c>
      <c r="DK1162" s="158" t="n">
        <v>1</v>
      </c>
      <c r="DL1162" s="158" t="n">
        <v>1</v>
      </c>
      <c r="DR1162" s="158" t="n">
        <v>2</v>
      </c>
      <c r="DS1162" s="158" t="n">
        <v>1</v>
      </c>
      <c r="DT1162" s="158" t="n">
        <v>2</v>
      </c>
      <c r="DU1162" s="158" t="n">
        <v>1</v>
      </c>
      <c r="DV1162" s="158" t="n">
        <v>3</v>
      </c>
      <c r="DW1162" s="158" t="n">
        <v>1</v>
      </c>
      <c r="DX1162" s="158" t="n">
        <v>3</v>
      </c>
      <c r="DY1162" s="158" t="n">
        <v>0</v>
      </c>
      <c r="DZ1162" s="158" t="n">
        <v>0</v>
      </c>
      <c r="EA1162" s="158" t="n">
        <v>0</v>
      </c>
      <c r="EB1162" s="158" t="n">
        <v>0</v>
      </c>
      <c r="EC1162" s="158" t="n">
        <v>0</v>
      </c>
      <c r="ED1162" s="158" t="n">
        <v>0</v>
      </c>
      <c r="EE1162" s="158" t="n">
        <v>0</v>
      </c>
      <c r="EF1162" s="158" t="n">
        <v>0</v>
      </c>
      <c r="EG1162" s="158" t="n">
        <v>0</v>
      </c>
      <c r="EH1162" s="158" t="n">
        <v>0</v>
      </c>
      <c r="EI1162" s="158" t="n">
        <v>0</v>
      </c>
      <c r="EJ1162" s="158" t="n">
        <v>0</v>
      </c>
      <c r="EK1162" s="158" t="n">
        <v>0</v>
      </c>
      <c r="EL1162" s="158" t="n">
        <v>0</v>
      </c>
      <c r="EM1162" s="158" t="n">
        <v>0</v>
      </c>
      <c r="EN1162" s="158" t="n">
        <v>0</v>
      </c>
      <c r="EO1162" s="158" t="n">
        <v>0</v>
      </c>
      <c r="EP1162" s="158" t="n">
        <v>0</v>
      </c>
      <c r="EQ1162" s="158" t="n">
        <v>0</v>
      </c>
      <c r="ER1162" s="158" t="n">
        <v>0</v>
      </c>
      <c r="ES1162" s="158" t="n">
        <v>0</v>
      </c>
      <c r="ET1162" s="158" t="n">
        <v>0</v>
      </c>
      <c r="EU1162" s="158" t="n">
        <v>0</v>
      </c>
      <c r="EV1162" s="158" t="n">
        <v>0</v>
      </c>
      <c r="EW1162" s="158" t="n">
        <v>0</v>
      </c>
      <c r="EX1162" s="158" t="n">
        <v>0</v>
      </c>
      <c r="EY1162" s="158" t="n">
        <v>0</v>
      </c>
      <c r="EZ1162" s="158" t="n">
        <v>1900</v>
      </c>
      <c r="FA1162" s="158" t="n">
        <v>1</v>
      </c>
      <c r="FB1162" s="158" t="n">
        <v>1</v>
      </c>
      <c r="FC1162" s="158" t="n">
        <v>1900</v>
      </c>
      <c r="FD1162" s="158" t="n">
        <v>1</v>
      </c>
      <c r="FE1162" s="158" t="n">
        <v>1</v>
      </c>
      <c r="FF1162" s="158" t="n">
        <v>1900</v>
      </c>
      <c r="FG1162" s="158" t="n">
        <v>1</v>
      </c>
      <c r="FH1162" s="158" t="n">
        <v>1</v>
      </c>
      <c r="FI1162" s="158" t="n">
        <v>1900</v>
      </c>
      <c r="FJ1162" s="158" t="n">
        <v>1</v>
      </c>
      <c r="FK1162" s="158" t="n">
        <v>1</v>
      </c>
      <c r="FL1162" s="158" t="n">
        <v>1900</v>
      </c>
      <c r="FM1162" s="158" t="n">
        <v>1</v>
      </c>
      <c r="FN1162" s="158" t="n">
        <v>1</v>
      </c>
      <c r="FO1162" s="158" t="n">
        <v>1900</v>
      </c>
      <c r="FP1162" s="158" t="n">
        <v>1</v>
      </c>
      <c r="FQ1162" s="158" t="n">
        <v>1</v>
      </c>
      <c r="FR1162" s="158" t="n">
        <v>1900</v>
      </c>
      <c r="FS1162" s="158" t="n">
        <v>1</v>
      </c>
      <c r="FT1162" s="158" t="n">
        <v>1</v>
      </c>
      <c r="FU1162" s="158" t="n">
        <v>1900</v>
      </c>
      <c r="FV1162" s="158" t="n">
        <v>1</v>
      </c>
      <c r="FW1162" s="158" t="n">
        <v>1</v>
      </c>
    </row>
    <row r="1163">
      <c r="A1163">
        <f>IF(F1163&gt;1,A1162,IF(AND(I1163&lt;10,paste!A1165&lt;10),RIGHT(H1163,2)&amp;"0"&amp;I1163&amp;"000"&amp;paste!A1165,IF(AND(I1163&lt;10,paste!A1165&gt;=10,paste!A1165&lt;100),RIGHT(H1163,2)&amp;"0"&amp;I1163&amp;"00"&amp;paste!A1165,IF(AND(I1163&lt;10,paste!A1165&gt;=100,paste!A1165&lt;1000),RIGHT(H1163,2)&amp;"0"&amp;I1163&amp;"0"&amp;paste!A1165,IF(AND(I1163&lt;10,paste!A1165&gt;=1000),RIGHT(H1163,2)&amp;"0"&amp;I1163&amp;paste!A1165,IF(AND(I1163&gt;=10,paste!A1165&lt;10),RIGHT(H1163,2)&amp;I1163&amp;"000"&amp;paste!A1165,IF(AND(I1163&gt;=10,paste!A1165&gt;=10,paste!A1165&lt;100),RIGHT(H1163,2)&amp;I1163&amp;"00"&amp;paste!A1165,IF(AND(I1163&gt;=10,paste!A1165&gt;=100,paste!A1165&lt;1000),RIGHT(H1163,2)&amp;I1163&amp;"0"&amp;paste!A1165,RIGHT(H1163,2)&amp;I1163&amp;paste!A1165))))))))</f>
        <v/>
      </c>
      <c r="B1163">
        <f>YEAR(paste!C1165)</f>
        <v/>
      </c>
      <c r="C1163">
        <f>MONTH(paste!C1165)</f>
        <v/>
      </c>
      <c r="D1163">
        <f>DAY(paste!C1165)</f>
        <v/>
      </c>
      <c r="E1163" s="158" t="n">
        <v>0</v>
      </c>
      <c r="F1163">
        <f>IF(AND(L1163=L1162,D1163=D1162),F1162+1,1)</f>
        <v/>
      </c>
      <c r="G1163" s="158" t="n">
        <v>0</v>
      </c>
      <c r="H1163">
        <f>YEAR(paste!C1165)</f>
        <v/>
      </c>
      <c r="I1163">
        <f>MONTH(paste!C1165)</f>
        <v/>
      </c>
      <c r="J1163">
        <f>DAY(paste!C1165)</f>
        <v/>
      </c>
      <c r="K1163">
        <f>A1163</f>
        <v/>
      </c>
      <c r="L1163">
        <f>IF(ISBLANK(VLOOKUP(paste!J1165,'得意先名 (2)'!$B$3:$F$2005,5,FALSE)),paste!P1165,IFERROR(VLOOKUP(paste!J1165,'得意先名 (2)'!$B$3:$F$2005,5,FALSE),"ZZZZZZZZZZZ"))</f>
        <v/>
      </c>
      <c r="M1163">
        <f>IF(L1163="ZZZZZZZZZZZ",paste!J1165&amp;paste!K1165&amp; "  :   "&amp;paste!M1165&amp; "  :   "&amp;paste!P1165,"")</f>
        <v/>
      </c>
      <c r="O1163" s="158" t="n"/>
      <c r="P1163">
        <f>VLOOKUP(L1163,'L_User+EndUser'!$C$2:$K$500,8,FALSE)</f>
        <v/>
      </c>
      <c r="Q1163">
        <f>VLOOKUP(L1163,'L_User+EndUser'!$C$2:$K$500,9,FALSE)</f>
        <v/>
      </c>
      <c r="R1163" s="158" t="n"/>
      <c r="T1163" s="158" t="n"/>
      <c r="V1163" s="158" t="n"/>
      <c r="AB1163">
        <f>paste!J1165</f>
        <v/>
      </c>
      <c r="AC1163">
        <f>L1163</f>
        <v/>
      </c>
      <c r="AO1163">
        <f>YEAR(paste!O1165)</f>
        <v/>
      </c>
      <c r="AP1163">
        <f>MONTH(paste!O1165)</f>
        <v/>
      </c>
      <c r="AQ1163">
        <f>DAY(paste!O1165)</f>
        <v/>
      </c>
      <c r="BD1163">
        <f>IF(paste!L1165="","",paste!L1165)</f>
        <v/>
      </c>
      <c r="BM1163" t="n">
        <v>1</v>
      </c>
      <c r="BN1163">
        <f>VLOOKUP(paste!E1165,L_Product!$A$2:$B$2001,2,FALSE)</f>
        <v/>
      </c>
      <c r="BO1163" s="21" t="n"/>
      <c r="BT1163" t="n">
        <v>2</v>
      </c>
      <c r="BU1163">
        <f>IF($BM$2=1,2,IF($BM$2=18,1))</f>
        <v/>
      </c>
      <c r="BV1163">
        <f>IF($BM$2=1,0,IF($BM$2=18,1))</f>
        <v/>
      </c>
      <c r="BW1163" t="n">
        <v>2</v>
      </c>
      <c r="BX1163" t="n">
        <v>0</v>
      </c>
      <c r="BY1163" t="n">
        <v>3</v>
      </c>
      <c r="BZ1163">
        <f>VLOOKUP(BN1163,L_Product!$B$2:$Z$2001,14,FALSE)</f>
        <v/>
      </c>
      <c r="CA1163">
        <f>paste!H1165</f>
        <v/>
      </c>
      <c r="CB1163">
        <f>BZ1163*CA1163</f>
        <v/>
      </c>
      <c r="CN1163" s="158" t="n">
        <v>1</v>
      </c>
      <c r="CO1163" s="158" t="n">
        <v>1</v>
      </c>
      <c r="CP1163" s="158" t="n">
        <v>1</v>
      </c>
      <c r="CQ1163" s="158" t="n">
        <v>1</v>
      </c>
      <c r="CR1163" s="158" t="n">
        <v>1</v>
      </c>
      <c r="CS1163" s="158" t="n">
        <v>0</v>
      </c>
      <c r="CT1163" s="158" t="n">
        <v>0</v>
      </c>
      <c r="CU1163" s="158" t="n">
        <v>0</v>
      </c>
      <c r="CV1163" s="158" t="n">
        <v>0</v>
      </c>
      <c r="CW1163" s="158" t="n">
        <v>0</v>
      </c>
      <c r="CX1163">
        <f>B1163</f>
        <v/>
      </c>
      <c r="CY1163">
        <f>C1163</f>
        <v/>
      </c>
      <c r="CZ1163">
        <f>D1163</f>
        <v/>
      </c>
      <c r="DA1163" s="158" t="n">
        <v>1900</v>
      </c>
      <c r="DB1163" s="158" t="n">
        <v>1</v>
      </c>
      <c r="DC1163" s="158" t="n">
        <v>1</v>
      </c>
      <c r="DD1163" s="158" t="n">
        <v>1900</v>
      </c>
      <c r="DE1163" s="158" t="n">
        <v>1</v>
      </c>
      <c r="DF1163" s="158" t="n">
        <v>1</v>
      </c>
      <c r="DG1163" s="158" t="n">
        <v>1900</v>
      </c>
      <c r="DH1163" s="158" t="n">
        <v>1</v>
      </c>
      <c r="DI1163" s="158" t="n">
        <v>1</v>
      </c>
      <c r="DJ1163" s="158" t="n">
        <v>1900</v>
      </c>
      <c r="DK1163" s="158" t="n">
        <v>1</v>
      </c>
      <c r="DL1163" s="158" t="n">
        <v>1</v>
      </c>
      <c r="DR1163" s="158" t="n">
        <v>2</v>
      </c>
      <c r="DS1163" s="158" t="n">
        <v>1</v>
      </c>
      <c r="DT1163" s="158" t="n">
        <v>2</v>
      </c>
      <c r="DU1163" s="158" t="n">
        <v>1</v>
      </c>
      <c r="DV1163" s="158" t="n">
        <v>3</v>
      </c>
      <c r="DW1163" s="158" t="n">
        <v>1</v>
      </c>
      <c r="DX1163" s="158" t="n">
        <v>3</v>
      </c>
      <c r="DY1163" s="158" t="n">
        <v>0</v>
      </c>
      <c r="DZ1163" s="158" t="n">
        <v>0</v>
      </c>
      <c r="EA1163" s="158" t="n">
        <v>0</v>
      </c>
      <c r="EB1163" s="158" t="n">
        <v>0</v>
      </c>
      <c r="EC1163" s="158" t="n">
        <v>0</v>
      </c>
      <c r="ED1163" s="158" t="n">
        <v>0</v>
      </c>
      <c r="EE1163" s="158" t="n">
        <v>0</v>
      </c>
      <c r="EF1163" s="158" t="n">
        <v>0</v>
      </c>
      <c r="EG1163" s="158" t="n">
        <v>0</v>
      </c>
      <c r="EH1163" s="158" t="n">
        <v>0</v>
      </c>
      <c r="EI1163" s="158" t="n">
        <v>0</v>
      </c>
      <c r="EJ1163" s="158" t="n">
        <v>0</v>
      </c>
      <c r="EK1163" s="158" t="n">
        <v>0</v>
      </c>
      <c r="EL1163" s="158" t="n">
        <v>0</v>
      </c>
      <c r="EM1163" s="158" t="n">
        <v>0</v>
      </c>
      <c r="EN1163" s="158" t="n">
        <v>0</v>
      </c>
      <c r="EO1163" s="158" t="n">
        <v>0</v>
      </c>
      <c r="EP1163" s="158" t="n">
        <v>0</v>
      </c>
      <c r="EQ1163" s="158" t="n">
        <v>0</v>
      </c>
      <c r="ER1163" s="158" t="n">
        <v>0</v>
      </c>
      <c r="ES1163" s="158" t="n">
        <v>0</v>
      </c>
      <c r="ET1163" s="158" t="n">
        <v>0</v>
      </c>
      <c r="EU1163" s="158" t="n">
        <v>0</v>
      </c>
      <c r="EV1163" s="158" t="n">
        <v>0</v>
      </c>
      <c r="EW1163" s="158" t="n">
        <v>0</v>
      </c>
      <c r="EX1163" s="158" t="n">
        <v>0</v>
      </c>
      <c r="EY1163" s="158" t="n">
        <v>0</v>
      </c>
      <c r="EZ1163" s="158" t="n">
        <v>1900</v>
      </c>
      <c r="FA1163" s="158" t="n">
        <v>1</v>
      </c>
      <c r="FB1163" s="158" t="n">
        <v>1</v>
      </c>
      <c r="FC1163" s="158" t="n">
        <v>1900</v>
      </c>
      <c r="FD1163" s="158" t="n">
        <v>1</v>
      </c>
      <c r="FE1163" s="158" t="n">
        <v>1</v>
      </c>
      <c r="FF1163" s="158" t="n">
        <v>1900</v>
      </c>
      <c r="FG1163" s="158" t="n">
        <v>1</v>
      </c>
      <c r="FH1163" s="158" t="n">
        <v>1</v>
      </c>
      <c r="FI1163" s="158" t="n">
        <v>1900</v>
      </c>
      <c r="FJ1163" s="158" t="n">
        <v>1</v>
      </c>
      <c r="FK1163" s="158" t="n">
        <v>1</v>
      </c>
      <c r="FL1163" s="158" t="n">
        <v>1900</v>
      </c>
      <c r="FM1163" s="158" t="n">
        <v>1</v>
      </c>
      <c r="FN1163" s="158" t="n">
        <v>1</v>
      </c>
      <c r="FO1163" s="158" t="n">
        <v>1900</v>
      </c>
      <c r="FP1163" s="158" t="n">
        <v>1</v>
      </c>
      <c r="FQ1163" s="158" t="n">
        <v>1</v>
      </c>
      <c r="FR1163" s="158" t="n">
        <v>1900</v>
      </c>
      <c r="FS1163" s="158" t="n">
        <v>1</v>
      </c>
      <c r="FT1163" s="158" t="n">
        <v>1</v>
      </c>
      <c r="FU1163" s="158" t="n">
        <v>1900</v>
      </c>
      <c r="FV1163" s="158" t="n">
        <v>1</v>
      </c>
      <c r="FW1163" s="158" t="n">
        <v>1</v>
      </c>
    </row>
    <row r="1164">
      <c r="A1164">
        <f>IF(F1164&gt;1,A1163,IF(AND(I1164&lt;10,paste!A1166&lt;10),RIGHT(H1164,2)&amp;"0"&amp;I1164&amp;"000"&amp;paste!A1166,IF(AND(I1164&lt;10,paste!A1166&gt;=10,paste!A1166&lt;100),RIGHT(H1164,2)&amp;"0"&amp;I1164&amp;"00"&amp;paste!A1166,IF(AND(I1164&lt;10,paste!A1166&gt;=100,paste!A1166&lt;1000),RIGHT(H1164,2)&amp;"0"&amp;I1164&amp;"0"&amp;paste!A1166,IF(AND(I1164&lt;10,paste!A1166&gt;=1000),RIGHT(H1164,2)&amp;"0"&amp;I1164&amp;paste!A1166,IF(AND(I1164&gt;=10,paste!A1166&lt;10),RIGHT(H1164,2)&amp;I1164&amp;"000"&amp;paste!A1166,IF(AND(I1164&gt;=10,paste!A1166&gt;=10,paste!A1166&lt;100),RIGHT(H1164,2)&amp;I1164&amp;"00"&amp;paste!A1166,IF(AND(I1164&gt;=10,paste!A1166&gt;=100,paste!A1166&lt;1000),RIGHT(H1164,2)&amp;I1164&amp;"0"&amp;paste!A1166,RIGHT(H1164,2)&amp;I1164&amp;paste!A1166))))))))</f>
        <v/>
      </c>
      <c r="B1164">
        <f>YEAR(paste!C1166)</f>
        <v/>
      </c>
      <c r="C1164">
        <f>MONTH(paste!C1166)</f>
        <v/>
      </c>
      <c r="D1164">
        <f>DAY(paste!C1166)</f>
        <v/>
      </c>
      <c r="E1164" s="158" t="n">
        <v>0</v>
      </c>
      <c r="F1164">
        <f>IF(AND(L1164=L1163,D1164=D1163),F1163+1,1)</f>
        <v/>
      </c>
      <c r="G1164" s="158" t="n">
        <v>0</v>
      </c>
      <c r="H1164">
        <f>YEAR(paste!C1166)</f>
        <v/>
      </c>
      <c r="I1164">
        <f>MONTH(paste!C1166)</f>
        <v/>
      </c>
      <c r="J1164">
        <f>DAY(paste!C1166)</f>
        <v/>
      </c>
      <c r="K1164">
        <f>A1164</f>
        <v/>
      </c>
      <c r="L1164">
        <f>IF(ISBLANK(VLOOKUP(paste!J1166,'得意先名 (2)'!$B$3:$F$2005,5,FALSE)),paste!P1166,IFERROR(VLOOKUP(paste!J1166,'得意先名 (2)'!$B$3:$F$2005,5,FALSE),"ZZZZZZZZZZZ"))</f>
        <v/>
      </c>
      <c r="M1164">
        <f>IF(L1164="ZZZZZZZZZZZ",paste!J1166&amp;paste!K1166&amp; "  :   "&amp;paste!M1166&amp; "  :   "&amp;paste!P1166,"")</f>
        <v/>
      </c>
      <c r="O1164" s="158" t="n"/>
      <c r="P1164">
        <f>VLOOKUP(L1164,'L_User+EndUser'!$C$2:$K$500,8,FALSE)</f>
        <v/>
      </c>
      <c r="Q1164">
        <f>VLOOKUP(L1164,'L_User+EndUser'!$C$2:$K$500,9,FALSE)</f>
        <v/>
      </c>
      <c r="R1164" s="158" t="n"/>
      <c r="T1164" s="158" t="n"/>
      <c r="V1164" s="158" t="n"/>
      <c r="AB1164">
        <f>paste!J1166</f>
        <v/>
      </c>
      <c r="AC1164">
        <f>L1164</f>
        <v/>
      </c>
      <c r="AO1164">
        <f>YEAR(paste!O1166)</f>
        <v/>
      </c>
      <c r="AP1164">
        <f>MONTH(paste!O1166)</f>
        <v/>
      </c>
      <c r="AQ1164">
        <f>DAY(paste!O1166)</f>
        <v/>
      </c>
      <c r="BD1164">
        <f>IF(paste!L1166="","",paste!L1166)</f>
        <v/>
      </c>
      <c r="BM1164" t="n">
        <v>1</v>
      </c>
      <c r="BN1164">
        <f>VLOOKUP(paste!E1166,L_Product!$A$2:$B$2001,2,FALSE)</f>
        <v/>
      </c>
      <c r="BO1164" s="21" t="n"/>
      <c r="BT1164" t="n">
        <v>2</v>
      </c>
      <c r="BU1164">
        <f>IF($BM$2=1,2,IF($BM$2=18,1))</f>
        <v/>
      </c>
      <c r="BV1164">
        <f>IF($BM$2=1,0,IF($BM$2=18,1))</f>
        <v/>
      </c>
      <c r="BW1164" t="n">
        <v>2</v>
      </c>
      <c r="BX1164" t="n">
        <v>0</v>
      </c>
      <c r="BY1164" t="n">
        <v>3</v>
      </c>
      <c r="BZ1164">
        <f>VLOOKUP(BN1164,L_Product!$B$2:$Z$2001,14,FALSE)</f>
        <v/>
      </c>
      <c r="CA1164">
        <f>paste!H1166</f>
        <v/>
      </c>
      <c r="CB1164">
        <f>BZ1164*CA1164</f>
        <v/>
      </c>
      <c r="CN1164" s="158" t="n">
        <v>1</v>
      </c>
      <c r="CO1164" s="158" t="n">
        <v>1</v>
      </c>
      <c r="CP1164" s="158" t="n">
        <v>1</v>
      </c>
      <c r="CQ1164" s="158" t="n">
        <v>1</v>
      </c>
      <c r="CR1164" s="158" t="n">
        <v>1</v>
      </c>
      <c r="CS1164" s="158" t="n">
        <v>0</v>
      </c>
      <c r="CT1164" s="158" t="n">
        <v>0</v>
      </c>
      <c r="CU1164" s="158" t="n">
        <v>0</v>
      </c>
      <c r="CV1164" s="158" t="n">
        <v>0</v>
      </c>
      <c r="CW1164" s="158" t="n">
        <v>0</v>
      </c>
      <c r="CX1164">
        <f>B1164</f>
        <v/>
      </c>
      <c r="CY1164">
        <f>C1164</f>
        <v/>
      </c>
      <c r="CZ1164">
        <f>D1164</f>
        <v/>
      </c>
      <c r="DA1164" s="158" t="n">
        <v>1900</v>
      </c>
      <c r="DB1164" s="158" t="n">
        <v>1</v>
      </c>
      <c r="DC1164" s="158" t="n">
        <v>1</v>
      </c>
      <c r="DD1164" s="158" t="n">
        <v>1900</v>
      </c>
      <c r="DE1164" s="158" t="n">
        <v>1</v>
      </c>
      <c r="DF1164" s="158" t="n">
        <v>1</v>
      </c>
      <c r="DG1164" s="158" t="n">
        <v>1900</v>
      </c>
      <c r="DH1164" s="158" t="n">
        <v>1</v>
      </c>
      <c r="DI1164" s="158" t="n">
        <v>1</v>
      </c>
      <c r="DJ1164" s="158" t="n">
        <v>1900</v>
      </c>
      <c r="DK1164" s="158" t="n">
        <v>1</v>
      </c>
      <c r="DL1164" s="158" t="n">
        <v>1</v>
      </c>
      <c r="DR1164" s="158" t="n">
        <v>2</v>
      </c>
      <c r="DS1164" s="158" t="n">
        <v>1</v>
      </c>
      <c r="DT1164" s="158" t="n">
        <v>2</v>
      </c>
      <c r="DU1164" s="158" t="n">
        <v>1</v>
      </c>
      <c r="DV1164" s="158" t="n">
        <v>3</v>
      </c>
      <c r="DW1164" s="158" t="n">
        <v>1</v>
      </c>
      <c r="DX1164" s="158" t="n">
        <v>3</v>
      </c>
      <c r="DY1164" s="158" t="n">
        <v>0</v>
      </c>
      <c r="DZ1164" s="158" t="n">
        <v>0</v>
      </c>
      <c r="EA1164" s="158" t="n">
        <v>0</v>
      </c>
      <c r="EB1164" s="158" t="n">
        <v>0</v>
      </c>
      <c r="EC1164" s="158" t="n">
        <v>0</v>
      </c>
      <c r="ED1164" s="158" t="n">
        <v>0</v>
      </c>
      <c r="EE1164" s="158" t="n">
        <v>0</v>
      </c>
      <c r="EF1164" s="158" t="n">
        <v>0</v>
      </c>
      <c r="EG1164" s="158" t="n">
        <v>0</v>
      </c>
      <c r="EH1164" s="158" t="n">
        <v>0</v>
      </c>
      <c r="EI1164" s="158" t="n">
        <v>0</v>
      </c>
      <c r="EJ1164" s="158" t="n">
        <v>0</v>
      </c>
      <c r="EK1164" s="158" t="n">
        <v>0</v>
      </c>
      <c r="EL1164" s="158" t="n">
        <v>0</v>
      </c>
      <c r="EM1164" s="158" t="n">
        <v>0</v>
      </c>
      <c r="EN1164" s="158" t="n">
        <v>0</v>
      </c>
      <c r="EO1164" s="158" t="n">
        <v>0</v>
      </c>
      <c r="EP1164" s="158" t="n">
        <v>0</v>
      </c>
      <c r="EQ1164" s="158" t="n">
        <v>0</v>
      </c>
      <c r="ER1164" s="158" t="n">
        <v>0</v>
      </c>
      <c r="ES1164" s="158" t="n">
        <v>0</v>
      </c>
      <c r="ET1164" s="158" t="n">
        <v>0</v>
      </c>
      <c r="EU1164" s="158" t="n">
        <v>0</v>
      </c>
      <c r="EV1164" s="158" t="n">
        <v>0</v>
      </c>
      <c r="EW1164" s="158" t="n">
        <v>0</v>
      </c>
      <c r="EX1164" s="158" t="n">
        <v>0</v>
      </c>
      <c r="EY1164" s="158" t="n">
        <v>0</v>
      </c>
      <c r="EZ1164" s="158" t="n">
        <v>1900</v>
      </c>
      <c r="FA1164" s="158" t="n">
        <v>1</v>
      </c>
      <c r="FB1164" s="158" t="n">
        <v>1</v>
      </c>
      <c r="FC1164" s="158" t="n">
        <v>1900</v>
      </c>
      <c r="FD1164" s="158" t="n">
        <v>1</v>
      </c>
      <c r="FE1164" s="158" t="n">
        <v>1</v>
      </c>
      <c r="FF1164" s="158" t="n">
        <v>1900</v>
      </c>
      <c r="FG1164" s="158" t="n">
        <v>1</v>
      </c>
      <c r="FH1164" s="158" t="n">
        <v>1</v>
      </c>
      <c r="FI1164" s="158" t="n">
        <v>1900</v>
      </c>
      <c r="FJ1164" s="158" t="n">
        <v>1</v>
      </c>
      <c r="FK1164" s="158" t="n">
        <v>1</v>
      </c>
      <c r="FL1164" s="158" t="n">
        <v>1900</v>
      </c>
      <c r="FM1164" s="158" t="n">
        <v>1</v>
      </c>
      <c r="FN1164" s="158" t="n">
        <v>1</v>
      </c>
      <c r="FO1164" s="158" t="n">
        <v>1900</v>
      </c>
      <c r="FP1164" s="158" t="n">
        <v>1</v>
      </c>
      <c r="FQ1164" s="158" t="n">
        <v>1</v>
      </c>
      <c r="FR1164" s="158" t="n">
        <v>1900</v>
      </c>
      <c r="FS1164" s="158" t="n">
        <v>1</v>
      </c>
      <c r="FT1164" s="158" t="n">
        <v>1</v>
      </c>
      <c r="FU1164" s="158" t="n">
        <v>1900</v>
      </c>
      <c r="FV1164" s="158" t="n">
        <v>1</v>
      </c>
      <c r="FW1164" s="158" t="n">
        <v>1</v>
      </c>
    </row>
    <row r="1165">
      <c r="A1165">
        <f>IF(F1165&gt;1,A1164,IF(AND(I1165&lt;10,paste!A1167&lt;10),RIGHT(H1165,2)&amp;"0"&amp;I1165&amp;"000"&amp;paste!A1167,IF(AND(I1165&lt;10,paste!A1167&gt;=10,paste!A1167&lt;100),RIGHT(H1165,2)&amp;"0"&amp;I1165&amp;"00"&amp;paste!A1167,IF(AND(I1165&lt;10,paste!A1167&gt;=100,paste!A1167&lt;1000),RIGHT(H1165,2)&amp;"0"&amp;I1165&amp;"0"&amp;paste!A1167,IF(AND(I1165&lt;10,paste!A1167&gt;=1000),RIGHT(H1165,2)&amp;"0"&amp;I1165&amp;paste!A1167,IF(AND(I1165&gt;=10,paste!A1167&lt;10),RIGHT(H1165,2)&amp;I1165&amp;"000"&amp;paste!A1167,IF(AND(I1165&gt;=10,paste!A1167&gt;=10,paste!A1167&lt;100),RIGHT(H1165,2)&amp;I1165&amp;"00"&amp;paste!A1167,IF(AND(I1165&gt;=10,paste!A1167&gt;=100,paste!A1167&lt;1000),RIGHT(H1165,2)&amp;I1165&amp;"0"&amp;paste!A1167,RIGHT(H1165,2)&amp;I1165&amp;paste!A1167))))))))</f>
        <v/>
      </c>
      <c r="B1165">
        <f>YEAR(paste!C1167)</f>
        <v/>
      </c>
      <c r="C1165">
        <f>MONTH(paste!C1167)</f>
        <v/>
      </c>
      <c r="D1165">
        <f>DAY(paste!C1167)</f>
        <v/>
      </c>
      <c r="E1165" s="158" t="n">
        <v>0</v>
      </c>
      <c r="F1165">
        <f>IF(AND(L1165=L1164,D1165=D1164),F1164+1,1)</f>
        <v/>
      </c>
      <c r="G1165" s="158" t="n">
        <v>0</v>
      </c>
      <c r="H1165">
        <f>YEAR(paste!C1167)</f>
        <v/>
      </c>
      <c r="I1165">
        <f>MONTH(paste!C1167)</f>
        <v/>
      </c>
      <c r="J1165">
        <f>DAY(paste!C1167)</f>
        <v/>
      </c>
      <c r="K1165">
        <f>A1165</f>
        <v/>
      </c>
      <c r="L1165">
        <f>IF(ISBLANK(VLOOKUP(paste!J1167,'得意先名 (2)'!$B$3:$F$2005,5,FALSE)),paste!P1167,IFERROR(VLOOKUP(paste!J1167,'得意先名 (2)'!$B$3:$F$2005,5,FALSE),"ZZZZZZZZZZZ"))</f>
        <v/>
      </c>
      <c r="M1165">
        <f>IF(L1165="ZZZZZZZZZZZ",paste!J1167&amp;paste!K1167&amp; "  :   "&amp;paste!M1167&amp; "  :   "&amp;paste!P1167,"")</f>
        <v/>
      </c>
      <c r="O1165" s="158" t="n"/>
      <c r="P1165">
        <f>VLOOKUP(L1165,'L_User+EndUser'!$C$2:$K$500,8,FALSE)</f>
        <v/>
      </c>
      <c r="Q1165">
        <f>VLOOKUP(L1165,'L_User+EndUser'!$C$2:$K$500,9,FALSE)</f>
        <v/>
      </c>
      <c r="R1165" s="158" t="n"/>
      <c r="T1165" s="158" t="n"/>
      <c r="V1165" s="158" t="n"/>
      <c r="AB1165">
        <f>paste!J1167</f>
        <v/>
      </c>
      <c r="AC1165">
        <f>L1165</f>
        <v/>
      </c>
      <c r="AO1165">
        <f>YEAR(paste!O1167)</f>
        <v/>
      </c>
      <c r="AP1165">
        <f>MONTH(paste!O1167)</f>
        <v/>
      </c>
      <c r="AQ1165">
        <f>DAY(paste!O1167)</f>
        <v/>
      </c>
      <c r="BD1165">
        <f>IF(paste!L1167="","",paste!L1167)</f>
        <v/>
      </c>
      <c r="BM1165" t="n">
        <v>1</v>
      </c>
      <c r="BN1165">
        <f>VLOOKUP(paste!E1167,L_Product!$A$2:$B$2001,2,FALSE)</f>
        <v/>
      </c>
      <c r="BO1165" s="21" t="n"/>
      <c r="BT1165" t="n">
        <v>2</v>
      </c>
      <c r="BU1165">
        <f>IF($BM$2=1,2,IF($BM$2=18,1))</f>
        <v/>
      </c>
      <c r="BV1165">
        <f>IF($BM$2=1,0,IF($BM$2=18,1))</f>
        <v/>
      </c>
      <c r="BW1165" t="n">
        <v>2</v>
      </c>
      <c r="BX1165" t="n">
        <v>0</v>
      </c>
      <c r="BY1165" t="n">
        <v>3</v>
      </c>
      <c r="BZ1165">
        <f>VLOOKUP(BN1165,L_Product!$B$2:$Z$2001,14,FALSE)</f>
        <v/>
      </c>
      <c r="CA1165">
        <f>paste!H1167</f>
        <v/>
      </c>
      <c r="CB1165">
        <f>BZ1165*CA1165</f>
        <v/>
      </c>
      <c r="CN1165" s="158" t="n">
        <v>1</v>
      </c>
      <c r="CO1165" s="158" t="n">
        <v>1</v>
      </c>
      <c r="CP1165" s="158" t="n">
        <v>1</v>
      </c>
      <c r="CQ1165" s="158" t="n">
        <v>1</v>
      </c>
      <c r="CR1165" s="158" t="n">
        <v>1</v>
      </c>
      <c r="CS1165" s="158" t="n">
        <v>0</v>
      </c>
      <c r="CT1165" s="158" t="n">
        <v>0</v>
      </c>
      <c r="CU1165" s="158" t="n">
        <v>0</v>
      </c>
      <c r="CV1165" s="158" t="n">
        <v>0</v>
      </c>
      <c r="CW1165" s="158" t="n">
        <v>0</v>
      </c>
      <c r="CX1165">
        <f>B1165</f>
        <v/>
      </c>
      <c r="CY1165">
        <f>C1165</f>
        <v/>
      </c>
      <c r="CZ1165">
        <f>D1165</f>
        <v/>
      </c>
      <c r="DA1165" s="158" t="n">
        <v>1900</v>
      </c>
      <c r="DB1165" s="158" t="n">
        <v>1</v>
      </c>
      <c r="DC1165" s="158" t="n">
        <v>1</v>
      </c>
      <c r="DD1165" s="158" t="n">
        <v>1900</v>
      </c>
      <c r="DE1165" s="158" t="n">
        <v>1</v>
      </c>
      <c r="DF1165" s="158" t="n">
        <v>1</v>
      </c>
      <c r="DG1165" s="158" t="n">
        <v>1900</v>
      </c>
      <c r="DH1165" s="158" t="n">
        <v>1</v>
      </c>
      <c r="DI1165" s="158" t="n">
        <v>1</v>
      </c>
      <c r="DJ1165" s="158" t="n">
        <v>1900</v>
      </c>
      <c r="DK1165" s="158" t="n">
        <v>1</v>
      </c>
      <c r="DL1165" s="158" t="n">
        <v>1</v>
      </c>
      <c r="DR1165" s="158" t="n">
        <v>2</v>
      </c>
      <c r="DS1165" s="158" t="n">
        <v>1</v>
      </c>
      <c r="DT1165" s="158" t="n">
        <v>2</v>
      </c>
      <c r="DU1165" s="158" t="n">
        <v>1</v>
      </c>
      <c r="DV1165" s="158" t="n">
        <v>3</v>
      </c>
      <c r="DW1165" s="158" t="n">
        <v>1</v>
      </c>
      <c r="DX1165" s="158" t="n">
        <v>3</v>
      </c>
      <c r="DY1165" s="158" t="n">
        <v>0</v>
      </c>
      <c r="DZ1165" s="158" t="n">
        <v>0</v>
      </c>
      <c r="EA1165" s="158" t="n">
        <v>0</v>
      </c>
      <c r="EB1165" s="158" t="n">
        <v>0</v>
      </c>
      <c r="EC1165" s="158" t="n">
        <v>0</v>
      </c>
      <c r="ED1165" s="158" t="n">
        <v>0</v>
      </c>
      <c r="EE1165" s="158" t="n">
        <v>0</v>
      </c>
      <c r="EF1165" s="158" t="n">
        <v>0</v>
      </c>
      <c r="EG1165" s="158" t="n">
        <v>0</v>
      </c>
      <c r="EH1165" s="158" t="n">
        <v>0</v>
      </c>
      <c r="EI1165" s="158" t="n">
        <v>0</v>
      </c>
      <c r="EJ1165" s="158" t="n">
        <v>0</v>
      </c>
      <c r="EK1165" s="158" t="n">
        <v>0</v>
      </c>
      <c r="EL1165" s="158" t="n">
        <v>0</v>
      </c>
      <c r="EM1165" s="158" t="n">
        <v>0</v>
      </c>
      <c r="EN1165" s="158" t="n">
        <v>0</v>
      </c>
      <c r="EO1165" s="158" t="n">
        <v>0</v>
      </c>
      <c r="EP1165" s="158" t="n">
        <v>0</v>
      </c>
      <c r="EQ1165" s="158" t="n">
        <v>0</v>
      </c>
      <c r="ER1165" s="158" t="n">
        <v>0</v>
      </c>
      <c r="ES1165" s="158" t="n">
        <v>0</v>
      </c>
      <c r="ET1165" s="158" t="n">
        <v>0</v>
      </c>
      <c r="EU1165" s="158" t="n">
        <v>0</v>
      </c>
      <c r="EV1165" s="158" t="n">
        <v>0</v>
      </c>
      <c r="EW1165" s="158" t="n">
        <v>0</v>
      </c>
      <c r="EX1165" s="158" t="n">
        <v>0</v>
      </c>
      <c r="EY1165" s="158" t="n">
        <v>0</v>
      </c>
      <c r="EZ1165" s="158" t="n">
        <v>1900</v>
      </c>
      <c r="FA1165" s="158" t="n">
        <v>1</v>
      </c>
      <c r="FB1165" s="158" t="n">
        <v>1</v>
      </c>
      <c r="FC1165" s="158" t="n">
        <v>1900</v>
      </c>
      <c r="FD1165" s="158" t="n">
        <v>1</v>
      </c>
      <c r="FE1165" s="158" t="n">
        <v>1</v>
      </c>
      <c r="FF1165" s="158" t="n">
        <v>1900</v>
      </c>
      <c r="FG1165" s="158" t="n">
        <v>1</v>
      </c>
      <c r="FH1165" s="158" t="n">
        <v>1</v>
      </c>
      <c r="FI1165" s="158" t="n">
        <v>1900</v>
      </c>
      <c r="FJ1165" s="158" t="n">
        <v>1</v>
      </c>
      <c r="FK1165" s="158" t="n">
        <v>1</v>
      </c>
      <c r="FL1165" s="158" t="n">
        <v>1900</v>
      </c>
      <c r="FM1165" s="158" t="n">
        <v>1</v>
      </c>
      <c r="FN1165" s="158" t="n">
        <v>1</v>
      </c>
      <c r="FO1165" s="158" t="n">
        <v>1900</v>
      </c>
      <c r="FP1165" s="158" t="n">
        <v>1</v>
      </c>
      <c r="FQ1165" s="158" t="n">
        <v>1</v>
      </c>
      <c r="FR1165" s="158" t="n">
        <v>1900</v>
      </c>
      <c r="FS1165" s="158" t="n">
        <v>1</v>
      </c>
      <c r="FT1165" s="158" t="n">
        <v>1</v>
      </c>
      <c r="FU1165" s="158" t="n">
        <v>1900</v>
      </c>
      <c r="FV1165" s="158" t="n">
        <v>1</v>
      </c>
      <c r="FW1165" s="158" t="n">
        <v>1</v>
      </c>
    </row>
    <row r="1166">
      <c r="A1166">
        <f>IF(F1166&gt;1,A1165,IF(AND(I1166&lt;10,paste!A1168&lt;10),RIGHT(H1166,2)&amp;"0"&amp;I1166&amp;"000"&amp;paste!A1168,IF(AND(I1166&lt;10,paste!A1168&gt;=10,paste!A1168&lt;100),RIGHT(H1166,2)&amp;"0"&amp;I1166&amp;"00"&amp;paste!A1168,IF(AND(I1166&lt;10,paste!A1168&gt;=100,paste!A1168&lt;1000),RIGHT(H1166,2)&amp;"0"&amp;I1166&amp;"0"&amp;paste!A1168,IF(AND(I1166&lt;10,paste!A1168&gt;=1000),RIGHT(H1166,2)&amp;"0"&amp;I1166&amp;paste!A1168,IF(AND(I1166&gt;=10,paste!A1168&lt;10),RIGHT(H1166,2)&amp;I1166&amp;"000"&amp;paste!A1168,IF(AND(I1166&gt;=10,paste!A1168&gt;=10,paste!A1168&lt;100),RIGHT(H1166,2)&amp;I1166&amp;"00"&amp;paste!A1168,IF(AND(I1166&gt;=10,paste!A1168&gt;=100,paste!A1168&lt;1000),RIGHT(H1166,2)&amp;I1166&amp;"0"&amp;paste!A1168,RIGHT(H1166,2)&amp;I1166&amp;paste!A1168))))))))</f>
        <v/>
      </c>
      <c r="B1166">
        <f>YEAR(paste!C1168)</f>
        <v/>
      </c>
      <c r="C1166">
        <f>MONTH(paste!C1168)</f>
        <v/>
      </c>
      <c r="D1166">
        <f>DAY(paste!C1168)</f>
        <v/>
      </c>
      <c r="E1166" s="158" t="n">
        <v>0</v>
      </c>
      <c r="F1166">
        <f>IF(AND(L1166=L1165,D1166=D1165),F1165+1,1)</f>
        <v/>
      </c>
      <c r="G1166" s="158" t="n">
        <v>0</v>
      </c>
      <c r="H1166">
        <f>YEAR(paste!C1168)</f>
        <v/>
      </c>
      <c r="I1166">
        <f>MONTH(paste!C1168)</f>
        <v/>
      </c>
      <c r="J1166">
        <f>DAY(paste!C1168)</f>
        <v/>
      </c>
      <c r="K1166">
        <f>A1166</f>
        <v/>
      </c>
      <c r="L1166">
        <f>IF(ISBLANK(VLOOKUP(paste!J1168,'得意先名 (2)'!$B$3:$F$2005,5,FALSE)),paste!P1168,IFERROR(VLOOKUP(paste!J1168,'得意先名 (2)'!$B$3:$F$2005,5,FALSE),"ZZZZZZZZZZZ"))</f>
        <v/>
      </c>
      <c r="M1166">
        <f>IF(L1166="ZZZZZZZZZZZ",paste!J1168&amp;paste!K1168&amp; "  :   "&amp;paste!M1168&amp; "  :   "&amp;paste!P1168,"")</f>
        <v/>
      </c>
      <c r="O1166" s="158" t="n"/>
      <c r="P1166">
        <f>VLOOKUP(L1166,'L_User+EndUser'!$C$2:$K$500,8,FALSE)</f>
        <v/>
      </c>
      <c r="Q1166">
        <f>VLOOKUP(L1166,'L_User+EndUser'!$C$2:$K$500,9,FALSE)</f>
        <v/>
      </c>
      <c r="R1166" s="158" t="n"/>
      <c r="T1166" s="158" t="n"/>
      <c r="V1166" s="158" t="n"/>
      <c r="AB1166">
        <f>paste!J1168</f>
        <v/>
      </c>
      <c r="AC1166">
        <f>L1166</f>
        <v/>
      </c>
      <c r="AO1166">
        <f>YEAR(paste!O1168)</f>
        <v/>
      </c>
      <c r="AP1166">
        <f>MONTH(paste!O1168)</f>
        <v/>
      </c>
      <c r="AQ1166">
        <f>DAY(paste!O1168)</f>
        <v/>
      </c>
      <c r="BD1166">
        <f>IF(paste!L1168="","",paste!L1168)</f>
        <v/>
      </c>
      <c r="BM1166" t="n">
        <v>1</v>
      </c>
      <c r="BN1166">
        <f>VLOOKUP(paste!E1168,L_Product!$A$2:$B$2001,2,FALSE)</f>
        <v/>
      </c>
      <c r="BO1166" s="21" t="n"/>
      <c r="BT1166" t="n">
        <v>2</v>
      </c>
      <c r="BU1166">
        <f>IF($BM$2=1,2,IF($BM$2=18,1))</f>
        <v/>
      </c>
      <c r="BV1166">
        <f>IF($BM$2=1,0,IF($BM$2=18,1))</f>
        <v/>
      </c>
      <c r="BW1166" t="n">
        <v>2</v>
      </c>
      <c r="BX1166" t="n">
        <v>0</v>
      </c>
      <c r="BY1166" t="n">
        <v>3</v>
      </c>
      <c r="BZ1166">
        <f>VLOOKUP(BN1166,L_Product!$B$2:$Z$2001,14,FALSE)</f>
        <v/>
      </c>
      <c r="CA1166">
        <f>paste!H1168</f>
        <v/>
      </c>
      <c r="CB1166">
        <f>BZ1166*CA1166</f>
        <v/>
      </c>
      <c r="CN1166" s="158" t="n">
        <v>1</v>
      </c>
      <c r="CO1166" s="158" t="n">
        <v>1</v>
      </c>
      <c r="CP1166" s="158" t="n">
        <v>1</v>
      </c>
      <c r="CQ1166" s="158" t="n">
        <v>1</v>
      </c>
      <c r="CR1166" s="158" t="n">
        <v>1</v>
      </c>
      <c r="CS1166" s="158" t="n">
        <v>0</v>
      </c>
      <c r="CT1166" s="158" t="n">
        <v>0</v>
      </c>
      <c r="CU1166" s="158" t="n">
        <v>0</v>
      </c>
      <c r="CV1166" s="158" t="n">
        <v>0</v>
      </c>
      <c r="CW1166" s="158" t="n">
        <v>0</v>
      </c>
      <c r="CX1166">
        <f>B1166</f>
        <v/>
      </c>
      <c r="CY1166">
        <f>C1166</f>
        <v/>
      </c>
      <c r="CZ1166">
        <f>D1166</f>
        <v/>
      </c>
      <c r="DA1166" s="158" t="n">
        <v>1900</v>
      </c>
      <c r="DB1166" s="158" t="n">
        <v>1</v>
      </c>
      <c r="DC1166" s="158" t="n">
        <v>1</v>
      </c>
      <c r="DD1166" s="158" t="n">
        <v>1900</v>
      </c>
      <c r="DE1166" s="158" t="n">
        <v>1</v>
      </c>
      <c r="DF1166" s="158" t="n">
        <v>1</v>
      </c>
      <c r="DG1166" s="158" t="n">
        <v>1900</v>
      </c>
      <c r="DH1166" s="158" t="n">
        <v>1</v>
      </c>
      <c r="DI1166" s="158" t="n">
        <v>1</v>
      </c>
      <c r="DJ1166" s="158" t="n">
        <v>1900</v>
      </c>
      <c r="DK1166" s="158" t="n">
        <v>1</v>
      </c>
      <c r="DL1166" s="158" t="n">
        <v>1</v>
      </c>
      <c r="DR1166" s="158" t="n">
        <v>2</v>
      </c>
      <c r="DS1166" s="158" t="n">
        <v>1</v>
      </c>
      <c r="DT1166" s="158" t="n">
        <v>2</v>
      </c>
      <c r="DU1166" s="158" t="n">
        <v>1</v>
      </c>
      <c r="DV1166" s="158" t="n">
        <v>3</v>
      </c>
      <c r="DW1166" s="158" t="n">
        <v>1</v>
      </c>
      <c r="DX1166" s="158" t="n">
        <v>3</v>
      </c>
      <c r="DY1166" s="158" t="n">
        <v>0</v>
      </c>
      <c r="DZ1166" s="158" t="n">
        <v>0</v>
      </c>
      <c r="EA1166" s="158" t="n">
        <v>0</v>
      </c>
      <c r="EB1166" s="158" t="n">
        <v>0</v>
      </c>
      <c r="EC1166" s="158" t="n">
        <v>0</v>
      </c>
      <c r="ED1166" s="158" t="n">
        <v>0</v>
      </c>
      <c r="EE1166" s="158" t="n">
        <v>0</v>
      </c>
      <c r="EF1166" s="158" t="n">
        <v>0</v>
      </c>
      <c r="EG1166" s="158" t="n">
        <v>0</v>
      </c>
      <c r="EH1166" s="158" t="n">
        <v>0</v>
      </c>
      <c r="EI1166" s="158" t="n">
        <v>0</v>
      </c>
      <c r="EJ1166" s="158" t="n">
        <v>0</v>
      </c>
      <c r="EK1166" s="158" t="n">
        <v>0</v>
      </c>
      <c r="EL1166" s="158" t="n">
        <v>0</v>
      </c>
      <c r="EM1166" s="158" t="n">
        <v>0</v>
      </c>
      <c r="EN1166" s="158" t="n">
        <v>0</v>
      </c>
      <c r="EO1166" s="158" t="n">
        <v>0</v>
      </c>
      <c r="EP1166" s="158" t="n">
        <v>0</v>
      </c>
      <c r="EQ1166" s="158" t="n">
        <v>0</v>
      </c>
      <c r="ER1166" s="158" t="n">
        <v>0</v>
      </c>
      <c r="ES1166" s="158" t="n">
        <v>0</v>
      </c>
      <c r="ET1166" s="158" t="n">
        <v>0</v>
      </c>
      <c r="EU1166" s="158" t="n">
        <v>0</v>
      </c>
      <c r="EV1166" s="158" t="n">
        <v>0</v>
      </c>
      <c r="EW1166" s="158" t="n">
        <v>0</v>
      </c>
      <c r="EX1166" s="158" t="n">
        <v>0</v>
      </c>
      <c r="EY1166" s="158" t="n">
        <v>0</v>
      </c>
      <c r="EZ1166" s="158" t="n">
        <v>1900</v>
      </c>
      <c r="FA1166" s="158" t="n">
        <v>1</v>
      </c>
      <c r="FB1166" s="158" t="n">
        <v>1</v>
      </c>
      <c r="FC1166" s="158" t="n">
        <v>1900</v>
      </c>
      <c r="FD1166" s="158" t="n">
        <v>1</v>
      </c>
      <c r="FE1166" s="158" t="n">
        <v>1</v>
      </c>
      <c r="FF1166" s="158" t="n">
        <v>1900</v>
      </c>
      <c r="FG1166" s="158" t="n">
        <v>1</v>
      </c>
      <c r="FH1166" s="158" t="n">
        <v>1</v>
      </c>
      <c r="FI1166" s="158" t="n">
        <v>1900</v>
      </c>
      <c r="FJ1166" s="158" t="n">
        <v>1</v>
      </c>
      <c r="FK1166" s="158" t="n">
        <v>1</v>
      </c>
      <c r="FL1166" s="158" t="n">
        <v>1900</v>
      </c>
      <c r="FM1166" s="158" t="n">
        <v>1</v>
      </c>
      <c r="FN1166" s="158" t="n">
        <v>1</v>
      </c>
      <c r="FO1166" s="158" t="n">
        <v>1900</v>
      </c>
      <c r="FP1166" s="158" t="n">
        <v>1</v>
      </c>
      <c r="FQ1166" s="158" t="n">
        <v>1</v>
      </c>
      <c r="FR1166" s="158" t="n">
        <v>1900</v>
      </c>
      <c r="FS1166" s="158" t="n">
        <v>1</v>
      </c>
      <c r="FT1166" s="158" t="n">
        <v>1</v>
      </c>
      <c r="FU1166" s="158" t="n">
        <v>1900</v>
      </c>
      <c r="FV1166" s="158" t="n">
        <v>1</v>
      </c>
      <c r="FW1166" s="158" t="n">
        <v>1</v>
      </c>
    </row>
    <row r="1167">
      <c r="A1167">
        <f>IF(F1167&gt;1,A1166,IF(AND(I1167&lt;10,paste!A1169&lt;10),RIGHT(H1167,2)&amp;"0"&amp;I1167&amp;"000"&amp;paste!A1169,IF(AND(I1167&lt;10,paste!A1169&gt;=10,paste!A1169&lt;100),RIGHT(H1167,2)&amp;"0"&amp;I1167&amp;"00"&amp;paste!A1169,IF(AND(I1167&lt;10,paste!A1169&gt;=100,paste!A1169&lt;1000),RIGHT(H1167,2)&amp;"0"&amp;I1167&amp;"0"&amp;paste!A1169,IF(AND(I1167&lt;10,paste!A1169&gt;=1000),RIGHT(H1167,2)&amp;"0"&amp;I1167&amp;paste!A1169,IF(AND(I1167&gt;=10,paste!A1169&lt;10),RIGHT(H1167,2)&amp;I1167&amp;"000"&amp;paste!A1169,IF(AND(I1167&gt;=10,paste!A1169&gt;=10,paste!A1169&lt;100),RIGHT(H1167,2)&amp;I1167&amp;"00"&amp;paste!A1169,IF(AND(I1167&gt;=10,paste!A1169&gt;=100,paste!A1169&lt;1000),RIGHT(H1167,2)&amp;I1167&amp;"0"&amp;paste!A1169,RIGHT(H1167,2)&amp;I1167&amp;paste!A1169))))))))</f>
        <v/>
      </c>
      <c r="B1167">
        <f>YEAR(paste!C1169)</f>
        <v/>
      </c>
      <c r="C1167">
        <f>MONTH(paste!C1169)</f>
        <v/>
      </c>
      <c r="D1167">
        <f>DAY(paste!C1169)</f>
        <v/>
      </c>
      <c r="E1167" s="158" t="n">
        <v>0</v>
      </c>
      <c r="F1167">
        <f>IF(AND(L1167=L1166,D1167=D1166),F1166+1,1)</f>
        <v/>
      </c>
      <c r="G1167" s="158" t="n">
        <v>0</v>
      </c>
      <c r="H1167">
        <f>YEAR(paste!C1169)</f>
        <v/>
      </c>
      <c r="I1167">
        <f>MONTH(paste!C1169)</f>
        <v/>
      </c>
      <c r="J1167">
        <f>DAY(paste!C1169)</f>
        <v/>
      </c>
      <c r="K1167">
        <f>A1167</f>
        <v/>
      </c>
      <c r="L1167">
        <f>IF(ISBLANK(VLOOKUP(paste!J1169,'得意先名 (2)'!$B$3:$F$2005,5,FALSE)),paste!P1169,IFERROR(VLOOKUP(paste!J1169,'得意先名 (2)'!$B$3:$F$2005,5,FALSE),"ZZZZZZZZZZZ"))</f>
        <v/>
      </c>
      <c r="M1167">
        <f>IF(L1167="ZZZZZZZZZZZ",paste!J1169&amp;paste!K1169&amp; "  :   "&amp;paste!M1169&amp; "  :   "&amp;paste!P1169,"")</f>
        <v/>
      </c>
      <c r="O1167" s="158" t="n"/>
      <c r="P1167">
        <f>VLOOKUP(L1167,'L_User+EndUser'!$C$2:$K$500,8,FALSE)</f>
        <v/>
      </c>
      <c r="Q1167">
        <f>VLOOKUP(L1167,'L_User+EndUser'!$C$2:$K$500,9,FALSE)</f>
        <v/>
      </c>
      <c r="R1167" s="158" t="n"/>
      <c r="T1167" s="158" t="n"/>
      <c r="V1167" s="158" t="n"/>
      <c r="AB1167">
        <f>paste!J1169</f>
        <v/>
      </c>
      <c r="AC1167">
        <f>L1167</f>
        <v/>
      </c>
      <c r="AO1167">
        <f>YEAR(paste!O1169)</f>
        <v/>
      </c>
      <c r="AP1167">
        <f>MONTH(paste!O1169)</f>
        <v/>
      </c>
      <c r="AQ1167">
        <f>DAY(paste!O1169)</f>
        <v/>
      </c>
      <c r="BD1167">
        <f>IF(paste!L1169="","",paste!L1169)</f>
        <v/>
      </c>
      <c r="BM1167" t="n">
        <v>1</v>
      </c>
      <c r="BN1167">
        <f>VLOOKUP(paste!E1169,L_Product!$A$2:$B$2001,2,FALSE)</f>
        <v/>
      </c>
      <c r="BO1167" s="21" t="n"/>
      <c r="BT1167" t="n">
        <v>2</v>
      </c>
      <c r="BU1167">
        <f>IF($BM$2=1,2,IF($BM$2=18,1))</f>
        <v/>
      </c>
      <c r="BV1167">
        <f>IF($BM$2=1,0,IF($BM$2=18,1))</f>
        <v/>
      </c>
      <c r="BW1167" t="n">
        <v>2</v>
      </c>
      <c r="BX1167" t="n">
        <v>0</v>
      </c>
      <c r="BY1167" t="n">
        <v>3</v>
      </c>
      <c r="BZ1167">
        <f>VLOOKUP(BN1167,L_Product!$B$2:$Z$2001,14,FALSE)</f>
        <v/>
      </c>
      <c r="CA1167">
        <f>paste!H1169</f>
        <v/>
      </c>
      <c r="CB1167">
        <f>BZ1167*CA1167</f>
        <v/>
      </c>
      <c r="CN1167" s="158" t="n">
        <v>1</v>
      </c>
      <c r="CO1167" s="158" t="n">
        <v>1</v>
      </c>
      <c r="CP1167" s="158" t="n">
        <v>1</v>
      </c>
      <c r="CQ1167" s="158" t="n">
        <v>1</v>
      </c>
      <c r="CR1167" s="158" t="n">
        <v>1</v>
      </c>
      <c r="CS1167" s="158" t="n">
        <v>0</v>
      </c>
      <c r="CT1167" s="158" t="n">
        <v>0</v>
      </c>
      <c r="CU1167" s="158" t="n">
        <v>0</v>
      </c>
      <c r="CV1167" s="158" t="n">
        <v>0</v>
      </c>
      <c r="CW1167" s="158" t="n">
        <v>0</v>
      </c>
      <c r="CX1167">
        <f>B1167</f>
        <v/>
      </c>
      <c r="CY1167">
        <f>C1167</f>
        <v/>
      </c>
      <c r="CZ1167">
        <f>D1167</f>
        <v/>
      </c>
      <c r="DA1167" s="158" t="n">
        <v>1900</v>
      </c>
      <c r="DB1167" s="158" t="n">
        <v>1</v>
      </c>
      <c r="DC1167" s="158" t="n">
        <v>1</v>
      </c>
      <c r="DD1167" s="158" t="n">
        <v>1900</v>
      </c>
      <c r="DE1167" s="158" t="n">
        <v>1</v>
      </c>
      <c r="DF1167" s="158" t="n">
        <v>1</v>
      </c>
      <c r="DG1167" s="158" t="n">
        <v>1900</v>
      </c>
      <c r="DH1167" s="158" t="n">
        <v>1</v>
      </c>
      <c r="DI1167" s="158" t="n">
        <v>1</v>
      </c>
      <c r="DJ1167" s="158" t="n">
        <v>1900</v>
      </c>
      <c r="DK1167" s="158" t="n">
        <v>1</v>
      </c>
      <c r="DL1167" s="158" t="n">
        <v>1</v>
      </c>
      <c r="DR1167" s="158" t="n">
        <v>2</v>
      </c>
      <c r="DS1167" s="158" t="n">
        <v>1</v>
      </c>
      <c r="DT1167" s="158" t="n">
        <v>2</v>
      </c>
      <c r="DU1167" s="158" t="n">
        <v>1</v>
      </c>
      <c r="DV1167" s="158" t="n">
        <v>3</v>
      </c>
      <c r="DW1167" s="158" t="n">
        <v>1</v>
      </c>
      <c r="DX1167" s="158" t="n">
        <v>3</v>
      </c>
      <c r="DY1167" s="158" t="n">
        <v>0</v>
      </c>
      <c r="DZ1167" s="158" t="n">
        <v>0</v>
      </c>
      <c r="EA1167" s="158" t="n">
        <v>0</v>
      </c>
      <c r="EB1167" s="158" t="n">
        <v>0</v>
      </c>
      <c r="EC1167" s="158" t="n">
        <v>0</v>
      </c>
      <c r="ED1167" s="158" t="n">
        <v>0</v>
      </c>
      <c r="EE1167" s="158" t="n">
        <v>0</v>
      </c>
      <c r="EF1167" s="158" t="n">
        <v>0</v>
      </c>
      <c r="EG1167" s="158" t="n">
        <v>0</v>
      </c>
      <c r="EH1167" s="158" t="n">
        <v>0</v>
      </c>
      <c r="EI1167" s="158" t="n">
        <v>0</v>
      </c>
      <c r="EJ1167" s="158" t="n">
        <v>0</v>
      </c>
      <c r="EK1167" s="158" t="n">
        <v>0</v>
      </c>
      <c r="EL1167" s="158" t="n">
        <v>0</v>
      </c>
      <c r="EM1167" s="158" t="n">
        <v>0</v>
      </c>
      <c r="EN1167" s="158" t="n">
        <v>0</v>
      </c>
      <c r="EO1167" s="158" t="n">
        <v>0</v>
      </c>
      <c r="EP1167" s="158" t="n">
        <v>0</v>
      </c>
      <c r="EQ1167" s="158" t="n">
        <v>0</v>
      </c>
      <c r="ER1167" s="158" t="n">
        <v>0</v>
      </c>
      <c r="ES1167" s="158" t="n">
        <v>0</v>
      </c>
      <c r="ET1167" s="158" t="n">
        <v>0</v>
      </c>
      <c r="EU1167" s="158" t="n">
        <v>0</v>
      </c>
      <c r="EV1167" s="158" t="n">
        <v>0</v>
      </c>
      <c r="EW1167" s="158" t="n">
        <v>0</v>
      </c>
      <c r="EX1167" s="158" t="n">
        <v>0</v>
      </c>
      <c r="EY1167" s="158" t="n">
        <v>0</v>
      </c>
      <c r="EZ1167" s="158" t="n">
        <v>1900</v>
      </c>
      <c r="FA1167" s="158" t="n">
        <v>1</v>
      </c>
      <c r="FB1167" s="158" t="n">
        <v>1</v>
      </c>
      <c r="FC1167" s="158" t="n">
        <v>1900</v>
      </c>
      <c r="FD1167" s="158" t="n">
        <v>1</v>
      </c>
      <c r="FE1167" s="158" t="n">
        <v>1</v>
      </c>
      <c r="FF1167" s="158" t="n">
        <v>1900</v>
      </c>
      <c r="FG1167" s="158" t="n">
        <v>1</v>
      </c>
      <c r="FH1167" s="158" t="n">
        <v>1</v>
      </c>
      <c r="FI1167" s="158" t="n">
        <v>1900</v>
      </c>
      <c r="FJ1167" s="158" t="n">
        <v>1</v>
      </c>
      <c r="FK1167" s="158" t="n">
        <v>1</v>
      </c>
      <c r="FL1167" s="158" t="n">
        <v>1900</v>
      </c>
      <c r="FM1167" s="158" t="n">
        <v>1</v>
      </c>
      <c r="FN1167" s="158" t="n">
        <v>1</v>
      </c>
      <c r="FO1167" s="158" t="n">
        <v>1900</v>
      </c>
      <c r="FP1167" s="158" t="n">
        <v>1</v>
      </c>
      <c r="FQ1167" s="158" t="n">
        <v>1</v>
      </c>
      <c r="FR1167" s="158" t="n">
        <v>1900</v>
      </c>
      <c r="FS1167" s="158" t="n">
        <v>1</v>
      </c>
      <c r="FT1167" s="158" t="n">
        <v>1</v>
      </c>
      <c r="FU1167" s="158" t="n">
        <v>1900</v>
      </c>
      <c r="FV1167" s="158" t="n">
        <v>1</v>
      </c>
      <c r="FW1167" s="158" t="n">
        <v>1</v>
      </c>
    </row>
    <row r="1168">
      <c r="A1168">
        <f>IF(F1168&gt;1,A1167,IF(AND(I1168&lt;10,paste!A1170&lt;10),RIGHT(H1168,2)&amp;"0"&amp;I1168&amp;"000"&amp;paste!A1170,IF(AND(I1168&lt;10,paste!A1170&gt;=10,paste!A1170&lt;100),RIGHT(H1168,2)&amp;"0"&amp;I1168&amp;"00"&amp;paste!A1170,IF(AND(I1168&lt;10,paste!A1170&gt;=100,paste!A1170&lt;1000),RIGHT(H1168,2)&amp;"0"&amp;I1168&amp;"0"&amp;paste!A1170,IF(AND(I1168&lt;10,paste!A1170&gt;=1000),RIGHT(H1168,2)&amp;"0"&amp;I1168&amp;paste!A1170,IF(AND(I1168&gt;=10,paste!A1170&lt;10),RIGHT(H1168,2)&amp;I1168&amp;"000"&amp;paste!A1170,IF(AND(I1168&gt;=10,paste!A1170&gt;=10,paste!A1170&lt;100),RIGHT(H1168,2)&amp;I1168&amp;"00"&amp;paste!A1170,IF(AND(I1168&gt;=10,paste!A1170&gt;=100,paste!A1170&lt;1000),RIGHT(H1168,2)&amp;I1168&amp;"0"&amp;paste!A1170,RIGHT(H1168,2)&amp;I1168&amp;paste!A1170))))))))</f>
        <v/>
      </c>
      <c r="B1168">
        <f>YEAR(paste!C1170)</f>
        <v/>
      </c>
      <c r="C1168">
        <f>MONTH(paste!C1170)</f>
        <v/>
      </c>
      <c r="D1168">
        <f>DAY(paste!C1170)</f>
        <v/>
      </c>
      <c r="E1168" s="158" t="n">
        <v>0</v>
      </c>
      <c r="F1168">
        <f>IF(AND(L1168=L1167,D1168=D1167),F1167+1,1)</f>
        <v/>
      </c>
      <c r="G1168" s="158" t="n">
        <v>0</v>
      </c>
      <c r="H1168">
        <f>YEAR(paste!C1170)</f>
        <v/>
      </c>
      <c r="I1168">
        <f>MONTH(paste!C1170)</f>
        <v/>
      </c>
      <c r="J1168">
        <f>DAY(paste!C1170)</f>
        <v/>
      </c>
      <c r="K1168">
        <f>A1168</f>
        <v/>
      </c>
      <c r="L1168">
        <f>IF(ISBLANK(VLOOKUP(paste!J1170,'得意先名 (2)'!$B$3:$F$2005,5,FALSE)),paste!P1170,IFERROR(VLOOKUP(paste!J1170,'得意先名 (2)'!$B$3:$F$2005,5,FALSE),"ZZZZZZZZZZZ"))</f>
        <v/>
      </c>
      <c r="M1168">
        <f>IF(L1168="ZZZZZZZZZZZ",paste!J1170&amp;paste!K1170&amp; "  :   "&amp;paste!M1170&amp; "  :   "&amp;paste!P1170,"")</f>
        <v/>
      </c>
      <c r="O1168" s="158" t="n"/>
      <c r="P1168">
        <f>VLOOKUP(L1168,'L_User+EndUser'!$C$2:$K$500,8,FALSE)</f>
        <v/>
      </c>
      <c r="Q1168">
        <f>VLOOKUP(L1168,'L_User+EndUser'!$C$2:$K$500,9,FALSE)</f>
        <v/>
      </c>
      <c r="R1168" s="158" t="n"/>
      <c r="T1168" s="158" t="n"/>
      <c r="V1168" s="158" t="n"/>
      <c r="AB1168">
        <f>paste!J1170</f>
        <v/>
      </c>
      <c r="AC1168">
        <f>L1168</f>
        <v/>
      </c>
      <c r="AO1168">
        <f>YEAR(paste!O1170)</f>
        <v/>
      </c>
      <c r="AP1168">
        <f>MONTH(paste!O1170)</f>
        <v/>
      </c>
      <c r="AQ1168">
        <f>DAY(paste!O1170)</f>
        <v/>
      </c>
      <c r="BD1168">
        <f>IF(paste!L1170="","",paste!L1170)</f>
        <v/>
      </c>
      <c r="BM1168" t="n">
        <v>1</v>
      </c>
      <c r="BN1168">
        <f>VLOOKUP(paste!E1170,L_Product!$A$2:$B$2001,2,FALSE)</f>
        <v/>
      </c>
      <c r="BO1168" s="21" t="n"/>
      <c r="BT1168" t="n">
        <v>2</v>
      </c>
      <c r="BU1168">
        <f>IF($BM$2=1,2,IF($BM$2=18,1))</f>
        <v/>
      </c>
      <c r="BV1168">
        <f>IF($BM$2=1,0,IF($BM$2=18,1))</f>
        <v/>
      </c>
      <c r="BW1168" t="n">
        <v>2</v>
      </c>
      <c r="BX1168" t="n">
        <v>0</v>
      </c>
      <c r="BY1168" t="n">
        <v>3</v>
      </c>
      <c r="BZ1168">
        <f>VLOOKUP(BN1168,L_Product!$B$2:$Z$2001,14,FALSE)</f>
        <v/>
      </c>
      <c r="CA1168">
        <f>paste!H1170</f>
        <v/>
      </c>
      <c r="CB1168">
        <f>BZ1168*CA1168</f>
        <v/>
      </c>
      <c r="CN1168" s="158" t="n">
        <v>1</v>
      </c>
      <c r="CO1168" s="158" t="n">
        <v>1</v>
      </c>
      <c r="CP1168" s="158" t="n">
        <v>1</v>
      </c>
      <c r="CQ1168" s="158" t="n">
        <v>1</v>
      </c>
      <c r="CR1168" s="158" t="n">
        <v>1</v>
      </c>
      <c r="CS1168" s="158" t="n">
        <v>0</v>
      </c>
      <c r="CT1168" s="158" t="n">
        <v>0</v>
      </c>
      <c r="CU1168" s="158" t="n">
        <v>0</v>
      </c>
      <c r="CV1168" s="158" t="n">
        <v>0</v>
      </c>
      <c r="CW1168" s="158" t="n">
        <v>0</v>
      </c>
      <c r="CX1168">
        <f>B1168</f>
        <v/>
      </c>
      <c r="CY1168">
        <f>C1168</f>
        <v/>
      </c>
      <c r="CZ1168">
        <f>D1168</f>
        <v/>
      </c>
      <c r="DA1168" s="158" t="n">
        <v>1900</v>
      </c>
      <c r="DB1168" s="158" t="n">
        <v>1</v>
      </c>
      <c r="DC1168" s="158" t="n">
        <v>1</v>
      </c>
      <c r="DD1168" s="158" t="n">
        <v>1900</v>
      </c>
      <c r="DE1168" s="158" t="n">
        <v>1</v>
      </c>
      <c r="DF1168" s="158" t="n">
        <v>1</v>
      </c>
      <c r="DG1168" s="158" t="n">
        <v>1900</v>
      </c>
      <c r="DH1168" s="158" t="n">
        <v>1</v>
      </c>
      <c r="DI1168" s="158" t="n">
        <v>1</v>
      </c>
      <c r="DJ1168" s="158" t="n">
        <v>1900</v>
      </c>
      <c r="DK1168" s="158" t="n">
        <v>1</v>
      </c>
      <c r="DL1168" s="158" t="n">
        <v>1</v>
      </c>
      <c r="DR1168" s="158" t="n">
        <v>2</v>
      </c>
      <c r="DS1168" s="158" t="n">
        <v>1</v>
      </c>
      <c r="DT1168" s="158" t="n">
        <v>2</v>
      </c>
      <c r="DU1168" s="158" t="n">
        <v>1</v>
      </c>
      <c r="DV1168" s="158" t="n">
        <v>3</v>
      </c>
      <c r="DW1168" s="158" t="n">
        <v>1</v>
      </c>
      <c r="DX1168" s="158" t="n">
        <v>3</v>
      </c>
      <c r="DY1168" s="158" t="n">
        <v>0</v>
      </c>
      <c r="DZ1168" s="158" t="n">
        <v>0</v>
      </c>
      <c r="EA1168" s="158" t="n">
        <v>0</v>
      </c>
      <c r="EB1168" s="158" t="n">
        <v>0</v>
      </c>
      <c r="EC1168" s="158" t="n">
        <v>0</v>
      </c>
      <c r="ED1168" s="158" t="n">
        <v>0</v>
      </c>
      <c r="EE1168" s="158" t="n">
        <v>0</v>
      </c>
      <c r="EF1168" s="158" t="n">
        <v>0</v>
      </c>
      <c r="EG1168" s="158" t="n">
        <v>0</v>
      </c>
      <c r="EH1168" s="158" t="n">
        <v>0</v>
      </c>
      <c r="EI1168" s="158" t="n">
        <v>0</v>
      </c>
      <c r="EJ1168" s="158" t="n">
        <v>0</v>
      </c>
      <c r="EK1168" s="158" t="n">
        <v>0</v>
      </c>
      <c r="EL1168" s="158" t="n">
        <v>0</v>
      </c>
      <c r="EM1168" s="158" t="n">
        <v>0</v>
      </c>
      <c r="EN1168" s="158" t="n">
        <v>0</v>
      </c>
      <c r="EO1168" s="158" t="n">
        <v>0</v>
      </c>
      <c r="EP1168" s="158" t="n">
        <v>0</v>
      </c>
      <c r="EQ1168" s="158" t="n">
        <v>0</v>
      </c>
      <c r="ER1168" s="158" t="n">
        <v>0</v>
      </c>
      <c r="ES1168" s="158" t="n">
        <v>0</v>
      </c>
      <c r="ET1168" s="158" t="n">
        <v>0</v>
      </c>
      <c r="EU1168" s="158" t="n">
        <v>0</v>
      </c>
      <c r="EV1168" s="158" t="n">
        <v>0</v>
      </c>
      <c r="EW1168" s="158" t="n">
        <v>0</v>
      </c>
      <c r="EX1168" s="158" t="n">
        <v>0</v>
      </c>
      <c r="EY1168" s="158" t="n">
        <v>0</v>
      </c>
      <c r="EZ1168" s="158" t="n">
        <v>1900</v>
      </c>
      <c r="FA1168" s="158" t="n">
        <v>1</v>
      </c>
      <c r="FB1168" s="158" t="n">
        <v>1</v>
      </c>
      <c r="FC1168" s="158" t="n">
        <v>1900</v>
      </c>
      <c r="FD1168" s="158" t="n">
        <v>1</v>
      </c>
      <c r="FE1168" s="158" t="n">
        <v>1</v>
      </c>
      <c r="FF1168" s="158" t="n">
        <v>1900</v>
      </c>
      <c r="FG1168" s="158" t="n">
        <v>1</v>
      </c>
      <c r="FH1168" s="158" t="n">
        <v>1</v>
      </c>
      <c r="FI1168" s="158" t="n">
        <v>1900</v>
      </c>
      <c r="FJ1168" s="158" t="n">
        <v>1</v>
      </c>
      <c r="FK1168" s="158" t="n">
        <v>1</v>
      </c>
      <c r="FL1168" s="158" t="n">
        <v>1900</v>
      </c>
      <c r="FM1168" s="158" t="n">
        <v>1</v>
      </c>
      <c r="FN1168" s="158" t="n">
        <v>1</v>
      </c>
      <c r="FO1168" s="158" t="n">
        <v>1900</v>
      </c>
      <c r="FP1168" s="158" t="n">
        <v>1</v>
      </c>
      <c r="FQ1168" s="158" t="n">
        <v>1</v>
      </c>
      <c r="FR1168" s="158" t="n">
        <v>1900</v>
      </c>
      <c r="FS1168" s="158" t="n">
        <v>1</v>
      </c>
      <c r="FT1168" s="158" t="n">
        <v>1</v>
      </c>
      <c r="FU1168" s="158" t="n">
        <v>1900</v>
      </c>
      <c r="FV1168" s="158" t="n">
        <v>1</v>
      </c>
      <c r="FW1168" s="158" t="n">
        <v>1</v>
      </c>
    </row>
    <row r="1169">
      <c r="A1169">
        <f>IF(F1169&gt;1,A1168,IF(AND(I1169&lt;10,paste!A1171&lt;10),RIGHT(H1169,2)&amp;"0"&amp;I1169&amp;"000"&amp;paste!A1171,IF(AND(I1169&lt;10,paste!A1171&gt;=10,paste!A1171&lt;100),RIGHT(H1169,2)&amp;"0"&amp;I1169&amp;"00"&amp;paste!A1171,IF(AND(I1169&lt;10,paste!A1171&gt;=100,paste!A1171&lt;1000),RIGHT(H1169,2)&amp;"0"&amp;I1169&amp;"0"&amp;paste!A1171,IF(AND(I1169&lt;10,paste!A1171&gt;=1000),RIGHT(H1169,2)&amp;"0"&amp;I1169&amp;paste!A1171,IF(AND(I1169&gt;=10,paste!A1171&lt;10),RIGHT(H1169,2)&amp;I1169&amp;"000"&amp;paste!A1171,IF(AND(I1169&gt;=10,paste!A1171&gt;=10,paste!A1171&lt;100),RIGHT(H1169,2)&amp;I1169&amp;"00"&amp;paste!A1171,IF(AND(I1169&gt;=10,paste!A1171&gt;=100,paste!A1171&lt;1000),RIGHT(H1169,2)&amp;I1169&amp;"0"&amp;paste!A1171,RIGHT(H1169,2)&amp;I1169&amp;paste!A1171))))))))</f>
        <v/>
      </c>
      <c r="B1169">
        <f>YEAR(paste!C1171)</f>
        <v/>
      </c>
      <c r="C1169">
        <f>MONTH(paste!C1171)</f>
        <v/>
      </c>
      <c r="D1169">
        <f>DAY(paste!C1171)</f>
        <v/>
      </c>
      <c r="E1169" s="158" t="n">
        <v>0</v>
      </c>
      <c r="F1169">
        <f>IF(AND(L1169=L1168,D1169=D1168),F1168+1,1)</f>
        <v/>
      </c>
      <c r="G1169" s="158" t="n">
        <v>0</v>
      </c>
      <c r="H1169">
        <f>YEAR(paste!C1171)</f>
        <v/>
      </c>
      <c r="I1169">
        <f>MONTH(paste!C1171)</f>
        <v/>
      </c>
      <c r="J1169">
        <f>DAY(paste!C1171)</f>
        <v/>
      </c>
      <c r="K1169">
        <f>A1169</f>
        <v/>
      </c>
      <c r="L1169">
        <f>IF(ISBLANK(VLOOKUP(paste!J1171,'得意先名 (2)'!$B$3:$F$2005,5,FALSE)),paste!P1171,IFERROR(VLOOKUP(paste!J1171,'得意先名 (2)'!$B$3:$F$2005,5,FALSE),"ZZZZZZZZZZZ"))</f>
        <v/>
      </c>
      <c r="M1169">
        <f>IF(L1169="ZZZZZZZZZZZ",paste!J1171&amp;paste!K1171&amp; "  :   "&amp;paste!M1171&amp; "  :   "&amp;paste!P1171,"")</f>
        <v/>
      </c>
      <c r="O1169" s="158" t="n"/>
      <c r="P1169">
        <f>VLOOKUP(L1169,'L_User+EndUser'!$C$2:$K$500,8,FALSE)</f>
        <v/>
      </c>
      <c r="Q1169">
        <f>VLOOKUP(L1169,'L_User+EndUser'!$C$2:$K$500,9,FALSE)</f>
        <v/>
      </c>
      <c r="R1169" s="158" t="n"/>
      <c r="T1169" s="158" t="n"/>
      <c r="V1169" s="158" t="n"/>
      <c r="AB1169">
        <f>paste!J1171</f>
        <v/>
      </c>
      <c r="AC1169">
        <f>L1169</f>
        <v/>
      </c>
      <c r="AO1169">
        <f>YEAR(paste!O1171)</f>
        <v/>
      </c>
      <c r="AP1169">
        <f>MONTH(paste!O1171)</f>
        <v/>
      </c>
      <c r="AQ1169">
        <f>DAY(paste!O1171)</f>
        <v/>
      </c>
      <c r="BD1169">
        <f>IF(paste!L1171="","",paste!L1171)</f>
        <v/>
      </c>
      <c r="BM1169" t="n">
        <v>1</v>
      </c>
      <c r="BN1169">
        <f>VLOOKUP(paste!E1171,L_Product!$A$2:$B$2001,2,FALSE)</f>
        <v/>
      </c>
      <c r="BO1169" s="21" t="n"/>
      <c r="BT1169" t="n">
        <v>2</v>
      </c>
      <c r="BU1169">
        <f>IF($BM$2=1,2,IF($BM$2=18,1))</f>
        <v/>
      </c>
      <c r="BV1169">
        <f>IF($BM$2=1,0,IF($BM$2=18,1))</f>
        <v/>
      </c>
      <c r="BW1169" t="n">
        <v>2</v>
      </c>
      <c r="BX1169" t="n">
        <v>0</v>
      </c>
      <c r="BY1169" t="n">
        <v>3</v>
      </c>
      <c r="BZ1169">
        <f>VLOOKUP(BN1169,L_Product!$B$2:$Z$2001,14,FALSE)</f>
        <v/>
      </c>
      <c r="CA1169">
        <f>paste!H1171</f>
        <v/>
      </c>
      <c r="CB1169">
        <f>BZ1169*CA1169</f>
        <v/>
      </c>
      <c r="CN1169" s="158" t="n">
        <v>1</v>
      </c>
      <c r="CO1169" s="158" t="n">
        <v>1</v>
      </c>
      <c r="CP1169" s="158" t="n">
        <v>1</v>
      </c>
      <c r="CQ1169" s="158" t="n">
        <v>1</v>
      </c>
      <c r="CR1169" s="158" t="n">
        <v>1</v>
      </c>
      <c r="CS1169" s="158" t="n">
        <v>0</v>
      </c>
      <c r="CT1169" s="158" t="n">
        <v>0</v>
      </c>
      <c r="CU1169" s="158" t="n">
        <v>0</v>
      </c>
      <c r="CV1169" s="158" t="n">
        <v>0</v>
      </c>
      <c r="CW1169" s="158" t="n">
        <v>0</v>
      </c>
      <c r="CX1169">
        <f>B1169</f>
        <v/>
      </c>
      <c r="CY1169">
        <f>C1169</f>
        <v/>
      </c>
      <c r="CZ1169">
        <f>D1169</f>
        <v/>
      </c>
      <c r="DA1169" s="158" t="n">
        <v>1900</v>
      </c>
      <c r="DB1169" s="158" t="n">
        <v>1</v>
      </c>
      <c r="DC1169" s="158" t="n">
        <v>1</v>
      </c>
      <c r="DD1169" s="158" t="n">
        <v>1900</v>
      </c>
      <c r="DE1169" s="158" t="n">
        <v>1</v>
      </c>
      <c r="DF1169" s="158" t="n">
        <v>1</v>
      </c>
      <c r="DG1169" s="158" t="n">
        <v>1900</v>
      </c>
      <c r="DH1169" s="158" t="n">
        <v>1</v>
      </c>
      <c r="DI1169" s="158" t="n">
        <v>1</v>
      </c>
      <c r="DJ1169" s="158" t="n">
        <v>1900</v>
      </c>
      <c r="DK1169" s="158" t="n">
        <v>1</v>
      </c>
      <c r="DL1169" s="158" t="n">
        <v>1</v>
      </c>
      <c r="DR1169" s="158" t="n">
        <v>2</v>
      </c>
      <c r="DS1169" s="158" t="n">
        <v>1</v>
      </c>
      <c r="DT1169" s="158" t="n">
        <v>2</v>
      </c>
      <c r="DU1169" s="158" t="n">
        <v>1</v>
      </c>
      <c r="DV1169" s="158" t="n">
        <v>3</v>
      </c>
      <c r="DW1169" s="158" t="n">
        <v>1</v>
      </c>
      <c r="DX1169" s="158" t="n">
        <v>3</v>
      </c>
      <c r="DY1169" s="158" t="n">
        <v>0</v>
      </c>
      <c r="DZ1169" s="158" t="n">
        <v>0</v>
      </c>
      <c r="EA1169" s="158" t="n">
        <v>0</v>
      </c>
      <c r="EB1169" s="158" t="n">
        <v>0</v>
      </c>
      <c r="EC1169" s="158" t="n">
        <v>0</v>
      </c>
      <c r="ED1169" s="158" t="n">
        <v>0</v>
      </c>
      <c r="EE1169" s="158" t="n">
        <v>0</v>
      </c>
      <c r="EF1169" s="158" t="n">
        <v>0</v>
      </c>
      <c r="EG1169" s="158" t="n">
        <v>0</v>
      </c>
      <c r="EH1169" s="158" t="n">
        <v>0</v>
      </c>
      <c r="EI1169" s="158" t="n">
        <v>0</v>
      </c>
      <c r="EJ1169" s="158" t="n">
        <v>0</v>
      </c>
      <c r="EK1169" s="158" t="n">
        <v>0</v>
      </c>
      <c r="EL1169" s="158" t="n">
        <v>0</v>
      </c>
      <c r="EM1169" s="158" t="n">
        <v>0</v>
      </c>
      <c r="EN1169" s="158" t="n">
        <v>0</v>
      </c>
      <c r="EO1169" s="158" t="n">
        <v>0</v>
      </c>
      <c r="EP1169" s="158" t="n">
        <v>0</v>
      </c>
      <c r="EQ1169" s="158" t="n">
        <v>0</v>
      </c>
      <c r="ER1169" s="158" t="n">
        <v>0</v>
      </c>
      <c r="ES1169" s="158" t="n">
        <v>0</v>
      </c>
      <c r="ET1169" s="158" t="n">
        <v>0</v>
      </c>
      <c r="EU1169" s="158" t="n">
        <v>0</v>
      </c>
      <c r="EV1169" s="158" t="n">
        <v>0</v>
      </c>
      <c r="EW1169" s="158" t="n">
        <v>0</v>
      </c>
      <c r="EX1169" s="158" t="n">
        <v>0</v>
      </c>
      <c r="EY1169" s="158" t="n">
        <v>0</v>
      </c>
      <c r="EZ1169" s="158" t="n">
        <v>1900</v>
      </c>
      <c r="FA1169" s="158" t="n">
        <v>1</v>
      </c>
      <c r="FB1169" s="158" t="n">
        <v>1</v>
      </c>
      <c r="FC1169" s="158" t="n">
        <v>1900</v>
      </c>
      <c r="FD1169" s="158" t="n">
        <v>1</v>
      </c>
      <c r="FE1169" s="158" t="n">
        <v>1</v>
      </c>
      <c r="FF1169" s="158" t="n">
        <v>1900</v>
      </c>
      <c r="FG1169" s="158" t="n">
        <v>1</v>
      </c>
      <c r="FH1169" s="158" t="n">
        <v>1</v>
      </c>
      <c r="FI1169" s="158" t="n">
        <v>1900</v>
      </c>
      <c r="FJ1169" s="158" t="n">
        <v>1</v>
      </c>
      <c r="FK1169" s="158" t="n">
        <v>1</v>
      </c>
      <c r="FL1169" s="158" t="n">
        <v>1900</v>
      </c>
      <c r="FM1169" s="158" t="n">
        <v>1</v>
      </c>
      <c r="FN1169" s="158" t="n">
        <v>1</v>
      </c>
      <c r="FO1169" s="158" t="n">
        <v>1900</v>
      </c>
      <c r="FP1169" s="158" t="n">
        <v>1</v>
      </c>
      <c r="FQ1169" s="158" t="n">
        <v>1</v>
      </c>
      <c r="FR1169" s="158" t="n">
        <v>1900</v>
      </c>
      <c r="FS1169" s="158" t="n">
        <v>1</v>
      </c>
      <c r="FT1169" s="158" t="n">
        <v>1</v>
      </c>
      <c r="FU1169" s="158" t="n">
        <v>1900</v>
      </c>
      <c r="FV1169" s="158" t="n">
        <v>1</v>
      </c>
      <c r="FW1169" s="158" t="n">
        <v>1</v>
      </c>
    </row>
    <row r="1170">
      <c r="A1170">
        <f>IF(F1170&gt;1,A1169,IF(AND(I1170&lt;10,paste!A1172&lt;10),RIGHT(H1170,2)&amp;"0"&amp;I1170&amp;"000"&amp;paste!A1172,IF(AND(I1170&lt;10,paste!A1172&gt;=10,paste!A1172&lt;100),RIGHT(H1170,2)&amp;"0"&amp;I1170&amp;"00"&amp;paste!A1172,IF(AND(I1170&lt;10,paste!A1172&gt;=100,paste!A1172&lt;1000),RIGHT(H1170,2)&amp;"0"&amp;I1170&amp;"0"&amp;paste!A1172,IF(AND(I1170&lt;10,paste!A1172&gt;=1000),RIGHT(H1170,2)&amp;"0"&amp;I1170&amp;paste!A1172,IF(AND(I1170&gt;=10,paste!A1172&lt;10),RIGHT(H1170,2)&amp;I1170&amp;"000"&amp;paste!A1172,IF(AND(I1170&gt;=10,paste!A1172&gt;=10,paste!A1172&lt;100),RIGHT(H1170,2)&amp;I1170&amp;"00"&amp;paste!A1172,IF(AND(I1170&gt;=10,paste!A1172&gt;=100,paste!A1172&lt;1000),RIGHT(H1170,2)&amp;I1170&amp;"0"&amp;paste!A1172,RIGHT(H1170,2)&amp;I1170&amp;paste!A1172))))))))</f>
        <v/>
      </c>
      <c r="B1170">
        <f>YEAR(paste!C1172)</f>
        <v/>
      </c>
      <c r="C1170">
        <f>MONTH(paste!C1172)</f>
        <v/>
      </c>
      <c r="D1170">
        <f>DAY(paste!C1172)</f>
        <v/>
      </c>
      <c r="E1170" s="158" t="n">
        <v>0</v>
      </c>
      <c r="F1170">
        <f>IF(AND(L1170=L1169,D1170=D1169),F1169+1,1)</f>
        <v/>
      </c>
      <c r="G1170" s="158" t="n">
        <v>0</v>
      </c>
      <c r="H1170">
        <f>YEAR(paste!C1172)</f>
        <v/>
      </c>
      <c r="I1170">
        <f>MONTH(paste!C1172)</f>
        <v/>
      </c>
      <c r="J1170">
        <f>DAY(paste!C1172)</f>
        <v/>
      </c>
      <c r="K1170">
        <f>A1170</f>
        <v/>
      </c>
      <c r="L1170">
        <f>IF(ISBLANK(VLOOKUP(paste!J1172,'得意先名 (2)'!$B$3:$F$2005,5,FALSE)),paste!P1172,IFERROR(VLOOKUP(paste!J1172,'得意先名 (2)'!$B$3:$F$2005,5,FALSE),"ZZZZZZZZZZZ"))</f>
        <v/>
      </c>
      <c r="M1170">
        <f>IF(L1170="ZZZZZZZZZZZ",paste!J1172&amp;paste!K1172&amp; "  :   "&amp;paste!M1172&amp; "  :   "&amp;paste!P1172,"")</f>
        <v/>
      </c>
      <c r="O1170" s="158" t="n"/>
      <c r="P1170">
        <f>VLOOKUP(L1170,'L_User+EndUser'!$C$2:$K$500,8,FALSE)</f>
        <v/>
      </c>
      <c r="Q1170">
        <f>VLOOKUP(L1170,'L_User+EndUser'!$C$2:$K$500,9,FALSE)</f>
        <v/>
      </c>
      <c r="R1170" s="158" t="n"/>
      <c r="T1170" s="158" t="n"/>
      <c r="V1170" s="158" t="n"/>
      <c r="AB1170">
        <f>paste!J1172</f>
        <v/>
      </c>
      <c r="AC1170">
        <f>L1170</f>
        <v/>
      </c>
      <c r="AO1170">
        <f>YEAR(paste!O1172)</f>
        <v/>
      </c>
      <c r="AP1170">
        <f>MONTH(paste!O1172)</f>
        <v/>
      </c>
      <c r="AQ1170">
        <f>DAY(paste!O1172)</f>
        <v/>
      </c>
      <c r="BD1170">
        <f>IF(paste!L1172="","",paste!L1172)</f>
        <v/>
      </c>
      <c r="BM1170" t="n">
        <v>1</v>
      </c>
      <c r="BN1170">
        <f>VLOOKUP(paste!E1172,L_Product!$A$2:$B$2001,2,FALSE)</f>
        <v/>
      </c>
      <c r="BO1170" s="21" t="n"/>
      <c r="BT1170" t="n">
        <v>2</v>
      </c>
      <c r="BU1170">
        <f>IF($BM$2=1,2,IF($BM$2=18,1))</f>
        <v/>
      </c>
      <c r="BV1170">
        <f>IF($BM$2=1,0,IF($BM$2=18,1))</f>
        <v/>
      </c>
      <c r="BW1170" t="n">
        <v>2</v>
      </c>
      <c r="BX1170" t="n">
        <v>0</v>
      </c>
      <c r="BY1170" t="n">
        <v>3</v>
      </c>
      <c r="BZ1170">
        <f>VLOOKUP(BN1170,L_Product!$B$2:$Z$2001,14,FALSE)</f>
        <v/>
      </c>
      <c r="CA1170">
        <f>paste!H1172</f>
        <v/>
      </c>
      <c r="CB1170">
        <f>BZ1170*CA1170</f>
        <v/>
      </c>
      <c r="CN1170" s="158" t="n">
        <v>1</v>
      </c>
      <c r="CO1170" s="158" t="n">
        <v>1</v>
      </c>
      <c r="CP1170" s="158" t="n">
        <v>1</v>
      </c>
      <c r="CQ1170" s="158" t="n">
        <v>1</v>
      </c>
      <c r="CR1170" s="158" t="n">
        <v>1</v>
      </c>
      <c r="CS1170" s="158" t="n">
        <v>0</v>
      </c>
      <c r="CT1170" s="158" t="n">
        <v>0</v>
      </c>
      <c r="CU1170" s="158" t="n">
        <v>0</v>
      </c>
      <c r="CV1170" s="158" t="n">
        <v>0</v>
      </c>
      <c r="CW1170" s="158" t="n">
        <v>0</v>
      </c>
      <c r="CX1170">
        <f>B1170</f>
        <v/>
      </c>
      <c r="CY1170">
        <f>C1170</f>
        <v/>
      </c>
      <c r="CZ1170">
        <f>D1170</f>
        <v/>
      </c>
      <c r="DA1170" s="158" t="n">
        <v>1900</v>
      </c>
      <c r="DB1170" s="158" t="n">
        <v>1</v>
      </c>
      <c r="DC1170" s="158" t="n">
        <v>1</v>
      </c>
      <c r="DD1170" s="158" t="n">
        <v>1900</v>
      </c>
      <c r="DE1170" s="158" t="n">
        <v>1</v>
      </c>
      <c r="DF1170" s="158" t="n">
        <v>1</v>
      </c>
      <c r="DG1170" s="158" t="n">
        <v>1900</v>
      </c>
      <c r="DH1170" s="158" t="n">
        <v>1</v>
      </c>
      <c r="DI1170" s="158" t="n">
        <v>1</v>
      </c>
      <c r="DJ1170" s="158" t="n">
        <v>1900</v>
      </c>
      <c r="DK1170" s="158" t="n">
        <v>1</v>
      </c>
      <c r="DL1170" s="158" t="n">
        <v>1</v>
      </c>
      <c r="DR1170" s="158" t="n">
        <v>2</v>
      </c>
      <c r="DS1170" s="158" t="n">
        <v>1</v>
      </c>
      <c r="DT1170" s="158" t="n">
        <v>2</v>
      </c>
      <c r="DU1170" s="158" t="n">
        <v>1</v>
      </c>
      <c r="DV1170" s="158" t="n">
        <v>3</v>
      </c>
      <c r="DW1170" s="158" t="n">
        <v>1</v>
      </c>
      <c r="DX1170" s="158" t="n">
        <v>3</v>
      </c>
      <c r="DY1170" s="158" t="n">
        <v>0</v>
      </c>
      <c r="DZ1170" s="158" t="n">
        <v>0</v>
      </c>
      <c r="EA1170" s="158" t="n">
        <v>0</v>
      </c>
      <c r="EB1170" s="158" t="n">
        <v>0</v>
      </c>
      <c r="EC1170" s="158" t="n">
        <v>0</v>
      </c>
      <c r="ED1170" s="158" t="n">
        <v>0</v>
      </c>
      <c r="EE1170" s="158" t="n">
        <v>0</v>
      </c>
      <c r="EF1170" s="158" t="n">
        <v>0</v>
      </c>
      <c r="EG1170" s="158" t="n">
        <v>0</v>
      </c>
      <c r="EH1170" s="158" t="n">
        <v>0</v>
      </c>
      <c r="EI1170" s="158" t="n">
        <v>0</v>
      </c>
      <c r="EJ1170" s="158" t="n">
        <v>0</v>
      </c>
      <c r="EK1170" s="158" t="n">
        <v>0</v>
      </c>
      <c r="EL1170" s="158" t="n">
        <v>0</v>
      </c>
      <c r="EM1170" s="158" t="n">
        <v>0</v>
      </c>
      <c r="EN1170" s="158" t="n">
        <v>0</v>
      </c>
      <c r="EO1170" s="158" t="n">
        <v>0</v>
      </c>
      <c r="EP1170" s="158" t="n">
        <v>0</v>
      </c>
      <c r="EQ1170" s="158" t="n">
        <v>0</v>
      </c>
      <c r="ER1170" s="158" t="n">
        <v>0</v>
      </c>
      <c r="ES1170" s="158" t="n">
        <v>0</v>
      </c>
      <c r="ET1170" s="158" t="n">
        <v>0</v>
      </c>
      <c r="EU1170" s="158" t="n">
        <v>0</v>
      </c>
      <c r="EV1170" s="158" t="n">
        <v>0</v>
      </c>
      <c r="EW1170" s="158" t="n">
        <v>0</v>
      </c>
      <c r="EX1170" s="158" t="n">
        <v>0</v>
      </c>
      <c r="EY1170" s="158" t="n">
        <v>0</v>
      </c>
      <c r="EZ1170" s="158" t="n">
        <v>1900</v>
      </c>
      <c r="FA1170" s="158" t="n">
        <v>1</v>
      </c>
      <c r="FB1170" s="158" t="n">
        <v>1</v>
      </c>
      <c r="FC1170" s="158" t="n">
        <v>1900</v>
      </c>
      <c r="FD1170" s="158" t="n">
        <v>1</v>
      </c>
      <c r="FE1170" s="158" t="n">
        <v>1</v>
      </c>
      <c r="FF1170" s="158" t="n">
        <v>1900</v>
      </c>
      <c r="FG1170" s="158" t="n">
        <v>1</v>
      </c>
      <c r="FH1170" s="158" t="n">
        <v>1</v>
      </c>
      <c r="FI1170" s="158" t="n">
        <v>1900</v>
      </c>
      <c r="FJ1170" s="158" t="n">
        <v>1</v>
      </c>
      <c r="FK1170" s="158" t="n">
        <v>1</v>
      </c>
      <c r="FL1170" s="158" t="n">
        <v>1900</v>
      </c>
      <c r="FM1170" s="158" t="n">
        <v>1</v>
      </c>
      <c r="FN1170" s="158" t="n">
        <v>1</v>
      </c>
      <c r="FO1170" s="158" t="n">
        <v>1900</v>
      </c>
      <c r="FP1170" s="158" t="n">
        <v>1</v>
      </c>
      <c r="FQ1170" s="158" t="n">
        <v>1</v>
      </c>
      <c r="FR1170" s="158" t="n">
        <v>1900</v>
      </c>
      <c r="FS1170" s="158" t="n">
        <v>1</v>
      </c>
      <c r="FT1170" s="158" t="n">
        <v>1</v>
      </c>
      <c r="FU1170" s="158" t="n">
        <v>1900</v>
      </c>
      <c r="FV1170" s="158" t="n">
        <v>1</v>
      </c>
      <c r="FW1170" s="158" t="n">
        <v>1</v>
      </c>
    </row>
    <row r="1171">
      <c r="A1171">
        <f>IF(F1171&gt;1,A1170,IF(AND(I1171&lt;10,paste!A1173&lt;10),RIGHT(H1171,2)&amp;"0"&amp;I1171&amp;"000"&amp;paste!A1173,IF(AND(I1171&lt;10,paste!A1173&gt;=10,paste!A1173&lt;100),RIGHT(H1171,2)&amp;"0"&amp;I1171&amp;"00"&amp;paste!A1173,IF(AND(I1171&lt;10,paste!A1173&gt;=100,paste!A1173&lt;1000),RIGHT(H1171,2)&amp;"0"&amp;I1171&amp;"0"&amp;paste!A1173,IF(AND(I1171&lt;10,paste!A1173&gt;=1000),RIGHT(H1171,2)&amp;"0"&amp;I1171&amp;paste!A1173,IF(AND(I1171&gt;=10,paste!A1173&lt;10),RIGHT(H1171,2)&amp;I1171&amp;"000"&amp;paste!A1173,IF(AND(I1171&gt;=10,paste!A1173&gt;=10,paste!A1173&lt;100),RIGHT(H1171,2)&amp;I1171&amp;"00"&amp;paste!A1173,IF(AND(I1171&gt;=10,paste!A1173&gt;=100,paste!A1173&lt;1000),RIGHT(H1171,2)&amp;I1171&amp;"0"&amp;paste!A1173,RIGHT(H1171,2)&amp;I1171&amp;paste!A1173))))))))</f>
        <v/>
      </c>
      <c r="B1171">
        <f>YEAR(paste!C1173)</f>
        <v/>
      </c>
      <c r="C1171">
        <f>MONTH(paste!C1173)</f>
        <v/>
      </c>
      <c r="D1171">
        <f>DAY(paste!C1173)</f>
        <v/>
      </c>
      <c r="E1171" s="158" t="n">
        <v>0</v>
      </c>
      <c r="F1171">
        <f>IF(AND(L1171=L1170,D1171=D1170),F1170+1,1)</f>
        <v/>
      </c>
      <c r="G1171" s="158" t="n">
        <v>0</v>
      </c>
      <c r="H1171">
        <f>YEAR(paste!C1173)</f>
        <v/>
      </c>
      <c r="I1171">
        <f>MONTH(paste!C1173)</f>
        <v/>
      </c>
      <c r="J1171">
        <f>DAY(paste!C1173)</f>
        <v/>
      </c>
      <c r="K1171">
        <f>A1171</f>
        <v/>
      </c>
      <c r="L1171">
        <f>IF(ISBLANK(VLOOKUP(paste!J1173,'得意先名 (2)'!$B$3:$F$2005,5,FALSE)),paste!P1173,IFERROR(VLOOKUP(paste!J1173,'得意先名 (2)'!$B$3:$F$2005,5,FALSE),"ZZZZZZZZZZZ"))</f>
        <v/>
      </c>
      <c r="M1171">
        <f>IF(L1171="ZZZZZZZZZZZ",paste!J1173&amp;paste!K1173&amp; "  :   "&amp;paste!M1173&amp; "  :   "&amp;paste!P1173,"")</f>
        <v/>
      </c>
      <c r="O1171" s="158" t="n"/>
      <c r="P1171">
        <f>VLOOKUP(L1171,'L_User+EndUser'!$C$2:$K$500,8,FALSE)</f>
        <v/>
      </c>
      <c r="Q1171">
        <f>VLOOKUP(L1171,'L_User+EndUser'!$C$2:$K$500,9,FALSE)</f>
        <v/>
      </c>
      <c r="R1171" s="158" t="n"/>
      <c r="T1171" s="158" t="n"/>
      <c r="V1171" s="158" t="n"/>
      <c r="AB1171">
        <f>paste!J1173</f>
        <v/>
      </c>
      <c r="AC1171">
        <f>L1171</f>
        <v/>
      </c>
      <c r="AO1171">
        <f>YEAR(paste!O1173)</f>
        <v/>
      </c>
      <c r="AP1171">
        <f>MONTH(paste!O1173)</f>
        <v/>
      </c>
      <c r="AQ1171">
        <f>DAY(paste!O1173)</f>
        <v/>
      </c>
      <c r="BD1171">
        <f>IF(paste!L1173="","",paste!L1173)</f>
        <v/>
      </c>
      <c r="BM1171" t="n">
        <v>1</v>
      </c>
      <c r="BN1171">
        <f>VLOOKUP(paste!E1173,L_Product!$A$2:$B$2001,2,FALSE)</f>
        <v/>
      </c>
      <c r="BO1171" s="21" t="n"/>
      <c r="BT1171" t="n">
        <v>2</v>
      </c>
      <c r="BU1171">
        <f>IF($BM$2=1,2,IF($BM$2=18,1))</f>
        <v/>
      </c>
      <c r="BV1171">
        <f>IF($BM$2=1,0,IF($BM$2=18,1))</f>
        <v/>
      </c>
      <c r="BW1171" t="n">
        <v>2</v>
      </c>
      <c r="BX1171" t="n">
        <v>0</v>
      </c>
      <c r="BY1171" t="n">
        <v>3</v>
      </c>
      <c r="BZ1171">
        <f>VLOOKUP(BN1171,L_Product!$B$2:$Z$2001,14,FALSE)</f>
        <v/>
      </c>
      <c r="CA1171">
        <f>paste!H1173</f>
        <v/>
      </c>
      <c r="CB1171">
        <f>BZ1171*CA1171</f>
        <v/>
      </c>
      <c r="CN1171" s="158" t="n">
        <v>1</v>
      </c>
      <c r="CO1171" s="158" t="n">
        <v>1</v>
      </c>
      <c r="CP1171" s="158" t="n">
        <v>1</v>
      </c>
      <c r="CQ1171" s="158" t="n">
        <v>1</v>
      </c>
      <c r="CR1171" s="158" t="n">
        <v>1</v>
      </c>
      <c r="CS1171" s="158" t="n">
        <v>0</v>
      </c>
      <c r="CT1171" s="158" t="n">
        <v>0</v>
      </c>
      <c r="CU1171" s="158" t="n">
        <v>0</v>
      </c>
      <c r="CV1171" s="158" t="n">
        <v>0</v>
      </c>
      <c r="CW1171" s="158" t="n">
        <v>0</v>
      </c>
      <c r="CX1171">
        <f>B1171</f>
        <v/>
      </c>
      <c r="CY1171">
        <f>C1171</f>
        <v/>
      </c>
      <c r="CZ1171">
        <f>D1171</f>
        <v/>
      </c>
      <c r="DA1171" s="158" t="n">
        <v>1900</v>
      </c>
      <c r="DB1171" s="158" t="n">
        <v>1</v>
      </c>
      <c r="DC1171" s="158" t="n">
        <v>1</v>
      </c>
      <c r="DD1171" s="158" t="n">
        <v>1900</v>
      </c>
      <c r="DE1171" s="158" t="n">
        <v>1</v>
      </c>
      <c r="DF1171" s="158" t="n">
        <v>1</v>
      </c>
      <c r="DG1171" s="158" t="n">
        <v>1900</v>
      </c>
      <c r="DH1171" s="158" t="n">
        <v>1</v>
      </c>
      <c r="DI1171" s="158" t="n">
        <v>1</v>
      </c>
      <c r="DJ1171" s="158" t="n">
        <v>1900</v>
      </c>
      <c r="DK1171" s="158" t="n">
        <v>1</v>
      </c>
      <c r="DL1171" s="158" t="n">
        <v>1</v>
      </c>
      <c r="DR1171" s="158" t="n">
        <v>2</v>
      </c>
      <c r="DS1171" s="158" t="n">
        <v>1</v>
      </c>
      <c r="DT1171" s="158" t="n">
        <v>2</v>
      </c>
      <c r="DU1171" s="158" t="n">
        <v>1</v>
      </c>
      <c r="DV1171" s="158" t="n">
        <v>3</v>
      </c>
      <c r="DW1171" s="158" t="n">
        <v>1</v>
      </c>
      <c r="DX1171" s="158" t="n">
        <v>3</v>
      </c>
      <c r="DY1171" s="158" t="n">
        <v>0</v>
      </c>
      <c r="DZ1171" s="158" t="n">
        <v>0</v>
      </c>
      <c r="EA1171" s="158" t="n">
        <v>0</v>
      </c>
      <c r="EB1171" s="158" t="n">
        <v>0</v>
      </c>
      <c r="EC1171" s="158" t="n">
        <v>0</v>
      </c>
      <c r="ED1171" s="158" t="n">
        <v>0</v>
      </c>
      <c r="EE1171" s="158" t="n">
        <v>0</v>
      </c>
      <c r="EF1171" s="158" t="n">
        <v>0</v>
      </c>
      <c r="EG1171" s="158" t="n">
        <v>0</v>
      </c>
      <c r="EH1171" s="158" t="n">
        <v>0</v>
      </c>
      <c r="EI1171" s="158" t="n">
        <v>0</v>
      </c>
      <c r="EJ1171" s="158" t="n">
        <v>0</v>
      </c>
      <c r="EK1171" s="158" t="n">
        <v>0</v>
      </c>
      <c r="EL1171" s="158" t="n">
        <v>0</v>
      </c>
      <c r="EM1171" s="158" t="n">
        <v>0</v>
      </c>
      <c r="EN1171" s="158" t="n">
        <v>0</v>
      </c>
      <c r="EO1171" s="158" t="n">
        <v>0</v>
      </c>
      <c r="EP1171" s="158" t="n">
        <v>0</v>
      </c>
      <c r="EQ1171" s="158" t="n">
        <v>0</v>
      </c>
      <c r="ER1171" s="158" t="n">
        <v>0</v>
      </c>
      <c r="ES1171" s="158" t="n">
        <v>0</v>
      </c>
      <c r="ET1171" s="158" t="n">
        <v>0</v>
      </c>
      <c r="EU1171" s="158" t="n">
        <v>0</v>
      </c>
      <c r="EV1171" s="158" t="n">
        <v>0</v>
      </c>
      <c r="EW1171" s="158" t="n">
        <v>0</v>
      </c>
      <c r="EX1171" s="158" t="n">
        <v>0</v>
      </c>
      <c r="EY1171" s="158" t="n">
        <v>0</v>
      </c>
      <c r="EZ1171" s="158" t="n">
        <v>1900</v>
      </c>
      <c r="FA1171" s="158" t="n">
        <v>1</v>
      </c>
      <c r="FB1171" s="158" t="n">
        <v>1</v>
      </c>
      <c r="FC1171" s="158" t="n">
        <v>1900</v>
      </c>
      <c r="FD1171" s="158" t="n">
        <v>1</v>
      </c>
      <c r="FE1171" s="158" t="n">
        <v>1</v>
      </c>
      <c r="FF1171" s="158" t="n">
        <v>1900</v>
      </c>
      <c r="FG1171" s="158" t="n">
        <v>1</v>
      </c>
      <c r="FH1171" s="158" t="n">
        <v>1</v>
      </c>
      <c r="FI1171" s="158" t="n">
        <v>1900</v>
      </c>
      <c r="FJ1171" s="158" t="n">
        <v>1</v>
      </c>
      <c r="FK1171" s="158" t="n">
        <v>1</v>
      </c>
      <c r="FL1171" s="158" t="n">
        <v>1900</v>
      </c>
      <c r="FM1171" s="158" t="n">
        <v>1</v>
      </c>
      <c r="FN1171" s="158" t="n">
        <v>1</v>
      </c>
      <c r="FO1171" s="158" t="n">
        <v>1900</v>
      </c>
      <c r="FP1171" s="158" t="n">
        <v>1</v>
      </c>
      <c r="FQ1171" s="158" t="n">
        <v>1</v>
      </c>
      <c r="FR1171" s="158" t="n">
        <v>1900</v>
      </c>
      <c r="FS1171" s="158" t="n">
        <v>1</v>
      </c>
      <c r="FT1171" s="158" t="n">
        <v>1</v>
      </c>
      <c r="FU1171" s="158" t="n">
        <v>1900</v>
      </c>
      <c r="FV1171" s="158" t="n">
        <v>1</v>
      </c>
      <c r="FW1171" s="158" t="n">
        <v>1</v>
      </c>
    </row>
    <row r="1172">
      <c r="A1172">
        <f>IF(F1172&gt;1,A1171,IF(AND(I1172&lt;10,paste!A1174&lt;10),RIGHT(H1172,2)&amp;"0"&amp;I1172&amp;"000"&amp;paste!A1174,IF(AND(I1172&lt;10,paste!A1174&gt;=10,paste!A1174&lt;100),RIGHT(H1172,2)&amp;"0"&amp;I1172&amp;"00"&amp;paste!A1174,IF(AND(I1172&lt;10,paste!A1174&gt;=100,paste!A1174&lt;1000),RIGHT(H1172,2)&amp;"0"&amp;I1172&amp;"0"&amp;paste!A1174,IF(AND(I1172&lt;10,paste!A1174&gt;=1000),RIGHT(H1172,2)&amp;"0"&amp;I1172&amp;paste!A1174,IF(AND(I1172&gt;=10,paste!A1174&lt;10),RIGHT(H1172,2)&amp;I1172&amp;"000"&amp;paste!A1174,IF(AND(I1172&gt;=10,paste!A1174&gt;=10,paste!A1174&lt;100),RIGHT(H1172,2)&amp;I1172&amp;"00"&amp;paste!A1174,IF(AND(I1172&gt;=10,paste!A1174&gt;=100,paste!A1174&lt;1000),RIGHT(H1172,2)&amp;I1172&amp;"0"&amp;paste!A1174,RIGHT(H1172,2)&amp;I1172&amp;paste!A1174))))))))</f>
        <v/>
      </c>
      <c r="B1172">
        <f>YEAR(paste!C1174)</f>
        <v/>
      </c>
      <c r="C1172">
        <f>MONTH(paste!C1174)</f>
        <v/>
      </c>
      <c r="D1172">
        <f>DAY(paste!C1174)</f>
        <v/>
      </c>
      <c r="E1172" s="158" t="n">
        <v>0</v>
      </c>
      <c r="F1172">
        <f>IF(AND(L1172=L1171,D1172=D1171),F1171+1,1)</f>
        <v/>
      </c>
      <c r="G1172" s="158" t="n">
        <v>0</v>
      </c>
      <c r="H1172">
        <f>YEAR(paste!C1174)</f>
        <v/>
      </c>
      <c r="I1172">
        <f>MONTH(paste!C1174)</f>
        <v/>
      </c>
      <c r="J1172">
        <f>DAY(paste!C1174)</f>
        <v/>
      </c>
      <c r="K1172">
        <f>A1172</f>
        <v/>
      </c>
      <c r="L1172">
        <f>IF(ISBLANK(VLOOKUP(paste!J1174,'得意先名 (2)'!$B$3:$F$2005,5,FALSE)),paste!P1174,IFERROR(VLOOKUP(paste!J1174,'得意先名 (2)'!$B$3:$F$2005,5,FALSE),"ZZZZZZZZZZZ"))</f>
        <v/>
      </c>
      <c r="M1172">
        <f>IF(L1172="ZZZZZZZZZZZ",paste!J1174&amp;paste!K1174&amp; "  :   "&amp;paste!M1174&amp; "  :   "&amp;paste!P1174,"")</f>
        <v/>
      </c>
      <c r="O1172" s="158" t="n"/>
      <c r="P1172">
        <f>VLOOKUP(L1172,'L_User+EndUser'!$C$2:$K$500,8,FALSE)</f>
        <v/>
      </c>
      <c r="Q1172">
        <f>VLOOKUP(L1172,'L_User+EndUser'!$C$2:$K$500,9,FALSE)</f>
        <v/>
      </c>
      <c r="R1172" s="158" t="n"/>
      <c r="T1172" s="158" t="n"/>
      <c r="V1172" s="158" t="n"/>
      <c r="AB1172">
        <f>paste!J1174</f>
        <v/>
      </c>
      <c r="AC1172">
        <f>L1172</f>
        <v/>
      </c>
      <c r="AO1172">
        <f>YEAR(paste!O1174)</f>
        <v/>
      </c>
      <c r="AP1172">
        <f>MONTH(paste!O1174)</f>
        <v/>
      </c>
      <c r="AQ1172">
        <f>DAY(paste!O1174)</f>
        <v/>
      </c>
      <c r="BD1172">
        <f>IF(paste!L1174="","",paste!L1174)</f>
        <v/>
      </c>
      <c r="BM1172" t="n">
        <v>1</v>
      </c>
      <c r="BN1172">
        <f>VLOOKUP(paste!E1174,L_Product!$A$2:$B$2001,2,FALSE)</f>
        <v/>
      </c>
      <c r="BO1172" s="21" t="n"/>
      <c r="BT1172" t="n">
        <v>2</v>
      </c>
      <c r="BU1172">
        <f>IF($BM$2=1,2,IF($BM$2=18,1))</f>
        <v/>
      </c>
      <c r="BV1172">
        <f>IF($BM$2=1,0,IF($BM$2=18,1))</f>
        <v/>
      </c>
      <c r="BW1172" t="n">
        <v>2</v>
      </c>
      <c r="BX1172" t="n">
        <v>0</v>
      </c>
      <c r="BY1172" t="n">
        <v>3</v>
      </c>
      <c r="BZ1172">
        <f>VLOOKUP(BN1172,L_Product!$B$2:$Z$2001,14,FALSE)</f>
        <v/>
      </c>
      <c r="CA1172">
        <f>paste!H1174</f>
        <v/>
      </c>
      <c r="CB1172">
        <f>BZ1172*CA1172</f>
        <v/>
      </c>
      <c r="CN1172" s="158" t="n">
        <v>1</v>
      </c>
      <c r="CO1172" s="158" t="n">
        <v>1</v>
      </c>
      <c r="CP1172" s="158" t="n">
        <v>1</v>
      </c>
      <c r="CQ1172" s="158" t="n">
        <v>1</v>
      </c>
      <c r="CR1172" s="158" t="n">
        <v>1</v>
      </c>
      <c r="CS1172" s="158" t="n">
        <v>0</v>
      </c>
      <c r="CT1172" s="158" t="n">
        <v>0</v>
      </c>
      <c r="CU1172" s="158" t="n">
        <v>0</v>
      </c>
      <c r="CV1172" s="158" t="n">
        <v>0</v>
      </c>
      <c r="CW1172" s="158" t="n">
        <v>0</v>
      </c>
      <c r="CX1172">
        <f>B1172</f>
        <v/>
      </c>
      <c r="CY1172">
        <f>C1172</f>
        <v/>
      </c>
      <c r="CZ1172">
        <f>D1172</f>
        <v/>
      </c>
      <c r="DA1172" s="158" t="n">
        <v>1900</v>
      </c>
      <c r="DB1172" s="158" t="n">
        <v>1</v>
      </c>
      <c r="DC1172" s="158" t="n">
        <v>1</v>
      </c>
      <c r="DD1172" s="158" t="n">
        <v>1900</v>
      </c>
      <c r="DE1172" s="158" t="n">
        <v>1</v>
      </c>
      <c r="DF1172" s="158" t="n">
        <v>1</v>
      </c>
      <c r="DG1172" s="158" t="n">
        <v>1900</v>
      </c>
      <c r="DH1172" s="158" t="n">
        <v>1</v>
      </c>
      <c r="DI1172" s="158" t="n">
        <v>1</v>
      </c>
      <c r="DJ1172" s="158" t="n">
        <v>1900</v>
      </c>
      <c r="DK1172" s="158" t="n">
        <v>1</v>
      </c>
      <c r="DL1172" s="158" t="n">
        <v>1</v>
      </c>
      <c r="DR1172" s="158" t="n">
        <v>2</v>
      </c>
      <c r="DS1172" s="158" t="n">
        <v>1</v>
      </c>
      <c r="DT1172" s="158" t="n">
        <v>2</v>
      </c>
      <c r="DU1172" s="158" t="n">
        <v>1</v>
      </c>
      <c r="DV1172" s="158" t="n">
        <v>3</v>
      </c>
      <c r="DW1172" s="158" t="n">
        <v>1</v>
      </c>
      <c r="DX1172" s="158" t="n">
        <v>3</v>
      </c>
      <c r="DY1172" s="158" t="n">
        <v>0</v>
      </c>
      <c r="DZ1172" s="158" t="n">
        <v>0</v>
      </c>
      <c r="EA1172" s="158" t="n">
        <v>0</v>
      </c>
      <c r="EB1172" s="158" t="n">
        <v>0</v>
      </c>
      <c r="EC1172" s="158" t="n">
        <v>0</v>
      </c>
      <c r="ED1172" s="158" t="n">
        <v>0</v>
      </c>
      <c r="EE1172" s="158" t="n">
        <v>0</v>
      </c>
      <c r="EF1172" s="158" t="n">
        <v>0</v>
      </c>
      <c r="EG1172" s="158" t="n">
        <v>0</v>
      </c>
      <c r="EH1172" s="158" t="n">
        <v>0</v>
      </c>
      <c r="EI1172" s="158" t="n">
        <v>0</v>
      </c>
      <c r="EJ1172" s="158" t="n">
        <v>0</v>
      </c>
      <c r="EK1172" s="158" t="n">
        <v>0</v>
      </c>
      <c r="EL1172" s="158" t="n">
        <v>0</v>
      </c>
      <c r="EM1172" s="158" t="n">
        <v>0</v>
      </c>
      <c r="EN1172" s="158" t="n">
        <v>0</v>
      </c>
      <c r="EO1172" s="158" t="n">
        <v>0</v>
      </c>
      <c r="EP1172" s="158" t="n">
        <v>0</v>
      </c>
      <c r="EQ1172" s="158" t="n">
        <v>0</v>
      </c>
      <c r="ER1172" s="158" t="n">
        <v>0</v>
      </c>
      <c r="ES1172" s="158" t="n">
        <v>0</v>
      </c>
      <c r="ET1172" s="158" t="n">
        <v>0</v>
      </c>
      <c r="EU1172" s="158" t="n">
        <v>0</v>
      </c>
      <c r="EV1172" s="158" t="n">
        <v>0</v>
      </c>
      <c r="EW1172" s="158" t="n">
        <v>0</v>
      </c>
      <c r="EX1172" s="158" t="n">
        <v>0</v>
      </c>
      <c r="EY1172" s="158" t="n">
        <v>0</v>
      </c>
      <c r="EZ1172" s="158" t="n">
        <v>1900</v>
      </c>
      <c r="FA1172" s="158" t="n">
        <v>1</v>
      </c>
      <c r="FB1172" s="158" t="n">
        <v>1</v>
      </c>
      <c r="FC1172" s="158" t="n">
        <v>1900</v>
      </c>
      <c r="FD1172" s="158" t="n">
        <v>1</v>
      </c>
      <c r="FE1172" s="158" t="n">
        <v>1</v>
      </c>
      <c r="FF1172" s="158" t="n">
        <v>1900</v>
      </c>
      <c r="FG1172" s="158" t="n">
        <v>1</v>
      </c>
      <c r="FH1172" s="158" t="n">
        <v>1</v>
      </c>
      <c r="FI1172" s="158" t="n">
        <v>1900</v>
      </c>
      <c r="FJ1172" s="158" t="n">
        <v>1</v>
      </c>
      <c r="FK1172" s="158" t="n">
        <v>1</v>
      </c>
      <c r="FL1172" s="158" t="n">
        <v>1900</v>
      </c>
      <c r="FM1172" s="158" t="n">
        <v>1</v>
      </c>
      <c r="FN1172" s="158" t="n">
        <v>1</v>
      </c>
      <c r="FO1172" s="158" t="n">
        <v>1900</v>
      </c>
      <c r="FP1172" s="158" t="n">
        <v>1</v>
      </c>
      <c r="FQ1172" s="158" t="n">
        <v>1</v>
      </c>
      <c r="FR1172" s="158" t="n">
        <v>1900</v>
      </c>
      <c r="FS1172" s="158" t="n">
        <v>1</v>
      </c>
      <c r="FT1172" s="158" t="n">
        <v>1</v>
      </c>
      <c r="FU1172" s="158" t="n">
        <v>1900</v>
      </c>
      <c r="FV1172" s="158" t="n">
        <v>1</v>
      </c>
      <c r="FW1172" s="158" t="n">
        <v>1</v>
      </c>
    </row>
    <row r="1173">
      <c r="A1173">
        <f>IF(F1173&gt;1,A1172,IF(AND(I1173&lt;10,paste!A1175&lt;10),RIGHT(H1173,2)&amp;"0"&amp;I1173&amp;"000"&amp;paste!A1175,IF(AND(I1173&lt;10,paste!A1175&gt;=10,paste!A1175&lt;100),RIGHT(H1173,2)&amp;"0"&amp;I1173&amp;"00"&amp;paste!A1175,IF(AND(I1173&lt;10,paste!A1175&gt;=100,paste!A1175&lt;1000),RIGHT(H1173,2)&amp;"0"&amp;I1173&amp;"0"&amp;paste!A1175,IF(AND(I1173&lt;10,paste!A1175&gt;=1000),RIGHT(H1173,2)&amp;"0"&amp;I1173&amp;paste!A1175,IF(AND(I1173&gt;=10,paste!A1175&lt;10),RIGHT(H1173,2)&amp;I1173&amp;"000"&amp;paste!A1175,IF(AND(I1173&gt;=10,paste!A1175&gt;=10,paste!A1175&lt;100),RIGHT(H1173,2)&amp;I1173&amp;"00"&amp;paste!A1175,IF(AND(I1173&gt;=10,paste!A1175&gt;=100,paste!A1175&lt;1000),RIGHT(H1173,2)&amp;I1173&amp;"0"&amp;paste!A1175,RIGHT(H1173,2)&amp;I1173&amp;paste!A1175))))))))</f>
        <v/>
      </c>
      <c r="B1173">
        <f>YEAR(paste!C1175)</f>
        <v/>
      </c>
      <c r="C1173">
        <f>MONTH(paste!C1175)</f>
        <v/>
      </c>
      <c r="D1173">
        <f>DAY(paste!C1175)</f>
        <v/>
      </c>
      <c r="E1173" s="158" t="n">
        <v>0</v>
      </c>
      <c r="F1173">
        <f>IF(AND(L1173=L1172,D1173=D1172),F1172+1,1)</f>
        <v/>
      </c>
      <c r="G1173" s="158" t="n">
        <v>0</v>
      </c>
      <c r="H1173">
        <f>YEAR(paste!C1175)</f>
        <v/>
      </c>
      <c r="I1173">
        <f>MONTH(paste!C1175)</f>
        <v/>
      </c>
      <c r="J1173">
        <f>DAY(paste!C1175)</f>
        <v/>
      </c>
      <c r="K1173">
        <f>A1173</f>
        <v/>
      </c>
      <c r="L1173">
        <f>IF(ISBLANK(VLOOKUP(paste!J1175,'得意先名 (2)'!$B$3:$F$2005,5,FALSE)),paste!P1175,IFERROR(VLOOKUP(paste!J1175,'得意先名 (2)'!$B$3:$F$2005,5,FALSE),"ZZZZZZZZZZZ"))</f>
        <v/>
      </c>
      <c r="M1173">
        <f>IF(L1173="ZZZZZZZZZZZ",paste!J1175&amp;paste!K1175&amp; "  :   "&amp;paste!M1175&amp; "  :   "&amp;paste!P1175,"")</f>
        <v/>
      </c>
      <c r="O1173" s="158" t="n"/>
      <c r="P1173">
        <f>VLOOKUP(L1173,'L_User+EndUser'!$C$2:$K$500,8,FALSE)</f>
        <v/>
      </c>
      <c r="Q1173">
        <f>VLOOKUP(L1173,'L_User+EndUser'!$C$2:$K$500,9,FALSE)</f>
        <v/>
      </c>
      <c r="R1173" s="158" t="n"/>
      <c r="T1173" s="158" t="n"/>
      <c r="V1173" s="158" t="n"/>
      <c r="AB1173">
        <f>paste!J1175</f>
        <v/>
      </c>
      <c r="AC1173">
        <f>L1173</f>
        <v/>
      </c>
      <c r="AO1173">
        <f>YEAR(paste!O1175)</f>
        <v/>
      </c>
      <c r="AP1173">
        <f>MONTH(paste!O1175)</f>
        <v/>
      </c>
      <c r="AQ1173">
        <f>DAY(paste!O1175)</f>
        <v/>
      </c>
      <c r="BD1173">
        <f>IF(paste!L1175="","",paste!L1175)</f>
        <v/>
      </c>
      <c r="BM1173" t="n">
        <v>1</v>
      </c>
      <c r="BN1173">
        <f>VLOOKUP(paste!E1175,L_Product!$A$2:$B$2001,2,FALSE)</f>
        <v/>
      </c>
      <c r="BO1173" s="21" t="n"/>
      <c r="BT1173" t="n">
        <v>2</v>
      </c>
      <c r="BU1173">
        <f>IF($BM$2=1,2,IF($BM$2=18,1))</f>
        <v/>
      </c>
      <c r="BV1173">
        <f>IF($BM$2=1,0,IF($BM$2=18,1))</f>
        <v/>
      </c>
      <c r="BW1173" t="n">
        <v>2</v>
      </c>
      <c r="BX1173" t="n">
        <v>0</v>
      </c>
      <c r="BY1173" t="n">
        <v>3</v>
      </c>
      <c r="BZ1173">
        <f>VLOOKUP(BN1173,L_Product!$B$2:$Z$2001,14,FALSE)</f>
        <v/>
      </c>
      <c r="CA1173">
        <f>paste!H1175</f>
        <v/>
      </c>
      <c r="CB1173">
        <f>BZ1173*CA1173</f>
        <v/>
      </c>
      <c r="CN1173" s="158" t="n">
        <v>1</v>
      </c>
      <c r="CO1173" s="158" t="n">
        <v>1</v>
      </c>
      <c r="CP1173" s="158" t="n">
        <v>1</v>
      </c>
      <c r="CQ1173" s="158" t="n">
        <v>1</v>
      </c>
      <c r="CR1173" s="158" t="n">
        <v>1</v>
      </c>
      <c r="CS1173" s="158" t="n">
        <v>0</v>
      </c>
      <c r="CT1173" s="158" t="n">
        <v>0</v>
      </c>
      <c r="CU1173" s="158" t="n">
        <v>0</v>
      </c>
      <c r="CV1173" s="158" t="n">
        <v>0</v>
      </c>
      <c r="CW1173" s="158" t="n">
        <v>0</v>
      </c>
      <c r="CX1173">
        <f>B1173</f>
        <v/>
      </c>
      <c r="CY1173">
        <f>C1173</f>
        <v/>
      </c>
      <c r="CZ1173">
        <f>D1173</f>
        <v/>
      </c>
      <c r="DA1173" s="158" t="n">
        <v>1900</v>
      </c>
      <c r="DB1173" s="158" t="n">
        <v>1</v>
      </c>
      <c r="DC1173" s="158" t="n">
        <v>1</v>
      </c>
      <c r="DD1173" s="158" t="n">
        <v>1900</v>
      </c>
      <c r="DE1173" s="158" t="n">
        <v>1</v>
      </c>
      <c r="DF1173" s="158" t="n">
        <v>1</v>
      </c>
      <c r="DG1173" s="158" t="n">
        <v>1900</v>
      </c>
      <c r="DH1173" s="158" t="n">
        <v>1</v>
      </c>
      <c r="DI1173" s="158" t="n">
        <v>1</v>
      </c>
      <c r="DJ1173" s="158" t="n">
        <v>1900</v>
      </c>
      <c r="DK1173" s="158" t="n">
        <v>1</v>
      </c>
      <c r="DL1173" s="158" t="n">
        <v>1</v>
      </c>
      <c r="DR1173" s="158" t="n">
        <v>2</v>
      </c>
      <c r="DS1173" s="158" t="n">
        <v>1</v>
      </c>
      <c r="DT1173" s="158" t="n">
        <v>2</v>
      </c>
      <c r="DU1173" s="158" t="n">
        <v>1</v>
      </c>
      <c r="DV1173" s="158" t="n">
        <v>3</v>
      </c>
      <c r="DW1173" s="158" t="n">
        <v>1</v>
      </c>
      <c r="DX1173" s="158" t="n">
        <v>3</v>
      </c>
      <c r="DY1173" s="158" t="n">
        <v>0</v>
      </c>
      <c r="DZ1173" s="158" t="n">
        <v>0</v>
      </c>
      <c r="EA1173" s="158" t="n">
        <v>0</v>
      </c>
      <c r="EB1173" s="158" t="n">
        <v>0</v>
      </c>
      <c r="EC1173" s="158" t="n">
        <v>0</v>
      </c>
      <c r="ED1173" s="158" t="n">
        <v>0</v>
      </c>
      <c r="EE1173" s="158" t="n">
        <v>0</v>
      </c>
      <c r="EF1173" s="158" t="n">
        <v>0</v>
      </c>
      <c r="EG1173" s="158" t="n">
        <v>0</v>
      </c>
      <c r="EH1173" s="158" t="n">
        <v>0</v>
      </c>
      <c r="EI1173" s="158" t="n">
        <v>0</v>
      </c>
      <c r="EJ1173" s="158" t="n">
        <v>0</v>
      </c>
      <c r="EK1173" s="158" t="n">
        <v>0</v>
      </c>
      <c r="EL1173" s="158" t="n">
        <v>0</v>
      </c>
      <c r="EM1173" s="158" t="n">
        <v>0</v>
      </c>
      <c r="EN1173" s="158" t="n">
        <v>0</v>
      </c>
      <c r="EO1173" s="158" t="n">
        <v>0</v>
      </c>
      <c r="EP1173" s="158" t="n">
        <v>0</v>
      </c>
      <c r="EQ1173" s="158" t="n">
        <v>0</v>
      </c>
      <c r="ER1173" s="158" t="n">
        <v>0</v>
      </c>
      <c r="ES1173" s="158" t="n">
        <v>0</v>
      </c>
      <c r="ET1173" s="158" t="n">
        <v>0</v>
      </c>
      <c r="EU1173" s="158" t="n">
        <v>0</v>
      </c>
      <c r="EV1173" s="158" t="n">
        <v>0</v>
      </c>
      <c r="EW1173" s="158" t="n">
        <v>0</v>
      </c>
      <c r="EX1173" s="158" t="n">
        <v>0</v>
      </c>
      <c r="EY1173" s="158" t="n">
        <v>0</v>
      </c>
      <c r="EZ1173" s="158" t="n">
        <v>1900</v>
      </c>
      <c r="FA1173" s="158" t="n">
        <v>1</v>
      </c>
      <c r="FB1173" s="158" t="n">
        <v>1</v>
      </c>
      <c r="FC1173" s="158" t="n">
        <v>1900</v>
      </c>
      <c r="FD1173" s="158" t="n">
        <v>1</v>
      </c>
      <c r="FE1173" s="158" t="n">
        <v>1</v>
      </c>
      <c r="FF1173" s="158" t="n">
        <v>1900</v>
      </c>
      <c r="FG1173" s="158" t="n">
        <v>1</v>
      </c>
      <c r="FH1173" s="158" t="n">
        <v>1</v>
      </c>
      <c r="FI1173" s="158" t="n">
        <v>1900</v>
      </c>
      <c r="FJ1173" s="158" t="n">
        <v>1</v>
      </c>
      <c r="FK1173" s="158" t="n">
        <v>1</v>
      </c>
      <c r="FL1173" s="158" t="n">
        <v>1900</v>
      </c>
      <c r="FM1173" s="158" t="n">
        <v>1</v>
      </c>
      <c r="FN1173" s="158" t="n">
        <v>1</v>
      </c>
      <c r="FO1173" s="158" t="n">
        <v>1900</v>
      </c>
      <c r="FP1173" s="158" t="n">
        <v>1</v>
      </c>
      <c r="FQ1173" s="158" t="n">
        <v>1</v>
      </c>
      <c r="FR1173" s="158" t="n">
        <v>1900</v>
      </c>
      <c r="FS1173" s="158" t="n">
        <v>1</v>
      </c>
      <c r="FT1173" s="158" t="n">
        <v>1</v>
      </c>
      <c r="FU1173" s="158" t="n">
        <v>1900</v>
      </c>
      <c r="FV1173" s="158" t="n">
        <v>1</v>
      </c>
      <c r="FW1173" s="158" t="n">
        <v>1</v>
      </c>
    </row>
    <row r="1174">
      <c r="A1174">
        <f>IF(F1174&gt;1,A1173,IF(AND(I1174&lt;10,paste!A1176&lt;10),RIGHT(H1174,2)&amp;"0"&amp;I1174&amp;"000"&amp;paste!A1176,IF(AND(I1174&lt;10,paste!A1176&gt;=10,paste!A1176&lt;100),RIGHT(H1174,2)&amp;"0"&amp;I1174&amp;"00"&amp;paste!A1176,IF(AND(I1174&lt;10,paste!A1176&gt;=100,paste!A1176&lt;1000),RIGHT(H1174,2)&amp;"0"&amp;I1174&amp;"0"&amp;paste!A1176,IF(AND(I1174&lt;10,paste!A1176&gt;=1000),RIGHT(H1174,2)&amp;"0"&amp;I1174&amp;paste!A1176,IF(AND(I1174&gt;=10,paste!A1176&lt;10),RIGHT(H1174,2)&amp;I1174&amp;"000"&amp;paste!A1176,IF(AND(I1174&gt;=10,paste!A1176&gt;=10,paste!A1176&lt;100),RIGHT(H1174,2)&amp;I1174&amp;"00"&amp;paste!A1176,IF(AND(I1174&gt;=10,paste!A1176&gt;=100,paste!A1176&lt;1000),RIGHT(H1174,2)&amp;I1174&amp;"0"&amp;paste!A1176,RIGHT(H1174,2)&amp;I1174&amp;paste!A1176))))))))</f>
        <v/>
      </c>
      <c r="B1174">
        <f>YEAR(paste!C1176)</f>
        <v/>
      </c>
      <c r="C1174">
        <f>MONTH(paste!C1176)</f>
        <v/>
      </c>
      <c r="D1174">
        <f>DAY(paste!C1176)</f>
        <v/>
      </c>
      <c r="E1174" s="158" t="n">
        <v>0</v>
      </c>
      <c r="F1174">
        <f>IF(AND(L1174=L1173,D1174=D1173),F1173+1,1)</f>
        <v/>
      </c>
      <c r="G1174" s="158" t="n">
        <v>0</v>
      </c>
      <c r="H1174">
        <f>YEAR(paste!C1176)</f>
        <v/>
      </c>
      <c r="I1174">
        <f>MONTH(paste!C1176)</f>
        <v/>
      </c>
      <c r="J1174">
        <f>DAY(paste!C1176)</f>
        <v/>
      </c>
      <c r="K1174">
        <f>A1174</f>
        <v/>
      </c>
      <c r="L1174">
        <f>IF(ISBLANK(VLOOKUP(paste!J1176,'得意先名 (2)'!$B$3:$F$2005,5,FALSE)),paste!P1176,IFERROR(VLOOKUP(paste!J1176,'得意先名 (2)'!$B$3:$F$2005,5,FALSE),"ZZZZZZZZZZZ"))</f>
        <v/>
      </c>
      <c r="M1174">
        <f>IF(L1174="ZZZZZZZZZZZ",paste!J1176&amp;paste!K1176&amp; "  :   "&amp;paste!M1176&amp; "  :   "&amp;paste!P1176,"")</f>
        <v/>
      </c>
      <c r="O1174" s="158" t="n"/>
      <c r="P1174">
        <f>VLOOKUP(L1174,'L_User+EndUser'!$C$2:$K$500,8,FALSE)</f>
        <v/>
      </c>
      <c r="Q1174">
        <f>VLOOKUP(L1174,'L_User+EndUser'!$C$2:$K$500,9,FALSE)</f>
        <v/>
      </c>
      <c r="R1174" s="158" t="n"/>
      <c r="T1174" s="158" t="n"/>
      <c r="V1174" s="158" t="n"/>
      <c r="AB1174">
        <f>paste!J1176</f>
        <v/>
      </c>
      <c r="AC1174">
        <f>L1174</f>
        <v/>
      </c>
      <c r="AO1174">
        <f>YEAR(paste!O1176)</f>
        <v/>
      </c>
      <c r="AP1174">
        <f>MONTH(paste!O1176)</f>
        <v/>
      </c>
      <c r="AQ1174">
        <f>DAY(paste!O1176)</f>
        <v/>
      </c>
      <c r="BD1174">
        <f>IF(paste!L1176="","",paste!L1176)</f>
        <v/>
      </c>
      <c r="BM1174" t="n">
        <v>1</v>
      </c>
      <c r="BN1174">
        <f>VLOOKUP(paste!E1176,L_Product!$A$2:$B$2001,2,FALSE)</f>
        <v/>
      </c>
      <c r="BO1174" s="21" t="n"/>
      <c r="BT1174" t="n">
        <v>2</v>
      </c>
      <c r="BU1174">
        <f>IF($BM$2=1,2,IF($BM$2=18,1))</f>
        <v/>
      </c>
      <c r="BV1174">
        <f>IF($BM$2=1,0,IF($BM$2=18,1))</f>
        <v/>
      </c>
      <c r="BW1174" t="n">
        <v>2</v>
      </c>
      <c r="BX1174" t="n">
        <v>0</v>
      </c>
      <c r="BY1174" t="n">
        <v>3</v>
      </c>
      <c r="BZ1174">
        <f>VLOOKUP(BN1174,L_Product!$B$2:$Z$2001,14,FALSE)</f>
        <v/>
      </c>
      <c r="CA1174">
        <f>paste!H1176</f>
        <v/>
      </c>
      <c r="CB1174">
        <f>BZ1174*CA1174</f>
        <v/>
      </c>
      <c r="CN1174" s="158" t="n">
        <v>1</v>
      </c>
      <c r="CO1174" s="158" t="n">
        <v>1</v>
      </c>
      <c r="CP1174" s="158" t="n">
        <v>1</v>
      </c>
      <c r="CQ1174" s="158" t="n">
        <v>1</v>
      </c>
      <c r="CR1174" s="158" t="n">
        <v>1</v>
      </c>
      <c r="CS1174" s="158" t="n">
        <v>0</v>
      </c>
      <c r="CT1174" s="158" t="n">
        <v>0</v>
      </c>
      <c r="CU1174" s="158" t="n">
        <v>0</v>
      </c>
      <c r="CV1174" s="158" t="n">
        <v>0</v>
      </c>
      <c r="CW1174" s="158" t="n">
        <v>0</v>
      </c>
      <c r="CX1174">
        <f>B1174</f>
        <v/>
      </c>
      <c r="CY1174">
        <f>C1174</f>
        <v/>
      </c>
      <c r="CZ1174">
        <f>D1174</f>
        <v/>
      </c>
      <c r="DA1174" s="158" t="n">
        <v>1900</v>
      </c>
      <c r="DB1174" s="158" t="n">
        <v>1</v>
      </c>
      <c r="DC1174" s="158" t="n">
        <v>1</v>
      </c>
      <c r="DD1174" s="158" t="n">
        <v>1900</v>
      </c>
      <c r="DE1174" s="158" t="n">
        <v>1</v>
      </c>
      <c r="DF1174" s="158" t="n">
        <v>1</v>
      </c>
      <c r="DG1174" s="158" t="n">
        <v>1900</v>
      </c>
      <c r="DH1174" s="158" t="n">
        <v>1</v>
      </c>
      <c r="DI1174" s="158" t="n">
        <v>1</v>
      </c>
      <c r="DJ1174" s="158" t="n">
        <v>1900</v>
      </c>
      <c r="DK1174" s="158" t="n">
        <v>1</v>
      </c>
      <c r="DL1174" s="158" t="n">
        <v>1</v>
      </c>
      <c r="DR1174" s="158" t="n">
        <v>2</v>
      </c>
      <c r="DS1174" s="158" t="n">
        <v>1</v>
      </c>
      <c r="DT1174" s="158" t="n">
        <v>2</v>
      </c>
      <c r="DU1174" s="158" t="n">
        <v>1</v>
      </c>
      <c r="DV1174" s="158" t="n">
        <v>3</v>
      </c>
      <c r="DW1174" s="158" t="n">
        <v>1</v>
      </c>
      <c r="DX1174" s="158" t="n">
        <v>3</v>
      </c>
      <c r="DY1174" s="158" t="n">
        <v>0</v>
      </c>
      <c r="DZ1174" s="158" t="n">
        <v>0</v>
      </c>
      <c r="EA1174" s="158" t="n">
        <v>0</v>
      </c>
      <c r="EB1174" s="158" t="n">
        <v>0</v>
      </c>
      <c r="EC1174" s="158" t="n">
        <v>0</v>
      </c>
      <c r="ED1174" s="158" t="n">
        <v>0</v>
      </c>
      <c r="EE1174" s="158" t="n">
        <v>0</v>
      </c>
      <c r="EF1174" s="158" t="n">
        <v>0</v>
      </c>
      <c r="EG1174" s="158" t="n">
        <v>0</v>
      </c>
      <c r="EH1174" s="158" t="n">
        <v>0</v>
      </c>
      <c r="EI1174" s="158" t="n">
        <v>0</v>
      </c>
      <c r="EJ1174" s="158" t="n">
        <v>0</v>
      </c>
      <c r="EK1174" s="158" t="n">
        <v>0</v>
      </c>
      <c r="EL1174" s="158" t="n">
        <v>0</v>
      </c>
      <c r="EM1174" s="158" t="n">
        <v>0</v>
      </c>
      <c r="EN1174" s="158" t="n">
        <v>0</v>
      </c>
      <c r="EO1174" s="158" t="n">
        <v>0</v>
      </c>
      <c r="EP1174" s="158" t="n">
        <v>0</v>
      </c>
      <c r="EQ1174" s="158" t="n">
        <v>0</v>
      </c>
      <c r="ER1174" s="158" t="n">
        <v>0</v>
      </c>
      <c r="ES1174" s="158" t="n">
        <v>0</v>
      </c>
      <c r="ET1174" s="158" t="n">
        <v>0</v>
      </c>
      <c r="EU1174" s="158" t="n">
        <v>0</v>
      </c>
      <c r="EV1174" s="158" t="n">
        <v>0</v>
      </c>
      <c r="EW1174" s="158" t="n">
        <v>0</v>
      </c>
      <c r="EX1174" s="158" t="n">
        <v>0</v>
      </c>
      <c r="EY1174" s="158" t="n">
        <v>0</v>
      </c>
      <c r="EZ1174" s="158" t="n">
        <v>1900</v>
      </c>
      <c r="FA1174" s="158" t="n">
        <v>1</v>
      </c>
      <c r="FB1174" s="158" t="n">
        <v>1</v>
      </c>
      <c r="FC1174" s="158" t="n">
        <v>1900</v>
      </c>
      <c r="FD1174" s="158" t="n">
        <v>1</v>
      </c>
      <c r="FE1174" s="158" t="n">
        <v>1</v>
      </c>
      <c r="FF1174" s="158" t="n">
        <v>1900</v>
      </c>
      <c r="FG1174" s="158" t="n">
        <v>1</v>
      </c>
      <c r="FH1174" s="158" t="n">
        <v>1</v>
      </c>
      <c r="FI1174" s="158" t="n">
        <v>1900</v>
      </c>
      <c r="FJ1174" s="158" t="n">
        <v>1</v>
      </c>
      <c r="FK1174" s="158" t="n">
        <v>1</v>
      </c>
      <c r="FL1174" s="158" t="n">
        <v>1900</v>
      </c>
      <c r="FM1174" s="158" t="n">
        <v>1</v>
      </c>
      <c r="FN1174" s="158" t="n">
        <v>1</v>
      </c>
      <c r="FO1174" s="158" t="n">
        <v>1900</v>
      </c>
      <c r="FP1174" s="158" t="n">
        <v>1</v>
      </c>
      <c r="FQ1174" s="158" t="n">
        <v>1</v>
      </c>
      <c r="FR1174" s="158" t="n">
        <v>1900</v>
      </c>
      <c r="FS1174" s="158" t="n">
        <v>1</v>
      </c>
      <c r="FT1174" s="158" t="n">
        <v>1</v>
      </c>
      <c r="FU1174" s="158" t="n">
        <v>1900</v>
      </c>
      <c r="FV1174" s="158" t="n">
        <v>1</v>
      </c>
      <c r="FW1174" s="158" t="n">
        <v>1</v>
      </c>
    </row>
    <row r="1175">
      <c r="A1175">
        <f>IF(F1175&gt;1,A1174,IF(AND(I1175&lt;10,paste!A1177&lt;10),RIGHT(H1175,2)&amp;"0"&amp;I1175&amp;"000"&amp;paste!A1177,IF(AND(I1175&lt;10,paste!A1177&gt;=10,paste!A1177&lt;100),RIGHT(H1175,2)&amp;"0"&amp;I1175&amp;"00"&amp;paste!A1177,IF(AND(I1175&lt;10,paste!A1177&gt;=100,paste!A1177&lt;1000),RIGHT(H1175,2)&amp;"0"&amp;I1175&amp;"0"&amp;paste!A1177,IF(AND(I1175&lt;10,paste!A1177&gt;=1000),RIGHT(H1175,2)&amp;"0"&amp;I1175&amp;paste!A1177,IF(AND(I1175&gt;=10,paste!A1177&lt;10),RIGHT(H1175,2)&amp;I1175&amp;"000"&amp;paste!A1177,IF(AND(I1175&gt;=10,paste!A1177&gt;=10,paste!A1177&lt;100),RIGHT(H1175,2)&amp;I1175&amp;"00"&amp;paste!A1177,IF(AND(I1175&gt;=10,paste!A1177&gt;=100,paste!A1177&lt;1000),RIGHT(H1175,2)&amp;I1175&amp;"0"&amp;paste!A1177,RIGHT(H1175,2)&amp;I1175&amp;paste!A1177))))))))</f>
        <v/>
      </c>
      <c r="B1175">
        <f>YEAR(paste!C1177)</f>
        <v/>
      </c>
      <c r="C1175">
        <f>MONTH(paste!C1177)</f>
        <v/>
      </c>
      <c r="D1175">
        <f>DAY(paste!C1177)</f>
        <v/>
      </c>
      <c r="E1175" s="158" t="n">
        <v>0</v>
      </c>
      <c r="F1175">
        <f>IF(AND(L1175=L1174,D1175=D1174),F1174+1,1)</f>
        <v/>
      </c>
      <c r="G1175" s="158" t="n">
        <v>0</v>
      </c>
      <c r="H1175">
        <f>YEAR(paste!C1177)</f>
        <v/>
      </c>
      <c r="I1175">
        <f>MONTH(paste!C1177)</f>
        <v/>
      </c>
      <c r="J1175">
        <f>DAY(paste!C1177)</f>
        <v/>
      </c>
      <c r="K1175">
        <f>A1175</f>
        <v/>
      </c>
      <c r="L1175">
        <f>IF(ISBLANK(VLOOKUP(paste!J1177,'得意先名 (2)'!$B$3:$F$2005,5,FALSE)),paste!P1177,IFERROR(VLOOKUP(paste!J1177,'得意先名 (2)'!$B$3:$F$2005,5,FALSE),"ZZZZZZZZZZZ"))</f>
        <v/>
      </c>
      <c r="M1175">
        <f>IF(L1175="ZZZZZZZZZZZ",paste!J1177&amp;paste!K1177&amp; "  :   "&amp;paste!M1177&amp; "  :   "&amp;paste!P1177,"")</f>
        <v/>
      </c>
      <c r="O1175" s="158" t="n"/>
      <c r="P1175">
        <f>VLOOKUP(L1175,'L_User+EndUser'!$C$2:$K$500,8,FALSE)</f>
        <v/>
      </c>
      <c r="Q1175">
        <f>VLOOKUP(L1175,'L_User+EndUser'!$C$2:$K$500,9,FALSE)</f>
        <v/>
      </c>
      <c r="R1175" s="158" t="n"/>
      <c r="T1175" s="158" t="n"/>
      <c r="V1175" s="158" t="n"/>
      <c r="AB1175">
        <f>paste!J1177</f>
        <v/>
      </c>
      <c r="AC1175">
        <f>L1175</f>
        <v/>
      </c>
      <c r="AO1175">
        <f>YEAR(paste!O1177)</f>
        <v/>
      </c>
      <c r="AP1175">
        <f>MONTH(paste!O1177)</f>
        <v/>
      </c>
      <c r="AQ1175">
        <f>DAY(paste!O1177)</f>
        <v/>
      </c>
      <c r="BD1175">
        <f>IF(paste!L1177="","",paste!L1177)</f>
        <v/>
      </c>
      <c r="BM1175" t="n">
        <v>1</v>
      </c>
      <c r="BN1175">
        <f>VLOOKUP(paste!E1177,L_Product!$A$2:$B$2001,2,FALSE)</f>
        <v/>
      </c>
      <c r="BO1175" s="21" t="n"/>
      <c r="BT1175" t="n">
        <v>2</v>
      </c>
      <c r="BU1175">
        <f>IF($BM$2=1,2,IF($BM$2=18,1))</f>
        <v/>
      </c>
      <c r="BV1175">
        <f>IF($BM$2=1,0,IF($BM$2=18,1))</f>
        <v/>
      </c>
      <c r="BW1175" t="n">
        <v>2</v>
      </c>
      <c r="BX1175" t="n">
        <v>0</v>
      </c>
      <c r="BY1175" t="n">
        <v>3</v>
      </c>
      <c r="BZ1175">
        <f>VLOOKUP(BN1175,L_Product!$B$2:$Z$2001,14,FALSE)</f>
        <v/>
      </c>
      <c r="CA1175">
        <f>paste!H1177</f>
        <v/>
      </c>
      <c r="CB1175">
        <f>BZ1175*CA1175</f>
        <v/>
      </c>
      <c r="CN1175" s="158" t="n">
        <v>1</v>
      </c>
      <c r="CO1175" s="158" t="n">
        <v>1</v>
      </c>
      <c r="CP1175" s="158" t="n">
        <v>1</v>
      </c>
      <c r="CQ1175" s="158" t="n">
        <v>1</v>
      </c>
      <c r="CR1175" s="158" t="n">
        <v>1</v>
      </c>
      <c r="CS1175" s="158" t="n">
        <v>0</v>
      </c>
      <c r="CT1175" s="158" t="n">
        <v>0</v>
      </c>
      <c r="CU1175" s="158" t="n">
        <v>0</v>
      </c>
      <c r="CV1175" s="158" t="n">
        <v>0</v>
      </c>
      <c r="CW1175" s="158" t="n">
        <v>0</v>
      </c>
      <c r="CX1175">
        <f>B1175</f>
        <v/>
      </c>
      <c r="CY1175">
        <f>C1175</f>
        <v/>
      </c>
      <c r="CZ1175">
        <f>D1175</f>
        <v/>
      </c>
      <c r="DA1175" s="158" t="n">
        <v>1900</v>
      </c>
      <c r="DB1175" s="158" t="n">
        <v>1</v>
      </c>
      <c r="DC1175" s="158" t="n">
        <v>1</v>
      </c>
      <c r="DD1175" s="158" t="n">
        <v>1900</v>
      </c>
      <c r="DE1175" s="158" t="n">
        <v>1</v>
      </c>
      <c r="DF1175" s="158" t="n">
        <v>1</v>
      </c>
      <c r="DG1175" s="158" t="n">
        <v>1900</v>
      </c>
      <c r="DH1175" s="158" t="n">
        <v>1</v>
      </c>
      <c r="DI1175" s="158" t="n">
        <v>1</v>
      </c>
      <c r="DJ1175" s="158" t="n">
        <v>1900</v>
      </c>
      <c r="DK1175" s="158" t="n">
        <v>1</v>
      </c>
      <c r="DL1175" s="158" t="n">
        <v>1</v>
      </c>
      <c r="DR1175" s="158" t="n">
        <v>2</v>
      </c>
      <c r="DS1175" s="158" t="n">
        <v>1</v>
      </c>
      <c r="DT1175" s="158" t="n">
        <v>2</v>
      </c>
      <c r="DU1175" s="158" t="n">
        <v>1</v>
      </c>
      <c r="DV1175" s="158" t="n">
        <v>3</v>
      </c>
      <c r="DW1175" s="158" t="n">
        <v>1</v>
      </c>
      <c r="DX1175" s="158" t="n">
        <v>3</v>
      </c>
      <c r="DY1175" s="158" t="n">
        <v>0</v>
      </c>
      <c r="DZ1175" s="158" t="n">
        <v>0</v>
      </c>
      <c r="EA1175" s="158" t="n">
        <v>0</v>
      </c>
      <c r="EB1175" s="158" t="n">
        <v>0</v>
      </c>
      <c r="EC1175" s="158" t="n">
        <v>0</v>
      </c>
      <c r="ED1175" s="158" t="n">
        <v>0</v>
      </c>
      <c r="EE1175" s="158" t="n">
        <v>0</v>
      </c>
      <c r="EF1175" s="158" t="n">
        <v>0</v>
      </c>
      <c r="EG1175" s="158" t="n">
        <v>0</v>
      </c>
      <c r="EH1175" s="158" t="n">
        <v>0</v>
      </c>
      <c r="EI1175" s="158" t="n">
        <v>0</v>
      </c>
      <c r="EJ1175" s="158" t="n">
        <v>0</v>
      </c>
      <c r="EK1175" s="158" t="n">
        <v>0</v>
      </c>
      <c r="EL1175" s="158" t="n">
        <v>0</v>
      </c>
      <c r="EM1175" s="158" t="n">
        <v>0</v>
      </c>
      <c r="EN1175" s="158" t="n">
        <v>0</v>
      </c>
      <c r="EO1175" s="158" t="n">
        <v>0</v>
      </c>
      <c r="EP1175" s="158" t="n">
        <v>0</v>
      </c>
      <c r="EQ1175" s="158" t="n">
        <v>0</v>
      </c>
      <c r="ER1175" s="158" t="n">
        <v>0</v>
      </c>
      <c r="ES1175" s="158" t="n">
        <v>0</v>
      </c>
      <c r="ET1175" s="158" t="n">
        <v>0</v>
      </c>
      <c r="EU1175" s="158" t="n">
        <v>0</v>
      </c>
      <c r="EV1175" s="158" t="n">
        <v>0</v>
      </c>
      <c r="EW1175" s="158" t="n">
        <v>0</v>
      </c>
      <c r="EX1175" s="158" t="n">
        <v>0</v>
      </c>
      <c r="EY1175" s="158" t="n">
        <v>0</v>
      </c>
      <c r="EZ1175" s="158" t="n">
        <v>1900</v>
      </c>
      <c r="FA1175" s="158" t="n">
        <v>1</v>
      </c>
      <c r="FB1175" s="158" t="n">
        <v>1</v>
      </c>
      <c r="FC1175" s="158" t="n">
        <v>1900</v>
      </c>
      <c r="FD1175" s="158" t="n">
        <v>1</v>
      </c>
      <c r="FE1175" s="158" t="n">
        <v>1</v>
      </c>
      <c r="FF1175" s="158" t="n">
        <v>1900</v>
      </c>
      <c r="FG1175" s="158" t="n">
        <v>1</v>
      </c>
      <c r="FH1175" s="158" t="n">
        <v>1</v>
      </c>
      <c r="FI1175" s="158" t="n">
        <v>1900</v>
      </c>
      <c r="FJ1175" s="158" t="n">
        <v>1</v>
      </c>
      <c r="FK1175" s="158" t="n">
        <v>1</v>
      </c>
      <c r="FL1175" s="158" t="n">
        <v>1900</v>
      </c>
      <c r="FM1175" s="158" t="n">
        <v>1</v>
      </c>
      <c r="FN1175" s="158" t="n">
        <v>1</v>
      </c>
      <c r="FO1175" s="158" t="n">
        <v>1900</v>
      </c>
      <c r="FP1175" s="158" t="n">
        <v>1</v>
      </c>
      <c r="FQ1175" s="158" t="n">
        <v>1</v>
      </c>
      <c r="FR1175" s="158" t="n">
        <v>1900</v>
      </c>
      <c r="FS1175" s="158" t="n">
        <v>1</v>
      </c>
      <c r="FT1175" s="158" t="n">
        <v>1</v>
      </c>
      <c r="FU1175" s="158" t="n">
        <v>1900</v>
      </c>
      <c r="FV1175" s="158" t="n">
        <v>1</v>
      </c>
      <c r="FW1175" s="158" t="n">
        <v>1</v>
      </c>
    </row>
    <row r="1176">
      <c r="A1176">
        <f>IF(F1176&gt;1,A1175,IF(AND(I1176&lt;10,paste!A1178&lt;10),RIGHT(H1176,2)&amp;"0"&amp;I1176&amp;"000"&amp;paste!A1178,IF(AND(I1176&lt;10,paste!A1178&gt;=10,paste!A1178&lt;100),RIGHT(H1176,2)&amp;"0"&amp;I1176&amp;"00"&amp;paste!A1178,IF(AND(I1176&lt;10,paste!A1178&gt;=100,paste!A1178&lt;1000),RIGHT(H1176,2)&amp;"0"&amp;I1176&amp;"0"&amp;paste!A1178,IF(AND(I1176&lt;10,paste!A1178&gt;=1000),RIGHT(H1176,2)&amp;"0"&amp;I1176&amp;paste!A1178,IF(AND(I1176&gt;=10,paste!A1178&lt;10),RIGHT(H1176,2)&amp;I1176&amp;"000"&amp;paste!A1178,IF(AND(I1176&gt;=10,paste!A1178&gt;=10,paste!A1178&lt;100),RIGHT(H1176,2)&amp;I1176&amp;"00"&amp;paste!A1178,IF(AND(I1176&gt;=10,paste!A1178&gt;=100,paste!A1178&lt;1000),RIGHT(H1176,2)&amp;I1176&amp;"0"&amp;paste!A1178,RIGHT(H1176,2)&amp;I1176&amp;paste!A1178))))))))</f>
        <v/>
      </c>
      <c r="B1176">
        <f>YEAR(paste!C1178)</f>
        <v/>
      </c>
      <c r="C1176">
        <f>MONTH(paste!C1178)</f>
        <v/>
      </c>
      <c r="D1176">
        <f>DAY(paste!C1178)</f>
        <v/>
      </c>
      <c r="E1176" s="158" t="n">
        <v>0</v>
      </c>
      <c r="F1176">
        <f>IF(AND(L1176=L1175,D1176=D1175),F1175+1,1)</f>
        <v/>
      </c>
      <c r="G1176" s="158" t="n">
        <v>0</v>
      </c>
      <c r="H1176">
        <f>YEAR(paste!C1178)</f>
        <v/>
      </c>
      <c r="I1176">
        <f>MONTH(paste!C1178)</f>
        <v/>
      </c>
      <c r="J1176">
        <f>DAY(paste!C1178)</f>
        <v/>
      </c>
      <c r="K1176">
        <f>A1176</f>
        <v/>
      </c>
      <c r="L1176">
        <f>IF(ISBLANK(VLOOKUP(paste!J1178,'得意先名 (2)'!$B$3:$F$2005,5,FALSE)),paste!P1178,IFERROR(VLOOKUP(paste!J1178,'得意先名 (2)'!$B$3:$F$2005,5,FALSE),"ZZZZZZZZZZZ"))</f>
        <v/>
      </c>
      <c r="M1176">
        <f>IF(L1176="ZZZZZZZZZZZ",paste!J1178&amp;paste!K1178&amp; "  :   "&amp;paste!M1178&amp; "  :   "&amp;paste!P1178,"")</f>
        <v/>
      </c>
      <c r="O1176" s="158" t="n"/>
      <c r="P1176">
        <f>VLOOKUP(L1176,'L_User+EndUser'!$C$2:$K$500,8,FALSE)</f>
        <v/>
      </c>
      <c r="Q1176">
        <f>VLOOKUP(L1176,'L_User+EndUser'!$C$2:$K$500,9,FALSE)</f>
        <v/>
      </c>
      <c r="R1176" s="158" t="n"/>
      <c r="T1176" s="158" t="n"/>
      <c r="V1176" s="158" t="n"/>
      <c r="AB1176">
        <f>paste!J1178</f>
        <v/>
      </c>
      <c r="AC1176">
        <f>L1176</f>
        <v/>
      </c>
      <c r="AO1176">
        <f>YEAR(paste!O1178)</f>
        <v/>
      </c>
      <c r="AP1176">
        <f>MONTH(paste!O1178)</f>
        <v/>
      </c>
      <c r="AQ1176">
        <f>DAY(paste!O1178)</f>
        <v/>
      </c>
      <c r="BD1176">
        <f>IF(paste!L1178="","",paste!L1178)</f>
        <v/>
      </c>
      <c r="BM1176" t="n">
        <v>1</v>
      </c>
      <c r="BN1176">
        <f>VLOOKUP(paste!E1178,L_Product!$A$2:$B$2001,2,FALSE)</f>
        <v/>
      </c>
      <c r="BO1176" s="21" t="n"/>
      <c r="BT1176" t="n">
        <v>2</v>
      </c>
      <c r="BU1176">
        <f>IF($BM$2=1,2,IF($BM$2=18,1))</f>
        <v/>
      </c>
      <c r="BV1176">
        <f>IF($BM$2=1,0,IF($BM$2=18,1))</f>
        <v/>
      </c>
      <c r="BW1176" t="n">
        <v>2</v>
      </c>
      <c r="BX1176" t="n">
        <v>0</v>
      </c>
      <c r="BY1176" t="n">
        <v>3</v>
      </c>
      <c r="BZ1176">
        <f>VLOOKUP(BN1176,L_Product!$B$2:$Z$2001,14,FALSE)</f>
        <v/>
      </c>
      <c r="CA1176">
        <f>paste!H1178</f>
        <v/>
      </c>
      <c r="CB1176">
        <f>BZ1176*CA1176</f>
        <v/>
      </c>
      <c r="CN1176" s="158" t="n">
        <v>1</v>
      </c>
      <c r="CO1176" s="158" t="n">
        <v>1</v>
      </c>
      <c r="CP1176" s="158" t="n">
        <v>1</v>
      </c>
      <c r="CQ1176" s="158" t="n">
        <v>1</v>
      </c>
      <c r="CR1176" s="158" t="n">
        <v>1</v>
      </c>
      <c r="CS1176" s="158" t="n">
        <v>0</v>
      </c>
      <c r="CT1176" s="158" t="n">
        <v>0</v>
      </c>
      <c r="CU1176" s="158" t="n">
        <v>0</v>
      </c>
      <c r="CV1176" s="158" t="n">
        <v>0</v>
      </c>
      <c r="CW1176" s="158" t="n">
        <v>0</v>
      </c>
      <c r="CX1176">
        <f>B1176</f>
        <v/>
      </c>
      <c r="CY1176">
        <f>C1176</f>
        <v/>
      </c>
      <c r="CZ1176">
        <f>D1176</f>
        <v/>
      </c>
      <c r="DA1176" s="158" t="n">
        <v>1900</v>
      </c>
      <c r="DB1176" s="158" t="n">
        <v>1</v>
      </c>
      <c r="DC1176" s="158" t="n">
        <v>1</v>
      </c>
      <c r="DD1176" s="158" t="n">
        <v>1900</v>
      </c>
      <c r="DE1176" s="158" t="n">
        <v>1</v>
      </c>
      <c r="DF1176" s="158" t="n">
        <v>1</v>
      </c>
      <c r="DG1176" s="158" t="n">
        <v>1900</v>
      </c>
      <c r="DH1176" s="158" t="n">
        <v>1</v>
      </c>
      <c r="DI1176" s="158" t="n">
        <v>1</v>
      </c>
      <c r="DJ1176" s="158" t="n">
        <v>1900</v>
      </c>
      <c r="DK1176" s="158" t="n">
        <v>1</v>
      </c>
      <c r="DL1176" s="158" t="n">
        <v>1</v>
      </c>
      <c r="DR1176" s="158" t="n">
        <v>2</v>
      </c>
      <c r="DS1176" s="158" t="n">
        <v>1</v>
      </c>
      <c r="DT1176" s="158" t="n">
        <v>2</v>
      </c>
      <c r="DU1176" s="158" t="n">
        <v>1</v>
      </c>
      <c r="DV1176" s="158" t="n">
        <v>3</v>
      </c>
      <c r="DW1176" s="158" t="n">
        <v>1</v>
      </c>
      <c r="DX1176" s="158" t="n">
        <v>3</v>
      </c>
      <c r="DY1176" s="158" t="n">
        <v>0</v>
      </c>
      <c r="DZ1176" s="158" t="n">
        <v>0</v>
      </c>
      <c r="EA1176" s="158" t="n">
        <v>0</v>
      </c>
      <c r="EB1176" s="158" t="n">
        <v>0</v>
      </c>
      <c r="EC1176" s="158" t="n">
        <v>0</v>
      </c>
      <c r="ED1176" s="158" t="n">
        <v>0</v>
      </c>
      <c r="EE1176" s="158" t="n">
        <v>0</v>
      </c>
      <c r="EF1176" s="158" t="n">
        <v>0</v>
      </c>
      <c r="EG1176" s="158" t="n">
        <v>0</v>
      </c>
      <c r="EH1176" s="158" t="n">
        <v>0</v>
      </c>
      <c r="EI1176" s="158" t="n">
        <v>0</v>
      </c>
      <c r="EJ1176" s="158" t="n">
        <v>0</v>
      </c>
      <c r="EK1176" s="158" t="n">
        <v>0</v>
      </c>
      <c r="EL1176" s="158" t="n">
        <v>0</v>
      </c>
      <c r="EM1176" s="158" t="n">
        <v>0</v>
      </c>
      <c r="EN1176" s="158" t="n">
        <v>0</v>
      </c>
      <c r="EO1176" s="158" t="n">
        <v>0</v>
      </c>
      <c r="EP1176" s="158" t="n">
        <v>0</v>
      </c>
      <c r="EQ1176" s="158" t="n">
        <v>0</v>
      </c>
      <c r="ER1176" s="158" t="n">
        <v>0</v>
      </c>
      <c r="ES1176" s="158" t="n">
        <v>0</v>
      </c>
      <c r="ET1176" s="158" t="n">
        <v>0</v>
      </c>
      <c r="EU1176" s="158" t="n">
        <v>0</v>
      </c>
      <c r="EV1176" s="158" t="n">
        <v>0</v>
      </c>
      <c r="EW1176" s="158" t="n">
        <v>0</v>
      </c>
      <c r="EX1176" s="158" t="n">
        <v>0</v>
      </c>
      <c r="EY1176" s="158" t="n">
        <v>0</v>
      </c>
      <c r="EZ1176" s="158" t="n">
        <v>1900</v>
      </c>
      <c r="FA1176" s="158" t="n">
        <v>1</v>
      </c>
      <c r="FB1176" s="158" t="n">
        <v>1</v>
      </c>
      <c r="FC1176" s="158" t="n">
        <v>1900</v>
      </c>
      <c r="FD1176" s="158" t="n">
        <v>1</v>
      </c>
      <c r="FE1176" s="158" t="n">
        <v>1</v>
      </c>
      <c r="FF1176" s="158" t="n">
        <v>1900</v>
      </c>
      <c r="FG1176" s="158" t="n">
        <v>1</v>
      </c>
      <c r="FH1176" s="158" t="n">
        <v>1</v>
      </c>
      <c r="FI1176" s="158" t="n">
        <v>1900</v>
      </c>
      <c r="FJ1176" s="158" t="n">
        <v>1</v>
      </c>
      <c r="FK1176" s="158" t="n">
        <v>1</v>
      </c>
      <c r="FL1176" s="158" t="n">
        <v>1900</v>
      </c>
      <c r="FM1176" s="158" t="n">
        <v>1</v>
      </c>
      <c r="FN1176" s="158" t="n">
        <v>1</v>
      </c>
      <c r="FO1176" s="158" t="n">
        <v>1900</v>
      </c>
      <c r="FP1176" s="158" t="n">
        <v>1</v>
      </c>
      <c r="FQ1176" s="158" t="n">
        <v>1</v>
      </c>
      <c r="FR1176" s="158" t="n">
        <v>1900</v>
      </c>
      <c r="FS1176" s="158" t="n">
        <v>1</v>
      </c>
      <c r="FT1176" s="158" t="n">
        <v>1</v>
      </c>
      <c r="FU1176" s="158" t="n">
        <v>1900</v>
      </c>
      <c r="FV1176" s="158" t="n">
        <v>1</v>
      </c>
      <c r="FW1176" s="158" t="n">
        <v>1</v>
      </c>
    </row>
    <row r="1177">
      <c r="A1177">
        <f>IF(F1177&gt;1,A1176,IF(AND(I1177&lt;10,paste!A1179&lt;10),RIGHT(H1177,2)&amp;"0"&amp;I1177&amp;"000"&amp;paste!A1179,IF(AND(I1177&lt;10,paste!A1179&gt;=10,paste!A1179&lt;100),RIGHT(H1177,2)&amp;"0"&amp;I1177&amp;"00"&amp;paste!A1179,IF(AND(I1177&lt;10,paste!A1179&gt;=100,paste!A1179&lt;1000),RIGHT(H1177,2)&amp;"0"&amp;I1177&amp;"0"&amp;paste!A1179,IF(AND(I1177&lt;10,paste!A1179&gt;=1000),RIGHT(H1177,2)&amp;"0"&amp;I1177&amp;paste!A1179,IF(AND(I1177&gt;=10,paste!A1179&lt;10),RIGHT(H1177,2)&amp;I1177&amp;"000"&amp;paste!A1179,IF(AND(I1177&gt;=10,paste!A1179&gt;=10,paste!A1179&lt;100),RIGHT(H1177,2)&amp;I1177&amp;"00"&amp;paste!A1179,IF(AND(I1177&gt;=10,paste!A1179&gt;=100,paste!A1179&lt;1000),RIGHT(H1177,2)&amp;I1177&amp;"0"&amp;paste!A1179,RIGHT(H1177,2)&amp;I1177&amp;paste!A1179))))))))</f>
        <v/>
      </c>
      <c r="B1177">
        <f>YEAR(paste!C1179)</f>
        <v/>
      </c>
      <c r="C1177">
        <f>MONTH(paste!C1179)</f>
        <v/>
      </c>
      <c r="D1177">
        <f>DAY(paste!C1179)</f>
        <v/>
      </c>
      <c r="E1177" s="158" t="n">
        <v>0</v>
      </c>
      <c r="F1177">
        <f>IF(AND(L1177=L1176,D1177=D1176),F1176+1,1)</f>
        <v/>
      </c>
      <c r="G1177" s="158" t="n">
        <v>0</v>
      </c>
      <c r="H1177">
        <f>YEAR(paste!C1179)</f>
        <v/>
      </c>
      <c r="I1177">
        <f>MONTH(paste!C1179)</f>
        <v/>
      </c>
      <c r="J1177">
        <f>DAY(paste!C1179)</f>
        <v/>
      </c>
      <c r="K1177">
        <f>A1177</f>
        <v/>
      </c>
      <c r="L1177">
        <f>IF(ISBLANK(VLOOKUP(paste!J1179,'得意先名 (2)'!$B$3:$F$2005,5,FALSE)),paste!P1179,IFERROR(VLOOKUP(paste!J1179,'得意先名 (2)'!$B$3:$F$2005,5,FALSE),"ZZZZZZZZZZZ"))</f>
        <v/>
      </c>
      <c r="M1177">
        <f>IF(L1177="ZZZZZZZZZZZ",paste!J1179&amp;paste!K1179&amp; "  :   "&amp;paste!M1179&amp; "  :   "&amp;paste!P1179,"")</f>
        <v/>
      </c>
      <c r="O1177" s="158" t="n"/>
      <c r="P1177">
        <f>VLOOKUP(L1177,'L_User+EndUser'!$C$2:$K$500,8,FALSE)</f>
        <v/>
      </c>
      <c r="Q1177">
        <f>VLOOKUP(L1177,'L_User+EndUser'!$C$2:$K$500,9,FALSE)</f>
        <v/>
      </c>
      <c r="R1177" s="158" t="n"/>
      <c r="T1177" s="158" t="n"/>
      <c r="V1177" s="158" t="n"/>
      <c r="AB1177">
        <f>paste!J1179</f>
        <v/>
      </c>
      <c r="AC1177">
        <f>L1177</f>
        <v/>
      </c>
      <c r="AO1177">
        <f>YEAR(paste!O1179)</f>
        <v/>
      </c>
      <c r="AP1177">
        <f>MONTH(paste!O1179)</f>
        <v/>
      </c>
      <c r="AQ1177">
        <f>DAY(paste!O1179)</f>
        <v/>
      </c>
      <c r="BD1177">
        <f>IF(paste!L1179="","",paste!L1179)</f>
        <v/>
      </c>
      <c r="BM1177" t="n">
        <v>1</v>
      </c>
      <c r="BN1177">
        <f>VLOOKUP(paste!E1179,L_Product!$A$2:$B$2001,2,FALSE)</f>
        <v/>
      </c>
      <c r="BO1177" s="21" t="n"/>
      <c r="BT1177" t="n">
        <v>2</v>
      </c>
      <c r="BU1177">
        <f>IF($BM$2=1,2,IF($BM$2=18,1))</f>
        <v/>
      </c>
      <c r="BV1177">
        <f>IF($BM$2=1,0,IF($BM$2=18,1))</f>
        <v/>
      </c>
      <c r="BW1177" t="n">
        <v>2</v>
      </c>
      <c r="BX1177" t="n">
        <v>0</v>
      </c>
      <c r="BY1177" t="n">
        <v>3</v>
      </c>
      <c r="BZ1177">
        <f>VLOOKUP(BN1177,L_Product!$B$2:$Z$2001,14,FALSE)</f>
        <v/>
      </c>
      <c r="CA1177">
        <f>paste!H1179</f>
        <v/>
      </c>
      <c r="CB1177">
        <f>BZ1177*CA1177</f>
        <v/>
      </c>
      <c r="CN1177" s="158" t="n">
        <v>1</v>
      </c>
      <c r="CO1177" s="158" t="n">
        <v>1</v>
      </c>
      <c r="CP1177" s="158" t="n">
        <v>1</v>
      </c>
      <c r="CQ1177" s="158" t="n">
        <v>1</v>
      </c>
      <c r="CR1177" s="158" t="n">
        <v>1</v>
      </c>
      <c r="CS1177" s="158" t="n">
        <v>0</v>
      </c>
      <c r="CT1177" s="158" t="n">
        <v>0</v>
      </c>
      <c r="CU1177" s="158" t="n">
        <v>0</v>
      </c>
      <c r="CV1177" s="158" t="n">
        <v>0</v>
      </c>
      <c r="CW1177" s="158" t="n">
        <v>0</v>
      </c>
      <c r="CX1177">
        <f>B1177</f>
        <v/>
      </c>
      <c r="CY1177">
        <f>C1177</f>
        <v/>
      </c>
      <c r="CZ1177">
        <f>D1177</f>
        <v/>
      </c>
      <c r="DA1177" s="158" t="n">
        <v>1900</v>
      </c>
      <c r="DB1177" s="158" t="n">
        <v>1</v>
      </c>
      <c r="DC1177" s="158" t="n">
        <v>1</v>
      </c>
      <c r="DD1177" s="158" t="n">
        <v>1900</v>
      </c>
      <c r="DE1177" s="158" t="n">
        <v>1</v>
      </c>
      <c r="DF1177" s="158" t="n">
        <v>1</v>
      </c>
      <c r="DG1177" s="158" t="n">
        <v>1900</v>
      </c>
      <c r="DH1177" s="158" t="n">
        <v>1</v>
      </c>
      <c r="DI1177" s="158" t="n">
        <v>1</v>
      </c>
      <c r="DJ1177" s="158" t="n">
        <v>1900</v>
      </c>
      <c r="DK1177" s="158" t="n">
        <v>1</v>
      </c>
      <c r="DL1177" s="158" t="n">
        <v>1</v>
      </c>
      <c r="DR1177" s="158" t="n">
        <v>2</v>
      </c>
      <c r="DS1177" s="158" t="n">
        <v>1</v>
      </c>
      <c r="DT1177" s="158" t="n">
        <v>2</v>
      </c>
      <c r="DU1177" s="158" t="n">
        <v>1</v>
      </c>
      <c r="DV1177" s="158" t="n">
        <v>3</v>
      </c>
      <c r="DW1177" s="158" t="n">
        <v>1</v>
      </c>
      <c r="DX1177" s="158" t="n">
        <v>3</v>
      </c>
      <c r="DY1177" s="158" t="n">
        <v>0</v>
      </c>
      <c r="DZ1177" s="158" t="n">
        <v>0</v>
      </c>
      <c r="EA1177" s="158" t="n">
        <v>0</v>
      </c>
      <c r="EB1177" s="158" t="n">
        <v>0</v>
      </c>
      <c r="EC1177" s="158" t="n">
        <v>0</v>
      </c>
      <c r="ED1177" s="158" t="n">
        <v>0</v>
      </c>
      <c r="EE1177" s="158" t="n">
        <v>0</v>
      </c>
      <c r="EF1177" s="158" t="n">
        <v>0</v>
      </c>
      <c r="EG1177" s="158" t="n">
        <v>0</v>
      </c>
      <c r="EH1177" s="158" t="n">
        <v>0</v>
      </c>
      <c r="EI1177" s="158" t="n">
        <v>0</v>
      </c>
      <c r="EJ1177" s="158" t="n">
        <v>0</v>
      </c>
      <c r="EK1177" s="158" t="n">
        <v>0</v>
      </c>
      <c r="EL1177" s="158" t="n">
        <v>0</v>
      </c>
      <c r="EM1177" s="158" t="n">
        <v>0</v>
      </c>
      <c r="EN1177" s="158" t="n">
        <v>0</v>
      </c>
      <c r="EO1177" s="158" t="n">
        <v>0</v>
      </c>
      <c r="EP1177" s="158" t="n">
        <v>0</v>
      </c>
      <c r="EQ1177" s="158" t="n">
        <v>0</v>
      </c>
      <c r="ER1177" s="158" t="n">
        <v>0</v>
      </c>
      <c r="ES1177" s="158" t="n">
        <v>0</v>
      </c>
      <c r="ET1177" s="158" t="n">
        <v>0</v>
      </c>
      <c r="EU1177" s="158" t="n">
        <v>0</v>
      </c>
      <c r="EV1177" s="158" t="n">
        <v>0</v>
      </c>
      <c r="EW1177" s="158" t="n">
        <v>0</v>
      </c>
      <c r="EX1177" s="158" t="n">
        <v>0</v>
      </c>
      <c r="EY1177" s="158" t="n">
        <v>0</v>
      </c>
      <c r="EZ1177" s="158" t="n">
        <v>1900</v>
      </c>
      <c r="FA1177" s="158" t="n">
        <v>1</v>
      </c>
      <c r="FB1177" s="158" t="n">
        <v>1</v>
      </c>
      <c r="FC1177" s="158" t="n">
        <v>1900</v>
      </c>
      <c r="FD1177" s="158" t="n">
        <v>1</v>
      </c>
      <c r="FE1177" s="158" t="n">
        <v>1</v>
      </c>
      <c r="FF1177" s="158" t="n">
        <v>1900</v>
      </c>
      <c r="FG1177" s="158" t="n">
        <v>1</v>
      </c>
      <c r="FH1177" s="158" t="n">
        <v>1</v>
      </c>
      <c r="FI1177" s="158" t="n">
        <v>1900</v>
      </c>
      <c r="FJ1177" s="158" t="n">
        <v>1</v>
      </c>
      <c r="FK1177" s="158" t="n">
        <v>1</v>
      </c>
      <c r="FL1177" s="158" t="n">
        <v>1900</v>
      </c>
      <c r="FM1177" s="158" t="n">
        <v>1</v>
      </c>
      <c r="FN1177" s="158" t="n">
        <v>1</v>
      </c>
      <c r="FO1177" s="158" t="n">
        <v>1900</v>
      </c>
      <c r="FP1177" s="158" t="n">
        <v>1</v>
      </c>
      <c r="FQ1177" s="158" t="n">
        <v>1</v>
      </c>
      <c r="FR1177" s="158" t="n">
        <v>1900</v>
      </c>
      <c r="FS1177" s="158" t="n">
        <v>1</v>
      </c>
      <c r="FT1177" s="158" t="n">
        <v>1</v>
      </c>
      <c r="FU1177" s="158" t="n">
        <v>1900</v>
      </c>
      <c r="FV1177" s="158" t="n">
        <v>1</v>
      </c>
      <c r="FW1177" s="158" t="n">
        <v>1</v>
      </c>
    </row>
    <row r="1178">
      <c r="A1178">
        <f>IF(F1178&gt;1,A1177,IF(AND(I1178&lt;10,paste!A1180&lt;10),RIGHT(H1178,2)&amp;"0"&amp;I1178&amp;"000"&amp;paste!A1180,IF(AND(I1178&lt;10,paste!A1180&gt;=10,paste!A1180&lt;100),RIGHT(H1178,2)&amp;"0"&amp;I1178&amp;"00"&amp;paste!A1180,IF(AND(I1178&lt;10,paste!A1180&gt;=100,paste!A1180&lt;1000),RIGHT(H1178,2)&amp;"0"&amp;I1178&amp;"0"&amp;paste!A1180,IF(AND(I1178&lt;10,paste!A1180&gt;=1000),RIGHT(H1178,2)&amp;"0"&amp;I1178&amp;paste!A1180,IF(AND(I1178&gt;=10,paste!A1180&lt;10),RIGHT(H1178,2)&amp;I1178&amp;"000"&amp;paste!A1180,IF(AND(I1178&gt;=10,paste!A1180&gt;=10,paste!A1180&lt;100),RIGHT(H1178,2)&amp;I1178&amp;"00"&amp;paste!A1180,IF(AND(I1178&gt;=10,paste!A1180&gt;=100,paste!A1180&lt;1000),RIGHT(H1178,2)&amp;I1178&amp;"0"&amp;paste!A1180,RIGHT(H1178,2)&amp;I1178&amp;paste!A1180))))))))</f>
        <v/>
      </c>
      <c r="B1178">
        <f>YEAR(paste!C1180)</f>
        <v/>
      </c>
      <c r="C1178">
        <f>MONTH(paste!C1180)</f>
        <v/>
      </c>
      <c r="D1178">
        <f>DAY(paste!C1180)</f>
        <v/>
      </c>
      <c r="E1178" s="158" t="n">
        <v>0</v>
      </c>
      <c r="F1178">
        <f>IF(AND(L1178=L1177,D1178=D1177),F1177+1,1)</f>
        <v/>
      </c>
      <c r="G1178" s="158" t="n">
        <v>0</v>
      </c>
      <c r="H1178">
        <f>YEAR(paste!C1180)</f>
        <v/>
      </c>
      <c r="I1178">
        <f>MONTH(paste!C1180)</f>
        <v/>
      </c>
      <c r="J1178">
        <f>DAY(paste!C1180)</f>
        <v/>
      </c>
      <c r="K1178">
        <f>A1178</f>
        <v/>
      </c>
      <c r="L1178">
        <f>IF(ISBLANK(VLOOKUP(paste!J1180,'得意先名 (2)'!$B$3:$F$2005,5,FALSE)),paste!P1180,IFERROR(VLOOKUP(paste!J1180,'得意先名 (2)'!$B$3:$F$2005,5,FALSE),"ZZZZZZZZZZZ"))</f>
        <v/>
      </c>
      <c r="M1178">
        <f>IF(L1178="ZZZZZZZZZZZ",paste!J1180&amp;paste!K1180&amp; "  :   "&amp;paste!M1180&amp; "  :   "&amp;paste!P1180,"")</f>
        <v/>
      </c>
      <c r="O1178" s="158" t="n"/>
      <c r="P1178">
        <f>VLOOKUP(L1178,'L_User+EndUser'!$C$2:$K$500,8,FALSE)</f>
        <v/>
      </c>
      <c r="Q1178">
        <f>VLOOKUP(L1178,'L_User+EndUser'!$C$2:$K$500,9,FALSE)</f>
        <v/>
      </c>
      <c r="R1178" s="158" t="n"/>
      <c r="T1178" s="158" t="n"/>
      <c r="V1178" s="158" t="n"/>
      <c r="AB1178">
        <f>paste!J1180</f>
        <v/>
      </c>
      <c r="AC1178">
        <f>L1178</f>
        <v/>
      </c>
      <c r="AO1178">
        <f>YEAR(paste!O1180)</f>
        <v/>
      </c>
      <c r="AP1178">
        <f>MONTH(paste!O1180)</f>
        <v/>
      </c>
      <c r="AQ1178">
        <f>DAY(paste!O1180)</f>
        <v/>
      </c>
      <c r="BD1178">
        <f>IF(paste!L1180="","",paste!L1180)</f>
        <v/>
      </c>
      <c r="BM1178" t="n">
        <v>1</v>
      </c>
      <c r="BN1178">
        <f>VLOOKUP(paste!E1180,L_Product!$A$2:$B$2001,2,FALSE)</f>
        <v/>
      </c>
      <c r="BO1178" s="21" t="n"/>
      <c r="BT1178" t="n">
        <v>2</v>
      </c>
      <c r="BU1178">
        <f>IF($BM$2=1,2,IF($BM$2=18,1))</f>
        <v/>
      </c>
      <c r="BV1178">
        <f>IF($BM$2=1,0,IF($BM$2=18,1))</f>
        <v/>
      </c>
      <c r="BW1178" t="n">
        <v>2</v>
      </c>
      <c r="BX1178" t="n">
        <v>0</v>
      </c>
      <c r="BY1178" t="n">
        <v>3</v>
      </c>
      <c r="BZ1178">
        <f>VLOOKUP(BN1178,L_Product!$B$2:$Z$2001,14,FALSE)</f>
        <v/>
      </c>
      <c r="CA1178">
        <f>paste!H1180</f>
        <v/>
      </c>
      <c r="CB1178">
        <f>BZ1178*CA1178</f>
        <v/>
      </c>
      <c r="CN1178" s="158" t="n">
        <v>1</v>
      </c>
      <c r="CO1178" s="158" t="n">
        <v>1</v>
      </c>
      <c r="CP1178" s="158" t="n">
        <v>1</v>
      </c>
      <c r="CQ1178" s="158" t="n">
        <v>1</v>
      </c>
      <c r="CR1178" s="158" t="n">
        <v>1</v>
      </c>
      <c r="CS1178" s="158" t="n">
        <v>0</v>
      </c>
      <c r="CT1178" s="158" t="n">
        <v>0</v>
      </c>
      <c r="CU1178" s="158" t="n">
        <v>0</v>
      </c>
      <c r="CV1178" s="158" t="n">
        <v>0</v>
      </c>
      <c r="CW1178" s="158" t="n">
        <v>0</v>
      </c>
      <c r="CX1178">
        <f>B1178</f>
        <v/>
      </c>
      <c r="CY1178">
        <f>C1178</f>
        <v/>
      </c>
      <c r="CZ1178">
        <f>D1178</f>
        <v/>
      </c>
      <c r="DA1178" s="158" t="n">
        <v>1900</v>
      </c>
      <c r="DB1178" s="158" t="n">
        <v>1</v>
      </c>
      <c r="DC1178" s="158" t="n">
        <v>1</v>
      </c>
      <c r="DD1178" s="158" t="n">
        <v>1900</v>
      </c>
      <c r="DE1178" s="158" t="n">
        <v>1</v>
      </c>
      <c r="DF1178" s="158" t="n">
        <v>1</v>
      </c>
      <c r="DG1178" s="158" t="n">
        <v>1900</v>
      </c>
      <c r="DH1178" s="158" t="n">
        <v>1</v>
      </c>
      <c r="DI1178" s="158" t="n">
        <v>1</v>
      </c>
      <c r="DJ1178" s="158" t="n">
        <v>1900</v>
      </c>
      <c r="DK1178" s="158" t="n">
        <v>1</v>
      </c>
      <c r="DL1178" s="158" t="n">
        <v>1</v>
      </c>
      <c r="DR1178" s="158" t="n">
        <v>2</v>
      </c>
      <c r="DS1178" s="158" t="n">
        <v>1</v>
      </c>
      <c r="DT1178" s="158" t="n">
        <v>2</v>
      </c>
      <c r="DU1178" s="158" t="n">
        <v>1</v>
      </c>
      <c r="DV1178" s="158" t="n">
        <v>3</v>
      </c>
      <c r="DW1178" s="158" t="n">
        <v>1</v>
      </c>
      <c r="DX1178" s="158" t="n">
        <v>3</v>
      </c>
      <c r="DY1178" s="158" t="n">
        <v>0</v>
      </c>
      <c r="DZ1178" s="158" t="n">
        <v>0</v>
      </c>
      <c r="EA1178" s="158" t="n">
        <v>0</v>
      </c>
      <c r="EB1178" s="158" t="n">
        <v>0</v>
      </c>
      <c r="EC1178" s="158" t="n">
        <v>0</v>
      </c>
      <c r="ED1178" s="158" t="n">
        <v>0</v>
      </c>
      <c r="EE1178" s="158" t="n">
        <v>0</v>
      </c>
      <c r="EF1178" s="158" t="n">
        <v>0</v>
      </c>
      <c r="EG1178" s="158" t="n">
        <v>0</v>
      </c>
      <c r="EH1178" s="158" t="n">
        <v>0</v>
      </c>
      <c r="EI1178" s="158" t="n">
        <v>0</v>
      </c>
      <c r="EJ1178" s="158" t="n">
        <v>0</v>
      </c>
      <c r="EK1178" s="158" t="n">
        <v>0</v>
      </c>
      <c r="EL1178" s="158" t="n">
        <v>0</v>
      </c>
      <c r="EM1178" s="158" t="n">
        <v>0</v>
      </c>
      <c r="EN1178" s="158" t="n">
        <v>0</v>
      </c>
      <c r="EO1178" s="158" t="n">
        <v>0</v>
      </c>
      <c r="EP1178" s="158" t="n">
        <v>0</v>
      </c>
      <c r="EQ1178" s="158" t="n">
        <v>0</v>
      </c>
      <c r="ER1178" s="158" t="n">
        <v>0</v>
      </c>
      <c r="ES1178" s="158" t="n">
        <v>0</v>
      </c>
      <c r="ET1178" s="158" t="n">
        <v>0</v>
      </c>
      <c r="EU1178" s="158" t="n">
        <v>0</v>
      </c>
      <c r="EV1178" s="158" t="n">
        <v>0</v>
      </c>
      <c r="EW1178" s="158" t="n">
        <v>0</v>
      </c>
      <c r="EX1178" s="158" t="n">
        <v>0</v>
      </c>
      <c r="EY1178" s="158" t="n">
        <v>0</v>
      </c>
      <c r="EZ1178" s="158" t="n">
        <v>1900</v>
      </c>
      <c r="FA1178" s="158" t="n">
        <v>1</v>
      </c>
      <c r="FB1178" s="158" t="n">
        <v>1</v>
      </c>
      <c r="FC1178" s="158" t="n">
        <v>1900</v>
      </c>
      <c r="FD1178" s="158" t="n">
        <v>1</v>
      </c>
      <c r="FE1178" s="158" t="n">
        <v>1</v>
      </c>
      <c r="FF1178" s="158" t="n">
        <v>1900</v>
      </c>
      <c r="FG1178" s="158" t="n">
        <v>1</v>
      </c>
      <c r="FH1178" s="158" t="n">
        <v>1</v>
      </c>
      <c r="FI1178" s="158" t="n">
        <v>1900</v>
      </c>
      <c r="FJ1178" s="158" t="n">
        <v>1</v>
      </c>
      <c r="FK1178" s="158" t="n">
        <v>1</v>
      </c>
      <c r="FL1178" s="158" t="n">
        <v>1900</v>
      </c>
      <c r="FM1178" s="158" t="n">
        <v>1</v>
      </c>
      <c r="FN1178" s="158" t="n">
        <v>1</v>
      </c>
      <c r="FO1178" s="158" t="n">
        <v>1900</v>
      </c>
      <c r="FP1178" s="158" t="n">
        <v>1</v>
      </c>
      <c r="FQ1178" s="158" t="n">
        <v>1</v>
      </c>
      <c r="FR1178" s="158" t="n">
        <v>1900</v>
      </c>
      <c r="FS1178" s="158" t="n">
        <v>1</v>
      </c>
      <c r="FT1178" s="158" t="n">
        <v>1</v>
      </c>
      <c r="FU1178" s="158" t="n">
        <v>1900</v>
      </c>
      <c r="FV1178" s="158" t="n">
        <v>1</v>
      </c>
      <c r="FW1178" s="158" t="n">
        <v>1</v>
      </c>
    </row>
    <row r="1179">
      <c r="A1179">
        <f>IF(F1179&gt;1,A1178,IF(AND(I1179&lt;10,paste!A1181&lt;10),RIGHT(H1179,2)&amp;"0"&amp;I1179&amp;"000"&amp;paste!A1181,IF(AND(I1179&lt;10,paste!A1181&gt;=10,paste!A1181&lt;100),RIGHT(H1179,2)&amp;"0"&amp;I1179&amp;"00"&amp;paste!A1181,IF(AND(I1179&lt;10,paste!A1181&gt;=100,paste!A1181&lt;1000),RIGHT(H1179,2)&amp;"0"&amp;I1179&amp;"0"&amp;paste!A1181,IF(AND(I1179&lt;10,paste!A1181&gt;=1000),RIGHT(H1179,2)&amp;"0"&amp;I1179&amp;paste!A1181,IF(AND(I1179&gt;=10,paste!A1181&lt;10),RIGHT(H1179,2)&amp;I1179&amp;"000"&amp;paste!A1181,IF(AND(I1179&gt;=10,paste!A1181&gt;=10,paste!A1181&lt;100),RIGHT(H1179,2)&amp;I1179&amp;"00"&amp;paste!A1181,IF(AND(I1179&gt;=10,paste!A1181&gt;=100,paste!A1181&lt;1000),RIGHT(H1179,2)&amp;I1179&amp;"0"&amp;paste!A1181,RIGHT(H1179,2)&amp;I1179&amp;paste!A1181))))))))</f>
        <v/>
      </c>
      <c r="B1179">
        <f>YEAR(paste!C1181)</f>
        <v/>
      </c>
      <c r="C1179">
        <f>MONTH(paste!C1181)</f>
        <v/>
      </c>
      <c r="D1179">
        <f>DAY(paste!C1181)</f>
        <v/>
      </c>
      <c r="E1179" s="158" t="n">
        <v>0</v>
      </c>
      <c r="F1179">
        <f>IF(AND(L1179=L1178,D1179=D1178),F1178+1,1)</f>
        <v/>
      </c>
      <c r="G1179" s="158" t="n">
        <v>0</v>
      </c>
      <c r="H1179">
        <f>YEAR(paste!C1181)</f>
        <v/>
      </c>
      <c r="I1179">
        <f>MONTH(paste!C1181)</f>
        <v/>
      </c>
      <c r="J1179">
        <f>DAY(paste!C1181)</f>
        <v/>
      </c>
      <c r="K1179">
        <f>A1179</f>
        <v/>
      </c>
      <c r="L1179">
        <f>IF(ISBLANK(VLOOKUP(paste!J1181,'得意先名 (2)'!$B$3:$F$2005,5,FALSE)),paste!P1181,IFERROR(VLOOKUP(paste!J1181,'得意先名 (2)'!$B$3:$F$2005,5,FALSE),"ZZZZZZZZZZZ"))</f>
        <v/>
      </c>
      <c r="M1179">
        <f>IF(L1179="ZZZZZZZZZZZ",paste!J1181&amp;paste!K1181&amp; "  :   "&amp;paste!M1181&amp; "  :   "&amp;paste!P1181,"")</f>
        <v/>
      </c>
      <c r="O1179" s="158" t="n"/>
      <c r="P1179">
        <f>VLOOKUP(L1179,'L_User+EndUser'!$C$2:$K$500,8,FALSE)</f>
        <v/>
      </c>
      <c r="Q1179">
        <f>VLOOKUP(L1179,'L_User+EndUser'!$C$2:$K$500,9,FALSE)</f>
        <v/>
      </c>
      <c r="R1179" s="158" t="n"/>
      <c r="T1179" s="158" t="n"/>
      <c r="V1179" s="158" t="n"/>
      <c r="AB1179">
        <f>paste!J1181</f>
        <v/>
      </c>
      <c r="AC1179">
        <f>L1179</f>
        <v/>
      </c>
      <c r="AO1179">
        <f>YEAR(paste!O1181)</f>
        <v/>
      </c>
      <c r="AP1179">
        <f>MONTH(paste!O1181)</f>
        <v/>
      </c>
      <c r="AQ1179">
        <f>DAY(paste!O1181)</f>
        <v/>
      </c>
      <c r="BD1179">
        <f>IF(paste!L1181="","",paste!L1181)</f>
        <v/>
      </c>
      <c r="BM1179" t="n">
        <v>1</v>
      </c>
      <c r="BN1179">
        <f>VLOOKUP(paste!E1181,L_Product!$A$2:$B$2001,2,FALSE)</f>
        <v/>
      </c>
      <c r="BO1179" s="21" t="n"/>
      <c r="BT1179" t="n">
        <v>2</v>
      </c>
      <c r="BU1179">
        <f>IF($BM$2=1,2,IF($BM$2=18,1))</f>
        <v/>
      </c>
      <c r="BV1179">
        <f>IF($BM$2=1,0,IF($BM$2=18,1))</f>
        <v/>
      </c>
      <c r="BW1179" t="n">
        <v>2</v>
      </c>
      <c r="BX1179" t="n">
        <v>0</v>
      </c>
      <c r="BY1179" t="n">
        <v>3</v>
      </c>
      <c r="BZ1179">
        <f>VLOOKUP(BN1179,L_Product!$B$2:$Z$2001,14,FALSE)</f>
        <v/>
      </c>
      <c r="CA1179">
        <f>paste!H1181</f>
        <v/>
      </c>
      <c r="CB1179">
        <f>BZ1179*CA1179</f>
        <v/>
      </c>
      <c r="CN1179" s="158" t="n">
        <v>1</v>
      </c>
      <c r="CO1179" s="158" t="n">
        <v>1</v>
      </c>
      <c r="CP1179" s="158" t="n">
        <v>1</v>
      </c>
      <c r="CQ1179" s="158" t="n">
        <v>1</v>
      </c>
      <c r="CR1179" s="158" t="n">
        <v>1</v>
      </c>
      <c r="CS1179" s="158" t="n">
        <v>0</v>
      </c>
      <c r="CT1179" s="158" t="n">
        <v>0</v>
      </c>
      <c r="CU1179" s="158" t="n">
        <v>0</v>
      </c>
      <c r="CV1179" s="158" t="n">
        <v>0</v>
      </c>
      <c r="CW1179" s="158" t="n">
        <v>0</v>
      </c>
      <c r="CX1179">
        <f>B1179</f>
        <v/>
      </c>
      <c r="CY1179">
        <f>C1179</f>
        <v/>
      </c>
      <c r="CZ1179">
        <f>D1179</f>
        <v/>
      </c>
      <c r="DA1179" s="158" t="n">
        <v>1900</v>
      </c>
      <c r="DB1179" s="158" t="n">
        <v>1</v>
      </c>
      <c r="DC1179" s="158" t="n">
        <v>1</v>
      </c>
      <c r="DD1179" s="158" t="n">
        <v>1900</v>
      </c>
      <c r="DE1179" s="158" t="n">
        <v>1</v>
      </c>
      <c r="DF1179" s="158" t="n">
        <v>1</v>
      </c>
      <c r="DG1179" s="158" t="n">
        <v>1900</v>
      </c>
      <c r="DH1179" s="158" t="n">
        <v>1</v>
      </c>
      <c r="DI1179" s="158" t="n">
        <v>1</v>
      </c>
      <c r="DJ1179" s="158" t="n">
        <v>1900</v>
      </c>
      <c r="DK1179" s="158" t="n">
        <v>1</v>
      </c>
      <c r="DL1179" s="158" t="n">
        <v>1</v>
      </c>
      <c r="DR1179" s="158" t="n">
        <v>2</v>
      </c>
      <c r="DS1179" s="158" t="n">
        <v>1</v>
      </c>
      <c r="DT1179" s="158" t="n">
        <v>2</v>
      </c>
      <c r="DU1179" s="158" t="n">
        <v>1</v>
      </c>
      <c r="DV1179" s="158" t="n">
        <v>3</v>
      </c>
      <c r="DW1179" s="158" t="n">
        <v>1</v>
      </c>
      <c r="DX1179" s="158" t="n">
        <v>3</v>
      </c>
      <c r="DY1179" s="158" t="n">
        <v>0</v>
      </c>
      <c r="DZ1179" s="158" t="n">
        <v>0</v>
      </c>
      <c r="EA1179" s="158" t="n">
        <v>0</v>
      </c>
      <c r="EB1179" s="158" t="n">
        <v>0</v>
      </c>
      <c r="EC1179" s="158" t="n">
        <v>0</v>
      </c>
      <c r="ED1179" s="158" t="n">
        <v>0</v>
      </c>
      <c r="EE1179" s="158" t="n">
        <v>0</v>
      </c>
      <c r="EF1179" s="158" t="n">
        <v>0</v>
      </c>
      <c r="EG1179" s="158" t="n">
        <v>0</v>
      </c>
      <c r="EH1179" s="158" t="n">
        <v>0</v>
      </c>
      <c r="EI1179" s="158" t="n">
        <v>0</v>
      </c>
      <c r="EJ1179" s="158" t="n">
        <v>0</v>
      </c>
      <c r="EK1179" s="158" t="n">
        <v>0</v>
      </c>
      <c r="EL1179" s="158" t="n">
        <v>0</v>
      </c>
      <c r="EM1179" s="158" t="n">
        <v>0</v>
      </c>
      <c r="EN1179" s="158" t="n">
        <v>0</v>
      </c>
      <c r="EO1179" s="158" t="n">
        <v>0</v>
      </c>
      <c r="EP1179" s="158" t="n">
        <v>0</v>
      </c>
      <c r="EQ1179" s="158" t="n">
        <v>0</v>
      </c>
      <c r="ER1179" s="158" t="n">
        <v>0</v>
      </c>
      <c r="ES1179" s="158" t="n">
        <v>0</v>
      </c>
      <c r="ET1179" s="158" t="n">
        <v>0</v>
      </c>
      <c r="EU1179" s="158" t="n">
        <v>0</v>
      </c>
      <c r="EV1179" s="158" t="n">
        <v>0</v>
      </c>
      <c r="EW1179" s="158" t="n">
        <v>0</v>
      </c>
      <c r="EX1179" s="158" t="n">
        <v>0</v>
      </c>
      <c r="EY1179" s="158" t="n">
        <v>0</v>
      </c>
      <c r="EZ1179" s="158" t="n">
        <v>1900</v>
      </c>
      <c r="FA1179" s="158" t="n">
        <v>1</v>
      </c>
      <c r="FB1179" s="158" t="n">
        <v>1</v>
      </c>
      <c r="FC1179" s="158" t="n">
        <v>1900</v>
      </c>
      <c r="FD1179" s="158" t="n">
        <v>1</v>
      </c>
      <c r="FE1179" s="158" t="n">
        <v>1</v>
      </c>
      <c r="FF1179" s="158" t="n">
        <v>1900</v>
      </c>
      <c r="FG1179" s="158" t="n">
        <v>1</v>
      </c>
      <c r="FH1179" s="158" t="n">
        <v>1</v>
      </c>
      <c r="FI1179" s="158" t="n">
        <v>1900</v>
      </c>
      <c r="FJ1179" s="158" t="n">
        <v>1</v>
      </c>
      <c r="FK1179" s="158" t="n">
        <v>1</v>
      </c>
      <c r="FL1179" s="158" t="n">
        <v>1900</v>
      </c>
      <c r="FM1179" s="158" t="n">
        <v>1</v>
      </c>
      <c r="FN1179" s="158" t="n">
        <v>1</v>
      </c>
      <c r="FO1179" s="158" t="n">
        <v>1900</v>
      </c>
      <c r="FP1179" s="158" t="n">
        <v>1</v>
      </c>
      <c r="FQ1179" s="158" t="n">
        <v>1</v>
      </c>
      <c r="FR1179" s="158" t="n">
        <v>1900</v>
      </c>
      <c r="FS1179" s="158" t="n">
        <v>1</v>
      </c>
      <c r="FT1179" s="158" t="n">
        <v>1</v>
      </c>
      <c r="FU1179" s="158" t="n">
        <v>1900</v>
      </c>
      <c r="FV1179" s="158" t="n">
        <v>1</v>
      </c>
      <c r="FW1179" s="158" t="n">
        <v>1</v>
      </c>
    </row>
    <row r="1180">
      <c r="A1180">
        <f>IF(F1180&gt;1,A1179,IF(AND(I1180&lt;10,paste!A1182&lt;10),RIGHT(H1180,2)&amp;"0"&amp;I1180&amp;"000"&amp;paste!A1182,IF(AND(I1180&lt;10,paste!A1182&gt;=10,paste!A1182&lt;100),RIGHT(H1180,2)&amp;"0"&amp;I1180&amp;"00"&amp;paste!A1182,IF(AND(I1180&lt;10,paste!A1182&gt;=100,paste!A1182&lt;1000),RIGHT(H1180,2)&amp;"0"&amp;I1180&amp;"0"&amp;paste!A1182,IF(AND(I1180&lt;10,paste!A1182&gt;=1000),RIGHT(H1180,2)&amp;"0"&amp;I1180&amp;paste!A1182,IF(AND(I1180&gt;=10,paste!A1182&lt;10),RIGHT(H1180,2)&amp;I1180&amp;"000"&amp;paste!A1182,IF(AND(I1180&gt;=10,paste!A1182&gt;=10,paste!A1182&lt;100),RIGHT(H1180,2)&amp;I1180&amp;"00"&amp;paste!A1182,IF(AND(I1180&gt;=10,paste!A1182&gt;=100,paste!A1182&lt;1000),RIGHT(H1180,2)&amp;I1180&amp;"0"&amp;paste!A1182,RIGHT(H1180,2)&amp;I1180&amp;paste!A1182))))))))</f>
        <v/>
      </c>
      <c r="B1180">
        <f>YEAR(paste!C1182)</f>
        <v/>
      </c>
      <c r="C1180">
        <f>MONTH(paste!C1182)</f>
        <v/>
      </c>
      <c r="D1180">
        <f>DAY(paste!C1182)</f>
        <v/>
      </c>
      <c r="E1180" s="158" t="n">
        <v>0</v>
      </c>
      <c r="F1180">
        <f>IF(AND(L1180=L1179,D1180=D1179),F1179+1,1)</f>
        <v/>
      </c>
      <c r="G1180" s="158" t="n">
        <v>0</v>
      </c>
      <c r="H1180">
        <f>YEAR(paste!C1182)</f>
        <v/>
      </c>
      <c r="I1180">
        <f>MONTH(paste!C1182)</f>
        <v/>
      </c>
      <c r="J1180">
        <f>DAY(paste!C1182)</f>
        <v/>
      </c>
      <c r="K1180">
        <f>A1180</f>
        <v/>
      </c>
      <c r="L1180">
        <f>IF(ISBLANK(VLOOKUP(paste!J1182,'得意先名 (2)'!$B$3:$F$2005,5,FALSE)),paste!P1182,IFERROR(VLOOKUP(paste!J1182,'得意先名 (2)'!$B$3:$F$2005,5,FALSE),"ZZZZZZZZZZZ"))</f>
        <v/>
      </c>
      <c r="M1180">
        <f>IF(L1180="ZZZZZZZZZZZ",paste!J1182&amp;paste!K1182&amp; "  :   "&amp;paste!M1182&amp; "  :   "&amp;paste!P1182,"")</f>
        <v/>
      </c>
      <c r="O1180" s="158" t="n"/>
      <c r="P1180">
        <f>VLOOKUP(L1180,'L_User+EndUser'!$C$2:$K$500,8,FALSE)</f>
        <v/>
      </c>
      <c r="Q1180">
        <f>VLOOKUP(L1180,'L_User+EndUser'!$C$2:$K$500,9,FALSE)</f>
        <v/>
      </c>
      <c r="R1180" s="158" t="n"/>
      <c r="T1180" s="158" t="n"/>
      <c r="V1180" s="158" t="n"/>
      <c r="AB1180">
        <f>paste!J1182</f>
        <v/>
      </c>
      <c r="AC1180">
        <f>L1180</f>
        <v/>
      </c>
      <c r="AO1180">
        <f>YEAR(paste!O1182)</f>
        <v/>
      </c>
      <c r="AP1180">
        <f>MONTH(paste!O1182)</f>
        <v/>
      </c>
      <c r="AQ1180">
        <f>DAY(paste!O1182)</f>
        <v/>
      </c>
      <c r="BD1180">
        <f>IF(paste!L1182="","",paste!L1182)</f>
        <v/>
      </c>
      <c r="BM1180" t="n">
        <v>1</v>
      </c>
      <c r="BN1180">
        <f>VLOOKUP(paste!E1182,L_Product!$A$2:$B$2001,2,FALSE)</f>
        <v/>
      </c>
      <c r="BO1180" s="21" t="n"/>
      <c r="BT1180" t="n">
        <v>2</v>
      </c>
      <c r="BU1180">
        <f>IF($BM$2=1,2,IF($BM$2=18,1))</f>
        <v/>
      </c>
      <c r="BV1180">
        <f>IF($BM$2=1,0,IF($BM$2=18,1))</f>
        <v/>
      </c>
      <c r="BW1180" t="n">
        <v>2</v>
      </c>
      <c r="BX1180" t="n">
        <v>0</v>
      </c>
      <c r="BY1180" t="n">
        <v>3</v>
      </c>
      <c r="BZ1180">
        <f>VLOOKUP(BN1180,L_Product!$B$2:$Z$2001,14,FALSE)</f>
        <v/>
      </c>
      <c r="CA1180">
        <f>paste!H1182</f>
        <v/>
      </c>
      <c r="CB1180">
        <f>BZ1180*CA1180</f>
        <v/>
      </c>
      <c r="CN1180" s="158" t="n">
        <v>1</v>
      </c>
      <c r="CO1180" s="158" t="n">
        <v>1</v>
      </c>
      <c r="CP1180" s="158" t="n">
        <v>1</v>
      </c>
      <c r="CQ1180" s="158" t="n">
        <v>1</v>
      </c>
      <c r="CR1180" s="158" t="n">
        <v>1</v>
      </c>
      <c r="CS1180" s="158" t="n">
        <v>0</v>
      </c>
      <c r="CT1180" s="158" t="n">
        <v>0</v>
      </c>
      <c r="CU1180" s="158" t="n">
        <v>0</v>
      </c>
      <c r="CV1180" s="158" t="n">
        <v>0</v>
      </c>
      <c r="CW1180" s="158" t="n">
        <v>0</v>
      </c>
      <c r="CX1180">
        <f>B1180</f>
        <v/>
      </c>
      <c r="CY1180">
        <f>C1180</f>
        <v/>
      </c>
      <c r="CZ1180">
        <f>D1180</f>
        <v/>
      </c>
      <c r="DA1180" s="158" t="n">
        <v>1900</v>
      </c>
      <c r="DB1180" s="158" t="n">
        <v>1</v>
      </c>
      <c r="DC1180" s="158" t="n">
        <v>1</v>
      </c>
      <c r="DD1180" s="158" t="n">
        <v>1900</v>
      </c>
      <c r="DE1180" s="158" t="n">
        <v>1</v>
      </c>
      <c r="DF1180" s="158" t="n">
        <v>1</v>
      </c>
      <c r="DG1180" s="158" t="n">
        <v>1900</v>
      </c>
      <c r="DH1180" s="158" t="n">
        <v>1</v>
      </c>
      <c r="DI1180" s="158" t="n">
        <v>1</v>
      </c>
      <c r="DJ1180" s="158" t="n">
        <v>1900</v>
      </c>
      <c r="DK1180" s="158" t="n">
        <v>1</v>
      </c>
      <c r="DL1180" s="158" t="n">
        <v>1</v>
      </c>
      <c r="DR1180" s="158" t="n">
        <v>2</v>
      </c>
      <c r="DS1180" s="158" t="n">
        <v>1</v>
      </c>
      <c r="DT1180" s="158" t="n">
        <v>2</v>
      </c>
      <c r="DU1180" s="158" t="n">
        <v>1</v>
      </c>
      <c r="DV1180" s="158" t="n">
        <v>3</v>
      </c>
      <c r="DW1180" s="158" t="n">
        <v>1</v>
      </c>
      <c r="DX1180" s="158" t="n">
        <v>3</v>
      </c>
      <c r="DY1180" s="158" t="n">
        <v>0</v>
      </c>
      <c r="DZ1180" s="158" t="n">
        <v>0</v>
      </c>
      <c r="EA1180" s="158" t="n">
        <v>0</v>
      </c>
      <c r="EB1180" s="158" t="n">
        <v>0</v>
      </c>
      <c r="EC1180" s="158" t="n">
        <v>0</v>
      </c>
      <c r="ED1180" s="158" t="n">
        <v>0</v>
      </c>
      <c r="EE1180" s="158" t="n">
        <v>0</v>
      </c>
      <c r="EF1180" s="158" t="n">
        <v>0</v>
      </c>
      <c r="EG1180" s="158" t="n">
        <v>0</v>
      </c>
      <c r="EH1180" s="158" t="n">
        <v>0</v>
      </c>
      <c r="EI1180" s="158" t="n">
        <v>0</v>
      </c>
      <c r="EJ1180" s="158" t="n">
        <v>0</v>
      </c>
      <c r="EK1180" s="158" t="n">
        <v>0</v>
      </c>
      <c r="EL1180" s="158" t="n">
        <v>0</v>
      </c>
      <c r="EM1180" s="158" t="n">
        <v>0</v>
      </c>
      <c r="EN1180" s="158" t="n">
        <v>0</v>
      </c>
      <c r="EO1180" s="158" t="n">
        <v>0</v>
      </c>
      <c r="EP1180" s="158" t="n">
        <v>0</v>
      </c>
      <c r="EQ1180" s="158" t="n">
        <v>0</v>
      </c>
      <c r="ER1180" s="158" t="n">
        <v>0</v>
      </c>
      <c r="ES1180" s="158" t="n">
        <v>0</v>
      </c>
      <c r="ET1180" s="158" t="n">
        <v>0</v>
      </c>
      <c r="EU1180" s="158" t="n">
        <v>0</v>
      </c>
      <c r="EV1180" s="158" t="n">
        <v>0</v>
      </c>
      <c r="EW1180" s="158" t="n">
        <v>0</v>
      </c>
      <c r="EX1180" s="158" t="n">
        <v>0</v>
      </c>
      <c r="EY1180" s="158" t="n">
        <v>0</v>
      </c>
      <c r="EZ1180" s="158" t="n">
        <v>1900</v>
      </c>
      <c r="FA1180" s="158" t="n">
        <v>1</v>
      </c>
      <c r="FB1180" s="158" t="n">
        <v>1</v>
      </c>
      <c r="FC1180" s="158" t="n">
        <v>1900</v>
      </c>
      <c r="FD1180" s="158" t="n">
        <v>1</v>
      </c>
      <c r="FE1180" s="158" t="n">
        <v>1</v>
      </c>
      <c r="FF1180" s="158" t="n">
        <v>1900</v>
      </c>
      <c r="FG1180" s="158" t="n">
        <v>1</v>
      </c>
      <c r="FH1180" s="158" t="n">
        <v>1</v>
      </c>
      <c r="FI1180" s="158" t="n">
        <v>1900</v>
      </c>
      <c r="FJ1180" s="158" t="n">
        <v>1</v>
      </c>
      <c r="FK1180" s="158" t="n">
        <v>1</v>
      </c>
      <c r="FL1180" s="158" t="n">
        <v>1900</v>
      </c>
      <c r="FM1180" s="158" t="n">
        <v>1</v>
      </c>
      <c r="FN1180" s="158" t="n">
        <v>1</v>
      </c>
      <c r="FO1180" s="158" t="n">
        <v>1900</v>
      </c>
      <c r="FP1180" s="158" t="n">
        <v>1</v>
      </c>
      <c r="FQ1180" s="158" t="n">
        <v>1</v>
      </c>
      <c r="FR1180" s="158" t="n">
        <v>1900</v>
      </c>
      <c r="FS1180" s="158" t="n">
        <v>1</v>
      </c>
      <c r="FT1180" s="158" t="n">
        <v>1</v>
      </c>
      <c r="FU1180" s="158" t="n">
        <v>1900</v>
      </c>
      <c r="FV1180" s="158" t="n">
        <v>1</v>
      </c>
      <c r="FW1180" s="158" t="n">
        <v>1</v>
      </c>
    </row>
    <row r="1181">
      <c r="A1181">
        <f>IF(F1181&gt;1,A1180,IF(AND(I1181&lt;10,paste!A1183&lt;10),RIGHT(H1181,2)&amp;"0"&amp;I1181&amp;"000"&amp;paste!A1183,IF(AND(I1181&lt;10,paste!A1183&gt;=10,paste!A1183&lt;100),RIGHT(H1181,2)&amp;"0"&amp;I1181&amp;"00"&amp;paste!A1183,IF(AND(I1181&lt;10,paste!A1183&gt;=100,paste!A1183&lt;1000),RIGHT(H1181,2)&amp;"0"&amp;I1181&amp;"0"&amp;paste!A1183,IF(AND(I1181&lt;10,paste!A1183&gt;=1000),RIGHT(H1181,2)&amp;"0"&amp;I1181&amp;paste!A1183,IF(AND(I1181&gt;=10,paste!A1183&lt;10),RIGHT(H1181,2)&amp;I1181&amp;"000"&amp;paste!A1183,IF(AND(I1181&gt;=10,paste!A1183&gt;=10,paste!A1183&lt;100),RIGHT(H1181,2)&amp;I1181&amp;"00"&amp;paste!A1183,IF(AND(I1181&gt;=10,paste!A1183&gt;=100,paste!A1183&lt;1000),RIGHT(H1181,2)&amp;I1181&amp;"0"&amp;paste!A1183,RIGHT(H1181,2)&amp;I1181&amp;paste!A1183))))))))</f>
        <v/>
      </c>
      <c r="B1181">
        <f>YEAR(paste!C1183)</f>
        <v/>
      </c>
      <c r="C1181">
        <f>MONTH(paste!C1183)</f>
        <v/>
      </c>
      <c r="D1181">
        <f>DAY(paste!C1183)</f>
        <v/>
      </c>
      <c r="E1181" s="158" t="n">
        <v>0</v>
      </c>
      <c r="F1181">
        <f>IF(AND(L1181=L1180,D1181=D1180),F1180+1,1)</f>
        <v/>
      </c>
      <c r="G1181" s="158" t="n">
        <v>0</v>
      </c>
      <c r="H1181">
        <f>YEAR(paste!C1183)</f>
        <v/>
      </c>
      <c r="I1181">
        <f>MONTH(paste!C1183)</f>
        <v/>
      </c>
      <c r="J1181">
        <f>DAY(paste!C1183)</f>
        <v/>
      </c>
      <c r="K1181">
        <f>A1181</f>
        <v/>
      </c>
      <c r="L1181">
        <f>IF(ISBLANK(VLOOKUP(paste!J1183,'得意先名 (2)'!$B$3:$F$2005,5,FALSE)),paste!P1183,IFERROR(VLOOKUP(paste!J1183,'得意先名 (2)'!$B$3:$F$2005,5,FALSE),"ZZZZZZZZZZZ"))</f>
        <v/>
      </c>
      <c r="M1181">
        <f>IF(L1181="ZZZZZZZZZZZ",paste!J1183&amp;paste!K1183&amp; "  :   "&amp;paste!M1183&amp; "  :   "&amp;paste!P1183,"")</f>
        <v/>
      </c>
      <c r="O1181" s="158" t="n"/>
      <c r="P1181">
        <f>VLOOKUP(L1181,'L_User+EndUser'!$C$2:$K$500,8,FALSE)</f>
        <v/>
      </c>
      <c r="Q1181">
        <f>VLOOKUP(L1181,'L_User+EndUser'!$C$2:$K$500,9,FALSE)</f>
        <v/>
      </c>
      <c r="R1181" s="158" t="n"/>
      <c r="T1181" s="158" t="n"/>
      <c r="V1181" s="158" t="n"/>
      <c r="AB1181">
        <f>paste!J1183</f>
        <v/>
      </c>
      <c r="AC1181">
        <f>L1181</f>
        <v/>
      </c>
      <c r="AO1181">
        <f>YEAR(paste!O1183)</f>
        <v/>
      </c>
      <c r="AP1181">
        <f>MONTH(paste!O1183)</f>
        <v/>
      </c>
      <c r="AQ1181">
        <f>DAY(paste!O1183)</f>
        <v/>
      </c>
      <c r="BD1181">
        <f>IF(paste!L1183="","",paste!L1183)</f>
        <v/>
      </c>
      <c r="BM1181" t="n">
        <v>1</v>
      </c>
      <c r="BN1181">
        <f>VLOOKUP(paste!E1183,L_Product!$A$2:$B$2001,2,FALSE)</f>
        <v/>
      </c>
      <c r="BO1181" s="21" t="n"/>
      <c r="BT1181" t="n">
        <v>2</v>
      </c>
      <c r="BU1181">
        <f>IF($BM$2=1,2,IF($BM$2=18,1))</f>
        <v/>
      </c>
      <c r="BV1181">
        <f>IF($BM$2=1,0,IF($BM$2=18,1))</f>
        <v/>
      </c>
      <c r="BW1181" t="n">
        <v>2</v>
      </c>
      <c r="BX1181" t="n">
        <v>0</v>
      </c>
      <c r="BY1181" t="n">
        <v>3</v>
      </c>
      <c r="BZ1181">
        <f>VLOOKUP(BN1181,L_Product!$B$2:$Z$2001,14,FALSE)</f>
        <v/>
      </c>
      <c r="CA1181">
        <f>paste!H1183</f>
        <v/>
      </c>
      <c r="CB1181">
        <f>BZ1181*CA1181</f>
        <v/>
      </c>
      <c r="CN1181" s="158" t="n">
        <v>1</v>
      </c>
      <c r="CO1181" s="158" t="n">
        <v>1</v>
      </c>
      <c r="CP1181" s="158" t="n">
        <v>1</v>
      </c>
      <c r="CQ1181" s="158" t="n">
        <v>1</v>
      </c>
      <c r="CR1181" s="158" t="n">
        <v>1</v>
      </c>
      <c r="CS1181" s="158" t="n">
        <v>0</v>
      </c>
      <c r="CT1181" s="158" t="n">
        <v>0</v>
      </c>
      <c r="CU1181" s="158" t="n">
        <v>0</v>
      </c>
      <c r="CV1181" s="158" t="n">
        <v>0</v>
      </c>
      <c r="CW1181" s="158" t="n">
        <v>0</v>
      </c>
      <c r="CX1181">
        <f>B1181</f>
        <v/>
      </c>
      <c r="CY1181">
        <f>C1181</f>
        <v/>
      </c>
      <c r="CZ1181">
        <f>D1181</f>
        <v/>
      </c>
      <c r="DA1181" s="158" t="n">
        <v>1900</v>
      </c>
      <c r="DB1181" s="158" t="n">
        <v>1</v>
      </c>
      <c r="DC1181" s="158" t="n">
        <v>1</v>
      </c>
      <c r="DD1181" s="158" t="n">
        <v>1900</v>
      </c>
      <c r="DE1181" s="158" t="n">
        <v>1</v>
      </c>
      <c r="DF1181" s="158" t="n">
        <v>1</v>
      </c>
      <c r="DG1181" s="158" t="n">
        <v>1900</v>
      </c>
      <c r="DH1181" s="158" t="n">
        <v>1</v>
      </c>
      <c r="DI1181" s="158" t="n">
        <v>1</v>
      </c>
      <c r="DJ1181" s="158" t="n">
        <v>1900</v>
      </c>
      <c r="DK1181" s="158" t="n">
        <v>1</v>
      </c>
      <c r="DL1181" s="158" t="n">
        <v>1</v>
      </c>
      <c r="DR1181" s="158" t="n">
        <v>2</v>
      </c>
      <c r="DS1181" s="158" t="n">
        <v>1</v>
      </c>
      <c r="DT1181" s="158" t="n">
        <v>2</v>
      </c>
      <c r="DU1181" s="158" t="n">
        <v>1</v>
      </c>
      <c r="DV1181" s="158" t="n">
        <v>3</v>
      </c>
      <c r="DW1181" s="158" t="n">
        <v>1</v>
      </c>
      <c r="DX1181" s="158" t="n">
        <v>3</v>
      </c>
      <c r="DY1181" s="158" t="n">
        <v>0</v>
      </c>
      <c r="DZ1181" s="158" t="n">
        <v>0</v>
      </c>
      <c r="EA1181" s="158" t="n">
        <v>0</v>
      </c>
      <c r="EB1181" s="158" t="n">
        <v>0</v>
      </c>
      <c r="EC1181" s="158" t="n">
        <v>0</v>
      </c>
      <c r="ED1181" s="158" t="n">
        <v>0</v>
      </c>
      <c r="EE1181" s="158" t="n">
        <v>0</v>
      </c>
      <c r="EF1181" s="158" t="n">
        <v>0</v>
      </c>
      <c r="EG1181" s="158" t="n">
        <v>0</v>
      </c>
      <c r="EH1181" s="158" t="n">
        <v>0</v>
      </c>
      <c r="EI1181" s="158" t="n">
        <v>0</v>
      </c>
      <c r="EJ1181" s="158" t="n">
        <v>0</v>
      </c>
      <c r="EK1181" s="158" t="n">
        <v>0</v>
      </c>
      <c r="EL1181" s="158" t="n">
        <v>0</v>
      </c>
      <c r="EM1181" s="158" t="n">
        <v>0</v>
      </c>
      <c r="EN1181" s="158" t="n">
        <v>0</v>
      </c>
      <c r="EO1181" s="158" t="n">
        <v>0</v>
      </c>
      <c r="EP1181" s="158" t="n">
        <v>0</v>
      </c>
      <c r="EQ1181" s="158" t="n">
        <v>0</v>
      </c>
      <c r="ER1181" s="158" t="n">
        <v>0</v>
      </c>
      <c r="ES1181" s="158" t="n">
        <v>0</v>
      </c>
      <c r="ET1181" s="158" t="n">
        <v>0</v>
      </c>
      <c r="EU1181" s="158" t="n">
        <v>0</v>
      </c>
      <c r="EV1181" s="158" t="n">
        <v>0</v>
      </c>
      <c r="EW1181" s="158" t="n">
        <v>0</v>
      </c>
      <c r="EX1181" s="158" t="n">
        <v>0</v>
      </c>
      <c r="EY1181" s="158" t="n">
        <v>0</v>
      </c>
      <c r="EZ1181" s="158" t="n">
        <v>1900</v>
      </c>
      <c r="FA1181" s="158" t="n">
        <v>1</v>
      </c>
      <c r="FB1181" s="158" t="n">
        <v>1</v>
      </c>
      <c r="FC1181" s="158" t="n">
        <v>1900</v>
      </c>
      <c r="FD1181" s="158" t="n">
        <v>1</v>
      </c>
      <c r="FE1181" s="158" t="n">
        <v>1</v>
      </c>
      <c r="FF1181" s="158" t="n">
        <v>1900</v>
      </c>
      <c r="FG1181" s="158" t="n">
        <v>1</v>
      </c>
      <c r="FH1181" s="158" t="n">
        <v>1</v>
      </c>
      <c r="FI1181" s="158" t="n">
        <v>1900</v>
      </c>
      <c r="FJ1181" s="158" t="n">
        <v>1</v>
      </c>
      <c r="FK1181" s="158" t="n">
        <v>1</v>
      </c>
      <c r="FL1181" s="158" t="n">
        <v>1900</v>
      </c>
      <c r="FM1181" s="158" t="n">
        <v>1</v>
      </c>
      <c r="FN1181" s="158" t="n">
        <v>1</v>
      </c>
      <c r="FO1181" s="158" t="n">
        <v>1900</v>
      </c>
      <c r="FP1181" s="158" t="n">
        <v>1</v>
      </c>
      <c r="FQ1181" s="158" t="n">
        <v>1</v>
      </c>
      <c r="FR1181" s="158" t="n">
        <v>1900</v>
      </c>
      <c r="FS1181" s="158" t="n">
        <v>1</v>
      </c>
      <c r="FT1181" s="158" t="n">
        <v>1</v>
      </c>
      <c r="FU1181" s="158" t="n">
        <v>1900</v>
      </c>
      <c r="FV1181" s="158" t="n">
        <v>1</v>
      </c>
      <c r="FW1181" s="158" t="n">
        <v>1</v>
      </c>
    </row>
    <row r="1182">
      <c r="A1182">
        <f>IF(F1182&gt;1,A1181,IF(AND(I1182&lt;10,paste!A1184&lt;10),RIGHT(H1182,2)&amp;"0"&amp;I1182&amp;"000"&amp;paste!A1184,IF(AND(I1182&lt;10,paste!A1184&gt;=10,paste!A1184&lt;100),RIGHT(H1182,2)&amp;"0"&amp;I1182&amp;"00"&amp;paste!A1184,IF(AND(I1182&lt;10,paste!A1184&gt;=100,paste!A1184&lt;1000),RIGHT(H1182,2)&amp;"0"&amp;I1182&amp;"0"&amp;paste!A1184,IF(AND(I1182&lt;10,paste!A1184&gt;=1000),RIGHT(H1182,2)&amp;"0"&amp;I1182&amp;paste!A1184,IF(AND(I1182&gt;=10,paste!A1184&lt;10),RIGHT(H1182,2)&amp;I1182&amp;"000"&amp;paste!A1184,IF(AND(I1182&gt;=10,paste!A1184&gt;=10,paste!A1184&lt;100),RIGHT(H1182,2)&amp;I1182&amp;"00"&amp;paste!A1184,IF(AND(I1182&gt;=10,paste!A1184&gt;=100,paste!A1184&lt;1000),RIGHT(H1182,2)&amp;I1182&amp;"0"&amp;paste!A1184,RIGHT(H1182,2)&amp;I1182&amp;paste!A1184))))))))</f>
        <v/>
      </c>
      <c r="B1182">
        <f>YEAR(paste!C1184)</f>
        <v/>
      </c>
      <c r="C1182">
        <f>MONTH(paste!C1184)</f>
        <v/>
      </c>
      <c r="D1182">
        <f>DAY(paste!C1184)</f>
        <v/>
      </c>
      <c r="E1182" s="158" t="n">
        <v>0</v>
      </c>
      <c r="F1182">
        <f>IF(AND(L1182=L1181,D1182=D1181),F1181+1,1)</f>
        <v/>
      </c>
      <c r="G1182" s="158" t="n">
        <v>0</v>
      </c>
      <c r="H1182">
        <f>YEAR(paste!C1184)</f>
        <v/>
      </c>
      <c r="I1182">
        <f>MONTH(paste!C1184)</f>
        <v/>
      </c>
      <c r="J1182">
        <f>DAY(paste!C1184)</f>
        <v/>
      </c>
      <c r="K1182">
        <f>A1182</f>
        <v/>
      </c>
      <c r="L1182">
        <f>IF(ISBLANK(VLOOKUP(paste!J1184,'得意先名 (2)'!$B$3:$F$2005,5,FALSE)),paste!P1184,IFERROR(VLOOKUP(paste!J1184,'得意先名 (2)'!$B$3:$F$2005,5,FALSE),"ZZZZZZZZZZZ"))</f>
        <v/>
      </c>
      <c r="M1182">
        <f>IF(L1182="ZZZZZZZZZZZ",paste!J1184&amp;paste!K1184&amp; "  :   "&amp;paste!M1184&amp; "  :   "&amp;paste!P1184,"")</f>
        <v/>
      </c>
      <c r="O1182" s="158" t="n"/>
      <c r="P1182">
        <f>VLOOKUP(L1182,'L_User+EndUser'!$C$2:$K$500,8,FALSE)</f>
        <v/>
      </c>
      <c r="Q1182">
        <f>VLOOKUP(L1182,'L_User+EndUser'!$C$2:$K$500,9,FALSE)</f>
        <v/>
      </c>
      <c r="R1182" s="158" t="n"/>
      <c r="T1182" s="158" t="n"/>
      <c r="V1182" s="158" t="n"/>
      <c r="AB1182">
        <f>paste!J1184</f>
        <v/>
      </c>
      <c r="AC1182">
        <f>L1182</f>
        <v/>
      </c>
      <c r="AO1182">
        <f>YEAR(paste!O1184)</f>
        <v/>
      </c>
      <c r="AP1182">
        <f>MONTH(paste!O1184)</f>
        <v/>
      </c>
      <c r="AQ1182">
        <f>DAY(paste!O1184)</f>
        <v/>
      </c>
      <c r="BD1182">
        <f>IF(paste!L1184="","",paste!L1184)</f>
        <v/>
      </c>
      <c r="BM1182" t="n">
        <v>1</v>
      </c>
      <c r="BN1182">
        <f>VLOOKUP(paste!E1184,L_Product!$A$2:$B$2001,2,FALSE)</f>
        <v/>
      </c>
      <c r="BO1182" s="21" t="n"/>
      <c r="BT1182" t="n">
        <v>2</v>
      </c>
      <c r="BU1182">
        <f>IF($BM$2=1,2,IF($BM$2=18,1))</f>
        <v/>
      </c>
      <c r="BV1182">
        <f>IF($BM$2=1,0,IF($BM$2=18,1))</f>
        <v/>
      </c>
      <c r="BW1182" t="n">
        <v>2</v>
      </c>
      <c r="BX1182" t="n">
        <v>0</v>
      </c>
      <c r="BY1182" t="n">
        <v>3</v>
      </c>
      <c r="BZ1182">
        <f>VLOOKUP(BN1182,L_Product!$B$2:$Z$2001,14,FALSE)</f>
        <v/>
      </c>
      <c r="CA1182">
        <f>paste!H1184</f>
        <v/>
      </c>
      <c r="CB1182">
        <f>BZ1182*CA1182</f>
        <v/>
      </c>
      <c r="CN1182" s="158" t="n">
        <v>1</v>
      </c>
      <c r="CO1182" s="158" t="n">
        <v>1</v>
      </c>
      <c r="CP1182" s="158" t="n">
        <v>1</v>
      </c>
      <c r="CQ1182" s="158" t="n">
        <v>1</v>
      </c>
      <c r="CR1182" s="158" t="n">
        <v>1</v>
      </c>
      <c r="CS1182" s="158" t="n">
        <v>0</v>
      </c>
      <c r="CT1182" s="158" t="n">
        <v>0</v>
      </c>
      <c r="CU1182" s="158" t="n">
        <v>0</v>
      </c>
      <c r="CV1182" s="158" t="n">
        <v>0</v>
      </c>
      <c r="CW1182" s="158" t="n">
        <v>0</v>
      </c>
      <c r="CX1182">
        <f>B1182</f>
        <v/>
      </c>
      <c r="CY1182">
        <f>C1182</f>
        <v/>
      </c>
      <c r="CZ1182">
        <f>D1182</f>
        <v/>
      </c>
      <c r="DA1182" s="158" t="n">
        <v>1900</v>
      </c>
      <c r="DB1182" s="158" t="n">
        <v>1</v>
      </c>
      <c r="DC1182" s="158" t="n">
        <v>1</v>
      </c>
      <c r="DD1182" s="158" t="n">
        <v>1900</v>
      </c>
      <c r="DE1182" s="158" t="n">
        <v>1</v>
      </c>
      <c r="DF1182" s="158" t="n">
        <v>1</v>
      </c>
      <c r="DG1182" s="158" t="n">
        <v>1900</v>
      </c>
      <c r="DH1182" s="158" t="n">
        <v>1</v>
      </c>
      <c r="DI1182" s="158" t="n">
        <v>1</v>
      </c>
      <c r="DJ1182" s="158" t="n">
        <v>1900</v>
      </c>
      <c r="DK1182" s="158" t="n">
        <v>1</v>
      </c>
      <c r="DL1182" s="158" t="n">
        <v>1</v>
      </c>
      <c r="DR1182" s="158" t="n">
        <v>2</v>
      </c>
      <c r="DS1182" s="158" t="n">
        <v>1</v>
      </c>
      <c r="DT1182" s="158" t="n">
        <v>2</v>
      </c>
      <c r="DU1182" s="158" t="n">
        <v>1</v>
      </c>
      <c r="DV1182" s="158" t="n">
        <v>3</v>
      </c>
      <c r="DW1182" s="158" t="n">
        <v>1</v>
      </c>
      <c r="DX1182" s="158" t="n">
        <v>3</v>
      </c>
      <c r="DY1182" s="158" t="n">
        <v>0</v>
      </c>
      <c r="DZ1182" s="158" t="n">
        <v>0</v>
      </c>
      <c r="EA1182" s="158" t="n">
        <v>0</v>
      </c>
      <c r="EB1182" s="158" t="n">
        <v>0</v>
      </c>
      <c r="EC1182" s="158" t="n">
        <v>0</v>
      </c>
      <c r="ED1182" s="158" t="n">
        <v>0</v>
      </c>
      <c r="EE1182" s="158" t="n">
        <v>0</v>
      </c>
      <c r="EF1182" s="158" t="n">
        <v>0</v>
      </c>
      <c r="EG1182" s="158" t="n">
        <v>0</v>
      </c>
      <c r="EH1182" s="158" t="n">
        <v>0</v>
      </c>
      <c r="EI1182" s="158" t="n">
        <v>0</v>
      </c>
      <c r="EJ1182" s="158" t="n">
        <v>0</v>
      </c>
      <c r="EK1182" s="158" t="n">
        <v>0</v>
      </c>
      <c r="EL1182" s="158" t="n">
        <v>0</v>
      </c>
      <c r="EM1182" s="158" t="n">
        <v>0</v>
      </c>
      <c r="EN1182" s="158" t="n">
        <v>0</v>
      </c>
      <c r="EO1182" s="158" t="n">
        <v>0</v>
      </c>
      <c r="EP1182" s="158" t="n">
        <v>0</v>
      </c>
      <c r="EQ1182" s="158" t="n">
        <v>0</v>
      </c>
      <c r="ER1182" s="158" t="n">
        <v>0</v>
      </c>
      <c r="ES1182" s="158" t="n">
        <v>0</v>
      </c>
      <c r="ET1182" s="158" t="n">
        <v>0</v>
      </c>
      <c r="EU1182" s="158" t="n">
        <v>0</v>
      </c>
      <c r="EV1182" s="158" t="n">
        <v>0</v>
      </c>
      <c r="EW1182" s="158" t="n">
        <v>0</v>
      </c>
      <c r="EX1182" s="158" t="n">
        <v>0</v>
      </c>
      <c r="EY1182" s="158" t="n">
        <v>0</v>
      </c>
      <c r="EZ1182" s="158" t="n">
        <v>1900</v>
      </c>
      <c r="FA1182" s="158" t="n">
        <v>1</v>
      </c>
      <c r="FB1182" s="158" t="n">
        <v>1</v>
      </c>
      <c r="FC1182" s="158" t="n">
        <v>1900</v>
      </c>
      <c r="FD1182" s="158" t="n">
        <v>1</v>
      </c>
      <c r="FE1182" s="158" t="n">
        <v>1</v>
      </c>
      <c r="FF1182" s="158" t="n">
        <v>1900</v>
      </c>
      <c r="FG1182" s="158" t="n">
        <v>1</v>
      </c>
      <c r="FH1182" s="158" t="n">
        <v>1</v>
      </c>
      <c r="FI1182" s="158" t="n">
        <v>1900</v>
      </c>
      <c r="FJ1182" s="158" t="n">
        <v>1</v>
      </c>
      <c r="FK1182" s="158" t="n">
        <v>1</v>
      </c>
      <c r="FL1182" s="158" t="n">
        <v>1900</v>
      </c>
      <c r="FM1182" s="158" t="n">
        <v>1</v>
      </c>
      <c r="FN1182" s="158" t="n">
        <v>1</v>
      </c>
      <c r="FO1182" s="158" t="n">
        <v>1900</v>
      </c>
      <c r="FP1182" s="158" t="n">
        <v>1</v>
      </c>
      <c r="FQ1182" s="158" t="n">
        <v>1</v>
      </c>
      <c r="FR1182" s="158" t="n">
        <v>1900</v>
      </c>
      <c r="FS1182" s="158" t="n">
        <v>1</v>
      </c>
      <c r="FT1182" s="158" t="n">
        <v>1</v>
      </c>
      <c r="FU1182" s="158" t="n">
        <v>1900</v>
      </c>
      <c r="FV1182" s="158" t="n">
        <v>1</v>
      </c>
      <c r="FW1182" s="158" t="n">
        <v>1</v>
      </c>
    </row>
    <row r="1183">
      <c r="A1183">
        <f>IF(F1183&gt;1,A1182,IF(AND(I1183&lt;10,paste!A1185&lt;10),RIGHT(H1183,2)&amp;"0"&amp;I1183&amp;"000"&amp;paste!A1185,IF(AND(I1183&lt;10,paste!A1185&gt;=10,paste!A1185&lt;100),RIGHT(H1183,2)&amp;"0"&amp;I1183&amp;"00"&amp;paste!A1185,IF(AND(I1183&lt;10,paste!A1185&gt;=100,paste!A1185&lt;1000),RIGHT(H1183,2)&amp;"0"&amp;I1183&amp;"0"&amp;paste!A1185,IF(AND(I1183&lt;10,paste!A1185&gt;=1000),RIGHT(H1183,2)&amp;"0"&amp;I1183&amp;paste!A1185,IF(AND(I1183&gt;=10,paste!A1185&lt;10),RIGHT(H1183,2)&amp;I1183&amp;"000"&amp;paste!A1185,IF(AND(I1183&gt;=10,paste!A1185&gt;=10,paste!A1185&lt;100),RIGHT(H1183,2)&amp;I1183&amp;"00"&amp;paste!A1185,IF(AND(I1183&gt;=10,paste!A1185&gt;=100,paste!A1185&lt;1000),RIGHT(H1183,2)&amp;I1183&amp;"0"&amp;paste!A1185,RIGHT(H1183,2)&amp;I1183&amp;paste!A1185))))))))</f>
        <v/>
      </c>
      <c r="B1183">
        <f>YEAR(paste!C1185)</f>
        <v/>
      </c>
      <c r="C1183">
        <f>MONTH(paste!C1185)</f>
        <v/>
      </c>
      <c r="D1183">
        <f>DAY(paste!C1185)</f>
        <v/>
      </c>
      <c r="E1183" s="158" t="n">
        <v>0</v>
      </c>
      <c r="F1183">
        <f>IF(AND(L1183=L1182,D1183=D1182),F1182+1,1)</f>
        <v/>
      </c>
      <c r="G1183" s="158" t="n">
        <v>0</v>
      </c>
      <c r="H1183">
        <f>YEAR(paste!C1185)</f>
        <v/>
      </c>
      <c r="I1183">
        <f>MONTH(paste!C1185)</f>
        <v/>
      </c>
      <c r="J1183">
        <f>DAY(paste!C1185)</f>
        <v/>
      </c>
      <c r="K1183">
        <f>A1183</f>
        <v/>
      </c>
      <c r="L1183">
        <f>IF(ISBLANK(VLOOKUP(paste!J1185,'得意先名 (2)'!$B$3:$F$2005,5,FALSE)),paste!P1185,IFERROR(VLOOKUP(paste!J1185,'得意先名 (2)'!$B$3:$F$2005,5,FALSE),"ZZZZZZZZZZZ"))</f>
        <v/>
      </c>
      <c r="M1183">
        <f>IF(L1183="ZZZZZZZZZZZ",paste!J1185&amp;paste!K1185&amp; "  :   "&amp;paste!M1185&amp; "  :   "&amp;paste!P1185,"")</f>
        <v/>
      </c>
      <c r="O1183" s="158" t="n"/>
      <c r="P1183">
        <f>VLOOKUP(L1183,'L_User+EndUser'!$C$2:$K$500,8,FALSE)</f>
        <v/>
      </c>
      <c r="Q1183">
        <f>VLOOKUP(L1183,'L_User+EndUser'!$C$2:$K$500,9,FALSE)</f>
        <v/>
      </c>
      <c r="R1183" s="158" t="n"/>
      <c r="T1183" s="158" t="n"/>
      <c r="V1183" s="158" t="n"/>
      <c r="AB1183">
        <f>paste!J1185</f>
        <v/>
      </c>
      <c r="AC1183">
        <f>L1183</f>
        <v/>
      </c>
      <c r="AO1183">
        <f>YEAR(paste!O1185)</f>
        <v/>
      </c>
      <c r="AP1183">
        <f>MONTH(paste!O1185)</f>
        <v/>
      </c>
      <c r="AQ1183">
        <f>DAY(paste!O1185)</f>
        <v/>
      </c>
      <c r="BD1183">
        <f>IF(paste!L1185="","",paste!L1185)</f>
        <v/>
      </c>
      <c r="BM1183" t="n">
        <v>1</v>
      </c>
      <c r="BN1183">
        <f>VLOOKUP(paste!E1185,L_Product!$A$2:$B$2001,2,FALSE)</f>
        <v/>
      </c>
      <c r="BO1183" s="21" t="n"/>
      <c r="BT1183" t="n">
        <v>2</v>
      </c>
      <c r="BU1183">
        <f>IF($BM$2=1,2,IF($BM$2=18,1))</f>
        <v/>
      </c>
      <c r="BV1183">
        <f>IF($BM$2=1,0,IF($BM$2=18,1))</f>
        <v/>
      </c>
      <c r="BW1183" t="n">
        <v>2</v>
      </c>
      <c r="BX1183" t="n">
        <v>0</v>
      </c>
      <c r="BY1183" t="n">
        <v>3</v>
      </c>
      <c r="BZ1183">
        <f>VLOOKUP(BN1183,L_Product!$B$2:$Z$2001,14,FALSE)</f>
        <v/>
      </c>
      <c r="CA1183">
        <f>paste!H1185</f>
        <v/>
      </c>
      <c r="CB1183">
        <f>BZ1183*CA1183</f>
        <v/>
      </c>
      <c r="CN1183" s="158" t="n">
        <v>1</v>
      </c>
      <c r="CO1183" s="158" t="n">
        <v>1</v>
      </c>
      <c r="CP1183" s="158" t="n">
        <v>1</v>
      </c>
      <c r="CQ1183" s="158" t="n">
        <v>1</v>
      </c>
      <c r="CR1183" s="158" t="n">
        <v>1</v>
      </c>
      <c r="CS1183" s="158" t="n">
        <v>0</v>
      </c>
      <c r="CT1183" s="158" t="n">
        <v>0</v>
      </c>
      <c r="CU1183" s="158" t="n">
        <v>0</v>
      </c>
      <c r="CV1183" s="158" t="n">
        <v>0</v>
      </c>
      <c r="CW1183" s="158" t="n">
        <v>0</v>
      </c>
      <c r="CX1183">
        <f>B1183</f>
        <v/>
      </c>
      <c r="CY1183">
        <f>C1183</f>
        <v/>
      </c>
      <c r="CZ1183">
        <f>D1183</f>
        <v/>
      </c>
      <c r="DA1183" s="158" t="n">
        <v>1900</v>
      </c>
      <c r="DB1183" s="158" t="n">
        <v>1</v>
      </c>
      <c r="DC1183" s="158" t="n">
        <v>1</v>
      </c>
      <c r="DD1183" s="158" t="n">
        <v>1900</v>
      </c>
      <c r="DE1183" s="158" t="n">
        <v>1</v>
      </c>
      <c r="DF1183" s="158" t="n">
        <v>1</v>
      </c>
      <c r="DG1183" s="158" t="n">
        <v>1900</v>
      </c>
      <c r="DH1183" s="158" t="n">
        <v>1</v>
      </c>
      <c r="DI1183" s="158" t="n">
        <v>1</v>
      </c>
      <c r="DJ1183" s="158" t="n">
        <v>1900</v>
      </c>
      <c r="DK1183" s="158" t="n">
        <v>1</v>
      </c>
      <c r="DL1183" s="158" t="n">
        <v>1</v>
      </c>
      <c r="DR1183" s="158" t="n">
        <v>2</v>
      </c>
      <c r="DS1183" s="158" t="n">
        <v>1</v>
      </c>
      <c r="DT1183" s="158" t="n">
        <v>2</v>
      </c>
      <c r="DU1183" s="158" t="n">
        <v>1</v>
      </c>
      <c r="DV1183" s="158" t="n">
        <v>3</v>
      </c>
      <c r="DW1183" s="158" t="n">
        <v>1</v>
      </c>
      <c r="DX1183" s="158" t="n">
        <v>3</v>
      </c>
      <c r="DY1183" s="158" t="n">
        <v>0</v>
      </c>
      <c r="DZ1183" s="158" t="n">
        <v>0</v>
      </c>
      <c r="EA1183" s="158" t="n">
        <v>0</v>
      </c>
      <c r="EB1183" s="158" t="n">
        <v>0</v>
      </c>
      <c r="EC1183" s="158" t="n">
        <v>0</v>
      </c>
      <c r="ED1183" s="158" t="n">
        <v>0</v>
      </c>
      <c r="EE1183" s="158" t="n">
        <v>0</v>
      </c>
      <c r="EF1183" s="158" t="n">
        <v>0</v>
      </c>
      <c r="EG1183" s="158" t="n">
        <v>0</v>
      </c>
      <c r="EH1183" s="158" t="n">
        <v>0</v>
      </c>
      <c r="EI1183" s="158" t="n">
        <v>0</v>
      </c>
      <c r="EJ1183" s="158" t="n">
        <v>0</v>
      </c>
      <c r="EK1183" s="158" t="n">
        <v>0</v>
      </c>
      <c r="EL1183" s="158" t="n">
        <v>0</v>
      </c>
      <c r="EM1183" s="158" t="n">
        <v>0</v>
      </c>
      <c r="EN1183" s="158" t="n">
        <v>0</v>
      </c>
      <c r="EO1183" s="158" t="n">
        <v>0</v>
      </c>
      <c r="EP1183" s="158" t="n">
        <v>0</v>
      </c>
      <c r="EQ1183" s="158" t="n">
        <v>0</v>
      </c>
      <c r="ER1183" s="158" t="n">
        <v>0</v>
      </c>
      <c r="ES1183" s="158" t="n">
        <v>0</v>
      </c>
      <c r="ET1183" s="158" t="n">
        <v>0</v>
      </c>
      <c r="EU1183" s="158" t="n">
        <v>0</v>
      </c>
      <c r="EV1183" s="158" t="n">
        <v>0</v>
      </c>
      <c r="EW1183" s="158" t="n">
        <v>0</v>
      </c>
      <c r="EX1183" s="158" t="n">
        <v>0</v>
      </c>
      <c r="EY1183" s="158" t="n">
        <v>0</v>
      </c>
      <c r="EZ1183" s="158" t="n">
        <v>1900</v>
      </c>
      <c r="FA1183" s="158" t="n">
        <v>1</v>
      </c>
      <c r="FB1183" s="158" t="n">
        <v>1</v>
      </c>
      <c r="FC1183" s="158" t="n">
        <v>1900</v>
      </c>
      <c r="FD1183" s="158" t="n">
        <v>1</v>
      </c>
      <c r="FE1183" s="158" t="n">
        <v>1</v>
      </c>
      <c r="FF1183" s="158" t="n">
        <v>1900</v>
      </c>
      <c r="FG1183" s="158" t="n">
        <v>1</v>
      </c>
      <c r="FH1183" s="158" t="n">
        <v>1</v>
      </c>
      <c r="FI1183" s="158" t="n">
        <v>1900</v>
      </c>
      <c r="FJ1183" s="158" t="n">
        <v>1</v>
      </c>
      <c r="FK1183" s="158" t="n">
        <v>1</v>
      </c>
      <c r="FL1183" s="158" t="n">
        <v>1900</v>
      </c>
      <c r="FM1183" s="158" t="n">
        <v>1</v>
      </c>
      <c r="FN1183" s="158" t="n">
        <v>1</v>
      </c>
      <c r="FO1183" s="158" t="n">
        <v>1900</v>
      </c>
      <c r="FP1183" s="158" t="n">
        <v>1</v>
      </c>
      <c r="FQ1183" s="158" t="n">
        <v>1</v>
      </c>
      <c r="FR1183" s="158" t="n">
        <v>1900</v>
      </c>
      <c r="FS1183" s="158" t="n">
        <v>1</v>
      </c>
      <c r="FT1183" s="158" t="n">
        <v>1</v>
      </c>
      <c r="FU1183" s="158" t="n">
        <v>1900</v>
      </c>
      <c r="FV1183" s="158" t="n">
        <v>1</v>
      </c>
      <c r="FW1183" s="158" t="n">
        <v>1</v>
      </c>
    </row>
    <row r="1184">
      <c r="A1184">
        <f>IF(F1184&gt;1,A1183,IF(AND(I1184&lt;10,paste!A1186&lt;10),RIGHT(H1184,2)&amp;"0"&amp;I1184&amp;"000"&amp;paste!A1186,IF(AND(I1184&lt;10,paste!A1186&gt;=10,paste!A1186&lt;100),RIGHT(H1184,2)&amp;"0"&amp;I1184&amp;"00"&amp;paste!A1186,IF(AND(I1184&lt;10,paste!A1186&gt;=100,paste!A1186&lt;1000),RIGHT(H1184,2)&amp;"0"&amp;I1184&amp;"0"&amp;paste!A1186,IF(AND(I1184&lt;10,paste!A1186&gt;=1000),RIGHT(H1184,2)&amp;"0"&amp;I1184&amp;paste!A1186,IF(AND(I1184&gt;=10,paste!A1186&lt;10),RIGHT(H1184,2)&amp;I1184&amp;"000"&amp;paste!A1186,IF(AND(I1184&gt;=10,paste!A1186&gt;=10,paste!A1186&lt;100),RIGHT(H1184,2)&amp;I1184&amp;"00"&amp;paste!A1186,IF(AND(I1184&gt;=10,paste!A1186&gt;=100,paste!A1186&lt;1000),RIGHT(H1184,2)&amp;I1184&amp;"0"&amp;paste!A1186,RIGHT(H1184,2)&amp;I1184&amp;paste!A1186))))))))</f>
        <v/>
      </c>
      <c r="B1184">
        <f>YEAR(paste!C1186)</f>
        <v/>
      </c>
      <c r="C1184">
        <f>MONTH(paste!C1186)</f>
        <v/>
      </c>
      <c r="D1184">
        <f>DAY(paste!C1186)</f>
        <v/>
      </c>
      <c r="E1184" s="158" t="n">
        <v>0</v>
      </c>
      <c r="F1184">
        <f>IF(AND(L1184=L1183,D1184=D1183),F1183+1,1)</f>
        <v/>
      </c>
      <c r="G1184" s="158" t="n">
        <v>0</v>
      </c>
      <c r="H1184">
        <f>YEAR(paste!C1186)</f>
        <v/>
      </c>
      <c r="I1184">
        <f>MONTH(paste!C1186)</f>
        <v/>
      </c>
      <c r="J1184">
        <f>DAY(paste!C1186)</f>
        <v/>
      </c>
      <c r="K1184">
        <f>A1184</f>
        <v/>
      </c>
      <c r="L1184">
        <f>IF(ISBLANK(VLOOKUP(paste!J1186,'得意先名 (2)'!$B$3:$F$2005,5,FALSE)),paste!P1186,IFERROR(VLOOKUP(paste!J1186,'得意先名 (2)'!$B$3:$F$2005,5,FALSE),"ZZZZZZZZZZZ"))</f>
        <v/>
      </c>
      <c r="M1184">
        <f>IF(L1184="ZZZZZZZZZZZ",paste!J1186&amp;paste!K1186&amp; "  :   "&amp;paste!M1186&amp; "  :   "&amp;paste!P1186,"")</f>
        <v/>
      </c>
      <c r="O1184" s="158" t="n"/>
      <c r="P1184">
        <f>VLOOKUP(L1184,'L_User+EndUser'!$C$2:$K$500,8,FALSE)</f>
        <v/>
      </c>
      <c r="Q1184">
        <f>VLOOKUP(L1184,'L_User+EndUser'!$C$2:$K$500,9,FALSE)</f>
        <v/>
      </c>
      <c r="R1184" s="158" t="n"/>
      <c r="T1184" s="158" t="n"/>
      <c r="V1184" s="158" t="n"/>
      <c r="AB1184">
        <f>paste!J1186</f>
        <v/>
      </c>
      <c r="AC1184">
        <f>L1184</f>
        <v/>
      </c>
      <c r="AO1184">
        <f>YEAR(paste!O1186)</f>
        <v/>
      </c>
      <c r="AP1184">
        <f>MONTH(paste!O1186)</f>
        <v/>
      </c>
      <c r="AQ1184">
        <f>DAY(paste!O1186)</f>
        <v/>
      </c>
      <c r="BD1184">
        <f>IF(paste!L1186="","",paste!L1186)</f>
        <v/>
      </c>
      <c r="BM1184" t="n">
        <v>1</v>
      </c>
      <c r="BN1184">
        <f>VLOOKUP(paste!E1186,L_Product!$A$2:$B$2001,2,FALSE)</f>
        <v/>
      </c>
      <c r="BO1184" s="21" t="n"/>
      <c r="BT1184" t="n">
        <v>2</v>
      </c>
      <c r="BU1184">
        <f>IF($BM$2=1,2,IF($BM$2=18,1))</f>
        <v/>
      </c>
      <c r="BV1184">
        <f>IF($BM$2=1,0,IF($BM$2=18,1))</f>
        <v/>
      </c>
      <c r="BW1184" t="n">
        <v>2</v>
      </c>
      <c r="BX1184" t="n">
        <v>0</v>
      </c>
      <c r="BY1184" t="n">
        <v>3</v>
      </c>
      <c r="BZ1184">
        <f>VLOOKUP(BN1184,L_Product!$B$2:$Z$2001,14,FALSE)</f>
        <v/>
      </c>
      <c r="CA1184">
        <f>paste!H1186</f>
        <v/>
      </c>
      <c r="CB1184">
        <f>BZ1184*CA1184</f>
        <v/>
      </c>
      <c r="CN1184" s="158" t="n">
        <v>1</v>
      </c>
      <c r="CO1184" s="158" t="n">
        <v>1</v>
      </c>
      <c r="CP1184" s="158" t="n">
        <v>1</v>
      </c>
      <c r="CQ1184" s="158" t="n">
        <v>1</v>
      </c>
      <c r="CR1184" s="158" t="n">
        <v>1</v>
      </c>
      <c r="CS1184" s="158" t="n">
        <v>0</v>
      </c>
      <c r="CT1184" s="158" t="n">
        <v>0</v>
      </c>
      <c r="CU1184" s="158" t="n">
        <v>0</v>
      </c>
      <c r="CV1184" s="158" t="n">
        <v>0</v>
      </c>
      <c r="CW1184" s="158" t="n">
        <v>0</v>
      </c>
      <c r="CX1184">
        <f>B1184</f>
        <v/>
      </c>
      <c r="CY1184">
        <f>C1184</f>
        <v/>
      </c>
      <c r="CZ1184">
        <f>D1184</f>
        <v/>
      </c>
      <c r="DA1184" s="158" t="n">
        <v>1900</v>
      </c>
      <c r="DB1184" s="158" t="n">
        <v>1</v>
      </c>
      <c r="DC1184" s="158" t="n">
        <v>1</v>
      </c>
      <c r="DD1184" s="158" t="n">
        <v>1900</v>
      </c>
      <c r="DE1184" s="158" t="n">
        <v>1</v>
      </c>
      <c r="DF1184" s="158" t="n">
        <v>1</v>
      </c>
      <c r="DG1184" s="158" t="n">
        <v>1900</v>
      </c>
      <c r="DH1184" s="158" t="n">
        <v>1</v>
      </c>
      <c r="DI1184" s="158" t="n">
        <v>1</v>
      </c>
      <c r="DJ1184" s="158" t="n">
        <v>1900</v>
      </c>
      <c r="DK1184" s="158" t="n">
        <v>1</v>
      </c>
      <c r="DL1184" s="158" t="n">
        <v>1</v>
      </c>
      <c r="DR1184" s="158" t="n">
        <v>2</v>
      </c>
      <c r="DS1184" s="158" t="n">
        <v>1</v>
      </c>
      <c r="DT1184" s="158" t="n">
        <v>2</v>
      </c>
      <c r="DU1184" s="158" t="n">
        <v>1</v>
      </c>
      <c r="DV1184" s="158" t="n">
        <v>3</v>
      </c>
      <c r="DW1184" s="158" t="n">
        <v>1</v>
      </c>
      <c r="DX1184" s="158" t="n">
        <v>3</v>
      </c>
      <c r="DY1184" s="158" t="n">
        <v>0</v>
      </c>
      <c r="DZ1184" s="158" t="n">
        <v>0</v>
      </c>
      <c r="EA1184" s="158" t="n">
        <v>0</v>
      </c>
      <c r="EB1184" s="158" t="n">
        <v>0</v>
      </c>
      <c r="EC1184" s="158" t="n">
        <v>0</v>
      </c>
      <c r="ED1184" s="158" t="n">
        <v>0</v>
      </c>
      <c r="EE1184" s="158" t="n">
        <v>0</v>
      </c>
      <c r="EF1184" s="158" t="n">
        <v>0</v>
      </c>
      <c r="EG1184" s="158" t="n">
        <v>0</v>
      </c>
      <c r="EH1184" s="158" t="n">
        <v>0</v>
      </c>
      <c r="EI1184" s="158" t="n">
        <v>0</v>
      </c>
      <c r="EJ1184" s="158" t="n">
        <v>0</v>
      </c>
      <c r="EK1184" s="158" t="n">
        <v>0</v>
      </c>
      <c r="EL1184" s="158" t="n">
        <v>0</v>
      </c>
      <c r="EM1184" s="158" t="n">
        <v>0</v>
      </c>
      <c r="EN1184" s="158" t="n">
        <v>0</v>
      </c>
      <c r="EO1184" s="158" t="n">
        <v>0</v>
      </c>
      <c r="EP1184" s="158" t="n">
        <v>0</v>
      </c>
      <c r="EQ1184" s="158" t="n">
        <v>0</v>
      </c>
      <c r="ER1184" s="158" t="n">
        <v>0</v>
      </c>
      <c r="ES1184" s="158" t="n">
        <v>0</v>
      </c>
      <c r="ET1184" s="158" t="n">
        <v>0</v>
      </c>
      <c r="EU1184" s="158" t="n">
        <v>0</v>
      </c>
      <c r="EV1184" s="158" t="n">
        <v>0</v>
      </c>
      <c r="EW1184" s="158" t="n">
        <v>0</v>
      </c>
      <c r="EX1184" s="158" t="n">
        <v>0</v>
      </c>
      <c r="EY1184" s="158" t="n">
        <v>0</v>
      </c>
      <c r="EZ1184" s="158" t="n">
        <v>1900</v>
      </c>
      <c r="FA1184" s="158" t="n">
        <v>1</v>
      </c>
      <c r="FB1184" s="158" t="n">
        <v>1</v>
      </c>
      <c r="FC1184" s="158" t="n">
        <v>1900</v>
      </c>
      <c r="FD1184" s="158" t="n">
        <v>1</v>
      </c>
      <c r="FE1184" s="158" t="n">
        <v>1</v>
      </c>
      <c r="FF1184" s="158" t="n">
        <v>1900</v>
      </c>
      <c r="FG1184" s="158" t="n">
        <v>1</v>
      </c>
      <c r="FH1184" s="158" t="n">
        <v>1</v>
      </c>
      <c r="FI1184" s="158" t="n">
        <v>1900</v>
      </c>
      <c r="FJ1184" s="158" t="n">
        <v>1</v>
      </c>
      <c r="FK1184" s="158" t="n">
        <v>1</v>
      </c>
      <c r="FL1184" s="158" t="n">
        <v>1900</v>
      </c>
      <c r="FM1184" s="158" t="n">
        <v>1</v>
      </c>
      <c r="FN1184" s="158" t="n">
        <v>1</v>
      </c>
      <c r="FO1184" s="158" t="n">
        <v>1900</v>
      </c>
      <c r="FP1184" s="158" t="n">
        <v>1</v>
      </c>
      <c r="FQ1184" s="158" t="n">
        <v>1</v>
      </c>
      <c r="FR1184" s="158" t="n">
        <v>1900</v>
      </c>
      <c r="FS1184" s="158" t="n">
        <v>1</v>
      </c>
      <c r="FT1184" s="158" t="n">
        <v>1</v>
      </c>
      <c r="FU1184" s="158" t="n">
        <v>1900</v>
      </c>
      <c r="FV1184" s="158" t="n">
        <v>1</v>
      </c>
      <c r="FW1184" s="158" t="n">
        <v>1</v>
      </c>
    </row>
    <row r="1185">
      <c r="A1185">
        <f>IF(F1185&gt;1,A1184,IF(AND(I1185&lt;10,paste!A1187&lt;10),RIGHT(H1185,2)&amp;"0"&amp;I1185&amp;"000"&amp;paste!A1187,IF(AND(I1185&lt;10,paste!A1187&gt;=10,paste!A1187&lt;100),RIGHT(H1185,2)&amp;"0"&amp;I1185&amp;"00"&amp;paste!A1187,IF(AND(I1185&lt;10,paste!A1187&gt;=100,paste!A1187&lt;1000),RIGHT(H1185,2)&amp;"0"&amp;I1185&amp;"0"&amp;paste!A1187,IF(AND(I1185&lt;10,paste!A1187&gt;=1000),RIGHT(H1185,2)&amp;"0"&amp;I1185&amp;paste!A1187,IF(AND(I1185&gt;=10,paste!A1187&lt;10),RIGHT(H1185,2)&amp;I1185&amp;"000"&amp;paste!A1187,IF(AND(I1185&gt;=10,paste!A1187&gt;=10,paste!A1187&lt;100),RIGHT(H1185,2)&amp;I1185&amp;"00"&amp;paste!A1187,IF(AND(I1185&gt;=10,paste!A1187&gt;=100,paste!A1187&lt;1000),RIGHT(H1185,2)&amp;I1185&amp;"0"&amp;paste!A1187,RIGHT(H1185,2)&amp;I1185&amp;paste!A1187))))))))</f>
        <v/>
      </c>
      <c r="B1185">
        <f>YEAR(paste!C1187)</f>
        <v/>
      </c>
      <c r="C1185">
        <f>MONTH(paste!C1187)</f>
        <v/>
      </c>
      <c r="D1185">
        <f>DAY(paste!C1187)</f>
        <v/>
      </c>
      <c r="E1185" s="158" t="n">
        <v>0</v>
      </c>
      <c r="F1185">
        <f>IF(AND(L1185=L1184,D1185=D1184),F1184+1,1)</f>
        <v/>
      </c>
      <c r="G1185" s="158" t="n">
        <v>0</v>
      </c>
      <c r="H1185">
        <f>YEAR(paste!C1187)</f>
        <v/>
      </c>
      <c r="I1185">
        <f>MONTH(paste!C1187)</f>
        <v/>
      </c>
      <c r="J1185">
        <f>DAY(paste!C1187)</f>
        <v/>
      </c>
      <c r="K1185">
        <f>A1185</f>
        <v/>
      </c>
      <c r="L1185">
        <f>IF(ISBLANK(VLOOKUP(paste!J1187,'得意先名 (2)'!$B$3:$F$2005,5,FALSE)),paste!P1187,IFERROR(VLOOKUP(paste!J1187,'得意先名 (2)'!$B$3:$F$2005,5,FALSE),"ZZZZZZZZZZZ"))</f>
        <v/>
      </c>
      <c r="M1185">
        <f>IF(L1185="ZZZZZZZZZZZ",paste!J1187&amp;paste!K1187&amp; "  :   "&amp;paste!M1187&amp; "  :   "&amp;paste!P1187,"")</f>
        <v/>
      </c>
      <c r="O1185" s="158" t="n"/>
      <c r="P1185">
        <f>VLOOKUP(L1185,'L_User+EndUser'!$C$2:$K$500,8,FALSE)</f>
        <v/>
      </c>
      <c r="Q1185">
        <f>VLOOKUP(L1185,'L_User+EndUser'!$C$2:$K$500,9,FALSE)</f>
        <v/>
      </c>
      <c r="R1185" s="158" t="n"/>
      <c r="T1185" s="158" t="n"/>
      <c r="V1185" s="158" t="n"/>
      <c r="AB1185">
        <f>paste!J1187</f>
        <v/>
      </c>
      <c r="AC1185">
        <f>L1185</f>
        <v/>
      </c>
      <c r="AO1185">
        <f>YEAR(paste!O1187)</f>
        <v/>
      </c>
      <c r="AP1185">
        <f>MONTH(paste!O1187)</f>
        <v/>
      </c>
      <c r="AQ1185">
        <f>DAY(paste!O1187)</f>
        <v/>
      </c>
      <c r="BD1185">
        <f>IF(paste!L1187="","",paste!L1187)</f>
        <v/>
      </c>
      <c r="BM1185" t="n">
        <v>1</v>
      </c>
      <c r="BN1185">
        <f>VLOOKUP(paste!E1187,L_Product!$A$2:$B$2001,2,FALSE)</f>
        <v/>
      </c>
      <c r="BO1185" s="21" t="n"/>
      <c r="BT1185" t="n">
        <v>2</v>
      </c>
      <c r="BU1185">
        <f>IF($BM$2=1,2,IF($BM$2=18,1))</f>
        <v/>
      </c>
      <c r="BV1185">
        <f>IF($BM$2=1,0,IF($BM$2=18,1))</f>
        <v/>
      </c>
      <c r="BW1185" t="n">
        <v>2</v>
      </c>
      <c r="BX1185" t="n">
        <v>0</v>
      </c>
      <c r="BY1185" t="n">
        <v>3</v>
      </c>
      <c r="BZ1185">
        <f>VLOOKUP(BN1185,L_Product!$B$2:$Z$2001,14,FALSE)</f>
        <v/>
      </c>
      <c r="CA1185">
        <f>paste!H1187</f>
        <v/>
      </c>
      <c r="CB1185">
        <f>BZ1185*CA1185</f>
        <v/>
      </c>
      <c r="CN1185" s="158" t="n">
        <v>1</v>
      </c>
      <c r="CO1185" s="158" t="n">
        <v>1</v>
      </c>
      <c r="CP1185" s="158" t="n">
        <v>1</v>
      </c>
      <c r="CQ1185" s="158" t="n">
        <v>1</v>
      </c>
      <c r="CR1185" s="158" t="n">
        <v>1</v>
      </c>
      <c r="CS1185" s="158" t="n">
        <v>0</v>
      </c>
      <c r="CT1185" s="158" t="n">
        <v>0</v>
      </c>
      <c r="CU1185" s="158" t="n">
        <v>0</v>
      </c>
      <c r="CV1185" s="158" t="n">
        <v>0</v>
      </c>
      <c r="CW1185" s="158" t="n">
        <v>0</v>
      </c>
      <c r="CX1185">
        <f>B1185</f>
        <v/>
      </c>
      <c r="CY1185">
        <f>C1185</f>
        <v/>
      </c>
      <c r="CZ1185">
        <f>D1185</f>
        <v/>
      </c>
      <c r="DA1185" s="158" t="n">
        <v>1900</v>
      </c>
      <c r="DB1185" s="158" t="n">
        <v>1</v>
      </c>
      <c r="DC1185" s="158" t="n">
        <v>1</v>
      </c>
      <c r="DD1185" s="158" t="n">
        <v>1900</v>
      </c>
      <c r="DE1185" s="158" t="n">
        <v>1</v>
      </c>
      <c r="DF1185" s="158" t="n">
        <v>1</v>
      </c>
      <c r="DG1185" s="158" t="n">
        <v>1900</v>
      </c>
      <c r="DH1185" s="158" t="n">
        <v>1</v>
      </c>
      <c r="DI1185" s="158" t="n">
        <v>1</v>
      </c>
      <c r="DJ1185" s="158" t="n">
        <v>1900</v>
      </c>
      <c r="DK1185" s="158" t="n">
        <v>1</v>
      </c>
      <c r="DL1185" s="158" t="n">
        <v>1</v>
      </c>
      <c r="DR1185" s="158" t="n">
        <v>2</v>
      </c>
      <c r="DS1185" s="158" t="n">
        <v>1</v>
      </c>
      <c r="DT1185" s="158" t="n">
        <v>2</v>
      </c>
      <c r="DU1185" s="158" t="n">
        <v>1</v>
      </c>
      <c r="DV1185" s="158" t="n">
        <v>3</v>
      </c>
      <c r="DW1185" s="158" t="n">
        <v>1</v>
      </c>
      <c r="DX1185" s="158" t="n">
        <v>3</v>
      </c>
      <c r="DY1185" s="158" t="n">
        <v>0</v>
      </c>
      <c r="DZ1185" s="158" t="n">
        <v>0</v>
      </c>
      <c r="EA1185" s="158" t="n">
        <v>0</v>
      </c>
      <c r="EB1185" s="158" t="n">
        <v>0</v>
      </c>
      <c r="EC1185" s="158" t="n">
        <v>0</v>
      </c>
      <c r="ED1185" s="158" t="n">
        <v>0</v>
      </c>
      <c r="EE1185" s="158" t="n">
        <v>0</v>
      </c>
      <c r="EF1185" s="158" t="n">
        <v>0</v>
      </c>
      <c r="EG1185" s="158" t="n">
        <v>0</v>
      </c>
      <c r="EH1185" s="158" t="n">
        <v>0</v>
      </c>
      <c r="EI1185" s="158" t="n">
        <v>0</v>
      </c>
      <c r="EJ1185" s="158" t="n">
        <v>0</v>
      </c>
      <c r="EK1185" s="158" t="n">
        <v>0</v>
      </c>
      <c r="EL1185" s="158" t="n">
        <v>0</v>
      </c>
      <c r="EM1185" s="158" t="n">
        <v>0</v>
      </c>
      <c r="EN1185" s="158" t="n">
        <v>0</v>
      </c>
      <c r="EO1185" s="158" t="n">
        <v>0</v>
      </c>
      <c r="EP1185" s="158" t="n">
        <v>0</v>
      </c>
      <c r="EQ1185" s="158" t="n">
        <v>0</v>
      </c>
      <c r="ER1185" s="158" t="n">
        <v>0</v>
      </c>
      <c r="ES1185" s="158" t="n">
        <v>0</v>
      </c>
      <c r="ET1185" s="158" t="n">
        <v>0</v>
      </c>
      <c r="EU1185" s="158" t="n">
        <v>0</v>
      </c>
      <c r="EV1185" s="158" t="n">
        <v>0</v>
      </c>
      <c r="EW1185" s="158" t="n">
        <v>0</v>
      </c>
      <c r="EX1185" s="158" t="n">
        <v>0</v>
      </c>
      <c r="EY1185" s="158" t="n">
        <v>0</v>
      </c>
      <c r="EZ1185" s="158" t="n">
        <v>1900</v>
      </c>
      <c r="FA1185" s="158" t="n">
        <v>1</v>
      </c>
      <c r="FB1185" s="158" t="n">
        <v>1</v>
      </c>
      <c r="FC1185" s="158" t="n">
        <v>1900</v>
      </c>
      <c r="FD1185" s="158" t="n">
        <v>1</v>
      </c>
      <c r="FE1185" s="158" t="n">
        <v>1</v>
      </c>
      <c r="FF1185" s="158" t="n">
        <v>1900</v>
      </c>
      <c r="FG1185" s="158" t="n">
        <v>1</v>
      </c>
      <c r="FH1185" s="158" t="n">
        <v>1</v>
      </c>
      <c r="FI1185" s="158" t="n">
        <v>1900</v>
      </c>
      <c r="FJ1185" s="158" t="n">
        <v>1</v>
      </c>
      <c r="FK1185" s="158" t="n">
        <v>1</v>
      </c>
      <c r="FL1185" s="158" t="n">
        <v>1900</v>
      </c>
      <c r="FM1185" s="158" t="n">
        <v>1</v>
      </c>
      <c r="FN1185" s="158" t="n">
        <v>1</v>
      </c>
      <c r="FO1185" s="158" t="n">
        <v>1900</v>
      </c>
      <c r="FP1185" s="158" t="n">
        <v>1</v>
      </c>
      <c r="FQ1185" s="158" t="n">
        <v>1</v>
      </c>
      <c r="FR1185" s="158" t="n">
        <v>1900</v>
      </c>
      <c r="FS1185" s="158" t="n">
        <v>1</v>
      </c>
      <c r="FT1185" s="158" t="n">
        <v>1</v>
      </c>
      <c r="FU1185" s="158" t="n">
        <v>1900</v>
      </c>
      <c r="FV1185" s="158" t="n">
        <v>1</v>
      </c>
      <c r="FW1185" s="158" t="n">
        <v>1</v>
      </c>
    </row>
    <row r="1186">
      <c r="A1186">
        <f>IF(F1186&gt;1,A1185,IF(AND(I1186&lt;10,paste!A1188&lt;10),RIGHT(H1186,2)&amp;"0"&amp;I1186&amp;"000"&amp;paste!A1188,IF(AND(I1186&lt;10,paste!A1188&gt;=10,paste!A1188&lt;100),RIGHT(H1186,2)&amp;"0"&amp;I1186&amp;"00"&amp;paste!A1188,IF(AND(I1186&lt;10,paste!A1188&gt;=100,paste!A1188&lt;1000),RIGHT(H1186,2)&amp;"0"&amp;I1186&amp;"0"&amp;paste!A1188,IF(AND(I1186&lt;10,paste!A1188&gt;=1000),RIGHT(H1186,2)&amp;"0"&amp;I1186&amp;paste!A1188,IF(AND(I1186&gt;=10,paste!A1188&lt;10),RIGHT(H1186,2)&amp;I1186&amp;"000"&amp;paste!A1188,IF(AND(I1186&gt;=10,paste!A1188&gt;=10,paste!A1188&lt;100),RIGHT(H1186,2)&amp;I1186&amp;"00"&amp;paste!A1188,IF(AND(I1186&gt;=10,paste!A1188&gt;=100,paste!A1188&lt;1000),RIGHT(H1186,2)&amp;I1186&amp;"0"&amp;paste!A1188,RIGHT(H1186,2)&amp;I1186&amp;paste!A1188))))))))</f>
        <v/>
      </c>
      <c r="B1186">
        <f>YEAR(paste!C1188)</f>
        <v/>
      </c>
      <c r="C1186">
        <f>MONTH(paste!C1188)</f>
        <v/>
      </c>
      <c r="D1186">
        <f>DAY(paste!C1188)</f>
        <v/>
      </c>
      <c r="E1186" s="158" t="n">
        <v>0</v>
      </c>
      <c r="F1186">
        <f>IF(AND(L1186=L1185,D1186=D1185),F1185+1,1)</f>
        <v/>
      </c>
      <c r="G1186" s="158" t="n">
        <v>0</v>
      </c>
      <c r="H1186">
        <f>YEAR(paste!C1188)</f>
        <v/>
      </c>
      <c r="I1186">
        <f>MONTH(paste!C1188)</f>
        <v/>
      </c>
      <c r="J1186">
        <f>DAY(paste!C1188)</f>
        <v/>
      </c>
      <c r="K1186">
        <f>A1186</f>
        <v/>
      </c>
      <c r="L1186">
        <f>IF(ISBLANK(VLOOKUP(paste!J1188,'得意先名 (2)'!$B$3:$F$2005,5,FALSE)),paste!P1188,IFERROR(VLOOKUP(paste!J1188,'得意先名 (2)'!$B$3:$F$2005,5,FALSE),"ZZZZZZZZZZZ"))</f>
        <v/>
      </c>
      <c r="M1186">
        <f>IF(L1186="ZZZZZZZZZZZ",paste!J1188&amp;paste!K1188&amp; "  :   "&amp;paste!M1188&amp; "  :   "&amp;paste!P1188,"")</f>
        <v/>
      </c>
      <c r="O1186" s="158" t="n"/>
      <c r="P1186">
        <f>VLOOKUP(L1186,'L_User+EndUser'!$C$2:$K$500,8,FALSE)</f>
        <v/>
      </c>
      <c r="Q1186">
        <f>VLOOKUP(L1186,'L_User+EndUser'!$C$2:$K$500,9,FALSE)</f>
        <v/>
      </c>
      <c r="R1186" s="158" t="n"/>
      <c r="T1186" s="158" t="n"/>
      <c r="V1186" s="158" t="n"/>
      <c r="AB1186">
        <f>paste!J1188</f>
        <v/>
      </c>
      <c r="AC1186">
        <f>L1186</f>
        <v/>
      </c>
      <c r="AO1186">
        <f>YEAR(paste!O1188)</f>
        <v/>
      </c>
      <c r="AP1186">
        <f>MONTH(paste!O1188)</f>
        <v/>
      </c>
      <c r="AQ1186">
        <f>DAY(paste!O1188)</f>
        <v/>
      </c>
      <c r="BD1186">
        <f>IF(paste!L1188="","",paste!L1188)</f>
        <v/>
      </c>
      <c r="BM1186" t="n">
        <v>1</v>
      </c>
      <c r="BN1186">
        <f>VLOOKUP(paste!E1188,L_Product!$A$2:$B$2001,2,FALSE)</f>
        <v/>
      </c>
      <c r="BO1186" s="21" t="n"/>
      <c r="BT1186" t="n">
        <v>2</v>
      </c>
      <c r="BU1186">
        <f>IF($BM$2=1,2,IF($BM$2=18,1))</f>
        <v/>
      </c>
      <c r="BV1186">
        <f>IF($BM$2=1,0,IF($BM$2=18,1))</f>
        <v/>
      </c>
      <c r="BW1186" t="n">
        <v>2</v>
      </c>
      <c r="BX1186" t="n">
        <v>0</v>
      </c>
      <c r="BY1186" t="n">
        <v>3</v>
      </c>
      <c r="BZ1186">
        <f>VLOOKUP(BN1186,L_Product!$B$2:$Z$2001,14,FALSE)</f>
        <v/>
      </c>
      <c r="CA1186">
        <f>paste!H1188</f>
        <v/>
      </c>
      <c r="CB1186">
        <f>BZ1186*CA1186</f>
        <v/>
      </c>
      <c r="CN1186" s="158" t="n">
        <v>1</v>
      </c>
      <c r="CO1186" s="158" t="n">
        <v>1</v>
      </c>
      <c r="CP1186" s="158" t="n">
        <v>1</v>
      </c>
      <c r="CQ1186" s="158" t="n">
        <v>1</v>
      </c>
      <c r="CR1186" s="158" t="n">
        <v>1</v>
      </c>
      <c r="CS1186" s="158" t="n">
        <v>0</v>
      </c>
      <c r="CT1186" s="158" t="n">
        <v>0</v>
      </c>
      <c r="CU1186" s="158" t="n">
        <v>0</v>
      </c>
      <c r="CV1186" s="158" t="n">
        <v>0</v>
      </c>
      <c r="CW1186" s="158" t="n">
        <v>0</v>
      </c>
      <c r="CX1186">
        <f>B1186</f>
        <v/>
      </c>
      <c r="CY1186">
        <f>C1186</f>
        <v/>
      </c>
      <c r="CZ1186">
        <f>D1186</f>
        <v/>
      </c>
      <c r="DA1186" s="158" t="n">
        <v>1900</v>
      </c>
      <c r="DB1186" s="158" t="n">
        <v>1</v>
      </c>
      <c r="DC1186" s="158" t="n">
        <v>1</v>
      </c>
      <c r="DD1186" s="158" t="n">
        <v>1900</v>
      </c>
      <c r="DE1186" s="158" t="n">
        <v>1</v>
      </c>
      <c r="DF1186" s="158" t="n">
        <v>1</v>
      </c>
      <c r="DG1186" s="158" t="n">
        <v>1900</v>
      </c>
      <c r="DH1186" s="158" t="n">
        <v>1</v>
      </c>
      <c r="DI1186" s="158" t="n">
        <v>1</v>
      </c>
      <c r="DJ1186" s="158" t="n">
        <v>1900</v>
      </c>
      <c r="DK1186" s="158" t="n">
        <v>1</v>
      </c>
      <c r="DL1186" s="158" t="n">
        <v>1</v>
      </c>
      <c r="DR1186" s="158" t="n">
        <v>2</v>
      </c>
      <c r="DS1186" s="158" t="n">
        <v>1</v>
      </c>
      <c r="DT1186" s="158" t="n">
        <v>2</v>
      </c>
      <c r="DU1186" s="158" t="n">
        <v>1</v>
      </c>
      <c r="DV1186" s="158" t="n">
        <v>3</v>
      </c>
      <c r="DW1186" s="158" t="n">
        <v>1</v>
      </c>
      <c r="DX1186" s="158" t="n">
        <v>3</v>
      </c>
      <c r="DY1186" s="158" t="n">
        <v>0</v>
      </c>
      <c r="DZ1186" s="158" t="n">
        <v>0</v>
      </c>
      <c r="EA1186" s="158" t="n">
        <v>0</v>
      </c>
      <c r="EB1186" s="158" t="n">
        <v>0</v>
      </c>
      <c r="EC1186" s="158" t="n">
        <v>0</v>
      </c>
      <c r="ED1186" s="158" t="n">
        <v>0</v>
      </c>
      <c r="EE1186" s="158" t="n">
        <v>0</v>
      </c>
      <c r="EF1186" s="158" t="n">
        <v>0</v>
      </c>
      <c r="EG1186" s="158" t="n">
        <v>0</v>
      </c>
      <c r="EH1186" s="158" t="n">
        <v>0</v>
      </c>
      <c r="EI1186" s="158" t="n">
        <v>0</v>
      </c>
      <c r="EJ1186" s="158" t="n">
        <v>0</v>
      </c>
      <c r="EK1186" s="158" t="n">
        <v>0</v>
      </c>
      <c r="EL1186" s="158" t="n">
        <v>0</v>
      </c>
      <c r="EM1186" s="158" t="n">
        <v>0</v>
      </c>
      <c r="EN1186" s="158" t="n">
        <v>0</v>
      </c>
      <c r="EO1186" s="158" t="n">
        <v>0</v>
      </c>
      <c r="EP1186" s="158" t="n">
        <v>0</v>
      </c>
      <c r="EQ1186" s="158" t="n">
        <v>0</v>
      </c>
      <c r="ER1186" s="158" t="n">
        <v>0</v>
      </c>
      <c r="ES1186" s="158" t="n">
        <v>0</v>
      </c>
      <c r="ET1186" s="158" t="n">
        <v>0</v>
      </c>
      <c r="EU1186" s="158" t="n">
        <v>0</v>
      </c>
      <c r="EV1186" s="158" t="n">
        <v>0</v>
      </c>
      <c r="EW1186" s="158" t="n">
        <v>0</v>
      </c>
      <c r="EX1186" s="158" t="n">
        <v>0</v>
      </c>
      <c r="EY1186" s="158" t="n">
        <v>0</v>
      </c>
      <c r="EZ1186" s="158" t="n">
        <v>1900</v>
      </c>
      <c r="FA1186" s="158" t="n">
        <v>1</v>
      </c>
      <c r="FB1186" s="158" t="n">
        <v>1</v>
      </c>
      <c r="FC1186" s="158" t="n">
        <v>1900</v>
      </c>
      <c r="FD1186" s="158" t="n">
        <v>1</v>
      </c>
      <c r="FE1186" s="158" t="n">
        <v>1</v>
      </c>
      <c r="FF1186" s="158" t="n">
        <v>1900</v>
      </c>
      <c r="FG1186" s="158" t="n">
        <v>1</v>
      </c>
      <c r="FH1186" s="158" t="n">
        <v>1</v>
      </c>
      <c r="FI1186" s="158" t="n">
        <v>1900</v>
      </c>
      <c r="FJ1186" s="158" t="n">
        <v>1</v>
      </c>
      <c r="FK1186" s="158" t="n">
        <v>1</v>
      </c>
      <c r="FL1186" s="158" t="n">
        <v>1900</v>
      </c>
      <c r="FM1186" s="158" t="n">
        <v>1</v>
      </c>
      <c r="FN1186" s="158" t="n">
        <v>1</v>
      </c>
      <c r="FO1186" s="158" t="n">
        <v>1900</v>
      </c>
      <c r="FP1186" s="158" t="n">
        <v>1</v>
      </c>
      <c r="FQ1186" s="158" t="n">
        <v>1</v>
      </c>
      <c r="FR1186" s="158" t="n">
        <v>1900</v>
      </c>
      <c r="FS1186" s="158" t="n">
        <v>1</v>
      </c>
      <c r="FT1186" s="158" t="n">
        <v>1</v>
      </c>
      <c r="FU1186" s="158" t="n">
        <v>1900</v>
      </c>
      <c r="FV1186" s="158" t="n">
        <v>1</v>
      </c>
      <c r="FW1186" s="158" t="n">
        <v>1</v>
      </c>
    </row>
    <row r="1187">
      <c r="A1187">
        <f>IF(F1187&gt;1,A1186,IF(AND(I1187&lt;10,paste!A1189&lt;10),RIGHT(H1187,2)&amp;"0"&amp;I1187&amp;"000"&amp;paste!A1189,IF(AND(I1187&lt;10,paste!A1189&gt;=10,paste!A1189&lt;100),RIGHT(H1187,2)&amp;"0"&amp;I1187&amp;"00"&amp;paste!A1189,IF(AND(I1187&lt;10,paste!A1189&gt;=100,paste!A1189&lt;1000),RIGHT(H1187,2)&amp;"0"&amp;I1187&amp;"0"&amp;paste!A1189,IF(AND(I1187&lt;10,paste!A1189&gt;=1000),RIGHT(H1187,2)&amp;"0"&amp;I1187&amp;paste!A1189,IF(AND(I1187&gt;=10,paste!A1189&lt;10),RIGHT(H1187,2)&amp;I1187&amp;"000"&amp;paste!A1189,IF(AND(I1187&gt;=10,paste!A1189&gt;=10,paste!A1189&lt;100),RIGHT(H1187,2)&amp;I1187&amp;"00"&amp;paste!A1189,IF(AND(I1187&gt;=10,paste!A1189&gt;=100,paste!A1189&lt;1000),RIGHT(H1187,2)&amp;I1187&amp;"0"&amp;paste!A1189,RIGHT(H1187,2)&amp;I1187&amp;paste!A1189))))))))</f>
        <v/>
      </c>
      <c r="B1187">
        <f>YEAR(paste!C1189)</f>
        <v/>
      </c>
      <c r="C1187">
        <f>MONTH(paste!C1189)</f>
        <v/>
      </c>
      <c r="D1187">
        <f>DAY(paste!C1189)</f>
        <v/>
      </c>
      <c r="E1187" s="158" t="n">
        <v>0</v>
      </c>
      <c r="F1187">
        <f>IF(AND(L1187=L1186,D1187=D1186),F1186+1,1)</f>
        <v/>
      </c>
      <c r="G1187" s="158" t="n">
        <v>0</v>
      </c>
      <c r="H1187">
        <f>YEAR(paste!C1189)</f>
        <v/>
      </c>
      <c r="I1187">
        <f>MONTH(paste!C1189)</f>
        <v/>
      </c>
      <c r="J1187">
        <f>DAY(paste!C1189)</f>
        <v/>
      </c>
      <c r="K1187">
        <f>A1187</f>
        <v/>
      </c>
      <c r="L1187">
        <f>IF(ISBLANK(VLOOKUP(paste!J1189,'得意先名 (2)'!$B$3:$F$2005,5,FALSE)),paste!P1189,IFERROR(VLOOKUP(paste!J1189,'得意先名 (2)'!$B$3:$F$2005,5,FALSE),"ZZZZZZZZZZZ"))</f>
        <v/>
      </c>
      <c r="M1187">
        <f>IF(L1187="ZZZZZZZZZZZ",paste!J1189&amp;paste!K1189&amp; "  :   "&amp;paste!M1189&amp; "  :   "&amp;paste!P1189,"")</f>
        <v/>
      </c>
      <c r="O1187" s="158" t="n"/>
      <c r="P1187">
        <f>VLOOKUP(L1187,'L_User+EndUser'!$C$2:$K$500,8,FALSE)</f>
        <v/>
      </c>
      <c r="Q1187">
        <f>VLOOKUP(L1187,'L_User+EndUser'!$C$2:$K$500,9,FALSE)</f>
        <v/>
      </c>
      <c r="R1187" s="158" t="n"/>
      <c r="T1187" s="158" t="n"/>
      <c r="V1187" s="158" t="n"/>
      <c r="AB1187">
        <f>paste!J1189</f>
        <v/>
      </c>
      <c r="AC1187">
        <f>L1187</f>
        <v/>
      </c>
      <c r="AO1187">
        <f>YEAR(paste!O1189)</f>
        <v/>
      </c>
      <c r="AP1187">
        <f>MONTH(paste!O1189)</f>
        <v/>
      </c>
      <c r="AQ1187">
        <f>DAY(paste!O1189)</f>
        <v/>
      </c>
      <c r="BD1187">
        <f>IF(paste!L1189="","",paste!L1189)</f>
        <v/>
      </c>
      <c r="BM1187" t="n">
        <v>1</v>
      </c>
      <c r="BN1187">
        <f>VLOOKUP(paste!E1189,L_Product!$A$2:$B$2001,2,FALSE)</f>
        <v/>
      </c>
      <c r="BO1187" s="21" t="n"/>
      <c r="BT1187" t="n">
        <v>2</v>
      </c>
      <c r="BU1187">
        <f>IF($BM$2=1,2,IF($BM$2=18,1))</f>
        <v/>
      </c>
      <c r="BV1187">
        <f>IF($BM$2=1,0,IF($BM$2=18,1))</f>
        <v/>
      </c>
      <c r="BW1187" t="n">
        <v>2</v>
      </c>
      <c r="BX1187" t="n">
        <v>0</v>
      </c>
      <c r="BY1187" t="n">
        <v>3</v>
      </c>
      <c r="BZ1187">
        <f>VLOOKUP(BN1187,L_Product!$B$2:$Z$2001,14,FALSE)</f>
        <v/>
      </c>
      <c r="CA1187">
        <f>paste!H1189</f>
        <v/>
      </c>
      <c r="CB1187">
        <f>BZ1187*CA1187</f>
        <v/>
      </c>
      <c r="CN1187" s="158" t="n">
        <v>1</v>
      </c>
      <c r="CO1187" s="158" t="n">
        <v>1</v>
      </c>
      <c r="CP1187" s="158" t="n">
        <v>1</v>
      </c>
      <c r="CQ1187" s="158" t="n">
        <v>1</v>
      </c>
      <c r="CR1187" s="158" t="n">
        <v>1</v>
      </c>
      <c r="CS1187" s="158" t="n">
        <v>0</v>
      </c>
      <c r="CT1187" s="158" t="n">
        <v>0</v>
      </c>
      <c r="CU1187" s="158" t="n">
        <v>0</v>
      </c>
      <c r="CV1187" s="158" t="n">
        <v>0</v>
      </c>
      <c r="CW1187" s="158" t="n">
        <v>0</v>
      </c>
      <c r="CX1187">
        <f>B1187</f>
        <v/>
      </c>
      <c r="CY1187">
        <f>C1187</f>
        <v/>
      </c>
      <c r="CZ1187">
        <f>D1187</f>
        <v/>
      </c>
      <c r="DA1187" s="158" t="n">
        <v>1900</v>
      </c>
      <c r="DB1187" s="158" t="n">
        <v>1</v>
      </c>
      <c r="DC1187" s="158" t="n">
        <v>1</v>
      </c>
      <c r="DD1187" s="158" t="n">
        <v>1900</v>
      </c>
      <c r="DE1187" s="158" t="n">
        <v>1</v>
      </c>
      <c r="DF1187" s="158" t="n">
        <v>1</v>
      </c>
      <c r="DG1187" s="158" t="n">
        <v>1900</v>
      </c>
      <c r="DH1187" s="158" t="n">
        <v>1</v>
      </c>
      <c r="DI1187" s="158" t="n">
        <v>1</v>
      </c>
      <c r="DJ1187" s="158" t="n">
        <v>1900</v>
      </c>
      <c r="DK1187" s="158" t="n">
        <v>1</v>
      </c>
      <c r="DL1187" s="158" t="n">
        <v>1</v>
      </c>
      <c r="DR1187" s="158" t="n">
        <v>2</v>
      </c>
      <c r="DS1187" s="158" t="n">
        <v>1</v>
      </c>
      <c r="DT1187" s="158" t="n">
        <v>2</v>
      </c>
      <c r="DU1187" s="158" t="n">
        <v>1</v>
      </c>
      <c r="DV1187" s="158" t="n">
        <v>3</v>
      </c>
      <c r="DW1187" s="158" t="n">
        <v>1</v>
      </c>
      <c r="DX1187" s="158" t="n">
        <v>3</v>
      </c>
      <c r="DY1187" s="158" t="n">
        <v>0</v>
      </c>
      <c r="DZ1187" s="158" t="n">
        <v>0</v>
      </c>
      <c r="EA1187" s="158" t="n">
        <v>0</v>
      </c>
      <c r="EB1187" s="158" t="n">
        <v>0</v>
      </c>
      <c r="EC1187" s="158" t="n">
        <v>0</v>
      </c>
      <c r="ED1187" s="158" t="n">
        <v>0</v>
      </c>
      <c r="EE1187" s="158" t="n">
        <v>0</v>
      </c>
      <c r="EF1187" s="158" t="n">
        <v>0</v>
      </c>
      <c r="EG1187" s="158" t="n">
        <v>0</v>
      </c>
      <c r="EH1187" s="158" t="n">
        <v>0</v>
      </c>
      <c r="EI1187" s="158" t="n">
        <v>0</v>
      </c>
      <c r="EJ1187" s="158" t="n">
        <v>0</v>
      </c>
      <c r="EK1187" s="158" t="n">
        <v>0</v>
      </c>
      <c r="EL1187" s="158" t="n">
        <v>0</v>
      </c>
      <c r="EM1187" s="158" t="n">
        <v>0</v>
      </c>
      <c r="EN1187" s="158" t="n">
        <v>0</v>
      </c>
      <c r="EO1187" s="158" t="n">
        <v>0</v>
      </c>
      <c r="EP1187" s="158" t="n">
        <v>0</v>
      </c>
      <c r="EQ1187" s="158" t="n">
        <v>0</v>
      </c>
      <c r="ER1187" s="158" t="n">
        <v>0</v>
      </c>
      <c r="ES1187" s="158" t="n">
        <v>0</v>
      </c>
      <c r="ET1187" s="158" t="n">
        <v>0</v>
      </c>
      <c r="EU1187" s="158" t="n">
        <v>0</v>
      </c>
      <c r="EV1187" s="158" t="n">
        <v>0</v>
      </c>
      <c r="EW1187" s="158" t="n">
        <v>0</v>
      </c>
      <c r="EX1187" s="158" t="n">
        <v>0</v>
      </c>
      <c r="EY1187" s="158" t="n">
        <v>0</v>
      </c>
      <c r="EZ1187" s="158" t="n">
        <v>1900</v>
      </c>
      <c r="FA1187" s="158" t="n">
        <v>1</v>
      </c>
      <c r="FB1187" s="158" t="n">
        <v>1</v>
      </c>
      <c r="FC1187" s="158" t="n">
        <v>1900</v>
      </c>
      <c r="FD1187" s="158" t="n">
        <v>1</v>
      </c>
      <c r="FE1187" s="158" t="n">
        <v>1</v>
      </c>
      <c r="FF1187" s="158" t="n">
        <v>1900</v>
      </c>
      <c r="FG1187" s="158" t="n">
        <v>1</v>
      </c>
      <c r="FH1187" s="158" t="n">
        <v>1</v>
      </c>
      <c r="FI1187" s="158" t="n">
        <v>1900</v>
      </c>
      <c r="FJ1187" s="158" t="n">
        <v>1</v>
      </c>
      <c r="FK1187" s="158" t="n">
        <v>1</v>
      </c>
      <c r="FL1187" s="158" t="n">
        <v>1900</v>
      </c>
      <c r="FM1187" s="158" t="n">
        <v>1</v>
      </c>
      <c r="FN1187" s="158" t="n">
        <v>1</v>
      </c>
      <c r="FO1187" s="158" t="n">
        <v>1900</v>
      </c>
      <c r="FP1187" s="158" t="n">
        <v>1</v>
      </c>
      <c r="FQ1187" s="158" t="n">
        <v>1</v>
      </c>
      <c r="FR1187" s="158" t="n">
        <v>1900</v>
      </c>
      <c r="FS1187" s="158" t="n">
        <v>1</v>
      </c>
      <c r="FT1187" s="158" t="n">
        <v>1</v>
      </c>
      <c r="FU1187" s="158" t="n">
        <v>1900</v>
      </c>
      <c r="FV1187" s="158" t="n">
        <v>1</v>
      </c>
      <c r="FW1187" s="158" t="n">
        <v>1</v>
      </c>
    </row>
    <row r="1188">
      <c r="A1188">
        <f>IF(F1188&gt;1,A1187,IF(AND(I1188&lt;10,paste!A1190&lt;10),RIGHT(H1188,2)&amp;"0"&amp;I1188&amp;"000"&amp;paste!A1190,IF(AND(I1188&lt;10,paste!A1190&gt;=10,paste!A1190&lt;100),RIGHT(H1188,2)&amp;"0"&amp;I1188&amp;"00"&amp;paste!A1190,IF(AND(I1188&lt;10,paste!A1190&gt;=100,paste!A1190&lt;1000),RIGHT(H1188,2)&amp;"0"&amp;I1188&amp;"0"&amp;paste!A1190,IF(AND(I1188&lt;10,paste!A1190&gt;=1000),RIGHT(H1188,2)&amp;"0"&amp;I1188&amp;paste!A1190,IF(AND(I1188&gt;=10,paste!A1190&lt;10),RIGHT(H1188,2)&amp;I1188&amp;"000"&amp;paste!A1190,IF(AND(I1188&gt;=10,paste!A1190&gt;=10,paste!A1190&lt;100),RIGHT(H1188,2)&amp;I1188&amp;"00"&amp;paste!A1190,IF(AND(I1188&gt;=10,paste!A1190&gt;=100,paste!A1190&lt;1000),RIGHT(H1188,2)&amp;I1188&amp;"0"&amp;paste!A1190,RIGHT(H1188,2)&amp;I1188&amp;paste!A1190))))))))</f>
        <v/>
      </c>
      <c r="B1188">
        <f>YEAR(paste!C1190)</f>
        <v/>
      </c>
      <c r="C1188">
        <f>MONTH(paste!C1190)</f>
        <v/>
      </c>
      <c r="D1188">
        <f>DAY(paste!C1190)</f>
        <v/>
      </c>
      <c r="E1188" s="158" t="n">
        <v>0</v>
      </c>
      <c r="F1188">
        <f>IF(AND(L1188=L1187,D1188=D1187),F1187+1,1)</f>
        <v/>
      </c>
      <c r="G1188" s="158" t="n">
        <v>0</v>
      </c>
      <c r="H1188">
        <f>YEAR(paste!C1190)</f>
        <v/>
      </c>
      <c r="I1188">
        <f>MONTH(paste!C1190)</f>
        <v/>
      </c>
      <c r="J1188">
        <f>DAY(paste!C1190)</f>
        <v/>
      </c>
      <c r="K1188">
        <f>A1188</f>
        <v/>
      </c>
      <c r="L1188">
        <f>IF(ISBLANK(VLOOKUP(paste!J1190,'得意先名 (2)'!$B$3:$F$2005,5,FALSE)),paste!P1190,IFERROR(VLOOKUP(paste!J1190,'得意先名 (2)'!$B$3:$F$2005,5,FALSE),"ZZZZZZZZZZZ"))</f>
        <v/>
      </c>
      <c r="M1188">
        <f>IF(L1188="ZZZZZZZZZZZ",paste!J1190&amp;paste!K1190&amp; "  :   "&amp;paste!M1190&amp; "  :   "&amp;paste!P1190,"")</f>
        <v/>
      </c>
      <c r="O1188" s="158" t="n"/>
      <c r="P1188">
        <f>VLOOKUP(L1188,'L_User+EndUser'!$C$2:$K$500,8,FALSE)</f>
        <v/>
      </c>
      <c r="Q1188">
        <f>VLOOKUP(L1188,'L_User+EndUser'!$C$2:$K$500,9,FALSE)</f>
        <v/>
      </c>
      <c r="R1188" s="158" t="n"/>
      <c r="T1188" s="158" t="n"/>
      <c r="V1188" s="158" t="n"/>
      <c r="AB1188">
        <f>paste!J1190</f>
        <v/>
      </c>
      <c r="AC1188">
        <f>L1188</f>
        <v/>
      </c>
      <c r="AO1188">
        <f>YEAR(paste!O1190)</f>
        <v/>
      </c>
      <c r="AP1188">
        <f>MONTH(paste!O1190)</f>
        <v/>
      </c>
      <c r="AQ1188">
        <f>DAY(paste!O1190)</f>
        <v/>
      </c>
      <c r="BD1188">
        <f>IF(paste!L1190="","",paste!L1190)</f>
        <v/>
      </c>
      <c r="BM1188" t="n">
        <v>1</v>
      </c>
      <c r="BN1188">
        <f>VLOOKUP(paste!E1190,L_Product!$A$2:$B$2001,2,FALSE)</f>
        <v/>
      </c>
      <c r="BO1188" s="21" t="n"/>
      <c r="BT1188" t="n">
        <v>2</v>
      </c>
      <c r="BU1188">
        <f>IF($BM$2=1,2,IF($BM$2=18,1))</f>
        <v/>
      </c>
      <c r="BV1188">
        <f>IF($BM$2=1,0,IF($BM$2=18,1))</f>
        <v/>
      </c>
      <c r="BW1188" t="n">
        <v>2</v>
      </c>
      <c r="BX1188" t="n">
        <v>0</v>
      </c>
      <c r="BY1188" t="n">
        <v>3</v>
      </c>
      <c r="BZ1188">
        <f>VLOOKUP(BN1188,L_Product!$B$2:$Z$2001,14,FALSE)</f>
        <v/>
      </c>
      <c r="CA1188">
        <f>paste!H1190</f>
        <v/>
      </c>
      <c r="CB1188">
        <f>BZ1188*CA1188</f>
        <v/>
      </c>
      <c r="CN1188" s="158" t="n">
        <v>1</v>
      </c>
      <c r="CO1188" s="158" t="n">
        <v>1</v>
      </c>
      <c r="CP1188" s="158" t="n">
        <v>1</v>
      </c>
      <c r="CQ1188" s="158" t="n">
        <v>1</v>
      </c>
      <c r="CR1188" s="158" t="n">
        <v>1</v>
      </c>
      <c r="CS1188" s="158" t="n">
        <v>0</v>
      </c>
      <c r="CT1188" s="158" t="n">
        <v>0</v>
      </c>
      <c r="CU1188" s="158" t="n">
        <v>0</v>
      </c>
      <c r="CV1188" s="158" t="n">
        <v>0</v>
      </c>
      <c r="CW1188" s="158" t="n">
        <v>0</v>
      </c>
      <c r="CX1188">
        <f>B1188</f>
        <v/>
      </c>
      <c r="CY1188">
        <f>C1188</f>
        <v/>
      </c>
      <c r="CZ1188">
        <f>D1188</f>
        <v/>
      </c>
      <c r="DA1188" s="158" t="n">
        <v>1900</v>
      </c>
      <c r="DB1188" s="158" t="n">
        <v>1</v>
      </c>
      <c r="DC1188" s="158" t="n">
        <v>1</v>
      </c>
      <c r="DD1188" s="158" t="n">
        <v>1900</v>
      </c>
      <c r="DE1188" s="158" t="n">
        <v>1</v>
      </c>
      <c r="DF1188" s="158" t="n">
        <v>1</v>
      </c>
      <c r="DG1188" s="158" t="n">
        <v>1900</v>
      </c>
      <c r="DH1188" s="158" t="n">
        <v>1</v>
      </c>
      <c r="DI1188" s="158" t="n">
        <v>1</v>
      </c>
      <c r="DJ1188" s="158" t="n">
        <v>1900</v>
      </c>
      <c r="DK1188" s="158" t="n">
        <v>1</v>
      </c>
      <c r="DL1188" s="158" t="n">
        <v>1</v>
      </c>
      <c r="DR1188" s="158" t="n">
        <v>2</v>
      </c>
      <c r="DS1188" s="158" t="n">
        <v>1</v>
      </c>
      <c r="DT1188" s="158" t="n">
        <v>2</v>
      </c>
      <c r="DU1188" s="158" t="n">
        <v>1</v>
      </c>
      <c r="DV1188" s="158" t="n">
        <v>3</v>
      </c>
      <c r="DW1188" s="158" t="n">
        <v>1</v>
      </c>
      <c r="DX1188" s="158" t="n">
        <v>3</v>
      </c>
      <c r="DY1188" s="158" t="n">
        <v>0</v>
      </c>
      <c r="DZ1188" s="158" t="n">
        <v>0</v>
      </c>
      <c r="EA1188" s="158" t="n">
        <v>0</v>
      </c>
      <c r="EB1188" s="158" t="n">
        <v>0</v>
      </c>
      <c r="EC1188" s="158" t="n">
        <v>0</v>
      </c>
      <c r="ED1188" s="158" t="n">
        <v>0</v>
      </c>
      <c r="EE1188" s="158" t="n">
        <v>0</v>
      </c>
      <c r="EF1188" s="158" t="n">
        <v>0</v>
      </c>
      <c r="EG1188" s="158" t="n">
        <v>0</v>
      </c>
      <c r="EH1188" s="158" t="n">
        <v>0</v>
      </c>
      <c r="EI1188" s="158" t="n">
        <v>0</v>
      </c>
      <c r="EJ1188" s="158" t="n">
        <v>0</v>
      </c>
      <c r="EK1188" s="158" t="n">
        <v>0</v>
      </c>
      <c r="EL1188" s="158" t="n">
        <v>0</v>
      </c>
      <c r="EM1188" s="158" t="n">
        <v>0</v>
      </c>
      <c r="EN1188" s="158" t="n">
        <v>0</v>
      </c>
      <c r="EO1188" s="158" t="n">
        <v>0</v>
      </c>
      <c r="EP1188" s="158" t="n">
        <v>0</v>
      </c>
      <c r="EQ1188" s="158" t="n">
        <v>0</v>
      </c>
      <c r="ER1188" s="158" t="n">
        <v>0</v>
      </c>
      <c r="ES1188" s="158" t="n">
        <v>0</v>
      </c>
      <c r="ET1188" s="158" t="n">
        <v>0</v>
      </c>
      <c r="EU1188" s="158" t="n">
        <v>0</v>
      </c>
      <c r="EV1188" s="158" t="n">
        <v>0</v>
      </c>
      <c r="EW1188" s="158" t="n">
        <v>0</v>
      </c>
      <c r="EX1188" s="158" t="n">
        <v>0</v>
      </c>
      <c r="EY1188" s="158" t="n">
        <v>0</v>
      </c>
      <c r="EZ1188" s="158" t="n">
        <v>1900</v>
      </c>
      <c r="FA1188" s="158" t="n">
        <v>1</v>
      </c>
      <c r="FB1188" s="158" t="n">
        <v>1</v>
      </c>
      <c r="FC1188" s="158" t="n">
        <v>1900</v>
      </c>
      <c r="FD1188" s="158" t="n">
        <v>1</v>
      </c>
      <c r="FE1188" s="158" t="n">
        <v>1</v>
      </c>
      <c r="FF1188" s="158" t="n">
        <v>1900</v>
      </c>
      <c r="FG1188" s="158" t="n">
        <v>1</v>
      </c>
      <c r="FH1188" s="158" t="n">
        <v>1</v>
      </c>
      <c r="FI1188" s="158" t="n">
        <v>1900</v>
      </c>
      <c r="FJ1188" s="158" t="n">
        <v>1</v>
      </c>
      <c r="FK1188" s="158" t="n">
        <v>1</v>
      </c>
      <c r="FL1188" s="158" t="n">
        <v>1900</v>
      </c>
      <c r="FM1188" s="158" t="n">
        <v>1</v>
      </c>
      <c r="FN1188" s="158" t="n">
        <v>1</v>
      </c>
      <c r="FO1188" s="158" t="n">
        <v>1900</v>
      </c>
      <c r="FP1188" s="158" t="n">
        <v>1</v>
      </c>
      <c r="FQ1188" s="158" t="n">
        <v>1</v>
      </c>
      <c r="FR1188" s="158" t="n">
        <v>1900</v>
      </c>
      <c r="FS1188" s="158" t="n">
        <v>1</v>
      </c>
      <c r="FT1188" s="158" t="n">
        <v>1</v>
      </c>
      <c r="FU1188" s="158" t="n">
        <v>1900</v>
      </c>
      <c r="FV1188" s="158" t="n">
        <v>1</v>
      </c>
      <c r="FW1188" s="158" t="n">
        <v>1</v>
      </c>
    </row>
    <row r="1189">
      <c r="A1189">
        <f>IF(F1189&gt;1,A1188,IF(AND(I1189&lt;10,paste!A1191&lt;10),RIGHT(H1189,2)&amp;"0"&amp;I1189&amp;"000"&amp;paste!A1191,IF(AND(I1189&lt;10,paste!A1191&gt;=10,paste!A1191&lt;100),RIGHT(H1189,2)&amp;"0"&amp;I1189&amp;"00"&amp;paste!A1191,IF(AND(I1189&lt;10,paste!A1191&gt;=100,paste!A1191&lt;1000),RIGHT(H1189,2)&amp;"0"&amp;I1189&amp;"0"&amp;paste!A1191,IF(AND(I1189&lt;10,paste!A1191&gt;=1000),RIGHT(H1189,2)&amp;"0"&amp;I1189&amp;paste!A1191,IF(AND(I1189&gt;=10,paste!A1191&lt;10),RIGHT(H1189,2)&amp;I1189&amp;"000"&amp;paste!A1191,IF(AND(I1189&gt;=10,paste!A1191&gt;=10,paste!A1191&lt;100),RIGHT(H1189,2)&amp;I1189&amp;"00"&amp;paste!A1191,IF(AND(I1189&gt;=10,paste!A1191&gt;=100,paste!A1191&lt;1000),RIGHT(H1189,2)&amp;I1189&amp;"0"&amp;paste!A1191,RIGHT(H1189,2)&amp;I1189&amp;paste!A1191))))))))</f>
        <v/>
      </c>
      <c r="B1189">
        <f>YEAR(paste!C1191)</f>
        <v/>
      </c>
      <c r="C1189">
        <f>MONTH(paste!C1191)</f>
        <v/>
      </c>
      <c r="D1189">
        <f>DAY(paste!C1191)</f>
        <v/>
      </c>
      <c r="E1189" s="158" t="n">
        <v>0</v>
      </c>
      <c r="F1189">
        <f>IF(AND(L1189=L1188,D1189=D1188),F1188+1,1)</f>
        <v/>
      </c>
      <c r="G1189" s="158" t="n">
        <v>0</v>
      </c>
      <c r="H1189">
        <f>YEAR(paste!C1191)</f>
        <v/>
      </c>
      <c r="I1189">
        <f>MONTH(paste!C1191)</f>
        <v/>
      </c>
      <c r="J1189">
        <f>DAY(paste!C1191)</f>
        <v/>
      </c>
      <c r="K1189">
        <f>A1189</f>
        <v/>
      </c>
      <c r="L1189">
        <f>IF(ISBLANK(VLOOKUP(paste!J1191,'得意先名 (2)'!$B$3:$F$2005,5,FALSE)),paste!P1191,IFERROR(VLOOKUP(paste!J1191,'得意先名 (2)'!$B$3:$F$2005,5,FALSE),"ZZZZZZZZZZZ"))</f>
        <v/>
      </c>
      <c r="M1189">
        <f>IF(L1189="ZZZZZZZZZZZ",paste!J1191&amp;paste!K1191&amp; "  :   "&amp;paste!M1191&amp; "  :   "&amp;paste!P1191,"")</f>
        <v/>
      </c>
      <c r="O1189" s="158" t="n"/>
      <c r="P1189">
        <f>VLOOKUP(L1189,'L_User+EndUser'!$C$2:$K$500,8,FALSE)</f>
        <v/>
      </c>
      <c r="Q1189">
        <f>VLOOKUP(L1189,'L_User+EndUser'!$C$2:$K$500,9,FALSE)</f>
        <v/>
      </c>
      <c r="R1189" s="158" t="n"/>
      <c r="T1189" s="158" t="n"/>
      <c r="V1189" s="158" t="n"/>
      <c r="AB1189">
        <f>paste!J1191</f>
        <v/>
      </c>
      <c r="AC1189">
        <f>L1189</f>
        <v/>
      </c>
      <c r="AO1189">
        <f>YEAR(paste!O1191)</f>
        <v/>
      </c>
      <c r="AP1189">
        <f>MONTH(paste!O1191)</f>
        <v/>
      </c>
      <c r="AQ1189">
        <f>DAY(paste!O1191)</f>
        <v/>
      </c>
      <c r="BD1189">
        <f>IF(paste!L1191="","",paste!L1191)</f>
        <v/>
      </c>
      <c r="BM1189" t="n">
        <v>1</v>
      </c>
      <c r="BN1189">
        <f>VLOOKUP(paste!E1191,L_Product!$A$2:$B$2001,2,FALSE)</f>
        <v/>
      </c>
      <c r="BO1189" s="21" t="n"/>
      <c r="BT1189" t="n">
        <v>2</v>
      </c>
      <c r="BU1189">
        <f>IF($BM$2=1,2,IF($BM$2=18,1))</f>
        <v/>
      </c>
      <c r="BV1189">
        <f>IF($BM$2=1,0,IF($BM$2=18,1))</f>
        <v/>
      </c>
      <c r="BW1189" t="n">
        <v>2</v>
      </c>
      <c r="BX1189" t="n">
        <v>0</v>
      </c>
      <c r="BY1189" t="n">
        <v>3</v>
      </c>
      <c r="BZ1189">
        <f>VLOOKUP(BN1189,L_Product!$B$2:$Z$2001,14,FALSE)</f>
        <v/>
      </c>
      <c r="CA1189">
        <f>paste!H1191</f>
        <v/>
      </c>
      <c r="CB1189">
        <f>BZ1189*CA1189</f>
        <v/>
      </c>
      <c r="CN1189" s="158" t="n">
        <v>1</v>
      </c>
      <c r="CO1189" s="158" t="n">
        <v>1</v>
      </c>
      <c r="CP1189" s="158" t="n">
        <v>1</v>
      </c>
      <c r="CQ1189" s="158" t="n">
        <v>1</v>
      </c>
      <c r="CR1189" s="158" t="n">
        <v>1</v>
      </c>
      <c r="CS1189" s="158" t="n">
        <v>0</v>
      </c>
      <c r="CT1189" s="158" t="n">
        <v>0</v>
      </c>
      <c r="CU1189" s="158" t="n">
        <v>0</v>
      </c>
      <c r="CV1189" s="158" t="n">
        <v>0</v>
      </c>
      <c r="CW1189" s="158" t="n">
        <v>0</v>
      </c>
      <c r="CX1189">
        <f>B1189</f>
        <v/>
      </c>
      <c r="CY1189">
        <f>C1189</f>
        <v/>
      </c>
      <c r="CZ1189">
        <f>D1189</f>
        <v/>
      </c>
      <c r="DA1189" s="158" t="n">
        <v>1900</v>
      </c>
      <c r="DB1189" s="158" t="n">
        <v>1</v>
      </c>
      <c r="DC1189" s="158" t="n">
        <v>1</v>
      </c>
      <c r="DD1189" s="158" t="n">
        <v>1900</v>
      </c>
      <c r="DE1189" s="158" t="n">
        <v>1</v>
      </c>
      <c r="DF1189" s="158" t="n">
        <v>1</v>
      </c>
      <c r="DG1189" s="158" t="n">
        <v>1900</v>
      </c>
      <c r="DH1189" s="158" t="n">
        <v>1</v>
      </c>
      <c r="DI1189" s="158" t="n">
        <v>1</v>
      </c>
      <c r="DJ1189" s="158" t="n">
        <v>1900</v>
      </c>
      <c r="DK1189" s="158" t="n">
        <v>1</v>
      </c>
      <c r="DL1189" s="158" t="n">
        <v>1</v>
      </c>
      <c r="DR1189" s="158" t="n">
        <v>2</v>
      </c>
      <c r="DS1189" s="158" t="n">
        <v>1</v>
      </c>
      <c r="DT1189" s="158" t="n">
        <v>2</v>
      </c>
      <c r="DU1189" s="158" t="n">
        <v>1</v>
      </c>
      <c r="DV1189" s="158" t="n">
        <v>3</v>
      </c>
      <c r="DW1189" s="158" t="n">
        <v>1</v>
      </c>
      <c r="DX1189" s="158" t="n">
        <v>3</v>
      </c>
      <c r="DY1189" s="158" t="n">
        <v>0</v>
      </c>
      <c r="DZ1189" s="158" t="n">
        <v>0</v>
      </c>
      <c r="EA1189" s="158" t="n">
        <v>0</v>
      </c>
      <c r="EB1189" s="158" t="n">
        <v>0</v>
      </c>
      <c r="EC1189" s="158" t="n">
        <v>0</v>
      </c>
      <c r="ED1189" s="158" t="n">
        <v>0</v>
      </c>
      <c r="EE1189" s="158" t="n">
        <v>0</v>
      </c>
      <c r="EF1189" s="158" t="n">
        <v>0</v>
      </c>
      <c r="EG1189" s="158" t="n">
        <v>0</v>
      </c>
      <c r="EH1189" s="158" t="n">
        <v>0</v>
      </c>
      <c r="EI1189" s="158" t="n">
        <v>0</v>
      </c>
      <c r="EJ1189" s="158" t="n">
        <v>0</v>
      </c>
      <c r="EK1189" s="158" t="n">
        <v>0</v>
      </c>
      <c r="EL1189" s="158" t="n">
        <v>0</v>
      </c>
      <c r="EM1189" s="158" t="n">
        <v>0</v>
      </c>
      <c r="EN1189" s="158" t="n">
        <v>0</v>
      </c>
      <c r="EO1189" s="158" t="n">
        <v>0</v>
      </c>
      <c r="EP1189" s="158" t="n">
        <v>0</v>
      </c>
      <c r="EQ1189" s="158" t="n">
        <v>0</v>
      </c>
      <c r="ER1189" s="158" t="n">
        <v>0</v>
      </c>
      <c r="ES1189" s="158" t="n">
        <v>0</v>
      </c>
      <c r="ET1189" s="158" t="n">
        <v>0</v>
      </c>
      <c r="EU1189" s="158" t="n">
        <v>0</v>
      </c>
      <c r="EV1189" s="158" t="n">
        <v>0</v>
      </c>
      <c r="EW1189" s="158" t="n">
        <v>0</v>
      </c>
      <c r="EX1189" s="158" t="n">
        <v>0</v>
      </c>
      <c r="EY1189" s="158" t="n">
        <v>0</v>
      </c>
      <c r="EZ1189" s="158" t="n">
        <v>1900</v>
      </c>
      <c r="FA1189" s="158" t="n">
        <v>1</v>
      </c>
      <c r="FB1189" s="158" t="n">
        <v>1</v>
      </c>
      <c r="FC1189" s="158" t="n">
        <v>1900</v>
      </c>
      <c r="FD1189" s="158" t="n">
        <v>1</v>
      </c>
      <c r="FE1189" s="158" t="n">
        <v>1</v>
      </c>
      <c r="FF1189" s="158" t="n">
        <v>1900</v>
      </c>
      <c r="FG1189" s="158" t="n">
        <v>1</v>
      </c>
      <c r="FH1189" s="158" t="n">
        <v>1</v>
      </c>
      <c r="FI1189" s="158" t="n">
        <v>1900</v>
      </c>
      <c r="FJ1189" s="158" t="n">
        <v>1</v>
      </c>
      <c r="FK1189" s="158" t="n">
        <v>1</v>
      </c>
      <c r="FL1189" s="158" t="n">
        <v>1900</v>
      </c>
      <c r="FM1189" s="158" t="n">
        <v>1</v>
      </c>
      <c r="FN1189" s="158" t="n">
        <v>1</v>
      </c>
      <c r="FO1189" s="158" t="n">
        <v>1900</v>
      </c>
      <c r="FP1189" s="158" t="n">
        <v>1</v>
      </c>
      <c r="FQ1189" s="158" t="n">
        <v>1</v>
      </c>
      <c r="FR1189" s="158" t="n">
        <v>1900</v>
      </c>
      <c r="FS1189" s="158" t="n">
        <v>1</v>
      </c>
      <c r="FT1189" s="158" t="n">
        <v>1</v>
      </c>
      <c r="FU1189" s="158" t="n">
        <v>1900</v>
      </c>
      <c r="FV1189" s="158" t="n">
        <v>1</v>
      </c>
      <c r="FW1189" s="158" t="n">
        <v>1</v>
      </c>
    </row>
    <row r="1190">
      <c r="A1190">
        <f>IF(F1190&gt;1,A1189,IF(AND(I1190&lt;10,paste!A1192&lt;10),RIGHT(H1190,2)&amp;"0"&amp;I1190&amp;"000"&amp;paste!A1192,IF(AND(I1190&lt;10,paste!A1192&gt;=10,paste!A1192&lt;100),RIGHT(H1190,2)&amp;"0"&amp;I1190&amp;"00"&amp;paste!A1192,IF(AND(I1190&lt;10,paste!A1192&gt;=100,paste!A1192&lt;1000),RIGHT(H1190,2)&amp;"0"&amp;I1190&amp;"0"&amp;paste!A1192,IF(AND(I1190&lt;10,paste!A1192&gt;=1000),RIGHT(H1190,2)&amp;"0"&amp;I1190&amp;paste!A1192,IF(AND(I1190&gt;=10,paste!A1192&lt;10),RIGHT(H1190,2)&amp;I1190&amp;"000"&amp;paste!A1192,IF(AND(I1190&gt;=10,paste!A1192&gt;=10,paste!A1192&lt;100),RIGHT(H1190,2)&amp;I1190&amp;"00"&amp;paste!A1192,IF(AND(I1190&gt;=10,paste!A1192&gt;=100,paste!A1192&lt;1000),RIGHT(H1190,2)&amp;I1190&amp;"0"&amp;paste!A1192,RIGHT(H1190,2)&amp;I1190&amp;paste!A1192))))))))</f>
        <v/>
      </c>
      <c r="B1190">
        <f>YEAR(paste!C1192)</f>
        <v/>
      </c>
      <c r="C1190">
        <f>MONTH(paste!C1192)</f>
        <v/>
      </c>
      <c r="D1190">
        <f>DAY(paste!C1192)</f>
        <v/>
      </c>
      <c r="E1190" s="158" t="n">
        <v>0</v>
      </c>
      <c r="F1190">
        <f>IF(AND(L1190=L1189,D1190=D1189),F1189+1,1)</f>
        <v/>
      </c>
      <c r="G1190" s="158" t="n">
        <v>0</v>
      </c>
      <c r="H1190">
        <f>YEAR(paste!C1192)</f>
        <v/>
      </c>
      <c r="I1190">
        <f>MONTH(paste!C1192)</f>
        <v/>
      </c>
      <c r="J1190">
        <f>DAY(paste!C1192)</f>
        <v/>
      </c>
      <c r="K1190">
        <f>A1190</f>
        <v/>
      </c>
      <c r="L1190">
        <f>IF(ISBLANK(VLOOKUP(paste!J1192,'得意先名 (2)'!$B$3:$F$2005,5,FALSE)),paste!P1192,IFERROR(VLOOKUP(paste!J1192,'得意先名 (2)'!$B$3:$F$2005,5,FALSE),"ZZZZZZZZZZZ"))</f>
        <v/>
      </c>
      <c r="M1190">
        <f>IF(L1190="ZZZZZZZZZZZ",paste!J1192&amp;paste!K1192&amp; "  :   "&amp;paste!M1192&amp; "  :   "&amp;paste!P1192,"")</f>
        <v/>
      </c>
      <c r="O1190" s="158" t="n"/>
      <c r="P1190">
        <f>VLOOKUP(L1190,'L_User+EndUser'!$C$2:$K$500,8,FALSE)</f>
        <v/>
      </c>
      <c r="Q1190">
        <f>VLOOKUP(L1190,'L_User+EndUser'!$C$2:$K$500,9,FALSE)</f>
        <v/>
      </c>
      <c r="R1190" s="158" t="n"/>
      <c r="T1190" s="158" t="n"/>
      <c r="V1190" s="158" t="n"/>
      <c r="AB1190">
        <f>paste!J1192</f>
        <v/>
      </c>
      <c r="AC1190">
        <f>L1190</f>
        <v/>
      </c>
      <c r="AO1190">
        <f>YEAR(paste!O1192)</f>
        <v/>
      </c>
      <c r="AP1190">
        <f>MONTH(paste!O1192)</f>
        <v/>
      </c>
      <c r="AQ1190">
        <f>DAY(paste!O1192)</f>
        <v/>
      </c>
      <c r="BD1190">
        <f>IF(paste!L1192="","",paste!L1192)</f>
        <v/>
      </c>
      <c r="BM1190" t="n">
        <v>1</v>
      </c>
      <c r="BN1190">
        <f>VLOOKUP(paste!E1192,L_Product!$A$2:$B$2001,2,FALSE)</f>
        <v/>
      </c>
      <c r="BO1190" s="21" t="n"/>
      <c r="BT1190" t="n">
        <v>2</v>
      </c>
      <c r="BU1190">
        <f>IF($BM$2=1,2,IF($BM$2=18,1))</f>
        <v/>
      </c>
      <c r="BV1190">
        <f>IF($BM$2=1,0,IF($BM$2=18,1))</f>
        <v/>
      </c>
      <c r="BW1190" t="n">
        <v>2</v>
      </c>
      <c r="BX1190" t="n">
        <v>0</v>
      </c>
      <c r="BY1190" t="n">
        <v>3</v>
      </c>
      <c r="BZ1190">
        <f>VLOOKUP(BN1190,L_Product!$B$2:$Z$2001,14,FALSE)</f>
        <v/>
      </c>
      <c r="CA1190">
        <f>paste!H1192</f>
        <v/>
      </c>
      <c r="CB1190">
        <f>BZ1190*CA1190</f>
        <v/>
      </c>
      <c r="CN1190" s="158" t="n">
        <v>1</v>
      </c>
      <c r="CO1190" s="158" t="n">
        <v>1</v>
      </c>
      <c r="CP1190" s="158" t="n">
        <v>1</v>
      </c>
      <c r="CQ1190" s="158" t="n">
        <v>1</v>
      </c>
      <c r="CR1190" s="158" t="n">
        <v>1</v>
      </c>
      <c r="CS1190" s="158" t="n">
        <v>0</v>
      </c>
      <c r="CT1190" s="158" t="n">
        <v>0</v>
      </c>
      <c r="CU1190" s="158" t="n">
        <v>0</v>
      </c>
      <c r="CV1190" s="158" t="n">
        <v>0</v>
      </c>
      <c r="CW1190" s="158" t="n">
        <v>0</v>
      </c>
      <c r="CX1190">
        <f>B1190</f>
        <v/>
      </c>
      <c r="CY1190">
        <f>C1190</f>
        <v/>
      </c>
      <c r="CZ1190">
        <f>D1190</f>
        <v/>
      </c>
      <c r="DA1190" s="158" t="n">
        <v>1900</v>
      </c>
      <c r="DB1190" s="158" t="n">
        <v>1</v>
      </c>
      <c r="DC1190" s="158" t="n">
        <v>1</v>
      </c>
      <c r="DD1190" s="158" t="n">
        <v>1900</v>
      </c>
      <c r="DE1190" s="158" t="n">
        <v>1</v>
      </c>
      <c r="DF1190" s="158" t="n">
        <v>1</v>
      </c>
      <c r="DG1190" s="158" t="n">
        <v>1900</v>
      </c>
      <c r="DH1190" s="158" t="n">
        <v>1</v>
      </c>
      <c r="DI1190" s="158" t="n">
        <v>1</v>
      </c>
      <c r="DJ1190" s="158" t="n">
        <v>1900</v>
      </c>
      <c r="DK1190" s="158" t="n">
        <v>1</v>
      </c>
      <c r="DL1190" s="158" t="n">
        <v>1</v>
      </c>
      <c r="DR1190" s="158" t="n">
        <v>2</v>
      </c>
      <c r="DS1190" s="158" t="n">
        <v>1</v>
      </c>
      <c r="DT1190" s="158" t="n">
        <v>2</v>
      </c>
      <c r="DU1190" s="158" t="n">
        <v>1</v>
      </c>
      <c r="DV1190" s="158" t="n">
        <v>3</v>
      </c>
      <c r="DW1190" s="158" t="n">
        <v>1</v>
      </c>
      <c r="DX1190" s="158" t="n">
        <v>3</v>
      </c>
      <c r="DY1190" s="158" t="n">
        <v>0</v>
      </c>
      <c r="DZ1190" s="158" t="n">
        <v>0</v>
      </c>
      <c r="EA1190" s="158" t="n">
        <v>0</v>
      </c>
      <c r="EB1190" s="158" t="n">
        <v>0</v>
      </c>
      <c r="EC1190" s="158" t="n">
        <v>0</v>
      </c>
      <c r="ED1190" s="158" t="n">
        <v>0</v>
      </c>
      <c r="EE1190" s="158" t="n">
        <v>0</v>
      </c>
      <c r="EF1190" s="158" t="n">
        <v>0</v>
      </c>
      <c r="EG1190" s="158" t="n">
        <v>0</v>
      </c>
      <c r="EH1190" s="158" t="n">
        <v>0</v>
      </c>
      <c r="EI1190" s="158" t="n">
        <v>0</v>
      </c>
      <c r="EJ1190" s="158" t="n">
        <v>0</v>
      </c>
      <c r="EK1190" s="158" t="n">
        <v>0</v>
      </c>
      <c r="EL1190" s="158" t="n">
        <v>0</v>
      </c>
      <c r="EM1190" s="158" t="n">
        <v>0</v>
      </c>
      <c r="EN1190" s="158" t="n">
        <v>0</v>
      </c>
      <c r="EO1190" s="158" t="n">
        <v>0</v>
      </c>
      <c r="EP1190" s="158" t="n">
        <v>0</v>
      </c>
      <c r="EQ1190" s="158" t="n">
        <v>0</v>
      </c>
      <c r="ER1190" s="158" t="n">
        <v>0</v>
      </c>
      <c r="ES1190" s="158" t="n">
        <v>0</v>
      </c>
      <c r="ET1190" s="158" t="n">
        <v>0</v>
      </c>
      <c r="EU1190" s="158" t="n">
        <v>0</v>
      </c>
      <c r="EV1190" s="158" t="n">
        <v>0</v>
      </c>
      <c r="EW1190" s="158" t="n">
        <v>0</v>
      </c>
      <c r="EX1190" s="158" t="n">
        <v>0</v>
      </c>
      <c r="EY1190" s="158" t="n">
        <v>0</v>
      </c>
      <c r="EZ1190" s="158" t="n">
        <v>1900</v>
      </c>
      <c r="FA1190" s="158" t="n">
        <v>1</v>
      </c>
      <c r="FB1190" s="158" t="n">
        <v>1</v>
      </c>
      <c r="FC1190" s="158" t="n">
        <v>1900</v>
      </c>
      <c r="FD1190" s="158" t="n">
        <v>1</v>
      </c>
      <c r="FE1190" s="158" t="n">
        <v>1</v>
      </c>
      <c r="FF1190" s="158" t="n">
        <v>1900</v>
      </c>
      <c r="FG1190" s="158" t="n">
        <v>1</v>
      </c>
      <c r="FH1190" s="158" t="n">
        <v>1</v>
      </c>
      <c r="FI1190" s="158" t="n">
        <v>1900</v>
      </c>
      <c r="FJ1190" s="158" t="n">
        <v>1</v>
      </c>
      <c r="FK1190" s="158" t="n">
        <v>1</v>
      </c>
      <c r="FL1190" s="158" t="n">
        <v>1900</v>
      </c>
      <c r="FM1190" s="158" t="n">
        <v>1</v>
      </c>
      <c r="FN1190" s="158" t="n">
        <v>1</v>
      </c>
      <c r="FO1190" s="158" t="n">
        <v>1900</v>
      </c>
      <c r="FP1190" s="158" t="n">
        <v>1</v>
      </c>
      <c r="FQ1190" s="158" t="n">
        <v>1</v>
      </c>
      <c r="FR1190" s="158" t="n">
        <v>1900</v>
      </c>
      <c r="FS1190" s="158" t="n">
        <v>1</v>
      </c>
      <c r="FT1190" s="158" t="n">
        <v>1</v>
      </c>
      <c r="FU1190" s="158" t="n">
        <v>1900</v>
      </c>
      <c r="FV1190" s="158" t="n">
        <v>1</v>
      </c>
      <c r="FW1190" s="158" t="n">
        <v>1</v>
      </c>
    </row>
    <row r="1191">
      <c r="A1191">
        <f>IF(F1191&gt;1,A1190,IF(AND(I1191&lt;10,paste!A1193&lt;10),RIGHT(H1191,2)&amp;"0"&amp;I1191&amp;"000"&amp;paste!A1193,IF(AND(I1191&lt;10,paste!A1193&gt;=10,paste!A1193&lt;100),RIGHT(H1191,2)&amp;"0"&amp;I1191&amp;"00"&amp;paste!A1193,IF(AND(I1191&lt;10,paste!A1193&gt;=100,paste!A1193&lt;1000),RIGHT(H1191,2)&amp;"0"&amp;I1191&amp;"0"&amp;paste!A1193,IF(AND(I1191&lt;10,paste!A1193&gt;=1000),RIGHT(H1191,2)&amp;"0"&amp;I1191&amp;paste!A1193,IF(AND(I1191&gt;=10,paste!A1193&lt;10),RIGHT(H1191,2)&amp;I1191&amp;"000"&amp;paste!A1193,IF(AND(I1191&gt;=10,paste!A1193&gt;=10,paste!A1193&lt;100),RIGHT(H1191,2)&amp;I1191&amp;"00"&amp;paste!A1193,IF(AND(I1191&gt;=10,paste!A1193&gt;=100,paste!A1193&lt;1000),RIGHT(H1191,2)&amp;I1191&amp;"0"&amp;paste!A1193,RIGHT(H1191,2)&amp;I1191&amp;paste!A1193))))))))</f>
        <v/>
      </c>
      <c r="B1191">
        <f>YEAR(paste!C1193)</f>
        <v/>
      </c>
      <c r="C1191">
        <f>MONTH(paste!C1193)</f>
        <v/>
      </c>
      <c r="D1191">
        <f>DAY(paste!C1193)</f>
        <v/>
      </c>
      <c r="E1191" s="158" t="n">
        <v>0</v>
      </c>
      <c r="F1191">
        <f>IF(AND(L1191=L1190,D1191=D1190),F1190+1,1)</f>
        <v/>
      </c>
      <c r="G1191" s="158" t="n">
        <v>0</v>
      </c>
      <c r="H1191">
        <f>YEAR(paste!C1193)</f>
        <v/>
      </c>
      <c r="I1191">
        <f>MONTH(paste!C1193)</f>
        <v/>
      </c>
      <c r="J1191">
        <f>DAY(paste!C1193)</f>
        <v/>
      </c>
      <c r="K1191">
        <f>A1191</f>
        <v/>
      </c>
      <c r="L1191">
        <f>IF(ISBLANK(VLOOKUP(paste!J1193,'得意先名 (2)'!$B$3:$F$2005,5,FALSE)),paste!P1193,IFERROR(VLOOKUP(paste!J1193,'得意先名 (2)'!$B$3:$F$2005,5,FALSE),"ZZZZZZZZZZZ"))</f>
        <v/>
      </c>
      <c r="M1191">
        <f>IF(L1191="ZZZZZZZZZZZ",paste!J1193&amp;paste!K1193&amp; "  :   "&amp;paste!M1193&amp; "  :   "&amp;paste!P1193,"")</f>
        <v/>
      </c>
      <c r="O1191" s="158" t="n"/>
      <c r="P1191">
        <f>VLOOKUP(L1191,'L_User+EndUser'!$C$2:$K$500,8,FALSE)</f>
        <v/>
      </c>
      <c r="Q1191">
        <f>VLOOKUP(L1191,'L_User+EndUser'!$C$2:$K$500,9,FALSE)</f>
        <v/>
      </c>
      <c r="R1191" s="158" t="n"/>
      <c r="T1191" s="158" t="n"/>
      <c r="V1191" s="158" t="n"/>
      <c r="AB1191">
        <f>paste!J1193</f>
        <v/>
      </c>
      <c r="AC1191">
        <f>L1191</f>
        <v/>
      </c>
      <c r="AO1191">
        <f>YEAR(paste!O1193)</f>
        <v/>
      </c>
      <c r="AP1191">
        <f>MONTH(paste!O1193)</f>
        <v/>
      </c>
      <c r="AQ1191">
        <f>DAY(paste!O1193)</f>
        <v/>
      </c>
      <c r="BD1191">
        <f>IF(paste!L1193="","",paste!L1193)</f>
        <v/>
      </c>
      <c r="BM1191" t="n">
        <v>1</v>
      </c>
      <c r="BN1191">
        <f>VLOOKUP(paste!E1193,L_Product!$A$2:$B$2001,2,FALSE)</f>
        <v/>
      </c>
      <c r="BO1191" s="21" t="n"/>
      <c r="BT1191" t="n">
        <v>2</v>
      </c>
      <c r="BU1191">
        <f>IF($BM$2=1,2,IF($BM$2=18,1))</f>
        <v/>
      </c>
      <c r="BV1191">
        <f>IF($BM$2=1,0,IF($BM$2=18,1))</f>
        <v/>
      </c>
      <c r="BW1191" t="n">
        <v>2</v>
      </c>
      <c r="BX1191" t="n">
        <v>0</v>
      </c>
      <c r="BY1191" t="n">
        <v>3</v>
      </c>
      <c r="BZ1191">
        <f>VLOOKUP(BN1191,L_Product!$B$2:$Z$2001,14,FALSE)</f>
        <v/>
      </c>
      <c r="CA1191">
        <f>paste!H1193</f>
        <v/>
      </c>
      <c r="CB1191">
        <f>BZ1191*CA1191</f>
        <v/>
      </c>
      <c r="CN1191" s="158" t="n">
        <v>1</v>
      </c>
      <c r="CO1191" s="158" t="n">
        <v>1</v>
      </c>
      <c r="CP1191" s="158" t="n">
        <v>1</v>
      </c>
      <c r="CQ1191" s="158" t="n">
        <v>1</v>
      </c>
      <c r="CR1191" s="158" t="n">
        <v>1</v>
      </c>
      <c r="CS1191" s="158" t="n">
        <v>0</v>
      </c>
      <c r="CT1191" s="158" t="n">
        <v>0</v>
      </c>
      <c r="CU1191" s="158" t="n">
        <v>0</v>
      </c>
      <c r="CV1191" s="158" t="n">
        <v>0</v>
      </c>
      <c r="CW1191" s="158" t="n">
        <v>0</v>
      </c>
      <c r="CX1191">
        <f>B1191</f>
        <v/>
      </c>
      <c r="CY1191">
        <f>C1191</f>
        <v/>
      </c>
      <c r="CZ1191">
        <f>D1191</f>
        <v/>
      </c>
      <c r="DA1191" s="158" t="n">
        <v>1900</v>
      </c>
      <c r="DB1191" s="158" t="n">
        <v>1</v>
      </c>
      <c r="DC1191" s="158" t="n">
        <v>1</v>
      </c>
      <c r="DD1191" s="158" t="n">
        <v>1900</v>
      </c>
      <c r="DE1191" s="158" t="n">
        <v>1</v>
      </c>
      <c r="DF1191" s="158" t="n">
        <v>1</v>
      </c>
      <c r="DG1191" s="158" t="n">
        <v>1900</v>
      </c>
      <c r="DH1191" s="158" t="n">
        <v>1</v>
      </c>
      <c r="DI1191" s="158" t="n">
        <v>1</v>
      </c>
      <c r="DJ1191" s="158" t="n">
        <v>1900</v>
      </c>
      <c r="DK1191" s="158" t="n">
        <v>1</v>
      </c>
      <c r="DL1191" s="158" t="n">
        <v>1</v>
      </c>
      <c r="DR1191" s="158" t="n">
        <v>2</v>
      </c>
      <c r="DS1191" s="158" t="n">
        <v>1</v>
      </c>
      <c r="DT1191" s="158" t="n">
        <v>2</v>
      </c>
      <c r="DU1191" s="158" t="n">
        <v>1</v>
      </c>
      <c r="DV1191" s="158" t="n">
        <v>3</v>
      </c>
      <c r="DW1191" s="158" t="n">
        <v>1</v>
      </c>
      <c r="DX1191" s="158" t="n">
        <v>3</v>
      </c>
      <c r="DY1191" s="158" t="n">
        <v>0</v>
      </c>
      <c r="DZ1191" s="158" t="n">
        <v>0</v>
      </c>
      <c r="EA1191" s="158" t="n">
        <v>0</v>
      </c>
      <c r="EB1191" s="158" t="n">
        <v>0</v>
      </c>
      <c r="EC1191" s="158" t="n">
        <v>0</v>
      </c>
      <c r="ED1191" s="158" t="n">
        <v>0</v>
      </c>
      <c r="EE1191" s="158" t="n">
        <v>0</v>
      </c>
      <c r="EF1191" s="158" t="n">
        <v>0</v>
      </c>
      <c r="EG1191" s="158" t="n">
        <v>0</v>
      </c>
      <c r="EH1191" s="158" t="n">
        <v>0</v>
      </c>
      <c r="EI1191" s="158" t="n">
        <v>0</v>
      </c>
      <c r="EJ1191" s="158" t="n">
        <v>0</v>
      </c>
      <c r="EK1191" s="158" t="n">
        <v>0</v>
      </c>
      <c r="EL1191" s="158" t="n">
        <v>0</v>
      </c>
      <c r="EM1191" s="158" t="n">
        <v>0</v>
      </c>
      <c r="EN1191" s="158" t="n">
        <v>0</v>
      </c>
      <c r="EO1191" s="158" t="n">
        <v>0</v>
      </c>
      <c r="EP1191" s="158" t="n">
        <v>0</v>
      </c>
      <c r="EQ1191" s="158" t="n">
        <v>0</v>
      </c>
      <c r="ER1191" s="158" t="n">
        <v>0</v>
      </c>
      <c r="ES1191" s="158" t="n">
        <v>0</v>
      </c>
      <c r="ET1191" s="158" t="n">
        <v>0</v>
      </c>
      <c r="EU1191" s="158" t="n">
        <v>0</v>
      </c>
      <c r="EV1191" s="158" t="n">
        <v>0</v>
      </c>
      <c r="EW1191" s="158" t="n">
        <v>0</v>
      </c>
      <c r="EX1191" s="158" t="n">
        <v>0</v>
      </c>
      <c r="EY1191" s="158" t="n">
        <v>0</v>
      </c>
      <c r="EZ1191" s="158" t="n">
        <v>1900</v>
      </c>
      <c r="FA1191" s="158" t="n">
        <v>1</v>
      </c>
      <c r="FB1191" s="158" t="n">
        <v>1</v>
      </c>
      <c r="FC1191" s="158" t="n">
        <v>1900</v>
      </c>
      <c r="FD1191" s="158" t="n">
        <v>1</v>
      </c>
      <c r="FE1191" s="158" t="n">
        <v>1</v>
      </c>
      <c r="FF1191" s="158" t="n">
        <v>1900</v>
      </c>
      <c r="FG1191" s="158" t="n">
        <v>1</v>
      </c>
      <c r="FH1191" s="158" t="n">
        <v>1</v>
      </c>
      <c r="FI1191" s="158" t="n">
        <v>1900</v>
      </c>
      <c r="FJ1191" s="158" t="n">
        <v>1</v>
      </c>
      <c r="FK1191" s="158" t="n">
        <v>1</v>
      </c>
      <c r="FL1191" s="158" t="n">
        <v>1900</v>
      </c>
      <c r="FM1191" s="158" t="n">
        <v>1</v>
      </c>
      <c r="FN1191" s="158" t="n">
        <v>1</v>
      </c>
      <c r="FO1191" s="158" t="n">
        <v>1900</v>
      </c>
      <c r="FP1191" s="158" t="n">
        <v>1</v>
      </c>
      <c r="FQ1191" s="158" t="n">
        <v>1</v>
      </c>
      <c r="FR1191" s="158" t="n">
        <v>1900</v>
      </c>
      <c r="FS1191" s="158" t="n">
        <v>1</v>
      </c>
      <c r="FT1191" s="158" t="n">
        <v>1</v>
      </c>
      <c r="FU1191" s="158" t="n">
        <v>1900</v>
      </c>
      <c r="FV1191" s="158" t="n">
        <v>1</v>
      </c>
      <c r="FW1191" s="158" t="n">
        <v>1</v>
      </c>
    </row>
    <row r="1192">
      <c r="A1192">
        <f>IF(F1192&gt;1,A1191,IF(AND(I1192&lt;10,paste!A1194&lt;10),RIGHT(H1192,2)&amp;"0"&amp;I1192&amp;"000"&amp;paste!A1194,IF(AND(I1192&lt;10,paste!A1194&gt;=10,paste!A1194&lt;100),RIGHT(H1192,2)&amp;"0"&amp;I1192&amp;"00"&amp;paste!A1194,IF(AND(I1192&lt;10,paste!A1194&gt;=100,paste!A1194&lt;1000),RIGHT(H1192,2)&amp;"0"&amp;I1192&amp;"0"&amp;paste!A1194,IF(AND(I1192&lt;10,paste!A1194&gt;=1000),RIGHT(H1192,2)&amp;"0"&amp;I1192&amp;paste!A1194,IF(AND(I1192&gt;=10,paste!A1194&lt;10),RIGHT(H1192,2)&amp;I1192&amp;"000"&amp;paste!A1194,IF(AND(I1192&gt;=10,paste!A1194&gt;=10,paste!A1194&lt;100),RIGHT(H1192,2)&amp;I1192&amp;"00"&amp;paste!A1194,IF(AND(I1192&gt;=10,paste!A1194&gt;=100,paste!A1194&lt;1000),RIGHT(H1192,2)&amp;I1192&amp;"0"&amp;paste!A1194,RIGHT(H1192,2)&amp;I1192&amp;paste!A1194))))))))</f>
        <v/>
      </c>
      <c r="B1192">
        <f>YEAR(paste!C1194)</f>
        <v/>
      </c>
      <c r="C1192">
        <f>MONTH(paste!C1194)</f>
        <v/>
      </c>
      <c r="D1192">
        <f>DAY(paste!C1194)</f>
        <v/>
      </c>
      <c r="E1192" s="158" t="n">
        <v>0</v>
      </c>
      <c r="F1192">
        <f>IF(AND(L1192=L1191,D1192=D1191),F1191+1,1)</f>
        <v/>
      </c>
      <c r="G1192" s="158" t="n">
        <v>0</v>
      </c>
      <c r="H1192">
        <f>YEAR(paste!C1194)</f>
        <v/>
      </c>
      <c r="I1192">
        <f>MONTH(paste!C1194)</f>
        <v/>
      </c>
      <c r="J1192">
        <f>DAY(paste!C1194)</f>
        <v/>
      </c>
      <c r="K1192">
        <f>A1192</f>
        <v/>
      </c>
      <c r="L1192">
        <f>IF(ISBLANK(VLOOKUP(paste!J1194,'得意先名 (2)'!$B$3:$F$2005,5,FALSE)),paste!P1194,IFERROR(VLOOKUP(paste!J1194,'得意先名 (2)'!$B$3:$F$2005,5,FALSE),"ZZZZZZZZZZZ"))</f>
        <v/>
      </c>
      <c r="M1192">
        <f>IF(L1192="ZZZZZZZZZZZ",paste!J1194&amp;paste!K1194&amp; "  :   "&amp;paste!M1194&amp; "  :   "&amp;paste!P1194,"")</f>
        <v/>
      </c>
      <c r="O1192" s="158" t="n"/>
      <c r="P1192">
        <f>VLOOKUP(L1192,'L_User+EndUser'!$C$2:$K$500,8,FALSE)</f>
        <v/>
      </c>
      <c r="Q1192">
        <f>VLOOKUP(L1192,'L_User+EndUser'!$C$2:$K$500,9,FALSE)</f>
        <v/>
      </c>
      <c r="R1192" s="158" t="n"/>
      <c r="T1192" s="158" t="n"/>
      <c r="V1192" s="158" t="n"/>
      <c r="AB1192">
        <f>paste!J1194</f>
        <v/>
      </c>
      <c r="AC1192">
        <f>L1192</f>
        <v/>
      </c>
      <c r="AO1192">
        <f>YEAR(paste!O1194)</f>
        <v/>
      </c>
      <c r="AP1192">
        <f>MONTH(paste!O1194)</f>
        <v/>
      </c>
      <c r="AQ1192">
        <f>DAY(paste!O1194)</f>
        <v/>
      </c>
      <c r="BD1192">
        <f>IF(paste!L1194="","",paste!L1194)</f>
        <v/>
      </c>
      <c r="BM1192" t="n">
        <v>1</v>
      </c>
      <c r="BN1192">
        <f>VLOOKUP(paste!E1194,L_Product!$A$2:$B$2001,2,FALSE)</f>
        <v/>
      </c>
      <c r="BO1192" s="21" t="n"/>
      <c r="BT1192" t="n">
        <v>2</v>
      </c>
      <c r="BU1192">
        <f>IF($BM$2=1,2,IF($BM$2=18,1))</f>
        <v/>
      </c>
      <c r="BV1192">
        <f>IF($BM$2=1,0,IF($BM$2=18,1))</f>
        <v/>
      </c>
      <c r="BW1192" t="n">
        <v>2</v>
      </c>
      <c r="BX1192" t="n">
        <v>0</v>
      </c>
      <c r="BY1192" t="n">
        <v>3</v>
      </c>
      <c r="BZ1192">
        <f>VLOOKUP(BN1192,L_Product!$B$2:$Z$2001,14,FALSE)</f>
        <v/>
      </c>
      <c r="CA1192">
        <f>paste!H1194</f>
        <v/>
      </c>
      <c r="CB1192">
        <f>BZ1192*CA1192</f>
        <v/>
      </c>
      <c r="CN1192" s="158" t="n">
        <v>1</v>
      </c>
      <c r="CO1192" s="158" t="n">
        <v>1</v>
      </c>
      <c r="CP1192" s="158" t="n">
        <v>1</v>
      </c>
      <c r="CQ1192" s="158" t="n">
        <v>1</v>
      </c>
      <c r="CR1192" s="158" t="n">
        <v>1</v>
      </c>
      <c r="CS1192" s="158" t="n">
        <v>0</v>
      </c>
      <c r="CT1192" s="158" t="n">
        <v>0</v>
      </c>
      <c r="CU1192" s="158" t="n">
        <v>0</v>
      </c>
      <c r="CV1192" s="158" t="n">
        <v>0</v>
      </c>
      <c r="CW1192" s="158" t="n">
        <v>0</v>
      </c>
      <c r="CX1192">
        <f>B1192</f>
        <v/>
      </c>
      <c r="CY1192">
        <f>C1192</f>
        <v/>
      </c>
      <c r="CZ1192">
        <f>D1192</f>
        <v/>
      </c>
      <c r="DA1192" s="158" t="n">
        <v>1900</v>
      </c>
      <c r="DB1192" s="158" t="n">
        <v>1</v>
      </c>
      <c r="DC1192" s="158" t="n">
        <v>1</v>
      </c>
      <c r="DD1192" s="158" t="n">
        <v>1900</v>
      </c>
      <c r="DE1192" s="158" t="n">
        <v>1</v>
      </c>
      <c r="DF1192" s="158" t="n">
        <v>1</v>
      </c>
      <c r="DG1192" s="158" t="n">
        <v>1900</v>
      </c>
      <c r="DH1192" s="158" t="n">
        <v>1</v>
      </c>
      <c r="DI1192" s="158" t="n">
        <v>1</v>
      </c>
      <c r="DJ1192" s="158" t="n">
        <v>1900</v>
      </c>
      <c r="DK1192" s="158" t="n">
        <v>1</v>
      </c>
      <c r="DL1192" s="158" t="n">
        <v>1</v>
      </c>
      <c r="DR1192" s="158" t="n">
        <v>2</v>
      </c>
      <c r="DS1192" s="158" t="n">
        <v>1</v>
      </c>
      <c r="DT1192" s="158" t="n">
        <v>2</v>
      </c>
      <c r="DU1192" s="158" t="n">
        <v>1</v>
      </c>
      <c r="DV1192" s="158" t="n">
        <v>3</v>
      </c>
      <c r="DW1192" s="158" t="n">
        <v>1</v>
      </c>
      <c r="DX1192" s="158" t="n">
        <v>3</v>
      </c>
      <c r="DY1192" s="158" t="n">
        <v>0</v>
      </c>
      <c r="DZ1192" s="158" t="n">
        <v>0</v>
      </c>
      <c r="EA1192" s="158" t="n">
        <v>0</v>
      </c>
      <c r="EB1192" s="158" t="n">
        <v>0</v>
      </c>
      <c r="EC1192" s="158" t="n">
        <v>0</v>
      </c>
      <c r="ED1192" s="158" t="n">
        <v>0</v>
      </c>
      <c r="EE1192" s="158" t="n">
        <v>0</v>
      </c>
      <c r="EF1192" s="158" t="n">
        <v>0</v>
      </c>
      <c r="EG1192" s="158" t="n">
        <v>0</v>
      </c>
      <c r="EH1192" s="158" t="n">
        <v>0</v>
      </c>
      <c r="EI1192" s="158" t="n">
        <v>0</v>
      </c>
      <c r="EJ1192" s="158" t="n">
        <v>0</v>
      </c>
      <c r="EK1192" s="158" t="n">
        <v>0</v>
      </c>
      <c r="EL1192" s="158" t="n">
        <v>0</v>
      </c>
      <c r="EM1192" s="158" t="n">
        <v>0</v>
      </c>
      <c r="EN1192" s="158" t="n">
        <v>0</v>
      </c>
      <c r="EO1192" s="158" t="n">
        <v>0</v>
      </c>
      <c r="EP1192" s="158" t="n">
        <v>0</v>
      </c>
      <c r="EQ1192" s="158" t="n">
        <v>0</v>
      </c>
      <c r="ER1192" s="158" t="n">
        <v>0</v>
      </c>
      <c r="ES1192" s="158" t="n">
        <v>0</v>
      </c>
      <c r="ET1192" s="158" t="n">
        <v>0</v>
      </c>
      <c r="EU1192" s="158" t="n">
        <v>0</v>
      </c>
      <c r="EV1192" s="158" t="n">
        <v>0</v>
      </c>
      <c r="EW1192" s="158" t="n">
        <v>0</v>
      </c>
      <c r="EX1192" s="158" t="n">
        <v>0</v>
      </c>
      <c r="EY1192" s="158" t="n">
        <v>0</v>
      </c>
      <c r="EZ1192" s="158" t="n">
        <v>1900</v>
      </c>
      <c r="FA1192" s="158" t="n">
        <v>1</v>
      </c>
      <c r="FB1192" s="158" t="n">
        <v>1</v>
      </c>
      <c r="FC1192" s="158" t="n">
        <v>1900</v>
      </c>
      <c r="FD1192" s="158" t="n">
        <v>1</v>
      </c>
      <c r="FE1192" s="158" t="n">
        <v>1</v>
      </c>
      <c r="FF1192" s="158" t="n">
        <v>1900</v>
      </c>
      <c r="FG1192" s="158" t="n">
        <v>1</v>
      </c>
      <c r="FH1192" s="158" t="n">
        <v>1</v>
      </c>
      <c r="FI1192" s="158" t="n">
        <v>1900</v>
      </c>
      <c r="FJ1192" s="158" t="n">
        <v>1</v>
      </c>
      <c r="FK1192" s="158" t="n">
        <v>1</v>
      </c>
      <c r="FL1192" s="158" t="n">
        <v>1900</v>
      </c>
      <c r="FM1192" s="158" t="n">
        <v>1</v>
      </c>
      <c r="FN1192" s="158" t="n">
        <v>1</v>
      </c>
      <c r="FO1192" s="158" t="n">
        <v>1900</v>
      </c>
      <c r="FP1192" s="158" t="n">
        <v>1</v>
      </c>
      <c r="FQ1192" s="158" t="n">
        <v>1</v>
      </c>
      <c r="FR1192" s="158" t="n">
        <v>1900</v>
      </c>
      <c r="FS1192" s="158" t="n">
        <v>1</v>
      </c>
      <c r="FT1192" s="158" t="n">
        <v>1</v>
      </c>
      <c r="FU1192" s="158" t="n">
        <v>1900</v>
      </c>
      <c r="FV1192" s="158" t="n">
        <v>1</v>
      </c>
      <c r="FW1192" s="158" t="n">
        <v>1</v>
      </c>
    </row>
    <row r="1193">
      <c r="A1193">
        <f>IF(F1193&gt;1,A1192,IF(AND(I1193&lt;10,paste!A1195&lt;10),RIGHT(H1193,2)&amp;"0"&amp;I1193&amp;"000"&amp;paste!A1195,IF(AND(I1193&lt;10,paste!A1195&gt;=10,paste!A1195&lt;100),RIGHT(H1193,2)&amp;"0"&amp;I1193&amp;"00"&amp;paste!A1195,IF(AND(I1193&lt;10,paste!A1195&gt;=100,paste!A1195&lt;1000),RIGHT(H1193,2)&amp;"0"&amp;I1193&amp;"0"&amp;paste!A1195,IF(AND(I1193&lt;10,paste!A1195&gt;=1000),RIGHT(H1193,2)&amp;"0"&amp;I1193&amp;paste!A1195,IF(AND(I1193&gt;=10,paste!A1195&lt;10),RIGHT(H1193,2)&amp;I1193&amp;"000"&amp;paste!A1195,IF(AND(I1193&gt;=10,paste!A1195&gt;=10,paste!A1195&lt;100),RIGHT(H1193,2)&amp;I1193&amp;"00"&amp;paste!A1195,IF(AND(I1193&gt;=10,paste!A1195&gt;=100,paste!A1195&lt;1000),RIGHT(H1193,2)&amp;I1193&amp;"0"&amp;paste!A1195,RIGHT(H1193,2)&amp;I1193&amp;paste!A1195))))))))</f>
        <v/>
      </c>
      <c r="B1193">
        <f>YEAR(paste!C1195)</f>
        <v/>
      </c>
      <c r="C1193">
        <f>MONTH(paste!C1195)</f>
        <v/>
      </c>
      <c r="D1193">
        <f>DAY(paste!C1195)</f>
        <v/>
      </c>
      <c r="E1193" s="158" t="n">
        <v>0</v>
      </c>
      <c r="F1193">
        <f>IF(AND(L1193=L1192,D1193=D1192),F1192+1,1)</f>
        <v/>
      </c>
      <c r="G1193" s="158" t="n">
        <v>0</v>
      </c>
      <c r="H1193">
        <f>YEAR(paste!C1195)</f>
        <v/>
      </c>
      <c r="I1193">
        <f>MONTH(paste!C1195)</f>
        <v/>
      </c>
      <c r="J1193">
        <f>DAY(paste!C1195)</f>
        <v/>
      </c>
      <c r="K1193">
        <f>A1193</f>
        <v/>
      </c>
      <c r="L1193">
        <f>IF(ISBLANK(VLOOKUP(paste!J1195,'得意先名 (2)'!$B$3:$F$2005,5,FALSE)),paste!P1195,IFERROR(VLOOKUP(paste!J1195,'得意先名 (2)'!$B$3:$F$2005,5,FALSE),"ZZZZZZZZZZZ"))</f>
        <v/>
      </c>
      <c r="M1193">
        <f>IF(L1193="ZZZZZZZZZZZ",paste!J1195&amp;paste!K1195&amp; "  :   "&amp;paste!M1195&amp; "  :   "&amp;paste!P1195,"")</f>
        <v/>
      </c>
      <c r="O1193" s="158" t="n"/>
      <c r="P1193">
        <f>VLOOKUP(L1193,'L_User+EndUser'!$C$2:$K$500,8,FALSE)</f>
        <v/>
      </c>
      <c r="Q1193">
        <f>VLOOKUP(L1193,'L_User+EndUser'!$C$2:$K$500,9,FALSE)</f>
        <v/>
      </c>
      <c r="R1193" s="158" t="n"/>
      <c r="T1193" s="158" t="n"/>
      <c r="V1193" s="158" t="n"/>
      <c r="AB1193">
        <f>paste!J1195</f>
        <v/>
      </c>
      <c r="AC1193">
        <f>L1193</f>
        <v/>
      </c>
      <c r="AO1193">
        <f>YEAR(paste!O1195)</f>
        <v/>
      </c>
      <c r="AP1193">
        <f>MONTH(paste!O1195)</f>
        <v/>
      </c>
      <c r="AQ1193">
        <f>DAY(paste!O1195)</f>
        <v/>
      </c>
      <c r="BD1193">
        <f>IF(paste!L1195="","",paste!L1195)</f>
        <v/>
      </c>
      <c r="BM1193" t="n">
        <v>1</v>
      </c>
      <c r="BN1193">
        <f>VLOOKUP(paste!E1195,L_Product!$A$2:$B$2001,2,FALSE)</f>
        <v/>
      </c>
      <c r="BO1193" s="21" t="n"/>
      <c r="BT1193" t="n">
        <v>2</v>
      </c>
      <c r="BU1193">
        <f>IF($BM$2=1,2,IF($BM$2=18,1))</f>
        <v/>
      </c>
      <c r="BV1193">
        <f>IF($BM$2=1,0,IF($BM$2=18,1))</f>
        <v/>
      </c>
      <c r="BW1193" t="n">
        <v>2</v>
      </c>
      <c r="BX1193" t="n">
        <v>0</v>
      </c>
      <c r="BY1193" t="n">
        <v>3</v>
      </c>
      <c r="BZ1193">
        <f>VLOOKUP(BN1193,L_Product!$B$2:$Z$2001,14,FALSE)</f>
        <v/>
      </c>
      <c r="CA1193">
        <f>paste!H1195</f>
        <v/>
      </c>
      <c r="CB1193">
        <f>BZ1193*CA1193</f>
        <v/>
      </c>
      <c r="CN1193" s="158" t="n">
        <v>1</v>
      </c>
      <c r="CO1193" s="158" t="n">
        <v>1</v>
      </c>
      <c r="CP1193" s="158" t="n">
        <v>1</v>
      </c>
      <c r="CQ1193" s="158" t="n">
        <v>1</v>
      </c>
      <c r="CR1193" s="158" t="n">
        <v>1</v>
      </c>
      <c r="CS1193" s="158" t="n">
        <v>0</v>
      </c>
      <c r="CT1193" s="158" t="n">
        <v>0</v>
      </c>
      <c r="CU1193" s="158" t="n">
        <v>0</v>
      </c>
      <c r="CV1193" s="158" t="n">
        <v>0</v>
      </c>
      <c r="CW1193" s="158" t="n">
        <v>0</v>
      </c>
      <c r="CX1193">
        <f>B1193</f>
        <v/>
      </c>
      <c r="CY1193">
        <f>C1193</f>
        <v/>
      </c>
      <c r="CZ1193">
        <f>D1193</f>
        <v/>
      </c>
      <c r="DA1193" s="158" t="n">
        <v>1900</v>
      </c>
      <c r="DB1193" s="158" t="n">
        <v>1</v>
      </c>
      <c r="DC1193" s="158" t="n">
        <v>1</v>
      </c>
      <c r="DD1193" s="158" t="n">
        <v>1900</v>
      </c>
      <c r="DE1193" s="158" t="n">
        <v>1</v>
      </c>
      <c r="DF1193" s="158" t="n">
        <v>1</v>
      </c>
      <c r="DG1193" s="158" t="n">
        <v>1900</v>
      </c>
      <c r="DH1193" s="158" t="n">
        <v>1</v>
      </c>
      <c r="DI1193" s="158" t="n">
        <v>1</v>
      </c>
      <c r="DJ1193" s="158" t="n">
        <v>1900</v>
      </c>
      <c r="DK1193" s="158" t="n">
        <v>1</v>
      </c>
      <c r="DL1193" s="158" t="n">
        <v>1</v>
      </c>
      <c r="DR1193" s="158" t="n">
        <v>2</v>
      </c>
      <c r="DS1193" s="158" t="n">
        <v>1</v>
      </c>
      <c r="DT1193" s="158" t="n">
        <v>2</v>
      </c>
      <c r="DU1193" s="158" t="n">
        <v>1</v>
      </c>
      <c r="DV1193" s="158" t="n">
        <v>3</v>
      </c>
      <c r="DW1193" s="158" t="n">
        <v>1</v>
      </c>
      <c r="DX1193" s="158" t="n">
        <v>3</v>
      </c>
      <c r="DY1193" s="158" t="n">
        <v>0</v>
      </c>
      <c r="DZ1193" s="158" t="n">
        <v>0</v>
      </c>
      <c r="EA1193" s="158" t="n">
        <v>0</v>
      </c>
      <c r="EB1193" s="158" t="n">
        <v>0</v>
      </c>
      <c r="EC1193" s="158" t="n">
        <v>0</v>
      </c>
      <c r="ED1193" s="158" t="n">
        <v>0</v>
      </c>
      <c r="EE1193" s="158" t="n">
        <v>0</v>
      </c>
      <c r="EF1193" s="158" t="n">
        <v>0</v>
      </c>
      <c r="EG1193" s="158" t="n">
        <v>0</v>
      </c>
      <c r="EH1193" s="158" t="n">
        <v>0</v>
      </c>
      <c r="EI1193" s="158" t="n">
        <v>0</v>
      </c>
      <c r="EJ1193" s="158" t="n">
        <v>0</v>
      </c>
      <c r="EK1193" s="158" t="n">
        <v>0</v>
      </c>
      <c r="EL1193" s="158" t="n">
        <v>0</v>
      </c>
      <c r="EM1193" s="158" t="n">
        <v>0</v>
      </c>
      <c r="EN1193" s="158" t="n">
        <v>0</v>
      </c>
      <c r="EO1193" s="158" t="n">
        <v>0</v>
      </c>
      <c r="EP1193" s="158" t="n">
        <v>0</v>
      </c>
      <c r="EQ1193" s="158" t="n">
        <v>0</v>
      </c>
      <c r="ER1193" s="158" t="n">
        <v>0</v>
      </c>
      <c r="ES1193" s="158" t="n">
        <v>0</v>
      </c>
      <c r="ET1193" s="158" t="n">
        <v>0</v>
      </c>
      <c r="EU1193" s="158" t="n">
        <v>0</v>
      </c>
      <c r="EV1193" s="158" t="n">
        <v>0</v>
      </c>
      <c r="EW1193" s="158" t="n">
        <v>0</v>
      </c>
      <c r="EX1193" s="158" t="n">
        <v>0</v>
      </c>
      <c r="EY1193" s="158" t="n">
        <v>0</v>
      </c>
      <c r="EZ1193" s="158" t="n">
        <v>1900</v>
      </c>
      <c r="FA1193" s="158" t="n">
        <v>1</v>
      </c>
      <c r="FB1193" s="158" t="n">
        <v>1</v>
      </c>
      <c r="FC1193" s="158" t="n">
        <v>1900</v>
      </c>
      <c r="FD1193" s="158" t="n">
        <v>1</v>
      </c>
      <c r="FE1193" s="158" t="n">
        <v>1</v>
      </c>
      <c r="FF1193" s="158" t="n">
        <v>1900</v>
      </c>
      <c r="FG1193" s="158" t="n">
        <v>1</v>
      </c>
      <c r="FH1193" s="158" t="n">
        <v>1</v>
      </c>
      <c r="FI1193" s="158" t="n">
        <v>1900</v>
      </c>
      <c r="FJ1193" s="158" t="n">
        <v>1</v>
      </c>
      <c r="FK1193" s="158" t="n">
        <v>1</v>
      </c>
      <c r="FL1193" s="158" t="n">
        <v>1900</v>
      </c>
      <c r="FM1193" s="158" t="n">
        <v>1</v>
      </c>
      <c r="FN1193" s="158" t="n">
        <v>1</v>
      </c>
      <c r="FO1193" s="158" t="n">
        <v>1900</v>
      </c>
      <c r="FP1193" s="158" t="n">
        <v>1</v>
      </c>
      <c r="FQ1193" s="158" t="n">
        <v>1</v>
      </c>
      <c r="FR1193" s="158" t="n">
        <v>1900</v>
      </c>
      <c r="FS1193" s="158" t="n">
        <v>1</v>
      </c>
      <c r="FT1193" s="158" t="n">
        <v>1</v>
      </c>
      <c r="FU1193" s="158" t="n">
        <v>1900</v>
      </c>
      <c r="FV1193" s="158" t="n">
        <v>1</v>
      </c>
      <c r="FW1193" s="158" t="n">
        <v>1</v>
      </c>
    </row>
    <row r="1194">
      <c r="A1194">
        <f>IF(F1194&gt;1,A1193,IF(AND(I1194&lt;10,paste!A1196&lt;10),RIGHT(H1194,2)&amp;"0"&amp;I1194&amp;"000"&amp;paste!A1196,IF(AND(I1194&lt;10,paste!A1196&gt;=10,paste!A1196&lt;100),RIGHT(H1194,2)&amp;"0"&amp;I1194&amp;"00"&amp;paste!A1196,IF(AND(I1194&lt;10,paste!A1196&gt;=100,paste!A1196&lt;1000),RIGHT(H1194,2)&amp;"0"&amp;I1194&amp;"0"&amp;paste!A1196,IF(AND(I1194&lt;10,paste!A1196&gt;=1000),RIGHT(H1194,2)&amp;"0"&amp;I1194&amp;paste!A1196,IF(AND(I1194&gt;=10,paste!A1196&lt;10),RIGHT(H1194,2)&amp;I1194&amp;"000"&amp;paste!A1196,IF(AND(I1194&gt;=10,paste!A1196&gt;=10,paste!A1196&lt;100),RIGHT(H1194,2)&amp;I1194&amp;"00"&amp;paste!A1196,IF(AND(I1194&gt;=10,paste!A1196&gt;=100,paste!A1196&lt;1000),RIGHT(H1194,2)&amp;I1194&amp;"0"&amp;paste!A1196,RIGHT(H1194,2)&amp;I1194&amp;paste!A1196))))))))</f>
        <v/>
      </c>
      <c r="B1194">
        <f>YEAR(paste!C1196)</f>
        <v/>
      </c>
      <c r="C1194">
        <f>MONTH(paste!C1196)</f>
        <v/>
      </c>
      <c r="D1194">
        <f>DAY(paste!C1196)</f>
        <v/>
      </c>
      <c r="E1194" s="158" t="n">
        <v>0</v>
      </c>
      <c r="F1194">
        <f>IF(AND(L1194=L1193,D1194=D1193),F1193+1,1)</f>
        <v/>
      </c>
      <c r="G1194" s="158" t="n">
        <v>0</v>
      </c>
      <c r="H1194">
        <f>YEAR(paste!C1196)</f>
        <v/>
      </c>
      <c r="I1194">
        <f>MONTH(paste!C1196)</f>
        <v/>
      </c>
      <c r="J1194">
        <f>DAY(paste!C1196)</f>
        <v/>
      </c>
      <c r="K1194">
        <f>A1194</f>
        <v/>
      </c>
      <c r="L1194">
        <f>IF(ISBLANK(VLOOKUP(paste!J1196,'得意先名 (2)'!$B$3:$F$2005,5,FALSE)),paste!P1196,IFERROR(VLOOKUP(paste!J1196,'得意先名 (2)'!$B$3:$F$2005,5,FALSE),"ZZZZZZZZZZZ"))</f>
        <v/>
      </c>
      <c r="M1194">
        <f>IF(L1194="ZZZZZZZZZZZ",paste!J1196&amp;paste!K1196&amp; "  :   "&amp;paste!M1196&amp; "  :   "&amp;paste!P1196,"")</f>
        <v/>
      </c>
      <c r="O1194" s="158" t="n"/>
      <c r="P1194">
        <f>VLOOKUP(L1194,'L_User+EndUser'!$C$2:$K$500,8,FALSE)</f>
        <v/>
      </c>
      <c r="Q1194">
        <f>VLOOKUP(L1194,'L_User+EndUser'!$C$2:$K$500,9,FALSE)</f>
        <v/>
      </c>
      <c r="R1194" s="158" t="n"/>
      <c r="T1194" s="158" t="n"/>
      <c r="V1194" s="158" t="n"/>
      <c r="AB1194">
        <f>paste!J1196</f>
        <v/>
      </c>
      <c r="AC1194">
        <f>L1194</f>
        <v/>
      </c>
      <c r="AO1194">
        <f>YEAR(paste!O1196)</f>
        <v/>
      </c>
      <c r="AP1194">
        <f>MONTH(paste!O1196)</f>
        <v/>
      </c>
      <c r="AQ1194">
        <f>DAY(paste!O1196)</f>
        <v/>
      </c>
      <c r="BD1194">
        <f>IF(paste!L1196="","",paste!L1196)</f>
        <v/>
      </c>
      <c r="BM1194" t="n">
        <v>1</v>
      </c>
      <c r="BN1194">
        <f>VLOOKUP(paste!E1196,L_Product!$A$2:$B$2001,2,FALSE)</f>
        <v/>
      </c>
      <c r="BO1194" s="21" t="n"/>
      <c r="BT1194" t="n">
        <v>2</v>
      </c>
      <c r="BU1194">
        <f>IF($BM$2=1,2,IF($BM$2=18,1))</f>
        <v/>
      </c>
      <c r="BV1194">
        <f>IF($BM$2=1,0,IF($BM$2=18,1))</f>
        <v/>
      </c>
      <c r="BW1194" t="n">
        <v>2</v>
      </c>
      <c r="BX1194" t="n">
        <v>0</v>
      </c>
      <c r="BY1194" t="n">
        <v>3</v>
      </c>
      <c r="BZ1194">
        <f>VLOOKUP(BN1194,L_Product!$B$2:$Z$2001,14,FALSE)</f>
        <v/>
      </c>
      <c r="CA1194">
        <f>paste!H1196</f>
        <v/>
      </c>
      <c r="CB1194">
        <f>BZ1194*CA1194</f>
        <v/>
      </c>
      <c r="CN1194" s="158" t="n">
        <v>1</v>
      </c>
      <c r="CO1194" s="158" t="n">
        <v>1</v>
      </c>
      <c r="CP1194" s="158" t="n">
        <v>1</v>
      </c>
      <c r="CQ1194" s="158" t="n">
        <v>1</v>
      </c>
      <c r="CR1194" s="158" t="n">
        <v>1</v>
      </c>
      <c r="CS1194" s="158" t="n">
        <v>0</v>
      </c>
      <c r="CT1194" s="158" t="n">
        <v>0</v>
      </c>
      <c r="CU1194" s="158" t="n">
        <v>0</v>
      </c>
      <c r="CV1194" s="158" t="n">
        <v>0</v>
      </c>
      <c r="CW1194" s="158" t="n">
        <v>0</v>
      </c>
      <c r="CX1194">
        <f>B1194</f>
        <v/>
      </c>
      <c r="CY1194">
        <f>C1194</f>
        <v/>
      </c>
      <c r="CZ1194">
        <f>D1194</f>
        <v/>
      </c>
      <c r="DA1194" s="158" t="n">
        <v>1900</v>
      </c>
      <c r="DB1194" s="158" t="n">
        <v>1</v>
      </c>
      <c r="DC1194" s="158" t="n">
        <v>1</v>
      </c>
      <c r="DD1194" s="158" t="n">
        <v>1900</v>
      </c>
      <c r="DE1194" s="158" t="n">
        <v>1</v>
      </c>
      <c r="DF1194" s="158" t="n">
        <v>1</v>
      </c>
      <c r="DG1194" s="158" t="n">
        <v>1900</v>
      </c>
      <c r="DH1194" s="158" t="n">
        <v>1</v>
      </c>
      <c r="DI1194" s="158" t="n">
        <v>1</v>
      </c>
      <c r="DJ1194" s="158" t="n">
        <v>1900</v>
      </c>
      <c r="DK1194" s="158" t="n">
        <v>1</v>
      </c>
      <c r="DL1194" s="158" t="n">
        <v>1</v>
      </c>
      <c r="DR1194" s="158" t="n">
        <v>2</v>
      </c>
      <c r="DS1194" s="158" t="n">
        <v>1</v>
      </c>
      <c r="DT1194" s="158" t="n">
        <v>2</v>
      </c>
      <c r="DU1194" s="158" t="n">
        <v>1</v>
      </c>
      <c r="DV1194" s="158" t="n">
        <v>3</v>
      </c>
      <c r="DW1194" s="158" t="n">
        <v>1</v>
      </c>
      <c r="DX1194" s="158" t="n">
        <v>3</v>
      </c>
      <c r="DY1194" s="158" t="n">
        <v>0</v>
      </c>
      <c r="DZ1194" s="158" t="n">
        <v>0</v>
      </c>
      <c r="EA1194" s="158" t="n">
        <v>0</v>
      </c>
      <c r="EB1194" s="158" t="n">
        <v>0</v>
      </c>
      <c r="EC1194" s="158" t="n">
        <v>0</v>
      </c>
      <c r="ED1194" s="158" t="n">
        <v>0</v>
      </c>
      <c r="EE1194" s="158" t="n">
        <v>0</v>
      </c>
      <c r="EF1194" s="158" t="n">
        <v>0</v>
      </c>
      <c r="EG1194" s="158" t="n">
        <v>0</v>
      </c>
      <c r="EH1194" s="158" t="n">
        <v>0</v>
      </c>
      <c r="EI1194" s="158" t="n">
        <v>0</v>
      </c>
      <c r="EJ1194" s="158" t="n">
        <v>0</v>
      </c>
      <c r="EK1194" s="158" t="n">
        <v>0</v>
      </c>
      <c r="EL1194" s="158" t="n">
        <v>0</v>
      </c>
      <c r="EM1194" s="158" t="n">
        <v>0</v>
      </c>
      <c r="EN1194" s="158" t="n">
        <v>0</v>
      </c>
      <c r="EO1194" s="158" t="n">
        <v>0</v>
      </c>
      <c r="EP1194" s="158" t="n">
        <v>0</v>
      </c>
      <c r="EQ1194" s="158" t="n">
        <v>0</v>
      </c>
      <c r="ER1194" s="158" t="n">
        <v>0</v>
      </c>
      <c r="ES1194" s="158" t="n">
        <v>0</v>
      </c>
      <c r="ET1194" s="158" t="n">
        <v>0</v>
      </c>
      <c r="EU1194" s="158" t="n">
        <v>0</v>
      </c>
      <c r="EV1194" s="158" t="n">
        <v>0</v>
      </c>
      <c r="EW1194" s="158" t="n">
        <v>0</v>
      </c>
      <c r="EX1194" s="158" t="n">
        <v>0</v>
      </c>
      <c r="EY1194" s="158" t="n">
        <v>0</v>
      </c>
      <c r="EZ1194" s="158" t="n">
        <v>1900</v>
      </c>
      <c r="FA1194" s="158" t="n">
        <v>1</v>
      </c>
      <c r="FB1194" s="158" t="n">
        <v>1</v>
      </c>
      <c r="FC1194" s="158" t="n">
        <v>1900</v>
      </c>
      <c r="FD1194" s="158" t="n">
        <v>1</v>
      </c>
      <c r="FE1194" s="158" t="n">
        <v>1</v>
      </c>
      <c r="FF1194" s="158" t="n">
        <v>1900</v>
      </c>
      <c r="FG1194" s="158" t="n">
        <v>1</v>
      </c>
      <c r="FH1194" s="158" t="n">
        <v>1</v>
      </c>
      <c r="FI1194" s="158" t="n">
        <v>1900</v>
      </c>
      <c r="FJ1194" s="158" t="n">
        <v>1</v>
      </c>
      <c r="FK1194" s="158" t="n">
        <v>1</v>
      </c>
      <c r="FL1194" s="158" t="n">
        <v>1900</v>
      </c>
      <c r="FM1194" s="158" t="n">
        <v>1</v>
      </c>
      <c r="FN1194" s="158" t="n">
        <v>1</v>
      </c>
      <c r="FO1194" s="158" t="n">
        <v>1900</v>
      </c>
      <c r="FP1194" s="158" t="n">
        <v>1</v>
      </c>
      <c r="FQ1194" s="158" t="n">
        <v>1</v>
      </c>
      <c r="FR1194" s="158" t="n">
        <v>1900</v>
      </c>
      <c r="FS1194" s="158" t="n">
        <v>1</v>
      </c>
      <c r="FT1194" s="158" t="n">
        <v>1</v>
      </c>
      <c r="FU1194" s="158" t="n">
        <v>1900</v>
      </c>
      <c r="FV1194" s="158" t="n">
        <v>1</v>
      </c>
      <c r="FW1194" s="158" t="n">
        <v>1</v>
      </c>
    </row>
    <row r="1195">
      <c r="A1195">
        <f>IF(F1195&gt;1,A1194,IF(AND(I1195&lt;10,paste!A1197&lt;10),RIGHT(H1195,2)&amp;"0"&amp;I1195&amp;"000"&amp;paste!A1197,IF(AND(I1195&lt;10,paste!A1197&gt;=10,paste!A1197&lt;100),RIGHT(H1195,2)&amp;"0"&amp;I1195&amp;"00"&amp;paste!A1197,IF(AND(I1195&lt;10,paste!A1197&gt;=100,paste!A1197&lt;1000),RIGHT(H1195,2)&amp;"0"&amp;I1195&amp;"0"&amp;paste!A1197,IF(AND(I1195&lt;10,paste!A1197&gt;=1000),RIGHT(H1195,2)&amp;"0"&amp;I1195&amp;paste!A1197,IF(AND(I1195&gt;=10,paste!A1197&lt;10),RIGHT(H1195,2)&amp;I1195&amp;"000"&amp;paste!A1197,IF(AND(I1195&gt;=10,paste!A1197&gt;=10,paste!A1197&lt;100),RIGHT(H1195,2)&amp;I1195&amp;"00"&amp;paste!A1197,IF(AND(I1195&gt;=10,paste!A1197&gt;=100,paste!A1197&lt;1000),RIGHT(H1195,2)&amp;I1195&amp;"0"&amp;paste!A1197,RIGHT(H1195,2)&amp;I1195&amp;paste!A1197))))))))</f>
        <v/>
      </c>
      <c r="B1195">
        <f>YEAR(paste!C1197)</f>
        <v/>
      </c>
      <c r="C1195">
        <f>MONTH(paste!C1197)</f>
        <v/>
      </c>
      <c r="D1195">
        <f>DAY(paste!C1197)</f>
        <v/>
      </c>
      <c r="E1195" s="158" t="n">
        <v>0</v>
      </c>
      <c r="F1195">
        <f>IF(AND(L1195=L1194,D1195=D1194),F1194+1,1)</f>
        <v/>
      </c>
      <c r="G1195" s="158" t="n">
        <v>0</v>
      </c>
      <c r="H1195">
        <f>YEAR(paste!C1197)</f>
        <v/>
      </c>
      <c r="I1195">
        <f>MONTH(paste!C1197)</f>
        <v/>
      </c>
      <c r="J1195">
        <f>DAY(paste!C1197)</f>
        <v/>
      </c>
      <c r="K1195">
        <f>A1195</f>
        <v/>
      </c>
      <c r="L1195">
        <f>IF(ISBLANK(VLOOKUP(paste!J1197,'得意先名 (2)'!$B$3:$F$2005,5,FALSE)),paste!P1197,IFERROR(VLOOKUP(paste!J1197,'得意先名 (2)'!$B$3:$F$2005,5,FALSE),"ZZZZZZZZZZZ"))</f>
        <v/>
      </c>
      <c r="M1195">
        <f>IF(L1195="ZZZZZZZZZZZ",paste!J1197&amp;paste!K1197&amp; "  :   "&amp;paste!M1197&amp; "  :   "&amp;paste!P1197,"")</f>
        <v/>
      </c>
      <c r="O1195" s="158" t="n"/>
      <c r="P1195">
        <f>VLOOKUP(L1195,'L_User+EndUser'!$C$2:$K$500,8,FALSE)</f>
        <v/>
      </c>
      <c r="Q1195">
        <f>VLOOKUP(L1195,'L_User+EndUser'!$C$2:$K$500,9,FALSE)</f>
        <v/>
      </c>
      <c r="R1195" s="158" t="n"/>
      <c r="T1195" s="158" t="n"/>
      <c r="V1195" s="158" t="n"/>
      <c r="AB1195">
        <f>paste!J1197</f>
        <v/>
      </c>
      <c r="AC1195">
        <f>L1195</f>
        <v/>
      </c>
      <c r="AO1195">
        <f>YEAR(paste!O1197)</f>
        <v/>
      </c>
      <c r="AP1195">
        <f>MONTH(paste!O1197)</f>
        <v/>
      </c>
      <c r="AQ1195">
        <f>DAY(paste!O1197)</f>
        <v/>
      </c>
      <c r="BD1195">
        <f>IF(paste!L1197="","",paste!L1197)</f>
        <v/>
      </c>
      <c r="BM1195" t="n">
        <v>1</v>
      </c>
      <c r="BN1195">
        <f>VLOOKUP(paste!E1197,L_Product!$A$2:$B$2001,2,FALSE)</f>
        <v/>
      </c>
      <c r="BO1195" s="21" t="n"/>
      <c r="BT1195" t="n">
        <v>2</v>
      </c>
      <c r="BU1195">
        <f>IF($BM$2=1,2,IF($BM$2=18,1))</f>
        <v/>
      </c>
      <c r="BV1195">
        <f>IF($BM$2=1,0,IF($BM$2=18,1))</f>
        <v/>
      </c>
      <c r="BW1195" t="n">
        <v>2</v>
      </c>
      <c r="BX1195" t="n">
        <v>0</v>
      </c>
      <c r="BY1195" t="n">
        <v>3</v>
      </c>
      <c r="BZ1195">
        <f>VLOOKUP(BN1195,L_Product!$B$2:$Z$2001,14,FALSE)</f>
        <v/>
      </c>
      <c r="CA1195">
        <f>paste!H1197</f>
        <v/>
      </c>
      <c r="CB1195">
        <f>BZ1195*CA1195</f>
        <v/>
      </c>
      <c r="CN1195" s="158" t="n">
        <v>1</v>
      </c>
      <c r="CO1195" s="158" t="n">
        <v>1</v>
      </c>
      <c r="CP1195" s="158" t="n">
        <v>1</v>
      </c>
      <c r="CQ1195" s="158" t="n">
        <v>1</v>
      </c>
      <c r="CR1195" s="158" t="n">
        <v>1</v>
      </c>
      <c r="CS1195" s="158" t="n">
        <v>0</v>
      </c>
      <c r="CT1195" s="158" t="n">
        <v>0</v>
      </c>
      <c r="CU1195" s="158" t="n">
        <v>0</v>
      </c>
      <c r="CV1195" s="158" t="n">
        <v>0</v>
      </c>
      <c r="CW1195" s="158" t="n">
        <v>0</v>
      </c>
      <c r="CX1195">
        <f>B1195</f>
        <v/>
      </c>
      <c r="CY1195">
        <f>C1195</f>
        <v/>
      </c>
      <c r="CZ1195">
        <f>D1195</f>
        <v/>
      </c>
      <c r="DA1195" s="158" t="n">
        <v>1900</v>
      </c>
      <c r="DB1195" s="158" t="n">
        <v>1</v>
      </c>
      <c r="DC1195" s="158" t="n">
        <v>1</v>
      </c>
      <c r="DD1195" s="158" t="n">
        <v>1900</v>
      </c>
      <c r="DE1195" s="158" t="n">
        <v>1</v>
      </c>
      <c r="DF1195" s="158" t="n">
        <v>1</v>
      </c>
      <c r="DG1195" s="158" t="n">
        <v>1900</v>
      </c>
      <c r="DH1195" s="158" t="n">
        <v>1</v>
      </c>
      <c r="DI1195" s="158" t="n">
        <v>1</v>
      </c>
      <c r="DJ1195" s="158" t="n">
        <v>1900</v>
      </c>
      <c r="DK1195" s="158" t="n">
        <v>1</v>
      </c>
      <c r="DL1195" s="158" t="n">
        <v>1</v>
      </c>
      <c r="DR1195" s="158" t="n">
        <v>2</v>
      </c>
      <c r="DS1195" s="158" t="n">
        <v>1</v>
      </c>
      <c r="DT1195" s="158" t="n">
        <v>2</v>
      </c>
      <c r="DU1195" s="158" t="n">
        <v>1</v>
      </c>
      <c r="DV1195" s="158" t="n">
        <v>3</v>
      </c>
      <c r="DW1195" s="158" t="n">
        <v>1</v>
      </c>
      <c r="DX1195" s="158" t="n">
        <v>3</v>
      </c>
      <c r="DY1195" s="158" t="n">
        <v>0</v>
      </c>
      <c r="DZ1195" s="158" t="n">
        <v>0</v>
      </c>
      <c r="EA1195" s="158" t="n">
        <v>0</v>
      </c>
      <c r="EB1195" s="158" t="n">
        <v>0</v>
      </c>
      <c r="EC1195" s="158" t="n">
        <v>0</v>
      </c>
      <c r="ED1195" s="158" t="n">
        <v>0</v>
      </c>
      <c r="EE1195" s="158" t="n">
        <v>0</v>
      </c>
      <c r="EF1195" s="158" t="n">
        <v>0</v>
      </c>
      <c r="EG1195" s="158" t="n">
        <v>0</v>
      </c>
      <c r="EH1195" s="158" t="n">
        <v>0</v>
      </c>
      <c r="EI1195" s="158" t="n">
        <v>0</v>
      </c>
      <c r="EJ1195" s="158" t="n">
        <v>0</v>
      </c>
      <c r="EK1195" s="158" t="n">
        <v>0</v>
      </c>
      <c r="EL1195" s="158" t="n">
        <v>0</v>
      </c>
      <c r="EM1195" s="158" t="n">
        <v>0</v>
      </c>
      <c r="EN1195" s="158" t="n">
        <v>0</v>
      </c>
      <c r="EO1195" s="158" t="n">
        <v>0</v>
      </c>
      <c r="EP1195" s="158" t="n">
        <v>0</v>
      </c>
      <c r="EQ1195" s="158" t="n">
        <v>0</v>
      </c>
      <c r="ER1195" s="158" t="n">
        <v>0</v>
      </c>
      <c r="ES1195" s="158" t="n">
        <v>0</v>
      </c>
      <c r="ET1195" s="158" t="n">
        <v>0</v>
      </c>
      <c r="EU1195" s="158" t="n">
        <v>0</v>
      </c>
      <c r="EV1195" s="158" t="n">
        <v>0</v>
      </c>
      <c r="EW1195" s="158" t="n">
        <v>0</v>
      </c>
      <c r="EX1195" s="158" t="n">
        <v>0</v>
      </c>
      <c r="EY1195" s="158" t="n">
        <v>0</v>
      </c>
      <c r="EZ1195" s="158" t="n">
        <v>1900</v>
      </c>
      <c r="FA1195" s="158" t="n">
        <v>1</v>
      </c>
      <c r="FB1195" s="158" t="n">
        <v>1</v>
      </c>
      <c r="FC1195" s="158" t="n">
        <v>1900</v>
      </c>
      <c r="FD1195" s="158" t="n">
        <v>1</v>
      </c>
      <c r="FE1195" s="158" t="n">
        <v>1</v>
      </c>
      <c r="FF1195" s="158" t="n">
        <v>1900</v>
      </c>
      <c r="FG1195" s="158" t="n">
        <v>1</v>
      </c>
      <c r="FH1195" s="158" t="n">
        <v>1</v>
      </c>
      <c r="FI1195" s="158" t="n">
        <v>1900</v>
      </c>
      <c r="FJ1195" s="158" t="n">
        <v>1</v>
      </c>
      <c r="FK1195" s="158" t="n">
        <v>1</v>
      </c>
      <c r="FL1195" s="158" t="n">
        <v>1900</v>
      </c>
      <c r="FM1195" s="158" t="n">
        <v>1</v>
      </c>
      <c r="FN1195" s="158" t="n">
        <v>1</v>
      </c>
      <c r="FO1195" s="158" t="n">
        <v>1900</v>
      </c>
      <c r="FP1195" s="158" t="n">
        <v>1</v>
      </c>
      <c r="FQ1195" s="158" t="n">
        <v>1</v>
      </c>
      <c r="FR1195" s="158" t="n">
        <v>1900</v>
      </c>
      <c r="FS1195" s="158" t="n">
        <v>1</v>
      </c>
      <c r="FT1195" s="158" t="n">
        <v>1</v>
      </c>
      <c r="FU1195" s="158" t="n">
        <v>1900</v>
      </c>
      <c r="FV1195" s="158" t="n">
        <v>1</v>
      </c>
      <c r="FW1195" s="158" t="n">
        <v>1</v>
      </c>
    </row>
    <row r="1196">
      <c r="A1196">
        <f>IF(F1196&gt;1,A1195,IF(AND(I1196&lt;10,paste!A1198&lt;10),RIGHT(H1196,2)&amp;"0"&amp;I1196&amp;"000"&amp;paste!A1198,IF(AND(I1196&lt;10,paste!A1198&gt;=10,paste!A1198&lt;100),RIGHT(H1196,2)&amp;"0"&amp;I1196&amp;"00"&amp;paste!A1198,IF(AND(I1196&lt;10,paste!A1198&gt;=100,paste!A1198&lt;1000),RIGHT(H1196,2)&amp;"0"&amp;I1196&amp;"0"&amp;paste!A1198,IF(AND(I1196&lt;10,paste!A1198&gt;=1000),RIGHT(H1196,2)&amp;"0"&amp;I1196&amp;paste!A1198,IF(AND(I1196&gt;=10,paste!A1198&lt;10),RIGHT(H1196,2)&amp;I1196&amp;"000"&amp;paste!A1198,IF(AND(I1196&gt;=10,paste!A1198&gt;=10,paste!A1198&lt;100),RIGHT(H1196,2)&amp;I1196&amp;"00"&amp;paste!A1198,IF(AND(I1196&gt;=10,paste!A1198&gt;=100,paste!A1198&lt;1000),RIGHT(H1196,2)&amp;I1196&amp;"0"&amp;paste!A1198,RIGHT(H1196,2)&amp;I1196&amp;paste!A1198))))))))</f>
        <v/>
      </c>
      <c r="B1196">
        <f>YEAR(paste!C1198)</f>
        <v/>
      </c>
      <c r="C1196">
        <f>MONTH(paste!C1198)</f>
        <v/>
      </c>
      <c r="D1196">
        <f>DAY(paste!C1198)</f>
        <v/>
      </c>
      <c r="E1196" s="158" t="n">
        <v>0</v>
      </c>
      <c r="F1196">
        <f>IF(AND(L1196=L1195,D1196=D1195),F1195+1,1)</f>
        <v/>
      </c>
      <c r="G1196" s="158" t="n">
        <v>0</v>
      </c>
      <c r="H1196">
        <f>YEAR(paste!C1198)</f>
        <v/>
      </c>
      <c r="I1196">
        <f>MONTH(paste!C1198)</f>
        <v/>
      </c>
      <c r="J1196">
        <f>DAY(paste!C1198)</f>
        <v/>
      </c>
      <c r="K1196">
        <f>A1196</f>
        <v/>
      </c>
      <c r="L1196">
        <f>IF(ISBLANK(VLOOKUP(paste!J1198,'得意先名 (2)'!$B$3:$F$2005,5,FALSE)),paste!P1198,IFERROR(VLOOKUP(paste!J1198,'得意先名 (2)'!$B$3:$F$2005,5,FALSE),"ZZZZZZZZZZZ"))</f>
        <v/>
      </c>
      <c r="M1196">
        <f>IF(L1196="ZZZZZZZZZZZ",paste!J1198&amp;paste!K1198&amp; "  :   "&amp;paste!M1198&amp; "  :   "&amp;paste!P1198,"")</f>
        <v/>
      </c>
      <c r="O1196" s="158" t="n"/>
      <c r="P1196">
        <f>VLOOKUP(L1196,'L_User+EndUser'!$C$2:$K$500,8,FALSE)</f>
        <v/>
      </c>
      <c r="Q1196">
        <f>VLOOKUP(L1196,'L_User+EndUser'!$C$2:$K$500,9,FALSE)</f>
        <v/>
      </c>
      <c r="R1196" s="158" t="n"/>
      <c r="T1196" s="158" t="n"/>
      <c r="V1196" s="158" t="n"/>
      <c r="AB1196">
        <f>paste!J1198</f>
        <v/>
      </c>
      <c r="AC1196">
        <f>L1196</f>
        <v/>
      </c>
      <c r="AO1196">
        <f>YEAR(paste!O1198)</f>
        <v/>
      </c>
      <c r="AP1196">
        <f>MONTH(paste!O1198)</f>
        <v/>
      </c>
      <c r="AQ1196">
        <f>DAY(paste!O1198)</f>
        <v/>
      </c>
      <c r="BD1196">
        <f>IF(paste!L1198="","",paste!L1198)</f>
        <v/>
      </c>
      <c r="BM1196" t="n">
        <v>1</v>
      </c>
      <c r="BN1196">
        <f>VLOOKUP(paste!E1198,L_Product!$A$2:$B$2001,2,FALSE)</f>
        <v/>
      </c>
      <c r="BO1196" s="21" t="n"/>
      <c r="BT1196" t="n">
        <v>2</v>
      </c>
      <c r="BU1196">
        <f>IF($BM$2=1,2,IF($BM$2=18,1))</f>
        <v/>
      </c>
      <c r="BV1196">
        <f>IF($BM$2=1,0,IF($BM$2=18,1))</f>
        <v/>
      </c>
      <c r="BW1196" t="n">
        <v>2</v>
      </c>
      <c r="BX1196" t="n">
        <v>0</v>
      </c>
      <c r="BY1196" t="n">
        <v>3</v>
      </c>
      <c r="BZ1196">
        <f>VLOOKUP(BN1196,L_Product!$B$2:$Z$2001,14,FALSE)</f>
        <v/>
      </c>
      <c r="CA1196">
        <f>paste!H1198</f>
        <v/>
      </c>
      <c r="CB1196">
        <f>BZ1196*CA1196</f>
        <v/>
      </c>
      <c r="CN1196" s="158" t="n">
        <v>1</v>
      </c>
      <c r="CO1196" s="158" t="n">
        <v>1</v>
      </c>
      <c r="CP1196" s="158" t="n">
        <v>1</v>
      </c>
      <c r="CQ1196" s="158" t="n">
        <v>1</v>
      </c>
      <c r="CR1196" s="158" t="n">
        <v>1</v>
      </c>
      <c r="CS1196" s="158" t="n">
        <v>0</v>
      </c>
      <c r="CT1196" s="158" t="n">
        <v>0</v>
      </c>
      <c r="CU1196" s="158" t="n">
        <v>0</v>
      </c>
      <c r="CV1196" s="158" t="n">
        <v>0</v>
      </c>
      <c r="CW1196" s="158" t="n">
        <v>0</v>
      </c>
      <c r="CX1196">
        <f>B1196</f>
        <v/>
      </c>
      <c r="CY1196">
        <f>C1196</f>
        <v/>
      </c>
      <c r="CZ1196">
        <f>D1196</f>
        <v/>
      </c>
      <c r="DA1196" s="158" t="n">
        <v>1900</v>
      </c>
      <c r="DB1196" s="158" t="n">
        <v>1</v>
      </c>
      <c r="DC1196" s="158" t="n">
        <v>1</v>
      </c>
      <c r="DD1196" s="158" t="n">
        <v>1900</v>
      </c>
      <c r="DE1196" s="158" t="n">
        <v>1</v>
      </c>
      <c r="DF1196" s="158" t="n">
        <v>1</v>
      </c>
      <c r="DG1196" s="158" t="n">
        <v>1900</v>
      </c>
      <c r="DH1196" s="158" t="n">
        <v>1</v>
      </c>
      <c r="DI1196" s="158" t="n">
        <v>1</v>
      </c>
      <c r="DJ1196" s="158" t="n">
        <v>1900</v>
      </c>
      <c r="DK1196" s="158" t="n">
        <v>1</v>
      </c>
      <c r="DL1196" s="158" t="n">
        <v>1</v>
      </c>
      <c r="DR1196" s="158" t="n">
        <v>2</v>
      </c>
      <c r="DS1196" s="158" t="n">
        <v>1</v>
      </c>
      <c r="DT1196" s="158" t="n">
        <v>2</v>
      </c>
      <c r="DU1196" s="158" t="n">
        <v>1</v>
      </c>
      <c r="DV1196" s="158" t="n">
        <v>3</v>
      </c>
      <c r="DW1196" s="158" t="n">
        <v>1</v>
      </c>
      <c r="DX1196" s="158" t="n">
        <v>3</v>
      </c>
      <c r="DY1196" s="158" t="n">
        <v>0</v>
      </c>
      <c r="DZ1196" s="158" t="n">
        <v>0</v>
      </c>
      <c r="EA1196" s="158" t="n">
        <v>0</v>
      </c>
      <c r="EB1196" s="158" t="n">
        <v>0</v>
      </c>
      <c r="EC1196" s="158" t="n">
        <v>0</v>
      </c>
      <c r="ED1196" s="158" t="n">
        <v>0</v>
      </c>
      <c r="EE1196" s="158" t="n">
        <v>0</v>
      </c>
      <c r="EF1196" s="158" t="n">
        <v>0</v>
      </c>
      <c r="EG1196" s="158" t="n">
        <v>0</v>
      </c>
      <c r="EH1196" s="158" t="n">
        <v>0</v>
      </c>
      <c r="EI1196" s="158" t="n">
        <v>0</v>
      </c>
      <c r="EJ1196" s="158" t="n">
        <v>0</v>
      </c>
      <c r="EK1196" s="158" t="n">
        <v>0</v>
      </c>
      <c r="EL1196" s="158" t="n">
        <v>0</v>
      </c>
      <c r="EM1196" s="158" t="n">
        <v>0</v>
      </c>
      <c r="EN1196" s="158" t="n">
        <v>0</v>
      </c>
      <c r="EO1196" s="158" t="n">
        <v>0</v>
      </c>
      <c r="EP1196" s="158" t="n">
        <v>0</v>
      </c>
      <c r="EQ1196" s="158" t="n">
        <v>0</v>
      </c>
      <c r="ER1196" s="158" t="n">
        <v>0</v>
      </c>
      <c r="ES1196" s="158" t="n">
        <v>0</v>
      </c>
      <c r="ET1196" s="158" t="n">
        <v>0</v>
      </c>
      <c r="EU1196" s="158" t="n">
        <v>0</v>
      </c>
      <c r="EV1196" s="158" t="n">
        <v>0</v>
      </c>
      <c r="EW1196" s="158" t="n">
        <v>0</v>
      </c>
      <c r="EX1196" s="158" t="n">
        <v>0</v>
      </c>
      <c r="EY1196" s="158" t="n">
        <v>0</v>
      </c>
      <c r="EZ1196" s="158" t="n">
        <v>1900</v>
      </c>
      <c r="FA1196" s="158" t="n">
        <v>1</v>
      </c>
      <c r="FB1196" s="158" t="n">
        <v>1</v>
      </c>
      <c r="FC1196" s="158" t="n">
        <v>1900</v>
      </c>
      <c r="FD1196" s="158" t="n">
        <v>1</v>
      </c>
      <c r="FE1196" s="158" t="n">
        <v>1</v>
      </c>
      <c r="FF1196" s="158" t="n">
        <v>1900</v>
      </c>
      <c r="FG1196" s="158" t="n">
        <v>1</v>
      </c>
      <c r="FH1196" s="158" t="n">
        <v>1</v>
      </c>
      <c r="FI1196" s="158" t="n">
        <v>1900</v>
      </c>
      <c r="FJ1196" s="158" t="n">
        <v>1</v>
      </c>
      <c r="FK1196" s="158" t="n">
        <v>1</v>
      </c>
      <c r="FL1196" s="158" t="n">
        <v>1900</v>
      </c>
      <c r="FM1196" s="158" t="n">
        <v>1</v>
      </c>
      <c r="FN1196" s="158" t="n">
        <v>1</v>
      </c>
      <c r="FO1196" s="158" t="n">
        <v>1900</v>
      </c>
      <c r="FP1196" s="158" t="n">
        <v>1</v>
      </c>
      <c r="FQ1196" s="158" t="n">
        <v>1</v>
      </c>
      <c r="FR1196" s="158" t="n">
        <v>1900</v>
      </c>
      <c r="FS1196" s="158" t="n">
        <v>1</v>
      </c>
      <c r="FT1196" s="158" t="n">
        <v>1</v>
      </c>
      <c r="FU1196" s="158" t="n">
        <v>1900</v>
      </c>
      <c r="FV1196" s="158" t="n">
        <v>1</v>
      </c>
      <c r="FW1196" s="158" t="n">
        <v>1</v>
      </c>
    </row>
    <row r="1197">
      <c r="A1197">
        <f>IF(F1197&gt;1,A1196,IF(AND(I1197&lt;10,paste!A1199&lt;10),RIGHT(H1197,2)&amp;"0"&amp;I1197&amp;"000"&amp;paste!A1199,IF(AND(I1197&lt;10,paste!A1199&gt;=10,paste!A1199&lt;100),RIGHT(H1197,2)&amp;"0"&amp;I1197&amp;"00"&amp;paste!A1199,IF(AND(I1197&lt;10,paste!A1199&gt;=100,paste!A1199&lt;1000),RIGHT(H1197,2)&amp;"0"&amp;I1197&amp;"0"&amp;paste!A1199,IF(AND(I1197&lt;10,paste!A1199&gt;=1000),RIGHT(H1197,2)&amp;"0"&amp;I1197&amp;paste!A1199,IF(AND(I1197&gt;=10,paste!A1199&lt;10),RIGHT(H1197,2)&amp;I1197&amp;"000"&amp;paste!A1199,IF(AND(I1197&gt;=10,paste!A1199&gt;=10,paste!A1199&lt;100),RIGHT(H1197,2)&amp;I1197&amp;"00"&amp;paste!A1199,IF(AND(I1197&gt;=10,paste!A1199&gt;=100,paste!A1199&lt;1000),RIGHT(H1197,2)&amp;I1197&amp;"0"&amp;paste!A1199,RIGHT(H1197,2)&amp;I1197&amp;paste!A1199))))))))</f>
        <v/>
      </c>
      <c r="B1197">
        <f>YEAR(paste!C1199)</f>
        <v/>
      </c>
      <c r="C1197">
        <f>MONTH(paste!C1199)</f>
        <v/>
      </c>
      <c r="D1197">
        <f>DAY(paste!C1199)</f>
        <v/>
      </c>
      <c r="E1197" s="158" t="n">
        <v>0</v>
      </c>
      <c r="F1197">
        <f>IF(AND(L1197=L1196,D1197=D1196),F1196+1,1)</f>
        <v/>
      </c>
      <c r="G1197" s="158" t="n">
        <v>0</v>
      </c>
      <c r="H1197">
        <f>YEAR(paste!C1199)</f>
        <v/>
      </c>
      <c r="I1197">
        <f>MONTH(paste!C1199)</f>
        <v/>
      </c>
      <c r="J1197">
        <f>DAY(paste!C1199)</f>
        <v/>
      </c>
      <c r="K1197">
        <f>A1197</f>
        <v/>
      </c>
      <c r="L1197">
        <f>IF(ISBLANK(VLOOKUP(paste!J1199,'得意先名 (2)'!$B$3:$F$2005,5,FALSE)),paste!P1199,IFERROR(VLOOKUP(paste!J1199,'得意先名 (2)'!$B$3:$F$2005,5,FALSE),"ZZZZZZZZZZZ"))</f>
        <v/>
      </c>
      <c r="M1197">
        <f>IF(L1197="ZZZZZZZZZZZ",paste!J1199&amp;paste!K1199&amp; "  :   "&amp;paste!M1199&amp; "  :   "&amp;paste!P1199,"")</f>
        <v/>
      </c>
      <c r="O1197" s="158" t="n"/>
      <c r="P1197">
        <f>VLOOKUP(L1197,'L_User+EndUser'!$C$2:$K$500,8,FALSE)</f>
        <v/>
      </c>
      <c r="Q1197">
        <f>VLOOKUP(L1197,'L_User+EndUser'!$C$2:$K$500,9,FALSE)</f>
        <v/>
      </c>
      <c r="R1197" s="158" t="n"/>
      <c r="T1197" s="158" t="n"/>
      <c r="V1197" s="158" t="n"/>
      <c r="AB1197">
        <f>paste!J1199</f>
        <v/>
      </c>
      <c r="AC1197">
        <f>L1197</f>
        <v/>
      </c>
      <c r="AO1197">
        <f>YEAR(paste!O1199)</f>
        <v/>
      </c>
      <c r="AP1197">
        <f>MONTH(paste!O1199)</f>
        <v/>
      </c>
      <c r="AQ1197">
        <f>DAY(paste!O1199)</f>
        <v/>
      </c>
      <c r="BD1197">
        <f>IF(paste!L1199="","",paste!L1199)</f>
        <v/>
      </c>
      <c r="BM1197" t="n">
        <v>1</v>
      </c>
      <c r="BN1197">
        <f>VLOOKUP(paste!E1199,L_Product!$A$2:$B$2001,2,FALSE)</f>
        <v/>
      </c>
      <c r="BO1197" s="21" t="n"/>
      <c r="BT1197" t="n">
        <v>2</v>
      </c>
      <c r="BU1197">
        <f>IF($BM$2=1,2,IF($BM$2=18,1))</f>
        <v/>
      </c>
      <c r="BV1197">
        <f>IF($BM$2=1,0,IF($BM$2=18,1))</f>
        <v/>
      </c>
      <c r="BW1197" t="n">
        <v>2</v>
      </c>
      <c r="BX1197" t="n">
        <v>0</v>
      </c>
      <c r="BY1197" t="n">
        <v>3</v>
      </c>
      <c r="BZ1197">
        <f>VLOOKUP(BN1197,L_Product!$B$2:$Z$2001,14,FALSE)</f>
        <v/>
      </c>
      <c r="CA1197">
        <f>paste!H1199</f>
        <v/>
      </c>
      <c r="CB1197">
        <f>BZ1197*CA1197</f>
        <v/>
      </c>
      <c r="CN1197" s="158" t="n">
        <v>1</v>
      </c>
      <c r="CO1197" s="158" t="n">
        <v>1</v>
      </c>
      <c r="CP1197" s="158" t="n">
        <v>1</v>
      </c>
      <c r="CQ1197" s="158" t="n">
        <v>1</v>
      </c>
      <c r="CR1197" s="158" t="n">
        <v>1</v>
      </c>
      <c r="CS1197" s="158" t="n">
        <v>0</v>
      </c>
      <c r="CT1197" s="158" t="n">
        <v>0</v>
      </c>
      <c r="CU1197" s="158" t="n">
        <v>0</v>
      </c>
      <c r="CV1197" s="158" t="n">
        <v>0</v>
      </c>
      <c r="CW1197" s="158" t="n">
        <v>0</v>
      </c>
      <c r="CX1197">
        <f>B1197</f>
        <v/>
      </c>
      <c r="CY1197">
        <f>C1197</f>
        <v/>
      </c>
      <c r="CZ1197">
        <f>D1197</f>
        <v/>
      </c>
      <c r="DA1197" s="158" t="n">
        <v>1900</v>
      </c>
      <c r="DB1197" s="158" t="n">
        <v>1</v>
      </c>
      <c r="DC1197" s="158" t="n">
        <v>1</v>
      </c>
      <c r="DD1197" s="158" t="n">
        <v>1900</v>
      </c>
      <c r="DE1197" s="158" t="n">
        <v>1</v>
      </c>
      <c r="DF1197" s="158" t="n">
        <v>1</v>
      </c>
      <c r="DG1197" s="158" t="n">
        <v>1900</v>
      </c>
      <c r="DH1197" s="158" t="n">
        <v>1</v>
      </c>
      <c r="DI1197" s="158" t="n">
        <v>1</v>
      </c>
      <c r="DJ1197" s="158" t="n">
        <v>1900</v>
      </c>
      <c r="DK1197" s="158" t="n">
        <v>1</v>
      </c>
      <c r="DL1197" s="158" t="n">
        <v>1</v>
      </c>
      <c r="DR1197" s="158" t="n">
        <v>2</v>
      </c>
      <c r="DS1197" s="158" t="n">
        <v>1</v>
      </c>
      <c r="DT1197" s="158" t="n">
        <v>2</v>
      </c>
      <c r="DU1197" s="158" t="n">
        <v>1</v>
      </c>
      <c r="DV1197" s="158" t="n">
        <v>3</v>
      </c>
      <c r="DW1197" s="158" t="n">
        <v>1</v>
      </c>
      <c r="DX1197" s="158" t="n">
        <v>3</v>
      </c>
      <c r="DY1197" s="158" t="n">
        <v>0</v>
      </c>
      <c r="DZ1197" s="158" t="n">
        <v>0</v>
      </c>
      <c r="EA1197" s="158" t="n">
        <v>0</v>
      </c>
      <c r="EB1197" s="158" t="n">
        <v>0</v>
      </c>
      <c r="EC1197" s="158" t="n">
        <v>0</v>
      </c>
      <c r="ED1197" s="158" t="n">
        <v>0</v>
      </c>
      <c r="EE1197" s="158" t="n">
        <v>0</v>
      </c>
      <c r="EF1197" s="158" t="n">
        <v>0</v>
      </c>
      <c r="EG1197" s="158" t="n">
        <v>0</v>
      </c>
      <c r="EH1197" s="158" t="n">
        <v>0</v>
      </c>
      <c r="EI1197" s="158" t="n">
        <v>0</v>
      </c>
      <c r="EJ1197" s="158" t="n">
        <v>0</v>
      </c>
      <c r="EK1197" s="158" t="n">
        <v>0</v>
      </c>
      <c r="EL1197" s="158" t="n">
        <v>0</v>
      </c>
      <c r="EM1197" s="158" t="n">
        <v>0</v>
      </c>
      <c r="EN1197" s="158" t="n">
        <v>0</v>
      </c>
      <c r="EO1197" s="158" t="n">
        <v>0</v>
      </c>
      <c r="EP1197" s="158" t="n">
        <v>0</v>
      </c>
      <c r="EQ1197" s="158" t="n">
        <v>0</v>
      </c>
      <c r="ER1197" s="158" t="n">
        <v>0</v>
      </c>
      <c r="ES1197" s="158" t="n">
        <v>0</v>
      </c>
      <c r="ET1197" s="158" t="n">
        <v>0</v>
      </c>
      <c r="EU1197" s="158" t="n">
        <v>0</v>
      </c>
      <c r="EV1197" s="158" t="n">
        <v>0</v>
      </c>
      <c r="EW1197" s="158" t="n">
        <v>0</v>
      </c>
      <c r="EX1197" s="158" t="n">
        <v>0</v>
      </c>
      <c r="EY1197" s="158" t="n">
        <v>0</v>
      </c>
      <c r="EZ1197" s="158" t="n">
        <v>1900</v>
      </c>
      <c r="FA1197" s="158" t="n">
        <v>1</v>
      </c>
      <c r="FB1197" s="158" t="n">
        <v>1</v>
      </c>
      <c r="FC1197" s="158" t="n">
        <v>1900</v>
      </c>
      <c r="FD1197" s="158" t="n">
        <v>1</v>
      </c>
      <c r="FE1197" s="158" t="n">
        <v>1</v>
      </c>
      <c r="FF1197" s="158" t="n">
        <v>1900</v>
      </c>
      <c r="FG1197" s="158" t="n">
        <v>1</v>
      </c>
      <c r="FH1197" s="158" t="n">
        <v>1</v>
      </c>
      <c r="FI1197" s="158" t="n">
        <v>1900</v>
      </c>
      <c r="FJ1197" s="158" t="n">
        <v>1</v>
      </c>
      <c r="FK1197" s="158" t="n">
        <v>1</v>
      </c>
      <c r="FL1197" s="158" t="n">
        <v>1900</v>
      </c>
      <c r="FM1197" s="158" t="n">
        <v>1</v>
      </c>
      <c r="FN1197" s="158" t="n">
        <v>1</v>
      </c>
      <c r="FO1197" s="158" t="n">
        <v>1900</v>
      </c>
      <c r="FP1197" s="158" t="n">
        <v>1</v>
      </c>
      <c r="FQ1197" s="158" t="n">
        <v>1</v>
      </c>
      <c r="FR1197" s="158" t="n">
        <v>1900</v>
      </c>
      <c r="FS1197" s="158" t="n">
        <v>1</v>
      </c>
      <c r="FT1197" s="158" t="n">
        <v>1</v>
      </c>
      <c r="FU1197" s="158" t="n">
        <v>1900</v>
      </c>
      <c r="FV1197" s="158" t="n">
        <v>1</v>
      </c>
      <c r="FW1197" s="158" t="n">
        <v>1</v>
      </c>
    </row>
    <row r="1198">
      <c r="A1198">
        <f>IF(F1198&gt;1,A1197,IF(AND(I1198&lt;10,paste!A1200&lt;10),RIGHT(H1198,2)&amp;"0"&amp;I1198&amp;"000"&amp;paste!A1200,IF(AND(I1198&lt;10,paste!A1200&gt;=10,paste!A1200&lt;100),RIGHT(H1198,2)&amp;"0"&amp;I1198&amp;"00"&amp;paste!A1200,IF(AND(I1198&lt;10,paste!A1200&gt;=100,paste!A1200&lt;1000),RIGHT(H1198,2)&amp;"0"&amp;I1198&amp;"0"&amp;paste!A1200,IF(AND(I1198&lt;10,paste!A1200&gt;=1000),RIGHT(H1198,2)&amp;"0"&amp;I1198&amp;paste!A1200,IF(AND(I1198&gt;=10,paste!A1200&lt;10),RIGHT(H1198,2)&amp;I1198&amp;"000"&amp;paste!A1200,IF(AND(I1198&gt;=10,paste!A1200&gt;=10,paste!A1200&lt;100),RIGHT(H1198,2)&amp;I1198&amp;"00"&amp;paste!A1200,IF(AND(I1198&gt;=10,paste!A1200&gt;=100,paste!A1200&lt;1000),RIGHT(H1198,2)&amp;I1198&amp;"0"&amp;paste!A1200,RIGHT(H1198,2)&amp;I1198&amp;paste!A1200))))))))</f>
        <v/>
      </c>
      <c r="B1198">
        <f>YEAR(paste!C1200)</f>
        <v/>
      </c>
      <c r="C1198">
        <f>MONTH(paste!C1200)</f>
        <v/>
      </c>
      <c r="D1198">
        <f>DAY(paste!C1200)</f>
        <v/>
      </c>
      <c r="E1198" s="158" t="n">
        <v>0</v>
      </c>
      <c r="F1198">
        <f>IF(AND(L1198=L1197,D1198=D1197),F1197+1,1)</f>
        <v/>
      </c>
      <c r="G1198" s="158" t="n">
        <v>0</v>
      </c>
      <c r="H1198">
        <f>YEAR(paste!C1200)</f>
        <v/>
      </c>
      <c r="I1198">
        <f>MONTH(paste!C1200)</f>
        <v/>
      </c>
      <c r="J1198">
        <f>DAY(paste!C1200)</f>
        <v/>
      </c>
      <c r="K1198">
        <f>A1198</f>
        <v/>
      </c>
      <c r="L1198">
        <f>IF(ISBLANK(VLOOKUP(paste!J1200,'得意先名 (2)'!$B$3:$F$2005,5,FALSE)),paste!P1200,IFERROR(VLOOKUP(paste!J1200,'得意先名 (2)'!$B$3:$F$2005,5,FALSE),"ZZZZZZZZZZZ"))</f>
        <v/>
      </c>
      <c r="M1198">
        <f>IF(L1198="ZZZZZZZZZZZ",paste!J1200&amp;paste!K1200&amp; "  :   "&amp;paste!M1200&amp; "  :   "&amp;paste!P1200,"")</f>
        <v/>
      </c>
      <c r="O1198" s="158" t="n"/>
      <c r="P1198">
        <f>VLOOKUP(L1198,'L_User+EndUser'!$C$2:$K$500,8,FALSE)</f>
        <v/>
      </c>
      <c r="Q1198">
        <f>VLOOKUP(L1198,'L_User+EndUser'!$C$2:$K$500,9,FALSE)</f>
        <v/>
      </c>
      <c r="R1198" s="158" t="n"/>
      <c r="T1198" s="158" t="n"/>
      <c r="V1198" s="158" t="n"/>
      <c r="AB1198">
        <f>paste!J1200</f>
        <v/>
      </c>
      <c r="AC1198">
        <f>L1198</f>
        <v/>
      </c>
      <c r="AO1198">
        <f>YEAR(paste!O1200)</f>
        <v/>
      </c>
      <c r="AP1198">
        <f>MONTH(paste!O1200)</f>
        <v/>
      </c>
      <c r="AQ1198">
        <f>DAY(paste!O1200)</f>
        <v/>
      </c>
      <c r="BD1198">
        <f>IF(paste!L1200="","",paste!L1200)</f>
        <v/>
      </c>
      <c r="BM1198" t="n">
        <v>1</v>
      </c>
      <c r="BN1198">
        <f>VLOOKUP(paste!E1200,L_Product!$A$2:$B$2001,2,FALSE)</f>
        <v/>
      </c>
      <c r="BO1198" s="21" t="n"/>
      <c r="BT1198" t="n">
        <v>2</v>
      </c>
      <c r="BU1198">
        <f>IF($BM$2=1,2,IF($BM$2=18,1))</f>
        <v/>
      </c>
      <c r="BV1198">
        <f>IF($BM$2=1,0,IF($BM$2=18,1))</f>
        <v/>
      </c>
      <c r="BW1198" t="n">
        <v>2</v>
      </c>
      <c r="BX1198" t="n">
        <v>0</v>
      </c>
      <c r="BY1198" t="n">
        <v>3</v>
      </c>
      <c r="BZ1198">
        <f>VLOOKUP(BN1198,L_Product!$B$2:$Z$2001,14,FALSE)</f>
        <v/>
      </c>
      <c r="CA1198">
        <f>paste!H1200</f>
        <v/>
      </c>
      <c r="CB1198">
        <f>BZ1198*CA1198</f>
        <v/>
      </c>
      <c r="CN1198" s="158" t="n">
        <v>1</v>
      </c>
      <c r="CO1198" s="158" t="n">
        <v>1</v>
      </c>
      <c r="CP1198" s="158" t="n">
        <v>1</v>
      </c>
      <c r="CQ1198" s="158" t="n">
        <v>1</v>
      </c>
      <c r="CR1198" s="158" t="n">
        <v>1</v>
      </c>
      <c r="CS1198" s="158" t="n">
        <v>0</v>
      </c>
      <c r="CT1198" s="158" t="n">
        <v>0</v>
      </c>
      <c r="CU1198" s="158" t="n">
        <v>0</v>
      </c>
      <c r="CV1198" s="158" t="n">
        <v>0</v>
      </c>
      <c r="CW1198" s="158" t="n">
        <v>0</v>
      </c>
      <c r="CX1198">
        <f>B1198</f>
        <v/>
      </c>
      <c r="CY1198">
        <f>C1198</f>
        <v/>
      </c>
      <c r="CZ1198">
        <f>D1198</f>
        <v/>
      </c>
      <c r="DA1198" s="158" t="n">
        <v>1900</v>
      </c>
      <c r="DB1198" s="158" t="n">
        <v>1</v>
      </c>
      <c r="DC1198" s="158" t="n">
        <v>1</v>
      </c>
      <c r="DD1198" s="158" t="n">
        <v>1900</v>
      </c>
      <c r="DE1198" s="158" t="n">
        <v>1</v>
      </c>
      <c r="DF1198" s="158" t="n">
        <v>1</v>
      </c>
      <c r="DG1198" s="158" t="n">
        <v>1900</v>
      </c>
      <c r="DH1198" s="158" t="n">
        <v>1</v>
      </c>
      <c r="DI1198" s="158" t="n">
        <v>1</v>
      </c>
      <c r="DJ1198" s="158" t="n">
        <v>1900</v>
      </c>
      <c r="DK1198" s="158" t="n">
        <v>1</v>
      </c>
      <c r="DL1198" s="158" t="n">
        <v>1</v>
      </c>
      <c r="DR1198" s="158" t="n">
        <v>2</v>
      </c>
      <c r="DS1198" s="158" t="n">
        <v>1</v>
      </c>
      <c r="DT1198" s="158" t="n">
        <v>2</v>
      </c>
      <c r="DU1198" s="158" t="n">
        <v>1</v>
      </c>
      <c r="DV1198" s="158" t="n">
        <v>3</v>
      </c>
      <c r="DW1198" s="158" t="n">
        <v>1</v>
      </c>
      <c r="DX1198" s="158" t="n">
        <v>3</v>
      </c>
      <c r="DY1198" s="158" t="n">
        <v>0</v>
      </c>
      <c r="DZ1198" s="158" t="n">
        <v>0</v>
      </c>
      <c r="EA1198" s="158" t="n">
        <v>0</v>
      </c>
      <c r="EB1198" s="158" t="n">
        <v>0</v>
      </c>
      <c r="EC1198" s="158" t="n">
        <v>0</v>
      </c>
      <c r="ED1198" s="158" t="n">
        <v>0</v>
      </c>
      <c r="EE1198" s="158" t="n">
        <v>0</v>
      </c>
      <c r="EF1198" s="158" t="n">
        <v>0</v>
      </c>
      <c r="EG1198" s="158" t="n">
        <v>0</v>
      </c>
      <c r="EH1198" s="158" t="n">
        <v>0</v>
      </c>
      <c r="EI1198" s="158" t="n">
        <v>0</v>
      </c>
      <c r="EJ1198" s="158" t="n">
        <v>0</v>
      </c>
      <c r="EK1198" s="158" t="n">
        <v>0</v>
      </c>
      <c r="EL1198" s="158" t="n">
        <v>0</v>
      </c>
      <c r="EM1198" s="158" t="n">
        <v>0</v>
      </c>
      <c r="EN1198" s="158" t="n">
        <v>0</v>
      </c>
      <c r="EO1198" s="158" t="n">
        <v>0</v>
      </c>
      <c r="EP1198" s="158" t="n">
        <v>0</v>
      </c>
      <c r="EQ1198" s="158" t="n">
        <v>0</v>
      </c>
      <c r="ER1198" s="158" t="n">
        <v>0</v>
      </c>
      <c r="ES1198" s="158" t="n">
        <v>0</v>
      </c>
      <c r="ET1198" s="158" t="n">
        <v>0</v>
      </c>
      <c r="EU1198" s="158" t="n">
        <v>0</v>
      </c>
      <c r="EV1198" s="158" t="n">
        <v>0</v>
      </c>
      <c r="EW1198" s="158" t="n">
        <v>0</v>
      </c>
      <c r="EX1198" s="158" t="n">
        <v>0</v>
      </c>
      <c r="EY1198" s="158" t="n">
        <v>0</v>
      </c>
      <c r="EZ1198" s="158" t="n">
        <v>1900</v>
      </c>
      <c r="FA1198" s="158" t="n">
        <v>1</v>
      </c>
      <c r="FB1198" s="158" t="n">
        <v>1</v>
      </c>
      <c r="FC1198" s="158" t="n">
        <v>1900</v>
      </c>
      <c r="FD1198" s="158" t="n">
        <v>1</v>
      </c>
      <c r="FE1198" s="158" t="n">
        <v>1</v>
      </c>
      <c r="FF1198" s="158" t="n">
        <v>1900</v>
      </c>
      <c r="FG1198" s="158" t="n">
        <v>1</v>
      </c>
      <c r="FH1198" s="158" t="n">
        <v>1</v>
      </c>
      <c r="FI1198" s="158" t="n">
        <v>1900</v>
      </c>
      <c r="FJ1198" s="158" t="n">
        <v>1</v>
      </c>
      <c r="FK1198" s="158" t="n">
        <v>1</v>
      </c>
      <c r="FL1198" s="158" t="n">
        <v>1900</v>
      </c>
      <c r="FM1198" s="158" t="n">
        <v>1</v>
      </c>
      <c r="FN1198" s="158" t="n">
        <v>1</v>
      </c>
      <c r="FO1198" s="158" t="n">
        <v>1900</v>
      </c>
      <c r="FP1198" s="158" t="n">
        <v>1</v>
      </c>
      <c r="FQ1198" s="158" t="n">
        <v>1</v>
      </c>
      <c r="FR1198" s="158" t="n">
        <v>1900</v>
      </c>
      <c r="FS1198" s="158" t="n">
        <v>1</v>
      </c>
      <c r="FT1198" s="158" t="n">
        <v>1</v>
      </c>
      <c r="FU1198" s="158" t="n">
        <v>1900</v>
      </c>
      <c r="FV1198" s="158" t="n">
        <v>1</v>
      </c>
      <c r="FW1198" s="158" t="n">
        <v>1</v>
      </c>
    </row>
    <row r="1199">
      <c r="A1199">
        <f>IF(F1199&gt;1,A1198,IF(AND(I1199&lt;10,paste!A1201&lt;10),RIGHT(H1199,2)&amp;"0"&amp;I1199&amp;"000"&amp;paste!A1201,IF(AND(I1199&lt;10,paste!A1201&gt;=10,paste!A1201&lt;100),RIGHT(H1199,2)&amp;"0"&amp;I1199&amp;"00"&amp;paste!A1201,IF(AND(I1199&lt;10,paste!A1201&gt;=100,paste!A1201&lt;1000),RIGHT(H1199,2)&amp;"0"&amp;I1199&amp;"0"&amp;paste!A1201,IF(AND(I1199&lt;10,paste!A1201&gt;=1000),RIGHT(H1199,2)&amp;"0"&amp;I1199&amp;paste!A1201,IF(AND(I1199&gt;=10,paste!A1201&lt;10),RIGHT(H1199,2)&amp;I1199&amp;"000"&amp;paste!A1201,IF(AND(I1199&gt;=10,paste!A1201&gt;=10,paste!A1201&lt;100),RIGHT(H1199,2)&amp;I1199&amp;"00"&amp;paste!A1201,IF(AND(I1199&gt;=10,paste!A1201&gt;=100,paste!A1201&lt;1000),RIGHT(H1199,2)&amp;I1199&amp;"0"&amp;paste!A1201,RIGHT(H1199,2)&amp;I1199&amp;paste!A1201))))))))</f>
        <v/>
      </c>
      <c r="B1199">
        <f>YEAR(paste!C1201)</f>
        <v/>
      </c>
      <c r="C1199">
        <f>MONTH(paste!C1201)</f>
        <v/>
      </c>
      <c r="D1199">
        <f>DAY(paste!C1201)</f>
        <v/>
      </c>
      <c r="E1199" s="158" t="n">
        <v>0</v>
      </c>
      <c r="F1199">
        <f>IF(AND(L1199=L1198,D1199=D1198),F1198+1,1)</f>
        <v/>
      </c>
      <c r="G1199" s="158" t="n">
        <v>0</v>
      </c>
      <c r="H1199">
        <f>YEAR(paste!C1201)</f>
        <v/>
      </c>
      <c r="I1199">
        <f>MONTH(paste!C1201)</f>
        <v/>
      </c>
      <c r="J1199">
        <f>DAY(paste!C1201)</f>
        <v/>
      </c>
      <c r="K1199">
        <f>A1199</f>
        <v/>
      </c>
      <c r="L1199">
        <f>IF(ISBLANK(VLOOKUP(paste!J1201,'得意先名 (2)'!$B$3:$F$2005,5,FALSE)),paste!P1201,IFERROR(VLOOKUP(paste!J1201,'得意先名 (2)'!$B$3:$F$2005,5,FALSE),"ZZZZZZZZZZZ"))</f>
        <v/>
      </c>
      <c r="M1199">
        <f>IF(L1199="ZZZZZZZZZZZ",paste!J1201&amp;paste!K1201&amp; "  :   "&amp;paste!M1201&amp; "  :   "&amp;paste!P1201,"")</f>
        <v/>
      </c>
      <c r="O1199" s="158" t="n"/>
      <c r="P1199">
        <f>VLOOKUP(L1199,'L_User+EndUser'!$C$2:$K$500,8,FALSE)</f>
        <v/>
      </c>
      <c r="Q1199">
        <f>VLOOKUP(L1199,'L_User+EndUser'!$C$2:$K$500,9,FALSE)</f>
        <v/>
      </c>
      <c r="R1199" s="158" t="n"/>
      <c r="T1199" s="158" t="n"/>
      <c r="V1199" s="158" t="n"/>
      <c r="AB1199">
        <f>paste!J1201</f>
        <v/>
      </c>
      <c r="AC1199">
        <f>L1199</f>
        <v/>
      </c>
      <c r="AO1199">
        <f>YEAR(paste!O1201)</f>
        <v/>
      </c>
      <c r="AP1199">
        <f>MONTH(paste!O1201)</f>
        <v/>
      </c>
      <c r="AQ1199">
        <f>DAY(paste!O1201)</f>
        <v/>
      </c>
      <c r="BD1199">
        <f>IF(paste!L1201="","",paste!L1201)</f>
        <v/>
      </c>
      <c r="BM1199" t="n">
        <v>1</v>
      </c>
      <c r="BN1199">
        <f>VLOOKUP(paste!E1201,L_Product!$A$2:$B$2001,2,FALSE)</f>
        <v/>
      </c>
      <c r="BO1199" s="21" t="n"/>
      <c r="BT1199" t="n">
        <v>2</v>
      </c>
      <c r="BU1199">
        <f>IF($BM$2=1,2,IF($BM$2=18,1))</f>
        <v/>
      </c>
      <c r="BV1199">
        <f>IF($BM$2=1,0,IF($BM$2=18,1))</f>
        <v/>
      </c>
      <c r="BW1199" t="n">
        <v>2</v>
      </c>
      <c r="BX1199" t="n">
        <v>0</v>
      </c>
      <c r="BY1199" t="n">
        <v>3</v>
      </c>
      <c r="BZ1199">
        <f>VLOOKUP(BN1199,L_Product!$B$2:$Z$2001,14,FALSE)</f>
        <v/>
      </c>
      <c r="CA1199">
        <f>paste!H1201</f>
        <v/>
      </c>
      <c r="CB1199">
        <f>BZ1199*CA1199</f>
        <v/>
      </c>
      <c r="CN1199" s="158" t="n">
        <v>1</v>
      </c>
      <c r="CO1199" s="158" t="n">
        <v>1</v>
      </c>
      <c r="CP1199" s="158" t="n">
        <v>1</v>
      </c>
      <c r="CQ1199" s="158" t="n">
        <v>1</v>
      </c>
      <c r="CR1199" s="158" t="n">
        <v>1</v>
      </c>
      <c r="CS1199" s="158" t="n">
        <v>0</v>
      </c>
      <c r="CT1199" s="158" t="n">
        <v>0</v>
      </c>
      <c r="CU1199" s="158" t="n">
        <v>0</v>
      </c>
      <c r="CV1199" s="158" t="n">
        <v>0</v>
      </c>
      <c r="CW1199" s="158" t="n">
        <v>0</v>
      </c>
      <c r="CX1199">
        <f>B1199</f>
        <v/>
      </c>
      <c r="CY1199">
        <f>C1199</f>
        <v/>
      </c>
      <c r="CZ1199">
        <f>D1199</f>
        <v/>
      </c>
      <c r="DA1199" s="158" t="n">
        <v>1900</v>
      </c>
      <c r="DB1199" s="158" t="n">
        <v>1</v>
      </c>
      <c r="DC1199" s="158" t="n">
        <v>1</v>
      </c>
      <c r="DD1199" s="158" t="n">
        <v>1900</v>
      </c>
      <c r="DE1199" s="158" t="n">
        <v>1</v>
      </c>
      <c r="DF1199" s="158" t="n">
        <v>1</v>
      </c>
      <c r="DG1199" s="158" t="n">
        <v>1900</v>
      </c>
      <c r="DH1199" s="158" t="n">
        <v>1</v>
      </c>
      <c r="DI1199" s="158" t="n">
        <v>1</v>
      </c>
      <c r="DJ1199" s="158" t="n">
        <v>1900</v>
      </c>
      <c r="DK1199" s="158" t="n">
        <v>1</v>
      </c>
      <c r="DL1199" s="158" t="n">
        <v>1</v>
      </c>
      <c r="DR1199" s="158" t="n">
        <v>2</v>
      </c>
      <c r="DS1199" s="158" t="n">
        <v>1</v>
      </c>
      <c r="DT1199" s="158" t="n">
        <v>2</v>
      </c>
      <c r="DU1199" s="158" t="n">
        <v>1</v>
      </c>
      <c r="DV1199" s="158" t="n">
        <v>3</v>
      </c>
      <c r="DW1199" s="158" t="n">
        <v>1</v>
      </c>
      <c r="DX1199" s="158" t="n">
        <v>3</v>
      </c>
      <c r="DY1199" s="158" t="n">
        <v>0</v>
      </c>
      <c r="DZ1199" s="158" t="n">
        <v>0</v>
      </c>
      <c r="EA1199" s="158" t="n">
        <v>0</v>
      </c>
      <c r="EB1199" s="158" t="n">
        <v>0</v>
      </c>
      <c r="EC1199" s="158" t="n">
        <v>0</v>
      </c>
      <c r="ED1199" s="158" t="n">
        <v>0</v>
      </c>
      <c r="EE1199" s="158" t="n">
        <v>0</v>
      </c>
      <c r="EF1199" s="158" t="n">
        <v>0</v>
      </c>
      <c r="EG1199" s="158" t="n">
        <v>0</v>
      </c>
      <c r="EH1199" s="158" t="n">
        <v>0</v>
      </c>
      <c r="EI1199" s="158" t="n">
        <v>0</v>
      </c>
      <c r="EJ1199" s="158" t="n">
        <v>0</v>
      </c>
      <c r="EK1199" s="158" t="n">
        <v>0</v>
      </c>
      <c r="EL1199" s="158" t="n">
        <v>0</v>
      </c>
      <c r="EM1199" s="158" t="n">
        <v>0</v>
      </c>
      <c r="EN1199" s="158" t="n">
        <v>0</v>
      </c>
      <c r="EO1199" s="158" t="n">
        <v>0</v>
      </c>
      <c r="EP1199" s="158" t="n">
        <v>0</v>
      </c>
      <c r="EQ1199" s="158" t="n">
        <v>0</v>
      </c>
      <c r="ER1199" s="158" t="n">
        <v>0</v>
      </c>
      <c r="ES1199" s="158" t="n">
        <v>0</v>
      </c>
      <c r="ET1199" s="158" t="n">
        <v>0</v>
      </c>
      <c r="EU1199" s="158" t="n">
        <v>0</v>
      </c>
      <c r="EV1199" s="158" t="n">
        <v>0</v>
      </c>
      <c r="EW1199" s="158" t="n">
        <v>0</v>
      </c>
      <c r="EX1199" s="158" t="n">
        <v>0</v>
      </c>
      <c r="EY1199" s="158" t="n">
        <v>0</v>
      </c>
      <c r="EZ1199" s="158" t="n">
        <v>1900</v>
      </c>
      <c r="FA1199" s="158" t="n">
        <v>1</v>
      </c>
      <c r="FB1199" s="158" t="n">
        <v>1</v>
      </c>
      <c r="FC1199" s="158" t="n">
        <v>1900</v>
      </c>
      <c r="FD1199" s="158" t="n">
        <v>1</v>
      </c>
      <c r="FE1199" s="158" t="n">
        <v>1</v>
      </c>
      <c r="FF1199" s="158" t="n">
        <v>1900</v>
      </c>
      <c r="FG1199" s="158" t="n">
        <v>1</v>
      </c>
      <c r="FH1199" s="158" t="n">
        <v>1</v>
      </c>
      <c r="FI1199" s="158" t="n">
        <v>1900</v>
      </c>
      <c r="FJ1199" s="158" t="n">
        <v>1</v>
      </c>
      <c r="FK1199" s="158" t="n">
        <v>1</v>
      </c>
      <c r="FL1199" s="158" t="n">
        <v>1900</v>
      </c>
      <c r="FM1199" s="158" t="n">
        <v>1</v>
      </c>
      <c r="FN1199" s="158" t="n">
        <v>1</v>
      </c>
      <c r="FO1199" s="158" t="n">
        <v>1900</v>
      </c>
      <c r="FP1199" s="158" t="n">
        <v>1</v>
      </c>
      <c r="FQ1199" s="158" t="n">
        <v>1</v>
      </c>
      <c r="FR1199" s="158" t="n">
        <v>1900</v>
      </c>
      <c r="FS1199" s="158" t="n">
        <v>1</v>
      </c>
      <c r="FT1199" s="158" t="n">
        <v>1</v>
      </c>
      <c r="FU1199" s="158" t="n">
        <v>1900</v>
      </c>
      <c r="FV1199" s="158" t="n">
        <v>1</v>
      </c>
      <c r="FW1199" s="158" t="n">
        <v>1</v>
      </c>
    </row>
    <row r="1200">
      <c r="A1200">
        <f>IF(F1200&gt;1,A1199,IF(AND(I1200&lt;10,paste!A1202&lt;10),RIGHT(H1200,2)&amp;"0"&amp;I1200&amp;"000"&amp;paste!A1202,IF(AND(I1200&lt;10,paste!A1202&gt;=10,paste!A1202&lt;100),RIGHT(H1200,2)&amp;"0"&amp;I1200&amp;"00"&amp;paste!A1202,IF(AND(I1200&lt;10,paste!A1202&gt;=100,paste!A1202&lt;1000),RIGHT(H1200,2)&amp;"0"&amp;I1200&amp;"0"&amp;paste!A1202,IF(AND(I1200&lt;10,paste!A1202&gt;=1000),RIGHT(H1200,2)&amp;"0"&amp;I1200&amp;paste!A1202,IF(AND(I1200&gt;=10,paste!A1202&lt;10),RIGHT(H1200,2)&amp;I1200&amp;"000"&amp;paste!A1202,IF(AND(I1200&gt;=10,paste!A1202&gt;=10,paste!A1202&lt;100),RIGHT(H1200,2)&amp;I1200&amp;"00"&amp;paste!A1202,IF(AND(I1200&gt;=10,paste!A1202&gt;=100,paste!A1202&lt;1000),RIGHT(H1200,2)&amp;I1200&amp;"0"&amp;paste!A1202,RIGHT(H1200,2)&amp;I1200&amp;paste!A1202))))))))</f>
        <v/>
      </c>
      <c r="B1200">
        <f>YEAR(paste!C1202)</f>
        <v/>
      </c>
      <c r="C1200">
        <f>MONTH(paste!C1202)</f>
        <v/>
      </c>
      <c r="D1200">
        <f>DAY(paste!C1202)</f>
        <v/>
      </c>
      <c r="E1200" s="158" t="n">
        <v>0</v>
      </c>
      <c r="F1200">
        <f>IF(AND(L1200=L1199,D1200=D1199),F1199+1,1)</f>
        <v/>
      </c>
      <c r="G1200" s="158" t="n">
        <v>0</v>
      </c>
      <c r="H1200">
        <f>YEAR(paste!C1202)</f>
        <v/>
      </c>
      <c r="I1200">
        <f>MONTH(paste!C1202)</f>
        <v/>
      </c>
      <c r="J1200">
        <f>DAY(paste!C1202)</f>
        <v/>
      </c>
      <c r="K1200">
        <f>A1200</f>
        <v/>
      </c>
      <c r="L1200">
        <f>IF(ISBLANK(VLOOKUP(paste!J1202,'得意先名 (2)'!$B$3:$F$2005,5,FALSE)),paste!P1202,IFERROR(VLOOKUP(paste!J1202,'得意先名 (2)'!$B$3:$F$2005,5,FALSE),"ZZZZZZZZZZZ"))</f>
        <v/>
      </c>
      <c r="M1200">
        <f>IF(L1200="ZZZZZZZZZZZ",paste!J1202&amp;paste!K1202&amp; "  :   "&amp;paste!M1202&amp; "  :   "&amp;paste!P1202,"")</f>
        <v/>
      </c>
      <c r="O1200" s="158" t="n"/>
      <c r="P1200">
        <f>VLOOKUP(L1200,'L_User+EndUser'!$C$2:$K$500,8,FALSE)</f>
        <v/>
      </c>
      <c r="Q1200">
        <f>VLOOKUP(L1200,'L_User+EndUser'!$C$2:$K$500,9,FALSE)</f>
        <v/>
      </c>
      <c r="R1200" s="158" t="n"/>
      <c r="T1200" s="158" t="n"/>
      <c r="V1200" s="158" t="n"/>
      <c r="AB1200">
        <f>paste!J1202</f>
        <v/>
      </c>
      <c r="AC1200">
        <f>L1200</f>
        <v/>
      </c>
      <c r="AO1200">
        <f>YEAR(paste!O1202)</f>
        <v/>
      </c>
      <c r="AP1200">
        <f>MONTH(paste!O1202)</f>
        <v/>
      </c>
      <c r="AQ1200">
        <f>DAY(paste!O1202)</f>
        <v/>
      </c>
      <c r="BD1200">
        <f>IF(paste!L1202="","",paste!L1202)</f>
        <v/>
      </c>
      <c r="BM1200" t="n">
        <v>1</v>
      </c>
      <c r="BN1200">
        <f>VLOOKUP(paste!E1202,L_Product!$A$2:$B$2001,2,FALSE)</f>
        <v/>
      </c>
      <c r="BO1200" s="21" t="n"/>
      <c r="BT1200" t="n">
        <v>2</v>
      </c>
      <c r="BU1200">
        <f>IF($BM$2=1,2,IF($BM$2=18,1))</f>
        <v/>
      </c>
      <c r="BV1200">
        <f>IF($BM$2=1,0,IF($BM$2=18,1))</f>
        <v/>
      </c>
      <c r="BW1200" t="n">
        <v>2</v>
      </c>
      <c r="BX1200" t="n">
        <v>0</v>
      </c>
      <c r="BY1200" t="n">
        <v>3</v>
      </c>
      <c r="BZ1200">
        <f>VLOOKUP(BN1200,L_Product!$B$2:$Z$2001,14,FALSE)</f>
        <v/>
      </c>
      <c r="CA1200">
        <f>paste!H1202</f>
        <v/>
      </c>
      <c r="CB1200">
        <f>BZ1200*CA1200</f>
        <v/>
      </c>
      <c r="CN1200" s="158" t="n">
        <v>1</v>
      </c>
      <c r="CO1200" s="158" t="n">
        <v>1</v>
      </c>
      <c r="CP1200" s="158" t="n">
        <v>1</v>
      </c>
      <c r="CQ1200" s="158" t="n">
        <v>1</v>
      </c>
      <c r="CR1200" s="158" t="n">
        <v>1</v>
      </c>
      <c r="CS1200" s="158" t="n">
        <v>0</v>
      </c>
      <c r="CT1200" s="158" t="n">
        <v>0</v>
      </c>
      <c r="CU1200" s="158" t="n">
        <v>0</v>
      </c>
      <c r="CV1200" s="158" t="n">
        <v>0</v>
      </c>
      <c r="CW1200" s="158" t="n">
        <v>0</v>
      </c>
      <c r="CX1200">
        <f>B1200</f>
        <v/>
      </c>
      <c r="CY1200">
        <f>C1200</f>
        <v/>
      </c>
      <c r="CZ1200">
        <f>D1200</f>
        <v/>
      </c>
      <c r="DA1200" s="158" t="n">
        <v>1900</v>
      </c>
      <c r="DB1200" s="158" t="n">
        <v>1</v>
      </c>
      <c r="DC1200" s="158" t="n">
        <v>1</v>
      </c>
      <c r="DD1200" s="158" t="n">
        <v>1900</v>
      </c>
      <c r="DE1200" s="158" t="n">
        <v>1</v>
      </c>
      <c r="DF1200" s="158" t="n">
        <v>1</v>
      </c>
      <c r="DG1200" s="158" t="n">
        <v>1900</v>
      </c>
      <c r="DH1200" s="158" t="n">
        <v>1</v>
      </c>
      <c r="DI1200" s="158" t="n">
        <v>1</v>
      </c>
      <c r="DJ1200" s="158" t="n">
        <v>1900</v>
      </c>
      <c r="DK1200" s="158" t="n">
        <v>1</v>
      </c>
      <c r="DL1200" s="158" t="n">
        <v>1</v>
      </c>
      <c r="DR1200" s="158" t="n">
        <v>2</v>
      </c>
      <c r="DS1200" s="158" t="n">
        <v>1</v>
      </c>
      <c r="DT1200" s="158" t="n">
        <v>2</v>
      </c>
      <c r="DU1200" s="158" t="n">
        <v>1</v>
      </c>
      <c r="DV1200" s="158" t="n">
        <v>3</v>
      </c>
      <c r="DW1200" s="158" t="n">
        <v>1</v>
      </c>
      <c r="DX1200" s="158" t="n">
        <v>3</v>
      </c>
      <c r="DY1200" s="158" t="n">
        <v>0</v>
      </c>
      <c r="DZ1200" s="158" t="n">
        <v>0</v>
      </c>
      <c r="EA1200" s="158" t="n">
        <v>0</v>
      </c>
      <c r="EB1200" s="158" t="n">
        <v>0</v>
      </c>
      <c r="EC1200" s="158" t="n">
        <v>0</v>
      </c>
      <c r="ED1200" s="158" t="n">
        <v>0</v>
      </c>
      <c r="EE1200" s="158" t="n">
        <v>0</v>
      </c>
      <c r="EF1200" s="158" t="n">
        <v>0</v>
      </c>
      <c r="EG1200" s="158" t="n">
        <v>0</v>
      </c>
      <c r="EH1200" s="158" t="n">
        <v>0</v>
      </c>
      <c r="EI1200" s="158" t="n">
        <v>0</v>
      </c>
      <c r="EJ1200" s="158" t="n">
        <v>0</v>
      </c>
      <c r="EK1200" s="158" t="n">
        <v>0</v>
      </c>
      <c r="EL1200" s="158" t="n">
        <v>0</v>
      </c>
      <c r="EM1200" s="158" t="n">
        <v>0</v>
      </c>
      <c r="EN1200" s="158" t="n">
        <v>0</v>
      </c>
      <c r="EO1200" s="158" t="n">
        <v>0</v>
      </c>
      <c r="EP1200" s="158" t="n">
        <v>0</v>
      </c>
      <c r="EQ1200" s="158" t="n">
        <v>0</v>
      </c>
      <c r="ER1200" s="158" t="n">
        <v>0</v>
      </c>
      <c r="ES1200" s="158" t="n">
        <v>0</v>
      </c>
      <c r="ET1200" s="158" t="n">
        <v>0</v>
      </c>
      <c r="EU1200" s="158" t="n">
        <v>0</v>
      </c>
      <c r="EV1200" s="158" t="n">
        <v>0</v>
      </c>
      <c r="EW1200" s="158" t="n">
        <v>0</v>
      </c>
      <c r="EX1200" s="158" t="n">
        <v>0</v>
      </c>
      <c r="EY1200" s="158" t="n">
        <v>0</v>
      </c>
      <c r="EZ1200" s="158" t="n">
        <v>1900</v>
      </c>
      <c r="FA1200" s="158" t="n">
        <v>1</v>
      </c>
      <c r="FB1200" s="158" t="n">
        <v>1</v>
      </c>
      <c r="FC1200" s="158" t="n">
        <v>1900</v>
      </c>
      <c r="FD1200" s="158" t="n">
        <v>1</v>
      </c>
      <c r="FE1200" s="158" t="n">
        <v>1</v>
      </c>
      <c r="FF1200" s="158" t="n">
        <v>1900</v>
      </c>
      <c r="FG1200" s="158" t="n">
        <v>1</v>
      </c>
      <c r="FH1200" s="158" t="n">
        <v>1</v>
      </c>
      <c r="FI1200" s="158" t="n">
        <v>1900</v>
      </c>
      <c r="FJ1200" s="158" t="n">
        <v>1</v>
      </c>
      <c r="FK1200" s="158" t="n">
        <v>1</v>
      </c>
      <c r="FL1200" s="158" t="n">
        <v>1900</v>
      </c>
      <c r="FM1200" s="158" t="n">
        <v>1</v>
      </c>
      <c r="FN1200" s="158" t="n">
        <v>1</v>
      </c>
      <c r="FO1200" s="158" t="n">
        <v>1900</v>
      </c>
      <c r="FP1200" s="158" t="n">
        <v>1</v>
      </c>
      <c r="FQ1200" s="158" t="n">
        <v>1</v>
      </c>
      <c r="FR1200" s="158" t="n">
        <v>1900</v>
      </c>
      <c r="FS1200" s="158" t="n">
        <v>1</v>
      </c>
      <c r="FT1200" s="158" t="n">
        <v>1</v>
      </c>
      <c r="FU1200" s="158" t="n">
        <v>1900</v>
      </c>
      <c r="FV1200" s="158" t="n">
        <v>1</v>
      </c>
      <c r="FW1200" s="158" t="n">
        <v>1</v>
      </c>
    </row>
    <row r="1201">
      <c r="A1201">
        <f>IF(F1201&gt;1,A1200,IF(AND(I1201&lt;10,paste!A1203&lt;10),RIGHT(H1201,2)&amp;"0"&amp;I1201&amp;"000"&amp;paste!A1203,IF(AND(I1201&lt;10,paste!A1203&gt;=10,paste!A1203&lt;100),RIGHT(H1201,2)&amp;"0"&amp;I1201&amp;"00"&amp;paste!A1203,IF(AND(I1201&lt;10,paste!A1203&gt;=100,paste!A1203&lt;1000),RIGHT(H1201,2)&amp;"0"&amp;I1201&amp;"0"&amp;paste!A1203,IF(AND(I1201&lt;10,paste!A1203&gt;=1000),RIGHT(H1201,2)&amp;"0"&amp;I1201&amp;paste!A1203,IF(AND(I1201&gt;=10,paste!A1203&lt;10),RIGHT(H1201,2)&amp;I1201&amp;"000"&amp;paste!A1203,IF(AND(I1201&gt;=10,paste!A1203&gt;=10,paste!A1203&lt;100),RIGHT(H1201,2)&amp;I1201&amp;"00"&amp;paste!A1203,IF(AND(I1201&gt;=10,paste!A1203&gt;=100,paste!A1203&lt;1000),RIGHT(H1201,2)&amp;I1201&amp;"0"&amp;paste!A1203,RIGHT(H1201,2)&amp;I1201&amp;paste!A1203))))))))</f>
        <v/>
      </c>
      <c r="B1201">
        <f>YEAR(paste!C1203)</f>
        <v/>
      </c>
      <c r="C1201">
        <f>MONTH(paste!C1203)</f>
        <v/>
      </c>
      <c r="D1201">
        <f>DAY(paste!C1203)</f>
        <v/>
      </c>
      <c r="E1201" s="158" t="n">
        <v>0</v>
      </c>
      <c r="F1201">
        <f>IF(AND(L1201=L1200,D1201=D1200),F1200+1,1)</f>
        <v/>
      </c>
      <c r="G1201" s="158" t="n">
        <v>0</v>
      </c>
      <c r="H1201">
        <f>YEAR(paste!C1203)</f>
        <v/>
      </c>
      <c r="I1201">
        <f>MONTH(paste!C1203)</f>
        <v/>
      </c>
      <c r="J1201">
        <f>DAY(paste!C1203)</f>
        <v/>
      </c>
      <c r="K1201">
        <f>A1201</f>
        <v/>
      </c>
      <c r="L1201">
        <f>IF(ISBLANK(VLOOKUP(paste!J1203,'得意先名 (2)'!$B$3:$F$2005,5,FALSE)),paste!P1203,IFERROR(VLOOKUP(paste!J1203,'得意先名 (2)'!$B$3:$F$2005,5,FALSE),"ZZZZZZZZZZZ"))</f>
        <v/>
      </c>
      <c r="M1201">
        <f>IF(L1201="ZZZZZZZZZZZ",paste!J1203&amp;paste!K1203&amp; "  :   "&amp;paste!M1203&amp; "  :   "&amp;paste!P1203,"")</f>
        <v/>
      </c>
      <c r="O1201" s="158" t="n"/>
      <c r="P1201">
        <f>VLOOKUP(L1201,'L_User+EndUser'!$C$2:$K$500,8,FALSE)</f>
        <v/>
      </c>
      <c r="Q1201">
        <f>VLOOKUP(L1201,'L_User+EndUser'!$C$2:$K$500,9,FALSE)</f>
        <v/>
      </c>
      <c r="R1201" s="158" t="n"/>
      <c r="T1201" s="158" t="n"/>
      <c r="V1201" s="158" t="n"/>
      <c r="AB1201">
        <f>paste!J1203</f>
        <v/>
      </c>
      <c r="AC1201">
        <f>L1201</f>
        <v/>
      </c>
      <c r="AO1201">
        <f>YEAR(paste!O1203)</f>
        <v/>
      </c>
      <c r="AP1201">
        <f>MONTH(paste!O1203)</f>
        <v/>
      </c>
      <c r="AQ1201">
        <f>DAY(paste!O1203)</f>
        <v/>
      </c>
      <c r="BD1201">
        <f>IF(paste!L1203="","",paste!L1203)</f>
        <v/>
      </c>
      <c r="BM1201" t="n">
        <v>1</v>
      </c>
      <c r="BN1201">
        <f>VLOOKUP(paste!E1203,L_Product!$A$2:$B$2001,2,FALSE)</f>
        <v/>
      </c>
      <c r="BO1201" s="21" t="n"/>
      <c r="BT1201" t="n">
        <v>2</v>
      </c>
      <c r="BU1201">
        <f>IF($BM$2=1,2,IF($BM$2=18,1))</f>
        <v/>
      </c>
      <c r="BV1201">
        <f>IF($BM$2=1,0,IF($BM$2=18,1))</f>
        <v/>
      </c>
      <c r="BW1201" t="n">
        <v>2</v>
      </c>
      <c r="BX1201" t="n">
        <v>0</v>
      </c>
      <c r="BY1201" t="n">
        <v>3</v>
      </c>
      <c r="BZ1201">
        <f>VLOOKUP(BN1201,L_Product!$B$2:$Z$2001,14,FALSE)</f>
        <v/>
      </c>
      <c r="CA1201">
        <f>paste!H1203</f>
        <v/>
      </c>
      <c r="CB1201">
        <f>BZ1201*CA1201</f>
        <v/>
      </c>
      <c r="CN1201" s="158" t="n">
        <v>1</v>
      </c>
      <c r="CO1201" s="158" t="n">
        <v>1</v>
      </c>
      <c r="CP1201" s="158" t="n">
        <v>1</v>
      </c>
      <c r="CQ1201" s="158" t="n">
        <v>1</v>
      </c>
      <c r="CR1201" s="158" t="n">
        <v>1</v>
      </c>
      <c r="CS1201" s="158" t="n">
        <v>0</v>
      </c>
      <c r="CT1201" s="158" t="n">
        <v>0</v>
      </c>
      <c r="CU1201" s="158" t="n">
        <v>0</v>
      </c>
      <c r="CV1201" s="158" t="n">
        <v>0</v>
      </c>
      <c r="CW1201" s="158" t="n">
        <v>0</v>
      </c>
      <c r="CX1201">
        <f>B1201</f>
        <v/>
      </c>
      <c r="CY1201">
        <f>C1201</f>
        <v/>
      </c>
      <c r="CZ1201">
        <f>D1201</f>
        <v/>
      </c>
      <c r="DA1201" s="158" t="n">
        <v>1900</v>
      </c>
      <c r="DB1201" s="158" t="n">
        <v>1</v>
      </c>
      <c r="DC1201" s="158" t="n">
        <v>1</v>
      </c>
      <c r="DD1201" s="158" t="n">
        <v>1900</v>
      </c>
      <c r="DE1201" s="158" t="n">
        <v>1</v>
      </c>
      <c r="DF1201" s="158" t="n">
        <v>1</v>
      </c>
      <c r="DG1201" s="158" t="n">
        <v>1900</v>
      </c>
      <c r="DH1201" s="158" t="n">
        <v>1</v>
      </c>
      <c r="DI1201" s="158" t="n">
        <v>1</v>
      </c>
      <c r="DJ1201" s="158" t="n">
        <v>1900</v>
      </c>
      <c r="DK1201" s="158" t="n">
        <v>1</v>
      </c>
      <c r="DL1201" s="158" t="n">
        <v>1</v>
      </c>
      <c r="DR1201" s="158" t="n">
        <v>2</v>
      </c>
      <c r="DS1201" s="158" t="n">
        <v>1</v>
      </c>
      <c r="DT1201" s="158" t="n">
        <v>2</v>
      </c>
      <c r="DU1201" s="158" t="n">
        <v>1</v>
      </c>
      <c r="DV1201" s="158" t="n">
        <v>3</v>
      </c>
      <c r="DW1201" s="158" t="n">
        <v>1</v>
      </c>
      <c r="DX1201" s="158" t="n">
        <v>3</v>
      </c>
      <c r="DY1201" s="158" t="n">
        <v>0</v>
      </c>
      <c r="DZ1201" s="158" t="n">
        <v>0</v>
      </c>
      <c r="EA1201" s="158" t="n">
        <v>0</v>
      </c>
      <c r="EB1201" s="158" t="n">
        <v>0</v>
      </c>
      <c r="EC1201" s="158" t="n">
        <v>0</v>
      </c>
      <c r="ED1201" s="158" t="n">
        <v>0</v>
      </c>
      <c r="EE1201" s="158" t="n">
        <v>0</v>
      </c>
      <c r="EF1201" s="158" t="n">
        <v>0</v>
      </c>
      <c r="EG1201" s="158" t="n">
        <v>0</v>
      </c>
      <c r="EH1201" s="158" t="n">
        <v>0</v>
      </c>
      <c r="EI1201" s="158" t="n">
        <v>0</v>
      </c>
      <c r="EJ1201" s="158" t="n">
        <v>0</v>
      </c>
      <c r="EK1201" s="158" t="n">
        <v>0</v>
      </c>
      <c r="EL1201" s="158" t="n">
        <v>0</v>
      </c>
      <c r="EM1201" s="158" t="n">
        <v>0</v>
      </c>
      <c r="EN1201" s="158" t="n">
        <v>0</v>
      </c>
      <c r="EO1201" s="158" t="n">
        <v>0</v>
      </c>
      <c r="EP1201" s="158" t="n">
        <v>0</v>
      </c>
      <c r="EQ1201" s="158" t="n">
        <v>0</v>
      </c>
      <c r="ER1201" s="158" t="n">
        <v>0</v>
      </c>
      <c r="ES1201" s="158" t="n">
        <v>0</v>
      </c>
      <c r="ET1201" s="158" t="n">
        <v>0</v>
      </c>
      <c r="EU1201" s="158" t="n">
        <v>0</v>
      </c>
      <c r="EV1201" s="158" t="n">
        <v>0</v>
      </c>
      <c r="EW1201" s="158" t="n">
        <v>0</v>
      </c>
      <c r="EX1201" s="158" t="n">
        <v>0</v>
      </c>
      <c r="EY1201" s="158" t="n">
        <v>0</v>
      </c>
      <c r="EZ1201" s="158" t="n">
        <v>1900</v>
      </c>
      <c r="FA1201" s="158" t="n">
        <v>1</v>
      </c>
      <c r="FB1201" s="158" t="n">
        <v>1</v>
      </c>
      <c r="FC1201" s="158" t="n">
        <v>1900</v>
      </c>
      <c r="FD1201" s="158" t="n">
        <v>1</v>
      </c>
      <c r="FE1201" s="158" t="n">
        <v>1</v>
      </c>
      <c r="FF1201" s="158" t="n">
        <v>1900</v>
      </c>
      <c r="FG1201" s="158" t="n">
        <v>1</v>
      </c>
      <c r="FH1201" s="158" t="n">
        <v>1</v>
      </c>
      <c r="FI1201" s="158" t="n">
        <v>1900</v>
      </c>
      <c r="FJ1201" s="158" t="n">
        <v>1</v>
      </c>
      <c r="FK1201" s="158" t="n">
        <v>1</v>
      </c>
      <c r="FL1201" s="158" t="n">
        <v>1900</v>
      </c>
      <c r="FM1201" s="158" t="n">
        <v>1</v>
      </c>
      <c r="FN1201" s="158" t="n">
        <v>1</v>
      </c>
      <c r="FO1201" s="158" t="n">
        <v>1900</v>
      </c>
      <c r="FP1201" s="158" t="n">
        <v>1</v>
      </c>
      <c r="FQ1201" s="158" t="n">
        <v>1</v>
      </c>
      <c r="FR1201" s="158" t="n">
        <v>1900</v>
      </c>
      <c r="FS1201" s="158" t="n">
        <v>1</v>
      </c>
      <c r="FT1201" s="158" t="n">
        <v>1</v>
      </c>
      <c r="FU1201" s="158" t="n">
        <v>1900</v>
      </c>
      <c r="FV1201" s="158" t="n">
        <v>1</v>
      </c>
      <c r="FW1201" s="158" t="n">
        <v>1</v>
      </c>
    </row>
    <row r="1202">
      <c r="A1202">
        <f>IF(F1202&gt;1,A1201,IF(AND(I1202&lt;10,paste!A1204&lt;10),RIGHT(H1202,2)&amp;"0"&amp;I1202&amp;"000"&amp;paste!A1204,IF(AND(I1202&lt;10,paste!A1204&gt;=10,paste!A1204&lt;100),RIGHT(H1202,2)&amp;"0"&amp;I1202&amp;"00"&amp;paste!A1204,IF(AND(I1202&lt;10,paste!A1204&gt;=100,paste!A1204&lt;1000),RIGHT(H1202,2)&amp;"0"&amp;I1202&amp;"0"&amp;paste!A1204,IF(AND(I1202&lt;10,paste!A1204&gt;=1000),RIGHT(H1202,2)&amp;"0"&amp;I1202&amp;paste!A1204,IF(AND(I1202&gt;=10,paste!A1204&lt;10),RIGHT(H1202,2)&amp;I1202&amp;"000"&amp;paste!A1204,IF(AND(I1202&gt;=10,paste!A1204&gt;=10,paste!A1204&lt;100),RIGHT(H1202,2)&amp;I1202&amp;"00"&amp;paste!A1204,IF(AND(I1202&gt;=10,paste!A1204&gt;=100,paste!A1204&lt;1000),RIGHT(H1202,2)&amp;I1202&amp;"0"&amp;paste!A1204,RIGHT(H1202,2)&amp;I1202&amp;paste!A1204))))))))</f>
        <v/>
      </c>
      <c r="B1202">
        <f>YEAR(paste!C1204)</f>
        <v/>
      </c>
      <c r="C1202">
        <f>MONTH(paste!C1204)</f>
        <v/>
      </c>
      <c r="D1202">
        <f>DAY(paste!C1204)</f>
        <v/>
      </c>
      <c r="E1202" s="158" t="n">
        <v>0</v>
      </c>
      <c r="F1202">
        <f>IF(AND(L1202=L1201,D1202=D1201),F1201+1,1)</f>
        <v/>
      </c>
      <c r="G1202" s="158" t="n">
        <v>0</v>
      </c>
      <c r="H1202">
        <f>YEAR(paste!C1204)</f>
        <v/>
      </c>
      <c r="I1202">
        <f>MONTH(paste!C1204)</f>
        <v/>
      </c>
      <c r="J1202">
        <f>DAY(paste!C1204)</f>
        <v/>
      </c>
      <c r="K1202">
        <f>A1202</f>
        <v/>
      </c>
      <c r="L1202">
        <f>IF(ISBLANK(VLOOKUP(paste!J1204,'得意先名 (2)'!$B$3:$F$2005,5,FALSE)),paste!P1204,IFERROR(VLOOKUP(paste!J1204,'得意先名 (2)'!$B$3:$F$2005,5,FALSE),"ZZZZZZZZZZZ"))</f>
        <v/>
      </c>
      <c r="M1202">
        <f>IF(L1202="ZZZZZZZZZZZ",paste!J1204&amp;paste!K1204&amp; "  :   "&amp;paste!M1204&amp; "  :   "&amp;paste!P1204,"")</f>
        <v/>
      </c>
      <c r="O1202" s="158" t="n"/>
      <c r="P1202">
        <f>VLOOKUP(L1202,'L_User+EndUser'!$C$2:$K$500,8,FALSE)</f>
        <v/>
      </c>
      <c r="Q1202">
        <f>VLOOKUP(L1202,'L_User+EndUser'!$C$2:$K$500,9,FALSE)</f>
        <v/>
      </c>
      <c r="R1202" s="158" t="n"/>
      <c r="T1202" s="158" t="n"/>
      <c r="V1202" s="158" t="n"/>
      <c r="AB1202">
        <f>paste!J1204</f>
        <v/>
      </c>
      <c r="AC1202">
        <f>L1202</f>
        <v/>
      </c>
      <c r="AO1202">
        <f>YEAR(paste!O1204)</f>
        <v/>
      </c>
      <c r="AP1202">
        <f>MONTH(paste!O1204)</f>
        <v/>
      </c>
      <c r="AQ1202">
        <f>DAY(paste!O1204)</f>
        <v/>
      </c>
      <c r="BD1202">
        <f>IF(paste!L1204="","",paste!L1204)</f>
        <v/>
      </c>
      <c r="BM1202" t="n">
        <v>1</v>
      </c>
      <c r="BN1202">
        <f>VLOOKUP(paste!E1204,L_Product!$A$2:$B$2001,2,FALSE)</f>
        <v/>
      </c>
      <c r="BO1202" s="21" t="n"/>
      <c r="BT1202" t="n">
        <v>2</v>
      </c>
      <c r="BU1202">
        <f>IF($BM$2=1,2,IF($BM$2=18,1))</f>
        <v/>
      </c>
      <c r="BV1202">
        <f>IF($BM$2=1,0,IF($BM$2=18,1))</f>
        <v/>
      </c>
      <c r="BW1202" t="n">
        <v>2</v>
      </c>
      <c r="BX1202" t="n">
        <v>0</v>
      </c>
      <c r="BY1202" t="n">
        <v>3</v>
      </c>
      <c r="BZ1202">
        <f>VLOOKUP(BN1202,L_Product!$B$2:$Z$2001,14,FALSE)</f>
        <v/>
      </c>
      <c r="CA1202">
        <f>paste!H1204</f>
        <v/>
      </c>
      <c r="CB1202">
        <f>BZ1202*CA1202</f>
        <v/>
      </c>
      <c r="CN1202" s="158" t="n">
        <v>1</v>
      </c>
      <c r="CO1202" s="158" t="n">
        <v>1</v>
      </c>
      <c r="CP1202" s="158" t="n">
        <v>1</v>
      </c>
      <c r="CQ1202" s="158" t="n">
        <v>1</v>
      </c>
      <c r="CR1202" s="158" t="n">
        <v>1</v>
      </c>
      <c r="CS1202" s="158" t="n">
        <v>0</v>
      </c>
      <c r="CT1202" s="158" t="n">
        <v>0</v>
      </c>
      <c r="CU1202" s="158" t="n">
        <v>0</v>
      </c>
      <c r="CV1202" s="158" t="n">
        <v>0</v>
      </c>
      <c r="CW1202" s="158" t="n">
        <v>0</v>
      </c>
      <c r="CX1202">
        <f>B1202</f>
        <v/>
      </c>
      <c r="CY1202">
        <f>C1202</f>
        <v/>
      </c>
      <c r="CZ1202">
        <f>D1202</f>
        <v/>
      </c>
      <c r="DA1202" s="158" t="n">
        <v>1900</v>
      </c>
      <c r="DB1202" s="158" t="n">
        <v>1</v>
      </c>
      <c r="DC1202" s="158" t="n">
        <v>1</v>
      </c>
      <c r="DD1202" s="158" t="n">
        <v>1900</v>
      </c>
      <c r="DE1202" s="158" t="n">
        <v>1</v>
      </c>
      <c r="DF1202" s="158" t="n">
        <v>1</v>
      </c>
      <c r="DG1202" s="158" t="n">
        <v>1900</v>
      </c>
      <c r="DH1202" s="158" t="n">
        <v>1</v>
      </c>
      <c r="DI1202" s="158" t="n">
        <v>1</v>
      </c>
      <c r="DJ1202" s="158" t="n">
        <v>1900</v>
      </c>
      <c r="DK1202" s="158" t="n">
        <v>1</v>
      </c>
      <c r="DL1202" s="158" t="n">
        <v>1</v>
      </c>
      <c r="DR1202" s="158" t="n">
        <v>2</v>
      </c>
      <c r="DS1202" s="158" t="n">
        <v>1</v>
      </c>
      <c r="DT1202" s="158" t="n">
        <v>2</v>
      </c>
      <c r="DU1202" s="158" t="n">
        <v>1</v>
      </c>
      <c r="DV1202" s="158" t="n">
        <v>3</v>
      </c>
      <c r="DW1202" s="158" t="n">
        <v>1</v>
      </c>
      <c r="DX1202" s="158" t="n">
        <v>3</v>
      </c>
      <c r="DY1202" s="158" t="n">
        <v>0</v>
      </c>
      <c r="DZ1202" s="158" t="n">
        <v>0</v>
      </c>
      <c r="EA1202" s="158" t="n">
        <v>0</v>
      </c>
      <c r="EB1202" s="158" t="n">
        <v>0</v>
      </c>
      <c r="EC1202" s="158" t="n">
        <v>0</v>
      </c>
      <c r="ED1202" s="158" t="n">
        <v>0</v>
      </c>
      <c r="EE1202" s="158" t="n">
        <v>0</v>
      </c>
      <c r="EF1202" s="158" t="n">
        <v>0</v>
      </c>
      <c r="EG1202" s="158" t="n">
        <v>0</v>
      </c>
      <c r="EH1202" s="158" t="n">
        <v>0</v>
      </c>
      <c r="EI1202" s="158" t="n">
        <v>0</v>
      </c>
      <c r="EJ1202" s="158" t="n">
        <v>0</v>
      </c>
      <c r="EK1202" s="158" t="n">
        <v>0</v>
      </c>
      <c r="EL1202" s="158" t="n">
        <v>0</v>
      </c>
      <c r="EM1202" s="158" t="n">
        <v>0</v>
      </c>
      <c r="EN1202" s="158" t="n">
        <v>0</v>
      </c>
      <c r="EO1202" s="158" t="n">
        <v>0</v>
      </c>
      <c r="EP1202" s="158" t="n">
        <v>0</v>
      </c>
      <c r="EQ1202" s="158" t="n">
        <v>0</v>
      </c>
      <c r="ER1202" s="158" t="n">
        <v>0</v>
      </c>
      <c r="ES1202" s="158" t="n">
        <v>0</v>
      </c>
      <c r="ET1202" s="158" t="n">
        <v>0</v>
      </c>
      <c r="EU1202" s="158" t="n">
        <v>0</v>
      </c>
      <c r="EV1202" s="158" t="n">
        <v>0</v>
      </c>
      <c r="EW1202" s="158" t="n">
        <v>0</v>
      </c>
      <c r="EX1202" s="158" t="n">
        <v>0</v>
      </c>
      <c r="EY1202" s="158" t="n">
        <v>0</v>
      </c>
      <c r="EZ1202" s="158" t="n">
        <v>1900</v>
      </c>
      <c r="FA1202" s="158" t="n">
        <v>1</v>
      </c>
      <c r="FB1202" s="158" t="n">
        <v>1</v>
      </c>
      <c r="FC1202" s="158" t="n">
        <v>1900</v>
      </c>
      <c r="FD1202" s="158" t="n">
        <v>1</v>
      </c>
      <c r="FE1202" s="158" t="n">
        <v>1</v>
      </c>
      <c r="FF1202" s="158" t="n">
        <v>1900</v>
      </c>
      <c r="FG1202" s="158" t="n">
        <v>1</v>
      </c>
      <c r="FH1202" s="158" t="n">
        <v>1</v>
      </c>
      <c r="FI1202" s="158" t="n">
        <v>1900</v>
      </c>
      <c r="FJ1202" s="158" t="n">
        <v>1</v>
      </c>
      <c r="FK1202" s="158" t="n">
        <v>1</v>
      </c>
      <c r="FL1202" s="158" t="n">
        <v>1900</v>
      </c>
      <c r="FM1202" s="158" t="n">
        <v>1</v>
      </c>
      <c r="FN1202" s="158" t="n">
        <v>1</v>
      </c>
      <c r="FO1202" s="158" t="n">
        <v>1900</v>
      </c>
      <c r="FP1202" s="158" t="n">
        <v>1</v>
      </c>
      <c r="FQ1202" s="158" t="n">
        <v>1</v>
      </c>
      <c r="FR1202" s="158" t="n">
        <v>1900</v>
      </c>
      <c r="FS1202" s="158" t="n">
        <v>1</v>
      </c>
      <c r="FT1202" s="158" t="n">
        <v>1</v>
      </c>
      <c r="FU1202" s="158" t="n">
        <v>1900</v>
      </c>
      <c r="FV1202" s="158" t="n">
        <v>1</v>
      </c>
      <c r="FW1202" s="158" t="n">
        <v>1</v>
      </c>
    </row>
    <row r="1203">
      <c r="A1203">
        <f>IF(F1203&gt;1,A1202,IF(AND(I1203&lt;10,paste!A1205&lt;10),RIGHT(H1203,2)&amp;"0"&amp;I1203&amp;"000"&amp;paste!A1205,IF(AND(I1203&lt;10,paste!A1205&gt;=10,paste!A1205&lt;100),RIGHT(H1203,2)&amp;"0"&amp;I1203&amp;"00"&amp;paste!A1205,IF(AND(I1203&lt;10,paste!A1205&gt;=100,paste!A1205&lt;1000),RIGHT(H1203,2)&amp;"0"&amp;I1203&amp;"0"&amp;paste!A1205,IF(AND(I1203&lt;10,paste!A1205&gt;=1000),RIGHT(H1203,2)&amp;"0"&amp;I1203&amp;paste!A1205,IF(AND(I1203&gt;=10,paste!A1205&lt;10),RIGHT(H1203,2)&amp;I1203&amp;"000"&amp;paste!A1205,IF(AND(I1203&gt;=10,paste!A1205&gt;=10,paste!A1205&lt;100),RIGHT(H1203,2)&amp;I1203&amp;"00"&amp;paste!A1205,IF(AND(I1203&gt;=10,paste!A1205&gt;=100,paste!A1205&lt;1000),RIGHT(H1203,2)&amp;I1203&amp;"0"&amp;paste!A1205,RIGHT(H1203,2)&amp;I1203&amp;paste!A1205))))))))</f>
        <v/>
      </c>
      <c r="B1203">
        <f>YEAR(paste!C1205)</f>
        <v/>
      </c>
      <c r="C1203">
        <f>MONTH(paste!C1205)</f>
        <v/>
      </c>
      <c r="D1203">
        <f>DAY(paste!C1205)</f>
        <v/>
      </c>
      <c r="E1203" s="158" t="n">
        <v>0</v>
      </c>
      <c r="F1203">
        <f>IF(AND(L1203=L1202,D1203=D1202),F1202+1,1)</f>
        <v/>
      </c>
      <c r="G1203" s="158" t="n">
        <v>0</v>
      </c>
      <c r="H1203">
        <f>YEAR(paste!C1205)</f>
        <v/>
      </c>
      <c r="I1203">
        <f>MONTH(paste!C1205)</f>
        <v/>
      </c>
      <c r="J1203">
        <f>DAY(paste!C1205)</f>
        <v/>
      </c>
      <c r="K1203">
        <f>A1203</f>
        <v/>
      </c>
      <c r="L1203">
        <f>IF(ISBLANK(VLOOKUP(paste!J1205,'得意先名 (2)'!$B$3:$F$2005,5,FALSE)),paste!P1205,IFERROR(VLOOKUP(paste!J1205,'得意先名 (2)'!$B$3:$F$2005,5,FALSE),"ZZZZZZZZZZZ"))</f>
        <v/>
      </c>
      <c r="M1203">
        <f>IF(L1203="ZZZZZZZZZZZ",paste!J1205&amp;paste!K1205&amp; "  :   "&amp;paste!M1205&amp; "  :   "&amp;paste!P1205,"")</f>
        <v/>
      </c>
      <c r="O1203" s="158" t="n"/>
      <c r="P1203">
        <f>VLOOKUP(L1203,'L_User+EndUser'!$C$2:$K$500,8,FALSE)</f>
        <v/>
      </c>
      <c r="Q1203">
        <f>VLOOKUP(L1203,'L_User+EndUser'!$C$2:$K$500,9,FALSE)</f>
        <v/>
      </c>
      <c r="R1203" s="158" t="n"/>
      <c r="T1203" s="158" t="n"/>
      <c r="V1203" s="158" t="n"/>
      <c r="AB1203">
        <f>paste!J1205</f>
        <v/>
      </c>
      <c r="AC1203">
        <f>L1203</f>
        <v/>
      </c>
      <c r="AO1203">
        <f>YEAR(paste!O1205)</f>
        <v/>
      </c>
      <c r="AP1203">
        <f>MONTH(paste!O1205)</f>
        <v/>
      </c>
      <c r="AQ1203">
        <f>DAY(paste!O1205)</f>
        <v/>
      </c>
      <c r="BD1203">
        <f>IF(paste!L1205="","",paste!L1205)</f>
        <v/>
      </c>
      <c r="BM1203" t="n">
        <v>1</v>
      </c>
      <c r="BN1203">
        <f>VLOOKUP(paste!E1205,L_Product!$A$2:$B$2001,2,FALSE)</f>
        <v/>
      </c>
      <c r="BO1203" s="21" t="n"/>
      <c r="BT1203" t="n">
        <v>2</v>
      </c>
      <c r="BU1203">
        <f>IF($BM$2=1,2,IF($BM$2=18,1))</f>
        <v/>
      </c>
      <c r="BV1203">
        <f>IF($BM$2=1,0,IF($BM$2=18,1))</f>
        <v/>
      </c>
      <c r="BW1203" t="n">
        <v>2</v>
      </c>
      <c r="BX1203" t="n">
        <v>0</v>
      </c>
      <c r="BY1203" t="n">
        <v>3</v>
      </c>
      <c r="BZ1203">
        <f>VLOOKUP(BN1203,L_Product!$B$2:$Z$2001,14,FALSE)</f>
        <v/>
      </c>
      <c r="CA1203">
        <f>paste!H1205</f>
        <v/>
      </c>
      <c r="CB1203">
        <f>BZ1203*CA1203</f>
        <v/>
      </c>
      <c r="CN1203" s="158" t="n">
        <v>1</v>
      </c>
      <c r="CO1203" s="158" t="n">
        <v>1</v>
      </c>
      <c r="CP1203" s="158" t="n">
        <v>1</v>
      </c>
      <c r="CQ1203" s="158" t="n">
        <v>1</v>
      </c>
      <c r="CR1203" s="158" t="n">
        <v>1</v>
      </c>
      <c r="CS1203" s="158" t="n">
        <v>0</v>
      </c>
      <c r="CT1203" s="158" t="n">
        <v>0</v>
      </c>
      <c r="CU1203" s="158" t="n">
        <v>0</v>
      </c>
      <c r="CV1203" s="158" t="n">
        <v>0</v>
      </c>
      <c r="CW1203" s="158" t="n">
        <v>0</v>
      </c>
      <c r="CX1203">
        <f>B1203</f>
        <v/>
      </c>
      <c r="CY1203">
        <f>C1203</f>
        <v/>
      </c>
      <c r="CZ1203">
        <f>D1203</f>
        <v/>
      </c>
      <c r="DA1203" s="158" t="n">
        <v>1900</v>
      </c>
      <c r="DB1203" s="158" t="n">
        <v>1</v>
      </c>
      <c r="DC1203" s="158" t="n">
        <v>1</v>
      </c>
      <c r="DD1203" s="158" t="n">
        <v>1900</v>
      </c>
      <c r="DE1203" s="158" t="n">
        <v>1</v>
      </c>
      <c r="DF1203" s="158" t="n">
        <v>1</v>
      </c>
      <c r="DG1203" s="158" t="n">
        <v>1900</v>
      </c>
      <c r="DH1203" s="158" t="n">
        <v>1</v>
      </c>
      <c r="DI1203" s="158" t="n">
        <v>1</v>
      </c>
      <c r="DJ1203" s="158" t="n">
        <v>1900</v>
      </c>
      <c r="DK1203" s="158" t="n">
        <v>1</v>
      </c>
      <c r="DL1203" s="158" t="n">
        <v>1</v>
      </c>
      <c r="DR1203" s="158" t="n">
        <v>2</v>
      </c>
      <c r="DS1203" s="158" t="n">
        <v>1</v>
      </c>
      <c r="DT1203" s="158" t="n">
        <v>2</v>
      </c>
      <c r="DU1203" s="158" t="n">
        <v>1</v>
      </c>
      <c r="DV1203" s="158" t="n">
        <v>3</v>
      </c>
      <c r="DW1203" s="158" t="n">
        <v>1</v>
      </c>
      <c r="DX1203" s="158" t="n">
        <v>3</v>
      </c>
      <c r="DY1203" s="158" t="n">
        <v>0</v>
      </c>
      <c r="DZ1203" s="158" t="n">
        <v>0</v>
      </c>
      <c r="EA1203" s="158" t="n">
        <v>0</v>
      </c>
      <c r="EB1203" s="158" t="n">
        <v>0</v>
      </c>
      <c r="EC1203" s="158" t="n">
        <v>0</v>
      </c>
      <c r="ED1203" s="158" t="n">
        <v>0</v>
      </c>
      <c r="EE1203" s="158" t="n">
        <v>0</v>
      </c>
      <c r="EF1203" s="158" t="n">
        <v>0</v>
      </c>
      <c r="EG1203" s="158" t="n">
        <v>0</v>
      </c>
      <c r="EH1203" s="158" t="n">
        <v>0</v>
      </c>
      <c r="EI1203" s="158" t="n">
        <v>0</v>
      </c>
      <c r="EJ1203" s="158" t="n">
        <v>0</v>
      </c>
      <c r="EK1203" s="158" t="n">
        <v>0</v>
      </c>
      <c r="EL1203" s="158" t="n">
        <v>0</v>
      </c>
      <c r="EM1203" s="158" t="n">
        <v>0</v>
      </c>
      <c r="EN1203" s="158" t="n">
        <v>0</v>
      </c>
      <c r="EO1203" s="158" t="n">
        <v>0</v>
      </c>
      <c r="EP1203" s="158" t="n">
        <v>0</v>
      </c>
      <c r="EQ1203" s="158" t="n">
        <v>0</v>
      </c>
      <c r="ER1203" s="158" t="n">
        <v>0</v>
      </c>
      <c r="ES1203" s="158" t="n">
        <v>0</v>
      </c>
      <c r="ET1203" s="158" t="n">
        <v>0</v>
      </c>
      <c r="EU1203" s="158" t="n">
        <v>0</v>
      </c>
      <c r="EV1203" s="158" t="n">
        <v>0</v>
      </c>
      <c r="EW1203" s="158" t="n">
        <v>0</v>
      </c>
      <c r="EX1203" s="158" t="n">
        <v>0</v>
      </c>
      <c r="EY1203" s="158" t="n">
        <v>0</v>
      </c>
      <c r="EZ1203" s="158" t="n">
        <v>1900</v>
      </c>
      <c r="FA1203" s="158" t="n">
        <v>1</v>
      </c>
      <c r="FB1203" s="158" t="n">
        <v>1</v>
      </c>
      <c r="FC1203" s="158" t="n">
        <v>1900</v>
      </c>
      <c r="FD1203" s="158" t="n">
        <v>1</v>
      </c>
      <c r="FE1203" s="158" t="n">
        <v>1</v>
      </c>
      <c r="FF1203" s="158" t="n">
        <v>1900</v>
      </c>
      <c r="FG1203" s="158" t="n">
        <v>1</v>
      </c>
      <c r="FH1203" s="158" t="n">
        <v>1</v>
      </c>
      <c r="FI1203" s="158" t="n">
        <v>1900</v>
      </c>
      <c r="FJ1203" s="158" t="n">
        <v>1</v>
      </c>
      <c r="FK1203" s="158" t="n">
        <v>1</v>
      </c>
      <c r="FL1203" s="158" t="n">
        <v>1900</v>
      </c>
      <c r="FM1203" s="158" t="n">
        <v>1</v>
      </c>
      <c r="FN1203" s="158" t="n">
        <v>1</v>
      </c>
      <c r="FO1203" s="158" t="n">
        <v>1900</v>
      </c>
      <c r="FP1203" s="158" t="n">
        <v>1</v>
      </c>
      <c r="FQ1203" s="158" t="n">
        <v>1</v>
      </c>
      <c r="FR1203" s="158" t="n">
        <v>1900</v>
      </c>
      <c r="FS1203" s="158" t="n">
        <v>1</v>
      </c>
      <c r="FT1203" s="158" t="n">
        <v>1</v>
      </c>
      <c r="FU1203" s="158" t="n">
        <v>1900</v>
      </c>
      <c r="FV1203" s="158" t="n">
        <v>1</v>
      </c>
      <c r="FW1203" s="158" t="n">
        <v>1</v>
      </c>
    </row>
    <row r="1204">
      <c r="A1204">
        <f>IF(F1204&gt;1,A1203,IF(AND(I1204&lt;10,paste!A1206&lt;10),RIGHT(H1204,2)&amp;"0"&amp;I1204&amp;"000"&amp;paste!A1206,IF(AND(I1204&lt;10,paste!A1206&gt;=10,paste!A1206&lt;100),RIGHT(H1204,2)&amp;"0"&amp;I1204&amp;"00"&amp;paste!A1206,IF(AND(I1204&lt;10,paste!A1206&gt;=100,paste!A1206&lt;1000),RIGHT(H1204,2)&amp;"0"&amp;I1204&amp;"0"&amp;paste!A1206,IF(AND(I1204&lt;10,paste!A1206&gt;=1000),RIGHT(H1204,2)&amp;"0"&amp;I1204&amp;paste!A1206,IF(AND(I1204&gt;=10,paste!A1206&lt;10),RIGHT(H1204,2)&amp;I1204&amp;"000"&amp;paste!A1206,IF(AND(I1204&gt;=10,paste!A1206&gt;=10,paste!A1206&lt;100),RIGHT(H1204,2)&amp;I1204&amp;"00"&amp;paste!A1206,IF(AND(I1204&gt;=10,paste!A1206&gt;=100,paste!A1206&lt;1000),RIGHT(H1204,2)&amp;I1204&amp;"0"&amp;paste!A1206,RIGHT(H1204,2)&amp;I1204&amp;paste!A1206))))))))</f>
        <v/>
      </c>
      <c r="B1204">
        <f>YEAR(paste!C1206)</f>
        <v/>
      </c>
      <c r="C1204">
        <f>MONTH(paste!C1206)</f>
        <v/>
      </c>
      <c r="D1204">
        <f>DAY(paste!C1206)</f>
        <v/>
      </c>
      <c r="E1204" s="158" t="n">
        <v>0</v>
      </c>
      <c r="F1204">
        <f>IF(AND(L1204=L1203,D1204=D1203),F1203+1,1)</f>
        <v/>
      </c>
      <c r="G1204" s="158" t="n">
        <v>0</v>
      </c>
      <c r="H1204">
        <f>YEAR(paste!C1206)</f>
        <v/>
      </c>
      <c r="I1204">
        <f>MONTH(paste!C1206)</f>
        <v/>
      </c>
      <c r="J1204">
        <f>DAY(paste!C1206)</f>
        <v/>
      </c>
      <c r="K1204">
        <f>A1204</f>
        <v/>
      </c>
      <c r="L1204">
        <f>IF(ISBLANK(VLOOKUP(paste!J1206,'得意先名 (2)'!$B$3:$F$2005,5,FALSE)),paste!P1206,IFERROR(VLOOKUP(paste!J1206,'得意先名 (2)'!$B$3:$F$2005,5,FALSE),"ZZZZZZZZZZZ"))</f>
        <v/>
      </c>
      <c r="M1204">
        <f>IF(L1204="ZZZZZZZZZZZ",paste!J1206&amp;paste!K1206&amp; "  :   "&amp;paste!M1206&amp; "  :   "&amp;paste!P1206,"")</f>
        <v/>
      </c>
      <c r="O1204" s="158" t="n"/>
      <c r="P1204">
        <f>VLOOKUP(L1204,'L_User+EndUser'!$C$2:$K$500,8,FALSE)</f>
        <v/>
      </c>
      <c r="Q1204">
        <f>VLOOKUP(L1204,'L_User+EndUser'!$C$2:$K$500,9,FALSE)</f>
        <v/>
      </c>
      <c r="R1204" s="158" t="n"/>
      <c r="T1204" s="158" t="n"/>
      <c r="V1204" s="158" t="n"/>
      <c r="AB1204">
        <f>paste!J1206</f>
        <v/>
      </c>
      <c r="AC1204">
        <f>L1204</f>
        <v/>
      </c>
      <c r="AO1204">
        <f>YEAR(paste!O1206)</f>
        <v/>
      </c>
      <c r="AP1204">
        <f>MONTH(paste!O1206)</f>
        <v/>
      </c>
      <c r="AQ1204">
        <f>DAY(paste!O1206)</f>
        <v/>
      </c>
      <c r="BD1204">
        <f>IF(paste!L1206="","",paste!L1206)</f>
        <v/>
      </c>
      <c r="BM1204" t="n">
        <v>1</v>
      </c>
      <c r="BN1204">
        <f>VLOOKUP(paste!E1206,L_Product!$A$2:$B$2001,2,FALSE)</f>
        <v/>
      </c>
      <c r="BO1204" s="21" t="n"/>
      <c r="BT1204" t="n">
        <v>2</v>
      </c>
      <c r="BU1204">
        <f>IF($BM$2=1,2,IF($BM$2=18,1))</f>
        <v/>
      </c>
      <c r="BV1204">
        <f>IF($BM$2=1,0,IF($BM$2=18,1))</f>
        <v/>
      </c>
      <c r="BW1204" t="n">
        <v>2</v>
      </c>
      <c r="BX1204" t="n">
        <v>0</v>
      </c>
      <c r="BY1204" t="n">
        <v>3</v>
      </c>
      <c r="BZ1204">
        <f>VLOOKUP(BN1204,L_Product!$B$2:$Z$2001,14,FALSE)</f>
        <v/>
      </c>
      <c r="CA1204">
        <f>paste!H1206</f>
        <v/>
      </c>
      <c r="CB1204">
        <f>BZ1204*CA1204</f>
        <v/>
      </c>
      <c r="CN1204" s="158" t="n">
        <v>1</v>
      </c>
      <c r="CO1204" s="158" t="n">
        <v>1</v>
      </c>
      <c r="CP1204" s="158" t="n">
        <v>1</v>
      </c>
      <c r="CQ1204" s="158" t="n">
        <v>1</v>
      </c>
      <c r="CR1204" s="158" t="n">
        <v>1</v>
      </c>
      <c r="CS1204" s="158" t="n">
        <v>0</v>
      </c>
      <c r="CT1204" s="158" t="n">
        <v>0</v>
      </c>
      <c r="CU1204" s="158" t="n">
        <v>0</v>
      </c>
      <c r="CV1204" s="158" t="n">
        <v>0</v>
      </c>
      <c r="CW1204" s="158" t="n">
        <v>0</v>
      </c>
      <c r="CX1204">
        <f>B1204</f>
        <v/>
      </c>
      <c r="CY1204">
        <f>C1204</f>
        <v/>
      </c>
      <c r="CZ1204">
        <f>D1204</f>
        <v/>
      </c>
      <c r="DA1204" s="158" t="n">
        <v>1900</v>
      </c>
      <c r="DB1204" s="158" t="n">
        <v>1</v>
      </c>
      <c r="DC1204" s="158" t="n">
        <v>1</v>
      </c>
      <c r="DD1204" s="158" t="n">
        <v>1900</v>
      </c>
      <c r="DE1204" s="158" t="n">
        <v>1</v>
      </c>
      <c r="DF1204" s="158" t="n">
        <v>1</v>
      </c>
      <c r="DG1204" s="158" t="n">
        <v>1900</v>
      </c>
      <c r="DH1204" s="158" t="n">
        <v>1</v>
      </c>
      <c r="DI1204" s="158" t="n">
        <v>1</v>
      </c>
      <c r="DJ1204" s="158" t="n">
        <v>1900</v>
      </c>
      <c r="DK1204" s="158" t="n">
        <v>1</v>
      </c>
      <c r="DL1204" s="158" t="n">
        <v>1</v>
      </c>
      <c r="DR1204" s="158" t="n">
        <v>2</v>
      </c>
      <c r="DS1204" s="158" t="n">
        <v>1</v>
      </c>
      <c r="DT1204" s="158" t="n">
        <v>2</v>
      </c>
      <c r="DU1204" s="158" t="n">
        <v>1</v>
      </c>
      <c r="DV1204" s="158" t="n">
        <v>3</v>
      </c>
      <c r="DW1204" s="158" t="n">
        <v>1</v>
      </c>
      <c r="DX1204" s="158" t="n">
        <v>3</v>
      </c>
      <c r="DY1204" s="158" t="n">
        <v>0</v>
      </c>
      <c r="DZ1204" s="158" t="n">
        <v>0</v>
      </c>
      <c r="EA1204" s="158" t="n">
        <v>0</v>
      </c>
      <c r="EB1204" s="158" t="n">
        <v>0</v>
      </c>
      <c r="EC1204" s="158" t="n">
        <v>0</v>
      </c>
      <c r="ED1204" s="158" t="n">
        <v>0</v>
      </c>
      <c r="EE1204" s="158" t="n">
        <v>0</v>
      </c>
      <c r="EF1204" s="158" t="n">
        <v>0</v>
      </c>
      <c r="EG1204" s="158" t="n">
        <v>0</v>
      </c>
      <c r="EH1204" s="158" t="n">
        <v>0</v>
      </c>
      <c r="EI1204" s="158" t="n">
        <v>0</v>
      </c>
      <c r="EJ1204" s="158" t="n">
        <v>0</v>
      </c>
      <c r="EK1204" s="158" t="n">
        <v>0</v>
      </c>
      <c r="EL1204" s="158" t="n">
        <v>0</v>
      </c>
      <c r="EM1204" s="158" t="n">
        <v>0</v>
      </c>
      <c r="EN1204" s="158" t="n">
        <v>0</v>
      </c>
      <c r="EO1204" s="158" t="n">
        <v>0</v>
      </c>
      <c r="EP1204" s="158" t="n">
        <v>0</v>
      </c>
      <c r="EQ1204" s="158" t="n">
        <v>0</v>
      </c>
      <c r="ER1204" s="158" t="n">
        <v>0</v>
      </c>
      <c r="ES1204" s="158" t="n">
        <v>0</v>
      </c>
      <c r="ET1204" s="158" t="n">
        <v>0</v>
      </c>
      <c r="EU1204" s="158" t="n">
        <v>0</v>
      </c>
      <c r="EV1204" s="158" t="n">
        <v>0</v>
      </c>
      <c r="EW1204" s="158" t="n">
        <v>0</v>
      </c>
      <c r="EX1204" s="158" t="n">
        <v>0</v>
      </c>
      <c r="EY1204" s="158" t="n">
        <v>0</v>
      </c>
      <c r="EZ1204" s="158" t="n">
        <v>1900</v>
      </c>
      <c r="FA1204" s="158" t="n">
        <v>1</v>
      </c>
      <c r="FB1204" s="158" t="n">
        <v>1</v>
      </c>
      <c r="FC1204" s="158" t="n">
        <v>1900</v>
      </c>
      <c r="FD1204" s="158" t="n">
        <v>1</v>
      </c>
      <c r="FE1204" s="158" t="n">
        <v>1</v>
      </c>
      <c r="FF1204" s="158" t="n">
        <v>1900</v>
      </c>
      <c r="FG1204" s="158" t="n">
        <v>1</v>
      </c>
      <c r="FH1204" s="158" t="n">
        <v>1</v>
      </c>
      <c r="FI1204" s="158" t="n">
        <v>1900</v>
      </c>
      <c r="FJ1204" s="158" t="n">
        <v>1</v>
      </c>
      <c r="FK1204" s="158" t="n">
        <v>1</v>
      </c>
      <c r="FL1204" s="158" t="n">
        <v>1900</v>
      </c>
      <c r="FM1204" s="158" t="n">
        <v>1</v>
      </c>
      <c r="FN1204" s="158" t="n">
        <v>1</v>
      </c>
      <c r="FO1204" s="158" t="n">
        <v>1900</v>
      </c>
      <c r="FP1204" s="158" t="n">
        <v>1</v>
      </c>
      <c r="FQ1204" s="158" t="n">
        <v>1</v>
      </c>
      <c r="FR1204" s="158" t="n">
        <v>1900</v>
      </c>
      <c r="FS1204" s="158" t="n">
        <v>1</v>
      </c>
      <c r="FT1204" s="158" t="n">
        <v>1</v>
      </c>
      <c r="FU1204" s="158" t="n">
        <v>1900</v>
      </c>
      <c r="FV1204" s="158" t="n">
        <v>1</v>
      </c>
      <c r="FW1204" s="158" t="n">
        <v>1</v>
      </c>
    </row>
    <row r="1205">
      <c r="A1205">
        <f>IF(F1205&gt;1,A1204,IF(AND(I1205&lt;10,paste!A1207&lt;10),RIGHT(H1205,2)&amp;"0"&amp;I1205&amp;"000"&amp;paste!A1207,IF(AND(I1205&lt;10,paste!A1207&gt;=10,paste!A1207&lt;100),RIGHT(H1205,2)&amp;"0"&amp;I1205&amp;"00"&amp;paste!A1207,IF(AND(I1205&lt;10,paste!A1207&gt;=100,paste!A1207&lt;1000),RIGHT(H1205,2)&amp;"0"&amp;I1205&amp;"0"&amp;paste!A1207,IF(AND(I1205&lt;10,paste!A1207&gt;=1000),RIGHT(H1205,2)&amp;"0"&amp;I1205&amp;paste!A1207,IF(AND(I1205&gt;=10,paste!A1207&lt;10),RIGHT(H1205,2)&amp;I1205&amp;"000"&amp;paste!A1207,IF(AND(I1205&gt;=10,paste!A1207&gt;=10,paste!A1207&lt;100),RIGHT(H1205,2)&amp;I1205&amp;"00"&amp;paste!A1207,IF(AND(I1205&gt;=10,paste!A1207&gt;=100,paste!A1207&lt;1000),RIGHT(H1205,2)&amp;I1205&amp;"0"&amp;paste!A1207,RIGHT(H1205,2)&amp;I1205&amp;paste!A1207))))))))</f>
        <v/>
      </c>
      <c r="B1205">
        <f>YEAR(paste!C1207)</f>
        <v/>
      </c>
      <c r="C1205">
        <f>MONTH(paste!C1207)</f>
        <v/>
      </c>
      <c r="D1205">
        <f>DAY(paste!C1207)</f>
        <v/>
      </c>
      <c r="E1205" s="158" t="n">
        <v>0</v>
      </c>
      <c r="F1205">
        <f>IF(AND(L1205=L1204,D1205=D1204),F1204+1,1)</f>
        <v/>
      </c>
      <c r="G1205" s="158" t="n">
        <v>0</v>
      </c>
      <c r="H1205">
        <f>YEAR(paste!C1207)</f>
        <v/>
      </c>
      <c r="I1205">
        <f>MONTH(paste!C1207)</f>
        <v/>
      </c>
      <c r="J1205">
        <f>DAY(paste!C1207)</f>
        <v/>
      </c>
      <c r="K1205">
        <f>A1205</f>
        <v/>
      </c>
      <c r="L1205">
        <f>IF(ISBLANK(VLOOKUP(paste!J1207,'得意先名 (2)'!$B$3:$F$2005,5,FALSE)),paste!P1207,IFERROR(VLOOKUP(paste!J1207,'得意先名 (2)'!$B$3:$F$2005,5,FALSE),"ZZZZZZZZZZZ"))</f>
        <v/>
      </c>
      <c r="M1205">
        <f>IF(L1205="ZZZZZZZZZZZ",paste!J1207&amp;paste!K1207&amp; "  :   "&amp;paste!M1207&amp; "  :   "&amp;paste!P1207,"")</f>
        <v/>
      </c>
      <c r="O1205" s="158" t="n"/>
      <c r="P1205">
        <f>VLOOKUP(L1205,'L_User+EndUser'!$C$2:$K$500,8,FALSE)</f>
        <v/>
      </c>
      <c r="Q1205">
        <f>VLOOKUP(L1205,'L_User+EndUser'!$C$2:$K$500,9,FALSE)</f>
        <v/>
      </c>
      <c r="R1205" s="158" t="n"/>
      <c r="T1205" s="158" t="n"/>
      <c r="V1205" s="158" t="n"/>
      <c r="AB1205">
        <f>paste!J1207</f>
        <v/>
      </c>
      <c r="AC1205">
        <f>L1205</f>
        <v/>
      </c>
      <c r="AO1205">
        <f>YEAR(paste!O1207)</f>
        <v/>
      </c>
      <c r="AP1205">
        <f>MONTH(paste!O1207)</f>
        <v/>
      </c>
      <c r="AQ1205">
        <f>DAY(paste!O1207)</f>
        <v/>
      </c>
      <c r="BD1205">
        <f>IF(paste!L1207="","",paste!L1207)</f>
        <v/>
      </c>
      <c r="BM1205" t="n">
        <v>1</v>
      </c>
      <c r="BN1205">
        <f>VLOOKUP(paste!E1207,L_Product!$A$2:$B$2001,2,FALSE)</f>
        <v/>
      </c>
      <c r="BO1205" s="21" t="n"/>
      <c r="BT1205" t="n">
        <v>2</v>
      </c>
      <c r="BU1205">
        <f>IF($BM$2=1,2,IF($BM$2=18,1))</f>
        <v/>
      </c>
      <c r="BV1205">
        <f>IF($BM$2=1,0,IF($BM$2=18,1))</f>
        <v/>
      </c>
      <c r="BW1205" t="n">
        <v>2</v>
      </c>
      <c r="BX1205" t="n">
        <v>0</v>
      </c>
      <c r="BY1205" t="n">
        <v>3</v>
      </c>
      <c r="BZ1205">
        <f>VLOOKUP(BN1205,L_Product!$B$2:$Z$2001,14,FALSE)</f>
        <v/>
      </c>
      <c r="CA1205">
        <f>paste!H1207</f>
        <v/>
      </c>
      <c r="CB1205">
        <f>BZ1205*CA1205</f>
        <v/>
      </c>
      <c r="CN1205" s="158" t="n">
        <v>1</v>
      </c>
      <c r="CO1205" s="158" t="n">
        <v>1</v>
      </c>
      <c r="CP1205" s="158" t="n">
        <v>1</v>
      </c>
      <c r="CQ1205" s="158" t="n">
        <v>1</v>
      </c>
      <c r="CR1205" s="158" t="n">
        <v>1</v>
      </c>
      <c r="CS1205" s="158" t="n">
        <v>0</v>
      </c>
      <c r="CT1205" s="158" t="n">
        <v>0</v>
      </c>
      <c r="CU1205" s="158" t="n">
        <v>0</v>
      </c>
      <c r="CV1205" s="158" t="n">
        <v>0</v>
      </c>
      <c r="CW1205" s="158" t="n">
        <v>0</v>
      </c>
      <c r="CX1205">
        <f>B1205</f>
        <v/>
      </c>
      <c r="CY1205">
        <f>C1205</f>
        <v/>
      </c>
      <c r="CZ1205">
        <f>D1205</f>
        <v/>
      </c>
      <c r="DA1205" s="158" t="n">
        <v>1900</v>
      </c>
      <c r="DB1205" s="158" t="n">
        <v>1</v>
      </c>
      <c r="DC1205" s="158" t="n">
        <v>1</v>
      </c>
      <c r="DD1205" s="158" t="n">
        <v>1900</v>
      </c>
      <c r="DE1205" s="158" t="n">
        <v>1</v>
      </c>
      <c r="DF1205" s="158" t="n">
        <v>1</v>
      </c>
      <c r="DG1205" s="158" t="n">
        <v>1900</v>
      </c>
      <c r="DH1205" s="158" t="n">
        <v>1</v>
      </c>
      <c r="DI1205" s="158" t="n">
        <v>1</v>
      </c>
      <c r="DJ1205" s="158" t="n">
        <v>1900</v>
      </c>
      <c r="DK1205" s="158" t="n">
        <v>1</v>
      </c>
      <c r="DL1205" s="158" t="n">
        <v>1</v>
      </c>
      <c r="DR1205" s="158" t="n">
        <v>2</v>
      </c>
      <c r="DS1205" s="158" t="n">
        <v>1</v>
      </c>
      <c r="DT1205" s="158" t="n">
        <v>2</v>
      </c>
      <c r="DU1205" s="158" t="n">
        <v>1</v>
      </c>
      <c r="DV1205" s="158" t="n">
        <v>3</v>
      </c>
      <c r="DW1205" s="158" t="n">
        <v>1</v>
      </c>
      <c r="DX1205" s="158" t="n">
        <v>3</v>
      </c>
      <c r="DY1205" s="158" t="n">
        <v>0</v>
      </c>
      <c r="DZ1205" s="158" t="n">
        <v>0</v>
      </c>
      <c r="EA1205" s="158" t="n">
        <v>0</v>
      </c>
      <c r="EB1205" s="158" t="n">
        <v>0</v>
      </c>
      <c r="EC1205" s="158" t="n">
        <v>0</v>
      </c>
      <c r="ED1205" s="158" t="n">
        <v>0</v>
      </c>
      <c r="EE1205" s="158" t="n">
        <v>0</v>
      </c>
      <c r="EF1205" s="158" t="n">
        <v>0</v>
      </c>
      <c r="EG1205" s="158" t="n">
        <v>0</v>
      </c>
      <c r="EH1205" s="158" t="n">
        <v>0</v>
      </c>
      <c r="EI1205" s="158" t="n">
        <v>0</v>
      </c>
      <c r="EJ1205" s="158" t="n">
        <v>0</v>
      </c>
      <c r="EK1205" s="158" t="n">
        <v>0</v>
      </c>
      <c r="EL1205" s="158" t="n">
        <v>0</v>
      </c>
      <c r="EM1205" s="158" t="n">
        <v>0</v>
      </c>
      <c r="EN1205" s="158" t="n">
        <v>0</v>
      </c>
      <c r="EO1205" s="158" t="n">
        <v>0</v>
      </c>
      <c r="EP1205" s="158" t="n">
        <v>0</v>
      </c>
      <c r="EQ1205" s="158" t="n">
        <v>0</v>
      </c>
      <c r="ER1205" s="158" t="n">
        <v>0</v>
      </c>
      <c r="ES1205" s="158" t="n">
        <v>0</v>
      </c>
      <c r="ET1205" s="158" t="n">
        <v>0</v>
      </c>
      <c r="EU1205" s="158" t="n">
        <v>0</v>
      </c>
      <c r="EV1205" s="158" t="n">
        <v>0</v>
      </c>
      <c r="EW1205" s="158" t="n">
        <v>0</v>
      </c>
      <c r="EX1205" s="158" t="n">
        <v>0</v>
      </c>
      <c r="EY1205" s="158" t="n">
        <v>0</v>
      </c>
      <c r="EZ1205" s="158" t="n">
        <v>1900</v>
      </c>
      <c r="FA1205" s="158" t="n">
        <v>1</v>
      </c>
      <c r="FB1205" s="158" t="n">
        <v>1</v>
      </c>
      <c r="FC1205" s="158" t="n">
        <v>1900</v>
      </c>
      <c r="FD1205" s="158" t="n">
        <v>1</v>
      </c>
      <c r="FE1205" s="158" t="n">
        <v>1</v>
      </c>
      <c r="FF1205" s="158" t="n">
        <v>1900</v>
      </c>
      <c r="FG1205" s="158" t="n">
        <v>1</v>
      </c>
      <c r="FH1205" s="158" t="n">
        <v>1</v>
      </c>
      <c r="FI1205" s="158" t="n">
        <v>1900</v>
      </c>
      <c r="FJ1205" s="158" t="n">
        <v>1</v>
      </c>
      <c r="FK1205" s="158" t="n">
        <v>1</v>
      </c>
      <c r="FL1205" s="158" t="n">
        <v>1900</v>
      </c>
      <c r="FM1205" s="158" t="n">
        <v>1</v>
      </c>
      <c r="FN1205" s="158" t="n">
        <v>1</v>
      </c>
      <c r="FO1205" s="158" t="n">
        <v>1900</v>
      </c>
      <c r="FP1205" s="158" t="n">
        <v>1</v>
      </c>
      <c r="FQ1205" s="158" t="n">
        <v>1</v>
      </c>
      <c r="FR1205" s="158" t="n">
        <v>1900</v>
      </c>
      <c r="FS1205" s="158" t="n">
        <v>1</v>
      </c>
      <c r="FT1205" s="158" t="n">
        <v>1</v>
      </c>
      <c r="FU1205" s="158" t="n">
        <v>1900</v>
      </c>
      <c r="FV1205" s="158" t="n">
        <v>1</v>
      </c>
      <c r="FW1205" s="158" t="n">
        <v>1</v>
      </c>
    </row>
    <row r="1206">
      <c r="A1206">
        <f>IF(F1206&gt;1,A1205,IF(AND(I1206&lt;10,paste!A1208&lt;10),RIGHT(H1206,2)&amp;"0"&amp;I1206&amp;"000"&amp;paste!A1208,IF(AND(I1206&lt;10,paste!A1208&gt;=10,paste!A1208&lt;100),RIGHT(H1206,2)&amp;"0"&amp;I1206&amp;"00"&amp;paste!A1208,IF(AND(I1206&lt;10,paste!A1208&gt;=100,paste!A1208&lt;1000),RIGHT(H1206,2)&amp;"0"&amp;I1206&amp;"0"&amp;paste!A1208,IF(AND(I1206&lt;10,paste!A1208&gt;=1000),RIGHT(H1206,2)&amp;"0"&amp;I1206&amp;paste!A1208,IF(AND(I1206&gt;=10,paste!A1208&lt;10),RIGHT(H1206,2)&amp;I1206&amp;"000"&amp;paste!A1208,IF(AND(I1206&gt;=10,paste!A1208&gt;=10,paste!A1208&lt;100),RIGHT(H1206,2)&amp;I1206&amp;"00"&amp;paste!A1208,IF(AND(I1206&gt;=10,paste!A1208&gt;=100,paste!A1208&lt;1000),RIGHT(H1206,2)&amp;I1206&amp;"0"&amp;paste!A1208,RIGHT(H1206,2)&amp;I1206&amp;paste!A1208))))))))</f>
        <v/>
      </c>
      <c r="B1206">
        <f>YEAR(paste!C1208)</f>
        <v/>
      </c>
      <c r="C1206">
        <f>MONTH(paste!C1208)</f>
        <v/>
      </c>
      <c r="D1206">
        <f>DAY(paste!C1208)</f>
        <v/>
      </c>
      <c r="E1206" s="158" t="n">
        <v>0</v>
      </c>
      <c r="F1206">
        <f>IF(AND(L1206=L1205,D1206=D1205),F1205+1,1)</f>
        <v/>
      </c>
      <c r="G1206" s="158" t="n">
        <v>0</v>
      </c>
      <c r="H1206">
        <f>YEAR(paste!C1208)</f>
        <v/>
      </c>
      <c r="I1206">
        <f>MONTH(paste!C1208)</f>
        <v/>
      </c>
      <c r="J1206">
        <f>DAY(paste!C1208)</f>
        <v/>
      </c>
      <c r="K1206">
        <f>A1206</f>
        <v/>
      </c>
      <c r="L1206">
        <f>IF(ISBLANK(VLOOKUP(paste!J1208,'得意先名 (2)'!$B$3:$F$2005,5,FALSE)),paste!P1208,IFERROR(VLOOKUP(paste!J1208,'得意先名 (2)'!$B$3:$F$2005,5,FALSE),"ZZZZZZZZZZZ"))</f>
        <v/>
      </c>
      <c r="M1206">
        <f>IF(L1206="ZZZZZZZZZZZ",paste!J1208&amp;paste!K1208&amp; "  :   "&amp;paste!M1208&amp; "  :   "&amp;paste!P1208,"")</f>
        <v/>
      </c>
      <c r="O1206" s="158" t="n"/>
      <c r="P1206">
        <f>VLOOKUP(L1206,'L_User+EndUser'!$C$2:$K$500,8,FALSE)</f>
        <v/>
      </c>
      <c r="Q1206">
        <f>VLOOKUP(L1206,'L_User+EndUser'!$C$2:$K$500,9,FALSE)</f>
        <v/>
      </c>
      <c r="R1206" s="158" t="n"/>
      <c r="T1206" s="158" t="n"/>
      <c r="V1206" s="158" t="n"/>
      <c r="AB1206">
        <f>paste!J1208</f>
        <v/>
      </c>
      <c r="AC1206">
        <f>L1206</f>
        <v/>
      </c>
      <c r="AO1206">
        <f>YEAR(paste!O1208)</f>
        <v/>
      </c>
      <c r="AP1206">
        <f>MONTH(paste!O1208)</f>
        <v/>
      </c>
      <c r="AQ1206">
        <f>DAY(paste!O1208)</f>
        <v/>
      </c>
      <c r="BD1206">
        <f>IF(paste!L1208="","",paste!L1208)</f>
        <v/>
      </c>
      <c r="BM1206" t="n">
        <v>1</v>
      </c>
      <c r="BN1206">
        <f>VLOOKUP(paste!E1208,L_Product!$A$2:$B$2001,2,FALSE)</f>
        <v/>
      </c>
      <c r="BO1206" s="21" t="n"/>
      <c r="BT1206" t="n">
        <v>2</v>
      </c>
      <c r="BU1206">
        <f>IF($BM$2=1,2,IF($BM$2=18,1))</f>
        <v/>
      </c>
      <c r="BV1206">
        <f>IF($BM$2=1,0,IF($BM$2=18,1))</f>
        <v/>
      </c>
      <c r="BW1206" t="n">
        <v>2</v>
      </c>
      <c r="BX1206" t="n">
        <v>0</v>
      </c>
      <c r="BY1206" t="n">
        <v>3</v>
      </c>
      <c r="BZ1206">
        <f>VLOOKUP(BN1206,L_Product!$B$2:$Z$2001,14,FALSE)</f>
        <v/>
      </c>
      <c r="CA1206">
        <f>paste!H1208</f>
        <v/>
      </c>
      <c r="CB1206">
        <f>BZ1206*CA1206</f>
        <v/>
      </c>
      <c r="CN1206" s="158" t="n">
        <v>1</v>
      </c>
      <c r="CO1206" s="158" t="n">
        <v>1</v>
      </c>
      <c r="CP1206" s="158" t="n">
        <v>1</v>
      </c>
      <c r="CQ1206" s="158" t="n">
        <v>1</v>
      </c>
      <c r="CR1206" s="158" t="n">
        <v>1</v>
      </c>
      <c r="CS1206" s="158" t="n">
        <v>0</v>
      </c>
      <c r="CT1206" s="158" t="n">
        <v>0</v>
      </c>
      <c r="CU1206" s="158" t="n">
        <v>0</v>
      </c>
      <c r="CV1206" s="158" t="n">
        <v>0</v>
      </c>
      <c r="CW1206" s="158" t="n">
        <v>0</v>
      </c>
      <c r="CX1206">
        <f>B1206</f>
        <v/>
      </c>
      <c r="CY1206">
        <f>C1206</f>
        <v/>
      </c>
      <c r="CZ1206">
        <f>D1206</f>
        <v/>
      </c>
      <c r="DA1206" s="158" t="n">
        <v>1900</v>
      </c>
      <c r="DB1206" s="158" t="n">
        <v>1</v>
      </c>
      <c r="DC1206" s="158" t="n">
        <v>1</v>
      </c>
      <c r="DD1206" s="158" t="n">
        <v>1900</v>
      </c>
      <c r="DE1206" s="158" t="n">
        <v>1</v>
      </c>
      <c r="DF1206" s="158" t="n">
        <v>1</v>
      </c>
      <c r="DG1206" s="158" t="n">
        <v>1900</v>
      </c>
      <c r="DH1206" s="158" t="n">
        <v>1</v>
      </c>
      <c r="DI1206" s="158" t="n">
        <v>1</v>
      </c>
      <c r="DJ1206" s="158" t="n">
        <v>1900</v>
      </c>
      <c r="DK1206" s="158" t="n">
        <v>1</v>
      </c>
      <c r="DL1206" s="158" t="n">
        <v>1</v>
      </c>
      <c r="DR1206" s="158" t="n">
        <v>2</v>
      </c>
      <c r="DS1206" s="158" t="n">
        <v>1</v>
      </c>
      <c r="DT1206" s="158" t="n">
        <v>2</v>
      </c>
      <c r="DU1206" s="158" t="n">
        <v>1</v>
      </c>
      <c r="DV1206" s="158" t="n">
        <v>3</v>
      </c>
      <c r="DW1206" s="158" t="n">
        <v>1</v>
      </c>
      <c r="DX1206" s="158" t="n">
        <v>3</v>
      </c>
      <c r="DY1206" s="158" t="n">
        <v>0</v>
      </c>
      <c r="DZ1206" s="158" t="n">
        <v>0</v>
      </c>
      <c r="EA1206" s="158" t="n">
        <v>0</v>
      </c>
      <c r="EB1206" s="158" t="n">
        <v>0</v>
      </c>
      <c r="EC1206" s="158" t="n">
        <v>0</v>
      </c>
      <c r="ED1206" s="158" t="n">
        <v>0</v>
      </c>
      <c r="EE1206" s="158" t="n">
        <v>0</v>
      </c>
      <c r="EF1206" s="158" t="n">
        <v>0</v>
      </c>
      <c r="EG1206" s="158" t="n">
        <v>0</v>
      </c>
      <c r="EH1206" s="158" t="n">
        <v>0</v>
      </c>
      <c r="EI1206" s="158" t="n">
        <v>0</v>
      </c>
      <c r="EJ1206" s="158" t="n">
        <v>0</v>
      </c>
      <c r="EK1206" s="158" t="n">
        <v>0</v>
      </c>
      <c r="EL1206" s="158" t="n">
        <v>0</v>
      </c>
      <c r="EM1206" s="158" t="n">
        <v>0</v>
      </c>
      <c r="EN1206" s="158" t="n">
        <v>0</v>
      </c>
      <c r="EO1206" s="158" t="n">
        <v>0</v>
      </c>
      <c r="EP1206" s="158" t="n">
        <v>0</v>
      </c>
      <c r="EQ1206" s="158" t="n">
        <v>0</v>
      </c>
      <c r="ER1206" s="158" t="n">
        <v>0</v>
      </c>
      <c r="ES1206" s="158" t="n">
        <v>0</v>
      </c>
      <c r="ET1206" s="158" t="n">
        <v>0</v>
      </c>
      <c r="EU1206" s="158" t="n">
        <v>0</v>
      </c>
      <c r="EV1206" s="158" t="n">
        <v>0</v>
      </c>
      <c r="EW1206" s="158" t="n">
        <v>0</v>
      </c>
      <c r="EX1206" s="158" t="n">
        <v>0</v>
      </c>
      <c r="EY1206" s="158" t="n">
        <v>0</v>
      </c>
      <c r="EZ1206" s="158" t="n">
        <v>1900</v>
      </c>
      <c r="FA1206" s="158" t="n">
        <v>1</v>
      </c>
      <c r="FB1206" s="158" t="n">
        <v>1</v>
      </c>
      <c r="FC1206" s="158" t="n">
        <v>1900</v>
      </c>
      <c r="FD1206" s="158" t="n">
        <v>1</v>
      </c>
      <c r="FE1206" s="158" t="n">
        <v>1</v>
      </c>
      <c r="FF1206" s="158" t="n">
        <v>1900</v>
      </c>
      <c r="FG1206" s="158" t="n">
        <v>1</v>
      </c>
      <c r="FH1206" s="158" t="n">
        <v>1</v>
      </c>
      <c r="FI1206" s="158" t="n">
        <v>1900</v>
      </c>
      <c r="FJ1206" s="158" t="n">
        <v>1</v>
      </c>
      <c r="FK1206" s="158" t="n">
        <v>1</v>
      </c>
      <c r="FL1206" s="158" t="n">
        <v>1900</v>
      </c>
      <c r="FM1206" s="158" t="n">
        <v>1</v>
      </c>
      <c r="FN1206" s="158" t="n">
        <v>1</v>
      </c>
      <c r="FO1206" s="158" t="n">
        <v>1900</v>
      </c>
      <c r="FP1206" s="158" t="n">
        <v>1</v>
      </c>
      <c r="FQ1206" s="158" t="n">
        <v>1</v>
      </c>
      <c r="FR1206" s="158" t="n">
        <v>1900</v>
      </c>
      <c r="FS1206" s="158" t="n">
        <v>1</v>
      </c>
      <c r="FT1206" s="158" t="n">
        <v>1</v>
      </c>
      <c r="FU1206" s="158" t="n">
        <v>1900</v>
      </c>
      <c r="FV1206" s="158" t="n">
        <v>1</v>
      </c>
      <c r="FW1206" s="158" t="n">
        <v>1</v>
      </c>
    </row>
    <row r="1207">
      <c r="A1207">
        <f>IF(F1207&gt;1,A1206,IF(AND(I1207&lt;10,paste!A1209&lt;10),RIGHT(H1207,2)&amp;"0"&amp;I1207&amp;"000"&amp;paste!A1209,IF(AND(I1207&lt;10,paste!A1209&gt;=10,paste!A1209&lt;100),RIGHT(H1207,2)&amp;"0"&amp;I1207&amp;"00"&amp;paste!A1209,IF(AND(I1207&lt;10,paste!A1209&gt;=100,paste!A1209&lt;1000),RIGHT(H1207,2)&amp;"0"&amp;I1207&amp;"0"&amp;paste!A1209,IF(AND(I1207&lt;10,paste!A1209&gt;=1000),RIGHT(H1207,2)&amp;"0"&amp;I1207&amp;paste!A1209,IF(AND(I1207&gt;=10,paste!A1209&lt;10),RIGHT(H1207,2)&amp;I1207&amp;"000"&amp;paste!A1209,IF(AND(I1207&gt;=10,paste!A1209&gt;=10,paste!A1209&lt;100),RIGHT(H1207,2)&amp;I1207&amp;"00"&amp;paste!A1209,IF(AND(I1207&gt;=10,paste!A1209&gt;=100,paste!A1209&lt;1000),RIGHT(H1207,2)&amp;I1207&amp;"0"&amp;paste!A1209,RIGHT(H1207,2)&amp;I1207&amp;paste!A1209))))))))</f>
        <v/>
      </c>
      <c r="B1207">
        <f>YEAR(paste!C1209)</f>
        <v/>
      </c>
      <c r="C1207">
        <f>MONTH(paste!C1209)</f>
        <v/>
      </c>
      <c r="D1207">
        <f>DAY(paste!C1209)</f>
        <v/>
      </c>
      <c r="E1207" s="158" t="n">
        <v>0</v>
      </c>
      <c r="F1207">
        <f>IF(AND(L1207=L1206,D1207=D1206),F1206+1,1)</f>
        <v/>
      </c>
      <c r="G1207" s="158" t="n">
        <v>0</v>
      </c>
      <c r="H1207">
        <f>YEAR(paste!C1209)</f>
        <v/>
      </c>
      <c r="I1207">
        <f>MONTH(paste!C1209)</f>
        <v/>
      </c>
      <c r="J1207">
        <f>DAY(paste!C1209)</f>
        <v/>
      </c>
      <c r="K1207">
        <f>A1207</f>
        <v/>
      </c>
      <c r="L1207">
        <f>IF(ISBLANK(VLOOKUP(paste!J1209,'得意先名 (2)'!$B$3:$F$2005,5,FALSE)),paste!P1209,IFERROR(VLOOKUP(paste!J1209,'得意先名 (2)'!$B$3:$F$2005,5,FALSE),"ZZZZZZZZZZZ"))</f>
        <v/>
      </c>
      <c r="M1207">
        <f>IF(L1207="ZZZZZZZZZZZ",paste!J1209&amp;paste!K1209&amp; "  :   "&amp;paste!M1209&amp; "  :   "&amp;paste!P1209,"")</f>
        <v/>
      </c>
      <c r="O1207" s="158" t="n"/>
      <c r="P1207">
        <f>VLOOKUP(L1207,'L_User+EndUser'!$C$2:$K$500,8,FALSE)</f>
        <v/>
      </c>
      <c r="Q1207">
        <f>VLOOKUP(L1207,'L_User+EndUser'!$C$2:$K$500,9,FALSE)</f>
        <v/>
      </c>
      <c r="R1207" s="158" t="n"/>
      <c r="T1207" s="158" t="n"/>
      <c r="V1207" s="158" t="n"/>
      <c r="AB1207">
        <f>paste!J1209</f>
        <v/>
      </c>
      <c r="AC1207">
        <f>L1207</f>
        <v/>
      </c>
      <c r="AO1207">
        <f>YEAR(paste!O1209)</f>
        <v/>
      </c>
      <c r="AP1207">
        <f>MONTH(paste!O1209)</f>
        <v/>
      </c>
      <c r="AQ1207">
        <f>DAY(paste!O1209)</f>
        <v/>
      </c>
      <c r="BD1207">
        <f>IF(paste!L1209="","",paste!L1209)</f>
        <v/>
      </c>
      <c r="BM1207" t="n">
        <v>1</v>
      </c>
      <c r="BN1207">
        <f>VLOOKUP(paste!E1209,L_Product!$A$2:$B$2001,2,FALSE)</f>
        <v/>
      </c>
      <c r="BO1207" s="21" t="n"/>
      <c r="BT1207" t="n">
        <v>2</v>
      </c>
      <c r="BU1207">
        <f>IF($BM$2=1,2,IF($BM$2=18,1))</f>
        <v/>
      </c>
      <c r="BV1207">
        <f>IF($BM$2=1,0,IF($BM$2=18,1))</f>
        <v/>
      </c>
      <c r="BW1207" t="n">
        <v>2</v>
      </c>
      <c r="BX1207" t="n">
        <v>0</v>
      </c>
      <c r="BY1207" t="n">
        <v>3</v>
      </c>
      <c r="BZ1207">
        <f>VLOOKUP(BN1207,L_Product!$B$2:$Z$2001,14,FALSE)</f>
        <v/>
      </c>
      <c r="CA1207">
        <f>paste!H1209</f>
        <v/>
      </c>
      <c r="CB1207">
        <f>BZ1207*CA1207</f>
        <v/>
      </c>
      <c r="CN1207" s="158" t="n">
        <v>1</v>
      </c>
      <c r="CO1207" s="158" t="n">
        <v>1</v>
      </c>
      <c r="CP1207" s="158" t="n">
        <v>1</v>
      </c>
      <c r="CQ1207" s="158" t="n">
        <v>1</v>
      </c>
      <c r="CR1207" s="158" t="n">
        <v>1</v>
      </c>
      <c r="CS1207" s="158" t="n">
        <v>0</v>
      </c>
      <c r="CT1207" s="158" t="n">
        <v>0</v>
      </c>
      <c r="CU1207" s="158" t="n">
        <v>0</v>
      </c>
      <c r="CV1207" s="158" t="n">
        <v>0</v>
      </c>
      <c r="CW1207" s="158" t="n">
        <v>0</v>
      </c>
      <c r="CX1207">
        <f>B1207</f>
        <v/>
      </c>
      <c r="CY1207">
        <f>C1207</f>
        <v/>
      </c>
      <c r="CZ1207">
        <f>D1207</f>
        <v/>
      </c>
      <c r="DA1207" s="158" t="n">
        <v>1900</v>
      </c>
      <c r="DB1207" s="158" t="n">
        <v>1</v>
      </c>
      <c r="DC1207" s="158" t="n">
        <v>1</v>
      </c>
      <c r="DD1207" s="158" t="n">
        <v>1900</v>
      </c>
      <c r="DE1207" s="158" t="n">
        <v>1</v>
      </c>
      <c r="DF1207" s="158" t="n">
        <v>1</v>
      </c>
      <c r="DG1207" s="158" t="n">
        <v>1900</v>
      </c>
      <c r="DH1207" s="158" t="n">
        <v>1</v>
      </c>
      <c r="DI1207" s="158" t="n">
        <v>1</v>
      </c>
      <c r="DJ1207" s="158" t="n">
        <v>1900</v>
      </c>
      <c r="DK1207" s="158" t="n">
        <v>1</v>
      </c>
      <c r="DL1207" s="158" t="n">
        <v>1</v>
      </c>
      <c r="DR1207" s="158" t="n">
        <v>2</v>
      </c>
      <c r="DS1207" s="158" t="n">
        <v>1</v>
      </c>
      <c r="DT1207" s="158" t="n">
        <v>2</v>
      </c>
      <c r="DU1207" s="158" t="n">
        <v>1</v>
      </c>
      <c r="DV1207" s="158" t="n">
        <v>3</v>
      </c>
      <c r="DW1207" s="158" t="n">
        <v>1</v>
      </c>
      <c r="DX1207" s="158" t="n">
        <v>3</v>
      </c>
      <c r="DY1207" s="158" t="n">
        <v>0</v>
      </c>
      <c r="DZ1207" s="158" t="n">
        <v>0</v>
      </c>
      <c r="EA1207" s="158" t="n">
        <v>0</v>
      </c>
      <c r="EB1207" s="158" t="n">
        <v>0</v>
      </c>
      <c r="EC1207" s="158" t="n">
        <v>0</v>
      </c>
      <c r="ED1207" s="158" t="n">
        <v>0</v>
      </c>
      <c r="EE1207" s="158" t="n">
        <v>0</v>
      </c>
      <c r="EF1207" s="158" t="n">
        <v>0</v>
      </c>
      <c r="EG1207" s="158" t="n">
        <v>0</v>
      </c>
      <c r="EH1207" s="158" t="n">
        <v>0</v>
      </c>
      <c r="EI1207" s="158" t="n">
        <v>0</v>
      </c>
      <c r="EJ1207" s="158" t="n">
        <v>0</v>
      </c>
      <c r="EK1207" s="158" t="n">
        <v>0</v>
      </c>
      <c r="EL1207" s="158" t="n">
        <v>0</v>
      </c>
      <c r="EM1207" s="158" t="n">
        <v>0</v>
      </c>
      <c r="EN1207" s="158" t="n">
        <v>0</v>
      </c>
      <c r="EO1207" s="158" t="n">
        <v>0</v>
      </c>
      <c r="EP1207" s="158" t="n">
        <v>0</v>
      </c>
      <c r="EQ1207" s="158" t="n">
        <v>0</v>
      </c>
      <c r="ER1207" s="158" t="n">
        <v>0</v>
      </c>
      <c r="ES1207" s="158" t="n">
        <v>0</v>
      </c>
      <c r="ET1207" s="158" t="n">
        <v>0</v>
      </c>
      <c r="EU1207" s="158" t="n">
        <v>0</v>
      </c>
      <c r="EV1207" s="158" t="n">
        <v>0</v>
      </c>
      <c r="EW1207" s="158" t="n">
        <v>0</v>
      </c>
      <c r="EX1207" s="158" t="n">
        <v>0</v>
      </c>
      <c r="EY1207" s="158" t="n">
        <v>0</v>
      </c>
      <c r="EZ1207" s="158" t="n">
        <v>1900</v>
      </c>
      <c r="FA1207" s="158" t="n">
        <v>1</v>
      </c>
      <c r="FB1207" s="158" t="n">
        <v>1</v>
      </c>
      <c r="FC1207" s="158" t="n">
        <v>1900</v>
      </c>
      <c r="FD1207" s="158" t="n">
        <v>1</v>
      </c>
      <c r="FE1207" s="158" t="n">
        <v>1</v>
      </c>
      <c r="FF1207" s="158" t="n">
        <v>1900</v>
      </c>
      <c r="FG1207" s="158" t="n">
        <v>1</v>
      </c>
      <c r="FH1207" s="158" t="n">
        <v>1</v>
      </c>
      <c r="FI1207" s="158" t="n">
        <v>1900</v>
      </c>
      <c r="FJ1207" s="158" t="n">
        <v>1</v>
      </c>
      <c r="FK1207" s="158" t="n">
        <v>1</v>
      </c>
      <c r="FL1207" s="158" t="n">
        <v>1900</v>
      </c>
      <c r="FM1207" s="158" t="n">
        <v>1</v>
      </c>
      <c r="FN1207" s="158" t="n">
        <v>1</v>
      </c>
      <c r="FO1207" s="158" t="n">
        <v>1900</v>
      </c>
      <c r="FP1207" s="158" t="n">
        <v>1</v>
      </c>
      <c r="FQ1207" s="158" t="n">
        <v>1</v>
      </c>
      <c r="FR1207" s="158" t="n">
        <v>1900</v>
      </c>
      <c r="FS1207" s="158" t="n">
        <v>1</v>
      </c>
      <c r="FT1207" s="158" t="n">
        <v>1</v>
      </c>
      <c r="FU1207" s="158" t="n">
        <v>1900</v>
      </c>
      <c r="FV1207" s="158" t="n">
        <v>1</v>
      </c>
      <c r="FW1207" s="158" t="n">
        <v>1</v>
      </c>
    </row>
    <row r="1208">
      <c r="A1208">
        <f>IF(F1208&gt;1,A1207,IF(AND(I1208&lt;10,paste!A1210&lt;10),RIGHT(H1208,2)&amp;"0"&amp;I1208&amp;"000"&amp;paste!A1210,IF(AND(I1208&lt;10,paste!A1210&gt;=10,paste!A1210&lt;100),RIGHT(H1208,2)&amp;"0"&amp;I1208&amp;"00"&amp;paste!A1210,IF(AND(I1208&lt;10,paste!A1210&gt;=100,paste!A1210&lt;1000),RIGHT(H1208,2)&amp;"0"&amp;I1208&amp;"0"&amp;paste!A1210,IF(AND(I1208&lt;10,paste!A1210&gt;=1000),RIGHT(H1208,2)&amp;"0"&amp;I1208&amp;paste!A1210,IF(AND(I1208&gt;=10,paste!A1210&lt;10),RIGHT(H1208,2)&amp;I1208&amp;"000"&amp;paste!A1210,IF(AND(I1208&gt;=10,paste!A1210&gt;=10,paste!A1210&lt;100),RIGHT(H1208,2)&amp;I1208&amp;"00"&amp;paste!A1210,IF(AND(I1208&gt;=10,paste!A1210&gt;=100,paste!A1210&lt;1000),RIGHT(H1208,2)&amp;I1208&amp;"0"&amp;paste!A1210,RIGHT(H1208,2)&amp;I1208&amp;paste!A1210))))))))</f>
        <v/>
      </c>
      <c r="B1208">
        <f>YEAR(paste!C1210)</f>
        <v/>
      </c>
      <c r="C1208">
        <f>MONTH(paste!C1210)</f>
        <v/>
      </c>
      <c r="D1208">
        <f>DAY(paste!C1210)</f>
        <v/>
      </c>
      <c r="E1208" s="158" t="n">
        <v>0</v>
      </c>
      <c r="F1208">
        <f>IF(AND(L1208=L1207,D1208=D1207),F1207+1,1)</f>
        <v/>
      </c>
      <c r="G1208" s="158" t="n">
        <v>0</v>
      </c>
      <c r="H1208">
        <f>YEAR(paste!C1210)</f>
        <v/>
      </c>
      <c r="I1208">
        <f>MONTH(paste!C1210)</f>
        <v/>
      </c>
      <c r="J1208">
        <f>DAY(paste!C1210)</f>
        <v/>
      </c>
      <c r="K1208">
        <f>A1208</f>
        <v/>
      </c>
      <c r="L1208">
        <f>IF(ISBLANK(VLOOKUP(paste!J1210,'得意先名 (2)'!$B$3:$F$2005,5,FALSE)),paste!P1210,IFERROR(VLOOKUP(paste!J1210,'得意先名 (2)'!$B$3:$F$2005,5,FALSE),"ZZZZZZZZZZZ"))</f>
        <v/>
      </c>
      <c r="M1208">
        <f>IF(L1208="ZZZZZZZZZZZ",paste!J1210&amp;paste!K1210&amp; "  :   "&amp;paste!M1210&amp; "  :   "&amp;paste!P1210,"")</f>
        <v/>
      </c>
      <c r="O1208" s="158" t="n"/>
      <c r="P1208">
        <f>VLOOKUP(L1208,'L_User+EndUser'!$C$2:$K$500,8,FALSE)</f>
        <v/>
      </c>
      <c r="Q1208">
        <f>VLOOKUP(L1208,'L_User+EndUser'!$C$2:$K$500,9,FALSE)</f>
        <v/>
      </c>
      <c r="R1208" s="158" t="n"/>
      <c r="T1208" s="158" t="n"/>
      <c r="V1208" s="158" t="n"/>
      <c r="AB1208">
        <f>paste!J1210</f>
        <v/>
      </c>
      <c r="AC1208">
        <f>L1208</f>
        <v/>
      </c>
      <c r="AO1208">
        <f>YEAR(paste!O1210)</f>
        <v/>
      </c>
      <c r="AP1208">
        <f>MONTH(paste!O1210)</f>
        <v/>
      </c>
      <c r="AQ1208">
        <f>DAY(paste!O1210)</f>
        <v/>
      </c>
      <c r="BD1208">
        <f>IF(paste!L1210="","",paste!L1210)</f>
        <v/>
      </c>
      <c r="BM1208" t="n">
        <v>1</v>
      </c>
      <c r="BN1208">
        <f>VLOOKUP(paste!E1210,L_Product!$A$2:$B$2001,2,FALSE)</f>
        <v/>
      </c>
      <c r="BO1208" s="21" t="n"/>
      <c r="BT1208" t="n">
        <v>2</v>
      </c>
      <c r="BU1208">
        <f>IF($BM$2=1,2,IF($BM$2=18,1))</f>
        <v/>
      </c>
      <c r="BV1208">
        <f>IF($BM$2=1,0,IF($BM$2=18,1))</f>
        <v/>
      </c>
      <c r="BW1208" t="n">
        <v>2</v>
      </c>
      <c r="BX1208" t="n">
        <v>0</v>
      </c>
      <c r="BY1208" t="n">
        <v>3</v>
      </c>
      <c r="BZ1208">
        <f>VLOOKUP(BN1208,L_Product!$B$2:$Z$2001,14,FALSE)</f>
        <v/>
      </c>
      <c r="CA1208">
        <f>paste!H1210</f>
        <v/>
      </c>
      <c r="CB1208">
        <f>BZ1208*CA1208</f>
        <v/>
      </c>
      <c r="CN1208" s="158" t="n">
        <v>1</v>
      </c>
      <c r="CO1208" s="158" t="n">
        <v>1</v>
      </c>
      <c r="CP1208" s="158" t="n">
        <v>1</v>
      </c>
      <c r="CQ1208" s="158" t="n">
        <v>1</v>
      </c>
      <c r="CR1208" s="158" t="n">
        <v>1</v>
      </c>
      <c r="CS1208" s="158" t="n">
        <v>0</v>
      </c>
      <c r="CT1208" s="158" t="n">
        <v>0</v>
      </c>
      <c r="CU1208" s="158" t="n">
        <v>0</v>
      </c>
      <c r="CV1208" s="158" t="n">
        <v>0</v>
      </c>
      <c r="CW1208" s="158" t="n">
        <v>0</v>
      </c>
      <c r="CX1208">
        <f>B1208</f>
        <v/>
      </c>
      <c r="CY1208">
        <f>C1208</f>
        <v/>
      </c>
      <c r="CZ1208">
        <f>D1208</f>
        <v/>
      </c>
      <c r="DA1208" s="158" t="n">
        <v>1900</v>
      </c>
      <c r="DB1208" s="158" t="n">
        <v>1</v>
      </c>
      <c r="DC1208" s="158" t="n">
        <v>1</v>
      </c>
      <c r="DD1208" s="158" t="n">
        <v>1900</v>
      </c>
      <c r="DE1208" s="158" t="n">
        <v>1</v>
      </c>
      <c r="DF1208" s="158" t="n">
        <v>1</v>
      </c>
      <c r="DG1208" s="158" t="n">
        <v>1900</v>
      </c>
      <c r="DH1208" s="158" t="n">
        <v>1</v>
      </c>
      <c r="DI1208" s="158" t="n">
        <v>1</v>
      </c>
      <c r="DJ1208" s="158" t="n">
        <v>1900</v>
      </c>
      <c r="DK1208" s="158" t="n">
        <v>1</v>
      </c>
      <c r="DL1208" s="158" t="n">
        <v>1</v>
      </c>
      <c r="DR1208" s="158" t="n">
        <v>2</v>
      </c>
      <c r="DS1208" s="158" t="n">
        <v>1</v>
      </c>
      <c r="DT1208" s="158" t="n">
        <v>2</v>
      </c>
      <c r="DU1208" s="158" t="n">
        <v>1</v>
      </c>
      <c r="DV1208" s="158" t="n">
        <v>3</v>
      </c>
      <c r="DW1208" s="158" t="n">
        <v>1</v>
      </c>
      <c r="DX1208" s="158" t="n">
        <v>3</v>
      </c>
      <c r="DY1208" s="158" t="n">
        <v>0</v>
      </c>
      <c r="DZ1208" s="158" t="n">
        <v>0</v>
      </c>
      <c r="EA1208" s="158" t="n">
        <v>0</v>
      </c>
      <c r="EB1208" s="158" t="n">
        <v>0</v>
      </c>
      <c r="EC1208" s="158" t="n">
        <v>0</v>
      </c>
      <c r="ED1208" s="158" t="n">
        <v>0</v>
      </c>
      <c r="EE1208" s="158" t="n">
        <v>0</v>
      </c>
      <c r="EF1208" s="158" t="n">
        <v>0</v>
      </c>
      <c r="EG1208" s="158" t="n">
        <v>0</v>
      </c>
      <c r="EH1208" s="158" t="n">
        <v>0</v>
      </c>
      <c r="EI1208" s="158" t="n">
        <v>0</v>
      </c>
      <c r="EJ1208" s="158" t="n">
        <v>0</v>
      </c>
      <c r="EK1208" s="158" t="n">
        <v>0</v>
      </c>
      <c r="EL1208" s="158" t="n">
        <v>0</v>
      </c>
      <c r="EM1208" s="158" t="n">
        <v>0</v>
      </c>
      <c r="EN1208" s="158" t="n">
        <v>0</v>
      </c>
      <c r="EO1208" s="158" t="n">
        <v>0</v>
      </c>
      <c r="EP1208" s="158" t="n">
        <v>0</v>
      </c>
      <c r="EQ1208" s="158" t="n">
        <v>0</v>
      </c>
      <c r="ER1208" s="158" t="n">
        <v>0</v>
      </c>
      <c r="ES1208" s="158" t="n">
        <v>0</v>
      </c>
      <c r="ET1208" s="158" t="n">
        <v>0</v>
      </c>
      <c r="EU1208" s="158" t="n">
        <v>0</v>
      </c>
      <c r="EV1208" s="158" t="n">
        <v>0</v>
      </c>
      <c r="EW1208" s="158" t="n">
        <v>0</v>
      </c>
      <c r="EX1208" s="158" t="n">
        <v>0</v>
      </c>
      <c r="EY1208" s="158" t="n">
        <v>0</v>
      </c>
      <c r="EZ1208" s="158" t="n">
        <v>1900</v>
      </c>
      <c r="FA1208" s="158" t="n">
        <v>1</v>
      </c>
      <c r="FB1208" s="158" t="n">
        <v>1</v>
      </c>
      <c r="FC1208" s="158" t="n">
        <v>1900</v>
      </c>
      <c r="FD1208" s="158" t="n">
        <v>1</v>
      </c>
      <c r="FE1208" s="158" t="n">
        <v>1</v>
      </c>
      <c r="FF1208" s="158" t="n">
        <v>1900</v>
      </c>
      <c r="FG1208" s="158" t="n">
        <v>1</v>
      </c>
      <c r="FH1208" s="158" t="n">
        <v>1</v>
      </c>
      <c r="FI1208" s="158" t="n">
        <v>1900</v>
      </c>
      <c r="FJ1208" s="158" t="n">
        <v>1</v>
      </c>
      <c r="FK1208" s="158" t="n">
        <v>1</v>
      </c>
      <c r="FL1208" s="158" t="n">
        <v>1900</v>
      </c>
      <c r="FM1208" s="158" t="n">
        <v>1</v>
      </c>
      <c r="FN1208" s="158" t="n">
        <v>1</v>
      </c>
      <c r="FO1208" s="158" t="n">
        <v>1900</v>
      </c>
      <c r="FP1208" s="158" t="n">
        <v>1</v>
      </c>
      <c r="FQ1208" s="158" t="n">
        <v>1</v>
      </c>
      <c r="FR1208" s="158" t="n">
        <v>1900</v>
      </c>
      <c r="FS1208" s="158" t="n">
        <v>1</v>
      </c>
      <c r="FT1208" s="158" t="n">
        <v>1</v>
      </c>
      <c r="FU1208" s="158" t="n">
        <v>1900</v>
      </c>
      <c r="FV1208" s="158" t="n">
        <v>1</v>
      </c>
      <c r="FW1208" s="158" t="n">
        <v>1</v>
      </c>
    </row>
    <row r="1209">
      <c r="A1209">
        <f>IF(F1209&gt;1,A1208,IF(AND(I1209&lt;10,paste!A1211&lt;10),RIGHT(H1209,2)&amp;"0"&amp;I1209&amp;"000"&amp;paste!A1211,IF(AND(I1209&lt;10,paste!A1211&gt;=10,paste!A1211&lt;100),RIGHT(H1209,2)&amp;"0"&amp;I1209&amp;"00"&amp;paste!A1211,IF(AND(I1209&lt;10,paste!A1211&gt;=100,paste!A1211&lt;1000),RIGHT(H1209,2)&amp;"0"&amp;I1209&amp;"0"&amp;paste!A1211,IF(AND(I1209&lt;10,paste!A1211&gt;=1000),RIGHT(H1209,2)&amp;"0"&amp;I1209&amp;paste!A1211,IF(AND(I1209&gt;=10,paste!A1211&lt;10),RIGHT(H1209,2)&amp;I1209&amp;"000"&amp;paste!A1211,IF(AND(I1209&gt;=10,paste!A1211&gt;=10,paste!A1211&lt;100),RIGHT(H1209,2)&amp;I1209&amp;"00"&amp;paste!A1211,IF(AND(I1209&gt;=10,paste!A1211&gt;=100,paste!A1211&lt;1000),RIGHT(H1209,2)&amp;I1209&amp;"0"&amp;paste!A1211,RIGHT(H1209,2)&amp;I1209&amp;paste!A1211))))))))</f>
        <v/>
      </c>
      <c r="B1209">
        <f>YEAR(paste!C1211)</f>
        <v/>
      </c>
      <c r="C1209">
        <f>MONTH(paste!C1211)</f>
        <v/>
      </c>
      <c r="D1209">
        <f>DAY(paste!C1211)</f>
        <v/>
      </c>
      <c r="E1209" s="158" t="n">
        <v>0</v>
      </c>
      <c r="F1209">
        <f>IF(AND(L1209=L1208,D1209=D1208),F1208+1,1)</f>
        <v/>
      </c>
      <c r="G1209" s="158" t="n">
        <v>0</v>
      </c>
      <c r="H1209">
        <f>YEAR(paste!C1211)</f>
        <v/>
      </c>
      <c r="I1209">
        <f>MONTH(paste!C1211)</f>
        <v/>
      </c>
      <c r="J1209">
        <f>DAY(paste!C1211)</f>
        <v/>
      </c>
      <c r="K1209">
        <f>A1209</f>
        <v/>
      </c>
      <c r="L1209">
        <f>IF(ISBLANK(VLOOKUP(paste!J1211,'得意先名 (2)'!$B$3:$F$2005,5,FALSE)),paste!P1211,IFERROR(VLOOKUP(paste!J1211,'得意先名 (2)'!$B$3:$F$2005,5,FALSE),"ZZZZZZZZZZZ"))</f>
        <v/>
      </c>
      <c r="M1209">
        <f>IF(L1209="ZZZZZZZZZZZ",paste!J1211&amp;paste!K1211&amp; "  :   "&amp;paste!M1211&amp; "  :   "&amp;paste!P1211,"")</f>
        <v/>
      </c>
      <c r="O1209" s="158" t="n"/>
      <c r="P1209">
        <f>VLOOKUP(L1209,'L_User+EndUser'!$C$2:$K$500,8,FALSE)</f>
        <v/>
      </c>
      <c r="Q1209">
        <f>VLOOKUP(L1209,'L_User+EndUser'!$C$2:$K$500,9,FALSE)</f>
        <v/>
      </c>
      <c r="R1209" s="158" t="n"/>
      <c r="T1209" s="158" t="n"/>
      <c r="V1209" s="158" t="n"/>
      <c r="AB1209">
        <f>paste!J1211</f>
        <v/>
      </c>
      <c r="AC1209">
        <f>L1209</f>
        <v/>
      </c>
      <c r="AO1209">
        <f>YEAR(paste!O1211)</f>
        <v/>
      </c>
      <c r="AP1209">
        <f>MONTH(paste!O1211)</f>
        <v/>
      </c>
      <c r="AQ1209">
        <f>DAY(paste!O1211)</f>
        <v/>
      </c>
      <c r="BD1209">
        <f>IF(paste!L1211="","",paste!L1211)</f>
        <v/>
      </c>
      <c r="BM1209" t="n">
        <v>1</v>
      </c>
      <c r="BN1209">
        <f>VLOOKUP(paste!E1211,L_Product!$A$2:$B$2001,2,FALSE)</f>
        <v/>
      </c>
      <c r="BO1209" s="21" t="n"/>
      <c r="BT1209" t="n">
        <v>2</v>
      </c>
      <c r="BU1209">
        <f>IF($BM$2=1,2,IF($BM$2=18,1))</f>
        <v/>
      </c>
      <c r="BV1209">
        <f>IF($BM$2=1,0,IF($BM$2=18,1))</f>
        <v/>
      </c>
      <c r="BW1209" t="n">
        <v>2</v>
      </c>
      <c r="BX1209" t="n">
        <v>0</v>
      </c>
      <c r="BY1209" t="n">
        <v>3</v>
      </c>
      <c r="BZ1209">
        <f>VLOOKUP(BN1209,L_Product!$B$2:$Z$2001,14,FALSE)</f>
        <v/>
      </c>
      <c r="CA1209">
        <f>paste!H1211</f>
        <v/>
      </c>
      <c r="CB1209">
        <f>BZ1209*CA1209</f>
        <v/>
      </c>
      <c r="CN1209" s="158" t="n">
        <v>1</v>
      </c>
      <c r="CO1209" s="158" t="n">
        <v>1</v>
      </c>
      <c r="CP1209" s="158" t="n">
        <v>1</v>
      </c>
      <c r="CQ1209" s="158" t="n">
        <v>1</v>
      </c>
      <c r="CR1209" s="158" t="n">
        <v>1</v>
      </c>
      <c r="CS1209" s="158" t="n">
        <v>0</v>
      </c>
      <c r="CT1209" s="158" t="n">
        <v>0</v>
      </c>
      <c r="CU1209" s="158" t="n">
        <v>0</v>
      </c>
      <c r="CV1209" s="158" t="n">
        <v>0</v>
      </c>
      <c r="CW1209" s="158" t="n">
        <v>0</v>
      </c>
      <c r="CX1209">
        <f>B1209</f>
        <v/>
      </c>
      <c r="CY1209">
        <f>C1209</f>
        <v/>
      </c>
      <c r="CZ1209">
        <f>D1209</f>
        <v/>
      </c>
      <c r="DA1209" s="158" t="n">
        <v>1900</v>
      </c>
      <c r="DB1209" s="158" t="n">
        <v>1</v>
      </c>
      <c r="DC1209" s="158" t="n">
        <v>1</v>
      </c>
      <c r="DD1209" s="158" t="n">
        <v>1900</v>
      </c>
      <c r="DE1209" s="158" t="n">
        <v>1</v>
      </c>
      <c r="DF1209" s="158" t="n">
        <v>1</v>
      </c>
      <c r="DG1209" s="158" t="n">
        <v>1900</v>
      </c>
      <c r="DH1209" s="158" t="n">
        <v>1</v>
      </c>
      <c r="DI1209" s="158" t="n">
        <v>1</v>
      </c>
      <c r="DJ1209" s="158" t="n">
        <v>1900</v>
      </c>
      <c r="DK1209" s="158" t="n">
        <v>1</v>
      </c>
      <c r="DL1209" s="158" t="n">
        <v>1</v>
      </c>
      <c r="DR1209" s="158" t="n">
        <v>2</v>
      </c>
      <c r="DS1209" s="158" t="n">
        <v>1</v>
      </c>
      <c r="DT1209" s="158" t="n">
        <v>2</v>
      </c>
      <c r="DU1209" s="158" t="n">
        <v>1</v>
      </c>
      <c r="DV1209" s="158" t="n">
        <v>3</v>
      </c>
      <c r="DW1209" s="158" t="n">
        <v>1</v>
      </c>
      <c r="DX1209" s="158" t="n">
        <v>3</v>
      </c>
      <c r="DY1209" s="158" t="n">
        <v>0</v>
      </c>
      <c r="DZ1209" s="158" t="n">
        <v>0</v>
      </c>
      <c r="EA1209" s="158" t="n">
        <v>0</v>
      </c>
      <c r="EB1209" s="158" t="n">
        <v>0</v>
      </c>
      <c r="EC1209" s="158" t="n">
        <v>0</v>
      </c>
      <c r="ED1209" s="158" t="n">
        <v>0</v>
      </c>
      <c r="EE1209" s="158" t="n">
        <v>0</v>
      </c>
      <c r="EF1209" s="158" t="n">
        <v>0</v>
      </c>
      <c r="EG1209" s="158" t="n">
        <v>0</v>
      </c>
      <c r="EH1209" s="158" t="n">
        <v>0</v>
      </c>
      <c r="EI1209" s="158" t="n">
        <v>0</v>
      </c>
      <c r="EJ1209" s="158" t="n">
        <v>0</v>
      </c>
      <c r="EK1209" s="158" t="n">
        <v>0</v>
      </c>
      <c r="EL1209" s="158" t="n">
        <v>0</v>
      </c>
      <c r="EM1209" s="158" t="n">
        <v>0</v>
      </c>
      <c r="EN1209" s="158" t="n">
        <v>0</v>
      </c>
      <c r="EO1209" s="158" t="n">
        <v>0</v>
      </c>
      <c r="EP1209" s="158" t="n">
        <v>0</v>
      </c>
      <c r="EQ1209" s="158" t="n">
        <v>0</v>
      </c>
      <c r="ER1209" s="158" t="n">
        <v>0</v>
      </c>
      <c r="ES1209" s="158" t="n">
        <v>0</v>
      </c>
      <c r="ET1209" s="158" t="n">
        <v>0</v>
      </c>
      <c r="EU1209" s="158" t="n">
        <v>0</v>
      </c>
      <c r="EV1209" s="158" t="n">
        <v>0</v>
      </c>
      <c r="EW1209" s="158" t="n">
        <v>0</v>
      </c>
      <c r="EX1209" s="158" t="n">
        <v>0</v>
      </c>
      <c r="EY1209" s="158" t="n">
        <v>0</v>
      </c>
      <c r="EZ1209" s="158" t="n">
        <v>1900</v>
      </c>
      <c r="FA1209" s="158" t="n">
        <v>1</v>
      </c>
      <c r="FB1209" s="158" t="n">
        <v>1</v>
      </c>
      <c r="FC1209" s="158" t="n">
        <v>1900</v>
      </c>
      <c r="FD1209" s="158" t="n">
        <v>1</v>
      </c>
      <c r="FE1209" s="158" t="n">
        <v>1</v>
      </c>
      <c r="FF1209" s="158" t="n">
        <v>1900</v>
      </c>
      <c r="FG1209" s="158" t="n">
        <v>1</v>
      </c>
      <c r="FH1209" s="158" t="n">
        <v>1</v>
      </c>
      <c r="FI1209" s="158" t="n">
        <v>1900</v>
      </c>
      <c r="FJ1209" s="158" t="n">
        <v>1</v>
      </c>
      <c r="FK1209" s="158" t="n">
        <v>1</v>
      </c>
      <c r="FL1209" s="158" t="n">
        <v>1900</v>
      </c>
      <c r="FM1209" s="158" t="n">
        <v>1</v>
      </c>
      <c r="FN1209" s="158" t="n">
        <v>1</v>
      </c>
      <c r="FO1209" s="158" t="n">
        <v>1900</v>
      </c>
      <c r="FP1209" s="158" t="n">
        <v>1</v>
      </c>
      <c r="FQ1209" s="158" t="n">
        <v>1</v>
      </c>
      <c r="FR1209" s="158" t="n">
        <v>1900</v>
      </c>
      <c r="FS1209" s="158" t="n">
        <v>1</v>
      </c>
      <c r="FT1209" s="158" t="n">
        <v>1</v>
      </c>
      <c r="FU1209" s="158" t="n">
        <v>1900</v>
      </c>
      <c r="FV1209" s="158" t="n">
        <v>1</v>
      </c>
      <c r="FW1209" s="158" t="n">
        <v>1</v>
      </c>
    </row>
    <row r="1210">
      <c r="A1210">
        <f>IF(F1210&gt;1,A1209,IF(AND(I1210&lt;10,paste!A1212&lt;10),RIGHT(H1210,2)&amp;"0"&amp;I1210&amp;"000"&amp;paste!A1212,IF(AND(I1210&lt;10,paste!A1212&gt;=10,paste!A1212&lt;100),RIGHT(H1210,2)&amp;"0"&amp;I1210&amp;"00"&amp;paste!A1212,IF(AND(I1210&lt;10,paste!A1212&gt;=100,paste!A1212&lt;1000),RIGHT(H1210,2)&amp;"0"&amp;I1210&amp;"0"&amp;paste!A1212,IF(AND(I1210&lt;10,paste!A1212&gt;=1000),RIGHT(H1210,2)&amp;"0"&amp;I1210&amp;paste!A1212,IF(AND(I1210&gt;=10,paste!A1212&lt;10),RIGHT(H1210,2)&amp;I1210&amp;"000"&amp;paste!A1212,IF(AND(I1210&gt;=10,paste!A1212&gt;=10,paste!A1212&lt;100),RIGHT(H1210,2)&amp;I1210&amp;"00"&amp;paste!A1212,IF(AND(I1210&gt;=10,paste!A1212&gt;=100,paste!A1212&lt;1000),RIGHT(H1210,2)&amp;I1210&amp;"0"&amp;paste!A1212,RIGHT(H1210,2)&amp;I1210&amp;paste!A1212))))))))</f>
        <v/>
      </c>
      <c r="B1210">
        <f>YEAR(paste!C1212)</f>
        <v/>
      </c>
      <c r="C1210">
        <f>MONTH(paste!C1212)</f>
        <v/>
      </c>
      <c r="D1210">
        <f>DAY(paste!C1212)</f>
        <v/>
      </c>
      <c r="E1210" s="158" t="n">
        <v>0</v>
      </c>
      <c r="F1210">
        <f>IF(AND(L1210=L1209,D1210=D1209),F1209+1,1)</f>
        <v/>
      </c>
      <c r="G1210" s="158" t="n">
        <v>0</v>
      </c>
      <c r="H1210">
        <f>YEAR(paste!C1212)</f>
        <v/>
      </c>
      <c r="I1210">
        <f>MONTH(paste!C1212)</f>
        <v/>
      </c>
      <c r="J1210">
        <f>DAY(paste!C1212)</f>
        <v/>
      </c>
      <c r="K1210">
        <f>A1210</f>
        <v/>
      </c>
      <c r="L1210">
        <f>IF(ISBLANK(VLOOKUP(paste!J1212,'得意先名 (2)'!$B$3:$F$2005,5,FALSE)),paste!P1212,IFERROR(VLOOKUP(paste!J1212,'得意先名 (2)'!$B$3:$F$2005,5,FALSE),"ZZZZZZZZZZZ"))</f>
        <v/>
      </c>
      <c r="M1210">
        <f>IF(L1210="ZZZZZZZZZZZ",paste!J1212&amp;paste!K1212&amp; "  :   "&amp;paste!M1212&amp; "  :   "&amp;paste!P1212,"")</f>
        <v/>
      </c>
      <c r="O1210" s="158" t="n"/>
      <c r="P1210">
        <f>VLOOKUP(L1210,'L_User+EndUser'!$C$2:$K$500,8,FALSE)</f>
        <v/>
      </c>
      <c r="Q1210">
        <f>VLOOKUP(L1210,'L_User+EndUser'!$C$2:$K$500,9,FALSE)</f>
        <v/>
      </c>
      <c r="R1210" s="158" t="n"/>
      <c r="T1210" s="158" t="n"/>
      <c r="V1210" s="158" t="n"/>
      <c r="AB1210">
        <f>paste!J1212</f>
        <v/>
      </c>
      <c r="AC1210">
        <f>L1210</f>
        <v/>
      </c>
      <c r="AO1210">
        <f>YEAR(paste!O1212)</f>
        <v/>
      </c>
      <c r="AP1210">
        <f>MONTH(paste!O1212)</f>
        <v/>
      </c>
      <c r="AQ1210">
        <f>DAY(paste!O1212)</f>
        <v/>
      </c>
      <c r="BD1210">
        <f>IF(paste!L1212="","",paste!L1212)</f>
        <v/>
      </c>
      <c r="BM1210" t="n">
        <v>1</v>
      </c>
      <c r="BN1210">
        <f>VLOOKUP(paste!E1212,L_Product!$A$2:$B$2001,2,FALSE)</f>
        <v/>
      </c>
      <c r="BO1210" s="21" t="n"/>
      <c r="BT1210" t="n">
        <v>2</v>
      </c>
      <c r="BU1210">
        <f>IF($BM$2=1,2,IF($BM$2=18,1))</f>
        <v/>
      </c>
      <c r="BV1210">
        <f>IF($BM$2=1,0,IF($BM$2=18,1))</f>
        <v/>
      </c>
      <c r="BW1210" t="n">
        <v>2</v>
      </c>
      <c r="BX1210" t="n">
        <v>0</v>
      </c>
      <c r="BY1210" t="n">
        <v>3</v>
      </c>
      <c r="BZ1210">
        <f>VLOOKUP(BN1210,L_Product!$B$2:$Z$2001,14,FALSE)</f>
        <v/>
      </c>
      <c r="CA1210">
        <f>paste!H1212</f>
        <v/>
      </c>
      <c r="CB1210">
        <f>BZ1210*CA1210</f>
        <v/>
      </c>
      <c r="CN1210" s="158" t="n">
        <v>1</v>
      </c>
      <c r="CO1210" s="158" t="n">
        <v>1</v>
      </c>
      <c r="CP1210" s="158" t="n">
        <v>1</v>
      </c>
      <c r="CQ1210" s="158" t="n">
        <v>1</v>
      </c>
      <c r="CR1210" s="158" t="n">
        <v>1</v>
      </c>
      <c r="CS1210" s="158" t="n">
        <v>0</v>
      </c>
      <c r="CT1210" s="158" t="n">
        <v>0</v>
      </c>
      <c r="CU1210" s="158" t="n">
        <v>0</v>
      </c>
      <c r="CV1210" s="158" t="n">
        <v>0</v>
      </c>
      <c r="CW1210" s="158" t="n">
        <v>0</v>
      </c>
      <c r="CX1210">
        <f>B1210</f>
        <v/>
      </c>
      <c r="CY1210">
        <f>C1210</f>
        <v/>
      </c>
      <c r="CZ1210">
        <f>D1210</f>
        <v/>
      </c>
      <c r="DA1210" s="158" t="n">
        <v>1900</v>
      </c>
      <c r="DB1210" s="158" t="n">
        <v>1</v>
      </c>
      <c r="DC1210" s="158" t="n">
        <v>1</v>
      </c>
      <c r="DD1210" s="158" t="n">
        <v>1900</v>
      </c>
      <c r="DE1210" s="158" t="n">
        <v>1</v>
      </c>
      <c r="DF1210" s="158" t="n">
        <v>1</v>
      </c>
      <c r="DG1210" s="158" t="n">
        <v>1900</v>
      </c>
      <c r="DH1210" s="158" t="n">
        <v>1</v>
      </c>
      <c r="DI1210" s="158" t="n">
        <v>1</v>
      </c>
      <c r="DJ1210" s="158" t="n">
        <v>1900</v>
      </c>
      <c r="DK1210" s="158" t="n">
        <v>1</v>
      </c>
      <c r="DL1210" s="158" t="n">
        <v>1</v>
      </c>
      <c r="DR1210" s="158" t="n">
        <v>2</v>
      </c>
      <c r="DS1210" s="158" t="n">
        <v>1</v>
      </c>
      <c r="DT1210" s="158" t="n">
        <v>2</v>
      </c>
      <c r="DU1210" s="158" t="n">
        <v>1</v>
      </c>
      <c r="DV1210" s="158" t="n">
        <v>3</v>
      </c>
      <c r="DW1210" s="158" t="n">
        <v>1</v>
      </c>
      <c r="DX1210" s="158" t="n">
        <v>3</v>
      </c>
      <c r="DY1210" s="158" t="n">
        <v>0</v>
      </c>
      <c r="DZ1210" s="158" t="n">
        <v>0</v>
      </c>
      <c r="EA1210" s="158" t="n">
        <v>0</v>
      </c>
      <c r="EB1210" s="158" t="n">
        <v>0</v>
      </c>
      <c r="EC1210" s="158" t="n">
        <v>0</v>
      </c>
      <c r="ED1210" s="158" t="n">
        <v>0</v>
      </c>
      <c r="EE1210" s="158" t="n">
        <v>0</v>
      </c>
      <c r="EF1210" s="158" t="n">
        <v>0</v>
      </c>
      <c r="EG1210" s="158" t="n">
        <v>0</v>
      </c>
      <c r="EH1210" s="158" t="n">
        <v>0</v>
      </c>
      <c r="EI1210" s="158" t="n">
        <v>0</v>
      </c>
      <c r="EJ1210" s="158" t="n">
        <v>0</v>
      </c>
      <c r="EK1210" s="158" t="n">
        <v>0</v>
      </c>
      <c r="EL1210" s="158" t="n">
        <v>0</v>
      </c>
      <c r="EM1210" s="158" t="n">
        <v>0</v>
      </c>
      <c r="EN1210" s="158" t="n">
        <v>0</v>
      </c>
      <c r="EO1210" s="158" t="n">
        <v>0</v>
      </c>
      <c r="EP1210" s="158" t="n">
        <v>0</v>
      </c>
      <c r="EQ1210" s="158" t="n">
        <v>0</v>
      </c>
      <c r="ER1210" s="158" t="n">
        <v>0</v>
      </c>
      <c r="ES1210" s="158" t="n">
        <v>0</v>
      </c>
      <c r="ET1210" s="158" t="n">
        <v>0</v>
      </c>
      <c r="EU1210" s="158" t="n">
        <v>0</v>
      </c>
      <c r="EV1210" s="158" t="n">
        <v>0</v>
      </c>
      <c r="EW1210" s="158" t="n">
        <v>0</v>
      </c>
      <c r="EX1210" s="158" t="n">
        <v>0</v>
      </c>
      <c r="EY1210" s="158" t="n">
        <v>0</v>
      </c>
      <c r="EZ1210" s="158" t="n">
        <v>1900</v>
      </c>
      <c r="FA1210" s="158" t="n">
        <v>1</v>
      </c>
      <c r="FB1210" s="158" t="n">
        <v>1</v>
      </c>
      <c r="FC1210" s="158" t="n">
        <v>1900</v>
      </c>
      <c r="FD1210" s="158" t="n">
        <v>1</v>
      </c>
      <c r="FE1210" s="158" t="n">
        <v>1</v>
      </c>
      <c r="FF1210" s="158" t="n">
        <v>1900</v>
      </c>
      <c r="FG1210" s="158" t="n">
        <v>1</v>
      </c>
      <c r="FH1210" s="158" t="n">
        <v>1</v>
      </c>
      <c r="FI1210" s="158" t="n">
        <v>1900</v>
      </c>
      <c r="FJ1210" s="158" t="n">
        <v>1</v>
      </c>
      <c r="FK1210" s="158" t="n">
        <v>1</v>
      </c>
      <c r="FL1210" s="158" t="n">
        <v>1900</v>
      </c>
      <c r="FM1210" s="158" t="n">
        <v>1</v>
      </c>
      <c r="FN1210" s="158" t="n">
        <v>1</v>
      </c>
      <c r="FO1210" s="158" t="n">
        <v>1900</v>
      </c>
      <c r="FP1210" s="158" t="n">
        <v>1</v>
      </c>
      <c r="FQ1210" s="158" t="n">
        <v>1</v>
      </c>
      <c r="FR1210" s="158" t="n">
        <v>1900</v>
      </c>
      <c r="FS1210" s="158" t="n">
        <v>1</v>
      </c>
      <c r="FT1210" s="158" t="n">
        <v>1</v>
      </c>
      <c r="FU1210" s="158" t="n">
        <v>1900</v>
      </c>
      <c r="FV1210" s="158" t="n">
        <v>1</v>
      </c>
      <c r="FW1210" s="158" t="n">
        <v>1</v>
      </c>
    </row>
    <row r="1211">
      <c r="A1211">
        <f>IF(F1211&gt;1,A1210,IF(AND(I1211&lt;10,paste!A1213&lt;10),RIGHT(H1211,2)&amp;"0"&amp;I1211&amp;"000"&amp;paste!A1213,IF(AND(I1211&lt;10,paste!A1213&gt;=10,paste!A1213&lt;100),RIGHT(H1211,2)&amp;"0"&amp;I1211&amp;"00"&amp;paste!A1213,IF(AND(I1211&lt;10,paste!A1213&gt;=100,paste!A1213&lt;1000),RIGHT(H1211,2)&amp;"0"&amp;I1211&amp;"0"&amp;paste!A1213,IF(AND(I1211&lt;10,paste!A1213&gt;=1000),RIGHT(H1211,2)&amp;"0"&amp;I1211&amp;paste!A1213,IF(AND(I1211&gt;=10,paste!A1213&lt;10),RIGHT(H1211,2)&amp;I1211&amp;"000"&amp;paste!A1213,IF(AND(I1211&gt;=10,paste!A1213&gt;=10,paste!A1213&lt;100),RIGHT(H1211,2)&amp;I1211&amp;"00"&amp;paste!A1213,IF(AND(I1211&gt;=10,paste!A1213&gt;=100,paste!A1213&lt;1000),RIGHT(H1211,2)&amp;I1211&amp;"0"&amp;paste!A1213,RIGHT(H1211,2)&amp;I1211&amp;paste!A1213))))))))</f>
        <v/>
      </c>
      <c r="B1211">
        <f>YEAR(paste!C1213)</f>
        <v/>
      </c>
      <c r="C1211">
        <f>MONTH(paste!C1213)</f>
        <v/>
      </c>
      <c r="D1211">
        <f>DAY(paste!C1213)</f>
        <v/>
      </c>
      <c r="E1211" s="158" t="n">
        <v>0</v>
      </c>
      <c r="F1211">
        <f>IF(AND(L1211=L1210,D1211=D1210),F1210+1,1)</f>
        <v/>
      </c>
      <c r="G1211" s="158" t="n">
        <v>0</v>
      </c>
      <c r="H1211">
        <f>YEAR(paste!C1213)</f>
        <v/>
      </c>
      <c r="I1211">
        <f>MONTH(paste!C1213)</f>
        <v/>
      </c>
      <c r="J1211">
        <f>DAY(paste!C1213)</f>
        <v/>
      </c>
      <c r="K1211">
        <f>A1211</f>
        <v/>
      </c>
      <c r="L1211">
        <f>IF(ISBLANK(VLOOKUP(paste!J1213,'得意先名 (2)'!$B$3:$F$2005,5,FALSE)),paste!P1213,IFERROR(VLOOKUP(paste!J1213,'得意先名 (2)'!$B$3:$F$2005,5,FALSE),"ZZZZZZZZZZZ"))</f>
        <v/>
      </c>
      <c r="M1211">
        <f>IF(L1211="ZZZZZZZZZZZ",paste!J1213&amp;paste!K1213&amp; "  :   "&amp;paste!M1213&amp; "  :   "&amp;paste!P1213,"")</f>
        <v/>
      </c>
      <c r="O1211" s="158" t="n"/>
      <c r="P1211">
        <f>VLOOKUP(L1211,'L_User+EndUser'!$C$2:$K$500,8,FALSE)</f>
        <v/>
      </c>
      <c r="Q1211">
        <f>VLOOKUP(L1211,'L_User+EndUser'!$C$2:$K$500,9,FALSE)</f>
        <v/>
      </c>
      <c r="R1211" s="158" t="n"/>
      <c r="T1211" s="158" t="n"/>
      <c r="V1211" s="158" t="n"/>
      <c r="AB1211">
        <f>paste!J1213</f>
        <v/>
      </c>
      <c r="AC1211">
        <f>L1211</f>
        <v/>
      </c>
      <c r="AO1211">
        <f>YEAR(paste!O1213)</f>
        <v/>
      </c>
      <c r="AP1211">
        <f>MONTH(paste!O1213)</f>
        <v/>
      </c>
      <c r="AQ1211">
        <f>DAY(paste!O1213)</f>
        <v/>
      </c>
      <c r="BD1211">
        <f>IF(paste!L1213="","",paste!L1213)</f>
        <v/>
      </c>
      <c r="BM1211" t="n">
        <v>1</v>
      </c>
      <c r="BN1211">
        <f>VLOOKUP(paste!E1213,L_Product!$A$2:$B$2001,2,FALSE)</f>
        <v/>
      </c>
      <c r="BO1211" s="21" t="n"/>
      <c r="BT1211" t="n">
        <v>2</v>
      </c>
      <c r="BU1211">
        <f>IF($BM$2=1,2,IF($BM$2=18,1))</f>
        <v/>
      </c>
      <c r="BV1211">
        <f>IF($BM$2=1,0,IF($BM$2=18,1))</f>
        <v/>
      </c>
      <c r="BW1211" t="n">
        <v>2</v>
      </c>
      <c r="BX1211" t="n">
        <v>0</v>
      </c>
      <c r="BY1211" t="n">
        <v>3</v>
      </c>
      <c r="BZ1211">
        <f>VLOOKUP(BN1211,L_Product!$B$2:$Z$2001,14,FALSE)</f>
        <v/>
      </c>
      <c r="CA1211">
        <f>paste!H1213</f>
        <v/>
      </c>
      <c r="CB1211">
        <f>BZ1211*CA1211</f>
        <v/>
      </c>
      <c r="CN1211" s="158" t="n">
        <v>1</v>
      </c>
      <c r="CO1211" s="158" t="n">
        <v>1</v>
      </c>
      <c r="CP1211" s="158" t="n">
        <v>1</v>
      </c>
      <c r="CQ1211" s="158" t="n">
        <v>1</v>
      </c>
      <c r="CR1211" s="158" t="n">
        <v>1</v>
      </c>
      <c r="CS1211" s="158" t="n">
        <v>0</v>
      </c>
      <c r="CT1211" s="158" t="n">
        <v>0</v>
      </c>
      <c r="CU1211" s="158" t="n">
        <v>0</v>
      </c>
      <c r="CV1211" s="158" t="n">
        <v>0</v>
      </c>
      <c r="CW1211" s="158" t="n">
        <v>0</v>
      </c>
      <c r="CX1211">
        <f>B1211</f>
        <v/>
      </c>
      <c r="CY1211">
        <f>C1211</f>
        <v/>
      </c>
      <c r="CZ1211">
        <f>D1211</f>
        <v/>
      </c>
      <c r="DA1211" s="158" t="n">
        <v>1900</v>
      </c>
      <c r="DB1211" s="158" t="n">
        <v>1</v>
      </c>
      <c r="DC1211" s="158" t="n">
        <v>1</v>
      </c>
      <c r="DD1211" s="158" t="n">
        <v>1900</v>
      </c>
      <c r="DE1211" s="158" t="n">
        <v>1</v>
      </c>
      <c r="DF1211" s="158" t="n">
        <v>1</v>
      </c>
      <c r="DG1211" s="158" t="n">
        <v>1900</v>
      </c>
      <c r="DH1211" s="158" t="n">
        <v>1</v>
      </c>
      <c r="DI1211" s="158" t="n">
        <v>1</v>
      </c>
      <c r="DJ1211" s="158" t="n">
        <v>1900</v>
      </c>
      <c r="DK1211" s="158" t="n">
        <v>1</v>
      </c>
      <c r="DL1211" s="158" t="n">
        <v>1</v>
      </c>
      <c r="DR1211" s="158" t="n">
        <v>2</v>
      </c>
      <c r="DS1211" s="158" t="n">
        <v>1</v>
      </c>
      <c r="DT1211" s="158" t="n">
        <v>2</v>
      </c>
      <c r="DU1211" s="158" t="n">
        <v>1</v>
      </c>
      <c r="DV1211" s="158" t="n">
        <v>3</v>
      </c>
      <c r="DW1211" s="158" t="n">
        <v>1</v>
      </c>
      <c r="DX1211" s="158" t="n">
        <v>3</v>
      </c>
      <c r="DY1211" s="158" t="n">
        <v>0</v>
      </c>
      <c r="DZ1211" s="158" t="n">
        <v>0</v>
      </c>
      <c r="EA1211" s="158" t="n">
        <v>0</v>
      </c>
      <c r="EB1211" s="158" t="n">
        <v>0</v>
      </c>
      <c r="EC1211" s="158" t="n">
        <v>0</v>
      </c>
      <c r="ED1211" s="158" t="n">
        <v>0</v>
      </c>
      <c r="EE1211" s="158" t="n">
        <v>0</v>
      </c>
      <c r="EF1211" s="158" t="n">
        <v>0</v>
      </c>
      <c r="EG1211" s="158" t="n">
        <v>0</v>
      </c>
      <c r="EH1211" s="158" t="n">
        <v>0</v>
      </c>
      <c r="EI1211" s="158" t="n">
        <v>0</v>
      </c>
      <c r="EJ1211" s="158" t="n">
        <v>0</v>
      </c>
      <c r="EK1211" s="158" t="n">
        <v>0</v>
      </c>
      <c r="EL1211" s="158" t="n">
        <v>0</v>
      </c>
      <c r="EM1211" s="158" t="n">
        <v>0</v>
      </c>
      <c r="EN1211" s="158" t="n">
        <v>0</v>
      </c>
      <c r="EO1211" s="158" t="n">
        <v>0</v>
      </c>
      <c r="EP1211" s="158" t="n">
        <v>0</v>
      </c>
      <c r="EQ1211" s="158" t="n">
        <v>0</v>
      </c>
      <c r="ER1211" s="158" t="n">
        <v>0</v>
      </c>
      <c r="ES1211" s="158" t="n">
        <v>0</v>
      </c>
      <c r="ET1211" s="158" t="n">
        <v>0</v>
      </c>
      <c r="EU1211" s="158" t="n">
        <v>0</v>
      </c>
      <c r="EV1211" s="158" t="n">
        <v>0</v>
      </c>
      <c r="EW1211" s="158" t="n">
        <v>0</v>
      </c>
      <c r="EX1211" s="158" t="n">
        <v>0</v>
      </c>
      <c r="EY1211" s="158" t="n">
        <v>0</v>
      </c>
      <c r="EZ1211" s="158" t="n">
        <v>1900</v>
      </c>
      <c r="FA1211" s="158" t="n">
        <v>1</v>
      </c>
      <c r="FB1211" s="158" t="n">
        <v>1</v>
      </c>
      <c r="FC1211" s="158" t="n">
        <v>1900</v>
      </c>
      <c r="FD1211" s="158" t="n">
        <v>1</v>
      </c>
      <c r="FE1211" s="158" t="n">
        <v>1</v>
      </c>
      <c r="FF1211" s="158" t="n">
        <v>1900</v>
      </c>
      <c r="FG1211" s="158" t="n">
        <v>1</v>
      </c>
      <c r="FH1211" s="158" t="n">
        <v>1</v>
      </c>
      <c r="FI1211" s="158" t="n">
        <v>1900</v>
      </c>
      <c r="FJ1211" s="158" t="n">
        <v>1</v>
      </c>
      <c r="FK1211" s="158" t="n">
        <v>1</v>
      </c>
      <c r="FL1211" s="158" t="n">
        <v>1900</v>
      </c>
      <c r="FM1211" s="158" t="n">
        <v>1</v>
      </c>
      <c r="FN1211" s="158" t="n">
        <v>1</v>
      </c>
      <c r="FO1211" s="158" t="n">
        <v>1900</v>
      </c>
      <c r="FP1211" s="158" t="n">
        <v>1</v>
      </c>
      <c r="FQ1211" s="158" t="n">
        <v>1</v>
      </c>
      <c r="FR1211" s="158" t="n">
        <v>1900</v>
      </c>
      <c r="FS1211" s="158" t="n">
        <v>1</v>
      </c>
      <c r="FT1211" s="158" t="n">
        <v>1</v>
      </c>
      <c r="FU1211" s="158" t="n">
        <v>1900</v>
      </c>
      <c r="FV1211" s="158" t="n">
        <v>1</v>
      </c>
      <c r="FW1211" s="158" t="n">
        <v>1</v>
      </c>
    </row>
    <row r="1212">
      <c r="A1212">
        <f>IF(F1212&gt;1,A1211,IF(AND(I1212&lt;10,paste!A1214&lt;10),RIGHT(H1212,2)&amp;"0"&amp;I1212&amp;"000"&amp;paste!A1214,IF(AND(I1212&lt;10,paste!A1214&gt;=10,paste!A1214&lt;100),RIGHT(H1212,2)&amp;"0"&amp;I1212&amp;"00"&amp;paste!A1214,IF(AND(I1212&lt;10,paste!A1214&gt;=100,paste!A1214&lt;1000),RIGHT(H1212,2)&amp;"0"&amp;I1212&amp;"0"&amp;paste!A1214,IF(AND(I1212&lt;10,paste!A1214&gt;=1000),RIGHT(H1212,2)&amp;"0"&amp;I1212&amp;paste!A1214,IF(AND(I1212&gt;=10,paste!A1214&lt;10),RIGHT(H1212,2)&amp;I1212&amp;"000"&amp;paste!A1214,IF(AND(I1212&gt;=10,paste!A1214&gt;=10,paste!A1214&lt;100),RIGHT(H1212,2)&amp;I1212&amp;"00"&amp;paste!A1214,IF(AND(I1212&gt;=10,paste!A1214&gt;=100,paste!A1214&lt;1000),RIGHT(H1212,2)&amp;I1212&amp;"0"&amp;paste!A1214,RIGHT(H1212,2)&amp;I1212&amp;paste!A1214))))))))</f>
        <v/>
      </c>
      <c r="B1212">
        <f>YEAR(paste!C1214)</f>
        <v/>
      </c>
      <c r="C1212">
        <f>MONTH(paste!C1214)</f>
        <v/>
      </c>
      <c r="D1212">
        <f>DAY(paste!C1214)</f>
        <v/>
      </c>
      <c r="E1212" s="158" t="n">
        <v>0</v>
      </c>
      <c r="F1212">
        <f>IF(AND(L1212=L1211,D1212=D1211),F1211+1,1)</f>
        <v/>
      </c>
      <c r="G1212" s="158" t="n">
        <v>0</v>
      </c>
      <c r="H1212">
        <f>YEAR(paste!C1214)</f>
        <v/>
      </c>
      <c r="I1212">
        <f>MONTH(paste!C1214)</f>
        <v/>
      </c>
      <c r="J1212">
        <f>DAY(paste!C1214)</f>
        <v/>
      </c>
      <c r="K1212">
        <f>A1212</f>
        <v/>
      </c>
      <c r="L1212">
        <f>IF(ISBLANK(VLOOKUP(paste!J1214,'得意先名 (2)'!$B$3:$F$2005,5,FALSE)),paste!P1214,IFERROR(VLOOKUP(paste!J1214,'得意先名 (2)'!$B$3:$F$2005,5,FALSE),"ZZZZZZZZZZZ"))</f>
        <v/>
      </c>
      <c r="M1212">
        <f>IF(L1212="ZZZZZZZZZZZ",paste!J1214&amp;paste!K1214&amp; "  :   "&amp;paste!M1214&amp; "  :   "&amp;paste!P1214,"")</f>
        <v/>
      </c>
      <c r="O1212" s="158" t="n"/>
      <c r="P1212">
        <f>VLOOKUP(L1212,'L_User+EndUser'!$C$2:$K$500,8,FALSE)</f>
        <v/>
      </c>
      <c r="Q1212">
        <f>VLOOKUP(L1212,'L_User+EndUser'!$C$2:$K$500,9,FALSE)</f>
        <v/>
      </c>
      <c r="R1212" s="158" t="n"/>
      <c r="T1212" s="158" t="n"/>
      <c r="V1212" s="158" t="n"/>
      <c r="AB1212">
        <f>paste!J1214</f>
        <v/>
      </c>
      <c r="AC1212">
        <f>L1212</f>
        <v/>
      </c>
      <c r="AO1212">
        <f>YEAR(paste!O1214)</f>
        <v/>
      </c>
      <c r="AP1212">
        <f>MONTH(paste!O1214)</f>
        <v/>
      </c>
      <c r="AQ1212">
        <f>DAY(paste!O1214)</f>
        <v/>
      </c>
      <c r="BD1212">
        <f>IF(paste!L1214="","",paste!L1214)</f>
        <v/>
      </c>
      <c r="BM1212" t="n">
        <v>1</v>
      </c>
      <c r="BN1212">
        <f>VLOOKUP(paste!E1214,L_Product!$A$2:$B$2001,2,FALSE)</f>
        <v/>
      </c>
      <c r="BO1212" s="21" t="n"/>
      <c r="BT1212" t="n">
        <v>2</v>
      </c>
      <c r="BU1212">
        <f>IF($BM$2=1,2,IF($BM$2=18,1))</f>
        <v/>
      </c>
      <c r="BV1212">
        <f>IF($BM$2=1,0,IF($BM$2=18,1))</f>
        <v/>
      </c>
      <c r="BW1212" t="n">
        <v>2</v>
      </c>
      <c r="BX1212" t="n">
        <v>0</v>
      </c>
      <c r="BY1212" t="n">
        <v>3</v>
      </c>
      <c r="BZ1212">
        <f>VLOOKUP(BN1212,L_Product!$B$2:$Z$2001,14,FALSE)</f>
        <v/>
      </c>
      <c r="CA1212">
        <f>paste!H1214</f>
        <v/>
      </c>
      <c r="CB1212">
        <f>BZ1212*CA1212</f>
        <v/>
      </c>
      <c r="CN1212" s="158" t="n">
        <v>1</v>
      </c>
      <c r="CO1212" s="158" t="n">
        <v>1</v>
      </c>
      <c r="CP1212" s="158" t="n">
        <v>1</v>
      </c>
      <c r="CQ1212" s="158" t="n">
        <v>1</v>
      </c>
      <c r="CR1212" s="158" t="n">
        <v>1</v>
      </c>
      <c r="CS1212" s="158" t="n">
        <v>0</v>
      </c>
      <c r="CT1212" s="158" t="n">
        <v>0</v>
      </c>
      <c r="CU1212" s="158" t="n">
        <v>0</v>
      </c>
      <c r="CV1212" s="158" t="n">
        <v>0</v>
      </c>
      <c r="CW1212" s="158" t="n">
        <v>0</v>
      </c>
      <c r="CX1212">
        <f>B1212</f>
        <v/>
      </c>
      <c r="CY1212">
        <f>C1212</f>
        <v/>
      </c>
      <c r="CZ1212">
        <f>D1212</f>
        <v/>
      </c>
      <c r="DA1212" s="158" t="n">
        <v>1900</v>
      </c>
      <c r="DB1212" s="158" t="n">
        <v>1</v>
      </c>
      <c r="DC1212" s="158" t="n">
        <v>1</v>
      </c>
      <c r="DD1212" s="158" t="n">
        <v>1900</v>
      </c>
      <c r="DE1212" s="158" t="n">
        <v>1</v>
      </c>
      <c r="DF1212" s="158" t="n">
        <v>1</v>
      </c>
      <c r="DG1212" s="158" t="n">
        <v>1900</v>
      </c>
      <c r="DH1212" s="158" t="n">
        <v>1</v>
      </c>
      <c r="DI1212" s="158" t="n">
        <v>1</v>
      </c>
      <c r="DJ1212" s="158" t="n">
        <v>1900</v>
      </c>
      <c r="DK1212" s="158" t="n">
        <v>1</v>
      </c>
      <c r="DL1212" s="158" t="n">
        <v>1</v>
      </c>
      <c r="DR1212" s="158" t="n">
        <v>2</v>
      </c>
      <c r="DS1212" s="158" t="n">
        <v>1</v>
      </c>
      <c r="DT1212" s="158" t="n">
        <v>2</v>
      </c>
      <c r="DU1212" s="158" t="n">
        <v>1</v>
      </c>
      <c r="DV1212" s="158" t="n">
        <v>3</v>
      </c>
      <c r="DW1212" s="158" t="n">
        <v>1</v>
      </c>
      <c r="DX1212" s="158" t="n">
        <v>3</v>
      </c>
      <c r="DY1212" s="158" t="n">
        <v>0</v>
      </c>
      <c r="DZ1212" s="158" t="n">
        <v>0</v>
      </c>
      <c r="EA1212" s="158" t="n">
        <v>0</v>
      </c>
      <c r="EB1212" s="158" t="n">
        <v>0</v>
      </c>
      <c r="EC1212" s="158" t="n">
        <v>0</v>
      </c>
      <c r="ED1212" s="158" t="n">
        <v>0</v>
      </c>
      <c r="EE1212" s="158" t="n">
        <v>0</v>
      </c>
      <c r="EF1212" s="158" t="n">
        <v>0</v>
      </c>
      <c r="EG1212" s="158" t="n">
        <v>0</v>
      </c>
      <c r="EH1212" s="158" t="n">
        <v>0</v>
      </c>
      <c r="EI1212" s="158" t="n">
        <v>0</v>
      </c>
      <c r="EJ1212" s="158" t="n">
        <v>0</v>
      </c>
      <c r="EK1212" s="158" t="n">
        <v>0</v>
      </c>
      <c r="EL1212" s="158" t="n">
        <v>0</v>
      </c>
      <c r="EM1212" s="158" t="n">
        <v>0</v>
      </c>
      <c r="EN1212" s="158" t="n">
        <v>0</v>
      </c>
      <c r="EO1212" s="158" t="n">
        <v>0</v>
      </c>
      <c r="EP1212" s="158" t="n">
        <v>0</v>
      </c>
      <c r="EQ1212" s="158" t="n">
        <v>0</v>
      </c>
      <c r="ER1212" s="158" t="n">
        <v>0</v>
      </c>
      <c r="ES1212" s="158" t="n">
        <v>0</v>
      </c>
      <c r="ET1212" s="158" t="n">
        <v>0</v>
      </c>
      <c r="EU1212" s="158" t="n">
        <v>0</v>
      </c>
      <c r="EV1212" s="158" t="n">
        <v>0</v>
      </c>
      <c r="EW1212" s="158" t="n">
        <v>0</v>
      </c>
      <c r="EX1212" s="158" t="n">
        <v>0</v>
      </c>
      <c r="EY1212" s="158" t="n">
        <v>0</v>
      </c>
      <c r="EZ1212" s="158" t="n">
        <v>1900</v>
      </c>
      <c r="FA1212" s="158" t="n">
        <v>1</v>
      </c>
      <c r="FB1212" s="158" t="n">
        <v>1</v>
      </c>
      <c r="FC1212" s="158" t="n">
        <v>1900</v>
      </c>
      <c r="FD1212" s="158" t="n">
        <v>1</v>
      </c>
      <c r="FE1212" s="158" t="n">
        <v>1</v>
      </c>
      <c r="FF1212" s="158" t="n">
        <v>1900</v>
      </c>
      <c r="FG1212" s="158" t="n">
        <v>1</v>
      </c>
      <c r="FH1212" s="158" t="n">
        <v>1</v>
      </c>
      <c r="FI1212" s="158" t="n">
        <v>1900</v>
      </c>
      <c r="FJ1212" s="158" t="n">
        <v>1</v>
      </c>
      <c r="FK1212" s="158" t="n">
        <v>1</v>
      </c>
      <c r="FL1212" s="158" t="n">
        <v>1900</v>
      </c>
      <c r="FM1212" s="158" t="n">
        <v>1</v>
      </c>
      <c r="FN1212" s="158" t="n">
        <v>1</v>
      </c>
      <c r="FO1212" s="158" t="n">
        <v>1900</v>
      </c>
      <c r="FP1212" s="158" t="n">
        <v>1</v>
      </c>
      <c r="FQ1212" s="158" t="n">
        <v>1</v>
      </c>
      <c r="FR1212" s="158" t="n">
        <v>1900</v>
      </c>
      <c r="FS1212" s="158" t="n">
        <v>1</v>
      </c>
      <c r="FT1212" s="158" t="n">
        <v>1</v>
      </c>
      <c r="FU1212" s="158" t="n">
        <v>1900</v>
      </c>
      <c r="FV1212" s="158" t="n">
        <v>1</v>
      </c>
      <c r="FW1212" s="158" t="n">
        <v>1</v>
      </c>
    </row>
    <row r="1213">
      <c r="A1213">
        <f>IF(F1213&gt;1,A1212,IF(AND(I1213&lt;10,paste!A1215&lt;10),RIGHT(H1213,2)&amp;"0"&amp;I1213&amp;"000"&amp;paste!A1215,IF(AND(I1213&lt;10,paste!A1215&gt;=10,paste!A1215&lt;100),RIGHT(H1213,2)&amp;"0"&amp;I1213&amp;"00"&amp;paste!A1215,IF(AND(I1213&lt;10,paste!A1215&gt;=100,paste!A1215&lt;1000),RIGHT(H1213,2)&amp;"0"&amp;I1213&amp;"0"&amp;paste!A1215,IF(AND(I1213&lt;10,paste!A1215&gt;=1000),RIGHT(H1213,2)&amp;"0"&amp;I1213&amp;paste!A1215,IF(AND(I1213&gt;=10,paste!A1215&lt;10),RIGHT(H1213,2)&amp;I1213&amp;"000"&amp;paste!A1215,IF(AND(I1213&gt;=10,paste!A1215&gt;=10,paste!A1215&lt;100),RIGHT(H1213,2)&amp;I1213&amp;"00"&amp;paste!A1215,IF(AND(I1213&gt;=10,paste!A1215&gt;=100,paste!A1215&lt;1000),RIGHT(H1213,2)&amp;I1213&amp;"0"&amp;paste!A1215,RIGHT(H1213,2)&amp;I1213&amp;paste!A1215))))))))</f>
        <v/>
      </c>
      <c r="B1213">
        <f>YEAR(paste!C1215)</f>
        <v/>
      </c>
      <c r="C1213">
        <f>MONTH(paste!C1215)</f>
        <v/>
      </c>
      <c r="D1213">
        <f>DAY(paste!C1215)</f>
        <v/>
      </c>
      <c r="E1213" s="158" t="n">
        <v>0</v>
      </c>
      <c r="F1213">
        <f>IF(AND(L1213=L1212,D1213=D1212),F1212+1,1)</f>
        <v/>
      </c>
      <c r="G1213" s="158" t="n">
        <v>0</v>
      </c>
      <c r="H1213">
        <f>YEAR(paste!C1215)</f>
        <v/>
      </c>
      <c r="I1213">
        <f>MONTH(paste!C1215)</f>
        <v/>
      </c>
      <c r="J1213">
        <f>DAY(paste!C1215)</f>
        <v/>
      </c>
      <c r="K1213">
        <f>A1213</f>
        <v/>
      </c>
      <c r="L1213">
        <f>IF(ISBLANK(VLOOKUP(paste!J1215,'得意先名 (2)'!$B$3:$F$2005,5,FALSE)),paste!P1215,IFERROR(VLOOKUP(paste!J1215,'得意先名 (2)'!$B$3:$F$2005,5,FALSE),"ZZZZZZZZZZZ"))</f>
        <v/>
      </c>
      <c r="M1213">
        <f>IF(L1213="ZZZZZZZZZZZ",paste!J1215&amp;paste!K1215&amp; "  :   "&amp;paste!M1215&amp; "  :   "&amp;paste!P1215,"")</f>
        <v/>
      </c>
      <c r="O1213" s="158" t="n"/>
      <c r="P1213">
        <f>VLOOKUP(L1213,'L_User+EndUser'!$C$2:$K$500,8,FALSE)</f>
        <v/>
      </c>
      <c r="Q1213">
        <f>VLOOKUP(L1213,'L_User+EndUser'!$C$2:$K$500,9,FALSE)</f>
        <v/>
      </c>
      <c r="R1213" s="158" t="n"/>
      <c r="T1213" s="158" t="n"/>
      <c r="V1213" s="158" t="n"/>
      <c r="AB1213">
        <f>paste!J1215</f>
        <v/>
      </c>
      <c r="AC1213">
        <f>L1213</f>
        <v/>
      </c>
      <c r="AO1213">
        <f>YEAR(paste!O1215)</f>
        <v/>
      </c>
      <c r="AP1213">
        <f>MONTH(paste!O1215)</f>
        <v/>
      </c>
      <c r="AQ1213">
        <f>DAY(paste!O1215)</f>
        <v/>
      </c>
      <c r="BD1213">
        <f>IF(paste!L1215="","",paste!L1215)</f>
        <v/>
      </c>
      <c r="BM1213" t="n">
        <v>1</v>
      </c>
      <c r="BN1213">
        <f>VLOOKUP(paste!E1215,L_Product!$A$2:$B$2001,2,FALSE)</f>
        <v/>
      </c>
      <c r="BO1213" s="21" t="n"/>
      <c r="BT1213" t="n">
        <v>2</v>
      </c>
      <c r="BU1213">
        <f>IF($BM$2=1,2,IF($BM$2=18,1))</f>
        <v/>
      </c>
      <c r="BV1213">
        <f>IF($BM$2=1,0,IF($BM$2=18,1))</f>
        <v/>
      </c>
      <c r="BW1213" t="n">
        <v>2</v>
      </c>
      <c r="BX1213" t="n">
        <v>0</v>
      </c>
      <c r="BY1213" t="n">
        <v>3</v>
      </c>
      <c r="BZ1213">
        <f>VLOOKUP(BN1213,L_Product!$B$2:$Z$2001,14,FALSE)</f>
        <v/>
      </c>
      <c r="CA1213">
        <f>paste!H1215</f>
        <v/>
      </c>
      <c r="CB1213">
        <f>BZ1213*CA1213</f>
        <v/>
      </c>
      <c r="CN1213" s="158" t="n">
        <v>1</v>
      </c>
      <c r="CO1213" s="158" t="n">
        <v>1</v>
      </c>
      <c r="CP1213" s="158" t="n">
        <v>1</v>
      </c>
      <c r="CQ1213" s="158" t="n">
        <v>1</v>
      </c>
      <c r="CR1213" s="158" t="n">
        <v>1</v>
      </c>
      <c r="CS1213" s="158" t="n">
        <v>0</v>
      </c>
      <c r="CT1213" s="158" t="n">
        <v>0</v>
      </c>
      <c r="CU1213" s="158" t="n">
        <v>0</v>
      </c>
      <c r="CV1213" s="158" t="n">
        <v>0</v>
      </c>
      <c r="CW1213" s="158" t="n">
        <v>0</v>
      </c>
      <c r="CX1213">
        <f>B1213</f>
        <v/>
      </c>
      <c r="CY1213">
        <f>C1213</f>
        <v/>
      </c>
      <c r="CZ1213">
        <f>D1213</f>
        <v/>
      </c>
      <c r="DA1213" s="158" t="n">
        <v>1900</v>
      </c>
      <c r="DB1213" s="158" t="n">
        <v>1</v>
      </c>
      <c r="DC1213" s="158" t="n">
        <v>1</v>
      </c>
      <c r="DD1213" s="158" t="n">
        <v>1900</v>
      </c>
      <c r="DE1213" s="158" t="n">
        <v>1</v>
      </c>
      <c r="DF1213" s="158" t="n">
        <v>1</v>
      </c>
      <c r="DG1213" s="158" t="n">
        <v>1900</v>
      </c>
      <c r="DH1213" s="158" t="n">
        <v>1</v>
      </c>
      <c r="DI1213" s="158" t="n">
        <v>1</v>
      </c>
      <c r="DJ1213" s="158" t="n">
        <v>1900</v>
      </c>
      <c r="DK1213" s="158" t="n">
        <v>1</v>
      </c>
      <c r="DL1213" s="158" t="n">
        <v>1</v>
      </c>
      <c r="DR1213" s="158" t="n">
        <v>2</v>
      </c>
      <c r="DS1213" s="158" t="n">
        <v>1</v>
      </c>
      <c r="DT1213" s="158" t="n">
        <v>2</v>
      </c>
      <c r="DU1213" s="158" t="n">
        <v>1</v>
      </c>
      <c r="DV1213" s="158" t="n">
        <v>3</v>
      </c>
      <c r="DW1213" s="158" t="n">
        <v>1</v>
      </c>
      <c r="DX1213" s="158" t="n">
        <v>3</v>
      </c>
      <c r="DY1213" s="158" t="n">
        <v>0</v>
      </c>
      <c r="DZ1213" s="158" t="n">
        <v>0</v>
      </c>
      <c r="EA1213" s="158" t="n">
        <v>0</v>
      </c>
      <c r="EB1213" s="158" t="n">
        <v>0</v>
      </c>
      <c r="EC1213" s="158" t="n">
        <v>0</v>
      </c>
      <c r="ED1213" s="158" t="n">
        <v>0</v>
      </c>
      <c r="EE1213" s="158" t="n">
        <v>0</v>
      </c>
      <c r="EF1213" s="158" t="n">
        <v>0</v>
      </c>
      <c r="EG1213" s="158" t="n">
        <v>0</v>
      </c>
      <c r="EH1213" s="158" t="n">
        <v>0</v>
      </c>
      <c r="EI1213" s="158" t="n">
        <v>0</v>
      </c>
      <c r="EJ1213" s="158" t="n">
        <v>0</v>
      </c>
      <c r="EK1213" s="158" t="n">
        <v>0</v>
      </c>
      <c r="EL1213" s="158" t="n">
        <v>0</v>
      </c>
      <c r="EM1213" s="158" t="n">
        <v>0</v>
      </c>
      <c r="EN1213" s="158" t="n">
        <v>0</v>
      </c>
      <c r="EO1213" s="158" t="n">
        <v>0</v>
      </c>
      <c r="EP1213" s="158" t="n">
        <v>0</v>
      </c>
      <c r="EQ1213" s="158" t="n">
        <v>0</v>
      </c>
      <c r="ER1213" s="158" t="n">
        <v>0</v>
      </c>
      <c r="ES1213" s="158" t="n">
        <v>0</v>
      </c>
      <c r="ET1213" s="158" t="n">
        <v>0</v>
      </c>
      <c r="EU1213" s="158" t="n">
        <v>0</v>
      </c>
      <c r="EV1213" s="158" t="n">
        <v>0</v>
      </c>
      <c r="EW1213" s="158" t="n">
        <v>0</v>
      </c>
      <c r="EX1213" s="158" t="n">
        <v>0</v>
      </c>
      <c r="EY1213" s="158" t="n">
        <v>0</v>
      </c>
      <c r="EZ1213" s="158" t="n">
        <v>1900</v>
      </c>
      <c r="FA1213" s="158" t="n">
        <v>1</v>
      </c>
      <c r="FB1213" s="158" t="n">
        <v>1</v>
      </c>
      <c r="FC1213" s="158" t="n">
        <v>1900</v>
      </c>
      <c r="FD1213" s="158" t="n">
        <v>1</v>
      </c>
      <c r="FE1213" s="158" t="n">
        <v>1</v>
      </c>
      <c r="FF1213" s="158" t="n">
        <v>1900</v>
      </c>
      <c r="FG1213" s="158" t="n">
        <v>1</v>
      </c>
      <c r="FH1213" s="158" t="n">
        <v>1</v>
      </c>
      <c r="FI1213" s="158" t="n">
        <v>1900</v>
      </c>
      <c r="FJ1213" s="158" t="n">
        <v>1</v>
      </c>
      <c r="FK1213" s="158" t="n">
        <v>1</v>
      </c>
      <c r="FL1213" s="158" t="n">
        <v>1900</v>
      </c>
      <c r="FM1213" s="158" t="n">
        <v>1</v>
      </c>
      <c r="FN1213" s="158" t="n">
        <v>1</v>
      </c>
      <c r="FO1213" s="158" t="n">
        <v>1900</v>
      </c>
      <c r="FP1213" s="158" t="n">
        <v>1</v>
      </c>
      <c r="FQ1213" s="158" t="n">
        <v>1</v>
      </c>
      <c r="FR1213" s="158" t="n">
        <v>1900</v>
      </c>
      <c r="FS1213" s="158" t="n">
        <v>1</v>
      </c>
      <c r="FT1213" s="158" t="n">
        <v>1</v>
      </c>
      <c r="FU1213" s="158" t="n">
        <v>1900</v>
      </c>
      <c r="FV1213" s="158" t="n">
        <v>1</v>
      </c>
      <c r="FW1213" s="158" t="n">
        <v>1</v>
      </c>
    </row>
    <row r="1214">
      <c r="A1214">
        <f>IF(F1214&gt;1,A1213,IF(AND(I1214&lt;10,paste!A1216&lt;10),RIGHT(H1214,2)&amp;"0"&amp;I1214&amp;"000"&amp;paste!A1216,IF(AND(I1214&lt;10,paste!A1216&gt;=10,paste!A1216&lt;100),RIGHT(H1214,2)&amp;"0"&amp;I1214&amp;"00"&amp;paste!A1216,IF(AND(I1214&lt;10,paste!A1216&gt;=100,paste!A1216&lt;1000),RIGHT(H1214,2)&amp;"0"&amp;I1214&amp;"0"&amp;paste!A1216,IF(AND(I1214&lt;10,paste!A1216&gt;=1000),RIGHT(H1214,2)&amp;"0"&amp;I1214&amp;paste!A1216,IF(AND(I1214&gt;=10,paste!A1216&lt;10),RIGHT(H1214,2)&amp;I1214&amp;"000"&amp;paste!A1216,IF(AND(I1214&gt;=10,paste!A1216&gt;=10,paste!A1216&lt;100),RIGHT(H1214,2)&amp;I1214&amp;"00"&amp;paste!A1216,IF(AND(I1214&gt;=10,paste!A1216&gt;=100,paste!A1216&lt;1000),RIGHT(H1214,2)&amp;I1214&amp;"0"&amp;paste!A1216,RIGHT(H1214,2)&amp;I1214&amp;paste!A1216))))))))</f>
        <v/>
      </c>
      <c r="B1214">
        <f>YEAR(paste!C1216)</f>
        <v/>
      </c>
      <c r="C1214">
        <f>MONTH(paste!C1216)</f>
        <v/>
      </c>
      <c r="D1214">
        <f>DAY(paste!C1216)</f>
        <v/>
      </c>
      <c r="E1214" s="158" t="n">
        <v>0</v>
      </c>
      <c r="F1214">
        <f>IF(AND(L1214=L1213,D1214=D1213),F1213+1,1)</f>
        <v/>
      </c>
      <c r="G1214" s="158" t="n">
        <v>0</v>
      </c>
      <c r="H1214">
        <f>YEAR(paste!C1216)</f>
        <v/>
      </c>
      <c r="I1214">
        <f>MONTH(paste!C1216)</f>
        <v/>
      </c>
      <c r="J1214">
        <f>DAY(paste!C1216)</f>
        <v/>
      </c>
      <c r="K1214">
        <f>A1214</f>
        <v/>
      </c>
      <c r="L1214">
        <f>IF(ISBLANK(VLOOKUP(paste!J1216,'得意先名 (2)'!$B$3:$F$2005,5,FALSE)),paste!P1216,IFERROR(VLOOKUP(paste!J1216,'得意先名 (2)'!$B$3:$F$2005,5,FALSE),"ZZZZZZZZZZZ"))</f>
        <v/>
      </c>
      <c r="M1214">
        <f>IF(L1214="ZZZZZZZZZZZ",paste!J1216&amp;paste!K1216&amp; "  :   "&amp;paste!M1216&amp; "  :   "&amp;paste!P1216,"")</f>
        <v/>
      </c>
      <c r="O1214" s="158" t="n"/>
      <c r="P1214">
        <f>VLOOKUP(L1214,'L_User+EndUser'!$C$2:$K$500,8,FALSE)</f>
        <v/>
      </c>
      <c r="Q1214">
        <f>VLOOKUP(L1214,'L_User+EndUser'!$C$2:$K$500,9,FALSE)</f>
        <v/>
      </c>
      <c r="R1214" s="158" t="n"/>
      <c r="T1214" s="158" t="n"/>
      <c r="V1214" s="158" t="n"/>
      <c r="AB1214">
        <f>paste!J1216</f>
        <v/>
      </c>
      <c r="AC1214">
        <f>L1214</f>
        <v/>
      </c>
      <c r="AO1214">
        <f>YEAR(paste!O1216)</f>
        <v/>
      </c>
      <c r="AP1214">
        <f>MONTH(paste!O1216)</f>
        <v/>
      </c>
      <c r="AQ1214">
        <f>DAY(paste!O1216)</f>
        <v/>
      </c>
      <c r="BD1214">
        <f>IF(paste!L1216="","",paste!L1216)</f>
        <v/>
      </c>
      <c r="BM1214" t="n">
        <v>1</v>
      </c>
      <c r="BN1214">
        <f>VLOOKUP(paste!E1216,L_Product!$A$2:$B$2001,2,FALSE)</f>
        <v/>
      </c>
      <c r="BO1214" s="21" t="n"/>
      <c r="BT1214" t="n">
        <v>2</v>
      </c>
      <c r="BU1214">
        <f>IF($BM$2=1,2,IF($BM$2=18,1))</f>
        <v/>
      </c>
      <c r="BV1214">
        <f>IF($BM$2=1,0,IF($BM$2=18,1))</f>
        <v/>
      </c>
      <c r="BW1214" t="n">
        <v>2</v>
      </c>
      <c r="BX1214" t="n">
        <v>0</v>
      </c>
      <c r="BY1214" t="n">
        <v>3</v>
      </c>
      <c r="BZ1214">
        <f>VLOOKUP(BN1214,L_Product!$B$2:$Z$2001,14,FALSE)</f>
        <v/>
      </c>
      <c r="CA1214">
        <f>paste!H1216</f>
        <v/>
      </c>
      <c r="CB1214">
        <f>BZ1214*CA1214</f>
        <v/>
      </c>
      <c r="CN1214" s="158" t="n">
        <v>1</v>
      </c>
      <c r="CO1214" s="158" t="n">
        <v>1</v>
      </c>
      <c r="CP1214" s="158" t="n">
        <v>1</v>
      </c>
      <c r="CQ1214" s="158" t="n">
        <v>1</v>
      </c>
      <c r="CR1214" s="158" t="n">
        <v>1</v>
      </c>
      <c r="CS1214" s="158" t="n">
        <v>0</v>
      </c>
      <c r="CT1214" s="158" t="n">
        <v>0</v>
      </c>
      <c r="CU1214" s="158" t="n">
        <v>0</v>
      </c>
      <c r="CV1214" s="158" t="n">
        <v>0</v>
      </c>
      <c r="CW1214" s="158" t="n">
        <v>0</v>
      </c>
      <c r="CX1214">
        <f>B1214</f>
        <v/>
      </c>
      <c r="CY1214">
        <f>C1214</f>
        <v/>
      </c>
      <c r="CZ1214">
        <f>D1214</f>
        <v/>
      </c>
      <c r="DA1214" s="158" t="n">
        <v>1900</v>
      </c>
      <c r="DB1214" s="158" t="n">
        <v>1</v>
      </c>
      <c r="DC1214" s="158" t="n">
        <v>1</v>
      </c>
      <c r="DD1214" s="158" t="n">
        <v>1900</v>
      </c>
      <c r="DE1214" s="158" t="n">
        <v>1</v>
      </c>
      <c r="DF1214" s="158" t="n">
        <v>1</v>
      </c>
      <c r="DG1214" s="158" t="n">
        <v>1900</v>
      </c>
      <c r="DH1214" s="158" t="n">
        <v>1</v>
      </c>
      <c r="DI1214" s="158" t="n">
        <v>1</v>
      </c>
      <c r="DJ1214" s="158" t="n">
        <v>1900</v>
      </c>
      <c r="DK1214" s="158" t="n">
        <v>1</v>
      </c>
      <c r="DL1214" s="158" t="n">
        <v>1</v>
      </c>
      <c r="DR1214" s="158" t="n">
        <v>2</v>
      </c>
      <c r="DS1214" s="158" t="n">
        <v>1</v>
      </c>
      <c r="DT1214" s="158" t="n">
        <v>2</v>
      </c>
      <c r="DU1214" s="158" t="n">
        <v>1</v>
      </c>
      <c r="DV1214" s="158" t="n">
        <v>3</v>
      </c>
      <c r="DW1214" s="158" t="n">
        <v>1</v>
      </c>
      <c r="DX1214" s="158" t="n">
        <v>3</v>
      </c>
      <c r="DY1214" s="158" t="n">
        <v>0</v>
      </c>
      <c r="DZ1214" s="158" t="n">
        <v>0</v>
      </c>
      <c r="EA1214" s="158" t="n">
        <v>0</v>
      </c>
      <c r="EB1214" s="158" t="n">
        <v>0</v>
      </c>
      <c r="EC1214" s="158" t="n">
        <v>0</v>
      </c>
      <c r="ED1214" s="158" t="n">
        <v>0</v>
      </c>
      <c r="EE1214" s="158" t="n">
        <v>0</v>
      </c>
      <c r="EF1214" s="158" t="n">
        <v>0</v>
      </c>
      <c r="EG1214" s="158" t="n">
        <v>0</v>
      </c>
      <c r="EH1214" s="158" t="n">
        <v>0</v>
      </c>
      <c r="EI1214" s="158" t="n">
        <v>0</v>
      </c>
      <c r="EJ1214" s="158" t="n">
        <v>0</v>
      </c>
      <c r="EK1214" s="158" t="n">
        <v>0</v>
      </c>
      <c r="EL1214" s="158" t="n">
        <v>0</v>
      </c>
      <c r="EM1214" s="158" t="n">
        <v>0</v>
      </c>
      <c r="EN1214" s="158" t="n">
        <v>0</v>
      </c>
      <c r="EO1214" s="158" t="n">
        <v>0</v>
      </c>
      <c r="EP1214" s="158" t="n">
        <v>0</v>
      </c>
      <c r="EQ1214" s="158" t="n">
        <v>0</v>
      </c>
      <c r="ER1214" s="158" t="n">
        <v>0</v>
      </c>
      <c r="ES1214" s="158" t="n">
        <v>0</v>
      </c>
      <c r="ET1214" s="158" t="n">
        <v>0</v>
      </c>
      <c r="EU1214" s="158" t="n">
        <v>0</v>
      </c>
      <c r="EV1214" s="158" t="n">
        <v>0</v>
      </c>
      <c r="EW1214" s="158" t="n">
        <v>0</v>
      </c>
      <c r="EX1214" s="158" t="n">
        <v>0</v>
      </c>
      <c r="EY1214" s="158" t="n">
        <v>0</v>
      </c>
      <c r="EZ1214" s="158" t="n">
        <v>1900</v>
      </c>
      <c r="FA1214" s="158" t="n">
        <v>1</v>
      </c>
      <c r="FB1214" s="158" t="n">
        <v>1</v>
      </c>
      <c r="FC1214" s="158" t="n">
        <v>1900</v>
      </c>
      <c r="FD1214" s="158" t="n">
        <v>1</v>
      </c>
      <c r="FE1214" s="158" t="n">
        <v>1</v>
      </c>
      <c r="FF1214" s="158" t="n">
        <v>1900</v>
      </c>
      <c r="FG1214" s="158" t="n">
        <v>1</v>
      </c>
      <c r="FH1214" s="158" t="n">
        <v>1</v>
      </c>
      <c r="FI1214" s="158" t="n">
        <v>1900</v>
      </c>
      <c r="FJ1214" s="158" t="n">
        <v>1</v>
      </c>
      <c r="FK1214" s="158" t="n">
        <v>1</v>
      </c>
      <c r="FL1214" s="158" t="n">
        <v>1900</v>
      </c>
      <c r="FM1214" s="158" t="n">
        <v>1</v>
      </c>
      <c r="FN1214" s="158" t="n">
        <v>1</v>
      </c>
      <c r="FO1214" s="158" t="n">
        <v>1900</v>
      </c>
      <c r="FP1214" s="158" t="n">
        <v>1</v>
      </c>
      <c r="FQ1214" s="158" t="n">
        <v>1</v>
      </c>
      <c r="FR1214" s="158" t="n">
        <v>1900</v>
      </c>
      <c r="FS1214" s="158" t="n">
        <v>1</v>
      </c>
      <c r="FT1214" s="158" t="n">
        <v>1</v>
      </c>
      <c r="FU1214" s="158" t="n">
        <v>1900</v>
      </c>
      <c r="FV1214" s="158" t="n">
        <v>1</v>
      </c>
      <c r="FW1214" s="158" t="n">
        <v>1</v>
      </c>
    </row>
    <row r="1215">
      <c r="A1215">
        <f>IF(F1215&gt;1,A1214,IF(AND(I1215&lt;10,paste!A1217&lt;10),RIGHT(H1215,2)&amp;"0"&amp;I1215&amp;"000"&amp;paste!A1217,IF(AND(I1215&lt;10,paste!A1217&gt;=10,paste!A1217&lt;100),RIGHT(H1215,2)&amp;"0"&amp;I1215&amp;"00"&amp;paste!A1217,IF(AND(I1215&lt;10,paste!A1217&gt;=100,paste!A1217&lt;1000),RIGHT(H1215,2)&amp;"0"&amp;I1215&amp;"0"&amp;paste!A1217,IF(AND(I1215&lt;10,paste!A1217&gt;=1000),RIGHT(H1215,2)&amp;"0"&amp;I1215&amp;paste!A1217,IF(AND(I1215&gt;=10,paste!A1217&lt;10),RIGHT(H1215,2)&amp;I1215&amp;"000"&amp;paste!A1217,IF(AND(I1215&gt;=10,paste!A1217&gt;=10,paste!A1217&lt;100),RIGHT(H1215,2)&amp;I1215&amp;"00"&amp;paste!A1217,IF(AND(I1215&gt;=10,paste!A1217&gt;=100,paste!A1217&lt;1000),RIGHT(H1215,2)&amp;I1215&amp;"0"&amp;paste!A1217,RIGHT(H1215,2)&amp;I1215&amp;paste!A1217))))))))</f>
        <v/>
      </c>
      <c r="B1215">
        <f>YEAR(paste!C1217)</f>
        <v/>
      </c>
      <c r="C1215">
        <f>MONTH(paste!C1217)</f>
        <v/>
      </c>
      <c r="D1215">
        <f>DAY(paste!C1217)</f>
        <v/>
      </c>
      <c r="E1215" s="158" t="n">
        <v>0</v>
      </c>
      <c r="F1215">
        <f>IF(AND(L1215=L1214,D1215=D1214),F1214+1,1)</f>
        <v/>
      </c>
      <c r="G1215" s="158" t="n">
        <v>0</v>
      </c>
      <c r="H1215">
        <f>YEAR(paste!C1217)</f>
        <v/>
      </c>
      <c r="I1215">
        <f>MONTH(paste!C1217)</f>
        <v/>
      </c>
      <c r="J1215">
        <f>DAY(paste!C1217)</f>
        <v/>
      </c>
      <c r="K1215">
        <f>A1215</f>
        <v/>
      </c>
      <c r="L1215">
        <f>IF(ISBLANK(VLOOKUP(paste!J1217,'得意先名 (2)'!$B$3:$F$2005,5,FALSE)),paste!P1217,IFERROR(VLOOKUP(paste!J1217,'得意先名 (2)'!$B$3:$F$2005,5,FALSE),"ZZZZZZZZZZZ"))</f>
        <v/>
      </c>
      <c r="M1215">
        <f>IF(L1215="ZZZZZZZZZZZ",paste!J1217&amp;paste!K1217&amp; "  :   "&amp;paste!M1217&amp; "  :   "&amp;paste!P1217,"")</f>
        <v/>
      </c>
      <c r="O1215" s="158" t="n"/>
      <c r="P1215">
        <f>VLOOKUP(L1215,'L_User+EndUser'!$C$2:$K$500,8,FALSE)</f>
        <v/>
      </c>
      <c r="Q1215">
        <f>VLOOKUP(L1215,'L_User+EndUser'!$C$2:$K$500,9,FALSE)</f>
        <v/>
      </c>
      <c r="R1215" s="158" t="n"/>
      <c r="T1215" s="158" t="n"/>
      <c r="V1215" s="158" t="n"/>
      <c r="AB1215">
        <f>paste!J1217</f>
        <v/>
      </c>
      <c r="AC1215">
        <f>L1215</f>
        <v/>
      </c>
      <c r="AO1215">
        <f>YEAR(paste!O1217)</f>
        <v/>
      </c>
      <c r="AP1215">
        <f>MONTH(paste!O1217)</f>
        <v/>
      </c>
      <c r="AQ1215">
        <f>DAY(paste!O1217)</f>
        <v/>
      </c>
      <c r="BD1215">
        <f>IF(paste!L1217="","",paste!L1217)</f>
        <v/>
      </c>
      <c r="BM1215" t="n">
        <v>1</v>
      </c>
      <c r="BN1215">
        <f>VLOOKUP(paste!E1217,L_Product!$A$2:$B$2001,2,FALSE)</f>
        <v/>
      </c>
      <c r="BO1215" s="21" t="n"/>
      <c r="BT1215" t="n">
        <v>2</v>
      </c>
      <c r="BU1215">
        <f>IF($BM$2=1,2,IF($BM$2=18,1))</f>
        <v/>
      </c>
      <c r="BV1215">
        <f>IF($BM$2=1,0,IF($BM$2=18,1))</f>
        <v/>
      </c>
      <c r="BW1215" t="n">
        <v>2</v>
      </c>
      <c r="BX1215" t="n">
        <v>0</v>
      </c>
      <c r="BY1215" t="n">
        <v>3</v>
      </c>
      <c r="BZ1215">
        <f>VLOOKUP(BN1215,L_Product!$B$2:$Z$2001,14,FALSE)</f>
        <v/>
      </c>
      <c r="CA1215">
        <f>paste!H1217</f>
        <v/>
      </c>
      <c r="CB1215">
        <f>BZ1215*CA1215</f>
        <v/>
      </c>
      <c r="CN1215" s="158" t="n">
        <v>1</v>
      </c>
      <c r="CO1215" s="158" t="n">
        <v>1</v>
      </c>
      <c r="CP1215" s="158" t="n">
        <v>1</v>
      </c>
      <c r="CQ1215" s="158" t="n">
        <v>1</v>
      </c>
      <c r="CR1215" s="158" t="n">
        <v>1</v>
      </c>
      <c r="CS1215" s="158" t="n">
        <v>0</v>
      </c>
      <c r="CT1215" s="158" t="n">
        <v>0</v>
      </c>
      <c r="CU1215" s="158" t="n">
        <v>0</v>
      </c>
      <c r="CV1215" s="158" t="n">
        <v>0</v>
      </c>
      <c r="CW1215" s="158" t="n">
        <v>0</v>
      </c>
      <c r="CX1215">
        <f>B1215</f>
        <v/>
      </c>
      <c r="CY1215">
        <f>C1215</f>
        <v/>
      </c>
      <c r="CZ1215">
        <f>D1215</f>
        <v/>
      </c>
      <c r="DA1215" s="158" t="n">
        <v>1900</v>
      </c>
      <c r="DB1215" s="158" t="n">
        <v>1</v>
      </c>
      <c r="DC1215" s="158" t="n">
        <v>1</v>
      </c>
      <c r="DD1215" s="158" t="n">
        <v>1900</v>
      </c>
      <c r="DE1215" s="158" t="n">
        <v>1</v>
      </c>
      <c r="DF1215" s="158" t="n">
        <v>1</v>
      </c>
      <c r="DG1215" s="158" t="n">
        <v>1900</v>
      </c>
      <c r="DH1215" s="158" t="n">
        <v>1</v>
      </c>
      <c r="DI1215" s="158" t="n">
        <v>1</v>
      </c>
      <c r="DJ1215" s="158" t="n">
        <v>1900</v>
      </c>
      <c r="DK1215" s="158" t="n">
        <v>1</v>
      </c>
      <c r="DL1215" s="158" t="n">
        <v>1</v>
      </c>
      <c r="DR1215" s="158" t="n">
        <v>2</v>
      </c>
      <c r="DS1215" s="158" t="n">
        <v>1</v>
      </c>
      <c r="DT1215" s="158" t="n">
        <v>2</v>
      </c>
      <c r="DU1215" s="158" t="n">
        <v>1</v>
      </c>
      <c r="DV1215" s="158" t="n">
        <v>3</v>
      </c>
      <c r="DW1215" s="158" t="n">
        <v>1</v>
      </c>
      <c r="DX1215" s="158" t="n">
        <v>3</v>
      </c>
      <c r="DY1215" s="158" t="n">
        <v>0</v>
      </c>
      <c r="DZ1215" s="158" t="n">
        <v>0</v>
      </c>
      <c r="EA1215" s="158" t="n">
        <v>0</v>
      </c>
      <c r="EB1215" s="158" t="n">
        <v>0</v>
      </c>
      <c r="EC1215" s="158" t="n">
        <v>0</v>
      </c>
      <c r="ED1215" s="158" t="n">
        <v>0</v>
      </c>
      <c r="EE1215" s="158" t="n">
        <v>0</v>
      </c>
      <c r="EF1215" s="158" t="n">
        <v>0</v>
      </c>
      <c r="EG1215" s="158" t="n">
        <v>0</v>
      </c>
      <c r="EH1215" s="158" t="n">
        <v>0</v>
      </c>
      <c r="EI1215" s="158" t="n">
        <v>0</v>
      </c>
      <c r="EJ1215" s="158" t="n">
        <v>0</v>
      </c>
      <c r="EK1215" s="158" t="n">
        <v>0</v>
      </c>
      <c r="EL1215" s="158" t="n">
        <v>0</v>
      </c>
      <c r="EM1215" s="158" t="n">
        <v>0</v>
      </c>
      <c r="EN1215" s="158" t="n">
        <v>0</v>
      </c>
      <c r="EO1215" s="158" t="n">
        <v>0</v>
      </c>
      <c r="EP1215" s="158" t="n">
        <v>0</v>
      </c>
      <c r="EQ1215" s="158" t="n">
        <v>0</v>
      </c>
      <c r="ER1215" s="158" t="n">
        <v>0</v>
      </c>
      <c r="ES1215" s="158" t="n">
        <v>0</v>
      </c>
      <c r="ET1215" s="158" t="n">
        <v>0</v>
      </c>
      <c r="EU1215" s="158" t="n">
        <v>0</v>
      </c>
      <c r="EV1215" s="158" t="n">
        <v>0</v>
      </c>
      <c r="EW1215" s="158" t="n">
        <v>0</v>
      </c>
      <c r="EX1215" s="158" t="n">
        <v>0</v>
      </c>
      <c r="EY1215" s="158" t="n">
        <v>0</v>
      </c>
      <c r="EZ1215" s="158" t="n">
        <v>1900</v>
      </c>
      <c r="FA1215" s="158" t="n">
        <v>1</v>
      </c>
      <c r="FB1215" s="158" t="n">
        <v>1</v>
      </c>
      <c r="FC1215" s="158" t="n">
        <v>1900</v>
      </c>
      <c r="FD1215" s="158" t="n">
        <v>1</v>
      </c>
      <c r="FE1215" s="158" t="n">
        <v>1</v>
      </c>
      <c r="FF1215" s="158" t="n">
        <v>1900</v>
      </c>
      <c r="FG1215" s="158" t="n">
        <v>1</v>
      </c>
      <c r="FH1215" s="158" t="n">
        <v>1</v>
      </c>
      <c r="FI1215" s="158" t="n">
        <v>1900</v>
      </c>
      <c r="FJ1215" s="158" t="n">
        <v>1</v>
      </c>
      <c r="FK1215" s="158" t="n">
        <v>1</v>
      </c>
      <c r="FL1215" s="158" t="n">
        <v>1900</v>
      </c>
      <c r="FM1215" s="158" t="n">
        <v>1</v>
      </c>
      <c r="FN1215" s="158" t="n">
        <v>1</v>
      </c>
      <c r="FO1215" s="158" t="n">
        <v>1900</v>
      </c>
      <c r="FP1215" s="158" t="n">
        <v>1</v>
      </c>
      <c r="FQ1215" s="158" t="n">
        <v>1</v>
      </c>
      <c r="FR1215" s="158" t="n">
        <v>1900</v>
      </c>
      <c r="FS1215" s="158" t="n">
        <v>1</v>
      </c>
      <c r="FT1215" s="158" t="n">
        <v>1</v>
      </c>
      <c r="FU1215" s="158" t="n">
        <v>1900</v>
      </c>
      <c r="FV1215" s="158" t="n">
        <v>1</v>
      </c>
      <c r="FW1215" s="158" t="n">
        <v>1</v>
      </c>
    </row>
    <row r="1216">
      <c r="A1216">
        <f>IF(F1216&gt;1,A1215,IF(AND(I1216&lt;10,paste!A1218&lt;10),RIGHT(H1216,2)&amp;"0"&amp;I1216&amp;"000"&amp;paste!A1218,IF(AND(I1216&lt;10,paste!A1218&gt;=10,paste!A1218&lt;100),RIGHT(H1216,2)&amp;"0"&amp;I1216&amp;"00"&amp;paste!A1218,IF(AND(I1216&lt;10,paste!A1218&gt;=100,paste!A1218&lt;1000),RIGHT(H1216,2)&amp;"0"&amp;I1216&amp;"0"&amp;paste!A1218,IF(AND(I1216&lt;10,paste!A1218&gt;=1000),RIGHT(H1216,2)&amp;"0"&amp;I1216&amp;paste!A1218,IF(AND(I1216&gt;=10,paste!A1218&lt;10),RIGHT(H1216,2)&amp;I1216&amp;"000"&amp;paste!A1218,IF(AND(I1216&gt;=10,paste!A1218&gt;=10,paste!A1218&lt;100),RIGHT(H1216,2)&amp;I1216&amp;"00"&amp;paste!A1218,IF(AND(I1216&gt;=10,paste!A1218&gt;=100,paste!A1218&lt;1000),RIGHT(H1216,2)&amp;I1216&amp;"0"&amp;paste!A1218,RIGHT(H1216,2)&amp;I1216&amp;paste!A1218))))))))</f>
        <v/>
      </c>
      <c r="B1216">
        <f>YEAR(paste!C1218)</f>
        <v/>
      </c>
      <c r="C1216">
        <f>MONTH(paste!C1218)</f>
        <v/>
      </c>
      <c r="D1216">
        <f>DAY(paste!C1218)</f>
        <v/>
      </c>
      <c r="E1216" s="158" t="n">
        <v>0</v>
      </c>
      <c r="F1216">
        <f>IF(AND(L1216=L1215,D1216=D1215),F1215+1,1)</f>
        <v/>
      </c>
      <c r="G1216" s="158" t="n">
        <v>0</v>
      </c>
      <c r="H1216">
        <f>YEAR(paste!C1218)</f>
        <v/>
      </c>
      <c r="I1216">
        <f>MONTH(paste!C1218)</f>
        <v/>
      </c>
      <c r="J1216">
        <f>DAY(paste!C1218)</f>
        <v/>
      </c>
      <c r="K1216">
        <f>A1216</f>
        <v/>
      </c>
      <c r="L1216">
        <f>IF(ISBLANK(VLOOKUP(paste!J1218,'得意先名 (2)'!$B$3:$F$2005,5,FALSE)),paste!P1218,IFERROR(VLOOKUP(paste!J1218,'得意先名 (2)'!$B$3:$F$2005,5,FALSE),"ZZZZZZZZZZZ"))</f>
        <v/>
      </c>
      <c r="M1216">
        <f>IF(L1216="ZZZZZZZZZZZ",paste!J1218&amp;paste!K1218&amp; "  :   "&amp;paste!M1218&amp; "  :   "&amp;paste!P1218,"")</f>
        <v/>
      </c>
      <c r="O1216" s="158" t="n"/>
      <c r="P1216">
        <f>VLOOKUP(L1216,'L_User+EndUser'!$C$2:$K$500,8,FALSE)</f>
        <v/>
      </c>
      <c r="Q1216">
        <f>VLOOKUP(L1216,'L_User+EndUser'!$C$2:$K$500,9,FALSE)</f>
        <v/>
      </c>
      <c r="R1216" s="158" t="n"/>
      <c r="T1216" s="158" t="n"/>
      <c r="V1216" s="158" t="n"/>
      <c r="AB1216">
        <f>paste!J1218</f>
        <v/>
      </c>
      <c r="AC1216">
        <f>L1216</f>
        <v/>
      </c>
      <c r="AO1216">
        <f>YEAR(paste!O1218)</f>
        <v/>
      </c>
      <c r="AP1216">
        <f>MONTH(paste!O1218)</f>
        <v/>
      </c>
      <c r="AQ1216">
        <f>DAY(paste!O1218)</f>
        <v/>
      </c>
      <c r="BD1216">
        <f>IF(paste!L1218="","",paste!L1218)</f>
        <v/>
      </c>
      <c r="BM1216" t="n">
        <v>1</v>
      </c>
      <c r="BN1216">
        <f>VLOOKUP(paste!E1218,L_Product!$A$2:$B$2001,2,FALSE)</f>
        <v/>
      </c>
      <c r="BO1216" s="21" t="n"/>
      <c r="BT1216" t="n">
        <v>2</v>
      </c>
      <c r="BU1216">
        <f>IF($BM$2=1,2,IF($BM$2=18,1))</f>
        <v/>
      </c>
      <c r="BV1216">
        <f>IF($BM$2=1,0,IF($BM$2=18,1))</f>
        <v/>
      </c>
      <c r="BW1216" t="n">
        <v>2</v>
      </c>
      <c r="BX1216" t="n">
        <v>0</v>
      </c>
      <c r="BY1216" t="n">
        <v>3</v>
      </c>
      <c r="BZ1216">
        <f>VLOOKUP(BN1216,L_Product!$B$2:$Z$2001,14,FALSE)</f>
        <v/>
      </c>
      <c r="CA1216">
        <f>paste!H1218</f>
        <v/>
      </c>
      <c r="CB1216">
        <f>BZ1216*CA1216</f>
        <v/>
      </c>
      <c r="CN1216" s="158" t="n">
        <v>1</v>
      </c>
      <c r="CO1216" s="158" t="n">
        <v>1</v>
      </c>
      <c r="CP1216" s="158" t="n">
        <v>1</v>
      </c>
      <c r="CQ1216" s="158" t="n">
        <v>1</v>
      </c>
      <c r="CR1216" s="158" t="n">
        <v>1</v>
      </c>
      <c r="CS1216" s="158" t="n">
        <v>0</v>
      </c>
      <c r="CT1216" s="158" t="n">
        <v>0</v>
      </c>
      <c r="CU1216" s="158" t="n">
        <v>0</v>
      </c>
      <c r="CV1216" s="158" t="n">
        <v>0</v>
      </c>
      <c r="CW1216" s="158" t="n">
        <v>0</v>
      </c>
      <c r="CX1216">
        <f>B1216</f>
        <v/>
      </c>
      <c r="CY1216">
        <f>C1216</f>
        <v/>
      </c>
      <c r="CZ1216">
        <f>D1216</f>
        <v/>
      </c>
      <c r="DA1216" s="158" t="n">
        <v>1900</v>
      </c>
      <c r="DB1216" s="158" t="n">
        <v>1</v>
      </c>
      <c r="DC1216" s="158" t="n">
        <v>1</v>
      </c>
      <c r="DD1216" s="158" t="n">
        <v>1900</v>
      </c>
      <c r="DE1216" s="158" t="n">
        <v>1</v>
      </c>
      <c r="DF1216" s="158" t="n">
        <v>1</v>
      </c>
      <c r="DG1216" s="158" t="n">
        <v>1900</v>
      </c>
      <c r="DH1216" s="158" t="n">
        <v>1</v>
      </c>
      <c r="DI1216" s="158" t="n">
        <v>1</v>
      </c>
      <c r="DJ1216" s="158" t="n">
        <v>1900</v>
      </c>
      <c r="DK1216" s="158" t="n">
        <v>1</v>
      </c>
      <c r="DL1216" s="158" t="n">
        <v>1</v>
      </c>
      <c r="DR1216" s="158" t="n">
        <v>2</v>
      </c>
      <c r="DS1216" s="158" t="n">
        <v>1</v>
      </c>
      <c r="DT1216" s="158" t="n">
        <v>2</v>
      </c>
      <c r="DU1216" s="158" t="n">
        <v>1</v>
      </c>
      <c r="DV1216" s="158" t="n">
        <v>3</v>
      </c>
      <c r="DW1216" s="158" t="n">
        <v>1</v>
      </c>
      <c r="DX1216" s="158" t="n">
        <v>3</v>
      </c>
      <c r="DY1216" s="158" t="n">
        <v>0</v>
      </c>
      <c r="DZ1216" s="158" t="n">
        <v>0</v>
      </c>
      <c r="EA1216" s="158" t="n">
        <v>0</v>
      </c>
      <c r="EB1216" s="158" t="n">
        <v>0</v>
      </c>
      <c r="EC1216" s="158" t="n">
        <v>0</v>
      </c>
      <c r="ED1216" s="158" t="n">
        <v>0</v>
      </c>
      <c r="EE1216" s="158" t="n">
        <v>0</v>
      </c>
      <c r="EF1216" s="158" t="n">
        <v>0</v>
      </c>
      <c r="EG1216" s="158" t="n">
        <v>0</v>
      </c>
      <c r="EH1216" s="158" t="n">
        <v>0</v>
      </c>
      <c r="EI1216" s="158" t="n">
        <v>0</v>
      </c>
      <c r="EJ1216" s="158" t="n">
        <v>0</v>
      </c>
      <c r="EK1216" s="158" t="n">
        <v>0</v>
      </c>
      <c r="EL1216" s="158" t="n">
        <v>0</v>
      </c>
      <c r="EM1216" s="158" t="n">
        <v>0</v>
      </c>
      <c r="EN1216" s="158" t="n">
        <v>0</v>
      </c>
      <c r="EO1216" s="158" t="n">
        <v>0</v>
      </c>
      <c r="EP1216" s="158" t="n">
        <v>0</v>
      </c>
      <c r="EQ1216" s="158" t="n">
        <v>0</v>
      </c>
      <c r="ER1216" s="158" t="n">
        <v>0</v>
      </c>
      <c r="ES1216" s="158" t="n">
        <v>0</v>
      </c>
      <c r="ET1216" s="158" t="n">
        <v>0</v>
      </c>
      <c r="EU1216" s="158" t="n">
        <v>0</v>
      </c>
      <c r="EV1216" s="158" t="n">
        <v>0</v>
      </c>
      <c r="EW1216" s="158" t="n">
        <v>0</v>
      </c>
      <c r="EX1216" s="158" t="n">
        <v>0</v>
      </c>
      <c r="EY1216" s="158" t="n">
        <v>0</v>
      </c>
      <c r="EZ1216" s="158" t="n">
        <v>1900</v>
      </c>
      <c r="FA1216" s="158" t="n">
        <v>1</v>
      </c>
      <c r="FB1216" s="158" t="n">
        <v>1</v>
      </c>
      <c r="FC1216" s="158" t="n">
        <v>1900</v>
      </c>
      <c r="FD1216" s="158" t="n">
        <v>1</v>
      </c>
      <c r="FE1216" s="158" t="n">
        <v>1</v>
      </c>
      <c r="FF1216" s="158" t="n">
        <v>1900</v>
      </c>
      <c r="FG1216" s="158" t="n">
        <v>1</v>
      </c>
      <c r="FH1216" s="158" t="n">
        <v>1</v>
      </c>
      <c r="FI1216" s="158" t="n">
        <v>1900</v>
      </c>
      <c r="FJ1216" s="158" t="n">
        <v>1</v>
      </c>
      <c r="FK1216" s="158" t="n">
        <v>1</v>
      </c>
      <c r="FL1216" s="158" t="n">
        <v>1900</v>
      </c>
      <c r="FM1216" s="158" t="n">
        <v>1</v>
      </c>
      <c r="FN1216" s="158" t="n">
        <v>1</v>
      </c>
      <c r="FO1216" s="158" t="n">
        <v>1900</v>
      </c>
      <c r="FP1216" s="158" t="n">
        <v>1</v>
      </c>
      <c r="FQ1216" s="158" t="n">
        <v>1</v>
      </c>
      <c r="FR1216" s="158" t="n">
        <v>1900</v>
      </c>
      <c r="FS1216" s="158" t="n">
        <v>1</v>
      </c>
      <c r="FT1216" s="158" t="n">
        <v>1</v>
      </c>
      <c r="FU1216" s="158" t="n">
        <v>1900</v>
      </c>
      <c r="FV1216" s="158" t="n">
        <v>1</v>
      </c>
      <c r="FW1216" s="158" t="n">
        <v>1</v>
      </c>
    </row>
    <row r="1217">
      <c r="A1217">
        <f>IF(F1217&gt;1,A1216,IF(AND(I1217&lt;10,paste!A1219&lt;10),RIGHT(H1217,2)&amp;"0"&amp;I1217&amp;"000"&amp;paste!A1219,IF(AND(I1217&lt;10,paste!A1219&gt;=10,paste!A1219&lt;100),RIGHT(H1217,2)&amp;"0"&amp;I1217&amp;"00"&amp;paste!A1219,IF(AND(I1217&lt;10,paste!A1219&gt;=100,paste!A1219&lt;1000),RIGHT(H1217,2)&amp;"0"&amp;I1217&amp;"0"&amp;paste!A1219,IF(AND(I1217&lt;10,paste!A1219&gt;=1000),RIGHT(H1217,2)&amp;"0"&amp;I1217&amp;paste!A1219,IF(AND(I1217&gt;=10,paste!A1219&lt;10),RIGHT(H1217,2)&amp;I1217&amp;"000"&amp;paste!A1219,IF(AND(I1217&gt;=10,paste!A1219&gt;=10,paste!A1219&lt;100),RIGHT(H1217,2)&amp;I1217&amp;"00"&amp;paste!A1219,IF(AND(I1217&gt;=10,paste!A1219&gt;=100,paste!A1219&lt;1000),RIGHT(H1217,2)&amp;I1217&amp;"0"&amp;paste!A1219,RIGHT(H1217,2)&amp;I1217&amp;paste!A1219))))))))</f>
        <v/>
      </c>
      <c r="B1217">
        <f>YEAR(paste!C1219)</f>
        <v/>
      </c>
      <c r="C1217">
        <f>MONTH(paste!C1219)</f>
        <v/>
      </c>
      <c r="D1217">
        <f>DAY(paste!C1219)</f>
        <v/>
      </c>
      <c r="E1217" s="158" t="n">
        <v>0</v>
      </c>
      <c r="F1217">
        <f>IF(AND(L1217=L1216,D1217=D1216),F1216+1,1)</f>
        <v/>
      </c>
      <c r="G1217" s="158" t="n">
        <v>0</v>
      </c>
      <c r="H1217">
        <f>YEAR(paste!C1219)</f>
        <v/>
      </c>
      <c r="I1217">
        <f>MONTH(paste!C1219)</f>
        <v/>
      </c>
      <c r="J1217">
        <f>DAY(paste!C1219)</f>
        <v/>
      </c>
      <c r="K1217">
        <f>A1217</f>
        <v/>
      </c>
      <c r="L1217">
        <f>IF(ISBLANK(VLOOKUP(paste!J1219,'得意先名 (2)'!$B$3:$F$2005,5,FALSE)),paste!P1219,IFERROR(VLOOKUP(paste!J1219,'得意先名 (2)'!$B$3:$F$2005,5,FALSE),"ZZZZZZZZZZZ"))</f>
        <v/>
      </c>
      <c r="M1217">
        <f>IF(L1217="ZZZZZZZZZZZ",paste!J1219&amp;paste!K1219&amp; "  :   "&amp;paste!M1219&amp; "  :   "&amp;paste!P1219,"")</f>
        <v/>
      </c>
      <c r="O1217" s="158" t="n"/>
      <c r="P1217">
        <f>VLOOKUP(L1217,'L_User+EndUser'!$C$2:$K$500,8,FALSE)</f>
        <v/>
      </c>
      <c r="Q1217">
        <f>VLOOKUP(L1217,'L_User+EndUser'!$C$2:$K$500,9,FALSE)</f>
        <v/>
      </c>
      <c r="R1217" s="158" t="n"/>
      <c r="T1217" s="158" t="n"/>
      <c r="V1217" s="158" t="n"/>
      <c r="AB1217">
        <f>paste!J1219</f>
        <v/>
      </c>
      <c r="AC1217">
        <f>L1217</f>
        <v/>
      </c>
      <c r="AO1217">
        <f>YEAR(paste!O1219)</f>
        <v/>
      </c>
      <c r="AP1217">
        <f>MONTH(paste!O1219)</f>
        <v/>
      </c>
      <c r="AQ1217">
        <f>DAY(paste!O1219)</f>
        <v/>
      </c>
      <c r="BD1217">
        <f>IF(paste!L1219="","",paste!L1219)</f>
        <v/>
      </c>
      <c r="BM1217" t="n">
        <v>1</v>
      </c>
      <c r="BN1217">
        <f>VLOOKUP(paste!E1219,L_Product!$A$2:$B$2001,2,FALSE)</f>
        <v/>
      </c>
      <c r="BO1217" s="21" t="n"/>
      <c r="BT1217" t="n">
        <v>2</v>
      </c>
      <c r="BU1217">
        <f>IF($BM$2=1,2,IF($BM$2=18,1))</f>
        <v/>
      </c>
      <c r="BV1217">
        <f>IF($BM$2=1,0,IF($BM$2=18,1))</f>
        <v/>
      </c>
      <c r="BW1217" t="n">
        <v>2</v>
      </c>
      <c r="BX1217" t="n">
        <v>0</v>
      </c>
      <c r="BY1217" t="n">
        <v>3</v>
      </c>
      <c r="BZ1217">
        <f>VLOOKUP(BN1217,L_Product!$B$2:$Z$2001,14,FALSE)</f>
        <v/>
      </c>
      <c r="CA1217">
        <f>paste!H1219</f>
        <v/>
      </c>
      <c r="CB1217">
        <f>BZ1217*CA1217</f>
        <v/>
      </c>
      <c r="CN1217" s="158" t="n">
        <v>1</v>
      </c>
      <c r="CO1217" s="158" t="n">
        <v>1</v>
      </c>
      <c r="CP1217" s="158" t="n">
        <v>1</v>
      </c>
      <c r="CQ1217" s="158" t="n">
        <v>1</v>
      </c>
      <c r="CR1217" s="158" t="n">
        <v>1</v>
      </c>
      <c r="CS1217" s="158" t="n">
        <v>0</v>
      </c>
      <c r="CT1217" s="158" t="n">
        <v>0</v>
      </c>
      <c r="CU1217" s="158" t="n">
        <v>0</v>
      </c>
      <c r="CV1217" s="158" t="n">
        <v>0</v>
      </c>
      <c r="CW1217" s="158" t="n">
        <v>0</v>
      </c>
      <c r="CX1217">
        <f>B1217</f>
        <v/>
      </c>
      <c r="CY1217">
        <f>C1217</f>
        <v/>
      </c>
      <c r="CZ1217">
        <f>D1217</f>
        <v/>
      </c>
      <c r="DA1217" s="158" t="n">
        <v>1900</v>
      </c>
      <c r="DB1217" s="158" t="n">
        <v>1</v>
      </c>
      <c r="DC1217" s="158" t="n">
        <v>1</v>
      </c>
      <c r="DD1217" s="158" t="n">
        <v>1900</v>
      </c>
      <c r="DE1217" s="158" t="n">
        <v>1</v>
      </c>
      <c r="DF1217" s="158" t="n">
        <v>1</v>
      </c>
      <c r="DG1217" s="158" t="n">
        <v>1900</v>
      </c>
      <c r="DH1217" s="158" t="n">
        <v>1</v>
      </c>
      <c r="DI1217" s="158" t="n">
        <v>1</v>
      </c>
      <c r="DJ1217" s="158" t="n">
        <v>1900</v>
      </c>
      <c r="DK1217" s="158" t="n">
        <v>1</v>
      </c>
      <c r="DL1217" s="158" t="n">
        <v>1</v>
      </c>
      <c r="DR1217" s="158" t="n">
        <v>2</v>
      </c>
      <c r="DS1217" s="158" t="n">
        <v>1</v>
      </c>
      <c r="DT1217" s="158" t="n">
        <v>2</v>
      </c>
      <c r="DU1217" s="158" t="n">
        <v>1</v>
      </c>
      <c r="DV1217" s="158" t="n">
        <v>3</v>
      </c>
      <c r="DW1217" s="158" t="n">
        <v>1</v>
      </c>
      <c r="DX1217" s="158" t="n">
        <v>3</v>
      </c>
      <c r="DY1217" s="158" t="n">
        <v>0</v>
      </c>
      <c r="DZ1217" s="158" t="n">
        <v>0</v>
      </c>
      <c r="EA1217" s="158" t="n">
        <v>0</v>
      </c>
      <c r="EB1217" s="158" t="n">
        <v>0</v>
      </c>
      <c r="EC1217" s="158" t="n">
        <v>0</v>
      </c>
      <c r="ED1217" s="158" t="n">
        <v>0</v>
      </c>
      <c r="EE1217" s="158" t="n">
        <v>0</v>
      </c>
      <c r="EF1217" s="158" t="n">
        <v>0</v>
      </c>
      <c r="EG1217" s="158" t="n">
        <v>0</v>
      </c>
      <c r="EH1217" s="158" t="n">
        <v>0</v>
      </c>
      <c r="EI1217" s="158" t="n">
        <v>0</v>
      </c>
      <c r="EJ1217" s="158" t="n">
        <v>0</v>
      </c>
      <c r="EK1217" s="158" t="n">
        <v>0</v>
      </c>
      <c r="EL1217" s="158" t="n">
        <v>0</v>
      </c>
      <c r="EM1217" s="158" t="n">
        <v>0</v>
      </c>
      <c r="EN1217" s="158" t="n">
        <v>0</v>
      </c>
      <c r="EO1217" s="158" t="n">
        <v>0</v>
      </c>
      <c r="EP1217" s="158" t="n">
        <v>0</v>
      </c>
      <c r="EQ1217" s="158" t="n">
        <v>0</v>
      </c>
      <c r="ER1217" s="158" t="n">
        <v>0</v>
      </c>
      <c r="ES1217" s="158" t="n">
        <v>0</v>
      </c>
      <c r="ET1217" s="158" t="n">
        <v>0</v>
      </c>
      <c r="EU1217" s="158" t="n">
        <v>0</v>
      </c>
      <c r="EV1217" s="158" t="n">
        <v>0</v>
      </c>
      <c r="EW1217" s="158" t="n">
        <v>0</v>
      </c>
      <c r="EX1217" s="158" t="n">
        <v>0</v>
      </c>
      <c r="EY1217" s="158" t="n">
        <v>0</v>
      </c>
      <c r="EZ1217" s="158" t="n">
        <v>1900</v>
      </c>
      <c r="FA1217" s="158" t="n">
        <v>1</v>
      </c>
      <c r="FB1217" s="158" t="n">
        <v>1</v>
      </c>
      <c r="FC1217" s="158" t="n">
        <v>1900</v>
      </c>
      <c r="FD1217" s="158" t="n">
        <v>1</v>
      </c>
      <c r="FE1217" s="158" t="n">
        <v>1</v>
      </c>
      <c r="FF1217" s="158" t="n">
        <v>1900</v>
      </c>
      <c r="FG1217" s="158" t="n">
        <v>1</v>
      </c>
      <c r="FH1217" s="158" t="n">
        <v>1</v>
      </c>
      <c r="FI1217" s="158" t="n">
        <v>1900</v>
      </c>
      <c r="FJ1217" s="158" t="n">
        <v>1</v>
      </c>
      <c r="FK1217" s="158" t="n">
        <v>1</v>
      </c>
      <c r="FL1217" s="158" t="n">
        <v>1900</v>
      </c>
      <c r="FM1217" s="158" t="n">
        <v>1</v>
      </c>
      <c r="FN1217" s="158" t="n">
        <v>1</v>
      </c>
      <c r="FO1217" s="158" t="n">
        <v>1900</v>
      </c>
      <c r="FP1217" s="158" t="n">
        <v>1</v>
      </c>
      <c r="FQ1217" s="158" t="n">
        <v>1</v>
      </c>
      <c r="FR1217" s="158" t="n">
        <v>1900</v>
      </c>
      <c r="FS1217" s="158" t="n">
        <v>1</v>
      </c>
      <c r="FT1217" s="158" t="n">
        <v>1</v>
      </c>
      <c r="FU1217" s="158" t="n">
        <v>1900</v>
      </c>
      <c r="FV1217" s="158" t="n">
        <v>1</v>
      </c>
      <c r="FW1217" s="158" t="n">
        <v>1</v>
      </c>
    </row>
    <row r="1218">
      <c r="A1218">
        <f>IF(F1218&gt;1,A1217,IF(AND(I1218&lt;10,paste!A1220&lt;10),RIGHT(H1218,2)&amp;"0"&amp;I1218&amp;"000"&amp;paste!A1220,IF(AND(I1218&lt;10,paste!A1220&gt;=10,paste!A1220&lt;100),RIGHT(H1218,2)&amp;"0"&amp;I1218&amp;"00"&amp;paste!A1220,IF(AND(I1218&lt;10,paste!A1220&gt;=100,paste!A1220&lt;1000),RIGHT(H1218,2)&amp;"0"&amp;I1218&amp;"0"&amp;paste!A1220,IF(AND(I1218&lt;10,paste!A1220&gt;=1000),RIGHT(H1218,2)&amp;"0"&amp;I1218&amp;paste!A1220,IF(AND(I1218&gt;=10,paste!A1220&lt;10),RIGHT(H1218,2)&amp;I1218&amp;"000"&amp;paste!A1220,IF(AND(I1218&gt;=10,paste!A1220&gt;=10,paste!A1220&lt;100),RIGHT(H1218,2)&amp;I1218&amp;"00"&amp;paste!A1220,IF(AND(I1218&gt;=10,paste!A1220&gt;=100,paste!A1220&lt;1000),RIGHT(H1218,2)&amp;I1218&amp;"0"&amp;paste!A1220,RIGHT(H1218,2)&amp;I1218&amp;paste!A1220))))))))</f>
        <v/>
      </c>
      <c r="B1218">
        <f>YEAR(paste!C1220)</f>
        <v/>
      </c>
      <c r="C1218">
        <f>MONTH(paste!C1220)</f>
        <v/>
      </c>
      <c r="D1218">
        <f>DAY(paste!C1220)</f>
        <v/>
      </c>
      <c r="E1218" s="158" t="n">
        <v>0</v>
      </c>
      <c r="F1218">
        <f>IF(AND(L1218=L1217,D1218=D1217),F1217+1,1)</f>
        <v/>
      </c>
      <c r="G1218" s="158" t="n">
        <v>0</v>
      </c>
      <c r="H1218">
        <f>YEAR(paste!C1220)</f>
        <v/>
      </c>
      <c r="I1218">
        <f>MONTH(paste!C1220)</f>
        <v/>
      </c>
      <c r="J1218">
        <f>DAY(paste!C1220)</f>
        <v/>
      </c>
      <c r="K1218">
        <f>A1218</f>
        <v/>
      </c>
      <c r="L1218">
        <f>IF(ISBLANK(VLOOKUP(paste!J1220,'得意先名 (2)'!$B$3:$F$2005,5,FALSE)),paste!P1220,IFERROR(VLOOKUP(paste!J1220,'得意先名 (2)'!$B$3:$F$2005,5,FALSE),"ZZZZZZZZZZZ"))</f>
        <v/>
      </c>
      <c r="M1218">
        <f>IF(L1218="ZZZZZZZZZZZ",paste!J1220&amp;paste!K1220&amp; "  :   "&amp;paste!M1220&amp; "  :   "&amp;paste!P1220,"")</f>
        <v/>
      </c>
      <c r="O1218" s="158" t="n"/>
      <c r="P1218">
        <f>VLOOKUP(L1218,'L_User+EndUser'!$C$2:$K$500,8,FALSE)</f>
        <v/>
      </c>
      <c r="Q1218">
        <f>VLOOKUP(L1218,'L_User+EndUser'!$C$2:$K$500,9,FALSE)</f>
        <v/>
      </c>
      <c r="R1218" s="158" t="n"/>
      <c r="T1218" s="158" t="n"/>
      <c r="V1218" s="158" t="n"/>
      <c r="AB1218">
        <f>paste!J1220</f>
        <v/>
      </c>
      <c r="AC1218">
        <f>L1218</f>
        <v/>
      </c>
      <c r="AO1218">
        <f>YEAR(paste!O1220)</f>
        <v/>
      </c>
      <c r="AP1218">
        <f>MONTH(paste!O1220)</f>
        <v/>
      </c>
      <c r="AQ1218">
        <f>DAY(paste!O1220)</f>
        <v/>
      </c>
      <c r="BD1218">
        <f>IF(paste!L1220="","",paste!L1220)</f>
        <v/>
      </c>
      <c r="BM1218" t="n">
        <v>1</v>
      </c>
      <c r="BN1218">
        <f>VLOOKUP(paste!E1220,L_Product!$A$2:$B$2001,2,FALSE)</f>
        <v/>
      </c>
      <c r="BO1218" s="21" t="n"/>
      <c r="BT1218" t="n">
        <v>2</v>
      </c>
      <c r="BU1218">
        <f>IF($BM$2=1,2,IF($BM$2=18,1))</f>
        <v/>
      </c>
      <c r="BV1218">
        <f>IF($BM$2=1,0,IF($BM$2=18,1))</f>
        <v/>
      </c>
      <c r="BW1218" t="n">
        <v>2</v>
      </c>
      <c r="BX1218" t="n">
        <v>0</v>
      </c>
      <c r="BY1218" t="n">
        <v>3</v>
      </c>
      <c r="BZ1218">
        <f>VLOOKUP(BN1218,L_Product!$B$2:$Z$2001,14,FALSE)</f>
        <v/>
      </c>
      <c r="CA1218">
        <f>paste!H1220</f>
        <v/>
      </c>
      <c r="CB1218">
        <f>BZ1218*CA1218</f>
        <v/>
      </c>
      <c r="CN1218" s="158" t="n">
        <v>1</v>
      </c>
      <c r="CO1218" s="158" t="n">
        <v>1</v>
      </c>
      <c r="CP1218" s="158" t="n">
        <v>1</v>
      </c>
      <c r="CQ1218" s="158" t="n">
        <v>1</v>
      </c>
      <c r="CR1218" s="158" t="n">
        <v>1</v>
      </c>
      <c r="CS1218" s="158" t="n">
        <v>0</v>
      </c>
      <c r="CT1218" s="158" t="n">
        <v>0</v>
      </c>
      <c r="CU1218" s="158" t="n">
        <v>0</v>
      </c>
      <c r="CV1218" s="158" t="n">
        <v>0</v>
      </c>
      <c r="CW1218" s="158" t="n">
        <v>0</v>
      </c>
      <c r="CX1218">
        <f>B1218</f>
        <v/>
      </c>
      <c r="CY1218">
        <f>C1218</f>
        <v/>
      </c>
      <c r="CZ1218">
        <f>D1218</f>
        <v/>
      </c>
      <c r="DA1218" s="158" t="n">
        <v>1900</v>
      </c>
      <c r="DB1218" s="158" t="n">
        <v>1</v>
      </c>
      <c r="DC1218" s="158" t="n">
        <v>1</v>
      </c>
      <c r="DD1218" s="158" t="n">
        <v>1900</v>
      </c>
      <c r="DE1218" s="158" t="n">
        <v>1</v>
      </c>
      <c r="DF1218" s="158" t="n">
        <v>1</v>
      </c>
      <c r="DG1218" s="158" t="n">
        <v>1900</v>
      </c>
      <c r="DH1218" s="158" t="n">
        <v>1</v>
      </c>
      <c r="DI1218" s="158" t="n">
        <v>1</v>
      </c>
      <c r="DJ1218" s="158" t="n">
        <v>1900</v>
      </c>
      <c r="DK1218" s="158" t="n">
        <v>1</v>
      </c>
      <c r="DL1218" s="158" t="n">
        <v>1</v>
      </c>
      <c r="DR1218" s="158" t="n">
        <v>2</v>
      </c>
      <c r="DS1218" s="158" t="n">
        <v>1</v>
      </c>
      <c r="DT1218" s="158" t="n">
        <v>2</v>
      </c>
      <c r="DU1218" s="158" t="n">
        <v>1</v>
      </c>
      <c r="DV1218" s="158" t="n">
        <v>3</v>
      </c>
      <c r="DW1218" s="158" t="n">
        <v>1</v>
      </c>
      <c r="DX1218" s="158" t="n">
        <v>3</v>
      </c>
      <c r="DY1218" s="158" t="n">
        <v>0</v>
      </c>
      <c r="DZ1218" s="158" t="n">
        <v>0</v>
      </c>
      <c r="EA1218" s="158" t="n">
        <v>0</v>
      </c>
      <c r="EB1218" s="158" t="n">
        <v>0</v>
      </c>
      <c r="EC1218" s="158" t="n">
        <v>0</v>
      </c>
      <c r="ED1218" s="158" t="n">
        <v>0</v>
      </c>
      <c r="EE1218" s="158" t="n">
        <v>0</v>
      </c>
      <c r="EF1218" s="158" t="n">
        <v>0</v>
      </c>
      <c r="EG1218" s="158" t="n">
        <v>0</v>
      </c>
      <c r="EH1218" s="158" t="n">
        <v>0</v>
      </c>
      <c r="EI1218" s="158" t="n">
        <v>0</v>
      </c>
      <c r="EJ1218" s="158" t="n">
        <v>0</v>
      </c>
      <c r="EK1218" s="158" t="n">
        <v>0</v>
      </c>
      <c r="EL1218" s="158" t="n">
        <v>0</v>
      </c>
      <c r="EM1218" s="158" t="n">
        <v>0</v>
      </c>
      <c r="EN1218" s="158" t="n">
        <v>0</v>
      </c>
      <c r="EO1218" s="158" t="n">
        <v>0</v>
      </c>
      <c r="EP1218" s="158" t="n">
        <v>0</v>
      </c>
      <c r="EQ1218" s="158" t="n">
        <v>0</v>
      </c>
      <c r="ER1218" s="158" t="n">
        <v>0</v>
      </c>
      <c r="ES1218" s="158" t="n">
        <v>0</v>
      </c>
      <c r="ET1218" s="158" t="n">
        <v>0</v>
      </c>
      <c r="EU1218" s="158" t="n">
        <v>0</v>
      </c>
      <c r="EV1218" s="158" t="n">
        <v>0</v>
      </c>
      <c r="EW1218" s="158" t="n">
        <v>0</v>
      </c>
      <c r="EX1218" s="158" t="n">
        <v>0</v>
      </c>
      <c r="EY1218" s="158" t="n">
        <v>0</v>
      </c>
      <c r="EZ1218" s="158" t="n">
        <v>1900</v>
      </c>
      <c r="FA1218" s="158" t="n">
        <v>1</v>
      </c>
      <c r="FB1218" s="158" t="n">
        <v>1</v>
      </c>
      <c r="FC1218" s="158" t="n">
        <v>1900</v>
      </c>
      <c r="FD1218" s="158" t="n">
        <v>1</v>
      </c>
      <c r="FE1218" s="158" t="n">
        <v>1</v>
      </c>
      <c r="FF1218" s="158" t="n">
        <v>1900</v>
      </c>
      <c r="FG1218" s="158" t="n">
        <v>1</v>
      </c>
      <c r="FH1218" s="158" t="n">
        <v>1</v>
      </c>
      <c r="FI1218" s="158" t="n">
        <v>1900</v>
      </c>
      <c r="FJ1218" s="158" t="n">
        <v>1</v>
      </c>
      <c r="FK1218" s="158" t="n">
        <v>1</v>
      </c>
      <c r="FL1218" s="158" t="n">
        <v>1900</v>
      </c>
      <c r="FM1218" s="158" t="n">
        <v>1</v>
      </c>
      <c r="FN1218" s="158" t="n">
        <v>1</v>
      </c>
      <c r="FO1218" s="158" t="n">
        <v>1900</v>
      </c>
      <c r="FP1218" s="158" t="n">
        <v>1</v>
      </c>
      <c r="FQ1218" s="158" t="n">
        <v>1</v>
      </c>
      <c r="FR1218" s="158" t="n">
        <v>1900</v>
      </c>
      <c r="FS1218" s="158" t="n">
        <v>1</v>
      </c>
      <c r="FT1218" s="158" t="n">
        <v>1</v>
      </c>
      <c r="FU1218" s="158" t="n">
        <v>1900</v>
      </c>
      <c r="FV1218" s="158" t="n">
        <v>1</v>
      </c>
      <c r="FW1218" s="158" t="n">
        <v>1</v>
      </c>
    </row>
    <row r="1219">
      <c r="A1219">
        <f>IF(F1219&gt;1,A1218,IF(AND(I1219&lt;10,paste!A1221&lt;10),RIGHT(H1219,2)&amp;"0"&amp;I1219&amp;"000"&amp;paste!A1221,IF(AND(I1219&lt;10,paste!A1221&gt;=10,paste!A1221&lt;100),RIGHT(H1219,2)&amp;"0"&amp;I1219&amp;"00"&amp;paste!A1221,IF(AND(I1219&lt;10,paste!A1221&gt;=100,paste!A1221&lt;1000),RIGHT(H1219,2)&amp;"0"&amp;I1219&amp;"0"&amp;paste!A1221,IF(AND(I1219&lt;10,paste!A1221&gt;=1000),RIGHT(H1219,2)&amp;"0"&amp;I1219&amp;paste!A1221,IF(AND(I1219&gt;=10,paste!A1221&lt;10),RIGHT(H1219,2)&amp;I1219&amp;"000"&amp;paste!A1221,IF(AND(I1219&gt;=10,paste!A1221&gt;=10,paste!A1221&lt;100),RIGHT(H1219,2)&amp;I1219&amp;"00"&amp;paste!A1221,IF(AND(I1219&gt;=10,paste!A1221&gt;=100,paste!A1221&lt;1000),RIGHT(H1219,2)&amp;I1219&amp;"0"&amp;paste!A1221,RIGHT(H1219,2)&amp;I1219&amp;paste!A1221))))))))</f>
        <v/>
      </c>
      <c r="B1219">
        <f>YEAR(paste!C1221)</f>
        <v/>
      </c>
      <c r="C1219">
        <f>MONTH(paste!C1221)</f>
        <v/>
      </c>
      <c r="D1219">
        <f>DAY(paste!C1221)</f>
        <v/>
      </c>
      <c r="E1219" s="158" t="n">
        <v>0</v>
      </c>
      <c r="F1219">
        <f>IF(AND(L1219=L1218,D1219=D1218),F1218+1,1)</f>
        <v/>
      </c>
      <c r="G1219" s="158" t="n">
        <v>0</v>
      </c>
      <c r="H1219">
        <f>YEAR(paste!C1221)</f>
        <v/>
      </c>
      <c r="I1219">
        <f>MONTH(paste!C1221)</f>
        <v/>
      </c>
      <c r="J1219">
        <f>DAY(paste!C1221)</f>
        <v/>
      </c>
      <c r="K1219">
        <f>A1219</f>
        <v/>
      </c>
      <c r="L1219">
        <f>IF(ISBLANK(VLOOKUP(paste!J1221,'得意先名 (2)'!$B$3:$F$2005,5,FALSE)),paste!P1221,IFERROR(VLOOKUP(paste!J1221,'得意先名 (2)'!$B$3:$F$2005,5,FALSE),"ZZZZZZZZZZZ"))</f>
        <v/>
      </c>
      <c r="M1219">
        <f>IF(L1219="ZZZZZZZZZZZ",paste!J1221&amp;paste!K1221&amp; "  :   "&amp;paste!M1221&amp; "  :   "&amp;paste!P1221,"")</f>
        <v/>
      </c>
      <c r="O1219" s="158" t="n"/>
      <c r="P1219">
        <f>VLOOKUP(L1219,'L_User+EndUser'!$C$2:$K$500,8,FALSE)</f>
        <v/>
      </c>
      <c r="Q1219">
        <f>VLOOKUP(L1219,'L_User+EndUser'!$C$2:$K$500,9,FALSE)</f>
        <v/>
      </c>
      <c r="R1219" s="158" t="n"/>
      <c r="T1219" s="158" t="n"/>
      <c r="V1219" s="158" t="n"/>
      <c r="AB1219">
        <f>paste!J1221</f>
        <v/>
      </c>
      <c r="AC1219">
        <f>L1219</f>
        <v/>
      </c>
      <c r="AO1219">
        <f>YEAR(paste!O1221)</f>
        <v/>
      </c>
      <c r="AP1219">
        <f>MONTH(paste!O1221)</f>
        <v/>
      </c>
      <c r="AQ1219">
        <f>DAY(paste!O1221)</f>
        <v/>
      </c>
      <c r="BD1219">
        <f>IF(paste!L1221="","",paste!L1221)</f>
        <v/>
      </c>
      <c r="BM1219" t="n">
        <v>1</v>
      </c>
      <c r="BN1219">
        <f>VLOOKUP(paste!E1221,L_Product!$A$2:$B$2001,2,FALSE)</f>
        <v/>
      </c>
      <c r="BO1219" s="21" t="n"/>
      <c r="BT1219" t="n">
        <v>2</v>
      </c>
      <c r="BU1219">
        <f>IF($BM$2=1,2,IF($BM$2=18,1))</f>
        <v/>
      </c>
      <c r="BV1219">
        <f>IF($BM$2=1,0,IF($BM$2=18,1))</f>
        <v/>
      </c>
      <c r="BW1219" t="n">
        <v>2</v>
      </c>
      <c r="BX1219" t="n">
        <v>0</v>
      </c>
      <c r="BY1219" t="n">
        <v>3</v>
      </c>
      <c r="BZ1219">
        <f>VLOOKUP(BN1219,L_Product!$B$2:$Z$2001,14,FALSE)</f>
        <v/>
      </c>
      <c r="CA1219">
        <f>paste!H1221</f>
        <v/>
      </c>
      <c r="CB1219">
        <f>BZ1219*CA1219</f>
        <v/>
      </c>
      <c r="CN1219" s="158" t="n">
        <v>1</v>
      </c>
      <c r="CO1219" s="158" t="n">
        <v>1</v>
      </c>
      <c r="CP1219" s="158" t="n">
        <v>1</v>
      </c>
      <c r="CQ1219" s="158" t="n">
        <v>1</v>
      </c>
      <c r="CR1219" s="158" t="n">
        <v>1</v>
      </c>
      <c r="CS1219" s="158" t="n">
        <v>0</v>
      </c>
      <c r="CT1219" s="158" t="n">
        <v>0</v>
      </c>
      <c r="CU1219" s="158" t="n">
        <v>0</v>
      </c>
      <c r="CV1219" s="158" t="n">
        <v>0</v>
      </c>
      <c r="CW1219" s="158" t="n">
        <v>0</v>
      </c>
      <c r="CX1219">
        <f>B1219</f>
        <v/>
      </c>
      <c r="CY1219">
        <f>C1219</f>
        <v/>
      </c>
      <c r="CZ1219">
        <f>D1219</f>
        <v/>
      </c>
      <c r="DA1219" s="158" t="n">
        <v>1900</v>
      </c>
      <c r="DB1219" s="158" t="n">
        <v>1</v>
      </c>
      <c r="DC1219" s="158" t="n">
        <v>1</v>
      </c>
      <c r="DD1219" s="158" t="n">
        <v>1900</v>
      </c>
      <c r="DE1219" s="158" t="n">
        <v>1</v>
      </c>
      <c r="DF1219" s="158" t="n">
        <v>1</v>
      </c>
      <c r="DG1219" s="158" t="n">
        <v>1900</v>
      </c>
      <c r="DH1219" s="158" t="n">
        <v>1</v>
      </c>
      <c r="DI1219" s="158" t="n">
        <v>1</v>
      </c>
      <c r="DJ1219" s="158" t="n">
        <v>1900</v>
      </c>
      <c r="DK1219" s="158" t="n">
        <v>1</v>
      </c>
      <c r="DL1219" s="158" t="n">
        <v>1</v>
      </c>
      <c r="DR1219" s="158" t="n">
        <v>2</v>
      </c>
      <c r="DS1219" s="158" t="n">
        <v>1</v>
      </c>
      <c r="DT1219" s="158" t="n">
        <v>2</v>
      </c>
      <c r="DU1219" s="158" t="n">
        <v>1</v>
      </c>
      <c r="DV1219" s="158" t="n">
        <v>3</v>
      </c>
      <c r="DW1219" s="158" t="n">
        <v>1</v>
      </c>
      <c r="DX1219" s="158" t="n">
        <v>3</v>
      </c>
      <c r="DY1219" s="158" t="n">
        <v>0</v>
      </c>
      <c r="DZ1219" s="158" t="n">
        <v>0</v>
      </c>
      <c r="EA1219" s="158" t="n">
        <v>0</v>
      </c>
      <c r="EB1219" s="158" t="n">
        <v>0</v>
      </c>
      <c r="EC1219" s="158" t="n">
        <v>0</v>
      </c>
      <c r="ED1219" s="158" t="n">
        <v>0</v>
      </c>
      <c r="EE1219" s="158" t="n">
        <v>0</v>
      </c>
      <c r="EF1219" s="158" t="n">
        <v>0</v>
      </c>
      <c r="EG1219" s="158" t="n">
        <v>0</v>
      </c>
      <c r="EH1219" s="158" t="n">
        <v>0</v>
      </c>
      <c r="EI1219" s="158" t="n">
        <v>0</v>
      </c>
      <c r="EJ1219" s="158" t="n">
        <v>0</v>
      </c>
      <c r="EK1219" s="158" t="n">
        <v>0</v>
      </c>
      <c r="EL1219" s="158" t="n">
        <v>0</v>
      </c>
      <c r="EM1219" s="158" t="n">
        <v>0</v>
      </c>
      <c r="EN1219" s="158" t="n">
        <v>0</v>
      </c>
      <c r="EO1219" s="158" t="n">
        <v>0</v>
      </c>
      <c r="EP1219" s="158" t="n">
        <v>0</v>
      </c>
      <c r="EQ1219" s="158" t="n">
        <v>0</v>
      </c>
      <c r="ER1219" s="158" t="n">
        <v>0</v>
      </c>
      <c r="ES1219" s="158" t="n">
        <v>0</v>
      </c>
      <c r="ET1219" s="158" t="n">
        <v>0</v>
      </c>
      <c r="EU1219" s="158" t="n">
        <v>0</v>
      </c>
      <c r="EV1219" s="158" t="n">
        <v>0</v>
      </c>
      <c r="EW1219" s="158" t="n">
        <v>0</v>
      </c>
      <c r="EX1219" s="158" t="n">
        <v>0</v>
      </c>
      <c r="EY1219" s="158" t="n">
        <v>0</v>
      </c>
      <c r="EZ1219" s="158" t="n">
        <v>1900</v>
      </c>
      <c r="FA1219" s="158" t="n">
        <v>1</v>
      </c>
      <c r="FB1219" s="158" t="n">
        <v>1</v>
      </c>
      <c r="FC1219" s="158" t="n">
        <v>1900</v>
      </c>
      <c r="FD1219" s="158" t="n">
        <v>1</v>
      </c>
      <c r="FE1219" s="158" t="n">
        <v>1</v>
      </c>
      <c r="FF1219" s="158" t="n">
        <v>1900</v>
      </c>
      <c r="FG1219" s="158" t="n">
        <v>1</v>
      </c>
      <c r="FH1219" s="158" t="n">
        <v>1</v>
      </c>
      <c r="FI1219" s="158" t="n">
        <v>1900</v>
      </c>
      <c r="FJ1219" s="158" t="n">
        <v>1</v>
      </c>
      <c r="FK1219" s="158" t="n">
        <v>1</v>
      </c>
      <c r="FL1219" s="158" t="n">
        <v>1900</v>
      </c>
      <c r="FM1219" s="158" t="n">
        <v>1</v>
      </c>
      <c r="FN1219" s="158" t="n">
        <v>1</v>
      </c>
      <c r="FO1219" s="158" t="n">
        <v>1900</v>
      </c>
      <c r="FP1219" s="158" t="n">
        <v>1</v>
      </c>
      <c r="FQ1219" s="158" t="n">
        <v>1</v>
      </c>
      <c r="FR1219" s="158" t="n">
        <v>1900</v>
      </c>
      <c r="FS1219" s="158" t="n">
        <v>1</v>
      </c>
      <c r="FT1219" s="158" t="n">
        <v>1</v>
      </c>
      <c r="FU1219" s="158" t="n">
        <v>1900</v>
      </c>
      <c r="FV1219" s="158" t="n">
        <v>1</v>
      </c>
      <c r="FW1219" s="158" t="n">
        <v>1</v>
      </c>
    </row>
    <row r="1220">
      <c r="A1220">
        <f>IF(F1220&gt;1,A1219,IF(AND(I1220&lt;10,paste!A1222&lt;10),RIGHT(H1220,2)&amp;"0"&amp;I1220&amp;"000"&amp;paste!A1222,IF(AND(I1220&lt;10,paste!A1222&gt;=10,paste!A1222&lt;100),RIGHT(H1220,2)&amp;"0"&amp;I1220&amp;"00"&amp;paste!A1222,IF(AND(I1220&lt;10,paste!A1222&gt;=100,paste!A1222&lt;1000),RIGHT(H1220,2)&amp;"0"&amp;I1220&amp;"0"&amp;paste!A1222,IF(AND(I1220&lt;10,paste!A1222&gt;=1000),RIGHT(H1220,2)&amp;"0"&amp;I1220&amp;paste!A1222,IF(AND(I1220&gt;=10,paste!A1222&lt;10),RIGHT(H1220,2)&amp;I1220&amp;"000"&amp;paste!A1222,IF(AND(I1220&gt;=10,paste!A1222&gt;=10,paste!A1222&lt;100),RIGHT(H1220,2)&amp;I1220&amp;"00"&amp;paste!A1222,IF(AND(I1220&gt;=10,paste!A1222&gt;=100,paste!A1222&lt;1000),RIGHT(H1220,2)&amp;I1220&amp;"0"&amp;paste!A1222,RIGHT(H1220,2)&amp;I1220&amp;paste!A1222))))))))</f>
        <v/>
      </c>
      <c r="B1220">
        <f>YEAR(paste!C1222)</f>
        <v/>
      </c>
      <c r="C1220">
        <f>MONTH(paste!C1222)</f>
        <v/>
      </c>
      <c r="D1220">
        <f>DAY(paste!C1222)</f>
        <v/>
      </c>
      <c r="E1220" s="158" t="n">
        <v>0</v>
      </c>
      <c r="F1220">
        <f>IF(AND(L1220=L1219,D1220=D1219),F1219+1,1)</f>
        <v/>
      </c>
      <c r="G1220" s="158" t="n">
        <v>0</v>
      </c>
      <c r="H1220">
        <f>YEAR(paste!C1222)</f>
        <v/>
      </c>
      <c r="I1220">
        <f>MONTH(paste!C1222)</f>
        <v/>
      </c>
      <c r="J1220">
        <f>DAY(paste!C1222)</f>
        <v/>
      </c>
      <c r="K1220">
        <f>A1220</f>
        <v/>
      </c>
      <c r="L1220">
        <f>IF(ISBLANK(VLOOKUP(paste!J1222,'得意先名 (2)'!$B$3:$F$2005,5,FALSE)),paste!P1222,IFERROR(VLOOKUP(paste!J1222,'得意先名 (2)'!$B$3:$F$2005,5,FALSE),"ZZZZZZZZZZZ"))</f>
        <v/>
      </c>
      <c r="M1220">
        <f>IF(L1220="ZZZZZZZZZZZ",paste!J1222&amp;paste!K1222&amp; "  :   "&amp;paste!M1222&amp; "  :   "&amp;paste!P1222,"")</f>
        <v/>
      </c>
      <c r="O1220" s="158" t="n"/>
      <c r="P1220">
        <f>VLOOKUP(L1220,'L_User+EndUser'!$C$2:$K$500,8,FALSE)</f>
        <v/>
      </c>
      <c r="Q1220">
        <f>VLOOKUP(L1220,'L_User+EndUser'!$C$2:$K$500,9,FALSE)</f>
        <v/>
      </c>
      <c r="R1220" s="158" t="n"/>
      <c r="T1220" s="158" t="n"/>
      <c r="V1220" s="158" t="n"/>
      <c r="AB1220">
        <f>paste!J1222</f>
        <v/>
      </c>
      <c r="AC1220">
        <f>L1220</f>
        <v/>
      </c>
      <c r="AO1220">
        <f>YEAR(paste!O1222)</f>
        <v/>
      </c>
      <c r="AP1220">
        <f>MONTH(paste!O1222)</f>
        <v/>
      </c>
      <c r="AQ1220">
        <f>DAY(paste!O1222)</f>
        <v/>
      </c>
      <c r="BD1220">
        <f>IF(paste!L1222="","",paste!L1222)</f>
        <v/>
      </c>
      <c r="BM1220" t="n">
        <v>1</v>
      </c>
      <c r="BN1220">
        <f>VLOOKUP(paste!E1222,L_Product!$A$2:$B$2001,2,FALSE)</f>
        <v/>
      </c>
      <c r="BO1220" s="21" t="n"/>
      <c r="BT1220" t="n">
        <v>2</v>
      </c>
      <c r="BU1220">
        <f>IF($BM$2=1,2,IF($BM$2=18,1))</f>
        <v/>
      </c>
      <c r="BV1220">
        <f>IF($BM$2=1,0,IF($BM$2=18,1))</f>
        <v/>
      </c>
      <c r="BW1220" t="n">
        <v>2</v>
      </c>
      <c r="BX1220" t="n">
        <v>0</v>
      </c>
      <c r="BY1220" t="n">
        <v>3</v>
      </c>
      <c r="BZ1220">
        <f>VLOOKUP(BN1220,L_Product!$B$2:$Z$2001,14,FALSE)</f>
        <v/>
      </c>
      <c r="CA1220">
        <f>paste!H1222</f>
        <v/>
      </c>
      <c r="CB1220">
        <f>BZ1220*CA1220</f>
        <v/>
      </c>
      <c r="CN1220" s="158" t="n">
        <v>1</v>
      </c>
      <c r="CO1220" s="158" t="n">
        <v>1</v>
      </c>
      <c r="CP1220" s="158" t="n">
        <v>1</v>
      </c>
      <c r="CQ1220" s="158" t="n">
        <v>1</v>
      </c>
      <c r="CR1220" s="158" t="n">
        <v>1</v>
      </c>
      <c r="CS1220" s="158" t="n">
        <v>0</v>
      </c>
      <c r="CT1220" s="158" t="n">
        <v>0</v>
      </c>
      <c r="CU1220" s="158" t="n">
        <v>0</v>
      </c>
      <c r="CV1220" s="158" t="n">
        <v>0</v>
      </c>
      <c r="CW1220" s="158" t="n">
        <v>0</v>
      </c>
      <c r="CX1220">
        <f>B1220</f>
        <v/>
      </c>
      <c r="CY1220">
        <f>C1220</f>
        <v/>
      </c>
      <c r="CZ1220">
        <f>D1220</f>
        <v/>
      </c>
      <c r="DA1220" s="158" t="n">
        <v>1900</v>
      </c>
      <c r="DB1220" s="158" t="n">
        <v>1</v>
      </c>
      <c r="DC1220" s="158" t="n">
        <v>1</v>
      </c>
      <c r="DD1220" s="158" t="n">
        <v>1900</v>
      </c>
      <c r="DE1220" s="158" t="n">
        <v>1</v>
      </c>
      <c r="DF1220" s="158" t="n">
        <v>1</v>
      </c>
      <c r="DG1220" s="158" t="n">
        <v>1900</v>
      </c>
      <c r="DH1220" s="158" t="n">
        <v>1</v>
      </c>
      <c r="DI1220" s="158" t="n">
        <v>1</v>
      </c>
      <c r="DJ1220" s="158" t="n">
        <v>1900</v>
      </c>
      <c r="DK1220" s="158" t="n">
        <v>1</v>
      </c>
      <c r="DL1220" s="158" t="n">
        <v>1</v>
      </c>
      <c r="DR1220" s="158" t="n">
        <v>2</v>
      </c>
      <c r="DS1220" s="158" t="n">
        <v>1</v>
      </c>
      <c r="DT1220" s="158" t="n">
        <v>2</v>
      </c>
      <c r="DU1220" s="158" t="n">
        <v>1</v>
      </c>
      <c r="DV1220" s="158" t="n">
        <v>3</v>
      </c>
      <c r="DW1220" s="158" t="n">
        <v>1</v>
      </c>
      <c r="DX1220" s="158" t="n">
        <v>3</v>
      </c>
      <c r="DY1220" s="158" t="n">
        <v>0</v>
      </c>
      <c r="DZ1220" s="158" t="n">
        <v>0</v>
      </c>
      <c r="EA1220" s="158" t="n">
        <v>0</v>
      </c>
      <c r="EB1220" s="158" t="n">
        <v>0</v>
      </c>
      <c r="EC1220" s="158" t="n">
        <v>0</v>
      </c>
      <c r="ED1220" s="158" t="n">
        <v>0</v>
      </c>
      <c r="EE1220" s="158" t="n">
        <v>0</v>
      </c>
      <c r="EF1220" s="158" t="n">
        <v>0</v>
      </c>
      <c r="EG1220" s="158" t="n">
        <v>0</v>
      </c>
      <c r="EH1220" s="158" t="n">
        <v>0</v>
      </c>
      <c r="EI1220" s="158" t="n">
        <v>0</v>
      </c>
      <c r="EJ1220" s="158" t="n">
        <v>0</v>
      </c>
      <c r="EK1220" s="158" t="n">
        <v>0</v>
      </c>
      <c r="EL1220" s="158" t="n">
        <v>0</v>
      </c>
      <c r="EM1220" s="158" t="n">
        <v>0</v>
      </c>
      <c r="EN1220" s="158" t="n">
        <v>0</v>
      </c>
      <c r="EO1220" s="158" t="n">
        <v>0</v>
      </c>
      <c r="EP1220" s="158" t="n">
        <v>0</v>
      </c>
      <c r="EQ1220" s="158" t="n">
        <v>0</v>
      </c>
      <c r="ER1220" s="158" t="n">
        <v>0</v>
      </c>
      <c r="ES1220" s="158" t="n">
        <v>0</v>
      </c>
      <c r="ET1220" s="158" t="n">
        <v>0</v>
      </c>
      <c r="EU1220" s="158" t="n">
        <v>0</v>
      </c>
      <c r="EV1220" s="158" t="n">
        <v>0</v>
      </c>
      <c r="EW1220" s="158" t="n">
        <v>0</v>
      </c>
      <c r="EX1220" s="158" t="n">
        <v>0</v>
      </c>
      <c r="EY1220" s="158" t="n">
        <v>0</v>
      </c>
      <c r="EZ1220" s="158" t="n">
        <v>1900</v>
      </c>
      <c r="FA1220" s="158" t="n">
        <v>1</v>
      </c>
      <c r="FB1220" s="158" t="n">
        <v>1</v>
      </c>
      <c r="FC1220" s="158" t="n">
        <v>1900</v>
      </c>
      <c r="FD1220" s="158" t="n">
        <v>1</v>
      </c>
      <c r="FE1220" s="158" t="n">
        <v>1</v>
      </c>
      <c r="FF1220" s="158" t="n">
        <v>1900</v>
      </c>
      <c r="FG1220" s="158" t="n">
        <v>1</v>
      </c>
      <c r="FH1220" s="158" t="n">
        <v>1</v>
      </c>
      <c r="FI1220" s="158" t="n">
        <v>1900</v>
      </c>
      <c r="FJ1220" s="158" t="n">
        <v>1</v>
      </c>
      <c r="FK1220" s="158" t="n">
        <v>1</v>
      </c>
      <c r="FL1220" s="158" t="n">
        <v>1900</v>
      </c>
      <c r="FM1220" s="158" t="n">
        <v>1</v>
      </c>
      <c r="FN1220" s="158" t="n">
        <v>1</v>
      </c>
      <c r="FO1220" s="158" t="n">
        <v>1900</v>
      </c>
      <c r="FP1220" s="158" t="n">
        <v>1</v>
      </c>
      <c r="FQ1220" s="158" t="n">
        <v>1</v>
      </c>
      <c r="FR1220" s="158" t="n">
        <v>1900</v>
      </c>
      <c r="FS1220" s="158" t="n">
        <v>1</v>
      </c>
      <c r="FT1220" s="158" t="n">
        <v>1</v>
      </c>
      <c r="FU1220" s="158" t="n">
        <v>1900</v>
      </c>
      <c r="FV1220" s="158" t="n">
        <v>1</v>
      </c>
      <c r="FW1220" s="158" t="n">
        <v>1</v>
      </c>
    </row>
    <row r="1221">
      <c r="A1221">
        <f>IF(F1221&gt;1,A1220,IF(AND(I1221&lt;10,paste!A1223&lt;10),RIGHT(H1221,2)&amp;"0"&amp;I1221&amp;"000"&amp;paste!A1223,IF(AND(I1221&lt;10,paste!A1223&gt;=10,paste!A1223&lt;100),RIGHT(H1221,2)&amp;"0"&amp;I1221&amp;"00"&amp;paste!A1223,IF(AND(I1221&lt;10,paste!A1223&gt;=100,paste!A1223&lt;1000),RIGHT(H1221,2)&amp;"0"&amp;I1221&amp;"0"&amp;paste!A1223,IF(AND(I1221&lt;10,paste!A1223&gt;=1000),RIGHT(H1221,2)&amp;"0"&amp;I1221&amp;paste!A1223,IF(AND(I1221&gt;=10,paste!A1223&lt;10),RIGHT(H1221,2)&amp;I1221&amp;"000"&amp;paste!A1223,IF(AND(I1221&gt;=10,paste!A1223&gt;=10,paste!A1223&lt;100),RIGHT(H1221,2)&amp;I1221&amp;"00"&amp;paste!A1223,IF(AND(I1221&gt;=10,paste!A1223&gt;=100,paste!A1223&lt;1000),RIGHT(H1221,2)&amp;I1221&amp;"0"&amp;paste!A1223,RIGHT(H1221,2)&amp;I1221&amp;paste!A1223))))))))</f>
        <v/>
      </c>
      <c r="B1221">
        <f>YEAR(paste!C1223)</f>
        <v/>
      </c>
      <c r="C1221">
        <f>MONTH(paste!C1223)</f>
        <v/>
      </c>
      <c r="D1221">
        <f>DAY(paste!C1223)</f>
        <v/>
      </c>
      <c r="E1221" s="158" t="n">
        <v>0</v>
      </c>
      <c r="F1221">
        <f>IF(AND(L1221=L1220,D1221=D1220),F1220+1,1)</f>
        <v/>
      </c>
      <c r="G1221" s="158" t="n">
        <v>0</v>
      </c>
      <c r="H1221">
        <f>YEAR(paste!C1223)</f>
        <v/>
      </c>
      <c r="I1221">
        <f>MONTH(paste!C1223)</f>
        <v/>
      </c>
      <c r="J1221">
        <f>DAY(paste!C1223)</f>
        <v/>
      </c>
      <c r="K1221">
        <f>A1221</f>
        <v/>
      </c>
      <c r="L1221">
        <f>IF(ISBLANK(VLOOKUP(paste!J1223,'得意先名 (2)'!$B$3:$F$2005,5,FALSE)),paste!P1223,IFERROR(VLOOKUP(paste!J1223,'得意先名 (2)'!$B$3:$F$2005,5,FALSE),"ZZZZZZZZZZZ"))</f>
        <v/>
      </c>
      <c r="M1221">
        <f>IF(L1221="ZZZZZZZZZZZ",paste!J1223&amp;paste!K1223&amp; "  :   "&amp;paste!M1223&amp; "  :   "&amp;paste!P1223,"")</f>
        <v/>
      </c>
      <c r="O1221" s="158" t="n"/>
      <c r="P1221">
        <f>VLOOKUP(L1221,'L_User+EndUser'!$C$2:$K$500,8,FALSE)</f>
        <v/>
      </c>
      <c r="Q1221">
        <f>VLOOKUP(L1221,'L_User+EndUser'!$C$2:$K$500,9,FALSE)</f>
        <v/>
      </c>
      <c r="R1221" s="158" t="n"/>
      <c r="T1221" s="158" t="n"/>
      <c r="V1221" s="158" t="n"/>
      <c r="AB1221">
        <f>paste!J1223</f>
        <v/>
      </c>
      <c r="AC1221">
        <f>L1221</f>
        <v/>
      </c>
      <c r="AO1221">
        <f>YEAR(paste!O1223)</f>
        <v/>
      </c>
      <c r="AP1221">
        <f>MONTH(paste!O1223)</f>
        <v/>
      </c>
      <c r="AQ1221">
        <f>DAY(paste!O1223)</f>
        <v/>
      </c>
      <c r="BD1221">
        <f>IF(paste!L1223="","",paste!L1223)</f>
        <v/>
      </c>
      <c r="BM1221" t="n">
        <v>1</v>
      </c>
      <c r="BN1221">
        <f>VLOOKUP(paste!E1223,L_Product!$A$2:$B$2001,2,FALSE)</f>
        <v/>
      </c>
      <c r="BO1221" s="21" t="n"/>
      <c r="BT1221" t="n">
        <v>2</v>
      </c>
      <c r="BU1221">
        <f>IF($BM$2=1,2,IF($BM$2=18,1))</f>
        <v/>
      </c>
      <c r="BV1221">
        <f>IF($BM$2=1,0,IF($BM$2=18,1))</f>
        <v/>
      </c>
      <c r="BW1221" t="n">
        <v>2</v>
      </c>
      <c r="BX1221" t="n">
        <v>0</v>
      </c>
      <c r="BY1221" t="n">
        <v>3</v>
      </c>
      <c r="BZ1221">
        <f>VLOOKUP(BN1221,L_Product!$B$2:$Z$2001,14,FALSE)</f>
        <v/>
      </c>
      <c r="CA1221">
        <f>paste!H1223</f>
        <v/>
      </c>
      <c r="CB1221">
        <f>BZ1221*CA1221</f>
        <v/>
      </c>
      <c r="CN1221" s="158" t="n">
        <v>1</v>
      </c>
      <c r="CO1221" s="158" t="n">
        <v>1</v>
      </c>
      <c r="CP1221" s="158" t="n">
        <v>1</v>
      </c>
      <c r="CQ1221" s="158" t="n">
        <v>1</v>
      </c>
      <c r="CR1221" s="158" t="n">
        <v>1</v>
      </c>
      <c r="CS1221" s="158" t="n">
        <v>0</v>
      </c>
      <c r="CT1221" s="158" t="n">
        <v>0</v>
      </c>
      <c r="CU1221" s="158" t="n">
        <v>0</v>
      </c>
      <c r="CV1221" s="158" t="n">
        <v>0</v>
      </c>
      <c r="CW1221" s="158" t="n">
        <v>0</v>
      </c>
      <c r="CX1221">
        <f>B1221</f>
        <v/>
      </c>
      <c r="CY1221">
        <f>C1221</f>
        <v/>
      </c>
      <c r="CZ1221">
        <f>D1221</f>
        <v/>
      </c>
      <c r="DA1221" s="158" t="n">
        <v>1900</v>
      </c>
      <c r="DB1221" s="158" t="n">
        <v>1</v>
      </c>
      <c r="DC1221" s="158" t="n">
        <v>1</v>
      </c>
      <c r="DD1221" s="158" t="n">
        <v>1900</v>
      </c>
      <c r="DE1221" s="158" t="n">
        <v>1</v>
      </c>
      <c r="DF1221" s="158" t="n">
        <v>1</v>
      </c>
      <c r="DG1221" s="158" t="n">
        <v>1900</v>
      </c>
      <c r="DH1221" s="158" t="n">
        <v>1</v>
      </c>
      <c r="DI1221" s="158" t="n">
        <v>1</v>
      </c>
      <c r="DJ1221" s="158" t="n">
        <v>1900</v>
      </c>
      <c r="DK1221" s="158" t="n">
        <v>1</v>
      </c>
      <c r="DL1221" s="158" t="n">
        <v>1</v>
      </c>
      <c r="DR1221" s="158" t="n">
        <v>2</v>
      </c>
      <c r="DS1221" s="158" t="n">
        <v>1</v>
      </c>
      <c r="DT1221" s="158" t="n">
        <v>2</v>
      </c>
      <c r="DU1221" s="158" t="n">
        <v>1</v>
      </c>
      <c r="DV1221" s="158" t="n">
        <v>3</v>
      </c>
      <c r="DW1221" s="158" t="n">
        <v>1</v>
      </c>
      <c r="DX1221" s="158" t="n">
        <v>3</v>
      </c>
      <c r="DY1221" s="158" t="n">
        <v>0</v>
      </c>
      <c r="DZ1221" s="158" t="n">
        <v>0</v>
      </c>
      <c r="EA1221" s="158" t="n">
        <v>0</v>
      </c>
      <c r="EB1221" s="158" t="n">
        <v>0</v>
      </c>
      <c r="EC1221" s="158" t="n">
        <v>0</v>
      </c>
      <c r="ED1221" s="158" t="n">
        <v>0</v>
      </c>
      <c r="EE1221" s="158" t="n">
        <v>0</v>
      </c>
      <c r="EF1221" s="158" t="n">
        <v>0</v>
      </c>
      <c r="EG1221" s="158" t="n">
        <v>0</v>
      </c>
      <c r="EH1221" s="158" t="n">
        <v>0</v>
      </c>
      <c r="EI1221" s="158" t="n">
        <v>0</v>
      </c>
      <c r="EJ1221" s="158" t="n">
        <v>0</v>
      </c>
      <c r="EK1221" s="158" t="n">
        <v>0</v>
      </c>
      <c r="EL1221" s="158" t="n">
        <v>0</v>
      </c>
      <c r="EM1221" s="158" t="n">
        <v>0</v>
      </c>
      <c r="EN1221" s="158" t="n">
        <v>0</v>
      </c>
      <c r="EO1221" s="158" t="n">
        <v>0</v>
      </c>
      <c r="EP1221" s="158" t="n">
        <v>0</v>
      </c>
      <c r="EQ1221" s="158" t="n">
        <v>0</v>
      </c>
      <c r="ER1221" s="158" t="n">
        <v>0</v>
      </c>
      <c r="ES1221" s="158" t="n">
        <v>0</v>
      </c>
      <c r="ET1221" s="158" t="n">
        <v>0</v>
      </c>
      <c r="EU1221" s="158" t="n">
        <v>0</v>
      </c>
      <c r="EV1221" s="158" t="n">
        <v>0</v>
      </c>
      <c r="EW1221" s="158" t="n">
        <v>0</v>
      </c>
      <c r="EX1221" s="158" t="n">
        <v>0</v>
      </c>
      <c r="EY1221" s="158" t="n">
        <v>0</v>
      </c>
      <c r="EZ1221" s="158" t="n">
        <v>1900</v>
      </c>
      <c r="FA1221" s="158" t="n">
        <v>1</v>
      </c>
      <c r="FB1221" s="158" t="n">
        <v>1</v>
      </c>
      <c r="FC1221" s="158" t="n">
        <v>1900</v>
      </c>
      <c r="FD1221" s="158" t="n">
        <v>1</v>
      </c>
      <c r="FE1221" s="158" t="n">
        <v>1</v>
      </c>
      <c r="FF1221" s="158" t="n">
        <v>1900</v>
      </c>
      <c r="FG1221" s="158" t="n">
        <v>1</v>
      </c>
      <c r="FH1221" s="158" t="n">
        <v>1</v>
      </c>
      <c r="FI1221" s="158" t="n">
        <v>1900</v>
      </c>
      <c r="FJ1221" s="158" t="n">
        <v>1</v>
      </c>
      <c r="FK1221" s="158" t="n">
        <v>1</v>
      </c>
      <c r="FL1221" s="158" t="n">
        <v>1900</v>
      </c>
      <c r="FM1221" s="158" t="n">
        <v>1</v>
      </c>
      <c r="FN1221" s="158" t="n">
        <v>1</v>
      </c>
      <c r="FO1221" s="158" t="n">
        <v>1900</v>
      </c>
      <c r="FP1221" s="158" t="n">
        <v>1</v>
      </c>
      <c r="FQ1221" s="158" t="n">
        <v>1</v>
      </c>
      <c r="FR1221" s="158" t="n">
        <v>1900</v>
      </c>
      <c r="FS1221" s="158" t="n">
        <v>1</v>
      </c>
      <c r="FT1221" s="158" t="n">
        <v>1</v>
      </c>
      <c r="FU1221" s="158" t="n">
        <v>1900</v>
      </c>
      <c r="FV1221" s="158" t="n">
        <v>1</v>
      </c>
      <c r="FW1221" s="158" t="n">
        <v>1</v>
      </c>
    </row>
    <row r="1222">
      <c r="A1222">
        <f>IF(F1222&gt;1,A1221,IF(AND(I1222&lt;10,paste!A1224&lt;10),RIGHT(H1222,2)&amp;"0"&amp;I1222&amp;"000"&amp;paste!A1224,IF(AND(I1222&lt;10,paste!A1224&gt;=10,paste!A1224&lt;100),RIGHT(H1222,2)&amp;"0"&amp;I1222&amp;"00"&amp;paste!A1224,IF(AND(I1222&lt;10,paste!A1224&gt;=100,paste!A1224&lt;1000),RIGHT(H1222,2)&amp;"0"&amp;I1222&amp;"0"&amp;paste!A1224,IF(AND(I1222&lt;10,paste!A1224&gt;=1000),RIGHT(H1222,2)&amp;"0"&amp;I1222&amp;paste!A1224,IF(AND(I1222&gt;=10,paste!A1224&lt;10),RIGHT(H1222,2)&amp;I1222&amp;"000"&amp;paste!A1224,IF(AND(I1222&gt;=10,paste!A1224&gt;=10,paste!A1224&lt;100),RIGHT(H1222,2)&amp;I1222&amp;"00"&amp;paste!A1224,IF(AND(I1222&gt;=10,paste!A1224&gt;=100,paste!A1224&lt;1000),RIGHT(H1222,2)&amp;I1222&amp;"0"&amp;paste!A1224,RIGHT(H1222,2)&amp;I1222&amp;paste!A1224))))))))</f>
        <v/>
      </c>
      <c r="B1222">
        <f>YEAR(paste!C1224)</f>
        <v/>
      </c>
      <c r="C1222">
        <f>MONTH(paste!C1224)</f>
        <v/>
      </c>
      <c r="D1222">
        <f>DAY(paste!C1224)</f>
        <v/>
      </c>
      <c r="E1222" s="158" t="n">
        <v>0</v>
      </c>
      <c r="F1222">
        <f>IF(AND(L1222=L1221,D1222=D1221),F1221+1,1)</f>
        <v/>
      </c>
      <c r="G1222" s="158" t="n">
        <v>0</v>
      </c>
      <c r="H1222">
        <f>YEAR(paste!C1224)</f>
        <v/>
      </c>
      <c r="I1222">
        <f>MONTH(paste!C1224)</f>
        <v/>
      </c>
      <c r="J1222">
        <f>DAY(paste!C1224)</f>
        <v/>
      </c>
      <c r="K1222">
        <f>A1222</f>
        <v/>
      </c>
      <c r="L1222">
        <f>IF(ISBLANK(VLOOKUP(paste!J1224,'得意先名 (2)'!$B$3:$F$2005,5,FALSE)),paste!P1224,IFERROR(VLOOKUP(paste!J1224,'得意先名 (2)'!$B$3:$F$2005,5,FALSE),"ZZZZZZZZZZZ"))</f>
        <v/>
      </c>
      <c r="M1222">
        <f>IF(L1222="ZZZZZZZZZZZ",paste!J1224&amp;paste!K1224&amp; "  :   "&amp;paste!M1224&amp; "  :   "&amp;paste!P1224,"")</f>
        <v/>
      </c>
      <c r="O1222" s="158" t="n"/>
      <c r="P1222">
        <f>VLOOKUP(L1222,'L_User+EndUser'!$C$2:$K$500,8,FALSE)</f>
        <v/>
      </c>
      <c r="Q1222">
        <f>VLOOKUP(L1222,'L_User+EndUser'!$C$2:$K$500,9,FALSE)</f>
        <v/>
      </c>
      <c r="R1222" s="158" t="n"/>
      <c r="T1222" s="158" t="n"/>
      <c r="V1222" s="158" t="n"/>
      <c r="AB1222">
        <f>paste!J1224</f>
        <v/>
      </c>
      <c r="AC1222">
        <f>L1222</f>
        <v/>
      </c>
      <c r="AO1222">
        <f>YEAR(paste!O1224)</f>
        <v/>
      </c>
      <c r="AP1222">
        <f>MONTH(paste!O1224)</f>
        <v/>
      </c>
      <c r="AQ1222">
        <f>DAY(paste!O1224)</f>
        <v/>
      </c>
      <c r="BD1222">
        <f>IF(paste!L1224="","",paste!L1224)</f>
        <v/>
      </c>
      <c r="BM1222" t="n">
        <v>1</v>
      </c>
      <c r="BN1222">
        <f>VLOOKUP(paste!E1224,L_Product!$A$2:$B$2001,2,FALSE)</f>
        <v/>
      </c>
      <c r="BO1222" s="21" t="n"/>
      <c r="BT1222" t="n">
        <v>2</v>
      </c>
      <c r="BU1222">
        <f>IF($BM$2=1,2,IF($BM$2=18,1))</f>
        <v/>
      </c>
      <c r="BV1222">
        <f>IF($BM$2=1,0,IF($BM$2=18,1))</f>
        <v/>
      </c>
      <c r="BW1222" t="n">
        <v>2</v>
      </c>
      <c r="BX1222" t="n">
        <v>0</v>
      </c>
      <c r="BY1222" t="n">
        <v>3</v>
      </c>
      <c r="BZ1222">
        <f>VLOOKUP(BN1222,L_Product!$B$2:$Z$2001,14,FALSE)</f>
        <v/>
      </c>
      <c r="CA1222">
        <f>paste!H1224</f>
        <v/>
      </c>
      <c r="CB1222">
        <f>BZ1222*CA1222</f>
        <v/>
      </c>
      <c r="CN1222" s="158" t="n">
        <v>1</v>
      </c>
      <c r="CO1222" s="158" t="n">
        <v>1</v>
      </c>
      <c r="CP1222" s="158" t="n">
        <v>1</v>
      </c>
      <c r="CQ1222" s="158" t="n">
        <v>1</v>
      </c>
      <c r="CR1222" s="158" t="n">
        <v>1</v>
      </c>
      <c r="CS1222" s="158" t="n">
        <v>0</v>
      </c>
      <c r="CT1222" s="158" t="n">
        <v>0</v>
      </c>
      <c r="CU1222" s="158" t="n">
        <v>0</v>
      </c>
      <c r="CV1222" s="158" t="n">
        <v>0</v>
      </c>
      <c r="CW1222" s="158" t="n">
        <v>0</v>
      </c>
      <c r="CX1222">
        <f>B1222</f>
        <v/>
      </c>
      <c r="CY1222">
        <f>C1222</f>
        <v/>
      </c>
      <c r="CZ1222">
        <f>D1222</f>
        <v/>
      </c>
      <c r="DA1222" s="158" t="n">
        <v>1900</v>
      </c>
      <c r="DB1222" s="158" t="n">
        <v>1</v>
      </c>
      <c r="DC1222" s="158" t="n">
        <v>1</v>
      </c>
      <c r="DD1222" s="158" t="n">
        <v>1900</v>
      </c>
      <c r="DE1222" s="158" t="n">
        <v>1</v>
      </c>
      <c r="DF1222" s="158" t="n">
        <v>1</v>
      </c>
      <c r="DG1222" s="158" t="n">
        <v>1900</v>
      </c>
      <c r="DH1222" s="158" t="n">
        <v>1</v>
      </c>
      <c r="DI1222" s="158" t="n">
        <v>1</v>
      </c>
      <c r="DJ1222" s="158" t="n">
        <v>1900</v>
      </c>
      <c r="DK1222" s="158" t="n">
        <v>1</v>
      </c>
      <c r="DL1222" s="158" t="n">
        <v>1</v>
      </c>
      <c r="DR1222" s="158" t="n">
        <v>2</v>
      </c>
      <c r="DS1222" s="158" t="n">
        <v>1</v>
      </c>
      <c r="DT1222" s="158" t="n">
        <v>2</v>
      </c>
      <c r="DU1222" s="158" t="n">
        <v>1</v>
      </c>
      <c r="DV1222" s="158" t="n">
        <v>3</v>
      </c>
      <c r="DW1222" s="158" t="n">
        <v>1</v>
      </c>
      <c r="DX1222" s="158" t="n">
        <v>3</v>
      </c>
      <c r="DY1222" s="158" t="n">
        <v>0</v>
      </c>
      <c r="DZ1222" s="158" t="n">
        <v>0</v>
      </c>
      <c r="EA1222" s="158" t="n">
        <v>0</v>
      </c>
      <c r="EB1222" s="158" t="n">
        <v>0</v>
      </c>
      <c r="EC1222" s="158" t="n">
        <v>0</v>
      </c>
      <c r="ED1222" s="158" t="n">
        <v>0</v>
      </c>
      <c r="EE1222" s="158" t="n">
        <v>0</v>
      </c>
      <c r="EF1222" s="158" t="n">
        <v>0</v>
      </c>
      <c r="EG1222" s="158" t="n">
        <v>0</v>
      </c>
      <c r="EH1222" s="158" t="n">
        <v>0</v>
      </c>
      <c r="EI1222" s="158" t="n">
        <v>0</v>
      </c>
      <c r="EJ1222" s="158" t="n">
        <v>0</v>
      </c>
      <c r="EK1222" s="158" t="n">
        <v>0</v>
      </c>
      <c r="EL1222" s="158" t="n">
        <v>0</v>
      </c>
      <c r="EM1222" s="158" t="n">
        <v>0</v>
      </c>
      <c r="EN1222" s="158" t="n">
        <v>0</v>
      </c>
      <c r="EO1222" s="158" t="n">
        <v>0</v>
      </c>
      <c r="EP1222" s="158" t="n">
        <v>0</v>
      </c>
      <c r="EQ1222" s="158" t="n">
        <v>0</v>
      </c>
      <c r="ER1222" s="158" t="n">
        <v>0</v>
      </c>
      <c r="ES1222" s="158" t="n">
        <v>0</v>
      </c>
      <c r="ET1222" s="158" t="n">
        <v>0</v>
      </c>
      <c r="EU1222" s="158" t="n">
        <v>0</v>
      </c>
      <c r="EV1222" s="158" t="n">
        <v>0</v>
      </c>
      <c r="EW1222" s="158" t="n">
        <v>0</v>
      </c>
      <c r="EX1222" s="158" t="n">
        <v>0</v>
      </c>
      <c r="EY1222" s="158" t="n">
        <v>0</v>
      </c>
      <c r="EZ1222" s="158" t="n">
        <v>1900</v>
      </c>
      <c r="FA1222" s="158" t="n">
        <v>1</v>
      </c>
      <c r="FB1222" s="158" t="n">
        <v>1</v>
      </c>
      <c r="FC1222" s="158" t="n">
        <v>1900</v>
      </c>
      <c r="FD1222" s="158" t="n">
        <v>1</v>
      </c>
      <c r="FE1222" s="158" t="n">
        <v>1</v>
      </c>
      <c r="FF1222" s="158" t="n">
        <v>1900</v>
      </c>
      <c r="FG1222" s="158" t="n">
        <v>1</v>
      </c>
      <c r="FH1222" s="158" t="n">
        <v>1</v>
      </c>
      <c r="FI1222" s="158" t="n">
        <v>1900</v>
      </c>
      <c r="FJ1222" s="158" t="n">
        <v>1</v>
      </c>
      <c r="FK1222" s="158" t="n">
        <v>1</v>
      </c>
      <c r="FL1222" s="158" t="n">
        <v>1900</v>
      </c>
      <c r="FM1222" s="158" t="n">
        <v>1</v>
      </c>
      <c r="FN1222" s="158" t="n">
        <v>1</v>
      </c>
      <c r="FO1222" s="158" t="n">
        <v>1900</v>
      </c>
      <c r="FP1222" s="158" t="n">
        <v>1</v>
      </c>
      <c r="FQ1222" s="158" t="n">
        <v>1</v>
      </c>
      <c r="FR1222" s="158" t="n">
        <v>1900</v>
      </c>
      <c r="FS1222" s="158" t="n">
        <v>1</v>
      </c>
      <c r="FT1222" s="158" t="n">
        <v>1</v>
      </c>
      <c r="FU1222" s="158" t="n">
        <v>1900</v>
      </c>
      <c r="FV1222" s="158" t="n">
        <v>1</v>
      </c>
      <c r="FW1222" s="158" t="n">
        <v>1</v>
      </c>
    </row>
    <row r="1223">
      <c r="A1223">
        <f>IF(F1223&gt;1,A1222,IF(AND(I1223&lt;10,paste!A1225&lt;10),RIGHT(H1223,2)&amp;"0"&amp;I1223&amp;"000"&amp;paste!A1225,IF(AND(I1223&lt;10,paste!A1225&gt;=10,paste!A1225&lt;100),RIGHT(H1223,2)&amp;"0"&amp;I1223&amp;"00"&amp;paste!A1225,IF(AND(I1223&lt;10,paste!A1225&gt;=100,paste!A1225&lt;1000),RIGHT(H1223,2)&amp;"0"&amp;I1223&amp;"0"&amp;paste!A1225,IF(AND(I1223&lt;10,paste!A1225&gt;=1000),RIGHT(H1223,2)&amp;"0"&amp;I1223&amp;paste!A1225,IF(AND(I1223&gt;=10,paste!A1225&lt;10),RIGHT(H1223,2)&amp;I1223&amp;"000"&amp;paste!A1225,IF(AND(I1223&gt;=10,paste!A1225&gt;=10,paste!A1225&lt;100),RIGHT(H1223,2)&amp;I1223&amp;"00"&amp;paste!A1225,IF(AND(I1223&gt;=10,paste!A1225&gt;=100,paste!A1225&lt;1000),RIGHT(H1223,2)&amp;I1223&amp;"0"&amp;paste!A1225,RIGHT(H1223,2)&amp;I1223&amp;paste!A1225))))))))</f>
        <v/>
      </c>
      <c r="B1223">
        <f>YEAR(paste!C1225)</f>
        <v/>
      </c>
      <c r="C1223">
        <f>MONTH(paste!C1225)</f>
        <v/>
      </c>
      <c r="D1223">
        <f>DAY(paste!C1225)</f>
        <v/>
      </c>
      <c r="E1223" s="158" t="n">
        <v>0</v>
      </c>
      <c r="F1223">
        <f>IF(AND(L1223=L1222,D1223=D1222),F1222+1,1)</f>
        <v/>
      </c>
      <c r="G1223" s="158" t="n">
        <v>0</v>
      </c>
      <c r="H1223">
        <f>YEAR(paste!C1225)</f>
        <v/>
      </c>
      <c r="I1223">
        <f>MONTH(paste!C1225)</f>
        <v/>
      </c>
      <c r="J1223">
        <f>DAY(paste!C1225)</f>
        <v/>
      </c>
      <c r="K1223">
        <f>A1223</f>
        <v/>
      </c>
      <c r="L1223">
        <f>IF(ISBLANK(VLOOKUP(paste!J1225,'得意先名 (2)'!$B$3:$F$2005,5,FALSE)),paste!P1225,IFERROR(VLOOKUP(paste!J1225,'得意先名 (2)'!$B$3:$F$2005,5,FALSE),"ZZZZZZZZZZZ"))</f>
        <v/>
      </c>
      <c r="M1223">
        <f>IF(L1223="ZZZZZZZZZZZ",paste!J1225&amp;paste!K1225&amp; "  :   "&amp;paste!M1225&amp; "  :   "&amp;paste!P1225,"")</f>
        <v/>
      </c>
      <c r="O1223" s="158" t="n"/>
      <c r="P1223">
        <f>VLOOKUP(L1223,'L_User+EndUser'!$C$2:$K$500,8,FALSE)</f>
        <v/>
      </c>
      <c r="Q1223">
        <f>VLOOKUP(L1223,'L_User+EndUser'!$C$2:$K$500,9,FALSE)</f>
        <v/>
      </c>
      <c r="R1223" s="158" t="n"/>
      <c r="T1223" s="158" t="n"/>
      <c r="V1223" s="158" t="n"/>
      <c r="AB1223">
        <f>paste!J1225</f>
        <v/>
      </c>
      <c r="AC1223">
        <f>L1223</f>
        <v/>
      </c>
      <c r="AO1223">
        <f>YEAR(paste!O1225)</f>
        <v/>
      </c>
      <c r="AP1223">
        <f>MONTH(paste!O1225)</f>
        <v/>
      </c>
      <c r="AQ1223">
        <f>DAY(paste!O1225)</f>
        <v/>
      </c>
      <c r="BD1223">
        <f>IF(paste!L1225="","",paste!L1225)</f>
        <v/>
      </c>
      <c r="BM1223" t="n">
        <v>1</v>
      </c>
      <c r="BN1223">
        <f>VLOOKUP(paste!E1225,L_Product!$A$2:$B$2001,2,FALSE)</f>
        <v/>
      </c>
      <c r="BO1223" s="21" t="n"/>
      <c r="BT1223" t="n">
        <v>2</v>
      </c>
      <c r="BU1223">
        <f>IF($BM$2=1,2,IF($BM$2=18,1))</f>
        <v/>
      </c>
      <c r="BV1223">
        <f>IF($BM$2=1,0,IF($BM$2=18,1))</f>
        <v/>
      </c>
      <c r="BW1223" t="n">
        <v>2</v>
      </c>
      <c r="BX1223" t="n">
        <v>0</v>
      </c>
      <c r="BY1223" t="n">
        <v>3</v>
      </c>
      <c r="BZ1223">
        <f>VLOOKUP(BN1223,L_Product!$B$2:$Z$2001,14,FALSE)</f>
        <v/>
      </c>
      <c r="CA1223">
        <f>paste!H1225</f>
        <v/>
      </c>
      <c r="CB1223">
        <f>BZ1223*CA1223</f>
        <v/>
      </c>
      <c r="CN1223" s="158" t="n">
        <v>1</v>
      </c>
      <c r="CO1223" s="158" t="n">
        <v>1</v>
      </c>
      <c r="CP1223" s="158" t="n">
        <v>1</v>
      </c>
      <c r="CQ1223" s="158" t="n">
        <v>1</v>
      </c>
      <c r="CR1223" s="158" t="n">
        <v>1</v>
      </c>
      <c r="CS1223" s="158" t="n">
        <v>0</v>
      </c>
      <c r="CT1223" s="158" t="n">
        <v>0</v>
      </c>
      <c r="CU1223" s="158" t="n">
        <v>0</v>
      </c>
      <c r="CV1223" s="158" t="n">
        <v>0</v>
      </c>
      <c r="CW1223" s="158" t="n">
        <v>0</v>
      </c>
      <c r="CX1223">
        <f>B1223</f>
        <v/>
      </c>
      <c r="CY1223">
        <f>C1223</f>
        <v/>
      </c>
      <c r="CZ1223">
        <f>D1223</f>
        <v/>
      </c>
      <c r="DA1223" s="158" t="n">
        <v>1900</v>
      </c>
      <c r="DB1223" s="158" t="n">
        <v>1</v>
      </c>
      <c r="DC1223" s="158" t="n">
        <v>1</v>
      </c>
      <c r="DD1223" s="158" t="n">
        <v>1900</v>
      </c>
      <c r="DE1223" s="158" t="n">
        <v>1</v>
      </c>
      <c r="DF1223" s="158" t="n">
        <v>1</v>
      </c>
      <c r="DG1223" s="158" t="n">
        <v>1900</v>
      </c>
      <c r="DH1223" s="158" t="n">
        <v>1</v>
      </c>
      <c r="DI1223" s="158" t="n">
        <v>1</v>
      </c>
      <c r="DJ1223" s="158" t="n">
        <v>1900</v>
      </c>
      <c r="DK1223" s="158" t="n">
        <v>1</v>
      </c>
      <c r="DL1223" s="158" t="n">
        <v>1</v>
      </c>
      <c r="DR1223" s="158" t="n">
        <v>2</v>
      </c>
      <c r="DS1223" s="158" t="n">
        <v>1</v>
      </c>
      <c r="DT1223" s="158" t="n">
        <v>2</v>
      </c>
      <c r="DU1223" s="158" t="n">
        <v>1</v>
      </c>
      <c r="DV1223" s="158" t="n">
        <v>3</v>
      </c>
      <c r="DW1223" s="158" t="n">
        <v>1</v>
      </c>
      <c r="DX1223" s="158" t="n">
        <v>3</v>
      </c>
      <c r="DY1223" s="158" t="n">
        <v>0</v>
      </c>
      <c r="DZ1223" s="158" t="n">
        <v>0</v>
      </c>
      <c r="EA1223" s="158" t="n">
        <v>0</v>
      </c>
      <c r="EB1223" s="158" t="n">
        <v>0</v>
      </c>
      <c r="EC1223" s="158" t="n">
        <v>0</v>
      </c>
      <c r="ED1223" s="158" t="n">
        <v>0</v>
      </c>
      <c r="EE1223" s="158" t="n">
        <v>0</v>
      </c>
      <c r="EF1223" s="158" t="n">
        <v>0</v>
      </c>
      <c r="EG1223" s="158" t="n">
        <v>0</v>
      </c>
      <c r="EH1223" s="158" t="n">
        <v>0</v>
      </c>
      <c r="EI1223" s="158" t="n">
        <v>0</v>
      </c>
      <c r="EJ1223" s="158" t="n">
        <v>0</v>
      </c>
      <c r="EK1223" s="158" t="n">
        <v>0</v>
      </c>
      <c r="EL1223" s="158" t="n">
        <v>0</v>
      </c>
      <c r="EM1223" s="158" t="n">
        <v>0</v>
      </c>
      <c r="EN1223" s="158" t="n">
        <v>0</v>
      </c>
      <c r="EO1223" s="158" t="n">
        <v>0</v>
      </c>
      <c r="EP1223" s="158" t="n">
        <v>0</v>
      </c>
      <c r="EQ1223" s="158" t="n">
        <v>0</v>
      </c>
      <c r="ER1223" s="158" t="n">
        <v>0</v>
      </c>
      <c r="ES1223" s="158" t="n">
        <v>0</v>
      </c>
      <c r="ET1223" s="158" t="n">
        <v>0</v>
      </c>
      <c r="EU1223" s="158" t="n">
        <v>0</v>
      </c>
      <c r="EV1223" s="158" t="n">
        <v>0</v>
      </c>
      <c r="EW1223" s="158" t="n">
        <v>0</v>
      </c>
      <c r="EX1223" s="158" t="n">
        <v>0</v>
      </c>
      <c r="EY1223" s="158" t="n">
        <v>0</v>
      </c>
      <c r="EZ1223" s="158" t="n">
        <v>1900</v>
      </c>
      <c r="FA1223" s="158" t="n">
        <v>1</v>
      </c>
      <c r="FB1223" s="158" t="n">
        <v>1</v>
      </c>
      <c r="FC1223" s="158" t="n">
        <v>1900</v>
      </c>
      <c r="FD1223" s="158" t="n">
        <v>1</v>
      </c>
      <c r="FE1223" s="158" t="n">
        <v>1</v>
      </c>
      <c r="FF1223" s="158" t="n">
        <v>1900</v>
      </c>
      <c r="FG1223" s="158" t="n">
        <v>1</v>
      </c>
      <c r="FH1223" s="158" t="n">
        <v>1</v>
      </c>
      <c r="FI1223" s="158" t="n">
        <v>1900</v>
      </c>
      <c r="FJ1223" s="158" t="n">
        <v>1</v>
      </c>
      <c r="FK1223" s="158" t="n">
        <v>1</v>
      </c>
      <c r="FL1223" s="158" t="n">
        <v>1900</v>
      </c>
      <c r="FM1223" s="158" t="n">
        <v>1</v>
      </c>
      <c r="FN1223" s="158" t="n">
        <v>1</v>
      </c>
      <c r="FO1223" s="158" t="n">
        <v>1900</v>
      </c>
      <c r="FP1223" s="158" t="n">
        <v>1</v>
      </c>
      <c r="FQ1223" s="158" t="n">
        <v>1</v>
      </c>
      <c r="FR1223" s="158" t="n">
        <v>1900</v>
      </c>
      <c r="FS1223" s="158" t="n">
        <v>1</v>
      </c>
      <c r="FT1223" s="158" t="n">
        <v>1</v>
      </c>
      <c r="FU1223" s="158" t="n">
        <v>1900</v>
      </c>
      <c r="FV1223" s="158" t="n">
        <v>1</v>
      </c>
      <c r="FW1223" s="158" t="n">
        <v>1</v>
      </c>
    </row>
    <row r="1224">
      <c r="A1224">
        <f>IF(F1224&gt;1,A1223,IF(AND(I1224&lt;10,paste!A1226&lt;10),RIGHT(H1224,2)&amp;"0"&amp;I1224&amp;"000"&amp;paste!A1226,IF(AND(I1224&lt;10,paste!A1226&gt;=10,paste!A1226&lt;100),RIGHT(H1224,2)&amp;"0"&amp;I1224&amp;"00"&amp;paste!A1226,IF(AND(I1224&lt;10,paste!A1226&gt;=100,paste!A1226&lt;1000),RIGHT(H1224,2)&amp;"0"&amp;I1224&amp;"0"&amp;paste!A1226,IF(AND(I1224&lt;10,paste!A1226&gt;=1000),RIGHT(H1224,2)&amp;"0"&amp;I1224&amp;paste!A1226,IF(AND(I1224&gt;=10,paste!A1226&lt;10),RIGHT(H1224,2)&amp;I1224&amp;"000"&amp;paste!A1226,IF(AND(I1224&gt;=10,paste!A1226&gt;=10,paste!A1226&lt;100),RIGHT(H1224,2)&amp;I1224&amp;"00"&amp;paste!A1226,IF(AND(I1224&gt;=10,paste!A1226&gt;=100,paste!A1226&lt;1000),RIGHT(H1224,2)&amp;I1224&amp;"0"&amp;paste!A1226,RIGHT(H1224,2)&amp;I1224&amp;paste!A1226))))))))</f>
        <v/>
      </c>
      <c r="B1224">
        <f>YEAR(paste!C1226)</f>
        <v/>
      </c>
      <c r="C1224">
        <f>MONTH(paste!C1226)</f>
        <v/>
      </c>
      <c r="D1224">
        <f>DAY(paste!C1226)</f>
        <v/>
      </c>
      <c r="E1224" s="158" t="n">
        <v>0</v>
      </c>
      <c r="F1224">
        <f>IF(AND(L1224=L1223,D1224=D1223),F1223+1,1)</f>
        <v/>
      </c>
      <c r="G1224" s="158" t="n">
        <v>0</v>
      </c>
      <c r="H1224">
        <f>YEAR(paste!C1226)</f>
        <v/>
      </c>
      <c r="I1224">
        <f>MONTH(paste!C1226)</f>
        <v/>
      </c>
      <c r="J1224">
        <f>DAY(paste!C1226)</f>
        <v/>
      </c>
      <c r="K1224">
        <f>A1224</f>
        <v/>
      </c>
      <c r="L1224">
        <f>IF(ISBLANK(VLOOKUP(paste!J1226,'得意先名 (2)'!$B$3:$F$2005,5,FALSE)),paste!P1226,IFERROR(VLOOKUP(paste!J1226,'得意先名 (2)'!$B$3:$F$2005,5,FALSE),"ZZZZZZZZZZZ"))</f>
        <v/>
      </c>
      <c r="M1224">
        <f>IF(L1224="ZZZZZZZZZZZ",paste!J1226&amp;paste!K1226&amp; "  :   "&amp;paste!M1226&amp; "  :   "&amp;paste!P1226,"")</f>
        <v/>
      </c>
      <c r="O1224" s="158" t="n"/>
      <c r="P1224">
        <f>VLOOKUP(L1224,'L_User+EndUser'!$C$2:$K$500,8,FALSE)</f>
        <v/>
      </c>
      <c r="Q1224">
        <f>VLOOKUP(L1224,'L_User+EndUser'!$C$2:$K$500,9,FALSE)</f>
        <v/>
      </c>
      <c r="R1224" s="158" t="n"/>
      <c r="T1224" s="158" t="n"/>
      <c r="V1224" s="158" t="n"/>
      <c r="AB1224">
        <f>paste!J1226</f>
        <v/>
      </c>
      <c r="AC1224">
        <f>L1224</f>
        <v/>
      </c>
      <c r="AO1224">
        <f>YEAR(paste!O1226)</f>
        <v/>
      </c>
      <c r="AP1224">
        <f>MONTH(paste!O1226)</f>
        <v/>
      </c>
      <c r="AQ1224">
        <f>DAY(paste!O1226)</f>
        <v/>
      </c>
      <c r="BD1224">
        <f>IF(paste!L1226="","",paste!L1226)</f>
        <v/>
      </c>
      <c r="BM1224" t="n">
        <v>1</v>
      </c>
      <c r="BN1224">
        <f>VLOOKUP(paste!E1226,L_Product!$A$2:$B$2001,2,FALSE)</f>
        <v/>
      </c>
      <c r="BO1224" s="21" t="n"/>
      <c r="BT1224" t="n">
        <v>2</v>
      </c>
      <c r="BU1224">
        <f>IF($BM$2=1,2,IF($BM$2=18,1))</f>
        <v/>
      </c>
      <c r="BV1224">
        <f>IF($BM$2=1,0,IF($BM$2=18,1))</f>
        <v/>
      </c>
      <c r="BW1224" t="n">
        <v>2</v>
      </c>
      <c r="BX1224" t="n">
        <v>0</v>
      </c>
      <c r="BY1224" t="n">
        <v>3</v>
      </c>
      <c r="BZ1224">
        <f>VLOOKUP(BN1224,L_Product!$B$2:$Z$2001,14,FALSE)</f>
        <v/>
      </c>
      <c r="CA1224">
        <f>paste!H1226</f>
        <v/>
      </c>
      <c r="CB1224">
        <f>BZ1224*CA1224</f>
        <v/>
      </c>
      <c r="CN1224" s="158" t="n">
        <v>1</v>
      </c>
      <c r="CO1224" s="158" t="n">
        <v>1</v>
      </c>
      <c r="CP1224" s="158" t="n">
        <v>1</v>
      </c>
      <c r="CQ1224" s="158" t="n">
        <v>1</v>
      </c>
      <c r="CR1224" s="158" t="n">
        <v>1</v>
      </c>
      <c r="CS1224" s="158" t="n">
        <v>0</v>
      </c>
      <c r="CT1224" s="158" t="n">
        <v>0</v>
      </c>
      <c r="CU1224" s="158" t="n">
        <v>0</v>
      </c>
      <c r="CV1224" s="158" t="n">
        <v>0</v>
      </c>
      <c r="CW1224" s="158" t="n">
        <v>0</v>
      </c>
      <c r="CX1224">
        <f>B1224</f>
        <v/>
      </c>
      <c r="CY1224">
        <f>C1224</f>
        <v/>
      </c>
      <c r="CZ1224">
        <f>D1224</f>
        <v/>
      </c>
      <c r="DA1224" s="158" t="n">
        <v>1900</v>
      </c>
      <c r="DB1224" s="158" t="n">
        <v>1</v>
      </c>
      <c r="DC1224" s="158" t="n">
        <v>1</v>
      </c>
      <c r="DD1224" s="158" t="n">
        <v>1900</v>
      </c>
      <c r="DE1224" s="158" t="n">
        <v>1</v>
      </c>
      <c r="DF1224" s="158" t="n">
        <v>1</v>
      </c>
      <c r="DG1224" s="158" t="n">
        <v>1900</v>
      </c>
      <c r="DH1224" s="158" t="n">
        <v>1</v>
      </c>
      <c r="DI1224" s="158" t="n">
        <v>1</v>
      </c>
      <c r="DJ1224" s="158" t="n">
        <v>1900</v>
      </c>
      <c r="DK1224" s="158" t="n">
        <v>1</v>
      </c>
      <c r="DL1224" s="158" t="n">
        <v>1</v>
      </c>
      <c r="DR1224" s="158" t="n">
        <v>2</v>
      </c>
      <c r="DS1224" s="158" t="n">
        <v>1</v>
      </c>
      <c r="DT1224" s="158" t="n">
        <v>2</v>
      </c>
      <c r="DU1224" s="158" t="n">
        <v>1</v>
      </c>
      <c r="DV1224" s="158" t="n">
        <v>3</v>
      </c>
      <c r="DW1224" s="158" t="n">
        <v>1</v>
      </c>
      <c r="DX1224" s="158" t="n">
        <v>3</v>
      </c>
      <c r="DY1224" s="158" t="n">
        <v>0</v>
      </c>
      <c r="DZ1224" s="158" t="n">
        <v>0</v>
      </c>
      <c r="EA1224" s="158" t="n">
        <v>0</v>
      </c>
      <c r="EB1224" s="158" t="n">
        <v>0</v>
      </c>
      <c r="EC1224" s="158" t="n">
        <v>0</v>
      </c>
      <c r="ED1224" s="158" t="n">
        <v>0</v>
      </c>
      <c r="EE1224" s="158" t="n">
        <v>0</v>
      </c>
      <c r="EF1224" s="158" t="n">
        <v>0</v>
      </c>
      <c r="EG1224" s="158" t="n">
        <v>0</v>
      </c>
      <c r="EH1224" s="158" t="n">
        <v>0</v>
      </c>
      <c r="EI1224" s="158" t="n">
        <v>0</v>
      </c>
      <c r="EJ1224" s="158" t="n">
        <v>0</v>
      </c>
      <c r="EK1224" s="158" t="n">
        <v>0</v>
      </c>
      <c r="EL1224" s="158" t="n">
        <v>0</v>
      </c>
      <c r="EM1224" s="158" t="n">
        <v>0</v>
      </c>
      <c r="EN1224" s="158" t="n">
        <v>0</v>
      </c>
      <c r="EO1224" s="158" t="n">
        <v>0</v>
      </c>
      <c r="EP1224" s="158" t="n">
        <v>0</v>
      </c>
      <c r="EQ1224" s="158" t="n">
        <v>0</v>
      </c>
      <c r="ER1224" s="158" t="n">
        <v>0</v>
      </c>
      <c r="ES1224" s="158" t="n">
        <v>0</v>
      </c>
      <c r="ET1224" s="158" t="n">
        <v>0</v>
      </c>
      <c r="EU1224" s="158" t="n">
        <v>0</v>
      </c>
      <c r="EV1224" s="158" t="n">
        <v>0</v>
      </c>
      <c r="EW1224" s="158" t="n">
        <v>0</v>
      </c>
      <c r="EX1224" s="158" t="n">
        <v>0</v>
      </c>
      <c r="EY1224" s="158" t="n">
        <v>0</v>
      </c>
      <c r="EZ1224" s="158" t="n">
        <v>1900</v>
      </c>
      <c r="FA1224" s="158" t="n">
        <v>1</v>
      </c>
      <c r="FB1224" s="158" t="n">
        <v>1</v>
      </c>
      <c r="FC1224" s="158" t="n">
        <v>1900</v>
      </c>
      <c r="FD1224" s="158" t="n">
        <v>1</v>
      </c>
      <c r="FE1224" s="158" t="n">
        <v>1</v>
      </c>
      <c r="FF1224" s="158" t="n">
        <v>1900</v>
      </c>
      <c r="FG1224" s="158" t="n">
        <v>1</v>
      </c>
      <c r="FH1224" s="158" t="n">
        <v>1</v>
      </c>
      <c r="FI1224" s="158" t="n">
        <v>1900</v>
      </c>
      <c r="FJ1224" s="158" t="n">
        <v>1</v>
      </c>
      <c r="FK1224" s="158" t="n">
        <v>1</v>
      </c>
      <c r="FL1224" s="158" t="n">
        <v>1900</v>
      </c>
      <c r="FM1224" s="158" t="n">
        <v>1</v>
      </c>
      <c r="FN1224" s="158" t="n">
        <v>1</v>
      </c>
      <c r="FO1224" s="158" t="n">
        <v>1900</v>
      </c>
      <c r="FP1224" s="158" t="n">
        <v>1</v>
      </c>
      <c r="FQ1224" s="158" t="n">
        <v>1</v>
      </c>
      <c r="FR1224" s="158" t="n">
        <v>1900</v>
      </c>
      <c r="FS1224" s="158" t="n">
        <v>1</v>
      </c>
      <c r="FT1224" s="158" t="n">
        <v>1</v>
      </c>
      <c r="FU1224" s="158" t="n">
        <v>1900</v>
      </c>
      <c r="FV1224" s="158" t="n">
        <v>1</v>
      </c>
      <c r="FW1224" s="158" t="n">
        <v>1</v>
      </c>
    </row>
    <row r="1225">
      <c r="A1225">
        <f>IF(F1225&gt;1,A1224,IF(AND(I1225&lt;10,paste!A1227&lt;10),RIGHT(H1225,2)&amp;"0"&amp;I1225&amp;"000"&amp;paste!A1227,IF(AND(I1225&lt;10,paste!A1227&gt;=10,paste!A1227&lt;100),RIGHT(H1225,2)&amp;"0"&amp;I1225&amp;"00"&amp;paste!A1227,IF(AND(I1225&lt;10,paste!A1227&gt;=100,paste!A1227&lt;1000),RIGHT(H1225,2)&amp;"0"&amp;I1225&amp;"0"&amp;paste!A1227,IF(AND(I1225&lt;10,paste!A1227&gt;=1000),RIGHT(H1225,2)&amp;"0"&amp;I1225&amp;paste!A1227,IF(AND(I1225&gt;=10,paste!A1227&lt;10),RIGHT(H1225,2)&amp;I1225&amp;"000"&amp;paste!A1227,IF(AND(I1225&gt;=10,paste!A1227&gt;=10,paste!A1227&lt;100),RIGHT(H1225,2)&amp;I1225&amp;"00"&amp;paste!A1227,IF(AND(I1225&gt;=10,paste!A1227&gt;=100,paste!A1227&lt;1000),RIGHT(H1225,2)&amp;I1225&amp;"0"&amp;paste!A1227,RIGHT(H1225,2)&amp;I1225&amp;paste!A1227))))))))</f>
        <v/>
      </c>
      <c r="B1225">
        <f>YEAR(paste!C1227)</f>
        <v/>
      </c>
      <c r="C1225">
        <f>MONTH(paste!C1227)</f>
        <v/>
      </c>
      <c r="D1225">
        <f>DAY(paste!C1227)</f>
        <v/>
      </c>
      <c r="E1225" s="158" t="n">
        <v>0</v>
      </c>
      <c r="F1225">
        <f>IF(AND(L1225=L1224,D1225=D1224),F1224+1,1)</f>
        <v/>
      </c>
      <c r="G1225" s="158" t="n">
        <v>0</v>
      </c>
      <c r="H1225">
        <f>YEAR(paste!C1227)</f>
        <v/>
      </c>
      <c r="I1225">
        <f>MONTH(paste!C1227)</f>
        <v/>
      </c>
      <c r="J1225">
        <f>DAY(paste!C1227)</f>
        <v/>
      </c>
      <c r="K1225">
        <f>A1225</f>
        <v/>
      </c>
      <c r="L1225">
        <f>IF(ISBLANK(VLOOKUP(paste!J1227,'得意先名 (2)'!$B$3:$F$2005,5,FALSE)),paste!P1227,IFERROR(VLOOKUP(paste!J1227,'得意先名 (2)'!$B$3:$F$2005,5,FALSE),"ZZZZZZZZZZZ"))</f>
        <v/>
      </c>
      <c r="M1225">
        <f>IF(L1225="ZZZZZZZZZZZ",paste!J1227&amp;paste!K1227&amp; "  :   "&amp;paste!M1227&amp; "  :   "&amp;paste!P1227,"")</f>
        <v/>
      </c>
      <c r="O1225" s="158" t="n"/>
      <c r="P1225">
        <f>VLOOKUP(L1225,'L_User+EndUser'!$C$2:$K$500,8,FALSE)</f>
        <v/>
      </c>
      <c r="Q1225">
        <f>VLOOKUP(L1225,'L_User+EndUser'!$C$2:$K$500,9,FALSE)</f>
        <v/>
      </c>
      <c r="R1225" s="158" t="n"/>
      <c r="T1225" s="158" t="n"/>
      <c r="V1225" s="158" t="n"/>
      <c r="AB1225">
        <f>paste!J1227</f>
        <v/>
      </c>
      <c r="AC1225">
        <f>L1225</f>
        <v/>
      </c>
      <c r="AO1225">
        <f>YEAR(paste!O1227)</f>
        <v/>
      </c>
      <c r="AP1225">
        <f>MONTH(paste!O1227)</f>
        <v/>
      </c>
      <c r="AQ1225">
        <f>DAY(paste!O1227)</f>
        <v/>
      </c>
      <c r="BD1225">
        <f>IF(paste!L1227="","",paste!L1227)</f>
        <v/>
      </c>
      <c r="BM1225" t="n">
        <v>1</v>
      </c>
      <c r="BN1225">
        <f>VLOOKUP(paste!E1227,L_Product!$A$2:$B$2001,2,FALSE)</f>
        <v/>
      </c>
      <c r="BO1225" s="21" t="n"/>
      <c r="BT1225" t="n">
        <v>2</v>
      </c>
      <c r="BU1225">
        <f>IF($BM$2=1,2,IF($BM$2=18,1))</f>
        <v/>
      </c>
      <c r="BV1225">
        <f>IF($BM$2=1,0,IF($BM$2=18,1))</f>
        <v/>
      </c>
      <c r="BW1225" t="n">
        <v>2</v>
      </c>
      <c r="BX1225" t="n">
        <v>0</v>
      </c>
      <c r="BY1225" t="n">
        <v>3</v>
      </c>
      <c r="BZ1225">
        <f>VLOOKUP(BN1225,L_Product!$B$2:$Z$2001,14,FALSE)</f>
        <v/>
      </c>
      <c r="CA1225">
        <f>paste!H1227</f>
        <v/>
      </c>
      <c r="CB1225">
        <f>BZ1225*CA1225</f>
        <v/>
      </c>
      <c r="CN1225" s="158" t="n">
        <v>1</v>
      </c>
      <c r="CO1225" s="158" t="n">
        <v>1</v>
      </c>
      <c r="CP1225" s="158" t="n">
        <v>1</v>
      </c>
      <c r="CQ1225" s="158" t="n">
        <v>1</v>
      </c>
      <c r="CR1225" s="158" t="n">
        <v>1</v>
      </c>
      <c r="CS1225" s="158" t="n">
        <v>0</v>
      </c>
      <c r="CT1225" s="158" t="n">
        <v>0</v>
      </c>
      <c r="CU1225" s="158" t="n">
        <v>0</v>
      </c>
      <c r="CV1225" s="158" t="n">
        <v>0</v>
      </c>
      <c r="CW1225" s="158" t="n">
        <v>0</v>
      </c>
      <c r="CX1225">
        <f>B1225</f>
        <v/>
      </c>
      <c r="CY1225">
        <f>C1225</f>
        <v/>
      </c>
      <c r="CZ1225">
        <f>D1225</f>
        <v/>
      </c>
      <c r="DA1225" s="158" t="n">
        <v>1900</v>
      </c>
      <c r="DB1225" s="158" t="n">
        <v>1</v>
      </c>
      <c r="DC1225" s="158" t="n">
        <v>1</v>
      </c>
      <c r="DD1225" s="158" t="n">
        <v>1900</v>
      </c>
      <c r="DE1225" s="158" t="n">
        <v>1</v>
      </c>
      <c r="DF1225" s="158" t="n">
        <v>1</v>
      </c>
      <c r="DG1225" s="158" t="n">
        <v>1900</v>
      </c>
      <c r="DH1225" s="158" t="n">
        <v>1</v>
      </c>
      <c r="DI1225" s="158" t="n">
        <v>1</v>
      </c>
      <c r="DJ1225" s="158" t="n">
        <v>1900</v>
      </c>
      <c r="DK1225" s="158" t="n">
        <v>1</v>
      </c>
      <c r="DL1225" s="158" t="n">
        <v>1</v>
      </c>
      <c r="DR1225" s="158" t="n">
        <v>2</v>
      </c>
      <c r="DS1225" s="158" t="n">
        <v>1</v>
      </c>
      <c r="DT1225" s="158" t="n">
        <v>2</v>
      </c>
      <c r="DU1225" s="158" t="n">
        <v>1</v>
      </c>
      <c r="DV1225" s="158" t="n">
        <v>3</v>
      </c>
      <c r="DW1225" s="158" t="n">
        <v>1</v>
      </c>
      <c r="DX1225" s="158" t="n">
        <v>3</v>
      </c>
      <c r="DY1225" s="158" t="n">
        <v>0</v>
      </c>
      <c r="DZ1225" s="158" t="n">
        <v>0</v>
      </c>
      <c r="EA1225" s="158" t="n">
        <v>0</v>
      </c>
      <c r="EB1225" s="158" t="n">
        <v>0</v>
      </c>
      <c r="EC1225" s="158" t="n">
        <v>0</v>
      </c>
      <c r="ED1225" s="158" t="n">
        <v>0</v>
      </c>
      <c r="EE1225" s="158" t="n">
        <v>0</v>
      </c>
      <c r="EF1225" s="158" t="n">
        <v>0</v>
      </c>
      <c r="EG1225" s="158" t="n">
        <v>0</v>
      </c>
      <c r="EH1225" s="158" t="n">
        <v>0</v>
      </c>
      <c r="EI1225" s="158" t="n">
        <v>0</v>
      </c>
      <c r="EJ1225" s="158" t="n">
        <v>0</v>
      </c>
      <c r="EK1225" s="158" t="n">
        <v>0</v>
      </c>
      <c r="EL1225" s="158" t="n">
        <v>0</v>
      </c>
      <c r="EM1225" s="158" t="n">
        <v>0</v>
      </c>
      <c r="EN1225" s="158" t="n">
        <v>0</v>
      </c>
      <c r="EO1225" s="158" t="n">
        <v>0</v>
      </c>
      <c r="EP1225" s="158" t="n">
        <v>0</v>
      </c>
      <c r="EQ1225" s="158" t="n">
        <v>0</v>
      </c>
      <c r="ER1225" s="158" t="n">
        <v>0</v>
      </c>
      <c r="ES1225" s="158" t="n">
        <v>0</v>
      </c>
      <c r="ET1225" s="158" t="n">
        <v>0</v>
      </c>
      <c r="EU1225" s="158" t="n">
        <v>0</v>
      </c>
      <c r="EV1225" s="158" t="n">
        <v>0</v>
      </c>
      <c r="EW1225" s="158" t="n">
        <v>0</v>
      </c>
      <c r="EX1225" s="158" t="n">
        <v>0</v>
      </c>
      <c r="EY1225" s="158" t="n">
        <v>0</v>
      </c>
      <c r="EZ1225" s="158" t="n">
        <v>1900</v>
      </c>
      <c r="FA1225" s="158" t="n">
        <v>1</v>
      </c>
      <c r="FB1225" s="158" t="n">
        <v>1</v>
      </c>
      <c r="FC1225" s="158" t="n">
        <v>1900</v>
      </c>
      <c r="FD1225" s="158" t="n">
        <v>1</v>
      </c>
      <c r="FE1225" s="158" t="n">
        <v>1</v>
      </c>
      <c r="FF1225" s="158" t="n">
        <v>1900</v>
      </c>
      <c r="FG1225" s="158" t="n">
        <v>1</v>
      </c>
      <c r="FH1225" s="158" t="n">
        <v>1</v>
      </c>
      <c r="FI1225" s="158" t="n">
        <v>1900</v>
      </c>
      <c r="FJ1225" s="158" t="n">
        <v>1</v>
      </c>
      <c r="FK1225" s="158" t="n">
        <v>1</v>
      </c>
      <c r="FL1225" s="158" t="n">
        <v>1900</v>
      </c>
      <c r="FM1225" s="158" t="n">
        <v>1</v>
      </c>
      <c r="FN1225" s="158" t="n">
        <v>1</v>
      </c>
      <c r="FO1225" s="158" t="n">
        <v>1900</v>
      </c>
      <c r="FP1225" s="158" t="n">
        <v>1</v>
      </c>
      <c r="FQ1225" s="158" t="n">
        <v>1</v>
      </c>
      <c r="FR1225" s="158" t="n">
        <v>1900</v>
      </c>
      <c r="FS1225" s="158" t="n">
        <v>1</v>
      </c>
      <c r="FT1225" s="158" t="n">
        <v>1</v>
      </c>
      <c r="FU1225" s="158" t="n">
        <v>1900</v>
      </c>
      <c r="FV1225" s="158" t="n">
        <v>1</v>
      </c>
      <c r="FW1225" s="158" t="n">
        <v>1</v>
      </c>
    </row>
    <row r="1226">
      <c r="A1226">
        <f>IF(F1226&gt;1,A1225,IF(AND(I1226&lt;10,paste!A1228&lt;10),RIGHT(H1226,2)&amp;"0"&amp;I1226&amp;"000"&amp;paste!A1228,IF(AND(I1226&lt;10,paste!A1228&gt;=10,paste!A1228&lt;100),RIGHT(H1226,2)&amp;"0"&amp;I1226&amp;"00"&amp;paste!A1228,IF(AND(I1226&lt;10,paste!A1228&gt;=100,paste!A1228&lt;1000),RIGHT(H1226,2)&amp;"0"&amp;I1226&amp;"0"&amp;paste!A1228,IF(AND(I1226&lt;10,paste!A1228&gt;=1000),RIGHT(H1226,2)&amp;"0"&amp;I1226&amp;paste!A1228,IF(AND(I1226&gt;=10,paste!A1228&lt;10),RIGHT(H1226,2)&amp;I1226&amp;"000"&amp;paste!A1228,IF(AND(I1226&gt;=10,paste!A1228&gt;=10,paste!A1228&lt;100),RIGHT(H1226,2)&amp;I1226&amp;"00"&amp;paste!A1228,IF(AND(I1226&gt;=10,paste!A1228&gt;=100,paste!A1228&lt;1000),RIGHT(H1226,2)&amp;I1226&amp;"0"&amp;paste!A1228,RIGHT(H1226,2)&amp;I1226&amp;paste!A1228))))))))</f>
        <v/>
      </c>
      <c r="B1226">
        <f>YEAR(paste!C1228)</f>
        <v/>
      </c>
      <c r="C1226">
        <f>MONTH(paste!C1228)</f>
        <v/>
      </c>
      <c r="D1226">
        <f>DAY(paste!C1228)</f>
        <v/>
      </c>
      <c r="E1226" s="158" t="n">
        <v>0</v>
      </c>
      <c r="F1226">
        <f>IF(AND(L1226=L1225,D1226=D1225),F1225+1,1)</f>
        <v/>
      </c>
      <c r="G1226" s="158" t="n">
        <v>0</v>
      </c>
      <c r="H1226">
        <f>YEAR(paste!C1228)</f>
        <v/>
      </c>
      <c r="I1226">
        <f>MONTH(paste!C1228)</f>
        <v/>
      </c>
      <c r="J1226">
        <f>DAY(paste!C1228)</f>
        <v/>
      </c>
      <c r="K1226">
        <f>A1226</f>
        <v/>
      </c>
      <c r="L1226">
        <f>IF(ISBLANK(VLOOKUP(paste!J1228,'得意先名 (2)'!$B$3:$F$2005,5,FALSE)),paste!P1228,IFERROR(VLOOKUP(paste!J1228,'得意先名 (2)'!$B$3:$F$2005,5,FALSE),"ZZZZZZZZZZZ"))</f>
        <v/>
      </c>
      <c r="M1226">
        <f>IF(L1226="ZZZZZZZZZZZ",paste!J1228&amp;paste!K1228&amp; "  :   "&amp;paste!M1228&amp; "  :   "&amp;paste!P1228,"")</f>
        <v/>
      </c>
      <c r="O1226" s="158" t="n"/>
      <c r="P1226">
        <f>VLOOKUP(L1226,'L_User+EndUser'!$C$2:$K$500,8,FALSE)</f>
        <v/>
      </c>
      <c r="Q1226">
        <f>VLOOKUP(L1226,'L_User+EndUser'!$C$2:$K$500,9,FALSE)</f>
        <v/>
      </c>
      <c r="R1226" s="158" t="n"/>
      <c r="T1226" s="158" t="n"/>
      <c r="V1226" s="158" t="n"/>
      <c r="AB1226">
        <f>paste!J1228</f>
        <v/>
      </c>
      <c r="AC1226">
        <f>L1226</f>
        <v/>
      </c>
      <c r="AO1226">
        <f>YEAR(paste!O1228)</f>
        <v/>
      </c>
      <c r="AP1226">
        <f>MONTH(paste!O1228)</f>
        <v/>
      </c>
      <c r="AQ1226">
        <f>DAY(paste!O1228)</f>
        <v/>
      </c>
      <c r="BD1226">
        <f>IF(paste!L1228="","",paste!L1228)</f>
        <v/>
      </c>
      <c r="BM1226" t="n">
        <v>1</v>
      </c>
      <c r="BN1226">
        <f>VLOOKUP(paste!E1228,L_Product!$A$2:$B$2001,2,FALSE)</f>
        <v/>
      </c>
      <c r="BO1226" s="21" t="n"/>
      <c r="BT1226" t="n">
        <v>2</v>
      </c>
      <c r="BU1226">
        <f>IF($BM$2=1,2,IF($BM$2=18,1))</f>
        <v/>
      </c>
      <c r="BV1226">
        <f>IF($BM$2=1,0,IF($BM$2=18,1))</f>
        <v/>
      </c>
      <c r="BW1226" t="n">
        <v>2</v>
      </c>
      <c r="BX1226" t="n">
        <v>0</v>
      </c>
      <c r="BY1226" t="n">
        <v>3</v>
      </c>
      <c r="BZ1226">
        <f>VLOOKUP(BN1226,L_Product!$B$2:$Z$2001,14,FALSE)</f>
        <v/>
      </c>
      <c r="CA1226">
        <f>paste!H1228</f>
        <v/>
      </c>
      <c r="CB1226">
        <f>BZ1226*CA1226</f>
        <v/>
      </c>
      <c r="CN1226" s="158" t="n">
        <v>1</v>
      </c>
      <c r="CO1226" s="158" t="n">
        <v>1</v>
      </c>
      <c r="CP1226" s="158" t="n">
        <v>1</v>
      </c>
      <c r="CQ1226" s="158" t="n">
        <v>1</v>
      </c>
      <c r="CR1226" s="158" t="n">
        <v>1</v>
      </c>
      <c r="CS1226" s="158" t="n">
        <v>0</v>
      </c>
      <c r="CT1226" s="158" t="n">
        <v>0</v>
      </c>
      <c r="CU1226" s="158" t="n">
        <v>0</v>
      </c>
      <c r="CV1226" s="158" t="n">
        <v>0</v>
      </c>
      <c r="CW1226" s="158" t="n">
        <v>0</v>
      </c>
      <c r="CX1226">
        <f>B1226</f>
        <v/>
      </c>
      <c r="CY1226">
        <f>C1226</f>
        <v/>
      </c>
      <c r="CZ1226">
        <f>D1226</f>
        <v/>
      </c>
      <c r="DA1226" s="158" t="n">
        <v>1900</v>
      </c>
      <c r="DB1226" s="158" t="n">
        <v>1</v>
      </c>
      <c r="DC1226" s="158" t="n">
        <v>1</v>
      </c>
      <c r="DD1226" s="158" t="n">
        <v>1900</v>
      </c>
      <c r="DE1226" s="158" t="n">
        <v>1</v>
      </c>
      <c r="DF1226" s="158" t="n">
        <v>1</v>
      </c>
      <c r="DG1226" s="158" t="n">
        <v>1900</v>
      </c>
      <c r="DH1226" s="158" t="n">
        <v>1</v>
      </c>
      <c r="DI1226" s="158" t="n">
        <v>1</v>
      </c>
      <c r="DJ1226" s="158" t="n">
        <v>1900</v>
      </c>
      <c r="DK1226" s="158" t="n">
        <v>1</v>
      </c>
      <c r="DL1226" s="158" t="n">
        <v>1</v>
      </c>
      <c r="DR1226" s="158" t="n">
        <v>2</v>
      </c>
      <c r="DS1226" s="158" t="n">
        <v>1</v>
      </c>
      <c r="DT1226" s="158" t="n">
        <v>2</v>
      </c>
      <c r="DU1226" s="158" t="n">
        <v>1</v>
      </c>
      <c r="DV1226" s="158" t="n">
        <v>3</v>
      </c>
      <c r="DW1226" s="158" t="n">
        <v>1</v>
      </c>
      <c r="DX1226" s="158" t="n">
        <v>3</v>
      </c>
      <c r="DY1226" s="158" t="n">
        <v>0</v>
      </c>
      <c r="DZ1226" s="158" t="n">
        <v>0</v>
      </c>
      <c r="EA1226" s="158" t="n">
        <v>0</v>
      </c>
      <c r="EB1226" s="158" t="n">
        <v>0</v>
      </c>
      <c r="EC1226" s="158" t="n">
        <v>0</v>
      </c>
      <c r="ED1226" s="158" t="n">
        <v>0</v>
      </c>
      <c r="EE1226" s="158" t="n">
        <v>0</v>
      </c>
      <c r="EF1226" s="158" t="n">
        <v>0</v>
      </c>
      <c r="EG1226" s="158" t="n">
        <v>0</v>
      </c>
      <c r="EH1226" s="158" t="n">
        <v>0</v>
      </c>
      <c r="EI1226" s="158" t="n">
        <v>0</v>
      </c>
      <c r="EJ1226" s="158" t="n">
        <v>0</v>
      </c>
      <c r="EK1226" s="158" t="n">
        <v>0</v>
      </c>
      <c r="EL1226" s="158" t="n">
        <v>0</v>
      </c>
      <c r="EM1226" s="158" t="n">
        <v>0</v>
      </c>
      <c r="EN1226" s="158" t="n">
        <v>0</v>
      </c>
      <c r="EO1226" s="158" t="n">
        <v>0</v>
      </c>
      <c r="EP1226" s="158" t="n">
        <v>0</v>
      </c>
      <c r="EQ1226" s="158" t="n">
        <v>0</v>
      </c>
      <c r="ER1226" s="158" t="n">
        <v>0</v>
      </c>
      <c r="ES1226" s="158" t="n">
        <v>0</v>
      </c>
      <c r="ET1226" s="158" t="n">
        <v>0</v>
      </c>
      <c r="EU1226" s="158" t="n">
        <v>0</v>
      </c>
      <c r="EV1226" s="158" t="n">
        <v>0</v>
      </c>
      <c r="EW1226" s="158" t="n">
        <v>0</v>
      </c>
      <c r="EX1226" s="158" t="n">
        <v>0</v>
      </c>
      <c r="EY1226" s="158" t="n">
        <v>0</v>
      </c>
      <c r="EZ1226" s="158" t="n">
        <v>1900</v>
      </c>
      <c r="FA1226" s="158" t="n">
        <v>1</v>
      </c>
      <c r="FB1226" s="158" t="n">
        <v>1</v>
      </c>
      <c r="FC1226" s="158" t="n">
        <v>1900</v>
      </c>
      <c r="FD1226" s="158" t="n">
        <v>1</v>
      </c>
      <c r="FE1226" s="158" t="n">
        <v>1</v>
      </c>
      <c r="FF1226" s="158" t="n">
        <v>1900</v>
      </c>
      <c r="FG1226" s="158" t="n">
        <v>1</v>
      </c>
      <c r="FH1226" s="158" t="n">
        <v>1</v>
      </c>
      <c r="FI1226" s="158" t="n">
        <v>1900</v>
      </c>
      <c r="FJ1226" s="158" t="n">
        <v>1</v>
      </c>
      <c r="FK1226" s="158" t="n">
        <v>1</v>
      </c>
      <c r="FL1226" s="158" t="n">
        <v>1900</v>
      </c>
      <c r="FM1226" s="158" t="n">
        <v>1</v>
      </c>
      <c r="FN1226" s="158" t="n">
        <v>1</v>
      </c>
      <c r="FO1226" s="158" t="n">
        <v>1900</v>
      </c>
      <c r="FP1226" s="158" t="n">
        <v>1</v>
      </c>
      <c r="FQ1226" s="158" t="n">
        <v>1</v>
      </c>
      <c r="FR1226" s="158" t="n">
        <v>1900</v>
      </c>
      <c r="FS1226" s="158" t="n">
        <v>1</v>
      </c>
      <c r="FT1226" s="158" t="n">
        <v>1</v>
      </c>
      <c r="FU1226" s="158" t="n">
        <v>1900</v>
      </c>
      <c r="FV1226" s="158" t="n">
        <v>1</v>
      </c>
      <c r="FW1226" s="158" t="n">
        <v>1</v>
      </c>
    </row>
    <row r="1227">
      <c r="A1227">
        <f>IF(F1227&gt;1,A1226,IF(AND(I1227&lt;10,paste!A1229&lt;10),RIGHT(H1227,2)&amp;"0"&amp;I1227&amp;"000"&amp;paste!A1229,IF(AND(I1227&lt;10,paste!A1229&gt;=10,paste!A1229&lt;100),RIGHT(H1227,2)&amp;"0"&amp;I1227&amp;"00"&amp;paste!A1229,IF(AND(I1227&lt;10,paste!A1229&gt;=100,paste!A1229&lt;1000),RIGHT(H1227,2)&amp;"0"&amp;I1227&amp;"0"&amp;paste!A1229,IF(AND(I1227&lt;10,paste!A1229&gt;=1000),RIGHT(H1227,2)&amp;"0"&amp;I1227&amp;paste!A1229,IF(AND(I1227&gt;=10,paste!A1229&lt;10),RIGHT(H1227,2)&amp;I1227&amp;"000"&amp;paste!A1229,IF(AND(I1227&gt;=10,paste!A1229&gt;=10,paste!A1229&lt;100),RIGHT(H1227,2)&amp;I1227&amp;"00"&amp;paste!A1229,IF(AND(I1227&gt;=10,paste!A1229&gt;=100,paste!A1229&lt;1000),RIGHT(H1227,2)&amp;I1227&amp;"0"&amp;paste!A1229,RIGHT(H1227,2)&amp;I1227&amp;paste!A1229))))))))</f>
        <v/>
      </c>
      <c r="B1227">
        <f>YEAR(paste!C1229)</f>
        <v/>
      </c>
      <c r="C1227">
        <f>MONTH(paste!C1229)</f>
        <v/>
      </c>
      <c r="D1227">
        <f>DAY(paste!C1229)</f>
        <v/>
      </c>
      <c r="E1227" s="158" t="n">
        <v>0</v>
      </c>
      <c r="F1227">
        <f>IF(AND(L1227=L1226,D1227=D1226),F1226+1,1)</f>
        <v/>
      </c>
      <c r="G1227" s="158" t="n">
        <v>0</v>
      </c>
      <c r="H1227">
        <f>YEAR(paste!C1229)</f>
        <v/>
      </c>
      <c r="I1227">
        <f>MONTH(paste!C1229)</f>
        <v/>
      </c>
      <c r="J1227">
        <f>DAY(paste!C1229)</f>
        <v/>
      </c>
      <c r="K1227">
        <f>A1227</f>
        <v/>
      </c>
      <c r="L1227">
        <f>IF(ISBLANK(VLOOKUP(paste!J1229,'得意先名 (2)'!$B$3:$F$2005,5,FALSE)),paste!P1229,IFERROR(VLOOKUP(paste!J1229,'得意先名 (2)'!$B$3:$F$2005,5,FALSE),"ZZZZZZZZZZZ"))</f>
        <v/>
      </c>
      <c r="M1227">
        <f>IF(L1227="ZZZZZZZZZZZ",paste!J1229&amp;paste!K1229&amp; "  :   "&amp;paste!M1229&amp; "  :   "&amp;paste!P1229,"")</f>
        <v/>
      </c>
      <c r="O1227" s="158" t="n"/>
      <c r="P1227">
        <f>VLOOKUP(L1227,'L_User+EndUser'!$C$2:$K$500,8,FALSE)</f>
        <v/>
      </c>
      <c r="Q1227">
        <f>VLOOKUP(L1227,'L_User+EndUser'!$C$2:$K$500,9,FALSE)</f>
        <v/>
      </c>
      <c r="R1227" s="158" t="n"/>
      <c r="T1227" s="158" t="n"/>
      <c r="V1227" s="158" t="n"/>
      <c r="AB1227">
        <f>paste!J1229</f>
        <v/>
      </c>
      <c r="AC1227">
        <f>L1227</f>
        <v/>
      </c>
      <c r="AO1227">
        <f>YEAR(paste!O1229)</f>
        <v/>
      </c>
      <c r="AP1227">
        <f>MONTH(paste!O1229)</f>
        <v/>
      </c>
      <c r="AQ1227">
        <f>DAY(paste!O1229)</f>
        <v/>
      </c>
      <c r="BD1227">
        <f>IF(paste!L1229="","",paste!L1229)</f>
        <v/>
      </c>
      <c r="BM1227" t="n">
        <v>1</v>
      </c>
      <c r="BN1227">
        <f>VLOOKUP(paste!E1229,L_Product!$A$2:$B$2001,2,FALSE)</f>
        <v/>
      </c>
      <c r="BO1227" s="21" t="n"/>
      <c r="BT1227" t="n">
        <v>2</v>
      </c>
      <c r="BU1227">
        <f>IF($BM$2=1,2,IF($BM$2=18,1))</f>
        <v/>
      </c>
      <c r="BV1227">
        <f>IF($BM$2=1,0,IF($BM$2=18,1))</f>
        <v/>
      </c>
      <c r="BW1227" t="n">
        <v>2</v>
      </c>
      <c r="BX1227" t="n">
        <v>0</v>
      </c>
      <c r="BY1227" t="n">
        <v>3</v>
      </c>
      <c r="BZ1227">
        <f>VLOOKUP(BN1227,L_Product!$B$2:$Z$2001,14,FALSE)</f>
        <v/>
      </c>
      <c r="CA1227">
        <f>paste!H1229</f>
        <v/>
      </c>
      <c r="CB1227">
        <f>BZ1227*CA1227</f>
        <v/>
      </c>
      <c r="CN1227" s="158" t="n">
        <v>1</v>
      </c>
      <c r="CO1227" s="158" t="n">
        <v>1</v>
      </c>
      <c r="CP1227" s="158" t="n">
        <v>1</v>
      </c>
      <c r="CQ1227" s="158" t="n">
        <v>1</v>
      </c>
      <c r="CR1227" s="158" t="n">
        <v>1</v>
      </c>
      <c r="CS1227" s="158" t="n">
        <v>0</v>
      </c>
      <c r="CT1227" s="158" t="n">
        <v>0</v>
      </c>
      <c r="CU1227" s="158" t="n">
        <v>0</v>
      </c>
      <c r="CV1227" s="158" t="n">
        <v>0</v>
      </c>
      <c r="CW1227" s="158" t="n">
        <v>0</v>
      </c>
      <c r="CX1227">
        <f>B1227</f>
        <v/>
      </c>
      <c r="CY1227">
        <f>C1227</f>
        <v/>
      </c>
      <c r="CZ1227">
        <f>D1227</f>
        <v/>
      </c>
      <c r="DA1227" s="158" t="n">
        <v>1900</v>
      </c>
      <c r="DB1227" s="158" t="n">
        <v>1</v>
      </c>
      <c r="DC1227" s="158" t="n">
        <v>1</v>
      </c>
      <c r="DD1227" s="158" t="n">
        <v>1900</v>
      </c>
      <c r="DE1227" s="158" t="n">
        <v>1</v>
      </c>
      <c r="DF1227" s="158" t="n">
        <v>1</v>
      </c>
      <c r="DG1227" s="158" t="n">
        <v>1900</v>
      </c>
      <c r="DH1227" s="158" t="n">
        <v>1</v>
      </c>
      <c r="DI1227" s="158" t="n">
        <v>1</v>
      </c>
      <c r="DJ1227" s="158" t="n">
        <v>1900</v>
      </c>
      <c r="DK1227" s="158" t="n">
        <v>1</v>
      </c>
      <c r="DL1227" s="158" t="n">
        <v>1</v>
      </c>
      <c r="DR1227" s="158" t="n">
        <v>2</v>
      </c>
      <c r="DS1227" s="158" t="n">
        <v>1</v>
      </c>
      <c r="DT1227" s="158" t="n">
        <v>2</v>
      </c>
      <c r="DU1227" s="158" t="n">
        <v>1</v>
      </c>
      <c r="DV1227" s="158" t="n">
        <v>3</v>
      </c>
      <c r="DW1227" s="158" t="n">
        <v>1</v>
      </c>
      <c r="DX1227" s="158" t="n">
        <v>3</v>
      </c>
      <c r="DY1227" s="158" t="n">
        <v>0</v>
      </c>
      <c r="DZ1227" s="158" t="n">
        <v>0</v>
      </c>
      <c r="EA1227" s="158" t="n">
        <v>0</v>
      </c>
      <c r="EB1227" s="158" t="n">
        <v>0</v>
      </c>
      <c r="EC1227" s="158" t="n">
        <v>0</v>
      </c>
      <c r="ED1227" s="158" t="n">
        <v>0</v>
      </c>
      <c r="EE1227" s="158" t="n">
        <v>0</v>
      </c>
      <c r="EF1227" s="158" t="n">
        <v>0</v>
      </c>
      <c r="EG1227" s="158" t="n">
        <v>0</v>
      </c>
      <c r="EH1227" s="158" t="n">
        <v>0</v>
      </c>
      <c r="EI1227" s="158" t="n">
        <v>0</v>
      </c>
      <c r="EJ1227" s="158" t="n">
        <v>0</v>
      </c>
      <c r="EK1227" s="158" t="n">
        <v>0</v>
      </c>
      <c r="EL1227" s="158" t="n">
        <v>0</v>
      </c>
      <c r="EM1227" s="158" t="n">
        <v>0</v>
      </c>
      <c r="EN1227" s="158" t="n">
        <v>0</v>
      </c>
      <c r="EO1227" s="158" t="n">
        <v>0</v>
      </c>
      <c r="EP1227" s="158" t="n">
        <v>0</v>
      </c>
      <c r="EQ1227" s="158" t="n">
        <v>0</v>
      </c>
      <c r="ER1227" s="158" t="n">
        <v>0</v>
      </c>
      <c r="ES1227" s="158" t="n">
        <v>0</v>
      </c>
      <c r="ET1227" s="158" t="n">
        <v>0</v>
      </c>
      <c r="EU1227" s="158" t="n">
        <v>0</v>
      </c>
      <c r="EV1227" s="158" t="n">
        <v>0</v>
      </c>
      <c r="EW1227" s="158" t="n">
        <v>0</v>
      </c>
      <c r="EX1227" s="158" t="n">
        <v>0</v>
      </c>
      <c r="EY1227" s="158" t="n">
        <v>0</v>
      </c>
      <c r="EZ1227" s="158" t="n">
        <v>1900</v>
      </c>
      <c r="FA1227" s="158" t="n">
        <v>1</v>
      </c>
      <c r="FB1227" s="158" t="n">
        <v>1</v>
      </c>
      <c r="FC1227" s="158" t="n">
        <v>1900</v>
      </c>
      <c r="FD1227" s="158" t="n">
        <v>1</v>
      </c>
      <c r="FE1227" s="158" t="n">
        <v>1</v>
      </c>
      <c r="FF1227" s="158" t="n">
        <v>1900</v>
      </c>
      <c r="FG1227" s="158" t="n">
        <v>1</v>
      </c>
      <c r="FH1227" s="158" t="n">
        <v>1</v>
      </c>
      <c r="FI1227" s="158" t="n">
        <v>1900</v>
      </c>
      <c r="FJ1227" s="158" t="n">
        <v>1</v>
      </c>
      <c r="FK1227" s="158" t="n">
        <v>1</v>
      </c>
      <c r="FL1227" s="158" t="n">
        <v>1900</v>
      </c>
      <c r="FM1227" s="158" t="n">
        <v>1</v>
      </c>
      <c r="FN1227" s="158" t="n">
        <v>1</v>
      </c>
      <c r="FO1227" s="158" t="n">
        <v>1900</v>
      </c>
      <c r="FP1227" s="158" t="n">
        <v>1</v>
      </c>
      <c r="FQ1227" s="158" t="n">
        <v>1</v>
      </c>
      <c r="FR1227" s="158" t="n">
        <v>1900</v>
      </c>
      <c r="FS1227" s="158" t="n">
        <v>1</v>
      </c>
      <c r="FT1227" s="158" t="n">
        <v>1</v>
      </c>
      <c r="FU1227" s="158" t="n">
        <v>1900</v>
      </c>
      <c r="FV1227" s="158" t="n">
        <v>1</v>
      </c>
      <c r="FW1227" s="158" t="n">
        <v>1</v>
      </c>
    </row>
    <row r="1228">
      <c r="A1228">
        <f>IF(F1228&gt;1,A1227,IF(AND(I1228&lt;10,paste!A1230&lt;10),RIGHT(H1228,2)&amp;"0"&amp;I1228&amp;"000"&amp;paste!A1230,IF(AND(I1228&lt;10,paste!A1230&gt;=10,paste!A1230&lt;100),RIGHT(H1228,2)&amp;"0"&amp;I1228&amp;"00"&amp;paste!A1230,IF(AND(I1228&lt;10,paste!A1230&gt;=100,paste!A1230&lt;1000),RIGHT(H1228,2)&amp;"0"&amp;I1228&amp;"0"&amp;paste!A1230,IF(AND(I1228&lt;10,paste!A1230&gt;=1000),RIGHT(H1228,2)&amp;"0"&amp;I1228&amp;paste!A1230,IF(AND(I1228&gt;=10,paste!A1230&lt;10),RIGHT(H1228,2)&amp;I1228&amp;"000"&amp;paste!A1230,IF(AND(I1228&gt;=10,paste!A1230&gt;=10,paste!A1230&lt;100),RIGHT(H1228,2)&amp;I1228&amp;"00"&amp;paste!A1230,IF(AND(I1228&gt;=10,paste!A1230&gt;=100,paste!A1230&lt;1000),RIGHT(H1228,2)&amp;I1228&amp;"0"&amp;paste!A1230,RIGHT(H1228,2)&amp;I1228&amp;paste!A1230))))))))</f>
        <v/>
      </c>
      <c r="B1228">
        <f>YEAR(paste!C1230)</f>
        <v/>
      </c>
      <c r="C1228">
        <f>MONTH(paste!C1230)</f>
        <v/>
      </c>
      <c r="D1228">
        <f>DAY(paste!C1230)</f>
        <v/>
      </c>
      <c r="E1228" s="158" t="n">
        <v>0</v>
      </c>
      <c r="F1228">
        <f>IF(AND(L1228=L1227,D1228=D1227),F1227+1,1)</f>
        <v/>
      </c>
      <c r="G1228" s="158" t="n">
        <v>0</v>
      </c>
      <c r="H1228">
        <f>YEAR(paste!C1230)</f>
        <v/>
      </c>
      <c r="I1228">
        <f>MONTH(paste!C1230)</f>
        <v/>
      </c>
      <c r="J1228">
        <f>DAY(paste!C1230)</f>
        <v/>
      </c>
      <c r="K1228">
        <f>A1228</f>
        <v/>
      </c>
      <c r="L1228">
        <f>IF(ISBLANK(VLOOKUP(paste!J1230,'得意先名 (2)'!$B$3:$F$2005,5,FALSE)),paste!P1230,IFERROR(VLOOKUP(paste!J1230,'得意先名 (2)'!$B$3:$F$2005,5,FALSE),"ZZZZZZZZZZZ"))</f>
        <v/>
      </c>
      <c r="M1228">
        <f>IF(L1228="ZZZZZZZZZZZ",paste!J1230&amp;paste!K1230&amp; "  :   "&amp;paste!M1230&amp; "  :   "&amp;paste!P1230,"")</f>
        <v/>
      </c>
      <c r="O1228" s="158" t="n"/>
      <c r="P1228">
        <f>VLOOKUP(L1228,'L_User+EndUser'!$C$2:$K$500,8,FALSE)</f>
        <v/>
      </c>
      <c r="Q1228">
        <f>VLOOKUP(L1228,'L_User+EndUser'!$C$2:$K$500,9,FALSE)</f>
        <v/>
      </c>
      <c r="R1228" s="158" t="n"/>
      <c r="T1228" s="158" t="n"/>
      <c r="V1228" s="158" t="n"/>
      <c r="AB1228">
        <f>paste!J1230</f>
        <v/>
      </c>
      <c r="AC1228">
        <f>L1228</f>
        <v/>
      </c>
      <c r="AO1228">
        <f>YEAR(paste!O1230)</f>
        <v/>
      </c>
      <c r="AP1228">
        <f>MONTH(paste!O1230)</f>
        <v/>
      </c>
      <c r="AQ1228">
        <f>DAY(paste!O1230)</f>
        <v/>
      </c>
      <c r="BD1228">
        <f>IF(paste!L1230="","",paste!L1230)</f>
        <v/>
      </c>
      <c r="BM1228" t="n">
        <v>1</v>
      </c>
      <c r="BN1228">
        <f>VLOOKUP(paste!E1230,L_Product!$A$2:$B$2001,2,FALSE)</f>
        <v/>
      </c>
      <c r="BO1228" s="21" t="n"/>
      <c r="BT1228" t="n">
        <v>2</v>
      </c>
      <c r="BU1228">
        <f>IF($BM$2=1,2,IF($BM$2=18,1))</f>
        <v/>
      </c>
      <c r="BV1228">
        <f>IF($BM$2=1,0,IF($BM$2=18,1))</f>
        <v/>
      </c>
      <c r="BW1228" t="n">
        <v>2</v>
      </c>
      <c r="BX1228" t="n">
        <v>0</v>
      </c>
      <c r="BY1228" t="n">
        <v>3</v>
      </c>
      <c r="BZ1228">
        <f>VLOOKUP(BN1228,L_Product!$B$2:$Z$2001,14,FALSE)</f>
        <v/>
      </c>
      <c r="CA1228">
        <f>paste!H1230</f>
        <v/>
      </c>
      <c r="CB1228">
        <f>BZ1228*CA1228</f>
        <v/>
      </c>
      <c r="CN1228" s="158" t="n">
        <v>1</v>
      </c>
      <c r="CO1228" s="158" t="n">
        <v>1</v>
      </c>
      <c r="CP1228" s="158" t="n">
        <v>1</v>
      </c>
      <c r="CQ1228" s="158" t="n">
        <v>1</v>
      </c>
      <c r="CR1228" s="158" t="n">
        <v>1</v>
      </c>
      <c r="CS1228" s="158" t="n">
        <v>0</v>
      </c>
      <c r="CT1228" s="158" t="n">
        <v>0</v>
      </c>
      <c r="CU1228" s="158" t="n">
        <v>0</v>
      </c>
      <c r="CV1228" s="158" t="n">
        <v>0</v>
      </c>
      <c r="CW1228" s="158" t="n">
        <v>0</v>
      </c>
      <c r="CX1228">
        <f>B1228</f>
        <v/>
      </c>
      <c r="CY1228">
        <f>C1228</f>
        <v/>
      </c>
      <c r="CZ1228">
        <f>D1228</f>
        <v/>
      </c>
      <c r="DA1228" s="158" t="n">
        <v>1900</v>
      </c>
      <c r="DB1228" s="158" t="n">
        <v>1</v>
      </c>
      <c r="DC1228" s="158" t="n">
        <v>1</v>
      </c>
      <c r="DD1228" s="158" t="n">
        <v>1900</v>
      </c>
      <c r="DE1228" s="158" t="n">
        <v>1</v>
      </c>
      <c r="DF1228" s="158" t="n">
        <v>1</v>
      </c>
      <c r="DG1228" s="158" t="n">
        <v>1900</v>
      </c>
      <c r="DH1228" s="158" t="n">
        <v>1</v>
      </c>
      <c r="DI1228" s="158" t="n">
        <v>1</v>
      </c>
      <c r="DJ1228" s="158" t="n">
        <v>1900</v>
      </c>
      <c r="DK1228" s="158" t="n">
        <v>1</v>
      </c>
      <c r="DL1228" s="158" t="n">
        <v>1</v>
      </c>
      <c r="DR1228" s="158" t="n">
        <v>2</v>
      </c>
      <c r="DS1228" s="158" t="n">
        <v>1</v>
      </c>
      <c r="DT1228" s="158" t="n">
        <v>2</v>
      </c>
      <c r="DU1228" s="158" t="n">
        <v>1</v>
      </c>
      <c r="DV1228" s="158" t="n">
        <v>3</v>
      </c>
      <c r="DW1228" s="158" t="n">
        <v>1</v>
      </c>
      <c r="DX1228" s="158" t="n">
        <v>3</v>
      </c>
      <c r="DY1228" s="158" t="n">
        <v>0</v>
      </c>
      <c r="DZ1228" s="158" t="n">
        <v>0</v>
      </c>
      <c r="EA1228" s="158" t="n">
        <v>0</v>
      </c>
      <c r="EB1228" s="158" t="n">
        <v>0</v>
      </c>
      <c r="EC1228" s="158" t="n">
        <v>0</v>
      </c>
      <c r="ED1228" s="158" t="n">
        <v>0</v>
      </c>
      <c r="EE1228" s="158" t="n">
        <v>0</v>
      </c>
      <c r="EF1228" s="158" t="n">
        <v>0</v>
      </c>
      <c r="EG1228" s="158" t="n">
        <v>0</v>
      </c>
      <c r="EH1228" s="158" t="n">
        <v>0</v>
      </c>
      <c r="EI1228" s="158" t="n">
        <v>0</v>
      </c>
      <c r="EJ1228" s="158" t="n">
        <v>0</v>
      </c>
      <c r="EK1228" s="158" t="n">
        <v>0</v>
      </c>
      <c r="EL1228" s="158" t="n">
        <v>0</v>
      </c>
      <c r="EM1228" s="158" t="n">
        <v>0</v>
      </c>
      <c r="EN1228" s="158" t="n">
        <v>0</v>
      </c>
      <c r="EO1228" s="158" t="n">
        <v>0</v>
      </c>
      <c r="EP1228" s="158" t="n">
        <v>0</v>
      </c>
      <c r="EQ1228" s="158" t="n">
        <v>0</v>
      </c>
      <c r="ER1228" s="158" t="n">
        <v>0</v>
      </c>
      <c r="ES1228" s="158" t="n">
        <v>0</v>
      </c>
      <c r="ET1228" s="158" t="n">
        <v>0</v>
      </c>
      <c r="EU1228" s="158" t="n">
        <v>0</v>
      </c>
      <c r="EV1228" s="158" t="n">
        <v>0</v>
      </c>
      <c r="EW1228" s="158" t="n">
        <v>0</v>
      </c>
      <c r="EX1228" s="158" t="n">
        <v>0</v>
      </c>
      <c r="EY1228" s="158" t="n">
        <v>0</v>
      </c>
      <c r="EZ1228" s="158" t="n">
        <v>1900</v>
      </c>
      <c r="FA1228" s="158" t="n">
        <v>1</v>
      </c>
      <c r="FB1228" s="158" t="n">
        <v>1</v>
      </c>
      <c r="FC1228" s="158" t="n">
        <v>1900</v>
      </c>
      <c r="FD1228" s="158" t="n">
        <v>1</v>
      </c>
      <c r="FE1228" s="158" t="n">
        <v>1</v>
      </c>
      <c r="FF1228" s="158" t="n">
        <v>1900</v>
      </c>
      <c r="FG1228" s="158" t="n">
        <v>1</v>
      </c>
      <c r="FH1228" s="158" t="n">
        <v>1</v>
      </c>
      <c r="FI1228" s="158" t="n">
        <v>1900</v>
      </c>
      <c r="FJ1228" s="158" t="n">
        <v>1</v>
      </c>
      <c r="FK1228" s="158" t="n">
        <v>1</v>
      </c>
      <c r="FL1228" s="158" t="n">
        <v>1900</v>
      </c>
      <c r="FM1228" s="158" t="n">
        <v>1</v>
      </c>
      <c r="FN1228" s="158" t="n">
        <v>1</v>
      </c>
      <c r="FO1228" s="158" t="n">
        <v>1900</v>
      </c>
      <c r="FP1228" s="158" t="n">
        <v>1</v>
      </c>
      <c r="FQ1228" s="158" t="n">
        <v>1</v>
      </c>
      <c r="FR1228" s="158" t="n">
        <v>1900</v>
      </c>
      <c r="FS1228" s="158" t="n">
        <v>1</v>
      </c>
      <c r="FT1228" s="158" t="n">
        <v>1</v>
      </c>
      <c r="FU1228" s="158" t="n">
        <v>1900</v>
      </c>
      <c r="FV1228" s="158" t="n">
        <v>1</v>
      </c>
      <c r="FW1228" s="158" t="n">
        <v>1</v>
      </c>
    </row>
    <row r="1229">
      <c r="A1229">
        <f>IF(F1229&gt;1,A1228,IF(AND(I1229&lt;10,paste!A1231&lt;10),RIGHT(H1229,2)&amp;"0"&amp;I1229&amp;"000"&amp;paste!A1231,IF(AND(I1229&lt;10,paste!A1231&gt;=10,paste!A1231&lt;100),RIGHT(H1229,2)&amp;"0"&amp;I1229&amp;"00"&amp;paste!A1231,IF(AND(I1229&lt;10,paste!A1231&gt;=100,paste!A1231&lt;1000),RIGHT(H1229,2)&amp;"0"&amp;I1229&amp;"0"&amp;paste!A1231,IF(AND(I1229&lt;10,paste!A1231&gt;=1000),RIGHT(H1229,2)&amp;"0"&amp;I1229&amp;paste!A1231,IF(AND(I1229&gt;=10,paste!A1231&lt;10),RIGHT(H1229,2)&amp;I1229&amp;"000"&amp;paste!A1231,IF(AND(I1229&gt;=10,paste!A1231&gt;=10,paste!A1231&lt;100),RIGHT(H1229,2)&amp;I1229&amp;"00"&amp;paste!A1231,IF(AND(I1229&gt;=10,paste!A1231&gt;=100,paste!A1231&lt;1000),RIGHT(H1229,2)&amp;I1229&amp;"0"&amp;paste!A1231,RIGHT(H1229,2)&amp;I1229&amp;paste!A1231))))))))</f>
        <v/>
      </c>
      <c r="B1229">
        <f>YEAR(paste!C1231)</f>
        <v/>
      </c>
      <c r="C1229">
        <f>MONTH(paste!C1231)</f>
        <v/>
      </c>
      <c r="D1229">
        <f>DAY(paste!C1231)</f>
        <v/>
      </c>
      <c r="E1229" s="158" t="n">
        <v>0</v>
      </c>
      <c r="F1229">
        <f>IF(AND(L1229=L1228,D1229=D1228),F1228+1,1)</f>
        <v/>
      </c>
      <c r="G1229" s="158" t="n">
        <v>0</v>
      </c>
      <c r="H1229">
        <f>YEAR(paste!C1231)</f>
        <v/>
      </c>
      <c r="I1229">
        <f>MONTH(paste!C1231)</f>
        <v/>
      </c>
      <c r="J1229">
        <f>DAY(paste!C1231)</f>
        <v/>
      </c>
      <c r="K1229">
        <f>A1229</f>
        <v/>
      </c>
      <c r="L1229">
        <f>IF(ISBLANK(VLOOKUP(paste!J1231,'得意先名 (2)'!$B$3:$F$2005,5,FALSE)),paste!P1231,IFERROR(VLOOKUP(paste!J1231,'得意先名 (2)'!$B$3:$F$2005,5,FALSE),"ZZZZZZZZZZZ"))</f>
        <v/>
      </c>
      <c r="M1229">
        <f>IF(L1229="ZZZZZZZZZZZ",paste!J1231&amp;paste!K1231&amp; "  :   "&amp;paste!M1231&amp; "  :   "&amp;paste!P1231,"")</f>
        <v/>
      </c>
      <c r="O1229" s="158" t="n"/>
      <c r="P1229">
        <f>VLOOKUP(L1229,'L_User+EndUser'!$C$2:$K$500,8,FALSE)</f>
        <v/>
      </c>
      <c r="Q1229">
        <f>VLOOKUP(L1229,'L_User+EndUser'!$C$2:$K$500,9,FALSE)</f>
        <v/>
      </c>
      <c r="R1229" s="158" t="n"/>
      <c r="T1229" s="158" t="n"/>
      <c r="V1229" s="158" t="n"/>
      <c r="AB1229">
        <f>paste!J1231</f>
        <v/>
      </c>
      <c r="AC1229">
        <f>L1229</f>
        <v/>
      </c>
      <c r="AO1229">
        <f>YEAR(paste!O1231)</f>
        <v/>
      </c>
      <c r="AP1229">
        <f>MONTH(paste!O1231)</f>
        <v/>
      </c>
      <c r="AQ1229">
        <f>DAY(paste!O1231)</f>
        <v/>
      </c>
      <c r="BD1229">
        <f>IF(paste!L1231="","",paste!L1231)</f>
        <v/>
      </c>
      <c r="BM1229" t="n">
        <v>1</v>
      </c>
      <c r="BN1229">
        <f>VLOOKUP(paste!E1231,L_Product!$A$2:$B$2001,2,FALSE)</f>
        <v/>
      </c>
      <c r="BO1229" s="21" t="n"/>
      <c r="BT1229" t="n">
        <v>2</v>
      </c>
      <c r="BU1229">
        <f>IF($BM$2=1,2,IF($BM$2=18,1))</f>
        <v/>
      </c>
      <c r="BV1229">
        <f>IF($BM$2=1,0,IF($BM$2=18,1))</f>
        <v/>
      </c>
      <c r="BW1229" t="n">
        <v>2</v>
      </c>
      <c r="BX1229" t="n">
        <v>0</v>
      </c>
      <c r="BY1229" t="n">
        <v>3</v>
      </c>
      <c r="BZ1229">
        <f>VLOOKUP(BN1229,L_Product!$B$2:$Z$2001,14,FALSE)</f>
        <v/>
      </c>
      <c r="CA1229">
        <f>paste!H1231</f>
        <v/>
      </c>
      <c r="CB1229">
        <f>BZ1229*CA1229</f>
        <v/>
      </c>
      <c r="CN1229" s="158" t="n">
        <v>1</v>
      </c>
      <c r="CO1229" s="158" t="n">
        <v>1</v>
      </c>
      <c r="CP1229" s="158" t="n">
        <v>1</v>
      </c>
      <c r="CQ1229" s="158" t="n">
        <v>1</v>
      </c>
      <c r="CR1229" s="158" t="n">
        <v>1</v>
      </c>
      <c r="CS1229" s="158" t="n">
        <v>0</v>
      </c>
      <c r="CT1229" s="158" t="n">
        <v>0</v>
      </c>
      <c r="CU1229" s="158" t="n">
        <v>0</v>
      </c>
      <c r="CV1229" s="158" t="n">
        <v>0</v>
      </c>
      <c r="CW1229" s="158" t="n">
        <v>0</v>
      </c>
      <c r="CX1229">
        <f>B1229</f>
        <v/>
      </c>
      <c r="CY1229">
        <f>C1229</f>
        <v/>
      </c>
      <c r="CZ1229">
        <f>D1229</f>
        <v/>
      </c>
      <c r="DA1229" s="158" t="n">
        <v>1900</v>
      </c>
      <c r="DB1229" s="158" t="n">
        <v>1</v>
      </c>
      <c r="DC1229" s="158" t="n">
        <v>1</v>
      </c>
      <c r="DD1229" s="158" t="n">
        <v>1900</v>
      </c>
      <c r="DE1229" s="158" t="n">
        <v>1</v>
      </c>
      <c r="DF1229" s="158" t="n">
        <v>1</v>
      </c>
      <c r="DG1229" s="158" t="n">
        <v>1900</v>
      </c>
      <c r="DH1229" s="158" t="n">
        <v>1</v>
      </c>
      <c r="DI1229" s="158" t="n">
        <v>1</v>
      </c>
      <c r="DJ1229" s="158" t="n">
        <v>1900</v>
      </c>
      <c r="DK1229" s="158" t="n">
        <v>1</v>
      </c>
      <c r="DL1229" s="158" t="n">
        <v>1</v>
      </c>
      <c r="DR1229" s="158" t="n">
        <v>2</v>
      </c>
      <c r="DS1229" s="158" t="n">
        <v>1</v>
      </c>
      <c r="DT1229" s="158" t="n">
        <v>2</v>
      </c>
      <c r="DU1229" s="158" t="n">
        <v>1</v>
      </c>
      <c r="DV1229" s="158" t="n">
        <v>3</v>
      </c>
      <c r="DW1229" s="158" t="n">
        <v>1</v>
      </c>
      <c r="DX1229" s="158" t="n">
        <v>3</v>
      </c>
      <c r="DY1229" s="158" t="n">
        <v>0</v>
      </c>
      <c r="DZ1229" s="158" t="n">
        <v>0</v>
      </c>
      <c r="EA1229" s="158" t="n">
        <v>0</v>
      </c>
      <c r="EB1229" s="158" t="n">
        <v>0</v>
      </c>
      <c r="EC1229" s="158" t="n">
        <v>0</v>
      </c>
      <c r="ED1229" s="158" t="n">
        <v>0</v>
      </c>
      <c r="EE1229" s="158" t="n">
        <v>0</v>
      </c>
      <c r="EF1229" s="158" t="n">
        <v>0</v>
      </c>
      <c r="EG1229" s="158" t="n">
        <v>0</v>
      </c>
      <c r="EH1229" s="158" t="n">
        <v>0</v>
      </c>
      <c r="EI1229" s="158" t="n">
        <v>0</v>
      </c>
      <c r="EJ1229" s="158" t="n">
        <v>0</v>
      </c>
      <c r="EK1229" s="158" t="n">
        <v>0</v>
      </c>
      <c r="EL1229" s="158" t="n">
        <v>0</v>
      </c>
      <c r="EM1229" s="158" t="n">
        <v>0</v>
      </c>
      <c r="EN1229" s="158" t="n">
        <v>0</v>
      </c>
      <c r="EO1229" s="158" t="n">
        <v>0</v>
      </c>
      <c r="EP1229" s="158" t="n">
        <v>0</v>
      </c>
      <c r="EQ1229" s="158" t="n">
        <v>0</v>
      </c>
      <c r="ER1229" s="158" t="n">
        <v>0</v>
      </c>
      <c r="ES1229" s="158" t="n">
        <v>0</v>
      </c>
      <c r="ET1229" s="158" t="n">
        <v>0</v>
      </c>
      <c r="EU1229" s="158" t="n">
        <v>0</v>
      </c>
      <c r="EV1229" s="158" t="n">
        <v>0</v>
      </c>
      <c r="EW1229" s="158" t="n">
        <v>0</v>
      </c>
      <c r="EX1229" s="158" t="n">
        <v>0</v>
      </c>
      <c r="EY1229" s="158" t="n">
        <v>0</v>
      </c>
      <c r="EZ1229" s="158" t="n">
        <v>1900</v>
      </c>
      <c r="FA1229" s="158" t="n">
        <v>1</v>
      </c>
      <c r="FB1229" s="158" t="n">
        <v>1</v>
      </c>
      <c r="FC1229" s="158" t="n">
        <v>1900</v>
      </c>
      <c r="FD1229" s="158" t="n">
        <v>1</v>
      </c>
      <c r="FE1229" s="158" t="n">
        <v>1</v>
      </c>
      <c r="FF1229" s="158" t="n">
        <v>1900</v>
      </c>
      <c r="FG1229" s="158" t="n">
        <v>1</v>
      </c>
      <c r="FH1229" s="158" t="n">
        <v>1</v>
      </c>
      <c r="FI1229" s="158" t="n">
        <v>1900</v>
      </c>
      <c r="FJ1229" s="158" t="n">
        <v>1</v>
      </c>
      <c r="FK1229" s="158" t="n">
        <v>1</v>
      </c>
      <c r="FL1229" s="158" t="n">
        <v>1900</v>
      </c>
      <c r="FM1229" s="158" t="n">
        <v>1</v>
      </c>
      <c r="FN1229" s="158" t="n">
        <v>1</v>
      </c>
      <c r="FO1229" s="158" t="n">
        <v>1900</v>
      </c>
      <c r="FP1229" s="158" t="n">
        <v>1</v>
      </c>
      <c r="FQ1229" s="158" t="n">
        <v>1</v>
      </c>
      <c r="FR1229" s="158" t="n">
        <v>1900</v>
      </c>
      <c r="FS1229" s="158" t="n">
        <v>1</v>
      </c>
      <c r="FT1229" s="158" t="n">
        <v>1</v>
      </c>
      <c r="FU1229" s="158" t="n">
        <v>1900</v>
      </c>
      <c r="FV1229" s="158" t="n">
        <v>1</v>
      </c>
      <c r="FW1229" s="158" t="n">
        <v>1</v>
      </c>
    </row>
    <row r="1230">
      <c r="A1230">
        <f>IF(F1230&gt;1,A1229,IF(AND(I1230&lt;10,paste!A1232&lt;10),RIGHT(H1230,2)&amp;"0"&amp;I1230&amp;"000"&amp;paste!A1232,IF(AND(I1230&lt;10,paste!A1232&gt;=10,paste!A1232&lt;100),RIGHT(H1230,2)&amp;"0"&amp;I1230&amp;"00"&amp;paste!A1232,IF(AND(I1230&lt;10,paste!A1232&gt;=100,paste!A1232&lt;1000),RIGHT(H1230,2)&amp;"0"&amp;I1230&amp;"0"&amp;paste!A1232,IF(AND(I1230&lt;10,paste!A1232&gt;=1000),RIGHT(H1230,2)&amp;"0"&amp;I1230&amp;paste!A1232,IF(AND(I1230&gt;=10,paste!A1232&lt;10),RIGHT(H1230,2)&amp;I1230&amp;"000"&amp;paste!A1232,IF(AND(I1230&gt;=10,paste!A1232&gt;=10,paste!A1232&lt;100),RIGHT(H1230,2)&amp;I1230&amp;"00"&amp;paste!A1232,IF(AND(I1230&gt;=10,paste!A1232&gt;=100,paste!A1232&lt;1000),RIGHT(H1230,2)&amp;I1230&amp;"0"&amp;paste!A1232,RIGHT(H1230,2)&amp;I1230&amp;paste!A1232))))))))</f>
        <v/>
      </c>
      <c r="B1230">
        <f>YEAR(paste!C1232)</f>
        <v/>
      </c>
      <c r="C1230">
        <f>MONTH(paste!C1232)</f>
        <v/>
      </c>
      <c r="D1230">
        <f>DAY(paste!C1232)</f>
        <v/>
      </c>
      <c r="E1230" s="158" t="n">
        <v>0</v>
      </c>
      <c r="F1230">
        <f>IF(AND(L1230=L1229,D1230=D1229),F1229+1,1)</f>
        <v/>
      </c>
      <c r="G1230" s="158" t="n">
        <v>0</v>
      </c>
      <c r="H1230">
        <f>YEAR(paste!C1232)</f>
        <v/>
      </c>
      <c r="I1230">
        <f>MONTH(paste!C1232)</f>
        <v/>
      </c>
      <c r="J1230">
        <f>DAY(paste!C1232)</f>
        <v/>
      </c>
      <c r="K1230">
        <f>A1230</f>
        <v/>
      </c>
      <c r="L1230">
        <f>IF(ISBLANK(VLOOKUP(paste!J1232,'得意先名 (2)'!$B$3:$F$2005,5,FALSE)),paste!P1232,IFERROR(VLOOKUP(paste!J1232,'得意先名 (2)'!$B$3:$F$2005,5,FALSE),"ZZZZZZZZZZZ"))</f>
        <v/>
      </c>
      <c r="M1230">
        <f>IF(L1230="ZZZZZZZZZZZ",paste!J1232&amp;paste!K1232&amp; "  :   "&amp;paste!M1232&amp; "  :   "&amp;paste!P1232,"")</f>
        <v/>
      </c>
      <c r="O1230" s="158" t="n"/>
      <c r="P1230">
        <f>VLOOKUP(L1230,'L_User+EndUser'!$C$2:$K$500,8,FALSE)</f>
        <v/>
      </c>
      <c r="Q1230">
        <f>VLOOKUP(L1230,'L_User+EndUser'!$C$2:$K$500,9,FALSE)</f>
        <v/>
      </c>
      <c r="R1230" s="158" t="n"/>
      <c r="T1230" s="158" t="n"/>
      <c r="V1230" s="158" t="n"/>
      <c r="AB1230">
        <f>paste!J1232</f>
        <v/>
      </c>
      <c r="AC1230">
        <f>L1230</f>
        <v/>
      </c>
      <c r="AO1230">
        <f>YEAR(paste!O1232)</f>
        <v/>
      </c>
      <c r="AP1230">
        <f>MONTH(paste!O1232)</f>
        <v/>
      </c>
      <c r="AQ1230">
        <f>DAY(paste!O1232)</f>
        <v/>
      </c>
      <c r="BD1230">
        <f>IF(paste!L1232="","",paste!L1232)</f>
        <v/>
      </c>
      <c r="BM1230" t="n">
        <v>1</v>
      </c>
      <c r="BN1230">
        <f>VLOOKUP(paste!E1232,L_Product!$A$2:$B$2001,2,FALSE)</f>
        <v/>
      </c>
      <c r="BO1230" s="21" t="n"/>
      <c r="BT1230" t="n">
        <v>2</v>
      </c>
      <c r="BU1230">
        <f>IF($BM$2=1,2,IF($BM$2=18,1))</f>
        <v/>
      </c>
      <c r="BV1230">
        <f>IF($BM$2=1,0,IF($BM$2=18,1))</f>
        <v/>
      </c>
      <c r="BW1230" t="n">
        <v>2</v>
      </c>
      <c r="BX1230" t="n">
        <v>0</v>
      </c>
      <c r="BY1230" t="n">
        <v>3</v>
      </c>
      <c r="BZ1230">
        <f>VLOOKUP(BN1230,L_Product!$B$2:$Z$2001,14,FALSE)</f>
        <v/>
      </c>
      <c r="CA1230">
        <f>paste!H1232</f>
        <v/>
      </c>
      <c r="CB1230">
        <f>BZ1230*CA1230</f>
        <v/>
      </c>
      <c r="CN1230" s="158" t="n">
        <v>1</v>
      </c>
      <c r="CO1230" s="158" t="n">
        <v>1</v>
      </c>
      <c r="CP1230" s="158" t="n">
        <v>1</v>
      </c>
      <c r="CQ1230" s="158" t="n">
        <v>1</v>
      </c>
      <c r="CR1230" s="158" t="n">
        <v>1</v>
      </c>
      <c r="CS1230" s="158" t="n">
        <v>0</v>
      </c>
      <c r="CT1230" s="158" t="n">
        <v>0</v>
      </c>
      <c r="CU1230" s="158" t="n">
        <v>0</v>
      </c>
      <c r="CV1230" s="158" t="n">
        <v>0</v>
      </c>
      <c r="CW1230" s="158" t="n">
        <v>0</v>
      </c>
      <c r="CX1230">
        <f>B1230</f>
        <v/>
      </c>
      <c r="CY1230">
        <f>C1230</f>
        <v/>
      </c>
      <c r="CZ1230">
        <f>D1230</f>
        <v/>
      </c>
      <c r="DA1230" s="158" t="n">
        <v>1900</v>
      </c>
      <c r="DB1230" s="158" t="n">
        <v>1</v>
      </c>
      <c r="DC1230" s="158" t="n">
        <v>1</v>
      </c>
      <c r="DD1230" s="158" t="n">
        <v>1900</v>
      </c>
      <c r="DE1230" s="158" t="n">
        <v>1</v>
      </c>
      <c r="DF1230" s="158" t="n">
        <v>1</v>
      </c>
      <c r="DG1230" s="158" t="n">
        <v>1900</v>
      </c>
      <c r="DH1230" s="158" t="n">
        <v>1</v>
      </c>
      <c r="DI1230" s="158" t="n">
        <v>1</v>
      </c>
      <c r="DJ1230" s="158" t="n">
        <v>1900</v>
      </c>
      <c r="DK1230" s="158" t="n">
        <v>1</v>
      </c>
      <c r="DL1230" s="158" t="n">
        <v>1</v>
      </c>
      <c r="DR1230" s="158" t="n">
        <v>2</v>
      </c>
      <c r="DS1230" s="158" t="n">
        <v>1</v>
      </c>
      <c r="DT1230" s="158" t="n">
        <v>2</v>
      </c>
      <c r="DU1230" s="158" t="n">
        <v>1</v>
      </c>
      <c r="DV1230" s="158" t="n">
        <v>3</v>
      </c>
      <c r="DW1230" s="158" t="n">
        <v>1</v>
      </c>
      <c r="DX1230" s="158" t="n">
        <v>3</v>
      </c>
      <c r="DY1230" s="158" t="n">
        <v>0</v>
      </c>
      <c r="DZ1230" s="158" t="n">
        <v>0</v>
      </c>
      <c r="EA1230" s="158" t="n">
        <v>0</v>
      </c>
      <c r="EB1230" s="158" t="n">
        <v>0</v>
      </c>
      <c r="EC1230" s="158" t="n">
        <v>0</v>
      </c>
      <c r="ED1230" s="158" t="n">
        <v>0</v>
      </c>
      <c r="EE1230" s="158" t="n">
        <v>0</v>
      </c>
      <c r="EF1230" s="158" t="n">
        <v>0</v>
      </c>
      <c r="EG1230" s="158" t="n">
        <v>0</v>
      </c>
      <c r="EH1230" s="158" t="n">
        <v>0</v>
      </c>
      <c r="EI1230" s="158" t="n">
        <v>0</v>
      </c>
      <c r="EJ1230" s="158" t="n">
        <v>0</v>
      </c>
      <c r="EK1230" s="158" t="n">
        <v>0</v>
      </c>
      <c r="EL1230" s="158" t="n">
        <v>0</v>
      </c>
      <c r="EM1230" s="158" t="n">
        <v>0</v>
      </c>
      <c r="EN1230" s="158" t="n">
        <v>0</v>
      </c>
      <c r="EO1230" s="158" t="n">
        <v>0</v>
      </c>
      <c r="EP1230" s="158" t="n">
        <v>0</v>
      </c>
      <c r="EQ1230" s="158" t="n">
        <v>0</v>
      </c>
      <c r="ER1230" s="158" t="n">
        <v>0</v>
      </c>
      <c r="ES1230" s="158" t="n">
        <v>0</v>
      </c>
      <c r="ET1230" s="158" t="n">
        <v>0</v>
      </c>
      <c r="EU1230" s="158" t="n">
        <v>0</v>
      </c>
      <c r="EV1230" s="158" t="n">
        <v>0</v>
      </c>
      <c r="EW1230" s="158" t="n">
        <v>0</v>
      </c>
      <c r="EX1230" s="158" t="n">
        <v>0</v>
      </c>
      <c r="EY1230" s="158" t="n">
        <v>0</v>
      </c>
      <c r="EZ1230" s="158" t="n">
        <v>1900</v>
      </c>
      <c r="FA1230" s="158" t="n">
        <v>1</v>
      </c>
      <c r="FB1230" s="158" t="n">
        <v>1</v>
      </c>
      <c r="FC1230" s="158" t="n">
        <v>1900</v>
      </c>
      <c r="FD1230" s="158" t="n">
        <v>1</v>
      </c>
      <c r="FE1230" s="158" t="n">
        <v>1</v>
      </c>
      <c r="FF1230" s="158" t="n">
        <v>1900</v>
      </c>
      <c r="FG1230" s="158" t="n">
        <v>1</v>
      </c>
      <c r="FH1230" s="158" t="n">
        <v>1</v>
      </c>
      <c r="FI1230" s="158" t="n">
        <v>1900</v>
      </c>
      <c r="FJ1230" s="158" t="n">
        <v>1</v>
      </c>
      <c r="FK1230" s="158" t="n">
        <v>1</v>
      </c>
      <c r="FL1230" s="158" t="n">
        <v>1900</v>
      </c>
      <c r="FM1230" s="158" t="n">
        <v>1</v>
      </c>
      <c r="FN1230" s="158" t="n">
        <v>1</v>
      </c>
      <c r="FO1230" s="158" t="n">
        <v>1900</v>
      </c>
      <c r="FP1230" s="158" t="n">
        <v>1</v>
      </c>
      <c r="FQ1230" s="158" t="n">
        <v>1</v>
      </c>
      <c r="FR1230" s="158" t="n">
        <v>1900</v>
      </c>
      <c r="FS1230" s="158" t="n">
        <v>1</v>
      </c>
      <c r="FT1230" s="158" t="n">
        <v>1</v>
      </c>
      <c r="FU1230" s="158" t="n">
        <v>1900</v>
      </c>
      <c r="FV1230" s="158" t="n">
        <v>1</v>
      </c>
      <c r="FW1230" s="158" t="n">
        <v>1</v>
      </c>
    </row>
    <row r="1231">
      <c r="A1231">
        <f>IF(F1231&gt;1,A1230,IF(AND(I1231&lt;10,paste!A1233&lt;10),RIGHT(H1231,2)&amp;"0"&amp;I1231&amp;"000"&amp;paste!A1233,IF(AND(I1231&lt;10,paste!A1233&gt;=10,paste!A1233&lt;100),RIGHT(H1231,2)&amp;"0"&amp;I1231&amp;"00"&amp;paste!A1233,IF(AND(I1231&lt;10,paste!A1233&gt;=100,paste!A1233&lt;1000),RIGHT(H1231,2)&amp;"0"&amp;I1231&amp;"0"&amp;paste!A1233,IF(AND(I1231&lt;10,paste!A1233&gt;=1000),RIGHT(H1231,2)&amp;"0"&amp;I1231&amp;paste!A1233,IF(AND(I1231&gt;=10,paste!A1233&lt;10),RIGHT(H1231,2)&amp;I1231&amp;"000"&amp;paste!A1233,IF(AND(I1231&gt;=10,paste!A1233&gt;=10,paste!A1233&lt;100),RIGHT(H1231,2)&amp;I1231&amp;"00"&amp;paste!A1233,IF(AND(I1231&gt;=10,paste!A1233&gt;=100,paste!A1233&lt;1000),RIGHT(H1231,2)&amp;I1231&amp;"0"&amp;paste!A1233,RIGHT(H1231,2)&amp;I1231&amp;paste!A1233))))))))</f>
        <v/>
      </c>
      <c r="B1231">
        <f>YEAR(paste!C1233)</f>
        <v/>
      </c>
      <c r="C1231">
        <f>MONTH(paste!C1233)</f>
        <v/>
      </c>
      <c r="D1231">
        <f>DAY(paste!C1233)</f>
        <v/>
      </c>
      <c r="E1231" s="158" t="n">
        <v>0</v>
      </c>
      <c r="F1231">
        <f>IF(AND(L1231=L1230,D1231=D1230),F1230+1,1)</f>
        <v/>
      </c>
      <c r="G1231" s="158" t="n">
        <v>0</v>
      </c>
      <c r="H1231">
        <f>YEAR(paste!C1233)</f>
        <v/>
      </c>
      <c r="I1231">
        <f>MONTH(paste!C1233)</f>
        <v/>
      </c>
      <c r="J1231">
        <f>DAY(paste!C1233)</f>
        <v/>
      </c>
      <c r="K1231">
        <f>A1231</f>
        <v/>
      </c>
      <c r="L1231">
        <f>IF(ISBLANK(VLOOKUP(paste!J1233,'得意先名 (2)'!$B$3:$F$2005,5,FALSE)),paste!P1233,IFERROR(VLOOKUP(paste!J1233,'得意先名 (2)'!$B$3:$F$2005,5,FALSE),"ZZZZZZZZZZZ"))</f>
        <v/>
      </c>
      <c r="M1231">
        <f>IF(L1231="ZZZZZZZZZZZ",paste!J1233&amp;paste!K1233&amp; "  :   "&amp;paste!M1233&amp; "  :   "&amp;paste!P1233,"")</f>
        <v/>
      </c>
      <c r="O1231" s="158" t="n"/>
      <c r="P1231">
        <f>VLOOKUP(L1231,'L_User+EndUser'!$C$2:$K$500,8,FALSE)</f>
        <v/>
      </c>
      <c r="Q1231">
        <f>VLOOKUP(L1231,'L_User+EndUser'!$C$2:$K$500,9,FALSE)</f>
        <v/>
      </c>
      <c r="R1231" s="158" t="n"/>
      <c r="T1231" s="158" t="n"/>
      <c r="V1231" s="158" t="n"/>
      <c r="AB1231">
        <f>paste!J1233</f>
        <v/>
      </c>
      <c r="AC1231">
        <f>L1231</f>
        <v/>
      </c>
      <c r="AO1231">
        <f>YEAR(paste!O1233)</f>
        <v/>
      </c>
      <c r="AP1231">
        <f>MONTH(paste!O1233)</f>
        <v/>
      </c>
      <c r="AQ1231">
        <f>DAY(paste!O1233)</f>
        <v/>
      </c>
      <c r="BD1231">
        <f>IF(paste!L1233="","",paste!L1233)</f>
        <v/>
      </c>
      <c r="BM1231" t="n">
        <v>1</v>
      </c>
      <c r="BN1231">
        <f>VLOOKUP(paste!E1233,L_Product!$A$2:$B$2001,2,FALSE)</f>
        <v/>
      </c>
      <c r="BO1231" s="21" t="n"/>
      <c r="BT1231" t="n">
        <v>2</v>
      </c>
      <c r="BU1231">
        <f>IF($BM$2=1,2,IF($BM$2=18,1))</f>
        <v/>
      </c>
      <c r="BV1231">
        <f>IF($BM$2=1,0,IF($BM$2=18,1))</f>
        <v/>
      </c>
      <c r="BW1231" t="n">
        <v>2</v>
      </c>
      <c r="BX1231" t="n">
        <v>0</v>
      </c>
      <c r="BY1231" t="n">
        <v>3</v>
      </c>
      <c r="BZ1231">
        <f>VLOOKUP(BN1231,L_Product!$B$2:$Z$2001,14,FALSE)</f>
        <v/>
      </c>
      <c r="CA1231">
        <f>paste!H1233</f>
        <v/>
      </c>
      <c r="CB1231">
        <f>BZ1231*CA1231</f>
        <v/>
      </c>
      <c r="CN1231" s="158" t="n">
        <v>1</v>
      </c>
      <c r="CO1231" s="158" t="n">
        <v>1</v>
      </c>
      <c r="CP1231" s="158" t="n">
        <v>1</v>
      </c>
      <c r="CQ1231" s="158" t="n">
        <v>1</v>
      </c>
      <c r="CR1231" s="158" t="n">
        <v>1</v>
      </c>
      <c r="CS1231" s="158" t="n">
        <v>0</v>
      </c>
      <c r="CT1231" s="158" t="n">
        <v>0</v>
      </c>
      <c r="CU1231" s="158" t="n">
        <v>0</v>
      </c>
      <c r="CV1231" s="158" t="n">
        <v>0</v>
      </c>
      <c r="CW1231" s="158" t="n">
        <v>0</v>
      </c>
      <c r="CX1231">
        <f>B1231</f>
        <v/>
      </c>
      <c r="CY1231">
        <f>C1231</f>
        <v/>
      </c>
      <c r="CZ1231">
        <f>D1231</f>
        <v/>
      </c>
      <c r="DA1231" s="158" t="n">
        <v>1900</v>
      </c>
      <c r="DB1231" s="158" t="n">
        <v>1</v>
      </c>
      <c r="DC1231" s="158" t="n">
        <v>1</v>
      </c>
      <c r="DD1231" s="158" t="n">
        <v>1900</v>
      </c>
      <c r="DE1231" s="158" t="n">
        <v>1</v>
      </c>
      <c r="DF1231" s="158" t="n">
        <v>1</v>
      </c>
      <c r="DG1231" s="158" t="n">
        <v>1900</v>
      </c>
      <c r="DH1231" s="158" t="n">
        <v>1</v>
      </c>
      <c r="DI1231" s="158" t="n">
        <v>1</v>
      </c>
      <c r="DJ1231" s="158" t="n">
        <v>1900</v>
      </c>
      <c r="DK1231" s="158" t="n">
        <v>1</v>
      </c>
      <c r="DL1231" s="158" t="n">
        <v>1</v>
      </c>
      <c r="DR1231" s="158" t="n">
        <v>2</v>
      </c>
      <c r="DS1231" s="158" t="n">
        <v>1</v>
      </c>
      <c r="DT1231" s="158" t="n">
        <v>2</v>
      </c>
      <c r="DU1231" s="158" t="n">
        <v>1</v>
      </c>
      <c r="DV1231" s="158" t="n">
        <v>3</v>
      </c>
      <c r="DW1231" s="158" t="n">
        <v>1</v>
      </c>
      <c r="DX1231" s="158" t="n">
        <v>3</v>
      </c>
      <c r="DY1231" s="158" t="n">
        <v>0</v>
      </c>
      <c r="DZ1231" s="158" t="n">
        <v>0</v>
      </c>
      <c r="EA1231" s="158" t="n">
        <v>0</v>
      </c>
      <c r="EB1231" s="158" t="n">
        <v>0</v>
      </c>
      <c r="EC1231" s="158" t="n">
        <v>0</v>
      </c>
      <c r="ED1231" s="158" t="n">
        <v>0</v>
      </c>
      <c r="EE1231" s="158" t="n">
        <v>0</v>
      </c>
      <c r="EF1231" s="158" t="n">
        <v>0</v>
      </c>
      <c r="EG1231" s="158" t="n">
        <v>0</v>
      </c>
      <c r="EH1231" s="158" t="n">
        <v>0</v>
      </c>
      <c r="EI1231" s="158" t="n">
        <v>0</v>
      </c>
      <c r="EJ1231" s="158" t="n">
        <v>0</v>
      </c>
      <c r="EK1231" s="158" t="n">
        <v>0</v>
      </c>
      <c r="EL1231" s="158" t="n">
        <v>0</v>
      </c>
      <c r="EM1231" s="158" t="n">
        <v>0</v>
      </c>
      <c r="EN1231" s="158" t="n">
        <v>0</v>
      </c>
      <c r="EO1231" s="158" t="n">
        <v>0</v>
      </c>
      <c r="EP1231" s="158" t="n">
        <v>0</v>
      </c>
      <c r="EQ1231" s="158" t="n">
        <v>0</v>
      </c>
      <c r="ER1231" s="158" t="n">
        <v>0</v>
      </c>
      <c r="ES1231" s="158" t="n">
        <v>0</v>
      </c>
      <c r="ET1231" s="158" t="n">
        <v>0</v>
      </c>
      <c r="EU1231" s="158" t="n">
        <v>0</v>
      </c>
      <c r="EV1231" s="158" t="n">
        <v>0</v>
      </c>
      <c r="EW1231" s="158" t="n">
        <v>0</v>
      </c>
      <c r="EX1231" s="158" t="n">
        <v>0</v>
      </c>
      <c r="EY1231" s="158" t="n">
        <v>0</v>
      </c>
      <c r="EZ1231" s="158" t="n">
        <v>1900</v>
      </c>
      <c r="FA1231" s="158" t="n">
        <v>1</v>
      </c>
      <c r="FB1231" s="158" t="n">
        <v>1</v>
      </c>
      <c r="FC1231" s="158" t="n">
        <v>1900</v>
      </c>
      <c r="FD1231" s="158" t="n">
        <v>1</v>
      </c>
      <c r="FE1231" s="158" t="n">
        <v>1</v>
      </c>
      <c r="FF1231" s="158" t="n">
        <v>1900</v>
      </c>
      <c r="FG1231" s="158" t="n">
        <v>1</v>
      </c>
      <c r="FH1231" s="158" t="n">
        <v>1</v>
      </c>
      <c r="FI1231" s="158" t="n">
        <v>1900</v>
      </c>
      <c r="FJ1231" s="158" t="n">
        <v>1</v>
      </c>
      <c r="FK1231" s="158" t="n">
        <v>1</v>
      </c>
      <c r="FL1231" s="158" t="n">
        <v>1900</v>
      </c>
      <c r="FM1231" s="158" t="n">
        <v>1</v>
      </c>
      <c r="FN1231" s="158" t="n">
        <v>1</v>
      </c>
      <c r="FO1231" s="158" t="n">
        <v>1900</v>
      </c>
      <c r="FP1231" s="158" t="n">
        <v>1</v>
      </c>
      <c r="FQ1231" s="158" t="n">
        <v>1</v>
      </c>
      <c r="FR1231" s="158" t="n">
        <v>1900</v>
      </c>
      <c r="FS1231" s="158" t="n">
        <v>1</v>
      </c>
      <c r="FT1231" s="158" t="n">
        <v>1</v>
      </c>
      <c r="FU1231" s="158" t="n">
        <v>1900</v>
      </c>
      <c r="FV1231" s="158" t="n">
        <v>1</v>
      </c>
      <c r="FW1231" s="158" t="n">
        <v>1</v>
      </c>
    </row>
    <row r="1232">
      <c r="A1232">
        <f>IF(F1232&gt;1,A1231,IF(AND(I1232&lt;10,paste!A1234&lt;10),RIGHT(H1232,2)&amp;"0"&amp;I1232&amp;"000"&amp;paste!A1234,IF(AND(I1232&lt;10,paste!A1234&gt;=10,paste!A1234&lt;100),RIGHT(H1232,2)&amp;"0"&amp;I1232&amp;"00"&amp;paste!A1234,IF(AND(I1232&lt;10,paste!A1234&gt;=100,paste!A1234&lt;1000),RIGHT(H1232,2)&amp;"0"&amp;I1232&amp;"0"&amp;paste!A1234,IF(AND(I1232&lt;10,paste!A1234&gt;=1000),RIGHT(H1232,2)&amp;"0"&amp;I1232&amp;paste!A1234,IF(AND(I1232&gt;=10,paste!A1234&lt;10),RIGHT(H1232,2)&amp;I1232&amp;"000"&amp;paste!A1234,IF(AND(I1232&gt;=10,paste!A1234&gt;=10,paste!A1234&lt;100),RIGHT(H1232,2)&amp;I1232&amp;"00"&amp;paste!A1234,IF(AND(I1232&gt;=10,paste!A1234&gt;=100,paste!A1234&lt;1000),RIGHT(H1232,2)&amp;I1232&amp;"0"&amp;paste!A1234,RIGHT(H1232,2)&amp;I1232&amp;paste!A1234))))))))</f>
        <v/>
      </c>
      <c r="B1232">
        <f>YEAR(paste!C1234)</f>
        <v/>
      </c>
      <c r="C1232">
        <f>MONTH(paste!C1234)</f>
        <v/>
      </c>
      <c r="D1232">
        <f>DAY(paste!C1234)</f>
        <v/>
      </c>
      <c r="E1232" s="158" t="n">
        <v>0</v>
      </c>
      <c r="F1232">
        <f>IF(AND(L1232=L1231,D1232=D1231),F1231+1,1)</f>
        <v/>
      </c>
      <c r="G1232" s="158" t="n">
        <v>0</v>
      </c>
      <c r="H1232">
        <f>YEAR(paste!C1234)</f>
        <v/>
      </c>
      <c r="I1232">
        <f>MONTH(paste!C1234)</f>
        <v/>
      </c>
      <c r="J1232">
        <f>DAY(paste!C1234)</f>
        <v/>
      </c>
      <c r="K1232">
        <f>A1232</f>
        <v/>
      </c>
      <c r="L1232">
        <f>IF(ISBLANK(VLOOKUP(paste!J1234,'得意先名 (2)'!$B$3:$F$2005,5,FALSE)),paste!P1234,IFERROR(VLOOKUP(paste!J1234,'得意先名 (2)'!$B$3:$F$2005,5,FALSE),"ZZZZZZZZZZZ"))</f>
        <v/>
      </c>
      <c r="M1232">
        <f>IF(L1232="ZZZZZZZZZZZ",paste!J1234&amp;paste!K1234&amp; "  :   "&amp;paste!M1234&amp; "  :   "&amp;paste!P1234,"")</f>
        <v/>
      </c>
      <c r="O1232" s="158" t="n"/>
      <c r="P1232">
        <f>VLOOKUP(L1232,'L_User+EndUser'!$C$2:$K$500,8,FALSE)</f>
        <v/>
      </c>
      <c r="Q1232">
        <f>VLOOKUP(L1232,'L_User+EndUser'!$C$2:$K$500,9,FALSE)</f>
        <v/>
      </c>
      <c r="R1232" s="158" t="n"/>
      <c r="T1232" s="158" t="n"/>
      <c r="V1232" s="158" t="n"/>
      <c r="AB1232">
        <f>paste!J1234</f>
        <v/>
      </c>
      <c r="AC1232">
        <f>L1232</f>
        <v/>
      </c>
      <c r="AO1232">
        <f>YEAR(paste!O1234)</f>
        <v/>
      </c>
      <c r="AP1232">
        <f>MONTH(paste!O1234)</f>
        <v/>
      </c>
      <c r="AQ1232">
        <f>DAY(paste!O1234)</f>
        <v/>
      </c>
      <c r="BD1232">
        <f>IF(paste!L1234="","",paste!L1234)</f>
        <v/>
      </c>
      <c r="BM1232" t="n">
        <v>1</v>
      </c>
      <c r="BN1232">
        <f>VLOOKUP(paste!E1234,L_Product!$A$2:$B$2001,2,FALSE)</f>
        <v/>
      </c>
      <c r="BO1232" s="21" t="n"/>
      <c r="BT1232" t="n">
        <v>2</v>
      </c>
      <c r="BU1232">
        <f>IF($BM$2=1,2,IF($BM$2=18,1))</f>
        <v/>
      </c>
      <c r="BV1232">
        <f>IF($BM$2=1,0,IF($BM$2=18,1))</f>
        <v/>
      </c>
      <c r="BW1232" t="n">
        <v>2</v>
      </c>
      <c r="BX1232" t="n">
        <v>0</v>
      </c>
      <c r="BY1232" t="n">
        <v>3</v>
      </c>
      <c r="BZ1232">
        <f>VLOOKUP(BN1232,L_Product!$B$2:$Z$2001,14,FALSE)</f>
        <v/>
      </c>
      <c r="CA1232">
        <f>paste!H1234</f>
        <v/>
      </c>
      <c r="CB1232">
        <f>BZ1232*CA1232</f>
        <v/>
      </c>
      <c r="CN1232" s="158" t="n">
        <v>1</v>
      </c>
      <c r="CO1232" s="158" t="n">
        <v>1</v>
      </c>
      <c r="CP1232" s="158" t="n">
        <v>1</v>
      </c>
      <c r="CQ1232" s="158" t="n">
        <v>1</v>
      </c>
      <c r="CR1232" s="158" t="n">
        <v>1</v>
      </c>
      <c r="CS1232" s="158" t="n">
        <v>0</v>
      </c>
      <c r="CT1232" s="158" t="n">
        <v>0</v>
      </c>
      <c r="CU1232" s="158" t="n">
        <v>0</v>
      </c>
      <c r="CV1232" s="158" t="n">
        <v>0</v>
      </c>
      <c r="CW1232" s="158" t="n">
        <v>0</v>
      </c>
      <c r="CX1232">
        <f>B1232</f>
        <v/>
      </c>
      <c r="CY1232">
        <f>C1232</f>
        <v/>
      </c>
      <c r="CZ1232">
        <f>D1232</f>
        <v/>
      </c>
      <c r="DA1232" s="158" t="n">
        <v>1900</v>
      </c>
      <c r="DB1232" s="158" t="n">
        <v>1</v>
      </c>
      <c r="DC1232" s="158" t="n">
        <v>1</v>
      </c>
      <c r="DD1232" s="158" t="n">
        <v>1900</v>
      </c>
      <c r="DE1232" s="158" t="n">
        <v>1</v>
      </c>
      <c r="DF1232" s="158" t="n">
        <v>1</v>
      </c>
      <c r="DG1232" s="158" t="n">
        <v>1900</v>
      </c>
      <c r="DH1232" s="158" t="n">
        <v>1</v>
      </c>
      <c r="DI1232" s="158" t="n">
        <v>1</v>
      </c>
      <c r="DJ1232" s="158" t="n">
        <v>1900</v>
      </c>
      <c r="DK1232" s="158" t="n">
        <v>1</v>
      </c>
      <c r="DL1232" s="158" t="n">
        <v>1</v>
      </c>
      <c r="DR1232" s="158" t="n">
        <v>2</v>
      </c>
      <c r="DS1232" s="158" t="n">
        <v>1</v>
      </c>
      <c r="DT1232" s="158" t="n">
        <v>2</v>
      </c>
      <c r="DU1232" s="158" t="n">
        <v>1</v>
      </c>
      <c r="DV1232" s="158" t="n">
        <v>3</v>
      </c>
      <c r="DW1232" s="158" t="n">
        <v>1</v>
      </c>
      <c r="DX1232" s="158" t="n">
        <v>3</v>
      </c>
      <c r="DY1232" s="158" t="n">
        <v>0</v>
      </c>
      <c r="DZ1232" s="158" t="n">
        <v>0</v>
      </c>
      <c r="EA1232" s="158" t="n">
        <v>0</v>
      </c>
      <c r="EB1232" s="158" t="n">
        <v>0</v>
      </c>
      <c r="EC1232" s="158" t="n">
        <v>0</v>
      </c>
      <c r="ED1232" s="158" t="n">
        <v>0</v>
      </c>
      <c r="EE1232" s="158" t="n">
        <v>0</v>
      </c>
      <c r="EF1232" s="158" t="n">
        <v>0</v>
      </c>
      <c r="EG1232" s="158" t="n">
        <v>0</v>
      </c>
      <c r="EH1232" s="158" t="n">
        <v>0</v>
      </c>
      <c r="EI1232" s="158" t="n">
        <v>0</v>
      </c>
      <c r="EJ1232" s="158" t="n">
        <v>0</v>
      </c>
      <c r="EK1232" s="158" t="n">
        <v>0</v>
      </c>
      <c r="EL1232" s="158" t="n">
        <v>0</v>
      </c>
      <c r="EM1232" s="158" t="n">
        <v>0</v>
      </c>
      <c r="EN1232" s="158" t="n">
        <v>0</v>
      </c>
      <c r="EO1232" s="158" t="n">
        <v>0</v>
      </c>
      <c r="EP1232" s="158" t="n">
        <v>0</v>
      </c>
      <c r="EQ1232" s="158" t="n">
        <v>0</v>
      </c>
      <c r="ER1232" s="158" t="n">
        <v>0</v>
      </c>
      <c r="ES1232" s="158" t="n">
        <v>0</v>
      </c>
      <c r="ET1232" s="158" t="n">
        <v>0</v>
      </c>
      <c r="EU1232" s="158" t="n">
        <v>0</v>
      </c>
      <c r="EV1232" s="158" t="n">
        <v>0</v>
      </c>
      <c r="EW1232" s="158" t="n">
        <v>0</v>
      </c>
      <c r="EX1232" s="158" t="n">
        <v>0</v>
      </c>
      <c r="EY1232" s="158" t="n">
        <v>0</v>
      </c>
      <c r="EZ1232" s="158" t="n">
        <v>1900</v>
      </c>
      <c r="FA1232" s="158" t="n">
        <v>1</v>
      </c>
      <c r="FB1232" s="158" t="n">
        <v>1</v>
      </c>
      <c r="FC1232" s="158" t="n">
        <v>1900</v>
      </c>
      <c r="FD1232" s="158" t="n">
        <v>1</v>
      </c>
      <c r="FE1232" s="158" t="n">
        <v>1</v>
      </c>
      <c r="FF1232" s="158" t="n">
        <v>1900</v>
      </c>
      <c r="FG1232" s="158" t="n">
        <v>1</v>
      </c>
      <c r="FH1232" s="158" t="n">
        <v>1</v>
      </c>
      <c r="FI1232" s="158" t="n">
        <v>1900</v>
      </c>
      <c r="FJ1232" s="158" t="n">
        <v>1</v>
      </c>
      <c r="FK1232" s="158" t="n">
        <v>1</v>
      </c>
      <c r="FL1232" s="158" t="n">
        <v>1900</v>
      </c>
      <c r="FM1232" s="158" t="n">
        <v>1</v>
      </c>
      <c r="FN1232" s="158" t="n">
        <v>1</v>
      </c>
      <c r="FO1232" s="158" t="n">
        <v>1900</v>
      </c>
      <c r="FP1232" s="158" t="n">
        <v>1</v>
      </c>
      <c r="FQ1232" s="158" t="n">
        <v>1</v>
      </c>
      <c r="FR1232" s="158" t="n">
        <v>1900</v>
      </c>
      <c r="FS1232" s="158" t="n">
        <v>1</v>
      </c>
      <c r="FT1232" s="158" t="n">
        <v>1</v>
      </c>
      <c r="FU1232" s="158" t="n">
        <v>1900</v>
      </c>
      <c r="FV1232" s="158" t="n">
        <v>1</v>
      </c>
      <c r="FW1232" s="158" t="n">
        <v>1</v>
      </c>
    </row>
    <row r="1233">
      <c r="A1233">
        <f>IF(F1233&gt;1,A1232,IF(AND(I1233&lt;10,paste!A1235&lt;10),RIGHT(H1233,2)&amp;"0"&amp;I1233&amp;"000"&amp;paste!A1235,IF(AND(I1233&lt;10,paste!A1235&gt;=10,paste!A1235&lt;100),RIGHT(H1233,2)&amp;"0"&amp;I1233&amp;"00"&amp;paste!A1235,IF(AND(I1233&lt;10,paste!A1235&gt;=100,paste!A1235&lt;1000),RIGHT(H1233,2)&amp;"0"&amp;I1233&amp;"0"&amp;paste!A1235,IF(AND(I1233&lt;10,paste!A1235&gt;=1000),RIGHT(H1233,2)&amp;"0"&amp;I1233&amp;paste!A1235,IF(AND(I1233&gt;=10,paste!A1235&lt;10),RIGHT(H1233,2)&amp;I1233&amp;"000"&amp;paste!A1235,IF(AND(I1233&gt;=10,paste!A1235&gt;=10,paste!A1235&lt;100),RIGHT(H1233,2)&amp;I1233&amp;"00"&amp;paste!A1235,IF(AND(I1233&gt;=10,paste!A1235&gt;=100,paste!A1235&lt;1000),RIGHT(H1233,2)&amp;I1233&amp;"0"&amp;paste!A1235,RIGHT(H1233,2)&amp;I1233&amp;paste!A1235))))))))</f>
        <v/>
      </c>
      <c r="B1233">
        <f>YEAR(paste!C1235)</f>
        <v/>
      </c>
      <c r="C1233">
        <f>MONTH(paste!C1235)</f>
        <v/>
      </c>
      <c r="D1233">
        <f>DAY(paste!C1235)</f>
        <v/>
      </c>
      <c r="E1233" s="158" t="n">
        <v>0</v>
      </c>
      <c r="F1233">
        <f>IF(AND(L1233=L1232,D1233=D1232),F1232+1,1)</f>
        <v/>
      </c>
      <c r="G1233" s="158" t="n">
        <v>0</v>
      </c>
      <c r="H1233">
        <f>YEAR(paste!C1235)</f>
        <v/>
      </c>
      <c r="I1233">
        <f>MONTH(paste!C1235)</f>
        <v/>
      </c>
      <c r="J1233">
        <f>DAY(paste!C1235)</f>
        <v/>
      </c>
      <c r="K1233">
        <f>A1233</f>
        <v/>
      </c>
      <c r="L1233">
        <f>IF(ISBLANK(VLOOKUP(paste!J1235,'得意先名 (2)'!$B$3:$F$2005,5,FALSE)),paste!P1235,IFERROR(VLOOKUP(paste!J1235,'得意先名 (2)'!$B$3:$F$2005,5,FALSE),"ZZZZZZZZZZZ"))</f>
        <v/>
      </c>
      <c r="M1233">
        <f>IF(L1233="ZZZZZZZZZZZ",paste!J1235&amp;paste!K1235&amp; "  :   "&amp;paste!M1235&amp; "  :   "&amp;paste!P1235,"")</f>
        <v/>
      </c>
      <c r="O1233" s="158" t="n"/>
      <c r="P1233">
        <f>VLOOKUP(L1233,'L_User+EndUser'!$C$2:$K$500,8,FALSE)</f>
        <v/>
      </c>
      <c r="Q1233">
        <f>VLOOKUP(L1233,'L_User+EndUser'!$C$2:$K$500,9,FALSE)</f>
        <v/>
      </c>
      <c r="R1233" s="158" t="n"/>
      <c r="T1233" s="158" t="n"/>
      <c r="V1233" s="158" t="n"/>
      <c r="AB1233">
        <f>paste!J1235</f>
        <v/>
      </c>
      <c r="AC1233">
        <f>L1233</f>
        <v/>
      </c>
      <c r="AO1233">
        <f>YEAR(paste!O1235)</f>
        <v/>
      </c>
      <c r="AP1233">
        <f>MONTH(paste!O1235)</f>
        <v/>
      </c>
      <c r="AQ1233">
        <f>DAY(paste!O1235)</f>
        <v/>
      </c>
      <c r="BD1233">
        <f>IF(paste!L1235="","",paste!L1235)</f>
        <v/>
      </c>
      <c r="BM1233" t="n">
        <v>1</v>
      </c>
      <c r="BN1233">
        <f>VLOOKUP(paste!E1235,L_Product!$A$2:$B$2001,2,FALSE)</f>
        <v/>
      </c>
      <c r="BO1233" s="21" t="n"/>
      <c r="BT1233" t="n">
        <v>2</v>
      </c>
      <c r="BU1233">
        <f>IF($BM$2=1,2,IF($BM$2=18,1))</f>
        <v/>
      </c>
      <c r="BV1233">
        <f>IF($BM$2=1,0,IF($BM$2=18,1))</f>
        <v/>
      </c>
      <c r="BW1233" t="n">
        <v>2</v>
      </c>
      <c r="BX1233" t="n">
        <v>0</v>
      </c>
      <c r="BY1233" t="n">
        <v>3</v>
      </c>
      <c r="BZ1233">
        <f>VLOOKUP(BN1233,L_Product!$B$2:$Z$2001,14,FALSE)</f>
        <v/>
      </c>
      <c r="CA1233">
        <f>paste!H1235</f>
        <v/>
      </c>
      <c r="CB1233">
        <f>BZ1233*CA1233</f>
        <v/>
      </c>
      <c r="CN1233" s="158" t="n">
        <v>1</v>
      </c>
      <c r="CO1233" s="158" t="n">
        <v>1</v>
      </c>
      <c r="CP1233" s="158" t="n">
        <v>1</v>
      </c>
      <c r="CQ1233" s="158" t="n">
        <v>1</v>
      </c>
      <c r="CR1233" s="158" t="n">
        <v>1</v>
      </c>
      <c r="CS1233" s="158" t="n">
        <v>0</v>
      </c>
      <c r="CT1233" s="158" t="n">
        <v>0</v>
      </c>
      <c r="CU1233" s="158" t="n">
        <v>0</v>
      </c>
      <c r="CV1233" s="158" t="n">
        <v>0</v>
      </c>
      <c r="CW1233" s="158" t="n">
        <v>0</v>
      </c>
      <c r="CX1233">
        <f>B1233</f>
        <v/>
      </c>
      <c r="CY1233">
        <f>C1233</f>
        <v/>
      </c>
      <c r="CZ1233">
        <f>D1233</f>
        <v/>
      </c>
      <c r="DA1233" s="158" t="n">
        <v>1900</v>
      </c>
      <c r="DB1233" s="158" t="n">
        <v>1</v>
      </c>
      <c r="DC1233" s="158" t="n">
        <v>1</v>
      </c>
      <c r="DD1233" s="158" t="n">
        <v>1900</v>
      </c>
      <c r="DE1233" s="158" t="n">
        <v>1</v>
      </c>
      <c r="DF1233" s="158" t="n">
        <v>1</v>
      </c>
      <c r="DG1233" s="158" t="n">
        <v>1900</v>
      </c>
      <c r="DH1233" s="158" t="n">
        <v>1</v>
      </c>
      <c r="DI1233" s="158" t="n">
        <v>1</v>
      </c>
      <c r="DJ1233" s="158" t="n">
        <v>1900</v>
      </c>
      <c r="DK1233" s="158" t="n">
        <v>1</v>
      </c>
      <c r="DL1233" s="158" t="n">
        <v>1</v>
      </c>
      <c r="DR1233" s="158" t="n">
        <v>2</v>
      </c>
      <c r="DS1233" s="158" t="n">
        <v>1</v>
      </c>
      <c r="DT1233" s="158" t="n">
        <v>2</v>
      </c>
      <c r="DU1233" s="158" t="n">
        <v>1</v>
      </c>
      <c r="DV1233" s="158" t="n">
        <v>3</v>
      </c>
      <c r="DW1233" s="158" t="n">
        <v>1</v>
      </c>
      <c r="DX1233" s="158" t="n">
        <v>3</v>
      </c>
      <c r="DY1233" s="158" t="n">
        <v>0</v>
      </c>
      <c r="DZ1233" s="158" t="n">
        <v>0</v>
      </c>
      <c r="EA1233" s="158" t="n">
        <v>0</v>
      </c>
      <c r="EB1233" s="158" t="n">
        <v>0</v>
      </c>
      <c r="EC1233" s="158" t="n">
        <v>0</v>
      </c>
      <c r="ED1233" s="158" t="n">
        <v>0</v>
      </c>
      <c r="EE1233" s="158" t="n">
        <v>0</v>
      </c>
      <c r="EF1233" s="158" t="n">
        <v>0</v>
      </c>
      <c r="EG1233" s="158" t="n">
        <v>0</v>
      </c>
      <c r="EH1233" s="158" t="n">
        <v>0</v>
      </c>
      <c r="EI1233" s="158" t="n">
        <v>0</v>
      </c>
      <c r="EJ1233" s="158" t="n">
        <v>0</v>
      </c>
      <c r="EK1233" s="158" t="n">
        <v>0</v>
      </c>
      <c r="EL1233" s="158" t="n">
        <v>0</v>
      </c>
      <c r="EM1233" s="158" t="n">
        <v>0</v>
      </c>
      <c r="EN1233" s="158" t="n">
        <v>0</v>
      </c>
      <c r="EO1233" s="158" t="n">
        <v>0</v>
      </c>
      <c r="EP1233" s="158" t="n">
        <v>0</v>
      </c>
      <c r="EQ1233" s="158" t="n">
        <v>0</v>
      </c>
      <c r="ER1233" s="158" t="n">
        <v>0</v>
      </c>
      <c r="ES1233" s="158" t="n">
        <v>0</v>
      </c>
      <c r="ET1233" s="158" t="n">
        <v>0</v>
      </c>
      <c r="EU1233" s="158" t="n">
        <v>0</v>
      </c>
      <c r="EV1233" s="158" t="n">
        <v>0</v>
      </c>
      <c r="EW1233" s="158" t="n">
        <v>0</v>
      </c>
      <c r="EX1233" s="158" t="n">
        <v>0</v>
      </c>
      <c r="EY1233" s="158" t="n">
        <v>0</v>
      </c>
      <c r="EZ1233" s="158" t="n">
        <v>1900</v>
      </c>
      <c r="FA1233" s="158" t="n">
        <v>1</v>
      </c>
      <c r="FB1233" s="158" t="n">
        <v>1</v>
      </c>
      <c r="FC1233" s="158" t="n">
        <v>1900</v>
      </c>
      <c r="FD1233" s="158" t="n">
        <v>1</v>
      </c>
      <c r="FE1233" s="158" t="n">
        <v>1</v>
      </c>
      <c r="FF1233" s="158" t="n">
        <v>1900</v>
      </c>
      <c r="FG1233" s="158" t="n">
        <v>1</v>
      </c>
      <c r="FH1233" s="158" t="n">
        <v>1</v>
      </c>
      <c r="FI1233" s="158" t="n">
        <v>1900</v>
      </c>
      <c r="FJ1233" s="158" t="n">
        <v>1</v>
      </c>
      <c r="FK1233" s="158" t="n">
        <v>1</v>
      </c>
      <c r="FL1233" s="158" t="n">
        <v>1900</v>
      </c>
      <c r="FM1233" s="158" t="n">
        <v>1</v>
      </c>
      <c r="FN1233" s="158" t="n">
        <v>1</v>
      </c>
      <c r="FO1233" s="158" t="n">
        <v>1900</v>
      </c>
      <c r="FP1233" s="158" t="n">
        <v>1</v>
      </c>
      <c r="FQ1233" s="158" t="n">
        <v>1</v>
      </c>
      <c r="FR1233" s="158" t="n">
        <v>1900</v>
      </c>
      <c r="FS1233" s="158" t="n">
        <v>1</v>
      </c>
      <c r="FT1233" s="158" t="n">
        <v>1</v>
      </c>
      <c r="FU1233" s="158" t="n">
        <v>1900</v>
      </c>
      <c r="FV1233" s="158" t="n">
        <v>1</v>
      </c>
      <c r="FW1233" s="158" t="n">
        <v>1</v>
      </c>
    </row>
    <row r="1234">
      <c r="A1234">
        <f>IF(F1234&gt;1,A1233,IF(AND(I1234&lt;10,paste!A1236&lt;10),RIGHT(H1234,2)&amp;"0"&amp;I1234&amp;"000"&amp;paste!A1236,IF(AND(I1234&lt;10,paste!A1236&gt;=10,paste!A1236&lt;100),RIGHT(H1234,2)&amp;"0"&amp;I1234&amp;"00"&amp;paste!A1236,IF(AND(I1234&lt;10,paste!A1236&gt;=100,paste!A1236&lt;1000),RIGHT(H1234,2)&amp;"0"&amp;I1234&amp;"0"&amp;paste!A1236,IF(AND(I1234&lt;10,paste!A1236&gt;=1000),RIGHT(H1234,2)&amp;"0"&amp;I1234&amp;paste!A1236,IF(AND(I1234&gt;=10,paste!A1236&lt;10),RIGHT(H1234,2)&amp;I1234&amp;"000"&amp;paste!A1236,IF(AND(I1234&gt;=10,paste!A1236&gt;=10,paste!A1236&lt;100),RIGHT(H1234,2)&amp;I1234&amp;"00"&amp;paste!A1236,IF(AND(I1234&gt;=10,paste!A1236&gt;=100,paste!A1236&lt;1000),RIGHT(H1234,2)&amp;I1234&amp;"0"&amp;paste!A1236,RIGHT(H1234,2)&amp;I1234&amp;paste!A1236))))))))</f>
        <v/>
      </c>
      <c r="B1234">
        <f>YEAR(paste!C1236)</f>
        <v/>
      </c>
      <c r="C1234">
        <f>MONTH(paste!C1236)</f>
        <v/>
      </c>
      <c r="D1234">
        <f>DAY(paste!C1236)</f>
        <v/>
      </c>
      <c r="E1234" s="158" t="n">
        <v>0</v>
      </c>
      <c r="F1234">
        <f>IF(AND(L1234=L1233,D1234=D1233),F1233+1,1)</f>
        <v/>
      </c>
      <c r="G1234" s="158" t="n">
        <v>0</v>
      </c>
      <c r="H1234">
        <f>YEAR(paste!C1236)</f>
        <v/>
      </c>
      <c r="I1234">
        <f>MONTH(paste!C1236)</f>
        <v/>
      </c>
      <c r="J1234">
        <f>DAY(paste!C1236)</f>
        <v/>
      </c>
      <c r="K1234">
        <f>A1234</f>
        <v/>
      </c>
      <c r="L1234">
        <f>IF(ISBLANK(VLOOKUP(paste!J1236,'得意先名 (2)'!$B$3:$F$2005,5,FALSE)),paste!P1236,IFERROR(VLOOKUP(paste!J1236,'得意先名 (2)'!$B$3:$F$2005,5,FALSE),"ZZZZZZZZZZZ"))</f>
        <v/>
      </c>
      <c r="M1234">
        <f>IF(L1234="ZZZZZZZZZZZ",paste!J1236&amp;paste!K1236&amp; "  :   "&amp;paste!M1236&amp; "  :   "&amp;paste!P1236,"")</f>
        <v/>
      </c>
      <c r="O1234" s="158" t="n"/>
      <c r="P1234">
        <f>VLOOKUP(L1234,'L_User+EndUser'!$C$2:$K$500,8,FALSE)</f>
        <v/>
      </c>
      <c r="Q1234">
        <f>VLOOKUP(L1234,'L_User+EndUser'!$C$2:$K$500,9,FALSE)</f>
        <v/>
      </c>
      <c r="R1234" s="158" t="n"/>
      <c r="T1234" s="158" t="n"/>
      <c r="V1234" s="158" t="n"/>
      <c r="AB1234">
        <f>paste!J1236</f>
        <v/>
      </c>
      <c r="AC1234">
        <f>L1234</f>
        <v/>
      </c>
      <c r="AO1234">
        <f>YEAR(paste!O1236)</f>
        <v/>
      </c>
      <c r="AP1234">
        <f>MONTH(paste!O1236)</f>
        <v/>
      </c>
      <c r="AQ1234">
        <f>DAY(paste!O1236)</f>
        <v/>
      </c>
      <c r="BD1234">
        <f>IF(paste!L1236="","",paste!L1236)</f>
        <v/>
      </c>
      <c r="BM1234" t="n">
        <v>1</v>
      </c>
      <c r="BN1234">
        <f>VLOOKUP(paste!E1236,L_Product!$A$2:$B$2001,2,FALSE)</f>
        <v/>
      </c>
      <c r="BO1234" s="21" t="n"/>
      <c r="BT1234" t="n">
        <v>2</v>
      </c>
      <c r="BU1234">
        <f>IF($BM$2=1,2,IF($BM$2=18,1))</f>
        <v/>
      </c>
      <c r="BV1234">
        <f>IF($BM$2=1,0,IF($BM$2=18,1))</f>
        <v/>
      </c>
      <c r="BW1234" t="n">
        <v>2</v>
      </c>
      <c r="BX1234" t="n">
        <v>0</v>
      </c>
      <c r="BY1234" t="n">
        <v>3</v>
      </c>
      <c r="BZ1234">
        <f>VLOOKUP(BN1234,L_Product!$B$2:$Z$2001,14,FALSE)</f>
        <v/>
      </c>
      <c r="CA1234">
        <f>paste!H1236</f>
        <v/>
      </c>
      <c r="CB1234">
        <f>BZ1234*CA1234</f>
        <v/>
      </c>
      <c r="CN1234" s="158" t="n">
        <v>1</v>
      </c>
      <c r="CO1234" s="158" t="n">
        <v>1</v>
      </c>
      <c r="CP1234" s="158" t="n">
        <v>1</v>
      </c>
      <c r="CQ1234" s="158" t="n">
        <v>1</v>
      </c>
      <c r="CR1234" s="158" t="n">
        <v>1</v>
      </c>
      <c r="CS1234" s="158" t="n">
        <v>0</v>
      </c>
      <c r="CT1234" s="158" t="n">
        <v>0</v>
      </c>
      <c r="CU1234" s="158" t="n">
        <v>0</v>
      </c>
      <c r="CV1234" s="158" t="n">
        <v>0</v>
      </c>
      <c r="CW1234" s="158" t="n">
        <v>0</v>
      </c>
      <c r="CX1234">
        <f>B1234</f>
        <v/>
      </c>
      <c r="CY1234">
        <f>C1234</f>
        <v/>
      </c>
      <c r="CZ1234">
        <f>D1234</f>
        <v/>
      </c>
      <c r="DA1234" s="158" t="n">
        <v>1900</v>
      </c>
      <c r="DB1234" s="158" t="n">
        <v>1</v>
      </c>
      <c r="DC1234" s="158" t="n">
        <v>1</v>
      </c>
      <c r="DD1234" s="158" t="n">
        <v>1900</v>
      </c>
      <c r="DE1234" s="158" t="n">
        <v>1</v>
      </c>
      <c r="DF1234" s="158" t="n">
        <v>1</v>
      </c>
      <c r="DG1234" s="158" t="n">
        <v>1900</v>
      </c>
      <c r="DH1234" s="158" t="n">
        <v>1</v>
      </c>
      <c r="DI1234" s="158" t="n">
        <v>1</v>
      </c>
      <c r="DJ1234" s="158" t="n">
        <v>1900</v>
      </c>
      <c r="DK1234" s="158" t="n">
        <v>1</v>
      </c>
      <c r="DL1234" s="158" t="n">
        <v>1</v>
      </c>
      <c r="DR1234" s="158" t="n">
        <v>2</v>
      </c>
      <c r="DS1234" s="158" t="n">
        <v>1</v>
      </c>
      <c r="DT1234" s="158" t="n">
        <v>2</v>
      </c>
      <c r="DU1234" s="158" t="n">
        <v>1</v>
      </c>
      <c r="DV1234" s="158" t="n">
        <v>3</v>
      </c>
      <c r="DW1234" s="158" t="n">
        <v>1</v>
      </c>
      <c r="DX1234" s="158" t="n">
        <v>3</v>
      </c>
      <c r="DY1234" s="158" t="n">
        <v>0</v>
      </c>
      <c r="DZ1234" s="158" t="n">
        <v>0</v>
      </c>
      <c r="EA1234" s="158" t="n">
        <v>0</v>
      </c>
      <c r="EB1234" s="158" t="n">
        <v>0</v>
      </c>
      <c r="EC1234" s="158" t="n">
        <v>0</v>
      </c>
      <c r="ED1234" s="158" t="n">
        <v>0</v>
      </c>
      <c r="EE1234" s="158" t="n">
        <v>0</v>
      </c>
      <c r="EF1234" s="158" t="n">
        <v>0</v>
      </c>
      <c r="EG1234" s="158" t="n">
        <v>0</v>
      </c>
      <c r="EH1234" s="158" t="n">
        <v>0</v>
      </c>
      <c r="EI1234" s="158" t="n">
        <v>0</v>
      </c>
      <c r="EJ1234" s="158" t="n">
        <v>0</v>
      </c>
      <c r="EK1234" s="158" t="n">
        <v>0</v>
      </c>
      <c r="EL1234" s="158" t="n">
        <v>0</v>
      </c>
      <c r="EM1234" s="158" t="n">
        <v>0</v>
      </c>
      <c r="EN1234" s="158" t="n">
        <v>0</v>
      </c>
      <c r="EO1234" s="158" t="n">
        <v>0</v>
      </c>
      <c r="EP1234" s="158" t="n">
        <v>0</v>
      </c>
      <c r="EQ1234" s="158" t="n">
        <v>0</v>
      </c>
      <c r="ER1234" s="158" t="n">
        <v>0</v>
      </c>
      <c r="ES1234" s="158" t="n">
        <v>0</v>
      </c>
      <c r="ET1234" s="158" t="n">
        <v>0</v>
      </c>
      <c r="EU1234" s="158" t="n">
        <v>0</v>
      </c>
      <c r="EV1234" s="158" t="n">
        <v>0</v>
      </c>
      <c r="EW1234" s="158" t="n">
        <v>0</v>
      </c>
      <c r="EX1234" s="158" t="n">
        <v>0</v>
      </c>
      <c r="EY1234" s="158" t="n">
        <v>0</v>
      </c>
      <c r="EZ1234" s="158" t="n">
        <v>1900</v>
      </c>
      <c r="FA1234" s="158" t="n">
        <v>1</v>
      </c>
      <c r="FB1234" s="158" t="n">
        <v>1</v>
      </c>
      <c r="FC1234" s="158" t="n">
        <v>1900</v>
      </c>
      <c r="FD1234" s="158" t="n">
        <v>1</v>
      </c>
      <c r="FE1234" s="158" t="n">
        <v>1</v>
      </c>
      <c r="FF1234" s="158" t="n">
        <v>1900</v>
      </c>
      <c r="FG1234" s="158" t="n">
        <v>1</v>
      </c>
      <c r="FH1234" s="158" t="n">
        <v>1</v>
      </c>
      <c r="FI1234" s="158" t="n">
        <v>1900</v>
      </c>
      <c r="FJ1234" s="158" t="n">
        <v>1</v>
      </c>
      <c r="FK1234" s="158" t="n">
        <v>1</v>
      </c>
      <c r="FL1234" s="158" t="n">
        <v>1900</v>
      </c>
      <c r="FM1234" s="158" t="n">
        <v>1</v>
      </c>
      <c r="FN1234" s="158" t="n">
        <v>1</v>
      </c>
      <c r="FO1234" s="158" t="n">
        <v>1900</v>
      </c>
      <c r="FP1234" s="158" t="n">
        <v>1</v>
      </c>
      <c r="FQ1234" s="158" t="n">
        <v>1</v>
      </c>
      <c r="FR1234" s="158" t="n">
        <v>1900</v>
      </c>
      <c r="FS1234" s="158" t="n">
        <v>1</v>
      </c>
      <c r="FT1234" s="158" t="n">
        <v>1</v>
      </c>
      <c r="FU1234" s="158" t="n">
        <v>1900</v>
      </c>
      <c r="FV1234" s="158" t="n">
        <v>1</v>
      </c>
      <c r="FW1234" s="158" t="n">
        <v>1</v>
      </c>
    </row>
    <row r="1235">
      <c r="A1235">
        <f>IF(F1235&gt;1,A1234,IF(AND(I1235&lt;10,paste!A1237&lt;10),RIGHT(H1235,2)&amp;"0"&amp;I1235&amp;"000"&amp;paste!A1237,IF(AND(I1235&lt;10,paste!A1237&gt;=10,paste!A1237&lt;100),RIGHT(H1235,2)&amp;"0"&amp;I1235&amp;"00"&amp;paste!A1237,IF(AND(I1235&lt;10,paste!A1237&gt;=100,paste!A1237&lt;1000),RIGHT(H1235,2)&amp;"0"&amp;I1235&amp;"0"&amp;paste!A1237,IF(AND(I1235&lt;10,paste!A1237&gt;=1000),RIGHT(H1235,2)&amp;"0"&amp;I1235&amp;paste!A1237,IF(AND(I1235&gt;=10,paste!A1237&lt;10),RIGHT(H1235,2)&amp;I1235&amp;"000"&amp;paste!A1237,IF(AND(I1235&gt;=10,paste!A1237&gt;=10,paste!A1237&lt;100),RIGHT(H1235,2)&amp;I1235&amp;"00"&amp;paste!A1237,IF(AND(I1235&gt;=10,paste!A1237&gt;=100,paste!A1237&lt;1000),RIGHT(H1235,2)&amp;I1235&amp;"0"&amp;paste!A1237,RIGHT(H1235,2)&amp;I1235&amp;paste!A1237))))))))</f>
        <v/>
      </c>
      <c r="B1235">
        <f>YEAR(paste!C1237)</f>
        <v/>
      </c>
      <c r="C1235">
        <f>MONTH(paste!C1237)</f>
        <v/>
      </c>
      <c r="D1235">
        <f>DAY(paste!C1237)</f>
        <v/>
      </c>
      <c r="E1235" s="158" t="n">
        <v>0</v>
      </c>
      <c r="F1235">
        <f>IF(AND(L1235=L1234,D1235=D1234),F1234+1,1)</f>
        <v/>
      </c>
      <c r="G1235" s="158" t="n">
        <v>0</v>
      </c>
      <c r="H1235">
        <f>YEAR(paste!C1237)</f>
        <v/>
      </c>
      <c r="I1235">
        <f>MONTH(paste!C1237)</f>
        <v/>
      </c>
      <c r="J1235">
        <f>DAY(paste!C1237)</f>
        <v/>
      </c>
      <c r="K1235">
        <f>A1235</f>
        <v/>
      </c>
      <c r="L1235">
        <f>IF(ISBLANK(VLOOKUP(paste!J1237,'得意先名 (2)'!$B$3:$F$2005,5,FALSE)),paste!P1237,IFERROR(VLOOKUP(paste!J1237,'得意先名 (2)'!$B$3:$F$2005,5,FALSE),"ZZZZZZZZZZZ"))</f>
        <v/>
      </c>
      <c r="M1235">
        <f>IF(L1235="ZZZZZZZZZZZ",paste!J1237&amp;paste!K1237&amp; "  :   "&amp;paste!M1237&amp; "  :   "&amp;paste!P1237,"")</f>
        <v/>
      </c>
      <c r="O1235" s="158" t="n"/>
      <c r="P1235">
        <f>VLOOKUP(L1235,'L_User+EndUser'!$C$2:$K$500,8,FALSE)</f>
        <v/>
      </c>
      <c r="Q1235">
        <f>VLOOKUP(L1235,'L_User+EndUser'!$C$2:$K$500,9,FALSE)</f>
        <v/>
      </c>
      <c r="R1235" s="158" t="n"/>
      <c r="T1235" s="158" t="n"/>
      <c r="V1235" s="158" t="n"/>
      <c r="AB1235">
        <f>paste!J1237</f>
        <v/>
      </c>
      <c r="AC1235">
        <f>L1235</f>
        <v/>
      </c>
      <c r="AO1235">
        <f>YEAR(paste!O1237)</f>
        <v/>
      </c>
      <c r="AP1235">
        <f>MONTH(paste!O1237)</f>
        <v/>
      </c>
      <c r="AQ1235">
        <f>DAY(paste!O1237)</f>
        <v/>
      </c>
      <c r="BD1235">
        <f>IF(paste!L1237="","",paste!L1237)</f>
        <v/>
      </c>
      <c r="BM1235" t="n">
        <v>1</v>
      </c>
      <c r="BN1235">
        <f>VLOOKUP(paste!E1237,L_Product!$A$2:$B$2001,2,FALSE)</f>
        <v/>
      </c>
      <c r="BO1235" s="21" t="n"/>
      <c r="BT1235" t="n">
        <v>2</v>
      </c>
      <c r="BU1235">
        <f>IF($BM$2=1,2,IF($BM$2=18,1))</f>
        <v/>
      </c>
      <c r="BV1235">
        <f>IF($BM$2=1,0,IF($BM$2=18,1))</f>
        <v/>
      </c>
      <c r="BW1235" t="n">
        <v>2</v>
      </c>
      <c r="BX1235" t="n">
        <v>0</v>
      </c>
      <c r="BY1235" t="n">
        <v>3</v>
      </c>
      <c r="BZ1235">
        <f>VLOOKUP(BN1235,L_Product!$B$2:$Z$2001,14,FALSE)</f>
        <v/>
      </c>
      <c r="CA1235">
        <f>paste!H1237</f>
        <v/>
      </c>
      <c r="CB1235">
        <f>BZ1235*CA1235</f>
        <v/>
      </c>
      <c r="CN1235" s="158" t="n">
        <v>1</v>
      </c>
      <c r="CO1235" s="158" t="n">
        <v>1</v>
      </c>
      <c r="CP1235" s="158" t="n">
        <v>1</v>
      </c>
      <c r="CQ1235" s="158" t="n">
        <v>1</v>
      </c>
      <c r="CR1235" s="158" t="n">
        <v>1</v>
      </c>
      <c r="CS1235" s="158" t="n">
        <v>0</v>
      </c>
      <c r="CT1235" s="158" t="n">
        <v>0</v>
      </c>
      <c r="CU1235" s="158" t="n">
        <v>0</v>
      </c>
      <c r="CV1235" s="158" t="n">
        <v>0</v>
      </c>
      <c r="CW1235" s="158" t="n">
        <v>0</v>
      </c>
      <c r="CX1235">
        <f>B1235</f>
        <v/>
      </c>
      <c r="CY1235">
        <f>C1235</f>
        <v/>
      </c>
      <c r="CZ1235">
        <f>D1235</f>
        <v/>
      </c>
      <c r="DA1235" s="158" t="n">
        <v>1900</v>
      </c>
      <c r="DB1235" s="158" t="n">
        <v>1</v>
      </c>
      <c r="DC1235" s="158" t="n">
        <v>1</v>
      </c>
      <c r="DD1235" s="158" t="n">
        <v>1900</v>
      </c>
      <c r="DE1235" s="158" t="n">
        <v>1</v>
      </c>
      <c r="DF1235" s="158" t="n">
        <v>1</v>
      </c>
      <c r="DG1235" s="158" t="n">
        <v>1900</v>
      </c>
      <c r="DH1235" s="158" t="n">
        <v>1</v>
      </c>
      <c r="DI1235" s="158" t="n">
        <v>1</v>
      </c>
      <c r="DJ1235" s="158" t="n">
        <v>1900</v>
      </c>
      <c r="DK1235" s="158" t="n">
        <v>1</v>
      </c>
      <c r="DL1235" s="158" t="n">
        <v>1</v>
      </c>
      <c r="DR1235" s="158" t="n">
        <v>2</v>
      </c>
      <c r="DS1235" s="158" t="n">
        <v>1</v>
      </c>
      <c r="DT1235" s="158" t="n">
        <v>2</v>
      </c>
      <c r="DU1235" s="158" t="n">
        <v>1</v>
      </c>
      <c r="DV1235" s="158" t="n">
        <v>3</v>
      </c>
      <c r="DW1235" s="158" t="n">
        <v>1</v>
      </c>
      <c r="DX1235" s="158" t="n">
        <v>3</v>
      </c>
      <c r="DY1235" s="158" t="n">
        <v>0</v>
      </c>
      <c r="DZ1235" s="158" t="n">
        <v>0</v>
      </c>
      <c r="EA1235" s="158" t="n">
        <v>0</v>
      </c>
      <c r="EB1235" s="158" t="n">
        <v>0</v>
      </c>
      <c r="EC1235" s="158" t="n">
        <v>0</v>
      </c>
      <c r="ED1235" s="158" t="n">
        <v>0</v>
      </c>
      <c r="EE1235" s="158" t="n">
        <v>0</v>
      </c>
      <c r="EF1235" s="158" t="n">
        <v>0</v>
      </c>
      <c r="EG1235" s="158" t="n">
        <v>0</v>
      </c>
      <c r="EH1235" s="158" t="n">
        <v>0</v>
      </c>
      <c r="EI1235" s="158" t="n">
        <v>0</v>
      </c>
      <c r="EJ1235" s="158" t="n">
        <v>0</v>
      </c>
      <c r="EK1235" s="158" t="n">
        <v>0</v>
      </c>
      <c r="EL1235" s="158" t="n">
        <v>0</v>
      </c>
      <c r="EM1235" s="158" t="n">
        <v>0</v>
      </c>
      <c r="EN1235" s="158" t="n">
        <v>0</v>
      </c>
      <c r="EO1235" s="158" t="n">
        <v>0</v>
      </c>
      <c r="EP1235" s="158" t="n">
        <v>0</v>
      </c>
      <c r="EQ1235" s="158" t="n">
        <v>0</v>
      </c>
      <c r="ER1235" s="158" t="n">
        <v>0</v>
      </c>
      <c r="ES1235" s="158" t="n">
        <v>0</v>
      </c>
      <c r="ET1235" s="158" t="n">
        <v>0</v>
      </c>
      <c r="EU1235" s="158" t="n">
        <v>0</v>
      </c>
      <c r="EV1235" s="158" t="n">
        <v>0</v>
      </c>
      <c r="EW1235" s="158" t="n">
        <v>0</v>
      </c>
      <c r="EX1235" s="158" t="n">
        <v>0</v>
      </c>
      <c r="EY1235" s="158" t="n">
        <v>0</v>
      </c>
      <c r="EZ1235" s="158" t="n">
        <v>1900</v>
      </c>
      <c r="FA1235" s="158" t="n">
        <v>1</v>
      </c>
      <c r="FB1235" s="158" t="n">
        <v>1</v>
      </c>
      <c r="FC1235" s="158" t="n">
        <v>1900</v>
      </c>
      <c r="FD1235" s="158" t="n">
        <v>1</v>
      </c>
      <c r="FE1235" s="158" t="n">
        <v>1</v>
      </c>
      <c r="FF1235" s="158" t="n">
        <v>1900</v>
      </c>
      <c r="FG1235" s="158" t="n">
        <v>1</v>
      </c>
      <c r="FH1235" s="158" t="n">
        <v>1</v>
      </c>
      <c r="FI1235" s="158" t="n">
        <v>1900</v>
      </c>
      <c r="FJ1235" s="158" t="n">
        <v>1</v>
      </c>
      <c r="FK1235" s="158" t="n">
        <v>1</v>
      </c>
      <c r="FL1235" s="158" t="n">
        <v>1900</v>
      </c>
      <c r="FM1235" s="158" t="n">
        <v>1</v>
      </c>
      <c r="FN1235" s="158" t="n">
        <v>1</v>
      </c>
      <c r="FO1235" s="158" t="n">
        <v>1900</v>
      </c>
      <c r="FP1235" s="158" t="n">
        <v>1</v>
      </c>
      <c r="FQ1235" s="158" t="n">
        <v>1</v>
      </c>
      <c r="FR1235" s="158" t="n">
        <v>1900</v>
      </c>
      <c r="FS1235" s="158" t="n">
        <v>1</v>
      </c>
      <c r="FT1235" s="158" t="n">
        <v>1</v>
      </c>
      <c r="FU1235" s="158" t="n">
        <v>1900</v>
      </c>
      <c r="FV1235" s="158" t="n">
        <v>1</v>
      </c>
      <c r="FW1235" s="158" t="n">
        <v>1</v>
      </c>
    </row>
    <row r="1236">
      <c r="A1236">
        <f>IF(F1236&gt;1,A1235,IF(AND(I1236&lt;10,paste!A1238&lt;10),RIGHT(H1236,2)&amp;"0"&amp;I1236&amp;"000"&amp;paste!A1238,IF(AND(I1236&lt;10,paste!A1238&gt;=10,paste!A1238&lt;100),RIGHT(H1236,2)&amp;"0"&amp;I1236&amp;"00"&amp;paste!A1238,IF(AND(I1236&lt;10,paste!A1238&gt;=100,paste!A1238&lt;1000),RIGHT(H1236,2)&amp;"0"&amp;I1236&amp;"0"&amp;paste!A1238,IF(AND(I1236&lt;10,paste!A1238&gt;=1000),RIGHT(H1236,2)&amp;"0"&amp;I1236&amp;paste!A1238,IF(AND(I1236&gt;=10,paste!A1238&lt;10),RIGHT(H1236,2)&amp;I1236&amp;"000"&amp;paste!A1238,IF(AND(I1236&gt;=10,paste!A1238&gt;=10,paste!A1238&lt;100),RIGHT(H1236,2)&amp;I1236&amp;"00"&amp;paste!A1238,IF(AND(I1236&gt;=10,paste!A1238&gt;=100,paste!A1238&lt;1000),RIGHT(H1236,2)&amp;I1236&amp;"0"&amp;paste!A1238,RIGHT(H1236,2)&amp;I1236&amp;paste!A1238))))))))</f>
        <v/>
      </c>
      <c r="B1236">
        <f>YEAR(paste!C1238)</f>
        <v/>
      </c>
      <c r="C1236">
        <f>MONTH(paste!C1238)</f>
        <v/>
      </c>
      <c r="D1236">
        <f>DAY(paste!C1238)</f>
        <v/>
      </c>
      <c r="E1236" s="158" t="n">
        <v>0</v>
      </c>
      <c r="F1236">
        <f>IF(AND(L1236=L1235,D1236=D1235),F1235+1,1)</f>
        <v/>
      </c>
      <c r="G1236" s="158" t="n">
        <v>0</v>
      </c>
      <c r="H1236">
        <f>YEAR(paste!C1238)</f>
        <v/>
      </c>
      <c r="I1236">
        <f>MONTH(paste!C1238)</f>
        <v/>
      </c>
      <c r="J1236">
        <f>DAY(paste!C1238)</f>
        <v/>
      </c>
      <c r="K1236">
        <f>A1236</f>
        <v/>
      </c>
      <c r="L1236">
        <f>IF(ISBLANK(VLOOKUP(paste!J1238,'得意先名 (2)'!$B$3:$F$2005,5,FALSE)),paste!P1238,IFERROR(VLOOKUP(paste!J1238,'得意先名 (2)'!$B$3:$F$2005,5,FALSE),"ZZZZZZZZZZZ"))</f>
        <v/>
      </c>
      <c r="M1236">
        <f>IF(L1236="ZZZZZZZZZZZ",paste!J1238&amp;paste!K1238&amp; "  :   "&amp;paste!M1238&amp; "  :   "&amp;paste!P1238,"")</f>
        <v/>
      </c>
      <c r="O1236" s="158" t="n"/>
      <c r="P1236">
        <f>VLOOKUP(L1236,'L_User+EndUser'!$C$2:$K$500,8,FALSE)</f>
        <v/>
      </c>
      <c r="Q1236">
        <f>VLOOKUP(L1236,'L_User+EndUser'!$C$2:$K$500,9,FALSE)</f>
        <v/>
      </c>
      <c r="R1236" s="158" t="n"/>
      <c r="T1236" s="158" t="n"/>
      <c r="V1236" s="158" t="n"/>
      <c r="AB1236">
        <f>paste!J1238</f>
        <v/>
      </c>
      <c r="AC1236">
        <f>L1236</f>
        <v/>
      </c>
      <c r="AO1236">
        <f>YEAR(paste!O1238)</f>
        <v/>
      </c>
      <c r="AP1236">
        <f>MONTH(paste!O1238)</f>
        <v/>
      </c>
      <c r="AQ1236">
        <f>DAY(paste!O1238)</f>
        <v/>
      </c>
      <c r="BD1236">
        <f>IF(paste!L1238="","",paste!L1238)</f>
        <v/>
      </c>
      <c r="BM1236" t="n">
        <v>1</v>
      </c>
      <c r="BN1236">
        <f>VLOOKUP(paste!E1238,L_Product!$A$2:$B$2001,2,FALSE)</f>
        <v/>
      </c>
      <c r="BO1236" s="21" t="n"/>
      <c r="BT1236" t="n">
        <v>2</v>
      </c>
      <c r="BU1236">
        <f>IF($BM$2=1,2,IF($BM$2=18,1))</f>
        <v/>
      </c>
      <c r="BV1236">
        <f>IF($BM$2=1,0,IF($BM$2=18,1))</f>
        <v/>
      </c>
      <c r="BW1236" t="n">
        <v>2</v>
      </c>
      <c r="BX1236" t="n">
        <v>0</v>
      </c>
      <c r="BY1236" t="n">
        <v>3</v>
      </c>
      <c r="BZ1236">
        <f>VLOOKUP(BN1236,L_Product!$B$2:$Z$2001,14,FALSE)</f>
        <v/>
      </c>
      <c r="CA1236">
        <f>paste!H1238</f>
        <v/>
      </c>
      <c r="CB1236">
        <f>BZ1236*CA1236</f>
        <v/>
      </c>
      <c r="CN1236" s="158" t="n">
        <v>1</v>
      </c>
      <c r="CO1236" s="158" t="n">
        <v>1</v>
      </c>
      <c r="CP1236" s="158" t="n">
        <v>1</v>
      </c>
      <c r="CQ1236" s="158" t="n">
        <v>1</v>
      </c>
      <c r="CR1236" s="158" t="n">
        <v>1</v>
      </c>
      <c r="CS1236" s="158" t="n">
        <v>0</v>
      </c>
      <c r="CT1236" s="158" t="n">
        <v>0</v>
      </c>
      <c r="CU1236" s="158" t="n">
        <v>0</v>
      </c>
      <c r="CV1236" s="158" t="n">
        <v>0</v>
      </c>
      <c r="CW1236" s="158" t="n">
        <v>0</v>
      </c>
      <c r="CX1236">
        <f>B1236</f>
        <v/>
      </c>
      <c r="CY1236">
        <f>C1236</f>
        <v/>
      </c>
      <c r="CZ1236">
        <f>D1236</f>
        <v/>
      </c>
      <c r="DA1236" s="158" t="n">
        <v>1900</v>
      </c>
      <c r="DB1236" s="158" t="n">
        <v>1</v>
      </c>
      <c r="DC1236" s="158" t="n">
        <v>1</v>
      </c>
      <c r="DD1236" s="158" t="n">
        <v>1900</v>
      </c>
      <c r="DE1236" s="158" t="n">
        <v>1</v>
      </c>
      <c r="DF1236" s="158" t="n">
        <v>1</v>
      </c>
      <c r="DG1236" s="158" t="n">
        <v>1900</v>
      </c>
      <c r="DH1236" s="158" t="n">
        <v>1</v>
      </c>
      <c r="DI1236" s="158" t="n">
        <v>1</v>
      </c>
      <c r="DJ1236" s="158" t="n">
        <v>1900</v>
      </c>
      <c r="DK1236" s="158" t="n">
        <v>1</v>
      </c>
      <c r="DL1236" s="158" t="n">
        <v>1</v>
      </c>
      <c r="DR1236" s="158" t="n">
        <v>2</v>
      </c>
      <c r="DS1236" s="158" t="n">
        <v>1</v>
      </c>
      <c r="DT1236" s="158" t="n">
        <v>2</v>
      </c>
      <c r="DU1236" s="158" t="n">
        <v>1</v>
      </c>
      <c r="DV1236" s="158" t="n">
        <v>3</v>
      </c>
      <c r="DW1236" s="158" t="n">
        <v>1</v>
      </c>
      <c r="DX1236" s="158" t="n">
        <v>3</v>
      </c>
      <c r="DY1236" s="158" t="n">
        <v>0</v>
      </c>
      <c r="DZ1236" s="158" t="n">
        <v>0</v>
      </c>
      <c r="EA1236" s="158" t="n">
        <v>0</v>
      </c>
      <c r="EB1236" s="158" t="n">
        <v>0</v>
      </c>
      <c r="EC1236" s="158" t="n">
        <v>0</v>
      </c>
      <c r="ED1236" s="158" t="n">
        <v>0</v>
      </c>
      <c r="EE1236" s="158" t="n">
        <v>0</v>
      </c>
      <c r="EF1236" s="158" t="n">
        <v>0</v>
      </c>
      <c r="EG1236" s="158" t="n">
        <v>0</v>
      </c>
      <c r="EH1236" s="158" t="n">
        <v>0</v>
      </c>
      <c r="EI1236" s="158" t="n">
        <v>0</v>
      </c>
      <c r="EJ1236" s="158" t="n">
        <v>0</v>
      </c>
      <c r="EK1236" s="158" t="n">
        <v>0</v>
      </c>
      <c r="EL1236" s="158" t="n">
        <v>0</v>
      </c>
      <c r="EM1236" s="158" t="n">
        <v>0</v>
      </c>
      <c r="EN1236" s="158" t="n">
        <v>0</v>
      </c>
      <c r="EO1236" s="158" t="n">
        <v>0</v>
      </c>
      <c r="EP1236" s="158" t="n">
        <v>0</v>
      </c>
      <c r="EQ1236" s="158" t="n">
        <v>0</v>
      </c>
      <c r="ER1236" s="158" t="n">
        <v>0</v>
      </c>
      <c r="ES1236" s="158" t="n">
        <v>0</v>
      </c>
      <c r="ET1236" s="158" t="n">
        <v>0</v>
      </c>
      <c r="EU1236" s="158" t="n">
        <v>0</v>
      </c>
      <c r="EV1236" s="158" t="n">
        <v>0</v>
      </c>
      <c r="EW1236" s="158" t="n">
        <v>0</v>
      </c>
      <c r="EX1236" s="158" t="n">
        <v>0</v>
      </c>
      <c r="EY1236" s="158" t="n">
        <v>0</v>
      </c>
      <c r="EZ1236" s="158" t="n">
        <v>1900</v>
      </c>
      <c r="FA1236" s="158" t="n">
        <v>1</v>
      </c>
      <c r="FB1236" s="158" t="n">
        <v>1</v>
      </c>
      <c r="FC1236" s="158" t="n">
        <v>1900</v>
      </c>
      <c r="FD1236" s="158" t="n">
        <v>1</v>
      </c>
      <c r="FE1236" s="158" t="n">
        <v>1</v>
      </c>
      <c r="FF1236" s="158" t="n">
        <v>1900</v>
      </c>
      <c r="FG1236" s="158" t="n">
        <v>1</v>
      </c>
      <c r="FH1236" s="158" t="n">
        <v>1</v>
      </c>
      <c r="FI1236" s="158" t="n">
        <v>1900</v>
      </c>
      <c r="FJ1236" s="158" t="n">
        <v>1</v>
      </c>
      <c r="FK1236" s="158" t="n">
        <v>1</v>
      </c>
      <c r="FL1236" s="158" t="n">
        <v>1900</v>
      </c>
      <c r="FM1236" s="158" t="n">
        <v>1</v>
      </c>
      <c r="FN1236" s="158" t="n">
        <v>1</v>
      </c>
      <c r="FO1236" s="158" t="n">
        <v>1900</v>
      </c>
      <c r="FP1236" s="158" t="n">
        <v>1</v>
      </c>
      <c r="FQ1236" s="158" t="n">
        <v>1</v>
      </c>
      <c r="FR1236" s="158" t="n">
        <v>1900</v>
      </c>
      <c r="FS1236" s="158" t="n">
        <v>1</v>
      </c>
      <c r="FT1236" s="158" t="n">
        <v>1</v>
      </c>
      <c r="FU1236" s="158" t="n">
        <v>1900</v>
      </c>
      <c r="FV1236" s="158" t="n">
        <v>1</v>
      </c>
      <c r="FW1236" s="158" t="n">
        <v>1</v>
      </c>
    </row>
    <row r="1237">
      <c r="A1237">
        <f>IF(F1237&gt;1,A1236,IF(AND(I1237&lt;10,paste!A1239&lt;10),RIGHT(H1237,2)&amp;"0"&amp;I1237&amp;"000"&amp;paste!A1239,IF(AND(I1237&lt;10,paste!A1239&gt;=10,paste!A1239&lt;100),RIGHT(H1237,2)&amp;"0"&amp;I1237&amp;"00"&amp;paste!A1239,IF(AND(I1237&lt;10,paste!A1239&gt;=100,paste!A1239&lt;1000),RIGHT(H1237,2)&amp;"0"&amp;I1237&amp;"0"&amp;paste!A1239,IF(AND(I1237&lt;10,paste!A1239&gt;=1000),RIGHT(H1237,2)&amp;"0"&amp;I1237&amp;paste!A1239,IF(AND(I1237&gt;=10,paste!A1239&lt;10),RIGHT(H1237,2)&amp;I1237&amp;"000"&amp;paste!A1239,IF(AND(I1237&gt;=10,paste!A1239&gt;=10,paste!A1239&lt;100),RIGHT(H1237,2)&amp;I1237&amp;"00"&amp;paste!A1239,IF(AND(I1237&gt;=10,paste!A1239&gt;=100,paste!A1239&lt;1000),RIGHT(H1237,2)&amp;I1237&amp;"0"&amp;paste!A1239,RIGHT(H1237,2)&amp;I1237&amp;paste!A1239))))))))</f>
        <v/>
      </c>
      <c r="B1237">
        <f>YEAR(paste!C1239)</f>
        <v/>
      </c>
      <c r="C1237">
        <f>MONTH(paste!C1239)</f>
        <v/>
      </c>
      <c r="D1237">
        <f>DAY(paste!C1239)</f>
        <v/>
      </c>
      <c r="E1237" s="158" t="n">
        <v>0</v>
      </c>
      <c r="F1237">
        <f>IF(AND(L1237=L1236,D1237=D1236),F1236+1,1)</f>
        <v/>
      </c>
      <c r="G1237" s="158" t="n">
        <v>0</v>
      </c>
      <c r="H1237">
        <f>YEAR(paste!C1239)</f>
        <v/>
      </c>
      <c r="I1237">
        <f>MONTH(paste!C1239)</f>
        <v/>
      </c>
      <c r="J1237">
        <f>DAY(paste!C1239)</f>
        <v/>
      </c>
      <c r="K1237">
        <f>A1237</f>
        <v/>
      </c>
      <c r="L1237">
        <f>IF(ISBLANK(VLOOKUP(paste!J1239,'得意先名 (2)'!$B$3:$F$2005,5,FALSE)),paste!P1239,IFERROR(VLOOKUP(paste!J1239,'得意先名 (2)'!$B$3:$F$2005,5,FALSE),"ZZZZZZZZZZZ"))</f>
        <v/>
      </c>
      <c r="M1237">
        <f>IF(L1237="ZZZZZZZZZZZ",paste!J1239&amp;paste!K1239&amp; "  :   "&amp;paste!M1239&amp; "  :   "&amp;paste!P1239,"")</f>
        <v/>
      </c>
      <c r="O1237" s="158" t="n"/>
      <c r="P1237">
        <f>VLOOKUP(L1237,'L_User+EndUser'!$C$2:$K$500,8,FALSE)</f>
        <v/>
      </c>
      <c r="Q1237">
        <f>VLOOKUP(L1237,'L_User+EndUser'!$C$2:$K$500,9,FALSE)</f>
        <v/>
      </c>
      <c r="R1237" s="158" t="n"/>
      <c r="T1237" s="158" t="n"/>
      <c r="V1237" s="158" t="n"/>
      <c r="AB1237">
        <f>paste!J1239</f>
        <v/>
      </c>
      <c r="AC1237">
        <f>L1237</f>
        <v/>
      </c>
      <c r="AO1237">
        <f>YEAR(paste!O1239)</f>
        <v/>
      </c>
      <c r="AP1237">
        <f>MONTH(paste!O1239)</f>
        <v/>
      </c>
      <c r="AQ1237">
        <f>DAY(paste!O1239)</f>
        <v/>
      </c>
      <c r="BD1237">
        <f>IF(paste!L1239="","",paste!L1239)</f>
        <v/>
      </c>
      <c r="BM1237" t="n">
        <v>1</v>
      </c>
      <c r="BN1237">
        <f>VLOOKUP(paste!E1239,L_Product!$A$2:$B$2001,2,FALSE)</f>
        <v/>
      </c>
      <c r="BO1237" s="21" t="n"/>
      <c r="BT1237" t="n">
        <v>2</v>
      </c>
      <c r="BU1237">
        <f>IF($BM$2=1,2,IF($BM$2=18,1))</f>
        <v/>
      </c>
      <c r="BV1237">
        <f>IF($BM$2=1,0,IF($BM$2=18,1))</f>
        <v/>
      </c>
      <c r="BW1237" t="n">
        <v>2</v>
      </c>
      <c r="BX1237" t="n">
        <v>0</v>
      </c>
      <c r="BY1237" t="n">
        <v>3</v>
      </c>
      <c r="BZ1237">
        <f>VLOOKUP(BN1237,L_Product!$B$2:$Z$2001,14,FALSE)</f>
        <v/>
      </c>
      <c r="CA1237">
        <f>paste!H1239</f>
        <v/>
      </c>
      <c r="CB1237">
        <f>BZ1237*CA1237</f>
        <v/>
      </c>
      <c r="CN1237" s="158" t="n">
        <v>1</v>
      </c>
      <c r="CO1237" s="158" t="n">
        <v>1</v>
      </c>
      <c r="CP1237" s="158" t="n">
        <v>1</v>
      </c>
      <c r="CQ1237" s="158" t="n">
        <v>1</v>
      </c>
      <c r="CR1237" s="158" t="n">
        <v>1</v>
      </c>
      <c r="CS1237" s="158" t="n">
        <v>0</v>
      </c>
      <c r="CT1237" s="158" t="n">
        <v>0</v>
      </c>
      <c r="CU1237" s="158" t="n">
        <v>0</v>
      </c>
      <c r="CV1237" s="158" t="n">
        <v>0</v>
      </c>
      <c r="CW1237" s="158" t="n">
        <v>0</v>
      </c>
      <c r="CX1237">
        <f>B1237</f>
        <v/>
      </c>
      <c r="CY1237">
        <f>C1237</f>
        <v/>
      </c>
      <c r="CZ1237">
        <f>D1237</f>
        <v/>
      </c>
      <c r="DA1237" s="158" t="n">
        <v>1900</v>
      </c>
      <c r="DB1237" s="158" t="n">
        <v>1</v>
      </c>
      <c r="DC1237" s="158" t="n">
        <v>1</v>
      </c>
      <c r="DD1237" s="158" t="n">
        <v>1900</v>
      </c>
      <c r="DE1237" s="158" t="n">
        <v>1</v>
      </c>
      <c r="DF1237" s="158" t="n">
        <v>1</v>
      </c>
      <c r="DG1237" s="158" t="n">
        <v>1900</v>
      </c>
      <c r="DH1237" s="158" t="n">
        <v>1</v>
      </c>
      <c r="DI1237" s="158" t="n">
        <v>1</v>
      </c>
      <c r="DJ1237" s="158" t="n">
        <v>1900</v>
      </c>
      <c r="DK1237" s="158" t="n">
        <v>1</v>
      </c>
      <c r="DL1237" s="158" t="n">
        <v>1</v>
      </c>
      <c r="DR1237" s="158" t="n">
        <v>2</v>
      </c>
      <c r="DS1237" s="158" t="n">
        <v>1</v>
      </c>
      <c r="DT1237" s="158" t="n">
        <v>2</v>
      </c>
      <c r="DU1237" s="158" t="n">
        <v>1</v>
      </c>
      <c r="DV1237" s="158" t="n">
        <v>3</v>
      </c>
      <c r="DW1237" s="158" t="n">
        <v>1</v>
      </c>
      <c r="DX1237" s="158" t="n">
        <v>3</v>
      </c>
      <c r="DY1237" s="158" t="n">
        <v>0</v>
      </c>
      <c r="DZ1237" s="158" t="n">
        <v>0</v>
      </c>
      <c r="EA1237" s="158" t="n">
        <v>0</v>
      </c>
      <c r="EB1237" s="158" t="n">
        <v>0</v>
      </c>
      <c r="EC1237" s="158" t="n">
        <v>0</v>
      </c>
      <c r="ED1237" s="158" t="n">
        <v>0</v>
      </c>
      <c r="EE1237" s="158" t="n">
        <v>0</v>
      </c>
      <c r="EF1237" s="158" t="n">
        <v>0</v>
      </c>
      <c r="EG1237" s="158" t="n">
        <v>0</v>
      </c>
      <c r="EH1237" s="158" t="n">
        <v>0</v>
      </c>
      <c r="EI1237" s="158" t="n">
        <v>0</v>
      </c>
      <c r="EJ1237" s="158" t="n">
        <v>0</v>
      </c>
      <c r="EK1237" s="158" t="n">
        <v>0</v>
      </c>
      <c r="EL1237" s="158" t="n">
        <v>0</v>
      </c>
      <c r="EM1237" s="158" t="n">
        <v>0</v>
      </c>
      <c r="EN1237" s="158" t="n">
        <v>0</v>
      </c>
      <c r="EO1237" s="158" t="n">
        <v>0</v>
      </c>
      <c r="EP1237" s="158" t="n">
        <v>0</v>
      </c>
      <c r="EQ1237" s="158" t="n">
        <v>0</v>
      </c>
      <c r="ER1237" s="158" t="n">
        <v>0</v>
      </c>
      <c r="ES1237" s="158" t="n">
        <v>0</v>
      </c>
      <c r="ET1237" s="158" t="n">
        <v>0</v>
      </c>
      <c r="EU1237" s="158" t="n">
        <v>0</v>
      </c>
      <c r="EV1237" s="158" t="n">
        <v>0</v>
      </c>
      <c r="EW1237" s="158" t="n">
        <v>0</v>
      </c>
      <c r="EX1237" s="158" t="n">
        <v>0</v>
      </c>
      <c r="EY1237" s="158" t="n">
        <v>0</v>
      </c>
      <c r="EZ1237" s="158" t="n">
        <v>1900</v>
      </c>
      <c r="FA1237" s="158" t="n">
        <v>1</v>
      </c>
      <c r="FB1237" s="158" t="n">
        <v>1</v>
      </c>
      <c r="FC1237" s="158" t="n">
        <v>1900</v>
      </c>
      <c r="FD1237" s="158" t="n">
        <v>1</v>
      </c>
      <c r="FE1237" s="158" t="n">
        <v>1</v>
      </c>
      <c r="FF1237" s="158" t="n">
        <v>1900</v>
      </c>
      <c r="FG1237" s="158" t="n">
        <v>1</v>
      </c>
      <c r="FH1237" s="158" t="n">
        <v>1</v>
      </c>
      <c r="FI1237" s="158" t="n">
        <v>1900</v>
      </c>
      <c r="FJ1237" s="158" t="n">
        <v>1</v>
      </c>
      <c r="FK1237" s="158" t="n">
        <v>1</v>
      </c>
      <c r="FL1237" s="158" t="n">
        <v>1900</v>
      </c>
      <c r="FM1237" s="158" t="n">
        <v>1</v>
      </c>
      <c r="FN1237" s="158" t="n">
        <v>1</v>
      </c>
      <c r="FO1237" s="158" t="n">
        <v>1900</v>
      </c>
      <c r="FP1237" s="158" t="n">
        <v>1</v>
      </c>
      <c r="FQ1237" s="158" t="n">
        <v>1</v>
      </c>
      <c r="FR1237" s="158" t="n">
        <v>1900</v>
      </c>
      <c r="FS1237" s="158" t="n">
        <v>1</v>
      </c>
      <c r="FT1237" s="158" t="n">
        <v>1</v>
      </c>
      <c r="FU1237" s="158" t="n">
        <v>1900</v>
      </c>
      <c r="FV1237" s="158" t="n">
        <v>1</v>
      </c>
      <c r="FW1237" s="158" t="n">
        <v>1</v>
      </c>
    </row>
    <row r="1238">
      <c r="A1238">
        <f>IF(F1238&gt;1,A1237,IF(AND(I1238&lt;10,paste!A1240&lt;10),RIGHT(H1238,2)&amp;"0"&amp;I1238&amp;"000"&amp;paste!A1240,IF(AND(I1238&lt;10,paste!A1240&gt;=10,paste!A1240&lt;100),RIGHT(H1238,2)&amp;"0"&amp;I1238&amp;"00"&amp;paste!A1240,IF(AND(I1238&lt;10,paste!A1240&gt;=100,paste!A1240&lt;1000),RIGHT(H1238,2)&amp;"0"&amp;I1238&amp;"0"&amp;paste!A1240,IF(AND(I1238&lt;10,paste!A1240&gt;=1000),RIGHT(H1238,2)&amp;"0"&amp;I1238&amp;paste!A1240,IF(AND(I1238&gt;=10,paste!A1240&lt;10),RIGHT(H1238,2)&amp;I1238&amp;"000"&amp;paste!A1240,IF(AND(I1238&gt;=10,paste!A1240&gt;=10,paste!A1240&lt;100),RIGHT(H1238,2)&amp;I1238&amp;"00"&amp;paste!A1240,IF(AND(I1238&gt;=10,paste!A1240&gt;=100,paste!A1240&lt;1000),RIGHT(H1238,2)&amp;I1238&amp;"0"&amp;paste!A1240,RIGHT(H1238,2)&amp;I1238&amp;paste!A1240))))))))</f>
        <v/>
      </c>
      <c r="B1238">
        <f>YEAR(paste!C1240)</f>
        <v/>
      </c>
      <c r="C1238">
        <f>MONTH(paste!C1240)</f>
        <v/>
      </c>
      <c r="D1238">
        <f>DAY(paste!C1240)</f>
        <v/>
      </c>
      <c r="E1238" s="158" t="n">
        <v>0</v>
      </c>
      <c r="F1238">
        <f>IF(AND(L1238=L1237,D1238=D1237),F1237+1,1)</f>
        <v/>
      </c>
      <c r="G1238" s="158" t="n">
        <v>0</v>
      </c>
      <c r="H1238">
        <f>YEAR(paste!C1240)</f>
        <v/>
      </c>
      <c r="I1238">
        <f>MONTH(paste!C1240)</f>
        <v/>
      </c>
      <c r="J1238">
        <f>DAY(paste!C1240)</f>
        <v/>
      </c>
      <c r="K1238">
        <f>A1238</f>
        <v/>
      </c>
      <c r="L1238">
        <f>IF(ISBLANK(VLOOKUP(paste!J1240,'得意先名 (2)'!$B$3:$F$2005,5,FALSE)),paste!P1240,IFERROR(VLOOKUP(paste!J1240,'得意先名 (2)'!$B$3:$F$2005,5,FALSE),"ZZZZZZZZZZZ"))</f>
        <v/>
      </c>
      <c r="M1238">
        <f>IF(L1238="ZZZZZZZZZZZ",paste!J1240&amp;paste!K1240&amp; "  :   "&amp;paste!M1240&amp; "  :   "&amp;paste!P1240,"")</f>
        <v/>
      </c>
      <c r="O1238" s="158" t="n"/>
      <c r="P1238">
        <f>VLOOKUP(L1238,'L_User+EndUser'!$C$2:$K$500,8,FALSE)</f>
        <v/>
      </c>
      <c r="Q1238">
        <f>VLOOKUP(L1238,'L_User+EndUser'!$C$2:$K$500,9,FALSE)</f>
        <v/>
      </c>
      <c r="R1238" s="158" t="n"/>
      <c r="T1238" s="158" t="n"/>
      <c r="V1238" s="158" t="n"/>
      <c r="AB1238">
        <f>paste!J1240</f>
        <v/>
      </c>
      <c r="AC1238">
        <f>L1238</f>
        <v/>
      </c>
      <c r="AO1238">
        <f>YEAR(paste!O1240)</f>
        <v/>
      </c>
      <c r="AP1238">
        <f>MONTH(paste!O1240)</f>
        <v/>
      </c>
      <c r="AQ1238">
        <f>DAY(paste!O1240)</f>
        <v/>
      </c>
      <c r="BD1238">
        <f>IF(paste!L1240="","",paste!L1240)</f>
        <v/>
      </c>
      <c r="BM1238" t="n">
        <v>1</v>
      </c>
      <c r="BN1238">
        <f>VLOOKUP(paste!E1240,L_Product!$A$2:$B$2001,2,FALSE)</f>
        <v/>
      </c>
      <c r="BO1238" s="21" t="n"/>
      <c r="BT1238" t="n">
        <v>2</v>
      </c>
      <c r="BU1238">
        <f>IF($BM$2=1,2,IF($BM$2=18,1))</f>
        <v/>
      </c>
      <c r="BV1238">
        <f>IF($BM$2=1,0,IF($BM$2=18,1))</f>
        <v/>
      </c>
      <c r="BW1238" t="n">
        <v>2</v>
      </c>
      <c r="BX1238" t="n">
        <v>0</v>
      </c>
      <c r="BY1238" t="n">
        <v>3</v>
      </c>
      <c r="BZ1238">
        <f>VLOOKUP(BN1238,L_Product!$B$2:$Z$2001,14,FALSE)</f>
        <v/>
      </c>
      <c r="CA1238">
        <f>paste!H1240</f>
        <v/>
      </c>
      <c r="CB1238">
        <f>BZ1238*CA1238</f>
        <v/>
      </c>
      <c r="CN1238" s="158" t="n">
        <v>1</v>
      </c>
      <c r="CO1238" s="158" t="n">
        <v>1</v>
      </c>
      <c r="CP1238" s="158" t="n">
        <v>1</v>
      </c>
      <c r="CQ1238" s="158" t="n">
        <v>1</v>
      </c>
      <c r="CR1238" s="158" t="n">
        <v>1</v>
      </c>
      <c r="CS1238" s="158" t="n">
        <v>0</v>
      </c>
      <c r="CT1238" s="158" t="n">
        <v>0</v>
      </c>
      <c r="CU1238" s="158" t="n">
        <v>0</v>
      </c>
      <c r="CV1238" s="158" t="n">
        <v>0</v>
      </c>
      <c r="CW1238" s="158" t="n">
        <v>0</v>
      </c>
      <c r="CX1238">
        <f>B1238</f>
        <v/>
      </c>
      <c r="CY1238">
        <f>C1238</f>
        <v/>
      </c>
      <c r="CZ1238">
        <f>D1238</f>
        <v/>
      </c>
      <c r="DA1238" s="158" t="n">
        <v>1900</v>
      </c>
      <c r="DB1238" s="158" t="n">
        <v>1</v>
      </c>
      <c r="DC1238" s="158" t="n">
        <v>1</v>
      </c>
      <c r="DD1238" s="158" t="n">
        <v>1900</v>
      </c>
      <c r="DE1238" s="158" t="n">
        <v>1</v>
      </c>
      <c r="DF1238" s="158" t="n">
        <v>1</v>
      </c>
      <c r="DG1238" s="158" t="n">
        <v>1900</v>
      </c>
      <c r="DH1238" s="158" t="n">
        <v>1</v>
      </c>
      <c r="DI1238" s="158" t="n">
        <v>1</v>
      </c>
      <c r="DJ1238" s="158" t="n">
        <v>1900</v>
      </c>
      <c r="DK1238" s="158" t="n">
        <v>1</v>
      </c>
      <c r="DL1238" s="158" t="n">
        <v>1</v>
      </c>
      <c r="DR1238" s="158" t="n">
        <v>2</v>
      </c>
      <c r="DS1238" s="158" t="n">
        <v>1</v>
      </c>
      <c r="DT1238" s="158" t="n">
        <v>2</v>
      </c>
      <c r="DU1238" s="158" t="n">
        <v>1</v>
      </c>
      <c r="DV1238" s="158" t="n">
        <v>3</v>
      </c>
      <c r="DW1238" s="158" t="n">
        <v>1</v>
      </c>
      <c r="DX1238" s="158" t="n">
        <v>3</v>
      </c>
      <c r="DY1238" s="158" t="n">
        <v>0</v>
      </c>
      <c r="DZ1238" s="158" t="n">
        <v>0</v>
      </c>
      <c r="EA1238" s="158" t="n">
        <v>0</v>
      </c>
      <c r="EB1238" s="158" t="n">
        <v>0</v>
      </c>
      <c r="EC1238" s="158" t="n">
        <v>0</v>
      </c>
      <c r="ED1238" s="158" t="n">
        <v>0</v>
      </c>
      <c r="EE1238" s="158" t="n">
        <v>0</v>
      </c>
      <c r="EF1238" s="158" t="n">
        <v>0</v>
      </c>
      <c r="EG1238" s="158" t="n">
        <v>0</v>
      </c>
      <c r="EH1238" s="158" t="n">
        <v>0</v>
      </c>
      <c r="EI1238" s="158" t="n">
        <v>0</v>
      </c>
      <c r="EJ1238" s="158" t="n">
        <v>0</v>
      </c>
      <c r="EK1238" s="158" t="n">
        <v>0</v>
      </c>
      <c r="EL1238" s="158" t="n">
        <v>0</v>
      </c>
      <c r="EM1238" s="158" t="n">
        <v>0</v>
      </c>
      <c r="EN1238" s="158" t="n">
        <v>0</v>
      </c>
      <c r="EO1238" s="158" t="n">
        <v>0</v>
      </c>
      <c r="EP1238" s="158" t="n">
        <v>0</v>
      </c>
      <c r="EQ1238" s="158" t="n">
        <v>0</v>
      </c>
      <c r="ER1238" s="158" t="n">
        <v>0</v>
      </c>
      <c r="ES1238" s="158" t="n">
        <v>0</v>
      </c>
      <c r="ET1238" s="158" t="n">
        <v>0</v>
      </c>
      <c r="EU1238" s="158" t="n">
        <v>0</v>
      </c>
      <c r="EV1238" s="158" t="n">
        <v>0</v>
      </c>
      <c r="EW1238" s="158" t="n">
        <v>0</v>
      </c>
      <c r="EX1238" s="158" t="n">
        <v>0</v>
      </c>
      <c r="EY1238" s="158" t="n">
        <v>0</v>
      </c>
      <c r="EZ1238" s="158" t="n">
        <v>1900</v>
      </c>
      <c r="FA1238" s="158" t="n">
        <v>1</v>
      </c>
      <c r="FB1238" s="158" t="n">
        <v>1</v>
      </c>
      <c r="FC1238" s="158" t="n">
        <v>1900</v>
      </c>
      <c r="FD1238" s="158" t="n">
        <v>1</v>
      </c>
      <c r="FE1238" s="158" t="n">
        <v>1</v>
      </c>
      <c r="FF1238" s="158" t="n">
        <v>1900</v>
      </c>
      <c r="FG1238" s="158" t="n">
        <v>1</v>
      </c>
      <c r="FH1238" s="158" t="n">
        <v>1</v>
      </c>
      <c r="FI1238" s="158" t="n">
        <v>1900</v>
      </c>
      <c r="FJ1238" s="158" t="n">
        <v>1</v>
      </c>
      <c r="FK1238" s="158" t="n">
        <v>1</v>
      </c>
      <c r="FL1238" s="158" t="n">
        <v>1900</v>
      </c>
      <c r="FM1238" s="158" t="n">
        <v>1</v>
      </c>
      <c r="FN1238" s="158" t="n">
        <v>1</v>
      </c>
      <c r="FO1238" s="158" t="n">
        <v>1900</v>
      </c>
      <c r="FP1238" s="158" t="n">
        <v>1</v>
      </c>
      <c r="FQ1238" s="158" t="n">
        <v>1</v>
      </c>
      <c r="FR1238" s="158" t="n">
        <v>1900</v>
      </c>
      <c r="FS1238" s="158" t="n">
        <v>1</v>
      </c>
      <c r="FT1238" s="158" t="n">
        <v>1</v>
      </c>
      <c r="FU1238" s="158" t="n">
        <v>1900</v>
      </c>
      <c r="FV1238" s="158" t="n">
        <v>1</v>
      </c>
      <c r="FW1238" s="158" t="n">
        <v>1</v>
      </c>
    </row>
    <row r="1239">
      <c r="A1239">
        <f>IF(F1239&gt;1,A1238,IF(AND(I1239&lt;10,paste!A1241&lt;10),RIGHT(H1239,2)&amp;"0"&amp;I1239&amp;"000"&amp;paste!A1241,IF(AND(I1239&lt;10,paste!A1241&gt;=10,paste!A1241&lt;100),RIGHT(H1239,2)&amp;"0"&amp;I1239&amp;"00"&amp;paste!A1241,IF(AND(I1239&lt;10,paste!A1241&gt;=100,paste!A1241&lt;1000),RIGHT(H1239,2)&amp;"0"&amp;I1239&amp;"0"&amp;paste!A1241,IF(AND(I1239&lt;10,paste!A1241&gt;=1000),RIGHT(H1239,2)&amp;"0"&amp;I1239&amp;paste!A1241,IF(AND(I1239&gt;=10,paste!A1241&lt;10),RIGHT(H1239,2)&amp;I1239&amp;"000"&amp;paste!A1241,IF(AND(I1239&gt;=10,paste!A1241&gt;=10,paste!A1241&lt;100),RIGHT(H1239,2)&amp;I1239&amp;"00"&amp;paste!A1241,IF(AND(I1239&gt;=10,paste!A1241&gt;=100,paste!A1241&lt;1000),RIGHT(H1239,2)&amp;I1239&amp;"0"&amp;paste!A1241,RIGHT(H1239,2)&amp;I1239&amp;paste!A1241))))))))</f>
        <v/>
      </c>
      <c r="B1239">
        <f>YEAR(paste!C1241)</f>
        <v/>
      </c>
      <c r="C1239">
        <f>MONTH(paste!C1241)</f>
        <v/>
      </c>
      <c r="D1239">
        <f>DAY(paste!C1241)</f>
        <v/>
      </c>
      <c r="E1239" s="158" t="n">
        <v>0</v>
      </c>
      <c r="F1239">
        <f>IF(AND(L1239=L1238,D1239=D1238),F1238+1,1)</f>
        <v/>
      </c>
      <c r="G1239" s="158" t="n">
        <v>0</v>
      </c>
      <c r="H1239">
        <f>YEAR(paste!C1241)</f>
        <v/>
      </c>
      <c r="I1239">
        <f>MONTH(paste!C1241)</f>
        <v/>
      </c>
      <c r="J1239">
        <f>DAY(paste!C1241)</f>
        <v/>
      </c>
      <c r="K1239">
        <f>A1239</f>
        <v/>
      </c>
      <c r="L1239">
        <f>IF(ISBLANK(VLOOKUP(paste!J1241,'得意先名 (2)'!$B$3:$F$2005,5,FALSE)),paste!P1241,IFERROR(VLOOKUP(paste!J1241,'得意先名 (2)'!$B$3:$F$2005,5,FALSE),"ZZZZZZZZZZZ"))</f>
        <v/>
      </c>
      <c r="M1239">
        <f>IF(L1239="ZZZZZZZZZZZ",paste!J1241&amp;paste!K1241&amp; "  :   "&amp;paste!M1241&amp; "  :   "&amp;paste!P1241,"")</f>
        <v/>
      </c>
      <c r="O1239" s="158" t="n"/>
      <c r="P1239">
        <f>VLOOKUP(L1239,'L_User+EndUser'!$C$2:$K$500,8,FALSE)</f>
        <v/>
      </c>
      <c r="Q1239">
        <f>VLOOKUP(L1239,'L_User+EndUser'!$C$2:$K$500,9,FALSE)</f>
        <v/>
      </c>
      <c r="R1239" s="158" t="n"/>
      <c r="T1239" s="158" t="n"/>
      <c r="V1239" s="158" t="n"/>
      <c r="AB1239">
        <f>paste!J1241</f>
        <v/>
      </c>
      <c r="AC1239">
        <f>L1239</f>
        <v/>
      </c>
      <c r="AO1239">
        <f>YEAR(paste!O1241)</f>
        <v/>
      </c>
      <c r="AP1239">
        <f>MONTH(paste!O1241)</f>
        <v/>
      </c>
      <c r="AQ1239">
        <f>DAY(paste!O1241)</f>
        <v/>
      </c>
      <c r="BD1239">
        <f>IF(paste!L1241="","",paste!L1241)</f>
        <v/>
      </c>
      <c r="BM1239" t="n">
        <v>1</v>
      </c>
      <c r="BN1239">
        <f>VLOOKUP(paste!E1241,L_Product!$A$2:$B$2001,2,FALSE)</f>
        <v/>
      </c>
      <c r="BO1239" s="21" t="n"/>
      <c r="BT1239" t="n">
        <v>2</v>
      </c>
      <c r="BU1239">
        <f>IF($BM$2=1,2,IF($BM$2=18,1))</f>
        <v/>
      </c>
      <c r="BV1239">
        <f>IF($BM$2=1,0,IF($BM$2=18,1))</f>
        <v/>
      </c>
      <c r="BW1239" t="n">
        <v>2</v>
      </c>
      <c r="BX1239" t="n">
        <v>0</v>
      </c>
      <c r="BY1239" t="n">
        <v>3</v>
      </c>
      <c r="BZ1239">
        <f>VLOOKUP(BN1239,L_Product!$B$2:$Z$2001,14,FALSE)</f>
        <v/>
      </c>
      <c r="CA1239">
        <f>paste!H1241</f>
        <v/>
      </c>
      <c r="CB1239">
        <f>BZ1239*CA1239</f>
        <v/>
      </c>
      <c r="CN1239" s="158" t="n">
        <v>1</v>
      </c>
      <c r="CO1239" s="158" t="n">
        <v>1</v>
      </c>
      <c r="CP1239" s="158" t="n">
        <v>1</v>
      </c>
      <c r="CQ1239" s="158" t="n">
        <v>1</v>
      </c>
      <c r="CR1239" s="158" t="n">
        <v>1</v>
      </c>
      <c r="CS1239" s="158" t="n">
        <v>0</v>
      </c>
      <c r="CT1239" s="158" t="n">
        <v>0</v>
      </c>
      <c r="CU1239" s="158" t="n">
        <v>0</v>
      </c>
      <c r="CV1239" s="158" t="n">
        <v>0</v>
      </c>
      <c r="CW1239" s="158" t="n">
        <v>0</v>
      </c>
      <c r="CX1239">
        <f>B1239</f>
        <v/>
      </c>
      <c r="CY1239">
        <f>C1239</f>
        <v/>
      </c>
      <c r="CZ1239">
        <f>D1239</f>
        <v/>
      </c>
      <c r="DA1239" s="158" t="n">
        <v>1900</v>
      </c>
      <c r="DB1239" s="158" t="n">
        <v>1</v>
      </c>
      <c r="DC1239" s="158" t="n">
        <v>1</v>
      </c>
      <c r="DD1239" s="158" t="n">
        <v>1900</v>
      </c>
      <c r="DE1239" s="158" t="n">
        <v>1</v>
      </c>
      <c r="DF1239" s="158" t="n">
        <v>1</v>
      </c>
      <c r="DG1239" s="158" t="n">
        <v>1900</v>
      </c>
      <c r="DH1239" s="158" t="n">
        <v>1</v>
      </c>
      <c r="DI1239" s="158" t="n">
        <v>1</v>
      </c>
      <c r="DJ1239" s="158" t="n">
        <v>1900</v>
      </c>
      <c r="DK1239" s="158" t="n">
        <v>1</v>
      </c>
      <c r="DL1239" s="158" t="n">
        <v>1</v>
      </c>
      <c r="DR1239" s="158" t="n">
        <v>2</v>
      </c>
      <c r="DS1239" s="158" t="n">
        <v>1</v>
      </c>
      <c r="DT1239" s="158" t="n">
        <v>2</v>
      </c>
      <c r="DU1239" s="158" t="n">
        <v>1</v>
      </c>
      <c r="DV1239" s="158" t="n">
        <v>3</v>
      </c>
      <c r="DW1239" s="158" t="n">
        <v>1</v>
      </c>
      <c r="DX1239" s="158" t="n">
        <v>3</v>
      </c>
      <c r="DY1239" s="158" t="n">
        <v>0</v>
      </c>
      <c r="DZ1239" s="158" t="n">
        <v>0</v>
      </c>
      <c r="EA1239" s="158" t="n">
        <v>0</v>
      </c>
      <c r="EB1239" s="158" t="n">
        <v>0</v>
      </c>
      <c r="EC1239" s="158" t="n">
        <v>0</v>
      </c>
      <c r="ED1239" s="158" t="n">
        <v>0</v>
      </c>
      <c r="EE1239" s="158" t="n">
        <v>0</v>
      </c>
      <c r="EF1239" s="158" t="n">
        <v>0</v>
      </c>
      <c r="EG1239" s="158" t="n">
        <v>0</v>
      </c>
      <c r="EH1239" s="158" t="n">
        <v>0</v>
      </c>
      <c r="EI1239" s="158" t="n">
        <v>0</v>
      </c>
      <c r="EJ1239" s="158" t="n">
        <v>0</v>
      </c>
      <c r="EK1239" s="158" t="n">
        <v>0</v>
      </c>
      <c r="EL1239" s="158" t="n">
        <v>0</v>
      </c>
      <c r="EM1239" s="158" t="n">
        <v>0</v>
      </c>
      <c r="EN1239" s="158" t="n">
        <v>0</v>
      </c>
      <c r="EO1239" s="158" t="n">
        <v>0</v>
      </c>
      <c r="EP1239" s="158" t="n">
        <v>0</v>
      </c>
      <c r="EQ1239" s="158" t="n">
        <v>0</v>
      </c>
      <c r="ER1239" s="158" t="n">
        <v>0</v>
      </c>
      <c r="ES1239" s="158" t="n">
        <v>0</v>
      </c>
      <c r="ET1239" s="158" t="n">
        <v>0</v>
      </c>
      <c r="EU1239" s="158" t="n">
        <v>0</v>
      </c>
      <c r="EV1239" s="158" t="n">
        <v>0</v>
      </c>
      <c r="EW1239" s="158" t="n">
        <v>0</v>
      </c>
      <c r="EX1239" s="158" t="n">
        <v>0</v>
      </c>
      <c r="EY1239" s="158" t="n">
        <v>0</v>
      </c>
      <c r="EZ1239" s="158" t="n">
        <v>1900</v>
      </c>
      <c r="FA1239" s="158" t="n">
        <v>1</v>
      </c>
      <c r="FB1239" s="158" t="n">
        <v>1</v>
      </c>
      <c r="FC1239" s="158" t="n">
        <v>1900</v>
      </c>
      <c r="FD1239" s="158" t="n">
        <v>1</v>
      </c>
      <c r="FE1239" s="158" t="n">
        <v>1</v>
      </c>
      <c r="FF1239" s="158" t="n">
        <v>1900</v>
      </c>
      <c r="FG1239" s="158" t="n">
        <v>1</v>
      </c>
      <c r="FH1239" s="158" t="n">
        <v>1</v>
      </c>
      <c r="FI1239" s="158" t="n">
        <v>1900</v>
      </c>
      <c r="FJ1239" s="158" t="n">
        <v>1</v>
      </c>
      <c r="FK1239" s="158" t="n">
        <v>1</v>
      </c>
      <c r="FL1239" s="158" t="n">
        <v>1900</v>
      </c>
      <c r="FM1239" s="158" t="n">
        <v>1</v>
      </c>
      <c r="FN1239" s="158" t="n">
        <v>1</v>
      </c>
      <c r="FO1239" s="158" t="n">
        <v>1900</v>
      </c>
      <c r="FP1239" s="158" t="n">
        <v>1</v>
      </c>
      <c r="FQ1239" s="158" t="n">
        <v>1</v>
      </c>
      <c r="FR1239" s="158" t="n">
        <v>1900</v>
      </c>
      <c r="FS1239" s="158" t="n">
        <v>1</v>
      </c>
      <c r="FT1239" s="158" t="n">
        <v>1</v>
      </c>
      <c r="FU1239" s="158" t="n">
        <v>1900</v>
      </c>
      <c r="FV1239" s="158" t="n">
        <v>1</v>
      </c>
      <c r="FW1239" s="158" t="n">
        <v>1</v>
      </c>
    </row>
    <row r="1240">
      <c r="A1240">
        <f>IF(F1240&gt;1,A1239,IF(AND(I1240&lt;10,paste!A1242&lt;10),RIGHT(H1240,2)&amp;"0"&amp;I1240&amp;"000"&amp;paste!A1242,IF(AND(I1240&lt;10,paste!A1242&gt;=10,paste!A1242&lt;100),RIGHT(H1240,2)&amp;"0"&amp;I1240&amp;"00"&amp;paste!A1242,IF(AND(I1240&lt;10,paste!A1242&gt;=100,paste!A1242&lt;1000),RIGHT(H1240,2)&amp;"0"&amp;I1240&amp;"0"&amp;paste!A1242,IF(AND(I1240&lt;10,paste!A1242&gt;=1000),RIGHT(H1240,2)&amp;"0"&amp;I1240&amp;paste!A1242,IF(AND(I1240&gt;=10,paste!A1242&lt;10),RIGHT(H1240,2)&amp;I1240&amp;"000"&amp;paste!A1242,IF(AND(I1240&gt;=10,paste!A1242&gt;=10,paste!A1242&lt;100),RIGHT(H1240,2)&amp;I1240&amp;"00"&amp;paste!A1242,IF(AND(I1240&gt;=10,paste!A1242&gt;=100,paste!A1242&lt;1000),RIGHT(H1240,2)&amp;I1240&amp;"0"&amp;paste!A1242,RIGHT(H1240,2)&amp;I1240&amp;paste!A1242))))))))</f>
        <v/>
      </c>
      <c r="B1240">
        <f>YEAR(paste!C1242)</f>
        <v/>
      </c>
      <c r="C1240">
        <f>MONTH(paste!C1242)</f>
        <v/>
      </c>
      <c r="D1240">
        <f>DAY(paste!C1242)</f>
        <v/>
      </c>
      <c r="E1240" s="158" t="n">
        <v>0</v>
      </c>
      <c r="F1240">
        <f>IF(AND(L1240=L1239,D1240=D1239),F1239+1,1)</f>
        <v/>
      </c>
      <c r="G1240" s="158" t="n">
        <v>0</v>
      </c>
      <c r="H1240">
        <f>YEAR(paste!C1242)</f>
        <v/>
      </c>
      <c r="I1240">
        <f>MONTH(paste!C1242)</f>
        <v/>
      </c>
      <c r="J1240">
        <f>DAY(paste!C1242)</f>
        <v/>
      </c>
      <c r="K1240">
        <f>A1240</f>
        <v/>
      </c>
      <c r="L1240">
        <f>IF(ISBLANK(VLOOKUP(paste!J1242,'得意先名 (2)'!$B$3:$F$2005,5,FALSE)),paste!P1242,IFERROR(VLOOKUP(paste!J1242,'得意先名 (2)'!$B$3:$F$2005,5,FALSE),"ZZZZZZZZZZZ"))</f>
        <v/>
      </c>
      <c r="M1240">
        <f>IF(L1240="ZZZZZZZZZZZ",paste!J1242&amp;paste!K1242&amp; "  :   "&amp;paste!M1242&amp; "  :   "&amp;paste!P1242,"")</f>
        <v/>
      </c>
      <c r="O1240" s="158" t="n"/>
      <c r="P1240">
        <f>VLOOKUP(L1240,'L_User+EndUser'!$C$2:$K$500,8,FALSE)</f>
        <v/>
      </c>
      <c r="Q1240">
        <f>VLOOKUP(L1240,'L_User+EndUser'!$C$2:$K$500,9,FALSE)</f>
        <v/>
      </c>
      <c r="R1240" s="158" t="n"/>
      <c r="T1240" s="158" t="n"/>
      <c r="V1240" s="158" t="n"/>
      <c r="AB1240">
        <f>paste!J1242</f>
        <v/>
      </c>
      <c r="AC1240">
        <f>L1240</f>
        <v/>
      </c>
      <c r="AO1240">
        <f>YEAR(paste!O1242)</f>
        <v/>
      </c>
      <c r="AP1240">
        <f>MONTH(paste!O1242)</f>
        <v/>
      </c>
      <c r="AQ1240">
        <f>DAY(paste!O1242)</f>
        <v/>
      </c>
      <c r="BD1240">
        <f>IF(paste!L1242="","",paste!L1242)</f>
        <v/>
      </c>
      <c r="BM1240" t="n">
        <v>1</v>
      </c>
      <c r="BN1240">
        <f>VLOOKUP(paste!E1242,L_Product!$A$2:$B$2001,2,FALSE)</f>
        <v/>
      </c>
      <c r="BO1240" s="21" t="n"/>
      <c r="BT1240" t="n">
        <v>2</v>
      </c>
      <c r="BU1240">
        <f>IF($BM$2=1,2,IF($BM$2=18,1))</f>
        <v/>
      </c>
      <c r="BV1240">
        <f>IF($BM$2=1,0,IF($BM$2=18,1))</f>
        <v/>
      </c>
      <c r="BW1240" t="n">
        <v>2</v>
      </c>
      <c r="BX1240" t="n">
        <v>0</v>
      </c>
      <c r="BY1240" t="n">
        <v>3</v>
      </c>
      <c r="BZ1240">
        <f>VLOOKUP(BN1240,L_Product!$B$2:$Z$2001,14,FALSE)</f>
        <v/>
      </c>
      <c r="CA1240">
        <f>paste!H1242</f>
        <v/>
      </c>
      <c r="CB1240">
        <f>BZ1240*CA1240</f>
        <v/>
      </c>
      <c r="CN1240" s="158" t="n">
        <v>1</v>
      </c>
      <c r="CO1240" s="158" t="n">
        <v>1</v>
      </c>
      <c r="CP1240" s="158" t="n">
        <v>1</v>
      </c>
      <c r="CQ1240" s="158" t="n">
        <v>1</v>
      </c>
      <c r="CR1240" s="158" t="n">
        <v>1</v>
      </c>
      <c r="CS1240" s="158" t="n">
        <v>0</v>
      </c>
      <c r="CT1240" s="158" t="n">
        <v>0</v>
      </c>
      <c r="CU1240" s="158" t="n">
        <v>0</v>
      </c>
      <c r="CV1240" s="158" t="n">
        <v>0</v>
      </c>
      <c r="CW1240" s="158" t="n">
        <v>0</v>
      </c>
      <c r="CX1240">
        <f>B1240</f>
        <v/>
      </c>
      <c r="CY1240">
        <f>C1240</f>
        <v/>
      </c>
      <c r="CZ1240">
        <f>D1240</f>
        <v/>
      </c>
      <c r="DA1240" s="158" t="n">
        <v>1900</v>
      </c>
      <c r="DB1240" s="158" t="n">
        <v>1</v>
      </c>
      <c r="DC1240" s="158" t="n">
        <v>1</v>
      </c>
      <c r="DD1240" s="158" t="n">
        <v>1900</v>
      </c>
      <c r="DE1240" s="158" t="n">
        <v>1</v>
      </c>
      <c r="DF1240" s="158" t="n">
        <v>1</v>
      </c>
      <c r="DG1240" s="158" t="n">
        <v>1900</v>
      </c>
      <c r="DH1240" s="158" t="n">
        <v>1</v>
      </c>
      <c r="DI1240" s="158" t="n">
        <v>1</v>
      </c>
      <c r="DJ1240" s="158" t="n">
        <v>1900</v>
      </c>
      <c r="DK1240" s="158" t="n">
        <v>1</v>
      </c>
      <c r="DL1240" s="158" t="n">
        <v>1</v>
      </c>
      <c r="DR1240" s="158" t="n">
        <v>2</v>
      </c>
      <c r="DS1240" s="158" t="n">
        <v>1</v>
      </c>
      <c r="DT1240" s="158" t="n">
        <v>2</v>
      </c>
      <c r="DU1240" s="158" t="n">
        <v>1</v>
      </c>
      <c r="DV1240" s="158" t="n">
        <v>3</v>
      </c>
      <c r="DW1240" s="158" t="n">
        <v>1</v>
      </c>
      <c r="DX1240" s="158" t="n">
        <v>3</v>
      </c>
      <c r="DY1240" s="158" t="n">
        <v>0</v>
      </c>
      <c r="DZ1240" s="158" t="n">
        <v>0</v>
      </c>
      <c r="EA1240" s="158" t="n">
        <v>0</v>
      </c>
      <c r="EB1240" s="158" t="n">
        <v>0</v>
      </c>
      <c r="EC1240" s="158" t="n">
        <v>0</v>
      </c>
      <c r="ED1240" s="158" t="n">
        <v>0</v>
      </c>
      <c r="EE1240" s="158" t="n">
        <v>0</v>
      </c>
      <c r="EF1240" s="158" t="n">
        <v>0</v>
      </c>
      <c r="EG1240" s="158" t="n">
        <v>0</v>
      </c>
      <c r="EH1240" s="158" t="n">
        <v>0</v>
      </c>
      <c r="EI1240" s="158" t="n">
        <v>0</v>
      </c>
      <c r="EJ1240" s="158" t="n">
        <v>0</v>
      </c>
      <c r="EK1240" s="158" t="n">
        <v>0</v>
      </c>
      <c r="EL1240" s="158" t="n">
        <v>0</v>
      </c>
      <c r="EM1240" s="158" t="n">
        <v>0</v>
      </c>
      <c r="EN1240" s="158" t="n">
        <v>0</v>
      </c>
      <c r="EO1240" s="158" t="n">
        <v>0</v>
      </c>
      <c r="EP1240" s="158" t="n">
        <v>0</v>
      </c>
      <c r="EQ1240" s="158" t="n">
        <v>0</v>
      </c>
      <c r="ER1240" s="158" t="n">
        <v>0</v>
      </c>
      <c r="ES1240" s="158" t="n">
        <v>0</v>
      </c>
      <c r="ET1240" s="158" t="n">
        <v>0</v>
      </c>
      <c r="EU1240" s="158" t="n">
        <v>0</v>
      </c>
      <c r="EV1240" s="158" t="n">
        <v>0</v>
      </c>
      <c r="EW1240" s="158" t="n">
        <v>0</v>
      </c>
      <c r="EX1240" s="158" t="n">
        <v>0</v>
      </c>
      <c r="EY1240" s="158" t="n">
        <v>0</v>
      </c>
      <c r="EZ1240" s="158" t="n">
        <v>1900</v>
      </c>
      <c r="FA1240" s="158" t="n">
        <v>1</v>
      </c>
      <c r="FB1240" s="158" t="n">
        <v>1</v>
      </c>
      <c r="FC1240" s="158" t="n">
        <v>1900</v>
      </c>
      <c r="FD1240" s="158" t="n">
        <v>1</v>
      </c>
      <c r="FE1240" s="158" t="n">
        <v>1</v>
      </c>
      <c r="FF1240" s="158" t="n">
        <v>1900</v>
      </c>
      <c r="FG1240" s="158" t="n">
        <v>1</v>
      </c>
      <c r="FH1240" s="158" t="n">
        <v>1</v>
      </c>
      <c r="FI1240" s="158" t="n">
        <v>1900</v>
      </c>
      <c r="FJ1240" s="158" t="n">
        <v>1</v>
      </c>
      <c r="FK1240" s="158" t="n">
        <v>1</v>
      </c>
      <c r="FL1240" s="158" t="n">
        <v>1900</v>
      </c>
      <c r="FM1240" s="158" t="n">
        <v>1</v>
      </c>
      <c r="FN1240" s="158" t="n">
        <v>1</v>
      </c>
      <c r="FO1240" s="158" t="n">
        <v>1900</v>
      </c>
      <c r="FP1240" s="158" t="n">
        <v>1</v>
      </c>
      <c r="FQ1240" s="158" t="n">
        <v>1</v>
      </c>
      <c r="FR1240" s="158" t="n">
        <v>1900</v>
      </c>
      <c r="FS1240" s="158" t="n">
        <v>1</v>
      </c>
      <c r="FT1240" s="158" t="n">
        <v>1</v>
      </c>
      <c r="FU1240" s="158" t="n">
        <v>1900</v>
      </c>
      <c r="FV1240" s="158" t="n">
        <v>1</v>
      </c>
      <c r="FW1240" s="158" t="n">
        <v>1</v>
      </c>
    </row>
    <row r="1241">
      <c r="A1241">
        <f>IF(F1241&gt;1,A1240,IF(AND(I1241&lt;10,paste!A1243&lt;10),RIGHT(H1241,2)&amp;"0"&amp;I1241&amp;"000"&amp;paste!A1243,IF(AND(I1241&lt;10,paste!A1243&gt;=10,paste!A1243&lt;100),RIGHT(H1241,2)&amp;"0"&amp;I1241&amp;"00"&amp;paste!A1243,IF(AND(I1241&lt;10,paste!A1243&gt;=100,paste!A1243&lt;1000),RIGHT(H1241,2)&amp;"0"&amp;I1241&amp;"0"&amp;paste!A1243,IF(AND(I1241&lt;10,paste!A1243&gt;=1000),RIGHT(H1241,2)&amp;"0"&amp;I1241&amp;paste!A1243,IF(AND(I1241&gt;=10,paste!A1243&lt;10),RIGHT(H1241,2)&amp;I1241&amp;"000"&amp;paste!A1243,IF(AND(I1241&gt;=10,paste!A1243&gt;=10,paste!A1243&lt;100),RIGHT(H1241,2)&amp;I1241&amp;"00"&amp;paste!A1243,IF(AND(I1241&gt;=10,paste!A1243&gt;=100,paste!A1243&lt;1000),RIGHT(H1241,2)&amp;I1241&amp;"0"&amp;paste!A1243,RIGHT(H1241,2)&amp;I1241&amp;paste!A1243))))))))</f>
        <v/>
      </c>
      <c r="B1241">
        <f>YEAR(paste!C1243)</f>
        <v/>
      </c>
      <c r="C1241">
        <f>MONTH(paste!C1243)</f>
        <v/>
      </c>
      <c r="D1241">
        <f>DAY(paste!C1243)</f>
        <v/>
      </c>
      <c r="E1241" s="158" t="n">
        <v>0</v>
      </c>
      <c r="F1241">
        <f>IF(AND(L1241=L1240,D1241=D1240),F1240+1,1)</f>
        <v/>
      </c>
      <c r="G1241" s="158" t="n">
        <v>0</v>
      </c>
      <c r="H1241">
        <f>YEAR(paste!C1243)</f>
        <v/>
      </c>
      <c r="I1241">
        <f>MONTH(paste!C1243)</f>
        <v/>
      </c>
      <c r="J1241">
        <f>DAY(paste!C1243)</f>
        <v/>
      </c>
      <c r="K1241">
        <f>A1241</f>
        <v/>
      </c>
      <c r="L1241">
        <f>IF(ISBLANK(VLOOKUP(paste!J1243,'得意先名 (2)'!$B$3:$F$2005,5,FALSE)),paste!P1243,IFERROR(VLOOKUP(paste!J1243,'得意先名 (2)'!$B$3:$F$2005,5,FALSE),"ZZZZZZZZZZZ"))</f>
        <v/>
      </c>
      <c r="M1241">
        <f>IF(L1241="ZZZZZZZZZZZ",paste!J1243&amp;paste!K1243&amp; "  :   "&amp;paste!M1243&amp; "  :   "&amp;paste!P1243,"")</f>
        <v/>
      </c>
      <c r="O1241" s="158" t="n"/>
      <c r="P1241">
        <f>VLOOKUP(L1241,'L_User+EndUser'!$C$2:$K$500,8,FALSE)</f>
        <v/>
      </c>
      <c r="Q1241">
        <f>VLOOKUP(L1241,'L_User+EndUser'!$C$2:$K$500,9,FALSE)</f>
        <v/>
      </c>
      <c r="R1241" s="158" t="n"/>
      <c r="T1241" s="158" t="n"/>
      <c r="V1241" s="158" t="n"/>
      <c r="AB1241">
        <f>paste!J1243</f>
        <v/>
      </c>
      <c r="AC1241">
        <f>L1241</f>
        <v/>
      </c>
      <c r="AO1241">
        <f>YEAR(paste!O1243)</f>
        <v/>
      </c>
      <c r="AP1241">
        <f>MONTH(paste!O1243)</f>
        <v/>
      </c>
      <c r="AQ1241">
        <f>DAY(paste!O1243)</f>
        <v/>
      </c>
      <c r="BD1241">
        <f>IF(paste!L1243="","",paste!L1243)</f>
        <v/>
      </c>
      <c r="BM1241" t="n">
        <v>1</v>
      </c>
      <c r="BN1241">
        <f>VLOOKUP(paste!E1243,L_Product!$A$2:$B$2001,2,FALSE)</f>
        <v/>
      </c>
      <c r="BO1241" s="21" t="n"/>
      <c r="BT1241" t="n">
        <v>2</v>
      </c>
      <c r="BU1241">
        <f>IF($BM$2=1,2,IF($BM$2=18,1))</f>
        <v/>
      </c>
      <c r="BV1241">
        <f>IF($BM$2=1,0,IF($BM$2=18,1))</f>
        <v/>
      </c>
      <c r="BW1241" t="n">
        <v>2</v>
      </c>
      <c r="BX1241" t="n">
        <v>0</v>
      </c>
      <c r="BY1241" t="n">
        <v>3</v>
      </c>
      <c r="BZ1241">
        <f>VLOOKUP(BN1241,L_Product!$B$2:$Z$2001,14,FALSE)</f>
        <v/>
      </c>
      <c r="CA1241">
        <f>paste!H1243</f>
        <v/>
      </c>
      <c r="CB1241">
        <f>BZ1241*CA1241</f>
        <v/>
      </c>
      <c r="CN1241" s="158" t="n">
        <v>1</v>
      </c>
      <c r="CO1241" s="158" t="n">
        <v>1</v>
      </c>
      <c r="CP1241" s="158" t="n">
        <v>1</v>
      </c>
      <c r="CQ1241" s="158" t="n">
        <v>1</v>
      </c>
      <c r="CR1241" s="158" t="n">
        <v>1</v>
      </c>
      <c r="CS1241" s="158" t="n">
        <v>0</v>
      </c>
      <c r="CT1241" s="158" t="n">
        <v>0</v>
      </c>
      <c r="CU1241" s="158" t="n">
        <v>0</v>
      </c>
      <c r="CV1241" s="158" t="n">
        <v>0</v>
      </c>
      <c r="CW1241" s="158" t="n">
        <v>0</v>
      </c>
      <c r="CX1241">
        <f>B1241</f>
        <v/>
      </c>
      <c r="CY1241">
        <f>C1241</f>
        <v/>
      </c>
      <c r="CZ1241">
        <f>D1241</f>
        <v/>
      </c>
      <c r="DA1241" s="158" t="n">
        <v>1900</v>
      </c>
      <c r="DB1241" s="158" t="n">
        <v>1</v>
      </c>
      <c r="DC1241" s="158" t="n">
        <v>1</v>
      </c>
      <c r="DD1241" s="158" t="n">
        <v>1900</v>
      </c>
      <c r="DE1241" s="158" t="n">
        <v>1</v>
      </c>
      <c r="DF1241" s="158" t="n">
        <v>1</v>
      </c>
      <c r="DG1241" s="158" t="n">
        <v>1900</v>
      </c>
      <c r="DH1241" s="158" t="n">
        <v>1</v>
      </c>
      <c r="DI1241" s="158" t="n">
        <v>1</v>
      </c>
      <c r="DJ1241" s="158" t="n">
        <v>1900</v>
      </c>
      <c r="DK1241" s="158" t="n">
        <v>1</v>
      </c>
      <c r="DL1241" s="158" t="n">
        <v>1</v>
      </c>
      <c r="DR1241" s="158" t="n">
        <v>2</v>
      </c>
      <c r="DS1241" s="158" t="n">
        <v>1</v>
      </c>
      <c r="DT1241" s="158" t="n">
        <v>2</v>
      </c>
      <c r="DU1241" s="158" t="n">
        <v>1</v>
      </c>
      <c r="DV1241" s="158" t="n">
        <v>3</v>
      </c>
      <c r="DW1241" s="158" t="n">
        <v>1</v>
      </c>
      <c r="DX1241" s="158" t="n">
        <v>3</v>
      </c>
      <c r="DY1241" s="158" t="n">
        <v>0</v>
      </c>
      <c r="DZ1241" s="158" t="n">
        <v>0</v>
      </c>
      <c r="EA1241" s="158" t="n">
        <v>0</v>
      </c>
      <c r="EB1241" s="158" t="n">
        <v>0</v>
      </c>
      <c r="EC1241" s="158" t="n">
        <v>0</v>
      </c>
      <c r="ED1241" s="158" t="n">
        <v>0</v>
      </c>
      <c r="EE1241" s="158" t="n">
        <v>0</v>
      </c>
      <c r="EF1241" s="158" t="n">
        <v>0</v>
      </c>
      <c r="EG1241" s="158" t="n">
        <v>0</v>
      </c>
      <c r="EH1241" s="158" t="n">
        <v>0</v>
      </c>
      <c r="EI1241" s="158" t="n">
        <v>0</v>
      </c>
      <c r="EJ1241" s="158" t="n">
        <v>0</v>
      </c>
      <c r="EK1241" s="158" t="n">
        <v>0</v>
      </c>
      <c r="EL1241" s="158" t="n">
        <v>0</v>
      </c>
      <c r="EM1241" s="158" t="n">
        <v>0</v>
      </c>
      <c r="EN1241" s="158" t="n">
        <v>0</v>
      </c>
      <c r="EO1241" s="158" t="n">
        <v>0</v>
      </c>
      <c r="EP1241" s="158" t="n">
        <v>0</v>
      </c>
      <c r="EQ1241" s="158" t="n">
        <v>0</v>
      </c>
      <c r="ER1241" s="158" t="n">
        <v>0</v>
      </c>
      <c r="ES1241" s="158" t="n">
        <v>0</v>
      </c>
      <c r="ET1241" s="158" t="n">
        <v>0</v>
      </c>
      <c r="EU1241" s="158" t="n">
        <v>0</v>
      </c>
      <c r="EV1241" s="158" t="n">
        <v>0</v>
      </c>
      <c r="EW1241" s="158" t="n">
        <v>0</v>
      </c>
      <c r="EX1241" s="158" t="n">
        <v>0</v>
      </c>
      <c r="EY1241" s="158" t="n">
        <v>0</v>
      </c>
      <c r="EZ1241" s="158" t="n">
        <v>1900</v>
      </c>
      <c r="FA1241" s="158" t="n">
        <v>1</v>
      </c>
      <c r="FB1241" s="158" t="n">
        <v>1</v>
      </c>
      <c r="FC1241" s="158" t="n">
        <v>1900</v>
      </c>
      <c r="FD1241" s="158" t="n">
        <v>1</v>
      </c>
      <c r="FE1241" s="158" t="n">
        <v>1</v>
      </c>
      <c r="FF1241" s="158" t="n">
        <v>1900</v>
      </c>
      <c r="FG1241" s="158" t="n">
        <v>1</v>
      </c>
      <c r="FH1241" s="158" t="n">
        <v>1</v>
      </c>
      <c r="FI1241" s="158" t="n">
        <v>1900</v>
      </c>
      <c r="FJ1241" s="158" t="n">
        <v>1</v>
      </c>
      <c r="FK1241" s="158" t="n">
        <v>1</v>
      </c>
      <c r="FL1241" s="158" t="n">
        <v>1900</v>
      </c>
      <c r="FM1241" s="158" t="n">
        <v>1</v>
      </c>
      <c r="FN1241" s="158" t="n">
        <v>1</v>
      </c>
      <c r="FO1241" s="158" t="n">
        <v>1900</v>
      </c>
      <c r="FP1241" s="158" t="n">
        <v>1</v>
      </c>
      <c r="FQ1241" s="158" t="n">
        <v>1</v>
      </c>
      <c r="FR1241" s="158" t="n">
        <v>1900</v>
      </c>
      <c r="FS1241" s="158" t="n">
        <v>1</v>
      </c>
      <c r="FT1241" s="158" t="n">
        <v>1</v>
      </c>
      <c r="FU1241" s="158" t="n">
        <v>1900</v>
      </c>
      <c r="FV1241" s="158" t="n">
        <v>1</v>
      </c>
      <c r="FW1241" s="158" t="n">
        <v>1</v>
      </c>
    </row>
    <row r="1242">
      <c r="A1242">
        <f>IF(F1242&gt;1,A1241,IF(AND(I1242&lt;10,paste!A1244&lt;10),RIGHT(H1242,2)&amp;"0"&amp;I1242&amp;"000"&amp;paste!A1244,IF(AND(I1242&lt;10,paste!A1244&gt;=10,paste!A1244&lt;100),RIGHT(H1242,2)&amp;"0"&amp;I1242&amp;"00"&amp;paste!A1244,IF(AND(I1242&lt;10,paste!A1244&gt;=100,paste!A1244&lt;1000),RIGHT(H1242,2)&amp;"0"&amp;I1242&amp;"0"&amp;paste!A1244,IF(AND(I1242&lt;10,paste!A1244&gt;=1000),RIGHT(H1242,2)&amp;"0"&amp;I1242&amp;paste!A1244,IF(AND(I1242&gt;=10,paste!A1244&lt;10),RIGHT(H1242,2)&amp;I1242&amp;"000"&amp;paste!A1244,IF(AND(I1242&gt;=10,paste!A1244&gt;=10,paste!A1244&lt;100),RIGHT(H1242,2)&amp;I1242&amp;"00"&amp;paste!A1244,IF(AND(I1242&gt;=10,paste!A1244&gt;=100,paste!A1244&lt;1000),RIGHT(H1242,2)&amp;I1242&amp;"0"&amp;paste!A1244,RIGHT(H1242,2)&amp;I1242&amp;paste!A1244))))))))</f>
        <v/>
      </c>
      <c r="B1242">
        <f>YEAR(paste!C1244)</f>
        <v/>
      </c>
      <c r="C1242">
        <f>MONTH(paste!C1244)</f>
        <v/>
      </c>
      <c r="D1242">
        <f>DAY(paste!C1244)</f>
        <v/>
      </c>
      <c r="E1242" s="158" t="n">
        <v>0</v>
      </c>
      <c r="F1242">
        <f>IF(AND(L1242=L1241,D1242=D1241),F1241+1,1)</f>
        <v/>
      </c>
      <c r="G1242" s="158" t="n">
        <v>0</v>
      </c>
      <c r="H1242">
        <f>YEAR(paste!C1244)</f>
        <v/>
      </c>
      <c r="I1242">
        <f>MONTH(paste!C1244)</f>
        <v/>
      </c>
      <c r="J1242">
        <f>DAY(paste!C1244)</f>
        <v/>
      </c>
      <c r="K1242">
        <f>A1242</f>
        <v/>
      </c>
      <c r="L1242">
        <f>IF(ISBLANK(VLOOKUP(paste!J1244,'得意先名 (2)'!$B$3:$F$2005,5,FALSE)),paste!P1244,IFERROR(VLOOKUP(paste!J1244,'得意先名 (2)'!$B$3:$F$2005,5,FALSE),"ZZZZZZZZZZZ"))</f>
        <v/>
      </c>
      <c r="M1242">
        <f>IF(L1242="ZZZZZZZZZZZ",paste!J1244&amp;paste!K1244&amp; "  :   "&amp;paste!M1244&amp; "  :   "&amp;paste!P1244,"")</f>
        <v/>
      </c>
      <c r="O1242" s="158" t="n"/>
      <c r="P1242">
        <f>VLOOKUP(L1242,'L_User+EndUser'!$C$2:$K$500,8,FALSE)</f>
        <v/>
      </c>
      <c r="Q1242">
        <f>VLOOKUP(L1242,'L_User+EndUser'!$C$2:$K$500,9,FALSE)</f>
        <v/>
      </c>
      <c r="R1242" s="158" t="n"/>
      <c r="T1242" s="158" t="n"/>
      <c r="V1242" s="158" t="n"/>
      <c r="AB1242">
        <f>paste!J1244</f>
        <v/>
      </c>
      <c r="AC1242">
        <f>L1242</f>
        <v/>
      </c>
      <c r="AO1242">
        <f>YEAR(paste!O1244)</f>
        <v/>
      </c>
      <c r="AP1242">
        <f>MONTH(paste!O1244)</f>
        <v/>
      </c>
      <c r="AQ1242">
        <f>DAY(paste!O1244)</f>
        <v/>
      </c>
      <c r="BD1242">
        <f>IF(paste!L1244="","",paste!L1244)</f>
        <v/>
      </c>
      <c r="BM1242" t="n">
        <v>1</v>
      </c>
      <c r="BN1242">
        <f>VLOOKUP(paste!E1244,L_Product!$A$2:$B$2001,2,FALSE)</f>
        <v/>
      </c>
      <c r="BO1242" s="21" t="n"/>
      <c r="BT1242" t="n">
        <v>2</v>
      </c>
      <c r="BU1242">
        <f>IF($BM$2=1,2,IF($BM$2=18,1))</f>
        <v/>
      </c>
      <c r="BV1242">
        <f>IF($BM$2=1,0,IF($BM$2=18,1))</f>
        <v/>
      </c>
      <c r="BW1242" t="n">
        <v>2</v>
      </c>
      <c r="BX1242" t="n">
        <v>0</v>
      </c>
      <c r="BY1242" t="n">
        <v>3</v>
      </c>
      <c r="BZ1242">
        <f>VLOOKUP(BN1242,L_Product!$B$2:$Z$2001,14,FALSE)</f>
        <v/>
      </c>
      <c r="CA1242">
        <f>paste!H1244</f>
        <v/>
      </c>
      <c r="CB1242">
        <f>BZ1242*CA1242</f>
        <v/>
      </c>
      <c r="CN1242" s="158" t="n">
        <v>1</v>
      </c>
      <c r="CO1242" s="158" t="n">
        <v>1</v>
      </c>
      <c r="CP1242" s="158" t="n">
        <v>1</v>
      </c>
      <c r="CQ1242" s="158" t="n">
        <v>1</v>
      </c>
      <c r="CR1242" s="158" t="n">
        <v>1</v>
      </c>
      <c r="CS1242" s="158" t="n">
        <v>0</v>
      </c>
      <c r="CT1242" s="158" t="n">
        <v>0</v>
      </c>
      <c r="CU1242" s="158" t="n">
        <v>0</v>
      </c>
      <c r="CV1242" s="158" t="n">
        <v>0</v>
      </c>
      <c r="CW1242" s="158" t="n">
        <v>0</v>
      </c>
      <c r="CX1242">
        <f>B1242</f>
        <v/>
      </c>
      <c r="CY1242">
        <f>C1242</f>
        <v/>
      </c>
      <c r="CZ1242">
        <f>D1242</f>
        <v/>
      </c>
      <c r="DA1242" s="158" t="n">
        <v>1900</v>
      </c>
      <c r="DB1242" s="158" t="n">
        <v>1</v>
      </c>
      <c r="DC1242" s="158" t="n">
        <v>1</v>
      </c>
      <c r="DD1242" s="158" t="n">
        <v>1900</v>
      </c>
      <c r="DE1242" s="158" t="n">
        <v>1</v>
      </c>
      <c r="DF1242" s="158" t="n">
        <v>1</v>
      </c>
      <c r="DG1242" s="158" t="n">
        <v>1900</v>
      </c>
      <c r="DH1242" s="158" t="n">
        <v>1</v>
      </c>
      <c r="DI1242" s="158" t="n">
        <v>1</v>
      </c>
      <c r="DJ1242" s="158" t="n">
        <v>1900</v>
      </c>
      <c r="DK1242" s="158" t="n">
        <v>1</v>
      </c>
      <c r="DL1242" s="158" t="n">
        <v>1</v>
      </c>
      <c r="DR1242" s="158" t="n">
        <v>2</v>
      </c>
      <c r="DS1242" s="158" t="n">
        <v>1</v>
      </c>
      <c r="DT1242" s="158" t="n">
        <v>2</v>
      </c>
      <c r="DU1242" s="158" t="n">
        <v>1</v>
      </c>
      <c r="DV1242" s="158" t="n">
        <v>3</v>
      </c>
      <c r="DW1242" s="158" t="n">
        <v>1</v>
      </c>
      <c r="DX1242" s="158" t="n">
        <v>3</v>
      </c>
      <c r="DY1242" s="158" t="n">
        <v>0</v>
      </c>
      <c r="DZ1242" s="158" t="n">
        <v>0</v>
      </c>
      <c r="EA1242" s="158" t="n">
        <v>0</v>
      </c>
      <c r="EB1242" s="158" t="n">
        <v>0</v>
      </c>
      <c r="EC1242" s="158" t="n">
        <v>0</v>
      </c>
      <c r="ED1242" s="158" t="n">
        <v>0</v>
      </c>
      <c r="EE1242" s="158" t="n">
        <v>0</v>
      </c>
      <c r="EF1242" s="158" t="n">
        <v>0</v>
      </c>
      <c r="EG1242" s="158" t="n">
        <v>0</v>
      </c>
      <c r="EH1242" s="158" t="n">
        <v>0</v>
      </c>
      <c r="EI1242" s="158" t="n">
        <v>0</v>
      </c>
      <c r="EJ1242" s="158" t="n">
        <v>0</v>
      </c>
      <c r="EK1242" s="158" t="n">
        <v>0</v>
      </c>
      <c r="EL1242" s="158" t="n">
        <v>0</v>
      </c>
      <c r="EM1242" s="158" t="n">
        <v>0</v>
      </c>
      <c r="EN1242" s="158" t="n">
        <v>0</v>
      </c>
      <c r="EO1242" s="158" t="n">
        <v>0</v>
      </c>
      <c r="EP1242" s="158" t="n">
        <v>0</v>
      </c>
      <c r="EQ1242" s="158" t="n">
        <v>0</v>
      </c>
      <c r="ER1242" s="158" t="n">
        <v>0</v>
      </c>
      <c r="ES1242" s="158" t="n">
        <v>0</v>
      </c>
      <c r="ET1242" s="158" t="n">
        <v>0</v>
      </c>
      <c r="EU1242" s="158" t="n">
        <v>0</v>
      </c>
      <c r="EV1242" s="158" t="n">
        <v>0</v>
      </c>
      <c r="EW1242" s="158" t="n">
        <v>0</v>
      </c>
      <c r="EX1242" s="158" t="n">
        <v>0</v>
      </c>
      <c r="EY1242" s="158" t="n">
        <v>0</v>
      </c>
      <c r="EZ1242" s="158" t="n">
        <v>1900</v>
      </c>
      <c r="FA1242" s="158" t="n">
        <v>1</v>
      </c>
      <c r="FB1242" s="158" t="n">
        <v>1</v>
      </c>
      <c r="FC1242" s="158" t="n">
        <v>1900</v>
      </c>
      <c r="FD1242" s="158" t="n">
        <v>1</v>
      </c>
      <c r="FE1242" s="158" t="n">
        <v>1</v>
      </c>
      <c r="FF1242" s="158" t="n">
        <v>1900</v>
      </c>
      <c r="FG1242" s="158" t="n">
        <v>1</v>
      </c>
      <c r="FH1242" s="158" t="n">
        <v>1</v>
      </c>
      <c r="FI1242" s="158" t="n">
        <v>1900</v>
      </c>
      <c r="FJ1242" s="158" t="n">
        <v>1</v>
      </c>
      <c r="FK1242" s="158" t="n">
        <v>1</v>
      </c>
      <c r="FL1242" s="158" t="n">
        <v>1900</v>
      </c>
      <c r="FM1242" s="158" t="n">
        <v>1</v>
      </c>
      <c r="FN1242" s="158" t="n">
        <v>1</v>
      </c>
      <c r="FO1242" s="158" t="n">
        <v>1900</v>
      </c>
      <c r="FP1242" s="158" t="n">
        <v>1</v>
      </c>
      <c r="FQ1242" s="158" t="n">
        <v>1</v>
      </c>
      <c r="FR1242" s="158" t="n">
        <v>1900</v>
      </c>
      <c r="FS1242" s="158" t="n">
        <v>1</v>
      </c>
      <c r="FT1242" s="158" t="n">
        <v>1</v>
      </c>
      <c r="FU1242" s="158" t="n">
        <v>1900</v>
      </c>
      <c r="FV1242" s="158" t="n">
        <v>1</v>
      </c>
      <c r="FW1242" s="158" t="n">
        <v>1</v>
      </c>
    </row>
    <row r="1243">
      <c r="A1243">
        <f>IF(F1243&gt;1,A1242,IF(AND(I1243&lt;10,paste!A1245&lt;10),RIGHT(H1243,2)&amp;"0"&amp;I1243&amp;"000"&amp;paste!A1245,IF(AND(I1243&lt;10,paste!A1245&gt;=10,paste!A1245&lt;100),RIGHT(H1243,2)&amp;"0"&amp;I1243&amp;"00"&amp;paste!A1245,IF(AND(I1243&lt;10,paste!A1245&gt;=100,paste!A1245&lt;1000),RIGHT(H1243,2)&amp;"0"&amp;I1243&amp;"0"&amp;paste!A1245,IF(AND(I1243&lt;10,paste!A1245&gt;=1000),RIGHT(H1243,2)&amp;"0"&amp;I1243&amp;paste!A1245,IF(AND(I1243&gt;=10,paste!A1245&lt;10),RIGHT(H1243,2)&amp;I1243&amp;"000"&amp;paste!A1245,IF(AND(I1243&gt;=10,paste!A1245&gt;=10,paste!A1245&lt;100),RIGHT(H1243,2)&amp;I1243&amp;"00"&amp;paste!A1245,IF(AND(I1243&gt;=10,paste!A1245&gt;=100,paste!A1245&lt;1000),RIGHT(H1243,2)&amp;I1243&amp;"0"&amp;paste!A1245,RIGHT(H1243,2)&amp;I1243&amp;paste!A1245))))))))</f>
        <v/>
      </c>
      <c r="B1243">
        <f>YEAR(paste!C1245)</f>
        <v/>
      </c>
      <c r="C1243">
        <f>MONTH(paste!C1245)</f>
        <v/>
      </c>
      <c r="D1243">
        <f>DAY(paste!C1245)</f>
        <v/>
      </c>
      <c r="E1243" s="158" t="n">
        <v>0</v>
      </c>
      <c r="F1243">
        <f>IF(AND(L1243=L1242,D1243=D1242),F1242+1,1)</f>
        <v/>
      </c>
      <c r="G1243" s="158" t="n">
        <v>0</v>
      </c>
      <c r="H1243">
        <f>YEAR(paste!C1245)</f>
        <v/>
      </c>
      <c r="I1243">
        <f>MONTH(paste!C1245)</f>
        <v/>
      </c>
      <c r="J1243">
        <f>DAY(paste!C1245)</f>
        <v/>
      </c>
      <c r="K1243">
        <f>A1243</f>
        <v/>
      </c>
      <c r="L1243">
        <f>IF(ISBLANK(VLOOKUP(paste!J1245,'得意先名 (2)'!$B$3:$F$2005,5,FALSE)),paste!P1245,IFERROR(VLOOKUP(paste!J1245,'得意先名 (2)'!$B$3:$F$2005,5,FALSE),"ZZZZZZZZZZZ"))</f>
        <v/>
      </c>
      <c r="M1243">
        <f>IF(L1243="ZZZZZZZZZZZ",paste!J1245&amp;paste!K1245&amp; "  :   "&amp;paste!M1245&amp; "  :   "&amp;paste!P1245,"")</f>
        <v/>
      </c>
      <c r="O1243" s="158" t="n"/>
      <c r="P1243">
        <f>VLOOKUP(L1243,'L_User+EndUser'!$C$2:$K$500,8,FALSE)</f>
        <v/>
      </c>
      <c r="Q1243">
        <f>VLOOKUP(L1243,'L_User+EndUser'!$C$2:$K$500,9,FALSE)</f>
        <v/>
      </c>
      <c r="R1243" s="158" t="n"/>
      <c r="T1243" s="158" t="n"/>
      <c r="V1243" s="158" t="n"/>
      <c r="AB1243">
        <f>paste!J1245</f>
        <v/>
      </c>
      <c r="AC1243">
        <f>L1243</f>
        <v/>
      </c>
      <c r="AO1243">
        <f>YEAR(paste!O1245)</f>
        <v/>
      </c>
      <c r="AP1243">
        <f>MONTH(paste!O1245)</f>
        <v/>
      </c>
      <c r="AQ1243">
        <f>DAY(paste!O1245)</f>
        <v/>
      </c>
      <c r="BD1243">
        <f>IF(paste!L1245="","",paste!L1245)</f>
        <v/>
      </c>
      <c r="BM1243" t="n">
        <v>1</v>
      </c>
      <c r="BN1243">
        <f>VLOOKUP(paste!E1245,L_Product!$A$2:$B$2001,2,FALSE)</f>
        <v/>
      </c>
      <c r="BO1243" s="21" t="n"/>
      <c r="BT1243" t="n">
        <v>2</v>
      </c>
      <c r="BU1243">
        <f>IF($BM$2=1,2,IF($BM$2=18,1))</f>
        <v/>
      </c>
      <c r="BV1243">
        <f>IF($BM$2=1,0,IF($BM$2=18,1))</f>
        <v/>
      </c>
      <c r="BW1243" t="n">
        <v>2</v>
      </c>
      <c r="BX1243" t="n">
        <v>0</v>
      </c>
      <c r="BY1243" t="n">
        <v>3</v>
      </c>
      <c r="BZ1243">
        <f>VLOOKUP(BN1243,L_Product!$B$2:$Z$2001,14,FALSE)</f>
        <v/>
      </c>
      <c r="CA1243">
        <f>paste!H1245</f>
        <v/>
      </c>
      <c r="CB1243">
        <f>BZ1243*CA1243</f>
        <v/>
      </c>
      <c r="CN1243" s="158" t="n">
        <v>1</v>
      </c>
      <c r="CO1243" s="158" t="n">
        <v>1</v>
      </c>
      <c r="CP1243" s="158" t="n">
        <v>1</v>
      </c>
      <c r="CQ1243" s="158" t="n">
        <v>1</v>
      </c>
      <c r="CR1243" s="158" t="n">
        <v>1</v>
      </c>
      <c r="CS1243" s="158" t="n">
        <v>0</v>
      </c>
      <c r="CT1243" s="158" t="n">
        <v>0</v>
      </c>
      <c r="CU1243" s="158" t="n">
        <v>0</v>
      </c>
      <c r="CV1243" s="158" t="n">
        <v>0</v>
      </c>
      <c r="CW1243" s="158" t="n">
        <v>0</v>
      </c>
      <c r="CX1243">
        <f>B1243</f>
        <v/>
      </c>
      <c r="CY1243">
        <f>C1243</f>
        <v/>
      </c>
      <c r="CZ1243">
        <f>D1243</f>
        <v/>
      </c>
      <c r="DA1243" s="158" t="n">
        <v>1900</v>
      </c>
      <c r="DB1243" s="158" t="n">
        <v>1</v>
      </c>
      <c r="DC1243" s="158" t="n">
        <v>1</v>
      </c>
      <c r="DD1243" s="158" t="n">
        <v>1900</v>
      </c>
      <c r="DE1243" s="158" t="n">
        <v>1</v>
      </c>
      <c r="DF1243" s="158" t="n">
        <v>1</v>
      </c>
      <c r="DG1243" s="158" t="n">
        <v>1900</v>
      </c>
      <c r="DH1243" s="158" t="n">
        <v>1</v>
      </c>
      <c r="DI1243" s="158" t="n">
        <v>1</v>
      </c>
      <c r="DJ1243" s="158" t="n">
        <v>1900</v>
      </c>
      <c r="DK1243" s="158" t="n">
        <v>1</v>
      </c>
      <c r="DL1243" s="158" t="n">
        <v>1</v>
      </c>
      <c r="DR1243" s="158" t="n">
        <v>2</v>
      </c>
      <c r="DS1243" s="158" t="n">
        <v>1</v>
      </c>
      <c r="DT1243" s="158" t="n">
        <v>2</v>
      </c>
      <c r="DU1243" s="158" t="n">
        <v>1</v>
      </c>
      <c r="DV1243" s="158" t="n">
        <v>3</v>
      </c>
      <c r="DW1243" s="158" t="n">
        <v>1</v>
      </c>
      <c r="DX1243" s="158" t="n">
        <v>3</v>
      </c>
      <c r="DY1243" s="158" t="n">
        <v>0</v>
      </c>
      <c r="DZ1243" s="158" t="n">
        <v>0</v>
      </c>
      <c r="EA1243" s="158" t="n">
        <v>0</v>
      </c>
      <c r="EB1243" s="158" t="n">
        <v>0</v>
      </c>
      <c r="EC1243" s="158" t="n">
        <v>0</v>
      </c>
      <c r="ED1243" s="158" t="n">
        <v>0</v>
      </c>
      <c r="EE1243" s="158" t="n">
        <v>0</v>
      </c>
      <c r="EF1243" s="158" t="n">
        <v>0</v>
      </c>
      <c r="EG1243" s="158" t="n">
        <v>0</v>
      </c>
      <c r="EH1243" s="158" t="n">
        <v>0</v>
      </c>
      <c r="EI1243" s="158" t="n">
        <v>0</v>
      </c>
      <c r="EJ1243" s="158" t="n">
        <v>0</v>
      </c>
      <c r="EK1243" s="158" t="n">
        <v>0</v>
      </c>
      <c r="EL1243" s="158" t="n">
        <v>0</v>
      </c>
      <c r="EM1243" s="158" t="n">
        <v>0</v>
      </c>
      <c r="EN1243" s="158" t="n">
        <v>0</v>
      </c>
      <c r="EO1243" s="158" t="n">
        <v>0</v>
      </c>
      <c r="EP1243" s="158" t="n">
        <v>0</v>
      </c>
      <c r="EQ1243" s="158" t="n">
        <v>0</v>
      </c>
      <c r="ER1243" s="158" t="n">
        <v>0</v>
      </c>
      <c r="ES1243" s="158" t="n">
        <v>0</v>
      </c>
      <c r="ET1243" s="158" t="n">
        <v>0</v>
      </c>
      <c r="EU1243" s="158" t="n">
        <v>0</v>
      </c>
      <c r="EV1243" s="158" t="n">
        <v>0</v>
      </c>
      <c r="EW1243" s="158" t="n">
        <v>0</v>
      </c>
      <c r="EX1243" s="158" t="n">
        <v>0</v>
      </c>
      <c r="EY1243" s="158" t="n">
        <v>0</v>
      </c>
      <c r="EZ1243" s="158" t="n">
        <v>1900</v>
      </c>
      <c r="FA1243" s="158" t="n">
        <v>1</v>
      </c>
      <c r="FB1243" s="158" t="n">
        <v>1</v>
      </c>
      <c r="FC1243" s="158" t="n">
        <v>1900</v>
      </c>
      <c r="FD1243" s="158" t="n">
        <v>1</v>
      </c>
      <c r="FE1243" s="158" t="n">
        <v>1</v>
      </c>
      <c r="FF1243" s="158" t="n">
        <v>1900</v>
      </c>
      <c r="FG1243" s="158" t="n">
        <v>1</v>
      </c>
      <c r="FH1243" s="158" t="n">
        <v>1</v>
      </c>
      <c r="FI1243" s="158" t="n">
        <v>1900</v>
      </c>
      <c r="FJ1243" s="158" t="n">
        <v>1</v>
      </c>
      <c r="FK1243" s="158" t="n">
        <v>1</v>
      </c>
      <c r="FL1243" s="158" t="n">
        <v>1900</v>
      </c>
      <c r="FM1243" s="158" t="n">
        <v>1</v>
      </c>
      <c r="FN1243" s="158" t="n">
        <v>1</v>
      </c>
      <c r="FO1243" s="158" t="n">
        <v>1900</v>
      </c>
      <c r="FP1243" s="158" t="n">
        <v>1</v>
      </c>
      <c r="FQ1243" s="158" t="n">
        <v>1</v>
      </c>
      <c r="FR1243" s="158" t="n">
        <v>1900</v>
      </c>
      <c r="FS1243" s="158" t="n">
        <v>1</v>
      </c>
      <c r="FT1243" s="158" t="n">
        <v>1</v>
      </c>
      <c r="FU1243" s="158" t="n">
        <v>1900</v>
      </c>
      <c r="FV1243" s="158" t="n">
        <v>1</v>
      </c>
      <c r="FW1243" s="158" t="n">
        <v>1</v>
      </c>
    </row>
    <row r="1244">
      <c r="A1244">
        <f>IF(F1244&gt;1,A1243,IF(AND(I1244&lt;10,paste!A1246&lt;10),RIGHT(H1244,2)&amp;"0"&amp;I1244&amp;"000"&amp;paste!A1246,IF(AND(I1244&lt;10,paste!A1246&gt;=10,paste!A1246&lt;100),RIGHT(H1244,2)&amp;"0"&amp;I1244&amp;"00"&amp;paste!A1246,IF(AND(I1244&lt;10,paste!A1246&gt;=100,paste!A1246&lt;1000),RIGHT(H1244,2)&amp;"0"&amp;I1244&amp;"0"&amp;paste!A1246,IF(AND(I1244&lt;10,paste!A1246&gt;=1000),RIGHT(H1244,2)&amp;"0"&amp;I1244&amp;paste!A1246,IF(AND(I1244&gt;=10,paste!A1246&lt;10),RIGHT(H1244,2)&amp;I1244&amp;"000"&amp;paste!A1246,IF(AND(I1244&gt;=10,paste!A1246&gt;=10,paste!A1246&lt;100),RIGHT(H1244,2)&amp;I1244&amp;"00"&amp;paste!A1246,IF(AND(I1244&gt;=10,paste!A1246&gt;=100,paste!A1246&lt;1000),RIGHT(H1244,2)&amp;I1244&amp;"0"&amp;paste!A1246,RIGHT(H1244,2)&amp;I1244&amp;paste!A1246))))))))</f>
        <v/>
      </c>
      <c r="B1244">
        <f>YEAR(paste!C1246)</f>
        <v/>
      </c>
      <c r="C1244">
        <f>MONTH(paste!C1246)</f>
        <v/>
      </c>
      <c r="D1244">
        <f>DAY(paste!C1246)</f>
        <v/>
      </c>
      <c r="E1244" s="158" t="n">
        <v>0</v>
      </c>
      <c r="F1244">
        <f>IF(AND(L1244=L1243,D1244=D1243),F1243+1,1)</f>
        <v/>
      </c>
      <c r="G1244" s="158" t="n">
        <v>0</v>
      </c>
      <c r="H1244">
        <f>YEAR(paste!C1246)</f>
        <v/>
      </c>
      <c r="I1244">
        <f>MONTH(paste!C1246)</f>
        <v/>
      </c>
      <c r="J1244">
        <f>DAY(paste!C1246)</f>
        <v/>
      </c>
      <c r="K1244">
        <f>A1244</f>
        <v/>
      </c>
      <c r="L1244">
        <f>IF(ISBLANK(VLOOKUP(paste!J1246,'得意先名 (2)'!$B$3:$F$2005,5,FALSE)),paste!P1246,IFERROR(VLOOKUP(paste!J1246,'得意先名 (2)'!$B$3:$F$2005,5,FALSE),"ZZZZZZZZZZZ"))</f>
        <v/>
      </c>
      <c r="M1244">
        <f>IF(L1244="ZZZZZZZZZZZ",paste!J1246&amp;paste!K1246&amp; "  :   "&amp;paste!M1246&amp; "  :   "&amp;paste!P1246,"")</f>
        <v/>
      </c>
      <c r="O1244" s="158" t="n"/>
      <c r="P1244">
        <f>VLOOKUP(L1244,'L_User+EndUser'!$C$2:$K$500,8,FALSE)</f>
        <v/>
      </c>
      <c r="Q1244">
        <f>VLOOKUP(L1244,'L_User+EndUser'!$C$2:$K$500,9,FALSE)</f>
        <v/>
      </c>
      <c r="R1244" s="158" t="n"/>
      <c r="T1244" s="158" t="n"/>
      <c r="V1244" s="158" t="n"/>
      <c r="AB1244">
        <f>paste!J1246</f>
        <v/>
      </c>
      <c r="AC1244">
        <f>L1244</f>
        <v/>
      </c>
      <c r="AO1244">
        <f>YEAR(paste!O1246)</f>
        <v/>
      </c>
      <c r="AP1244">
        <f>MONTH(paste!O1246)</f>
        <v/>
      </c>
      <c r="AQ1244">
        <f>DAY(paste!O1246)</f>
        <v/>
      </c>
      <c r="BD1244">
        <f>IF(paste!L1246="","",paste!L1246)</f>
        <v/>
      </c>
      <c r="BM1244" t="n">
        <v>1</v>
      </c>
      <c r="BN1244">
        <f>VLOOKUP(paste!E1246,L_Product!$A$2:$B$2001,2,FALSE)</f>
        <v/>
      </c>
      <c r="BO1244" s="21" t="n"/>
      <c r="BT1244" t="n">
        <v>2</v>
      </c>
      <c r="BU1244">
        <f>IF($BM$2=1,2,IF($BM$2=18,1))</f>
        <v/>
      </c>
      <c r="BV1244">
        <f>IF($BM$2=1,0,IF($BM$2=18,1))</f>
        <v/>
      </c>
      <c r="BW1244" t="n">
        <v>2</v>
      </c>
      <c r="BX1244" t="n">
        <v>0</v>
      </c>
      <c r="BY1244" t="n">
        <v>3</v>
      </c>
      <c r="BZ1244">
        <f>VLOOKUP(BN1244,L_Product!$B$2:$Z$2001,14,FALSE)</f>
        <v/>
      </c>
      <c r="CA1244">
        <f>paste!H1246</f>
        <v/>
      </c>
      <c r="CB1244">
        <f>BZ1244*CA1244</f>
        <v/>
      </c>
      <c r="CN1244" s="158" t="n">
        <v>1</v>
      </c>
      <c r="CO1244" s="158" t="n">
        <v>1</v>
      </c>
      <c r="CP1244" s="158" t="n">
        <v>1</v>
      </c>
      <c r="CQ1244" s="158" t="n">
        <v>1</v>
      </c>
      <c r="CR1244" s="158" t="n">
        <v>1</v>
      </c>
      <c r="CS1244" s="158" t="n">
        <v>0</v>
      </c>
      <c r="CT1244" s="158" t="n">
        <v>0</v>
      </c>
      <c r="CU1244" s="158" t="n">
        <v>0</v>
      </c>
      <c r="CV1244" s="158" t="n">
        <v>0</v>
      </c>
      <c r="CW1244" s="158" t="n">
        <v>0</v>
      </c>
      <c r="CX1244">
        <f>B1244</f>
        <v/>
      </c>
      <c r="CY1244">
        <f>C1244</f>
        <v/>
      </c>
      <c r="CZ1244">
        <f>D1244</f>
        <v/>
      </c>
      <c r="DA1244" s="158" t="n">
        <v>1900</v>
      </c>
      <c r="DB1244" s="158" t="n">
        <v>1</v>
      </c>
      <c r="DC1244" s="158" t="n">
        <v>1</v>
      </c>
      <c r="DD1244" s="158" t="n">
        <v>1900</v>
      </c>
      <c r="DE1244" s="158" t="n">
        <v>1</v>
      </c>
      <c r="DF1244" s="158" t="n">
        <v>1</v>
      </c>
      <c r="DG1244" s="158" t="n">
        <v>1900</v>
      </c>
      <c r="DH1244" s="158" t="n">
        <v>1</v>
      </c>
      <c r="DI1244" s="158" t="n">
        <v>1</v>
      </c>
      <c r="DJ1244" s="158" t="n">
        <v>1900</v>
      </c>
      <c r="DK1244" s="158" t="n">
        <v>1</v>
      </c>
      <c r="DL1244" s="158" t="n">
        <v>1</v>
      </c>
      <c r="DR1244" s="158" t="n">
        <v>2</v>
      </c>
      <c r="DS1244" s="158" t="n">
        <v>1</v>
      </c>
      <c r="DT1244" s="158" t="n">
        <v>2</v>
      </c>
      <c r="DU1244" s="158" t="n">
        <v>1</v>
      </c>
      <c r="DV1244" s="158" t="n">
        <v>3</v>
      </c>
      <c r="DW1244" s="158" t="n">
        <v>1</v>
      </c>
      <c r="DX1244" s="158" t="n">
        <v>3</v>
      </c>
      <c r="DY1244" s="158" t="n">
        <v>0</v>
      </c>
      <c r="DZ1244" s="158" t="n">
        <v>0</v>
      </c>
      <c r="EA1244" s="158" t="n">
        <v>0</v>
      </c>
      <c r="EB1244" s="158" t="n">
        <v>0</v>
      </c>
      <c r="EC1244" s="158" t="n">
        <v>0</v>
      </c>
      <c r="ED1244" s="158" t="n">
        <v>0</v>
      </c>
      <c r="EE1244" s="158" t="n">
        <v>0</v>
      </c>
      <c r="EF1244" s="158" t="n">
        <v>0</v>
      </c>
      <c r="EG1244" s="158" t="n">
        <v>0</v>
      </c>
      <c r="EH1244" s="158" t="n">
        <v>0</v>
      </c>
      <c r="EI1244" s="158" t="n">
        <v>0</v>
      </c>
      <c r="EJ1244" s="158" t="n">
        <v>0</v>
      </c>
      <c r="EK1244" s="158" t="n">
        <v>0</v>
      </c>
      <c r="EL1244" s="158" t="n">
        <v>0</v>
      </c>
      <c r="EM1244" s="158" t="n">
        <v>0</v>
      </c>
      <c r="EN1244" s="158" t="n">
        <v>0</v>
      </c>
      <c r="EO1244" s="158" t="n">
        <v>0</v>
      </c>
      <c r="EP1244" s="158" t="n">
        <v>0</v>
      </c>
      <c r="EQ1244" s="158" t="n">
        <v>0</v>
      </c>
      <c r="ER1244" s="158" t="n">
        <v>0</v>
      </c>
      <c r="ES1244" s="158" t="n">
        <v>0</v>
      </c>
      <c r="ET1244" s="158" t="n">
        <v>0</v>
      </c>
      <c r="EU1244" s="158" t="n">
        <v>0</v>
      </c>
      <c r="EV1244" s="158" t="n">
        <v>0</v>
      </c>
      <c r="EW1244" s="158" t="n">
        <v>0</v>
      </c>
      <c r="EX1244" s="158" t="n">
        <v>0</v>
      </c>
      <c r="EY1244" s="158" t="n">
        <v>0</v>
      </c>
      <c r="EZ1244" s="158" t="n">
        <v>1900</v>
      </c>
      <c r="FA1244" s="158" t="n">
        <v>1</v>
      </c>
      <c r="FB1244" s="158" t="n">
        <v>1</v>
      </c>
      <c r="FC1244" s="158" t="n">
        <v>1900</v>
      </c>
      <c r="FD1244" s="158" t="n">
        <v>1</v>
      </c>
      <c r="FE1244" s="158" t="n">
        <v>1</v>
      </c>
      <c r="FF1244" s="158" t="n">
        <v>1900</v>
      </c>
      <c r="FG1244" s="158" t="n">
        <v>1</v>
      </c>
      <c r="FH1244" s="158" t="n">
        <v>1</v>
      </c>
      <c r="FI1244" s="158" t="n">
        <v>1900</v>
      </c>
      <c r="FJ1244" s="158" t="n">
        <v>1</v>
      </c>
      <c r="FK1244" s="158" t="n">
        <v>1</v>
      </c>
      <c r="FL1244" s="158" t="n">
        <v>1900</v>
      </c>
      <c r="FM1244" s="158" t="n">
        <v>1</v>
      </c>
      <c r="FN1244" s="158" t="n">
        <v>1</v>
      </c>
      <c r="FO1244" s="158" t="n">
        <v>1900</v>
      </c>
      <c r="FP1244" s="158" t="n">
        <v>1</v>
      </c>
      <c r="FQ1244" s="158" t="n">
        <v>1</v>
      </c>
      <c r="FR1244" s="158" t="n">
        <v>1900</v>
      </c>
      <c r="FS1244" s="158" t="n">
        <v>1</v>
      </c>
      <c r="FT1244" s="158" t="n">
        <v>1</v>
      </c>
      <c r="FU1244" s="158" t="n">
        <v>1900</v>
      </c>
      <c r="FV1244" s="158" t="n">
        <v>1</v>
      </c>
      <c r="FW1244" s="158" t="n">
        <v>1</v>
      </c>
    </row>
    <row r="1245">
      <c r="A1245">
        <f>IF(F1245&gt;1,A1244,IF(AND(I1245&lt;10,paste!A1247&lt;10),RIGHT(H1245,2)&amp;"0"&amp;I1245&amp;"000"&amp;paste!A1247,IF(AND(I1245&lt;10,paste!A1247&gt;=10,paste!A1247&lt;100),RIGHT(H1245,2)&amp;"0"&amp;I1245&amp;"00"&amp;paste!A1247,IF(AND(I1245&lt;10,paste!A1247&gt;=100,paste!A1247&lt;1000),RIGHT(H1245,2)&amp;"0"&amp;I1245&amp;"0"&amp;paste!A1247,IF(AND(I1245&lt;10,paste!A1247&gt;=1000),RIGHT(H1245,2)&amp;"0"&amp;I1245&amp;paste!A1247,IF(AND(I1245&gt;=10,paste!A1247&lt;10),RIGHT(H1245,2)&amp;I1245&amp;"000"&amp;paste!A1247,IF(AND(I1245&gt;=10,paste!A1247&gt;=10,paste!A1247&lt;100),RIGHT(H1245,2)&amp;I1245&amp;"00"&amp;paste!A1247,IF(AND(I1245&gt;=10,paste!A1247&gt;=100,paste!A1247&lt;1000),RIGHT(H1245,2)&amp;I1245&amp;"0"&amp;paste!A1247,RIGHT(H1245,2)&amp;I1245&amp;paste!A1247))))))))</f>
        <v/>
      </c>
      <c r="B1245">
        <f>YEAR(paste!C1247)</f>
        <v/>
      </c>
      <c r="C1245">
        <f>MONTH(paste!C1247)</f>
        <v/>
      </c>
      <c r="D1245">
        <f>DAY(paste!C1247)</f>
        <v/>
      </c>
      <c r="E1245" s="158" t="n">
        <v>0</v>
      </c>
      <c r="F1245">
        <f>IF(AND(L1245=L1244,D1245=D1244),F1244+1,1)</f>
        <v/>
      </c>
      <c r="G1245" s="158" t="n">
        <v>0</v>
      </c>
      <c r="H1245">
        <f>YEAR(paste!C1247)</f>
        <v/>
      </c>
      <c r="I1245">
        <f>MONTH(paste!C1247)</f>
        <v/>
      </c>
      <c r="J1245">
        <f>DAY(paste!C1247)</f>
        <v/>
      </c>
      <c r="K1245">
        <f>A1245</f>
        <v/>
      </c>
      <c r="L1245">
        <f>IF(ISBLANK(VLOOKUP(paste!J1247,'得意先名 (2)'!$B$3:$F$2005,5,FALSE)),paste!P1247,IFERROR(VLOOKUP(paste!J1247,'得意先名 (2)'!$B$3:$F$2005,5,FALSE),"ZZZZZZZZZZZ"))</f>
        <v/>
      </c>
      <c r="M1245">
        <f>IF(L1245="ZZZZZZZZZZZ",paste!J1247&amp;paste!K1247&amp; "  :   "&amp;paste!M1247&amp; "  :   "&amp;paste!P1247,"")</f>
        <v/>
      </c>
      <c r="O1245" s="158" t="n"/>
      <c r="P1245">
        <f>VLOOKUP(L1245,'L_User+EndUser'!$C$2:$K$500,8,FALSE)</f>
        <v/>
      </c>
      <c r="Q1245">
        <f>VLOOKUP(L1245,'L_User+EndUser'!$C$2:$K$500,9,FALSE)</f>
        <v/>
      </c>
      <c r="R1245" s="158" t="n"/>
      <c r="T1245" s="158" t="n"/>
      <c r="V1245" s="158" t="n"/>
      <c r="AB1245">
        <f>paste!J1247</f>
        <v/>
      </c>
      <c r="AC1245">
        <f>L1245</f>
        <v/>
      </c>
      <c r="AO1245">
        <f>YEAR(paste!O1247)</f>
        <v/>
      </c>
      <c r="AP1245">
        <f>MONTH(paste!O1247)</f>
        <v/>
      </c>
      <c r="AQ1245">
        <f>DAY(paste!O1247)</f>
        <v/>
      </c>
      <c r="BD1245">
        <f>IF(paste!L1247="","",paste!L1247)</f>
        <v/>
      </c>
      <c r="BM1245" t="n">
        <v>1</v>
      </c>
      <c r="BN1245">
        <f>VLOOKUP(paste!E1247,L_Product!$A$2:$B$2001,2,FALSE)</f>
        <v/>
      </c>
      <c r="BO1245" s="21" t="n"/>
      <c r="BT1245" t="n">
        <v>2</v>
      </c>
      <c r="BU1245">
        <f>IF($BM$2=1,2,IF($BM$2=18,1))</f>
        <v/>
      </c>
      <c r="BV1245">
        <f>IF($BM$2=1,0,IF($BM$2=18,1))</f>
        <v/>
      </c>
      <c r="BW1245" t="n">
        <v>2</v>
      </c>
      <c r="BX1245" t="n">
        <v>0</v>
      </c>
      <c r="BY1245" t="n">
        <v>3</v>
      </c>
      <c r="BZ1245">
        <f>VLOOKUP(BN1245,L_Product!$B$2:$Z$2001,14,FALSE)</f>
        <v/>
      </c>
      <c r="CA1245">
        <f>paste!H1247</f>
        <v/>
      </c>
      <c r="CB1245">
        <f>BZ1245*CA1245</f>
        <v/>
      </c>
      <c r="CN1245" s="158" t="n">
        <v>1</v>
      </c>
      <c r="CO1245" s="158" t="n">
        <v>1</v>
      </c>
      <c r="CP1245" s="158" t="n">
        <v>1</v>
      </c>
      <c r="CQ1245" s="158" t="n">
        <v>1</v>
      </c>
      <c r="CR1245" s="158" t="n">
        <v>1</v>
      </c>
      <c r="CS1245" s="158" t="n">
        <v>0</v>
      </c>
      <c r="CT1245" s="158" t="n">
        <v>0</v>
      </c>
      <c r="CU1245" s="158" t="n">
        <v>0</v>
      </c>
      <c r="CV1245" s="158" t="n">
        <v>0</v>
      </c>
      <c r="CW1245" s="158" t="n">
        <v>0</v>
      </c>
      <c r="CX1245">
        <f>B1245</f>
        <v/>
      </c>
      <c r="CY1245">
        <f>C1245</f>
        <v/>
      </c>
      <c r="CZ1245">
        <f>D1245</f>
        <v/>
      </c>
      <c r="DA1245" s="158" t="n">
        <v>1900</v>
      </c>
      <c r="DB1245" s="158" t="n">
        <v>1</v>
      </c>
      <c r="DC1245" s="158" t="n">
        <v>1</v>
      </c>
      <c r="DD1245" s="158" t="n">
        <v>1900</v>
      </c>
      <c r="DE1245" s="158" t="n">
        <v>1</v>
      </c>
      <c r="DF1245" s="158" t="n">
        <v>1</v>
      </c>
      <c r="DG1245" s="158" t="n">
        <v>1900</v>
      </c>
      <c r="DH1245" s="158" t="n">
        <v>1</v>
      </c>
      <c r="DI1245" s="158" t="n">
        <v>1</v>
      </c>
      <c r="DJ1245" s="158" t="n">
        <v>1900</v>
      </c>
      <c r="DK1245" s="158" t="n">
        <v>1</v>
      </c>
      <c r="DL1245" s="158" t="n">
        <v>1</v>
      </c>
      <c r="DR1245" s="158" t="n">
        <v>2</v>
      </c>
      <c r="DS1245" s="158" t="n">
        <v>1</v>
      </c>
      <c r="DT1245" s="158" t="n">
        <v>2</v>
      </c>
      <c r="DU1245" s="158" t="n">
        <v>1</v>
      </c>
      <c r="DV1245" s="158" t="n">
        <v>3</v>
      </c>
      <c r="DW1245" s="158" t="n">
        <v>1</v>
      </c>
      <c r="DX1245" s="158" t="n">
        <v>3</v>
      </c>
      <c r="DY1245" s="158" t="n">
        <v>0</v>
      </c>
      <c r="DZ1245" s="158" t="n">
        <v>0</v>
      </c>
      <c r="EA1245" s="158" t="n">
        <v>0</v>
      </c>
      <c r="EB1245" s="158" t="n">
        <v>0</v>
      </c>
      <c r="EC1245" s="158" t="n">
        <v>0</v>
      </c>
      <c r="ED1245" s="158" t="n">
        <v>0</v>
      </c>
      <c r="EE1245" s="158" t="n">
        <v>0</v>
      </c>
      <c r="EF1245" s="158" t="n">
        <v>0</v>
      </c>
      <c r="EG1245" s="158" t="n">
        <v>0</v>
      </c>
      <c r="EH1245" s="158" t="n">
        <v>0</v>
      </c>
      <c r="EI1245" s="158" t="n">
        <v>0</v>
      </c>
      <c r="EJ1245" s="158" t="n">
        <v>0</v>
      </c>
      <c r="EK1245" s="158" t="n">
        <v>0</v>
      </c>
      <c r="EL1245" s="158" t="n">
        <v>0</v>
      </c>
      <c r="EM1245" s="158" t="n">
        <v>0</v>
      </c>
      <c r="EN1245" s="158" t="n">
        <v>0</v>
      </c>
      <c r="EO1245" s="158" t="n">
        <v>0</v>
      </c>
      <c r="EP1245" s="158" t="n">
        <v>0</v>
      </c>
      <c r="EQ1245" s="158" t="n">
        <v>0</v>
      </c>
      <c r="ER1245" s="158" t="n">
        <v>0</v>
      </c>
      <c r="ES1245" s="158" t="n">
        <v>0</v>
      </c>
      <c r="ET1245" s="158" t="n">
        <v>0</v>
      </c>
      <c r="EU1245" s="158" t="n">
        <v>0</v>
      </c>
      <c r="EV1245" s="158" t="n">
        <v>0</v>
      </c>
      <c r="EW1245" s="158" t="n">
        <v>0</v>
      </c>
      <c r="EX1245" s="158" t="n">
        <v>0</v>
      </c>
      <c r="EY1245" s="158" t="n">
        <v>0</v>
      </c>
      <c r="EZ1245" s="158" t="n">
        <v>1900</v>
      </c>
      <c r="FA1245" s="158" t="n">
        <v>1</v>
      </c>
      <c r="FB1245" s="158" t="n">
        <v>1</v>
      </c>
      <c r="FC1245" s="158" t="n">
        <v>1900</v>
      </c>
      <c r="FD1245" s="158" t="n">
        <v>1</v>
      </c>
      <c r="FE1245" s="158" t="n">
        <v>1</v>
      </c>
      <c r="FF1245" s="158" t="n">
        <v>1900</v>
      </c>
      <c r="FG1245" s="158" t="n">
        <v>1</v>
      </c>
      <c r="FH1245" s="158" t="n">
        <v>1</v>
      </c>
      <c r="FI1245" s="158" t="n">
        <v>1900</v>
      </c>
      <c r="FJ1245" s="158" t="n">
        <v>1</v>
      </c>
      <c r="FK1245" s="158" t="n">
        <v>1</v>
      </c>
      <c r="FL1245" s="158" t="n">
        <v>1900</v>
      </c>
      <c r="FM1245" s="158" t="n">
        <v>1</v>
      </c>
      <c r="FN1245" s="158" t="n">
        <v>1</v>
      </c>
      <c r="FO1245" s="158" t="n">
        <v>1900</v>
      </c>
      <c r="FP1245" s="158" t="n">
        <v>1</v>
      </c>
      <c r="FQ1245" s="158" t="n">
        <v>1</v>
      </c>
      <c r="FR1245" s="158" t="n">
        <v>1900</v>
      </c>
      <c r="FS1245" s="158" t="n">
        <v>1</v>
      </c>
      <c r="FT1245" s="158" t="n">
        <v>1</v>
      </c>
      <c r="FU1245" s="158" t="n">
        <v>1900</v>
      </c>
      <c r="FV1245" s="158" t="n">
        <v>1</v>
      </c>
      <c r="FW1245" s="158" t="n">
        <v>1</v>
      </c>
    </row>
    <row r="1246">
      <c r="A1246">
        <f>IF(F1246&gt;1,A1245,IF(AND(I1246&lt;10,paste!A1248&lt;10),RIGHT(H1246,2)&amp;"0"&amp;I1246&amp;"000"&amp;paste!A1248,IF(AND(I1246&lt;10,paste!A1248&gt;=10,paste!A1248&lt;100),RIGHT(H1246,2)&amp;"0"&amp;I1246&amp;"00"&amp;paste!A1248,IF(AND(I1246&lt;10,paste!A1248&gt;=100,paste!A1248&lt;1000),RIGHT(H1246,2)&amp;"0"&amp;I1246&amp;"0"&amp;paste!A1248,IF(AND(I1246&lt;10,paste!A1248&gt;=1000),RIGHT(H1246,2)&amp;"0"&amp;I1246&amp;paste!A1248,IF(AND(I1246&gt;=10,paste!A1248&lt;10),RIGHT(H1246,2)&amp;I1246&amp;"000"&amp;paste!A1248,IF(AND(I1246&gt;=10,paste!A1248&gt;=10,paste!A1248&lt;100),RIGHT(H1246,2)&amp;I1246&amp;"00"&amp;paste!A1248,IF(AND(I1246&gt;=10,paste!A1248&gt;=100,paste!A1248&lt;1000),RIGHT(H1246,2)&amp;I1246&amp;"0"&amp;paste!A1248,RIGHT(H1246,2)&amp;I1246&amp;paste!A1248))))))))</f>
        <v/>
      </c>
      <c r="B1246">
        <f>YEAR(paste!C1248)</f>
        <v/>
      </c>
      <c r="C1246">
        <f>MONTH(paste!C1248)</f>
        <v/>
      </c>
      <c r="D1246">
        <f>DAY(paste!C1248)</f>
        <v/>
      </c>
      <c r="E1246" s="158" t="n">
        <v>0</v>
      </c>
      <c r="F1246">
        <f>IF(AND(L1246=L1245,D1246=D1245),F1245+1,1)</f>
        <v/>
      </c>
      <c r="G1246" s="158" t="n">
        <v>0</v>
      </c>
      <c r="H1246">
        <f>YEAR(paste!C1248)</f>
        <v/>
      </c>
      <c r="I1246">
        <f>MONTH(paste!C1248)</f>
        <v/>
      </c>
      <c r="J1246">
        <f>DAY(paste!C1248)</f>
        <v/>
      </c>
      <c r="K1246">
        <f>A1246</f>
        <v/>
      </c>
      <c r="L1246">
        <f>IF(ISBLANK(VLOOKUP(paste!J1248,'得意先名 (2)'!$B$3:$F$2005,5,FALSE)),paste!P1248,IFERROR(VLOOKUP(paste!J1248,'得意先名 (2)'!$B$3:$F$2005,5,FALSE),"ZZZZZZZZZZZ"))</f>
        <v/>
      </c>
      <c r="M1246">
        <f>IF(L1246="ZZZZZZZZZZZ",paste!J1248&amp;paste!K1248&amp; "  :   "&amp;paste!M1248&amp; "  :   "&amp;paste!P1248,"")</f>
        <v/>
      </c>
      <c r="O1246" s="158" t="n"/>
      <c r="P1246">
        <f>VLOOKUP(L1246,'L_User+EndUser'!$C$2:$K$500,8,FALSE)</f>
        <v/>
      </c>
      <c r="Q1246">
        <f>VLOOKUP(L1246,'L_User+EndUser'!$C$2:$K$500,9,FALSE)</f>
        <v/>
      </c>
      <c r="R1246" s="158" t="n"/>
      <c r="T1246" s="158" t="n"/>
      <c r="V1246" s="158" t="n"/>
      <c r="AB1246">
        <f>paste!J1248</f>
        <v/>
      </c>
      <c r="AC1246">
        <f>L1246</f>
        <v/>
      </c>
      <c r="AO1246">
        <f>YEAR(paste!O1248)</f>
        <v/>
      </c>
      <c r="AP1246">
        <f>MONTH(paste!O1248)</f>
        <v/>
      </c>
      <c r="AQ1246">
        <f>DAY(paste!O1248)</f>
        <v/>
      </c>
      <c r="BD1246">
        <f>IF(paste!L1248="","",paste!L1248)</f>
        <v/>
      </c>
      <c r="BM1246" t="n">
        <v>1</v>
      </c>
      <c r="BN1246">
        <f>VLOOKUP(paste!E1248,L_Product!$A$2:$B$2001,2,FALSE)</f>
        <v/>
      </c>
      <c r="BO1246" s="21" t="n"/>
      <c r="BT1246" t="n">
        <v>2</v>
      </c>
      <c r="BU1246">
        <f>IF($BM$2=1,2,IF($BM$2=18,1))</f>
        <v/>
      </c>
      <c r="BV1246">
        <f>IF($BM$2=1,0,IF($BM$2=18,1))</f>
        <v/>
      </c>
      <c r="BW1246" t="n">
        <v>2</v>
      </c>
      <c r="BX1246" t="n">
        <v>0</v>
      </c>
      <c r="BY1246" t="n">
        <v>3</v>
      </c>
      <c r="BZ1246">
        <f>VLOOKUP(BN1246,L_Product!$B$2:$Z$2001,14,FALSE)</f>
        <v/>
      </c>
      <c r="CA1246">
        <f>paste!H1248</f>
        <v/>
      </c>
      <c r="CB1246">
        <f>BZ1246*CA1246</f>
        <v/>
      </c>
      <c r="CN1246" s="158" t="n">
        <v>1</v>
      </c>
      <c r="CO1246" s="158" t="n">
        <v>1</v>
      </c>
      <c r="CP1246" s="158" t="n">
        <v>1</v>
      </c>
      <c r="CQ1246" s="158" t="n">
        <v>1</v>
      </c>
      <c r="CR1246" s="158" t="n">
        <v>1</v>
      </c>
      <c r="CS1246" s="158" t="n">
        <v>0</v>
      </c>
      <c r="CT1246" s="158" t="n">
        <v>0</v>
      </c>
      <c r="CU1246" s="158" t="n">
        <v>0</v>
      </c>
      <c r="CV1246" s="158" t="n">
        <v>0</v>
      </c>
      <c r="CW1246" s="158" t="n">
        <v>0</v>
      </c>
      <c r="CX1246">
        <f>B1246</f>
        <v/>
      </c>
      <c r="CY1246">
        <f>C1246</f>
        <v/>
      </c>
      <c r="CZ1246">
        <f>D1246</f>
        <v/>
      </c>
      <c r="DA1246" s="158" t="n">
        <v>1900</v>
      </c>
      <c r="DB1246" s="158" t="n">
        <v>1</v>
      </c>
      <c r="DC1246" s="158" t="n">
        <v>1</v>
      </c>
      <c r="DD1246" s="158" t="n">
        <v>1900</v>
      </c>
      <c r="DE1246" s="158" t="n">
        <v>1</v>
      </c>
      <c r="DF1246" s="158" t="n">
        <v>1</v>
      </c>
      <c r="DG1246" s="158" t="n">
        <v>1900</v>
      </c>
      <c r="DH1246" s="158" t="n">
        <v>1</v>
      </c>
      <c r="DI1246" s="158" t="n">
        <v>1</v>
      </c>
      <c r="DJ1246" s="158" t="n">
        <v>1900</v>
      </c>
      <c r="DK1246" s="158" t="n">
        <v>1</v>
      </c>
      <c r="DL1246" s="158" t="n">
        <v>1</v>
      </c>
      <c r="DR1246" s="158" t="n">
        <v>2</v>
      </c>
      <c r="DS1246" s="158" t="n">
        <v>1</v>
      </c>
      <c r="DT1246" s="158" t="n">
        <v>2</v>
      </c>
      <c r="DU1246" s="158" t="n">
        <v>1</v>
      </c>
      <c r="DV1246" s="158" t="n">
        <v>3</v>
      </c>
      <c r="DW1246" s="158" t="n">
        <v>1</v>
      </c>
      <c r="DX1246" s="158" t="n">
        <v>3</v>
      </c>
      <c r="DY1246" s="158" t="n">
        <v>0</v>
      </c>
      <c r="DZ1246" s="158" t="n">
        <v>0</v>
      </c>
      <c r="EA1246" s="158" t="n">
        <v>0</v>
      </c>
      <c r="EB1246" s="158" t="n">
        <v>0</v>
      </c>
      <c r="EC1246" s="158" t="n">
        <v>0</v>
      </c>
      <c r="ED1246" s="158" t="n">
        <v>0</v>
      </c>
      <c r="EE1246" s="158" t="n">
        <v>0</v>
      </c>
      <c r="EF1246" s="158" t="n">
        <v>0</v>
      </c>
      <c r="EG1246" s="158" t="n">
        <v>0</v>
      </c>
      <c r="EH1246" s="158" t="n">
        <v>0</v>
      </c>
      <c r="EI1246" s="158" t="n">
        <v>0</v>
      </c>
      <c r="EJ1246" s="158" t="n">
        <v>0</v>
      </c>
      <c r="EK1246" s="158" t="n">
        <v>0</v>
      </c>
      <c r="EL1246" s="158" t="n">
        <v>0</v>
      </c>
      <c r="EM1246" s="158" t="n">
        <v>0</v>
      </c>
      <c r="EN1246" s="158" t="n">
        <v>0</v>
      </c>
      <c r="EO1246" s="158" t="n">
        <v>0</v>
      </c>
      <c r="EP1246" s="158" t="n">
        <v>0</v>
      </c>
      <c r="EQ1246" s="158" t="n">
        <v>0</v>
      </c>
      <c r="ER1246" s="158" t="n">
        <v>0</v>
      </c>
      <c r="ES1246" s="158" t="n">
        <v>0</v>
      </c>
      <c r="ET1246" s="158" t="n">
        <v>0</v>
      </c>
      <c r="EU1246" s="158" t="n">
        <v>0</v>
      </c>
      <c r="EV1246" s="158" t="n">
        <v>0</v>
      </c>
      <c r="EW1246" s="158" t="n">
        <v>0</v>
      </c>
      <c r="EX1246" s="158" t="n">
        <v>0</v>
      </c>
      <c r="EY1246" s="158" t="n">
        <v>0</v>
      </c>
      <c r="EZ1246" s="158" t="n">
        <v>1900</v>
      </c>
      <c r="FA1246" s="158" t="n">
        <v>1</v>
      </c>
      <c r="FB1246" s="158" t="n">
        <v>1</v>
      </c>
      <c r="FC1246" s="158" t="n">
        <v>1900</v>
      </c>
      <c r="FD1246" s="158" t="n">
        <v>1</v>
      </c>
      <c r="FE1246" s="158" t="n">
        <v>1</v>
      </c>
      <c r="FF1246" s="158" t="n">
        <v>1900</v>
      </c>
      <c r="FG1246" s="158" t="n">
        <v>1</v>
      </c>
      <c r="FH1246" s="158" t="n">
        <v>1</v>
      </c>
      <c r="FI1246" s="158" t="n">
        <v>1900</v>
      </c>
      <c r="FJ1246" s="158" t="n">
        <v>1</v>
      </c>
      <c r="FK1246" s="158" t="n">
        <v>1</v>
      </c>
      <c r="FL1246" s="158" t="n">
        <v>1900</v>
      </c>
      <c r="FM1246" s="158" t="n">
        <v>1</v>
      </c>
      <c r="FN1246" s="158" t="n">
        <v>1</v>
      </c>
      <c r="FO1246" s="158" t="n">
        <v>1900</v>
      </c>
      <c r="FP1246" s="158" t="n">
        <v>1</v>
      </c>
      <c r="FQ1246" s="158" t="n">
        <v>1</v>
      </c>
      <c r="FR1246" s="158" t="n">
        <v>1900</v>
      </c>
      <c r="FS1246" s="158" t="n">
        <v>1</v>
      </c>
      <c r="FT1246" s="158" t="n">
        <v>1</v>
      </c>
      <c r="FU1246" s="158" t="n">
        <v>1900</v>
      </c>
      <c r="FV1246" s="158" t="n">
        <v>1</v>
      </c>
      <c r="FW1246" s="158" t="n">
        <v>1</v>
      </c>
    </row>
    <row r="1247">
      <c r="A1247">
        <f>IF(F1247&gt;1,A1246,IF(AND(I1247&lt;10,paste!A1249&lt;10),RIGHT(H1247,2)&amp;"0"&amp;I1247&amp;"000"&amp;paste!A1249,IF(AND(I1247&lt;10,paste!A1249&gt;=10,paste!A1249&lt;100),RIGHT(H1247,2)&amp;"0"&amp;I1247&amp;"00"&amp;paste!A1249,IF(AND(I1247&lt;10,paste!A1249&gt;=100,paste!A1249&lt;1000),RIGHT(H1247,2)&amp;"0"&amp;I1247&amp;"0"&amp;paste!A1249,IF(AND(I1247&lt;10,paste!A1249&gt;=1000),RIGHT(H1247,2)&amp;"0"&amp;I1247&amp;paste!A1249,IF(AND(I1247&gt;=10,paste!A1249&lt;10),RIGHT(H1247,2)&amp;I1247&amp;"000"&amp;paste!A1249,IF(AND(I1247&gt;=10,paste!A1249&gt;=10,paste!A1249&lt;100),RIGHT(H1247,2)&amp;I1247&amp;"00"&amp;paste!A1249,IF(AND(I1247&gt;=10,paste!A1249&gt;=100,paste!A1249&lt;1000),RIGHT(H1247,2)&amp;I1247&amp;"0"&amp;paste!A1249,RIGHT(H1247,2)&amp;I1247&amp;paste!A1249))))))))</f>
        <v/>
      </c>
      <c r="B1247">
        <f>YEAR(paste!C1249)</f>
        <v/>
      </c>
      <c r="C1247">
        <f>MONTH(paste!C1249)</f>
        <v/>
      </c>
      <c r="D1247">
        <f>DAY(paste!C1249)</f>
        <v/>
      </c>
      <c r="E1247" s="158" t="n">
        <v>0</v>
      </c>
      <c r="F1247">
        <f>IF(AND(L1247=L1246,D1247=D1246),F1246+1,1)</f>
        <v/>
      </c>
      <c r="G1247" s="158" t="n">
        <v>0</v>
      </c>
      <c r="H1247">
        <f>YEAR(paste!C1249)</f>
        <v/>
      </c>
      <c r="I1247">
        <f>MONTH(paste!C1249)</f>
        <v/>
      </c>
      <c r="J1247">
        <f>DAY(paste!C1249)</f>
        <v/>
      </c>
      <c r="K1247">
        <f>A1247</f>
        <v/>
      </c>
      <c r="L1247">
        <f>IF(ISBLANK(VLOOKUP(paste!J1249,'得意先名 (2)'!$B$3:$F$2005,5,FALSE)),paste!P1249,IFERROR(VLOOKUP(paste!J1249,'得意先名 (2)'!$B$3:$F$2005,5,FALSE),"ZZZZZZZZZZZ"))</f>
        <v/>
      </c>
      <c r="M1247">
        <f>IF(L1247="ZZZZZZZZZZZ",paste!J1249&amp;paste!K1249&amp; "  :   "&amp;paste!M1249&amp; "  :   "&amp;paste!P1249,"")</f>
        <v/>
      </c>
      <c r="O1247" s="158" t="n"/>
      <c r="P1247">
        <f>VLOOKUP(L1247,'L_User+EndUser'!$C$2:$K$500,8,FALSE)</f>
        <v/>
      </c>
      <c r="Q1247">
        <f>VLOOKUP(L1247,'L_User+EndUser'!$C$2:$K$500,9,FALSE)</f>
        <v/>
      </c>
      <c r="R1247" s="158" t="n"/>
      <c r="T1247" s="158" t="n"/>
      <c r="V1247" s="158" t="n"/>
      <c r="AB1247">
        <f>paste!J1249</f>
        <v/>
      </c>
      <c r="AC1247">
        <f>L1247</f>
        <v/>
      </c>
      <c r="AO1247">
        <f>YEAR(paste!O1249)</f>
        <v/>
      </c>
      <c r="AP1247">
        <f>MONTH(paste!O1249)</f>
        <v/>
      </c>
      <c r="AQ1247">
        <f>DAY(paste!O1249)</f>
        <v/>
      </c>
      <c r="BD1247">
        <f>IF(paste!L1249="","",paste!L1249)</f>
        <v/>
      </c>
      <c r="BM1247" t="n">
        <v>1</v>
      </c>
      <c r="BN1247">
        <f>VLOOKUP(paste!E1249,L_Product!$A$2:$B$2001,2,FALSE)</f>
        <v/>
      </c>
      <c r="BO1247" s="21" t="n"/>
      <c r="BT1247" t="n">
        <v>2</v>
      </c>
      <c r="BU1247">
        <f>IF($BM$2=1,2,IF($BM$2=18,1))</f>
        <v/>
      </c>
      <c r="BV1247">
        <f>IF($BM$2=1,0,IF($BM$2=18,1))</f>
        <v/>
      </c>
      <c r="BW1247" t="n">
        <v>2</v>
      </c>
      <c r="BX1247" t="n">
        <v>0</v>
      </c>
      <c r="BY1247" t="n">
        <v>3</v>
      </c>
      <c r="BZ1247">
        <f>VLOOKUP(BN1247,L_Product!$B$2:$Z$2001,14,FALSE)</f>
        <v/>
      </c>
      <c r="CA1247">
        <f>paste!H1249</f>
        <v/>
      </c>
      <c r="CB1247">
        <f>BZ1247*CA1247</f>
        <v/>
      </c>
      <c r="CN1247" s="158" t="n">
        <v>1</v>
      </c>
      <c r="CO1247" s="158" t="n">
        <v>1</v>
      </c>
      <c r="CP1247" s="158" t="n">
        <v>1</v>
      </c>
      <c r="CQ1247" s="158" t="n">
        <v>1</v>
      </c>
      <c r="CR1247" s="158" t="n">
        <v>1</v>
      </c>
      <c r="CS1247" s="158" t="n">
        <v>0</v>
      </c>
      <c r="CT1247" s="158" t="n">
        <v>0</v>
      </c>
      <c r="CU1247" s="158" t="n">
        <v>0</v>
      </c>
      <c r="CV1247" s="158" t="n">
        <v>0</v>
      </c>
      <c r="CW1247" s="158" t="n">
        <v>0</v>
      </c>
      <c r="CX1247">
        <f>B1247</f>
        <v/>
      </c>
      <c r="CY1247">
        <f>C1247</f>
        <v/>
      </c>
      <c r="CZ1247">
        <f>D1247</f>
        <v/>
      </c>
      <c r="DA1247" s="158" t="n">
        <v>1900</v>
      </c>
      <c r="DB1247" s="158" t="n">
        <v>1</v>
      </c>
      <c r="DC1247" s="158" t="n">
        <v>1</v>
      </c>
      <c r="DD1247" s="158" t="n">
        <v>1900</v>
      </c>
      <c r="DE1247" s="158" t="n">
        <v>1</v>
      </c>
      <c r="DF1247" s="158" t="n">
        <v>1</v>
      </c>
      <c r="DG1247" s="158" t="n">
        <v>1900</v>
      </c>
      <c r="DH1247" s="158" t="n">
        <v>1</v>
      </c>
      <c r="DI1247" s="158" t="n">
        <v>1</v>
      </c>
      <c r="DJ1247" s="158" t="n">
        <v>1900</v>
      </c>
      <c r="DK1247" s="158" t="n">
        <v>1</v>
      </c>
      <c r="DL1247" s="158" t="n">
        <v>1</v>
      </c>
      <c r="DR1247" s="158" t="n">
        <v>2</v>
      </c>
      <c r="DS1247" s="158" t="n">
        <v>1</v>
      </c>
      <c r="DT1247" s="158" t="n">
        <v>2</v>
      </c>
      <c r="DU1247" s="158" t="n">
        <v>1</v>
      </c>
      <c r="DV1247" s="158" t="n">
        <v>3</v>
      </c>
      <c r="DW1247" s="158" t="n">
        <v>1</v>
      </c>
      <c r="DX1247" s="158" t="n">
        <v>3</v>
      </c>
      <c r="DY1247" s="158" t="n">
        <v>0</v>
      </c>
      <c r="DZ1247" s="158" t="n">
        <v>0</v>
      </c>
      <c r="EA1247" s="158" t="n">
        <v>0</v>
      </c>
      <c r="EB1247" s="158" t="n">
        <v>0</v>
      </c>
      <c r="EC1247" s="158" t="n">
        <v>0</v>
      </c>
      <c r="ED1247" s="158" t="n">
        <v>0</v>
      </c>
      <c r="EE1247" s="158" t="n">
        <v>0</v>
      </c>
      <c r="EF1247" s="158" t="n">
        <v>0</v>
      </c>
      <c r="EG1247" s="158" t="n">
        <v>0</v>
      </c>
      <c r="EH1247" s="158" t="n">
        <v>0</v>
      </c>
      <c r="EI1247" s="158" t="n">
        <v>0</v>
      </c>
      <c r="EJ1247" s="158" t="n">
        <v>0</v>
      </c>
      <c r="EK1247" s="158" t="n">
        <v>0</v>
      </c>
      <c r="EL1247" s="158" t="n">
        <v>0</v>
      </c>
      <c r="EM1247" s="158" t="n">
        <v>0</v>
      </c>
      <c r="EN1247" s="158" t="n">
        <v>0</v>
      </c>
      <c r="EO1247" s="158" t="n">
        <v>0</v>
      </c>
      <c r="EP1247" s="158" t="n">
        <v>0</v>
      </c>
      <c r="EQ1247" s="158" t="n">
        <v>0</v>
      </c>
      <c r="ER1247" s="158" t="n">
        <v>0</v>
      </c>
      <c r="ES1247" s="158" t="n">
        <v>0</v>
      </c>
      <c r="ET1247" s="158" t="n">
        <v>0</v>
      </c>
      <c r="EU1247" s="158" t="n">
        <v>0</v>
      </c>
      <c r="EV1247" s="158" t="n">
        <v>0</v>
      </c>
      <c r="EW1247" s="158" t="n">
        <v>0</v>
      </c>
      <c r="EX1247" s="158" t="n">
        <v>0</v>
      </c>
      <c r="EY1247" s="158" t="n">
        <v>0</v>
      </c>
      <c r="EZ1247" s="158" t="n">
        <v>1900</v>
      </c>
      <c r="FA1247" s="158" t="n">
        <v>1</v>
      </c>
      <c r="FB1247" s="158" t="n">
        <v>1</v>
      </c>
      <c r="FC1247" s="158" t="n">
        <v>1900</v>
      </c>
      <c r="FD1247" s="158" t="n">
        <v>1</v>
      </c>
      <c r="FE1247" s="158" t="n">
        <v>1</v>
      </c>
      <c r="FF1247" s="158" t="n">
        <v>1900</v>
      </c>
      <c r="FG1247" s="158" t="n">
        <v>1</v>
      </c>
      <c r="FH1247" s="158" t="n">
        <v>1</v>
      </c>
      <c r="FI1247" s="158" t="n">
        <v>1900</v>
      </c>
      <c r="FJ1247" s="158" t="n">
        <v>1</v>
      </c>
      <c r="FK1247" s="158" t="n">
        <v>1</v>
      </c>
      <c r="FL1247" s="158" t="n">
        <v>1900</v>
      </c>
      <c r="FM1247" s="158" t="n">
        <v>1</v>
      </c>
      <c r="FN1247" s="158" t="n">
        <v>1</v>
      </c>
      <c r="FO1247" s="158" t="n">
        <v>1900</v>
      </c>
      <c r="FP1247" s="158" t="n">
        <v>1</v>
      </c>
      <c r="FQ1247" s="158" t="n">
        <v>1</v>
      </c>
      <c r="FR1247" s="158" t="n">
        <v>1900</v>
      </c>
      <c r="FS1247" s="158" t="n">
        <v>1</v>
      </c>
      <c r="FT1247" s="158" t="n">
        <v>1</v>
      </c>
      <c r="FU1247" s="158" t="n">
        <v>1900</v>
      </c>
      <c r="FV1247" s="158" t="n">
        <v>1</v>
      </c>
      <c r="FW1247" s="158" t="n">
        <v>1</v>
      </c>
    </row>
    <row r="1248">
      <c r="A1248">
        <f>IF(F1248&gt;1,A1247,IF(AND(I1248&lt;10,paste!A1250&lt;10),RIGHT(H1248,2)&amp;"0"&amp;I1248&amp;"000"&amp;paste!A1250,IF(AND(I1248&lt;10,paste!A1250&gt;=10,paste!A1250&lt;100),RIGHT(H1248,2)&amp;"0"&amp;I1248&amp;"00"&amp;paste!A1250,IF(AND(I1248&lt;10,paste!A1250&gt;=100,paste!A1250&lt;1000),RIGHT(H1248,2)&amp;"0"&amp;I1248&amp;"0"&amp;paste!A1250,IF(AND(I1248&lt;10,paste!A1250&gt;=1000),RIGHT(H1248,2)&amp;"0"&amp;I1248&amp;paste!A1250,IF(AND(I1248&gt;=10,paste!A1250&lt;10),RIGHT(H1248,2)&amp;I1248&amp;"000"&amp;paste!A1250,IF(AND(I1248&gt;=10,paste!A1250&gt;=10,paste!A1250&lt;100),RIGHT(H1248,2)&amp;I1248&amp;"00"&amp;paste!A1250,IF(AND(I1248&gt;=10,paste!A1250&gt;=100,paste!A1250&lt;1000),RIGHT(H1248,2)&amp;I1248&amp;"0"&amp;paste!A1250,RIGHT(H1248,2)&amp;I1248&amp;paste!A1250))))))))</f>
        <v/>
      </c>
      <c r="B1248">
        <f>YEAR(paste!C1250)</f>
        <v/>
      </c>
      <c r="C1248">
        <f>MONTH(paste!C1250)</f>
        <v/>
      </c>
      <c r="D1248">
        <f>DAY(paste!C1250)</f>
        <v/>
      </c>
      <c r="E1248" s="158" t="n">
        <v>0</v>
      </c>
      <c r="F1248">
        <f>IF(AND(L1248=L1247,D1248=D1247),F1247+1,1)</f>
        <v/>
      </c>
      <c r="G1248" s="158" t="n">
        <v>0</v>
      </c>
      <c r="H1248">
        <f>YEAR(paste!C1250)</f>
        <v/>
      </c>
      <c r="I1248">
        <f>MONTH(paste!C1250)</f>
        <v/>
      </c>
      <c r="J1248">
        <f>DAY(paste!C1250)</f>
        <v/>
      </c>
      <c r="K1248">
        <f>A1248</f>
        <v/>
      </c>
      <c r="L1248">
        <f>IF(ISBLANK(VLOOKUP(paste!J1250,'得意先名 (2)'!$B$3:$F$2005,5,FALSE)),paste!P1250,IFERROR(VLOOKUP(paste!J1250,'得意先名 (2)'!$B$3:$F$2005,5,FALSE),"ZZZZZZZZZZZ"))</f>
        <v/>
      </c>
      <c r="M1248">
        <f>IF(L1248="ZZZZZZZZZZZ",paste!J1250&amp;paste!K1250&amp; "  :   "&amp;paste!M1250&amp; "  :   "&amp;paste!P1250,"")</f>
        <v/>
      </c>
      <c r="O1248" s="158" t="n"/>
      <c r="P1248">
        <f>VLOOKUP(L1248,'L_User+EndUser'!$C$2:$K$500,8,FALSE)</f>
        <v/>
      </c>
      <c r="Q1248">
        <f>VLOOKUP(L1248,'L_User+EndUser'!$C$2:$K$500,9,FALSE)</f>
        <v/>
      </c>
      <c r="R1248" s="158" t="n"/>
      <c r="T1248" s="158" t="n"/>
      <c r="V1248" s="158" t="n"/>
      <c r="AB1248">
        <f>paste!J1250</f>
        <v/>
      </c>
      <c r="AC1248">
        <f>L1248</f>
        <v/>
      </c>
      <c r="AO1248">
        <f>YEAR(paste!O1250)</f>
        <v/>
      </c>
      <c r="AP1248">
        <f>MONTH(paste!O1250)</f>
        <v/>
      </c>
      <c r="AQ1248">
        <f>DAY(paste!O1250)</f>
        <v/>
      </c>
      <c r="BD1248">
        <f>IF(paste!L1250="","",paste!L1250)</f>
        <v/>
      </c>
      <c r="BM1248" t="n">
        <v>1</v>
      </c>
      <c r="BN1248">
        <f>VLOOKUP(paste!E1250,L_Product!$A$2:$B$2001,2,FALSE)</f>
        <v/>
      </c>
      <c r="BO1248" s="21" t="n"/>
      <c r="BT1248" t="n">
        <v>2</v>
      </c>
      <c r="BU1248">
        <f>IF($BM$2=1,2,IF($BM$2=18,1))</f>
        <v/>
      </c>
      <c r="BV1248">
        <f>IF($BM$2=1,0,IF($BM$2=18,1))</f>
        <v/>
      </c>
      <c r="BW1248" t="n">
        <v>2</v>
      </c>
      <c r="BX1248" t="n">
        <v>0</v>
      </c>
      <c r="BY1248" t="n">
        <v>3</v>
      </c>
      <c r="BZ1248">
        <f>VLOOKUP(BN1248,L_Product!$B$2:$Z$2001,14,FALSE)</f>
        <v/>
      </c>
      <c r="CA1248">
        <f>paste!H1250</f>
        <v/>
      </c>
      <c r="CB1248">
        <f>BZ1248*CA1248</f>
        <v/>
      </c>
      <c r="CN1248" s="158" t="n">
        <v>1</v>
      </c>
      <c r="CO1248" s="158" t="n">
        <v>1</v>
      </c>
      <c r="CP1248" s="158" t="n">
        <v>1</v>
      </c>
      <c r="CQ1248" s="158" t="n">
        <v>1</v>
      </c>
      <c r="CR1248" s="158" t="n">
        <v>1</v>
      </c>
      <c r="CS1248" s="158" t="n">
        <v>0</v>
      </c>
      <c r="CT1248" s="158" t="n">
        <v>0</v>
      </c>
      <c r="CU1248" s="158" t="n">
        <v>0</v>
      </c>
      <c r="CV1248" s="158" t="n">
        <v>0</v>
      </c>
      <c r="CW1248" s="158" t="n">
        <v>0</v>
      </c>
      <c r="CX1248">
        <f>B1248</f>
        <v/>
      </c>
      <c r="CY1248">
        <f>C1248</f>
        <v/>
      </c>
      <c r="CZ1248">
        <f>D1248</f>
        <v/>
      </c>
      <c r="DA1248" s="158" t="n">
        <v>1900</v>
      </c>
      <c r="DB1248" s="158" t="n">
        <v>1</v>
      </c>
      <c r="DC1248" s="158" t="n">
        <v>1</v>
      </c>
      <c r="DD1248" s="158" t="n">
        <v>1900</v>
      </c>
      <c r="DE1248" s="158" t="n">
        <v>1</v>
      </c>
      <c r="DF1248" s="158" t="n">
        <v>1</v>
      </c>
      <c r="DG1248" s="158" t="n">
        <v>1900</v>
      </c>
      <c r="DH1248" s="158" t="n">
        <v>1</v>
      </c>
      <c r="DI1248" s="158" t="n">
        <v>1</v>
      </c>
      <c r="DJ1248" s="158" t="n">
        <v>1900</v>
      </c>
      <c r="DK1248" s="158" t="n">
        <v>1</v>
      </c>
      <c r="DL1248" s="158" t="n">
        <v>1</v>
      </c>
      <c r="DR1248" s="158" t="n">
        <v>2</v>
      </c>
      <c r="DS1248" s="158" t="n">
        <v>1</v>
      </c>
      <c r="DT1248" s="158" t="n">
        <v>2</v>
      </c>
      <c r="DU1248" s="158" t="n">
        <v>1</v>
      </c>
      <c r="DV1248" s="158" t="n">
        <v>3</v>
      </c>
      <c r="DW1248" s="158" t="n">
        <v>1</v>
      </c>
      <c r="DX1248" s="158" t="n">
        <v>3</v>
      </c>
      <c r="DY1248" s="158" t="n">
        <v>0</v>
      </c>
      <c r="DZ1248" s="158" t="n">
        <v>0</v>
      </c>
      <c r="EA1248" s="158" t="n">
        <v>0</v>
      </c>
      <c r="EB1248" s="158" t="n">
        <v>0</v>
      </c>
      <c r="EC1248" s="158" t="n">
        <v>0</v>
      </c>
      <c r="ED1248" s="158" t="n">
        <v>0</v>
      </c>
      <c r="EE1248" s="158" t="n">
        <v>0</v>
      </c>
      <c r="EF1248" s="158" t="n">
        <v>0</v>
      </c>
      <c r="EG1248" s="158" t="n">
        <v>0</v>
      </c>
      <c r="EH1248" s="158" t="n">
        <v>0</v>
      </c>
      <c r="EI1248" s="158" t="n">
        <v>0</v>
      </c>
      <c r="EJ1248" s="158" t="n">
        <v>0</v>
      </c>
      <c r="EK1248" s="158" t="n">
        <v>0</v>
      </c>
      <c r="EL1248" s="158" t="n">
        <v>0</v>
      </c>
      <c r="EM1248" s="158" t="n">
        <v>0</v>
      </c>
      <c r="EN1248" s="158" t="n">
        <v>0</v>
      </c>
      <c r="EO1248" s="158" t="n">
        <v>0</v>
      </c>
      <c r="EP1248" s="158" t="n">
        <v>0</v>
      </c>
      <c r="EQ1248" s="158" t="n">
        <v>0</v>
      </c>
      <c r="ER1248" s="158" t="n">
        <v>0</v>
      </c>
      <c r="ES1248" s="158" t="n">
        <v>0</v>
      </c>
      <c r="ET1248" s="158" t="n">
        <v>0</v>
      </c>
      <c r="EU1248" s="158" t="n">
        <v>0</v>
      </c>
      <c r="EV1248" s="158" t="n">
        <v>0</v>
      </c>
      <c r="EW1248" s="158" t="n">
        <v>0</v>
      </c>
      <c r="EX1248" s="158" t="n">
        <v>0</v>
      </c>
      <c r="EY1248" s="158" t="n">
        <v>0</v>
      </c>
      <c r="EZ1248" s="158" t="n">
        <v>1900</v>
      </c>
      <c r="FA1248" s="158" t="n">
        <v>1</v>
      </c>
      <c r="FB1248" s="158" t="n">
        <v>1</v>
      </c>
      <c r="FC1248" s="158" t="n">
        <v>1900</v>
      </c>
      <c r="FD1248" s="158" t="n">
        <v>1</v>
      </c>
      <c r="FE1248" s="158" t="n">
        <v>1</v>
      </c>
      <c r="FF1248" s="158" t="n">
        <v>1900</v>
      </c>
      <c r="FG1248" s="158" t="n">
        <v>1</v>
      </c>
      <c r="FH1248" s="158" t="n">
        <v>1</v>
      </c>
      <c r="FI1248" s="158" t="n">
        <v>1900</v>
      </c>
      <c r="FJ1248" s="158" t="n">
        <v>1</v>
      </c>
      <c r="FK1248" s="158" t="n">
        <v>1</v>
      </c>
      <c r="FL1248" s="158" t="n">
        <v>1900</v>
      </c>
      <c r="FM1248" s="158" t="n">
        <v>1</v>
      </c>
      <c r="FN1248" s="158" t="n">
        <v>1</v>
      </c>
      <c r="FO1248" s="158" t="n">
        <v>1900</v>
      </c>
      <c r="FP1248" s="158" t="n">
        <v>1</v>
      </c>
      <c r="FQ1248" s="158" t="n">
        <v>1</v>
      </c>
      <c r="FR1248" s="158" t="n">
        <v>1900</v>
      </c>
      <c r="FS1248" s="158" t="n">
        <v>1</v>
      </c>
      <c r="FT1248" s="158" t="n">
        <v>1</v>
      </c>
      <c r="FU1248" s="158" t="n">
        <v>1900</v>
      </c>
      <c r="FV1248" s="158" t="n">
        <v>1</v>
      </c>
      <c r="FW1248" s="158" t="n">
        <v>1</v>
      </c>
    </row>
    <row r="1249">
      <c r="A1249">
        <f>IF(F1249&gt;1,A1248,IF(AND(I1249&lt;10,paste!A1251&lt;10),RIGHT(H1249,2)&amp;"0"&amp;I1249&amp;"000"&amp;paste!A1251,IF(AND(I1249&lt;10,paste!A1251&gt;=10,paste!A1251&lt;100),RIGHT(H1249,2)&amp;"0"&amp;I1249&amp;"00"&amp;paste!A1251,IF(AND(I1249&lt;10,paste!A1251&gt;=100,paste!A1251&lt;1000),RIGHT(H1249,2)&amp;"0"&amp;I1249&amp;"0"&amp;paste!A1251,IF(AND(I1249&lt;10,paste!A1251&gt;=1000),RIGHT(H1249,2)&amp;"0"&amp;I1249&amp;paste!A1251,IF(AND(I1249&gt;=10,paste!A1251&lt;10),RIGHT(H1249,2)&amp;I1249&amp;"000"&amp;paste!A1251,IF(AND(I1249&gt;=10,paste!A1251&gt;=10,paste!A1251&lt;100),RIGHT(H1249,2)&amp;I1249&amp;"00"&amp;paste!A1251,IF(AND(I1249&gt;=10,paste!A1251&gt;=100,paste!A1251&lt;1000),RIGHT(H1249,2)&amp;I1249&amp;"0"&amp;paste!A1251,RIGHT(H1249,2)&amp;I1249&amp;paste!A1251))))))))</f>
        <v/>
      </c>
      <c r="B1249">
        <f>YEAR(paste!C1251)</f>
        <v/>
      </c>
      <c r="C1249">
        <f>MONTH(paste!C1251)</f>
        <v/>
      </c>
      <c r="D1249">
        <f>DAY(paste!C1251)</f>
        <v/>
      </c>
      <c r="E1249" s="158" t="n">
        <v>0</v>
      </c>
      <c r="F1249">
        <f>IF(AND(L1249=L1248,D1249=D1248),F1248+1,1)</f>
        <v/>
      </c>
      <c r="G1249" s="158" t="n">
        <v>0</v>
      </c>
      <c r="H1249">
        <f>YEAR(paste!C1251)</f>
        <v/>
      </c>
      <c r="I1249">
        <f>MONTH(paste!C1251)</f>
        <v/>
      </c>
      <c r="J1249">
        <f>DAY(paste!C1251)</f>
        <v/>
      </c>
      <c r="K1249">
        <f>A1249</f>
        <v/>
      </c>
      <c r="L1249">
        <f>IF(ISBLANK(VLOOKUP(paste!J1251,'得意先名 (2)'!$B$3:$F$2005,5,FALSE)),paste!P1251,IFERROR(VLOOKUP(paste!J1251,'得意先名 (2)'!$B$3:$F$2005,5,FALSE),"ZZZZZZZZZZZ"))</f>
        <v/>
      </c>
      <c r="M1249">
        <f>IF(L1249="ZZZZZZZZZZZ",paste!J1251&amp;paste!K1251&amp; "  :   "&amp;paste!M1251&amp; "  :   "&amp;paste!P1251,"")</f>
        <v/>
      </c>
      <c r="O1249" s="158" t="n"/>
      <c r="P1249">
        <f>VLOOKUP(L1249,'L_User+EndUser'!$C$2:$K$500,8,FALSE)</f>
        <v/>
      </c>
      <c r="Q1249">
        <f>VLOOKUP(L1249,'L_User+EndUser'!$C$2:$K$500,9,FALSE)</f>
        <v/>
      </c>
      <c r="R1249" s="158" t="n"/>
      <c r="T1249" s="158" t="n"/>
      <c r="V1249" s="158" t="n"/>
      <c r="AB1249">
        <f>paste!J1251</f>
        <v/>
      </c>
      <c r="AC1249">
        <f>L1249</f>
        <v/>
      </c>
      <c r="AO1249">
        <f>YEAR(paste!O1251)</f>
        <v/>
      </c>
      <c r="AP1249">
        <f>MONTH(paste!O1251)</f>
        <v/>
      </c>
      <c r="AQ1249">
        <f>DAY(paste!O1251)</f>
        <v/>
      </c>
      <c r="BD1249">
        <f>IF(paste!L1251="","",paste!L1251)</f>
        <v/>
      </c>
      <c r="BM1249" t="n">
        <v>1</v>
      </c>
      <c r="BN1249">
        <f>VLOOKUP(paste!E1251,L_Product!$A$2:$B$2001,2,FALSE)</f>
        <v/>
      </c>
      <c r="BO1249" s="21" t="n"/>
      <c r="BT1249" t="n">
        <v>2</v>
      </c>
      <c r="BU1249">
        <f>IF($BM$2=1,2,IF($BM$2=18,1))</f>
        <v/>
      </c>
      <c r="BV1249">
        <f>IF($BM$2=1,0,IF($BM$2=18,1))</f>
        <v/>
      </c>
      <c r="BW1249" t="n">
        <v>2</v>
      </c>
      <c r="BX1249" t="n">
        <v>0</v>
      </c>
      <c r="BY1249" t="n">
        <v>3</v>
      </c>
      <c r="BZ1249">
        <f>VLOOKUP(BN1249,L_Product!$B$2:$Z$2001,14,FALSE)</f>
        <v/>
      </c>
      <c r="CA1249">
        <f>paste!H1251</f>
        <v/>
      </c>
      <c r="CB1249">
        <f>BZ1249*CA1249</f>
        <v/>
      </c>
      <c r="CN1249" s="158" t="n">
        <v>1</v>
      </c>
      <c r="CO1249" s="158" t="n">
        <v>1</v>
      </c>
      <c r="CP1249" s="158" t="n">
        <v>1</v>
      </c>
      <c r="CQ1249" s="158" t="n">
        <v>1</v>
      </c>
      <c r="CR1249" s="158" t="n">
        <v>1</v>
      </c>
      <c r="CS1249" s="158" t="n">
        <v>0</v>
      </c>
      <c r="CT1249" s="158" t="n">
        <v>0</v>
      </c>
      <c r="CU1249" s="158" t="n">
        <v>0</v>
      </c>
      <c r="CV1249" s="158" t="n">
        <v>0</v>
      </c>
      <c r="CW1249" s="158" t="n">
        <v>0</v>
      </c>
      <c r="CX1249">
        <f>B1249</f>
        <v/>
      </c>
      <c r="CY1249">
        <f>C1249</f>
        <v/>
      </c>
      <c r="CZ1249">
        <f>D1249</f>
        <v/>
      </c>
      <c r="DA1249" s="158" t="n">
        <v>1900</v>
      </c>
      <c r="DB1249" s="158" t="n">
        <v>1</v>
      </c>
      <c r="DC1249" s="158" t="n">
        <v>1</v>
      </c>
      <c r="DD1249" s="158" t="n">
        <v>1900</v>
      </c>
      <c r="DE1249" s="158" t="n">
        <v>1</v>
      </c>
      <c r="DF1249" s="158" t="n">
        <v>1</v>
      </c>
      <c r="DG1249" s="158" t="n">
        <v>1900</v>
      </c>
      <c r="DH1249" s="158" t="n">
        <v>1</v>
      </c>
      <c r="DI1249" s="158" t="n">
        <v>1</v>
      </c>
      <c r="DJ1249" s="158" t="n">
        <v>1900</v>
      </c>
      <c r="DK1249" s="158" t="n">
        <v>1</v>
      </c>
      <c r="DL1249" s="158" t="n">
        <v>1</v>
      </c>
      <c r="DR1249" s="158" t="n">
        <v>2</v>
      </c>
      <c r="DS1249" s="158" t="n">
        <v>1</v>
      </c>
      <c r="DT1249" s="158" t="n">
        <v>2</v>
      </c>
      <c r="DU1249" s="158" t="n">
        <v>1</v>
      </c>
      <c r="DV1249" s="158" t="n">
        <v>3</v>
      </c>
      <c r="DW1249" s="158" t="n">
        <v>1</v>
      </c>
      <c r="DX1249" s="158" t="n">
        <v>3</v>
      </c>
      <c r="DY1249" s="158" t="n">
        <v>0</v>
      </c>
      <c r="DZ1249" s="158" t="n">
        <v>0</v>
      </c>
      <c r="EA1249" s="158" t="n">
        <v>0</v>
      </c>
      <c r="EB1249" s="158" t="n">
        <v>0</v>
      </c>
      <c r="EC1249" s="158" t="n">
        <v>0</v>
      </c>
      <c r="ED1249" s="158" t="n">
        <v>0</v>
      </c>
      <c r="EE1249" s="158" t="n">
        <v>0</v>
      </c>
      <c r="EF1249" s="158" t="n">
        <v>0</v>
      </c>
      <c r="EG1249" s="158" t="n">
        <v>0</v>
      </c>
      <c r="EH1249" s="158" t="n">
        <v>0</v>
      </c>
      <c r="EI1249" s="158" t="n">
        <v>0</v>
      </c>
      <c r="EJ1249" s="158" t="n">
        <v>0</v>
      </c>
      <c r="EK1249" s="158" t="n">
        <v>0</v>
      </c>
      <c r="EL1249" s="158" t="n">
        <v>0</v>
      </c>
      <c r="EM1249" s="158" t="n">
        <v>0</v>
      </c>
      <c r="EN1249" s="158" t="n">
        <v>0</v>
      </c>
      <c r="EO1249" s="158" t="n">
        <v>0</v>
      </c>
      <c r="EP1249" s="158" t="n">
        <v>0</v>
      </c>
      <c r="EQ1249" s="158" t="n">
        <v>0</v>
      </c>
      <c r="ER1249" s="158" t="n">
        <v>0</v>
      </c>
      <c r="ES1249" s="158" t="n">
        <v>0</v>
      </c>
      <c r="ET1249" s="158" t="n">
        <v>0</v>
      </c>
      <c r="EU1249" s="158" t="n">
        <v>0</v>
      </c>
      <c r="EV1249" s="158" t="n">
        <v>0</v>
      </c>
      <c r="EW1249" s="158" t="n">
        <v>0</v>
      </c>
      <c r="EX1249" s="158" t="n">
        <v>0</v>
      </c>
      <c r="EY1249" s="158" t="n">
        <v>0</v>
      </c>
      <c r="EZ1249" s="158" t="n">
        <v>1900</v>
      </c>
      <c r="FA1249" s="158" t="n">
        <v>1</v>
      </c>
      <c r="FB1249" s="158" t="n">
        <v>1</v>
      </c>
      <c r="FC1249" s="158" t="n">
        <v>1900</v>
      </c>
      <c r="FD1249" s="158" t="n">
        <v>1</v>
      </c>
      <c r="FE1249" s="158" t="n">
        <v>1</v>
      </c>
      <c r="FF1249" s="158" t="n">
        <v>1900</v>
      </c>
      <c r="FG1249" s="158" t="n">
        <v>1</v>
      </c>
      <c r="FH1249" s="158" t="n">
        <v>1</v>
      </c>
      <c r="FI1249" s="158" t="n">
        <v>1900</v>
      </c>
      <c r="FJ1249" s="158" t="n">
        <v>1</v>
      </c>
      <c r="FK1249" s="158" t="n">
        <v>1</v>
      </c>
      <c r="FL1249" s="158" t="n">
        <v>1900</v>
      </c>
      <c r="FM1249" s="158" t="n">
        <v>1</v>
      </c>
      <c r="FN1249" s="158" t="n">
        <v>1</v>
      </c>
      <c r="FO1249" s="158" t="n">
        <v>1900</v>
      </c>
      <c r="FP1249" s="158" t="n">
        <v>1</v>
      </c>
      <c r="FQ1249" s="158" t="n">
        <v>1</v>
      </c>
      <c r="FR1249" s="158" t="n">
        <v>1900</v>
      </c>
      <c r="FS1249" s="158" t="n">
        <v>1</v>
      </c>
      <c r="FT1249" s="158" t="n">
        <v>1</v>
      </c>
      <c r="FU1249" s="158" t="n">
        <v>1900</v>
      </c>
      <c r="FV1249" s="158" t="n">
        <v>1</v>
      </c>
      <c r="FW1249" s="158" t="n">
        <v>1</v>
      </c>
    </row>
    <row r="1250">
      <c r="A1250">
        <f>IF(F1250&gt;1,A1249,IF(AND(I1250&lt;10,paste!A1252&lt;10),RIGHT(H1250,2)&amp;"0"&amp;I1250&amp;"000"&amp;paste!A1252,IF(AND(I1250&lt;10,paste!A1252&gt;=10,paste!A1252&lt;100),RIGHT(H1250,2)&amp;"0"&amp;I1250&amp;"00"&amp;paste!A1252,IF(AND(I1250&lt;10,paste!A1252&gt;=100,paste!A1252&lt;1000),RIGHT(H1250,2)&amp;"0"&amp;I1250&amp;"0"&amp;paste!A1252,IF(AND(I1250&lt;10,paste!A1252&gt;=1000),RIGHT(H1250,2)&amp;"0"&amp;I1250&amp;paste!A1252,IF(AND(I1250&gt;=10,paste!A1252&lt;10),RIGHT(H1250,2)&amp;I1250&amp;"000"&amp;paste!A1252,IF(AND(I1250&gt;=10,paste!A1252&gt;=10,paste!A1252&lt;100),RIGHT(H1250,2)&amp;I1250&amp;"00"&amp;paste!A1252,IF(AND(I1250&gt;=10,paste!A1252&gt;=100,paste!A1252&lt;1000),RIGHT(H1250,2)&amp;I1250&amp;"0"&amp;paste!A1252,RIGHT(H1250,2)&amp;I1250&amp;paste!A1252))))))))</f>
        <v/>
      </c>
      <c r="B1250">
        <f>YEAR(paste!C1252)</f>
        <v/>
      </c>
      <c r="C1250">
        <f>MONTH(paste!C1252)</f>
        <v/>
      </c>
      <c r="D1250">
        <f>DAY(paste!C1252)</f>
        <v/>
      </c>
      <c r="E1250" s="158" t="n">
        <v>0</v>
      </c>
      <c r="F1250">
        <f>IF(AND(L1250=L1249,D1250=D1249),F1249+1,1)</f>
        <v/>
      </c>
      <c r="G1250" s="158" t="n">
        <v>0</v>
      </c>
      <c r="H1250">
        <f>YEAR(paste!C1252)</f>
        <v/>
      </c>
      <c r="I1250">
        <f>MONTH(paste!C1252)</f>
        <v/>
      </c>
      <c r="J1250">
        <f>DAY(paste!C1252)</f>
        <v/>
      </c>
      <c r="K1250">
        <f>A1250</f>
        <v/>
      </c>
      <c r="L1250">
        <f>IF(ISBLANK(VLOOKUP(paste!J1252,'得意先名 (2)'!$B$3:$F$2005,5,FALSE)),paste!P1252,IFERROR(VLOOKUP(paste!J1252,'得意先名 (2)'!$B$3:$F$2005,5,FALSE),"ZZZZZZZZZZZ"))</f>
        <v/>
      </c>
      <c r="M1250">
        <f>IF(L1250="ZZZZZZZZZZZ",paste!J1252&amp;paste!K1252&amp; "  :   "&amp;paste!M1252&amp; "  :   "&amp;paste!P1252,"")</f>
        <v/>
      </c>
      <c r="O1250" s="158" t="n"/>
      <c r="P1250">
        <f>VLOOKUP(L1250,'L_User+EndUser'!$C$2:$K$500,8,FALSE)</f>
        <v/>
      </c>
      <c r="Q1250">
        <f>VLOOKUP(L1250,'L_User+EndUser'!$C$2:$K$500,9,FALSE)</f>
        <v/>
      </c>
      <c r="R1250" s="158" t="n"/>
      <c r="T1250" s="158" t="n"/>
      <c r="V1250" s="158" t="n"/>
      <c r="AB1250">
        <f>paste!J1252</f>
        <v/>
      </c>
      <c r="AC1250">
        <f>L1250</f>
        <v/>
      </c>
      <c r="AO1250">
        <f>YEAR(paste!O1252)</f>
        <v/>
      </c>
      <c r="AP1250">
        <f>MONTH(paste!O1252)</f>
        <v/>
      </c>
      <c r="AQ1250">
        <f>DAY(paste!O1252)</f>
        <v/>
      </c>
      <c r="BD1250">
        <f>IF(paste!L1252="","",paste!L1252)</f>
        <v/>
      </c>
      <c r="BM1250" t="n">
        <v>1</v>
      </c>
      <c r="BN1250">
        <f>VLOOKUP(paste!E1252,L_Product!$A$2:$B$2001,2,FALSE)</f>
        <v/>
      </c>
      <c r="BO1250" s="21" t="n"/>
      <c r="BT1250" t="n">
        <v>2</v>
      </c>
      <c r="BU1250">
        <f>IF($BM$2=1,2,IF($BM$2=18,1))</f>
        <v/>
      </c>
      <c r="BV1250">
        <f>IF($BM$2=1,0,IF($BM$2=18,1))</f>
        <v/>
      </c>
      <c r="BW1250" t="n">
        <v>2</v>
      </c>
      <c r="BX1250" t="n">
        <v>0</v>
      </c>
      <c r="BY1250" t="n">
        <v>3</v>
      </c>
      <c r="BZ1250">
        <f>VLOOKUP(BN1250,L_Product!$B$2:$Z$2001,14,FALSE)</f>
        <v/>
      </c>
      <c r="CA1250">
        <f>paste!H1252</f>
        <v/>
      </c>
      <c r="CB1250">
        <f>BZ1250*CA1250</f>
        <v/>
      </c>
      <c r="CN1250" s="158" t="n">
        <v>1</v>
      </c>
      <c r="CO1250" s="158" t="n">
        <v>1</v>
      </c>
      <c r="CP1250" s="158" t="n">
        <v>1</v>
      </c>
      <c r="CQ1250" s="158" t="n">
        <v>1</v>
      </c>
      <c r="CR1250" s="158" t="n">
        <v>1</v>
      </c>
      <c r="CS1250" s="158" t="n">
        <v>0</v>
      </c>
      <c r="CT1250" s="158" t="n">
        <v>0</v>
      </c>
      <c r="CU1250" s="158" t="n">
        <v>0</v>
      </c>
      <c r="CV1250" s="158" t="n">
        <v>0</v>
      </c>
      <c r="CW1250" s="158" t="n">
        <v>0</v>
      </c>
      <c r="CX1250">
        <f>B1250</f>
        <v/>
      </c>
      <c r="CY1250">
        <f>C1250</f>
        <v/>
      </c>
      <c r="CZ1250">
        <f>D1250</f>
        <v/>
      </c>
      <c r="DA1250" s="158" t="n">
        <v>1900</v>
      </c>
      <c r="DB1250" s="158" t="n">
        <v>1</v>
      </c>
      <c r="DC1250" s="158" t="n">
        <v>1</v>
      </c>
      <c r="DD1250" s="158" t="n">
        <v>1900</v>
      </c>
      <c r="DE1250" s="158" t="n">
        <v>1</v>
      </c>
      <c r="DF1250" s="158" t="n">
        <v>1</v>
      </c>
      <c r="DG1250" s="158" t="n">
        <v>1900</v>
      </c>
      <c r="DH1250" s="158" t="n">
        <v>1</v>
      </c>
      <c r="DI1250" s="158" t="n">
        <v>1</v>
      </c>
      <c r="DJ1250" s="158" t="n">
        <v>1900</v>
      </c>
      <c r="DK1250" s="158" t="n">
        <v>1</v>
      </c>
      <c r="DL1250" s="158" t="n">
        <v>1</v>
      </c>
      <c r="DR1250" s="158" t="n">
        <v>2</v>
      </c>
      <c r="DS1250" s="158" t="n">
        <v>1</v>
      </c>
      <c r="DT1250" s="158" t="n">
        <v>2</v>
      </c>
      <c r="DU1250" s="158" t="n">
        <v>1</v>
      </c>
      <c r="DV1250" s="158" t="n">
        <v>3</v>
      </c>
      <c r="DW1250" s="158" t="n">
        <v>1</v>
      </c>
      <c r="DX1250" s="158" t="n">
        <v>3</v>
      </c>
      <c r="DY1250" s="158" t="n">
        <v>0</v>
      </c>
      <c r="DZ1250" s="158" t="n">
        <v>0</v>
      </c>
      <c r="EA1250" s="158" t="n">
        <v>0</v>
      </c>
      <c r="EB1250" s="158" t="n">
        <v>0</v>
      </c>
      <c r="EC1250" s="158" t="n">
        <v>0</v>
      </c>
      <c r="ED1250" s="158" t="n">
        <v>0</v>
      </c>
      <c r="EE1250" s="158" t="n">
        <v>0</v>
      </c>
      <c r="EF1250" s="158" t="n">
        <v>0</v>
      </c>
      <c r="EG1250" s="158" t="n">
        <v>0</v>
      </c>
      <c r="EH1250" s="158" t="n">
        <v>0</v>
      </c>
      <c r="EI1250" s="158" t="n">
        <v>0</v>
      </c>
      <c r="EJ1250" s="158" t="n">
        <v>0</v>
      </c>
      <c r="EK1250" s="158" t="n">
        <v>0</v>
      </c>
      <c r="EL1250" s="158" t="n">
        <v>0</v>
      </c>
      <c r="EM1250" s="158" t="n">
        <v>0</v>
      </c>
      <c r="EN1250" s="158" t="n">
        <v>0</v>
      </c>
      <c r="EO1250" s="158" t="n">
        <v>0</v>
      </c>
      <c r="EP1250" s="158" t="n">
        <v>0</v>
      </c>
      <c r="EQ1250" s="158" t="n">
        <v>0</v>
      </c>
      <c r="ER1250" s="158" t="n">
        <v>0</v>
      </c>
      <c r="ES1250" s="158" t="n">
        <v>0</v>
      </c>
      <c r="ET1250" s="158" t="n">
        <v>0</v>
      </c>
      <c r="EU1250" s="158" t="n">
        <v>0</v>
      </c>
      <c r="EV1250" s="158" t="n">
        <v>0</v>
      </c>
      <c r="EW1250" s="158" t="n">
        <v>0</v>
      </c>
      <c r="EX1250" s="158" t="n">
        <v>0</v>
      </c>
      <c r="EY1250" s="158" t="n">
        <v>0</v>
      </c>
      <c r="EZ1250" s="158" t="n">
        <v>1900</v>
      </c>
      <c r="FA1250" s="158" t="n">
        <v>1</v>
      </c>
      <c r="FB1250" s="158" t="n">
        <v>1</v>
      </c>
      <c r="FC1250" s="158" t="n">
        <v>1900</v>
      </c>
      <c r="FD1250" s="158" t="n">
        <v>1</v>
      </c>
      <c r="FE1250" s="158" t="n">
        <v>1</v>
      </c>
      <c r="FF1250" s="158" t="n">
        <v>1900</v>
      </c>
      <c r="FG1250" s="158" t="n">
        <v>1</v>
      </c>
      <c r="FH1250" s="158" t="n">
        <v>1</v>
      </c>
      <c r="FI1250" s="158" t="n">
        <v>1900</v>
      </c>
      <c r="FJ1250" s="158" t="n">
        <v>1</v>
      </c>
      <c r="FK1250" s="158" t="n">
        <v>1</v>
      </c>
      <c r="FL1250" s="158" t="n">
        <v>1900</v>
      </c>
      <c r="FM1250" s="158" t="n">
        <v>1</v>
      </c>
      <c r="FN1250" s="158" t="n">
        <v>1</v>
      </c>
      <c r="FO1250" s="158" t="n">
        <v>1900</v>
      </c>
      <c r="FP1250" s="158" t="n">
        <v>1</v>
      </c>
      <c r="FQ1250" s="158" t="n">
        <v>1</v>
      </c>
      <c r="FR1250" s="158" t="n">
        <v>1900</v>
      </c>
      <c r="FS1250" s="158" t="n">
        <v>1</v>
      </c>
      <c r="FT1250" s="158" t="n">
        <v>1</v>
      </c>
      <c r="FU1250" s="158" t="n">
        <v>1900</v>
      </c>
      <c r="FV1250" s="158" t="n">
        <v>1</v>
      </c>
      <c r="FW1250" s="158" t="n">
        <v>1</v>
      </c>
    </row>
    <row r="1251">
      <c r="A1251">
        <f>IF(F1251&gt;1,A1250,IF(AND(I1251&lt;10,paste!A1253&lt;10),RIGHT(H1251,2)&amp;"0"&amp;I1251&amp;"000"&amp;paste!A1253,IF(AND(I1251&lt;10,paste!A1253&gt;=10,paste!A1253&lt;100),RIGHT(H1251,2)&amp;"0"&amp;I1251&amp;"00"&amp;paste!A1253,IF(AND(I1251&lt;10,paste!A1253&gt;=100,paste!A1253&lt;1000),RIGHT(H1251,2)&amp;"0"&amp;I1251&amp;"0"&amp;paste!A1253,IF(AND(I1251&lt;10,paste!A1253&gt;=1000),RIGHT(H1251,2)&amp;"0"&amp;I1251&amp;paste!A1253,IF(AND(I1251&gt;=10,paste!A1253&lt;10),RIGHT(H1251,2)&amp;I1251&amp;"000"&amp;paste!A1253,IF(AND(I1251&gt;=10,paste!A1253&gt;=10,paste!A1253&lt;100),RIGHT(H1251,2)&amp;I1251&amp;"00"&amp;paste!A1253,IF(AND(I1251&gt;=10,paste!A1253&gt;=100,paste!A1253&lt;1000),RIGHT(H1251,2)&amp;I1251&amp;"0"&amp;paste!A1253,RIGHT(H1251,2)&amp;I1251&amp;paste!A1253))))))))</f>
        <v/>
      </c>
      <c r="B1251">
        <f>YEAR(paste!C1253)</f>
        <v/>
      </c>
      <c r="C1251">
        <f>MONTH(paste!C1253)</f>
        <v/>
      </c>
      <c r="D1251">
        <f>DAY(paste!C1253)</f>
        <v/>
      </c>
      <c r="E1251" s="158" t="n">
        <v>0</v>
      </c>
      <c r="F1251">
        <f>IF(AND(L1251=L1250,D1251=D1250),F1250+1,1)</f>
        <v/>
      </c>
      <c r="G1251" s="158" t="n">
        <v>0</v>
      </c>
      <c r="H1251">
        <f>YEAR(paste!C1253)</f>
        <v/>
      </c>
      <c r="I1251">
        <f>MONTH(paste!C1253)</f>
        <v/>
      </c>
      <c r="J1251">
        <f>DAY(paste!C1253)</f>
        <v/>
      </c>
      <c r="K1251">
        <f>A1251</f>
        <v/>
      </c>
      <c r="L1251">
        <f>IF(ISBLANK(VLOOKUP(paste!J1253,'得意先名 (2)'!$B$3:$F$2005,5,FALSE)),paste!P1253,IFERROR(VLOOKUP(paste!J1253,'得意先名 (2)'!$B$3:$F$2005,5,FALSE),"ZZZZZZZZZZZ"))</f>
        <v/>
      </c>
      <c r="M1251">
        <f>IF(L1251="ZZZZZZZZZZZ",paste!J1253&amp;paste!K1253&amp; "  :   "&amp;paste!M1253&amp; "  :   "&amp;paste!P1253,"")</f>
        <v/>
      </c>
      <c r="O1251" s="158" t="n"/>
      <c r="P1251">
        <f>VLOOKUP(L1251,'L_User+EndUser'!$C$2:$K$500,8,FALSE)</f>
        <v/>
      </c>
      <c r="Q1251">
        <f>VLOOKUP(L1251,'L_User+EndUser'!$C$2:$K$500,9,FALSE)</f>
        <v/>
      </c>
      <c r="R1251" s="158" t="n"/>
      <c r="T1251" s="158" t="n"/>
      <c r="V1251" s="158" t="n"/>
      <c r="AB1251">
        <f>paste!J1253</f>
        <v/>
      </c>
      <c r="AC1251">
        <f>L1251</f>
        <v/>
      </c>
      <c r="AO1251">
        <f>YEAR(paste!O1253)</f>
        <v/>
      </c>
      <c r="AP1251">
        <f>MONTH(paste!O1253)</f>
        <v/>
      </c>
      <c r="AQ1251">
        <f>DAY(paste!O1253)</f>
        <v/>
      </c>
      <c r="BD1251">
        <f>IF(paste!L1253="","",paste!L1253)</f>
        <v/>
      </c>
      <c r="BM1251" t="n">
        <v>1</v>
      </c>
      <c r="BN1251">
        <f>VLOOKUP(paste!E1253,L_Product!$A$2:$B$2001,2,FALSE)</f>
        <v/>
      </c>
      <c r="BO1251" s="21" t="n"/>
      <c r="BT1251" t="n">
        <v>2</v>
      </c>
      <c r="BU1251">
        <f>IF($BM$2=1,2,IF($BM$2=18,1))</f>
        <v/>
      </c>
      <c r="BV1251">
        <f>IF($BM$2=1,0,IF($BM$2=18,1))</f>
        <v/>
      </c>
      <c r="BW1251" t="n">
        <v>2</v>
      </c>
      <c r="BX1251" t="n">
        <v>0</v>
      </c>
      <c r="BY1251" t="n">
        <v>3</v>
      </c>
      <c r="BZ1251">
        <f>VLOOKUP(BN1251,L_Product!$B$2:$Z$2001,14,FALSE)</f>
        <v/>
      </c>
      <c r="CA1251">
        <f>paste!H1253</f>
        <v/>
      </c>
      <c r="CB1251">
        <f>BZ1251*CA1251</f>
        <v/>
      </c>
      <c r="CN1251" s="158" t="n">
        <v>1</v>
      </c>
      <c r="CO1251" s="158" t="n">
        <v>1</v>
      </c>
      <c r="CP1251" s="158" t="n">
        <v>1</v>
      </c>
      <c r="CQ1251" s="158" t="n">
        <v>1</v>
      </c>
      <c r="CR1251" s="158" t="n">
        <v>1</v>
      </c>
      <c r="CS1251" s="158" t="n">
        <v>0</v>
      </c>
      <c r="CT1251" s="158" t="n">
        <v>0</v>
      </c>
      <c r="CU1251" s="158" t="n">
        <v>0</v>
      </c>
      <c r="CV1251" s="158" t="n">
        <v>0</v>
      </c>
      <c r="CW1251" s="158" t="n">
        <v>0</v>
      </c>
      <c r="CX1251">
        <f>B1251</f>
        <v/>
      </c>
      <c r="CY1251">
        <f>C1251</f>
        <v/>
      </c>
      <c r="CZ1251">
        <f>D1251</f>
        <v/>
      </c>
      <c r="DA1251" s="158" t="n">
        <v>1900</v>
      </c>
      <c r="DB1251" s="158" t="n">
        <v>1</v>
      </c>
      <c r="DC1251" s="158" t="n">
        <v>1</v>
      </c>
      <c r="DD1251" s="158" t="n">
        <v>1900</v>
      </c>
      <c r="DE1251" s="158" t="n">
        <v>1</v>
      </c>
      <c r="DF1251" s="158" t="n">
        <v>1</v>
      </c>
      <c r="DG1251" s="158" t="n">
        <v>1900</v>
      </c>
      <c r="DH1251" s="158" t="n">
        <v>1</v>
      </c>
      <c r="DI1251" s="158" t="n">
        <v>1</v>
      </c>
      <c r="DJ1251" s="158" t="n">
        <v>1900</v>
      </c>
      <c r="DK1251" s="158" t="n">
        <v>1</v>
      </c>
      <c r="DL1251" s="158" t="n">
        <v>1</v>
      </c>
      <c r="DR1251" s="158" t="n">
        <v>2</v>
      </c>
      <c r="DS1251" s="158" t="n">
        <v>1</v>
      </c>
      <c r="DT1251" s="158" t="n">
        <v>2</v>
      </c>
      <c r="DU1251" s="158" t="n">
        <v>1</v>
      </c>
      <c r="DV1251" s="158" t="n">
        <v>3</v>
      </c>
      <c r="DW1251" s="158" t="n">
        <v>1</v>
      </c>
      <c r="DX1251" s="158" t="n">
        <v>3</v>
      </c>
      <c r="DY1251" s="158" t="n">
        <v>0</v>
      </c>
      <c r="DZ1251" s="158" t="n">
        <v>0</v>
      </c>
      <c r="EA1251" s="158" t="n">
        <v>0</v>
      </c>
      <c r="EB1251" s="158" t="n">
        <v>0</v>
      </c>
      <c r="EC1251" s="158" t="n">
        <v>0</v>
      </c>
      <c r="ED1251" s="158" t="n">
        <v>0</v>
      </c>
      <c r="EE1251" s="158" t="n">
        <v>0</v>
      </c>
      <c r="EF1251" s="158" t="n">
        <v>0</v>
      </c>
      <c r="EG1251" s="158" t="n">
        <v>0</v>
      </c>
      <c r="EH1251" s="158" t="n">
        <v>0</v>
      </c>
      <c r="EI1251" s="158" t="n">
        <v>0</v>
      </c>
      <c r="EJ1251" s="158" t="n">
        <v>0</v>
      </c>
      <c r="EK1251" s="158" t="n">
        <v>0</v>
      </c>
      <c r="EL1251" s="158" t="n">
        <v>0</v>
      </c>
      <c r="EM1251" s="158" t="n">
        <v>0</v>
      </c>
      <c r="EN1251" s="158" t="n">
        <v>0</v>
      </c>
      <c r="EO1251" s="158" t="n">
        <v>0</v>
      </c>
      <c r="EP1251" s="158" t="n">
        <v>0</v>
      </c>
      <c r="EQ1251" s="158" t="n">
        <v>0</v>
      </c>
      <c r="ER1251" s="158" t="n">
        <v>0</v>
      </c>
      <c r="ES1251" s="158" t="n">
        <v>0</v>
      </c>
      <c r="ET1251" s="158" t="n">
        <v>0</v>
      </c>
      <c r="EU1251" s="158" t="n">
        <v>0</v>
      </c>
      <c r="EV1251" s="158" t="n">
        <v>0</v>
      </c>
      <c r="EW1251" s="158" t="n">
        <v>0</v>
      </c>
      <c r="EX1251" s="158" t="n">
        <v>0</v>
      </c>
      <c r="EY1251" s="158" t="n">
        <v>0</v>
      </c>
      <c r="EZ1251" s="158" t="n">
        <v>1900</v>
      </c>
      <c r="FA1251" s="158" t="n">
        <v>1</v>
      </c>
      <c r="FB1251" s="158" t="n">
        <v>1</v>
      </c>
      <c r="FC1251" s="158" t="n">
        <v>1900</v>
      </c>
      <c r="FD1251" s="158" t="n">
        <v>1</v>
      </c>
      <c r="FE1251" s="158" t="n">
        <v>1</v>
      </c>
      <c r="FF1251" s="158" t="n">
        <v>1900</v>
      </c>
      <c r="FG1251" s="158" t="n">
        <v>1</v>
      </c>
      <c r="FH1251" s="158" t="n">
        <v>1</v>
      </c>
      <c r="FI1251" s="158" t="n">
        <v>1900</v>
      </c>
      <c r="FJ1251" s="158" t="n">
        <v>1</v>
      </c>
      <c r="FK1251" s="158" t="n">
        <v>1</v>
      </c>
      <c r="FL1251" s="158" t="n">
        <v>1900</v>
      </c>
      <c r="FM1251" s="158" t="n">
        <v>1</v>
      </c>
      <c r="FN1251" s="158" t="n">
        <v>1</v>
      </c>
      <c r="FO1251" s="158" t="n">
        <v>1900</v>
      </c>
      <c r="FP1251" s="158" t="n">
        <v>1</v>
      </c>
      <c r="FQ1251" s="158" t="n">
        <v>1</v>
      </c>
      <c r="FR1251" s="158" t="n">
        <v>1900</v>
      </c>
      <c r="FS1251" s="158" t="n">
        <v>1</v>
      </c>
      <c r="FT1251" s="158" t="n">
        <v>1</v>
      </c>
      <c r="FU1251" s="158" t="n">
        <v>1900</v>
      </c>
      <c r="FV1251" s="158" t="n">
        <v>1</v>
      </c>
      <c r="FW1251" s="158" t="n">
        <v>1</v>
      </c>
    </row>
    <row r="1252">
      <c r="A1252">
        <f>IF(F1252&gt;1,A1251,IF(AND(I1252&lt;10,paste!A1254&lt;10),RIGHT(H1252,2)&amp;"0"&amp;I1252&amp;"000"&amp;paste!A1254,IF(AND(I1252&lt;10,paste!A1254&gt;=10,paste!A1254&lt;100),RIGHT(H1252,2)&amp;"0"&amp;I1252&amp;"00"&amp;paste!A1254,IF(AND(I1252&lt;10,paste!A1254&gt;=100,paste!A1254&lt;1000),RIGHT(H1252,2)&amp;"0"&amp;I1252&amp;"0"&amp;paste!A1254,IF(AND(I1252&lt;10,paste!A1254&gt;=1000),RIGHT(H1252,2)&amp;"0"&amp;I1252&amp;paste!A1254,IF(AND(I1252&gt;=10,paste!A1254&lt;10),RIGHT(H1252,2)&amp;I1252&amp;"000"&amp;paste!A1254,IF(AND(I1252&gt;=10,paste!A1254&gt;=10,paste!A1254&lt;100),RIGHT(H1252,2)&amp;I1252&amp;"00"&amp;paste!A1254,IF(AND(I1252&gt;=10,paste!A1254&gt;=100,paste!A1254&lt;1000),RIGHT(H1252,2)&amp;I1252&amp;"0"&amp;paste!A1254,RIGHT(H1252,2)&amp;I1252&amp;paste!A1254))))))))</f>
        <v/>
      </c>
      <c r="B1252">
        <f>YEAR(paste!C1254)</f>
        <v/>
      </c>
      <c r="C1252">
        <f>MONTH(paste!C1254)</f>
        <v/>
      </c>
      <c r="D1252">
        <f>DAY(paste!C1254)</f>
        <v/>
      </c>
      <c r="E1252" s="158" t="n">
        <v>0</v>
      </c>
      <c r="F1252">
        <f>IF(AND(L1252=L1251,D1252=D1251),F1251+1,1)</f>
        <v/>
      </c>
      <c r="G1252" s="158" t="n">
        <v>0</v>
      </c>
      <c r="H1252">
        <f>YEAR(paste!C1254)</f>
        <v/>
      </c>
      <c r="I1252">
        <f>MONTH(paste!C1254)</f>
        <v/>
      </c>
      <c r="J1252">
        <f>DAY(paste!C1254)</f>
        <v/>
      </c>
      <c r="K1252">
        <f>A1252</f>
        <v/>
      </c>
      <c r="L1252">
        <f>IF(ISBLANK(VLOOKUP(paste!J1254,'得意先名 (2)'!$B$3:$F$2005,5,FALSE)),paste!P1254,IFERROR(VLOOKUP(paste!J1254,'得意先名 (2)'!$B$3:$F$2005,5,FALSE),"ZZZZZZZZZZZ"))</f>
        <v/>
      </c>
      <c r="M1252">
        <f>IF(L1252="ZZZZZZZZZZZ",paste!J1254&amp;paste!K1254&amp; "  :   "&amp;paste!M1254&amp; "  :   "&amp;paste!P1254,"")</f>
        <v/>
      </c>
      <c r="O1252" s="158" t="n"/>
      <c r="P1252">
        <f>VLOOKUP(L1252,'L_User+EndUser'!$C$2:$K$500,8,FALSE)</f>
        <v/>
      </c>
      <c r="Q1252">
        <f>VLOOKUP(L1252,'L_User+EndUser'!$C$2:$K$500,9,FALSE)</f>
        <v/>
      </c>
      <c r="R1252" s="158" t="n"/>
      <c r="T1252" s="158" t="n"/>
      <c r="V1252" s="158" t="n"/>
      <c r="AB1252">
        <f>paste!J1254</f>
        <v/>
      </c>
      <c r="AC1252">
        <f>L1252</f>
        <v/>
      </c>
      <c r="AO1252">
        <f>YEAR(paste!O1254)</f>
        <v/>
      </c>
      <c r="AP1252">
        <f>MONTH(paste!O1254)</f>
        <v/>
      </c>
      <c r="AQ1252">
        <f>DAY(paste!O1254)</f>
        <v/>
      </c>
      <c r="BD1252">
        <f>IF(paste!L1254="","",paste!L1254)</f>
        <v/>
      </c>
      <c r="BM1252" t="n">
        <v>1</v>
      </c>
      <c r="BN1252">
        <f>VLOOKUP(paste!E1254,L_Product!$A$2:$B$2001,2,FALSE)</f>
        <v/>
      </c>
      <c r="BO1252" s="21" t="n"/>
      <c r="BT1252" t="n">
        <v>2</v>
      </c>
      <c r="BU1252">
        <f>IF($BM$2=1,2,IF($BM$2=18,1))</f>
        <v/>
      </c>
      <c r="BV1252">
        <f>IF($BM$2=1,0,IF($BM$2=18,1))</f>
        <v/>
      </c>
      <c r="BW1252" t="n">
        <v>2</v>
      </c>
      <c r="BX1252" t="n">
        <v>0</v>
      </c>
      <c r="BY1252" t="n">
        <v>3</v>
      </c>
      <c r="BZ1252">
        <f>VLOOKUP(BN1252,L_Product!$B$2:$Z$2001,14,FALSE)</f>
        <v/>
      </c>
      <c r="CA1252">
        <f>paste!H1254</f>
        <v/>
      </c>
      <c r="CB1252">
        <f>BZ1252*CA1252</f>
        <v/>
      </c>
      <c r="CN1252" s="158" t="n">
        <v>1</v>
      </c>
      <c r="CO1252" s="158" t="n">
        <v>1</v>
      </c>
      <c r="CP1252" s="158" t="n">
        <v>1</v>
      </c>
      <c r="CQ1252" s="158" t="n">
        <v>1</v>
      </c>
      <c r="CR1252" s="158" t="n">
        <v>1</v>
      </c>
      <c r="CS1252" s="158" t="n">
        <v>0</v>
      </c>
      <c r="CT1252" s="158" t="n">
        <v>0</v>
      </c>
      <c r="CU1252" s="158" t="n">
        <v>0</v>
      </c>
      <c r="CV1252" s="158" t="n">
        <v>0</v>
      </c>
      <c r="CW1252" s="158" t="n">
        <v>0</v>
      </c>
      <c r="CX1252">
        <f>B1252</f>
        <v/>
      </c>
      <c r="CY1252">
        <f>C1252</f>
        <v/>
      </c>
      <c r="CZ1252">
        <f>D1252</f>
        <v/>
      </c>
      <c r="DA1252" s="158" t="n">
        <v>1900</v>
      </c>
      <c r="DB1252" s="158" t="n">
        <v>1</v>
      </c>
      <c r="DC1252" s="158" t="n">
        <v>1</v>
      </c>
      <c r="DD1252" s="158" t="n">
        <v>1900</v>
      </c>
      <c r="DE1252" s="158" t="n">
        <v>1</v>
      </c>
      <c r="DF1252" s="158" t="n">
        <v>1</v>
      </c>
      <c r="DG1252" s="158" t="n">
        <v>1900</v>
      </c>
      <c r="DH1252" s="158" t="n">
        <v>1</v>
      </c>
      <c r="DI1252" s="158" t="n">
        <v>1</v>
      </c>
      <c r="DJ1252" s="158" t="n">
        <v>1900</v>
      </c>
      <c r="DK1252" s="158" t="n">
        <v>1</v>
      </c>
      <c r="DL1252" s="158" t="n">
        <v>1</v>
      </c>
      <c r="DR1252" s="158" t="n">
        <v>2</v>
      </c>
      <c r="DS1252" s="158" t="n">
        <v>1</v>
      </c>
      <c r="DT1252" s="158" t="n">
        <v>2</v>
      </c>
      <c r="DU1252" s="158" t="n">
        <v>1</v>
      </c>
      <c r="DV1252" s="158" t="n">
        <v>3</v>
      </c>
      <c r="DW1252" s="158" t="n">
        <v>1</v>
      </c>
      <c r="DX1252" s="158" t="n">
        <v>3</v>
      </c>
      <c r="DY1252" s="158" t="n">
        <v>0</v>
      </c>
      <c r="DZ1252" s="158" t="n">
        <v>0</v>
      </c>
      <c r="EA1252" s="158" t="n">
        <v>0</v>
      </c>
      <c r="EB1252" s="158" t="n">
        <v>0</v>
      </c>
      <c r="EC1252" s="158" t="n">
        <v>0</v>
      </c>
      <c r="ED1252" s="158" t="n">
        <v>0</v>
      </c>
      <c r="EE1252" s="158" t="n">
        <v>0</v>
      </c>
      <c r="EF1252" s="158" t="n">
        <v>0</v>
      </c>
      <c r="EG1252" s="158" t="n">
        <v>0</v>
      </c>
      <c r="EH1252" s="158" t="n">
        <v>0</v>
      </c>
      <c r="EI1252" s="158" t="n">
        <v>0</v>
      </c>
      <c r="EJ1252" s="158" t="n">
        <v>0</v>
      </c>
      <c r="EK1252" s="158" t="n">
        <v>0</v>
      </c>
      <c r="EL1252" s="158" t="n">
        <v>0</v>
      </c>
      <c r="EM1252" s="158" t="n">
        <v>0</v>
      </c>
      <c r="EN1252" s="158" t="n">
        <v>0</v>
      </c>
      <c r="EO1252" s="158" t="n">
        <v>0</v>
      </c>
      <c r="EP1252" s="158" t="n">
        <v>0</v>
      </c>
      <c r="EQ1252" s="158" t="n">
        <v>0</v>
      </c>
      <c r="ER1252" s="158" t="n">
        <v>0</v>
      </c>
      <c r="ES1252" s="158" t="n">
        <v>0</v>
      </c>
      <c r="ET1252" s="158" t="n">
        <v>0</v>
      </c>
      <c r="EU1252" s="158" t="n">
        <v>0</v>
      </c>
      <c r="EV1252" s="158" t="n">
        <v>0</v>
      </c>
      <c r="EW1252" s="158" t="n">
        <v>0</v>
      </c>
      <c r="EX1252" s="158" t="n">
        <v>0</v>
      </c>
      <c r="EY1252" s="158" t="n">
        <v>0</v>
      </c>
      <c r="EZ1252" s="158" t="n">
        <v>1900</v>
      </c>
      <c r="FA1252" s="158" t="n">
        <v>1</v>
      </c>
      <c r="FB1252" s="158" t="n">
        <v>1</v>
      </c>
      <c r="FC1252" s="158" t="n">
        <v>1900</v>
      </c>
      <c r="FD1252" s="158" t="n">
        <v>1</v>
      </c>
      <c r="FE1252" s="158" t="n">
        <v>1</v>
      </c>
      <c r="FF1252" s="158" t="n">
        <v>1900</v>
      </c>
      <c r="FG1252" s="158" t="n">
        <v>1</v>
      </c>
      <c r="FH1252" s="158" t="n">
        <v>1</v>
      </c>
      <c r="FI1252" s="158" t="n">
        <v>1900</v>
      </c>
      <c r="FJ1252" s="158" t="n">
        <v>1</v>
      </c>
      <c r="FK1252" s="158" t="n">
        <v>1</v>
      </c>
      <c r="FL1252" s="158" t="n">
        <v>1900</v>
      </c>
      <c r="FM1252" s="158" t="n">
        <v>1</v>
      </c>
      <c r="FN1252" s="158" t="n">
        <v>1</v>
      </c>
      <c r="FO1252" s="158" t="n">
        <v>1900</v>
      </c>
      <c r="FP1252" s="158" t="n">
        <v>1</v>
      </c>
      <c r="FQ1252" s="158" t="n">
        <v>1</v>
      </c>
      <c r="FR1252" s="158" t="n">
        <v>1900</v>
      </c>
      <c r="FS1252" s="158" t="n">
        <v>1</v>
      </c>
      <c r="FT1252" s="158" t="n">
        <v>1</v>
      </c>
      <c r="FU1252" s="158" t="n">
        <v>1900</v>
      </c>
      <c r="FV1252" s="158" t="n">
        <v>1</v>
      </c>
      <c r="FW1252" s="158" t="n">
        <v>1</v>
      </c>
    </row>
    <row r="1253">
      <c r="A1253">
        <f>IF(F1253&gt;1,A1252,IF(AND(I1253&lt;10,paste!A1255&lt;10),RIGHT(H1253,2)&amp;"0"&amp;I1253&amp;"000"&amp;paste!A1255,IF(AND(I1253&lt;10,paste!A1255&gt;=10,paste!A1255&lt;100),RIGHT(H1253,2)&amp;"0"&amp;I1253&amp;"00"&amp;paste!A1255,IF(AND(I1253&lt;10,paste!A1255&gt;=100,paste!A1255&lt;1000),RIGHT(H1253,2)&amp;"0"&amp;I1253&amp;"0"&amp;paste!A1255,IF(AND(I1253&lt;10,paste!A1255&gt;=1000),RIGHT(H1253,2)&amp;"0"&amp;I1253&amp;paste!A1255,IF(AND(I1253&gt;=10,paste!A1255&lt;10),RIGHT(H1253,2)&amp;I1253&amp;"000"&amp;paste!A1255,IF(AND(I1253&gt;=10,paste!A1255&gt;=10,paste!A1255&lt;100),RIGHT(H1253,2)&amp;I1253&amp;"00"&amp;paste!A1255,IF(AND(I1253&gt;=10,paste!A1255&gt;=100,paste!A1255&lt;1000),RIGHT(H1253,2)&amp;I1253&amp;"0"&amp;paste!A1255,RIGHT(H1253,2)&amp;I1253&amp;paste!A1255))))))))</f>
        <v/>
      </c>
      <c r="B1253">
        <f>YEAR(paste!C1255)</f>
        <v/>
      </c>
      <c r="C1253">
        <f>MONTH(paste!C1255)</f>
        <v/>
      </c>
      <c r="D1253">
        <f>DAY(paste!C1255)</f>
        <v/>
      </c>
      <c r="E1253" s="158" t="n">
        <v>0</v>
      </c>
      <c r="F1253">
        <f>IF(AND(L1253=L1252,D1253=D1252),F1252+1,1)</f>
        <v/>
      </c>
      <c r="G1253" s="158" t="n">
        <v>0</v>
      </c>
      <c r="H1253">
        <f>YEAR(paste!C1255)</f>
        <v/>
      </c>
      <c r="I1253">
        <f>MONTH(paste!C1255)</f>
        <v/>
      </c>
      <c r="J1253">
        <f>DAY(paste!C1255)</f>
        <v/>
      </c>
      <c r="K1253">
        <f>A1253</f>
        <v/>
      </c>
      <c r="L1253">
        <f>IF(ISBLANK(VLOOKUP(paste!J1255,'得意先名 (2)'!$B$3:$F$2005,5,FALSE)),paste!P1255,IFERROR(VLOOKUP(paste!J1255,'得意先名 (2)'!$B$3:$F$2005,5,FALSE),"ZZZZZZZZZZZ"))</f>
        <v/>
      </c>
      <c r="M1253">
        <f>IF(L1253="ZZZZZZZZZZZ",paste!J1255&amp;paste!K1255&amp; "  :   "&amp;paste!M1255&amp; "  :   "&amp;paste!P1255,"")</f>
        <v/>
      </c>
      <c r="O1253" s="158" t="n"/>
      <c r="P1253">
        <f>VLOOKUP(L1253,'L_User+EndUser'!$C$2:$K$500,8,FALSE)</f>
        <v/>
      </c>
      <c r="Q1253">
        <f>VLOOKUP(L1253,'L_User+EndUser'!$C$2:$K$500,9,FALSE)</f>
        <v/>
      </c>
      <c r="R1253" s="158" t="n"/>
      <c r="T1253" s="158" t="n"/>
      <c r="V1253" s="158" t="n"/>
      <c r="AB1253">
        <f>paste!J1255</f>
        <v/>
      </c>
      <c r="AC1253">
        <f>L1253</f>
        <v/>
      </c>
      <c r="AO1253">
        <f>YEAR(paste!O1255)</f>
        <v/>
      </c>
      <c r="AP1253">
        <f>MONTH(paste!O1255)</f>
        <v/>
      </c>
      <c r="AQ1253">
        <f>DAY(paste!O1255)</f>
        <v/>
      </c>
      <c r="BD1253">
        <f>IF(paste!L1255="","",paste!L1255)</f>
        <v/>
      </c>
      <c r="BM1253" t="n">
        <v>1</v>
      </c>
      <c r="BN1253">
        <f>VLOOKUP(paste!E1255,L_Product!$A$2:$B$2001,2,FALSE)</f>
        <v/>
      </c>
      <c r="BO1253" s="21" t="n"/>
      <c r="BT1253" t="n">
        <v>2</v>
      </c>
      <c r="BU1253">
        <f>IF($BM$2=1,2,IF($BM$2=18,1))</f>
        <v/>
      </c>
      <c r="BV1253">
        <f>IF($BM$2=1,0,IF($BM$2=18,1))</f>
        <v/>
      </c>
      <c r="BW1253" t="n">
        <v>2</v>
      </c>
      <c r="BX1253" t="n">
        <v>0</v>
      </c>
      <c r="BY1253" t="n">
        <v>3</v>
      </c>
      <c r="BZ1253">
        <f>VLOOKUP(BN1253,L_Product!$B$2:$Z$2001,14,FALSE)</f>
        <v/>
      </c>
      <c r="CA1253">
        <f>paste!H1255</f>
        <v/>
      </c>
      <c r="CB1253">
        <f>BZ1253*CA1253</f>
        <v/>
      </c>
      <c r="CN1253" s="158" t="n">
        <v>1</v>
      </c>
      <c r="CO1253" s="158" t="n">
        <v>1</v>
      </c>
      <c r="CP1253" s="158" t="n">
        <v>1</v>
      </c>
      <c r="CQ1253" s="158" t="n">
        <v>1</v>
      </c>
      <c r="CR1253" s="158" t="n">
        <v>1</v>
      </c>
      <c r="CS1253" s="158" t="n">
        <v>0</v>
      </c>
      <c r="CT1253" s="158" t="n">
        <v>0</v>
      </c>
      <c r="CU1253" s="158" t="n">
        <v>0</v>
      </c>
      <c r="CV1253" s="158" t="n">
        <v>0</v>
      </c>
      <c r="CW1253" s="158" t="n">
        <v>0</v>
      </c>
      <c r="CX1253">
        <f>B1253</f>
        <v/>
      </c>
      <c r="CY1253">
        <f>C1253</f>
        <v/>
      </c>
      <c r="CZ1253">
        <f>D1253</f>
        <v/>
      </c>
      <c r="DA1253" s="158" t="n">
        <v>1900</v>
      </c>
      <c r="DB1253" s="158" t="n">
        <v>1</v>
      </c>
      <c r="DC1253" s="158" t="n">
        <v>1</v>
      </c>
      <c r="DD1253" s="158" t="n">
        <v>1900</v>
      </c>
      <c r="DE1253" s="158" t="n">
        <v>1</v>
      </c>
      <c r="DF1253" s="158" t="n">
        <v>1</v>
      </c>
      <c r="DG1253" s="158" t="n">
        <v>1900</v>
      </c>
      <c r="DH1253" s="158" t="n">
        <v>1</v>
      </c>
      <c r="DI1253" s="158" t="n">
        <v>1</v>
      </c>
      <c r="DJ1253" s="158" t="n">
        <v>1900</v>
      </c>
      <c r="DK1253" s="158" t="n">
        <v>1</v>
      </c>
      <c r="DL1253" s="158" t="n">
        <v>1</v>
      </c>
      <c r="DR1253" s="158" t="n">
        <v>2</v>
      </c>
      <c r="DS1253" s="158" t="n">
        <v>1</v>
      </c>
      <c r="DT1253" s="158" t="n">
        <v>2</v>
      </c>
      <c r="DU1253" s="158" t="n">
        <v>1</v>
      </c>
      <c r="DV1253" s="158" t="n">
        <v>3</v>
      </c>
      <c r="DW1253" s="158" t="n">
        <v>1</v>
      </c>
      <c r="DX1253" s="158" t="n">
        <v>3</v>
      </c>
      <c r="DY1253" s="158" t="n">
        <v>0</v>
      </c>
      <c r="DZ1253" s="158" t="n">
        <v>0</v>
      </c>
      <c r="EA1253" s="158" t="n">
        <v>0</v>
      </c>
      <c r="EB1253" s="158" t="n">
        <v>0</v>
      </c>
      <c r="EC1253" s="158" t="n">
        <v>0</v>
      </c>
      <c r="ED1253" s="158" t="n">
        <v>0</v>
      </c>
      <c r="EE1253" s="158" t="n">
        <v>0</v>
      </c>
      <c r="EF1253" s="158" t="n">
        <v>0</v>
      </c>
      <c r="EG1253" s="158" t="n">
        <v>0</v>
      </c>
      <c r="EH1253" s="158" t="n">
        <v>0</v>
      </c>
      <c r="EI1253" s="158" t="n">
        <v>0</v>
      </c>
      <c r="EJ1253" s="158" t="n">
        <v>0</v>
      </c>
      <c r="EK1253" s="158" t="n">
        <v>0</v>
      </c>
      <c r="EL1253" s="158" t="n">
        <v>0</v>
      </c>
      <c r="EM1253" s="158" t="n">
        <v>0</v>
      </c>
      <c r="EN1253" s="158" t="n">
        <v>0</v>
      </c>
      <c r="EO1253" s="158" t="n">
        <v>0</v>
      </c>
      <c r="EP1253" s="158" t="n">
        <v>0</v>
      </c>
      <c r="EQ1253" s="158" t="n">
        <v>0</v>
      </c>
      <c r="ER1253" s="158" t="n">
        <v>0</v>
      </c>
      <c r="ES1253" s="158" t="n">
        <v>0</v>
      </c>
      <c r="ET1253" s="158" t="n">
        <v>0</v>
      </c>
      <c r="EU1253" s="158" t="n">
        <v>0</v>
      </c>
      <c r="EV1253" s="158" t="n">
        <v>0</v>
      </c>
      <c r="EW1253" s="158" t="n">
        <v>0</v>
      </c>
      <c r="EX1253" s="158" t="n">
        <v>0</v>
      </c>
      <c r="EY1253" s="158" t="n">
        <v>0</v>
      </c>
      <c r="EZ1253" s="158" t="n">
        <v>1900</v>
      </c>
      <c r="FA1253" s="158" t="n">
        <v>1</v>
      </c>
      <c r="FB1253" s="158" t="n">
        <v>1</v>
      </c>
      <c r="FC1253" s="158" t="n">
        <v>1900</v>
      </c>
      <c r="FD1253" s="158" t="n">
        <v>1</v>
      </c>
      <c r="FE1253" s="158" t="n">
        <v>1</v>
      </c>
      <c r="FF1253" s="158" t="n">
        <v>1900</v>
      </c>
      <c r="FG1253" s="158" t="n">
        <v>1</v>
      </c>
      <c r="FH1253" s="158" t="n">
        <v>1</v>
      </c>
      <c r="FI1253" s="158" t="n">
        <v>1900</v>
      </c>
      <c r="FJ1253" s="158" t="n">
        <v>1</v>
      </c>
      <c r="FK1253" s="158" t="n">
        <v>1</v>
      </c>
      <c r="FL1253" s="158" t="n">
        <v>1900</v>
      </c>
      <c r="FM1253" s="158" t="n">
        <v>1</v>
      </c>
      <c r="FN1253" s="158" t="n">
        <v>1</v>
      </c>
      <c r="FO1253" s="158" t="n">
        <v>1900</v>
      </c>
      <c r="FP1253" s="158" t="n">
        <v>1</v>
      </c>
      <c r="FQ1253" s="158" t="n">
        <v>1</v>
      </c>
      <c r="FR1253" s="158" t="n">
        <v>1900</v>
      </c>
      <c r="FS1253" s="158" t="n">
        <v>1</v>
      </c>
      <c r="FT1253" s="158" t="n">
        <v>1</v>
      </c>
      <c r="FU1253" s="158" t="n">
        <v>1900</v>
      </c>
      <c r="FV1253" s="158" t="n">
        <v>1</v>
      </c>
      <c r="FW1253" s="158" t="n">
        <v>1</v>
      </c>
    </row>
    <row r="1254">
      <c r="A1254">
        <f>IF(F1254&gt;1,A1253,IF(AND(I1254&lt;10,paste!A1256&lt;10),RIGHT(H1254,2)&amp;"0"&amp;I1254&amp;"000"&amp;paste!A1256,IF(AND(I1254&lt;10,paste!A1256&gt;=10,paste!A1256&lt;100),RIGHT(H1254,2)&amp;"0"&amp;I1254&amp;"00"&amp;paste!A1256,IF(AND(I1254&lt;10,paste!A1256&gt;=100,paste!A1256&lt;1000),RIGHT(H1254,2)&amp;"0"&amp;I1254&amp;"0"&amp;paste!A1256,IF(AND(I1254&lt;10,paste!A1256&gt;=1000),RIGHT(H1254,2)&amp;"0"&amp;I1254&amp;paste!A1256,IF(AND(I1254&gt;=10,paste!A1256&lt;10),RIGHT(H1254,2)&amp;I1254&amp;"000"&amp;paste!A1256,IF(AND(I1254&gt;=10,paste!A1256&gt;=10,paste!A1256&lt;100),RIGHT(H1254,2)&amp;I1254&amp;"00"&amp;paste!A1256,IF(AND(I1254&gt;=10,paste!A1256&gt;=100,paste!A1256&lt;1000),RIGHT(H1254,2)&amp;I1254&amp;"0"&amp;paste!A1256,RIGHT(H1254,2)&amp;I1254&amp;paste!A1256))))))))</f>
        <v/>
      </c>
      <c r="B1254">
        <f>YEAR(paste!C1256)</f>
        <v/>
      </c>
      <c r="C1254">
        <f>MONTH(paste!C1256)</f>
        <v/>
      </c>
      <c r="D1254">
        <f>DAY(paste!C1256)</f>
        <v/>
      </c>
      <c r="E1254" s="158" t="n">
        <v>0</v>
      </c>
      <c r="F1254">
        <f>IF(AND(L1254=L1253,D1254=D1253),F1253+1,1)</f>
        <v/>
      </c>
      <c r="G1254" s="158" t="n">
        <v>0</v>
      </c>
      <c r="H1254">
        <f>YEAR(paste!C1256)</f>
        <v/>
      </c>
      <c r="I1254">
        <f>MONTH(paste!C1256)</f>
        <v/>
      </c>
      <c r="J1254">
        <f>DAY(paste!C1256)</f>
        <v/>
      </c>
      <c r="K1254">
        <f>A1254</f>
        <v/>
      </c>
      <c r="L1254">
        <f>IF(ISBLANK(VLOOKUP(paste!J1256,'得意先名 (2)'!$B$3:$F$2005,5,FALSE)),paste!P1256,IFERROR(VLOOKUP(paste!J1256,'得意先名 (2)'!$B$3:$F$2005,5,FALSE),"ZZZZZZZZZZZ"))</f>
        <v/>
      </c>
      <c r="M1254">
        <f>IF(L1254="ZZZZZZZZZZZ",paste!J1256&amp;paste!K1256&amp; "  :   "&amp;paste!M1256&amp; "  :   "&amp;paste!P1256,"")</f>
        <v/>
      </c>
      <c r="O1254" s="158" t="n"/>
      <c r="P1254">
        <f>VLOOKUP(L1254,'L_User+EndUser'!$C$2:$K$500,8,FALSE)</f>
        <v/>
      </c>
      <c r="Q1254">
        <f>VLOOKUP(L1254,'L_User+EndUser'!$C$2:$K$500,9,FALSE)</f>
        <v/>
      </c>
      <c r="R1254" s="158" t="n"/>
      <c r="T1254" s="158" t="n"/>
      <c r="V1254" s="158" t="n"/>
      <c r="AB1254">
        <f>paste!J1256</f>
        <v/>
      </c>
      <c r="AC1254">
        <f>L1254</f>
        <v/>
      </c>
      <c r="AO1254">
        <f>YEAR(paste!O1256)</f>
        <v/>
      </c>
      <c r="AP1254">
        <f>MONTH(paste!O1256)</f>
        <v/>
      </c>
      <c r="AQ1254">
        <f>DAY(paste!O1256)</f>
        <v/>
      </c>
      <c r="BD1254">
        <f>IF(paste!L1256="","",paste!L1256)</f>
        <v/>
      </c>
      <c r="BM1254" t="n">
        <v>1</v>
      </c>
      <c r="BN1254">
        <f>VLOOKUP(paste!E1256,L_Product!$A$2:$B$2001,2,FALSE)</f>
        <v/>
      </c>
      <c r="BO1254" s="21" t="n"/>
      <c r="BT1254" t="n">
        <v>2</v>
      </c>
      <c r="BU1254">
        <f>IF($BM$2=1,2,IF($BM$2=18,1))</f>
        <v/>
      </c>
      <c r="BV1254">
        <f>IF($BM$2=1,0,IF($BM$2=18,1))</f>
        <v/>
      </c>
      <c r="BW1254" t="n">
        <v>2</v>
      </c>
      <c r="BX1254" t="n">
        <v>0</v>
      </c>
      <c r="BY1254" t="n">
        <v>3</v>
      </c>
      <c r="BZ1254">
        <f>VLOOKUP(BN1254,L_Product!$B$2:$Z$2001,14,FALSE)</f>
        <v/>
      </c>
      <c r="CA1254">
        <f>paste!H1256</f>
        <v/>
      </c>
      <c r="CB1254">
        <f>BZ1254*CA1254</f>
        <v/>
      </c>
      <c r="CN1254" s="158" t="n">
        <v>1</v>
      </c>
      <c r="CO1254" s="158" t="n">
        <v>1</v>
      </c>
      <c r="CP1254" s="158" t="n">
        <v>1</v>
      </c>
      <c r="CQ1254" s="158" t="n">
        <v>1</v>
      </c>
      <c r="CR1254" s="158" t="n">
        <v>1</v>
      </c>
      <c r="CS1254" s="158" t="n">
        <v>0</v>
      </c>
      <c r="CT1254" s="158" t="n">
        <v>0</v>
      </c>
      <c r="CU1254" s="158" t="n">
        <v>0</v>
      </c>
      <c r="CV1254" s="158" t="n">
        <v>0</v>
      </c>
      <c r="CW1254" s="158" t="n">
        <v>0</v>
      </c>
      <c r="CX1254">
        <f>B1254</f>
        <v/>
      </c>
      <c r="CY1254">
        <f>C1254</f>
        <v/>
      </c>
      <c r="CZ1254">
        <f>D1254</f>
        <v/>
      </c>
      <c r="DA1254" s="158" t="n">
        <v>1900</v>
      </c>
      <c r="DB1254" s="158" t="n">
        <v>1</v>
      </c>
      <c r="DC1254" s="158" t="n">
        <v>1</v>
      </c>
      <c r="DD1254" s="158" t="n">
        <v>1900</v>
      </c>
      <c r="DE1254" s="158" t="n">
        <v>1</v>
      </c>
      <c r="DF1254" s="158" t="n">
        <v>1</v>
      </c>
      <c r="DG1254" s="158" t="n">
        <v>1900</v>
      </c>
      <c r="DH1254" s="158" t="n">
        <v>1</v>
      </c>
      <c r="DI1254" s="158" t="n">
        <v>1</v>
      </c>
      <c r="DJ1254" s="158" t="n">
        <v>1900</v>
      </c>
      <c r="DK1254" s="158" t="n">
        <v>1</v>
      </c>
      <c r="DL1254" s="158" t="n">
        <v>1</v>
      </c>
      <c r="DR1254" s="158" t="n">
        <v>2</v>
      </c>
      <c r="DS1254" s="158" t="n">
        <v>1</v>
      </c>
      <c r="DT1254" s="158" t="n">
        <v>2</v>
      </c>
      <c r="DU1254" s="158" t="n">
        <v>1</v>
      </c>
      <c r="DV1254" s="158" t="n">
        <v>3</v>
      </c>
      <c r="DW1254" s="158" t="n">
        <v>1</v>
      </c>
      <c r="DX1254" s="158" t="n">
        <v>3</v>
      </c>
      <c r="DY1254" s="158" t="n">
        <v>0</v>
      </c>
      <c r="DZ1254" s="158" t="n">
        <v>0</v>
      </c>
      <c r="EA1254" s="158" t="n">
        <v>0</v>
      </c>
      <c r="EB1254" s="158" t="n">
        <v>0</v>
      </c>
      <c r="EC1254" s="158" t="n">
        <v>0</v>
      </c>
      <c r="ED1254" s="158" t="n">
        <v>0</v>
      </c>
      <c r="EE1254" s="158" t="n">
        <v>0</v>
      </c>
      <c r="EF1254" s="158" t="n">
        <v>0</v>
      </c>
      <c r="EG1254" s="158" t="n">
        <v>0</v>
      </c>
      <c r="EH1254" s="158" t="n">
        <v>0</v>
      </c>
      <c r="EI1254" s="158" t="n">
        <v>0</v>
      </c>
      <c r="EJ1254" s="158" t="n">
        <v>0</v>
      </c>
      <c r="EK1254" s="158" t="n">
        <v>0</v>
      </c>
      <c r="EL1254" s="158" t="n">
        <v>0</v>
      </c>
      <c r="EM1254" s="158" t="n">
        <v>0</v>
      </c>
      <c r="EN1254" s="158" t="n">
        <v>0</v>
      </c>
      <c r="EO1254" s="158" t="n">
        <v>0</v>
      </c>
      <c r="EP1254" s="158" t="n">
        <v>0</v>
      </c>
      <c r="EQ1254" s="158" t="n">
        <v>0</v>
      </c>
      <c r="ER1254" s="158" t="n">
        <v>0</v>
      </c>
      <c r="ES1254" s="158" t="n">
        <v>0</v>
      </c>
      <c r="ET1254" s="158" t="n">
        <v>0</v>
      </c>
      <c r="EU1254" s="158" t="n">
        <v>0</v>
      </c>
      <c r="EV1254" s="158" t="n">
        <v>0</v>
      </c>
      <c r="EW1254" s="158" t="n">
        <v>0</v>
      </c>
      <c r="EX1254" s="158" t="n">
        <v>0</v>
      </c>
      <c r="EY1254" s="158" t="n">
        <v>0</v>
      </c>
      <c r="EZ1254" s="158" t="n">
        <v>1900</v>
      </c>
      <c r="FA1254" s="158" t="n">
        <v>1</v>
      </c>
      <c r="FB1254" s="158" t="n">
        <v>1</v>
      </c>
      <c r="FC1254" s="158" t="n">
        <v>1900</v>
      </c>
      <c r="FD1254" s="158" t="n">
        <v>1</v>
      </c>
      <c r="FE1254" s="158" t="n">
        <v>1</v>
      </c>
      <c r="FF1254" s="158" t="n">
        <v>1900</v>
      </c>
      <c r="FG1254" s="158" t="n">
        <v>1</v>
      </c>
      <c r="FH1254" s="158" t="n">
        <v>1</v>
      </c>
      <c r="FI1254" s="158" t="n">
        <v>1900</v>
      </c>
      <c r="FJ1254" s="158" t="n">
        <v>1</v>
      </c>
      <c r="FK1254" s="158" t="n">
        <v>1</v>
      </c>
      <c r="FL1254" s="158" t="n">
        <v>1900</v>
      </c>
      <c r="FM1254" s="158" t="n">
        <v>1</v>
      </c>
      <c r="FN1254" s="158" t="n">
        <v>1</v>
      </c>
      <c r="FO1254" s="158" t="n">
        <v>1900</v>
      </c>
      <c r="FP1254" s="158" t="n">
        <v>1</v>
      </c>
      <c r="FQ1254" s="158" t="n">
        <v>1</v>
      </c>
      <c r="FR1254" s="158" t="n">
        <v>1900</v>
      </c>
      <c r="FS1254" s="158" t="n">
        <v>1</v>
      </c>
      <c r="FT1254" s="158" t="n">
        <v>1</v>
      </c>
      <c r="FU1254" s="158" t="n">
        <v>1900</v>
      </c>
      <c r="FV1254" s="158" t="n">
        <v>1</v>
      </c>
      <c r="FW1254" s="158" t="n">
        <v>1</v>
      </c>
    </row>
    <row r="1255">
      <c r="A1255">
        <f>IF(F1255&gt;1,A1254,IF(AND(I1255&lt;10,paste!A1257&lt;10),RIGHT(H1255,2)&amp;"0"&amp;I1255&amp;"000"&amp;paste!A1257,IF(AND(I1255&lt;10,paste!A1257&gt;=10,paste!A1257&lt;100),RIGHT(H1255,2)&amp;"0"&amp;I1255&amp;"00"&amp;paste!A1257,IF(AND(I1255&lt;10,paste!A1257&gt;=100,paste!A1257&lt;1000),RIGHT(H1255,2)&amp;"0"&amp;I1255&amp;"0"&amp;paste!A1257,IF(AND(I1255&lt;10,paste!A1257&gt;=1000),RIGHT(H1255,2)&amp;"0"&amp;I1255&amp;paste!A1257,IF(AND(I1255&gt;=10,paste!A1257&lt;10),RIGHT(H1255,2)&amp;I1255&amp;"000"&amp;paste!A1257,IF(AND(I1255&gt;=10,paste!A1257&gt;=10,paste!A1257&lt;100),RIGHT(H1255,2)&amp;I1255&amp;"00"&amp;paste!A1257,IF(AND(I1255&gt;=10,paste!A1257&gt;=100,paste!A1257&lt;1000),RIGHT(H1255,2)&amp;I1255&amp;"0"&amp;paste!A1257,RIGHT(H1255,2)&amp;I1255&amp;paste!A1257))))))))</f>
        <v/>
      </c>
      <c r="B1255">
        <f>YEAR(paste!C1257)</f>
        <v/>
      </c>
      <c r="C1255">
        <f>MONTH(paste!C1257)</f>
        <v/>
      </c>
      <c r="D1255">
        <f>DAY(paste!C1257)</f>
        <v/>
      </c>
      <c r="E1255" s="158" t="n">
        <v>0</v>
      </c>
      <c r="F1255">
        <f>IF(AND(L1255=L1254,D1255=D1254),F1254+1,1)</f>
        <v/>
      </c>
      <c r="G1255" s="158" t="n">
        <v>0</v>
      </c>
      <c r="H1255">
        <f>YEAR(paste!C1257)</f>
        <v/>
      </c>
      <c r="I1255">
        <f>MONTH(paste!C1257)</f>
        <v/>
      </c>
      <c r="J1255">
        <f>DAY(paste!C1257)</f>
        <v/>
      </c>
      <c r="K1255">
        <f>A1255</f>
        <v/>
      </c>
      <c r="L1255">
        <f>IF(ISBLANK(VLOOKUP(paste!J1257,'得意先名 (2)'!$B$3:$F$2005,5,FALSE)),paste!P1257,IFERROR(VLOOKUP(paste!J1257,'得意先名 (2)'!$B$3:$F$2005,5,FALSE),"ZZZZZZZZZZZ"))</f>
        <v/>
      </c>
      <c r="M1255">
        <f>IF(L1255="ZZZZZZZZZZZ",paste!J1257&amp;paste!K1257&amp; "  :   "&amp;paste!M1257&amp; "  :   "&amp;paste!P1257,"")</f>
        <v/>
      </c>
      <c r="O1255" s="158" t="n"/>
      <c r="P1255">
        <f>VLOOKUP(L1255,'L_User+EndUser'!$C$2:$K$500,8,FALSE)</f>
        <v/>
      </c>
      <c r="Q1255">
        <f>VLOOKUP(L1255,'L_User+EndUser'!$C$2:$K$500,9,FALSE)</f>
        <v/>
      </c>
      <c r="R1255" s="158" t="n"/>
      <c r="T1255" s="158" t="n"/>
      <c r="V1255" s="158" t="n"/>
      <c r="AB1255">
        <f>paste!J1257</f>
        <v/>
      </c>
      <c r="AC1255">
        <f>L1255</f>
        <v/>
      </c>
      <c r="AO1255">
        <f>YEAR(paste!O1257)</f>
        <v/>
      </c>
      <c r="AP1255">
        <f>MONTH(paste!O1257)</f>
        <v/>
      </c>
      <c r="AQ1255">
        <f>DAY(paste!O1257)</f>
        <v/>
      </c>
      <c r="BD1255">
        <f>IF(paste!L1257="","",paste!L1257)</f>
        <v/>
      </c>
      <c r="BM1255" t="n">
        <v>1</v>
      </c>
      <c r="BN1255">
        <f>VLOOKUP(paste!E1257,L_Product!$A$2:$B$2001,2,FALSE)</f>
        <v/>
      </c>
      <c r="BO1255" s="21" t="n"/>
      <c r="BT1255" t="n">
        <v>2</v>
      </c>
      <c r="BU1255">
        <f>IF($BM$2=1,2,IF($BM$2=18,1))</f>
        <v/>
      </c>
      <c r="BV1255">
        <f>IF($BM$2=1,0,IF($BM$2=18,1))</f>
        <v/>
      </c>
      <c r="BW1255" t="n">
        <v>2</v>
      </c>
      <c r="BX1255" t="n">
        <v>0</v>
      </c>
      <c r="BY1255" t="n">
        <v>3</v>
      </c>
      <c r="BZ1255">
        <f>VLOOKUP(BN1255,L_Product!$B$2:$Z$2001,14,FALSE)</f>
        <v/>
      </c>
      <c r="CA1255">
        <f>paste!H1257</f>
        <v/>
      </c>
      <c r="CB1255">
        <f>BZ1255*CA1255</f>
        <v/>
      </c>
      <c r="CN1255" s="158" t="n">
        <v>1</v>
      </c>
      <c r="CO1255" s="158" t="n">
        <v>1</v>
      </c>
      <c r="CP1255" s="158" t="n">
        <v>1</v>
      </c>
      <c r="CQ1255" s="158" t="n">
        <v>1</v>
      </c>
      <c r="CR1255" s="158" t="n">
        <v>1</v>
      </c>
      <c r="CS1255" s="158" t="n">
        <v>0</v>
      </c>
      <c r="CT1255" s="158" t="n">
        <v>0</v>
      </c>
      <c r="CU1255" s="158" t="n">
        <v>0</v>
      </c>
      <c r="CV1255" s="158" t="n">
        <v>0</v>
      </c>
      <c r="CW1255" s="158" t="n">
        <v>0</v>
      </c>
      <c r="CX1255">
        <f>B1255</f>
        <v/>
      </c>
      <c r="CY1255">
        <f>C1255</f>
        <v/>
      </c>
      <c r="CZ1255">
        <f>D1255</f>
        <v/>
      </c>
      <c r="DA1255" s="158" t="n">
        <v>1900</v>
      </c>
      <c r="DB1255" s="158" t="n">
        <v>1</v>
      </c>
      <c r="DC1255" s="158" t="n">
        <v>1</v>
      </c>
      <c r="DD1255" s="158" t="n">
        <v>1900</v>
      </c>
      <c r="DE1255" s="158" t="n">
        <v>1</v>
      </c>
      <c r="DF1255" s="158" t="n">
        <v>1</v>
      </c>
      <c r="DG1255" s="158" t="n">
        <v>1900</v>
      </c>
      <c r="DH1255" s="158" t="n">
        <v>1</v>
      </c>
      <c r="DI1255" s="158" t="n">
        <v>1</v>
      </c>
      <c r="DJ1255" s="158" t="n">
        <v>1900</v>
      </c>
      <c r="DK1255" s="158" t="n">
        <v>1</v>
      </c>
      <c r="DL1255" s="158" t="n">
        <v>1</v>
      </c>
      <c r="DR1255" s="158" t="n">
        <v>2</v>
      </c>
      <c r="DS1255" s="158" t="n">
        <v>1</v>
      </c>
      <c r="DT1255" s="158" t="n">
        <v>2</v>
      </c>
      <c r="DU1255" s="158" t="n">
        <v>1</v>
      </c>
      <c r="DV1255" s="158" t="n">
        <v>3</v>
      </c>
      <c r="DW1255" s="158" t="n">
        <v>1</v>
      </c>
      <c r="DX1255" s="158" t="n">
        <v>3</v>
      </c>
      <c r="DY1255" s="158" t="n">
        <v>0</v>
      </c>
      <c r="DZ1255" s="158" t="n">
        <v>0</v>
      </c>
      <c r="EA1255" s="158" t="n">
        <v>0</v>
      </c>
      <c r="EB1255" s="158" t="n">
        <v>0</v>
      </c>
      <c r="EC1255" s="158" t="n">
        <v>0</v>
      </c>
      <c r="ED1255" s="158" t="n">
        <v>0</v>
      </c>
      <c r="EE1255" s="158" t="n">
        <v>0</v>
      </c>
      <c r="EF1255" s="158" t="n">
        <v>0</v>
      </c>
      <c r="EG1255" s="158" t="n">
        <v>0</v>
      </c>
      <c r="EH1255" s="158" t="n">
        <v>0</v>
      </c>
      <c r="EI1255" s="158" t="n">
        <v>0</v>
      </c>
      <c r="EJ1255" s="158" t="n">
        <v>0</v>
      </c>
      <c r="EK1255" s="158" t="n">
        <v>0</v>
      </c>
      <c r="EL1255" s="158" t="n">
        <v>0</v>
      </c>
      <c r="EM1255" s="158" t="n">
        <v>0</v>
      </c>
      <c r="EN1255" s="158" t="n">
        <v>0</v>
      </c>
      <c r="EO1255" s="158" t="n">
        <v>0</v>
      </c>
      <c r="EP1255" s="158" t="n">
        <v>0</v>
      </c>
      <c r="EQ1255" s="158" t="n">
        <v>0</v>
      </c>
      <c r="ER1255" s="158" t="n">
        <v>0</v>
      </c>
      <c r="ES1255" s="158" t="n">
        <v>0</v>
      </c>
      <c r="ET1255" s="158" t="n">
        <v>0</v>
      </c>
      <c r="EU1255" s="158" t="n">
        <v>0</v>
      </c>
      <c r="EV1255" s="158" t="n">
        <v>0</v>
      </c>
      <c r="EW1255" s="158" t="n">
        <v>0</v>
      </c>
      <c r="EX1255" s="158" t="n">
        <v>0</v>
      </c>
      <c r="EY1255" s="158" t="n">
        <v>0</v>
      </c>
      <c r="EZ1255" s="158" t="n">
        <v>1900</v>
      </c>
      <c r="FA1255" s="158" t="n">
        <v>1</v>
      </c>
      <c r="FB1255" s="158" t="n">
        <v>1</v>
      </c>
      <c r="FC1255" s="158" t="n">
        <v>1900</v>
      </c>
      <c r="FD1255" s="158" t="n">
        <v>1</v>
      </c>
      <c r="FE1255" s="158" t="n">
        <v>1</v>
      </c>
      <c r="FF1255" s="158" t="n">
        <v>1900</v>
      </c>
      <c r="FG1255" s="158" t="n">
        <v>1</v>
      </c>
      <c r="FH1255" s="158" t="n">
        <v>1</v>
      </c>
      <c r="FI1255" s="158" t="n">
        <v>1900</v>
      </c>
      <c r="FJ1255" s="158" t="n">
        <v>1</v>
      </c>
      <c r="FK1255" s="158" t="n">
        <v>1</v>
      </c>
      <c r="FL1255" s="158" t="n">
        <v>1900</v>
      </c>
      <c r="FM1255" s="158" t="n">
        <v>1</v>
      </c>
      <c r="FN1255" s="158" t="n">
        <v>1</v>
      </c>
      <c r="FO1255" s="158" t="n">
        <v>1900</v>
      </c>
      <c r="FP1255" s="158" t="n">
        <v>1</v>
      </c>
      <c r="FQ1255" s="158" t="n">
        <v>1</v>
      </c>
      <c r="FR1255" s="158" t="n">
        <v>1900</v>
      </c>
      <c r="FS1255" s="158" t="n">
        <v>1</v>
      </c>
      <c r="FT1255" s="158" t="n">
        <v>1</v>
      </c>
      <c r="FU1255" s="158" t="n">
        <v>1900</v>
      </c>
      <c r="FV1255" s="158" t="n">
        <v>1</v>
      </c>
      <c r="FW1255" s="158" t="n">
        <v>1</v>
      </c>
    </row>
    <row r="1256">
      <c r="A1256">
        <f>IF(F1256&gt;1,A1255,IF(AND(I1256&lt;10,paste!A1258&lt;10),RIGHT(H1256,2)&amp;"0"&amp;I1256&amp;"000"&amp;paste!A1258,IF(AND(I1256&lt;10,paste!A1258&gt;=10,paste!A1258&lt;100),RIGHT(H1256,2)&amp;"0"&amp;I1256&amp;"00"&amp;paste!A1258,IF(AND(I1256&lt;10,paste!A1258&gt;=100,paste!A1258&lt;1000),RIGHT(H1256,2)&amp;"0"&amp;I1256&amp;"0"&amp;paste!A1258,IF(AND(I1256&lt;10,paste!A1258&gt;=1000),RIGHT(H1256,2)&amp;"0"&amp;I1256&amp;paste!A1258,IF(AND(I1256&gt;=10,paste!A1258&lt;10),RIGHT(H1256,2)&amp;I1256&amp;"000"&amp;paste!A1258,IF(AND(I1256&gt;=10,paste!A1258&gt;=10,paste!A1258&lt;100),RIGHT(H1256,2)&amp;I1256&amp;"00"&amp;paste!A1258,IF(AND(I1256&gt;=10,paste!A1258&gt;=100,paste!A1258&lt;1000),RIGHT(H1256,2)&amp;I1256&amp;"0"&amp;paste!A1258,RIGHT(H1256,2)&amp;I1256&amp;paste!A1258))))))))</f>
        <v/>
      </c>
      <c r="B1256">
        <f>YEAR(paste!C1258)</f>
        <v/>
      </c>
      <c r="C1256">
        <f>MONTH(paste!C1258)</f>
        <v/>
      </c>
      <c r="D1256">
        <f>DAY(paste!C1258)</f>
        <v/>
      </c>
      <c r="E1256" s="158" t="n">
        <v>0</v>
      </c>
      <c r="F1256">
        <f>IF(AND(L1256=L1255,D1256=D1255),F1255+1,1)</f>
        <v/>
      </c>
      <c r="G1256" s="158" t="n">
        <v>0</v>
      </c>
      <c r="H1256">
        <f>YEAR(paste!C1258)</f>
        <v/>
      </c>
      <c r="I1256">
        <f>MONTH(paste!C1258)</f>
        <v/>
      </c>
      <c r="J1256">
        <f>DAY(paste!C1258)</f>
        <v/>
      </c>
      <c r="K1256">
        <f>A1256</f>
        <v/>
      </c>
      <c r="L1256">
        <f>IF(ISBLANK(VLOOKUP(paste!J1258,'得意先名 (2)'!$B$3:$F$2005,5,FALSE)),paste!P1258,IFERROR(VLOOKUP(paste!J1258,'得意先名 (2)'!$B$3:$F$2005,5,FALSE),"ZZZZZZZZZZZ"))</f>
        <v/>
      </c>
      <c r="M1256">
        <f>IF(L1256="ZZZZZZZZZZZ",paste!J1258&amp;paste!K1258&amp; "  :   "&amp;paste!M1258&amp; "  :   "&amp;paste!P1258,"")</f>
        <v/>
      </c>
      <c r="O1256" s="158" t="n"/>
      <c r="P1256">
        <f>VLOOKUP(L1256,'L_User+EndUser'!$C$2:$K$500,8,FALSE)</f>
        <v/>
      </c>
      <c r="Q1256">
        <f>VLOOKUP(L1256,'L_User+EndUser'!$C$2:$K$500,9,FALSE)</f>
        <v/>
      </c>
      <c r="R1256" s="158" t="n"/>
      <c r="T1256" s="158" t="n"/>
      <c r="V1256" s="158" t="n"/>
      <c r="AB1256">
        <f>paste!J1258</f>
        <v/>
      </c>
      <c r="AC1256">
        <f>L1256</f>
        <v/>
      </c>
      <c r="AO1256">
        <f>YEAR(paste!O1258)</f>
        <v/>
      </c>
      <c r="AP1256">
        <f>MONTH(paste!O1258)</f>
        <v/>
      </c>
      <c r="AQ1256">
        <f>DAY(paste!O1258)</f>
        <v/>
      </c>
      <c r="BD1256">
        <f>IF(paste!L1258="","",paste!L1258)</f>
        <v/>
      </c>
      <c r="BM1256" t="n">
        <v>1</v>
      </c>
      <c r="BN1256">
        <f>VLOOKUP(paste!E1258,L_Product!$A$2:$B$2001,2,FALSE)</f>
        <v/>
      </c>
      <c r="BO1256" s="21" t="n"/>
      <c r="BT1256" t="n">
        <v>2</v>
      </c>
      <c r="BU1256">
        <f>IF($BM$2=1,2,IF($BM$2=18,1))</f>
        <v/>
      </c>
      <c r="BV1256">
        <f>IF($BM$2=1,0,IF($BM$2=18,1))</f>
        <v/>
      </c>
      <c r="BW1256" t="n">
        <v>2</v>
      </c>
      <c r="BX1256" t="n">
        <v>0</v>
      </c>
      <c r="BY1256" t="n">
        <v>3</v>
      </c>
      <c r="BZ1256">
        <f>VLOOKUP(BN1256,L_Product!$B$2:$Z$2001,14,FALSE)</f>
        <v/>
      </c>
      <c r="CA1256">
        <f>paste!H1258</f>
        <v/>
      </c>
      <c r="CB1256">
        <f>BZ1256*CA1256</f>
        <v/>
      </c>
      <c r="CN1256" s="158" t="n">
        <v>1</v>
      </c>
      <c r="CO1256" s="158" t="n">
        <v>1</v>
      </c>
      <c r="CP1256" s="158" t="n">
        <v>1</v>
      </c>
      <c r="CQ1256" s="158" t="n">
        <v>1</v>
      </c>
      <c r="CR1256" s="158" t="n">
        <v>1</v>
      </c>
      <c r="CS1256" s="158" t="n">
        <v>0</v>
      </c>
      <c r="CT1256" s="158" t="n">
        <v>0</v>
      </c>
      <c r="CU1256" s="158" t="n">
        <v>0</v>
      </c>
      <c r="CV1256" s="158" t="n">
        <v>0</v>
      </c>
      <c r="CW1256" s="158" t="n">
        <v>0</v>
      </c>
      <c r="CX1256">
        <f>B1256</f>
        <v/>
      </c>
      <c r="CY1256">
        <f>C1256</f>
        <v/>
      </c>
      <c r="CZ1256">
        <f>D1256</f>
        <v/>
      </c>
      <c r="DA1256" s="158" t="n">
        <v>1900</v>
      </c>
      <c r="DB1256" s="158" t="n">
        <v>1</v>
      </c>
      <c r="DC1256" s="158" t="n">
        <v>1</v>
      </c>
      <c r="DD1256" s="158" t="n">
        <v>1900</v>
      </c>
      <c r="DE1256" s="158" t="n">
        <v>1</v>
      </c>
      <c r="DF1256" s="158" t="n">
        <v>1</v>
      </c>
      <c r="DG1256" s="158" t="n">
        <v>1900</v>
      </c>
      <c r="DH1256" s="158" t="n">
        <v>1</v>
      </c>
      <c r="DI1256" s="158" t="n">
        <v>1</v>
      </c>
      <c r="DJ1256" s="158" t="n">
        <v>1900</v>
      </c>
      <c r="DK1256" s="158" t="n">
        <v>1</v>
      </c>
      <c r="DL1256" s="158" t="n">
        <v>1</v>
      </c>
      <c r="DR1256" s="158" t="n">
        <v>2</v>
      </c>
      <c r="DS1256" s="158" t="n">
        <v>1</v>
      </c>
      <c r="DT1256" s="158" t="n">
        <v>2</v>
      </c>
      <c r="DU1256" s="158" t="n">
        <v>1</v>
      </c>
      <c r="DV1256" s="158" t="n">
        <v>3</v>
      </c>
      <c r="DW1256" s="158" t="n">
        <v>1</v>
      </c>
      <c r="DX1256" s="158" t="n">
        <v>3</v>
      </c>
      <c r="DY1256" s="158" t="n">
        <v>0</v>
      </c>
      <c r="DZ1256" s="158" t="n">
        <v>0</v>
      </c>
      <c r="EA1256" s="158" t="n">
        <v>0</v>
      </c>
      <c r="EB1256" s="158" t="n">
        <v>0</v>
      </c>
      <c r="EC1256" s="158" t="n">
        <v>0</v>
      </c>
      <c r="ED1256" s="158" t="n">
        <v>0</v>
      </c>
      <c r="EE1256" s="158" t="n">
        <v>0</v>
      </c>
      <c r="EF1256" s="158" t="n">
        <v>0</v>
      </c>
      <c r="EG1256" s="158" t="n">
        <v>0</v>
      </c>
      <c r="EH1256" s="158" t="n">
        <v>0</v>
      </c>
      <c r="EI1256" s="158" t="n">
        <v>0</v>
      </c>
      <c r="EJ1256" s="158" t="n">
        <v>0</v>
      </c>
      <c r="EK1256" s="158" t="n">
        <v>0</v>
      </c>
      <c r="EL1256" s="158" t="n">
        <v>0</v>
      </c>
      <c r="EM1256" s="158" t="n">
        <v>0</v>
      </c>
      <c r="EN1256" s="158" t="n">
        <v>0</v>
      </c>
      <c r="EO1256" s="158" t="n">
        <v>0</v>
      </c>
      <c r="EP1256" s="158" t="n">
        <v>0</v>
      </c>
      <c r="EQ1256" s="158" t="n">
        <v>0</v>
      </c>
      <c r="ER1256" s="158" t="n">
        <v>0</v>
      </c>
      <c r="ES1256" s="158" t="n">
        <v>0</v>
      </c>
      <c r="ET1256" s="158" t="n">
        <v>0</v>
      </c>
      <c r="EU1256" s="158" t="n">
        <v>0</v>
      </c>
      <c r="EV1256" s="158" t="n">
        <v>0</v>
      </c>
      <c r="EW1256" s="158" t="n">
        <v>0</v>
      </c>
      <c r="EX1256" s="158" t="n">
        <v>0</v>
      </c>
      <c r="EY1256" s="158" t="n">
        <v>0</v>
      </c>
      <c r="EZ1256" s="158" t="n">
        <v>1900</v>
      </c>
      <c r="FA1256" s="158" t="n">
        <v>1</v>
      </c>
      <c r="FB1256" s="158" t="n">
        <v>1</v>
      </c>
      <c r="FC1256" s="158" t="n">
        <v>1900</v>
      </c>
      <c r="FD1256" s="158" t="n">
        <v>1</v>
      </c>
      <c r="FE1256" s="158" t="n">
        <v>1</v>
      </c>
      <c r="FF1256" s="158" t="n">
        <v>1900</v>
      </c>
      <c r="FG1256" s="158" t="n">
        <v>1</v>
      </c>
      <c r="FH1256" s="158" t="n">
        <v>1</v>
      </c>
      <c r="FI1256" s="158" t="n">
        <v>1900</v>
      </c>
      <c r="FJ1256" s="158" t="n">
        <v>1</v>
      </c>
      <c r="FK1256" s="158" t="n">
        <v>1</v>
      </c>
      <c r="FL1256" s="158" t="n">
        <v>1900</v>
      </c>
      <c r="FM1256" s="158" t="n">
        <v>1</v>
      </c>
      <c r="FN1256" s="158" t="n">
        <v>1</v>
      </c>
      <c r="FO1256" s="158" t="n">
        <v>1900</v>
      </c>
      <c r="FP1256" s="158" t="n">
        <v>1</v>
      </c>
      <c r="FQ1256" s="158" t="n">
        <v>1</v>
      </c>
      <c r="FR1256" s="158" t="n">
        <v>1900</v>
      </c>
      <c r="FS1256" s="158" t="n">
        <v>1</v>
      </c>
      <c r="FT1256" s="158" t="n">
        <v>1</v>
      </c>
      <c r="FU1256" s="158" t="n">
        <v>1900</v>
      </c>
      <c r="FV1256" s="158" t="n">
        <v>1</v>
      </c>
      <c r="FW1256" s="158" t="n">
        <v>1</v>
      </c>
    </row>
    <row r="1257">
      <c r="A1257">
        <f>IF(F1257&gt;1,A1256,IF(AND(I1257&lt;10,paste!A1259&lt;10),RIGHT(H1257,2)&amp;"0"&amp;I1257&amp;"000"&amp;paste!A1259,IF(AND(I1257&lt;10,paste!A1259&gt;=10,paste!A1259&lt;100),RIGHT(H1257,2)&amp;"0"&amp;I1257&amp;"00"&amp;paste!A1259,IF(AND(I1257&lt;10,paste!A1259&gt;=100,paste!A1259&lt;1000),RIGHT(H1257,2)&amp;"0"&amp;I1257&amp;"0"&amp;paste!A1259,IF(AND(I1257&lt;10,paste!A1259&gt;=1000),RIGHT(H1257,2)&amp;"0"&amp;I1257&amp;paste!A1259,IF(AND(I1257&gt;=10,paste!A1259&lt;10),RIGHT(H1257,2)&amp;I1257&amp;"000"&amp;paste!A1259,IF(AND(I1257&gt;=10,paste!A1259&gt;=10,paste!A1259&lt;100),RIGHT(H1257,2)&amp;I1257&amp;"00"&amp;paste!A1259,IF(AND(I1257&gt;=10,paste!A1259&gt;=100,paste!A1259&lt;1000),RIGHT(H1257,2)&amp;I1257&amp;"0"&amp;paste!A1259,RIGHT(H1257,2)&amp;I1257&amp;paste!A1259))))))))</f>
        <v/>
      </c>
      <c r="B1257">
        <f>YEAR(paste!C1259)</f>
        <v/>
      </c>
      <c r="C1257">
        <f>MONTH(paste!C1259)</f>
        <v/>
      </c>
      <c r="D1257">
        <f>DAY(paste!C1259)</f>
        <v/>
      </c>
      <c r="E1257" s="158" t="n">
        <v>0</v>
      </c>
      <c r="F1257">
        <f>IF(AND(L1257=L1256,D1257=D1256),F1256+1,1)</f>
        <v/>
      </c>
      <c r="G1257" s="158" t="n">
        <v>0</v>
      </c>
      <c r="H1257">
        <f>YEAR(paste!C1259)</f>
        <v/>
      </c>
      <c r="I1257">
        <f>MONTH(paste!C1259)</f>
        <v/>
      </c>
      <c r="J1257">
        <f>DAY(paste!C1259)</f>
        <v/>
      </c>
      <c r="K1257">
        <f>A1257</f>
        <v/>
      </c>
      <c r="L1257">
        <f>IF(ISBLANK(VLOOKUP(paste!J1259,'得意先名 (2)'!$B$3:$F$2005,5,FALSE)),paste!P1259,IFERROR(VLOOKUP(paste!J1259,'得意先名 (2)'!$B$3:$F$2005,5,FALSE),"ZZZZZZZZZZZ"))</f>
        <v/>
      </c>
      <c r="M1257">
        <f>IF(L1257="ZZZZZZZZZZZ",paste!J1259&amp;paste!K1259&amp; "  :   "&amp;paste!M1259&amp; "  :   "&amp;paste!P1259,"")</f>
        <v/>
      </c>
      <c r="O1257" s="158" t="n"/>
      <c r="P1257">
        <f>VLOOKUP(L1257,'L_User+EndUser'!$C$2:$K$500,8,FALSE)</f>
        <v/>
      </c>
      <c r="Q1257">
        <f>VLOOKUP(L1257,'L_User+EndUser'!$C$2:$K$500,9,FALSE)</f>
        <v/>
      </c>
      <c r="R1257" s="158" t="n"/>
      <c r="T1257" s="158" t="n"/>
      <c r="V1257" s="158" t="n"/>
      <c r="AB1257">
        <f>paste!J1259</f>
        <v/>
      </c>
      <c r="AC1257">
        <f>L1257</f>
        <v/>
      </c>
      <c r="AO1257">
        <f>YEAR(paste!O1259)</f>
        <v/>
      </c>
      <c r="AP1257">
        <f>MONTH(paste!O1259)</f>
        <v/>
      </c>
      <c r="AQ1257">
        <f>DAY(paste!O1259)</f>
        <v/>
      </c>
      <c r="BD1257">
        <f>IF(paste!L1259="","",paste!L1259)</f>
        <v/>
      </c>
      <c r="BM1257" t="n">
        <v>1</v>
      </c>
      <c r="BN1257">
        <f>VLOOKUP(paste!E1259,L_Product!$A$2:$B$2001,2,FALSE)</f>
        <v/>
      </c>
      <c r="BO1257" s="21" t="n"/>
      <c r="BT1257" t="n">
        <v>2</v>
      </c>
      <c r="BU1257">
        <f>IF($BM$2=1,2,IF($BM$2=18,1))</f>
        <v/>
      </c>
      <c r="BV1257">
        <f>IF($BM$2=1,0,IF($BM$2=18,1))</f>
        <v/>
      </c>
      <c r="BW1257" t="n">
        <v>2</v>
      </c>
      <c r="BX1257" t="n">
        <v>0</v>
      </c>
      <c r="BY1257" t="n">
        <v>3</v>
      </c>
      <c r="BZ1257">
        <f>VLOOKUP(BN1257,L_Product!$B$2:$Z$2001,14,FALSE)</f>
        <v/>
      </c>
      <c r="CA1257">
        <f>paste!H1259</f>
        <v/>
      </c>
      <c r="CB1257">
        <f>BZ1257*CA1257</f>
        <v/>
      </c>
      <c r="CN1257" s="158" t="n">
        <v>1</v>
      </c>
      <c r="CO1257" s="158" t="n">
        <v>1</v>
      </c>
      <c r="CP1257" s="158" t="n">
        <v>1</v>
      </c>
      <c r="CQ1257" s="158" t="n">
        <v>1</v>
      </c>
      <c r="CR1257" s="158" t="n">
        <v>1</v>
      </c>
      <c r="CS1257" s="158" t="n">
        <v>0</v>
      </c>
      <c r="CT1257" s="158" t="n">
        <v>0</v>
      </c>
      <c r="CU1257" s="158" t="n">
        <v>0</v>
      </c>
      <c r="CV1257" s="158" t="n">
        <v>0</v>
      </c>
      <c r="CW1257" s="158" t="n">
        <v>0</v>
      </c>
      <c r="CX1257">
        <f>B1257</f>
        <v/>
      </c>
      <c r="CY1257">
        <f>C1257</f>
        <v/>
      </c>
      <c r="CZ1257">
        <f>D1257</f>
        <v/>
      </c>
      <c r="DA1257" s="158" t="n">
        <v>1900</v>
      </c>
      <c r="DB1257" s="158" t="n">
        <v>1</v>
      </c>
      <c r="DC1257" s="158" t="n">
        <v>1</v>
      </c>
      <c r="DD1257" s="158" t="n">
        <v>1900</v>
      </c>
      <c r="DE1257" s="158" t="n">
        <v>1</v>
      </c>
      <c r="DF1257" s="158" t="n">
        <v>1</v>
      </c>
      <c r="DG1257" s="158" t="n">
        <v>1900</v>
      </c>
      <c r="DH1257" s="158" t="n">
        <v>1</v>
      </c>
      <c r="DI1257" s="158" t="n">
        <v>1</v>
      </c>
      <c r="DJ1257" s="158" t="n">
        <v>1900</v>
      </c>
      <c r="DK1257" s="158" t="n">
        <v>1</v>
      </c>
      <c r="DL1257" s="158" t="n">
        <v>1</v>
      </c>
      <c r="DR1257" s="158" t="n">
        <v>2</v>
      </c>
      <c r="DS1257" s="158" t="n">
        <v>1</v>
      </c>
      <c r="DT1257" s="158" t="n">
        <v>2</v>
      </c>
      <c r="DU1257" s="158" t="n">
        <v>1</v>
      </c>
      <c r="DV1257" s="158" t="n">
        <v>3</v>
      </c>
      <c r="DW1257" s="158" t="n">
        <v>1</v>
      </c>
      <c r="DX1257" s="158" t="n">
        <v>3</v>
      </c>
      <c r="DY1257" s="158" t="n">
        <v>0</v>
      </c>
      <c r="DZ1257" s="158" t="n">
        <v>0</v>
      </c>
      <c r="EA1257" s="158" t="n">
        <v>0</v>
      </c>
      <c r="EB1257" s="158" t="n">
        <v>0</v>
      </c>
      <c r="EC1257" s="158" t="n">
        <v>0</v>
      </c>
      <c r="ED1257" s="158" t="n">
        <v>0</v>
      </c>
      <c r="EE1257" s="158" t="n">
        <v>0</v>
      </c>
      <c r="EF1257" s="158" t="n">
        <v>0</v>
      </c>
      <c r="EG1257" s="158" t="n">
        <v>0</v>
      </c>
      <c r="EH1257" s="158" t="n">
        <v>0</v>
      </c>
      <c r="EI1257" s="158" t="n">
        <v>0</v>
      </c>
      <c r="EJ1257" s="158" t="n">
        <v>0</v>
      </c>
      <c r="EK1257" s="158" t="n">
        <v>0</v>
      </c>
      <c r="EL1257" s="158" t="n">
        <v>0</v>
      </c>
      <c r="EM1257" s="158" t="n">
        <v>0</v>
      </c>
      <c r="EN1257" s="158" t="n">
        <v>0</v>
      </c>
      <c r="EO1257" s="158" t="n">
        <v>0</v>
      </c>
      <c r="EP1257" s="158" t="n">
        <v>0</v>
      </c>
      <c r="EQ1257" s="158" t="n">
        <v>0</v>
      </c>
      <c r="ER1257" s="158" t="n">
        <v>0</v>
      </c>
      <c r="ES1257" s="158" t="n">
        <v>0</v>
      </c>
      <c r="ET1257" s="158" t="n">
        <v>0</v>
      </c>
      <c r="EU1257" s="158" t="n">
        <v>0</v>
      </c>
      <c r="EV1257" s="158" t="n">
        <v>0</v>
      </c>
      <c r="EW1257" s="158" t="n">
        <v>0</v>
      </c>
      <c r="EX1257" s="158" t="n">
        <v>0</v>
      </c>
      <c r="EY1257" s="158" t="n">
        <v>0</v>
      </c>
      <c r="EZ1257" s="158" t="n">
        <v>1900</v>
      </c>
      <c r="FA1257" s="158" t="n">
        <v>1</v>
      </c>
      <c r="FB1257" s="158" t="n">
        <v>1</v>
      </c>
      <c r="FC1257" s="158" t="n">
        <v>1900</v>
      </c>
      <c r="FD1257" s="158" t="n">
        <v>1</v>
      </c>
      <c r="FE1257" s="158" t="n">
        <v>1</v>
      </c>
      <c r="FF1257" s="158" t="n">
        <v>1900</v>
      </c>
      <c r="FG1257" s="158" t="n">
        <v>1</v>
      </c>
      <c r="FH1257" s="158" t="n">
        <v>1</v>
      </c>
      <c r="FI1257" s="158" t="n">
        <v>1900</v>
      </c>
      <c r="FJ1257" s="158" t="n">
        <v>1</v>
      </c>
      <c r="FK1257" s="158" t="n">
        <v>1</v>
      </c>
      <c r="FL1257" s="158" t="n">
        <v>1900</v>
      </c>
      <c r="FM1257" s="158" t="n">
        <v>1</v>
      </c>
      <c r="FN1257" s="158" t="n">
        <v>1</v>
      </c>
      <c r="FO1257" s="158" t="n">
        <v>1900</v>
      </c>
      <c r="FP1257" s="158" t="n">
        <v>1</v>
      </c>
      <c r="FQ1257" s="158" t="n">
        <v>1</v>
      </c>
      <c r="FR1257" s="158" t="n">
        <v>1900</v>
      </c>
      <c r="FS1257" s="158" t="n">
        <v>1</v>
      </c>
      <c r="FT1257" s="158" t="n">
        <v>1</v>
      </c>
      <c r="FU1257" s="158" t="n">
        <v>1900</v>
      </c>
      <c r="FV1257" s="158" t="n">
        <v>1</v>
      </c>
      <c r="FW1257" s="158" t="n">
        <v>1</v>
      </c>
    </row>
    <row r="1258">
      <c r="A1258">
        <f>IF(F1258&gt;1,A1257,IF(AND(I1258&lt;10,paste!A1260&lt;10),RIGHT(H1258,2)&amp;"0"&amp;I1258&amp;"000"&amp;paste!A1260,IF(AND(I1258&lt;10,paste!A1260&gt;=10,paste!A1260&lt;100),RIGHT(H1258,2)&amp;"0"&amp;I1258&amp;"00"&amp;paste!A1260,IF(AND(I1258&lt;10,paste!A1260&gt;=100,paste!A1260&lt;1000),RIGHT(H1258,2)&amp;"0"&amp;I1258&amp;"0"&amp;paste!A1260,IF(AND(I1258&lt;10,paste!A1260&gt;=1000),RIGHT(H1258,2)&amp;"0"&amp;I1258&amp;paste!A1260,IF(AND(I1258&gt;=10,paste!A1260&lt;10),RIGHT(H1258,2)&amp;I1258&amp;"000"&amp;paste!A1260,IF(AND(I1258&gt;=10,paste!A1260&gt;=10,paste!A1260&lt;100),RIGHT(H1258,2)&amp;I1258&amp;"00"&amp;paste!A1260,IF(AND(I1258&gt;=10,paste!A1260&gt;=100,paste!A1260&lt;1000),RIGHT(H1258,2)&amp;I1258&amp;"0"&amp;paste!A1260,RIGHT(H1258,2)&amp;I1258&amp;paste!A1260))))))))</f>
        <v/>
      </c>
      <c r="B1258">
        <f>YEAR(paste!C1260)</f>
        <v/>
      </c>
      <c r="C1258">
        <f>MONTH(paste!C1260)</f>
        <v/>
      </c>
      <c r="D1258">
        <f>DAY(paste!C1260)</f>
        <v/>
      </c>
      <c r="E1258" s="158" t="n">
        <v>0</v>
      </c>
      <c r="F1258">
        <f>IF(AND(L1258=L1257,D1258=D1257),F1257+1,1)</f>
        <v/>
      </c>
      <c r="G1258" s="158" t="n">
        <v>0</v>
      </c>
      <c r="H1258">
        <f>YEAR(paste!C1260)</f>
        <v/>
      </c>
      <c r="I1258">
        <f>MONTH(paste!C1260)</f>
        <v/>
      </c>
      <c r="J1258">
        <f>DAY(paste!C1260)</f>
        <v/>
      </c>
      <c r="K1258">
        <f>A1258</f>
        <v/>
      </c>
      <c r="L1258">
        <f>IF(ISBLANK(VLOOKUP(paste!J1260,'得意先名 (2)'!$B$3:$F$2005,5,FALSE)),paste!P1260,IFERROR(VLOOKUP(paste!J1260,'得意先名 (2)'!$B$3:$F$2005,5,FALSE),"ZZZZZZZZZZZ"))</f>
        <v/>
      </c>
      <c r="M1258">
        <f>IF(L1258="ZZZZZZZZZZZ",paste!J1260&amp;paste!K1260&amp; "  :   "&amp;paste!M1260&amp; "  :   "&amp;paste!P1260,"")</f>
        <v/>
      </c>
      <c r="O1258" s="158" t="n"/>
      <c r="P1258">
        <f>VLOOKUP(L1258,'L_User+EndUser'!$C$2:$K$500,8,FALSE)</f>
        <v/>
      </c>
      <c r="Q1258">
        <f>VLOOKUP(L1258,'L_User+EndUser'!$C$2:$K$500,9,FALSE)</f>
        <v/>
      </c>
      <c r="R1258" s="158" t="n"/>
      <c r="T1258" s="158" t="n"/>
      <c r="V1258" s="158" t="n"/>
      <c r="AB1258">
        <f>paste!J1260</f>
        <v/>
      </c>
      <c r="AC1258">
        <f>L1258</f>
        <v/>
      </c>
      <c r="AO1258">
        <f>YEAR(paste!O1260)</f>
        <v/>
      </c>
      <c r="AP1258">
        <f>MONTH(paste!O1260)</f>
        <v/>
      </c>
      <c r="AQ1258">
        <f>DAY(paste!O1260)</f>
        <v/>
      </c>
      <c r="BD1258">
        <f>IF(paste!L1260="","",paste!L1260)</f>
        <v/>
      </c>
      <c r="BM1258" t="n">
        <v>1</v>
      </c>
      <c r="BN1258">
        <f>VLOOKUP(paste!E1260,L_Product!$A$2:$B$2001,2,FALSE)</f>
        <v/>
      </c>
      <c r="BO1258" s="21" t="n"/>
      <c r="BT1258" t="n">
        <v>2</v>
      </c>
      <c r="BU1258">
        <f>IF($BM$2=1,2,IF($BM$2=18,1))</f>
        <v/>
      </c>
      <c r="BV1258">
        <f>IF($BM$2=1,0,IF($BM$2=18,1))</f>
        <v/>
      </c>
      <c r="BW1258" t="n">
        <v>2</v>
      </c>
      <c r="BX1258" t="n">
        <v>0</v>
      </c>
      <c r="BY1258" t="n">
        <v>3</v>
      </c>
      <c r="BZ1258">
        <f>VLOOKUP(BN1258,L_Product!$B$2:$Z$2001,14,FALSE)</f>
        <v/>
      </c>
      <c r="CA1258">
        <f>paste!H1260</f>
        <v/>
      </c>
      <c r="CB1258">
        <f>BZ1258*CA1258</f>
        <v/>
      </c>
      <c r="CN1258" s="158" t="n">
        <v>1</v>
      </c>
      <c r="CO1258" s="158" t="n">
        <v>1</v>
      </c>
      <c r="CP1258" s="158" t="n">
        <v>1</v>
      </c>
      <c r="CQ1258" s="158" t="n">
        <v>1</v>
      </c>
      <c r="CR1258" s="158" t="n">
        <v>1</v>
      </c>
      <c r="CS1258" s="158" t="n">
        <v>0</v>
      </c>
      <c r="CT1258" s="158" t="n">
        <v>0</v>
      </c>
      <c r="CU1258" s="158" t="n">
        <v>0</v>
      </c>
      <c r="CV1258" s="158" t="n">
        <v>0</v>
      </c>
      <c r="CW1258" s="158" t="n">
        <v>0</v>
      </c>
      <c r="CX1258">
        <f>B1258</f>
        <v/>
      </c>
      <c r="CY1258">
        <f>C1258</f>
        <v/>
      </c>
      <c r="CZ1258">
        <f>D1258</f>
        <v/>
      </c>
      <c r="DA1258" s="158" t="n">
        <v>1900</v>
      </c>
      <c r="DB1258" s="158" t="n">
        <v>1</v>
      </c>
      <c r="DC1258" s="158" t="n">
        <v>1</v>
      </c>
      <c r="DD1258" s="158" t="n">
        <v>1900</v>
      </c>
      <c r="DE1258" s="158" t="n">
        <v>1</v>
      </c>
      <c r="DF1258" s="158" t="n">
        <v>1</v>
      </c>
      <c r="DG1258" s="158" t="n">
        <v>1900</v>
      </c>
      <c r="DH1258" s="158" t="n">
        <v>1</v>
      </c>
      <c r="DI1258" s="158" t="n">
        <v>1</v>
      </c>
      <c r="DJ1258" s="158" t="n">
        <v>1900</v>
      </c>
      <c r="DK1258" s="158" t="n">
        <v>1</v>
      </c>
      <c r="DL1258" s="158" t="n">
        <v>1</v>
      </c>
      <c r="DR1258" s="158" t="n">
        <v>2</v>
      </c>
      <c r="DS1258" s="158" t="n">
        <v>1</v>
      </c>
      <c r="DT1258" s="158" t="n">
        <v>2</v>
      </c>
      <c r="DU1258" s="158" t="n">
        <v>1</v>
      </c>
      <c r="DV1258" s="158" t="n">
        <v>3</v>
      </c>
      <c r="DW1258" s="158" t="n">
        <v>1</v>
      </c>
      <c r="DX1258" s="158" t="n">
        <v>3</v>
      </c>
      <c r="DY1258" s="158" t="n">
        <v>0</v>
      </c>
      <c r="DZ1258" s="158" t="n">
        <v>0</v>
      </c>
      <c r="EA1258" s="158" t="n">
        <v>0</v>
      </c>
      <c r="EB1258" s="158" t="n">
        <v>0</v>
      </c>
      <c r="EC1258" s="158" t="n">
        <v>0</v>
      </c>
      <c r="ED1258" s="158" t="n">
        <v>0</v>
      </c>
      <c r="EE1258" s="158" t="n">
        <v>0</v>
      </c>
      <c r="EF1258" s="158" t="n">
        <v>0</v>
      </c>
      <c r="EG1258" s="158" t="n">
        <v>0</v>
      </c>
      <c r="EH1258" s="158" t="n">
        <v>0</v>
      </c>
      <c r="EI1258" s="158" t="n">
        <v>0</v>
      </c>
      <c r="EJ1258" s="158" t="n">
        <v>0</v>
      </c>
      <c r="EK1258" s="158" t="n">
        <v>0</v>
      </c>
      <c r="EL1258" s="158" t="n">
        <v>0</v>
      </c>
      <c r="EM1258" s="158" t="n">
        <v>0</v>
      </c>
      <c r="EN1258" s="158" t="n">
        <v>0</v>
      </c>
      <c r="EO1258" s="158" t="n">
        <v>0</v>
      </c>
      <c r="EP1258" s="158" t="n">
        <v>0</v>
      </c>
      <c r="EQ1258" s="158" t="n">
        <v>0</v>
      </c>
      <c r="ER1258" s="158" t="n">
        <v>0</v>
      </c>
      <c r="ES1258" s="158" t="n">
        <v>0</v>
      </c>
      <c r="ET1258" s="158" t="n">
        <v>0</v>
      </c>
      <c r="EU1258" s="158" t="n">
        <v>0</v>
      </c>
      <c r="EV1258" s="158" t="n">
        <v>0</v>
      </c>
      <c r="EW1258" s="158" t="n">
        <v>0</v>
      </c>
      <c r="EX1258" s="158" t="n">
        <v>0</v>
      </c>
      <c r="EY1258" s="158" t="n">
        <v>0</v>
      </c>
      <c r="EZ1258" s="158" t="n">
        <v>1900</v>
      </c>
      <c r="FA1258" s="158" t="n">
        <v>1</v>
      </c>
      <c r="FB1258" s="158" t="n">
        <v>1</v>
      </c>
      <c r="FC1258" s="158" t="n">
        <v>1900</v>
      </c>
      <c r="FD1258" s="158" t="n">
        <v>1</v>
      </c>
      <c r="FE1258" s="158" t="n">
        <v>1</v>
      </c>
      <c r="FF1258" s="158" t="n">
        <v>1900</v>
      </c>
      <c r="FG1258" s="158" t="n">
        <v>1</v>
      </c>
      <c r="FH1258" s="158" t="n">
        <v>1</v>
      </c>
      <c r="FI1258" s="158" t="n">
        <v>1900</v>
      </c>
      <c r="FJ1258" s="158" t="n">
        <v>1</v>
      </c>
      <c r="FK1258" s="158" t="n">
        <v>1</v>
      </c>
      <c r="FL1258" s="158" t="n">
        <v>1900</v>
      </c>
      <c r="FM1258" s="158" t="n">
        <v>1</v>
      </c>
      <c r="FN1258" s="158" t="n">
        <v>1</v>
      </c>
      <c r="FO1258" s="158" t="n">
        <v>1900</v>
      </c>
      <c r="FP1258" s="158" t="n">
        <v>1</v>
      </c>
      <c r="FQ1258" s="158" t="n">
        <v>1</v>
      </c>
      <c r="FR1258" s="158" t="n">
        <v>1900</v>
      </c>
      <c r="FS1258" s="158" t="n">
        <v>1</v>
      </c>
      <c r="FT1258" s="158" t="n">
        <v>1</v>
      </c>
      <c r="FU1258" s="158" t="n">
        <v>1900</v>
      </c>
      <c r="FV1258" s="158" t="n">
        <v>1</v>
      </c>
      <c r="FW1258" s="158" t="n">
        <v>1</v>
      </c>
    </row>
    <row r="1259">
      <c r="A1259">
        <f>IF(F1259&gt;1,A1258,IF(AND(I1259&lt;10,paste!A1261&lt;10),RIGHT(H1259,2)&amp;"0"&amp;I1259&amp;"000"&amp;paste!A1261,IF(AND(I1259&lt;10,paste!A1261&gt;=10,paste!A1261&lt;100),RIGHT(H1259,2)&amp;"0"&amp;I1259&amp;"00"&amp;paste!A1261,IF(AND(I1259&lt;10,paste!A1261&gt;=100,paste!A1261&lt;1000),RIGHT(H1259,2)&amp;"0"&amp;I1259&amp;"0"&amp;paste!A1261,IF(AND(I1259&lt;10,paste!A1261&gt;=1000),RIGHT(H1259,2)&amp;"0"&amp;I1259&amp;paste!A1261,IF(AND(I1259&gt;=10,paste!A1261&lt;10),RIGHT(H1259,2)&amp;I1259&amp;"000"&amp;paste!A1261,IF(AND(I1259&gt;=10,paste!A1261&gt;=10,paste!A1261&lt;100),RIGHT(H1259,2)&amp;I1259&amp;"00"&amp;paste!A1261,IF(AND(I1259&gt;=10,paste!A1261&gt;=100,paste!A1261&lt;1000),RIGHT(H1259,2)&amp;I1259&amp;"0"&amp;paste!A1261,RIGHT(H1259,2)&amp;I1259&amp;paste!A1261))))))))</f>
        <v/>
      </c>
      <c r="B1259">
        <f>YEAR(paste!C1261)</f>
        <v/>
      </c>
      <c r="C1259">
        <f>MONTH(paste!C1261)</f>
        <v/>
      </c>
      <c r="D1259">
        <f>DAY(paste!C1261)</f>
        <v/>
      </c>
      <c r="E1259" s="158" t="n">
        <v>0</v>
      </c>
      <c r="F1259">
        <f>IF(AND(L1259=L1258,D1259=D1258),F1258+1,1)</f>
        <v/>
      </c>
      <c r="G1259" s="158" t="n">
        <v>0</v>
      </c>
      <c r="H1259">
        <f>YEAR(paste!C1261)</f>
        <v/>
      </c>
      <c r="I1259">
        <f>MONTH(paste!C1261)</f>
        <v/>
      </c>
      <c r="J1259">
        <f>DAY(paste!C1261)</f>
        <v/>
      </c>
      <c r="K1259">
        <f>A1259</f>
        <v/>
      </c>
      <c r="L1259">
        <f>IF(ISBLANK(VLOOKUP(paste!J1261,'得意先名 (2)'!$B$3:$F$2005,5,FALSE)),paste!P1261,IFERROR(VLOOKUP(paste!J1261,'得意先名 (2)'!$B$3:$F$2005,5,FALSE),"ZZZZZZZZZZZ"))</f>
        <v/>
      </c>
      <c r="M1259">
        <f>IF(L1259="ZZZZZZZZZZZ",paste!J1261&amp;paste!K1261&amp; "  :   "&amp;paste!M1261&amp; "  :   "&amp;paste!P1261,"")</f>
        <v/>
      </c>
      <c r="O1259" s="158" t="n"/>
      <c r="P1259">
        <f>VLOOKUP(L1259,'L_User+EndUser'!$C$2:$K$500,8,FALSE)</f>
        <v/>
      </c>
      <c r="Q1259">
        <f>VLOOKUP(L1259,'L_User+EndUser'!$C$2:$K$500,9,FALSE)</f>
        <v/>
      </c>
      <c r="R1259" s="158" t="n"/>
      <c r="T1259" s="158" t="n"/>
      <c r="V1259" s="158" t="n"/>
      <c r="AB1259">
        <f>paste!J1261</f>
        <v/>
      </c>
      <c r="AC1259">
        <f>L1259</f>
        <v/>
      </c>
      <c r="AO1259">
        <f>YEAR(paste!O1261)</f>
        <v/>
      </c>
      <c r="AP1259">
        <f>MONTH(paste!O1261)</f>
        <v/>
      </c>
      <c r="AQ1259">
        <f>DAY(paste!O1261)</f>
        <v/>
      </c>
      <c r="BD1259">
        <f>IF(paste!L1261="","",paste!L1261)</f>
        <v/>
      </c>
      <c r="BM1259" t="n">
        <v>1</v>
      </c>
      <c r="BN1259">
        <f>VLOOKUP(paste!E1261,L_Product!$A$2:$B$2001,2,FALSE)</f>
        <v/>
      </c>
      <c r="BO1259" s="21" t="n"/>
      <c r="BT1259" t="n">
        <v>2</v>
      </c>
      <c r="BU1259">
        <f>IF($BM$2=1,2,IF($BM$2=18,1))</f>
        <v/>
      </c>
      <c r="BV1259">
        <f>IF($BM$2=1,0,IF($BM$2=18,1))</f>
        <v/>
      </c>
      <c r="BW1259" t="n">
        <v>2</v>
      </c>
      <c r="BX1259" t="n">
        <v>0</v>
      </c>
      <c r="BY1259" t="n">
        <v>3</v>
      </c>
      <c r="BZ1259">
        <f>VLOOKUP(BN1259,L_Product!$B$2:$Z$2001,14,FALSE)</f>
        <v/>
      </c>
      <c r="CA1259">
        <f>paste!H1261</f>
        <v/>
      </c>
      <c r="CB1259">
        <f>BZ1259*CA1259</f>
        <v/>
      </c>
      <c r="CN1259" s="158" t="n">
        <v>1</v>
      </c>
      <c r="CO1259" s="158" t="n">
        <v>1</v>
      </c>
      <c r="CP1259" s="158" t="n">
        <v>1</v>
      </c>
      <c r="CQ1259" s="158" t="n">
        <v>1</v>
      </c>
      <c r="CR1259" s="158" t="n">
        <v>1</v>
      </c>
      <c r="CS1259" s="158" t="n">
        <v>0</v>
      </c>
      <c r="CT1259" s="158" t="n">
        <v>0</v>
      </c>
      <c r="CU1259" s="158" t="n">
        <v>0</v>
      </c>
      <c r="CV1259" s="158" t="n">
        <v>0</v>
      </c>
      <c r="CW1259" s="158" t="n">
        <v>0</v>
      </c>
      <c r="CX1259">
        <f>B1259</f>
        <v/>
      </c>
      <c r="CY1259">
        <f>C1259</f>
        <v/>
      </c>
      <c r="CZ1259">
        <f>D1259</f>
        <v/>
      </c>
      <c r="DA1259" s="158" t="n">
        <v>1900</v>
      </c>
      <c r="DB1259" s="158" t="n">
        <v>1</v>
      </c>
      <c r="DC1259" s="158" t="n">
        <v>1</v>
      </c>
      <c r="DD1259" s="158" t="n">
        <v>1900</v>
      </c>
      <c r="DE1259" s="158" t="n">
        <v>1</v>
      </c>
      <c r="DF1259" s="158" t="n">
        <v>1</v>
      </c>
      <c r="DG1259" s="158" t="n">
        <v>1900</v>
      </c>
      <c r="DH1259" s="158" t="n">
        <v>1</v>
      </c>
      <c r="DI1259" s="158" t="n">
        <v>1</v>
      </c>
      <c r="DJ1259" s="158" t="n">
        <v>1900</v>
      </c>
      <c r="DK1259" s="158" t="n">
        <v>1</v>
      </c>
      <c r="DL1259" s="158" t="n">
        <v>1</v>
      </c>
      <c r="DR1259" s="158" t="n">
        <v>2</v>
      </c>
      <c r="DS1259" s="158" t="n">
        <v>1</v>
      </c>
      <c r="DT1259" s="158" t="n">
        <v>2</v>
      </c>
      <c r="DU1259" s="158" t="n">
        <v>1</v>
      </c>
      <c r="DV1259" s="158" t="n">
        <v>3</v>
      </c>
      <c r="DW1259" s="158" t="n">
        <v>1</v>
      </c>
      <c r="DX1259" s="158" t="n">
        <v>3</v>
      </c>
      <c r="DY1259" s="158" t="n">
        <v>0</v>
      </c>
      <c r="DZ1259" s="158" t="n">
        <v>0</v>
      </c>
      <c r="EA1259" s="158" t="n">
        <v>0</v>
      </c>
      <c r="EB1259" s="158" t="n">
        <v>0</v>
      </c>
      <c r="EC1259" s="158" t="n">
        <v>0</v>
      </c>
      <c r="ED1259" s="158" t="n">
        <v>0</v>
      </c>
      <c r="EE1259" s="158" t="n">
        <v>0</v>
      </c>
      <c r="EF1259" s="158" t="n">
        <v>0</v>
      </c>
      <c r="EG1259" s="158" t="n">
        <v>0</v>
      </c>
      <c r="EH1259" s="158" t="n">
        <v>0</v>
      </c>
      <c r="EI1259" s="158" t="n">
        <v>0</v>
      </c>
      <c r="EJ1259" s="158" t="n">
        <v>0</v>
      </c>
      <c r="EK1259" s="158" t="n">
        <v>0</v>
      </c>
      <c r="EL1259" s="158" t="n">
        <v>0</v>
      </c>
      <c r="EM1259" s="158" t="n">
        <v>0</v>
      </c>
      <c r="EN1259" s="158" t="n">
        <v>0</v>
      </c>
      <c r="EO1259" s="158" t="n">
        <v>0</v>
      </c>
      <c r="EP1259" s="158" t="n">
        <v>0</v>
      </c>
      <c r="EQ1259" s="158" t="n">
        <v>0</v>
      </c>
      <c r="ER1259" s="158" t="n">
        <v>0</v>
      </c>
      <c r="ES1259" s="158" t="n">
        <v>0</v>
      </c>
      <c r="ET1259" s="158" t="n">
        <v>0</v>
      </c>
      <c r="EU1259" s="158" t="n">
        <v>0</v>
      </c>
      <c r="EV1259" s="158" t="n">
        <v>0</v>
      </c>
      <c r="EW1259" s="158" t="n">
        <v>0</v>
      </c>
      <c r="EX1259" s="158" t="n">
        <v>0</v>
      </c>
      <c r="EY1259" s="158" t="n">
        <v>0</v>
      </c>
      <c r="EZ1259" s="158" t="n">
        <v>1900</v>
      </c>
      <c r="FA1259" s="158" t="n">
        <v>1</v>
      </c>
      <c r="FB1259" s="158" t="n">
        <v>1</v>
      </c>
      <c r="FC1259" s="158" t="n">
        <v>1900</v>
      </c>
      <c r="FD1259" s="158" t="n">
        <v>1</v>
      </c>
      <c r="FE1259" s="158" t="n">
        <v>1</v>
      </c>
      <c r="FF1259" s="158" t="n">
        <v>1900</v>
      </c>
      <c r="FG1259" s="158" t="n">
        <v>1</v>
      </c>
      <c r="FH1259" s="158" t="n">
        <v>1</v>
      </c>
      <c r="FI1259" s="158" t="n">
        <v>1900</v>
      </c>
      <c r="FJ1259" s="158" t="n">
        <v>1</v>
      </c>
      <c r="FK1259" s="158" t="n">
        <v>1</v>
      </c>
      <c r="FL1259" s="158" t="n">
        <v>1900</v>
      </c>
      <c r="FM1259" s="158" t="n">
        <v>1</v>
      </c>
      <c r="FN1259" s="158" t="n">
        <v>1</v>
      </c>
      <c r="FO1259" s="158" t="n">
        <v>1900</v>
      </c>
      <c r="FP1259" s="158" t="n">
        <v>1</v>
      </c>
      <c r="FQ1259" s="158" t="n">
        <v>1</v>
      </c>
      <c r="FR1259" s="158" t="n">
        <v>1900</v>
      </c>
      <c r="FS1259" s="158" t="n">
        <v>1</v>
      </c>
      <c r="FT1259" s="158" t="n">
        <v>1</v>
      </c>
      <c r="FU1259" s="158" t="n">
        <v>1900</v>
      </c>
      <c r="FV1259" s="158" t="n">
        <v>1</v>
      </c>
      <c r="FW1259" s="158" t="n">
        <v>1</v>
      </c>
    </row>
    <row r="1260">
      <c r="A1260">
        <f>IF(F1260&gt;1,A1259,IF(AND(I1260&lt;10,paste!A1262&lt;10),RIGHT(H1260,2)&amp;"0"&amp;I1260&amp;"000"&amp;paste!A1262,IF(AND(I1260&lt;10,paste!A1262&gt;=10,paste!A1262&lt;100),RIGHT(H1260,2)&amp;"0"&amp;I1260&amp;"00"&amp;paste!A1262,IF(AND(I1260&lt;10,paste!A1262&gt;=100,paste!A1262&lt;1000),RIGHT(H1260,2)&amp;"0"&amp;I1260&amp;"0"&amp;paste!A1262,IF(AND(I1260&lt;10,paste!A1262&gt;=1000),RIGHT(H1260,2)&amp;"0"&amp;I1260&amp;paste!A1262,IF(AND(I1260&gt;=10,paste!A1262&lt;10),RIGHT(H1260,2)&amp;I1260&amp;"000"&amp;paste!A1262,IF(AND(I1260&gt;=10,paste!A1262&gt;=10,paste!A1262&lt;100),RIGHT(H1260,2)&amp;I1260&amp;"00"&amp;paste!A1262,IF(AND(I1260&gt;=10,paste!A1262&gt;=100,paste!A1262&lt;1000),RIGHT(H1260,2)&amp;I1260&amp;"0"&amp;paste!A1262,RIGHT(H1260,2)&amp;I1260&amp;paste!A1262))))))))</f>
        <v/>
      </c>
      <c r="B1260">
        <f>YEAR(paste!C1262)</f>
        <v/>
      </c>
      <c r="C1260">
        <f>MONTH(paste!C1262)</f>
        <v/>
      </c>
      <c r="D1260">
        <f>DAY(paste!C1262)</f>
        <v/>
      </c>
      <c r="E1260" s="158" t="n">
        <v>0</v>
      </c>
      <c r="F1260">
        <f>IF(AND(L1260=L1259,D1260=D1259),F1259+1,1)</f>
        <v/>
      </c>
      <c r="G1260" s="158" t="n">
        <v>0</v>
      </c>
      <c r="H1260">
        <f>YEAR(paste!C1262)</f>
        <v/>
      </c>
      <c r="I1260">
        <f>MONTH(paste!C1262)</f>
        <v/>
      </c>
      <c r="J1260">
        <f>DAY(paste!C1262)</f>
        <v/>
      </c>
      <c r="K1260">
        <f>A1260</f>
        <v/>
      </c>
      <c r="L1260">
        <f>IF(ISBLANK(VLOOKUP(paste!J1262,'得意先名 (2)'!$B$3:$F$2005,5,FALSE)),paste!P1262,IFERROR(VLOOKUP(paste!J1262,'得意先名 (2)'!$B$3:$F$2005,5,FALSE),"ZZZZZZZZZZZ"))</f>
        <v/>
      </c>
      <c r="M1260">
        <f>IF(L1260="ZZZZZZZZZZZ",paste!J1262&amp;paste!K1262&amp; "  :   "&amp;paste!M1262&amp; "  :   "&amp;paste!P1262,"")</f>
        <v/>
      </c>
      <c r="O1260" s="158" t="n"/>
      <c r="P1260">
        <f>VLOOKUP(L1260,'L_User+EndUser'!$C$2:$K$500,8,FALSE)</f>
        <v/>
      </c>
      <c r="Q1260">
        <f>VLOOKUP(L1260,'L_User+EndUser'!$C$2:$K$500,9,FALSE)</f>
        <v/>
      </c>
      <c r="R1260" s="158" t="n"/>
      <c r="T1260" s="158" t="n"/>
      <c r="V1260" s="158" t="n"/>
      <c r="AB1260">
        <f>paste!J1262</f>
        <v/>
      </c>
      <c r="AC1260">
        <f>L1260</f>
        <v/>
      </c>
      <c r="AO1260">
        <f>YEAR(paste!O1262)</f>
        <v/>
      </c>
      <c r="AP1260">
        <f>MONTH(paste!O1262)</f>
        <v/>
      </c>
      <c r="AQ1260">
        <f>DAY(paste!O1262)</f>
        <v/>
      </c>
      <c r="BD1260">
        <f>IF(paste!L1262="","",paste!L1262)</f>
        <v/>
      </c>
      <c r="BM1260" t="n">
        <v>1</v>
      </c>
      <c r="BN1260">
        <f>VLOOKUP(paste!E1262,L_Product!$A$2:$B$2001,2,FALSE)</f>
        <v/>
      </c>
      <c r="BO1260" s="21" t="n"/>
      <c r="BT1260" t="n">
        <v>2</v>
      </c>
      <c r="BU1260">
        <f>IF($BM$2=1,2,IF($BM$2=18,1))</f>
        <v/>
      </c>
      <c r="BV1260">
        <f>IF($BM$2=1,0,IF($BM$2=18,1))</f>
        <v/>
      </c>
      <c r="BW1260" t="n">
        <v>2</v>
      </c>
      <c r="BX1260" t="n">
        <v>0</v>
      </c>
      <c r="BY1260" t="n">
        <v>3</v>
      </c>
      <c r="BZ1260">
        <f>VLOOKUP(BN1260,L_Product!$B$2:$Z$2001,14,FALSE)</f>
        <v/>
      </c>
      <c r="CA1260">
        <f>paste!H1262</f>
        <v/>
      </c>
      <c r="CB1260">
        <f>BZ1260*CA1260</f>
        <v/>
      </c>
      <c r="CN1260" s="158" t="n">
        <v>1</v>
      </c>
      <c r="CO1260" s="158" t="n">
        <v>1</v>
      </c>
      <c r="CP1260" s="158" t="n">
        <v>1</v>
      </c>
      <c r="CQ1260" s="158" t="n">
        <v>1</v>
      </c>
      <c r="CR1260" s="158" t="n">
        <v>1</v>
      </c>
      <c r="CS1260" s="158" t="n">
        <v>0</v>
      </c>
      <c r="CT1260" s="158" t="n">
        <v>0</v>
      </c>
      <c r="CU1260" s="158" t="n">
        <v>0</v>
      </c>
      <c r="CV1260" s="158" t="n">
        <v>0</v>
      </c>
      <c r="CW1260" s="158" t="n">
        <v>0</v>
      </c>
      <c r="CX1260">
        <f>B1260</f>
        <v/>
      </c>
      <c r="CY1260">
        <f>C1260</f>
        <v/>
      </c>
      <c r="CZ1260">
        <f>D1260</f>
        <v/>
      </c>
      <c r="DA1260" s="158" t="n">
        <v>1900</v>
      </c>
      <c r="DB1260" s="158" t="n">
        <v>1</v>
      </c>
      <c r="DC1260" s="158" t="n">
        <v>1</v>
      </c>
      <c r="DD1260" s="158" t="n">
        <v>1900</v>
      </c>
      <c r="DE1260" s="158" t="n">
        <v>1</v>
      </c>
      <c r="DF1260" s="158" t="n">
        <v>1</v>
      </c>
      <c r="DG1260" s="158" t="n">
        <v>1900</v>
      </c>
      <c r="DH1260" s="158" t="n">
        <v>1</v>
      </c>
      <c r="DI1260" s="158" t="n">
        <v>1</v>
      </c>
      <c r="DJ1260" s="158" t="n">
        <v>1900</v>
      </c>
      <c r="DK1260" s="158" t="n">
        <v>1</v>
      </c>
      <c r="DL1260" s="158" t="n">
        <v>1</v>
      </c>
      <c r="DR1260" s="158" t="n">
        <v>2</v>
      </c>
      <c r="DS1260" s="158" t="n">
        <v>1</v>
      </c>
      <c r="DT1260" s="158" t="n">
        <v>2</v>
      </c>
      <c r="DU1260" s="158" t="n">
        <v>1</v>
      </c>
      <c r="DV1260" s="158" t="n">
        <v>3</v>
      </c>
      <c r="DW1260" s="158" t="n">
        <v>1</v>
      </c>
      <c r="DX1260" s="158" t="n">
        <v>3</v>
      </c>
      <c r="DY1260" s="158" t="n">
        <v>0</v>
      </c>
      <c r="DZ1260" s="158" t="n">
        <v>0</v>
      </c>
      <c r="EA1260" s="158" t="n">
        <v>0</v>
      </c>
      <c r="EB1260" s="158" t="n">
        <v>0</v>
      </c>
      <c r="EC1260" s="158" t="n">
        <v>0</v>
      </c>
      <c r="ED1260" s="158" t="n">
        <v>0</v>
      </c>
      <c r="EE1260" s="158" t="n">
        <v>0</v>
      </c>
      <c r="EF1260" s="158" t="n">
        <v>0</v>
      </c>
      <c r="EG1260" s="158" t="n">
        <v>0</v>
      </c>
      <c r="EH1260" s="158" t="n">
        <v>0</v>
      </c>
      <c r="EI1260" s="158" t="n">
        <v>0</v>
      </c>
      <c r="EJ1260" s="158" t="n">
        <v>0</v>
      </c>
      <c r="EK1260" s="158" t="n">
        <v>0</v>
      </c>
      <c r="EL1260" s="158" t="n">
        <v>0</v>
      </c>
      <c r="EM1260" s="158" t="n">
        <v>0</v>
      </c>
      <c r="EN1260" s="158" t="n">
        <v>0</v>
      </c>
      <c r="EO1260" s="158" t="n">
        <v>0</v>
      </c>
      <c r="EP1260" s="158" t="n">
        <v>0</v>
      </c>
      <c r="EQ1260" s="158" t="n">
        <v>0</v>
      </c>
      <c r="ER1260" s="158" t="n">
        <v>0</v>
      </c>
      <c r="ES1260" s="158" t="n">
        <v>0</v>
      </c>
      <c r="ET1260" s="158" t="n">
        <v>0</v>
      </c>
      <c r="EU1260" s="158" t="n">
        <v>0</v>
      </c>
      <c r="EV1260" s="158" t="n">
        <v>0</v>
      </c>
      <c r="EW1260" s="158" t="n">
        <v>0</v>
      </c>
      <c r="EX1260" s="158" t="n">
        <v>0</v>
      </c>
      <c r="EY1260" s="158" t="n">
        <v>0</v>
      </c>
      <c r="EZ1260" s="158" t="n">
        <v>1900</v>
      </c>
      <c r="FA1260" s="158" t="n">
        <v>1</v>
      </c>
      <c r="FB1260" s="158" t="n">
        <v>1</v>
      </c>
      <c r="FC1260" s="158" t="n">
        <v>1900</v>
      </c>
      <c r="FD1260" s="158" t="n">
        <v>1</v>
      </c>
      <c r="FE1260" s="158" t="n">
        <v>1</v>
      </c>
      <c r="FF1260" s="158" t="n">
        <v>1900</v>
      </c>
      <c r="FG1260" s="158" t="n">
        <v>1</v>
      </c>
      <c r="FH1260" s="158" t="n">
        <v>1</v>
      </c>
      <c r="FI1260" s="158" t="n">
        <v>1900</v>
      </c>
      <c r="FJ1260" s="158" t="n">
        <v>1</v>
      </c>
      <c r="FK1260" s="158" t="n">
        <v>1</v>
      </c>
      <c r="FL1260" s="158" t="n">
        <v>1900</v>
      </c>
      <c r="FM1260" s="158" t="n">
        <v>1</v>
      </c>
      <c r="FN1260" s="158" t="n">
        <v>1</v>
      </c>
      <c r="FO1260" s="158" t="n">
        <v>1900</v>
      </c>
      <c r="FP1260" s="158" t="n">
        <v>1</v>
      </c>
      <c r="FQ1260" s="158" t="n">
        <v>1</v>
      </c>
      <c r="FR1260" s="158" t="n">
        <v>1900</v>
      </c>
      <c r="FS1260" s="158" t="n">
        <v>1</v>
      </c>
      <c r="FT1260" s="158" t="n">
        <v>1</v>
      </c>
      <c r="FU1260" s="158" t="n">
        <v>1900</v>
      </c>
      <c r="FV1260" s="158" t="n">
        <v>1</v>
      </c>
      <c r="FW1260" s="158" t="n">
        <v>1</v>
      </c>
    </row>
    <row r="1261">
      <c r="A1261">
        <f>IF(F1261&gt;1,A1260,IF(AND(I1261&lt;10,paste!A1263&lt;10),RIGHT(H1261,2)&amp;"0"&amp;I1261&amp;"000"&amp;paste!A1263,IF(AND(I1261&lt;10,paste!A1263&gt;=10,paste!A1263&lt;100),RIGHT(H1261,2)&amp;"0"&amp;I1261&amp;"00"&amp;paste!A1263,IF(AND(I1261&lt;10,paste!A1263&gt;=100,paste!A1263&lt;1000),RIGHT(H1261,2)&amp;"0"&amp;I1261&amp;"0"&amp;paste!A1263,IF(AND(I1261&lt;10,paste!A1263&gt;=1000),RIGHT(H1261,2)&amp;"0"&amp;I1261&amp;paste!A1263,IF(AND(I1261&gt;=10,paste!A1263&lt;10),RIGHT(H1261,2)&amp;I1261&amp;"000"&amp;paste!A1263,IF(AND(I1261&gt;=10,paste!A1263&gt;=10,paste!A1263&lt;100),RIGHT(H1261,2)&amp;I1261&amp;"00"&amp;paste!A1263,IF(AND(I1261&gt;=10,paste!A1263&gt;=100,paste!A1263&lt;1000),RIGHT(H1261,2)&amp;I1261&amp;"0"&amp;paste!A1263,RIGHT(H1261,2)&amp;I1261&amp;paste!A1263))))))))</f>
        <v/>
      </c>
      <c r="B1261">
        <f>YEAR(paste!C1263)</f>
        <v/>
      </c>
      <c r="C1261">
        <f>MONTH(paste!C1263)</f>
        <v/>
      </c>
      <c r="D1261">
        <f>DAY(paste!C1263)</f>
        <v/>
      </c>
      <c r="E1261" s="158" t="n">
        <v>0</v>
      </c>
      <c r="F1261">
        <f>IF(AND(L1261=L1260,D1261=D1260),F1260+1,1)</f>
        <v/>
      </c>
      <c r="G1261" s="158" t="n">
        <v>0</v>
      </c>
      <c r="H1261">
        <f>YEAR(paste!C1263)</f>
        <v/>
      </c>
      <c r="I1261">
        <f>MONTH(paste!C1263)</f>
        <v/>
      </c>
      <c r="J1261">
        <f>DAY(paste!C1263)</f>
        <v/>
      </c>
      <c r="K1261">
        <f>A1261</f>
        <v/>
      </c>
      <c r="L1261">
        <f>IF(ISBLANK(VLOOKUP(paste!J1263,'得意先名 (2)'!$B$3:$F$2005,5,FALSE)),paste!P1263,IFERROR(VLOOKUP(paste!J1263,'得意先名 (2)'!$B$3:$F$2005,5,FALSE),"ZZZZZZZZZZZ"))</f>
        <v/>
      </c>
      <c r="M1261">
        <f>IF(L1261="ZZZZZZZZZZZ",paste!J1263&amp;paste!K1263&amp; "  :   "&amp;paste!M1263&amp; "  :   "&amp;paste!P1263,"")</f>
        <v/>
      </c>
      <c r="O1261" s="158" t="n"/>
      <c r="P1261">
        <f>VLOOKUP(L1261,'L_User+EndUser'!$C$2:$K$500,8,FALSE)</f>
        <v/>
      </c>
      <c r="Q1261">
        <f>VLOOKUP(L1261,'L_User+EndUser'!$C$2:$K$500,9,FALSE)</f>
        <v/>
      </c>
      <c r="R1261" s="158" t="n"/>
      <c r="T1261" s="158" t="n"/>
      <c r="V1261" s="158" t="n"/>
      <c r="AB1261">
        <f>paste!J1263</f>
        <v/>
      </c>
      <c r="AC1261">
        <f>L1261</f>
        <v/>
      </c>
      <c r="AO1261">
        <f>YEAR(paste!O1263)</f>
        <v/>
      </c>
      <c r="AP1261">
        <f>MONTH(paste!O1263)</f>
        <v/>
      </c>
      <c r="AQ1261">
        <f>DAY(paste!O1263)</f>
        <v/>
      </c>
      <c r="BD1261">
        <f>IF(paste!L1263="","",paste!L1263)</f>
        <v/>
      </c>
      <c r="BM1261" t="n">
        <v>1</v>
      </c>
      <c r="BN1261">
        <f>VLOOKUP(paste!E1263,L_Product!$A$2:$B$2001,2,FALSE)</f>
        <v/>
      </c>
      <c r="BO1261" s="21" t="n"/>
      <c r="BT1261" t="n">
        <v>2</v>
      </c>
      <c r="BU1261">
        <f>IF($BM$2=1,2,IF($BM$2=18,1))</f>
        <v/>
      </c>
      <c r="BV1261">
        <f>IF($BM$2=1,0,IF($BM$2=18,1))</f>
        <v/>
      </c>
      <c r="BW1261" t="n">
        <v>2</v>
      </c>
      <c r="BX1261" t="n">
        <v>0</v>
      </c>
      <c r="BY1261" t="n">
        <v>3</v>
      </c>
      <c r="BZ1261">
        <f>VLOOKUP(BN1261,L_Product!$B$2:$Z$2001,14,FALSE)</f>
        <v/>
      </c>
      <c r="CA1261">
        <f>paste!H1263</f>
        <v/>
      </c>
      <c r="CB1261">
        <f>BZ1261*CA1261</f>
        <v/>
      </c>
      <c r="CN1261" s="158" t="n">
        <v>1</v>
      </c>
      <c r="CO1261" s="158" t="n">
        <v>1</v>
      </c>
      <c r="CP1261" s="158" t="n">
        <v>1</v>
      </c>
      <c r="CQ1261" s="158" t="n">
        <v>1</v>
      </c>
      <c r="CR1261" s="158" t="n">
        <v>1</v>
      </c>
      <c r="CS1261" s="158" t="n">
        <v>0</v>
      </c>
      <c r="CT1261" s="158" t="n">
        <v>0</v>
      </c>
      <c r="CU1261" s="158" t="n">
        <v>0</v>
      </c>
      <c r="CV1261" s="158" t="n">
        <v>0</v>
      </c>
      <c r="CW1261" s="158" t="n">
        <v>0</v>
      </c>
      <c r="CX1261">
        <f>B1261</f>
        <v/>
      </c>
      <c r="CY1261">
        <f>C1261</f>
        <v/>
      </c>
      <c r="CZ1261">
        <f>D1261</f>
        <v/>
      </c>
      <c r="DA1261" s="158" t="n">
        <v>1900</v>
      </c>
      <c r="DB1261" s="158" t="n">
        <v>1</v>
      </c>
      <c r="DC1261" s="158" t="n">
        <v>1</v>
      </c>
      <c r="DD1261" s="158" t="n">
        <v>1900</v>
      </c>
      <c r="DE1261" s="158" t="n">
        <v>1</v>
      </c>
      <c r="DF1261" s="158" t="n">
        <v>1</v>
      </c>
      <c r="DG1261" s="158" t="n">
        <v>1900</v>
      </c>
      <c r="DH1261" s="158" t="n">
        <v>1</v>
      </c>
      <c r="DI1261" s="158" t="n">
        <v>1</v>
      </c>
      <c r="DJ1261" s="158" t="n">
        <v>1900</v>
      </c>
      <c r="DK1261" s="158" t="n">
        <v>1</v>
      </c>
      <c r="DL1261" s="158" t="n">
        <v>1</v>
      </c>
      <c r="DR1261" s="158" t="n">
        <v>2</v>
      </c>
      <c r="DS1261" s="158" t="n">
        <v>1</v>
      </c>
      <c r="DT1261" s="158" t="n">
        <v>2</v>
      </c>
      <c r="DU1261" s="158" t="n">
        <v>1</v>
      </c>
      <c r="DV1261" s="158" t="n">
        <v>3</v>
      </c>
      <c r="DW1261" s="158" t="n">
        <v>1</v>
      </c>
      <c r="DX1261" s="158" t="n">
        <v>3</v>
      </c>
      <c r="DY1261" s="158" t="n">
        <v>0</v>
      </c>
      <c r="DZ1261" s="158" t="n">
        <v>0</v>
      </c>
      <c r="EA1261" s="158" t="n">
        <v>0</v>
      </c>
      <c r="EB1261" s="158" t="n">
        <v>0</v>
      </c>
      <c r="EC1261" s="158" t="n">
        <v>0</v>
      </c>
      <c r="ED1261" s="158" t="n">
        <v>0</v>
      </c>
      <c r="EE1261" s="158" t="n">
        <v>0</v>
      </c>
      <c r="EF1261" s="158" t="n">
        <v>0</v>
      </c>
      <c r="EG1261" s="158" t="n">
        <v>0</v>
      </c>
      <c r="EH1261" s="158" t="n">
        <v>0</v>
      </c>
      <c r="EI1261" s="158" t="n">
        <v>0</v>
      </c>
      <c r="EJ1261" s="158" t="n">
        <v>0</v>
      </c>
      <c r="EK1261" s="158" t="n">
        <v>0</v>
      </c>
      <c r="EL1261" s="158" t="n">
        <v>0</v>
      </c>
      <c r="EM1261" s="158" t="n">
        <v>0</v>
      </c>
      <c r="EN1261" s="158" t="n">
        <v>0</v>
      </c>
      <c r="EO1261" s="158" t="n">
        <v>0</v>
      </c>
      <c r="EP1261" s="158" t="n">
        <v>0</v>
      </c>
      <c r="EQ1261" s="158" t="n">
        <v>0</v>
      </c>
      <c r="ER1261" s="158" t="n">
        <v>0</v>
      </c>
      <c r="ES1261" s="158" t="n">
        <v>0</v>
      </c>
      <c r="ET1261" s="158" t="n">
        <v>0</v>
      </c>
      <c r="EU1261" s="158" t="n">
        <v>0</v>
      </c>
      <c r="EV1261" s="158" t="n">
        <v>0</v>
      </c>
      <c r="EW1261" s="158" t="n">
        <v>0</v>
      </c>
      <c r="EX1261" s="158" t="n">
        <v>0</v>
      </c>
      <c r="EY1261" s="158" t="n">
        <v>0</v>
      </c>
      <c r="EZ1261" s="158" t="n">
        <v>1900</v>
      </c>
      <c r="FA1261" s="158" t="n">
        <v>1</v>
      </c>
      <c r="FB1261" s="158" t="n">
        <v>1</v>
      </c>
      <c r="FC1261" s="158" t="n">
        <v>1900</v>
      </c>
      <c r="FD1261" s="158" t="n">
        <v>1</v>
      </c>
      <c r="FE1261" s="158" t="n">
        <v>1</v>
      </c>
      <c r="FF1261" s="158" t="n">
        <v>1900</v>
      </c>
      <c r="FG1261" s="158" t="n">
        <v>1</v>
      </c>
      <c r="FH1261" s="158" t="n">
        <v>1</v>
      </c>
      <c r="FI1261" s="158" t="n">
        <v>1900</v>
      </c>
      <c r="FJ1261" s="158" t="n">
        <v>1</v>
      </c>
      <c r="FK1261" s="158" t="n">
        <v>1</v>
      </c>
      <c r="FL1261" s="158" t="n">
        <v>1900</v>
      </c>
      <c r="FM1261" s="158" t="n">
        <v>1</v>
      </c>
      <c r="FN1261" s="158" t="n">
        <v>1</v>
      </c>
      <c r="FO1261" s="158" t="n">
        <v>1900</v>
      </c>
      <c r="FP1261" s="158" t="n">
        <v>1</v>
      </c>
      <c r="FQ1261" s="158" t="n">
        <v>1</v>
      </c>
      <c r="FR1261" s="158" t="n">
        <v>1900</v>
      </c>
      <c r="FS1261" s="158" t="n">
        <v>1</v>
      </c>
      <c r="FT1261" s="158" t="n">
        <v>1</v>
      </c>
      <c r="FU1261" s="158" t="n">
        <v>1900</v>
      </c>
      <c r="FV1261" s="158" t="n">
        <v>1</v>
      </c>
      <c r="FW1261" s="158" t="n">
        <v>1</v>
      </c>
    </row>
    <row r="1262">
      <c r="A1262">
        <f>IF(F1262&gt;1,A1261,IF(AND(I1262&lt;10,paste!A1264&lt;10),RIGHT(H1262,2)&amp;"0"&amp;I1262&amp;"000"&amp;paste!A1264,IF(AND(I1262&lt;10,paste!A1264&gt;=10,paste!A1264&lt;100),RIGHT(H1262,2)&amp;"0"&amp;I1262&amp;"00"&amp;paste!A1264,IF(AND(I1262&lt;10,paste!A1264&gt;=100,paste!A1264&lt;1000),RIGHT(H1262,2)&amp;"0"&amp;I1262&amp;"0"&amp;paste!A1264,IF(AND(I1262&lt;10,paste!A1264&gt;=1000),RIGHT(H1262,2)&amp;"0"&amp;I1262&amp;paste!A1264,IF(AND(I1262&gt;=10,paste!A1264&lt;10),RIGHT(H1262,2)&amp;I1262&amp;"000"&amp;paste!A1264,IF(AND(I1262&gt;=10,paste!A1264&gt;=10,paste!A1264&lt;100),RIGHT(H1262,2)&amp;I1262&amp;"00"&amp;paste!A1264,IF(AND(I1262&gt;=10,paste!A1264&gt;=100,paste!A1264&lt;1000),RIGHT(H1262,2)&amp;I1262&amp;"0"&amp;paste!A1264,RIGHT(H1262,2)&amp;I1262&amp;paste!A1264))))))))</f>
        <v/>
      </c>
      <c r="B1262">
        <f>YEAR(paste!C1264)</f>
        <v/>
      </c>
      <c r="C1262">
        <f>MONTH(paste!C1264)</f>
        <v/>
      </c>
      <c r="D1262">
        <f>DAY(paste!C1264)</f>
        <v/>
      </c>
      <c r="E1262" s="158" t="n">
        <v>0</v>
      </c>
      <c r="F1262">
        <f>IF(AND(L1262=L1261,D1262=D1261),F1261+1,1)</f>
        <v/>
      </c>
      <c r="G1262" s="158" t="n">
        <v>0</v>
      </c>
      <c r="H1262">
        <f>YEAR(paste!C1264)</f>
        <v/>
      </c>
      <c r="I1262">
        <f>MONTH(paste!C1264)</f>
        <v/>
      </c>
      <c r="J1262">
        <f>DAY(paste!C1264)</f>
        <v/>
      </c>
      <c r="K1262">
        <f>A1262</f>
        <v/>
      </c>
      <c r="L1262">
        <f>IF(ISBLANK(VLOOKUP(paste!J1264,'得意先名 (2)'!$B$3:$F$2005,5,FALSE)),paste!P1264,IFERROR(VLOOKUP(paste!J1264,'得意先名 (2)'!$B$3:$F$2005,5,FALSE),"ZZZZZZZZZZZ"))</f>
        <v/>
      </c>
      <c r="M1262">
        <f>IF(L1262="ZZZZZZZZZZZ",paste!J1264&amp;paste!K1264&amp; "  :   "&amp;paste!M1264&amp; "  :   "&amp;paste!P1264,"")</f>
        <v/>
      </c>
      <c r="O1262" s="158" t="n"/>
      <c r="P1262">
        <f>VLOOKUP(L1262,'L_User+EndUser'!$C$2:$K$500,8,FALSE)</f>
        <v/>
      </c>
      <c r="Q1262">
        <f>VLOOKUP(L1262,'L_User+EndUser'!$C$2:$K$500,9,FALSE)</f>
        <v/>
      </c>
      <c r="R1262" s="158" t="n"/>
      <c r="T1262" s="158" t="n"/>
      <c r="V1262" s="158" t="n"/>
      <c r="AB1262">
        <f>paste!J1264</f>
        <v/>
      </c>
      <c r="AC1262">
        <f>L1262</f>
        <v/>
      </c>
      <c r="AO1262">
        <f>YEAR(paste!O1264)</f>
        <v/>
      </c>
      <c r="AP1262">
        <f>MONTH(paste!O1264)</f>
        <v/>
      </c>
      <c r="AQ1262">
        <f>DAY(paste!O1264)</f>
        <v/>
      </c>
      <c r="BD1262">
        <f>IF(paste!L1264="","",paste!L1264)</f>
        <v/>
      </c>
      <c r="BM1262" t="n">
        <v>1</v>
      </c>
      <c r="BN1262">
        <f>VLOOKUP(paste!E1264,L_Product!$A$2:$B$2001,2,FALSE)</f>
        <v/>
      </c>
      <c r="BO1262" s="21" t="n"/>
      <c r="BT1262" t="n">
        <v>2</v>
      </c>
      <c r="BU1262">
        <f>IF($BM$2=1,2,IF($BM$2=18,1))</f>
        <v/>
      </c>
      <c r="BV1262">
        <f>IF($BM$2=1,0,IF($BM$2=18,1))</f>
        <v/>
      </c>
      <c r="BW1262" t="n">
        <v>2</v>
      </c>
      <c r="BX1262" t="n">
        <v>0</v>
      </c>
      <c r="BY1262" t="n">
        <v>3</v>
      </c>
      <c r="BZ1262">
        <f>VLOOKUP(BN1262,L_Product!$B$2:$Z$2001,14,FALSE)</f>
        <v/>
      </c>
      <c r="CA1262">
        <f>paste!H1264</f>
        <v/>
      </c>
      <c r="CB1262">
        <f>BZ1262*CA1262</f>
        <v/>
      </c>
      <c r="CN1262" s="158" t="n">
        <v>1</v>
      </c>
      <c r="CO1262" s="158" t="n">
        <v>1</v>
      </c>
      <c r="CP1262" s="158" t="n">
        <v>1</v>
      </c>
      <c r="CQ1262" s="158" t="n">
        <v>1</v>
      </c>
      <c r="CR1262" s="158" t="n">
        <v>1</v>
      </c>
      <c r="CS1262" s="158" t="n">
        <v>0</v>
      </c>
      <c r="CT1262" s="158" t="n">
        <v>0</v>
      </c>
      <c r="CU1262" s="158" t="n">
        <v>0</v>
      </c>
      <c r="CV1262" s="158" t="n">
        <v>0</v>
      </c>
      <c r="CW1262" s="158" t="n">
        <v>0</v>
      </c>
      <c r="CX1262">
        <f>B1262</f>
        <v/>
      </c>
      <c r="CY1262">
        <f>C1262</f>
        <v/>
      </c>
      <c r="CZ1262">
        <f>D1262</f>
        <v/>
      </c>
      <c r="DA1262" s="158" t="n">
        <v>1900</v>
      </c>
      <c r="DB1262" s="158" t="n">
        <v>1</v>
      </c>
      <c r="DC1262" s="158" t="n">
        <v>1</v>
      </c>
      <c r="DD1262" s="158" t="n">
        <v>1900</v>
      </c>
      <c r="DE1262" s="158" t="n">
        <v>1</v>
      </c>
      <c r="DF1262" s="158" t="n">
        <v>1</v>
      </c>
      <c r="DG1262" s="158" t="n">
        <v>1900</v>
      </c>
      <c r="DH1262" s="158" t="n">
        <v>1</v>
      </c>
      <c r="DI1262" s="158" t="n">
        <v>1</v>
      </c>
      <c r="DJ1262" s="158" t="n">
        <v>1900</v>
      </c>
      <c r="DK1262" s="158" t="n">
        <v>1</v>
      </c>
      <c r="DL1262" s="158" t="n">
        <v>1</v>
      </c>
      <c r="DR1262" s="158" t="n">
        <v>2</v>
      </c>
      <c r="DS1262" s="158" t="n">
        <v>1</v>
      </c>
      <c r="DT1262" s="158" t="n">
        <v>2</v>
      </c>
      <c r="DU1262" s="158" t="n">
        <v>1</v>
      </c>
      <c r="DV1262" s="158" t="n">
        <v>3</v>
      </c>
      <c r="DW1262" s="158" t="n">
        <v>1</v>
      </c>
      <c r="DX1262" s="158" t="n">
        <v>3</v>
      </c>
      <c r="DY1262" s="158" t="n">
        <v>0</v>
      </c>
      <c r="DZ1262" s="158" t="n">
        <v>0</v>
      </c>
      <c r="EA1262" s="158" t="n">
        <v>0</v>
      </c>
      <c r="EB1262" s="158" t="n">
        <v>0</v>
      </c>
      <c r="EC1262" s="158" t="n">
        <v>0</v>
      </c>
      <c r="ED1262" s="158" t="n">
        <v>0</v>
      </c>
      <c r="EE1262" s="158" t="n">
        <v>0</v>
      </c>
      <c r="EF1262" s="158" t="n">
        <v>0</v>
      </c>
      <c r="EG1262" s="158" t="n">
        <v>0</v>
      </c>
      <c r="EH1262" s="158" t="n">
        <v>0</v>
      </c>
      <c r="EI1262" s="158" t="n">
        <v>0</v>
      </c>
      <c r="EJ1262" s="158" t="n">
        <v>0</v>
      </c>
      <c r="EK1262" s="158" t="n">
        <v>0</v>
      </c>
      <c r="EL1262" s="158" t="n">
        <v>0</v>
      </c>
      <c r="EM1262" s="158" t="n">
        <v>0</v>
      </c>
      <c r="EN1262" s="158" t="n">
        <v>0</v>
      </c>
      <c r="EO1262" s="158" t="n">
        <v>0</v>
      </c>
      <c r="EP1262" s="158" t="n">
        <v>0</v>
      </c>
      <c r="EQ1262" s="158" t="n">
        <v>0</v>
      </c>
      <c r="ER1262" s="158" t="n">
        <v>0</v>
      </c>
      <c r="ES1262" s="158" t="n">
        <v>0</v>
      </c>
      <c r="ET1262" s="158" t="n">
        <v>0</v>
      </c>
      <c r="EU1262" s="158" t="n">
        <v>0</v>
      </c>
      <c r="EV1262" s="158" t="n">
        <v>0</v>
      </c>
      <c r="EW1262" s="158" t="n">
        <v>0</v>
      </c>
      <c r="EX1262" s="158" t="n">
        <v>0</v>
      </c>
      <c r="EY1262" s="158" t="n">
        <v>0</v>
      </c>
      <c r="EZ1262" s="158" t="n">
        <v>1900</v>
      </c>
      <c r="FA1262" s="158" t="n">
        <v>1</v>
      </c>
      <c r="FB1262" s="158" t="n">
        <v>1</v>
      </c>
      <c r="FC1262" s="158" t="n">
        <v>1900</v>
      </c>
      <c r="FD1262" s="158" t="n">
        <v>1</v>
      </c>
      <c r="FE1262" s="158" t="n">
        <v>1</v>
      </c>
      <c r="FF1262" s="158" t="n">
        <v>1900</v>
      </c>
      <c r="FG1262" s="158" t="n">
        <v>1</v>
      </c>
      <c r="FH1262" s="158" t="n">
        <v>1</v>
      </c>
      <c r="FI1262" s="158" t="n">
        <v>1900</v>
      </c>
      <c r="FJ1262" s="158" t="n">
        <v>1</v>
      </c>
      <c r="FK1262" s="158" t="n">
        <v>1</v>
      </c>
      <c r="FL1262" s="158" t="n">
        <v>1900</v>
      </c>
      <c r="FM1262" s="158" t="n">
        <v>1</v>
      </c>
      <c r="FN1262" s="158" t="n">
        <v>1</v>
      </c>
      <c r="FO1262" s="158" t="n">
        <v>1900</v>
      </c>
      <c r="FP1262" s="158" t="n">
        <v>1</v>
      </c>
      <c r="FQ1262" s="158" t="n">
        <v>1</v>
      </c>
      <c r="FR1262" s="158" t="n">
        <v>1900</v>
      </c>
      <c r="FS1262" s="158" t="n">
        <v>1</v>
      </c>
      <c r="FT1262" s="158" t="n">
        <v>1</v>
      </c>
      <c r="FU1262" s="158" t="n">
        <v>1900</v>
      </c>
      <c r="FV1262" s="158" t="n">
        <v>1</v>
      </c>
      <c r="FW1262" s="158" t="n">
        <v>1</v>
      </c>
    </row>
    <row r="1263">
      <c r="A1263">
        <f>IF(F1263&gt;1,A1262,IF(AND(I1263&lt;10,paste!A1265&lt;10),RIGHT(H1263,2)&amp;"0"&amp;I1263&amp;"000"&amp;paste!A1265,IF(AND(I1263&lt;10,paste!A1265&gt;=10,paste!A1265&lt;100),RIGHT(H1263,2)&amp;"0"&amp;I1263&amp;"00"&amp;paste!A1265,IF(AND(I1263&lt;10,paste!A1265&gt;=100,paste!A1265&lt;1000),RIGHT(H1263,2)&amp;"0"&amp;I1263&amp;"0"&amp;paste!A1265,IF(AND(I1263&lt;10,paste!A1265&gt;=1000),RIGHT(H1263,2)&amp;"0"&amp;I1263&amp;paste!A1265,IF(AND(I1263&gt;=10,paste!A1265&lt;10),RIGHT(H1263,2)&amp;I1263&amp;"000"&amp;paste!A1265,IF(AND(I1263&gt;=10,paste!A1265&gt;=10,paste!A1265&lt;100),RIGHT(H1263,2)&amp;I1263&amp;"00"&amp;paste!A1265,IF(AND(I1263&gt;=10,paste!A1265&gt;=100,paste!A1265&lt;1000),RIGHT(H1263,2)&amp;I1263&amp;"0"&amp;paste!A1265,RIGHT(H1263,2)&amp;I1263&amp;paste!A1265))))))))</f>
        <v/>
      </c>
      <c r="B1263">
        <f>YEAR(paste!C1265)</f>
        <v/>
      </c>
      <c r="C1263">
        <f>MONTH(paste!C1265)</f>
        <v/>
      </c>
      <c r="D1263">
        <f>DAY(paste!C1265)</f>
        <v/>
      </c>
      <c r="E1263" s="158" t="n">
        <v>0</v>
      </c>
      <c r="F1263">
        <f>IF(AND(L1263=L1262,D1263=D1262),F1262+1,1)</f>
        <v/>
      </c>
      <c r="G1263" s="158" t="n">
        <v>0</v>
      </c>
      <c r="H1263">
        <f>YEAR(paste!C1265)</f>
        <v/>
      </c>
      <c r="I1263">
        <f>MONTH(paste!C1265)</f>
        <v/>
      </c>
      <c r="J1263">
        <f>DAY(paste!C1265)</f>
        <v/>
      </c>
      <c r="K1263">
        <f>A1263</f>
        <v/>
      </c>
      <c r="L1263">
        <f>IF(ISBLANK(VLOOKUP(paste!J1265,'得意先名 (2)'!$B$3:$F$2005,5,FALSE)),paste!P1265,IFERROR(VLOOKUP(paste!J1265,'得意先名 (2)'!$B$3:$F$2005,5,FALSE),"ZZZZZZZZZZZ"))</f>
        <v/>
      </c>
      <c r="M1263">
        <f>IF(L1263="ZZZZZZZZZZZ",paste!J1265&amp;paste!K1265&amp; "  :   "&amp;paste!M1265&amp; "  :   "&amp;paste!P1265,"")</f>
        <v/>
      </c>
      <c r="O1263" s="158" t="n"/>
      <c r="P1263">
        <f>VLOOKUP(L1263,'L_User+EndUser'!$C$2:$K$500,8,FALSE)</f>
        <v/>
      </c>
      <c r="Q1263">
        <f>VLOOKUP(L1263,'L_User+EndUser'!$C$2:$K$500,9,FALSE)</f>
        <v/>
      </c>
      <c r="R1263" s="158" t="n"/>
      <c r="T1263" s="158" t="n"/>
      <c r="V1263" s="158" t="n"/>
      <c r="AB1263">
        <f>paste!J1265</f>
        <v/>
      </c>
      <c r="AC1263">
        <f>L1263</f>
        <v/>
      </c>
      <c r="AO1263">
        <f>YEAR(paste!O1265)</f>
        <v/>
      </c>
      <c r="AP1263">
        <f>MONTH(paste!O1265)</f>
        <v/>
      </c>
      <c r="AQ1263">
        <f>DAY(paste!O1265)</f>
        <v/>
      </c>
      <c r="BD1263">
        <f>IF(paste!L1265="","",paste!L1265)</f>
        <v/>
      </c>
      <c r="BM1263" t="n">
        <v>1</v>
      </c>
      <c r="BN1263">
        <f>VLOOKUP(paste!E1265,L_Product!$A$2:$B$2001,2,FALSE)</f>
        <v/>
      </c>
      <c r="BO1263" s="21" t="n"/>
      <c r="BT1263" t="n">
        <v>2</v>
      </c>
      <c r="BU1263">
        <f>IF($BM$2=1,2,IF($BM$2=18,1))</f>
        <v/>
      </c>
      <c r="BV1263">
        <f>IF($BM$2=1,0,IF($BM$2=18,1))</f>
        <v/>
      </c>
      <c r="BW1263" t="n">
        <v>2</v>
      </c>
      <c r="BX1263" t="n">
        <v>0</v>
      </c>
      <c r="BY1263" t="n">
        <v>3</v>
      </c>
      <c r="BZ1263">
        <f>VLOOKUP(BN1263,L_Product!$B$2:$Z$2001,14,FALSE)</f>
        <v/>
      </c>
      <c r="CA1263">
        <f>paste!H1265</f>
        <v/>
      </c>
      <c r="CB1263">
        <f>BZ1263*CA1263</f>
        <v/>
      </c>
      <c r="CN1263" s="158" t="n">
        <v>1</v>
      </c>
      <c r="CO1263" s="158" t="n">
        <v>1</v>
      </c>
      <c r="CP1263" s="158" t="n">
        <v>1</v>
      </c>
      <c r="CQ1263" s="158" t="n">
        <v>1</v>
      </c>
      <c r="CR1263" s="158" t="n">
        <v>1</v>
      </c>
      <c r="CS1263" s="158" t="n">
        <v>0</v>
      </c>
      <c r="CT1263" s="158" t="n">
        <v>0</v>
      </c>
      <c r="CU1263" s="158" t="n">
        <v>0</v>
      </c>
      <c r="CV1263" s="158" t="n">
        <v>0</v>
      </c>
      <c r="CW1263" s="158" t="n">
        <v>0</v>
      </c>
      <c r="CX1263">
        <f>B1263</f>
        <v/>
      </c>
      <c r="CY1263">
        <f>C1263</f>
        <v/>
      </c>
      <c r="CZ1263">
        <f>D1263</f>
        <v/>
      </c>
      <c r="DA1263" s="158" t="n">
        <v>1900</v>
      </c>
      <c r="DB1263" s="158" t="n">
        <v>1</v>
      </c>
      <c r="DC1263" s="158" t="n">
        <v>1</v>
      </c>
      <c r="DD1263" s="158" t="n">
        <v>1900</v>
      </c>
      <c r="DE1263" s="158" t="n">
        <v>1</v>
      </c>
      <c r="DF1263" s="158" t="n">
        <v>1</v>
      </c>
      <c r="DG1263" s="158" t="n">
        <v>1900</v>
      </c>
      <c r="DH1263" s="158" t="n">
        <v>1</v>
      </c>
      <c r="DI1263" s="158" t="n">
        <v>1</v>
      </c>
      <c r="DJ1263" s="158" t="n">
        <v>1900</v>
      </c>
      <c r="DK1263" s="158" t="n">
        <v>1</v>
      </c>
      <c r="DL1263" s="158" t="n">
        <v>1</v>
      </c>
      <c r="DR1263" s="158" t="n">
        <v>2</v>
      </c>
      <c r="DS1263" s="158" t="n">
        <v>1</v>
      </c>
      <c r="DT1263" s="158" t="n">
        <v>2</v>
      </c>
      <c r="DU1263" s="158" t="n">
        <v>1</v>
      </c>
      <c r="DV1263" s="158" t="n">
        <v>3</v>
      </c>
      <c r="DW1263" s="158" t="n">
        <v>1</v>
      </c>
      <c r="DX1263" s="158" t="n">
        <v>3</v>
      </c>
      <c r="DY1263" s="158" t="n">
        <v>0</v>
      </c>
      <c r="DZ1263" s="158" t="n">
        <v>0</v>
      </c>
      <c r="EA1263" s="158" t="n">
        <v>0</v>
      </c>
      <c r="EB1263" s="158" t="n">
        <v>0</v>
      </c>
      <c r="EC1263" s="158" t="n">
        <v>0</v>
      </c>
      <c r="ED1263" s="158" t="n">
        <v>0</v>
      </c>
      <c r="EE1263" s="158" t="n">
        <v>0</v>
      </c>
      <c r="EF1263" s="158" t="n">
        <v>0</v>
      </c>
      <c r="EG1263" s="158" t="n">
        <v>0</v>
      </c>
      <c r="EH1263" s="158" t="n">
        <v>0</v>
      </c>
      <c r="EI1263" s="158" t="n">
        <v>0</v>
      </c>
      <c r="EJ1263" s="158" t="n">
        <v>0</v>
      </c>
      <c r="EK1263" s="158" t="n">
        <v>0</v>
      </c>
      <c r="EL1263" s="158" t="n">
        <v>0</v>
      </c>
      <c r="EM1263" s="158" t="n">
        <v>0</v>
      </c>
      <c r="EN1263" s="158" t="n">
        <v>0</v>
      </c>
      <c r="EO1263" s="158" t="n">
        <v>0</v>
      </c>
      <c r="EP1263" s="158" t="n">
        <v>0</v>
      </c>
      <c r="EQ1263" s="158" t="n">
        <v>0</v>
      </c>
      <c r="ER1263" s="158" t="n">
        <v>0</v>
      </c>
      <c r="ES1263" s="158" t="n">
        <v>0</v>
      </c>
      <c r="ET1263" s="158" t="n">
        <v>0</v>
      </c>
      <c r="EU1263" s="158" t="n">
        <v>0</v>
      </c>
      <c r="EV1263" s="158" t="n">
        <v>0</v>
      </c>
      <c r="EW1263" s="158" t="n">
        <v>0</v>
      </c>
      <c r="EX1263" s="158" t="n">
        <v>0</v>
      </c>
      <c r="EY1263" s="158" t="n">
        <v>0</v>
      </c>
      <c r="EZ1263" s="158" t="n">
        <v>1900</v>
      </c>
      <c r="FA1263" s="158" t="n">
        <v>1</v>
      </c>
      <c r="FB1263" s="158" t="n">
        <v>1</v>
      </c>
      <c r="FC1263" s="158" t="n">
        <v>1900</v>
      </c>
      <c r="FD1263" s="158" t="n">
        <v>1</v>
      </c>
      <c r="FE1263" s="158" t="n">
        <v>1</v>
      </c>
      <c r="FF1263" s="158" t="n">
        <v>1900</v>
      </c>
      <c r="FG1263" s="158" t="n">
        <v>1</v>
      </c>
      <c r="FH1263" s="158" t="n">
        <v>1</v>
      </c>
      <c r="FI1263" s="158" t="n">
        <v>1900</v>
      </c>
      <c r="FJ1263" s="158" t="n">
        <v>1</v>
      </c>
      <c r="FK1263" s="158" t="n">
        <v>1</v>
      </c>
      <c r="FL1263" s="158" t="n">
        <v>1900</v>
      </c>
      <c r="FM1263" s="158" t="n">
        <v>1</v>
      </c>
      <c r="FN1263" s="158" t="n">
        <v>1</v>
      </c>
      <c r="FO1263" s="158" t="n">
        <v>1900</v>
      </c>
      <c r="FP1263" s="158" t="n">
        <v>1</v>
      </c>
      <c r="FQ1263" s="158" t="n">
        <v>1</v>
      </c>
      <c r="FR1263" s="158" t="n">
        <v>1900</v>
      </c>
      <c r="FS1263" s="158" t="n">
        <v>1</v>
      </c>
      <c r="FT1263" s="158" t="n">
        <v>1</v>
      </c>
      <c r="FU1263" s="158" t="n">
        <v>1900</v>
      </c>
      <c r="FV1263" s="158" t="n">
        <v>1</v>
      </c>
      <c r="FW1263" s="158" t="n">
        <v>1</v>
      </c>
    </row>
    <row r="1264">
      <c r="A1264">
        <f>IF(F1264&gt;1,A1263,IF(AND(I1264&lt;10,paste!A1266&lt;10),RIGHT(H1264,2)&amp;"0"&amp;I1264&amp;"000"&amp;paste!A1266,IF(AND(I1264&lt;10,paste!A1266&gt;=10,paste!A1266&lt;100),RIGHT(H1264,2)&amp;"0"&amp;I1264&amp;"00"&amp;paste!A1266,IF(AND(I1264&lt;10,paste!A1266&gt;=100,paste!A1266&lt;1000),RIGHT(H1264,2)&amp;"0"&amp;I1264&amp;"0"&amp;paste!A1266,IF(AND(I1264&lt;10,paste!A1266&gt;=1000),RIGHT(H1264,2)&amp;"0"&amp;I1264&amp;paste!A1266,IF(AND(I1264&gt;=10,paste!A1266&lt;10),RIGHT(H1264,2)&amp;I1264&amp;"000"&amp;paste!A1266,IF(AND(I1264&gt;=10,paste!A1266&gt;=10,paste!A1266&lt;100),RIGHT(H1264,2)&amp;I1264&amp;"00"&amp;paste!A1266,IF(AND(I1264&gt;=10,paste!A1266&gt;=100,paste!A1266&lt;1000),RIGHT(H1264,2)&amp;I1264&amp;"0"&amp;paste!A1266,RIGHT(H1264,2)&amp;I1264&amp;paste!A1266))))))))</f>
        <v/>
      </c>
      <c r="B1264">
        <f>YEAR(paste!C1266)</f>
        <v/>
      </c>
      <c r="C1264">
        <f>MONTH(paste!C1266)</f>
        <v/>
      </c>
      <c r="D1264">
        <f>DAY(paste!C1266)</f>
        <v/>
      </c>
      <c r="E1264" s="158" t="n">
        <v>0</v>
      </c>
      <c r="F1264">
        <f>IF(AND(L1264=L1263,D1264=D1263),F1263+1,1)</f>
        <v/>
      </c>
      <c r="G1264" s="158" t="n">
        <v>0</v>
      </c>
      <c r="H1264">
        <f>YEAR(paste!C1266)</f>
        <v/>
      </c>
      <c r="I1264">
        <f>MONTH(paste!C1266)</f>
        <v/>
      </c>
      <c r="J1264">
        <f>DAY(paste!C1266)</f>
        <v/>
      </c>
      <c r="K1264">
        <f>A1264</f>
        <v/>
      </c>
      <c r="L1264">
        <f>IF(ISBLANK(VLOOKUP(paste!J1266,'得意先名 (2)'!$B$3:$F$2005,5,FALSE)),paste!P1266,IFERROR(VLOOKUP(paste!J1266,'得意先名 (2)'!$B$3:$F$2005,5,FALSE),"ZZZZZZZZZZZ"))</f>
        <v/>
      </c>
      <c r="M1264">
        <f>IF(L1264="ZZZZZZZZZZZ",paste!J1266&amp;paste!K1266&amp; "  :   "&amp;paste!M1266&amp; "  :   "&amp;paste!P1266,"")</f>
        <v/>
      </c>
      <c r="O1264" s="158" t="n"/>
      <c r="P1264">
        <f>VLOOKUP(L1264,'L_User+EndUser'!$C$2:$K$500,8,FALSE)</f>
        <v/>
      </c>
      <c r="Q1264">
        <f>VLOOKUP(L1264,'L_User+EndUser'!$C$2:$K$500,9,FALSE)</f>
        <v/>
      </c>
      <c r="R1264" s="158" t="n"/>
      <c r="T1264" s="158" t="n"/>
      <c r="V1264" s="158" t="n"/>
      <c r="AB1264">
        <f>paste!J1266</f>
        <v/>
      </c>
      <c r="AC1264">
        <f>L1264</f>
        <v/>
      </c>
      <c r="AO1264">
        <f>YEAR(paste!O1266)</f>
        <v/>
      </c>
      <c r="AP1264">
        <f>MONTH(paste!O1266)</f>
        <v/>
      </c>
      <c r="AQ1264">
        <f>DAY(paste!O1266)</f>
        <v/>
      </c>
      <c r="BD1264">
        <f>IF(paste!L1266="","",paste!L1266)</f>
        <v/>
      </c>
      <c r="BM1264" t="n">
        <v>1</v>
      </c>
      <c r="BN1264">
        <f>VLOOKUP(paste!E1266,L_Product!$A$2:$B$2001,2,FALSE)</f>
        <v/>
      </c>
      <c r="BO1264" s="21" t="n"/>
      <c r="BT1264" t="n">
        <v>2</v>
      </c>
      <c r="BU1264">
        <f>IF($BM$2=1,2,IF($BM$2=18,1))</f>
        <v/>
      </c>
      <c r="BV1264">
        <f>IF($BM$2=1,0,IF($BM$2=18,1))</f>
        <v/>
      </c>
      <c r="BW1264" t="n">
        <v>2</v>
      </c>
      <c r="BX1264" t="n">
        <v>0</v>
      </c>
      <c r="BY1264" t="n">
        <v>3</v>
      </c>
      <c r="BZ1264">
        <f>VLOOKUP(BN1264,L_Product!$B$2:$Z$2001,14,FALSE)</f>
        <v/>
      </c>
      <c r="CA1264">
        <f>paste!H1266</f>
        <v/>
      </c>
      <c r="CB1264">
        <f>BZ1264*CA1264</f>
        <v/>
      </c>
      <c r="CN1264" s="158" t="n">
        <v>1</v>
      </c>
      <c r="CO1264" s="158" t="n">
        <v>1</v>
      </c>
      <c r="CP1264" s="158" t="n">
        <v>1</v>
      </c>
      <c r="CQ1264" s="158" t="n">
        <v>1</v>
      </c>
      <c r="CR1264" s="158" t="n">
        <v>1</v>
      </c>
      <c r="CS1264" s="158" t="n">
        <v>0</v>
      </c>
      <c r="CT1264" s="158" t="n">
        <v>0</v>
      </c>
      <c r="CU1264" s="158" t="n">
        <v>0</v>
      </c>
      <c r="CV1264" s="158" t="n">
        <v>0</v>
      </c>
      <c r="CW1264" s="158" t="n">
        <v>0</v>
      </c>
      <c r="CX1264">
        <f>B1264</f>
        <v/>
      </c>
      <c r="CY1264">
        <f>C1264</f>
        <v/>
      </c>
      <c r="CZ1264">
        <f>D1264</f>
        <v/>
      </c>
      <c r="DA1264" s="158" t="n">
        <v>1900</v>
      </c>
      <c r="DB1264" s="158" t="n">
        <v>1</v>
      </c>
      <c r="DC1264" s="158" t="n">
        <v>1</v>
      </c>
      <c r="DD1264" s="158" t="n">
        <v>1900</v>
      </c>
      <c r="DE1264" s="158" t="n">
        <v>1</v>
      </c>
      <c r="DF1264" s="158" t="n">
        <v>1</v>
      </c>
      <c r="DG1264" s="158" t="n">
        <v>1900</v>
      </c>
      <c r="DH1264" s="158" t="n">
        <v>1</v>
      </c>
      <c r="DI1264" s="158" t="n">
        <v>1</v>
      </c>
      <c r="DJ1264" s="158" t="n">
        <v>1900</v>
      </c>
      <c r="DK1264" s="158" t="n">
        <v>1</v>
      </c>
      <c r="DL1264" s="158" t="n">
        <v>1</v>
      </c>
      <c r="DR1264" s="158" t="n">
        <v>2</v>
      </c>
      <c r="DS1264" s="158" t="n">
        <v>1</v>
      </c>
      <c r="DT1264" s="158" t="n">
        <v>2</v>
      </c>
      <c r="DU1264" s="158" t="n">
        <v>1</v>
      </c>
      <c r="DV1264" s="158" t="n">
        <v>3</v>
      </c>
      <c r="DW1264" s="158" t="n">
        <v>1</v>
      </c>
      <c r="DX1264" s="158" t="n">
        <v>3</v>
      </c>
      <c r="DY1264" s="158" t="n">
        <v>0</v>
      </c>
      <c r="DZ1264" s="158" t="n">
        <v>0</v>
      </c>
      <c r="EA1264" s="158" t="n">
        <v>0</v>
      </c>
      <c r="EB1264" s="158" t="n">
        <v>0</v>
      </c>
      <c r="EC1264" s="158" t="n">
        <v>0</v>
      </c>
      <c r="ED1264" s="158" t="n">
        <v>0</v>
      </c>
      <c r="EE1264" s="158" t="n">
        <v>0</v>
      </c>
      <c r="EF1264" s="158" t="n">
        <v>0</v>
      </c>
      <c r="EG1264" s="158" t="n">
        <v>0</v>
      </c>
      <c r="EH1264" s="158" t="n">
        <v>0</v>
      </c>
      <c r="EI1264" s="158" t="n">
        <v>0</v>
      </c>
      <c r="EJ1264" s="158" t="n">
        <v>0</v>
      </c>
      <c r="EK1264" s="158" t="n">
        <v>0</v>
      </c>
      <c r="EL1264" s="158" t="n">
        <v>0</v>
      </c>
      <c r="EM1264" s="158" t="n">
        <v>0</v>
      </c>
      <c r="EN1264" s="158" t="n">
        <v>0</v>
      </c>
      <c r="EO1264" s="158" t="n">
        <v>0</v>
      </c>
      <c r="EP1264" s="158" t="n">
        <v>0</v>
      </c>
      <c r="EQ1264" s="158" t="n">
        <v>0</v>
      </c>
      <c r="ER1264" s="158" t="n">
        <v>0</v>
      </c>
      <c r="ES1264" s="158" t="n">
        <v>0</v>
      </c>
      <c r="ET1264" s="158" t="n">
        <v>0</v>
      </c>
      <c r="EU1264" s="158" t="n">
        <v>0</v>
      </c>
      <c r="EV1264" s="158" t="n">
        <v>0</v>
      </c>
      <c r="EW1264" s="158" t="n">
        <v>0</v>
      </c>
      <c r="EX1264" s="158" t="n">
        <v>0</v>
      </c>
      <c r="EY1264" s="158" t="n">
        <v>0</v>
      </c>
      <c r="EZ1264" s="158" t="n">
        <v>1900</v>
      </c>
      <c r="FA1264" s="158" t="n">
        <v>1</v>
      </c>
      <c r="FB1264" s="158" t="n">
        <v>1</v>
      </c>
      <c r="FC1264" s="158" t="n">
        <v>1900</v>
      </c>
      <c r="FD1264" s="158" t="n">
        <v>1</v>
      </c>
      <c r="FE1264" s="158" t="n">
        <v>1</v>
      </c>
      <c r="FF1264" s="158" t="n">
        <v>1900</v>
      </c>
      <c r="FG1264" s="158" t="n">
        <v>1</v>
      </c>
      <c r="FH1264" s="158" t="n">
        <v>1</v>
      </c>
      <c r="FI1264" s="158" t="n">
        <v>1900</v>
      </c>
      <c r="FJ1264" s="158" t="n">
        <v>1</v>
      </c>
      <c r="FK1264" s="158" t="n">
        <v>1</v>
      </c>
      <c r="FL1264" s="158" t="n">
        <v>1900</v>
      </c>
      <c r="FM1264" s="158" t="n">
        <v>1</v>
      </c>
      <c r="FN1264" s="158" t="n">
        <v>1</v>
      </c>
      <c r="FO1264" s="158" t="n">
        <v>1900</v>
      </c>
      <c r="FP1264" s="158" t="n">
        <v>1</v>
      </c>
      <c r="FQ1264" s="158" t="n">
        <v>1</v>
      </c>
      <c r="FR1264" s="158" t="n">
        <v>1900</v>
      </c>
      <c r="FS1264" s="158" t="n">
        <v>1</v>
      </c>
      <c r="FT1264" s="158" t="n">
        <v>1</v>
      </c>
      <c r="FU1264" s="158" t="n">
        <v>1900</v>
      </c>
      <c r="FV1264" s="158" t="n">
        <v>1</v>
      </c>
      <c r="FW1264" s="158" t="n">
        <v>1</v>
      </c>
    </row>
    <row r="1265">
      <c r="A1265">
        <f>IF(F1265&gt;1,A1264,IF(AND(I1265&lt;10,paste!A1267&lt;10),RIGHT(H1265,2)&amp;"0"&amp;I1265&amp;"000"&amp;paste!A1267,IF(AND(I1265&lt;10,paste!A1267&gt;=10,paste!A1267&lt;100),RIGHT(H1265,2)&amp;"0"&amp;I1265&amp;"00"&amp;paste!A1267,IF(AND(I1265&lt;10,paste!A1267&gt;=100,paste!A1267&lt;1000),RIGHT(H1265,2)&amp;"0"&amp;I1265&amp;"0"&amp;paste!A1267,IF(AND(I1265&lt;10,paste!A1267&gt;=1000),RIGHT(H1265,2)&amp;"0"&amp;I1265&amp;paste!A1267,IF(AND(I1265&gt;=10,paste!A1267&lt;10),RIGHT(H1265,2)&amp;I1265&amp;"000"&amp;paste!A1267,IF(AND(I1265&gt;=10,paste!A1267&gt;=10,paste!A1267&lt;100),RIGHT(H1265,2)&amp;I1265&amp;"00"&amp;paste!A1267,IF(AND(I1265&gt;=10,paste!A1267&gt;=100,paste!A1267&lt;1000),RIGHT(H1265,2)&amp;I1265&amp;"0"&amp;paste!A1267,RIGHT(H1265,2)&amp;I1265&amp;paste!A1267))))))))</f>
        <v/>
      </c>
      <c r="B1265">
        <f>YEAR(paste!C1267)</f>
        <v/>
      </c>
      <c r="C1265">
        <f>MONTH(paste!C1267)</f>
        <v/>
      </c>
      <c r="D1265">
        <f>DAY(paste!C1267)</f>
        <v/>
      </c>
      <c r="E1265" s="158" t="n">
        <v>0</v>
      </c>
      <c r="F1265">
        <f>IF(AND(L1265=L1264,D1265=D1264),F1264+1,1)</f>
        <v/>
      </c>
      <c r="G1265" s="158" t="n">
        <v>0</v>
      </c>
      <c r="H1265">
        <f>YEAR(paste!C1267)</f>
        <v/>
      </c>
      <c r="I1265">
        <f>MONTH(paste!C1267)</f>
        <v/>
      </c>
      <c r="J1265">
        <f>DAY(paste!C1267)</f>
        <v/>
      </c>
      <c r="K1265">
        <f>A1265</f>
        <v/>
      </c>
      <c r="L1265">
        <f>IF(ISBLANK(VLOOKUP(paste!J1267,'得意先名 (2)'!$B$3:$F$2005,5,FALSE)),paste!P1267,IFERROR(VLOOKUP(paste!J1267,'得意先名 (2)'!$B$3:$F$2005,5,FALSE),"ZZZZZZZZZZZ"))</f>
        <v/>
      </c>
      <c r="M1265">
        <f>IF(L1265="ZZZZZZZZZZZ",paste!J1267&amp;paste!K1267&amp; "  :   "&amp;paste!M1267&amp; "  :   "&amp;paste!P1267,"")</f>
        <v/>
      </c>
      <c r="O1265" s="158" t="n"/>
      <c r="P1265">
        <f>VLOOKUP(L1265,'L_User+EndUser'!$C$2:$K$500,8,FALSE)</f>
        <v/>
      </c>
      <c r="Q1265">
        <f>VLOOKUP(L1265,'L_User+EndUser'!$C$2:$K$500,9,FALSE)</f>
        <v/>
      </c>
      <c r="R1265" s="158" t="n"/>
      <c r="T1265" s="158" t="n"/>
      <c r="V1265" s="158" t="n"/>
      <c r="AB1265">
        <f>paste!J1267</f>
        <v/>
      </c>
      <c r="AC1265">
        <f>L1265</f>
        <v/>
      </c>
      <c r="AO1265">
        <f>YEAR(paste!O1267)</f>
        <v/>
      </c>
      <c r="AP1265">
        <f>MONTH(paste!O1267)</f>
        <v/>
      </c>
      <c r="AQ1265">
        <f>DAY(paste!O1267)</f>
        <v/>
      </c>
      <c r="BD1265">
        <f>IF(paste!L1267="","",paste!L1267)</f>
        <v/>
      </c>
      <c r="BM1265" t="n">
        <v>1</v>
      </c>
      <c r="BN1265">
        <f>VLOOKUP(paste!E1267,L_Product!$A$2:$B$2001,2,FALSE)</f>
        <v/>
      </c>
      <c r="BO1265" s="21" t="n"/>
      <c r="BT1265" t="n">
        <v>2</v>
      </c>
      <c r="BU1265">
        <f>IF($BM$2=1,2,IF($BM$2=18,1))</f>
        <v/>
      </c>
      <c r="BV1265">
        <f>IF($BM$2=1,0,IF($BM$2=18,1))</f>
        <v/>
      </c>
      <c r="BW1265" t="n">
        <v>2</v>
      </c>
      <c r="BX1265" t="n">
        <v>0</v>
      </c>
      <c r="BY1265" t="n">
        <v>3</v>
      </c>
      <c r="BZ1265">
        <f>VLOOKUP(BN1265,L_Product!$B$2:$Z$2001,14,FALSE)</f>
        <v/>
      </c>
      <c r="CA1265">
        <f>paste!H1267</f>
        <v/>
      </c>
      <c r="CB1265">
        <f>BZ1265*CA1265</f>
        <v/>
      </c>
      <c r="CN1265" s="158" t="n">
        <v>1</v>
      </c>
      <c r="CO1265" s="158" t="n">
        <v>1</v>
      </c>
      <c r="CP1265" s="158" t="n">
        <v>1</v>
      </c>
      <c r="CQ1265" s="158" t="n">
        <v>1</v>
      </c>
      <c r="CR1265" s="158" t="n">
        <v>1</v>
      </c>
      <c r="CS1265" s="158" t="n">
        <v>0</v>
      </c>
      <c r="CT1265" s="158" t="n">
        <v>0</v>
      </c>
      <c r="CU1265" s="158" t="n">
        <v>0</v>
      </c>
      <c r="CV1265" s="158" t="n">
        <v>0</v>
      </c>
      <c r="CW1265" s="158" t="n">
        <v>0</v>
      </c>
      <c r="CX1265">
        <f>B1265</f>
        <v/>
      </c>
      <c r="CY1265">
        <f>C1265</f>
        <v/>
      </c>
      <c r="CZ1265">
        <f>D1265</f>
        <v/>
      </c>
      <c r="DA1265" s="158" t="n">
        <v>1900</v>
      </c>
      <c r="DB1265" s="158" t="n">
        <v>1</v>
      </c>
      <c r="DC1265" s="158" t="n">
        <v>1</v>
      </c>
      <c r="DD1265" s="158" t="n">
        <v>1900</v>
      </c>
      <c r="DE1265" s="158" t="n">
        <v>1</v>
      </c>
      <c r="DF1265" s="158" t="n">
        <v>1</v>
      </c>
      <c r="DG1265" s="158" t="n">
        <v>1900</v>
      </c>
      <c r="DH1265" s="158" t="n">
        <v>1</v>
      </c>
      <c r="DI1265" s="158" t="n">
        <v>1</v>
      </c>
      <c r="DJ1265" s="158" t="n">
        <v>1900</v>
      </c>
      <c r="DK1265" s="158" t="n">
        <v>1</v>
      </c>
      <c r="DL1265" s="158" t="n">
        <v>1</v>
      </c>
      <c r="DR1265" s="158" t="n">
        <v>2</v>
      </c>
      <c r="DS1265" s="158" t="n">
        <v>1</v>
      </c>
      <c r="DT1265" s="158" t="n">
        <v>2</v>
      </c>
      <c r="DU1265" s="158" t="n">
        <v>1</v>
      </c>
      <c r="DV1265" s="158" t="n">
        <v>3</v>
      </c>
      <c r="DW1265" s="158" t="n">
        <v>1</v>
      </c>
      <c r="DX1265" s="158" t="n">
        <v>3</v>
      </c>
      <c r="DY1265" s="158" t="n">
        <v>0</v>
      </c>
      <c r="DZ1265" s="158" t="n">
        <v>0</v>
      </c>
      <c r="EA1265" s="158" t="n">
        <v>0</v>
      </c>
      <c r="EB1265" s="158" t="n">
        <v>0</v>
      </c>
      <c r="EC1265" s="158" t="n">
        <v>0</v>
      </c>
      <c r="ED1265" s="158" t="n">
        <v>0</v>
      </c>
      <c r="EE1265" s="158" t="n">
        <v>0</v>
      </c>
      <c r="EF1265" s="158" t="n">
        <v>0</v>
      </c>
      <c r="EG1265" s="158" t="n">
        <v>0</v>
      </c>
      <c r="EH1265" s="158" t="n">
        <v>0</v>
      </c>
      <c r="EI1265" s="158" t="n">
        <v>0</v>
      </c>
      <c r="EJ1265" s="158" t="n">
        <v>0</v>
      </c>
      <c r="EK1265" s="158" t="n">
        <v>0</v>
      </c>
      <c r="EL1265" s="158" t="n">
        <v>0</v>
      </c>
      <c r="EM1265" s="158" t="n">
        <v>0</v>
      </c>
      <c r="EN1265" s="158" t="n">
        <v>0</v>
      </c>
      <c r="EO1265" s="158" t="n">
        <v>0</v>
      </c>
      <c r="EP1265" s="158" t="n">
        <v>0</v>
      </c>
      <c r="EQ1265" s="158" t="n">
        <v>0</v>
      </c>
      <c r="ER1265" s="158" t="n">
        <v>0</v>
      </c>
      <c r="ES1265" s="158" t="n">
        <v>0</v>
      </c>
      <c r="ET1265" s="158" t="n">
        <v>0</v>
      </c>
      <c r="EU1265" s="158" t="n">
        <v>0</v>
      </c>
      <c r="EV1265" s="158" t="n">
        <v>0</v>
      </c>
      <c r="EW1265" s="158" t="n">
        <v>0</v>
      </c>
      <c r="EX1265" s="158" t="n">
        <v>0</v>
      </c>
      <c r="EY1265" s="158" t="n">
        <v>0</v>
      </c>
      <c r="EZ1265" s="158" t="n">
        <v>1900</v>
      </c>
      <c r="FA1265" s="158" t="n">
        <v>1</v>
      </c>
      <c r="FB1265" s="158" t="n">
        <v>1</v>
      </c>
      <c r="FC1265" s="158" t="n">
        <v>1900</v>
      </c>
      <c r="FD1265" s="158" t="n">
        <v>1</v>
      </c>
      <c r="FE1265" s="158" t="n">
        <v>1</v>
      </c>
      <c r="FF1265" s="158" t="n">
        <v>1900</v>
      </c>
      <c r="FG1265" s="158" t="n">
        <v>1</v>
      </c>
      <c r="FH1265" s="158" t="n">
        <v>1</v>
      </c>
      <c r="FI1265" s="158" t="n">
        <v>1900</v>
      </c>
      <c r="FJ1265" s="158" t="n">
        <v>1</v>
      </c>
      <c r="FK1265" s="158" t="n">
        <v>1</v>
      </c>
      <c r="FL1265" s="158" t="n">
        <v>1900</v>
      </c>
      <c r="FM1265" s="158" t="n">
        <v>1</v>
      </c>
      <c r="FN1265" s="158" t="n">
        <v>1</v>
      </c>
      <c r="FO1265" s="158" t="n">
        <v>1900</v>
      </c>
      <c r="FP1265" s="158" t="n">
        <v>1</v>
      </c>
      <c r="FQ1265" s="158" t="n">
        <v>1</v>
      </c>
      <c r="FR1265" s="158" t="n">
        <v>1900</v>
      </c>
      <c r="FS1265" s="158" t="n">
        <v>1</v>
      </c>
      <c r="FT1265" s="158" t="n">
        <v>1</v>
      </c>
      <c r="FU1265" s="158" t="n">
        <v>1900</v>
      </c>
      <c r="FV1265" s="158" t="n">
        <v>1</v>
      </c>
      <c r="FW1265" s="158" t="n">
        <v>1</v>
      </c>
    </row>
    <row r="1266">
      <c r="A1266">
        <f>IF(F1266&gt;1,A1265,IF(AND(I1266&lt;10,paste!A1268&lt;10),RIGHT(H1266,2)&amp;"0"&amp;I1266&amp;"000"&amp;paste!A1268,IF(AND(I1266&lt;10,paste!A1268&gt;=10,paste!A1268&lt;100),RIGHT(H1266,2)&amp;"0"&amp;I1266&amp;"00"&amp;paste!A1268,IF(AND(I1266&lt;10,paste!A1268&gt;=100,paste!A1268&lt;1000),RIGHT(H1266,2)&amp;"0"&amp;I1266&amp;"0"&amp;paste!A1268,IF(AND(I1266&lt;10,paste!A1268&gt;=1000),RIGHT(H1266,2)&amp;"0"&amp;I1266&amp;paste!A1268,IF(AND(I1266&gt;=10,paste!A1268&lt;10),RIGHT(H1266,2)&amp;I1266&amp;"000"&amp;paste!A1268,IF(AND(I1266&gt;=10,paste!A1268&gt;=10,paste!A1268&lt;100),RIGHT(H1266,2)&amp;I1266&amp;"00"&amp;paste!A1268,IF(AND(I1266&gt;=10,paste!A1268&gt;=100,paste!A1268&lt;1000),RIGHT(H1266,2)&amp;I1266&amp;"0"&amp;paste!A1268,RIGHT(H1266,2)&amp;I1266&amp;paste!A1268))))))))</f>
        <v/>
      </c>
      <c r="B1266">
        <f>YEAR(paste!C1268)</f>
        <v/>
      </c>
      <c r="C1266">
        <f>MONTH(paste!C1268)</f>
        <v/>
      </c>
      <c r="D1266">
        <f>DAY(paste!C1268)</f>
        <v/>
      </c>
      <c r="E1266" s="158" t="n">
        <v>0</v>
      </c>
      <c r="F1266">
        <f>IF(AND(L1266=L1265,D1266=D1265),F1265+1,1)</f>
        <v/>
      </c>
      <c r="G1266" s="158" t="n">
        <v>0</v>
      </c>
      <c r="H1266">
        <f>YEAR(paste!C1268)</f>
        <v/>
      </c>
      <c r="I1266">
        <f>MONTH(paste!C1268)</f>
        <v/>
      </c>
      <c r="J1266">
        <f>DAY(paste!C1268)</f>
        <v/>
      </c>
      <c r="K1266">
        <f>A1266</f>
        <v/>
      </c>
      <c r="L1266">
        <f>IF(ISBLANK(VLOOKUP(paste!J1268,'得意先名 (2)'!$B$3:$F$2005,5,FALSE)),paste!P1268,IFERROR(VLOOKUP(paste!J1268,'得意先名 (2)'!$B$3:$F$2005,5,FALSE),"ZZZZZZZZZZZ"))</f>
        <v/>
      </c>
      <c r="M1266">
        <f>IF(L1266="ZZZZZZZZZZZ",paste!J1268&amp;paste!K1268&amp; "  :   "&amp;paste!M1268&amp; "  :   "&amp;paste!P1268,"")</f>
        <v/>
      </c>
      <c r="O1266" s="158" t="n"/>
      <c r="P1266">
        <f>VLOOKUP(L1266,'L_User+EndUser'!$C$2:$K$500,8,FALSE)</f>
        <v/>
      </c>
      <c r="Q1266">
        <f>VLOOKUP(L1266,'L_User+EndUser'!$C$2:$K$500,9,FALSE)</f>
        <v/>
      </c>
      <c r="R1266" s="158" t="n"/>
      <c r="T1266" s="158" t="n"/>
      <c r="V1266" s="158" t="n"/>
      <c r="AB1266">
        <f>paste!J1268</f>
        <v/>
      </c>
      <c r="AC1266">
        <f>L1266</f>
        <v/>
      </c>
      <c r="AO1266">
        <f>YEAR(paste!O1268)</f>
        <v/>
      </c>
      <c r="AP1266">
        <f>MONTH(paste!O1268)</f>
        <v/>
      </c>
      <c r="AQ1266">
        <f>DAY(paste!O1268)</f>
        <v/>
      </c>
      <c r="BD1266">
        <f>IF(paste!L1268="","",paste!L1268)</f>
        <v/>
      </c>
      <c r="BM1266" t="n">
        <v>1</v>
      </c>
      <c r="BN1266">
        <f>VLOOKUP(paste!E1268,L_Product!$A$2:$B$2001,2,FALSE)</f>
        <v/>
      </c>
      <c r="BO1266" s="21" t="n"/>
      <c r="BT1266" t="n">
        <v>2</v>
      </c>
      <c r="BU1266">
        <f>IF($BM$2=1,2,IF($BM$2=18,1))</f>
        <v/>
      </c>
      <c r="BV1266">
        <f>IF($BM$2=1,0,IF($BM$2=18,1))</f>
        <v/>
      </c>
      <c r="BW1266" t="n">
        <v>2</v>
      </c>
      <c r="BX1266" t="n">
        <v>0</v>
      </c>
      <c r="BY1266" t="n">
        <v>3</v>
      </c>
      <c r="BZ1266">
        <f>VLOOKUP(BN1266,L_Product!$B$2:$Z$2001,14,FALSE)</f>
        <v/>
      </c>
      <c r="CA1266">
        <f>paste!H1268</f>
        <v/>
      </c>
      <c r="CB1266">
        <f>BZ1266*CA1266</f>
        <v/>
      </c>
      <c r="CN1266" s="158" t="n">
        <v>1</v>
      </c>
      <c r="CO1266" s="158" t="n">
        <v>1</v>
      </c>
      <c r="CP1266" s="158" t="n">
        <v>1</v>
      </c>
      <c r="CQ1266" s="158" t="n">
        <v>1</v>
      </c>
      <c r="CR1266" s="158" t="n">
        <v>1</v>
      </c>
      <c r="CS1266" s="158" t="n">
        <v>0</v>
      </c>
      <c r="CT1266" s="158" t="n">
        <v>0</v>
      </c>
      <c r="CU1266" s="158" t="n">
        <v>0</v>
      </c>
      <c r="CV1266" s="158" t="n">
        <v>0</v>
      </c>
      <c r="CW1266" s="158" t="n">
        <v>0</v>
      </c>
      <c r="CX1266">
        <f>B1266</f>
        <v/>
      </c>
      <c r="CY1266">
        <f>C1266</f>
        <v/>
      </c>
      <c r="CZ1266">
        <f>D1266</f>
        <v/>
      </c>
      <c r="DA1266" s="158" t="n">
        <v>1900</v>
      </c>
      <c r="DB1266" s="158" t="n">
        <v>1</v>
      </c>
      <c r="DC1266" s="158" t="n">
        <v>1</v>
      </c>
      <c r="DD1266" s="158" t="n">
        <v>1900</v>
      </c>
      <c r="DE1266" s="158" t="n">
        <v>1</v>
      </c>
      <c r="DF1266" s="158" t="n">
        <v>1</v>
      </c>
      <c r="DG1266" s="158" t="n">
        <v>1900</v>
      </c>
      <c r="DH1266" s="158" t="n">
        <v>1</v>
      </c>
      <c r="DI1266" s="158" t="n">
        <v>1</v>
      </c>
      <c r="DJ1266" s="158" t="n">
        <v>1900</v>
      </c>
      <c r="DK1266" s="158" t="n">
        <v>1</v>
      </c>
      <c r="DL1266" s="158" t="n">
        <v>1</v>
      </c>
      <c r="DR1266" s="158" t="n">
        <v>2</v>
      </c>
      <c r="DS1266" s="158" t="n">
        <v>1</v>
      </c>
      <c r="DT1266" s="158" t="n">
        <v>2</v>
      </c>
      <c r="DU1266" s="158" t="n">
        <v>1</v>
      </c>
      <c r="DV1266" s="158" t="n">
        <v>3</v>
      </c>
      <c r="DW1266" s="158" t="n">
        <v>1</v>
      </c>
      <c r="DX1266" s="158" t="n">
        <v>3</v>
      </c>
      <c r="DY1266" s="158" t="n">
        <v>0</v>
      </c>
      <c r="DZ1266" s="158" t="n">
        <v>0</v>
      </c>
      <c r="EA1266" s="158" t="n">
        <v>0</v>
      </c>
      <c r="EB1266" s="158" t="n">
        <v>0</v>
      </c>
      <c r="EC1266" s="158" t="n">
        <v>0</v>
      </c>
      <c r="ED1266" s="158" t="n">
        <v>0</v>
      </c>
      <c r="EE1266" s="158" t="n">
        <v>0</v>
      </c>
      <c r="EF1266" s="158" t="n">
        <v>0</v>
      </c>
      <c r="EG1266" s="158" t="n">
        <v>0</v>
      </c>
      <c r="EH1266" s="158" t="n">
        <v>0</v>
      </c>
      <c r="EI1266" s="158" t="n">
        <v>0</v>
      </c>
      <c r="EJ1266" s="158" t="n">
        <v>0</v>
      </c>
      <c r="EK1266" s="158" t="n">
        <v>0</v>
      </c>
      <c r="EL1266" s="158" t="n">
        <v>0</v>
      </c>
      <c r="EM1266" s="158" t="n">
        <v>0</v>
      </c>
      <c r="EN1266" s="158" t="n">
        <v>0</v>
      </c>
      <c r="EO1266" s="158" t="n">
        <v>0</v>
      </c>
      <c r="EP1266" s="158" t="n">
        <v>0</v>
      </c>
      <c r="EQ1266" s="158" t="n">
        <v>0</v>
      </c>
      <c r="ER1266" s="158" t="n">
        <v>0</v>
      </c>
      <c r="ES1266" s="158" t="n">
        <v>0</v>
      </c>
      <c r="ET1266" s="158" t="n">
        <v>0</v>
      </c>
      <c r="EU1266" s="158" t="n">
        <v>0</v>
      </c>
      <c r="EV1266" s="158" t="n">
        <v>0</v>
      </c>
      <c r="EW1266" s="158" t="n">
        <v>0</v>
      </c>
      <c r="EX1266" s="158" t="n">
        <v>0</v>
      </c>
      <c r="EY1266" s="158" t="n">
        <v>0</v>
      </c>
      <c r="EZ1266" s="158" t="n">
        <v>1900</v>
      </c>
      <c r="FA1266" s="158" t="n">
        <v>1</v>
      </c>
      <c r="FB1266" s="158" t="n">
        <v>1</v>
      </c>
      <c r="FC1266" s="158" t="n">
        <v>1900</v>
      </c>
      <c r="FD1266" s="158" t="n">
        <v>1</v>
      </c>
      <c r="FE1266" s="158" t="n">
        <v>1</v>
      </c>
      <c r="FF1266" s="158" t="n">
        <v>1900</v>
      </c>
      <c r="FG1266" s="158" t="n">
        <v>1</v>
      </c>
      <c r="FH1266" s="158" t="n">
        <v>1</v>
      </c>
      <c r="FI1266" s="158" t="n">
        <v>1900</v>
      </c>
      <c r="FJ1266" s="158" t="n">
        <v>1</v>
      </c>
      <c r="FK1266" s="158" t="n">
        <v>1</v>
      </c>
      <c r="FL1266" s="158" t="n">
        <v>1900</v>
      </c>
      <c r="FM1266" s="158" t="n">
        <v>1</v>
      </c>
      <c r="FN1266" s="158" t="n">
        <v>1</v>
      </c>
      <c r="FO1266" s="158" t="n">
        <v>1900</v>
      </c>
      <c r="FP1266" s="158" t="n">
        <v>1</v>
      </c>
      <c r="FQ1266" s="158" t="n">
        <v>1</v>
      </c>
      <c r="FR1266" s="158" t="n">
        <v>1900</v>
      </c>
      <c r="FS1266" s="158" t="n">
        <v>1</v>
      </c>
      <c r="FT1266" s="158" t="n">
        <v>1</v>
      </c>
      <c r="FU1266" s="158" t="n">
        <v>1900</v>
      </c>
      <c r="FV1266" s="158" t="n">
        <v>1</v>
      </c>
      <c r="FW1266" s="158" t="n">
        <v>1</v>
      </c>
    </row>
    <row r="1267">
      <c r="A1267">
        <f>IF(F1267&gt;1,A1266,IF(AND(I1267&lt;10,paste!A1269&lt;10),RIGHT(H1267,2)&amp;"0"&amp;I1267&amp;"000"&amp;paste!A1269,IF(AND(I1267&lt;10,paste!A1269&gt;=10,paste!A1269&lt;100),RIGHT(H1267,2)&amp;"0"&amp;I1267&amp;"00"&amp;paste!A1269,IF(AND(I1267&lt;10,paste!A1269&gt;=100,paste!A1269&lt;1000),RIGHT(H1267,2)&amp;"0"&amp;I1267&amp;"0"&amp;paste!A1269,IF(AND(I1267&lt;10,paste!A1269&gt;=1000),RIGHT(H1267,2)&amp;"0"&amp;I1267&amp;paste!A1269,IF(AND(I1267&gt;=10,paste!A1269&lt;10),RIGHT(H1267,2)&amp;I1267&amp;"000"&amp;paste!A1269,IF(AND(I1267&gt;=10,paste!A1269&gt;=10,paste!A1269&lt;100),RIGHT(H1267,2)&amp;I1267&amp;"00"&amp;paste!A1269,IF(AND(I1267&gt;=10,paste!A1269&gt;=100,paste!A1269&lt;1000),RIGHT(H1267,2)&amp;I1267&amp;"0"&amp;paste!A1269,RIGHT(H1267,2)&amp;I1267&amp;paste!A1269))))))))</f>
        <v/>
      </c>
      <c r="B1267">
        <f>YEAR(paste!C1269)</f>
        <v/>
      </c>
      <c r="C1267">
        <f>MONTH(paste!C1269)</f>
        <v/>
      </c>
      <c r="D1267">
        <f>DAY(paste!C1269)</f>
        <v/>
      </c>
      <c r="E1267" s="158" t="n">
        <v>0</v>
      </c>
      <c r="F1267">
        <f>IF(AND(L1267=L1266,D1267=D1266),F1266+1,1)</f>
        <v/>
      </c>
      <c r="G1267" s="158" t="n">
        <v>0</v>
      </c>
      <c r="H1267">
        <f>YEAR(paste!C1269)</f>
        <v/>
      </c>
      <c r="I1267">
        <f>MONTH(paste!C1269)</f>
        <v/>
      </c>
      <c r="J1267">
        <f>DAY(paste!C1269)</f>
        <v/>
      </c>
      <c r="K1267">
        <f>A1267</f>
        <v/>
      </c>
      <c r="L1267">
        <f>IF(ISBLANK(VLOOKUP(paste!J1269,'得意先名 (2)'!$B$3:$F$2005,5,FALSE)),paste!P1269,IFERROR(VLOOKUP(paste!J1269,'得意先名 (2)'!$B$3:$F$2005,5,FALSE),"ZZZZZZZZZZZ"))</f>
        <v/>
      </c>
      <c r="M1267">
        <f>IF(L1267="ZZZZZZZZZZZ",paste!J1269&amp;paste!K1269&amp; "  :   "&amp;paste!M1269&amp; "  :   "&amp;paste!P1269,"")</f>
        <v/>
      </c>
      <c r="O1267" s="158" t="n"/>
      <c r="P1267">
        <f>VLOOKUP(L1267,'L_User+EndUser'!$C$2:$K$500,8,FALSE)</f>
        <v/>
      </c>
      <c r="Q1267">
        <f>VLOOKUP(L1267,'L_User+EndUser'!$C$2:$K$500,9,FALSE)</f>
        <v/>
      </c>
      <c r="R1267" s="158" t="n"/>
      <c r="T1267" s="158" t="n"/>
      <c r="V1267" s="158" t="n"/>
      <c r="AB1267">
        <f>paste!J1269</f>
        <v/>
      </c>
      <c r="AC1267">
        <f>L1267</f>
        <v/>
      </c>
      <c r="AO1267">
        <f>YEAR(paste!O1269)</f>
        <v/>
      </c>
      <c r="AP1267">
        <f>MONTH(paste!O1269)</f>
        <v/>
      </c>
      <c r="AQ1267">
        <f>DAY(paste!O1269)</f>
        <v/>
      </c>
      <c r="BD1267">
        <f>IF(paste!L1269="","",paste!L1269)</f>
        <v/>
      </c>
      <c r="BM1267" t="n">
        <v>1</v>
      </c>
      <c r="BN1267">
        <f>VLOOKUP(paste!E1269,L_Product!$A$2:$B$2001,2,FALSE)</f>
        <v/>
      </c>
      <c r="BO1267" s="21" t="n"/>
      <c r="BT1267" t="n">
        <v>2</v>
      </c>
      <c r="BU1267">
        <f>IF($BM$2=1,2,IF($BM$2=18,1))</f>
        <v/>
      </c>
      <c r="BV1267">
        <f>IF($BM$2=1,0,IF($BM$2=18,1))</f>
        <v/>
      </c>
      <c r="BW1267" t="n">
        <v>2</v>
      </c>
      <c r="BX1267" t="n">
        <v>0</v>
      </c>
      <c r="BY1267" t="n">
        <v>3</v>
      </c>
      <c r="BZ1267">
        <f>VLOOKUP(BN1267,L_Product!$B$2:$Z$2001,14,FALSE)</f>
        <v/>
      </c>
      <c r="CA1267">
        <f>paste!H1269</f>
        <v/>
      </c>
      <c r="CB1267">
        <f>BZ1267*CA1267</f>
        <v/>
      </c>
      <c r="CN1267" s="158" t="n">
        <v>1</v>
      </c>
      <c r="CO1267" s="158" t="n">
        <v>1</v>
      </c>
      <c r="CP1267" s="158" t="n">
        <v>1</v>
      </c>
      <c r="CQ1267" s="158" t="n">
        <v>1</v>
      </c>
      <c r="CR1267" s="158" t="n">
        <v>1</v>
      </c>
      <c r="CS1267" s="158" t="n">
        <v>0</v>
      </c>
      <c r="CT1267" s="158" t="n">
        <v>0</v>
      </c>
      <c r="CU1267" s="158" t="n">
        <v>0</v>
      </c>
      <c r="CV1267" s="158" t="n">
        <v>0</v>
      </c>
      <c r="CW1267" s="158" t="n">
        <v>0</v>
      </c>
      <c r="CX1267">
        <f>B1267</f>
        <v/>
      </c>
      <c r="CY1267">
        <f>C1267</f>
        <v/>
      </c>
      <c r="CZ1267">
        <f>D1267</f>
        <v/>
      </c>
      <c r="DA1267" s="158" t="n">
        <v>1900</v>
      </c>
      <c r="DB1267" s="158" t="n">
        <v>1</v>
      </c>
      <c r="DC1267" s="158" t="n">
        <v>1</v>
      </c>
      <c r="DD1267" s="158" t="n">
        <v>1900</v>
      </c>
      <c r="DE1267" s="158" t="n">
        <v>1</v>
      </c>
      <c r="DF1267" s="158" t="n">
        <v>1</v>
      </c>
      <c r="DG1267" s="158" t="n">
        <v>1900</v>
      </c>
      <c r="DH1267" s="158" t="n">
        <v>1</v>
      </c>
      <c r="DI1267" s="158" t="n">
        <v>1</v>
      </c>
      <c r="DJ1267" s="158" t="n">
        <v>1900</v>
      </c>
      <c r="DK1267" s="158" t="n">
        <v>1</v>
      </c>
      <c r="DL1267" s="158" t="n">
        <v>1</v>
      </c>
      <c r="DR1267" s="158" t="n">
        <v>2</v>
      </c>
      <c r="DS1267" s="158" t="n">
        <v>1</v>
      </c>
      <c r="DT1267" s="158" t="n">
        <v>2</v>
      </c>
      <c r="DU1267" s="158" t="n">
        <v>1</v>
      </c>
      <c r="DV1267" s="158" t="n">
        <v>3</v>
      </c>
      <c r="DW1267" s="158" t="n">
        <v>1</v>
      </c>
      <c r="DX1267" s="158" t="n">
        <v>3</v>
      </c>
      <c r="DY1267" s="158" t="n">
        <v>0</v>
      </c>
      <c r="DZ1267" s="158" t="n">
        <v>0</v>
      </c>
      <c r="EA1267" s="158" t="n">
        <v>0</v>
      </c>
      <c r="EB1267" s="158" t="n">
        <v>0</v>
      </c>
      <c r="EC1267" s="158" t="n">
        <v>0</v>
      </c>
      <c r="ED1267" s="158" t="n">
        <v>0</v>
      </c>
      <c r="EE1267" s="158" t="n">
        <v>0</v>
      </c>
      <c r="EF1267" s="158" t="n">
        <v>0</v>
      </c>
      <c r="EG1267" s="158" t="n">
        <v>0</v>
      </c>
      <c r="EH1267" s="158" t="n">
        <v>0</v>
      </c>
      <c r="EI1267" s="158" t="n">
        <v>0</v>
      </c>
      <c r="EJ1267" s="158" t="n">
        <v>0</v>
      </c>
      <c r="EK1267" s="158" t="n">
        <v>0</v>
      </c>
      <c r="EL1267" s="158" t="n">
        <v>0</v>
      </c>
      <c r="EM1267" s="158" t="n">
        <v>0</v>
      </c>
      <c r="EN1267" s="158" t="n">
        <v>0</v>
      </c>
      <c r="EO1267" s="158" t="n">
        <v>0</v>
      </c>
      <c r="EP1267" s="158" t="n">
        <v>0</v>
      </c>
      <c r="EQ1267" s="158" t="n">
        <v>0</v>
      </c>
      <c r="ER1267" s="158" t="n">
        <v>0</v>
      </c>
      <c r="ES1267" s="158" t="n">
        <v>0</v>
      </c>
      <c r="ET1267" s="158" t="n">
        <v>0</v>
      </c>
      <c r="EU1267" s="158" t="n">
        <v>0</v>
      </c>
      <c r="EV1267" s="158" t="n">
        <v>0</v>
      </c>
      <c r="EW1267" s="158" t="n">
        <v>0</v>
      </c>
      <c r="EX1267" s="158" t="n">
        <v>0</v>
      </c>
      <c r="EY1267" s="158" t="n">
        <v>0</v>
      </c>
      <c r="EZ1267" s="158" t="n">
        <v>1900</v>
      </c>
      <c r="FA1267" s="158" t="n">
        <v>1</v>
      </c>
      <c r="FB1267" s="158" t="n">
        <v>1</v>
      </c>
      <c r="FC1267" s="158" t="n">
        <v>1900</v>
      </c>
      <c r="FD1267" s="158" t="n">
        <v>1</v>
      </c>
      <c r="FE1267" s="158" t="n">
        <v>1</v>
      </c>
      <c r="FF1267" s="158" t="n">
        <v>1900</v>
      </c>
      <c r="FG1267" s="158" t="n">
        <v>1</v>
      </c>
      <c r="FH1267" s="158" t="n">
        <v>1</v>
      </c>
      <c r="FI1267" s="158" t="n">
        <v>1900</v>
      </c>
      <c r="FJ1267" s="158" t="n">
        <v>1</v>
      </c>
      <c r="FK1267" s="158" t="n">
        <v>1</v>
      </c>
      <c r="FL1267" s="158" t="n">
        <v>1900</v>
      </c>
      <c r="FM1267" s="158" t="n">
        <v>1</v>
      </c>
      <c r="FN1267" s="158" t="n">
        <v>1</v>
      </c>
      <c r="FO1267" s="158" t="n">
        <v>1900</v>
      </c>
      <c r="FP1267" s="158" t="n">
        <v>1</v>
      </c>
      <c r="FQ1267" s="158" t="n">
        <v>1</v>
      </c>
      <c r="FR1267" s="158" t="n">
        <v>1900</v>
      </c>
      <c r="FS1267" s="158" t="n">
        <v>1</v>
      </c>
      <c r="FT1267" s="158" t="n">
        <v>1</v>
      </c>
      <c r="FU1267" s="158" t="n">
        <v>1900</v>
      </c>
      <c r="FV1267" s="158" t="n">
        <v>1</v>
      </c>
      <c r="FW1267" s="158" t="n">
        <v>1</v>
      </c>
    </row>
    <row r="1268">
      <c r="A1268">
        <f>IF(F1268&gt;1,A1267,IF(AND(I1268&lt;10,paste!A1270&lt;10),RIGHT(H1268,2)&amp;"0"&amp;I1268&amp;"000"&amp;paste!A1270,IF(AND(I1268&lt;10,paste!A1270&gt;=10,paste!A1270&lt;100),RIGHT(H1268,2)&amp;"0"&amp;I1268&amp;"00"&amp;paste!A1270,IF(AND(I1268&lt;10,paste!A1270&gt;=100,paste!A1270&lt;1000),RIGHT(H1268,2)&amp;"0"&amp;I1268&amp;"0"&amp;paste!A1270,IF(AND(I1268&lt;10,paste!A1270&gt;=1000),RIGHT(H1268,2)&amp;"0"&amp;I1268&amp;paste!A1270,IF(AND(I1268&gt;=10,paste!A1270&lt;10),RIGHT(H1268,2)&amp;I1268&amp;"000"&amp;paste!A1270,IF(AND(I1268&gt;=10,paste!A1270&gt;=10,paste!A1270&lt;100),RIGHT(H1268,2)&amp;I1268&amp;"00"&amp;paste!A1270,IF(AND(I1268&gt;=10,paste!A1270&gt;=100,paste!A1270&lt;1000),RIGHT(H1268,2)&amp;I1268&amp;"0"&amp;paste!A1270,RIGHT(H1268,2)&amp;I1268&amp;paste!A1270))))))))</f>
        <v/>
      </c>
      <c r="B1268">
        <f>YEAR(paste!C1270)</f>
        <v/>
      </c>
      <c r="C1268">
        <f>MONTH(paste!C1270)</f>
        <v/>
      </c>
      <c r="D1268">
        <f>DAY(paste!C1270)</f>
        <v/>
      </c>
      <c r="E1268" s="158" t="n">
        <v>0</v>
      </c>
      <c r="F1268">
        <f>IF(AND(L1268=L1267,D1268=D1267),F1267+1,1)</f>
        <v/>
      </c>
      <c r="G1268" s="158" t="n">
        <v>0</v>
      </c>
      <c r="H1268">
        <f>YEAR(paste!C1270)</f>
        <v/>
      </c>
      <c r="I1268">
        <f>MONTH(paste!C1270)</f>
        <v/>
      </c>
      <c r="J1268">
        <f>DAY(paste!C1270)</f>
        <v/>
      </c>
      <c r="K1268">
        <f>A1268</f>
        <v/>
      </c>
      <c r="L1268">
        <f>IF(ISBLANK(VLOOKUP(paste!J1270,'得意先名 (2)'!$B$3:$F$2005,5,FALSE)),paste!P1270,IFERROR(VLOOKUP(paste!J1270,'得意先名 (2)'!$B$3:$F$2005,5,FALSE),"ZZZZZZZZZZZ"))</f>
        <v/>
      </c>
      <c r="M1268">
        <f>IF(L1268="ZZZZZZZZZZZ",paste!J1270&amp;paste!K1270&amp; "  :   "&amp;paste!M1270&amp; "  :   "&amp;paste!P1270,"")</f>
        <v/>
      </c>
      <c r="O1268" s="158" t="n"/>
      <c r="P1268">
        <f>VLOOKUP(L1268,'L_User+EndUser'!$C$2:$K$500,8,FALSE)</f>
        <v/>
      </c>
      <c r="Q1268">
        <f>VLOOKUP(L1268,'L_User+EndUser'!$C$2:$K$500,9,FALSE)</f>
        <v/>
      </c>
      <c r="R1268" s="158" t="n"/>
      <c r="T1268" s="158" t="n"/>
      <c r="V1268" s="158" t="n"/>
      <c r="AB1268">
        <f>paste!J1270</f>
        <v/>
      </c>
      <c r="AC1268">
        <f>L1268</f>
        <v/>
      </c>
      <c r="AO1268">
        <f>YEAR(paste!O1270)</f>
        <v/>
      </c>
      <c r="AP1268">
        <f>MONTH(paste!O1270)</f>
        <v/>
      </c>
      <c r="AQ1268">
        <f>DAY(paste!O1270)</f>
        <v/>
      </c>
      <c r="BD1268">
        <f>IF(paste!L1270="","",paste!L1270)</f>
        <v/>
      </c>
      <c r="BM1268" t="n">
        <v>1</v>
      </c>
      <c r="BN1268">
        <f>VLOOKUP(paste!E1270,L_Product!$A$2:$B$2001,2,FALSE)</f>
        <v/>
      </c>
      <c r="BO1268" s="21" t="n"/>
      <c r="BT1268" t="n">
        <v>2</v>
      </c>
      <c r="BU1268">
        <f>IF($BM$2=1,2,IF($BM$2=18,1))</f>
        <v/>
      </c>
      <c r="BV1268">
        <f>IF($BM$2=1,0,IF($BM$2=18,1))</f>
        <v/>
      </c>
      <c r="BW1268" t="n">
        <v>2</v>
      </c>
      <c r="BX1268" t="n">
        <v>0</v>
      </c>
      <c r="BY1268" t="n">
        <v>3</v>
      </c>
      <c r="BZ1268">
        <f>VLOOKUP(BN1268,L_Product!$B$2:$Z$2001,14,FALSE)</f>
        <v/>
      </c>
      <c r="CA1268">
        <f>paste!H1270</f>
        <v/>
      </c>
      <c r="CB1268">
        <f>BZ1268*CA1268</f>
        <v/>
      </c>
      <c r="CN1268" s="158" t="n">
        <v>1</v>
      </c>
      <c r="CO1268" s="158" t="n">
        <v>1</v>
      </c>
      <c r="CP1268" s="158" t="n">
        <v>1</v>
      </c>
      <c r="CQ1268" s="158" t="n">
        <v>1</v>
      </c>
      <c r="CR1268" s="158" t="n">
        <v>1</v>
      </c>
      <c r="CS1268" s="158" t="n">
        <v>0</v>
      </c>
      <c r="CT1268" s="158" t="n">
        <v>0</v>
      </c>
      <c r="CU1268" s="158" t="n">
        <v>0</v>
      </c>
      <c r="CV1268" s="158" t="n">
        <v>0</v>
      </c>
      <c r="CW1268" s="158" t="n">
        <v>0</v>
      </c>
      <c r="CX1268">
        <f>B1268</f>
        <v/>
      </c>
      <c r="CY1268">
        <f>C1268</f>
        <v/>
      </c>
      <c r="CZ1268">
        <f>D1268</f>
        <v/>
      </c>
      <c r="DA1268" s="158" t="n">
        <v>1900</v>
      </c>
      <c r="DB1268" s="158" t="n">
        <v>1</v>
      </c>
      <c r="DC1268" s="158" t="n">
        <v>1</v>
      </c>
      <c r="DD1268" s="158" t="n">
        <v>1900</v>
      </c>
      <c r="DE1268" s="158" t="n">
        <v>1</v>
      </c>
      <c r="DF1268" s="158" t="n">
        <v>1</v>
      </c>
      <c r="DG1268" s="158" t="n">
        <v>1900</v>
      </c>
      <c r="DH1268" s="158" t="n">
        <v>1</v>
      </c>
      <c r="DI1268" s="158" t="n">
        <v>1</v>
      </c>
      <c r="DJ1268" s="158" t="n">
        <v>1900</v>
      </c>
      <c r="DK1268" s="158" t="n">
        <v>1</v>
      </c>
      <c r="DL1268" s="158" t="n">
        <v>1</v>
      </c>
      <c r="DR1268" s="158" t="n">
        <v>2</v>
      </c>
      <c r="DS1268" s="158" t="n">
        <v>1</v>
      </c>
      <c r="DT1268" s="158" t="n">
        <v>2</v>
      </c>
      <c r="DU1268" s="158" t="n">
        <v>1</v>
      </c>
      <c r="DV1268" s="158" t="n">
        <v>3</v>
      </c>
      <c r="DW1268" s="158" t="n">
        <v>1</v>
      </c>
      <c r="DX1268" s="158" t="n">
        <v>3</v>
      </c>
      <c r="DY1268" s="158" t="n">
        <v>0</v>
      </c>
      <c r="DZ1268" s="158" t="n">
        <v>0</v>
      </c>
      <c r="EA1268" s="158" t="n">
        <v>0</v>
      </c>
      <c r="EB1268" s="158" t="n">
        <v>0</v>
      </c>
      <c r="EC1268" s="158" t="n">
        <v>0</v>
      </c>
      <c r="ED1268" s="158" t="n">
        <v>0</v>
      </c>
      <c r="EE1268" s="158" t="n">
        <v>0</v>
      </c>
      <c r="EF1268" s="158" t="n">
        <v>0</v>
      </c>
      <c r="EG1268" s="158" t="n">
        <v>0</v>
      </c>
      <c r="EH1268" s="158" t="n">
        <v>0</v>
      </c>
      <c r="EI1268" s="158" t="n">
        <v>0</v>
      </c>
      <c r="EJ1268" s="158" t="n">
        <v>0</v>
      </c>
      <c r="EK1268" s="158" t="n">
        <v>0</v>
      </c>
      <c r="EL1268" s="158" t="n">
        <v>0</v>
      </c>
      <c r="EM1268" s="158" t="n">
        <v>0</v>
      </c>
      <c r="EN1268" s="158" t="n">
        <v>0</v>
      </c>
      <c r="EO1268" s="158" t="n">
        <v>0</v>
      </c>
      <c r="EP1268" s="158" t="n">
        <v>0</v>
      </c>
      <c r="EQ1268" s="158" t="n">
        <v>0</v>
      </c>
      <c r="ER1268" s="158" t="n">
        <v>0</v>
      </c>
      <c r="ES1268" s="158" t="n">
        <v>0</v>
      </c>
      <c r="ET1268" s="158" t="n">
        <v>0</v>
      </c>
      <c r="EU1268" s="158" t="n">
        <v>0</v>
      </c>
      <c r="EV1268" s="158" t="n">
        <v>0</v>
      </c>
      <c r="EW1268" s="158" t="n">
        <v>0</v>
      </c>
      <c r="EX1268" s="158" t="n">
        <v>0</v>
      </c>
      <c r="EY1268" s="158" t="n">
        <v>0</v>
      </c>
      <c r="EZ1268" s="158" t="n">
        <v>1900</v>
      </c>
      <c r="FA1268" s="158" t="n">
        <v>1</v>
      </c>
      <c r="FB1268" s="158" t="n">
        <v>1</v>
      </c>
      <c r="FC1268" s="158" t="n">
        <v>1900</v>
      </c>
      <c r="FD1268" s="158" t="n">
        <v>1</v>
      </c>
      <c r="FE1268" s="158" t="n">
        <v>1</v>
      </c>
      <c r="FF1268" s="158" t="n">
        <v>1900</v>
      </c>
      <c r="FG1268" s="158" t="n">
        <v>1</v>
      </c>
      <c r="FH1268" s="158" t="n">
        <v>1</v>
      </c>
      <c r="FI1268" s="158" t="n">
        <v>1900</v>
      </c>
      <c r="FJ1268" s="158" t="n">
        <v>1</v>
      </c>
      <c r="FK1268" s="158" t="n">
        <v>1</v>
      </c>
      <c r="FL1268" s="158" t="n">
        <v>1900</v>
      </c>
      <c r="FM1268" s="158" t="n">
        <v>1</v>
      </c>
      <c r="FN1268" s="158" t="n">
        <v>1</v>
      </c>
      <c r="FO1268" s="158" t="n">
        <v>1900</v>
      </c>
      <c r="FP1268" s="158" t="n">
        <v>1</v>
      </c>
      <c r="FQ1268" s="158" t="n">
        <v>1</v>
      </c>
      <c r="FR1268" s="158" t="n">
        <v>1900</v>
      </c>
      <c r="FS1268" s="158" t="n">
        <v>1</v>
      </c>
      <c r="FT1268" s="158" t="n">
        <v>1</v>
      </c>
      <c r="FU1268" s="158" t="n">
        <v>1900</v>
      </c>
      <c r="FV1268" s="158" t="n">
        <v>1</v>
      </c>
      <c r="FW1268" s="158" t="n">
        <v>1</v>
      </c>
    </row>
    <row r="1269">
      <c r="A1269">
        <f>IF(F1269&gt;1,A1268,IF(AND(I1269&lt;10,paste!A1271&lt;10),RIGHT(H1269,2)&amp;"0"&amp;I1269&amp;"000"&amp;paste!A1271,IF(AND(I1269&lt;10,paste!A1271&gt;=10,paste!A1271&lt;100),RIGHT(H1269,2)&amp;"0"&amp;I1269&amp;"00"&amp;paste!A1271,IF(AND(I1269&lt;10,paste!A1271&gt;=100,paste!A1271&lt;1000),RIGHT(H1269,2)&amp;"0"&amp;I1269&amp;"0"&amp;paste!A1271,IF(AND(I1269&lt;10,paste!A1271&gt;=1000),RIGHT(H1269,2)&amp;"0"&amp;I1269&amp;paste!A1271,IF(AND(I1269&gt;=10,paste!A1271&lt;10),RIGHT(H1269,2)&amp;I1269&amp;"000"&amp;paste!A1271,IF(AND(I1269&gt;=10,paste!A1271&gt;=10,paste!A1271&lt;100),RIGHT(H1269,2)&amp;I1269&amp;"00"&amp;paste!A1271,IF(AND(I1269&gt;=10,paste!A1271&gt;=100,paste!A1271&lt;1000),RIGHT(H1269,2)&amp;I1269&amp;"0"&amp;paste!A1271,RIGHT(H1269,2)&amp;I1269&amp;paste!A1271))))))))</f>
        <v/>
      </c>
      <c r="B1269">
        <f>YEAR(paste!C1271)</f>
        <v/>
      </c>
      <c r="C1269">
        <f>MONTH(paste!C1271)</f>
        <v/>
      </c>
      <c r="D1269">
        <f>DAY(paste!C1271)</f>
        <v/>
      </c>
      <c r="E1269" s="158" t="n">
        <v>0</v>
      </c>
      <c r="F1269">
        <f>IF(AND(L1269=L1268,D1269=D1268),F1268+1,1)</f>
        <v/>
      </c>
      <c r="G1269" s="158" t="n">
        <v>0</v>
      </c>
      <c r="H1269">
        <f>YEAR(paste!C1271)</f>
        <v/>
      </c>
      <c r="I1269">
        <f>MONTH(paste!C1271)</f>
        <v/>
      </c>
      <c r="J1269">
        <f>DAY(paste!C1271)</f>
        <v/>
      </c>
      <c r="K1269">
        <f>A1269</f>
        <v/>
      </c>
      <c r="L1269">
        <f>IF(ISBLANK(VLOOKUP(paste!J1271,'得意先名 (2)'!$B$3:$F$2005,5,FALSE)),paste!P1271,IFERROR(VLOOKUP(paste!J1271,'得意先名 (2)'!$B$3:$F$2005,5,FALSE),"ZZZZZZZZZZZ"))</f>
        <v/>
      </c>
      <c r="M1269">
        <f>IF(L1269="ZZZZZZZZZZZ",paste!J1271&amp;paste!K1271&amp; "  :   "&amp;paste!M1271&amp; "  :   "&amp;paste!P1271,"")</f>
        <v/>
      </c>
      <c r="O1269" s="158" t="n"/>
      <c r="P1269">
        <f>VLOOKUP(L1269,'L_User+EndUser'!$C$2:$K$500,8,FALSE)</f>
        <v/>
      </c>
      <c r="Q1269">
        <f>VLOOKUP(L1269,'L_User+EndUser'!$C$2:$K$500,9,FALSE)</f>
        <v/>
      </c>
      <c r="R1269" s="158" t="n"/>
      <c r="T1269" s="158" t="n"/>
      <c r="V1269" s="158" t="n"/>
      <c r="AB1269">
        <f>paste!J1271</f>
        <v/>
      </c>
      <c r="AC1269">
        <f>L1269</f>
        <v/>
      </c>
      <c r="AO1269">
        <f>YEAR(paste!O1271)</f>
        <v/>
      </c>
      <c r="AP1269">
        <f>MONTH(paste!O1271)</f>
        <v/>
      </c>
      <c r="AQ1269">
        <f>DAY(paste!O1271)</f>
        <v/>
      </c>
      <c r="BD1269">
        <f>IF(paste!L1271="","",paste!L1271)</f>
        <v/>
      </c>
      <c r="BM1269" t="n">
        <v>1</v>
      </c>
      <c r="BN1269">
        <f>VLOOKUP(paste!E1271,L_Product!$A$2:$B$2001,2,FALSE)</f>
        <v/>
      </c>
      <c r="BO1269" s="21" t="n"/>
      <c r="BT1269" t="n">
        <v>2</v>
      </c>
      <c r="BU1269">
        <f>IF($BM$2=1,2,IF($BM$2=18,1))</f>
        <v/>
      </c>
      <c r="BV1269">
        <f>IF($BM$2=1,0,IF($BM$2=18,1))</f>
        <v/>
      </c>
      <c r="BW1269" t="n">
        <v>2</v>
      </c>
      <c r="BX1269" t="n">
        <v>0</v>
      </c>
      <c r="BY1269" t="n">
        <v>3</v>
      </c>
      <c r="BZ1269">
        <f>VLOOKUP(BN1269,L_Product!$B$2:$Z$2001,14,FALSE)</f>
        <v/>
      </c>
      <c r="CA1269">
        <f>paste!H1271</f>
        <v/>
      </c>
      <c r="CB1269">
        <f>BZ1269*CA1269</f>
        <v/>
      </c>
      <c r="CN1269" s="158" t="n">
        <v>1</v>
      </c>
      <c r="CO1269" s="158" t="n">
        <v>1</v>
      </c>
      <c r="CP1269" s="158" t="n">
        <v>1</v>
      </c>
      <c r="CQ1269" s="158" t="n">
        <v>1</v>
      </c>
      <c r="CR1269" s="158" t="n">
        <v>1</v>
      </c>
      <c r="CS1269" s="158" t="n">
        <v>0</v>
      </c>
      <c r="CT1269" s="158" t="n">
        <v>0</v>
      </c>
      <c r="CU1269" s="158" t="n">
        <v>0</v>
      </c>
      <c r="CV1269" s="158" t="n">
        <v>0</v>
      </c>
      <c r="CW1269" s="158" t="n">
        <v>0</v>
      </c>
      <c r="CX1269">
        <f>B1269</f>
        <v/>
      </c>
      <c r="CY1269">
        <f>C1269</f>
        <v/>
      </c>
      <c r="CZ1269">
        <f>D1269</f>
        <v/>
      </c>
      <c r="DA1269" s="158" t="n">
        <v>1900</v>
      </c>
      <c r="DB1269" s="158" t="n">
        <v>1</v>
      </c>
      <c r="DC1269" s="158" t="n">
        <v>1</v>
      </c>
      <c r="DD1269" s="158" t="n">
        <v>1900</v>
      </c>
      <c r="DE1269" s="158" t="n">
        <v>1</v>
      </c>
      <c r="DF1269" s="158" t="n">
        <v>1</v>
      </c>
      <c r="DG1269" s="158" t="n">
        <v>1900</v>
      </c>
      <c r="DH1269" s="158" t="n">
        <v>1</v>
      </c>
      <c r="DI1269" s="158" t="n">
        <v>1</v>
      </c>
      <c r="DJ1269" s="158" t="n">
        <v>1900</v>
      </c>
      <c r="DK1269" s="158" t="n">
        <v>1</v>
      </c>
      <c r="DL1269" s="158" t="n">
        <v>1</v>
      </c>
      <c r="DR1269" s="158" t="n">
        <v>2</v>
      </c>
      <c r="DS1269" s="158" t="n">
        <v>1</v>
      </c>
      <c r="DT1269" s="158" t="n">
        <v>2</v>
      </c>
      <c r="DU1269" s="158" t="n">
        <v>1</v>
      </c>
      <c r="DV1269" s="158" t="n">
        <v>3</v>
      </c>
      <c r="DW1269" s="158" t="n">
        <v>1</v>
      </c>
      <c r="DX1269" s="158" t="n">
        <v>3</v>
      </c>
      <c r="DY1269" s="158" t="n">
        <v>0</v>
      </c>
      <c r="DZ1269" s="158" t="n">
        <v>0</v>
      </c>
      <c r="EA1269" s="158" t="n">
        <v>0</v>
      </c>
      <c r="EB1269" s="158" t="n">
        <v>0</v>
      </c>
      <c r="EC1269" s="158" t="n">
        <v>0</v>
      </c>
      <c r="ED1269" s="158" t="n">
        <v>0</v>
      </c>
      <c r="EE1269" s="158" t="n">
        <v>0</v>
      </c>
      <c r="EF1269" s="158" t="n">
        <v>0</v>
      </c>
      <c r="EG1269" s="158" t="n">
        <v>0</v>
      </c>
      <c r="EH1269" s="158" t="n">
        <v>0</v>
      </c>
      <c r="EI1269" s="158" t="n">
        <v>0</v>
      </c>
      <c r="EJ1269" s="158" t="n">
        <v>0</v>
      </c>
      <c r="EK1269" s="158" t="n">
        <v>0</v>
      </c>
      <c r="EL1269" s="158" t="n">
        <v>0</v>
      </c>
      <c r="EM1269" s="158" t="n">
        <v>0</v>
      </c>
      <c r="EN1269" s="158" t="n">
        <v>0</v>
      </c>
      <c r="EO1269" s="158" t="n">
        <v>0</v>
      </c>
      <c r="EP1269" s="158" t="n">
        <v>0</v>
      </c>
      <c r="EQ1269" s="158" t="n">
        <v>0</v>
      </c>
      <c r="ER1269" s="158" t="n">
        <v>0</v>
      </c>
      <c r="ES1269" s="158" t="n">
        <v>0</v>
      </c>
      <c r="ET1269" s="158" t="n">
        <v>0</v>
      </c>
      <c r="EU1269" s="158" t="n">
        <v>0</v>
      </c>
      <c r="EV1269" s="158" t="n">
        <v>0</v>
      </c>
      <c r="EW1269" s="158" t="n">
        <v>0</v>
      </c>
      <c r="EX1269" s="158" t="n">
        <v>0</v>
      </c>
      <c r="EY1269" s="158" t="n">
        <v>0</v>
      </c>
      <c r="EZ1269" s="158" t="n">
        <v>1900</v>
      </c>
      <c r="FA1269" s="158" t="n">
        <v>1</v>
      </c>
      <c r="FB1269" s="158" t="n">
        <v>1</v>
      </c>
      <c r="FC1269" s="158" t="n">
        <v>1900</v>
      </c>
      <c r="FD1269" s="158" t="n">
        <v>1</v>
      </c>
      <c r="FE1269" s="158" t="n">
        <v>1</v>
      </c>
      <c r="FF1269" s="158" t="n">
        <v>1900</v>
      </c>
      <c r="FG1269" s="158" t="n">
        <v>1</v>
      </c>
      <c r="FH1269" s="158" t="n">
        <v>1</v>
      </c>
      <c r="FI1269" s="158" t="n">
        <v>1900</v>
      </c>
      <c r="FJ1269" s="158" t="n">
        <v>1</v>
      </c>
      <c r="FK1269" s="158" t="n">
        <v>1</v>
      </c>
      <c r="FL1269" s="158" t="n">
        <v>1900</v>
      </c>
      <c r="FM1269" s="158" t="n">
        <v>1</v>
      </c>
      <c r="FN1269" s="158" t="n">
        <v>1</v>
      </c>
      <c r="FO1269" s="158" t="n">
        <v>1900</v>
      </c>
      <c r="FP1269" s="158" t="n">
        <v>1</v>
      </c>
      <c r="FQ1269" s="158" t="n">
        <v>1</v>
      </c>
      <c r="FR1269" s="158" t="n">
        <v>1900</v>
      </c>
      <c r="FS1269" s="158" t="n">
        <v>1</v>
      </c>
      <c r="FT1269" s="158" t="n">
        <v>1</v>
      </c>
      <c r="FU1269" s="158" t="n">
        <v>1900</v>
      </c>
      <c r="FV1269" s="158" t="n">
        <v>1</v>
      </c>
      <c r="FW1269" s="158" t="n">
        <v>1</v>
      </c>
    </row>
    <row r="1270">
      <c r="A1270">
        <f>IF(F1270&gt;1,A1269,IF(AND(I1270&lt;10,paste!A1272&lt;10),RIGHT(H1270,2)&amp;"0"&amp;I1270&amp;"000"&amp;paste!A1272,IF(AND(I1270&lt;10,paste!A1272&gt;=10,paste!A1272&lt;100),RIGHT(H1270,2)&amp;"0"&amp;I1270&amp;"00"&amp;paste!A1272,IF(AND(I1270&lt;10,paste!A1272&gt;=100,paste!A1272&lt;1000),RIGHT(H1270,2)&amp;"0"&amp;I1270&amp;"0"&amp;paste!A1272,IF(AND(I1270&lt;10,paste!A1272&gt;=1000),RIGHT(H1270,2)&amp;"0"&amp;I1270&amp;paste!A1272,IF(AND(I1270&gt;=10,paste!A1272&lt;10),RIGHT(H1270,2)&amp;I1270&amp;"000"&amp;paste!A1272,IF(AND(I1270&gt;=10,paste!A1272&gt;=10,paste!A1272&lt;100),RIGHT(H1270,2)&amp;I1270&amp;"00"&amp;paste!A1272,IF(AND(I1270&gt;=10,paste!A1272&gt;=100,paste!A1272&lt;1000),RIGHT(H1270,2)&amp;I1270&amp;"0"&amp;paste!A1272,RIGHT(H1270,2)&amp;I1270&amp;paste!A1272))))))))</f>
        <v/>
      </c>
      <c r="B1270">
        <f>YEAR(paste!C1272)</f>
        <v/>
      </c>
      <c r="C1270">
        <f>MONTH(paste!C1272)</f>
        <v/>
      </c>
      <c r="D1270">
        <f>DAY(paste!C1272)</f>
        <v/>
      </c>
      <c r="E1270" s="158" t="n">
        <v>0</v>
      </c>
      <c r="F1270">
        <f>IF(AND(L1270=L1269,D1270=D1269),F1269+1,1)</f>
        <v/>
      </c>
      <c r="G1270" s="158" t="n">
        <v>0</v>
      </c>
      <c r="H1270">
        <f>YEAR(paste!C1272)</f>
        <v/>
      </c>
      <c r="I1270">
        <f>MONTH(paste!C1272)</f>
        <v/>
      </c>
      <c r="J1270">
        <f>DAY(paste!C1272)</f>
        <v/>
      </c>
      <c r="K1270">
        <f>A1270</f>
        <v/>
      </c>
      <c r="L1270">
        <f>IF(ISBLANK(VLOOKUP(paste!J1272,'得意先名 (2)'!$B$3:$F$2005,5,FALSE)),paste!P1272,IFERROR(VLOOKUP(paste!J1272,'得意先名 (2)'!$B$3:$F$2005,5,FALSE),"ZZZZZZZZZZZ"))</f>
        <v/>
      </c>
      <c r="M1270">
        <f>IF(L1270="ZZZZZZZZZZZ",paste!J1272&amp;paste!K1272&amp; "  :   "&amp;paste!M1272&amp; "  :   "&amp;paste!P1272,"")</f>
        <v/>
      </c>
      <c r="O1270" s="158" t="n"/>
      <c r="P1270">
        <f>VLOOKUP(L1270,'L_User+EndUser'!$C$2:$K$500,8,FALSE)</f>
        <v/>
      </c>
      <c r="Q1270">
        <f>VLOOKUP(L1270,'L_User+EndUser'!$C$2:$K$500,9,FALSE)</f>
        <v/>
      </c>
      <c r="R1270" s="158" t="n"/>
      <c r="T1270" s="158" t="n"/>
      <c r="V1270" s="158" t="n"/>
      <c r="AB1270">
        <f>paste!J1272</f>
        <v/>
      </c>
      <c r="AC1270">
        <f>L1270</f>
        <v/>
      </c>
      <c r="AO1270">
        <f>YEAR(paste!O1272)</f>
        <v/>
      </c>
      <c r="AP1270">
        <f>MONTH(paste!O1272)</f>
        <v/>
      </c>
      <c r="AQ1270">
        <f>DAY(paste!O1272)</f>
        <v/>
      </c>
      <c r="BD1270">
        <f>IF(paste!L1272="","",paste!L1272)</f>
        <v/>
      </c>
      <c r="BM1270" t="n">
        <v>1</v>
      </c>
      <c r="BN1270">
        <f>VLOOKUP(paste!E1272,L_Product!$A$2:$B$2001,2,FALSE)</f>
        <v/>
      </c>
      <c r="BO1270" s="21" t="n"/>
      <c r="BT1270" t="n">
        <v>2</v>
      </c>
      <c r="BU1270">
        <f>IF($BM$2=1,2,IF($BM$2=18,1))</f>
        <v/>
      </c>
      <c r="BV1270">
        <f>IF($BM$2=1,0,IF($BM$2=18,1))</f>
        <v/>
      </c>
      <c r="BW1270" t="n">
        <v>2</v>
      </c>
      <c r="BX1270" t="n">
        <v>0</v>
      </c>
      <c r="BY1270" t="n">
        <v>3</v>
      </c>
      <c r="BZ1270">
        <f>VLOOKUP(BN1270,L_Product!$B$2:$Z$2001,14,FALSE)</f>
        <v/>
      </c>
      <c r="CA1270">
        <f>paste!H1272</f>
        <v/>
      </c>
      <c r="CB1270">
        <f>BZ1270*CA1270</f>
        <v/>
      </c>
      <c r="CN1270" s="158" t="n">
        <v>1</v>
      </c>
      <c r="CO1270" s="158" t="n">
        <v>1</v>
      </c>
      <c r="CP1270" s="158" t="n">
        <v>1</v>
      </c>
      <c r="CQ1270" s="158" t="n">
        <v>1</v>
      </c>
      <c r="CR1270" s="158" t="n">
        <v>1</v>
      </c>
      <c r="CS1270" s="158" t="n">
        <v>0</v>
      </c>
      <c r="CT1270" s="158" t="n">
        <v>0</v>
      </c>
      <c r="CU1270" s="158" t="n">
        <v>0</v>
      </c>
      <c r="CV1270" s="158" t="n">
        <v>0</v>
      </c>
      <c r="CW1270" s="158" t="n">
        <v>0</v>
      </c>
      <c r="CX1270">
        <f>B1270</f>
        <v/>
      </c>
      <c r="CY1270">
        <f>C1270</f>
        <v/>
      </c>
      <c r="CZ1270">
        <f>D1270</f>
        <v/>
      </c>
      <c r="DA1270" s="158" t="n">
        <v>1900</v>
      </c>
      <c r="DB1270" s="158" t="n">
        <v>1</v>
      </c>
      <c r="DC1270" s="158" t="n">
        <v>1</v>
      </c>
      <c r="DD1270" s="158" t="n">
        <v>1900</v>
      </c>
      <c r="DE1270" s="158" t="n">
        <v>1</v>
      </c>
      <c r="DF1270" s="158" t="n">
        <v>1</v>
      </c>
      <c r="DG1270" s="158" t="n">
        <v>1900</v>
      </c>
      <c r="DH1270" s="158" t="n">
        <v>1</v>
      </c>
      <c r="DI1270" s="158" t="n">
        <v>1</v>
      </c>
      <c r="DJ1270" s="158" t="n">
        <v>1900</v>
      </c>
      <c r="DK1270" s="158" t="n">
        <v>1</v>
      </c>
      <c r="DL1270" s="158" t="n">
        <v>1</v>
      </c>
      <c r="DR1270" s="158" t="n">
        <v>2</v>
      </c>
      <c r="DS1270" s="158" t="n">
        <v>1</v>
      </c>
      <c r="DT1270" s="158" t="n">
        <v>2</v>
      </c>
      <c r="DU1270" s="158" t="n">
        <v>1</v>
      </c>
      <c r="DV1270" s="158" t="n">
        <v>3</v>
      </c>
      <c r="DW1270" s="158" t="n">
        <v>1</v>
      </c>
      <c r="DX1270" s="158" t="n">
        <v>3</v>
      </c>
      <c r="DY1270" s="158" t="n">
        <v>0</v>
      </c>
      <c r="DZ1270" s="158" t="n">
        <v>0</v>
      </c>
      <c r="EA1270" s="158" t="n">
        <v>0</v>
      </c>
      <c r="EB1270" s="158" t="n">
        <v>0</v>
      </c>
      <c r="EC1270" s="158" t="n">
        <v>0</v>
      </c>
      <c r="ED1270" s="158" t="n">
        <v>0</v>
      </c>
      <c r="EE1270" s="158" t="n">
        <v>0</v>
      </c>
      <c r="EF1270" s="158" t="n">
        <v>0</v>
      </c>
      <c r="EG1270" s="158" t="n">
        <v>0</v>
      </c>
      <c r="EH1270" s="158" t="n">
        <v>0</v>
      </c>
      <c r="EI1270" s="158" t="n">
        <v>0</v>
      </c>
      <c r="EJ1270" s="158" t="n">
        <v>0</v>
      </c>
      <c r="EK1270" s="158" t="n">
        <v>0</v>
      </c>
      <c r="EL1270" s="158" t="n">
        <v>0</v>
      </c>
      <c r="EM1270" s="158" t="n">
        <v>0</v>
      </c>
      <c r="EN1270" s="158" t="n">
        <v>0</v>
      </c>
      <c r="EO1270" s="158" t="n">
        <v>0</v>
      </c>
      <c r="EP1270" s="158" t="n">
        <v>0</v>
      </c>
      <c r="EQ1270" s="158" t="n">
        <v>0</v>
      </c>
      <c r="ER1270" s="158" t="n">
        <v>0</v>
      </c>
      <c r="ES1270" s="158" t="n">
        <v>0</v>
      </c>
      <c r="ET1270" s="158" t="n">
        <v>0</v>
      </c>
      <c r="EU1270" s="158" t="n">
        <v>0</v>
      </c>
      <c r="EV1270" s="158" t="n">
        <v>0</v>
      </c>
      <c r="EW1270" s="158" t="n">
        <v>0</v>
      </c>
      <c r="EX1270" s="158" t="n">
        <v>0</v>
      </c>
      <c r="EY1270" s="158" t="n">
        <v>0</v>
      </c>
      <c r="EZ1270" s="158" t="n">
        <v>1900</v>
      </c>
      <c r="FA1270" s="158" t="n">
        <v>1</v>
      </c>
      <c r="FB1270" s="158" t="n">
        <v>1</v>
      </c>
      <c r="FC1270" s="158" t="n">
        <v>1900</v>
      </c>
      <c r="FD1270" s="158" t="n">
        <v>1</v>
      </c>
      <c r="FE1270" s="158" t="n">
        <v>1</v>
      </c>
      <c r="FF1270" s="158" t="n">
        <v>1900</v>
      </c>
      <c r="FG1270" s="158" t="n">
        <v>1</v>
      </c>
      <c r="FH1270" s="158" t="n">
        <v>1</v>
      </c>
      <c r="FI1270" s="158" t="n">
        <v>1900</v>
      </c>
      <c r="FJ1270" s="158" t="n">
        <v>1</v>
      </c>
      <c r="FK1270" s="158" t="n">
        <v>1</v>
      </c>
      <c r="FL1270" s="158" t="n">
        <v>1900</v>
      </c>
      <c r="FM1270" s="158" t="n">
        <v>1</v>
      </c>
      <c r="FN1270" s="158" t="n">
        <v>1</v>
      </c>
      <c r="FO1270" s="158" t="n">
        <v>1900</v>
      </c>
      <c r="FP1270" s="158" t="n">
        <v>1</v>
      </c>
      <c r="FQ1270" s="158" t="n">
        <v>1</v>
      </c>
      <c r="FR1270" s="158" t="n">
        <v>1900</v>
      </c>
      <c r="FS1270" s="158" t="n">
        <v>1</v>
      </c>
      <c r="FT1270" s="158" t="n">
        <v>1</v>
      </c>
      <c r="FU1270" s="158" t="n">
        <v>1900</v>
      </c>
      <c r="FV1270" s="158" t="n">
        <v>1</v>
      </c>
      <c r="FW1270" s="158" t="n">
        <v>1</v>
      </c>
    </row>
    <row r="1271">
      <c r="A1271">
        <f>IF(F1271&gt;1,A1270,IF(AND(I1271&lt;10,paste!A1273&lt;10),RIGHT(H1271,2)&amp;"0"&amp;I1271&amp;"000"&amp;paste!A1273,IF(AND(I1271&lt;10,paste!A1273&gt;=10,paste!A1273&lt;100),RIGHT(H1271,2)&amp;"0"&amp;I1271&amp;"00"&amp;paste!A1273,IF(AND(I1271&lt;10,paste!A1273&gt;=100,paste!A1273&lt;1000),RIGHT(H1271,2)&amp;"0"&amp;I1271&amp;"0"&amp;paste!A1273,IF(AND(I1271&lt;10,paste!A1273&gt;=1000),RIGHT(H1271,2)&amp;"0"&amp;I1271&amp;paste!A1273,IF(AND(I1271&gt;=10,paste!A1273&lt;10),RIGHT(H1271,2)&amp;I1271&amp;"000"&amp;paste!A1273,IF(AND(I1271&gt;=10,paste!A1273&gt;=10,paste!A1273&lt;100),RIGHT(H1271,2)&amp;I1271&amp;"00"&amp;paste!A1273,IF(AND(I1271&gt;=10,paste!A1273&gt;=100,paste!A1273&lt;1000),RIGHT(H1271,2)&amp;I1271&amp;"0"&amp;paste!A1273,RIGHT(H1271,2)&amp;I1271&amp;paste!A1273))))))))</f>
        <v/>
      </c>
      <c r="B1271">
        <f>YEAR(paste!C1273)</f>
        <v/>
      </c>
      <c r="C1271">
        <f>MONTH(paste!C1273)</f>
        <v/>
      </c>
      <c r="D1271">
        <f>DAY(paste!C1273)</f>
        <v/>
      </c>
      <c r="E1271" s="158" t="n">
        <v>0</v>
      </c>
      <c r="F1271">
        <f>IF(AND(L1271=L1270,D1271=D1270),F1270+1,1)</f>
        <v/>
      </c>
      <c r="G1271" s="158" t="n">
        <v>0</v>
      </c>
      <c r="H1271">
        <f>YEAR(paste!C1273)</f>
        <v/>
      </c>
      <c r="I1271">
        <f>MONTH(paste!C1273)</f>
        <v/>
      </c>
      <c r="J1271">
        <f>DAY(paste!C1273)</f>
        <v/>
      </c>
      <c r="K1271">
        <f>A1271</f>
        <v/>
      </c>
      <c r="L1271">
        <f>IF(ISBLANK(VLOOKUP(paste!J1273,'得意先名 (2)'!$B$3:$F$2005,5,FALSE)),paste!P1273,IFERROR(VLOOKUP(paste!J1273,'得意先名 (2)'!$B$3:$F$2005,5,FALSE),"ZZZZZZZZZZZ"))</f>
        <v/>
      </c>
      <c r="M1271">
        <f>IF(L1271="ZZZZZZZZZZZ",paste!J1273&amp;paste!K1273&amp; "  :   "&amp;paste!M1273&amp; "  :   "&amp;paste!P1273,"")</f>
        <v/>
      </c>
      <c r="O1271" s="158" t="n"/>
      <c r="P1271">
        <f>VLOOKUP(L1271,'L_User+EndUser'!$C$2:$K$500,8,FALSE)</f>
        <v/>
      </c>
      <c r="Q1271">
        <f>VLOOKUP(L1271,'L_User+EndUser'!$C$2:$K$500,9,FALSE)</f>
        <v/>
      </c>
      <c r="R1271" s="158" t="n"/>
      <c r="T1271" s="158" t="n"/>
      <c r="V1271" s="158" t="n"/>
      <c r="AB1271">
        <f>paste!J1273</f>
        <v/>
      </c>
      <c r="AC1271">
        <f>L1271</f>
        <v/>
      </c>
      <c r="AO1271">
        <f>YEAR(paste!O1273)</f>
        <v/>
      </c>
      <c r="AP1271">
        <f>MONTH(paste!O1273)</f>
        <v/>
      </c>
      <c r="AQ1271">
        <f>DAY(paste!O1273)</f>
        <v/>
      </c>
      <c r="BD1271">
        <f>IF(paste!L1273="","",paste!L1273)</f>
        <v/>
      </c>
      <c r="BM1271" t="n">
        <v>1</v>
      </c>
      <c r="BN1271">
        <f>VLOOKUP(paste!E1273,L_Product!$A$2:$B$2001,2,FALSE)</f>
        <v/>
      </c>
      <c r="BO1271" s="21" t="n"/>
      <c r="BT1271" t="n">
        <v>2</v>
      </c>
      <c r="BU1271">
        <f>IF($BM$2=1,2,IF($BM$2=18,1))</f>
        <v/>
      </c>
      <c r="BV1271">
        <f>IF($BM$2=1,0,IF($BM$2=18,1))</f>
        <v/>
      </c>
      <c r="BW1271" t="n">
        <v>2</v>
      </c>
      <c r="BX1271" t="n">
        <v>0</v>
      </c>
      <c r="BY1271" t="n">
        <v>3</v>
      </c>
      <c r="BZ1271">
        <f>VLOOKUP(BN1271,L_Product!$B$2:$Z$2001,14,FALSE)</f>
        <v/>
      </c>
      <c r="CA1271">
        <f>paste!H1273</f>
        <v/>
      </c>
      <c r="CB1271">
        <f>BZ1271*CA1271</f>
        <v/>
      </c>
      <c r="CN1271" s="158" t="n">
        <v>1</v>
      </c>
      <c r="CO1271" s="158" t="n">
        <v>1</v>
      </c>
      <c r="CP1271" s="158" t="n">
        <v>1</v>
      </c>
      <c r="CQ1271" s="158" t="n">
        <v>1</v>
      </c>
      <c r="CR1271" s="158" t="n">
        <v>1</v>
      </c>
      <c r="CS1271" s="158" t="n">
        <v>0</v>
      </c>
      <c r="CT1271" s="158" t="n">
        <v>0</v>
      </c>
      <c r="CU1271" s="158" t="n">
        <v>0</v>
      </c>
      <c r="CV1271" s="158" t="n">
        <v>0</v>
      </c>
      <c r="CW1271" s="158" t="n">
        <v>0</v>
      </c>
      <c r="CX1271">
        <f>B1271</f>
        <v/>
      </c>
      <c r="CY1271">
        <f>C1271</f>
        <v/>
      </c>
      <c r="CZ1271">
        <f>D1271</f>
        <v/>
      </c>
      <c r="DA1271" s="158" t="n">
        <v>1900</v>
      </c>
      <c r="DB1271" s="158" t="n">
        <v>1</v>
      </c>
      <c r="DC1271" s="158" t="n">
        <v>1</v>
      </c>
      <c r="DD1271" s="158" t="n">
        <v>1900</v>
      </c>
      <c r="DE1271" s="158" t="n">
        <v>1</v>
      </c>
      <c r="DF1271" s="158" t="n">
        <v>1</v>
      </c>
      <c r="DG1271" s="158" t="n">
        <v>1900</v>
      </c>
      <c r="DH1271" s="158" t="n">
        <v>1</v>
      </c>
      <c r="DI1271" s="158" t="n">
        <v>1</v>
      </c>
      <c r="DJ1271" s="158" t="n">
        <v>1900</v>
      </c>
      <c r="DK1271" s="158" t="n">
        <v>1</v>
      </c>
      <c r="DL1271" s="158" t="n">
        <v>1</v>
      </c>
      <c r="DR1271" s="158" t="n">
        <v>2</v>
      </c>
      <c r="DS1271" s="158" t="n">
        <v>1</v>
      </c>
      <c r="DT1271" s="158" t="n">
        <v>2</v>
      </c>
      <c r="DU1271" s="158" t="n">
        <v>1</v>
      </c>
      <c r="DV1271" s="158" t="n">
        <v>3</v>
      </c>
      <c r="DW1271" s="158" t="n">
        <v>1</v>
      </c>
      <c r="DX1271" s="158" t="n">
        <v>3</v>
      </c>
      <c r="DY1271" s="158" t="n">
        <v>0</v>
      </c>
      <c r="DZ1271" s="158" t="n">
        <v>0</v>
      </c>
      <c r="EA1271" s="158" t="n">
        <v>0</v>
      </c>
      <c r="EB1271" s="158" t="n">
        <v>0</v>
      </c>
      <c r="EC1271" s="158" t="n">
        <v>0</v>
      </c>
      <c r="ED1271" s="158" t="n">
        <v>0</v>
      </c>
      <c r="EE1271" s="158" t="n">
        <v>0</v>
      </c>
      <c r="EF1271" s="158" t="n">
        <v>0</v>
      </c>
      <c r="EG1271" s="158" t="n">
        <v>0</v>
      </c>
      <c r="EH1271" s="158" t="n">
        <v>0</v>
      </c>
      <c r="EI1271" s="158" t="n">
        <v>0</v>
      </c>
      <c r="EJ1271" s="158" t="n">
        <v>0</v>
      </c>
      <c r="EK1271" s="158" t="n">
        <v>0</v>
      </c>
      <c r="EL1271" s="158" t="n">
        <v>0</v>
      </c>
      <c r="EM1271" s="158" t="n">
        <v>0</v>
      </c>
      <c r="EN1271" s="158" t="n">
        <v>0</v>
      </c>
      <c r="EO1271" s="158" t="n">
        <v>0</v>
      </c>
      <c r="EP1271" s="158" t="n">
        <v>0</v>
      </c>
      <c r="EQ1271" s="158" t="n">
        <v>0</v>
      </c>
      <c r="ER1271" s="158" t="n">
        <v>0</v>
      </c>
      <c r="ES1271" s="158" t="n">
        <v>0</v>
      </c>
      <c r="ET1271" s="158" t="n">
        <v>0</v>
      </c>
      <c r="EU1271" s="158" t="n">
        <v>0</v>
      </c>
      <c r="EV1271" s="158" t="n">
        <v>0</v>
      </c>
      <c r="EW1271" s="158" t="n">
        <v>0</v>
      </c>
      <c r="EX1271" s="158" t="n">
        <v>0</v>
      </c>
      <c r="EY1271" s="158" t="n">
        <v>0</v>
      </c>
      <c r="EZ1271" s="158" t="n">
        <v>1900</v>
      </c>
      <c r="FA1271" s="158" t="n">
        <v>1</v>
      </c>
      <c r="FB1271" s="158" t="n">
        <v>1</v>
      </c>
      <c r="FC1271" s="158" t="n">
        <v>1900</v>
      </c>
      <c r="FD1271" s="158" t="n">
        <v>1</v>
      </c>
      <c r="FE1271" s="158" t="n">
        <v>1</v>
      </c>
      <c r="FF1271" s="158" t="n">
        <v>1900</v>
      </c>
      <c r="FG1271" s="158" t="n">
        <v>1</v>
      </c>
      <c r="FH1271" s="158" t="n">
        <v>1</v>
      </c>
      <c r="FI1271" s="158" t="n">
        <v>1900</v>
      </c>
      <c r="FJ1271" s="158" t="n">
        <v>1</v>
      </c>
      <c r="FK1271" s="158" t="n">
        <v>1</v>
      </c>
      <c r="FL1271" s="158" t="n">
        <v>1900</v>
      </c>
      <c r="FM1271" s="158" t="n">
        <v>1</v>
      </c>
      <c r="FN1271" s="158" t="n">
        <v>1</v>
      </c>
      <c r="FO1271" s="158" t="n">
        <v>1900</v>
      </c>
      <c r="FP1271" s="158" t="n">
        <v>1</v>
      </c>
      <c r="FQ1271" s="158" t="n">
        <v>1</v>
      </c>
      <c r="FR1271" s="158" t="n">
        <v>1900</v>
      </c>
      <c r="FS1271" s="158" t="n">
        <v>1</v>
      </c>
      <c r="FT1271" s="158" t="n">
        <v>1</v>
      </c>
      <c r="FU1271" s="158" t="n">
        <v>1900</v>
      </c>
      <c r="FV1271" s="158" t="n">
        <v>1</v>
      </c>
      <c r="FW1271" s="158" t="n">
        <v>1</v>
      </c>
    </row>
    <row r="1272">
      <c r="A1272">
        <f>IF(F1272&gt;1,A1271,IF(AND(I1272&lt;10,paste!A1274&lt;10),RIGHT(H1272,2)&amp;"0"&amp;I1272&amp;"000"&amp;paste!A1274,IF(AND(I1272&lt;10,paste!A1274&gt;=10,paste!A1274&lt;100),RIGHT(H1272,2)&amp;"0"&amp;I1272&amp;"00"&amp;paste!A1274,IF(AND(I1272&lt;10,paste!A1274&gt;=100,paste!A1274&lt;1000),RIGHT(H1272,2)&amp;"0"&amp;I1272&amp;"0"&amp;paste!A1274,IF(AND(I1272&lt;10,paste!A1274&gt;=1000),RIGHT(H1272,2)&amp;"0"&amp;I1272&amp;paste!A1274,IF(AND(I1272&gt;=10,paste!A1274&lt;10),RIGHT(H1272,2)&amp;I1272&amp;"000"&amp;paste!A1274,IF(AND(I1272&gt;=10,paste!A1274&gt;=10,paste!A1274&lt;100),RIGHT(H1272,2)&amp;I1272&amp;"00"&amp;paste!A1274,IF(AND(I1272&gt;=10,paste!A1274&gt;=100,paste!A1274&lt;1000),RIGHT(H1272,2)&amp;I1272&amp;"0"&amp;paste!A1274,RIGHT(H1272,2)&amp;I1272&amp;paste!A1274))))))))</f>
        <v/>
      </c>
      <c r="B1272">
        <f>YEAR(paste!C1274)</f>
        <v/>
      </c>
      <c r="C1272">
        <f>MONTH(paste!C1274)</f>
        <v/>
      </c>
      <c r="D1272">
        <f>DAY(paste!C1274)</f>
        <v/>
      </c>
      <c r="E1272" s="158" t="n">
        <v>0</v>
      </c>
      <c r="F1272">
        <f>IF(AND(L1272=L1271,D1272=D1271),F1271+1,1)</f>
        <v/>
      </c>
      <c r="G1272" s="158" t="n">
        <v>0</v>
      </c>
      <c r="H1272">
        <f>YEAR(paste!C1274)</f>
        <v/>
      </c>
      <c r="I1272">
        <f>MONTH(paste!C1274)</f>
        <v/>
      </c>
      <c r="J1272">
        <f>DAY(paste!C1274)</f>
        <v/>
      </c>
      <c r="K1272">
        <f>A1272</f>
        <v/>
      </c>
      <c r="L1272">
        <f>IF(ISBLANK(VLOOKUP(paste!J1274,'得意先名 (2)'!$B$3:$F$2005,5,FALSE)),paste!P1274,IFERROR(VLOOKUP(paste!J1274,'得意先名 (2)'!$B$3:$F$2005,5,FALSE),"ZZZZZZZZZZZ"))</f>
        <v/>
      </c>
      <c r="M1272">
        <f>IF(L1272="ZZZZZZZZZZZ",paste!J1274&amp;paste!K1274&amp; "  :   "&amp;paste!M1274&amp; "  :   "&amp;paste!P1274,"")</f>
        <v/>
      </c>
      <c r="O1272" s="158" t="n"/>
      <c r="P1272">
        <f>VLOOKUP(L1272,'L_User+EndUser'!$C$2:$K$500,8,FALSE)</f>
        <v/>
      </c>
      <c r="Q1272">
        <f>VLOOKUP(L1272,'L_User+EndUser'!$C$2:$K$500,9,FALSE)</f>
        <v/>
      </c>
      <c r="R1272" s="158" t="n"/>
      <c r="T1272" s="158" t="n"/>
      <c r="V1272" s="158" t="n"/>
      <c r="AB1272">
        <f>paste!J1274</f>
        <v/>
      </c>
      <c r="AC1272">
        <f>L1272</f>
        <v/>
      </c>
      <c r="AO1272">
        <f>YEAR(paste!O1274)</f>
        <v/>
      </c>
      <c r="AP1272">
        <f>MONTH(paste!O1274)</f>
        <v/>
      </c>
      <c r="AQ1272">
        <f>DAY(paste!O1274)</f>
        <v/>
      </c>
      <c r="BD1272">
        <f>IF(paste!L1274="","",paste!L1274)</f>
        <v/>
      </c>
      <c r="BM1272" t="n">
        <v>1</v>
      </c>
      <c r="BN1272">
        <f>VLOOKUP(paste!E1274,L_Product!$A$2:$B$2001,2,FALSE)</f>
        <v/>
      </c>
      <c r="BO1272" s="21" t="n"/>
      <c r="BT1272" t="n">
        <v>2</v>
      </c>
      <c r="BU1272">
        <f>IF($BM$2=1,2,IF($BM$2=18,1))</f>
        <v/>
      </c>
      <c r="BV1272">
        <f>IF($BM$2=1,0,IF($BM$2=18,1))</f>
        <v/>
      </c>
      <c r="BW1272" t="n">
        <v>2</v>
      </c>
      <c r="BX1272" t="n">
        <v>0</v>
      </c>
      <c r="BY1272" t="n">
        <v>3</v>
      </c>
      <c r="BZ1272">
        <f>VLOOKUP(BN1272,L_Product!$B$2:$Z$2001,14,FALSE)</f>
        <v/>
      </c>
      <c r="CA1272">
        <f>paste!H1274</f>
        <v/>
      </c>
      <c r="CB1272">
        <f>BZ1272*CA1272</f>
        <v/>
      </c>
      <c r="CN1272" s="158" t="n">
        <v>1</v>
      </c>
      <c r="CO1272" s="158" t="n">
        <v>1</v>
      </c>
      <c r="CP1272" s="158" t="n">
        <v>1</v>
      </c>
      <c r="CQ1272" s="158" t="n">
        <v>1</v>
      </c>
      <c r="CR1272" s="158" t="n">
        <v>1</v>
      </c>
      <c r="CS1272" s="158" t="n">
        <v>0</v>
      </c>
      <c r="CT1272" s="158" t="n">
        <v>0</v>
      </c>
      <c r="CU1272" s="158" t="n">
        <v>0</v>
      </c>
      <c r="CV1272" s="158" t="n">
        <v>0</v>
      </c>
      <c r="CW1272" s="158" t="n">
        <v>0</v>
      </c>
      <c r="CX1272">
        <f>B1272</f>
        <v/>
      </c>
      <c r="CY1272">
        <f>C1272</f>
        <v/>
      </c>
      <c r="CZ1272">
        <f>D1272</f>
        <v/>
      </c>
      <c r="DA1272" s="158" t="n">
        <v>1900</v>
      </c>
      <c r="DB1272" s="158" t="n">
        <v>1</v>
      </c>
      <c r="DC1272" s="158" t="n">
        <v>1</v>
      </c>
      <c r="DD1272" s="158" t="n">
        <v>1900</v>
      </c>
      <c r="DE1272" s="158" t="n">
        <v>1</v>
      </c>
      <c r="DF1272" s="158" t="n">
        <v>1</v>
      </c>
      <c r="DG1272" s="158" t="n">
        <v>1900</v>
      </c>
      <c r="DH1272" s="158" t="n">
        <v>1</v>
      </c>
      <c r="DI1272" s="158" t="n">
        <v>1</v>
      </c>
      <c r="DJ1272" s="158" t="n">
        <v>1900</v>
      </c>
      <c r="DK1272" s="158" t="n">
        <v>1</v>
      </c>
      <c r="DL1272" s="158" t="n">
        <v>1</v>
      </c>
      <c r="DR1272" s="158" t="n">
        <v>2</v>
      </c>
      <c r="DS1272" s="158" t="n">
        <v>1</v>
      </c>
      <c r="DT1272" s="158" t="n">
        <v>2</v>
      </c>
      <c r="DU1272" s="158" t="n">
        <v>1</v>
      </c>
      <c r="DV1272" s="158" t="n">
        <v>3</v>
      </c>
      <c r="DW1272" s="158" t="n">
        <v>1</v>
      </c>
      <c r="DX1272" s="158" t="n">
        <v>3</v>
      </c>
      <c r="DY1272" s="158" t="n">
        <v>0</v>
      </c>
      <c r="DZ1272" s="158" t="n">
        <v>0</v>
      </c>
      <c r="EA1272" s="158" t="n">
        <v>0</v>
      </c>
      <c r="EB1272" s="158" t="n">
        <v>0</v>
      </c>
      <c r="EC1272" s="158" t="n">
        <v>0</v>
      </c>
      <c r="ED1272" s="158" t="n">
        <v>0</v>
      </c>
      <c r="EE1272" s="158" t="n">
        <v>0</v>
      </c>
      <c r="EF1272" s="158" t="n">
        <v>0</v>
      </c>
      <c r="EG1272" s="158" t="n">
        <v>0</v>
      </c>
      <c r="EH1272" s="158" t="n">
        <v>0</v>
      </c>
      <c r="EI1272" s="158" t="n">
        <v>0</v>
      </c>
      <c r="EJ1272" s="158" t="n">
        <v>0</v>
      </c>
      <c r="EK1272" s="158" t="n">
        <v>0</v>
      </c>
      <c r="EL1272" s="158" t="n">
        <v>0</v>
      </c>
      <c r="EM1272" s="158" t="n">
        <v>0</v>
      </c>
      <c r="EN1272" s="158" t="n">
        <v>0</v>
      </c>
      <c r="EO1272" s="158" t="n">
        <v>0</v>
      </c>
      <c r="EP1272" s="158" t="n">
        <v>0</v>
      </c>
      <c r="EQ1272" s="158" t="n">
        <v>0</v>
      </c>
      <c r="ER1272" s="158" t="n">
        <v>0</v>
      </c>
      <c r="ES1272" s="158" t="n">
        <v>0</v>
      </c>
      <c r="ET1272" s="158" t="n">
        <v>0</v>
      </c>
      <c r="EU1272" s="158" t="n">
        <v>0</v>
      </c>
      <c r="EV1272" s="158" t="n">
        <v>0</v>
      </c>
      <c r="EW1272" s="158" t="n">
        <v>0</v>
      </c>
      <c r="EX1272" s="158" t="n">
        <v>0</v>
      </c>
      <c r="EY1272" s="158" t="n">
        <v>0</v>
      </c>
      <c r="EZ1272" s="158" t="n">
        <v>1900</v>
      </c>
      <c r="FA1272" s="158" t="n">
        <v>1</v>
      </c>
      <c r="FB1272" s="158" t="n">
        <v>1</v>
      </c>
      <c r="FC1272" s="158" t="n">
        <v>1900</v>
      </c>
      <c r="FD1272" s="158" t="n">
        <v>1</v>
      </c>
      <c r="FE1272" s="158" t="n">
        <v>1</v>
      </c>
      <c r="FF1272" s="158" t="n">
        <v>1900</v>
      </c>
      <c r="FG1272" s="158" t="n">
        <v>1</v>
      </c>
      <c r="FH1272" s="158" t="n">
        <v>1</v>
      </c>
      <c r="FI1272" s="158" t="n">
        <v>1900</v>
      </c>
      <c r="FJ1272" s="158" t="n">
        <v>1</v>
      </c>
      <c r="FK1272" s="158" t="n">
        <v>1</v>
      </c>
      <c r="FL1272" s="158" t="n">
        <v>1900</v>
      </c>
      <c r="FM1272" s="158" t="n">
        <v>1</v>
      </c>
      <c r="FN1272" s="158" t="n">
        <v>1</v>
      </c>
      <c r="FO1272" s="158" t="n">
        <v>1900</v>
      </c>
      <c r="FP1272" s="158" t="n">
        <v>1</v>
      </c>
      <c r="FQ1272" s="158" t="n">
        <v>1</v>
      </c>
      <c r="FR1272" s="158" t="n">
        <v>1900</v>
      </c>
      <c r="FS1272" s="158" t="n">
        <v>1</v>
      </c>
      <c r="FT1272" s="158" t="n">
        <v>1</v>
      </c>
      <c r="FU1272" s="158" t="n">
        <v>1900</v>
      </c>
      <c r="FV1272" s="158" t="n">
        <v>1</v>
      </c>
      <c r="FW1272" s="158" t="n">
        <v>1</v>
      </c>
    </row>
    <row r="1273">
      <c r="A1273">
        <f>IF(F1273&gt;1,A1272,IF(AND(I1273&lt;10,paste!A1275&lt;10),RIGHT(H1273,2)&amp;"0"&amp;I1273&amp;"000"&amp;paste!A1275,IF(AND(I1273&lt;10,paste!A1275&gt;=10,paste!A1275&lt;100),RIGHT(H1273,2)&amp;"0"&amp;I1273&amp;"00"&amp;paste!A1275,IF(AND(I1273&lt;10,paste!A1275&gt;=100,paste!A1275&lt;1000),RIGHT(H1273,2)&amp;"0"&amp;I1273&amp;"0"&amp;paste!A1275,IF(AND(I1273&lt;10,paste!A1275&gt;=1000),RIGHT(H1273,2)&amp;"0"&amp;I1273&amp;paste!A1275,IF(AND(I1273&gt;=10,paste!A1275&lt;10),RIGHT(H1273,2)&amp;I1273&amp;"000"&amp;paste!A1275,IF(AND(I1273&gt;=10,paste!A1275&gt;=10,paste!A1275&lt;100),RIGHT(H1273,2)&amp;I1273&amp;"00"&amp;paste!A1275,IF(AND(I1273&gt;=10,paste!A1275&gt;=100,paste!A1275&lt;1000),RIGHT(H1273,2)&amp;I1273&amp;"0"&amp;paste!A1275,RIGHT(H1273,2)&amp;I1273&amp;paste!A1275))))))))</f>
        <v/>
      </c>
      <c r="B1273">
        <f>YEAR(paste!C1275)</f>
        <v/>
      </c>
      <c r="C1273">
        <f>MONTH(paste!C1275)</f>
        <v/>
      </c>
      <c r="D1273">
        <f>DAY(paste!C1275)</f>
        <v/>
      </c>
      <c r="E1273" s="158" t="n">
        <v>0</v>
      </c>
      <c r="F1273">
        <f>IF(AND(L1273=L1272,D1273=D1272),F1272+1,1)</f>
        <v/>
      </c>
      <c r="G1273" s="158" t="n">
        <v>0</v>
      </c>
      <c r="H1273">
        <f>YEAR(paste!C1275)</f>
        <v/>
      </c>
      <c r="I1273">
        <f>MONTH(paste!C1275)</f>
        <v/>
      </c>
      <c r="J1273">
        <f>DAY(paste!C1275)</f>
        <v/>
      </c>
      <c r="K1273">
        <f>A1273</f>
        <v/>
      </c>
      <c r="L1273">
        <f>IF(ISBLANK(VLOOKUP(paste!J1275,'得意先名 (2)'!$B$3:$F$2005,5,FALSE)),paste!P1275,IFERROR(VLOOKUP(paste!J1275,'得意先名 (2)'!$B$3:$F$2005,5,FALSE),"ZZZZZZZZZZZ"))</f>
        <v/>
      </c>
      <c r="M1273">
        <f>IF(L1273="ZZZZZZZZZZZ",paste!J1275&amp;paste!K1275&amp; "  :   "&amp;paste!M1275&amp; "  :   "&amp;paste!P1275,"")</f>
        <v/>
      </c>
      <c r="O1273" s="158" t="n"/>
      <c r="P1273">
        <f>VLOOKUP(L1273,'L_User+EndUser'!$C$2:$K$500,8,FALSE)</f>
        <v/>
      </c>
      <c r="Q1273">
        <f>VLOOKUP(L1273,'L_User+EndUser'!$C$2:$K$500,9,FALSE)</f>
        <v/>
      </c>
      <c r="R1273" s="158" t="n"/>
      <c r="T1273" s="158" t="n"/>
      <c r="V1273" s="158" t="n"/>
      <c r="AB1273">
        <f>paste!J1275</f>
        <v/>
      </c>
      <c r="AC1273">
        <f>L1273</f>
        <v/>
      </c>
      <c r="AO1273">
        <f>YEAR(paste!O1275)</f>
        <v/>
      </c>
      <c r="AP1273">
        <f>MONTH(paste!O1275)</f>
        <v/>
      </c>
      <c r="AQ1273">
        <f>DAY(paste!O1275)</f>
        <v/>
      </c>
      <c r="BD1273">
        <f>IF(paste!L1275="","",paste!L1275)</f>
        <v/>
      </c>
      <c r="BM1273" t="n">
        <v>1</v>
      </c>
      <c r="BN1273">
        <f>VLOOKUP(paste!E1275,L_Product!$A$2:$B$2001,2,FALSE)</f>
        <v/>
      </c>
      <c r="BO1273" s="21" t="n"/>
      <c r="BT1273" t="n">
        <v>2</v>
      </c>
      <c r="BU1273">
        <f>IF($BM$2=1,2,IF($BM$2=18,1))</f>
        <v/>
      </c>
      <c r="BV1273">
        <f>IF($BM$2=1,0,IF($BM$2=18,1))</f>
        <v/>
      </c>
      <c r="BW1273" t="n">
        <v>2</v>
      </c>
      <c r="BX1273" t="n">
        <v>0</v>
      </c>
      <c r="BY1273" t="n">
        <v>3</v>
      </c>
      <c r="BZ1273">
        <f>VLOOKUP(BN1273,L_Product!$B$2:$Z$2001,14,FALSE)</f>
        <v/>
      </c>
      <c r="CA1273">
        <f>paste!H1275</f>
        <v/>
      </c>
      <c r="CB1273">
        <f>BZ1273*CA1273</f>
        <v/>
      </c>
      <c r="CN1273" s="158" t="n">
        <v>1</v>
      </c>
      <c r="CO1273" s="158" t="n">
        <v>1</v>
      </c>
      <c r="CP1273" s="158" t="n">
        <v>1</v>
      </c>
      <c r="CQ1273" s="158" t="n">
        <v>1</v>
      </c>
      <c r="CR1273" s="158" t="n">
        <v>1</v>
      </c>
      <c r="CS1273" s="158" t="n">
        <v>0</v>
      </c>
      <c r="CT1273" s="158" t="n">
        <v>0</v>
      </c>
      <c r="CU1273" s="158" t="n">
        <v>0</v>
      </c>
      <c r="CV1273" s="158" t="n">
        <v>0</v>
      </c>
      <c r="CW1273" s="158" t="n">
        <v>0</v>
      </c>
      <c r="CX1273">
        <f>B1273</f>
        <v/>
      </c>
      <c r="CY1273">
        <f>C1273</f>
        <v/>
      </c>
      <c r="CZ1273">
        <f>D1273</f>
        <v/>
      </c>
      <c r="DA1273" s="158" t="n">
        <v>1900</v>
      </c>
      <c r="DB1273" s="158" t="n">
        <v>1</v>
      </c>
      <c r="DC1273" s="158" t="n">
        <v>1</v>
      </c>
      <c r="DD1273" s="158" t="n">
        <v>1900</v>
      </c>
      <c r="DE1273" s="158" t="n">
        <v>1</v>
      </c>
      <c r="DF1273" s="158" t="n">
        <v>1</v>
      </c>
      <c r="DG1273" s="158" t="n">
        <v>1900</v>
      </c>
      <c r="DH1273" s="158" t="n">
        <v>1</v>
      </c>
      <c r="DI1273" s="158" t="n">
        <v>1</v>
      </c>
      <c r="DJ1273" s="158" t="n">
        <v>1900</v>
      </c>
      <c r="DK1273" s="158" t="n">
        <v>1</v>
      </c>
      <c r="DL1273" s="158" t="n">
        <v>1</v>
      </c>
      <c r="DR1273" s="158" t="n">
        <v>2</v>
      </c>
      <c r="DS1273" s="158" t="n">
        <v>1</v>
      </c>
      <c r="DT1273" s="158" t="n">
        <v>2</v>
      </c>
      <c r="DU1273" s="158" t="n">
        <v>1</v>
      </c>
      <c r="DV1273" s="158" t="n">
        <v>3</v>
      </c>
      <c r="DW1273" s="158" t="n">
        <v>1</v>
      </c>
      <c r="DX1273" s="158" t="n">
        <v>3</v>
      </c>
      <c r="DY1273" s="158" t="n">
        <v>0</v>
      </c>
      <c r="DZ1273" s="158" t="n">
        <v>0</v>
      </c>
      <c r="EA1273" s="158" t="n">
        <v>0</v>
      </c>
      <c r="EB1273" s="158" t="n">
        <v>0</v>
      </c>
      <c r="EC1273" s="158" t="n">
        <v>0</v>
      </c>
      <c r="ED1273" s="158" t="n">
        <v>0</v>
      </c>
      <c r="EE1273" s="158" t="n">
        <v>0</v>
      </c>
      <c r="EF1273" s="158" t="n">
        <v>0</v>
      </c>
      <c r="EG1273" s="158" t="n">
        <v>0</v>
      </c>
      <c r="EH1273" s="158" t="n">
        <v>0</v>
      </c>
      <c r="EI1273" s="158" t="n">
        <v>0</v>
      </c>
      <c r="EJ1273" s="158" t="n">
        <v>0</v>
      </c>
      <c r="EK1273" s="158" t="n">
        <v>0</v>
      </c>
      <c r="EL1273" s="158" t="n">
        <v>0</v>
      </c>
      <c r="EM1273" s="158" t="n">
        <v>0</v>
      </c>
      <c r="EN1273" s="158" t="n">
        <v>0</v>
      </c>
      <c r="EO1273" s="158" t="n">
        <v>0</v>
      </c>
      <c r="EP1273" s="158" t="n">
        <v>0</v>
      </c>
      <c r="EQ1273" s="158" t="n">
        <v>0</v>
      </c>
      <c r="ER1273" s="158" t="n">
        <v>0</v>
      </c>
      <c r="ES1273" s="158" t="n">
        <v>0</v>
      </c>
      <c r="ET1273" s="158" t="n">
        <v>0</v>
      </c>
      <c r="EU1273" s="158" t="n">
        <v>0</v>
      </c>
      <c r="EV1273" s="158" t="n">
        <v>0</v>
      </c>
      <c r="EW1273" s="158" t="n">
        <v>0</v>
      </c>
      <c r="EX1273" s="158" t="n">
        <v>0</v>
      </c>
      <c r="EY1273" s="158" t="n">
        <v>0</v>
      </c>
      <c r="EZ1273" s="158" t="n">
        <v>1900</v>
      </c>
      <c r="FA1273" s="158" t="n">
        <v>1</v>
      </c>
      <c r="FB1273" s="158" t="n">
        <v>1</v>
      </c>
      <c r="FC1273" s="158" t="n">
        <v>1900</v>
      </c>
      <c r="FD1273" s="158" t="n">
        <v>1</v>
      </c>
      <c r="FE1273" s="158" t="n">
        <v>1</v>
      </c>
      <c r="FF1273" s="158" t="n">
        <v>1900</v>
      </c>
      <c r="FG1273" s="158" t="n">
        <v>1</v>
      </c>
      <c r="FH1273" s="158" t="n">
        <v>1</v>
      </c>
      <c r="FI1273" s="158" t="n">
        <v>1900</v>
      </c>
      <c r="FJ1273" s="158" t="n">
        <v>1</v>
      </c>
      <c r="FK1273" s="158" t="n">
        <v>1</v>
      </c>
      <c r="FL1273" s="158" t="n">
        <v>1900</v>
      </c>
      <c r="FM1273" s="158" t="n">
        <v>1</v>
      </c>
      <c r="FN1273" s="158" t="n">
        <v>1</v>
      </c>
      <c r="FO1273" s="158" t="n">
        <v>1900</v>
      </c>
      <c r="FP1273" s="158" t="n">
        <v>1</v>
      </c>
      <c r="FQ1273" s="158" t="n">
        <v>1</v>
      </c>
      <c r="FR1273" s="158" t="n">
        <v>1900</v>
      </c>
      <c r="FS1273" s="158" t="n">
        <v>1</v>
      </c>
      <c r="FT1273" s="158" t="n">
        <v>1</v>
      </c>
      <c r="FU1273" s="158" t="n">
        <v>1900</v>
      </c>
      <c r="FV1273" s="158" t="n">
        <v>1</v>
      </c>
      <c r="FW1273" s="158" t="n">
        <v>1</v>
      </c>
    </row>
    <row r="1274">
      <c r="A1274">
        <f>IF(F1274&gt;1,A1273,IF(AND(I1274&lt;10,paste!A1276&lt;10),RIGHT(H1274,2)&amp;"0"&amp;I1274&amp;"000"&amp;paste!A1276,IF(AND(I1274&lt;10,paste!A1276&gt;=10,paste!A1276&lt;100),RIGHT(H1274,2)&amp;"0"&amp;I1274&amp;"00"&amp;paste!A1276,IF(AND(I1274&lt;10,paste!A1276&gt;=100,paste!A1276&lt;1000),RIGHT(H1274,2)&amp;"0"&amp;I1274&amp;"0"&amp;paste!A1276,IF(AND(I1274&lt;10,paste!A1276&gt;=1000),RIGHT(H1274,2)&amp;"0"&amp;I1274&amp;paste!A1276,IF(AND(I1274&gt;=10,paste!A1276&lt;10),RIGHT(H1274,2)&amp;I1274&amp;"000"&amp;paste!A1276,IF(AND(I1274&gt;=10,paste!A1276&gt;=10,paste!A1276&lt;100),RIGHT(H1274,2)&amp;I1274&amp;"00"&amp;paste!A1276,IF(AND(I1274&gt;=10,paste!A1276&gt;=100,paste!A1276&lt;1000),RIGHT(H1274,2)&amp;I1274&amp;"0"&amp;paste!A1276,RIGHT(H1274,2)&amp;I1274&amp;paste!A1276))))))))</f>
        <v/>
      </c>
      <c r="B1274">
        <f>YEAR(paste!C1276)</f>
        <v/>
      </c>
      <c r="C1274">
        <f>MONTH(paste!C1276)</f>
        <v/>
      </c>
      <c r="D1274">
        <f>DAY(paste!C1276)</f>
        <v/>
      </c>
      <c r="E1274" s="158" t="n">
        <v>0</v>
      </c>
      <c r="F1274">
        <f>IF(AND(L1274=L1273,D1274=D1273),F1273+1,1)</f>
        <v/>
      </c>
      <c r="G1274" s="158" t="n">
        <v>0</v>
      </c>
      <c r="H1274">
        <f>YEAR(paste!C1276)</f>
        <v/>
      </c>
      <c r="I1274">
        <f>MONTH(paste!C1276)</f>
        <v/>
      </c>
      <c r="J1274">
        <f>DAY(paste!C1276)</f>
        <v/>
      </c>
      <c r="K1274">
        <f>A1274</f>
        <v/>
      </c>
      <c r="L1274">
        <f>IF(ISBLANK(VLOOKUP(paste!J1276,'得意先名 (2)'!$B$3:$F$2005,5,FALSE)),paste!P1276,IFERROR(VLOOKUP(paste!J1276,'得意先名 (2)'!$B$3:$F$2005,5,FALSE),"ZZZZZZZZZZZ"))</f>
        <v/>
      </c>
      <c r="M1274">
        <f>IF(L1274="ZZZZZZZZZZZ",paste!J1276&amp;paste!K1276&amp; "  :   "&amp;paste!M1276&amp; "  :   "&amp;paste!P1276,"")</f>
        <v/>
      </c>
      <c r="O1274" s="158" t="n"/>
      <c r="P1274">
        <f>VLOOKUP(L1274,'L_User+EndUser'!$C$2:$K$500,8,FALSE)</f>
        <v/>
      </c>
      <c r="Q1274">
        <f>VLOOKUP(L1274,'L_User+EndUser'!$C$2:$K$500,9,FALSE)</f>
        <v/>
      </c>
      <c r="R1274" s="158" t="n"/>
      <c r="T1274" s="158" t="n"/>
      <c r="V1274" s="158" t="n"/>
      <c r="AB1274">
        <f>paste!J1276</f>
        <v/>
      </c>
      <c r="AC1274">
        <f>L1274</f>
        <v/>
      </c>
      <c r="AO1274">
        <f>YEAR(paste!O1276)</f>
        <v/>
      </c>
      <c r="AP1274">
        <f>MONTH(paste!O1276)</f>
        <v/>
      </c>
      <c r="AQ1274">
        <f>DAY(paste!O1276)</f>
        <v/>
      </c>
      <c r="BD1274">
        <f>IF(paste!L1276="","",paste!L1276)</f>
        <v/>
      </c>
      <c r="BM1274" t="n">
        <v>1</v>
      </c>
      <c r="BN1274">
        <f>VLOOKUP(paste!E1276,L_Product!$A$2:$B$2001,2,FALSE)</f>
        <v/>
      </c>
      <c r="BO1274" s="21" t="n"/>
      <c r="BT1274" t="n">
        <v>2</v>
      </c>
      <c r="BU1274">
        <f>IF($BM$2=1,2,IF($BM$2=18,1))</f>
        <v/>
      </c>
      <c r="BV1274">
        <f>IF($BM$2=1,0,IF($BM$2=18,1))</f>
        <v/>
      </c>
      <c r="BW1274" t="n">
        <v>2</v>
      </c>
      <c r="BX1274" t="n">
        <v>0</v>
      </c>
      <c r="BY1274" t="n">
        <v>3</v>
      </c>
      <c r="BZ1274">
        <f>VLOOKUP(BN1274,L_Product!$B$2:$Z$2001,14,FALSE)</f>
        <v/>
      </c>
      <c r="CA1274">
        <f>paste!H1276</f>
        <v/>
      </c>
      <c r="CB1274">
        <f>BZ1274*CA1274</f>
        <v/>
      </c>
      <c r="CN1274" s="158" t="n">
        <v>1</v>
      </c>
      <c r="CO1274" s="158" t="n">
        <v>1</v>
      </c>
      <c r="CP1274" s="158" t="n">
        <v>1</v>
      </c>
      <c r="CQ1274" s="158" t="n">
        <v>1</v>
      </c>
      <c r="CR1274" s="158" t="n">
        <v>1</v>
      </c>
      <c r="CS1274" s="158" t="n">
        <v>0</v>
      </c>
      <c r="CT1274" s="158" t="n">
        <v>0</v>
      </c>
      <c r="CU1274" s="158" t="n">
        <v>0</v>
      </c>
      <c r="CV1274" s="158" t="n">
        <v>0</v>
      </c>
      <c r="CW1274" s="158" t="n">
        <v>0</v>
      </c>
      <c r="CX1274">
        <f>B1274</f>
        <v/>
      </c>
      <c r="CY1274">
        <f>C1274</f>
        <v/>
      </c>
      <c r="CZ1274">
        <f>D1274</f>
        <v/>
      </c>
      <c r="DA1274" s="158" t="n">
        <v>1900</v>
      </c>
      <c r="DB1274" s="158" t="n">
        <v>1</v>
      </c>
      <c r="DC1274" s="158" t="n">
        <v>1</v>
      </c>
      <c r="DD1274" s="158" t="n">
        <v>1900</v>
      </c>
      <c r="DE1274" s="158" t="n">
        <v>1</v>
      </c>
      <c r="DF1274" s="158" t="n">
        <v>1</v>
      </c>
      <c r="DG1274" s="158" t="n">
        <v>1900</v>
      </c>
      <c r="DH1274" s="158" t="n">
        <v>1</v>
      </c>
      <c r="DI1274" s="158" t="n">
        <v>1</v>
      </c>
      <c r="DJ1274" s="158" t="n">
        <v>1900</v>
      </c>
      <c r="DK1274" s="158" t="n">
        <v>1</v>
      </c>
      <c r="DL1274" s="158" t="n">
        <v>1</v>
      </c>
      <c r="DR1274" s="158" t="n">
        <v>2</v>
      </c>
      <c r="DS1274" s="158" t="n">
        <v>1</v>
      </c>
      <c r="DT1274" s="158" t="n">
        <v>2</v>
      </c>
      <c r="DU1274" s="158" t="n">
        <v>1</v>
      </c>
      <c r="DV1274" s="158" t="n">
        <v>3</v>
      </c>
      <c r="DW1274" s="158" t="n">
        <v>1</v>
      </c>
      <c r="DX1274" s="158" t="n">
        <v>3</v>
      </c>
      <c r="DY1274" s="158" t="n">
        <v>0</v>
      </c>
      <c r="DZ1274" s="158" t="n">
        <v>0</v>
      </c>
      <c r="EA1274" s="158" t="n">
        <v>0</v>
      </c>
      <c r="EB1274" s="158" t="n">
        <v>0</v>
      </c>
      <c r="EC1274" s="158" t="n">
        <v>0</v>
      </c>
      <c r="ED1274" s="158" t="n">
        <v>0</v>
      </c>
      <c r="EE1274" s="158" t="n">
        <v>0</v>
      </c>
      <c r="EF1274" s="158" t="n">
        <v>0</v>
      </c>
      <c r="EG1274" s="158" t="n">
        <v>0</v>
      </c>
      <c r="EH1274" s="158" t="n">
        <v>0</v>
      </c>
      <c r="EI1274" s="158" t="n">
        <v>0</v>
      </c>
      <c r="EJ1274" s="158" t="n">
        <v>0</v>
      </c>
      <c r="EK1274" s="158" t="n">
        <v>0</v>
      </c>
      <c r="EL1274" s="158" t="n">
        <v>0</v>
      </c>
      <c r="EM1274" s="158" t="n">
        <v>0</v>
      </c>
      <c r="EN1274" s="158" t="n">
        <v>0</v>
      </c>
      <c r="EO1274" s="158" t="n">
        <v>0</v>
      </c>
      <c r="EP1274" s="158" t="n">
        <v>0</v>
      </c>
      <c r="EQ1274" s="158" t="n">
        <v>0</v>
      </c>
      <c r="ER1274" s="158" t="n">
        <v>0</v>
      </c>
      <c r="ES1274" s="158" t="n">
        <v>0</v>
      </c>
      <c r="ET1274" s="158" t="n">
        <v>0</v>
      </c>
      <c r="EU1274" s="158" t="n">
        <v>0</v>
      </c>
      <c r="EV1274" s="158" t="n">
        <v>0</v>
      </c>
      <c r="EW1274" s="158" t="n">
        <v>0</v>
      </c>
      <c r="EX1274" s="158" t="n">
        <v>0</v>
      </c>
      <c r="EY1274" s="158" t="n">
        <v>0</v>
      </c>
      <c r="EZ1274" s="158" t="n">
        <v>1900</v>
      </c>
      <c r="FA1274" s="158" t="n">
        <v>1</v>
      </c>
      <c r="FB1274" s="158" t="n">
        <v>1</v>
      </c>
      <c r="FC1274" s="158" t="n">
        <v>1900</v>
      </c>
      <c r="FD1274" s="158" t="n">
        <v>1</v>
      </c>
      <c r="FE1274" s="158" t="n">
        <v>1</v>
      </c>
      <c r="FF1274" s="158" t="n">
        <v>1900</v>
      </c>
      <c r="FG1274" s="158" t="n">
        <v>1</v>
      </c>
      <c r="FH1274" s="158" t="n">
        <v>1</v>
      </c>
      <c r="FI1274" s="158" t="n">
        <v>1900</v>
      </c>
      <c r="FJ1274" s="158" t="n">
        <v>1</v>
      </c>
      <c r="FK1274" s="158" t="n">
        <v>1</v>
      </c>
      <c r="FL1274" s="158" t="n">
        <v>1900</v>
      </c>
      <c r="FM1274" s="158" t="n">
        <v>1</v>
      </c>
      <c r="FN1274" s="158" t="n">
        <v>1</v>
      </c>
      <c r="FO1274" s="158" t="n">
        <v>1900</v>
      </c>
      <c r="FP1274" s="158" t="n">
        <v>1</v>
      </c>
      <c r="FQ1274" s="158" t="n">
        <v>1</v>
      </c>
      <c r="FR1274" s="158" t="n">
        <v>1900</v>
      </c>
      <c r="FS1274" s="158" t="n">
        <v>1</v>
      </c>
      <c r="FT1274" s="158" t="n">
        <v>1</v>
      </c>
      <c r="FU1274" s="158" t="n">
        <v>1900</v>
      </c>
      <c r="FV1274" s="158" t="n">
        <v>1</v>
      </c>
      <c r="FW1274" s="158" t="n">
        <v>1</v>
      </c>
    </row>
    <row r="1275">
      <c r="A1275">
        <f>IF(F1275&gt;1,A1274,IF(AND(I1275&lt;10,paste!A1277&lt;10),RIGHT(H1275,2)&amp;"0"&amp;I1275&amp;"000"&amp;paste!A1277,IF(AND(I1275&lt;10,paste!A1277&gt;=10,paste!A1277&lt;100),RIGHT(H1275,2)&amp;"0"&amp;I1275&amp;"00"&amp;paste!A1277,IF(AND(I1275&lt;10,paste!A1277&gt;=100,paste!A1277&lt;1000),RIGHT(H1275,2)&amp;"0"&amp;I1275&amp;"0"&amp;paste!A1277,IF(AND(I1275&lt;10,paste!A1277&gt;=1000),RIGHT(H1275,2)&amp;"0"&amp;I1275&amp;paste!A1277,IF(AND(I1275&gt;=10,paste!A1277&lt;10),RIGHT(H1275,2)&amp;I1275&amp;"000"&amp;paste!A1277,IF(AND(I1275&gt;=10,paste!A1277&gt;=10,paste!A1277&lt;100),RIGHT(H1275,2)&amp;I1275&amp;"00"&amp;paste!A1277,IF(AND(I1275&gt;=10,paste!A1277&gt;=100,paste!A1277&lt;1000),RIGHT(H1275,2)&amp;I1275&amp;"0"&amp;paste!A1277,RIGHT(H1275,2)&amp;I1275&amp;paste!A1277))))))))</f>
        <v/>
      </c>
      <c r="B1275">
        <f>YEAR(paste!C1277)</f>
        <v/>
      </c>
      <c r="C1275">
        <f>MONTH(paste!C1277)</f>
        <v/>
      </c>
      <c r="D1275">
        <f>DAY(paste!C1277)</f>
        <v/>
      </c>
      <c r="E1275" s="158" t="n">
        <v>0</v>
      </c>
      <c r="F1275">
        <f>IF(AND(L1275=L1274,D1275=D1274),F1274+1,1)</f>
        <v/>
      </c>
      <c r="G1275" s="158" t="n">
        <v>0</v>
      </c>
      <c r="H1275">
        <f>YEAR(paste!C1277)</f>
        <v/>
      </c>
      <c r="I1275">
        <f>MONTH(paste!C1277)</f>
        <v/>
      </c>
      <c r="J1275">
        <f>DAY(paste!C1277)</f>
        <v/>
      </c>
      <c r="K1275">
        <f>A1275</f>
        <v/>
      </c>
      <c r="L1275">
        <f>IF(ISBLANK(VLOOKUP(paste!J1277,'得意先名 (2)'!$B$3:$F$2005,5,FALSE)),paste!P1277,IFERROR(VLOOKUP(paste!J1277,'得意先名 (2)'!$B$3:$F$2005,5,FALSE),"ZZZZZZZZZZZ"))</f>
        <v/>
      </c>
      <c r="M1275">
        <f>IF(L1275="ZZZZZZZZZZZ",paste!J1277&amp;paste!K1277&amp; "  :   "&amp;paste!M1277&amp; "  :   "&amp;paste!P1277,"")</f>
        <v/>
      </c>
      <c r="O1275" s="158" t="n"/>
      <c r="P1275">
        <f>VLOOKUP(L1275,'L_User+EndUser'!$C$2:$K$500,8,FALSE)</f>
        <v/>
      </c>
      <c r="Q1275">
        <f>VLOOKUP(L1275,'L_User+EndUser'!$C$2:$K$500,9,FALSE)</f>
        <v/>
      </c>
      <c r="R1275" s="158" t="n"/>
      <c r="T1275" s="158" t="n"/>
      <c r="V1275" s="158" t="n"/>
      <c r="AB1275">
        <f>paste!J1277</f>
        <v/>
      </c>
      <c r="AC1275">
        <f>L1275</f>
        <v/>
      </c>
      <c r="AO1275">
        <f>YEAR(paste!O1277)</f>
        <v/>
      </c>
      <c r="AP1275">
        <f>MONTH(paste!O1277)</f>
        <v/>
      </c>
      <c r="AQ1275">
        <f>DAY(paste!O1277)</f>
        <v/>
      </c>
      <c r="BD1275">
        <f>IF(paste!L1277="","",paste!L1277)</f>
        <v/>
      </c>
      <c r="BM1275" t="n">
        <v>1</v>
      </c>
      <c r="BN1275">
        <f>VLOOKUP(paste!E1277,L_Product!$A$2:$B$2001,2,FALSE)</f>
        <v/>
      </c>
      <c r="BO1275" s="21" t="n"/>
      <c r="BT1275" t="n">
        <v>2</v>
      </c>
      <c r="BU1275">
        <f>IF($BM$2=1,2,IF($BM$2=18,1))</f>
        <v/>
      </c>
      <c r="BV1275">
        <f>IF($BM$2=1,0,IF($BM$2=18,1))</f>
        <v/>
      </c>
      <c r="BW1275" t="n">
        <v>2</v>
      </c>
      <c r="BX1275" t="n">
        <v>0</v>
      </c>
      <c r="BY1275" t="n">
        <v>3</v>
      </c>
      <c r="BZ1275">
        <f>VLOOKUP(BN1275,L_Product!$B$2:$Z$2001,14,FALSE)</f>
        <v/>
      </c>
      <c r="CA1275">
        <f>paste!H1277</f>
        <v/>
      </c>
      <c r="CB1275">
        <f>BZ1275*CA1275</f>
        <v/>
      </c>
      <c r="CN1275" s="158" t="n">
        <v>1</v>
      </c>
      <c r="CO1275" s="158" t="n">
        <v>1</v>
      </c>
      <c r="CP1275" s="158" t="n">
        <v>1</v>
      </c>
      <c r="CQ1275" s="158" t="n">
        <v>1</v>
      </c>
      <c r="CR1275" s="158" t="n">
        <v>1</v>
      </c>
      <c r="CS1275" s="158" t="n">
        <v>0</v>
      </c>
      <c r="CT1275" s="158" t="n">
        <v>0</v>
      </c>
      <c r="CU1275" s="158" t="n">
        <v>0</v>
      </c>
      <c r="CV1275" s="158" t="n">
        <v>0</v>
      </c>
      <c r="CW1275" s="158" t="n">
        <v>0</v>
      </c>
      <c r="CX1275">
        <f>B1275</f>
        <v/>
      </c>
      <c r="CY1275">
        <f>C1275</f>
        <v/>
      </c>
      <c r="CZ1275">
        <f>D1275</f>
        <v/>
      </c>
      <c r="DA1275" s="158" t="n">
        <v>1900</v>
      </c>
      <c r="DB1275" s="158" t="n">
        <v>1</v>
      </c>
      <c r="DC1275" s="158" t="n">
        <v>1</v>
      </c>
      <c r="DD1275" s="158" t="n">
        <v>1900</v>
      </c>
      <c r="DE1275" s="158" t="n">
        <v>1</v>
      </c>
      <c r="DF1275" s="158" t="n">
        <v>1</v>
      </c>
      <c r="DG1275" s="158" t="n">
        <v>1900</v>
      </c>
      <c r="DH1275" s="158" t="n">
        <v>1</v>
      </c>
      <c r="DI1275" s="158" t="n">
        <v>1</v>
      </c>
      <c r="DJ1275" s="158" t="n">
        <v>1900</v>
      </c>
      <c r="DK1275" s="158" t="n">
        <v>1</v>
      </c>
      <c r="DL1275" s="158" t="n">
        <v>1</v>
      </c>
      <c r="DR1275" s="158" t="n">
        <v>2</v>
      </c>
      <c r="DS1275" s="158" t="n">
        <v>1</v>
      </c>
      <c r="DT1275" s="158" t="n">
        <v>2</v>
      </c>
      <c r="DU1275" s="158" t="n">
        <v>1</v>
      </c>
      <c r="DV1275" s="158" t="n">
        <v>3</v>
      </c>
      <c r="DW1275" s="158" t="n">
        <v>1</v>
      </c>
      <c r="DX1275" s="158" t="n">
        <v>3</v>
      </c>
      <c r="DY1275" s="158" t="n">
        <v>0</v>
      </c>
      <c r="DZ1275" s="158" t="n">
        <v>0</v>
      </c>
      <c r="EA1275" s="158" t="n">
        <v>0</v>
      </c>
      <c r="EB1275" s="158" t="n">
        <v>0</v>
      </c>
      <c r="EC1275" s="158" t="n">
        <v>0</v>
      </c>
      <c r="ED1275" s="158" t="n">
        <v>0</v>
      </c>
      <c r="EE1275" s="158" t="n">
        <v>0</v>
      </c>
      <c r="EF1275" s="158" t="n">
        <v>0</v>
      </c>
      <c r="EG1275" s="158" t="n">
        <v>0</v>
      </c>
      <c r="EH1275" s="158" t="n">
        <v>0</v>
      </c>
      <c r="EI1275" s="158" t="n">
        <v>0</v>
      </c>
      <c r="EJ1275" s="158" t="n">
        <v>0</v>
      </c>
      <c r="EK1275" s="158" t="n">
        <v>0</v>
      </c>
      <c r="EL1275" s="158" t="n">
        <v>0</v>
      </c>
      <c r="EM1275" s="158" t="n">
        <v>0</v>
      </c>
      <c r="EN1275" s="158" t="n">
        <v>0</v>
      </c>
      <c r="EO1275" s="158" t="n">
        <v>0</v>
      </c>
      <c r="EP1275" s="158" t="n">
        <v>0</v>
      </c>
      <c r="EQ1275" s="158" t="n">
        <v>0</v>
      </c>
      <c r="ER1275" s="158" t="n">
        <v>0</v>
      </c>
      <c r="ES1275" s="158" t="n">
        <v>0</v>
      </c>
      <c r="ET1275" s="158" t="n">
        <v>0</v>
      </c>
      <c r="EU1275" s="158" t="n">
        <v>0</v>
      </c>
      <c r="EV1275" s="158" t="n">
        <v>0</v>
      </c>
      <c r="EW1275" s="158" t="n">
        <v>0</v>
      </c>
      <c r="EX1275" s="158" t="n">
        <v>0</v>
      </c>
      <c r="EY1275" s="158" t="n">
        <v>0</v>
      </c>
      <c r="EZ1275" s="158" t="n">
        <v>1900</v>
      </c>
      <c r="FA1275" s="158" t="n">
        <v>1</v>
      </c>
      <c r="FB1275" s="158" t="n">
        <v>1</v>
      </c>
      <c r="FC1275" s="158" t="n">
        <v>1900</v>
      </c>
      <c r="FD1275" s="158" t="n">
        <v>1</v>
      </c>
      <c r="FE1275" s="158" t="n">
        <v>1</v>
      </c>
      <c r="FF1275" s="158" t="n">
        <v>1900</v>
      </c>
      <c r="FG1275" s="158" t="n">
        <v>1</v>
      </c>
      <c r="FH1275" s="158" t="n">
        <v>1</v>
      </c>
      <c r="FI1275" s="158" t="n">
        <v>1900</v>
      </c>
      <c r="FJ1275" s="158" t="n">
        <v>1</v>
      </c>
      <c r="FK1275" s="158" t="n">
        <v>1</v>
      </c>
      <c r="FL1275" s="158" t="n">
        <v>1900</v>
      </c>
      <c r="FM1275" s="158" t="n">
        <v>1</v>
      </c>
      <c r="FN1275" s="158" t="n">
        <v>1</v>
      </c>
      <c r="FO1275" s="158" t="n">
        <v>1900</v>
      </c>
      <c r="FP1275" s="158" t="n">
        <v>1</v>
      </c>
      <c r="FQ1275" s="158" t="n">
        <v>1</v>
      </c>
      <c r="FR1275" s="158" t="n">
        <v>1900</v>
      </c>
      <c r="FS1275" s="158" t="n">
        <v>1</v>
      </c>
      <c r="FT1275" s="158" t="n">
        <v>1</v>
      </c>
      <c r="FU1275" s="158" t="n">
        <v>1900</v>
      </c>
      <c r="FV1275" s="158" t="n">
        <v>1</v>
      </c>
      <c r="FW1275" s="158" t="n">
        <v>1</v>
      </c>
    </row>
    <row r="1276">
      <c r="A1276">
        <f>IF(F1276&gt;1,A1275,IF(AND(I1276&lt;10,paste!A1278&lt;10),RIGHT(H1276,2)&amp;"0"&amp;I1276&amp;"000"&amp;paste!A1278,IF(AND(I1276&lt;10,paste!A1278&gt;=10,paste!A1278&lt;100),RIGHT(H1276,2)&amp;"0"&amp;I1276&amp;"00"&amp;paste!A1278,IF(AND(I1276&lt;10,paste!A1278&gt;=100,paste!A1278&lt;1000),RIGHT(H1276,2)&amp;"0"&amp;I1276&amp;"0"&amp;paste!A1278,IF(AND(I1276&lt;10,paste!A1278&gt;=1000),RIGHT(H1276,2)&amp;"0"&amp;I1276&amp;paste!A1278,IF(AND(I1276&gt;=10,paste!A1278&lt;10),RIGHT(H1276,2)&amp;I1276&amp;"000"&amp;paste!A1278,IF(AND(I1276&gt;=10,paste!A1278&gt;=10,paste!A1278&lt;100),RIGHT(H1276,2)&amp;I1276&amp;"00"&amp;paste!A1278,IF(AND(I1276&gt;=10,paste!A1278&gt;=100,paste!A1278&lt;1000),RIGHT(H1276,2)&amp;I1276&amp;"0"&amp;paste!A1278,RIGHT(H1276,2)&amp;I1276&amp;paste!A1278))))))))</f>
        <v/>
      </c>
      <c r="B1276">
        <f>YEAR(paste!C1278)</f>
        <v/>
      </c>
      <c r="C1276">
        <f>MONTH(paste!C1278)</f>
        <v/>
      </c>
      <c r="D1276">
        <f>DAY(paste!C1278)</f>
        <v/>
      </c>
      <c r="E1276" s="158" t="n">
        <v>0</v>
      </c>
      <c r="F1276">
        <f>IF(AND(L1276=L1275,D1276=D1275),F1275+1,1)</f>
        <v/>
      </c>
      <c r="G1276" s="158" t="n">
        <v>0</v>
      </c>
      <c r="H1276">
        <f>YEAR(paste!C1278)</f>
        <v/>
      </c>
      <c r="I1276">
        <f>MONTH(paste!C1278)</f>
        <v/>
      </c>
      <c r="J1276">
        <f>DAY(paste!C1278)</f>
        <v/>
      </c>
      <c r="K1276">
        <f>A1276</f>
        <v/>
      </c>
      <c r="L1276">
        <f>IF(ISBLANK(VLOOKUP(paste!J1278,'得意先名 (2)'!$B$3:$F$2005,5,FALSE)),paste!P1278,IFERROR(VLOOKUP(paste!J1278,'得意先名 (2)'!$B$3:$F$2005,5,FALSE),"ZZZZZZZZZZZ"))</f>
        <v/>
      </c>
      <c r="M1276">
        <f>IF(L1276="ZZZZZZZZZZZ",paste!J1278&amp;paste!K1278&amp; "  :   "&amp;paste!M1278&amp; "  :   "&amp;paste!P1278,"")</f>
        <v/>
      </c>
      <c r="O1276" s="158" t="n"/>
      <c r="P1276">
        <f>VLOOKUP(L1276,'L_User+EndUser'!$C$2:$K$500,8,FALSE)</f>
        <v/>
      </c>
      <c r="Q1276">
        <f>VLOOKUP(L1276,'L_User+EndUser'!$C$2:$K$500,9,FALSE)</f>
        <v/>
      </c>
      <c r="R1276" s="158" t="n"/>
      <c r="T1276" s="158" t="n"/>
      <c r="V1276" s="158" t="n"/>
      <c r="AB1276">
        <f>paste!J1278</f>
        <v/>
      </c>
      <c r="AC1276">
        <f>L1276</f>
        <v/>
      </c>
      <c r="AO1276">
        <f>YEAR(paste!O1278)</f>
        <v/>
      </c>
      <c r="AP1276">
        <f>MONTH(paste!O1278)</f>
        <v/>
      </c>
      <c r="AQ1276">
        <f>DAY(paste!O1278)</f>
        <v/>
      </c>
      <c r="BD1276">
        <f>IF(paste!L1278="","",paste!L1278)</f>
        <v/>
      </c>
      <c r="BM1276" t="n">
        <v>1</v>
      </c>
      <c r="BN1276">
        <f>VLOOKUP(paste!E1278,L_Product!$A$2:$B$2001,2,FALSE)</f>
        <v/>
      </c>
      <c r="BO1276" s="21" t="n"/>
      <c r="BT1276" t="n">
        <v>2</v>
      </c>
      <c r="BU1276">
        <f>IF($BM$2=1,2,IF($BM$2=18,1))</f>
        <v/>
      </c>
      <c r="BV1276">
        <f>IF($BM$2=1,0,IF($BM$2=18,1))</f>
        <v/>
      </c>
      <c r="BW1276" t="n">
        <v>2</v>
      </c>
      <c r="BX1276" t="n">
        <v>0</v>
      </c>
      <c r="BY1276" t="n">
        <v>3</v>
      </c>
      <c r="BZ1276">
        <f>VLOOKUP(BN1276,L_Product!$B$2:$Z$2001,14,FALSE)</f>
        <v/>
      </c>
      <c r="CA1276">
        <f>paste!H1278</f>
        <v/>
      </c>
      <c r="CB1276">
        <f>BZ1276*CA1276</f>
        <v/>
      </c>
      <c r="CN1276" s="158" t="n">
        <v>1</v>
      </c>
      <c r="CO1276" s="158" t="n">
        <v>1</v>
      </c>
      <c r="CP1276" s="158" t="n">
        <v>1</v>
      </c>
      <c r="CQ1276" s="158" t="n">
        <v>1</v>
      </c>
      <c r="CR1276" s="158" t="n">
        <v>1</v>
      </c>
      <c r="CS1276" s="158" t="n">
        <v>0</v>
      </c>
      <c r="CT1276" s="158" t="n">
        <v>0</v>
      </c>
      <c r="CU1276" s="158" t="n">
        <v>0</v>
      </c>
      <c r="CV1276" s="158" t="n">
        <v>0</v>
      </c>
      <c r="CW1276" s="158" t="n">
        <v>0</v>
      </c>
      <c r="CX1276">
        <f>B1276</f>
        <v/>
      </c>
      <c r="CY1276">
        <f>C1276</f>
        <v/>
      </c>
      <c r="CZ1276">
        <f>D1276</f>
        <v/>
      </c>
      <c r="DA1276" s="158" t="n">
        <v>1900</v>
      </c>
      <c r="DB1276" s="158" t="n">
        <v>1</v>
      </c>
      <c r="DC1276" s="158" t="n">
        <v>1</v>
      </c>
      <c r="DD1276" s="158" t="n">
        <v>1900</v>
      </c>
      <c r="DE1276" s="158" t="n">
        <v>1</v>
      </c>
      <c r="DF1276" s="158" t="n">
        <v>1</v>
      </c>
      <c r="DG1276" s="158" t="n">
        <v>1900</v>
      </c>
      <c r="DH1276" s="158" t="n">
        <v>1</v>
      </c>
      <c r="DI1276" s="158" t="n">
        <v>1</v>
      </c>
      <c r="DJ1276" s="158" t="n">
        <v>1900</v>
      </c>
      <c r="DK1276" s="158" t="n">
        <v>1</v>
      </c>
      <c r="DL1276" s="158" t="n">
        <v>1</v>
      </c>
      <c r="DR1276" s="158" t="n">
        <v>2</v>
      </c>
      <c r="DS1276" s="158" t="n">
        <v>1</v>
      </c>
      <c r="DT1276" s="158" t="n">
        <v>2</v>
      </c>
      <c r="DU1276" s="158" t="n">
        <v>1</v>
      </c>
      <c r="DV1276" s="158" t="n">
        <v>3</v>
      </c>
      <c r="DW1276" s="158" t="n">
        <v>1</v>
      </c>
      <c r="DX1276" s="158" t="n">
        <v>3</v>
      </c>
      <c r="DY1276" s="158" t="n">
        <v>0</v>
      </c>
      <c r="DZ1276" s="158" t="n">
        <v>0</v>
      </c>
      <c r="EA1276" s="158" t="n">
        <v>0</v>
      </c>
      <c r="EB1276" s="158" t="n">
        <v>0</v>
      </c>
      <c r="EC1276" s="158" t="n">
        <v>0</v>
      </c>
      <c r="ED1276" s="158" t="n">
        <v>0</v>
      </c>
      <c r="EE1276" s="158" t="n">
        <v>0</v>
      </c>
      <c r="EF1276" s="158" t="n">
        <v>0</v>
      </c>
      <c r="EG1276" s="158" t="n">
        <v>0</v>
      </c>
      <c r="EH1276" s="158" t="n">
        <v>0</v>
      </c>
      <c r="EI1276" s="158" t="n">
        <v>0</v>
      </c>
      <c r="EJ1276" s="158" t="n">
        <v>0</v>
      </c>
      <c r="EK1276" s="158" t="n">
        <v>0</v>
      </c>
      <c r="EL1276" s="158" t="n">
        <v>0</v>
      </c>
      <c r="EM1276" s="158" t="n">
        <v>0</v>
      </c>
      <c r="EN1276" s="158" t="n">
        <v>0</v>
      </c>
      <c r="EO1276" s="158" t="n">
        <v>0</v>
      </c>
      <c r="EP1276" s="158" t="n">
        <v>0</v>
      </c>
      <c r="EQ1276" s="158" t="n">
        <v>0</v>
      </c>
      <c r="ER1276" s="158" t="n">
        <v>0</v>
      </c>
      <c r="ES1276" s="158" t="n">
        <v>0</v>
      </c>
      <c r="ET1276" s="158" t="n">
        <v>0</v>
      </c>
      <c r="EU1276" s="158" t="n">
        <v>0</v>
      </c>
      <c r="EV1276" s="158" t="n">
        <v>0</v>
      </c>
      <c r="EW1276" s="158" t="n">
        <v>0</v>
      </c>
      <c r="EX1276" s="158" t="n">
        <v>0</v>
      </c>
      <c r="EY1276" s="158" t="n">
        <v>0</v>
      </c>
      <c r="EZ1276" s="158" t="n">
        <v>1900</v>
      </c>
      <c r="FA1276" s="158" t="n">
        <v>1</v>
      </c>
      <c r="FB1276" s="158" t="n">
        <v>1</v>
      </c>
      <c r="FC1276" s="158" t="n">
        <v>1900</v>
      </c>
      <c r="FD1276" s="158" t="n">
        <v>1</v>
      </c>
      <c r="FE1276" s="158" t="n">
        <v>1</v>
      </c>
      <c r="FF1276" s="158" t="n">
        <v>1900</v>
      </c>
      <c r="FG1276" s="158" t="n">
        <v>1</v>
      </c>
      <c r="FH1276" s="158" t="n">
        <v>1</v>
      </c>
      <c r="FI1276" s="158" t="n">
        <v>1900</v>
      </c>
      <c r="FJ1276" s="158" t="n">
        <v>1</v>
      </c>
      <c r="FK1276" s="158" t="n">
        <v>1</v>
      </c>
      <c r="FL1276" s="158" t="n">
        <v>1900</v>
      </c>
      <c r="FM1276" s="158" t="n">
        <v>1</v>
      </c>
      <c r="FN1276" s="158" t="n">
        <v>1</v>
      </c>
      <c r="FO1276" s="158" t="n">
        <v>1900</v>
      </c>
      <c r="FP1276" s="158" t="n">
        <v>1</v>
      </c>
      <c r="FQ1276" s="158" t="n">
        <v>1</v>
      </c>
      <c r="FR1276" s="158" t="n">
        <v>1900</v>
      </c>
      <c r="FS1276" s="158" t="n">
        <v>1</v>
      </c>
      <c r="FT1276" s="158" t="n">
        <v>1</v>
      </c>
      <c r="FU1276" s="158" t="n">
        <v>1900</v>
      </c>
      <c r="FV1276" s="158" t="n">
        <v>1</v>
      </c>
      <c r="FW1276" s="158" t="n">
        <v>1</v>
      </c>
    </row>
    <row r="1277">
      <c r="A1277">
        <f>IF(F1277&gt;1,A1276,IF(AND(I1277&lt;10,paste!A1279&lt;10),RIGHT(H1277,2)&amp;"0"&amp;I1277&amp;"000"&amp;paste!A1279,IF(AND(I1277&lt;10,paste!A1279&gt;=10,paste!A1279&lt;100),RIGHT(H1277,2)&amp;"0"&amp;I1277&amp;"00"&amp;paste!A1279,IF(AND(I1277&lt;10,paste!A1279&gt;=100,paste!A1279&lt;1000),RIGHT(H1277,2)&amp;"0"&amp;I1277&amp;"0"&amp;paste!A1279,IF(AND(I1277&lt;10,paste!A1279&gt;=1000),RIGHT(H1277,2)&amp;"0"&amp;I1277&amp;paste!A1279,IF(AND(I1277&gt;=10,paste!A1279&lt;10),RIGHT(H1277,2)&amp;I1277&amp;"000"&amp;paste!A1279,IF(AND(I1277&gt;=10,paste!A1279&gt;=10,paste!A1279&lt;100),RIGHT(H1277,2)&amp;I1277&amp;"00"&amp;paste!A1279,IF(AND(I1277&gt;=10,paste!A1279&gt;=100,paste!A1279&lt;1000),RIGHT(H1277,2)&amp;I1277&amp;"0"&amp;paste!A1279,RIGHT(H1277,2)&amp;I1277&amp;paste!A1279))))))))</f>
        <v/>
      </c>
      <c r="B1277">
        <f>YEAR(paste!C1279)</f>
        <v/>
      </c>
      <c r="C1277">
        <f>MONTH(paste!C1279)</f>
        <v/>
      </c>
      <c r="D1277">
        <f>DAY(paste!C1279)</f>
        <v/>
      </c>
      <c r="E1277" s="158" t="n">
        <v>0</v>
      </c>
      <c r="F1277">
        <f>IF(AND(L1277=L1276,D1277=D1276),F1276+1,1)</f>
        <v/>
      </c>
      <c r="G1277" s="158" t="n">
        <v>0</v>
      </c>
      <c r="H1277">
        <f>YEAR(paste!C1279)</f>
        <v/>
      </c>
      <c r="I1277">
        <f>MONTH(paste!C1279)</f>
        <v/>
      </c>
      <c r="J1277">
        <f>DAY(paste!C1279)</f>
        <v/>
      </c>
      <c r="K1277">
        <f>A1277</f>
        <v/>
      </c>
      <c r="L1277">
        <f>IF(ISBLANK(VLOOKUP(paste!J1279,'得意先名 (2)'!$B$3:$F$2005,5,FALSE)),paste!P1279,IFERROR(VLOOKUP(paste!J1279,'得意先名 (2)'!$B$3:$F$2005,5,FALSE),"ZZZZZZZZZZZ"))</f>
        <v/>
      </c>
      <c r="M1277">
        <f>IF(L1277="ZZZZZZZZZZZ",paste!J1279&amp;paste!K1279&amp; "  :   "&amp;paste!M1279&amp; "  :   "&amp;paste!P1279,"")</f>
        <v/>
      </c>
      <c r="O1277" s="158" t="n"/>
      <c r="P1277">
        <f>VLOOKUP(L1277,'L_User+EndUser'!$C$2:$K$500,8,FALSE)</f>
        <v/>
      </c>
      <c r="Q1277">
        <f>VLOOKUP(L1277,'L_User+EndUser'!$C$2:$K$500,9,FALSE)</f>
        <v/>
      </c>
      <c r="R1277" s="158" t="n"/>
      <c r="T1277" s="158" t="n"/>
      <c r="V1277" s="158" t="n"/>
      <c r="AB1277">
        <f>paste!J1279</f>
        <v/>
      </c>
      <c r="AC1277">
        <f>L1277</f>
        <v/>
      </c>
      <c r="AO1277">
        <f>YEAR(paste!O1279)</f>
        <v/>
      </c>
      <c r="AP1277">
        <f>MONTH(paste!O1279)</f>
        <v/>
      </c>
      <c r="AQ1277">
        <f>DAY(paste!O1279)</f>
        <v/>
      </c>
      <c r="BD1277">
        <f>IF(paste!L1279="","",paste!L1279)</f>
        <v/>
      </c>
      <c r="BM1277" t="n">
        <v>1</v>
      </c>
      <c r="BN1277">
        <f>VLOOKUP(paste!E1279,L_Product!$A$2:$B$2001,2,FALSE)</f>
        <v/>
      </c>
      <c r="BO1277" s="21" t="n"/>
      <c r="BT1277" t="n">
        <v>2</v>
      </c>
      <c r="BU1277">
        <f>IF($BM$2=1,2,IF($BM$2=18,1))</f>
        <v/>
      </c>
      <c r="BV1277">
        <f>IF($BM$2=1,0,IF($BM$2=18,1))</f>
        <v/>
      </c>
      <c r="BW1277" t="n">
        <v>2</v>
      </c>
      <c r="BX1277" t="n">
        <v>0</v>
      </c>
      <c r="BY1277" t="n">
        <v>3</v>
      </c>
      <c r="BZ1277">
        <f>VLOOKUP(BN1277,L_Product!$B$2:$Z$2001,14,FALSE)</f>
        <v/>
      </c>
      <c r="CA1277">
        <f>paste!H1279</f>
        <v/>
      </c>
      <c r="CB1277">
        <f>BZ1277*CA1277</f>
        <v/>
      </c>
      <c r="CN1277" s="158" t="n">
        <v>1</v>
      </c>
      <c r="CO1277" s="158" t="n">
        <v>1</v>
      </c>
      <c r="CP1277" s="158" t="n">
        <v>1</v>
      </c>
      <c r="CQ1277" s="158" t="n">
        <v>1</v>
      </c>
      <c r="CR1277" s="158" t="n">
        <v>1</v>
      </c>
      <c r="CS1277" s="158" t="n">
        <v>0</v>
      </c>
      <c r="CT1277" s="158" t="n">
        <v>0</v>
      </c>
      <c r="CU1277" s="158" t="n">
        <v>0</v>
      </c>
      <c r="CV1277" s="158" t="n">
        <v>0</v>
      </c>
      <c r="CW1277" s="158" t="n">
        <v>0</v>
      </c>
      <c r="CX1277">
        <f>B1277</f>
        <v/>
      </c>
      <c r="CY1277">
        <f>C1277</f>
        <v/>
      </c>
      <c r="CZ1277">
        <f>D1277</f>
        <v/>
      </c>
      <c r="DA1277" s="158" t="n">
        <v>1900</v>
      </c>
      <c r="DB1277" s="158" t="n">
        <v>1</v>
      </c>
      <c r="DC1277" s="158" t="n">
        <v>1</v>
      </c>
      <c r="DD1277" s="158" t="n">
        <v>1900</v>
      </c>
      <c r="DE1277" s="158" t="n">
        <v>1</v>
      </c>
      <c r="DF1277" s="158" t="n">
        <v>1</v>
      </c>
      <c r="DG1277" s="158" t="n">
        <v>1900</v>
      </c>
      <c r="DH1277" s="158" t="n">
        <v>1</v>
      </c>
      <c r="DI1277" s="158" t="n">
        <v>1</v>
      </c>
      <c r="DJ1277" s="158" t="n">
        <v>1900</v>
      </c>
      <c r="DK1277" s="158" t="n">
        <v>1</v>
      </c>
      <c r="DL1277" s="158" t="n">
        <v>1</v>
      </c>
      <c r="DR1277" s="158" t="n">
        <v>2</v>
      </c>
      <c r="DS1277" s="158" t="n">
        <v>1</v>
      </c>
      <c r="DT1277" s="158" t="n">
        <v>2</v>
      </c>
      <c r="DU1277" s="158" t="n">
        <v>1</v>
      </c>
      <c r="DV1277" s="158" t="n">
        <v>3</v>
      </c>
      <c r="DW1277" s="158" t="n">
        <v>1</v>
      </c>
      <c r="DX1277" s="158" t="n">
        <v>3</v>
      </c>
      <c r="DY1277" s="158" t="n">
        <v>0</v>
      </c>
      <c r="DZ1277" s="158" t="n">
        <v>0</v>
      </c>
      <c r="EA1277" s="158" t="n">
        <v>0</v>
      </c>
      <c r="EB1277" s="158" t="n">
        <v>0</v>
      </c>
      <c r="EC1277" s="158" t="n">
        <v>0</v>
      </c>
      <c r="ED1277" s="158" t="n">
        <v>0</v>
      </c>
      <c r="EE1277" s="158" t="n">
        <v>0</v>
      </c>
      <c r="EF1277" s="158" t="n">
        <v>0</v>
      </c>
      <c r="EG1277" s="158" t="n">
        <v>0</v>
      </c>
      <c r="EH1277" s="158" t="n">
        <v>0</v>
      </c>
      <c r="EI1277" s="158" t="n">
        <v>0</v>
      </c>
      <c r="EJ1277" s="158" t="n">
        <v>0</v>
      </c>
      <c r="EK1277" s="158" t="n">
        <v>0</v>
      </c>
      <c r="EL1277" s="158" t="n">
        <v>0</v>
      </c>
      <c r="EM1277" s="158" t="n">
        <v>0</v>
      </c>
      <c r="EN1277" s="158" t="n">
        <v>0</v>
      </c>
      <c r="EO1277" s="158" t="n">
        <v>0</v>
      </c>
      <c r="EP1277" s="158" t="n">
        <v>0</v>
      </c>
      <c r="EQ1277" s="158" t="n">
        <v>0</v>
      </c>
      <c r="ER1277" s="158" t="n">
        <v>0</v>
      </c>
      <c r="ES1277" s="158" t="n">
        <v>0</v>
      </c>
      <c r="ET1277" s="158" t="n">
        <v>0</v>
      </c>
      <c r="EU1277" s="158" t="n">
        <v>0</v>
      </c>
      <c r="EV1277" s="158" t="n">
        <v>0</v>
      </c>
      <c r="EW1277" s="158" t="n">
        <v>0</v>
      </c>
      <c r="EX1277" s="158" t="n">
        <v>0</v>
      </c>
      <c r="EY1277" s="158" t="n">
        <v>0</v>
      </c>
      <c r="EZ1277" s="158" t="n">
        <v>1900</v>
      </c>
      <c r="FA1277" s="158" t="n">
        <v>1</v>
      </c>
      <c r="FB1277" s="158" t="n">
        <v>1</v>
      </c>
      <c r="FC1277" s="158" t="n">
        <v>1900</v>
      </c>
      <c r="FD1277" s="158" t="n">
        <v>1</v>
      </c>
      <c r="FE1277" s="158" t="n">
        <v>1</v>
      </c>
      <c r="FF1277" s="158" t="n">
        <v>1900</v>
      </c>
      <c r="FG1277" s="158" t="n">
        <v>1</v>
      </c>
      <c r="FH1277" s="158" t="n">
        <v>1</v>
      </c>
      <c r="FI1277" s="158" t="n">
        <v>1900</v>
      </c>
      <c r="FJ1277" s="158" t="n">
        <v>1</v>
      </c>
      <c r="FK1277" s="158" t="n">
        <v>1</v>
      </c>
      <c r="FL1277" s="158" t="n">
        <v>1900</v>
      </c>
      <c r="FM1277" s="158" t="n">
        <v>1</v>
      </c>
      <c r="FN1277" s="158" t="n">
        <v>1</v>
      </c>
      <c r="FO1277" s="158" t="n">
        <v>1900</v>
      </c>
      <c r="FP1277" s="158" t="n">
        <v>1</v>
      </c>
      <c r="FQ1277" s="158" t="n">
        <v>1</v>
      </c>
      <c r="FR1277" s="158" t="n">
        <v>1900</v>
      </c>
      <c r="FS1277" s="158" t="n">
        <v>1</v>
      </c>
      <c r="FT1277" s="158" t="n">
        <v>1</v>
      </c>
      <c r="FU1277" s="158" t="n">
        <v>1900</v>
      </c>
      <c r="FV1277" s="158" t="n">
        <v>1</v>
      </c>
      <c r="FW1277" s="158" t="n">
        <v>1</v>
      </c>
    </row>
    <row r="1278">
      <c r="A1278">
        <f>IF(F1278&gt;1,A1277,IF(AND(I1278&lt;10,paste!A1280&lt;10),RIGHT(H1278,2)&amp;"0"&amp;I1278&amp;"000"&amp;paste!A1280,IF(AND(I1278&lt;10,paste!A1280&gt;=10,paste!A1280&lt;100),RIGHT(H1278,2)&amp;"0"&amp;I1278&amp;"00"&amp;paste!A1280,IF(AND(I1278&lt;10,paste!A1280&gt;=100,paste!A1280&lt;1000),RIGHT(H1278,2)&amp;"0"&amp;I1278&amp;"0"&amp;paste!A1280,IF(AND(I1278&lt;10,paste!A1280&gt;=1000),RIGHT(H1278,2)&amp;"0"&amp;I1278&amp;paste!A1280,IF(AND(I1278&gt;=10,paste!A1280&lt;10),RIGHT(H1278,2)&amp;I1278&amp;"000"&amp;paste!A1280,IF(AND(I1278&gt;=10,paste!A1280&gt;=10,paste!A1280&lt;100),RIGHT(H1278,2)&amp;I1278&amp;"00"&amp;paste!A1280,IF(AND(I1278&gt;=10,paste!A1280&gt;=100,paste!A1280&lt;1000),RIGHT(H1278,2)&amp;I1278&amp;"0"&amp;paste!A1280,RIGHT(H1278,2)&amp;I1278&amp;paste!A1280))))))))</f>
        <v/>
      </c>
      <c r="B1278">
        <f>YEAR(paste!C1280)</f>
        <v/>
      </c>
      <c r="C1278">
        <f>MONTH(paste!C1280)</f>
        <v/>
      </c>
      <c r="D1278">
        <f>DAY(paste!C1280)</f>
        <v/>
      </c>
      <c r="E1278" s="158" t="n">
        <v>0</v>
      </c>
      <c r="F1278">
        <f>IF(AND(L1278=L1277,D1278=D1277),F1277+1,1)</f>
        <v/>
      </c>
      <c r="G1278" s="158" t="n">
        <v>0</v>
      </c>
      <c r="H1278">
        <f>YEAR(paste!C1280)</f>
        <v/>
      </c>
      <c r="I1278">
        <f>MONTH(paste!C1280)</f>
        <v/>
      </c>
      <c r="J1278">
        <f>DAY(paste!C1280)</f>
        <v/>
      </c>
      <c r="K1278">
        <f>A1278</f>
        <v/>
      </c>
      <c r="L1278">
        <f>IF(ISBLANK(VLOOKUP(paste!J1280,'得意先名 (2)'!$B$3:$F$2005,5,FALSE)),paste!P1280,IFERROR(VLOOKUP(paste!J1280,'得意先名 (2)'!$B$3:$F$2005,5,FALSE),"ZZZZZZZZZZZ"))</f>
        <v/>
      </c>
      <c r="M1278">
        <f>IF(L1278="ZZZZZZZZZZZ",paste!J1280&amp;paste!K1280&amp; "  :   "&amp;paste!M1280&amp; "  :   "&amp;paste!P1280,"")</f>
        <v/>
      </c>
      <c r="O1278" s="158" t="n"/>
      <c r="P1278">
        <f>VLOOKUP(L1278,'L_User+EndUser'!$C$2:$K$500,8,FALSE)</f>
        <v/>
      </c>
      <c r="Q1278">
        <f>VLOOKUP(L1278,'L_User+EndUser'!$C$2:$K$500,9,FALSE)</f>
        <v/>
      </c>
      <c r="R1278" s="158" t="n"/>
      <c r="T1278" s="158" t="n"/>
      <c r="V1278" s="158" t="n"/>
      <c r="AB1278">
        <f>paste!J1280</f>
        <v/>
      </c>
      <c r="AC1278">
        <f>L1278</f>
        <v/>
      </c>
      <c r="AO1278">
        <f>YEAR(paste!O1280)</f>
        <v/>
      </c>
      <c r="AP1278">
        <f>MONTH(paste!O1280)</f>
        <v/>
      </c>
      <c r="AQ1278">
        <f>DAY(paste!O1280)</f>
        <v/>
      </c>
      <c r="BD1278">
        <f>IF(paste!L1280="","",paste!L1280)</f>
        <v/>
      </c>
      <c r="BM1278" t="n">
        <v>1</v>
      </c>
      <c r="BN1278">
        <f>VLOOKUP(paste!E1280,L_Product!$A$2:$B$2001,2,FALSE)</f>
        <v/>
      </c>
      <c r="BO1278" s="21" t="n"/>
      <c r="BT1278" t="n">
        <v>2</v>
      </c>
      <c r="BU1278">
        <f>IF($BM$2=1,2,IF($BM$2=18,1))</f>
        <v/>
      </c>
      <c r="BV1278">
        <f>IF($BM$2=1,0,IF($BM$2=18,1))</f>
        <v/>
      </c>
      <c r="BW1278" t="n">
        <v>2</v>
      </c>
      <c r="BX1278" t="n">
        <v>0</v>
      </c>
      <c r="BY1278" t="n">
        <v>3</v>
      </c>
      <c r="BZ1278">
        <f>VLOOKUP(BN1278,L_Product!$B$2:$Z$2001,14,FALSE)</f>
        <v/>
      </c>
      <c r="CA1278">
        <f>paste!H1280</f>
        <v/>
      </c>
      <c r="CB1278">
        <f>BZ1278*CA1278</f>
        <v/>
      </c>
      <c r="CN1278" s="158" t="n">
        <v>1</v>
      </c>
      <c r="CO1278" s="158" t="n">
        <v>1</v>
      </c>
      <c r="CP1278" s="158" t="n">
        <v>1</v>
      </c>
      <c r="CQ1278" s="158" t="n">
        <v>1</v>
      </c>
      <c r="CR1278" s="158" t="n">
        <v>1</v>
      </c>
      <c r="CS1278" s="158" t="n">
        <v>0</v>
      </c>
      <c r="CT1278" s="158" t="n">
        <v>0</v>
      </c>
      <c r="CU1278" s="158" t="n">
        <v>0</v>
      </c>
      <c r="CV1278" s="158" t="n">
        <v>0</v>
      </c>
      <c r="CW1278" s="158" t="n">
        <v>0</v>
      </c>
      <c r="CX1278">
        <f>B1278</f>
        <v/>
      </c>
      <c r="CY1278">
        <f>C1278</f>
        <v/>
      </c>
      <c r="CZ1278">
        <f>D1278</f>
        <v/>
      </c>
      <c r="DA1278" s="158" t="n">
        <v>1900</v>
      </c>
      <c r="DB1278" s="158" t="n">
        <v>1</v>
      </c>
      <c r="DC1278" s="158" t="n">
        <v>1</v>
      </c>
      <c r="DD1278" s="158" t="n">
        <v>1900</v>
      </c>
      <c r="DE1278" s="158" t="n">
        <v>1</v>
      </c>
      <c r="DF1278" s="158" t="n">
        <v>1</v>
      </c>
      <c r="DG1278" s="158" t="n">
        <v>1900</v>
      </c>
      <c r="DH1278" s="158" t="n">
        <v>1</v>
      </c>
      <c r="DI1278" s="158" t="n">
        <v>1</v>
      </c>
      <c r="DJ1278" s="158" t="n">
        <v>1900</v>
      </c>
      <c r="DK1278" s="158" t="n">
        <v>1</v>
      </c>
      <c r="DL1278" s="158" t="n">
        <v>1</v>
      </c>
      <c r="DR1278" s="158" t="n">
        <v>2</v>
      </c>
      <c r="DS1278" s="158" t="n">
        <v>1</v>
      </c>
      <c r="DT1278" s="158" t="n">
        <v>2</v>
      </c>
      <c r="DU1278" s="158" t="n">
        <v>1</v>
      </c>
      <c r="DV1278" s="158" t="n">
        <v>3</v>
      </c>
      <c r="DW1278" s="158" t="n">
        <v>1</v>
      </c>
      <c r="DX1278" s="158" t="n">
        <v>3</v>
      </c>
      <c r="DY1278" s="158" t="n">
        <v>0</v>
      </c>
      <c r="DZ1278" s="158" t="n">
        <v>0</v>
      </c>
      <c r="EA1278" s="158" t="n">
        <v>0</v>
      </c>
      <c r="EB1278" s="158" t="n">
        <v>0</v>
      </c>
      <c r="EC1278" s="158" t="n">
        <v>0</v>
      </c>
      <c r="ED1278" s="158" t="n">
        <v>0</v>
      </c>
      <c r="EE1278" s="158" t="n">
        <v>0</v>
      </c>
      <c r="EF1278" s="158" t="n">
        <v>0</v>
      </c>
      <c r="EG1278" s="158" t="n">
        <v>0</v>
      </c>
      <c r="EH1278" s="158" t="n">
        <v>0</v>
      </c>
      <c r="EI1278" s="158" t="n">
        <v>0</v>
      </c>
      <c r="EJ1278" s="158" t="n">
        <v>0</v>
      </c>
      <c r="EK1278" s="158" t="n">
        <v>0</v>
      </c>
      <c r="EL1278" s="158" t="n">
        <v>0</v>
      </c>
      <c r="EM1278" s="158" t="n">
        <v>0</v>
      </c>
      <c r="EN1278" s="158" t="n">
        <v>0</v>
      </c>
      <c r="EO1278" s="158" t="n">
        <v>0</v>
      </c>
      <c r="EP1278" s="158" t="n">
        <v>0</v>
      </c>
      <c r="EQ1278" s="158" t="n">
        <v>0</v>
      </c>
      <c r="ER1278" s="158" t="n">
        <v>0</v>
      </c>
      <c r="ES1278" s="158" t="n">
        <v>0</v>
      </c>
      <c r="ET1278" s="158" t="n">
        <v>0</v>
      </c>
      <c r="EU1278" s="158" t="n">
        <v>0</v>
      </c>
      <c r="EV1278" s="158" t="n">
        <v>0</v>
      </c>
      <c r="EW1278" s="158" t="n">
        <v>0</v>
      </c>
      <c r="EX1278" s="158" t="n">
        <v>0</v>
      </c>
      <c r="EY1278" s="158" t="n">
        <v>0</v>
      </c>
      <c r="EZ1278" s="158" t="n">
        <v>1900</v>
      </c>
      <c r="FA1278" s="158" t="n">
        <v>1</v>
      </c>
      <c r="FB1278" s="158" t="n">
        <v>1</v>
      </c>
      <c r="FC1278" s="158" t="n">
        <v>1900</v>
      </c>
      <c r="FD1278" s="158" t="n">
        <v>1</v>
      </c>
      <c r="FE1278" s="158" t="n">
        <v>1</v>
      </c>
      <c r="FF1278" s="158" t="n">
        <v>1900</v>
      </c>
      <c r="FG1278" s="158" t="n">
        <v>1</v>
      </c>
      <c r="FH1278" s="158" t="n">
        <v>1</v>
      </c>
      <c r="FI1278" s="158" t="n">
        <v>1900</v>
      </c>
      <c r="FJ1278" s="158" t="n">
        <v>1</v>
      </c>
      <c r="FK1278" s="158" t="n">
        <v>1</v>
      </c>
      <c r="FL1278" s="158" t="n">
        <v>1900</v>
      </c>
      <c r="FM1278" s="158" t="n">
        <v>1</v>
      </c>
      <c r="FN1278" s="158" t="n">
        <v>1</v>
      </c>
      <c r="FO1278" s="158" t="n">
        <v>1900</v>
      </c>
      <c r="FP1278" s="158" t="n">
        <v>1</v>
      </c>
      <c r="FQ1278" s="158" t="n">
        <v>1</v>
      </c>
      <c r="FR1278" s="158" t="n">
        <v>1900</v>
      </c>
      <c r="FS1278" s="158" t="n">
        <v>1</v>
      </c>
      <c r="FT1278" s="158" t="n">
        <v>1</v>
      </c>
      <c r="FU1278" s="158" t="n">
        <v>1900</v>
      </c>
      <c r="FV1278" s="158" t="n">
        <v>1</v>
      </c>
      <c r="FW1278" s="158" t="n">
        <v>1</v>
      </c>
    </row>
    <row r="1279">
      <c r="A1279">
        <f>IF(F1279&gt;1,A1278,IF(AND(I1279&lt;10,paste!A1281&lt;10),RIGHT(H1279,2)&amp;"0"&amp;I1279&amp;"000"&amp;paste!A1281,IF(AND(I1279&lt;10,paste!A1281&gt;=10,paste!A1281&lt;100),RIGHT(H1279,2)&amp;"0"&amp;I1279&amp;"00"&amp;paste!A1281,IF(AND(I1279&lt;10,paste!A1281&gt;=100,paste!A1281&lt;1000),RIGHT(H1279,2)&amp;"0"&amp;I1279&amp;"0"&amp;paste!A1281,IF(AND(I1279&lt;10,paste!A1281&gt;=1000),RIGHT(H1279,2)&amp;"0"&amp;I1279&amp;paste!A1281,IF(AND(I1279&gt;=10,paste!A1281&lt;10),RIGHT(H1279,2)&amp;I1279&amp;"000"&amp;paste!A1281,IF(AND(I1279&gt;=10,paste!A1281&gt;=10,paste!A1281&lt;100),RIGHT(H1279,2)&amp;I1279&amp;"00"&amp;paste!A1281,IF(AND(I1279&gt;=10,paste!A1281&gt;=100,paste!A1281&lt;1000),RIGHT(H1279,2)&amp;I1279&amp;"0"&amp;paste!A1281,RIGHT(H1279,2)&amp;I1279&amp;paste!A1281))))))))</f>
        <v/>
      </c>
      <c r="B1279">
        <f>YEAR(paste!C1281)</f>
        <v/>
      </c>
      <c r="C1279">
        <f>MONTH(paste!C1281)</f>
        <v/>
      </c>
      <c r="D1279">
        <f>DAY(paste!C1281)</f>
        <v/>
      </c>
      <c r="E1279" s="158" t="n">
        <v>0</v>
      </c>
      <c r="F1279">
        <f>IF(AND(L1279=L1278,D1279=D1278),F1278+1,1)</f>
        <v/>
      </c>
      <c r="G1279" s="158" t="n">
        <v>0</v>
      </c>
      <c r="H1279">
        <f>YEAR(paste!C1281)</f>
        <v/>
      </c>
      <c r="I1279">
        <f>MONTH(paste!C1281)</f>
        <v/>
      </c>
      <c r="J1279">
        <f>DAY(paste!C1281)</f>
        <v/>
      </c>
      <c r="K1279">
        <f>A1279</f>
        <v/>
      </c>
      <c r="L1279">
        <f>IF(ISBLANK(VLOOKUP(paste!J1281,'得意先名 (2)'!$B$3:$F$2005,5,FALSE)),paste!P1281,IFERROR(VLOOKUP(paste!J1281,'得意先名 (2)'!$B$3:$F$2005,5,FALSE),"ZZZZZZZZZZZ"))</f>
        <v/>
      </c>
      <c r="M1279">
        <f>IF(L1279="ZZZZZZZZZZZ",paste!J1281&amp;paste!K1281&amp; "  :   "&amp;paste!M1281&amp; "  :   "&amp;paste!P1281,"")</f>
        <v/>
      </c>
      <c r="O1279" s="158" t="n"/>
      <c r="P1279">
        <f>VLOOKUP(L1279,'L_User+EndUser'!$C$2:$K$500,8,FALSE)</f>
        <v/>
      </c>
      <c r="Q1279">
        <f>VLOOKUP(L1279,'L_User+EndUser'!$C$2:$K$500,9,FALSE)</f>
        <v/>
      </c>
      <c r="R1279" s="158" t="n"/>
      <c r="T1279" s="158" t="n"/>
      <c r="V1279" s="158" t="n"/>
      <c r="AB1279">
        <f>paste!J1281</f>
        <v/>
      </c>
      <c r="AC1279">
        <f>L1279</f>
        <v/>
      </c>
      <c r="AO1279">
        <f>YEAR(paste!O1281)</f>
        <v/>
      </c>
      <c r="AP1279">
        <f>MONTH(paste!O1281)</f>
        <v/>
      </c>
      <c r="AQ1279">
        <f>DAY(paste!O1281)</f>
        <v/>
      </c>
      <c r="BD1279">
        <f>IF(paste!L1281="","",paste!L1281)</f>
        <v/>
      </c>
      <c r="BM1279" t="n">
        <v>1</v>
      </c>
      <c r="BN1279">
        <f>VLOOKUP(paste!E1281,L_Product!$A$2:$B$2001,2,FALSE)</f>
        <v/>
      </c>
      <c r="BO1279" s="21" t="n"/>
      <c r="BT1279" t="n">
        <v>2</v>
      </c>
      <c r="BU1279">
        <f>IF($BM$2=1,2,IF($BM$2=18,1))</f>
        <v/>
      </c>
      <c r="BV1279">
        <f>IF($BM$2=1,0,IF($BM$2=18,1))</f>
        <v/>
      </c>
      <c r="BW1279" t="n">
        <v>2</v>
      </c>
      <c r="BX1279" t="n">
        <v>0</v>
      </c>
      <c r="BY1279" t="n">
        <v>3</v>
      </c>
      <c r="BZ1279">
        <f>VLOOKUP(BN1279,L_Product!$B$2:$Z$2001,14,FALSE)</f>
        <v/>
      </c>
      <c r="CA1279">
        <f>paste!H1281</f>
        <v/>
      </c>
      <c r="CB1279">
        <f>BZ1279*CA1279</f>
        <v/>
      </c>
      <c r="CN1279" s="158" t="n">
        <v>1</v>
      </c>
      <c r="CO1279" s="158" t="n">
        <v>1</v>
      </c>
      <c r="CP1279" s="158" t="n">
        <v>1</v>
      </c>
      <c r="CQ1279" s="158" t="n">
        <v>1</v>
      </c>
      <c r="CR1279" s="158" t="n">
        <v>1</v>
      </c>
      <c r="CS1279" s="158" t="n">
        <v>0</v>
      </c>
      <c r="CT1279" s="158" t="n">
        <v>0</v>
      </c>
      <c r="CU1279" s="158" t="n">
        <v>0</v>
      </c>
      <c r="CV1279" s="158" t="n">
        <v>0</v>
      </c>
      <c r="CW1279" s="158" t="n">
        <v>0</v>
      </c>
      <c r="CX1279">
        <f>B1279</f>
        <v/>
      </c>
      <c r="CY1279">
        <f>C1279</f>
        <v/>
      </c>
      <c r="CZ1279">
        <f>D1279</f>
        <v/>
      </c>
      <c r="DA1279" s="158" t="n">
        <v>1900</v>
      </c>
      <c r="DB1279" s="158" t="n">
        <v>1</v>
      </c>
      <c r="DC1279" s="158" t="n">
        <v>1</v>
      </c>
      <c r="DD1279" s="158" t="n">
        <v>1900</v>
      </c>
      <c r="DE1279" s="158" t="n">
        <v>1</v>
      </c>
      <c r="DF1279" s="158" t="n">
        <v>1</v>
      </c>
      <c r="DG1279" s="158" t="n">
        <v>1900</v>
      </c>
      <c r="DH1279" s="158" t="n">
        <v>1</v>
      </c>
      <c r="DI1279" s="158" t="n">
        <v>1</v>
      </c>
      <c r="DJ1279" s="158" t="n">
        <v>1900</v>
      </c>
      <c r="DK1279" s="158" t="n">
        <v>1</v>
      </c>
      <c r="DL1279" s="158" t="n">
        <v>1</v>
      </c>
      <c r="DR1279" s="158" t="n">
        <v>2</v>
      </c>
      <c r="DS1279" s="158" t="n">
        <v>1</v>
      </c>
      <c r="DT1279" s="158" t="n">
        <v>2</v>
      </c>
      <c r="DU1279" s="158" t="n">
        <v>1</v>
      </c>
      <c r="DV1279" s="158" t="n">
        <v>3</v>
      </c>
      <c r="DW1279" s="158" t="n">
        <v>1</v>
      </c>
      <c r="DX1279" s="158" t="n">
        <v>3</v>
      </c>
      <c r="DY1279" s="158" t="n">
        <v>0</v>
      </c>
      <c r="DZ1279" s="158" t="n">
        <v>0</v>
      </c>
      <c r="EA1279" s="158" t="n">
        <v>0</v>
      </c>
      <c r="EB1279" s="158" t="n">
        <v>0</v>
      </c>
      <c r="EC1279" s="158" t="n">
        <v>0</v>
      </c>
      <c r="ED1279" s="158" t="n">
        <v>0</v>
      </c>
      <c r="EE1279" s="158" t="n">
        <v>0</v>
      </c>
      <c r="EF1279" s="158" t="n">
        <v>0</v>
      </c>
      <c r="EG1279" s="158" t="n">
        <v>0</v>
      </c>
      <c r="EH1279" s="158" t="n">
        <v>0</v>
      </c>
      <c r="EI1279" s="158" t="n">
        <v>0</v>
      </c>
      <c r="EJ1279" s="158" t="n">
        <v>0</v>
      </c>
      <c r="EK1279" s="158" t="n">
        <v>0</v>
      </c>
      <c r="EL1279" s="158" t="n">
        <v>0</v>
      </c>
      <c r="EM1279" s="158" t="n">
        <v>0</v>
      </c>
      <c r="EN1279" s="158" t="n">
        <v>0</v>
      </c>
      <c r="EO1279" s="158" t="n">
        <v>0</v>
      </c>
      <c r="EP1279" s="158" t="n">
        <v>0</v>
      </c>
      <c r="EQ1279" s="158" t="n">
        <v>0</v>
      </c>
      <c r="ER1279" s="158" t="n">
        <v>0</v>
      </c>
      <c r="ES1279" s="158" t="n">
        <v>0</v>
      </c>
      <c r="ET1279" s="158" t="n">
        <v>0</v>
      </c>
      <c r="EU1279" s="158" t="n">
        <v>0</v>
      </c>
      <c r="EV1279" s="158" t="n">
        <v>0</v>
      </c>
      <c r="EW1279" s="158" t="n">
        <v>0</v>
      </c>
      <c r="EX1279" s="158" t="n">
        <v>0</v>
      </c>
      <c r="EY1279" s="158" t="n">
        <v>0</v>
      </c>
      <c r="EZ1279" s="158" t="n">
        <v>1900</v>
      </c>
      <c r="FA1279" s="158" t="n">
        <v>1</v>
      </c>
      <c r="FB1279" s="158" t="n">
        <v>1</v>
      </c>
      <c r="FC1279" s="158" t="n">
        <v>1900</v>
      </c>
      <c r="FD1279" s="158" t="n">
        <v>1</v>
      </c>
      <c r="FE1279" s="158" t="n">
        <v>1</v>
      </c>
      <c r="FF1279" s="158" t="n">
        <v>1900</v>
      </c>
      <c r="FG1279" s="158" t="n">
        <v>1</v>
      </c>
      <c r="FH1279" s="158" t="n">
        <v>1</v>
      </c>
      <c r="FI1279" s="158" t="n">
        <v>1900</v>
      </c>
      <c r="FJ1279" s="158" t="n">
        <v>1</v>
      </c>
      <c r="FK1279" s="158" t="n">
        <v>1</v>
      </c>
      <c r="FL1279" s="158" t="n">
        <v>1900</v>
      </c>
      <c r="FM1279" s="158" t="n">
        <v>1</v>
      </c>
      <c r="FN1279" s="158" t="n">
        <v>1</v>
      </c>
      <c r="FO1279" s="158" t="n">
        <v>1900</v>
      </c>
      <c r="FP1279" s="158" t="n">
        <v>1</v>
      </c>
      <c r="FQ1279" s="158" t="n">
        <v>1</v>
      </c>
      <c r="FR1279" s="158" t="n">
        <v>1900</v>
      </c>
      <c r="FS1279" s="158" t="n">
        <v>1</v>
      </c>
      <c r="FT1279" s="158" t="n">
        <v>1</v>
      </c>
      <c r="FU1279" s="158" t="n">
        <v>1900</v>
      </c>
      <c r="FV1279" s="158" t="n">
        <v>1</v>
      </c>
      <c r="FW1279" s="158" t="n">
        <v>1</v>
      </c>
    </row>
    <row r="1280">
      <c r="A1280">
        <f>IF(F1280&gt;1,A1279,IF(AND(I1280&lt;10,paste!A1282&lt;10),RIGHT(H1280,2)&amp;"0"&amp;I1280&amp;"000"&amp;paste!A1282,IF(AND(I1280&lt;10,paste!A1282&gt;=10,paste!A1282&lt;100),RIGHT(H1280,2)&amp;"0"&amp;I1280&amp;"00"&amp;paste!A1282,IF(AND(I1280&lt;10,paste!A1282&gt;=100,paste!A1282&lt;1000),RIGHT(H1280,2)&amp;"0"&amp;I1280&amp;"0"&amp;paste!A1282,IF(AND(I1280&lt;10,paste!A1282&gt;=1000),RIGHT(H1280,2)&amp;"0"&amp;I1280&amp;paste!A1282,IF(AND(I1280&gt;=10,paste!A1282&lt;10),RIGHT(H1280,2)&amp;I1280&amp;"000"&amp;paste!A1282,IF(AND(I1280&gt;=10,paste!A1282&gt;=10,paste!A1282&lt;100),RIGHT(H1280,2)&amp;I1280&amp;"00"&amp;paste!A1282,IF(AND(I1280&gt;=10,paste!A1282&gt;=100,paste!A1282&lt;1000),RIGHT(H1280,2)&amp;I1280&amp;"0"&amp;paste!A1282,RIGHT(H1280,2)&amp;I1280&amp;paste!A1282))))))))</f>
        <v/>
      </c>
      <c r="B1280">
        <f>YEAR(paste!C1282)</f>
        <v/>
      </c>
      <c r="C1280">
        <f>MONTH(paste!C1282)</f>
        <v/>
      </c>
      <c r="D1280">
        <f>DAY(paste!C1282)</f>
        <v/>
      </c>
      <c r="E1280" s="158" t="n">
        <v>0</v>
      </c>
      <c r="F1280">
        <f>IF(AND(L1280=L1279,D1280=D1279),F1279+1,1)</f>
        <v/>
      </c>
      <c r="G1280" s="158" t="n">
        <v>0</v>
      </c>
      <c r="H1280">
        <f>YEAR(paste!C1282)</f>
        <v/>
      </c>
      <c r="I1280">
        <f>MONTH(paste!C1282)</f>
        <v/>
      </c>
      <c r="J1280">
        <f>DAY(paste!C1282)</f>
        <v/>
      </c>
      <c r="K1280">
        <f>A1280</f>
        <v/>
      </c>
      <c r="L1280">
        <f>IF(ISBLANK(VLOOKUP(paste!J1282,'得意先名 (2)'!$B$3:$F$2005,5,FALSE)),paste!P1282,IFERROR(VLOOKUP(paste!J1282,'得意先名 (2)'!$B$3:$F$2005,5,FALSE),"ZZZZZZZZZZZ"))</f>
        <v/>
      </c>
      <c r="M1280">
        <f>IF(L1280="ZZZZZZZZZZZ",paste!J1282&amp;paste!K1282&amp; "  :   "&amp;paste!M1282&amp; "  :   "&amp;paste!P1282,"")</f>
        <v/>
      </c>
      <c r="O1280" s="158" t="n"/>
      <c r="P1280">
        <f>VLOOKUP(L1280,'L_User+EndUser'!$C$2:$K$500,8,FALSE)</f>
        <v/>
      </c>
      <c r="Q1280">
        <f>VLOOKUP(L1280,'L_User+EndUser'!$C$2:$K$500,9,FALSE)</f>
        <v/>
      </c>
      <c r="R1280" s="158" t="n"/>
      <c r="T1280" s="158" t="n"/>
      <c r="V1280" s="158" t="n"/>
      <c r="AB1280">
        <f>paste!J1282</f>
        <v/>
      </c>
      <c r="AC1280">
        <f>L1280</f>
        <v/>
      </c>
      <c r="AO1280">
        <f>YEAR(paste!O1282)</f>
        <v/>
      </c>
      <c r="AP1280">
        <f>MONTH(paste!O1282)</f>
        <v/>
      </c>
      <c r="AQ1280">
        <f>DAY(paste!O1282)</f>
        <v/>
      </c>
      <c r="BD1280">
        <f>IF(paste!L1282="","",paste!L1282)</f>
        <v/>
      </c>
      <c r="BM1280" t="n">
        <v>1</v>
      </c>
      <c r="BN1280">
        <f>VLOOKUP(paste!E1282,L_Product!$A$2:$B$2001,2,FALSE)</f>
        <v/>
      </c>
      <c r="BO1280" s="21" t="n"/>
      <c r="BT1280" t="n">
        <v>2</v>
      </c>
      <c r="BU1280">
        <f>IF($BM$2=1,2,IF($BM$2=18,1))</f>
        <v/>
      </c>
      <c r="BV1280">
        <f>IF($BM$2=1,0,IF($BM$2=18,1))</f>
        <v/>
      </c>
      <c r="BW1280" t="n">
        <v>2</v>
      </c>
      <c r="BX1280" t="n">
        <v>0</v>
      </c>
      <c r="BY1280" t="n">
        <v>3</v>
      </c>
      <c r="BZ1280">
        <f>VLOOKUP(BN1280,L_Product!$B$2:$Z$2001,14,FALSE)</f>
        <v/>
      </c>
      <c r="CA1280">
        <f>paste!H1282</f>
        <v/>
      </c>
      <c r="CB1280">
        <f>BZ1280*CA1280</f>
        <v/>
      </c>
      <c r="CN1280" s="158" t="n">
        <v>1</v>
      </c>
      <c r="CO1280" s="158" t="n">
        <v>1</v>
      </c>
      <c r="CP1280" s="158" t="n">
        <v>1</v>
      </c>
      <c r="CQ1280" s="158" t="n">
        <v>1</v>
      </c>
      <c r="CR1280" s="158" t="n">
        <v>1</v>
      </c>
      <c r="CS1280" s="158" t="n">
        <v>0</v>
      </c>
      <c r="CT1280" s="158" t="n">
        <v>0</v>
      </c>
      <c r="CU1280" s="158" t="n">
        <v>0</v>
      </c>
      <c r="CV1280" s="158" t="n">
        <v>0</v>
      </c>
      <c r="CW1280" s="158" t="n">
        <v>0</v>
      </c>
      <c r="CX1280">
        <f>B1280</f>
        <v/>
      </c>
      <c r="CY1280">
        <f>C1280</f>
        <v/>
      </c>
      <c r="CZ1280">
        <f>D1280</f>
        <v/>
      </c>
      <c r="DA1280" s="158" t="n">
        <v>1900</v>
      </c>
      <c r="DB1280" s="158" t="n">
        <v>1</v>
      </c>
      <c r="DC1280" s="158" t="n">
        <v>1</v>
      </c>
      <c r="DD1280" s="158" t="n">
        <v>1900</v>
      </c>
      <c r="DE1280" s="158" t="n">
        <v>1</v>
      </c>
      <c r="DF1280" s="158" t="n">
        <v>1</v>
      </c>
      <c r="DG1280" s="158" t="n">
        <v>1900</v>
      </c>
      <c r="DH1280" s="158" t="n">
        <v>1</v>
      </c>
      <c r="DI1280" s="158" t="n">
        <v>1</v>
      </c>
      <c r="DJ1280" s="158" t="n">
        <v>1900</v>
      </c>
      <c r="DK1280" s="158" t="n">
        <v>1</v>
      </c>
      <c r="DL1280" s="158" t="n">
        <v>1</v>
      </c>
      <c r="DR1280" s="158" t="n">
        <v>2</v>
      </c>
      <c r="DS1280" s="158" t="n">
        <v>1</v>
      </c>
      <c r="DT1280" s="158" t="n">
        <v>2</v>
      </c>
      <c r="DU1280" s="158" t="n">
        <v>1</v>
      </c>
      <c r="DV1280" s="158" t="n">
        <v>3</v>
      </c>
      <c r="DW1280" s="158" t="n">
        <v>1</v>
      </c>
      <c r="DX1280" s="158" t="n">
        <v>3</v>
      </c>
      <c r="DY1280" s="158" t="n">
        <v>0</v>
      </c>
      <c r="DZ1280" s="158" t="n">
        <v>0</v>
      </c>
      <c r="EA1280" s="158" t="n">
        <v>0</v>
      </c>
      <c r="EB1280" s="158" t="n">
        <v>0</v>
      </c>
      <c r="EC1280" s="158" t="n">
        <v>0</v>
      </c>
      <c r="ED1280" s="158" t="n">
        <v>0</v>
      </c>
      <c r="EE1280" s="158" t="n">
        <v>0</v>
      </c>
      <c r="EF1280" s="158" t="n">
        <v>0</v>
      </c>
      <c r="EG1280" s="158" t="n">
        <v>0</v>
      </c>
      <c r="EH1280" s="158" t="n">
        <v>0</v>
      </c>
      <c r="EI1280" s="158" t="n">
        <v>0</v>
      </c>
      <c r="EJ1280" s="158" t="n">
        <v>0</v>
      </c>
      <c r="EK1280" s="158" t="n">
        <v>0</v>
      </c>
      <c r="EL1280" s="158" t="n">
        <v>0</v>
      </c>
      <c r="EM1280" s="158" t="n">
        <v>0</v>
      </c>
      <c r="EN1280" s="158" t="n">
        <v>0</v>
      </c>
      <c r="EO1280" s="158" t="n">
        <v>0</v>
      </c>
      <c r="EP1280" s="158" t="n">
        <v>0</v>
      </c>
      <c r="EQ1280" s="158" t="n">
        <v>0</v>
      </c>
      <c r="ER1280" s="158" t="n">
        <v>0</v>
      </c>
      <c r="ES1280" s="158" t="n">
        <v>0</v>
      </c>
      <c r="ET1280" s="158" t="n">
        <v>0</v>
      </c>
      <c r="EU1280" s="158" t="n">
        <v>0</v>
      </c>
      <c r="EV1280" s="158" t="n">
        <v>0</v>
      </c>
      <c r="EW1280" s="158" t="n">
        <v>0</v>
      </c>
      <c r="EX1280" s="158" t="n">
        <v>0</v>
      </c>
      <c r="EY1280" s="158" t="n">
        <v>0</v>
      </c>
      <c r="EZ1280" s="158" t="n">
        <v>1900</v>
      </c>
      <c r="FA1280" s="158" t="n">
        <v>1</v>
      </c>
      <c r="FB1280" s="158" t="n">
        <v>1</v>
      </c>
      <c r="FC1280" s="158" t="n">
        <v>1900</v>
      </c>
      <c r="FD1280" s="158" t="n">
        <v>1</v>
      </c>
      <c r="FE1280" s="158" t="n">
        <v>1</v>
      </c>
      <c r="FF1280" s="158" t="n">
        <v>1900</v>
      </c>
      <c r="FG1280" s="158" t="n">
        <v>1</v>
      </c>
      <c r="FH1280" s="158" t="n">
        <v>1</v>
      </c>
      <c r="FI1280" s="158" t="n">
        <v>1900</v>
      </c>
      <c r="FJ1280" s="158" t="n">
        <v>1</v>
      </c>
      <c r="FK1280" s="158" t="n">
        <v>1</v>
      </c>
      <c r="FL1280" s="158" t="n">
        <v>1900</v>
      </c>
      <c r="FM1280" s="158" t="n">
        <v>1</v>
      </c>
      <c r="FN1280" s="158" t="n">
        <v>1</v>
      </c>
      <c r="FO1280" s="158" t="n">
        <v>1900</v>
      </c>
      <c r="FP1280" s="158" t="n">
        <v>1</v>
      </c>
      <c r="FQ1280" s="158" t="n">
        <v>1</v>
      </c>
      <c r="FR1280" s="158" t="n">
        <v>1900</v>
      </c>
      <c r="FS1280" s="158" t="n">
        <v>1</v>
      </c>
      <c r="FT1280" s="158" t="n">
        <v>1</v>
      </c>
      <c r="FU1280" s="158" t="n">
        <v>1900</v>
      </c>
      <c r="FV1280" s="158" t="n">
        <v>1</v>
      </c>
      <c r="FW1280" s="158" t="n">
        <v>1</v>
      </c>
    </row>
    <row r="1281">
      <c r="A1281">
        <f>IF(F1281&gt;1,A1280,IF(AND(I1281&lt;10,paste!A1283&lt;10),RIGHT(H1281,2)&amp;"0"&amp;I1281&amp;"000"&amp;paste!A1283,IF(AND(I1281&lt;10,paste!A1283&gt;=10,paste!A1283&lt;100),RIGHT(H1281,2)&amp;"0"&amp;I1281&amp;"00"&amp;paste!A1283,IF(AND(I1281&lt;10,paste!A1283&gt;=100,paste!A1283&lt;1000),RIGHT(H1281,2)&amp;"0"&amp;I1281&amp;"0"&amp;paste!A1283,IF(AND(I1281&lt;10,paste!A1283&gt;=1000),RIGHT(H1281,2)&amp;"0"&amp;I1281&amp;paste!A1283,IF(AND(I1281&gt;=10,paste!A1283&lt;10),RIGHT(H1281,2)&amp;I1281&amp;"000"&amp;paste!A1283,IF(AND(I1281&gt;=10,paste!A1283&gt;=10,paste!A1283&lt;100),RIGHT(H1281,2)&amp;I1281&amp;"00"&amp;paste!A1283,IF(AND(I1281&gt;=10,paste!A1283&gt;=100,paste!A1283&lt;1000),RIGHT(H1281,2)&amp;I1281&amp;"0"&amp;paste!A1283,RIGHT(H1281,2)&amp;I1281&amp;paste!A1283))))))))</f>
        <v/>
      </c>
      <c r="B1281">
        <f>YEAR(paste!C1283)</f>
        <v/>
      </c>
      <c r="C1281">
        <f>MONTH(paste!C1283)</f>
        <v/>
      </c>
      <c r="D1281">
        <f>DAY(paste!C1283)</f>
        <v/>
      </c>
      <c r="E1281" s="158" t="n">
        <v>0</v>
      </c>
      <c r="F1281">
        <f>IF(AND(L1281=L1280,D1281=D1280),F1280+1,1)</f>
        <v/>
      </c>
      <c r="G1281" s="158" t="n">
        <v>0</v>
      </c>
      <c r="H1281">
        <f>YEAR(paste!C1283)</f>
        <v/>
      </c>
      <c r="I1281">
        <f>MONTH(paste!C1283)</f>
        <v/>
      </c>
      <c r="J1281">
        <f>DAY(paste!C1283)</f>
        <v/>
      </c>
      <c r="K1281">
        <f>A1281</f>
        <v/>
      </c>
      <c r="L1281">
        <f>IF(ISBLANK(VLOOKUP(paste!J1283,'得意先名 (2)'!$B$3:$F$2005,5,FALSE)),paste!P1283,IFERROR(VLOOKUP(paste!J1283,'得意先名 (2)'!$B$3:$F$2005,5,FALSE),"ZZZZZZZZZZZ"))</f>
        <v/>
      </c>
      <c r="M1281">
        <f>IF(L1281="ZZZZZZZZZZZ",paste!J1283&amp;paste!K1283&amp; "  :   "&amp;paste!M1283&amp; "  :   "&amp;paste!P1283,"")</f>
        <v/>
      </c>
      <c r="O1281" s="158" t="n"/>
      <c r="P1281">
        <f>VLOOKUP(L1281,'L_User+EndUser'!$C$2:$K$500,8,FALSE)</f>
        <v/>
      </c>
      <c r="Q1281">
        <f>VLOOKUP(L1281,'L_User+EndUser'!$C$2:$K$500,9,FALSE)</f>
        <v/>
      </c>
      <c r="R1281" s="158" t="n"/>
      <c r="T1281" s="158" t="n"/>
      <c r="V1281" s="158" t="n"/>
      <c r="AB1281">
        <f>paste!J1283</f>
        <v/>
      </c>
      <c r="AC1281">
        <f>L1281</f>
        <v/>
      </c>
      <c r="AO1281">
        <f>YEAR(paste!O1283)</f>
        <v/>
      </c>
      <c r="AP1281">
        <f>MONTH(paste!O1283)</f>
        <v/>
      </c>
      <c r="AQ1281">
        <f>DAY(paste!O1283)</f>
        <v/>
      </c>
      <c r="BD1281">
        <f>IF(paste!L1283="","",paste!L1283)</f>
        <v/>
      </c>
      <c r="BM1281" t="n">
        <v>1</v>
      </c>
      <c r="BN1281">
        <f>VLOOKUP(paste!E1283,L_Product!$A$2:$B$2001,2,FALSE)</f>
        <v/>
      </c>
      <c r="BO1281" s="21" t="n"/>
      <c r="BT1281" t="n">
        <v>2</v>
      </c>
      <c r="BU1281">
        <f>IF($BM$2=1,2,IF($BM$2=18,1))</f>
        <v/>
      </c>
      <c r="BV1281">
        <f>IF($BM$2=1,0,IF($BM$2=18,1))</f>
        <v/>
      </c>
      <c r="BW1281" t="n">
        <v>2</v>
      </c>
      <c r="BX1281" t="n">
        <v>0</v>
      </c>
      <c r="BY1281" t="n">
        <v>3</v>
      </c>
      <c r="BZ1281">
        <f>VLOOKUP(BN1281,L_Product!$B$2:$Z$2001,14,FALSE)</f>
        <v/>
      </c>
      <c r="CA1281">
        <f>paste!H1283</f>
        <v/>
      </c>
      <c r="CB1281">
        <f>BZ1281*CA1281</f>
        <v/>
      </c>
      <c r="CN1281" s="158" t="n">
        <v>1</v>
      </c>
      <c r="CO1281" s="158" t="n">
        <v>1</v>
      </c>
      <c r="CP1281" s="158" t="n">
        <v>1</v>
      </c>
      <c r="CQ1281" s="158" t="n">
        <v>1</v>
      </c>
      <c r="CR1281" s="158" t="n">
        <v>1</v>
      </c>
      <c r="CS1281" s="158" t="n">
        <v>0</v>
      </c>
      <c r="CT1281" s="158" t="n">
        <v>0</v>
      </c>
      <c r="CU1281" s="158" t="n">
        <v>0</v>
      </c>
      <c r="CV1281" s="158" t="n">
        <v>0</v>
      </c>
      <c r="CW1281" s="158" t="n">
        <v>0</v>
      </c>
      <c r="CX1281">
        <f>B1281</f>
        <v/>
      </c>
      <c r="CY1281">
        <f>C1281</f>
        <v/>
      </c>
      <c r="CZ1281">
        <f>D1281</f>
        <v/>
      </c>
      <c r="DA1281" s="158" t="n">
        <v>1900</v>
      </c>
      <c r="DB1281" s="158" t="n">
        <v>1</v>
      </c>
      <c r="DC1281" s="158" t="n">
        <v>1</v>
      </c>
      <c r="DD1281" s="158" t="n">
        <v>1900</v>
      </c>
      <c r="DE1281" s="158" t="n">
        <v>1</v>
      </c>
      <c r="DF1281" s="158" t="n">
        <v>1</v>
      </c>
      <c r="DG1281" s="158" t="n">
        <v>1900</v>
      </c>
      <c r="DH1281" s="158" t="n">
        <v>1</v>
      </c>
      <c r="DI1281" s="158" t="n">
        <v>1</v>
      </c>
      <c r="DJ1281" s="158" t="n">
        <v>1900</v>
      </c>
      <c r="DK1281" s="158" t="n">
        <v>1</v>
      </c>
      <c r="DL1281" s="158" t="n">
        <v>1</v>
      </c>
      <c r="DR1281" s="158" t="n">
        <v>2</v>
      </c>
      <c r="DS1281" s="158" t="n">
        <v>1</v>
      </c>
      <c r="DT1281" s="158" t="n">
        <v>2</v>
      </c>
      <c r="DU1281" s="158" t="n">
        <v>1</v>
      </c>
      <c r="DV1281" s="158" t="n">
        <v>3</v>
      </c>
      <c r="DW1281" s="158" t="n">
        <v>1</v>
      </c>
      <c r="DX1281" s="158" t="n">
        <v>3</v>
      </c>
      <c r="DY1281" s="158" t="n">
        <v>0</v>
      </c>
      <c r="DZ1281" s="158" t="n">
        <v>0</v>
      </c>
      <c r="EA1281" s="158" t="n">
        <v>0</v>
      </c>
      <c r="EB1281" s="158" t="n">
        <v>0</v>
      </c>
      <c r="EC1281" s="158" t="n">
        <v>0</v>
      </c>
      <c r="ED1281" s="158" t="n">
        <v>0</v>
      </c>
      <c r="EE1281" s="158" t="n">
        <v>0</v>
      </c>
      <c r="EF1281" s="158" t="n">
        <v>0</v>
      </c>
      <c r="EG1281" s="158" t="n">
        <v>0</v>
      </c>
      <c r="EH1281" s="158" t="n">
        <v>0</v>
      </c>
      <c r="EI1281" s="158" t="n">
        <v>0</v>
      </c>
      <c r="EJ1281" s="158" t="n">
        <v>0</v>
      </c>
      <c r="EK1281" s="158" t="n">
        <v>0</v>
      </c>
      <c r="EL1281" s="158" t="n">
        <v>0</v>
      </c>
      <c r="EM1281" s="158" t="n">
        <v>0</v>
      </c>
      <c r="EN1281" s="158" t="n">
        <v>0</v>
      </c>
      <c r="EO1281" s="158" t="n">
        <v>0</v>
      </c>
      <c r="EP1281" s="158" t="n">
        <v>0</v>
      </c>
      <c r="EQ1281" s="158" t="n">
        <v>0</v>
      </c>
      <c r="ER1281" s="158" t="n">
        <v>0</v>
      </c>
      <c r="ES1281" s="158" t="n">
        <v>0</v>
      </c>
      <c r="ET1281" s="158" t="n">
        <v>0</v>
      </c>
      <c r="EU1281" s="158" t="n">
        <v>0</v>
      </c>
      <c r="EV1281" s="158" t="n">
        <v>0</v>
      </c>
      <c r="EW1281" s="158" t="n">
        <v>0</v>
      </c>
      <c r="EX1281" s="158" t="n">
        <v>0</v>
      </c>
      <c r="EY1281" s="158" t="n">
        <v>0</v>
      </c>
      <c r="EZ1281" s="158" t="n">
        <v>1900</v>
      </c>
      <c r="FA1281" s="158" t="n">
        <v>1</v>
      </c>
      <c r="FB1281" s="158" t="n">
        <v>1</v>
      </c>
      <c r="FC1281" s="158" t="n">
        <v>1900</v>
      </c>
      <c r="FD1281" s="158" t="n">
        <v>1</v>
      </c>
      <c r="FE1281" s="158" t="n">
        <v>1</v>
      </c>
      <c r="FF1281" s="158" t="n">
        <v>1900</v>
      </c>
      <c r="FG1281" s="158" t="n">
        <v>1</v>
      </c>
      <c r="FH1281" s="158" t="n">
        <v>1</v>
      </c>
      <c r="FI1281" s="158" t="n">
        <v>1900</v>
      </c>
      <c r="FJ1281" s="158" t="n">
        <v>1</v>
      </c>
      <c r="FK1281" s="158" t="n">
        <v>1</v>
      </c>
      <c r="FL1281" s="158" t="n">
        <v>1900</v>
      </c>
      <c r="FM1281" s="158" t="n">
        <v>1</v>
      </c>
      <c r="FN1281" s="158" t="n">
        <v>1</v>
      </c>
      <c r="FO1281" s="158" t="n">
        <v>1900</v>
      </c>
      <c r="FP1281" s="158" t="n">
        <v>1</v>
      </c>
      <c r="FQ1281" s="158" t="n">
        <v>1</v>
      </c>
      <c r="FR1281" s="158" t="n">
        <v>1900</v>
      </c>
      <c r="FS1281" s="158" t="n">
        <v>1</v>
      </c>
      <c r="FT1281" s="158" t="n">
        <v>1</v>
      </c>
      <c r="FU1281" s="158" t="n">
        <v>1900</v>
      </c>
      <c r="FV1281" s="158" t="n">
        <v>1</v>
      </c>
      <c r="FW1281" s="158" t="n">
        <v>1</v>
      </c>
    </row>
    <row r="1282">
      <c r="A1282">
        <f>IF(F1282&gt;1,A1281,IF(AND(I1282&lt;10,paste!A1284&lt;10),RIGHT(H1282,2)&amp;"0"&amp;I1282&amp;"000"&amp;paste!A1284,IF(AND(I1282&lt;10,paste!A1284&gt;=10,paste!A1284&lt;100),RIGHT(H1282,2)&amp;"0"&amp;I1282&amp;"00"&amp;paste!A1284,IF(AND(I1282&lt;10,paste!A1284&gt;=100,paste!A1284&lt;1000),RIGHT(H1282,2)&amp;"0"&amp;I1282&amp;"0"&amp;paste!A1284,IF(AND(I1282&lt;10,paste!A1284&gt;=1000),RIGHT(H1282,2)&amp;"0"&amp;I1282&amp;paste!A1284,IF(AND(I1282&gt;=10,paste!A1284&lt;10),RIGHT(H1282,2)&amp;I1282&amp;"000"&amp;paste!A1284,IF(AND(I1282&gt;=10,paste!A1284&gt;=10,paste!A1284&lt;100),RIGHT(H1282,2)&amp;I1282&amp;"00"&amp;paste!A1284,IF(AND(I1282&gt;=10,paste!A1284&gt;=100,paste!A1284&lt;1000),RIGHT(H1282,2)&amp;I1282&amp;"0"&amp;paste!A1284,RIGHT(H1282,2)&amp;I1282&amp;paste!A1284))))))))</f>
        <v/>
      </c>
      <c r="B1282">
        <f>YEAR(paste!C1284)</f>
        <v/>
      </c>
      <c r="C1282">
        <f>MONTH(paste!C1284)</f>
        <v/>
      </c>
      <c r="D1282">
        <f>DAY(paste!C1284)</f>
        <v/>
      </c>
      <c r="E1282" s="158" t="n">
        <v>0</v>
      </c>
      <c r="F1282">
        <f>IF(AND(L1282=L1281,D1282=D1281),F1281+1,1)</f>
        <v/>
      </c>
      <c r="G1282" s="158" t="n">
        <v>0</v>
      </c>
      <c r="H1282">
        <f>YEAR(paste!C1284)</f>
        <v/>
      </c>
      <c r="I1282">
        <f>MONTH(paste!C1284)</f>
        <v/>
      </c>
      <c r="J1282">
        <f>DAY(paste!C1284)</f>
        <v/>
      </c>
      <c r="K1282">
        <f>A1282</f>
        <v/>
      </c>
      <c r="L1282">
        <f>IF(ISBLANK(VLOOKUP(paste!J1284,'得意先名 (2)'!$B$3:$F$2005,5,FALSE)),paste!P1284,IFERROR(VLOOKUP(paste!J1284,'得意先名 (2)'!$B$3:$F$2005,5,FALSE),"ZZZZZZZZZZZ"))</f>
        <v/>
      </c>
      <c r="M1282">
        <f>IF(L1282="ZZZZZZZZZZZ",paste!J1284&amp;paste!K1284&amp; "  :   "&amp;paste!M1284&amp; "  :   "&amp;paste!P1284,"")</f>
        <v/>
      </c>
      <c r="O1282" s="158" t="n"/>
      <c r="P1282">
        <f>VLOOKUP(L1282,'L_User+EndUser'!$C$2:$K$500,8,FALSE)</f>
        <v/>
      </c>
      <c r="Q1282">
        <f>VLOOKUP(L1282,'L_User+EndUser'!$C$2:$K$500,9,FALSE)</f>
        <v/>
      </c>
      <c r="R1282" s="158" t="n"/>
      <c r="T1282" s="158" t="n"/>
      <c r="V1282" s="158" t="n"/>
      <c r="AB1282">
        <f>paste!J1284</f>
        <v/>
      </c>
      <c r="AC1282">
        <f>L1282</f>
        <v/>
      </c>
      <c r="AO1282">
        <f>YEAR(paste!O1284)</f>
        <v/>
      </c>
      <c r="AP1282">
        <f>MONTH(paste!O1284)</f>
        <v/>
      </c>
      <c r="AQ1282">
        <f>DAY(paste!O1284)</f>
        <v/>
      </c>
      <c r="BD1282">
        <f>IF(paste!L1284="","",paste!L1284)</f>
        <v/>
      </c>
      <c r="BM1282" t="n">
        <v>1</v>
      </c>
      <c r="BN1282">
        <f>VLOOKUP(paste!E1284,L_Product!$A$2:$B$2001,2,FALSE)</f>
        <v/>
      </c>
      <c r="BO1282" s="21" t="n"/>
      <c r="BT1282" t="n">
        <v>2</v>
      </c>
      <c r="BU1282">
        <f>IF($BM$2=1,2,IF($BM$2=18,1))</f>
        <v/>
      </c>
      <c r="BV1282">
        <f>IF($BM$2=1,0,IF($BM$2=18,1))</f>
        <v/>
      </c>
      <c r="BW1282" t="n">
        <v>2</v>
      </c>
      <c r="BX1282" t="n">
        <v>0</v>
      </c>
      <c r="BY1282" t="n">
        <v>3</v>
      </c>
      <c r="BZ1282">
        <f>VLOOKUP(BN1282,L_Product!$B$2:$Z$2001,14,FALSE)</f>
        <v/>
      </c>
      <c r="CA1282">
        <f>paste!H1284</f>
        <v/>
      </c>
      <c r="CB1282">
        <f>BZ1282*CA1282</f>
        <v/>
      </c>
      <c r="CN1282" s="158" t="n">
        <v>1</v>
      </c>
      <c r="CO1282" s="158" t="n">
        <v>1</v>
      </c>
      <c r="CP1282" s="158" t="n">
        <v>1</v>
      </c>
      <c r="CQ1282" s="158" t="n">
        <v>1</v>
      </c>
      <c r="CR1282" s="158" t="n">
        <v>1</v>
      </c>
      <c r="CS1282" s="158" t="n">
        <v>0</v>
      </c>
      <c r="CT1282" s="158" t="n">
        <v>0</v>
      </c>
      <c r="CU1282" s="158" t="n">
        <v>0</v>
      </c>
      <c r="CV1282" s="158" t="n">
        <v>0</v>
      </c>
      <c r="CW1282" s="158" t="n">
        <v>0</v>
      </c>
      <c r="CX1282">
        <f>B1282</f>
        <v/>
      </c>
      <c r="CY1282">
        <f>C1282</f>
        <v/>
      </c>
      <c r="CZ1282">
        <f>D1282</f>
        <v/>
      </c>
      <c r="DA1282" s="158" t="n">
        <v>1900</v>
      </c>
      <c r="DB1282" s="158" t="n">
        <v>1</v>
      </c>
      <c r="DC1282" s="158" t="n">
        <v>1</v>
      </c>
      <c r="DD1282" s="158" t="n">
        <v>1900</v>
      </c>
      <c r="DE1282" s="158" t="n">
        <v>1</v>
      </c>
      <c r="DF1282" s="158" t="n">
        <v>1</v>
      </c>
      <c r="DG1282" s="158" t="n">
        <v>1900</v>
      </c>
      <c r="DH1282" s="158" t="n">
        <v>1</v>
      </c>
      <c r="DI1282" s="158" t="n">
        <v>1</v>
      </c>
      <c r="DJ1282" s="158" t="n">
        <v>1900</v>
      </c>
      <c r="DK1282" s="158" t="n">
        <v>1</v>
      </c>
      <c r="DL1282" s="158" t="n">
        <v>1</v>
      </c>
      <c r="DR1282" s="158" t="n">
        <v>2</v>
      </c>
      <c r="DS1282" s="158" t="n">
        <v>1</v>
      </c>
      <c r="DT1282" s="158" t="n">
        <v>2</v>
      </c>
      <c r="DU1282" s="158" t="n">
        <v>1</v>
      </c>
      <c r="DV1282" s="158" t="n">
        <v>3</v>
      </c>
      <c r="DW1282" s="158" t="n">
        <v>1</v>
      </c>
      <c r="DX1282" s="158" t="n">
        <v>3</v>
      </c>
      <c r="DY1282" s="158" t="n">
        <v>0</v>
      </c>
      <c r="DZ1282" s="158" t="n">
        <v>0</v>
      </c>
      <c r="EA1282" s="158" t="n">
        <v>0</v>
      </c>
      <c r="EB1282" s="158" t="n">
        <v>0</v>
      </c>
      <c r="EC1282" s="158" t="n">
        <v>0</v>
      </c>
      <c r="ED1282" s="158" t="n">
        <v>0</v>
      </c>
      <c r="EE1282" s="158" t="n">
        <v>0</v>
      </c>
      <c r="EF1282" s="158" t="n">
        <v>0</v>
      </c>
      <c r="EG1282" s="158" t="n">
        <v>0</v>
      </c>
      <c r="EH1282" s="158" t="n">
        <v>0</v>
      </c>
      <c r="EI1282" s="158" t="n">
        <v>0</v>
      </c>
      <c r="EJ1282" s="158" t="n">
        <v>0</v>
      </c>
      <c r="EK1282" s="158" t="n">
        <v>0</v>
      </c>
      <c r="EL1282" s="158" t="n">
        <v>0</v>
      </c>
      <c r="EM1282" s="158" t="n">
        <v>0</v>
      </c>
      <c r="EN1282" s="158" t="n">
        <v>0</v>
      </c>
      <c r="EO1282" s="158" t="n">
        <v>0</v>
      </c>
      <c r="EP1282" s="158" t="n">
        <v>0</v>
      </c>
      <c r="EQ1282" s="158" t="n">
        <v>0</v>
      </c>
      <c r="ER1282" s="158" t="n">
        <v>0</v>
      </c>
      <c r="ES1282" s="158" t="n">
        <v>0</v>
      </c>
      <c r="ET1282" s="158" t="n">
        <v>0</v>
      </c>
      <c r="EU1282" s="158" t="n">
        <v>0</v>
      </c>
      <c r="EV1282" s="158" t="n">
        <v>0</v>
      </c>
      <c r="EW1282" s="158" t="n">
        <v>0</v>
      </c>
      <c r="EX1282" s="158" t="n">
        <v>0</v>
      </c>
      <c r="EY1282" s="158" t="n">
        <v>0</v>
      </c>
      <c r="EZ1282" s="158" t="n">
        <v>1900</v>
      </c>
      <c r="FA1282" s="158" t="n">
        <v>1</v>
      </c>
      <c r="FB1282" s="158" t="n">
        <v>1</v>
      </c>
      <c r="FC1282" s="158" t="n">
        <v>1900</v>
      </c>
      <c r="FD1282" s="158" t="n">
        <v>1</v>
      </c>
      <c r="FE1282" s="158" t="n">
        <v>1</v>
      </c>
      <c r="FF1282" s="158" t="n">
        <v>1900</v>
      </c>
      <c r="FG1282" s="158" t="n">
        <v>1</v>
      </c>
      <c r="FH1282" s="158" t="n">
        <v>1</v>
      </c>
      <c r="FI1282" s="158" t="n">
        <v>1900</v>
      </c>
      <c r="FJ1282" s="158" t="n">
        <v>1</v>
      </c>
      <c r="FK1282" s="158" t="n">
        <v>1</v>
      </c>
      <c r="FL1282" s="158" t="n">
        <v>1900</v>
      </c>
      <c r="FM1282" s="158" t="n">
        <v>1</v>
      </c>
      <c r="FN1282" s="158" t="n">
        <v>1</v>
      </c>
      <c r="FO1282" s="158" t="n">
        <v>1900</v>
      </c>
      <c r="FP1282" s="158" t="n">
        <v>1</v>
      </c>
      <c r="FQ1282" s="158" t="n">
        <v>1</v>
      </c>
      <c r="FR1282" s="158" t="n">
        <v>1900</v>
      </c>
      <c r="FS1282" s="158" t="n">
        <v>1</v>
      </c>
      <c r="FT1282" s="158" t="n">
        <v>1</v>
      </c>
      <c r="FU1282" s="158" t="n">
        <v>1900</v>
      </c>
      <c r="FV1282" s="158" t="n">
        <v>1</v>
      </c>
      <c r="FW1282" s="158" t="n">
        <v>1</v>
      </c>
    </row>
    <row r="1283">
      <c r="A1283">
        <f>IF(F1283&gt;1,A1282,IF(AND(I1283&lt;10,paste!A1285&lt;10),RIGHT(H1283,2)&amp;"0"&amp;I1283&amp;"000"&amp;paste!A1285,IF(AND(I1283&lt;10,paste!A1285&gt;=10,paste!A1285&lt;100),RIGHT(H1283,2)&amp;"0"&amp;I1283&amp;"00"&amp;paste!A1285,IF(AND(I1283&lt;10,paste!A1285&gt;=100,paste!A1285&lt;1000),RIGHT(H1283,2)&amp;"0"&amp;I1283&amp;"0"&amp;paste!A1285,IF(AND(I1283&lt;10,paste!A1285&gt;=1000),RIGHT(H1283,2)&amp;"0"&amp;I1283&amp;paste!A1285,IF(AND(I1283&gt;=10,paste!A1285&lt;10),RIGHT(H1283,2)&amp;I1283&amp;"000"&amp;paste!A1285,IF(AND(I1283&gt;=10,paste!A1285&gt;=10,paste!A1285&lt;100),RIGHT(H1283,2)&amp;I1283&amp;"00"&amp;paste!A1285,IF(AND(I1283&gt;=10,paste!A1285&gt;=100,paste!A1285&lt;1000),RIGHT(H1283,2)&amp;I1283&amp;"0"&amp;paste!A1285,RIGHT(H1283,2)&amp;I1283&amp;paste!A1285))))))))</f>
        <v/>
      </c>
      <c r="B1283">
        <f>YEAR(paste!C1285)</f>
        <v/>
      </c>
      <c r="C1283">
        <f>MONTH(paste!C1285)</f>
        <v/>
      </c>
      <c r="D1283">
        <f>DAY(paste!C1285)</f>
        <v/>
      </c>
      <c r="E1283" s="158" t="n">
        <v>0</v>
      </c>
      <c r="F1283">
        <f>IF(AND(L1283=L1282,D1283=D1282),F1282+1,1)</f>
        <v/>
      </c>
      <c r="G1283" s="158" t="n">
        <v>0</v>
      </c>
      <c r="H1283">
        <f>YEAR(paste!C1285)</f>
        <v/>
      </c>
      <c r="I1283">
        <f>MONTH(paste!C1285)</f>
        <v/>
      </c>
      <c r="J1283">
        <f>DAY(paste!C1285)</f>
        <v/>
      </c>
      <c r="K1283">
        <f>A1283</f>
        <v/>
      </c>
      <c r="L1283">
        <f>IF(ISBLANK(VLOOKUP(paste!J1285,'得意先名 (2)'!$B$3:$F$2005,5,FALSE)),paste!P1285,IFERROR(VLOOKUP(paste!J1285,'得意先名 (2)'!$B$3:$F$2005,5,FALSE),"ZZZZZZZZZZZ"))</f>
        <v/>
      </c>
      <c r="M1283">
        <f>IF(L1283="ZZZZZZZZZZZ",paste!J1285&amp;paste!K1285&amp; "  :   "&amp;paste!M1285&amp; "  :   "&amp;paste!P1285,"")</f>
        <v/>
      </c>
      <c r="O1283" s="158" t="n"/>
      <c r="P1283">
        <f>VLOOKUP(L1283,'L_User+EndUser'!$C$2:$K$500,8,FALSE)</f>
        <v/>
      </c>
      <c r="Q1283">
        <f>VLOOKUP(L1283,'L_User+EndUser'!$C$2:$K$500,9,FALSE)</f>
        <v/>
      </c>
      <c r="R1283" s="158" t="n"/>
      <c r="T1283" s="158" t="n"/>
      <c r="V1283" s="158" t="n"/>
      <c r="AB1283">
        <f>paste!J1285</f>
        <v/>
      </c>
      <c r="AC1283">
        <f>L1283</f>
        <v/>
      </c>
      <c r="AO1283">
        <f>YEAR(paste!O1285)</f>
        <v/>
      </c>
      <c r="AP1283">
        <f>MONTH(paste!O1285)</f>
        <v/>
      </c>
      <c r="AQ1283">
        <f>DAY(paste!O1285)</f>
        <v/>
      </c>
      <c r="BD1283">
        <f>IF(paste!L1285="","",paste!L1285)</f>
        <v/>
      </c>
      <c r="BM1283" t="n">
        <v>1</v>
      </c>
      <c r="BN1283">
        <f>VLOOKUP(paste!E1285,L_Product!$A$2:$B$2001,2,FALSE)</f>
        <v/>
      </c>
      <c r="BO1283" s="21" t="n"/>
      <c r="BT1283" t="n">
        <v>2</v>
      </c>
      <c r="BU1283">
        <f>IF($BM$2=1,2,IF($BM$2=18,1))</f>
        <v/>
      </c>
      <c r="BV1283">
        <f>IF($BM$2=1,0,IF($BM$2=18,1))</f>
        <v/>
      </c>
      <c r="BW1283" t="n">
        <v>2</v>
      </c>
      <c r="BX1283" t="n">
        <v>0</v>
      </c>
      <c r="BY1283" t="n">
        <v>3</v>
      </c>
      <c r="BZ1283">
        <f>VLOOKUP(BN1283,L_Product!$B$2:$Z$2001,14,FALSE)</f>
        <v/>
      </c>
      <c r="CA1283">
        <f>paste!H1285</f>
        <v/>
      </c>
      <c r="CB1283">
        <f>BZ1283*CA1283</f>
        <v/>
      </c>
      <c r="CN1283" s="158" t="n">
        <v>1</v>
      </c>
      <c r="CO1283" s="158" t="n">
        <v>1</v>
      </c>
      <c r="CP1283" s="158" t="n">
        <v>1</v>
      </c>
      <c r="CQ1283" s="158" t="n">
        <v>1</v>
      </c>
      <c r="CR1283" s="158" t="n">
        <v>1</v>
      </c>
      <c r="CS1283" s="158" t="n">
        <v>0</v>
      </c>
      <c r="CT1283" s="158" t="n">
        <v>0</v>
      </c>
      <c r="CU1283" s="158" t="n">
        <v>0</v>
      </c>
      <c r="CV1283" s="158" t="n">
        <v>0</v>
      </c>
      <c r="CW1283" s="158" t="n">
        <v>0</v>
      </c>
      <c r="CX1283">
        <f>B1283</f>
        <v/>
      </c>
      <c r="CY1283">
        <f>C1283</f>
        <v/>
      </c>
      <c r="CZ1283">
        <f>D1283</f>
        <v/>
      </c>
      <c r="DA1283" s="158" t="n">
        <v>1900</v>
      </c>
      <c r="DB1283" s="158" t="n">
        <v>1</v>
      </c>
      <c r="DC1283" s="158" t="n">
        <v>1</v>
      </c>
      <c r="DD1283" s="158" t="n">
        <v>1900</v>
      </c>
      <c r="DE1283" s="158" t="n">
        <v>1</v>
      </c>
      <c r="DF1283" s="158" t="n">
        <v>1</v>
      </c>
      <c r="DG1283" s="158" t="n">
        <v>1900</v>
      </c>
      <c r="DH1283" s="158" t="n">
        <v>1</v>
      </c>
      <c r="DI1283" s="158" t="n">
        <v>1</v>
      </c>
      <c r="DJ1283" s="158" t="n">
        <v>1900</v>
      </c>
      <c r="DK1283" s="158" t="n">
        <v>1</v>
      </c>
      <c r="DL1283" s="158" t="n">
        <v>1</v>
      </c>
      <c r="DR1283" s="158" t="n">
        <v>2</v>
      </c>
      <c r="DS1283" s="158" t="n">
        <v>1</v>
      </c>
      <c r="DT1283" s="158" t="n">
        <v>2</v>
      </c>
      <c r="DU1283" s="158" t="n">
        <v>1</v>
      </c>
      <c r="DV1283" s="158" t="n">
        <v>3</v>
      </c>
      <c r="DW1283" s="158" t="n">
        <v>1</v>
      </c>
      <c r="DX1283" s="158" t="n">
        <v>3</v>
      </c>
      <c r="DY1283" s="158" t="n">
        <v>0</v>
      </c>
      <c r="DZ1283" s="158" t="n">
        <v>0</v>
      </c>
      <c r="EA1283" s="158" t="n">
        <v>0</v>
      </c>
      <c r="EB1283" s="158" t="n">
        <v>0</v>
      </c>
      <c r="EC1283" s="158" t="n">
        <v>0</v>
      </c>
      <c r="ED1283" s="158" t="n">
        <v>0</v>
      </c>
      <c r="EE1283" s="158" t="n">
        <v>0</v>
      </c>
      <c r="EF1283" s="158" t="n">
        <v>0</v>
      </c>
      <c r="EG1283" s="158" t="n">
        <v>0</v>
      </c>
      <c r="EH1283" s="158" t="n">
        <v>0</v>
      </c>
      <c r="EI1283" s="158" t="n">
        <v>0</v>
      </c>
      <c r="EJ1283" s="158" t="n">
        <v>0</v>
      </c>
      <c r="EK1283" s="158" t="n">
        <v>0</v>
      </c>
      <c r="EL1283" s="158" t="n">
        <v>0</v>
      </c>
      <c r="EM1283" s="158" t="n">
        <v>0</v>
      </c>
      <c r="EN1283" s="158" t="n">
        <v>0</v>
      </c>
      <c r="EO1283" s="158" t="n">
        <v>0</v>
      </c>
      <c r="EP1283" s="158" t="n">
        <v>0</v>
      </c>
      <c r="EQ1283" s="158" t="n">
        <v>0</v>
      </c>
      <c r="ER1283" s="158" t="n">
        <v>0</v>
      </c>
      <c r="ES1283" s="158" t="n">
        <v>0</v>
      </c>
      <c r="ET1283" s="158" t="n">
        <v>0</v>
      </c>
      <c r="EU1283" s="158" t="n">
        <v>0</v>
      </c>
      <c r="EV1283" s="158" t="n">
        <v>0</v>
      </c>
      <c r="EW1283" s="158" t="n">
        <v>0</v>
      </c>
      <c r="EX1283" s="158" t="n">
        <v>0</v>
      </c>
      <c r="EY1283" s="158" t="n">
        <v>0</v>
      </c>
      <c r="EZ1283" s="158" t="n">
        <v>1900</v>
      </c>
      <c r="FA1283" s="158" t="n">
        <v>1</v>
      </c>
      <c r="FB1283" s="158" t="n">
        <v>1</v>
      </c>
      <c r="FC1283" s="158" t="n">
        <v>1900</v>
      </c>
      <c r="FD1283" s="158" t="n">
        <v>1</v>
      </c>
      <c r="FE1283" s="158" t="n">
        <v>1</v>
      </c>
      <c r="FF1283" s="158" t="n">
        <v>1900</v>
      </c>
      <c r="FG1283" s="158" t="n">
        <v>1</v>
      </c>
      <c r="FH1283" s="158" t="n">
        <v>1</v>
      </c>
      <c r="FI1283" s="158" t="n">
        <v>1900</v>
      </c>
      <c r="FJ1283" s="158" t="n">
        <v>1</v>
      </c>
      <c r="FK1283" s="158" t="n">
        <v>1</v>
      </c>
      <c r="FL1283" s="158" t="n">
        <v>1900</v>
      </c>
      <c r="FM1283" s="158" t="n">
        <v>1</v>
      </c>
      <c r="FN1283" s="158" t="n">
        <v>1</v>
      </c>
      <c r="FO1283" s="158" t="n">
        <v>1900</v>
      </c>
      <c r="FP1283" s="158" t="n">
        <v>1</v>
      </c>
      <c r="FQ1283" s="158" t="n">
        <v>1</v>
      </c>
      <c r="FR1283" s="158" t="n">
        <v>1900</v>
      </c>
      <c r="FS1283" s="158" t="n">
        <v>1</v>
      </c>
      <c r="FT1283" s="158" t="n">
        <v>1</v>
      </c>
      <c r="FU1283" s="158" t="n">
        <v>1900</v>
      </c>
      <c r="FV1283" s="158" t="n">
        <v>1</v>
      </c>
      <c r="FW1283" s="158" t="n">
        <v>1</v>
      </c>
    </row>
    <row r="1284">
      <c r="A1284">
        <f>IF(F1284&gt;1,A1283,IF(AND(I1284&lt;10,paste!A1286&lt;10),RIGHT(H1284,2)&amp;"0"&amp;I1284&amp;"000"&amp;paste!A1286,IF(AND(I1284&lt;10,paste!A1286&gt;=10,paste!A1286&lt;100),RIGHT(H1284,2)&amp;"0"&amp;I1284&amp;"00"&amp;paste!A1286,IF(AND(I1284&lt;10,paste!A1286&gt;=100,paste!A1286&lt;1000),RIGHT(H1284,2)&amp;"0"&amp;I1284&amp;"0"&amp;paste!A1286,IF(AND(I1284&lt;10,paste!A1286&gt;=1000),RIGHT(H1284,2)&amp;"0"&amp;I1284&amp;paste!A1286,IF(AND(I1284&gt;=10,paste!A1286&lt;10),RIGHT(H1284,2)&amp;I1284&amp;"000"&amp;paste!A1286,IF(AND(I1284&gt;=10,paste!A1286&gt;=10,paste!A1286&lt;100),RIGHT(H1284,2)&amp;I1284&amp;"00"&amp;paste!A1286,IF(AND(I1284&gt;=10,paste!A1286&gt;=100,paste!A1286&lt;1000),RIGHT(H1284,2)&amp;I1284&amp;"0"&amp;paste!A1286,RIGHT(H1284,2)&amp;I1284&amp;paste!A1286))))))))</f>
        <v/>
      </c>
      <c r="B1284">
        <f>YEAR(paste!C1286)</f>
        <v/>
      </c>
      <c r="C1284">
        <f>MONTH(paste!C1286)</f>
        <v/>
      </c>
      <c r="D1284">
        <f>DAY(paste!C1286)</f>
        <v/>
      </c>
      <c r="E1284" s="158" t="n">
        <v>0</v>
      </c>
      <c r="F1284">
        <f>IF(AND(L1284=L1283,D1284=D1283),F1283+1,1)</f>
        <v/>
      </c>
      <c r="G1284" s="158" t="n">
        <v>0</v>
      </c>
      <c r="H1284">
        <f>YEAR(paste!C1286)</f>
        <v/>
      </c>
      <c r="I1284">
        <f>MONTH(paste!C1286)</f>
        <v/>
      </c>
      <c r="J1284">
        <f>DAY(paste!C1286)</f>
        <v/>
      </c>
      <c r="K1284">
        <f>A1284</f>
        <v/>
      </c>
      <c r="L1284">
        <f>IF(ISBLANK(VLOOKUP(paste!J1286,'得意先名 (2)'!$B$3:$F$2005,5,FALSE)),paste!P1286,IFERROR(VLOOKUP(paste!J1286,'得意先名 (2)'!$B$3:$F$2005,5,FALSE),"ZZZZZZZZZZZ"))</f>
        <v/>
      </c>
      <c r="M1284">
        <f>IF(L1284="ZZZZZZZZZZZ",paste!J1286&amp;paste!K1286&amp; "  :   "&amp;paste!M1286&amp; "  :   "&amp;paste!P1286,"")</f>
        <v/>
      </c>
      <c r="O1284" s="158" t="n"/>
      <c r="P1284">
        <f>VLOOKUP(L1284,'L_User+EndUser'!$C$2:$K$500,8,FALSE)</f>
        <v/>
      </c>
      <c r="Q1284">
        <f>VLOOKUP(L1284,'L_User+EndUser'!$C$2:$K$500,9,FALSE)</f>
        <v/>
      </c>
      <c r="R1284" s="158" t="n"/>
      <c r="T1284" s="158" t="n"/>
      <c r="V1284" s="158" t="n"/>
      <c r="AB1284">
        <f>paste!J1286</f>
        <v/>
      </c>
      <c r="AC1284">
        <f>L1284</f>
        <v/>
      </c>
      <c r="AO1284">
        <f>YEAR(paste!O1286)</f>
        <v/>
      </c>
      <c r="AP1284">
        <f>MONTH(paste!O1286)</f>
        <v/>
      </c>
      <c r="AQ1284">
        <f>DAY(paste!O1286)</f>
        <v/>
      </c>
      <c r="BD1284">
        <f>IF(paste!L1286="","",paste!L1286)</f>
        <v/>
      </c>
      <c r="BM1284" t="n">
        <v>1</v>
      </c>
      <c r="BN1284">
        <f>VLOOKUP(paste!E1286,L_Product!$A$2:$B$2001,2,FALSE)</f>
        <v/>
      </c>
      <c r="BO1284" s="21" t="n"/>
      <c r="BT1284" t="n">
        <v>2</v>
      </c>
      <c r="BU1284">
        <f>IF($BM$2=1,2,IF($BM$2=18,1))</f>
        <v/>
      </c>
      <c r="BV1284">
        <f>IF($BM$2=1,0,IF($BM$2=18,1))</f>
        <v/>
      </c>
      <c r="BW1284" t="n">
        <v>2</v>
      </c>
      <c r="BX1284" t="n">
        <v>0</v>
      </c>
      <c r="BY1284" t="n">
        <v>3</v>
      </c>
      <c r="BZ1284">
        <f>VLOOKUP(BN1284,L_Product!$B$2:$Z$2001,14,FALSE)</f>
        <v/>
      </c>
      <c r="CA1284">
        <f>paste!H1286</f>
        <v/>
      </c>
      <c r="CB1284">
        <f>BZ1284*CA1284</f>
        <v/>
      </c>
      <c r="CN1284" s="158" t="n">
        <v>1</v>
      </c>
      <c r="CO1284" s="158" t="n">
        <v>1</v>
      </c>
      <c r="CP1284" s="158" t="n">
        <v>1</v>
      </c>
      <c r="CQ1284" s="158" t="n">
        <v>1</v>
      </c>
      <c r="CR1284" s="158" t="n">
        <v>1</v>
      </c>
      <c r="CS1284" s="158" t="n">
        <v>0</v>
      </c>
      <c r="CT1284" s="158" t="n">
        <v>0</v>
      </c>
      <c r="CU1284" s="158" t="n">
        <v>0</v>
      </c>
      <c r="CV1284" s="158" t="n">
        <v>0</v>
      </c>
      <c r="CW1284" s="158" t="n">
        <v>0</v>
      </c>
      <c r="CX1284">
        <f>B1284</f>
        <v/>
      </c>
      <c r="CY1284">
        <f>C1284</f>
        <v/>
      </c>
      <c r="CZ1284">
        <f>D1284</f>
        <v/>
      </c>
      <c r="DA1284" s="158" t="n">
        <v>1900</v>
      </c>
      <c r="DB1284" s="158" t="n">
        <v>1</v>
      </c>
      <c r="DC1284" s="158" t="n">
        <v>1</v>
      </c>
      <c r="DD1284" s="158" t="n">
        <v>1900</v>
      </c>
      <c r="DE1284" s="158" t="n">
        <v>1</v>
      </c>
      <c r="DF1284" s="158" t="n">
        <v>1</v>
      </c>
      <c r="DG1284" s="158" t="n">
        <v>1900</v>
      </c>
      <c r="DH1284" s="158" t="n">
        <v>1</v>
      </c>
      <c r="DI1284" s="158" t="n">
        <v>1</v>
      </c>
      <c r="DJ1284" s="158" t="n">
        <v>1900</v>
      </c>
      <c r="DK1284" s="158" t="n">
        <v>1</v>
      </c>
      <c r="DL1284" s="158" t="n">
        <v>1</v>
      </c>
      <c r="DR1284" s="158" t="n">
        <v>2</v>
      </c>
      <c r="DS1284" s="158" t="n">
        <v>1</v>
      </c>
      <c r="DT1284" s="158" t="n">
        <v>2</v>
      </c>
      <c r="DU1284" s="158" t="n">
        <v>1</v>
      </c>
      <c r="DV1284" s="158" t="n">
        <v>3</v>
      </c>
      <c r="DW1284" s="158" t="n">
        <v>1</v>
      </c>
      <c r="DX1284" s="158" t="n">
        <v>3</v>
      </c>
      <c r="DY1284" s="158" t="n">
        <v>0</v>
      </c>
      <c r="DZ1284" s="158" t="n">
        <v>0</v>
      </c>
      <c r="EA1284" s="158" t="n">
        <v>0</v>
      </c>
      <c r="EB1284" s="158" t="n">
        <v>0</v>
      </c>
      <c r="EC1284" s="158" t="n">
        <v>0</v>
      </c>
      <c r="ED1284" s="158" t="n">
        <v>0</v>
      </c>
      <c r="EE1284" s="158" t="n">
        <v>0</v>
      </c>
      <c r="EF1284" s="158" t="n">
        <v>0</v>
      </c>
      <c r="EG1284" s="158" t="n">
        <v>0</v>
      </c>
      <c r="EH1284" s="158" t="n">
        <v>0</v>
      </c>
      <c r="EI1284" s="158" t="n">
        <v>0</v>
      </c>
      <c r="EJ1284" s="158" t="n">
        <v>0</v>
      </c>
      <c r="EK1284" s="158" t="n">
        <v>0</v>
      </c>
      <c r="EL1284" s="158" t="n">
        <v>0</v>
      </c>
      <c r="EM1284" s="158" t="n">
        <v>0</v>
      </c>
      <c r="EN1284" s="158" t="n">
        <v>0</v>
      </c>
      <c r="EO1284" s="158" t="n">
        <v>0</v>
      </c>
      <c r="EP1284" s="158" t="n">
        <v>0</v>
      </c>
      <c r="EQ1284" s="158" t="n">
        <v>0</v>
      </c>
      <c r="ER1284" s="158" t="n">
        <v>0</v>
      </c>
      <c r="ES1284" s="158" t="n">
        <v>0</v>
      </c>
      <c r="ET1284" s="158" t="n">
        <v>0</v>
      </c>
      <c r="EU1284" s="158" t="n">
        <v>0</v>
      </c>
      <c r="EV1284" s="158" t="n">
        <v>0</v>
      </c>
      <c r="EW1284" s="158" t="n">
        <v>0</v>
      </c>
      <c r="EX1284" s="158" t="n">
        <v>0</v>
      </c>
      <c r="EY1284" s="158" t="n">
        <v>0</v>
      </c>
      <c r="EZ1284" s="158" t="n">
        <v>1900</v>
      </c>
      <c r="FA1284" s="158" t="n">
        <v>1</v>
      </c>
      <c r="FB1284" s="158" t="n">
        <v>1</v>
      </c>
      <c r="FC1284" s="158" t="n">
        <v>1900</v>
      </c>
      <c r="FD1284" s="158" t="n">
        <v>1</v>
      </c>
      <c r="FE1284" s="158" t="n">
        <v>1</v>
      </c>
      <c r="FF1284" s="158" t="n">
        <v>1900</v>
      </c>
      <c r="FG1284" s="158" t="n">
        <v>1</v>
      </c>
      <c r="FH1284" s="158" t="n">
        <v>1</v>
      </c>
      <c r="FI1284" s="158" t="n">
        <v>1900</v>
      </c>
      <c r="FJ1284" s="158" t="n">
        <v>1</v>
      </c>
      <c r="FK1284" s="158" t="n">
        <v>1</v>
      </c>
      <c r="FL1284" s="158" t="n">
        <v>1900</v>
      </c>
      <c r="FM1284" s="158" t="n">
        <v>1</v>
      </c>
      <c r="FN1284" s="158" t="n">
        <v>1</v>
      </c>
      <c r="FO1284" s="158" t="n">
        <v>1900</v>
      </c>
      <c r="FP1284" s="158" t="n">
        <v>1</v>
      </c>
      <c r="FQ1284" s="158" t="n">
        <v>1</v>
      </c>
      <c r="FR1284" s="158" t="n">
        <v>1900</v>
      </c>
      <c r="FS1284" s="158" t="n">
        <v>1</v>
      </c>
      <c r="FT1284" s="158" t="n">
        <v>1</v>
      </c>
      <c r="FU1284" s="158" t="n">
        <v>1900</v>
      </c>
      <c r="FV1284" s="158" t="n">
        <v>1</v>
      </c>
      <c r="FW1284" s="158" t="n">
        <v>1</v>
      </c>
    </row>
    <row r="1285">
      <c r="A1285">
        <f>IF(F1285&gt;1,A1284,IF(AND(I1285&lt;10,paste!A1287&lt;10),RIGHT(H1285,2)&amp;"0"&amp;I1285&amp;"000"&amp;paste!A1287,IF(AND(I1285&lt;10,paste!A1287&gt;=10,paste!A1287&lt;100),RIGHT(H1285,2)&amp;"0"&amp;I1285&amp;"00"&amp;paste!A1287,IF(AND(I1285&lt;10,paste!A1287&gt;=100,paste!A1287&lt;1000),RIGHT(H1285,2)&amp;"0"&amp;I1285&amp;"0"&amp;paste!A1287,IF(AND(I1285&lt;10,paste!A1287&gt;=1000),RIGHT(H1285,2)&amp;"0"&amp;I1285&amp;paste!A1287,IF(AND(I1285&gt;=10,paste!A1287&lt;10),RIGHT(H1285,2)&amp;I1285&amp;"000"&amp;paste!A1287,IF(AND(I1285&gt;=10,paste!A1287&gt;=10,paste!A1287&lt;100),RIGHT(H1285,2)&amp;I1285&amp;"00"&amp;paste!A1287,IF(AND(I1285&gt;=10,paste!A1287&gt;=100,paste!A1287&lt;1000),RIGHT(H1285,2)&amp;I1285&amp;"0"&amp;paste!A1287,RIGHT(H1285,2)&amp;I1285&amp;paste!A1287))))))))</f>
        <v/>
      </c>
      <c r="B1285">
        <f>YEAR(paste!C1287)</f>
        <v/>
      </c>
      <c r="C1285">
        <f>MONTH(paste!C1287)</f>
        <v/>
      </c>
      <c r="D1285">
        <f>DAY(paste!C1287)</f>
        <v/>
      </c>
      <c r="E1285" s="158" t="n">
        <v>0</v>
      </c>
      <c r="F1285">
        <f>IF(AND(L1285=L1284,D1285=D1284),F1284+1,1)</f>
        <v/>
      </c>
      <c r="G1285" s="158" t="n">
        <v>0</v>
      </c>
      <c r="H1285">
        <f>YEAR(paste!C1287)</f>
        <v/>
      </c>
      <c r="I1285">
        <f>MONTH(paste!C1287)</f>
        <v/>
      </c>
      <c r="J1285">
        <f>DAY(paste!C1287)</f>
        <v/>
      </c>
      <c r="K1285">
        <f>A1285</f>
        <v/>
      </c>
      <c r="L1285">
        <f>IF(ISBLANK(VLOOKUP(paste!J1287,'得意先名 (2)'!$B$3:$F$2005,5,FALSE)),paste!P1287,IFERROR(VLOOKUP(paste!J1287,'得意先名 (2)'!$B$3:$F$2005,5,FALSE),"ZZZZZZZZZZZ"))</f>
        <v/>
      </c>
      <c r="M1285">
        <f>IF(L1285="ZZZZZZZZZZZ",paste!J1287&amp;paste!K1287&amp; "  :   "&amp;paste!M1287&amp; "  :   "&amp;paste!P1287,"")</f>
        <v/>
      </c>
      <c r="O1285" s="158" t="n"/>
      <c r="P1285">
        <f>VLOOKUP(L1285,'L_User+EndUser'!$C$2:$K$500,8,FALSE)</f>
        <v/>
      </c>
      <c r="Q1285">
        <f>VLOOKUP(L1285,'L_User+EndUser'!$C$2:$K$500,9,FALSE)</f>
        <v/>
      </c>
      <c r="R1285" s="158" t="n"/>
      <c r="T1285" s="158" t="n"/>
      <c r="V1285" s="158" t="n"/>
      <c r="AB1285">
        <f>paste!J1287</f>
        <v/>
      </c>
      <c r="AC1285">
        <f>L1285</f>
        <v/>
      </c>
      <c r="AO1285">
        <f>YEAR(paste!O1287)</f>
        <v/>
      </c>
      <c r="AP1285">
        <f>MONTH(paste!O1287)</f>
        <v/>
      </c>
      <c r="AQ1285">
        <f>DAY(paste!O1287)</f>
        <v/>
      </c>
      <c r="BD1285">
        <f>IF(paste!L1287="","",paste!L1287)</f>
        <v/>
      </c>
      <c r="BM1285" t="n">
        <v>1</v>
      </c>
      <c r="BN1285">
        <f>VLOOKUP(paste!E1287,L_Product!$A$2:$B$2001,2,FALSE)</f>
        <v/>
      </c>
      <c r="BO1285" s="21" t="n"/>
      <c r="BT1285" t="n">
        <v>2</v>
      </c>
      <c r="BU1285">
        <f>IF($BM$2=1,2,IF($BM$2=18,1))</f>
        <v/>
      </c>
      <c r="BV1285">
        <f>IF($BM$2=1,0,IF($BM$2=18,1))</f>
        <v/>
      </c>
      <c r="BW1285" t="n">
        <v>2</v>
      </c>
      <c r="BX1285" t="n">
        <v>0</v>
      </c>
      <c r="BY1285" t="n">
        <v>3</v>
      </c>
      <c r="BZ1285">
        <f>VLOOKUP(BN1285,L_Product!$B$2:$Z$2001,14,FALSE)</f>
        <v/>
      </c>
      <c r="CA1285">
        <f>paste!H1287</f>
        <v/>
      </c>
      <c r="CB1285">
        <f>BZ1285*CA1285</f>
        <v/>
      </c>
      <c r="CN1285" s="158" t="n">
        <v>1</v>
      </c>
      <c r="CO1285" s="158" t="n">
        <v>1</v>
      </c>
      <c r="CP1285" s="158" t="n">
        <v>1</v>
      </c>
      <c r="CQ1285" s="158" t="n">
        <v>1</v>
      </c>
      <c r="CR1285" s="158" t="n">
        <v>1</v>
      </c>
      <c r="CS1285" s="158" t="n">
        <v>0</v>
      </c>
      <c r="CT1285" s="158" t="n">
        <v>0</v>
      </c>
      <c r="CU1285" s="158" t="n">
        <v>0</v>
      </c>
      <c r="CV1285" s="158" t="n">
        <v>0</v>
      </c>
      <c r="CW1285" s="158" t="n">
        <v>0</v>
      </c>
      <c r="CX1285">
        <f>B1285</f>
        <v/>
      </c>
      <c r="CY1285">
        <f>C1285</f>
        <v/>
      </c>
      <c r="CZ1285">
        <f>D1285</f>
        <v/>
      </c>
      <c r="DA1285" s="158" t="n">
        <v>1900</v>
      </c>
      <c r="DB1285" s="158" t="n">
        <v>1</v>
      </c>
      <c r="DC1285" s="158" t="n">
        <v>1</v>
      </c>
      <c r="DD1285" s="158" t="n">
        <v>1900</v>
      </c>
      <c r="DE1285" s="158" t="n">
        <v>1</v>
      </c>
      <c r="DF1285" s="158" t="n">
        <v>1</v>
      </c>
      <c r="DG1285" s="158" t="n">
        <v>1900</v>
      </c>
      <c r="DH1285" s="158" t="n">
        <v>1</v>
      </c>
      <c r="DI1285" s="158" t="n">
        <v>1</v>
      </c>
      <c r="DJ1285" s="158" t="n">
        <v>1900</v>
      </c>
      <c r="DK1285" s="158" t="n">
        <v>1</v>
      </c>
      <c r="DL1285" s="158" t="n">
        <v>1</v>
      </c>
      <c r="DR1285" s="158" t="n">
        <v>2</v>
      </c>
      <c r="DS1285" s="158" t="n">
        <v>1</v>
      </c>
      <c r="DT1285" s="158" t="n">
        <v>2</v>
      </c>
      <c r="DU1285" s="158" t="n">
        <v>1</v>
      </c>
      <c r="DV1285" s="158" t="n">
        <v>3</v>
      </c>
      <c r="DW1285" s="158" t="n">
        <v>1</v>
      </c>
      <c r="DX1285" s="158" t="n">
        <v>3</v>
      </c>
      <c r="DY1285" s="158" t="n">
        <v>0</v>
      </c>
      <c r="DZ1285" s="158" t="n">
        <v>0</v>
      </c>
      <c r="EA1285" s="158" t="n">
        <v>0</v>
      </c>
      <c r="EB1285" s="158" t="n">
        <v>0</v>
      </c>
      <c r="EC1285" s="158" t="n">
        <v>0</v>
      </c>
      <c r="ED1285" s="158" t="n">
        <v>0</v>
      </c>
      <c r="EE1285" s="158" t="n">
        <v>0</v>
      </c>
      <c r="EF1285" s="158" t="n">
        <v>0</v>
      </c>
      <c r="EG1285" s="158" t="n">
        <v>0</v>
      </c>
      <c r="EH1285" s="158" t="n">
        <v>0</v>
      </c>
      <c r="EI1285" s="158" t="n">
        <v>0</v>
      </c>
      <c r="EJ1285" s="158" t="n">
        <v>0</v>
      </c>
      <c r="EK1285" s="158" t="n">
        <v>0</v>
      </c>
      <c r="EL1285" s="158" t="n">
        <v>0</v>
      </c>
      <c r="EM1285" s="158" t="n">
        <v>0</v>
      </c>
      <c r="EN1285" s="158" t="n">
        <v>0</v>
      </c>
      <c r="EO1285" s="158" t="n">
        <v>0</v>
      </c>
      <c r="EP1285" s="158" t="n">
        <v>0</v>
      </c>
      <c r="EQ1285" s="158" t="n">
        <v>0</v>
      </c>
      <c r="ER1285" s="158" t="n">
        <v>0</v>
      </c>
      <c r="ES1285" s="158" t="n">
        <v>0</v>
      </c>
      <c r="ET1285" s="158" t="n">
        <v>0</v>
      </c>
      <c r="EU1285" s="158" t="n">
        <v>0</v>
      </c>
      <c r="EV1285" s="158" t="n">
        <v>0</v>
      </c>
      <c r="EW1285" s="158" t="n">
        <v>0</v>
      </c>
      <c r="EX1285" s="158" t="n">
        <v>0</v>
      </c>
      <c r="EY1285" s="158" t="n">
        <v>0</v>
      </c>
      <c r="EZ1285" s="158" t="n">
        <v>1900</v>
      </c>
      <c r="FA1285" s="158" t="n">
        <v>1</v>
      </c>
      <c r="FB1285" s="158" t="n">
        <v>1</v>
      </c>
      <c r="FC1285" s="158" t="n">
        <v>1900</v>
      </c>
      <c r="FD1285" s="158" t="n">
        <v>1</v>
      </c>
      <c r="FE1285" s="158" t="n">
        <v>1</v>
      </c>
      <c r="FF1285" s="158" t="n">
        <v>1900</v>
      </c>
      <c r="FG1285" s="158" t="n">
        <v>1</v>
      </c>
      <c r="FH1285" s="158" t="n">
        <v>1</v>
      </c>
      <c r="FI1285" s="158" t="n">
        <v>1900</v>
      </c>
      <c r="FJ1285" s="158" t="n">
        <v>1</v>
      </c>
      <c r="FK1285" s="158" t="n">
        <v>1</v>
      </c>
      <c r="FL1285" s="158" t="n">
        <v>1900</v>
      </c>
      <c r="FM1285" s="158" t="n">
        <v>1</v>
      </c>
      <c r="FN1285" s="158" t="n">
        <v>1</v>
      </c>
      <c r="FO1285" s="158" t="n">
        <v>1900</v>
      </c>
      <c r="FP1285" s="158" t="n">
        <v>1</v>
      </c>
      <c r="FQ1285" s="158" t="n">
        <v>1</v>
      </c>
      <c r="FR1285" s="158" t="n">
        <v>1900</v>
      </c>
      <c r="FS1285" s="158" t="n">
        <v>1</v>
      </c>
      <c r="FT1285" s="158" t="n">
        <v>1</v>
      </c>
      <c r="FU1285" s="158" t="n">
        <v>1900</v>
      </c>
      <c r="FV1285" s="158" t="n">
        <v>1</v>
      </c>
      <c r="FW1285" s="158" t="n">
        <v>1</v>
      </c>
    </row>
    <row r="1286">
      <c r="A1286">
        <f>IF(F1286&gt;1,A1285,IF(AND(I1286&lt;10,paste!A1288&lt;10),RIGHT(H1286,2)&amp;"0"&amp;I1286&amp;"000"&amp;paste!A1288,IF(AND(I1286&lt;10,paste!A1288&gt;=10,paste!A1288&lt;100),RIGHT(H1286,2)&amp;"0"&amp;I1286&amp;"00"&amp;paste!A1288,IF(AND(I1286&lt;10,paste!A1288&gt;=100,paste!A1288&lt;1000),RIGHT(H1286,2)&amp;"0"&amp;I1286&amp;"0"&amp;paste!A1288,IF(AND(I1286&lt;10,paste!A1288&gt;=1000),RIGHT(H1286,2)&amp;"0"&amp;I1286&amp;paste!A1288,IF(AND(I1286&gt;=10,paste!A1288&lt;10),RIGHT(H1286,2)&amp;I1286&amp;"000"&amp;paste!A1288,IF(AND(I1286&gt;=10,paste!A1288&gt;=10,paste!A1288&lt;100),RIGHT(H1286,2)&amp;I1286&amp;"00"&amp;paste!A1288,IF(AND(I1286&gt;=10,paste!A1288&gt;=100,paste!A1288&lt;1000),RIGHT(H1286,2)&amp;I1286&amp;"0"&amp;paste!A1288,RIGHT(H1286,2)&amp;I1286&amp;paste!A1288))))))))</f>
        <v/>
      </c>
      <c r="B1286">
        <f>YEAR(paste!C1288)</f>
        <v/>
      </c>
      <c r="C1286">
        <f>MONTH(paste!C1288)</f>
        <v/>
      </c>
      <c r="D1286">
        <f>DAY(paste!C1288)</f>
        <v/>
      </c>
      <c r="E1286" s="158" t="n">
        <v>0</v>
      </c>
      <c r="F1286">
        <f>IF(AND(L1286=L1285,D1286=D1285),F1285+1,1)</f>
        <v/>
      </c>
      <c r="G1286" s="158" t="n">
        <v>0</v>
      </c>
      <c r="H1286">
        <f>YEAR(paste!C1288)</f>
        <v/>
      </c>
      <c r="I1286">
        <f>MONTH(paste!C1288)</f>
        <v/>
      </c>
      <c r="J1286">
        <f>DAY(paste!C1288)</f>
        <v/>
      </c>
      <c r="K1286">
        <f>A1286</f>
        <v/>
      </c>
      <c r="L1286">
        <f>IF(ISBLANK(VLOOKUP(paste!J1288,'得意先名 (2)'!$B$3:$F$2005,5,FALSE)),paste!P1288,IFERROR(VLOOKUP(paste!J1288,'得意先名 (2)'!$B$3:$F$2005,5,FALSE),"ZZZZZZZZZZZ"))</f>
        <v/>
      </c>
      <c r="M1286">
        <f>IF(L1286="ZZZZZZZZZZZ",paste!J1288&amp;paste!K1288&amp; "  :   "&amp;paste!M1288&amp; "  :   "&amp;paste!P1288,"")</f>
        <v/>
      </c>
      <c r="O1286" s="158" t="n"/>
      <c r="P1286">
        <f>VLOOKUP(L1286,'L_User+EndUser'!$C$2:$K$500,8,FALSE)</f>
        <v/>
      </c>
      <c r="Q1286">
        <f>VLOOKUP(L1286,'L_User+EndUser'!$C$2:$K$500,9,FALSE)</f>
        <v/>
      </c>
      <c r="R1286" s="158" t="n"/>
      <c r="T1286" s="158" t="n"/>
      <c r="V1286" s="158" t="n"/>
      <c r="AB1286">
        <f>paste!J1288</f>
        <v/>
      </c>
      <c r="AC1286">
        <f>L1286</f>
        <v/>
      </c>
      <c r="AO1286">
        <f>YEAR(paste!O1288)</f>
        <v/>
      </c>
      <c r="AP1286">
        <f>MONTH(paste!O1288)</f>
        <v/>
      </c>
      <c r="AQ1286">
        <f>DAY(paste!O1288)</f>
        <v/>
      </c>
      <c r="BD1286">
        <f>IF(paste!L1288="","",paste!L1288)</f>
        <v/>
      </c>
      <c r="BM1286" t="n">
        <v>1</v>
      </c>
      <c r="BN1286">
        <f>VLOOKUP(paste!E1288,L_Product!$A$2:$B$2001,2,FALSE)</f>
        <v/>
      </c>
      <c r="BO1286" s="21" t="n"/>
      <c r="BT1286" t="n">
        <v>2</v>
      </c>
      <c r="BU1286">
        <f>IF($BM$2=1,2,IF($BM$2=18,1))</f>
        <v/>
      </c>
      <c r="BV1286">
        <f>IF($BM$2=1,0,IF($BM$2=18,1))</f>
        <v/>
      </c>
      <c r="BW1286" t="n">
        <v>2</v>
      </c>
      <c r="BX1286" t="n">
        <v>0</v>
      </c>
      <c r="BY1286" t="n">
        <v>3</v>
      </c>
      <c r="BZ1286">
        <f>VLOOKUP(BN1286,L_Product!$B$2:$Z$2001,14,FALSE)</f>
        <v/>
      </c>
      <c r="CA1286">
        <f>paste!H1288</f>
        <v/>
      </c>
      <c r="CB1286">
        <f>BZ1286*CA1286</f>
        <v/>
      </c>
      <c r="CN1286" s="158" t="n">
        <v>1</v>
      </c>
      <c r="CO1286" s="158" t="n">
        <v>1</v>
      </c>
      <c r="CP1286" s="158" t="n">
        <v>1</v>
      </c>
      <c r="CQ1286" s="158" t="n">
        <v>1</v>
      </c>
      <c r="CR1286" s="158" t="n">
        <v>1</v>
      </c>
      <c r="CS1286" s="158" t="n">
        <v>0</v>
      </c>
      <c r="CT1286" s="158" t="n">
        <v>0</v>
      </c>
      <c r="CU1286" s="158" t="n">
        <v>0</v>
      </c>
      <c r="CV1286" s="158" t="n">
        <v>0</v>
      </c>
      <c r="CW1286" s="158" t="n">
        <v>0</v>
      </c>
      <c r="CX1286">
        <f>B1286</f>
        <v/>
      </c>
      <c r="CY1286">
        <f>C1286</f>
        <v/>
      </c>
      <c r="CZ1286">
        <f>D1286</f>
        <v/>
      </c>
      <c r="DA1286" s="158" t="n">
        <v>1900</v>
      </c>
      <c r="DB1286" s="158" t="n">
        <v>1</v>
      </c>
      <c r="DC1286" s="158" t="n">
        <v>1</v>
      </c>
      <c r="DD1286" s="158" t="n">
        <v>1900</v>
      </c>
      <c r="DE1286" s="158" t="n">
        <v>1</v>
      </c>
      <c r="DF1286" s="158" t="n">
        <v>1</v>
      </c>
      <c r="DG1286" s="158" t="n">
        <v>1900</v>
      </c>
      <c r="DH1286" s="158" t="n">
        <v>1</v>
      </c>
      <c r="DI1286" s="158" t="n">
        <v>1</v>
      </c>
      <c r="DJ1286" s="158" t="n">
        <v>1900</v>
      </c>
      <c r="DK1286" s="158" t="n">
        <v>1</v>
      </c>
      <c r="DL1286" s="158" t="n">
        <v>1</v>
      </c>
      <c r="DR1286" s="158" t="n">
        <v>2</v>
      </c>
      <c r="DS1286" s="158" t="n">
        <v>1</v>
      </c>
      <c r="DT1286" s="158" t="n">
        <v>2</v>
      </c>
      <c r="DU1286" s="158" t="n">
        <v>1</v>
      </c>
      <c r="DV1286" s="158" t="n">
        <v>3</v>
      </c>
      <c r="DW1286" s="158" t="n">
        <v>1</v>
      </c>
      <c r="DX1286" s="158" t="n">
        <v>3</v>
      </c>
      <c r="DY1286" s="158" t="n">
        <v>0</v>
      </c>
      <c r="DZ1286" s="158" t="n">
        <v>0</v>
      </c>
      <c r="EA1286" s="158" t="n">
        <v>0</v>
      </c>
      <c r="EB1286" s="158" t="n">
        <v>0</v>
      </c>
      <c r="EC1286" s="158" t="n">
        <v>0</v>
      </c>
      <c r="ED1286" s="158" t="n">
        <v>0</v>
      </c>
      <c r="EE1286" s="158" t="n">
        <v>0</v>
      </c>
      <c r="EF1286" s="158" t="n">
        <v>0</v>
      </c>
      <c r="EG1286" s="158" t="n">
        <v>0</v>
      </c>
      <c r="EH1286" s="158" t="n">
        <v>0</v>
      </c>
      <c r="EI1286" s="158" t="n">
        <v>0</v>
      </c>
      <c r="EJ1286" s="158" t="n">
        <v>0</v>
      </c>
      <c r="EK1286" s="158" t="n">
        <v>0</v>
      </c>
      <c r="EL1286" s="158" t="n">
        <v>0</v>
      </c>
      <c r="EM1286" s="158" t="n">
        <v>0</v>
      </c>
      <c r="EN1286" s="158" t="n">
        <v>0</v>
      </c>
      <c r="EO1286" s="158" t="n">
        <v>0</v>
      </c>
      <c r="EP1286" s="158" t="n">
        <v>0</v>
      </c>
      <c r="EQ1286" s="158" t="n">
        <v>0</v>
      </c>
      <c r="ER1286" s="158" t="n">
        <v>0</v>
      </c>
      <c r="ES1286" s="158" t="n">
        <v>0</v>
      </c>
      <c r="ET1286" s="158" t="n">
        <v>0</v>
      </c>
      <c r="EU1286" s="158" t="n">
        <v>0</v>
      </c>
      <c r="EV1286" s="158" t="n">
        <v>0</v>
      </c>
      <c r="EW1286" s="158" t="n">
        <v>0</v>
      </c>
      <c r="EX1286" s="158" t="n">
        <v>0</v>
      </c>
      <c r="EY1286" s="158" t="n">
        <v>0</v>
      </c>
      <c r="EZ1286" s="158" t="n">
        <v>1900</v>
      </c>
      <c r="FA1286" s="158" t="n">
        <v>1</v>
      </c>
      <c r="FB1286" s="158" t="n">
        <v>1</v>
      </c>
      <c r="FC1286" s="158" t="n">
        <v>1900</v>
      </c>
      <c r="FD1286" s="158" t="n">
        <v>1</v>
      </c>
      <c r="FE1286" s="158" t="n">
        <v>1</v>
      </c>
      <c r="FF1286" s="158" t="n">
        <v>1900</v>
      </c>
      <c r="FG1286" s="158" t="n">
        <v>1</v>
      </c>
      <c r="FH1286" s="158" t="n">
        <v>1</v>
      </c>
      <c r="FI1286" s="158" t="n">
        <v>1900</v>
      </c>
      <c r="FJ1286" s="158" t="n">
        <v>1</v>
      </c>
      <c r="FK1286" s="158" t="n">
        <v>1</v>
      </c>
      <c r="FL1286" s="158" t="n">
        <v>1900</v>
      </c>
      <c r="FM1286" s="158" t="n">
        <v>1</v>
      </c>
      <c r="FN1286" s="158" t="n">
        <v>1</v>
      </c>
      <c r="FO1286" s="158" t="n">
        <v>1900</v>
      </c>
      <c r="FP1286" s="158" t="n">
        <v>1</v>
      </c>
      <c r="FQ1286" s="158" t="n">
        <v>1</v>
      </c>
      <c r="FR1286" s="158" t="n">
        <v>1900</v>
      </c>
      <c r="FS1286" s="158" t="n">
        <v>1</v>
      </c>
      <c r="FT1286" s="158" t="n">
        <v>1</v>
      </c>
      <c r="FU1286" s="158" t="n">
        <v>1900</v>
      </c>
      <c r="FV1286" s="158" t="n">
        <v>1</v>
      </c>
      <c r="FW1286" s="158" t="n">
        <v>1</v>
      </c>
    </row>
    <row r="1287">
      <c r="A1287">
        <f>IF(F1287&gt;1,A1286,IF(AND(I1287&lt;10,paste!A1289&lt;10),RIGHT(H1287,2)&amp;"0"&amp;I1287&amp;"000"&amp;paste!A1289,IF(AND(I1287&lt;10,paste!A1289&gt;=10,paste!A1289&lt;100),RIGHT(H1287,2)&amp;"0"&amp;I1287&amp;"00"&amp;paste!A1289,IF(AND(I1287&lt;10,paste!A1289&gt;=100,paste!A1289&lt;1000),RIGHT(H1287,2)&amp;"0"&amp;I1287&amp;"0"&amp;paste!A1289,IF(AND(I1287&lt;10,paste!A1289&gt;=1000),RIGHT(H1287,2)&amp;"0"&amp;I1287&amp;paste!A1289,IF(AND(I1287&gt;=10,paste!A1289&lt;10),RIGHT(H1287,2)&amp;I1287&amp;"000"&amp;paste!A1289,IF(AND(I1287&gt;=10,paste!A1289&gt;=10,paste!A1289&lt;100),RIGHT(H1287,2)&amp;I1287&amp;"00"&amp;paste!A1289,IF(AND(I1287&gt;=10,paste!A1289&gt;=100,paste!A1289&lt;1000),RIGHT(H1287,2)&amp;I1287&amp;"0"&amp;paste!A1289,RIGHT(H1287,2)&amp;I1287&amp;paste!A1289))))))))</f>
        <v/>
      </c>
      <c r="B1287">
        <f>YEAR(paste!C1289)</f>
        <v/>
      </c>
      <c r="C1287">
        <f>MONTH(paste!C1289)</f>
        <v/>
      </c>
      <c r="D1287">
        <f>DAY(paste!C1289)</f>
        <v/>
      </c>
      <c r="E1287" s="158" t="n">
        <v>0</v>
      </c>
      <c r="F1287">
        <f>IF(AND(L1287=L1286,D1287=D1286),F1286+1,1)</f>
        <v/>
      </c>
      <c r="G1287" s="158" t="n">
        <v>0</v>
      </c>
      <c r="H1287">
        <f>YEAR(paste!C1289)</f>
        <v/>
      </c>
      <c r="I1287">
        <f>MONTH(paste!C1289)</f>
        <v/>
      </c>
      <c r="J1287">
        <f>DAY(paste!C1289)</f>
        <v/>
      </c>
      <c r="K1287">
        <f>A1287</f>
        <v/>
      </c>
      <c r="L1287">
        <f>IF(ISBLANK(VLOOKUP(paste!J1289,'得意先名 (2)'!$B$3:$F$2005,5,FALSE)),paste!P1289,IFERROR(VLOOKUP(paste!J1289,'得意先名 (2)'!$B$3:$F$2005,5,FALSE),"ZZZZZZZZZZZ"))</f>
        <v/>
      </c>
      <c r="M1287">
        <f>IF(L1287="ZZZZZZZZZZZ",paste!J1289&amp;paste!K1289&amp; "  :   "&amp;paste!M1289&amp; "  :   "&amp;paste!P1289,"")</f>
        <v/>
      </c>
      <c r="O1287" s="158" t="n"/>
      <c r="P1287">
        <f>VLOOKUP(L1287,'L_User+EndUser'!$C$2:$K$500,8,FALSE)</f>
        <v/>
      </c>
      <c r="Q1287">
        <f>VLOOKUP(L1287,'L_User+EndUser'!$C$2:$K$500,9,FALSE)</f>
        <v/>
      </c>
      <c r="R1287" s="158" t="n"/>
      <c r="T1287" s="158" t="n"/>
      <c r="V1287" s="158" t="n"/>
      <c r="AB1287">
        <f>paste!J1289</f>
        <v/>
      </c>
      <c r="AC1287">
        <f>L1287</f>
        <v/>
      </c>
      <c r="AO1287">
        <f>YEAR(paste!O1289)</f>
        <v/>
      </c>
      <c r="AP1287">
        <f>MONTH(paste!O1289)</f>
        <v/>
      </c>
      <c r="AQ1287">
        <f>DAY(paste!O1289)</f>
        <v/>
      </c>
      <c r="BD1287">
        <f>IF(paste!L1289="","",paste!L1289)</f>
        <v/>
      </c>
      <c r="BM1287" t="n">
        <v>1</v>
      </c>
      <c r="BN1287">
        <f>VLOOKUP(paste!E1289,L_Product!$A$2:$B$2001,2,FALSE)</f>
        <v/>
      </c>
      <c r="BO1287" s="21" t="n"/>
      <c r="BT1287" t="n">
        <v>2</v>
      </c>
      <c r="BU1287">
        <f>IF($BM$2=1,2,IF($BM$2=18,1))</f>
        <v/>
      </c>
      <c r="BV1287">
        <f>IF($BM$2=1,0,IF($BM$2=18,1))</f>
        <v/>
      </c>
      <c r="BW1287" t="n">
        <v>2</v>
      </c>
      <c r="BX1287" t="n">
        <v>0</v>
      </c>
      <c r="BY1287" t="n">
        <v>3</v>
      </c>
      <c r="BZ1287">
        <f>VLOOKUP(BN1287,L_Product!$B$2:$Z$2001,14,FALSE)</f>
        <v/>
      </c>
      <c r="CA1287">
        <f>paste!H1289</f>
        <v/>
      </c>
      <c r="CB1287">
        <f>BZ1287*CA1287</f>
        <v/>
      </c>
      <c r="CN1287" s="158" t="n">
        <v>1</v>
      </c>
      <c r="CO1287" s="158" t="n">
        <v>1</v>
      </c>
      <c r="CP1287" s="158" t="n">
        <v>1</v>
      </c>
      <c r="CQ1287" s="158" t="n">
        <v>1</v>
      </c>
      <c r="CR1287" s="158" t="n">
        <v>1</v>
      </c>
      <c r="CS1287" s="158" t="n">
        <v>0</v>
      </c>
      <c r="CT1287" s="158" t="n">
        <v>0</v>
      </c>
      <c r="CU1287" s="158" t="n">
        <v>0</v>
      </c>
      <c r="CV1287" s="158" t="n">
        <v>0</v>
      </c>
      <c r="CW1287" s="158" t="n">
        <v>0</v>
      </c>
      <c r="CX1287">
        <f>B1287</f>
        <v/>
      </c>
      <c r="CY1287">
        <f>C1287</f>
        <v/>
      </c>
      <c r="CZ1287">
        <f>D1287</f>
        <v/>
      </c>
      <c r="DA1287" s="158" t="n">
        <v>1900</v>
      </c>
      <c r="DB1287" s="158" t="n">
        <v>1</v>
      </c>
      <c r="DC1287" s="158" t="n">
        <v>1</v>
      </c>
      <c r="DD1287" s="158" t="n">
        <v>1900</v>
      </c>
      <c r="DE1287" s="158" t="n">
        <v>1</v>
      </c>
      <c r="DF1287" s="158" t="n">
        <v>1</v>
      </c>
      <c r="DG1287" s="158" t="n">
        <v>1900</v>
      </c>
      <c r="DH1287" s="158" t="n">
        <v>1</v>
      </c>
      <c r="DI1287" s="158" t="n">
        <v>1</v>
      </c>
      <c r="DJ1287" s="158" t="n">
        <v>1900</v>
      </c>
      <c r="DK1287" s="158" t="n">
        <v>1</v>
      </c>
      <c r="DL1287" s="158" t="n">
        <v>1</v>
      </c>
      <c r="DR1287" s="158" t="n">
        <v>2</v>
      </c>
      <c r="DS1287" s="158" t="n">
        <v>1</v>
      </c>
      <c r="DT1287" s="158" t="n">
        <v>2</v>
      </c>
      <c r="DU1287" s="158" t="n">
        <v>1</v>
      </c>
      <c r="DV1287" s="158" t="n">
        <v>3</v>
      </c>
      <c r="DW1287" s="158" t="n">
        <v>1</v>
      </c>
      <c r="DX1287" s="158" t="n">
        <v>3</v>
      </c>
      <c r="DY1287" s="158" t="n">
        <v>0</v>
      </c>
      <c r="DZ1287" s="158" t="n">
        <v>0</v>
      </c>
      <c r="EA1287" s="158" t="n">
        <v>0</v>
      </c>
      <c r="EB1287" s="158" t="n">
        <v>0</v>
      </c>
      <c r="EC1287" s="158" t="n">
        <v>0</v>
      </c>
      <c r="ED1287" s="158" t="n">
        <v>0</v>
      </c>
      <c r="EE1287" s="158" t="n">
        <v>0</v>
      </c>
      <c r="EF1287" s="158" t="n">
        <v>0</v>
      </c>
      <c r="EG1287" s="158" t="n">
        <v>0</v>
      </c>
      <c r="EH1287" s="158" t="n">
        <v>0</v>
      </c>
      <c r="EI1287" s="158" t="n">
        <v>0</v>
      </c>
      <c r="EJ1287" s="158" t="n">
        <v>0</v>
      </c>
      <c r="EK1287" s="158" t="n">
        <v>0</v>
      </c>
      <c r="EL1287" s="158" t="n">
        <v>0</v>
      </c>
      <c r="EM1287" s="158" t="n">
        <v>0</v>
      </c>
      <c r="EN1287" s="158" t="n">
        <v>0</v>
      </c>
      <c r="EO1287" s="158" t="n">
        <v>0</v>
      </c>
      <c r="EP1287" s="158" t="n">
        <v>0</v>
      </c>
      <c r="EQ1287" s="158" t="n">
        <v>0</v>
      </c>
      <c r="ER1287" s="158" t="n">
        <v>0</v>
      </c>
      <c r="ES1287" s="158" t="n">
        <v>0</v>
      </c>
      <c r="ET1287" s="158" t="n">
        <v>0</v>
      </c>
      <c r="EU1287" s="158" t="n">
        <v>0</v>
      </c>
      <c r="EV1287" s="158" t="n">
        <v>0</v>
      </c>
      <c r="EW1287" s="158" t="n">
        <v>0</v>
      </c>
      <c r="EX1287" s="158" t="n">
        <v>0</v>
      </c>
      <c r="EY1287" s="158" t="n">
        <v>0</v>
      </c>
      <c r="EZ1287" s="158" t="n">
        <v>1900</v>
      </c>
      <c r="FA1287" s="158" t="n">
        <v>1</v>
      </c>
      <c r="FB1287" s="158" t="n">
        <v>1</v>
      </c>
      <c r="FC1287" s="158" t="n">
        <v>1900</v>
      </c>
      <c r="FD1287" s="158" t="n">
        <v>1</v>
      </c>
      <c r="FE1287" s="158" t="n">
        <v>1</v>
      </c>
      <c r="FF1287" s="158" t="n">
        <v>1900</v>
      </c>
      <c r="FG1287" s="158" t="n">
        <v>1</v>
      </c>
      <c r="FH1287" s="158" t="n">
        <v>1</v>
      </c>
      <c r="FI1287" s="158" t="n">
        <v>1900</v>
      </c>
      <c r="FJ1287" s="158" t="n">
        <v>1</v>
      </c>
      <c r="FK1287" s="158" t="n">
        <v>1</v>
      </c>
      <c r="FL1287" s="158" t="n">
        <v>1900</v>
      </c>
      <c r="FM1287" s="158" t="n">
        <v>1</v>
      </c>
      <c r="FN1287" s="158" t="n">
        <v>1</v>
      </c>
      <c r="FO1287" s="158" t="n">
        <v>1900</v>
      </c>
      <c r="FP1287" s="158" t="n">
        <v>1</v>
      </c>
      <c r="FQ1287" s="158" t="n">
        <v>1</v>
      </c>
      <c r="FR1287" s="158" t="n">
        <v>1900</v>
      </c>
      <c r="FS1287" s="158" t="n">
        <v>1</v>
      </c>
      <c r="FT1287" s="158" t="n">
        <v>1</v>
      </c>
      <c r="FU1287" s="158" t="n">
        <v>1900</v>
      </c>
      <c r="FV1287" s="158" t="n">
        <v>1</v>
      </c>
      <c r="FW1287" s="158" t="n">
        <v>1</v>
      </c>
    </row>
    <row r="1288">
      <c r="A1288">
        <f>IF(F1288&gt;1,A1287,IF(AND(I1288&lt;10,paste!A1290&lt;10),RIGHT(H1288,2)&amp;"0"&amp;I1288&amp;"000"&amp;paste!A1290,IF(AND(I1288&lt;10,paste!A1290&gt;=10,paste!A1290&lt;100),RIGHT(H1288,2)&amp;"0"&amp;I1288&amp;"00"&amp;paste!A1290,IF(AND(I1288&lt;10,paste!A1290&gt;=100,paste!A1290&lt;1000),RIGHT(H1288,2)&amp;"0"&amp;I1288&amp;"0"&amp;paste!A1290,IF(AND(I1288&lt;10,paste!A1290&gt;=1000),RIGHT(H1288,2)&amp;"0"&amp;I1288&amp;paste!A1290,IF(AND(I1288&gt;=10,paste!A1290&lt;10),RIGHT(H1288,2)&amp;I1288&amp;"000"&amp;paste!A1290,IF(AND(I1288&gt;=10,paste!A1290&gt;=10,paste!A1290&lt;100),RIGHT(H1288,2)&amp;I1288&amp;"00"&amp;paste!A1290,IF(AND(I1288&gt;=10,paste!A1290&gt;=100,paste!A1290&lt;1000),RIGHT(H1288,2)&amp;I1288&amp;"0"&amp;paste!A1290,RIGHT(H1288,2)&amp;I1288&amp;paste!A1290))))))))</f>
        <v/>
      </c>
      <c r="B1288">
        <f>YEAR(paste!C1290)</f>
        <v/>
      </c>
      <c r="C1288">
        <f>MONTH(paste!C1290)</f>
        <v/>
      </c>
      <c r="D1288">
        <f>DAY(paste!C1290)</f>
        <v/>
      </c>
      <c r="E1288" s="158" t="n">
        <v>0</v>
      </c>
      <c r="F1288">
        <f>IF(AND(L1288=L1287,D1288=D1287),F1287+1,1)</f>
        <v/>
      </c>
      <c r="G1288" s="158" t="n">
        <v>0</v>
      </c>
      <c r="H1288">
        <f>YEAR(paste!C1290)</f>
        <v/>
      </c>
      <c r="I1288">
        <f>MONTH(paste!C1290)</f>
        <v/>
      </c>
      <c r="J1288">
        <f>DAY(paste!C1290)</f>
        <v/>
      </c>
      <c r="K1288">
        <f>A1288</f>
        <v/>
      </c>
      <c r="L1288">
        <f>IF(ISBLANK(VLOOKUP(paste!J1290,'得意先名 (2)'!$B$3:$F$2005,5,FALSE)),paste!P1290,IFERROR(VLOOKUP(paste!J1290,'得意先名 (2)'!$B$3:$F$2005,5,FALSE),"ZZZZZZZZZZZ"))</f>
        <v/>
      </c>
      <c r="M1288">
        <f>IF(L1288="ZZZZZZZZZZZ",paste!J1290&amp;paste!K1290&amp; "  :   "&amp;paste!M1290&amp; "  :   "&amp;paste!P1290,"")</f>
        <v/>
      </c>
      <c r="O1288" s="158" t="n"/>
      <c r="P1288">
        <f>VLOOKUP(L1288,'L_User+EndUser'!$C$2:$K$500,8,FALSE)</f>
        <v/>
      </c>
      <c r="Q1288">
        <f>VLOOKUP(L1288,'L_User+EndUser'!$C$2:$K$500,9,FALSE)</f>
        <v/>
      </c>
      <c r="R1288" s="158" t="n"/>
      <c r="T1288" s="158" t="n"/>
      <c r="V1288" s="158" t="n"/>
      <c r="AB1288">
        <f>paste!J1290</f>
        <v/>
      </c>
      <c r="AC1288">
        <f>L1288</f>
        <v/>
      </c>
      <c r="AO1288">
        <f>YEAR(paste!O1290)</f>
        <v/>
      </c>
      <c r="AP1288">
        <f>MONTH(paste!O1290)</f>
        <v/>
      </c>
      <c r="AQ1288">
        <f>DAY(paste!O1290)</f>
        <v/>
      </c>
      <c r="BD1288">
        <f>IF(paste!L1290="","",paste!L1290)</f>
        <v/>
      </c>
      <c r="BM1288" t="n">
        <v>1</v>
      </c>
      <c r="BN1288">
        <f>VLOOKUP(paste!E1290,L_Product!$A$2:$B$2001,2,FALSE)</f>
        <v/>
      </c>
      <c r="BO1288" s="21" t="n"/>
      <c r="BT1288" t="n">
        <v>2</v>
      </c>
      <c r="BU1288">
        <f>IF($BM$2=1,2,IF($BM$2=18,1))</f>
        <v/>
      </c>
      <c r="BV1288">
        <f>IF($BM$2=1,0,IF($BM$2=18,1))</f>
        <v/>
      </c>
      <c r="BW1288" t="n">
        <v>2</v>
      </c>
      <c r="BX1288" t="n">
        <v>0</v>
      </c>
      <c r="BY1288" t="n">
        <v>3</v>
      </c>
      <c r="BZ1288">
        <f>VLOOKUP(BN1288,L_Product!$B$2:$Z$2001,14,FALSE)</f>
        <v/>
      </c>
      <c r="CA1288">
        <f>paste!H1290</f>
        <v/>
      </c>
      <c r="CB1288">
        <f>BZ1288*CA1288</f>
        <v/>
      </c>
      <c r="CN1288" s="158" t="n">
        <v>1</v>
      </c>
      <c r="CO1288" s="158" t="n">
        <v>1</v>
      </c>
      <c r="CP1288" s="158" t="n">
        <v>1</v>
      </c>
      <c r="CQ1288" s="158" t="n">
        <v>1</v>
      </c>
      <c r="CR1288" s="158" t="n">
        <v>1</v>
      </c>
      <c r="CS1288" s="158" t="n">
        <v>0</v>
      </c>
      <c r="CT1288" s="158" t="n">
        <v>0</v>
      </c>
      <c r="CU1288" s="158" t="n">
        <v>0</v>
      </c>
      <c r="CV1288" s="158" t="n">
        <v>0</v>
      </c>
      <c r="CW1288" s="158" t="n">
        <v>0</v>
      </c>
      <c r="CX1288">
        <f>B1288</f>
        <v/>
      </c>
      <c r="CY1288">
        <f>C1288</f>
        <v/>
      </c>
      <c r="CZ1288">
        <f>D1288</f>
        <v/>
      </c>
      <c r="DA1288" s="158" t="n">
        <v>1900</v>
      </c>
      <c r="DB1288" s="158" t="n">
        <v>1</v>
      </c>
      <c r="DC1288" s="158" t="n">
        <v>1</v>
      </c>
      <c r="DD1288" s="158" t="n">
        <v>1900</v>
      </c>
      <c r="DE1288" s="158" t="n">
        <v>1</v>
      </c>
      <c r="DF1288" s="158" t="n">
        <v>1</v>
      </c>
      <c r="DG1288" s="158" t="n">
        <v>1900</v>
      </c>
      <c r="DH1288" s="158" t="n">
        <v>1</v>
      </c>
      <c r="DI1288" s="158" t="n">
        <v>1</v>
      </c>
      <c r="DJ1288" s="158" t="n">
        <v>1900</v>
      </c>
      <c r="DK1288" s="158" t="n">
        <v>1</v>
      </c>
      <c r="DL1288" s="158" t="n">
        <v>1</v>
      </c>
      <c r="DR1288" s="158" t="n">
        <v>2</v>
      </c>
      <c r="DS1288" s="158" t="n">
        <v>1</v>
      </c>
      <c r="DT1288" s="158" t="n">
        <v>2</v>
      </c>
      <c r="DU1288" s="158" t="n">
        <v>1</v>
      </c>
      <c r="DV1288" s="158" t="n">
        <v>3</v>
      </c>
      <c r="DW1288" s="158" t="n">
        <v>1</v>
      </c>
      <c r="DX1288" s="158" t="n">
        <v>3</v>
      </c>
      <c r="DY1288" s="158" t="n">
        <v>0</v>
      </c>
      <c r="DZ1288" s="158" t="n">
        <v>0</v>
      </c>
      <c r="EA1288" s="158" t="n">
        <v>0</v>
      </c>
      <c r="EB1288" s="158" t="n">
        <v>0</v>
      </c>
      <c r="EC1288" s="158" t="n">
        <v>0</v>
      </c>
      <c r="ED1288" s="158" t="n">
        <v>0</v>
      </c>
      <c r="EE1288" s="158" t="n">
        <v>0</v>
      </c>
      <c r="EF1288" s="158" t="n">
        <v>0</v>
      </c>
      <c r="EG1288" s="158" t="n">
        <v>0</v>
      </c>
      <c r="EH1288" s="158" t="n">
        <v>0</v>
      </c>
      <c r="EI1288" s="158" t="n">
        <v>0</v>
      </c>
      <c r="EJ1288" s="158" t="n">
        <v>0</v>
      </c>
      <c r="EK1288" s="158" t="n">
        <v>0</v>
      </c>
      <c r="EL1288" s="158" t="n">
        <v>0</v>
      </c>
      <c r="EM1288" s="158" t="n">
        <v>0</v>
      </c>
      <c r="EN1288" s="158" t="n">
        <v>0</v>
      </c>
      <c r="EO1288" s="158" t="n">
        <v>0</v>
      </c>
      <c r="EP1288" s="158" t="n">
        <v>0</v>
      </c>
      <c r="EQ1288" s="158" t="n">
        <v>0</v>
      </c>
      <c r="ER1288" s="158" t="n">
        <v>0</v>
      </c>
      <c r="ES1288" s="158" t="n">
        <v>0</v>
      </c>
      <c r="ET1288" s="158" t="n">
        <v>0</v>
      </c>
      <c r="EU1288" s="158" t="n">
        <v>0</v>
      </c>
      <c r="EV1288" s="158" t="n">
        <v>0</v>
      </c>
      <c r="EW1288" s="158" t="n">
        <v>0</v>
      </c>
      <c r="EX1288" s="158" t="n">
        <v>0</v>
      </c>
      <c r="EY1288" s="158" t="n">
        <v>0</v>
      </c>
      <c r="EZ1288" s="158" t="n">
        <v>1900</v>
      </c>
      <c r="FA1288" s="158" t="n">
        <v>1</v>
      </c>
      <c r="FB1288" s="158" t="n">
        <v>1</v>
      </c>
      <c r="FC1288" s="158" t="n">
        <v>1900</v>
      </c>
      <c r="FD1288" s="158" t="n">
        <v>1</v>
      </c>
      <c r="FE1288" s="158" t="n">
        <v>1</v>
      </c>
      <c r="FF1288" s="158" t="n">
        <v>1900</v>
      </c>
      <c r="FG1288" s="158" t="n">
        <v>1</v>
      </c>
      <c r="FH1288" s="158" t="n">
        <v>1</v>
      </c>
      <c r="FI1288" s="158" t="n">
        <v>1900</v>
      </c>
      <c r="FJ1288" s="158" t="n">
        <v>1</v>
      </c>
      <c r="FK1288" s="158" t="n">
        <v>1</v>
      </c>
      <c r="FL1288" s="158" t="n">
        <v>1900</v>
      </c>
      <c r="FM1288" s="158" t="n">
        <v>1</v>
      </c>
      <c r="FN1288" s="158" t="n">
        <v>1</v>
      </c>
      <c r="FO1288" s="158" t="n">
        <v>1900</v>
      </c>
      <c r="FP1288" s="158" t="n">
        <v>1</v>
      </c>
      <c r="FQ1288" s="158" t="n">
        <v>1</v>
      </c>
      <c r="FR1288" s="158" t="n">
        <v>1900</v>
      </c>
      <c r="FS1288" s="158" t="n">
        <v>1</v>
      </c>
      <c r="FT1288" s="158" t="n">
        <v>1</v>
      </c>
      <c r="FU1288" s="158" t="n">
        <v>1900</v>
      </c>
      <c r="FV1288" s="158" t="n">
        <v>1</v>
      </c>
      <c r="FW1288" s="158" t="n">
        <v>1</v>
      </c>
    </row>
    <row r="1289">
      <c r="A1289">
        <f>IF(F1289&gt;1,A1288,IF(AND(I1289&lt;10,paste!A1291&lt;10),RIGHT(H1289,2)&amp;"0"&amp;I1289&amp;"000"&amp;paste!A1291,IF(AND(I1289&lt;10,paste!A1291&gt;=10,paste!A1291&lt;100),RIGHT(H1289,2)&amp;"0"&amp;I1289&amp;"00"&amp;paste!A1291,IF(AND(I1289&lt;10,paste!A1291&gt;=100,paste!A1291&lt;1000),RIGHT(H1289,2)&amp;"0"&amp;I1289&amp;"0"&amp;paste!A1291,IF(AND(I1289&lt;10,paste!A1291&gt;=1000),RIGHT(H1289,2)&amp;"0"&amp;I1289&amp;paste!A1291,IF(AND(I1289&gt;=10,paste!A1291&lt;10),RIGHT(H1289,2)&amp;I1289&amp;"000"&amp;paste!A1291,IF(AND(I1289&gt;=10,paste!A1291&gt;=10,paste!A1291&lt;100),RIGHT(H1289,2)&amp;I1289&amp;"00"&amp;paste!A1291,IF(AND(I1289&gt;=10,paste!A1291&gt;=100,paste!A1291&lt;1000),RIGHT(H1289,2)&amp;I1289&amp;"0"&amp;paste!A1291,RIGHT(H1289,2)&amp;I1289&amp;paste!A1291))))))))</f>
        <v/>
      </c>
      <c r="B1289">
        <f>YEAR(paste!C1291)</f>
        <v/>
      </c>
      <c r="C1289">
        <f>MONTH(paste!C1291)</f>
        <v/>
      </c>
      <c r="D1289">
        <f>DAY(paste!C1291)</f>
        <v/>
      </c>
      <c r="E1289" s="158" t="n">
        <v>0</v>
      </c>
      <c r="F1289">
        <f>IF(AND(L1289=L1288,D1289=D1288),F1288+1,1)</f>
        <v/>
      </c>
      <c r="G1289" s="158" t="n">
        <v>0</v>
      </c>
      <c r="H1289">
        <f>YEAR(paste!C1291)</f>
        <v/>
      </c>
      <c r="I1289">
        <f>MONTH(paste!C1291)</f>
        <v/>
      </c>
      <c r="J1289">
        <f>DAY(paste!C1291)</f>
        <v/>
      </c>
      <c r="K1289">
        <f>A1289</f>
        <v/>
      </c>
      <c r="L1289">
        <f>IF(ISBLANK(VLOOKUP(paste!J1291,'得意先名 (2)'!$B$3:$F$2005,5,FALSE)),paste!P1291,IFERROR(VLOOKUP(paste!J1291,'得意先名 (2)'!$B$3:$F$2005,5,FALSE),"ZZZZZZZZZZZ"))</f>
        <v/>
      </c>
      <c r="M1289">
        <f>IF(L1289="ZZZZZZZZZZZ",paste!J1291&amp;paste!K1291&amp; "  :   "&amp;paste!M1291&amp; "  :   "&amp;paste!P1291,"")</f>
        <v/>
      </c>
      <c r="O1289" s="158" t="n"/>
      <c r="P1289">
        <f>VLOOKUP(L1289,'L_User+EndUser'!$C$2:$K$500,8,FALSE)</f>
        <v/>
      </c>
      <c r="Q1289">
        <f>VLOOKUP(L1289,'L_User+EndUser'!$C$2:$K$500,9,FALSE)</f>
        <v/>
      </c>
      <c r="R1289" s="158" t="n"/>
      <c r="T1289" s="158" t="n"/>
      <c r="V1289" s="158" t="n"/>
      <c r="AB1289">
        <f>paste!J1291</f>
        <v/>
      </c>
      <c r="AC1289">
        <f>L1289</f>
        <v/>
      </c>
      <c r="AO1289">
        <f>YEAR(paste!O1291)</f>
        <v/>
      </c>
      <c r="AP1289">
        <f>MONTH(paste!O1291)</f>
        <v/>
      </c>
      <c r="AQ1289">
        <f>DAY(paste!O1291)</f>
        <v/>
      </c>
      <c r="BD1289">
        <f>IF(paste!L1291="","",paste!L1291)</f>
        <v/>
      </c>
      <c r="BM1289" t="n">
        <v>1</v>
      </c>
      <c r="BN1289">
        <f>VLOOKUP(paste!E1291,L_Product!$A$2:$B$2001,2,FALSE)</f>
        <v/>
      </c>
      <c r="BO1289" s="21" t="n"/>
      <c r="BT1289" t="n">
        <v>2</v>
      </c>
      <c r="BU1289">
        <f>IF($BM$2=1,2,IF($BM$2=18,1))</f>
        <v/>
      </c>
      <c r="BV1289">
        <f>IF($BM$2=1,0,IF($BM$2=18,1))</f>
        <v/>
      </c>
      <c r="BW1289" t="n">
        <v>2</v>
      </c>
      <c r="BX1289" t="n">
        <v>0</v>
      </c>
      <c r="BY1289" t="n">
        <v>3</v>
      </c>
      <c r="BZ1289">
        <f>VLOOKUP(BN1289,L_Product!$B$2:$Z$2001,14,FALSE)</f>
        <v/>
      </c>
      <c r="CA1289">
        <f>paste!H1291</f>
        <v/>
      </c>
      <c r="CB1289">
        <f>BZ1289*CA1289</f>
        <v/>
      </c>
      <c r="CN1289" s="158" t="n">
        <v>1</v>
      </c>
      <c r="CO1289" s="158" t="n">
        <v>1</v>
      </c>
      <c r="CP1289" s="158" t="n">
        <v>1</v>
      </c>
      <c r="CQ1289" s="158" t="n">
        <v>1</v>
      </c>
      <c r="CR1289" s="158" t="n">
        <v>1</v>
      </c>
      <c r="CS1289" s="158" t="n">
        <v>0</v>
      </c>
      <c r="CT1289" s="158" t="n">
        <v>0</v>
      </c>
      <c r="CU1289" s="158" t="n">
        <v>0</v>
      </c>
      <c r="CV1289" s="158" t="n">
        <v>0</v>
      </c>
      <c r="CW1289" s="158" t="n">
        <v>0</v>
      </c>
      <c r="CX1289">
        <f>B1289</f>
        <v/>
      </c>
      <c r="CY1289">
        <f>C1289</f>
        <v/>
      </c>
      <c r="CZ1289">
        <f>D1289</f>
        <v/>
      </c>
      <c r="DA1289" s="158" t="n">
        <v>1900</v>
      </c>
      <c r="DB1289" s="158" t="n">
        <v>1</v>
      </c>
      <c r="DC1289" s="158" t="n">
        <v>1</v>
      </c>
      <c r="DD1289" s="158" t="n">
        <v>1900</v>
      </c>
      <c r="DE1289" s="158" t="n">
        <v>1</v>
      </c>
      <c r="DF1289" s="158" t="n">
        <v>1</v>
      </c>
      <c r="DG1289" s="158" t="n">
        <v>1900</v>
      </c>
      <c r="DH1289" s="158" t="n">
        <v>1</v>
      </c>
      <c r="DI1289" s="158" t="n">
        <v>1</v>
      </c>
      <c r="DJ1289" s="158" t="n">
        <v>1900</v>
      </c>
      <c r="DK1289" s="158" t="n">
        <v>1</v>
      </c>
      <c r="DL1289" s="158" t="n">
        <v>1</v>
      </c>
      <c r="DR1289" s="158" t="n">
        <v>2</v>
      </c>
      <c r="DS1289" s="158" t="n">
        <v>1</v>
      </c>
      <c r="DT1289" s="158" t="n">
        <v>2</v>
      </c>
      <c r="DU1289" s="158" t="n">
        <v>1</v>
      </c>
      <c r="DV1289" s="158" t="n">
        <v>3</v>
      </c>
      <c r="DW1289" s="158" t="n">
        <v>1</v>
      </c>
      <c r="DX1289" s="158" t="n">
        <v>3</v>
      </c>
      <c r="DY1289" s="158" t="n">
        <v>0</v>
      </c>
      <c r="DZ1289" s="158" t="n">
        <v>0</v>
      </c>
      <c r="EA1289" s="158" t="n">
        <v>0</v>
      </c>
      <c r="EB1289" s="158" t="n">
        <v>0</v>
      </c>
      <c r="EC1289" s="158" t="n">
        <v>0</v>
      </c>
      <c r="ED1289" s="158" t="n">
        <v>0</v>
      </c>
      <c r="EE1289" s="158" t="n">
        <v>0</v>
      </c>
      <c r="EF1289" s="158" t="n">
        <v>0</v>
      </c>
      <c r="EG1289" s="158" t="n">
        <v>0</v>
      </c>
      <c r="EH1289" s="158" t="n">
        <v>0</v>
      </c>
      <c r="EI1289" s="158" t="n">
        <v>0</v>
      </c>
      <c r="EJ1289" s="158" t="n">
        <v>0</v>
      </c>
      <c r="EK1289" s="158" t="n">
        <v>0</v>
      </c>
      <c r="EL1289" s="158" t="n">
        <v>0</v>
      </c>
      <c r="EM1289" s="158" t="n">
        <v>0</v>
      </c>
      <c r="EN1289" s="158" t="n">
        <v>0</v>
      </c>
      <c r="EO1289" s="158" t="n">
        <v>0</v>
      </c>
      <c r="EP1289" s="158" t="n">
        <v>0</v>
      </c>
      <c r="EQ1289" s="158" t="n">
        <v>0</v>
      </c>
      <c r="ER1289" s="158" t="n">
        <v>0</v>
      </c>
      <c r="ES1289" s="158" t="n">
        <v>0</v>
      </c>
      <c r="ET1289" s="158" t="n">
        <v>0</v>
      </c>
      <c r="EU1289" s="158" t="n">
        <v>0</v>
      </c>
      <c r="EV1289" s="158" t="n">
        <v>0</v>
      </c>
      <c r="EW1289" s="158" t="n">
        <v>0</v>
      </c>
      <c r="EX1289" s="158" t="n">
        <v>0</v>
      </c>
      <c r="EY1289" s="158" t="n">
        <v>0</v>
      </c>
      <c r="EZ1289" s="158" t="n">
        <v>1900</v>
      </c>
      <c r="FA1289" s="158" t="n">
        <v>1</v>
      </c>
      <c r="FB1289" s="158" t="n">
        <v>1</v>
      </c>
      <c r="FC1289" s="158" t="n">
        <v>1900</v>
      </c>
      <c r="FD1289" s="158" t="n">
        <v>1</v>
      </c>
      <c r="FE1289" s="158" t="n">
        <v>1</v>
      </c>
      <c r="FF1289" s="158" t="n">
        <v>1900</v>
      </c>
      <c r="FG1289" s="158" t="n">
        <v>1</v>
      </c>
      <c r="FH1289" s="158" t="n">
        <v>1</v>
      </c>
      <c r="FI1289" s="158" t="n">
        <v>1900</v>
      </c>
      <c r="FJ1289" s="158" t="n">
        <v>1</v>
      </c>
      <c r="FK1289" s="158" t="n">
        <v>1</v>
      </c>
      <c r="FL1289" s="158" t="n">
        <v>1900</v>
      </c>
      <c r="FM1289" s="158" t="n">
        <v>1</v>
      </c>
      <c r="FN1289" s="158" t="n">
        <v>1</v>
      </c>
      <c r="FO1289" s="158" t="n">
        <v>1900</v>
      </c>
      <c r="FP1289" s="158" t="n">
        <v>1</v>
      </c>
      <c r="FQ1289" s="158" t="n">
        <v>1</v>
      </c>
      <c r="FR1289" s="158" t="n">
        <v>1900</v>
      </c>
      <c r="FS1289" s="158" t="n">
        <v>1</v>
      </c>
      <c r="FT1289" s="158" t="n">
        <v>1</v>
      </c>
      <c r="FU1289" s="158" t="n">
        <v>1900</v>
      </c>
      <c r="FV1289" s="158" t="n">
        <v>1</v>
      </c>
      <c r="FW1289" s="158" t="n">
        <v>1</v>
      </c>
    </row>
    <row r="1290">
      <c r="A1290">
        <f>IF(F1290&gt;1,A1289,IF(AND(I1290&lt;10,paste!A1292&lt;10),RIGHT(H1290,2)&amp;"0"&amp;I1290&amp;"000"&amp;paste!A1292,IF(AND(I1290&lt;10,paste!A1292&gt;=10,paste!A1292&lt;100),RIGHT(H1290,2)&amp;"0"&amp;I1290&amp;"00"&amp;paste!A1292,IF(AND(I1290&lt;10,paste!A1292&gt;=100,paste!A1292&lt;1000),RIGHT(H1290,2)&amp;"0"&amp;I1290&amp;"0"&amp;paste!A1292,IF(AND(I1290&lt;10,paste!A1292&gt;=1000),RIGHT(H1290,2)&amp;"0"&amp;I1290&amp;paste!A1292,IF(AND(I1290&gt;=10,paste!A1292&lt;10),RIGHT(H1290,2)&amp;I1290&amp;"000"&amp;paste!A1292,IF(AND(I1290&gt;=10,paste!A1292&gt;=10,paste!A1292&lt;100),RIGHT(H1290,2)&amp;I1290&amp;"00"&amp;paste!A1292,IF(AND(I1290&gt;=10,paste!A1292&gt;=100,paste!A1292&lt;1000),RIGHT(H1290,2)&amp;I1290&amp;"0"&amp;paste!A1292,RIGHT(H1290,2)&amp;I1290&amp;paste!A1292))))))))</f>
        <v/>
      </c>
      <c r="B1290">
        <f>YEAR(paste!C1292)</f>
        <v/>
      </c>
      <c r="C1290">
        <f>MONTH(paste!C1292)</f>
        <v/>
      </c>
      <c r="D1290">
        <f>DAY(paste!C1292)</f>
        <v/>
      </c>
      <c r="E1290" s="158" t="n">
        <v>0</v>
      </c>
      <c r="F1290">
        <f>IF(AND(L1290=L1289,D1290=D1289),F1289+1,1)</f>
        <v/>
      </c>
      <c r="G1290" s="158" t="n">
        <v>0</v>
      </c>
      <c r="H1290">
        <f>YEAR(paste!C1292)</f>
        <v/>
      </c>
      <c r="I1290">
        <f>MONTH(paste!C1292)</f>
        <v/>
      </c>
      <c r="J1290">
        <f>DAY(paste!C1292)</f>
        <v/>
      </c>
      <c r="K1290">
        <f>A1290</f>
        <v/>
      </c>
      <c r="L1290">
        <f>IF(ISBLANK(VLOOKUP(paste!J1292,'得意先名 (2)'!$B$3:$F$2005,5,FALSE)),paste!P1292,IFERROR(VLOOKUP(paste!J1292,'得意先名 (2)'!$B$3:$F$2005,5,FALSE),"ZZZZZZZZZZZ"))</f>
        <v/>
      </c>
      <c r="M1290">
        <f>IF(L1290="ZZZZZZZZZZZ",paste!J1292&amp;paste!K1292&amp; "  :   "&amp;paste!M1292&amp; "  :   "&amp;paste!P1292,"")</f>
        <v/>
      </c>
      <c r="O1290" s="158" t="n"/>
      <c r="P1290">
        <f>VLOOKUP(L1290,'L_User+EndUser'!$C$2:$K$500,8,FALSE)</f>
        <v/>
      </c>
      <c r="Q1290">
        <f>VLOOKUP(L1290,'L_User+EndUser'!$C$2:$K$500,9,FALSE)</f>
        <v/>
      </c>
      <c r="R1290" s="158" t="n"/>
      <c r="T1290" s="158" t="n"/>
      <c r="V1290" s="158" t="n"/>
      <c r="AB1290">
        <f>paste!J1292</f>
        <v/>
      </c>
      <c r="AC1290">
        <f>L1290</f>
        <v/>
      </c>
      <c r="AO1290">
        <f>YEAR(paste!O1292)</f>
        <v/>
      </c>
      <c r="AP1290">
        <f>MONTH(paste!O1292)</f>
        <v/>
      </c>
      <c r="AQ1290">
        <f>DAY(paste!O1292)</f>
        <v/>
      </c>
      <c r="BD1290">
        <f>IF(paste!L1292="","",paste!L1292)</f>
        <v/>
      </c>
      <c r="BM1290" t="n">
        <v>1</v>
      </c>
      <c r="BN1290">
        <f>VLOOKUP(paste!E1292,L_Product!$A$2:$B$2001,2,FALSE)</f>
        <v/>
      </c>
      <c r="BO1290" s="21" t="n"/>
      <c r="BT1290" t="n">
        <v>2</v>
      </c>
      <c r="BU1290">
        <f>IF($BM$2=1,2,IF($BM$2=18,1))</f>
        <v/>
      </c>
      <c r="BV1290">
        <f>IF($BM$2=1,0,IF($BM$2=18,1))</f>
        <v/>
      </c>
      <c r="BW1290" t="n">
        <v>2</v>
      </c>
      <c r="BX1290" t="n">
        <v>0</v>
      </c>
      <c r="BY1290" t="n">
        <v>3</v>
      </c>
      <c r="BZ1290">
        <f>VLOOKUP(BN1290,L_Product!$B$2:$Z$2001,14,FALSE)</f>
        <v/>
      </c>
      <c r="CA1290">
        <f>paste!H1292</f>
        <v/>
      </c>
      <c r="CB1290">
        <f>BZ1290*CA1290</f>
        <v/>
      </c>
      <c r="CN1290" s="158" t="n">
        <v>1</v>
      </c>
      <c r="CO1290" s="158" t="n">
        <v>1</v>
      </c>
      <c r="CP1290" s="158" t="n">
        <v>1</v>
      </c>
      <c r="CQ1290" s="158" t="n">
        <v>1</v>
      </c>
      <c r="CR1290" s="158" t="n">
        <v>1</v>
      </c>
      <c r="CS1290" s="158" t="n">
        <v>0</v>
      </c>
      <c r="CT1290" s="158" t="n">
        <v>0</v>
      </c>
      <c r="CU1290" s="158" t="n">
        <v>0</v>
      </c>
      <c r="CV1290" s="158" t="n">
        <v>0</v>
      </c>
      <c r="CW1290" s="158" t="n">
        <v>0</v>
      </c>
      <c r="CX1290">
        <f>B1290</f>
        <v/>
      </c>
      <c r="CY1290">
        <f>C1290</f>
        <v/>
      </c>
      <c r="CZ1290">
        <f>D1290</f>
        <v/>
      </c>
      <c r="DA1290" s="158" t="n">
        <v>1900</v>
      </c>
      <c r="DB1290" s="158" t="n">
        <v>1</v>
      </c>
      <c r="DC1290" s="158" t="n">
        <v>1</v>
      </c>
      <c r="DD1290" s="158" t="n">
        <v>1900</v>
      </c>
      <c r="DE1290" s="158" t="n">
        <v>1</v>
      </c>
      <c r="DF1290" s="158" t="n">
        <v>1</v>
      </c>
      <c r="DG1290" s="158" t="n">
        <v>1900</v>
      </c>
      <c r="DH1290" s="158" t="n">
        <v>1</v>
      </c>
      <c r="DI1290" s="158" t="n">
        <v>1</v>
      </c>
      <c r="DJ1290" s="158" t="n">
        <v>1900</v>
      </c>
      <c r="DK1290" s="158" t="n">
        <v>1</v>
      </c>
      <c r="DL1290" s="158" t="n">
        <v>1</v>
      </c>
      <c r="DR1290" s="158" t="n">
        <v>2</v>
      </c>
      <c r="DS1290" s="158" t="n">
        <v>1</v>
      </c>
      <c r="DT1290" s="158" t="n">
        <v>2</v>
      </c>
      <c r="DU1290" s="158" t="n">
        <v>1</v>
      </c>
      <c r="DV1290" s="158" t="n">
        <v>3</v>
      </c>
      <c r="DW1290" s="158" t="n">
        <v>1</v>
      </c>
      <c r="DX1290" s="158" t="n">
        <v>3</v>
      </c>
      <c r="DY1290" s="158" t="n">
        <v>0</v>
      </c>
      <c r="DZ1290" s="158" t="n">
        <v>0</v>
      </c>
      <c r="EA1290" s="158" t="n">
        <v>0</v>
      </c>
      <c r="EB1290" s="158" t="n">
        <v>0</v>
      </c>
      <c r="EC1290" s="158" t="n">
        <v>0</v>
      </c>
      <c r="ED1290" s="158" t="n">
        <v>0</v>
      </c>
      <c r="EE1290" s="158" t="n">
        <v>0</v>
      </c>
      <c r="EF1290" s="158" t="n">
        <v>0</v>
      </c>
      <c r="EG1290" s="158" t="n">
        <v>0</v>
      </c>
      <c r="EH1290" s="158" t="n">
        <v>0</v>
      </c>
      <c r="EI1290" s="158" t="n">
        <v>0</v>
      </c>
      <c r="EJ1290" s="158" t="n">
        <v>0</v>
      </c>
      <c r="EK1290" s="158" t="n">
        <v>0</v>
      </c>
      <c r="EL1290" s="158" t="n">
        <v>0</v>
      </c>
      <c r="EM1290" s="158" t="n">
        <v>0</v>
      </c>
      <c r="EN1290" s="158" t="n">
        <v>0</v>
      </c>
      <c r="EO1290" s="158" t="n">
        <v>0</v>
      </c>
      <c r="EP1290" s="158" t="n">
        <v>0</v>
      </c>
      <c r="EQ1290" s="158" t="n">
        <v>0</v>
      </c>
      <c r="ER1290" s="158" t="n">
        <v>0</v>
      </c>
      <c r="ES1290" s="158" t="n">
        <v>0</v>
      </c>
      <c r="ET1290" s="158" t="n">
        <v>0</v>
      </c>
      <c r="EU1290" s="158" t="n">
        <v>0</v>
      </c>
      <c r="EV1290" s="158" t="n">
        <v>0</v>
      </c>
      <c r="EW1290" s="158" t="n">
        <v>0</v>
      </c>
      <c r="EX1290" s="158" t="n">
        <v>0</v>
      </c>
      <c r="EY1290" s="158" t="n">
        <v>0</v>
      </c>
      <c r="EZ1290" s="158" t="n">
        <v>1900</v>
      </c>
      <c r="FA1290" s="158" t="n">
        <v>1</v>
      </c>
      <c r="FB1290" s="158" t="n">
        <v>1</v>
      </c>
      <c r="FC1290" s="158" t="n">
        <v>1900</v>
      </c>
      <c r="FD1290" s="158" t="n">
        <v>1</v>
      </c>
      <c r="FE1290" s="158" t="n">
        <v>1</v>
      </c>
      <c r="FF1290" s="158" t="n">
        <v>1900</v>
      </c>
      <c r="FG1290" s="158" t="n">
        <v>1</v>
      </c>
      <c r="FH1290" s="158" t="n">
        <v>1</v>
      </c>
      <c r="FI1290" s="158" t="n">
        <v>1900</v>
      </c>
      <c r="FJ1290" s="158" t="n">
        <v>1</v>
      </c>
      <c r="FK1290" s="158" t="n">
        <v>1</v>
      </c>
      <c r="FL1290" s="158" t="n">
        <v>1900</v>
      </c>
      <c r="FM1290" s="158" t="n">
        <v>1</v>
      </c>
      <c r="FN1290" s="158" t="n">
        <v>1</v>
      </c>
      <c r="FO1290" s="158" t="n">
        <v>1900</v>
      </c>
      <c r="FP1290" s="158" t="n">
        <v>1</v>
      </c>
      <c r="FQ1290" s="158" t="n">
        <v>1</v>
      </c>
      <c r="FR1290" s="158" t="n">
        <v>1900</v>
      </c>
      <c r="FS1290" s="158" t="n">
        <v>1</v>
      </c>
      <c r="FT1290" s="158" t="n">
        <v>1</v>
      </c>
      <c r="FU1290" s="158" t="n">
        <v>1900</v>
      </c>
      <c r="FV1290" s="158" t="n">
        <v>1</v>
      </c>
      <c r="FW1290" s="158" t="n">
        <v>1</v>
      </c>
    </row>
    <row r="1291">
      <c r="A1291">
        <f>IF(F1291&gt;1,A1290,IF(AND(I1291&lt;10,paste!A1293&lt;10),RIGHT(H1291,2)&amp;"0"&amp;I1291&amp;"000"&amp;paste!A1293,IF(AND(I1291&lt;10,paste!A1293&gt;=10,paste!A1293&lt;100),RIGHT(H1291,2)&amp;"0"&amp;I1291&amp;"00"&amp;paste!A1293,IF(AND(I1291&lt;10,paste!A1293&gt;=100,paste!A1293&lt;1000),RIGHT(H1291,2)&amp;"0"&amp;I1291&amp;"0"&amp;paste!A1293,IF(AND(I1291&lt;10,paste!A1293&gt;=1000),RIGHT(H1291,2)&amp;"0"&amp;I1291&amp;paste!A1293,IF(AND(I1291&gt;=10,paste!A1293&lt;10),RIGHT(H1291,2)&amp;I1291&amp;"000"&amp;paste!A1293,IF(AND(I1291&gt;=10,paste!A1293&gt;=10,paste!A1293&lt;100),RIGHT(H1291,2)&amp;I1291&amp;"00"&amp;paste!A1293,IF(AND(I1291&gt;=10,paste!A1293&gt;=100,paste!A1293&lt;1000),RIGHT(H1291,2)&amp;I1291&amp;"0"&amp;paste!A1293,RIGHT(H1291,2)&amp;I1291&amp;paste!A1293))))))))</f>
        <v/>
      </c>
      <c r="B1291">
        <f>YEAR(paste!C1293)</f>
        <v/>
      </c>
      <c r="C1291">
        <f>MONTH(paste!C1293)</f>
        <v/>
      </c>
      <c r="D1291">
        <f>DAY(paste!C1293)</f>
        <v/>
      </c>
      <c r="E1291" s="158" t="n">
        <v>0</v>
      </c>
      <c r="F1291">
        <f>IF(AND(L1291=L1290,D1291=D1290),F1290+1,1)</f>
        <v/>
      </c>
      <c r="G1291" s="158" t="n">
        <v>0</v>
      </c>
      <c r="H1291">
        <f>YEAR(paste!C1293)</f>
        <v/>
      </c>
      <c r="I1291">
        <f>MONTH(paste!C1293)</f>
        <v/>
      </c>
      <c r="J1291">
        <f>DAY(paste!C1293)</f>
        <v/>
      </c>
      <c r="K1291">
        <f>A1291</f>
        <v/>
      </c>
      <c r="L1291">
        <f>IF(ISBLANK(VLOOKUP(paste!J1293,'得意先名 (2)'!$B$3:$F$2005,5,FALSE)),paste!P1293,IFERROR(VLOOKUP(paste!J1293,'得意先名 (2)'!$B$3:$F$2005,5,FALSE),"ZZZZZZZZZZZ"))</f>
        <v/>
      </c>
      <c r="M1291">
        <f>IF(L1291="ZZZZZZZZZZZ",paste!J1293&amp;paste!K1293&amp; "  :   "&amp;paste!M1293&amp; "  :   "&amp;paste!P1293,"")</f>
        <v/>
      </c>
      <c r="O1291" s="158" t="n"/>
      <c r="P1291">
        <f>VLOOKUP(L1291,'L_User+EndUser'!$C$2:$K$500,8,FALSE)</f>
        <v/>
      </c>
      <c r="Q1291">
        <f>VLOOKUP(L1291,'L_User+EndUser'!$C$2:$K$500,9,FALSE)</f>
        <v/>
      </c>
      <c r="R1291" s="158" t="n"/>
      <c r="T1291" s="158" t="n"/>
      <c r="V1291" s="158" t="n"/>
      <c r="AB1291">
        <f>paste!J1293</f>
        <v/>
      </c>
      <c r="AC1291">
        <f>L1291</f>
        <v/>
      </c>
      <c r="AO1291">
        <f>YEAR(paste!O1293)</f>
        <v/>
      </c>
      <c r="AP1291">
        <f>MONTH(paste!O1293)</f>
        <v/>
      </c>
      <c r="AQ1291">
        <f>DAY(paste!O1293)</f>
        <v/>
      </c>
      <c r="BD1291">
        <f>IF(paste!L1293="","",paste!L1293)</f>
        <v/>
      </c>
      <c r="BM1291" t="n">
        <v>1</v>
      </c>
      <c r="BN1291">
        <f>VLOOKUP(paste!E1293,L_Product!$A$2:$B$2001,2,FALSE)</f>
        <v/>
      </c>
      <c r="BO1291" s="21" t="n"/>
      <c r="BT1291" t="n">
        <v>2</v>
      </c>
      <c r="BU1291">
        <f>IF($BM$2=1,2,IF($BM$2=18,1))</f>
        <v/>
      </c>
      <c r="BV1291">
        <f>IF($BM$2=1,0,IF($BM$2=18,1))</f>
        <v/>
      </c>
      <c r="BW1291" t="n">
        <v>2</v>
      </c>
      <c r="BX1291" t="n">
        <v>0</v>
      </c>
      <c r="BY1291" t="n">
        <v>3</v>
      </c>
      <c r="BZ1291">
        <f>VLOOKUP(BN1291,L_Product!$B$2:$Z$2001,14,FALSE)</f>
        <v/>
      </c>
      <c r="CA1291">
        <f>paste!H1293</f>
        <v/>
      </c>
      <c r="CB1291">
        <f>BZ1291*CA1291</f>
        <v/>
      </c>
      <c r="CN1291" s="158" t="n">
        <v>1</v>
      </c>
      <c r="CO1291" s="158" t="n">
        <v>1</v>
      </c>
      <c r="CP1291" s="158" t="n">
        <v>1</v>
      </c>
      <c r="CQ1291" s="158" t="n">
        <v>1</v>
      </c>
      <c r="CR1291" s="158" t="n">
        <v>1</v>
      </c>
      <c r="CS1291" s="158" t="n">
        <v>0</v>
      </c>
      <c r="CT1291" s="158" t="n">
        <v>0</v>
      </c>
      <c r="CU1291" s="158" t="n">
        <v>0</v>
      </c>
      <c r="CV1291" s="158" t="n">
        <v>0</v>
      </c>
      <c r="CW1291" s="158" t="n">
        <v>0</v>
      </c>
      <c r="CX1291">
        <f>B1291</f>
        <v/>
      </c>
      <c r="CY1291">
        <f>C1291</f>
        <v/>
      </c>
      <c r="CZ1291">
        <f>D1291</f>
        <v/>
      </c>
      <c r="DA1291" s="158" t="n">
        <v>1900</v>
      </c>
      <c r="DB1291" s="158" t="n">
        <v>1</v>
      </c>
      <c r="DC1291" s="158" t="n">
        <v>1</v>
      </c>
      <c r="DD1291" s="158" t="n">
        <v>1900</v>
      </c>
      <c r="DE1291" s="158" t="n">
        <v>1</v>
      </c>
      <c r="DF1291" s="158" t="n">
        <v>1</v>
      </c>
      <c r="DG1291" s="158" t="n">
        <v>1900</v>
      </c>
      <c r="DH1291" s="158" t="n">
        <v>1</v>
      </c>
      <c r="DI1291" s="158" t="n">
        <v>1</v>
      </c>
      <c r="DJ1291" s="158" t="n">
        <v>1900</v>
      </c>
      <c r="DK1291" s="158" t="n">
        <v>1</v>
      </c>
      <c r="DL1291" s="158" t="n">
        <v>1</v>
      </c>
      <c r="DR1291" s="158" t="n">
        <v>2</v>
      </c>
      <c r="DS1291" s="158" t="n">
        <v>1</v>
      </c>
      <c r="DT1291" s="158" t="n">
        <v>2</v>
      </c>
      <c r="DU1291" s="158" t="n">
        <v>1</v>
      </c>
      <c r="DV1291" s="158" t="n">
        <v>3</v>
      </c>
      <c r="DW1291" s="158" t="n">
        <v>1</v>
      </c>
      <c r="DX1291" s="158" t="n">
        <v>3</v>
      </c>
      <c r="DY1291" s="158" t="n">
        <v>0</v>
      </c>
      <c r="DZ1291" s="158" t="n">
        <v>0</v>
      </c>
      <c r="EA1291" s="158" t="n">
        <v>0</v>
      </c>
      <c r="EB1291" s="158" t="n">
        <v>0</v>
      </c>
      <c r="EC1291" s="158" t="n">
        <v>0</v>
      </c>
      <c r="ED1291" s="158" t="n">
        <v>0</v>
      </c>
      <c r="EE1291" s="158" t="n">
        <v>0</v>
      </c>
      <c r="EF1291" s="158" t="n">
        <v>0</v>
      </c>
      <c r="EG1291" s="158" t="n">
        <v>0</v>
      </c>
      <c r="EH1291" s="158" t="n">
        <v>0</v>
      </c>
      <c r="EI1291" s="158" t="n">
        <v>0</v>
      </c>
      <c r="EJ1291" s="158" t="n">
        <v>0</v>
      </c>
      <c r="EK1291" s="158" t="n">
        <v>0</v>
      </c>
      <c r="EL1291" s="158" t="n">
        <v>0</v>
      </c>
      <c r="EM1291" s="158" t="n">
        <v>0</v>
      </c>
      <c r="EN1291" s="158" t="n">
        <v>0</v>
      </c>
      <c r="EO1291" s="158" t="n">
        <v>0</v>
      </c>
      <c r="EP1291" s="158" t="n">
        <v>0</v>
      </c>
      <c r="EQ1291" s="158" t="n">
        <v>0</v>
      </c>
      <c r="ER1291" s="158" t="n">
        <v>0</v>
      </c>
      <c r="ES1291" s="158" t="n">
        <v>0</v>
      </c>
      <c r="ET1291" s="158" t="n">
        <v>0</v>
      </c>
      <c r="EU1291" s="158" t="n">
        <v>0</v>
      </c>
      <c r="EV1291" s="158" t="n">
        <v>0</v>
      </c>
      <c r="EW1291" s="158" t="n">
        <v>0</v>
      </c>
      <c r="EX1291" s="158" t="n">
        <v>0</v>
      </c>
      <c r="EY1291" s="158" t="n">
        <v>0</v>
      </c>
      <c r="EZ1291" s="158" t="n">
        <v>1900</v>
      </c>
      <c r="FA1291" s="158" t="n">
        <v>1</v>
      </c>
      <c r="FB1291" s="158" t="n">
        <v>1</v>
      </c>
      <c r="FC1291" s="158" t="n">
        <v>1900</v>
      </c>
      <c r="FD1291" s="158" t="n">
        <v>1</v>
      </c>
      <c r="FE1291" s="158" t="n">
        <v>1</v>
      </c>
      <c r="FF1291" s="158" t="n">
        <v>1900</v>
      </c>
      <c r="FG1291" s="158" t="n">
        <v>1</v>
      </c>
      <c r="FH1291" s="158" t="n">
        <v>1</v>
      </c>
      <c r="FI1291" s="158" t="n">
        <v>1900</v>
      </c>
      <c r="FJ1291" s="158" t="n">
        <v>1</v>
      </c>
      <c r="FK1291" s="158" t="n">
        <v>1</v>
      </c>
      <c r="FL1291" s="158" t="n">
        <v>1900</v>
      </c>
      <c r="FM1291" s="158" t="n">
        <v>1</v>
      </c>
      <c r="FN1291" s="158" t="n">
        <v>1</v>
      </c>
      <c r="FO1291" s="158" t="n">
        <v>1900</v>
      </c>
      <c r="FP1291" s="158" t="n">
        <v>1</v>
      </c>
      <c r="FQ1291" s="158" t="n">
        <v>1</v>
      </c>
      <c r="FR1291" s="158" t="n">
        <v>1900</v>
      </c>
      <c r="FS1291" s="158" t="n">
        <v>1</v>
      </c>
      <c r="FT1291" s="158" t="n">
        <v>1</v>
      </c>
      <c r="FU1291" s="158" t="n">
        <v>1900</v>
      </c>
      <c r="FV1291" s="158" t="n">
        <v>1</v>
      </c>
      <c r="FW1291" s="158" t="n">
        <v>1</v>
      </c>
    </row>
    <row r="1292">
      <c r="A1292">
        <f>IF(F1292&gt;1,A1291,IF(AND(I1292&lt;10,paste!A1294&lt;10),RIGHT(H1292,2)&amp;"0"&amp;I1292&amp;"000"&amp;paste!A1294,IF(AND(I1292&lt;10,paste!A1294&gt;=10,paste!A1294&lt;100),RIGHT(H1292,2)&amp;"0"&amp;I1292&amp;"00"&amp;paste!A1294,IF(AND(I1292&lt;10,paste!A1294&gt;=100,paste!A1294&lt;1000),RIGHT(H1292,2)&amp;"0"&amp;I1292&amp;"0"&amp;paste!A1294,IF(AND(I1292&lt;10,paste!A1294&gt;=1000),RIGHT(H1292,2)&amp;"0"&amp;I1292&amp;paste!A1294,IF(AND(I1292&gt;=10,paste!A1294&lt;10),RIGHT(H1292,2)&amp;I1292&amp;"000"&amp;paste!A1294,IF(AND(I1292&gt;=10,paste!A1294&gt;=10,paste!A1294&lt;100),RIGHT(H1292,2)&amp;I1292&amp;"00"&amp;paste!A1294,IF(AND(I1292&gt;=10,paste!A1294&gt;=100,paste!A1294&lt;1000),RIGHT(H1292,2)&amp;I1292&amp;"0"&amp;paste!A1294,RIGHT(H1292,2)&amp;I1292&amp;paste!A1294))))))))</f>
        <v/>
      </c>
      <c r="B1292">
        <f>YEAR(paste!C1294)</f>
        <v/>
      </c>
      <c r="C1292">
        <f>MONTH(paste!C1294)</f>
        <v/>
      </c>
      <c r="D1292">
        <f>DAY(paste!C1294)</f>
        <v/>
      </c>
      <c r="E1292" s="158" t="n">
        <v>0</v>
      </c>
      <c r="F1292">
        <f>IF(AND(L1292=L1291,D1292=D1291),F1291+1,1)</f>
        <v/>
      </c>
      <c r="G1292" s="158" t="n">
        <v>0</v>
      </c>
      <c r="H1292">
        <f>YEAR(paste!C1294)</f>
        <v/>
      </c>
      <c r="I1292">
        <f>MONTH(paste!C1294)</f>
        <v/>
      </c>
      <c r="J1292">
        <f>DAY(paste!C1294)</f>
        <v/>
      </c>
      <c r="K1292">
        <f>A1292</f>
        <v/>
      </c>
      <c r="L1292">
        <f>IF(ISBLANK(VLOOKUP(paste!J1294,'得意先名 (2)'!$B$3:$F$2005,5,FALSE)),paste!P1294,IFERROR(VLOOKUP(paste!J1294,'得意先名 (2)'!$B$3:$F$2005,5,FALSE),"ZZZZZZZZZZZ"))</f>
        <v/>
      </c>
      <c r="M1292">
        <f>IF(L1292="ZZZZZZZZZZZ",paste!J1294&amp;paste!K1294&amp; "  :   "&amp;paste!M1294&amp; "  :   "&amp;paste!P1294,"")</f>
        <v/>
      </c>
      <c r="O1292" s="158" t="n"/>
      <c r="P1292">
        <f>VLOOKUP(L1292,'L_User+EndUser'!$C$2:$K$500,8,FALSE)</f>
        <v/>
      </c>
      <c r="Q1292">
        <f>VLOOKUP(L1292,'L_User+EndUser'!$C$2:$K$500,9,FALSE)</f>
        <v/>
      </c>
      <c r="R1292" s="158" t="n"/>
      <c r="T1292" s="158" t="n"/>
      <c r="V1292" s="158" t="n"/>
      <c r="AB1292">
        <f>paste!J1294</f>
        <v/>
      </c>
      <c r="AC1292">
        <f>L1292</f>
        <v/>
      </c>
      <c r="AO1292">
        <f>YEAR(paste!O1294)</f>
        <v/>
      </c>
      <c r="AP1292">
        <f>MONTH(paste!O1294)</f>
        <v/>
      </c>
      <c r="AQ1292">
        <f>DAY(paste!O1294)</f>
        <v/>
      </c>
      <c r="BD1292">
        <f>IF(paste!L1294="","",paste!L1294)</f>
        <v/>
      </c>
      <c r="BM1292" t="n">
        <v>1</v>
      </c>
      <c r="BN1292">
        <f>VLOOKUP(paste!E1294,L_Product!$A$2:$B$2001,2,FALSE)</f>
        <v/>
      </c>
      <c r="BO1292" s="21" t="n"/>
      <c r="BT1292" t="n">
        <v>2</v>
      </c>
      <c r="BU1292">
        <f>IF($BM$2=1,2,IF($BM$2=18,1))</f>
        <v/>
      </c>
      <c r="BV1292">
        <f>IF($BM$2=1,0,IF($BM$2=18,1))</f>
        <v/>
      </c>
      <c r="BW1292" t="n">
        <v>2</v>
      </c>
      <c r="BX1292" t="n">
        <v>0</v>
      </c>
      <c r="BY1292" t="n">
        <v>3</v>
      </c>
      <c r="BZ1292">
        <f>VLOOKUP(BN1292,L_Product!$B$2:$Z$2001,14,FALSE)</f>
        <v/>
      </c>
      <c r="CA1292">
        <f>paste!H1294</f>
        <v/>
      </c>
      <c r="CB1292">
        <f>BZ1292*CA1292</f>
        <v/>
      </c>
      <c r="CN1292" s="158" t="n">
        <v>1</v>
      </c>
      <c r="CO1292" s="158" t="n">
        <v>1</v>
      </c>
      <c r="CP1292" s="158" t="n">
        <v>1</v>
      </c>
      <c r="CQ1292" s="158" t="n">
        <v>1</v>
      </c>
      <c r="CR1292" s="158" t="n">
        <v>1</v>
      </c>
      <c r="CS1292" s="158" t="n">
        <v>0</v>
      </c>
      <c r="CT1292" s="158" t="n">
        <v>0</v>
      </c>
      <c r="CU1292" s="158" t="n">
        <v>0</v>
      </c>
      <c r="CV1292" s="158" t="n">
        <v>0</v>
      </c>
      <c r="CW1292" s="158" t="n">
        <v>0</v>
      </c>
      <c r="CX1292">
        <f>B1292</f>
        <v/>
      </c>
      <c r="CY1292">
        <f>C1292</f>
        <v/>
      </c>
      <c r="CZ1292">
        <f>D1292</f>
        <v/>
      </c>
      <c r="DA1292" s="158" t="n">
        <v>1900</v>
      </c>
      <c r="DB1292" s="158" t="n">
        <v>1</v>
      </c>
      <c r="DC1292" s="158" t="n">
        <v>1</v>
      </c>
      <c r="DD1292" s="158" t="n">
        <v>1900</v>
      </c>
      <c r="DE1292" s="158" t="n">
        <v>1</v>
      </c>
      <c r="DF1292" s="158" t="n">
        <v>1</v>
      </c>
      <c r="DG1292" s="158" t="n">
        <v>1900</v>
      </c>
      <c r="DH1292" s="158" t="n">
        <v>1</v>
      </c>
      <c r="DI1292" s="158" t="n">
        <v>1</v>
      </c>
      <c r="DJ1292" s="158" t="n">
        <v>1900</v>
      </c>
      <c r="DK1292" s="158" t="n">
        <v>1</v>
      </c>
      <c r="DL1292" s="158" t="n">
        <v>1</v>
      </c>
      <c r="DR1292" s="158" t="n">
        <v>2</v>
      </c>
      <c r="DS1292" s="158" t="n">
        <v>1</v>
      </c>
      <c r="DT1292" s="158" t="n">
        <v>2</v>
      </c>
      <c r="DU1292" s="158" t="n">
        <v>1</v>
      </c>
      <c r="DV1292" s="158" t="n">
        <v>3</v>
      </c>
      <c r="DW1292" s="158" t="n">
        <v>1</v>
      </c>
      <c r="DX1292" s="158" t="n">
        <v>3</v>
      </c>
      <c r="DY1292" s="158" t="n">
        <v>0</v>
      </c>
      <c r="DZ1292" s="158" t="n">
        <v>0</v>
      </c>
      <c r="EA1292" s="158" t="n">
        <v>0</v>
      </c>
      <c r="EB1292" s="158" t="n">
        <v>0</v>
      </c>
      <c r="EC1292" s="158" t="n">
        <v>0</v>
      </c>
      <c r="ED1292" s="158" t="n">
        <v>0</v>
      </c>
      <c r="EE1292" s="158" t="n">
        <v>0</v>
      </c>
      <c r="EF1292" s="158" t="n">
        <v>0</v>
      </c>
      <c r="EG1292" s="158" t="n">
        <v>0</v>
      </c>
      <c r="EH1292" s="158" t="n">
        <v>0</v>
      </c>
      <c r="EI1292" s="158" t="n">
        <v>0</v>
      </c>
      <c r="EJ1292" s="158" t="n">
        <v>0</v>
      </c>
      <c r="EK1292" s="158" t="n">
        <v>0</v>
      </c>
      <c r="EL1292" s="158" t="n">
        <v>0</v>
      </c>
      <c r="EM1292" s="158" t="n">
        <v>0</v>
      </c>
      <c r="EN1292" s="158" t="n">
        <v>0</v>
      </c>
      <c r="EO1292" s="158" t="n">
        <v>0</v>
      </c>
      <c r="EP1292" s="158" t="n">
        <v>0</v>
      </c>
      <c r="EQ1292" s="158" t="n">
        <v>0</v>
      </c>
      <c r="ER1292" s="158" t="n">
        <v>0</v>
      </c>
      <c r="ES1292" s="158" t="n">
        <v>0</v>
      </c>
      <c r="ET1292" s="158" t="n">
        <v>0</v>
      </c>
      <c r="EU1292" s="158" t="n">
        <v>0</v>
      </c>
      <c r="EV1292" s="158" t="n">
        <v>0</v>
      </c>
      <c r="EW1292" s="158" t="n">
        <v>0</v>
      </c>
      <c r="EX1292" s="158" t="n">
        <v>0</v>
      </c>
      <c r="EY1292" s="158" t="n">
        <v>0</v>
      </c>
      <c r="EZ1292" s="158" t="n">
        <v>1900</v>
      </c>
      <c r="FA1292" s="158" t="n">
        <v>1</v>
      </c>
      <c r="FB1292" s="158" t="n">
        <v>1</v>
      </c>
      <c r="FC1292" s="158" t="n">
        <v>1900</v>
      </c>
      <c r="FD1292" s="158" t="n">
        <v>1</v>
      </c>
      <c r="FE1292" s="158" t="n">
        <v>1</v>
      </c>
      <c r="FF1292" s="158" t="n">
        <v>1900</v>
      </c>
      <c r="FG1292" s="158" t="n">
        <v>1</v>
      </c>
      <c r="FH1292" s="158" t="n">
        <v>1</v>
      </c>
      <c r="FI1292" s="158" t="n">
        <v>1900</v>
      </c>
      <c r="FJ1292" s="158" t="n">
        <v>1</v>
      </c>
      <c r="FK1292" s="158" t="n">
        <v>1</v>
      </c>
      <c r="FL1292" s="158" t="n">
        <v>1900</v>
      </c>
      <c r="FM1292" s="158" t="n">
        <v>1</v>
      </c>
      <c r="FN1292" s="158" t="n">
        <v>1</v>
      </c>
      <c r="FO1292" s="158" t="n">
        <v>1900</v>
      </c>
      <c r="FP1292" s="158" t="n">
        <v>1</v>
      </c>
      <c r="FQ1292" s="158" t="n">
        <v>1</v>
      </c>
      <c r="FR1292" s="158" t="n">
        <v>1900</v>
      </c>
      <c r="FS1292" s="158" t="n">
        <v>1</v>
      </c>
      <c r="FT1292" s="158" t="n">
        <v>1</v>
      </c>
      <c r="FU1292" s="158" t="n">
        <v>1900</v>
      </c>
      <c r="FV1292" s="158" t="n">
        <v>1</v>
      </c>
      <c r="FW1292" s="158" t="n">
        <v>1</v>
      </c>
    </row>
    <row r="1293">
      <c r="A1293">
        <f>IF(F1293&gt;1,A1292,IF(AND(I1293&lt;10,paste!A1295&lt;10),RIGHT(H1293,2)&amp;"0"&amp;I1293&amp;"000"&amp;paste!A1295,IF(AND(I1293&lt;10,paste!A1295&gt;=10,paste!A1295&lt;100),RIGHT(H1293,2)&amp;"0"&amp;I1293&amp;"00"&amp;paste!A1295,IF(AND(I1293&lt;10,paste!A1295&gt;=100,paste!A1295&lt;1000),RIGHT(H1293,2)&amp;"0"&amp;I1293&amp;"0"&amp;paste!A1295,IF(AND(I1293&lt;10,paste!A1295&gt;=1000),RIGHT(H1293,2)&amp;"0"&amp;I1293&amp;paste!A1295,IF(AND(I1293&gt;=10,paste!A1295&lt;10),RIGHT(H1293,2)&amp;I1293&amp;"000"&amp;paste!A1295,IF(AND(I1293&gt;=10,paste!A1295&gt;=10,paste!A1295&lt;100),RIGHT(H1293,2)&amp;I1293&amp;"00"&amp;paste!A1295,IF(AND(I1293&gt;=10,paste!A1295&gt;=100,paste!A1295&lt;1000),RIGHT(H1293,2)&amp;I1293&amp;"0"&amp;paste!A1295,RIGHT(H1293,2)&amp;I1293&amp;paste!A1295))))))))</f>
        <v/>
      </c>
      <c r="B1293">
        <f>YEAR(paste!C1295)</f>
        <v/>
      </c>
      <c r="C1293">
        <f>MONTH(paste!C1295)</f>
        <v/>
      </c>
      <c r="D1293">
        <f>DAY(paste!C1295)</f>
        <v/>
      </c>
      <c r="E1293" s="158" t="n">
        <v>0</v>
      </c>
      <c r="F1293">
        <f>IF(AND(L1293=L1292,D1293=D1292),F1292+1,1)</f>
        <v/>
      </c>
      <c r="G1293" s="158" t="n">
        <v>0</v>
      </c>
      <c r="H1293">
        <f>YEAR(paste!C1295)</f>
        <v/>
      </c>
      <c r="I1293">
        <f>MONTH(paste!C1295)</f>
        <v/>
      </c>
      <c r="J1293">
        <f>DAY(paste!C1295)</f>
        <v/>
      </c>
      <c r="K1293">
        <f>A1293</f>
        <v/>
      </c>
      <c r="L1293">
        <f>IF(ISBLANK(VLOOKUP(paste!J1295,'得意先名 (2)'!$B$3:$F$2005,5,FALSE)),paste!P1295,IFERROR(VLOOKUP(paste!J1295,'得意先名 (2)'!$B$3:$F$2005,5,FALSE),"ZZZZZZZZZZZ"))</f>
        <v/>
      </c>
      <c r="M1293">
        <f>IF(L1293="ZZZZZZZZZZZ",paste!J1295&amp;paste!K1295&amp; "  :   "&amp;paste!M1295&amp; "  :   "&amp;paste!P1295,"")</f>
        <v/>
      </c>
      <c r="O1293" s="158" t="n"/>
      <c r="P1293">
        <f>VLOOKUP(L1293,'L_User+EndUser'!$C$2:$K$500,8,FALSE)</f>
        <v/>
      </c>
      <c r="Q1293">
        <f>VLOOKUP(L1293,'L_User+EndUser'!$C$2:$K$500,9,FALSE)</f>
        <v/>
      </c>
      <c r="R1293" s="158" t="n"/>
      <c r="T1293" s="158" t="n"/>
      <c r="V1293" s="158" t="n"/>
      <c r="AB1293">
        <f>paste!J1295</f>
        <v/>
      </c>
      <c r="AC1293">
        <f>L1293</f>
        <v/>
      </c>
      <c r="AO1293">
        <f>YEAR(paste!O1295)</f>
        <v/>
      </c>
      <c r="AP1293">
        <f>MONTH(paste!O1295)</f>
        <v/>
      </c>
      <c r="AQ1293">
        <f>DAY(paste!O1295)</f>
        <v/>
      </c>
      <c r="BD1293">
        <f>IF(paste!L1295="","",paste!L1295)</f>
        <v/>
      </c>
      <c r="BM1293" t="n">
        <v>1</v>
      </c>
      <c r="BN1293">
        <f>VLOOKUP(paste!E1295,L_Product!$A$2:$B$2001,2,FALSE)</f>
        <v/>
      </c>
      <c r="BO1293" s="21" t="n"/>
      <c r="BT1293" t="n">
        <v>2</v>
      </c>
      <c r="BU1293">
        <f>IF($BM$2=1,2,IF($BM$2=18,1))</f>
        <v/>
      </c>
      <c r="BV1293">
        <f>IF($BM$2=1,0,IF($BM$2=18,1))</f>
        <v/>
      </c>
      <c r="BW1293" t="n">
        <v>2</v>
      </c>
      <c r="BX1293" t="n">
        <v>0</v>
      </c>
      <c r="BY1293" t="n">
        <v>3</v>
      </c>
      <c r="BZ1293">
        <f>VLOOKUP(BN1293,L_Product!$B$2:$Z$2001,14,FALSE)</f>
        <v/>
      </c>
      <c r="CA1293">
        <f>paste!H1295</f>
        <v/>
      </c>
      <c r="CB1293">
        <f>BZ1293*CA1293</f>
        <v/>
      </c>
      <c r="CN1293" s="158" t="n">
        <v>1</v>
      </c>
      <c r="CO1293" s="158" t="n">
        <v>1</v>
      </c>
      <c r="CP1293" s="158" t="n">
        <v>1</v>
      </c>
      <c r="CQ1293" s="158" t="n">
        <v>1</v>
      </c>
      <c r="CR1293" s="158" t="n">
        <v>1</v>
      </c>
      <c r="CS1293" s="158" t="n">
        <v>0</v>
      </c>
      <c r="CT1293" s="158" t="n">
        <v>0</v>
      </c>
      <c r="CU1293" s="158" t="n">
        <v>0</v>
      </c>
      <c r="CV1293" s="158" t="n">
        <v>0</v>
      </c>
      <c r="CW1293" s="158" t="n">
        <v>0</v>
      </c>
      <c r="CX1293">
        <f>B1293</f>
        <v/>
      </c>
      <c r="CY1293">
        <f>C1293</f>
        <v/>
      </c>
      <c r="CZ1293">
        <f>D1293</f>
        <v/>
      </c>
      <c r="DA1293" s="158" t="n">
        <v>1900</v>
      </c>
      <c r="DB1293" s="158" t="n">
        <v>1</v>
      </c>
      <c r="DC1293" s="158" t="n">
        <v>1</v>
      </c>
      <c r="DD1293" s="158" t="n">
        <v>1900</v>
      </c>
      <c r="DE1293" s="158" t="n">
        <v>1</v>
      </c>
      <c r="DF1293" s="158" t="n">
        <v>1</v>
      </c>
      <c r="DG1293" s="158" t="n">
        <v>1900</v>
      </c>
      <c r="DH1293" s="158" t="n">
        <v>1</v>
      </c>
      <c r="DI1293" s="158" t="n">
        <v>1</v>
      </c>
      <c r="DJ1293" s="158" t="n">
        <v>1900</v>
      </c>
      <c r="DK1293" s="158" t="n">
        <v>1</v>
      </c>
      <c r="DL1293" s="158" t="n">
        <v>1</v>
      </c>
      <c r="DR1293" s="158" t="n">
        <v>2</v>
      </c>
      <c r="DS1293" s="158" t="n">
        <v>1</v>
      </c>
      <c r="DT1293" s="158" t="n">
        <v>2</v>
      </c>
      <c r="DU1293" s="158" t="n">
        <v>1</v>
      </c>
      <c r="DV1293" s="158" t="n">
        <v>3</v>
      </c>
      <c r="DW1293" s="158" t="n">
        <v>1</v>
      </c>
      <c r="DX1293" s="158" t="n">
        <v>3</v>
      </c>
      <c r="DY1293" s="158" t="n">
        <v>0</v>
      </c>
      <c r="DZ1293" s="158" t="n">
        <v>0</v>
      </c>
      <c r="EA1293" s="158" t="n">
        <v>0</v>
      </c>
      <c r="EB1293" s="158" t="n">
        <v>0</v>
      </c>
      <c r="EC1293" s="158" t="n">
        <v>0</v>
      </c>
      <c r="ED1293" s="158" t="n">
        <v>0</v>
      </c>
      <c r="EE1293" s="158" t="n">
        <v>0</v>
      </c>
      <c r="EF1293" s="158" t="n">
        <v>0</v>
      </c>
      <c r="EG1293" s="158" t="n">
        <v>0</v>
      </c>
      <c r="EH1293" s="158" t="n">
        <v>0</v>
      </c>
      <c r="EI1293" s="158" t="n">
        <v>0</v>
      </c>
      <c r="EJ1293" s="158" t="n">
        <v>0</v>
      </c>
      <c r="EK1293" s="158" t="n">
        <v>0</v>
      </c>
      <c r="EL1293" s="158" t="n">
        <v>0</v>
      </c>
      <c r="EM1293" s="158" t="n">
        <v>0</v>
      </c>
      <c r="EN1293" s="158" t="n">
        <v>0</v>
      </c>
      <c r="EO1293" s="158" t="n">
        <v>0</v>
      </c>
      <c r="EP1293" s="158" t="n">
        <v>0</v>
      </c>
      <c r="EQ1293" s="158" t="n">
        <v>0</v>
      </c>
      <c r="ER1293" s="158" t="n">
        <v>0</v>
      </c>
      <c r="ES1293" s="158" t="n">
        <v>0</v>
      </c>
      <c r="ET1293" s="158" t="n">
        <v>0</v>
      </c>
      <c r="EU1293" s="158" t="n">
        <v>0</v>
      </c>
      <c r="EV1293" s="158" t="n">
        <v>0</v>
      </c>
      <c r="EW1293" s="158" t="n">
        <v>0</v>
      </c>
      <c r="EX1293" s="158" t="n">
        <v>0</v>
      </c>
      <c r="EY1293" s="158" t="n">
        <v>0</v>
      </c>
      <c r="EZ1293" s="158" t="n">
        <v>1900</v>
      </c>
      <c r="FA1293" s="158" t="n">
        <v>1</v>
      </c>
      <c r="FB1293" s="158" t="n">
        <v>1</v>
      </c>
      <c r="FC1293" s="158" t="n">
        <v>1900</v>
      </c>
      <c r="FD1293" s="158" t="n">
        <v>1</v>
      </c>
      <c r="FE1293" s="158" t="n">
        <v>1</v>
      </c>
      <c r="FF1293" s="158" t="n">
        <v>1900</v>
      </c>
      <c r="FG1293" s="158" t="n">
        <v>1</v>
      </c>
      <c r="FH1293" s="158" t="n">
        <v>1</v>
      </c>
      <c r="FI1293" s="158" t="n">
        <v>1900</v>
      </c>
      <c r="FJ1293" s="158" t="n">
        <v>1</v>
      </c>
      <c r="FK1293" s="158" t="n">
        <v>1</v>
      </c>
      <c r="FL1293" s="158" t="n">
        <v>1900</v>
      </c>
      <c r="FM1293" s="158" t="n">
        <v>1</v>
      </c>
      <c r="FN1293" s="158" t="n">
        <v>1</v>
      </c>
      <c r="FO1293" s="158" t="n">
        <v>1900</v>
      </c>
      <c r="FP1293" s="158" t="n">
        <v>1</v>
      </c>
      <c r="FQ1293" s="158" t="n">
        <v>1</v>
      </c>
      <c r="FR1293" s="158" t="n">
        <v>1900</v>
      </c>
      <c r="FS1293" s="158" t="n">
        <v>1</v>
      </c>
      <c r="FT1293" s="158" t="n">
        <v>1</v>
      </c>
      <c r="FU1293" s="158" t="n">
        <v>1900</v>
      </c>
      <c r="FV1293" s="158" t="n">
        <v>1</v>
      </c>
      <c r="FW1293" s="158" t="n">
        <v>1</v>
      </c>
    </row>
    <row r="1294">
      <c r="A1294">
        <f>IF(F1294&gt;1,A1293,IF(AND(I1294&lt;10,paste!A1296&lt;10),RIGHT(H1294,2)&amp;"0"&amp;I1294&amp;"000"&amp;paste!A1296,IF(AND(I1294&lt;10,paste!A1296&gt;=10,paste!A1296&lt;100),RIGHT(H1294,2)&amp;"0"&amp;I1294&amp;"00"&amp;paste!A1296,IF(AND(I1294&lt;10,paste!A1296&gt;=100,paste!A1296&lt;1000),RIGHT(H1294,2)&amp;"0"&amp;I1294&amp;"0"&amp;paste!A1296,IF(AND(I1294&lt;10,paste!A1296&gt;=1000),RIGHT(H1294,2)&amp;"0"&amp;I1294&amp;paste!A1296,IF(AND(I1294&gt;=10,paste!A1296&lt;10),RIGHT(H1294,2)&amp;I1294&amp;"000"&amp;paste!A1296,IF(AND(I1294&gt;=10,paste!A1296&gt;=10,paste!A1296&lt;100),RIGHT(H1294,2)&amp;I1294&amp;"00"&amp;paste!A1296,IF(AND(I1294&gt;=10,paste!A1296&gt;=100,paste!A1296&lt;1000),RIGHT(H1294,2)&amp;I1294&amp;"0"&amp;paste!A1296,RIGHT(H1294,2)&amp;I1294&amp;paste!A1296))))))))</f>
        <v/>
      </c>
      <c r="B1294">
        <f>YEAR(paste!C1296)</f>
        <v/>
      </c>
      <c r="C1294">
        <f>MONTH(paste!C1296)</f>
        <v/>
      </c>
      <c r="D1294">
        <f>DAY(paste!C1296)</f>
        <v/>
      </c>
      <c r="E1294" s="158" t="n">
        <v>0</v>
      </c>
      <c r="F1294">
        <f>IF(AND(L1294=L1293,D1294=D1293),F1293+1,1)</f>
        <v/>
      </c>
      <c r="G1294" s="158" t="n">
        <v>0</v>
      </c>
      <c r="H1294">
        <f>YEAR(paste!C1296)</f>
        <v/>
      </c>
      <c r="I1294">
        <f>MONTH(paste!C1296)</f>
        <v/>
      </c>
      <c r="J1294">
        <f>DAY(paste!C1296)</f>
        <v/>
      </c>
      <c r="K1294">
        <f>A1294</f>
        <v/>
      </c>
      <c r="L1294">
        <f>IF(ISBLANK(VLOOKUP(paste!J1296,'得意先名 (2)'!$B$3:$F$2005,5,FALSE)),paste!P1296,IFERROR(VLOOKUP(paste!J1296,'得意先名 (2)'!$B$3:$F$2005,5,FALSE),"ZZZZZZZZZZZ"))</f>
        <v/>
      </c>
      <c r="M1294">
        <f>IF(L1294="ZZZZZZZZZZZ",paste!J1296&amp;paste!K1296&amp; "  :   "&amp;paste!M1296&amp; "  :   "&amp;paste!P1296,"")</f>
        <v/>
      </c>
      <c r="O1294" s="158" t="n"/>
      <c r="P1294">
        <f>VLOOKUP(L1294,'L_User+EndUser'!$C$2:$K$500,8,FALSE)</f>
        <v/>
      </c>
      <c r="Q1294">
        <f>VLOOKUP(L1294,'L_User+EndUser'!$C$2:$K$500,9,FALSE)</f>
        <v/>
      </c>
      <c r="R1294" s="158" t="n"/>
      <c r="T1294" s="158" t="n"/>
      <c r="V1294" s="158" t="n"/>
      <c r="AB1294">
        <f>paste!J1296</f>
        <v/>
      </c>
      <c r="AC1294">
        <f>L1294</f>
        <v/>
      </c>
      <c r="AO1294">
        <f>YEAR(paste!O1296)</f>
        <v/>
      </c>
      <c r="AP1294">
        <f>MONTH(paste!O1296)</f>
        <v/>
      </c>
      <c r="AQ1294">
        <f>DAY(paste!O1296)</f>
        <v/>
      </c>
      <c r="BD1294">
        <f>IF(paste!L1296="","",paste!L1296)</f>
        <v/>
      </c>
      <c r="BM1294" t="n">
        <v>1</v>
      </c>
      <c r="BN1294">
        <f>VLOOKUP(paste!E1296,L_Product!$A$2:$B$2001,2,FALSE)</f>
        <v/>
      </c>
      <c r="BO1294" s="21" t="n"/>
      <c r="BT1294" t="n">
        <v>2</v>
      </c>
      <c r="BU1294">
        <f>IF($BM$2=1,2,IF($BM$2=18,1))</f>
        <v/>
      </c>
      <c r="BV1294">
        <f>IF($BM$2=1,0,IF($BM$2=18,1))</f>
        <v/>
      </c>
      <c r="BW1294" t="n">
        <v>2</v>
      </c>
      <c r="BX1294" t="n">
        <v>0</v>
      </c>
      <c r="BY1294" t="n">
        <v>3</v>
      </c>
      <c r="BZ1294">
        <f>VLOOKUP(BN1294,L_Product!$B$2:$Z$2001,14,FALSE)</f>
        <v/>
      </c>
      <c r="CA1294">
        <f>paste!H1296</f>
        <v/>
      </c>
      <c r="CB1294">
        <f>BZ1294*CA1294</f>
        <v/>
      </c>
      <c r="CN1294" s="158" t="n">
        <v>1</v>
      </c>
      <c r="CO1294" s="158" t="n">
        <v>1</v>
      </c>
      <c r="CP1294" s="158" t="n">
        <v>1</v>
      </c>
      <c r="CQ1294" s="158" t="n">
        <v>1</v>
      </c>
      <c r="CR1294" s="158" t="n">
        <v>1</v>
      </c>
      <c r="CS1294" s="158" t="n">
        <v>0</v>
      </c>
      <c r="CT1294" s="158" t="n">
        <v>0</v>
      </c>
      <c r="CU1294" s="158" t="n">
        <v>0</v>
      </c>
      <c r="CV1294" s="158" t="n">
        <v>0</v>
      </c>
      <c r="CW1294" s="158" t="n">
        <v>0</v>
      </c>
      <c r="CX1294">
        <f>B1294</f>
        <v/>
      </c>
      <c r="CY1294">
        <f>C1294</f>
        <v/>
      </c>
      <c r="CZ1294">
        <f>D1294</f>
        <v/>
      </c>
      <c r="DA1294" s="158" t="n">
        <v>1900</v>
      </c>
      <c r="DB1294" s="158" t="n">
        <v>1</v>
      </c>
      <c r="DC1294" s="158" t="n">
        <v>1</v>
      </c>
      <c r="DD1294" s="158" t="n">
        <v>1900</v>
      </c>
      <c r="DE1294" s="158" t="n">
        <v>1</v>
      </c>
      <c r="DF1294" s="158" t="n">
        <v>1</v>
      </c>
      <c r="DG1294" s="158" t="n">
        <v>1900</v>
      </c>
      <c r="DH1294" s="158" t="n">
        <v>1</v>
      </c>
      <c r="DI1294" s="158" t="n">
        <v>1</v>
      </c>
      <c r="DJ1294" s="158" t="n">
        <v>1900</v>
      </c>
      <c r="DK1294" s="158" t="n">
        <v>1</v>
      </c>
      <c r="DL1294" s="158" t="n">
        <v>1</v>
      </c>
      <c r="DR1294" s="158" t="n">
        <v>2</v>
      </c>
      <c r="DS1294" s="158" t="n">
        <v>1</v>
      </c>
      <c r="DT1294" s="158" t="n">
        <v>2</v>
      </c>
      <c r="DU1294" s="158" t="n">
        <v>1</v>
      </c>
      <c r="DV1294" s="158" t="n">
        <v>3</v>
      </c>
      <c r="DW1294" s="158" t="n">
        <v>1</v>
      </c>
      <c r="DX1294" s="158" t="n">
        <v>3</v>
      </c>
      <c r="DY1294" s="158" t="n">
        <v>0</v>
      </c>
      <c r="DZ1294" s="158" t="n">
        <v>0</v>
      </c>
      <c r="EA1294" s="158" t="n">
        <v>0</v>
      </c>
      <c r="EB1294" s="158" t="n">
        <v>0</v>
      </c>
      <c r="EC1294" s="158" t="n">
        <v>0</v>
      </c>
      <c r="ED1294" s="158" t="n">
        <v>0</v>
      </c>
      <c r="EE1294" s="158" t="n">
        <v>0</v>
      </c>
      <c r="EF1294" s="158" t="n">
        <v>0</v>
      </c>
      <c r="EG1294" s="158" t="n">
        <v>0</v>
      </c>
      <c r="EH1294" s="158" t="n">
        <v>0</v>
      </c>
      <c r="EI1294" s="158" t="n">
        <v>0</v>
      </c>
      <c r="EJ1294" s="158" t="n">
        <v>0</v>
      </c>
      <c r="EK1294" s="158" t="n">
        <v>0</v>
      </c>
      <c r="EL1294" s="158" t="n">
        <v>0</v>
      </c>
      <c r="EM1294" s="158" t="n">
        <v>0</v>
      </c>
      <c r="EN1294" s="158" t="n">
        <v>0</v>
      </c>
      <c r="EO1294" s="158" t="n">
        <v>0</v>
      </c>
      <c r="EP1294" s="158" t="n">
        <v>0</v>
      </c>
      <c r="EQ1294" s="158" t="n">
        <v>0</v>
      </c>
      <c r="ER1294" s="158" t="n">
        <v>0</v>
      </c>
      <c r="ES1294" s="158" t="n">
        <v>0</v>
      </c>
      <c r="ET1294" s="158" t="n">
        <v>0</v>
      </c>
      <c r="EU1294" s="158" t="n">
        <v>0</v>
      </c>
      <c r="EV1294" s="158" t="n">
        <v>0</v>
      </c>
      <c r="EW1294" s="158" t="n">
        <v>0</v>
      </c>
      <c r="EX1294" s="158" t="n">
        <v>0</v>
      </c>
      <c r="EY1294" s="158" t="n">
        <v>0</v>
      </c>
      <c r="EZ1294" s="158" t="n">
        <v>1900</v>
      </c>
      <c r="FA1294" s="158" t="n">
        <v>1</v>
      </c>
      <c r="FB1294" s="158" t="n">
        <v>1</v>
      </c>
      <c r="FC1294" s="158" t="n">
        <v>1900</v>
      </c>
      <c r="FD1294" s="158" t="n">
        <v>1</v>
      </c>
      <c r="FE1294" s="158" t="n">
        <v>1</v>
      </c>
      <c r="FF1294" s="158" t="n">
        <v>1900</v>
      </c>
      <c r="FG1294" s="158" t="n">
        <v>1</v>
      </c>
      <c r="FH1294" s="158" t="n">
        <v>1</v>
      </c>
      <c r="FI1294" s="158" t="n">
        <v>1900</v>
      </c>
      <c r="FJ1294" s="158" t="n">
        <v>1</v>
      </c>
      <c r="FK1294" s="158" t="n">
        <v>1</v>
      </c>
      <c r="FL1294" s="158" t="n">
        <v>1900</v>
      </c>
      <c r="FM1294" s="158" t="n">
        <v>1</v>
      </c>
      <c r="FN1294" s="158" t="n">
        <v>1</v>
      </c>
      <c r="FO1294" s="158" t="n">
        <v>1900</v>
      </c>
      <c r="FP1294" s="158" t="n">
        <v>1</v>
      </c>
      <c r="FQ1294" s="158" t="n">
        <v>1</v>
      </c>
      <c r="FR1294" s="158" t="n">
        <v>1900</v>
      </c>
      <c r="FS1294" s="158" t="n">
        <v>1</v>
      </c>
      <c r="FT1294" s="158" t="n">
        <v>1</v>
      </c>
      <c r="FU1294" s="158" t="n">
        <v>1900</v>
      </c>
      <c r="FV1294" s="158" t="n">
        <v>1</v>
      </c>
      <c r="FW1294" s="158" t="n">
        <v>1</v>
      </c>
    </row>
    <row r="1295">
      <c r="A1295">
        <f>IF(F1295&gt;1,A1294,IF(AND(I1295&lt;10,paste!A1297&lt;10),RIGHT(H1295,2)&amp;"0"&amp;I1295&amp;"000"&amp;paste!A1297,IF(AND(I1295&lt;10,paste!A1297&gt;=10,paste!A1297&lt;100),RIGHT(H1295,2)&amp;"0"&amp;I1295&amp;"00"&amp;paste!A1297,IF(AND(I1295&lt;10,paste!A1297&gt;=100,paste!A1297&lt;1000),RIGHT(H1295,2)&amp;"0"&amp;I1295&amp;"0"&amp;paste!A1297,IF(AND(I1295&lt;10,paste!A1297&gt;=1000),RIGHT(H1295,2)&amp;"0"&amp;I1295&amp;paste!A1297,IF(AND(I1295&gt;=10,paste!A1297&lt;10),RIGHT(H1295,2)&amp;I1295&amp;"000"&amp;paste!A1297,IF(AND(I1295&gt;=10,paste!A1297&gt;=10,paste!A1297&lt;100),RIGHT(H1295,2)&amp;I1295&amp;"00"&amp;paste!A1297,IF(AND(I1295&gt;=10,paste!A1297&gt;=100,paste!A1297&lt;1000),RIGHT(H1295,2)&amp;I1295&amp;"0"&amp;paste!A1297,RIGHT(H1295,2)&amp;I1295&amp;paste!A1297))))))))</f>
        <v/>
      </c>
      <c r="B1295">
        <f>YEAR(paste!C1297)</f>
        <v/>
      </c>
      <c r="C1295">
        <f>MONTH(paste!C1297)</f>
        <v/>
      </c>
      <c r="D1295">
        <f>DAY(paste!C1297)</f>
        <v/>
      </c>
      <c r="E1295" s="158" t="n">
        <v>0</v>
      </c>
      <c r="F1295">
        <f>IF(AND(L1295=L1294,D1295=D1294),F1294+1,1)</f>
        <v/>
      </c>
      <c r="G1295" s="158" t="n">
        <v>0</v>
      </c>
      <c r="H1295">
        <f>YEAR(paste!C1297)</f>
        <v/>
      </c>
      <c r="I1295">
        <f>MONTH(paste!C1297)</f>
        <v/>
      </c>
      <c r="J1295">
        <f>DAY(paste!C1297)</f>
        <v/>
      </c>
      <c r="K1295">
        <f>A1295</f>
        <v/>
      </c>
      <c r="L1295">
        <f>IF(ISBLANK(VLOOKUP(paste!J1297,'得意先名 (2)'!$B$3:$F$2005,5,FALSE)),paste!P1297,IFERROR(VLOOKUP(paste!J1297,'得意先名 (2)'!$B$3:$F$2005,5,FALSE),"ZZZZZZZZZZZ"))</f>
        <v/>
      </c>
      <c r="M1295">
        <f>IF(L1295="ZZZZZZZZZZZ",paste!J1297&amp;paste!K1297&amp; "  :   "&amp;paste!M1297&amp; "  :   "&amp;paste!P1297,"")</f>
        <v/>
      </c>
      <c r="O1295" s="158" t="n"/>
      <c r="P1295">
        <f>VLOOKUP(L1295,'L_User+EndUser'!$C$2:$K$500,8,FALSE)</f>
        <v/>
      </c>
      <c r="Q1295">
        <f>VLOOKUP(L1295,'L_User+EndUser'!$C$2:$K$500,9,FALSE)</f>
        <v/>
      </c>
      <c r="R1295" s="158" t="n"/>
      <c r="T1295" s="158" t="n"/>
      <c r="V1295" s="158" t="n"/>
      <c r="AB1295">
        <f>paste!J1297</f>
        <v/>
      </c>
      <c r="AC1295">
        <f>L1295</f>
        <v/>
      </c>
      <c r="AO1295">
        <f>YEAR(paste!O1297)</f>
        <v/>
      </c>
      <c r="AP1295">
        <f>MONTH(paste!O1297)</f>
        <v/>
      </c>
      <c r="AQ1295">
        <f>DAY(paste!O1297)</f>
        <v/>
      </c>
      <c r="BD1295">
        <f>IF(paste!L1297="","",paste!L1297)</f>
        <v/>
      </c>
      <c r="BM1295" t="n">
        <v>1</v>
      </c>
      <c r="BN1295">
        <f>VLOOKUP(paste!E1297,L_Product!$A$2:$B$2001,2,FALSE)</f>
        <v/>
      </c>
      <c r="BO1295" s="21" t="n"/>
      <c r="BT1295" t="n">
        <v>2</v>
      </c>
      <c r="BU1295">
        <f>IF($BM$2=1,2,IF($BM$2=18,1))</f>
        <v/>
      </c>
      <c r="BV1295">
        <f>IF($BM$2=1,0,IF($BM$2=18,1))</f>
        <v/>
      </c>
      <c r="BW1295" t="n">
        <v>2</v>
      </c>
      <c r="BX1295" t="n">
        <v>0</v>
      </c>
      <c r="BY1295" t="n">
        <v>3</v>
      </c>
      <c r="BZ1295">
        <f>VLOOKUP(BN1295,L_Product!$B$2:$Z$2001,14,FALSE)</f>
        <v/>
      </c>
      <c r="CA1295">
        <f>paste!H1297</f>
        <v/>
      </c>
      <c r="CB1295">
        <f>BZ1295*CA1295</f>
        <v/>
      </c>
      <c r="CN1295" s="158" t="n">
        <v>1</v>
      </c>
      <c r="CO1295" s="158" t="n">
        <v>1</v>
      </c>
      <c r="CP1295" s="158" t="n">
        <v>1</v>
      </c>
      <c r="CQ1295" s="158" t="n">
        <v>1</v>
      </c>
      <c r="CR1295" s="158" t="n">
        <v>1</v>
      </c>
      <c r="CS1295" s="158" t="n">
        <v>0</v>
      </c>
      <c r="CT1295" s="158" t="n">
        <v>0</v>
      </c>
      <c r="CU1295" s="158" t="n">
        <v>0</v>
      </c>
      <c r="CV1295" s="158" t="n">
        <v>0</v>
      </c>
      <c r="CW1295" s="158" t="n">
        <v>0</v>
      </c>
      <c r="CX1295">
        <f>B1295</f>
        <v/>
      </c>
      <c r="CY1295">
        <f>C1295</f>
        <v/>
      </c>
      <c r="CZ1295">
        <f>D1295</f>
        <v/>
      </c>
      <c r="DA1295" s="158" t="n">
        <v>1900</v>
      </c>
      <c r="DB1295" s="158" t="n">
        <v>1</v>
      </c>
      <c r="DC1295" s="158" t="n">
        <v>1</v>
      </c>
      <c r="DD1295" s="158" t="n">
        <v>1900</v>
      </c>
      <c r="DE1295" s="158" t="n">
        <v>1</v>
      </c>
      <c r="DF1295" s="158" t="n">
        <v>1</v>
      </c>
      <c r="DG1295" s="158" t="n">
        <v>1900</v>
      </c>
      <c r="DH1295" s="158" t="n">
        <v>1</v>
      </c>
      <c r="DI1295" s="158" t="n">
        <v>1</v>
      </c>
      <c r="DJ1295" s="158" t="n">
        <v>1900</v>
      </c>
      <c r="DK1295" s="158" t="n">
        <v>1</v>
      </c>
      <c r="DL1295" s="158" t="n">
        <v>1</v>
      </c>
      <c r="DR1295" s="158" t="n">
        <v>2</v>
      </c>
      <c r="DS1295" s="158" t="n">
        <v>1</v>
      </c>
      <c r="DT1295" s="158" t="n">
        <v>2</v>
      </c>
      <c r="DU1295" s="158" t="n">
        <v>1</v>
      </c>
      <c r="DV1295" s="158" t="n">
        <v>3</v>
      </c>
      <c r="DW1295" s="158" t="n">
        <v>1</v>
      </c>
      <c r="DX1295" s="158" t="n">
        <v>3</v>
      </c>
      <c r="DY1295" s="158" t="n">
        <v>0</v>
      </c>
      <c r="DZ1295" s="158" t="n">
        <v>0</v>
      </c>
      <c r="EA1295" s="158" t="n">
        <v>0</v>
      </c>
      <c r="EB1295" s="158" t="n">
        <v>0</v>
      </c>
      <c r="EC1295" s="158" t="n">
        <v>0</v>
      </c>
      <c r="ED1295" s="158" t="n">
        <v>0</v>
      </c>
      <c r="EE1295" s="158" t="n">
        <v>0</v>
      </c>
      <c r="EF1295" s="158" t="n">
        <v>0</v>
      </c>
      <c r="EG1295" s="158" t="n">
        <v>0</v>
      </c>
      <c r="EH1295" s="158" t="n">
        <v>0</v>
      </c>
      <c r="EI1295" s="158" t="n">
        <v>0</v>
      </c>
      <c r="EJ1295" s="158" t="n">
        <v>0</v>
      </c>
      <c r="EK1295" s="158" t="n">
        <v>0</v>
      </c>
      <c r="EL1295" s="158" t="n">
        <v>0</v>
      </c>
      <c r="EM1295" s="158" t="n">
        <v>0</v>
      </c>
      <c r="EN1295" s="158" t="n">
        <v>0</v>
      </c>
      <c r="EO1295" s="158" t="n">
        <v>0</v>
      </c>
      <c r="EP1295" s="158" t="n">
        <v>0</v>
      </c>
      <c r="EQ1295" s="158" t="n">
        <v>0</v>
      </c>
      <c r="ER1295" s="158" t="n">
        <v>0</v>
      </c>
      <c r="ES1295" s="158" t="n">
        <v>0</v>
      </c>
      <c r="ET1295" s="158" t="n">
        <v>0</v>
      </c>
      <c r="EU1295" s="158" t="n">
        <v>0</v>
      </c>
      <c r="EV1295" s="158" t="n">
        <v>0</v>
      </c>
      <c r="EW1295" s="158" t="n">
        <v>0</v>
      </c>
      <c r="EX1295" s="158" t="n">
        <v>0</v>
      </c>
      <c r="EY1295" s="158" t="n">
        <v>0</v>
      </c>
      <c r="EZ1295" s="158" t="n">
        <v>1900</v>
      </c>
      <c r="FA1295" s="158" t="n">
        <v>1</v>
      </c>
      <c r="FB1295" s="158" t="n">
        <v>1</v>
      </c>
      <c r="FC1295" s="158" t="n">
        <v>1900</v>
      </c>
      <c r="FD1295" s="158" t="n">
        <v>1</v>
      </c>
      <c r="FE1295" s="158" t="n">
        <v>1</v>
      </c>
      <c r="FF1295" s="158" t="n">
        <v>1900</v>
      </c>
      <c r="FG1295" s="158" t="n">
        <v>1</v>
      </c>
      <c r="FH1295" s="158" t="n">
        <v>1</v>
      </c>
      <c r="FI1295" s="158" t="n">
        <v>1900</v>
      </c>
      <c r="FJ1295" s="158" t="n">
        <v>1</v>
      </c>
      <c r="FK1295" s="158" t="n">
        <v>1</v>
      </c>
      <c r="FL1295" s="158" t="n">
        <v>1900</v>
      </c>
      <c r="FM1295" s="158" t="n">
        <v>1</v>
      </c>
      <c r="FN1295" s="158" t="n">
        <v>1</v>
      </c>
      <c r="FO1295" s="158" t="n">
        <v>1900</v>
      </c>
      <c r="FP1295" s="158" t="n">
        <v>1</v>
      </c>
      <c r="FQ1295" s="158" t="n">
        <v>1</v>
      </c>
      <c r="FR1295" s="158" t="n">
        <v>1900</v>
      </c>
      <c r="FS1295" s="158" t="n">
        <v>1</v>
      </c>
      <c r="FT1295" s="158" t="n">
        <v>1</v>
      </c>
      <c r="FU1295" s="158" t="n">
        <v>1900</v>
      </c>
      <c r="FV1295" s="158" t="n">
        <v>1</v>
      </c>
      <c r="FW1295" s="158" t="n">
        <v>1</v>
      </c>
    </row>
    <row r="1296">
      <c r="A1296">
        <f>IF(F1296&gt;1,A1295,IF(AND(I1296&lt;10,paste!A1298&lt;10),RIGHT(H1296,2)&amp;"0"&amp;I1296&amp;"000"&amp;paste!A1298,IF(AND(I1296&lt;10,paste!A1298&gt;=10,paste!A1298&lt;100),RIGHT(H1296,2)&amp;"0"&amp;I1296&amp;"00"&amp;paste!A1298,IF(AND(I1296&lt;10,paste!A1298&gt;=100,paste!A1298&lt;1000),RIGHT(H1296,2)&amp;"0"&amp;I1296&amp;"0"&amp;paste!A1298,IF(AND(I1296&lt;10,paste!A1298&gt;=1000),RIGHT(H1296,2)&amp;"0"&amp;I1296&amp;paste!A1298,IF(AND(I1296&gt;=10,paste!A1298&lt;10),RIGHT(H1296,2)&amp;I1296&amp;"000"&amp;paste!A1298,IF(AND(I1296&gt;=10,paste!A1298&gt;=10,paste!A1298&lt;100),RIGHT(H1296,2)&amp;I1296&amp;"00"&amp;paste!A1298,IF(AND(I1296&gt;=10,paste!A1298&gt;=100,paste!A1298&lt;1000),RIGHT(H1296,2)&amp;I1296&amp;"0"&amp;paste!A1298,RIGHT(H1296,2)&amp;I1296&amp;paste!A1298))))))))</f>
        <v/>
      </c>
      <c r="B1296">
        <f>YEAR(paste!C1298)</f>
        <v/>
      </c>
      <c r="C1296">
        <f>MONTH(paste!C1298)</f>
        <v/>
      </c>
      <c r="D1296">
        <f>DAY(paste!C1298)</f>
        <v/>
      </c>
      <c r="E1296" s="158" t="n">
        <v>0</v>
      </c>
      <c r="F1296">
        <f>IF(AND(L1296=L1295,D1296=D1295),F1295+1,1)</f>
        <v/>
      </c>
      <c r="G1296" s="158" t="n">
        <v>0</v>
      </c>
      <c r="H1296">
        <f>YEAR(paste!C1298)</f>
        <v/>
      </c>
      <c r="I1296">
        <f>MONTH(paste!C1298)</f>
        <v/>
      </c>
      <c r="J1296">
        <f>DAY(paste!C1298)</f>
        <v/>
      </c>
      <c r="K1296">
        <f>A1296</f>
        <v/>
      </c>
      <c r="L1296">
        <f>IF(ISBLANK(VLOOKUP(paste!J1298,'得意先名 (2)'!$B$3:$F$2005,5,FALSE)),paste!P1298,IFERROR(VLOOKUP(paste!J1298,'得意先名 (2)'!$B$3:$F$2005,5,FALSE),"ZZZZZZZZZZZ"))</f>
        <v/>
      </c>
      <c r="M1296">
        <f>IF(L1296="ZZZZZZZZZZZ",paste!J1298&amp;paste!K1298&amp; "  :   "&amp;paste!M1298&amp; "  :   "&amp;paste!P1298,"")</f>
        <v/>
      </c>
      <c r="O1296" s="158" t="n"/>
      <c r="P1296">
        <f>VLOOKUP(L1296,'L_User+EndUser'!$C$2:$K$500,8,FALSE)</f>
        <v/>
      </c>
      <c r="Q1296">
        <f>VLOOKUP(L1296,'L_User+EndUser'!$C$2:$K$500,9,FALSE)</f>
        <v/>
      </c>
      <c r="R1296" s="158" t="n"/>
      <c r="T1296" s="158" t="n"/>
      <c r="V1296" s="158" t="n"/>
      <c r="AB1296">
        <f>paste!J1298</f>
        <v/>
      </c>
      <c r="AC1296">
        <f>L1296</f>
        <v/>
      </c>
      <c r="AO1296">
        <f>YEAR(paste!O1298)</f>
        <v/>
      </c>
      <c r="AP1296">
        <f>MONTH(paste!O1298)</f>
        <v/>
      </c>
      <c r="AQ1296">
        <f>DAY(paste!O1298)</f>
        <v/>
      </c>
      <c r="BD1296">
        <f>IF(paste!L1298="","",paste!L1298)</f>
        <v/>
      </c>
      <c r="BM1296" t="n">
        <v>1</v>
      </c>
      <c r="BN1296">
        <f>VLOOKUP(paste!E1298,L_Product!$A$2:$B$2001,2,FALSE)</f>
        <v/>
      </c>
      <c r="BO1296" s="21" t="n"/>
      <c r="BT1296" t="n">
        <v>2</v>
      </c>
      <c r="BU1296">
        <f>IF($BM$2=1,2,IF($BM$2=18,1))</f>
        <v/>
      </c>
      <c r="BV1296">
        <f>IF($BM$2=1,0,IF($BM$2=18,1))</f>
        <v/>
      </c>
      <c r="BW1296" t="n">
        <v>2</v>
      </c>
      <c r="BX1296" t="n">
        <v>0</v>
      </c>
      <c r="BY1296" t="n">
        <v>3</v>
      </c>
      <c r="BZ1296">
        <f>VLOOKUP(BN1296,L_Product!$B$2:$Z$2001,14,FALSE)</f>
        <v/>
      </c>
      <c r="CA1296">
        <f>paste!H1298</f>
        <v/>
      </c>
      <c r="CB1296">
        <f>BZ1296*CA1296</f>
        <v/>
      </c>
      <c r="CN1296" s="158" t="n">
        <v>1</v>
      </c>
      <c r="CO1296" s="158" t="n">
        <v>1</v>
      </c>
      <c r="CP1296" s="158" t="n">
        <v>1</v>
      </c>
      <c r="CQ1296" s="158" t="n">
        <v>1</v>
      </c>
      <c r="CR1296" s="158" t="n">
        <v>1</v>
      </c>
      <c r="CS1296" s="158" t="n">
        <v>0</v>
      </c>
      <c r="CT1296" s="158" t="n">
        <v>0</v>
      </c>
      <c r="CU1296" s="158" t="n">
        <v>0</v>
      </c>
      <c r="CV1296" s="158" t="n">
        <v>0</v>
      </c>
      <c r="CW1296" s="158" t="n">
        <v>0</v>
      </c>
      <c r="CX1296">
        <f>B1296</f>
        <v/>
      </c>
      <c r="CY1296">
        <f>C1296</f>
        <v/>
      </c>
      <c r="CZ1296">
        <f>D1296</f>
        <v/>
      </c>
      <c r="DA1296" s="158" t="n">
        <v>1900</v>
      </c>
      <c r="DB1296" s="158" t="n">
        <v>1</v>
      </c>
      <c r="DC1296" s="158" t="n">
        <v>1</v>
      </c>
      <c r="DD1296" s="158" t="n">
        <v>1900</v>
      </c>
      <c r="DE1296" s="158" t="n">
        <v>1</v>
      </c>
      <c r="DF1296" s="158" t="n">
        <v>1</v>
      </c>
      <c r="DG1296" s="158" t="n">
        <v>1900</v>
      </c>
      <c r="DH1296" s="158" t="n">
        <v>1</v>
      </c>
      <c r="DI1296" s="158" t="n">
        <v>1</v>
      </c>
      <c r="DJ1296" s="158" t="n">
        <v>1900</v>
      </c>
      <c r="DK1296" s="158" t="n">
        <v>1</v>
      </c>
      <c r="DL1296" s="158" t="n">
        <v>1</v>
      </c>
      <c r="DR1296" s="158" t="n">
        <v>2</v>
      </c>
      <c r="DS1296" s="158" t="n">
        <v>1</v>
      </c>
      <c r="DT1296" s="158" t="n">
        <v>2</v>
      </c>
      <c r="DU1296" s="158" t="n">
        <v>1</v>
      </c>
      <c r="DV1296" s="158" t="n">
        <v>3</v>
      </c>
      <c r="DW1296" s="158" t="n">
        <v>1</v>
      </c>
      <c r="DX1296" s="158" t="n">
        <v>3</v>
      </c>
      <c r="DY1296" s="158" t="n">
        <v>0</v>
      </c>
      <c r="DZ1296" s="158" t="n">
        <v>0</v>
      </c>
      <c r="EA1296" s="158" t="n">
        <v>0</v>
      </c>
      <c r="EB1296" s="158" t="n">
        <v>0</v>
      </c>
      <c r="EC1296" s="158" t="n">
        <v>0</v>
      </c>
      <c r="ED1296" s="158" t="n">
        <v>0</v>
      </c>
      <c r="EE1296" s="158" t="n">
        <v>0</v>
      </c>
      <c r="EF1296" s="158" t="n">
        <v>0</v>
      </c>
      <c r="EG1296" s="158" t="n">
        <v>0</v>
      </c>
      <c r="EH1296" s="158" t="n">
        <v>0</v>
      </c>
      <c r="EI1296" s="158" t="n">
        <v>0</v>
      </c>
      <c r="EJ1296" s="158" t="n">
        <v>0</v>
      </c>
      <c r="EK1296" s="158" t="n">
        <v>0</v>
      </c>
      <c r="EL1296" s="158" t="n">
        <v>0</v>
      </c>
      <c r="EM1296" s="158" t="n">
        <v>0</v>
      </c>
      <c r="EN1296" s="158" t="n">
        <v>0</v>
      </c>
      <c r="EO1296" s="158" t="n">
        <v>0</v>
      </c>
      <c r="EP1296" s="158" t="n">
        <v>0</v>
      </c>
      <c r="EQ1296" s="158" t="n">
        <v>0</v>
      </c>
      <c r="ER1296" s="158" t="n">
        <v>0</v>
      </c>
      <c r="ES1296" s="158" t="n">
        <v>0</v>
      </c>
      <c r="ET1296" s="158" t="n">
        <v>0</v>
      </c>
      <c r="EU1296" s="158" t="n">
        <v>0</v>
      </c>
      <c r="EV1296" s="158" t="n">
        <v>0</v>
      </c>
      <c r="EW1296" s="158" t="n">
        <v>0</v>
      </c>
      <c r="EX1296" s="158" t="n">
        <v>0</v>
      </c>
      <c r="EY1296" s="158" t="n">
        <v>0</v>
      </c>
      <c r="EZ1296" s="158" t="n">
        <v>1900</v>
      </c>
      <c r="FA1296" s="158" t="n">
        <v>1</v>
      </c>
      <c r="FB1296" s="158" t="n">
        <v>1</v>
      </c>
      <c r="FC1296" s="158" t="n">
        <v>1900</v>
      </c>
      <c r="FD1296" s="158" t="n">
        <v>1</v>
      </c>
      <c r="FE1296" s="158" t="n">
        <v>1</v>
      </c>
      <c r="FF1296" s="158" t="n">
        <v>1900</v>
      </c>
      <c r="FG1296" s="158" t="n">
        <v>1</v>
      </c>
      <c r="FH1296" s="158" t="n">
        <v>1</v>
      </c>
      <c r="FI1296" s="158" t="n">
        <v>1900</v>
      </c>
      <c r="FJ1296" s="158" t="n">
        <v>1</v>
      </c>
      <c r="FK1296" s="158" t="n">
        <v>1</v>
      </c>
      <c r="FL1296" s="158" t="n">
        <v>1900</v>
      </c>
      <c r="FM1296" s="158" t="n">
        <v>1</v>
      </c>
      <c r="FN1296" s="158" t="n">
        <v>1</v>
      </c>
      <c r="FO1296" s="158" t="n">
        <v>1900</v>
      </c>
      <c r="FP1296" s="158" t="n">
        <v>1</v>
      </c>
      <c r="FQ1296" s="158" t="n">
        <v>1</v>
      </c>
      <c r="FR1296" s="158" t="n">
        <v>1900</v>
      </c>
      <c r="FS1296" s="158" t="n">
        <v>1</v>
      </c>
      <c r="FT1296" s="158" t="n">
        <v>1</v>
      </c>
      <c r="FU1296" s="158" t="n">
        <v>1900</v>
      </c>
      <c r="FV1296" s="158" t="n">
        <v>1</v>
      </c>
      <c r="FW1296" s="158" t="n">
        <v>1</v>
      </c>
    </row>
    <row r="1297">
      <c r="A1297">
        <f>IF(F1297&gt;1,A1296,IF(AND(I1297&lt;10,paste!A1299&lt;10),RIGHT(H1297,2)&amp;"0"&amp;I1297&amp;"000"&amp;paste!A1299,IF(AND(I1297&lt;10,paste!A1299&gt;=10,paste!A1299&lt;100),RIGHT(H1297,2)&amp;"0"&amp;I1297&amp;"00"&amp;paste!A1299,IF(AND(I1297&lt;10,paste!A1299&gt;=100,paste!A1299&lt;1000),RIGHT(H1297,2)&amp;"0"&amp;I1297&amp;"0"&amp;paste!A1299,IF(AND(I1297&lt;10,paste!A1299&gt;=1000),RIGHT(H1297,2)&amp;"0"&amp;I1297&amp;paste!A1299,IF(AND(I1297&gt;=10,paste!A1299&lt;10),RIGHT(H1297,2)&amp;I1297&amp;"000"&amp;paste!A1299,IF(AND(I1297&gt;=10,paste!A1299&gt;=10,paste!A1299&lt;100),RIGHT(H1297,2)&amp;I1297&amp;"00"&amp;paste!A1299,IF(AND(I1297&gt;=10,paste!A1299&gt;=100,paste!A1299&lt;1000),RIGHT(H1297,2)&amp;I1297&amp;"0"&amp;paste!A1299,RIGHT(H1297,2)&amp;I1297&amp;paste!A1299))))))))</f>
        <v/>
      </c>
      <c r="B1297">
        <f>YEAR(paste!C1299)</f>
        <v/>
      </c>
      <c r="C1297">
        <f>MONTH(paste!C1299)</f>
        <v/>
      </c>
      <c r="D1297">
        <f>DAY(paste!C1299)</f>
        <v/>
      </c>
      <c r="E1297" s="158" t="n">
        <v>0</v>
      </c>
      <c r="F1297">
        <f>IF(AND(L1297=L1296,D1297=D1296),F1296+1,1)</f>
        <v/>
      </c>
      <c r="G1297" s="158" t="n">
        <v>0</v>
      </c>
      <c r="H1297">
        <f>YEAR(paste!C1299)</f>
        <v/>
      </c>
      <c r="I1297">
        <f>MONTH(paste!C1299)</f>
        <v/>
      </c>
      <c r="J1297">
        <f>DAY(paste!C1299)</f>
        <v/>
      </c>
      <c r="K1297">
        <f>A1297</f>
        <v/>
      </c>
      <c r="L1297">
        <f>IF(ISBLANK(VLOOKUP(paste!J1299,'得意先名 (2)'!$B$3:$F$2005,5,FALSE)),paste!P1299,IFERROR(VLOOKUP(paste!J1299,'得意先名 (2)'!$B$3:$F$2005,5,FALSE),"ZZZZZZZZZZZ"))</f>
        <v/>
      </c>
      <c r="M1297">
        <f>IF(L1297="ZZZZZZZZZZZ",paste!J1299&amp;paste!K1299&amp; "  :   "&amp;paste!M1299&amp; "  :   "&amp;paste!P1299,"")</f>
        <v/>
      </c>
      <c r="O1297" s="158" t="n"/>
      <c r="P1297">
        <f>VLOOKUP(L1297,'L_User+EndUser'!$C$2:$K$500,8,FALSE)</f>
        <v/>
      </c>
      <c r="Q1297">
        <f>VLOOKUP(L1297,'L_User+EndUser'!$C$2:$K$500,9,FALSE)</f>
        <v/>
      </c>
      <c r="R1297" s="158" t="n"/>
      <c r="T1297" s="158" t="n"/>
      <c r="V1297" s="158" t="n"/>
      <c r="AB1297">
        <f>paste!J1299</f>
        <v/>
      </c>
      <c r="AC1297">
        <f>L1297</f>
        <v/>
      </c>
      <c r="AO1297">
        <f>YEAR(paste!O1299)</f>
        <v/>
      </c>
      <c r="AP1297">
        <f>MONTH(paste!O1299)</f>
        <v/>
      </c>
      <c r="AQ1297">
        <f>DAY(paste!O1299)</f>
        <v/>
      </c>
      <c r="BD1297">
        <f>IF(paste!L1299="","",paste!L1299)</f>
        <v/>
      </c>
      <c r="BM1297" t="n">
        <v>1</v>
      </c>
      <c r="BN1297">
        <f>VLOOKUP(paste!E1299,L_Product!$A$2:$B$2001,2,FALSE)</f>
        <v/>
      </c>
      <c r="BO1297" s="21" t="n"/>
      <c r="BT1297" t="n">
        <v>2</v>
      </c>
      <c r="BU1297">
        <f>IF($BM$2=1,2,IF($BM$2=18,1))</f>
        <v/>
      </c>
      <c r="BV1297">
        <f>IF($BM$2=1,0,IF($BM$2=18,1))</f>
        <v/>
      </c>
      <c r="BW1297" t="n">
        <v>2</v>
      </c>
      <c r="BX1297" t="n">
        <v>0</v>
      </c>
      <c r="BY1297" t="n">
        <v>3</v>
      </c>
      <c r="BZ1297">
        <f>VLOOKUP(BN1297,L_Product!$B$2:$Z$2001,14,FALSE)</f>
        <v/>
      </c>
      <c r="CA1297">
        <f>paste!H1299</f>
        <v/>
      </c>
      <c r="CB1297">
        <f>BZ1297*CA1297</f>
        <v/>
      </c>
      <c r="CN1297" s="158" t="n">
        <v>1</v>
      </c>
      <c r="CO1297" s="158" t="n">
        <v>1</v>
      </c>
      <c r="CP1297" s="158" t="n">
        <v>1</v>
      </c>
      <c r="CQ1297" s="158" t="n">
        <v>1</v>
      </c>
      <c r="CR1297" s="158" t="n">
        <v>1</v>
      </c>
      <c r="CS1297" s="158" t="n">
        <v>0</v>
      </c>
      <c r="CT1297" s="158" t="n">
        <v>0</v>
      </c>
      <c r="CU1297" s="158" t="n">
        <v>0</v>
      </c>
      <c r="CV1297" s="158" t="n">
        <v>0</v>
      </c>
      <c r="CW1297" s="158" t="n">
        <v>0</v>
      </c>
      <c r="CX1297">
        <f>B1297</f>
        <v/>
      </c>
      <c r="CY1297">
        <f>C1297</f>
        <v/>
      </c>
      <c r="CZ1297">
        <f>D1297</f>
        <v/>
      </c>
      <c r="DA1297" s="158" t="n">
        <v>1900</v>
      </c>
      <c r="DB1297" s="158" t="n">
        <v>1</v>
      </c>
      <c r="DC1297" s="158" t="n">
        <v>1</v>
      </c>
      <c r="DD1297" s="158" t="n">
        <v>1900</v>
      </c>
      <c r="DE1297" s="158" t="n">
        <v>1</v>
      </c>
      <c r="DF1297" s="158" t="n">
        <v>1</v>
      </c>
      <c r="DG1297" s="158" t="n">
        <v>1900</v>
      </c>
      <c r="DH1297" s="158" t="n">
        <v>1</v>
      </c>
      <c r="DI1297" s="158" t="n">
        <v>1</v>
      </c>
      <c r="DJ1297" s="158" t="n">
        <v>1900</v>
      </c>
      <c r="DK1297" s="158" t="n">
        <v>1</v>
      </c>
      <c r="DL1297" s="158" t="n">
        <v>1</v>
      </c>
      <c r="DR1297" s="158" t="n">
        <v>2</v>
      </c>
      <c r="DS1297" s="158" t="n">
        <v>1</v>
      </c>
      <c r="DT1297" s="158" t="n">
        <v>2</v>
      </c>
      <c r="DU1297" s="158" t="n">
        <v>1</v>
      </c>
      <c r="DV1297" s="158" t="n">
        <v>3</v>
      </c>
      <c r="DW1297" s="158" t="n">
        <v>1</v>
      </c>
      <c r="DX1297" s="158" t="n">
        <v>3</v>
      </c>
      <c r="DY1297" s="158" t="n">
        <v>0</v>
      </c>
      <c r="DZ1297" s="158" t="n">
        <v>0</v>
      </c>
      <c r="EA1297" s="158" t="n">
        <v>0</v>
      </c>
      <c r="EB1297" s="158" t="n">
        <v>0</v>
      </c>
      <c r="EC1297" s="158" t="n">
        <v>0</v>
      </c>
      <c r="ED1297" s="158" t="n">
        <v>0</v>
      </c>
      <c r="EE1297" s="158" t="n">
        <v>0</v>
      </c>
      <c r="EF1297" s="158" t="n">
        <v>0</v>
      </c>
      <c r="EG1297" s="158" t="n">
        <v>0</v>
      </c>
      <c r="EH1297" s="158" t="n">
        <v>0</v>
      </c>
      <c r="EI1297" s="158" t="n">
        <v>0</v>
      </c>
      <c r="EJ1297" s="158" t="n">
        <v>0</v>
      </c>
      <c r="EK1297" s="158" t="n">
        <v>0</v>
      </c>
      <c r="EL1297" s="158" t="n">
        <v>0</v>
      </c>
      <c r="EM1297" s="158" t="n">
        <v>0</v>
      </c>
      <c r="EN1297" s="158" t="n">
        <v>0</v>
      </c>
      <c r="EO1297" s="158" t="n">
        <v>0</v>
      </c>
      <c r="EP1297" s="158" t="n">
        <v>0</v>
      </c>
      <c r="EQ1297" s="158" t="n">
        <v>0</v>
      </c>
      <c r="ER1297" s="158" t="n">
        <v>0</v>
      </c>
      <c r="ES1297" s="158" t="n">
        <v>0</v>
      </c>
      <c r="ET1297" s="158" t="n">
        <v>0</v>
      </c>
      <c r="EU1297" s="158" t="n">
        <v>0</v>
      </c>
      <c r="EV1297" s="158" t="n">
        <v>0</v>
      </c>
      <c r="EW1297" s="158" t="n">
        <v>0</v>
      </c>
      <c r="EX1297" s="158" t="n">
        <v>0</v>
      </c>
      <c r="EY1297" s="158" t="n">
        <v>0</v>
      </c>
      <c r="EZ1297" s="158" t="n">
        <v>1900</v>
      </c>
      <c r="FA1297" s="158" t="n">
        <v>1</v>
      </c>
      <c r="FB1297" s="158" t="n">
        <v>1</v>
      </c>
      <c r="FC1297" s="158" t="n">
        <v>1900</v>
      </c>
      <c r="FD1297" s="158" t="n">
        <v>1</v>
      </c>
      <c r="FE1297" s="158" t="n">
        <v>1</v>
      </c>
      <c r="FF1297" s="158" t="n">
        <v>1900</v>
      </c>
      <c r="FG1297" s="158" t="n">
        <v>1</v>
      </c>
      <c r="FH1297" s="158" t="n">
        <v>1</v>
      </c>
      <c r="FI1297" s="158" t="n">
        <v>1900</v>
      </c>
      <c r="FJ1297" s="158" t="n">
        <v>1</v>
      </c>
      <c r="FK1297" s="158" t="n">
        <v>1</v>
      </c>
      <c r="FL1297" s="158" t="n">
        <v>1900</v>
      </c>
      <c r="FM1297" s="158" t="n">
        <v>1</v>
      </c>
      <c r="FN1297" s="158" t="n">
        <v>1</v>
      </c>
      <c r="FO1297" s="158" t="n">
        <v>1900</v>
      </c>
      <c r="FP1297" s="158" t="n">
        <v>1</v>
      </c>
      <c r="FQ1297" s="158" t="n">
        <v>1</v>
      </c>
      <c r="FR1297" s="158" t="n">
        <v>1900</v>
      </c>
      <c r="FS1297" s="158" t="n">
        <v>1</v>
      </c>
      <c r="FT1297" s="158" t="n">
        <v>1</v>
      </c>
      <c r="FU1297" s="158" t="n">
        <v>1900</v>
      </c>
      <c r="FV1297" s="158" t="n">
        <v>1</v>
      </c>
      <c r="FW1297" s="158" t="n">
        <v>1</v>
      </c>
    </row>
    <row r="1298">
      <c r="A1298">
        <f>IF(F1298&gt;1,A1297,IF(AND(I1298&lt;10,paste!A1300&lt;10),RIGHT(H1298,2)&amp;"0"&amp;I1298&amp;"000"&amp;paste!A1300,IF(AND(I1298&lt;10,paste!A1300&gt;=10,paste!A1300&lt;100),RIGHT(H1298,2)&amp;"0"&amp;I1298&amp;"00"&amp;paste!A1300,IF(AND(I1298&lt;10,paste!A1300&gt;=100,paste!A1300&lt;1000),RIGHT(H1298,2)&amp;"0"&amp;I1298&amp;"0"&amp;paste!A1300,IF(AND(I1298&lt;10,paste!A1300&gt;=1000),RIGHT(H1298,2)&amp;"0"&amp;I1298&amp;paste!A1300,IF(AND(I1298&gt;=10,paste!A1300&lt;10),RIGHT(H1298,2)&amp;I1298&amp;"000"&amp;paste!A1300,IF(AND(I1298&gt;=10,paste!A1300&gt;=10,paste!A1300&lt;100),RIGHT(H1298,2)&amp;I1298&amp;"00"&amp;paste!A1300,IF(AND(I1298&gt;=10,paste!A1300&gt;=100,paste!A1300&lt;1000),RIGHT(H1298,2)&amp;I1298&amp;"0"&amp;paste!A1300,RIGHT(H1298,2)&amp;I1298&amp;paste!A1300))))))))</f>
        <v/>
      </c>
      <c r="B1298">
        <f>YEAR(paste!C1300)</f>
        <v/>
      </c>
      <c r="C1298">
        <f>MONTH(paste!C1300)</f>
        <v/>
      </c>
      <c r="D1298">
        <f>DAY(paste!C1300)</f>
        <v/>
      </c>
      <c r="E1298" s="158" t="n">
        <v>0</v>
      </c>
      <c r="F1298">
        <f>IF(AND(L1298=L1297,D1298=D1297),F1297+1,1)</f>
        <v/>
      </c>
      <c r="G1298" s="158" t="n">
        <v>0</v>
      </c>
      <c r="H1298">
        <f>YEAR(paste!C1300)</f>
        <v/>
      </c>
      <c r="I1298">
        <f>MONTH(paste!C1300)</f>
        <v/>
      </c>
      <c r="J1298">
        <f>DAY(paste!C1300)</f>
        <v/>
      </c>
      <c r="K1298">
        <f>A1298</f>
        <v/>
      </c>
      <c r="L1298">
        <f>IF(ISBLANK(VLOOKUP(paste!J1300,'得意先名 (2)'!$B$3:$F$2005,5,FALSE)),paste!P1300,IFERROR(VLOOKUP(paste!J1300,'得意先名 (2)'!$B$3:$F$2005,5,FALSE),"ZZZZZZZZZZZ"))</f>
        <v/>
      </c>
      <c r="M1298">
        <f>IF(L1298="ZZZZZZZZZZZ",paste!J1300&amp;paste!K1300&amp; "  :   "&amp;paste!M1300&amp; "  :   "&amp;paste!P1300,"")</f>
        <v/>
      </c>
      <c r="O1298" s="158" t="n"/>
      <c r="P1298">
        <f>VLOOKUP(L1298,'L_User+EndUser'!$C$2:$K$500,8,FALSE)</f>
        <v/>
      </c>
      <c r="Q1298">
        <f>VLOOKUP(L1298,'L_User+EndUser'!$C$2:$K$500,9,FALSE)</f>
        <v/>
      </c>
      <c r="R1298" s="158" t="n"/>
      <c r="T1298" s="158" t="n"/>
      <c r="V1298" s="158" t="n"/>
      <c r="AB1298">
        <f>paste!J1300</f>
        <v/>
      </c>
      <c r="AC1298">
        <f>L1298</f>
        <v/>
      </c>
      <c r="AO1298">
        <f>YEAR(paste!O1300)</f>
        <v/>
      </c>
      <c r="AP1298">
        <f>MONTH(paste!O1300)</f>
        <v/>
      </c>
      <c r="AQ1298">
        <f>DAY(paste!O1300)</f>
        <v/>
      </c>
      <c r="BD1298">
        <f>IF(paste!L1300="","",paste!L1300)</f>
        <v/>
      </c>
      <c r="BM1298" t="n">
        <v>1</v>
      </c>
      <c r="BN1298">
        <f>VLOOKUP(paste!E1300,L_Product!$A$2:$B$2001,2,FALSE)</f>
        <v/>
      </c>
      <c r="BO1298" s="21" t="n"/>
      <c r="BT1298" t="n">
        <v>2</v>
      </c>
      <c r="BU1298">
        <f>IF($BM$2=1,2,IF($BM$2=18,1))</f>
        <v/>
      </c>
      <c r="BV1298">
        <f>IF($BM$2=1,0,IF($BM$2=18,1))</f>
        <v/>
      </c>
      <c r="BW1298" t="n">
        <v>2</v>
      </c>
      <c r="BX1298" t="n">
        <v>0</v>
      </c>
      <c r="BY1298" t="n">
        <v>3</v>
      </c>
      <c r="BZ1298">
        <f>VLOOKUP(BN1298,L_Product!$B$2:$Z$2001,14,FALSE)</f>
        <v/>
      </c>
      <c r="CA1298">
        <f>paste!H1300</f>
        <v/>
      </c>
      <c r="CB1298">
        <f>BZ1298*CA1298</f>
        <v/>
      </c>
      <c r="CN1298" s="158" t="n">
        <v>1</v>
      </c>
      <c r="CO1298" s="158" t="n">
        <v>1</v>
      </c>
      <c r="CP1298" s="158" t="n">
        <v>1</v>
      </c>
      <c r="CQ1298" s="158" t="n">
        <v>1</v>
      </c>
      <c r="CR1298" s="158" t="n">
        <v>1</v>
      </c>
      <c r="CS1298" s="158" t="n">
        <v>0</v>
      </c>
      <c r="CT1298" s="158" t="n">
        <v>0</v>
      </c>
      <c r="CU1298" s="158" t="n">
        <v>0</v>
      </c>
      <c r="CV1298" s="158" t="n">
        <v>0</v>
      </c>
      <c r="CW1298" s="158" t="n">
        <v>0</v>
      </c>
      <c r="CX1298">
        <f>B1298</f>
        <v/>
      </c>
      <c r="CY1298">
        <f>C1298</f>
        <v/>
      </c>
      <c r="CZ1298">
        <f>D1298</f>
        <v/>
      </c>
      <c r="DA1298" s="158" t="n">
        <v>1900</v>
      </c>
      <c r="DB1298" s="158" t="n">
        <v>1</v>
      </c>
      <c r="DC1298" s="158" t="n">
        <v>1</v>
      </c>
      <c r="DD1298" s="158" t="n">
        <v>1900</v>
      </c>
      <c r="DE1298" s="158" t="n">
        <v>1</v>
      </c>
      <c r="DF1298" s="158" t="n">
        <v>1</v>
      </c>
      <c r="DG1298" s="158" t="n">
        <v>1900</v>
      </c>
      <c r="DH1298" s="158" t="n">
        <v>1</v>
      </c>
      <c r="DI1298" s="158" t="n">
        <v>1</v>
      </c>
      <c r="DJ1298" s="158" t="n">
        <v>1900</v>
      </c>
      <c r="DK1298" s="158" t="n">
        <v>1</v>
      </c>
      <c r="DL1298" s="158" t="n">
        <v>1</v>
      </c>
      <c r="DR1298" s="158" t="n">
        <v>2</v>
      </c>
      <c r="DS1298" s="158" t="n">
        <v>1</v>
      </c>
      <c r="DT1298" s="158" t="n">
        <v>2</v>
      </c>
      <c r="DU1298" s="158" t="n">
        <v>1</v>
      </c>
      <c r="DV1298" s="158" t="n">
        <v>3</v>
      </c>
      <c r="DW1298" s="158" t="n">
        <v>1</v>
      </c>
      <c r="DX1298" s="158" t="n">
        <v>3</v>
      </c>
      <c r="DY1298" s="158" t="n">
        <v>0</v>
      </c>
      <c r="DZ1298" s="158" t="n">
        <v>0</v>
      </c>
      <c r="EA1298" s="158" t="n">
        <v>0</v>
      </c>
      <c r="EB1298" s="158" t="n">
        <v>0</v>
      </c>
      <c r="EC1298" s="158" t="n">
        <v>0</v>
      </c>
      <c r="ED1298" s="158" t="n">
        <v>0</v>
      </c>
      <c r="EE1298" s="158" t="n">
        <v>0</v>
      </c>
      <c r="EF1298" s="158" t="n">
        <v>0</v>
      </c>
      <c r="EG1298" s="158" t="n">
        <v>0</v>
      </c>
      <c r="EH1298" s="158" t="n">
        <v>0</v>
      </c>
      <c r="EI1298" s="158" t="n">
        <v>0</v>
      </c>
      <c r="EJ1298" s="158" t="n">
        <v>0</v>
      </c>
      <c r="EK1298" s="158" t="n">
        <v>0</v>
      </c>
      <c r="EL1298" s="158" t="n">
        <v>0</v>
      </c>
      <c r="EM1298" s="158" t="n">
        <v>0</v>
      </c>
      <c r="EN1298" s="158" t="n">
        <v>0</v>
      </c>
      <c r="EO1298" s="158" t="n">
        <v>0</v>
      </c>
      <c r="EP1298" s="158" t="n">
        <v>0</v>
      </c>
      <c r="EQ1298" s="158" t="n">
        <v>0</v>
      </c>
      <c r="ER1298" s="158" t="n">
        <v>0</v>
      </c>
      <c r="ES1298" s="158" t="n">
        <v>0</v>
      </c>
      <c r="ET1298" s="158" t="n">
        <v>0</v>
      </c>
      <c r="EU1298" s="158" t="n">
        <v>0</v>
      </c>
      <c r="EV1298" s="158" t="n">
        <v>0</v>
      </c>
      <c r="EW1298" s="158" t="n">
        <v>0</v>
      </c>
      <c r="EX1298" s="158" t="n">
        <v>0</v>
      </c>
      <c r="EY1298" s="158" t="n">
        <v>0</v>
      </c>
      <c r="EZ1298" s="158" t="n">
        <v>1900</v>
      </c>
      <c r="FA1298" s="158" t="n">
        <v>1</v>
      </c>
      <c r="FB1298" s="158" t="n">
        <v>1</v>
      </c>
      <c r="FC1298" s="158" t="n">
        <v>1900</v>
      </c>
      <c r="FD1298" s="158" t="n">
        <v>1</v>
      </c>
      <c r="FE1298" s="158" t="n">
        <v>1</v>
      </c>
      <c r="FF1298" s="158" t="n">
        <v>1900</v>
      </c>
      <c r="FG1298" s="158" t="n">
        <v>1</v>
      </c>
      <c r="FH1298" s="158" t="n">
        <v>1</v>
      </c>
      <c r="FI1298" s="158" t="n">
        <v>1900</v>
      </c>
      <c r="FJ1298" s="158" t="n">
        <v>1</v>
      </c>
      <c r="FK1298" s="158" t="n">
        <v>1</v>
      </c>
      <c r="FL1298" s="158" t="n">
        <v>1900</v>
      </c>
      <c r="FM1298" s="158" t="n">
        <v>1</v>
      </c>
      <c r="FN1298" s="158" t="n">
        <v>1</v>
      </c>
      <c r="FO1298" s="158" t="n">
        <v>1900</v>
      </c>
      <c r="FP1298" s="158" t="n">
        <v>1</v>
      </c>
      <c r="FQ1298" s="158" t="n">
        <v>1</v>
      </c>
      <c r="FR1298" s="158" t="n">
        <v>1900</v>
      </c>
      <c r="FS1298" s="158" t="n">
        <v>1</v>
      </c>
      <c r="FT1298" s="158" t="n">
        <v>1</v>
      </c>
      <c r="FU1298" s="158" t="n">
        <v>1900</v>
      </c>
      <c r="FV1298" s="158" t="n">
        <v>1</v>
      </c>
      <c r="FW1298" s="158" t="n">
        <v>1</v>
      </c>
    </row>
    <row r="1299">
      <c r="A1299">
        <f>IF(F1299&gt;1,A1298,IF(AND(I1299&lt;10,paste!A1301&lt;10),RIGHT(H1299,2)&amp;"0"&amp;I1299&amp;"000"&amp;paste!A1301,IF(AND(I1299&lt;10,paste!A1301&gt;=10,paste!A1301&lt;100),RIGHT(H1299,2)&amp;"0"&amp;I1299&amp;"00"&amp;paste!A1301,IF(AND(I1299&lt;10,paste!A1301&gt;=100,paste!A1301&lt;1000),RIGHT(H1299,2)&amp;"0"&amp;I1299&amp;"0"&amp;paste!A1301,IF(AND(I1299&lt;10,paste!A1301&gt;=1000),RIGHT(H1299,2)&amp;"0"&amp;I1299&amp;paste!A1301,IF(AND(I1299&gt;=10,paste!A1301&lt;10),RIGHT(H1299,2)&amp;I1299&amp;"000"&amp;paste!A1301,IF(AND(I1299&gt;=10,paste!A1301&gt;=10,paste!A1301&lt;100),RIGHT(H1299,2)&amp;I1299&amp;"00"&amp;paste!A1301,IF(AND(I1299&gt;=10,paste!A1301&gt;=100,paste!A1301&lt;1000),RIGHT(H1299,2)&amp;I1299&amp;"0"&amp;paste!A1301,RIGHT(H1299,2)&amp;I1299&amp;paste!A1301))))))))</f>
        <v/>
      </c>
      <c r="B1299">
        <f>YEAR(paste!C1301)</f>
        <v/>
      </c>
      <c r="C1299">
        <f>MONTH(paste!C1301)</f>
        <v/>
      </c>
      <c r="D1299">
        <f>DAY(paste!C1301)</f>
        <v/>
      </c>
      <c r="E1299" s="158" t="n">
        <v>0</v>
      </c>
      <c r="F1299">
        <f>IF(AND(L1299=L1298,D1299=D1298),F1298+1,1)</f>
        <v/>
      </c>
      <c r="G1299" s="158" t="n">
        <v>0</v>
      </c>
      <c r="H1299">
        <f>YEAR(paste!C1301)</f>
        <v/>
      </c>
      <c r="I1299">
        <f>MONTH(paste!C1301)</f>
        <v/>
      </c>
      <c r="J1299">
        <f>DAY(paste!C1301)</f>
        <v/>
      </c>
      <c r="K1299">
        <f>A1299</f>
        <v/>
      </c>
      <c r="L1299">
        <f>IF(ISBLANK(VLOOKUP(paste!J1301,'得意先名 (2)'!$B$3:$F$2005,5,FALSE)),paste!P1301,IFERROR(VLOOKUP(paste!J1301,'得意先名 (2)'!$B$3:$F$2005,5,FALSE),"ZZZZZZZZZZZ"))</f>
        <v/>
      </c>
      <c r="M1299">
        <f>IF(L1299="ZZZZZZZZZZZ",paste!J1301&amp;paste!K1301&amp; "  :   "&amp;paste!M1301&amp; "  :   "&amp;paste!P1301,"")</f>
        <v/>
      </c>
      <c r="O1299" s="158" t="n"/>
      <c r="P1299">
        <f>VLOOKUP(L1299,'L_User+EndUser'!$C$2:$K$500,8,FALSE)</f>
        <v/>
      </c>
      <c r="Q1299">
        <f>VLOOKUP(L1299,'L_User+EndUser'!$C$2:$K$500,9,FALSE)</f>
        <v/>
      </c>
      <c r="R1299" s="158" t="n"/>
      <c r="T1299" s="158" t="n"/>
      <c r="V1299" s="158" t="n"/>
      <c r="AB1299">
        <f>paste!J1301</f>
        <v/>
      </c>
      <c r="AC1299">
        <f>L1299</f>
        <v/>
      </c>
      <c r="AO1299">
        <f>YEAR(paste!O1301)</f>
        <v/>
      </c>
      <c r="AP1299">
        <f>MONTH(paste!O1301)</f>
        <v/>
      </c>
      <c r="AQ1299">
        <f>DAY(paste!O1301)</f>
        <v/>
      </c>
      <c r="BD1299">
        <f>IF(paste!L1301="","",paste!L1301)</f>
        <v/>
      </c>
      <c r="BM1299" t="n">
        <v>1</v>
      </c>
      <c r="BN1299">
        <f>VLOOKUP(paste!E1301,L_Product!$A$2:$B$2001,2,FALSE)</f>
        <v/>
      </c>
      <c r="BO1299" s="21" t="n"/>
      <c r="BT1299" t="n">
        <v>2</v>
      </c>
      <c r="BU1299">
        <f>IF($BM$2=1,2,IF($BM$2=18,1))</f>
        <v/>
      </c>
      <c r="BV1299">
        <f>IF($BM$2=1,0,IF($BM$2=18,1))</f>
        <v/>
      </c>
      <c r="BW1299" t="n">
        <v>2</v>
      </c>
      <c r="BX1299" t="n">
        <v>0</v>
      </c>
      <c r="BY1299" t="n">
        <v>3</v>
      </c>
      <c r="BZ1299">
        <f>VLOOKUP(BN1299,L_Product!$B$2:$Z$2001,14,FALSE)</f>
        <v/>
      </c>
      <c r="CA1299">
        <f>paste!H1301</f>
        <v/>
      </c>
      <c r="CB1299">
        <f>BZ1299*CA1299</f>
        <v/>
      </c>
      <c r="CN1299" s="158" t="n">
        <v>1</v>
      </c>
      <c r="CO1299" s="158" t="n">
        <v>1</v>
      </c>
      <c r="CP1299" s="158" t="n">
        <v>1</v>
      </c>
      <c r="CQ1299" s="158" t="n">
        <v>1</v>
      </c>
      <c r="CR1299" s="158" t="n">
        <v>1</v>
      </c>
      <c r="CS1299" s="158" t="n">
        <v>0</v>
      </c>
      <c r="CT1299" s="158" t="n">
        <v>0</v>
      </c>
      <c r="CU1299" s="158" t="n">
        <v>0</v>
      </c>
      <c r="CV1299" s="158" t="n">
        <v>0</v>
      </c>
      <c r="CW1299" s="158" t="n">
        <v>0</v>
      </c>
      <c r="CX1299">
        <f>B1299</f>
        <v/>
      </c>
      <c r="CY1299">
        <f>C1299</f>
        <v/>
      </c>
      <c r="CZ1299">
        <f>D1299</f>
        <v/>
      </c>
      <c r="DA1299" s="158" t="n">
        <v>1900</v>
      </c>
      <c r="DB1299" s="158" t="n">
        <v>1</v>
      </c>
      <c r="DC1299" s="158" t="n">
        <v>1</v>
      </c>
      <c r="DD1299" s="158" t="n">
        <v>1900</v>
      </c>
      <c r="DE1299" s="158" t="n">
        <v>1</v>
      </c>
      <c r="DF1299" s="158" t="n">
        <v>1</v>
      </c>
      <c r="DG1299" s="158" t="n">
        <v>1900</v>
      </c>
      <c r="DH1299" s="158" t="n">
        <v>1</v>
      </c>
      <c r="DI1299" s="158" t="n">
        <v>1</v>
      </c>
      <c r="DJ1299" s="158" t="n">
        <v>1900</v>
      </c>
      <c r="DK1299" s="158" t="n">
        <v>1</v>
      </c>
      <c r="DL1299" s="158" t="n">
        <v>1</v>
      </c>
      <c r="DR1299" s="158" t="n">
        <v>2</v>
      </c>
      <c r="DS1299" s="158" t="n">
        <v>1</v>
      </c>
      <c r="DT1299" s="158" t="n">
        <v>2</v>
      </c>
      <c r="DU1299" s="158" t="n">
        <v>1</v>
      </c>
      <c r="DV1299" s="158" t="n">
        <v>3</v>
      </c>
      <c r="DW1299" s="158" t="n">
        <v>1</v>
      </c>
      <c r="DX1299" s="158" t="n">
        <v>3</v>
      </c>
      <c r="DY1299" s="158" t="n">
        <v>0</v>
      </c>
      <c r="DZ1299" s="158" t="n">
        <v>0</v>
      </c>
      <c r="EA1299" s="158" t="n">
        <v>0</v>
      </c>
      <c r="EB1299" s="158" t="n">
        <v>0</v>
      </c>
      <c r="EC1299" s="158" t="n">
        <v>0</v>
      </c>
      <c r="ED1299" s="158" t="n">
        <v>0</v>
      </c>
      <c r="EE1299" s="158" t="n">
        <v>0</v>
      </c>
      <c r="EF1299" s="158" t="n">
        <v>0</v>
      </c>
      <c r="EG1299" s="158" t="n">
        <v>0</v>
      </c>
      <c r="EH1299" s="158" t="n">
        <v>0</v>
      </c>
      <c r="EI1299" s="158" t="n">
        <v>0</v>
      </c>
      <c r="EJ1299" s="158" t="n">
        <v>0</v>
      </c>
      <c r="EK1299" s="158" t="n">
        <v>0</v>
      </c>
      <c r="EL1299" s="158" t="n">
        <v>0</v>
      </c>
      <c r="EM1299" s="158" t="n">
        <v>0</v>
      </c>
      <c r="EN1299" s="158" t="n">
        <v>0</v>
      </c>
      <c r="EO1299" s="158" t="n">
        <v>0</v>
      </c>
      <c r="EP1299" s="158" t="n">
        <v>0</v>
      </c>
      <c r="EQ1299" s="158" t="n">
        <v>0</v>
      </c>
      <c r="ER1299" s="158" t="n">
        <v>0</v>
      </c>
      <c r="ES1299" s="158" t="n">
        <v>0</v>
      </c>
      <c r="ET1299" s="158" t="n">
        <v>0</v>
      </c>
      <c r="EU1299" s="158" t="n">
        <v>0</v>
      </c>
      <c r="EV1299" s="158" t="n">
        <v>0</v>
      </c>
      <c r="EW1299" s="158" t="n">
        <v>0</v>
      </c>
      <c r="EX1299" s="158" t="n">
        <v>0</v>
      </c>
      <c r="EY1299" s="158" t="n">
        <v>0</v>
      </c>
      <c r="EZ1299" s="158" t="n">
        <v>1900</v>
      </c>
      <c r="FA1299" s="158" t="n">
        <v>1</v>
      </c>
      <c r="FB1299" s="158" t="n">
        <v>1</v>
      </c>
      <c r="FC1299" s="158" t="n">
        <v>1900</v>
      </c>
      <c r="FD1299" s="158" t="n">
        <v>1</v>
      </c>
      <c r="FE1299" s="158" t="n">
        <v>1</v>
      </c>
      <c r="FF1299" s="158" t="n">
        <v>1900</v>
      </c>
      <c r="FG1299" s="158" t="n">
        <v>1</v>
      </c>
      <c r="FH1299" s="158" t="n">
        <v>1</v>
      </c>
      <c r="FI1299" s="158" t="n">
        <v>1900</v>
      </c>
      <c r="FJ1299" s="158" t="n">
        <v>1</v>
      </c>
      <c r="FK1299" s="158" t="n">
        <v>1</v>
      </c>
      <c r="FL1299" s="158" t="n">
        <v>1900</v>
      </c>
      <c r="FM1299" s="158" t="n">
        <v>1</v>
      </c>
      <c r="FN1299" s="158" t="n">
        <v>1</v>
      </c>
      <c r="FO1299" s="158" t="n">
        <v>1900</v>
      </c>
      <c r="FP1299" s="158" t="n">
        <v>1</v>
      </c>
      <c r="FQ1299" s="158" t="n">
        <v>1</v>
      </c>
      <c r="FR1299" s="158" t="n">
        <v>1900</v>
      </c>
      <c r="FS1299" s="158" t="n">
        <v>1</v>
      </c>
      <c r="FT1299" s="158" t="n">
        <v>1</v>
      </c>
      <c r="FU1299" s="158" t="n">
        <v>1900</v>
      </c>
      <c r="FV1299" s="158" t="n">
        <v>1</v>
      </c>
      <c r="FW1299" s="158" t="n">
        <v>1</v>
      </c>
    </row>
    <row r="1300">
      <c r="A1300">
        <f>IF(F1300&gt;1,A1299,IF(AND(I1300&lt;10,paste!A1302&lt;10),RIGHT(H1300,2)&amp;"0"&amp;I1300&amp;"000"&amp;paste!A1302,IF(AND(I1300&lt;10,paste!A1302&gt;=10,paste!A1302&lt;100),RIGHT(H1300,2)&amp;"0"&amp;I1300&amp;"00"&amp;paste!A1302,IF(AND(I1300&lt;10,paste!A1302&gt;=100,paste!A1302&lt;1000),RIGHT(H1300,2)&amp;"0"&amp;I1300&amp;"0"&amp;paste!A1302,IF(AND(I1300&lt;10,paste!A1302&gt;=1000),RIGHT(H1300,2)&amp;"0"&amp;I1300&amp;paste!A1302,IF(AND(I1300&gt;=10,paste!A1302&lt;10),RIGHT(H1300,2)&amp;I1300&amp;"000"&amp;paste!A1302,IF(AND(I1300&gt;=10,paste!A1302&gt;=10,paste!A1302&lt;100),RIGHT(H1300,2)&amp;I1300&amp;"00"&amp;paste!A1302,IF(AND(I1300&gt;=10,paste!A1302&gt;=100,paste!A1302&lt;1000),RIGHT(H1300,2)&amp;I1300&amp;"0"&amp;paste!A1302,RIGHT(H1300,2)&amp;I1300&amp;paste!A1302))))))))</f>
        <v/>
      </c>
      <c r="B1300">
        <f>YEAR(paste!C1302)</f>
        <v/>
      </c>
      <c r="C1300">
        <f>MONTH(paste!C1302)</f>
        <v/>
      </c>
      <c r="D1300">
        <f>DAY(paste!C1302)</f>
        <v/>
      </c>
      <c r="E1300" s="158" t="n">
        <v>0</v>
      </c>
      <c r="F1300">
        <f>IF(AND(L1300=L1299,D1300=D1299),F1299+1,1)</f>
        <v/>
      </c>
      <c r="G1300" s="158" t="n">
        <v>0</v>
      </c>
      <c r="H1300">
        <f>YEAR(paste!C1302)</f>
        <v/>
      </c>
      <c r="I1300">
        <f>MONTH(paste!C1302)</f>
        <v/>
      </c>
      <c r="J1300">
        <f>DAY(paste!C1302)</f>
        <v/>
      </c>
      <c r="K1300">
        <f>A1300</f>
        <v/>
      </c>
      <c r="L1300">
        <f>IF(ISBLANK(VLOOKUP(paste!J1302,'得意先名 (2)'!$B$3:$F$2005,5,FALSE)),paste!P1302,IFERROR(VLOOKUP(paste!J1302,'得意先名 (2)'!$B$3:$F$2005,5,FALSE),"ZZZZZZZZZZZ"))</f>
        <v/>
      </c>
      <c r="M1300">
        <f>IF(L1300="ZZZZZZZZZZZ",paste!J1302&amp;paste!K1302&amp; "  :   "&amp;paste!M1302&amp; "  :   "&amp;paste!P1302,"")</f>
        <v/>
      </c>
      <c r="O1300" s="158" t="n"/>
      <c r="P1300">
        <f>VLOOKUP(L1300,'L_User+EndUser'!$C$2:$K$500,8,FALSE)</f>
        <v/>
      </c>
      <c r="Q1300">
        <f>VLOOKUP(L1300,'L_User+EndUser'!$C$2:$K$500,9,FALSE)</f>
        <v/>
      </c>
      <c r="R1300" s="158" t="n"/>
      <c r="T1300" s="158" t="n"/>
      <c r="V1300" s="158" t="n"/>
      <c r="AB1300">
        <f>paste!J1302</f>
        <v/>
      </c>
      <c r="AC1300">
        <f>L1300</f>
        <v/>
      </c>
      <c r="AO1300">
        <f>YEAR(paste!O1302)</f>
        <v/>
      </c>
      <c r="AP1300">
        <f>MONTH(paste!O1302)</f>
        <v/>
      </c>
      <c r="AQ1300">
        <f>DAY(paste!O1302)</f>
        <v/>
      </c>
      <c r="BD1300">
        <f>IF(paste!L1302="","",paste!L1302)</f>
        <v/>
      </c>
      <c r="BM1300" t="n">
        <v>1</v>
      </c>
      <c r="BN1300">
        <f>VLOOKUP(paste!E1302,L_Product!$A$2:$B$2001,2,FALSE)</f>
        <v/>
      </c>
      <c r="BO1300" s="21" t="n"/>
      <c r="BT1300" t="n">
        <v>2</v>
      </c>
      <c r="BU1300">
        <f>IF($BM$2=1,2,IF($BM$2=18,1))</f>
        <v/>
      </c>
      <c r="BV1300">
        <f>IF($BM$2=1,0,IF($BM$2=18,1))</f>
        <v/>
      </c>
      <c r="BW1300" t="n">
        <v>2</v>
      </c>
      <c r="BX1300" t="n">
        <v>0</v>
      </c>
      <c r="BY1300" t="n">
        <v>3</v>
      </c>
      <c r="BZ1300">
        <f>VLOOKUP(BN1300,L_Product!$B$2:$Z$2001,14,FALSE)</f>
        <v/>
      </c>
      <c r="CA1300">
        <f>paste!H1302</f>
        <v/>
      </c>
      <c r="CB1300">
        <f>BZ1300*CA1300</f>
        <v/>
      </c>
      <c r="CN1300" s="158" t="n">
        <v>1</v>
      </c>
      <c r="CO1300" s="158" t="n">
        <v>1</v>
      </c>
      <c r="CP1300" s="158" t="n">
        <v>1</v>
      </c>
      <c r="CQ1300" s="158" t="n">
        <v>1</v>
      </c>
      <c r="CR1300" s="158" t="n">
        <v>1</v>
      </c>
      <c r="CS1300" s="158" t="n">
        <v>0</v>
      </c>
      <c r="CT1300" s="158" t="n">
        <v>0</v>
      </c>
      <c r="CU1300" s="158" t="n">
        <v>0</v>
      </c>
      <c r="CV1300" s="158" t="n">
        <v>0</v>
      </c>
      <c r="CW1300" s="158" t="n">
        <v>0</v>
      </c>
      <c r="CX1300">
        <f>B1300</f>
        <v/>
      </c>
      <c r="CY1300">
        <f>C1300</f>
        <v/>
      </c>
      <c r="CZ1300">
        <f>D1300</f>
        <v/>
      </c>
      <c r="DA1300" s="158" t="n">
        <v>1900</v>
      </c>
      <c r="DB1300" s="158" t="n">
        <v>1</v>
      </c>
      <c r="DC1300" s="158" t="n">
        <v>1</v>
      </c>
      <c r="DD1300" s="158" t="n">
        <v>1900</v>
      </c>
      <c r="DE1300" s="158" t="n">
        <v>1</v>
      </c>
      <c r="DF1300" s="158" t="n">
        <v>1</v>
      </c>
      <c r="DG1300" s="158" t="n">
        <v>1900</v>
      </c>
      <c r="DH1300" s="158" t="n">
        <v>1</v>
      </c>
      <c r="DI1300" s="158" t="n">
        <v>1</v>
      </c>
      <c r="DJ1300" s="158" t="n">
        <v>1900</v>
      </c>
      <c r="DK1300" s="158" t="n">
        <v>1</v>
      </c>
      <c r="DL1300" s="158" t="n">
        <v>1</v>
      </c>
      <c r="DR1300" s="158" t="n">
        <v>2</v>
      </c>
      <c r="DS1300" s="158" t="n">
        <v>1</v>
      </c>
      <c r="DT1300" s="158" t="n">
        <v>2</v>
      </c>
      <c r="DU1300" s="158" t="n">
        <v>1</v>
      </c>
      <c r="DV1300" s="158" t="n">
        <v>3</v>
      </c>
      <c r="DW1300" s="158" t="n">
        <v>1</v>
      </c>
      <c r="DX1300" s="158" t="n">
        <v>3</v>
      </c>
      <c r="DY1300" s="158" t="n">
        <v>0</v>
      </c>
      <c r="DZ1300" s="158" t="n">
        <v>0</v>
      </c>
      <c r="EA1300" s="158" t="n">
        <v>0</v>
      </c>
      <c r="EB1300" s="158" t="n">
        <v>0</v>
      </c>
      <c r="EC1300" s="158" t="n">
        <v>0</v>
      </c>
      <c r="ED1300" s="158" t="n">
        <v>0</v>
      </c>
      <c r="EE1300" s="158" t="n">
        <v>0</v>
      </c>
      <c r="EF1300" s="158" t="n">
        <v>0</v>
      </c>
      <c r="EG1300" s="158" t="n">
        <v>0</v>
      </c>
      <c r="EH1300" s="158" t="n">
        <v>0</v>
      </c>
      <c r="EI1300" s="158" t="n">
        <v>0</v>
      </c>
      <c r="EJ1300" s="158" t="n">
        <v>0</v>
      </c>
      <c r="EK1300" s="158" t="n">
        <v>0</v>
      </c>
      <c r="EL1300" s="158" t="n">
        <v>0</v>
      </c>
      <c r="EM1300" s="158" t="n">
        <v>0</v>
      </c>
      <c r="EN1300" s="158" t="n">
        <v>0</v>
      </c>
      <c r="EO1300" s="158" t="n">
        <v>0</v>
      </c>
      <c r="EP1300" s="158" t="n">
        <v>0</v>
      </c>
      <c r="EQ1300" s="158" t="n">
        <v>0</v>
      </c>
      <c r="ER1300" s="158" t="n">
        <v>0</v>
      </c>
      <c r="ES1300" s="158" t="n">
        <v>0</v>
      </c>
      <c r="ET1300" s="158" t="n">
        <v>0</v>
      </c>
      <c r="EU1300" s="158" t="n">
        <v>0</v>
      </c>
      <c r="EV1300" s="158" t="n">
        <v>0</v>
      </c>
      <c r="EW1300" s="158" t="n">
        <v>0</v>
      </c>
      <c r="EX1300" s="158" t="n">
        <v>0</v>
      </c>
      <c r="EY1300" s="158" t="n">
        <v>0</v>
      </c>
      <c r="EZ1300" s="158" t="n">
        <v>1900</v>
      </c>
      <c r="FA1300" s="158" t="n">
        <v>1</v>
      </c>
      <c r="FB1300" s="158" t="n">
        <v>1</v>
      </c>
      <c r="FC1300" s="158" t="n">
        <v>1900</v>
      </c>
      <c r="FD1300" s="158" t="n">
        <v>1</v>
      </c>
      <c r="FE1300" s="158" t="n">
        <v>1</v>
      </c>
      <c r="FF1300" s="158" t="n">
        <v>1900</v>
      </c>
      <c r="FG1300" s="158" t="n">
        <v>1</v>
      </c>
      <c r="FH1300" s="158" t="n">
        <v>1</v>
      </c>
      <c r="FI1300" s="158" t="n">
        <v>1900</v>
      </c>
      <c r="FJ1300" s="158" t="n">
        <v>1</v>
      </c>
      <c r="FK1300" s="158" t="n">
        <v>1</v>
      </c>
      <c r="FL1300" s="158" t="n">
        <v>1900</v>
      </c>
      <c r="FM1300" s="158" t="n">
        <v>1</v>
      </c>
      <c r="FN1300" s="158" t="n">
        <v>1</v>
      </c>
      <c r="FO1300" s="158" t="n">
        <v>1900</v>
      </c>
      <c r="FP1300" s="158" t="n">
        <v>1</v>
      </c>
      <c r="FQ1300" s="158" t="n">
        <v>1</v>
      </c>
      <c r="FR1300" s="158" t="n">
        <v>1900</v>
      </c>
      <c r="FS1300" s="158" t="n">
        <v>1</v>
      </c>
      <c r="FT1300" s="158" t="n">
        <v>1</v>
      </c>
      <c r="FU1300" s="158" t="n">
        <v>1900</v>
      </c>
      <c r="FV1300" s="158" t="n">
        <v>1</v>
      </c>
      <c r="FW1300" s="158" t="n">
        <v>1</v>
      </c>
    </row>
    <row r="1301">
      <c r="A1301">
        <f>IF(F1301&gt;1,A1300,IF(AND(I1301&lt;10,paste!A1303&lt;10),RIGHT(H1301,2)&amp;"0"&amp;I1301&amp;"000"&amp;paste!A1303,IF(AND(I1301&lt;10,paste!A1303&gt;=10,paste!A1303&lt;100),RIGHT(H1301,2)&amp;"0"&amp;I1301&amp;"00"&amp;paste!A1303,IF(AND(I1301&lt;10,paste!A1303&gt;=100,paste!A1303&lt;1000),RIGHT(H1301,2)&amp;"0"&amp;I1301&amp;"0"&amp;paste!A1303,IF(AND(I1301&lt;10,paste!A1303&gt;=1000),RIGHT(H1301,2)&amp;"0"&amp;I1301&amp;paste!A1303,IF(AND(I1301&gt;=10,paste!A1303&lt;10),RIGHT(H1301,2)&amp;I1301&amp;"000"&amp;paste!A1303,IF(AND(I1301&gt;=10,paste!A1303&gt;=10,paste!A1303&lt;100),RIGHT(H1301,2)&amp;I1301&amp;"00"&amp;paste!A1303,IF(AND(I1301&gt;=10,paste!A1303&gt;=100,paste!A1303&lt;1000),RIGHT(H1301,2)&amp;I1301&amp;"0"&amp;paste!A1303,RIGHT(H1301,2)&amp;I1301&amp;paste!A1303))))))))</f>
        <v/>
      </c>
      <c r="B1301">
        <f>YEAR(paste!C1303)</f>
        <v/>
      </c>
      <c r="C1301">
        <f>MONTH(paste!C1303)</f>
        <v/>
      </c>
      <c r="D1301">
        <f>DAY(paste!C1303)</f>
        <v/>
      </c>
      <c r="E1301" s="158" t="n">
        <v>0</v>
      </c>
      <c r="F1301">
        <f>IF(AND(L1301=L1300,D1301=D1300),F1300+1,1)</f>
        <v/>
      </c>
      <c r="G1301" s="158" t="n">
        <v>0</v>
      </c>
      <c r="H1301">
        <f>YEAR(paste!C1303)</f>
        <v/>
      </c>
      <c r="I1301">
        <f>MONTH(paste!C1303)</f>
        <v/>
      </c>
      <c r="J1301">
        <f>DAY(paste!C1303)</f>
        <v/>
      </c>
      <c r="K1301">
        <f>A1301</f>
        <v/>
      </c>
      <c r="L1301">
        <f>IF(ISBLANK(VLOOKUP(paste!J1303,'得意先名 (2)'!$B$3:$F$2005,5,FALSE)),paste!P1303,IFERROR(VLOOKUP(paste!J1303,'得意先名 (2)'!$B$3:$F$2005,5,FALSE),"ZZZZZZZZZZZ"))</f>
        <v/>
      </c>
      <c r="M1301">
        <f>IF(L1301="ZZZZZZZZZZZ",paste!J1303&amp;paste!K1303&amp; "  :   "&amp;paste!M1303&amp; "  :   "&amp;paste!P1303,"")</f>
        <v/>
      </c>
      <c r="O1301" s="158" t="n"/>
      <c r="P1301">
        <f>VLOOKUP(L1301,'L_User+EndUser'!$C$2:$K$500,8,FALSE)</f>
        <v/>
      </c>
      <c r="Q1301">
        <f>VLOOKUP(L1301,'L_User+EndUser'!$C$2:$K$500,9,FALSE)</f>
        <v/>
      </c>
      <c r="R1301" s="158" t="n"/>
      <c r="T1301" s="158" t="n"/>
      <c r="V1301" s="158" t="n"/>
      <c r="AB1301">
        <f>paste!J1303</f>
        <v/>
      </c>
      <c r="AC1301">
        <f>L1301</f>
        <v/>
      </c>
      <c r="AO1301">
        <f>YEAR(paste!O1303)</f>
        <v/>
      </c>
      <c r="AP1301">
        <f>MONTH(paste!O1303)</f>
        <v/>
      </c>
      <c r="AQ1301">
        <f>DAY(paste!O1303)</f>
        <v/>
      </c>
      <c r="BD1301">
        <f>IF(paste!L1303="","",paste!L1303)</f>
        <v/>
      </c>
      <c r="BM1301" t="n">
        <v>1</v>
      </c>
      <c r="BN1301">
        <f>VLOOKUP(paste!E1303,L_Product!$A$2:$B$2001,2,FALSE)</f>
        <v/>
      </c>
      <c r="BO1301" s="21" t="n"/>
      <c r="BT1301" t="n">
        <v>2</v>
      </c>
      <c r="BU1301">
        <f>IF($BM$2=1,2,IF($BM$2=18,1))</f>
        <v/>
      </c>
      <c r="BV1301">
        <f>IF($BM$2=1,0,IF($BM$2=18,1))</f>
        <v/>
      </c>
      <c r="BW1301" t="n">
        <v>2</v>
      </c>
      <c r="BX1301" t="n">
        <v>0</v>
      </c>
      <c r="BY1301" t="n">
        <v>3</v>
      </c>
      <c r="BZ1301">
        <f>VLOOKUP(BN1301,L_Product!$B$2:$Z$2001,14,FALSE)</f>
        <v/>
      </c>
      <c r="CA1301">
        <f>paste!H1303</f>
        <v/>
      </c>
      <c r="CB1301">
        <f>BZ1301*CA1301</f>
        <v/>
      </c>
      <c r="CN1301" s="158" t="n">
        <v>1</v>
      </c>
      <c r="CO1301" s="158" t="n">
        <v>1</v>
      </c>
      <c r="CP1301" s="158" t="n">
        <v>1</v>
      </c>
      <c r="CQ1301" s="158" t="n">
        <v>1</v>
      </c>
      <c r="CR1301" s="158" t="n">
        <v>1</v>
      </c>
      <c r="CS1301" s="158" t="n">
        <v>0</v>
      </c>
      <c r="CT1301" s="158" t="n">
        <v>0</v>
      </c>
      <c r="CU1301" s="158" t="n">
        <v>0</v>
      </c>
      <c r="CV1301" s="158" t="n">
        <v>0</v>
      </c>
      <c r="CW1301" s="158" t="n">
        <v>0</v>
      </c>
      <c r="CX1301">
        <f>B1301</f>
        <v/>
      </c>
      <c r="CY1301">
        <f>C1301</f>
        <v/>
      </c>
      <c r="CZ1301">
        <f>D1301</f>
        <v/>
      </c>
      <c r="DA1301" s="158" t="n">
        <v>1900</v>
      </c>
      <c r="DB1301" s="158" t="n">
        <v>1</v>
      </c>
      <c r="DC1301" s="158" t="n">
        <v>1</v>
      </c>
      <c r="DD1301" s="158" t="n">
        <v>1900</v>
      </c>
      <c r="DE1301" s="158" t="n">
        <v>1</v>
      </c>
      <c r="DF1301" s="158" t="n">
        <v>1</v>
      </c>
      <c r="DG1301" s="158" t="n">
        <v>1900</v>
      </c>
      <c r="DH1301" s="158" t="n">
        <v>1</v>
      </c>
      <c r="DI1301" s="158" t="n">
        <v>1</v>
      </c>
      <c r="DJ1301" s="158" t="n">
        <v>1900</v>
      </c>
      <c r="DK1301" s="158" t="n">
        <v>1</v>
      </c>
      <c r="DL1301" s="158" t="n">
        <v>1</v>
      </c>
      <c r="DR1301" s="158" t="n">
        <v>2</v>
      </c>
      <c r="DS1301" s="158" t="n">
        <v>1</v>
      </c>
      <c r="DT1301" s="158" t="n">
        <v>2</v>
      </c>
      <c r="DU1301" s="158" t="n">
        <v>1</v>
      </c>
      <c r="DV1301" s="158" t="n">
        <v>3</v>
      </c>
      <c r="DW1301" s="158" t="n">
        <v>1</v>
      </c>
      <c r="DX1301" s="158" t="n">
        <v>3</v>
      </c>
      <c r="DY1301" s="158" t="n">
        <v>0</v>
      </c>
      <c r="DZ1301" s="158" t="n">
        <v>0</v>
      </c>
      <c r="EA1301" s="158" t="n">
        <v>0</v>
      </c>
      <c r="EB1301" s="158" t="n">
        <v>0</v>
      </c>
      <c r="EC1301" s="158" t="n">
        <v>0</v>
      </c>
      <c r="ED1301" s="158" t="n">
        <v>0</v>
      </c>
      <c r="EE1301" s="158" t="n">
        <v>0</v>
      </c>
      <c r="EF1301" s="158" t="n">
        <v>0</v>
      </c>
      <c r="EG1301" s="158" t="n">
        <v>0</v>
      </c>
      <c r="EH1301" s="158" t="n">
        <v>0</v>
      </c>
      <c r="EI1301" s="158" t="n">
        <v>0</v>
      </c>
      <c r="EJ1301" s="158" t="n">
        <v>0</v>
      </c>
      <c r="EK1301" s="158" t="n">
        <v>0</v>
      </c>
      <c r="EL1301" s="158" t="n">
        <v>0</v>
      </c>
      <c r="EM1301" s="158" t="n">
        <v>0</v>
      </c>
      <c r="EN1301" s="158" t="n">
        <v>0</v>
      </c>
      <c r="EO1301" s="158" t="n">
        <v>0</v>
      </c>
      <c r="EP1301" s="158" t="n">
        <v>0</v>
      </c>
      <c r="EQ1301" s="158" t="n">
        <v>0</v>
      </c>
      <c r="ER1301" s="158" t="n">
        <v>0</v>
      </c>
      <c r="ES1301" s="158" t="n">
        <v>0</v>
      </c>
      <c r="ET1301" s="158" t="n">
        <v>0</v>
      </c>
      <c r="EU1301" s="158" t="n">
        <v>0</v>
      </c>
      <c r="EV1301" s="158" t="n">
        <v>0</v>
      </c>
      <c r="EW1301" s="158" t="n">
        <v>0</v>
      </c>
      <c r="EX1301" s="158" t="n">
        <v>0</v>
      </c>
      <c r="EY1301" s="158" t="n">
        <v>0</v>
      </c>
      <c r="EZ1301" s="158" t="n">
        <v>1900</v>
      </c>
      <c r="FA1301" s="158" t="n">
        <v>1</v>
      </c>
      <c r="FB1301" s="158" t="n">
        <v>1</v>
      </c>
      <c r="FC1301" s="158" t="n">
        <v>1900</v>
      </c>
      <c r="FD1301" s="158" t="n">
        <v>1</v>
      </c>
      <c r="FE1301" s="158" t="n">
        <v>1</v>
      </c>
      <c r="FF1301" s="158" t="n">
        <v>1900</v>
      </c>
      <c r="FG1301" s="158" t="n">
        <v>1</v>
      </c>
      <c r="FH1301" s="158" t="n">
        <v>1</v>
      </c>
      <c r="FI1301" s="158" t="n">
        <v>1900</v>
      </c>
      <c r="FJ1301" s="158" t="n">
        <v>1</v>
      </c>
      <c r="FK1301" s="158" t="n">
        <v>1</v>
      </c>
      <c r="FL1301" s="158" t="n">
        <v>1900</v>
      </c>
      <c r="FM1301" s="158" t="n">
        <v>1</v>
      </c>
      <c r="FN1301" s="158" t="n">
        <v>1</v>
      </c>
      <c r="FO1301" s="158" t="n">
        <v>1900</v>
      </c>
      <c r="FP1301" s="158" t="n">
        <v>1</v>
      </c>
      <c r="FQ1301" s="158" t="n">
        <v>1</v>
      </c>
      <c r="FR1301" s="158" t="n">
        <v>1900</v>
      </c>
      <c r="FS1301" s="158" t="n">
        <v>1</v>
      </c>
      <c r="FT1301" s="158" t="n">
        <v>1</v>
      </c>
      <c r="FU1301" s="158" t="n">
        <v>1900</v>
      </c>
      <c r="FV1301" s="158" t="n">
        <v>1</v>
      </c>
      <c r="FW1301" s="158" t="n">
        <v>1</v>
      </c>
    </row>
    <row r="1302">
      <c r="A1302">
        <f>IF(F1302&gt;1,A1301,IF(AND(I1302&lt;10,paste!A1304&lt;10),RIGHT(H1302,2)&amp;"0"&amp;I1302&amp;"000"&amp;paste!A1304,IF(AND(I1302&lt;10,paste!A1304&gt;=10,paste!A1304&lt;100),RIGHT(H1302,2)&amp;"0"&amp;I1302&amp;"00"&amp;paste!A1304,IF(AND(I1302&lt;10,paste!A1304&gt;=100,paste!A1304&lt;1000),RIGHT(H1302,2)&amp;"0"&amp;I1302&amp;"0"&amp;paste!A1304,IF(AND(I1302&lt;10,paste!A1304&gt;=1000),RIGHT(H1302,2)&amp;"0"&amp;I1302&amp;paste!A1304,IF(AND(I1302&gt;=10,paste!A1304&lt;10),RIGHT(H1302,2)&amp;I1302&amp;"000"&amp;paste!A1304,IF(AND(I1302&gt;=10,paste!A1304&gt;=10,paste!A1304&lt;100),RIGHT(H1302,2)&amp;I1302&amp;"00"&amp;paste!A1304,IF(AND(I1302&gt;=10,paste!A1304&gt;=100,paste!A1304&lt;1000),RIGHT(H1302,2)&amp;I1302&amp;"0"&amp;paste!A1304,RIGHT(H1302,2)&amp;I1302&amp;paste!A1304))))))))</f>
        <v/>
      </c>
      <c r="B1302">
        <f>YEAR(paste!C1304)</f>
        <v/>
      </c>
      <c r="C1302">
        <f>MONTH(paste!C1304)</f>
        <v/>
      </c>
      <c r="D1302">
        <f>DAY(paste!C1304)</f>
        <v/>
      </c>
      <c r="E1302" s="158" t="n">
        <v>0</v>
      </c>
      <c r="F1302">
        <f>IF(AND(L1302=L1301,D1302=D1301),F1301+1,1)</f>
        <v/>
      </c>
      <c r="G1302" s="158" t="n">
        <v>0</v>
      </c>
      <c r="H1302">
        <f>YEAR(paste!C1304)</f>
        <v/>
      </c>
      <c r="I1302">
        <f>MONTH(paste!C1304)</f>
        <v/>
      </c>
      <c r="J1302">
        <f>DAY(paste!C1304)</f>
        <v/>
      </c>
      <c r="K1302">
        <f>A1302</f>
        <v/>
      </c>
      <c r="L1302">
        <f>IF(ISBLANK(VLOOKUP(paste!J1304,'得意先名 (2)'!$B$3:$F$2005,5,FALSE)),paste!P1304,IFERROR(VLOOKUP(paste!J1304,'得意先名 (2)'!$B$3:$F$2005,5,FALSE),"ZZZZZZZZZZZ"))</f>
        <v/>
      </c>
      <c r="M1302">
        <f>IF(L1302="ZZZZZZZZZZZ",paste!J1304&amp;paste!K1304&amp; "  :   "&amp;paste!M1304&amp; "  :   "&amp;paste!P1304,"")</f>
        <v/>
      </c>
      <c r="O1302" s="158" t="n"/>
      <c r="P1302">
        <f>VLOOKUP(L1302,'L_User+EndUser'!$C$2:$K$500,8,FALSE)</f>
        <v/>
      </c>
      <c r="Q1302">
        <f>VLOOKUP(L1302,'L_User+EndUser'!$C$2:$K$500,9,FALSE)</f>
        <v/>
      </c>
      <c r="R1302" s="158" t="n"/>
      <c r="T1302" s="158" t="n"/>
      <c r="V1302" s="158" t="n"/>
      <c r="AB1302">
        <f>paste!J1304</f>
        <v/>
      </c>
      <c r="AC1302">
        <f>L1302</f>
        <v/>
      </c>
      <c r="AO1302">
        <f>YEAR(paste!O1304)</f>
        <v/>
      </c>
      <c r="AP1302">
        <f>MONTH(paste!O1304)</f>
        <v/>
      </c>
      <c r="AQ1302">
        <f>DAY(paste!O1304)</f>
        <v/>
      </c>
      <c r="BD1302">
        <f>IF(paste!L1304="","",paste!L1304)</f>
        <v/>
      </c>
      <c r="BM1302" t="n">
        <v>1</v>
      </c>
      <c r="BN1302">
        <f>VLOOKUP(paste!E1304,L_Product!$A$2:$B$2001,2,FALSE)</f>
        <v/>
      </c>
      <c r="BO1302" s="21" t="n"/>
      <c r="BT1302" t="n">
        <v>2</v>
      </c>
      <c r="BU1302">
        <f>IF($BM$2=1,2,IF($BM$2=18,1))</f>
        <v/>
      </c>
      <c r="BV1302">
        <f>IF($BM$2=1,0,IF($BM$2=18,1))</f>
        <v/>
      </c>
      <c r="BW1302" t="n">
        <v>2</v>
      </c>
      <c r="BX1302" t="n">
        <v>0</v>
      </c>
      <c r="BY1302" t="n">
        <v>3</v>
      </c>
      <c r="BZ1302">
        <f>VLOOKUP(BN1302,L_Product!$B$2:$Z$2001,14,FALSE)</f>
        <v/>
      </c>
      <c r="CA1302">
        <f>paste!H1304</f>
        <v/>
      </c>
      <c r="CB1302">
        <f>BZ1302*CA1302</f>
        <v/>
      </c>
      <c r="CN1302" s="158" t="n">
        <v>1</v>
      </c>
      <c r="CO1302" s="158" t="n">
        <v>1</v>
      </c>
      <c r="CP1302" s="158" t="n">
        <v>1</v>
      </c>
      <c r="CQ1302" s="158" t="n">
        <v>1</v>
      </c>
      <c r="CR1302" s="158" t="n">
        <v>1</v>
      </c>
      <c r="CS1302" s="158" t="n">
        <v>0</v>
      </c>
      <c r="CT1302" s="158" t="n">
        <v>0</v>
      </c>
      <c r="CU1302" s="158" t="n">
        <v>0</v>
      </c>
      <c r="CV1302" s="158" t="n">
        <v>0</v>
      </c>
      <c r="CW1302" s="158" t="n">
        <v>0</v>
      </c>
      <c r="CX1302">
        <f>B1302</f>
        <v/>
      </c>
      <c r="CY1302">
        <f>C1302</f>
        <v/>
      </c>
      <c r="CZ1302">
        <f>D1302</f>
        <v/>
      </c>
      <c r="DA1302" s="158" t="n">
        <v>1900</v>
      </c>
      <c r="DB1302" s="158" t="n">
        <v>1</v>
      </c>
      <c r="DC1302" s="158" t="n">
        <v>1</v>
      </c>
      <c r="DD1302" s="158" t="n">
        <v>1900</v>
      </c>
      <c r="DE1302" s="158" t="n">
        <v>1</v>
      </c>
      <c r="DF1302" s="158" t="n">
        <v>1</v>
      </c>
      <c r="DG1302" s="158" t="n">
        <v>1900</v>
      </c>
      <c r="DH1302" s="158" t="n">
        <v>1</v>
      </c>
      <c r="DI1302" s="158" t="n">
        <v>1</v>
      </c>
      <c r="DJ1302" s="158" t="n">
        <v>1900</v>
      </c>
      <c r="DK1302" s="158" t="n">
        <v>1</v>
      </c>
      <c r="DL1302" s="158" t="n">
        <v>1</v>
      </c>
      <c r="DR1302" s="158" t="n">
        <v>2</v>
      </c>
      <c r="DS1302" s="158" t="n">
        <v>1</v>
      </c>
      <c r="DT1302" s="158" t="n">
        <v>2</v>
      </c>
      <c r="DU1302" s="158" t="n">
        <v>1</v>
      </c>
      <c r="DV1302" s="158" t="n">
        <v>3</v>
      </c>
      <c r="DW1302" s="158" t="n">
        <v>1</v>
      </c>
      <c r="DX1302" s="158" t="n">
        <v>3</v>
      </c>
      <c r="DY1302" s="158" t="n">
        <v>0</v>
      </c>
      <c r="DZ1302" s="158" t="n">
        <v>0</v>
      </c>
      <c r="EA1302" s="158" t="n">
        <v>0</v>
      </c>
      <c r="EB1302" s="158" t="n">
        <v>0</v>
      </c>
      <c r="EC1302" s="158" t="n">
        <v>0</v>
      </c>
      <c r="ED1302" s="158" t="n">
        <v>0</v>
      </c>
      <c r="EE1302" s="158" t="n">
        <v>0</v>
      </c>
      <c r="EF1302" s="158" t="n">
        <v>0</v>
      </c>
      <c r="EG1302" s="158" t="n">
        <v>0</v>
      </c>
      <c r="EH1302" s="158" t="n">
        <v>0</v>
      </c>
      <c r="EI1302" s="158" t="n">
        <v>0</v>
      </c>
      <c r="EJ1302" s="158" t="n">
        <v>0</v>
      </c>
      <c r="EK1302" s="158" t="n">
        <v>0</v>
      </c>
      <c r="EL1302" s="158" t="n">
        <v>0</v>
      </c>
      <c r="EM1302" s="158" t="n">
        <v>0</v>
      </c>
      <c r="EN1302" s="158" t="n">
        <v>0</v>
      </c>
      <c r="EO1302" s="158" t="n">
        <v>0</v>
      </c>
      <c r="EP1302" s="158" t="n">
        <v>0</v>
      </c>
      <c r="EQ1302" s="158" t="n">
        <v>0</v>
      </c>
      <c r="ER1302" s="158" t="n">
        <v>0</v>
      </c>
      <c r="ES1302" s="158" t="n">
        <v>0</v>
      </c>
      <c r="ET1302" s="158" t="n">
        <v>0</v>
      </c>
      <c r="EU1302" s="158" t="n">
        <v>0</v>
      </c>
      <c r="EV1302" s="158" t="n">
        <v>0</v>
      </c>
      <c r="EW1302" s="158" t="n">
        <v>0</v>
      </c>
      <c r="EX1302" s="158" t="n">
        <v>0</v>
      </c>
      <c r="EY1302" s="158" t="n">
        <v>0</v>
      </c>
      <c r="EZ1302" s="158" t="n">
        <v>1900</v>
      </c>
      <c r="FA1302" s="158" t="n">
        <v>1</v>
      </c>
      <c r="FB1302" s="158" t="n">
        <v>1</v>
      </c>
      <c r="FC1302" s="158" t="n">
        <v>1900</v>
      </c>
      <c r="FD1302" s="158" t="n">
        <v>1</v>
      </c>
      <c r="FE1302" s="158" t="n">
        <v>1</v>
      </c>
      <c r="FF1302" s="158" t="n">
        <v>1900</v>
      </c>
      <c r="FG1302" s="158" t="n">
        <v>1</v>
      </c>
      <c r="FH1302" s="158" t="n">
        <v>1</v>
      </c>
      <c r="FI1302" s="158" t="n">
        <v>1900</v>
      </c>
      <c r="FJ1302" s="158" t="n">
        <v>1</v>
      </c>
      <c r="FK1302" s="158" t="n">
        <v>1</v>
      </c>
      <c r="FL1302" s="158" t="n">
        <v>1900</v>
      </c>
      <c r="FM1302" s="158" t="n">
        <v>1</v>
      </c>
      <c r="FN1302" s="158" t="n">
        <v>1</v>
      </c>
      <c r="FO1302" s="158" t="n">
        <v>1900</v>
      </c>
      <c r="FP1302" s="158" t="n">
        <v>1</v>
      </c>
      <c r="FQ1302" s="158" t="n">
        <v>1</v>
      </c>
      <c r="FR1302" s="158" t="n">
        <v>1900</v>
      </c>
      <c r="FS1302" s="158" t="n">
        <v>1</v>
      </c>
      <c r="FT1302" s="158" t="n">
        <v>1</v>
      </c>
      <c r="FU1302" s="158" t="n">
        <v>1900</v>
      </c>
      <c r="FV1302" s="158" t="n">
        <v>1</v>
      </c>
      <c r="FW1302" s="158" t="n">
        <v>1</v>
      </c>
    </row>
    <row r="1303">
      <c r="A1303">
        <f>IF(F1303&gt;1,A1302,IF(AND(I1303&lt;10,paste!A1305&lt;10),RIGHT(H1303,2)&amp;"0"&amp;I1303&amp;"000"&amp;paste!A1305,IF(AND(I1303&lt;10,paste!A1305&gt;=10,paste!A1305&lt;100),RIGHT(H1303,2)&amp;"0"&amp;I1303&amp;"00"&amp;paste!A1305,IF(AND(I1303&lt;10,paste!A1305&gt;=100,paste!A1305&lt;1000),RIGHT(H1303,2)&amp;"0"&amp;I1303&amp;"0"&amp;paste!A1305,IF(AND(I1303&lt;10,paste!A1305&gt;=1000),RIGHT(H1303,2)&amp;"0"&amp;I1303&amp;paste!A1305,IF(AND(I1303&gt;=10,paste!A1305&lt;10),RIGHT(H1303,2)&amp;I1303&amp;"000"&amp;paste!A1305,IF(AND(I1303&gt;=10,paste!A1305&gt;=10,paste!A1305&lt;100),RIGHT(H1303,2)&amp;I1303&amp;"00"&amp;paste!A1305,IF(AND(I1303&gt;=10,paste!A1305&gt;=100,paste!A1305&lt;1000),RIGHT(H1303,2)&amp;I1303&amp;"0"&amp;paste!A1305,RIGHT(H1303,2)&amp;I1303&amp;paste!A1305))))))))</f>
        <v/>
      </c>
      <c r="B1303">
        <f>YEAR(paste!C1305)</f>
        <v/>
      </c>
      <c r="C1303">
        <f>MONTH(paste!C1305)</f>
        <v/>
      </c>
      <c r="D1303">
        <f>DAY(paste!C1305)</f>
        <v/>
      </c>
      <c r="E1303" s="158" t="n">
        <v>0</v>
      </c>
      <c r="F1303">
        <f>IF(AND(L1303=L1302,D1303=D1302),F1302+1,1)</f>
        <v/>
      </c>
      <c r="G1303" s="158" t="n">
        <v>0</v>
      </c>
      <c r="H1303">
        <f>YEAR(paste!C1305)</f>
        <v/>
      </c>
      <c r="I1303">
        <f>MONTH(paste!C1305)</f>
        <v/>
      </c>
      <c r="J1303">
        <f>DAY(paste!C1305)</f>
        <v/>
      </c>
      <c r="K1303">
        <f>A1303</f>
        <v/>
      </c>
      <c r="L1303">
        <f>IF(ISBLANK(VLOOKUP(paste!J1305,'得意先名 (2)'!$B$3:$F$2005,5,FALSE)),paste!P1305,IFERROR(VLOOKUP(paste!J1305,'得意先名 (2)'!$B$3:$F$2005,5,FALSE),"ZZZZZZZZZZZ"))</f>
        <v/>
      </c>
      <c r="M1303">
        <f>IF(L1303="ZZZZZZZZZZZ",paste!J1305&amp;paste!K1305&amp; "  :   "&amp;paste!M1305&amp; "  :   "&amp;paste!P1305,"")</f>
        <v/>
      </c>
      <c r="O1303" s="158" t="n"/>
      <c r="P1303">
        <f>VLOOKUP(L1303,'L_User+EndUser'!$C$2:$K$500,8,FALSE)</f>
        <v/>
      </c>
      <c r="Q1303">
        <f>VLOOKUP(L1303,'L_User+EndUser'!$C$2:$K$500,9,FALSE)</f>
        <v/>
      </c>
      <c r="R1303" s="158" t="n"/>
      <c r="T1303" s="158" t="n"/>
      <c r="V1303" s="158" t="n"/>
      <c r="AB1303">
        <f>paste!J1305</f>
        <v/>
      </c>
      <c r="AC1303">
        <f>L1303</f>
        <v/>
      </c>
      <c r="AO1303">
        <f>YEAR(paste!O1305)</f>
        <v/>
      </c>
      <c r="AP1303">
        <f>MONTH(paste!O1305)</f>
        <v/>
      </c>
      <c r="AQ1303">
        <f>DAY(paste!O1305)</f>
        <v/>
      </c>
      <c r="BD1303">
        <f>IF(paste!L1305="","",paste!L1305)</f>
        <v/>
      </c>
      <c r="BM1303" t="n">
        <v>1</v>
      </c>
      <c r="BN1303">
        <f>VLOOKUP(paste!E1305,L_Product!$A$2:$B$2001,2,FALSE)</f>
        <v/>
      </c>
      <c r="BO1303" s="21" t="n"/>
      <c r="BT1303" t="n">
        <v>2</v>
      </c>
      <c r="BU1303">
        <f>IF($BM$2=1,2,IF($BM$2=18,1))</f>
        <v/>
      </c>
      <c r="BV1303">
        <f>IF($BM$2=1,0,IF($BM$2=18,1))</f>
        <v/>
      </c>
      <c r="BW1303" t="n">
        <v>2</v>
      </c>
      <c r="BX1303" t="n">
        <v>0</v>
      </c>
      <c r="BY1303" t="n">
        <v>3</v>
      </c>
      <c r="BZ1303">
        <f>VLOOKUP(BN1303,L_Product!$B$2:$Z$2001,14,FALSE)</f>
        <v/>
      </c>
      <c r="CA1303">
        <f>paste!H1305</f>
        <v/>
      </c>
      <c r="CB1303">
        <f>BZ1303*CA1303</f>
        <v/>
      </c>
      <c r="CN1303" s="158" t="n">
        <v>1</v>
      </c>
      <c r="CO1303" s="158" t="n">
        <v>1</v>
      </c>
      <c r="CP1303" s="158" t="n">
        <v>1</v>
      </c>
      <c r="CQ1303" s="158" t="n">
        <v>1</v>
      </c>
      <c r="CR1303" s="158" t="n">
        <v>1</v>
      </c>
      <c r="CS1303" s="158" t="n">
        <v>0</v>
      </c>
      <c r="CT1303" s="158" t="n">
        <v>0</v>
      </c>
      <c r="CU1303" s="158" t="n">
        <v>0</v>
      </c>
      <c r="CV1303" s="158" t="n">
        <v>0</v>
      </c>
      <c r="CW1303" s="158" t="n">
        <v>0</v>
      </c>
      <c r="CX1303">
        <f>B1303</f>
        <v/>
      </c>
      <c r="CY1303">
        <f>C1303</f>
        <v/>
      </c>
      <c r="CZ1303">
        <f>D1303</f>
        <v/>
      </c>
      <c r="DA1303" s="158" t="n">
        <v>1900</v>
      </c>
      <c r="DB1303" s="158" t="n">
        <v>1</v>
      </c>
      <c r="DC1303" s="158" t="n">
        <v>1</v>
      </c>
      <c r="DD1303" s="158" t="n">
        <v>1900</v>
      </c>
      <c r="DE1303" s="158" t="n">
        <v>1</v>
      </c>
      <c r="DF1303" s="158" t="n">
        <v>1</v>
      </c>
      <c r="DG1303" s="158" t="n">
        <v>1900</v>
      </c>
      <c r="DH1303" s="158" t="n">
        <v>1</v>
      </c>
      <c r="DI1303" s="158" t="n">
        <v>1</v>
      </c>
      <c r="DJ1303" s="158" t="n">
        <v>1900</v>
      </c>
      <c r="DK1303" s="158" t="n">
        <v>1</v>
      </c>
      <c r="DL1303" s="158" t="n">
        <v>1</v>
      </c>
      <c r="DR1303" s="158" t="n">
        <v>2</v>
      </c>
      <c r="DS1303" s="158" t="n">
        <v>1</v>
      </c>
      <c r="DT1303" s="158" t="n">
        <v>2</v>
      </c>
      <c r="DU1303" s="158" t="n">
        <v>1</v>
      </c>
      <c r="DV1303" s="158" t="n">
        <v>3</v>
      </c>
      <c r="DW1303" s="158" t="n">
        <v>1</v>
      </c>
      <c r="DX1303" s="158" t="n">
        <v>3</v>
      </c>
      <c r="DY1303" s="158" t="n">
        <v>0</v>
      </c>
      <c r="DZ1303" s="158" t="n">
        <v>0</v>
      </c>
      <c r="EA1303" s="158" t="n">
        <v>0</v>
      </c>
      <c r="EB1303" s="158" t="n">
        <v>0</v>
      </c>
      <c r="EC1303" s="158" t="n">
        <v>0</v>
      </c>
      <c r="ED1303" s="158" t="n">
        <v>0</v>
      </c>
      <c r="EE1303" s="158" t="n">
        <v>0</v>
      </c>
      <c r="EF1303" s="158" t="n">
        <v>0</v>
      </c>
      <c r="EG1303" s="158" t="n">
        <v>0</v>
      </c>
      <c r="EH1303" s="158" t="n">
        <v>0</v>
      </c>
      <c r="EI1303" s="158" t="n">
        <v>0</v>
      </c>
      <c r="EJ1303" s="158" t="n">
        <v>0</v>
      </c>
      <c r="EK1303" s="158" t="n">
        <v>0</v>
      </c>
      <c r="EL1303" s="158" t="n">
        <v>0</v>
      </c>
      <c r="EM1303" s="158" t="n">
        <v>0</v>
      </c>
      <c r="EN1303" s="158" t="n">
        <v>0</v>
      </c>
      <c r="EO1303" s="158" t="n">
        <v>0</v>
      </c>
      <c r="EP1303" s="158" t="n">
        <v>0</v>
      </c>
      <c r="EQ1303" s="158" t="n">
        <v>0</v>
      </c>
      <c r="ER1303" s="158" t="n">
        <v>0</v>
      </c>
      <c r="ES1303" s="158" t="n">
        <v>0</v>
      </c>
      <c r="ET1303" s="158" t="n">
        <v>0</v>
      </c>
      <c r="EU1303" s="158" t="n">
        <v>0</v>
      </c>
      <c r="EV1303" s="158" t="n">
        <v>0</v>
      </c>
      <c r="EW1303" s="158" t="n">
        <v>0</v>
      </c>
      <c r="EX1303" s="158" t="n">
        <v>0</v>
      </c>
      <c r="EY1303" s="158" t="n">
        <v>0</v>
      </c>
      <c r="EZ1303" s="158" t="n">
        <v>1900</v>
      </c>
      <c r="FA1303" s="158" t="n">
        <v>1</v>
      </c>
      <c r="FB1303" s="158" t="n">
        <v>1</v>
      </c>
      <c r="FC1303" s="158" t="n">
        <v>1900</v>
      </c>
      <c r="FD1303" s="158" t="n">
        <v>1</v>
      </c>
      <c r="FE1303" s="158" t="n">
        <v>1</v>
      </c>
      <c r="FF1303" s="158" t="n">
        <v>1900</v>
      </c>
      <c r="FG1303" s="158" t="n">
        <v>1</v>
      </c>
      <c r="FH1303" s="158" t="n">
        <v>1</v>
      </c>
      <c r="FI1303" s="158" t="n">
        <v>1900</v>
      </c>
      <c r="FJ1303" s="158" t="n">
        <v>1</v>
      </c>
      <c r="FK1303" s="158" t="n">
        <v>1</v>
      </c>
      <c r="FL1303" s="158" t="n">
        <v>1900</v>
      </c>
      <c r="FM1303" s="158" t="n">
        <v>1</v>
      </c>
      <c r="FN1303" s="158" t="n">
        <v>1</v>
      </c>
      <c r="FO1303" s="158" t="n">
        <v>1900</v>
      </c>
      <c r="FP1303" s="158" t="n">
        <v>1</v>
      </c>
      <c r="FQ1303" s="158" t="n">
        <v>1</v>
      </c>
      <c r="FR1303" s="158" t="n">
        <v>1900</v>
      </c>
      <c r="FS1303" s="158" t="n">
        <v>1</v>
      </c>
      <c r="FT1303" s="158" t="n">
        <v>1</v>
      </c>
      <c r="FU1303" s="158" t="n">
        <v>1900</v>
      </c>
      <c r="FV1303" s="158" t="n">
        <v>1</v>
      </c>
      <c r="FW1303" s="158" t="n">
        <v>1</v>
      </c>
    </row>
    <row r="1304">
      <c r="A1304">
        <f>IF(F1304&gt;1,A1303,IF(AND(I1304&lt;10,paste!A1306&lt;10),RIGHT(H1304,2)&amp;"0"&amp;I1304&amp;"000"&amp;paste!A1306,IF(AND(I1304&lt;10,paste!A1306&gt;=10,paste!A1306&lt;100),RIGHT(H1304,2)&amp;"0"&amp;I1304&amp;"00"&amp;paste!A1306,IF(AND(I1304&lt;10,paste!A1306&gt;=100,paste!A1306&lt;1000),RIGHT(H1304,2)&amp;"0"&amp;I1304&amp;"0"&amp;paste!A1306,IF(AND(I1304&lt;10,paste!A1306&gt;=1000),RIGHT(H1304,2)&amp;"0"&amp;I1304&amp;paste!A1306,IF(AND(I1304&gt;=10,paste!A1306&lt;10),RIGHT(H1304,2)&amp;I1304&amp;"000"&amp;paste!A1306,IF(AND(I1304&gt;=10,paste!A1306&gt;=10,paste!A1306&lt;100),RIGHT(H1304,2)&amp;I1304&amp;"00"&amp;paste!A1306,IF(AND(I1304&gt;=10,paste!A1306&gt;=100,paste!A1306&lt;1000),RIGHT(H1304,2)&amp;I1304&amp;"0"&amp;paste!A1306,RIGHT(H1304,2)&amp;I1304&amp;paste!A1306))))))))</f>
        <v/>
      </c>
      <c r="B1304">
        <f>YEAR(paste!C1306)</f>
        <v/>
      </c>
      <c r="C1304">
        <f>MONTH(paste!C1306)</f>
        <v/>
      </c>
      <c r="D1304">
        <f>DAY(paste!C1306)</f>
        <v/>
      </c>
      <c r="E1304" s="158" t="n">
        <v>0</v>
      </c>
      <c r="F1304">
        <f>IF(AND(L1304=L1303,D1304=D1303),F1303+1,1)</f>
        <v/>
      </c>
      <c r="G1304" s="158" t="n">
        <v>0</v>
      </c>
      <c r="H1304">
        <f>YEAR(paste!C1306)</f>
        <v/>
      </c>
      <c r="I1304">
        <f>MONTH(paste!C1306)</f>
        <v/>
      </c>
      <c r="J1304">
        <f>DAY(paste!C1306)</f>
        <v/>
      </c>
      <c r="K1304">
        <f>A1304</f>
        <v/>
      </c>
      <c r="L1304">
        <f>IF(ISBLANK(VLOOKUP(paste!J1306,'得意先名 (2)'!$B$3:$F$2005,5,FALSE)),paste!P1306,IFERROR(VLOOKUP(paste!J1306,'得意先名 (2)'!$B$3:$F$2005,5,FALSE),"ZZZZZZZZZZZ"))</f>
        <v/>
      </c>
      <c r="M1304">
        <f>IF(L1304="ZZZZZZZZZZZ",paste!J1306&amp;paste!K1306&amp; "  :   "&amp;paste!M1306&amp; "  :   "&amp;paste!P1306,"")</f>
        <v/>
      </c>
      <c r="O1304" s="158" t="n"/>
      <c r="P1304">
        <f>VLOOKUP(L1304,'L_User+EndUser'!$C$2:$K$500,8,FALSE)</f>
        <v/>
      </c>
      <c r="Q1304">
        <f>VLOOKUP(L1304,'L_User+EndUser'!$C$2:$K$500,9,FALSE)</f>
        <v/>
      </c>
      <c r="R1304" s="158" t="n"/>
      <c r="T1304" s="158" t="n"/>
      <c r="V1304" s="158" t="n"/>
      <c r="AB1304">
        <f>paste!J1306</f>
        <v/>
      </c>
      <c r="AC1304">
        <f>L1304</f>
        <v/>
      </c>
      <c r="AO1304">
        <f>YEAR(paste!O1306)</f>
        <v/>
      </c>
      <c r="AP1304">
        <f>MONTH(paste!O1306)</f>
        <v/>
      </c>
      <c r="AQ1304">
        <f>DAY(paste!O1306)</f>
        <v/>
      </c>
      <c r="BD1304">
        <f>IF(paste!L1306="","",paste!L1306)</f>
        <v/>
      </c>
      <c r="BM1304" t="n">
        <v>1</v>
      </c>
      <c r="BN1304">
        <f>VLOOKUP(paste!E1306,L_Product!$A$2:$B$2001,2,FALSE)</f>
        <v/>
      </c>
      <c r="BO1304" s="21" t="n"/>
      <c r="BT1304" t="n">
        <v>2</v>
      </c>
      <c r="BU1304">
        <f>IF($BM$2=1,2,IF($BM$2=18,1))</f>
        <v/>
      </c>
      <c r="BV1304">
        <f>IF($BM$2=1,0,IF($BM$2=18,1))</f>
        <v/>
      </c>
      <c r="BW1304" t="n">
        <v>2</v>
      </c>
      <c r="BX1304" t="n">
        <v>0</v>
      </c>
      <c r="BY1304" t="n">
        <v>3</v>
      </c>
      <c r="BZ1304">
        <f>VLOOKUP(BN1304,L_Product!$B$2:$Z$2001,14,FALSE)</f>
        <v/>
      </c>
      <c r="CA1304">
        <f>paste!H1306</f>
        <v/>
      </c>
      <c r="CB1304">
        <f>BZ1304*CA1304</f>
        <v/>
      </c>
      <c r="CN1304" s="158" t="n">
        <v>1</v>
      </c>
      <c r="CO1304" s="158" t="n">
        <v>1</v>
      </c>
      <c r="CP1304" s="158" t="n">
        <v>1</v>
      </c>
      <c r="CQ1304" s="158" t="n">
        <v>1</v>
      </c>
      <c r="CR1304" s="158" t="n">
        <v>1</v>
      </c>
      <c r="CS1304" s="158" t="n">
        <v>0</v>
      </c>
      <c r="CT1304" s="158" t="n">
        <v>0</v>
      </c>
      <c r="CU1304" s="158" t="n">
        <v>0</v>
      </c>
      <c r="CV1304" s="158" t="n">
        <v>0</v>
      </c>
      <c r="CW1304" s="158" t="n">
        <v>0</v>
      </c>
      <c r="CX1304">
        <f>B1304</f>
        <v/>
      </c>
      <c r="CY1304">
        <f>C1304</f>
        <v/>
      </c>
      <c r="CZ1304">
        <f>D1304</f>
        <v/>
      </c>
      <c r="DA1304" s="158" t="n">
        <v>1900</v>
      </c>
      <c r="DB1304" s="158" t="n">
        <v>1</v>
      </c>
      <c r="DC1304" s="158" t="n">
        <v>1</v>
      </c>
      <c r="DD1304" s="158" t="n">
        <v>1900</v>
      </c>
      <c r="DE1304" s="158" t="n">
        <v>1</v>
      </c>
      <c r="DF1304" s="158" t="n">
        <v>1</v>
      </c>
      <c r="DG1304" s="158" t="n">
        <v>1900</v>
      </c>
      <c r="DH1304" s="158" t="n">
        <v>1</v>
      </c>
      <c r="DI1304" s="158" t="n">
        <v>1</v>
      </c>
      <c r="DJ1304" s="158" t="n">
        <v>1900</v>
      </c>
      <c r="DK1304" s="158" t="n">
        <v>1</v>
      </c>
      <c r="DL1304" s="158" t="n">
        <v>1</v>
      </c>
      <c r="DR1304" s="158" t="n">
        <v>2</v>
      </c>
      <c r="DS1304" s="158" t="n">
        <v>1</v>
      </c>
      <c r="DT1304" s="158" t="n">
        <v>2</v>
      </c>
      <c r="DU1304" s="158" t="n">
        <v>1</v>
      </c>
      <c r="DV1304" s="158" t="n">
        <v>3</v>
      </c>
      <c r="DW1304" s="158" t="n">
        <v>1</v>
      </c>
      <c r="DX1304" s="158" t="n">
        <v>3</v>
      </c>
      <c r="DY1304" s="158" t="n">
        <v>0</v>
      </c>
      <c r="DZ1304" s="158" t="n">
        <v>0</v>
      </c>
      <c r="EA1304" s="158" t="n">
        <v>0</v>
      </c>
      <c r="EB1304" s="158" t="n">
        <v>0</v>
      </c>
      <c r="EC1304" s="158" t="n">
        <v>0</v>
      </c>
      <c r="ED1304" s="158" t="n">
        <v>0</v>
      </c>
      <c r="EE1304" s="158" t="n">
        <v>0</v>
      </c>
      <c r="EF1304" s="158" t="n">
        <v>0</v>
      </c>
      <c r="EG1304" s="158" t="n">
        <v>0</v>
      </c>
      <c r="EH1304" s="158" t="n">
        <v>0</v>
      </c>
      <c r="EI1304" s="158" t="n">
        <v>0</v>
      </c>
      <c r="EJ1304" s="158" t="n">
        <v>0</v>
      </c>
      <c r="EK1304" s="158" t="n">
        <v>0</v>
      </c>
      <c r="EL1304" s="158" t="n">
        <v>0</v>
      </c>
      <c r="EM1304" s="158" t="n">
        <v>0</v>
      </c>
      <c r="EN1304" s="158" t="n">
        <v>0</v>
      </c>
      <c r="EO1304" s="158" t="n">
        <v>0</v>
      </c>
      <c r="EP1304" s="158" t="n">
        <v>0</v>
      </c>
      <c r="EQ1304" s="158" t="n">
        <v>0</v>
      </c>
      <c r="ER1304" s="158" t="n">
        <v>0</v>
      </c>
      <c r="ES1304" s="158" t="n">
        <v>0</v>
      </c>
      <c r="ET1304" s="158" t="n">
        <v>0</v>
      </c>
      <c r="EU1304" s="158" t="n">
        <v>0</v>
      </c>
      <c r="EV1304" s="158" t="n">
        <v>0</v>
      </c>
      <c r="EW1304" s="158" t="n">
        <v>0</v>
      </c>
      <c r="EX1304" s="158" t="n">
        <v>0</v>
      </c>
      <c r="EY1304" s="158" t="n">
        <v>0</v>
      </c>
      <c r="EZ1304" s="158" t="n">
        <v>1900</v>
      </c>
      <c r="FA1304" s="158" t="n">
        <v>1</v>
      </c>
      <c r="FB1304" s="158" t="n">
        <v>1</v>
      </c>
      <c r="FC1304" s="158" t="n">
        <v>1900</v>
      </c>
      <c r="FD1304" s="158" t="n">
        <v>1</v>
      </c>
      <c r="FE1304" s="158" t="n">
        <v>1</v>
      </c>
      <c r="FF1304" s="158" t="n">
        <v>1900</v>
      </c>
      <c r="FG1304" s="158" t="n">
        <v>1</v>
      </c>
      <c r="FH1304" s="158" t="n">
        <v>1</v>
      </c>
      <c r="FI1304" s="158" t="n">
        <v>1900</v>
      </c>
      <c r="FJ1304" s="158" t="n">
        <v>1</v>
      </c>
      <c r="FK1304" s="158" t="n">
        <v>1</v>
      </c>
      <c r="FL1304" s="158" t="n">
        <v>1900</v>
      </c>
      <c r="FM1304" s="158" t="n">
        <v>1</v>
      </c>
      <c r="FN1304" s="158" t="n">
        <v>1</v>
      </c>
      <c r="FO1304" s="158" t="n">
        <v>1900</v>
      </c>
      <c r="FP1304" s="158" t="n">
        <v>1</v>
      </c>
      <c r="FQ1304" s="158" t="n">
        <v>1</v>
      </c>
      <c r="FR1304" s="158" t="n">
        <v>1900</v>
      </c>
      <c r="FS1304" s="158" t="n">
        <v>1</v>
      </c>
      <c r="FT1304" s="158" t="n">
        <v>1</v>
      </c>
      <c r="FU1304" s="158" t="n">
        <v>1900</v>
      </c>
      <c r="FV1304" s="158" t="n">
        <v>1</v>
      </c>
      <c r="FW1304" s="158" t="n">
        <v>1</v>
      </c>
    </row>
    <row r="1305">
      <c r="A1305">
        <f>IF(F1305&gt;1,A1304,IF(AND(I1305&lt;10,paste!A1307&lt;10),RIGHT(H1305,2)&amp;"0"&amp;I1305&amp;"000"&amp;paste!A1307,IF(AND(I1305&lt;10,paste!A1307&gt;=10,paste!A1307&lt;100),RIGHT(H1305,2)&amp;"0"&amp;I1305&amp;"00"&amp;paste!A1307,IF(AND(I1305&lt;10,paste!A1307&gt;=100,paste!A1307&lt;1000),RIGHT(H1305,2)&amp;"0"&amp;I1305&amp;"0"&amp;paste!A1307,IF(AND(I1305&lt;10,paste!A1307&gt;=1000),RIGHT(H1305,2)&amp;"0"&amp;I1305&amp;paste!A1307,IF(AND(I1305&gt;=10,paste!A1307&lt;10),RIGHT(H1305,2)&amp;I1305&amp;"000"&amp;paste!A1307,IF(AND(I1305&gt;=10,paste!A1307&gt;=10,paste!A1307&lt;100),RIGHT(H1305,2)&amp;I1305&amp;"00"&amp;paste!A1307,IF(AND(I1305&gt;=10,paste!A1307&gt;=100,paste!A1307&lt;1000),RIGHT(H1305,2)&amp;I1305&amp;"0"&amp;paste!A1307,RIGHT(H1305,2)&amp;I1305&amp;paste!A1307))))))))</f>
        <v/>
      </c>
      <c r="B1305">
        <f>YEAR(paste!C1307)</f>
        <v/>
      </c>
      <c r="C1305">
        <f>MONTH(paste!C1307)</f>
        <v/>
      </c>
      <c r="D1305">
        <f>DAY(paste!C1307)</f>
        <v/>
      </c>
      <c r="E1305" s="158" t="n">
        <v>0</v>
      </c>
      <c r="F1305">
        <f>IF(AND(L1305=L1304,D1305=D1304),F1304+1,1)</f>
        <v/>
      </c>
      <c r="G1305" s="158" t="n">
        <v>0</v>
      </c>
      <c r="H1305">
        <f>YEAR(paste!C1307)</f>
        <v/>
      </c>
      <c r="I1305">
        <f>MONTH(paste!C1307)</f>
        <v/>
      </c>
      <c r="J1305">
        <f>DAY(paste!C1307)</f>
        <v/>
      </c>
      <c r="K1305">
        <f>A1305</f>
        <v/>
      </c>
      <c r="L1305">
        <f>IF(ISBLANK(VLOOKUP(paste!J1307,'得意先名 (2)'!$B$3:$F$2005,5,FALSE)),paste!P1307,IFERROR(VLOOKUP(paste!J1307,'得意先名 (2)'!$B$3:$F$2005,5,FALSE),"ZZZZZZZZZZZ"))</f>
        <v/>
      </c>
      <c r="M1305">
        <f>IF(L1305="ZZZZZZZZZZZ",paste!J1307&amp;paste!K1307&amp; "  :   "&amp;paste!M1307&amp; "  :   "&amp;paste!P1307,"")</f>
        <v/>
      </c>
      <c r="O1305" s="158" t="n"/>
      <c r="P1305">
        <f>VLOOKUP(L1305,'L_User+EndUser'!$C$2:$K$500,8,FALSE)</f>
        <v/>
      </c>
      <c r="Q1305">
        <f>VLOOKUP(L1305,'L_User+EndUser'!$C$2:$K$500,9,FALSE)</f>
        <v/>
      </c>
      <c r="R1305" s="158" t="n"/>
      <c r="T1305" s="158" t="n"/>
      <c r="V1305" s="158" t="n"/>
      <c r="AB1305">
        <f>paste!J1307</f>
        <v/>
      </c>
      <c r="AC1305">
        <f>L1305</f>
        <v/>
      </c>
      <c r="AO1305">
        <f>YEAR(paste!O1307)</f>
        <v/>
      </c>
      <c r="AP1305">
        <f>MONTH(paste!O1307)</f>
        <v/>
      </c>
      <c r="AQ1305">
        <f>DAY(paste!O1307)</f>
        <v/>
      </c>
      <c r="BD1305">
        <f>IF(paste!L1307="","",paste!L1307)</f>
        <v/>
      </c>
      <c r="BM1305" t="n">
        <v>1</v>
      </c>
      <c r="BN1305">
        <f>VLOOKUP(paste!E1307,L_Product!$A$2:$B$2001,2,FALSE)</f>
        <v/>
      </c>
      <c r="BO1305" s="21" t="n"/>
      <c r="BT1305" t="n">
        <v>2</v>
      </c>
      <c r="BU1305">
        <f>IF($BM$2=1,2,IF($BM$2=18,1))</f>
        <v/>
      </c>
      <c r="BV1305">
        <f>IF($BM$2=1,0,IF($BM$2=18,1))</f>
        <v/>
      </c>
      <c r="BW1305" t="n">
        <v>2</v>
      </c>
      <c r="BX1305" t="n">
        <v>0</v>
      </c>
      <c r="BY1305" t="n">
        <v>3</v>
      </c>
      <c r="BZ1305">
        <f>VLOOKUP(BN1305,L_Product!$B$2:$Z$2001,14,FALSE)</f>
        <v/>
      </c>
      <c r="CA1305">
        <f>paste!H1307</f>
        <v/>
      </c>
      <c r="CB1305">
        <f>BZ1305*CA1305</f>
        <v/>
      </c>
      <c r="CN1305" s="158" t="n">
        <v>1</v>
      </c>
      <c r="CO1305" s="158" t="n">
        <v>1</v>
      </c>
      <c r="CP1305" s="158" t="n">
        <v>1</v>
      </c>
      <c r="CQ1305" s="158" t="n">
        <v>1</v>
      </c>
      <c r="CR1305" s="158" t="n">
        <v>1</v>
      </c>
      <c r="CS1305" s="158" t="n">
        <v>0</v>
      </c>
      <c r="CT1305" s="158" t="n">
        <v>0</v>
      </c>
      <c r="CU1305" s="158" t="n">
        <v>0</v>
      </c>
      <c r="CV1305" s="158" t="n">
        <v>0</v>
      </c>
      <c r="CW1305" s="158" t="n">
        <v>0</v>
      </c>
      <c r="CX1305">
        <f>B1305</f>
        <v/>
      </c>
      <c r="CY1305">
        <f>C1305</f>
        <v/>
      </c>
      <c r="CZ1305">
        <f>D1305</f>
        <v/>
      </c>
      <c r="DA1305" s="158" t="n">
        <v>1900</v>
      </c>
      <c r="DB1305" s="158" t="n">
        <v>1</v>
      </c>
      <c r="DC1305" s="158" t="n">
        <v>1</v>
      </c>
      <c r="DD1305" s="158" t="n">
        <v>1900</v>
      </c>
      <c r="DE1305" s="158" t="n">
        <v>1</v>
      </c>
      <c r="DF1305" s="158" t="n">
        <v>1</v>
      </c>
      <c r="DG1305" s="158" t="n">
        <v>1900</v>
      </c>
      <c r="DH1305" s="158" t="n">
        <v>1</v>
      </c>
      <c r="DI1305" s="158" t="n">
        <v>1</v>
      </c>
      <c r="DJ1305" s="158" t="n">
        <v>1900</v>
      </c>
      <c r="DK1305" s="158" t="n">
        <v>1</v>
      </c>
      <c r="DL1305" s="158" t="n">
        <v>1</v>
      </c>
      <c r="DR1305" s="158" t="n">
        <v>2</v>
      </c>
      <c r="DS1305" s="158" t="n">
        <v>1</v>
      </c>
      <c r="DT1305" s="158" t="n">
        <v>2</v>
      </c>
      <c r="DU1305" s="158" t="n">
        <v>1</v>
      </c>
      <c r="DV1305" s="158" t="n">
        <v>3</v>
      </c>
      <c r="DW1305" s="158" t="n">
        <v>1</v>
      </c>
      <c r="DX1305" s="158" t="n">
        <v>3</v>
      </c>
      <c r="DY1305" s="158" t="n">
        <v>0</v>
      </c>
      <c r="DZ1305" s="158" t="n">
        <v>0</v>
      </c>
      <c r="EA1305" s="158" t="n">
        <v>0</v>
      </c>
      <c r="EB1305" s="158" t="n">
        <v>0</v>
      </c>
      <c r="EC1305" s="158" t="n">
        <v>0</v>
      </c>
      <c r="ED1305" s="158" t="n">
        <v>0</v>
      </c>
      <c r="EE1305" s="158" t="n">
        <v>0</v>
      </c>
      <c r="EF1305" s="158" t="n">
        <v>0</v>
      </c>
      <c r="EG1305" s="158" t="n">
        <v>0</v>
      </c>
      <c r="EH1305" s="158" t="n">
        <v>0</v>
      </c>
      <c r="EI1305" s="158" t="n">
        <v>0</v>
      </c>
      <c r="EJ1305" s="158" t="n">
        <v>0</v>
      </c>
      <c r="EK1305" s="158" t="n">
        <v>0</v>
      </c>
      <c r="EL1305" s="158" t="n">
        <v>0</v>
      </c>
      <c r="EM1305" s="158" t="n">
        <v>0</v>
      </c>
      <c r="EN1305" s="158" t="n">
        <v>0</v>
      </c>
      <c r="EO1305" s="158" t="n">
        <v>0</v>
      </c>
      <c r="EP1305" s="158" t="n">
        <v>0</v>
      </c>
      <c r="EQ1305" s="158" t="n">
        <v>0</v>
      </c>
      <c r="ER1305" s="158" t="n">
        <v>0</v>
      </c>
      <c r="ES1305" s="158" t="n">
        <v>0</v>
      </c>
      <c r="ET1305" s="158" t="n">
        <v>0</v>
      </c>
      <c r="EU1305" s="158" t="n">
        <v>0</v>
      </c>
      <c r="EV1305" s="158" t="n">
        <v>0</v>
      </c>
      <c r="EW1305" s="158" t="n">
        <v>0</v>
      </c>
      <c r="EX1305" s="158" t="n">
        <v>0</v>
      </c>
      <c r="EY1305" s="158" t="n">
        <v>0</v>
      </c>
      <c r="EZ1305" s="158" t="n">
        <v>1900</v>
      </c>
      <c r="FA1305" s="158" t="n">
        <v>1</v>
      </c>
      <c r="FB1305" s="158" t="n">
        <v>1</v>
      </c>
      <c r="FC1305" s="158" t="n">
        <v>1900</v>
      </c>
      <c r="FD1305" s="158" t="n">
        <v>1</v>
      </c>
      <c r="FE1305" s="158" t="n">
        <v>1</v>
      </c>
      <c r="FF1305" s="158" t="n">
        <v>1900</v>
      </c>
      <c r="FG1305" s="158" t="n">
        <v>1</v>
      </c>
      <c r="FH1305" s="158" t="n">
        <v>1</v>
      </c>
      <c r="FI1305" s="158" t="n">
        <v>1900</v>
      </c>
      <c r="FJ1305" s="158" t="n">
        <v>1</v>
      </c>
      <c r="FK1305" s="158" t="n">
        <v>1</v>
      </c>
      <c r="FL1305" s="158" t="n">
        <v>1900</v>
      </c>
      <c r="FM1305" s="158" t="n">
        <v>1</v>
      </c>
      <c r="FN1305" s="158" t="n">
        <v>1</v>
      </c>
      <c r="FO1305" s="158" t="n">
        <v>1900</v>
      </c>
      <c r="FP1305" s="158" t="n">
        <v>1</v>
      </c>
      <c r="FQ1305" s="158" t="n">
        <v>1</v>
      </c>
      <c r="FR1305" s="158" t="n">
        <v>1900</v>
      </c>
      <c r="FS1305" s="158" t="n">
        <v>1</v>
      </c>
      <c r="FT1305" s="158" t="n">
        <v>1</v>
      </c>
      <c r="FU1305" s="158" t="n">
        <v>1900</v>
      </c>
      <c r="FV1305" s="158" t="n">
        <v>1</v>
      </c>
      <c r="FW1305" s="158" t="n">
        <v>1</v>
      </c>
    </row>
    <row r="1306">
      <c r="A1306">
        <f>IF(F1306&gt;1,A1305,IF(AND(I1306&lt;10,paste!A1308&lt;10),RIGHT(H1306,2)&amp;"0"&amp;I1306&amp;"000"&amp;paste!A1308,IF(AND(I1306&lt;10,paste!A1308&gt;=10,paste!A1308&lt;100),RIGHT(H1306,2)&amp;"0"&amp;I1306&amp;"00"&amp;paste!A1308,IF(AND(I1306&lt;10,paste!A1308&gt;=100,paste!A1308&lt;1000),RIGHT(H1306,2)&amp;"0"&amp;I1306&amp;"0"&amp;paste!A1308,IF(AND(I1306&lt;10,paste!A1308&gt;=1000),RIGHT(H1306,2)&amp;"0"&amp;I1306&amp;paste!A1308,IF(AND(I1306&gt;=10,paste!A1308&lt;10),RIGHT(H1306,2)&amp;I1306&amp;"000"&amp;paste!A1308,IF(AND(I1306&gt;=10,paste!A1308&gt;=10,paste!A1308&lt;100),RIGHT(H1306,2)&amp;I1306&amp;"00"&amp;paste!A1308,IF(AND(I1306&gt;=10,paste!A1308&gt;=100,paste!A1308&lt;1000),RIGHT(H1306,2)&amp;I1306&amp;"0"&amp;paste!A1308,RIGHT(H1306,2)&amp;I1306&amp;paste!A1308))))))))</f>
        <v/>
      </c>
      <c r="B1306">
        <f>YEAR(paste!C1308)</f>
        <v/>
      </c>
      <c r="C1306">
        <f>MONTH(paste!C1308)</f>
        <v/>
      </c>
      <c r="D1306">
        <f>DAY(paste!C1308)</f>
        <v/>
      </c>
      <c r="E1306" s="158" t="n">
        <v>0</v>
      </c>
      <c r="F1306">
        <f>IF(AND(L1306=L1305,D1306=D1305),F1305+1,1)</f>
        <v/>
      </c>
      <c r="G1306" s="158" t="n">
        <v>0</v>
      </c>
      <c r="H1306">
        <f>YEAR(paste!C1308)</f>
        <v/>
      </c>
      <c r="I1306">
        <f>MONTH(paste!C1308)</f>
        <v/>
      </c>
      <c r="J1306">
        <f>DAY(paste!C1308)</f>
        <v/>
      </c>
      <c r="K1306">
        <f>A1306</f>
        <v/>
      </c>
      <c r="L1306">
        <f>IF(ISBLANK(VLOOKUP(paste!J1308,'得意先名 (2)'!$B$3:$F$2005,5,FALSE)),paste!P1308,IFERROR(VLOOKUP(paste!J1308,'得意先名 (2)'!$B$3:$F$2005,5,FALSE),"ZZZZZZZZZZZ"))</f>
        <v/>
      </c>
      <c r="M1306">
        <f>IF(L1306="ZZZZZZZZZZZ",paste!J1308&amp;paste!K1308&amp; "  :   "&amp;paste!M1308&amp; "  :   "&amp;paste!P1308,"")</f>
        <v/>
      </c>
      <c r="O1306" s="158" t="n"/>
      <c r="P1306">
        <f>VLOOKUP(L1306,'L_User+EndUser'!$C$2:$K$500,8,FALSE)</f>
        <v/>
      </c>
      <c r="Q1306">
        <f>VLOOKUP(L1306,'L_User+EndUser'!$C$2:$K$500,9,FALSE)</f>
        <v/>
      </c>
      <c r="R1306" s="158" t="n"/>
      <c r="T1306" s="158" t="n"/>
      <c r="V1306" s="158" t="n"/>
      <c r="AB1306">
        <f>paste!J1308</f>
        <v/>
      </c>
      <c r="AC1306">
        <f>L1306</f>
        <v/>
      </c>
      <c r="AO1306">
        <f>YEAR(paste!O1308)</f>
        <v/>
      </c>
      <c r="AP1306">
        <f>MONTH(paste!O1308)</f>
        <v/>
      </c>
      <c r="AQ1306">
        <f>DAY(paste!O1308)</f>
        <v/>
      </c>
      <c r="BD1306">
        <f>IF(paste!L1308="","",paste!L1308)</f>
        <v/>
      </c>
      <c r="BM1306" t="n">
        <v>1</v>
      </c>
      <c r="BN1306">
        <f>VLOOKUP(paste!E1308,L_Product!$A$2:$B$2001,2,FALSE)</f>
        <v/>
      </c>
      <c r="BO1306" s="21" t="n"/>
      <c r="BT1306" t="n">
        <v>2</v>
      </c>
      <c r="BU1306">
        <f>IF($BM$2=1,2,IF($BM$2=18,1))</f>
        <v/>
      </c>
      <c r="BV1306">
        <f>IF($BM$2=1,0,IF($BM$2=18,1))</f>
        <v/>
      </c>
      <c r="BW1306" t="n">
        <v>2</v>
      </c>
      <c r="BX1306" t="n">
        <v>0</v>
      </c>
      <c r="BY1306" t="n">
        <v>3</v>
      </c>
      <c r="BZ1306">
        <f>VLOOKUP(BN1306,L_Product!$B$2:$Z$2001,14,FALSE)</f>
        <v/>
      </c>
      <c r="CA1306">
        <f>paste!H1308</f>
        <v/>
      </c>
      <c r="CB1306">
        <f>BZ1306*CA1306</f>
        <v/>
      </c>
      <c r="CN1306" s="158" t="n">
        <v>1</v>
      </c>
      <c r="CO1306" s="158" t="n">
        <v>1</v>
      </c>
      <c r="CP1306" s="158" t="n">
        <v>1</v>
      </c>
      <c r="CQ1306" s="158" t="n">
        <v>1</v>
      </c>
      <c r="CR1306" s="158" t="n">
        <v>1</v>
      </c>
      <c r="CS1306" s="158" t="n">
        <v>0</v>
      </c>
      <c r="CT1306" s="158" t="n">
        <v>0</v>
      </c>
      <c r="CU1306" s="158" t="n">
        <v>0</v>
      </c>
      <c r="CV1306" s="158" t="n">
        <v>0</v>
      </c>
      <c r="CW1306" s="158" t="n">
        <v>0</v>
      </c>
      <c r="CX1306">
        <f>B1306</f>
        <v/>
      </c>
      <c r="CY1306">
        <f>C1306</f>
        <v/>
      </c>
      <c r="CZ1306">
        <f>D1306</f>
        <v/>
      </c>
      <c r="DA1306" s="158" t="n">
        <v>1900</v>
      </c>
      <c r="DB1306" s="158" t="n">
        <v>1</v>
      </c>
      <c r="DC1306" s="158" t="n">
        <v>1</v>
      </c>
      <c r="DD1306" s="158" t="n">
        <v>1900</v>
      </c>
      <c r="DE1306" s="158" t="n">
        <v>1</v>
      </c>
      <c r="DF1306" s="158" t="n">
        <v>1</v>
      </c>
      <c r="DG1306" s="158" t="n">
        <v>1900</v>
      </c>
      <c r="DH1306" s="158" t="n">
        <v>1</v>
      </c>
      <c r="DI1306" s="158" t="n">
        <v>1</v>
      </c>
      <c r="DJ1306" s="158" t="n">
        <v>1900</v>
      </c>
      <c r="DK1306" s="158" t="n">
        <v>1</v>
      </c>
      <c r="DL1306" s="158" t="n">
        <v>1</v>
      </c>
      <c r="DR1306" s="158" t="n">
        <v>2</v>
      </c>
      <c r="DS1306" s="158" t="n">
        <v>1</v>
      </c>
      <c r="DT1306" s="158" t="n">
        <v>2</v>
      </c>
      <c r="DU1306" s="158" t="n">
        <v>1</v>
      </c>
      <c r="DV1306" s="158" t="n">
        <v>3</v>
      </c>
      <c r="DW1306" s="158" t="n">
        <v>1</v>
      </c>
      <c r="DX1306" s="158" t="n">
        <v>3</v>
      </c>
      <c r="DY1306" s="158" t="n">
        <v>0</v>
      </c>
      <c r="DZ1306" s="158" t="n">
        <v>0</v>
      </c>
      <c r="EA1306" s="158" t="n">
        <v>0</v>
      </c>
      <c r="EB1306" s="158" t="n">
        <v>0</v>
      </c>
      <c r="EC1306" s="158" t="n">
        <v>0</v>
      </c>
      <c r="ED1306" s="158" t="n">
        <v>0</v>
      </c>
      <c r="EE1306" s="158" t="n">
        <v>0</v>
      </c>
      <c r="EF1306" s="158" t="n">
        <v>0</v>
      </c>
      <c r="EG1306" s="158" t="n">
        <v>0</v>
      </c>
      <c r="EH1306" s="158" t="n">
        <v>0</v>
      </c>
      <c r="EI1306" s="158" t="n">
        <v>0</v>
      </c>
      <c r="EJ1306" s="158" t="n">
        <v>0</v>
      </c>
      <c r="EK1306" s="158" t="n">
        <v>0</v>
      </c>
      <c r="EL1306" s="158" t="n">
        <v>0</v>
      </c>
      <c r="EM1306" s="158" t="n">
        <v>0</v>
      </c>
      <c r="EN1306" s="158" t="n">
        <v>0</v>
      </c>
      <c r="EO1306" s="158" t="n">
        <v>0</v>
      </c>
      <c r="EP1306" s="158" t="n">
        <v>0</v>
      </c>
      <c r="EQ1306" s="158" t="n">
        <v>0</v>
      </c>
      <c r="ER1306" s="158" t="n">
        <v>0</v>
      </c>
      <c r="ES1306" s="158" t="n">
        <v>0</v>
      </c>
      <c r="ET1306" s="158" t="n">
        <v>0</v>
      </c>
      <c r="EU1306" s="158" t="n">
        <v>0</v>
      </c>
      <c r="EV1306" s="158" t="n">
        <v>0</v>
      </c>
      <c r="EW1306" s="158" t="n">
        <v>0</v>
      </c>
      <c r="EX1306" s="158" t="n">
        <v>0</v>
      </c>
      <c r="EY1306" s="158" t="n">
        <v>0</v>
      </c>
      <c r="EZ1306" s="158" t="n">
        <v>1900</v>
      </c>
      <c r="FA1306" s="158" t="n">
        <v>1</v>
      </c>
      <c r="FB1306" s="158" t="n">
        <v>1</v>
      </c>
      <c r="FC1306" s="158" t="n">
        <v>1900</v>
      </c>
      <c r="FD1306" s="158" t="n">
        <v>1</v>
      </c>
      <c r="FE1306" s="158" t="n">
        <v>1</v>
      </c>
      <c r="FF1306" s="158" t="n">
        <v>1900</v>
      </c>
      <c r="FG1306" s="158" t="n">
        <v>1</v>
      </c>
      <c r="FH1306" s="158" t="n">
        <v>1</v>
      </c>
      <c r="FI1306" s="158" t="n">
        <v>1900</v>
      </c>
      <c r="FJ1306" s="158" t="n">
        <v>1</v>
      </c>
      <c r="FK1306" s="158" t="n">
        <v>1</v>
      </c>
      <c r="FL1306" s="158" t="n">
        <v>1900</v>
      </c>
      <c r="FM1306" s="158" t="n">
        <v>1</v>
      </c>
      <c r="FN1306" s="158" t="n">
        <v>1</v>
      </c>
      <c r="FO1306" s="158" t="n">
        <v>1900</v>
      </c>
      <c r="FP1306" s="158" t="n">
        <v>1</v>
      </c>
      <c r="FQ1306" s="158" t="n">
        <v>1</v>
      </c>
      <c r="FR1306" s="158" t="n">
        <v>1900</v>
      </c>
      <c r="FS1306" s="158" t="n">
        <v>1</v>
      </c>
      <c r="FT1306" s="158" t="n">
        <v>1</v>
      </c>
      <c r="FU1306" s="158" t="n">
        <v>1900</v>
      </c>
      <c r="FV1306" s="158" t="n">
        <v>1</v>
      </c>
      <c r="FW1306" s="158" t="n">
        <v>1</v>
      </c>
    </row>
    <row r="1307">
      <c r="A1307">
        <f>IF(F1307&gt;1,A1306,IF(AND(I1307&lt;10,paste!A1309&lt;10),RIGHT(H1307,2)&amp;"0"&amp;I1307&amp;"000"&amp;paste!A1309,IF(AND(I1307&lt;10,paste!A1309&gt;=10,paste!A1309&lt;100),RIGHT(H1307,2)&amp;"0"&amp;I1307&amp;"00"&amp;paste!A1309,IF(AND(I1307&lt;10,paste!A1309&gt;=100,paste!A1309&lt;1000),RIGHT(H1307,2)&amp;"0"&amp;I1307&amp;"0"&amp;paste!A1309,IF(AND(I1307&lt;10,paste!A1309&gt;=1000),RIGHT(H1307,2)&amp;"0"&amp;I1307&amp;paste!A1309,IF(AND(I1307&gt;=10,paste!A1309&lt;10),RIGHT(H1307,2)&amp;I1307&amp;"000"&amp;paste!A1309,IF(AND(I1307&gt;=10,paste!A1309&gt;=10,paste!A1309&lt;100),RIGHT(H1307,2)&amp;I1307&amp;"00"&amp;paste!A1309,IF(AND(I1307&gt;=10,paste!A1309&gt;=100,paste!A1309&lt;1000),RIGHT(H1307,2)&amp;I1307&amp;"0"&amp;paste!A1309,RIGHT(H1307,2)&amp;I1307&amp;paste!A1309))))))))</f>
        <v/>
      </c>
      <c r="B1307">
        <f>YEAR(paste!C1309)</f>
        <v/>
      </c>
      <c r="C1307">
        <f>MONTH(paste!C1309)</f>
        <v/>
      </c>
      <c r="D1307">
        <f>DAY(paste!C1309)</f>
        <v/>
      </c>
      <c r="E1307" s="158" t="n">
        <v>0</v>
      </c>
      <c r="F1307">
        <f>IF(AND(L1307=L1306,D1307=D1306),F1306+1,1)</f>
        <v/>
      </c>
      <c r="G1307" s="158" t="n">
        <v>0</v>
      </c>
      <c r="H1307">
        <f>YEAR(paste!C1309)</f>
        <v/>
      </c>
      <c r="I1307">
        <f>MONTH(paste!C1309)</f>
        <v/>
      </c>
      <c r="J1307">
        <f>DAY(paste!C1309)</f>
        <v/>
      </c>
      <c r="K1307">
        <f>A1307</f>
        <v/>
      </c>
      <c r="L1307">
        <f>IF(ISBLANK(VLOOKUP(paste!J1309,'得意先名 (2)'!$B$3:$F$2005,5,FALSE)),paste!P1309,IFERROR(VLOOKUP(paste!J1309,'得意先名 (2)'!$B$3:$F$2005,5,FALSE),"ZZZZZZZZZZZ"))</f>
        <v/>
      </c>
      <c r="M1307">
        <f>IF(L1307="ZZZZZZZZZZZ",paste!J1309&amp;paste!K1309&amp; "  :   "&amp;paste!M1309&amp; "  :   "&amp;paste!P1309,"")</f>
        <v/>
      </c>
      <c r="O1307" s="158" t="n"/>
      <c r="P1307">
        <f>VLOOKUP(L1307,'L_User+EndUser'!$C$2:$K$500,8,FALSE)</f>
        <v/>
      </c>
      <c r="Q1307">
        <f>VLOOKUP(L1307,'L_User+EndUser'!$C$2:$K$500,9,FALSE)</f>
        <v/>
      </c>
      <c r="R1307" s="158" t="n"/>
      <c r="T1307" s="158" t="n"/>
      <c r="V1307" s="158" t="n"/>
      <c r="AB1307">
        <f>paste!J1309</f>
        <v/>
      </c>
      <c r="AC1307">
        <f>L1307</f>
        <v/>
      </c>
      <c r="AO1307">
        <f>YEAR(paste!O1309)</f>
        <v/>
      </c>
      <c r="AP1307">
        <f>MONTH(paste!O1309)</f>
        <v/>
      </c>
      <c r="AQ1307">
        <f>DAY(paste!O1309)</f>
        <v/>
      </c>
      <c r="BD1307">
        <f>IF(paste!L1309="","",paste!L1309)</f>
        <v/>
      </c>
      <c r="BM1307" t="n">
        <v>1</v>
      </c>
      <c r="BN1307">
        <f>VLOOKUP(paste!E1309,L_Product!$A$2:$B$2001,2,FALSE)</f>
        <v/>
      </c>
      <c r="BO1307" s="21" t="n"/>
      <c r="BT1307" t="n">
        <v>2</v>
      </c>
      <c r="BU1307">
        <f>IF($BM$2=1,2,IF($BM$2=18,1))</f>
        <v/>
      </c>
      <c r="BV1307">
        <f>IF($BM$2=1,0,IF($BM$2=18,1))</f>
        <v/>
      </c>
      <c r="BW1307" t="n">
        <v>2</v>
      </c>
      <c r="BX1307" t="n">
        <v>0</v>
      </c>
      <c r="BY1307" t="n">
        <v>3</v>
      </c>
      <c r="BZ1307">
        <f>VLOOKUP(BN1307,L_Product!$B$2:$Z$2001,14,FALSE)</f>
        <v/>
      </c>
      <c r="CA1307">
        <f>paste!H1309</f>
        <v/>
      </c>
      <c r="CB1307">
        <f>BZ1307*CA1307</f>
        <v/>
      </c>
      <c r="CN1307" s="158" t="n">
        <v>1</v>
      </c>
      <c r="CO1307" s="158" t="n">
        <v>1</v>
      </c>
      <c r="CP1307" s="158" t="n">
        <v>1</v>
      </c>
      <c r="CQ1307" s="158" t="n">
        <v>1</v>
      </c>
      <c r="CR1307" s="158" t="n">
        <v>1</v>
      </c>
      <c r="CS1307" s="158" t="n">
        <v>0</v>
      </c>
      <c r="CT1307" s="158" t="n">
        <v>0</v>
      </c>
      <c r="CU1307" s="158" t="n">
        <v>0</v>
      </c>
      <c r="CV1307" s="158" t="n">
        <v>0</v>
      </c>
      <c r="CW1307" s="158" t="n">
        <v>0</v>
      </c>
      <c r="CX1307">
        <f>B1307</f>
        <v/>
      </c>
      <c r="CY1307">
        <f>C1307</f>
        <v/>
      </c>
      <c r="CZ1307">
        <f>D1307</f>
        <v/>
      </c>
      <c r="DA1307" s="158" t="n">
        <v>1900</v>
      </c>
      <c r="DB1307" s="158" t="n">
        <v>1</v>
      </c>
      <c r="DC1307" s="158" t="n">
        <v>1</v>
      </c>
      <c r="DD1307" s="158" t="n">
        <v>1900</v>
      </c>
      <c r="DE1307" s="158" t="n">
        <v>1</v>
      </c>
      <c r="DF1307" s="158" t="n">
        <v>1</v>
      </c>
      <c r="DG1307" s="158" t="n">
        <v>1900</v>
      </c>
      <c r="DH1307" s="158" t="n">
        <v>1</v>
      </c>
      <c r="DI1307" s="158" t="n">
        <v>1</v>
      </c>
      <c r="DJ1307" s="158" t="n">
        <v>1900</v>
      </c>
      <c r="DK1307" s="158" t="n">
        <v>1</v>
      </c>
      <c r="DL1307" s="158" t="n">
        <v>1</v>
      </c>
      <c r="DR1307" s="158" t="n">
        <v>2</v>
      </c>
      <c r="DS1307" s="158" t="n">
        <v>1</v>
      </c>
      <c r="DT1307" s="158" t="n">
        <v>2</v>
      </c>
      <c r="DU1307" s="158" t="n">
        <v>1</v>
      </c>
      <c r="DV1307" s="158" t="n">
        <v>3</v>
      </c>
      <c r="DW1307" s="158" t="n">
        <v>1</v>
      </c>
      <c r="DX1307" s="158" t="n">
        <v>3</v>
      </c>
      <c r="DY1307" s="158" t="n">
        <v>0</v>
      </c>
      <c r="DZ1307" s="158" t="n">
        <v>0</v>
      </c>
      <c r="EA1307" s="158" t="n">
        <v>0</v>
      </c>
      <c r="EB1307" s="158" t="n">
        <v>0</v>
      </c>
      <c r="EC1307" s="158" t="n">
        <v>0</v>
      </c>
      <c r="ED1307" s="158" t="n">
        <v>0</v>
      </c>
      <c r="EE1307" s="158" t="n">
        <v>0</v>
      </c>
      <c r="EF1307" s="158" t="n">
        <v>0</v>
      </c>
      <c r="EG1307" s="158" t="n">
        <v>0</v>
      </c>
      <c r="EH1307" s="158" t="n">
        <v>0</v>
      </c>
      <c r="EI1307" s="158" t="n">
        <v>0</v>
      </c>
      <c r="EJ1307" s="158" t="n">
        <v>0</v>
      </c>
      <c r="EK1307" s="158" t="n">
        <v>0</v>
      </c>
      <c r="EL1307" s="158" t="n">
        <v>0</v>
      </c>
      <c r="EM1307" s="158" t="n">
        <v>0</v>
      </c>
      <c r="EN1307" s="158" t="n">
        <v>0</v>
      </c>
      <c r="EO1307" s="158" t="n">
        <v>0</v>
      </c>
      <c r="EP1307" s="158" t="n">
        <v>0</v>
      </c>
      <c r="EQ1307" s="158" t="n">
        <v>0</v>
      </c>
      <c r="ER1307" s="158" t="n">
        <v>0</v>
      </c>
      <c r="ES1307" s="158" t="n">
        <v>0</v>
      </c>
      <c r="ET1307" s="158" t="n">
        <v>0</v>
      </c>
      <c r="EU1307" s="158" t="n">
        <v>0</v>
      </c>
      <c r="EV1307" s="158" t="n">
        <v>0</v>
      </c>
      <c r="EW1307" s="158" t="n">
        <v>0</v>
      </c>
      <c r="EX1307" s="158" t="n">
        <v>0</v>
      </c>
      <c r="EY1307" s="158" t="n">
        <v>0</v>
      </c>
      <c r="EZ1307" s="158" t="n">
        <v>1900</v>
      </c>
      <c r="FA1307" s="158" t="n">
        <v>1</v>
      </c>
      <c r="FB1307" s="158" t="n">
        <v>1</v>
      </c>
      <c r="FC1307" s="158" t="n">
        <v>1900</v>
      </c>
      <c r="FD1307" s="158" t="n">
        <v>1</v>
      </c>
      <c r="FE1307" s="158" t="n">
        <v>1</v>
      </c>
      <c r="FF1307" s="158" t="n">
        <v>1900</v>
      </c>
      <c r="FG1307" s="158" t="n">
        <v>1</v>
      </c>
      <c r="FH1307" s="158" t="n">
        <v>1</v>
      </c>
      <c r="FI1307" s="158" t="n">
        <v>1900</v>
      </c>
      <c r="FJ1307" s="158" t="n">
        <v>1</v>
      </c>
      <c r="FK1307" s="158" t="n">
        <v>1</v>
      </c>
      <c r="FL1307" s="158" t="n">
        <v>1900</v>
      </c>
      <c r="FM1307" s="158" t="n">
        <v>1</v>
      </c>
      <c r="FN1307" s="158" t="n">
        <v>1</v>
      </c>
      <c r="FO1307" s="158" t="n">
        <v>1900</v>
      </c>
      <c r="FP1307" s="158" t="n">
        <v>1</v>
      </c>
      <c r="FQ1307" s="158" t="n">
        <v>1</v>
      </c>
      <c r="FR1307" s="158" t="n">
        <v>1900</v>
      </c>
      <c r="FS1307" s="158" t="n">
        <v>1</v>
      </c>
      <c r="FT1307" s="158" t="n">
        <v>1</v>
      </c>
      <c r="FU1307" s="158" t="n">
        <v>1900</v>
      </c>
      <c r="FV1307" s="158" t="n">
        <v>1</v>
      </c>
      <c r="FW1307" s="158" t="n">
        <v>1</v>
      </c>
    </row>
    <row r="1308">
      <c r="A1308">
        <f>IF(F1308&gt;1,A1307,IF(AND(I1308&lt;10,paste!A1310&lt;10),RIGHT(H1308,2)&amp;"0"&amp;I1308&amp;"000"&amp;paste!A1310,IF(AND(I1308&lt;10,paste!A1310&gt;=10,paste!A1310&lt;100),RIGHT(H1308,2)&amp;"0"&amp;I1308&amp;"00"&amp;paste!A1310,IF(AND(I1308&lt;10,paste!A1310&gt;=100,paste!A1310&lt;1000),RIGHT(H1308,2)&amp;"0"&amp;I1308&amp;"0"&amp;paste!A1310,IF(AND(I1308&lt;10,paste!A1310&gt;=1000),RIGHT(H1308,2)&amp;"0"&amp;I1308&amp;paste!A1310,IF(AND(I1308&gt;=10,paste!A1310&lt;10),RIGHT(H1308,2)&amp;I1308&amp;"000"&amp;paste!A1310,IF(AND(I1308&gt;=10,paste!A1310&gt;=10,paste!A1310&lt;100),RIGHT(H1308,2)&amp;I1308&amp;"00"&amp;paste!A1310,IF(AND(I1308&gt;=10,paste!A1310&gt;=100,paste!A1310&lt;1000),RIGHT(H1308,2)&amp;I1308&amp;"0"&amp;paste!A1310,RIGHT(H1308,2)&amp;I1308&amp;paste!A1310))))))))</f>
        <v/>
      </c>
      <c r="B1308">
        <f>YEAR(paste!C1310)</f>
        <v/>
      </c>
      <c r="C1308">
        <f>MONTH(paste!C1310)</f>
        <v/>
      </c>
      <c r="D1308">
        <f>DAY(paste!C1310)</f>
        <v/>
      </c>
      <c r="E1308" s="158" t="n">
        <v>0</v>
      </c>
      <c r="F1308">
        <f>IF(AND(L1308=L1307,D1308=D1307),F1307+1,1)</f>
        <v/>
      </c>
      <c r="G1308" s="158" t="n">
        <v>0</v>
      </c>
      <c r="H1308">
        <f>YEAR(paste!C1310)</f>
        <v/>
      </c>
      <c r="I1308">
        <f>MONTH(paste!C1310)</f>
        <v/>
      </c>
      <c r="J1308">
        <f>DAY(paste!C1310)</f>
        <v/>
      </c>
      <c r="K1308">
        <f>A1308</f>
        <v/>
      </c>
      <c r="L1308">
        <f>IF(ISBLANK(VLOOKUP(paste!J1310,'得意先名 (2)'!$B$3:$F$2005,5,FALSE)),paste!P1310,IFERROR(VLOOKUP(paste!J1310,'得意先名 (2)'!$B$3:$F$2005,5,FALSE),"ZZZZZZZZZZZ"))</f>
        <v/>
      </c>
      <c r="M1308">
        <f>IF(L1308="ZZZZZZZZZZZ",paste!J1310&amp;paste!K1310&amp; "  :   "&amp;paste!M1310&amp; "  :   "&amp;paste!P1310,"")</f>
        <v/>
      </c>
      <c r="O1308" s="158" t="n"/>
      <c r="P1308">
        <f>VLOOKUP(L1308,'L_User+EndUser'!$C$2:$K$500,8,FALSE)</f>
        <v/>
      </c>
      <c r="Q1308">
        <f>VLOOKUP(L1308,'L_User+EndUser'!$C$2:$K$500,9,FALSE)</f>
        <v/>
      </c>
      <c r="R1308" s="158" t="n"/>
      <c r="T1308" s="158" t="n"/>
      <c r="V1308" s="158" t="n"/>
      <c r="AB1308">
        <f>paste!J1310</f>
        <v/>
      </c>
      <c r="AC1308">
        <f>L1308</f>
        <v/>
      </c>
      <c r="AO1308">
        <f>YEAR(paste!O1310)</f>
        <v/>
      </c>
      <c r="AP1308">
        <f>MONTH(paste!O1310)</f>
        <v/>
      </c>
      <c r="AQ1308">
        <f>DAY(paste!O1310)</f>
        <v/>
      </c>
      <c r="BD1308">
        <f>IF(paste!L1310="","",paste!L1310)</f>
        <v/>
      </c>
      <c r="BM1308" t="n">
        <v>1</v>
      </c>
      <c r="BN1308">
        <f>VLOOKUP(paste!E1310,L_Product!$A$2:$B$2001,2,FALSE)</f>
        <v/>
      </c>
      <c r="BO1308" s="21" t="n"/>
      <c r="BT1308" t="n">
        <v>2</v>
      </c>
      <c r="BU1308">
        <f>IF($BM$2=1,2,IF($BM$2=18,1))</f>
        <v/>
      </c>
      <c r="BV1308">
        <f>IF($BM$2=1,0,IF($BM$2=18,1))</f>
        <v/>
      </c>
      <c r="BW1308" t="n">
        <v>2</v>
      </c>
      <c r="BX1308" t="n">
        <v>0</v>
      </c>
      <c r="BY1308" t="n">
        <v>3</v>
      </c>
      <c r="BZ1308">
        <f>VLOOKUP(BN1308,L_Product!$B$2:$Z$2001,14,FALSE)</f>
        <v/>
      </c>
      <c r="CA1308">
        <f>paste!H1310</f>
        <v/>
      </c>
      <c r="CB1308">
        <f>BZ1308*CA1308</f>
        <v/>
      </c>
      <c r="CN1308" s="158" t="n">
        <v>1</v>
      </c>
      <c r="CO1308" s="158" t="n">
        <v>1</v>
      </c>
      <c r="CP1308" s="158" t="n">
        <v>1</v>
      </c>
      <c r="CQ1308" s="158" t="n">
        <v>1</v>
      </c>
      <c r="CR1308" s="158" t="n">
        <v>1</v>
      </c>
      <c r="CS1308" s="158" t="n">
        <v>0</v>
      </c>
      <c r="CT1308" s="158" t="n">
        <v>0</v>
      </c>
      <c r="CU1308" s="158" t="n">
        <v>0</v>
      </c>
      <c r="CV1308" s="158" t="n">
        <v>0</v>
      </c>
      <c r="CW1308" s="158" t="n">
        <v>0</v>
      </c>
      <c r="CX1308">
        <f>B1308</f>
        <v/>
      </c>
      <c r="CY1308">
        <f>C1308</f>
        <v/>
      </c>
      <c r="CZ1308">
        <f>D1308</f>
        <v/>
      </c>
      <c r="DA1308" s="158" t="n">
        <v>1900</v>
      </c>
      <c r="DB1308" s="158" t="n">
        <v>1</v>
      </c>
      <c r="DC1308" s="158" t="n">
        <v>1</v>
      </c>
      <c r="DD1308" s="158" t="n">
        <v>1900</v>
      </c>
      <c r="DE1308" s="158" t="n">
        <v>1</v>
      </c>
      <c r="DF1308" s="158" t="n">
        <v>1</v>
      </c>
      <c r="DG1308" s="158" t="n">
        <v>1900</v>
      </c>
      <c r="DH1308" s="158" t="n">
        <v>1</v>
      </c>
      <c r="DI1308" s="158" t="n">
        <v>1</v>
      </c>
      <c r="DJ1308" s="158" t="n">
        <v>1900</v>
      </c>
      <c r="DK1308" s="158" t="n">
        <v>1</v>
      </c>
      <c r="DL1308" s="158" t="n">
        <v>1</v>
      </c>
      <c r="DR1308" s="158" t="n">
        <v>2</v>
      </c>
      <c r="DS1308" s="158" t="n">
        <v>1</v>
      </c>
      <c r="DT1308" s="158" t="n">
        <v>2</v>
      </c>
      <c r="DU1308" s="158" t="n">
        <v>1</v>
      </c>
      <c r="DV1308" s="158" t="n">
        <v>3</v>
      </c>
      <c r="DW1308" s="158" t="n">
        <v>1</v>
      </c>
      <c r="DX1308" s="158" t="n">
        <v>3</v>
      </c>
      <c r="DY1308" s="158" t="n">
        <v>0</v>
      </c>
      <c r="DZ1308" s="158" t="n">
        <v>0</v>
      </c>
      <c r="EA1308" s="158" t="n">
        <v>0</v>
      </c>
      <c r="EB1308" s="158" t="n">
        <v>0</v>
      </c>
      <c r="EC1308" s="158" t="n">
        <v>0</v>
      </c>
      <c r="ED1308" s="158" t="n">
        <v>0</v>
      </c>
      <c r="EE1308" s="158" t="n">
        <v>0</v>
      </c>
      <c r="EF1308" s="158" t="n">
        <v>0</v>
      </c>
      <c r="EG1308" s="158" t="n">
        <v>0</v>
      </c>
      <c r="EH1308" s="158" t="n">
        <v>0</v>
      </c>
      <c r="EI1308" s="158" t="n">
        <v>0</v>
      </c>
      <c r="EJ1308" s="158" t="n">
        <v>0</v>
      </c>
      <c r="EK1308" s="158" t="n">
        <v>0</v>
      </c>
      <c r="EL1308" s="158" t="n">
        <v>0</v>
      </c>
      <c r="EM1308" s="158" t="n">
        <v>0</v>
      </c>
      <c r="EN1308" s="158" t="n">
        <v>0</v>
      </c>
      <c r="EO1308" s="158" t="n">
        <v>0</v>
      </c>
      <c r="EP1308" s="158" t="n">
        <v>0</v>
      </c>
      <c r="EQ1308" s="158" t="n">
        <v>0</v>
      </c>
      <c r="ER1308" s="158" t="n">
        <v>0</v>
      </c>
      <c r="ES1308" s="158" t="n">
        <v>0</v>
      </c>
      <c r="ET1308" s="158" t="n">
        <v>0</v>
      </c>
      <c r="EU1308" s="158" t="n">
        <v>0</v>
      </c>
      <c r="EV1308" s="158" t="n">
        <v>0</v>
      </c>
      <c r="EW1308" s="158" t="n">
        <v>0</v>
      </c>
      <c r="EX1308" s="158" t="n">
        <v>0</v>
      </c>
      <c r="EY1308" s="158" t="n">
        <v>0</v>
      </c>
      <c r="EZ1308" s="158" t="n">
        <v>1900</v>
      </c>
      <c r="FA1308" s="158" t="n">
        <v>1</v>
      </c>
      <c r="FB1308" s="158" t="n">
        <v>1</v>
      </c>
      <c r="FC1308" s="158" t="n">
        <v>1900</v>
      </c>
      <c r="FD1308" s="158" t="n">
        <v>1</v>
      </c>
      <c r="FE1308" s="158" t="n">
        <v>1</v>
      </c>
      <c r="FF1308" s="158" t="n">
        <v>1900</v>
      </c>
      <c r="FG1308" s="158" t="n">
        <v>1</v>
      </c>
      <c r="FH1308" s="158" t="n">
        <v>1</v>
      </c>
      <c r="FI1308" s="158" t="n">
        <v>1900</v>
      </c>
      <c r="FJ1308" s="158" t="n">
        <v>1</v>
      </c>
      <c r="FK1308" s="158" t="n">
        <v>1</v>
      </c>
      <c r="FL1308" s="158" t="n">
        <v>1900</v>
      </c>
      <c r="FM1308" s="158" t="n">
        <v>1</v>
      </c>
      <c r="FN1308" s="158" t="n">
        <v>1</v>
      </c>
      <c r="FO1308" s="158" t="n">
        <v>1900</v>
      </c>
      <c r="FP1308" s="158" t="n">
        <v>1</v>
      </c>
      <c r="FQ1308" s="158" t="n">
        <v>1</v>
      </c>
      <c r="FR1308" s="158" t="n">
        <v>1900</v>
      </c>
      <c r="FS1308" s="158" t="n">
        <v>1</v>
      </c>
      <c r="FT1308" s="158" t="n">
        <v>1</v>
      </c>
      <c r="FU1308" s="158" t="n">
        <v>1900</v>
      </c>
      <c r="FV1308" s="158" t="n">
        <v>1</v>
      </c>
      <c r="FW1308" s="158" t="n">
        <v>1</v>
      </c>
    </row>
    <row r="1309">
      <c r="A1309">
        <f>IF(F1309&gt;1,A1308,IF(AND(I1309&lt;10,paste!A1311&lt;10),RIGHT(H1309,2)&amp;"0"&amp;I1309&amp;"000"&amp;paste!A1311,IF(AND(I1309&lt;10,paste!A1311&gt;=10,paste!A1311&lt;100),RIGHT(H1309,2)&amp;"0"&amp;I1309&amp;"00"&amp;paste!A1311,IF(AND(I1309&lt;10,paste!A1311&gt;=100,paste!A1311&lt;1000),RIGHT(H1309,2)&amp;"0"&amp;I1309&amp;"0"&amp;paste!A1311,IF(AND(I1309&lt;10,paste!A1311&gt;=1000),RIGHT(H1309,2)&amp;"0"&amp;I1309&amp;paste!A1311,IF(AND(I1309&gt;=10,paste!A1311&lt;10),RIGHT(H1309,2)&amp;I1309&amp;"000"&amp;paste!A1311,IF(AND(I1309&gt;=10,paste!A1311&gt;=10,paste!A1311&lt;100),RIGHT(H1309,2)&amp;I1309&amp;"00"&amp;paste!A1311,IF(AND(I1309&gt;=10,paste!A1311&gt;=100,paste!A1311&lt;1000),RIGHT(H1309,2)&amp;I1309&amp;"0"&amp;paste!A1311,RIGHT(H1309,2)&amp;I1309&amp;paste!A1311))))))))</f>
        <v/>
      </c>
      <c r="B1309">
        <f>YEAR(paste!C1311)</f>
        <v/>
      </c>
      <c r="C1309">
        <f>MONTH(paste!C1311)</f>
        <v/>
      </c>
      <c r="D1309">
        <f>DAY(paste!C1311)</f>
        <v/>
      </c>
      <c r="E1309" s="158" t="n">
        <v>0</v>
      </c>
      <c r="F1309">
        <f>IF(AND(L1309=L1308,D1309=D1308),F1308+1,1)</f>
        <v/>
      </c>
      <c r="G1309" s="158" t="n">
        <v>0</v>
      </c>
      <c r="H1309">
        <f>YEAR(paste!C1311)</f>
        <v/>
      </c>
      <c r="I1309">
        <f>MONTH(paste!C1311)</f>
        <v/>
      </c>
      <c r="J1309">
        <f>DAY(paste!C1311)</f>
        <v/>
      </c>
      <c r="K1309">
        <f>A1309</f>
        <v/>
      </c>
      <c r="L1309">
        <f>IF(ISBLANK(VLOOKUP(paste!J1311,'得意先名 (2)'!$B$3:$F$2005,5,FALSE)),paste!P1311,IFERROR(VLOOKUP(paste!J1311,'得意先名 (2)'!$B$3:$F$2005,5,FALSE),"ZZZZZZZZZZZ"))</f>
        <v/>
      </c>
      <c r="M1309">
        <f>IF(L1309="ZZZZZZZZZZZ",paste!J1311&amp;paste!K1311&amp; "  :   "&amp;paste!M1311&amp; "  :   "&amp;paste!P1311,"")</f>
        <v/>
      </c>
      <c r="O1309" s="158" t="n"/>
      <c r="P1309">
        <f>VLOOKUP(L1309,'L_User+EndUser'!$C$2:$K$500,8,FALSE)</f>
        <v/>
      </c>
      <c r="Q1309">
        <f>VLOOKUP(L1309,'L_User+EndUser'!$C$2:$K$500,9,FALSE)</f>
        <v/>
      </c>
      <c r="R1309" s="158" t="n"/>
      <c r="T1309" s="158" t="n"/>
      <c r="V1309" s="158" t="n"/>
      <c r="AB1309">
        <f>paste!J1311</f>
        <v/>
      </c>
      <c r="AC1309">
        <f>L1309</f>
        <v/>
      </c>
      <c r="AO1309">
        <f>YEAR(paste!O1311)</f>
        <v/>
      </c>
      <c r="AP1309">
        <f>MONTH(paste!O1311)</f>
        <v/>
      </c>
      <c r="AQ1309">
        <f>DAY(paste!O1311)</f>
        <v/>
      </c>
      <c r="BD1309">
        <f>IF(paste!L1311="","",paste!L1311)</f>
        <v/>
      </c>
      <c r="BM1309" t="n">
        <v>1</v>
      </c>
      <c r="BN1309">
        <f>VLOOKUP(paste!E1311,L_Product!$A$2:$B$2001,2,FALSE)</f>
        <v/>
      </c>
      <c r="BO1309" s="21" t="n"/>
      <c r="BT1309" t="n">
        <v>2</v>
      </c>
      <c r="BU1309">
        <f>IF($BM$2=1,2,IF($BM$2=18,1))</f>
        <v/>
      </c>
      <c r="BV1309">
        <f>IF($BM$2=1,0,IF($BM$2=18,1))</f>
        <v/>
      </c>
      <c r="BW1309" t="n">
        <v>2</v>
      </c>
      <c r="BX1309" t="n">
        <v>0</v>
      </c>
      <c r="BY1309" t="n">
        <v>3</v>
      </c>
      <c r="BZ1309">
        <f>VLOOKUP(BN1309,L_Product!$B$2:$Z$2001,14,FALSE)</f>
        <v/>
      </c>
      <c r="CA1309">
        <f>paste!H1311</f>
        <v/>
      </c>
      <c r="CB1309">
        <f>BZ1309*CA1309</f>
        <v/>
      </c>
      <c r="CN1309" s="158" t="n">
        <v>1</v>
      </c>
      <c r="CO1309" s="158" t="n">
        <v>1</v>
      </c>
      <c r="CP1309" s="158" t="n">
        <v>1</v>
      </c>
      <c r="CQ1309" s="158" t="n">
        <v>1</v>
      </c>
      <c r="CR1309" s="158" t="n">
        <v>1</v>
      </c>
      <c r="CS1309" s="158" t="n">
        <v>0</v>
      </c>
      <c r="CT1309" s="158" t="n">
        <v>0</v>
      </c>
      <c r="CU1309" s="158" t="n">
        <v>0</v>
      </c>
      <c r="CV1309" s="158" t="n">
        <v>0</v>
      </c>
      <c r="CW1309" s="158" t="n">
        <v>0</v>
      </c>
      <c r="CX1309">
        <f>B1309</f>
        <v/>
      </c>
      <c r="CY1309">
        <f>C1309</f>
        <v/>
      </c>
      <c r="CZ1309">
        <f>D1309</f>
        <v/>
      </c>
      <c r="DA1309" s="158" t="n">
        <v>1900</v>
      </c>
      <c r="DB1309" s="158" t="n">
        <v>1</v>
      </c>
      <c r="DC1309" s="158" t="n">
        <v>1</v>
      </c>
      <c r="DD1309" s="158" t="n">
        <v>1900</v>
      </c>
      <c r="DE1309" s="158" t="n">
        <v>1</v>
      </c>
      <c r="DF1309" s="158" t="n">
        <v>1</v>
      </c>
      <c r="DG1309" s="158" t="n">
        <v>1900</v>
      </c>
      <c r="DH1309" s="158" t="n">
        <v>1</v>
      </c>
      <c r="DI1309" s="158" t="n">
        <v>1</v>
      </c>
      <c r="DJ1309" s="158" t="n">
        <v>1900</v>
      </c>
      <c r="DK1309" s="158" t="n">
        <v>1</v>
      </c>
      <c r="DL1309" s="158" t="n">
        <v>1</v>
      </c>
      <c r="DR1309" s="158" t="n">
        <v>2</v>
      </c>
      <c r="DS1309" s="158" t="n">
        <v>1</v>
      </c>
      <c r="DT1309" s="158" t="n">
        <v>2</v>
      </c>
      <c r="DU1309" s="158" t="n">
        <v>1</v>
      </c>
      <c r="DV1309" s="158" t="n">
        <v>3</v>
      </c>
      <c r="DW1309" s="158" t="n">
        <v>1</v>
      </c>
      <c r="DX1309" s="158" t="n">
        <v>3</v>
      </c>
      <c r="DY1309" s="158" t="n">
        <v>0</v>
      </c>
      <c r="DZ1309" s="158" t="n">
        <v>0</v>
      </c>
      <c r="EA1309" s="158" t="n">
        <v>0</v>
      </c>
      <c r="EB1309" s="158" t="n">
        <v>0</v>
      </c>
      <c r="EC1309" s="158" t="n">
        <v>0</v>
      </c>
      <c r="ED1309" s="158" t="n">
        <v>0</v>
      </c>
      <c r="EE1309" s="158" t="n">
        <v>0</v>
      </c>
      <c r="EF1309" s="158" t="n">
        <v>0</v>
      </c>
      <c r="EG1309" s="158" t="n">
        <v>0</v>
      </c>
      <c r="EH1309" s="158" t="n">
        <v>0</v>
      </c>
      <c r="EI1309" s="158" t="n">
        <v>0</v>
      </c>
      <c r="EJ1309" s="158" t="n">
        <v>0</v>
      </c>
      <c r="EK1309" s="158" t="n">
        <v>0</v>
      </c>
      <c r="EL1309" s="158" t="n">
        <v>0</v>
      </c>
      <c r="EM1309" s="158" t="n">
        <v>0</v>
      </c>
      <c r="EN1309" s="158" t="n">
        <v>0</v>
      </c>
      <c r="EO1309" s="158" t="n">
        <v>0</v>
      </c>
      <c r="EP1309" s="158" t="n">
        <v>0</v>
      </c>
      <c r="EQ1309" s="158" t="n">
        <v>0</v>
      </c>
      <c r="ER1309" s="158" t="n">
        <v>0</v>
      </c>
      <c r="ES1309" s="158" t="n">
        <v>0</v>
      </c>
      <c r="ET1309" s="158" t="n">
        <v>0</v>
      </c>
      <c r="EU1309" s="158" t="n">
        <v>0</v>
      </c>
      <c r="EV1309" s="158" t="n">
        <v>0</v>
      </c>
      <c r="EW1309" s="158" t="n">
        <v>0</v>
      </c>
      <c r="EX1309" s="158" t="n">
        <v>0</v>
      </c>
      <c r="EY1309" s="158" t="n">
        <v>0</v>
      </c>
      <c r="EZ1309" s="158" t="n">
        <v>1900</v>
      </c>
      <c r="FA1309" s="158" t="n">
        <v>1</v>
      </c>
      <c r="FB1309" s="158" t="n">
        <v>1</v>
      </c>
      <c r="FC1309" s="158" t="n">
        <v>1900</v>
      </c>
      <c r="FD1309" s="158" t="n">
        <v>1</v>
      </c>
      <c r="FE1309" s="158" t="n">
        <v>1</v>
      </c>
      <c r="FF1309" s="158" t="n">
        <v>1900</v>
      </c>
      <c r="FG1309" s="158" t="n">
        <v>1</v>
      </c>
      <c r="FH1309" s="158" t="n">
        <v>1</v>
      </c>
      <c r="FI1309" s="158" t="n">
        <v>1900</v>
      </c>
      <c r="FJ1309" s="158" t="n">
        <v>1</v>
      </c>
      <c r="FK1309" s="158" t="n">
        <v>1</v>
      </c>
      <c r="FL1309" s="158" t="n">
        <v>1900</v>
      </c>
      <c r="FM1309" s="158" t="n">
        <v>1</v>
      </c>
      <c r="FN1309" s="158" t="n">
        <v>1</v>
      </c>
      <c r="FO1309" s="158" t="n">
        <v>1900</v>
      </c>
      <c r="FP1309" s="158" t="n">
        <v>1</v>
      </c>
      <c r="FQ1309" s="158" t="n">
        <v>1</v>
      </c>
      <c r="FR1309" s="158" t="n">
        <v>1900</v>
      </c>
      <c r="FS1309" s="158" t="n">
        <v>1</v>
      </c>
      <c r="FT1309" s="158" t="n">
        <v>1</v>
      </c>
      <c r="FU1309" s="158" t="n">
        <v>1900</v>
      </c>
      <c r="FV1309" s="158" t="n">
        <v>1</v>
      </c>
      <c r="FW1309" s="158" t="n">
        <v>1</v>
      </c>
    </row>
    <row r="1310">
      <c r="A1310">
        <f>IF(F1310&gt;1,A1309,IF(AND(I1310&lt;10,paste!A1312&lt;10),RIGHT(H1310,2)&amp;"0"&amp;I1310&amp;"000"&amp;paste!A1312,IF(AND(I1310&lt;10,paste!A1312&gt;=10,paste!A1312&lt;100),RIGHT(H1310,2)&amp;"0"&amp;I1310&amp;"00"&amp;paste!A1312,IF(AND(I1310&lt;10,paste!A1312&gt;=100,paste!A1312&lt;1000),RIGHT(H1310,2)&amp;"0"&amp;I1310&amp;"0"&amp;paste!A1312,IF(AND(I1310&lt;10,paste!A1312&gt;=1000),RIGHT(H1310,2)&amp;"0"&amp;I1310&amp;paste!A1312,IF(AND(I1310&gt;=10,paste!A1312&lt;10),RIGHT(H1310,2)&amp;I1310&amp;"000"&amp;paste!A1312,IF(AND(I1310&gt;=10,paste!A1312&gt;=10,paste!A1312&lt;100),RIGHT(H1310,2)&amp;I1310&amp;"00"&amp;paste!A1312,IF(AND(I1310&gt;=10,paste!A1312&gt;=100,paste!A1312&lt;1000),RIGHT(H1310,2)&amp;I1310&amp;"0"&amp;paste!A1312,RIGHT(H1310,2)&amp;I1310&amp;paste!A1312))))))))</f>
        <v/>
      </c>
      <c r="B1310">
        <f>YEAR(paste!C1312)</f>
        <v/>
      </c>
      <c r="C1310">
        <f>MONTH(paste!C1312)</f>
        <v/>
      </c>
      <c r="D1310">
        <f>DAY(paste!C1312)</f>
        <v/>
      </c>
      <c r="E1310" s="158" t="n">
        <v>0</v>
      </c>
      <c r="F1310">
        <f>IF(AND(L1310=L1309,D1310=D1309),F1309+1,1)</f>
        <v/>
      </c>
      <c r="G1310" s="158" t="n">
        <v>0</v>
      </c>
      <c r="H1310">
        <f>YEAR(paste!C1312)</f>
        <v/>
      </c>
      <c r="I1310">
        <f>MONTH(paste!C1312)</f>
        <v/>
      </c>
      <c r="J1310">
        <f>DAY(paste!C1312)</f>
        <v/>
      </c>
      <c r="K1310">
        <f>A1310</f>
        <v/>
      </c>
      <c r="L1310">
        <f>IF(ISBLANK(VLOOKUP(paste!J1312,'得意先名 (2)'!$B$3:$F$2005,5,FALSE)),paste!P1312,IFERROR(VLOOKUP(paste!J1312,'得意先名 (2)'!$B$3:$F$2005,5,FALSE),"ZZZZZZZZZZZ"))</f>
        <v/>
      </c>
      <c r="M1310">
        <f>IF(L1310="ZZZZZZZZZZZ",paste!J1312&amp;paste!K1312&amp; "  :   "&amp;paste!M1312&amp; "  :   "&amp;paste!P1312,"")</f>
        <v/>
      </c>
      <c r="O1310" s="158" t="n"/>
      <c r="P1310">
        <f>VLOOKUP(L1310,'L_User+EndUser'!$C$2:$K$500,8,FALSE)</f>
        <v/>
      </c>
      <c r="Q1310">
        <f>VLOOKUP(L1310,'L_User+EndUser'!$C$2:$K$500,9,FALSE)</f>
        <v/>
      </c>
      <c r="R1310" s="158" t="n"/>
      <c r="T1310" s="158" t="n"/>
      <c r="V1310" s="158" t="n"/>
      <c r="AB1310">
        <f>paste!J1312</f>
        <v/>
      </c>
      <c r="AC1310">
        <f>L1310</f>
        <v/>
      </c>
      <c r="AO1310">
        <f>YEAR(paste!O1312)</f>
        <v/>
      </c>
      <c r="AP1310">
        <f>MONTH(paste!O1312)</f>
        <v/>
      </c>
      <c r="AQ1310">
        <f>DAY(paste!O1312)</f>
        <v/>
      </c>
      <c r="BD1310">
        <f>IF(paste!L1312="","",paste!L1312)</f>
        <v/>
      </c>
      <c r="BM1310" t="n">
        <v>1</v>
      </c>
      <c r="BN1310">
        <f>VLOOKUP(paste!E1312,L_Product!$A$2:$B$2001,2,FALSE)</f>
        <v/>
      </c>
      <c r="BO1310" s="21" t="n"/>
      <c r="BT1310" t="n">
        <v>2</v>
      </c>
      <c r="BU1310">
        <f>IF($BM$2=1,2,IF($BM$2=18,1))</f>
        <v/>
      </c>
      <c r="BV1310">
        <f>IF($BM$2=1,0,IF($BM$2=18,1))</f>
        <v/>
      </c>
      <c r="BW1310" t="n">
        <v>2</v>
      </c>
      <c r="BX1310" t="n">
        <v>0</v>
      </c>
      <c r="BY1310" t="n">
        <v>3</v>
      </c>
      <c r="BZ1310">
        <f>VLOOKUP(BN1310,L_Product!$B$2:$Z$2001,14,FALSE)</f>
        <v/>
      </c>
      <c r="CA1310">
        <f>paste!H1312</f>
        <v/>
      </c>
      <c r="CB1310">
        <f>BZ1310*CA1310</f>
        <v/>
      </c>
      <c r="CN1310" s="158" t="n">
        <v>1</v>
      </c>
      <c r="CO1310" s="158" t="n">
        <v>1</v>
      </c>
      <c r="CP1310" s="158" t="n">
        <v>1</v>
      </c>
      <c r="CQ1310" s="158" t="n">
        <v>1</v>
      </c>
      <c r="CR1310" s="158" t="n">
        <v>1</v>
      </c>
      <c r="CS1310" s="158" t="n">
        <v>0</v>
      </c>
      <c r="CT1310" s="158" t="n">
        <v>0</v>
      </c>
      <c r="CU1310" s="158" t="n">
        <v>0</v>
      </c>
      <c r="CV1310" s="158" t="n">
        <v>0</v>
      </c>
      <c r="CW1310" s="158" t="n">
        <v>0</v>
      </c>
      <c r="CX1310">
        <f>B1310</f>
        <v/>
      </c>
      <c r="CY1310">
        <f>C1310</f>
        <v/>
      </c>
      <c r="CZ1310">
        <f>D1310</f>
        <v/>
      </c>
      <c r="DA1310" s="158" t="n">
        <v>1900</v>
      </c>
      <c r="DB1310" s="158" t="n">
        <v>1</v>
      </c>
      <c r="DC1310" s="158" t="n">
        <v>1</v>
      </c>
      <c r="DD1310" s="158" t="n">
        <v>1900</v>
      </c>
      <c r="DE1310" s="158" t="n">
        <v>1</v>
      </c>
      <c r="DF1310" s="158" t="n">
        <v>1</v>
      </c>
      <c r="DG1310" s="158" t="n">
        <v>1900</v>
      </c>
      <c r="DH1310" s="158" t="n">
        <v>1</v>
      </c>
      <c r="DI1310" s="158" t="n">
        <v>1</v>
      </c>
      <c r="DJ1310" s="158" t="n">
        <v>1900</v>
      </c>
      <c r="DK1310" s="158" t="n">
        <v>1</v>
      </c>
      <c r="DL1310" s="158" t="n">
        <v>1</v>
      </c>
      <c r="DR1310" s="158" t="n">
        <v>2</v>
      </c>
      <c r="DS1310" s="158" t="n">
        <v>1</v>
      </c>
      <c r="DT1310" s="158" t="n">
        <v>2</v>
      </c>
      <c r="DU1310" s="158" t="n">
        <v>1</v>
      </c>
      <c r="DV1310" s="158" t="n">
        <v>3</v>
      </c>
      <c r="DW1310" s="158" t="n">
        <v>1</v>
      </c>
      <c r="DX1310" s="158" t="n">
        <v>3</v>
      </c>
      <c r="DY1310" s="158" t="n">
        <v>0</v>
      </c>
      <c r="DZ1310" s="158" t="n">
        <v>0</v>
      </c>
      <c r="EA1310" s="158" t="n">
        <v>0</v>
      </c>
      <c r="EB1310" s="158" t="n">
        <v>0</v>
      </c>
      <c r="EC1310" s="158" t="n">
        <v>0</v>
      </c>
      <c r="ED1310" s="158" t="n">
        <v>0</v>
      </c>
      <c r="EE1310" s="158" t="n">
        <v>0</v>
      </c>
      <c r="EF1310" s="158" t="n">
        <v>0</v>
      </c>
      <c r="EG1310" s="158" t="n">
        <v>0</v>
      </c>
      <c r="EH1310" s="158" t="n">
        <v>0</v>
      </c>
      <c r="EI1310" s="158" t="n">
        <v>0</v>
      </c>
      <c r="EJ1310" s="158" t="n">
        <v>0</v>
      </c>
      <c r="EK1310" s="158" t="n">
        <v>0</v>
      </c>
      <c r="EL1310" s="158" t="n">
        <v>0</v>
      </c>
      <c r="EM1310" s="158" t="n">
        <v>0</v>
      </c>
      <c r="EN1310" s="158" t="n">
        <v>0</v>
      </c>
      <c r="EO1310" s="158" t="n">
        <v>0</v>
      </c>
      <c r="EP1310" s="158" t="n">
        <v>0</v>
      </c>
      <c r="EQ1310" s="158" t="n">
        <v>0</v>
      </c>
      <c r="ER1310" s="158" t="n">
        <v>0</v>
      </c>
      <c r="ES1310" s="158" t="n">
        <v>0</v>
      </c>
      <c r="ET1310" s="158" t="n">
        <v>0</v>
      </c>
      <c r="EU1310" s="158" t="n">
        <v>0</v>
      </c>
      <c r="EV1310" s="158" t="n">
        <v>0</v>
      </c>
      <c r="EW1310" s="158" t="n">
        <v>0</v>
      </c>
      <c r="EX1310" s="158" t="n">
        <v>0</v>
      </c>
      <c r="EY1310" s="158" t="n">
        <v>0</v>
      </c>
      <c r="EZ1310" s="158" t="n">
        <v>1900</v>
      </c>
      <c r="FA1310" s="158" t="n">
        <v>1</v>
      </c>
      <c r="FB1310" s="158" t="n">
        <v>1</v>
      </c>
      <c r="FC1310" s="158" t="n">
        <v>1900</v>
      </c>
      <c r="FD1310" s="158" t="n">
        <v>1</v>
      </c>
      <c r="FE1310" s="158" t="n">
        <v>1</v>
      </c>
      <c r="FF1310" s="158" t="n">
        <v>1900</v>
      </c>
      <c r="FG1310" s="158" t="n">
        <v>1</v>
      </c>
      <c r="FH1310" s="158" t="n">
        <v>1</v>
      </c>
      <c r="FI1310" s="158" t="n">
        <v>1900</v>
      </c>
      <c r="FJ1310" s="158" t="n">
        <v>1</v>
      </c>
      <c r="FK1310" s="158" t="n">
        <v>1</v>
      </c>
      <c r="FL1310" s="158" t="n">
        <v>1900</v>
      </c>
      <c r="FM1310" s="158" t="n">
        <v>1</v>
      </c>
      <c r="FN1310" s="158" t="n">
        <v>1</v>
      </c>
      <c r="FO1310" s="158" t="n">
        <v>1900</v>
      </c>
      <c r="FP1310" s="158" t="n">
        <v>1</v>
      </c>
      <c r="FQ1310" s="158" t="n">
        <v>1</v>
      </c>
      <c r="FR1310" s="158" t="n">
        <v>1900</v>
      </c>
      <c r="FS1310" s="158" t="n">
        <v>1</v>
      </c>
      <c r="FT1310" s="158" t="n">
        <v>1</v>
      </c>
      <c r="FU1310" s="158" t="n">
        <v>1900</v>
      </c>
      <c r="FV1310" s="158" t="n">
        <v>1</v>
      </c>
      <c r="FW1310" s="158" t="n">
        <v>1</v>
      </c>
    </row>
    <row r="1311">
      <c r="A1311">
        <f>IF(F1311&gt;1,A1310,IF(AND(I1311&lt;10,paste!A1313&lt;10),RIGHT(H1311,2)&amp;"0"&amp;I1311&amp;"000"&amp;paste!A1313,IF(AND(I1311&lt;10,paste!A1313&gt;=10,paste!A1313&lt;100),RIGHT(H1311,2)&amp;"0"&amp;I1311&amp;"00"&amp;paste!A1313,IF(AND(I1311&lt;10,paste!A1313&gt;=100,paste!A1313&lt;1000),RIGHT(H1311,2)&amp;"0"&amp;I1311&amp;"0"&amp;paste!A1313,IF(AND(I1311&lt;10,paste!A1313&gt;=1000),RIGHT(H1311,2)&amp;"0"&amp;I1311&amp;paste!A1313,IF(AND(I1311&gt;=10,paste!A1313&lt;10),RIGHT(H1311,2)&amp;I1311&amp;"000"&amp;paste!A1313,IF(AND(I1311&gt;=10,paste!A1313&gt;=10,paste!A1313&lt;100),RIGHT(H1311,2)&amp;I1311&amp;"00"&amp;paste!A1313,IF(AND(I1311&gt;=10,paste!A1313&gt;=100,paste!A1313&lt;1000),RIGHT(H1311,2)&amp;I1311&amp;"0"&amp;paste!A1313,RIGHT(H1311,2)&amp;I1311&amp;paste!A1313))))))))</f>
        <v/>
      </c>
      <c r="B1311">
        <f>YEAR(paste!C1313)</f>
        <v/>
      </c>
      <c r="C1311">
        <f>MONTH(paste!C1313)</f>
        <v/>
      </c>
      <c r="D1311">
        <f>DAY(paste!C1313)</f>
        <v/>
      </c>
      <c r="E1311" s="158" t="n">
        <v>0</v>
      </c>
      <c r="F1311">
        <f>IF(AND(L1311=L1310,D1311=D1310),F1310+1,1)</f>
        <v/>
      </c>
      <c r="G1311" s="158" t="n">
        <v>0</v>
      </c>
      <c r="H1311">
        <f>YEAR(paste!C1313)</f>
        <v/>
      </c>
      <c r="I1311">
        <f>MONTH(paste!C1313)</f>
        <v/>
      </c>
      <c r="J1311">
        <f>DAY(paste!C1313)</f>
        <v/>
      </c>
      <c r="K1311">
        <f>A1311</f>
        <v/>
      </c>
      <c r="L1311">
        <f>IF(ISBLANK(VLOOKUP(paste!J1313,'得意先名 (2)'!$B$3:$F$2005,5,FALSE)),paste!P1313,IFERROR(VLOOKUP(paste!J1313,'得意先名 (2)'!$B$3:$F$2005,5,FALSE),"ZZZZZZZZZZZ"))</f>
        <v/>
      </c>
      <c r="M1311">
        <f>IF(L1311="ZZZZZZZZZZZ",paste!J1313&amp;paste!K1313&amp; "  :   "&amp;paste!M1313&amp; "  :   "&amp;paste!P1313,"")</f>
        <v/>
      </c>
      <c r="O1311" s="158" t="n"/>
      <c r="P1311">
        <f>VLOOKUP(L1311,'L_User+EndUser'!$C$2:$K$500,8,FALSE)</f>
        <v/>
      </c>
      <c r="Q1311">
        <f>VLOOKUP(L1311,'L_User+EndUser'!$C$2:$K$500,9,FALSE)</f>
        <v/>
      </c>
      <c r="R1311" s="158" t="n"/>
      <c r="T1311" s="158" t="n"/>
      <c r="V1311" s="158" t="n"/>
      <c r="AB1311">
        <f>paste!J1313</f>
        <v/>
      </c>
      <c r="AC1311">
        <f>L1311</f>
        <v/>
      </c>
      <c r="AO1311">
        <f>YEAR(paste!O1313)</f>
        <v/>
      </c>
      <c r="AP1311">
        <f>MONTH(paste!O1313)</f>
        <v/>
      </c>
      <c r="AQ1311">
        <f>DAY(paste!O1313)</f>
        <v/>
      </c>
      <c r="BD1311">
        <f>IF(paste!L1313="","",paste!L1313)</f>
        <v/>
      </c>
      <c r="BM1311" t="n">
        <v>1</v>
      </c>
      <c r="BN1311">
        <f>VLOOKUP(paste!E1313,L_Product!$A$2:$B$2001,2,FALSE)</f>
        <v/>
      </c>
      <c r="BO1311" s="21" t="n"/>
      <c r="BT1311" t="n">
        <v>2</v>
      </c>
      <c r="BU1311">
        <f>IF($BM$2=1,2,IF($BM$2=18,1))</f>
        <v/>
      </c>
      <c r="BV1311">
        <f>IF($BM$2=1,0,IF($BM$2=18,1))</f>
        <v/>
      </c>
      <c r="BW1311" t="n">
        <v>2</v>
      </c>
      <c r="BX1311" t="n">
        <v>0</v>
      </c>
      <c r="BY1311" t="n">
        <v>3</v>
      </c>
      <c r="BZ1311">
        <f>VLOOKUP(BN1311,L_Product!$B$2:$Z$2001,14,FALSE)</f>
        <v/>
      </c>
      <c r="CA1311">
        <f>paste!H1313</f>
        <v/>
      </c>
      <c r="CB1311">
        <f>BZ1311*CA1311</f>
        <v/>
      </c>
      <c r="CN1311" s="158" t="n">
        <v>1</v>
      </c>
      <c r="CO1311" s="158" t="n">
        <v>1</v>
      </c>
      <c r="CP1311" s="158" t="n">
        <v>1</v>
      </c>
      <c r="CQ1311" s="158" t="n">
        <v>1</v>
      </c>
      <c r="CR1311" s="158" t="n">
        <v>1</v>
      </c>
      <c r="CS1311" s="158" t="n">
        <v>0</v>
      </c>
      <c r="CT1311" s="158" t="n">
        <v>0</v>
      </c>
      <c r="CU1311" s="158" t="n">
        <v>0</v>
      </c>
      <c r="CV1311" s="158" t="n">
        <v>0</v>
      </c>
      <c r="CW1311" s="158" t="n">
        <v>0</v>
      </c>
      <c r="CX1311">
        <f>B1311</f>
        <v/>
      </c>
      <c r="CY1311">
        <f>C1311</f>
        <v/>
      </c>
      <c r="CZ1311">
        <f>D1311</f>
        <v/>
      </c>
      <c r="DA1311" s="158" t="n">
        <v>1900</v>
      </c>
      <c r="DB1311" s="158" t="n">
        <v>1</v>
      </c>
      <c r="DC1311" s="158" t="n">
        <v>1</v>
      </c>
      <c r="DD1311" s="158" t="n">
        <v>1900</v>
      </c>
      <c r="DE1311" s="158" t="n">
        <v>1</v>
      </c>
      <c r="DF1311" s="158" t="n">
        <v>1</v>
      </c>
      <c r="DG1311" s="158" t="n">
        <v>1900</v>
      </c>
      <c r="DH1311" s="158" t="n">
        <v>1</v>
      </c>
      <c r="DI1311" s="158" t="n">
        <v>1</v>
      </c>
      <c r="DJ1311" s="158" t="n">
        <v>1900</v>
      </c>
      <c r="DK1311" s="158" t="n">
        <v>1</v>
      </c>
      <c r="DL1311" s="158" t="n">
        <v>1</v>
      </c>
      <c r="DR1311" s="158" t="n">
        <v>2</v>
      </c>
      <c r="DS1311" s="158" t="n">
        <v>1</v>
      </c>
      <c r="DT1311" s="158" t="n">
        <v>2</v>
      </c>
      <c r="DU1311" s="158" t="n">
        <v>1</v>
      </c>
      <c r="DV1311" s="158" t="n">
        <v>3</v>
      </c>
      <c r="DW1311" s="158" t="n">
        <v>1</v>
      </c>
      <c r="DX1311" s="158" t="n">
        <v>3</v>
      </c>
      <c r="DY1311" s="158" t="n">
        <v>0</v>
      </c>
      <c r="DZ1311" s="158" t="n">
        <v>0</v>
      </c>
      <c r="EA1311" s="158" t="n">
        <v>0</v>
      </c>
      <c r="EB1311" s="158" t="n">
        <v>0</v>
      </c>
      <c r="EC1311" s="158" t="n">
        <v>0</v>
      </c>
      <c r="ED1311" s="158" t="n">
        <v>0</v>
      </c>
      <c r="EE1311" s="158" t="n">
        <v>0</v>
      </c>
      <c r="EF1311" s="158" t="n">
        <v>0</v>
      </c>
      <c r="EG1311" s="158" t="n">
        <v>0</v>
      </c>
      <c r="EH1311" s="158" t="n">
        <v>0</v>
      </c>
      <c r="EI1311" s="158" t="n">
        <v>0</v>
      </c>
      <c r="EJ1311" s="158" t="n">
        <v>0</v>
      </c>
      <c r="EK1311" s="158" t="n">
        <v>0</v>
      </c>
      <c r="EL1311" s="158" t="n">
        <v>0</v>
      </c>
      <c r="EM1311" s="158" t="n">
        <v>0</v>
      </c>
      <c r="EN1311" s="158" t="n">
        <v>0</v>
      </c>
      <c r="EO1311" s="158" t="n">
        <v>0</v>
      </c>
      <c r="EP1311" s="158" t="n">
        <v>0</v>
      </c>
      <c r="EQ1311" s="158" t="n">
        <v>0</v>
      </c>
      <c r="ER1311" s="158" t="n">
        <v>0</v>
      </c>
      <c r="ES1311" s="158" t="n">
        <v>0</v>
      </c>
      <c r="ET1311" s="158" t="n">
        <v>0</v>
      </c>
      <c r="EU1311" s="158" t="n">
        <v>0</v>
      </c>
      <c r="EV1311" s="158" t="n">
        <v>0</v>
      </c>
      <c r="EW1311" s="158" t="n">
        <v>0</v>
      </c>
      <c r="EX1311" s="158" t="n">
        <v>0</v>
      </c>
      <c r="EY1311" s="158" t="n">
        <v>0</v>
      </c>
      <c r="EZ1311" s="158" t="n">
        <v>1900</v>
      </c>
      <c r="FA1311" s="158" t="n">
        <v>1</v>
      </c>
      <c r="FB1311" s="158" t="n">
        <v>1</v>
      </c>
      <c r="FC1311" s="158" t="n">
        <v>1900</v>
      </c>
      <c r="FD1311" s="158" t="n">
        <v>1</v>
      </c>
      <c r="FE1311" s="158" t="n">
        <v>1</v>
      </c>
      <c r="FF1311" s="158" t="n">
        <v>1900</v>
      </c>
      <c r="FG1311" s="158" t="n">
        <v>1</v>
      </c>
      <c r="FH1311" s="158" t="n">
        <v>1</v>
      </c>
      <c r="FI1311" s="158" t="n">
        <v>1900</v>
      </c>
      <c r="FJ1311" s="158" t="n">
        <v>1</v>
      </c>
      <c r="FK1311" s="158" t="n">
        <v>1</v>
      </c>
      <c r="FL1311" s="158" t="n">
        <v>1900</v>
      </c>
      <c r="FM1311" s="158" t="n">
        <v>1</v>
      </c>
      <c r="FN1311" s="158" t="n">
        <v>1</v>
      </c>
      <c r="FO1311" s="158" t="n">
        <v>1900</v>
      </c>
      <c r="FP1311" s="158" t="n">
        <v>1</v>
      </c>
      <c r="FQ1311" s="158" t="n">
        <v>1</v>
      </c>
      <c r="FR1311" s="158" t="n">
        <v>1900</v>
      </c>
      <c r="FS1311" s="158" t="n">
        <v>1</v>
      </c>
      <c r="FT1311" s="158" t="n">
        <v>1</v>
      </c>
      <c r="FU1311" s="158" t="n">
        <v>1900</v>
      </c>
      <c r="FV1311" s="158" t="n">
        <v>1</v>
      </c>
      <c r="FW1311" s="158" t="n">
        <v>1</v>
      </c>
    </row>
    <row r="1312">
      <c r="A1312">
        <f>IF(F1312&gt;1,A1311,IF(AND(I1312&lt;10,paste!A1314&lt;10),RIGHT(H1312,2)&amp;"0"&amp;I1312&amp;"000"&amp;paste!A1314,IF(AND(I1312&lt;10,paste!A1314&gt;=10,paste!A1314&lt;100),RIGHT(H1312,2)&amp;"0"&amp;I1312&amp;"00"&amp;paste!A1314,IF(AND(I1312&lt;10,paste!A1314&gt;=100,paste!A1314&lt;1000),RIGHT(H1312,2)&amp;"0"&amp;I1312&amp;"0"&amp;paste!A1314,IF(AND(I1312&lt;10,paste!A1314&gt;=1000),RIGHT(H1312,2)&amp;"0"&amp;I1312&amp;paste!A1314,IF(AND(I1312&gt;=10,paste!A1314&lt;10),RIGHT(H1312,2)&amp;I1312&amp;"000"&amp;paste!A1314,IF(AND(I1312&gt;=10,paste!A1314&gt;=10,paste!A1314&lt;100),RIGHT(H1312,2)&amp;I1312&amp;"00"&amp;paste!A1314,IF(AND(I1312&gt;=10,paste!A1314&gt;=100,paste!A1314&lt;1000),RIGHT(H1312,2)&amp;I1312&amp;"0"&amp;paste!A1314,RIGHT(H1312,2)&amp;I1312&amp;paste!A1314))))))))</f>
        <v/>
      </c>
      <c r="B1312">
        <f>YEAR(paste!C1314)</f>
        <v/>
      </c>
      <c r="C1312">
        <f>MONTH(paste!C1314)</f>
        <v/>
      </c>
      <c r="D1312">
        <f>DAY(paste!C1314)</f>
        <v/>
      </c>
      <c r="E1312" s="158" t="n">
        <v>0</v>
      </c>
      <c r="F1312">
        <f>IF(AND(L1312=L1311,D1312=D1311),F1311+1,1)</f>
        <v/>
      </c>
      <c r="G1312" s="158" t="n">
        <v>0</v>
      </c>
      <c r="H1312">
        <f>YEAR(paste!C1314)</f>
        <v/>
      </c>
      <c r="I1312">
        <f>MONTH(paste!C1314)</f>
        <v/>
      </c>
      <c r="J1312">
        <f>DAY(paste!C1314)</f>
        <v/>
      </c>
      <c r="K1312">
        <f>A1312</f>
        <v/>
      </c>
      <c r="L1312">
        <f>IF(ISBLANK(VLOOKUP(paste!J1314,'得意先名 (2)'!$B$3:$F$2005,5,FALSE)),paste!P1314,IFERROR(VLOOKUP(paste!J1314,'得意先名 (2)'!$B$3:$F$2005,5,FALSE),"ZZZZZZZZZZZ"))</f>
        <v/>
      </c>
      <c r="M1312">
        <f>IF(L1312="ZZZZZZZZZZZ",paste!J1314&amp;paste!K1314&amp; "  :   "&amp;paste!M1314&amp; "  :   "&amp;paste!P1314,"")</f>
        <v/>
      </c>
      <c r="O1312" s="158" t="n"/>
      <c r="P1312">
        <f>VLOOKUP(L1312,'L_User+EndUser'!$C$2:$K$500,8,FALSE)</f>
        <v/>
      </c>
      <c r="Q1312">
        <f>VLOOKUP(L1312,'L_User+EndUser'!$C$2:$K$500,9,FALSE)</f>
        <v/>
      </c>
      <c r="R1312" s="158" t="n"/>
      <c r="T1312" s="158" t="n"/>
      <c r="V1312" s="158" t="n"/>
      <c r="AB1312">
        <f>paste!J1314</f>
        <v/>
      </c>
      <c r="AC1312">
        <f>L1312</f>
        <v/>
      </c>
      <c r="AO1312">
        <f>YEAR(paste!O1314)</f>
        <v/>
      </c>
      <c r="AP1312">
        <f>MONTH(paste!O1314)</f>
        <v/>
      </c>
      <c r="AQ1312">
        <f>DAY(paste!O1314)</f>
        <v/>
      </c>
      <c r="BD1312">
        <f>IF(paste!L1314="","",paste!L1314)</f>
        <v/>
      </c>
      <c r="BM1312" t="n">
        <v>1</v>
      </c>
      <c r="BN1312">
        <f>VLOOKUP(paste!E1314,L_Product!$A$2:$B$2001,2,FALSE)</f>
        <v/>
      </c>
      <c r="BO1312" s="21" t="n"/>
      <c r="BT1312" t="n">
        <v>2</v>
      </c>
      <c r="BU1312">
        <f>IF($BM$2=1,2,IF($BM$2=18,1))</f>
        <v/>
      </c>
      <c r="BV1312">
        <f>IF($BM$2=1,0,IF($BM$2=18,1))</f>
        <v/>
      </c>
      <c r="BW1312" t="n">
        <v>2</v>
      </c>
      <c r="BX1312" t="n">
        <v>0</v>
      </c>
      <c r="BY1312" t="n">
        <v>3</v>
      </c>
      <c r="BZ1312">
        <f>VLOOKUP(BN1312,L_Product!$B$2:$Z$2001,14,FALSE)</f>
        <v/>
      </c>
      <c r="CA1312">
        <f>paste!H1314</f>
        <v/>
      </c>
      <c r="CB1312">
        <f>BZ1312*CA1312</f>
        <v/>
      </c>
      <c r="CN1312" s="158" t="n">
        <v>1</v>
      </c>
      <c r="CO1312" s="158" t="n">
        <v>1</v>
      </c>
      <c r="CP1312" s="158" t="n">
        <v>1</v>
      </c>
      <c r="CQ1312" s="158" t="n">
        <v>1</v>
      </c>
      <c r="CR1312" s="158" t="n">
        <v>1</v>
      </c>
      <c r="CS1312" s="158" t="n">
        <v>0</v>
      </c>
      <c r="CT1312" s="158" t="n">
        <v>0</v>
      </c>
      <c r="CU1312" s="158" t="n">
        <v>0</v>
      </c>
      <c r="CV1312" s="158" t="n">
        <v>0</v>
      </c>
      <c r="CW1312" s="158" t="n">
        <v>0</v>
      </c>
      <c r="CX1312">
        <f>B1312</f>
        <v/>
      </c>
      <c r="CY1312">
        <f>C1312</f>
        <v/>
      </c>
      <c r="CZ1312">
        <f>D1312</f>
        <v/>
      </c>
      <c r="DA1312" s="158" t="n">
        <v>1900</v>
      </c>
      <c r="DB1312" s="158" t="n">
        <v>1</v>
      </c>
      <c r="DC1312" s="158" t="n">
        <v>1</v>
      </c>
      <c r="DD1312" s="158" t="n">
        <v>1900</v>
      </c>
      <c r="DE1312" s="158" t="n">
        <v>1</v>
      </c>
      <c r="DF1312" s="158" t="n">
        <v>1</v>
      </c>
      <c r="DG1312" s="158" t="n">
        <v>1900</v>
      </c>
      <c r="DH1312" s="158" t="n">
        <v>1</v>
      </c>
      <c r="DI1312" s="158" t="n">
        <v>1</v>
      </c>
      <c r="DJ1312" s="158" t="n">
        <v>1900</v>
      </c>
      <c r="DK1312" s="158" t="n">
        <v>1</v>
      </c>
      <c r="DL1312" s="158" t="n">
        <v>1</v>
      </c>
      <c r="DR1312" s="158" t="n">
        <v>2</v>
      </c>
      <c r="DS1312" s="158" t="n">
        <v>1</v>
      </c>
      <c r="DT1312" s="158" t="n">
        <v>2</v>
      </c>
      <c r="DU1312" s="158" t="n">
        <v>1</v>
      </c>
      <c r="DV1312" s="158" t="n">
        <v>3</v>
      </c>
      <c r="DW1312" s="158" t="n">
        <v>1</v>
      </c>
      <c r="DX1312" s="158" t="n">
        <v>3</v>
      </c>
      <c r="DY1312" s="158" t="n">
        <v>0</v>
      </c>
      <c r="DZ1312" s="158" t="n">
        <v>0</v>
      </c>
      <c r="EA1312" s="158" t="n">
        <v>0</v>
      </c>
      <c r="EB1312" s="158" t="n">
        <v>0</v>
      </c>
      <c r="EC1312" s="158" t="n">
        <v>0</v>
      </c>
      <c r="ED1312" s="158" t="n">
        <v>0</v>
      </c>
      <c r="EE1312" s="158" t="n">
        <v>0</v>
      </c>
      <c r="EF1312" s="158" t="n">
        <v>0</v>
      </c>
      <c r="EG1312" s="158" t="n">
        <v>0</v>
      </c>
      <c r="EH1312" s="158" t="n">
        <v>0</v>
      </c>
      <c r="EI1312" s="158" t="n">
        <v>0</v>
      </c>
      <c r="EJ1312" s="158" t="n">
        <v>0</v>
      </c>
      <c r="EK1312" s="158" t="n">
        <v>0</v>
      </c>
      <c r="EL1312" s="158" t="n">
        <v>0</v>
      </c>
      <c r="EM1312" s="158" t="n">
        <v>0</v>
      </c>
      <c r="EN1312" s="158" t="n">
        <v>0</v>
      </c>
      <c r="EO1312" s="158" t="n">
        <v>0</v>
      </c>
      <c r="EP1312" s="158" t="n">
        <v>0</v>
      </c>
      <c r="EQ1312" s="158" t="n">
        <v>0</v>
      </c>
      <c r="ER1312" s="158" t="n">
        <v>0</v>
      </c>
      <c r="ES1312" s="158" t="n">
        <v>0</v>
      </c>
      <c r="ET1312" s="158" t="n">
        <v>0</v>
      </c>
      <c r="EU1312" s="158" t="n">
        <v>0</v>
      </c>
      <c r="EV1312" s="158" t="n">
        <v>0</v>
      </c>
      <c r="EW1312" s="158" t="n">
        <v>0</v>
      </c>
      <c r="EX1312" s="158" t="n">
        <v>0</v>
      </c>
      <c r="EY1312" s="158" t="n">
        <v>0</v>
      </c>
      <c r="EZ1312" s="158" t="n">
        <v>1900</v>
      </c>
      <c r="FA1312" s="158" t="n">
        <v>1</v>
      </c>
      <c r="FB1312" s="158" t="n">
        <v>1</v>
      </c>
      <c r="FC1312" s="158" t="n">
        <v>1900</v>
      </c>
      <c r="FD1312" s="158" t="n">
        <v>1</v>
      </c>
      <c r="FE1312" s="158" t="n">
        <v>1</v>
      </c>
      <c r="FF1312" s="158" t="n">
        <v>1900</v>
      </c>
      <c r="FG1312" s="158" t="n">
        <v>1</v>
      </c>
      <c r="FH1312" s="158" t="n">
        <v>1</v>
      </c>
      <c r="FI1312" s="158" t="n">
        <v>1900</v>
      </c>
      <c r="FJ1312" s="158" t="n">
        <v>1</v>
      </c>
      <c r="FK1312" s="158" t="n">
        <v>1</v>
      </c>
      <c r="FL1312" s="158" t="n">
        <v>1900</v>
      </c>
      <c r="FM1312" s="158" t="n">
        <v>1</v>
      </c>
      <c r="FN1312" s="158" t="n">
        <v>1</v>
      </c>
      <c r="FO1312" s="158" t="n">
        <v>1900</v>
      </c>
      <c r="FP1312" s="158" t="n">
        <v>1</v>
      </c>
      <c r="FQ1312" s="158" t="n">
        <v>1</v>
      </c>
      <c r="FR1312" s="158" t="n">
        <v>1900</v>
      </c>
      <c r="FS1312" s="158" t="n">
        <v>1</v>
      </c>
      <c r="FT1312" s="158" t="n">
        <v>1</v>
      </c>
      <c r="FU1312" s="158" t="n">
        <v>1900</v>
      </c>
      <c r="FV1312" s="158" t="n">
        <v>1</v>
      </c>
      <c r="FW1312" s="158" t="n">
        <v>1</v>
      </c>
    </row>
    <row r="1313">
      <c r="A1313">
        <f>IF(F1313&gt;1,A1312,IF(AND(I1313&lt;10,paste!A1315&lt;10),RIGHT(H1313,2)&amp;"0"&amp;I1313&amp;"000"&amp;paste!A1315,IF(AND(I1313&lt;10,paste!A1315&gt;=10,paste!A1315&lt;100),RIGHT(H1313,2)&amp;"0"&amp;I1313&amp;"00"&amp;paste!A1315,IF(AND(I1313&lt;10,paste!A1315&gt;=100,paste!A1315&lt;1000),RIGHT(H1313,2)&amp;"0"&amp;I1313&amp;"0"&amp;paste!A1315,IF(AND(I1313&lt;10,paste!A1315&gt;=1000),RIGHT(H1313,2)&amp;"0"&amp;I1313&amp;paste!A1315,IF(AND(I1313&gt;=10,paste!A1315&lt;10),RIGHT(H1313,2)&amp;I1313&amp;"000"&amp;paste!A1315,IF(AND(I1313&gt;=10,paste!A1315&gt;=10,paste!A1315&lt;100),RIGHT(H1313,2)&amp;I1313&amp;"00"&amp;paste!A1315,IF(AND(I1313&gt;=10,paste!A1315&gt;=100,paste!A1315&lt;1000),RIGHT(H1313,2)&amp;I1313&amp;"0"&amp;paste!A1315,RIGHT(H1313,2)&amp;I1313&amp;paste!A1315))))))))</f>
        <v/>
      </c>
      <c r="B1313">
        <f>YEAR(paste!C1315)</f>
        <v/>
      </c>
      <c r="C1313">
        <f>MONTH(paste!C1315)</f>
        <v/>
      </c>
      <c r="D1313">
        <f>DAY(paste!C1315)</f>
        <v/>
      </c>
      <c r="E1313" s="158" t="n">
        <v>0</v>
      </c>
      <c r="F1313">
        <f>IF(AND(L1313=L1312,D1313=D1312),F1312+1,1)</f>
        <v/>
      </c>
      <c r="G1313" s="158" t="n">
        <v>0</v>
      </c>
      <c r="H1313">
        <f>YEAR(paste!C1315)</f>
        <v/>
      </c>
      <c r="I1313">
        <f>MONTH(paste!C1315)</f>
        <v/>
      </c>
      <c r="J1313">
        <f>DAY(paste!C1315)</f>
        <v/>
      </c>
      <c r="K1313">
        <f>A1313</f>
        <v/>
      </c>
      <c r="L1313">
        <f>IF(ISBLANK(VLOOKUP(paste!J1315,'得意先名 (2)'!$B$3:$F$2005,5,FALSE)),paste!P1315,IFERROR(VLOOKUP(paste!J1315,'得意先名 (2)'!$B$3:$F$2005,5,FALSE),"ZZZZZZZZZZZ"))</f>
        <v/>
      </c>
      <c r="M1313">
        <f>IF(L1313="ZZZZZZZZZZZ",paste!J1315&amp;paste!K1315&amp; "  :   "&amp;paste!M1315&amp; "  :   "&amp;paste!P1315,"")</f>
        <v/>
      </c>
      <c r="O1313" s="158" t="n"/>
      <c r="P1313">
        <f>VLOOKUP(L1313,'L_User+EndUser'!$C$2:$K$500,8,FALSE)</f>
        <v/>
      </c>
      <c r="Q1313">
        <f>VLOOKUP(L1313,'L_User+EndUser'!$C$2:$K$500,9,FALSE)</f>
        <v/>
      </c>
      <c r="R1313" s="158" t="n"/>
      <c r="T1313" s="158" t="n"/>
      <c r="V1313" s="158" t="n"/>
      <c r="AB1313">
        <f>paste!J1315</f>
        <v/>
      </c>
      <c r="AC1313">
        <f>L1313</f>
        <v/>
      </c>
      <c r="AO1313">
        <f>YEAR(paste!O1315)</f>
        <v/>
      </c>
      <c r="AP1313">
        <f>MONTH(paste!O1315)</f>
        <v/>
      </c>
      <c r="AQ1313">
        <f>DAY(paste!O1315)</f>
        <v/>
      </c>
      <c r="BD1313">
        <f>IF(paste!L1315="","",paste!L1315)</f>
        <v/>
      </c>
      <c r="BM1313" t="n">
        <v>1</v>
      </c>
      <c r="BN1313">
        <f>VLOOKUP(paste!E1315,L_Product!$A$2:$B$2001,2,FALSE)</f>
        <v/>
      </c>
      <c r="BO1313" s="21" t="n"/>
      <c r="BT1313" t="n">
        <v>2</v>
      </c>
      <c r="BU1313">
        <f>IF($BM$2=1,2,IF($BM$2=18,1))</f>
        <v/>
      </c>
      <c r="BV1313">
        <f>IF($BM$2=1,0,IF($BM$2=18,1))</f>
        <v/>
      </c>
      <c r="BW1313" t="n">
        <v>2</v>
      </c>
      <c r="BX1313" t="n">
        <v>0</v>
      </c>
      <c r="BY1313" t="n">
        <v>3</v>
      </c>
      <c r="BZ1313">
        <f>VLOOKUP(BN1313,L_Product!$B$2:$Z$2001,14,FALSE)</f>
        <v/>
      </c>
      <c r="CA1313">
        <f>paste!H1315</f>
        <v/>
      </c>
      <c r="CB1313">
        <f>BZ1313*CA1313</f>
        <v/>
      </c>
      <c r="CN1313" s="158" t="n">
        <v>1</v>
      </c>
      <c r="CO1313" s="158" t="n">
        <v>1</v>
      </c>
      <c r="CP1313" s="158" t="n">
        <v>1</v>
      </c>
      <c r="CQ1313" s="158" t="n">
        <v>1</v>
      </c>
      <c r="CR1313" s="158" t="n">
        <v>1</v>
      </c>
      <c r="CS1313" s="158" t="n">
        <v>0</v>
      </c>
      <c r="CT1313" s="158" t="n">
        <v>0</v>
      </c>
      <c r="CU1313" s="158" t="n">
        <v>0</v>
      </c>
      <c r="CV1313" s="158" t="n">
        <v>0</v>
      </c>
      <c r="CW1313" s="158" t="n">
        <v>0</v>
      </c>
      <c r="CX1313">
        <f>B1313</f>
        <v/>
      </c>
      <c r="CY1313">
        <f>C1313</f>
        <v/>
      </c>
      <c r="CZ1313">
        <f>D1313</f>
        <v/>
      </c>
      <c r="DA1313" s="158" t="n">
        <v>1900</v>
      </c>
      <c r="DB1313" s="158" t="n">
        <v>1</v>
      </c>
      <c r="DC1313" s="158" t="n">
        <v>1</v>
      </c>
      <c r="DD1313" s="158" t="n">
        <v>1900</v>
      </c>
      <c r="DE1313" s="158" t="n">
        <v>1</v>
      </c>
      <c r="DF1313" s="158" t="n">
        <v>1</v>
      </c>
      <c r="DG1313" s="158" t="n">
        <v>1900</v>
      </c>
      <c r="DH1313" s="158" t="n">
        <v>1</v>
      </c>
      <c r="DI1313" s="158" t="n">
        <v>1</v>
      </c>
      <c r="DJ1313" s="158" t="n">
        <v>1900</v>
      </c>
      <c r="DK1313" s="158" t="n">
        <v>1</v>
      </c>
      <c r="DL1313" s="158" t="n">
        <v>1</v>
      </c>
      <c r="DR1313" s="158" t="n">
        <v>2</v>
      </c>
      <c r="DS1313" s="158" t="n">
        <v>1</v>
      </c>
      <c r="DT1313" s="158" t="n">
        <v>2</v>
      </c>
      <c r="DU1313" s="158" t="n">
        <v>1</v>
      </c>
      <c r="DV1313" s="158" t="n">
        <v>3</v>
      </c>
      <c r="DW1313" s="158" t="n">
        <v>1</v>
      </c>
      <c r="DX1313" s="158" t="n">
        <v>3</v>
      </c>
      <c r="DY1313" s="158" t="n">
        <v>0</v>
      </c>
      <c r="DZ1313" s="158" t="n">
        <v>0</v>
      </c>
      <c r="EA1313" s="158" t="n">
        <v>0</v>
      </c>
      <c r="EB1313" s="158" t="n">
        <v>0</v>
      </c>
      <c r="EC1313" s="158" t="n">
        <v>0</v>
      </c>
      <c r="ED1313" s="158" t="n">
        <v>0</v>
      </c>
      <c r="EE1313" s="158" t="n">
        <v>0</v>
      </c>
      <c r="EF1313" s="158" t="n">
        <v>0</v>
      </c>
      <c r="EG1313" s="158" t="n">
        <v>0</v>
      </c>
      <c r="EH1313" s="158" t="n">
        <v>0</v>
      </c>
      <c r="EI1313" s="158" t="n">
        <v>0</v>
      </c>
      <c r="EJ1313" s="158" t="n">
        <v>0</v>
      </c>
      <c r="EK1313" s="158" t="n">
        <v>0</v>
      </c>
      <c r="EL1313" s="158" t="n">
        <v>0</v>
      </c>
      <c r="EM1313" s="158" t="n">
        <v>0</v>
      </c>
      <c r="EN1313" s="158" t="n">
        <v>0</v>
      </c>
      <c r="EO1313" s="158" t="n">
        <v>0</v>
      </c>
      <c r="EP1313" s="158" t="n">
        <v>0</v>
      </c>
      <c r="EQ1313" s="158" t="n">
        <v>0</v>
      </c>
      <c r="ER1313" s="158" t="n">
        <v>0</v>
      </c>
      <c r="ES1313" s="158" t="n">
        <v>0</v>
      </c>
      <c r="ET1313" s="158" t="n">
        <v>0</v>
      </c>
      <c r="EU1313" s="158" t="n">
        <v>0</v>
      </c>
      <c r="EV1313" s="158" t="n">
        <v>0</v>
      </c>
      <c r="EW1313" s="158" t="n">
        <v>0</v>
      </c>
      <c r="EX1313" s="158" t="n">
        <v>0</v>
      </c>
      <c r="EY1313" s="158" t="n">
        <v>0</v>
      </c>
      <c r="EZ1313" s="158" t="n">
        <v>1900</v>
      </c>
      <c r="FA1313" s="158" t="n">
        <v>1</v>
      </c>
      <c r="FB1313" s="158" t="n">
        <v>1</v>
      </c>
      <c r="FC1313" s="158" t="n">
        <v>1900</v>
      </c>
      <c r="FD1313" s="158" t="n">
        <v>1</v>
      </c>
      <c r="FE1313" s="158" t="n">
        <v>1</v>
      </c>
      <c r="FF1313" s="158" t="n">
        <v>1900</v>
      </c>
      <c r="FG1313" s="158" t="n">
        <v>1</v>
      </c>
      <c r="FH1313" s="158" t="n">
        <v>1</v>
      </c>
      <c r="FI1313" s="158" t="n">
        <v>1900</v>
      </c>
      <c r="FJ1313" s="158" t="n">
        <v>1</v>
      </c>
      <c r="FK1313" s="158" t="n">
        <v>1</v>
      </c>
      <c r="FL1313" s="158" t="n">
        <v>1900</v>
      </c>
      <c r="FM1313" s="158" t="n">
        <v>1</v>
      </c>
      <c r="FN1313" s="158" t="n">
        <v>1</v>
      </c>
      <c r="FO1313" s="158" t="n">
        <v>1900</v>
      </c>
      <c r="FP1313" s="158" t="n">
        <v>1</v>
      </c>
      <c r="FQ1313" s="158" t="n">
        <v>1</v>
      </c>
      <c r="FR1313" s="158" t="n">
        <v>1900</v>
      </c>
      <c r="FS1313" s="158" t="n">
        <v>1</v>
      </c>
      <c r="FT1313" s="158" t="n">
        <v>1</v>
      </c>
      <c r="FU1313" s="158" t="n">
        <v>1900</v>
      </c>
      <c r="FV1313" s="158" t="n">
        <v>1</v>
      </c>
      <c r="FW1313" s="158" t="n">
        <v>1</v>
      </c>
    </row>
    <row r="1314">
      <c r="A1314">
        <f>IF(F1314&gt;1,A1313,IF(AND(I1314&lt;10,paste!A1316&lt;10),RIGHT(H1314,2)&amp;"0"&amp;I1314&amp;"000"&amp;paste!A1316,IF(AND(I1314&lt;10,paste!A1316&gt;=10,paste!A1316&lt;100),RIGHT(H1314,2)&amp;"0"&amp;I1314&amp;"00"&amp;paste!A1316,IF(AND(I1314&lt;10,paste!A1316&gt;=100,paste!A1316&lt;1000),RIGHT(H1314,2)&amp;"0"&amp;I1314&amp;"0"&amp;paste!A1316,IF(AND(I1314&lt;10,paste!A1316&gt;=1000),RIGHT(H1314,2)&amp;"0"&amp;I1314&amp;paste!A1316,IF(AND(I1314&gt;=10,paste!A1316&lt;10),RIGHT(H1314,2)&amp;I1314&amp;"000"&amp;paste!A1316,IF(AND(I1314&gt;=10,paste!A1316&gt;=10,paste!A1316&lt;100),RIGHT(H1314,2)&amp;I1314&amp;"00"&amp;paste!A1316,IF(AND(I1314&gt;=10,paste!A1316&gt;=100,paste!A1316&lt;1000),RIGHT(H1314,2)&amp;I1314&amp;"0"&amp;paste!A1316,RIGHT(H1314,2)&amp;I1314&amp;paste!A1316))))))))</f>
        <v/>
      </c>
      <c r="B1314">
        <f>YEAR(paste!C1316)</f>
        <v/>
      </c>
      <c r="C1314">
        <f>MONTH(paste!C1316)</f>
        <v/>
      </c>
      <c r="D1314">
        <f>DAY(paste!C1316)</f>
        <v/>
      </c>
      <c r="E1314" s="158" t="n">
        <v>0</v>
      </c>
      <c r="F1314">
        <f>IF(AND(L1314=L1313,D1314=D1313),F1313+1,1)</f>
        <v/>
      </c>
      <c r="G1314" s="158" t="n">
        <v>0</v>
      </c>
      <c r="H1314">
        <f>YEAR(paste!C1316)</f>
        <v/>
      </c>
      <c r="I1314">
        <f>MONTH(paste!C1316)</f>
        <v/>
      </c>
      <c r="J1314">
        <f>DAY(paste!C1316)</f>
        <v/>
      </c>
      <c r="K1314">
        <f>A1314</f>
        <v/>
      </c>
      <c r="L1314">
        <f>IF(ISBLANK(VLOOKUP(paste!J1316,'得意先名 (2)'!$B$3:$F$2005,5,FALSE)),paste!P1316,IFERROR(VLOOKUP(paste!J1316,'得意先名 (2)'!$B$3:$F$2005,5,FALSE),"ZZZZZZZZZZZ"))</f>
        <v/>
      </c>
      <c r="M1314">
        <f>IF(L1314="ZZZZZZZZZZZ",paste!J1316&amp;paste!K1316&amp; "  :   "&amp;paste!M1316&amp; "  :   "&amp;paste!P1316,"")</f>
        <v/>
      </c>
      <c r="O1314" s="158" t="n"/>
      <c r="P1314">
        <f>VLOOKUP(L1314,'L_User+EndUser'!$C$2:$K$500,8,FALSE)</f>
        <v/>
      </c>
      <c r="Q1314">
        <f>VLOOKUP(L1314,'L_User+EndUser'!$C$2:$K$500,9,FALSE)</f>
        <v/>
      </c>
      <c r="R1314" s="158" t="n"/>
      <c r="T1314" s="158" t="n"/>
      <c r="V1314" s="158" t="n"/>
      <c r="AB1314">
        <f>paste!J1316</f>
        <v/>
      </c>
      <c r="AC1314">
        <f>L1314</f>
        <v/>
      </c>
      <c r="AO1314">
        <f>YEAR(paste!O1316)</f>
        <v/>
      </c>
      <c r="AP1314">
        <f>MONTH(paste!O1316)</f>
        <v/>
      </c>
      <c r="AQ1314">
        <f>DAY(paste!O1316)</f>
        <v/>
      </c>
      <c r="BD1314">
        <f>IF(paste!L1316="","",paste!L1316)</f>
        <v/>
      </c>
      <c r="BM1314" t="n">
        <v>1</v>
      </c>
      <c r="BN1314">
        <f>VLOOKUP(paste!E1316,L_Product!$A$2:$B$2001,2,FALSE)</f>
        <v/>
      </c>
      <c r="BO1314" s="21" t="n"/>
      <c r="BT1314" t="n">
        <v>2</v>
      </c>
      <c r="BU1314">
        <f>IF($BM$2=1,2,IF($BM$2=18,1))</f>
        <v/>
      </c>
      <c r="BV1314">
        <f>IF($BM$2=1,0,IF($BM$2=18,1))</f>
        <v/>
      </c>
      <c r="BW1314" t="n">
        <v>2</v>
      </c>
      <c r="BX1314" t="n">
        <v>0</v>
      </c>
      <c r="BY1314" t="n">
        <v>3</v>
      </c>
      <c r="BZ1314">
        <f>VLOOKUP(BN1314,L_Product!$B$2:$Z$2001,14,FALSE)</f>
        <v/>
      </c>
      <c r="CA1314">
        <f>paste!H1316</f>
        <v/>
      </c>
      <c r="CB1314">
        <f>BZ1314*CA1314</f>
        <v/>
      </c>
      <c r="CN1314" s="158" t="n">
        <v>1</v>
      </c>
      <c r="CO1314" s="158" t="n">
        <v>1</v>
      </c>
      <c r="CP1314" s="158" t="n">
        <v>1</v>
      </c>
      <c r="CQ1314" s="158" t="n">
        <v>1</v>
      </c>
      <c r="CR1314" s="158" t="n">
        <v>1</v>
      </c>
      <c r="CS1314" s="158" t="n">
        <v>0</v>
      </c>
      <c r="CT1314" s="158" t="n">
        <v>0</v>
      </c>
      <c r="CU1314" s="158" t="n">
        <v>0</v>
      </c>
      <c r="CV1314" s="158" t="n">
        <v>0</v>
      </c>
      <c r="CW1314" s="158" t="n">
        <v>0</v>
      </c>
      <c r="CX1314">
        <f>B1314</f>
        <v/>
      </c>
      <c r="CY1314">
        <f>C1314</f>
        <v/>
      </c>
      <c r="CZ1314">
        <f>D1314</f>
        <v/>
      </c>
      <c r="DA1314" s="158" t="n">
        <v>1900</v>
      </c>
      <c r="DB1314" s="158" t="n">
        <v>1</v>
      </c>
      <c r="DC1314" s="158" t="n">
        <v>1</v>
      </c>
      <c r="DD1314" s="158" t="n">
        <v>1900</v>
      </c>
      <c r="DE1314" s="158" t="n">
        <v>1</v>
      </c>
      <c r="DF1314" s="158" t="n">
        <v>1</v>
      </c>
      <c r="DG1314" s="158" t="n">
        <v>1900</v>
      </c>
      <c r="DH1314" s="158" t="n">
        <v>1</v>
      </c>
      <c r="DI1314" s="158" t="n">
        <v>1</v>
      </c>
      <c r="DJ1314" s="158" t="n">
        <v>1900</v>
      </c>
      <c r="DK1314" s="158" t="n">
        <v>1</v>
      </c>
      <c r="DL1314" s="158" t="n">
        <v>1</v>
      </c>
      <c r="DR1314" s="158" t="n">
        <v>2</v>
      </c>
      <c r="DS1314" s="158" t="n">
        <v>1</v>
      </c>
      <c r="DT1314" s="158" t="n">
        <v>2</v>
      </c>
      <c r="DU1314" s="158" t="n">
        <v>1</v>
      </c>
      <c r="DV1314" s="158" t="n">
        <v>3</v>
      </c>
      <c r="DW1314" s="158" t="n">
        <v>1</v>
      </c>
      <c r="DX1314" s="158" t="n">
        <v>3</v>
      </c>
      <c r="DY1314" s="158" t="n">
        <v>0</v>
      </c>
      <c r="DZ1314" s="158" t="n">
        <v>0</v>
      </c>
      <c r="EA1314" s="158" t="n">
        <v>0</v>
      </c>
      <c r="EB1314" s="158" t="n">
        <v>0</v>
      </c>
      <c r="EC1314" s="158" t="n">
        <v>0</v>
      </c>
      <c r="ED1314" s="158" t="n">
        <v>0</v>
      </c>
      <c r="EE1314" s="158" t="n">
        <v>0</v>
      </c>
      <c r="EF1314" s="158" t="n">
        <v>0</v>
      </c>
      <c r="EG1314" s="158" t="n">
        <v>0</v>
      </c>
      <c r="EH1314" s="158" t="n">
        <v>0</v>
      </c>
      <c r="EI1314" s="158" t="n">
        <v>0</v>
      </c>
      <c r="EJ1314" s="158" t="n">
        <v>0</v>
      </c>
      <c r="EK1314" s="158" t="n">
        <v>0</v>
      </c>
      <c r="EL1314" s="158" t="n">
        <v>0</v>
      </c>
      <c r="EM1314" s="158" t="n">
        <v>0</v>
      </c>
      <c r="EN1314" s="158" t="n">
        <v>0</v>
      </c>
      <c r="EO1314" s="158" t="n">
        <v>0</v>
      </c>
      <c r="EP1314" s="158" t="n">
        <v>0</v>
      </c>
      <c r="EQ1314" s="158" t="n">
        <v>0</v>
      </c>
      <c r="ER1314" s="158" t="n">
        <v>0</v>
      </c>
      <c r="ES1314" s="158" t="n">
        <v>0</v>
      </c>
      <c r="ET1314" s="158" t="n">
        <v>0</v>
      </c>
      <c r="EU1314" s="158" t="n">
        <v>0</v>
      </c>
      <c r="EV1314" s="158" t="n">
        <v>0</v>
      </c>
      <c r="EW1314" s="158" t="n">
        <v>0</v>
      </c>
      <c r="EX1314" s="158" t="n">
        <v>0</v>
      </c>
      <c r="EY1314" s="158" t="n">
        <v>0</v>
      </c>
      <c r="EZ1314" s="158" t="n">
        <v>1900</v>
      </c>
      <c r="FA1314" s="158" t="n">
        <v>1</v>
      </c>
      <c r="FB1314" s="158" t="n">
        <v>1</v>
      </c>
      <c r="FC1314" s="158" t="n">
        <v>1900</v>
      </c>
      <c r="FD1314" s="158" t="n">
        <v>1</v>
      </c>
      <c r="FE1314" s="158" t="n">
        <v>1</v>
      </c>
      <c r="FF1314" s="158" t="n">
        <v>1900</v>
      </c>
      <c r="FG1314" s="158" t="n">
        <v>1</v>
      </c>
      <c r="FH1314" s="158" t="n">
        <v>1</v>
      </c>
      <c r="FI1314" s="158" t="n">
        <v>1900</v>
      </c>
      <c r="FJ1314" s="158" t="n">
        <v>1</v>
      </c>
      <c r="FK1314" s="158" t="n">
        <v>1</v>
      </c>
      <c r="FL1314" s="158" t="n">
        <v>1900</v>
      </c>
      <c r="FM1314" s="158" t="n">
        <v>1</v>
      </c>
      <c r="FN1314" s="158" t="n">
        <v>1</v>
      </c>
      <c r="FO1314" s="158" t="n">
        <v>1900</v>
      </c>
      <c r="FP1314" s="158" t="n">
        <v>1</v>
      </c>
      <c r="FQ1314" s="158" t="n">
        <v>1</v>
      </c>
      <c r="FR1314" s="158" t="n">
        <v>1900</v>
      </c>
      <c r="FS1314" s="158" t="n">
        <v>1</v>
      </c>
      <c r="FT1314" s="158" t="n">
        <v>1</v>
      </c>
      <c r="FU1314" s="158" t="n">
        <v>1900</v>
      </c>
      <c r="FV1314" s="158" t="n">
        <v>1</v>
      </c>
      <c r="FW1314" s="158" t="n">
        <v>1</v>
      </c>
    </row>
    <row r="1315">
      <c r="A1315">
        <f>IF(F1315&gt;1,A1314,IF(AND(I1315&lt;10,paste!A1317&lt;10),RIGHT(H1315,2)&amp;"0"&amp;I1315&amp;"000"&amp;paste!A1317,IF(AND(I1315&lt;10,paste!A1317&gt;=10,paste!A1317&lt;100),RIGHT(H1315,2)&amp;"0"&amp;I1315&amp;"00"&amp;paste!A1317,IF(AND(I1315&lt;10,paste!A1317&gt;=100,paste!A1317&lt;1000),RIGHT(H1315,2)&amp;"0"&amp;I1315&amp;"0"&amp;paste!A1317,IF(AND(I1315&lt;10,paste!A1317&gt;=1000),RIGHT(H1315,2)&amp;"0"&amp;I1315&amp;paste!A1317,IF(AND(I1315&gt;=10,paste!A1317&lt;10),RIGHT(H1315,2)&amp;I1315&amp;"000"&amp;paste!A1317,IF(AND(I1315&gt;=10,paste!A1317&gt;=10,paste!A1317&lt;100),RIGHT(H1315,2)&amp;I1315&amp;"00"&amp;paste!A1317,IF(AND(I1315&gt;=10,paste!A1317&gt;=100,paste!A1317&lt;1000),RIGHT(H1315,2)&amp;I1315&amp;"0"&amp;paste!A1317,RIGHT(H1315,2)&amp;I1315&amp;paste!A1317))))))))</f>
        <v/>
      </c>
      <c r="B1315">
        <f>YEAR(paste!C1317)</f>
        <v/>
      </c>
      <c r="C1315">
        <f>MONTH(paste!C1317)</f>
        <v/>
      </c>
      <c r="D1315">
        <f>DAY(paste!C1317)</f>
        <v/>
      </c>
      <c r="E1315" s="158" t="n">
        <v>0</v>
      </c>
      <c r="F1315">
        <f>IF(AND(L1315=L1314,D1315=D1314),F1314+1,1)</f>
        <v/>
      </c>
      <c r="G1315" s="158" t="n">
        <v>0</v>
      </c>
      <c r="H1315">
        <f>YEAR(paste!C1317)</f>
        <v/>
      </c>
      <c r="I1315">
        <f>MONTH(paste!C1317)</f>
        <v/>
      </c>
      <c r="J1315">
        <f>DAY(paste!C1317)</f>
        <v/>
      </c>
      <c r="K1315">
        <f>A1315</f>
        <v/>
      </c>
      <c r="L1315">
        <f>IF(ISBLANK(VLOOKUP(paste!J1317,'得意先名 (2)'!$B$3:$F$2005,5,FALSE)),paste!P1317,IFERROR(VLOOKUP(paste!J1317,'得意先名 (2)'!$B$3:$F$2005,5,FALSE),"ZZZZZZZZZZZ"))</f>
        <v/>
      </c>
      <c r="M1315">
        <f>IF(L1315="ZZZZZZZZZZZ",paste!J1317&amp;paste!K1317&amp; "  :   "&amp;paste!M1317&amp; "  :   "&amp;paste!P1317,"")</f>
        <v/>
      </c>
      <c r="O1315" s="158" t="n"/>
      <c r="P1315">
        <f>VLOOKUP(L1315,'L_User+EndUser'!$C$2:$K$500,8,FALSE)</f>
        <v/>
      </c>
      <c r="Q1315">
        <f>VLOOKUP(L1315,'L_User+EndUser'!$C$2:$K$500,9,FALSE)</f>
        <v/>
      </c>
      <c r="R1315" s="158" t="n"/>
      <c r="T1315" s="158" t="n"/>
      <c r="V1315" s="158" t="n"/>
      <c r="AB1315">
        <f>paste!J1317</f>
        <v/>
      </c>
      <c r="AC1315">
        <f>L1315</f>
        <v/>
      </c>
      <c r="AO1315">
        <f>YEAR(paste!O1317)</f>
        <v/>
      </c>
      <c r="AP1315">
        <f>MONTH(paste!O1317)</f>
        <v/>
      </c>
      <c r="AQ1315">
        <f>DAY(paste!O1317)</f>
        <v/>
      </c>
      <c r="BD1315">
        <f>IF(paste!L1317="","",paste!L1317)</f>
        <v/>
      </c>
      <c r="BM1315" t="n">
        <v>1</v>
      </c>
      <c r="BN1315">
        <f>VLOOKUP(paste!E1317,L_Product!$A$2:$B$2001,2,FALSE)</f>
        <v/>
      </c>
      <c r="BO1315" s="21" t="n"/>
      <c r="BT1315" t="n">
        <v>2</v>
      </c>
      <c r="BU1315">
        <f>IF($BM$2=1,2,IF($BM$2=18,1))</f>
        <v/>
      </c>
      <c r="BV1315">
        <f>IF($BM$2=1,0,IF($BM$2=18,1))</f>
        <v/>
      </c>
      <c r="BW1315" t="n">
        <v>2</v>
      </c>
      <c r="BX1315" t="n">
        <v>0</v>
      </c>
      <c r="BY1315" t="n">
        <v>3</v>
      </c>
      <c r="BZ1315">
        <f>VLOOKUP(BN1315,L_Product!$B$2:$Z$2001,14,FALSE)</f>
        <v/>
      </c>
      <c r="CA1315">
        <f>paste!H1317</f>
        <v/>
      </c>
      <c r="CB1315">
        <f>BZ1315*CA1315</f>
        <v/>
      </c>
      <c r="CN1315" s="158" t="n">
        <v>1</v>
      </c>
      <c r="CO1315" s="158" t="n">
        <v>1</v>
      </c>
      <c r="CP1315" s="158" t="n">
        <v>1</v>
      </c>
      <c r="CQ1315" s="158" t="n">
        <v>1</v>
      </c>
      <c r="CR1315" s="158" t="n">
        <v>1</v>
      </c>
      <c r="CS1315" s="158" t="n">
        <v>0</v>
      </c>
      <c r="CT1315" s="158" t="n">
        <v>0</v>
      </c>
      <c r="CU1315" s="158" t="n">
        <v>0</v>
      </c>
      <c r="CV1315" s="158" t="n">
        <v>0</v>
      </c>
      <c r="CW1315" s="158" t="n">
        <v>0</v>
      </c>
      <c r="CX1315">
        <f>B1315</f>
        <v/>
      </c>
      <c r="CY1315">
        <f>C1315</f>
        <v/>
      </c>
      <c r="CZ1315">
        <f>D1315</f>
        <v/>
      </c>
      <c r="DA1315" s="158" t="n">
        <v>1900</v>
      </c>
      <c r="DB1315" s="158" t="n">
        <v>1</v>
      </c>
      <c r="DC1315" s="158" t="n">
        <v>1</v>
      </c>
      <c r="DD1315" s="158" t="n">
        <v>1900</v>
      </c>
      <c r="DE1315" s="158" t="n">
        <v>1</v>
      </c>
      <c r="DF1315" s="158" t="n">
        <v>1</v>
      </c>
      <c r="DG1315" s="158" t="n">
        <v>1900</v>
      </c>
      <c r="DH1315" s="158" t="n">
        <v>1</v>
      </c>
      <c r="DI1315" s="158" t="n">
        <v>1</v>
      </c>
      <c r="DJ1315" s="158" t="n">
        <v>1900</v>
      </c>
      <c r="DK1315" s="158" t="n">
        <v>1</v>
      </c>
      <c r="DL1315" s="158" t="n">
        <v>1</v>
      </c>
      <c r="DR1315" s="158" t="n">
        <v>2</v>
      </c>
      <c r="DS1315" s="158" t="n">
        <v>1</v>
      </c>
      <c r="DT1315" s="158" t="n">
        <v>2</v>
      </c>
      <c r="DU1315" s="158" t="n">
        <v>1</v>
      </c>
      <c r="DV1315" s="158" t="n">
        <v>3</v>
      </c>
      <c r="DW1315" s="158" t="n">
        <v>1</v>
      </c>
      <c r="DX1315" s="158" t="n">
        <v>3</v>
      </c>
      <c r="DY1315" s="158" t="n">
        <v>0</v>
      </c>
      <c r="DZ1315" s="158" t="n">
        <v>0</v>
      </c>
      <c r="EA1315" s="158" t="n">
        <v>0</v>
      </c>
      <c r="EB1315" s="158" t="n">
        <v>0</v>
      </c>
      <c r="EC1315" s="158" t="n">
        <v>0</v>
      </c>
      <c r="ED1315" s="158" t="n">
        <v>0</v>
      </c>
      <c r="EE1315" s="158" t="n">
        <v>0</v>
      </c>
      <c r="EF1315" s="158" t="n">
        <v>0</v>
      </c>
      <c r="EG1315" s="158" t="n">
        <v>0</v>
      </c>
      <c r="EH1315" s="158" t="n">
        <v>0</v>
      </c>
      <c r="EI1315" s="158" t="n">
        <v>0</v>
      </c>
      <c r="EJ1315" s="158" t="n">
        <v>0</v>
      </c>
      <c r="EK1315" s="158" t="n">
        <v>0</v>
      </c>
      <c r="EL1315" s="158" t="n">
        <v>0</v>
      </c>
      <c r="EM1315" s="158" t="n">
        <v>0</v>
      </c>
      <c r="EN1315" s="158" t="n">
        <v>0</v>
      </c>
      <c r="EO1315" s="158" t="n">
        <v>0</v>
      </c>
      <c r="EP1315" s="158" t="n">
        <v>0</v>
      </c>
      <c r="EQ1315" s="158" t="n">
        <v>0</v>
      </c>
      <c r="ER1315" s="158" t="n">
        <v>0</v>
      </c>
      <c r="ES1315" s="158" t="n">
        <v>0</v>
      </c>
      <c r="ET1315" s="158" t="n">
        <v>0</v>
      </c>
      <c r="EU1315" s="158" t="n">
        <v>0</v>
      </c>
      <c r="EV1315" s="158" t="n">
        <v>0</v>
      </c>
      <c r="EW1315" s="158" t="n">
        <v>0</v>
      </c>
      <c r="EX1315" s="158" t="n">
        <v>0</v>
      </c>
      <c r="EY1315" s="158" t="n">
        <v>0</v>
      </c>
      <c r="EZ1315" s="158" t="n">
        <v>1900</v>
      </c>
      <c r="FA1315" s="158" t="n">
        <v>1</v>
      </c>
      <c r="FB1315" s="158" t="n">
        <v>1</v>
      </c>
      <c r="FC1315" s="158" t="n">
        <v>1900</v>
      </c>
      <c r="FD1315" s="158" t="n">
        <v>1</v>
      </c>
      <c r="FE1315" s="158" t="n">
        <v>1</v>
      </c>
      <c r="FF1315" s="158" t="n">
        <v>1900</v>
      </c>
      <c r="FG1315" s="158" t="n">
        <v>1</v>
      </c>
      <c r="FH1315" s="158" t="n">
        <v>1</v>
      </c>
      <c r="FI1315" s="158" t="n">
        <v>1900</v>
      </c>
      <c r="FJ1315" s="158" t="n">
        <v>1</v>
      </c>
      <c r="FK1315" s="158" t="n">
        <v>1</v>
      </c>
      <c r="FL1315" s="158" t="n">
        <v>1900</v>
      </c>
      <c r="FM1315" s="158" t="n">
        <v>1</v>
      </c>
      <c r="FN1315" s="158" t="n">
        <v>1</v>
      </c>
      <c r="FO1315" s="158" t="n">
        <v>1900</v>
      </c>
      <c r="FP1315" s="158" t="n">
        <v>1</v>
      </c>
      <c r="FQ1315" s="158" t="n">
        <v>1</v>
      </c>
      <c r="FR1315" s="158" t="n">
        <v>1900</v>
      </c>
      <c r="FS1315" s="158" t="n">
        <v>1</v>
      </c>
      <c r="FT1315" s="158" t="n">
        <v>1</v>
      </c>
      <c r="FU1315" s="158" t="n">
        <v>1900</v>
      </c>
      <c r="FV1315" s="158" t="n">
        <v>1</v>
      </c>
      <c r="FW1315" s="158" t="n">
        <v>1</v>
      </c>
    </row>
    <row r="1316">
      <c r="A1316">
        <f>IF(F1316&gt;1,A1315,IF(AND(I1316&lt;10,paste!A1318&lt;10),RIGHT(H1316,2)&amp;"0"&amp;I1316&amp;"000"&amp;paste!A1318,IF(AND(I1316&lt;10,paste!A1318&gt;=10,paste!A1318&lt;100),RIGHT(H1316,2)&amp;"0"&amp;I1316&amp;"00"&amp;paste!A1318,IF(AND(I1316&lt;10,paste!A1318&gt;=100,paste!A1318&lt;1000),RIGHT(H1316,2)&amp;"0"&amp;I1316&amp;"0"&amp;paste!A1318,IF(AND(I1316&lt;10,paste!A1318&gt;=1000),RIGHT(H1316,2)&amp;"0"&amp;I1316&amp;paste!A1318,IF(AND(I1316&gt;=10,paste!A1318&lt;10),RIGHT(H1316,2)&amp;I1316&amp;"000"&amp;paste!A1318,IF(AND(I1316&gt;=10,paste!A1318&gt;=10,paste!A1318&lt;100),RIGHT(H1316,2)&amp;I1316&amp;"00"&amp;paste!A1318,IF(AND(I1316&gt;=10,paste!A1318&gt;=100,paste!A1318&lt;1000),RIGHT(H1316,2)&amp;I1316&amp;"0"&amp;paste!A1318,RIGHT(H1316,2)&amp;I1316&amp;paste!A1318))))))))</f>
        <v/>
      </c>
      <c r="B1316">
        <f>YEAR(paste!C1318)</f>
        <v/>
      </c>
      <c r="C1316">
        <f>MONTH(paste!C1318)</f>
        <v/>
      </c>
      <c r="D1316">
        <f>DAY(paste!C1318)</f>
        <v/>
      </c>
      <c r="E1316" s="158" t="n">
        <v>0</v>
      </c>
      <c r="F1316">
        <f>IF(AND(L1316=L1315,D1316=D1315),F1315+1,1)</f>
        <v/>
      </c>
      <c r="G1316" s="158" t="n">
        <v>0</v>
      </c>
      <c r="H1316">
        <f>YEAR(paste!C1318)</f>
        <v/>
      </c>
      <c r="I1316">
        <f>MONTH(paste!C1318)</f>
        <v/>
      </c>
      <c r="J1316">
        <f>DAY(paste!C1318)</f>
        <v/>
      </c>
      <c r="K1316">
        <f>A1316</f>
        <v/>
      </c>
      <c r="L1316">
        <f>IF(ISBLANK(VLOOKUP(paste!J1318,'得意先名 (2)'!$B$3:$F$2005,5,FALSE)),paste!P1318,IFERROR(VLOOKUP(paste!J1318,'得意先名 (2)'!$B$3:$F$2005,5,FALSE),"ZZZZZZZZZZZ"))</f>
        <v/>
      </c>
      <c r="M1316">
        <f>IF(L1316="ZZZZZZZZZZZ",paste!J1318&amp;paste!K1318&amp; "  :   "&amp;paste!M1318&amp; "  :   "&amp;paste!P1318,"")</f>
        <v/>
      </c>
      <c r="O1316" s="158" t="n"/>
      <c r="P1316">
        <f>VLOOKUP(L1316,'L_User+EndUser'!$C$2:$K$500,8,FALSE)</f>
        <v/>
      </c>
      <c r="Q1316">
        <f>VLOOKUP(L1316,'L_User+EndUser'!$C$2:$K$500,9,FALSE)</f>
        <v/>
      </c>
      <c r="R1316" s="158" t="n"/>
      <c r="T1316" s="158" t="n"/>
      <c r="V1316" s="158" t="n"/>
      <c r="AB1316">
        <f>paste!J1318</f>
        <v/>
      </c>
      <c r="AC1316">
        <f>L1316</f>
        <v/>
      </c>
      <c r="AO1316">
        <f>YEAR(paste!O1318)</f>
        <v/>
      </c>
      <c r="AP1316">
        <f>MONTH(paste!O1318)</f>
        <v/>
      </c>
      <c r="AQ1316">
        <f>DAY(paste!O1318)</f>
        <v/>
      </c>
      <c r="BD1316">
        <f>IF(paste!L1318="","",paste!L1318)</f>
        <v/>
      </c>
      <c r="BM1316" t="n">
        <v>1</v>
      </c>
      <c r="BN1316">
        <f>VLOOKUP(paste!E1318,L_Product!$A$2:$B$2001,2,FALSE)</f>
        <v/>
      </c>
      <c r="BO1316" s="21" t="n"/>
      <c r="BT1316" t="n">
        <v>2</v>
      </c>
      <c r="BU1316">
        <f>IF($BM$2=1,2,IF($BM$2=18,1))</f>
        <v/>
      </c>
      <c r="BV1316">
        <f>IF($BM$2=1,0,IF($BM$2=18,1))</f>
        <v/>
      </c>
      <c r="BW1316" t="n">
        <v>2</v>
      </c>
      <c r="BX1316" t="n">
        <v>0</v>
      </c>
      <c r="BY1316" t="n">
        <v>3</v>
      </c>
      <c r="BZ1316">
        <f>VLOOKUP(BN1316,L_Product!$B$2:$Z$2001,14,FALSE)</f>
        <v/>
      </c>
      <c r="CA1316">
        <f>paste!H1318</f>
        <v/>
      </c>
      <c r="CB1316">
        <f>BZ1316*CA1316</f>
        <v/>
      </c>
      <c r="CN1316" s="158" t="n">
        <v>1</v>
      </c>
      <c r="CO1316" s="158" t="n">
        <v>1</v>
      </c>
      <c r="CP1316" s="158" t="n">
        <v>1</v>
      </c>
      <c r="CQ1316" s="158" t="n">
        <v>1</v>
      </c>
      <c r="CR1316" s="158" t="n">
        <v>1</v>
      </c>
      <c r="CS1316" s="158" t="n">
        <v>0</v>
      </c>
      <c r="CT1316" s="158" t="n">
        <v>0</v>
      </c>
      <c r="CU1316" s="158" t="n">
        <v>0</v>
      </c>
      <c r="CV1316" s="158" t="n">
        <v>0</v>
      </c>
      <c r="CW1316" s="158" t="n">
        <v>0</v>
      </c>
      <c r="CX1316">
        <f>B1316</f>
        <v/>
      </c>
      <c r="CY1316">
        <f>C1316</f>
        <v/>
      </c>
      <c r="CZ1316">
        <f>D1316</f>
        <v/>
      </c>
      <c r="DA1316" s="158" t="n">
        <v>1900</v>
      </c>
      <c r="DB1316" s="158" t="n">
        <v>1</v>
      </c>
      <c r="DC1316" s="158" t="n">
        <v>1</v>
      </c>
      <c r="DD1316" s="158" t="n">
        <v>1900</v>
      </c>
      <c r="DE1316" s="158" t="n">
        <v>1</v>
      </c>
      <c r="DF1316" s="158" t="n">
        <v>1</v>
      </c>
      <c r="DG1316" s="158" t="n">
        <v>1900</v>
      </c>
      <c r="DH1316" s="158" t="n">
        <v>1</v>
      </c>
      <c r="DI1316" s="158" t="n">
        <v>1</v>
      </c>
      <c r="DJ1316" s="158" t="n">
        <v>1900</v>
      </c>
      <c r="DK1316" s="158" t="n">
        <v>1</v>
      </c>
      <c r="DL1316" s="158" t="n">
        <v>1</v>
      </c>
      <c r="DR1316" s="158" t="n">
        <v>2</v>
      </c>
      <c r="DS1316" s="158" t="n">
        <v>1</v>
      </c>
      <c r="DT1316" s="158" t="n">
        <v>2</v>
      </c>
      <c r="DU1316" s="158" t="n">
        <v>1</v>
      </c>
      <c r="DV1316" s="158" t="n">
        <v>3</v>
      </c>
      <c r="DW1316" s="158" t="n">
        <v>1</v>
      </c>
      <c r="DX1316" s="158" t="n">
        <v>3</v>
      </c>
      <c r="DY1316" s="158" t="n">
        <v>0</v>
      </c>
      <c r="DZ1316" s="158" t="n">
        <v>0</v>
      </c>
      <c r="EA1316" s="158" t="n">
        <v>0</v>
      </c>
      <c r="EB1316" s="158" t="n">
        <v>0</v>
      </c>
      <c r="EC1316" s="158" t="n">
        <v>0</v>
      </c>
      <c r="ED1316" s="158" t="n">
        <v>0</v>
      </c>
      <c r="EE1316" s="158" t="n">
        <v>0</v>
      </c>
      <c r="EF1316" s="158" t="n">
        <v>0</v>
      </c>
      <c r="EG1316" s="158" t="n">
        <v>0</v>
      </c>
      <c r="EH1316" s="158" t="n">
        <v>0</v>
      </c>
      <c r="EI1316" s="158" t="n">
        <v>0</v>
      </c>
      <c r="EJ1316" s="158" t="n">
        <v>0</v>
      </c>
      <c r="EK1316" s="158" t="n">
        <v>0</v>
      </c>
      <c r="EL1316" s="158" t="n">
        <v>0</v>
      </c>
      <c r="EM1316" s="158" t="n">
        <v>0</v>
      </c>
      <c r="EN1316" s="158" t="n">
        <v>0</v>
      </c>
      <c r="EO1316" s="158" t="n">
        <v>0</v>
      </c>
      <c r="EP1316" s="158" t="n">
        <v>0</v>
      </c>
      <c r="EQ1316" s="158" t="n">
        <v>0</v>
      </c>
      <c r="ER1316" s="158" t="n">
        <v>0</v>
      </c>
      <c r="ES1316" s="158" t="n">
        <v>0</v>
      </c>
      <c r="ET1316" s="158" t="n">
        <v>0</v>
      </c>
      <c r="EU1316" s="158" t="n">
        <v>0</v>
      </c>
      <c r="EV1316" s="158" t="n">
        <v>0</v>
      </c>
      <c r="EW1316" s="158" t="n">
        <v>0</v>
      </c>
      <c r="EX1316" s="158" t="n">
        <v>0</v>
      </c>
      <c r="EY1316" s="158" t="n">
        <v>0</v>
      </c>
      <c r="EZ1316" s="158" t="n">
        <v>1900</v>
      </c>
      <c r="FA1316" s="158" t="n">
        <v>1</v>
      </c>
      <c r="FB1316" s="158" t="n">
        <v>1</v>
      </c>
      <c r="FC1316" s="158" t="n">
        <v>1900</v>
      </c>
      <c r="FD1316" s="158" t="n">
        <v>1</v>
      </c>
      <c r="FE1316" s="158" t="n">
        <v>1</v>
      </c>
      <c r="FF1316" s="158" t="n">
        <v>1900</v>
      </c>
      <c r="FG1316" s="158" t="n">
        <v>1</v>
      </c>
      <c r="FH1316" s="158" t="n">
        <v>1</v>
      </c>
      <c r="FI1316" s="158" t="n">
        <v>1900</v>
      </c>
      <c r="FJ1316" s="158" t="n">
        <v>1</v>
      </c>
      <c r="FK1316" s="158" t="n">
        <v>1</v>
      </c>
      <c r="FL1316" s="158" t="n">
        <v>1900</v>
      </c>
      <c r="FM1316" s="158" t="n">
        <v>1</v>
      </c>
      <c r="FN1316" s="158" t="n">
        <v>1</v>
      </c>
      <c r="FO1316" s="158" t="n">
        <v>1900</v>
      </c>
      <c r="FP1316" s="158" t="n">
        <v>1</v>
      </c>
      <c r="FQ1316" s="158" t="n">
        <v>1</v>
      </c>
      <c r="FR1316" s="158" t="n">
        <v>1900</v>
      </c>
      <c r="FS1316" s="158" t="n">
        <v>1</v>
      </c>
      <c r="FT1316" s="158" t="n">
        <v>1</v>
      </c>
      <c r="FU1316" s="158" t="n">
        <v>1900</v>
      </c>
      <c r="FV1316" s="158" t="n">
        <v>1</v>
      </c>
      <c r="FW1316" s="158" t="n">
        <v>1</v>
      </c>
    </row>
    <row r="1317">
      <c r="A1317">
        <f>IF(F1317&gt;1,A1316,IF(AND(I1317&lt;10,paste!A1319&lt;10),RIGHT(H1317,2)&amp;"0"&amp;I1317&amp;"000"&amp;paste!A1319,IF(AND(I1317&lt;10,paste!A1319&gt;=10,paste!A1319&lt;100),RIGHT(H1317,2)&amp;"0"&amp;I1317&amp;"00"&amp;paste!A1319,IF(AND(I1317&lt;10,paste!A1319&gt;=100,paste!A1319&lt;1000),RIGHT(H1317,2)&amp;"0"&amp;I1317&amp;"0"&amp;paste!A1319,IF(AND(I1317&lt;10,paste!A1319&gt;=1000),RIGHT(H1317,2)&amp;"0"&amp;I1317&amp;paste!A1319,IF(AND(I1317&gt;=10,paste!A1319&lt;10),RIGHT(H1317,2)&amp;I1317&amp;"000"&amp;paste!A1319,IF(AND(I1317&gt;=10,paste!A1319&gt;=10,paste!A1319&lt;100),RIGHT(H1317,2)&amp;I1317&amp;"00"&amp;paste!A1319,IF(AND(I1317&gt;=10,paste!A1319&gt;=100,paste!A1319&lt;1000),RIGHT(H1317,2)&amp;I1317&amp;"0"&amp;paste!A1319,RIGHT(H1317,2)&amp;I1317&amp;paste!A1319))))))))</f>
        <v/>
      </c>
      <c r="B1317">
        <f>YEAR(paste!C1319)</f>
        <v/>
      </c>
      <c r="C1317">
        <f>MONTH(paste!C1319)</f>
        <v/>
      </c>
      <c r="D1317">
        <f>DAY(paste!C1319)</f>
        <v/>
      </c>
      <c r="E1317" s="158" t="n">
        <v>0</v>
      </c>
      <c r="F1317">
        <f>IF(AND(L1317=L1316,D1317=D1316),F1316+1,1)</f>
        <v/>
      </c>
      <c r="G1317" s="158" t="n">
        <v>0</v>
      </c>
      <c r="H1317">
        <f>YEAR(paste!C1319)</f>
        <v/>
      </c>
      <c r="I1317">
        <f>MONTH(paste!C1319)</f>
        <v/>
      </c>
      <c r="J1317">
        <f>DAY(paste!C1319)</f>
        <v/>
      </c>
      <c r="K1317">
        <f>A1317</f>
        <v/>
      </c>
      <c r="L1317">
        <f>IF(ISBLANK(VLOOKUP(paste!J1319,'得意先名 (2)'!$B$3:$F$2005,5,FALSE)),paste!P1319,IFERROR(VLOOKUP(paste!J1319,'得意先名 (2)'!$B$3:$F$2005,5,FALSE),"ZZZZZZZZZZZ"))</f>
        <v/>
      </c>
      <c r="M1317">
        <f>IF(L1317="ZZZZZZZZZZZ",paste!J1319&amp;paste!K1319&amp; "  :   "&amp;paste!M1319&amp; "  :   "&amp;paste!P1319,"")</f>
        <v/>
      </c>
      <c r="O1317" s="158" t="n"/>
      <c r="P1317">
        <f>VLOOKUP(L1317,'L_User+EndUser'!$C$2:$K$500,8,FALSE)</f>
        <v/>
      </c>
      <c r="Q1317">
        <f>VLOOKUP(L1317,'L_User+EndUser'!$C$2:$K$500,9,FALSE)</f>
        <v/>
      </c>
      <c r="R1317" s="158" t="n"/>
      <c r="T1317" s="158" t="n"/>
      <c r="V1317" s="158" t="n"/>
      <c r="AB1317">
        <f>paste!J1319</f>
        <v/>
      </c>
      <c r="AC1317">
        <f>L1317</f>
        <v/>
      </c>
      <c r="AO1317">
        <f>YEAR(paste!O1319)</f>
        <v/>
      </c>
      <c r="AP1317">
        <f>MONTH(paste!O1319)</f>
        <v/>
      </c>
      <c r="AQ1317">
        <f>DAY(paste!O1319)</f>
        <v/>
      </c>
      <c r="BD1317">
        <f>IF(paste!L1319="","",paste!L1319)</f>
        <v/>
      </c>
      <c r="BM1317" t="n">
        <v>1</v>
      </c>
      <c r="BN1317">
        <f>VLOOKUP(paste!E1319,L_Product!$A$2:$B$2001,2,FALSE)</f>
        <v/>
      </c>
      <c r="BO1317" s="21" t="n"/>
      <c r="BT1317" t="n">
        <v>2</v>
      </c>
      <c r="BU1317">
        <f>IF($BM$2=1,2,IF($BM$2=18,1))</f>
        <v/>
      </c>
      <c r="BV1317">
        <f>IF($BM$2=1,0,IF($BM$2=18,1))</f>
        <v/>
      </c>
      <c r="BW1317" t="n">
        <v>2</v>
      </c>
      <c r="BX1317" t="n">
        <v>0</v>
      </c>
      <c r="BY1317" t="n">
        <v>3</v>
      </c>
      <c r="BZ1317">
        <f>VLOOKUP(BN1317,L_Product!$B$2:$Z$2001,14,FALSE)</f>
        <v/>
      </c>
      <c r="CA1317">
        <f>paste!H1319</f>
        <v/>
      </c>
      <c r="CB1317">
        <f>BZ1317*CA1317</f>
        <v/>
      </c>
      <c r="CN1317" s="158" t="n">
        <v>1</v>
      </c>
      <c r="CO1317" s="158" t="n">
        <v>1</v>
      </c>
      <c r="CP1317" s="158" t="n">
        <v>1</v>
      </c>
      <c r="CQ1317" s="158" t="n">
        <v>1</v>
      </c>
      <c r="CR1317" s="158" t="n">
        <v>1</v>
      </c>
      <c r="CS1317" s="158" t="n">
        <v>0</v>
      </c>
      <c r="CT1317" s="158" t="n">
        <v>0</v>
      </c>
      <c r="CU1317" s="158" t="n">
        <v>0</v>
      </c>
      <c r="CV1317" s="158" t="n">
        <v>0</v>
      </c>
      <c r="CW1317" s="158" t="n">
        <v>0</v>
      </c>
      <c r="CX1317">
        <f>B1317</f>
        <v/>
      </c>
      <c r="CY1317">
        <f>C1317</f>
        <v/>
      </c>
      <c r="CZ1317">
        <f>D1317</f>
        <v/>
      </c>
      <c r="DA1317" s="158" t="n">
        <v>1900</v>
      </c>
      <c r="DB1317" s="158" t="n">
        <v>1</v>
      </c>
      <c r="DC1317" s="158" t="n">
        <v>1</v>
      </c>
      <c r="DD1317" s="158" t="n">
        <v>1900</v>
      </c>
      <c r="DE1317" s="158" t="n">
        <v>1</v>
      </c>
      <c r="DF1317" s="158" t="n">
        <v>1</v>
      </c>
      <c r="DG1317" s="158" t="n">
        <v>1900</v>
      </c>
      <c r="DH1317" s="158" t="n">
        <v>1</v>
      </c>
      <c r="DI1317" s="158" t="n">
        <v>1</v>
      </c>
      <c r="DJ1317" s="158" t="n">
        <v>1900</v>
      </c>
      <c r="DK1317" s="158" t="n">
        <v>1</v>
      </c>
      <c r="DL1317" s="158" t="n">
        <v>1</v>
      </c>
      <c r="DR1317" s="158" t="n">
        <v>2</v>
      </c>
      <c r="DS1317" s="158" t="n">
        <v>1</v>
      </c>
      <c r="DT1317" s="158" t="n">
        <v>2</v>
      </c>
      <c r="DU1317" s="158" t="n">
        <v>1</v>
      </c>
      <c r="DV1317" s="158" t="n">
        <v>3</v>
      </c>
      <c r="DW1317" s="158" t="n">
        <v>1</v>
      </c>
      <c r="DX1317" s="158" t="n">
        <v>3</v>
      </c>
      <c r="DY1317" s="158" t="n">
        <v>0</v>
      </c>
      <c r="DZ1317" s="158" t="n">
        <v>0</v>
      </c>
      <c r="EA1317" s="158" t="n">
        <v>0</v>
      </c>
      <c r="EB1317" s="158" t="n">
        <v>0</v>
      </c>
      <c r="EC1317" s="158" t="n">
        <v>0</v>
      </c>
      <c r="ED1317" s="158" t="n">
        <v>0</v>
      </c>
      <c r="EE1317" s="158" t="n">
        <v>0</v>
      </c>
      <c r="EF1317" s="158" t="n">
        <v>0</v>
      </c>
      <c r="EG1317" s="158" t="n">
        <v>0</v>
      </c>
      <c r="EH1317" s="158" t="n">
        <v>0</v>
      </c>
      <c r="EI1317" s="158" t="n">
        <v>0</v>
      </c>
      <c r="EJ1317" s="158" t="n">
        <v>0</v>
      </c>
      <c r="EK1317" s="158" t="n">
        <v>0</v>
      </c>
      <c r="EL1317" s="158" t="n">
        <v>0</v>
      </c>
      <c r="EM1317" s="158" t="n">
        <v>0</v>
      </c>
      <c r="EN1317" s="158" t="n">
        <v>0</v>
      </c>
      <c r="EO1317" s="158" t="n">
        <v>0</v>
      </c>
      <c r="EP1317" s="158" t="n">
        <v>0</v>
      </c>
      <c r="EQ1317" s="158" t="n">
        <v>0</v>
      </c>
      <c r="ER1317" s="158" t="n">
        <v>0</v>
      </c>
      <c r="ES1317" s="158" t="n">
        <v>0</v>
      </c>
      <c r="ET1317" s="158" t="n">
        <v>0</v>
      </c>
      <c r="EU1317" s="158" t="n">
        <v>0</v>
      </c>
      <c r="EV1317" s="158" t="n">
        <v>0</v>
      </c>
      <c r="EW1317" s="158" t="n">
        <v>0</v>
      </c>
      <c r="EX1317" s="158" t="n">
        <v>0</v>
      </c>
      <c r="EY1317" s="158" t="n">
        <v>0</v>
      </c>
      <c r="EZ1317" s="158" t="n">
        <v>1900</v>
      </c>
      <c r="FA1317" s="158" t="n">
        <v>1</v>
      </c>
      <c r="FB1317" s="158" t="n">
        <v>1</v>
      </c>
      <c r="FC1317" s="158" t="n">
        <v>1900</v>
      </c>
      <c r="FD1317" s="158" t="n">
        <v>1</v>
      </c>
      <c r="FE1317" s="158" t="n">
        <v>1</v>
      </c>
      <c r="FF1317" s="158" t="n">
        <v>1900</v>
      </c>
      <c r="FG1317" s="158" t="n">
        <v>1</v>
      </c>
      <c r="FH1317" s="158" t="n">
        <v>1</v>
      </c>
      <c r="FI1317" s="158" t="n">
        <v>1900</v>
      </c>
      <c r="FJ1317" s="158" t="n">
        <v>1</v>
      </c>
      <c r="FK1317" s="158" t="n">
        <v>1</v>
      </c>
      <c r="FL1317" s="158" t="n">
        <v>1900</v>
      </c>
      <c r="FM1317" s="158" t="n">
        <v>1</v>
      </c>
      <c r="FN1317" s="158" t="n">
        <v>1</v>
      </c>
      <c r="FO1317" s="158" t="n">
        <v>1900</v>
      </c>
      <c r="FP1317" s="158" t="n">
        <v>1</v>
      </c>
      <c r="FQ1317" s="158" t="n">
        <v>1</v>
      </c>
      <c r="FR1317" s="158" t="n">
        <v>1900</v>
      </c>
      <c r="FS1317" s="158" t="n">
        <v>1</v>
      </c>
      <c r="FT1317" s="158" t="n">
        <v>1</v>
      </c>
      <c r="FU1317" s="158" t="n">
        <v>1900</v>
      </c>
      <c r="FV1317" s="158" t="n">
        <v>1</v>
      </c>
      <c r="FW1317" s="158" t="n">
        <v>1</v>
      </c>
    </row>
    <row r="1318">
      <c r="A1318">
        <f>IF(F1318&gt;1,A1317,IF(AND(I1318&lt;10,paste!A1320&lt;10),RIGHT(H1318,2)&amp;"0"&amp;I1318&amp;"000"&amp;paste!A1320,IF(AND(I1318&lt;10,paste!A1320&gt;=10,paste!A1320&lt;100),RIGHT(H1318,2)&amp;"0"&amp;I1318&amp;"00"&amp;paste!A1320,IF(AND(I1318&lt;10,paste!A1320&gt;=100,paste!A1320&lt;1000),RIGHT(H1318,2)&amp;"0"&amp;I1318&amp;"0"&amp;paste!A1320,IF(AND(I1318&lt;10,paste!A1320&gt;=1000),RIGHT(H1318,2)&amp;"0"&amp;I1318&amp;paste!A1320,IF(AND(I1318&gt;=10,paste!A1320&lt;10),RIGHT(H1318,2)&amp;I1318&amp;"000"&amp;paste!A1320,IF(AND(I1318&gt;=10,paste!A1320&gt;=10,paste!A1320&lt;100),RIGHT(H1318,2)&amp;I1318&amp;"00"&amp;paste!A1320,IF(AND(I1318&gt;=10,paste!A1320&gt;=100,paste!A1320&lt;1000),RIGHT(H1318,2)&amp;I1318&amp;"0"&amp;paste!A1320,RIGHT(H1318,2)&amp;I1318&amp;paste!A1320))))))))</f>
        <v/>
      </c>
      <c r="B1318">
        <f>YEAR(paste!C1320)</f>
        <v/>
      </c>
      <c r="C1318">
        <f>MONTH(paste!C1320)</f>
        <v/>
      </c>
      <c r="D1318">
        <f>DAY(paste!C1320)</f>
        <v/>
      </c>
      <c r="E1318" s="158" t="n">
        <v>0</v>
      </c>
      <c r="F1318">
        <f>IF(AND(L1318=L1317,D1318=D1317),F1317+1,1)</f>
        <v/>
      </c>
      <c r="G1318" s="158" t="n">
        <v>0</v>
      </c>
      <c r="H1318">
        <f>YEAR(paste!C1320)</f>
        <v/>
      </c>
      <c r="I1318">
        <f>MONTH(paste!C1320)</f>
        <v/>
      </c>
      <c r="J1318">
        <f>DAY(paste!C1320)</f>
        <v/>
      </c>
      <c r="K1318">
        <f>A1318</f>
        <v/>
      </c>
      <c r="L1318">
        <f>IF(ISBLANK(VLOOKUP(paste!J1320,'得意先名 (2)'!$B$3:$F$2005,5,FALSE)),paste!P1320,IFERROR(VLOOKUP(paste!J1320,'得意先名 (2)'!$B$3:$F$2005,5,FALSE),"ZZZZZZZZZZZ"))</f>
        <v/>
      </c>
      <c r="M1318">
        <f>IF(L1318="ZZZZZZZZZZZ",paste!J1320&amp;paste!K1320&amp; "  :   "&amp;paste!M1320&amp; "  :   "&amp;paste!P1320,"")</f>
        <v/>
      </c>
      <c r="O1318" s="158" t="n"/>
      <c r="P1318">
        <f>VLOOKUP(L1318,'L_User+EndUser'!$C$2:$K$500,8,FALSE)</f>
        <v/>
      </c>
      <c r="Q1318">
        <f>VLOOKUP(L1318,'L_User+EndUser'!$C$2:$K$500,9,FALSE)</f>
        <v/>
      </c>
      <c r="R1318" s="158" t="n"/>
      <c r="T1318" s="158" t="n"/>
      <c r="V1318" s="158" t="n"/>
      <c r="AB1318">
        <f>paste!J1320</f>
        <v/>
      </c>
      <c r="AC1318">
        <f>L1318</f>
        <v/>
      </c>
      <c r="AO1318">
        <f>YEAR(paste!O1320)</f>
        <v/>
      </c>
      <c r="AP1318">
        <f>MONTH(paste!O1320)</f>
        <v/>
      </c>
      <c r="AQ1318">
        <f>DAY(paste!O1320)</f>
        <v/>
      </c>
      <c r="BD1318">
        <f>IF(paste!L1320="","",paste!L1320)</f>
        <v/>
      </c>
      <c r="BM1318" t="n">
        <v>1</v>
      </c>
      <c r="BN1318">
        <f>VLOOKUP(paste!E1320,L_Product!$A$2:$B$2001,2,FALSE)</f>
        <v/>
      </c>
      <c r="BO1318" s="21" t="n"/>
      <c r="BT1318" t="n">
        <v>2</v>
      </c>
      <c r="BU1318">
        <f>IF($BM$2=1,2,IF($BM$2=18,1))</f>
        <v/>
      </c>
      <c r="BV1318">
        <f>IF($BM$2=1,0,IF($BM$2=18,1))</f>
        <v/>
      </c>
      <c r="BW1318" t="n">
        <v>2</v>
      </c>
      <c r="BX1318" t="n">
        <v>0</v>
      </c>
      <c r="BY1318" t="n">
        <v>3</v>
      </c>
      <c r="BZ1318">
        <f>VLOOKUP(BN1318,L_Product!$B$2:$Z$2001,14,FALSE)</f>
        <v/>
      </c>
      <c r="CA1318">
        <f>paste!H1320</f>
        <v/>
      </c>
      <c r="CB1318">
        <f>BZ1318*CA1318</f>
        <v/>
      </c>
      <c r="CN1318" s="158" t="n">
        <v>1</v>
      </c>
      <c r="CO1318" s="158" t="n">
        <v>1</v>
      </c>
      <c r="CP1318" s="158" t="n">
        <v>1</v>
      </c>
      <c r="CQ1318" s="158" t="n">
        <v>1</v>
      </c>
      <c r="CR1318" s="158" t="n">
        <v>1</v>
      </c>
      <c r="CS1318" s="158" t="n">
        <v>0</v>
      </c>
      <c r="CT1318" s="158" t="n">
        <v>0</v>
      </c>
      <c r="CU1318" s="158" t="n">
        <v>0</v>
      </c>
      <c r="CV1318" s="158" t="n">
        <v>0</v>
      </c>
      <c r="CW1318" s="158" t="n">
        <v>0</v>
      </c>
      <c r="CX1318">
        <f>B1318</f>
        <v/>
      </c>
      <c r="CY1318">
        <f>C1318</f>
        <v/>
      </c>
      <c r="CZ1318">
        <f>D1318</f>
        <v/>
      </c>
      <c r="DA1318" s="158" t="n">
        <v>1900</v>
      </c>
      <c r="DB1318" s="158" t="n">
        <v>1</v>
      </c>
      <c r="DC1318" s="158" t="n">
        <v>1</v>
      </c>
      <c r="DD1318" s="158" t="n">
        <v>1900</v>
      </c>
      <c r="DE1318" s="158" t="n">
        <v>1</v>
      </c>
      <c r="DF1318" s="158" t="n">
        <v>1</v>
      </c>
      <c r="DG1318" s="158" t="n">
        <v>1900</v>
      </c>
      <c r="DH1318" s="158" t="n">
        <v>1</v>
      </c>
      <c r="DI1318" s="158" t="n">
        <v>1</v>
      </c>
      <c r="DJ1318" s="158" t="n">
        <v>1900</v>
      </c>
      <c r="DK1318" s="158" t="n">
        <v>1</v>
      </c>
      <c r="DL1318" s="158" t="n">
        <v>1</v>
      </c>
      <c r="DR1318" s="158" t="n">
        <v>2</v>
      </c>
      <c r="DS1318" s="158" t="n">
        <v>1</v>
      </c>
      <c r="DT1318" s="158" t="n">
        <v>2</v>
      </c>
      <c r="DU1318" s="158" t="n">
        <v>1</v>
      </c>
      <c r="DV1318" s="158" t="n">
        <v>3</v>
      </c>
      <c r="DW1318" s="158" t="n">
        <v>1</v>
      </c>
      <c r="DX1318" s="158" t="n">
        <v>3</v>
      </c>
      <c r="DY1318" s="158" t="n">
        <v>0</v>
      </c>
      <c r="DZ1318" s="158" t="n">
        <v>0</v>
      </c>
      <c r="EA1318" s="158" t="n">
        <v>0</v>
      </c>
      <c r="EB1318" s="158" t="n">
        <v>0</v>
      </c>
      <c r="EC1318" s="158" t="n">
        <v>0</v>
      </c>
      <c r="ED1318" s="158" t="n">
        <v>0</v>
      </c>
      <c r="EE1318" s="158" t="n">
        <v>0</v>
      </c>
      <c r="EF1318" s="158" t="n">
        <v>0</v>
      </c>
      <c r="EG1318" s="158" t="n">
        <v>0</v>
      </c>
      <c r="EH1318" s="158" t="n">
        <v>0</v>
      </c>
      <c r="EI1318" s="158" t="n">
        <v>0</v>
      </c>
      <c r="EJ1318" s="158" t="n">
        <v>0</v>
      </c>
      <c r="EK1318" s="158" t="n">
        <v>0</v>
      </c>
      <c r="EL1318" s="158" t="n">
        <v>0</v>
      </c>
      <c r="EM1318" s="158" t="n">
        <v>0</v>
      </c>
      <c r="EN1318" s="158" t="n">
        <v>0</v>
      </c>
      <c r="EO1318" s="158" t="n">
        <v>0</v>
      </c>
      <c r="EP1318" s="158" t="n">
        <v>0</v>
      </c>
      <c r="EQ1318" s="158" t="n">
        <v>0</v>
      </c>
      <c r="ER1318" s="158" t="n">
        <v>0</v>
      </c>
      <c r="ES1318" s="158" t="n">
        <v>0</v>
      </c>
      <c r="ET1318" s="158" t="n">
        <v>0</v>
      </c>
      <c r="EU1318" s="158" t="n">
        <v>0</v>
      </c>
      <c r="EV1318" s="158" t="n">
        <v>0</v>
      </c>
      <c r="EW1318" s="158" t="n">
        <v>0</v>
      </c>
      <c r="EX1318" s="158" t="n">
        <v>0</v>
      </c>
      <c r="EY1318" s="158" t="n">
        <v>0</v>
      </c>
      <c r="EZ1318" s="158" t="n">
        <v>1900</v>
      </c>
      <c r="FA1318" s="158" t="n">
        <v>1</v>
      </c>
      <c r="FB1318" s="158" t="n">
        <v>1</v>
      </c>
      <c r="FC1318" s="158" t="n">
        <v>1900</v>
      </c>
      <c r="FD1318" s="158" t="n">
        <v>1</v>
      </c>
      <c r="FE1318" s="158" t="n">
        <v>1</v>
      </c>
      <c r="FF1318" s="158" t="n">
        <v>1900</v>
      </c>
      <c r="FG1318" s="158" t="n">
        <v>1</v>
      </c>
      <c r="FH1318" s="158" t="n">
        <v>1</v>
      </c>
      <c r="FI1318" s="158" t="n">
        <v>1900</v>
      </c>
      <c r="FJ1318" s="158" t="n">
        <v>1</v>
      </c>
      <c r="FK1318" s="158" t="n">
        <v>1</v>
      </c>
      <c r="FL1318" s="158" t="n">
        <v>1900</v>
      </c>
      <c r="FM1318" s="158" t="n">
        <v>1</v>
      </c>
      <c r="FN1318" s="158" t="n">
        <v>1</v>
      </c>
      <c r="FO1318" s="158" t="n">
        <v>1900</v>
      </c>
      <c r="FP1318" s="158" t="n">
        <v>1</v>
      </c>
      <c r="FQ1318" s="158" t="n">
        <v>1</v>
      </c>
      <c r="FR1318" s="158" t="n">
        <v>1900</v>
      </c>
      <c r="FS1318" s="158" t="n">
        <v>1</v>
      </c>
      <c r="FT1318" s="158" t="n">
        <v>1</v>
      </c>
      <c r="FU1318" s="158" t="n">
        <v>1900</v>
      </c>
      <c r="FV1318" s="158" t="n">
        <v>1</v>
      </c>
      <c r="FW1318" s="158" t="n">
        <v>1</v>
      </c>
    </row>
    <row r="1319">
      <c r="A1319">
        <f>IF(F1319&gt;1,A1318,IF(AND(I1319&lt;10,paste!A1321&lt;10),RIGHT(H1319,2)&amp;"0"&amp;I1319&amp;"000"&amp;paste!A1321,IF(AND(I1319&lt;10,paste!A1321&gt;=10,paste!A1321&lt;100),RIGHT(H1319,2)&amp;"0"&amp;I1319&amp;"00"&amp;paste!A1321,IF(AND(I1319&lt;10,paste!A1321&gt;=100,paste!A1321&lt;1000),RIGHT(H1319,2)&amp;"0"&amp;I1319&amp;"0"&amp;paste!A1321,IF(AND(I1319&lt;10,paste!A1321&gt;=1000),RIGHT(H1319,2)&amp;"0"&amp;I1319&amp;paste!A1321,IF(AND(I1319&gt;=10,paste!A1321&lt;10),RIGHT(H1319,2)&amp;I1319&amp;"000"&amp;paste!A1321,IF(AND(I1319&gt;=10,paste!A1321&gt;=10,paste!A1321&lt;100),RIGHT(H1319,2)&amp;I1319&amp;"00"&amp;paste!A1321,IF(AND(I1319&gt;=10,paste!A1321&gt;=100,paste!A1321&lt;1000),RIGHT(H1319,2)&amp;I1319&amp;"0"&amp;paste!A1321,RIGHT(H1319,2)&amp;I1319&amp;paste!A1321))))))))</f>
        <v/>
      </c>
      <c r="B1319">
        <f>YEAR(paste!C1321)</f>
        <v/>
      </c>
      <c r="C1319">
        <f>MONTH(paste!C1321)</f>
        <v/>
      </c>
      <c r="D1319">
        <f>DAY(paste!C1321)</f>
        <v/>
      </c>
      <c r="E1319" s="158" t="n">
        <v>0</v>
      </c>
      <c r="F1319">
        <f>IF(AND(L1319=L1318,D1319=D1318),F1318+1,1)</f>
        <v/>
      </c>
      <c r="G1319" s="158" t="n">
        <v>0</v>
      </c>
      <c r="H1319">
        <f>YEAR(paste!C1321)</f>
        <v/>
      </c>
      <c r="I1319">
        <f>MONTH(paste!C1321)</f>
        <v/>
      </c>
      <c r="J1319">
        <f>DAY(paste!C1321)</f>
        <v/>
      </c>
      <c r="K1319">
        <f>A1319</f>
        <v/>
      </c>
      <c r="L1319">
        <f>IF(ISBLANK(VLOOKUP(paste!J1321,'得意先名 (2)'!$B$3:$F$2005,5,FALSE)),paste!P1321,IFERROR(VLOOKUP(paste!J1321,'得意先名 (2)'!$B$3:$F$2005,5,FALSE),"ZZZZZZZZZZZ"))</f>
        <v/>
      </c>
      <c r="M1319">
        <f>IF(L1319="ZZZZZZZZZZZ",paste!J1321&amp;paste!K1321&amp; "  :   "&amp;paste!M1321&amp; "  :   "&amp;paste!P1321,"")</f>
        <v/>
      </c>
      <c r="O1319" s="158" t="n"/>
      <c r="P1319">
        <f>VLOOKUP(L1319,'L_User+EndUser'!$C$2:$K$500,8,FALSE)</f>
        <v/>
      </c>
      <c r="Q1319">
        <f>VLOOKUP(L1319,'L_User+EndUser'!$C$2:$K$500,9,FALSE)</f>
        <v/>
      </c>
      <c r="R1319" s="158" t="n"/>
      <c r="T1319" s="158" t="n"/>
      <c r="V1319" s="158" t="n"/>
      <c r="AB1319">
        <f>paste!J1321</f>
        <v/>
      </c>
      <c r="AC1319">
        <f>L1319</f>
        <v/>
      </c>
      <c r="AO1319">
        <f>YEAR(paste!O1321)</f>
        <v/>
      </c>
      <c r="AP1319">
        <f>MONTH(paste!O1321)</f>
        <v/>
      </c>
      <c r="AQ1319">
        <f>DAY(paste!O1321)</f>
        <v/>
      </c>
      <c r="BD1319">
        <f>IF(paste!L1321="","",paste!L1321)</f>
        <v/>
      </c>
      <c r="BM1319" t="n">
        <v>1</v>
      </c>
      <c r="BN1319">
        <f>VLOOKUP(paste!E1321,L_Product!$A$2:$B$2001,2,FALSE)</f>
        <v/>
      </c>
      <c r="BO1319" s="21" t="n"/>
      <c r="BT1319" t="n">
        <v>2</v>
      </c>
      <c r="BU1319">
        <f>IF($BM$2=1,2,IF($BM$2=18,1))</f>
        <v/>
      </c>
      <c r="BV1319">
        <f>IF($BM$2=1,0,IF($BM$2=18,1))</f>
        <v/>
      </c>
      <c r="BW1319" t="n">
        <v>2</v>
      </c>
      <c r="BX1319" t="n">
        <v>0</v>
      </c>
      <c r="BY1319" t="n">
        <v>3</v>
      </c>
      <c r="BZ1319">
        <f>VLOOKUP(BN1319,L_Product!$B$2:$Z$2001,14,FALSE)</f>
        <v/>
      </c>
      <c r="CA1319">
        <f>paste!H1321</f>
        <v/>
      </c>
      <c r="CB1319">
        <f>BZ1319*CA1319</f>
        <v/>
      </c>
      <c r="CN1319" s="158" t="n">
        <v>1</v>
      </c>
      <c r="CO1319" s="158" t="n">
        <v>1</v>
      </c>
      <c r="CP1319" s="158" t="n">
        <v>1</v>
      </c>
      <c r="CQ1319" s="158" t="n">
        <v>1</v>
      </c>
      <c r="CR1319" s="158" t="n">
        <v>1</v>
      </c>
      <c r="CS1319" s="158" t="n">
        <v>0</v>
      </c>
      <c r="CT1319" s="158" t="n">
        <v>0</v>
      </c>
      <c r="CU1319" s="158" t="n">
        <v>0</v>
      </c>
      <c r="CV1319" s="158" t="n">
        <v>0</v>
      </c>
      <c r="CW1319" s="158" t="n">
        <v>0</v>
      </c>
      <c r="CX1319">
        <f>B1319</f>
        <v/>
      </c>
      <c r="CY1319">
        <f>C1319</f>
        <v/>
      </c>
      <c r="CZ1319">
        <f>D1319</f>
        <v/>
      </c>
      <c r="DA1319" s="158" t="n">
        <v>1900</v>
      </c>
      <c r="DB1319" s="158" t="n">
        <v>1</v>
      </c>
      <c r="DC1319" s="158" t="n">
        <v>1</v>
      </c>
      <c r="DD1319" s="158" t="n">
        <v>1900</v>
      </c>
      <c r="DE1319" s="158" t="n">
        <v>1</v>
      </c>
      <c r="DF1319" s="158" t="n">
        <v>1</v>
      </c>
      <c r="DG1319" s="158" t="n">
        <v>1900</v>
      </c>
      <c r="DH1319" s="158" t="n">
        <v>1</v>
      </c>
      <c r="DI1319" s="158" t="n">
        <v>1</v>
      </c>
      <c r="DJ1319" s="158" t="n">
        <v>1900</v>
      </c>
      <c r="DK1319" s="158" t="n">
        <v>1</v>
      </c>
      <c r="DL1319" s="158" t="n">
        <v>1</v>
      </c>
      <c r="DR1319" s="158" t="n">
        <v>2</v>
      </c>
      <c r="DS1319" s="158" t="n">
        <v>1</v>
      </c>
      <c r="DT1319" s="158" t="n">
        <v>2</v>
      </c>
      <c r="DU1319" s="158" t="n">
        <v>1</v>
      </c>
      <c r="DV1319" s="158" t="n">
        <v>3</v>
      </c>
      <c r="DW1319" s="158" t="n">
        <v>1</v>
      </c>
      <c r="DX1319" s="158" t="n">
        <v>3</v>
      </c>
      <c r="DY1319" s="158" t="n">
        <v>0</v>
      </c>
      <c r="DZ1319" s="158" t="n">
        <v>0</v>
      </c>
      <c r="EA1319" s="158" t="n">
        <v>0</v>
      </c>
      <c r="EB1319" s="158" t="n">
        <v>0</v>
      </c>
      <c r="EC1319" s="158" t="n">
        <v>0</v>
      </c>
      <c r="ED1319" s="158" t="n">
        <v>0</v>
      </c>
      <c r="EE1319" s="158" t="n">
        <v>0</v>
      </c>
      <c r="EF1319" s="158" t="n">
        <v>0</v>
      </c>
      <c r="EG1319" s="158" t="n">
        <v>0</v>
      </c>
      <c r="EH1319" s="158" t="n">
        <v>0</v>
      </c>
      <c r="EI1319" s="158" t="n">
        <v>0</v>
      </c>
      <c r="EJ1319" s="158" t="n">
        <v>0</v>
      </c>
      <c r="EK1319" s="158" t="n">
        <v>0</v>
      </c>
      <c r="EL1319" s="158" t="n">
        <v>0</v>
      </c>
      <c r="EM1319" s="158" t="n">
        <v>0</v>
      </c>
      <c r="EN1319" s="158" t="n">
        <v>0</v>
      </c>
      <c r="EO1319" s="158" t="n">
        <v>0</v>
      </c>
      <c r="EP1319" s="158" t="n">
        <v>0</v>
      </c>
      <c r="EQ1319" s="158" t="n">
        <v>0</v>
      </c>
      <c r="ER1319" s="158" t="n">
        <v>0</v>
      </c>
      <c r="ES1319" s="158" t="n">
        <v>0</v>
      </c>
      <c r="ET1319" s="158" t="n">
        <v>0</v>
      </c>
      <c r="EU1319" s="158" t="n">
        <v>0</v>
      </c>
      <c r="EV1319" s="158" t="n">
        <v>0</v>
      </c>
      <c r="EW1319" s="158" t="n">
        <v>0</v>
      </c>
      <c r="EX1319" s="158" t="n">
        <v>0</v>
      </c>
      <c r="EY1319" s="158" t="n">
        <v>0</v>
      </c>
      <c r="EZ1319" s="158" t="n">
        <v>1900</v>
      </c>
      <c r="FA1319" s="158" t="n">
        <v>1</v>
      </c>
      <c r="FB1319" s="158" t="n">
        <v>1</v>
      </c>
      <c r="FC1319" s="158" t="n">
        <v>1900</v>
      </c>
      <c r="FD1319" s="158" t="n">
        <v>1</v>
      </c>
      <c r="FE1319" s="158" t="n">
        <v>1</v>
      </c>
      <c r="FF1319" s="158" t="n">
        <v>1900</v>
      </c>
      <c r="FG1319" s="158" t="n">
        <v>1</v>
      </c>
      <c r="FH1319" s="158" t="n">
        <v>1</v>
      </c>
      <c r="FI1319" s="158" t="n">
        <v>1900</v>
      </c>
      <c r="FJ1319" s="158" t="n">
        <v>1</v>
      </c>
      <c r="FK1319" s="158" t="n">
        <v>1</v>
      </c>
      <c r="FL1319" s="158" t="n">
        <v>1900</v>
      </c>
      <c r="FM1319" s="158" t="n">
        <v>1</v>
      </c>
      <c r="FN1319" s="158" t="n">
        <v>1</v>
      </c>
      <c r="FO1319" s="158" t="n">
        <v>1900</v>
      </c>
      <c r="FP1319" s="158" t="n">
        <v>1</v>
      </c>
      <c r="FQ1319" s="158" t="n">
        <v>1</v>
      </c>
      <c r="FR1319" s="158" t="n">
        <v>1900</v>
      </c>
      <c r="FS1319" s="158" t="n">
        <v>1</v>
      </c>
      <c r="FT1319" s="158" t="n">
        <v>1</v>
      </c>
      <c r="FU1319" s="158" t="n">
        <v>1900</v>
      </c>
      <c r="FV1319" s="158" t="n">
        <v>1</v>
      </c>
      <c r="FW1319" s="158" t="n">
        <v>1</v>
      </c>
    </row>
    <row r="1320">
      <c r="A1320">
        <f>IF(F1320&gt;1,A1319,IF(AND(I1320&lt;10,paste!A1322&lt;10),RIGHT(H1320,2)&amp;"0"&amp;I1320&amp;"000"&amp;paste!A1322,IF(AND(I1320&lt;10,paste!A1322&gt;=10,paste!A1322&lt;100),RIGHT(H1320,2)&amp;"0"&amp;I1320&amp;"00"&amp;paste!A1322,IF(AND(I1320&lt;10,paste!A1322&gt;=100,paste!A1322&lt;1000),RIGHT(H1320,2)&amp;"0"&amp;I1320&amp;"0"&amp;paste!A1322,IF(AND(I1320&lt;10,paste!A1322&gt;=1000),RIGHT(H1320,2)&amp;"0"&amp;I1320&amp;paste!A1322,IF(AND(I1320&gt;=10,paste!A1322&lt;10),RIGHT(H1320,2)&amp;I1320&amp;"000"&amp;paste!A1322,IF(AND(I1320&gt;=10,paste!A1322&gt;=10,paste!A1322&lt;100),RIGHT(H1320,2)&amp;I1320&amp;"00"&amp;paste!A1322,IF(AND(I1320&gt;=10,paste!A1322&gt;=100,paste!A1322&lt;1000),RIGHT(H1320,2)&amp;I1320&amp;"0"&amp;paste!A1322,RIGHT(H1320,2)&amp;I1320&amp;paste!A1322))))))))</f>
        <v/>
      </c>
      <c r="B1320">
        <f>YEAR(paste!C1322)</f>
        <v/>
      </c>
      <c r="C1320">
        <f>MONTH(paste!C1322)</f>
        <v/>
      </c>
      <c r="D1320">
        <f>DAY(paste!C1322)</f>
        <v/>
      </c>
      <c r="E1320" s="158" t="n">
        <v>0</v>
      </c>
      <c r="F1320">
        <f>IF(AND(L1320=L1319,D1320=D1319),F1319+1,1)</f>
        <v/>
      </c>
      <c r="G1320" s="158" t="n">
        <v>0</v>
      </c>
      <c r="H1320">
        <f>YEAR(paste!C1322)</f>
        <v/>
      </c>
      <c r="I1320">
        <f>MONTH(paste!C1322)</f>
        <v/>
      </c>
      <c r="J1320">
        <f>DAY(paste!C1322)</f>
        <v/>
      </c>
      <c r="K1320">
        <f>A1320</f>
        <v/>
      </c>
      <c r="L1320">
        <f>IF(ISBLANK(VLOOKUP(paste!J1322,'得意先名 (2)'!$B$3:$F$2005,5,FALSE)),paste!P1322,IFERROR(VLOOKUP(paste!J1322,'得意先名 (2)'!$B$3:$F$2005,5,FALSE),"ZZZZZZZZZZZ"))</f>
        <v/>
      </c>
      <c r="M1320">
        <f>IF(L1320="ZZZZZZZZZZZ",paste!J1322&amp;paste!K1322&amp; "  :   "&amp;paste!M1322&amp; "  :   "&amp;paste!P1322,"")</f>
        <v/>
      </c>
      <c r="O1320" s="158" t="n"/>
      <c r="P1320">
        <f>VLOOKUP(L1320,'L_User+EndUser'!$C$2:$K$500,8,FALSE)</f>
        <v/>
      </c>
      <c r="Q1320">
        <f>VLOOKUP(L1320,'L_User+EndUser'!$C$2:$K$500,9,FALSE)</f>
        <v/>
      </c>
      <c r="R1320" s="158" t="n"/>
      <c r="T1320" s="158" t="n"/>
      <c r="V1320" s="158" t="n"/>
      <c r="AB1320">
        <f>paste!J1322</f>
        <v/>
      </c>
      <c r="AC1320">
        <f>L1320</f>
        <v/>
      </c>
      <c r="AO1320">
        <f>YEAR(paste!O1322)</f>
        <v/>
      </c>
      <c r="AP1320">
        <f>MONTH(paste!O1322)</f>
        <v/>
      </c>
      <c r="AQ1320">
        <f>DAY(paste!O1322)</f>
        <v/>
      </c>
      <c r="BD1320">
        <f>IF(paste!L1322="","",paste!L1322)</f>
        <v/>
      </c>
      <c r="BM1320" t="n">
        <v>1</v>
      </c>
      <c r="BN1320">
        <f>VLOOKUP(paste!E1322,L_Product!$A$2:$B$2001,2,FALSE)</f>
        <v/>
      </c>
      <c r="BO1320" s="21" t="n"/>
      <c r="BT1320" t="n">
        <v>2</v>
      </c>
      <c r="BU1320">
        <f>IF($BM$2=1,2,IF($BM$2=18,1))</f>
        <v/>
      </c>
      <c r="BV1320">
        <f>IF($BM$2=1,0,IF($BM$2=18,1))</f>
        <v/>
      </c>
      <c r="BW1320" t="n">
        <v>2</v>
      </c>
      <c r="BX1320" t="n">
        <v>0</v>
      </c>
      <c r="BY1320" t="n">
        <v>3</v>
      </c>
      <c r="BZ1320">
        <f>VLOOKUP(BN1320,L_Product!$B$2:$Z$2001,14,FALSE)</f>
        <v/>
      </c>
      <c r="CA1320">
        <f>paste!H1322</f>
        <v/>
      </c>
      <c r="CB1320">
        <f>BZ1320*CA1320</f>
        <v/>
      </c>
      <c r="CN1320" s="158" t="n">
        <v>1</v>
      </c>
      <c r="CO1320" s="158" t="n">
        <v>1</v>
      </c>
      <c r="CP1320" s="158" t="n">
        <v>1</v>
      </c>
      <c r="CQ1320" s="158" t="n">
        <v>1</v>
      </c>
      <c r="CR1320" s="158" t="n">
        <v>1</v>
      </c>
      <c r="CS1320" s="158" t="n">
        <v>0</v>
      </c>
      <c r="CT1320" s="158" t="n">
        <v>0</v>
      </c>
      <c r="CU1320" s="158" t="n">
        <v>0</v>
      </c>
      <c r="CV1320" s="158" t="n">
        <v>0</v>
      </c>
      <c r="CW1320" s="158" t="n">
        <v>0</v>
      </c>
      <c r="CX1320">
        <f>B1320</f>
        <v/>
      </c>
      <c r="CY1320">
        <f>C1320</f>
        <v/>
      </c>
      <c r="CZ1320">
        <f>D1320</f>
        <v/>
      </c>
      <c r="DA1320" s="158" t="n">
        <v>1900</v>
      </c>
      <c r="DB1320" s="158" t="n">
        <v>1</v>
      </c>
      <c r="DC1320" s="158" t="n">
        <v>1</v>
      </c>
      <c r="DD1320" s="158" t="n">
        <v>1900</v>
      </c>
      <c r="DE1320" s="158" t="n">
        <v>1</v>
      </c>
      <c r="DF1320" s="158" t="n">
        <v>1</v>
      </c>
      <c r="DG1320" s="158" t="n">
        <v>1900</v>
      </c>
      <c r="DH1320" s="158" t="n">
        <v>1</v>
      </c>
      <c r="DI1320" s="158" t="n">
        <v>1</v>
      </c>
      <c r="DJ1320" s="158" t="n">
        <v>1900</v>
      </c>
      <c r="DK1320" s="158" t="n">
        <v>1</v>
      </c>
      <c r="DL1320" s="158" t="n">
        <v>1</v>
      </c>
      <c r="DR1320" s="158" t="n">
        <v>2</v>
      </c>
      <c r="DS1320" s="158" t="n">
        <v>1</v>
      </c>
      <c r="DT1320" s="158" t="n">
        <v>2</v>
      </c>
      <c r="DU1320" s="158" t="n">
        <v>1</v>
      </c>
      <c r="DV1320" s="158" t="n">
        <v>3</v>
      </c>
      <c r="DW1320" s="158" t="n">
        <v>1</v>
      </c>
      <c r="DX1320" s="158" t="n">
        <v>3</v>
      </c>
      <c r="DY1320" s="158" t="n">
        <v>0</v>
      </c>
      <c r="DZ1320" s="158" t="n">
        <v>0</v>
      </c>
      <c r="EA1320" s="158" t="n">
        <v>0</v>
      </c>
      <c r="EB1320" s="158" t="n">
        <v>0</v>
      </c>
      <c r="EC1320" s="158" t="n">
        <v>0</v>
      </c>
      <c r="ED1320" s="158" t="n">
        <v>0</v>
      </c>
      <c r="EE1320" s="158" t="n">
        <v>0</v>
      </c>
      <c r="EF1320" s="158" t="n">
        <v>0</v>
      </c>
      <c r="EG1320" s="158" t="n">
        <v>0</v>
      </c>
      <c r="EH1320" s="158" t="n">
        <v>0</v>
      </c>
      <c r="EI1320" s="158" t="n">
        <v>0</v>
      </c>
      <c r="EJ1320" s="158" t="n">
        <v>0</v>
      </c>
      <c r="EK1320" s="158" t="n">
        <v>0</v>
      </c>
      <c r="EL1320" s="158" t="n">
        <v>0</v>
      </c>
      <c r="EM1320" s="158" t="n">
        <v>0</v>
      </c>
      <c r="EN1320" s="158" t="n">
        <v>0</v>
      </c>
      <c r="EO1320" s="158" t="n">
        <v>0</v>
      </c>
      <c r="EP1320" s="158" t="n">
        <v>0</v>
      </c>
      <c r="EQ1320" s="158" t="n">
        <v>0</v>
      </c>
      <c r="ER1320" s="158" t="n">
        <v>0</v>
      </c>
      <c r="ES1320" s="158" t="n">
        <v>0</v>
      </c>
      <c r="ET1320" s="158" t="n">
        <v>0</v>
      </c>
      <c r="EU1320" s="158" t="n">
        <v>0</v>
      </c>
      <c r="EV1320" s="158" t="n">
        <v>0</v>
      </c>
      <c r="EW1320" s="158" t="n">
        <v>0</v>
      </c>
      <c r="EX1320" s="158" t="n">
        <v>0</v>
      </c>
      <c r="EY1320" s="158" t="n">
        <v>0</v>
      </c>
      <c r="EZ1320" s="158" t="n">
        <v>1900</v>
      </c>
      <c r="FA1320" s="158" t="n">
        <v>1</v>
      </c>
      <c r="FB1320" s="158" t="n">
        <v>1</v>
      </c>
      <c r="FC1320" s="158" t="n">
        <v>1900</v>
      </c>
      <c r="FD1320" s="158" t="n">
        <v>1</v>
      </c>
      <c r="FE1320" s="158" t="n">
        <v>1</v>
      </c>
      <c r="FF1320" s="158" t="n">
        <v>1900</v>
      </c>
      <c r="FG1320" s="158" t="n">
        <v>1</v>
      </c>
      <c r="FH1320" s="158" t="n">
        <v>1</v>
      </c>
      <c r="FI1320" s="158" t="n">
        <v>1900</v>
      </c>
      <c r="FJ1320" s="158" t="n">
        <v>1</v>
      </c>
      <c r="FK1320" s="158" t="n">
        <v>1</v>
      </c>
      <c r="FL1320" s="158" t="n">
        <v>1900</v>
      </c>
      <c r="FM1320" s="158" t="n">
        <v>1</v>
      </c>
      <c r="FN1320" s="158" t="n">
        <v>1</v>
      </c>
      <c r="FO1320" s="158" t="n">
        <v>1900</v>
      </c>
      <c r="FP1320" s="158" t="n">
        <v>1</v>
      </c>
      <c r="FQ1320" s="158" t="n">
        <v>1</v>
      </c>
      <c r="FR1320" s="158" t="n">
        <v>1900</v>
      </c>
      <c r="FS1320" s="158" t="n">
        <v>1</v>
      </c>
      <c r="FT1320" s="158" t="n">
        <v>1</v>
      </c>
      <c r="FU1320" s="158" t="n">
        <v>1900</v>
      </c>
      <c r="FV1320" s="158" t="n">
        <v>1</v>
      </c>
      <c r="FW1320" s="158" t="n">
        <v>1</v>
      </c>
    </row>
    <row r="1321">
      <c r="A1321">
        <f>IF(F1321&gt;1,A1320,IF(AND(I1321&lt;10,paste!A1323&lt;10),RIGHT(H1321,2)&amp;"0"&amp;I1321&amp;"000"&amp;paste!A1323,IF(AND(I1321&lt;10,paste!A1323&gt;=10,paste!A1323&lt;100),RIGHT(H1321,2)&amp;"0"&amp;I1321&amp;"00"&amp;paste!A1323,IF(AND(I1321&lt;10,paste!A1323&gt;=100,paste!A1323&lt;1000),RIGHT(H1321,2)&amp;"0"&amp;I1321&amp;"0"&amp;paste!A1323,IF(AND(I1321&lt;10,paste!A1323&gt;=1000),RIGHT(H1321,2)&amp;"0"&amp;I1321&amp;paste!A1323,IF(AND(I1321&gt;=10,paste!A1323&lt;10),RIGHT(H1321,2)&amp;I1321&amp;"000"&amp;paste!A1323,IF(AND(I1321&gt;=10,paste!A1323&gt;=10,paste!A1323&lt;100),RIGHT(H1321,2)&amp;I1321&amp;"00"&amp;paste!A1323,IF(AND(I1321&gt;=10,paste!A1323&gt;=100,paste!A1323&lt;1000),RIGHT(H1321,2)&amp;I1321&amp;"0"&amp;paste!A1323,RIGHT(H1321,2)&amp;I1321&amp;paste!A1323))))))))</f>
        <v/>
      </c>
      <c r="B1321">
        <f>YEAR(paste!C1323)</f>
        <v/>
      </c>
      <c r="C1321">
        <f>MONTH(paste!C1323)</f>
        <v/>
      </c>
      <c r="D1321">
        <f>DAY(paste!C1323)</f>
        <v/>
      </c>
      <c r="E1321" s="158" t="n">
        <v>0</v>
      </c>
      <c r="F1321">
        <f>IF(AND(L1321=L1320,D1321=D1320),F1320+1,1)</f>
        <v/>
      </c>
      <c r="G1321" s="158" t="n">
        <v>0</v>
      </c>
      <c r="H1321">
        <f>YEAR(paste!C1323)</f>
        <v/>
      </c>
      <c r="I1321">
        <f>MONTH(paste!C1323)</f>
        <v/>
      </c>
      <c r="J1321">
        <f>DAY(paste!C1323)</f>
        <v/>
      </c>
      <c r="K1321">
        <f>A1321</f>
        <v/>
      </c>
      <c r="L1321">
        <f>IF(ISBLANK(VLOOKUP(paste!J1323,'得意先名 (2)'!$B$3:$F$2005,5,FALSE)),paste!P1323,IFERROR(VLOOKUP(paste!J1323,'得意先名 (2)'!$B$3:$F$2005,5,FALSE),"ZZZZZZZZZZZ"))</f>
        <v/>
      </c>
      <c r="M1321">
        <f>IF(L1321="ZZZZZZZZZZZ",paste!J1323&amp;paste!K1323&amp; "  :   "&amp;paste!M1323&amp; "  :   "&amp;paste!P1323,"")</f>
        <v/>
      </c>
      <c r="O1321" s="158" t="n"/>
      <c r="P1321">
        <f>VLOOKUP(L1321,'L_User+EndUser'!$C$2:$K$500,8,FALSE)</f>
        <v/>
      </c>
      <c r="Q1321">
        <f>VLOOKUP(L1321,'L_User+EndUser'!$C$2:$K$500,9,FALSE)</f>
        <v/>
      </c>
      <c r="R1321" s="158" t="n"/>
      <c r="T1321" s="158" t="n"/>
      <c r="V1321" s="158" t="n"/>
      <c r="AB1321">
        <f>paste!J1323</f>
        <v/>
      </c>
      <c r="AC1321">
        <f>L1321</f>
        <v/>
      </c>
      <c r="AO1321">
        <f>YEAR(paste!O1323)</f>
        <v/>
      </c>
      <c r="AP1321">
        <f>MONTH(paste!O1323)</f>
        <v/>
      </c>
      <c r="AQ1321">
        <f>DAY(paste!O1323)</f>
        <v/>
      </c>
      <c r="BD1321">
        <f>IF(paste!L1323="","",paste!L1323)</f>
        <v/>
      </c>
      <c r="BM1321" t="n">
        <v>1</v>
      </c>
      <c r="BN1321">
        <f>VLOOKUP(paste!E1323,L_Product!$A$2:$B$2001,2,FALSE)</f>
        <v/>
      </c>
      <c r="BO1321" s="21" t="n"/>
      <c r="BT1321" t="n">
        <v>2</v>
      </c>
      <c r="BU1321">
        <f>IF($BM$2=1,2,IF($BM$2=18,1))</f>
        <v/>
      </c>
      <c r="BV1321">
        <f>IF($BM$2=1,0,IF($BM$2=18,1))</f>
        <v/>
      </c>
      <c r="BW1321" t="n">
        <v>2</v>
      </c>
      <c r="BX1321" t="n">
        <v>0</v>
      </c>
      <c r="BY1321" t="n">
        <v>3</v>
      </c>
      <c r="BZ1321">
        <f>VLOOKUP(BN1321,L_Product!$B$2:$Z$2001,14,FALSE)</f>
        <v/>
      </c>
      <c r="CA1321">
        <f>paste!H1323</f>
        <v/>
      </c>
      <c r="CB1321">
        <f>BZ1321*CA1321</f>
        <v/>
      </c>
      <c r="CN1321" s="158" t="n">
        <v>1</v>
      </c>
      <c r="CO1321" s="158" t="n">
        <v>1</v>
      </c>
      <c r="CP1321" s="158" t="n">
        <v>1</v>
      </c>
      <c r="CQ1321" s="158" t="n">
        <v>1</v>
      </c>
      <c r="CR1321" s="158" t="n">
        <v>1</v>
      </c>
      <c r="CS1321" s="158" t="n">
        <v>0</v>
      </c>
      <c r="CT1321" s="158" t="n">
        <v>0</v>
      </c>
      <c r="CU1321" s="158" t="n">
        <v>0</v>
      </c>
      <c r="CV1321" s="158" t="n">
        <v>0</v>
      </c>
      <c r="CW1321" s="158" t="n">
        <v>0</v>
      </c>
      <c r="CX1321">
        <f>B1321</f>
        <v/>
      </c>
      <c r="CY1321">
        <f>C1321</f>
        <v/>
      </c>
      <c r="CZ1321">
        <f>D1321</f>
        <v/>
      </c>
      <c r="DA1321" s="158" t="n">
        <v>1900</v>
      </c>
      <c r="DB1321" s="158" t="n">
        <v>1</v>
      </c>
      <c r="DC1321" s="158" t="n">
        <v>1</v>
      </c>
      <c r="DD1321" s="158" t="n">
        <v>1900</v>
      </c>
      <c r="DE1321" s="158" t="n">
        <v>1</v>
      </c>
      <c r="DF1321" s="158" t="n">
        <v>1</v>
      </c>
      <c r="DG1321" s="158" t="n">
        <v>1900</v>
      </c>
      <c r="DH1321" s="158" t="n">
        <v>1</v>
      </c>
      <c r="DI1321" s="158" t="n">
        <v>1</v>
      </c>
      <c r="DJ1321" s="158" t="n">
        <v>1900</v>
      </c>
      <c r="DK1321" s="158" t="n">
        <v>1</v>
      </c>
      <c r="DL1321" s="158" t="n">
        <v>1</v>
      </c>
      <c r="DR1321" s="158" t="n">
        <v>2</v>
      </c>
      <c r="DS1321" s="158" t="n">
        <v>1</v>
      </c>
      <c r="DT1321" s="158" t="n">
        <v>2</v>
      </c>
      <c r="DU1321" s="158" t="n">
        <v>1</v>
      </c>
      <c r="DV1321" s="158" t="n">
        <v>3</v>
      </c>
      <c r="DW1321" s="158" t="n">
        <v>1</v>
      </c>
      <c r="DX1321" s="158" t="n">
        <v>3</v>
      </c>
      <c r="DY1321" s="158" t="n">
        <v>0</v>
      </c>
      <c r="DZ1321" s="158" t="n">
        <v>0</v>
      </c>
      <c r="EA1321" s="158" t="n">
        <v>0</v>
      </c>
      <c r="EB1321" s="158" t="n">
        <v>0</v>
      </c>
      <c r="EC1321" s="158" t="n">
        <v>0</v>
      </c>
      <c r="ED1321" s="158" t="n">
        <v>0</v>
      </c>
      <c r="EE1321" s="158" t="n">
        <v>0</v>
      </c>
      <c r="EF1321" s="158" t="n">
        <v>0</v>
      </c>
      <c r="EG1321" s="158" t="n">
        <v>0</v>
      </c>
      <c r="EH1321" s="158" t="n">
        <v>0</v>
      </c>
      <c r="EI1321" s="158" t="n">
        <v>0</v>
      </c>
      <c r="EJ1321" s="158" t="n">
        <v>0</v>
      </c>
      <c r="EK1321" s="158" t="n">
        <v>0</v>
      </c>
      <c r="EL1321" s="158" t="n">
        <v>0</v>
      </c>
      <c r="EM1321" s="158" t="n">
        <v>0</v>
      </c>
      <c r="EN1321" s="158" t="n">
        <v>0</v>
      </c>
      <c r="EO1321" s="158" t="n">
        <v>0</v>
      </c>
      <c r="EP1321" s="158" t="n">
        <v>0</v>
      </c>
      <c r="EQ1321" s="158" t="n">
        <v>0</v>
      </c>
      <c r="ER1321" s="158" t="n">
        <v>0</v>
      </c>
      <c r="ES1321" s="158" t="n">
        <v>0</v>
      </c>
      <c r="ET1321" s="158" t="n">
        <v>0</v>
      </c>
      <c r="EU1321" s="158" t="n">
        <v>0</v>
      </c>
      <c r="EV1321" s="158" t="n">
        <v>0</v>
      </c>
      <c r="EW1321" s="158" t="n">
        <v>0</v>
      </c>
      <c r="EX1321" s="158" t="n">
        <v>0</v>
      </c>
      <c r="EY1321" s="158" t="n">
        <v>0</v>
      </c>
      <c r="EZ1321" s="158" t="n">
        <v>1900</v>
      </c>
      <c r="FA1321" s="158" t="n">
        <v>1</v>
      </c>
      <c r="FB1321" s="158" t="n">
        <v>1</v>
      </c>
      <c r="FC1321" s="158" t="n">
        <v>1900</v>
      </c>
      <c r="FD1321" s="158" t="n">
        <v>1</v>
      </c>
      <c r="FE1321" s="158" t="n">
        <v>1</v>
      </c>
      <c r="FF1321" s="158" t="n">
        <v>1900</v>
      </c>
      <c r="FG1321" s="158" t="n">
        <v>1</v>
      </c>
      <c r="FH1321" s="158" t="n">
        <v>1</v>
      </c>
      <c r="FI1321" s="158" t="n">
        <v>1900</v>
      </c>
      <c r="FJ1321" s="158" t="n">
        <v>1</v>
      </c>
      <c r="FK1321" s="158" t="n">
        <v>1</v>
      </c>
      <c r="FL1321" s="158" t="n">
        <v>1900</v>
      </c>
      <c r="FM1321" s="158" t="n">
        <v>1</v>
      </c>
      <c r="FN1321" s="158" t="n">
        <v>1</v>
      </c>
      <c r="FO1321" s="158" t="n">
        <v>1900</v>
      </c>
      <c r="FP1321" s="158" t="n">
        <v>1</v>
      </c>
      <c r="FQ1321" s="158" t="n">
        <v>1</v>
      </c>
      <c r="FR1321" s="158" t="n">
        <v>1900</v>
      </c>
      <c r="FS1321" s="158" t="n">
        <v>1</v>
      </c>
      <c r="FT1321" s="158" t="n">
        <v>1</v>
      </c>
      <c r="FU1321" s="158" t="n">
        <v>1900</v>
      </c>
      <c r="FV1321" s="158" t="n">
        <v>1</v>
      </c>
      <c r="FW1321" s="158" t="n">
        <v>1</v>
      </c>
    </row>
    <row r="1322">
      <c r="A1322">
        <f>IF(F1322&gt;1,A1321,IF(AND(I1322&lt;10,paste!A1324&lt;10),RIGHT(H1322,2)&amp;"0"&amp;I1322&amp;"000"&amp;paste!A1324,IF(AND(I1322&lt;10,paste!A1324&gt;=10,paste!A1324&lt;100),RIGHT(H1322,2)&amp;"0"&amp;I1322&amp;"00"&amp;paste!A1324,IF(AND(I1322&lt;10,paste!A1324&gt;=100,paste!A1324&lt;1000),RIGHT(H1322,2)&amp;"0"&amp;I1322&amp;"0"&amp;paste!A1324,IF(AND(I1322&lt;10,paste!A1324&gt;=1000),RIGHT(H1322,2)&amp;"0"&amp;I1322&amp;paste!A1324,IF(AND(I1322&gt;=10,paste!A1324&lt;10),RIGHT(H1322,2)&amp;I1322&amp;"000"&amp;paste!A1324,IF(AND(I1322&gt;=10,paste!A1324&gt;=10,paste!A1324&lt;100),RIGHT(H1322,2)&amp;I1322&amp;"00"&amp;paste!A1324,IF(AND(I1322&gt;=10,paste!A1324&gt;=100,paste!A1324&lt;1000),RIGHT(H1322,2)&amp;I1322&amp;"0"&amp;paste!A1324,RIGHT(H1322,2)&amp;I1322&amp;paste!A1324))))))))</f>
        <v/>
      </c>
      <c r="B1322">
        <f>YEAR(paste!C1324)</f>
        <v/>
      </c>
      <c r="C1322">
        <f>MONTH(paste!C1324)</f>
        <v/>
      </c>
      <c r="D1322">
        <f>DAY(paste!C1324)</f>
        <v/>
      </c>
      <c r="E1322" s="158" t="n">
        <v>0</v>
      </c>
      <c r="F1322">
        <f>IF(AND(L1322=L1321,D1322=D1321),F1321+1,1)</f>
        <v/>
      </c>
      <c r="G1322" s="158" t="n">
        <v>0</v>
      </c>
      <c r="H1322">
        <f>YEAR(paste!C1324)</f>
        <v/>
      </c>
      <c r="I1322">
        <f>MONTH(paste!C1324)</f>
        <v/>
      </c>
      <c r="J1322">
        <f>DAY(paste!C1324)</f>
        <v/>
      </c>
      <c r="K1322">
        <f>A1322</f>
        <v/>
      </c>
      <c r="L1322">
        <f>IF(ISBLANK(VLOOKUP(paste!J1324,'得意先名 (2)'!$B$3:$F$2005,5,FALSE)),paste!P1324,IFERROR(VLOOKUP(paste!J1324,'得意先名 (2)'!$B$3:$F$2005,5,FALSE),"ZZZZZZZZZZZ"))</f>
        <v/>
      </c>
      <c r="M1322">
        <f>IF(L1322="ZZZZZZZZZZZ",paste!J1324&amp;paste!K1324&amp; "  :   "&amp;paste!M1324&amp; "  :   "&amp;paste!P1324,"")</f>
        <v/>
      </c>
      <c r="O1322" s="158" t="n"/>
      <c r="P1322">
        <f>VLOOKUP(L1322,'L_User+EndUser'!$C$2:$K$500,8,FALSE)</f>
        <v/>
      </c>
      <c r="Q1322">
        <f>VLOOKUP(L1322,'L_User+EndUser'!$C$2:$K$500,9,FALSE)</f>
        <v/>
      </c>
      <c r="R1322" s="158" t="n"/>
      <c r="T1322" s="158" t="n"/>
      <c r="V1322" s="158" t="n"/>
      <c r="AB1322">
        <f>paste!J1324</f>
        <v/>
      </c>
      <c r="AC1322">
        <f>L1322</f>
        <v/>
      </c>
      <c r="AO1322">
        <f>YEAR(paste!O1324)</f>
        <v/>
      </c>
      <c r="AP1322">
        <f>MONTH(paste!O1324)</f>
        <v/>
      </c>
      <c r="AQ1322">
        <f>DAY(paste!O1324)</f>
        <v/>
      </c>
      <c r="BD1322">
        <f>IF(paste!L1324="","",paste!L1324)</f>
        <v/>
      </c>
      <c r="BM1322" t="n">
        <v>1</v>
      </c>
      <c r="BN1322">
        <f>VLOOKUP(paste!E1324,L_Product!$A$2:$B$2001,2,FALSE)</f>
        <v/>
      </c>
      <c r="BO1322" s="21" t="n"/>
      <c r="BT1322" t="n">
        <v>2</v>
      </c>
      <c r="BU1322">
        <f>IF($BM$2=1,2,IF($BM$2=18,1))</f>
        <v/>
      </c>
      <c r="BV1322">
        <f>IF($BM$2=1,0,IF($BM$2=18,1))</f>
        <v/>
      </c>
      <c r="BW1322" t="n">
        <v>2</v>
      </c>
      <c r="BX1322" t="n">
        <v>0</v>
      </c>
      <c r="BY1322" t="n">
        <v>3</v>
      </c>
      <c r="BZ1322">
        <f>VLOOKUP(BN1322,L_Product!$B$2:$Z$2001,14,FALSE)</f>
        <v/>
      </c>
      <c r="CA1322">
        <f>paste!H1324</f>
        <v/>
      </c>
      <c r="CB1322">
        <f>BZ1322*CA1322</f>
        <v/>
      </c>
      <c r="CN1322" s="158" t="n">
        <v>1</v>
      </c>
      <c r="CO1322" s="158" t="n">
        <v>1</v>
      </c>
      <c r="CP1322" s="158" t="n">
        <v>1</v>
      </c>
      <c r="CQ1322" s="158" t="n">
        <v>1</v>
      </c>
      <c r="CR1322" s="158" t="n">
        <v>1</v>
      </c>
      <c r="CS1322" s="158" t="n">
        <v>0</v>
      </c>
      <c r="CT1322" s="158" t="n">
        <v>0</v>
      </c>
      <c r="CU1322" s="158" t="n">
        <v>0</v>
      </c>
      <c r="CV1322" s="158" t="n">
        <v>0</v>
      </c>
      <c r="CW1322" s="158" t="n">
        <v>0</v>
      </c>
      <c r="CX1322">
        <f>B1322</f>
        <v/>
      </c>
      <c r="CY1322">
        <f>C1322</f>
        <v/>
      </c>
      <c r="CZ1322">
        <f>D1322</f>
        <v/>
      </c>
      <c r="DA1322" s="158" t="n">
        <v>1900</v>
      </c>
      <c r="DB1322" s="158" t="n">
        <v>1</v>
      </c>
      <c r="DC1322" s="158" t="n">
        <v>1</v>
      </c>
      <c r="DD1322" s="158" t="n">
        <v>1900</v>
      </c>
      <c r="DE1322" s="158" t="n">
        <v>1</v>
      </c>
      <c r="DF1322" s="158" t="n">
        <v>1</v>
      </c>
      <c r="DG1322" s="158" t="n">
        <v>1900</v>
      </c>
      <c r="DH1322" s="158" t="n">
        <v>1</v>
      </c>
      <c r="DI1322" s="158" t="n">
        <v>1</v>
      </c>
      <c r="DJ1322" s="158" t="n">
        <v>1900</v>
      </c>
      <c r="DK1322" s="158" t="n">
        <v>1</v>
      </c>
      <c r="DL1322" s="158" t="n">
        <v>1</v>
      </c>
      <c r="DR1322" s="158" t="n">
        <v>2</v>
      </c>
      <c r="DS1322" s="158" t="n">
        <v>1</v>
      </c>
      <c r="DT1322" s="158" t="n">
        <v>2</v>
      </c>
      <c r="DU1322" s="158" t="n">
        <v>1</v>
      </c>
      <c r="DV1322" s="158" t="n">
        <v>3</v>
      </c>
      <c r="DW1322" s="158" t="n">
        <v>1</v>
      </c>
      <c r="DX1322" s="158" t="n">
        <v>3</v>
      </c>
      <c r="DY1322" s="158" t="n">
        <v>0</v>
      </c>
      <c r="DZ1322" s="158" t="n">
        <v>0</v>
      </c>
      <c r="EA1322" s="158" t="n">
        <v>0</v>
      </c>
      <c r="EB1322" s="158" t="n">
        <v>0</v>
      </c>
      <c r="EC1322" s="158" t="n">
        <v>0</v>
      </c>
      <c r="ED1322" s="158" t="n">
        <v>0</v>
      </c>
      <c r="EE1322" s="158" t="n">
        <v>0</v>
      </c>
      <c r="EF1322" s="158" t="n">
        <v>0</v>
      </c>
      <c r="EG1322" s="158" t="n">
        <v>0</v>
      </c>
      <c r="EH1322" s="158" t="n">
        <v>0</v>
      </c>
      <c r="EI1322" s="158" t="n">
        <v>0</v>
      </c>
      <c r="EJ1322" s="158" t="n">
        <v>0</v>
      </c>
      <c r="EK1322" s="158" t="n">
        <v>0</v>
      </c>
      <c r="EL1322" s="158" t="n">
        <v>0</v>
      </c>
      <c r="EM1322" s="158" t="n">
        <v>0</v>
      </c>
      <c r="EN1322" s="158" t="n">
        <v>0</v>
      </c>
      <c r="EO1322" s="158" t="n">
        <v>0</v>
      </c>
      <c r="EP1322" s="158" t="n">
        <v>0</v>
      </c>
      <c r="EQ1322" s="158" t="n">
        <v>0</v>
      </c>
      <c r="ER1322" s="158" t="n">
        <v>0</v>
      </c>
      <c r="ES1322" s="158" t="n">
        <v>0</v>
      </c>
      <c r="ET1322" s="158" t="n">
        <v>0</v>
      </c>
      <c r="EU1322" s="158" t="n">
        <v>0</v>
      </c>
      <c r="EV1322" s="158" t="n">
        <v>0</v>
      </c>
      <c r="EW1322" s="158" t="n">
        <v>0</v>
      </c>
      <c r="EX1322" s="158" t="n">
        <v>0</v>
      </c>
      <c r="EY1322" s="158" t="n">
        <v>0</v>
      </c>
      <c r="EZ1322" s="158" t="n">
        <v>1900</v>
      </c>
      <c r="FA1322" s="158" t="n">
        <v>1</v>
      </c>
      <c r="FB1322" s="158" t="n">
        <v>1</v>
      </c>
      <c r="FC1322" s="158" t="n">
        <v>1900</v>
      </c>
      <c r="FD1322" s="158" t="n">
        <v>1</v>
      </c>
      <c r="FE1322" s="158" t="n">
        <v>1</v>
      </c>
      <c r="FF1322" s="158" t="n">
        <v>1900</v>
      </c>
      <c r="FG1322" s="158" t="n">
        <v>1</v>
      </c>
      <c r="FH1322" s="158" t="n">
        <v>1</v>
      </c>
      <c r="FI1322" s="158" t="n">
        <v>1900</v>
      </c>
      <c r="FJ1322" s="158" t="n">
        <v>1</v>
      </c>
      <c r="FK1322" s="158" t="n">
        <v>1</v>
      </c>
      <c r="FL1322" s="158" t="n">
        <v>1900</v>
      </c>
      <c r="FM1322" s="158" t="n">
        <v>1</v>
      </c>
      <c r="FN1322" s="158" t="n">
        <v>1</v>
      </c>
      <c r="FO1322" s="158" t="n">
        <v>1900</v>
      </c>
      <c r="FP1322" s="158" t="n">
        <v>1</v>
      </c>
      <c r="FQ1322" s="158" t="n">
        <v>1</v>
      </c>
      <c r="FR1322" s="158" t="n">
        <v>1900</v>
      </c>
      <c r="FS1322" s="158" t="n">
        <v>1</v>
      </c>
      <c r="FT1322" s="158" t="n">
        <v>1</v>
      </c>
      <c r="FU1322" s="158" t="n">
        <v>1900</v>
      </c>
      <c r="FV1322" s="158" t="n">
        <v>1</v>
      </c>
      <c r="FW1322" s="158" t="n">
        <v>1</v>
      </c>
    </row>
    <row r="1323">
      <c r="A1323">
        <f>IF(F1323&gt;1,A1322,IF(AND(I1323&lt;10,paste!A1325&lt;10),RIGHT(H1323,2)&amp;"0"&amp;I1323&amp;"000"&amp;paste!A1325,IF(AND(I1323&lt;10,paste!A1325&gt;=10,paste!A1325&lt;100),RIGHT(H1323,2)&amp;"0"&amp;I1323&amp;"00"&amp;paste!A1325,IF(AND(I1323&lt;10,paste!A1325&gt;=100,paste!A1325&lt;1000),RIGHT(H1323,2)&amp;"0"&amp;I1323&amp;"0"&amp;paste!A1325,IF(AND(I1323&lt;10,paste!A1325&gt;=1000),RIGHT(H1323,2)&amp;"0"&amp;I1323&amp;paste!A1325,IF(AND(I1323&gt;=10,paste!A1325&lt;10),RIGHT(H1323,2)&amp;I1323&amp;"000"&amp;paste!A1325,IF(AND(I1323&gt;=10,paste!A1325&gt;=10,paste!A1325&lt;100),RIGHT(H1323,2)&amp;I1323&amp;"00"&amp;paste!A1325,IF(AND(I1323&gt;=10,paste!A1325&gt;=100,paste!A1325&lt;1000),RIGHT(H1323,2)&amp;I1323&amp;"0"&amp;paste!A1325,RIGHT(H1323,2)&amp;I1323&amp;paste!A1325))))))))</f>
        <v/>
      </c>
      <c r="B1323">
        <f>YEAR(paste!C1325)</f>
        <v/>
      </c>
      <c r="C1323">
        <f>MONTH(paste!C1325)</f>
        <v/>
      </c>
      <c r="D1323">
        <f>DAY(paste!C1325)</f>
        <v/>
      </c>
      <c r="E1323" s="158" t="n">
        <v>0</v>
      </c>
      <c r="F1323">
        <f>IF(AND(L1323=L1322,D1323=D1322),F1322+1,1)</f>
        <v/>
      </c>
      <c r="G1323" s="158" t="n">
        <v>0</v>
      </c>
      <c r="H1323">
        <f>YEAR(paste!C1325)</f>
        <v/>
      </c>
      <c r="I1323">
        <f>MONTH(paste!C1325)</f>
        <v/>
      </c>
      <c r="J1323">
        <f>DAY(paste!C1325)</f>
        <v/>
      </c>
      <c r="K1323">
        <f>A1323</f>
        <v/>
      </c>
      <c r="L1323">
        <f>IF(ISBLANK(VLOOKUP(paste!J1325,'得意先名 (2)'!$B$3:$F$2005,5,FALSE)),paste!P1325,IFERROR(VLOOKUP(paste!J1325,'得意先名 (2)'!$B$3:$F$2005,5,FALSE),"ZZZZZZZZZZZ"))</f>
        <v/>
      </c>
      <c r="M1323">
        <f>IF(L1323="ZZZZZZZZZZZ",paste!J1325&amp;paste!K1325&amp; "  :   "&amp;paste!M1325&amp; "  :   "&amp;paste!P1325,"")</f>
        <v/>
      </c>
      <c r="O1323" s="158" t="n"/>
      <c r="P1323">
        <f>VLOOKUP(L1323,'L_User+EndUser'!$C$2:$K$500,8,FALSE)</f>
        <v/>
      </c>
      <c r="Q1323">
        <f>VLOOKUP(L1323,'L_User+EndUser'!$C$2:$K$500,9,FALSE)</f>
        <v/>
      </c>
      <c r="R1323" s="158" t="n"/>
      <c r="T1323" s="158" t="n"/>
      <c r="V1323" s="158" t="n"/>
      <c r="AB1323">
        <f>paste!J1325</f>
        <v/>
      </c>
      <c r="AC1323">
        <f>L1323</f>
        <v/>
      </c>
      <c r="AO1323">
        <f>YEAR(paste!O1325)</f>
        <v/>
      </c>
      <c r="AP1323">
        <f>MONTH(paste!O1325)</f>
        <v/>
      </c>
      <c r="AQ1323">
        <f>DAY(paste!O1325)</f>
        <v/>
      </c>
      <c r="BD1323">
        <f>IF(paste!L1325="","",paste!L1325)</f>
        <v/>
      </c>
      <c r="BM1323" t="n">
        <v>1</v>
      </c>
      <c r="BN1323">
        <f>VLOOKUP(paste!E1325,L_Product!$A$2:$B$2001,2,FALSE)</f>
        <v/>
      </c>
      <c r="BO1323" s="21" t="n"/>
      <c r="BT1323" t="n">
        <v>2</v>
      </c>
      <c r="BU1323">
        <f>IF($BM$2=1,2,IF($BM$2=18,1))</f>
        <v/>
      </c>
      <c r="BV1323">
        <f>IF($BM$2=1,0,IF($BM$2=18,1))</f>
        <v/>
      </c>
      <c r="BW1323" t="n">
        <v>2</v>
      </c>
      <c r="BX1323" t="n">
        <v>0</v>
      </c>
      <c r="BY1323" t="n">
        <v>3</v>
      </c>
      <c r="BZ1323">
        <f>VLOOKUP(BN1323,L_Product!$B$2:$Z$2001,14,FALSE)</f>
        <v/>
      </c>
      <c r="CA1323">
        <f>paste!H1325</f>
        <v/>
      </c>
      <c r="CB1323">
        <f>BZ1323*CA1323</f>
        <v/>
      </c>
      <c r="CN1323" s="158" t="n">
        <v>1</v>
      </c>
      <c r="CO1323" s="158" t="n">
        <v>1</v>
      </c>
      <c r="CP1323" s="158" t="n">
        <v>1</v>
      </c>
      <c r="CQ1323" s="158" t="n">
        <v>1</v>
      </c>
      <c r="CR1323" s="158" t="n">
        <v>1</v>
      </c>
      <c r="CS1323" s="158" t="n">
        <v>0</v>
      </c>
      <c r="CT1323" s="158" t="n">
        <v>0</v>
      </c>
      <c r="CU1323" s="158" t="n">
        <v>0</v>
      </c>
      <c r="CV1323" s="158" t="n">
        <v>0</v>
      </c>
      <c r="CW1323" s="158" t="n">
        <v>0</v>
      </c>
      <c r="CX1323">
        <f>B1323</f>
        <v/>
      </c>
      <c r="CY1323">
        <f>C1323</f>
        <v/>
      </c>
      <c r="CZ1323">
        <f>D1323</f>
        <v/>
      </c>
      <c r="DA1323" s="158" t="n">
        <v>1900</v>
      </c>
      <c r="DB1323" s="158" t="n">
        <v>1</v>
      </c>
      <c r="DC1323" s="158" t="n">
        <v>1</v>
      </c>
      <c r="DD1323" s="158" t="n">
        <v>1900</v>
      </c>
      <c r="DE1323" s="158" t="n">
        <v>1</v>
      </c>
      <c r="DF1323" s="158" t="n">
        <v>1</v>
      </c>
      <c r="DG1323" s="158" t="n">
        <v>1900</v>
      </c>
      <c r="DH1323" s="158" t="n">
        <v>1</v>
      </c>
      <c r="DI1323" s="158" t="n">
        <v>1</v>
      </c>
      <c r="DJ1323" s="158" t="n">
        <v>1900</v>
      </c>
      <c r="DK1323" s="158" t="n">
        <v>1</v>
      </c>
      <c r="DL1323" s="158" t="n">
        <v>1</v>
      </c>
      <c r="DR1323" s="158" t="n">
        <v>2</v>
      </c>
      <c r="DS1323" s="158" t="n">
        <v>1</v>
      </c>
      <c r="DT1323" s="158" t="n">
        <v>2</v>
      </c>
      <c r="DU1323" s="158" t="n">
        <v>1</v>
      </c>
      <c r="DV1323" s="158" t="n">
        <v>3</v>
      </c>
      <c r="DW1323" s="158" t="n">
        <v>1</v>
      </c>
      <c r="DX1323" s="158" t="n">
        <v>3</v>
      </c>
      <c r="DY1323" s="158" t="n">
        <v>0</v>
      </c>
      <c r="DZ1323" s="158" t="n">
        <v>0</v>
      </c>
      <c r="EA1323" s="158" t="n">
        <v>0</v>
      </c>
      <c r="EB1323" s="158" t="n">
        <v>0</v>
      </c>
      <c r="EC1323" s="158" t="n">
        <v>0</v>
      </c>
      <c r="ED1323" s="158" t="n">
        <v>0</v>
      </c>
      <c r="EE1323" s="158" t="n">
        <v>0</v>
      </c>
      <c r="EF1323" s="158" t="n">
        <v>0</v>
      </c>
      <c r="EG1323" s="158" t="n">
        <v>0</v>
      </c>
      <c r="EH1323" s="158" t="n">
        <v>0</v>
      </c>
      <c r="EI1323" s="158" t="n">
        <v>0</v>
      </c>
      <c r="EJ1323" s="158" t="n">
        <v>0</v>
      </c>
      <c r="EK1323" s="158" t="n">
        <v>0</v>
      </c>
      <c r="EL1323" s="158" t="n">
        <v>0</v>
      </c>
      <c r="EM1323" s="158" t="n">
        <v>0</v>
      </c>
      <c r="EN1323" s="158" t="n">
        <v>0</v>
      </c>
      <c r="EO1323" s="158" t="n">
        <v>0</v>
      </c>
      <c r="EP1323" s="158" t="n">
        <v>0</v>
      </c>
      <c r="EQ1323" s="158" t="n">
        <v>0</v>
      </c>
      <c r="ER1323" s="158" t="n">
        <v>0</v>
      </c>
      <c r="ES1323" s="158" t="n">
        <v>0</v>
      </c>
      <c r="ET1323" s="158" t="n">
        <v>0</v>
      </c>
      <c r="EU1323" s="158" t="n">
        <v>0</v>
      </c>
      <c r="EV1323" s="158" t="n">
        <v>0</v>
      </c>
      <c r="EW1323" s="158" t="n">
        <v>0</v>
      </c>
      <c r="EX1323" s="158" t="n">
        <v>0</v>
      </c>
      <c r="EY1323" s="158" t="n">
        <v>0</v>
      </c>
      <c r="EZ1323" s="158" t="n">
        <v>1900</v>
      </c>
      <c r="FA1323" s="158" t="n">
        <v>1</v>
      </c>
      <c r="FB1323" s="158" t="n">
        <v>1</v>
      </c>
      <c r="FC1323" s="158" t="n">
        <v>1900</v>
      </c>
      <c r="FD1323" s="158" t="n">
        <v>1</v>
      </c>
      <c r="FE1323" s="158" t="n">
        <v>1</v>
      </c>
      <c r="FF1323" s="158" t="n">
        <v>1900</v>
      </c>
      <c r="FG1323" s="158" t="n">
        <v>1</v>
      </c>
      <c r="FH1323" s="158" t="n">
        <v>1</v>
      </c>
      <c r="FI1323" s="158" t="n">
        <v>1900</v>
      </c>
      <c r="FJ1323" s="158" t="n">
        <v>1</v>
      </c>
      <c r="FK1323" s="158" t="n">
        <v>1</v>
      </c>
      <c r="FL1323" s="158" t="n">
        <v>1900</v>
      </c>
      <c r="FM1323" s="158" t="n">
        <v>1</v>
      </c>
      <c r="FN1323" s="158" t="n">
        <v>1</v>
      </c>
      <c r="FO1323" s="158" t="n">
        <v>1900</v>
      </c>
      <c r="FP1323" s="158" t="n">
        <v>1</v>
      </c>
      <c r="FQ1323" s="158" t="n">
        <v>1</v>
      </c>
      <c r="FR1323" s="158" t="n">
        <v>1900</v>
      </c>
      <c r="FS1323" s="158" t="n">
        <v>1</v>
      </c>
      <c r="FT1323" s="158" t="n">
        <v>1</v>
      </c>
      <c r="FU1323" s="158" t="n">
        <v>1900</v>
      </c>
      <c r="FV1323" s="158" t="n">
        <v>1</v>
      </c>
      <c r="FW1323" s="158" t="n">
        <v>1</v>
      </c>
    </row>
    <row r="1324">
      <c r="A1324">
        <f>IF(F1324&gt;1,A1323,IF(AND(I1324&lt;10,paste!A1326&lt;10),RIGHT(H1324,2)&amp;"0"&amp;I1324&amp;"000"&amp;paste!A1326,IF(AND(I1324&lt;10,paste!A1326&gt;=10,paste!A1326&lt;100),RIGHT(H1324,2)&amp;"0"&amp;I1324&amp;"00"&amp;paste!A1326,IF(AND(I1324&lt;10,paste!A1326&gt;=100,paste!A1326&lt;1000),RIGHT(H1324,2)&amp;"0"&amp;I1324&amp;"0"&amp;paste!A1326,IF(AND(I1324&lt;10,paste!A1326&gt;=1000),RIGHT(H1324,2)&amp;"0"&amp;I1324&amp;paste!A1326,IF(AND(I1324&gt;=10,paste!A1326&lt;10),RIGHT(H1324,2)&amp;I1324&amp;"000"&amp;paste!A1326,IF(AND(I1324&gt;=10,paste!A1326&gt;=10,paste!A1326&lt;100),RIGHT(H1324,2)&amp;I1324&amp;"00"&amp;paste!A1326,IF(AND(I1324&gt;=10,paste!A1326&gt;=100,paste!A1326&lt;1000),RIGHT(H1324,2)&amp;I1324&amp;"0"&amp;paste!A1326,RIGHT(H1324,2)&amp;I1324&amp;paste!A1326))))))))</f>
        <v/>
      </c>
      <c r="B1324">
        <f>YEAR(paste!C1326)</f>
        <v/>
      </c>
      <c r="C1324">
        <f>MONTH(paste!C1326)</f>
        <v/>
      </c>
      <c r="D1324">
        <f>DAY(paste!C1326)</f>
        <v/>
      </c>
      <c r="E1324" s="158" t="n">
        <v>0</v>
      </c>
      <c r="F1324">
        <f>IF(AND(L1324=L1323,D1324=D1323),F1323+1,1)</f>
        <v/>
      </c>
      <c r="G1324" s="158" t="n">
        <v>0</v>
      </c>
      <c r="H1324">
        <f>YEAR(paste!C1326)</f>
        <v/>
      </c>
      <c r="I1324">
        <f>MONTH(paste!C1326)</f>
        <v/>
      </c>
      <c r="J1324">
        <f>DAY(paste!C1326)</f>
        <v/>
      </c>
      <c r="K1324">
        <f>A1324</f>
        <v/>
      </c>
      <c r="L1324">
        <f>IF(ISBLANK(VLOOKUP(paste!J1326,'得意先名 (2)'!$B$3:$F$2005,5,FALSE)),paste!P1326,IFERROR(VLOOKUP(paste!J1326,'得意先名 (2)'!$B$3:$F$2005,5,FALSE),"ZZZZZZZZZZZ"))</f>
        <v/>
      </c>
      <c r="M1324">
        <f>IF(L1324="ZZZZZZZZZZZ",paste!J1326&amp;paste!K1326&amp; "  :   "&amp;paste!M1326&amp; "  :   "&amp;paste!P1326,"")</f>
        <v/>
      </c>
      <c r="O1324" s="158" t="n"/>
      <c r="P1324">
        <f>VLOOKUP(L1324,'L_User+EndUser'!$C$2:$K$500,8,FALSE)</f>
        <v/>
      </c>
      <c r="Q1324">
        <f>VLOOKUP(L1324,'L_User+EndUser'!$C$2:$K$500,9,FALSE)</f>
        <v/>
      </c>
      <c r="R1324" s="158" t="n"/>
      <c r="T1324" s="158" t="n"/>
      <c r="V1324" s="158" t="n"/>
      <c r="AB1324">
        <f>paste!J1326</f>
        <v/>
      </c>
      <c r="AC1324">
        <f>L1324</f>
        <v/>
      </c>
      <c r="AO1324">
        <f>YEAR(paste!O1326)</f>
        <v/>
      </c>
      <c r="AP1324">
        <f>MONTH(paste!O1326)</f>
        <v/>
      </c>
      <c r="AQ1324">
        <f>DAY(paste!O1326)</f>
        <v/>
      </c>
      <c r="BD1324">
        <f>IF(paste!L1326="","",paste!L1326)</f>
        <v/>
      </c>
      <c r="BM1324" t="n">
        <v>1</v>
      </c>
      <c r="BN1324">
        <f>VLOOKUP(paste!E1326,L_Product!$A$2:$B$2001,2,FALSE)</f>
        <v/>
      </c>
      <c r="BO1324" s="21" t="n"/>
      <c r="BT1324" t="n">
        <v>2</v>
      </c>
      <c r="BU1324">
        <f>IF($BM$2=1,2,IF($BM$2=18,1))</f>
        <v/>
      </c>
      <c r="BV1324">
        <f>IF($BM$2=1,0,IF($BM$2=18,1))</f>
        <v/>
      </c>
      <c r="BW1324" t="n">
        <v>2</v>
      </c>
      <c r="BX1324" t="n">
        <v>0</v>
      </c>
      <c r="BY1324" t="n">
        <v>3</v>
      </c>
      <c r="BZ1324">
        <f>VLOOKUP(BN1324,L_Product!$B$2:$Z$2001,14,FALSE)</f>
        <v/>
      </c>
      <c r="CA1324">
        <f>paste!H1326</f>
        <v/>
      </c>
      <c r="CB1324">
        <f>BZ1324*CA1324</f>
        <v/>
      </c>
      <c r="CN1324" s="158" t="n">
        <v>1</v>
      </c>
      <c r="CO1324" s="158" t="n">
        <v>1</v>
      </c>
      <c r="CP1324" s="158" t="n">
        <v>1</v>
      </c>
      <c r="CQ1324" s="158" t="n">
        <v>1</v>
      </c>
      <c r="CR1324" s="158" t="n">
        <v>1</v>
      </c>
      <c r="CS1324" s="158" t="n">
        <v>0</v>
      </c>
      <c r="CT1324" s="158" t="n">
        <v>0</v>
      </c>
      <c r="CU1324" s="158" t="n">
        <v>0</v>
      </c>
      <c r="CV1324" s="158" t="n">
        <v>0</v>
      </c>
      <c r="CW1324" s="158" t="n">
        <v>0</v>
      </c>
      <c r="CX1324">
        <f>B1324</f>
        <v/>
      </c>
      <c r="CY1324">
        <f>C1324</f>
        <v/>
      </c>
      <c r="CZ1324">
        <f>D1324</f>
        <v/>
      </c>
      <c r="DA1324" s="158" t="n">
        <v>1900</v>
      </c>
      <c r="DB1324" s="158" t="n">
        <v>1</v>
      </c>
      <c r="DC1324" s="158" t="n">
        <v>1</v>
      </c>
      <c r="DD1324" s="158" t="n">
        <v>1900</v>
      </c>
      <c r="DE1324" s="158" t="n">
        <v>1</v>
      </c>
      <c r="DF1324" s="158" t="n">
        <v>1</v>
      </c>
      <c r="DG1324" s="158" t="n">
        <v>1900</v>
      </c>
      <c r="DH1324" s="158" t="n">
        <v>1</v>
      </c>
      <c r="DI1324" s="158" t="n">
        <v>1</v>
      </c>
      <c r="DJ1324" s="158" t="n">
        <v>1900</v>
      </c>
      <c r="DK1324" s="158" t="n">
        <v>1</v>
      </c>
      <c r="DL1324" s="158" t="n">
        <v>1</v>
      </c>
      <c r="DR1324" s="158" t="n">
        <v>2</v>
      </c>
      <c r="DS1324" s="158" t="n">
        <v>1</v>
      </c>
      <c r="DT1324" s="158" t="n">
        <v>2</v>
      </c>
      <c r="DU1324" s="158" t="n">
        <v>1</v>
      </c>
      <c r="DV1324" s="158" t="n">
        <v>3</v>
      </c>
      <c r="DW1324" s="158" t="n">
        <v>1</v>
      </c>
      <c r="DX1324" s="158" t="n">
        <v>3</v>
      </c>
      <c r="DY1324" s="158" t="n">
        <v>0</v>
      </c>
      <c r="DZ1324" s="158" t="n">
        <v>0</v>
      </c>
      <c r="EA1324" s="158" t="n">
        <v>0</v>
      </c>
      <c r="EB1324" s="158" t="n">
        <v>0</v>
      </c>
      <c r="EC1324" s="158" t="n">
        <v>0</v>
      </c>
      <c r="ED1324" s="158" t="n">
        <v>0</v>
      </c>
      <c r="EE1324" s="158" t="n">
        <v>0</v>
      </c>
      <c r="EF1324" s="158" t="n">
        <v>0</v>
      </c>
      <c r="EG1324" s="158" t="n">
        <v>0</v>
      </c>
      <c r="EH1324" s="158" t="n">
        <v>0</v>
      </c>
      <c r="EI1324" s="158" t="n">
        <v>0</v>
      </c>
      <c r="EJ1324" s="158" t="n">
        <v>0</v>
      </c>
      <c r="EK1324" s="158" t="n">
        <v>0</v>
      </c>
      <c r="EL1324" s="158" t="n">
        <v>0</v>
      </c>
      <c r="EM1324" s="158" t="n">
        <v>0</v>
      </c>
      <c r="EN1324" s="158" t="n">
        <v>0</v>
      </c>
      <c r="EO1324" s="158" t="n">
        <v>0</v>
      </c>
      <c r="EP1324" s="158" t="n">
        <v>0</v>
      </c>
      <c r="EQ1324" s="158" t="n">
        <v>0</v>
      </c>
      <c r="ER1324" s="158" t="n">
        <v>0</v>
      </c>
      <c r="ES1324" s="158" t="n">
        <v>0</v>
      </c>
      <c r="ET1324" s="158" t="n">
        <v>0</v>
      </c>
      <c r="EU1324" s="158" t="n">
        <v>0</v>
      </c>
      <c r="EV1324" s="158" t="n">
        <v>0</v>
      </c>
      <c r="EW1324" s="158" t="n">
        <v>0</v>
      </c>
      <c r="EX1324" s="158" t="n">
        <v>0</v>
      </c>
      <c r="EY1324" s="158" t="n">
        <v>0</v>
      </c>
      <c r="EZ1324" s="158" t="n">
        <v>1900</v>
      </c>
      <c r="FA1324" s="158" t="n">
        <v>1</v>
      </c>
      <c r="FB1324" s="158" t="n">
        <v>1</v>
      </c>
      <c r="FC1324" s="158" t="n">
        <v>1900</v>
      </c>
      <c r="FD1324" s="158" t="n">
        <v>1</v>
      </c>
      <c r="FE1324" s="158" t="n">
        <v>1</v>
      </c>
      <c r="FF1324" s="158" t="n">
        <v>1900</v>
      </c>
      <c r="FG1324" s="158" t="n">
        <v>1</v>
      </c>
      <c r="FH1324" s="158" t="n">
        <v>1</v>
      </c>
      <c r="FI1324" s="158" t="n">
        <v>1900</v>
      </c>
      <c r="FJ1324" s="158" t="n">
        <v>1</v>
      </c>
      <c r="FK1324" s="158" t="n">
        <v>1</v>
      </c>
      <c r="FL1324" s="158" t="n">
        <v>1900</v>
      </c>
      <c r="FM1324" s="158" t="n">
        <v>1</v>
      </c>
      <c r="FN1324" s="158" t="n">
        <v>1</v>
      </c>
      <c r="FO1324" s="158" t="n">
        <v>1900</v>
      </c>
      <c r="FP1324" s="158" t="n">
        <v>1</v>
      </c>
      <c r="FQ1324" s="158" t="n">
        <v>1</v>
      </c>
      <c r="FR1324" s="158" t="n">
        <v>1900</v>
      </c>
      <c r="FS1324" s="158" t="n">
        <v>1</v>
      </c>
      <c r="FT1324" s="158" t="n">
        <v>1</v>
      </c>
      <c r="FU1324" s="158" t="n">
        <v>1900</v>
      </c>
      <c r="FV1324" s="158" t="n">
        <v>1</v>
      </c>
      <c r="FW1324" s="158" t="n">
        <v>1</v>
      </c>
    </row>
    <row r="1325">
      <c r="A1325">
        <f>IF(F1325&gt;1,A1324,IF(AND(I1325&lt;10,paste!A1327&lt;10),RIGHT(H1325,2)&amp;"0"&amp;I1325&amp;"000"&amp;paste!A1327,IF(AND(I1325&lt;10,paste!A1327&gt;=10,paste!A1327&lt;100),RIGHT(H1325,2)&amp;"0"&amp;I1325&amp;"00"&amp;paste!A1327,IF(AND(I1325&lt;10,paste!A1327&gt;=100,paste!A1327&lt;1000),RIGHT(H1325,2)&amp;"0"&amp;I1325&amp;"0"&amp;paste!A1327,IF(AND(I1325&lt;10,paste!A1327&gt;=1000),RIGHT(H1325,2)&amp;"0"&amp;I1325&amp;paste!A1327,IF(AND(I1325&gt;=10,paste!A1327&lt;10),RIGHT(H1325,2)&amp;I1325&amp;"000"&amp;paste!A1327,IF(AND(I1325&gt;=10,paste!A1327&gt;=10,paste!A1327&lt;100),RIGHT(H1325,2)&amp;I1325&amp;"00"&amp;paste!A1327,IF(AND(I1325&gt;=10,paste!A1327&gt;=100,paste!A1327&lt;1000),RIGHT(H1325,2)&amp;I1325&amp;"0"&amp;paste!A1327,RIGHT(H1325,2)&amp;I1325&amp;paste!A1327))))))))</f>
        <v/>
      </c>
      <c r="B1325">
        <f>YEAR(paste!C1327)</f>
        <v/>
      </c>
      <c r="C1325">
        <f>MONTH(paste!C1327)</f>
        <v/>
      </c>
      <c r="D1325">
        <f>DAY(paste!C1327)</f>
        <v/>
      </c>
      <c r="E1325" s="158" t="n">
        <v>0</v>
      </c>
      <c r="F1325">
        <f>IF(AND(L1325=L1324,D1325=D1324),F1324+1,1)</f>
        <v/>
      </c>
      <c r="G1325" s="158" t="n">
        <v>0</v>
      </c>
      <c r="H1325">
        <f>YEAR(paste!C1327)</f>
        <v/>
      </c>
      <c r="I1325">
        <f>MONTH(paste!C1327)</f>
        <v/>
      </c>
      <c r="J1325">
        <f>DAY(paste!C1327)</f>
        <v/>
      </c>
      <c r="K1325">
        <f>A1325</f>
        <v/>
      </c>
      <c r="L1325">
        <f>IF(ISBLANK(VLOOKUP(paste!J1327,'得意先名 (2)'!$B$3:$F$2005,5,FALSE)),paste!P1327,IFERROR(VLOOKUP(paste!J1327,'得意先名 (2)'!$B$3:$F$2005,5,FALSE),"ZZZZZZZZZZZ"))</f>
        <v/>
      </c>
      <c r="M1325">
        <f>IF(L1325="ZZZZZZZZZZZ",paste!J1327&amp;paste!K1327&amp; "  :   "&amp;paste!M1327&amp; "  :   "&amp;paste!P1327,"")</f>
        <v/>
      </c>
      <c r="O1325" s="158" t="n"/>
      <c r="P1325">
        <f>VLOOKUP(L1325,'L_User+EndUser'!$C$2:$K$500,8,FALSE)</f>
        <v/>
      </c>
      <c r="Q1325">
        <f>VLOOKUP(L1325,'L_User+EndUser'!$C$2:$K$500,9,FALSE)</f>
        <v/>
      </c>
      <c r="R1325" s="158" t="n"/>
      <c r="T1325" s="158" t="n"/>
      <c r="V1325" s="158" t="n"/>
      <c r="AB1325">
        <f>paste!J1327</f>
        <v/>
      </c>
      <c r="AC1325">
        <f>L1325</f>
        <v/>
      </c>
      <c r="AO1325">
        <f>YEAR(paste!O1327)</f>
        <v/>
      </c>
      <c r="AP1325">
        <f>MONTH(paste!O1327)</f>
        <v/>
      </c>
      <c r="AQ1325">
        <f>DAY(paste!O1327)</f>
        <v/>
      </c>
      <c r="BD1325">
        <f>IF(paste!L1327="","",paste!L1327)</f>
        <v/>
      </c>
      <c r="BM1325" t="n">
        <v>1</v>
      </c>
      <c r="BN1325">
        <f>VLOOKUP(paste!E1327,L_Product!$A$2:$B$2001,2,FALSE)</f>
        <v/>
      </c>
      <c r="BO1325" s="21" t="n"/>
      <c r="BT1325" t="n">
        <v>2</v>
      </c>
      <c r="BU1325">
        <f>IF($BM$2=1,2,IF($BM$2=18,1))</f>
        <v/>
      </c>
      <c r="BV1325">
        <f>IF($BM$2=1,0,IF($BM$2=18,1))</f>
        <v/>
      </c>
      <c r="BW1325" t="n">
        <v>2</v>
      </c>
      <c r="BX1325" t="n">
        <v>0</v>
      </c>
      <c r="BY1325" t="n">
        <v>3</v>
      </c>
      <c r="BZ1325">
        <f>VLOOKUP(BN1325,L_Product!$B$2:$Z$2001,14,FALSE)</f>
        <v/>
      </c>
      <c r="CA1325">
        <f>paste!H1327</f>
        <v/>
      </c>
      <c r="CB1325">
        <f>BZ1325*CA1325</f>
        <v/>
      </c>
      <c r="CN1325" s="158" t="n">
        <v>1</v>
      </c>
      <c r="CO1325" s="158" t="n">
        <v>1</v>
      </c>
      <c r="CP1325" s="158" t="n">
        <v>1</v>
      </c>
      <c r="CQ1325" s="158" t="n">
        <v>1</v>
      </c>
      <c r="CR1325" s="158" t="n">
        <v>1</v>
      </c>
      <c r="CS1325" s="158" t="n">
        <v>0</v>
      </c>
      <c r="CT1325" s="158" t="n">
        <v>0</v>
      </c>
      <c r="CU1325" s="158" t="n">
        <v>0</v>
      </c>
      <c r="CV1325" s="158" t="n">
        <v>0</v>
      </c>
      <c r="CW1325" s="158" t="n">
        <v>0</v>
      </c>
      <c r="CX1325">
        <f>B1325</f>
        <v/>
      </c>
      <c r="CY1325">
        <f>C1325</f>
        <v/>
      </c>
      <c r="CZ1325">
        <f>D1325</f>
        <v/>
      </c>
      <c r="DA1325" s="158" t="n">
        <v>1900</v>
      </c>
      <c r="DB1325" s="158" t="n">
        <v>1</v>
      </c>
      <c r="DC1325" s="158" t="n">
        <v>1</v>
      </c>
      <c r="DD1325" s="158" t="n">
        <v>1900</v>
      </c>
      <c r="DE1325" s="158" t="n">
        <v>1</v>
      </c>
      <c r="DF1325" s="158" t="n">
        <v>1</v>
      </c>
      <c r="DG1325" s="158" t="n">
        <v>1900</v>
      </c>
      <c r="DH1325" s="158" t="n">
        <v>1</v>
      </c>
      <c r="DI1325" s="158" t="n">
        <v>1</v>
      </c>
      <c r="DJ1325" s="158" t="n">
        <v>1900</v>
      </c>
      <c r="DK1325" s="158" t="n">
        <v>1</v>
      </c>
      <c r="DL1325" s="158" t="n">
        <v>1</v>
      </c>
      <c r="DR1325" s="158" t="n">
        <v>2</v>
      </c>
      <c r="DS1325" s="158" t="n">
        <v>1</v>
      </c>
      <c r="DT1325" s="158" t="n">
        <v>2</v>
      </c>
      <c r="DU1325" s="158" t="n">
        <v>1</v>
      </c>
      <c r="DV1325" s="158" t="n">
        <v>3</v>
      </c>
      <c r="DW1325" s="158" t="n">
        <v>1</v>
      </c>
      <c r="DX1325" s="158" t="n">
        <v>3</v>
      </c>
      <c r="DY1325" s="158" t="n">
        <v>0</v>
      </c>
      <c r="DZ1325" s="158" t="n">
        <v>0</v>
      </c>
      <c r="EA1325" s="158" t="n">
        <v>0</v>
      </c>
      <c r="EB1325" s="158" t="n">
        <v>0</v>
      </c>
      <c r="EC1325" s="158" t="n">
        <v>0</v>
      </c>
      <c r="ED1325" s="158" t="n">
        <v>0</v>
      </c>
      <c r="EE1325" s="158" t="n">
        <v>0</v>
      </c>
      <c r="EF1325" s="158" t="n">
        <v>0</v>
      </c>
      <c r="EG1325" s="158" t="n">
        <v>0</v>
      </c>
      <c r="EH1325" s="158" t="n">
        <v>0</v>
      </c>
      <c r="EI1325" s="158" t="n">
        <v>0</v>
      </c>
      <c r="EJ1325" s="158" t="n">
        <v>0</v>
      </c>
      <c r="EK1325" s="158" t="n">
        <v>0</v>
      </c>
      <c r="EL1325" s="158" t="n">
        <v>0</v>
      </c>
      <c r="EM1325" s="158" t="n">
        <v>0</v>
      </c>
      <c r="EN1325" s="158" t="n">
        <v>0</v>
      </c>
      <c r="EO1325" s="158" t="n">
        <v>0</v>
      </c>
      <c r="EP1325" s="158" t="n">
        <v>0</v>
      </c>
      <c r="EQ1325" s="158" t="n">
        <v>0</v>
      </c>
      <c r="ER1325" s="158" t="n">
        <v>0</v>
      </c>
      <c r="ES1325" s="158" t="n">
        <v>0</v>
      </c>
      <c r="ET1325" s="158" t="n">
        <v>0</v>
      </c>
      <c r="EU1325" s="158" t="n">
        <v>0</v>
      </c>
      <c r="EV1325" s="158" t="n">
        <v>0</v>
      </c>
      <c r="EW1325" s="158" t="n">
        <v>0</v>
      </c>
      <c r="EX1325" s="158" t="n">
        <v>0</v>
      </c>
      <c r="EY1325" s="158" t="n">
        <v>0</v>
      </c>
      <c r="EZ1325" s="158" t="n">
        <v>1900</v>
      </c>
      <c r="FA1325" s="158" t="n">
        <v>1</v>
      </c>
      <c r="FB1325" s="158" t="n">
        <v>1</v>
      </c>
      <c r="FC1325" s="158" t="n">
        <v>1900</v>
      </c>
      <c r="FD1325" s="158" t="n">
        <v>1</v>
      </c>
      <c r="FE1325" s="158" t="n">
        <v>1</v>
      </c>
      <c r="FF1325" s="158" t="n">
        <v>1900</v>
      </c>
      <c r="FG1325" s="158" t="n">
        <v>1</v>
      </c>
      <c r="FH1325" s="158" t="n">
        <v>1</v>
      </c>
      <c r="FI1325" s="158" t="n">
        <v>1900</v>
      </c>
      <c r="FJ1325" s="158" t="n">
        <v>1</v>
      </c>
      <c r="FK1325" s="158" t="n">
        <v>1</v>
      </c>
      <c r="FL1325" s="158" t="n">
        <v>1900</v>
      </c>
      <c r="FM1325" s="158" t="n">
        <v>1</v>
      </c>
      <c r="FN1325" s="158" t="n">
        <v>1</v>
      </c>
      <c r="FO1325" s="158" t="n">
        <v>1900</v>
      </c>
      <c r="FP1325" s="158" t="n">
        <v>1</v>
      </c>
      <c r="FQ1325" s="158" t="n">
        <v>1</v>
      </c>
      <c r="FR1325" s="158" t="n">
        <v>1900</v>
      </c>
      <c r="FS1325" s="158" t="n">
        <v>1</v>
      </c>
      <c r="FT1325" s="158" t="n">
        <v>1</v>
      </c>
      <c r="FU1325" s="158" t="n">
        <v>1900</v>
      </c>
      <c r="FV1325" s="158" t="n">
        <v>1</v>
      </c>
      <c r="FW1325" s="158" t="n">
        <v>1</v>
      </c>
    </row>
    <row r="1326">
      <c r="A1326">
        <f>IF(F1326&gt;1,A1325,IF(AND(I1326&lt;10,paste!A1328&lt;10),RIGHT(H1326,2)&amp;"0"&amp;I1326&amp;"000"&amp;paste!A1328,IF(AND(I1326&lt;10,paste!A1328&gt;=10,paste!A1328&lt;100),RIGHT(H1326,2)&amp;"0"&amp;I1326&amp;"00"&amp;paste!A1328,IF(AND(I1326&lt;10,paste!A1328&gt;=100,paste!A1328&lt;1000),RIGHT(H1326,2)&amp;"0"&amp;I1326&amp;"0"&amp;paste!A1328,IF(AND(I1326&lt;10,paste!A1328&gt;=1000),RIGHT(H1326,2)&amp;"0"&amp;I1326&amp;paste!A1328,IF(AND(I1326&gt;=10,paste!A1328&lt;10),RIGHT(H1326,2)&amp;I1326&amp;"000"&amp;paste!A1328,IF(AND(I1326&gt;=10,paste!A1328&gt;=10,paste!A1328&lt;100),RIGHT(H1326,2)&amp;I1326&amp;"00"&amp;paste!A1328,IF(AND(I1326&gt;=10,paste!A1328&gt;=100,paste!A1328&lt;1000),RIGHT(H1326,2)&amp;I1326&amp;"0"&amp;paste!A1328,RIGHT(H1326,2)&amp;I1326&amp;paste!A1328))))))))</f>
        <v/>
      </c>
      <c r="B1326">
        <f>YEAR(paste!C1328)</f>
        <v/>
      </c>
      <c r="C1326">
        <f>MONTH(paste!C1328)</f>
        <v/>
      </c>
      <c r="D1326">
        <f>DAY(paste!C1328)</f>
        <v/>
      </c>
      <c r="E1326" s="158" t="n">
        <v>0</v>
      </c>
      <c r="F1326">
        <f>IF(AND(L1326=L1325,D1326=D1325),F1325+1,1)</f>
        <v/>
      </c>
      <c r="G1326" s="158" t="n">
        <v>0</v>
      </c>
      <c r="H1326">
        <f>YEAR(paste!C1328)</f>
        <v/>
      </c>
      <c r="I1326">
        <f>MONTH(paste!C1328)</f>
        <v/>
      </c>
      <c r="J1326">
        <f>DAY(paste!C1328)</f>
        <v/>
      </c>
      <c r="K1326">
        <f>A1326</f>
        <v/>
      </c>
      <c r="L1326">
        <f>IF(ISBLANK(VLOOKUP(paste!J1328,'得意先名 (2)'!$B$3:$F$2005,5,FALSE)),paste!P1328,IFERROR(VLOOKUP(paste!J1328,'得意先名 (2)'!$B$3:$F$2005,5,FALSE),"ZZZZZZZZZZZ"))</f>
        <v/>
      </c>
      <c r="M1326">
        <f>IF(L1326="ZZZZZZZZZZZ",paste!J1328&amp;paste!K1328&amp; "  :   "&amp;paste!M1328&amp; "  :   "&amp;paste!P1328,"")</f>
        <v/>
      </c>
      <c r="O1326" s="158" t="n"/>
      <c r="P1326">
        <f>VLOOKUP(L1326,'L_User+EndUser'!$C$2:$K$500,8,FALSE)</f>
        <v/>
      </c>
      <c r="Q1326">
        <f>VLOOKUP(L1326,'L_User+EndUser'!$C$2:$K$500,9,FALSE)</f>
        <v/>
      </c>
      <c r="R1326" s="158" t="n"/>
      <c r="T1326" s="158" t="n"/>
      <c r="V1326" s="158" t="n"/>
      <c r="AB1326">
        <f>paste!J1328</f>
        <v/>
      </c>
      <c r="AC1326">
        <f>L1326</f>
        <v/>
      </c>
      <c r="AO1326">
        <f>YEAR(paste!O1328)</f>
        <v/>
      </c>
      <c r="AP1326">
        <f>MONTH(paste!O1328)</f>
        <v/>
      </c>
      <c r="AQ1326">
        <f>DAY(paste!O1328)</f>
        <v/>
      </c>
      <c r="BD1326">
        <f>IF(paste!L1328="","",paste!L1328)</f>
        <v/>
      </c>
      <c r="BM1326" t="n">
        <v>1</v>
      </c>
      <c r="BN1326">
        <f>VLOOKUP(paste!E1328,L_Product!$A$2:$B$2001,2,FALSE)</f>
        <v/>
      </c>
      <c r="BO1326" s="21" t="n"/>
      <c r="BT1326" t="n">
        <v>2</v>
      </c>
      <c r="BU1326">
        <f>IF($BM$2=1,2,IF($BM$2=18,1))</f>
        <v/>
      </c>
      <c r="BV1326">
        <f>IF($BM$2=1,0,IF($BM$2=18,1))</f>
        <v/>
      </c>
      <c r="BW1326" t="n">
        <v>2</v>
      </c>
      <c r="BX1326" t="n">
        <v>0</v>
      </c>
      <c r="BY1326" t="n">
        <v>3</v>
      </c>
      <c r="BZ1326">
        <f>VLOOKUP(BN1326,L_Product!$B$2:$Z$2001,14,FALSE)</f>
        <v/>
      </c>
      <c r="CA1326">
        <f>paste!H1328</f>
        <v/>
      </c>
      <c r="CB1326">
        <f>BZ1326*CA1326</f>
        <v/>
      </c>
      <c r="CN1326" s="158" t="n">
        <v>1</v>
      </c>
      <c r="CO1326" s="158" t="n">
        <v>1</v>
      </c>
      <c r="CP1326" s="158" t="n">
        <v>1</v>
      </c>
      <c r="CQ1326" s="158" t="n">
        <v>1</v>
      </c>
      <c r="CR1326" s="158" t="n">
        <v>1</v>
      </c>
      <c r="CS1326" s="158" t="n">
        <v>0</v>
      </c>
      <c r="CT1326" s="158" t="n">
        <v>0</v>
      </c>
      <c r="CU1326" s="158" t="n">
        <v>0</v>
      </c>
      <c r="CV1326" s="158" t="n">
        <v>0</v>
      </c>
      <c r="CW1326" s="158" t="n">
        <v>0</v>
      </c>
      <c r="CX1326">
        <f>B1326</f>
        <v/>
      </c>
      <c r="CY1326">
        <f>C1326</f>
        <v/>
      </c>
      <c r="CZ1326">
        <f>D1326</f>
        <v/>
      </c>
      <c r="DA1326" s="158" t="n">
        <v>1900</v>
      </c>
      <c r="DB1326" s="158" t="n">
        <v>1</v>
      </c>
      <c r="DC1326" s="158" t="n">
        <v>1</v>
      </c>
      <c r="DD1326" s="158" t="n">
        <v>1900</v>
      </c>
      <c r="DE1326" s="158" t="n">
        <v>1</v>
      </c>
      <c r="DF1326" s="158" t="n">
        <v>1</v>
      </c>
      <c r="DG1326" s="158" t="n">
        <v>1900</v>
      </c>
      <c r="DH1326" s="158" t="n">
        <v>1</v>
      </c>
      <c r="DI1326" s="158" t="n">
        <v>1</v>
      </c>
      <c r="DJ1326" s="158" t="n">
        <v>1900</v>
      </c>
      <c r="DK1326" s="158" t="n">
        <v>1</v>
      </c>
      <c r="DL1326" s="158" t="n">
        <v>1</v>
      </c>
      <c r="DR1326" s="158" t="n">
        <v>2</v>
      </c>
      <c r="DS1326" s="158" t="n">
        <v>1</v>
      </c>
      <c r="DT1326" s="158" t="n">
        <v>2</v>
      </c>
      <c r="DU1326" s="158" t="n">
        <v>1</v>
      </c>
      <c r="DV1326" s="158" t="n">
        <v>3</v>
      </c>
      <c r="DW1326" s="158" t="n">
        <v>1</v>
      </c>
      <c r="DX1326" s="158" t="n">
        <v>3</v>
      </c>
      <c r="DY1326" s="158" t="n">
        <v>0</v>
      </c>
      <c r="DZ1326" s="158" t="n">
        <v>0</v>
      </c>
      <c r="EA1326" s="158" t="n">
        <v>0</v>
      </c>
      <c r="EB1326" s="158" t="n">
        <v>0</v>
      </c>
      <c r="EC1326" s="158" t="n">
        <v>0</v>
      </c>
      <c r="ED1326" s="158" t="n">
        <v>0</v>
      </c>
      <c r="EE1326" s="158" t="n">
        <v>0</v>
      </c>
      <c r="EF1326" s="158" t="n">
        <v>0</v>
      </c>
      <c r="EG1326" s="158" t="n">
        <v>0</v>
      </c>
      <c r="EH1326" s="158" t="n">
        <v>0</v>
      </c>
      <c r="EI1326" s="158" t="n">
        <v>0</v>
      </c>
      <c r="EJ1326" s="158" t="n">
        <v>0</v>
      </c>
      <c r="EK1326" s="158" t="n">
        <v>0</v>
      </c>
      <c r="EL1326" s="158" t="n">
        <v>0</v>
      </c>
      <c r="EM1326" s="158" t="n">
        <v>0</v>
      </c>
      <c r="EN1326" s="158" t="n">
        <v>0</v>
      </c>
      <c r="EO1326" s="158" t="n">
        <v>0</v>
      </c>
      <c r="EP1326" s="158" t="n">
        <v>0</v>
      </c>
      <c r="EQ1326" s="158" t="n">
        <v>0</v>
      </c>
      <c r="ER1326" s="158" t="n">
        <v>0</v>
      </c>
      <c r="ES1326" s="158" t="n">
        <v>0</v>
      </c>
      <c r="ET1326" s="158" t="n">
        <v>0</v>
      </c>
      <c r="EU1326" s="158" t="n">
        <v>0</v>
      </c>
      <c r="EV1326" s="158" t="n">
        <v>0</v>
      </c>
      <c r="EW1326" s="158" t="n">
        <v>0</v>
      </c>
      <c r="EX1326" s="158" t="n">
        <v>0</v>
      </c>
      <c r="EY1326" s="158" t="n">
        <v>0</v>
      </c>
      <c r="EZ1326" s="158" t="n">
        <v>1900</v>
      </c>
      <c r="FA1326" s="158" t="n">
        <v>1</v>
      </c>
      <c r="FB1326" s="158" t="n">
        <v>1</v>
      </c>
      <c r="FC1326" s="158" t="n">
        <v>1900</v>
      </c>
      <c r="FD1326" s="158" t="n">
        <v>1</v>
      </c>
      <c r="FE1326" s="158" t="n">
        <v>1</v>
      </c>
      <c r="FF1326" s="158" t="n">
        <v>1900</v>
      </c>
      <c r="FG1326" s="158" t="n">
        <v>1</v>
      </c>
      <c r="FH1326" s="158" t="n">
        <v>1</v>
      </c>
      <c r="FI1326" s="158" t="n">
        <v>1900</v>
      </c>
      <c r="FJ1326" s="158" t="n">
        <v>1</v>
      </c>
      <c r="FK1326" s="158" t="n">
        <v>1</v>
      </c>
      <c r="FL1326" s="158" t="n">
        <v>1900</v>
      </c>
      <c r="FM1326" s="158" t="n">
        <v>1</v>
      </c>
      <c r="FN1326" s="158" t="n">
        <v>1</v>
      </c>
      <c r="FO1326" s="158" t="n">
        <v>1900</v>
      </c>
      <c r="FP1326" s="158" t="n">
        <v>1</v>
      </c>
      <c r="FQ1326" s="158" t="n">
        <v>1</v>
      </c>
      <c r="FR1326" s="158" t="n">
        <v>1900</v>
      </c>
      <c r="FS1326" s="158" t="n">
        <v>1</v>
      </c>
      <c r="FT1326" s="158" t="n">
        <v>1</v>
      </c>
      <c r="FU1326" s="158" t="n">
        <v>1900</v>
      </c>
      <c r="FV1326" s="158" t="n">
        <v>1</v>
      </c>
      <c r="FW1326" s="158" t="n">
        <v>1</v>
      </c>
    </row>
    <row r="1327">
      <c r="A1327">
        <f>IF(F1327&gt;1,A1326,IF(AND(I1327&lt;10,paste!A1329&lt;10),RIGHT(H1327,2)&amp;"0"&amp;I1327&amp;"000"&amp;paste!A1329,IF(AND(I1327&lt;10,paste!A1329&gt;=10,paste!A1329&lt;100),RIGHT(H1327,2)&amp;"0"&amp;I1327&amp;"00"&amp;paste!A1329,IF(AND(I1327&lt;10,paste!A1329&gt;=100,paste!A1329&lt;1000),RIGHT(H1327,2)&amp;"0"&amp;I1327&amp;"0"&amp;paste!A1329,IF(AND(I1327&lt;10,paste!A1329&gt;=1000),RIGHT(H1327,2)&amp;"0"&amp;I1327&amp;paste!A1329,IF(AND(I1327&gt;=10,paste!A1329&lt;10),RIGHT(H1327,2)&amp;I1327&amp;"000"&amp;paste!A1329,IF(AND(I1327&gt;=10,paste!A1329&gt;=10,paste!A1329&lt;100),RIGHT(H1327,2)&amp;I1327&amp;"00"&amp;paste!A1329,IF(AND(I1327&gt;=10,paste!A1329&gt;=100,paste!A1329&lt;1000),RIGHT(H1327,2)&amp;I1327&amp;"0"&amp;paste!A1329,RIGHT(H1327,2)&amp;I1327&amp;paste!A1329))))))))</f>
        <v/>
      </c>
      <c r="B1327">
        <f>YEAR(paste!C1329)</f>
        <v/>
      </c>
      <c r="C1327">
        <f>MONTH(paste!C1329)</f>
        <v/>
      </c>
      <c r="D1327">
        <f>DAY(paste!C1329)</f>
        <v/>
      </c>
      <c r="E1327" s="158" t="n">
        <v>0</v>
      </c>
      <c r="F1327">
        <f>IF(AND(L1327=L1326,D1327=D1326),F1326+1,1)</f>
        <v/>
      </c>
      <c r="G1327" s="158" t="n">
        <v>0</v>
      </c>
      <c r="H1327">
        <f>YEAR(paste!C1329)</f>
        <v/>
      </c>
      <c r="I1327">
        <f>MONTH(paste!C1329)</f>
        <v/>
      </c>
      <c r="J1327">
        <f>DAY(paste!C1329)</f>
        <v/>
      </c>
      <c r="K1327">
        <f>A1327</f>
        <v/>
      </c>
      <c r="L1327">
        <f>IF(ISBLANK(VLOOKUP(paste!J1329,'得意先名 (2)'!$B$3:$F$2005,5,FALSE)),paste!P1329,IFERROR(VLOOKUP(paste!J1329,'得意先名 (2)'!$B$3:$F$2005,5,FALSE),"ZZZZZZZZZZZ"))</f>
        <v/>
      </c>
      <c r="M1327">
        <f>IF(L1327="ZZZZZZZZZZZ",paste!J1329&amp;paste!K1329&amp; "  :   "&amp;paste!M1329&amp; "  :   "&amp;paste!P1329,"")</f>
        <v/>
      </c>
      <c r="O1327" s="158" t="n"/>
      <c r="P1327">
        <f>VLOOKUP(L1327,'L_User+EndUser'!$C$2:$K$500,8,FALSE)</f>
        <v/>
      </c>
      <c r="Q1327">
        <f>VLOOKUP(L1327,'L_User+EndUser'!$C$2:$K$500,9,FALSE)</f>
        <v/>
      </c>
      <c r="R1327" s="158" t="n"/>
      <c r="T1327" s="158" t="n"/>
      <c r="V1327" s="158" t="n"/>
      <c r="AB1327">
        <f>paste!J1329</f>
        <v/>
      </c>
      <c r="AC1327">
        <f>L1327</f>
        <v/>
      </c>
      <c r="AO1327">
        <f>YEAR(paste!O1329)</f>
        <v/>
      </c>
      <c r="AP1327">
        <f>MONTH(paste!O1329)</f>
        <v/>
      </c>
      <c r="AQ1327">
        <f>DAY(paste!O1329)</f>
        <v/>
      </c>
      <c r="BD1327">
        <f>IF(paste!L1329="","",paste!L1329)</f>
        <v/>
      </c>
      <c r="BM1327" t="n">
        <v>1</v>
      </c>
      <c r="BN1327">
        <f>VLOOKUP(paste!E1329,L_Product!$A$2:$B$2001,2,FALSE)</f>
        <v/>
      </c>
      <c r="BO1327" s="21" t="n"/>
      <c r="BT1327" t="n">
        <v>2</v>
      </c>
      <c r="BU1327">
        <f>IF($BM$2=1,2,IF($BM$2=18,1))</f>
        <v/>
      </c>
      <c r="BV1327">
        <f>IF($BM$2=1,0,IF($BM$2=18,1))</f>
        <v/>
      </c>
      <c r="BW1327" t="n">
        <v>2</v>
      </c>
      <c r="BX1327" t="n">
        <v>0</v>
      </c>
      <c r="BY1327" t="n">
        <v>3</v>
      </c>
      <c r="BZ1327">
        <f>VLOOKUP(BN1327,L_Product!$B$2:$Z$2001,14,FALSE)</f>
        <v/>
      </c>
      <c r="CA1327">
        <f>paste!H1329</f>
        <v/>
      </c>
      <c r="CB1327">
        <f>BZ1327*CA1327</f>
        <v/>
      </c>
      <c r="CN1327" s="158" t="n">
        <v>1</v>
      </c>
      <c r="CO1327" s="158" t="n">
        <v>1</v>
      </c>
      <c r="CP1327" s="158" t="n">
        <v>1</v>
      </c>
      <c r="CQ1327" s="158" t="n">
        <v>1</v>
      </c>
      <c r="CR1327" s="158" t="n">
        <v>1</v>
      </c>
      <c r="CS1327" s="158" t="n">
        <v>0</v>
      </c>
      <c r="CT1327" s="158" t="n">
        <v>0</v>
      </c>
      <c r="CU1327" s="158" t="n">
        <v>0</v>
      </c>
      <c r="CV1327" s="158" t="n">
        <v>0</v>
      </c>
      <c r="CW1327" s="158" t="n">
        <v>0</v>
      </c>
      <c r="CX1327">
        <f>B1327</f>
        <v/>
      </c>
      <c r="CY1327">
        <f>C1327</f>
        <v/>
      </c>
      <c r="CZ1327">
        <f>D1327</f>
        <v/>
      </c>
      <c r="DA1327" s="158" t="n">
        <v>1900</v>
      </c>
      <c r="DB1327" s="158" t="n">
        <v>1</v>
      </c>
      <c r="DC1327" s="158" t="n">
        <v>1</v>
      </c>
      <c r="DD1327" s="158" t="n">
        <v>1900</v>
      </c>
      <c r="DE1327" s="158" t="n">
        <v>1</v>
      </c>
      <c r="DF1327" s="158" t="n">
        <v>1</v>
      </c>
      <c r="DG1327" s="158" t="n">
        <v>1900</v>
      </c>
      <c r="DH1327" s="158" t="n">
        <v>1</v>
      </c>
      <c r="DI1327" s="158" t="n">
        <v>1</v>
      </c>
      <c r="DJ1327" s="158" t="n">
        <v>1900</v>
      </c>
      <c r="DK1327" s="158" t="n">
        <v>1</v>
      </c>
      <c r="DL1327" s="158" t="n">
        <v>1</v>
      </c>
      <c r="DR1327" s="158" t="n">
        <v>2</v>
      </c>
      <c r="DS1327" s="158" t="n">
        <v>1</v>
      </c>
      <c r="DT1327" s="158" t="n">
        <v>2</v>
      </c>
      <c r="DU1327" s="158" t="n">
        <v>1</v>
      </c>
      <c r="DV1327" s="158" t="n">
        <v>3</v>
      </c>
      <c r="DW1327" s="158" t="n">
        <v>1</v>
      </c>
      <c r="DX1327" s="158" t="n">
        <v>3</v>
      </c>
      <c r="DY1327" s="158" t="n">
        <v>0</v>
      </c>
      <c r="DZ1327" s="158" t="n">
        <v>0</v>
      </c>
      <c r="EA1327" s="158" t="n">
        <v>0</v>
      </c>
      <c r="EB1327" s="158" t="n">
        <v>0</v>
      </c>
      <c r="EC1327" s="158" t="n">
        <v>0</v>
      </c>
      <c r="ED1327" s="158" t="n">
        <v>0</v>
      </c>
      <c r="EE1327" s="158" t="n">
        <v>0</v>
      </c>
      <c r="EF1327" s="158" t="n">
        <v>0</v>
      </c>
      <c r="EG1327" s="158" t="n">
        <v>0</v>
      </c>
      <c r="EH1327" s="158" t="n">
        <v>0</v>
      </c>
      <c r="EI1327" s="158" t="n">
        <v>0</v>
      </c>
      <c r="EJ1327" s="158" t="n">
        <v>0</v>
      </c>
      <c r="EK1327" s="158" t="n">
        <v>0</v>
      </c>
      <c r="EL1327" s="158" t="n">
        <v>0</v>
      </c>
      <c r="EM1327" s="158" t="n">
        <v>0</v>
      </c>
      <c r="EN1327" s="158" t="n">
        <v>0</v>
      </c>
      <c r="EO1327" s="158" t="n">
        <v>0</v>
      </c>
      <c r="EP1327" s="158" t="n">
        <v>0</v>
      </c>
      <c r="EQ1327" s="158" t="n">
        <v>0</v>
      </c>
      <c r="ER1327" s="158" t="n">
        <v>0</v>
      </c>
      <c r="ES1327" s="158" t="n">
        <v>0</v>
      </c>
      <c r="ET1327" s="158" t="n">
        <v>0</v>
      </c>
      <c r="EU1327" s="158" t="n">
        <v>0</v>
      </c>
      <c r="EV1327" s="158" t="n">
        <v>0</v>
      </c>
      <c r="EW1327" s="158" t="n">
        <v>0</v>
      </c>
      <c r="EX1327" s="158" t="n">
        <v>0</v>
      </c>
      <c r="EY1327" s="158" t="n">
        <v>0</v>
      </c>
      <c r="EZ1327" s="158" t="n">
        <v>1900</v>
      </c>
      <c r="FA1327" s="158" t="n">
        <v>1</v>
      </c>
      <c r="FB1327" s="158" t="n">
        <v>1</v>
      </c>
      <c r="FC1327" s="158" t="n">
        <v>1900</v>
      </c>
      <c r="FD1327" s="158" t="n">
        <v>1</v>
      </c>
      <c r="FE1327" s="158" t="n">
        <v>1</v>
      </c>
      <c r="FF1327" s="158" t="n">
        <v>1900</v>
      </c>
      <c r="FG1327" s="158" t="n">
        <v>1</v>
      </c>
      <c r="FH1327" s="158" t="n">
        <v>1</v>
      </c>
      <c r="FI1327" s="158" t="n">
        <v>1900</v>
      </c>
      <c r="FJ1327" s="158" t="n">
        <v>1</v>
      </c>
      <c r="FK1327" s="158" t="n">
        <v>1</v>
      </c>
      <c r="FL1327" s="158" t="n">
        <v>1900</v>
      </c>
      <c r="FM1327" s="158" t="n">
        <v>1</v>
      </c>
      <c r="FN1327" s="158" t="n">
        <v>1</v>
      </c>
      <c r="FO1327" s="158" t="n">
        <v>1900</v>
      </c>
      <c r="FP1327" s="158" t="n">
        <v>1</v>
      </c>
      <c r="FQ1327" s="158" t="n">
        <v>1</v>
      </c>
      <c r="FR1327" s="158" t="n">
        <v>1900</v>
      </c>
      <c r="FS1327" s="158" t="n">
        <v>1</v>
      </c>
      <c r="FT1327" s="158" t="n">
        <v>1</v>
      </c>
      <c r="FU1327" s="158" t="n">
        <v>1900</v>
      </c>
      <c r="FV1327" s="158" t="n">
        <v>1</v>
      </c>
      <c r="FW1327" s="158" t="n">
        <v>1</v>
      </c>
    </row>
    <row r="1328">
      <c r="A1328">
        <f>IF(F1328&gt;1,A1327,IF(AND(I1328&lt;10,paste!A1330&lt;10),RIGHT(H1328,2)&amp;"0"&amp;I1328&amp;"000"&amp;paste!A1330,IF(AND(I1328&lt;10,paste!A1330&gt;=10,paste!A1330&lt;100),RIGHT(H1328,2)&amp;"0"&amp;I1328&amp;"00"&amp;paste!A1330,IF(AND(I1328&lt;10,paste!A1330&gt;=100,paste!A1330&lt;1000),RIGHT(H1328,2)&amp;"0"&amp;I1328&amp;"0"&amp;paste!A1330,IF(AND(I1328&lt;10,paste!A1330&gt;=1000),RIGHT(H1328,2)&amp;"0"&amp;I1328&amp;paste!A1330,IF(AND(I1328&gt;=10,paste!A1330&lt;10),RIGHT(H1328,2)&amp;I1328&amp;"000"&amp;paste!A1330,IF(AND(I1328&gt;=10,paste!A1330&gt;=10,paste!A1330&lt;100),RIGHT(H1328,2)&amp;I1328&amp;"00"&amp;paste!A1330,IF(AND(I1328&gt;=10,paste!A1330&gt;=100,paste!A1330&lt;1000),RIGHT(H1328,2)&amp;I1328&amp;"0"&amp;paste!A1330,RIGHT(H1328,2)&amp;I1328&amp;paste!A1330))))))))</f>
        <v/>
      </c>
      <c r="B1328">
        <f>YEAR(paste!C1330)</f>
        <v/>
      </c>
      <c r="C1328">
        <f>MONTH(paste!C1330)</f>
        <v/>
      </c>
      <c r="D1328">
        <f>DAY(paste!C1330)</f>
        <v/>
      </c>
      <c r="E1328" s="158" t="n">
        <v>0</v>
      </c>
      <c r="F1328">
        <f>IF(AND(L1328=L1327,D1328=D1327),F1327+1,1)</f>
        <v/>
      </c>
      <c r="G1328" s="158" t="n">
        <v>0</v>
      </c>
      <c r="H1328">
        <f>YEAR(paste!C1330)</f>
        <v/>
      </c>
      <c r="I1328">
        <f>MONTH(paste!C1330)</f>
        <v/>
      </c>
      <c r="J1328">
        <f>DAY(paste!C1330)</f>
        <v/>
      </c>
      <c r="K1328">
        <f>A1328</f>
        <v/>
      </c>
      <c r="L1328">
        <f>IF(ISBLANK(VLOOKUP(paste!J1330,'得意先名 (2)'!$B$3:$F$2005,5,FALSE)),paste!P1330,IFERROR(VLOOKUP(paste!J1330,'得意先名 (2)'!$B$3:$F$2005,5,FALSE),"ZZZZZZZZZZZ"))</f>
        <v/>
      </c>
      <c r="M1328">
        <f>IF(L1328="ZZZZZZZZZZZ",paste!J1330&amp;paste!K1330&amp; "  :   "&amp;paste!M1330&amp; "  :   "&amp;paste!P1330,"")</f>
        <v/>
      </c>
      <c r="O1328" s="158" t="n"/>
      <c r="P1328">
        <f>VLOOKUP(L1328,'L_User+EndUser'!$C$2:$K$500,8,FALSE)</f>
        <v/>
      </c>
      <c r="Q1328">
        <f>VLOOKUP(L1328,'L_User+EndUser'!$C$2:$K$500,9,FALSE)</f>
        <v/>
      </c>
      <c r="R1328" s="158" t="n"/>
      <c r="T1328" s="158" t="n"/>
      <c r="V1328" s="158" t="n"/>
      <c r="AB1328">
        <f>paste!J1330</f>
        <v/>
      </c>
      <c r="AC1328">
        <f>L1328</f>
        <v/>
      </c>
      <c r="AO1328">
        <f>YEAR(paste!O1330)</f>
        <v/>
      </c>
      <c r="AP1328">
        <f>MONTH(paste!O1330)</f>
        <v/>
      </c>
      <c r="AQ1328">
        <f>DAY(paste!O1330)</f>
        <v/>
      </c>
      <c r="BD1328">
        <f>IF(paste!L1330="","",paste!L1330)</f>
        <v/>
      </c>
      <c r="BM1328" t="n">
        <v>1</v>
      </c>
      <c r="BN1328">
        <f>VLOOKUP(paste!E1330,L_Product!$A$2:$B$2001,2,FALSE)</f>
        <v/>
      </c>
      <c r="BO1328" s="21" t="n"/>
      <c r="BT1328" t="n">
        <v>2</v>
      </c>
      <c r="BU1328">
        <f>IF($BM$2=1,2,IF($BM$2=18,1))</f>
        <v/>
      </c>
      <c r="BV1328">
        <f>IF($BM$2=1,0,IF($BM$2=18,1))</f>
        <v/>
      </c>
      <c r="BW1328" t="n">
        <v>2</v>
      </c>
      <c r="BX1328" t="n">
        <v>0</v>
      </c>
      <c r="BY1328" t="n">
        <v>3</v>
      </c>
      <c r="BZ1328">
        <f>VLOOKUP(BN1328,L_Product!$B$2:$Z$2001,14,FALSE)</f>
        <v/>
      </c>
      <c r="CA1328">
        <f>paste!H1330</f>
        <v/>
      </c>
      <c r="CB1328">
        <f>BZ1328*CA1328</f>
        <v/>
      </c>
      <c r="CN1328" s="158" t="n">
        <v>1</v>
      </c>
      <c r="CO1328" s="158" t="n">
        <v>1</v>
      </c>
      <c r="CP1328" s="158" t="n">
        <v>1</v>
      </c>
      <c r="CQ1328" s="158" t="n">
        <v>1</v>
      </c>
      <c r="CR1328" s="158" t="n">
        <v>1</v>
      </c>
      <c r="CS1328" s="158" t="n">
        <v>0</v>
      </c>
      <c r="CT1328" s="158" t="n">
        <v>0</v>
      </c>
      <c r="CU1328" s="158" t="n">
        <v>0</v>
      </c>
      <c r="CV1328" s="158" t="n">
        <v>0</v>
      </c>
      <c r="CW1328" s="158" t="n">
        <v>0</v>
      </c>
      <c r="CX1328">
        <f>B1328</f>
        <v/>
      </c>
      <c r="CY1328">
        <f>C1328</f>
        <v/>
      </c>
      <c r="CZ1328">
        <f>D1328</f>
        <v/>
      </c>
      <c r="DA1328" s="158" t="n">
        <v>1900</v>
      </c>
      <c r="DB1328" s="158" t="n">
        <v>1</v>
      </c>
      <c r="DC1328" s="158" t="n">
        <v>1</v>
      </c>
      <c r="DD1328" s="158" t="n">
        <v>1900</v>
      </c>
      <c r="DE1328" s="158" t="n">
        <v>1</v>
      </c>
      <c r="DF1328" s="158" t="n">
        <v>1</v>
      </c>
      <c r="DG1328" s="158" t="n">
        <v>1900</v>
      </c>
      <c r="DH1328" s="158" t="n">
        <v>1</v>
      </c>
      <c r="DI1328" s="158" t="n">
        <v>1</v>
      </c>
      <c r="DJ1328" s="158" t="n">
        <v>1900</v>
      </c>
      <c r="DK1328" s="158" t="n">
        <v>1</v>
      </c>
      <c r="DL1328" s="158" t="n">
        <v>1</v>
      </c>
      <c r="DR1328" s="158" t="n">
        <v>2</v>
      </c>
      <c r="DS1328" s="158" t="n">
        <v>1</v>
      </c>
      <c r="DT1328" s="158" t="n">
        <v>2</v>
      </c>
      <c r="DU1328" s="158" t="n">
        <v>1</v>
      </c>
      <c r="DV1328" s="158" t="n">
        <v>3</v>
      </c>
      <c r="DW1328" s="158" t="n">
        <v>1</v>
      </c>
      <c r="DX1328" s="158" t="n">
        <v>3</v>
      </c>
      <c r="DY1328" s="158" t="n">
        <v>0</v>
      </c>
      <c r="DZ1328" s="158" t="n">
        <v>0</v>
      </c>
      <c r="EA1328" s="158" t="n">
        <v>0</v>
      </c>
      <c r="EB1328" s="158" t="n">
        <v>0</v>
      </c>
      <c r="EC1328" s="158" t="n">
        <v>0</v>
      </c>
      <c r="ED1328" s="158" t="n">
        <v>0</v>
      </c>
      <c r="EE1328" s="158" t="n">
        <v>0</v>
      </c>
      <c r="EF1328" s="158" t="n">
        <v>0</v>
      </c>
      <c r="EG1328" s="158" t="n">
        <v>0</v>
      </c>
      <c r="EH1328" s="158" t="n">
        <v>0</v>
      </c>
      <c r="EI1328" s="158" t="n">
        <v>0</v>
      </c>
      <c r="EJ1328" s="158" t="n">
        <v>0</v>
      </c>
      <c r="EK1328" s="158" t="n">
        <v>0</v>
      </c>
      <c r="EL1328" s="158" t="n">
        <v>0</v>
      </c>
      <c r="EM1328" s="158" t="n">
        <v>0</v>
      </c>
      <c r="EN1328" s="158" t="n">
        <v>0</v>
      </c>
      <c r="EO1328" s="158" t="n">
        <v>0</v>
      </c>
      <c r="EP1328" s="158" t="n">
        <v>0</v>
      </c>
      <c r="EQ1328" s="158" t="n">
        <v>0</v>
      </c>
      <c r="ER1328" s="158" t="n">
        <v>0</v>
      </c>
      <c r="ES1328" s="158" t="n">
        <v>0</v>
      </c>
      <c r="ET1328" s="158" t="n">
        <v>0</v>
      </c>
      <c r="EU1328" s="158" t="n">
        <v>0</v>
      </c>
      <c r="EV1328" s="158" t="n">
        <v>0</v>
      </c>
      <c r="EW1328" s="158" t="n">
        <v>0</v>
      </c>
      <c r="EX1328" s="158" t="n">
        <v>0</v>
      </c>
      <c r="EY1328" s="158" t="n">
        <v>0</v>
      </c>
      <c r="EZ1328" s="158" t="n">
        <v>1900</v>
      </c>
      <c r="FA1328" s="158" t="n">
        <v>1</v>
      </c>
      <c r="FB1328" s="158" t="n">
        <v>1</v>
      </c>
      <c r="FC1328" s="158" t="n">
        <v>1900</v>
      </c>
      <c r="FD1328" s="158" t="n">
        <v>1</v>
      </c>
      <c r="FE1328" s="158" t="n">
        <v>1</v>
      </c>
      <c r="FF1328" s="158" t="n">
        <v>1900</v>
      </c>
      <c r="FG1328" s="158" t="n">
        <v>1</v>
      </c>
      <c r="FH1328" s="158" t="n">
        <v>1</v>
      </c>
      <c r="FI1328" s="158" t="n">
        <v>1900</v>
      </c>
      <c r="FJ1328" s="158" t="n">
        <v>1</v>
      </c>
      <c r="FK1328" s="158" t="n">
        <v>1</v>
      </c>
      <c r="FL1328" s="158" t="n">
        <v>1900</v>
      </c>
      <c r="FM1328" s="158" t="n">
        <v>1</v>
      </c>
      <c r="FN1328" s="158" t="n">
        <v>1</v>
      </c>
      <c r="FO1328" s="158" t="n">
        <v>1900</v>
      </c>
      <c r="FP1328" s="158" t="n">
        <v>1</v>
      </c>
      <c r="FQ1328" s="158" t="n">
        <v>1</v>
      </c>
      <c r="FR1328" s="158" t="n">
        <v>1900</v>
      </c>
      <c r="FS1328" s="158" t="n">
        <v>1</v>
      </c>
      <c r="FT1328" s="158" t="n">
        <v>1</v>
      </c>
      <c r="FU1328" s="158" t="n">
        <v>1900</v>
      </c>
      <c r="FV1328" s="158" t="n">
        <v>1</v>
      </c>
      <c r="FW1328" s="158" t="n">
        <v>1</v>
      </c>
    </row>
    <row r="1329">
      <c r="A1329">
        <f>IF(F1329&gt;1,A1328,IF(AND(I1329&lt;10,paste!A1331&lt;10),RIGHT(H1329,2)&amp;"0"&amp;I1329&amp;"000"&amp;paste!A1331,IF(AND(I1329&lt;10,paste!A1331&gt;=10,paste!A1331&lt;100),RIGHT(H1329,2)&amp;"0"&amp;I1329&amp;"00"&amp;paste!A1331,IF(AND(I1329&lt;10,paste!A1331&gt;=100,paste!A1331&lt;1000),RIGHT(H1329,2)&amp;"0"&amp;I1329&amp;"0"&amp;paste!A1331,IF(AND(I1329&lt;10,paste!A1331&gt;=1000),RIGHT(H1329,2)&amp;"0"&amp;I1329&amp;paste!A1331,IF(AND(I1329&gt;=10,paste!A1331&lt;10),RIGHT(H1329,2)&amp;I1329&amp;"000"&amp;paste!A1331,IF(AND(I1329&gt;=10,paste!A1331&gt;=10,paste!A1331&lt;100),RIGHT(H1329,2)&amp;I1329&amp;"00"&amp;paste!A1331,IF(AND(I1329&gt;=10,paste!A1331&gt;=100,paste!A1331&lt;1000),RIGHT(H1329,2)&amp;I1329&amp;"0"&amp;paste!A1331,RIGHT(H1329,2)&amp;I1329&amp;paste!A1331))))))))</f>
        <v/>
      </c>
      <c r="B1329">
        <f>YEAR(paste!C1331)</f>
        <v/>
      </c>
      <c r="C1329">
        <f>MONTH(paste!C1331)</f>
        <v/>
      </c>
      <c r="D1329">
        <f>DAY(paste!C1331)</f>
        <v/>
      </c>
      <c r="E1329" s="158" t="n">
        <v>0</v>
      </c>
      <c r="F1329">
        <f>IF(AND(L1329=L1328,D1329=D1328),F1328+1,1)</f>
        <v/>
      </c>
      <c r="G1329" s="158" t="n">
        <v>0</v>
      </c>
      <c r="H1329">
        <f>YEAR(paste!C1331)</f>
        <v/>
      </c>
      <c r="I1329">
        <f>MONTH(paste!C1331)</f>
        <v/>
      </c>
      <c r="J1329">
        <f>DAY(paste!C1331)</f>
        <v/>
      </c>
      <c r="K1329">
        <f>A1329</f>
        <v/>
      </c>
      <c r="L1329">
        <f>IF(ISBLANK(VLOOKUP(paste!J1331,'得意先名 (2)'!$B$3:$F$2005,5,FALSE)),paste!P1331,IFERROR(VLOOKUP(paste!J1331,'得意先名 (2)'!$B$3:$F$2005,5,FALSE),"ZZZZZZZZZZZ"))</f>
        <v/>
      </c>
      <c r="M1329">
        <f>IF(L1329="ZZZZZZZZZZZ",paste!J1331&amp;paste!K1331&amp; "  :   "&amp;paste!M1331&amp; "  :   "&amp;paste!P1331,"")</f>
        <v/>
      </c>
      <c r="O1329" s="158" t="n"/>
      <c r="P1329">
        <f>VLOOKUP(L1329,'L_User+EndUser'!$C$2:$K$500,8,FALSE)</f>
        <v/>
      </c>
      <c r="Q1329">
        <f>VLOOKUP(L1329,'L_User+EndUser'!$C$2:$K$500,9,FALSE)</f>
        <v/>
      </c>
      <c r="R1329" s="158" t="n"/>
      <c r="T1329" s="158" t="n"/>
      <c r="V1329" s="158" t="n"/>
      <c r="AB1329">
        <f>paste!J1331</f>
        <v/>
      </c>
      <c r="AC1329">
        <f>L1329</f>
        <v/>
      </c>
      <c r="AO1329">
        <f>YEAR(paste!O1331)</f>
        <v/>
      </c>
      <c r="AP1329">
        <f>MONTH(paste!O1331)</f>
        <v/>
      </c>
      <c r="AQ1329">
        <f>DAY(paste!O1331)</f>
        <v/>
      </c>
      <c r="BD1329">
        <f>IF(paste!L1331="","",paste!L1331)</f>
        <v/>
      </c>
      <c r="BM1329" t="n">
        <v>1</v>
      </c>
      <c r="BN1329">
        <f>VLOOKUP(paste!E1331,L_Product!$A$2:$B$2001,2,FALSE)</f>
        <v/>
      </c>
      <c r="BO1329" s="21" t="n"/>
      <c r="BT1329" t="n">
        <v>2</v>
      </c>
      <c r="BU1329">
        <f>IF($BM$2=1,2,IF($BM$2=18,1))</f>
        <v/>
      </c>
      <c r="BV1329">
        <f>IF($BM$2=1,0,IF($BM$2=18,1))</f>
        <v/>
      </c>
      <c r="BW1329" t="n">
        <v>2</v>
      </c>
      <c r="BX1329" t="n">
        <v>0</v>
      </c>
      <c r="BY1329" t="n">
        <v>3</v>
      </c>
      <c r="BZ1329">
        <f>VLOOKUP(BN1329,L_Product!$B$2:$Z$2001,14,FALSE)</f>
        <v/>
      </c>
      <c r="CA1329">
        <f>paste!H1331</f>
        <v/>
      </c>
      <c r="CB1329">
        <f>BZ1329*CA1329</f>
        <v/>
      </c>
      <c r="CN1329" s="158" t="n">
        <v>1</v>
      </c>
      <c r="CO1329" s="158" t="n">
        <v>1</v>
      </c>
      <c r="CP1329" s="158" t="n">
        <v>1</v>
      </c>
      <c r="CQ1329" s="158" t="n">
        <v>1</v>
      </c>
      <c r="CR1329" s="158" t="n">
        <v>1</v>
      </c>
      <c r="CS1329" s="158" t="n">
        <v>0</v>
      </c>
      <c r="CT1329" s="158" t="n">
        <v>0</v>
      </c>
      <c r="CU1329" s="158" t="n">
        <v>0</v>
      </c>
      <c r="CV1329" s="158" t="n">
        <v>0</v>
      </c>
      <c r="CW1329" s="158" t="n">
        <v>0</v>
      </c>
      <c r="CX1329">
        <f>B1329</f>
        <v/>
      </c>
      <c r="CY1329">
        <f>C1329</f>
        <v/>
      </c>
      <c r="CZ1329">
        <f>D1329</f>
        <v/>
      </c>
      <c r="DA1329" s="158" t="n">
        <v>1900</v>
      </c>
      <c r="DB1329" s="158" t="n">
        <v>1</v>
      </c>
      <c r="DC1329" s="158" t="n">
        <v>1</v>
      </c>
      <c r="DD1329" s="158" t="n">
        <v>1900</v>
      </c>
      <c r="DE1329" s="158" t="n">
        <v>1</v>
      </c>
      <c r="DF1329" s="158" t="n">
        <v>1</v>
      </c>
      <c r="DG1329" s="158" t="n">
        <v>1900</v>
      </c>
      <c r="DH1329" s="158" t="n">
        <v>1</v>
      </c>
      <c r="DI1329" s="158" t="n">
        <v>1</v>
      </c>
      <c r="DJ1329" s="158" t="n">
        <v>1900</v>
      </c>
      <c r="DK1329" s="158" t="n">
        <v>1</v>
      </c>
      <c r="DL1329" s="158" t="n">
        <v>1</v>
      </c>
      <c r="DR1329" s="158" t="n">
        <v>2</v>
      </c>
      <c r="DS1329" s="158" t="n">
        <v>1</v>
      </c>
      <c r="DT1329" s="158" t="n">
        <v>2</v>
      </c>
      <c r="DU1329" s="158" t="n">
        <v>1</v>
      </c>
      <c r="DV1329" s="158" t="n">
        <v>3</v>
      </c>
      <c r="DW1329" s="158" t="n">
        <v>1</v>
      </c>
      <c r="DX1329" s="158" t="n">
        <v>3</v>
      </c>
      <c r="DY1329" s="158" t="n">
        <v>0</v>
      </c>
      <c r="DZ1329" s="158" t="n">
        <v>0</v>
      </c>
      <c r="EA1329" s="158" t="n">
        <v>0</v>
      </c>
      <c r="EB1329" s="158" t="n">
        <v>0</v>
      </c>
      <c r="EC1329" s="158" t="n">
        <v>0</v>
      </c>
      <c r="ED1329" s="158" t="n">
        <v>0</v>
      </c>
      <c r="EE1329" s="158" t="n">
        <v>0</v>
      </c>
      <c r="EF1329" s="158" t="n">
        <v>0</v>
      </c>
      <c r="EG1329" s="158" t="n">
        <v>0</v>
      </c>
      <c r="EH1329" s="158" t="n">
        <v>0</v>
      </c>
      <c r="EI1329" s="158" t="n">
        <v>0</v>
      </c>
      <c r="EJ1329" s="158" t="n">
        <v>0</v>
      </c>
      <c r="EK1329" s="158" t="n">
        <v>0</v>
      </c>
      <c r="EL1329" s="158" t="n">
        <v>0</v>
      </c>
      <c r="EM1329" s="158" t="n">
        <v>0</v>
      </c>
      <c r="EN1329" s="158" t="n">
        <v>0</v>
      </c>
      <c r="EO1329" s="158" t="n">
        <v>0</v>
      </c>
      <c r="EP1329" s="158" t="n">
        <v>0</v>
      </c>
      <c r="EQ1329" s="158" t="n">
        <v>0</v>
      </c>
      <c r="ER1329" s="158" t="n">
        <v>0</v>
      </c>
      <c r="ES1329" s="158" t="n">
        <v>0</v>
      </c>
      <c r="ET1329" s="158" t="n">
        <v>0</v>
      </c>
      <c r="EU1329" s="158" t="n">
        <v>0</v>
      </c>
      <c r="EV1329" s="158" t="n">
        <v>0</v>
      </c>
      <c r="EW1329" s="158" t="n">
        <v>0</v>
      </c>
      <c r="EX1329" s="158" t="n">
        <v>0</v>
      </c>
      <c r="EY1329" s="158" t="n">
        <v>0</v>
      </c>
      <c r="EZ1329" s="158" t="n">
        <v>1900</v>
      </c>
      <c r="FA1329" s="158" t="n">
        <v>1</v>
      </c>
      <c r="FB1329" s="158" t="n">
        <v>1</v>
      </c>
      <c r="FC1329" s="158" t="n">
        <v>1900</v>
      </c>
      <c r="FD1329" s="158" t="n">
        <v>1</v>
      </c>
      <c r="FE1329" s="158" t="n">
        <v>1</v>
      </c>
      <c r="FF1329" s="158" t="n">
        <v>1900</v>
      </c>
      <c r="FG1329" s="158" t="n">
        <v>1</v>
      </c>
      <c r="FH1329" s="158" t="n">
        <v>1</v>
      </c>
      <c r="FI1329" s="158" t="n">
        <v>1900</v>
      </c>
      <c r="FJ1329" s="158" t="n">
        <v>1</v>
      </c>
      <c r="FK1329" s="158" t="n">
        <v>1</v>
      </c>
      <c r="FL1329" s="158" t="n">
        <v>1900</v>
      </c>
      <c r="FM1329" s="158" t="n">
        <v>1</v>
      </c>
      <c r="FN1329" s="158" t="n">
        <v>1</v>
      </c>
      <c r="FO1329" s="158" t="n">
        <v>1900</v>
      </c>
      <c r="FP1329" s="158" t="n">
        <v>1</v>
      </c>
      <c r="FQ1329" s="158" t="n">
        <v>1</v>
      </c>
      <c r="FR1329" s="158" t="n">
        <v>1900</v>
      </c>
      <c r="FS1329" s="158" t="n">
        <v>1</v>
      </c>
      <c r="FT1329" s="158" t="n">
        <v>1</v>
      </c>
      <c r="FU1329" s="158" t="n">
        <v>1900</v>
      </c>
      <c r="FV1329" s="158" t="n">
        <v>1</v>
      </c>
      <c r="FW1329" s="158" t="n">
        <v>1</v>
      </c>
    </row>
    <row r="1330">
      <c r="A1330">
        <f>IF(F1330&gt;1,A1329,IF(AND(I1330&lt;10,paste!A1332&lt;10),RIGHT(H1330,2)&amp;"0"&amp;I1330&amp;"000"&amp;paste!A1332,IF(AND(I1330&lt;10,paste!A1332&gt;=10,paste!A1332&lt;100),RIGHT(H1330,2)&amp;"0"&amp;I1330&amp;"00"&amp;paste!A1332,IF(AND(I1330&lt;10,paste!A1332&gt;=100,paste!A1332&lt;1000),RIGHT(H1330,2)&amp;"0"&amp;I1330&amp;"0"&amp;paste!A1332,IF(AND(I1330&lt;10,paste!A1332&gt;=1000),RIGHT(H1330,2)&amp;"0"&amp;I1330&amp;paste!A1332,IF(AND(I1330&gt;=10,paste!A1332&lt;10),RIGHT(H1330,2)&amp;I1330&amp;"000"&amp;paste!A1332,IF(AND(I1330&gt;=10,paste!A1332&gt;=10,paste!A1332&lt;100),RIGHT(H1330,2)&amp;I1330&amp;"00"&amp;paste!A1332,IF(AND(I1330&gt;=10,paste!A1332&gt;=100,paste!A1332&lt;1000),RIGHT(H1330,2)&amp;I1330&amp;"0"&amp;paste!A1332,RIGHT(H1330,2)&amp;I1330&amp;paste!A1332))))))))</f>
        <v/>
      </c>
      <c r="B1330">
        <f>YEAR(paste!C1332)</f>
        <v/>
      </c>
      <c r="C1330">
        <f>MONTH(paste!C1332)</f>
        <v/>
      </c>
      <c r="D1330">
        <f>DAY(paste!C1332)</f>
        <v/>
      </c>
      <c r="E1330" s="158" t="n">
        <v>0</v>
      </c>
      <c r="F1330">
        <f>IF(AND(L1330=L1329,D1330=D1329),F1329+1,1)</f>
        <v/>
      </c>
      <c r="G1330" s="158" t="n">
        <v>0</v>
      </c>
      <c r="H1330">
        <f>YEAR(paste!C1332)</f>
        <v/>
      </c>
      <c r="I1330">
        <f>MONTH(paste!C1332)</f>
        <v/>
      </c>
      <c r="J1330">
        <f>DAY(paste!C1332)</f>
        <v/>
      </c>
      <c r="K1330">
        <f>A1330</f>
        <v/>
      </c>
      <c r="L1330">
        <f>IF(ISBLANK(VLOOKUP(paste!J1332,'得意先名 (2)'!$B$3:$F$2005,5,FALSE)),paste!P1332,IFERROR(VLOOKUP(paste!J1332,'得意先名 (2)'!$B$3:$F$2005,5,FALSE),"ZZZZZZZZZZZ"))</f>
        <v/>
      </c>
      <c r="M1330">
        <f>IF(L1330="ZZZZZZZZZZZ",paste!J1332&amp;paste!K1332&amp; "  :   "&amp;paste!M1332&amp; "  :   "&amp;paste!P1332,"")</f>
        <v/>
      </c>
      <c r="O1330" s="158" t="n"/>
      <c r="P1330">
        <f>VLOOKUP(L1330,'L_User+EndUser'!$C$2:$K$500,8,FALSE)</f>
        <v/>
      </c>
      <c r="Q1330">
        <f>VLOOKUP(L1330,'L_User+EndUser'!$C$2:$K$500,9,FALSE)</f>
        <v/>
      </c>
      <c r="R1330" s="158" t="n"/>
      <c r="T1330" s="158" t="n"/>
      <c r="V1330" s="158" t="n"/>
      <c r="AB1330">
        <f>paste!J1332</f>
        <v/>
      </c>
      <c r="AC1330">
        <f>L1330</f>
        <v/>
      </c>
      <c r="AO1330">
        <f>YEAR(paste!O1332)</f>
        <v/>
      </c>
      <c r="AP1330">
        <f>MONTH(paste!O1332)</f>
        <v/>
      </c>
      <c r="AQ1330">
        <f>DAY(paste!O1332)</f>
        <v/>
      </c>
      <c r="BD1330">
        <f>IF(paste!L1332="","",paste!L1332)</f>
        <v/>
      </c>
      <c r="BM1330" t="n">
        <v>1</v>
      </c>
      <c r="BN1330">
        <f>VLOOKUP(paste!E1332,L_Product!$A$2:$B$2001,2,FALSE)</f>
        <v/>
      </c>
      <c r="BO1330" s="21" t="n"/>
      <c r="BT1330" t="n">
        <v>2</v>
      </c>
      <c r="BU1330">
        <f>IF($BM$2=1,2,IF($BM$2=18,1))</f>
        <v/>
      </c>
      <c r="BV1330">
        <f>IF($BM$2=1,0,IF($BM$2=18,1))</f>
        <v/>
      </c>
      <c r="BW1330" t="n">
        <v>2</v>
      </c>
      <c r="BX1330" t="n">
        <v>0</v>
      </c>
      <c r="BY1330" t="n">
        <v>3</v>
      </c>
      <c r="BZ1330">
        <f>VLOOKUP(BN1330,L_Product!$B$2:$Z$2001,14,FALSE)</f>
        <v/>
      </c>
      <c r="CA1330">
        <f>paste!H1332</f>
        <v/>
      </c>
      <c r="CB1330">
        <f>BZ1330*CA1330</f>
        <v/>
      </c>
      <c r="CN1330" s="158" t="n">
        <v>1</v>
      </c>
      <c r="CO1330" s="158" t="n">
        <v>1</v>
      </c>
      <c r="CP1330" s="158" t="n">
        <v>1</v>
      </c>
      <c r="CQ1330" s="158" t="n">
        <v>1</v>
      </c>
      <c r="CR1330" s="158" t="n">
        <v>1</v>
      </c>
      <c r="CS1330" s="158" t="n">
        <v>0</v>
      </c>
      <c r="CT1330" s="158" t="n">
        <v>0</v>
      </c>
      <c r="CU1330" s="158" t="n">
        <v>0</v>
      </c>
      <c r="CV1330" s="158" t="n">
        <v>0</v>
      </c>
      <c r="CW1330" s="158" t="n">
        <v>0</v>
      </c>
      <c r="CX1330">
        <f>B1330</f>
        <v/>
      </c>
      <c r="CY1330">
        <f>C1330</f>
        <v/>
      </c>
      <c r="CZ1330">
        <f>D1330</f>
        <v/>
      </c>
      <c r="DA1330" s="158" t="n">
        <v>1900</v>
      </c>
      <c r="DB1330" s="158" t="n">
        <v>1</v>
      </c>
      <c r="DC1330" s="158" t="n">
        <v>1</v>
      </c>
      <c r="DD1330" s="158" t="n">
        <v>1900</v>
      </c>
      <c r="DE1330" s="158" t="n">
        <v>1</v>
      </c>
      <c r="DF1330" s="158" t="n">
        <v>1</v>
      </c>
      <c r="DG1330" s="158" t="n">
        <v>1900</v>
      </c>
      <c r="DH1330" s="158" t="n">
        <v>1</v>
      </c>
      <c r="DI1330" s="158" t="n">
        <v>1</v>
      </c>
      <c r="DJ1330" s="158" t="n">
        <v>1900</v>
      </c>
      <c r="DK1330" s="158" t="n">
        <v>1</v>
      </c>
      <c r="DL1330" s="158" t="n">
        <v>1</v>
      </c>
      <c r="DR1330" s="158" t="n">
        <v>2</v>
      </c>
      <c r="DS1330" s="158" t="n">
        <v>1</v>
      </c>
      <c r="DT1330" s="158" t="n">
        <v>2</v>
      </c>
      <c r="DU1330" s="158" t="n">
        <v>1</v>
      </c>
      <c r="DV1330" s="158" t="n">
        <v>3</v>
      </c>
      <c r="DW1330" s="158" t="n">
        <v>1</v>
      </c>
      <c r="DX1330" s="158" t="n">
        <v>3</v>
      </c>
      <c r="DY1330" s="158" t="n">
        <v>0</v>
      </c>
      <c r="DZ1330" s="158" t="n">
        <v>0</v>
      </c>
      <c r="EA1330" s="158" t="n">
        <v>0</v>
      </c>
      <c r="EB1330" s="158" t="n">
        <v>0</v>
      </c>
      <c r="EC1330" s="158" t="n">
        <v>0</v>
      </c>
      <c r="ED1330" s="158" t="n">
        <v>0</v>
      </c>
      <c r="EE1330" s="158" t="n">
        <v>0</v>
      </c>
      <c r="EF1330" s="158" t="n">
        <v>0</v>
      </c>
      <c r="EG1330" s="158" t="n">
        <v>0</v>
      </c>
      <c r="EH1330" s="158" t="n">
        <v>0</v>
      </c>
      <c r="EI1330" s="158" t="n">
        <v>0</v>
      </c>
      <c r="EJ1330" s="158" t="n">
        <v>0</v>
      </c>
      <c r="EK1330" s="158" t="n">
        <v>0</v>
      </c>
      <c r="EL1330" s="158" t="n">
        <v>0</v>
      </c>
      <c r="EM1330" s="158" t="n">
        <v>0</v>
      </c>
      <c r="EN1330" s="158" t="n">
        <v>0</v>
      </c>
      <c r="EO1330" s="158" t="n">
        <v>0</v>
      </c>
      <c r="EP1330" s="158" t="n">
        <v>0</v>
      </c>
      <c r="EQ1330" s="158" t="n">
        <v>0</v>
      </c>
      <c r="ER1330" s="158" t="n">
        <v>0</v>
      </c>
      <c r="ES1330" s="158" t="n">
        <v>0</v>
      </c>
      <c r="ET1330" s="158" t="n">
        <v>0</v>
      </c>
      <c r="EU1330" s="158" t="n">
        <v>0</v>
      </c>
      <c r="EV1330" s="158" t="n">
        <v>0</v>
      </c>
      <c r="EW1330" s="158" t="n">
        <v>0</v>
      </c>
      <c r="EX1330" s="158" t="n">
        <v>0</v>
      </c>
      <c r="EY1330" s="158" t="n">
        <v>0</v>
      </c>
      <c r="EZ1330" s="158" t="n">
        <v>1900</v>
      </c>
      <c r="FA1330" s="158" t="n">
        <v>1</v>
      </c>
      <c r="FB1330" s="158" t="n">
        <v>1</v>
      </c>
      <c r="FC1330" s="158" t="n">
        <v>1900</v>
      </c>
      <c r="FD1330" s="158" t="n">
        <v>1</v>
      </c>
      <c r="FE1330" s="158" t="n">
        <v>1</v>
      </c>
      <c r="FF1330" s="158" t="n">
        <v>1900</v>
      </c>
      <c r="FG1330" s="158" t="n">
        <v>1</v>
      </c>
      <c r="FH1330" s="158" t="n">
        <v>1</v>
      </c>
      <c r="FI1330" s="158" t="n">
        <v>1900</v>
      </c>
      <c r="FJ1330" s="158" t="n">
        <v>1</v>
      </c>
      <c r="FK1330" s="158" t="n">
        <v>1</v>
      </c>
      <c r="FL1330" s="158" t="n">
        <v>1900</v>
      </c>
      <c r="FM1330" s="158" t="n">
        <v>1</v>
      </c>
      <c r="FN1330" s="158" t="n">
        <v>1</v>
      </c>
      <c r="FO1330" s="158" t="n">
        <v>1900</v>
      </c>
      <c r="FP1330" s="158" t="n">
        <v>1</v>
      </c>
      <c r="FQ1330" s="158" t="n">
        <v>1</v>
      </c>
      <c r="FR1330" s="158" t="n">
        <v>1900</v>
      </c>
      <c r="FS1330" s="158" t="n">
        <v>1</v>
      </c>
      <c r="FT1330" s="158" t="n">
        <v>1</v>
      </c>
      <c r="FU1330" s="158" t="n">
        <v>1900</v>
      </c>
      <c r="FV1330" s="158" t="n">
        <v>1</v>
      </c>
      <c r="FW1330" s="158" t="n">
        <v>1</v>
      </c>
    </row>
    <row r="1331">
      <c r="A1331">
        <f>IF(F1331&gt;1,A1330,IF(AND(I1331&lt;10,paste!A1333&lt;10),RIGHT(H1331,2)&amp;"0"&amp;I1331&amp;"000"&amp;paste!A1333,IF(AND(I1331&lt;10,paste!A1333&gt;=10,paste!A1333&lt;100),RIGHT(H1331,2)&amp;"0"&amp;I1331&amp;"00"&amp;paste!A1333,IF(AND(I1331&lt;10,paste!A1333&gt;=100,paste!A1333&lt;1000),RIGHT(H1331,2)&amp;"0"&amp;I1331&amp;"0"&amp;paste!A1333,IF(AND(I1331&lt;10,paste!A1333&gt;=1000),RIGHT(H1331,2)&amp;"0"&amp;I1331&amp;paste!A1333,IF(AND(I1331&gt;=10,paste!A1333&lt;10),RIGHT(H1331,2)&amp;I1331&amp;"000"&amp;paste!A1333,IF(AND(I1331&gt;=10,paste!A1333&gt;=10,paste!A1333&lt;100),RIGHT(H1331,2)&amp;I1331&amp;"00"&amp;paste!A1333,IF(AND(I1331&gt;=10,paste!A1333&gt;=100,paste!A1333&lt;1000),RIGHT(H1331,2)&amp;I1331&amp;"0"&amp;paste!A1333,RIGHT(H1331,2)&amp;I1331&amp;paste!A1333))))))))</f>
        <v/>
      </c>
      <c r="B1331">
        <f>YEAR(paste!C1333)</f>
        <v/>
      </c>
      <c r="C1331">
        <f>MONTH(paste!C1333)</f>
        <v/>
      </c>
      <c r="D1331">
        <f>DAY(paste!C1333)</f>
        <v/>
      </c>
      <c r="E1331" s="158" t="n">
        <v>0</v>
      </c>
      <c r="F1331">
        <f>IF(AND(L1331=L1330,D1331=D1330),F1330+1,1)</f>
        <v/>
      </c>
      <c r="G1331" s="158" t="n">
        <v>0</v>
      </c>
      <c r="H1331">
        <f>YEAR(paste!C1333)</f>
        <v/>
      </c>
      <c r="I1331">
        <f>MONTH(paste!C1333)</f>
        <v/>
      </c>
      <c r="J1331">
        <f>DAY(paste!C1333)</f>
        <v/>
      </c>
      <c r="K1331">
        <f>A1331</f>
        <v/>
      </c>
      <c r="L1331">
        <f>IF(ISBLANK(VLOOKUP(paste!J1333,'得意先名 (2)'!$B$3:$F$2005,5,FALSE)),paste!P1333,IFERROR(VLOOKUP(paste!J1333,'得意先名 (2)'!$B$3:$F$2005,5,FALSE),"ZZZZZZZZZZZ"))</f>
        <v/>
      </c>
      <c r="M1331">
        <f>IF(L1331="ZZZZZZZZZZZ",paste!J1333&amp;paste!K1333&amp; "  :   "&amp;paste!M1333&amp; "  :   "&amp;paste!P1333,"")</f>
        <v/>
      </c>
      <c r="O1331" s="158" t="n"/>
      <c r="P1331">
        <f>VLOOKUP(L1331,'L_User+EndUser'!$C$2:$K$500,8,FALSE)</f>
        <v/>
      </c>
      <c r="Q1331">
        <f>VLOOKUP(L1331,'L_User+EndUser'!$C$2:$K$500,9,FALSE)</f>
        <v/>
      </c>
      <c r="R1331" s="158" t="n"/>
      <c r="T1331" s="158" t="n"/>
      <c r="V1331" s="158" t="n"/>
      <c r="AB1331">
        <f>paste!J1333</f>
        <v/>
      </c>
      <c r="AC1331">
        <f>L1331</f>
        <v/>
      </c>
      <c r="AO1331">
        <f>YEAR(paste!O1333)</f>
        <v/>
      </c>
      <c r="AP1331">
        <f>MONTH(paste!O1333)</f>
        <v/>
      </c>
      <c r="AQ1331">
        <f>DAY(paste!O1333)</f>
        <v/>
      </c>
      <c r="BD1331">
        <f>IF(paste!L1333="","",paste!L1333)</f>
        <v/>
      </c>
      <c r="BM1331" t="n">
        <v>1</v>
      </c>
      <c r="BN1331">
        <f>VLOOKUP(paste!E1333,L_Product!$A$2:$B$2001,2,FALSE)</f>
        <v/>
      </c>
      <c r="BO1331" s="21" t="n"/>
      <c r="BT1331" t="n">
        <v>2</v>
      </c>
      <c r="BU1331">
        <f>IF($BM$2=1,2,IF($BM$2=18,1))</f>
        <v/>
      </c>
      <c r="BV1331">
        <f>IF($BM$2=1,0,IF($BM$2=18,1))</f>
        <v/>
      </c>
      <c r="BW1331" t="n">
        <v>2</v>
      </c>
      <c r="BX1331" t="n">
        <v>0</v>
      </c>
      <c r="BY1331" t="n">
        <v>3</v>
      </c>
      <c r="BZ1331">
        <f>VLOOKUP(BN1331,L_Product!$B$2:$Z$2001,14,FALSE)</f>
        <v/>
      </c>
      <c r="CA1331">
        <f>paste!H1333</f>
        <v/>
      </c>
      <c r="CB1331">
        <f>BZ1331*CA1331</f>
        <v/>
      </c>
      <c r="CN1331" s="158" t="n">
        <v>1</v>
      </c>
      <c r="CO1331" s="158" t="n">
        <v>1</v>
      </c>
      <c r="CP1331" s="158" t="n">
        <v>1</v>
      </c>
      <c r="CQ1331" s="158" t="n">
        <v>1</v>
      </c>
      <c r="CR1331" s="158" t="n">
        <v>1</v>
      </c>
      <c r="CS1331" s="158" t="n">
        <v>0</v>
      </c>
      <c r="CT1331" s="158" t="n">
        <v>0</v>
      </c>
      <c r="CU1331" s="158" t="n">
        <v>0</v>
      </c>
      <c r="CV1331" s="158" t="n">
        <v>0</v>
      </c>
      <c r="CW1331" s="158" t="n">
        <v>0</v>
      </c>
      <c r="CX1331">
        <f>B1331</f>
        <v/>
      </c>
      <c r="CY1331">
        <f>C1331</f>
        <v/>
      </c>
      <c r="CZ1331">
        <f>D1331</f>
        <v/>
      </c>
      <c r="DA1331" s="158" t="n">
        <v>1900</v>
      </c>
      <c r="DB1331" s="158" t="n">
        <v>1</v>
      </c>
      <c r="DC1331" s="158" t="n">
        <v>1</v>
      </c>
      <c r="DD1331" s="158" t="n">
        <v>1900</v>
      </c>
      <c r="DE1331" s="158" t="n">
        <v>1</v>
      </c>
      <c r="DF1331" s="158" t="n">
        <v>1</v>
      </c>
      <c r="DG1331" s="158" t="n">
        <v>1900</v>
      </c>
      <c r="DH1331" s="158" t="n">
        <v>1</v>
      </c>
      <c r="DI1331" s="158" t="n">
        <v>1</v>
      </c>
      <c r="DJ1331" s="158" t="n">
        <v>1900</v>
      </c>
      <c r="DK1331" s="158" t="n">
        <v>1</v>
      </c>
      <c r="DL1331" s="158" t="n">
        <v>1</v>
      </c>
      <c r="DR1331" s="158" t="n">
        <v>2</v>
      </c>
      <c r="DS1331" s="158" t="n">
        <v>1</v>
      </c>
      <c r="DT1331" s="158" t="n">
        <v>2</v>
      </c>
      <c r="DU1331" s="158" t="n">
        <v>1</v>
      </c>
      <c r="DV1331" s="158" t="n">
        <v>3</v>
      </c>
      <c r="DW1331" s="158" t="n">
        <v>1</v>
      </c>
      <c r="DX1331" s="158" t="n">
        <v>3</v>
      </c>
      <c r="DY1331" s="158" t="n">
        <v>0</v>
      </c>
      <c r="DZ1331" s="158" t="n">
        <v>0</v>
      </c>
      <c r="EA1331" s="158" t="n">
        <v>0</v>
      </c>
      <c r="EB1331" s="158" t="n">
        <v>0</v>
      </c>
      <c r="EC1331" s="158" t="n">
        <v>0</v>
      </c>
      <c r="ED1331" s="158" t="n">
        <v>0</v>
      </c>
      <c r="EE1331" s="158" t="n">
        <v>0</v>
      </c>
      <c r="EF1331" s="158" t="n">
        <v>0</v>
      </c>
      <c r="EG1331" s="158" t="n">
        <v>0</v>
      </c>
      <c r="EH1331" s="158" t="n">
        <v>0</v>
      </c>
      <c r="EI1331" s="158" t="n">
        <v>0</v>
      </c>
      <c r="EJ1331" s="158" t="n">
        <v>0</v>
      </c>
      <c r="EK1331" s="158" t="n">
        <v>0</v>
      </c>
      <c r="EL1331" s="158" t="n">
        <v>0</v>
      </c>
      <c r="EM1331" s="158" t="n">
        <v>0</v>
      </c>
      <c r="EN1331" s="158" t="n">
        <v>0</v>
      </c>
      <c r="EO1331" s="158" t="n">
        <v>0</v>
      </c>
      <c r="EP1331" s="158" t="n">
        <v>0</v>
      </c>
      <c r="EQ1331" s="158" t="n">
        <v>0</v>
      </c>
      <c r="ER1331" s="158" t="n">
        <v>0</v>
      </c>
      <c r="ES1331" s="158" t="n">
        <v>0</v>
      </c>
      <c r="ET1331" s="158" t="n">
        <v>0</v>
      </c>
      <c r="EU1331" s="158" t="n">
        <v>0</v>
      </c>
      <c r="EV1331" s="158" t="n">
        <v>0</v>
      </c>
      <c r="EW1331" s="158" t="n">
        <v>0</v>
      </c>
      <c r="EX1331" s="158" t="n">
        <v>0</v>
      </c>
      <c r="EY1331" s="158" t="n">
        <v>0</v>
      </c>
      <c r="EZ1331" s="158" t="n">
        <v>1900</v>
      </c>
      <c r="FA1331" s="158" t="n">
        <v>1</v>
      </c>
      <c r="FB1331" s="158" t="n">
        <v>1</v>
      </c>
      <c r="FC1331" s="158" t="n">
        <v>1900</v>
      </c>
      <c r="FD1331" s="158" t="n">
        <v>1</v>
      </c>
      <c r="FE1331" s="158" t="n">
        <v>1</v>
      </c>
      <c r="FF1331" s="158" t="n">
        <v>1900</v>
      </c>
      <c r="FG1331" s="158" t="n">
        <v>1</v>
      </c>
      <c r="FH1331" s="158" t="n">
        <v>1</v>
      </c>
      <c r="FI1331" s="158" t="n">
        <v>1900</v>
      </c>
      <c r="FJ1331" s="158" t="n">
        <v>1</v>
      </c>
      <c r="FK1331" s="158" t="n">
        <v>1</v>
      </c>
      <c r="FL1331" s="158" t="n">
        <v>1900</v>
      </c>
      <c r="FM1331" s="158" t="n">
        <v>1</v>
      </c>
      <c r="FN1331" s="158" t="n">
        <v>1</v>
      </c>
      <c r="FO1331" s="158" t="n">
        <v>1900</v>
      </c>
      <c r="FP1331" s="158" t="n">
        <v>1</v>
      </c>
      <c r="FQ1331" s="158" t="n">
        <v>1</v>
      </c>
      <c r="FR1331" s="158" t="n">
        <v>1900</v>
      </c>
      <c r="FS1331" s="158" t="n">
        <v>1</v>
      </c>
      <c r="FT1331" s="158" t="n">
        <v>1</v>
      </c>
      <c r="FU1331" s="158" t="n">
        <v>1900</v>
      </c>
      <c r="FV1331" s="158" t="n">
        <v>1</v>
      </c>
      <c r="FW1331" s="158" t="n">
        <v>1</v>
      </c>
    </row>
    <row r="1332">
      <c r="A1332">
        <f>IF(F1332&gt;1,A1331,IF(AND(I1332&lt;10,paste!A1334&lt;10),RIGHT(H1332,2)&amp;"0"&amp;I1332&amp;"000"&amp;paste!A1334,IF(AND(I1332&lt;10,paste!A1334&gt;=10,paste!A1334&lt;100),RIGHT(H1332,2)&amp;"0"&amp;I1332&amp;"00"&amp;paste!A1334,IF(AND(I1332&lt;10,paste!A1334&gt;=100,paste!A1334&lt;1000),RIGHT(H1332,2)&amp;"0"&amp;I1332&amp;"0"&amp;paste!A1334,IF(AND(I1332&lt;10,paste!A1334&gt;=1000),RIGHT(H1332,2)&amp;"0"&amp;I1332&amp;paste!A1334,IF(AND(I1332&gt;=10,paste!A1334&lt;10),RIGHT(H1332,2)&amp;I1332&amp;"000"&amp;paste!A1334,IF(AND(I1332&gt;=10,paste!A1334&gt;=10,paste!A1334&lt;100),RIGHT(H1332,2)&amp;I1332&amp;"00"&amp;paste!A1334,IF(AND(I1332&gt;=10,paste!A1334&gt;=100,paste!A1334&lt;1000),RIGHT(H1332,2)&amp;I1332&amp;"0"&amp;paste!A1334,RIGHT(H1332,2)&amp;I1332&amp;paste!A1334))))))))</f>
        <v/>
      </c>
      <c r="B1332">
        <f>YEAR(paste!C1334)</f>
        <v/>
      </c>
      <c r="C1332">
        <f>MONTH(paste!C1334)</f>
        <v/>
      </c>
      <c r="D1332">
        <f>DAY(paste!C1334)</f>
        <v/>
      </c>
      <c r="E1332" s="158" t="n">
        <v>0</v>
      </c>
      <c r="F1332">
        <f>IF(AND(L1332=L1331,D1332=D1331),F1331+1,1)</f>
        <v/>
      </c>
      <c r="G1332" s="158" t="n">
        <v>0</v>
      </c>
      <c r="H1332">
        <f>YEAR(paste!C1334)</f>
        <v/>
      </c>
      <c r="I1332">
        <f>MONTH(paste!C1334)</f>
        <v/>
      </c>
      <c r="J1332">
        <f>DAY(paste!C1334)</f>
        <v/>
      </c>
      <c r="K1332">
        <f>A1332</f>
        <v/>
      </c>
      <c r="L1332">
        <f>IF(ISBLANK(VLOOKUP(paste!J1334,'得意先名 (2)'!$B$3:$F$2005,5,FALSE)),paste!P1334,IFERROR(VLOOKUP(paste!J1334,'得意先名 (2)'!$B$3:$F$2005,5,FALSE),"ZZZZZZZZZZZ"))</f>
        <v/>
      </c>
      <c r="M1332">
        <f>IF(L1332="ZZZZZZZZZZZ",paste!J1334&amp;paste!K1334&amp; "  :   "&amp;paste!M1334&amp; "  :   "&amp;paste!P1334,"")</f>
        <v/>
      </c>
      <c r="O1332" s="158" t="n"/>
      <c r="P1332">
        <f>VLOOKUP(L1332,'L_User+EndUser'!$C$2:$K$500,8,FALSE)</f>
        <v/>
      </c>
      <c r="Q1332">
        <f>VLOOKUP(L1332,'L_User+EndUser'!$C$2:$K$500,9,FALSE)</f>
        <v/>
      </c>
      <c r="R1332" s="158" t="n"/>
      <c r="T1332" s="158" t="n"/>
      <c r="V1332" s="158" t="n"/>
      <c r="AB1332">
        <f>paste!J1334</f>
        <v/>
      </c>
      <c r="AC1332">
        <f>L1332</f>
        <v/>
      </c>
      <c r="AO1332">
        <f>YEAR(paste!O1334)</f>
        <v/>
      </c>
      <c r="AP1332">
        <f>MONTH(paste!O1334)</f>
        <v/>
      </c>
      <c r="AQ1332">
        <f>DAY(paste!O1334)</f>
        <v/>
      </c>
      <c r="BD1332">
        <f>IF(paste!L1334="","",paste!L1334)</f>
        <v/>
      </c>
      <c r="BM1332" t="n">
        <v>1</v>
      </c>
      <c r="BN1332">
        <f>VLOOKUP(paste!E1334,L_Product!$A$2:$B$2001,2,FALSE)</f>
        <v/>
      </c>
      <c r="BO1332" s="21" t="n"/>
      <c r="BT1332" t="n">
        <v>2</v>
      </c>
      <c r="BU1332">
        <f>IF($BM$2=1,2,IF($BM$2=18,1))</f>
        <v/>
      </c>
      <c r="BV1332">
        <f>IF($BM$2=1,0,IF($BM$2=18,1))</f>
        <v/>
      </c>
      <c r="BW1332" t="n">
        <v>2</v>
      </c>
      <c r="BX1332" t="n">
        <v>0</v>
      </c>
      <c r="BY1332" t="n">
        <v>3</v>
      </c>
      <c r="BZ1332">
        <f>VLOOKUP(BN1332,L_Product!$B$2:$Z$2001,14,FALSE)</f>
        <v/>
      </c>
      <c r="CA1332">
        <f>paste!H1334</f>
        <v/>
      </c>
      <c r="CB1332">
        <f>BZ1332*CA1332</f>
        <v/>
      </c>
      <c r="CN1332" s="158" t="n">
        <v>1</v>
      </c>
      <c r="CO1332" s="158" t="n">
        <v>1</v>
      </c>
      <c r="CP1332" s="158" t="n">
        <v>1</v>
      </c>
      <c r="CQ1332" s="158" t="n">
        <v>1</v>
      </c>
      <c r="CR1332" s="158" t="n">
        <v>1</v>
      </c>
      <c r="CS1332" s="158" t="n">
        <v>0</v>
      </c>
      <c r="CT1332" s="158" t="n">
        <v>0</v>
      </c>
      <c r="CU1332" s="158" t="n">
        <v>0</v>
      </c>
      <c r="CV1332" s="158" t="n">
        <v>0</v>
      </c>
      <c r="CW1332" s="158" t="n">
        <v>0</v>
      </c>
      <c r="CX1332">
        <f>B1332</f>
        <v/>
      </c>
      <c r="CY1332">
        <f>C1332</f>
        <v/>
      </c>
      <c r="CZ1332">
        <f>D1332</f>
        <v/>
      </c>
      <c r="DA1332" s="158" t="n">
        <v>1900</v>
      </c>
      <c r="DB1332" s="158" t="n">
        <v>1</v>
      </c>
      <c r="DC1332" s="158" t="n">
        <v>1</v>
      </c>
      <c r="DD1332" s="158" t="n">
        <v>1900</v>
      </c>
      <c r="DE1332" s="158" t="n">
        <v>1</v>
      </c>
      <c r="DF1332" s="158" t="n">
        <v>1</v>
      </c>
      <c r="DG1332" s="158" t="n">
        <v>1900</v>
      </c>
      <c r="DH1332" s="158" t="n">
        <v>1</v>
      </c>
      <c r="DI1332" s="158" t="n">
        <v>1</v>
      </c>
      <c r="DJ1332" s="158" t="n">
        <v>1900</v>
      </c>
      <c r="DK1332" s="158" t="n">
        <v>1</v>
      </c>
      <c r="DL1332" s="158" t="n">
        <v>1</v>
      </c>
      <c r="DR1332" s="158" t="n">
        <v>2</v>
      </c>
      <c r="DS1332" s="158" t="n">
        <v>1</v>
      </c>
      <c r="DT1332" s="158" t="n">
        <v>2</v>
      </c>
      <c r="DU1332" s="158" t="n">
        <v>1</v>
      </c>
      <c r="DV1332" s="158" t="n">
        <v>3</v>
      </c>
      <c r="DW1332" s="158" t="n">
        <v>1</v>
      </c>
      <c r="DX1332" s="158" t="n">
        <v>3</v>
      </c>
      <c r="DY1332" s="158" t="n">
        <v>0</v>
      </c>
      <c r="DZ1332" s="158" t="n">
        <v>0</v>
      </c>
      <c r="EA1332" s="158" t="n">
        <v>0</v>
      </c>
      <c r="EB1332" s="158" t="n">
        <v>0</v>
      </c>
      <c r="EC1332" s="158" t="n">
        <v>0</v>
      </c>
      <c r="ED1332" s="158" t="n">
        <v>0</v>
      </c>
      <c r="EE1332" s="158" t="n">
        <v>0</v>
      </c>
      <c r="EF1332" s="158" t="n">
        <v>0</v>
      </c>
      <c r="EG1332" s="158" t="n">
        <v>0</v>
      </c>
      <c r="EH1332" s="158" t="n">
        <v>0</v>
      </c>
      <c r="EI1332" s="158" t="n">
        <v>0</v>
      </c>
      <c r="EJ1332" s="158" t="n">
        <v>0</v>
      </c>
      <c r="EK1332" s="158" t="n">
        <v>0</v>
      </c>
      <c r="EL1332" s="158" t="n">
        <v>0</v>
      </c>
      <c r="EM1332" s="158" t="n">
        <v>0</v>
      </c>
      <c r="EN1332" s="158" t="n">
        <v>0</v>
      </c>
      <c r="EO1332" s="158" t="n">
        <v>0</v>
      </c>
      <c r="EP1332" s="158" t="n">
        <v>0</v>
      </c>
      <c r="EQ1332" s="158" t="n">
        <v>0</v>
      </c>
      <c r="ER1332" s="158" t="n">
        <v>0</v>
      </c>
      <c r="ES1332" s="158" t="n">
        <v>0</v>
      </c>
      <c r="ET1332" s="158" t="n">
        <v>0</v>
      </c>
      <c r="EU1332" s="158" t="n">
        <v>0</v>
      </c>
      <c r="EV1332" s="158" t="n">
        <v>0</v>
      </c>
      <c r="EW1332" s="158" t="n">
        <v>0</v>
      </c>
      <c r="EX1332" s="158" t="n">
        <v>0</v>
      </c>
      <c r="EY1332" s="158" t="n">
        <v>0</v>
      </c>
      <c r="EZ1332" s="158" t="n">
        <v>1900</v>
      </c>
      <c r="FA1332" s="158" t="n">
        <v>1</v>
      </c>
      <c r="FB1332" s="158" t="n">
        <v>1</v>
      </c>
      <c r="FC1332" s="158" t="n">
        <v>1900</v>
      </c>
      <c r="FD1332" s="158" t="n">
        <v>1</v>
      </c>
      <c r="FE1332" s="158" t="n">
        <v>1</v>
      </c>
      <c r="FF1332" s="158" t="n">
        <v>1900</v>
      </c>
      <c r="FG1332" s="158" t="n">
        <v>1</v>
      </c>
      <c r="FH1332" s="158" t="n">
        <v>1</v>
      </c>
      <c r="FI1332" s="158" t="n">
        <v>1900</v>
      </c>
      <c r="FJ1332" s="158" t="n">
        <v>1</v>
      </c>
      <c r="FK1332" s="158" t="n">
        <v>1</v>
      </c>
      <c r="FL1332" s="158" t="n">
        <v>1900</v>
      </c>
      <c r="FM1332" s="158" t="n">
        <v>1</v>
      </c>
      <c r="FN1332" s="158" t="n">
        <v>1</v>
      </c>
      <c r="FO1332" s="158" t="n">
        <v>1900</v>
      </c>
      <c r="FP1332" s="158" t="n">
        <v>1</v>
      </c>
      <c r="FQ1332" s="158" t="n">
        <v>1</v>
      </c>
      <c r="FR1332" s="158" t="n">
        <v>1900</v>
      </c>
      <c r="FS1332" s="158" t="n">
        <v>1</v>
      </c>
      <c r="FT1332" s="158" t="n">
        <v>1</v>
      </c>
      <c r="FU1332" s="158" t="n">
        <v>1900</v>
      </c>
      <c r="FV1332" s="158" t="n">
        <v>1</v>
      </c>
      <c r="FW1332" s="158" t="n">
        <v>1</v>
      </c>
    </row>
    <row r="1333">
      <c r="A1333">
        <f>IF(F1333&gt;1,A1332,IF(AND(I1333&lt;10,paste!A1335&lt;10),RIGHT(H1333,2)&amp;"0"&amp;I1333&amp;"000"&amp;paste!A1335,IF(AND(I1333&lt;10,paste!A1335&gt;=10,paste!A1335&lt;100),RIGHT(H1333,2)&amp;"0"&amp;I1333&amp;"00"&amp;paste!A1335,IF(AND(I1333&lt;10,paste!A1335&gt;=100,paste!A1335&lt;1000),RIGHT(H1333,2)&amp;"0"&amp;I1333&amp;"0"&amp;paste!A1335,IF(AND(I1333&lt;10,paste!A1335&gt;=1000),RIGHT(H1333,2)&amp;"0"&amp;I1333&amp;paste!A1335,IF(AND(I1333&gt;=10,paste!A1335&lt;10),RIGHT(H1333,2)&amp;I1333&amp;"000"&amp;paste!A1335,IF(AND(I1333&gt;=10,paste!A1335&gt;=10,paste!A1335&lt;100),RIGHT(H1333,2)&amp;I1333&amp;"00"&amp;paste!A1335,IF(AND(I1333&gt;=10,paste!A1335&gt;=100,paste!A1335&lt;1000),RIGHT(H1333,2)&amp;I1333&amp;"0"&amp;paste!A1335,RIGHT(H1333,2)&amp;I1333&amp;paste!A1335))))))))</f>
        <v/>
      </c>
      <c r="B1333">
        <f>YEAR(paste!C1335)</f>
        <v/>
      </c>
      <c r="C1333">
        <f>MONTH(paste!C1335)</f>
        <v/>
      </c>
      <c r="D1333">
        <f>DAY(paste!C1335)</f>
        <v/>
      </c>
      <c r="E1333" s="158" t="n">
        <v>0</v>
      </c>
      <c r="F1333">
        <f>IF(AND(L1333=L1332,D1333=D1332),F1332+1,1)</f>
        <v/>
      </c>
      <c r="G1333" s="158" t="n">
        <v>0</v>
      </c>
      <c r="H1333">
        <f>YEAR(paste!C1335)</f>
        <v/>
      </c>
      <c r="I1333">
        <f>MONTH(paste!C1335)</f>
        <v/>
      </c>
      <c r="J1333">
        <f>DAY(paste!C1335)</f>
        <v/>
      </c>
      <c r="K1333">
        <f>A1333</f>
        <v/>
      </c>
      <c r="L1333">
        <f>IF(ISBLANK(VLOOKUP(paste!J1335,'得意先名 (2)'!$B$3:$F$2005,5,FALSE)),paste!P1335,IFERROR(VLOOKUP(paste!J1335,'得意先名 (2)'!$B$3:$F$2005,5,FALSE),"ZZZZZZZZZZZ"))</f>
        <v/>
      </c>
      <c r="M1333">
        <f>IF(L1333="ZZZZZZZZZZZ",paste!J1335&amp;paste!K1335&amp; "  :   "&amp;paste!M1335&amp; "  :   "&amp;paste!P1335,"")</f>
        <v/>
      </c>
      <c r="O1333" s="158" t="n"/>
      <c r="P1333">
        <f>VLOOKUP(L1333,'L_User+EndUser'!$C$2:$K$500,8,FALSE)</f>
        <v/>
      </c>
      <c r="Q1333">
        <f>VLOOKUP(L1333,'L_User+EndUser'!$C$2:$K$500,9,FALSE)</f>
        <v/>
      </c>
      <c r="R1333" s="158" t="n"/>
      <c r="T1333" s="158" t="n"/>
      <c r="V1333" s="158" t="n"/>
      <c r="AB1333">
        <f>paste!J1335</f>
        <v/>
      </c>
      <c r="AC1333">
        <f>L1333</f>
        <v/>
      </c>
      <c r="AO1333">
        <f>YEAR(paste!O1335)</f>
        <v/>
      </c>
      <c r="AP1333">
        <f>MONTH(paste!O1335)</f>
        <v/>
      </c>
      <c r="AQ1333">
        <f>DAY(paste!O1335)</f>
        <v/>
      </c>
      <c r="BD1333">
        <f>IF(paste!L1335="","",paste!L1335)</f>
        <v/>
      </c>
      <c r="BM1333" t="n">
        <v>1</v>
      </c>
      <c r="BN1333">
        <f>VLOOKUP(paste!E1335,L_Product!$A$2:$B$2001,2,FALSE)</f>
        <v/>
      </c>
      <c r="BO1333" s="21" t="n"/>
      <c r="BT1333" t="n">
        <v>2</v>
      </c>
      <c r="BU1333">
        <f>IF($BM$2=1,2,IF($BM$2=18,1))</f>
        <v/>
      </c>
      <c r="BV1333">
        <f>IF($BM$2=1,0,IF($BM$2=18,1))</f>
        <v/>
      </c>
      <c r="BW1333" t="n">
        <v>2</v>
      </c>
      <c r="BX1333" t="n">
        <v>0</v>
      </c>
      <c r="BY1333" t="n">
        <v>3</v>
      </c>
      <c r="BZ1333">
        <f>VLOOKUP(BN1333,L_Product!$B$2:$Z$2001,14,FALSE)</f>
        <v/>
      </c>
      <c r="CA1333">
        <f>paste!H1335</f>
        <v/>
      </c>
      <c r="CB1333">
        <f>BZ1333*CA1333</f>
        <v/>
      </c>
      <c r="CN1333" s="158" t="n">
        <v>1</v>
      </c>
      <c r="CO1333" s="158" t="n">
        <v>1</v>
      </c>
      <c r="CP1333" s="158" t="n">
        <v>1</v>
      </c>
      <c r="CQ1333" s="158" t="n">
        <v>1</v>
      </c>
      <c r="CR1333" s="158" t="n">
        <v>1</v>
      </c>
      <c r="CS1333" s="158" t="n">
        <v>0</v>
      </c>
      <c r="CT1333" s="158" t="n">
        <v>0</v>
      </c>
      <c r="CU1333" s="158" t="n">
        <v>0</v>
      </c>
      <c r="CV1333" s="158" t="n">
        <v>0</v>
      </c>
      <c r="CW1333" s="158" t="n">
        <v>0</v>
      </c>
      <c r="CX1333">
        <f>B1333</f>
        <v/>
      </c>
      <c r="CY1333">
        <f>C1333</f>
        <v/>
      </c>
      <c r="CZ1333">
        <f>D1333</f>
        <v/>
      </c>
      <c r="DA1333" s="158" t="n">
        <v>1900</v>
      </c>
      <c r="DB1333" s="158" t="n">
        <v>1</v>
      </c>
      <c r="DC1333" s="158" t="n">
        <v>1</v>
      </c>
      <c r="DD1333" s="158" t="n">
        <v>1900</v>
      </c>
      <c r="DE1333" s="158" t="n">
        <v>1</v>
      </c>
      <c r="DF1333" s="158" t="n">
        <v>1</v>
      </c>
      <c r="DG1333" s="158" t="n">
        <v>1900</v>
      </c>
      <c r="DH1333" s="158" t="n">
        <v>1</v>
      </c>
      <c r="DI1333" s="158" t="n">
        <v>1</v>
      </c>
      <c r="DJ1333" s="158" t="n">
        <v>1900</v>
      </c>
      <c r="DK1333" s="158" t="n">
        <v>1</v>
      </c>
      <c r="DL1333" s="158" t="n">
        <v>1</v>
      </c>
      <c r="DR1333" s="158" t="n">
        <v>2</v>
      </c>
      <c r="DS1333" s="158" t="n">
        <v>1</v>
      </c>
      <c r="DT1333" s="158" t="n">
        <v>2</v>
      </c>
      <c r="DU1333" s="158" t="n">
        <v>1</v>
      </c>
      <c r="DV1333" s="158" t="n">
        <v>3</v>
      </c>
      <c r="DW1333" s="158" t="n">
        <v>1</v>
      </c>
      <c r="DX1333" s="158" t="n">
        <v>3</v>
      </c>
      <c r="DY1333" s="158" t="n">
        <v>0</v>
      </c>
      <c r="DZ1333" s="158" t="n">
        <v>0</v>
      </c>
      <c r="EA1333" s="158" t="n">
        <v>0</v>
      </c>
      <c r="EB1333" s="158" t="n">
        <v>0</v>
      </c>
      <c r="EC1333" s="158" t="n">
        <v>0</v>
      </c>
      <c r="ED1333" s="158" t="n">
        <v>0</v>
      </c>
      <c r="EE1333" s="158" t="n">
        <v>0</v>
      </c>
      <c r="EF1333" s="158" t="n">
        <v>0</v>
      </c>
      <c r="EG1333" s="158" t="n">
        <v>0</v>
      </c>
      <c r="EH1333" s="158" t="n">
        <v>0</v>
      </c>
      <c r="EI1333" s="158" t="n">
        <v>0</v>
      </c>
      <c r="EJ1333" s="158" t="n">
        <v>0</v>
      </c>
      <c r="EK1333" s="158" t="n">
        <v>0</v>
      </c>
      <c r="EL1333" s="158" t="n">
        <v>0</v>
      </c>
      <c r="EM1333" s="158" t="n">
        <v>0</v>
      </c>
      <c r="EN1333" s="158" t="n">
        <v>0</v>
      </c>
      <c r="EO1333" s="158" t="n">
        <v>0</v>
      </c>
      <c r="EP1333" s="158" t="n">
        <v>0</v>
      </c>
      <c r="EQ1333" s="158" t="n">
        <v>0</v>
      </c>
      <c r="ER1333" s="158" t="n">
        <v>0</v>
      </c>
      <c r="ES1333" s="158" t="n">
        <v>0</v>
      </c>
      <c r="ET1333" s="158" t="n">
        <v>0</v>
      </c>
      <c r="EU1333" s="158" t="n">
        <v>0</v>
      </c>
      <c r="EV1333" s="158" t="n">
        <v>0</v>
      </c>
      <c r="EW1333" s="158" t="n">
        <v>0</v>
      </c>
      <c r="EX1333" s="158" t="n">
        <v>0</v>
      </c>
      <c r="EY1333" s="158" t="n">
        <v>0</v>
      </c>
      <c r="EZ1333" s="158" t="n">
        <v>1900</v>
      </c>
      <c r="FA1333" s="158" t="n">
        <v>1</v>
      </c>
      <c r="FB1333" s="158" t="n">
        <v>1</v>
      </c>
      <c r="FC1333" s="158" t="n">
        <v>1900</v>
      </c>
      <c r="FD1333" s="158" t="n">
        <v>1</v>
      </c>
      <c r="FE1333" s="158" t="n">
        <v>1</v>
      </c>
      <c r="FF1333" s="158" t="n">
        <v>1900</v>
      </c>
      <c r="FG1333" s="158" t="n">
        <v>1</v>
      </c>
      <c r="FH1333" s="158" t="n">
        <v>1</v>
      </c>
      <c r="FI1333" s="158" t="n">
        <v>1900</v>
      </c>
      <c r="FJ1333" s="158" t="n">
        <v>1</v>
      </c>
      <c r="FK1333" s="158" t="n">
        <v>1</v>
      </c>
      <c r="FL1333" s="158" t="n">
        <v>1900</v>
      </c>
      <c r="FM1333" s="158" t="n">
        <v>1</v>
      </c>
      <c r="FN1333" s="158" t="n">
        <v>1</v>
      </c>
      <c r="FO1333" s="158" t="n">
        <v>1900</v>
      </c>
      <c r="FP1333" s="158" t="n">
        <v>1</v>
      </c>
      <c r="FQ1333" s="158" t="n">
        <v>1</v>
      </c>
      <c r="FR1333" s="158" t="n">
        <v>1900</v>
      </c>
      <c r="FS1333" s="158" t="n">
        <v>1</v>
      </c>
      <c r="FT1333" s="158" t="n">
        <v>1</v>
      </c>
      <c r="FU1333" s="158" t="n">
        <v>1900</v>
      </c>
      <c r="FV1333" s="158" t="n">
        <v>1</v>
      </c>
      <c r="FW1333" s="158" t="n">
        <v>1</v>
      </c>
    </row>
    <row r="1334">
      <c r="A1334">
        <f>IF(F1334&gt;1,A1333,IF(AND(I1334&lt;10,paste!A1336&lt;10),RIGHT(H1334,2)&amp;"0"&amp;I1334&amp;"000"&amp;paste!A1336,IF(AND(I1334&lt;10,paste!A1336&gt;=10,paste!A1336&lt;100),RIGHT(H1334,2)&amp;"0"&amp;I1334&amp;"00"&amp;paste!A1336,IF(AND(I1334&lt;10,paste!A1336&gt;=100,paste!A1336&lt;1000),RIGHT(H1334,2)&amp;"0"&amp;I1334&amp;"0"&amp;paste!A1336,IF(AND(I1334&lt;10,paste!A1336&gt;=1000),RIGHT(H1334,2)&amp;"0"&amp;I1334&amp;paste!A1336,IF(AND(I1334&gt;=10,paste!A1336&lt;10),RIGHT(H1334,2)&amp;I1334&amp;"000"&amp;paste!A1336,IF(AND(I1334&gt;=10,paste!A1336&gt;=10,paste!A1336&lt;100),RIGHT(H1334,2)&amp;I1334&amp;"00"&amp;paste!A1336,IF(AND(I1334&gt;=10,paste!A1336&gt;=100,paste!A1336&lt;1000),RIGHT(H1334,2)&amp;I1334&amp;"0"&amp;paste!A1336,RIGHT(H1334,2)&amp;I1334&amp;paste!A1336))))))))</f>
        <v/>
      </c>
      <c r="B1334">
        <f>YEAR(paste!C1336)</f>
        <v/>
      </c>
      <c r="C1334">
        <f>MONTH(paste!C1336)</f>
        <v/>
      </c>
      <c r="D1334">
        <f>DAY(paste!C1336)</f>
        <v/>
      </c>
      <c r="E1334" s="158" t="n">
        <v>0</v>
      </c>
      <c r="F1334">
        <f>IF(AND(L1334=L1333,D1334=D1333),F1333+1,1)</f>
        <v/>
      </c>
      <c r="G1334" s="158" t="n">
        <v>0</v>
      </c>
      <c r="H1334">
        <f>YEAR(paste!C1336)</f>
        <v/>
      </c>
      <c r="I1334">
        <f>MONTH(paste!C1336)</f>
        <v/>
      </c>
      <c r="J1334">
        <f>DAY(paste!C1336)</f>
        <v/>
      </c>
      <c r="K1334">
        <f>A1334</f>
        <v/>
      </c>
      <c r="L1334">
        <f>IF(ISBLANK(VLOOKUP(paste!J1336,'得意先名 (2)'!$B$3:$F$2005,5,FALSE)),paste!P1336,IFERROR(VLOOKUP(paste!J1336,'得意先名 (2)'!$B$3:$F$2005,5,FALSE),"ZZZZZZZZZZZ"))</f>
        <v/>
      </c>
      <c r="M1334">
        <f>IF(L1334="ZZZZZZZZZZZ",paste!J1336&amp;paste!K1336&amp; "  :   "&amp;paste!M1336&amp; "  :   "&amp;paste!P1336,"")</f>
        <v/>
      </c>
      <c r="O1334" s="158" t="n"/>
      <c r="P1334">
        <f>VLOOKUP(L1334,'L_User+EndUser'!$C$2:$K$500,8,FALSE)</f>
        <v/>
      </c>
      <c r="Q1334">
        <f>VLOOKUP(L1334,'L_User+EndUser'!$C$2:$K$500,9,FALSE)</f>
        <v/>
      </c>
      <c r="R1334" s="158" t="n"/>
      <c r="T1334" s="158" t="n"/>
      <c r="V1334" s="158" t="n"/>
      <c r="AB1334">
        <f>paste!J1336</f>
        <v/>
      </c>
      <c r="AC1334">
        <f>L1334</f>
        <v/>
      </c>
      <c r="AO1334">
        <f>YEAR(paste!O1336)</f>
        <v/>
      </c>
      <c r="AP1334">
        <f>MONTH(paste!O1336)</f>
        <v/>
      </c>
      <c r="AQ1334">
        <f>DAY(paste!O1336)</f>
        <v/>
      </c>
      <c r="BD1334">
        <f>IF(paste!L1336="","",paste!L1336)</f>
        <v/>
      </c>
      <c r="BM1334" t="n">
        <v>1</v>
      </c>
      <c r="BN1334">
        <f>VLOOKUP(paste!E1336,L_Product!$A$2:$B$2001,2,FALSE)</f>
        <v/>
      </c>
      <c r="BO1334" s="21" t="n"/>
      <c r="BT1334" t="n">
        <v>2</v>
      </c>
      <c r="BU1334">
        <f>IF($BM$2=1,2,IF($BM$2=18,1))</f>
        <v/>
      </c>
      <c r="BV1334">
        <f>IF($BM$2=1,0,IF($BM$2=18,1))</f>
        <v/>
      </c>
      <c r="BW1334" t="n">
        <v>2</v>
      </c>
      <c r="BX1334" t="n">
        <v>0</v>
      </c>
      <c r="BY1334" t="n">
        <v>3</v>
      </c>
      <c r="BZ1334">
        <f>VLOOKUP(BN1334,L_Product!$B$2:$Z$2001,14,FALSE)</f>
        <v/>
      </c>
      <c r="CA1334">
        <f>paste!H1336</f>
        <v/>
      </c>
      <c r="CB1334">
        <f>BZ1334*CA1334</f>
        <v/>
      </c>
      <c r="CN1334" s="158" t="n">
        <v>1</v>
      </c>
      <c r="CO1334" s="158" t="n">
        <v>1</v>
      </c>
      <c r="CP1334" s="158" t="n">
        <v>1</v>
      </c>
      <c r="CQ1334" s="158" t="n">
        <v>1</v>
      </c>
      <c r="CR1334" s="158" t="n">
        <v>1</v>
      </c>
      <c r="CS1334" s="158" t="n">
        <v>0</v>
      </c>
      <c r="CT1334" s="158" t="n">
        <v>0</v>
      </c>
      <c r="CU1334" s="158" t="n">
        <v>0</v>
      </c>
      <c r="CV1334" s="158" t="n">
        <v>0</v>
      </c>
      <c r="CW1334" s="158" t="n">
        <v>0</v>
      </c>
      <c r="CX1334">
        <f>B1334</f>
        <v/>
      </c>
      <c r="CY1334">
        <f>C1334</f>
        <v/>
      </c>
      <c r="CZ1334">
        <f>D1334</f>
        <v/>
      </c>
      <c r="DA1334" s="158" t="n">
        <v>1900</v>
      </c>
      <c r="DB1334" s="158" t="n">
        <v>1</v>
      </c>
      <c r="DC1334" s="158" t="n">
        <v>1</v>
      </c>
      <c r="DD1334" s="158" t="n">
        <v>1900</v>
      </c>
      <c r="DE1334" s="158" t="n">
        <v>1</v>
      </c>
      <c r="DF1334" s="158" t="n">
        <v>1</v>
      </c>
      <c r="DG1334" s="158" t="n">
        <v>1900</v>
      </c>
      <c r="DH1334" s="158" t="n">
        <v>1</v>
      </c>
      <c r="DI1334" s="158" t="n">
        <v>1</v>
      </c>
      <c r="DJ1334" s="158" t="n">
        <v>1900</v>
      </c>
      <c r="DK1334" s="158" t="n">
        <v>1</v>
      </c>
      <c r="DL1334" s="158" t="n">
        <v>1</v>
      </c>
      <c r="DR1334" s="158" t="n">
        <v>2</v>
      </c>
      <c r="DS1334" s="158" t="n">
        <v>1</v>
      </c>
      <c r="DT1334" s="158" t="n">
        <v>2</v>
      </c>
      <c r="DU1334" s="158" t="n">
        <v>1</v>
      </c>
      <c r="DV1334" s="158" t="n">
        <v>3</v>
      </c>
      <c r="DW1334" s="158" t="n">
        <v>1</v>
      </c>
      <c r="DX1334" s="158" t="n">
        <v>3</v>
      </c>
      <c r="DY1334" s="158" t="n">
        <v>0</v>
      </c>
      <c r="DZ1334" s="158" t="n">
        <v>0</v>
      </c>
      <c r="EA1334" s="158" t="n">
        <v>0</v>
      </c>
      <c r="EB1334" s="158" t="n">
        <v>0</v>
      </c>
      <c r="EC1334" s="158" t="n">
        <v>0</v>
      </c>
      <c r="ED1334" s="158" t="n">
        <v>0</v>
      </c>
      <c r="EE1334" s="158" t="n">
        <v>0</v>
      </c>
      <c r="EF1334" s="158" t="n">
        <v>0</v>
      </c>
      <c r="EG1334" s="158" t="n">
        <v>0</v>
      </c>
      <c r="EH1334" s="158" t="n">
        <v>0</v>
      </c>
      <c r="EI1334" s="158" t="n">
        <v>0</v>
      </c>
      <c r="EJ1334" s="158" t="n">
        <v>0</v>
      </c>
      <c r="EK1334" s="158" t="n">
        <v>0</v>
      </c>
      <c r="EL1334" s="158" t="n">
        <v>0</v>
      </c>
      <c r="EM1334" s="158" t="n">
        <v>0</v>
      </c>
      <c r="EN1334" s="158" t="n">
        <v>0</v>
      </c>
      <c r="EO1334" s="158" t="n">
        <v>0</v>
      </c>
      <c r="EP1334" s="158" t="n">
        <v>0</v>
      </c>
      <c r="EQ1334" s="158" t="n">
        <v>0</v>
      </c>
      <c r="ER1334" s="158" t="n">
        <v>0</v>
      </c>
      <c r="ES1334" s="158" t="n">
        <v>0</v>
      </c>
      <c r="ET1334" s="158" t="n">
        <v>0</v>
      </c>
      <c r="EU1334" s="158" t="n">
        <v>0</v>
      </c>
      <c r="EV1334" s="158" t="n">
        <v>0</v>
      </c>
      <c r="EW1334" s="158" t="n">
        <v>0</v>
      </c>
      <c r="EX1334" s="158" t="n">
        <v>0</v>
      </c>
      <c r="EY1334" s="158" t="n">
        <v>0</v>
      </c>
      <c r="EZ1334" s="158" t="n">
        <v>1900</v>
      </c>
      <c r="FA1334" s="158" t="n">
        <v>1</v>
      </c>
      <c r="FB1334" s="158" t="n">
        <v>1</v>
      </c>
      <c r="FC1334" s="158" t="n">
        <v>1900</v>
      </c>
      <c r="FD1334" s="158" t="n">
        <v>1</v>
      </c>
      <c r="FE1334" s="158" t="n">
        <v>1</v>
      </c>
      <c r="FF1334" s="158" t="n">
        <v>1900</v>
      </c>
      <c r="FG1334" s="158" t="n">
        <v>1</v>
      </c>
      <c r="FH1334" s="158" t="n">
        <v>1</v>
      </c>
      <c r="FI1334" s="158" t="n">
        <v>1900</v>
      </c>
      <c r="FJ1334" s="158" t="n">
        <v>1</v>
      </c>
      <c r="FK1334" s="158" t="n">
        <v>1</v>
      </c>
      <c r="FL1334" s="158" t="n">
        <v>1900</v>
      </c>
      <c r="FM1334" s="158" t="n">
        <v>1</v>
      </c>
      <c r="FN1334" s="158" t="n">
        <v>1</v>
      </c>
      <c r="FO1334" s="158" t="n">
        <v>1900</v>
      </c>
      <c r="FP1334" s="158" t="n">
        <v>1</v>
      </c>
      <c r="FQ1334" s="158" t="n">
        <v>1</v>
      </c>
      <c r="FR1334" s="158" t="n">
        <v>1900</v>
      </c>
      <c r="FS1334" s="158" t="n">
        <v>1</v>
      </c>
      <c r="FT1334" s="158" t="n">
        <v>1</v>
      </c>
      <c r="FU1334" s="158" t="n">
        <v>1900</v>
      </c>
      <c r="FV1334" s="158" t="n">
        <v>1</v>
      </c>
      <c r="FW1334" s="158" t="n">
        <v>1</v>
      </c>
    </row>
    <row r="1335">
      <c r="A1335">
        <f>IF(F1335&gt;1,A1334,IF(AND(I1335&lt;10,paste!A1337&lt;10),RIGHT(H1335,2)&amp;"0"&amp;I1335&amp;"000"&amp;paste!A1337,IF(AND(I1335&lt;10,paste!A1337&gt;=10,paste!A1337&lt;100),RIGHT(H1335,2)&amp;"0"&amp;I1335&amp;"00"&amp;paste!A1337,IF(AND(I1335&lt;10,paste!A1337&gt;=100,paste!A1337&lt;1000),RIGHT(H1335,2)&amp;"0"&amp;I1335&amp;"0"&amp;paste!A1337,IF(AND(I1335&lt;10,paste!A1337&gt;=1000),RIGHT(H1335,2)&amp;"0"&amp;I1335&amp;paste!A1337,IF(AND(I1335&gt;=10,paste!A1337&lt;10),RIGHT(H1335,2)&amp;I1335&amp;"000"&amp;paste!A1337,IF(AND(I1335&gt;=10,paste!A1337&gt;=10,paste!A1337&lt;100),RIGHT(H1335,2)&amp;I1335&amp;"00"&amp;paste!A1337,IF(AND(I1335&gt;=10,paste!A1337&gt;=100,paste!A1337&lt;1000),RIGHT(H1335,2)&amp;I1335&amp;"0"&amp;paste!A1337,RIGHT(H1335,2)&amp;I1335&amp;paste!A1337))))))))</f>
        <v/>
      </c>
      <c r="B1335">
        <f>YEAR(paste!C1337)</f>
        <v/>
      </c>
      <c r="C1335">
        <f>MONTH(paste!C1337)</f>
        <v/>
      </c>
      <c r="D1335">
        <f>DAY(paste!C1337)</f>
        <v/>
      </c>
      <c r="E1335" s="158" t="n">
        <v>0</v>
      </c>
      <c r="F1335">
        <f>IF(AND(L1335=L1334,D1335=D1334),F1334+1,1)</f>
        <v/>
      </c>
      <c r="G1335" s="158" t="n">
        <v>0</v>
      </c>
      <c r="H1335">
        <f>YEAR(paste!C1337)</f>
        <v/>
      </c>
      <c r="I1335">
        <f>MONTH(paste!C1337)</f>
        <v/>
      </c>
      <c r="J1335">
        <f>DAY(paste!C1337)</f>
        <v/>
      </c>
      <c r="K1335">
        <f>A1335</f>
        <v/>
      </c>
      <c r="L1335">
        <f>IF(ISBLANK(VLOOKUP(paste!J1337,'得意先名 (2)'!$B$3:$F$2005,5,FALSE)),paste!P1337,IFERROR(VLOOKUP(paste!J1337,'得意先名 (2)'!$B$3:$F$2005,5,FALSE),"ZZZZZZZZZZZ"))</f>
        <v/>
      </c>
      <c r="M1335">
        <f>IF(L1335="ZZZZZZZZZZZ",paste!J1337&amp;paste!K1337&amp; "  :   "&amp;paste!M1337&amp; "  :   "&amp;paste!P1337,"")</f>
        <v/>
      </c>
      <c r="O1335" s="158" t="n"/>
      <c r="P1335">
        <f>VLOOKUP(L1335,'L_User+EndUser'!$C$2:$K$500,8,FALSE)</f>
        <v/>
      </c>
      <c r="Q1335">
        <f>VLOOKUP(L1335,'L_User+EndUser'!$C$2:$K$500,9,FALSE)</f>
        <v/>
      </c>
      <c r="R1335" s="158" t="n"/>
      <c r="T1335" s="158" t="n"/>
      <c r="V1335" s="158" t="n"/>
      <c r="AB1335">
        <f>paste!J1337</f>
        <v/>
      </c>
      <c r="AC1335">
        <f>L1335</f>
        <v/>
      </c>
      <c r="AO1335">
        <f>YEAR(paste!O1337)</f>
        <v/>
      </c>
      <c r="AP1335">
        <f>MONTH(paste!O1337)</f>
        <v/>
      </c>
      <c r="AQ1335">
        <f>DAY(paste!O1337)</f>
        <v/>
      </c>
      <c r="BD1335">
        <f>IF(paste!L1337="","",paste!L1337)</f>
        <v/>
      </c>
      <c r="BM1335" t="n">
        <v>1</v>
      </c>
      <c r="BN1335">
        <f>VLOOKUP(paste!E1337,L_Product!$A$2:$B$2001,2,FALSE)</f>
        <v/>
      </c>
      <c r="BO1335" s="21" t="n"/>
      <c r="BT1335" t="n">
        <v>2</v>
      </c>
      <c r="BU1335">
        <f>IF($BM$2=1,2,IF($BM$2=18,1))</f>
        <v/>
      </c>
      <c r="BV1335">
        <f>IF($BM$2=1,0,IF($BM$2=18,1))</f>
        <v/>
      </c>
      <c r="BW1335" t="n">
        <v>2</v>
      </c>
      <c r="BX1335" t="n">
        <v>0</v>
      </c>
      <c r="BY1335" t="n">
        <v>3</v>
      </c>
      <c r="BZ1335">
        <f>VLOOKUP(BN1335,L_Product!$B$2:$Z$2001,14,FALSE)</f>
        <v/>
      </c>
      <c r="CA1335">
        <f>paste!H1337</f>
        <v/>
      </c>
      <c r="CB1335">
        <f>BZ1335*CA1335</f>
        <v/>
      </c>
      <c r="CN1335" s="158" t="n">
        <v>1</v>
      </c>
      <c r="CO1335" s="158" t="n">
        <v>1</v>
      </c>
      <c r="CP1335" s="158" t="n">
        <v>1</v>
      </c>
      <c r="CQ1335" s="158" t="n">
        <v>1</v>
      </c>
      <c r="CR1335" s="158" t="n">
        <v>1</v>
      </c>
      <c r="CS1335" s="158" t="n">
        <v>0</v>
      </c>
      <c r="CT1335" s="158" t="n">
        <v>0</v>
      </c>
      <c r="CU1335" s="158" t="n">
        <v>0</v>
      </c>
      <c r="CV1335" s="158" t="n">
        <v>0</v>
      </c>
      <c r="CW1335" s="158" t="n">
        <v>0</v>
      </c>
      <c r="CX1335">
        <f>B1335</f>
        <v/>
      </c>
      <c r="CY1335">
        <f>C1335</f>
        <v/>
      </c>
      <c r="CZ1335">
        <f>D1335</f>
        <v/>
      </c>
      <c r="DA1335" s="158" t="n">
        <v>1900</v>
      </c>
      <c r="DB1335" s="158" t="n">
        <v>1</v>
      </c>
      <c r="DC1335" s="158" t="n">
        <v>1</v>
      </c>
      <c r="DD1335" s="158" t="n">
        <v>1900</v>
      </c>
      <c r="DE1335" s="158" t="n">
        <v>1</v>
      </c>
      <c r="DF1335" s="158" t="n">
        <v>1</v>
      </c>
      <c r="DG1335" s="158" t="n">
        <v>1900</v>
      </c>
      <c r="DH1335" s="158" t="n">
        <v>1</v>
      </c>
      <c r="DI1335" s="158" t="n">
        <v>1</v>
      </c>
      <c r="DJ1335" s="158" t="n">
        <v>1900</v>
      </c>
      <c r="DK1335" s="158" t="n">
        <v>1</v>
      </c>
      <c r="DL1335" s="158" t="n">
        <v>1</v>
      </c>
      <c r="DR1335" s="158" t="n">
        <v>2</v>
      </c>
      <c r="DS1335" s="158" t="n">
        <v>1</v>
      </c>
      <c r="DT1335" s="158" t="n">
        <v>2</v>
      </c>
      <c r="DU1335" s="158" t="n">
        <v>1</v>
      </c>
      <c r="DV1335" s="158" t="n">
        <v>3</v>
      </c>
      <c r="DW1335" s="158" t="n">
        <v>1</v>
      </c>
      <c r="DX1335" s="158" t="n">
        <v>3</v>
      </c>
      <c r="DY1335" s="158" t="n">
        <v>0</v>
      </c>
      <c r="DZ1335" s="158" t="n">
        <v>0</v>
      </c>
      <c r="EA1335" s="158" t="n">
        <v>0</v>
      </c>
      <c r="EB1335" s="158" t="n">
        <v>0</v>
      </c>
      <c r="EC1335" s="158" t="n">
        <v>0</v>
      </c>
      <c r="ED1335" s="158" t="n">
        <v>0</v>
      </c>
      <c r="EE1335" s="158" t="n">
        <v>0</v>
      </c>
      <c r="EF1335" s="158" t="n">
        <v>0</v>
      </c>
      <c r="EG1335" s="158" t="n">
        <v>0</v>
      </c>
      <c r="EH1335" s="158" t="n">
        <v>0</v>
      </c>
      <c r="EI1335" s="158" t="n">
        <v>0</v>
      </c>
      <c r="EJ1335" s="158" t="n">
        <v>0</v>
      </c>
      <c r="EK1335" s="158" t="n">
        <v>0</v>
      </c>
      <c r="EL1335" s="158" t="n">
        <v>0</v>
      </c>
      <c r="EM1335" s="158" t="n">
        <v>0</v>
      </c>
      <c r="EN1335" s="158" t="n">
        <v>0</v>
      </c>
      <c r="EO1335" s="158" t="n">
        <v>0</v>
      </c>
      <c r="EP1335" s="158" t="n">
        <v>0</v>
      </c>
      <c r="EQ1335" s="158" t="n">
        <v>0</v>
      </c>
      <c r="ER1335" s="158" t="n">
        <v>0</v>
      </c>
      <c r="ES1335" s="158" t="n">
        <v>0</v>
      </c>
      <c r="ET1335" s="158" t="n">
        <v>0</v>
      </c>
      <c r="EU1335" s="158" t="n">
        <v>0</v>
      </c>
      <c r="EV1335" s="158" t="n">
        <v>0</v>
      </c>
      <c r="EW1335" s="158" t="n">
        <v>0</v>
      </c>
      <c r="EX1335" s="158" t="n">
        <v>0</v>
      </c>
      <c r="EY1335" s="158" t="n">
        <v>0</v>
      </c>
      <c r="EZ1335" s="158" t="n">
        <v>1900</v>
      </c>
      <c r="FA1335" s="158" t="n">
        <v>1</v>
      </c>
      <c r="FB1335" s="158" t="n">
        <v>1</v>
      </c>
      <c r="FC1335" s="158" t="n">
        <v>1900</v>
      </c>
      <c r="FD1335" s="158" t="n">
        <v>1</v>
      </c>
      <c r="FE1335" s="158" t="n">
        <v>1</v>
      </c>
      <c r="FF1335" s="158" t="n">
        <v>1900</v>
      </c>
      <c r="FG1335" s="158" t="n">
        <v>1</v>
      </c>
      <c r="FH1335" s="158" t="n">
        <v>1</v>
      </c>
      <c r="FI1335" s="158" t="n">
        <v>1900</v>
      </c>
      <c r="FJ1335" s="158" t="n">
        <v>1</v>
      </c>
      <c r="FK1335" s="158" t="n">
        <v>1</v>
      </c>
      <c r="FL1335" s="158" t="n">
        <v>1900</v>
      </c>
      <c r="FM1335" s="158" t="n">
        <v>1</v>
      </c>
      <c r="FN1335" s="158" t="n">
        <v>1</v>
      </c>
      <c r="FO1335" s="158" t="n">
        <v>1900</v>
      </c>
      <c r="FP1335" s="158" t="n">
        <v>1</v>
      </c>
      <c r="FQ1335" s="158" t="n">
        <v>1</v>
      </c>
      <c r="FR1335" s="158" t="n">
        <v>1900</v>
      </c>
      <c r="FS1335" s="158" t="n">
        <v>1</v>
      </c>
      <c r="FT1335" s="158" t="n">
        <v>1</v>
      </c>
      <c r="FU1335" s="158" t="n">
        <v>1900</v>
      </c>
      <c r="FV1335" s="158" t="n">
        <v>1</v>
      </c>
      <c r="FW1335" s="158" t="n">
        <v>1</v>
      </c>
    </row>
    <row r="1336">
      <c r="A1336">
        <f>IF(F1336&gt;1,A1335,IF(AND(I1336&lt;10,paste!A1338&lt;10),RIGHT(H1336,2)&amp;"0"&amp;I1336&amp;"000"&amp;paste!A1338,IF(AND(I1336&lt;10,paste!A1338&gt;=10,paste!A1338&lt;100),RIGHT(H1336,2)&amp;"0"&amp;I1336&amp;"00"&amp;paste!A1338,IF(AND(I1336&lt;10,paste!A1338&gt;=100,paste!A1338&lt;1000),RIGHT(H1336,2)&amp;"0"&amp;I1336&amp;"0"&amp;paste!A1338,IF(AND(I1336&lt;10,paste!A1338&gt;=1000),RIGHT(H1336,2)&amp;"0"&amp;I1336&amp;paste!A1338,IF(AND(I1336&gt;=10,paste!A1338&lt;10),RIGHT(H1336,2)&amp;I1336&amp;"000"&amp;paste!A1338,IF(AND(I1336&gt;=10,paste!A1338&gt;=10,paste!A1338&lt;100),RIGHT(H1336,2)&amp;I1336&amp;"00"&amp;paste!A1338,IF(AND(I1336&gt;=10,paste!A1338&gt;=100,paste!A1338&lt;1000),RIGHT(H1336,2)&amp;I1336&amp;"0"&amp;paste!A1338,RIGHT(H1336,2)&amp;I1336&amp;paste!A1338))))))))</f>
        <v/>
      </c>
      <c r="B1336">
        <f>YEAR(paste!C1338)</f>
        <v/>
      </c>
      <c r="C1336">
        <f>MONTH(paste!C1338)</f>
        <v/>
      </c>
      <c r="D1336">
        <f>DAY(paste!C1338)</f>
        <v/>
      </c>
      <c r="E1336" s="158" t="n">
        <v>0</v>
      </c>
      <c r="F1336">
        <f>IF(AND(L1336=L1335,D1336=D1335),F1335+1,1)</f>
        <v/>
      </c>
      <c r="G1336" s="158" t="n">
        <v>0</v>
      </c>
      <c r="H1336">
        <f>YEAR(paste!C1338)</f>
        <v/>
      </c>
      <c r="I1336">
        <f>MONTH(paste!C1338)</f>
        <v/>
      </c>
      <c r="J1336">
        <f>DAY(paste!C1338)</f>
        <v/>
      </c>
      <c r="K1336">
        <f>A1336</f>
        <v/>
      </c>
      <c r="L1336">
        <f>IF(ISBLANK(VLOOKUP(paste!J1338,'得意先名 (2)'!$B$3:$F$2005,5,FALSE)),paste!P1338,IFERROR(VLOOKUP(paste!J1338,'得意先名 (2)'!$B$3:$F$2005,5,FALSE),"ZZZZZZZZZZZ"))</f>
        <v/>
      </c>
      <c r="M1336">
        <f>IF(L1336="ZZZZZZZZZZZ",paste!J1338&amp;paste!K1338&amp; "  :   "&amp;paste!M1338&amp; "  :   "&amp;paste!P1338,"")</f>
        <v/>
      </c>
      <c r="O1336" s="158" t="n"/>
      <c r="P1336">
        <f>VLOOKUP(L1336,'L_User+EndUser'!$C$2:$K$500,8,FALSE)</f>
        <v/>
      </c>
      <c r="Q1336">
        <f>VLOOKUP(L1336,'L_User+EndUser'!$C$2:$K$500,9,FALSE)</f>
        <v/>
      </c>
      <c r="R1336" s="158" t="n"/>
      <c r="T1336" s="158" t="n"/>
      <c r="V1336" s="158" t="n"/>
      <c r="AB1336">
        <f>paste!J1338</f>
        <v/>
      </c>
      <c r="AC1336">
        <f>L1336</f>
        <v/>
      </c>
      <c r="AO1336">
        <f>YEAR(paste!O1338)</f>
        <v/>
      </c>
      <c r="AP1336">
        <f>MONTH(paste!O1338)</f>
        <v/>
      </c>
      <c r="AQ1336">
        <f>DAY(paste!O1338)</f>
        <v/>
      </c>
      <c r="BD1336">
        <f>IF(paste!L1338="","",paste!L1338)</f>
        <v/>
      </c>
      <c r="BM1336" t="n">
        <v>1</v>
      </c>
      <c r="BN1336">
        <f>VLOOKUP(paste!E1338,L_Product!$A$2:$B$2001,2,FALSE)</f>
        <v/>
      </c>
      <c r="BO1336" s="21" t="n"/>
      <c r="BT1336" t="n">
        <v>2</v>
      </c>
      <c r="BU1336">
        <f>IF($BM$2=1,2,IF($BM$2=18,1))</f>
        <v/>
      </c>
      <c r="BV1336">
        <f>IF($BM$2=1,0,IF($BM$2=18,1))</f>
        <v/>
      </c>
      <c r="BW1336" t="n">
        <v>2</v>
      </c>
      <c r="BX1336" t="n">
        <v>0</v>
      </c>
      <c r="BY1336" t="n">
        <v>3</v>
      </c>
      <c r="BZ1336">
        <f>VLOOKUP(BN1336,L_Product!$B$2:$Z$2001,14,FALSE)</f>
        <v/>
      </c>
      <c r="CA1336">
        <f>paste!H1338</f>
        <v/>
      </c>
      <c r="CB1336">
        <f>BZ1336*CA1336</f>
        <v/>
      </c>
      <c r="CN1336" s="158" t="n">
        <v>1</v>
      </c>
      <c r="CO1336" s="158" t="n">
        <v>1</v>
      </c>
      <c r="CP1336" s="158" t="n">
        <v>1</v>
      </c>
      <c r="CQ1336" s="158" t="n">
        <v>1</v>
      </c>
      <c r="CR1336" s="158" t="n">
        <v>1</v>
      </c>
      <c r="CS1336" s="158" t="n">
        <v>0</v>
      </c>
      <c r="CT1336" s="158" t="n">
        <v>0</v>
      </c>
      <c r="CU1336" s="158" t="n">
        <v>0</v>
      </c>
      <c r="CV1336" s="158" t="n">
        <v>0</v>
      </c>
      <c r="CW1336" s="158" t="n">
        <v>0</v>
      </c>
      <c r="CX1336">
        <f>B1336</f>
        <v/>
      </c>
      <c r="CY1336">
        <f>C1336</f>
        <v/>
      </c>
      <c r="CZ1336">
        <f>D1336</f>
        <v/>
      </c>
      <c r="DA1336" s="158" t="n">
        <v>1900</v>
      </c>
      <c r="DB1336" s="158" t="n">
        <v>1</v>
      </c>
      <c r="DC1336" s="158" t="n">
        <v>1</v>
      </c>
      <c r="DD1336" s="158" t="n">
        <v>1900</v>
      </c>
      <c r="DE1336" s="158" t="n">
        <v>1</v>
      </c>
      <c r="DF1336" s="158" t="n">
        <v>1</v>
      </c>
      <c r="DG1336" s="158" t="n">
        <v>1900</v>
      </c>
      <c r="DH1336" s="158" t="n">
        <v>1</v>
      </c>
      <c r="DI1336" s="158" t="n">
        <v>1</v>
      </c>
      <c r="DJ1336" s="158" t="n">
        <v>1900</v>
      </c>
      <c r="DK1336" s="158" t="n">
        <v>1</v>
      </c>
      <c r="DL1336" s="158" t="n">
        <v>1</v>
      </c>
      <c r="DR1336" s="158" t="n">
        <v>2</v>
      </c>
      <c r="DS1336" s="158" t="n">
        <v>1</v>
      </c>
      <c r="DT1336" s="158" t="n">
        <v>2</v>
      </c>
      <c r="DU1336" s="158" t="n">
        <v>1</v>
      </c>
      <c r="DV1336" s="158" t="n">
        <v>3</v>
      </c>
      <c r="DW1336" s="158" t="n">
        <v>1</v>
      </c>
      <c r="DX1336" s="158" t="n">
        <v>3</v>
      </c>
      <c r="DY1336" s="158" t="n">
        <v>0</v>
      </c>
      <c r="DZ1336" s="158" t="n">
        <v>0</v>
      </c>
      <c r="EA1336" s="158" t="n">
        <v>0</v>
      </c>
      <c r="EB1336" s="158" t="n">
        <v>0</v>
      </c>
      <c r="EC1336" s="158" t="n">
        <v>0</v>
      </c>
      <c r="ED1336" s="158" t="n">
        <v>0</v>
      </c>
      <c r="EE1336" s="158" t="n">
        <v>0</v>
      </c>
      <c r="EF1336" s="158" t="n">
        <v>0</v>
      </c>
      <c r="EG1336" s="158" t="n">
        <v>0</v>
      </c>
      <c r="EH1336" s="158" t="n">
        <v>0</v>
      </c>
      <c r="EI1336" s="158" t="n">
        <v>0</v>
      </c>
      <c r="EJ1336" s="158" t="n">
        <v>0</v>
      </c>
      <c r="EK1336" s="158" t="n">
        <v>0</v>
      </c>
      <c r="EL1336" s="158" t="n">
        <v>0</v>
      </c>
      <c r="EM1336" s="158" t="n">
        <v>0</v>
      </c>
      <c r="EN1336" s="158" t="n">
        <v>0</v>
      </c>
      <c r="EO1336" s="158" t="n">
        <v>0</v>
      </c>
      <c r="EP1336" s="158" t="n">
        <v>0</v>
      </c>
      <c r="EQ1336" s="158" t="n">
        <v>0</v>
      </c>
      <c r="ER1336" s="158" t="n">
        <v>0</v>
      </c>
      <c r="ES1336" s="158" t="n">
        <v>0</v>
      </c>
      <c r="ET1336" s="158" t="n">
        <v>0</v>
      </c>
      <c r="EU1336" s="158" t="n">
        <v>0</v>
      </c>
      <c r="EV1336" s="158" t="n">
        <v>0</v>
      </c>
      <c r="EW1336" s="158" t="n">
        <v>0</v>
      </c>
      <c r="EX1336" s="158" t="n">
        <v>0</v>
      </c>
      <c r="EY1336" s="158" t="n">
        <v>0</v>
      </c>
      <c r="EZ1336" s="158" t="n">
        <v>1900</v>
      </c>
      <c r="FA1336" s="158" t="n">
        <v>1</v>
      </c>
      <c r="FB1336" s="158" t="n">
        <v>1</v>
      </c>
      <c r="FC1336" s="158" t="n">
        <v>1900</v>
      </c>
      <c r="FD1336" s="158" t="n">
        <v>1</v>
      </c>
      <c r="FE1336" s="158" t="n">
        <v>1</v>
      </c>
      <c r="FF1336" s="158" t="n">
        <v>1900</v>
      </c>
      <c r="FG1336" s="158" t="n">
        <v>1</v>
      </c>
      <c r="FH1336" s="158" t="n">
        <v>1</v>
      </c>
      <c r="FI1336" s="158" t="n">
        <v>1900</v>
      </c>
      <c r="FJ1336" s="158" t="n">
        <v>1</v>
      </c>
      <c r="FK1336" s="158" t="n">
        <v>1</v>
      </c>
      <c r="FL1336" s="158" t="n">
        <v>1900</v>
      </c>
      <c r="FM1336" s="158" t="n">
        <v>1</v>
      </c>
      <c r="FN1336" s="158" t="n">
        <v>1</v>
      </c>
      <c r="FO1336" s="158" t="n">
        <v>1900</v>
      </c>
      <c r="FP1336" s="158" t="n">
        <v>1</v>
      </c>
      <c r="FQ1336" s="158" t="n">
        <v>1</v>
      </c>
      <c r="FR1336" s="158" t="n">
        <v>1900</v>
      </c>
      <c r="FS1336" s="158" t="n">
        <v>1</v>
      </c>
      <c r="FT1336" s="158" t="n">
        <v>1</v>
      </c>
      <c r="FU1336" s="158" t="n">
        <v>1900</v>
      </c>
      <c r="FV1336" s="158" t="n">
        <v>1</v>
      </c>
      <c r="FW1336" s="158" t="n">
        <v>1</v>
      </c>
    </row>
    <row r="1337">
      <c r="A1337">
        <f>IF(F1337&gt;1,A1336,IF(AND(I1337&lt;10,paste!A1339&lt;10),RIGHT(H1337,2)&amp;"0"&amp;I1337&amp;"000"&amp;paste!A1339,IF(AND(I1337&lt;10,paste!A1339&gt;=10,paste!A1339&lt;100),RIGHT(H1337,2)&amp;"0"&amp;I1337&amp;"00"&amp;paste!A1339,IF(AND(I1337&lt;10,paste!A1339&gt;=100,paste!A1339&lt;1000),RIGHT(H1337,2)&amp;"0"&amp;I1337&amp;"0"&amp;paste!A1339,IF(AND(I1337&lt;10,paste!A1339&gt;=1000),RIGHT(H1337,2)&amp;"0"&amp;I1337&amp;paste!A1339,IF(AND(I1337&gt;=10,paste!A1339&lt;10),RIGHT(H1337,2)&amp;I1337&amp;"000"&amp;paste!A1339,IF(AND(I1337&gt;=10,paste!A1339&gt;=10,paste!A1339&lt;100),RIGHT(H1337,2)&amp;I1337&amp;"00"&amp;paste!A1339,IF(AND(I1337&gt;=10,paste!A1339&gt;=100,paste!A1339&lt;1000),RIGHT(H1337,2)&amp;I1337&amp;"0"&amp;paste!A1339,RIGHT(H1337,2)&amp;I1337&amp;paste!A1339))))))))</f>
        <v/>
      </c>
      <c r="B1337">
        <f>YEAR(paste!C1339)</f>
        <v/>
      </c>
      <c r="C1337">
        <f>MONTH(paste!C1339)</f>
        <v/>
      </c>
      <c r="D1337">
        <f>DAY(paste!C1339)</f>
        <v/>
      </c>
      <c r="E1337" s="158" t="n">
        <v>0</v>
      </c>
      <c r="F1337">
        <f>IF(AND(L1337=L1336,D1337=D1336),F1336+1,1)</f>
        <v/>
      </c>
      <c r="G1337" s="158" t="n">
        <v>0</v>
      </c>
      <c r="H1337">
        <f>YEAR(paste!C1339)</f>
        <v/>
      </c>
      <c r="I1337">
        <f>MONTH(paste!C1339)</f>
        <v/>
      </c>
      <c r="J1337">
        <f>DAY(paste!C1339)</f>
        <v/>
      </c>
      <c r="K1337">
        <f>A1337</f>
        <v/>
      </c>
      <c r="L1337">
        <f>IF(ISBLANK(VLOOKUP(paste!J1339,'得意先名 (2)'!$B$3:$F$2005,5,FALSE)),paste!P1339,IFERROR(VLOOKUP(paste!J1339,'得意先名 (2)'!$B$3:$F$2005,5,FALSE),"ZZZZZZZZZZZ"))</f>
        <v/>
      </c>
      <c r="M1337">
        <f>IF(L1337="ZZZZZZZZZZZ",paste!J1339&amp;paste!K1339&amp; "  :   "&amp;paste!M1339&amp; "  :   "&amp;paste!P1339,"")</f>
        <v/>
      </c>
      <c r="O1337" s="158" t="n"/>
      <c r="P1337">
        <f>VLOOKUP(L1337,'L_User+EndUser'!$C$2:$K$500,8,FALSE)</f>
        <v/>
      </c>
      <c r="Q1337">
        <f>VLOOKUP(L1337,'L_User+EndUser'!$C$2:$K$500,9,FALSE)</f>
        <v/>
      </c>
      <c r="R1337" s="158" t="n"/>
      <c r="T1337" s="158" t="n"/>
      <c r="V1337" s="158" t="n"/>
      <c r="AB1337">
        <f>paste!J1339</f>
        <v/>
      </c>
      <c r="AC1337">
        <f>L1337</f>
        <v/>
      </c>
      <c r="AO1337">
        <f>YEAR(paste!O1339)</f>
        <v/>
      </c>
      <c r="AP1337">
        <f>MONTH(paste!O1339)</f>
        <v/>
      </c>
      <c r="AQ1337">
        <f>DAY(paste!O1339)</f>
        <v/>
      </c>
      <c r="BD1337">
        <f>IF(paste!L1339="","",paste!L1339)</f>
        <v/>
      </c>
      <c r="BM1337" t="n">
        <v>1</v>
      </c>
      <c r="BN1337">
        <f>VLOOKUP(paste!E1339,L_Product!$A$2:$B$2001,2,FALSE)</f>
        <v/>
      </c>
      <c r="BO1337" s="21" t="n"/>
      <c r="BT1337" t="n">
        <v>2</v>
      </c>
      <c r="BU1337">
        <f>IF($BM$2=1,2,IF($BM$2=18,1))</f>
        <v/>
      </c>
      <c r="BV1337">
        <f>IF($BM$2=1,0,IF($BM$2=18,1))</f>
        <v/>
      </c>
      <c r="BW1337" t="n">
        <v>2</v>
      </c>
      <c r="BX1337" t="n">
        <v>0</v>
      </c>
      <c r="BY1337" t="n">
        <v>3</v>
      </c>
      <c r="BZ1337">
        <f>VLOOKUP(BN1337,L_Product!$B$2:$Z$2001,14,FALSE)</f>
        <v/>
      </c>
      <c r="CA1337">
        <f>paste!H1339</f>
        <v/>
      </c>
      <c r="CB1337">
        <f>BZ1337*CA1337</f>
        <v/>
      </c>
      <c r="CN1337" s="158" t="n">
        <v>1</v>
      </c>
      <c r="CO1337" s="158" t="n">
        <v>1</v>
      </c>
      <c r="CP1337" s="158" t="n">
        <v>1</v>
      </c>
      <c r="CQ1337" s="158" t="n">
        <v>1</v>
      </c>
      <c r="CR1337" s="158" t="n">
        <v>1</v>
      </c>
      <c r="CS1337" s="158" t="n">
        <v>0</v>
      </c>
      <c r="CT1337" s="158" t="n">
        <v>0</v>
      </c>
      <c r="CU1337" s="158" t="n">
        <v>0</v>
      </c>
      <c r="CV1337" s="158" t="n">
        <v>0</v>
      </c>
      <c r="CW1337" s="158" t="n">
        <v>0</v>
      </c>
      <c r="CX1337">
        <f>B1337</f>
        <v/>
      </c>
      <c r="CY1337">
        <f>C1337</f>
        <v/>
      </c>
      <c r="CZ1337">
        <f>D1337</f>
        <v/>
      </c>
      <c r="DA1337" s="158" t="n">
        <v>1900</v>
      </c>
      <c r="DB1337" s="158" t="n">
        <v>1</v>
      </c>
      <c r="DC1337" s="158" t="n">
        <v>1</v>
      </c>
      <c r="DD1337" s="158" t="n">
        <v>1900</v>
      </c>
      <c r="DE1337" s="158" t="n">
        <v>1</v>
      </c>
      <c r="DF1337" s="158" t="n">
        <v>1</v>
      </c>
      <c r="DG1337" s="158" t="n">
        <v>1900</v>
      </c>
      <c r="DH1337" s="158" t="n">
        <v>1</v>
      </c>
      <c r="DI1337" s="158" t="n">
        <v>1</v>
      </c>
      <c r="DJ1337" s="158" t="n">
        <v>1900</v>
      </c>
      <c r="DK1337" s="158" t="n">
        <v>1</v>
      </c>
      <c r="DL1337" s="158" t="n">
        <v>1</v>
      </c>
      <c r="DR1337" s="158" t="n">
        <v>2</v>
      </c>
      <c r="DS1337" s="158" t="n">
        <v>1</v>
      </c>
      <c r="DT1337" s="158" t="n">
        <v>2</v>
      </c>
      <c r="DU1337" s="158" t="n">
        <v>1</v>
      </c>
      <c r="DV1337" s="158" t="n">
        <v>3</v>
      </c>
      <c r="DW1337" s="158" t="n">
        <v>1</v>
      </c>
      <c r="DX1337" s="158" t="n">
        <v>3</v>
      </c>
      <c r="DY1337" s="158" t="n">
        <v>0</v>
      </c>
      <c r="DZ1337" s="158" t="n">
        <v>0</v>
      </c>
      <c r="EA1337" s="158" t="n">
        <v>0</v>
      </c>
      <c r="EB1337" s="158" t="n">
        <v>0</v>
      </c>
      <c r="EC1337" s="158" t="n">
        <v>0</v>
      </c>
      <c r="ED1337" s="158" t="n">
        <v>0</v>
      </c>
      <c r="EE1337" s="158" t="n">
        <v>0</v>
      </c>
      <c r="EF1337" s="158" t="n">
        <v>0</v>
      </c>
      <c r="EG1337" s="158" t="n">
        <v>0</v>
      </c>
      <c r="EH1337" s="158" t="n">
        <v>0</v>
      </c>
      <c r="EI1337" s="158" t="n">
        <v>0</v>
      </c>
      <c r="EJ1337" s="158" t="n">
        <v>0</v>
      </c>
      <c r="EK1337" s="158" t="n">
        <v>0</v>
      </c>
      <c r="EL1337" s="158" t="n">
        <v>0</v>
      </c>
      <c r="EM1337" s="158" t="n">
        <v>0</v>
      </c>
      <c r="EN1337" s="158" t="n">
        <v>0</v>
      </c>
      <c r="EO1337" s="158" t="n">
        <v>0</v>
      </c>
      <c r="EP1337" s="158" t="n">
        <v>0</v>
      </c>
      <c r="EQ1337" s="158" t="n">
        <v>0</v>
      </c>
      <c r="ER1337" s="158" t="n">
        <v>0</v>
      </c>
      <c r="ES1337" s="158" t="n">
        <v>0</v>
      </c>
      <c r="ET1337" s="158" t="n">
        <v>0</v>
      </c>
      <c r="EU1337" s="158" t="n">
        <v>0</v>
      </c>
      <c r="EV1337" s="158" t="n">
        <v>0</v>
      </c>
      <c r="EW1337" s="158" t="n">
        <v>0</v>
      </c>
      <c r="EX1337" s="158" t="n">
        <v>0</v>
      </c>
      <c r="EY1337" s="158" t="n">
        <v>0</v>
      </c>
      <c r="EZ1337" s="158" t="n">
        <v>1900</v>
      </c>
      <c r="FA1337" s="158" t="n">
        <v>1</v>
      </c>
      <c r="FB1337" s="158" t="n">
        <v>1</v>
      </c>
      <c r="FC1337" s="158" t="n">
        <v>1900</v>
      </c>
      <c r="FD1337" s="158" t="n">
        <v>1</v>
      </c>
      <c r="FE1337" s="158" t="n">
        <v>1</v>
      </c>
      <c r="FF1337" s="158" t="n">
        <v>1900</v>
      </c>
      <c r="FG1337" s="158" t="n">
        <v>1</v>
      </c>
      <c r="FH1337" s="158" t="n">
        <v>1</v>
      </c>
      <c r="FI1337" s="158" t="n">
        <v>1900</v>
      </c>
      <c r="FJ1337" s="158" t="n">
        <v>1</v>
      </c>
      <c r="FK1337" s="158" t="n">
        <v>1</v>
      </c>
      <c r="FL1337" s="158" t="n">
        <v>1900</v>
      </c>
      <c r="FM1337" s="158" t="n">
        <v>1</v>
      </c>
      <c r="FN1337" s="158" t="n">
        <v>1</v>
      </c>
      <c r="FO1337" s="158" t="n">
        <v>1900</v>
      </c>
      <c r="FP1337" s="158" t="n">
        <v>1</v>
      </c>
      <c r="FQ1337" s="158" t="n">
        <v>1</v>
      </c>
      <c r="FR1337" s="158" t="n">
        <v>1900</v>
      </c>
      <c r="FS1337" s="158" t="n">
        <v>1</v>
      </c>
      <c r="FT1337" s="158" t="n">
        <v>1</v>
      </c>
      <c r="FU1337" s="158" t="n">
        <v>1900</v>
      </c>
      <c r="FV1337" s="158" t="n">
        <v>1</v>
      </c>
      <c r="FW1337" s="158" t="n">
        <v>1</v>
      </c>
    </row>
    <row r="1338">
      <c r="A1338">
        <f>IF(F1338&gt;1,A1337,IF(AND(I1338&lt;10,paste!A1340&lt;10),RIGHT(H1338,2)&amp;"0"&amp;I1338&amp;"000"&amp;paste!A1340,IF(AND(I1338&lt;10,paste!A1340&gt;=10,paste!A1340&lt;100),RIGHT(H1338,2)&amp;"0"&amp;I1338&amp;"00"&amp;paste!A1340,IF(AND(I1338&lt;10,paste!A1340&gt;=100,paste!A1340&lt;1000),RIGHT(H1338,2)&amp;"0"&amp;I1338&amp;"0"&amp;paste!A1340,IF(AND(I1338&lt;10,paste!A1340&gt;=1000),RIGHT(H1338,2)&amp;"0"&amp;I1338&amp;paste!A1340,IF(AND(I1338&gt;=10,paste!A1340&lt;10),RIGHT(H1338,2)&amp;I1338&amp;"000"&amp;paste!A1340,IF(AND(I1338&gt;=10,paste!A1340&gt;=10,paste!A1340&lt;100),RIGHT(H1338,2)&amp;I1338&amp;"00"&amp;paste!A1340,IF(AND(I1338&gt;=10,paste!A1340&gt;=100,paste!A1340&lt;1000),RIGHT(H1338,2)&amp;I1338&amp;"0"&amp;paste!A1340,RIGHT(H1338,2)&amp;I1338&amp;paste!A1340))))))))</f>
        <v/>
      </c>
      <c r="B1338">
        <f>YEAR(paste!C1340)</f>
        <v/>
      </c>
      <c r="C1338">
        <f>MONTH(paste!C1340)</f>
        <v/>
      </c>
      <c r="D1338">
        <f>DAY(paste!C1340)</f>
        <v/>
      </c>
      <c r="E1338" s="158" t="n">
        <v>0</v>
      </c>
      <c r="F1338">
        <f>IF(AND(L1338=L1337,D1338=D1337),F1337+1,1)</f>
        <v/>
      </c>
      <c r="G1338" s="158" t="n">
        <v>0</v>
      </c>
      <c r="H1338">
        <f>YEAR(paste!C1340)</f>
        <v/>
      </c>
      <c r="I1338">
        <f>MONTH(paste!C1340)</f>
        <v/>
      </c>
      <c r="J1338">
        <f>DAY(paste!C1340)</f>
        <v/>
      </c>
      <c r="K1338">
        <f>A1338</f>
        <v/>
      </c>
      <c r="L1338">
        <f>IF(ISBLANK(VLOOKUP(paste!J1340,'得意先名 (2)'!$B$3:$F$2005,5,FALSE)),paste!P1340,IFERROR(VLOOKUP(paste!J1340,'得意先名 (2)'!$B$3:$F$2005,5,FALSE),"ZZZZZZZZZZZ"))</f>
        <v/>
      </c>
      <c r="M1338">
        <f>IF(L1338="ZZZZZZZZZZZ",paste!J1340&amp;paste!K1340&amp; "  :   "&amp;paste!M1340&amp; "  :   "&amp;paste!P1340,"")</f>
        <v/>
      </c>
      <c r="O1338" s="158" t="n"/>
      <c r="P1338">
        <f>VLOOKUP(L1338,'L_User+EndUser'!$C$2:$K$500,8,FALSE)</f>
        <v/>
      </c>
      <c r="Q1338">
        <f>VLOOKUP(L1338,'L_User+EndUser'!$C$2:$K$500,9,FALSE)</f>
        <v/>
      </c>
      <c r="R1338" s="158" t="n"/>
      <c r="T1338" s="158" t="n"/>
      <c r="V1338" s="158" t="n"/>
      <c r="AB1338">
        <f>paste!J1340</f>
        <v/>
      </c>
      <c r="AC1338">
        <f>L1338</f>
        <v/>
      </c>
      <c r="AO1338">
        <f>YEAR(paste!O1340)</f>
        <v/>
      </c>
      <c r="AP1338">
        <f>MONTH(paste!O1340)</f>
        <v/>
      </c>
      <c r="AQ1338">
        <f>DAY(paste!O1340)</f>
        <v/>
      </c>
      <c r="BD1338">
        <f>IF(paste!L1340="","",paste!L1340)</f>
        <v/>
      </c>
      <c r="BM1338" t="n">
        <v>1</v>
      </c>
      <c r="BN1338">
        <f>VLOOKUP(paste!E1340,L_Product!$A$2:$B$2001,2,FALSE)</f>
        <v/>
      </c>
      <c r="BO1338" s="21" t="n"/>
      <c r="BT1338" t="n">
        <v>2</v>
      </c>
      <c r="BU1338">
        <f>IF($BM$2=1,2,IF($BM$2=18,1))</f>
        <v/>
      </c>
      <c r="BV1338">
        <f>IF($BM$2=1,0,IF($BM$2=18,1))</f>
        <v/>
      </c>
      <c r="BW1338" t="n">
        <v>2</v>
      </c>
      <c r="BX1338" t="n">
        <v>0</v>
      </c>
      <c r="BY1338" t="n">
        <v>3</v>
      </c>
      <c r="BZ1338">
        <f>VLOOKUP(BN1338,L_Product!$B$2:$Z$2001,14,FALSE)</f>
        <v/>
      </c>
      <c r="CA1338">
        <f>paste!H1340</f>
        <v/>
      </c>
      <c r="CB1338">
        <f>BZ1338*CA1338</f>
        <v/>
      </c>
      <c r="CN1338" s="158" t="n">
        <v>1</v>
      </c>
      <c r="CO1338" s="158" t="n">
        <v>1</v>
      </c>
      <c r="CP1338" s="158" t="n">
        <v>1</v>
      </c>
      <c r="CQ1338" s="158" t="n">
        <v>1</v>
      </c>
      <c r="CR1338" s="158" t="n">
        <v>1</v>
      </c>
      <c r="CS1338" s="158" t="n">
        <v>0</v>
      </c>
      <c r="CT1338" s="158" t="n">
        <v>0</v>
      </c>
      <c r="CU1338" s="158" t="n">
        <v>0</v>
      </c>
      <c r="CV1338" s="158" t="n">
        <v>0</v>
      </c>
      <c r="CW1338" s="158" t="n">
        <v>0</v>
      </c>
      <c r="CX1338">
        <f>B1338</f>
        <v/>
      </c>
      <c r="CY1338">
        <f>C1338</f>
        <v/>
      </c>
      <c r="CZ1338">
        <f>D1338</f>
        <v/>
      </c>
      <c r="DA1338" s="158" t="n">
        <v>1900</v>
      </c>
      <c r="DB1338" s="158" t="n">
        <v>1</v>
      </c>
      <c r="DC1338" s="158" t="n">
        <v>1</v>
      </c>
      <c r="DD1338" s="158" t="n">
        <v>1900</v>
      </c>
      <c r="DE1338" s="158" t="n">
        <v>1</v>
      </c>
      <c r="DF1338" s="158" t="n">
        <v>1</v>
      </c>
      <c r="DG1338" s="158" t="n">
        <v>1900</v>
      </c>
      <c r="DH1338" s="158" t="n">
        <v>1</v>
      </c>
      <c r="DI1338" s="158" t="n">
        <v>1</v>
      </c>
      <c r="DJ1338" s="158" t="n">
        <v>1900</v>
      </c>
      <c r="DK1338" s="158" t="n">
        <v>1</v>
      </c>
      <c r="DL1338" s="158" t="n">
        <v>1</v>
      </c>
      <c r="DR1338" s="158" t="n">
        <v>2</v>
      </c>
      <c r="DS1338" s="158" t="n">
        <v>1</v>
      </c>
      <c r="DT1338" s="158" t="n">
        <v>2</v>
      </c>
      <c r="DU1338" s="158" t="n">
        <v>1</v>
      </c>
      <c r="DV1338" s="158" t="n">
        <v>3</v>
      </c>
      <c r="DW1338" s="158" t="n">
        <v>1</v>
      </c>
      <c r="DX1338" s="158" t="n">
        <v>3</v>
      </c>
      <c r="DY1338" s="158" t="n">
        <v>0</v>
      </c>
      <c r="DZ1338" s="158" t="n">
        <v>0</v>
      </c>
      <c r="EA1338" s="158" t="n">
        <v>0</v>
      </c>
      <c r="EB1338" s="158" t="n">
        <v>0</v>
      </c>
      <c r="EC1338" s="158" t="n">
        <v>0</v>
      </c>
      <c r="ED1338" s="158" t="n">
        <v>0</v>
      </c>
      <c r="EE1338" s="158" t="n">
        <v>0</v>
      </c>
      <c r="EF1338" s="158" t="n">
        <v>0</v>
      </c>
      <c r="EG1338" s="158" t="n">
        <v>0</v>
      </c>
      <c r="EH1338" s="158" t="n">
        <v>0</v>
      </c>
      <c r="EI1338" s="158" t="n">
        <v>0</v>
      </c>
      <c r="EJ1338" s="158" t="n">
        <v>0</v>
      </c>
      <c r="EK1338" s="158" t="n">
        <v>0</v>
      </c>
      <c r="EL1338" s="158" t="n">
        <v>0</v>
      </c>
      <c r="EM1338" s="158" t="n">
        <v>0</v>
      </c>
      <c r="EN1338" s="158" t="n">
        <v>0</v>
      </c>
      <c r="EO1338" s="158" t="n">
        <v>0</v>
      </c>
      <c r="EP1338" s="158" t="n">
        <v>0</v>
      </c>
      <c r="EQ1338" s="158" t="n">
        <v>0</v>
      </c>
      <c r="ER1338" s="158" t="n">
        <v>0</v>
      </c>
      <c r="ES1338" s="158" t="n">
        <v>0</v>
      </c>
      <c r="ET1338" s="158" t="n">
        <v>0</v>
      </c>
      <c r="EU1338" s="158" t="n">
        <v>0</v>
      </c>
      <c r="EV1338" s="158" t="n">
        <v>0</v>
      </c>
      <c r="EW1338" s="158" t="n">
        <v>0</v>
      </c>
      <c r="EX1338" s="158" t="n">
        <v>0</v>
      </c>
      <c r="EY1338" s="158" t="n">
        <v>0</v>
      </c>
      <c r="EZ1338" s="158" t="n">
        <v>1900</v>
      </c>
      <c r="FA1338" s="158" t="n">
        <v>1</v>
      </c>
      <c r="FB1338" s="158" t="n">
        <v>1</v>
      </c>
      <c r="FC1338" s="158" t="n">
        <v>1900</v>
      </c>
      <c r="FD1338" s="158" t="n">
        <v>1</v>
      </c>
      <c r="FE1338" s="158" t="n">
        <v>1</v>
      </c>
      <c r="FF1338" s="158" t="n">
        <v>1900</v>
      </c>
      <c r="FG1338" s="158" t="n">
        <v>1</v>
      </c>
      <c r="FH1338" s="158" t="n">
        <v>1</v>
      </c>
      <c r="FI1338" s="158" t="n">
        <v>1900</v>
      </c>
      <c r="FJ1338" s="158" t="n">
        <v>1</v>
      </c>
      <c r="FK1338" s="158" t="n">
        <v>1</v>
      </c>
      <c r="FL1338" s="158" t="n">
        <v>1900</v>
      </c>
      <c r="FM1338" s="158" t="n">
        <v>1</v>
      </c>
      <c r="FN1338" s="158" t="n">
        <v>1</v>
      </c>
      <c r="FO1338" s="158" t="n">
        <v>1900</v>
      </c>
      <c r="FP1338" s="158" t="n">
        <v>1</v>
      </c>
      <c r="FQ1338" s="158" t="n">
        <v>1</v>
      </c>
      <c r="FR1338" s="158" t="n">
        <v>1900</v>
      </c>
      <c r="FS1338" s="158" t="n">
        <v>1</v>
      </c>
      <c r="FT1338" s="158" t="n">
        <v>1</v>
      </c>
      <c r="FU1338" s="158" t="n">
        <v>1900</v>
      </c>
      <c r="FV1338" s="158" t="n">
        <v>1</v>
      </c>
      <c r="FW1338" s="158" t="n">
        <v>1</v>
      </c>
    </row>
    <row r="1339">
      <c r="A1339">
        <f>IF(F1339&gt;1,A1338,IF(AND(I1339&lt;10,paste!A1341&lt;10),RIGHT(H1339,2)&amp;"0"&amp;I1339&amp;"000"&amp;paste!A1341,IF(AND(I1339&lt;10,paste!A1341&gt;=10,paste!A1341&lt;100),RIGHT(H1339,2)&amp;"0"&amp;I1339&amp;"00"&amp;paste!A1341,IF(AND(I1339&lt;10,paste!A1341&gt;=100,paste!A1341&lt;1000),RIGHT(H1339,2)&amp;"0"&amp;I1339&amp;"0"&amp;paste!A1341,IF(AND(I1339&lt;10,paste!A1341&gt;=1000),RIGHT(H1339,2)&amp;"0"&amp;I1339&amp;paste!A1341,IF(AND(I1339&gt;=10,paste!A1341&lt;10),RIGHT(H1339,2)&amp;I1339&amp;"000"&amp;paste!A1341,IF(AND(I1339&gt;=10,paste!A1341&gt;=10,paste!A1341&lt;100),RIGHT(H1339,2)&amp;I1339&amp;"00"&amp;paste!A1341,IF(AND(I1339&gt;=10,paste!A1341&gt;=100,paste!A1341&lt;1000),RIGHT(H1339,2)&amp;I1339&amp;"0"&amp;paste!A1341,RIGHT(H1339,2)&amp;I1339&amp;paste!A1341))))))))</f>
        <v/>
      </c>
      <c r="B1339">
        <f>YEAR(paste!C1341)</f>
        <v/>
      </c>
      <c r="C1339">
        <f>MONTH(paste!C1341)</f>
        <v/>
      </c>
      <c r="D1339">
        <f>DAY(paste!C1341)</f>
        <v/>
      </c>
      <c r="E1339" s="158" t="n">
        <v>0</v>
      </c>
      <c r="F1339">
        <f>IF(AND(L1339=L1338,D1339=D1338),F1338+1,1)</f>
        <v/>
      </c>
      <c r="G1339" s="158" t="n">
        <v>0</v>
      </c>
      <c r="H1339">
        <f>YEAR(paste!C1341)</f>
        <v/>
      </c>
      <c r="I1339">
        <f>MONTH(paste!C1341)</f>
        <v/>
      </c>
      <c r="J1339">
        <f>DAY(paste!C1341)</f>
        <v/>
      </c>
      <c r="K1339">
        <f>A1339</f>
        <v/>
      </c>
      <c r="L1339">
        <f>IF(ISBLANK(VLOOKUP(paste!J1341,'得意先名 (2)'!$B$3:$F$2005,5,FALSE)),paste!P1341,IFERROR(VLOOKUP(paste!J1341,'得意先名 (2)'!$B$3:$F$2005,5,FALSE),"ZZZZZZZZZZZ"))</f>
        <v/>
      </c>
      <c r="M1339">
        <f>IF(L1339="ZZZZZZZZZZZ",paste!J1341&amp;paste!K1341&amp; "  :   "&amp;paste!M1341&amp; "  :   "&amp;paste!P1341,"")</f>
        <v/>
      </c>
      <c r="O1339" s="158" t="n"/>
      <c r="P1339">
        <f>VLOOKUP(L1339,'L_User+EndUser'!$C$2:$K$500,8,FALSE)</f>
        <v/>
      </c>
      <c r="Q1339">
        <f>VLOOKUP(L1339,'L_User+EndUser'!$C$2:$K$500,9,FALSE)</f>
        <v/>
      </c>
      <c r="R1339" s="158" t="n"/>
      <c r="T1339" s="158" t="n"/>
      <c r="V1339" s="158" t="n"/>
      <c r="AB1339">
        <f>paste!J1341</f>
        <v/>
      </c>
      <c r="AC1339">
        <f>L1339</f>
        <v/>
      </c>
      <c r="AO1339">
        <f>YEAR(paste!O1341)</f>
        <v/>
      </c>
      <c r="AP1339">
        <f>MONTH(paste!O1341)</f>
        <v/>
      </c>
      <c r="AQ1339">
        <f>DAY(paste!O1341)</f>
        <v/>
      </c>
      <c r="BD1339">
        <f>IF(paste!L1341="","",paste!L1341)</f>
        <v/>
      </c>
      <c r="BM1339" t="n">
        <v>1</v>
      </c>
      <c r="BN1339">
        <f>VLOOKUP(paste!E1341,L_Product!$A$2:$B$2001,2,FALSE)</f>
        <v/>
      </c>
      <c r="BO1339" s="21" t="n"/>
      <c r="BT1339" t="n">
        <v>2</v>
      </c>
      <c r="BU1339">
        <f>IF($BM$2=1,2,IF($BM$2=18,1))</f>
        <v/>
      </c>
      <c r="BV1339">
        <f>IF($BM$2=1,0,IF($BM$2=18,1))</f>
        <v/>
      </c>
      <c r="BW1339" t="n">
        <v>2</v>
      </c>
      <c r="BX1339" t="n">
        <v>0</v>
      </c>
      <c r="BY1339" t="n">
        <v>3</v>
      </c>
      <c r="BZ1339">
        <f>VLOOKUP(BN1339,L_Product!$B$2:$Z$2001,14,FALSE)</f>
        <v/>
      </c>
      <c r="CA1339">
        <f>paste!H1341</f>
        <v/>
      </c>
      <c r="CB1339">
        <f>BZ1339*CA1339</f>
        <v/>
      </c>
      <c r="CN1339" s="158" t="n">
        <v>1</v>
      </c>
      <c r="CO1339" s="158" t="n">
        <v>1</v>
      </c>
      <c r="CP1339" s="158" t="n">
        <v>1</v>
      </c>
      <c r="CQ1339" s="158" t="n">
        <v>1</v>
      </c>
      <c r="CR1339" s="158" t="n">
        <v>1</v>
      </c>
      <c r="CS1339" s="158" t="n">
        <v>0</v>
      </c>
      <c r="CT1339" s="158" t="n">
        <v>0</v>
      </c>
      <c r="CU1339" s="158" t="n">
        <v>0</v>
      </c>
      <c r="CV1339" s="158" t="n">
        <v>0</v>
      </c>
      <c r="CW1339" s="158" t="n">
        <v>0</v>
      </c>
      <c r="CX1339">
        <f>B1339</f>
        <v/>
      </c>
      <c r="CY1339">
        <f>C1339</f>
        <v/>
      </c>
      <c r="CZ1339">
        <f>D1339</f>
        <v/>
      </c>
      <c r="DA1339" s="158" t="n">
        <v>1900</v>
      </c>
      <c r="DB1339" s="158" t="n">
        <v>1</v>
      </c>
      <c r="DC1339" s="158" t="n">
        <v>1</v>
      </c>
      <c r="DD1339" s="158" t="n">
        <v>1900</v>
      </c>
      <c r="DE1339" s="158" t="n">
        <v>1</v>
      </c>
      <c r="DF1339" s="158" t="n">
        <v>1</v>
      </c>
      <c r="DG1339" s="158" t="n">
        <v>1900</v>
      </c>
      <c r="DH1339" s="158" t="n">
        <v>1</v>
      </c>
      <c r="DI1339" s="158" t="n">
        <v>1</v>
      </c>
      <c r="DJ1339" s="158" t="n">
        <v>1900</v>
      </c>
      <c r="DK1339" s="158" t="n">
        <v>1</v>
      </c>
      <c r="DL1339" s="158" t="n">
        <v>1</v>
      </c>
      <c r="DR1339" s="158" t="n">
        <v>2</v>
      </c>
      <c r="DS1339" s="158" t="n">
        <v>1</v>
      </c>
      <c r="DT1339" s="158" t="n">
        <v>2</v>
      </c>
      <c r="DU1339" s="158" t="n">
        <v>1</v>
      </c>
      <c r="DV1339" s="158" t="n">
        <v>3</v>
      </c>
      <c r="DW1339" s="158" t="n">
        <v>1</v>
      </c>
      <c r="DX1339" s="158" t="n">
        <v>3</v>
      </c>
      <c r="DY1339" s="158" t="n">
        <v>0</v>
      </c>
      <c r="DZ1339" s="158" t="n">
        <v>0</v>
      </c>
      <c r="EA1339" s="158" t="n">
        <v>0</v>
      </c>
      <c r="EB1339" s="158" t="n">
        <v>0</v>
      </c>
      <c r="EC1339" s="158" t="n">
        <v>0</v>
      </c>
      <c r="ED1339" s="158" t="n">
        <v>0</v>
      </c>
      <c r="EE1339" s="158" t="n">
        <v>0</v>
      </c>
      <c r="EF1339" s="158" t="n">
        <v>0</v>
      </c>
      <c r="EG1339" s="158" t="n">
        <v>0</v>
      </c>
      <c r="EH1339" s="158" t="n">
        <v>0</v>
      </c>
      <c r="EI1339" s="158" t="n">
        <v>0</v>
      </c>
      <c r="EJ1339" s="158" t="n">
        <v>0</v>
      </c>
      <c r="EK1339" s="158" t="n">
        <v>0</v>
      </c>
      <c r="EL1339" s="158" t="n">
        <v>0</v>
      </c>
      <c r="EM1339" s="158" t="n">
        <v>0</v>
      </c>
      <c r="EN1339" s="158" t="n">
        <v>0</v>
      </c>
      <c r="EO1339" s="158" t="n">
        <v>0</v>
      </c>
      <c r="EP1339" s="158" t="n">
        <v>0</v>
      </c>
      <c r="EQ1339" s="158" t="n">
        <v>0</v>
      </c>
      <c r="ER1339" s="158" t="n">
        <v>0</v>
      </c>
      <c r="ES1339" s="158" t="n">
        <v>0</v>
      </c>
      <c r="ET1339" s="158" t="n">
        <v>0</v>
      </c>
      <c r="EU1339" s="158" t="n">
        <v>0</v>
      </c>
      <c r="EV1339" s="158" t="n">
        <v>0</v>
      </c>
      <c r="EW1339" s="158" t="n">
        <v>0</v>
      </c>
      <c r="EX1339" s="158" t="n">
        <v>0</v>
      </c>
      <c r="EY1339" s="158" t="n">
        <v>0</v>
      </c>
      <c r="EZ1339" s="158" t="n">
        <v>1900</v>
      </c>
      <c r="FA1339" s="158" t="n">
        <v>1</v>
      </c>
      <c r="FB1339" s="158" t="n">
        <v>1</v>
      </c>
      <c r="FC1339" s="158" t="n">
        <v>1900</v>
      </c>
      <c r="FD1339" s="158" t="n">
        <v>1</v>
      </c>
      <c r="FE1339" s="158" t="n">
        <v>1</v>
      </c>
      <c r="FF1339" s="158" t="n">
        <v>1900</v>
      </c>
      <c r="FG1339" s="158" t="n">
        <v>1</v>
      </c>
      <c r="FH1339" s="158" t="n">
        <v>1</v>
      </c>
      <c r="FI1339" s="158" t="n">
        <v>1900</v>
      </c>
      <c r="FJ1339" s="158" t="n">
        <v>1</v>
      </c>
      <c r="FK1339" s="158" t="n">
        <v>1</v>
      </c>
      <c r="FL1339" s="158" t="n">
        <v>1900</v>
      </c>
      <c r="FM1339" s="158" t="n">
        <v>1</v>
      </c>
      <c r="FN1339" s="158" t="n">
        <v>1</v>
      </c>
      <c r="FO1339" s="158" t="n">
        <v>1900</v>
      </c>
      <c r="FP1339" s="158" t="n">
        <v>1</v>
      </c>
      <c r="FQ1339" s="158" t="n">
        <v>1</v>
      </c>
      <c r="FR1339" s="158" t="n">
        <v>1900</v>
      </c>
      <c r="FS1339" s="158" t="n">
        <v>1</v>
      </c>
      <c r="FT1339" s="158" t="n">
        <v>1</v>
      </c>
      <c r="FU1339" s="158" t="n">
        <v>1900</v>
      </c>
      <c r="FV1339" s="158" t="n">
        <v>1</v>
      </c>
      <c r="FW1339" s="158" t="n">
        <v>1</v>
      </c>
    </row>
    <row r="1340">
      <c r="A1340">
        <f>IF(F1340&gt;1,A1339,IF(AND(I1340&lt;10,paste!A1342&lt;10),RIGHT(H1340,2)&amp;"0"&amp;I1340&amp;"000"&amp;paste!A1342,IF(AND(I1340&lt;10,paste!A1342&gt;=10,paste!A1342&lt;100),RIGHT(H1340,2)&amp;"0"&amp;I1340&amp;"00"&amp;paste!A1342,IF(AND(I1340&lt;10,paste!A1342&gt;=100,paste!A1342&lt;1000),RIGHT(H1340,2)&amp;"0"&amp;I1340&amp;"0"&amp;paste!A1342,IF(AND(I1340&lt;10,paste!A1342&gt;=1000),RIGHT(H1340,2)&amp;"0"&amp;I1340&amp;paste!A1342,IF(AND(I1340&gt;=10,paste!A1342&lt;10),RIGHT(H1340,2)&amp;I1340&amp;"000"&amp;paste!A1342,IF(AND(I1340&gt;=10,paste!A1342&gt;=10,paste!A1342&lt;100),RIGHT(H1340,2)&amp;I1340&amp;"00"&amp;paste!A1342,IF(AND(I1340&gt;=10,paste!A1342&gt;=100,paste!A1342&lt;1000),RIGHT(H1340,2)&amp;I1340&amp;"0"&amp;paste!A1342,RIGHT(H1340,2)&amp;I1340&amp;paste!A1342))))))))</f>
        <v/>
      </c>
      <c r="B1340">
        <f>YEAR(paste!C1342)</f>
        <v/>
      </c>
      <c r="C1340">
        <f>MONTH(paste!C1342)</f>
        <v/>
      </c>
      <c r="D1340">
        <f>DAY(paste!C1342)</f>
        <v/>
      </c>
      <c r="E1340" s="158" t="n">
        <v>0</v>
      </c>
      <c r="F1340">
        <f>IF(AND(L1340=L1339,D1340=D1339),F1339+1,1)</f>
        <v/>
      </c>
      <c r="G1340" s="158" t="n">
        <v>0</v>
      </c>
      <c r="H1340">
        <f>YEAR(paste!C1342)</f>
        <v/>
      </c>
      <c r="I1340">
        <f>MONTH(paste!C1342)</f>
        <v/>
      </c>
      <c r="J1340">
        <f>DAY(paste!C1342)</f>
        <v/>
      </c>
      <c r="K1340">
        <f>A1340</f>
        <v/>
      </c>
      <c r="L1340">
        <f>IF(ISBLANK(VLOOKUP(paste!J1342,'得意先名 (2)'!$B$3:$F$2005,5,FALSE)),paste!P1342,IFERROR(VLOOKUP(paste!J1342,'得意先名 (2)'!$B$3:$F$2005,5,FALSE),"ZZZZZZZZZZZ"))</f>
        <v/>
      </c>
      <c r="M1340">
        <f>IF(L1340="ZZZZZZZZZZZ",paste!J1342&amp;paste!K1342&amp; "  :   "&amp;paste!M1342&amp; "  :   "&amp;paste!P1342,"")</f>
        <v/>
      </c>
      <c r="O1340" s="158" t="n"/>
      <c r="P1340">
        <f>VLOOKUP(L1340,'L_User+EndUser'!$C$2:$K$500,8,FALSE)</f>
        <v/>
      </c>
      <c r="Q1340">
        <f>VLOOKUP(L1340,'L_User+EndUser'!$C$2:$K$500,9,FALSE)</f>
        <v/>
      </c>
      <c r="R1340" s="158" t="n"/>
      <c r="T1340" s="158" t="n"/>
      <c r="V1340" s="158" t="n"/>
      <c r="AB1340">
        <f>paste!J1342</f>
        <v/>
      </c>
      <c r="AC1340">
        <f>L1340</f>
        <v/>
      </c>
      <c r="AO1340">
        <f>YEAR(paste!O1342)</f>
        <v/>
      </c>
      <c r="AP1340">
        <f>MONTH(paste!O1342)</f>
        <v/>
      </c>
      <c r="AQ1340">
        <f>DAY(paste!O1342)</f>
        <v/>
      </c>
      <c r="BD1340">
        <f>IF(paste!L1342="","",paste!L1342)</f>
        <v/>
      </c>
      <c r="BM1340" t="n">
        <v>1</v>
      </c>
      <c r="BN1340">
        <f>VLOOKUP(paste!E1342,L_Product!$A$2:$B$2001,2,FALSE)</f>
        <v/>
      </c>
      <c r="BO1340" s="21" t="n"/>
      <c r="BT1340" t="n">
        <v>2</v>
      </c>
      <c r="BU1340">
        <f>IF($BM$2=1,2,IF($BM$2=18,1))</f>
        <v/>
      </c>
      <c r="BV1340">
        <f>IF($BM$2=1,0,IF($BM$2=18,1))</f>
        <v/>
      </c>
      <c r="BW1340" t="n">
        <v>2</v>
      </c>
      <c r="BX1340" t="n">
        <v>0</v>
      </c>
      <c r="BY1340" t="n">
        <v>3</v>
      </c>
      <c r="BZ1340">
        <f>VLOOKUP(BN1340,L_Product!$B$2:$Z$2001,14,FALSE)</f>
        <v/>
      </c>
      <c r="CA1340">
        <f>paste!H1342</f>
        <v/>
      </c>
      <c r="CB1340">
        <f>BZ1340*CA1340</f>
        <v/>
      </c>
      <c r="CN1340" s="158" t="n">
        <v>1</v>
      </c>
      <c r="CO1340" s="158" t="n">
        <v>1</v>
      </c>
      <c r="CP1340" s="158" t="n">
        <v>1</v>
      </c>
      <c r="CQ1340" s="158" t="n">
        <v>1</v>
      </c>
      <c r="CR1340" s="158" t="n">
        <v>1</v>
      </c>
      <c r="CS1340" s="158" t="n">
        <v>0</v>
      </c>
      <c r="CT1340" s="158" t="n">
        <v>0</v>
      </c>
      <c r="CU1340" s="158" t="n">
        <v>0</v>
      </c>
      <c r="CV1340" s="158" t="n">
        <v>0</v>
      </c>
      <c r="CW1340" s="158" t="n">
        <v>0</v>
      </c>
      <c r="CX1340">
        <f>B1340</f>
        <v/>
      </c>
      <c r="CY1340">
        <f>C1340</f>
        <v/>
      </c>
      <c r="CZ1340">
        <f>D1340</f>
        <v/>
      </c>
      <c r="DA1340" s="158" t="n">
        <v>1900</v>
      </c>
      <c r="DB1340" s="158" t="n">
        <v>1</v>
      </c>
      <c r="DC1340" s="158" t="n">
        <v>1</v>
      </c>
      <c r="DD1340" s="158" t="n">
        <v>1900</v>
      </c>
      <c r="DE1340" s="158" t="n">
        <v>1</v>
      </c>
      <c r="DF1340" s="158" t="n">
        <v>1</v>
      </c>
      <c r="DG1340" s="158" t="n">
        <v>1900</v>
      </c>
      <c r="DH1340" s="158" t="n">
        <v>1</v>
      </c>
      <c r="DI1340" s="158" t="n">
        <v>1</v>
      </c>
      <c r="DJ1340" s="158" t="n">
        <v>1900</v>
      </c>
      <c r="DK1340" s="158" t="n">
        <v>1</v>
      </c>
      <c r="DL1340" s="158" t="n">
        <v>1</v>
      </c>
      <c r="DR1340" s="158" t="n">
        <v>2</v>
      </c>
      <c r="DS1340" s="158" t="n">
        <v>1</v>
      </c>
      <c r="DT1340" s="158" t="n">
        <v>2</v>
      </c>
      <c r="DU1340" s="158" t="n">
        <v>1</v>
      </c>
      <c r="DV1340" s="158" t="n">
        <v>3</v>
      </c>
      <c r="DW1340" s="158" t="n">
        <v>1</v>
      </c>
      <c r="DX1340" s="158" t="n">
        <v>3</v>
      </c>
      <c r="DY1340" s="158" t="n">
        <v>0</v>
      </c>
      <c r="DZ1340" s="158" t="n">
        <v>0</v>
      </c>
      <c r="EA1340" s="158" t="n">
        <v>0</v>
      </c>
      <c r="EB1340" s="158" t="n">
        <v>0</v>
      </c>
      <c r="EC1340" s="158" t="n">
        <v>0</v>
      </c>
      <c r="ED1340" s="158" t="n">
        <v>0</v>
      </c>
      <c r="EE1340" s="158" t="n">
        <v>0</v>
      </c>
      <c r="EF1340" s="158" t="n">
        <v>0</v>
      </c>
      <c r="EG1340" s="158" t="n">
        <v>0</v>
      </c>
      <c r="EH1340" s="158" t="n">
        <v>0</v>
      </c>
      <c r="EI1340" s="158" t="n">
        <v>0</v>
      </c>
      <c r="EJ1340" s="158" t="n">
        <v>0</v>
      </c>
      <c r="EK1340" s="158" t="n">
        <v>0</v>
      </c>
      <c r="EL1340" s="158" t="n">
        <v>0</v>
      </c>
      <c r="EM1340" s="158" t="n">
        <v>0</v>
      </c>
      <c r="EN1340" s="158" t="n">
        <v>0</v>
      </c>
      <c r="EO1340" s="158" t="n">
        <v>0</v>
      </c>
      <c r="EP1340" s="158" t="n">
        <v>0</v>
      </c>
      <c r="EQ1340" s="158" t="n">
        <v>0</v>
      </c>
      <c r="ER1340" s="158" t="n">
        <v>0</v>
      </c>
      <c r="ES1340" s="158" t="n">
        <v>0</v>
      </c>
      <c r="ET1340" s="158" t="n">
        <v>0</v>
      </c>
      <c r="EU1340" s="158" t="n">
        <v>0</v>
      </c>
      <c r="EV1340" s="158" t="n">
        <v>0</v>
      </c>
      <c r="EW1340" s="158" t="n">
        <v>0</v>
      </c>
      <c r="EX1340" s="158" t="n">
        <v>0</v>
      </c>
      <c r="EY1340" s="158" t="n">
        <v>0</v>
      </c>
      <c r="EZ1340" s="158" t="n">
        <v>1900</v>
      </c>
      <c r="FA1340" s="158" t="n">
        <v>1</v>
      </c>
      <c r="FB1340" s="158" t="n">
        <v>1</v>
      </c>
      <c r="FC1340" s="158" t="n">
        <v>1900</v>
      </c>
      <c r="FD1340" s="158" t="n">
        <v>1</v>
      </c>
      <c r="FE1340" s="158" t="n">
        <v>1</v>
      </c>
      <c r="FF1340" s="158" t="n">
        <v>1900</v>
      </c>
      <c r="FG1340" s="158" t="n">
        <v>1</v>
      </c>
      <c r="FH1340" s="158" t="n">
        <v>1</v>
      </c>
      <c r="FI1340" s="158" t="n">
        <v>1900</v>
      </c>
      <c r="FJ1340" s="158" t="n">
        <v>1</v>
      </c>
      <c r="FK1340" s="158" t="n">
        <v>1</v>
      </c>
      <c r="FL1340" s="158" t="n">
        <v>1900</v>
      </c>
      <c r="FM1340" s="158" t="n">
        <v>1</v>
      </c>
      <c r="FN1340" s="158" t="n">
        <v>1</v>
      </c>
      <c r="FO1340" s="158" t="n">
        <v>1900</v>
      </c>
      <c r="FP1340" s="158" t="n">
        <v>1</v>
      </c>
      <c r="FQ1340" s="158" t="n">
        <v>1</v>
      </c>
      <c r="FR1340" s="158" t="n">
        <v>1900</v>
      </c>
      <c r="FS1340" s="158" t="n">
        <v>1</v>
      </c>
      <c r="FT1340" s="158" t="n">
        <v>1</v>
      </c>
      <c r="FU1340" s="158" t="n">
        <v>1900</v>
      </c>
      <c r="FV1340" s="158" t="n">
        <v>1</v>
      </c>
      <c r="FW1340" s="158" t="n">
        <v>1</v>
      </c>
    </row>
    <row r="1341">
      <c r="A1341">
        <f>IF(F1341&gt;1,A1340,IF(AND(I1341&lt;10,paste!A1343&lt;10),RIGHT(H1341,2)&amp;"0"&amp;I1341&amp;"000"&amp;paste!A1343,IF(AND(I1341&lt;10,paste!A1343&gt;=10,paste!A1343&lt;100),RIGHT(H1341,2)&amp;"0"&amp;I1341&amp;"00"&amp;paste!A1343,IF(AND(I1341&lt;10,paste!A1343&gt;=100,paste!A1343&lt;1000),RIGHT(H1341,2)&amp;"0"&amp;I1341&amp;"0"&amp;paste!A1343,IF(AND(I1341&lt;10,paste!A1343&gt;=1000),RIGHT(H1341,2)&amp;"0"&amp;I1341&amp;paste!A1343,IF(AND(I1341&gt;=10,paste!A1343&lt;10),RIGHT(H1341,2)&amp;I1341&amp;"000"&amp;paste!A1343,IF(AND(I1341&gt;=10,paste!A1343&gt;=10,paste!A1343&lt;100),RIGHT(H1341,2)&amp;I1341&amp;"00"&amp;paste!A1343,IF(AND(I1341&gt;=10,paste!A1343&gt;=100,paste!A1343&lt;1000),RIGHT(H1341,2)&amp;I1341&amp;"0"&amp;paste!A1343,RIGHT(H1341,2)&amp;I1341&amp;paste!A1343))))))))</f>
        <v/>
      </c>
      <c r="B1341">
        <f>YEAR(paste!C1343)</f>
        <v/>
      </c>
      <c r="C1341">
        <f>MONTH(paste!C1343)</f>
        <v/>
      </c>
      <c r="D1341">
        <f>DAY(paste!C1343)</f>
        <v/>
      </c>
      <c r="E1341" s="158" t="n">
        <v>0</v>
      </c>
      <c r="F1341">
        <f>IF(AND(L1341=L1340,D1341=D1340),F1340+1,1)</f>
        <v/>
      </c>
      <c r="G1341" s="158" t="n">
        <v>0</v>
      </c>
      <c r="H1341">
        <f>YEAR(paste!C1343)</f>
        <v/>
      </c>
      <c r="I1341">
        <f>MONTH(paste!C1343)</f>
        <v/>
      </c>
      <c r="J1341">
        <f>DAY(paste!C1343)</f>
        <v/>
      </c>
      <c r="K1341">
        <f>A1341</f>
        <v/>
      </c>
      <c r="L1341">
        <f>IF(ISBLANK(VLOOKUP(paste!J1343,'得意先名 (2)'!$B$3:$F$2005,5,FALSE)),paste!P1343,IFERROR(VLOOKUP(paste!J1343,'得意先名 (2)'!$B$3:$F$2005,5,FALSE),"ZZZZZZZZZZZ"))</f>
        <v/>
      </c>
      <c r="M1341">
        <f>IF(L1341="ZZZZZZZZZZZ",paste!J1343&amp;paste!K1343&amp; "  :   "&amp;paste!M1343&amp; "  :   "&amp;paste!P1343,"")</f>
        <v/>
      </c>
      <c r="O1341" s="158" t="n"/>
      <c r="P1341">
        <f>VLOOKUP(L1341,'L_User+EndUser'!$C$2:$K$500,8,FALSE)</f>
        <v/>
      </c>
      <c r="Q1341">
        <f>VLOOKUP(L1341,'L_User+EndUser'!$C$2:$K$500,9,FALSE)</f>
        <v/>
      </c>
      <c r="R1341" s="158" t="n"/>
      <c r="T1341" s="158" t="n"/>
      <c r="V1341" s="158" t="n"/>
      <c r="AB1341">
        <f>paste!J1343</f>
        <v/>
      </c>
      <c r="AC1341">
        <f>L1341</f>
        <v/>
      </c>
      <c r="AO1341">
        <f>YEAR(paste!O1343)</f>
        <v/>
      </c>
      <c r="AP1341">
        <f>MONTH(paste!O1343)</f>
        <v/>
      </c>
      <c r="AQ1341">
        <f>DAY(paste!O1343)</f>
        <v/>
      </c>
      <c r="BD1341">
        <f>IF(paste!L1343="","",paste!L1343)</f>
        <v/>
      </c>
      <c r="BM1341" t="n">
        <v>1</v>
      </c>
      <c r="BN1341">
        <f>VLOOKUP(paste!E1343,L_Product!$A$2:$B$2001,2,FALSE)</f>
        <v/>
      </c>
      <c r="BO1341" s="21" t="n"/>
      <c r="BT1341" t="n">
        <v>2</v>
      </c>
      <c r="BU1341">
        <f>IF($BM$2=1,2,IF($BM$2=18,1))</f>
        <v/>
      </c>
      <c r="BV1341">
        <f>IF($BM$2=1,0,IF($BM$2=18,1))</f>
        <v/>
      </c>
      <c r="BW1341" t="n">
        <v>2</v>
      </c>
      <c r="BX1341" t="n">
        <v>0</v>
      </c>
      <c r="BY1341" t="n">
        <v>3</v>
      </c>
      <c r="BZ1341">
        <f>VLOOKUP(BN1341,L_Product!$B$2:$Z$2001,14,FALSE)</f>
        <v/>
      </c>
      <c r="CA1341">
        <f>paste!H1343</f>
        <v/>
      </c>
      <c r="CB1341">
        <f>BZ1341*CA1341</f>
        <v/>
      </c>
      <c r="CN1341" s="158" t="n">
        <v>1</v>
      </c>
      <c r="CO1341" s="158" t="n">
        <v>1</v>
      </c>
      <c r="CP1341" s="158" t="n">
        <v>1</v>
      </c>
      <c r="CQ1341" s="158" t="n">
        <v>1</v>
      </c>
      <c r="CR1341" s="158" t="n">
        <v>1</v>
      </c>
      <c r="CS1341" s="158" t="n">
        <v>0</v>
      </c>
      <c r="CT1341" s="158" t="n">
        <v>0</v>
      </c>
      <c r="CU1341" s="158" t="n">
        <v>0</v>
      </c>
      <c r="CV1341" s="158" t="n">
        <v>0</v>
      </c>
      <c r="CW1341" s="158" t="n">
        <v>0</v>
      </c>
      <c r="CX1341">
        <f>B1341</f>
        <v/>
      </c>
      <c r="CY1341">
        <f>C1341</f>
        <v/>
      </c>
      <c r="CZ1341">
        <f>D1341</f>
        <v/>
      </c>
      <c r="DA1341" s="158" t="n">
        <v>1900</v>
      </c>
      <c r="DB1341" s="158" t="n">
        <v>1</v>
      </c>
      <c r="DC1341" s="158" t="n">
        <v>1</v>
      </c>
      <c r="DD1341" s="158" t="n">
        <v>1900</v>
      </c>
      <c r="DE1341" s="158" t="n">
        <v>1</v>
      </c>
      <c r="DF1341" s="158" t="n">
        <v>1</v>
      </c>
      <c r="DG1341" s="158" t="n">
        <v>1900</v>
      </c>
      <c r="DH1341" s="158" t="n">
        <v>1</v>
      </c>
      <c r="DI1341" s="158" t="n">
        <v>1</v>
      </c>
      <c r="DJ1341" s="158" t="n">
        <v>1900</v>
      </c>
      <c r="DK1341" s="158" t="n">
        <v>1</v>
      </c>
      <c r="DL1341" s="158" t="n">
        <v>1</v>
      </c>
      <c r="DR1341" s="158" t="n">
        <v>2</v>
      </c>
      <c r="DS1341" s="158" t="n">
        <v>1</v>
      </c>
      <c r="DT1341" s="158" t="n">
        <v>2</v>
      </c>
      <c r="DU1341" s="158" t="n">
        <v>1</v>
      </c>
      <c r="DV1341" s="158" t="n">
        <v>3</v>
      </c>
      <c r="DW1341" s="158" t="n">
        <v>1</v>
      </c>
      <c r="DX1341" s="158" t="n">
        <v>3</v>
      </c>
      <c r="DY1341" s="158" t="n">
        <v>0</v>
      </c>
      <c r="DZ1341" s="158" t="n">
        <v>0</v>
      </c>
      <c r="EA1341" s="158" t="n">
        <v>0</v>
      </c>
      <c r="EB1341" s="158" t="n">
        <v>0</v>
      </c>
      <c r="EC1341" s="158" t="n">
        <v>0</v>
      </c>
      <c r="ED1341" s="158" t="n">
        <v>0</v>
      </c>
      <c r="EE1341" s="158" t="n">
        <v>0</v>
      </c>
      <c r="EF1341" s="158" t="n">
        <v>0</v>
      </c>
      <c r="EG1341" s="158" t="n">
        <v>0</v>
      </c>
      <c r="EH1341" s="158" t="n">
        <v>0</v>
      </c>
      <c r="EI1341" s="158" t="n">
        <v>0</v>
      </c>
      <c r="EJ1341" s="158" t="n">
        <v>0</v>
      </c>
      <c r="EK1341" s="158" t="n">
        <v>0</v>
      </c>
      <c r="EL1341" s="158" t="n">
        <v>0</v>
      </c>
      <c r="EM1341" s="158" t="n">
        <v>0</v>
      </c>
      <c r="EN1341" s="158" t="n">
        <v>0</v>
      </c>
      <c r="EO1341" s="158" t="n">
        <v>0</v>
      </c>
      <c r="EP1341" s="158" t="n">
        <v>0</v>
      </c>
      <c r="EQ1341" s="158" t="n">
        <v>0</v>
      </c>
      <c r="ER1341" s="158" t="n">
        <v>0</v>
      </c>
      <c r="ES1341" s="158" t="n">
        <v>0</v>
      </c>
      <c r="ET1341" s="158" t="n">
        <v>0</v>
      </c>
      <c r="EU1341" s="158" t="n">
        <v>0</v>
      </c>
      <c r="EV1341" s="158" t="n">
        <v>0</v>
      </c>
      <c r="EW1341" s="158" t="n">
        <v>0</v>
      </c>
      <c r="EX1341" s="158" t="n">
        <v>0</v>
      </c>
      <c r="EY1341" s="158" t="n">
        <v>0</v>
      </c>
      <c r="EZ1341" s="158" t="n">
        <v>1900</v>
      </c>
      <c r="FA1341" s="158" t="n">
        <v>1</v>
      </c>
      <c r="FB1341" s="158" t="n">
        <v>1</v>
      </c>
      <c r="FC1341" s="158" t="n">
        <v>1900</v>
      </c>
      <c r="FD1341" s="158" t="n">
        <v>1</v>
      </c>
      <c r="FE1341" s="158" t="n">
        <v>1</v>
      </c>
      <c r="FF1341" s="158" t="n">
        <v>1900</v>
      </c>
      <c r="FG1341" s="158" t="n">
        <v>1</v>
      </c>
      <c r="FH1341" s="158" t="n">
        <v>1</v>
      </c>
      <c r="FI1341" s="158" t="n">
        <v>1900</v>
      </c>
      <c r="FJ1341" s="158" t="n">
        <v>1</v>
      </c>
      <c r="FK1341" s="158" t="n">
        <v>1</v>
      </c>
      <c r="FL1341" s="158" t="n">
        <v>1900</v>
      </c>
      <c r="FM1341" s="158" t="n">
        <v>1</v>
      </c>
      <c r="FN1341" s="158" t="n">
        <v>1</v>
      </c>
      <c r="FO1341" s="158" t="n">
        <v>1900</v>
      </c>
      <c r="FP1341" s="158" t="n">
        <v>1</v>
      </c>
      <c r="FQ1341" s="158" t="n">
        <v>1</v>
      </c>
      <c r="FR1341" s="158" t="n">
        <v>1900</v>
      </c>
      <c r="FS1341" s="158" t="n">
        <v>1</v>
      </c>
      <c r="FT1341" s="158" t="n">
        <v>1</v>
      </c>
      <c r="FU1341" s="158" t="n">
        <v>1900</v>
      </c>
      <c r="FV1341" s="158" t="n">
        <v>1</v>
      </c>
      <c r="FW1341" s="158" t="n">
        <v>1</v>
      </c>
    </row>
    <row r="1342">
      <c r="A1342">
        <f>IF(F1342&gt;1,A1341,IF(AND(I1342&lt;10,paste!A1344&lt;10),RIGHT(H1342,2)&amp;"0"&amp;I1342&amp;"000"&amp;paste!A1344,IF(AND(I1342&lt;10,paste!A1344&gt;=10,paste!A1344&lt;100),RIGHT(H1342,2)&amp;"0"&amp;I1342&amp;"00"&amp;paste!A1344,IF(AND(I1342&lt;10,paste!A1344&gt;=100,paste!A1344&lt;1000),RIGHT(H1342,2)&amp;"0"&amp;I1342&amp;"0"&amp;paste!A1344,IF(AND(I1342&lt;10,paste!A1344&gt;=1000),RIGHT(H1342,2)&amp;"0"&amp;I1342&amp;paste!A1344,IF(AND(I1342&gt;=10,paste!A1344&lt;10),RIGHT(H1342,2)&amp;I1342&amp;"000"&amp;paste!A1344,IF(AND(I1342&gt;=10,paste!A1344&gt;=10,paste!A1344&lt;100),RIGHT(H1342,2)&amp;I1342&amp;"00"&amp;paste!A1344,IF(AND(I1342&gt;=10,paste!A1344&gt;=100,paste!A1344&lt;1000),RIGHT(H1342,2)&amp;I1342&amp;"0"&amp;paste!A1344,RIGHT(H1342,2)&amp;I1342&amp;paste!A1344))))))))</f>
        <v/>
      </c>
      <c r="B1342">
        <f>YEAR(paste!C1344)</f>
        <v/>
      </c>
      <c r="C1342">
        <f>MONTH(paste!C1344)</f>
        <v/>
      </c>
      <c r="D1342">
        <f>DAY(paste!C1344)</f>
        <v/>
      </c>
      <c r="E1342" s="158" t="n">
        <v>0</v>
      </c>
      <c r="F1342">
        <f>IF(AND(L1342=L1341,D1342=D1341),F1341+1,1)</f>
        <v/>
      </c>
      <c r="G1342" s="158" t="n">
        <v>0</v>
      </c>
      <c r="H1342">
        <f>YEAR(paste!C1344)</f>
        <v/>
      </c>
      <c r="I1342">
        <f>MONTH(paste!C1344)</f>
        <v/>
      </c>
      <c r="J1342">
        <f>DAY(paste!C1344)</f>
        <v/>
      </c>
      <c r="K1342">
        <f>A1342</f>
        <v/>
      </c>
      <c r="L1342">
        <f>IF(ISBLANK(VLOOKUP(paste!J1344,'得意先名 (2)'!$B$3:$F$2005,5,FALSE)),paste!P1344,IFERROR(VLOOKUP(paste!J1344,'得意先名 (2)'!$B$3:$F$2005,5,FALSE),"ZZZZZZZZZZZ"))</f>
        <v/>
      </c>
      <c r="M1342">
        <f>IF(L1342="ZZZZZZZZZZZ",paste!J1344&amp;paste!K1344&amp; "  :   "&amp;paste!M1344&amp; "  :   "&amp;paste!P1344,"")</f>
        <v/>
      </c>
      <c r="O1342" s="158" t="n"/>
      <c r="P1342">
        <f>VLOOKUP(L1342,'L_User+EndUser'!$C$2:$K$500,8,FALSE)</f>
        <v/>
      </c>
      <c r="Q1342">
        <f>VLOOKUP(L1342,'L_User+EndUser'!$C$2:$K$500,9,FALSE)</f>
        <v/>
      </c>
      <c r="R1342" s="158" t="n"/>
      <c r="T1342" s="158" t="n"/>
      <c r="V1342" s="158" t="n"/>
      <c r="AB1342">
        <f>paste!J1344</f>
        <v/>
      </c>
      <c r="AC1342">
        <f>L1342</f>
        <v/>
      </c>
      <c r="AO1342">
        <f>YEAR(paste!O1344)</f>
        <v/>
      </c>
      <c r="AP1342">
        <f>MONTH(paste!O1344)</f>
        <v/>
      </c>
      <c r="AQ1342">
        <f>DAY(paste!O1344)</f>
        <v/>
      </c>
      <c r="BD1342">
        <f>IF(paste!L1344="","",paste!L1344)</f>
        <v/>
      </c>
      <c r="BM1342" t="n">
        <v>1</v>
      </c>
      <c r="BN1342">
        <f>VLOOKUP(paste!E1344,L_Product!$A$2:$B$2001,2,FALSE)</f>
        <v/>
      </c>
      <c r="BO1342" s="21" t="n"/>
      <c r="BT1342" t="n">
        <v>2</v>
      </c>
      <c r="BU1342">
        <f>IF($BM$2=1,2,IF($BM$2=18,1))</f>
        <v/>
      </c>
      <c r="BV1342">
        <f>IF($BM$2=1,0,IF($BM$2=18,1))</f>
        <v/>
      </c>
      <c r="BW1342" t="n">
        <v>2</v>
      </c>
      <c r="BX1342" t="n">
        <v>0</v>
      </c>
      <c r="BY1342" t="n">
        <v>3</v>
      </c>
      <c r="BZ1342">
        <f>VLOOKUP(BN1342,L_Product!$B$2:$Z$2001,14,FALSE)</f>
        <v/>
      </c>
      <c r="CA1342">
        <f>paste!H1344</f>
        <v/>
      </c>
      <c r="CB1342">
        <f>BZ1342*CA1342</f>
        <v/>
      </c>
      <c r="CN1342" s="158" t="n">
        <v>1</v>
      </c>
      <c r="CO1342" s="158" t="n">
        <v>1</v>
      </c>
      <c r="CP1342" s="158" t="n">
        <v>1</v>
      </c>
      <c r="CQ1342" s="158" t="n">
        <v>1</v>
      </c>
      <c r="CR1342" s="158" t="n">
        <v>1</v>
      </c>
      <c r="CS1342" s="158" t="n">
        <v>0</v>
      </c>
      <c r="CT1342" s="158" t="n">
        <v>0</v>
      </c>
      <c r="CU1342" s="158" t="n">
        <v>0</v>
      </c>
      <c r="CV1342" s="158" t="n">
        <v>0</v>
      </c>
      <c r="CW1342" s="158" t="n">
        <v>0</v>
      </c>
      <c r="CX1342">
        <f>B1342</f>
        <v/>
      </c>
      <c r="CY1342">
        <f>C1342</f>
        <v/>
      </c>
      <c r="CZ1342">
        <f>D1342</f>
        <v/>
      </c>
      <c r="DA1342" s="158" t="n">
        <v>1900</v>
      </c>
      <c r="DB1342" s="158" t="n">
        <v>1</v>
      </c>
      <c r="DC1342" s="158" t="n">
        <v>1</v>
      </c>
      <c r="DD1342" s="158" t="n">
        <v>1900</v>
      </c>
      <c r="DE1342" s="158" t="n">
        <v>1</v>
      </c>
      <c r="DF1342" s="158" t="n">
        <v>1</v>
      </c>
      <c r="DG1342" s="158" t="n">
        <v>1900</v>
      </c>
      <c r="DH1342" s="158" t="n">
        <v>1</v>
      </c>
      <c r="DI1342" s="158" t="n">
        <v>1</v>
      </c>
      <c r="DJ1342" s="158" t="n">
        <v>1900</v>
      </c>
      <c r="DK1342" s="158" t="n">
        <v>1</v>
      </c>
      <c r="DL1342" s="158" t="n">
        <v>1</v>
      </c>
      <c r="DR1342" s="158" t="n">
        <v>2</v>
      </c>
      <c r="DS1342" s="158" t="n">
        <v>1</v>
      </c>
      <c r="DT1342" s="158" t="n">
        <v>2</v>
      </c>
      <c r="DU1342" s="158" t="n">
        <v>1</v>
      </c>
      <c r="DV1342" s="158" t="n">
        <v>3</v>
      </c>
      <c r="DW1342" s="158" t="n">
        <v>1</v>
      </c>
      <c r="DX1342" s="158" t="n">
        <v>3</v>
      </c>
      <c r="DY1342" s="158" t="n">
        <v>0</v>
      </c>
      <c r="DZ1342" s="158" t="n">
        <v>0</v>
      </c>
      <c r="EA1342" s="158" t="n">
        <v>0</v>
      </c>
      <c r="EB1342" s="158" t="n">
        <v>0</v>
      </c>
      <c r="EC1342" s="158" t="n">
        <v>0</v>
      </c>
      <c r="ED1342" s="158" t="n">
        <v>0</v>
      </c>
      <c r="EE1342" s="158" t="n">
        <v>0</v>
      </c>
      <c r="EF1342" s="158" t="n">
        <v>0</v>
      </c>
      <c r="EG1342" s="158" t="n">
        <v>0</v>
      </c>
      <c r="EH1342" s="158" t="n">
        <v>0</v>
      </c>
      <c r="EI1342" s="158" t="n">
        <v>0</v>
      </c>
      <c r="EJ1342" s="158" t="n">
        <v>0</v>
      </c>
      <c r="EK1342" s="158" t="n">
        <v>0</v>
      </c>
      <c r="EL1342" s="158" t="n">
        <v>0</v>
      </c>
      <c r="EM1342" s="158" t="n">
        <v>0</v>
      </c>
      <c r="EN1342" s="158" t="n">
        <v>0</v>
      </c>
      <c r="EO1342" s="158" t="n">
        <v>0</v>
      </c>
      <c r="EP1342" s="158" t="n">
        <v>0</v>
      </c>
      <c r="EQ1342" s="158" t="n">
        <v>0</v>
      </c>
      <c r="ER1342" s="158" t="n">
        <v>0</v>
      </c>
      <c r="ES1342" s="158" t="n">
        <v>0</v>
      </c>
      <c r="ET1342" s="158" t="n">
        <v>0</v>
      </c>
      <c r="EU1342" s="158" t="n">
        <v>0</v>
      </c>
      <c r="EV1342" s="158" t="n">
        <v>0</v>
      </c>
      <c r="EW1342" s="158" t="n">
        <v>0</v>
      </c>
      <c r="EX1342" s="158" t="n">
        <v>0</v>
      </c>
      <c r="EY1342" s="158" t="n">
        <v>0</v>
      </c>
      <c r="EZ1342" s="158" t="n">
        <v>1900</v>
      </c>
      <c r="FA1342" s="158" t="n">
        <v>1</v>
      </c>
      <c r="FB1342" s="158" t="n">
        <v>1</v>
      </c>
      <c r="FC1342" s="158" t="n">
        <v>1900</v>
      </c>
      <c r="FD1342" s="158" t="n">
        <v>1</v>
      </c>
      <c r="FE1342" s="158" t="n">
        <v>1</v>
      </c>
      <c r="FF1342" s="158" t="n">
        <v>1900</v>
      </c>
      <c r="FG1342" s="158" t="n">
        <v>1</v>
      </c>
      <c r="FH1342" s="158" t="n">
        <v>1</v>
      </c>
      <c r="FI1342" s="158" t="n">
        <v>1900</v>
      </c>
      <c r="FJ1342" s="158" t="n">
        <v>1</v>
      </c>
      <c r="FK1342" s="158" t="n">
        <v>1</v>
      </c>
      <c r="FL1342" s="158" t="n">
        <v>1900</v>
      </c>
      <c r="FM1342" s="158" t="n">
        <v>1</v>
      </c>
      <c r="FN1342" s="158" t="n">
        <v>1</v>
      </c>
      <c r="FO1342" s="158" t="n">
        <v>1900</v>
      </c>
      <c r="FP1342" s="158" t="n">
        <v>1</v>
      </c>
      <c r="FQ1342" s="158" t="n">
        <v>1</v>
      </c>
      <c r="FR1342" s="158" t="n">
        <v>1900</v>
      </c>
      <c r="FS1342" s="158" t="n">
        <v>1</v>
      </c>
      <c r="FT1342" s="158" t="n">
        <v>1</v>
      </c>
      <c r="FU1342" s="158" t="n">
        <v>1900</v>
      </c>
      <c r="FV1342" s="158" t="n">
        <v>1</v>
      </c>
      <c r="FW1342" s="158" t="n">
        <v>1</v>
      </c>
    </row>
    <row r="1343">
      <c r="A1343">
        <f>IF(F1343&gt;1,A1342,IF(AND(I1343&lt;10,paste!A1345&lt;10),RIGHT(H1343,2)&amp;"0"&amp;I1343&amp;"000"&amp;paste!A1345,IF(AND(I1343&lt;10,paste!A1345&gt;=10,paste!A1345&lt;100),RIGHT(H1343,2)&amp;"0"&amp;I1343&amp;"00"&amp;paste!A1345,IF(AND(I1343&lt;10,paste!A1345&gt;=100,paste!A1345&lt;1000),RIGHT(H1343,2)&amp;"0"&amp;I1343&amp;"0"&amp;paste!A1345,IF(AND(I1343&lt;10,paste!A1345&gt;=1000),RIGHT(H1343,2)&amp;"0"&amp;I1343&amp;paste!A1345,IF(AND(I1343&gt;=10,paste!A1345&lt;10),RIGHT(H1343,2)&amp;I1343&amp;"000"&amp;paste!A1345,IF(AND(I1343&gt;=10,paste!A1345&gt;=10,paste!A1345&lt;100),RIGHT(H1343,2)&amp;I1343&amp;"00"&amp;paste!A1345,IF(AND(I1343&gt;=10,paste!A1345&gt;=100,paste!A1345&lt;1000),RIGHT(H1343,2)&amp;I1343&amp;"0"&amp;paste!A1345,RIGHT(H1343,2)&amp;I1343&amp;paste!A1345))))))))</f>
        <v/>
      </c>
      <c r="B1343">
        <f>YEAR(paste!C1345)</f>
        <v/>
      </c>
      <c r="C1343">
        <f>MONTH(paste!C1345)</f>
        <v/>
      </c>
      <c r="D1343">
        <f>DAY(paste!C1345)</f>
        <v/>
      </c>
      <c r="E1343" s="158" t="n">
        <v>0</v>
      </c>
      <c r="F1343">
        <f>IF(AND(L1343=L1342,D1343=D1342),F1342+1,1)</f>
        <v/>
      </c>
      <c r="G1343" s="158" t="n">
        <v>0</v>
      </c>
      <c r="H1343">
        <f>YEAR(paste!C1345)</f>
        <v/>
      </c>
      <c r="I1343">
        <f>MONTH(paste!C1345)</f>
        <v/>
      </c>
      <c r="J1343">
        <f>DAY(paste!C1345)</f>
        <v/>
      </c>
      <c r="K1343">
        <f>A1343</f>
        <v/>
      </c>
      <c r="L1343">
        <f>IF(ISBLANK(VLOOKUP(paste!J1345,'得意先名 (2)'!$B$3:$F$2005,5,FALSE)),paste!P1345,IFERROR(VLOOKUP(paste!J1345,'得意先名 (2)'!$B$3:$F$2005,5,FALSE),"ZZZZZZZZZZZ"))</f>
        <v/>
      </c>
      <c r="M1343">
        <f>IF(L1343="ZZZZZZZZZZZ",paste!J1345&amp;paste!K1345&amp; "  :   "&amp;paste!M1345&amp; "  :   "&amp;paste!P1345,"")</f>
        <v/>
      </c>
      <c r="O1343" s="158" t="n"/>
      <c r="P1343">
        <f>VLOOKUP(L1343,'L_User+EndUser'!$C$2:$K$500,8,FALSE)</f>
        <v/>
      </c>
      <c r="Q1343">
        <f>VLOOKUP(L1343,'L_User+EndUser'!$C$2:$K$500,9,FALSE)</f>
        <v/>
      </c>
      <c r="R1343" s="158" t="n"/>
      <c r="T1343" s="158" t="n"/>
      <c r="V1343" s="158" t="n"/>
      <c r="AB1343">
        <f>paste!J1345</f>
        <v/>
      </c>
      <c r="AC1343">
        <f>L1343</f>
        <v/>
      </c>
      <c r="AO1343">
        <f>YEAR(paste!O1345)</f>
        <v/>
      </c>
      <c r="AP1343">
        <f>MONTH(paste!O1345)</f>
        <v/>
      </c>
      <c r="AQ1343">
        <f>DAY(paste!O1345)</f>
        <v/>
      </c>
      <c r="BD1343">
        <f>IF(paste!L1345="","",paste!L1345)</f>
        <v/>
      </c>
      <c r="BM1343" t="n">
        <v>1</v>
      </c>
      <c r="BN1343">
        <f>VLOOKUP(paste!E1345,L_Product!$A$2:$B$2001,2,FALSE)</f>
        <v/>
      </c>
      <c r="BO1343" s="21" t="n"/>
      <c r="BT1343" t="n">
        <v>2</v>
      </c>
      <c r="BU1343">
        <f>IF($BM$2=1,2,IF($BM$2=18,1))</f>
        <v/>
      </c>
      <c r="BV1343">
        <f>IF($BM$2=1,0,IF($BM$2=18,1))</f>
        <v/>
      </c>
      <c r="BW1343" t="n">
        <v>2</v>
      </c>
      <c r="BX1343" t="n">
        <v>0</v>
      </c>
      <c r="BY1343" t="n">
        <v>3</v>
      </c>
      <c r="BZ1343">
        <f>VLOOKUP(BN1343,L_Product!$B$2:$Z$2001,14,FALSE)</f>
        <v/>
      </c>
      <c r="CA1343">
        <f>paste!H1345</f>
        <v/>
      </c>
      <c r="CB1343">
        <f>BZ1343*CA1343</f>
        <v/>
      </c>
      <c r="CN1343" s="158" t="n">
        <v>1</v>
      </c>
      <c r="CO1343" s="158" t="n">
        <v>1</v>
      </c>
      <c r="CP1343" s="158" t="n">
        <v>1</v>
      </c>
      <c r="CQ1343" s="158" t="n">
        <v>1</v>
      </c>
      <c r="CR1343" s="158" t="n">
        <v>1</v>
      </c>
      <c r="CS1343" s="158" t="n">
        <v>0</v>
      </c>
      <c r="CT1343" s="158" t="n">
        <v>0</v>
      </c>
      <c r="CU1343" s="158" t="n">
        <v>0</v>
      </c>
      <c r="CV1343" s="158" t="n">
        <v>0</v>
      </c>
      <c r="CW1343" s="158" t="n">
        <v>0</v>
      </c>
      <c r="CX1343">
        <f>B1343</f>
        <v/>
      </c>
      <c r="CY1343">
        <f>C1343</f>
        <v/>
      </c>
      <c r="CZ1343">
        <f>D1343</f>
        <v/>
      </c>
      <c r="DA1343" s="158" t="n">
        <v>1900</v>
      </c>
      <c r="DB1343" s="158" t="n">
        <v>1</v>
      </c>
      <c r="DC1343" s="158" t="n">
        <v>1</v>
      </c>
      <c r="DD1343" s="158" t="n">
        <v>1900</v>
      </c>
      <c r="DE1343" s="158" t="n">
        <v>1</v>
      </c>
      <c r="DF1343" s="158" t="n">
        <v>1</v>
      </c>
      <c r="DG1343" s="158" t="n">
        <v>1900</v>
      </c>
      <c r="DH1343" s="158" t="n">
        <v>1</v>
      </c>
      <c r="DI1343" s="158" t="n">
        <v>1</v>
      </c>
      <c r="DJ1343" s="158" t="n">
        <v>1900</v>
      </c>
      <c r="DK1343" s="158" t="n">
        <v>1</v>
      </c>
      <c r="DL1343" s="158" t="n">
        <v>1</v>
      </c>
      <c r="DR1343" s="158" t="n">
        <v>2</v>
      </c>
      <c r="DS1343" s="158" t="n">
        <v>1</v>
      </c>
      <c r="DT1343" s="158" t="n">
        <v>2</v>
      </c>
      <c r="DU1343" s="158" t="n">
        <v>1</v>
      </c>
      <c r="DV1343" s="158" t="n">
        <v>3</v>
      </c>
      <c r="DW1343" s="158" t="n">
        <v>1</v>
      </c>
      <c r="DX1343" s="158" t="n">
        <v>3</v>
      </c>
      <c r="DY1343" s="158" t="n">
        <v>0</v>
      </c>
      <c r="DZ1343" s="158" t="n">
        <v>0</v>
      </c>
      <c r="EA1343" s="158" t="n">
        <v>0</v>
      </c>
      <c r="EB1343" s="158" t="n">
        <v>0</v>
      </c>
      <c r="EC1343" s="158" t="n">
        <v>0</v>
      </c>
      <c r="ED1343" s="158" t="n">
        <v>0</v>
      </c>
      <c r="EE1343" s="158" t="n">
        <v>0</v>
      </c>
      <c r="EF1343" s="158" t="n">
        <v>0</v>
      </c>
      <c r="EG1343" s="158" t="n">
        <v>0</v>
      </c>
      <c r="EH1343" s="158" t="n">
        <v>0</v>
      </c>
      <c r="EI1343" s="158" t="n">
        <v>0</v>
      </c>
      <c r="EJ1343" s="158" t="n">
        <v>0</v>
      </c>
      <c r="EK1343" s="158" t="n">
        <v>0</v>
      </c>
      <c r="EL1343" s="158" t="n">
        <v>0</v>
      </c>
      <c r="EM1343" s="158" t="n">
        <v>0</v>
      </c>
      <c r="EN1343" s="158" t="n">
        <v>0</v>
      </c>
      <c r="EO1343" s="158" t="n">
        <v>0</v>
      </c>
      <c r="EP1343" s="158" t="n">
        <v>0</v>
      </c>
      <c r="EQ1343" s="158" t="n">
        <v>0</v>
      </c>
      <c r="ER1343" s="158" t="n">
        <v>0</v>
      </c>
      <c r="ES1343" s="158" t="n">
        <v>0</v>
      </c>
      <c r="ET1343" s="158" t="n">
        <v>0</v>
      </c>
      <c r="EU1343" s="158" t="n">
        <v>0</v>
      </c>
      <c r="EV1343" s="158" t="n">
        <v>0</v>
      </c>
      <c r="EW1343" s="158" t="n">
        <v>0</v>
      </c>
      <c r="EX1343" s="158" t="n">
        <v>0</v>
      </c>
      <c r="EY1343" s="158" t="n">
        <v>0</v>
      </c>
      <c r="EZ1343" s="158" t="n">
        <v>1900</v>
      </c>
      <c r="FA1343" s="158" t="n">
        <v>1</v>
      </c>
      <c r="FB1343" s="158" t="n">
        <v>1</v>
      </c>
      <c r="FC1343" s="158" t="n">
        <v>1900</v>
      </c>
      <c r="FD1343" s="158" t="n">
        <v>1</v>
      </c>
      <c r="FE1343" s="158" t="n">
        <v>1</v>
      </c>
      <c r="FF1343" s="158" t="n">
        <v>1900</v>
      </c>
      <c r="FG1343" s="158" t="n">
        <v>1</v>
      </c>
      <c r="FH1343" s="158" t="n">
        <v>1</v>
      </c>
      <c r="FI1343" s="158" t="n">
        <v>1900</v>
      </c>
      <c r="FJ1343" s="158" t="n">
        <v>1</v>
      </c>
      <c r="FK1343" s="158" t="n">
        <v>1</v>
      </c>
      <c r="FL1343" s="158" t="n">
        <v>1900</v>
      </c>
      <c r="FM1343" s="158" t="n">
        <v>1</v>
      </c>
      <c r="FN1343" s="158" t="n">
        <v>1</v>
      </c>
      <c r="FO1343" s="158" t="n">
        <v>1900</v>
      </c>
      <c r="FP1343" s="158" t="n">
        <v>1</v>
      </c>
      <c r="FQ1343" s="158" t="n">
        <v>1</v>
      </c>
      <c r="FR1343" s="158" t="n">
        <v>1900</v>
      </c>
      <c r="FS1343" s="158" t="n">
        <v>1</v>
      </c>
      <c r="FT1343" s="158" t="n">
        <v>1</v>
      </c>
      <c r="FU1343" s="158" t="n">
        <v>1900</v>
      </c>
      <c r="FV1343" s="158" t="n">
        <v>1</v>
      </c>
      <c r="FW1343" s="158" t="n">
        <v>1</v>
      </c>
    </row>
    <row r="1344">
      <c r="A1344">
        <f>IF(F1344&gt;1,A1343,IF(AND(I1344&lt;10,paste!A1346&lt;10),RIGHT(H1344,2)&amp;"0"&amp;I1344&amp;"000"&amp;paste!A1346,IF(AND(I1344&lt;10,paste!A1346&gt;=10,paste!A1346&lt;100),RIGHT(H1344,2)&amp;"0"&amp;I1344&amp;"00"&amp;paste!A1346,IF(AND(I1344&lt;10,paste!A1346&gt;=100,paste!A1346&lt;1000),RIGHT(H1344,2)&amp;"0"&amp;I1344&amp;"0"&amp;paste!A1346,IF(AND(I1344&lt;10,paste!A1346&gt;=1000),RIGHT(H1344,2)&amp;"0"&amp;I1344&amp;paste!A1346,IF(AND(I1344&gt;=10,paste!A1346&lt;10),RIGHT(H1344,2)&amp;I1344&amp;"000"&amp;paste!A1346,IF(AND(I1344&gt;=10,paste!A1346&gt;=10,paste!A1346&lt;100),RIGHT(H1344,2)&amp;I1344&amp;"00"&amp;paste!A1346,IF(AND(I1344&gt;=10,paste!A1346&gt;=100,paste!A1346&lt;1000),RIGHT(H1344,2)&amp;I1344&amp;"0"&amp;paste!A1346,RIGHT(H1344,2)&amp;I1344&amp;paste!A1346))))))))</f>
        <v/>
      </c>
      <c r="B1344">
        <f>YEAR(paste!C1346)</f>
        <v/>
      </c>
      <c r="C1344">
        <f>MONTH(paste!C1346)</f>
        <v/>
      </c>
      <c r="D1344">
        <f>DAY(paste!C1346)</f>
        <v/>
      </c>
      <c r="E1344" s="158" t="n">
        <v>0</v>
      </c>
      <c r="F1344">
        <f>IF(AND(L1344=L1343,D1344=D1343),F1343+1,1)</f>
        <v/>
      </c>
      <c r="G1344" s="158" t="n">
        <v>0</v>
      </c>
      <c r="H1344">
        <f>YEAR(paste!C1346)</f>
        <v/>
      </c>
      <c r="I1344">
        <f>MONTH(paste!C1346)</f>
        <v/>
      </c>
      <c r="J1344">
        <f>DAY(paste!C1346)</f>
        <v/>
      </c>
      <c r="K1344">
        <f>A1344</f>
        <v/>
      </c>
      <c r="L1344">
        <f>IF(ISBLANK(VLOOKUP(paste!J1346,'得意先名 (2)'!$B$3:$F$2005,5,FALSE)),paste!P1346,IFERROR(VLOOKUP(paste!J1346,'得意先名 (2)'!$B$3:$F$2005,5,FALSE),"ZZZZZZZZZZZ"))</f>
        <v/>
      </c>
      <c r="M1344">
        <f>IF(L1344="ZZZZZZZZZZZ",paste!J1346&amp;paste!K1346&amp; "  :   "&amp;paste!M1346&amp; "  :   "&amp;paste!P1346,"")</f>
        <v/>
      </c>
      <c r="O1344" s="158" t="n"/>
      <c r="P1344">
        <f>VLOOKUP(L1344,'L_User+EndUser'!$C$2:$K$500,8,FALSE)</f>
        <v/>
      </c>
      <c r="Q1344">
        <f>VLOOKUP(L1344,'L_User+EndUser'!$C$2:$K$500,9,FALSE)</f>
        <v/>
      </c>
      <c r="R1344" s="158" t="n"/>
      <c r="T1344" s="158" t="n"/>
      <c r="V1344" s="158" t="n"/>
      <c r="AB1344">
        <f>paste!J1346</f>
        <v/>
      </c>
      <c r="AC1344">
        <f>L1344</f>
        <v/>
      </c>
      <c r="AO1344">
        <f>YEAR(paste!O1346)</f>
        <v/>
      </c>
      <c r="AP1344">
        <f>MONTH(paste!O1346)</f>
        <v/>
      </c>
      <c r="AQ1344">
        <f>DAY(paste!O1346)</f>
        <v/>
      </c>
      <c r="BD1344">
        <f>IF(paste!L1346="","",paste!L1346)</f>
        <v/>
      </c>
      <c r="BM1344" t="n">
        <v>1</v>
      </c>
      <c r="BN1344">
        <f>VLOOKUP(paste!E1346,L_Product!$A$2:$B$2001,2,FALSE)</f>
        <v/>
      </c>
      <c r="BO1344" s="21" t="n"/>
      <c r="BT1344" t="n">
        <v>2</v>
      </c>
      <c r="BU1344">
        <f>IF($BM$2=1,2,IF($BM$2=18,1))</f>
        <v/>
      </c>
      <c r="BV1344">
        <f>IF($BM$2=1,0,IF($BM$2=18,1))</f>
        <v/>
      </c>
      <c r="BW1344" t="n">
        <v>2</v>
      </c>
      <c r="BX1344" t="n">
        <v>0</v>
      </c>
      <c r="BY1344" t="n">
        <v>3</v>
      </c>
      <c r="BZ1344">
        <f>VLOOKUP(BN1344,L_Product!$B$2:$Z$2001,14,FALSE)</f>
        <v/>
      </c>
      <c r="CA1344">
        <f>paste!H1346</f>
        <v/>
      </c>
      <c r="CB1344">
        <f>BZ1344*CA1344</f>
        <v/>
      </c>
      <c r="CN1344" s="158" t="n">
        <v>1</v>
      </c>
      <c r="CO1344" s="158" t="n">
        <v>1</v>
      </c>
      <c r="CP1344" s="158" t="n">
        <v>1</v>
      </c>
      <c r="CQ1344" s="158" t="n">
        <v>1</v>
      </c>
      <c r="CR1344" s="158" t="n">
        <v>1</v>
      </c>
      <c r="CS1344" s="158" t="n">
        <v>0</v>
      </c>
      <c r="CT1344" s="158" t="n">
        <v>0</v>
      </c>
      <c r="CU1344" s="158" t="n">
        <v>0</v>
      </c>
      <c r="CV1344" s="158" t="n">
        <v>0</v>
      </c>
      <c r="CW1344" s="158" t="n">
        <v>0</v>
      </c>
      <c r="CX1344">
        <f>B1344</f>
        <v/>
      </c>
      <c r="CY1344">
        <f>C1344</f>
        <v/>
      </c>
      <c r="CZ1344">
        <f>D1344</f>
        <v/>
      </c>
      <c r="DA1344" s="158" t="n">
        <v>1900</v>
      </c>
      <c r="DB1344" s="158" t="n">
        <v>1</v>
      </c>
      <c r="DC1344" s="158" t="n">
        <v>1</v>
      </c>
      <c r="DD1344" s="158" t="n">
        <v>1900</v>
      </c>
      <c r="DE1344" s="158" t="n">
        <v>1</v>
      </c>
      <c r="DF1344" s="158" t="n">
        <v>1</v>
      </c>
      <c r="DG1344" s="158" t="n">
        <v>1900</v>
      </c>
      <c r="DH1344" s="158" t="n">
        <v>1</v>
      </c>
      <c r="DI1344" s="158" t="n">
        <v>1</v>
      </c>
      <c r="DJ1344" s="158" t="n">
        <v>1900</v>
      </c>
      <c r="DK1344" s="158" t="n">
        <v>1</v>
      </c>
      <c r="DL1344" s="158" t="n">
        <v>1</v>
      </c>
      <c r="DR1344" s="158" t="n">
        <v>2</v>
      </c>
      <c r="DS1344" s="158" t="n">
        <v>1</v>
      </c>
      <c r="DT1344" s="158" t="n">
        <v>2</v>
      </c>
      <c r="DU1344" s="158" t="n">
        <v>1</v>
      </c>
      <c r="DV1344" s="158" t="n">
        <v>3</v>
      </c>
      <c r="DW1344" s="158" t="n">
        <v>1</v>
      </c>
      <c r="DX1344" s="158" t="n">
        <v>3</v>
      </c>
      <c r="DY1344" s="158" t="n">
        <v>0</v>
      </c>
      <c r="DZ1344" s="158" t="n">
        <v>0</v>
      </c>
      <c r="EA1344" s="158" t="n">
        <v>0</v>
      </c>
      <c r="EB1344" s="158" t="n">
        <v>0</v>
      </c>
      <c r="EC1344" s="158" t="n">
        <v>0</v>
      </c>
      <c r="ED1344" s="158" t="n">
        <v>0</v>
      </c>
      <c r="EE1344" s="158" t="n">
        <v>0</v>
      </c>
      <c r="EF1344" s="158" t="n">
        <v>0</v>
      </c>
      <c r="EG1344" s="158" t="n">
        <v>0</v>
      </c>
      <c r="EH1344" s="158" t="n">
        <v>0</v>
      </c>
      <c r="EI1344" s="158" t="n">
        <v>0</v>
      </c>
      <c r="EJ1344" s="158" t="n">
        <v>0</v>
      </c>
      <c r="EK1344" s="158" t="n">
        <v>0</v>
      </c>
      <c r="EL1344" s="158" t="n">
        <v>0</v>
      </c>
      <c r="EM1344" s="158" t="n">
        <v>0</v>
      </c>
      <c r="EN1344" s="158" t="n">
        <v>0</v>
      </c>
      <c r="EO1344" s="158" t="n">
        <v>0</v>
      </c>
      <c r="EP1344" s="158" t="n">
        <v>0</v>
      </c>
      <c r="EQ1344" s="158" t="n">
        <v>0</v>
      </c>
      <c r="ER1344" s="158" t="n">
        <v>0</v>
      </c>
      <c r="ES1344" s="158" t="n">
        <v>0</v>
      </c>
      <c r="ET1344" s="158" t="n">
        <v>0</v>
      </c>
      <c r="EU1344" s="158" t="n">
        <v>0</v>
      </c>
      <c r="EV1344" s="158" t="n">
        <v>0</v>
      </c>
      <c r="EW1344" s="158" t="n">
        <v>0</v>
      </c>
      <c r="EX1344" s="158" t="n">
        <v>0</v>
      </c>
      <c r="EY1344" s="158" t="n">
        <v>0</v>
      </c>
      <c r="EZ1344" s="158" t="n">
        <v>1900</v>
      </c>
      <c r="FA1344" s="158" t="n">
        <v>1</v>
      </c>
      <c r="FB1344" s="158" t="n">
        <v>1</v>
      </c>
      <c r="FC1344" s="158" t="n">
        <v>1900</v>
      </c>
      <c r="FD1344" s="158" t="n">
        <v>1</v>
      </c>
      <c r="FE1344" s="158" t="n">
        <v>1</v>
      </c>
      <c r="FF1344" s="158" t="n">
        <v>1900</v>
      </c>
      <c r="FG1344" s="158" t="n">
        <v>1</v>
      </c>
      <c r="FH1344" s="158" t="n">
        <v>1</v>
      </c>
      <c r="FI1344" s="158" t="n">
        <v>1900</v>
      </c>
      <c r="FJ1344" s="158" t="n">
        <v>1</v>
      </c>
      <c r="FK1344" s="158" t="n">
        <v>1</v>
      </c>
      <c r="FL1344" s="158" t="n">
        <v>1900</v>
      </c>
      <c r="FM1344" s="158" t="n">
        <v>1</v>
      </c>
      <c r="FN1344" s="158" t="n">
        <v>1</v>
      </c>
      <c r="FO1344" s="158" t="n">
        <v>1900</v>
      </c>
      <c r="FP1344" s="158" t="n">
        <v>1</v>
      </c>
      <c r="FQ1344" s="158" t="n">
        <v>1</v>
      </c>
      <c r="FR1344" s="158" t="n">
        <v>1900</v>
      </c>
      <c r="FS1344" s="158" t="n">
        <v>1</v>
      </c>
      <c r="FT1344" s="158" t="n">
        <v>1</v>
      </c>
      <c r="FU1344" s="158" t="n">
        <v>1900</v>
      </c>
      <c r="FV1344" s="158" t="n">
        <v>1</v>
      </c>
      <c r="FW1344" s="158" t="n">
        <v>1</v>
      </c>
    </row>
    <row r="1345">
      <c r="A1345">
        <f>IF(F1345&gt;1,A1344,IF(AND(I1345&lt;10,paste!A1347&lt;10),RIGHT(H1345,2)&amp;"0"&amp;I1345&amp;"000"&amp;paste!A1347,IF(AND(I1345&lt;10,paste!A1347&gt;=10,paste!A1347&lt;100),RIGHT(H1345,2)&amp;"0"&amp;I1345&amp;"00"&amp;paste!A1347,IF(AND(I1345&lt;10,paste!A1347&gt;=100,paste!A1347&lt;1000),RIGHT(H1345,2)&amp;"0"&amp;I1345&amp;"0"&amp;paste!A1347,IF(AND(I1345&lt;10,paste!A1347&gt;=1000),RIGHT(H1345,2)&amp;"0"&amp;I1345&amp;paste!A1347,IF(AND(I1345&gt;=10,paste!A1347&lt;10),RIGHT(H1345,2)&amp;I1345&amp;"000"&amp;paste!A1347,IF(AND(I1345&gt;=10,paste!A1347&gt;=10,paste!A1347&lt;100),RIGHT(H1345,2)&amp;I1345&amp;"00"&amp;paste!A1347,IF(AND(I1345&gt;=10,paste!A1347&gt;=100,paste!A1347&lt;1000),RIGHT(H1345,2)&amp;I1345&amp;"0"&amp;paste!A1347,RIGHT(H1345,2)&amp;I1345&amp;paste!A1347))))))))</f>
        <v/>
      </c>
      <c r="B1345">
        <f>YEAR(paste!C1347)</f>
        <v/>
      </c>
      <c r="C1345">
        <f>MONTH(paste!C1347)</f>
        <v/>
      </c>
      <c r="D1345">
        <f>DAY(paste!C1347)</f>
        <v/>
      </c>
      <c r="E1345" s="158" t="n">
        <v>0</v>
      </c>
      <c r="F1345">
        <f>IF(AND(L1345=L1344,D1345=D1344),F1344+1,1)</f>
        <v/>
      </c>
      <c r="G1345" s="158" t="n">
        <v>0</v>
      </c>
      <c r="H1345">
        <f>YEAR(paste!C1347)</f>
        <v/>
      </c>
      <c r="I1345">
        <f>MONTH(paste!C1347)</f>
        <v/>
      </c>
      <c r="J1345">
        <f>DAY(paste!C1347)</f>
        <v/>
      </c>
      <c r="K1345">
        <f>A1345</f>
        <v/>
      </c>
      <c r="L1345">
        <f>IF(ISBLANK(VLOOKUP(paste!J1347,'得意先名 (2)'!$B$3:$F$2005,5,FALSE)),paste!P1347,IFERROR(VLOOKUP(paste!J1347,'得意先名 (2)'!$B$3:$F$2005,5,FALSE),"ZZZZZZZZZZZ"))</f>
        <v/>
      </c>
      <c r="M1345">
        <f>IF(L1345="ZZZZZZZZZZZ",paste!J1347&amp;paste!K1347&amp; "  :   "&amp;paste!M1347&amp; "  :   "&amp;paste!P1347,"")</f>
        <v/>
      </c>
      <c r="O1345" s="158" t="n"/>
      <c r="P1345">
        <f>VLOOKUP(L1345,'L_User+EndUser'!$C$2:$K$500,8,FALSE)</f>
        <v/>
      </c>
      <c r="Q1345">
        <f>VLOOKUP(L1345,'L_User+EndUser'!$C$2:$K$500,9,FALSE)</f>
        <v/>
      </c>
      <c r="R1345" s="158" t="n"/>
      <c r="T1345" s="158" t="n"/>
      <c r="V1345" s="158" t="n"/>
      <c r="AB1345">
        <f>paste!J1347</f>
        <v/>
      </c>
      <c r="AC1345">
        <f>L1345</f>
        <v/>
      </c>
      <c r="AO1345">
        <f>YEAR(paste!O1347)</f>
        <v/>
      </c>
      <c r="AP1345">
        <f>MONTH(paste!O1347)</f>
        <v/>
      </c>
      <c r="AQ1345">
        <f>DAY(paste!O1347)</f>
        <v/>
      </c>
      <c r="BD1345">
        <f>IF(paste!L1347="","",paste!L1347)</f>
        <v/>
      </c>
      <c r="BM1345" t="n">
        <v>1</v>
      </c>
      <c r="BN1345">
        <f>VLOOKUP(paste!E1347,L_Product!$A$2:$B$2001,2,FALSE)</f>
        <v/>
      </c>
      <c r="BO1345" s="21" t="n"/>
      <c r="BT1345" t="n">
        <v>2</v>
      </c>
      <c r="BU1345">
        <f>IF($BM$2=1,2,IF($BM$2=18,1))</f>
        <v/>
      </c>
      <c r="BV1345">
        <f>IF($BM$2=1,0,IF($BM$2=18,1))</f>
        <v/>
      </c>
      <c r="BW1345" t="n">
        <v>2</v>
      </c>
      <c r="BX1345" t="n">
        <v>0</v>
      </c>
      <c r="BY1345" t="n">
        <v>3</v>
      </c>
      <c r="BZ1345">
        <f>VLOOKUP(BN1345,L_Product!$B$2:$Z$2001,14,FALSE)</f>
        <v/>
      </c>
      <c r="CA1345">
        <f>paste!H1347</f>
        <v/>
      </c>
      <c r="CB1345">
        <f>BZ1345*CA1345</f>
        <v/>
      </c>
      <c r="CN1345" s="158" t="n">
        <v>1</v>
      </c>
      <c r="CO1345" s="158" t="n">
        <v>1</v>
      </c>
      <c r="CP1345" s="158" t="n">
        <v>1</v>
      </c>
      <c r="CQ1345" s="158" t="n">
        <v>1</v>
      </c>
      <c r="CR1345" s="158" t="n">
        <v>1</v>
      </c>
      <c r="CS1345" s="158" t="n">
        <v>0</v>
      </c>
      <c r="CT1345" s="158" t="n">
        <v>0</v>
      </c>
      <c r="CU1345" s="158" t="n">
        <v>0</v>
      </c>
      <c r="CV1345" s="158" t="n">
        <v>0</v>
      </c>
      <c r="CW1345" s="158" t="n">
        <v>0</v>
      </c>
      <c r="CX1345">
        <f>B1345</f>
        <v/>
      </c>
      <c r="CY1345">
        <f>C1345</f>
        <v/>
      </c>
      <c r="CZ1345">
        <f>D1345</f>
        <v/>
      </c>
      <c r="DA1345" s="158" t="n">
        <v>1900</v>
      </c>
      <c r="DB1345" s="158" t="n">
        <v>1</v>
      </c>
      <c r="DC1345" s="158" t="n">
        <v>1</v>
      </c>
      <c r="DD1345" s="158" t="n">
        <v>1900</v>
      </c>
      <c r="DE1345" s="158" t="n">
        <v>1</v>
      </c>
      <c r="DF1345" s="158" t="n">
        <v>1</v>
      </c>
      <c r="DG1345" s="158" t="n">
        <v>1900</v>
      </c>
      <c r="DH1345" s="158" t="n">
        <v>1</v>
      </c>
      <c r="DI1345" s="158" t="n">
        <v>1</v>
      </c>
      <c r="DJ1345" s="158" t="n">
        <v>1900</v>
      </c>
      <c r="DK1345" s="158" t="n">
        <v>1</v>
      </c>
      <c r="DL1345" s="158" t="n">
        <v>1</v>
      </c>
      <c r="DR1345" s="158" t="n">
        <v>2</v>
      </c>
      <c r="DS1345" s="158" t="n">
        <v>1</v>
      </c>
      <c r="DT1345" s="158" t="n">
        <v>2</v>
      </c>
      <c r="DU1345" s="158" t="n">
        <v>1</v>
      </c>
      <c r="DV1345" s="158" t="n">
        <v>3</v>
      </c>
      <c r="DW1345" s="158" t="n">
        <v>1</v>
      </c>
      <c r="DX1345" s="158" t="n">
        <v>3</v>
      </c>
      <c r="DY1345" s="158" t="n">
        <v>0</v>
      </c>
      <c r="DZ1345" s="158" t="n">
        <v>0</v>
      </c>
      <c r="EA1345" s="158" t="n">
        <v>0</v>
      </c>
      <c r="EB1345" s="158" t="n">
        <v>0</v>
      </c>
      <c r="EC1345" s="158" t="n">
        <v>0</v>
      </c>
      <c r="ED1345" s="158" t="n">
        <v>0</v>
      </c>
      <c r="EE1345" s="158" t="n">
        <v>0</v>
      </c>
      <c r="EF1345" s="158" t="n">
        <v>0</v>
      </c>
      <c r="EG1345" s="158" t="n">
        <v>0</v>
      </c>
      <c r="EH1345" s="158" t="n">
        <v>0</v>
      </c>
      <c r="EI1345" s="158" t="n">
        <v>0</v>
      </c>
      <c r="EJ1345" s="158" t="n">
        <v>0</v>
      </c>
      <c r="EK1345" s="158" t="n">
        <v>0</v>
      </c>
      <c r="EL1345" s="158" t="n">
        <v>0</v>
      </c>
      <c r="EM1345" s="158" t="n">
        <v>0</v>
      </c>
      <c r="EN1345" s="158" t="n">
        <v>0</v>
      </c>
      <c r="EO1345" s="158" t="n">
        <v>0</v>
      </c>
      <c r="EP1345" s="158" t="n">
        <v>0</v>
      </c>
      <c r="EQ1345" s="158" t="n">
        <v>0</v>
      </c>
      <c r="ER1345" s="158" t="n">
        <v>0</v>
      </c>
      <c r="ES1345" s="158" t="n">
        <v>0</v>
      </c>
      <c r="ET1345" s="158" t="n">
        <v>0</v>
      </c>
      <c r="EU1345" s="158" t="n">
        <v>0</v>
      </c>
      <c r="EV1345" s="158" t="n">
        <v>0</v>
      </c>
      <c r="EW1345" s="158" t="n">
        <v>0</v>
      </c>
      <c r="EX1345" s="158" t="n">
        <v>0</v>
      </c>
      <c r="EY1345" s="158" t="n">
        <v>0</v>
      </c>
      <c r="EZ1345" s="158" t="n">
        <v>1900</v>
      </c>
      <c r="FA1345" s="158" t="n">
        <v>1</v>
      </c>
      <c r="FB1345" s="158" t="n">
        <v>1</v>
      </c>
      <c r="FC1345" s="158" t="n">
        <v>1900</v>
      </c>
      <c r="FD1345" s="158" t="n">
        <v>1</v>
      </c>
      <c r="FE1345" s="158" t="n">
        <v>1</v>
      </c>
      <c r="FF1345" s="158" t="n">
        <v>1900</v>
      </c>
      <c r="FG1345" s="158" t="n">
        <v>1</v>
      </c>
      <c r="FH1345" s="158" t="n">
        <v>1</v>
      </c>
      <c r="FI1345" s="158" t="n">
        <v>1900</v>
      </c>
      <c r="FJ1345" s="158" t="n">
        <v>1</v>
      </c>
      <c r="FK1345" s="158" t="n">
        <v>1</v>
      </c>
      <c r="FL1345" s="158" t="n">
        <v>1900</v>
      </c>
      <c r="FM1345" s="158" t="n">
        <v>1</v>
      </c>
      <c r="FN1345" s="158" t="n">
        <v>1</v>
      </c>
      <c r="FO1345" s="158" t="n">
        <v>1900</v>
      </c>
      <c r="FP1345" s="158" t="n">
        <v>1</v>
      </c>
      <c r="FQ1345" s="158" t="n">
        <v>1</v>
      </c>
      <c r="FR1345" s="158" t="n">
        <v>1900</v>
      </c>
      <c r="FS1345" s="158" t="n">
        <v>1</v>
      </c>
      <c r="FT1345" s="158" t="n">
        <v>1</v>
      </c>
      <c r="FU1345" s="158" t="n">
        <v>1900</v>
      </c>
      <c r="FV1345" s="158" t="n">
        <v>1</v>
      </c>
      <c r="FW1345" s="158" t="n">
        <v>1</v>
      </c>
    </row>
    <row r="1346">
      <c r="A1346">
        <f>IF(F1346&gt;1,A1345,IF(AND(I1346&lt;10,paste!A1348&lt;10),RIGHT(H1346,2)&amp;"0"&amp;I1346&amp;"000"&amp;paste!A1348,IF(AND(I1346&lt;10,paste!A1348&gt;=10,paste!A1348&lt;100),RIGHT(H1346,2)&amp;"0"&amp;I1346&amp;"00"&amp;paste!A1348,IF(AND(I1346&lt;10,paste!A1348&gt;=100,paste!A1348&lt;1000),RIGHT(H1346,2)&amp;"0"&amp;I1346&amp;"0"&amp;paste!A1348,IF(AND(I1346&lt;10,paste!A1348&gt;=1000),RIGHT(H1346,2)&amp;"0"&amp;I1346&amp;paste!A1348,IF(AND(I1346&gt;=10,paste!A1348&lt;10),RIGHT(H1346,2)&amp;I1346&amp;"000"&amp;paste!A1348,IF(AND(I1346&gt;=10,paste!A1348&gt;=10,paste!A1348&lt;100),RIGHT(H1346,2)&amp;I1346&amp;"00"&amp;paste!A1348,IF(AND(I1346&gt;=10,paste!A1348&gt;=100,paste!A1348&lt;1000),RIGHT(H1346,2)&amp;I1346&amp;"0"&amp;paste!A1348,RIGHT(H1346,2)&amp;I1346&amp;paste!A1348))))))))</f>
        <v/>
      </c>
      <c r="B1346">
        <f>YEAR(paste!C1348)</f>
        <v/>
      </c>
      <c r="C1346">
        <f>MONTH(paste!C1348)</f>
        <v/>
      </c>
      <c r="D1346">
        <f>DAY(paste!C1348)</f>
        <v/>
      </c>
      <c r="E1346" s="158" t="n">
        <v>0</v>
      </c>
      <c r="F1346">
        <f>IF(AND(L1346=L1345,D1346=D1345),F1345+1,1)</f>
        <v/>
      </c>
      <c r="G1346" s="158" t="n">
        <v>0</v>
      </c>
      <c r="H1346">
        <f>YEAR(paste!C1348)</f>
        <v/>
      </c>
      <c r="I1346">
        <f>MONTH(paste!C1348)</f>
        <v/>
      </c>
      <c r="J1346">
        <f>DAY(paste!C1348)</f>
        <v/>
      </c>
      <c r="K1346">
        <f>A1346</f>
        <v/>
      </c>
      <c r="L1346">
        <f>IF(ISBLANK(VLOOKUP(paste!J1348,'得意先名 (2)'!$B$3:$F$2005,5,FALSE)),paste!P1348,IFERROR(VLOOKUP(paste!J1348,'得意先名 (2)'!$B$3:$F$2005,5,FALSE),"ZZZZZZZZZZZ"))</f>
        <v/>
      </c>
      <c r="M1346">
        <f>IF(L1346="ZZZZZZZZZZZ",paste!J1348&amp;paste!K1348&amp; "  :   "&amp;paste!M1348&amp; "  :   "&amp;paste!P1348,"")</f>
        <v/>
      </c>
      <c r="O1346" s="158" t="n"/>
      <c r="P1346">
        <f>VLOOKUP(L1346,'L_User+EndUser'!$C$2:$K$500,8,FALSE)</f>
        <v/>
      </c>
      <c r="Q1346">
        <f>VLOOKUP(L1346,'L_User+EndUser'!$C$2:$K$500,9,FALSE)</f>
        <v/>
      </c>
      <c r="R1346" s="158" t="n"/>
      <c r="T1346" s="158" t="n"/>
      <c r="V1346" s="158" t="n"/>
      <c r="AB1346">
        <f>paste!J1348</f>
        <v/>
      </c>
      <c r="AC1346">
        <f>L1346</f>
        <v/>
      </c>
      <c r="AO1346">
        <f>YEAR(paste!O1348)</f>
        <v/>
      </c>
      <c r="AP1346">
        <f>MONTH(paste!O1348)</f>
        <v/>
      </c>
      <c r="AQ1346">
        <f>DAY(paste!O1348)</f>
        <v/>
      </c>
      <c r="BD1346">
        <f>IF(paste!L1348="","",paste!L1348)</f>
        <v/>
      </c>
      <c r="BM1346" t="n">
        <v>1</v>
      </c>
      <c r="BN1346">
        <f>VLOOKUP(paste!E1348,L_Product!$A$2:$B$2001,2,FALSE)</f>
        <v/>
      </c>
      <c r="BO1346" s="21" t="n"/>
      <c r="BT1346" t="n">
        <v>2</v>
      </c>
      <c r="BU1346">
        <f>IF($BM$2=1,2,IF($BM$2=18,1))</f>
        <v/>
      </c>
      <c r="BV1346">
        <f>IF($BM$2=1,0,IF($BM$2=18,1))</f>
        <v/>
      </c>
      <c r="BW1346" t="n">
        <v>2</v>
      </c>
      <c r="BX1346" t="n">
        <v>0</v>
      </c>
      <c r="BY1346" t="n">
        <v>3</v>
      </c>
      <c r="BZ1346">
        <f>VLOOKUP(BN1346,L_Product!$B$2:$Z$2001,14,FALSE)</f>
        <v/>
      </c>
      <c r="CA1346">
        <f>paste!H1348</f>
        <v/>
      </c>
      <c r="CB1346">
        <f>BZ1346*CA1346</f>
        <v/>
      </c>
      <c r="CN1346" s="158" t="n">
        <v>1</v>
      </c>
      <c r="CO1346" s="158" t="n">
        <v>1</v>
      </c>
      <c r="CP1346" s="158" t="n">
        <v>1</v>
      </c>
      <c r="CQ1346" s="158" t="n">
        <v>1</v>
      </c>
      <c r="CR1346" s="158" t="n">
        <v>1</v>
      </c>
      <c r="CS1346" s="158" t="n">
        <v>0</v>
      </c>
      <c r="CT1346" s="158" t="n">
        <v>0</v>
      </c>
      <c r="CU1346" s="158" t="n">
        <v>0</v>
      </c>
      <c r="CV1346" s="158" t="n">
        <v>0</v>
      </c>
      <c r="CW1346" s="158" t="n">
        <v>0</v>
      </c>
      <c r="CX1346">
        <f>B1346</f>
        <v/>
      </c>
      <c r="CY1346">
        <f>C1346</f>
        <v/>
      </c>
      <c r="CZ1346">
        <f>D1346</f>
        <v/>
      </c>
      <c r="DA1346" s="158" t="n">
        <v>1900</v>
      </c>
      <c r="DB1346" s="158" t="n">
        <v>1</v>
      </c>
      <c r="DC1346" s="158" t="n">
        <v>1</v>
      </c>
      <c r="DD1346" s="158" t="n">
        <v>1900</v>
      </c>
      <c r="DE1346" s="158" t="n">
        <v>1</v>
      </c>
      <c r="DF1346" s="158" t="n">
        <v>1</v>
      </c>
      <c r="DG1346" s="158" t="n">
        <v>1900</v>
      </c>
      <c r="DH1346" s="158" t="n">
        <v>1</v>
      </c>
      <c r="DI1346" s="158" t="n">
        <v>1</v>
      </c>
      <c r="DJ1346" s="158" t="n">
        <v>1900</v>
      </c>
      <c r="DK1346" s="158" t="n">
        <v>1</v>
      </c>
      <c r="DL1346" s="158" t="n">
        <v>1</v>
      </c>
      <c r="DR1346" s="158" t="n">
        <v>2</v>
      </c>
      <c r="DS1346" s="158" t="n">
        <v>1</v>
      </c>
      <c r="DT1346" s="158" t="n">
        <v>2</v>
      </c>
      <c r="DU1346" s="158" t="n">
        <v>1</v>
      </c>
      <c r="DV1346" s="158" t="n">
        <v>3</v>
      </c>
      <c r="DW1346" s="158" t="n">
        <v>1</v>
      </c>
      <c r="DX1346" s="158" t="n">
        <v>3</v>
      </c>
      <c r="DY1346" s="158" t="n">
        <v>0</v>
      </c>
      <c r="DZ1346" s="158" t="n">
        <v>0</v>
      </c>
      <c r="EA1346" s="158" t="n">
        <v>0</v>
      </c>
      <c r="EB1346" s="158" t="n">
        <v>0</v>
      </c>
      <c r="EC1346" s="158" t="n">
        <v>0</v>
      </c>
      <c r="ED1346" s="158" t="n">
        <v>0</v>
      </c>
      <c r="EE1346" s="158" t="n">
        <v>0</v>
      </c>
      <c r="EF1346" s="158" t="n">
        <v>0</v>
      </c>
      <c r="EG1346" s="158" t="n">
        <v>0</v>
      </c>
      <c r="EH1346" s="158" t="n">
        <v>0</v>
      </c>
      <c r="EI1346" s="158" t="n">
        <v>0</v>
      </c>
      <c r="EJ1346" s="158" t="n">
        <v>0</v>
      </c>
      <c r="EK1346" s="158" t="n">
        <v>0</v>
      </c>
      <c r="EL1346" s="158" t="n">
        <v>0</v>
      </c>
      <c r="EM1346" s="158" t="n">
        <v>0</v>
      </c>
      <c r="EN1346" s="158" t="n">
        <v>0</v>
      </c>
      <c r="EO1346" s="158" t="n">
        <v>0</v>
      </c>
      <c r="EP1346" s="158" t="n">
        <v>0</v>
      </c>
      <c r="EQ1346" s="158" t="n">
        <v>0</v>
      </c>
      <c r="ER1346" s="158" t="n">
        <v>0</v>
      </c>
      <c r="ES1346" s="158" t="n">
        <v>0</v>
      </c>
      <c r="ET1346" s="158" t="n">
        <v>0</v>
      </c>
      <c r="EU1346" s="158" t="n">
        <v>0</v>
      </c>
      <c r="EV1346" s="158" t="n">
        <v>0</v>
      </c>
      <c r="EW1346" s="158" t="n">
        <v>0</v>
      </c>
      <c r="EX1346" s="158" t="n">
        <v>0</v>
      </c>
      <c r="EY1346" s="158" t="n">
        <v>0</v>
      </c>
      <c r="EZ1346" s="158" t="n">
        <v>1900</v>
      </c>
      <c r="FA1346" s="158" t="n">
        <v>1</v>
      </c>
      <c r="FB1346" s="158" t="n">
        <v>1</v>
      </c>
      <c r="FC1346" s="158" t="n">
        <v>1900</v>
      </c>
      <c r="FD1346" s="158" t="n">
        <v>1</v>
      </c>
      <c r="FE1346" s="158" t="n">
        <v>1</v>
      </c>
      <c r="FF1346" s="158" t="n">
        <v>1900</v>
      </c>
      <c r="FG1346" s="158" t="n">
        <v>1</v>
      </c>
      <c r="FH1346" s="158" t="n">
        <v>1</v>
      </c>
      <c r="FI1346" s="158" t="n">
        <v>1900</v>
      </c>
      <c r="FJ1346" s="158" t="n">
        <v>1</v>
      </c>
      <c r="FK1346" s="158" t="n">
        <v>1</v>
      </c>
      <c r="FL1346" s="158" t="n">
        <v>1900</v>
      </c>
      <c r="FM1346" s="158" t="n">
        <v>1</v>
      </c>
      <c r="FN1346" s="158" t="n">
        <v>1</v>
      </c>
      <c r="FO1346" s="158" t="n">
        <v>1900</v>
      </c>
      <c r="FP1346" s="158" t="n">
        <v>1</v>
      </c>
      <c r="FQ1346" s="158" t="n">
        <v>1</v>
      </c>
      <c r="FR1346" s="158" t="n">
        <v>1900</v>
      </c>
      <c r="FS1346" s="158" t="n">
        <v>1</v>
      </c>
      <c r="FT1346" s="158" t="n">
        <v>1</v>
      </c>
      <c r="FU1346" s="158" t="n">
        <v>1900</v>
      </c>
      <c r="FV1346" s="158" t="n">
        <v>1</v>
      </c>
      <c r="FW1346" s="158" t="n">
        <v>1</v>
      </c>
    </row>
    <row r="1347">
      <c r="A1347">
        <f>IF(F1347&gt;1,A1346,IF(AND(I1347&lt;10,paste!A1349&lt;10),RIGHT(H1347,2)&amp;"0"&amp;I1347&amp;"000"&amp;paste!A1349,IF(AND(I1347&lt;10,paste!A1349&gt;=10,paste!A1349&lt;100),RIGHT(H1347,2)&amp;"0"&amp;I1347&amp;"00"&amp;paste!A1349,IF(AND(I1347&lt;10,paste!A1349&gt;=100,paste!A1349&lt;1000),RIGHT(H1347,2)&amp;"0"&amp;I1347&amp;"0"&amp;paste!A1349,IF(AND(I1347&lt;10,paste!A1349&gt;=1000),RIGHT(H1347,2)&amp;"0"&amp;I1347&amp;paste!A1349,IF(AND(I1347&gt;=10,paste!A1349&lt;10),RIGHT(H1347,2)&amp;I1347&amp;"000"&amp;paste!A1349,IF(AND(I1347&gt;=10,paste!A1349&gt;=10,paste!A1349&lt;100),RIGHT(H1347,2)&amp;I1347&amp;"00"&amp;paste!A1349,IF(AND(I1347&gt;=10,paste!A1349&gt;=100,paste!A1349&lt;1000),RIGHT(H1347,2)&amp;I1347&amp;"0"&amp;paste!A1349,RIGHT(H1347,2)&amp;I1347&amp;paste!A1349))))))))</f>
        <v/>
      </c>
      <c r="B1347">
        <f>YEAR(paste!C1349)</f>
        <v/>
      </c>
      <c r="C1347">
        <f>MONTH(paste!C1349)</f>
        <v/>
      </c>
      <c r="D1347">
        <f>DAY(paste!C1349)</f>
        <v/>
      </c>
      <c r="E1347" s="158" t="n">
        <v>0</v>
      </c>
      <c r="F1347">
        <f>IF(AND(L1347=L1346,D1347=D1346),F1346+1,1)</f>
        <v/>
      </c>
      <c r="G1347" s="158" t="n">
        <v>0</v>
      </c>
      <c r="H1347">
        <f>YEAR(paste!C1349)</f>
        <v/>
      </c>
      <c r="I1347">
        <f>MONTH(paste!C1349)</f>
        <v/>
      </c>
      <c r="J1347">
        <f>DAY(paste!C1349)</f>
        <v/>
      </c>
      <c r="K1347">
        <f>A1347</f>
        <v/>
      </c>
      <c r="L1347">
        <f>IF(ISBLANK(VLOOKUP(paste!J1349,'得意先名 (2)'!$B$3:$F$2005,5,FALSE)),paste!P1349,IFERROR(VLOOKUP(paste!J1349,'得意先名 (2)'!$B$3:$F$2005,5,FALSE),"ZZZZZZZZZZZ"))</f>
        <v/>
      </c>
      <c r="M1347">
        <f>IF(L1347="ZZZZZZZZZZZ",paste!J1349&amp;paste!K1349&amp; "  :   "&amp;paste!M1349&amp; "  :   "&amp;paste!P1349,"")</f>
        <v/>
      </c>
      <c r="O1347" s="158" t="n"/>
      <c r="P1347">
        <f>VLOOKUP(L1347,'L_User+EndUser'!$C$2:$K$500,8,FALSE)</f>
        <v/>
      </c>
      <c r="Q1347">
        <f>VLOOKUP(L1347,'L_User+EndUser'!$C$2:$K$500,9,FALSE)</f>
        <v/>
      </c>
      <c r="R1347" s="158" t="n"/>
      <c r="T1347" s="158" t="n"/>
      <c r="V1347" s="158" t="n"/>
      <c r="AB1347">
        <f>paste!J1349</f>
        <v/>
      </c>
      <c r="AC1347">
        <f>L1347</f>
        <v/>
      </c>
      <c r="AO1347">
        <f>YEAR(paste!O1349)</f>
        <v/>
      </c>
      <c r="AP1347">
        <f>MONTH(paste!O1349)</f>
        <v/>
      </c>
      <c r="AQ1347">
        <f>DAY(paste!O1349)</f>
        <v/>
      </c>
      <c r="BD1347">
        <f>IF(paste!L1349="","",paste!L1349)</f>
        <v/>
      </c>
      <c r="BM1347" t="n">
        <v>1</v>
      </c>
      <c r="BN1347">
        <f>VLOOKUP(paste!E1349,L_Product!$A$2:$B$2001,2,FALSE)</f>
        <v/>
      </c>
      <c r="BO1347" s="21" t="n"/>
      <c r="BT1347" t="n">
        <v>2</v>
      </c>
      <c r="BU1347">
        <f>IF($BM$2=1,2,IF($BM$2=18,1))</f>
        <v/>
      </c>
      <c r="BV1347">
        <f>IF($BM$2=1,0,IF($BM$2=18,1))</f>
        <v/>
      </c>
      <c r="BW1347" t="n">
        <v>2</v>
      </c>
      <c r="BX1347" t="n">
        <v>0</v>
      </c>
      <c r="BY1347" t="n">
        <v>3</v>
      </c>
      <c r="BZ1347">
        <f>VLOOKUP(BN1347,L_Product!$B$2:$Z$2001,14,FALSE)</f>
        <v/>
      </c>
      <c r="CA1347">
        <f>paste!H1349</f>
        <v/>
      </c>
      <c r="CB1347">
        <f>BZ1347*CA1347</f>
        <v/>
      </c>
      <c r="CN1347" s="158" t="n">
        <v>1</v>
      </c>
      <c r="CO1347" s="158" t="n">
        <v>1</v>
      </c>
      <c r="CP1347" s="158" t="n">
        <v>1</v>
      </c>
      <c r="CQ1347" s="158" t="n">
        <v>1</v>
      </c>
      <c r="CR1347" s="158" t="n">
        <v>1</v>
      </c>
      <c r="CS1347" s="158" t="n">
        <v>0</v>
      </c>
      <c r="CT1347" s="158" t="n">
        <v>0</v>
      </c>
      <c r="CU1347" s="158" t="n">
        <v>0</v>
      </c>
      <c r="CV1347" s="158" t="n">
        <v>0</v>
      </c>
      <c r="CW1347" s="158" t="n">
        <v>0</v>
      </c>
      <c r="CX1347">
        <f>B1347</f>
        <v/>
      </c>
      <c r="CY1347">
        <f>C1347</f>
        <v/>
      </c>
      <c r="CZ1347">
        <f>D1347</f>
        <v/>
      </c>
      <c r="DA1347" s="158" t="n">
        <v>1900</v>
      </c>
      <c r="DB1347" s="158" t="n">
        <v>1</v>
      </c>
      <c r="DC1347" s="158" t="n">
        <v>1</v>
      </c>
      <c r="DD1347" s="158" t="n">
        <v>1900</v>
      </c>
      <c r="DE1347" s="158" t="n">
        <v>1</v>
      </c>
      <c r="DF1347" s="158" t="n">
        <v>1</v>
      </c>
      <c r="DG1347" s="158" t="n">
        <v>1900</v>
      </c>
      <c r="DH1347" s="158" t="n">
        <v>1</v>
      </c>
      <c r="DI1347" s="158" t="n">
        <v>1</v>
      </c>
      <c r="DJ1347" s="158" t="n">
        <v>1900</v>
      </c>
      <c r="DK1347" s="158" t="n">
        <v>1</v>
      </c>
      <c r="DL1347" s="158" t="n">
        <v>1</v>
      </c>
      <c r="DR1347" s="158" t="n">
        <v>2</v>
      </c>
      <c r="DS1347" s="158" t="n">
        <v>1</v>
      </c>
      <c r="DT1347" s="158" t="n">
        <v>2</v>
      </c>
      <c r="DU1347" s="158" t="n">
        <v>1</v>
      </c>
      <c r="DV1347" s="158" t="n">
        <v>3</v>
      </c>
      <c r="DW1347" s="158" t="n">
        <v>1</v>
      </c>
      <c r="DX1347" s="158" t="n">
        <v>3</v>
      </c>
      <c r="DY1347" s="158" t="n">
        <v>0</v>
      </c>
      <c r="DZ1347" s="158" t="n">
        <v>0</v>
      </c>
      <c r="EA1347" s="158" t="n">
        <v>0</v>
      </c>
      <c r="EB1347" s="158" t="n">
        <v>0</v>
      </c>
      <c r="EC1347" s="158" t="n">
        <v>0</v>
      </c>
      <c r="ED1347" s="158" t="n">
        <v>0</v>
      </c>
      <c r="EE1347" s="158" t="n">
        <v>0</v>
      </c>
      <c r="EF1347" s="158" t="n">
        <v>0</v>
      </c>
      <c r="EG1347" s="158" t="n">
        <v>0</v>
      </c>
      <c r="EH1347" s="158" t="n">
        <v>0</v>
      </c>
      <c r="EI1347" s="158" t="n">
        <v>0</v>
      </c>
      <c r="EJ1347" s="158" t="n">
        <v>0</v>
      </c>
      <c r="EK1347" s="158" t="n">
        <v>0</v>
      </c>
      <c r="EL1347" s="158" t="n">
        <v>0</v>
      </c>
      <c r="EM1347" s="158" t="n">
        <v>0</v>
      </c>
      <c r="EN1347" s="158" t="n">
        <v>0</v>
      </c>
      <c r="EO1347" s="158" t="n">
        <v>0</v>
      </c>
      <c r="EP1347" s="158" t="n">
        <v>0</v>
      </c>
      <c r="EQ1347" s="158" t="n">
        <v>0</v>
      </c>
      <c r="ER1347" s="158" t="n">
        <v>0</v>
      </c>
      <c r="ES1347" s="158" t="n">
        <v>0</v>
      </c>
      <c r="ET1347" s="158" t="n">
        <v>0</v>
      </c>
      <c r="EU1347" s="158" t="n">
        <v>0</v>
      </c>
      <c r="EV1347" s="158" t="n">
        <v>0</v>
      </c>
      <c r="EW1347" s="158" t="n">
        <v>0</v>
      </c>
      <c r="EX1347" s="158" t="n">
        <v>0</v>
      </c>
      <c r="EY1347" s="158" t="n">
        <v>0</v>
      </c>
      <c r="EZ1347" s="158" t="n">
        <v>1900</v>
      </c>
      <c r="FA1347" s="158" t="n">
        <v>1</v>
      </c>
      <c r="FB1347" s="158" t="n">
        <v>1</v>
      </c>
      <c r="FC1347" s="158" t="n">
        <v>1900</v>
      </c>
      <c r="FD1347" s="158" t="n">
        <v>1</v>
      </c>
      <c r="FE1347" s="158" t="n">
        <v>1</v>
      </c>
      <c r="FF1347" s="158" t="n">
        <v>1900</v>
      </c>
      <c r="FG1347" s="158" t="n">
        <v>1</v>
      </c>
      <c r="FH1347" s="158" t="n">
        <v>1</v>
      </c>
      <c r="FI1347" s="158" t="n">
        <v>1900</v>
      </c>
      <c r="FJ1347" s="158" t="n">
        <v>1</v>
      </c>
      <c r="FK1347" s="158" t="n">
        <v>1</v>
      </c>
      <c r="FL1347" s="158" t="n">
        <v>1900</v>
      </c>
      <c r="FM1347" s="158" t="n">
        <v>1</v>
      </c>
      <c r="FN1347" s="158" t="n">
        <v>1</v>
      </c>
      <c r="FO1347" s="158" t="n">
        <v>1900</v>
      </c>
      <c r="FP1347" s="158" t="n">
        <v>1</v>
      </c>
      <c r="FQ1347" s="158" t="n">
        <v>1</v>
      </c>
      <c r="FR1347" s="158" t="n">
        <v>1900</v>
      </c>
      <c r="FS1347" s="158" t="n">
        <v>1</v>
      </c>
      <c r="FT1347" s="158" t="n">
        <v>1</v>
      </c>
      <c r="FU1347" s="158" t="n">
        <v>1900</v>
      </c>
      <c r="FV1347" s="158" t="n">
        <v>1</v>
      </c>
      <c r="FW1347" s="158" t="n">
        <v>1</v>
      </c>
    </row>
    <row r="1348">
      <c r="A1348">
        <f>IF(F1348&gt;1,A1347,IF(AND(I1348&lt;10,paste!A1350&lt;10),RIGHT(H1348,2)&amp;"0"&amp;I1348&amp;"000"&amp;paste!A1350,IF(AND(I1348&lt;10,paste!A1350&gt;=10,paste!A1350&lt;100),RIGHT(H1348,2)&amp;"0"&amp;I1348&amp;"00"&amp;paste!A1350,IF(AND(I1348&lt;10,paste!A1350&gt;=100,paste!A1350&lt;1000),RIGHT(H1348,2)&amp;"0"&amp;I1348&amp;"0"&amp;paste!A1350,IF(AND(I1348&lt;10,paste!A1350&gt;=1000),RIGHT(H1348,2)&amp;"0"&amp;I1348&amp;paste!A1350,IF(AND(I1348&gt;=10,paste!A1350&lt;10),RIGHT(H1348,2)&amp;I1348&amp;"000"&amp;paste!A1350,IF(AND(I1348&gt;=10,paste!A1350&gt;=10,paste!A1350&lt;100),RIGHT(H1348,2)&amp;I1348&amp;"00"&amp;paste!A1350,IF(AND(I1348&gt;=10,paste!A1350&gt;=100,paste!A1350&lt;1000),RIGHT(H1348,2)&amp;I1348&amp;"0"&amp;paste!A1350,RIGHT(H1348,2)&amp;I1348&amp;paste!A1350))))))))</f>
        <v/>
      </c>
      <c r="B1348">
        <f>YEAR(paste!C1350)</f>
        <v/>
      </c>
      <c r="C1348">
        <f>MONTH(paste!C1350)</f>
        <v/>
      </c>
      <c r="D1348">
        <f>DAY(paste!C1350)</f>
        <v/>
      </c>
      <c r="E1348" s="158" t="n">
        <v>0</v>
      </c>
      <c r="F1348">
        <f>IF(AND(L1348=L1347,D1348=D1347),F1347+1,1)</f>
        <v/>
      </c>
      <c r="G1348" s="158" t="n">
        <v>0</v>
      </c>
      <c r="H1348">
        <f>YEAR(paste!C1350)</f>
        <v/>
      </c>
      <c r="I1348">
        <f>MONTH(paste!C1350)</f>
        <v/>
      </c>
      <c r="J1348">
        <f>DAY(paste!C1350)</f>
        <v/>
      </c>
      <c r="K1348">
        <f>A1348</f>
        <v/>
      </c>
      <c r="L1348">
        <f>IF(ISBLANK(VLOOKUP(paste!J1350,'得意先名 (2)'!$B$3:$F$2005,5,FALSE)),paste!P1350,IFERROR(VLOOKUP(paste!J1350,'得意先名 (2)'!$B$3:$F$2005,5,FALSE),"ZZZZZZZZZZZ"))</f>
        <v/>
      </c>
      <c r="M1348">
        <f>IF(L1348="ZZZZZZZZZZZ",paste!J1350&amp;paste!K1350&amp; "  :   "&amp;paste!M1350&amp; "  :   "&amp;paste!P1350,"")</f>
        <v/>
      </c>
      <c r="O1348" s="158" t="n"/>
      <c r="P1348">
        <f>VLOOKUP(L1348,'L_User+EndUser'!$C$2:$K$500,8,FALSE)</f>
        <v/>
      </c>
      <c r="Q1348">
        <f>VLOOKUP(L1348,'L_User+EndUser'!$C$2:$K$500,9,FALSE)</f>
        <v/>
      </c>
      <c r="R1348" s="158" t="n"/>
      <c r="T1348" s="158" t="n"/>
      <c r="V1348" s="158" t="n"/>
      <c r="AB1348">
        <f>paste!J1350</f>
        <v/>
      </c>
      <c r="AC1348">
        <f>L1348</f>
        <v/>
      </c>
      <c r="AO1348">
        <f>YEAR(paste!O1350)</f>
        <v/>
      </c>
      <c r="AP1348">
        <f>MONTH(paste!O1350)</f>
        <v/>
      </c>
      <c r="AQ1348">
        <f>DAY(paste!O1350)</f>
        <v/>
      </c>
      <c r="BD1348">
        <f>IF(paste!L1350="","",paste!L1350)</f>
        <v/>
      </c>
      <c r="BM1348" t="n">
        <v>1</v>
      </c>
      <c r="BN1348">
        <f>VLOOKUP(paste!E1350,L_Product!$A$2:$B$2001,2,FALSE)</f>
        <v/>
      </c>
      <c r="BO1348" s="21" t="n"/>
      <c r="BT1348" t="n">
        <v>2</v>
      </c>
      <c r="BU1348">
        <f>IF($BM$2=1,2,IF($BM$2=18,1))</f>
        <v/>
      </c>
      <c r="BV1348">
        <f>IF($BM$2=1,0,IF($BM$2=18,1))</f>
        <v/>
      </c>
      <c r="BW1348" t="n">
        <v>2</v>
      </c>
      <c r="BX1348" t="n">
        <v>0</v>
      </c>
      <c r="BY1348" t="n">
        <v>3</v>
      </c>
      <c r="BZ1348">
        <f>VLOOKUP(BN1348,L_Product!$B$2:$Z$2001,14,FALSE)</f>
        <v/>
      </c>
      <c r="CA1348">
        <f>paste!H1350</f>
        <v/>
      </c>
      <c r="CB1348">
        <f>BZ1348*CA1348</f>
        <v/>
      </c>
      <c r="CN1348" s="158" t="n">
        <v>1</v>
      </c>
      <c r="CO1348" s="158" t="n">
        <v>1</v>
      </c>
      <c r="CP1348" s="158" t="n">
        <v>1</v>
      </c>
      <c r="CQ1348" s="158" t="n">
        <v>1</v>
      </c>
      <c r="CR1348" s="158" t="n">
        <v>1</v>
      </c>
      <c r="CS1348" s="158" t="n">
        <v>0</v>
      </c>
      <c r="CT1348" s="158" t="n">
        <v>0</v>
      </c>
      <c r="CU1348" s="158" t="n">
        <v>0</v>
      </c>
      <c r="CV1348" s="158" t="n">
        <v>0</v>
      </c>
      <c r="CW1348" s="158" t="n">
        <v>0</v>
      </c>
      <c r="CX1348">
        <f>B1348</f>
        <v/>
      </c>
      <c r="CY1348">
        <f>C1348</f>
        <v/>
      </c>
      <c r="CZ1348">
        <f>D1348</f>
        <v/>
      </c>
      <c r="DA1348" s="158" t="n">
        <v>1900</v>
      </c>
      <c r="DB1348" s="158" t="n">
        <v>1</v>
      </c>
      <c r="DC1348" s="158" t="n">
        <v>1</v>
      </c>
      <c r="DD1348" s="158" t="n">
        <v>1900</v>
      </c>
      <c r="DE1348" s="158" t="n">
        <v>1</v>
      </c>
      <c r="DF1348" s="158" t="n">
        <v>1</v>
      </c>
      <c r="DG1348" s="158" t="n">
        <v>1900</v>
      </c>
      <c r="DH1348" s="158" t="n">
        <v>1</v>
      </c>
      <c r="DI1348" s="158" t="n">
        <v>1</v>
      </c>
      <c r="DJ1348" s="158" t="n">
        <v>1900</v>
      </c>
      <c r="DK1348" s="158" t="n">
        <v>1</v>
      </c>
      <c r="DL1348" s="158" t="n">
        <v>1</v>
      </c>
      <c r="DR1348" s="158" t="n">
        <v>2</v>
      </c>
      <c r="DS1348" s="158" t="n">
        <v>1</v>
      </c>
      <c r="DT1348" s="158" t="n">
        <v>2</v>
      </c>
      <c r="DU1348" s="158" t="n">
        <v>1</v>
      </c>
      <c r="DV1348" s="158" t="n">
        <v>3</v>
      </c>
      <c r="DW1348" s="158" t="n">
        <v>1</v>
      </c>
      <c r="DX1348" s="158" t="n">
        <v>3</v>
      </c>
      <c r="DY1348" s="158" t="n">
        <v>0</v>
      </c>
      <c r="DZ1348" s="158" t="n">
        <v>0</v>
      </c>
      <c r="EA1348" s="158" t="n">
        <v>0</v>
      </c>
      <c r="EB1348" s="158" t="n">
        <v>0</v>
      </c>
      <c r="EC1348" s="158" t="n">
        <v>0</v>
      </c>
      <c r="ED1348" s="158" t="n">
        <v>0</v>
      </c>
      <c r="EE1348" s="158" t="n">
        <v>0</v>
      </c>
      <c r="EF1348" s="158" t="n">
        <v>0</v>
      </c>
      <c r="EG1348" s="158" t="n">
        <v>0</v>
      </c>
      <c r="EH1348" s="158" t="n">
        <v>0</v>
      </c>
      <c r="EI1348" s="158" t="n">
        <v>0</v>
      </c>
      <c r="EJ1348" s="158" t="n">
        <v>0</v>
      </c>
      <c r="EK1348" s="158" t="n">
        <v>0</v>
      </c>
      <c r="EL1348" s="158" t="n">
        <v>0</v>
      </c>
      <c r="EM1348" s="158" t="n">
        <v>0</v>
      </c>
      <c r="EN1348" s="158" t="n">
        <v>0</v>
      </c>
      <c r="EO1348" s="158" t="n">
        <v>0</v>
      </c>
      <c r="EP1348" s="158" t="n">
        <v>0</v>
      </c>
      <c r="EQ1348" s="158" t="n">
        <v>0</v>
      </c>
      <c r="ER1348" s="158" t="n">
        <v>0</v>
      </c>
      <c r="ES1348" s="158" t="n">
        <v>0</v>
      </c>
      <c r="ET1348" s="158" t="n">
        <v>0</v>
      </c>
      <c r="EU1348" s="158" t="n">
        <v>0</v>
      </c>
      <c r="EV1348" s="158" t="n">
        <v>0</v>
      </c>
      <c r="EW1348" s="158" t="n">
        <v>0</v>
      </c>
      <c r="EX1348" s="158" t="n">
        <v>0</v>
      </c>
      <c r="EY1348" s="158" t="n">
        <v>0</v>
      </c>
      <c r="EZ1348" s="158" t="n">
        <v>1900</v>
      </c>
      <c r="FA1348" s="158" t="n">
        <v>1</v>
      </c>
      <c r="FB1348" s="158" t="n">
        <v>1</v>
      </c>
      <c r="FC1348" s="158" t="n">
        <v>1900</v>
      </c>
      <c r="FD1348" s="158" t="n">
        <v>1</v>
      </c>
      <c r="FE1348" s="158" t="n">
        <v>1</v>
      </c>
      <c r="FF1348" s="158" t="n">
        <v>1900</v>
      </c>
      <c r="FG1348" s="158" t="n">
        <v>1</v>
      </c>
      <c r="FH1348" s="158" t="n">
        <v>1</v>
      </c>
      <c r="FI1348" s="158" t="n">
        <v>1900</v>
      </c>
      <c r="FJ1348" s="158" t="n">
        <v>1</v>
      </c>
      <c r="FK1348" s="158" t="n">
        <v>1</v>
      </c>
      <c r="FL1348" s="158" t="n">
        <v>1900</v>
      </c>
      <c r="FM1348" s="158" t="n">
        <v>1</v>
      </c>
      <c r="FN1348" s="158" t="n">
        <v>1</v>
      </c>
      <c r="FO1348" s="158" t="n">
        <v>1900</v>
      </c>
      <c r="FP1348" s="158" t="n">
        <v>1</v>
      </c>
      <c r="FQ1348" s="158" t="n">
        <v>1</v>
      </c>
      <c r="FR1348" s="158" t="n">
        <v>1900</v>
      </c>
      <c r="FS1348" s="158" t="n">
        <v>1</v>
      </c>
      <c r="FT1348" s="158" t="n">
        <v>1</v>
      </c>
      <c r="FU1348" s="158" t="n">
        <v>1900</v>
      </c>
      <c r="FV1348" s="158" t="n">
        <v>1</v>
      </c>
      <c r="FW1348" s="158" t="n">
        <v>1</v>
      </c>
    </row>
    <row r="1349">
      <c r="A1349">
        <f>IF(F1349&gt;1,A1348,IF(AND(I1349&lt;10,paste!A1351&lt;10),RIGHT(H1349,2)&amp;"0"&amp;I1349&amp;"000"&amp;paste!A1351,IF(AND(I1349&lt;10,paste!A1351&gt;=10,paste!A1351&lt;100),RIGHT(H1349,2)&amp;"0"&amp;I1349&amp;"00"&amp;paste!A1351,IF(AND(I1349&lt;10,paste!A1351&gt;=100,paste!A1351&lt;1000),RIGHT(H1349,2)&amp;"0"&amp;I1349&amp;"0"&amp;paste!A1351,IF(AND(I1349&lt;10,paste!A1351&gt;=1000),RIGHT(H1349,2)&amp;"0"&amp;I1349&amp;paste!A1351,IF(AND(I1349&gt;=10,paste!A1351&lt;10),RIGHT(H1349,2)&amp;I1349&amp;"000"&amp;paste!A1351,IF(AND(I1349&gt;=10,paste!A1351&gt;=10,paste!A1351&lt;100),RIGHT(H1349,2)&amp;I1349&amp;"00"&amp;paste!A1351,IF(AND(I1349&gt;=10,paste!A1351&gt;=100,paste!A1351&lt;1000),RIGHT(H1349,2)&amp;I1349&amp;"0"&amp;paste!A1351,RIGHT(H1349,2)&amp;I1349&amp;paste!A1351))))))))</f>
        <v/>
      </c>
      <c r="B1349">
        <f>YEAR(paste!C1351)</f>
        <v/>
      </c>
      <c r="C1349">
        <f>MONTH(paste!C1351)</f>
        <v/>
      </c>
      <c r="D1349">
        <f>DAY(paste!C1351)</f>
        <v/>
      </c>
      <c r="E1349" s="158" t="n">
        <v>0</v>
      </c>
      <c r="F1349">
        <f>IF(AND(L1349=L1348,D1349=D1348),F1348+1,1)</f>
        <v/>
      </c>
      <c r="G1349" s="158" t="n">
        <v>0</v>
      </c>
      <c r="H1349">
        <f>YEAR(paste!C1351)</f>
        <v/>
      </c>
      <c r="I1349">
        <f>MONTH(paste!C1351)</f>
        <v/>
      </c>
      <c r="J1349">
        <f>DAY(paste!C1351)</f>
        <v/>
      </c>
      <c r="K1349">
        <f>A1349</f>
        <v/>
      </c>
      <c r="L1349">
        <f>IF(ISBLANK(VLOOKUP(paste!J1351,'得意先名 (2)'!$B$3:$F$2005,5,FALSE)),paste!P1351,IFERROR(VLOOKUP(paste!J1351,'得意先名 (2)'!$B$3:$F$2005,5,FALSE),"ZZZZZZZZZZZ"))</f>
        <v/>
      </c>
      <c r="M1349">
        <f>IF(L1349="ZZZZZZZZZZZ",paste!J1351&amp;paste!K1351&amp; "  :   "&amp;paste!M1351&amp; "  :   "&amp;paste!P1351,"")</f>
        <v/>
      </c>
      <c r="O1349" s="158" t="n"/>
      <c r="P1349">
        <f>VLOOKUP(L1349,'L_User+EndUser'!$C$2:$K$500,8,FALSE)</f>
        <v/>
      </c>
      <c r="Q1349">
        <f>VLOOKUP(L1349,'L_User+EndUser'!$C$2:$K$500,9,FALSE)</f>
        <v/>
      </c>
      <c r="R1349" s="158" t="n"/>
      <c r="T1349" s="158" t="n"/>
      <c r="V1349" s="158" t="n"/>
      <c r="AB1349">
        <f>paste!J1351</f>
        <v/>
      </c>
      <c r="AC1349">
        <f>L1349</f>
        <v/>
      </c>
      <c r="AO1349">
        <f>YEAR(paste!O1351)</f>
        <v/>
      </c>
      <c r="AP1349">
        <f>MONTH(paste!O1351)</f>
        <v/>
      </c>
      <c r="AQ1349">
        <f>DAY(paste!O1351)</f>
        <v/>
      </c>
      <c r="BD1349">
        <f>IF(paste!L1351="","",paste!L1351)</f>
        <v/>
      </c>
      <c r="BM1349" t="n">
        <v>1</v>
      </c>
      <c r="BN1349">
        <f>VLOOKUP(paste!E1351,L_Product!$A$2:$B$2001,2,FALSE)</f>
        <v/>
      </c>
      <c r="BO1349" s="21" t="n"/>
      <c r="BT1349" t="n">
        <v>2</v>
      </c>
      <c r="BU1349">
        <f>IF($BM$2=1,2,IF($BM$2=18,1))</f>
        <v/>
      </c>
      <c r="BV1349">
        <f>IF($BM$2=1,0,IF($BM$2=18,1))</f>
        <v/>
      </c>
      <c r="BW1349" t="n">
        <v>2</v>
      </c>
      <c r="BX1349" t="n">
        <v>0</v>
      </c>
      <c r="BY1349" t="n">
        <v>3</v>
      </c>
      <c r="BZ1349">
        <f>VLOOKUP(BN1349,L_Product!$B$2:$Z$2001,14,FALSE)</f>
        <v/>
      </c>
      <c r="CA1349">
        <f>paste!H1351</f>
        <v/>
      </c>
      <c r="CB1349">
        <f>BZ1349*CA1349</f>
        <v/>
      </c>
      <c r="CN1349" s="158" t="n">
        <v>1</v>
      </c>
      <c r="CO1349" s="158" t="n">
        <v>1</v>
      </c>
      <c r="CP1349" s="158" t="n">
        <v>1</v>
      </c>
      <c r="CQ1349" s="158" t="n">
        <v>1</v>
      </c>
      <c r="CR1349" s="158" t="n">
        <v>1</v>
      </c>
      <c r="CS1349" s="158" t="n">
        <v>0</v>
      </c>
      <c r="CT1349" s="158" t="n">
        <v>0</v>
      </c>
      <c r="CU1349" s="158" t="n">
        <v>0</v>
      </c>
      <c r="CV1349" s="158" t="n">
        <v>0</v>
      </c>
      <c r="CW1349" s="158" t="n">
        <v>0</v>
      </c>
      <c r="CX1349">
        <f>B1349</f>
        <v/>
      </c>
      <c r="CY1349">
        <f>C1349</f>
        <v/>
      </c>
      <c r="CZ1349">
        <f>D1349</f>
        <v/>
      </c>
      <c r="DA1349" s="158" t="n">
        <v>1900</v>
      </c>
      <c r="DB1349" s="158" t="n">
        <v>1</v>
      </c>
      <c r="DC1349" s="158" t="n">
        <v>1</v>
      </c>
      <c r="DD1349" s="158" t="n">
        <v>1900</v>
      </c>
      <c r="DE1349" s="158" t="n">
        <v>1</v>
      </c>
      <c r="DF1349" s="158" t="n">
        <v>1</v>
      </c>
      <c r="DG1349" s="158" t="n">
        <v>1900</v>
      </c>
      <c r="DH1349" s="158" t="n">
        <v>1</v>
      </c>
      <c r="DI1349" s="158" t="n">
        <v>1</v>
      </c>
      <c r="DJ1349" s="158" t="n">
        <v>1900</v>
      </c>
      <c r="DK1349" s="158" t="n">
        <v>1</v>
      </c>
      <c r="DL1349" s="158" t="n">
        <v>1</v>
      </c>
      <c r="DR1349" s="158" t="n">
        <v>2</v>
      </c>
      <c r="DS1349" s="158" t="n">
        <v>1</v>
      </c>
      <c r="DT1349" s="158" t="n">
        <v>2</v>
      </c>
      <c r="DU1349" s="158" t="n">
        <v>1</v>
      </c>
      <c r="DV1349" s="158" t="n">
        <v>3</v>
      </c>
      <c r="DW1349" s="158" t="n">
        <v>1</v>
      </c>
      <c r="DX1349" s="158" t="n">
        <v>3</v>
      </c>
      <c r="DY1349" s="158" t="n">
        <v>0</v>
      </c>
      <c r="DZ1349" s="158" t="n">
        <v>0</v>
      </c>
      <c r="EA1349" s="158" t="n">
        <v>0</v>
      </c>
      <c r="EB1349" s="158" t="n">
        <v>0</v>
      </c>
      <c r="EC1349" s="158" t="n">
        <v>0</v>
      </c>
      <c r="ED1349" s="158" t="n">
        <v>0</v>
      </c>
      <c r="EE1349" s="158" t="n">
        <v>0</v>
      </c>
      <c r="EF1349" s="158" t="n">
        <v>0</v>
      </c>
      <c r="EG1349" s="158" t="n">
        <v>0</v>
      </c>
      <c r="EH1349" s="158" t="n">
        <v>0</v>
      </c>
      <c r="EI1349" s="158" t="n">
        <v>0</v>
      </c>
      <c r="EJ1349" s="158" t="n">
        <v>0</v>
      </c>
      <c r="EK1349" s="158" t="n">
        <v>0</v>
      </c>
      <c r="EL1349" s="158" t="n">
        <v>0</v>
      </c>
      <c r="EM1349" s="158" t="n">
        <v>0</v>
      </c>
      <c r="EN1349" s="158" t="n">
        <v>0</v>
      </c>
      <c r="EO1349" s="158" t="n">
        <v>0</v>
      </c>
      <c r="EP1349" s="158" t="n">
        <v>0</v>
      </c>
      <c r="EQ1349" s="158" t="n">
        <v>0</v>
      </c>
      <c r="ER1349" s="158" t="n">
        <v>0</v>
      </c>
      <c r="ES1349" s="158" t="n">
        <v>0</v>
      </c>
      <c r="ET1349" s="158" t="n">
        <v>0</v>
      </c>
      <c r="EU1349" s="158" t="n">
        <v>0</v>
      </c>
      <c r="EV1349" s="158" t="n">
        <v>0</v>
      </c>
      <c r="EW1349" s="158" t="n">
        <v>0</v>
      </c>
      <c r="EX1349" s="158" t="n">
        <v>0</v>
      </c>
      <c r="EY1349" s="158" t="n">
        <v>0</v>
      </c>
      <c r="EZ1349" s="158" t="n">
        <v>1900</v>
      </c>
      <c r="FA1349" s="158" t="n">
        <v>1</v>
      </c>
      <c r="FB1349" s="158" t="n">
        <v>1</v>
      </c>
      <c r="FC1349" s="158" t="n">
        <v>1900</v>
      </c>
      <c r="FD1349" s="158" t="n">
        <v>1</v>
      </c>
      <c r="FE1349" s="158" t="n">
        <v>1</v>
      </c>
      <c r="FF1349" s="158" t="n">
        <v>1900</v>
      </c>
      <c r="FG1349" s="158" t="n">
        <v>1</v>
      </c>
      <c r="FH1349" s="158" t="n">
        <v>1</v>
      </c>
      <c r="FI1349" s="158" t="n">
        <v>1900</v>
      </c>
      <c r="FJ1349" s="158" t="n">
        <v>1</v>
      </c>
      <c r="FK1349" s="158" t="n">
        <v>1</v>
      </c>
      <c r="FL1349" s="158" t="n">
        <v>1900</v>
      </c>
      <c r="FM1349" s="158" t="n">
        <v>1</v>
      </c>
      <c r="FN1349" s="158" t="n">
        <v>1</v>
      </c>
      <c r="FO1349" s="158" t="n">
        <v>1900</v>
      </c>
      <c r="FP1349" s="158" t="n">
        <v>1</v>
      </c>
      <c r="FQ1349" s="158" t="n">
        <v>1</v>
      </c>
      <c r="FR1349" s="158" t="n">
        <v>1900</v>
      </c>
      <c r="FS1349" s="158" t="n">
        <v>1</v>
      </c>
      <c r="FT1349" s="158" t="n">
        <v>1</v>
      </c>
      <c r="FU1349" s="158" t="n">
        <v>1900</v>
      </c>
      <c r="FV1349" s="158" t="n">
        <v>1</v>
      </c>
      <c r="FW1349" s="158" t="n">
        <v>1</v>
      </c>
    </row>
    <row r="1350">
      <c r="A1350">
        <f>IF(F1350&gt;1,A1349,IF(AND(I1350&lt;10,paste!A1352&lt;10),RIGHT(H1350,2)&amp;"0"&amp;I1350&amp;"000"&amp;paste!A1352,IF(AND(I1350&lt;10,paste!A1352&gt;=10,paste!A1352&lt;100),RIGHT(H1350,2)&amp;"0"&amp;I1350&amp;"00"&amp;paste!A1352,IF(AND(I1350&lt;10,paste!A1352&gt;=100,paste!A1352&lt;1000),RIGHT(H1350,2)&amp;"0"&amp;I1350&amp;"0"&amp;paste!A1352,IF(AND(I1350&lt;10,paste!A1352&gt;=1000),RIGHT(H1350,2)&amp;"0"&amp;I1350&amp;paste!A1352,IF(AND(I1350&gt;=10,paste!A1352&lt;10),RIGHT(H1350,2)&amp;I1350&amp;"000"&amp;paste!A1352,IF(AND(I1350&gt;=10,paste!A1352&gt;=10,paste!A1352&lt;100),RIGHT(H1350,2)&amp;I1350&amp;"00"&amp;paste!A1352,IF(AND(I1350&gt;=10,paste!A1352&gt;=100,paste!A1352&lt;1000),RIGHT(H1350,2)&amp;I1350&amp;"0"&amp;paste!A1352,RIGHT(H1350,2)&amp;I1350&amp;paste!A1352))))))))</f>
        <v/>
      </c>
      <c r="B1350">
        <f>YEAR(paste!C1352)</f>
        <v/>
      </c>
      <c r="C1350">
        <f>MONTH(paste!C1352)</f>
        <v/>
      </c>
      <c r="D1350">
        <f>DAY(paste!C1352)</f>
        <v/>
      </c>
      <c r="E1350" s="158" t="n">
        <v>0</v>
      </c>
      <c r="F1350">
        <f>IF(AND(L1350=L1349,D1350=D1349),F1349+1,1)</f>
        <v/>
      </c>
      <c r="G1350" s="158" t="n">
        <v>0</v>
      </c>
      <c r="H1350">
        <f>YEAR(paste!C1352)</f>
        <v/>
      </c>
      <c r="I1350">
        <f>MONTH(paste!C1352)</f>
        <v/>
      </c>
      <c r="J1350">
        <f>DAY(paste!C1352)</f>
        <v/>
      </c>
      <c r="K1350">
        <f>A1350</f>
        <v/>
      </c>
      <c r="L1350">
        <f>IF(ISBLANK(VLOOKUP(paste!J1352,'得意先名 (2)'!$B$3:$F$2005,5,FALSE)),paste!P1352,IFERROR(VLOOKUP(paste!J1352,'得意先名 (2)'!$B$3:$F$2005,5,FALSE),"ZZZZZZZZZZZ"))</f>
        <v/>
      </c>
      <c r="M1350">
        <f>IF(L1350="ZZZZZZZZZZZ",paste!J1352&amp;paste!K1352&amp; "  :   "&amp;paste!M1352&amp; "  :   "&amp;paste!P1352,"")</f>
        <v/>
      </c>
      <c r="O1350" s="158" t="n"/>
      <c r="P1350">
        <f>VLOOKUP(L1350,'L_User+EndUser'!$C$2:$K$500,8,FALSE)</f>
        <v/>
      </c>
      <c r="Q1350">
        <f>VLOOKUP(L1350,'L_User+EndUser'!$C$2:$K$500,9,FALSE)</f>
        <v/>
      </c>
      <c r="R1350" s="158" t="n"/>
      <c r="T1350" s="158" t="n"/>
      <c r="V1350" s="158" t="n"/>
      <c r="AB1350">
        <f>paste!J1352</f>
        <v/>
      </c>
      <c r="AC1350">
        <f>L1350</f>
        <v/>
      </c>
      <c r="AO1350">
        <f>YEAR(paste!O1352)</f>
        <v/>
      </c>
      <c r="AP1350">
        <f>MONTH(paste!O1352)</f>
        <v/>
      </c>
      <c r="AQ1350">
        <f>DAY(paste!O1352)</f>
        <v/>
      </c>
      <c r="BD1350">
        <f>IF(paste!L1352="","",paste!L1352)</f>
        <v/>
      </c>
      <c r="BM1350" t="n">
        <v>1</v>
      </c>
      <c r="BN1350">
        <f>VLOOKUP(paste!E1352,L_Product!$A$2:$B$2001,2,FALSE)</f>
        <v/>
      </c>
      <c r="BO1350" s="21" t="n"/>
      <c r="BT1350" t="n">
        <v>2</v>
      </c>
      <c r="BU1350">
        <f>IF($BM$2=1,2,IF($BM$2=18,1))</f>
        <v/>
      </c>
      <c r="BV1350">
        <f>IF($BM$2=1,0,IF($BM$2=18,1))</f>
        <v/>
      </c>
      <c r="BW1350" t="n">
        <v>2</v>
      </c>
      <c r="BX1350" t="n">
        <v>0</v>
      </c>
      <c r="BY1350" t="n">
        <v>3</v>
      </c>
      <c r="BZ1350">
        <f>VLOOKUP(BN1350,L_Product!$B$2:$Z$2001,14,FALSE)</f>
        <v/>
      </c>
      <c r="CA1350">
        <f>paste!H1352</f>
        <v/>
      </c>
      <c r="CB1350">
        <f>BZ1350*CA1350</f>
        <v/>
      </c>
      <c r="CN1350" s="158" t="n">
        <v>1</v>
      </c>
      <c r="CO1350" s="158" t="n">
        <v>1</v>
      </c>
      <c r="CP1350" s="158" t="n">
        <v>1</v>
      </c>
      <c r="CQ1350" s="158" t="n">
        <v>1</v>
      </c>
      <c r="CR1350" s="158" t="n">
        <v>1</v>
      </c>
      <c r="CS1350" s="158" t="n">
        <v>0</v>
      </c>
      <c r="CT1350" s="158" t="n">
        <v>0</v>
      </c>
      <c r="CU1350" s="158" t="n">
        <v>0</v>
      </c>
      <c r="CV1350" s="158" t="n">
        <v>0</v>
      </c>
      <c r="CW1350" s="158" t="n">
        <v>0</v>
      </c>
      <c r="CX1350">
        <f>B1350</f>
        <v/>
      </c>
      <c r="CY1350">
        <f>C1350</f>
        <v/>
      </c>
      <c r="CZ1350">
        <f>D1350</f>
        <v/>
      </c>
      <c r="DA1350" s="158" t="n">
        <v>1900</v>
      </c>
      <c r="DB1350" s="158" t="n">
        <v>1</v>
      </c>
      <c r="DC1350" s="158" t="n">
        <v>1</v>
      </c>
      <c r="DD1350" s="158" t="n">
        <v>1900</v>
      </c>
      <c r="DE1350" s="158" t="n">
        <v>1</v>
      </c>
      <c r="DF1350" s="158" t="n">
        <v>1</v>
      </c>
      <c r="DG1350" s="158" t="n">
        <v>1900</v>
      </c>
      <c r="DH1350" s="158" t="n">
        <v>1</v>
      </c>
      <c r="DI1350" s="158" t="n">
        <v>1</v>
      </c>
      <c r="DJ1350" s="158" t="n">
        <v>1900</v>
      </c>
      <c r="DK1350" s="158" t="n">
        <v>1</v>
      </c>
      <c r="DL1350" s="158" t="n">
        <v>1</v>
      </c>
      <c r="DR1350" s="158" t="n">
        <v>2</v>
      </c>
      <c r="DS1350" s="158" t="n">
        <v>1</v>
      </c>
      <c r="DT1350" s="158" t="n">
        <v>2</v>
      </c>
      <c r="DU1350" s="158" t="n">
        <v>1</v>
      </c>
      <c r="DV1350" s="158" t="n">
        <v>3</v>
      </c>
      <c r="DW1350" s="158" t="n">
        <v>1</v>
      </c>
      <c r="DX1350" s="158" t="n">
        <v>3</v>
      </c>
      <c r="DY1350" s="158" t="n">
        <v>0</v>
      </c>
      <c r="DZ1350" s="158" t="n">
        <v>0</v>
      </c>
      <c r="EA1350" s="158" t="n">
        <v>0</v>
      </c>
      <c r="EB1350" s="158" t="n">
        <v>0</v>
      </c>
      <c r="EC1350" s="158" t="n">
        <v>0</v>
      </c>
      <c r="ED1350" s="158" t="n">
        <v>0</v>
      </c>
      <c r="EE1350" s="158" t="n">
        <v>0</v>
      </c>
      <c r="EF1350" s="158" t="n">
        <v>0</v>
      </c>
      <c r="EG1350" s="158" t="n">
        <v>0</v>
      </c>
      <c r="EH1350" s="158" t="n">
        <v>0</v>
      </c>
      <c r="EI1350" s="158" t="n">
        <v>0</v>
      </c>
      <c r="EJ1350" s="158" t="n">
        <v>0</v>
      </c>
      <c r="EK1350" s="158" t="n">
        <v>0</v>
      </c>
      <c r="EL1350" s="158" t="n">
        <v>0</v>
      </c>
      <c r="EM1350" s="158" t="n">
        <v>0</v>
      </c>
      <c r="EN1350" s="158" t="n">
        <v>0</v>
      </c>
      <c r="EO1350" s="158" t="n">
        <v>0</v>
      </c>
      <c r="EP1350" s="158" t="n">
        <v>0</v>
      </c>
      <c r="EQ1350" s="158" t="n">
        <v>0</v>
      </c>
      <c r="ER1350" s="158" t="n">
        <v>0</v>
      </c>
      <c r="ES1350" s="158" t="n">
        <v>0</v>
      </c>
      <c r="ET1350" s="158" t="n">
        <v>0</v>
      </c>
      <c r="EU1350" s="158" t="n">
        <v>0</v>
      </c>
      <c r="EV1350" s="158" t="n">
        <v>0</v>
      </c>
      <c r="EW1350" s="158" t="n">
        <v>0</v>
      </c>
      <c r="EX1350" s="158" t="n">
        <v>0</v>
      </c>
      <c r="EY1350" s="158" t="n">
        <v>0</v>
      </c>
      <c r="EZ1350" s="158" t="n">
        <v>1900</v>
      </c>
      <c r="FA1350" s="158" t="n">
        <v>1</v>
      </c>
      <c r="FB1350" s="158" t="n">
        <v>1</v>
      </c>
      <c r="FC1350" s="158" t="n">
        <v>1900</v>
      </c>
      <c r="FD1350" s="158" t="n">
        <v>1</v>
      </c>
      <c r="FE1350" s="158" t="n">
        <v>1</v>
      </c>
      <c r="FF1350" s="158" t="n">
        <v>1900</v>
      </c>
      <c r="FG1350" s="158" t="n">
        <v>1</v>
      </c>
      <c r="FH1350" s="158" t="n">
        <v>1</v>
      </c>
      <c r="FI1350" s="158" t="n">
        <v>1900</v>
      </c>
      <c r="FJ1350" s="158" t="n">
        <v>1</v>
      </c>
      <c r="FK1350" s="158" t="n">
        <v>1</v>
      </c>
      <c r="FL1350" s="158" t="n">
        <v>1900</v>
      </c>
      <c r="FM1350" s="158" t="n">
        <v>1</v>
      </c>
      <c r="FN1350" s="158" t="n">
        <v>1</v>
      </c>
      <c r="FO1350" s="158" t="n">
        <v>1900</v>
      </c>
      <c r="FP1350" s="158" t="n">
        <v>1</v>
      </c>
      <c r="FQ1350" s="158" t="n">
        <v>1</v>
      </c>
      <c r="FR1350" s="158" t="n">
        <v>1900</v>
      </c>
      <c r="FS1350" s="158" t="n">
        <v>1</v>
      </c>
      <c r="FT1350" s="158" t="n">
        <v>1</v>
      </c>
      <c r="FU1350" s="158" t="n">
        <v>1900</v>
      </c>
      <c r="FV1350" s="158" t="n">
        <v>1</v>
      </c>
      <c r="FW1350" s="158" t="n">
        <v>1</v>
      </c>
    </row>
    <row r="1351">
      <c r="A1351">
        <f>IF(F1351&gt;1,A1350,IF(AND(I1351&lt;10,paste!A1353&lt;10),RIGHT(H1351,2)&amp;"0"&amp;I1351&amp;"000"&amp;paste!A1353,IF(AND(I1351&lt;10,paste!A1353&gt;=10,paste!A1353&lt;100),RIGHT(H1351,2)&amp;"0"&amp;I1351&amp;"00"&amp;paste!A1353,IF(AND(I1351&lt;10,paste!A1353&gt;=100,paste!A1353&lt;1000),RIGHT(H1351,2)&amp;"0"&amp;I1351&amp;"0"&amp;paste!A1353,IF(AND(I1351&lt;10,paste!A1353&gt;=1000),RIGHT(H1351,2)&amp;"0"&amp;I1351&amp;paste!A1353,IF(AND(I1351&gt;=10,paste!A1353&lt;10),RIGHT(H1351,2)&amp;I1351&amp;"000"&amp;paste!A1353,IF(AND(I1351&gt;=10,paste!A1353&gt;=10,paste!A1353&lt;100),RIGHT(H1351,2)&amp;I1351&amp;"00"&amp;paste!A1353,IF(AND(I1351&gt;=10,paste!A1353&gt;=100,paste!A1353&lt;1000),RIGHT(H1351,2)&amp;I1351&amp;"0"&amp;paste!A1353,RIGHT(H1351,2)&amp;I1351&amp;paste!A1353))))))))</f>
        <v/>
      </c>
      <c r="B1351">
        <f>YEAR(paste!C1353)</f>
        <v/>
      </c>
      <c r="C1351">
        <f>MONTH(paste!C1353)</f>
        <v/>
      </c>
      <c r="D1351">
        <f>DAY(paste!C1353)</f>
        <v/>
      </c>
      <c r="E1351" s="158" t="n">
        <v>0</v>
      </c>
      <c r="F1351">
        <f>IF(AND(L1351=L1350,D1351=D1350),F1350+1,1)</f>
        <v/>
      </c>
      <c r="G1351" s="158" t="n">
        <v>0</v>
      </c>
      <c r="H1351">
        <f>YEAR(paste!C1353)</f>
        <v/>
      </c>
      <c r="I1351">
        <f>MONTH(paste!C1353)</f>
        <v/>
      </c>
      <c r="J1351">
        <f>DAY(paste!C1353)</f>
        <v/>
      </c>
      <c r="K1351">
        <f>A1351</f>
        <v/>
      </c>
      <c r="L1351">
        <f>IF(ISBLANK(VLOOKUP(paste!J1353,'得意先名 (2)'!$B$3:$F$2005,5,FALSE)),paste!P1353,IFERROR(VLOOKUP(paste!J1353,'得意先名 (2)'!$B$3:$F$2005,5,FALSE),"ZZZZZZZZZZZ"))</f>
        <v/>
      </c>
      <c r="M1351">
        <f>IF(L1351="ZZZZZZZZZZZ",paste!J1353&amp;paste!K1353&amp; "  :   "&amp;paste!M1353&amp; "  :   "&amp;paste!P1353,"")</f>
        <v/>
      </c>
      <c r="O1351" s="158" t="n"/>
      <c r="P1351">
        <f>VLOOKUP(L1351,'L_User+EndUser'!$C$2:$K$500,8,FALSE)</f>
        <v/>
      </c>
      <c r="Q1351">
        <f>VLOOKUP(L1351,'L_User+EndUser'!$C$2:$K$500,9,FALSE)</f>
        <v/>
      </c>
      <c r="R1351" s="158" t="n"/>
      <c r="T1351" s="158" t="n"/>
      <c r="V1351" s="158" t="n"/>
      <c r="AB1351">
        <f>paste!J1353</f>
        <v/>
      </c>
      <c r="AC1351">
        <f>L1351</f>
        <v/>
      </c>
      <c r="AO1351">
        <f>YEAR(paste!O1353)</f>
        <v/>
      </c>
      <c r="AP1351">
        <f>MONTH(paste!O1353)</f>
        <v/>
      </c>
      <c r="AQ1351">
        <f>DAY(paste!O1353)</f>
        <v/>
      </c>
      <c r="BD1351">
        <f>IF(paste!L1353="","",paste!L1353)</f>
        <v/>
      </c>
      <c r="BM1351" t="n">
        <v>1</v>
      </c>
      <c r="BN1351">
        <f>VLOOKUP(paste!E1353,L_Product!$A$2:$B$2001,2,FALSE)</f>
        <v/>
      </c>
      <c r="BO1351" s="21" t="n"/>
      <c r="BT1351" t="n">
        <v>2</v>
      </c>
      <c r="BU1351">
        <f>IF($BM$2=1,2,IF($BM$2=18,1))</f>
        <v/>
      </c>
      <c r="BV1351">
        <f>IF($BM$2=1,0,IF($BM$2=18,1))</f>
        <v/>
      </c>
      <c r="BW1351" t="n">
        <v>2</v>
      </c>
      <c r="BX1351" t="n">
        <v>0</v>
      </c>
      <c r="BY1351" t="n">
        <v>3</v>
      </c>
      <c r="BZ1351">
        <f>VLOOKUP(BN1351,L_Product!$B$2:$Z$2001,14,FALSE)</f>
        <v/>
      </c>
      <c r="CA1351">
        <f>paste!H1353</f>
        <v/>
      </c>
      <c r="CB1351">
        <f>BZ1351*CA1351</f>
        <v/>
      </c>
      <c r="CN1351" s="158" t="n">
        <v>1</v>
      </c>
      <c r="CO1351" s="158" t="n">
        <v>1</v>
      </c>
      <c r="CP1351" s="158" t="n">
        <v>1</v>
      </c>
      <c r="CQ1351" s="158" t="n">
        <v>1</v>
      </c>
      <c r="CR1351" s="158" t="n">
        <v>1</v>
      </c>
      <c r="CS1351" s="158" t="n">
        <v>0</v>
      </c>
      <c r="CT1351" s="158" t="n">
        <v>0</v>
      </c>
      <c r="CU1351" s="158" t="n">
        <v>0</v>
      </c>
      <c r="CV1351" s="158" t="n">
        <v>0</v>
      </c>
      <c r="CW1351" s="158" t="n">
        <v>0</v>
      </c>
      <c r="CX1351">
        <f>B1351</f>
        <v/>
      </c>
      <c r="CY1351">
        <f>C1351</f>
        <v/>
      </c>
      <c r="CZ1351">
        <f>D1351</f>
        <v/>
      </c>
      <c r="DA1351" s="158" t="n">
        <v>1900</v>
      </c>
      <c r="DB1351" s="158" t="n">
        <v>1</v>
      </c>
      <c r="DC1351" s="158" t="n">
        <v>1</v>
      </c>
      <c r="DD1351" s="158" t="n">
        <v>1900</v>
      </c>
      <c r="DE1351" s="158" t="n">
        <v>1</v>
      </c>
      <c r="DF1351" s="158" t="n">
        <v>1</v>
      </c>
      <c r="DG1351" s="158" t="n">
        <v>1900</v>
      </c>
      <c r="DH1351" s="158" t="n">
        <v>1</v>
      </c>
      <c r="DI1351" s="158" t="n">
        <v>1</v>
      </c>
      <c r="DJ1351" s="158" t="n">
        <v>1900</v>
      </c>
      <c r="DK1351" s="158" t="n">
        <v>1</v>
      </c>
      <c r="DL1351" s="158" t="n">
        <v>1</v>
      </c>
      <c r="DR1351" s="158" t="n">
        <v>2</v>
      </c>
      <c r="DS1351" s="158" t="n">
        <v>1</v>
      </c>
      <c r="DT1351" s="158" t="n">
        <v>2</v>
      </c>
      <c r="DU1351" s="158" t="n">
        <v>1</v>
      </c>
      <c r="DV1351" s="158" t="n">
        <v>3</v>
      </c>
      <c r="DW1351" s="158" t="n">
        <v>1</v>
      </c>
      <c r="DX1351" s="158" t="n">
        <v>3</v>
      </c>
      <c r="DY1351" s="158" t="n">
        <v>0</v>
      </c>
      <c r="DZ1351" s="158" t="n">
        <v>0</v>
      </c>
      <c r="EA1351" s="158" t="n">
        <v>0</v>
      </c>
      <c r="EB1351" s="158" t="n">
        <v>0</v>
      </c>
      <c r="EC1351" s="158" t="n">
        <v>0</v>
      </c>
      <c r="ED1351" s="158" t="n">
        <v>0</v>
      </c>
      <c r="EE1351" s="158" t="n">
        <v>0</v>
      </c>
      <c r="EF1351" s="158" t="n">
        <v>0</v>
      </c>
      <c r="EG1351" s="158" t="n">
        <v>0</v>
      </c>
      <c r="EH1351" s="158" t="n">
        <v>0</v>
      </c>
      <c r="EI1351" s="158" t="n">
        <v>0</v>
      </c>
      <c r="EJ1351" s="158" t="n">
        <v>0</v>
      </c>
      <c r="EK1351" s="158" t="n">
        <v>0</v>
      </c>
      <c r="EL1351" s="158" t="n">
        <v>0</v>
      </c>
      <c r="EM1351" s="158" t="n">
        <v>0</v>
      </c>
      <c r="EN1351" s="158" t="n">
        <v>0</v>
      </c>
      <c r="EO1351" s="158" t="n">
        <v>0</v>
      </c>
      <c r="EP1351" s="158" t="n">
        <v>0</v>
      </c>
      <c r="EQ1351" s="158" t="n">
        <v>0</v>
      </c>
      <c r="ER1351" s="158" t="n">
        <v>0</v>
      </c>
      <c r="ES1351" s="158" t="n">
        <v>0</v>
      </c>
      <c r="ET1351" s="158" t="n">
        <v>0</v>
      </c>
      <c r="EU1351" s="158" t="n">
        <v>0</v>
      </c>
      <c r="EV1351" s="158" t="n">
        <v>0</v>
      </c>
      <c r="EW1351" s="158" t="n">
        <v>0</v>
      </c>
      <c r="EX1351" s="158" t="n">
        <v>0</v>
      </c>
      <c r="EY1351" s="158" t="n">
        <v>0</v>
      </c>
      <c r="EZ1351" s="158" t="n">
        <v>1900</v>
      </c>
      <c r="FA1351" s="158" t="n">
        <v>1</v>
      </c>
      <c r="FB1351" s="158" t="n">
        <v>1</v>
      </c>
      <c r="FC1351" s="158" t="n">
        <v>1900</v>
      </c>
      <c r="FD1351" s="158" t="n">
        <v>1</v>
      </c>
      <c r="FE1351" s="158" t="n">
        <v>1</v>
      </c>
      <c r="FF1351" s="158" t="n">
        <v>1900</v>
      </c>
      <c r="FG1351" s="158" t="n">
        <v>1</v>
      </c>
      <c r="FH1351" s="158" t="n">
        <v>1</v>
      </c>
      <c r="FI1351" s="158" t="n">
        <v>1900</v>
      </c>
      <c r="FJ1351" s="158" t="n">
        <v>1</v>
      </c>
      <c r="FK1351" s="158" t="n">
        <v>1</v>
      </c>
      <c r="FL1351" s="158" t="n">
        <v>1900</v>
      </c>
      <c r="FM1351" s="158" t="n">
        <v>1</v>
      </c>
      <c r="FN1351" s="158" t="n">
        <v>1</v>
      </c>
      <c r="FO1351" s="158" t="n">
        <v>1900</v>
      </c>
      <c r="FP1351" s="158" t="n">
        <v>1</v>
      </c>
      <c r="FQ1351" s="158" t="n">
        <v>1</v>
      </c>
      <c r="FR1351" s="158" t="n">
        <v>1900</v>
      </c>
      <c r="FS1351" s="158" t="n">
        <v>1</v>
      </c>
      <c r="FT1351" s="158" t="n">
        <v>1</v>
      </c>
      <c r="FU1351" s="158" t="n">
        <v>1900</v>
      </c>
      <c r="FV1351" s="158" t="n">
        <v>1</v>
      </c>
      <c r="FW1351" s="158" t="n">
        <v>1</v>
      </c>
    </row>
    <row r="1352">
      <c r="A1352">
        <f>IF(F1352&gt;1,A1351,IF(AND(I1352&lt;10,paste!A1354&lt;10),RIGHT(H1352,2)&amp;"0"&amp;I1352&amp;"000"&amp;paste!A1354,IF(AND(I1352&lt;10,paste!A1354&gt;=10,paste!A1354&lt;100),RIGHT(H1352,2)&amp;"0"&amp;I1352&amp;"00"&amp;paste!A1354,IF(AND(I1352&lt;10,paste!A1354&gt;=100,paste!A1354&lt;1000),RIGHT(H1352,2)&amp;"0"&amp;I1352&amp;"0"&amp;paste!A1354,IF(AND(I1352&lt;10,paste!A1354&gt;=1000),RIGHT(H1352,2)&amp;"0"&amp;I1352&amp;paste!A1354,IF(AND(I1352&gt;=10,paste!A1354&lt;10),RIGHT(H1352,2)&amp;I1352&amp;"000"&amp;paste!A1354,IF(AND(I1352&gt;=10,paste!A1354&gt;=10,paste!A1354&lt;100),RIGHT(H1352,2)&amp;I1352&amp;"00"&amp;paste!A1354,IF(AND(I1352&gt;=10,paste!A1354&gt;=100,paste!A1354&lt;1000),RIGHT(H1352,2)&amp;I1352&amp;"0"&amp;paste!A1354,RIGHT(H1352,2)&amp;I1352&amp;paste!A1354))))))))</f>
        <v/>
      </c>
      <c r="B1352">
        <f>YEAR(paste!C1354)</f>
        <v/>
      </c>
      <c r="C1352">
        <f>MONTH(paste!C1354)</f>
        <v/>
      </c>
      <c r="D1352">
        <f>DAY(paste!C1354)</f>
        <v/>
      </c>
      <c r="E1352" s="158" t="n">
        <v>0</v>
      </c>
      <c r="F1352">
        <f>IF(AND(L1352=L1351,D1352=D1351),F1351+1,1)</f>
        <v/>
      </c>
      <c r="G1352" s="158" t="n">
        <v>0</v>
      </c>
      <c r="H1352">
        <f>YEAR(paste!C1354)</f>
        <v/>
      </c>
      <c r="I1352">
        <f>MONTH(paste!C1354)</f>
        <v/>
      </c>
      <c r="J1352">
        <f>DAY(paste!C1354)</f>
        <v/>
      </c>
      <c r="K1352">
        <f>A1352</f>
        <v/>
      </c>
      <c r="L1352">
        <f>IF(ISBLANK(VLOOKUP(paste!J1354,'得意先名 (2)'!$B$3:$F$2005,5,FALSE)),paste!P1354,IFERROR(VLOOKUP(paste!J1354,'得意先名 (2)'!$B$3:$F$2005,5,FALSE),"ZZZZZZZZZZZ"))</f>
        <v/>
      </c>
      <c r="M1352">
        <f>IF(L1352="ZZZZZZZZZZZ",paste!J1354&amp;paste!K1354&amp; "  :   "&amp;paste!M1354&amp; "  :   "&amp;paste!P1354,"")</f>
        <v/>
      </c>
      <c r="O1352" s="158" t="n"/>
      <c r="P1352">
        <f>VLOOKUP(L1352,'L_User+EndUser'!$C$2:$K$500,8,FALSE)</f>
        <v/>
      </c>
      <c r="Q1352">
        <f>VLOOKUP(L1352,'L_User+EndUser'!$C$2:$K$500,9,FALSE)</f>
        <v/>
      </c>
      <c r="R1352" s="158" t="n"/>
      <c r="T1352" s="158" t="n"/>
      <c r="V1352" s="158" t="n"/>
      <c r="AB1352">
        <f>paste!J1354</f>
        <v/>
      </c>
      <c r="AC1352">
        <f>L1352</f>
        <v/>
      </c>
      <c r="AO1352">
        <f>YEAR(paste!O1354)</f>
        <v/>
      </c>
      <c r="AP1352">
        <f>MONTH(paste!O1354)</f>
        <v/>
      </c>
      <c r="AQ1352">
        <f>DAY(paste!O1354)</f>
        <v/>
      </c>
      <c r="BD1352">
        <f>IF(paste!L1354="","",paste!L1354)</f>
        <v/>
      </c>
      <c r="BM1352" t="n">
        <v>1</v>
      </c>
      <c r="BN1352">
        <f>VLOOKUP(paste!E1354,L_Product!$A$2:$B$2001,2,FALSE)</f>
        <v/>
      </c>
      <c r="BO1352" s="21" t="n"/>
      <c r="BT1352" t="n">
        <v>2</v>
      </c>
      <c r="BU1352">
        <f>IF($BM$2=1,2,IF($BM$2=18,1))</f>
        <v/>
      </c>
      <c r="BV1352">
        <f>IF($BM$2=1,0,IF($BM$2=18,1))</f>
        <v/>
      </c>
      <c r="BW1352" t="n">
        <v>2</v>
      </c>
      <c r="BX1352" t="n">
        <v>0</v>
      </c>
      <c r="BY1352" t="n">
        <v>3</v>
      </c>
      <c r="BZ1352">
        <f>VLOOKUP(BN1352,L_Product!$B$2:$Z$2001,14,FALSE)</f>
        <v/>
      </c>
      <c r="CA1352">
        <f>paste!H1354</f>
        <v/>
      </c>
      <c r="CB1352">
        <f>BZ1352*CA1352</f>
        <v/>
      </c>
      <c r="CN1352" s="158" t="n">
        <v>1</v>
      </c>
      <c r="CO1352" s="158" t="n">
        <v>1</v>
      </c>
      <c r="CP1352" s="158" t="n">
        <v>1</v>
      </c>
      <c r="CQ1352" s="158" t="n">
        <v>1</v>
      </c>
      <c r="CR1352" s="158" t="n">
        <v>1</v>
      </c>
      <c r="CS1352" s="158" t="n">
        <v>0</v>
      </c>
      <c r="CT1352" s="158" t="n">
        <v>0</v>
      </c>
      <c r="CU1352" s="158" t="n">
        <v>0</v>
      </c>
      <c r="CV1352" s="158" t="n">
        <v>0</v>
      </c>
      <c r="CW1352" s="158" t="n">
        <v>0</v>
      </c>
      <c r="CX1352">
        <f>B1352</f>
        <v/>
      </c>
      <c r="CY1352">
        <f>C1352</f>
        <v/>
      </c>
      <c r="CZ1352">
        <f>D1352</f>
        <v/>
      </c>
      <c r="DA1352" s="158" t="n">
        <v>1900</v>
      </c>
      <c r="DB1352" s="158" t="n">
        <v>1</v>
      </c>
      <c r="DC1352" s="158" t="n">
        <v>1</v>
      </c>
      <c r="DD1352" s="158" t="n">
        <v>1900</v>
      </c>
      <c r="DE1352" s="158" t="n">
        <v>1</v>
      </c>
      <c r="DF1352" s="158" t="n">
        <v>1</v>
      </c>
      <c r="DG1352" s="158" t="n">
        <v>1900</v>
      </c>
      <c r="DH1352" s="158" t="n">
        <v>1</v>
      </c>
      <c r="DI1352" s="158" t="n">
        <v>1</v>
      </c>
      <c r="DJ1352" s="158" t="n">
        <v>1900</v>
      </c>
      <c r="DK1352" s="158" t="n">
        <v>1</v>
      </c>
      <c r="DL1352" s="158" t="n">
        <v>1</v>
      </c>
      <c r="DR1352" s="158" t="n">
        <v>2</v>
      </c>
      <c r="DS1352" s="158" t="n">
        <v>1</v>
      </c>
      <c r="DT1352" s="158" t="n">
        <v>2</v>
      </c>
      <c r="DU1352" s="158" t="n">
        <v>1</v>
      </c>
      <c r="DV1352" s="158" t="n">
        <v>3</v>
      </c>
      <c r="DW1352" s="158" t="n">
        <v>1</v>
      </c>
      <c r="DX1352" s="158" t="n">
        <v>3</v>
      </c>
      <c r="DY1352" s="158" t="n">
        <v>0</v>
      </c>
      <c r="DZ1352" s="158" t="n">
        <v>0</v>
      </c>
      <c r="EA1352" s="158" t="n">
        <v>0</v>
      </c>
      <c r="EB1352" s="158" t="n">
        <v>0</v>
      </c>
      <c r="EC1352" s="158" t="n">
        <v>0</v>
      </c>
      <c r="ED1352" s="158" t="n">
        <v>0</v>
      </c>
      <c r="EE1352" s="158" t="n">
        <v>0</v>
      </c>
      <c r="EF1352" s="158" t="n">
        <v>0</v>
      </c>
      <c r="EG1352" s="158" t="n">
        <v>0</v>
      </c>
      <c r="EH1352" s="158" t="n">
        <v>0</v>
      </c>
      <c r="EI1352" s="158" t="n">
        <v>0</v>
      </c>
      <c r="EJ1352" s="158" t="n">
        <v>0</v>
      </c>
      <c r="EK1352" s="158" t="n">
        <v>0</v>
      </c>
      <c r="EL1352" s="158" t="n">
        <v>0</v>
      </c>
      <c r="EM1352" s="158" t="n">
        <v>0</v>
      </c>
      <c r="EN1352" s="158" t="n">
        <v>0</v>
      </c>
      <c r="EO1352" s="158" t="n">
        <v>0</v>
      </c>
      <c r="EP1352" s="158" t="n">
        <v>0</v>
      </c>
      <c r="EQ1352" s="158" t="n">
        <v>0</v>
      </c>
      <c r="ER1352" s="158" t="n">
        <v>0</v>
      </c>
      <c r="ES1352" s="158" t="n">
        <v>0</v>
      </c>
      <c r="ET1352" s="158" t="n">
        <v>0</v>
      </c>
      <c r="EU1352" s="158" t="n">
        <v>0</v>
      </c>
      <c r="EV1352" s="158" t="n">
        <v>0</v>
      </c>
      <c r="EW1352" s="158" t="n">
        <v>0</v>
      </c>
      <c r="EX1352" s="158" t="n">
        <v>0</v>
      </c>
      <c r="EY1352" s="158" t="n">
        <v>0</v>
      </c>
      <c r="EZ1352" s="158" t="n">
        <v>1900</v>
      </c>
      <c r="FA1352" s="158" t="n">
        <v>1</v>
      </c>
      <c r="FB1352" s="158" t="n">
        <v>1</v>
      </c>
      <c r="FC1352" s="158" t="n">
        <v>1900</v>
      </c>
      <c r="FD1352" s="158" t="n">
        <v>1</v>
      </c>
      <c r="FE1352" s="158" t="n">
        <v>1</v>
      </c>
      <c r="FF1352" s="158" t="n">
        <v>1900</v>
      </c>
      <c r="FG1352" s="158" t="n">
        <v>1</v>
      </c>
      <c r="FH1352" s="158" t="n">
        <v>1</v>
      </c>
      <c r="FI1352" s="158" t="n">
        <v>1900</v>
      </c>
      <c r="FJ1352" s="158" t="n">
        <v>1</v>
      </c>
      <c r="FK1352" s="158" t="n">
        <v>1</v>
      </c>
      <c r="FL1352" s="158" t="n">
        <v>1900</v>
      </c>
      <c r="FM1352" s="158" t="n">
        <v>1</v>
      </c>
      <c r="FN1352" s="158" t="n">
        <v>1</v>
      </c>
      <c r="FO1352" s="158" t="n">
        <v>1900</v>
      </c>
      <c r="FP1352" s="158" t="n">
        <v>1</v>
      </c>
      <c r="FQ1352" s="158" t="n">
        <v>1</v>
      </c>
      <c r="FR1352" s="158" t="n">
        <v>1900</v>
      </c>
      <c r="FS1352" s="158" t="n">
        <v>1</v>
      </c>
      <c r="FT1352" s="158" t="n">
        <v>1</v>
      </c>
      <c r="FU1352" s="158" t="n">
        <v>1900</v>
      </c>
      <c r="FV1352" s="158" t="n">
        <v>1</v>
      </c>
      <c r="FW1352" s="158" t="n">
        <v>1</v>
      </c>
    </row>
    <row r="1353">
      <c r="A1353">
        <f>IF(F1353&gt;1,A1352,IF(AND(I1353&lt;10,paste!A1355&lt;10),RIGHT(H1353,2)&amp;"0"&amp;I1353&amp;"000"&amp;paste!A1355,IF(AND(I1353&lt;10,paste!A1355&gt;=10,paste!A1355&lt;100),RIGHT(H1353,2)&amp;"0"&amp;I1353&amp;"00"&amp;paste!A1355,IF(AND(I1353&lt;10,paste!A1355&gt;=100,paste!A1355&lt;1000),RIGHT(H1353,2)&amp;"0"&amp;I1353&amp;"0"&amp;paste!A1355,IF(AND(I1353&lt;10,paste!A1355&gt;=1000),RIGHT(H1353,2)&amp;"0"&amp;I1353&amp;paste!A1355,IF(AND(I1353&gt;=10,paste!A1355&lt;10),RIGHT(H1353,2)&amp;I1353&amp;"000"&amp;paste!A1355,IF(AND(I1353&gt;=10,paste!A1355&gt;=10,paste!A1355&lt;100),RIGHT(H1353,2)&amp;I1353&amp;"00"&amp;paste!A1355,IF(AND(I1353&gt;=10,paste!A1355&gt;=100,paste!A1355&lt;1000),RIGHT(H1353,2)&amp;I1353&amp;"0"&amp;paste!A1355,RIGHT(H1353,2)&amp;I1353&amp;paste!A1355))))))))</f>
        <v/>
      </c>
      <c r="B1353">
        <f>YEAR(paste!C1355)</f>
        <v/>
      </c>
      <c r="C1353">
        <f>MONTH(paste!C1355)</f>
        <v/>
      </c>
      <c r="D1353">
        <f>DAY(paste!C1355)</f>
        <v/>
      </c>
      <c r="E1353" s="158" t="n">
        <v>0</v>
      </c>
      <c r="F1353">
        <f>IF(AND(L1353=L1352,D1353=D1352),F1352+1,1)</f>
        <v/>
      </c>
      <c r="G1353" s="158" t="n">
        <v>0</v>
      </c>
      <c r="H1353">
        <f>YEAR(paste!C1355)</f>
        <v/>
      </c>
      <c r="I1353">
        <f>MONTH(paste!C1355)</f>
        <v/>
      </c>
      <c r="J1353">
        <f>DAY(paste!C1355)</f>
        <v/>
      </c>
      <c r="K1353">
        <f>A1353</f>
        <v/>
      </c>
      <c r="L1353">
        <f>IF(ISBLANK(VLOOKUP(paste!J1355,'得意先名 (2)'!$B$3:$F$2005,5,FALSE)),paste!P1355,IFERROR(VLOOKUP(paste!J1355,'得意先名 (2)'!$B$3:$F$2005,5,FALSE),"ZZZZZZZZZZZ"))</f>
        <v/>
      </c>
      <c r="M1353">
        <f>IF(L1353="ZZZZZZZZZZZ",paste!J1355&amp;paste!K1355&amp; "  :   "&amp;paste!M1355&amp; "  :   "&amp;paste!P1355,"")</f>
        <v/>
      </c>
      <c r="O1353" s="158" t="n"/>
      <c r="P1353">
        <f>VLOOKUP(L1353,'L_User+EndUser'!$C$2:$K$500,8,FALSE)</f>
        <v/>
      </c>
      <c r="Q1353">
        <f>VLOOKUP(L1353,'L_User+EndUser'!$C$2:$K$500,9,FALSE)</f>
        <v/>
      </c>
      <c r="R1353" s="158" t="n"/>
      <c r="T1353" s="158" t="n"/>
      <c r="V1353" s="158" t="n"/>
      <c r="AB1353">
        <f>paste!J1355</f>
        <v/>
      </c>
      <c r="AC1353">
        <f>L1353</f>
        <v/>
      </c>
      <c r="AO1353">
        <f>YEAR(paste!O1355)</f>
        <v/>
      </c>
      <c r="AP1353">
        <f>MONTH(paste!O1355)</f>
        <v/>
      </c>
      <c r="AQ1353">
        <f>DAY(paste!O1355)</f>
        <v/>
      </c>
      <c r="BD1353">
        <f>IF(paste!L1355="","",paste!L1355)</f>
        <v/>
      </c>
      <c r="BM1353" t="n">
        <v>1</v>
      </c>
      <c r="BN1353">
        <f>VLOOKUP(paste!E1355,L_Product!$A$2:$B$2001,2,FALSE)</f>
        <v/>
      </c>
      <c r="BO1353" s="21" t="n"/>
      <c r="BT1353" t="n">
        <v>2</v>
      </c>
      <c r="BU1353">
        <f>IF($BM$2=1,2,IF($BM$2=18,1))</f>
        <v/>
      </c>
      <c r="BV1353">
        <f>IF($BM$2=1,0,IF($BM$2=18,1))</f>
        <v/>
      </c>
      <c r="BW1353" t="n">
        <v>2</v>
      </c>
      <c r="BX1353" t="n">
        <v>0</v>
      </c>
      <c r="BY1353" t="n">
        <v>3</v>
      </c>
      <c r="BZ1353">
        <f>VLOOKUP(BN1353,L_Product!$B$2:$Z$2001,14,FALSE)</f>
        <v/>
      </c>
      <c r="CA1353">
        <f>paste!H1355</f>
        <v/>
      </c>
      <c r="CB1353">
        <f>BZ1353*CA1353</f>
        <v/>
      </c>
      <c r="CN1353" s="158" t="n">
        <v>1</v>
      </c>
      <c r="CO1353" s="158" t="n">
        <v>1</v>
      </c>
      <c r="CP1353" s="158" t="n">
        <v>1</v>
      </c>
      <c r="CQ1353" s="158" t="n">
        <v>1</v>
      </c>
      <c r="CR1353" s="158" t="n">
        <v>1</v>
      </c>
      <c r="CS1353" s="158" t="n">
        <v>0</v>
      </c>
      <c r="CT1353" s="158" t="n">
        <v>0</v>
      </c>
      <c r="CU1353" s="158" t="n">
        <v>0</v>
      </c>
      <c r="CV1353" s="158" t="n">
        <v>0</v>
      </c>
      <c r="CW1353" s="158" t="n">
        <v>0</v>
      </c>
      <c r="CX1353">
        <f>B1353</f>
        <v/>
      </c>
      <c r="CY1353">
        <f>C1353</f>
        <v/>
      </c>
      <c r="CZ1353">
        <f>D1353</f>
        <v/>
      </c>
      <c r="DA1353" s="158" t="n">
        <v>1900</v>
      </c>
      <c r="DB1353" s="158" t="n">
        <v>1</v>
      </c>
      <c r="DC1353" s="158" t="n">
        <v>1</v>
      </c>
      <c r="DD1353" s="158" t="n">
        <v>1900</v>
      </c>
      <c r="DE1353" s="158" t="n">
        <v>1</v>
      </c>
      <c r="DF1353" s="158" t="n">
        <v>1</v>
      </c>
      <c r="DG1353" s="158" t="n">
        <v>1900</v>
      </c>
      <c r="DH1353" s="158" t="n">
        <v>1</v>
      </c>
      <c r="DI1353" s="158" t="n">
        <v>1</v>
      </c>
      <c r="DJ1353" s="158" t="n">
        <v>1900</v>
      </c>
      <c r="DK1353" s="158" t="n">
        <v>1</v>
      </c>
      <c r="DL1353" s="158" t="n">
        <v>1</v>
      </c>
      <c r="DR1353" s="158" t="n">
        <v>2</v>
      </c>
      <c r="DS1353" s="158" t="n">
        <v>1</v>
      </c>
      <c r="DT1353" s="158" t="n">
        <v>2</v>
      </c>
      <c r="DU1353" s="158" t="n">
        <v>1</v>
      </c>
      <c r="DV1353" s="158" t="n">
        <v>3</v>
      </c>
      <c r="DW1353" s="158" t="n">
        <v>1</v>
      </c>
      <c r="DX1353" s="158" t="n">
        <v>3</v>
      </c>
      <c r="DY1353" s="158" t="n">
        <v>0</v>
      </c>
      <c r="DZ1353" s="158" t="n">
        <v>0</v>
      </c>
      <c r="EA1353" s="158" t="n">
        <v>0</v>
      </c>
      <c r="EB1353" s="158" t="n">
        <v>0</v>
      </c>
      <c r="EC1353" s="158" t="n">
        <v>0</v>
      </c>
      <c r="ED1353" s="158" t="n">
        <v>0</v>
      </c>
      <c r="EE1353" s="158" t="n">
        <v>0</v>
      </c>
      <c r="EF1353" s="158" t="n">
        <v>0</v>
      </c>
      <c r="EG1353" s="158" t="n">
        <v>0</v>
      </c>
      <c r="EH1353" s="158" t="n">
        <v>0</v>
      </c>
      <c r="EI1353" s="158" t="n">
        <v>0</v>
      </c>
      <c r="EJ1353" s="158" t="n">
        <v>0</v>
      </c>
      <c r="EK1353" s="158" t="n">
        <v>0</v>
      </c>
      <c r="EL1353" s="158" t="n">
        <v>0</v>
      </c>
      <c r="EM1353" s="158" t="n">
        <v>0</v>
      </c>
      <c r="EN1353" s="158" t="n">
        <v>0</v>
      </c>
      <c r="EO1353" s="158" t="n">
        <v>0</v>
      </c>
      <c r="EP1353" s="158" t="n">
        <v>0</v>
      </c>
      <c r="EQ1353" s="158" t="n">
        <v>0</v>
      </c>
      <c r="ER1353" s="158" t="n">
        <v>0</v>
      </c>
      <c r="ES1353" s="158" t="n">
        <v>0</v>
      </c>
      <c r="ET1353" s="158" t="n">
        <v>0</v>
      </c>
      <c r="EU1353" s="158" t="n">
        <v>0</v>
      </c>
      <c r="EV1353" s="158" t="n">
        <v>0</v>
      </c>
      <c r="EW1353" s="158" t="n">
        <v>0</v>
      </c>
      <c r="EX1353" s="158" t="n">
        <v>0</v>
      </c>
      <c r="EY1353" s="158" t="n">
        <v>0</v>
      </c>
      <c r="EZ1353" s="158" t="n">
        <v>1900</v>
      </c>
      <c r="FA1353" s="158" t="n">
        <v>1</v>
      </c>
      <c r="FB1353" s="158" t="n">
        <v>1</v>
      </c>
      <c r="FC1353" s="158" t="n">
        <v>1900</v>
      </c>
      <c r="FD1353" s="158" t="n">
        <v>1</v>
      </c>
      <c r="FE1353" s="158" t="n">
        <v>1</v>
      </c>
      <c r="FF1353" s="158" t="n">
        <v>1900</v>
      </c>
      <c r="FG1353" s="158" t="n">
        <v>1</v>
      </c>
      <c r="FH1353" s="158" t="n">
        <v>1</v>
      </c>
      <c r="FI1353" s="158" t="n">
        <v>1900</v>
      </c>
      <c r="FJ1353" s="158" t="n">
        <v>1</v>
      </c>
      <c r="FK1353" s="158" t="n">
        <v>1</v>
      </c>
      <c r="FL1353" s="158" t="n">
        <v>1900</v>
      </c>
      <c r="FM1353" s="158" t="n">
        <v>1</v>
      </c>
      <c r="FN1353" s="158" t="n">
        <v>1</v>
      </c>
      <c r="FO1353" s="158" t="n">
        <v>1900</v>
      </c>
      <c r="FP1353" s="158" t="n">
        <v>1</v>
      </c>
      <c r="FQ1353" s="158" t="n">
        <v>1</v>
      </c>
      <c r="FR1353" s="158" t="n">
        <v>1900</v>
      </c>
      <c r="FS1353" s="158" t="n">
        <v>1</v>
      </c>
      <c r="FT1353" s="158" t="n">
        <v>1</v>
      </c>
      <c r="FU1353" s="158" t="n">
        <v>1900</v>
      </c>
      <c r="FV1353" s="158" t="n">
        <v>1</v>
      </c>
      <c r="FW1353" s="158" t="n">
        <v>1</v>
      </c>
    </row>
    <row r="1354">
      <c r="A1354">
        <f>IF(F1354&gt;1,A1353,IF(AND(I1354&lt;10,paste!A1356&lt;10),RIGHT(H1354,2)&amp;"0"&amp;I1354&amp;"000"&amp;paste!A1356,IF(AND(I1354&lt;10,paste!A1356&gt;=10,paste!A1356&lt;100),RIGHT(H1354,2)&amp;"0"&amp;I1354&amp;"00"&amp;paste!A1356,IF(AND(I1354&lt;10,paste!A1356&gt;=100,paste!A1356&lt;1000),RIGHT(H1354,2)&amp;"0"&amp;I1354&amp;"0"&amp;paste!A1356,IF(AND(I1354&lt;10,paste!A1356&gt;=1000),RIGHT(H1354,2)&amp;"0"&amp;I1354&amp;paste!A1356,IF(AND(I1354&gt;=10,paste!A1356&lt;10),RIGHT(H1354,2)&amp;I1354&amp;"000"&amp;paste!A1356,IF(AND(I1354&gt;=10,paste!A1356&gt;=10,paste!A1356&lt;100),RIGHT(H1354,2)&amp;I1354&amp;"00"&amp;paste!A1356,IF(AND(I1354&gt;=10,paste!A1356&gt;=100,paste!A1356&lt;1000),RIGHT(H1354,2)&amp;I1354&amp;"0"&amp;paste!A1356,RIGHT(H1354,2)&amp;I1354&amp;paste!A1356))))))))</f>
        <v/>
      </c>
      <c r="B1354">
        <f>YEAR(paste!C1356)</f>
        <v/>
      </c>
      <c r="C1354">
        <f>MONTH(paste!C1356)</f>
        <v/>
      </c>
      <c r="D1354">
        <f>DAY(paste!C1356)</f>
        <v/>
      </c>
      <c r="E1354" s="158" t="n">
        <v>0</v>
      </c>
      <c r="F1354">
        <f>IF(AND(L1354=L1353,D1354=D1353),F1353+1,1)</f>
        <v/>
      </c>
      <c r="G1354" s="158" t="n">
        <v>0</v>
      </c>
      <c r="H1354">
        <f>YEAR(paste!C1356)</f>
        <v/>
      </c>
      <c r="I1354">
        <f>MONTH(paste!C1356)</f>
        <v/>
      </c>
      <c r="J1354">
        <f>DAY(paste!C1356)</f>
        <v/>
      </c>
      <c r="K1354">
        <f>A1354</f>
        <v/>
      </c>
      <c r="L1354">
        <f>IF(ISBLANK(VLOOKUP(paste!J1356,'得意先名 (2)'!$B$3:$F$2005,5,FALSE)),paste!P1356,IFERROR(VLOOKUP(paste!J1356,'得意先名 (2)'!$B$3:$F$2005,5,FALSE),"ZZZZZZZZZZZ"))</f>
        <v/>
      </c>
      <c r="M1354">
        <f>IF(L1354="ZZZZZZZZZZZ",paste!J1356&amp;paste!K1356&amp; "  :   "&amp;paste!M1356&amp; "  :   "&amp;paste!P1356,"")</f>
        <v/>
      </c>
      <c r="O1354" s="158" t="n"/>
      <c r="P1354">
        <f>VLOOKUP(L1354,'L_User+EndUser'!$C$2:$K$500,8,FALSE)</f>
        <v/>
      </c>
      <c r="Q1354">
        <f>VLOOKUP(L1354,'L_User+EndUser'!$C$2:$K$500,9,FALSE)</f>
        <v/>
      </c>
      <c r="R1354" s="158" t="n"/>
      <c r="T1354" s="158" t="n"/>
      <c r="V1354" s="158" t="n"/>
      <c r="AB1354">
        <f>paste!J1356</f>
        <v/>
      </c>
      <c r="AC1354">
        <f>L1354</f>
        <v/>
      </c>
      <c r="AO1354">
        <f>YEAR(paste!O1356)</f>
        <v/>
      </c>
      <c r="AP1354">
        <f>MONTH(paste!O1356)</f>
        <v/>
      </c>
      <c r="AQ1354">
        <f>DAY(paste!O1356)</f>
        <v/>
      </c>
      <c r="BD1354">
        <f>IF(paste!L1356="","",paste!L1356)</f>
        <v/>
      </c>
      <c r="BM1354" t="n">
        <v>1</v>
      </c>
      <c r="BN1354">
        <f>VLOOKUP(paste!E1356,L_Product!$A$2:$B$2001,2,FALSE)</f>
        <v/>
      </c>
      <c r="BO1354" s="21" t="n"/>
      <c r="BT1354" t="n">
        <v>2</v>
      </c>
      <c r="BU1354">
        <f>IF($BM$2=1,2,IF($BM$2=18,1))</f>
        <v/>
      </c>
      <c r="BV1354">
        <f>IF($BM$2=1,0,IF($BM$2=18,1))</f>
        <v/>
      </c>
      <c r="BW1354" t="n">
        <v>2</v>
      </c>
      <c r="BX1354" t="n">
        <v>0</v>
      </c>
      <c r="BY1354" t="n">
        <v>3</v>
      </c>
      <c r="BZ1354">
        <f>VLOOKUP(BN1354,L_Product!$B$2:$Z$2001,14,FALSE)</f>
        <v/>
      </c>
      <c r="CA1354">
        <f>paste!H1356</f>
        <v/>
      </c>
      <c r="CB1354">
        <f>BZ1354*CA1354</f>
        <v/>
      </c>
      <c r="CN1354" s="158" t="n">
        <v>1</v>
      </c>
      <c r="CO1354" s="158" t="n">
        <v>1</v>
      </c>
      <c r="CP1354" s="158" t="n">
        <v>1</v>
      </c>
      <c r="CQ1354" s="158" t="n">
        <v>1</v>
      </c>
      <c r="CR1354" s="158" t="n">
        <v>1</v>
      </c>
      <c r="CS1354" s="158" t="n">
        <v>0</v>
      </c>
      <c r="CT1354" s="158" t="n">
        <v>0</v>
      </c>
      <c r="CU1354" s="158" t="n">
        <v>0</v>
      </c>
      <c r="CV1354" s="158" t="n">
        <v>0</v>
      </c>
      <c r="CW1354" s="158" t="n">
        <v>0</v>
      </c>
      <c r="CX1354">
        <f>B1354</f>
        <v/>
      </c>
      <c r="CY1354">
        <f>C1354</f>
        <v/>
      </c>
      <c r="CZ1354">
        <f>D1354</f>
        <v/>
      </c>
      <c r="DA1354" s="158" t="n">
        <v>1900</v>
      </c>
      <c r="DB1354" s="158" t="n">
        <v>1</v>
      </c>
      <c r="DC1354" s="158" t="n">
        <v>1</v>
      </c>
      <c r="DD1354" s="158" t="n">
        <v>1900</v>
      </c>
      <c r="DE1354" s="158" t="n">
        <v>1</v>
      </c>
      <c r="DF1354" s="158" t="n">
        <v>1</v>
      </c>
      <c r="DG1354" s="158" t="n">
        <v>1900</v>
      </c>
      <c r="DH1354" s="158" t="n">
        <v>1</v>
      </c>
      <c r="DI1354" s="158" t="n">
        <v>1</v>
      </c>
      <c r="DJ1354" s="158" t="n">
        <v>1900</v>
      </c>
      <c r="DK1354" s="158" t="n">
        <v>1</v>
      </c>
      <c r="DL1354" s="158" t="n">
        <v>1</v>
      </c>
      <c r="DR1354" s="158" t="n">
        <v>2</v>
      </c>
      <c r="DS1354" s="158" t="n">
        <v>1</v>
      </c>
      <c r="DT1354" s="158" t="n">
        <v>2</v>
      </c>
      <c r="DU1354" s="158" t="n">
        <v>1</v>
      </c>
      <c r="DV1354" s="158" t="n">
        <v>3</v>
      </c>
      <c r="DW1354" s="158" t="n">
        <v>1</v>
      </c>
      <c r="DX1354" s="158" t="n">
        <v>3</v>
      </c>
      <c r="DY1354" s="158" t="n">
        <v>0</v>
      </c>
      <c r="DZ1354" s="158" t="n">
        <v>0</v>
      </c>
      <c r="EA1354" s="158" t="n">
        <v>0</v>
      </c>
      <c r="EB1354" s="158" t="n">
        <v>0</v>
      </c>
      <c r="EC1354" s="158" t="n">
        <v>0</v>
      </c>
      <c r="ED1354" s="158" t="n">
        <v>0</v>
      </c>
      <c r="EE1354" s="158" t="n">
        <v>0</v>
      </c>
      <c r="EF1354" s="158" t="n">
        <v>0</v>
      </c>
      <c r="EG1354" s="158" t="n">
        <v>0</v>
      </c>
      <c r="EH1354" s="158" t="n">
        <v>0</v>
      </c>
      <c r="EI1354" s="158" t="n">
        <v>0</v>
      </c>
      <c r="EJ1354" s="158" t="n">
        <v>0</v>
      </c>
      <c r="EK1354" s="158" t="n">
        <v>0</v>
      </c>
      <c r="EL1354" s="158" t="n">
        <v>0</v>
      </c>
      <c r="EM1354" s="158" t="n">
        <v>0</v>
      </c>
      <c r="EN1354" s="158" t="n">
        <v>0</v>
      </c>
      <c r="EO1354" s="158" t="n">
        <v>0</v>
      </c>
      <c r="EP1354" s="158" t="n">
        <v>0</v>
      </c>
      <c r="EQ1354" s="158" t="n">
        <v>0</v>
      </c>
      <c r="ER1354" s="158" t="n">
        <v>0</v>
      </c>
      <c r="ES1354" s="158" t="n">
        <v>0</v>
      </c>
      <c r="ET1354" s="158" t="n">
        <v>0</v>
      </c>
      <c r="EU1354" s="158" t="n">
        <v>0</v>
      </c>
      <c r="EV1354" s="158" t="n">
        <v>0</v>
      </c>
      <c r="EW1354" s="158" t="n">
        <v>0</v>
      </c>
      <c r="EX1354" s="158" t="n">
        <v>0</v>
      </c>
      <c r="EY1354" s="158" t="n">
        <v>0</v>
      </c>
      <c r="EZ1354" s="158" t="n">
        <v>1900</v>
      </c>
      <c r="FA1354" s="158" t="n">
        <v>1</v>
      </c>
      <c r="FB1354" s="158" t="n">
        <v>1</v>
      </c>
      <c r="FC1354" s="158" t="n">
        <v>1900</v>
      </c>
      <c r="FD1354" s="158" t="n">
        <v>1</v>
      </c>
      <c r="FE1354" s="158" t="n">
        <v>1</v>
      </c>
      <c r="FF1354" s="158" t="n">
        <v>1900</v>
      </c>
      <c r="FG1354" s="158" t="n">
        <v>1</v>
      </c>
      <c r="FH1354" s="158" t="n">
        <v>1</v>
      </c>
      <c r="FI1354" s="158" t="n">
        <v>1900</v>
      </c>
      <c r="FJ1354" s="158" t="n">
        <v>1</v>
      </c>
      <c r="FK1354" s="158" t="n">
        <v>1</v>
      </c>
      <c r="FL1354" s="158" t="n">
        <v>1900</v>
      </c>
      <c r="FM1354" s="158" t="n">
        <v>1</v>
      </c>
      <c r="FN1354" s="158" t="n">
        <v>1</v>
      </c>
      <c r="FO1354" s="158" t="n">
        <v>1900</v>
      </c>
      <c r="FP1354" s="158" t="n">
        <v>1</v>
      </c>
      <c r="FQ1354" s="158" t="n">
        <v>1</v>
      </c>
      <c r="FR1354" s="158" t="n">
        <v>1900</v>
      </c>
      <c r="FS1354" s="158" t="n">
        <v>1</v>
      </c>
      <c r="FT1354" s="158" t="n">
        <v>1</v>
      </c>
      <c r="FU1354" s="158" t="n">
        <v>1900</v>
      </c>
      <c r="FV1354" s="158" t="n">
        <v>1</v>
      </c>
      <c r="FW1354" s="158" t="n">
        <v>1</v>
      </c>
    </row>
    <row r="1355">
      <c r="A1355">
        <f>IF(F1355&gt;1,A1354,IF(AND(I1355&lt;10,paste!A1357&lt;10),RIGHT(H1355,2)&amp;"0"&amp;I1355&amp;"000"&amp;paste!A1357,IF(AND(I1355&lt;10,paste!A1357&gt;=10,paste!A1357&lt;100),RIGHT(H1355,2)&amp;"0"&amp;I1355&amp;"00"&amp;paste!A1357,IF(AND(I1355&lt;10,paste!A1357&gt;=100,paste!A1357&lt;1000),RIGHT(H1355,2)&amp;"0"&amp;I1355&amp;"0"&amp;paste!A1357,IF(AND(I1355&lt;10,paste!A1357&gt;=1000),RIGHT(H1355,2)&amp;"0"&amp;I1355&amp;paste!A1357,IF(AND(I1355&gt;=10,paste!A1357&lt;10),RIGHT(H1355,2)&amp;I1355&amp;"000"&amp;paste!A1357,IF(AND(I1355&gt;=10,paste!A1357&gt;=10,paste!A1357&lt;100),RIGHT(H1355,2)&amp;I1355&amp;"00"&amp;paste!A1357,IF(AND(I1355&gt;=10,paste!A1357&gt;=100,paste!A1357&lt;1000),RIGHT(H1355,2)&amp;I1355&amp;"0"&amp;paste!A1357,RIGHT(H1355,2)&amp;I1355&amp;paste!A1357))))))))</f>
        <v/>
      </c>
      <c r="B1355">
        <f>YEAR(paste!C1357)</f>
        <v/>
      </c>
      <c r="C1355">
        <f>MONTH(paste!C1357)</f>
        <v/>
      </c>
      <c r="D1355">
        <f>DAY(paste!C1357)</f>
        <v/>
      </c>
      <c r="E1355" s="158" t="n">
        <v>0</v>
      </c>
      <c r="F1355">
        <f>IF(AND(L1355=L1354,D1355=D1354),F1354+1,1)</f>
        <v/>
      </c>
      <c r="G1355" s="158" t="n">
        <v>0</v>
      </c>
      <c r="H1355">
        <f>YEAR(paste!C1357)</f>
        <v/>
      </c>
      <c r="I1355">
        <f>MONTH(paste!C1357)</f>
        <v/>
      </c>
      <c r="J1355">
        <f>DAY(paste!C1357)</f>
        <v/>
      </c>
      <c r="K1355">
        <f>A1355</f>
        <v/>
      </c>
      <c r="L1355">
        <f>IF(ISBLANK(VLOOKUP(paste!J1357,'得意先名 (2)'!$B$3:$F$2005,5,FALSE)),paste!P1357,IFERROR(VLOOKUP(paste!J1357,'得意先名 (2)'!$B$3:$F$2005,5,FALSE),"ZZZZZZZZZZZ"))</f>
        <v/>
      </c>
      <c r="M1355">
        <f>IF(L1355="ZZZZZZZZZZZ",paste!J1357&amp;paste!K1357&amp; "  :   "&amp;paste!M1357&amp; "  :   "&amp;paste!P1357,"")</f>
        <v/>
      </c>
      <c r="O1355" s="158" t="n"/>
      <c r="P1355">
        <f>VLOOKUP(L1355,'L_User+EndUser'!$C$2:$K$500,8,FALSE)</f>
        <v/>
      </c>
      <c r="Q1355">
        <f>VLOOKUP(L1355,'L_User+EndUser'!$C$2:$K$500,9,FALSE)</f>
        <v/>
      </c>
      <c r="R1355" s="158" t="n"/>
      <c r="T1355" s="158" t="n"/>
      <c r="V1355" s="158" t="n"/>
      <c r="AB1355">
        <f>paste!J1357</f>
        <v/>
      </c>
      <c r="AC1355">
        <f>L1355</f>
        <v/>
      </c>
      <c r="AO1355">
        <f>YEAR(paste!O1357)</f>
        <v/>
      </c>
      <c r="AP1355">
        <f>MONTH(paste!O1357)</f>
        <v/>
      </c>
      <c r="AQ1355">
        <f>DAY(paste!O1357)</f>
        <v/>
      </c>
      <c r="BD1355">
        <f>IF(paste!L1357="","",paste!L1357)</f>
        <v/>
      </c>
      <c r="BM1355" t="n">
        <v>1</v>
      </c>
      <c r="BN1355">
        <f>VLOOKUP(paste!E1357,L_Product!$A$2:$B$2001,2,FALSE)</f>
        <v/>
      </c>
      <c r="BO1355" s="21" t="n"/>
      <c r="BT1355" t="n">
        <v>2</v>
      </c>
      <c r="BU1355">
        <f>IF($BM$2=1,2,IF($BM$2=18,1))</f>
        <v/>
      </c>
      <c r="BV1355">
        <f>IF($BM$2=1,0,IF($BM$2=18,1))</f>
        <v/>
      </c>
      <c r="BW1355" t="n">
        <v>2</v>
      </c>
      <c r="BX1355" t="n">
        <v>0</v>
      </c>
      <c r="BY1355" t="n">
        <v>3</v>
      </c>
      <c r="BZ1355">
        <f>VLOOKUP(BN1355,L_Product!$B$2:$Z$2001,14,FALSE)</f>
        <v/>
      </c>
      <c r="CA1355">
        <f>paste!H1357</f>
        <v/>
      </c>
      <c r="CB1355">
        <f>BZ1355*CA1355</f>
        <v/>
      </c>
      <c r="CN1355" s="158" t="n">
        <v>1</v>
      </c>
      <c r="CO1355" s="158" t="n">
        <v>1</v>
      </c>
      <c r="CP1355" s="158" t="n">
        <v>1</v>
      </c>
      <c r="CQ1355" s="158" t="n">
        <v>1</v>
      </c>
      <c r="CR1355" s="158" t="n">
        <v>1</v>
      </c>
      <c r="CS1355" s="158" t="n">
        <v>0</v>
      </c>
      <c r="CT1355" s="158" t="n">
        <v>0</v>
      </c>
      <c r="CU1355" s="158" t="n">
        <v>0</v>
      </c>
      <c r="CV1355" s="158" t="n">
        <v>0</v>
      </c>
      <c r="CW1355" s="158" t="n">
        <v>0</v>
      </c>
      <c r="CX1355">
        <f>B1355</f>
        <v/>
      </c>
      <c r="CY1355">
        <f>C1355</f>
        <v/>
      </c>
      <c r="CZ1355">
        <f>D1355</f>
        <v/>
      </c>
      <c r="DA1355" s="158" t="n">
        <v>1900</v>
      </c>
      <c r="DB1355" s="158" t="n">
        <v>1</v>
      </c>
      <c r="DC1355" s="158" t="n">
        <v>1</v>
      </c>
      <c r="DD1355" s="158" t="n">
        <v>1900</v>
      </c>
      <c r="DE1355" s="158" t="n">
        <v>1</v>
      </c>
      <c r="DF1355" s="158" t="n">
        <v>1</v>
      </c>
      <c r="DG1355" s="158" t="n">
        <v>1900</v>
      </c>
      <c r="DH1355" s="158" t="n">
        <v>1</v>
      </c>
      <c r="DI1355" s="158" t="n">
        <v>1</v>
      </c>
      <c r="DJ1355" s="158" t="n">
        <v>1900</v>
      </c>
      <c r="DK1355" s="158" t="n">
        <v>1</v>
      </c>
      <c r="DL1355" s="158" t="n">
        <v>1</v>
      </c>
      <c r="DR1355" s="158" t="n">
        <v>2</v>
      </c>
      <c r="DS1355" s="158" t="n">
        <v>1</v>
      </c>
      <c r="DT1355" s="158" t="n">
        <v>2</v>
      </c>
      <c r="DU1355" s="158" t="n">
        <v>1</v>
      </c>
      <c r="DV1355" s="158" t="n">
        <v>3</v>
      </c>
      <c r="DW1355" s="158" t="n">
        <v>1</v>
      </c>
      <c r="DX1355" s="158" t="n">
        <v>3</v>
      </c>
      <c r="DY1355" s="158" t="n">
        <v>0</v>
      </c>
      <c r="DZ1355" s="158" t="n">
        <v>0</v>
      </c>
      <c r="EA1355" s="158" t="n">
        <v>0</v>
      </c>
      <c r="EB1355" s="158" t="n">
        <v>0</v>
      </c>
      <c r="EC1355" s="158" t="n">
        <v>0</v>
      </c>
      <c r="ED1355" s="158" t="n">
        <v>0</v>
      </c>
      <c r="EE1355" s="158" t="n">
        <v>0</v>
      </c>
      <c r="EF1355" s="158" t="n">
        <v>0</v>
      </c>
      <c r="EG1355" s="158" t="n">
        <v>0</v>
      </c>
      <c r="EH1355" s="158" t="n">
        <v>0</v>
      </c>
      <c r="EI1355" s="158" t="n">
        <v>0</v>
      </c>
      <c r="EJ1355" s="158" t="n">
        <v>0</v>
      </c>
      <c r="EK1355" s="158" t="n">
        <v>0</v>
      </c>
      <c r="EL1355" s="158" t="n">
        <v>0</v>
      </c>
      <c r="EM1355" s="158" t="n">
        <v>0</v>
      </c>
      <c r="EN1355" s="158" t="n">
        <v>0</v>
      </c>
      <c r="EO1355" s="158" t="n">
        <v>0</v>
      </c>
      <c r="EP1355" s="158" t="n">
        <v>0</v>
      </c>
      <c r="EQ1355" s="158" t="n">
        <v>0</v>
      </c>
      <c r="ER1355" s="158" t="n">
        <v>0</v>
      </c>
      <c r="ES1355" s="158" t="n">
        <v>0</v>
      </c>
      <c r="ET1355" s="158" t="n">
        <v>0</v>
      </c>
      <c r="EU1355" s="158" t="n">
        <v>0</v>
      </c>
      <c r="EV1355" s="158" t="n">
        <v>0</v>
      </c>
      <c r="EW1355" s="158" t="n">
        <v>0</v>
      </c>
      <c r="EX1355" s="158" t="n">
        <v>0</v>
      </c>
      <c r="EY1355" s="158" t="n">
        <v>0</v>
      </c>
      <c r="EZ1355" s="158" t="n">
        <v>1900</v>
      </c>
      <c r="FA1355" s="158" t="n">
        <v>1</v>
      </c>
      <c r="FB1355" s="158" t="n">
        <v>1</v>
      </c>
      <c r="FC1355" s="158" t="n">
        <v>1900</v>
      </c>
      <c r="FD1355" s="158" t="n">
        <v>1</v>
      </c>
      <c r="FE1355" s="158" t="n">
        <v>1</v>
      </c>
      <c r="FF1355" s="158" t="n">
        <v>1900</v>
      </c>
      <c r="FG1355" s="158" t="n">
        <v>1</v>
      </c>
      <c r="FH1355" s="158" t="n">
        <v>1</v>
      </c>
      <c r="FI1355" s="158" t="n">
        <v>1900</v>
      </c>
      <c r="FJ1355" s="158" t="n">
        <v>1</v>
      </c>
      <c r="FK1355" s="158" t="n">
        <v>1</v>
      </c>
      <c r="FL1355" s="158" t="n">
        <v>1900</v>
      </c>
      <c r="FM1355" s="158" t="n">
        <v>1</v>
      </c>
      <c r="FN1355" s="158" t="n">
        <v>1</v>
      </c>
      <c r="FO1355" s="158" t="n">
        <v>1900</v>
      </c>
      <c r="FP1355" s="158" t="n">
        <v>1</v>
      </c>
      <c r="FQ1355" s="158" t="n">
        <v>1</v>
      </c>
      <c r="FR1355" s="158" t="n">
        <v>1900</v>
      </c>
      <c r="FS1355" s="158" t="n">
        <v>1</v>
      </c>
      <c r="FT1355" s="158" t="n">
        <v>1</v>
      </c>
      <c r="FU1355" s="158" t="n">
        <v>1900</v>
      </c>
      <c r="FV1355" s="158" t="n">
        <v>1</v>
      </c>
      <c r="FW1355" s="158" t="n">
        <v>1</v>
      </c>
    </row>
    <row r="1356">
      <c r="A1356">
        <f>IF(F1356&gt;1,A1355,IF(AND(I1356&lt;10,paste!A1358&lt;10),RIGHT(H1356,2)&amp;"0"&amp;I1356&amp;"000"&amp;paste!A1358,IF(AND(I1356&lt;10,paste!A1358&gt;=10,paste!A1358&lt;100),RIGHT(H1356,2)&amp;"0"&amp;I1356&amp;"00"&amp;paste!A1358,IF(AND(I1356&lt;10,paste!A1358&gt;=100,paste!A1358&lt;1000),RIGHT(H1356,2)&amp;"0"&amp;I1356&amp;"0"&amp;paste!A1358,IF(AND(I1356&lt;10,paste!A1358&gt;=1000),RIGHT(H1356,2)&amp;"0"&amp;I1356&amp;paste!A1358,IF(AND(I1356&gt;=10,paste!A1358&lt;10),RIGHT(H1356,2)&amp;I1356&amp;"000"&amp;paste!A1358,IF(AND(I1356&gt;=10,paste!A1358&gt;=10,paste!A1358&lt;100),RIGHT(H1356,2)&amp;I1356&amp;"00"&amp;paste!A1358,IF(AND(I1356&gt;=10,paste!A1358&gt;=100,paste!A1358&lt;1000),RIGHT(H1356,2)&amp;I1356&amp;"0"&amp;paste!A1358,RIGHT(H1356,2)&amp;I1356&amp;paste!A1358))))))))</f>
        <v/>
      </c>
      <c r="B1356">
        <f>YEAR(paste!C1358)</f>
        <v/>
      </c>
      <c r="C1356">
        <f>MONTH(paste!C1358)</f>
        <v/>
      </c>
      <c r="D1356">
        <f>DAY(paste!C1358)</f>
        <v/>
      </c>
      <c r="E1356" s="158" t="n">
        <v>0</v>
      </c>
      <c r="F1356">
        <f>IF(AND(L1356=L1355,D1356=D1355),F1355+1,1)</f>
        <v/>
      </c>
      <c r="G1356" s="158" t="n">
        <v>0</v>
      </c>
      <c r="H1356">
        <f>YEAR(paste!C1358)</f>
        <v/>
      </c>
      <c r="I1356">
        <f>MONTH(paste!C1358)</f>
        <v/>
      </c>
      <c r="J1356">
        <f>DAY(paste!C1358)</f>
        <v/>
      </c>
      <c r="K1356">
        <f>A1356</f>
        <v/>
      </c>
      <c r="L1356">
        <f>IF(ISBLANK(VLOOKUP(paste!J1358,'得意先名 (2)'!$B$3:$F$2005,5,FALSE)),paste!P1358,IFERROR(VLOOKUP(paste!J1358,'得意先名 (2)'!$B$3:$F$2005,5,FALSE),"ZZZZZZZZZZZ"))</f>
        <v/>
      </c>
      <c r="M1356">
        <f>IF(L1356="ZZZZZZZZZZZ",paste!J1358&amp;paste!K1358&amp; "  :   "&amp;paste!M1358&amp; "  :   "&amp;paste!P1358,"")</f>
        <v/>
      </c>
      <c r="O1356" s="158" t="n"/>
      <c r="P1356">
        <f>VLOOKUP(L1356,'L_User+EndUser'!$C$2:$K$500,8,FALSE)</f>
        <v/>
      </c>
      <c r="Q1356">
        <f>VLOOKUP(L1356,'L_User+EndUser'!$C$2:$K$500,9,FALSE)</f>
        <v/>
      </c>
      <c r="R1356" s="158" t="n"/>
      <c r="T1356" s="158" t="n"/>
      <c r="V1356" s="158" t="n"/>
      <c r="AB1356">
        <f>paste!J1358</f>
        <v/>
      </c>
      <c r="AC1356">
        <f>L1356</f>
        <v/>
      </c>
      <c r="AO1356">
        <f>YEAR(paste!O1358)</f>
        <v/>
      </c>
      <c r="AP1356">
        <f>MONTH(paste!O1358)</f>
        <v/>
      </c>
      <c r="AQ1356">
        <f>DAY(paste!O1358)</f>
        <v/>
      </c>
      <c r="BD1356">
        <f>IF(paste!L1358="","",paste!L1358)</f>
        <v/>
      </c>
      <c r="BM1356" t="n">
        <v>1</v>
      </c>
      <c r="BN1356">
        <f>VLOOKUP(paste!E1358,L_Product!$A$2:$B$2001,2,FALSE)</f>
        <v/>
      </c>
      <c r="BO1356" s="21" t="n"/>
      <c r="BT1356" t="n">
        <v>2</v>
      </c>
      <c r="BU1356">
        <f>IF($BM$2=1,2,IF($BM$2=18,1))</f>
        <v/>
      </c>
      <c r="BV1356">
        <f>IF($BM$2=1,0,IF($BM$2=18,1))</f>
        <v/>
      </c>
      <c r="BW1356" t="n">
        <v>2</v>
      </c>
      <c r="BX1356" t="n">
        <v>0</v>
      </c>
      <c r="BY1356" t="n">
        <v>3</v>
      </c>
      <c r="BZ1356">
        <f>VLOOKUP(BN1356,L_Product!$B$2:$Z$2001,14,FALSE)</f>
        <v/>
      </c>
      <c r="CA1356">
        <f>paste!H1358</f>
        <v/>
      </c>
      <c r="CB1356">
        <f>BZ1356*CA1356</f>
        <v/>
      </c>
      <c r="CN1356" s="158" t="n">
        <v>1</v>
      </c>
      <c r="CO1356" s="158" t="n">
        <v>1</v>
      </c>
      <c r="CP1356" s="158" t="n">
        <v>1</v>
      </c>
      <c r="CQ1356" s="158" t="n">
        <v>1</v>
      </c>
      <c r="CR1356" s="158" t="n">
        <v>1</v>
      </c>
      <c r="CS1356" s="158" t="n">
        <v>0</v>
      </c>
      <c r="CT1356" s="158" t="n">
        <v>0</v>
      </c>
      <c r="CU1356" s="158" t="n">
        <v>0</v>
      </c>
      <c r="CV1356" s="158" t="n">
        <v>0</v>
      </c>
      <c r="CW1356" s="158" t="n">
        <v>0</v>
      </c>
      <c r="CX1356">
        <f>B1356</f>
        <v/>
      </c>
      <c r="CY1356">
        <f>C1356</f>
        <v/>
      </c>
      <c r="CZ1356">
        <f>D1356</f>
        <v/>
      </c>
      <c r="DA1356" s="158" t="n">
        <v>1900</v>
      </c>
      <c r="DB1356" s="158" t="n">
        <v>1</v>
      </c>
      <c r="DC1356" s="158" t="n">
        <v>1</v>
      </c>
      <c r="DD1356" s="158" t="n">
        <v>1900</v>
      </c>
      <c r="DE1356" s="158" t="n">
        <v>1</v>
      </c>
      <c r="DF1356" s="158" t="n">
        <v>1</v>
      </c>
      <c r="DG1356" s="158" t="n">
        <v>1900</v>
      </c>
      <c r="DH1356" s="158" t="n">
        <v>1</v>
      </c>
      <c r="DI1356" s="158" t="n">
        <v>1</v>
      </c>
      <c r="DJ1356" s="158" t="n">
        <v>1900</v>
      </c>
      <c r="DK1356" s="158" t="n">
        <v>1</v>
      </c>
      <c r="DL1356" s="158" t="n">
        <v>1</v>
      </c>
      <c r="DR1356" s="158" t="n">
        <v>2</v>
      </c>
      <c r="DS1356" s="158" t="n">
        <v>1</v>
      </c>
      <c r="DT1356" s="158" t="n">
        <v>2</v>
      </c>
      <c r="DU1356" s="158" t="n">
        <v>1</v>
      </c>
      <c r="DV1356" s="158" t="n">
        <v>3</v>
      </c>
      <c r="DW1356" s="158" t="n">
        <v>1</v>
      </c>
      <c r="DX1356" s="158" t="n">
        <v>3</v>
      </c>
      <c r="DY1356" s="158" t="n">
        <v>0</v>
      </c>
      <c r="DZ1356" s="158" t="n">
        <v>0</v>
      </c>
      <c r="EA1356" s="158" t="n">
        <v>0</v>
      </c>
      <c r="EB1356" s="158" t="n">
        <v>0</v>
      </c>
      <c r="EC1356" s="158" t="n">
        <v>0</v>
      </c>
      <c r="ED1356" s="158" t="n">
        <v>0</v>
      </c>
      <c r="EE1356" s="158" t="n">
        <v>0</v>
      </c>
      <c r="EF1356" s="158" t="n">
        <v>0</v>
      </c>
      <c r="EG1356" s="158" t="n">
        <v>0</v>
      </c>
      <c r="EH1356" s="158" t="n">
        <v>0</v>
      </c>
      <c r="EI1356" s="158" t="n">
        <v>0</v>
      </c>
      <c r="EJ1356" s="158" t="n">
        <v>0</v>
      </c>
      <c r="EK1356" s="158" t="n">
        <v>0</v>
      </c>
      <c r="EL1356" s="158" t="n">
        <v>0</v>
      </c>
      <c r="EM1356" s="158" t="n">
        <v>0</v>
      </c>
      <c r="EN1356" s="158" t="n">
        <v>0</v>
      </c>
      <c r="EO1356" s="158" t="n">
        <v>0</v>
      </c>
      <c r="EP1356" s="158" t="n">
        <v>0</v>
      </c>
      <c r="EQ1356" s="158" t="n">
        <v>0</v>
      </c>
      <c r="ER1356" s="158" t="n">
        <v>0</v>
      </c>
      <c r="ES1356" s="158" t="n">
        <v>0</v>
      </c>
      <c r="ET1356" s="158" t="n">
        <v>0</v>
      </c>
      <c r="EU1356" s="158" t="n">
        <v>0</v>
      </c>
      <c r="EV1356" s="158" t="n">
        <v>0</v>
      </c>
      <c r="EW1356" s="158" t="n">
        <v>0</v>
      </c>
      <c r="EX1356" s="158" t="n">
        <v>0</v>
      </c>
      <c r="EY1356" s="158" t="n">
        <v>0</v>
      </c>
      <c r="EZ1356" s="158" t="n">
        <v>1900</v>
      </c>
      <c r="FA1356" s="158" t="n">
        <v>1</v>
      </c>
      <c r="FB1356" s="158" t="n">
        <v>1</v>
      </c>
      <c r="FC1356" s="158" t="n">
        <v>1900</v>
      </c>
      <c r="FD1356" s="158" t="n">
        <v>1</v>
      </c>
      <c r="FE1356" s="158" t="n">
        <v>1</v>
      </c>
      <c r="FF1356" s="158" t="n">
        <v>1900</v>
      </c>
      <c r="FG1356" s="158" t="n">
        <v>1</v>
      </c>
      <c r="FH1356" s="158" t="n">
        <v>1</v>
      </c>
      <c r="FI1356" s="158" t="n">
        <v>1900</v>
      </c>
      <c r="FJ1356" s="158" t="n">
        <v>1</v>
      </c>
      <c r="FK1356" s="158" t="n">
        <v>1</v>
      </c>
      <c r="FL1356" s="158" t="n">
        <v>1900</v>
      </c>
      <c r="FM1356" s="158" t="n">
        <v>1</v>
      </c>
      <c r="FN1356" s="158" t="n">
        <v>1</v>
      </c>
      <c r="FO1356" s="158" t="n">
        <v>1900</v>
      </c>
      <c r="FP1356" s="158" t="n">
        <v>1</v>
      </c>
      <c r="FQ1356" s="158" t="n">
        <v>1</v>
      </c>
      <c r="FR1356" s="158" t="n">
        <v>1900</v>
      </c>
      <c r="FS1356" s="158" t="n">
        <v>1</v>
      </c>
      <c r="FT1356" s="158" t="n">
        <v>1</v>
      </c>
      <c r="FU1356" s="158" t="n">
        <v>1900</v>
      </c>
      <c r="FV1356" s="158" t="n">
        <v>1</v>
      </c>
      <c r="FW1356" s="158" t="n">
        <v>1</v>
      </c>
    </row>
    <row r="1357">
      <c r="A1357">
        <f>IF(F1357&gt;1,A1356,IF(AND(I1357&lt;10,paste!A1359&lt;10),RIGHT(H1357,2)&amp;"0"&amp;I1357&amp;"000"&amp;paste!A1359,IF(AND(I1357&lt;10,paste!A1359&gt;=10,paste!A1359&lt;100),RIGHT(H1357,2)&amp;"0"&amp;I1357&amp;"00"&amp;paste!A1359,IF(AND(I1357&lt;10,paste!A1359&gt;=100,paste!A1359&lt;1000),RIGHT(H1357,2)&amp;"0"&amp;I1357&amp;"0"&amp;paste!A1359,IF(AND(I1357&lt;10,paste!A1359&gt;=1000),RIGHT(H1357,2)&amp;"0"&amp;I1357&amp;paste!A1359,IF(AND(I1357&gt;=10,paste!A1359&lt;10),RIGHT(H1357,2)&amp;I1357&amp;"000"&amp;paste!A1359,IF(AND(I1357&gt;=10,paste!A1359&gt;=10,paste!A1359&lt;100),RIGHT(H1357,2)&amp;I1357&amp;"00"&amp;paste!A1359,IF(AND(I1357&gt;=10,paste!A1359&gt;=100,paste!A1359&lt;1000),RIGHT(H1357,2)&amp;I1357&amp;"0"&amp;paste!A1359,RIGHT(H1357,2)&amp;I1357&amp;paste!A1359))))))))</f>
        <v/>
      </c>
      <c r="B1357">
        <f>YEAR(paste!C1359)</f>
        <v/>
      </c>
      <c r="C1357">
        <f>MONTH(paste!C1359)</f>
        <v/>
      </c>
      <c r="D1357">
        <f>DAY(paste!C1359)</f>
        <v/>
      </c>
      <c r="E1357" s="158" t="n">
        <v>0</v>
      </c>
      <c r="F1357">
        <f>IF(AND(L1357=L1356,D1357=D1356),F1356+1,1)</f>
        <v/>
      </c>
      <c r="G1357" s="158" t="n">
        <v>0</v>
      </c>
      <c r="H1357">
        <f>YEAR(paste!C1359)</f>
        <v/>
      </c>
      <c r="I1357">
        <f>MONTH(paste!C1359)</f>
        <v/>
      </c>
      <c r="J1357">
        <f>DAY(paste!C1359)</f>
        <v/>
      </c>
      <c r="K1357">
        <f>A1357</f>
        <v/>
      </c>
      <c r="L1357">
        <f>IF(ISBLANK(VLOOKUP(paste!J1359,'得意先名 (2)'!$B$3:$F$2005,5,FALSE)),paste!P1359,IFERROR(VLOOKUP(paste!J1359,'得意先名 (2)'!$B$3:$F$2005,5,FALSE),"ZZZZZZZZZZZ"))</f>
        <v/>
      </c>
      <c r="M1357">
        <f>IF(L1357="ZZZZZZZZZZZ",paste!J1359&amp;paste!K1359&amp; "  :   "&amp;paste!M1359&amp; "  :   "&amp;paste!P1359,"")</f>
        <v/>
      </c>
      <c r="O1357" s="158" t="n"/>
      <c r="P1357">
        <f>VLOOKUP(L1357,'L_User+EndUser'!$C$2:$K$500,8,FALSE)</f>
        <v/>
      </c>
      <c r="Q1357">
        <f>VLOOKUP(L1357,'L_User+EndUser'!$C$2:$K$500,9,FALSE)</f>
        <v/>
      </c>
      <c r="R1357" s="158" t="n"/>
      <c r="T1357" s="158" t="n"/>
      <c r="V1357" s="158" t="n"/>
      <c r="AB1357">
        <f>paste!J1359</f>
        <v/>
      </c>
      <c r="AC1357">
        <f>L1357</f>
        <v/>
      </c>
      <c r="AO1357">
        <f>YEAR(paste!O1359)</f>
        <v/>
      </c>
      <c r="AP1357">
        <f>MONTH(paste!O1359)</f>
        <v/>
      </c>
      <c r="AQ1357">
        <f>DAY(paste!O1359)</f>
        <v/>
      </c>
      <c r="BD1357">
        <f>IF(paste!L1359="","",paste!L1359)</f>
        <v/>
      </c>
      <c r="BM1357" t="n">
        <v>1</v>
      </c>
      <c r="BN1357">
        <f>VLOOKUP(paste!E1359,L_Product!$A$2:$B$2001,2,FALSE)</f>
        <v/>
      </c>
      <c r="BO1357" s="21" t="n"/>
      <c r="BT1357" t="n">
        <v>2</v>
      </c>
      <c r="BU1357">
        <f>IF($BM$2=1,2,IF($BM$2=18,1))</f>
        <v/>
      </c>
      <c r="BV1357">
        <f>IF($BM$2=1,0,IF($BM$2=18,1))</f>
        <v/>
      </c>
      <c r="BW1357" t="n">
        <v>2</v>
      </c>
      <c r="BX1357" t="n">
        <v>0</v>
      </c>
      <c r="BY1357" t="n">
        <v>3</v>
      </c>
      <c r="BZ1357">
        <f>VLOOKUP(BN1357,L_Product!$B$2:$Z$2001,14,FALSE)</f>
        <v/>
      </c>
      <c r="CA1357">
        <f>paste!H1359</f>
        <v/>
      </c>
      <c r="CB1357">
        <f>BZ1357*CA1357</f>
        <v/>
      </c>
      <c r="CN1357" s="158" t="n">
        <v>1</v>
      </c>
      <c r="CO1357" s="158" t="n">
        <v>1</v>
      </c>
      <c r="CP1357" s="158" t="n">
        <v>1</v>
      </c>
      <c r="CQ1357" s="158" t="n">
        <v>1</v>
      </c>
      <c r="CR1357" s="158" t="n">
        <v>1</v>
      </c>
      <c r="CS1357" s="158" t="n">
        <v>0</v>
      </c>
      <c r="CT1357" s="158" t="n">
        <v>0</v>
      </c>
      <c r="CU1357" s="158" t="n">
        <v>0</v>
      </c>
      <c r="CV1357" s="158" t="n">
        <v>0</v>
      </c>
      <c r="CW1357" s="158" t="n">
        <v>0</v>
      </c>
      <c r="CX1357">
        <f>B1357</f>
        <v/>
      </c>
      <c r="CY1357">
        <f>C1357</f>
        <v/>
      </c>
      <c r="CZ1357">
        <f>D1357</f>
        <v/>
      </c>
      <c r="DA1357" s="158" t="n">
        <v>1900</v>
      </c>
      <c r="DB1357" s="158" t="n">
        <v>1</v>
      </c>
      <c r="DC1357" s="158" t="n">
        <v>1</v>
      </c>
      <c r="DD1357" s="158" t="n">
        <v>1900</v>
      </c>
      <c r="DE1357" s="158" t="n">
        <v>1</v>
      </c>
      <c r="DF1357" s="158" t="n">
        <v>1</v>
      </c>
      <c r="DG1357" s="158" t="n">
        <v>1900</v>
      </c>
      <c r="DH1357" s="158" t="n">
        <v>1</v>
      </c>
      <c r="DI1357" s="158" t="n">
        <v>1</v>
      </c>
      <c r="DJ1357" s="158" t="n">
        <v>1900</v>
      </c>
      <c r="DK1357" s="158" t="n">
        <v>1</v>
      </c>
      <c r="DL1357" s="158" t="n">
        <v>1</v>
      </c>
      <c r="DR1357" s="158" t="n">
        <v>2</v>
      </c>
      <c r="DS1357" s="158" t="n">
        <v>1</v>
      </c>
      <c r="DT1357" s="158" t="n">
        <v>2</v>
      </c>
      <c r="DU1357" s="158" t="n">
        <v>1</v>
      </c>
      <c r="DV1357" s="158" t="n">
        <v>3</v>
      </c>
      <c r="DW1357" s="158" t="n">
        <v>1</v>
      </c>
      <c r="DX1357" s="158" t="n">
        <v>3</v>
      </c>
      <c r="DY1357" s="158" t="n">
        <v>0</v>
      </c>
      <c r="DZ1357" s="158" t="n">
        <v>0</v>
      </c>
      <c r="EA1357" s="158" t="n">
        <v>0</v>
      </c>
      <c r="EB1357" s="158" t="n">
        <v>0</v>
      </c>
      <c r="EC1357" s="158" t="n">
        <v>0</v>
      </c>
      <c r="ED1357" s="158" t="n">
        <v>0</v>
      </c>
      <c r="EE1357" s="158" t="n">
        <v>0</v>
      </c>
      <c r="EF1357" s="158" t="n">
        <v>0</v>
      </c>
      <c r="EG1357" s="158" t="n">
        <v>0</v>
      </c>
      <c r="EH1357" s="158" t="n">
        <v>0</v>
      </c>
      <c r="EI1357" s="158" t="n">
        <v>0</v>
      </c>
      <c r="EJ1357" s="158" t="n">
        <v>0</v>
      </c>
      <c r="EK1357" s="158" t="n">
        <v>0</v>
      </c>
      <c r="EL1357" s="158" t="n">
        <v>0</v>
      </c>
      <c r="EM1357" s="158" t="n">
        <v>0</v>
      </c>
      <c r="EN1357" s="158" t="n">
        <v>0</v>
      </c>
      <c r="EO1357" s="158" t="n">
        <v>0</v>
      </c>
      <c r="EP1357" s="158" t="n">
        <v>0</v>
      </c>
      <c r="EQ1357" s="158" t="n">
        <v>0</v>
      </c>
      <c r="ER1357" s="158" t="n">
        <v>0</v>
      </c>
      <c r="ES1357" s="158" t="n">
        <v>0</v>
      </c>
      <c r="ET1357" s="158" t="n">
        <v>0</v>
      </c>
      <c r="EU1357" s="158" t="n">
        <v>0</v>
      </c>
      <c r="EV1357" s="158" t="n">
        <v>0</v>
      </c>
      <c r="EW1357" s="158" t="n">
        <v>0</v>
      </c>
      <c r="EX1357" s="158" t="n">
        <v>0</v>
      </c>
      <c r="EY1357" s="158" t="n">
        <v>0</v>
      </c>
      <c r="EZ1357" s="158" t="n">
        <v>1900</v>
      </c>
      <c r="FA1357" s="158" t="n">
        <v>1</v>
      </c>
      <c r="FB1357" s="158" t="n">
        <v>1</v>
      </c>
      <c r="FC1357" s="158" t="n">
        <v>1900</v>
      </c>
      <c r="FD1357" s="158" t="n">
        <v>1</v>
      </c>
      <c r="FE1357" s="158" t="n">
        <v>1</v>
      </c>
      <c r="FF1357" s="158" t="n">
        <v>1900</v>
      </c>
      <c r="FG1357" s="158" t="n">
        <v>1</v>
      </c>
      <c r="FH1357" s="158" t="n">
        <v>1</v>
      </c>
      <c r="FI1357" s="158" t="n">
        <v>1900</v>
      </c>
      <c r="FJ1357" s="158" t="n">
        <v>1</v>
      </c>
      <c r="FK1357" s="158" t="n">
        <v>1</v>
      </c>
      <c r="FL1357" s="158" t="n">
        <v>1900</v>
      </c>
      <c r="FM1357" s="158" t="n">
        <v>1</v>
      </c>
      <c r="FN1357" s="158" t="n">
        <v>1</v>
      </c>
      <c r="FO1357" s="158" t="n">
        <v>1900</v>
      </c>
      <c r="FP1357" s="158" t="n">
        <v>1</v>
      </c>
      <c r="FQ1357" s="158" t="n">
        <v>1</v>
      </c>
      <c r="FR1357" s="158" t="n">
        <v>1900</v>
      </c>
      <c r="FS1357" s="158" t="n">
        <v>1</v>
      </c>
      <c r="FT1357" s="158" t="n">
        <v>1</v>
      </c>
      <c r="FU1357" s="158" t="n">
        <v>1900</v>
      </c>
      <c r="FV1357" s="158" t="n">
        <v>1</v>
      </c>
      <c r="FW1357" s="158" t="n">
        <v>1</v>
      </c>
    </row>
    <row r="1358">
      <c r="A1358">
        <f>IF(F1358&gt;1,A1357,IF(AND(I1358&lt;10,paste!A1360&lt;10),RIGHT(H1358,2)&amp;"0"&amp;I1358&amp;"000"&amp;paste!A1360,IF(AND(I1358&lt;10,paste!A1360&gt;=10,paste!A1360&lt;100),RIGHT(H1358,2)&amp;"0"&amp;I1358&amp;"00"&amp;paste!A1360,IF(AND(I1358&lt;10,paste!A1360&gt;=100,paste!A1360&lt;1000),RIGHT(H1358,2)&amp;"0"&amp;I1358&amp;"0"&amp;paste!A1360,IF(AND(I1358&lt;10,paste!A1360&gt;=1000),RIGHT(H1358,2)&amp;"0"&amp;I1358&amp;paste!A1360,IF(AND(I1358&gt;=10,paste!A1360&lt;10),RIGHT(H1358,2)&amp;I1358&amp;"000"&amp;paste!A1360,IF(AND(I1358&gt;=10,paste!A1360&gt;=10,paste!A1360&lt;100),RIGHT(H1358,2)&amp;I1358&amp;"00"&amp;paste!A1360,IF(AND(I1358&gt;=10,paste!A1360&gt;=100,paste!A1360&lt;1000),RIGHT(H1358,2)&amp;I1358&amp;"0"&amp;paste!A1360,RIGHT(H1358,2)&amp;I1358&amp;paste!A1360))))))))</f>
        <v/>
      </c>
      <c r="B1358">
        <f>YEAR(paste!C1360)</f>
        <v/>
      </c>
      <c r="C1358">
        <f>MONTH(paste!C1360)</f>
        <v/>
      </c>
      <c r="D1358">
        <f>DAY(paste!C1360)</f>
        <v/>
      </c>
      <c r="E1358" s="158" t="n">
        <v>0</v>
      </c>
      <c r="F1358">
        <f>IF(AND(L1358=L1357,D1358=D1357),F1357+1,1)</f>
        <v/>
      </c>
      <c r="G1358" s="158" t="n">
        <v>0</v>
      </c>
      <c r="H1358">
        <f>YEAR(paste!C1360)</f>
        <v/>
      </c>
      <c r="I1358">
        <f>MONTH(paste!C1360)</f>
        <v/>
      </c>
      <c r="J1358">
        <f>DAY(paste!C1360)</f>
        <v/>
      </c>
      <c r="K1358">
        <f>A1358</f>
        <v/>
      </c>
      <c r="L1358">
        <f>IF(ISBLANK(VLOOKUP(paste!J1360,'得意先名 (2)'!$B$3:$F$2005,5,FALSE)),paste!P1360,IFERROR(VLOOKUP(paste!J1360,'得意先名 (2)'!$B$3:$F$2005,5,FALSE),"ZZZZZZZZZZZ"))</f>
        <v/>
      </c>
      <c r="M1358">
        <f>IF(L1358="ZZZZZZZZZZZ",paste!J1360&amp;paste!K1360&amp; "  :   "&amp;paste!M1360&amp; "  :   "&amp;paste!P1360,"")</f>
        <v/>
      </c>
      <c r="O1358" s="158" t="n"/>
      <c r="P1358">
        <f>VLOOKUP(L1358,'L_User+EndUser'!$C$2:$K$500,8,FALSE)</f>
        <v/>
      </c>
      <c r="Q1358">
        <f>VLOOKUP(L1358,'L_User+EndUser'!$C$2:$K$500,9,FALSE)</f>
        <v/>
      </c>
      <c r="R1358" s="158" t="n"/>
      <c r="T1358" s="158" t="n"/>
      <c r="V1358" s="158" t="n"/>
      <c r="AB1358">
        <f>paste!J1360</f>
        <v/>
      </c>
      <c r="AC1358">
        <f>L1358</f>
        <v/>
      </c>
      <c r="AO1358">
        <f>YEAR(paste!O1360)</f>
        <v/>
      </c>
      <c r="AP1358">
        <f>MONTH(paste!O1360)</f>
        <v/>
      </c>
      <c r="AQ1358">
        <f>DAY(paste!O1360)</f>
        <v/>
      </c>
      <c r="BD1358">
        <f>IF(paste!L1360="","",paste!L1360)</f>
        <v/>
      </c>
      <c r="BM1358" t="n">
        <v>1</v>
      </c>
      <c r="BN1358">
        <f>VLOOKUP(paste!E1360,L_Product!$A$2:$B$2001,2,FALSE)</f>
        <v/>
      </c>
      <c r="BO1358" s="21" t="n"/>
      <c r="BT1358" t="n">
        <v>2</v>
      </c>
      <c r="BU1358">
        <f>IF($BM$2=1,2,IF($BM$2=18,1))</f>
        <v/>
      </c>
      <c r="BV1358">
        <f>IF($BM$2=1,0,IF($BM$2=18,1))</f>
        <v/>
      </c>
      <c r="BW1358" t="n">
        <v>2</v>
      </c>
      <c r="BX1358" t="n">
        <v>0</v>
      </c>
      <c r="BY1358" t="n">
        <v>3</v>
      </c>
      <c r="BZ1358">
        <f>VLOOKUP(BN1358,L_Product!$B$2:$Z$2001,14,FALSE)</f>
        <v/>
      </c>
      <c r="CA1358">
        <f>paste!H1360</f>
        <v/>
      </c>
      <c r="CB1358">
        <f>BZ1358*CA1358</f>
        <v/>
      </c>
      <c r="CN1358" s="158" t="n">
        <v>1</v>
      </c>
      <c r="CO1358" s="158" t="n">
        <v>1</v>
      </c>
      <c r="CP1358" s="158" t="n">
        <v>1</v>
      </c>
      <c r="CQ1358" s="158" t="n">
        <v>1</v>
      </c>
      <c r="CR1358" s="158" t="n">
        <v>1</v>
      </c>
      <c r="CS1358" s="158" t="n">
        <v>0</v>
      </c>
      <c r="CT1358" s="158" t="n">
        <v>0</v>
      </c>
      <c r="CU1358" s="158" t="n">
        <v>0</v>
      </c>
      <c r="CV1358" s="158" t="n">
        <v>0</v>
      </c>
      <c r="CW1358" s="158" t="n">
        <v>0</v>
      </c>
      <c r="CX1358">
        <f>B1358</f>
        <v/>
      </c>
      <c r="CY1358">
        <f>C1358</f>
        <v/>
      </c>
      <c r="CZ1358">
        <f>D1358</f>
        <v/>
      </c>
      <c r="DA1358" s="158" t="n">
        <v>1900</v>
      </c>
      <c r="DB1358" s="158" t="n">
        <v>1</v>
      </c>
      <c r="DC1358" s="158" t="n">
        <v>1</v>
      </c>
      <c r="DD1358" s="158" t="n">
        <v>1900</v>
      </c>
      <c r="DE1358" s="158" t="n">
        <v>1</v>
      </c>
      <c r="DF1358" s="158" t="n">
        <v>1</v>
      </c>
      <c r="DG1358" s="158" t="n">
        <v>1900</v>
      </c>
      <c r="DH1358" s="158" t="n">
        <v>1</v>
      </c>
      <c r="DI1358" s="158" t="n">
        <v>1</v>
      </c>
      <c r="DJ1358" s="158" t="n">
        <v>1900</v>
      </c>
      <c r="DK1358" s="158" t="n">
        <v>1</v>
      </c>
      <c r="DL1358" s="158" t="n">
        <v>1</v>
      </c>
      <c r="DR1358" s="158" t="n">
        <v>2</v>
      </c>
      <c r="DS1358" s="158" t="n">
        <v>1</v>
      </c>
      <c r="DT1358" s="158" t="n">
        <v>2</v>
      </c>
      <c r="DU1358" s="158" t="n">
        <v>1</v>
      </c>
      <c r="DV1358" s="158" t="n">
        <v>3</v>
      </c>
      <c r="DW1358" s="158" t="n">
        <v>1</v>
      </c>
      <c r="DX1358" s="158" t="n">
        <v>3</v>
      </c>
      <c r="DY1358" s="158" t="n">
        <v>0</v>
      </c>
      <c r="DZ1358" s="158" t="n">
        <v>0</v>
      </c>
      <c r="EA1358" s="158" t="n">
        <v>0</v>
      </c>
      <c r="EB1358" s="158" t="n">
        <v>0</v>
      </c>
      <c r="EC1358" s="158" t="n">
        <v>0</v>
      </c>
      <c r="ED1358" s="158" t="n">
        <v>0</v>
      </c>
      <c r="EE1358" s="158" t="n">
        <v>0</v>
      </c>
      <c r="EF1358" s="158" t="n">
        <v>0</v>
      </c>
      <c r="EG1358" s="158" t="n">
        <v>0</v>
      </c>
      <c r="EH1358" s="158" t="n">
        <v>0</v>
      </c>
      <c r="EI1358" s="158" t="n">
        <v>0</v>
      </c>
      <c r="EJ1358" s="158" t="n">
        <v>0</v>
      </c>
      <c r="EK1358" s="158" t="n">
        <v>0</v>
      </c>
      <c r="EL1358" s="158" t="n">
        <v>0</v>
      </c>
      <c r="EM1358" s="158" t="n">
        <v>0</v>
      </c>
      <c r="EN1358" s="158" t="n">
        <v>0</v>
      </c>
      <c r="EO1358" s="158" t="n">
        <v>0</v>
      </c>
      <c r="EP1358" s="158" t="n">
        <v>0</v>
      </c>
      <c r="EQ1358" s="158" t="n">
        <v>0</v>
      </c>
      <c r="ER1358" s="158" t="n">
        <v>0</v>
      </c>
      <c r="ES1358" s="158" t="n">
        <v>0</v>
      </c>
      <c r="ET1358" s="158" t="n">
        <v>0</v>
      </c>
      <c r="EU1358" s="158" t="n">
        <v>0</v>
      </c>
      <c r="EV1358" s="158" t="n">
        <v>0</v>
      </c>
      <c r="EW1358" s="158" t="n">
        <v>0</v>
      </c>
      <c r="EX1358" s="158" t="n">
        <v>0</v>
      </c>
      <c r="EY1358" s="158" t="n">
        <v>0</v>
      </c>
      <c r="EZ1358" s="158" t="n">
        <v>1900</v>
      </c>
      <c r="FA1358" s="158" t="n">
        <v>1</v>
      </c>
      <c r="FB1358" s="158" t="n">
        <v>1</v>
      </c>
      <c r="FC1358" s="158" t="n">
        <v>1900</v>
      </c>
      <c r="FD1358" s="158" t="n">
        <v>1</v>
      </c>
      <c r="FE1358" s="158" t="n">
        <v>1</v>
      </c>
      <c r="FF1358" s="158" t="n">
        <v>1900</v>
      </c>
      <c r="FG1358" s="158" t="n">
        <v>1</v>
      </c>
      <c r="FH1358" s="158" t="n">
        <v>1</v>
      </c>
      <c r="FI1358" s="158" t="n">
        <v>1900</v>
      </c>
      <c r="FJ1358" s="158" t="n">
        <v>1</v>
      </c>
      <c r="FK1358" s="158" t="n">
        <v>1</v>
      </c>
      <c r="FL1358" s="158" t="n">
        <v>1900</v>
      </c>
      <c r="FM1358" s="158" t="n">
        <v>1</v>
      </c>
      <c r="FN1358" s="158" t="n">
        <v>1</v>
      </c>
      <c r="FO1358" s="158" t="n">
        <v>1900</v>
      </c>
      <c r="FP1358" s="158" t="n">
        <v>1</v>
      </c>
      <c r="FQ1358" s="158" t="n">
        <v>1</v>
      </c>
      <c r="FR1358" s="158" t="n">
        <v>1900</v>
      </c>
      <c r="FS1358" s="158" t="n">
        <v>1</v>
      </c>
      <c r="FT1358" s="158" t="n">
        <v>1</v>
      </c>
      <c r="FU1358" s="158" t="n">
        <v>1900</v>
      </c>
      <c r="FV1358" s="158" t="n">
        <v>1</v>
      </c>
      <c r="FW1358" s="158" t="n">
        <v>1</v>
      </c>
    </row>
    <row r="1359">
      <c r="A1359">
        <f>IF(F1359&gt;1,A1358,IF(AND(I1359&lt;10,paste!A1361&lt;10),RIGHT(H1359,2)&amp;"0"&amp;I1359&amp;"000"&amp;paste!A1361,IF(AND(I1359&lt;10,paste!A1361&gt;=10,paste!A1361&lt;100),RIGHT(H1359,2)&amp;"0"&amp;I1359&amp;"00"&amp;paste!A1361,IF(AND(I1359&lt;10,paste!A1361&gt;=100,paste!A1361&lt;1000),RIGHT(H1359,2)&amp;"0"&amp;I1359&amp;"0"&amp;paste!A1361,IF(AND(I1359&lt;10,paste!A1361&gt;=1000),RIGHT(H1359,2)&amp;"0"&amp;I1359&amp;paste!A1361,IF(AND(I1359&gt;=10,paste!A1361&lt;10),RIGHT(H1359,2)&amp;I1359&amp;"000"&amp;paste!A1361,IF(AND(I1359&gt;=10,paste!A1361&gt;=10,paste!A1361&lt;100),RIGHT(H1359,2)&amp;I1359&amp;"00"&amp;paste!A1361,IF(AND(I1359&gt;=10,paste!A1361&gt;=100,paste!A1361&lt;1000),RIGHT(H1359,2)&amp;I1359&amp;"0"&amp;paste!A1361,RIGHT(H1359,2)&amp;I1359&amp;paste!A1361))))))))</f>
        <v/>
      </c>
      <c r="B1359">
        <f>YEAR(paste!C1361)</f>
        <v/>
      </c>
      <c r="C1359">
        <f>MONTH(paste!C1361)</f>
        <v/>
      </c>
      <c r="D1359">
        <f>DAY(paste!C1361)</f>
        <v/>
      </c>
      <c r="E1359" s="158" t="n">
        <v>0</v>
      </c>
      <c r="F1359">
        <f>IF(AND(L1359=L1358,D1359=D1358),F1358+1,1)</f>
        <v/>
      </c>
      <c r="G1359" s="158" t="n">
        <v>0</v>
      </c>
      <c r="H1359">
        <f>YEAR(paste!C1361)</f>
        <v/>
      </c>
      <c r="I1359">
        <f>MONTH(paste!C1361)</f>
        <v/>
      </c>
      <c r="J1359">
        <f>DAY(paste!C1361)</f>
        <v/>
      </c>
      <c r="K1359">
        <f>A1359</f>
        <v/>
      </c>
      <c r="L1359">
        <f>IF(ISBLANK(VLOOKUP(paste!J1361,'得意先名 (2)'!$B$3:$F$2005,5,FALSE)),paste!P1361,IFERROR(VLOOKUP(paste!J1361,'得意先名 (2)'!$B$3:$F$2005,5,FALSE),"ZZZZZZZZZZZ"))</f>
        <v/>
      </c>
      <c r="M1359">
        <f>IF(L1359="ZZZZZZZZZZZ",paste!J1361&amp;paste!K1361&amp; "  :   "&amp;paste!M1361&amp; "  :   "&amp;paste!P1361,"")</f>
        <v/>
      </c>
      <c r="O1359" s="158" t="n"/>
      <c r="P1359">
        <f>VLOOKUP(L1359,'L_User+EndUser'!$C$2:$K$500,8,FALSE)</f>
        <v/>
      </c>
      <c r="Q1359">
        <f>VLOOKUP(L1359,'L_User+EndUser'!$C$2:$K$500,9,FALSE)</f>
        <v/>
      </c>
      <c r="R1359" s="158" t="n"/>
      <c r="T1359" s="158" t="n"/>
      <c r="V1359" s="158" t="n"/>
      <c r="AB1359">
        <f>paste!J1361</f>
        <v/>
      </c>
      <c r="AC1359">
        <f>L1359</f>
        <v/>
      </c>
      <c r="AO1359">
        <f>YEAR(paste!O1361)</f>
        <v/>
      </c>
      <c r="AP1359">
        <f>MONTH(paste!O1361)</f>
        <v/>
      </c>
      <c r="AQ1359">
        <f>DAY(paste!O1361)</f>
        <v/>
      </c>
      <c r="BD1359">
        <f>IF(paste!L1361="","",paste!L1361)</f>
        <v/>
      </c>
      <c r="BM1359" t="n">
        <v>1</v>
      </c>
      <c r="BN1359">
        <f>VLOOKUP(paste!E1361,L_Product!$A$2:$B$2001,2,FALSE)</f>
        <v/>
      </c>
      <c r="BO1359" s="21" t="n"/>
      <c r="BT1359" t="n">
        <v>2</v>
      </c>
      <c r="BU1359">
        <f>IF($BM$2=1,2,IF($BM$2=18,1))</f>
        <v/>
      </c>
      <c r="BV1359">
        <f>IF($BM$2=1,0,IF($BM$2=18,1))</f>
        <v/>
      </c>
      <c r="BW1359" t="n">
        <v>2</v>
      </c>
      <c r="BX1359" t="n">
        <v>0</v>
      </c>
      <c r="BY1359" t="n">
        <v>3</v>
      </c>
      <c r="BZ1359">
        <f>VLOOKUP(BN1359,L_Product!$B$2:$Z$2001,14,FALSE)</f>
        <v/>
      </c>
      <c r="CA1359">
        <f>paste!H1361</f>
        <v/>
      </c>
      <c r="CB1359">
        <f>BZ1359*CA1359</f>
        <v/>
      </c>
      <c r="CN1359" s="158" t="n">
        <v>1</v>
      </c>
      <c r="CO1359" s="158" t="n">
        <v>1</v>
      </c>
      <c r="CP1359" s="158" t="n">
        <v>1</v>
      </c>
      <c r="CQ1359" s="158" t="n">
        <v>1</v>
      </c>
      <c r="CR1359" s="158" t="n">
        <v>1</v>
      </c>
      <c r="CS1359" s="158" t="n">
        <v>0</v>
      </c>
      <c r="CT1359" s="158" t="n">
        <v>0</v>
      </c>
      <c r="CU1359" s="158" t="n">
        <v>0</v>
      </c>
      <c r="CV1359" s="158" t="n">
        <v>0</v>
      </c>
      <c r="CW1359" s="158" t="n">
        <v>0</v>
      </c>
      <c r="CX1359">
        <f>B1359</f>
        <v/>
      </c>
      <c r="CY1359">
        <f>C1359</f>
        <v/>
      </c>
      <c r="CZ1359">
        <f>D1359</f>
        <v/>
      </c>
      <c r="DA1359" s="158" t="n">
        <v>1900</v>
      </c>
      <c r="DB1359" s="158" t="n">
        <v>1</v>
      </c>
      <c r="DC1359" s="158" t="n">
        <v>1</v>
      </c>
      <c r="DD1359" s="158" t="n">
        <v>1900</v>
      </c>
      <c r="DE1359" s="158" t="n">
        <v>1</v>
      </c>
      <c r="DF1359" s="158" t="n">
        <v>1</v>
      </c>
      <c r="DG1359" s="158" t="n">
        <v>1900</v>
      </c>
      <c r="DH1359" s="158" t="n">
        <v>1</v>
      </c>
      <c r="DI1359" s="158" t="n">
        <v>1</v>
      </c>
      <c r="DJ1359" s="158" t="n">
        <v>1900</v>
      </c>
      <c r="DK1359" s="158" t="n">
        <v>1</v>
      </c>
      <c r="DL1359" s="158" t="n">
        <v>1</v>
      </c>
      <c r="DR1359" s="158" t="n">
        <v>2</v>
      </c>
      <c r="DS1359" s="158" t="n">
        <v>1</v>
      </c>
      <c r="DT1359" s="158" t="n">
        <v>2</v>
      </c>
      <c r="DU1359" s="158" t="n">
        <v>1</v>
      </c>
      <c r="DV1359" s="158" t="n">
        <v>3</v>
      </c>
      <c r="DW1359" s="158" t="n">
        <v>1</v>
      </c>
      <c r="DX1359" s="158" t="n">
        <v>3</v>
      </c>
      <c r="DY1359" s="158" t="n">
        <v>0</v>
      </c>
      <c r="DZ1359" s="158" t="n">
        <v>0</v>
      </c>
      <c r="EA1359" s="158" t="n">
        <v>0</v>
      </c>
      <c r="EB1359" s="158" t="n">
        <v>0</v>
      </c>
      <c r="EC1359" s="158" t="n">
        <v>0</v>
      </c>
      <c r="ED1359" s="158" t="n">
        <v>0</v>
      </c>
      <c r="EE1359" s="158" t="n">
        <v>0</v>
      </c>
      <c r="EF1359" s="158" t="n">
        <v>0</v>
      </c>
      <c r="EG1359" s="158" t="n">
        <v>0</v>
      </c>
      <c r="EH1359" s="158" t="n">
        <v>0</v>
      </c>
      <c r="EI1359" s="158" t="n">
        <v>0</v>
      </c>
      <c r="EJ1359" s="158" t="n">
        <v>0</v>
      </c>
      <c r="EK1359" s="158" t="n">
        <v>0</v>
      </c>
      <c r="EL1359" s="158" t="n">
        <v>0</v>
      </c>
      <c r="EM1359" s="158" t="n">
        <v>0</v>
      </c>
      <c r="EN1359" s="158" t="n">
        <v>0</v>
      </c>
      <c r="EO1359" s="158" t="n">
        <v>0</v>
      </c>
      <c r="EP1359" s="158" t="n">
        <v>0</v>
      </c>
      <c r="EQ1359" s="158" t="n">
        <v>0</v>
      </c>
      <c r="ER1359" s="158" t="n">
        <v>0</v>
      </c>
      <c r="ES1359" s="158" t="n">
        <v>0</v>
      </c>
      <c r="ET1359" s="158" t="n">
        <v>0</v>
      </c>
      <c r="EU1359" s="158" t="n">
        <v>0</v>
      </c>
      <c r="EV1359" s="158" t="n">
        <v>0</v>
      </c>
      <c r="EW1359" s="158" t="n">
        <v>0</v>
      </c>
      <c r="EX1359" s="158" t="n">
        <v>0</v>
      </c>
      <c r="EY1359" s="158" t="n">
        <v>0</v>
      </c>
      <c r="EZ1359" s="158" t="n">
        <v>1900</v>
      </c>
      <c r="FA1359" s="158" t="n">
        <v>1</v>
      </c>
      <c r="FB1359" s="158" t="n">
        <v>1</v>
      </c>
      <c r="FC1359" s="158" t="n">
        <v>1900</v>
      </c>
      <c r="FD1359" s="158" t="n">
        <v>1</v>
      </c>
      <c r="FE1359" s="158" t="n">
        <v>1</v>
      </c>
      <c r="FF1359" s="158" t="n">
        <v>1900</v>
      </c>
      <c r="FG1359" s="158" t="n">
        <v>1</v>
      </c>
      <c r="FH1359" s="158" t="n">
        <v>1</v>
      </c>
      <c r="FI1359" s="158" t="n">
        <v>1900</v>
      </c>
      <c r="FJ1359" s="158" t="n">
        <v>1</v>
      </c>
      <c r="FK1359" s="158" t="n">
        <v>1</v>
      </c>
      <c r="FL1359" s="158" t="n">
        <v>1900</v>
      </c>
      <c r="FM1359" s="158" t="n">
        <v>1</v>
      </c>
      <c r="FN1359" s="158" t="n">
        <v>1</v>
      </c>
      <c r="FO1359" s="158" t="n">
        <v>1900</v>
      </c>
      <c r="FP1359" s="158" t="n">
        <v>1</v>
      </c>
      <c r="FQ1359" s="158" t="n">
        <v>1</v>
      </c>
      <c r="FR1359" s="158" t="n">
        <v>1900</v>
      </c>
      <c r="FS1359" s="158" t="n">
        <v>1</v>
      </c>
      <c r="FT1359" s="158" t="n">
        <v>1</v>
      </c>
      <c r="FU1359" s="158" t="n">
        <v>1900</v>
      </c>
      <c r="FV1359" s="158" t="n">
        <v>1</v>
      </c>
      <c r="FW1359" s="158" t="n">
        <v>1</v>
      </c>
    </row>
    <row r="1360">
      <c r="A1360">
        <f>IF(F1360&gt;1,A1359,IF(AND(I1360&lt;10,paste!A1362&lt;10),RIGHT(H1360,2)&amp;"0"&amp;I1360&amp;"000"&amp;paste!A1362,IF(AND(I1360&lt;10,paste!A1362&gt;=10,paste!A1362&lt;100),RIGHT(H1360,2)&amp;"0"&amp;I1360&amp;"00"&amp;paste!A1362,IF(AND(I1360&lt;10,paste!A1362&gt;=100,paste!A1362&lt;1000),RIGHT(H1360,2)&amp;"0"&amp;I1360&amp;"0"&amp;paste!A1362,IF(AND(I1360&lt;10,paste!A1362&gt;=1000),RIGHT(H1360,2)&amp;"0"&amp;I1360&amp;paste!A1362,IF(AND(I1360&gt;=10,paste!A1362&lt;10),RIGHT(H1360,2)&amp;I1360&amp;"000"&amp;paste!A1362,IF(AND(I1360&gt;=10,paste!A1362&gt;=10,paste!A1362&lt;100),RIGHT(H1360,2)&amp;I1360&amp;"00"&amp;paste!A1362,IF(AND(I1360&gt;=10,paste!A1362&gt;=100,paste!A1362&lt;1000),RIGHT(H1360,2)&amp;I1360&amp;"0"&amp;paste!A1362,RIGHT(H1360,2)&amp;I1360&amp;paste!A1362))))))))</f>
        <v/>
      </c>
      <c r="B1360">
        <f>YEAR(paste!C1362)</f>
        <v/>
      </c>
      <c r="C1360">
        <f>MONTH(paste!C1362)</f>
        <v/>
      </c>
      <c r="D1360">
        <f>DAY(paste!C1362)</f>
        <v/>
      </c>
      <c r="E1360" s="158" t="n">
        <v>0</v>
      </c>
      <c r="F1360">
        <f>IF(AND(L1360=L1359,D1360=D1359),F1359+1,1)</f>
        <v/>
      </c>
      <c r="G1360" s="158" t="n">
        <v>0</v>
      </c>
      <c r="H1360">
        <f>YEAR(paste!C1362)</f>
        <v/>
      </c>
      <c r="I1360">
        <f>MONTH(paste!C1362)</f>
        <v/>
      </c>
      <c r="J1360">
        <f>DAY(paste!C1362)</f>
        <v/>
      </c>
      <c r="K1360">
        <f>A1360</f>
        <v/>
      </c>
      <c r="L1360">
        <f>IF(ISBLANK(VLOOKUP(paste!J1362,'得意先名 (2)'!$B$3:$F$2005,5,FALSE)),paste!P1362,IFERROR(VLOOKUP(paste!J1362,'得意先名 (2)'!$B$3:$F$2005,5,FALSE),"ZZZZZZZZZZZ"))</f>
        <v/>
      </c>
      <c r="M1360">
        <f>IF(L1360="ZZZZZZZZZZZ",paste!J1362&amp;paste!K1362&amp; "  :   "&amp;paste!M1362&amp; "  :   "&amp;paste!P1362,"")</f>
        <v/>
      </c>
      <c r="O1360" s="158" t="n"/>
      <c r="P1360">
        <f>VLOOKUP(L1360,'L_User+EndUser'!$C$2:$K$500,8,FALSE)</f>
        <v/>
      </c>
      <c r="Q1360">
        <f>VLOOKUP(L1360,'L_User+EndUser'!$C$2:$K$500,9,FALSE)</f>
        <v/>
      </c>
      <c r="R1360" s="158" t="n"/>
      <c r="T1360" s="158" t="n"/>
      <c r="V1360" s="158" t="n"/>
      <c r="AB1360">
        <f>paste!J1362</f>
        <v/>
      </c>
      <c r="AC1360">
        <f>L1360</f>
        <v/>
      </c>
      <c r="AO1360">
        <f>YEAR(paste!O1362)</f>
        <v/>
      </c>
      <c r="AP1360">
        <f>MONTH(paste!O1362)</f>
        <v/>
      </c>
      <c r="AQ1360">
        <f>DAY(paste!O1362)</f>
        <v/>
      </c>
      <c r="BD1360">
        <f>IF(paste!L1362="","",paste!L1362)</f>
        <v/>
      </c>
      <c r="BM1360" t="n">
        <v>1</v>
      </c>
      <c r="BN1360">
        <f>VLOOKUP(paste!E1362,L_Product!$A$2:$B$2001,2,FALSE)</f>
        <v/>
      </c>
      <c r="BO1360" s="21" t="n"/>
      <c r="BT1360" t="n">
        <v>2</v>
      </c>
      <c r="BU1360">
        <f>IF($BM$2=1,2,IF($BM$2=18,1))</f>
        <v/>
      </c>
      <c r="BV1360">
        <f>IF($BM$2=1,0,IF($BM$2=18,1))</f>
        <v/>
      </c>
      <c r="BW1360" t="n">
        <v>2</v>
      </c>
      <c r="BX1360" t="n">
        <v>0</v>
      </c>
      <c r="BY1360" t="n">
        <v>3</v>
      </c>
      <c r="BZ1360">
        <f>VLOOKUP(BN1360,L_Product!$B$2:$Z$2001,14,FALSE)</f>
        <v/>
      </c>
      <c r="CA1360">
        <f>paste!H1362</f>
        <v/>
      </c>
      <c r="CB1360">
        <f>BZ1360*CA1360</f>
        <v/>
      </c>
      <c r="CN1360" s="158" t="n">
        <v>1</v>
      </c>
      <c r="CO1360" s="158" t="n">
        <v>1</v>
      </c>
      <c r="CP1360" s="158" t="n">
        <v>1</v>
      </c>
      <c r="CQ1360" s="158" t="n">
        <v>1</v>
      </c>
      <c r="CR1360" s="158" t="n">
        <v>1</v>
      </c>
      <c r="CS1360" s="158" t="n">
        <v>0</v>
      </c>
      <c r="CT1360" s="158" t="n">
        <v>0</v>
      </c>
      <c r="CU1360" s="158" t="n">
        <v>0</v>
      </c>
      <c r="CV1360" s="158" t="n">
        <v>0</v>
      </c>
      <c r="CW1360" s="158" t="n">
        <v>0</v>
      </c>
      <c r="CX1360">
        <f>B1360</f>
        <v/>
      </c>
      <c r="CY1360">
        <f>C1360</f>
        <v/>
      </c>
      <c r="CZ1360">
        <f>D1360</f>
        <v/>
      </c>
      <c r="DA1360" s="158" t="n">
        <v>1900</v>
      </c>
      <c r="DB1360" s="158" t="n">
        <v>1</v>
      </c>
      <c r="DC1360" s="158" t="n">
        <v>1</v>
      </c>
      <c r="DD1360" s="158" t="n">
        <v>1900</v>
      </c>
      <c r="DE1360" s="158" t="n">
        <v>1</v>
      </c>
      <c r="DF1360" s="158" t="n">
        <v>1</v>
      </c>
      <c r="DG1360" s="158" t="n">
        <v>1900</v>
      </c>
      <c r="DH1360" s="158" t="n">
        <v>1</v>
      </c>
      <c r="DI1360" s="158" t="n">
        <v>1</v>
      </c>
      <c r="DJ1360" s="158" t="n">
        <v>1900</v>
      </c>
      <c r="DK1360" s="158" t="n">
        <v>1</v>
      </c>
      <c r="DL1360" s="158" t="n">
        <v>1</v>
      </c>
      <c r="DR1360" s="158" t="n">
        <v>2</v>
      </c>
      <c r="DS1360" s="158" t="n">
        <v>1</v>
      </c>
      <c r="DT1360" s="158" t="n">
        <v>2</v>
      </c>
      <c r="DU1360" s="158" t="n">
        <v>1</v>
      </c>
      <c r="DV1360" s="158" t="n">
        <v>3</v>
      </c>
      <c r="DW1360" s="158" t="n">
        <v>1</v>
      </c>
      <c r="DX1360" s="158" t="n">
        <v>3</v>
      </c>
      <c r="DY1360" s="158" t="n">
        <v>0</v>
      </c>
      <c r="DZ1360" s="158" t="n">
        <v>0</v>
      </c>
      <c r="EA1360" s="158" t="n">
        <v>0</v>
      </c>
      <c r="EB1360" s="158" t="n">
        <v>0</v>
      </c>
      <c r="EC1360" s="158" t="n">
        <v>0</v>
      </c>
      <c r="ED1360" s="158" t="n">
        <v>0</v>
      </c>
      <c r="EE1360" s="158" t="n">
        <v>0</v>
      </c>
      <c r="EF1360" s="158" t="n">
        <v>0</v>
      </c>
      <c r="EG1360" s="158" t="n">
        <v>0</v>
      </c>
      <c r="EH1360" s="158" t="n">
        <v>0</v>
      </c>
      <c r="EI1360" s="158" t="n">
        <v>0</v>
      </c>
      <c r="EJ1360" s="158" t="n">
        <v>0</v>
      </c>
      <c r="EK1360" s="158" t="n">
        <v>0</v>
      </c>
      <c r="EL1360" s="158" t="n">
        <v>0</v>
      </c>
      <c r="EM1360" s="158" t="n">
        <v>0</v>
      </c>
      <c r="EN1360" s="158" t="n">
        <v>0</v>
      </c>
      <c r="EO1360" s="158" t="n">
        <v>0</v>
      </c>
      <c r="EP1360" s="158" t="n">
        <v>0</v>
      </c>
      <c r="EQ1360" s="158" t="n">
        <v>0</v>
      </c>
      <c r="ER1360" s="158" t="n">
        <v>0</v>
      </c>
      <c r="ES1360" s="158" t="n">
        <v>0</v>
      </c>
      <c r="ET1360" s="158" t="n">
        <v>0</v>
      </c>
      <c r="EU1360" s="158" t="n">
        <v>0</v>
      </c>
      <c r="EV1360" s="158" t="n">
        <v>0</v>
      </c>
      <c r="EW1360" s="158" t="n">
        <v>0</v>
      </c>
      <c r="EX1360" s="158" t="n">
        <v>0</v>
      </c>
      <c r="EY1360" s="158" t="n">
        <v>0</v>
      </c>
      <c r="EZ1360" s="158" t="n">
        <v>1900</v>
      </c>
      <c r="FA1360" s="158" t="n">
        <v>1</v>
      </c>
      <c r="FB1360" s="158" t="n">
        <v>1</v>
      </c>
      <c r="FC1360" s="158" t="n">
        <v>1900</v>
      </c>
      <c r="FD1360" s="158" t="n">
        <v>1</v>
      </c>
      <c r="FE1360" s="158" t="n">
        <v>1</v>
      </c>
      <c r="FF1360" s="158" t="n">
        <v>1900</v>
      </c>
      <c r="FG1360" s="158" t="n">
        <v>1</v>
      </c>
      <c r="FH1360" s="158" t="n">
        <v>1</v>
      </c>
      <c r="FI1360" s="158" t="n">
        <v>1900</v>
      </c>
      <c r="FJ1360" s="158" t="n">
        <v>1</v>
      </c>
      <c r="FK1360" s="158" t="n">
        <v>1</v>
      </c>
      <c r="FL1360" s="158" t="n">
        <v>1900</v>
      </c>
      <c r="FM1360" s="158" t="n">
        <v>1</v>
      </c>
      <c r="FN1360" s="158" t="n">
        <v>1</v>
      </c>
      <c r="FO1360" s="158" t="n">
        <v>1900</v>
      </c>
      <c r="FP1360" s="158" t="n">
        <v>1</v>
      </c>
      <c r="FQ1360" s="158" t="n">
        <v>1</v>
      </c>
      <c r="FR1360" s="158" t="n">
        <v>1900</v>
      </c>
      <c r="FS1360" s="158" t="n">
        <v>1</v>
      </c>
      <c r="FT1360" s="158" t="n">
        <v>1</v>
      </c>
      <c r="FU1360" s="158" t="n">
        <v>1900</v>
      </c>
      <c r="FV1360" s="158" t="n">
        <v>1</v>
      </c>
      <c r="FW1360" s="158" t="n">
        <v>1</v>
      </c>
    </row>
    <row r="1361">
      <c r="A1361">
        <f>IF(F1361&gt;1,A1360,IF(AND(I1361&lt;10,paste!A1363&lt;10),RIGHT(H1361,2)&amp;"0"&amp;I1361&amp;"000"&amp;paste!A1363,IF(AND(I1361&lt;10,paste!A1363&gt;=10,paste!A1363&lt;100),RIGHT(H1361,2)&amp;"0"&amp;I1361&amp;"00"&amp;paste!A1363,IF(AND(I1361&lt;10,paste!A1363&gt;=100,paste!A1363&lt;1000),RIGHT(H1361,2)&amp;"0"&amp;I1361&amp;"0"&amp;paste!A1363,IF(AND(I1361&lt;10,paste!A1363&gt;=1000),RIGHT(H1361,2)&amp;"0"&amp;I1361&amp;paste!A1363,IF(AND(I1361&gt;=10,paste!A1363&lt;10),RIGHT(H1361,2)&amp;I1361&amp;"000"&amp;paste!A1363,IF(AND(I1361&gt;=10,paste!A1363&gt;=10,paste!A1363&lt;100),RIGHT(H1361,2)&amp;I1361&amp;"00"&amp;paste!A1363,IF(AND(I1361&gt;=10,paste!A1363&gt;=100,paste!A1363&lt;1000),RIGHT(H1361,2)&amp;I1361&amp;"0"&amp;paste!A1363,RIGHT(H1361,2)&amp;I1361&amp;paste!A1363))))))))</f>
        <v/>
      </c>
      <c r="B1361">
        <f>YEAR(paste!C1363)</f>
        <v/>
      </c>
      <c r="C1361">
        <f>MONTH(paste!C1363)</f>
        <v/>
      </c>
      <c r="D1361">
        <f>DAY(paste!C1363)</f>
        <v/>
      </c>
      <c r="E1361" s="158" t="n">
        <v>0</v>
      </c>
      <c r="F1361">
        <f>IF(AND(L1361=L1360,D1361=D1360),F1360+1,1)</f>
        <v/>
      </c>
      <c r="G1361" s="158" t="n">
        <v>0</v>
      </c>
      <c r="H1361">
        <f>YEAR(paste!C1363)</f>
        <v/>
      </c>
      <c r="I1361">
        <f>MONTH(paste!C1363)</f>
        <v/>
      </c>
      <c r="J1361">
        <f>DAY(paste!C1363)</f>
        <v/>
      </c>
      <c r="K1361">
        <f>A1361</f>
        <v/>
      </c>
      <c r="L1361">
        <f>IF(ISBLANK(VLOOKUP(paste!J1363,'得意先名 (2)'!$B$3:$F$2005,5,FALSE)),paste!P1363,IFERROR(VLOOKUP(paste!J1363,'得意先名 (2)'!$B$3:$F$2005,5,FALSE),"ZZZZZZZZZZZ"))</f>
        <v/>
      </c>
      <c r="M1361">
        <f>IF(L1361="ZZZZZZZZZZZ",paste!J1363&amp;paste!K1363&amp; "  :   "&amp;paste!M1363&amp; "  :   "&amp;paste!P1363,"")</f>
        <v/>
      </c>
      <c r="O1361" s="158" t="n"/>
      <c r="P1361">
        <f>VLOOKUP(L1361,'L_User+EndUser'!$C$2:$K$500,8,FALSE)</f>
        <v/>
      </c>
      <c r="Q1361">
        <f>VLOOKUP(L1361,'L_User+EndUser'!$C$2:$K$500,9,FALSE)</f>
        <v/>
      </c>
      <c r="R1361" s="158" t="n"/>
      <c r="T1361" s="158" t="n"/>
      <c r="V1361" s="158" t="n"/>
      <c r="AB1361">
        <f>paste!J1363</f>
        <v/>
      </c>
      <c r="AC1361">
        <f>L1361</f>
        <v/>
      </c>
      <c r="AO1361">
        <f>YEAR(paste!O1363)</f>
        <v/>
      </c>
      <c r="AP1361">
        <f>MONTH(paste!O1363)</f>
        <v/>
      </c>
      <c r="AQ1361">
        <f>DAY(paste!O1363)</f>
        <v/>
      </c>
      <c r="BD1361">
        <f>IF(paste!L1363="","",paste!L1363)</f>
        <v/>
      </c>
      <c r="BM1361" t="n">
        <v>1</v>
      </c>
      <c r="BN1361">
        <f>VLOOKUP(paste!E1363,L_Product!$A$2:$B$2001,2,FALSE)</f>
        <v/>
      </c>
      <c r="BO1361" s="21" t="n"/>
      <c r="BT1361" t="n">
        <v>2</v>
      </c>
      <c r="BU1361">
        <f>IF($BM$2=1,2,IF($BM$2=18,1))</f>
        <v/>
      </c>
      <c r="BV1361">
        <f>IF($BM$2=1,0,IF($BM$2=18,1))</f>
        <v/>
      </c>
      <c r="BW1361" t="n">
        <v>2</v>
      </c>
      <c r="BX1361" t="n">
        <v>0</v>
      </c>
      <c r="BY1361" t="n">
        <v>3</v>
      </c>
      <c r="BZ1361">
        <f>VLOOKUP(BN1361,L_Product!$B$2:$Z$2001,14,FALSE)</f>
        <v/>
      </c>
      <c r="CA1361">
        <f>paste!H1363</f>
        <v/>
      </c>
      <c r="CB1361">
        <f>BZ1361*CA1361</f>
        <v/>
      </c>
      <c r="CN1361" s="158" t="n">
        <v>1</v>
      </c>
      <c r="CO1361" s="158" t="n">
        <v>1</v>
      </c>
      <c r="CP1361" s="158" t="n">
        <v>1</v>
      </c>
      <c r="CQ1361" s="158" t="n">
        <v>1</v>
      </c>
      <c r="CR1361" s="158" t="n">
        <v>1</v>
      </c>
      <c r="CS1361" s="158" t="n">
        <v>0</v>
      </c>
      <c r="CT1361" s="158" t="n">
        <v>0</v>
      </c>
      <c r="CU1361" s="158" t="n">
        <v>0</v>
      </c>
      <c r="CV1361" s="158" t="n">
        <v>0</v>
      </c>
      <c r="CW1361" s="158" t="n">
        <v>0</v>
      </c>
      <c r="CX1361">
        <f>B1361</f>
        <v/>
      </c>
      <c r="CY1361">
        <f>C1361</f>
        <v/>
      </c>
      <c r="CZ1361">
        <f>D1361</f>
        <v/>
      </c>
      <c r="DA1361" s="158" t="n">
        <v>1900</v>
      </c>
      <c r="DB1361" s="158" t="n">
        <v>1</v>
      </c>
      <c r="DC1361" s="158" t="n">
        <v>1</v>
      </c>
      <c r="DD1361" s="158" t="n">
        <v>1900</v>
      </c>
      <c r="DE1361" s="158" t="n">
        <v>1</v>
      </c>
      <c r="DF1361" s="158" t="n">
        <v>1</v>
      </c>
      <c r="DG1361" s="158" t="n">
        <v>1900</v>
      </c>
      <c r="DH1361" s="158" t="n">
        <v>1</v>
      </c>
      <c r="DI1361" s="158" t="n">
        <v>1</v>
      </c>
      <c r="DJ1361" s="158" t="n">
        <v>1900</v>
      </c>
      <c r="DK1361" s="158" t="n">
        <v>1</v>
      </c>
      <c r="DL1361" s="158" t="n">
        <v>1</v>
      </c>
      <c r="DR1361" s="158" t="n">
        <v>2</v>
      </c>
      <c r="DS1361" s="158" t="n">
        <v>1</v>
      </c>
      <c r="DT1361" s="158" t="n">
        <v>2</v>
      </c>
      <c r="DU1361" s="158" t="n">
        <v>1</v>
      </c>
      <c r="DV1361" s="158" t="n">
        <v>3</v>
      </c>
      <c r="DW1361" s="158" t="n">
        <v>1</v>
      </c>
      <c r="DX1361" s="158" t="n">
        <v>3</v>
      </c>
      <c r="DY1361" s="158" t="n">
        <v>0</v>
      </c>
      <c r="DZ1361" s="158" t="n">
        <v>0</v>
      </c>
      <c r="EA1361" s="158" t="n">
        <v>0</v>
      </c>
      <c r="EB1361" s="158" t="n">
        <v>0</v>
      </c>
      <c r="EC1361" s="158" t="n">
        <v>0</v>
      </c>
      <c r="ED1361" s="158" t="n">
        <v>0</v>
      </c>
      <c r="EE1361" s="158" t="n">
        <v>0</v>
      </c>
      <c r="EF1361" s="158" t="n">
        <v>0</v>
      </c>
      <c r="EG1361" s="158" t="n">
        <v>0</v>
      </c>
      <c r="EH1361" s="158" t="n">
        <v>0</v>
      </c>
      <c r="EI1361" s="158" t="n">
        <v>0</v>
      </c>
      <c r="EJ1361" s="158" t="n">
        <v>0</v>
      </c>
      <c r="EK1361" s="158" t="n">
        <v>0</v>
      </c>
      <c r="EL1361" s="158" t="n">
        <v>0</v>
      </c>
      <c r="EM1361" s="158" t="n">
        <v>0</v>
      </c>
      <c r="EN1361" s="158" t="n">
        <v>0</v>
      </c>
      <c r="EO1361" s="158" t="n">
        <v>0</v>
      </c>
      <c r="EP1361" s="158" t="n">
        <v>0</v>
      </c>
      <c r="EQ1361" s="158" t="n">
        <v>0</v>
      </c>
      <c r="ER1361" s="158" t="n">
        <v>0</v>
      </c>
      <c r="ES1361" s="158" t="n">
        <v>0</v>
      </c>
      <c r="ET1361" s="158" t="n">
        <v>0</v>
      </c>
      <c r="EU1361" s="158" t="n">
        <v>0</v>
      </c>
      <c r="EV1361" s="158" t="n">
        <v>0</v>
      </c>
      <c r="EW1361" s="158" t="n">
        <v>0</v>
      </c>
      <c r="EX1361" s="158" t="n">
        <v>0</v>
      </c>
      <c r="EY1361" s="158" t="n">
        <v>0</v>
      </c>
      <c r="EZ1361" s="158" t="n">
        <v>1900</v>
      </c>
      <c r="FA1361" s="158" t="n">
        <v>1</v>
      </c>
      <c r="FB1361" s="158" t="n">
        <v>1</v>
      </c>
      <c r="FC1361" s="158" t="n">
        <v>1900</v>
      </c>
      <c r="FD1361" s="158" t="n">
        <v>1</v>
      </c>
      <c r="FE1361" s="158" t="n">
        <v>1</v>
      </c>
      <c r="FF1361" s="158" t="n">
        <v>1900</v>
      </c>
      <c r="FG1361" s="158" t="n">
        <v>1</v>
      </c>
      <c r="FH1361" s="158" t="n">
        <v>1</v>
      </c>
      <c r="FI1361" s="158" t="n">
        <v>1900</v>
      </c>
      <c r="FJ1361" s="158" t="n">
        <v>1</v>
      </c>
      <c r="FK1361" s="158" t="n">
        <v>1</v>
      </c>
      <c r="FL1361" s="158" t="n">
        <v>1900</v>
      </c>
      <c r="FM1361" s="158" t="n">
        <v>1</v>
      </c>
      <c r="FN1361" s="158" t="n">
        <v>1</v>
      </c>
      <c r="FO1361" s="158" t="n">
        <v>1900</v>
      </c>
      <c r="FP1361" s="158" t="n">
        <v>1</v>
      </c>
      <c r="FQ1361" s="158" t="n">
        <v>1</v>
      </c>
      <c r="FR1361" s="158" t="n">
        <v>1900</v>
      </c>
      <c r="FS1361" s="158" t="n">
        <v>1</v>
      </c>
      <c r="FT1361" s="158" t="n">
        <v>1</v>
      </c>
      <c r="FU1361" s="158" t="n">
        <v>1900</v>
      </c>
      <c r="FV1361" s="158" t="n">
        <v>1</v>
      </c>
      <c r="FW1361" s="158" t="n">
        <v>1</v>
      </c>
    </row>
    <row r="1362">
      <c r="A1362">
        <f>IF(F1362&gt;1,A1361,IF(AND(I1362&lt;10,paste!A1364&lt;10),RIGHT(H1362,2)&amp;"0"&amp;I1362&amp;"000"&amp;paste!A1364,IF(AND(I1362&lt;10,paste!A1364&gt;=10,paste!A1364&lt;100),RIGHT(H1362,2)&amp;"0"&amp;I1362&amp;"00"&amp;paste!A1364,IF(AND(I1362&lt;10,paste!A1364&gt;=100,paste!A1364&lt;1000),RIGHT(H1362,2)&amp;"0"&amp;I1362&amp;"0"&amp;paste!A1364,IF(AND(I1362&lt;10,paste!A1364&gt;=1000),RIGHT(H1362,2)&amp;"0"&amp;I1362&amp;paste!A1364,IF(AND(I1362&gt;=10,paste!A1364&lt;10),RIGHT(H1362,2)&amp;I1362&amp;"000"&amp;paste!A1364,IF(AND(I1362&gt;=10,paste!A1364&gt;=10,paste!A1364&lt;100),RIGHT(H1362,2)&amp;I1362&amp;"00"&amp;paste!A1364,IF(AND(I1362&gt;=10,paste!A1364&gt;=100,paste!A1364&lt;1000),RIGHT(H1362,2)&amp;I1362&amp;"0"&amp;paste!A1364,RIGHT(H1362,2)&amp;I1362&amp;paste!A1364))))))))</f>
        <v/>
      </c>
      <c r="B1362">
        <f>YEAR(paste!C1364)</f>
        <v/>
      </c>
      <c r="C1362">
        <f>MONTH(paste!C1364)</f>
        <v/>
      </c>
      <c r="D1362">
        <f>DAY(paste!C1364)</f>
        <v/>
      </c>
      <c r="E1362" s="158" t="n">
        <v>0</v>
      </c>
      <c r="F1362">
        <f>IF(AND(L1362=L1361,D1362=D1361),F1361+1,1)</f>
        <v/>
      </c>
      <c r="G1362" s="158" t="n">
        <v>0</v>
      </c>
      <c r="H1362">
        <f>YEAR(paste!C1364)</f>
        <v/>
      </c>
      <c r="I1362">
        <f>MONTH(paste!C1364)</f>
        <v/>
      </c>
      <c r="J1362">
        <f>DAY(paste!C1364)</f>
        <v/>
      </c>
      <c r="K1362">
        <f>A1362</f>
        <v/>
      </c>
      <c r="L1362">
        <f>IF(ISBLANK(VLOOKUP(paste!J1364,'得意先名 (2)'!$B$3:$F$2005,5,FALSE)),paste!P1364,IFERROR(VLOOKUP(paste!J1364,'得意先名 (2)'!$B$3:$F$2005,5,FALSE),"ZZZZZZZZZZZ"))</f>
        <v/>
      </c>
      <c r="M1362">
        <f>IF(L1362="ZZZZZZZZZZZ",paste!J1364&amp;paste!K1364&amp; "  :   "&amp;paste!M1364&amp; "  :   "&amp;paste!P1364,"")</f>
        <v/>
      </c>
      <c r="O1362" s="158" t="n"/>
      <c r="P1362">
        <f>VLOOKUP(L1362,'L_User+EndUser'!$C$2:$K$500,8,FALSE)</f>
        <v/>
      </c>
      <c r="Q1362">
        <f>VLOOKUP(L1362,'L_User+EndUser'!$C$2:$K$500,9,FALSE)</f>
        <v/>
      </c>
      <c r="R1362" s="158" t="n"/>
      <c r="T1362" s="158" t="n"/>
      <c r="V1362" s="158" t="n"/>
      <c r="AB1362">
        <f>paste!J1364</f>
        <v/>
      </c>
      <c r="AC1362">
        <f>L1362</f>
        <v/>
      </c>
      <c r="AO1362">
        <f>YEAR(paste!O1364)</f>
        <v/>
      </c>
      <c r="AP1362">
        <f>MONTH(paste!O1364)</f>
        <v/>
      </c>
      <c r="AQ1362">
        <f>DAY(paste!O1364)</f>
        <v/>
      </c>
      <c r="BD1362">
        <f>IF(paste!L1364="","",paste!L1364)</f>
        <v/>
      </c>
      <c r="BM1362" t="n">
        <v>1</v>
      </c>
      <c r="BN1362">
        <f>VLOOKUP(paste!E1364,L_Product!$A$2:$B$2001,2,FALSE)</f>
        <v/>
      </c>
      <c r="BO1362" s="21" t="n"/>
      <c r="BT1362" t="n">
        <v>2</v>
      </c>
      <c r="BU1362">
        <f>IF($BM$2=1,2,IF($BM$2=18,1))</f>
        <v/>
      </c>
      <c r="BV1362">
        <f>IF($BM$2=1,0,IF($BM$2=18,1))</f>
        <v/>
      </c>
      <c r="BW1362" t="n">
        <v>2</v>
      </c>
      <c r="BX1362" t="n">
        <v>0</v>
      </c>
      <c r="BY1362" t="n">
        <v>3</v>
      </c>
      <c r="BZ1362">
        <f>VLOOKUP(BN1362,L_Product!$B$2:$Z$2001,14,FALSE)</f>
        <v/>
      </c>
      <c r="CA1362">
        <f>paste!H1364</f>
        <v/>
      </c>
      <c r="CB1362">
        <f>BZ1362*CA1362</f>
        <v/>
      </c>
      <c r="CN1362" s="158" t="n">
        <v>1</v>
      </c>
      <c r="CO1362" s="158" t="n">
        <v>1</v>
      </c>
      <c r="CP1362" s="158" t="n">
        <v>1</v>
      </c>
      <c r="CQ1362" s="158" t="n">
        <v>1</v>
      </c>
      <c r="CR1362" s="158" t="n">
        <v>1</v>
      </c>
      <c r="CS1362" s="158" t="n">
        <v>0</v>
      </c>
      <c r="CT1362" s="158" t="n">
        <v>0</v>
      </c>
      <c r="CU1362" s="158" t="n">
        <v>0</v>
      </c>
      <c r="CV1362" s="158" t="n">
        <v>0</v>
      </c>
      <c r="CW1362" s="158" t="n">
        <v>0</v>
      </c>
      <c r="CX1362">
        <f>B1362</f>
        <v/>
      </c>
      <c r="CY1362">
        <f>C1362</f>
        <v/>
      </c>
      <c r="CZ1362">
        <f>D1362</f>
        <v/>
      </c>
      <c r="DA1362" s="158" t="n">
        <v>1900</v>
      </c>
      <c r="DB1362" s="158" t="n">
        <v>1</v>
      </c>
      <c r="DC1362" s="158" t="n">
        <v>1</v>
      </c>
      <c r="DD1362" s="158" t="n">
        <v>1900</v>
      </c>
      <c r="DE1362" s="158" t="n">
        <v>1</v>
      </c>
      <c r="DF1362" s="158" t="n">
        <v>1</v>
      </c>
      <c r="DG1362" s="158" t="n">
        <v>1900</v>
      </c>
      <c r="DH1362" s="158" t="n">
        <v>1</v>
      </c>
      <c r="DI1362" s="158" t="n">
        <v>1</v>
      </c>
      <c r="DJ1362" s="158" t="n">
        <v>1900</v>
      </c>
      <c r="DK1362" s="158" t="n">
        <v>1</v>
      </c>
      <c r="DL1362" s="158" t="n">
        <v>1</v>
      </c>
      <c r="DR1362" s="158" t="n">
        <v>2</v>
      </c>
      <c r="DS1362" s="158" t="n">
        <v>1</v>
      </c>
      <c r="DT1362" s="158" t="n">
        <v>2</v>
      </c>
      <c r="DU1362" s="158" t="n">
        <v>1</v>
      </c>
      <c r="DV1362" s="158" t="n">
        <v>3</v>
      </c>
      <c r="DW1362" s="158" t="n">
        <v>1</v>
      </c>
      <c r="DX1362" s="158" t="n">
        <v>3</v>
      </c>
      <c r="DY1362" s="158" t="n">
        <v>0</v>
      </c>
      <c r="DZ1362" s="158" t="n">
        <v>0</v>
      </c>
      <c r="EA1362" s="158" t="n">
        <v>0</v>
      </c>
      <c r="EB1362" s="158" t="n">
        <v>0</v>
      </c>
      <c r="EC1362" s="158" t="n">
        <v>0</v>
      </c>
      <c r="ED1362" s="158" t="n">
        <v>0</v>
      </c>
      <c r="EE1362" s="158" t="n">
        <v>0</v>
      </c>
      <c r="EF1362" s="158" t="n">
        <v>0</v>
      </c>
      <c r="EG1362" s="158" t="n">
        <v>0</v>
      </c>
      <c r="EH1362" s="158" t="n">
        <v>0</v>
      </c>
      <c r="EI1362" s="158" t="n">
        <v>0</v>
      </c>
      <c r="EJ1362" s="158" t="n">
        <v>0</v>
      </c>
      <c r="EK1362" s="158" t="n">
        <v>0</v>
      </c>
      <c r="EL1362" s="158" t="n">
        <v>0</v>
      </c>
      <c r="EM1362" s="158" t="n">
        <v>0</v>
      </c>
      <c r="EN1362" s="158" t="n">
        <v>0</v>
      </c>
      <c r="EO1362" s="158" t="n">
        <v>0</v>
      </c>
      <c r="EP1362" s="158" t="n">
        <v>0</v>
      </c>
      <c r="EQ1362" s="158" t="n">
        <v>0</v>
      </c>
      <c r="ER1362" s="158" t="n">
        <v>0</v>
      </c>
      <c r="ES1362" s="158" t="n">
        <v>0</v>
      </c>
      <c r="ET1362" s="158" t="n">
        <v>0</v>
      </c>
      <c r="EU1362" s="158" t="n">
        <v>0</v>
      </c>
      <c r="EV1362" s="158" t="n">
        <v>0</v>
      </c>
      <c r="EW1362" s="158" t="n">
        <v>0</v>
      </c>
      <c r="EX1362" s="158" t="n">
        <v>0</v>
      </c>
      <c r="EY1362" s="158" t="n">
        <v>0</v>
      </c>
      <c r="EZ1362" s="158" t="n">
        <v>1900</v>
      </c>
      <c r="FA1362" s="158" t="n">
        <v>1</v>
      </c>
      <c r="FB1362" s="158" t="n">
        <v>1</v>
      </c>
      <c r="FC1362" s="158" t="n">
        <v>1900</v>
      </c>
      <c r="FD1362" s="158" t="n">
        <v>1</v>
      </c>
      <c r="FE1362" s="158" t="n">
        <v>1</v>
      </c>
      <c r="FF1362" s="158" t="n">
        <v>1900</v>
      </c>
      <c r="FG1362" s="158" t="n">
        <v>1</v>
      </c>
      <c r="FH1362" s="158" t="n">
        <v>1</v>
      </c>
      <c r="FI1362" s="158" t="n">
        <v>1900</v>
      </c>
      <c r="FJ1362" s="158" t="n">
        <v>1</v>
      </c>
      <c r="FK1362" s="158" t="n">
        <v>1</v>
      </c>
      <c r="FL1362" s="158" t="n">
        <v>1900</v>
      </c>
      <c r="FM1362" s="158" t="n">
        <v>1</v>
      </c>
      <c r="FN1362" s="158" t="n">
        <v>1</v>
      </c>
      <c r="FO1362" s="158" t="n">
        <v>1900</v>
      </c>
      <c r="FP1362" s="158" t="n">
        <v>1</v>
      </c>
      <c r="FQ1362" s="158" t="n">
        <v>1</v>
      </c>
      <c r="FR1362" s="158" t="n">
        <v>1900</v>
      </c>
      <c r="FS1362" s="158" t="n">
        <v>1</v>
      </c>
      <c r="FT1362" s="158" t="n">
        <v>1</v>
      </c>
      <c r="FU1362" s="158" t="n">
        <v>1900</v>
      </c>
      <c r="FV1362" s="158" t="n">
        <v>1</v>
      </c>
      <c r="FW1362" s="158" t="n">
        <v>1</v>
      </c>
    </row>
    <row r="1363">
      <c r="A1363">
        <f>IF(F1363&gt;1,A1362,IF(AND(I1363&lt;10,paste!A1365&lt;10),RIGHT(H1363,2)&amp;"0"&amp;I1363&amp;"000"&amp;paste!A1365,IF(AND(I1363&lt;10,paste!A1365&gt;=10,paste!A1365&lt;100),RIGHT(H1363,2)&amp;"0"&amp;I1363&amp;"00"&amp;paste!A1365,IF(AND(I1363&lt;10,paste!A1365&gt;=100,paste!A1365&lt;1000),RIGHT(H1363,2)&amp;"0"&amp;I1363&amp;"0"&amp;paste!A1365,IF(AND(I1363&lt;10,paste!A1365&gt;=1000),RIGHT(H1363,2)&amp;"0"&amp;I1363&amp;paste!A1365,IF(AND(I1363&gt;=10,paste!A1365&lt;10),RIGHT(H1363,2)&amp;I1363&amp;"000"&amp;paste!A1365,IF(AND(I1363&gt;=10,paste!A1365&gt;=10,paste!A1365&lt;100),RIGHT(H1363,2)&amp;I1363&amp;"00"&amp;paste!A1365,IF(AND(I1363&gt;=10,paste!A1365&gt;=100,paste!A1365&lt;1000),RIGHT(H1363,2)&amp;I1363&amp;"0"&amp;paste!A1365,RIGHT(H1363,2)&amp;I1363&amp;paste!A1365))))))))</f>
        <v/>
      </c>
      <c r="B1363">
        <f>YEAR(paste!C1365)</f>
        <v/>
      </c>
      <c r="C1363">
        <f>MONTH(paste!C1365)</f>
        <v/>
      </c>
      <c r="D1363">
        <f>DAY(paste!C1365)</f>
        <v/>
      </c>
      <c r="E1363" s="158" t="n">
        <v>0</v>
      </c>
      <c r="F1363">
        <f>IF(AND(L1363=L1362,D1363=D1362),F1362+1,1)</f>
        <v/>
      </c>
      <c r="G1363" s="158" t="n">
        <v>0</v>
      </c>
      <c r="H1363">
        <f>YEAR(paste!C1365)</f>
        <v/>
      </c>
      <c r="I1363">
        <f>MONTH(paste!C1365)</f>
        <v/>
      </c>
      <c r="J1363">
        <f>DAY(paste!C1365)</f>
        <v/>
      </c>
      <c r="K1363">
        <f>A1363</f>
        <v/>
      </c>
      <c r="L1363">
        <f>IF(ISBLANK(VLOOKUP(paste!J1365,'得意先名 (2)'!$B$3:$F$2005,5,FALSE)),paste!P1365,IFERROR(VLOOKUP(paste!J1365,'得意先名 (2)'!$B$3:$F$2005,5,FALSE),"ZZZZZZZZZZZ"))</f>
        <v/>
      </c>
      <c r="M1363">
        <f>IF(L1363="ZZZZZZZZZZZ",paste!J1365&amp;paste!K1365&amp; "  :   "&amp;paste!M1365&amp; "  :   "&amp;paste!P1365,"")</f>
        <v/>
      </c>
      <c r="O1363" s="158" t="n"/>
      <c r="P1363">
        <f>VLOOKUP(L1363,'L_User+EndUser'!$C$2:$K$500,8,FALSE)</f>
        <v/>
      </c>
      <c r="Q1363">
        <f>VLOOKUP(L1363,'L_User+EndUser'!$C$2:$K$500,9,FALSE)</f>
        <v/>
      </c>
      <c r="R1363" s="158" t="n"/>
      <c r="T1363" s="158" t="n"/>
      <c r="V1363" s="158" t="n"/>
      <c r="AB1363">
        <f>paste!J1365</f>
        <v/>
      </c>
      <c r="AC1363">
        <f>L1363</f>
        <v/>
      </c>
      <c r="AO1363">
        <f>YEAR(paste!O1365)</f>
        <v/>
      </c>
      <c r="AP1363">
        <f>MONTH(paste!O1365)</f>
        <v/>
      </c>
      <c r="AQ1363">
        <f>DAY(paste!O1365)</f>
        <v/>
      </c>
      <c r="BD1363">
        <f>IF(paste!L1365="","",paste!L1365)</f>
        <v/>
      </c>
      <c r="BM1363" t="n">
        <v>1</v>
      </c>
      <c r="BN1363">
        <f>VLOOKUP(paste!E1365,L_Product!$A$2:$B$2001,2,FALSE)</f>
        <v/>
      </c>
      <c r="BO1363" s="21" t="n"/>
      <c r="BT1363" t="n">
        <v>2</v>
      </c>
      <c r="BU1363">
        <f>IF($BM$2=1,2,IF($BM$2=18,1))</f>
        <v/>
      </c>
      <c r="BV1363">
        <f>IF($BM$2=1,0,IF($BM$2=18,1))</f>
        <v/>
      </c>
      <c r="BW1363" t="n">
        <v>2</v>
      </c>
      <c r="BX1363" t="n">
        <v>0</v>
      </c>
      <c r="BY1363" t="n">
        <v>3</v>
      </c>
      <c r="BZ1363">
        <f>VLOOKUP(BN1363,L_Product!$B$2:$Z$2001,14,FALSE)</f>
        <v/>
      </c>
      <c r="CA1363">
        <f>paste!H1365</f>
        <v/>
      </c>
      <c r="CB1363">
        <f>BZ1363*CA1363</f>
        <v/>
      </c>
      <c r="CN1363" s="158" t="n">
        <v>1</v>
      </c>
      <c r="CO1363" s="158" t="n">
        <v>1</v>
      </c>
      <c r="CP1363" s="158" t="n">
        <v>1</v>
      </c>
      <c r="CQ1363" s="158" t="n">
        <v>1</v>
      </c>
      <c r="CR1363" s="158" t="n">
        <v>1</v>
      </c>
      <c r="CS1363" s="158" t="n">
        <v>0</v>
      </c>
      <c r="CT1363" s="158" t="n">
        <v>0</v>
      </c>
      <c r="CU1363" s="158" t="n">
        <v>0</v>
      </c>
      <c r="CV1363" s="158" t="n">
        <v>0</v>
      </c>
      <c r="CW1363" s="158" t="n">
        <v>0</v>
      </c>
      <c r="CX1363">
        <f>B1363</f>
        <v/>
      </c>
      <c r="CY1363">
        <f>C1363</f>
        <v/>
      </c>
      <c r="CZ1363">
        <f>D1363</f>
        <v/>
      </c>
      <c r="DA1363" s="158" t="n">
        <v>1900</v>
      </c>
      <c r="DB1363" s="158" t="n">
        <v>1</v>
      </c>
      <c r="DC1363" s="158" t="n">
        <v>1</v>
      </c>
      <c r="DD1363" s="158" t="n">
        <v>1900</v>
      </c>
      <c r="DE1363" s="158" t="n">
        <v>1</v>
      </c>
      <c r="DF1363" s="158" t="n">
        <v>1</v>
      </c>
      <c r="DG1363" s="158" t="n">
        <v>1900</v>
      </c>
      <c r="DH1363" s="158" t="n">
        <v>1</v>
      </c>
      <c r="DI1363" s="158" t="n">
        <v>1</v>
      </c>
      <c r="DJ1363" s="158" t="n">
        <v>1900</v>
      </c>
      <c r="DK1363" s="158" t="n">
        <v>1</v>
      </c>
      <c r="DL1363" s="158" t="n">
        <v>1</v>
      </c>
      <c r="DR1363" s="158" t="n">
        <v>2</v>
      </c>
      <c r="DS1363" s="158" t="n">
        <v>1</v>
      </c>
      <c r="DT1363" s="158" t="n">
        <v>2</v>
      </c>
      <c r="DU1363" s="158" t="n">
        <v>1</v>
      </c>
      <c r="DV1363" s="158" t="n">
        <v>3</v>
      </c>
      <c r="DW1363" s="158" t="n">
        <v>1</v>
      </c>
      <c r="DX1363" s="158" t="n">
        <v>3</v>
      </c>
      <c r="DY1363" s="158" t="n">
        <v>0</v>
      </c>
      <c r="DZ1363" s="158" t="n">
        <v>0</v>
      </c>
      <c r="EA1363" s="158" t="n">
        <v>0</v>
      </c>
      <c r="EB1363" s="158" t="n">
        <v>0</v>
      </c>
      <c r="EC1363" s="158" t="n">
        <v>0</v>
      </c>
      <c r="ED1363" s="158" t="n">
        <v>0</v>
      </c>
      <c r="EE1363" s="158" t="n">
        <v>0</v>
      </c>
      <c r="EF1363" s="158" t="n">
        <v>0</v>
      </c>
      <c r="EG1363" s="158" t="n">
        <v>0</v>
      </c>
      <c r="EH1363" s="158" t="n">
        <v>0</v>
      </c>
      <c r="EI1363" s="158" t="n">
        <v>0</v>
      </c>
      <c r="EJ1363" s="158" t="n">
        <v>0</v>
      </c>
      <c r="EK1363" s="158" t="n">
        <v>0</v>
      </c>
      <c r="EL1363" s="158" t="n">
        <v>0</v>
      </c>
      <c r="EM1363" s="158" t="n">
        <v>0</v>
      </c>
      <c r="EN1363" s="158" t="n">
        <v>0</v>
      </c>
      <c r="EO1363" s="158" t="n">
        <v>0</v>
      </c>
      <c r="EP1363" s="158" t="n">
        <v>0</v>
      </c>
      <c r="EQ1363" s="158" t="n">
        <v>0</v>
      </c>
      <c r="ER1363" s="158" t="n">
        <v>0</v>
      </c>
      <c r="ES1363" s="158" t="n">
        <v>0</v>
      </c>
      <c r="ET1363" s="158" t="n">
        <v>0</v>
      </c>
      <c r="EU1363" s="158" t="n">
        <v>0</v>
      </c>
      <c r="EV1363" s="158" t="n">
        <v>0</v>
      </c>
      <c r="EW1363" s="158" t="n">
        <v>0</v>
      </c>
      <c r="EX1363" s="158" t="n">
        <v>0</v>
      </c>
      <c r="EY1363" s="158" t="n">
        <v>0</v>
      </c>
      <c r="EZ1363" s="158" t="n">
        <v>1900</v>
      </c>
      <c r="FA1363" s="158" t="n">
        <v>1</v>
      </c>
      <c r="FB1363" s="158" t="n">
        <v>1</v>
      </c>
      <c r="FC1363" s="158" t="n">
        <v>1900</v>
      </c>
      <c r="FD1363" s="158" t="n">
        <v>1</v>
      </c>
      <c r="FE1363" s="158" t="n">
        <v>1</v>
      </c>
      <c r="FF1363" s="158" t="n">
        <v>1900</v>
      </c>
      <c r="FG1363" s="158" t="n">
        <v>1</v>
      </c>
      <c r="FH1363" s="158" t="n">
        <v>1</v>
      </c>
      <c r="FI1363" s="158" t="n">
        <v>1900</v>
      </c>
      <c r="FJ1363" s="158" t="n">
        <v>1</v>
      </c>
      <c r="FK1363" s="158" t="n">
        <v>1</v>
      </c>
      <c r="FL1363" s="158" t="n">
        <v>1900</v>
      </c>
      <c r="FM1363" s="158" t="n">
        <v>1</v>
      </c>
      <c r="FN1363" s="158" t="n">
        <v>1</v>
      </c>
      <c r="FO1363" s="158" t="n">
        <v>1900</v>
      </c>
      <c r="FP1363" s="158" t="n">
        <v>1</v>
      </c>
      <c r="FQ1363" s="158" t="n">
        <v>1</v>
      </c>
      <c r="FR1363" s="158" t="n">
        <v>1900</v>
      </c>
      <c r="FS1363" s="158" t="n">
        <v>1</v>
      </c>
      <c r="FT1363" s="158" t="n">
        <v>1</v>
      </c>
      <c r="FU1363" s="158" t="n">
        <v>1900</v>
      </c>
      <c r="FV1363" s="158" t="n">
        <v>1</v>
      </c>
      <c r="FW1363" s="158" t="n">
        <v>1</v>
      </c>
    </row>
    <row r="1364">
      <c r="A1364">
        <f>IF(F1364&gt;1,A1363,IF(AND(I1364&lt;10,paste!A1366&lt;10),RIGHT(H1364,2)&amp;"0"&amp;I1364&amp;"000"&amp;paste!A1366,IF(AND(I1364&lt;10,paste!A1366&gt;=10,paste!A1366&lt;100),RIGHT(H1364,2)&amp;"0"&amp;I1364&amp;"00"&amp;paste!A1366,IF(AND(I1364&lt;10,paste!A1366&gt;=100,paste!A1366&lt;1000),RIGHT(H1364,2)&amp;"0"&amp;I1364&amp;"0"&amp;paste!A1366,IF(AND(I1364&lt;10,paste!A1366&gt;=1000),RIGHT(H1364,2)&amp;"0"&amp;I1364&amp;paste!A1366,IF(AND(I1364&gt;=10,paste!A1366&lt;10),RIGHT(H1364,2)&amp;I1364&amp;"000"&amp;paste!A1366,IF(AND(I1364&gt;=10,paste!A1366&gt;=10,paste!A1366&lt;100),RIGHT(H1364,2)&amp;I1364&amp;"00"&amp;paste!A1366,IF(AND(I1364&gt;=10,paste!A1366&gt;=100,paste!A1366&lt;1000),RIGHT(H1364,2)&amp;I1364&amp;"0"&amp;paste!A1366,RIGHT(H1364,2)&amp;I1364&amp;paste!A1366))))))))</f>
        <v/>
      </c>
      <c r="B1364">
        <f>YEAR(paste!C1366)</f>
        <v/>
      </c>
      <c r="C1364">
        <f>MONTH(paste!C1366)</f>
        <v/>
      </c>
      <c r="D1364">
        <f>DAY(paste!C1366)</f>
        <v/>
      </c>
      <c r="E1364" s="158" t="n">
        <v>0</v>
      </c>
      <c r="F1364">
        <f>IF(AND(L1364=L1363,D1364=D1363),F1363+1,1)</f>
        <v/>
      </c>
      <c r="G1364" s="158" t="n">
        <v>0</v>
      </c>
      <c r="H1364">
        <f>YEAR(paste!C1366)</f>
        <v/>
      </c>
      <c r="I1364">
        <f>MONTH(paste!C1366)</f>
        <v/>
      </c>
      <c r="J1364">
        <f>DAY(paste!C1366)</f>
        <v/>
      </c>
      <c r="K1364">
        <f>A1364</f>
        <v/>
      </c>
      <c r="L1364">
        <f>IF(ISBLANK(VLOOKUP(paste!J1366,'得意先名 (2)'!$B$3:$F$2005,5,FALSE)),paste!P1366,IFERROR(VLOOKUP(paste!J1366,'得意先名 (2)'!$B$3:$F$2005,5,FALSE),"ZZZZZZZZZZZ"))</f>
        <v/>
      </c>
      <c r="M1364">
        <f>IF(L1364="ZZZZZZZZZZZ",paste!J1366&amp;paste!K1366&amp; "  :   "&amp;paste!M1366&amp; "  :   "&amp;paste!P1366,"")</f>
        <v/>
      </c>
      <c r="O1364" s="158" t="n"/>
      <c r="P1364">
        <f>VLOOKUP(L1364,'L_User+EndUser'!$C$2:$K$500,8,FALSE)</f>
        <v/>
      </c>
      <c r="Q1364">
        <f>VLOOKUP(L1364,'L_User+EndUser'!$C$2:$K$500,9,FALSE)</f>
        <v/>
      </c>
      <c r="R1364" s="158" t="n"/>
      <c r="T1364" s="158" t="n"/>
      <c r="V1364" s="158" t="n"/>
      <c r="AB1364">
        <f>paste!J1366</f>
        <v/>
      </c>
      <c r="AC1364">
        <f>L1364</f>
        <v/>
      </c>
      <c r="AO1364">
        <f>YEAR(paste!O1366)</f>
        <v/>
      </c>
      <c r="AP1364">
        <f>MONTH(paste!O1366)</f>
        <v/>
      </c>
      <c r="AQ1364">
        <f>DAY(paste!O1366)</f>
        <v/>
      </c>
      <c r="BD1364">
        <f>IF(paste!L1366="","",paste!L1366)</f>
        <v/>
      </c>
      <c r="BM1364" t="n">
        <v>1</v>
      </c>
      <c r="BN1364">
        <f>VLOOKUP(paste!E1366,L_Product!$A$2:$B$2001,2,FALSE)</f>
        <v/>
      </c>
      <c r="BO1364" s="21" t="n"/>
      <c r="BT1364" t="n">
        <v>2</v>
      </c>
      <c r="BU1364">
        <f>IF($BM$2=1,2,IF($BM$2=18,1))</f>
        <v/>
      </c>
      <c r="BV1364">
        <f>IF($BM$2=1,0,IF($BM$2=18,1))</f>
        <v/>
      </c>
      <c r="BW1364" t="n">
        <v>2</v>
      </c>
      <c r="BX1364" t="n">
        <v>0</v>
      </c>
      <c r="BY1364" t="n">
        <v>3</v>
      </c>
      <c r="BZ1364">
        <f>VLOOKUP(BN1364,L_Product!$B$2:$Z$2001,14,FALSE)</f>
        <v/>
      </c>
      <c r="CA1364">
        <f>paste!H1366</f>
        <v/>
      </c>
      <c r="CB1364">
        <f>BZ1364*CA1364</f>
        <v/>
      </c>
      <c r="CN1364" s="158" t="n">
        <v>1</v>
      </c>
      <c r="CO1364" s="158" t="n">
        <v>1</v>
      </c>
      <c r="CP1364" s="158" t="n">
        <v>1</v>
      </c>
      <c r="CQ1364" s="158" t="n">
        <v>1</v>
      </c>
      <c r="CR1364" s="158" t="n">
        <v>1</v>
      </c>
      <c r="CS1364" s="158" t="n">
        <v>0</v>
      </c>
      <c r="CT1364" s="158" t="n">
        <v>0</v>
      </c>
      <c r="CU1364" s="158" t="n">
        <v>0</v>
      </c>
      <c r="CV1364" s="158" t="n">
        <v>0</v>
      </c>
      <c r="CW1364" s="158" t="n">
        <v>0</v>
      </c>
      <c r="CX1364">
        <f>B1364</f>
        <v/>
      </c>
      <c r="CY1364">
        <f>C1364</f>
        <v/>
      </c>
      <c r="CZ1364">
        <f>D1364</f>
        <v/>
      </c>
      <c r="DA1364" s="158" t="n">
        <v>1900</v>
      </c>
      <c r="DB1364" s="158" t="n">
        <v>1</v>
      </c>
      <c r="DC1364" s="158" t="n">
        <v>1</v>
      </c>
      <c r="DD1364" s="158" t="n">
        <v>1900</v>
      </c>
      <c r="DE1364" s="158" t="n">
        <v>1</v>
      </c>
      <c r="DF1364" s="158" t="n">
        <v>1</v>
      </c>
      <c r="DG1364" s="158" t="n">
        <v>1900</v>
      </c>
      <c r="DH1364" s="158" t="n">
        <v>1</v>
      </c>
      <c r="DI1364" s="158" t="n">
        <v>1</v>
      </c>
      <c r="DJ1364" s="158" t="n">
        <v>1900</v>
      </c>
      <c r="DK1364" s="158" t="n">
        <v>1</v>
      </c>
      <c r="DL1364" s="158" t="n">
        <v>1</v>
      </c>
      <c r="DR1364" s="158" t="n">
        <v>2</v>
      </c>
      <c r="DS1364" s="158" t="n">
        <v>1</v>
      </c>
      <c r="DT1364" s="158" t="n">
        <v>2</v>
      </c>
      <c r="DU1364" s="158" t="n">
        <v>1</v>
      </c>
      <c r="DV1364" s="158" t="n">
        <v>3</v>
      </c>
      <c r="DW1364" s="158" t="n">
        <v>1</v>
      </c>
      <c r="DX1364" s="158" t="n">
        <v>3</v>
      </c>
      <c r="DY1364" s="158" t="n">
        <v>0</v>
      </c>
      <c r="DZ1364" s="158" t="n">
        <v>0</v>
      </c>
      <c r="EA1364" s="158" t="n">
        <v>0</v>
      </c>
      <c r="EB1364" s="158" t="n">
        <v>0</v>
      </c>
      <c r="EC1364" s="158" t="n">
        <v>0</v>
      </c>
      <c r="ED1364" s="158" t="n">
        <v>0</v>
      </c>
      <c r="EE1364" s="158" t="n">
        <v>0</v>
      </c>
      <c r="EF1364" s="158" t="n">
        <v>0</v>
      </c>
      <c r="EG1364" s="158" t="n">
        <v>0</v>
      </c>
      <c r="EH1364" s="158" t="n">
        <v>0</v>
      </c>
      <c r="EI1364" s="158" t="n">
        <v>0</v>
      </c>
      <c r="EJ1364" s="158" t="n">
        <v>0</v>
      </c>
      <c r="EK1364" s="158" t="n">
        <v>0</v>
      </c>
      <c r="EL1364" s="158" t="n">
        <v>0</v>
      </c>
      <c r="EM1364" s="158" t="n">
        <v>0</v>
      </c>
      <c r="EN1364" s="158" t="n">
        <v>0</v>
      </c>
      <c r="EO1364" s="158" t="n">
        <v>0</v>
      </c>
      <c r="EP1364" s="158" t="n">
        <v>0</v>
      </c>
      <c r="EQ1364" s="158" t="n">
        <v>0</v>
      </c>
      <c r="ER1364" s="158" t="n">
        <v>0</v>
      </c>
      <c r="ES1364" s="158" t="n">
        <v>0</v>
      </c>
      <c r="ET1364" s="158" t="n">
        <v>0</v>
      </c>
      <c r="EU1364" s="158" t="n">
        <v>0</v>
      </c>
      <c r="EV1364" s="158" t="n">
        <v>0</v>
      </c>
      <c r="EW1364" s="158" t="n">
        <v>0</v>
      </c>
      <c r="EX1364" s="158" t="n">
        <v>0</v>
      </c>
      <c r="EY1364" s="158" t="n">
        <v>0</v>
      </c>
      <c r="EZ1364" s="158" t="n">
        <v>1900</v>
      </c>
      <c r="FA1364" s="158" t="n">
        <v>1</v>
      </c>
      <c r="FB1364" s="158" t="n">
        <v>1</v>
      </c>
      <c r="FC1364" s="158" t="n">
        <v>1900</v>
      </c>
      <c r="FD1364" s="158" t="n">
        <v>1</v>
      </c>
      <c r="FE1364" s="158" t="n">
        <v>1</v>
      </c>
      <c r="FF1364" s="158" t="n">
        <v>1900</v>
      </c>
      <c r="FG1364" s="158" t="n">
        <v>1</v>
      </c>
      <c r="FH1364" s="158" t="n">
        <v>1</v>
      </c>
      <c r="FI1364" s="158" t="n">
        <v>1900</v>
      </c>
      <c r="FJ1364" s="158" t="n">
        <v>1</v>
      </c>
      <c r="FK1364" s="158" t="n">
        <v>1</v>
      </c>
      <c r="FL1364" s="158" t="n">
        <v>1900</v>
      </c>
      <c r="FM1364" s="158" t="n">
        <v>1</v>
      </c>
      <c r="FN1364" s="158" t="n">
        <v>1</v>
      </c>
      <c r="FO1364" s="158" t="n">
        <v>1900</v>
      </c>
      <c r="FP1364" s="158" t="n">
        <v>1</v>
      </c>
      <c r="FQ1364" s="158" t="n">
        <v>1</v>
      </c>
      <c r="FR1364" s="158" t="n">
        <v>1900</v>
      </c>
      <c r="FS1364" s="158" t="n">
        <v>1</v>
      </c>
      <c r="FT1364" s="158" t="n">
        <v>1</v>
      </c>
      <c r="FU1364" s="158" t="n">
        <v>1900</v>
      </c>
      <c r="FV1364" s="158" t="n">
        <v>1</v>
      </c>
      <c r="FW1364" s="158" t="n">
        <v>1</v>
      </c>
    </row>
    <row r="1365">
      <c r="A1365">
        <f>IF(F1365&gt;1,A1364,IF(AND(I1365&lt;10,paste!A1367&lt;10),RIGHT(H1365,2)&amp;"0"&amp;I1365&amp;"000"&amp;paste!A1367,IF(AND(I1365&lt;10,paste!A1367&gt;=10,paste!A1367&lt;100),RIGHT(H1365,2)&amp;"0"&amp;I1365&amp;"00"&amp;paste!A1367,IF(AND(I1365&lt;10,paste!A1367&gt;=100,paste!A1367&lt;1000),RIGHT(H1365,2)&amp;"0"&amp;I1365&amp;"0"&amp;paste!A1367,IF(AND(I1365&lt;10,paste!A1367&gt;=1000),RIGHT(H1365,2)&amp;"0"&amp;I1365&amp;paste!A1367,IF(AND(I1365&gt;=10,paste!A1367&lt;10),RIGHT(H1365,2)&amp;I1365&amp;"000"&amp;paste!A1367,IF(AND(I1365&gt;=10,paste!A1367&gt;=10,paste!A1367&lt;100),RIGHT(H1365,2)&amp;I1365&amp;"00"&amp;paste!A1367,IF(AND(I1365&gt;=10,paste!A1367&gt;=100,paste!A1367&lt;1000),RIGHT(H1365,2)&amp;I1365&amp;"0"&amp;paste!A1367,RIGHT(H1365,2)&amp;I1365&amp;paste!A1367))))))))</f>
        <v/>
      </c>
      <c r="B1365">
        <f>YEAR(paste!C1367)</f>
        <v/>
      </c>
      <c r="C1365">
        <f>MONTH(paste!C1367)</f>
        <v/>
      </c>
      <c r="D1365">
        <f>DAY(paste!C1367)</f>
        <v/>
      </c>
      <c r="E1365" s="158" t="n">
        <v>0</v>
      </c>
      <c r="F1365">
        <f>IF(AND(L1365=L1364,D1365=D1364),F1364+1,1)</f>
        <v/>
      </c>
      <c r="G1365" s="158" t="n">
        <v>0</v>
      </c>
      <c r="H1365">
        <f>YEAR(paste!C1367)</f>
        <v/>
      </c>
      <c r="I1365">
        <f>MONTH(paste!C1367)</f>
        <v/>
      </c>
      <c r="J1365">
        <f>DAY(paste!C1367)</f>
        <v/>
      </c>
      <c r="K1365">
        <f>A1365</f>
        <v/>
      </c>
      <c r="L1365">
        <f>IF(ISBLANK(VLOOKUP(paste!J1367,'得意先名 (2)'!$B$3:$F$2005,5,FALSE)),paste!P1367,IFERROR(VLOOKUP(paste!J1367,'得意先名 (2)'!$B$3:$F$2005,5,FALSE),"ZZZZZZZZZZZ"))</f>
        <v/>
      </c>
      <c r="M1365">
        <f>IF(L1365="ZZZZZZZZZZZ",paste!J1367&amp;paste!K1367&amp; "  :   "&amp;paste!M1367&amp; "  :   "&amp;paste!P1367,"")</f>
        <v/>
      </c>
      <c r="O1365" s="158" t="n"/>
      <c r="P1365">
        <f>VLOOKUP(L1365,'L_User+EndUser'!$C$2:$K$500,8,FALSE)</f>
        <v/>
      </c>
      <c r="Q1365">
        <f>VLOOKUP(L1365,'L_User+EndUser'!$C$2:$K$500,9,FALSE)</f>
        <v/>
      </c>
      <c r="R1365" s="158" t="n"/>
      <c r="T1365" s="158" t="n"/>
      <c r="V1365" s="158" t="n"/>
      <c r="AB1365">
        <f>paste!J1367</f>
        <v/>
      </c>
      <c r="AC1365">
        <f>L1365</f>
        <v/>
      </c>
      <c r="AO1365">
        <f>YEAR(paste!O1367)</f>
        <v/>
      </c>
      <c r="AP1365">
        <f>MONTH(paste!O1367)</f>
        <v/>
      </c>
      <c r="AQ1365">
        <f>DAY(paste!O1367)</f>
        <v/>
      </c>
      <c r="BD1365">
        <f>IF(paste!L1367="","",paste!L1367)</f>
        <v/>
      </c>
      <c r="BM1365" t="n">
        <v>1</v>
      </c>
      <c r="BN1365">
        <f>VLOOKUP(paste!E1367,L_Product!$A$2:$B$2001,2,FALSE)</f>
        <v/>
      </c>
      <c r="BO1365" s="21" t="n"/>
      <c r="BT1365" t="n">
        <v>2</v>
      </c>
      <c r="BU1365">
        <f>IF($BM$2=1,2,IF($BM$2=18,1))</f>
        <v/>
      </c>
      <c r="BV1365">
        <f>IF($BM$2=1,0,IF($BM$2=18,1))</f>
        <v/>
      </c>
      <c r="BW1365" t="n">
        <v>2</v>
      </c>
      <c r="BX1365" t="n">
        <v>0</v>
      </c>
      <c r="BY1365" t="n">
        <v>3</v>
      </c>
      <c r="BZ1365">
        <f>VLOOKUP(BN1365,L_Product!$B$2:$Z$2001,14,FALSE)</f>
        <v/>
      </c>
      <c r="CA1365">
        <f>paste!H1367</f>
        <v/>
      </c>
      <c r="CB1365">
        <f>BZ1365*CA1365</f>
        <v/>
      </c>
      <c r="CN1365" s="158" t="n">
        <v>1</v>
      </c>
      <c r="CO1365" s="158" t="n">
        <v>1</v>
      </c>
      <c r="CP1365" s="158" t="n">
        <v>1</v>
      </c>
      <c r="CQ1365" s="158" t="n">
        <v>1</v>
      </c>
      <c r="CR1365" s="158" t="n">
        <v>1</v>
      </c>
      <c r="CS1365" s="158" t="n">
        <v>0</v>
      </c>
      <c r="CT1365" s="158" t="n">
        <v>0</v>
      </c>
      <c r="CU1365" s="158" t="n">
        <v>0</v>
      </c>
      <c r="CV1365" s="158" t="n">
        <v>0</v>
      </c>
      <c r="CW1365" s="158" t="n">
        <v>0</v>
      </c>
      <c r="CX1365">
        <f>B1365</f>
        <v/>
      </c>
      <c r="CY1365">
        <f>C1365</f>
        <v/>
      </c>
      <c r="CZ1365">
        <f>D1365</f>
        <v/>
      </c>
      <c r="DA1365" s="158" t="n">
        <v>1900</v>
      </c>
      <c r="DB1365" s="158" t="n">
        <v>1</v>
      </c>
      <c r="DC1365" s="158" t="n">
        <v>1</v>
      </c>
      <c r="DD1365" s="158" t="n">
        <v>1900</v>
      </c>
      <c r="DE1365" s="158" t="n">
        <v>1</v>
      </c>
      <c r="DF1365" s="158" t="n">
        <v>1</v>
      </c>
      <c r="DG1365" s="158" t="n">
        <v>1900</v>
      </c>
      <c r="DH1365" s="158" t="n">
        <v>1</v>
      </c>
      <c r="DI1365" s="158" t="n">
        <v>1</v>
      </c>
      <c r="DJ1365" s="158" t="n">
        <v>1900</v>
      </c>
      <c r="DK1365" s="158" t="n">
        <v>1</v>
      </c>
      <c r="DL1365" s="158" t="n">
        <v>1</v>
      </c>
      <c r="DR1365" s="158" t="n">
        <v>2</v>
      </c>
      <c r="DS1365" s="158" t="n">
        <v>1</v>
      </c>
      <c r="DT1365" s="158" t="n">
        <v>2</v>
      </c>
      <c r="DU1365" s="158" t="n">
        <v>1</v>
      </c>
      <c r="DV1365" s="158" t="n">
        <v>3</v>
      </c>
      <c r="DW1365" s="158" t="n">
        <v>1</v>
      </c>
      <c r="DX1365" s="158" t="n">
        <v>3</v>
      </c>
      <c r="DY1365" s="158" t="n">
        <v>0</v>
      </c>
      <c r="DZ1365" s="158" t="n">
        <v>0</v>
      </c>
      <c r="EA1365" s="158" t="n">
        <v>0</v>
      </c>
      <c r="EB1365" s="158" t="n">
        <v>0</v>
      </c>
      <c r="EC1365" s="158" t="n">
        <v>0</v>
      </c>
      <c r="ED1365" s="158" t="n">
        <v>0</v>
      </c>
      <c r="EE1365" s="158" t="n">
        <v>0</v>
      </c>
      <c r="EF1365" s="158" t="n">
        <v>0</v>
      </c>
      <c r="EG1365" s="158" t="n">
        <v>0</v>
      </c>
      <c r="EH1365" s="158" t="n">
        <v>0</v>
      </c>
      <c r="EI1365" s="158" t="n">
        <v>0</v>
      </c>
      <c r="EJ1365" s="158" t="n">
        <v>0</v>
      </c>
      <c r="EK1365" s="158" t="n">
        <v>0</v>
      </c>
      <c r="EL1365" s="158" t="n">
        <v>0</v>
      </c>
      <c r="EM1365" s="158" t="n">
        <v>0</v>
      </c>
      <c r="EN1365" s="158" t="n">
        <v>0</v>
      </c>
      <c r="EO1365" s="158" t="n">
        <v>0</v>
      </c>
      <c r="EP1365" s="158" t="n">
        <v>0</v>
      </c>
      <c r="EQ1365" s="158" t="n">
        <v>0</v>
      </c>
      <c r="ER1365" s="158" t="n">
        <v>0</v>
      </c>
      <c r="ES1365" s="158" t="n">
        <v>0</v>
      </c>
      <c r="ET1365" s="158" t="n">
        <v>0</v>
      </c>
      <c r="EU1365" s="158" t="n">
        <v>0</v>
      </c>
      <c r="EV1365" s="158" t="n">
        <v>0</v>
      </c>
      <c r="EW1365" s="158" t="n">
        <v>0</v>
      </c>
      <c r="EX1365" s="158" t="n">
        <v>0</v>
      </c>
      <c r="EY1365" s="158" t="n">
        <v>0</v>
      </c>
      <c r="EZ1365" s="158" t="n">
        <v>1900</v>
      </c>
      <c r="FA1365" s="158" t="n">
        <v>1</v>
      </c>
      <c r="FB1365" s="158" t="n">
        <v>1</v>
      </c>
      <c r="FC1365" s="158" t="n">
        <v>1900</v>
      </c>
      <c r="FD1365" s="158" t="n">
        <v>1</v>
      </c>
      <c r="FE1365" s="158" t="n">
        <v>1</v>
      </c>
      <c r="FF1365" s="158" t="n">
        <v>1900</v>
      </c>
      <c r="FG1365" s="158" t="n">
        <v>1</v>
      </c>
      <c r="FH1365" s="158" t="n">
        <v>1</v>
      </c>
      <c r="FI1365" s="158" t="n">
        <v>1900</v>
      </c>
      <c r="FJ1365" s="158" t="n">
        <v>1</v>
      </c>
      <c r="FK1365" s="158" t="n">
        <v>1</v>
      </c>
      <c r="FL1365" s="158" t="n">
        <v>1900</v>
      </c>
      <c r="FM1365" s="158" t="n">
        <v>1</v>
      </c>
      <c r="FN1365" s="158" t="n">
        <v>1</v>
      </c>
      <c r="FO1365" s="158" t="n">
        <v>1900</v>
      </c>
      <c r="FP1365" s="158" t="n">
        <v>1</v>
      </c>
      <c r="FQ1365" s="158" t="n">
        <v>1</v>
      </c>
      <c r="FR1365" s="158" t="n">
        <v>1900</v>
      </c>
      <c r="FS1365" s="158" t="n">
        <v>1</v>
      </c>
      <c r="FT1365" s="158" t="n">
        <v>1</v>
      </c>
      <c r="FU1365" s="158" t="n">
        <v>1900</v>
      </c>
      <c r="FV1365" s="158" t="n">
        <v>1</v>
      </c>
      <c r="FW1365" s="158" t="n">
        <v>1</v>
      </c>
    </row>
    <row r="1366">
      <c r="A1366">
        <f>IF(F1366&gt;1,A1365,IF(AND(I1366&lt;10,paste!A1368&lt;10),RIGHT(H1366,2)&amp;"0"&amp;I1366&amp;"000"&amp;paste!A1368,IF(AND(I1366&lt;10,paste!A1368&gt;=10,paste!A1368&lt;100),RIGHT(H1366,2)&amp;"0"&amp;I1366&amp;"00"&amp;paste!A1368,IF(AND(I1366&lt;10,paste!A1368&gt;=100,paste!A1368&lt;1000),RIGHT(H1366,2)&amp;"0"&amp;I1366&amp;"0"&amp;paste!A1368,IF(AND(I1366&lt;10,paste!A1368&gt;=1000),RIGHT(H1366,2)&amp;"0"&amp;I1366&amp;paste!A1368,IF(AND(I1366&gt;=10,paste!A1368&lt;10),RIGHT(H1366,2)&amp;I1366&amp;"000"&amp;paste!A1368,IF(AND(I1366&gt;=10,paste!A1368&gt;=10,paste!A1368&lt;100),RIGHT(H1366,2)&amp;I1366&amp;"00"&amp;paste!A1368,IF(AND(I1366&gt;=10,paste!A1368&gt;=100,paste!A1368&lt;1000),RIGHT(H1366,2)&amp;I1366&amp;"0"&amp;paste!A1368,RIGHT(H1366,2)&amp;I1366&amp;paste!A1368))))))))</f>
        <v/>
      </c>
      <c r="B1366">
        <f>YEAR(paste!C1368)</f>
        <v/>
      </c>
      <c r="C1366">
        <f>MONTH(paste!C1368)</f>
        <v/>
      </c>
      <c r="D1366">
        <f>DAY(paste!C1368)</f>
        <v/>
      </c>
      <c r="E1366" s="158" t="n">
        <v>0</v>
      </c>
      <c r="F1366">
        <f>IF(AND(L1366=L1365,D1366=D1365),F1365+1,1)</f>
        <v/>
      </c>
      <c r="G1366" s="158" t="n">
        <v>0</v>
      </c>
      <c r="H1366">
        <f>YEAR(paste!C1368)</f>
        <v/>
      </c>
      <c r="I1366">
        <f>MONTH(paste!C1368)</f>
        <v/>
      </c>
      <c r="J1366">
        <f>DAY(paste!C1368)</f>
        <v/>
      </c>
      <c r="K1366">
        <f>A1366</f>
        <v/>
      </c>
      <c r="L1366">
        <f>IF(ISBLANK(VLOOKUP(paste!J1368,'得意先名 (2)'!$B$3:$F$2005,5,FALSE)),paste!P1368,IFERROR(VLOOKUP(paste!J1368,'得意先名 (2)'!$B$3:$F$2005,5,FALSE),"ZZZZZZZZZZZ"))</f>
        <v/>
      </c>
      <c r="M1366">
        <f>IF(L1366="ZZZZZZZZZZZ",paste!J1368&amp;paste!K1368&amp; "  :   "&amp;paste!M1368&amp; "  :   "&amp;paste!P1368,"")</f>
        <v/>
      </c>
      <c r="O1366" s="158" t="n"/>
      <c r="P1366">
        <f>VLOOKUP(L1366,'L_User+EndUser'!$C$2:$K$500,8,FALSE)</f>
        <v/>
      </c>
      <c r="Q1366">
        <f>VLOOKUP(L1366,'L_User+EndUser'!$C$2:$K$500,9,FALSE)</f>
        <v/>
      </c>
      <c r="R1366" s="158" t="n"/>
      <c r="T1366" s="158" t="n"/>
      <c r="V1366" s="158" t="n"/>
      <c r="AB1366">
        <f>paste!J1368</f>
        <v/>
      </c>
      <c r="AC1366">
        <f>L1366</f>
        <v/>
      </c>
      <c r="AO1366">
        <f>YEAR(paste!O1368)</f>
        <v/>
      </c>
      <c r="AP1366">
        <f>MONTH(paste!O1368)</f>
        <v/>
      </c>
      <c r="AQ1366">
        <f>DAY(paste!O1368)</f>
        <v/>
      </c>
      <c r="BD1366">
        <f>IF(paste!L1368="","",paste!L1368)</f>
        <v/>
      </c>
      <c r="BM1366" t="n">
        <v>1</v>
      </c>
      <c r="BN1366">
        <f>VLOOKUP(paste!E1368,L_Product!$A$2:$B$2001,2,FALSE)</f>
        <v/>
      </c>
      <c r="BO1366" s="21" t="n"/>
      <c r="BT1366" t="n">
        <v>2</v>
      </c>
      <c r="BU1366">
        <f>IF($BM$2=1,2,IF($BM$2=18,1))</f>
        <v/>
      </c>
      <c r="BV1366">
        <f>IF($BM$2=1,0,IF($BM$2=18,1))</f>
        <v/>
      </c>
      <c r="BW1366" t="n">
        <v>2</v>
      </c>
      <c r="BX1366" t="n">
        <v>0</v>
      </c>
      <c r="BY1366" t="n">
        <v>3</v>
      </c>
      <c r="BZ1366">
        <f>VLOOKUP(BN1366,L_Product!$B$2:$Z$2001,14,FALSE)</f>
        <v/>
      </c>
      <c r="CA1366">
        <f>paste!H1368</f>
        <v/>
      </c>
      <c r="CB1366">
        <f>BZ1366*CA1366</f>
        <v/>
      </c>
      <c r="CN1366" s="158" t="n">
        <v>1</v>
      </c>
      <c r="CO1366" s="158" t="n">
        <v>1</v>
      </c>
      <c r="CP1366" s="158" t="n">
        <v>1</v>
      </c>
      <c r="CQ1366" s="158" t="n">
        <v>1</v>
      </c>
      <c r="CR1366" s="158" t="n">
        <v>1</v>
      </c>
      <c r="CS1366" s="158" t="n">
        <v>0</v>
      </c>
      <c r="CT1366" s="158" t="n">
        <v>0</v>
      </c>
      <c r="CU1366" s="158" t="n">
        <v>0</v>
      </c>
      <c r="CV1366" s="158" t="n">
        <v>0</v>
      </c>
      <c r="CW1366" s="158" t="n">
        <v>0</v>
      </c>
      <c r="CX1366">
        <f>B1366</f>
        <v/>
      </c>
      <c r="CY1366">
        <f>C1366</f>
        <v/>
      </c>
      <c r="CZ1366">
        <f>D1366</f>
        <v/>
      </c>
      <c r="DA1366" s="158" t="n">
        <v>1900</v>
      </c>
      <c r="DB1366" s="158" t="n">
        <v>1</v>
      </c>
      <c r="DC1366" s="158" t="n">
        <v>1</v>
      </c>
      <c r="DD1366" s="158" t="n">
        <v>1900</v>
      </c>
      <c r="DE1366" s="158" t="n">
        <v>1</v>
      </c>
      <c r="DF1366" s="158" t="n">
        <v>1</v>
      </c>
      <c r="DG1366" s="158" t="n">
        <v>1900</v>
      </c>
      <c r="DH1366" s="158" t="n">
        <v>1</v>
      </c>
      <c r="DI1366" s="158" t="n">
        <v>1</v>
      </c>
      <c r="DJ1366" s="158" t="n">
        <v>1900</v>
      </c>
      <c r="DK1366" s="158" t="n">
        <v>1</v>
      </c>
      <c r="DL1366" s="158" t="n">
        <v>1</v>
      </c>
      <c r="DR1366" s="158" t="n">
        <v>2</v>
      </c>
      <c r="DS1366" s="158" t="n">
        <v>1</v>
      </c>
      <c r="DT1366" s="158" t="n">
        <v>2</v>
      </c>
      <c r="DU1366" s="158" t="n">
        <v>1</v>
      </c>
      <c r="DV1366" s="158" t="n">
        <v>3</v>
      </c>
      <c r="DW1366" s="158" t="n">
        <v>1</v>
      </c>
      <c r="DX1366" s="158" t="n">
        <v>3</v>
      </c>
      <c r="DY1366" s="158" t="n">
        <v>0</v>
      </c>
      <c r="DZ1366" s="158" t="n">
        <v>0</v>
      </c>
      <c r="EA1366" s="158" t="n">
        <v>0</v>
      </c>
      <c r="EB1366" s="158" t="n">
        <v>0</v>
      </c>
      <c r="EC1366" s="158" t="n">
        <v>0</v>
      </c>
      <c r="ED1366" s="158" t="n">
        <v>0</v>
      </c>
      <c r="EE1366" s="158" t="n">
        <v>0</v>
      </c>
      <c r="EF1366" s="158" t="n">
        <v>0</v>
      </c>
      <c r="EG1366" s="158" t="n">
        <v>0</v>
      </c>
      <c r="EH1366" s="158" t="n">
        <v>0</v>
      </c>
      <c r="EI1366" s="158" t="n">
        <v>0</v>
      </c>
      <c r="EJ1366" s="158" t="n">
        <v>0</v>
      </c>
      <c r="EK1366" s="158" t="n">
        <v>0</v>
      </c>
      <c r="EL1366" s="158" t="n">
        <v>0</v>
      </c>
      <c r="EM1366" s="158" t="n">
        <v>0</v>
      </c>
      <c r="EN1366" s="158" t="n">
        <v>0</v>
      </c>
      <c r="EO1366" s="158" t="n">
        <v>0</v>
      </c>
      <c r="EP1366" s="158" t="n">
        <v>0</v>
      </c>
      <c r="EQ1366" s="158" t="n">
        <v>0</v>
      </c>
      <c r="ER1366" s="158" t="n">
        <v>0</v>
      </c>
      <c r="ES1366" s="158" t="n">
        <v>0</v>
      </c>
      <c r="ET1366" s="158" t="n">
        <v>0</v>
      </c>
      <c r="EU1366" s="158" t="n">
        <v>0</v>
      </c>
      <c r="EV1366" s="158" t="n">
        <v>0</v>
      </c>
      <c r="EW1366" s="158" t="n">
        <v>0</v>
      </c>
      <c r="EX1366" s="158" t="n">
        <v>0</v>
      </c>
      <c r="EY1366" s="158" t="n">
        <v>0</v>
      </c>
      <c r="EZ1366" s="158" t="n">
        <v>1900</v>
      </c>
      <c r="FA1366" s="158" t="n">
        <v>1</v>
      </c>
      <c r="FB1366" s="158" t="n">
        <v>1</v>
      </c>
      <c r="FC1366" s="158" t="n">
        <v>1900</v>
      </c>
      <c r="FD1366" s="158" t="n">
        <v>1</v>
      </c>
      <c r="FE1366" s="158" t="n">
        <v>1</v>
      </c>
      <c r="FF1366" s="158" t="n">
        <v>1900</v>
      </c>
      <c r="FG1366" s="158" t="n">
        <v>1</v>
      </c>
      <c r="FH1366" s="158" t="n">
        <v>1</v>
      </c>
      <c r="FI1366" s="158" t="n">
        <v>1900</v>
      </c>
      <c r="FJ1366" s="158" t="n">
        <v>1</v>
      </c>
      <c r="FK1366" s="158" t="n">
        <v>1</v>
      </c>
      <c r="FL1366" s="158" t="n">
        <v>1900</v>
      </c>
      <c r="FM1366" s="158" t="n">
        <v>1</v>
      </c>
      <c r="FN1366" s="158" t="n">
        <v>1</v>
      </c>
      <c r="FO1366" s="158" t="n">
        <v>1900</v>
      </c>
      <c r="FP1366" s="158" t="n">
        <v>1</v>
      </c>
      <c r="FQ1366" s="158" t="n">
        <v>1</v>
      </c>
      <c r="FR1366" s="158" t="n">
        <v>1900</v>
      </c>
      <c r="FS1366" s="158" t="n">
        <v>1</v>
      </c>
      <c r="FT1366" s="158" t="n">
        <v>1</v>
      </c>
      <c r="FU1366" s="158" t="n">
        <v>1900</v>
      </c>
      <c r="FV1366" s="158" t="n">
        <v>1</v>
      </c>
      <c r="FW1366" s="158" t="n">
        <v>1</v>
      </c>
    </row>
    <row r="1367">
      <c r="A1367">
        <f>IF(F1367&gt;1,A1366,IF(AND(I1367&lt;10,paste!A1369&lt;10),RIGHT(H1367,2)&amp;"0"&amp;I1367&amp;"000"&amp;paste!A1369,IF(AND(I1367&lt;10,paste!A1369&gt;=10,paste!A1369&lt;100),RIGHT(H1367,2)&amp;"0"&amp;I1367&amp;"00"&amp;paste!A1369,IF(AND(I1367&lt;10,paste!A1369&gt;=100,paste!A1369&lt;1000),RIGHT(H1367,2)&amp;"0"&amp;I1367&amp;"0"&amp;paste!A1369,IF(AND(I1367&lt;10,paste!A1369&gt;=1000),RIGHT(H1367,2)&amp;"0"&amp;I1367&amp;paste!A1369,IF(AND(I1367&gt;=10,paste!A1369&lt;10),RIGHT(H1367,2)&amp;I1367&amp;"000"&amp;paste!A1369,IF(AND(I1367&gt;=10,paste!A1369&gt;=10,paste!A1369&lt;100),RIGHT(H1367,2)&amp;I1367&amp;"00"&amp;paste!A1369,IF(AND(I1367&gt;=10,paste!A1369&gt;=100,paste!A1369&lt;1000),RIGHT(H1367,2)&amp;I1367&amp;"0"&amp;paste!A1369,RIGHT(H1367,2)&amp;I1367&amp;paste!A1369))))))))</f>
        <v/>
      </c>
      <c r="B1367">
        <f>YEAR(paste!C1369)</f>
        <v/>
      </c>
      <c r="C1367">
        <f>MONTH(paste!C1369)</f>
        <v/>
      </c>
      <c r="D1367">
        <f>DAY(paste!C1369)</f>
        <v/>
      </c>
      <c r="E1367" s="158" t="n">
        <v>0</v>
      </c>
      <c r="F1367">
        <f>IF(AND(L1367=L1366,D1367=D1366),F1366+1,1)</f>
        <v/>
      </c>
      <c r="G1367" s="158" t="n">
        <v>0</v>
      </c>
      <c r="H1367">
        <f>YEAR(paste!C1369)</f>
        <v/>
      </c>
      <c r="I1367">
        <f>MONTH(paste!C1369)</f>
        <v/>
      </c>
      <c r="J1367">
        <f>DAY(paste!C1369)</f>
        <v/>
      </c>
      <c r="K1367">
        <f>A1367</f>
        <v/>
      </c>
      <c r="L1367">
        <f>IF(ISBLANK(VLOOKUP(paste!J1369,'得意先名 (2)'!$B$3:$F$2005,5,FALSE)),paste!P1369,IFERROR(VLOOKUP(paste!J1369,'得意先名 (2)'!$B$3:$F$2005,5,FALSE),"ZZZZZZZZZZZ"))</f>
        <v/>
      </c>
      <c r="M1367">
        <f>IF(L1367="ZZZZZZZZZZZ",paste!J1369&amp;paste!K1369&amp; "  :   "&amp;paste!M1369&amp; "  :   "&amp;paste!P1369,"")</f>
        <v/>
      </c>
      <c r="O1367" s="158" t="n"/>
      <c r="P1367">
        <f>VLOOKUP(L1367,'L_User+EndUser'!$C$2:$K$500,8,FALSE)</f>
        <v/>
      </c>
      <c r="Q1367">
        <f>VLOOKUP(L1367,'L_User+EndUser'!$C$2:$K$500,9,FALSE)</f>
        <v/>
      </c>
      <c r="R1367" s="158" t="n"/>
      <c r="T1367" s="158" t="n"/>
      <c r="V1367" s="158" t="n"/>
      <c r="AB1367">
        <f>paste!J1369</f>
        <v/>
      </c>
      <c r="AC1367">
        <f>L1367</f>
        <v/>
      </c>
      <c r="AO1367">
        <f>YEAR(paste!O1369)</f>
        <v/>
      </c>
      <c r="AP1367">
        <f>MONTH(paste!O1369)</f>
        <v/>
      </c>
      <c r="AQ1367">
        <f>DAY(paste!O1369)</f>
        <v/>
      </c>
      <c r="BD1367">
        <f>IF(paste!L1369="","",paste!L1369)</f>
        <v/>
      </c>
      <c r="BM1367" t="n">
        <v>1</v>
      </c>
      <c r="BN1367">
        <f>VLOOKUP(paste!E1369,L_Product!$A$2:$B$2001,2,FALSE)</f>
        <v/>
      </c>
      <c r="BO1367" s="21" t="n"/>
      <c r="BT1367" t="n">
        <v>2</v>
      </c>
      <c r="BU1367">
        <f>IF($BM$2=1,2,IF($BM$2=18,1))</f>
        <v/>
      </c>
      <c r="BV1367">
        <f>IF($BM$2=1,0,IF($BM$2=18,1))</f>
        <v/>
      </c>
      <c r="BW1367" t="n">
        <v>2</v>
      </c>
      <c r="BX1367" t="n">
        <v>0</v>
      </c>
      <c r="BY1367" t="n">
        <v>3</v>
      </c>
      <c r="BZ1367">
        <f>VLOOKUP(BN1367,L_Product!$B$2:$Z$2001,14,FALSE)</f>
        <v/>
      </c>
      <c r="CA1367">
        <f>paste!H1369</f>
        <v/>
      </c>
      <c r="CB1367">
        <f>BZ1367*CA1367</f>
        <v/>
      </c>
      <c r="CN1367" s="158" t="n">
        <v>1</v>
      </c>
      <c r="CO1367" s="158" t="n">
        <v>1</v>
      </c>
      <c r="CP1367" s="158" t="n">
        <v>1</v>
      </c>
      <c r="CQ1367" s="158" t="n">
        <v>1</v>
      </c>
      <c r="CR1367" s="158" t="n">
        <v>1</v>
      </c>
      <c r="CS1367" s="158" t="n">
        <v>0</v>
      </c>
      <c r="CT1367" s="158" t="n">
        <v>0</v>
      </c>
      <c r="CU1367" s="158" t="n">
        <v>0</v>
      </c>
      <c r="CV1367" s="158" t="n">
        <v>0</v>
      </c>
      <c r="CW1367" s="158" t="n">
        <v>0</v>
      </c>
      <c r="CX1367">
        <f>B1367</f>
        <v/>
      </c>
      <c r="CY1367">
        <f>C1367</f>
        <v/>
      </c>
      <c r="CZ1367">
        <f>D1367</f>
        <v/>
      </c>
      <c r="DA1367" s="158" t="n">
        <v>1900</v>
      </c>
      <c r="DB1367" s="158" t="n">
        <v>1</v>
      </c>
      <c r="DC1367" s="158" t="n">
        <v>1</v>
      </c>
      <c r="DD1367" s="158" t="n">
        <v>1900</v>
      </c>
      <c r="DE1367" s="158" t="n">
        <v>1</v>
      </c>
      <c r="DF1367" s="158" t="n">
        <v>1</v>
      </c>
      <c r="DG1367" s="158" t="n">
        <v>1900</v>
      </c>
      <c r="DH1367" s="158" t="n">
        <v>1</v>
      </c>
      <c r="DI1367" s="158" t="n">
        <v>1</v>
      </c>
      <c r="DJ1367" s="158" t="n">
        <v>1900</v>
      </c>
      <c r="DK1367" s="158" t="n">
        <v>1</v>
      </c>
      <c r="DL1367" s="158" t="n">
        <v>1</v>
      </c>
      <c r="DR1367" s="158" t="n">
        <v>2</v>
      </c>
      <c r="DS1367" s="158" t="n">
        <v>1</v>
      </c>
      <c r="DT1367" s="158" t="n">
        <v>2</v>
      </c>
      <c r="DU1367" s="158" t="n">
        <v>1</v>
      </c>
      <c r="DV1367" s="158" t="n">
        <v>3</v>
      </c>
      <c r="DW1367" s="158" t="n">
        <v>1</v>
      </c>
      <c r="DX1367" s="158" t="n">
        <v>3</v>
      </c>
      <c r="DY1367" s="158" t="n">
        <v>0</v>
      </c>
      <c r="DZ1367" s="158" t="n">
        <v>0</v>
      </c>
      <c r="EA1367" s="158" t="n">
        <v>0</v>
      </c>
      <c r="EB1367" s="158" t="n">
        <v>0</v>
      </c>
      <c r="EC1367" s="158" t="n">
        <v>0</v>
      </c>
      <c r="ED1367" s="158" t="n">
        <v>0</v>
      </c>
      <c r="EE1367" s="158" t="n">
        <v>0</v>
      </c>
      <c r="EF1367" s="158" t="n">
        <v>0</v>
      </c>
      <c r="EG1367" s="158" t="n">
        <v>0</v>
      </c>
      <c r="EH1367" s="158" t="n">
        <v>0</v>
      </c>
      <c r="EI1367" s="158" t="n">
        <v>0</v>
      </c>
      <c r="EJ1367" s="158" t="n">
        <v>0</v>
      </c>
      <c r="EK1367" s="158" t="n">
        <v>0</v>
      </c>
      <c r="EL1367" s="158" t="n">
        <v>0</v>
      </c>
      <c r="EM1367" s="158" t="n">
        <v>0</v>
      </c>
      <c r="EN1367" s="158" t="n">
        <v>0</v>
      </c>
      <c r="EO1367" s="158" t="n">
        <v>0</v>
      </c>
      <c r="EP1367" s="158" t="n">
        <v>0</v>
      </c>
      <c r="EQ1367" s="158" t="n">
        <v>0</v>
      </c>
      <c r="ER1367" s="158" t="n">
        <v>0</v>
      </c>
      <c r="ES1367" s="158" t="n">
        <v>0</v>
      </c>
      <c r="ET1367" s="158" t="n">
        <v>0</v>
      </c>
      <c r="EU1367" s="158" t="n">
        <v>0</v>
      </c>
      <c r="EV1367" s="158" t="n">
        <v>0</v>
      </c>
      <c r="EW1367" s="158" t="n">
        <v>0</v>
      </c>
      <c r="EX1367" s="158" t="n">
        <v>0</v>
      </c>
      <c r="EY1367" s="158" t="n">
        <v>0</v>
      </c>
      <c r="EZ1367" s="158" t="n">
        <v>1900</v>
      </c>
      <c r="FA1367" s="158" t="n">
        <v>1</v>
      </c>
      <c r="FB1367" s="158" t="n">
        <v>1</v>
      </c>
      <c r="FC1367" s="158" t="n">
        <v>1900</v>
      </c>
      <c r="FD1367" s="158" t="n">
        <v>1</v>
      </c>
      <c r="FE1367" s="158" t="n">
        <v>1</v>
      </c>
      <c r="FF1367" s="158" t="n">
        <v>1900</v>
      </c>
      <c r="FG1367" s="158" t="n">
        <v>1</v>
      </c>
      <c r="FH1367" s="158" t="n">
        <v>1</v>
      </c>
      <c r="FI1367" s="158" t="n">
        <v>1900</v>
      </c>
      <c r="FJ1367" s="158" t="n">
        <v>1</v>
      </c>
      <c r="FK1367" s="158" t="n">
        <v>1</v>
      </c>
      <c r="FL1367" s="158" t="n">
        <v>1900</v>
      </c>
      <c r="FM1367" s="158" t="n">
        <v>1</v>
      </c>
      <c r="FN1367" s="158" t="n">
        <v>1</v>
      </c>
      <c r="FO1367" s="158" t="n">
        <v>1900</v>
      </c>
      <c r="FP1367" s="158" t="n">
        <v>1</v>
      </c>
      <c r="FQ1367" s="158" t="n">
        <v>1</v>
      </c>
      <c r="FR1367" s="158" t="n">
        <v>1900</v>
      </c>
      <c r="FS1367" s="158" t="n">
        <v>1</v>
      </c>
      <c r="FT1367" s="158" t="n">
        <v>1</v>
      </c>
      <c r="FU1367" s="158" t="n">
        <v>1900</v>
      </c>
      <c r="FV1367" s="158" t="n">
        <v>1</v>
      </c>
      <c r="FW1367" s="158" t="n">
        <v>1</v>
      </c>
    </row>
    <row r="1368">
      <c r="A1368">
        <f>IF(F1368&gt;1,A1367,IF(AND(I1368&lt;10,paste!A1370&lt;10),RIGHT(H1368,2)&amp;"0"&amp;I1368&amp;"000"&amp;paste!A1370,IF(AND(I1368&lt;10,paste!A1370&gt;=10,paste!A1370&lt;100),RIGHT(H1368,2)&amp;"0"&amp;I1368&amp;"00"&amp;paste!A1370,IF(AND(I1368&lt;10,paste!A1370&gt;=100,paste!A1370&lt;1000),RIGHT(H1368,2)&amp;"0"&amp;I1368&amp;"0"&amp;paste!A1370,IF(AND(I1368&lt;10,paste!A1370&gt;=1000),RIGHT(H1368,2)&amp;"0"&amp;I1368&amp;paste!A1370,IF(AND(I1368&gt;=10,paste!A1370&lt;10),RIGHT(H1368,2)&amp;I1368&amp;"000"&amp;paste!A1370,IF(AND(I1368&gt;=10,paste!A1370&gt;=10,paste!A1370&lt;100),RIGHT(H1368,2)&amp;I1368&amp;"00"&amp;paste!A1370,IF(AND(I1368&gt;=10,paste!A1370&gt;=100,paste!A1370&lt;1000),RIGHT(H1368,2)&amp;I1368&amp;"0"&amp;paste!A1370,RIGHT(H1368,2)&amp;I1368&amp;paste!A1370))))))))</f>
        <v/>
      </c>
      <c r="B1368">
        <f>YEAR(paste!C1370)</f>
        <v/>
      </c>
      <c r="C1368">
        <f>MONTH(paste!C1370)</f>
        <v/>
      </c>
      <c r="D1368">
        <f>DAY(paste!C1370)</f>
        <v/>
      </c>
      <c r="E1368" s="158" t="n">
        <v>0</v>
      </c>
      <c r="F1368">
        <f>IF(AND(L1368=L1367,D1368=D1367),F1367+1,1)</f>
        <v/>
      </c>
      <c r="G1368" s="158" t="n">
        <v>0</v>
      </c>
      <c r="H1368">
        <f>YEAR(paste!C1370)</f>
        <v/>
      </c>
      <c r="I1368">
        <f>MONTH(paste!C1370)</f>
        <v/>
      </c>
      <c r="J1368">
        <f>DAY(paste!C1370)</f>
        <v/>
      </c>
      <c r="K1368">
        <f>A1368</f>
        <v/>
      </c>
      <c r="L1368">
        <f>IF(ISBLANK(VLOOKUP(paste!J1370,'得意先名 (2)'!$B$3:$F$2005,5,FALSE)),paste!P1370,IFERROR(VLOOKUP(paste!J1370,'得意先名 (2)'!$B$3:$F$2005,5,FALSE),"ZZZZZZZZZZZ"))</f>
        <v/>
      </c>
      <c r="M1368">
        <f>IF(L1368="ZZZZZZZZZZZ",paste!J1370&amp;paste!K1370&amp; "  :   "&amp;paste!M1370&amp; "  :   "&amp;paste!P1370,"")</f>
        <v/>
      </c>
      <c r="O1368" s="158" t="n"/>
      <c r="P1368">
        <f>VLOOKUP(L1368,'L_User+EndUser'!$C$2:$K$500,8,FALSE)</f>
        <v/>
      </c>
      <c r="Q1368">
        <f>VLOOKUP(L1368,'L_User+EndUser'!$C$2:$K$500,9,FALSE)</f>
        <v/>
      </c>
      <c r="R1368" s="158" t="n"/>
      <c r="T1368" s="158" t="n"/>
      <c r="V1368" s="158" t="n"/>
      <c r="AB1368">
        <f>paste!J1370</f>
        <v/>
      </c>
      <c r="AC1368">
        <f>L1368</f>
        <v/>
      </c>
      <c r="AO1368">
        <f>YEAR(paste!O1370)</f>
        <v/>
      </c>
      <c r="AP1368">
        <f>MONTH(paste!O1370)</f>
        <v/>
      </c>
      <c r="AQ1368">
        <f>DAY(paste!O1370)</f>
        <v/>
      </c>
      <c r="BD1368">
        <f>IF(paste!L1370="","",paste!L1370)</f>
        <v/>
      </c>
      <c r="BM1368" t="n">
        <v>1</v>
      </c>
      <c r="BN1368">
        <f>VLOOKUP(paste!E1370,L_Product!$A$2:$B$2001,2,FALSE)</f>
        <v/>
      </c>
      <c r="BO1368" s="21" t="n"/>
      <c r="BT1368" t="n">
        <v>2</v>
      </c>
      <c r="BU1368">
        <f>IF($BM$2=1,2,IF($BM$2=18,1))</f>
        <v/>
      </c>
      <c r="BV1368">
        <f>IF($BM$2=1,0,IF($BM$2=18,1))</f>
        <v/>
      </c>
      <c r="BW1368" t="n">
        <v>2</v>
      </c>
      <c r="BX1368" t="n">
        <v>0</v>
      </c>
      <c r="BY1368" t="n">
        <v>3</v>
      </c>
      <c r="BZ1368">
        <f>VLOOKUP(BN1368,L_Product!$B$2:$Z$2001,14,FALSE)</f>
        <v/>
      </c>
      <c r="CA1368">
        <f>paste!H1370</f>
        <v/>
      </c>
      <c r="CB1368">
        <f>BZ1368*CA1368</f>
        <v/>
      </c>
      <c r="CN1368" s="158" t="n">
        <v>1</v>
      </c>
      <c r="CO1368" s="158" t="n">
        <v>1</v>
      </c>
      <c r="CP1368" s="158" t="n">
        <v>1</v>
      </c>
      <c r="CQ1368" s="158" t="n">
        <v>1</v>
      </c>
      <c r="CR1368" s="158" t="n">
        <v>1</v>
      </c>
      <c r="CS1368" s="158" t="n">
        <v>0</v>
      </c>
      <c r="CT1368" s="158" t="n">
        <v>0</v>
      </c>
      <c r="CU1368" s="158" t="n">
        <v>0</v>
      </c>
      <c r="CV1368" s="158" t="n">
        <v>0</v>
      </c>
      <c r="CW1368" s="158" t="n">
        <v>0</v>
      </c>
      <c r="CX1368">
        <f>B1368</f>
        <v/>
      </c>
      <c r="CY1368">
        <f>C1368</f>
        <v/>
      </c>
      <c r="CZ1368">
        <f>D1368</f>
        <v/>
      </c>
      <c r="DA1368" s="158" t="n">
        <v>1900</v>
      </c>
      <c r="DB1368" s="158" t="n">
        <v>1</v>
      </c>
      <c r="DC1368" s="158" t="n">
        <v>1</v>
      </c>
      <c r="DD1368" s="158" t="n">
        <v>1900</v>
      </c>
      <c r="DE1368" s="158" t="n">
        <v>1</v>
      </c>
      <c r="DF1368" s="158" t="n">
        <v>1</v>
      </c>
      <c r="DG1368" s="158" t="n">
        <v>1900</v>
      </c>
      <c r="DH1368" s="158" t="n">
        <v>1</v>
      </c>
      <c r="DI1368" s="158" t="n">
        <v>1</v>
      </c>
      <c r="DJ1368" s="158" t="n">
        <v>1900</v>
      </c>
      <c r="DK1368" s="158" t="n">
        <v>1</v>
      </c>
      <c r="DL1368" s="158" t="n">
        <v>1</v>
      </c>
      <c r="DR1368" s="158" t="n">
        <v>2</v>
      </c>
      <c r="DS1368" s="158" t="n">
        <v>1</v>
      </c>
      <c r="DT1368" s="158" t="n">
        <v>2</v>
      </c>
      <c r="DU1368" s="158" t="n">
        <v>1</v>
      </c>
      <c r="DV1368" s="158" t="n">
        <v>3</v>
      </c>
      <c r="DW1368" s="158" t="n">
        <v>1</v>
      </c>
      <c r="DX1368" s="158" t="n">
        <v>3</v>
      </c>
      <c r="DY1368" s="158" t="n">
        <v>0</v>
      </c>
      <c r="DZ1368" s="158" t="n">
        <v>0</v>
      </c>
      <c r="EA1368" s="158" t="n">
        <v>0</v>
      </c>
      <c r="EB1368" s="158" t="n">
        <v>0</v>
      </c>
      <c r="EC1368" s="158" t="n">
        <v>0</v>
      </c>
      <c r="ED1368" s="158" t="n">
        <v>0</v>
      </c>
      <c r="EE1368" s="158" t="n">
        <v>0</v>
      </c>
      <c r="EF1368" s="158" t="n">
        <v>0</v>
      </c>
      <c r="EG1368" s="158" t="n">
        <v>0</v>
      </c>
      <c r="EH1368" s="158" t="n">
        <v>0</v>
      </c>
      <c r="EI1368" s="158" t="n">
        <v>0</v>
      </c>
      <c r="EJ1368" s="158" t="n">
        <v>0</v>
      </c>
      <c r="EK1368" s="158" t="n">
        <v>0</v>
      </c>
      <c r="EL1368" s="158" t="n">
        <v>0</v>
      </c>
      <c r="EM1368" s="158" t="n">
        <v>0</v>
      </c>
      <c r="EN1368" s="158" t="n">
        <v>0</v>
      </c>
      <c r="EO1368" s="158" t="n">
        <v>0</v>
      </c>
      <c r="EP1368" s="158" t="n">
        <v>0</v>
      </c>
      <c r="EQ1368" s="158" t="n">
        <v>0</v>
      </c>
      <c r="ER1368" s="158" t="n">
        <v>0</v>
      </c>
      <c r="ES1368" s="158" t="n">
        <v>0</v>
      </c>
      <c r="ET1368" s="158" t="n">
        <v>0</v>
      </c>
      <c r="EU1368" s="158" t="n">
        <v>0</v>
      </c>
      <c r="EV1368" s="158" t="n">
        <v>0</v>
      </c>
      <c r="EW1368" s="158" t="n">
        <v>0</v>
      </c>
      <c r="EX1368" s="158" t="n">
        <v>0</v>
      </c>
      <c r="EY1368" s="158" t="n">
        <v>0</v>
      </c>
      <c r="EZ1368" s="158" t="n">
        <v>1900</v>
      </c>
      <c r="FA1368" s="158" t="n">
        <v>1</v>
      </c>
      <c r="FB1368" s="158" t="n">
        <v>1</v>
      </c>
      <c r="FC1368" s="158" t="n">
        <v>1900</v>
      </c>
      <c r="FD1368" s="158" t="n">
        <v>1</v>
      </c>
      <c r="FE1368" s="158" t="n">
        <v>1</v>
      </c>
      <c r="FF1368" s="158" t="n">
        <v>1900</v>
      </c>
      <c r="FG1368" s="158" t="n">
        <v>1</v>
      </c>
      <c r="FH1368" s="158" t="n">
        <v>1</v>
      </c>
      <c r="FI1368" s="158" t="n">
        <v>1900</v>
      </c>
      <c r="FJ1368" s="158" t="n">
        <v>1</v>
      </c>
      <c r="FK1368" s="158" t="n">
        <v>1</v>
      </c>
      <c r="FL1368" s="158" t="n">
        <v>1900</v>
      </c>
      <c r="FM1368" s="158" t="n">
        <v>1</v>
      </c>
      <c r="FN1368" s="158" t="n">
        <v>1</v>
      </c>
      <c r="FO1368" s="158" t="n">
        <v>1900</v>
      </c>
      <c r="FP1368" s="158" t="n">
        <v>1</v>
      </c>
      <c r="FQ1368" s="158" t="n">
        <v>1</v>
      </c>
      <c r="FR1368" s="158" t="n">
        <v>1900</v>
      </c>
      <c r="FS1368" s="158" t="n">
        <v>1</v>
      </c>
      <c r="FT1368" s="158" t="n">
        <v>1</v>
      </c>
      <c r="FU1368" s="158" t="n">
        <v>1900</v>
      </c>
      <c r="FV1368" s="158" t="n">
        <v>1</v>
      </c>
      <c r="FW1368" s="158" t="n">
        <v>1</v>
      </c>
    </row>
    <row r="1369">
      <c r="A1369">
        <f>IF(F1369&gt;1,A1368,IF(AND(I1369&lt;10,paste!A1371&lt;10),RIGHT(H1369,2)&amp;"0"&amp;I1369&amp;"000"&amp;paste!A1371,IF(AND(I1369&lt;10,paste!A1371&gt;=10,paste!A1371&lt;100),RIGHT(H1369,2)&amp;"0"&amp;I1369&amp;"00"&amp;paste!A1371,IF(AND(I1369&lt;10,paste!A1371&gt;=100,paste!A1371&lt;1000),RIGHT(H1369,2)&amp;"0"&amp;I1369&amp;"0"&amp;paste!A1371,IF(AND(I1369&lt;10,paste!A1371&gt;=1000),RIGHT(H1369,2)&amp;"0"&amp;I1369&amp;paste!A1371,IF(AND(I1369&gt;=10,paste!A1371&lt;10),RIGHT(H1369,2)&amp;I1369&amp;"000"&amp;paste!A1371,IF(AND(I1369&gt;=10,paste!A1371&gt;=10,paste!A1371&lt;100),RIGHT(H1369,2)&amp;I1369&amp;"00"&amp;paste!A1371,IF(AND(I1369&gt;=10,paste!A1371&gt;=100,paste!A1371&lt;1000),RIGHT(H1369,2)&amp;I1369&amp;"0"&amp;paste!A1371,RIGHT(H1369,2)&amp;I1369&amp;paste!A1371))))))))</f>
        <v/>
      </c>
      <c r="B1369">
        <f>YEAR(paste!C1371)</f>
        <v/>
      </c>
      <c r="C1369">
        <f>MONTH(paste!C1371)</f>
        <v/>
      </c>
      <c r="D1369">
        <f>DAY(paste!C1371)</f>
        <v/>
      </c>
      <c r="E1369" s="158" t="n">
        <v>0</v>
      </c>
      <c r="F1369">
        <f>IF(AND(L1369=L1368,D1369=D1368),F1368+1,1)</f>
        <v/>
      </c>
      <c r="G1369" s="158" t="n">
        <v>0</v>
      </c>
      <c r="H1369">
        <f>YEAR(paste!C1371)</f>
        <v/>
      </c>
      <c r="I1369">
        <f>MONTH(paste!C1371)</f>
        <v/>
      </c>
      <c r="J1369">
        <f>DAY(paste!C1371)</f>
        <v/>
      </c>
      <c r="K1369">
        <f>A1369</f>
        <v/>
      </c>
      <c r="L1369">
        <f>IF(ISBLANK(VLOOKUP(paste!J1371,'得意先名 (2)'!$B$3:$F$2005,5,FALSE)),paste!P1371,IFERROR(VLOOKUP(paste!J1371,'得意先名 (2)'!$B$3:$F$2005,5,FALSE),"ZZZZZZZZZZZ"))</f>
        <v/>
      </c>
      <c r="M1369">
        <f>IF(L1369="ZZZZZZZZZZZ",paste!J1371&amp;paste!K1371&amp; "  :   "&amp;paste!M1371&amp; "  :   "&amp;paste!P1371,"")</f>
        <v/>
      </c>
      <c r="O1369" s="158" t="n"/>
      <c r="P1369">
        <f>VLOOKUP(L1369,'L_User+EndUser'!$C$2:$K$500,8,FALSE)</f>
        <v/>
      </c>
      <c r="Q1369">
        <f>VLOOKUP(L1369,'L_User+EndUser'!$C$2:$K$500,9,FALSE)</f>
        <v/>
      </c>
      <c r="R1369" s="158" t="n"/>
      <c r="T1369" s="158" t="n"/>
      <c r="V1369" s="158" t="n"/>
      <c r="AB1369">
        <f>paste!J1371</f>
        <v/>
      </c>
      <c r="AC1369">
        <f>L1369</f>
        <v/>
      </c>
      <c r="AO1369">
        <f>YEAR(paste!O1371)</f>
        <v/>
      </c>
      <c r="AP1369">
        <f>MONTH(paste!O1371)</f>
        <v/>
      </c>
      <c r="AQ1369">
        <f>DAY(paste!O1371)</f>
        <v/>
      </c>
      <c r="BD1369">
        <f>IF(paste!L1371="","",paste!L1371)</f>
        <v/>
      </c>
      <c r="BM1369" t="n">
        <v>1</v>
      </c>
      <c r="BN1369">
        <f>VLOOKUP(paste!E1371,L_Product!$A$2:$B$2001,2,FALSE)</f>
        <v/>
      </c>
      <c r="BO1369" s="21" t="n"/>
      <c r="BT1369" t="n">
        <v>2</v>
      </c>
      <c r="BU1369">
        <f>IF($BM$2=1,2,IF($BM$2=18,1))</f>
        <v/>
      </c>
      <c r="BV1369">
        <f>IF($BM$2=1,0,IF($BM$2=18,1))</f>
        <v/>
      </c>
      <c r="BW1369" t="n">
        <v>2</v>
      </c>
      <c r="BX1369" t="n">
        <v>0</v>
      </c>
      <c r="BY1369" t="n">
        <v>3</v>
      </c>
      <c r="BZ1369">
        <f>VLOOKUP(BN1369,L_Product!$B$2:$Z$2001,14,FALSE)</f>
        <v/>
      </c>
      <c r="CA1369">
        <f>paste!H1371</f>
        <v/>
      </c>
      <c r="CB1369">
        <f>BZ1369*CA1369</f>
        <v/>
      </c>
      <c r="CN1369" s="158" t="n">
        <v>1</v>
      </c>
      <c r="CO1369" s="158" t="n">
        <v>1</v>
      </c>
      <c r="CP1369" s="158" t="n">
        <v>1</v>
      </c>
      <c r="CQ1369" s="158" t="n">
        <v>1</v>
      </c>
      <c r="CR1369" s="158" t="n">
        <v>1</v>
      </c>
      <c r="CS1369" s="158" t="n">
        <v>0</v>
      </c>
      <c r="CT1369" s="158" t="n">
        <v>0</v>
      </c>
      <c r="CU1369" s="158" t="n">
        <v>0</v>
      </c>
      <c r="CV1369" s="158" t="n">
        <v>0</v>
      </c>
      <c r="CW1369" s="158" t="n">
        <v>0</v>
      </c>
      <c r="CX1369">
        <f>B1369</f>
        <v/>
      </c>
      <c r="CY1369">
        <f>C1369</f>
        <v/>
      </c>
      <c r="CZ1369">
        <f>D1369</f>
        <v/>
      </c>
      <c r="DA1369" s="158" t="n">
        <v>1900</v>
      </c>
      <c r="DB1369" s="158" t="n">
        <v>1</v>
      </c>
      <c r="DC1369" s="158" t="n">
        <v>1</v>
      </c>
      <c r="DD1369" s="158" t="n">
        <v>1900</v>
      </c>
      <c r="DE1369" s="158" t="n">
        <v>1</v>
      </c>
      <c r="DF1369" s="158" t="n">
        <v>1</v>
      </c>
      <c r="DG1369" s="158" t="n">
        <v>1900</v>
      </c>
      <c r="DH1369" s="158" t="n">
        <v>1</v>
      </c>
      <c r="DI1369" s="158" t="n">
        <v>1</v>
      </c>
      <c r="DJ1369" s="158" t="n">
        <v>1900</v>
      </c>
      <c r="DK1369" s="158" t="n">
        <v>1</v>
      </c>
      <c r="DL1369" s="158" t="n">
        <v>1</v>
      </c>
      <c r="DR1369" s="158" t="n">
        <v>2</v>
      </c>
      <c r="DS1369" s="158" t="n">
        <v>1</v>
      </c>
      <c r="DT1369" s="158" t="n">
        <v>2</v>
      </c>
      <c r="DU1369" s="158" t="n">
        <v>1</v>
      </c>
      <c r="DV1369" s="158" t="n">
        <v>3</v>
      </c>
      <c r="DW1369" s="158" t="n">
        <v>1</v>
      </c>
      <c r="DX1369" s="158" t="n">
        <v>3</v>
      </c>
      <c r="DY1369" s="158" t="n">
        <v>0</v>
      </c>
      <c r="DZ1369" s="158" t="n">
        <v>0</v>
      </c>
      <c r="EA1369" s="158" t="n">
        <v>0</v>
      </c>
      <c r="EB1369" s="158" t="n">
        <v>0</v>
      </c>
      <c r="EC1369" s="158" t="n">
        <v>0</v>
      </c>
      <c r="ED1369" s="158" t="n">
        <v>0</v>
      </c>
      <c r="EE1369" s="158" t="n">
        <v>0</v>
      </c>
      <c r="EF1369" s="158" t="n">
        <v>0</v>
      </c>
      <c r="EG1369" s="158" t="n">
        <v>0</v>
      </c>
      <c r="EH1369" s="158" t="n">
        <v>0</v>
      </c>
      <c r="EI1369" s="158" t="n">
        <v>0</v>
      </c>
      <c r="EJ1369" s="158" t="n">
        <v>0</v>
      </c>
      <c r="EK1369" s="158" t="n">
        <v>0</v>
      </c>
      <c r="EL1369" s="158" t="n">
        <v>0</v>
      </c>
      <c r="EM1369" s="158" t="n">
        <v>0</v>
      </c>
      <c r="EN1369" s="158" t="n">
        <v>0</v>
      </c>
      <c r="EO1369" s="158" t="n">
        <v>0</v>
      </c>
      <c r="EP1369" s="158" t="n">
        <v>0</v>
      </c>
      <c r="EQ1369" s="158" t="n">
        <v>0</v>
      </c>
      <c r="ER1369" s="158" t="n">
        <v>0</v>
      </c>
      <c r="ES1369" s="158" t="n">
        <v>0</v>
      </c>
      <c r="ET1369" s="158" t="n">
        <v>0</v>
      </c>
      <c r="EU1369" s="158" t="n">
        <v>0</v>
      </c>
      <c r="EV1369" s="158" t="n">
        <v>0</v>
      </c>
      <c r="EW1369" s="158" t="n">
        <v>0</v>
      </c>
      <c r="EX1369" s="158" t="n">
        <v>0</v>
      </c>
      <c r="EY1369" s="158" t="n">
        <v>0</v>
      </c>
      <c r="EZ1369" s="158" t="n">
        <v>1900</v>
      </c>
      <c r="FA1369" s="158" t="n">
        <v>1</v>
      </c>
      <c r="FB1369" s="158" t="n">
        <v>1</v>
      </c>
      <c r="FC1369" s="158" t="n">
        <v>1900</v>
      </c>
      <c r="FD1369" s="158" t="n">
        <v>1</v>
      </c>
      <c r="FE1369" s="158" t="n">
        <v>1</v>
      </c>
      <c r="FF1369" s="158" t="n">
        <v>1900</v>
      </c>
      <c r="FG1369" s="158" t="n">
        <v>1</v>
      </c>
      <c r="FH1369" s="158" t="n">
        <v>1</v>
      </c>
      <c r="FI1369" s="158" t="n">
        <v>1900</v>
      </c>
      <c r="FJ1369" s="158" t="n">
        <v>1</v>
      </c>
      <c r="FK1369" s="158" t="n">
        <v>1</v>
      </c>
      <c r="FL1369" s="158" t="n">
        <v>1900</v>
      </c>
      <c r="FM1369" s="158" t="n">
        <v>1</v>
      </c>
      <c r="FN1369" s="158" t="n">
        <v>1</v>
      </c>
      <c r="FO1369" s="158" t="n">
        <v>1900</v>
      </c>
      <c r="FP1369" s="158" t="n">
        <v>1</v>
      </c>
      <c r="FQ1369" s="158" t="n">
        <v>1</v>
      </c>
      <c r="FR1369" s="158" t="n">
        <v>1900</v>
      </c>
      <c r="FS1369" s="158" t="n">
        <v>1</v>
      </c>
      <c r="FT1369" s="158" t="n">
        <v>1</v>
      </c>
      <c r="FU1369" s="158" t="n">
        <v>1900</v>
      </c>
      <c r="FV1369" s="158" t="n">
        <v>1</v>
      </c>
      <c r="FW1369" s="158" t="n">
        <v>1</v>
      </c>
    </row>
    <row r="1370">
      <c r="A1370">
        <f>IF(F1370&gt;1,A1369,IF(AND(I1370&lt;10,paste!A1372&lt;10),RIGHT(H1370,2)&amp;"0"&amp;I1370&amp;"000"&amp;paste!A1372,IF(AND(I1370&lt;10,paste!A1372&gt;=10,paste!A1372&lt;100),RIGHT(H1370,2)&amp;"0"&amp;I1370&amp;"00"&amp;paste!A1372,IF(AND(I1370&lt;10,paste!A1372&gt;=100,paste!A1372&lt;1000),RIGHT(H1370,2)&amp;"0"&amp;I1370&amp;"0"&amp;paste!A1372,IF(AND(I1370&lt;10,paste!A1372&gt;=1000),RIGHT(H1370,2)&amp;"0"&amp;I1370&amp;paste!A1372,IF(AND(I1370&gt;=10,paste!A1372&lt;10),RIGHT(H1370,2)&amp;I1370&amp;"000"&amp;paste!A1372,IF(AND(I1370&gt;=10,paste!A1372&gt;=10,paste!A1372&lt;100),RIGHT(H1370,2)&amp;I1370&amp;"00"&amp;paste!A1372,IF(AND(I1370&gt;=10,paste!A1372&gt;=100,paste!A1372&lt;1000),RIGHT(H1370,2)&amp;I1370&amp;"0"&amp;paste!A1372,RIGHT(H1370,2)&amp;I1370&amp;paste!A1372))))))))</f>
        <v/>
      </c>
      <c r="B1370">
        <f>YEAR(paste!C1372)</f>
        <v/>
      </c>
      <c r="C1370">
        <f>MONTH(paste!C1372)</f>
        <v/>
      </c>
      <c r="D1370">
        <f>DAY(paste!C1372)</f>
        <v/>
      </c>
      <c r="E1370" s="158" t="n">
        <v>0</v>
      </c>
      <c r="F1370">
        <f>IF(AND(L1370=L1369,D1370=D1369),F1369+1,1)</f>
        <v/>
      </c>
      <c r="G1370" s="158" t="n">
        <v>0</v>
      </c>
      <c r="H1370">
        <f>YEAR(paste!C1372)</f>
        <v/>
      </c>
      <c r="I1370">
        <f>MONTH(paste!C1372)</f>
        <v/>
      </c>
      <c r="J1370">
        <f>DAY(paste!C1372)</f>
        <v/>
      </c>
      <c r="K1370">
        <f>A1370</f>
        <v/>
      </c>
      <c r="L1370">
        <f>IF(ISBLANK(VLOOKUP(paste!J1372,'得意先名 (2)'!$B$3:$F$2005,5,FALSE)),paste!P1372,IFERROR(VLOOKUP(paste!J1372,'得意先名 (2)'!$B$3:$F$2005,5,FALSE),"ZZZZZZZZZZZ"))</f>
        <v/>
      </c>
      <c r="M1370">
        <f>IF(L1370="ZZZZZZZZZZZ",paste!J1372&amp;paste!K1372&amp; "  :   "&amp;paste!M1372&amp; "  :   "&amp;paste!P1372,"")</f>
        <v/>
      </c>
      <c r="O1370" s="158" t="n"/>
      <c r="P1370">
        <f>VLOOKUP(L1370,'L_User+EndUser'!$C$2:$K$500,8,FALSE)</f>
        <v/>
      </c>
      <c r="Q1370">
        <f>VLOOKUP(L1370,'L_User+EndUser'!$C$2:$K$500,9,FALSE)</f>
        <v/>
      </c>
      <c r="R1370" s="158" t="n"/>
      <c r="T1370" s="158" t="n"/>
      <c r="V1370" s="158" t="n"/>
      <c r="AB1370">
        <f>paste!J1372</f>
        <v/>
      </c>
      <c r="AC1370">
        <f>L1370</f>
        <v/>
      </c>
      <c r="AO1370">
        <f>YEAR(paste!O1372)</f>
        <v/>
      </c>
      <c r="AP1370">
        <f>MONTH(paste!O1372)</f>
        <v/>
      </c>
      <c r="AQ1370">
        <f>DAY(paste!O1372)</f>
        <v/>
      </c>
      <c r="BD1370">
        <f>IF(paste!L1372="","",paste!L1372)</f>
        <v/>
      </c>
      <c r="BM1370" t="n">
        <v>1</v>
      </c>
      <c r="BN1370">
        <f>VLOOKUP(paste!E1372,L_Product!$A$2:$B$2001,2,FALSE)</f>
        <v/>
      </c>
      <c r="BO1370" s="21" t="n"/>
      <c r="BT1370" t="n">
        <v>2</v>
      </c>
      <c r="BU1370">
        <f>IF($BM$2=1,2,IF($BM$2=18,1))</f>
        <v/>
      </c>
      <c r="BV1370">
        <f>IF($BM$2=1,0,IF($BM$2=18,1))</f>
        <v/>
      </c>
      <c r="BW1370" t="n">
        <v>2</v>
      </c>
      <c r="BX1370" t="n">
        <v>0</v>
      </c>
      <c r="BY1370" t="n">
        <v>3</v>
      </c>
      <c r="BZ1370">
        <f>VLOOKUP(BN1370,L_Product!$B$2:$Z$2001,14,FALSE)</f>
        <v/>
      </c>
      <c r="CA1370">
        <f>paste!H1372</f>
        <v/>
      </c>
      <c r="CB1370">
        <f>BZ1370*CA1370</f>
        <v/>
      </c>
      <c r="CN1370" s="158" t="n">
        <v>1</v>
      </c>
      <c r="CO1370" s="158" t="n">
        <v>1</v>
      </c>
      <c r="CP1370" s="158" t="n">
        <v>1</v>
      </c>
      <c r="CQ1370" s="158" t="n">
        <v>1</v>
      </c>
      <c r="CR1370" s="158" t="n">
        <v>1</v>
      </c>
      <c r="CS1370" s="158" t="n">
        <v>0</v>
      </c>
      <c r="CT1370" s="158" t="n">
        <v>0</v>
      </c>
      <c r="CU1370" s="158" t="n">
        <v>0</v>
      </c>
      <c r="CV1370" s="158" t="n">
        <v>0</v>
      </c>
      <c r="CW1370" s="158" t="n">
        <v>0</v>
      </c>
      <c r="CX1370">
        <f>B1370</f>
        <v/>
      </c>
      <c r="CY1370">
        <f>C1370</f>
        <v/>
      </c>
      <c r="CZ1370">
        <f>D1370</f>
        <v/>
      </c>
      <c r="DA1370" s="158" t="n">
        <v>1900</v>
      </c>
      <c r="DB1370" s="158" t="n">
        <v>1</v>
      </c>
      <c r="DC1370" s="158" t="n">
        <v>1</v>
      </c>
      <c r="DD1370" s="158" t="n">
        <v>1900</v>
      </c>
      <c r="DE1370" s="158" t="n">
        <v>1</v>
      </c>
      <c r="DF1370" s="158" t="n">
        <v>1</v>
      </c>
      <c r="DG1370" s="158" t="n">
        <v>1900</v>
      </c>
      <c r="DH1370" s="158" t="n">
        <v>1</v>
      </c>
      <c r="DI1370" s="158" t="n">
        <v>1</v>
      </c>
      <c r="DJ1370" s="158" t="n">
        <v>1900</v>
      </c>
      <c r="DK1370" s="158" t="n">
        <v>1</v>
      </c>
      <c r="DL1370" s="158" t="n">
        <v>1</v>
      </c>
      <c r="DR1370" s="158" t="n">
        <v>2</v>
      </c>
      <c r="DS1370" s="158" t="n">
        <v>1</v>
      </c>
      <c r="DT1370" s="158" t="n">
        <v>2</v>
      </c>
      <c r="DU1370" s="158" t="n">
        <v>1</v>
      </c>
      <c r="DV1370" s="158" t="n">
        <v>3</v>
      </c>
      <c r="DW1370" s="158" t="n">
        <v>1</v>
      </c>
      <c r="DX1370" s="158" t="n">
        <v>3</v>
      </c>
      <c r="DY1370" s="158" t="n">
        <v>0</v>
      </c>
      <c r="DZ1370" s="158" t="n">
        <v>0</v>
      </c>
      <c r="EA1370" s="158" t="n">
        <v>0</v>
      </c>
      <c r="EB1370" s="158" t="n">
        <v>0</v>
      </c>
      <c r="EC1370" s="158" t="n">
        <v>0</v>
      </c>
      <c r="ED1370" s="158" t="n">
        <v>0</v>
      </c>
      <c r="EE1370" s="158" t="n">
        <v>0</v>
      </c>
      <c r="EF1370" s="158" t="n">
        <v>0</v>
      </c>
      <c r="EG1370" s="158" t="n">
        <v>0</v>
      </c>
      <c r="EH1370" s="158" t="n">
        <v>0</v>
      </c>
      <c r="EI1370" s="158" t="n">
        <v>0</v>
      </c>
      <c r="EJ1370" s="158" t="n">
        <v>0</v>
      </c>
      <c r="EK1370" s="158" t="n">
        <v>0</v>
      </c>
      <c r="EL1370" s="158" t="n">
        <v>0</v>
      </c>
      <c r="EM1370" s="158" t="n">
        <v>0</v>
      </c>
      <c r="EN1370" s="158" t="n">
        <v>0</v>
      </c>
      <c r="EO1370" s="158" t="n">
        <v>0</v>
      </c>
      <c r="EP1370" s="158" t="n">
        <v>0</v>
      </c>
      <c r="EQ1370" s="158" t="n">
        <v>0</v>
      </c>
      <c r="ER1370" s="158" t="n">
        <v>0</v>
      </c>
      <c r="ES1370" s="158" t="n">
        <v>0</v>
      </c>
      <c r="ET1370" s="158" t="n">
        <v>0</v>
      </c>
      <c r="EU1370" s="158" t="n">
        <v>0</v>
      </c>
      <c r="EV1370" s="158" t="n">
        <v>0</v>
      </c>
      <c r="EW1370" s="158" t="n">
        <v>0</v>
      </c>
      <c r="EX1370" s="158" t="n">
        <v>0</v>
      </c>
      <c r="EY1370" s="158" t="n">
        <v>0</v>
      </c>
      <c r="EZ1370" s="158" t="n">
        <v>1900</v>
      </c>
      <c r="FA1370" s="158" t="n">
        <v>1</v>
      </c>
      <c r="FB1370" s="158" t="n">
        <v>1</v>
      </c>
      <c r="FC1370" s="158" t="n">
        <v>1900</v>
      </c>
      <c r="FD1370" s="158" t="n">
        <v>1</v>
      </c>
      <c r="FE1370" s="158" t="n">
        <v>1</v>
      </c>
      <c r="FF1370" s="158" t="n">
        <v>1900</v>
      </c>
      <c r="FG1370" s="158" t="n">
        <v>1</v>
      </c>
      <c r="FH1370" s="158" t="n">
        <v>1</v>
      </c>
      <c r="FI1370" s="158" t="n">
        <v>1900</v>
      </c>
      <c r="FJ1370" s="158" t="n">
        <v>1</v>
      </c>
      <c r="FK1370" s="158" t="n">
        <v>1</v>
      </c>
      <c r="FL1370" s="158" t="n">
        <v>1900</v>
      </c>
      <c r="FM1370" s="158" t="n">
        <v>1</v>
      </c>
      <c r="FN1370" s="158" t="n">
        <v>1</v>
      </c>
      <c r="FO1370" s="158" t="n">
        <v>1900</v>
      </c>
      <c r="FP1370" s="158" t="n">
        <v>1</v>
      </c>
      <c r="FQ1370" s="158" t="n">
        <v>1</v>
      </c>
      <c r="FR1370" s="158" t="n">
        <v>1900</v>
      </c>
      <c r="FS1370" s="158" t="n">
        <v>1</v>
      </c>
      <c r="FT1370" s="158" t="n">
        <v>1</v>
      </c>
      <c r="FU1370" s="158" t="n">
        <v>1900</v>
      </c>
      <c r="FV1370" s="158" t="n">
        <v>1</v>
      </c>
      <c r="FW1370" s="158" t="n">
        <v>1</v>
      </c>
    </row>
    <row r="1371">
      <c r="A1371">
        <f>IF(F1371&gt;1,A1370,IF(AND(I1371&lt;10,paste!A1373&lt;10),RIGHT(H1371,2)&amp;"0"&amp;I1371&amp;"000"&amp;paste!A1373,IF(AND(I1371&lt;10,paste!A1373&gt;=10,paste!A1373&lt;100),RIGHT(H1371,2)&amp;"0"&amp;I1371&amp;"00"&amp;paste!A1373,IF(AND(I1371&lt;10,paste!A1373&gt;=100,paste!A1373&lt;1000),RIGHT(H1371,2)&amp;"0"&amp;I1371&amp;"0"&amp;paste!A1373,IF(AND(I1371&lt;10,paste!A1373&gt;=1000),RIGHT(H1371,2)&amp;"0"&amp;I1371&amp;paste!A1373,IF(AND(I1371&gt;=10,paste!A1373&lt;10),RIGHT(H1371,2)&amp;I1371&amp;"000"&amp;paste!A1373,IF(AND(I1371&gt;=10,paste!A1373&gt;=10,paste!A1373&lt;100),RIGHT(H1371,2)&amp;I1371&amp;"00"&amp;paste!A1373,IF(AND(I1371&gt;=10,paste!A1373&gt;=100,paste!A1373&lt;1000),RIGHT(H1371,2)&amp;I1371&amp;"0"&amp;paste!A1373,RIGHT(H1371,2)&amp;I1371&amp;paste!A1373))))))))</f>
        <v/>
      </c>
      <c r="B1371">
        <f>YEAR(paste!C1373)</f>
        <v/>
      </c>
      <c r="C1371">
        <f>MONTH(paste!C1373)</f>
        <v/>
      </c>
      <c r="D1371">
        <f>DAY(paste!C1373)</f>
        <v/>
      </c>
      <c r="E1371" s="158" t="n">
        <v>0</v>
      </c>
      <c r="F1371">
        <f>IF(AND(L1371=L1370,D1371=D1370),F1370+1,1)</f>
        <v/>
      </c>
      <c r="G1371" s="158" t="n">
        <v>0</v>
      </c>
      <c r="H1371">
        <f>YEAR(paste!C1373)</f>
        <v/>
      </c>
      <c r="I1371">
        <f>MONTH(paste!C1373)</f>
        <v/>
      </c>
      <c r="J1371">
        <f>DAY(paste!C1373)</f>
        <v/>
      </c>
      <c r="K1371">
        <f>A1371</f>
        <v/>
      </c>
      <c r="L1371">
        <f>IF(ISBLANK(VLOOKUP(paste!J1373,'得意先名 (2)'!$B$3:$F$2005,5,FALSE)),paste!P1373,IFERROR(VLOOKUP(paste!J1373,'得意先名 (2)'!$B$3:$F$2005,5,FALSE),"ZZZZZZZZZZZ"))</f>
        <v/>
      </c>
      <c r="M1371">
        <f>IF(L1371="ZZZZZZZZZZZ",paste!J1373&amp;paste!K1373&amp; "  :   "&amp;paste!M1373&amp; "  :   "&amp;paste!P1373,"")</f>
        <v/>
      </c>
      <c r="O1371" s="158" t="n"/>
      <c r="P1371">
        <f>VLOOKUP(L1371,'L_User+EndUser'!$C$2:$K$500,8,FALSE)</f>
        <v/>
      </c>
      <c r="Q1371">
        <f>VLOOKUP(L1371,'L_User+EndUser'!$C$2:$K$500,9,FALSE)</f>
        <v/>
      </c>
      <c r="R1371" s="158" t="n"/>
      <c r="T1371" s="158" t="n"/>
      <c r="V1371" s="158" t="n"/>
      <c r="AB1371">
        <f>paste!J1373</f>
        <v/>
      </c>
      <c r="AC1371">
        <f>L1371</f>
        <v/>
      </c>
      <c r="AO1371">
        <f>YEAR(paste!O1373)</f>
        <v/>
      </c>
      <c r="AP1371">
        <f>MONTH(paste!O1373)</f>
        <v/>
      </c>
      <c r="AQ1371">
        <f>DAY(paste!O1373)</f>
        <v/>
      </c>
      <c r="BD1371">
        <f>IF(paste!L1373="","",paste!L1373)</f>
        <v/>
      </c>
      <c r="BM1371" t="n">
        <v>1</v>
      </c>
      <c r="BN1371">
        <f>VLOOKUP(paste!E1373,L_Product!$A$2:$B$2001,2,FALSE)</f>
        <v/>
      </c>
      <c r="BO1371" s="21" t="n"/>
      <c r="BT1371" t="n">
        <v>2</v>
      </c>
      <c r="BU1371">
        <f>IF($BM$2=1,2,IF($BM$2=18,1))</f>
        <v/>
      </c>
      <c r="BV1371">
        <f>IF($BM$2=1,0,IF($BM$2=18,1))</f>
        <v/>
      </c>
      <c r="BW1371" t="n">
        <v>2</v>
      </c>
      <c r="BX1371" t="n">
        <v>0</v>
      </c>
      <c r="BY1371" t="n">
        <v>3</v>
      </c>
      <c r="BZ1371">
        <f>VLOOKUP(BN1371,L_Product!$B$2:$Z$2001,14,FALSE)</f>
        <v/>
      </c>
      <c r="CA1371">
        <f>paste!H1373</f>
        <v/>
      </c>
      <c r="CB1371">
        <f>BZ1371*CA1371</f>
        <v/>
      </c>
      <c r="CN1371" s="158" t="n">
        <v>1</v>
      </c>
      <c r="CO1371" s="158" t="n">
        <v>1</v>
      </c>
      <c r="CP1371" s="158" t="n">
        <v>1</v>
      </c>
      <c r="CQ1371" s="158" t="n">
        <v>1</v>
      </c>
      <c r="CR1371" s="158" t="n">
        <v>1</v>
      </c>
      <c r="CS1371" s="158" t="n">
        <v>0</v>
      </c>
      <c r="CT1371" s="158" t="n">
        <v>0</v>
      </c>
      <c r="CU1371" s="158" t="n">
        <v>0</v>
      </c>
      <c r="CV1371" s="158" t="n">
        <v>0</v>
      </c>
      <c r="CW1371" s="158" t="n">
        <v>0</v>
      </c>
      <c r="CX1371">
        <f>B1371</f>
        <v/>
      </c>
      <c r="CY1371">
        <f>C1371</f>
        <v/>
      </c>
      <c r="CZ1371">
        <f>D1371</f>
        <v/>
      </c>
      <c r="DA1371" s="158" t="n">
        <v>1900</v>
      </c>
      <c r="DB1371" s="158" t="n">
        <v>1</v>
      </c>
      <c r="DC1371" s="158" t="n">
        <v>1</v>
      </c>
      <c r="DD1371" s="158" t="n">
        <v>1900</v>
      </c>
      <c r="DE1371" s="158" t="n">
        <v>1</v>
      </c>
      <c r="DF1371" s="158" t="n">
        <v>1</v>
      </c>
      <c r="DG1371" s="158" t="n">
        <v>1900</v>
      </c>
      <c r="DH1371" s="158" t="n">
        <v>1</v>
      </c>
      <c r="DI1371" s="158" t="n">
        <v>1</v>
      </c>
      <c r="DJ1371" s="158" t="n">
        <v>1900</v>
      </c>
      <c r="DK1371" s="158" t="n">
        <v>1</v>
      </c>
      <c r="DL1371" s="158" t="n">
        <v>1</v>
      </c>
      <c r="DR1371" s="158" t="n">
        <v>2</v>
      </c>
      <c r="DS1371" s="158" t="n">
        <v>1</v>
      </c>
      <c r="DT1371" s="158" t="n">
        <v>2</v>
      </c>
      <c r="DU1371" s="158" t="n">
        <v>1</v>
      </c>
      <c r="DV1371" s="158" t="n">
        <v>3</v>
      </c>
      <c r="DW1371" s="158" t="n">
        <v>1</v>
      </c>
      <c r="DX1371" s="158" t="n">
        <v>3</v>
      </c>
      <c r="DY1371" s="158" t="n">
        <v>0</v>
      </c>
      <c r="DZ1371" s="158" t="n">
        <v>0</v>
      </c>
      <c r="EA1371" s="158" t="n">
        <v>0</v>
      </c>
      <c r="EB1371" s="158" t="n">
        <v>0</v>
      </c>
      <c r="EC1371" s="158" t="n">
        <v>0</v>
      </c>
      <c r="ED1371" s="158" t="n">
        <v>0</v>
      </c>
      <c r="EE1371" s="158" t="n">
        <v>0</v>
      </c>
      <c r="EF1371" s="158" t="n">
        <v>0</v>
      </c>
      <c r="EG1371" s="158" t="n">
        <v>0</v>
      </c>
      <c r="EH1371" s="158" t="n">
        <v>0</v>
      </c>
      <c r="EI1371" s="158" t="n">
        <v>0</v>
      </c>
      <c r="EJ1371" s="158" t="n">
        <v>0</v>
      </c>
      <c r="EK1371" s="158" t="n">
        <v>0</v>
      </c>
      <c r="EL1371" s="158" t="n">
        <v>0</v>
      </c>
      <c r="EM1371" s="158" t="n">
        <v>0</v>
      </c>
      <c r="EN1371" s="158" t="n">
        <v>0</v>
      </c>
      <c r="EO1371" s="158" t="n">
        <v>0</v>
      </c>
      <c r="EP1371" s="158" t="n">
        <v>0</v>
      </c>
      <c r="EQ1371" s="158" t="n">
        <v>0</v>
      </c>
      <c r="ER1371" s="158" t="n">
        <v>0</v>
      </c>
      <c r="ES1371" s="158" t="n">
        <v>0</v>
      </c>
      <c r="ET1371" s="158" t="n">
        <v>0</v>
      </c>
      <c r="EU1371" s="158" t="n">
        <v>0</v>
      </c>
      <c r="EV1371" s="158" t="n">
        <v>0</v>
      </c>
      <c r="EW1371" s="158" t="n">
        <v>0</v>
      </c>
      <c r="EX1371" s="158" t="n">
        <v>0</v>
      </c>
      <c r="EY1371" s="158" t="n">
        <v>0</v>
      </c>
      <c r="EZ1371" s="158" t="n">
        <v>1900</v>
      </c>
      <c r="FA1371" s="158" t="n">
        <v>1</v>
      </c>
      <c r="FB1371" s="158" t="n">
        <v>1</v>
      </c>
      <c r="FC1371" s="158" t="n">
        <v>1900</v>
      </c>
      <c r="FD1371" s="158" t="n">
        <v>1</v>
      </c>
      <c r="FE1371" s="158" t="n">
        <v>1</v>
      </c>
      <c r="FF1371" s="158" t="n">
        <v>1900</v>
      </c>
      <c r="FG1371" s="158" t="n">
        <v>1</v>
      </c>
      <c r="FH1371" s="158" t="n">
        <v>1</v>
      </c>
      <c r="FI1371" s="158" t="n">
        <v>1900</v>
      </c>
      <c r="FJ1371" s="158" t="n">
        <v>1</v>
      </c>
      <c r="FK1371" s="158" t="n">
        <v>1</v>
      </c>
      <c r="FL1371" s="158" t="n">
        <v>1900</v>
      </c>
      <c r="FM1371" s="158" t="n">
        <v>1</v>
      </c>
      <c r="FN1371" s="158" t="n">
        <v>1</v>
      </c>
      <c r="FO1371" s="158" t="n">
        <v>1900</v>
      </c>
      <c r="FP1371" s="158" t="n">
        <v>1</v>
      </c>
      <c r="FQ1371" s="158" t="n">
        <v>1</v>
      </c>
      <c r="FR1371" s="158" t="n">
        <v>1900</v>
      </c>
      <c r="FS1371" s="158" t="n">
        <v>1</v>
      </c>
      <c r="FT1371" s="158" t="n">
        <v>1</v>
      </c>
      <c r="FU1371" s="158" t="n">
        <v>1900</v>
      </c>
      <c r="FV1371" s="158" t="n">
        <v>1</v>
      </c>
      <c r="FW1371" s="158" t="n">
        <v>1</v>
      </c>
    </row>
    <row r="1372">
      <c r="A1372">
        <f>IF(F1372&gt;1,A1371,IF(AND(I1372&lt;10,paste!A1374&lt;10),RIGHT(H1372,2)&amp;"0"&amp;I1372&amp;"000"&amp;paste!A1374,IF(AND(I1372&lt;10,paste!A1374&gt;=10,paste!A1374&lt;100),RIGHT(H1372,2)&amp;"0"&amp;I1372&amp;"00"&amp;paste!A1374,IF(AND(I1372&lt;10,paste!A1374&gt;=100,paste!A1374&lt;1000),RIGHT(H1372,2)&amp;"0"&amp;I1372&amp;"0"&amp;paste!A1374,IF(AND(I1372&lt;10,paste!A1374&gt;=1000),RIGHT(H1372,2)&amp;"0"&amp;I1372&amp;paste!A1374,IF(AND(I1372&gt;=10,paste!A1374&lt;10),RIGHT(H1372,2)&amp;I1372&amp;"000"&amp;paste!A1374,IF(AND(I1372&gt;=10,paste!A1374&gt;=10,paste!A1374&lt;100),RIGHT(H1372,2)&amp;I1372&amp;"00"&amp;paste!A1374,IF(AND(I1372&gt;=10,paste!A1374&gt;=100,paste!A1374&lt;1000),RIGHT(H1372,2)&amp;I1372&amp;"0"&amp;paste!A1374,RIGHT(H1372,2)&amp;I1372&amp;paste!A1374))))))))</f>
        <v/>
      </c>
      <c r="B1372">
        <f>YEAR(paste!C1374)</f>
        <v/>
      </c>
      <c r="C1372">
        <f>MONTH(paste!C1374)</f>
        <v/>
      </c>
      <c r="D1372">
        <f>DAY(paste!C1374)</f>
        <v/>
      </c>
      <c r="E1372" s="158" t="n">
        <v>0</v>
      </c>
      <c r="F1372">
        <f>IF(AND(L1372=L1371,D1372=D1371),F1371+1,1)</f>
        <v/>
      </c>
      <c r="G1372" s="158" t="n">
        <v>0</v>
      </c>
      <c r="H1372">
        <f>YEAR(paste!C1374)</f>
        <v/>
      </c>
      <c r="I1372">
        <f>MONTH(paste!C1374)</f>
        <v/>
      </c>
      <c r="J1372">
        <f>DAY(paste!C1374)</f>
        <v/>
      </c>
      <c r="K1372">
        <f>A1372</f>
        <v/>
      </c>
      <c r="L1372">
        <f>IF(ISBLANK(VLOOKUP(paste!J1374,'得意先名 (2)'!$B$3:$F$2005,5,FALSE)),paste!P1374,IFERROR(VLOOKUP(paste!J1374,'得意先名 (2)'!$B$3:$F$2005,5,FALSE),"ZZZZZZZZZZZ"))</f>
        <v/>
      </c>
      <c r="M1372">
        <f>IF(L1372="ZZZZZZZZZZZ",paste!J1374&amp;paste!K1374&amp; "  :   "&amp;paste!M1374&amp; "  :   "&amp;paste!P1374,"")</f>
        <v/>
      </c>
      <c r="O1372" s="158" t="n"/>
      <c r="P1372">
        <f>VLOOKUP(L1372,'L_User+EndUser'!$C$2:$K$500,8,FALSE)</f>
        <v/>
      </c>
      <c r="Q1372">
        <f>VLOOKUP(L1372,'L_User+EndUser'!$C$2:$K$500,9,FALSE)</f>
        <v/>
      </c>
      <c r="R1372" s="158" t="n"/>
      <c r="T1372" s="158" t="n"/>
      <c r="V1372" s="158" t="n"/>
      <c r="AB1372">
        <f>paste!J1374</f>
        <v/>
      </c>
      <c r="AC1372">
        <f>L1372</f>
        <v/>
      </c>
      <c r="AO1372">
        <f>YEAR(paste!O1374)</f>
        <v/>
      </c>
      <c r="AP1372">
        <f>MONTH(paste!O1374)</f>
        <v/>
      </c>
      <c r="AQ1372">
        <f>DAY(paste!O1374)</f>
        <v/>
      </c>
      <c r="BD1372">
        <f>IF(paste!L1374="","",paste!L1374)</f>
        <v/>
      </c>
      <c r="BM1372" t="n">
        <v>1</v>
      </c>
      <c r="BN1372">
        <f>VLOOKUP(paste!E1374,L_Product!$A$2:$B$2001,2,FALSE)</f>
        <v/>
      </c>
      <c r="BO1372" s="21" t="n"/>
      <c r="BT1372" t="n">
        <v>2</v>
      </c>
      <c r="BU1372">
        <f>IF($BM$2=1,2,IF($BM$2=18,1))</f>
        <v/>
      </c>
      <c r="BV1372">
        <f>IF($BM$2=1,0,IF($BM$2=18,1))</f>
        <v/>
      </c>
      <c r="BW1372" t="n">
        <v>2</v>
      </c>
      <c r="BX1372" t="n">
        <v>0</v>
      </c>
      <c r="BY1372" t="n">
        <v>3</v>
      </c>
      <c r="BZ1372">
        <f>VLOOKUP(BN1372,L_Product!$B$2:$Z$2001,14,FALSE)</f>
        <v/>
      </c>
      <c r="CA1372">
        <f>paste!H1374</f>
        <v/>
      </c>
      <c r="CB1372">
        <f>BZ1372*CA1372</f>
        <v/>
      </c>
      <c r="CN1372" s="158" t="n">
        <v>1</v>
      </c>
      <c r="CO1372" s="158" t="n">
        <v>1</v>
      </c>
      <c r="CP1372" s="158" t="n">
        <v>1</v>
      </c>
      <c r="CQ1372" s="158" t="n">
        <v>1</v>
      </c>
      <c r="CR1372" s="158" t="n">
        <v>1</v>
      </c>
      <c r="CS1372" s="158" t="n">
        <v>0</v>
      </c>
      <c r="CT1372" s="158" t="n">
        <v>0</v>
      </c>
      <c r="CU1372" s="158" t="n">
        <v>0</v>
      </c>
      <c r="CV1372" s="158" t="n">
        <v>0</v>
      </c>
      <c r="CW1372" s="158" t="n">
        <v>0</v>
      </c>
      <c r="CX1372">
        <f>B1372</f>
        <v/>
      </c>
      <c r="CY1372">
        <f>C1372</f>
        <v/>
      </c>
      <c r="CZ1372">
        <f>D1372</f>
        <v/>
      </c>
      <c r="DA1372" s="158" t="n">
        <v>1900</v>
      </c>
      <c r="DB1372" s="158" t="n">
        <v>1</v>
      </c>
      <c r="DC1372" s="158" t="n">
        <v>1</v>
      </c>
      <c r="DD1372" s="158" t="n">
        <v>1900</v>
      </c>
      <c r="DE1372" s="158" t="n">
        <v>1</v>
      </c>
      <c r="DF1372" s="158" t="n">
        <v>1</v>
      </c>
      <c r="DG1372" s="158" t="n">
        <v>1900</v>
      </c>
      <c r="DH1372" s="158" t="n">
        <v>1</v>
      </c>
      <c r="DI1372" s="158" t="n">
        <v>1</v>
      </c>
      <c r="DJ1372" s="158" t="n">
        <v>1900</v>
      </c>
      <c r="DK1372" s="158" t="n">
        <v>1</v>
      </c>
      <c r="DL1372" s="158" t="n">
        <v>1</v>
      </c>
      <c r="DR1372" s="158" t="n">
        <v>2</v>
      </c>
      <c r="DS1372" s="158" t="n">
        <v>1</v>
      </c>
      <c r="DT1372" s="158" t="n">
        <v>2</v>
      </c>
      <c r="DU1372" s="158" t="n">
        <v>1</v>
      </c>
      <c r="DV1372" s="158" t="n">
        <v>3</v>
      </c>
      <c r="DW1372" s="158" t="n">
        <v>1</v>
      </c>
      <c r="DX1372" s="158" t="n">
        <v>3</v>
      </c>
      <c r="DY1372" s="158" t="n">
        <v>0</v>
      </c>
      <c r="DZ1372" s="158" t="n">
        <v>0</v>
      </c>
      <c r="EA1372" s="158" t="n">
        <v>0</v>
      </c>
      <c r="EB1372" s="158" t="n">
        <v>0</v>
      </c>
      <c r="EC1372" s="158" t="n">
        <v>0</v>
      </c>
      <c r="ED1372" s="158" t="n">
        <v>0</v>
      </c>
      <c r="EE1372" s="158" t="n">
        <v>0</v>
      </c>
      <c r="EF1372" s="158" t="n">
        <v>0</v>
      </c>
      <c r="EG1372" s="158" t="n">
        <v>0</v>
      </c>
      <c r="EH1372" s="158" t="n">
        <v>0</v>
      </c>
      <c r="EI1372" s="158" t="n">
        <v>0</v>
      </c>
      <c r="EJ1372" s="158" t="n">
        <v>0</v>
      </c>
      <c r="EK1372" s="158" t="n">
        <v>0</v>
      </c>
      <c r="EL1372" s="158" t="n">
        <v>0</v>
      </c>
      <c r="EM1372" s="158" t="n">
        <v>0</v>
      </c>
      <c r="EN1372" s="158" t="n">
        <v>0</v>
      </c>
      <c r="EO1372" s="158" t="n">
        <v>0</v>
      </c>
      <c r="EP1372" s="158" t="n">
        <v>0</v>
      </c>
      <c r="EQ1372" s="158" t="n">
        <v>0</v>
      </c>
      <c r="ER1372" s="158" t="n">
        <v>0</v>
      </c>
      <c r="ES1372" s="158" t="n">
        <v>0</v>
      </c>
      <c r="ET1372" s="158" t="n">
        <v>0</v>
      </c>
      <c r="EU1372" s="158" t="n">
        <v>0</v>
      </c>
      <c r="EV1372" s="158" t="n">
        <v>0</v>
      </c>
      <c r="EW1372" s="158" t="n">
        <v>0</v>
      </c>
      <c r="EX1372" s="158" t="n">
        <v>0</v>
      </c>
      <c r="EY1372" s="158" t="n">
        <v>0</v>
      </c>
      <c r="EZ1372" s="158" t="n">
        <v>1900</v>
      </c>
      <c r="FA1372" s="158" t="n">
        <v>1</v>
      </c>
      <c r="FB1372" s="158" t="n">
        <v>1</v>
      </c>
      <c r="FC1372" s="158" t="n">
        <v>1900</v>
      </c>
      <c r="FD1372" s="158" t="n">
        <v>1</v>
      </c>
      <c r="FE1372" s="158" t="n">
        <v>1</v>
      </c>
      <c r="FF1372" s="158" t="n">
        <v>1900</v>
      </c>
      <c r="FG1372" s="158" t="n">
        <v>1</v>
      </c>
      <c r="FH1372" s="158" t="n">
        <v>1</v>
      </c>
      <c r="FI1372" s="158" t="n">
        <v>1900</v>
      </c>
      <c r="FJ1372" s="158" t="n">
        <v>1</v>
      </c>
      <c r="FK1372" s="158" t="n">
        <v>1</v>
      </c>
      <c r="FL1372" s="158" t="n">
        <v>1900</v>
      </c>
      <c r="FM1372" s="158" t="n">
        <v>1</v>
      </c>
      <c r="FN1372" s="158" t="n">
        <v>1</v>
      </c>
      <c r="FO1372" s="158" t="n">
        <v>1900</v>
      </c>
      <c r="FP1372" s="158" t="n">
        <v>1</v>
      </c>
      <c r="FQ1372" s="158" t="n">
        <v>1</v>
      </c>
      <c r="FR1372" s="158" t="n">
        <v>1900</v>
      </c>
      <c r="FS1372" s="158" t="n">
        <v>1</v>
      </c>
      <c r="FT1372" s="158" t="n">
        <v>1</v>
      </c>
      <c r="FU1372" s="158" t="n">
        <v>1900</v>
      </c>
      <c r="FV1372" s="158" t="n">
        <v>1</v>
      </c>
      <c r="FW1372" s="158" t="n">
        <v>1</v>
      </c>
    </row>
    <row r="1373">
      <c r="A1373">
        <f>IF(F1373&gt;1,A1372,IF(AND(I1373&lt;10,paste!A1375&lt;10),RIGHT(H1373,2)&amp;"0"&amp;I1373&amp;"000"&amp;paste!A1375,IF(AND(I1373&lt;10,paste!A1375&gt;=10,paste!A1375&lt;100),RIGHT(H1373,2)&amp;"0"&amp;I1373&amp;"00"&amp;paste!A1375,IF(AND(I1373&lt;10,paste!A1375&gt;=100,paste!A1375&lt;1000),RIGHT(H1373,2)&amp;"0"&amp;I1373&amp;"0"&amp;paste!A1375,IF(AND(I1373&lt;10,paste!A1375&gt;=1000),RIGHT(H1373,2)&amp;"0"&amp;I1373&amp;paste!A1375,IF(AND(I1373&gt;=10,paste!A1375&lt;10),RIGHT(H1373,2)&amp;I1373&amp;"000"&amp;paste!A1375,IF(AND(I1373&gt;=10,paste!A1375&gt;=10,paste!A1375&lt;100),RIGHT(H1373,2)&amp;I1373&amp;"00"&amp;paste!A1375,IF(AND(I1373&gt;=10,paste!A1375&gt;=100,paste!A1375&lt;1000),RIGHT(H1373,2)&amp;I1373&amp;"0"&amp;paste!A1375,RIGHT(H1373,2)&amp;I1373&amp;paste!A1375))))))))</f>
        <v/>
      </c>
      <c r="B1373">
        <f>YEAR(paste!C1375)</f>
        <v/>
      </c>
      <c r="C1373">
        <f>MONTH(paste!C1375)</f>
        <v/>
      </c>
      <c r="D1373">
        <f>DAY(paste!C1375)</f>
        <v/>
      </c>
      <c r="E1373" s="158" t="n">
        <v>0</v>
      </c>
      <c r="F1373">
        <f>IF(AND(L1373=L1372,D1373=D1372),F1372+1,1)</f>
        <v/>
      </c>
      <c r="G1373" s="158" t="n">
        <v>0</v>
      </c>
      <c r="H1373">
        <f>YEAR(paste!C1375)</f>
        <v/>
      </c>
      <c r="I1373">
        <f>MONTH(paste!C1375)</f>
        <v/>
      </c>
      <c r="J1373">
        <f>DAY(paste!C1375)</f>
        <v/>
      </c>
      <c r="K1373">
        <f>A1373</f>
        <v/>
      </c>
      <c r="L1373">
        <f>IF(ISBLANK(VLOOKUP(paste!J1375,'得意先名 (2)'!$B$3:$F$2005,5,FALSE)),paste!P1375,IFERROR(VLOOKUP(paste!J1375,'得意先名 (2)'!$B$3:$F$2005,5,FALSE),"ZZZZZZZZZZZ"))</f>
        <v/>
      </c>
      <c r="M1373">
        <f>IF(L1373="ZZZZZZZZZZZ",paste!J1375&amp;paste!K1375&amp; "  :   "&amp;paste!M1375&amp; "  :   "&amp;paste!P1375,"")</f>
        <v/>
      </c>
      <c r="O1373" s="158" t="n"/>
      <c r="P1373">
        <f>VLOOKUP(L1373,'L_User+EndUser'!$C$2:$K$500,8,FALSE)</f>
        <v/>
      </c>
      <c r="Q1373">
        <f>VLOOKUP(L1373,'L_User+EndUser'!$C$2:$K$500,9,FALSE)</f>
        <v/>
      </c>
      <c r="R1373" s="158" t="n"/>
      <c r="T1373" s="158" t="n"/>
      <c r="V1373" s="158" t="n"/>
      <c r="AB1373">
        <f>paste!J1375</f>
        <v/>
      </c>
      <c r="AC1373">
        <f>L1373</f>
        <v/>
      </c>
      <c r="AO1373">
        <f>YEAR(paste!O1375)</f>
        <v/>
      </c>
      <c r="AP1373">
        <f>MONTH(paste!O1375)</f>
        <v/>
      </c>
      <c r="AQ1373">
        <f>DAY(paste!O1375)</f>
        <v/>
      </c>
      <c r="BD1373">
        <f>IF(paste!L1375="","",paste!L1375)</f>
        <v/>
      </c>
      <c r="BM1373" t="n">
        <v>1</v>
      </c>
      <c r="BN1373">
        <f>VLOOKUP(paste!E1375,L_Product!$A$2:$B$2001,2,FALSE)</f>
        <v/>
      </c>
      <c r="BO1373" s="21" t="n"/>
      <c r="BT1373" t="n">
        <v>2</v>
      </c>
      <c r="BU1373">
        <f>IF($BM$2=1,2,IF($BM$2=18,1))</f>
        <v/>
      </c>
      <c r="BV1373">
        <f>IF($BM$2=1,0,IF($BM$2=18,1))</f>
        <v/>
      </c>
      <c r="BW1373" t="n">
        <v>2</v>
      </c>
      <c r="BX1373" t="n">
        <v>0</v>
      </c>
      <c r="BY1373" t="n">
        <v>3</v>
      </c>
      <c r="BZ1373">
        <f>VLOOKUP(BN1373,L_Product!$B$2:$Z$2001,14,FALSE)</f>
        <v/>
      </c>
      <c r="CA1373">
        <f>paste!H1375</f>
        <v/>
      </c>
      <c r="CB1373">
        <f>BZ1373*CA1373</f>
        <v/>
      </c>
      <c r="CN1373" s="158" t="n">
        <v>1</v>
      </c>
      <c r="CO1373" s="158" t="n">
        <v>1</v>
      </c>
      <c r="CP1373" s="158" t="n">
        <v>1</v>
      </c>
      <c r="CQ1373" s="158" t="n">
        <v>1</v>
      </c>
      <c r="CR1373" s="158" t="n">
        <v>1</v>
      </c>
      <c r="CS1373" s="158" t="n">
        <v>0</v>
      </c>
      <c r="CT1373" s="158" t="n">
        <v>0</v>
      </c>
      <c r="CU1373" s="158" t="n">
        <v>0</v>
      </c>
      <c r="CV1373" s="158" t="n">
        <v>0</v>
      </c>
      <c r="CW1373" s="158" t="n">
        <v>0</v>
      </c>
      <c r="CX1373">
        <f>B1373</f>
        <v/>
      </c>
      <c r="CY1373">
        <f>C1373</f>
        <v/>
      </c>
      <c r="CZ1373">
        <f>D1373</f>
        <v/>
      </c>
      <c r="DA1373" s="158" t="n">
        <v>1900</v>
      </c>
      <c r="DB1373" s="158" t="n">
        <v>1</v>
      </c>
      <c r="DC1373" s="158" t="n">
        <v>1</v>
      </c>
      <c r="DD1373" s="158" t="n">
        <v>1900</v>
      </c>
      <c r="DE1373" s="158" t="n">
        <v>1</v>
      </c>
      <c r="DF1373" s="158" t="n">
        <v>1</v>
      </c>
      <c r="DG1373" s="158" t="n">
        <v>1900</v>
      </c>
      <c r="DH1373" s="158" t="n">
        <v>1</v>
      </c>
      <c r="DI1373" s="158" t="n">
        <v>1</v>
      </c>
      <c r="DJ1373" s="158" t="n">
        <v>1900</v>
      </c>
      <c r="DK1373" s="158" t="n">
        <v>1</v>
      </c>
      <c r="DL1373" s="158" t="n">
        <v>1</v>
      </c>
      <c r="DR1373" s="158" t="n">
        <v>2</v>
      </c>
      <c r="DS1373" s="158" t="n">
        <v>1</v>
      </c>
      <c r="DT1373" s="158" t="n">
        <v>2</v>
      </c>
      <c r="DU1373" s="158" t="n">
        <v>1</v>
      </c>
      <c r="DV1373" s="158" t="n">
        <v>3</v>
      </c>
      <c r="DW1373" s="158" t="n">
        <v>1</v>
      </c>
      <c r="DX1373" s="158" t="n">
        <v>3</v>
      </c>
      <c r="DY1373" s="158" t="n">
        <v>0</v>
      </c>
      <c r="DZ1373" s="158" t="n">
        <v>0</v>
      </c>
      <c r="EA1373" s="158" t="n">
        <v>0</v>
      </c>
      <c r="EB1373" s="158" t="n">
        <v>0</v>
      </c>
      <c r="EC1373" s="158" t="n">
        <v>0</v>
      </c>
      <c r="ED1373" s="158" t="n">
        <v>0</v>
      </c>
      <c r="EE1373" s="158" t="n">
        <v>0</v>
      </c>
      <c r="EF1373" s="158" t="n">
        <v>0</v>
      </c>
      <c r="EG1373" s="158" t="n">
        <v>0</v>
      </c>
      <c r="EH1373" s="158" t="n">
        <v>0</v>
      </c>
      <c r="EI1373" s="158" t="n">
        <v>0</v>
      </c>
      <c r="EJ1373" s="158" t="n">
        <v>0</v>
      </c>
      <c r="EK1373" s="158" t="n">
        <v>0</v>
      </c>
      <c r="EL1373" s="158" t="n">
        <v>0</v>
      </c>
      <c r="EM1373" s="158" t="n">
        <v>0</v>
      </c>
      <c r="EN1373" s="158" t="n">
        <v>0</v>
      </c>
      <c r="EO1373" s="158" t="n">
        <v>0</v>
      </c>
      <c r="EP1373" s="158" t="n">
        <v>0</v>
      </c>
      <c r="EQ1373" s="158" t="n">
        <v>0</v>
      </c>
      <c r="ER1373" s="158" t="n">
        <v>0</v>
      </c>
      <c r="ES1373" s="158" t="n">
        <v>0</v>
      </c>
      <c r="ET1373" s="158" t="n">
        <v>0</v>
      </c>
      <c r="EU1373" s="158" t="n">
        <v>0</v>
      </c>
      <c r="EV1373" s="158" t="n">
        <v>0</v>
      </c>
      <c r="EW1373" s="158" t="n">
        <v>0</v>
      </c>
      <c r="EX1373" s="158" t="n">
        <v>0</v>
      </c>
      <c r="EY1373" s="158" t="n">
        <v>0</v>
      </c>
      <c r="EZ1373" s="158" t="n">
        <v>1900</v>
      </c>
      <c r="FA1373" s="158" t="n">
        <v>1</v>
      </c>
      <c r="FB1373" s="158" t="n">
        <v>1</v>
      </c>
      <c r="FC1373" s="158" t="n">
        <v>1900</v>
      </c>
      <c r="FD1373" s="158" t="n">
        <v>1</v>
      </c>
      <c r="FE1373" s="158" t="n">
        <v>1</v>
      </c>
      <c r="FF1373" s="158" t="n">
        <v>1900</v>
      </c>
      <c r="FG1373" s="158" t="n">
        <v>1</v>
      </c>
      <c r="FH1373" s="158" t="n">
        <v>1</v>
      </c>
      <c r="FI1373" s="158" t="n">
        <v>1900</v>
      </c>
      <c r="FJ1373" s="158" t="n">
        <v>1</v>
      </c>
      <c r="FK1373" s="158" t="n">
        <v>1</v>
      </c>
      <c r="FL1373" s="158" t="n">
        <v>1900</v>
      </c>
      <c r="FM1373" s="158" t="n">
        <v>1</v>
      </c>
      <c r="FN1373" s="158" t="n">
        <v>1</v>
      </c>
      <c r="FO1373" s="158" t="n">
        <v>1900</v>
      </c>
      <c r="FP1373" s="158" t="n">
        <v>1</v>
      </c>
      <c r="FQ1373" s="158" t="n">
        <v>1</v>
      </c>
      <c r="FR1373" s="158" t="n">
        <v>1900</v>
      </c>
      <c r="FS1373" s="158" t="n">
        <v>1</v>
      </c>
      <c r="FT1373" s="158" t="n">
        <v>1</v>
      </c>
      <c r="FU1373" s="158" t="n">
        <v>1900</v>
      </c>
      <c r="FV1373" s="158" t="n">
        <v>1</v>
      </c>
      <c r="FW1373" s="158" t="n">
        <v>1</v>
      </c>
    </row>
    <row r="1374">
      <c r="A1374">
        <f>IF(F1374&gt;1,A1373,IF(AND(I1374&lt;10,paste!A1376&lt;10),RIGHT(H1374,2)&amp;"0"&amp;I1374&amp;"000"&amp;paste!A1376,IF(AND(I1374&lt;10,paste!A1376&gt;=10,paste!A1376&lt;100),RIGHT(H1374,2)&amp;"0"&amp;I1374&amp;"00"&amp;paste!A1376,IF(AND(I1374&lt;10,paste!A1376&gt;=100,paste!A1376&lt;1000),RIGHT(H1374,2)&amp;"0"&amp;I1374&amp;"0"&amp;paste!A1376,IF(AND(I1374&lt;10,paste!A1376&gt;=1000),RIGHT(H1374,2)&amp;"0"&amp;I1374&amp;paste!A1376,IF(AND(I1374&gt;=10,paste!A1376&lt;10),RIGHT(H1374,2)&amp;I1374&amp;"000"&amp;paste!A1376,IF(AND(I1374&gt;=10,paste!A1376&gt;=10,paste!A1376&lt;100),RIGHT(H1374,2)&amp;I1374&amp;"00"&amp;paste!A1376,IF(AND(I1374&gt;=10,paste!A1376&gt;=100,paste!A1376&lt;1000),RIGHT(H1374,2)&amp;I1374&amp;"0"&amp;paste!A1376,RIGHT(H1374,2)&amp;I1374&amp;paste!A1376))))))))</f>
        <v/>
      </c>
      <c r="B1374">
        <f>YEAR(paste!C1376)</f>
        <v/>
      </c>
      <c r="C1374">
        <f>MONTH(paste!C1376)</f>
        <v/>
      </c>
      <c r="D1374">
        <f>DAY(paste!C1376)</f>
        <v/>
      </c>
      <c r="E1374" s="158" t="n">
        <v>0</v>
      </c>
      <c r="F1374">
        <f>IF(AND(L1374=L1373,D1374=D1373),F1373+1,1)</f>
        <v/>
      </c>
      <c r="G1374" s="158" t="n">
        <v>0</v>
      </c>
      <c r="H1374">
        <f>YEAR(paste!C1376)</f>
        <v/>
      </c>
      <c r="I1374">
        <f>MONTH(paste!C1376)</f>
        <v/>
      </c>
      <c r="J1374">
        <f>DAY(paste!C1376)</f>
        <v/>
      </c>
      <c r="K1374">
        <f>A1374</f>
        <v/>
      </c>
      <c r="L1374">
        <f>IF(ISBLANK(VLOOKUP(paste!J1376,'得意先名 (2)'!$B$3:$F$2005,5,FALSE)),paste!P1376,IFERROR(VLOOKUP(paste!J1376,'得意先名 (2)'!$B$3:$F$2005,5,FALSE),"ZZZZZZZZZZZ"))</f>
        <v/>
      </c>
      <c r="M1374">
        <f>IF(L1374="ZZZZZZZZZZZ",paste!J1376&amp;paste!K1376&amp; "  :   "&amp;paste!M1376&amp; "  :   "&amp;paste!P1376,"")</f>
        <v/>
      </c>
      <c r="O1374" s="158" t="n"/>
      <c r="P1374">
        <f>VLOOKUP(L1374,'L_User+EndUser'!$C$2:$K$500,8,FALSE)</f>
        <v/>
      </c>
      <c r="Q1374">
        <f>VLOOKUP(L1374,'L_User+EndUser'!$C$2:$K$500,9,FALSE)</f>
        <v/>
      </c>
      <c r="R1374" s="158" t="n"/>
      <c r="T1374" s="158" t="n"/>
      <c r="V1374" s="158" t="n"/>
      <c r="AB1374">
        <f>paste!J1376</f>
        <v/>
      </c>
      <c r="AC1374">
        <f>L1374</f>
        <v/>
      </c>
      <c r="AO1374">
        <f>YEAR(paste!O1376)</f>
        <v/>
      </c>
      <c r="AP1374">
        <f>MONTH(paste!O1376)</f>
        <v/>
      </c>
      <c r="AQ1374">
        <f>DAY(paste!O1376)</f>
        <v/>
      </c>
      <c r="BD1374">
        <f>IF(paste!L1376="","",paste!L1376)</f>
        <v/>
      </c>
      <c r="BM1374" t="n">
        <v>1</v>
      </c>
      <c r="BN1374">
        <f>VLOOKUP(paste!E1376,L_Product!$A$2:$B$2001,2,FALSE)</f>
        <v/>
      </c>
      <c r="BO1374" s="21" t="n"/>
      <c r="BT1374" t="n">
        <v>2</v>
      </c>
      <c r="BU1374">
        <f>IF($BM$2=1,2,IF($BM$2=18,1))</f>
        <v/>
      </c>
      <c r="BV1374">
        <f>IF($BM$2=1,0,IF($BM$2=18,1))</f>
        <v/>
      </c>
      <c r="BW1374" t="n">
        <v>2</v>
      </c>
      <c r="BX1374" t="n">
        <v>0</v>
      </c>
      <c r="BY1374" t="n">
        <v>3</v>
      </c>
      <c r="BZ1374">
        <f>VLOOKUP(BN1374,L_Product!$B$2:$Z$2001,14,FALSE)</f>
        <v/>
      </c>
      <c r="CA1374">
        <f>paste!H1376</f>
        <v/>
      </c>
      <c r="CB1374">
        <f>BZ1374*CA1374</f>
        <v/>
      </c>
      <c r="CN1374" s="158" t="n">
        <v>1</v>
      </c>
      <c r="CO1374" s="158" t="n">
        <v>1</v>
      </c>
      <c r="CP1374" s="158" t="n">
        <v>1</v>
      </c>
      <c r="CQ1374" s="158" t="n">
        <v>1</v>
      </c>
      <c r="CR1374" s="158" t="n">
        <v>1</v>
      </c>
      <c r="CS1374" s="158" t="n">
        <v>0</v>
      </c>
      <c r="CT1374" s="158" t="n">
        <v>0</v>
      </c>
      <c r="CU1374" s="158" t="n">
        <v>0</v>
      </c>
      <c r="CV1374" s="158" t="n">
        <v>0</v>
      </c>
      <c r="CW1374" s="158" t="n">
        <v>0</v>
      </c>
      <c r="CX1374">
        <f>B1374</f>
        <v/>
      </c>
      <c r="CY1374">
        <f>C1374</f>
        <v/>
      </c>
      <c r="CZ1374">
        <f>D1374</f>
        <v/>
      </c>
      <c r="DA1374" s="158" t="n">
        <v>1900</v>
      </c>
      <c r="DB1374" s="158" t="n">
        <v>1</v>
      </c>
      <c r="DC1374" s="158" t="n">
        <v>1</v>
      </c>
      <c r="DD1374" s="158" t="n">
        <v>1900</v>
      </c>
      <c r="DE1374" s="158" t="n">
        <v>1</v>
      </c>
      <c r="DF1374" s="158" t="n">
        <v>1</v>
      </c>
      <c r="DG1374" s="158" t="n">
        <v>1900</v>
      </c>
      <c r="DH1374" s="158" t="n">
        <v>1</v>
      </c>
      <c r="DI1374" s="158" t="n">
        <v>1</v>
      </c>
      <c r="DJ1374" s="158" t="n">
        <v>1900</v>
      </c>
      <c r="DK1374" s="158" t="n">
        <v>1</v>
      </c>
      <c r="DL1374" s="158" t="n">
        <v>1</v>
      </c>
      <c r="DR1374" s="158" t="n">
        <v>2</v>
      </c>
      <c r="DS1374" s="158" t="n">
        <v>1</v>
      </c>
      <c r="DT1374" s="158" t="n">
        <v>2</v>
      </c>
      <c r="DU1374" s="158" t="n">
        <v>1</v>
      </c>
      <c r="DV1374" s="158" t="n">
        <v>3</v>
      </c>
      <c r="DW1374" s="158" t="n">
        <v>1</v>
      </c>
      <c r="DX1374" s="158" t="n">
        <v>3</v>
      </c>
      <c r="DY1374" s="158" t="n">
        <v>0</v>
      </c>
      <c r="DZ1374" s="158" t="n">
        <v>0</v>
      </c>
      <c r="EA1374" s="158" t="n">
        <v>0</v>
      </c>
      <c r="EB1374" s="158" t="n">
        <v>0</v>
      </c>
      <c r="EC1374" s="158" t="n">
        <v>0</v>
      </c>
      <c r="ED1374" s="158" t="n">
        <v>0</v>
      </c>
      <c r="EE1374" s="158" t="n">
        <v>0</v>
      </c>
      <c r="EF1374" s="158" t="n">
        <v>0</v>
      </c>
      <c r="EG1374" s="158" t="n">
        <v>0</v>
      </c>
      <c r="EH1374" s="158" t="n">
        <v>0</v>
      </c>
      <c r="EI1374" s="158" t="n">
        <v>0</v>
      </c>
      <c r="EJ1374" s="158" t="n">
        <v>0</v>
      </c>
      <c r="EK1374" s="158" t="n">
        <v>0</v>
      </c>
      <c r="EL1374" s="158" t="n">
        <v>0</v>
      </c>
      <c r="EM1374" s="158" t="n">
        <v>0</v>
      </c>
      <c r="EN1374" s="158" t="n">
        <v>0</v>
      </c>
      <c r="EO1374" s="158" t="n">
        <v>0</v>
      </c>
      <c r="EP1374" s="158" t="n">
        <v>0</v>
      </c>
      <c r="EQ1374" s="158" t="n">
        <v>0</v>
      </c>
      <c r="ER1374" s="158" t="n">
        <v>0</v>
      </c>
      <c r="ES1374" s="158" t="n">
        <v>0</v>
      </c>
      <c r="ET1374" s="158" t="n">
        <v>0</v>
      </c>
      <c r="EU1374" s="158" t="n">
        <v>0</v>
      </c>
      <c r="EV1374" s="158" t="n">
        <v>0</v>
      </c>
      <c r="EW1374" s="158" t="n">
        <v>0</v>
      </c>
      <c r="EX1374" s="158" t="n">
        <v>0</v>
      </c>
      <c r="EY1374" s="158" t="n">
        <v>0</v>
      </c>
      <c r="EZ1374" s="158" t="n">
        <v>1900</v>
      </c>
      <c r="FA1374" s="158" t="n">
        <v>1</v>
      </c>
      <c r="FB1374" s="158" t="n">
        <v>1</v>
      </c>
      <c r="FC1374" s="158" t="n">
        <v>1900</v>
      </c>
      <c r="FD1374" s="158" t="n">
        <v>1</v>
      </c>
      <c r="FE1374" s="158" t="n">
        <v>1</v>
      </c>
      <c r="FF1374" s="158" t="n">
        <v>1900</v>
      </c>
      <c r="FG1374" s="158" t="n">
        <v>1</v>
      </c>
      <c r="FH1374" s="158" t="n">
        <v>1</v>
      </c>
      <c r="FI1374" s="158" t="n">
        <v>1900</v>
      </c>
      <c r="FJ1374" s="158" t="n">
        <v>1</v>
      </c>
      <c r="FK1374" s="158" t="n">
        <v>1</v>
      </c>
      <c r="FL1374" s="158" t="n">
        <v>1900</v>
      </c>
      <c r="FM1374" s="158" t="n">
        <v>1</v>
      </c>
      <c r="FN1374" s="158" t="n">
        <v>1</v>
      </c>
      <c r="FO1374" s="158" t="n">
        <v>1900</v>
      </c>
      <c r="FP1374" s="158" t="n">
        <v>1</v>
      </c>
      <c r="FQ1374" s="158" t="n">
        <v>1</v>
      </c>
      <c r="FR1374" s="158" t="n">
        <v>1900</v>
      </c>
      <c r="FS1374" s="158" t="n">
        <v>1</v>
      </c>
      <c r="FT1374" s="158" t="n">
        <v>1</v>
      </c>
      <c r="FU1374" s="158" t="n">
        <v>1900</v>
      </c>
      <c r="FV1374" s="158" t="n">
        <v>1</v>
      </c>
      <c r="FW1374" s="158" t="n">
        <v>1</v>
      </c>
    </row>
    <row r="1375">
      <c r="A1375">
        <f>IF(F1375&gt;1,A1374,IF(AND(I1375&lt;10,paste!A1377&lt;10),RIGHT(H1375,2)&amp;"0"&amp;I1375&amp;"000"&amp;paste!A1377,IF(AND(I1375&lt;10,paste!A1377&gt;=10,paste!A1377&lt;100),RIGHT(H1375,2)&amp;"0"&amp;I1375&amp;"00"&amp;paste!A1377,IF(AND(I1375&lt;10,paste!A1377&gt;=100,paste!A1377&lt;1000),RIGHT(H1375,2)&amp;"0"&amp;I1375&amp;"0"&amp;paste!A1377,IF(AND(I1375&lt;10,paste!A1377&gt;=1000),RIGHT(H1375,2)&amp;"0"&amp;I1375&amp;paste!A1377,IF(AND(I1375&gt;=10,paste!A1377&lt;10),RIGHT(H1375,2)&amp;I1375&amp;"000"&amp;paste!A1377,IF(AND(I1375&gt;=10,paste!A1377&gt;=10,paste!A1377&lt;100),RIGHT(H1375,2)&amp;I1375&amp;"00"&amp;paste!A1377,IF(AND(I1375&gt;=10,paste!A1377&gt;=100,paste!A1377&lt;1000),RIGHT(H1375,2)&amp;I1375&amp;"0"&amp;paste!A1377,RIGHT(H1375,2)&amp;I1375&amp;paste!A1377))))))))</f>
        <v/>
      </c>
      <c r="B1375">
        <f>YEAR(paste!C1377)</f>
        <v/>
      </c>
      <c r="C1375">
        <f>MONTH(paste!C1377)</f>
        <v/>
      </c>
      <c r="D1375">
        <f>DAY(paste!C1377)</f>
        <v/>
      </c>
      <c r="E1375" s="158" t="n">
        <v>0</v>
      </c>
      <c r="F1375">
        <f>IF(AND(L1375=L1374,D1375=D1374),F1374+1,1)</f>
        <v/>
      </c>
      <c r="G1375" s="158" t="n">
        <v>0</v>
      </c>
      <c r="H1375">
        <f>YEAR(paste!C1377)</f>
        <v/>
      </c>
      <c r="I1375">
        <f>MONTH(paste!C1377)</f>
        <v/>
      </c>
      <c r="J1375">
        <f>DAY(paste!C1377)</f>
        <v/>
      </c>
      <c r="K1375">
        <f>A1375</f>
        <v/>
      </c>
      <c r="L1375">
        <f>IF(ISBLANK(VLOOKUP(paste!J1377,'得意先名 (2)'!$B$3:$F$2005,5,FALSE)),paste!P1377,IFERROR(VLOOKUP(paste!J1377,'得意先名 (2)'!$B$3:$F$2005,5,FALSE),"ZZZZZZZZZZZ"))</f>
        <v/>
      </c>
      <c r="M1375">
        <f>IF(L1375="ZZZZZZZZZZZ",paste!J1377&amp;paste!K1377&amp; "  :   "&amp;paste!M1377&amp; "  :   "&amp;paste!P1377,"")</f>
        <v/>
      </c>
      <c r="O1375" s="158" t="n"/>
      <c r="P1375">
        <f>VLOOKUP(L1375,'L_User+EndUser'!$C$2:$K$500,8,FALSE)</f>
        <v/>
      </c>
      <c r="Q1375">
        <f>VLOOKUP(L1375,'L_User+EndUser'!$C$2:$K$500,9,FALSE)</f>
        <v/>
      </c>
      <c r="R1375" s="158" t="n"/>
      <c r="T1375" s="158" t="n"/>
      <c r="V1375" s="158" t="n"/>
      <c r="AB1375">
        <f>paste!J1377</f>
        <v/>
      </c>
      <c r="AC1375">
        <f>L1375</f>
        <v/>
      </c>
      <c r="AO1375">
        <f>YEAR(paste!O1377)</f>
        <v/>
      </c>
      <c r="AP1375">
        <f>MONTH(paste!O1377)</f>
        <v/>
      </c>
      <c r="AQ1375">
        <f>DAY(paste!O1377)</f>
        <v/>
      </c>
      <c r="BD1375">
        <f>IF(paste!L1377="","",paste!L1377)</f>
        <v/>
      </c>
      <c r="BM1375" t="n">
        <v>1</v>
      </c>
      <c r="BN1375">
        <f>VLOOKUP(paste!E1377,L_Product!$A$2:$B$2001,2,FALSE)</f>
        <v/>
      </c>
      <c r="BO1375" s="21" t="n"/>
      <c r="BT1375" t="n">
        <v>2</v>
      </c>
      <c r="BU1375">
        <f>IF($BM$2=1,2,IF($BM$2=18,1))</f>
        <v/>
      </c>
      <c r="BV1375">
        <f>IF($BM$2=1,0,IF($BM$2=18,1))</f>
        <v/>
      </c>
      <c r="BW1375" t="n">
        <v>2</v>
      </c>
      <c r="BX1375" t="n">
        <v>0</v>
      </c>
      <c r="BY1375" t="n">
        <v>3</v>
      </c>
      <c r="BZ1375">
        <f>VLOOKUP(BN1375,L_Product!$B$2:$Z$2001,14,FALSE)</f>
        <v/>
      </c>
      <c r="CA1375">
        <f>paste!H1377</f>
        <v/>
      </c>
      <c r="CB1375">
        <f>BZ1375*CA1375</f>
        <v/>
      </c>
      <c r="CN1375" s="158" t="n">
        <v>1</v>
      </c>
      <c r="CO1375" s="158" t="n">
        <v>1</v>
      </c>
      <c r="CP1375" s="158" t="n">
        <v>1</v>
      </c>
      <c r="CQ1375" s="158" t="n">
        <v>1</v>
      </c>
      <c r="CR1375" s="158" t="n">
        <v>1</v>
      </c>
      <c r="CS1375" s="158" t="n">
        <v>0</v>
      </c>
      <c r="CT1375" s="158" t="n">
        <v>0</v>
      </c>
      <c r="CU1375" s="158" t="n">
        <v>0</v>
      </c>
      <c r="CV1375" s="158" t="n">
        <v>0</v>
      </c>
      <c r="CW1375" s="158" t="n">
        <v>0</v>
      </c>
      <c r="CX1375">
        <f>B1375</f>
        <v/>
      </c>
      <c r="CY1375">
        <f>C1375</f>
        <v/>
      </c>
      <c r="CZ1375">
        <f>D1375</f>
        <v/>
      </c>
      <c r="DA1375" s="158" t="n">
        <v>1900</v>
      </c>
      <c r="DB1375" s="158" t="n">
        <v>1</v>
      </c>
      <c r="DC1375" s="158" t="n">
        <v>1</v>
      </c>
      <c r="DD1375" s="158" t="n">
        <v>1900</v>
      </c>
      <c r="DE1375" s="158" t="n">
        <v>1</v>
      </c>
      <c r="DF1375" s="158" t="n">
        <v>1</v>
      </c>
      <c r="DG1375" s="158" t="n">
        <v>1900</v>
      </c>
      <c r="DH1375" s="158" t="n">
        <v>1</v>
      </c>
      <c r="DI1375" s="158" t="n">
        <v>1</v>
      </c>
      <c r="DJ1375" s="158" t="n">
        <v>1900</v>
      </c>
      <c r="DK1375" s="158" t="n">
        <v>1</v>
      </c>
      <c r="DL1375" s="158" t="n">
        <v>1</v>
      </c>
      <c r="DR1375" s="158" t="n">
        <v>2</v>
      </c>
      <c r="DS1375" s="158" t="n">
        <v>1</v>
      </c>
      <c r="DT1375" s="158" t="n">
        <v>2</v>
      </c>
      <c r="DU1375" s="158" t="n">
        <v>1</v>
      </c>
      <c r="DV1375" s="158" t="n">
        <v>3</v>
      </c>
      <c r="DW1375" s="158" t="n">
        <v>1</v>
      </c>
      <c r="DX1375" s="158" t="n">
        <v>3</v>
      </c>
      <c r="DY1375" s="158" t="n">
        <v>0</v>
      </c>
      <c r="DZ1375" s="158" t="n">
        <v>0</v>
      </c>
      <c r="EA1375" s="158" t="n">
        <v>0</v>
      </c>
      <c r="EB1375" s="158" t="n">
        <v>0</v>
      </c>
      <c r="EC1375" s="158" t="n">
        <v>0</v>
      </c>
      <c r="ED1375" s="158" t="n">
        <v>0</v>
      </c>
      <c r="EE1375" s="158" t="n">
        <v>0</v>
      </c>
      <c r="EF1375" s="158" t="n">
        <v>0</v>
      </c>
      <c r="EG1375" s="158" t="n">
        <v>0</v>
      </c>
      <c r="EH1375" s="158" t="n">
        <v>0</v>
      </c>
      <c r="EI1375" s="158" t="n">
        <v>0</v>
      </c>
      <c r="EJ1375" s="158" t="n">
        <v>0</v>
      </c>
      <c r="EK1375" s="158" t="n">
        <v>0</v>
      </c>
      <c r="EL1375" s="158" t="n">
        <v>0</v>
      </c>
      <c r="EM1375" s="158" t="n">
        <v>0</v>
      </c>
      <c r="EN1375" s="158" t="n">
        <v>0</v>
      </c>
      <c r="EO1375" s="158" t="n">
        <v>0</v>
      </c>
      <c r="EP1375" s="158" t="n">
        <v>0</v>
      </c>
      <c r="EQ1375" s="158" t="n">
        <v>0</v>
      </c>
      <c r="ER1375" s="158" t="n">
        <v>0</v>
      </c>
      <c r="ES1375" s="158" t="n">
        <v>0</v>
      </c>
      <c r="ET1375" s="158" t="n">
        <v>0</v>
      </c>
      <c r="EU1375" s="158" t="n">
        <v>0</v>
      </c>
      <c r="EV1375" s="158" t="n">
        <v>0</v>
      </c>
      <c r="EW1375" s="158" t="n">
        <v>0</v>
      </c>
      <c r="EX1375" s="158" t="n">
        <v>0</v>
      </c>
      <c r="EY1375" s="158" t="n">
        <v>0</v>
      </c>
      <c r="EZ1375" s="158" t="n">
        <v>1900</v>
      </c>
      <c r="FA1375" s="158" t="n">
        <v>1</v>
      </c>
      <c r="FB1375" s="158" t="n">
        <v>1</v>
      </c>
      <c r="FC1375" s="158" t="n">
        <v>1900</v>
      </c>
      <c r="FD1375" s="158" t="n">
        <v>1</v>
      </c>
      <c r="FE1375" s="158" t="n">
        <v>1</v>
      </c>
      <c r="FF1375" s="158" t="n">
        <v>1900</v>
      </c>
      <c r="FG1375" s="158" t="n">
        <v>1</v>
      </c>
      <c r="FH1375" s="158" t="n">
        <v>1</v>
      </c>
      <c r="FI1375" s="158" t="n">
        <v>1900</v>
      </c>
      <c r="FJ1375" s="158" t="n">
        <v>1</v>
      </c>
      <c r="FK1375" s="158" t="n">
        <v>1</v>
      </c>
      <c r="FL1375" s="158" t="n">
        <v>1900</v>
      </c>
      <c r="FM1375" s="158" t="n">
        <v>1</v>
      </c>
      <c r="FN1375" s="158" t="n">
        <v>1</v>
      </c>
      <c r="FO1375" s="158" t="n">
        <v>1900</v>
      </c>
      <c r="FP1375" s="158" t="n">
        <v>1</v>
      </c>
      <c r="FQ1375" s="158" t="n">
        <v>1</v>
      </c>
      <c r="FR1375" s="158" t="n">
        <v>1900</v>
      </c>
      <c r="FS1375" s="158" t="n">
        <v>1</v>
      </c>
      <c r="FT1375" s="158" t="n">
        <v>1</v>
      </c>
      <c r="FU1375" s="158" t="n">
        <v>1900</v>
      </c>
      <c r="FV1375" s="158" t="n">
        <v>1</v>
      </c>
      <c r="FW1375" s="158" t="n">
        <v>1</v>
      </c>
    </row>
    <row r="1376">
      <c r="A1376">
        <f>IF(F1376&gt;1,A1375,IF(AND(I1376&lt;10,paste!A1378&lt;10),RIGHT(H1376,2)&amp;"0"&amp;I1376&amp;"000"&amp;paste!A1378,IF(AND(I1376&lt;10,paste!A1378&gt;=10,paste!A1378&lt;100),RIGHT(H1376,2)&amp;"0"&amp;I1376&amp;"00"&amp;paste!A1378,IF(AND(I1376&lt;10,paste!A1378&gt;=100,paste!A1378&lt;1000),RIGHT(H1376,2)&amp;"0"&amp;I1376&amp;"0"&amp;paste!A1378,IF(AND(I1376&lt;10,paste!A1378&gt;=1000),RIGHT(H1376,2)&amp;"0"&amp;I1376&amp;paste!A1378,IF(AND(I1376&gt;=10,paste!A1378&lt;10),RIGHT(H1376,2)&amp;I1376&amp;"000"&amp;paste!A1378,IF(AND(I1376&gt;=10,paste!A1378&gt;=10,paste!A1378&lt;100),RIGHT(H1376,2)&amp;I1376&amp;"00"&amp;paste!A1378,IF(AND(I1376&gt;=10,paste!A1378&gt;=100,paste!A1378&lt;1000),RIGHT(H1376,2)&amp;I1376&amp;"0"&amp;paste!A1378,RIGHT(H1376,2)&amp;I1376&amp;paste!A1378))))))))</f>
        <v/>
      </c>
      <c r="B1376">
        <f>YEAR(paste!C1378)</f>
        <v/>
      </c>
      <c r="C1376">
        <f>MONTH(paste!C1378)</f>
        <v/>
      </c>
      <c r="D1376">
        <f>DAY(paste!C1378)</f>
        <v/>
      </c>
      <c r="E1376" s="158" t="n">
        <v>0</v>
      </c>
      <c r="F1376">
        <f>IF(AND(L1376=L1375,D1376=D1375),F1375+1,1)</f>
        <v/>
      </c>
      <c r="G1376" s="158" t="n">
        <v>0</v>
      </c>
      <c r="H1376">
        <f>YEAR(paste!C1378)</f>
        <v/>
      </c>
      <c r="I1376">
        <f>MONTH(paste!C1378)</f>
        <v/>
      </c>
      <c r="J1376">
        <f>DAY(paste!C1378)</f>
        <v/>
      </c>
      <c r="K1376">
        <f>A1376</f>
        <v/>
      </c>
      <c r="L1376">
        <f>IF(ISBLANK(VLOOKUP(paste!J1378,'得意先名 (2)'!$B$3:$F$2005,5,FALSE)),paste!P1378,IFERROR(VLOOKUP(paste!J1378,'得意先名 (2)'!$B$3:$F$2005,5,FALSE),"ZZZZZZZZZZZ"))</f>
        <v/>
      </c>
      <c r="M1376">
        <f>IF(L1376="ZZZZZZZZZZZ",paste!J1378&amp;paste!K1378&amp; "  :   "&amp;paste!M1378&amp; "  :   "&amp;paste!P1378,"")</f>
        <v/>
      </c>
      <c r="O1376" s="158" t="n"/>
      <c r="P1376">
        <f>VLOOKUP(L1376,'L_User+EndUser'!$C$2:$K$500,8,FALSE)</f>
        <v/>
      </c>
      <c r="Q1376">
        <f>VLOOKUP(L1376,'L_User+EndUser'!$C$2:$K$500,9,FALSE)</f>
        <v/>
      </c>
      <c r="R1376" s="158" t="n"/>
      <c r="T1376" s="158" t="n"/>
      <c r="V1376" s="158" t="n"/>
      <c r="AB1376">
        <f>paste!J1378</f>
        <v/>
      </c>
      <c r="AC1376">
        <f>L1376</f>
        <v/>
      </c>
      <c r="AO1376">
        <f>YEAR(paste!O1378)</f>
        <v/>
      </c>
      <c r="AP1376">
        <f>MONTH(paste!O1378)</f>
        <v/>
      </c>
      <c r="AQ1376">
        <f>DAY(paste!O1378)</f>
        <v/>
      </c>
      <c r="BD1376">
        <f>IF(paste!L1378="","",paste!L1378)</f>
        <v/>
      </c>
      <c r="BM1376" t="n">
        <v>1</v>
      </c>
      <c r="BN1376">
        <f>VLOOKUP(paste!E1378,L_Product!$A$2:$B$2001,2,FALSE)</f>
        <v/>
      </c>
      <c r="BO1376" s="21" t="n"/>
      <c r="BT1376" t="n">
        <v>2</v>
      </c>
      <c r="BU1376">
        <f>IF($BM$2=1,2,IF($BM$2=18,1))</f>
        <v/>
      </c>
      <c r="BV1376">
        <f>IF($BM$2=1,0,IF($BM$2=18,1))</f>
        <v/>
      </c>
      <c r="BW1376" t="n">
        <v>2</v>
      </c>
      <c r="BX1376" t="n">
        <v>0</v>
      </c>
      <c r="BY1376" t="n">
        <v>3</v>
      </c>
      <c r="BZ1376">
        <f>VLOOKUP(BN1376,L_Product!$B$2:$Z$2001,14,FALSE)</f>
        <v/>
      </c>
      <c r="CA1376">
        <f>paste!H1378</f>
        <v/>
      </c>
      <c r="CB1376">
        <f>BZ1376*CA1376</f>
        <v/>
      </c>
      <c r="CN1376" s="158" t="n">
        <v>1</v>
      </c>
      <c r="CO1376" s="158" t="n">
        <v>1</v>
      </c>
      <c r="CP1376" s="158" t="n">
        <v>1</v>
      </c>
      <c r="CQ1376" s="158" t="n">
        <v>1</v>
      </c>
      <c r="CR1376" s="158" t="n">
        <v>1</v>
      </c>
      <c r="CS1376" s="158" t="n">
        <v>0</v>
      </c>
      <c r="CT1376" s="158" t="n">
        <v>0</v>
      </c>
      <c r="CU1376" s="158" t="n">
        <v>0</v>
      </c>
      <c r="CV1376" s="158" t="n">
        <v>0</v>
      </c>
      <c r="CW1376" s="158" t="n">
        <v>0</v>
      </c>
      <c r="CX1376">
        <f>B1376</f>
        <v/>
      </c>
      <c r="CY1376">
        <f>C1376</f>
        <v/>
      </c>
      <c r="CZ1376">
        <f>D1376</f>
        <v/>
      </c>
      <c r="DA1376" s="158" t="n">
        <v>1900</v>
      </c>
      <c r="DB1376" s="158" t="n">
        <v>1</v>
      </c>
      <c r="DC1376" s="158" t="n">
        <v>1</v>
      </c>
      <c r="DD1376" s="158" t="n">
        <v>1900</v>
      </c>
      <c r="DE1376" s="158" t="n">
        <v>1</v>
      </c>
      <c r="DF1376" s="158" t="n">
        <v>1</v>
      </c>
      <c r="DG1376" s="158" t="n">
        <v>1900</v>
      </c>
      <c r="DH1376" s="158" t="n">
        <v>1</v>
      </c>
      <c r="DI1376" s="158" t="n">
        <v>1</v>
      </c>
      <c r="DJ1376" s="158" t="n">
        <v>1900</v>
      </c>
      <c r="DK1376" s="158" t="n">
        <v>1</v>
      </c>
      <c r="DL1376" s="158" t="n">
        <v>1</v>
      </c>
      <c r="DR1376" s="158" t="n">
        <v>2</v>
      </c>
      <c r="DS1376" s="158" t="n">
        <v>1</v>
      </c>
      <c r="DT1376" s="158" t="n">
        <v>2</v>
      </c>
      <c r="DU1376" s="158" t="n">
        <v>1</v>
      </c>
      <c r="DV1376" s="158" t="n">
        <v>3</v>
      </c>
      <c r="DW1376" s="158" t="n">
        <v>1</v>
      </c>
      <c r="DX1376" s="158" t="n">
        <v>3</v>
      </c>
      <c r="DY1376" s="158" t="n">
        <v>0</v>
      </c>
      <c r="DZ1376" s="158" t="n">
        <v>0</v>
      </c>
      <c r="EA1376" s="158" t="n">
        <v>0</v>
      </c>
      <c r="EB1376" s="158" t="n">
        <v>0</v>
      </c>
      <c r="EC1376" s="158" t="n">
        <v>0</v>
      </c>
      <c r="ED1376" s="158" t="n">
        <v>0</v>
      </c>
      <c r="EE1376" s="158" t="n">
        <v>0</v>
      </c>
      <c r="EF1376" s="158" t="n">
        <v>0</v>
      </c>
      <c r="EG1376" s="158" t="n">
        <v>0</v>
      </c>
      <c r="EH1376" s="158" t="n">
        <v>0</v>
      </c>
      <c r="EI1376" s="158" t="n">
        <v>0</v>
      </c>
      <c r="EJ1376" s="158" t="n">
        <v>0</v>
      </c>
      <c r="EK1376" s="158" t="n">
        <v>0</v>
      </c>
      <c r="EL1376" s="158" t="n">
        <v>0</v>
      </c>
      <c r="EM1376" s="158" t="n">
        <v>0</v>
      </c>
      <c r="EN1376" s="158" t="n">
        <v>0</v>
      </c>
      <c r="EO1376" s="158" t="n">
        <v>0</v>
      </c>
      <c r="EP1376" s="158" t="n">
        <v>0</v>
      </c>
      <c r="EQ1376" s="158" t="n">
        <v>0</v>
      </c>
      <c r="ER1376" s="158" t="n">
        <v>0</v>
      </c>
      <c r="ES1376" s="158" t="n">
        <v>0</v>
      </c>
      <c r="ET1376" s="158" t="n">
        <v>0</v>
      </c>
      <c r="EU1376" s="158" t="n">
        <v>0</v>
      </c>
      <c r="EV1376" s="158" t="n">
        <v>0</v>
      </c>
      <c r="EW1376" s="158" t="n">
        <v>0</v>
      </c>
      <c r="EX1376" s="158" t="n">
        <v>0</v>
      </c>
      <c r="EY1376" s="158" t="n">
        <v>0</v>
      </c>
      <c r="EZ1376" s="158" t="n">
        <v>1900</v>
      </c>
      <c r="FA1376" s="158" t="n">
        <v>1</v>
      </c>
      <c r="FB1376" s="158" t="n">
        <v>1</v>
      </c>
      <c r="FC1376" s="158" t="n">
        <v>1900</v>
      </c>
      <c r="FD1376" s="158" t="n">
        <v>1</v>
      </c>
      <c r="FE1376" s="158" t="n">
        <v>1</v>
      </c>
      <c r="FF1376" s="158" t="n">
        <v>1900</v>
      </c>
      <c r="FG1376" s="158" t="n">
        <v>1</v>
      </c>
      <c r="FH1376" s="158" t="n">
        <v>1</v>
      </c>
      <c r="FI1376" s="158" t="n">
        <v>1900</v>
      </c>
      <c r="FJ1376" s="158" t="n">
        <v>1</v>
      </c>
      <c r="FK1376" s="158" t="n">
        <v>1</v>
      </c>
      <c r="FL1376" s="158" t="n">
        <v>1900</v>
      </c>
      <c r="FM1376" s="158" t="n">
        <v>1</v>
      </c>
      <c r="FN1376" s="158" t="n">
        <v>1</v>
      </c>
      <c r="FO1376" s="158" t="n">
        <v>1900</v>
      </c>
      <c r="FP1376" s="158" t="n">
        <v>1</v>
      </c>
      <c r="FQ1376" s="158" t="n">
        <v>1</v>
      </c>
      <c r="FR1376" s="158" t="n">
        <v>1900</v>
      </c>
      <c r="FS1376" s="158" t="n">
        <v>1</v>
      </c>
      <c r="FT1376" s="158" t="n">
        <v>1</v>
      </c>
      <c r="FU1376" s="158" t="n">
        <v>1900</v>
      </c>
      <c r="FV1376" s="158" t="n">
        <v>1</v>
      </c>
      <c r="FW1376" s="158" t="n">
        <v>1</v>
      </c>
    </row>
    <row r="1377">
      <c r="A1377">
        <f>IF(F1377&gt;1,A1376,IF(AND(I1377&lt;10,paste!A1379&lt;10),RIGHT(H1377,2)&amp;"0"&amp;I1377&amp;"000"&amp;paste!A1379,IF(AND(I1377&lt;10,paste!A1379&gt;=10,paste!A1379&lt;100),RIGHT(H1377,2)&amp;"0"&amp;I1377&amp;"00"&amp;paste!A1379,IF(AND(I1377&lt;10,paste!A1379&gt;=100,paste!A1379&lt;1000),RIGHT(H1377,2)&amp;"0"&amp;I1377&amp;"0"&amp;paste!A1379,IF(AND(I1377&lt;10,paste!A1379&gt;=1000),RIGHT(H1377,2)&amp;"0"&amp;I1377&amp;paste!A1379,IF(AND(I1377&gt;=10,paste!A1379&lt;10),RIGHT(H1377,2)&amp;I1377&amp;"000"&amp;paste!A1379,IF(AND(I1377&gt;=10,paste!A1379&gt;=10,paste!A1379&lt;100),RIGHT(H1377,2)&amp;I1377&amp;"00"&amp;paste!A1379,IF(AND(I1377&gt;=10,paste!A1379&gt;=100,paste!A1379&lt;1000),RIGHT(H1377,2)&amp;I1377&amp;"0"&amp;paste!A1379,RIGHT(H1377,2)&amp;I1377&amp;paste!A1379))))))))</f>
        <v/>
      </c>
      <c r="B1377">
        <f>YEAR(paste!C1379)</f>
        <v/>
      </c>
      <c r="C1377">
        <f>MONTH(paste!C1379)</f>
        <v/>
      </c>
      <c r="D1377">
        <f>DAY(paste!C1379)</f>
        <v/>
      </c>
      <c r="E1377" s="158" t="n">
        <v>0</v>
      </c>
      <c r="F1377">
        <f>IF(AND(L1377=L1376,D1377=D1376),F1376+1,1)</f>
        <v/>
      </c>
      <c r="G1377" s="158" t="n">
        <v>0</v>
      </c>
      <c r="H1377">
        <f>YEAR(paste!C1379)</f>
        <v/>
      </c>
      <c r="I1377">
        <f>MONTH(paste!C1379)</f>
        <v/>
      </c>
      <c r="J1377">
        <f>DAY(paste!C1379)</f>
        <v/>
      </c>
      <c r="K1377">
        <f>A1377</f>
        <v/>
      </c>
      <c r="L1377">
        <f>IF(ISBLANK(VLOOKUP(paste!J1379,'得意先名 (2)'!$B$3:$F$2005,5,FALSE)),paste!P1379,IFERROR(VLOOKUP(paste!J1379,'得意先名 (2)'!$B$3:$F$2005,5,FALSE),"ZZZZZZZZZZZ"))</f>
        <v/>
      </c>
      <c r="M1377">
        <f>IF(L1377="ZZZZZZZZZZZ",paste!J1379&amp;paste!K1379&amp; "  :   "&amp;paste!M1379&amp; "  :   "&amp;paste!P1379,"")</f>
        <v/>
      </c>
      <c r="O1377" s="158" t="n"/>
      <c r="P1377">
        <f>VLOOKUP(L1377,'L_User+EndUser'!$C$2:$K$500,8,FALSE)</f>
        <v/>
      </c>
      <c r="Q1377">
        <f>VLOOKUP(L1377,'L_User+EndUser'!$C$2:$K$500,9,FALSE)</f>
        <v/>
      </c>
      <c r="R1377" s="158" t="n"/>
      <c r="T1377" s="158" t="n"/>
      <c r="V1377" s="158" t="n"/>
      <c r="AB1377">
        <f>paste!J1379</f>
        <v/>
      </c>
      <c r="AC1377">
        <f>L1377</f>
        <v/>
      </c>
      <c r="AO1377">
        <f>YEAR(paste!O1379)</f>
        <v/>
      </c>
      <c r="AP1377">
        <f>MONTH(paste!O1379)</f>
        <v/>
      </c>
      <c r="AQ1377">
        <f>DAY(paste!O1379)</f>
        <v/>
      </c>
      <c r="BD1377">
        <f>IF(paste!L1379="","",paste!L1379)</f>
        <v/>
      </c>
      <c r="BM1377" t="n">
        <v>1</v>
      </c>
      <c r="BN1377">
        <f>VLOOKUP(paste!E1379,L_Product!$A$2:$B$2001,2,FALSE)</f>
        <v/>
      </c>
      <c r="BO1377" s="21" t="n"/>
      <c r="BT1377" t="n">
        <v>2</v>
      </c>
      <c r="BU1377">
        <f>IF($BM$2=1,2,IF($BM$2=18,1))</f>
        <v/>
      </c>
      <c r="BV1377">
        <f>IF($BM$2=1,0,IF($BM$2=18,1))</f>
        <v/>
      </c>
      <c r="BW1377" t="n">
        <v>2</v>
      </c>
      <c r="BX1377" t="n">
        <v>0</v>
      </c>
      <c r="BY1377" t="n">
        <v>3</v>
      </c>
      <c r="BZ1377">
        <f>VLOOKUP(BN1377,L_Product!$B$2:$Z$2001,14,FALSE)</f>
        <v/>
      </c>
      <c r="CA1377">
        <f>paste!H1379</f>
        <v/>
      </c>
      <c r="CB1377">
        <f>BZ1377*CA1377</f>
        <v/>
      </c>
      <c r="CN1377" s="158" t="n">
        <v>1</v>
      </c>
      <c r="CO1377" s="158" t="n">
        <v>1</v>
      </c>
      <c r="CP1377" s="158" t="n">
        <v>1</v>
      </c>
      <c r="CQ1377" s="158" t="n">
        <v>1</v>
      </c>
      <c r="CR1377" s="158" t="n">
        <v>1</v>
      </c>
      <c r="CS1377" s="158" t="n">
        <v>0</v>
      </c>
      <c r="CT1377" s="158" t="n">
        <v>0</v>
      </c>
      <c r="CU1377" s="158" t="n">
        <v>0</v>
      </c>
      <c r="CV1377" s="158" t="n">
        <v>0</v>
      </c>
      <c r="CW1377" s="158" t="n">
        <v>0</v>
      </c>
      <c r="CX1377">
        <f>B1377</f>
        <v/>
      </c>
      <c r="CY1377">
        <f>C1377</f>
        <v/>
      </c>
      <c r="CZ1377">
        <f>D1377</f>
        <v/>
      </c>
      <c r="DA1377" s="158" t="n">
        <v>1900</v>
      </c>
      <c r="DB1377" s="158" t="n">
        <v>1</v>
      </c>
      <c r="DC1377" s="158" t="n">
        <v>1</v>
      </c>
      <c r="DD1377" s="158" t="n">
        <v>1900</v>
      </c>
      <c r="DE1377" s="158" t="n">
        <v>1</v>
      </c>
      <c r="DF1377" s="158" t="n">
        <v>1</v>
      </c>
      <c r="DG1377" s="158" t="n">
        <v>1900</v>
      </c>
      <c r="DH1377" s="158" t="n">
        <v>1</v>
      </c>
      <c r="DI1377" s="158" t="n">
        <v>1</v>
      </c>
      <c r="DJ1377" s="158" t="n">
        <v>1900</v>
      </c>
      <c r="DK1377" s="158" t="n">
        <v>1</v>
      </c>
      <c r="DL1377" s="158" t="n">
        <v>1</v>
      </c>
      <c r="DR1377" s="158" t="n">
        <v>2</v>
      </c>
      <c r="DS1377" s="158" t="n">
        <v>1</v>
      </c>
      <c r="DT1377" s="158" t="n">
        <v>2</v>
      </c>
      <c r="DU1377" s="158" t="n">
        <v>1</v>
      </c>
      <c r="DV1377" s="158" t="n">
        <v>3</v>
      </c>
      <c r="DW1377" s="158" t="n">
        <v>1</v>
      </c>
      <c r="DX1377" s="158" t="n">
        <v>3</v>
      </c>
      <c r="DY1377" s="158" t="n">
        <v>0</v>
      </c>
      <c r="DZ1377" s="158" t="n">
        <v>0</v>
      </c>
      <c r="EA1377" s="158" t="n">
        <v>0</v>
      </c>
      <c r="EB1377" s="158" t="n">
        <v>0</v>
      </c>
      <c r="EC1377" s="158" t="n">
        <v>0</v>
      </c>
      <c r="ED1377" s="158" t="n">
        <v>0</v>
      </c>
      <c r="EE1377" s="158" t="n">
        <v>0</v>
      </c>
      <c r="EF1377" s="158" t="n">
        <v>0</v>
      </c>
      <c r="EG1377" s="158" t="n">
        <v>0</v>
      </c>
      <c r="EH1377" s="158" t="n">
        <v>0</v>
      </c>
      <c r="EI1377" s="158" t="n">
        <v>0</v>
      </c>
      <c r="EJ1377" s="158" t="n">
        <v>0</v>
      </c>
      <c r="EK1377" s="158" t="n">
        <v>0</v>
      </c>
      <c r="EL1377" s="158" t="n">
        <v>0</v>
      </c>
      <c r="EM1377" s="158" t="n">
        <v>0</v>
      </c>
      <c r="EN1377" s="158" t="n">
        <v>0</v>
      </c>
      <c r="EO1377" s="158" t="n">
        <v>0</v>
      </c>
      <c r="EP1377" s="158" t="n">
        <v>0</v>
      </c>
      <c r="EQ1377" s="158" t="n">
        <v>0</v>
      </c>
      <c r="ER1377" s="158" t="n">
        <v>0</v>
      </c>
      <c r="ES1377" s="158" t="n">
        <v>0</v>
      </c>
      <c r="ET1377" s="158" t="n">
        <v>0</v>
      </c>
      <c r="EU1377" s="158" t="n">
        <v>0</v>
      </c>
      <c r="EV1377" s="158" t="n">
        <v>0</v>
      </c>
      <c r="EW1377" s="158" t="n">
        <v>0</v>
      </c>
      <c r="EX1377" s="158" t="n">
        <v>0</v>
      </c>
      <c r="EY1377" s="158" t="n">
        <v>0</v>
      </c>
      <c r="EZ1377" s="158" t="n">
        <v>1900</v>
      </c>
      <c r="FA1377" s="158" t="n">
        <v>1</v>
      </c>
      <c r="FB1377" s="158" t="n">
        <v>1</v>
      </c>
      <c r="FC1377" s="158" t="n">
        <v>1900</v>
      </c>
      <c r="FD1377" s="158" t="n">
        <v>1</v>
      </c>
      <c r="FE1377" s="158" t="n">
        <v>1</v>
      </c>
      <c r="FF1377" s="158" t="n">
        <v>1900</v>
      </c>
      <c r="FG1377" s="158" t="n">
        <v>1</v>
      </c>
      <c r="FH1377" s="158" t="n">
        <v>1</v>
      </c>
      <c r="FI1377" s="158" t="n">
        <v>1900</v>
      </c>
      <c r="FJ1377" s="158" t="n">
        <v>1</v>
      </c>
      <c r="FK1377" s="158" t="n">
        <v>1</v>
      </c>
      <c r="FL1377" s="158" t="n">
        <v>1900</v>
      </c>
      <c r="FM1377" s="158" t="n">
        <v>1</v>
      </c>
      <c r="FN1377" s="158" t="n">
        <v>1</v>
      </c>
      <c r="FO1377" s="158" t="n">
        <v>1900</v>
      </c>
      <c r="FP1377" s="158" t="n">
        <v>1</v>
      </c>
      <c r="FQ1377" s="158" t="n">
        <v>1</v>
      </c>
      <c r="FR1377" s="158" t="n">
        <v>1900</v>
      </c>
      <c r="FS1377" s="158" t="n">
        <v>1</v>
      </c>
      <c r="FT1377" s="158" t="n">
        <v>1</v>
      </c>
      <c r="FU1377" s="158" t="n">
        <v>1900</v>
      </c>
      <c r="FV1377" s="158" t="n">
        <v>1</v>
      </c>
      <c r="FW1377" s="158" t="n">
        <v>1</v>
      </c>
    </row>
    <row r="1378">
      <c r="A1378">
        <f>IF(F1378&gt;1,A1377,IF(AND(I1378&lt;10,paste!A1380&lt;10),RIGHT(H1378,2)&amp;"0"&amp;I1378&amp;"000"&amp;paste!A1380,IF(AND(I1378&lt;10,paste!A1380&gt;=10,paste!A1380&lt;100),RIGHT(H1378,2)&amp;"0"&amp;I1378&amp;"00"&amp;paste!A1380,IF(AND(I1378&lt;10,paste!A1380&gt;=100,paste!A1380&lt;1000),RIGHT(H1378,2)&amp;"0"&amp;I1378&amp;"0"&amp;paste!A1380,IF(AND(I1378&lt;10,paste!A1380&gt;=1000),RIGHT(H1378,2)&amp;"0"&amp;I1378&amp;paste!A1380,IF(AND(I1378&gt;=10,paste!A1380&lt;10),RIGHT(H1378,2)&amp;I1378&amp;"000"&amp;paste!A1380,IF(AND(I1378&gt;=10,paste!A1380&gt;=10,paste!A1380&lt;100),RIGHT(H1378,2)&amp;I1378&amp;"00"&amp;paste!A1380,IF(AND(I1378&gt;=10,paste!A1380&gt;=100,paste!A1380&lt;1000),RIGHT(H1378,2)&amp;I1378&amp;"0"&amp;paste!A1380,RIGHT(H1378,2)&amp;I1378&amp;paste!A1380))))))))</f>
        <v/>
      </c>
      <c r="B1378">
        <f>YEAR(paste!C1380)</f>
        <v/>
      </c>
      <c r="C1378">
        <f>MONTH(paste!C1380)</f>
        <v/>
      </c>
      <c r="D1378">
        <f>DAY(paste!C1380)</f>
        <v/>
      </c>
      <c r="E1378" s="158" t="n">
        <v>0</v>
      </c>
      <c r="F1378">
        <f>IF(AND(L1378=L1377,D1378=D1377),F1377+1,1)</f>
        <v/>
      </c>
      <c r="G1378" s="158" t="n">
        <v>0</v>
      </c>
      <c r="H1378">
        <f>YEAR(paste!C1380)</f>
        <v/>
      </c>
      <c r="I1378">
        <f>MONTH(paste!C1380)</f>
        <v/>
      </c>
      <c r="J1378">
        <f>DAY(paste!C1380)</f>
        <v/>
      </c>
      <c r="K1378">
        <f>A1378</f>
        <v/>
      </c>
      <c r="L1378">
        <f>IF(ISBLANK(VLOOKUP(paste!J1380,'得意先名 (2)'!$B$3:$F$2005,5,FALSE)),paste!P1380,IFERROR(VLOOKUP(paste!J1380,'得意先名 (2)'!$B$3:$F$2005,5,FALSE),"ZZZZZZZZZZZ"))</f>
        <v/>
      </c>
      <c r="M1378">
        <f>IF(L1378="ZZZZZZZZZZZ",paste!J1380&amp;paste!K1380&amp; "  :   "&amp;paste!M1380&amp; "  :   "&amp;paste!P1380,"")</f>
        <v/>
      </c>
      <c r="O1378" s="158" t="n"/>
      <c r="P1378">
        <f>VLOOKUP(L1378,'L_User+EndUser'!$C$2:$K$500,8,FALSE)</f>
        <v/>
      </c>
      <c r="Q1378">
        <f>VLOOKUP(L1378,'L_User+EndUser'!$C$2:$K$500,9,FALSE)</f>
        <v/>
      </c>
      <c r="R1378" s="158" t="n"/>
      <c r="T1378" s="158" t="n"/>
      <c r="V1378" s="158" t="n"/>
      <c r="AB1378">
        <f>paste!J1380</f>
        <v/>
      </c>
      <c r="AC1378">
        <f>L1378</f>
        <v/>
      </c>
      <c r="AO1378">
        <f>YEAR(paste!O1380)</f>
        <v/>
      </c>
      <c r="AP1378">
        <f>MONTH(paste!O1380)</f>
        <v/>
      </c>
      <c r="AQ1378">
        <f>DAY(paste!O1380)</f>
        <v/>
      </c>
      <c r="BD1378">
        <f>IF(paste!L1380="","",paste!L1380)</f>
        <v/>
      </c>
      <c r="BM1378" t="n">
        <v>1</v>
      </c>
      <c r="BN1378">
        <f>VLOOKUP(paste!E1380,L_Product!$A$2:$B$2001,2,FALSE)</f>
        <v/>
      </c>
      <c r="BO1378" s="21" t="n"/>
      <c r="BT1378" t="n">
        <v>2</v>
      </c>
      <c r="BU1378">
        <f>IF($BM$2=1,2,IF($BM$2=18,1))</f>
        <v/>
      </c>
      <c r="BV1378">
        <f>IF($BM$2=1,0,IF($BM$2=18,1))</f>
        <v/>
      </c>
      <c r="BW1378" t="n">
        <v>2</v>
      </c>
      <c r="BX1378" t="n">
        <v>0</v>
      </c>
      <c r="BY1378" t="n">
        <v>3</v>
      </c>
      <c r="BZ1378">
        <f>VLOOKUP(BN1378,L_Product!$B$2:$Z$2001,14,FALSE)</f>
        <v/>
      </c>
      <c r="CA1378">
        <f>paste!H1380</f>
        <v/>
      </c>
      <c r="CB1378">
        <f>BZ1378*CA1378</f>
        <v/>
      </c>
      <c r="CN1378" s="158" t="n">
        <v>1</v>
      </c>
      <c r="CO1378" s="158" t="n">
        <v>1</v>
      </c>
      <c r="CP1378" s="158" t="n">
        <v>1</v>
      </c>
      <c r="CQ1378" s="158" t="n">
        <v>1</v>
      </c>
      <c r="CR1378" s="158" t="n">
        <v>1</v>
      </c>
      <c r="CS1378" s="158" t="n">
        <v>0</v>
      </c>
      <c r="CT1378" s="158" t="n">
        <v>0</v>
      </c>
      <c r="CU1378" s="158" t="n">
        <v>0</v>
      </c>
      <c r="CV1378" s="158" t="n">
        <v>0</v>
      </c>
      <c r="CW1378" s="158" t="n">
        <v>0</v>
      </c>
      <c r="CX1378">
        <f>B1378</f>
        <v/>
      </c>
      <c r="CY1378">
        <f>C1378</f>
        <v/>
      </c>
      <c r="CZ1378">
        <f>D1378</f>
        <v/>
      </c>
      <c r="DA1378" s="158" t="n">
        <v>1900</v>
      </c>
      <c r="DB1378" s="158" t="n">
        <v>1</v>
      </c>
      <c r="DC1378" s="158" t="n">
        <v>1</v>
      </c>
      <c r="DD1378" s="158" t="n">
        <v>1900</v>
      </c>
      <c r="DE1378" s="158" t="n">
        <v>1</v>
      </c>
      <c r="DF1378" s="158" t="n">
        <v>1</v>
      </c>
      <c r="DG1378" s="158" t="n">
        <v>1900</v>
      </c>
      <c r="DH1378" s="158" t="n">
        <v>1</v>
      </c>
      <c r="DI1378" s="158" t="n">
        <v>1</v>
      </c>
      <c r="DJ1378" s="158" t="n">
        <v>1900</v>
      </c>
      <c r="DK1378" s="158" t="n">
        <v>1</v>
      </c>
      <c r="DL1378" s="158" t="n">
        <v>1</v>
      </c>
      <c r="DR1378" s="158" t="n">
        <v>2</v>
      </c>
      <c r="DS1378" s="158" t="n">
        <v>1</v>
      </c>
      <c r="DT1378" s="158" t="n">
        <v>2</v>
      </c>
      <c r="DU1378" s="158" t="n">
        <v>1</v>
      </c>
      <c r="DV1378" s="158" t="n">
        <v>3</v>
      </c>
      <c r="DW1378" s="158" t="n">
        <v>1</v>
      </c>
      <c r="DX1378" s="158" t="n">
        <v>3</v>
      </c>
      <c r="DY1378" s="158" t="n">
        <v>0</v>
      </c>
      <c r="DZ1378" s="158" t="n">
        <v>0</v>
      </c>
      <c r="EA1378" s="158" t="n">
        <v>0</v>
      </c>
      <c r="EB1378" s="158" t="n">
        <v>0</v>
      </c>
      <c r="EC1378" s="158" t="n">
        <v>0</v>
      </c>
      <c r="ED1378" s="158" t="n">
        <v>0</v>
      </c>
      <c r="EE1378" s="158" t="n">
        <v>0</v>
      </c>
      <c r="EF1378" s="158" t="n">
        <v>0</v>
      </c>
      <c r="EG1378" s="158" t="n">
        <v>0</v>
      </c>
      <c r="EH1378" s="158" t="n">
        <v>0</v>
      </c>
      <c r="EI1378" s="158" t="n">
        <v>0</v>
      </c>
      <c r="EJ1378" s="158" t="n">
        <v>0</v>
      </c>
      <c r="EK1378" s="158" t="n">
        <v>0</v>
      </c>
      <c r="EL1378" s="158" t="n">
        <v>0</v>
      </c>
      <c r="EM1378" s="158" t="n">
        <v>0</v>
      </c>
      <c r="EN1378" s="158" t="n">
        <v>0</v>
      </c>
      <c r="EO1378" s="158" t="n">
        <v>0</v>
      </c>
      <c r="EP1378" s="158" t="n">
        <v>0</v>
      </c>
      <c r="EQ1378" s="158" t="n">
        <v>0</v>
      </c>
      <c r="ER1378" s="158" t="n">
        <v>0</v>
      </c>
      <c r="ES1378" s="158" t="n">
        <v>0</v>
      </c>
      <c r="ET1378" s="158" t="n">
        <v>0</v>
      </c>
      <c r="EU1378" s="158" t="n">
        <v>0</v>
      </c>
      <c r="EV1378" s="158" t="n">
        <v>0</v>
      </c>
      <c r="EW1378" s="158" t="n">
        <v>0</v>
      </c>
      <c r="EX1378" s="158" t="n">
        <v>0</v>
      </c>
      <c r="EY1378" s="158" t="n">
        <v>0</v>
      </c>
      <c r="EZ1378" s="158" t="n">
        <v>1900</v>
      </c>
      <c r="FA1378" s="158" t="n">
        <v>1</v>
      </c>
      <c r="FB1378" s="158" t="n">
        <v>1</v>
      </c>
      <c r="FC1378" s="158" t="n">
        <v>1900</v>
      </c>
      <c r="FD1378" s="158" t="n">
        <v>1</v>
      </c>
      <c r="FE1378" s="158" t="n">
        <v>1</v>
      </c>
      <c r="FF1378" s="158" t="n">
        <v>1900</v>
      </c>
      <c r="FG1378" s="158" t="n">
        <v>1</v>
      </c>
      <c r="FH1378" s="158" t="n">
        <v>1</v>
      </c>
      <c r="FI1378" s="158" t="n">
        <v>1900</v>
      </c>
      <c r="FJ1378" s="158" t="n">
        <v>1</v>
      </c>
      <c r="FK1378" s="158" t="n">
        <v>1</v>
      </c>
      <c r="FL1378" s="158" t="n">
        <v>1900</v>
      </c>
      <c r="FM1378" s="158" t="n">
        <v>1</v>
      </c>
      <c r="FN1378" s="158" t="n">
        <v>1</v>
      </c>
      <c r="FO1378" s="158" t="n">
        <v>1900</v>
      </c>
      <c r="FP1378" s="158" t="n">
        <v>1</v>
      </c>
      <c r="FQ1378" s="158" t="n">
        <v>1</v>
      </c>
      <c r="FR1378" s="158" t="n">
        <v>1900</v>
      </c>
      <c r="FS1378" s="158" t="n">
        <v>1</v>
      </c>
      <c r="FT1378" s="158" t="n">
        <v>1</v>
      </c>
      <c r="FU1378" s="158" t="n">
        <v>1900</v>
      </c>
      <c r="FV1378" s="158" t="n">
        <v>1</v>
      </c>
      <c r="FW1378" s="158" t="n">
        <v>1</v>
      </c>
    </row>
    <row r="1379">
      <c r="A1379">
        <f>IF(F1379&gt;1,A1378,IF(AND(I1379&lt;10,paste!A1381&lt;10),RIGHT(H1379,2)&amp;"0"&amp;I1379&amp;"000"&amp;paste!A1381,IF(AND(I1379&lt;10,paste!A1381&gt;=10,paste!A1381&lt;100),RIGHT(H1379,2)&amp;"0"&amp;I1379&amp;"00"&amp;paste!A1381,IF(AND(I1379&lt;10,paste!A1381&gt;=100,paste!A1381&lt;1000),RIGHT(H1379,2)&amp;"0"&amp;I1379&amp;"0"&amp;paste!A1381,IF(AND(I1379&lt;10,paste!A1381&gt;=1000),RIGHT(H1379,2)&amp;"0"&amp;I1379&amp;paste!A1381,IF(AND(I1379&gt;=10,paste!A1381&lt;10),RIGHT(H1379,2)&amp;I1379&amp;"000"&amp;paste!A1381,IF(AND(I1379&gt;=10,paste!A1381&gt;=10,paste!A1381&lt;100),RIGHT(H1379,2)&amp;I1379&amp;"00"&amp;paste!A1381,IF(AND(I1379&gt;=10,paste!A1381&gt;=100,paste!A1381&lt;1000),RIGHT(H1379,2)&amp;I1379&amp;"0"&amp;paste!A1381,RIGHT(H1379,2)&amp;I1379&amp;paste!A1381))))))))</f>
        <v/>
      </c>
      <c r="B1379">
        <f>YEAR(paste!C1381)</f>
        <v/>
      </c>
      <c r="C1379">
        <f>MONTH(paste!C1381)</f>
        <v/>
      </c>
      <c r="D1379">
        <f>DAY(paste!C1381)</f>
        <v/>
      </c>
      <c r="E1379" s="158" t="n">
        <v>0</v>
      </c>
      <c r="F1379">
        <f>IF(AND(L1379=L1378,D1379=D1378),F1378+1,1)</f>
        <v/>
      </c>
      <c r="G1379" s="158" t="n">
        <v>0</v>
      </c>
      <c r="H1379">
        <f>YEAR(paste!C1381)</f>
        <v/>
      </c>
      <c r="I1379">
        <f>MONTH(paste!C1381)</f>
        <v/>
      </c>
      <c r="J1379">
        <f>DAY(paste!C1381)</f>
        <v/>
      </c>
      <c r="K1379">
        <f>A1379</f>
        <v/>
      </c>
      <c r="L1379">
        <f>IF(ISBLANK(VLOOKUP(paste!J1381,'得意先名 (2)'!$B$3:$F$2005,5,FALSE)),paste!P1381,IFERROR(VLOOKUP(paste!J1381,'得意先名 (2)'!$B$3:$F$2005,5,FALSE),"ZZZZZZZZZZZ"))</f>
        <v/>
      </c>
      <c r="M1379">
        <f>IF(L1379="ZZZZZZZZZZZ",paste!J1381&amp;paste!K1381&amp; "  :   "&amp;paste!M1381&amp; "  :   "&amp;paste!P1381,"")</f>
        <v/>
      </c>
      <c r="O1379" s="158" t="n"/>
      <c r="P1379">
        <f>VLOOKUP(L1379,'L_User+EndUser'!$C$2:$K$500,8,FALSE)</f>
        <v/>
      </c>
      <c r="Q1379">
        <f>VLOOKUP(L1379,'L_User+EndUser'!$C$2:$K$500,9,FALSE)</f>
        <v/>
      </c>
      <c r="R1379" s="158" t="n"/>
      <c r="T1379" s="158" t="n"/>
      <c r="V1379" s="158" t="n"/>
      <c r="AB1379">
        <f>paste!J1381</f>
        <v/>
      </c>
      <c r="AC1379">
        <f>L1379</f>
        <v/>
      </c>
      <c r="AO1379">
        <f>YEAR(paste!O1381)</f>
        <v/>
      </c>
      <c r="AP1379">
        <f>MONTH(paste!O1381)</f>
        <v/>
      </c>
      <c r="AQ1379">
        <f>DAY(paste!O1381)</f>
        <v/>
      </c>
      <c r="BD1379">
        <f>IF(paste!L1381="","",paste!L1381)</f>
        <v/>
      </c>
      <c r="BM1379" t="n">
        <v>1</v>
      </c>
      <c r="BN1379">
        <f>VLOOKUP(paste!E1381,L_Product!$A$2:$B$2001,2,FALSE)</f>
        <v/>
      </c>
      <c r="BO1379" s="21" t="n"/>
      <c r="BT1379" t="n">
        <v>2</v>
      </c>
      <c r="BU1379">
        <f>IF($BM$2=1,2,IF($BM$2=18,1))</f>
        <v/>
      </c>
      <c r="BV1379">
        <f>IF($BM$2=1,0,IF($BM$2=18,1))</f>
        <v/>
      </c>
      <c r="BW1379" t="n">
        <v>2</v>
      </c>
      <c r="BX1379" t="n">
        <v>0</v>
      </c>
      <c r="BY1379" t="n">
        <v>3</v>
      </c>
      <c r="BZ1379">
        <f>VLOOKUP(BN1379,L_Product!$B$2:$Z$2001,14,FALSE)</f>
        <v/>
      </c>
      <c r="CA1379">
        <f>paste!H1381</f>
        <v/>
      </c>
      <c r="CB1379">
        <f>BZ1379*CA1379</f>
        <v/>
      </c>
      <c r="CN1379" s="158" t="n">
        <v>1</v>
      </c>
      <c r="CO1379" s="158" t="n">
        <v>1</v>
      </c>
      <c r="CP1379" s="158" t="n">
        <v>1</v>
      </c>
      <c r="CQ1379" s="158" t="n">
        <v>1</v>
      </c>
      <c r="CR1379" s="158" t="n">
        <v>1</v>
      </c>
      <c r="CS1379" s="158" t="n">
        <v>0</v>
      </c>
      <c r="CT1379" s="158" t="n">
        <v>0</v>
      </c>
      <c r="CU1379" s="158" t="n">
        <v>0</v>
      </c>
      <c r="CV1379" s="158" t="n">
        <v>0</v>
      </c>
      <c r="CW1379" s="158" t="n">
        <v>0</v>
      </c>
      <c r="CX1379">
        <f>B1379</f>
        <v/>
      </c>
      <c r="CY1379">
        <f>C1379</f>
        <v/>
      </c>
      <c r="CZ1379">
        <f>D1379</f>
        <v/>
      </c>
      <c r="DA1379" s="158" t="n">
        <v>1900</v>
      </c>
      <c r="DB1379" s="158" t="n">
        <v>1</v>
      </c>
      <c r="DC1379" s="158" t="n">
        <v>1</v>
      </c>
      <c r="DD1379" s="158" t="n">
        <v>1900</v>
      </c>
      <c r="DE1379" s="158" t="n">
        <v>1</v>
      </c>
      <c r="DF1379" s="158" t="n">
        <v>1</v>
      </c>
      <c r="DG1379" s="158" t="n">
        <v>1900</v>
      </c>
      <c r="DH1379" s="158" t="n">
        <v>1</v>
      </c>
      <c r="DI1379" s="158" t="n">
        <v>1</v>
      </c>
      <c r="DJ1379" s="158" t="n">
        <v>1900</v>
      </c>
      <c r="DK1379" s="158" t="n">
        <v>1</v>
      </c>
      <c r="DL1379" s="158" t="n">
        <v>1</v>
      </c>
      <c r="DR1379" s="158" t="n">
        <v>2</v>
      </c>
      <c r="DS1379" s="158" t="n">
        <v>1</v>
      </c>
      <c r="DT1379" s="158" t="n">
        <v>2</v>
      </c>
      <c r="DU1379" s="158" t="n">
        <v>1</v>
      </c>
      <c r="DV1379" s="158" t="n">
        <v>3</v>
      </c>
      <c r="DW1379" s="158" t="n">
        <v>1</v>
      </c>
      <c r="DX1379" s="158" t="n">
        <v>3</v>
      </c>
      <c r="DY1379" s="158" t="n">
        <v>0</v>
      </c>
      <c r="DZ1379" s="158" t="n">
        <v>0</v>
      </c>
      <c r="EA1379" s="158" t="n">
        <v>0</v>
      </c>
      <c r="EB1379" s="158" t="n">
        <v>0</v>
      </c>
      <c r="EC1379" s="158" t="n">
        <v>0</v>
      </c>
      <c r="ED1379" s="158" t="n">
        <v>0</v>
      </c>
      <c r="EE1379" s="158" t="n">
        <v>0</v>
      </c>
      <c r="EF1379" s="158" t="n">
        <v>0</v>
      </c>
      <c r="EG1379" s="158" t="n">
        <v>0</v>
      </c>
      <c r="EH1379" s="158" t="n">
        <v>0</v>
      </c>
      <c r="EI1379" s="158" t="n">
        <v>0</v>
      </c>
      <c r="EJ1379" s="158" t="n">
        <v>0</v>
      </c>
      <c r="EK1379" s="158" t="n">
        <v>0</v>
      </c>
      <c r="EL1379" s="158" t="n">
        <v>0</v>
      </c>
      <c r="EM1379" s="158" t="n">
        <v>0</v>
      </c>
      <c r="EN1379" s="158" t="n">
        <v>0</v>
      </c>
      <c r="EO1379" s="158" t="n">
        <v>0</v>
      </c>
      <c r="EP1379" s="158" t="n">
        <v>0</v>
      </c>
      <c r="EQ1379" s="158" t="n">
        <v>0</v>
      </c>
      <c r="ER1379" s="158" t="n">
        <v>0</v>
      </c>
      <c r="ES1379" s="158" t="n">
        <v>0</v>
      </c>
      <c r="ET1379" s="158" t="n">
        <v>0</v>
      </c>
      <c r="EU1379" s="158" t="n">
        <v>0</v>
      </c>
      <c r="EV1379" s="158" t="n">
        <v>0</v>
      </c>
      <c r="EW1379" s="158" t="n">
        <v>0</v>
      </c>
      <c r="EX1379" s="158" t="n">
        <v>0</v>
      </c>
      <c r="EY1379" s="158" t="n">
        <v>0</v>
      </c>
      <c r="EZ1379" s="158" t="n">
        <v>1900</v>
      </c>
      <c r="FA1379" s="158" t="n">
        <v>1</v>
      </c>
      <c r="FB1379" s="158" t="n">
        <v>1</v>
      </c>
      <c r="FC1379" s="158" t="n">
        <v>1900</v>
      </c>
      <c r="FD1379" s="158" t="n">
        <v>1</v>
      </c>
      <c r="FE1379" s="158" t="n">
        <v>1</v>
      </c>
      <c r="FF1379" s="158" t="n">
        <v>1900</v>
      </c>
      <c r="FG1379" s="158" t="n">
        <v>1</v>
      </c>
      <c r="FH1379" s="158" t="n">
        <v>1</v>
      </c>
      <c r="FI1379" s="158" t="n">
        <v>1900</v>
      </c>
      <c r="FJ1379" s="158" t="n">
        <v>1</v>
      </c>
      <c r="FK1379" s="158" t="n">
        <v>1</v>
      </c>
      <c r="FL1379" s="158" t="n">
        <v>1900</v>
      </c>
      <c r="FM1379" s="158" t="n">
        <v>1</v>
      </c>
      <c r="FN1379" s="158" t="n">
        <v>1</v>
      </c>
      <c r="FO1379" s="158" t="n">
        <v>1900</v>
      </c>
      <c r="FP1379" s="158" t="n">
        <v>1</v>
      </c>
      <c r="FQ1379" s="158" t="n">
        <v>1</v>
      </c>
      <c r="FR1379" s="158" t="n">
        <v>1900</v>
      </c>
      <c r="FS1379" s="158" t="n">
        <v>1</v>
      </c>
      <c r="FT1379" s="158" t="n">
        <v>1</v>
      </c>
      <c r="FU1379" s="158" t="n">
        <v>1900</v>
      </c>
      <c r="FV1379" s="158" t="n">
        <v>1</v>
      </c>
      <c r="FW1379" s="158" t="n">
        <v>1</v>
      </c>
    </row>
    <row r="1380">
      <c r="A1380">
        <f>IF(F1380&gt;1,A1379,IF(AND(I1380&lt;10,paste!A1382&lt;10),RIGHT(H1380,2)&amp;"0"&amp;I1380&amp;"000"&amp;paste!A1382,IF(AND(I1380&lt;10,paste!A1382&gt;=10,paste!A1382&lt;100),RIGHT(H1380,2)&amp;"0"&amp;I1380&amp;"00"&amp;paste!A1382,IF(AND(I1380&lt;10,paste!A1382&gt;=100,paste!A1382&lt;1000),RIGHT(H1380,2)&amp;"0"&amp;I1380&amp;"0"&amp;paste!A1382,IF(AND(I1380&lt;10,paste!A1382&gt;=1000),RIGHT(H1380,2)&amp;"0"&amp;I1380&amp;paste!A1382,IF(AND(I1380&gt;=10,paste!A1382&lt;10),RIGHT(H1380,2)&amp;I1380&amp;"000"&amp;paste!A1382,IF(AND(I1380&gt;=10,paste!A1382&gt;=10,paste!A1382&lt;100),RIGHT(H1380,2)&amp;I1380&amp;"00"&amp;paste!A1382,IF(AND(I1380&gt;=10,paste!A1382&gt;=100,paste!A1382&lt;1000),RIGHT(H1380,2)&amp;I1380&amp;"0"&amp;paste!A1382,RIGHT(H1380,2)&amp;I1380&amp;paste!A1382))))))))</f>
        <v/>
      </c>
      <c r="B1380">
        <f>YEAR(paste!C1382)</f>
        <v/>
      </c>
      <c r="C1380">
        <f>MONTH(paste!C1382)</f>
        <v/>
      </c>
      <c r="D1380">
        <f>DAY(paste!C1382)</f>
        <v/>
      </c>
      <c r="E1380" s="158" t="n">
        <v>0</v>
      </c>
      <c r="F1380">
        <f>IF(AND(L1380=L1379,D1380=D1379),F1379+1,1)</f>
        <v/>
      </c>
      <c r="G1380" s="158" t="n">
        <v>0</v>
      </c>
      <c r="H1380">
        <f>YEAR(paste!C1382)</f>
        <v/>
      </c>
      <c r="I1380">
        <f>MONTH(paste!C1382)</f>
        <v/>
      </c>
      <c r="J1380">
        <f>DAY(paste!C1382)</f>
        <v/>
      </c>
      <c r="K1380">
        <f>A1380</f>
        <v/>
      </c>
      <c r="L1380">
        <f>IF(ISBLANK(VLOOKUP(paste!J1382,'得意先名 (2)'!$B$3:$F$2005,5,FALSE)),paste!P1382,IFERROR(VLOOKUP(paste!J1382,'得意先名 (2)'!$B$3:$F$2005,5,FALSE),"ZZZZZZZZZZZ"))</f>
        <v/>
      </c>
      <c r="M1380">
        <f>IF(L1380="ZZZZZZZZZZZ",paste!J1382&amp;paste!K1382&amp; "  :   "&amp;paste!M1382&amp; "  :   "&amp;paste!P1382,"")</f>
        <v/>
      </c>
      <c r="O1380" s="158" t="n"/>
      <c r="P1380">
        <f>VLOOKUP(L1380,'L_User+EndUser'!$C$2:$K$500,8,FALSE)</f>
        <v/>
      </c>
      <c r="Q1380">
        <f>VLOOKUP(L1380,'L_User+EndUser'!$C$2:$K$500,9,FALSE)</f>
        <v/>
      </c>
      <c r="R1380" s="158" t="n"/>
      <c r="T1380" s="158" t="n"/>
      <c r="V1380" s="158" t="n"/>
      <c r="AB1380">
        <f>paste!J1382</f>
        <v/>
      </c>
      <c r="AC1380">
        <f>L1380</f>
        <v/>
      </c>
      <c r="AO1380">
        <f>YEAR(paste!O1382)</f>
        <v/>
      </c>
      <c r="AP1380">
        <f>MONTH(paste!O1382)</f>
        <v/>
      </c>
      <c r="AQ1380">
        <f>DAY(paste!O1382)</f>
        <v/>
      </c>
      <c r="BD1380">
        <f>IF(paste!L1382="","",paste!L1382)</f>
        <v/>
      </c>
      <c r="BM1380" t="n">
        <v>1</v>
      </c>
      <c r="BN1380">
        <f>VLOOKUP(paste!E1382,L_Product!$A$2:$B$2001,2,FALSE)</f>
        <v/>
      </c>
      <c r="BO1380" s="21" t="n"/>
      <c r="BT1380" t="n">
        <v>2</v>
      </c>
      <c r="BU1380">
        <f>IF($BM$2=1,2,IF($BM$2=18,1))</f>
        <v/>
      </c>
      <c r="BV1380">
        <f>IF($BM$2=1,0,IF($BM$2=18,1))</f>
        <v/>
      </c>
      <c r="BW1380" t="n">
        <v>2</v>
      </c>
      <c r="BX1380" t="n">
        <v>0</v>
      </c>
      <c r="BY1380" t="n">
        <v>3</v>
      </c>
      <c r="BZ1380">
        <f>VLOOKUP(BN1380,L_Product!$B$2:$Z$2001,14,FALSE)</f>
        <v/>
      </c>
      <c r="CA1380">
        <f>paste!H1382</f>
        <v/>
      </c>
      <c r="CB1380">
        <f>BZ1380*CA1380</f>
        <v/>
      </c>
      <c r="CN1380" s="158" t="n">
        <v>1</v>
      </c>
      <c r="CO1380" s="158" t="n">
        <v>1</v>
      </c>
      <c r="CP1380" s="158" t="n">
        <v>1</v>
      </c>
      <c r="CQ1380" s="158" t="n">
        <v>1</v>
      </c>
      <c r="CR1380" s="158" t="n">
        <v>1</v>
      </c>
      <c r="CS1380" s="158" t="n">
        <v>0</v>
      </c>
      <c r="CT1380" s="158" t="n">
        <v>0</v>
      </c>
      <c r="CU1380" s="158" t="n">
        <v>0</v>
      </c>
      <c r="CV1380" s="158" t="n">
        <v>0</v>
      </c>
      <c r="CW1380" s="158" t="n">
        <v>0</v>
      </c>
      <c r="CX1380">
        <f>B1380</f>
        <v/>
      </c>
      <c r="CY1380">
        <f>C1380</f>
        <v/>
      </c>
      <c r="CZ1380">
        <f>D1380</f>
        <v/>
      </c>
      <c r="DA1380" s="158" t="n">
        <v>1900</v>
      </c>
      <c r="DB1380" s="158" t="n">
        <v>1</v>
      </c>
      <c r="DC1380" s="158" t="n">
        <v>1</v>
      </c>
      <c r="DD1380" s="158" t="n">
        <v>1900</v>
      </c>
      <c r="DE1380" s="158" t="n">
        <v>1</v>
      </c>
      <c r="DF1380" s="158" t="n">
        <v>1</v>
      </c>
      <c r="DG1380" s="158" t="n">
        <v>1900</v>
      </c>
      <c r="DH1380" s="158" t="n">
        <v>1</v>
      </c>
      <c r="DI1380" s="158" t="n">
        <v>1</v>
      </c>
      <c r="DJ1380" s="158" t="n">
        <v>1900</v>
      </c>
      <c r="DK1380" s="158" t="n">
        <v>1</v>
      </c>
      <c r="DL1380" s="158" t="n">
        <v>1</v>
      </c>
      <c r="DR1380" s="158" t="n">
        <v>2</v>
      </c>
      <c r="DS1380" s="158" t="n">
        <v>1</v>
      </c>
      <c r="DT1380" s="158" t="n">
        <v>2</v>
      </c>
      <c r="DU1380" s="158" t="n">
        <v>1</v>
      </c>
      <c r="DV1380" s="158" t="n">
        <v>3</v>
      </c>
      <c r="DW1380" s="158" t="n">
        <v>1</v>
      </c>
      <c r="DX1380" s="158" t="n">
        <v>3</v>
      </c>
      <c r="DY1380" s="158" t="n">
        <v>0</v>
      </c>
      <c r="DZ1380" s="158" t="n">
        <v>0</v>
      </c>
      <c r="EA1380" s="158" t="n">
        <v>0</v>
      </c>
      <c r="EB1380" s="158" t="n">
        <v>0</v>
      </c>
      <c r="EC1380" s="158" t="n">
        <v>0</v>
      </c>
      <c r="ED1380" s="158" t="n">
        <v>0</v>
      </c>
      <c r="EE1380" s="158" t="n">
        <v>0</v>
      </c>
      <c r="EF1380" s="158" t="n">
        <v>0</v>
      </c>
      <c r="EG1380" s="158" t="n">
        <v>0</v>
      </c>
      <c r="EH1380" s="158" t="n">
        <v>0</v>
      </c>
      <c r="EI1380" s="158" t="n">
        <v>0</v>
      </c>
      <c r="EJ1380" s="158" t="n">
        <v>0</v>
      </c>
      <c r="EK1380" s="158" t="n">
        <v>0</v>
      </c>
      <c r="EL1380" s="158" t="n">
        <v>0</v>
      </c>
      <c r="EM1380" s="158" t="n">
        <v>0</v>
      </c>
      <c r="EN1380" s="158" t="n">
        <v>0</v>
      </c>
      <c r="EO1380" s="158" t="n">
        <v>0</v>
      </c>
      <c r="EP1380" s="158" t="n">
        <v>0</v>
      </c>
      <c r="EQ1380" s="158" t="n">
        <v>0</v>
      </c>
      <c r="ER1380" s="158" t="n">
        <v>0</v>
      </c>
      <c r="ES1380" s="158" t="n">
        <v>0</v>
      </c>
      <c r="ET1380" s="158" t="n">
        <v>0</v>
      </c>
      <c r="EU1380" s="158" t="n">
        <v>0</v>
      </c>
      <c r="EV1380" s="158" t="n">
        <v>0</v>
      </c>
      <c r="EW1380" s="158" t="n">
        <v>0</v>
      </c>
      <c r="EX1380" s="158" t="n">
        <v>0</v>
      </c>
      <c r="EY1380" s="158" t="n">
        <v>0</v>
      </c>
      <c r="EZ1380" s="158" t="n">
        <v>1900</v>
      </c>
      <c r="FA1380" s="158" t="n">
        <v>1</v>
      </c>
      <c r="FB1380" s="158" t="n">
        <v>1</v>
      </c>
      <c r="FC1380" s="158" t="n">
        <v>1900</v>
      </c>
      <c r="FD1380" s="158" t="n">
        <v>1</v>
      </c>
      <c r="FE1380" s="158" t="n">
        <v>1</v>
      </c>
      <c r="FF1380" s="158" t="n">
        <v>1900</v>
      </c>
      <c r="FG1380" s="158" t="n">
        <v>1</v>
      </c>
      <c r="FH1380" s="158" t="n">
        <v>1</v>
      </c>
      <c r="FI1380" s="158" t="n">
        <v>1900</v>
      </c>
      <c r="FJ1380" s="158" t="n">
        <v>1</v>
      </c>
      <c r="FK1380" s="158" t="n">
        <v>1</v>
      </c>
      <c r="FL1380" s="158" t="n">
        <v>1900</v>
      </c>
      <c r="FM1380" s="158" t="n">
        <v>1</v>
      </c>
      <c r="FN1380" s="158" t="n">
        <v>1</v>
      </c>
      <c r="FO1380" s="158" t="n">
        <v>1900</v>
      </c>
      <c r="FP1380" s="158" t="n">
        <v>1</v>
      </c>
      <c r="FQ1380" s="158" t="n">
        <v>1</v>
      </c>
      <c r="FR1380" s="158" t="n">
        <v>1900</v>
      </c>
      <c r="FS1380" s="158" t="n">
        <v>1</v>
      </c>
      <c r="FT1380" s="158" t="n">
        <v>1</v>
      </c>
      <c r="FU1380" s="158" t="n">
        <v>1900</v>
      </c>
      <c r="FV1380" s="158" t="n">
        <v>1</v>
      </c>
      <c r="FW1380" s="158" t="n">
        <v>1</v>
      </c>
    </row>
    <row r="1381">
      <c r="A1381">
        <f>IF(F1381&gt;1,A1380,IF(AND(I1381&lt;10,paste!A1383&lt;10),RIGHT(H1381,2)&amp;"0"&amp;I1381&amp;"000"&amp;paste!A1383,IF(AND(I1381&lt;10,paste!A1383&gt;=10,paste!A1383&lt;100),RIGHT(H1381,2)&amp;"0"&amp;I1381&amp;"00"&amp;paste!A1383,IF(AND(I1381&lt;10,paste!A1383&gt;=100,paste!A1383&lt;1000),RIGHT(H1381,2)&amp;"0"&amp;I1381&amp;"0"&amp;paste!A1383,IF(AND(I1381&lt;10,paste!A1383&gt;=1000),RIGHT(H1381,2)&amp;"0"&amp;I1381&amp;paste!A1383,IF(AND(I1381&gt;=10,paste!A1383&lt;10),RIGHT(H1381,2)&amp;I1381&amp;"000"&amp;paste!A1383,IF(AND(I1381&gt;=10,paste!A1383&gt;=10,paste!A1383&lt;100),RIGHT(H1381,2)&amp;I1381&amp;"00"&amp;paste!A1383,IF(AND(I1381&gt;=10,paste!A1383&gt;=100,paste!A1383&lt;1000),RIGHT(H1381,2)&amp;I1381&amp;"0"&amp;paste!A1383,RIGHT(H1381,2)&amp;I1381&amp;paste!A1383))))))))</f>
        <v/>
      </c>
      <c r="B1381">
        <f>YEAR(paste!C1383)</f>
        <v/>
      </c>
      <c r="C1381">
        <f>MONTH(paste!C1383)</f>
        <v/>
      </c>
      <c r="D1381">
        <f>DAY(paste!C1383)</f>
        <v/>
      </c>
      <c r="E1381" s="158" t="n">
        <v>0</v>
      </c>
      <c r="F1381">
        <f>IF(AND(L1381=L1380,D1381=D1380),F1380+1,1)</f>
        <v/>
      </c>
      <c r="G1381" s="158" t="n">
        <v>0</v>
      </c>
      <c r="H1381">
        <f>YEAR(paste!C1383)</f>
        <v/>
      </c>
      <c r="I1381">
        <f>MONTH(paste!C1383)</f>
        <v/>
      </c>
      <c r="J1381">
        <f>DAY(paste!C1383)</f>
        <v/>
      </c>
      <c r="K1381">
        <f>A1381</f>
        <v/>
      </c>
      <c r="L1381">
        <f>IF(ISBLANK(VLOOKUP(paste!J1383,'得意先名 (2)'!$B$3:$F$2005,5,FALSE)),paste!P1383,IFERROR(VLOOKUP(paste!J1383,'得意先名 (2)'!$B$3:$F$2005,5,FALSE),"ZZZZZZZZZZZ"))</f>
        <v/>
      </c>
      <c r="M1381">
        <f>IF(L1381="ZZZZZZZZZZZ",paste!J1383&amp;paste!K1383&amp; "  :   "&amp;paste!M1383&amp; "  :   "&amp;paste!P1383,"")</f>
        <v/>
      </c>
      <c r="O1381" s="158" t="n"/>
      <c r="P1381">
        <f>VLOOKUP(L1381,'L_User+EndUser'!$C$2:$K$500,8,FALSE)</f>
        <v/>
      </c>
      <c r="Q1381">
        <f>VLOOKUP(L1381,'L_User+EndUser'!$C$2:$K$500,9,FALSE)</f>
        <v/>
      </c>
      <c r="R1381" s="158" t="n"/>
      <c r="T1381" s="158" t="n"/>
      <c r="V1381" s="158" t="n"/>
      <c r="AB1381">
        <f>paste!J1383</f>
        <v/>
      </c>
      <c r="AC1381">
        <f>L1381</f>
        <v/>
      </c>
      <c r="AO1381">
        <f>YEAR(paste!O1383)</f>
        <v/>
      </c>
      <c r="AP1381">
        <f>MONTH(paste!O1383)</f>
        <v/>
      </c>
      <c r="AQ1381">
        <f>DAY(paste!O1383)</f>
        <v/>
      </c>
      <c r="BD1381">
        <f>IF(paste!L1383="","",paste!L1383)</f>
        <v/>
      </c>
      <c r="BM1381" t="n">
        <v>1</v>
      </c>
      <c r="BN1381">
        <f>VLOOKUP(paste!E1383,L_Product!$A$2:$B$2001,2,FALSE)</f>
        <v/>
      </c>
      <c r="BO1381" s="21" t="n"/>
      <c r="BT1381" t="n">
        <v>2</v>
      </c>
      <c r="BU1381">
        <f>IF($BM$2=1,2,IF($BM$2=18,1))</f>
        <v/>
      </c>
      <c r="BV1381">
        <f>IF($BM$2=1,0,IF($BM$2=18,1))</f>
        <v/>
      </c>
      <c r="BW1381" t="n">
        <v>2</v>
      </c>
      <c r="BX1381" t="n">
        <v>0</v>
      </c>
      <c r="BY1381" t="n">
        <v>3</v>
      </c>
      <c r="BZ1381">
        <f>VLOOKUP(BN1381,L_Product!$B$2:$Z$2001,14,FALSE)</f>
        <v/>
      </c>
      <c r="CA1381">
        <f>paste!H1383</f>
        <v/>
      </c>
      <c r="CB1381">
        <f>BZ1381*CA1381</f>
        <v/>
      </c>
      <c r="CN1381" s="158" t="n">
        <v>1</v>
      </c>
      <c r="CO1381" s="158" t="n">
        <v>1</v>
      </c>
      <c r="CP1381" s="158" t="n">
        <v>1</v>
      </c>
      <c r="CQ1381" s="158" t="n">
        <v>1</v>
      </c>
      <c r="CR1381" s="158" t="n">
        <v>1</v>
      </c>
      <c r="CS1381" s="158" t="n">
        <v>0</v>
      </c>
      <c r="CT1381" s="158" t="n">
        <v>0</v>
      </c>
      <c r="CU1381" s="158" t="n">
        <v>0</v>
      </c>
      <c r="CV1381" s="158" t="n">
        <v>0</v>
      </c>
      <c r="CW1381" s="158" t="n">
        <v>0</v>
      </c>
      <c r="CX1381">
        <f>B1381</f>
        <v/>
      </c>
      <c r="CY1381">
        <f>C1381</f>
        <v/>
      </c>
      <c r="CZ1381">
        <f>D1381</f>
        <v/>
      </c>
      <c r="DA1381" s="158" t="n">
        <v>1900</v>
      </c>
      <c r="DB1381" s="158" t="n">
        <v>1</v>
      </c>
      <c r="DC1381" s="158" t="n">
        <v>1</v>
      </c>
      <c r="DD1381" s="158" t="n">
        <v>1900</v>
      </c>
      <c r="DE1381" s="158" t="n">
        <v>1</v>
      </c>
      <c r="DF1381" s="158" t="n">
        <v>1</v>
      </c>
      <c r="DG1381" s="158" t="n">
        <v>1900</v>
      </c>
      <c r="DH1381" s="158" t="n">
        <v>1</v>
      </c>
      <c r="DI1381" s="158" t="n">
        <v>1</v>
      </c>
      <c r="DJ1381" s="158" t="n">
        <v>1900</v>
      </c>
      <c r="DK1381" s="158" t="n">
        <v>1</v>
      </c>
      <c r="DL1381" s="158" t="n">
        <v>1</v>
      </c>
      <c r="DR1381" s="158" t="n">
        <v>2</v>
      </c>
      <c r="DS1381" s="158" t="n">
        <v>1</v>
      </c>
      <c r="DT1381" s="158" t="n">
        <v>2</v>
      </c>
      <c r="DU1381" s="158" t="n">
        <v>1</v>
      </c>
      <c r="DV1381" s="158" t="n">
        <v>3</v>
      </c>
      <c r="DW1381" s="158" t="n">
        <v>1</v>
      </c>
      <c r="DX1381" s="158" t="n">
        <v>3</v>
      </c>
      <c r="DY1381" s="158" t="n">
        <v>0</v>
      </c>
      <c r="DZ1381" s="158" t="n">
        <v>0</v>
      </c>
      <c r="EA1381" s="158" t="n">
        <v>0</v>
      </c>
      <c r="EB1381" s="158" t="n">
        <v>0</v>
      </c>
      <c r="EC1381" s="158" t="n">
        <v>0</v>
      </c>
      <c r="ED1381" s="158" t="n">
        <v>0</v>
      </c>
      <c r="EE1381" s="158" t="n">
        <v>0</v>
      </c>
      <c r="EF1381" s="158" t="n">
        <v>0</v>
      </c>
      <c r="EG1381" s="158" t="n">
        <v>0</v>
      </c>
      <c r="EH1381" s="158" t="n">
        <v>0</v>
      </c>
      <c r="EI1381" s="158" t="n">
        <v>0</v>
      </c>
      <c r="EJ1381" s="158" t="n">
        <v>0</v>
      </c>
      <c r="EK1381" s="158" t="n">
        <v>0</v>
      </c>
      <c r="EL1381" s="158" t="n">
        <v>0</v>
      </c>
      <c r="EM1381" s="158" t="n">
        <v>0</v>
      </c>
      <c r="EN1381" s="158" t="n">
        <v>0</v>
      </c>
      <c r="EO1381" s="158" t="n">
        <v>0</v>
      </c>
      <c r="EP1381" s="158" t="n">
        <v>0</v>
      </c>
      <c r="EQ1381" s="158" t="n">
        <v>0</v>
      </c>
      <c r="ER1381" s="158" t="n">
        <v>0</v>
      </c>
      <c r="ES1381" s="158" t="n">
        <v>0</v>
      </c>
      <c r="ET1381" s="158" t="n">
        <v>0</v>
      </c>
      <c r="EU1381" s="158" t="n">
        <v>0</v>
      </c>
      <c r="EV1381" s="158" t="n">
        <v>0</v>
      </c>
      <c r="EW1381" s="158" t="n">
        <v>0</v>
      </c>
      <c r="EX1381" s="158" t="n">
        <v>0</v>
      </c>
      <c r="EY1381" s="158" t="n">
        <v>0</v>
      </c>
      <c r="EZ1381" s="158" t="n">
        <v>1900</v>
      </c>
      <c r="FA1381" s="158" t="n">
        <v>1</v>
      </c>
      <c r="FB1381" s="158" t="n">
        <v>1</v>
      </c>
      <c r="FC1381" s="158" t="n">
        <v>1900</v>
      </c>
      <c r="FD1381" s="158" t="n">
        <v>1</v>
      </c>
      <c r="FE1381" s="158" t="n">
        <v>1</v>
      </c>
      <c r="FF1381" s="158" t="n">
        <v>1900</v>
      </c>
      <c r="FG1381" s="158" t="n">
        <v>1</v>
      </c>
      <c r="FH1381" s="158" t="n">
        <v>1</v>
      </c>
      <c r="FI1381" s="158" t="n">
        <v>1900</v>
      </c>
      <c r="FJ1381" s="158" t="n">
        <v>1</v>
      </c>
      <c r="FK1381" s="158" t="n">
        <v>1</v>
      </c>
      <c r="FL1381" s="158" t="n">
        <v>1900</v>
      </c>
      <c r="FM1381" s="158" t="n">
        <v>1</v>
      </c>
      <c r="FN1381" s="158" t="n">
        <v>1</v>
      </c>
      <c r="FO1381" s="158" t="n">
        <v>1900</v>
      </c>
      <c r="FP1381" s="158" t="n">
        <v>1</v>
      </c>
      <c r="FQ1381" s="158" t="n">
        <v>1</v>
      </c>
      <c r="FR1381" s="158" t="n">
        <v>1900</v>
      </c>
      <c r="FS1381" s="158" t="n">
        <v>1</v>
      </c>
      <c r="FT1381" s="158" t="n">
        <v>1</v>
      </c>
      <c r="FU1381" s="158" t="n">
        <v>1900</v>
      </c>
      <c r="FV1381" s="158" t="n">
        <v>1</v>
      </c>
      <c r="FW1381" s="158" t="n">
        <v>1</v>
      </c>
    </row>
    <row r="1382">
      <c r="A1382">
        <f>IF(F1382&gt;1,A1381,IF(AND(I1382&lt;10,paste!A1384&lt;10),RIGHT(H1382,2)&amp;"0"&amp;I1382&amp;"000"&amp;paste!A1384,IF(AND(I1382&lt;10,paste!A1384&gt;=10,paste!A1384&lt;100),RIGHT(H1382,2)&amp;"0"&amp;I1382&amp;"00"&amp;paste!A1384,IF(AND(I1382&lt;10,paste!A1384&gt;=100,paste!A1384&lt;1000),RIGHT(H1382,2)&amp;"0"&amp;I1382&amp;"0"&amp;paste!A1384,IF(AND(I1382&lt;10,paste!A1384&gt;=1000),RIGHT(H1382,2)&amp;"0"&amp;I1382&amp;paste!A1384,IF(AND(I1382&gt;=10,paste!A1384&lt;10),RIGHT(H1382,2)&amp;I1382&amp;"000"&amp;paste!A1384,IF(AND(I1382&gt;=10,paste!A1384&gt;=10,paste!A1384&lt;100),RIGHT(H1382,2)&amp;I1382&amp;"00"&amp;paste!A1384,IF(AND(I1382&gt;=10,paste!A1384&gt;=100,paste!A1384&lt;1000),RIGHT(H1382,2)&amp;I1382&amp;"0"&amp;paste!A1384,RIGHT(H1382,2)&amp;I1382&amp;paste!A1384))))))))</f>
        <v/>
      </c>
      <c r="B1382">
        <f>YEAR(paste!C1384)</f>
        <v/>
      </c>
      <c r="C1382">
        <f>MONTH(paste!C1384)</f>
        <v/>
      </c>
      <c r="D1382">
        <f>DAY(paste!C1384)</f>
        <v/>
      </c>
      <c r="E1382" s="158" t="n">
        <v>0</v>
      </c>
      <c r="F1382">
        <f>IF(AND(L1382=L1381,D1382=D1381),F1381+1,1)</f>
        <v/>
      </c>
      <c r="G1382" s="158" t="n">
        <v>0</v>
      </c>
      <c r="H1382">
        <f>YEAR(paste!C1384)</f>
        <v/>
      </c>
      <c r="I1382">
        <f>MONTH(paste!C1384)</f>
        <v/>
      </c>
      <c r="J1382">
        <f>DAY(paste!C1384)</f>
        <v/>
      </c>
      <c r="K1382">
        <f>A1382</f>
        <v/>
      </c>
      <c r="L1382">
        <f>IF(ISBLANK(VLOOKUP(paste!J1384,'得意先名 (2)'!$B$3:$F$2005,5,FALSE)),paste!P1384,IFERROR(VLOOKUP(paste!J1384,'得意先名 (2)'!$B$3:$F$2005,5,FALSE),"ZZZZZZZZZZZ"))</f>
        <v/>
      </c>
      <c r="M1382">
        <f>IF(L1382="ZZZZZZZZZZZ",paste!J1384&amp;paste!K1384&amp; "  :   "&amp;paste!M1384&amp; "  :   "&amp;paste!P1384,"")</f>
        <v/>
      </c>
      <c r="O1382" s="158" t="n"/>
      <c r="P1382">
        <f>VLOOKUP(L1382,'L_User+EndUser'!$C$2:$K$500,8,FALSE)</f>
        <v/>
      </c>
      <c r="Q1382">
        <f>VLOOKUP(L1382,'L_User+EndUser'!$C$2:$K$500,9,FALSE)</f>
        <v/>
      </c>
      <c r="R1382" s="158" t="n"/>
      <c r="T1382" s="158" t="n"/>
      <c r="V1382" s="158" t="n"/>
      <c r="AB1382">
        <f>paste!J1384</f>
        <v/>
      </c>
      <c r="AC1382">
        <f>L1382</f>
        <v/>
      </c>
      <c r="AO1382">
        <f>YEAR(paste!O1384)</f>
        <v/>
      </c>
      <c r="AP1382">
        <f>MONTH(paste!O1384)</f>
        <v/>
      </c>
      <c r="AQ1382">
        <f>DAY(paste!O1384)</f>
        <v/>
      </c>
      <c r="BD1382">
        <f>IF(paste!L1384="","",paste!L1384)</f>
        <v/>
      </c>
      <c r="BM1382" t="n">
        <v>1</v>
      </c>
      <c r="BN1382">
        <f>VLOOKUP(paste!E1384,L_Product!$A$2:$B$2001,2,FALSE)</f>
        <v/>
      </c>
      <c r="BO1382" s="21" t="n"/>
      <c r="BT1382" t="n">
        <v>2</v>
      </c>
      <c r="BU1382">
        <f>IF($BM$2=1,2,IF($BM$2=18,1))</f>
        <v/>
      </c>
      <c r="BV1382">
        <f>IF($BM$2=1,0,IF($BM$2=18,1))</f>
        <v/>
      </c>
      <c r="BW1382" t="n">
        <v>2</v>
      </c>
      <c r="BX1382" t="n">
        <v>0</v>
      </c>
      <c r="BY1382" t="n">
        <v>3</v>
      </c>
      <c r="BZ1382">
        <f>VLOOKUP(BN1382,L_Product!$B$2:$Z$2001,14,FALSE)</f>
        <v/>
      </c>
      <c r="CA1382">
        <f>paste!H1384</f>
        <v/>
      </c>
      <c r="CB1382">
        <f>BZ1382*CA1382</f>
        <v/>
      </c>
      <c r="CN1382" s="158" t="n">
        <v>1</v>
      </c>
      <c r="CO1382" s="158" t="n">
        <v>1</v>
      </c>
      <c r="CP1382" s="158" t="n">
        <v>1</v>
      </c>
      <c r="CQ1382" s="158" t="n">
        <v>1</v>
      </c>
      <c r="CR1382" s="158" t="n">
        <v>1</v>
      </c>
      <c r="CS1382" s="158" t="n">
        <v>0</v>
      </c>
      <c r="CT1382" s="158" t="n">
        <v>0</v>
      </c>
      <c r="CU1382" s="158" t="n">
        <v>0</v>
      </c>
      <c r="CV1382" s="158" t="n">
        <v>0</v>
      </c>
      <c r="CW1382" s="158" t="n">
        <v>0</v>
      </c>
      <c r="CX1382">
        <f>B1382</f>
        <v/>
      </c>
      <c r="CY1382">
        <f>C1382</f>
        <v/>
      </c>
      <c r="CZ1382">
        <f>D1382</f>
        <v/>
      </c>
      <c r="DA1382" s="158" t="n">
        <v>1900</v>
      </c>
      <c r="DB1382" s="158" t="n">
        <v>1</v>
      </c>
      <c r="DC1382" s="158" t="n">
        <v>1</v>
      </c>
      <c r="DD1382" s="158" t="n">
        <v>1900</v>
      </c>
      <c r="DE1382" s="158" t="n">
        <v>1</v>
      </c>
      <c r="DF1382" s="158" t="n">
        <v>1</v>
      </c>
      <c r="DG1382" s="158" t="n">
        <v>1900</v>
      </c>
      <c r="DH1382" s="158" t="n">
        <v>1</v>
      </c>
      <c r="DI1382" s="158" t="n">
        <v>1</v>
      </c>
      <c r="DJ1382" s="158" t="n">
        <v>1900</v>
      </c>
      <c r="DK1382" s="158" t="n">
        <v>1</v>
      </c>
      <c r="DL1382" s="158" t="n">
        <v>1</v>
      </c>
      <c r="DR1382" s="158" t="n">
        <v>2</v>
      </c>
      <c r="DS1382" s="158" t="n">
        <v>1</v>
      </c>
      <c r="DT1382" s="158" t="n">
        <v>2</v>
      </c>
      <c r="DU1382" s="158" t="n">
        <v>1</v>
      </c>
      <c r="DV1382" s="158" t="n">
        <v>3</v>
      </c>
      <c r="DW1382" s="158" t="n">
        <v>1</v>
      </c>
      <c r="DX1382" s="158" t="n">
        <v>3</v>
      </c>
      <c r="DY1382" s="158" t="n">
        <v>0</v>
      </c>
      <c r="DZ1382" s="158" t="n">
        <v>0</v>
      </c>
      <c r="EA1382" s="158" t="n">
        <v>0</v>
      </c>
      <c r="EB1382" s="158" t="n">
        <v>0</v>
      </c>
      <c r="EC1382" s="158" t="n">
        <v>0</v>
      </c>
      <c r="ED1382" s="158" t="n">
        <v>0</v>
      </c>
      <c r="EE1382" s="158" t="n">
        <v>0</v>
      </c>
      <c r="EF1382" s="158" t="n">
        <v>0</v>
      </c>
      <c r="EG1382" s="158" t="n">
        <v>0</v>
      </c>
      <c r="EH1382" s="158" t="n">
        <v>0</v>
      </c>
      <c r="EI1382" s="158" t="n">
        <v>0</v>
      </c>
      <c r="EJ1382" s="158" t="n">
        <v>0</v>
      </c>
      <c r="EK1382" s="158" t="n">
        <v>0</v>
      </c>
      <c r="EL1382" s="158" t="n">
        <v>0</v>
      </c>
      <c r="EM1382" s="158" t="n">
        <v>0</v>
      </c>
      <c r="EN1382" s="158" t="n">
        <v>0</v>
      </c>
      <c r="EO1382" s="158" t="n">
        <v>0</v>
      </c>
      <c r="EP1382" s="158" t="n">
        <v>0</v>
      </c>
      <c r="EQ1382" s="158" t="n">
        <v>0</v>
      </c>
      <c r="ER1382" s="158" t="n">
        <v>0</v>
      </c>
      <c r="ES1382" s="158" t="n">
        <v>0</v>
      </c>
      <c r="ET1382" s="158" t="n">
        <v>0</v>
      </c>
      <c r="EU1382" s="158" t="n">
        <v>0</v>
      </c>
      <c r="EV1382" s="158" t="n">
        <v>0</v>
      </c>
      <c r="EW1382" s="158" t="n">
        <v>0</v>
      </c>
      <c r="EX1382" s="158" t="n">
        <v>0</v>
      </c>
      <c r="EY1382" s="158" t="n">
        <v>0</v>
      </c>
      <c r="EZ1382" s="158" t="n">
        <v>1900</v>
      </c>
      <c r="FA1382" s="158" t="n">
        <v>1</v>
      </c>
      <c r="FB1382" s="158" t="n">
        <v>1</v>
      </c>
      <c r="FC1382" s="158" t="n">
        <v>1900</v>
      </c>
      <c r="FD1382" s="158" t="n">
        <v>1</v>
      </c>
      <c r="FE1382" s="158" t="n">
        <v>1</v>
      </c>
      <c r="FF1382" s="158" t="n">
        <v>1900</v>
      </c>
      <c r="FG1382" s="158" t="n">
        <v>1</v>
      </c>
      <c r="FH1382" s="158" t="n">
        <v>1</v>
      </c>
      <c r="FI1382" s="158" t="n">
        <v>1900</v>
      </c>
      <c r="FJ1382" s="158" t="n">
        <v>1</v>
      </c>
      <c r="FK1382" s="158" t="n">
        <v>1</v>
      </c>
      <c r="FL1382" s="158" t="n">
        <v>1900</v>
      </c>
      <c r="FM1382" s="158" t="n">
        <v>1</v>
      </c>
      <c r="FN1382" s="158" t="n">
        <v>1</v>
      </c>
      <c r="FO1382" s="158" t="n">
        <v>1900</v>
      </c>
      <c r="FP1382" s="158" t="n">
        <v>1</v>
      </c>
      <c r="FQ1382" s="158" t="n">
        <v>1</v>
      </c>
      <c r="FR1382" s="158" t="n">
        <v>1900</v>
      </c>
      <c r="FS1382" s="158" t="n">
        <v>1</v>
      </c>
      <c r="FT1382" s="158" t="n">
        <v>1</v>
      </c>
      <c r="FU1382" s="158" t="n">
        <v>1900</v>
      </c>
      <c r="FV1382" s="158" t="n">
        <v>1</v>
      </c>
      <c r="FW1382" s="158" t="n">
        <v>1</v>
      </c>
    </row>
    <row r="1383">
      <c r="A1383">
        <f>IF(F1383&gt;1,A1382,IF(AND(I1383&lt;10,paste!A1385&lt;10),RIGHT(H1383,2)&amp;"0"&amp;I1383&amp;"000"&amp;paste!A1385,IF(AND(I1383&lt;10,paste!A1385&gt;=10,paste!A1385&lt;100),RIGHT(H1383,2)&amp;"0"&amp;I1383&amp;"00"&amp;paste!A1385,IF(AND(I1383&lt;10,paste!A1385&gt;=100,paste!A1385&lt;1000),RIGHT(H1383,2)&amp;"0"&amp;I1383&amp;"0"&amp;paste!A1385,IF(AND(I1383&lt;10,paste!A1385&gt;=1000),RIGHT(H1383,2)&amp;"0"&amp;I1383&amp;paste!A1385,IF(AND(I1383&gt;=10,paste!A1385&lt;10),RIGHT(H1383,2)&amp;I1383&amp;"000"&amp;paste!A1385,IF(AND(I1383&gt;=10,paste!A1385&gt;=10,paste!A1385&lt;100),RIGHT(H1383,2)&amp;I1383&amp;"00"&amp;paste!A1385,IF(AND(I1383&gt;=10,paste!A1385&gt;=100,paste!A1385&lt;1000),RIGHT(H1383,2)&amp;I1383&amp;"0"&amp;paste!A1385,RIGHT(H1383,2)&amp;I1383&amp;paste!A1385))))))))</f>
        <v/>
      </c>
      <c r="B1383">
        <f>YEAR(paste!C1385)</f>
        <v/>
      </c>
      <c r="C1383">
        <f>MONTH(paste!C1385)</f>
        <v/>
      </c>
      <c r="D1383">
        <f>DAY(paste!C1385)</f>
        <v/>
      </c>
      <c r="E1383" s="158" t="n">
        <v>0</v>
      </c>
      <c r="F1383">
        <f>IF(AND(L1383=L1382,D1383=D1382),F1382+1,1)</f>
        <v/>
      </c>
      <c r="G1383" s="158" t="n">
        <v>0</v>
      </c>
      <c r="H1383">
        <f>YEAR(paste!C1385)</f>
        <v/>
      </c>
      <c r="I1383">
        <f>MONTH(paste!C1385)</f>
        <v/>
      </c>
      <c r="J1383">
        <f>DAY(paste!C1385)</f>
        <v/>
      </c>
      <c r="K1383">
        <f>A1383</f>
        <v/>
      </c>
      <c r="L1383">
        <f>IF(ISBLANK(VLOOKUP(paste!J1385,'得意先名 (2)'!$B$3:$F$2005,5,FALSE)),paste!P1385,IFERROR(VLOOKUP(paste!J1385,'得意先名 (2)'!$B$3:$F$2005,5,FALSE),"ZZZZZZZZZZZ"))</f>
        <v/>
      </c>
      <c r="M1383">
        <f>IF(L1383="ZZZZZZZZZZZ",paste!J1385&amp;paste!K1385&amp; "  :   "&amp;paste!M1385&amp; "  :   "&amp;paste!P1385,"")</f>
        <v/>
      </c>
      <c r="O1383" s="158" t="n"/>
      <c r="P1383">
        <f>VLOOKUP(L1383,'L_User+EndUser'!$C$2:$K$500,8,FALSE)</f>
        <v/>
      </c>
      <c r="Q1383">
        <f>VLOOKUP(L1383,'L_User+EndUser'!$C$2:$K$500,9,FALSE)</f>
        <v/>
      </c>
      <c r="R1383" s="158" t="n"/>
      <c r="T1383" s="158" t="n"/>
      <c r="V1383" s="158" t="n"/>
      <c r="AB1383">
        <f>paste!J1385</f>
        <v/>
      </c>
      <c r="AC1383">
        <f>L1383</f>
        <v/>
      </c>
      <c r="AO1383">
        <f>YEAR(paste!O1385)</f>
        <v/>
      </c>
      <c r="AP1383">
        <f>MONTH(paste!O1385)</f>
        <v/>
      </c>
      <c r="AQ1383">
        <f>DAY(paste!O1385)</f>
        <v/>
      </c>
      <c r="BD1383">
        <f>IF(paste!L1385="","",paste!L1385)</f>
        <v/>
      </c>
      <c r="BM1383" t="n">
        <v>1</v>
      </c>
      <c r="BN1383">
        <f>VLOOKUP(paste!E1385,L_Product!$A$2:$B$2001,2,FALSE)</f>
        <v/>
      </c>
      <c r="BO1383" s="21" t="n"/>
      <c r="BT1383" t="n">
        <v>2</v>
      </c>
      <c r="BU1383">
        <f>IF($BM$2=1,2,IF($BM$2=18,1))</f>
        <v/>
      </c>
      <c r="BV1383">
        <f>IF($BM$2=1,0,IF($BM$2=18,1))</f>
        <v/>
      </c>
      <c r="BW1383" t="n">
        <v>2</v>
      </c>
      <c r="BX1383" t="n">
        <v>0</v>
      </c>
      <c r="BY1383" t="n">
        <v>3</v>
      </c>
      <c r="BZ1383">
        <f>VLOOKUP(BN1383,L_Product!$B$2:$Z$2001,14,FALSE)</f>
        <v/>
      </c>
      <c r="CA1383">
        <f>paste!H1385</f>
        <v/>
      </c>
      <c r="CB1383">
        <f>BZ1383*CA1383</f>
        <v/>
      </c>
      <c r="CN1383" s="158" t="n">
        <v>1</v>
      </c>
      <c r="CO1383" s="158" t="n">
        <v>1</v>
      </c>
      <c r="CP1383" s="158" t="n">
        <v>1</v>
      </c>
      <c r="CQ1383" s="158" t="n">
        <v>1</v>
      </c>
      <c r="CR1383" s="158" t="n">
        <v>1</v>
      </c>
      <c r="CS1383" s="158" t="n">
        <v>0</v>
      </c>
      <c r="CT1383" s="158" t="n">
        <v>0</v>
      </c>
      <c r="CU1383" s="158" t="n">
        <v>0</v>
      </c>
      <c r="CV1383" s="158" t="n">
        <v>0</v>
      </c>
      <c r="CW1383" s="158" t="n">
        <v>0</v>
      </c>
      <c r="CX1383">
        <f>B1383</f>
        <v/>
      </c>
      <c r="CY1383">
        <f>C1383</f>
        <v/>
      </c>
      <c r="CZ1383">
        <f>D1383</f>
        <v/>
      </c>
      <c r="DA1383" s="158" t="n">
        <v>1900</v>
      </c>
      <c r="DB1383" s="158" t="n">
        <v>1</v>
      </c>
      <c r="DC1383" s="158" t="n">
        <v>1</v>
      </c>
      <c r="DD1383" s="158" t="n">
        <v>1900</v>
      </c>
      <c r="DE1383" s="158" t="n">
        <v>1</v>
      </c>
      <c r="DF1383" s="158" t="n">
        <v>1</v>
      </c>
      <c r="DG1383" s="158" t="n">
        <v>1900</v>
      </c>
      <c r="DH1383" s="158" t="n">
        <v>1</v>
      </c>
      <c r="DI1383" s="158" t="n">
        <v>1</v>
      </c>
      <c r="DJ1383" s="158" t="n">
        <v>1900</v>
      </c>
      <c r="DK1383" s="158" t="n">
        <v>1</v>
      </c>
      <c r="DL1383" s="158" t="n">
        <v>1</v>
      </c>
      <c r="DR1383" s="158" t="n">
        <v>2</v>
      </c>
      <c r="DS1383" s="158" t="n">
        <v>1</v>
      </c>
      <c r="DT1383" s="158" t="n">
        <v>2</v>
      </c>
      <c r="DU1383" s="158" t="n">
        <v>1</v>
      </c>
      <c r="DV1383" s="158" t="n">
        <v>3</v>
      </c>
      <c r="DW1383" s="158" t="n">
        <v>1</v>
      </c>
      <c r="DX1383" s="158" t="n">
        <v>3</v>
      </c>
      <c r="DY1383" s="158" t="n">
        <v>0</v>
      </c>
      <c r="DZ1383" s="158" t="n">
        <v>0</v>
      </c>
      <c r="EA1383" s="158" t="n">
        <v>0</v>
      </c>
      <c r="EB1383" s="158" t="n">
        <v>0</v>
      </c>
      <c r="EC1383" s="158" t="n">
        <v>0</v>
      </c>
      <c r="ED1383" s="158" t="n">
        <v>0</v>
      </c>
      <c r="EE1383" s="158" t="n">
        <v>0</v>
      </c>
      <c r="EF1383" s="158" t="n">
        <v>0</v>
      </c>
      <c r="EG1383" s="158" t="n">
        <v>0</v>
      </c>
      <c r="EH1383" s="158" t="n">
        <v>0</v>
      </c>
      <c r="EI1383" s="158" t="n">
        <v>0</v>
      </c>
      <c r="EJ1383" s="158" t="n">
        <v>0</v>
      </c>
      <c r="EK1383" s="158" t="n">
        <v>0</v>
      </c>
      <c r="EL1383" s="158" t="n">
        <v>0</v>
      </c>
      <c r="EM1383" s="158" t="n">
        <v>0</v>
      </c>
      <c r="EN1383" s="158" t="n">
        <v>0</v>
      </c>
      <c r="EO1383" s="158" t="n">
        <v>0</v>
      </c>
      <c r="EP1383" s="158" t="n">
        <v>0</v>
      </c>
      <c r="EQ1383" s="158" t="n">
        <v>0</v>
      </c>
      <c r="ER1383" s="158" t="n">
        <v>0</v>
      </c>
      <c r="ES1383" s="158" t="n">
        <v>0</v>
      </c>
      <c r="ET1383" s="158" t="n">
        <v>0</v>
      </c>
      <c r="EU1383" s="158" t="n">
        <v>0</v>
      </c>
      <c r="EV1383" s="158" t="n">
        <v>0</v>
      </c>
      <c r="EW1383" s="158" t="n">
        <v>0</v>
      </c>
      <c r="EX1383" s="158" t="n">
        <v>0</v>
      </c>
      <c r="EY1383" s="158" t="n">
        <v>0</v>
      </c>
      <c r="EZ1383" s="158" t="n">
        <v>1900</v>
      </c>
      <c r="FA1383" s="158" t="n">
        <v>1</v>
      </c>
      <c r="FB1383" s="158" t="n">
        <v>1</v>
      </c>
      <c r="FC1383" s="158" t="n">
        <v>1900</v>
      </c>
      <c r="FD1383" s="158" t="n">
        <v>1</v>
      </c>
      <c r="FE1383" s="158" t="n">
        <v>1</v>
      </c>
      <c r="FF1383" s="158" t="n">
        <v>1900</v>
      </c>
      <c r="FG1383" s="158" t="n">
        <v>1</v>
      </c>
      <c r="FH1383" s="158" t="n">
        <v>1</v>
      </c>
      <c r="FI1383" s="158" t="n">
        <v>1900</v>
      </c>
      <c r="FJ1383" s="158" t="n">
        <v>1</v>
      </c>
      <c r="FK1383" s="158" t="n">
        <v>1</v>
      </c>
      <c r="FL1383" s="158" t="n">
        <v>1900</v>
      </c>
      <c r="FM1383" s="158" t="n">
        <v>1</v>
      </c>
      <c r="FN1383" s="158" t="n">
        <v>1</v>
      </c>
      <c r="FO1383" s="158" t="n">
        <v>1900</v>
      </c>
      <c r="FP1383" s="158" t="n">
        <v>1</v>
      </c>
      <c r="FQ1383" s="158" t="n">
        <v>1</v>
      </c>
      <c r="FR1383" s="158" t="n">
        <v>1900</v>
      </c>
      <c r="FS1383" s="158" t="n">
        <v>1</v>
      </c>
      <c r="FT1383" s="158" t="n">
        <v>1</v>
      </c>
      <c r="FU1383" s="158" t="n">
        <v>1900</v>
      </c>
      <c r="FV1383" s="158" t="n">
        <v>1</v>
      </c>
      <c r="FW1383" s="158" t="n">
        <v>1</v>
      </c>
    </row>
    <row r="1384">
      <c r="A1384">
        <f>IF(F1384&gt;1,A1383,IF(AND(I1384&lt;10,paste!A1386&lt;10),RIGHT(H1384,2)&amp;"0"&amp;I1384&amp;"000"&amp;paste!A1386,IF(AND(I1384&lt;10,paste!A1386&gt;=10,paste!A1386&lt;100),RIGHT(H1384,2)&amp;"0"&amp;I1384&amp;"00"&amp;paste!A1386,IF(AND(I1384&lt;10,paste!A1386&gt;=100,paste!A1386&lt;1000),RIGHT(H1384,2)&amp;"0"&amp;I1384&amp;"0"&amp;paste!A1386,IF(AND(I1384&lt;10,paste!A1386&gt;=1000),RIGHT(H1384,2)&amp;"0"&amp;I1384&amp;paste!A1386,IF(AND(I1384&gt;=10,paste!A1386&lt;10),RIGHT(H1384,2)&amp;I1384&amp;"000"&amp;paste!A1386,IF(AND(I1384&gt;=10,paste!A1386&gt;=10,paste!A1386&lt;100),RIGHT(H1384,2)&amp;I1384&amp;"00"&amp;paste!A1386,IF(AND(I1384&gt;=10,paste!A1386&gt;=100,paste!A1386&lt;1000),RIGHT(H1384,2)&amp;I1384&amp;"0"&amp;paste!A1386,RIGHT(H1384,2)&amp;I1384&amp;paste!A1386))))))))</f>
        <v/>
      </c>
      <c r="B1384">
        <f>YEAR(paste!C1386)</f>
        <v/>
      </c>
      <c r="C1384">
        <f>MONTH(paste!C1386)</f>
        <v/>
      </c>
      <c r="D1384">
        <f>DAY(paste!C1386)</f>
        <v/>
      </c>
      <c r="E1384" s="158" t="n">
        <v>0</v>
      </c>
      <c r="F1384">
        <f>IF(AND(L1384=L1383,D1384=D1383),F1383+1,1)</f>
        <v/>
      </c>
      <c r="G1384" s="158" t="n">
        <v>0</v>
      </c>
      <c r="H1384">
        <f>YEAR(paste!C1386)</f>
        <v/>
      </c>
      <c r="I1384">
        <f>MONTH(paste!C1386)</f>
        <v/>
      </c>
      <c r="J1384">
        <f>DAY(paste!C1386)</f>
        <v/>
      </c>
      <c r="K1384">
        <f>A1384</f>
        <v/>
      </c>
      <c r="L1384">
        <f>IF(ISBLANK(VLOOKUP(paste!J1386,'得意先名 (2)'!$B$3:$F$2005,5,FALSE)),paste!P1386,IFERROR(VLOOKUP(paste!J1386,'得意先名 (2)'!$B$3:$F$2005,5,FALSE),"ZZZZZZZZZZZ"))</f>
        <v/>
      </c>
      <c r="M1384">
        <f>IF(L1384="ZZZZZZZZZZZ",paste!J1386&amp;paste!K1386&amp; "  :   "&amp;paste!M1386&amp; "  :   "&amp;paste!P1386,"")</f>
        <v/>
      </c>
      <c r="O1384" s="158" t="n"/>
      <c r="P1384">
        <f>VLOOKUP(L1384,'L_User+EndUser'!$C$2:$K$500,8,FALSE)</f>
        <v/>
      </c>
      <c r="Q1384">
        <f>VLOOKUP(L1384,'L_User+EndUser'!$C$2:$K$500,9,FALSE)</f>
        <v/>
      </c>
      <c r="R1384" s="158" t="n"/>
      <c r="T1384" s="158" t="n"/>
      <c r="V1384" s="158" t="n"/>
      <c r="AB1384">
        <f>paste!J1386</f>
        <v/>
      </c>
      <c r="AC1384">
        <f>L1384</f>
        <v/>
      </c>
      <c r="AO1384">
        <f>YEAR(paste!O1386)</f>
        <v/>
      </c>
      <c r="AP1384">
        <f>MONTH(paste!O1386)</f>
        <v/>
      </c>
      <c r="AQ1384">
        <f>DAY(paste!O1386)</f>
        <v/>
      </c>
      <c r="BD1384">
        <f>IF(paste!L1386="","",paste!L1386)</f>
        <v/>
      </c>
      <c r="BM1384" t="n">
        <v>1</v>
      </c>
      <c r="BN1384">
        <f>VLOOKUP(paste!E1386,L_Product!$A$2:$B$2001,2,FALSE)</f>
        <v/>
      </c>
      <c r="BO1384" s="21" t="n"/>
      <c r="BT1384" t="n">
        <v>2</v>
      </c>
      <c r="BU1384">
        <f>IF($BM$2=1,2,IF($BM$2=18,1))</f>
        <v/>
      </c>
      <c r="BV1384">
        <f>IF($BM$2=1,0,IF($BM$2=18,1))</f>
        <v/>
      </c>
      <c r="BW1384" t="n">
        <v>2</v>
      </c>
      <c r="BX1384" t="n">
        <v>0</v>
      </c>
      <c r="BY1384" t="n">
        <v>3</v>
      </c>
      <c r="BZ1384">
        <f>VLOOKUP(BN1384,L_Product!$B$2:$Z$2001,14,FALSE)</f>
        <v/>
      </c>
      <c r="CA1384">
        <f>paste!H1386</f>
        <v/>
      </c>
      <c r="CB1384">
        <f>BZ1384*CA1384</f>
        <v/>
      </c>
      <c r="CN1384" s="158" t="n">
        <v>1</v>
      </c>
      <c r="CO1384" s="158" t="n">
        <v>1</v>
      </c>
      <c r="CP1384" s="158" t="n">
        <v>1</v>
      </c>
      <c r="CQ1384" s="158" t="n">
        <v>1</v>
      </c>
      <c r="CR1384" s="158" t="n">
        <v>1</v>
      </c>
      <c r="CS1384" s="158" t="n">
        <v>0</v>
      </c>
      <c r="CT1384" s="158" t="n">
        <v>0</v>
      </c>
      <c r="CU1384" s="158" t="n">
        <v>0</v>
      </c>
      <c r="CV1384" s="158" t="n">
        <v>0</v>
      </c>
      <c r="CW1384" s="158" t="n">
        <v>0</v>
      </c>
      <c r="CX1384">
        <f>B1384</f>
        <v/>
      </c>
      <c r="CY1384">
        <f>C1384</f>
        <v/>
      </c>
      <c r="CZ1384">
        <f>D1384</f>
        <v/>
      </c>
      <c r="DA1384" s="158" t="n">
        <v>1900</v>
      </c>
      <c r="DB1384" s="158" t="n">
        <v>1</v>
      </c>
      <c r="DC1384" s="158" t="n">
        <v>1</v>
      </c>
      <c r="DD1384" s="158" t="n">
        <v>1900</v>
      </c>
      <c r="DE1384" s="158" t="n">
        <v>1</v>
      </c>
      <c r="DF1384" s="158" t="n">
        <v>1</v>
      </c>
      <c r="DG1384" s="158" t="n">
        <v>1900</v>
      </c>
      <c r="DH1384" s="158" t="n">
        <v>1</v>
      </c>
      <c r="DI1384" s="158" t="n">
        <v>1</v>
      </c>
      <c r="DJ1384" s="158" t="n">
        <v>1900</v>
      </c>
      <c r="DK1384" s="158" t="n">
        <v>1</v>
      </c>
      <c r="DL1384" s="158" t="n">
        <v>1</v>
      </c>
      <c r="DR1384" s="158" t="n">
        <v>2</v>
      </c>
      <c r="DS1384" s="158" t="n">
        <v>1</v>
      </c>
      <c r="DT1384" s="158" t="n">
        <v>2</v>
      </c>
      <c r="DU1384" s="158" t="n">
        <v>1</v>
      </c>
      <c r="DV1384" s="158" t="n">
        <v>3</v>
      </c>
      <c r="DW1384" s="158" t="n">
        <v>1</v>
      </c>
      <c r="DX1384" s="158" t="n">
        <v>3</v>
      </c>
      <c r="DY1384" s="158" t="n">
        <v>0</v>
      </c>
      <c r="DZ1384" s="158" t="n">
        <v>0</v>
      </c>
      <c r="EA1384" s="158" t="n">
        <v>0</v>
      </c>
      <c r="EB1384" s="158" t="n">
        <v>0</v>
      </c>
      <c r="EC1384" s="158" t="n">
        <v>0</v>
      </c>
      <c r="ED1384" s="158" t="n">
        <v>0</v>
      </c>
      <c r="EE1384" s="158" t="n">
        <v>0</v>
      </c>
      <c r="EF1384" s="158" t="n">
        <v>0</v>
      </c>
      <c r="EG1384" s="158" t="n">
        <v>0</v>
      </c>
      <c r="EH1384" s="158" t="n">
        <v>0</v>
      </c>
      <c r="EI1384" s="158" t="n">
        <v>0</v>
      </c>
      <c r="EJ1384" s="158" t="n">
        <v>0</v>
      </c>
      <c r="EK1384" s="158" t="n">
        <v>0</v>
      </c>
      <c r="EL1384" s="158" t="n">
        <v>0</v>
      </c>
      <c r="EM1384" s="158" t="n">
        <v>0</v>
      </c>
      <c r="EN1384" s="158" t="n">
        <v>0</v>
      </c>
      <c r="EO1384" s="158" t="n">
        <v>0</v>
      </c>
      <c r="EP1384" s="158" t="n">
        <v>0</v>
      </c>
      <c r="EQ1384" s="158" t="n">
        <v>0</v>
      </c>
      <c r="ER1384" s="158" t="n">
        <v>0</v>
      </c>
      <c r="ES1384" s="158" t="n">
        <v>0</v>
      </c>
      <c r="ET1384" s="158" t="n">
        <v>0</v>
      </c>
      <c r="EU1384" s="158" t="n">
        <v>0</v>
      </c>
      <c r="EV1384" s="158" t="n">
        <v>0</v>
      </c>
      <c r="EW1384" s="158" t="n">
        <v>0</v>
      </c>
      <c r="EX1384" s="158" t="n">
        <v>0</v>
      </c>
      <c r="EY1384" s="158" t="n">
        <v>0</v>
      </c>
      <c r="EZ1384" s="158" t="n">
        <v>1900</v>
      </c>
      <c r="FA1384" s="158" t="n">
        <v>1</v>
      </c>
      <c r="FB1384" s="158" t="n">
        <v>1</v>
      </c>
      <c r="FC1384" s="158" t="n">
        <v>1900</v>
      </c>
      <c r="FD1384" s="158" t="n">
        <v>1</v>
      </c>
      <c r="FE1384" s="158" t="n">
        <v>1</v>
      </c>
      <c r="FF1384" s="158" t="n">
        <v>1900</v>
      </c>
      <c r="FG1384" s="158" t="n">
        <v>1</v>
      </c>
      <c r="FH1384" s="158" t="n">
        <v>1</v>
      </c>
      <c r="FI1384" s="158" t="n">
        <v>1900</v>
      </c>
      <c r="FJ1384" s="158" t="n">
        <v>1</v>
      </c>
      <c r="FK1384" s="158" t="n">
        <v>1</v>
      </c>
      <c r="FL1384" s="158" t="n">
        <v>1900</v>
      </c>
      <c r="FM1384" s="158" t="n">
        <v>1</v>
      </c>
      <c r="FN1384" s="158" t="n">
        <v>1</v>
      </c>
      <c r="FO1384" s="158" t="n">
        <v>1900</v>
      </c>
      <c r="FP1384" s="158" t="n">
        <v>1</v>
      </c>
      <c r="FQ1384" s="158" t="n">
        <v>1</v>
      </c>
      <c r="FR1384" s="158" t="n">
        <v>1900</v>
      </c>
      <c r="FS1384" s="158" t="n">
        <v>1</v>
      </c>
      <c r="FT1384" s="158" t="n">
        <v>1</v>
      </c>
      <c r="FU1384" s="158" t="n">
        <v>1900</v>
      </c>
      <c r="FV1384" s="158" t="n">
        <v>1</v>
      </c>
      <c r="FW1384" s="158" t="n">
        <v>1</v>
      </c>
    </row>
    <row r="1385">
      <c r="A1385">
        <f>IF(F1385&gt;1,A1384,IF(AND(I1385&lt;10,paste!A1387&lt;10),RIGHT(H1385,2)&amp;"0"&amp;I1385&amp;"000"&amp;paste!A1387,IF(AND(I1385&lt;10,paste!A1387&gt;=10,paste!A1387&lt;100),RIGHT(H1385,2)&amp;"0"&amp;I1385&amp;"00"&amp;paste!A1387,IF(AND(I1385&lt;10,paste!A1387&gt;=100,paste!A1387&lt;1000),RIGHT(H1385,2)&amp;"0"&amp;I1385&amp;"0"&amp;paste!A1387,IF(AND(I1385&lt;10,paste!A1387&gt;=1000),RIGHT(H1385,2)&amp;"0"&amp;I1385&amp;paste!A1387,IF(AND(I1385&gt;=10,paste!A1387&lt;10),RIGHT(H1385,2)&amp;I1385&amp;"000"&amp;paste!A1387,IF(AND(I1385&gt;=10,paste!A1387&gt;=10,paste!A1387&lt;100),RIGHT(H1385,2)&amp;I1385&amp;"00"&amp;paste!A1387,IF(AND(I1385&gt;=10,paste!A1387&gt;=100,paste!A1387&lt;1000),RIGHT(H1385,2)&amp;I1385&amp;"0"&amp;paste!A1387,RIGHT(H1385,2)&amp;I1385&amp;paste!A1387))))))))</f>
        <v/>
      </c>
      <c r="B1385">
        <f>YEAR(paste!C1387)</f>
        <v/>
      </c>
      <c r="C1385">
        <f>MONTH(paste!C1387)</f>
        <v/>
      </c>
      <c r="D1385">
        <f>DAY(paste!C1387)</f>
        <v/>
      </c>
      <c r="E1385" s="158" t="n">
        <v>0</v>
      </c>
      <c r="F1385">
        <f>IF(AND(L1385=L1384,D1385=D1384),F1384+1,1)</f>
        <v/>
      </c>
      <c r="G1385" s="158" t="n">
        <v>0</v>
      </c>
      <c r="H1385">
        <f>YEAR(paste!C1387)</f>
        <v/>
      </c>
      <c r="I1385">
        <f>MONTH(paste!C1387)</f>
        <v/>
      </c>
      <c r="J1385">
        <f>DAY(paste!C1387)</f>
        <v/>
      </c>
      <c r="K1385">
        <f>A1385</f>
        <v/>
      </c>
      <c r="L1385">
        <f>IF(ISBLANK(VLOOKUP(paste!J1387,'得意先名 (2)'!$B$3:$F$2005,5,FALSE)),paste!P1387,IFERROR(VLOOKUP(paste!J1387,'得意先名 (2)'!$B$3:$F$2005,5,FALSE),"ZZZZZZZZZZZ"))</f>
        <v/>
      </c>
      <c r="M1385">
        <f>IF(L1385="ZZZZZZZZZZZ",paste!J1387&amp;paste!K1387&amp; "  :   "&amp;paste!M1387&amp; "  :   "&amp;paste!P1387,"")</f>
        <v/>
      </c>
      <c r="O1385" s="158" t="n"/>
      <c r="P1385">
        <f>VLOOKUP(L1385,'L_User+EndUser'!$C$2:$K$500,8,FALSE)</f>
        <v/>
      </c>
      <c r="Q1385">
        <f>VLOOKUP(L1385,'L_User+EndUser'!$C$2:$K$500,9,FALSE)</f>
        <v/>
      </c>
      <c r="R1385" s="158" t="n"/>
      <c r="T1385" s="158" t="n"/>
      <c r="V1385" s="158" t="n"/>
      <c r="AB1385">
        <f>paste!J1387</f>
        <v/>
      </c>
      <c r="AC1385">
        <f>L1385</f>
        <v/>
      </c>
      <c r="AO1385">
        <f>YEAR(paste!O1387)</f>
        <v/>
      </c>
      <c r="AP1385">
        <f>MONTH(paste!O1387)</f>
        <v/>
      </c>
      <c r="AQ1385">
        <f>DAY(paste!O1387)</f>
        <v/>
      </c>
      <c r="BD1385">
        <f>IF(paste!L1387="","",paste!L1387)</f>
        <v/>
      </c>
      <c r="BM1385" t="n">
        <v>1</v>
      </c>
      <c r="BN1385">
        <f>VLOOKUP(paste!E1387,L_Product!$A$2:$B$2001,2,FALSE)</f>
        <v/>
      </c>
      <c r="BO1385" s="21" t="n"/>
      <c r="BT1385" t="n">
        <v>2</v>
      </c>
      <c r="BU1385">
        <f>IF($BM$2=1,2,IF($BM$2=18,1))</f>
        <v/>
      </c>
      <c r="BV1385">
        <f>IF($BM$2=1,0,IF($BM$2=18,1))</f>
        <v/>
      </c>
      <c r="BW1385" t="n">
        <v>2</v>
      </c>
      <c r="BX1385" t="n">
        <v>0</v>
      </c>
      <c r="BY1385" t="n">
        <v>3</v>
      </c>
      <c r="BZ1385">
        <f>VLOOKUP(BN1385,L_Product!$B$2:$Z$2001,14,FALSE)</f>
        <v/>
      </c>
      <c r="CA1385">
        <f>paste!H1387</f>
        <v/>
      </c>
      <c r="CB1385">
        <f>BZ1385*CA1385</f>
        <v/>
      </c>
      <c r="CN1385" s="158" t="n">
        <v>1</v>
      </c>
      <c r="CO1385" s="158" t="n">
        <v>1</v>
      </c>
      <c r="CP1385" s="158" t="n">
        <v>1</v>
      </c>
      <c r="CQ1385" s="158" t="n">
        <v>1</v>
      </c>
      <c r="CR1385" s="158" t="n">
        <v>1</v>
      </c>
      <c r="CS1385" s="158" t="n">
        <v>0</v>
      </c>
      <c r="CT1385" s="158" t="n">
        <v>0</v>
      </c>
      <c r="CU1385" s="158" t="n">
        <v>0</v>
      </c>
      <c r="CV1385" s="158" t="n">
        <v>0</v>
      </c>
      <c r="CW1385" s="158" t="n">
        <v>0</v>
      </c>
      <c r="CX1385">
        <f>B1385</f>
        <v/>
      </c>
      <c r="CY1385">
        <f>C1385</f>
        <v/>
      </c>
      <c r="CZ1385">
        <f>D1385</f>
        <v/>
      </c>
      <c r="DA1385" s="158" t="n">
        <v>1900</v>
      </c>
      <c r="DB1385" s="158" t="n">
        <v>1</v>
      </c>
      <c r="DC1385" s="158" t="n">
        <v>1</v>
      </c>
      <c r="DD1385" s="158" t="n">
        <v>1900</v>
      </c>
      <c r="DE1385" s="158" t="n">
        <v>1</v>
      </c>
      <c r="DF1385" s="158" t="n">
        <v>1</v>
      </c>
      <c r="DG1385" s="158" t="n">
        <v>1900</v>
      </c>
      <c r="DH1385" s="158" t="n">
        <v>1</v>
      </c>
      <c r="DI1385" s="158" t="n">
        <v>1</v>
      </c>
      <c r="DJ1385" s="158" t="n">
        <v>1900</v>
      </c>
      <c r="DK1385" s="158" t="n">
        <v>1</v>
      </c>
      <c r="DL1385" s="158" t="n">
        <v>1</v>
      </c>
      <c r="DR1385" s="158" t="n">
        <v>2</v>
      </c>
      <c r="DS1385" s="158" t="n">
        <v>1</v>
      </c>
      <c r="DT1385" s="158" t="n">
        <v>2</v>
      </c>
      <c r="DU1385" s="158" t="n">
        <v>1</v>
      </c>
      <c r="DV1385" s="158" t="n">
        <v>3</v>
      </c>
      <c r="DW1385" s="158" t="n">
        <v>1</v>
      </c>
      <c r="DX1385" s="158" t="n">
        <v>3</v>
      </c>
      <c r="DY1385" s="158" t="n">
        <v>0</v>
      </c>
      <c r="DZ1385" s="158" t="n">
        <v>0</v>
      </c>
      <c r="EA1385" s="158" t="n">
        <v>0</v>
      </c>
      <c r="EB1385" s="158" t="n">
        <v>0</v>
      </c>
      <c r="EC1385" s="158" t="n">
        <v>0</v>
      </c>
      <c r="ED1385" s="158" t="n">
        <v>0</v>
      </c>
      <c r="EE1385" s="158" t="n">
        <v>0</v>
      </c>
      <c r="EF1385" s="158" t="n">
        <v>0</v>
      </c>
      <c r="EG1385" s="158" t="n">
        <v>0</v>
      </c>
      <c r="EH1385" s="158" t="n">
        <v>0</v>
      </c>
      <c r="EI1385" s="158" t="n">
        <v>0</v>
      </c>
      <c r="EJ1385" s="158" t="n">
        <v>0</v>
      </c>
      <c r="EK1385" s="158" t="n">
        <v>0</v>
      </c>
      <c r="EL1385" s="158" t="n">
        <v>0</v>
      </c>
      <c r="EM1385" s="158" t="n">
        <v>0</v>
      </c>
      <c r="EN1385" s="158" t="n">
        <v>0</v>
      </c>
      <c r="EO1385" s="158" t="n">
        <v>0</v>
      </c>
      <c r="EP1385" s="158" t="n">
        <v>0</v>
      </c>
      <c r="EQ1385" s="158" t="n">
        <v>0</v>
      </c>
      <c r="ER1385" s="158" t="n">
        <v>0</v>
      </c>
      <c r="ES1385" s="158" t="n">
        <v>0</v>
      </c>
      <c r="ET1385" s="158" t="n">
        <v>0</v>
      </c>
      <c r="EU1385" s="158" t="n">
        <v>0</v>
      </c>
      <c r="EV1385" s="158" t="n">
        <v>0</v>
      </c>
      <c r="EW1385" s="158" t="n">
        <v>0</v>
      </c>
      <c r="EX1385" s="158" t="n">
        <v>0</v>
      </c>
      <c r="EY1385" s="158" t="n">
        <v>0</v>
      </c>
      <c r="EZ1385" s="158" t="n">
        <v>1900</v>
      </c>
      <c r="FA1385" s="158" t="n">
        <v>1</v>
      </c>
      <c r="FB1385" s="158" t="n">
        <v>1</v>
      </c>
      <c r="FC1385" s="158" t="n">
        <v>1900</v>
      </c>
      <c r="FD1385" s="158" t="n">
        <v>1</v>
      </c>
      <c r="FE1385" s="158" t="n">
        <v>1</v>
      </c>
      <c r="FF1385" s="158" t="n">
        <v>1900</v>
      </c>
      <c r="FG1385" s="158" t="n">
        <v>1</v>
      </c>
      <c r="FH1385" s="158" t="n">
        <v>1</v>
      </c>
      <c r="FI1385" s="158" t="n">
        <v>1900</v>
      </c>
      <c r="FJ1385" s="158" t="n">
        <v>1</v>
      </c>
      <c r="FK1385" s="158" t="n">
        <v>1</v>
      </c>
      <c r="FL1385" s="158" t="n">
        <v>1900</v>
      </c>
      <c r="FM1385" s="158" t="n">
        <v>1</v>
      </c>
      <c r="FN1385" s="158" t="n">
        <v>1</v>
      </c>
      <c r="FO1385" s="158" t="n">
        <v>1900</v>
      </c>
      <c r="FP1385" s="158" t="n">
        <v>1</v>
      </c>
      <c r="FQ1385" s="158" t="n">
        <v>1</v>
      </c>
      <c r="FR1385" s="158" t="n">
        <v>1900</v>
      </c>
      <c r="FS1385" s="158" t="n">
        <v>1</v>
      </c>
      <c r="FT1385" s="158" t="n">
        <v>1</v>
      </c>
      <c r="FU1385" s="158" t="n">
        <v>1900</v>
      </c>
      <c r="FV1385" s="158" t="n">
        <v>1</v>
      </c>
      <c r="FW1385" s="158" t="n">
        <v>1</v>
      </c>
    </row>
    <row r="1386">
      <c r="A1386">
        <f>IF(F1386&gt;1,A1385,IF(AND(I1386&lt;10,paste!A1388&lt;10),RIGHT(H1386,2)&amp;"0"&amp;I1386&amp;"000"&amp;paste!A1388,IF(AND(I1386&lt;10,paste!A1388&gt;=10,paste!A1388&lt;100),RIGHT(H1386,2)&amp;"0"&amp;I1386&amp;"00"&amp;paste!A1388,IF(AND(I1386&lt;10,paste!A1388&gt;=100,paste!A1388&lt;1000),RIGHT(H1386,2)&amp;"0"&amp;I1386&amp;"0"&amp;paste!A1388,IF(AND(I1386&lt;10,paste!A1388&gt;=1000),RIGHT(H1386,2)&amp;"0"&amp;I1386&amp;paste!A1388,IF(AND(I1386&gt;=10,paste!A1388&lt;10),RIGHT(H1386,2)&amp;I1386&amp;"000"&amp;paste!A1388,IF(AND(I1386&gt;=10,paste!A1388&gt;=10,paste!A1388&lt;100),RIGHT(H1386,2)&amp;I1386&amp;"00"&amp;paste!A1388,IF(AND(I1386&gt;=10,paste!A1388&gt;=100,paste!A1388&lt;1000),RIGHT(H1386,2)&amp;I1386&amp;"0"&amp;paste!A1388,RIGHT(H1386,2)&amp;I1386&amp;paste!A1388))))))))</f>
        <v/>
      </c>
      <c r="B1386">
        <f>YEAR(paste!C1388)</f>
        <v/>
      </c>
      <c r="C1386">
        <f>MONTH(paste!C1388)</f>
        <v/>
      </c>
      <c r="D1386">
        <f>DAY(paste!C1388)</f>
        <v/>
      </c>
      <c r="E1386" s="158" t="n">
        <v>0</v>
      </c>
      <c r="F1386">
        <f>IF(AND(L1386=L1385,D1386=D1385),F1385+1,1)</f>
        <v/>
      </c>
      <c r="G1386" s="158" t="n">
        <v>0</v>
      </c>
      <c r="H1386">
        <f>YEAR(paste!C1388)</f>
        <v/>
      </c>
      <c r="I1386">
        <f>MONTH(paste!C1388)</f>
        <v/>
      </c>
      <c r="J1386">
        <f>DAY(paste!C1388)</f>
        <v/>
      </c>
      <c r="K1386">
        <f>A1386</f>
        <v/>
      </c>
      <c r="L1386">
        <f>IF(ISBLANK(VLOOKUP(paste!J1388,'得意先名 (2)'!$B$3:$F$2005,5,FALSE)),paste!P1388,IFERROR(VLOOKUP(paste!J1388,'得意先名 (2)'!$B$3:$F$2005,5,FALSE),"ZZZZZZZZZZZ"))</f>
        <v/>
      </c>
      <c r="M1386">
        <f>IF(L1386="ZZZZZZZZZZZ",paste!J1388&amp;paste!K1388&amp; "  :   "&amp;paste!M1388&amp; "  :   "&amp;paste!P1388,"")</f>
        <v/>
      </c>
      <c r="O1386" s="158" t="n"/>
      <c r="P1386">
        <f>VLOOKUP(L1386,'L_User+EndUser'!$C$2:$K$500,8,FALSE)</f>
        <v/>
      </c>
      <c r="Q1386">
        <f>VLOOKUP(L1386,'L_User+EndUser'!$C$2:$K$500,9,FALSE)</f>
        <v/>
      </c>
      <c r="R1386" s="158" t="n"/>
      <c r="T1386" s="158" t="n"/>
      <c r="V1386" s="158" t="n"/>
      <c r="AB1386">
        <f>paste!J1388</f>
        <v/>
      </c>
      <c r="AC1386">
        <f>L1386</f>
        <v/>
      </c>
      <c r="AO1386">
        <f>YEAR(paste!O1388)</f>
        <v/>
      </c>
      <c r="AP1386">
        <f>MONTH(paste!O1388)</f>
        <v/>
      </c>
      <c r="AQ1386">
        <f>DAY(paste!O1388)</f>
        <v/>
      </c>
      <c r="BD1386">
        <f>IF(paste!L1388="","",paste!L1388)</f>
        <v/>
      </c>
      <c r="BM1386" t="n">
        <v>1</v>
      </c>
      <c r="BN1386">
        <f>VLOOKUP(paste!E1388,L_Product!$A$2:$B$2001,2,FALSE)</f>
        <v/>
      </c>
      <c r="BO1386" s="21" t="n"/>
      <c r="BT1386" t="n">
        <v>2</v>
      </c>
      <c r="BU1386">
        <f>IF($BM$2=1,2,IF($BM$2=18,1))</f>
        <v/>
      </c>
      <c r="BV1386">
        <f>IF($BM$2=1,0,IF($BM$2=18,1))</f>
        <v/>
      </c>
      <c r="BW1386" t="n">
        <v>2</v>
      </c>
      <c r="BX1386" t="n">
        <v>0</v>
      </c>
      <c r="BY1386" t="n">
        <v>3</v>
      </c>
      <c r="BZ1386">
        <f>VLOOKUP(BN1386,L_Product!$B$2:$Z$2001,14,FALSE)</f>
        <v/>
      </c>
      <c r="CA1386">
        <f>paste!H1388</f>
        <v/>
      </c>
      <c r="CB1386">
        <f>BZ1386*CA1386</f>
        <v/>
      </c>
      <c r="CN1386" s="158" t="n">
        <v>1</v>
      </c>
      <c r="CO1386" s="158" t="n">
        <v>1</v>
      </c>
      <c r="CP1386" s="158" t="n">
        <v>1</v>
      </c>
      <c r="CQ1386" s="158" t="n">
        <v>1</v>
      </c>
      <c r="CR1386" s="158" t="n">
        <v>1</v>
      </c>
      <c r="CS1386" s="158" t="n">
        <v>0</v>
      </c>
      <c r="CT1386" s="158" t="n">
        <v>0</v>
      </c>
      <c r="CU1386" s="158" t="n">
        <v>0</v>
      </c>
      <c r="CV1386" s="158" t="n">
        <v>0</v>
      </c>
      <c r="CW1386" s="158" t="n">
        <v>0</v>
      </c>
      <c r="CX1386">
        <f>B1386</f>
        <v/>
      </c>
      <c r="CY1386">
        <f>C1386</f>
        <v/>
      </c>
      <c r="CZ1386">
        <f>D1386</f>
        <v/>
      </c>
      <c r="DA1386" s="158" t="n">
        <v>1900</v>
      </c>
      <c r="DB1386" s="158" t="n">
        <v>1</v>
      </c>
      <c r="DC1386" s="158" t="n">
        <v>1</v>
      </c>
      <c r="DD1386" s="158" t="n">
        <v>1900</v>
      </c>
      <c r="DE1386" s="158" t="n">
        <v>1</v>
      </c>
      <c r="DF1386" s="158" t="n">
        <v>1</v>
      </c>
      <c r="DG1386" s="158" t="n">
        <v>1900</v>
      </c>
      <c r="DH1386" s="158" t="n">
        <v>1</v>
      </c>
      <c r="DI1386" s="158" t="n">
        <v>1</v>
      </c>
      <c r="DJ1386" s="158" t="n">
        <v>1900</v>
      </c>
      <c r="DK1386" s="158" t="n">
        <v>1</v>
      </c>
      <c r="DL1386" s="158" t="n">
        <v>1</v>
      </c>
      <c r="DR1386" s="158" t="n">
        <v>2</v>
      </c>
      <c r="DS1386" s="158" t="n">
        <v>1</v>
      </c>
      <c r="DT1386" s="158" t="n">
        <v>2</v>
      </c>
      <c r="DU1386" s="158" t="n">
        <v>1</v>
      </c>
      <c r="DV1386" s="158" t="n">
        <v>3</v>
      </c>
      <c r="DW1386" s="158" t="n">
        <v>1</v>
      </c>
      <c r="DX1386" s="158" t="n">
        <v>3</v>
      </c>
      <c r="DY1386" s="158" t="n">
        <v>0</v>
      </c>
      <c r="DZ1386" s="158" t="n">
        <v>0</v>
      </c>
      <c r="EA1386" s="158" t="n">
        <v>0</v>
      </c>
      <c r="EB1386" s="158" t="n">
        <v>0</v>
      </c>
      <c r="EC1386" s="158" t="n">
        <v>0</v>
      </c>
      <c r="ED1386" s="158" t="n">
        <v>0</v>
      </c>
      <c r="EE1386" s="158" t="n">
        <v>0</v>
      </c>
      <c r="EF1386" s="158" t="n">
        <v>0</v>
      </c>
      <c r="EG1386" s="158" t="n">
        <v>0</v>
      </c>
      <c r="EH1386" s="158" t="n">
        <v>0</v>
      </c>
      <c r="EI1386" s="158" t="n">
        <v>0</v>
      </c>
      <c r="EJ1386" s="158" t="n">
        <v>0</v>
      </c>
      <c r="EK1386" s="158" t="n">
        <v>0</v>
      </c>
      <c r="EL1386" s="158" t="n">
        <v>0</v>
      </c>
      <c r="EM1386" s="158" t="n">
        <v>0</v>
      </c>
      <c r="EN1386" s="158" t="n">
        <v>0</v>
      </c>
      <c r="EO1386" s="158" t="n">
        <v>0</v>
      </c>
      <c r="EP1386" s="158" t="n">
        <v>0</v>
      </c>
      <c r="EQ1386" s="158" t="n">
        <v>0</v>
      </c>
      <c r="ER1386" s="158" t="n">
        <v>0</v>
      </c>
      <c r="ES1386" s="158" t="n">
        <v>0</v>
      </c>
      <c r="ET1386" s="158" t="n">
        <v>0</v>
      </c>
      <c r="EU1386" s="158" t="n">
        <v>0</v>
      </c>
      <c r="EV1386" s="158" t="n">
        <v>0</v>
      </c>
      <c r="EW1386" s="158" t="n">
        <v>0</v>
      </c>
      <c r="EX1386" s="158" t="n">
        <v>0</v>
      </c>
      <c r="EY1386" s="158" t="n">
        <v>0</v>
      </c>
      <c r="EZ1386" s="158" t="n">
        <v>1900</v>
      </c>
      <c r="FA1386" s="158" t="n">
        <v>1</v>
      </c>
      <c r="FB1386" s="158" t="n">
        <v>1</v>
      </c>
      <c r="FC1386" s="158" t="n">
        <v>1900</v>
      </c>
      <c r="FD1386" s="158" t="n">
        <v>1</v>
      </c>
      <c r="FE1386" s="158" t="n">
        <v>1</v>
      </c>
      <c r="FF1386" s="158" t="n">
        <v>1900</v>
      </c>
      <c r="FG1386" s="158" t="n">
        <v>1</v>
      </c>
      <c r="FH1386" s="158" t="n">
        <v>1</v>
      </c>
      <c r="FI1386" s="158" t="n">
        <v>1900</v>
      </c>
      <c r="FJ1386" s="158" t="n">
        <v>1</v>
      </c>
      <c r="FK1386" s="158" t="n">
        <v>1</v>
      </c>
      <c r="FL1386" s="158" t="n">
        <v>1900</v>
      </c>
      <c r="FM1386" s="158" t="n">
        <v>1</v>
      </c>
      <c r="FN1386" s="158" t="n">
        <v>1</v>
      </c>
      <c r="FO1386" s="158" t="n">
        <v>1900</v>
      </c>
      <c r="FP1386" s="158" t="n">
        <v>1</v>
      </c>
      <c r="FQ1386" s="158" t="n">
        <v>1</v>
      </c>
      <c r="FR1386" s="158" t="n">
        <v>1900</v>
      </c>
      <c r="FS1386" s="158" t="n">
        <v>1</v>
      </c>
      <c r="FT1386" s="158" t="n">
        <v>1</v>
      </c>
      <c r="FU1386" s="158" t="n">
        <v>1900</v>
      </c>
      <c r="FV1386" s="158" t="n">
        <v>1</v>
      </c>
      <c r="FW1386" s="158" t="n">
        <v>1</v>
      </c>
    </row>
    <row r="1387">
      <c r="A1387">
        <f>IF(F1387&gt;1,A1386,IF(AND(I1387&lt;10,paste!A1389&lt;10),RIGHT(H1387,2)&amp;"0"&amp;I1387&amp;"000"&amp;paste!A1389,IF(AND(I1387&lt;10,paste!A1389&gt;=10,paste!A1389&lt;100),RIGHT(H1387,2)&amp;"0"&amp;I1387&amp;"00"&amp;paste!A1389,IF(AND(I1387&lt;10,paste!A1389&gt;=100,paste!A1389&lt;1000),RIGHT(H1387,2)&amp;"0"&amp;I1387&amp;"0"&amp;paste!A1389,IF(AND(I1387&lt;10,paste!A1389&gt;=1000),RIGHT(H1387,2)&amp;"0"&amp;I1387&amp;paste!A1389,IF(AND(I1387&gt;=10,paste!A1389&lt;10),RIGHT(H1387,2)&amp;I1387&amp;"000"&amp;paste!A1389,IF(AND(I1387&gt;=10,paste!A1389&gt;=10,paste!A1389&lt;100),RIGHT(H1387,2)&amp;I1387&amp;"00"&amp;paste!A1389,IF(AND(I1387&gt;=10,paste!A1389&gt;=100,paste!A1389&lt;1000),RIGHT(H1387,2)&amp;I1387&amp;"0"&amp;paste!A1389,RIGHT(H1387,2)&amp;I1387&amp;paste!A1389))))))))</f>
        <v/>
      </c>
      <c r="B1387">
        <f>YEAR(paste!C1389)</f>
        <v/>
      </c>
      <c r="C1387">
        <f>MONTH(paste!C1389)</f>
        <v/>
      </c>
      <c r="D1387">
        <f>DAY(paste!C1389)</f>
        <v/>
      </c>
      <c r="E1387" s="158" t="n">
        <v>0</v>
      </c>
      <c r="F1387">
        <f>IF(AND(L1387=L1386,D1387=D1386),F1386+1,1)</f>
        <v/>
      </c>
      <c r="G1387" s="158" t="n">
        <v>0</v>
      </c>
      <c r="H1387">
        <f>YEAR(paste!C1389)</f>
        <v/>
      </c>
      <c r="I1387">
        <f>MONTH(paste!C1389)</f>
        <v/>
      </c>
      <c r="J1387">
        <f>DAY(paste!C1389)</f>
        <v/>
      </c>
      <c r="K1387">
        <f>A1387</f>
        <v/>
      </c>
      <c r="L1387">
        <f>IF(ISBLANK(VLOOKUP(paste!J1389,'得意先名 (2)'!$B$3:$F$2005,5,FALSE)),paste!P1389,IFERROR(VLOOKUP(paste!J1389,'得意先名 (2)'!$B$3:$F$2005,5,FALSE),"ZZZZZZZZZZZ"))</f>
        <v/>
      </c>
      <c r="M1387">
        <f>IF(L1387="ZZZZZZZZZZZ",paste!J1389&amp;paste!K1389&amp; "  :   "&amp;paste!M1389&amp; "  :   "&amp;paste!P1389,"")</f>
        <v/>
      </c>
      <c r="O1387" s="158" t="n"/>
      <c r="P1387">
        <f>VLOOKUP(L1387,'L_User+EndUser'!$C$2:$K$500,8,FALSE)</f>
        <v/>
      </c>
      <c r="Q1387">
        <f>VLOOKUP(L1387,'L_User+EndUser'!$C$2:$K$500,9,FALSE)</f>
        <v/>
      </c>
      <c r="R1387" s="158" t="n"/>
      <c r="T1387" s="158" t="n"/>
      <c r="V1387" s="158" t="n"/>
      <c r="AB1387">
        <f>paste!J1389</f>
        <v/>
      </c>
      <c r="AC1387">
        <f>L1387</f>
        <v/>
      </c>
      <c r="AO1387">
        <f>YEAR(paste!O1389)</f>
        <v/>
      </c>
      <c r="AP1387">
        <f>MONTH(paste!O1389)</f>
        <v/>
      </c>
      <c r="AQ1387">
        <f>DAY(paste!O1389)</f>
        <v/>
      </c>
      <c r="BD1387">
        <f>IF(paste!L1389="","",paste!L1389)</f>
        <v/>
      </c>
      <c r="BM1387" t="n">
        <v>1</v>
      </c>
      <c r="BN1387">
        <f>VLOOKUP(paste!E1389,L_Product!$A$2:$B$2001,2,FALSE)</f>
        <v/>
      </c>
      <c r="BO1387" s="21" t="n"/>
      <c r="BT1387" t="n">
        <v>2</v>
      </c>
      <c r="BU1387">
        <f>IF($BM$2=1,2,IF($BM$2=18,1))</f>
        <v/>
      </c>
      <c r="BV1387">
        <f>IF($BM$2=1,0,IF($BM$2=18,1))</f>
        <v/>
      </c>
      <c r="BW1387" t="n">
        <v>2</v>
      </c>
      <c r="BX1387" t="n">
        <v>0</v>
      </c>
      <c r="BY1387" t="n">
        <v>3</v>
      </c>
      <c r="BZ1387">
        <f>VLOOKUP(BN1387,L_Product!$B$2:$Z$2001,14,FALSE)</f>
        <v/>
      </c>
      <c r="CA1387">
        <f>paste!H1389</f>
        <v/>
      </c>
      <c r="CB1387">
        <f>BZ1387*CA1387</f>
        <v/>
      </c>
      <c r="CN1387" s="158" t="n">
        <v>1</v>
      </c>
      <c r="CO1387" s="158" t="n">
        <v>1</v>
      </c>
      <c r="CP1387" s="158" t="n">
        <v>1</v>
      </c>
      <c r="CQ1387" s="158" t="n">
        <v>1</v>
      </c>
      <c r="CR1387" s="158" t="n">
        <v>1</v>
      </c>
      <c r="CS1387" s="158" t="n">
        <v>0</v>
      </c>
      <c r="CT1387" s="158" t="n">
        <v>0</v>
      </c>
      <c r="CU1387" s="158" t="n">
        <v>0</v>
      </c>
      <c r="CV1387" s="158" t="n">
        <v>0</v>
      </c>
      <c r="CW1387" s="158" t="n">
        <v>0</v>
      </c>
      <c r="CX1387">
        <f>B1387</f>
        <v/>
      </c>
      <c r="CY1387">
        <f>C1387</f>
        <v/>
      </c>
      <c r="CZ1387">
        <f>D1387</f>
        <v/>
      </c>
      <c r="DA1387" s="158" t="n">
        <v>1900</v>
      </c>
      <c r="DB1387" s="158" t="n">
        <v>1</v>
      </c>
      <c r="DC1387" s="158" t="n">
        <v>1</v>
      </c>
      <c r="DD1387" s="158" t="n">
        <v>1900</v>
      </c>
      <c r="DE1387" s="158" t="n">
        <v>1</v>
      </c>
      <c r="DF1387" s="158" t="n">
        <v>1</v>
      </c>
      <c r="DG1387" s="158" t="n">
        <v>1900</v>
      </c>
      <c r="DH1387" s="158" t="n">
        <v>1</v>
      </c>
      <c r="DI1387" s="158" t="n">
        <v>1</v>
      </c>
      <c r="DJ1387" s="158" t="n">
        <v>1900</v>
      </c>
      <c r="DK1387" s="158" t="n">
        <v>1</v>
      </c>
      <c r="DL1387" s="158" t="n">
        <v>1</v>
      </c>
      <c r="DR1387" s="158" t="n">
        <v>2</v>
      </c>
      <c r="DS1387" s="158" t="n">
        <v>1</v>
      </c>
      <c r="DT1387" s="158" t="n">
        <v>2</v>
      </c>
      <c r="DU1387" s="158" t="n">
        <v>1</v>
      </c>
      <c r="DV1387" s="158" t="n">
        <v>3</v>
      </c>
      <c r="DW1387" s="158" t="n">
        <v>1</v>
      </c>
      <c r="DX1387" s="158" t="n">
        <v>3</v>
      </c>
      <c r="DY1387" s="158" t="n">
        <v>0</v>
      </c>
      <c r="DZ1387" s="158" t="n">
        <v>0</v>
      </c>
      <c r="EA1387" s="158" t="n">
        <v>0</v>
      </c>
      <c r="EB1387" s="158" t="n">
        <v>0</v>
      </c>
      <c r="EC1387" s="158" t="n">
        <v>0</v>
      </c>
      <c r="ED1387" s="158" t="n">
        <v>0</v>
      </c>
      <c r="EE1387" s="158" t="n">
        <v>0</v>
      </c>
      <c r="EF1387" s="158" t="n">
        <v>0</v>
      </c>
      <c r="EG1387" s="158" t="n">
        <v>0</v>
      </c>
      <c r="EH1387" s="158" t="n">
        <v>0</v>
      </c>
      <c r="EI1387" s="158" t="n">
        <v>0</v>
      </c>
      <c r="EJ1387" s="158" t="n">
        <v>0</v>
      </c>
      <c r="EK1387" s="158" t="n">
        <v>0</v>
      </c>
      <c r="EL1387" s="158" t="n">
        <v>0</v>
      </c>
      <c r="EM1387" s="158" t="n">
        <v>0</v>
      </c>
      <c r="EN1387" s="158" t="n">
        <v>0</v>
      </c>
      <c r="EO1387" s="158" t="n">
        <v>0</v>
      </c>
      <c r="EP1387" s="158" t="n">
        <v>0</v>
      </c>
      <c r="EQ1387" s="158" t="n">
        <v>0</v>
      </c>
      <c r="ER1387" s="158" t="n">
        <v>0</v>
      </c>
      <c r="ES1387" s="158" t="n">
        <v>0</v>
      </c>
      <c r="ET1387" s="158" t="n">
        <v>0</v>
      </c>
      <c r="EU1387" s="158" t="n">
        <v>0</v>
      </c>
      <c r="EV1387" s="158" t="n">
        <v>0</v>
      </c>
      <c r="EW1387" s="158" t="n">
        <v>0</v>
      </c>
      <c r="EX1387" s="158" t="n">
        <v>0</v>
      </c>
      <c r="EY1387" s="158" t="n">
        <v>0</v>
      </c>
      <c r="EZ1387" s="158" t="n">
        <v>1900</v>
      </c>
      <c r="FA1387" s="158" t="n">
        <v>1</v>
      </c>
      <c r="FB1387" s="158" t="n">
        <v>1</v>
      </c>
      <c r="FC1387" s="158" t="n">
        <v>1900</v>
      </c>
      <c r="FD1387" s="158" t="n">
        <v>1</v>
      </c>
      <c r="FE1387" s="158" t="n">
        <v>1</v>
      </c>
      <c r="FF1387" s="158" t="n">
        <v>1900</v>
      </c>
      <c r="FG1387" s="158" t="n">
        <v>1</v>
      </c>
      <c r="FH1387" s="158" t="n">
        <v>1</v>
      </c>
      <c r="FI1387" s="158" t="n">
        <v>1900</v>
      </c>
      <c r="FJ1387" s="158" t="n">
        <v>1</v>
      </c>
      <c r="FK1387" s="158" t="n">
        <v>1</v>
      </c>
      <c r="FL1387" s="158" t="n">
        <v>1900</v>
      </c>
      <c r="FM1387" s="158" t="n">
        <v>1</v>
      </c>
      <c r="FN1387" s="158" t="n">
        <v>1</v>
      </c>
      <c r="FO1387" s="158" t="n">
        <v>1900</v>
      </c>
      <c r="FP1387" s="158" t="n">
        <v>1</v>
      </c>
      <c r="FQ1387" s="158" t="n">
        <v>1</v>
      </c>
      <c r="FR1387" s="158" t="n">
        <v>1900</v>
      </c>
      <c r="FS1387" s="158" t="n">
        <v>1</v>
      </c>
      <c r="FT1387" s="158" t="n">
        <v>1</v>
      </c>
      <c r="FU1387" s="158" t="n">
        <v>1900</v>
      </c>
      <c r="FV1387" s="158" t="n">
        <v>1</v>
      </c>
      <c r="FW1387" s="158" t="n">
        <v>1</v>
      </c>
    </row>
    <row r="1388">
      <c r="A1388">
        <f>IF(F1388&gt;1,A1387,IF(AND(I1388&lt;10,paste!A1390&lt;10),RIGHT(H1388,2)&amp;"0"&amp;I1388&amp;"000"&amp;paste!A1390,IF(AND(I1388&lt;10,paste!A1390&gt;=10,paste!A1390&lt;100),RIGHT(H1388,2)&amp;"0"&amp;I1388&amp;"00"&amp;paste!A1390,IF(AND(I1388&lt;10,paste!A1390&gt;=100,paste!A1390&lt;1000),RIGHT(H1388,2)&amp;"0"&amp;I1388&amp;"0"&amp;paste!A1390,IF(AND(I1388&lt;10,paste!A1390&gt;=1000),RIGHT(H1388,2)&amp;"0"&amp;I1388&amp;paste!A1390,IF(AND(I1388&gt;=10,paste!A1390&lt;10),RIGHT(H1388,2)&amp;I1388&amp;"000"&amp;paste!A1390,IF(AND(I1388&gt;=10,paste!A1390&gt;=10,paste!A1390&lt;100),RIGHT(H1388,2)&amp;I1388&amp;"00"&amp;paste!A1390,IF(AND(I1388&gt;=10,paste!A1390&gt;=100,paste!A1390&lt;1000),RIGHT(H1388,2)&amp;I1388&amp;"0"&amp;paste!A1390,RIGHT(H1388,2)&amp;I1388&amp;paste!A1390))))))))</f>
        <v/>
      </c>
      <c r="B1388">
        <f>YEAR(paste!C1390)</f>
        <v/>
      </c>
      <c r="C1388">
        <f>MONTH(paste!C1390)</f>
        <v/>
      </c>
      <c r="D1388">
        <f>DAY(paste!C1390)</f>
        <v/>
      </c>
      <c r="E1388" s="158" t="n">
        <v>0</v>
      </c>
      <c r="F1388">
        <f>IF(AND(L1388=L1387,D1388=D1387),F1387+1,1)</f>
        <v/>
      </c>
      <c r="G1388" s="158" t="n">
        <v>0</v>
      </c>
      <c r="H1388">
        <f>YEAR(paste!C1390)</f>
        <v/>
      </c>
      <c r="I1388">
        <f>MONTH(paste!C1390)</f>
        <v/>
      </c>
      <c r="J1388">
        <f>DAY(paste!C1390)</f>
        <v/>
      </c>
      <c r="K1388">
        <f>A1388</f>
        <v/>
      </c>
      <c r="L1388">
        <f>IF(ISBLANK(VLOOKUP(paste!J1390,'得意先名 (2)'!$B$3:$F$2005,5,FALSE)),paste!P1390,IFERROR(VLOOKUP(paste!J1390,'得意先名 (2)'!$B$3:$F$2005,5,FALSE),"ZZZZZZZZZZZ"))</f>
        <v/>
      </c>
      <c r="M1388">
        <f>IF(L1388="ZZZZZZZZZZZ",paste!J1390&amp;paste!K1390&amp; "  :   "&amp;paste!M1390&amp; "  :   "&amp;paste!P1390,"")</f>
        <v/>
      </c>
      <c r="O1388" s="158" t="n"/>
      <c r="P1388">
        <f>VLOOKUP(L1388,'L_User+EndUser'!$C$2:$K$500,8,FALSE)</f>
        <v/>
      </c>
      <c r="Q1388">
        <f>VLOOKUP(L1388,'L_User+EndUser'!$C$2:$K$500,9,FALSE)</f>
        <v/>
      </c>
      <c r="R1388" s="158" t="n"/>
      <c r="T1388" s="158" t="n"/>
      <c r="V1388" s="158" t="n"/>
      <c r="AB1388">
        <f>paste!J1390</f>
        <v/>
      </c>
      <c r="AC1388">
        <f>L1388</f>
        <v/>
      </c>
      <c r="AO1388">
        <f>YEAR(paste!O1390)</f>
        <v/>
      </c>
      <c r="AP1388">
        <f>MONTH(paste!O1390)</f>
        <v/>
      </c>
      <c r="AQ1388">
        <f>DAY(paste!O1390)</f>
        <v/>
      </c>
      <c r="BD1388">
        <f>IF(paste!L1390="","",paste!L1390)</f>
        <v/>
      </c>
      <c r="BM1388" t="n">
        <v>1</v>
      </c>
      <c r="BN1388">
        <f>VLOOKUP(paste!E1390,L_Product!$A$2:$B$2001,2,FALSE)</f>
        <v/>
      </c>
      <c r="BO1388" s="21" t="n"/>
      <c r="BT1388" t="n">
        <v>2</v>
      </c>
      <c r="BU1388">
        <f>IF($BM$2=1,2,IF($BM$2=18,1))</f>
        <v/>
      </c>
      <c r="BV1388">
        <f>IF($BM$2=1,0,IF($BM$2=18,1))</f>
        <v/>
      </c>
      <c r="BW1388" t="n">
        <v>2</v>
      </c>
      <c r="BX1388" t="n">
        <v>0</v>
      </c>
      <c r="BY1388" t="n">
        <v>3</v>
      </c>
      <c r="BZ1388">
        <f>VLOOKUP(BN1388,L_Product!$B$2:$Z$2001,14,FALSE)</f>
        <v/>
      </c>
      <c r="CA1388">
        <f>paste!H1390</f>
        <v/>
      </c>
      <c r="CB1388">
        <f>BZ1388*CA1388</f>
        <v/>
      </c>
      <c r="CN1388" s="158" t="n">
        <v>1</v>
      </c>
      <c r="CO1388" s="158" t="n">
        <v>1</v>
      </c>
      <c r="CP1388" s="158" t="n">
        <v>1</v>
      </c>
      <c r="CQ1388" s="158" t="n">
        <v>1</v>
      </c>
      <c r="CR1388" s="158" t="n">
        <v>1</v>
      </c>
      <c r="CS1388" s="158" t="n">
        <v>0</v>
      </c>
      <c r="CT1388" s="158" t="n">
        <v>0</v>
      </c>
      <c r="CU1388" s="158" t="n">
        <v>0</v>
      </c>
      <c r="CV1388" s="158" t="n">
        <v>0</v>
      </c>
      <c r="CW1388" s="158" t="n">
        <v>0</v>
      </c>
      <c r="CX1388">
        <f>B1388</f>
        <v/>
      </c>
      <c r="CY1388">
        <f>C1388</f>
        <v/>
      </c>
      <c r="CZ1388">
        <f>D1388</f>
        <v/>
      </c>
      <c r="DA1388" s="158" t="n">
        <v>1900</v>
      </c>
      <c r="DB1388" s="158" t="n">
        <v>1</v>
      </c>
      <c r="DC1388" s="158" t="n">
        <v>1</v>
      </c>
      <c r="DD1388" s="158" t="n">
        <v>1900</v>
      </c>
      <c r="DE1388" s="158" t="n">
        <v>1</v>
      </c>
      <c r="DF1388" s="158" t="n">
        <v>1</v>
      </c>
      <c r="DG1388" s="158" t="n">
        <v>1900</v>
      </c>
      <c r="DH1388" s="158" t="n">
        <v>1</v>
      </c>
      <c r="DI1388" s="158" t="n">
        <v>1</v>
      </c>
      <c r="DJ1388" s="158" t="n">
        <v>1900</v>
      </c>
      <c r="DK1388" s="158" t="n">
        <v>1</v>
      </c>
      <c r="DL1388" s="158" t="n">
        <v>1</v>
      </c>
      <c r="DR1388" s="158" t="n">
        <v>2</v>
      </c>
      <c r="DS1388" s="158" t="n">
        <v>1</v>
      </c>
      <c r="DT1388" s="158" t="n">
        <v>2</v>
      </c>
      <c r="DU1388" s="158" t="n">
        <v>1</v>
      </c>
      <c r="DV1388" s="158" t="n">
        <v>3</v>
      </c>
      <c r="DW1388" s="158" t="n">
        <v>1</v>
      </c>
      <c r="DX1388" s="158" t="n">
        <v>3</v>
      </c>
      <c r="DY1388" s="158" t="n">
        <v>0</v>
      </c>
      <c r="DZ1388" s="158" t="n">
        <v>0</v>
      </c>
      <c r="EA1388" s="158" t="n">
        <v>0</v>
      </c>
      <c r="EB1388" s="158" t="n">
        <v>0</v>
      </c>
      <c r="EC1388" s="158" t="n">
        <v>0</v>
      </c>
      <c r="ED1388" s="158" t="n">
        <v>0</v>
      </c>
      <c r="EE1388" s="158" t="n">
        <v>0</v>
      </c>
      <c r="EF1388" s="158" t="n">
        <v>0</v>
      </c>
      <c r="EG1388" s="158" t="n">
        <v>0</v>
      </c>
      <c r="EH1388" s="158" t="n">
        <v>0</v>
      </c>
      <c r="EI1388" s="158" t="n">
        <v>0</v>
      </c>
      <c r="EJ1388" s="158" t="n">
        <v>0</v>
      </c>
      <c r="EK1388" s="158" t="n">
        <v>0</v>
      </c>
      <c r="EL1388" s="158" t="n">
        <v>0</v>
      </c>
      <c r="EM1388" s="158" t="n">
        <v>0</v>
      </c>
      <c r="EN1388" s="158" t="n">
        <v>0</v>
      </c>
      <c r="EO1388" s="158" t="n">
        <v>0</v>
      </c>
      <c r="EP1388" s="158" t="n">
        <v>0</v>
      </c>
      <c r="EQ1388" s="158" t="n">
        <v>0</v>
      </c>
      <c r="ER1388" s="158" t="n">
        <v>0</v>
      </c>
      <c r="ES1388" s="158" t="n">
        <v>0</v>
      </c>
      <c r="ET1388" s="158" t="n">
        <v>0</v>
      </c>
      <c r="EU1388" s="158" t="n">
        <v>0</v>
      </c>
      <c r="EV1388" s="158" t="n">
        <v>0</v>
      </c>
      <c r="EW1388" s="158" t="n">
        <v>0</v>
      </c>
      <c r="EX1388" s="158" t="n">
        <v>0</v>
      </c>
      <c r="EY1388" s="158" t="n">
        <v>0</v>
      </c>
      <c r="EZ1388" s="158" t="n">
        <v>1900</v>
      </c>
      <c r="FA1388" s="158" t="n">
        <v>1</v>
      </c>
      <c r="FB1388" s="158" t="n">
        <v>1</v>
      </c>
      <c r="FC1388" s="158" t="n">
        <v>1900</v>
      </c>
      <c r="FD1388" s="158" t="n">
        <v>1</v>
      </c>
      <c r="FE1388" s="158" t="n">
        <v>1</v>
      </c>
      <c r="FF1388" s="158" t="n">
        <v>1900</v>
      </c>
      <c r="FG1388" s="158" t="n">
        <v>1</v>
      </c>
      <c r="FH1388" s="158" t="n">
        <v>1</v>
      </c>
      <c r="FI1388" s="158" t="n">
        <v>1900</v>
      </c>
      <c r="FJ1388" s="158" t="n">
        <v>1</v>
      </c>
      <c r="FK1388" s="158" t="n">
        <v>1</v>
      </c>
      <c r="FL1388" s="158" t="n">
        <v>1900</v>
      </c>
      <c r="FM1388" s="158" t="n">
        <v>1</v>
      </c>
      <c r="FN1388" s="158" t="n">
        <v>1</v>
      </c>
      <c r="FO1388" s="158" t="n">
        <v>1900</v>
      </c>
      <c r="FP1388" s="158" t="n">
        <v>1</v>
      </c>
      <c r="FQ1388" s="158" t="n">
        <v>1</v>
      </c>
      <c r="FR1388" s="158" t="n">
        <v>1900</v>
      </c>
      <c r="FS1388" s="158" t="n">
        <v>1</v>
      </c>
      <c r="FT1388" s="158" t="n">
        <v>1</v>
      </c>
      <c r="FU1388" s="158" t="n">
        <v>1900</v>
      </c>
      <c r="FV1388" s="158" t="n">
        <v>1</v>
      </c>
      <c r="FW1388" s="158" t="n">
        <v>1</v>
      </c>
    </row>
    <row r="1389">
      <c r="A1389">
        <f>IF(F1389&gt;1,A1388,IF(AND(I1389&lt;10,paste!A1391&lt;10),RIGHT(H1389,2)&amp;"0"&amp;I1389&amp;"000"&amp;paste!A1391,IF(AND(I1389&lt;10,paste!A1391&gt;=10,paste!A1391&lt;100),RIGHT(H1389,2)&amp;"0"&amp;I1389&amp;"00"&amp;paste!A1391,IF(AND(I1389&lt;10,paste!A1391&gt;=100,paste!A1391&lt;1000),RIGHT(H1389,2)&amp;"0"&amp;I1389&amp;"0"&amp;paste!A1391,IF(AND(I1389&lt;10,paste!A1391&gt;=1000),RIGHT(H1389,2)&amp;"0"&amp;I1389&amp;paste!A1391,IF(AND(I1389&gt;=10,paste!A1391&lt;10),RIGHT(H1389,2)&amp;I1389&amp;"000"&amp;paste!A1391,IF(AND(I1389&gt;=10,paste!A1391&gt;=10,paste!A1391&lt;100),RIGHT(H1389,2)&amp;I1389&amp;"00"&amp;paste!A1391,IF(AND(I1389&gt;=10,paste!A1391&gt;=100,paste!A1391&lt;1000),RIGHT(H1389,2)&amp;I1389&amp;"0"&amp;paste!A1391,RIGHT(H1389,2)&amp;I1389&amp;paste!A1391))))))))</f>
        <v/>
      </c>
      <c r="B1389">
        <f>YEAR(paste!C1391)</f>
        <v/>
      </c>
      <c r="C1389">
        <f>MONTH(paste!C1391)</f>
        <v/>
      </c>
      <c r="D1389">
        <f>DAY(paste!C1391)</f>
        <v/>
      </c>
      <c r="E1389" s="158" t="n">
        <v>0</v>
      </c>
      <c r="F1389">
        <f>IF(AND(L1389=L1388,D1389=D1388),F1388+1,1)</f>
        <v/>
      </c>
      <c r="G1389" s="158" t="n">
        <v>0</v>
      </c>
      <c r="H1389">
        <f>YEAR(paste!C1391)</f>
        <v/>
      </c>
      <c r="I1389">
        <f>MONTH(paste!C1391)</f>
        <v/>
      </c>
      <c r="J1389">
        <f>DAY(paste!C1391)</f>
        <v/>
      </c>
      <c r="K1389">
        <f>A1389</f>
        <v/>
      </c>
      <c r="L1389">
        <f>IF(ISBLANK(VLOOKUP(paste!J1391,'得意先名 (2)'!$B$3:$F$2005,5,FALSE)),paste!P1391,IFERROR(VLOOKUP(paste!J1391,'得意先名 (2)'!$B$3:$F$2005,5,FALSE),"ZZZZZZZZZZZ"))</f>
        <v/>
      </c>
      <c r="M1389">
        <f>IF(L1389="ZZZZZZZZZZZ",paste!J1391&amp;paste!K1391&amp; "  :   "&amp;paste!M1391&amp; "  :   "&amp;paste!P1391,"")</f>
        <v/>
      </c>
      <c r="O1389" s="158" t="n"/>
      <c r="P1389">
        <f>VLOOKUP(L1389,'L_User+EndUser'!$C$2:$K$500,8,FALSE)</f>
        <v/>
      </c>
      <c r="Q1389">
        <f>VLOOKUP(L1389,'L_User+EndUser'!$C$2:$K$500,9,FALSE)</f>
        <v/>
      </c>
      <c r="R1389" s="158" t="n"/>
      <c r="T1389" s="158" t="n"/>
      <c r="V1389" s="158" t="n"/>
      <c r="AB1389">
        <f>paste!J1391</f>
        <v/>
      </c>
      <c r="AC1389">
        <f>L1389</f>
        <v/>
      </c>
      <c r="AO1389">
        <f>YEAR(paste!O1391)</f>
        <v/>
      </c>
      <c r="AP1389">
        <f>MONTH(paste!O1391)</f>
        <v/>
      </c>
      <c r="AQ1389">
        <f>DAY(paste!O1391)</f>
        <v/>
      </c>
      <c r="BD1389">
        <f>IF(paste!L1391="","",paste!L1391)</f>
        <v/>
      </c>
      <c r="BM1389" t="n">
        <v>1</v>
      </c>
      <c r="BN1389">
        <f>VLOOKUP(paste!E1391,L_Product!$A$2:$B$2001,2,FALSE)</f>
        <v/>
      </c>
      <c r="BO1389" s="21" t="n"/>
      <c r="BT1389" t="n">
        <v>2</v>
      </c>
      <c r="BU1389">
        <f>IF($BM$2=1,2,IF($BM$2=18,1))</f>
        <v/>
      </c>
      <c r="BV1389">
        <f>IF($BM$2=1,0,IF($BM$2=18,1))</f>
        <v/>
      </c>
      <c r="BW1389" t="n">
        <v>2</v>
      </c>
      <c r="BX1389" t="n">
        <v>0</v>
      </c>
      <c r="BY1389" t="n">
        <v>3</v>
      </c>
      <c r="BZ1389">
        <f>VLOOKUP(BN1389,L_Product!$B$2:$Z$2001,14,FALSE)</f>
        <v/>
      </c>
      <c r="CA1389">
        <f>paste!H1391</f>
        <v/>
      </c>
      <c r="CB1389">
        <f>BZ1389*CA1389</f>
        <v/>
      </c>
      <c r="CN1389" s="158" t="n">
        <v>1</v>
      </c>
      <c r="CO1389" s="158" t="n">
        <v>1</v>
      </c>
      <c r="CP1389" s="158" t="n">
        <v>1</v>
      </c>
      <c r="CQ1389" s="158" t="n">
        <v>1</v>
      </c>
      <c r="CR1389" s="158" t="n">
        <v>1</v>
      </c>
      <c r="CS1389" s="158" t="n">
        <v>0</v>
      </c>
      <c r="CT1389" s="158" t="n">
        <v>0</v>
      </c>
      <c r="CU1389" s="158" t="n">
        <v>0</v>
      </c>
      <c r="CV1389" s="158" t="n">
        <v>0</v>
      </c>
      <c r="CW1389" s="158" t="n">
        <v>0</v>
      </c>
      <c r="CX1389">
        <f>B1389</f>
        <v/>
      </c>
      <c r="CY1389">
        <f>C1389</f>
        <v/>
      </c>
      <c r="CZ1389">
        <f>D1389</f>
        <v/>
      </c>
      <c r="DA1389" s="158" t="n">
        <v>1900</v>
      </c>
      <c r="DB1389" s="158" t="n">
        <v>1</v>
      </c>
      <c r="DC1389" s="158" t="n">
        <v>1</v>
      </c>
      <c r="DD1389" s="158" t="n">
        <v>1900</v>
      </c>
      <c r="DE1389" s="158" t="n">
        <v>1</v>
      </c>
      <c r="DF1389" s="158" t="n">
        <v>1</v>
      </c>
      <c r="DG1389" s="158" t="n">
        <v>1900</v>
      </c>
      <c r="DH1389" s="158" t="n">
        <v>1</v>
      </c>
      <c r="DI1389" s="158" t="n">
        <v>1</v>
      </c>
      <c r="DJ1389" s="158" t="n">
        <v>1900</v>
      </c>
      <c r="DK1389" s="158" t="n">
        <v>1</v>
      </c>
      <c r="DL1389" s="158" t="n">
        <v>1</v>
      </c>
      <c r="DR1389" s="158" t="n">
        <v>2</v>
      </c>
      <c r="DS1389" s="158" t="n">
        <v>1</v>
      </c>
      <c r="DT1389" s="158" t="n">
        <v>2</v>
      </c>
      <c r="DU1389" s="158" t="n">
        <v>1</v>
      </c>
      <c r="DV1389" s="158" t="n">
        <v>3</v>
      </c>
      <c r="DW1389" s="158" t="n">
        <v>1</v>
      </c>
      <c r="DX1389" s="158" t="n">
        <v>3</v>
      </c>
      <c r="DY1389" s="158" t="n">
        <v>0</v>
      </c>
      <c r="DZ1389" s="158" t="n">
        <v>0</v>
      </c>
      <c r="EA1389" s="158" t="n">
        <v>0</v>
      </c>
      <c r="EB1389" s="158" t="n">
        <v>0</v>
      </c>
      <c r="EC1389" s="158" t="n">
        <v>0</v>
      </c>
      <c r="ED1389" s="158" t="n">
        <v>0</v>
      </c>
      <c r="EE1389" s="158" t="n">
        <v>0</v>
      </c>
      <c r="EF1389" s="158" t="n">
        <v>0</v>
      </c>
      <c r="EG1389" s="158" t="n">
        <v>0</v>
      </c>
      <c r="EH1389" s="158" t="n">
        <v>0</v>
      </c>
      <c r="EI1389" s="158" t="n">
        <v>0</v>
      </c>
      <c r="EJ1389" s="158" t="n">
        <v>0</v>
      </c>
      <c r="EK1389" s="158" t="n">
        <v>0</v>
      </c>
      <c r="EL1389" s="158" t="n">
        <v>0</v>
      </c>
      <c r="EM1389" s="158" t="n">
        <v>0</v>
      </c>
      <c r="EN1389" s="158" t="n">
        <v>0</v>
      </c>
      <c r="EO1389" s="158" t="n">
        <v>0</v>
      </c>
      <c r="EP1389" s="158" t="n">
        <v>0</v>
      </c>
      <c r="EQ1389" s="158" t="n">
        <v>0</v>
      </c>
      <c r="ER1389" s="158" t="n">
        <v>0</v>
      </c>
      <c r="ES1389" s="158" t="n">
        <v>0</v>
      </c>
      <c r="ET1389" s="158" t="n">
        <v>0</v>
      </c>
      <c r="EU1389" s="158" t="n">
        <v>0</v>
      </c>
      <c r="EV1389" s="158" t="n">
        <v>0</v>
      </c>
      <c r="EW1389" s="158" t="n">
        <v>0</v>
      </c>
      <c r="EX1389" s="158" t="n">
        <v>0</v>
      </c>
      <c r="EY1389" s="158" t="n">
        <v>0</v>
      </c>
      <c r="EZ1389" s="158" t="n">
        <v>1900</v>
      </c>
      <c r="FA1389" s="158" t="n">
        <v>1</v>
      </c>
      <c r="FB1389" s="158" t="n">
        <v>1</v>
      </c>
      <c r="FC1389" s="158" t="n">
        <v>1900</v>
      </c>
      <c r="FD1389" s="158" t="n">
        <v>1</v>
      </c>
      <c r="FE1389" s="158" t="n">
        <v>1</v>
      </c>
      <c r="FF1389" s="158" t="n">
        <v>1900</v>
      </c>
      <c r="FG1389" s="158" t="n">
        <v>1</v>
      </c>
      <c r="FH1389" s="158" t="n">
        <v>1</v>
      </c>
      <c r="FI1389" s="158" t="n">
        <v>1900</v>
      </c>
      <c r="FJ1389" s="158" t="n">
        <v>1</v>
      </c>
      <c r="FK1389" s="158" t="n">
        <v>1</v>
      </c>
      <c r="FL1389" s="158" t="n">
        <v>1900</v>
      </c>
      <c r="FM1389" s="158" t="n">
        <v>1</v>
      </c>
      <c r="FN1389" s="158" t="n">
        <v>1</v>
      </c>
      <c r="FO1389" s="158" t="n">
        <v>1900</v>
      </c>
      <c r="FP1389" s="158" t="n">
        <v>1</v>
      </c>
      <c r="FQ1389" s="158" t="n">
        <v>1</v>
      </c>
      <c r="FR1389" s="158" t="n">
        <v>1900</v>
      </c>
      <c r="FS1389" s="158" t="n">
        <v>1</v>
      </c>
      <c r="FT1389" s="158" t="n">
        <v>1</v>
      </c>
      <c r="FU1389" s="158" t="n">
        <v>1900</v>
      </c>
      <c r="FV1389" s="158" t="n">
        <v>1</v>
      </c>
      <c r="FW1389" s="158" t="n">
        <v>1</v>
      </c>
    </row>
    <row r="1390">
      <c r="A1390">
        <f>IF(F1390&gt;1,A1389,IF(AND(I1390&lt;10,paste!A1392&lt;10),RIGHT(H1390,2)&amp;"0"&amp;I1390&amp;"000"&amp;paste!A1392,IF(AND(I1390&lt;10,paste!A1392&gt;=10,paste!A1392&lt;100),RIGHT(H1390,2)&amp;"0"&amp;I1390&amp;"00"&amp;paste!A1392,IF(AND(I1390&lt;10,paste!A1392&gt;=100,paste!A1392&lt;1000),RIGHT(H1390,2)&amp;"0"&amp;I1390&amp;"0"&amp;paste!A1392,IF(AND(I1390&lt;10,paste!A1392&gt;=1000),RIGHT(H1390,2)&amp;"0"&amp;I1390&amp;paste!A1392,IF(AND(I1390&gt;=10,paste!A1392&lt;10),RIGHT(H1390,2)&amp;I1390&amp;"000"&amp;paste!A1392,IF(AND(I1390&gt;=10,paste!A1392&gt;=10,paste!A1392&lt;100),RIGHT(H1390,2)&amp;I1390&amp;"00"&amp;paste!A1392,IF(AND(I1390&gt;=10,paste!A1392&gt;=100,paste!A1392&lt;1000),RIGHT(H1390,2)&amp;I1390&amp;"0"&amp;paste!A1392,RIGHT(H1390,2)&amp;I1390&amp;paste!A1392))))))))</f>
        <v/>
      </c>
      <c r="B1390">
        <f>YEAR(paste!C1392)</f>
        <v/>
      </c>
      <c r="C1390">
        <f>MONTH(paste!C1392)</f>
        <v/>
      </c>
      <c r="D1390">
        <f>DAY(paste!C1392)</f>
        <v/>
      </c>
      <c r="E1390" s="158" t="n">
        <v>0</v>
      </c>
      <c r="F1390">
        <f>IF(AND(L1390=L1389,D1390=D1389),F1389+1,1)</f>
        <v/>
      </c>
      <c r="G1390" s="158" t="n">
        <v>0</v>
      </c>
      <c r="H1390">
        <f>YEAR(paste!C1392)</f>
        <v/>
      </c>
      <c r="I1390">
        <f>MONTH(paste!C1392)</f>
        <v/>
      </c>
      <c r="J1390">
        <f>DAY(paste!C1392)</f>
        <v/>
      </c>
      <c r="K1390">
        <f>A1390</f>
        <v/>
      </c>
      <c r="L1390">
        <f>IF(ISBLANK(VLOOKUP(paste!J1392,'得意先名 (2)'!$B$3:$F$2005,5,FALSE)),paste!P1392,IFERROR(VLOOKUP(paste!J1392,'得意先名 (2)'!$B$3:$F$2005,5,FALSE),"ZZZZZZZZZZZ"))</f>
        <v/>
      </c>
      <c r="M1390">
        <f>IF(L1390="ZZZZZZZZZZZ",paste!J1392&amp;paste!K1392&amp; "  :   "&amp;paste!M1392&amp; "  :   "&amp;paste!P1392,"")</f>
        <v/>
      </c>
      <c r="O1390" s="158" t="n"/>
      <c r="P1390">
        <f>VLOOKUP(L1390,'L_User+EndUser'!$C$2:$K$500,8,FALSE)</f>
        <v/>
      </c>
      <c r="Q1390">
        <f>VLOOKUP(L1390,'L_User+EndUser'!$C$2:$K$500,9,FALSE)</f>
        <v/>
      </c>
      <c r="R1390" s="158" t="n"/>
      <c r="T1390" s="158" t="n"/>
      <c r="V1390" s="158" t="n"/>
      <c r="AB1390">
        <f>paste!J1392</f>
        <v/>
      </c>
      <c r="AC1390">
        <f>L1390</f>
        <v/>
      </c>
      <c r="AO1390">
        <f>YEAR(paste!O1392)</f>
        <v/>
      </c>
      <c r="AP1390">
        <f>MONTH(paste!O1392)</f>
        <v/>
      </c>
      <c r="AQ1390">
        <f>DAY(paste!O1392)</f>
        <v/>
      </c>
      <c r="BD1390">
        <f>IF(paste!L1392="","",paste!L1392)</f>
        <v/>
      </c>
      <c r="BM1390" t="n">
        <v>1</v>
      </c>
      <c r="BN1390">
        <f>VLOOKUP(paste!E1392,L_Product!$A$2:$B$2001,2,FALSE)</f>
        <v/>
      </c>
      <c r="BO1390" s="21" t="n"/>
      <c r="BT1390" t="n">
        <v>2</v>
      </c>
      <c r="BU1390">
        <f>IF($BM$2=1,2,IF($BM$2=18,1))</f>
        <v/>
      </c>
      <c r="BV1390">
        <f>IF($BM$2=1,0,IF($BM$2=18,1))</f>
        <v/>
      </c>
      <c r="BW1390" t="n">
        <v>2</v>
      </c>
      <c r="BX1390" t="n">
        <v>0</v>
      </c>
      <c r="BY1390" t="n">
        <v>3</v>
      </c>
      <c r="BZ1390">
        <f>VLOOKUP(BN1390,L_Product!$B$2:$Z$2001,14,FALSE)</f>
        <v/>
      </c>
      <c r="CA1390">
        <f>paste!H1392</f>
        <v/>
      </c>
      <c r="CB1390">
        <f>BZ1390*CA1390</f>
        <v/>
      </c>
      <c r="CN1390" s="158" t="n">
        <v>1</v>
      </c>
      <c r="CO1390" s="158" t="n">
        <v>1</v>
      </c>
      <c r="CP1390" s="158" t="n">
        <v>1</v>
      </c>
      <c r="CQ1390" s="158" t="n">
        <v>1</v>
      </c>
      <c r="CR1390" s="158" t="n">
        <v>1</v>
      </c>
      <c r="CS1390" s="158" t="n">
        <v>0</v>
      </c>
      <c r="CT1390" s="158" t="n">
        <v>0</v>
      </c>
      <c r="CU1390" s="158" t="n">
        <v>0</v>
      </c>
      <c r="CV1390" s="158" t="n">
        <v>0</v>
      </c>
      <c r="CW1390" s="158" t="n">
        <v>0</v>
      </c>
      <c r="CX1390">
        <f>B1390</f>
        <v/>
      </c>
      <c r="CY1390">
        <f>C1390</f>
        <v/>
      </c>
      <c r="CZ1390">
        <f>D1390</f>
        <v/>
      </c>
      <c r="DA1390" s="158" t="n">
        <v>1900</v>
      </c>
      <c r="DB1390" s="158" t="n">
        <v>1</v>
      </c>
      <c r="DC1390" s="158" t="n">
        <v>1</v>
      </c>
      <c r="DD1390" s="158" t="n">
        <v>1900</v>
      </c>
      <c r="DE1390" s="158" t="n">
        <v>1</v>
      </c>
      <c r="DF1390" s="158" t="n">
        <v>1</v>
      </c>
      <c r="DG1390" s="158" t="n">
        <v>1900</v>
      </c>
      <c r="DH1390" s="158" t="n">
        <v>1</v>
      </c>
      <c r="DI1390" s="158" t="n">
        <v>1</v>
      </c>
      <c r="DJ1390" s="158" t="n">
        <v>1900</v>
      </c>
      <c r="DK1390" s="158" t="n">
        <v>1</v>
      </c>
      <c r="DL1390" s="158" t="n">
        <v>1</v>
      </c>
      <c r="DR1390" s="158" t="n">
        <v>2</v>
      </c>
      <c r="DS1390" s="158" t="n">
        <v>1</v>
      </c>
      <c r="DT1390" s="158" t="n">
        <v>2</v>
      </c>
      <c r="DU1390" s="158" t="n">
        <v>1</v>
      </c>
      <c r="DV1390" s="158" t="n">
        <v>3</v>
      </c>
      <c r="DW1390" s="158" t="n">
        <v>1</v>
      </c>
      <c r="DX1390" s="158" t="n">
        <v>3</v>
      </c>
      <c r="DY1390" s="158" t="n">
        <v>0</v>
      </c>
      <c r="DZ1390" s="158" t="n">
        <v>0</v>
      </c>
      <c r="EA1390" s="158" t="n">
        <v>0</v>
      </c>
      <c r="EB1390" s="158" t="n">
        <v>0</v>
      </c>
      <c r="EC1390" s="158" t="n">
        <v>0</v>
      </c>
      <c r="ED1390" s="158" t="n">
        <v>0</v>
      </c>
      <c r="EE1390" s="158" t="n">
        <v>0</v>
      </c>
      <c r="EF1390" s="158" t="n">
        <v>0</v>
      </c>
      <c r="EG1390" s="158" t="n">
        <v>0</v>
      </c>
      <c r="EH1390" s="158" t="n">
        <v>0</v>
      </c>
      <c r="EI1390" s="158" t="n">
        <v>0</v>
      </c>
      <c r="EJ1390" s="158" t="n">
        <v>0</v>
      </c>
      <c r="EK1390" s="158" t="n">
        <v>0</v>
      </c>
      <c r="EL1390" s="158" t="n">
        <v>0</v>
      </c>
      <c r="EM1390" s="158" t="n">
        <v>0</v>
      </c>
      <c r="EN1390" s="158" t="n">
        <v>0</v>
      </c>
      <c r="EO1390" s="158" t="n">
        <v>0</v>
      </c>
      <c r="EP1390" s="158" t="n">
        <v>0</v>
      </c>
      <c r="EQ1390" s="158" t="n">
        <v>0</v>
      </c>
      <c r="ER1390" s="158" t="n">
        <v>0</v>
      </c>
      <c r="ES1390" s="158" t="n">
        <v>0</v>
      </c>
      <c r="ET1390" s="158" t="n">
        <v>0</v>
      </c>
      <c r="EU1390" s="158" t="n">
        <v>0</v>
      </c>
      <c r="EV1390" s="158" t="n">
        <v>0</v>
      </c>
      <c r="EW1390" s="158" t="n">
        <v>0</v>
      </c>
      <c r="EX1390" s="158" t="n">
        <v>0</v>
      </c>
      <c r="EY1390" s="158" t="n">
        <v>0</v>
      </c>
      <c r="EZ1390" s="158" t="n">
        <v>1900</v>
      </c>
      <c r="FA1390" s="158" t="n">
        <v>1</v>
      </c>
      <c r="FB1390" s="158" t="n">
        <v>1</v>
      </c>
      <c r="FC1390" s="158" t="n">
        <v>1900</v>
      </c>
      <c r="FD1390" s="158" t="n">
        <v>1</v>
      </c>
      <c r="FE1390" s="158" t="n">
        <v>1</v>
      </c>
      <c r="FF1390" s="158" t="n">
        <v>1900</v>
      </c>
      <c r="FG1390" s="158" t="n">
        <v>1</v>
      </c>
      <c r="FH1390" s="158" t="n">
        <v>1</v>
      </c>
      <c r="FI1390" s="158" t="n">
        <v>1900</v>
      </c>
      <c r="FJ1390" s="158" t="n">
        <v>1</v>
      </c>
      <c r="FK1390" s="158" t="n">
        <v>1</v>
      </c>
      <c r="FL1390" s="158" t="n">
        <v>1900</v>
      </c>
      <c r="FM1390" s="158" t="n">
        <v>1</v>
      </c>
      <c r="FN1390" s="158" t="n">
        <v>1</v>
      </c>
      <c r="FO1390" s="158" t="n">
        <v>1900</v>
      </c>
      <c r="FP1390" s="158" t="n">
        <v>1</v>
      </c>
      <c r="FQ1390" s="158" t="n">
        <v>1</v>
      </c>
      <c r="FR1390" s="158" t="n">
        <v>1900</v>
      </c>
      <c r="FS1390" s="158" t="n">
        <v>1</v>
      </c>
      <c r="FT1390" s="158" t="n">
        <v>1</v>
      </c>
      <c r="FU1390" s="158" t="n">
        <v>1900</v>
      </c>
      <c r="FV1390" s="158" t="n">
        <v>1</v>
      </c>
      <c r="FW1390" s="158" t="n">
        <v>1</v>
      </c>
    </row>
    <row r="1391">
      <c r="A1391">
        <f>IF(F1391&gt;1,A1390,IF(AND(I1391&lt;10,paste!A1393&lt;10),RIGHT(H1391,2)&amp;"0"&amp;I1391&amp;"000"&amp;paste!A1393,IF(AND(I1391&lt;10,paste!A1393&gt;=10,paste!A1393&lt;100),RIGHT(H1391,2)&amp;"0"&amp;I1391&amp;"00"&amp;paste!A1393,IF(AND(I1391&lt;10,paste!A1393&gt;=100,paste!A1393&lt;1000),RIGHT(H1391,2)&amp;"0"&amp;I1391&amp;"0"&amp;paste!A1393,IF(AND(I1391&lt;10,paste!A1393&gt;=1000),RIGHT(H1391,2)&amp;"0"&amp;I1391&amp;paste!A1393,IF(AND(I1391&gt;=10,paste!A1393&lt;10),RIGHT(H1391,2)&amp;I1391&amp;"000"&amp;paste!A1393,IF(AND(I1391&gt;=10,paste!A1393&gt;=10,paste!A1393&lt;100),RIGHT(H1391,2)&amp;I1391&amp;"00"&amp;paste!A1393,IF(AND(I1391&gt;=10,paste!A1393&gt;=100,paste!A1393&lt;1000),RIGHT(H1391,2)&amp;I1391&amp;"0"&amp;paste!A1393,RIGHT(H1391,2)&amp;I1391&amp;paste!A1393))))))))</f>
        <v/>
      </c>
      <c r="B1391">
        <f>YEAR(paste!C1393)</f>
        <v/>
      </c>
      <c r="C1391">
        <f>MONTH(paste!C1393)</f>
        <v/>
      </c>
      <c r="D1391">
        <f>DAY(paste!C1393)</f>
        <v/>
      </c>
      <c r="E1391" s="158" t="n">
        <v>0</v>
      </c>
      <c r="F1391">
        <f>IF(AND(L1391=L1390,D1391=D1390),F1390+1,1)</f>
        <v/>
      </c>
      <c r="G1391" s="158" t="n">
        <v>0</v>
      </c>
      <c r="H1391">
        <f>YEAR(paste!C1393)</f>
        <v/>
      </c>
      <c r="I1391">
        <f>MONTH(paste!C1393)</f>
        <v/>
      </c>
      <c r="J1391">
        <f>DAY(paste!C1393)</f>
        <v/>
      </c>
      <c r="K1391">
        <f>A1391</f>
        <v/>
      </c>
      <c r="L1391">
        <f>IF(ISBLANK(VLOOKUP(paste!J1393,'得意先名 (2)'!$B$3:$F$2005,5,FALSE)),paste!P1393,IFERROR(VLOOKUP(paste!J1393,'得意先名 (2)'!$B$3:$F$2005,5,FALSE),"ZZZZZZZZZZZ"))</f>
        <v/>
      </c>
      <c r="M1391">
        <f>IF(L1391="ZZZZZZZZZZZ",paste!J1393&amp;paste!K1393&amp; "  :   "&amp;paste!M1393&amp; "  :   "&amp;paste!P1393,"")</f>
        <v/>
      </c>
      <c r="O1391" s="158" t="n"/>
      <c r="P1391">
        <f>VLOOKUP(L1391,'L_User+EndUser'!$C$2:$K$500,8,FALSE)</f>
        <v/>
      </c>
      <c r="Q1391">
        <f>VLOOKUP(L1391,'L_User+EndUser'!$C$2:$K$500,9,FALSE)</f>
        <v/>
      </c>
      <c r="R1391" s="158" t="n"/>
      <c r="T1391" s="158" t="n"/>
      <c r="V1391" s="158" t="n"/>
      <c r="AB1391">
        <f>paste!J1393</f>
        <v/>
      </c>
      <c r="AC1391">
        <f>L1391</f>
        <v/>
      </c>
      <c r="AO1391">
        <f>YEAR(paste!O1393)</f>
        <v/>
      </c>
      <c r="AP1391">
        <f>MONTH(paste!O1393)</f>
        <v/>
      </c>
      <c r="AQ1391">
        <f>DAY(paste!O1393)</f>
        <v/>
      </c>
      <c r="BD1391">
        <f>IF(paste!L1393="","",paste!L1393)</f>
        <v/>
      </c>
      <c r="BM1391" t="n">
        <v>1</v>
      </c>
      <c r="BN1391">
        <f>VLOOKUP(paste!E1393,L_Product!$A$2:$B$2001,2,FALSE)</f>
        <v/>
      </c>
      <c r="BO1391" s="21" t="n"/>
      <c r="BT1391" t="n">
        <v>2</v>
      </c>
      <c r="BU1391">
        <f>IF($BM$2=1,2,IF($BM$2=18,1))</f>
        <v/>
      </c>
      <c r="BV1391">
        <f>IF($BM$2=1,0,IF($BM$2=18,1))</f>
        <v/>
      </c>
      <c r="BW1391" t="n">
        <v>2</v>
      </c>
      <c r="BX1391" t="n">
        <v>0</v>
      </c>
      <c r="BY1391" t="n">
        <v>3</v>
      </c>
      <c r="BZ1391">
        <f>VLOOKUP(BN1391,L_Product!$B$2:$Z$2001,14,FALSE)</f>
        <v/>
      </c>
      <c r="CA1391">
        <f>paste!H1393</f>
        <v/>
      </c>
      <c r="CB1391">
        <f>BZ1391*CA1391</f>
        <v/>
      </c>
      <c r="CN1391" s="158" t="n">
        <v>1</v>
      </c>
      <c r="CO1391" s="158" t="n">
        <v>1</v>
      </c>
      <c r="CP1391" s="158" t="n">
        <v>1</v>
      </c>
      <c r="CQ1391" s="158" t="n">
        <v>1</v>
      </c>
      <c r="CR1391" s="158" t="n">
        <v>1</v>
      </c>
      <c r="CS1391" s="158" t="n">
        <v>0</v>
      </c>
      <c r="CT1391" s="158" t="n">
        <v>0</v>
      </c>
      <c r="CU1391" s="158" t="n">
        <v>0</v>
      </c>
      <c r="CV1391" s="158" t="n">
        <v>0</v>
      </c>
      <c r="CW1391" s="158" t="n">
        <v>0</v>
      </c>
      <c r="CX1391">
        <f>B1391</f>
        <v/>
      </c>
      <c r="CY1391">
        <f>C1391</f>
        <v/>
      </c>
      <c r="CZ1391">
        <f>D1391</f>
        <v/>
      </c>
      <c r="DA1391" s="158" t="n">
        <v>1900</v>
      </c>
      <c r="DB1391" s="158" t="n">
        <v>1</v>
      </c>
      <c r="DC1391" s="158" t="n">
        <v>1</v>
      </c>
      <c r="DD1391" s="158" t="n">
        <v>1900</v>
      </c>
      <c r="DE1391" s="158" t="n">
        <v>1</v>
      </c>
      <c r="DF1391" s="158" t="n">
        <v>1</v>
      </c>
      <c r="DG1391" s="158" t="n">
        <v>1900</v>
      </c>
      <c r="DH1391" s="158" t="n">
        <v>1</v>
      </c>
      <c r="DI1391" s="158" t="n">
        <v>1</v>
      </c>
      <c r="DJ1391" s="158" t="n">
        <v>1900</v>
      </c>
      <c r="DK1391" s="158" t="n">
        <v>1</v>
      </c>
      <c r="DL1391" s="158" t="n">
        <v>1</v>
      </c>
      <c r="DR1391" s="158" t="n">
        <v>2</v>
      </c>
      <c r="DS1391" s="158" t="n">
        <v>1</v>
      </c>
      <c r="DT1391" s="158" t="n">
        <v>2</v>
      </c>
      <c r="DU1391" s="158" t="n">
        <v>1</v>
      </c>
      <c r="DV1391" s="158" t="n">
        <v>3</v>
      </c>
      <c r="DW1391" s="158" t="n">
        <v>1</v>
      </c>
      <c r="DX1391" s="158" t="n">
        <v>3</v>
      </c>
      <c r="DY1391" s="158" t="n">
        <v>0</v>
      </c>
      <c r="DZ1391" s="158" t="n">
        <v>0</v>
      </c>
      <c r="EA1391" s="158" t="n">
        <v>0</v>
      </c>
      <c r="EB1391" s="158" t="n">
        <v>0</v>
      </c>
      <c r="EC1391" s="158" t="n">
        <v>0</v>
      </c>
      <c r="ED1391" s="158" t="n">
        <v>0</v>
      </c>
      <c r="EE1391" s="158" t="n">
        <v>0</v>
      </c>
      <c r="EF1391" s="158" t="n">
        <v>0</v>
      </c>
      <c r="EG1391" s="158" t="n">
        <v>0</v>
      </c>
      <c r="EH1391" s="158" t="n">
        <v>0</v>
      </c>
      <c r="EI1391" s="158" t="n">
        <v>0</v>
      </c>
      <c r="EJ1391" s="158" t="n">
        <v>0</v>
      </c>
      <c r="EK1391" s="158" t="n">
        <v>0</v>
      </c>
      <c r="EL1391" s="158" t="n">
        <v>0</v>
      </c>
      <c r="EM1391" s="158" t="n">
        <v>0</v>
      </c>
      <c r="EN1391" s="158" t="n">
        <v>0</v>
      </c>
      <c r="EO1391" s="158" t="n">
        <v>0</v>
      </c>
      <c r="EP1391" s="158" t="n">
        <v>0</v>
      </c>
      <c r="EQ1391" s="158" t="n">
        <v>0</v>
      </c>
      <c r="ER1391" s="158" t="n">
        <v>0</v>
      </c>
      <c r="ES1391" s="158" t="n">
        <v>0</v>
      </c>
      <c r="ET1391" s="158" t="n">
        <v>0</v>
      </c>
      <c r="EU1391" s="158" t="n">
        <v>0</v>
      </c>
      <c r="EV1391" s="158" t="n">
        <v>0</v>
      </c>
      <c r="EW1391" s="158" t="n">
        <v>0</v>
      </c>
      <c r="EX1391" s="158" t="n">
        <v>0</v>
      </c>
      <c r="EY1391" s="158" t="n">
        <v>0</v>
      </c>
      <c r="EZ1391" s="158" t="n">
        <v>1900</v>
      </c>
      <c r="FA1391" s="158" t="n">
        <v>1</v>
      </c>
      <c r="FB1391" s="158" t="n">
        <v>1</v>
      </c>
      <c r="FC1391" s="158" t="n">
        <v>1900</v>
      </c>
      <c r="FD1391" s="158" t="n">
        <v>1</v>
      </c>
      <c r="FE1391" s="158" t="n">
        <v>1</v>
      </c>
      <c r="FF1391" s="158" t="n">
        <v>1900</v>
      </c>
      <c r="FG1391" s="158" t="n">
        <v>1</v>
      </c>
      <c r="FH1391" s="158" t="n">
        <v>1</v>
      </c>
      <c r="FI1391" s="158" t="n">
        <v>1900</v>
      </c>
      <c r="FJ1391" s="158" t="n">
        <v>1</v>
      </c>
      <c r="FK1391" s="158" t="n">
        <v>1</v>
      </c>
      <c r="FL1391" s="158" t="n">
        <v>1900</v>
      </c>
      <c r="FM1391" s="158" t="n">
        <v>1</v>
      </c>
      <c r="FN1391" s="158" t="n">
        <v>1</v>
      </c>
      <c r="FO1391" s="158" t="n">
        <v>1900</v>
      </c>
      <c r="FP1391" s="158" t="n">
        <v>1</v>
      </c>
      <c r="FQ1391" s="158" t="n">
        <v>1</v>
      </c>
      <c r="FR1391" s="158" t="n">
        <v>1900</v>
      </c>
      <c r="FS1391" s="158" t="n">
        <v>1</v>
      </c>
      <c r="FT1391" s="158" t="n">
        <v>1</v>
      </c>
      <c r="FU1391" s="158" t="n">
        <v>1900</v>
      </c>
      <c r="FV1391" s="158" t="n">
        <v>1</v>
      </c>
      <c r="FW1391" s="158" t="n">
        <v>1</v>
      </c>
    </row>
    <row r="1392">
      <c r="A1392">
        <f>IF(F1392&gt;1,A1391,IF(AND(I1392&lt;10,paste!A1394&lt;10),RIGHT(H1392,2)&amp;"0"&amp;I1392&amp;"000"&amp;paste!A1394,IF(AND(I1392&lt;10,paste!A1394&gt;=10,paste!A1394&lt;100),RIGHT(H1392,2)&amp;"0"&amp;I1392&amp;"00"&amp;paste!A1394,IF(AND(I1392&lt;10,paste!A1394&gt;=100,paste!A1394&lt;1000),RIGHT(H1392,2)&amp;"0"&amp;I1392&amp;"0"&amp;paste!A1394,IF(AND(I1392&lt;10,paste!A1394&gt;=1000),RIGHT(H1392,2)&amp;"0"&amp;I1392&amp;paste!A1394,IF(AND(I1392&gt;=10,paste!A1394&lt;10),RIGHT(H1392,2)&amp;I1392&amp;"000"&amp;paste!A1394,IF(AND(I1392&gt;=10,paste!A1394&gt;=10,paste!A1394&lt;100),RIGHT(H1392,2)&amp;I1392&amp;"00"&amp;paste!A1394,IF(AND(I1392&gt;=10,paste!A1394&gt;=100,paste!A1394&lt;1000),RIGHT(H1392,2)&amp;I1392&amp;"0"&amp;paste!A1394,RIGHT(H1392,2)&amp;I1392&amp;paste!A1394))))))))</f>
        <v/>
      </c>
      <c r="B1392">
        <f>YEAR(paste!C1394)</f>
        <v/>
      </c>
      <c r="C1392">
        <f>MONTH(paste!C1394)</f>
        <v/>
      </c>
      <c r="D1392">
        <f>DAY(paste!C1394)</f>
        <v/>
      </c>
      <c r="E1392" s="158" t="n">
        <v>0</v>
      </c>
      <c r="F1392">
        <f>IF(AND(L1392=L1391,D1392=D1391),F1391+1,1)</f>
        <v/>
      </c>
      <c r="G1392" s="158" t="n">
        <v>0</v>
      </c>
      <c r="H1392">
        <f>YEAR(paste!C1394)</f>
        <v/>
      </c>
      <c r="I1392">
        <f>MONTH(paste!C1394)</f>
        <v/>
      </c>
      <c r="J1392">
        <f>DAY(paste!C1394)</f>
        <v/>
      </c>
      <c r="K1392">
        <f>A1392</f>
        <v/>
      </c>
      <c r="L1392">
        <f>IF(ISBLANK(VLOOKUP(paste!J1394,'得意先名 (2)'!$B$3:$F$2005,5,FALSE)),paste!P1394,IFERROR(VLOOKUP(paste!J1394,'得意先名 (2)'!$B$3:$F$2005,5,FALSE),"ZZZZZZZZZZZ"))</f>
        <v/>
      </c>
      <c r="M1392">
        <f>IF(L1392="ZZZZZZZZZZZ",paste!J1394&amp;paste!K1394&amp; "  :   "&amp;paste!M1394&amp; "  :   "&amp;paste!P1394,"")</f>
        <v/>
      </c>
      <c r="O1392" s="158" t="n"/>
      <c r="P1392">
        <f>VLOOKUP(L1392,'L_User+EndUser'!$C$2:$K$500,8,FALSE)</f>
        <v/>
      </c>
      <c r="Q1392">
        <f>VLOOKUP(L1392,'L_User+EndUser'!$C$2:$K$500,9,FALSE)</f>
        <v/>
      </c>
      <c r="R1392" s="158" t="n"/>
      <c r="T1392" s="158" t="n"/>
      <c r="V1392" s="158" t="n"/>
      <c r="AB1392">
        <f>paste!J1394</f>
        <v/>
      </c>
      <c r="AC1392">
        <f>L1392</f>
        <v/>
      </c>
      <c r="AO1392">
        <f>YEAR(paste!O1394)</f>
        <v/>
      </c>
      <c r="AP1392">
        <f>MONTH(paste!O1394)</f>
        <v/>
      </c>
      <c r="AQ1392">
        <f>DAY(paste!O1394)</f>
        <v/>
      </c>
      <c r="BD1392">
        <f>IF(paste!L1394="","",paste!L1394)</f>
        <v/>
      </c>
      <c r="BM1392" t="n">
        <v>1</v>
      </c>
      <c r="BN1392">
        <f>VLOOKUP(paste!E1394,L_Product!$A$2:$B$2001,2,FALSE)</f>
        <v/>
      </c>
      <c r="BO1392" s="21" t="n"/>
      <c r="BT1392" t="n">
        <v>2</v>
      </c>
      <c r="BU1392">
        <f>IF($BM$2=1,2,IF($BM$2=18,1))</f>
        <v/>
      </c>
      <c r="BV1392">
        <f>IF($BM$2=1,0,IF($BM$2=18,1))</f>
        <v/>
      </c>
      <c r="BW1392" t="n">
        <v>2</v>
      </c>
      <c r="BX1392" t="n">
        <v>0</v>
      </c>
      <c r="BY1392" t="n">
        <v>3</v>
      </c>
      <c r="BZ1392">
        <f>VLOOKUP(BN1392,L_Product!$B$2:$Z$2001,14,FALSE)</f>
        <v/>
      </c>
      <c r="CA1392">
        <f>paste!H1394</f>
        <v/>
      </c>
      <c r="CB1392">
        <f>BZ1392*CA1392</f>
        <v/>
      </c>
      <c r="CN1392" s="158" t="n">
        <v>1</v>
      </c>
      <c r="CO1392" s="158" t="n">
        <v>1</v>
      </c>
      <c r="CP1392" s="158" t="n">
        <v>1</v>
      </c>
      <c r="CQ1392" s="158" t="n">
        <v>1</v>
      </c>
      <c r="CR1392" s="158" t="n">
        <v>1</v>
      </c>
      <c r="CS1392" s="158" t="n">
        <v>0</v>
      </c>
      <c r="CT1392" s="158" t="n">
        <v>0</v>
      </c>
      <c r="CU1392" s="158" t="n">
        <v>0</v>
      </c>
      <c r="CV1392" s="158" t="n">
        <v>0</v>
      </c>
      <c r="CW1392" s="158" t="n">
        <v>0</v>
      </c>
      <c r="CX1392">
        <f>B1392</f>
        <v/>
      </c>
      <c r="CY1392">
        <f>C1392</f>
        <v/>
      </c>
      <c r="CZ1392">
        <f>D1392</f>
        <v/>
      </c>
      <c r="DA1392" s="158" t="n">
        <v>1900</v>
      </c>
      <c r="DB1392" s="158" t="n">
        <v>1</v>
      </c>
      <c r="DC1392" s="158" t="n">
        <v>1</v>
      </c>
      <c r="DD1392" s="158" t="n">
        <v>1900</v>
      </c>
      <c r="DE1392" s="158" t="n">
        <v>1</v>
      </c>
      <c r="DF1392" s="158" t="n">
        <v>1</v>
      </c>
      <c r="DG1392" s="158" t="n">
        <v>1900</v>
      </c>
      <c r="DH1392" s="158" t="n">
        <v>1</v>
      </c>
      <c r="DI1392" s="158" t="n">
        <v>1</v>
      </c>
      <c r="DJ1392" s="158" t="n">
        <v>1900</v>
      </c>
      <c r="DK1392" s="158" t="n">
        <v>1</v>
      </c>
      <c r="DL1392" s="158" t="n">
        <v>1</v>
      </c>
      <c r="DR1392" s="158" t="n">
        <v>2</v>
      </c>
      <c r="DS1392" s="158" t="n">
        <v>1</v>
      </c>
      <c r="DT1392" s="158" t="n">
        <v>2</v>
      </c>
      <c r="DU1392" s="158" t="n">
        <v>1</v>
      </c>
      <c r="DV1392" s="158" t="n">
        <v>3</v>
      </c>
      <c r="DW1392" s="158" t="n">
        <v>1</v>
      </c>
      <c r="DX1392" s="158" t="n">
        <v>3</v>
      </c>
      <c r="DY1392" s="158" t="n">
        <v>0</v>
      </c>
      <c r="DZ1392" s="158" t="n">
        <v>0</v>
      </c>
      <c r="EA1392" s="158" t="n">
        <v>0</v>
      </c>
      <c r="EB1392" s="158" t="n">
        <v>0</v>
      </c>
      <c r="EC1392" s="158" t="n">
        <v>0</v>
      </c>
      <c r="ED1392" s="158" t="n">
        <v>0</v>
      </c>
      <c r="EE1392" s="158" t="n">
        <v>0</v>
      </c>
      <c r="EF1392" s="158" t="n">
        <v>0</v>
      </c>
      <c r="EG1392" s="158" t="n">
        <v>0</v>
      </c>
      <c r="EH1392" s="158" t="n">
        <v>0</v>
      </c>
      <c r="EI1392" s="158" t="n">
        <v>0</v>
      </c>
      <c r="EJ1392" s="158" t="n">
        <v>0</v>
      </c>
      <c r="EK1392" s="158" t="n">
        <v>0</v>
      </c>
      <c r="EL1392" s="158" t="n">
        <v>0</v>
      </c>
      <c r="EM1392" s="158" t="n">
        <v>0</v>
      </c>
      <c r="EN1392" s="158" t="n">
        <v>0</v>
      </c>
      <c r="EO1392" s="158" t="n">
        <v>0</v>
      </c>
      <c r="EP1392" s="158" t="n">
        <v>0</v>
      </c>
      <c r="EQ1392" s="158" t="n">
        <v>0</v>
      </c>
      <c r="ER1392" s="158" t="n">
        <v>0</v>
      </c>
      <c r="ES1392" s="158" t="n">
        <v>0</v>
      </c>
      <c r="ET1392" s="158" t="n">
        <v>0</v>
      </c>
      <c r="EU1392" s="158" t="n">
        <v>0</v>
      </c>
      <c r="EV1392" s="158" t="n">
        <v>0</v>
      </c>
      <c r="EW1392" s="158" t="n">
        <v>0</v>
      </c>
      <c r="EX1392" s="158" t="n">
        <v>0</v>
      </c>
      <c r="EY1392" s="158" t="n">
        <v>0</v>
      </c>
      <c r="EZ1392" s="158" t="n">
        <v>1900</v>
      </c>
      <c r="FA1392" s="158" t="n">
        <v>1</v>
      </c>
      <c r="FB1392" s="158" t="n">
        <v>1</v>
      </c>
      <c r="FC1392" s="158" t="n">
        <v>1900</v>
      </c>
      <c r="FD1392" s="158" t="n">
        <v>1</v>
      </c>
      <c r="FE1392" s="158" t="n">
        <v>1</v>
      </c>
      <c r="FF1392" s="158" t="n">
        <v>1900</v>
      </c>
      <c r="FG1392" s="158" t="n">
        <v>1</v>
      </c>
      <c r="FH1392" s="158" t="n">
        <v>1</v>
      </c>
      <c r="FI1392" s="158" t="n">
        <v>1900</v>
      </c>
      <c r="FJ1392" s="158" t="n">
        <v>1</v>
      </c>
      <c r="FK1392" s="158" t="n">
        <v>1</v>
      </c>
      <c r="FL1392" s="158" t="n">
        <v>1900</v>
      </c>
      <c r="FM1392" s="158" t="n">
        <v>1</v>
      </c>
      <c r="FN1392" s="158" t="n">
        <v>1</v>
      </c>
      <c r="FO1392" s="158" t="n">
        <v>1900</v>
      </c>
      <c r="FP1392" s="158" t="n">
        <v>1</v>
      </c>
      <c r="FQ1392" s="158" t="n">
        <v>1</v>
      </c>
      <c r="FR1392" s="158" t="n">
        <v>1900</v>
      </c>
      <c r="FS1392" s="158" t="n">
        <v>1</v>
      </c>
      <c r="FT1392" s="158" t="n">
        <v>1</v>
      </c>
      <c r="FU1392" s="158" t="n">
        <v>1900</v>
      </c>
      <c r="FV1392" s="158" t="n">
        <v>1</v>
      </c>
      <c r="FW1392" s="158" t="n">
        <v>1</v>
      </c>
    </row>
    <row r="1393">
      <c r="A1393">
        <f>IF(F1393&gt;1,A1392,IF(AND(I1393&lt;10,paste!A1395&lt;10),RIGHT(H1393,2)&amp;"0"&amp;I1393&amp;"000"&amp;paste!A1395,IF(AND(I1393&lt;10,paste!A1395&gt;=10,paste!A1395&lt;100),RIGHT(H1393,2)&amp;"0"&amp;I1393&amp;"00"&amp;paste!A1395,IF(AND(I1393&lt;10,paste!A1395&gt;=100,paste!A1395&lt;1000),RIGHT(H1393,2)&amp;"0"&amp;I1393&amp;"0"&amp;paste!A1395,IF(AND(I1393&lt;10,paste!A1395&gt;=1000),RIGHT(H1393,2)&amp;"0"&amp;I1393&amp;paste!A1395,IF(AND(I1393&gt;=10,paste!A1395&lt;10),RIGHT(H1393,2)&amp;I1393&amp;"000"&amp;paste!A1395,IF(AND(I1393&gt;=10,paste!A1395&gt;=10,paste!A1395&lt;100),RIGHT(H1393,2)&amp;I1393&amp;"00"&amp;paste!A1395,IF(AND(I1393&gt;=10,paste!A1395&gt;=100,paste!A1395&lt;1000),RIGHT(H1393,2)&amp;I1393&amp;"0"&amp;paste!A1395,RIGHT(H1393,2)&amp;I1393&amp;paste!A1395))))))))</f>
        <v/>
      </c>
      <c r="B1393">
        <f>YEAR(paste!C1395)</f>
        <v/>
      </c>
      <c r="C1393">
        <f>MONTH(paste!C1395)</f>
        <v/>
      </c>
      <c r="D1393">
        <f>DAY(paste!C1395)</f>
        <v/>
      </c>
      <c r="E1393" s="158" t="n">
        <v>0</v>
      </c>
      <c r="F1393">
        <f>IF(AND(L1393=L1392,D1393=D1392),F1392+1,1)</f>
        <v/>
      </c>
      <c r="G1393" s="158" t="n">
        <v>0</v>
      </c>
      <c r="H1393">
        <f>YEAR(paste!C1395)</f>
        <v/>
      </c>
      <c r="I1393">
        <f>MONTH(paste!C1395)</f>
        <v/>
      </c>
      <c r="J1393">
        <f>DAY(paste!C1395)</f>
        <v/>
      </c>
      <c r="K1393">
        <f>A1393</f>
        <v/>
      </c>
      <c r="L1393">
        <f>IF(ISBLANK(VLOOKUP(paste!J1395,'得意先名 (2)'!$B$3:$F$2005,5,FALSE)),paste!P1395,IFERROR(VLOOKUP(paste!J1395,'得意先名 (2)'!$B$3:$F$2005,5,FALSE),"ZZZZZZZZZZZ"))</f>
        <v/>
      </c>
      <c r="M1393">
        <f>IF(L1393="ZZZZZZZZZZZ",paste!J1395&amp;paste!K1395&amp; "  :   "&amp;paste!M1395&amp; "  :   "&amp;paste!P1395,"")</f>
        <v/>
      </c>
      <c r="O1393" s="158" t="n"/>
      <c r="P1393">
        <f>VLOOKUP(L1393,'L_User+EndUser'!$C$2:$K$500,8,FALSE)</f>
        <v/>
      </c>
      <c r="Q1393">
        <f>VLOOKUP(L1393,'L_User+EndUser'!$C$2:$K$500,9,FALSE)</f>
        <v/>
      </c>
      <c r="R1393" s="158" t="n"/>
      <c r="T1393" s="158" t="n"/>
      <c r="V1393" s="158" t="n"/>
      <c r="AB1393">
        <f>paste!J1395</f>
        <v/>
      </c>
      <c r="AC1393">
        <f>L1393</f>
        <v/>
      </c>
      <c r="AO1393">
        <f>YEAR(paste!O1395)</f>
        <v/>
      </c>
      <c r="AP1393">
        <f>MONTH(paste!O1395)</f>
        <v/>
      </c>
      <c r="AQ1393">
        <f>DAY(paste!O1395)</f>
        <v/>
      </c>
      <c r="BD1393">
        <f>IF(paste!L1395="","",paste!L1395)</f>
        <v/>
      </c>
      <c r="BM1393" t="n">
        <v>1</v>
      </c>
      <c r="BN1393">
        <f>VLOOKUP(paste!E1395,L_Product!$A$2:$B$2001,2,FALSE)</f>
        <v/>
      </c>
      <c r="BO1393" s="21" t="n"/>
      <c r="BT1393" t="n">
        <v>2</v>
      </c>
      <c r="BU1393">
        <f>IF($BM$2=1,2,IF($BM$2=18,1))</f>
        <v/>
      </c>
      <c r="BV1393">
        <f>IF($BM$2=1,0,IF($BM$2=18,1))</f>
        <v/>
      </c>
      <c r="BW1393" t="n">
        <v>2</v>
      </c>
      <c r="BX1393" t="n">
        <v>0</v>
      </c>
      <c r="BY1393" t="n">
        <v>3</v>
      </c>
      <c r="BZ1393">
        <f>VLOOKUP(BN1393,L_Product!$B$2:$Z$2001,14,FALSE)</f>
        <v/>
      </c>
      <c r="CA1393">
        <f>paste!H1395</f>
        <v/>
      </c>
      <c r="CB1393">
        <f>BZ1393*CA1393</f>
        <v/>
      </c>
      <c r="CN1393" s="158" t="n">
        <v>1</v>
      </c>
      <c r="CO1393" s="158" t="n">
        <v>1</v>
      </c>
      <c r="CP1393" s="158" t="n">
        <v>1</v>
      </c>
      <c r="CQ1393" s="158" t="n">
        <v>1</v>
      </c>
      <c r="CR1393" s="158" t="n">
        <v>1</v>
      </c>
      <c r="CS1393" s="158" t="n">
        <v>0</v>
      </c>
      <c r="CT1393" s="158" t="n">
        <v>0</v>
      </c>
      <c r="CU1393" s="158" t="n">
        <v>0</v>
      </c>
      <c r="CV1393" s="158" t="n">
        <v>0</v>
      </c>
      <c r="CW1393" s="158" t="n">
        <v>0</v>
      </c>
      <c r="CX1393">
        <f>B1393</f>
        <v/>
      </c>
      <c r="CY1393">
        <f>C1393</f>
        <v/>
      </c>
      <c r="CZ1393">
        <f>D1393</f>
        <v/>
      </c>
      <c r="DA1393" s="158" t="n">
        <v>1900</v>
      </c>
      <c r="DB1393" s="158" t="n">
        <v>1</v>
      </c>
      <c r="DC1393" s="158" t="n">
        <v>1</v>
      </c>
      <c r="DD1393" s="158" t="n">
        <v>1900</v>
      </c>
      <c r="DE1393" s="158" t="n">
        <v>1</v>
      </c>
      <c r="DF1393" s="158" t="n">
        <v>1</v>
      </c>
      <c r="DG1393" s="158" t="n">
        <v>1900</v>
      </c>
      <c r="DH1393" s="158" t="n">
        <v>1</v>
      </c>
      <c r="DI1393" s="158" t="n">
        <v>1</v>
      </c>
      <c r="DJ1393" s="158" t="n">
        <v>1900</v>
      </c>
      <c r="DK1393" s="158" t="n">
        <v>1</v>
      </c>
      <c r="DL1393" s="158" t="n">
        <v>1</v>
      </c>
      <c r="DR1393" s="158" t="n">
        <v>2</v>
      </c>
      <c r="DS1393" s="158" t="n">
        <v>1</v>
      </c>
      <c r="DT1393" s="158" t="n">
        <v>2</v>
      </c>
      <c r="DU1393" s="158" t="n">
        <v>1</v>
      </c>
      <c r="DV1393" s="158" t="n">
        <v>3</v>
      </c>
      <c r="DW1393" s="158" t="n">
        <v>1</v>
      </c>
      <c r="DX1393" s="158" t="n">
        <v>3</v>
      </c>
      <c r="DY1393" s="158" t="n">
        <v>0</v>
      </c>
      <c r="DZ1393" s="158" t="n">
        <v>0</v>
      </c>
      <c r="EA1393" s="158" t="n">
        <v>0</v>
      </c>
      <c r="EB1393" s="158" t="n">
        <v>0</v>
      </c>
      <c r="EC1393" s="158" t="n">
        <v>0</v>
      </c>
      <c r="ED1393" s="158" t="n">
        <v>0</v>
      </c>
      <c r="EE1393" s="158" t="n">
        <v>0</v>
      </c>
      <c r="EF1393" s="158" t="n">
        <v>0</v>
      </c>
      <c r="EG1393" s="158" t="n">
        <v>0</v>
      </c>
      <c r="EH1393" s="158" t="n">
        <v>0</v>
      </c>
      <c r="EI1393" s="158" t="n">
        <v>0</v>
      </c>
      <c r="EJ1393" s="158" t="n">
        <v>0</v>
      </c>
      <c r="EK1393" s="158" t="n">
        <v>0</v>
      </c>
      <c r="EL1393" s="158" t="n">
        <v>0</v>
      </c>
      <c r="EM1393" s="158" t="n">
        <v>0</v>
      </c>
      <c r="EN1393" s="158" t="n">
        <v>0</v>
      </c>
      <c r="EO1393" s="158" t="n">
        <v>0</v>
      </c>
      <c r="EP1393" s="158" t="n">
        <v>0</v>
      </c>
      <c r="EQ1393" s="158" t="n">
        <v>0</v>
      </c>
      <c r="ER1393" s="158" t="n">
        <v>0</v>
      </c>
      <c r="ES1393" s="158" t="n">
        <v>0</v>
      </c>
      <c r="ET1393" s="158" t="n">
        <v>0</v>
      </c>
      <c r="EU1393" s="158" t="n">
        <v>0</v>
      </c>
      <c r="EV1393" s="158" t="n">
        <v>0</v>
      </c>
      <c r="EW1393" s="158" t="n">
        <v>0</v>
      </c>
      <c r="EX1393" s="158" t="n">
        <v>0</v>
      </c>
      <c r="EY1393" s="158" t="n">
        <v>0</v>
      </c>
      <c r="EZ1393" s="158" t="n">
        <v>1900</v>
      </c>
      <c r="FA1393" s="158" t="n">
        <v>1</v>
      </c>
      <c r="FB1393" s="158" t="n">
        <v>1</v>
      </c>
      <c r="FC1393" s="158" t="n">
        <v>1900</v>
      </c>
      <c r="FD1393" s="158" t="n">
        <v>1</v>
      </c>
      <c r="FE1393" s="158" t="n">
        <v>1</v>
      </c>
      <c r="FF1393" s="158" t="n">
        <v>1900</v>
      </c>
      <c r="FG1393" s="158" t="n">
        <v>1</v>
      </c>
      <c r="FH1393" s="158" t="n">
        <v>1</v>
      </c>
      <c r="FI1393" s="158" t="n">
        <v>1900</v>
      </c>
      <c r="FJ1393" s="158" t="n">
        <v>1</v>
      </c>
      <c r="FK1393" s="158" t="n">
        <v>1</v>
      </c>
      <c r="FL1393" s="158" t="n">
        <v>1900</v>
      </c>
      <c r="FM1393" s="158" t="n">
        <v>1</v>
      </c>
      <c r="FN1393" s="158" t="n">
        <v>1</v>
      </c>
      <c r="FO1393" s="158" t="n">
        <v>1900</v>
      </c>
      <c r="FP1393" s="158" t="n">
        <v>1</v>
      </c>
      <c r="FQ1393" s="158" t="n">
        <v>1</v>
      </c>
      <c r="FR1393" s="158" t="n">
        <v>1900</v>
      </c>
      <c r="FS1393" s="158" t="n">
        <v>1</v>
      </c>
      <c r="FT1393" s="158" t="n">
        <v>1</v>
      </c>
      <c r="FU1393" s="158" t="n">
        <v>1900</v>
      </c>
      <c r="FV1393" s="158" t="n">
        <v>1</v>
      </c>
      <c r="FW1393" s="158" t="n">
        <v>1</v>
      </c>
    </row>
    <row r="1394">
      <c r="A1394">
        <f>IF(F1394&gt;1,A1393,IF(AND(I1394&lt;10,paste!A1396&lt;10),RIGHT(H1394,2)&amp;"0"&amp;I1394&amp;"000"&amp;paste!A1396,IF(AND(I1394&lt;10,paste!A1396&gt;=10,paste!A1396&lt;100),RIGHT(H1394,2)&amp;"0"&amp;I1394&amp;"00"&amp;paste!A1396,IF(AND(I1394&lt;10,paste!A1396&gt;=100,paste!A1396&lt;1000),RIGHT(H1394,2)&amp;"0"&amp;I1394&amp;"0"&amp;paste!A1396,IF(AND(I1394&lt;10,paste!A1396&gt;=1000),RIGHT(H1394,2)&amp;"0"&amp;I1394&amp;paste!A1396,IF(AND(I1394&gt;=10,paste!A1396&lt;10),RIGHT(H1394,2)&amp;I1394&amp;"000"&amp;paste!A1396,IF(AND(I1394&gt;=10,paste!A1396&gt;=10,paste!A1396&lt;100),RIGHT(H1394,2)&amp;I1394&amp;"00"&amp;paste!A1396,IF(AND(I1394&gt;=10,paste!A1396&gt;=100,paste!A1396&lt;1000),RIGHT(H1394,2)&amp;I1394&amp;"0"&amp;paste!A1396,RIGHT(H1394,2)&amp;I1394&amp;paste!A1396))))))))</f>
        <v/>
      </c>
      <c r="B1394">
        <f>YEAR(paste!C1396)</f>
        <v/>
      </c>
      <c r="C1394">
        <f>MONTH(paste!C1396)</f>
        <v/>
      </c>
      <c r="D1394">
        <f>DAY(paste!C1396)</f>
        <v/>
      </c>
      <c r="E1394" s="158" t="n">
        <v>0</v>
      </c>
      <c r="F1394">
        <f>IF(AND(L1394=L1393,D1394=D1393),F1393+1,1)</f>
        <v/>
      </c>
      <c r="G1394" s="158" t="n">
        <v>0</v>
      </c>
      <c r="H1394">
        <f>YEAR(paste!C1396)</f>
        <v/>
      </c>
      <c r="I1394">
        <f>MONTH(paste!C1396)</f>
        <v/>
      </c>
      <c r="J1394">
        <f>DAY(paste!C1396)</f>
        <v/>
      </c>
      <c r="K1394">
        <f>A1394</f>
        <v/>
      </c>
      <c r="L1394">
        <f>IF(ISBLANK(VLOOKUP(paste!J1396,'得意先名 (2)'!$B$3:$F$2005,5,FALSE)),paste!P1396,IFERROR(VLOOKUP(paste!J1396,'得意先名 (2)'!$B$3:$F$2005,5,FALSE),"ZZZZZZZZZZZ"))</f>
        <v/>
      </c>
      <c r="M1394">
        <f>IF(L1394="ZZZZZZZZZZZ",paste!J1396&amp;paste!K1396&amp; "  :   "&amp;paste!M1396&amp; "  :   "&amp;paste!P1396,"")</f>
        <v/>
      </c>
      <c r="O1394" s="158" t="n"/>
      <c r="P1394">
        <f>VLOOKUP(L1394,'L_User+EndUser'!$C$2:$K$500,8,FALSE)</f>
        <v/>
      </c>
      <c r="Q1394">
        <f>VLOOKUP(L1394,'L_User+EndUser'!$C$2:$K$500,9,FALSE)</f>
        <v/>
      </c>
      <c r="R1394" s="158" t="n"/>
      <c r="T1394" s="158" t="n"/>
      <c r="V1394" s="158" t="n"/>
      <c r="AB1394">
        <f>paste!J1396</f>
        <v/>
      </c>
      <c r="AC1394">
        <f>L1394</f>
        <v/>
      </c>
      <c r="AO1394">
        <f>YEAR(paste!O1396)</f>
        <v/>
      </c>
      <c r="AP1394">
        <f>MONTH(paste!O1396)</f>
        <v/>
      </c>
      <c r="AQ1394">
        <f>DAY(paste!O1396)</f>
        <v/>
      </c>
      <c r="BD1394">
        <f>IF(paste!L1396="","",paste!L1396)</f>
        <v/>
      </c>
      <c r="BM1394" t="n">
        <v>1</v>
      </c>
      <c r="BN1394">
        <f>VLOOKUP(paste!E1396,L_Product!$A$2:$B$2001,2,FALSE)</f>
        <v/>
      </c>
      <c r="BO1394" s="21" t="n"/>
      <c r="BT1394" t="n">
        <v>2</v>
      </c>
      <c r="BU1394">
        <f>IF($BM$2=1,2,IF($BM$2=18,1))</f>
        <v/>
      </c>
      <c r="BV1394">
        <f>IF($BM$2=1,0,IF($BM$2=18,1))</f>
        <v/>
      </c>
      <c r="BW1394" t="n">
        <v>2</v>
      </c>
      <c r="BX1394" t="n">
        <v>0</v>
      </c>
      <c r="BY1394" t="n">
        <v>3</v>
      </c>
      <c r="BZ1394">
        <f>VLOOKUP(BN1394,L_Product!$B$2:$Z$2001,14,FALSE)</f>
        <v/>
      </c>
      <c r="CA1394">
        <f>paste!H1396</f>
        <v/>
      </c>
      <c r="CB1394">
        <f>BZ1394*CA1394</f>
        <v/>
      </c>
      <c r="CN1394" s="158" t="n">
        <v>1</v>
      </c>
      <c r="CO1394" s="158" t="n">
        <v>1</v>
      </c>
      <c r="CP1394" s="158" t="n">
        <v>1</v>
      </c>
      <c r="CQ1394" s="158" t="n">
        <v>1</v>
      </c>
      <c r="CR1394" s="158" t="n">
        <v>1</v>
      </c>
      <c r="CS1394" s="158" t="n">
        <v>0</v>
      </c>
      <c r="CT1394" s="158" t="n">
        <v>0</v>
      </c>
      <c r="CU1394" s="158" t="n">
        <v>0</v>
      </c>
      <c r="CV1394" s="158" t="n">
        <v>0</v>
      </c>
      <c r="CW1394" s="158" t="n">
        <v>0</v>
      </c>
      <c r="CX1394">
        <f>B1394</f>
        <v/>
      </c>
      <c r="CY1394">
        <f>C1394</f>
        <v/>
      </c>
      <c r="CZ1394">
        <f>D1394</f>
        <v/>
      </c>
      <c r="DA1394" s="158" t="n">
        <v>1900</v>
      </c>
      <c r="DB1394" s="158" t="n">
        <v>1</v>
      </c>
      <c r="DC1394" s="158" t="n">
        <v>1</v>
      </c>
      <c r="DD1394" s="158" t="n">
        <v>1900</v>
      </c>
      <c r="DE1394" s="158" t="n">
        <v>1</v>
      </c>
      <c r="DF1394" s="158" t="n">
        <v>1</v>
      </c>
      <c r="DG1394" s="158" t="n">
        <v>1900</v>
      </c>
      <c r="DH1394" s="158" t="n">
        <v>1</v>
      </c>
      <c r="DI1394" s="158" t="n">
        <v>1</v>
      </c>
      <c r="DJ1394" s="158" t="n">
        <v>1900</v>
      </c>
      <c r="DK1394" s="158" t="n">
        <v>1</v>
      </c>
      <c r="DL1394" s="158" t="n">
        <v>1</v>
      </c>
      <c r="DR1394" s="158" t="n">
        <v>2</v>
      </c>
      <c r="DS1394" s="158" t="n">
        <v>1</v>
      </c>
      <c r="DT1394" s="158" t="n">
        <v>2</v>
      </c>
      <c r="DU1394" s="158" t="n">
        <v>1</v>
      </c>
      <c r="DV1394" s="158" t="n">
        <v>3</v>
      </c>
      <c r="DW1394" s="158" t="n">
        <v>1</v>
      </c>
      <c r="DX1394" s="158" t="n">
        <v>3</v>
      </c>
      <c r="DY1394" s="158" t="n">
        <v>0</v>
      </c>
      <c r="DZ1394" s="158" t="n">
        <v>0</v>
      </c>
      <c r="EA1394" s="158" t="n">
        <v>0</v>
      </c>
      <c r="EB1394" s="158" t="n">
        <v>0</v>
      </c>
      <c r="EC1394" s="158" t="n">
        <v>0</v>
      </c>
      <c r="ED1394" s="158" t="n">
        <v>0</v>
      </c>
      <c r="EE1394" s="158" t="n">
        <v>0</v>
      </c>
      <c r="EF1394" s="158" t="n">
        <v>0</v>
      </c>
      <c r="EG1394" s="158" t="n">
        <v>0</v>
      </c>
      <c r="EH1394" s="158" t="n">
        <v>0</v>
      </c>
      <c r="EI1394" s="158" t="n">
        <v>0</v>
      </c>
      <c r="EJ1394" s="158" t="n">
        <v>0</v>
      </c>
      <c r="EK1394" s="158" t="n">
        <v>0</v>
      </c>
      <c r="EL1394" s="158" t="n">
        <v>0</v>
      </c>
      <c r="EM1394" s="158" t="n">
        <v>0</v>
      </c>
      <c r="EN1394" s="158" t="n">
        <v>0</v>
      </c>
      <c r="EO1394" s="158" t="n">
        <v>0</v>
      </c>
      <c r="EP1394" s="158" t="n">
        <v>0</v>
      </c>
      <c r="EQ1394" s="158" t="n">
        <v>0</v>
      </c>
      <c r="ER1394" s="158" t="n">
        <v>0</v>
      </c>
      <c r="ES1394" s="158" t="n">
        <v>0</v>
      </c>
      <c r="ET1394" s="158" t="n">
        <v>0</v>
      </c>
      <c r="EU1394" s="158" t="n">
        <v>0</v>
      </c>
      <c r="EV1394" s="158" t="n">
        <v>0</v>
      </c>
      <c r="EW1394" s="158" t="n">
        <v>0</v>
      </c>
      <c r="EX1394" s="158" t="n">
        <v>0</v>
      </c>
      <c r="EY1394" s="158" t="n">
        <v>0</v>
      </c>
      <c r="EZ1394" s="158" t="n">
        <v>1900</v>
      </c>
      <c r="FA1394" s="158" t="n">
        <v>1</v>
      </c>
      <c r="FB1394" s="158" t="n">
        <v>1</v>
      </c>
      <c r="FC1394" s="158" t="n">
        <v>1900</v>
      </c>
      <c r="FD1394" s="158" t="n">
        <v>1</v>
      </c>
      <c r="FE1394" s="158" t="n">
        <v>1</v>
      </c>
      <c r="FF1394" s="158" t="n">
        <v>1900</v>
      </c>
      <c r="FG1394" s="158" t="n">
        <v>1</v>
      </c>
      <c r="FH1394" s="158" t="n">
        <v>1</v>
      </c>
      <c r="FI1394" s="158" t="n">
        <v>1900</v>
      </c>
      <c r="FJ1394" s="158" t="n">
        <v>1</v>
      </c>
      <c r="FK1394" s="158" t="n">
        <v>1</v>
      </c>
      <c r="FL1394" s="158" t="n">
        <v>1900</v>
      </c>
      <c r="FM1394" s="158" t="n">
        <v>1</v>
      </c>
      <c r="FN1394" s="158" t="n">
        <v>1</v>
      </c>
      <c r="FO1394" s="158" t="n">
        <v>1900</v>
      </c>
      <c r="FP1394" s="158" t="n">
        <v>1</v>
      </c>
      <c r="FQ1394" s="158" t="n">
        <v>1</v>
      </c>
      <c r="FR1394" s="158" t="n">
        <v>1900</v>
      </c>
      <c r="FS1394" s="158" t="n">
        <v>1</v>
      </c>
      <c r="FT1394" s="158" t="n">
        <v>1</v>
      </c>
      <c r="FU1394" s="158" t="n">
        <v>1900</v>
      </c>
      <c r="FV1394" s="158" t="n">
        <v>1</v>
      </c>
      <c r="FW1394" s="158" t="n">
        <v>1</v>
      </c>
    </row>
    <row r="1395">
      <c r="A1395">
        <f>IF(F1395&gt;1,A1394,IF(AND(I1395&lt;10,paste!A1397&lt;10),RIGHT(H1395,2)&amp;"0"&amp;I1395&amp;"000"&amp;paste!A1397,IF(AND(I1395&lt;10,paste!A1397&gt;=10,paste!A1397&lt;100),RIGHT(H1395,2)&amp;"0"&amp;I1395&amp;"00"&amp;paste!A1397,IF(AND(I1395&lt;10,paste!A1397&gt;=100,paste!A1397&lt;1000),RIGHT(H1395,2)&amp;"0"&amp;I1395&amp;"0"&amp;paste!A1397,IF(AND(I1395&lt;10,paste!A1397&gt;=1000),RIGHT(H1395,2)&amp;"0"&amp;I1395&amp;paste!A1397,IF(AND(I1395&gt;=10,paste!A1397&lt;10),RIGHT(H1395,2)&amp;I1395&amp;"000"&amp;paste!A1397,IF(AND(I1395&gt;=10,paste!A1397&gt;=10,paste!A1397&lt;100),RIGHT(H1395,2)&amp;I1395&amp;"00"&amp;paste!A1397,IF(AND(I1395&gt;=10,paste!A1397&gt;=100,paste!A1397&lt;1000),RIGHT(H1395,2)&amp;I1395&amp;"0"&amp;paste!A1397,RIGHT(H1395,2)&amp;I1395&amp;paste!A1397))))))))</f>
        <v/>
      </c>
      <c r="B1395">
        <f>YEAR(paste!C1397)</f>
        <v/>
      </c>
      <c r="C1395">
        <f>MONTH(paste!C1397)</f>
        <v/>
      </c>
      <c r="D1395">
        <f>DAY(paste!C1397)</f>
        <v/>
      </c>
      <c r="E1395" s="158" t="n">
        <v>0</v>
      </c>
      <c r="F1395">
        <f>IF(AND(L1395=L1394,D1395=D1394),F1394+1,1)</f>
        <v/>
      </c>
      <c r="G1395" s="158" t="n">
        <v>0</v>
      </c>
      <c r="H1395">
        <f>YEAR(paste!C1397)</f>
        <v/>
      </c>
      <c r="I1395">
        <f>MONTH(paste!C1397)</f>
        <v/>
      </c>
      <c r="J1395">
        <f>DAY(paste!C1397)</f>
        <v/>
      </c>
      <c r="K1395">
        <f>A1395</f>
        <v/>
      </c>
      <c r="L1395">
        <f>IF(ISBLANK(VLOOKUP(paste!J1397,'得意先名 (2)'!$B$3:$F$2005,5,FALSE)),paste!P1397,IFERROR(VLOOKUP(paste!J1397,'得意先名 (2)'!$B$3:$F$2005,5,FALSE),"ZZZZZZZZZZZ"))</f>
        <v/>
      </c>
      <c r="M1395">
        <f>IF(L1395="ZZZZZZZZZZZ",paste!J1397&amp;paste!K1397&amp; "  :   "&amp;paste!M1397&amp; "  :   "&amp;paste!P1397,"")</f>
        <v/>
      </c>
      <c r="O1395" s="158" t="n"/>
      <c r="P1395">
        <f>VLOOKUP(L1395,'L_User+EndUser'!$C$2:$K$500,8,FALSE)</f>
        <v/>
      </c>
      <c r="Q1395">
        <f>VLOOKUP(L1395,'L_User+EndUser'!$C$2:$K$500,9,FALSE)</f>
        <v/>
      </c>
      <c r="R1395" s="158" t="n"/>
      <c r="T1395" s="158" t="n"/>
      <c r="V1395" s="158" t="n"/>
      <c r="AB1395">
        <f>paste!J1397</f>
        <v/>
      </c>
      <c r="AC1395">
        <f>L1395</f>
        <v/>
      </c>
      <c r="AO1395">
        <f>YEAR(paste!O1397)</f>
        <v/>
      </c>
      <c r="AP1395">
        <f>MONTH(paste!O1397)</f>
        <v/>
      </c>
      <c r="AQ1395">
        <f>DAY(paste!O1397)</f>
        <v/>
      </c>
      <c r="BD1395">
        <f>IF(paste!L1397="","",paste!L1397)</f>
        <v/>
      </c>
      <c r="BM1395" t="n">
        <v>1</v>
      </c>
      <c r="BN1395">
        <f>VLOOKUP(paste!E1397,L_Product!$A$2:$B$2001,2,FALSE)</f>
        <v/>
      </c>
      <c r="BO1395" s="21" t="n"/>
      <c r="BT1395" t="n">
        <v>2</v>
      </c>
      <c r="BU1395">
        <f>IF($BM$2=1,2,IF($BM$2=18,1))</f>
        <v/>
      </c>
      <c r="BV1395">
        <f>IF($BM$2=1,0,IF($BM$2=18,1))</f>
        <v/>
      </c>
      <c r="BW1395" t="n">
        <v>2</v>
      </c>
      <c r="BX1395" t="n">
        <v>0</v>
      </c>
      <c r="BY1395" t="n">
        <v>3</v>
      </c>
      <c r="BZ1395">
        <f>VLOOKUP(BN1395,L_Product!$B$2:$Z$2001,14,FALSE)</f>
        <v/>
      </c>
      <c r="CA1395">
        <f>paste!H1397</f>
        <v/>
      </c>
      <c r="CB1395">
        <f>BZ1395*CA1395</f>
        <v/>
      </c>
      <c r="CN1395" s="158" t="n">
        <v>1</v>
      </c>
      <c r="CO1395" s="158" t="n">
        <v>1</v>
      </c>
      <c r="CP1395" s="158" t="n">
        <v>1</v>
      </c>
      <c r="CQ1395" s="158" t="n">
        <v>1</v>
      </c>
      <c r="CR1395" s="158" t="n">
        <v>1</v>
      </c>
      <c r="CS1395" s="158" t="n">
        <v>0</v>
      </c>
      <c r="CT1395" s="158" t="n">
        <v>0</v>
      </c>
      <c r="CU1395" s="158" t="n">
        <v>0</v>
      </c>
      <c r="CV1395" s="158" t="n">
        <v>0</v>
      </c>
      <c r="CW1395" s="158" t="n">
        <v>0</v>
      </c>
      <c r="CX1395">
        <f>B1395</f>
        <v/>
      </c>
      <c r="CY1395">
        <f>C1395</f>
        <v/>
      </c>
      <c r="CZ1395">
        <f>D1395</f>
        <v/>
      </c>
      <c r="DA1395" s="158" t="n">
        <v>1900</v>
      </c>
      <c r="DB1395" s="158" t="n">
        <v>1</v>
      </c>
      <c r="DC1395" s="158" t="n">
        <v>1</v>
      </c>
      <c r="DD1395" s="158" t="n">
        <v>1900</v>
      </c>
      <c r="DE1395" s="158" t="n">
        <v>1</v>
      </c>
      <c r="DF1395" s="158" t="n">
        <v>1</v>
      </c>
      <c r="DG1395" s="158" t="n">
        <v>1900</v>
      </c>
      <c r="DH1395" s="158" t="n">
        <v>1</v>
      </c>
      <c r="DI1395" s="158" t="n">
        <v>1</v>
      </c>
      <c r="DJ1395" s="158" t="n">
        <v>1900</v>
      </c>
      <c r="DK1395" s="158" t="n">
        <v>1</v>
      </c>
      <c r="DL1395" s="158" t="n">
        <v>1</v>
      </c>
      <c r="DR1395" s="158" t="n">
        <v>2</v>
      </c>
      <c r="DS1395" s="158" t="n">
        <v>1</v>
      </c>
      <c r="DT1395" s="158" t="n">
        <v>2</v>
      </c>
      <c r="DU1395" s="158" t="n">
        <v>1</v>
      </c>
      <c r="DV1395" s="158" t="n">
        <v>3</v>
      </c>
      <c r="DW1395" s="158" t="n">
        <v>1</v>
      </c>
      <c r="DX1395" s="158" t="n">
        <v>3</v>
      </c>
      <c r="DY1395" s="158" t="n">
        <v>0</v>
      </c>
      <c r="DZ1395" s="158" t="n">
        <v>0</v>
      </c>
      <c r="EA1395" s="158" t="n">
        <v>0</v>
      </c>
      <c r="EB1395" s="158" t="n">
        <v>0</v>
      </c>
      <c r="EC1395" s="158" t="n">
        <v>0</v>
      </c>
      <c r="ED1395" s="158" t="n">
        <v>0</v>
      </c>
      <c r="EE1395" s="158" t="n">
        <v>0</v>
      </c>
      <c r="EF1395" s="158" t="n">
        <v>0</v>
      </c>
      <c r="EG1395" s="158" t="n">
        <v>0</v>
      </c>
      <c r="EH1395" s="158" t="n">
        <v>0</v>
      </c>
      <c r="EI1395" s="158" t="n">
        <v>0</v>
      </c>
      <c r="EJ1395" s="158" t="n">
        <v>0</v>
      </c>
      <c r="EK1395" s="158" t="n">
        <v>0</v>
      </c>
      <c r="EL1395" s="158" t="n">
        <v>0</v>
      </c>
      <c r="EM1395" s="158" t="n">
        <v>0</v>
      </c>
      <c r="EN1395" s="158" t="n">
        <v>0</v>
      </c>
      <c r="EO1395" s="158" t="n">
        <v>0</v>
      </c>
      <c r="EP1395" s="158" t="n">
        <v>0</v>
      </c>
      <c r="EQ1395" s="158" t="n">
        <v>0</v>
      </c>
      <c r="ER1395" s="158" t="n">
        <v>0</v>
      </c>
      <c r="ES1395" s="158" t="n">
        <v>0</v>
      </c>
      <c r="ET1395" s="158" t="n">
        <v>0</v>
      </c>
      <c r="EU1395" s="158" t="n">
        <v>0</v>
      </c>
      <c r="EV1395" s="158" t="n">
        <v>0</v>
      </c>
      <c r="EW1395" s="158" t="n">
        <v>0</v>
      </c>
      <c r="EX1395" s="158" t="n">
        <v>0</v>
      </c>
      <c r="EY1395" s="158" t="n">
        <v>0</v>
      </c>
      <c r="EZ1395" s="158" t="n">
        <v>1900</v>
      </c>
      <c r="FA1395" s="158" t="n">
        <v>1</v>
      </c>
      <c r="FB1395" s="158" t="n">
        <v>1</v>
      </c>
      <c r="FC1395" s="158" t="n">
        <v>1900</v>
      </c>
      <c r="FD1395" s="158" t="n">
        <v>1</v>
      </c>
      <c r="FE1395" s="158" t="n">
        <v>1</v>
      </c>
      <c r="FF1395" s="158" t="n">
        <v>1900</v>
      </c>
      <c r="FG1395" s="158" t="n">
        <v>1</v>
      </c>
      <c r="FH1395" s="158" t="n">
        <v>1</v>
      </c>
      <c r="FI1395" s="158" t="n">
        <v>1900</v>
      </c>
      <c r="FJ1395" s="158" t="n">
        <v>1</v>
      </c>
      <c r="FK1395" s="158" t="n">
        <v>1</v>
      </c>
      <c r="FL1395" s="158" t="n">
        <v>1900</v>
      </c>
      <c r="FM1395" s="158" t="n">
        <v>1</v>
      </c>
      <c r="FN1395" s="158" t="n">
        <v>1</v>
      </c>
      <c r="FO1395" s="158" t="n">
        <v>1900</v>
      </c>
      <c r="FP1395" s="158" t="n">
        <v>1</v>
      </c>
      <c r="FQ1395" s="158" t="n">
        <v>1</v>
      </c>
      <c r="FR1395" s="158" t="n">
        <v>1900</v>
      </c>
      <c r="FS1395" s="158" t="n">
        <v>1</v>
      </c>
      <c r="FT1395" s="158" t="n">
        <v>1</v>
      </c>
      <c r="FU1395" s="158" t="n">
        <v>1900</v>
      </c>
      <c r="FV1395" s="158" t="n">
        <v>1</v>
      </c>
      <c r="FW1395" s="158" t="n">
        <v>1</v>
      </c>
    </row>
    <row r="1396">
      <c r="A1396">
        <f>IF(F1396&gt;1,A1395,IF(AND(I1396&lt;10,paste!A1398&lt;10),RIGHT(H1396,2)&amp;"0"&amp;I1396&amp;"000"&amp;paste!A1398,IF(AND(I1396&lt;10,paste!A1398&gt;=10,paste!A1398&lt;100),RIGHT(H1396,2)&amp;"0"&amp;I1396&amp;"00"&amp;paste!A1398,IF(AND(I1396&lt;10,paste!A1398&gt;=100,paste!A1398&lt;1000),RIGHT(H1396,2)&amp;"0"&amp;I1396&amp;"0"&amp;paste!A1398,IF(AND(I1396&lt;10,paste!A1398&gt;=1000),RIGHT(H1396,2)&amp;"0"&amp;I1396&amp;paste!A1398,IF(AND(I1396&gt;=10,paste!A1398&lt;10),RIGHT(H1396,2)&amp;I1396&amp;"000"&amp;paste!A1398,IF(AND(I1396&gt;=10,paste!A1398&gt;=10,paste!A1398&lt;100),RIGHT(H1396,2)&amp;I1396&amp;"00"&amp;paste!A1398,IF(AND(I1396&gt;=10,paste!A1398&gt;=100,paste!A1398&lt;1000),RIGHT(H1396,2)&amp;I1396&amp;"0"&amp;paste!A1398,RIGHT(H1396,2)&amp;I1396&amp;paste!A1398))))))))</f>
        <v/>
      </c>
      <c r="B1396">
        <f>YEAR(paste!C1398)</f>
        <v/>
      </c>
      <c r="C1396">
        <f>MONTH(paste!C1398)</f>
        <v/>
      </c>
      <c r="D1396">
        <f>DAY(paste!C1398)</f>
        <v/>
      </c>
      <c r="E1396" s="158" t="n">
        <v>0</v>
      </c>
      <c r="F1396">
        <f>IF(AND(L1396=L1395,D1396=D1395),F1395+1,1)</f>
        <v/>
      </c>
      <c r="G1396" s="158" t="n">
        <v>0</v>
      </c>
      <c r="H1396">
        <f>YEAR(paste!C1398)</f>
        <v/>
      </c>
      <c r="I1396">
        <f>MONTH(paste!C1398)</f>
        <v/>
      </c>
      <c r="J1396">
        <f>DAY(paste!C1398)</f>
        <v/>
      </c>
      <c r="K1396">
        <f>A1396</f>
        <v/>
      </c>
      <c r="L1396">
        <f>IF(ISBLANK(VLOOKUP(paste!J1398,'得意先名 (2)'!$B$3:$F$2005,5,FALSE)),paste!P1398,IFERROR(VLOOKUP(paste!J1398,'得意先名 (2)'!$B$3:$F$2005,5,FALSE),"ZZZZZZZZZZZ"))</f>
        <v/>
      </c>
      <c r="M1396">
        <f>IF(L1396="ZZZZZZZZZZZ",paste!J1398&amp;paste!K1398&amp; "  :   "&amp;paste!M1398&amp; "  :   "&amp;paste!P1398,"")</f>
        <v/>
      </c>
      <c r="O1396" s="158" t="n"/>
      <c r="P1396">
        <f>VLOOKUP(L1396,'L_User+EndUser'!$C$2:$K$500,8,FALSE)</f>
        <v/>
      </c>
      <c r="Q1396">
        <f>VLOOKUP(L1396,'L_User+EndUser'!$C$2:$K$500,9,FALSE)</f>
        <v/>
      </c>
      <c r="R1396" s="158" t="n"/>
      <c r="T1396" s="158" t="n"/>
      <c r="V1396" s="158" t="n"/>
      <c r="AB1396">
        <f>paste!J1398</f>
        <v/>
      </c>
      <c r="AC1396">
        <f>L1396</f>
        <v/>
      </c>
      <c r="AO1396">
        <f>YEAR(paste!O1398)</f>
        <v/>
      </c>
      <c r="AP1396">
        <f>MONTH(paste!O1398)</f>
        <v/>
      </c>
      <c r="AQ1396">
        <f>DAY(paste!O1398)</f>
        <v/>
      </c>
      <c r="BD1396">
        <f>IF(paste!L1398="","",paste!L1398)</f>
        <v/>
      </c>
      <c r="BM1396" t="n">
        <v>1</v>
      </c>
      <c r="BN1396">
        <f>VLOOKUP(paste!E1398,L_Product!$A$2:$B$2001,2,FALSE)</f>
        <v/>
      </c>
      <c r="BO1396" s="21" t="n"/>
      <c r="BT1396" t="n">
        <v>2</v>
      </c>
      <c r="BU1396">
        <f>IF($BM$2=1,2,IF($BM$2=18,1))</f>
        <v/>
      </c>
      <c r="BV1396">
        <f>IF($BM$2=1,0,IF($BM$2=18,1))</f>
        <v/>
      </c>
      <c r="BW1396" t="n">
        <v>2</v>
      </c>
      <c r="BX1396" t="n">
        <v>0</v>
      </c>
      <c r="BY1396" t="n">
        <v>3</v>
      </c>
      <c r="BZ1396">
        <f>VLOOKUP(BN1396,L_Product!$B$2:$Z$2001,14,FALSE)</f>
        <v/>
      </c>
      <c r="CA1396">
        <f>paste!H1398</f>
        <v/>
      </c>
      <c r="CB1396">
        <f>BZ1396*CA1396</f>
        <v/>
      </c>
      <c r="CN1396" s="158" t="n">
        <v>1</v>
      </c>
      <c r="CO1396" s="158" t="n">
        <v>1</v>
      </c>
      <c r="CP1396" s="158" t="n">
        <v>1</v>
      </c>
      <c r="CQ1396" s="158" t="n">
        <v>1</v>
      </c>
      <c r="CR1396" s="158" t="n">
        <v>1</v>
      </c>
      <c r="CS1396" s="158" t="n">
        <v>0</v>
      </c>
      <c r="CT1396" s="158" t="n">
        <v>0</v>
      </c>
      <c r="CU1396" s="158" t="n">
        <v>0</v>
      </c>
      <c r="CV1396" s="158" t="n">
        <v>0</v>
      </c>
      <c r="CW1396" s="158" t="n">
        <v>0</v>
      </c>
      <c r="CX1396">
        <f>B1396</f>
        <v/>
      </c>
      <c r="CY1396">
        <f>C1396</f>
        <v/>
      </c>
      <c r="CZ1396">
        <f>D1396</f>
        <v/>
      </c>
      <c r="DA1396" s="158" t="n">
        <v>1900</v>
      </c>
      <c r="DB1396" s="158" t="n">
        <v>1</v>
      </c>
      <c r="DC1396" s="158" t="n">
        <v>1</v>
      </c>
      <c r="DD1396" s="158" t="n">
        <v>1900</v>
      </c>
      <c r="DE1396" s="158" t="n">
        <v>1</v>
      </c>
      <c r="DF1396" s="158" t="n">
        <v>1</v>
      </c>
      <c r="DG1396" s="158" t="n">
        <v>1900</v>
      </c>
      <c r="DH1396" s="158" t="n">
        <v>1</v>
      </c>
      <c r="DI1396" s="158" t="n">
        <v>1</v>
      </c>
      <c r="DJ1396" s="158" t="n">
        <v>1900</v>
      </c>
      <c r="DK1396" s="158" t="n">
        <v>1</v>
      </c>
      <c r="DL1396" s="158" t="n">
        <v>1</v>
      </c>
      <c r="DR1396" s="158" t="n">
        <v>2</v>
      </c>
      <c r="DS1396" s="158" t="n">
        <v>1</v>
      </c>
      <c r="DT1396" s="158" t="n">
        <v>2</v>
      </c>
      <c r="DU1396" s="158" t="n">
        <v>1</v>
      </c>
      <c r="DV1396" s="158" t="n">
        <v>3</v>
      </c>
      <c r="DW1396" s="158" t="n">
        <v>1</v>
      </c>
      <c r="DX1396" s="158" t="n">
        <v>3</v>
      </c>
      <c r="DY1396" s="158" t="n">
        <v>0</v>
      </c>
      <c r="DZ1396" s="158" t="n">
        <v>0</v>
      </c>
      <c r="EA1396" s="158" t="n">
        <v>0</v>
      </c>
      <c r="EB1396" s="158" t="n">
        <v>0</v>
      </c>
      <c r="EC1396" s="158" t="n">
        <v>0</v>
      </c>
      <c r="ED1396" s="158" t="n">
        <v>0</v>
      </c>
      <c r="EE1396" s="158" t="n">
        <v>0</v>
      </c>
      <c r="EF1396" s="158" t="n">
        <v>0</v>
      </c>
      <c r="EG1396" s="158" t="n">
        <v>0</v>
      </c>
      <c r="EH1396" s="158" t="n">
        <v>0</v>
      </c>
      <c r="EI1396" s="158" t="n">
        <v>0</v>
      </c>
      <c r="EJ1396" s="158" t="n">
        <v>0</v>
      </c>
      <c r="EK1396" s="158" t="n">
        <v>0</v>
      </c>
      <c r="EL1396" s="158" t="n">
        <v>0</v>
      </c>
      <c r="EM1396" s="158" t="n">
        <v>0</v>
      </c>
      <c r="EN1396" s="158" t="n">
        <v>0</v>
      </c>
      <c r="EO1396" s="158" t="n">
        <v>0</v>
      </c>
      <c r="EP1396" s="158" t="n">
        <v>0</v>
      </c>
      <c r="EQ1396" s="158" t="n">
        <v>0</v>
      </c>
      <c r="ER1396" s="158" t="n">
        <v>0</v>
      </c>
      <c r="ES1396" s="158" t="n">
        <v>0</v>
      </c>
      <c r="ET1396" s="158" t="n">
        <v>0</v>
      </c>
      <c r="EU1396" s="158" t="n">
        <v>0</v>
      </c>
      <c r="EV1396" s="158" t="n">
        <v>0</v>
      </c>
      <c r="EW1396" s="158" t="n">
        <v>0</v>
      </c>
      <c r="EX1396" s="158" t="n">
        <v>0</v>
      </c>
      <c r="EY1396" s="158" t="n">
        <v>0</v>
      </c>
      <c r="EZ1396" s="158" t="n">
        <v>1900</v>
      </c>
      <c r="FA1396" s="158" t="n">
        <v>1</v>
      </c>
      <c r="FB1396" s="158" t="n">
        <v>1</v>
      </c>
      <c r="FC1396" s="158" t="n">
        <v>1900</v>
      </c>
      <c r="FD1396" s="158" t="n">
        <v>1</v>
      </c>
      <c r="FE1396" s="158" t="n">
        <v>1</v>
      </c>
      <c r="FF1396" s="158" t="n">
        <v>1900</v>
      </c>
      <c r="FG1396" s="158" t="n">
        <v>1</v>
      </c>
      <c r="FH1396" s="158" t="n">
        <v>1</v>
      </c>
      <c r="FI1396" s="158" t="n">
        <v>1900</v>
      </c>
      <c r="FJ1396" s="158" t="n">
        <v>1</v>
      </c>
      <c r="FK1396" s="158" t="n">
        <v>1</v>
      </c>
      <c r="FL1396" s="158" t="n">
        <v>1900</v>
      </c>
      <c r="FM1396" s="158" t="n">
        <v>1</v>
      </c>
      <c r="FN1396" s="158" t="n">
        <v>1</v>
      </c>
      <c r="FO1396" s="158" t="n">
        <v>1900</v>
      </c>
      <c r="FP1396" s="158" t="n">
        <v>1</v>
      </c>
      <c r="FQ1396" s="158" t="n">
        <v>1</v>
      </c>
      <c r="FR1396" s="158" t="n">
        <v>1900</v>
      </c>
      <c r="FS1396" s="158" t="n">
        <v>1</v>
      </c>
      <c r="FT1396" s="158" t="n">
        <v>1</v>
      </c>
      <c r="FU1396" s="158" t="n">
        <v>1900</v>
      </c>
      <c r="FV1396" s="158" t="n">
        <v>1</v>
      </c>
      <c r="FW1396" s="158" t="n">
        <v>1</v>
      </c>
    </row>
    <row r="1397">
      <c r="A1397">
        <f>IF(F1397&gt;1,A1396,IF(AND(I1397&lt;10,paste!A1399&lt;10),RIGHT(H1397,2)&amp;"0"&amp;I1397&amp;"000"&amp;paste!A1399,IF(AND(I1397&lt;10,paste!A1399&gt;=10,paste!A1399&lt;100),RIGHT(H1397,2)&amp;"0"&amp;I1397&amp;"00"&amp;paste!A1399,IF(AND(I1397&lt;10,paste!A1399&gt;=100,paste!A1399&lt;1000),RIGHT(H1397,2)&amp;"0"&amp;I1397&amp;"0"&amp;paste!A1399,IF(AND(I1397&lt;10,paste!A1399&gt;=1000),RIGHT(H1397,2)&amp;"0"&amp;I1397&amp;paste!A1399,IF(AND(I1397&gt;=10,paste!A1399&lt;10),RIGHT(H1397,2)&amp;I1397&amp;"000"&amp;paste!A1399,IF(AND(I1397&gt;=10,paste!A1399&gt;=10,paste!A1399&lt;100),RIGHT(H1397,2)&amp;I1397&amp;"00"&amp;paste!A1399,IF(AND(I1397&gt;=10,paste!A1399&gt;=100,paste!A1399&lt;1000),RIGHT(H1397,2)&amp;I1397&amp;"0"&amp;paste!A1399,RIGHT(H1397,2)&amp;I1397&amp;paste!A1399))))))))</f>
        <v/>
      </c>
      <c r="B1397">
        <f>YEAR(paste!C1399)</f>
        <v/>
      </c>
      <c r="C1397">
        <f>MONTH(paste!C1399)</f>
        <v/>
      </c>
      <c r="D1397">
        <f>DAY(paste!C1399)</f>
        <v/>
      </c>
      <c r="E1397" s="158" t="n">
        <v>0</v>
      </c>
      <c r="F1397">
        <f>IF(AND(L1397=L1396,D1397=D1396),F1396+1,1)</f>
        <v/>
      </c>
      <c r="G1397" s="158" t="n">
        <v>0</v>
      </c>
      <c r="H1397">
        <f>YEAR(paste!C1399)</f>
        <v/>
      </c>
      <c r="I1397">
        <f>MONTH(paste!C1399)</f>
        <v/>
      </c>
      <c r="J1397">
        <f>DAY(paste!C1399)</f>
        <v/>
      </c>
      <c r="K1397">
        <f>A1397</f>
        <v/>
      </c>
      <c r="L1397">
        <f>IF(ISBLANK(VLOOKUP(paste!J1399,'得意先名 (2)'!$B$3:$F$2005,5,FALSE)),paste!P1399,IFERROR(VLOOKUP(paste!J1399,'得意先名 (2)'!$B$3:$F$2005,5,FALSE),"ZZZZZZZZZZZ"))</f>
        <v/>
      </c>
      <c r="M1397">
        <f>IF(L1397="ZZZZZZZZZZZ",paste!J1399&amp;paste!K1399&amp; "  :   "&amp;paste!M1399&amp; "  :   "&amp;paste!P1399,"")</f>
        <v/>
      </c>
      <c r="O1397" s="158" t="n"/>
      <c r="P1397">
        <f>VLOOKUP(L1397,'L_User+EndUser'!$C$2:$K$500,8,FALSE)</f>
        <v/>
      </c>
      <c r="Q1397">
        <f>VLOOKUP(L1397,'L_User+EndUser'!$C$2:$K$500,9,FALSE)</f>
        <v/>
      </c>
      <c r="R1397" s="158" t="n"/>
      <c r="T1397" s="158" t="n"/>
      <c r="V1397" s="158" t="n"/>
      <c r="AB1397">
        <f>paste!J1399</f>
        <v/>
      </c>
      <c r="AC1397">
        <f>L1397</f>
        <v/>
      </c>
      <c r="AO1397">
        <f>YEAR(paste!O1399)</f>
        <v/>
      </c>
      <c r="AP1397">
        <f>MONTH(paste!O1399)</f>
        <v/>
      </c>
      <c r="AQ1397">
        <f>DAY(paste!O1399)</f>
        <v/>
      </c>
      <c r="BD1397">
        <f>IF(paste!L1399="","",paste!L1399)</f>
        <v/>
      </c>
      <c r="BM1397" t="n">
        <v>1</v>
      </c>
      <c r="BN1397">
        <f>VLOOKUP(paste!E1399,L_Product!$A$2:$B$2001,2,FALSE)</f>
        <v/>
      </c>
      <c r="BO1397" s="21" t="n"/>
      <c r="BT1397" t="n">
        <v>2</v>
      </c>
      <c r="BU1397">
        <f>IF($BM$2=1,2,IF($BM$2=18,1))</f>
        <v/>
      </c>
      <c r="BV1397">
        <f>IF($BM$2=1,0,IF($BM$2=18,1))</f>
        <v/>
      </c>
      <c r="BW1397" t="n">
        <v>2</v>
      </c>
      <c r="BX1397" t="n">
        <v>0</v>
      </c>
      <c r="BY1397" t="n">
        <v>3</v>
      </c>
      <c r="BZ1397">
        <f>VLOOKUP(BN1397,L_Product!$B$2:$Z$2001,14,FALSE)</f>
        <v/>
      </c>
      <c r="CA1397">
        <f>paste!H1399</f>
        <v/>
      </c>
      <c r="CB1397">
        <f>BZ1397*CA1397</f>
        <v/>
      </c>
      <c r="CN1397" s="158" t="n">
        <v>1</v>
      </c>
      <c r="CO1397" s="158" t="n">
        <v>1</v>
      </c>
      <c r="CP1397" s="158" t="n">
        <v>1</v>
      </c>
      <c r="CQ1397" s="158" t="n">
        <v>1</v>
      </c>
      <c r="CR1397" s="158" t="n">
        <v>1</v>
      </c>
      <c r="CS1397" s="158" t="n">
        <v>0</v>
      </c>
      <c r="CT1397" s="158" t="n">
        <v>0</v>
      </c>
      <c r="CU1397" s="158" t="n">
        <v>0</v>
      </c>
      <c r="CV1397" s="158" t="n">
        <v>0</v>
      </c>
      <c r="CW1397" s="158" t="n">
        <v>0</v>
      </c>
      <c r="CX1397">
        <f>B1397</f>
        <v/>
      </c>
      <c r="CY1397">
        <f>C1397</f>
        <v/>
      </c>
      <c r="CZ1397">
        <f>D1397</f>
        <v/>
      </c>
      <c r="DA1397" s="158" t="n">
        <v>1900</v>
      </c>
      <c r="DB1397" s="158" t="n">
        <v>1</v>
      </c>
      <c r="DC1397" s="158" t="n">
        <v>1</v>
      </c>
      <c r="DD1397" s="158" t="n">
        <v>1900</v>
      </c>
      <c r="DE1397" s="158" t="n">
        <v>1</v>
      </c>
      <c r="DF1397" s="158" t="n">
        <v>1</v>
      </c>
      <c r="DG1397" s="158" t="n">
        <v>1900</v>
      </c>
      <c r="DH1397" s="158" t="n">
        <v>1</v>
      </c>
      <c r="DI1397" s="158" t="n">
        <v>1</v>
      </c>
      <c r="DJ1397" s="158" t="n">
        <v>1900</v>
      </c>
      <c r="DK1397" s="158" t="n">
        <v>1</v>
      </c>
      <c r="DL1397" s="158" t="n">
        <v>1</v>
      </c>
      <c r="DR1397" s="158" t="n">
        <v>2</v>
      </c>
      <c r="DS1397" s="158" t="n">
        <v>1</v>
      </c>
      <c r="DT1397" s="158" t="n">
        <v>2</v>
      </c>
      <c r="DU1397" s="158" t="n">
        <v>1</v>
      </c>
      <c r="DV1397" s="158" t="n">
        <v>3</v>
      </c>
      <c r="DW1397" s="158" t="n">
        <v>1</v>
      </c>
      <c r="DX1397" s="158" t="n">
        <v>3</v>
      </c>
      <c r="DY1397" s="158" t="n">
        <v>0</v>
      </c>
      <c r="DZ1397" s="158" t="n">
        <v>0</v>
      </c>
      <c r="EA1397" s="158" t="n">
        <v>0</v>
      </c>
      <c r="EB1397" s="158" t="n">
        <v>0</v>
      </c>
      <c r="EC1397" s="158" t="n">
        <v>0</v>
      </c>
      <c r="ED1397" s="158" t="n">
        <v>0</v>
      </c>
      <c r="EE1397" s="158" t="n">
        <v>0</v>
      </c>
      <c r="EF1397" s="158" t="n">
        <v>0</v>
      </c>
      <c r="EG1397" s="158" t="n">
        <v>0</v>
      </c>
      <c r="EH1397" s="158" t="n">
        <v>0</v>
      </c>
      <c r="EI1397" s="158" t="n">
        <v>0</v>
      </c>
      <c r="EJ1397" s="158" t="n">
        <v>0</v>
      </c>
      <c r="EK1397" s="158" t="n">
        <v>0</v>
      </c>
      <c r="EL1397" s="158" t="n">
        <v>0</v>
      </c>
      <c r="EM1397" s="158" t="n">
        <v>0</v>
      </c>
      <c r="EN1397" s="158" t="n">
        <v>0</v>
      </c>
      <c r="EO1397" s="158" t="n">
        <v>0</v>
      </c>
      <c r="EP1397" s="158" t="n">
        <v>0</v>
      </c>
      <c r="EQ1397" s="158" t="n">
        <v>0</v>
      </c>
      <c r="ER1397" s="158" t="n">
        <v>0</v>
      </c>
      <c r="ES1397" s="158" t="n">
        <v>0</v>
      </c>
      <c r="ET1397" s="158" t="n">
        <v>0</v>
      </c>
      <c r="EU1397" s="158" t="n">
        <v>0</v>
      </c>
      <c r="EV1397" s="158" t="n">
        <v>0</v>
      </c>
      <c r="EW1397" s="158" t="n">
        <v>0</v>
      </c>
      <c r="EX1397" s="158" t="n">
        <v>0</v>
      </c>
      <c r="EY1397" s="158" t="n">
        <v>0</v>
      </c>
      <c r="EZ1397" s="158" t="n">
        <v>1900</v>
      </c>
      <c r="FA1397" s="158" t="n">
        <v>1</v>
      </c>
      <c r="FB1397" s="158" t="n">
        <v>1</v>
      </c>
      <c r="FC1397" s="158" t="n">
        <v>1900</v>
      </c>
      <c r="FD1397" s="158" t="n">
        <v>1</v>
      </c>
      <c r="FE1397" s="158" t="n">
        <v>1</v>
      </c>
      <c r="FF1397" s="158" t="n">
        <v>1900</v>
      </c>
      <c r="FG1397" s="158" t="n">
        <v>1</v>
      </c>
      <c r="FH1397" s="158" t="n">
        <v>1</v>
      </c>
      <c r="FI1397" s="158" t="n">
        <v>1900</v>
      </c>
      <c r="FJ1397" s="158" t="n">
        <v>1</v>
      </c>
      <c r="FK1397" s="158" t="n">
        <v>1</v>
      </c>
      <c r="FL1397" s="158" t="n">
        <v>1900</v>
      </c>
      <c r="FM1397" s="158" t="n">
        <v>1</v>
      </c>
      <c r="FN1397" s="158" t="n">
        <v>1</v>
      </c>
      <c r="FO1397" s="158" t="n">
        <v>1900</v>
      </c>
      <c r="FP1397" s="158" t="n">
        <v>1</v>
      </c>
      <c r="FQ1397" s="158" t="n">
        <v>1</v>
      </c>
      <c r="FR1397" s="158" t="n">
        <v>1900</v>
      </c>
      <c r="FS1397" s="158" t="n">
        <v>1</v>
      </c>
      <c r="FT1397" s="158" t="n">
        <v>1</v>
      </c>
      <c r="FU1397" s="158" t="n">
        <v>1900</v>
      </c>
      <c r="FV1397" s="158" t="n">
        <v>1</v>
      </c>
      <c r="FW1397" s="158" t="n">
        <v>1</v>
      </c>
    </row>
    <row r="1398">
      <c r="A1398">
        <f>IF(F1398&gt;1,A1397,IF(AND(I1398&lt;10,paste!A1400&lt;10),RIGHT(H1398,2)&amp;"0"&amp;I1398&amp;"000"&amp;paste!A1400,IF(AND(I1398&lt;10,paste!A1400&gt;=10,paste!A1400&lt;100),RIGHT(H1398,2)&amp;"0"&amp;I1398&amp;"00"&amp;paste!A1400,IF(AND(I1398&lt;10,paste!A1400&gt;=100,paste!A1400&lt;1000),RIGHT(H1398,2)&amp;"0"&amp;I1398&amp;"0"&amp;paste!A1400,IF(AND(I1398&lt;10,paste!A1400&gt;=1000),RIGHT(H1398,2)&amp;"0"&amp;I1398&amp;paste!A1400,IF(AND(I1398&gt;=10,paste!A1400&lt;10),RIGHT(H1398,2)&amp;I1398&amp;"000"&amp;paste!A1400,IF(AND(I1398&gt;=10,paste!A1400&gt;=10,paste!A1400&lt;100),RIGHT(H1398,2)&amp;I1398&amp;"00"&amp;paste!A1400,IF(AND(I1398&gt;=10,paste!A1400&gt;=100,paste!A1400&lt;1000),RIGHT(H1398,2)&amp;I1398&amp;"0"&amp;paste!A1400,RIGHT(H1398,2)&amp;I1398&amp;paste!A1400))))))))</f>
        <v/>
      </c>
      <c r="B1398">
        <f>YEAR(paste!C1400)</f>
        <v/>
      </c>
      <c r="C1398">
        <f>MONTH(paste!C1400)</f>
        <v/>
      </c>
      <c r="D1398">
        <f>DAY(paste!C1400)</f>
        <v/>
      </c>
      <c r="E1398" s="158" t="n">
        <v>0</v>
      </c>
      <c r="F1398">
        <f>IF(AND(L1398=L1397,D1398=D1397),F1397+1,1)</f>
        <v/>
      </c>
      <c r="G1398" s="158" t="n">
        <v>0</v>
      </c>
      <c r="H1398">
        <f>YEAR(paste!C1400)</f>
        <v/>
      </c>
      <c r="I1398">
        <f>MONTH(paste!C1400)</f>
        <v/>
      </c>
      <c r="J1398">
        <f>DAY(paste!C1400)</f>
        <v/>
      </c>
      <c r="K1398">
        <f>A1398</f>
        <v/>
      </c>
      <c r="L1398">
        <f>IF(ISBLANK(VLOOKUP(paste!J1400,'得意先名 (2)'!$B$3:$F$2005,5,FALSE)),paste!P1400,IFERROR(VLOOKUP(paste!J1400,'得意先名 (2)'!$B$3:$F$2005,5,FALSE),"ZZZZZZZZZZZ"))</f>
        <v/>
      </c>
      <c r="M1398">
        <f>IF(L1398="ZZZZZZZZZZZ",paste!J1400&amp;paste!K1400&amp; "  :   "&amp;paste!M1400&amp; "  :   "&amp;paste!P1400,"")</f>
        <v/>
      </c>
      <c r="O1398" s="158" t="n"/>
      <c r="P1398">
        <f>VLOOKUP(L1398,'L_User+EndUser'!$C$2:$K$500,8,FALSE)</f>
        <v/>
      </c>
      <c r="Q1398">
        <f>VLOOKUP(L1398,'L_User+EndUser'!$C$2:$K$500,9,FALSE)</f>
        <v/>
      </c>
      <c r="R1398" s="158" t="n"/>
      <c r="T1398" s="158" t="n"/>
      <c r="V1398" s="158" t="n"/>
      <c r="AB1398">
        <f>paste!J1400</f>
        <v/>
      </c>
      <c r="AC1398">
        <f>L1398</f>
        <v/>
      </c>
      <c r="AO1398">
        <f>YEAR(paste!O1400)</f>
        <v/>
      </c>
      <c r="AP1398">
        <f>MONTH(paste!O1400)</f>
        <v/>
      </c>
      <c r="AQ1398">
        <f>DAY(paste!O1400)</f>
        <v/>
      </c>
      <c r="BD1398">
        <f>IF(paste!L1400="","",paste!L1400)</f>
        <v/>
      </c>
      <c r="BM1398" t="n">
        <v>1</v>
      </c>
      <c r="BN1398">
        <f>VLOOKUP(paste!E1400,L_Product!$A$2:$B$2001,2,FALSE)</f>
        <v/>
      </c>
      <c r="BO1398" s="21" t="n"/>
      <c r="BT1398" t="n">
        <v>2</v>
      </c>
      <c r="BU1398">
        <f>IF($BM$2=1,2,IF($BM$2=18,1))</f>
        <v/>
      </c>
      <c r="BV1398">
        <f>IF($BM$2=1,0,IF($BM$2=18,1))</f>
        <v/>
      </c>
      <c r="BW1398" t="n">
        <v>2</v>
      </c>
      <c r="BX1398" t="n">
        <v>0</v>
      </c>
      <c r="BY1398" t="n">
        <v>3</v>
      </c>
      <c r="BZ1398">
        <f>VLOOKUP(BN1398,L_Product!$B$2:$Z$2001,14,FALSE)</f>
        <v/>
      </c>
      <c r="CA1398">
        <f>paste!H1400</f>
        <v/>
      </c>
      <c r="CB1398">
        <f>BZ1398*CA1398</f>
        <v/>
      </c>
      <c r="CN1398" s="158" t="n">
        <v>1</v>
      </c>
      <c r="CO1398" s="158" t="n">
        <v>1</v>
      </c>
      <c r="CP1398" s="158" t="n">
        <v>1</v>
      </c>
      <c r="CQ1398" s="158" t="n">
        <v>1</v>
      </c>
      <c r="CR1398" s="158" t="n">
        <v>1</v>
      </c>
      <c r="CS1398" s="158" t="n">
        <v>0</v>
      </c>
      <c r="CT1398" s="158" t="n">
        <v>0</v>
      </c>
      <c r="CU1398" s="158" t="n">
        <v>0</v>
      </c>
      <c r="CV1398" s="158" t="n">
        <v>0</v>
      </c>
      <c r="CW1398" s="158" t="n">
        <v>0</v>
      </c>
      <c r="CX1398">
        <f>B1398</f>
        <v/>
      </c>
      <c r="CY1398">
        <f>C1398</f>
        <v/>
      </c>
      <c r="CZ1398">
        <f>D1398</f>
        <v/>
      </c>
      <c r="DA1398" s="158" t="n">
        <v>1900</v>
      </c>
      <c r="DB1398" s="158" t="n">
        <v>1</v>
      </c>
      <c r="DC1398" s="158" t="n">
        <v>1</v>
      </c>
      <c r="DD1398" s="158" t="n">
        <v>1900</v>
      </c>
      <c r="DE1398" s="158" t="n">
        <v>1</v>
      </c>
      <c r="DF1398" s="158" t="n">
        <v>1</v>
      </c>
      <c r="DG1398" s="158" t="n">
        <v>1900</v>
      </c>
      <c r="DH1398" s="158" t="n">
        <v>1</v>
      </c>
      <c r="DI1398" s="158" t="n">
        <v>1</v>
      </c>
      <c r="DJ1398" s="158" t="n">
        <v>1900</v>
      </c>
      <c r="DK1398" s="158" t="n">
        <v>1</v>
      </c>
      <c r="DL1398" s="158" t="n">
        <v>1</v>
      </c>
      <c r="DR1398" s="158" t="n">
        <v>2</v>
      </c>
      <c r="DS1398" s="158" t="n">
        <v>1</v>
      </c>
      <c r="DT1398" s="158" t="n">
        <v>2</v>
      </c>
      <c r="DU1398" s="158" t="n">
        <v>1</v>
      </c>
      <c r="DV1398" s="158" t="n">
        <v>3</v>
      </c>
      <c r="DW1398" s="158" t="n">
        <v>1</v>
      </c>
      <c r="DX1398" s="158" t="n">
        <v>3</v>
      </c>
      <c r="DY1398" s="158" t="n">
        <v>0</v>
      </c>
      <c r="DZ1398" s="158" t="n">
        <v>0</v>
      </c>
      <c r="EA1398" s="158" t="n">
        <v>0</v>
      </c>
      <c r="EB1398" s="158" t="n">
        <v>0</v>
      </c>
      <c r="EC1398" s="158" t="n">
        <v>0</v>
      </c>
      <c r="ED1398" s="158" t="n">
        <v>0</v>
      </c>
      <c r="EE1398" s="158" t="n">
        <v>0</v>
      </c>
      <c r="EF1398" s="158" t="n">
        <v>0</v>
      </c>
      <c r="EG1398" s="158" t="n">
        <v>0</v>
      </c>
      <c r="EH1398" s="158" t="n">
        <v>0</v>
      </c>
      <c r="EI1398" s="158" t="n">
        <v>0</v>
      </c>
      <c r="EJ1398" s="158" t="n">
        <v>0</v>
      </c>
      <c r="EK1398" s="158" t="n">
        <v>0</v>
      </c>
      <c r="EL1398" s="158" t="n">
        <v>0</v>
      </c>
      <c r="EM1398" s="158" t="n">
        <v>0</v>
      </c>
      <c r="EN1398" s="158" t="n">
        <v>0</v>
      </c>
      <c r="EO1398" s="158" t="n">
        <v>0</v>
      </c>
      <c r="EP1398" s="158" t="n">
        <v>0</v>
      </c>
      <c r="EQ1398" s="158" t="n">
        <v>0</v>
      </c>
      <c r="ER1398" s="158" t="n">
        <v>0</v>
      </c>
      <c r="ES1398" s="158" t="n">
        <v>0</v>
      </c>
      <c r="ET1398" s="158" t="n">
        <v>0</v>
      </c>
      <c r="EU1398" s="158" t="n">
        <v>0</v>
      </c>
      <c r="EV1398" s="158" t="n">
        <v>0</v>
      </c>
      <c r="EW1398" s="158" t="n">
        <v>0</v>
      </c>
      <c r="EX1398" s="158" t="n">
        <v>0</v>
      </c>
      <c r="EY1398" s="158" t="n">
        <v>0</v>
      </c>
      <c r="EZ1398" s="158" t="n">
        <v>1900</v>
      </c>
      <c r="FA1398" s="158" t="n">
        <v>1</v>
      </c>
      <c r="FB1398" s="158" t="n">
        <v>1</v>
      </c>
      <c r="FC1398" s="158" t="n">
        <v>1900</v>
      </c>
      <c r="FD1398" s="158" t="n">
        <v>1</v>
      </c>
      <c r="FE1398" s="158" t="n">
        <v>1</v>
      </c>
      <c r="FF1398" s="158" t="n">
        <v>1900</v>
      </c>
      <c r="FG1398" s="158" t="n">
        <v>1</v>
      </c>
      <c r="FH1398" s="158" t="n">
        <v>1</v>
      </c>
      <c r="FI1398" s="158" t="n">
        <v>1900</v>
      </c>
      <c r="FJ1398" s="158" t="n">
        <v>1</v>
      </c>
      <c r="FK1398" s="158" t="n">
        <v>1</v>
      </c>
      <c r="FL1398" s="158" t="n">
        <v>1900</v>
      </c>
      <c r="FM1398" s="158" t="n">
        <v>1</v>
      </c>
      <c r="FN1398" s="158" t="n">
        <v>1</v>
      </c>
      <c r="FO1398" s="158" t="n">
        <v>1900</v>
      </c>
      <c r="FP1398" s="158" t="n">
        <v>1</v>
      </c>
      <c r="FQ1398" s="158" t="n">
        <v>1</v>
      </c>
      <c r="FR1398" s="158" t="n">
        <v>1900</v>
      </c>
      <c r="FS1398" s="158" t="n">
        <v>1</v>
      </c>
      <c r="FT1398" s="158" t="n">
        <v>1</v>
      </c>
      <c r="FU1398" s="158" t="n">
        <v>1900</v>
      </c>
      <c r="FV1398" s="158" t="n">
        <v>1</v>
      </c>
      <c r="FW1398" s="158" t="n">
        <v>1</v>
      </c>
    </row>
    <row r="1399">
      <c r="A1399">
        <f>IF(F1399&gt;1,A1398,IF(AND(I1399&lt;10,paste!A1401&lt;10),RIGHT(H1399,2)&amp;"0"&amp;I1399&amp;"000"&amp;paste!A1401,IF(AND(I1399&lt;10,paste!A1401&gt;=10,paste!A1401&lt;100),RIGHT(H1399,2)&amp;"0"&amp;I1399&amp;"00"&amp;paste!A1401,IF(AND(I1399&lt;10,paste!A1401&gt;=100,paste!A1401&lt;1000),RIGHT(H1399,2)&amp;"0"&amp;I1399&amp;"0"&amp;paste!A1401,IF(AND(I1399&lt;10,paste!A1401&gt;=1000),RIGHT(H1399,2)&amp;"0"&amp;I1399&amp;paste!A1401,IF(AND(I1399&gt;=10,paste!A1401&lt;10),RIGHT(H1399,2)&amp;I1399&amp;"000"&amp;paste!A1401,IF(AND(I1399&gt;=10,paste!A1401&gt;=10,paste!A1401&lt;100),RIGHT(H1399,2)&amp;I1399&amp;"00"&amp;paste!A1401,IF(AND(I1399&gt;=10,paste!A1401&gt;=100,paste!A1401&lt;1000),RIGHT(H1399,2)&amp;I1399&amp;"0"&amp;paste!A1401,RIGHT(H1399,2)&amp;I1399&amp;paste!A1401))))))))</f>
        <v/>
      </c>
      <c r="B1399">
        <f>YEAR(paste!C1401)</f>
        <v/>
      </c>
      <c r="C1399">
        <f>MONTH(paste!C1401)</f>
        <v/>
      </c>
      <c r="D1399">
        <f>DAY(paste!C1401)</f>
        <v/>
      </c>
      <c r="E1399" s="158" t="n">
        <v>0</v>
      </c>
      <c r="F1399">
        <f>IF(AND(L1399=L1398,D1399=D1398),F1398+1,1)</f>
        <v/>
      </c>
      <c r="G1399" s="158" t="n">
        <v>0</v>
      </c>
      <c r="H1399">
        <f>YEAR(paste!C1401)</f>
        <v/>
      </c>
      <c r="I1399">
        <f>MONTH(paste!C1401)</f>
        <v/>
      </c>
      <c r="J1399">
        <f>DAY(paste!C1401)</f>
        <v/>
      </c>
      <c r="K1399">
        <f>A1399</f>
        <v/>
      </c>
      <c r="L1399">
        <f>IF(ISBLANK(VLOOKUP(paste!J1401,'得意先名 (2)'!$B$3:$F$2005,5,FALSE)),paste!P1401,IFERROR(VLOOKUP(paste!J1401,'得意先名 (2)'!$B$3:$F$2005,5,FALSE),"ZZZZZZZZZZZ"))</f>
        <v/>
      </c>
      <c r="M1399">
        <f>IF(L1399="ZZZZZZZZZZZ",paste!J1401&amp;paste!K1401&amp; "  :   "&amp;paste!M1401&amp; "  :   "&amp;paste!P1401,"")</f>
        <v/>
      </c>
      <c r="O1399" s="158" t="n"/>
      <c r="P1399">
        <f>VLOOKUP(L1399,'L_User+EndUser'!$C$2:$K$500,8,FALSE)</f>
        <v/>
      </c>
      <c r="Q1399">
        <f>VLOOKUP(L1399,'L_User+EndUser'!$C$2:$K$500,9,FALSE)</f>
        <v/>
      </c>
      <c r="R1399" s="158" t="n"/>
      <c r="T1399" s="158" t="n"/>
      <c r="V1399" s="158" t="n"/>
      <c r="AB1399">
        <f>paste!J1401</f>
        <v/>
      </c>
      <c r="AC1399">
        <f>L1399</f>
        <v/>
      </c>
      <c r="AO1399">
        <f>YEAR(paste!O1401)</f>
        <v/>
      </c>
      <c r="AP1399">
        <f>MONTH(paste!O1401)</f>
        <v/>
      </c>
      <c r="AQ1399">
        <f>DAY(paste!O1401)</f>
        <v/>
      </c>
      <c r="BD1399">
        <f>IF(paste!L1401="","",paste!L1401)</f>
        <v/>
      </c>
      <c r="BM1399" t="n">
        <v>1</v>
      </c>
      <c r="BN1399">
        <f>VLOOKUP(paste!E1401,L_Product!$A$2:$B$2001,2,FALSE)</f>
        <v/>
      </c>
      <c r="BO1399" s="21" t="n"/>
      <c r="BT1399" t="n">
        <v>2</v>
      </c>
      <c r="BU1399">
        <f>IF($BM$2=1,2,IF($BM$2=18,1))</f>
        <v/>
      </c>
      <c r="BV1399">
        <f>IF($BM$2=1,0,IF($BM$2=18,1))</f>
        <v/>
      </c>
      <c r="BW1399" t="n">
        <v>2</v>
      </c>
      <c r="BX1399" t="n">
        <v>0</v>
      </c>
      <c r="BY1399" t="n">
        <v>3</v>
      </c>
      <c r="BZ1399">
        <f>VLOOKUP(BN1399,L_Product!$B$2:$Z$2001,14,FALSE)</f>
        <v/>
      </c>
      <c r="CA1399">
        <f>paste!H1401</f>
        <v/>
      </c>
      <c r="CB1399">
        <f>BZ1399*CA1399</f>
        <v/>
      </c>
      <c r="CN1399" s="158" t="n">
        <v>1</v>
      </c>
      <c r="CO1399" s="158" t="n">
        <v>1</v>
      </c>
      <c r="CP1399" s="158" t="n">
        <v>1</v>
      </c>
      <c r="CQ1399" s="158" t="n">
        <v>1</v>
      </c>
      <c r="CR1399" s="158" t="n">
        <v>1</v>
      </c>
      <c r="CS1399" s="158" t="n">
        <v>0</v>
      </c>
      <c r="CT1399" s="158" t="n">
        <v>0</v>
      </c>
      <c r="CU1399" s="158" t="n">
        <v>0</v>
      </c>
      <c r="CV1399" s="158" t="n">
        <v>0</v>
      </c>
      <c r="CW1399" s="158" t="n">
        <v>0</v>
      </c>
      <c r="CX1399">
        <f>B1399</f>
        <v/>
      </c>
      <c r="CY1399">
        <f>C1399</f>
        <v/>
      </c>
      <c r="CZ1399">
        <f>D1399</f>
        <v/>
      </c>
      <c r="DA1399" s="158" t="n">
        <v>1900</v>
      </c>
      <c r="DB1399" s="158" t="n">
        <v>1</v>
      </c>
      <c r="DC1399" s="158" t="n">
        <v>1</v>
      </c>
      <c r="DD1399" s="158" t="n">
        <v>1900</v>
      </c>
      <c r="DE1399" s="158" t="n">
        <v>1</v>
      </c>
      <c r="DF1399" s="158" t="n">
        <v>1</v>
      </c>
      <c r="DG1399" s="158" t="n">
        <v>1900</v>
      </c>
      <c r="DH1399" s="158" t="n">
        <v>1</v>
      </c>
      <c r="DI1399" s="158" t="n">
        <v>1</v>
      </c>
      <c r="DJ1399" s="158" t="n">
        <v>1900</v>
      </c>
      <c r="DK1399" s="158" t="n">
        <v>1</v>
      </c>
      <c r="DL1399" s="158" t="n">
        <v>1</v>
      </c>
      <c r="DR1399" s="158" t="n">
        <v>2</v>
      </c>
      <c r="DS1399" s="158" t="n">
        <v>1</v>
      </c>
      <c r="DT1399" s="158" t="n">
        <v>2</v>
      </c>
      <c r="DU1399" s="158" t="n">
        <v>1</v>
      </c>
      <c r="DV1399" s="158" t="n">
        <v>3</v>
      </c>
      <c r="DW1399" s="158" t="n">
        <v>1</v>
      </c>
      <c r="DX1399" s="158" t="n">
        <v>3</v>
      </c>
      <c r="DY1399" s="158" t="n">
        <v>0</v>
      </c>
      <c r="DZ1399" s="158" t="n">
        <v>0</v>
      </c>
      <c r="EA1399" s="158" t="n">
        <v>0</v>
      </c>
      <c r="EB1399" s="158" t="n">
        <v>0</v>
      </c>
      <c r="EC1399" s="158" t="n">
        <v>0</v>
      </c>
      <c r="ED1399" s="158" t="n">
        <v>0</v>
      </c>
      <c r="EE1399" s="158" t="n">
        <v>0</v>
      </c>
      <c r="EF1399" s="158" t="n">
        <v>0</v>
      </c>
      <c r="EG1399" s="158" t="n">
        <v>0</v>
      </c>
      <c r="EH1399" s="158" t="n">
        <v>0</v>
      </c>
      <c r="EI1399" s="158" t="n">
        <v>0</v>
      </c>
      <c r="EJ1399" s="158" t="n">
        <v>0</v>
      </c>
      <c r="EK1399" s="158" t="n">
        <v>0</v>
      </c>
      <c r="EL1399" s="158" t="n">
        <v>0</v>
      </c>
      <c r="EM1399" s="158" t="n">
        <v>0</v>
      </c>
      <c r="EN1399" s="158" t="n">
        <v>0</v>
      </c>
      <c r="EO1399" s="158" t="n">
        <v>0</v>
      </c>
      <c r="EP1399" s="158" t="n">
        <v>0</v>
      </c>
      <c r="EQ1399" s="158" t="n">
        <v>0</v>
      </c>
      <c r="ER1399" s="158" t="n">
        <v>0</v>
      </c>
      <c r="ES1399" s="158" t="n">
        <v>0</v>
      </c>
      <c r="ET1399" s="158" t="n">
        <v>0</v>
      </c>
      <c r="EU1399" s="158" t="n">
        <v>0</v>
      </c>
      <c r="EV1399" s="158" t="n">
        <v>0</v>
      </c>
      <c r="EW1399" s="158" t="n">
        <v>0</v>
      </c>
      <c r="EX1399" s="158" t="n">
        <v>0</v>
      </c>
      <c r="EY1399" s="158" t="n">
        <v>0</v>
      </c>
      <c r="EZ1399" s="158" t="n">
        <v>1900</v>
      </c>
      <c r="FA1399" s="158" t="n">
        <v>1</v>
      </c>
      <c r="FB1399" s="158" t="n">
        <v>1</v>
      </c>
      <c r="FC1399" s="158" t="n">
        <v>1900</v>
      </c>
      <c r="FD1399" s="158" t="n">
        <v>1</v>
      </c>
      <c r="FE1399" s="158" t="n">
        <v>1</v>
      </c>
      <c r="FF1399" s="158" t="n">
        <v>1900</v>
      </c>
      <c r="FG1399" s="158" t="n">
        <v>1</v>
      </c>
      <c r="FH1399" s="158" t="n">
        <v>1</v>
      </c>
      <c r="FI1399" s="158" t="n">
        <v>1900</v>
      </c>
      <c r="FJ1399" s="158" t="n">
        <v>1</v>
      </c>
      <c r="FK1399" s="158" t="n">
        <v>1</v>
      </c>
      <c r="FL1399" s="158" t="n">
        <v>1900</v>
      </c>
      <c r="FM1399" s="158" t="n">
        <v>1</v>
      </c>
      <c r="FN1399" s="158" t="n">
        <v>1</v>
      </c>
      <c r="FO1399" s="158" t="n">
        <v>1900</v>
      </c>
      <c r="FP1399" s="158" t="n">
        <v>1</v>
      </c>
      <c r="FQ1399" s="158" t="n">
        <v>1</v>
      </c>
      <c r="FR1399" s="158" t="n">
        <v>1900</v>
      </c>
      <c r="FS1399" s="158" t="n">
        <v>1</v>
      </c>
      <c r="FT1399" s="158" t="n">
        <v>1</v>
      </c>
      <c r="FU1399" s="158" t="n">
        <v>1900</v>
      </c>
      <c r="FV1399" s="158" t="n">
        <v>1</v>
      </c>
      <c r="FW1399" s="158" t="n">
        <v>1</v>
      </c>
    </row>
    <row r="1400">
      <c r="A1400">
        <f>IF(F1400&gt;1,A1399,IF(AND(I1400&lt;10,paste!A1402&lt;10),RIGHT(H1400,2)&amp;"0"&amp;I1400&amp;"000"&amp;paste!A1402,IF(AND(I1400&lt;10,paste!A1402&gt;=10,paste!A1402&lt;100),RIGHT(H1400,2)&amp;"0"&amp;I1400&amp;"00"&amp;paste!A1402,IF(AND(I1400&lt;10,paste!A1402&gt;=100,paste!A1402&lt;1000),RIGHT(H1400,2)&amp;"0"&amp;I1400&amp;"0"&amp;paste!A1402,IF(AND(I1400&lt;10,paste!A1402&gt;=1000),RIGHT(H1400,2)&amp;"0"&amp;I1400&amp;paste!A1402,IF(AND(I1400&gt;=10,paste!A1402&lt;10),RIGHT(H1400,2)&amp;I1400&amp;"000"&amp;paste!A1402,IF(AND(I1400&gt;=10,paste!A1402&gt;=10,paste!A1402&lt;100),RIGHT(H1400,2)&amp;I1400&amp;"00"&amp;paste!A1402,IF(AND(I1400&gt;=10,paste!A1402&gt;=100,paste!A1402&lt;1000),RIGHT(H1400,2)&amp;I1400&amp;"0"&amp;paste!A1402,RIGHT(H1400,2)&amp;I1400&amp;paste!A1402))))))))</f>
        <v/>
      </c>
      <c r="B1400">
        <f>YEAR(paste!C1402)</f>
        <v/>
      </c>
      <c r="C1400">
        <f>MONTH(paste!C1402)</f>
        <v/>
      </c>
      <c r="D1400">
        <f>DAY(paste!C1402)</f>
        <v/>
      </c>
      <c r="E1400" s="158" t="n">
        <v>0</v>
      </c>
      <c r="F1400">
        <f>IF(AND(L1400=L1399,D1400=D1399),F1399+1,1)</f>
        <v/>
      </c>
      <c r="G1400" s="158" t="n">
        <v>0</v>
      </c>
      <c r="H1400">
        <f>YEAR(paste!C1402)</f>
        <v/>
      </c>
      <c r="I1400">
        <f>MONTH(paste!C1402)</f>
        <v/>
      </c>
      <c r="J1400">
        <f>DAY(paste!C1402)</f>
        <v/>
      </c>
      <c r="K1400">
        <f>A1400</f>
        <v/>
      </c>
      <c r="L1400">
        <f>IF(ISBLANK(VLOOKUP(paste!J1402,'得意先名 (2)'!$B$3:$F$2005,5,FALSE)),paste!P1402,IFERROR(VLOOKUP(paste!J1402,'得意先名 (2)'!$B$3:$F$2005,5,FALSE),"ZZZZZZZZZZZ"))</f>
        <v/>
      </c>
      <c r="M1400">
        <f>IF(L1400="ZZZZZZZZZZZ",paste!J1402&amp;paste!K1402&amp; "  :   "&amp;paste!M1402&amp; "  :   "&amp;paste!P1402,"")</f>
        <v/>
      </c>
      <c r="O1400" s="158" t="n"/>
      <c r="P1400">
        <f>VLOOKUP(L1400,'L_User+EndUser'!$C$2:$K$500,8,FALSE)</f>
        <v/>
      </c>
      <c r="Q1400">
        <f>VLOOKUP(L1400,'L_User+EndUser'!$C$2:$K$500,9,FALSE)</f>
        <v/>
      </c>
      <c r="R1400" s="158" t="n"/>
      <c r="T1400" s="158" t="n"/>
      <c r="V1400" s="158" t="n"/>
      <c r="AB1400">
        <f>paste!J1402</f>
        <v/>
      </c>
      <c r="AC1400">
        <f>L1400</f>
        <v/>
      </c>
      <c r="AO1400">
        <f>YEAR(paste!O1402)</f>
        <v/>
      </c>
      <c r="AP1400">
        <f>MONTH(paste!O1402)</f>
        <v/>
      </c>
      <c r="AQ1400">
        <f>DAY(paste!O1402)</f>
        <v/>
      </c>
      <c r="BD1400">
        <f>IF(paste!L1402="","",paste!L1402)</f>
        <v/>
      </c>
      <c r="BM1400" t="n">
        <v>1</v>
      </c>
      <c r="BN1400">
        <f>VLOOKUP(paste!E1402,L_Product!$A$2:$B$2001,2,FALSE)</f>
        <v/>
      </c>
      <c r="BO1400" s="21" t="n"/>
      <c r="BT1400" t="n">
        <v>2</v>
      </c>
      <c r="BU1400">
        <f>IF($BM$2=1,2,IF($BM$2=18,1))</f>
        <v/>
      </c>
      <c r="BV1400">
        <f>IF($BM$2=1,0,IF($BM$2=18,1))</f>
        <v/>
      </c>
      <c r="BW1400" t="n">
        <v>2</v>
      </c>
      <c r="BX1400" t="n">
        <v>0</v>
      </c>
      <c r="BY1400" t="n">
        <v>3</v>
      </c>
      <c r="BZ1400">
        <f>VLOOKUP(BN1400,L_Product!$B$2:$Z$2001,14,FALSE)</f>
        <v/>
      </c>
      <c r="CA1400">
        <f>paste!H1402</f>
        <v/>
      </c>
      <c r="CB1400">
        <f>BZ1400*CA1400</f>
        <v/>
      </c>
      <c r="CN1400" s="158" t="n">
        <v>1</v>
      </c>
      <c r="CO1400" s="158" t="n">
        <v>1</v>
      </c>
      <c r="CP1400" s="158" t="n">
        <v>1</v>
      </c>
      <c r="CQ1400" s="158" t="n">
        <v>1</v>
      </c>
      <c r="CR1400" s="158" t="n">
        <v>1</v>
      </c>
      <c r="CS1400" s="158" t="n">
        <v>0</v>
      </c>
      <c r="CT1400" s="158" t="n">
        <v>0</v>
      </c>
      <c r="CU1400" s="158" t="n">
        <v>0</v>
      </c>
      <c r="CV1400" s="158" t="n">
        <v>0</v>
      </c>
      <c r="CW1400" s="158" t="n">
        <v>0</v>
      </c>
      <c r="CX1400">
        <f>B1400</f>
        <v/>
      </c>
      <c r="CY1400">
        <f>C1400</f>
        <v/>
      </c>
      <c r="CZ1400">
        <f>D1400</f>
        <v/>
      </c>
      <c r="DA1400" s="158" t="n">
        <v>1900</v>
      </c>
      <c r="DB1400" s="158" t="n">
        <v>1</v>
      </c>
      <c r="DC1400" s="158" t="n">
        <v>1</v>
      </c>
      <c r="DD1400" s="158" t="n">
        <v>1900</v>
      </c>
      <c r="DE1400" s="158" t="n">
        <v>1</v>
      </c>
      <c r="DF1400" s="158" t="n">
        <v>1</v>
      </c>
      <c r="DG1400" s="158" t="n">
        <v>1900</v>
      </c>
      <c r="DH1400" s="158" t="n">
        <v>1</v>
      </c>
      <c r="DI1400" s="158" t="n">
        <v>1</v>
      </c>
      <c r="DJ1400" s="158" t="n">
        <v>1900</v>
      </c>
      <c r="DK1400" s="158" t="n">
        <v>1</v>
      </c>
      <c r="DL1400" s="158" t="n">
        <v>1</v>
      </c>
      <c r="DR1400" s="158" t="n">
        <v>2</v>
      </c>
      <c r="DS1400" s="158" t="n">
        <v>1</v>
      </c>
      <c r="DT1400" s="158" t="n">
        <v>2</v>
      </c>
      <c r="DU1400" s="158" t="n">
        <v>1</v>
      </c>
      <c r="DV1400" s="158" t="n">
        <v>3</v>
      </c>
      <c r="DW1400" s="158" t="n">
        <v>1</v>
      </c>
      <c r="DX1400" s="158" t="n">
        <v>3</v>
      </c>
      <c r="DY1400" s="158" t="n">
        <v>0</v>
      </c>
      <c r="DZ1400" s="158" t="n">
        <v>0</v>
      </c>
      <c r="EA1400" s="158" t="n">
        <v>0</v>
      </c>
      <c r="EB1400" s="158" t="n">
        <v>0</v>
      </c>
      <c r="EC1400" s="158" t="n">
        <v>0</v>
      </c>
      <c r="ED1400" s="158" t="n">
        <v>0</v>
      </c>
      <c r="EE1400" s="158" t="n">
        <v>0</v>
      </c>
      <c r="EF1400" s="158" t="n">
        <v>0</v>
      </c>
      <c r="EG1400" s="158" t="n">
        <v>0</v>
      </c>
      <c r="EH1400" s="158" t="n">
        <v>0</v>
      </c>
      <c r="EI1400" s="158" t="n">
        <v>0</v>
      </c>
      <c r="EJ1400" s="158" t="n">
        <v>0</v>
      </c>
      <c r="EK1400" s="158" t="n">
        <v>0</v>
      </c>
      <c r="EL1400" s="158" t="n">
        <v>0</v>
      </c>
      <c r="EM1400" s="158" t="n">
        <v>0</v>
      </c>
      <c r="EN1400" s="158" t="n">
        <v>0</v>
      </c>
      <c r="EO1400" s="158" t="n">
        <v>0</v>
      </c>
      <c r="EP1400" s="158" t="n">
        <v>0</v>
      </c>
      <c r="EQ1400" s="158" t="n">
        <v>0</v>
      </c>
      <c r="ER1400" s="158" t="n">
        <v>0</v>
      </c>
      <c r="ES1400" s="158" t="n">
        <v>0</v>
      </c>
      <c r="ET1400" s="158" t="n">
        <v>0</v>
      </c>
      <c r="EU1400" s="158" t="n">
        <v>0</v>
      </c>
      <c r="EV1400" s="158" t="n">
        <v>0</v>
      </c>
      <c r="EW1400" s="158" t="n">
        <v>0</v>
      </c>
      <c r="EX1400" s="158" t="n">
        <v>0</v>
      </c>
      <c r="EY1400" s="158" t="n">
        <v>0</v>
      </c>
      <c r="EZ1400" s="158" t="n">
        <v>1900</v>
      </c>
      <c r="FA1400" s="158" t="n">
        <v>1</v>
      </c>
      <c r="FB1400" s="158" t="n">
        <v>1</v>
      </c>
      <c r="FC1400" s="158" t="n">
        <v>1900</v>
      </c>
      <c r="FD1400" s="158" t="n">
        <v>1</v>
      </c>
      <c r="FE1400" s="158" t="n">
        <v>1</v>
      </c>
      <c r="FF1400" s="158" t="n">
        <v>1900</v>
      </c>
      <c r="FG1400" s="158" t="n">
        <v>1</v>
      </c>
      <c r="FH1400" s="158" t="n">
        <v>1</v>
      </c>
      <c r="FI1400" s="158" t="n">
        <v>1900</v>
      </c>
      <c r="FJ1400" s="158" t="n">
        <v>1</v>
      </c>
      <c r="FK1400" s="158" t="n">
        <v>1</v>
      </c>
      <c r="FL1400" s="158" t="n">
        <v>1900</v>
      </c>
      <c r="FM1400" s="158" t="n">
        <v>1</v>
      </c>
      <c r="FN1400" s="158" t="n">
        <v>1</v>
      </c>
      <c r="FO1400" s="158" t="n">
        <v>1900</v>
      </c>
      <c r="FP1400" s="158" t="n">
        <v>1</v>
      </c>
      <c r="FQ1400" s="158" t="n">
        <v>1</v>
      </c>
      <c r="FR1400" s="158" t="n">
        <v>1900</v>
      </c>
      <c r="FS1400" s="158" t="n">
        <v>1</v>
      </c>
      <c r="FT1400" s="158" t="n">
        <v>1</v>
      </c>
      <c r="FU1400" s="158" t="n">
        <v>1900</v>
      </c>
      <c r="FV1400" s="158" t="n">
        <v>1</v>
      </c>
      <c r="FW1400" s="158" t="n">
        <v>1</v>
      </c>
    </row>
    <row r="1401">
      <c r="A1401">
        <f>IF(F1401&gt;1,A1400,IF(AND(I1401&lt;10,paste!A1403&lt;10),RIGHT(H1401,2)&amp;"0"&amp;I1401&amp;"000"&amp;paste!A1403,IF(AND(I1401&lt;10,paste!A1403&gt;=10,paste!A1403&lt;100),RIGHT(H1401,2)&amp;"0"&amp;I1401&amp;"00"&amp;paste!A1403,IF(AND(I1401&lt;10,paste!A1403&gt;=100,paste!A1403&lt;1000),RIGHT(H1401,2)&amp;"0"&amp;I1401&amp;"0"&amp;paste!A1403,IF(AND(I1401&lt;10,paste!A1403&gt;=1000),RIGHT(H1401,2)&amp;"0"&amp;I1401&amp;paste!A1403,IF(AND(I1401&gt;=10,paste!A1403&lt;10),RIGHT(H1401,2)&amp;I1401&amp;"000"&amp;paste!A1403,IF(AND(I1401&gt;=10,paste!A1403&gt;=10,paste!A1403&lt;100),RIGHT(H1401,2)&amp;I1401&amp;"00"&amp;paste!A1403,IF(AND(I1401&gt;=10,paste!A1403&gt;=100,paste!A1403&lt;1000),RIGHT(H1401,2)&amp;I1401&amp;"0"&amp;paste!A1403,RIGHT(H1401,2)&amp;I1401&amp;paste!A1403))))))))</f>
        <v/>
      </c>
      <c r="B1401">
        <f>YEAR(paste!C1403)</f>
        <v/>
      </c>
      <c r="C1401">
        <f>MONTH(paste!C1403)</f>
        <v/>
      </c>
      <c r="D1401">
        <f>DAY(paste!C1403)</f>
        <v/>
      </c>
      <c r="E1401" s="158" t="n">
        <v>0</v>
      </c>
      <c r="F1401">
        <f>IF(AND(L1401=L1400,D1401=D1400),F1400+1,1)</f>
        <v/>
      </c>
      <c r="G1401" s="158" t="n">
        <v>0</v>
      </c>
      <c r="H1401">
        <f>YEAR(paste!C1403)</f>
        <v/>
      </c>
      <c r="I1401">
        <f>MONTH(paste!C1403)</f>
        <v/>
      </c>
      <c r="J1401">
        <f>DAY(paste!C1403)</f>
        <v/>
      </c>
      <c r="K1401">
        <f>A1401</f>
        <v/>
      </c>
      <c r="L1401">
        <f>IF(ISBLANK(VLOOKUP(paste!J1403,'得意先名 (2)'!$B$3:$F$2005,5,FALSE)),paste!P1403,IFERROR(VLOOKUP(paste!J1403,'得意先名 (2)'!$B$3:$F$2005,5,FALSE),"ZZZZZZZZZZZ"))</f>
        <v/>
      </c>
      <c r="M1401">
        <f>IF(L1401="ZZZZZZZZZZZ",paste!J1403&amp;paste!K1403&amp; "  :   "&amp;paste!M1403&amp; "  :   "&amp;paste!P1403,"")</f>
        <v/>
      </c>
      <c r="O1401" s="158" t="n"/>
      <c r="P1401">
        <f>VLOOKUP(L1401,'L_User+EndUser'!$C$2:$K$500,8,FALSE)</f>
        <v/>
      </c>
      <c r="Q1401">
        <f>VLOOKUP(L1401,'L_User+EndUser'!$C$2:$K$500,9,FALSE)</f>
        <v/>
      </c>
      <c r="R1401" s="158" t="n"/>
      <c r="T1401" s="158" t="n"/>
      <c r="V1401" s="158" t="n"/>
      <c r="AB1401">
        <f>paste!J1403</f>
        <v/>
      </c>
      <c r="AC1401">
        <f>L1401</f>
        <v/>
      </c>
      <c r="AO1401">
        <f>YEAR(paste!O1403)</f>
        <v/>
      </c>
      <c r="AP1401">
        <f>MONTH(paste!O1403)</f>
        <v/>
      </c>
      <c r="AQ1401">
        <f>DAY(paste!O1403)</f>
        <v/>
      </c>
      <c r="BD1401">
        <f>IF(paste!L1403="","",paste!L1403)</f>
        <v/>
      </c>
      <c r="BM1401" t="n">
        <v>1</v>
      </c>
      <c r="BN1401">
        <f>VLOOKUP(paste!E1403,L_Product!$A$2:$B$2001,2,FALSE)</f>
        <v/>
      </c>
      <c r="BO1401" s="21" t="n"/>
      <c r="BT1401" t="n">
        <v>2</v>
      </c>
      <c r="BU1401">
        <f>IF($BM$2=1,2,IF($BM$2=18,1))</f>
        <v/>
      </c>
      <c r="BV1401">
        <f>IF($BM$2=1,0,IF($BM$2=18,1))</f>
        <v/>
      </c>
      <c r="BW1401" t="n">
        <v>2</v>
      </c>
      <c r="BX1401" t="n">
        <v>0</v>
      </c>
      <c r="BY1401" t="n">
        <v>3</v>
      </c>
      <c r="BZ1401">
        <f>VLOOKUP(BN1401,L_Product!$B$2:$Z$2001,14,FALSE)</f>
        <v/>
      </c>
      <c r="CA1401">
        <f>paste!H1403</f>
        <v/>
      </c>
      <c r="CB1401">
        <f>BZ1401*CA1401</f>
        <v/>
      </c>
      <c r="CN1401" s="158" t="n">
        <v>1</v>
      </c>
      <c r="CO1401" s="158" t="n">
        <v>1</v>
      </c>
      <c r="CP1401" s="158" t="n">
        <v>1</v>
      </c>
      <c r="CQ1401" s="158" t="n">
        <v>1</v>
      </c>
      <c r="CR1401" s="158" t="n">
        <v>1</v>
      </c>
      <c r="CS1401" s="158" t="n">
        <v>0</v>
      </c>
      <c r="CT1401" s="158" t="n">
        <v>0</v>
      </c>
      <c r="CU1401" s="158" t="n">
        <v>0</v>
      </c>
      <c r="CV1401" s="158" t="n">
        <v>0</v>
      </c>
      <c r="CW1401" s="158" t="n">
        <v>0</v>
      </c>
      <c r="CX1401">
        <f>B1401</f>
        <v/>
      </c>
      <c r="CY1401">
        <f>C1401</f>
        <v/>
      </c>
      <c r="CZ1401">
        <f>D1401</f>
        <v/>
      </c>
      <c r="DA1401" s="158" t="n">
        <v>1900</v>
      </c>
      <c r="DB1401" s="158" t="n">
        <v>1</v>
      </c>
      <c r="DC1401" s="158" t="n">
        <v>1</v>
      </c>
      <c r="DD1401" s="158" t="n">
        <v>1900</v>
      </c>
      <c r="DE1401" s="158" t="n">
        <v>1</v>
      </c>
      <c r="DF1401" s="158" t="n">
        <v>1</v>
      </c>
      <c r="DG1401" s="158" t="n">
        <v>1900</v>
      </c>
      <c r="DH1401" s="158" t="n">
        <v>1</v>
      </c>
      <c r="DI1401" s="158" t="n">
        <v>1</v>
      </c>
      <c r="DJ1401" s="158" t="n">
        <v>1900</v>
      </c>
      <c r="DK1401" s="158" t="n">
        <v>1</v>
      </c>
      <c r="DL1401" s="158" t="n">
        <v>1</v>
      </c>
      <c r="DR1401" s="158" t="n">
        <v>2</v>
      </c>
      <c r="DS1401" s="158" t="n">
        <v>1</v>
      </c>
      <c r="DT1401" s="158" t="n">
        <v>2</v>
      </c>
      <c r="DU1401" s="158" t="n">
        <v>1</v>
      </c>
      <c r="DV1401" s="158" t="n">
        <v>3</v>
      </c>
      <c r="DW1401" s="158" t="n">
        <v>1</v>
      </c>
      <c r="DX1401" s="158" t="n">
        <v>3</v>
      </c>
      <c r="DY1401" s="158" t="n">
        <v>0</v>
      </c>
      <c r="DZ1401" s="158" t="n">
        <v>0</v>
      </c>
      <c r="EA1401" s="158" t="n">
        <v>0</v>
      </c>
      <c r="EB1401" s="158" t="n">
        <v>0</v>
      </c>
      <c r="EC1401" s="158" t="n">
        <v>0</v>
      </c>
      <c r="ED1401" s="158" t="n">
        <v>0</v>
      </c>
      <c r="EE1401" s="158" t="n">
        <v>0</v>
      </c>
      <c r="EF1401" s="158" t="n">
        <v>0</v>
      </c>
      <c r="EG1401" s="158" t="n">
        <v>0</v>
      </c>
      <c r="EH1401" s="158" t="n">
        <v>0</v>
      </c>
      <c r="EI1401" s="158" t="n">
        <v>0</v>
      </c>
      <c r="EJ1401" s="158" t="n">
        <v>0</v>
      </c>
      <c r="EK1401" s="158" t="n">
        <v>0</v>
      </c>
      <c r="EL1401" s="158" t="n">
        <v>0</v>
      </c>
      <c r="EM1401" s="158" t="n">
        <v>0</v>
      </c>
      <c r="EN1401" s="158" t="n">
        <v>0</v>
      </c>
      <c r="EO1401" s="158" t="n">
        <v>0</v>
      </c>
      <c r="EP1401" s="158" t="n">
        <v>0</v>
      </c>
      <c r="EQ1401" s="158" t="n">
        <v>0</v>
      </c>
      <c r="ER1401" s="158" t="n">
        <v>0</v>
      </c>
      <c r="ES1401" s="158" t="n">
        <v>0</v>
      </c>
      <c r="ET1401" s="158" t="n">
        <v>0</v>
      </c>
      <c r="EU1401" s="158" t="n">
        <v>0</v>
      </c>
      <c r="EV1401" s="158" t="n">
        <v>0</v>
      </c>
      <c r="EW1401" s="158" t="n">
        <v>0</v>
      </c>
      <c r="EX1401" s="158" t="n">
        <v>0</v>
      </c>
      <c r="EY1401" s="158" t="n">
        <v>0</v>
      </c>
      <c r="EZ1401" s="158" t="n">
        <v>1900</v>
      </c>
      <c r="FA1401" s="158" t="n">
        <v>1</v>
      </c>
      <c r="FB1401" s="158" t="n">
        <v>1</v>
      </c>
      <c r="FC1401" s="158" t="n">
        <v>1900</v>
      </c>
      <c r="FD1401" s="158" t="n">
        <v>1</v>
      </c>
      <c r="FE1401" s="158" t="n">
        <v>1</v>
      </c>
      <c r="FF1401" s="158" t="n">
        <v>1900</v>
      </c>
      <c r="FG1401" s="158" t="n">
        <v>1</v>
      </c>
      <c r="FH1401" s="158" t="n">
        <v>1</v>
      </c>
      <c r="FI1401" s="158" t="n">
        <v>1900</v>
      </c>
      <c r="FJ1401" s="158" t="n">
        <v>1</v>
      </c>
      <c r="FK1401" s="158" t="n">
        <v>1</v>
      </c>
      <c r="FL1401" s="158" t="n">
        <v>1900</v>
      </c>
      <c r="FM1401" s="158" t="n">
        <v>1</v>
      </c>
      <c r="FN1401" s="158" t="n">
        <v>1</v>
      </c>
      <c r="FO1401" s="158" t="n">
        <v>1900</v>
      </c>
      <c r="FP1401" s="158" t="n">
        <v>1</v>
      </c>
      <c r="FQ1401" s="158" t="n">
        <v>1</v>
      </c>
      <c r="FR1401" s="158" t="n">
        <v>1900</v>
      </c>
      <c r="FS1401" s="158" t="n">
        <v>1</v>
      </c>
      <c r="FT1401" s="158" t="n">
        <v>1</v>
      </c>
      <c r="FU1401" s="158" t="n">
        <v>1900</v>
      </c>
      <c r="FV1401" s="158" t="n">
        <v>1</v>
      </c>
      <c r="FW1401" s="158" t="n">
        <v>1</v>
      </c>
    </row>
    <row r="1402">
      <c r="A1402">
        <f>IF(F1402&gt;1,A1401,IF(AND(I1402&lt;10,paste!A1404&lt;10),RIGHT(H1402,2)&amp;"0"&amp;I1402&amp;"000"&amp;paste!A1404,IF(AND(I1402&lt;10,paste!A1404&gt;=10,paste!A1404&lt;100),RIGHT(H1402,2)&amp;"0"&amp;I1402&amp;"00"&amp;paste!A1404,IF(AND(I1402&lt;10,paste!A1404&gt;=100,paste!A1404&lt;1000),RIGHT(H1402,2)&amp;"0"&amp;I1402&amp;"0"&amp;paste!A1404,IF(AND(I1402&lt;10,paste!A1404&gt;=1000),RIGHT(H1402,2)&amp;"0"&amp;I1402&amp;paste!A1404,IF(AND(I1402&gt;=10,paste!A1404&lt;10),RIGHT(H1402,2)&amp;I1402&amp;"000"&amp;paste!A1404,IF(AND(I1402&gt;=10,paste!A1404&gt;=10,paste!A1404&lt;100),RIGHT(H1402,2)&amp;I1402&amp;"00"&amp;paste!A1404,IF(AND(I1402&gt;=10,paste!A1404&gt;=100,paste!A1404&lt;1000),RIGHT(H1402,2)&amp;I1402&amp;"0"&amp;paste!A1404,RIGHT(H1402,2)&amp;I1402&amp;paste!A1404))))))))</f>
        <v/>
      </c>
      <c r="B1402">
        <f>YEAR(paste!C1404)</f>
        <v/>
      </c>
      <c r="C1402">
        <f>MONTH(paste!C1404)</f>
        <v/>
      </c>
      <c r="D1402">
        <f>DAY(paste!C1404)</f>
        <v/>
      </c>
      <c r="E1402" s="158" t="n">
        <v>0</v>
      </c>
      <c r="F1402">
        <f>IF(AND(L1402=L1401,D1402=D1401),F1401+1,1)</f>
        <v/>
      </c>
      <c r="G1402" s="158" t="n">
        <v>0</v>
      </c>
      <c r="H1402">
        <f>YEAR(paste!C1404)</f>
        <v/>
      </c>
      <c r="I1402">
        <f>MONTH(paste!C1404)</f>
        <v/>
      </c>
      <c r="J1402">
        <f>DAY(paste!C1404)</f>
        <v/>
      </c>
      <c r="K1402">
        <f>A1402</f>
        <v/>
      </c>
      <c r="L1402">
        <f>IF(ISBLANK(VLOOKUP(paste!J1404,'得意先名 (2)'!$B$3:$F$2005,5,FALSE)),paste!P1404,IFERROR(VLOOKUP(paste!J1404,'得意先名 (2)'!$B$3:$F$2005,5,FALSE),"ZZZZZZZZZZZ"))</f>
        <v/>
      </c>
      <c r="M1402">
        <f>IF(L1402="ZZZZZZZZZZZ",paste!J1404&amp;paste!K1404&amp; "  :   "&amp;paste!M1404&amp; "  :   "&amp;paste!P1404,"")</f>
        <v/>
      </c>
      <c r="O1402" s="158" t="n"/>
      <c r="P1402">
        <f>VLOOKUP(L1402,'L_User+EndUser'!$C$2:$K$500,8,FALSE)</f>
        <v/>
      </c>
      <c r="Q1402">
        <f>VLOOKUP(L1402,'L_User+EndUser'!$C$2:$K$500,9,FALSE)</f>
        <v/>
      </c>
      <c r="R1402" s="158" t="n"/>
      <c r="T1402" s="158" t="n"/>
      <c r="V1402" s="158" t="n"/>
      <c r="AB1402">
        <f>paste!J1404</f>
        <v/>
      </c>
      <c r="AC1402">
        <f>L1402</f>
        <v/>
      </c>
      <c r="AO1402">
        <f>YEAR(paste!O1404)</f>
        <v/>
      </c>
      <c r="AP1402">
        <f>MONTH(paste!O1404)</f>
        <v/>
      </c>
      <c r="AQ1402">
        <f>DAY(paste!O1404)</f>
        <v/>
      </c>
      <c r="BD1402">
        <f>IF(paste!L1404="","",paste!L1404)</f>
        <v/>
      </c>
      <c r="BM1402" t="n">
        <v>1</v>
      </c>
      <c r="BN1402">
        <f>VLOOKUP(paste!E1404,L_Product!$A$2:$B$2001,2,FALSE)</f>
        <v/>
      </c>
      <c r="BO1402" s="21" t="n"/>
      <c r="BT1402" t="n">
        <v>2</v>
      </c>
      <c r="BU1402">
        <f>IF($BM$2=1,2,IF($BM$2=18,1))</f>
        <v/>
      </c>
      <c r="BV1402">
        <f>IF($BM$2=1,0,IF($BM$2=18,1))</f>
        <v/>
      </c>
      <c r="BW1402" t="n">
        <v>2</v>
      </c>
      <c r="BX1402" t="n">
        <v>0</v>
      </c>
      <c r="BY1402" t="n">
        <v>3</v>
      </c>
      <c r="BZ1402">
        <f>VLOOKUP(BN1402,L_Product!$B$2:$Z$2001,14,FALSE)</f>
        <v/>
      </c>
      <c r="CA1402">
        <f>paste!H1404</f>
        <v/>
      </c>
      <c r="CB1402">
        <f>BZ1402*CA1402</f>
        <v/>
      </c>
      <c r="CN1402" s="158" t="n">
        <v>1</v>
      </c>
      <c r="CO1402" s="158" t="n">
        <v>1</v>
      </c>
      <c r="CP1402" s="158" t="n">
        <v>1</v>
      </c>
      <c r="CQ1402" s="158" t="n">
        <v>1</v>
      </c>
      <c r="CR1402" s="158" t="n">
        <v>1</v>
      </c>
      <c r="CS1402" s="158" t="n">
        <v>0</v>
      </c>
      <c r="CT1402" s="158" t="n">
        <v>0</v>
      </c>
      <c r="CU1402" s="158" t="n">
        <v>0</v>
      </c>
      <c r="CV1402" s="158" t="n">
        <v>0</v>
      </c>
      <c r="CW1402" s="158" t="n">
        <v>0</v>
      </c>
      <c r="CX1402">
        <f>B1402</f>
        <v/>
      </c>
      <c r="CY1402">
        <f>C1402</f>
        <v/>
      </c>
      <c r="CZ1402">
        <f>D1402</f>
        <v/>
      </c>
      <c r="DA1402" s="158" t="n">
        <v>1900</v>
      </c>
      <c r="DB1402" s="158" t="n">
        <v>1</v>
      </c>
      <c r="DC1402" s="158" t="n">
        <v>1</v>
      </c>
      <c r="DD1402" s="158" t="n">
        <v>1900</v>
      </c>
      <c r="DE1402" s="158" t="n">
        <v>1</v>
      </c>
      <c r="DF1402" s="158" t="n">
        <v>1</v>
      </c>
      <c r="DG1402" s="158" t="n">
        <v>1900</v>
      </c>
      <c r="DH1402" s="158" t="n">
        <v>1</v>
      </c>
      <c r="DI1402" s="158" t="n">
        <v>1</v>
      </c>
      <c r="DJ1402" s="158" t="n">
        <v>1900</v>
      </c>
      <c r="DK1402" s="158" t="n">
        <v>1</v>
      </c>
      <c r="DL1402" s="158" t="n">
        <v>1</v>
      </c>
      <c r="DR1402" s="158" t="n">
        <v>2</v>
      </c>
      <c r="DS1402" s="158" t="n">
        <v>1</v>
      </c>
      <c r="DT1402" s="158" t="n">
        <v>2</v>
      </c>
      <c r="DU1402" s="158" t="n">
        <v>1</v>
      </c>
      <c r="DV1402" s="158" t="n">
        <v>3</v>
      </c>
      <c r="DW1402" s="158" t="n">
        <v>1</v>
      </c>
      <c r="DX1402" s="158" t="n">
        <v>3</v>
      </c>
      <c r="DY1402" s="158" t="n">
        <v>0</v>
      </c>
      <c r="DZ1402" s="158" t="n">
        <v>0</v>
      </c>
      <c r="EA1402" s="158" t="n">
        <v>0</v>
      </c>
      <c r="EB1402" s="158" t="n">
        <v>0</v>
      </c>
      <c r="EC1402" s="158" t="n">
        <v>0</v>
      </c>
      <c r="ED1402" s="158" t="n">
        <v>0</v>
      </c>
      <c r="EE1402" s="158" t="n">
        <v>0</v>
      </c>
      <c r="EF1402" s="158" t="n">
        <v>0</v>
      </c>
      <c r="EG1402" s="158" t="n">
        <v>0</v>
      </c>
      <c r="EH1402" s="158" t="n">
        <v>0</v>
      </c>
      <c r="EI1402" s="158" t="n">
        <v>0</v>
      </c>
      <c r="EJ1402" s="158" t="n">
        <v>0</v>
      </c>
      <c r="EK1402" s="158" t="n">
        <v>0</v>
      </c>
      <c r="EL1402" s="158" t="n">
        <v>0</v>
      </c>
      <c r="EM1402" s="158" t="n">
        <v>0</v>
      </c>
      <c r="EN1402" s="158" t="n">
        <v>0</v>
      </c>
      <c r="EO1402" s="158" t="n">
        <v>0</v>
      </c>
      <c r="EP1402" s="158" t="n">
        <v>0</v>
      </c>
      <c r="EQ1402" s="158" t="n">
        <v>0</v>
      </c>
      <c r="ER1402" s="158" t="n">
        <v>0</v>
      </c>
      <c r="ES1402" s="158" t="n">
        <v>0</v>
      </c>
      <c r="ET1402" s="158" t="n">
        <v>0</v>
      </c>
      <c r="EU1402" s="158" t="n">
        <v>0</v>
      </c>
      <c r="EV1402" s="158" t="n">
        <v>0</v>
      </c>
      <c r="EW1402" s="158" t="n">
        <v>0</v>
      </c>
      <c r="EX1402" s="158" t="n">
        <v>0</v>
      </c>
      <c r="EY1402" s="158" t="n">
        <v>0</v>
      </c>
      <c r="EZ1402" s="158" t="n">
        <v>1900</v>
      </c>
      <c r="FA1402" s="158" t="n">
        <v>1</v>
      </c>
      <c r="FB1402" s="158" t="n">
        <v>1</v>
      </c>
      <c r="FC1402" s="158" t="n">
        <v>1900</v>
      </c>
      <c r="FD1402" s="158" t="n">
        <v>1</v>
      </c>
      <c r="FE1402" s="158" t="n">
        <v>1</v>
      </c>
      <c r="FF1402" s="158" t="n">
        <v>1900</v>
      </c>
      <c r="FG1402" s="158" t="n">
        <v>1</v>
      </c>
      <c r="FH1402" s="158" t="n">
        <v>1</v>
      </c>
      <c r="FI1402" s="158" t="n">
        <v>1900</v>
      </c>
      <c r="FJ1402" s="158" t="n">
        <v>1</v>
      </c>
      <c r="FK1402" s="158" t="n">
        <v>1</v>
      </c>
      <c r="FL1402" s="158" t="n">
        <v>1900</v>
      </c>
      <c r="FM1402" s="158" t="n">
        <v>1</v>
      </c>
      <c r="FN1402" s="158" t="n">
        <v>1</v>
      </c>
      <c r="FO1402" s="158" t="n">
        <v>1900</v>
      </c>
      <c r="FP1402" s="158" t="n">
        <v>1</v>
      </c>
      <c r="FQ1402" s="158" t="n">
        <v>1</v>
      </c>
      <c r="FR1402" s="158" t="n">
        <v>1900</v>
      </c>
      <c r="FS1402" s="158" t="n">
        <v>1</v>
      </c>
      <c r="FT1402" s="158" t="n">
        <v>1</v>
      </c>
      <c r="FU1402" s="158" t="n">
        <v>1900</v>
      </c>
      <c r="FV1402" s="158" t="n">
        <v>1</v>
      </c>
      <c r="FW1402" s="158" t="n">
        <v>1</v>
      </c>
    </row>
    <row r="1403">
      <c r="A1403">
        <f>IF(F1403&gt;1,A1402,IF(AND(I1403&lt;10,paste!A1405&lt;10),RIGHT(H1403,2)&amp;"0"&amp;I1403&amp;"000"&amp;paste!A1405,IF(AND(I1403&lt;10,paste!A1405&gt;=10,paste!A1405&lt;100),RIGHT(H1403,2)&amp;"0"&amp;I1403&amp;"00"&amp;paste!A1405,IF(AND(I1403&lt;10,paste!A1405&gt;=100,paste!A1405&lt;1000),RIGHT(H1403,2)&amp;"0"&amp;I1403&amp;"0"&amp;paste!A1405,IF(AND(I1403&lt;10,paste!A1405&gt;=1000),RIGHT(H1403,2)&amp;"0"&amp;I1403&amp;paste!A1405,IF(AND(I1403&gt;=10,paste!A1405&lt;10),RIGHT(H1403,2)&amp;I1403&amp;"000"&amp;paste!A1405,IF(AND(I1403&gt;=10,paste!A1405&gt;=10,paste!A1405&lt;100),RIGHT(H1403,2)&amp;I1403&amp;"00"&amp;paste!A1405,IF(AND(I1403&gt;=10,paste!A1405&gt;=100,paste!A1405&lt;1000),RIGHT(H1403,2)&amp;I1403&amp;"0"&amp;paste!A1405,RIGHT(H1403,2)&amp;I1403&amp;paste!A1405))))))))</f>
        <v/>
      </c>
      <c r="B1403">
        <f>YEAR(paste!C1405)</f>
        <v/>
      </c>
      <c r="C1403">
        <f>MONTH(paste!C1405)</f>
        <v/>
      </c>
      <c r="D1403">
        <f>DAY(paste!C1405)</f>
        <v/>
      </c>
      <c r="E1403" s="158" t="n">
        <v>0</v>
      </c>
      <c r="F1403">
        <f>IF(AND(L1403=L1402,D1403=D1402),F1402+1,1)</f>
        <v/>
      </c>
      <c r="G1403" s="158" t="n">
        <v>0</v>
      </c>
      <c r="H1403">
        <f>YEAR(paste!C1405)</f>
        <v/>
      </c>
      <c r="I1403">
        <f>MONTH(paste!C1405)</f>
        <v/>
      </c>
      <c r="J1403">
        <f>DAY(paste!C1405)</f>
        <v/>
      </c>
      <c r="K1403">
        <f>A1403</f>
        <v/>
      </c>
      <c r="L1403">
        <f>IF(ISBLANK(VLOOKUP(paste!J1405,'得意先名 (2)'!$B$3:$F$2005,5,FALSE)),paste!P1405,IFERROR(VLOOKUP(paste!J1405,'得意先名 (2)'!$B$3:$F$2005,5,FALSE),"ZZZZZZZZZZZ"))</f>
        <v/>
      </c>
      <c r="M1403">
        <f>IF(L1403="ZZZZZZZZZZZ",paste!J1405&amp;paste!K1405&amp; "  :   "&amp;paste!M1405&amp; "  :   "&amp;paste!P1405,"")</f>
        <v/>
      </c>
      <c r="O1403" s="158" t="n"/>
      <c r="P1403">
        <f>VLOOKUP(L1403,'L_User+EndUser'!$C$2:$K$500,8,FALSE)</f>
        <v/>
      </c>
      <c r="Q1403">
        <f>VLOOKUP(L1403,'L_User+EndUser'!$C$2:$K$500,9,FALSE)</f>
        <v/>
      </c>
      <c r="R1403" s="158" t="n"/>
      <c r="T1403" s="158" t="n"/>
      <c r="V1403" s="158" t="n"/>
      <c r="AB1403">
        <f>paste!J1405</f>
        <v/>
      </c>
      <c r="AC1403">
        <f>L1403</f>
        <v/>
      </c>
      <c r="AO1403">
        <f>YEAR(paste!O1405)</f>
        <v/>
      </c>
      <c r="AP1403">
        <f>MONTH(paste!O1405)</f>
        <v/>
      </c>
      <c r="AQ1403">
        <f>DAY(paste!O1405)</f>
        <v/>
      </c>
      <c r="BD1403">
        <f>IF(paste!L1405="","",paste!L1405)</f>
        <v/>
      </c>
      <c r="BM1403" t="n">
        <v>1</v>
      </c>
      <c r="BN1403">
        <f>VLOOKUP(paste!E1405,L_Product!$A$2:$B$2001,2,FALSE)</f>
        <v/>
      </c>
      <c r="BO1403" s="21" t="n"/>
      <c r="BT1403" t="n">
        <v>2</v>
      </c>
      <c r="BU1403">
        <f>IF($BM$2=1,2,IF($BM$2=18,1))</f>
        <v/>
      </c>
      <c r="BV1403">
        <f>IF($BM$2=1,0,IF($BM$2=18,1))</f>
        <v/>
      </c>
      <c r="BW1403" t="n">
        <v>2</v>
      </c>
      <c r="BX1403" t="n">
        <v>0</v>
      </c>
      <c r="BY1403" t="n">
        <v>3</v>
      </c>
      <c r="BZ1403">
        <f>VLOOKUP(BN1403,L_Product!$B$2:$Z$2001,14,FALSE)</f>
        <v/>
      </c>
      <c r="CA1403">
        <f>paste!H1405</f>
        <v/>
      </c>
      <c r="CB1403">
        <f>BZ1403*CA1403</f>
        <v/>
      </c>
      <c r="CN1403" s="158" t="n">
        <v>1</v>
      </c>
      <c r="CO1403" s="158" t="n">
        <v>1</v>
      </c>
      <c r="CP1403" s="158" t="n">
        <v>1</v>
      </c>
      <c r="CQ1403" s="158" t="n">
        <v>1</v>
      </c>
      <c r="CR1403" s="158" t="n">
        <v>1</v>
      </c>
      <c r="CS1403" s="158" t="n">
        <v>0</v>
      </c>
      <c r="CT1403" s="158" t="n">
        <v>0</v>
      </c>
      <c r="CU1403" s="158" t="n">
        <v>0</v>
      </c>
      <c r="CV1403" s="158" t="n">
        <v>0</v>
      </c>
      <c r="CW1403" s="158" t="n">
        <v>0</v>
      </c>
      <c r="CX1403">
        <f>B1403</f>
        <v/>
      </c>
      <c r="CY1403">
        <f>C1403</f>
        <v/>
      </c>
      <c r="CZ1403">
        <f>D1403</f>
        <v/>
      </c>
      <c r="DA1403" s="158" t="n">
        <v>1900</v>
      </c>
      <c r="DB1403" s="158" t="n">
        <v>1</v>
      </c>
      <c r="DC1403" s="158" t="n">
        <v>1</v>
      </c>
      <c r="DD1403" s="158" t="n">
        <v>1900</v>
      </c>
      <c r="DE1403" s="158" t="n">
        <v>1</v>
      </c>
      <c r="DF1403" s="158" t="n">
        <v>1</v>
      </c>
      <c r="DG1403" s="158" t="n">
        <v>1900</v>
      </c>
      <c r="DH1403" s="158" t="n">
        <v>1</v>
      </c>
      <c r="DI1403" s="158" t="n">
        <v>1</v>
      </c>
      <c r="DJ1403" s="158" t="n">
        <v>1900</v>
      </c>
      <c r="DK1403" s="158" t="n">
        <v>1</v>
      </c>
      <c r="DL1403" s="158" t="n">
        <v>1</v>
      </c>
      <c r="DR1403" s="158" t="n">
        <v>2</v>
      </c>
      <c r="DS1403" s="158" t="n">
        <v>1</v>
      </c>
      <c r="DT1403" s="158" t="n">
        <v>2</v>
      </c>
      <c r="DU1403" s="158" t="n">
        <v>1</v>
      </c>
      <c r="DV1403" s="158" t="n">
        <v>3</v>
      </c>
      <c r="DW1403" s="158" t="n">
        <v>1</v>
      </c>
      <c r="DX1403" s="158" t="n">
        <v>3</v>
      </c>
      <c r="DY1403" s="158" t="n">
        <v>0</v>
      </c>
      <c r="DZ1403" s="158" t="n">
        <v>0</v>
      </c>
      <c r="EA1403" s="158" t="n">
        <v>0</v>
      </c>
      <c r="EB1403" s="158" t="n">
        <v>0</v>
      </c>
      <c r="EC1403" s="158" t="n">
        <v>0</v>
      </c>
      <c r="ED1403" s="158" t="n">
        <v>0</v>
      </c>
      <c r="EE1403" s="158" t="n">
        <v>0</v>
      </c>
      <c r="EF1403" s="158" t="n">
        <v>0</v>
      </c>
      <c r="EG1403" s="158" t="n">
        <v>0</v>
      </c>
      <c r="EH1403" s="158" t="n">
        <v>0</v>
      </c>
      <c r="EI1403" s="158" t="n">
        <v>0</v>
      </c>
      <c r="EJ1403" s="158" t="n">
        <v>0</v>
      </c>
      <c r="EK1403" s="158" t="n">
        <v>0</v>
      </c>
      <c r="EL1403" s="158" t="n">
        <v>0</v>
      </c>
      <c r="EM1403" s="158" t="n">
        <v>0</v>
      </c>
      <c r="EN1403" s="158" t="n">
        <v>0</v>
      </c>
      <c r="EO1403" s="158" t="n">
        <v>0</v>
      </c>
      <c r="EP1403" s="158" t="n">
        <v>0</v>
      </c>
      <c r="EQ1403" s="158" t="n">
        <v>0</v>
      </c>
      <c r="ER1403" s="158" t="n">
        <v>0</v>
      </c>
      <c r="ES1403" s="158" t="n">
        <v>0</v>
      </c>
      <c r="ET1403" s="158" t="n">
        <v>0</v>
      </c>
      <c r="EU1403" s="158" t="n">
        <v>0</v>
      </c>
      <c r="EV1403" s="158" t="n">
        <v>0</v>
      </c>
      <c r="EW1403" s="158" t="n">
        <v>0</v>
      </c>
      <c r="EX1403" s="158" t="n">
        <v>0</v>
      </c>
      <c r="EY1403" s="158" t="n">
        <v>0</v>
      </c>
      <c r="EZ1403" s="158" t="n">
        <v>1900</v>
      </c>
      <c r="FA1403" s="158" t="n">
        <v>1</v>
      </c>
      <c r="FB1403" s="158" t="n">
        <v>1</v>
      </c>
      <c r="FC1403" s="158" t="n">
        <v>1900</v>
      </c>
      <c r="FD1403" s="158" t="n">
        <v>1</v>
      </c>
      <c r="FE1403" s="158" t="n">
        <v>1</v>
      </c>
      <c r="FF1403" s="158" t="n">
        <v>1900</v>
      </c>
      <c r="FG1403" s="158" t="n">
        <v>1</v>
      </c>
      <c r="FH1403" s="158" t="n">
        <v>1</v>
      </c>
      <c r="FI1403" s="158" t="n">
        <v>1900</v>
      </c>
      <c r="FJ1403" s="158" t="n">
        <v>1</v>
      </c>
      <c r="FK1403" s="158" t="n">
        <v>1</v>
      </c>
      <c r="FL1403" s="158" t="n">
        <v>1900</v>
      </c>
      <c r="FM1403" s="158" t="n">
        <v>1</v>
      </c>
      <c r="FN1403" s="158" t="n">
        <v>1</v>
      </c>
      <c r="FO1403" s="158" t="n">
        <v>1900</v>
      </c>
      <c r="FP1403" s="158" t="n">
        <v>1</v>
      </c>
      <c r="FQ1403" s="158" t="n">
        <v>1</v>
      </c>
      <c r="FR1403" s="158" t="n">
        <v>1900</v>
      </c>
      <c r="FS1403" s="158" t="n">
        <v>1</v>
      </c>
      <c r="FT1403" s="158" t="n">
        <v>1</v>
      </c>
      <c r="FU1403" s="158" t="n">
        <v>1900</v>
      </c>
      <c r="FV1403" s="158" t="n">
        <v>1</v>
      </c>
      <c r="FW1403" s="158" t="n">
        <v>1</v>
      </c>
    </row>
    <row r="1404">
      <c r="A1404">
        <f>IF(F1404&gt;1,A1403,IF(AND(I1404&lt;10,paste!A1406&lt;10),RIGHT(H1404,2)&amp;"0"&amp;I1404&amp;"000"&amp;paste!A1406,IF(AND(I1404&lt;10,paste!A1406&gt;=10,paste!A1406&lt;100),RIGHT(H1404,2)&amp;"0"&amp;I1404&amp;"00"&amp;paste!A1406,IF(AND(I1404&lt;10,paste!A1406&gt;=100,paste!A1406&lt;1000),RIGHT(H1404,2)&amp;"0"&amp;I1404&amp;"0"&amp;paste!A1406,IF(AND(I1404&lt;10,paste!A1406&gt;=1000),RIGHT(H1404,2)&amp;"0"&amp;I1404&amp;paste!A1406,IF(AND(I1404&gt;=10,paste!A1406&lt;10),RIGHT(H1404,2)&amp;I1404&amp;"000"&amp;paste!A1406,IF(AND(I1404&gt;=10,paste!A1406&gt;=10,paste!A1406&lt;100),RIGHT(H1404,2)&amp;I1404&amp;"00"&amp;paste!A1406,IF(AND(I1404&gt;=10,paste!A1406&gt;=100,paste!A1406&lt;1000),RIGHT(H1404,2)&amp;I1404&amp;"0"&amp;paste!A1406,RIGHT(H1404,2)&amp;I1404&amp;paste!A1406))))))))</f>
        <v/>
      </c>
      <c r="B1404">
        <f>YEAR(paste!C1406)</f>
        <v/>
      </c>
      <c r="C1404">
        <f>MONTH(paste!C1406)</f>
        <v/>
      </c>
      <c r="D1404">
        <f>DAY(paste!C1406)</f>
        <v/>
      </c>
      <c r="E1404" s="158" t="n">
        <v>0</v>
      </c>
      <c r="F1404">
        <f>IF(AND(L1404=L1403,D1404=D1403),F1403+1,1)</f>
        <v/>
      </c>
      <c r="G1404" s="158" t="n">
        <v>0</v>
      </c>
      <c r="H1404">
        <f>YEAR(paste!C1406)</f>
        <v/>
      </c>
      <c r="I1404">
        <f>MONTH(paste!C1406)</f>
        <v/>
      </c>
      <c r="J1404">
        <f>DAY(paste!C1406)</f>
        <v/>
      </c>
      <c r="K1404">
        <f>A1404</f>
        <v/>
      </c>
      <c r="L1404">
        <f>IF(ISBLANK(VLOOKUP(paste!J1406,'得意先名 (2)'!$B$3:$F$2005,5,FALSE)),paste!P1406,IFERROR(VLOOKUP(paste!J1406,'得意先名 (2)'!$B$3:$F$2005,5,FALSE),"ZZZZZZZZZZZ"))</f>
        <v/>
      </c>
      <c r="M1404">
        <f>IF(L1404="ZZZZZZZZZZZ",paste!J1406&amp;paste!K1406&amp; "  :   "&amp;paste!M1406&amp; "  :   "&amp;paste!P1406,"")</f>
        <v/>
      </c>
      <c r="O1404" s="158" t="n"/>
      <c r="P1404">
        <f>VLOOKUP(L1404,'L_User+EndUser'!$C$2:$K$500,8,FALSE)</f>
        <v/>
      </c>
      <c r="Q1404">
        <f>VLOOKUP(L1404,'L_User+EndUser'!$C$2:$K$500,9,FALSE)</f>
        <v/>
      </c>
      <c r="R1404" s="158" t="n"/>
      <c r="T1404" s="158" t="n"/>
      <c r="V1404" s="158" t="n"/>
      <c r="AB1404">
        <f>paste!J1406</f>
        <v/>
      </c>
      <c r="AC1404">
        <f>L1404</f>
        <v/>
      </c>
      <c r="AO1404">
        <f>YEAR(paste!O1406)</f>
        <v/>
      </c>
      <c r="AP1404">
        <f>MONTH(paste!O1406)</f>
        <v/>
      </c>
      <c r="AQ1404">
        <f>DAY(paste!O1406)</f>
        <v/>
      </c>
      <c r="BD1404">
        <f>IF(paste!L1406="","",paste!L1406)</f>
        <v/>
      </c>
      <c r="BM1404" t="n">
        <v>1</v>
      </c>
      <c r="BN1404">
        <f>VLOOKUP(paste!E1406,L_Product!$A$2:$B$2001,2,FALSE)</f>
        <v/>
      </c>
      <c r="BO1404" s="21" t="n"/>
      <c r="BT1404" t="n">
        <v>2</v>
      </c>
      <c r="BU1404">
        <f>IF($BM$2=1,2,IF($BM$2=18,1))</f>
        <v/>
      </c>
      <c r="BV1404">
        <f>IF($BM$2=1,0,IF($BM$2=18,1))</f>
        <v/>
      </c>
      <c r="BW1404" t="n">
        <v>2</v>
      </c>
      <c r="BX1404" t="n">
        <v>0</v>
      </c>
      <c r="BY1404" t="n">
        <v>3</v>
      </c>
      <c r="BZ1404">
        <f>VLOOKUP(BN1404,L_Product!$B$2:$Z$2001,14,FALSE)</f>
        <v/>
      </c>
      <c r="CA1404">
        <f>paste!H1406</f>
        <v/>
      </c>
      <c r="CB1404">
        <f>BZ1404*CA1404</f>
        <v/>
      </c>
      <c r="CN1404" s="158" t="n">
        <v>1</v>
      </c>
      <c r="CO1404" s="158" t="n">
        <v>1</v>
      </c>
      <c r="CP1404" s="158" t="n">
        <v>1</v>
      </c>
      <c r="CQ1404" s="158" t="n">
        <v>1</v>
      </c>
      <c r="CR1404" s="158" t="n">
        <v>1</v>
      </c>
      <c r="CS1404" s="158" t="n">
        <v>0</v>
      </c>
      <c r="CT1404" s="158" t="n">
        <v>0</v>
      </c>
      <c r="CU1404" s="158" t="n">
        <v>0</v>
      </c>
      <c r="CV1404" s="158" t="n">
        <v>0</v>
      </c>
      <c r="CW1404" s="158" t="n">
        <v>0</v>
      </c>
      <c r="CX1404">
        <f>B1404</f>
        <v/>
      </c>
      <c r="CY1404">
        <f>C1404</f>
        <v/>
      </c>
      <c r="CZ1404">
        <f>D1404</f>
        <v/>
      </c>
      <c r="DA1404" s="158" t="n">
        <v>1900</v>
      </c>
      <c r="DB1404" s="158" t="n">
        <v>1</v>
      </c>
      <c r="DC1404" s="158" t="n">
        <v>1</v>
      </c>
      <c r="DD1404" s="158" t="n">
        <v>1900</v>
      </c>
      <c r="DE1404" s="158" t="n">
        <v>1</v>
      </c>
      <c r="DF1404" s="158" t="n">
        <v>1</v>
      </c>
      <c r="DG1404" s="158" t="n">
        <v>1900</v>
      </c>
      <c r="DH1404" s="158" t="n">
        <v>1</v>
      </c>
      <c r="DI1404" s="158" t="n">
        <v>1</v>
      </c>
      <c r="DJ1404" s="158" t="n">
        <v>1900</v>
      </c>
      <c r="DK1404" s="158" t="n">
        <v>1</v>
      </c>
      <c r="DL1404" s="158" t="n">
        <v>1</v>
      </c>
      <c r="DR1404" s="158" t="n">
        <v>2</v>
      </c>
      <c r="DS1404" s="158" t="n">
        <v>1</v>
      </c>
      <c r="DT1404" s="158" t="n">
        <v>2</v>
      </c>
      <c r="DU1404" s="158" t="n">
        <v>1</v>
      </c>
      <c r="DV1404" s="158" t="n">
        <v>3</v>
      </c>
      <c r="DW1404" s="158" t="n">
        <v>1</v>
      </c>
      <c r="DX1404" s="158" t="n">
        <v>3</v>
      </c>
      <c r="DY1404" s="158" t="n">
        <v>0</v>
      </c>
      <c r="DZ1404" s="158" t="n">
        <v>0</v>
      </c>
      <c r="EA1404" s="158" t="n">
        <v>0</v>
      </c>
      <c r="EB1404" s="158" t="n">
        <v>0</v>
      </c>
      <c r="EC1404" s="158" t="n">
        <v>0</v>
      </c>
      <c r="ED1404" s="158" t="n">
        <v>0</v>
      </c>
      <c r="EE1404" s="158" t="n">
        <v>0</v>
      </c>
      <c r="EF1404" s="158" t="n">
        <v>0</v>
      </c>
      <c r="EG1404" s="158" t="n">
        <v>0</v>
      </c>
      <c r="EH1404" s="158" t="n">
        <v>0</v>
      </c>
      <c r="EI1404" s="158" t="n">
        <v>0</v>
      </c>
      <c r="EJ1404" s="158" t="n">
        <v>0</v>
      </c>
      <c r="EK1404" s="158" t="n">
        <v>0</v>
      </c>
      <c r="EL1404" s="158" t="n">
        <v>0</v>
      </c>
      <c r="EM1404" s="158" t="n">
        <v>0</v>
      </c>
      <c r="EN1404" s="158" t="n">
        <v>0</v>
      </c>
      <c r="EO1404" s="158" t="n">
        <v>0</v>
      </c>
      <c r="EP1404" s="158" t="n">
        <v>0</v>
      </c>
      <c r="EQ1404" s="158" t="n">
        <v>0</v>
      </c>
      <c r="ER1404" s="158" t="n">
        <v>0</v>
      </c>
      <c r="ES1404" s="158" t="n">
        <v>0</v>
      </c>
      <c r="ET1404" s="158" t="n">
        <v>0</v>
      </c>
      <c r="EU1404" s="158" t="n">
        <v>0</v>
      </c>
      <c r="EV1404" s="158" t="n">
        <v>0</v>
      </c>
      <c r="EW1404" s="158" t="n">
        <v>0</v>
      </c>
      <c r="EX1404" s="158" t="n">
        <v>0</v>
      </c>
      <c r="EY1404" s="158" t="n">
        <v>0</v>
      </c>
      <c r="EZ1404" s="158" t="n">
        <v>1900</v>
      </c>
      <c r="FA1404" s="158" t="n">
        <v>1</v>
      </c>
      <c r="FB1404" s="158" t="n">
        <v>1</v>
      </c>
      <c r="FC1404" s="158" t="n">
        <v>1900</v>
      </c>
      <c r="FD1404" s="158" t="n">
        <v>1</v>
      </c>
      <c r="FE1404" s="158" t="n">
        <v>1</v>
      </c>
      <c r="FF1404" s="158" t="n">
        <v>1900</v>
      </c>
      <c r="FG1404" s="158" t="n">
        <v>1</v>
      </c>
      <c r="FH1404" s="158" t="n">
        <v>1</v>
      </c>
      <c r="FI1404" s="158" t="n">
        <v>1900</v>
      </c>
      <c r="FJ1404" s="158" t="n">
        <v>1</v>
      </c>
      <c r="FK1404" s="158" t="n">
        <v>1</v>
      </c>
      <c r="FL1404" s="158" t="n">
        <v>1900</v>
      </c>
      <c r="FM1404" s="158" t="n">
        <v>1</v>
      </c>
      <c r="FN1404" s="158" t="n">
        <v>1</v>
      </c>
      <c r="FO1404" s="158" t="n">
        <v>1900</v>
      </c>
      <c r="FP1404" s="158" t="n">
        <v>1</v>
      </c>
      <c r="FQ1404" s="158" t="n">
        <v>1</v>
      </c>
      <c r="FR1404" s="158" t="n">
        <v>1900</v>
      </c>
      <c r="FS1404" s="158" t="n">
        <v>1</v>
      </c>
      <c r="FT1404" s="158" t="n">
        <v>1</v>
      </c>
      <c r="FU1404" s="158" t="n">
        <v>1900</v>
      </c>
      <c r="FV1404" s="158" t="n">
        <v>1</v>
      </c>
      <c r="FW1404" s="158" t="n">
        <v>1</v>
      </c>
    </row>
    <row r="1405">
      <c r="A1405">
        <f>IF(F1405&gt;1,A1404,IF(AND(I1405&lt;10,paste!A1407&lt;10),RIGHT(H1405,2)&amp;"0"&amp;I1405&amp;"000"&amp;paste!A1407,IF(AND(I1405&lt;10,paste!A1407&gt;=10,paste!A1407&lt;100),RIGHT(H1405,2)&amp;"0"&amp;I1405&amp;"00"&amp;paste!A1407,IF(AND(I1405&lt;10,paste!A1407&gt;=100,paste!A1407&lt;1000),RIGHT(H1405,2)&amp;"0"&amp;I1405&amp;"0"&amp;paste!A1407,IF(AND(I1405&lt;10,paste!A1407&gt;=1000),RIGHT(H1405,2)&amp;"0"&amp;I1405&amp;paste!A1407,IF(AND(I1405&gt;=10,paste!A1407&lt;10),RIGHT(H1405,2)&amp;I1405&amp;"000"&amp;paste!A1407,IF(AND(I1405&gt;=10,paste!A1407&gt;=10,paste!A1407&lt;100),RIGHT(H1405,2)&amp;I1405&amp;"00"&amp;paste!A1407,IF(AND(I1405&gt;=10,paste!A1407&gt;=100,paste!A1407&lt;1000),RIGHT(H1405,2)&amp;I1405&amp;"0"&amp;paste!A1407,RIGHT(H1405,2)&amp;I1405&amp;paste!A1407))))))))</f>
        <v/>
      </c>
      <c r="B1405">
        <f>YEAR(paste!C1407)</f>
        <v/>
      </c>
      <c r="C1405">
        <f>MONTH(paste!C1407)</f>
        <v/>
      </c>
      <c r="D1405">
        <f>DAY(paste!C1407)</f>
        <v/>
      </c>
      <c r="E1405" s="158" t="n">
        <v>0</v>
      </c>
      <c r="F1405">
        <f>IF(AND(L1405=L1404,D1405=D1404),F1404+1,1)</f>
        <v/>
      </c>
      <c r="G1405" s="158" t="n">
        <v>0</v>
      </c>
      <c r="H1405">
        <f>YEAR(paste!C1407)</f>
        <v/>
      </c>
      <c r="I1405">
        <f>MONTH(paste!C1407)</f>
        <v/>
      </c>
      <c r="J1405">
        <f>DAY(paste!C1407)</f>
        <v/>
      </c>
      <c r="K1405">
        <f>A1405</f>
        <v/>
      </c>
      <c r="L1405">
        <f>IF(ISBLANK(VLOOKUP(paste!J1407,'得意先名 (2)'!$B$3:$F$2005,5,FALSE)),paste!P1407,IFERROR(VLOOKUP(paste!J1407,'得意先名 (2)'!$B$3:$F$2005,5,FALSE),"ZZZZZZZZZZZ"))</f>
        <v/>
      </c>
      <c r="M1405">
        <f>IF(L1405="ZZZZZZZZZZZ",paste!J1407&amp;paste!K1407&amp; "  :   "&amp;paste!M1407&amp; "  :   "&amp;paste!P1407,"")</f>
        <v/>
      </c>
      <c r="O1405" s="158" t="n"/>
      <c r="P1405">
        <f>VLOOKUP(L1405,'L_User+EndUser'!$C$2:$K$500,8,FALSE)</f>
        <v/>
      </c>
      <c r="Q1405">
        <f>VLOOKUP(L1405,'L_User+EndUser'!$C$2:$K$500,9,FALSE)</f>
        <v/>
      </c>
      <c r="R1405" s="158" t="n"/>
      <c r="T1405" s="158" t="n"/>
      <c r="V1405" s="158" t="n"/>
      <c r="AB1405">
        <f>paste!J1407</f>
        <v/>
      </c>
      <c r="AC1405">
        <f>L1405</f>
        <v/>
      </c>
      <c r="AO1405">
        <f>YEAR(paste!O1407)</f>
        <v/>
      </c>
      <c r="AP1405">
        <f>MONTH(paste!O1407)</f>
        <v/>
      </c>
      <c r="AQ1405">
        <f>DAY(paste!O1407)</f>
        <v/>
      </c>
      <c r="BD1405">
        <f>IF(paste!L1407="","",paste!L1407)</f>
        <v/>
      </c>
      <c r="BM1405" t="n">
        <v>1</v>
      </c>
      <c r="BN1405">
        <f>VLOOKUP(paste!E1407,L_Product!$A$2:$B$2001,2,FALSE)</f>
        <v/>
      </c>
      <c r="BO1405" s="21" t="n"/>
      <c r="BT1405" t="n">
        <v>2</v>
      </c>
      <c r="BU1405">
        <f>IF($BM$2=1,2,IF($BM$2=18,1))</f>
        <v/>
      </c>
      <c r="BV1405">
        <f>IF($BM$2=1,0,IF($BM$2=18,1))</f>
        <v/>
      </c>
      <c r="BW1405" t="n">
        <v>2</v>
      </c>
      <c r="BX1405" t="n">
        <v>0</v>
      </c>
      <c r="BY1405" t="n">
        <v>3</v>
      </c>
      <c r="BZ1405">
        <f>VLOOKUP(BN1405,L_Product!$B$2:$Z$2001,14,FALSE)</f>
        <v/>
      </c>
      <c r="CA1405">
        <f>paste!H1407</f>
        <v/>
      </c>
      <c r="CB1405">
        <f>BZ1405*CA1405</f>
        <v/>
      </c>
      <c r="CN1405" s="158" t="n">
        <v>1</v>
      </c>
      <c r="CO1405" s="158" t="n">
        <v>1</v>
      </c>
      <c r="CP1405" s="158" t="n">
        <v>1</v>
      </c>
      <c r="CQ1405" s="158" t="n">
        <v>1</v>
      </c>
      <c r="CR1405" s="158" t="n">
        <v>1</v>
      </c>
      <c r="CS1405" s="158" t="n">
        <v>0</v>
      </c>
      <c r="CT1405" s="158" t="n">
        <v>0</v>
      </c>
      <c r="CU1405" s="158" t="n">
        <v>0</v>
      </c>
      <c r="CV1405" s="158" t="n">
        <v>0</v>
      </c>
      <c r="CW1405" s="158" t="n">
        <v>0</v>
      </c>
      <c r="CX1405">
        <f>B1405</f>
        <v/>
      </c>
      <c r="CY1405">
        <f>C1405</f>
        <v/>
      </c>
      <c r="CZ1405">
        <f>D1405</f>
        <v/>
      </c>
      <c r="DA1405" s="158" t="n">
        <v>1900</v>
      </c>
      <c r="DB1405" s="158" t="n">
        <v>1</v>
      </c>
      <c r="DC1405" s="158" t="n">
        <v>1</v>
      </c>
      <c r="DD1405" s="158" t="n">
        <v>1900</v>
      </c>
      <c r="DE1405" s="158" t="n">
        <v>1</v>
      </c>
      <c r="DF1405" s="158" t="n">
        <v>1</v>
      </c>
      <c r="DG1405" s="158" t="n">
        <v>1900</v>
      </c>
      <c r="DH1405" s="158" t="n">
        <v>1</v>
      </c>
      <c r="DI1405" s="158" t="n">
        <v>1</v>
      </c>
      <c r="DJ1405" s="158" t="n">
        <v>1900</v>
      </c>
      <c r="DK1405" s="158" t="n">
        <v>1</v>
      </c>
      <c r="DL1405" s="158" t="n">
        <v>1</v>
      </c>
      <c r="DR1405" s="158" t="n">
        <v>2</v>
      </c>
      <c r="DS1405" s="158" t="n">
        <v>1</v>
      </c>
      <c r="DT1405" s="158" t="n">
        <v>2</v>
      </c>
      <c r="DU1405" s="158" t="n">
        <v>1</v>
      </c>
      <c r="DV1405" s="158" t="n">
        <v>3</v>
      </c>
      <c r="DW1405" s="158" t="n">
        <v>1</v>
      </c>
      <c r="DX1405" s="158" t="n">
        <v>3</v>
      </c>
      <c r="DY1405" s="158" t="n">
        <v>0</v>
      </c>
      <c r="DZ1405" s="158" t="n">
        <v>0</v>
      </c>
      <c r="EA1405" s="158" t="n">
        <v>0</v>
      </c>
      <c r="EB1405" s="158" t="n">
        <v>0</v>
      </c>
      <c r="EC1405" s="158" t="n">
        <v>0</v>
      </c>
      <c r="ED1405" s="158" t="n">
        <v>0</v>
      </c>
      <c r="EE1405" s="158" t="n">
        <v>0</v>
      </c>
      <c r="EF1405" s="158" t="n">
        <v>0</v>
      </c>
      <c r="EG1405" s="158" t="n">
        <v>0</v>
      </c>
      <c r="EH1405" s="158" t="n">
        <v>0</v>
      </c>
      <c r="EI1405" s="158" t="n">
        <v>0</v>
      </c>
      <c r="EJ1405" s="158" t="n">
        <v>0</v>
      </c>
      <c r="EK1405" s="158" t="n">
        <v>0</v>
      </c>
      <c r="EL1405" s="158" t="n">
        <v>0</v>
      </c>
      <c r="EM1405" s="158" t="n">
        <v>0</v>
      </c>
      <c r="EN1405" s="158" t="n">
        <v>0</v>
      </c>
      <c r="EO1405" s="158" t="n">
        <v>0</v>
      </c>
      <c r="EP1405" s="158" t="n">
        <v>0</v>
      </c>
      <c r="EQ1405" s="158" t="n">
        <v>0</v>
      </c>
      <c r="ER1405" s="158" t="n">
        <v>0</v>
      </c>
      <c r="ES1405" s="158" t="n">
        <v>0</v>
      </c>
      <c r="ET1405" s="158" t="n">
        <v>0</v>
      </c>
      <c r="EU1405" s="158" t="n">
        <v>0</v>
      </c>
      <c r="EV1405" s="158" t="n">
        <v>0</v>
      </c>
      <c r="EW1405" s="158" t="n">
        <v>0</v>
      </c>
      <c r="EX1405" s="158" t="n">
        <v>0</v>
      </c>
      <c r="EY1405" s="158" t="n">
        <v>0</v>
      </c>
      <c r="EZ1405" s="158" t="n">
        <v>1900</v>
      </c>
      <c r="FA1405" s="158" t="n">
        <v>1</v>
      </c>
      <c r="FB1405" s="158" t="n">
        <v>1</v>
      </c>
      <c r="FC1405" s="158" t="n">
        <v>1900</v>
      </c>
      <c r="FD1405" s="158" t="n">
        <v>1</v>
      </c>
      <c r="FE1405" s="158" t="n">
        <v>1</v>
      </c>
      <c r="FF1405" s="158" t="n">
        <v>1900</v>
      </c>
      <c r="FG1405" s="158" t="n">
        <v>1</v>
      </c>
      <c r="FH1405" s="158" t="n">
        <v>1</v>
      </c>
      <c r="FI1405" s="158" t="n">
        <v>1900</v>
      </c>
      <c r="FJ1405" s="158" t="n">
        <v>1</v>
      </c>
      <c r="FK1405" s="158" t="n">
        <v>1</v>
      </c>
      <c r="FL1405" s="158" t="n">
        <v>1900</v>
      </c>
      <c r="FM1405" s="158" t="n">
        <v>1</v>
      </c>
      <c r="FN1405" s="158" t="n">
        <v>1</v>
      </c>
      <c r="FO1405" s="158" t="n">
        <v>1900</v>
      </c>
      <c r="FP1405" s="158" t="n">
        <v>1</v>
      </c>
      <c r="FQ1405" s="158" t="n">
        <v>1</v>
      </c>
      <c r="FR1405" s="158" t="n">
        <v>1900</v>
      </c>
      <c r="FS1405" s="158" t="n">
        <v>1</v>
      </c>
      <c r="FT1405" s="158" t="n">
        <v>1</v>
      </c>
      <c r="FU1405" s="158" t="n">
        <v>1900</v>
      </c>
      <c r="FV1405" s="158" t="n">
        <v>1</v>
      </c>
      <c r="FW1405" s="158" t="n">
        <v>1</v>
      </c>
    </row>
    <row r="1406">
      <c r="A1406">
        <f>IF(F1406&gt;1,A1405,IF(AND(I1406&lt;10,paste!A1408&lt;10),RIGHT(H1406,2)&amp;"0"&amp;I1406&amp;"000"&amp;paste!A1408,IF(AND(I1406&lt;10,paste!A1408&gt;=10,paste!A1408&lt;100),RIGHT(H1406,2)&amp;"0"&amp;I1406&amp;"00"&amp;paste!A1408,IF(AND(I1406&lt;10,paste!A1408&gt;=100,paste!A1408&lt;1000),RIGHT(H1406,2)&amp;"0"&amp;I1406&amp;"0"&amp;paste!A1408,IF(AND(I1406&lt;10,paste!A1408&gt;=1000),RIGHT(H1406,2)&amp;"0"&amp;I1406&amp;paste!A1408,IF(AND(I1406&gt;=10,paste!A1408&lt;10),RIGHT(H1406,2)&amp;I1406&amp;"000"&amp;paste!A1408,IF(AND(I1406&gt;=10,paste!A1408&gt;=10,paste!A1408&lt;100),RIGHT(H1406,2)&amp;I1406&amp;"00"&amp;paste!A1408,IF(AND(I1406&gt;=10,paste!A1408&gt;=100,paste!A1408&lt;1000),RIGHT(H1406,2)&amp;I1406&amp;"0"&amp;paste!A1408,RIGHT(H1406,2)&amp;I1406&amp;paste!A1408))))))))</f>
        <v/>
      </c>
      <c r="B1406">
        <f>YEAR(paste!C1408)</f>
        <v/>
      </c>
      <c r="C1406">
        <f>MONTH(paste!C1408)</f>
        <v/>
      </c>
      <c r="D1406">
        <f>DAY(paste!C1408)</f>
        <v/>
      </c>
      <c r="E1406" s="158" t="n">
        <v>0</v>
      </c>
      <c r="F1406">
        <f>IF(AND(L1406=L1405,D1406=D1405),F1405+1,1)</f>
        <v/>
      </c>
      <c r="G1406" s="158" t="n">
        <v>0</v>
      </c>
      <c r="H1406">
        <f>YEAR(paste!C1408)</f>
        <v/>
      </c>
      <c r="I1406">
        <f>MONTH(paste!C1408)</f>
        <v/>
      </c>
      <c r="J1406">
        <f>DAY(paste!C1408)</f>
        <v/>
      </c>
      <c r="K1406">
        <f>A1406</f>
        <v/>
      </c>
      <c r="L1406">
        <f>IF(ISBLANK(VLOOKUP(paste!J1408,'得意先名 (2)'!$B$3:$F$2005,5,FALSE)),paste!P1408,IFERROR(VLOOKUP(paste!J1408,'得意先名 (2)'!$B$3:$F$2005,5,FALSE),"ZZZZZZZZZZZ"))</f>
        <v/>
      </c>
      <c r="M1406">
        <f>IF(L1406="ZZZZZZZZZZZ",paste!J1408&amp;paste!K1408&amp; "  :   "&amp;paste!M1408&amp; "  :   "&amp;paste!P1408,"")</f>
        <v/>
      </c>
      <c r="O1406" s="158" t="n"/>
      <c r="P1406">
        <f>VLOOKUP(L1406,'L_User+EndUser'!$C$2:$K$500,8,FALSE)</f>
        <v/>
      </c>
      <c r="Q1406">
        <f>VLOOKUP(L1406,'L_User+EndUser'!$C$2:$K$500,9,FALSE)</f>
        <v/>
      </c>
      <c r="R1406" s="158" t="n"/>
      <c r="T1406" s="158" t="n"/>
      <c r="V1406" s="158" t="n"/>
      <c r="AB1406">
        <f>paste!J1408</f>
        <v/>
      </c>
      <c r="AC1406">
        <f>L1406</f>
        <v/>
      </c>
      <c r="AO1406">
        <f>YEAR(paste!O1408)</f>
        <v/>
      </c>
      <c r="AP1406">
        <f>MONTH(paste!O1408)</f>
        <v/>
      </c>
      <c r="AQ1406">
        <f>DAY(paste!O1408)</f>
        <v/>
      </c>
      <c r="BD1406">
        <f>IF(paste!L1408="","",paste!L1408)</f>
        <v/>
      </c>
      <c r="BM1406" t="n">
        <v>1</v>
      </c>
      <c r="BN1406">
        <f>VLOOKUP(paste!E1408,L_Product!$A$2:$B$2001,2,FALSE)</f>
        <v/>
      </c>
      <c r="BO1406" s="21" t="n"/>
      <c r="BT1406" t="n">
        <v>2</v>
      </c>
      <c r="BU1406">
        <f>IF($BM$2=1,2,IF($BM$2=18,1))</f>
        <v/>
      </c>
      <c r="BV1406">
        <f>IF($BM$2=1,0,IF($BM$2=18,1))</f>
        <v/>
      </c>
      <c r="BW1406" t="n">
        <v>2</v>
      </c>
      <c r="BX1406" t="n">
        <v>0</v>
      </c>
      <c r="BY1406" t="n">
        <v>3</v>
      </c>
      <c r="BZ1406">
        <f>VLOOKUP(BN1406,L_Product!$B$2:$Z$2001,14,FALSE)</f>
        <v/>
      </c>
      <c r="CA1406">
        <f>paste!H1408</f>
        <v/>
      </c>
      <c r="CB1406">
        <f>BZ1406*CA1406</f>
        <v/>
      </c>
      <c r="CN1406" s="158" t="n">
        <v>1</v>
      </c>
      <c r="CO1406" s="158" t="n">
        <v>1</v>
      </c>
      <c r="CP1406" s="158" t="n">
        <v>1</v>
      </c>
      <c r="CQ1406" s="158" t="n">
        <v>1</v>
      </c>
      <c r="CR1406" s="158" t="n">
        <v>1</v>
      </c>
      <c r="CS1406" s="158" t="n">
        <v>0</v>
      </c>
      <c r="CT1406" s="158" t="n">
        <v>0</v>
      </c>
      <c r="CU1406" s="158" t="n">
        <v>0</v>
      </c>
      <c r="CV1406" s="158" t="n">
        <v>0</v>
      </c>
      <c r="CW1406" s="158" t="n">
        <v>0</v>
      </c>
      <c r="CX1406">
        <f>B1406</f>
        <v/>
      </c>
      <c r="CY1406">
        <f>C1406</f>
        <v/>
      </c>
      <c r="CZ1406">
        <f>D1406</f>
        <v/>
      </c>
      <c r="DA1406" s="158" t="n">
        <v>1900</v>
      </c>
      <c r="DB1406" s="158" t="n">
        <v>1</v>
      </c>
      <c r="DC1406" s="158" t="n">
        <v>1</v>
      </c>
      <c r="DD1406" s="158" t="n">
        <v>1900</v>
      </c>
      <c r="DE1406" s="158" t="n">
        <v>1</v>
      </c>
      <c r="DF1406" s="158" t="n">
        <v>1</v>
      </c>
      <c r="DG1406" s="158" t="n">
        <v>1900</v>
      </c>
      <c r="DH1406" s="158" t="n">
        <v>1</v>
      </c>
      <c r="DI1406" s="158" t="n">
        <v>1</v>
      </c>
      <c r="DJ1406" s="158" t="n">
        <v>1900</v>
      </c>
      <c r="DK1406" s="158" t="n">
        <v>1</v>
      </c>
      <c r="DL1406" s="158" t="n">
        <v>1</v>
      </c>
      <c r="DR1406" s="158" t="n">
        <v>2</v>
      </c>
      <c r="DS1406" s="158" t="n">
        <v>1</v>
      </c>
      <c r="DT1406" s="158" t="n">
        <v>2</v>
      </c>
      <c r="DU1406" s="158" t="n">
        <v>1</v>
      </c>
      <c r="DV1406" s="158" t="n">
        <v>3</v>
      </c>
      <c r="DW1406" s="158" t="n">
        <v>1</v>
      </c>
      <c r="DX1406" s="158" t="n">
        <v>3</v>
      </c>
      <c r="DY1406" s="158" t="n">
        <v>0</v>
      </c>
      <c r="DZ1406" s="158" t="n">
        <v>0</v>
      </c>
      <c r="EA1406" s="158" t="n">
        <v>0</v>
      </c>
      <c r="EB1406" s="158" t="n">
        <v>0</v>
      </c>
      <c r="EC1406" s="158" t="n">
        <v>0</v>
      </c>
      <c r="ED1406" s="158" t="n">
        <v>0</v>
      </c>
      <c r="EE1406" s="158" t="n">
        <v>0</v>
      </c>
      <c r="EF1406" s="158" t="n">
        <v>0</v>
      </c>
      <c r="EG1406" s="158" t="n">
        <v>0</v>
      </c>
      <c r="EH1406" s="158" t="n">
        <v>0</v>
      </c>
      <c r="EI1406" s="158" t="n">
        <v>0</v>
      </c>
      <c r="EJ1406" s="158" t="n">
        <v>0</v>
      </c>
      <c r="EK1406" s="158" t="n">
        <v>0</v>
      </c>
      <c r="EL1406" s="158" t="n">
        <v>0</v>
      </c>
      <c r="EM1406" s="158" t="n">
        <v>0</v>
      </c>
      <c r="EN1406" s="158" t="n">
        <v>0</v>
      </c>
      <c r="EO1406" s="158" t="n">
        <v>0</v>
      </c>
      <c r="EP1406" s="158" t="n">
        <v>0</v>
      </c>
      <c r="EQ1406" s="158" t="n">
        <v>0</v>
      </c>
      <c r="ER1406" s="158" t="n">
        <v>0</v>
      </c>
      <c r="ES1406" s="158" t="n">
        <v>0</v>
      </c>
      <c r="ET1406" s="158" t="n">
        <v>0</v>
      </c>
      <c r="EU1406" s="158" t="n">
        <v>0</v>
      </c>
      <c r="EV1406" s="158" t="n">
        <v>0</v>
      </c>
      <c r="EW1406" s="158" t="n">
        <v>0</v>
      </c>
      <c r="EX1406" s="158" t="n">
        <v>0</v>
      </c>
      <c r="EY1406" s="158" t="n">
        <v>0</v>
      </c>
      <c r="EZ1406" s="158" t="n">
        <v>1900</v>
      </c>
      <c r="FA1406" s="158" t="n">
        <v>1</v>
      </c>
      <c r="FB1406" s="158" t="n">
        <v>1</v>
      </c>
      <c r="FC1406" s="158" t="n">
        <v>1900</v>
      </c>
      <c r="FD1406" s="158" t="n">
        <v>1</v>
      </c>
      <c r="FE1406" s="158" t="n">
        <v>1</v>
      </c>
      <c r="FF1406" s="158" t="n">
        <v>1900</v>
      </c>
      <c r="FG1406" s="158" t="n">
        <v>1</v>
      </c>
      <c r="FH1406" s="158" t="n">
        <v>1</v>
      </c>
      <c r="FI1406" s="158" t="n">
        <v>1900</v>
      </c>
      <c r="FJ1406" s="158" t="n">
        <v>1</v>
      </c>
      <c r="FK1406" s="158" t="n">
        <v>1</v>
      </c>
      <c r="FL1406" s="158" t="n">
        <v>1900</v>
      </c>
      <c r="FM1406" s="158" t="n">
        <v>1</v>
      </c>
      <c r="FN1406" s="158" t="n">
        <v>1</v>
      </c>
      <c r="FO1406" s="158" t="n">
        <v>1900</v>
      </c>
      <c r="FP1406" s="158" t="n">
        <v>1</v>
      </c>
      <c r="FQ1406" s="158" t="n">
        <v>1</v>
      </c>
      <c r="FR1406" s="158" t="n">
        <v>1900</v>
      </c>
      <c r="FS1406" s="158" t="n">
        <v>1</v>
      </c>
      <c r="FT1406" s="158" t="n">
        <v>1</v>
      </c>
      <c r="FU1406" s="158" t="n">
        <v>1900</v>
      </c>
      <c r="FV1406" s="158" t="n">
        <v>1</v>
      </c>
      <c r="FW1406" s="158" t="n">
        <v>1</v>
      </c>
    </row>
    <row r="1407">
      <c r="A1407">
        <f>IF(F1407&gt;1,A1406,IF(AND(I1407&lt;10,paste!A1409&lt;10),RIGHT(H1407,2)&amp;"0"&amp;I1407&amp;"000"&amp;paste!A1409,IF(AND(I1407&lt;10,paste!A1409&gt;=10,paste!A1409&lt;100),RIGHT(H1407,2)&amp;"0"&amp;I1407&amp;"00"&amp;paste!A1409,IF(AND(I1407&lt;10,paste!A1409&gt;=100,paste!A1409&lt;1000),RIGHT(H1407,2)&amp;"0"&amp;I1407&amp;"0"&amp;paste!A1409,IF(AND(I1407&lt;10,paste!A1409&gt;=1000),RIGHT(H1407,2)&amp;"0"&amp;I1407&amp;paste!A1409,IF(AND(I1407&gt;=10,paste!A1409&lt;10),RIGHT(H1407,2)&amp;I1407&amp;"000"&amp;paste!A1409,IF(AND(I1407&gt;=10,paste!A1409&gt;=10,paste!A1409&lt;100),RIGHT(H1407,2)&amp;I1407&amp;"00"&amp;paste!A1409,IF(AND(I1407&gt;=10,paste!A1409&gt;=100,paste!A1409&lt;1000),RIGHT(H1407,2)&amp;I1407&amp;"0"&amp;paste!A1409,RIGHT(H1407,2)&amp;I1407&amp;paste!A1409))))))))</f>
        <v/>
      </c>
      <c r="B1407">
        <f>YEAR(paste!C1409)</f>
        <v/>
      </c>
      <c r="C1407">
        <f>MONTH(paste!C1409)</f>
        <v/>
      </c>
      <c r="D1407">
        <f>DAY(paste!C1409)</f>
        <v/>
      </c>
      <c r="E1407" s="158" t="n">
        <v>0</v>
      </c>
      <c r="F1407">
        <f>IF(AND(L1407=L1406,D1407=D1406),F1406+1,1)</f>
        <v/>
      </c>
      <c r="G1407" s="158" t="n">
        <v>0</v>
      </c>
      <c r="H1407">
        <f>YEAR(paste!C1409)</f>
        <v/>
      </c>
      <c r="I1407">
        <f>MONTH(paste!C1409)</f>
        <v/>
      </c>
      <c r="J1407">
        <f>DAY(paste!C1409)</f>
        <v/>
      </c>
      <c r="K1407">
        <f>A1407</f>
        <v/>
      </c>
      <c r="L1407">
        <f>IF(ISBLANK(VLOOKUP(paste!J1409,'得意先名 (2)'!$B$3:$F$2005,5,FALSE)),paste!P1409,IFERROR(VLOOKUP(paste!J1409,'得意先名 (2)'!$B$3:$F$2005,5,FALSE),"ZZZZZZZZZZZ"))</f>
        <v/>
      </c>
      <c r="M1407">
        <f>IF(L1407="ZZZZZZZZZZZ",paste!J1409&amp;paste!K1409&amp; "  :   "&amp;paste!M1409&amp; "  :   "&amp;paste!P1409,"")</f>
        <v/>
      </c>
      <c r="O1407" s="158" t="n"/>
      <c r="P1407">
        <f>VLOOKUP(L1407,'L_User+EndUser'!$C$2:$K$500,8,FALSE)</f>
        <v/>
      </c>
      <c r="Q1407">
        <f>VLOOKUP(L1407,'L_User+EndUser'!$C$2:$K$500,9,FALSE)</f>
        <v/>
      </c>
      <c r="R1407" s="158" t="n"/>
      <c r="T1407" s="158" t="n"/>
      <c r="V1407" s="158" t="n"/>
      <c r="AB1407">
        <f>paste!J1409</f>
        <v/>
      </c>
      <c r="AC1407">
        <f>L1407</f>
        <v/>
      </c>
      <c r="AO1407">
        <f>YEAR(paste!O1409)</f>
        <v/>
      </c>
      <c r="AP1407">
        <f>MONTH(paste!O1409)</f>
        <v/>
      </c>
      <c r="AQ1407">
        <f>DAY(paste!O1409)</f>
        <v/>
      </c>
      <c r="BD1407">
        <f>IF(paste!L1409="","",paste!L1409)</f>
        <v/>
      </c>
      <c r="BM1407" t="n">
        <v>1</v>
      </c>
      <c r="BN1407">
        <f>VLOOKUP(paste!E1409,L_Product!$A$2:$B$2001,2,FALSE)</f>
        <v/>
      </c>
      <c r="BO1407" s="21" t="n"/>
      <c r="BT1407" t="n">
        <v>2</v>
      </c>
      <c r="BU1407">
        <f>IF($BM$2=1,2,IF($BM$2=18,1))</f>
        <v/>
      </c>
      <c r="BV1407">
        <f>IF($BM$2=1,0,IF($BM$2=18,1))</f>
        <v/>
      </c>
      <c r="BW1407" t="n">
        <v>2</v>
      </c>
      <c r="BX1407" t="n">
        <v>0</v>
      </c>
      <c r="BY1407" t="n">
        <v>3</v>
      </c>
      <c r="BZ1407">
        <f>VLOOKUP(BN1407,L_Product!$B$2:$Z$2001,14,FALSE)</f>
        <v/>
      </c>
      <c r="CA1407">
        <f>paste!H1409</f>
        <v/>
      </c>
      <c r="CB1407">
        <f>BZ1407*CA1407</f>
        <v/>
      </c>
      <c r="CN1407" s="158" t="n">
        <v>1</v>
      </c>
      <c r="CO1407" s="158" t="n">
        <v>1</v>
      </c>
      <c r="CP1407" s="158" t="n">
        <v>1</v>
      </c>
      <c r="CQ1407" s="158" t="n">
        <v>1</v>
      </c>
      <c r="CR1407" s="158" t="n">
        <v>1</v>
      </c>
      <c r="CS1407" s="158" t="n">
        <v>0</v>
      </c>
      <c r="CT1407" s="158" t="n">
        <v>0</v>
      </c>
      <c r="CU1407" s="158" t="n">
        <v>0</v>
      </c>
      <c r="CV1407" s="158" t="n">
        <v>0</v>
      </c>
      <c r="CW1407" s="158" t="n">
        <v>0</v>
      </c>
      <c r="CX1407">
        <f>B1407</f>
        <v/>
      </c>
      <c r="CY1407">
        <f>C1407</f>
        <v/>
      </c>
      <c r="CZ1407">
        <f>D1407</f>
        <v/>
      </c>
      <c r="DA1407" s="158" t="n">
        <v>1900</v>
      </c>
      <c r="DB1407" s="158" t="n">
        <v>1</v>
      </c>
      <c r="DC1407" s="158" t="n">
        <v>1</v>
      </c>
      <c r="DD1407" s="158" t="n">
        <v>1900</v>
      </c>
      <c r="DE1407" s="158" t="n">
        <v>1</v>
      </c>
      <c r="DF1407" s="158" t="n">
        <v>1</v>
      </c>
      <c r="DG1407" s="158" t="n">
        <v>1900</v>
      </c>
      <c r="DH1407" s="158" t="n">
        <v>1</v>
      </c>
      <c r="DI1407" s="158" t="n">
        <v>1</v>
      </c>
      <c r="DJ1407" s="158" t="n">
        <v>1900</v>
      </c>
      <c r="DK1407" s="158" t="n">
        <v>1</v>
      </c>
      <c r="DL1407" s="158" t="n">
        <v>1</v>
      </c>
      <c r="DR1407" s="158" t="n">
        <v>2</v>
      </c>
      <c r="DS1407" s="158" t="n">
        <v>1</v>
      </c>
      <c r="DT1407" s="158" t="n">
        <v>2</v>
      </c>
      <c r="DU1407" s="158" t="n">
        <v>1</v>
      </c>
      <c r="DV1407" s="158" t="n">
        <v>3</v>
      </c>
      <c r="DW1407" s="158" t="n">
        <v>1</v>
      </c>
      <c r="DX1407" s="158" t="n">
        <v>3</v>
      </c>
      <c r="DY1407" s="158" t="n">
        <v>0</v>
      </c>
      <c r="DZ1407" s="158" t="n">
        <v>0</v>
      </c>
      <c r="EA1407" s="158" t="n">
        <v>0</v>
      </c>
      <c r="EB1407" s="158" t="n">
        <v>0</v>
      </c>
      <c r="EC1407" s="158" t="n">
        <v>0</v>
      </c>
      <c r="ED1407" s="158" t="n">
        <v>0</v>
      </c>
      <c r="EE1407" s="158" t="n">
        <v>0</v>
      </c>
      <c r="EF1407" s="158" t="n">
        <v>0</v>
      </c>
      <c r="EG1407" s="158" t="n">
        <v>0</v>
      </c>
      <c r="EH1407" s="158" t="n">
        <v>0</v>
      </c>
      <c r="EI1407" s="158" t="n">
        <v>0</v>
      </c>
      <c r="EJ1407" s="158" t="n">
        <v>0</v>
      </c>
      <c r="EK1407" s="158" t="n">
        <v>0</v>
      </c>
      <c r="EL1407" s="158" t="n">
        <v>0</v>
      </c>
      <c r="EM1407" s="158" t="n">
        <v>0</v>
      </c>
      <c r="EN1407" s="158" t="n">
        <v>0</v>
      </c>
      <c r="EO1407" s="158" t="n">
        <v>0</v>
      </c>
      <c r="EP1407" s="158" t="n">
        <v>0</v>
      </c>
      <c r="EQ1407" s="158" t="n">
        <v>0</v>
      </c>
      <c r="ER1407" s="158" t="n">
        <v>0</v>
      </c>
      <c r="ES1407" s="158" t="n">
        <v>0</v>
      </c>
      <c r="ET1407" s="158" t="n">
        <v>0</v>
      </c>
      <c r="EU1407" s="158" t="n">
        <v>0</v>
      </c>
      <c r="EV1407" s="158" t="n">
        <v>0</v>
      </c>
      <c r="EW1407" s="158" t="n">
        <v>0</v>
      </c>
      <c r="EX1407" s="158" t="n">
        <v>0</v>
      </c>
      <c r="EY1407" s="158" t="n">
        <v>0</v>
      </c>
      <c r="EZ1407" s="158" t="n">
        <v>1900</v>
      </c>
      <c r="FA1407" s="158" t="n">
        <v>1</v>
      </c>
      <c r="FB1407" s="158" t="n">
        <v>1</v>
      </c>
      <c r="FC1407" s="158" t="n">
        <v>1900</v>
      </c>
      <c r="FD1407" s="158" t="n">
        <v>1</v>
      </c>
      <c r="FE1407" s="158" t="n">
        <v>1</v>
      </c>
      <c r="FF1407" s="158" t="n">
        <v>1900</v>
      </c>
      <c r="FG1407" s="158" t="n">
        <v>1</v>
      </c>
      <c r="FH1407" s="158" t="n">
        <v>1</v>
      </c>
      <c r="FI1407" s="158" t="n">
        <v>1900</v>
      </c>
      <c r="FJ1407" s="158" t="n">
        <v>1</v>
      </c>
      <c r="FK1407" s="158" t="n">
        <v>1</v>
      </c>
      <c r="FL1407" s="158" t="n">
        <v>1900</v>
      </c>
      <c r="FM1407" s="158" t="n">
        <v>1</v>
      </c>
      <c r="FN1407" s="158" t="n">
        <v>1</v>
      </c>
      <c r="FO1407" s="158" t="n">
        <v>1900</v>
      </c>
      <c r="FP1407" s="158" t="n">
        <v>1</v>
      </c>
      <c r="FQ1407" s="158" t="n">
        <v>1</v>
      </c>
      <c r="FR1407" s="158" t="n">
        <v>1900</v>
      </c>
      <c r="FS1407" s="158" t="n">
        <v>1</v>
      </c>
      <c r="FT1407" s="158" t="n">
        <v>1</v>
      </c>
      <c r="FU1407" s="158" t="n">
        <v>1900</v>
      </c>
      <c r="FV1407" s="158" t="n">
        <v>1</v>
      </c>
      <c r="FW1407" s="158" t="n">
        <v>1</v>
      </c>
    </row>
    <row r="1408">
      <c r="A1408">
        <f>IF(F1408&gt;1,A1407,IF(AND(I1408&lt;10,paste!A1410&lt;10),RIGHT(H1408,2)&amp;"0"&amp;I1408&amp;"000"&amp;paste!A1410,IF(AND(I1408&lt;10,paste!A1410&gt;=10,paste!A1410&lt;100),RIGHT(H1408,2)&amp;"0"&amp;I1408&amp;"00"&amp;paste!A1410,IF(AND(I1408&lt;10,paste!A1410&gt;=100,paste!A1410&lt;1000),RIGHT(H1408,2)&amp;"0"&amp;I1408&amp;"0"&amp;paste!A1410,IF(AND(I1408&lt;10,paste!A1410&gt;=1000),RIGHT(H1408,2)&amp;"0"&amp;I1408&amp;paste!A1410,IF(AND(I1408&gt;=10,paste!A1410&lt;10),RIGHT(H1408,2)&amp;I1408&amp;"000"&amp;paste!A1410,IF(AND(I1408&gt;=10,paste!A1410&gt;=10,paste!A1410&lt;100),RIGHT(H1408,2)&amp;I1408&amp;"00"&amp;paste!A1410,IF(AND(I1408&gt;=10,paste!A1410&gt;=100,paste!A1410&lt;1000),RIGHT(H1408,2)&amp;I1408&amp;"0"&amp;paste!A1410,RIGHT(H1408,2)&amp;I1408&amp;paste!A1410))))))))</f>
        <v/>
      </c>
      <c r="B1408">
        <f>YEAR(paste!C1410)</f>
        <v/>
      </c>
      <c r="C1408">
        <f>MONTH(paste!C1410)</f>
        <v/>
      </c>
      <c r="D1408">
        <f>DAY(paste!C1410)</f>
        <v/>
      </c>
      <c r="E1408" s="158" t="n">
        <v>0</v>
      </c>
      <c r="F1408">
        <f>IF(AND(L1408=L1407,D1408=D1407),F1407+1,1)</f>
        <v/>
      </c>
      <c r="G1408" s="158" t="n">
        <v>0</v>
      </c>
      <c r="H1408">
        <f>YEAR(paste!C1410)</f>
        <v/>
      </c>
      <c r="I1408">
        <f>MONTH(paste!C1410)</f>
        <v/>
      </c>
      <c r="J1408">
        <f>DAY(paste!C1410)</f>
        <v/>
      </c>
      <c r="K1408">
        <f>A1408</f>
        <v/>
      </c>
      <c r="L1408">
        <f>IF(ISBLANK(VLOOKUP(paste!J1410,'得意先名 (2)'!$B$3:$F$2005,5,FALSE)),paste!P1410,IFERROR(VLOOKUP(paste!J1410,'得意先名 (2)'!$B$3:$F$2005,5,FALSE),"ZZZZZZZZZZZ"))</f>
        <v/>
      </c>
      <c r="M1408">
        <f>IF(L1408="ZZZZZZZZZZZ",paste!J1410&amp;paste!K1410&amp; "  :   "&amp;paste!M1410&amp; "  :   "&amp;paste!P1410,"")</f>
        <v/>
      </c>
      <c r="O1408" s="158" t="n"/>
      <c r="P1408">
        <f>VLOOKUP(L1408,'L_User+EndUser'!$C$2:$K$500,8,FALSE)</f>
        <v/>
      </c>
      <c r="Q1408">
        <f>VLOOKUP(L1408,'L_User+EndUser'!$C$2:$K$500,9,FALSE)</f>
        <v/>
      </c>
      <c r="R1408" s="158" t="n"/>
      <c r="T1408" s="158" t="n"/>
      <c r="V1408" s="158" t="n"/>
      <c r="AB1408">
        <f>paste!J1410</f>
        <v/>
      </c>
      <c r="AC1408">
        <f>L1408</f>
        <v/>
      </c>
      <c r="AO1408">
        <f>YEAR(paste!O1410)</f>
        <v/>
      </c>
      <c r="AP1408">
        <f>MONTH(paste!O1410)</f>
        <v/>
      </c>
      <c r="AQ1408">
        <f>DAY(paste!O1410)</f>
        <v/>
      </c>
      <c r="BD1408">
        <f>IF(paste!L1410="","",paste!L1410)</f>
        <v/>
      </c>
      <c r="BM1408" t="n">
        <v>1</v>
      </c>
      <c r="BN1408">
        <f>VLOOKUP(paste!E1410,L_Product!$A$2:$B$2001,2,FALSE)</f>
        <v/>
      </c>
      <c r="BO1408" s="21" t="n"/>
      <c r="BT1408" t="n">
        <v>2</v>
      </c>
      <c r="BU1408">
        <f>IF($BM$2=1,2,IF($BM$2=18,1))</f>
        <v/>
      </c>
      <c r="BV1408">
        <f>IF($BM$2=1,0,IF($BM$2=18,1))</f>
        <v/>
      </c>
      <c r="BW1408" t="n">
        <v>2</v>
      </c>
      <c r="BX1408" t="n">
        <v>0</v>
      </c>
      <c r="BY1408" t="n">
        <v>3</v>
      </c>
      <c r="BZ1408">
        <f>VLOOKUP(BN1408,L_Product!$B$2:$Z$2001,14,FALSE)</f>
        <v/>
      </c>
      <c r="CA1408">
        <f>paste!H1410</f>
        <v/>
      </c>
      <c r="CB1408">
        <f>BZ1408*CA1408</f>
        <v/>
      </c>
      <c r="CN1408" s="158" t="n">
        <v>1</v>
      </c>
      <c r="CO1408" s="158" t="n">
        <v>1</v>
      </c>
      <c r="CP1408" s="158" t="n">
        <v>1</v>
      </c>
      <c r="CQ1408" s="158" t="n">
        <v>1</v>
      </c>
      <c r="CR1408" s="158" t="n">
        <v>1</v>
      </c>
      <c r="CS1408" s="158" t="n">
        <v>0</v>
      </c>
      <c r="CT1408" s="158" t="n">
        <v>0</v>
      </c>
      <c r="CU1408" s="158" t="n">
        <v>0</v>
      </c>
      <c r="CV1408" s="158" t="n">
        <v>0</v>
      </c>
      <c r="CW1408" s="158" t="n">
        <v>0</v>
      </c>
      <c r="CX1408">
        <f>B1408</f>
        <v/>
      </c>
      <c r="CY1408">
        <f>C1408</f>
        <v/>
      </c>
      <c r="CZ1408">
        <f>D1408</f>
        <v/>
      </c>
      <c r="DA1408" s="158" t="n">
        <v>1900</v>
      </c>
      <c r="DB1408" s="158" t="n">
        <v>1</v>
      </c>
      <c r="DC1408" s="158" t="n">
        <v>1</v>
      </c>
      <c r="DD1408" s="158" t="n">
        <v>1900</v>
      </c>
      <c r="DE1408" s="158" t="n">
        <v>1</v>
      </c>
      <c r="DF1408" s="158" t="n">
        <v>1</v>
      </c>
      <c r="DG1408" s="158" t="n">
        <v>1900</v>
      </c>
      <c r="DH1408" s="158" t="n">
        <v>1</v>
      </c>
      <c r="DI1408" s="158" t="n">
        <v>1</v>
      </c>
      <c r="DJ1408" s="158" t="n">
        <v>1900</v>
      </c>
      <c r="DK1408" s="158" t="n">
        <v>1</v>
      </c>
      <c r="DL1408" s="158" t="n">
        <v>1</v>
      </c>
      <c r="DR1408" s="158" t="n">
        <v>2</v>
      </c>
      <c r="DS1408" s="158" t="n">
        <v>1</v>
      </c>
      <c r="DT1408" s="158" t="n">
        <v>2</v>
      </c>
      <c r="DU1408" s="158" t="n">
        <v>1</v>
      </c>
      <c r="DV1408" s="158" t="n">
        <v>3</v>
      </c>
      <c r="DW1408" s="158" t="n">
        <v>1</v>
      </c>
      <c r="DX1408" s="158" t="n">
        <v>3</v>
      </c>
      <c r="DY1408" s="158" t="n">
        <v>0</v>
      </c>
      <c r="DZ1408" s="158" t="n">
        <v>0</v>
      </c>
      <c r="EA1408" s="158" t="n">
        <v>0</v>
      </c>
      <c r="EB1408" s="158" t="n">
        <v>0</v>
      </c>
      <c r="EC1408" s="158" t="n">
        <v>0</v>
      </c>
      <c r="ED1408" s="158" t="n">
        <v>0</v>
      </c>
      <c r="EE1408" s="158" t="n">
        <v>0</v>
      </c>
      <c r="EF1408" s="158" t="n">
        <v>0</v>
      </c>
      <c r="EG1408" s="158" t="n">
        <v>0</v>
      </c>
      <c r="EH1408" s="158" t="n">
        <v>0</v>
      </c>
      <c r="EI1408" s="158" t="n">
        <v>0</v>
      </c>
      <c r="EJ1408" s="158" t="n">
        <v>0</v>
      </c>
      <c r="EK1408" s="158" t="n">
        <v>0</v>
      </c>
      <c r="EL1408" s="158" t="n">
        <v>0</v>
      </c>
      <c r="EM1408" s="158" t="n">
        <v>0</v>
      </c>
      <c r="EN1408" s="158" t="n">
        <v>0</v>
      </c>
      <c r="EO1408" s="158" t="n">
        <v>0</v>
      </c>
      <c r="EP1408" s="158" t="n">
        <v>0</v>
      </c>
      <c r="EQ1408" s="158" t="n">
        <v>0</v>
      </c>
      <c r="ER1408" s="158" t="n">
        <v>0</v>
      </c>
      <c r="ES1408" s="158" t="n">
        <v>0</v>
      </c>
      <c r="ET1408" s="158" t="n">
        <v>0</v>
      </c>
      <c r="EU1408" s="158" t="n">
        <v>0</v>
      </c>
      <c r="EV1408" s="158" t="n">
        <v>0</v>
      </c>
      <c r="EW1408" s="158" t="n">
        <v>0</v>
      </c>
      <c r="EX1408" s="158" t="n">
        <v>0</v>
      </c>
      <c r="EY1408" s="158" t="n">
        <v>0</v>
      </c>
      <c r="EZ1408" s="158" t="n">
        <v>1900</v>
      </c>
      <c r="FA1408" s="158" t="n">
        <v>1</v>
      </c>
      <c r="FB1408" s="158" t="n">
        <v>1</v>
      </c>
      <c r="FC1408" s="158" t="n">
        <v>1900</v>
      </c>
      <c r="FD1408" s="158" t="n">
        <v>1</v>
      </c>
      <c r="FE1408" s="158" t="n">
        <v>1</v>
      </c>
      <c r="FF1408" s="158" t="n">
        <v>1900</v>
      </c>
      <c r="FG1408" s="158" t="n">
        <v>1</v>
      </c>
      <c r="FH1408" s="158" t="n">
        <v>1</v>
      </c>
      <c r="FI1408" s="158" t="n">
        <v>1900</v>
      </c>
      <c r="FJ1408" s="158" t="n">
        <v>1</v>
      </c>
      <c r="FK1408" s="158" t="n">
        <v>1</v>
      </c>
      <c r="FL1408" s="158" t="n">
        <v>1900</v>
      </c>
      <c r="FM1408" s="158" t="n">
        <v>1</v>
      </c>
      <c r="FN1408" s="158" t="n">
        <v>1</v>
      </c>
      <c r="FO1408" s="158" t="n">
        <v>1900</v>
      </c>
      <c r="FP1408" s="158" t="n">
        <v>1</v>
      </c>
      <c r="FQ1408" s="158" t="n">
        <v>1</v>
      </c>
      <c r="FR1408" s="158" t="n">
        <v>1900</v>
      </c>
      <c r="FS1408" s="158" t="n">
        <v>1</v>
      </c>
      <c r="FT1408" s="158" t="n">
        <v>1</v>
      </c>
      <c r="FU1408" s="158" t="n">
        <v>1900</v>
      </c>
      <c r="FV1408" s="158" t="n">
        <v>1</v>
      </c>
      <c r="FW1408" s="158" t="n">
        <v>1</v>
      </c>
    </row>
    <row r="1409">
      <c r="A1409">
        <f>IF(F1409&gt;1,A1408,IF(AND(I1409&lt;10,paste!A1411&lt;10),RIGHT(H1409,2)&amp;"0"&amp;I1409&amp;"000"&amp;paste!A1411,IF(AND(I1409&lt;10,paste!A1411&gt;=10,paste!A1411&lt;100),RIGHT(H1409,2)&amp;"0"&amp;I1409&amp;"00"&amp;paste!A1411,IF(AND(I1409&lt;10,paste!A1411&gt;=100,paste!A1411&lt;1000),RIGHT(H1409,2)&amp;"0"&amp;I1409&amp;"0"&amp;paste!A1411,IF(AND(I1409&lt;10,paste!A1411&gt;=1000),RIGHT(H1409,2)&amp;"0"&amp;I1409&amp;paste!A1411,IF(AND(I1409&gt;=10,paste!A1411&lt;10),RIGHT(H1409,2)&amp;I1409&amp;"000"&amp;paste!A1411,IF(AND(I1409&gt;=10,paste!A1411&gt;=10,paste!A1411&lt;100),RIGHT(H1409,2)&amp;I1409&amp;"00"&amp;paste!A1411,IF(AND(I1409&gt;=10,paste!A1411&gt;=100,paste!A1411&lt;1000),RIGHT(H1409,2)&amp;I1409&amp;"0"&amp;paste!A1411,RIGHT(H1409,2)&amp;I1409&amp;paste!A1411))))))))</f>
        <v/>
      </c>
      <c r="B1409">
        <f>YEAR(paste!C1411)</f>
        <v/>
      </c>
      <c r="C1409">
        <f>MONTH(paste!C1411)</f>
        <v/>
      </c>
      <c r="D1409">
        <f>DAY(paste!C1411)</f>
        <v/>
      </c>
      <c r="E1409" s="158" t="n">
        <v>0</v>
      </c>
      <c r="F1409">
        <f>IF(AND(L1409=L1408,D1409=D1408),F1408+1,1)</f>
        <v/>
      </c>
      <c r="G1409" s="158" t="n">
        <v>0</v>
      </c>
      <c r="H1409">
        <f>YEAR(paste!C1411)</f>
        <v/>
      </c>
      <c r="I1409">
        <f>MONTH(paste!C1411)</f>
        <v/>
      </c>
      <c r="J1409">
        <f>DAY(paste!C1411)</f>
        <v/>
      </c>
      <c r="K1409">
        <f>A1409</f>
        <v/>
      </c>
      <c r="L1409">
        <f>IF(ISBLANK(VLOOKUP(paste!J1411,'得意先名 (2)'!$B$3:$F$2005,5,FALSE)),paste!P1411,IFERROR(VLOOKUP(paste!J1411,'得意先名 (2)'!$B$3:$F$2005,5,FALSE),"ZZZZZZZZZZZ"))</f>
        <v/>
      </c>
      <c r="M1409">
        <f>IF(L1409="ZZZZZZZZZZZ",paste!J1411&amp;paste!K1411&amp; "  :   "&amp;paste!M1411&amp; "  :   "&amp;paste!P1411,"")</f>
        <v/>
      </c>
      <c r="O1409" s="158" t="n"/>
      <c r="P1409">
        <f>VLOOKUP(L1409,'L_User+EndUser'!$C$2:$K$500,8,FALSE)</f>
        <v/>
      </c>
      <c r="Q1409">
        <f>VLOOKUP(L1409,'L_User+EndUser'!$C$2:$K$500,9,FALSE)</f>
        <v/>
      </c>
      <c r="R1409" s="158" t="n"/>
      <c r="T1409" s="158" t="n"/>
      <c r="V1409" s="158" t="n"/>
      <c r="AB1409">
        <f>paste!J1411</f>
        <v/>
      </c>
      <c r="AC1409">
        <f>L1409</f>
        <v/>
      </c>
      <c r="AO1409">
        <f>YEAR(paste!O1411)</f>
        <v/>
      </c>
      <c r="AP1409">
        <f>MONTH(paste!O1411)</f>
        <v/>
      </c>
      <c r="AQ1409">
        <f>DAY(paste!O1411)</f>
        <v/>
      </c>
      <c r="BD1409">
        <f>IF(paste!L1411="","",paste!L1411)</f>
        <v/>
      </c>
      <c r="BM1409" t="n">
        <v>1</v>
      </c>
      <c r="BN1409">
        <f>VLOOKUP(paste!E1411,L_Product!$A$2:$B$2001,2,FALSE)</f>
        <v/>
      </c>
      <c r="BO1409" s="21" t="n"/>
      <c r="BT1409" t="n">
        <v>2</v>
      </c>
      <c r="BU1409">
        <f>IF($BM$2=1,2,IF($BM$2=18,1))</f>
        <v/>
      </c>
      <c r="BV1409">
        <f>IF($BM$2=1,0,IF($BM$2=18,1))</f>
        <v/>
      </c>
      <c r="BW1409" t="n">
        <v>2</v>
      </c>
      <c r="BX1409" t="n">
        <v>0</v>
      </c>
      <c r="BY1409" t="n">
        <v>3</v>
      </c>
      <c r="BZ1409">
        <f>VLOOKUP(BN1409,L_Product!$B$2:$Z$2001,14,FALSE)</f>
        <v/>
      </c>
      <c r="CA1409">
        <f>paste!H1411</f>
        <v/>
      </c>
      <c r="CB1409">
        <f>BZ1409*CA1409</f>
        <v/>
      </c>
      <c r="CN1409" s="158" t="n">
        <v>1</v>
      </c>
      <c r="CO1409" s="158" t="n">
        <v>1</v>
      </c>
      <c r="CP1409" s="158" t="n">
        <v>1</v>
      </c>
      <c r="CQ1409" s="158" t="n">
        <v>1</v>
      </c>
      <c r="CR1409" s="158" t="n">
        <v>1</v>
      </c>
      <c r="CS1409" s="158" t="n">
        <v>0</v>
      </c>
      <c r="CT1409" s="158" t="n">
        <v>0</v>
      </c>
      <c r="CU1409" s="158" t="n">
        <v>0</v>
      </c>
      <c r="CV1409" s="158" t="n">
        <v>0</v>
      </c>
      <c r="CW1409" s="158" t="n">
        <v>0</v>
      </c>
      <c r="CX1409">
        <f>B1409</f>
        <v/>
      </c>
      <c r="CY1409">
        <f>C1409</f>
        <v/>
      </c>
      <c r="CZ1409">
        <f>D1409</f>
        <v/>
      </c>
      <c r="DA1409" s="158" t="n">
        <v>1900</v>
      </c>
      <c r="DB1409" s="158" t="n">
        <v>1</v>
      </c>
      <c r="DC1409" s="158" t="n">
        <v>1</v>
      </c>
      <c r="DD1409" s="158" t="n">
        <v>1900</v>
      </c>
      <c r="DE1409" s="158" t="n">
        <v>1</v>
      </c>
      <c r="DF1409" s="158" t="n">
        <v>1</v>
      </c>
      <c r="DG1409" s="158" t="n">
        <v>1900</v>
      </c>
      <c r="DH1409" s="158" t="n">
        <v>1</v>
      </c>
      <c r="DI1409" s="158" t="n">
        <v>1</v>
      </c>
      <c r="DJ1409" s="158" t="n">
        <v>1900</v>
      </c>
      <c r="DK1409" s="158" t="n">
        <v>1</v>
      </c>
      <c r="DL1409" s="158" t="n">
        <v>1</v>
      </c>
      <c r="DR1409" s="158" t="n">
        <v>2</v>
      </c>
      <c r="DS1409" s="158" t="n">
        <v>1</v>
      </c>
      <c r="DT1409" s="158" t="n">
        <v>2</v>
      </c>
      <c r="DU1409" s="158" t="n">
        <v>1</v>
      </c>
      <c r="DV1409" s="158" t="n">
        <v>3</v>
      </c>
      <c r="DW1409" s="158" t="n">
        <v>1</v>
      </c>
      <c r="DX1409" s="158" t="n">
        <v>3</v>
      </c>
      <c r="DY1409" s="158" t="n">
        <v>0</v>
      </c>
      <c r="DZ1409" s="158" t="n">
        <v>0</v>
      </c>
      <c r="EA1409" s="158" t="n">
        <v>0</v>
      </c>
      <c r="EB1409" s="158" t="n">
        <v>0</v>
      </c>
      <c r="EC1409" s="158" t="n">
        <v>0</v>
      </c>
      <c r="ED1409" s="158" t="n">
        <v>0</v>
      </c>
      <c r="EE1409" s="158" t="n">
        <v>0</v>
      </c>
      <c r="EF1409" s="158" t="n">
        <v>0</v>
      </c>
      <c r="EG1409" s="158" t="n">
        <v>0</v>
      </c>
      <c r="EH1409" s="158" t="n">
        <v>0</v>
      </c>
      <c r="EI1409" s="158" t="n">
        <v>0</v>
      </c>
      <c r="EJ1409" s="158" t="n">
        <v>0</v>
      </c>
      <c r="EK1409" s="158" t="n">
        <v>0</v>
      </c>
      <c r="EL1409" s="158" t="n">
        <v>0</v>
      </c>
      <c r="EM1409" s="158" t="n">
        <v>0</v>
      </c>
      <c r="EN1409" s="158" t="n">
        <v>0</v>
      </c>
      <c r="EO1409" s="158" t="n">
        <v>0</v>
      </c>
      <c r="EP1409" s="158" t="n">
        <v>0</v>
      </c>
      <c r="EQ1409" s="158" t="n">
        <v>0</v>
      </c>
      <c r="ER1409" s="158" t="n">
        <v>0</v>
      </c>
      <c r="ES1409" s="158" t="n">
        <v>0</v>
      </c>
      <c r="ET1409" s="158" t="n">
        <v>0</v>
      </c>
      <c r="EU1409" s="158" t="n">
        <v>0</v>
      </c>
      <c r="EV1409" s="158" t="n">
        <v>0</v>
      </c>
      <c r="EW1409" s="158" t="n">
        <v>0</v>
      </c>
      <c r="EX1409" s="158" t="n">
        <v>0</v>
      </c>
      <c r="EY1409" s="158" t="n">
        <v>0</v>
      </c>
      <c r="EZ1409" s="158" t="n">
        <v>1900</v>
      </c>
      <c r="FA1409" s="158" t="n">
        <v>1</v>
      </c>
      <c r="FB1409" s="158" t="n">
        <v>1</v>
      </c>
      <c r="FC1409" s="158" t="n">
        <v>1900</v>
      </c>
      <c r="FD1409" s="158" t="n">
        <v>1</v>
      </c>
      <c r="FE1409" s="158" t="n">
        <v>1</v>
      </c>
      <c r="FF1409" s="158" t="n">
        <v>1900</v>
      </c>
      <c r="FG1409" s="158" t="n">
        <v>1</v>
      </c>
      <c r="FH1409" s="158" t="n">
        <v>1</v>
      </c>
      <c r="FI1409" s="158" t="n">
        <v>1900</v>
      </c>
      <c r="FJ1409" s="158" t="n">
        <v>1</v>
      </c>
      <c r="FK1409" s="158" t="n">
        <v>1</v>
      </c>
      <c r="FL1409" s="158" t="n">
        <v>1900</v>
      </c>
      <c r="FM1409" s="158" t="n">
        <v>1</v>
      </c>
      <c r="FN1409" s="158" t="n">
        <v>1</v>
      </c>
      <c r="FO1409" s="158" t="n">
        <v>1900</v>
      </c>
      <c r="FP1409" s="158" t="n">
        <v>1</v>
      </c>
      <c r="FQ1409" s="158" t="n">
        <v>1</v>
      </c>
      <c r="FR1409" s="158" t="n">
        <v>1900</v>
      </c>
      <c r="FS1409" s="158" t="n">
        <v>1</v>
      </c>
      <c r="FT1409" s="158" t="n">
        <v>1</v>
      </c>
      <c r="FU1409" s="158" t="n">
        <v>1900</v>
      </c>
      <c r="FV1409" s="158" t="n">
        <v>1</v>
      </c>
      <c r="FW1409" s="158" t="n">
        <v>1</v>
      </c>
    </row>
    <row r="1410">
      <c r="A1410">
        <f>IF(F1410&gt;1,A1409,IF(AND(I1410&lt;10,paste!A1412&lt;10),RIGHT(H1410,2)&amp;"0"&amp;I1410&amp;"000"&amp;paste!A1412,IF(AND(I1410&lt;10,paste!A1412&gt;=10,paste!A1412&lt;100),RIGHT(H1410,2)&amp;"0"&amp;I1410&amp;"00"&amp;paste!A1412,IF(AND(I1410&lt;10,paste!A1412&gt;=100,paste!A1412&lt;1000),RIGHT(H1410,2)&amp;"0"&amp;I1410&amp;"0"&amp;paste!A1412,IF(AND(I1410&lt;10,paste!A1412&gt;=1000),RIGHT(H1410,2)&amp;"0"&amp;I1410&amp;paste!A1412,IF(AND(I1410&gt;=10,paste!A1412&lt;10),RIGHT(H1410,2)&amp;I1410&amp;"000"&amp;paste!A1412,IF(AND(I1410&gt;=10,paste!A1412&gt;=10,paste!A1412&lt;100),RIGHT(H1410,2)&amp;I1410&amp;"00"&amp;paste!A1412,IF(AND(I1410&gt;=10,paste!A1412&gt;=100,paste!A1412&lt;1000),RIGHT(H1410,2)&amp;I1410&amp;"0"&amp;paste!A1412,RIGHT(H1410,2)&amp;I1410&amp;paste!A1412))))))))</f>
        <v/>
      </c>
      <c r="B1410">
        <f>YEAR(paste!C1412)</f>
        <v/>
      </c>
      <c r="C1410">
        <f>MONTH(paste!C1412)</f>
        <v/>
      </c>
      <c r="D1410">
        <f>DAY(paste!C1412)</f>
        <v/>
      </c>
      <c r="E1410" s="158" t="n">
        <v>0</v>
      </c>
      <c r="F1410">
        <f>IF(AND(L1410=L1409,D1410=D1409),F1409+1,1)</f>
        <v/>
      </c>
      <c r="G1410" s="158" t="n">
        <v>0</v>
      </c>
      <c r="H1410">
        <f>YEAR(paste!C1412)</f>
        <v/>
      </c>
      <c r="I1410">
        <f>MONTH(paste!C1412)</f>
        <v/>
      </c>
      <c r="J1410">
        <f>DAY(paste!C1412)</f>
        <v/>
      </c>
      <c r="K1410">
        <f>A1410</f>
        <v/>
      </c>
      <c r="L1410">
        <f>IF(ISBLANK(VLOOKUP(paste!J1412,'得意先名 (2)'!$B$3:$F$2005,5,FALSE)),paste!P1412,IFERROR(VLOOKUP(paste!J1412,'得意先名 (2)'!$B$3:$F$2005,5,FALSE),"ZZZZZZZZZZZ"))</f>
        <v/>
      </c>
      <c r="M1410">
        <f>IF(L1410="ZZZZZZZZZZZ",paste!J1412&amp;paste!K1412&amp; "  :   "&amp;paste!M1412&amp; "  :   "&amp;paste!P1412,"")</f>
        <v/>
      </c>
      <c r="O1410" s="158" t="n"/>
      <c r="P1410">
        <f>VLOOKUP(L1410,'L_User+EndUser'!$C$2:$K$500,8,FALSE)</f>
        <v/>
      </c>
      <c r="Q1410">
        <f>VLOOKUP(L1410,'L_User+EndUser'!$C$2:$K$500,9,FALSE)</f>
        <v/>
      </c>
      <c r="R1410" s="158" t="n"/>
      <c r="T1410" s="158" t="n"/>
      <c r="V1410" s="158" t="n"/>
      <c r="AB1410">
        <f>paste!J1412</f>
        <v/>
      </c>
      <c r="AC1410">
        <f>L1410</f>
        <v/>
      </c>
      <c r="AO1410">
        <f>YEAR(paste!O1412)</f>
        <v/>
      </c>
      <c r="AP1410">
        <f>MONTH(paste!O1412)</f>
        <v/>
      </c>
      <c r="AQ1410">
        <f>DAY(paste!O1412)</f>
        <v/>
      </c>
      <c r="BD1410">
        <f>IF(paste!L1412="","",paste!L1412)</f>
        <v/>
      </c>
      <c r="BM1410" t="n">
        <v>1</v>
      </c>
      <c r="BN1410">
        <f>VLOOKUP(paste!E1412,L_Product!$A$2:$B$2001,2,FALSE)</f>
        <v/>
      </c>
      <c r="BO1410" s="21" t="n"/>
      <c r="BT1410" t="n">
        <v>2</v>
      </c>
      <c r="BU1410">
        <f>IF($BM$2=1,2,IF($BM$2=18,1))</f>
        <v/>
      </c>
      <c r="BV1410">
        <f>IF($BM$2=1,0,IF($BM$2=18,1))</f>
        <v/>
      </c>
      <c r="BW1410" t="n">
        <v>2</v>
      </c>
      <c r="BX1410" t="n">
        <v>0</v>
      </c>
      <c r="BY1410" t="n">
        <v>3</v>
      </c>
      <c r="BZ1410">
        <f>VLOOKUP(BN1410,L_Product!$B$2:$Z$2001,14,FALSE)</f>
        <v/>
      </c>
      <c r="CA1410">
        <f>paste!H1412</f>
        <v/>
      </c>
      <c r="CB1410">
        <f>BZ1410*CA1410</f>
        <v/>
      </c>
      <c r="CN1410" s="158" t="n">
        <v>1</v>
      </c>
      <c r="CO1410" s="158" t="n">
        <v>1</v>
      </c>
      <c r="CP1410" s="158" t="n">
        <v>1</v>
      </c>
      <c r="CQ1410" s="158" t="n">
        <v>1</v>
      </c>
      <c r="CR1410" s="158" t="n">
        <v>1</v>
      </c>
      <c r="CS1410" s="158" t="n">
        <v>0</v>
      </c>
      <c r="CT1410" s="158" t="n">
        <v>0</v>
      </c>
      <c r="CU1410" s="158" t="n">
        <v>0</v>
      </c>
      <c r="CV1410" s="158" t="n">
        <v>0</v>
      </c>
      <c r="CW1410" s="158" t="n">
        <v>0</v>
      </c>
      <c r="CX1410">
        <f>B1410</f>
        <v/>
      </c>
      <c r="CY1410">
        <f>C1410</f>
        <v/>
      </c>
      <c r="CZ1410">
        <f>D1410</f>
        <v/>
      </c>
      <c r="DA1410" s="158" t="n">
        <v>1900</v>
      </c>
      <c r="DB1410" s="158" t="n">
        <v>1</v>
      </c>
      <c r="DC1410" s="158" t="n">
        <v>1</v>
      </c>
      <c r="DD1410" s="158" t="n">
        <v>1900</v>
      </c>
      <c r="DE1410" s="158" t="n">
        <v>1</v>
      </c>
      <c r="DF1410" s="158" t="n">
        <v>1</v>
      </c>
      <c r="DG1410" s="158" t="n">
        <v>1900</v>
      </c>
      <c r="DH1410" s="158" t="n">
        <v>1</v>
      </c>
      <c r="DI1410" s="158" t="n">
        <v>1</v>
      </c>
      <c r="DJ1410" s="158" t="n">
        <v>1900</v>
      </c>
      <c r="DK1410" s="158" t="n">
        <v>1</v>
      </c>
      <c r="DL1410" s="158" t="n">
        <v>1</v>
      </c>
      <c r="DR1410" s="158" t="n">
        <v>2</v>
      </c>
      <c r="DS1410" s="158" t="n">
        <v>1</v>
      </c>
      <c r="DT1410" s="158" t="n">
        <v>2</v>
      </c>
      <c r="DU1410" s="158" t="n">
        <v>1</v>
      </c>
      <c r="DV1410" s="158" t="n">
        <v>3</v>
      </c>
      <c r="DW1410" s="158" t="n">
        <v>1</v>
      </c>
      <c r="DX1410" s="158" t="n">
        <v>3</v>
      </c>
      <c r="DY1410" s="158" t="n">
        <v>0</v>
      </c>
      <c r="DZ1410" s="158" t="n">
        <v>0</v>
      </c>
      <c r="EA1410" s="158" t="n">
        <v>0</v>
      </c>
      <c r="EB1410" s="158" t="n">
        <v>0</v>
      </c>
      <c r="EC1410" s="158" t="n">
        <v>0</v>
      </c>
      <c r="ED1410" s="158" t="n">
        <v>0</v>
      </c>
      <c r="EE1410" s="158" t="n">
        <v>0</v>
      </c>
      <c r="EF1410" s="158" t="n">
        <v>0</v>
      </c>
      <c r="EG1410" s="158" t="n">
        <v>0</v>
      </c>
      <c r="EH1410" s="158" t="n">
        <v>0</v>
      </c>
      <c r="EI1410" s="158" t="n">
        <v>0</v>
      </c>
      <c r="EJ1410" s="158" t="n">
        <v>0</v>
      </c>
      <c r="EK1410" s="158" t="n">
        <v>0</v>
      </c>
      <c r="EL1410" s="158" t="n">
        <v>0</v>
      </c>
      <c r="EM1410" s="158" t="n">
        <v>0</v>
      </c>
      <c r="EN1410" s="158" t="n">
        <v>0</v>
      </c>
      <c r="EO1410" s="158" t="n">
        <v>0</v>
      </c>
      <c r="EP1410" s="158" t="n">
        <v>0</v>
      </c>
      <c r="EQ1410" s="158" t="n">
        <v>0</v>
      </c>
      <c r="ER1410" s="158" t="n">
        <v>0</v>
      </c>
      <c r="ES1410" s="158" t="n">
        <v>0</v>
      </c>
      <c r="ET1410" s="158" t="n">
        <v>0</v>
      </c>
      <c r="EU1410" s="158" t="n">
        <v>0</v>
      </c>
      <c r="EV1410" s="158" t="n">
        <v>0</v>
      </c>
      <c r="EW1410" s="158" t="n">
        <v>0</v>
      </c>
      <c r="EX1410" s="158" t="n">
        <v>0</v>
      </c>
      <c r="EY1410" s="158" t="n">
        <v>0</v>
      </c>
      <c r="EZ1410" s="158" t="n">
        <v>1900</v>
      </c>
      <c r="FA1410" s="158" t="n">
        <v>1</v>
      </c>
      <c r="FB1410" s="158" t="n">
        <v>1</v>
      </c>
      <c r="FC1410" s="158" t="n">
        <v>1900</v>
      </c>
      <c r="FD1410" s="158" t="n">
        <v>1</v>
      </c>
      <c r="FE1410" s="158" t="n">
        <v>1</v>
      </c>
      <c r="FF1410" s="158" t="n">
        <v>1900</v>
      </c>
      <c r="FG1410" s="158" t="n">
        <v>1</v>
      </c>
      <c r="FH1410" s="158" t="n">
        <v>1</v>
      </c>
      <c r="FI1410" s="158" t="n">
        <v>1900</v>
      </c>
      <c r="FJ1410" s="158" t="n">
        <v>1</v>
      </c>
      <c r="FK1410" s="158" t="n">
        <v>1</v>
      </c>
      <c r="FL1410" s="158" t="n">
        <v>1900</v>
      </c>
      <c r="FM1410" s="158" t="n">
        <v>1</v>
      </c>
      <c r="FN1410" s="158" t="n">
        <v>1</v>
      </c>
      <c r="FO1410" s="158" t="n">
        <v>1900</v>
      </c>
      <c r="FP1410" s="158" t="n">
        <v>1</v>
      </c>
      <c r="FQ1410" s="158" t="n">
        <v>1</v>
      </c>
      <c r="FR1410" s="158" t="n">
        <v>1900</v>
      </c>
      <c r="FS1410" s="158" t="n">
        <v>1</v>
      </c>
      <c r="FT1410" s="158" t="n">
        <v>1</v>
      </c>
      <c r="FU1410" s="158" t="n">
        <v>1900</v>
      </c>
      <c r="FV1410" s="158" t="n">
        <v>1</v>
      </c>
      <c r="FW1410" s="158" t="n">
        <v>1</v>
      </c>
    </row>
    <row r="1411">
      <c r="A1411">
        <f>IF(F1411&gt;1,A1410,IF(AND(I1411&lt;10,paste!A1413&lt;10),RIGHT(H1411,2)&amp;"0"&amp;I1411&amp;"000"&amp;paste!A1413,IF(AND(I1411&lt;10,paste!A1413&gt;=10,paste!A1413&lt;100),RIGHT(H1411,2)&amp;"0"&amp;I1411&amp;"00"&amp;paste!A1413,IF(AND(I1411&lt;10,paste!A1413&gt;=100,paste!A1413&lt;1000),RIGHT(H1411,2)&amp;"0"&amp;I1411&amp;"0"&amp;paste!A1413,IF(AND(I1411&lt;10,paste!A1413&gt;=1000),RIGHT(H1411,2)&amp;"0"&amp;I1411&amp;paste!A1413,IF(AND(I1411&gt;=10,paste!A1413&lt;10),RIGHT(H1411,2)&amp;I1411&amp;"000"&amp;paste!A1413,IF(AND(I1411&gt;=10,paste!A1413&gt;=10,paste!A1413&lt;100),RIGHT(H1411,2)&amp;I1411&amp;"00"&amp;paste!A1413,IF(AND(I1411&gt;=10,paste!A1413&gt;=100,paste!A1413&lt;1000),RIGHT(H1411,2)&amp;I1411&amp;"0"&amp;paste!A1413,RIGHT(H1411,2)&amp;I1411&amp;paste!A1413))))))))</f>
        <v/>
      </c>
      <c r="B1411">
        <f>YEAR(paste!C1413)</f>
        <v/>
      </c>
      <c r="C1411">
        <f>MONTH(paste!C1413)</f>
        <v/>
      </c>
      <c r="D1411">
        <f>DAY(paste!C1413)</f>
        <v/>
      </c>
      <c r="E1411" s="158" t="n">
        <v>0</v>
      </c>
      <c r="F1411">
        <f>IF(AND(L1411=L1410,D1411=D1410),F1410+1,1)</f>
        <v/>
      </c>
      <c r="G1411" s="158" t="n">
        <v>0</v>
      </c>
      <c r="H1411">
        <f>YEAR(paste!C1413)</f>
        <v/>
      </c>
      <c r="I1411">
        <f>MONTH(paste!C1413)</f>
        <v/>
      </c>
      <c r="J1411">
        <f>DAY(paste!C1413)</f>
        <v/>
      </c>
      <c r="K1411">
        <f>A1411</f>
        <v/>
      </c>
      <c r="L1411">
        <f>IF(ISBLANK(VLOOKUP(paste!J1413,'得意先名 (2)'!$B$3:$F$2005,5,FALSE)),paste!P1413,IFERROR(VLOOKUP(paste!J1413,'得意先名 (2)'!$B$3:$F$2005,5,FALSE),"ZZZZZZZZZZZ"))</f>
        <v/>
      </c>
      <c r="M1411">
        <f>IF(L1411="ZZZZZZZZZZZ",paste!J1413&amp;paste!K1413&amp; "  :   "&amp;paste!M1413&amp; "  :   "&amp;paste!P1413,"")</f>
        <v/>
      </c>
      <c r="O1411" s="158" t="n"/>
      <c r="P1411">
        <f>VLOOKUP(L1411,'L_User+EndUser'!$C$2:$K$500,8,FALSE)</f>
        <v/>
      </c>
      <c r="Q1411">
        <f>VLOOKUP(L1411,'L_User+EndUser'!$C$2:$K$500,9,FALSE)</f>
        <v/>
      </c>
      <c r="R1411" s="158" t="n"/>
      <c r="T1411" s="158" t="n"/>
      <c r="V1411" s="158" t="n"/>
      <c r="AB1411">
        <f>paste!J1413</f>
        <v/>
      </c>
      <c r="AC1411">
        <f>L1411</f>
        <v/>
      </c>
      <c r="AO1411">
        <f>YEAR(paste!O1413)</f>
        <v/>
      </c>
      <c r="AP1411">
        <f>MONTH(paste!O1413)</f>
        <v/>
      </c>
      <c r="AQ1411">
        <f>DAY(paste!O1413)</f>
        <v/>
      </c>
      <c r="BD1411">
        <f>IF(paste!L1413="","",paste!L1413)</f>
        <v/>
      </c>
      <c r="BM1411" t="n">
        <v>1</v>
      </c>
      <c r="BN1411">
        <f>VLOOKUP(paste!E1413,L_Product!$A$2:$B$2001,2,FALSE)</f>
        <v/>
      </c>
      <c r="BO1411" s="21" t="n"/>
      <c r="BT1411" t="n">
        <v>2</v>
      </c>
      <c r="BU1411">
        <f>IF($BM$2=1,2,IF($BM$2=18,1))</f>
        <v/>
      </c>
      <c r="BV1411">
        <f>IF($BM$2=1,0,IF($BM$2=18,1))</f>
        <v/>
      </c>
      <c r="BW1411" t="n">
        <v>2</v>
      </c>
      <c r="BX1411" t="n">
        <v>0</v>
      </c>
      <c r="BY1411" t="n">
        <v>3</v>
      </c>
      <c r="BZ1411">
        <f>VLOOKUP(BN1411,L_Product!$B$2:$Z$2001,14,FALSE)</f>
        <v/>
      </c>
      <c r="CA1411">
        <f>paste!H1413</f>
        <v/>
      </c>
      <c r="CB1411">
        <f>BZ1411*CA1411</f>
        <v/>
      </c>
      <c r="CN1411" s="158" t="n">
        <v>1</v>
      </c>
      <c r="CO1411" s="158" t="n">
        <v>1</v>
      </c>
      <c r="CP1411" s="158" t="n">
        <v>1</v>
      </c>
      <c r="CQ1411" s="158" t="n">
        <v>1</v>
      </c>
      <c r="CR1411" s="158" t="n">
        <v>1</v>
      </c>
      <c r="CS1411" s="158" t="n">
        <v>0</v>
      </c>
      <c r="CT1411" s="158" t="n">
        <v>0</v>
      </c>
      <c r="CU1411" s="158" t="n">
        <v>0</v>
      </c>
      <c r="CV1411" s="158" t="n">
        <v>0</v>
      </c>
      <c r="CW1411" s="158" t="n">
        <v>0</v>
      </c>
      <c r="CX1411">
        <f>B1411</f>
        <v/>
      </c>
      <c r="CY1411">
        <f>C1411</f>
        <v/>
      </c>
      <c r="CZ1411">
        <f>D1411</f>
        <v/>
      </c>
      <c r="DA1411" s="158" t="n">
        <v>1900</v>
      </c>
      <c r="DB1411" s="158" t="n">
        <v>1</v>
      </c>
      <c r="DC1411" s="158" t="n">
        <v>1</v>
      </c>
      <c r="DD1411" s="158" t="n">
        <v>1900</v>
      </c>
      <c r="DE1411" s="158" t="n">
        <v>1</v>
      </c>
      <c r="DF1411" s="158" t="n">
        <v>1</v>
      </c>
      <c r="DG1411" s="158" t="n">
        <v>1900</v>
      </c>
      <c r="DH1411" s="158" t="n">
        <v>1</v>
      </c>
      <c r="DI1411" s="158" t="n">
        <v>1</v>
      </c>
      <c r="DJ1411" s="158" t="n">
        <v>1900</v>
      </c>
      <c r="DK1411" s="158" t="n">
        <v>1</v>
      </c>
      <c r="DL1411" s="158" t="n">
        <v>1</v>
      </c>
      <c r="DR1411" s="158" t="n">
        <v>2</v>
      </c>
      <c r="DS1411" s="158" t="n">
        <v>1</v>
      </c>
      <c r="DT1411" s="158" t="n">
        <v>2</v>
      </c>
      <c r="DU1411" s="158" t="n">
        <v>1</v>
      </c>
      <c r="DV1411" s="158" t="n">
        <v>3</v>
      </c>
      <c r="DW1411" s="158" t="n">
        <v>1</v>
      </c>
      <c r="DX1411" s="158" t="n">
        <v>3</v>
      </c>
      <c r="DY1411" s="158" t="n">
        <v>0</v>
      </c>
      <c r="DZ1411" s="158" t="n">
        <v>0</v>
      </c>
      <c r="EA1411" s="158" t="n">
        <v>0</v>
      </c>
      <c r="EB1411" s="158" t="n">
        <v>0</v>
      </c>
      <c r="EC1411" s="158" t="n">
        <v>0</v>
      </c>
      <c r="ED1411" s="158" t="n">
        <v>0</v>
      </c>
      <c r="EE1411" s="158" t="n">
        <v>0</v>
      </c>
      <c r="EF1411" s="158" t="n">
        <v>0</v>
      </c>
      <c r="EG1411" s="158" t="n">
        <v>0</v>
      </c>
      <c r="EH1411" s="158" t="n">
        <v>0</v>
      </c>
      <c r="EI1411" s="158" t="n">
        <v>0</v>
      </c>
      <c r="EJ1411" s="158" t="n">
        <v>0</v>
      </c>
      <c r="EK1411" s="158" t="n">
        <v>0</v>
      </c>
      <c r="EL1411" s="158" t="n">
        <v>0</v>
      </c>
      <c r="EM1411" s="158" t="n">
        <v>0</v>
      </c>
      <c r="EN1411" s="158" t="n">
        <v>0</v>
      </c>
      <c r="EO1411" s="158" t="n">
        <v>0</v>
      </c>
      <c r="EP1411" s="158" t="n">
        <v>0</v>
      </c>
      <c r="EQ1411" s="158" t="n">
        <v>0</v>
      </c>
      <c r="ER1411" s="158" t="n">
        <v>0</v>
      </c>
      <c r="ES1411" s="158" t="n">
        <v>0</v>
      </c>
      <c r="ET1411" s="158" t="n">
        <v>0</v>
      </c>
      <c r="EU1411" s="158" t="n">
        <v>0</v>
      </c>
      <c r="EV1411" s="158" t="n">
        <v>0</v>
      </c>
      <c r="EW1411" s="158" t="n">
        <v>0</v>
      </c>
      <c r="EX1411" s="158" t="n">
        <v>0</v>
      </c>
      <c r="EY1411" s="158" t="n">
        <v>0</v>
      </c>
      <c r="EZ1411" s="158" t="n">
        <v>1900</v>
      </c>
      <c r="FA1411" s="158" t="n">
        <v>1</v>
      </c>
      <c r="FB1411" s="158" t="n">
        <v>1</v>
      </c>
      <c r="FC1411" s="158" t="n">
        <v>1900</v>
      </c>
      <c r="FD1411" s="158" t="n">
        <v>1</v>
      </c>
      <c r="FE1411" s="158" t="n">
        <v>1</v>
      </c>
      <c r="FF1411" s="158" t="n">
        <v>1900</v>
      </c>
      <c r="FG1411" s="158" t="n">
        <v>1</v>
      </c>
      <c r="FH1411" s="158" t="n">
        <v>1</v>
      </c>
      <c r="FI1411" s="158" t="n">
        <v>1900</v>
      </c>
      <c r="FJ1411" s="158" t="n">
        <v>1</v>
      </c>
      <c r="FK1411" s="158" t="n">
        <v>1</v>
      </c>
      <c r="FL1411" s="158" t="n">
        <v>1900</v>
      </c>
      <c r="FM1411" s="158" t="n">
        <v>1</v>
      </c>
      <c r="FN1411" s="158" t="n">
        <v>1</v>
      </c>
      <c r="FO1411" s="158" t="n">
        <v>1900</v>
      </c>
      <c r="FP1411" s="158" t="n">
        <v>1</v>
      </c>
      <c r="FQ1411" s="158" t="n">
        <v>1</v>
      </c>
      <c r="FR1411" s="158" t="n">
        <v>1900</v>
      </c>
      <c r="FS1411" s="158" t="n">
        <v>1</v>
      </c>
      <c r="FT1411" s="158" t="n">
        <v>1</v>
      </c>
      <c r="FU1411" s="158" t="n">
        <v>1900</v>
      </c>
      <c r="FV1411" s="158" t="n">
        <v>1</v>
      </c>
      <c r="FW1411" s="158" t="n">
        <v>1</v>
      </c>
    </row>
    <row r="1412">
      <c r="A1412">
        <f>IF(F1412&gt;1,A1411,IF(AND(I1412&lt;10,paste!A1414&lt;10),RIGHT(H1412,2)&amp;"0"&amp;I1412&amp;"000"&amp;paste!A1414,IF(AND(I1412&lt;10,paste!A1414&gt;=10,paste!A1414&lt;100),RIGHT(H1412,2)&amp;"0"&amp;I1412&amp;"00"&amp;paste!A1414,IF(AND(I1412&lt;10,paste!A1414&gt;=100,paste!A1414&lt;1000),RIGHT(H1412,2)&amp;"0"&amp;I1412&amp;"0"&amp;paste!A1414,IF(AND(I1412&lt;10,paste!A1414&gt;=1000),RIGHT(H1412,2)&amp;"0"&amp;I1412&amp;paste!A1414,IF(AND(I1412&gt;=10,paste!A1414&lt;10),RIGHT(H1412,2)&amp;I1412&amp;"000"&amp;paste!A1414,IF(AND(I1412&gt;=10,paste!A1414&gt;=10,paste!A1414&lt;100),RIGHT(H1412,2)&amp;I1412&amp;"00"&amp;paste!A1414,IF(AND(I1412&gt;=10,paste!A1414&gt;=100,paste!A1414&lt;1000),RIGHT(H1412,2)&amp;I1412&amp;"0"&amp;paste!A1414,RIGHT(H1412,2)&amp;I1412&amp;paste!A1414))))))))</f>
        <v/>
      </c>
      <c r="B1412">
        <f>YEAR(paste!C1414)</f>
        <v/>
      </c>
      <c r="C1412">
        <f>MONTH(paste!C1414)</f>
        <v/>
      </c>
      <c r="D1412">
        <f>DAY(paste!C1414)</f>
        <v/>
      </c>
      <c r="E1412" s="158" t="n">
        <v>0</v>
      </c>
      <c r="F1412">
        <f>IF(AND(L1412=L1411,D1412=D1411),F1411+1,1)</f>
        <v/>
      </c>
      <c r="G1412" s="158" t="n">
        <v>0</v>
      </c>
      <c r="H1412">
        <f>YEAR(paste!C1414)</f>
        <v/>
      </c>
      <c r="I1412">
        <f>MONTH(paste!C1414)</f>
        <v/>
      </c>
      <c r="J1412">
        <f>DAY(paste!C1414)</f>
        <v/>
      </c>
      <c r="K1412">
        <f>A1412</f>
        <v/>
      </c>
      <c r="L1412">
        <f>IF(ISBLANK(VLOOKUP(paste!J1414,'得意先名 (2)'!$B$3:$F$2005,5,FALSE)),paste!P1414,IFERROR(VLOOKUP(paste!J1414,'得意先名 (2)'!$B$3:$F$2005,5,FALSE),"ZZZZZZZZZZZ"))</f>
        <v/>
      </c>
      <c r="M1412">
        <f>IF(L1412="ZZZZZZZZZZZ",paste!J1414&amp;paste!K1414&amp; "  :   "&amp;paste!M1414&amp; "  :   "&amp;paste!P1414,"")</f>
        <v/>
      </c>
      <c r="O1412" s="158" t="n"/>
      <c r="P1412">
        <f>VLOOKUP(L1412,'L_User+EndUser'!$C$2:$K$500,8,FALSE)</f>
        <v/>
      </c>
      <c r="Q1412">
        <f>VLOOKUP(L1412,'L_User+EndUser'!$C$2:$K$500,9,FALSE)</f>
        <v/>
      </c>
      <c r="R1412" s="158" t="n"/>
      <c r="T1412" s="158" t="n"/>
      <c r="V1412" s="158" t="n"/>
      <c r="AB1412">
        <f>paste!J1414</f>
        <v/>
      </c>
      <c r="AC1412">
        <f>L1412</f>
        <v/>
      </c>
      <c r="AO1412">
        <f>YEAR(paste!O1414)</f>
        <v/>
      </c>
      <c r="AP1412">
        <f>MONTH(paste!O1414)</f>
        <v/>
      </c>
      <c r="AQ1412">
        <f>DAY(paste!O1414)</f>
        <v/>
      </c>
      <c r="BD1412">
        <f>IF(paste!L1414="","",paste!L1414)</f>
        <v/>
      </c>
      <c r="BM1412" t="n">
        <v>1</v>
      </c>
      <c r="BN1412">
        <f>VLOOKUP(paste!E1414,L_Product!$A$2:$B$2001,2,FALSE)</f>
        <v/>
      </c>
      <c r="BO1412" s="21" t="n"/>
      <c r="BT1412" t="n">
        <v>2</v>
      </c>
      <c r="BU1412">
        <f>IF($BM$2=1,2,IF($BM$2=18,1))</f>
        <v/>
      </c>
      <c r="BV1412">
        <f>IF($BM$2=1,0,IF($BM$2=18,1))</f>
        <v/>
      </c>
      <c r="BW1412" t="n">
        <v>2</v>
      </c>
      <c r="BX1412" t="n">
        <v>0</v>
      </c>
      <c r="BY1412" t="n">
        <v>3</v>
      </c>
      <c r="BZ1412">
        <f>VLOOKUP(BN1412,L_Product!$B$2:$Z$2001,14,FALSE)</f>
        <v/>
      </c>
      <c r="CA1412">
        <f>paste!H1414</f>
        <v/>
      </c>
      <c r="CB1412">
        <f>BZ1412*CA1412</f>
        <v/>
      </c>
      <c r="CN1412" s="158" t="n">
        <v>1</v>
      </c>
      <c r="CO1412" s="158" t="n">
        <v>1</v>
      </c>
      <c r="CP1412" s="158" t="n">
        <v>1</v>
      </c>
      <c r="CQ1412" s="158" t="n">
        <v>1</v>
      </c>
      <c r="CR1412" s="158" t="n">
        <v>1</v>
      </c>
      <c r="CS1412" s="158" t="n">
        <v>0</v>
      </c>
      <c r="CT1412" s="158" t="n">
        <v>0</v>
      </c>
      <c r="CU1412" s="158" t="n">
        <v>0</v>
      </c>
      <c r="CV1412" s="158" t="n">
        <v>0</v>
      </c>
      <c r="CW1412" s="158" t="n">
        <v>0</v>
      </c>
      <c r="CX1412">
        <f>B1412</f>
        <v/>
      </c>
      <c r="CY1412">
        <f>C1412</f>
        <v/>
      </c>
      <c r="CZ1412">
        <f>D1412</f>
        <v/>
      </c>
      <c r="DA1412" s="158" t="n">
        <v>1900</v>
      </c>
      <c r="DB1412" s="158" t="n">
        <v>1</v>
      </c>
      <c r="DC1412" s="158" t="n">
        <v>1</v>
      </c>
      <c r="DD1412" s="158" t="n">
        <v>1900</v>
      </c>
      <c r="DE1412" s="158" t="n">
        <v>1</v>
      </c>
      <c r="DF1412" s="158" t="n">
        <v>1</v>
      </c>
      <c r="DG1412" s="158" t="n">
        <v>1900</v>
      </c>
      <c r="DH1412" s="158" t="n">
        <v>1</v>
      </c>
      <c r="DI1412" s="158" t="n">
        <v>1</v>
      </c>
      <c r="DJ1412" s="158" t="n">
        <v>1900</v>
      </c>
      <c r="DK1412" s="158" t="n">
        <v>1</v>
      </c>
      <c r="DL1412" s="158" t="n">
        <v>1</v>
      </c>
      <c r="DR1412" s="158" t="n">
        <v>2</v>
      </c>
      <c r="DS1412" s="158" t="n">
        <v>1</v>
      </c>
      <c r="DT1412" s="158" t="n">
        <v>2</v>
      </c>
      <c r="DU1412" s="158" t="n">
        <v>1</v>
      </c>
      <c r="DV1412" s="158" t="n">
        <v>3</v>
      </c>
      <c r="DW1412" s="158" t="n">
        <v>1</v>
      </c>
      <c r="DX1412" s="158" t="n">
        <v>3</v>
      </c>
      <c r="DY1412" s="158" t="n">
        <v>0</v>
      </c>
      <c r="DZ1412" s="158" t="n">
        <v>0</v>
      </c>
      <c r="EA1412" s="158" t="n">
        <v>0</v>
      </c>
      <c r="EB1412" s="158" t="n">
        <v>0</v>
      </c>
      <c r="EC1412" s="158" t="n">
        <v>0</v>
      </c>
      <c r="ED1412" s="158" t="n">
        <v>0</v>
      </c>
      <c r="EE1412" s="158" t="n">
        <v>0</v>
      </c>
      <c r="EF1412" s="158" t="n">
        <v>0</v>
      </c>
      <c r="EG1412" s="158" t="n">
        <v>0</v>
      </c>
      <c r="EH1412" s="158" t="n">
        <v>0</v>
      </c>
      <c r="EI1412" s="158" t="n">
        <v>0</v>
      </c>
      <c r="EJ1412" s="158" t="n">
        <v>0</v>
      </c>
      <c r="EK1412" s="158" t="n">
        <v>0</v>
      </c>
      <c r="EL1412" s="158" t="n">
        <v>0</v>
      </c>
      <c r="EM1412" s="158" t="n">
        <v>0</v>
      </c>
      <c r="EN1412" s="158" t="n">
        <v>0</v>
      </c>
      <c r="EO1412" s="158" t="n">
        <v>0</v>
      </c>
      <c r="EP1412" s="158" t="n">
        <v>0</v>
      </c>
      <c r="EQ1412" s="158" t="n">
        <v>0</v>
      </c>
      <c r="ER1412" s="158" t="n">
        <v>0</v>
      </c>
      <c r="ES1412" s="158" t="n">
        <v>0</v>
      </c>
      <c r="ET1412" s="158" t="n">
        <v>0</v>
      </c>
      <c r="EU1412" s="158" t="n">
        <v>0</v>
      </c>
      <c r="EV1412" s="158" t="n">
        <v>0</v>
      </c>
      <c r="EW1412" s="158" t="n">
        <v>0</v>
      </c>
      <c r="EX1412" s="158" t="n">
        <v>0</v>
      </c>
      <c r="EY1412" s="158" t="n">
        <v>0</v>
      </c>
      <c r="EZ1412" s="158" t="n">
        <v>1900</v>
      </c>
      <c r="FA1412" s="158" t="n">
        <v>1</v>
      </c>
      <c r="FB1412" s="158" t="n">
        <v>1</v>
      </c>
      <c r="FC1412" s="158" t="n">
        <v>1900</v>
      </c>
      <c r="FD1412" s="158" t="n">
        <v>1</v>
      </c>
      <c r="FE1412" s="158" t="n">
        <v>1</v>
      </c>
      <c r="FF1412" s="158" t="n">
        <v>1900</v>
      </c>
      <c r="FG1412" s="158" t="n">
        <v>1</v>
      </c>
      <c r="FH1412" s="158" t="n">
        <v>1</v>
      </c>
      <c r="FI1412" s="158" t="n">
        <v>1900</v>
      </c>
      <c r="FJ1412" s="158" t="n">
        <v>1</v>
      </c>
      <c r="FK1412" s="158" t="n">
        <v>1</v>
      </c>
      <c r="FL1412" s="158" t="n">
        <v>1900</v>
      </c>
      <c r="FM1412" s="158" t="n">
        <v>1</v>
      </c>
      <c r="FN1412" s="158" t="n">
        <v>1</v>
      </c>
      <c r="FO1412" s="158" t="n">
        <v>1900</v>
      </c>
      <c r="FP1412" s="158" t="n">
        <v>1</v>
      </c>
      <c r="FQ1412" s="158" t="n">
        <v>1</v>
      </c>
      <c r="FR1412" s="158" t="n">
        <v>1900</v>
      </c>
      <c r="FS1412" s="158" t="n">
        <v>1</v>
      </c>
      <c r="FT1412" s="158" t="n">
        <v>1</v>
      </c>
      <c r="FU1412" s="158" t="n">
        <v>1900</v>
      </c>
      <c r="FV1412" s="158" t="n">
        <v>1</v>
      </c>
      <c r="FW1412" s="158" t="n">
        <v>1</v>
      </c>
    </row>
    <row r="1413">
      <c r="A1413">
        <f>IF(F1413&gt;1,A1412,IF(AND(I1413&lt;10,paste!A1415&lt;10),RIGHT(H1413,2)&amp;"0"&amp;I1413&amp;"000"&amp;paste!A1415,IF(AND(I1413&lt;10,paste!A1415&gt;=10,paste!A1415&lt;100),RIGHT(H1413,2)&amp;"0"&amp;I1413&amp;"00"&amp;paste!A1415,IF(AND(I1413&lt;10,paste!A1415&gt;=100,paste!A1415&lt;1000),RIGHT(H1413,2)&amp;"0"&amp;I1413&amp;"0"&amp;paste!A1415,IF(AND(I1413&lt;10,paste!A1415&gt;=1000),RIGHT(H1413,2)&amp;"0"&amp;I1413&amp;paste!A1415,IF(AND(I1413&gt;=10,paste!A1415&lt;10),RIGHT(H1413,2)&amp;I1413&amp;"000"&amp;paste!A1415,IF(AND(I1413&gt;=10,paste!A1415&gt;=10,paste!A1415&lt;100),RIGHT(H1413,2)&amp;I1413&amp;"00"&amp;paste!A1415,IF(AND(I1413&gt;=10,paste!A1415&gt;=100,paste!A1415&lt;1000),RIGHT(H1413,2)&amp;I1413&amp;"0"&amp;paste!A1415,RIGHT(H1413,2)&amp;I1413&amp;paste!A1415))))))))</f>
        <v/>
      </c>
      <c r="B1413">
        <f>YEAR(paste!C1415)</f>
        <v/>
      </c>
      <c r="C1413">
        <f>MONTH(paste!C1415)</f>
        <v/>
      </c>
      <c r="D1413">
        <f>DAY(paste!C1415)</f>
        <v/>
      </c>
      <c r="E1413" s="158" t="n">
        <v>0</v>
      </c>
      <c r="F1413">
        <f>IF(AND(L1413=L1412,D1413=D1412),F1412+1,1)</f>
        <v/>
      </c>
      <c r="G1413" s="158" t="n">
        <v>0</v>
      </c>
      <c r="H1413">
        <f>YEAR(paste!C1415)</f>
        <v/>
      </c>
      <c r="I1413">
        <f>MONTH(paste!C1415)</f>
        <v/>
      </c>
      <c r="J1413">
        <f>DAY(paste!C1415)</f>
        <v/>
      </c>
      <c r="K1413">
        <f>A1413</f>
        <v/>
      </c>
      <c r="L1413">
        <f>IF(ISBLANK(VLOOKUP(paste!J1415,'得意先名 (2)'!$B$3:$F$2005,5,FALSE)),paste!P1415,IFERROR(VLOOKUP(paste!J1415,'得意先名 (2)'!$B$3:$F$2005,5,FALSE),"ZZZZZZZZZZZ"))</f>
        <v/>
      </c>
      <c r="M1413">
        <f>IF(L1413="ZZZZZZZZZZZ",paste!J1415&amp;paste!K1415&amp; "  :   "&amp;paste!M1415&amp; "  :   "&amp;paste!P1415,"")</f>
        <v/>
      </c>
      <c r="O1413" s="158" t="n"/>
      <c r="P1413">
        <f>VLOOKUP(L1413,'L_User+EndUser'!$C$2:$K$500,8,FALSE)</f>
        <v/>
      </c>
      <c r="Q1413">
        <f>VLOOKUP(L1413,'L_User+EndUser'!$C$2:$K$500,9,FALSE)</f>
        <v/>
      </c>
      <c r="R1413" s="158" t="n"/>
      <c r="T1413" s="158" t="n"/>
      <c r="V1413" s="158" t="n"/>
      <c r="AB1413">
        <f>paste!J1415</f>
        <v/>
      </c>
      <c r="AC1413">
        <f>L1413</f>
        <v/>
      </c>
      <c r="AO1413">
        <f>YEAR(paste!O1415)</f>
        <v/>
      </c>
      <c r="AP1413">
        <f>MONTH(paste!O1415)</f>
        <v/>
      </c>
      <c r="AQ1413">
        <f>DAY(paste!O1415)</f>
        <v/>
      </c>
      <c r="BD1413">
        <f>IF(paste!L1415="","",paste!L1415)</f>
        <v/>
      </c>
      <c r="BM1413" t="n">
        <v>1</v>
      </c>
      <c r="BN1413">
        <f>VLOOKUP(paste!E1415,L_Product!$A$2:$B$2001,2,FALSE)</f>
        <v/>
      </c>
      <c r="BO1413" s="21" t="n"/>
      <c r="BT1413" t="n">
        <v>2</v>
      </c>
      <c r="BU1413">
        <f>IF($BM$2=1,2,IF($BM$2=18,1))</f>
        <v/>
      </c>
      <c r="BV1413">
        <f>IF($BM$2=1,0,IF($BM$2=18,1))</f>
        <v/>
      </c>
      <c r="BW1413" t="n">
        <v>2</v>
      </c>
      <c r="BX1413" t="n">
        <v>0</v>
      </c>
      <c r="BY1413" t="n">
        <v>3</v>
      </c>
      <c r="BZ1413">
        <f>VLOOKUP(BN1413,L_Product!$B$2:$Z$2001,14,FALSE)</f>
        <v/>
      </c>
      <c r="CA1413">
        <f>paste!H1415</f>
        <v/>
      </c>
      <c r="CB1413">
        <f>BZ1413*CA1413</f>
        <v/>
      </c>
      <c r="CN1413" s="158" t="n">
        <v>1</v>
      </c>
      <c r="CO1413" s="158" t="n">
        <v>1</v>
      </c>
      <c r="CP1413" s="158" t="n">
        <v>1</v>
      </c>
      <c r="CQ1413" s="158" t="n">
        <v>1</v>
      </c>
      <c r="CR1413" s="158" t="n">
        <v>1</v>
      </c>
      <c r="CS1413" s="158" t="n">
        <v>0</v>
      </c>
      <c r="CT1413" s="158" t="n">
        <v>0</v>
      </c>
      <c r="CU1413" s="158" t="n">
        <v>0</v>
      </c>
      <c r="CV1413" s="158" t="n">
        <v>0</v>
      </c>
      <c r="CW1413" s="158" t="n">
        <v>0</v>
      </c>
      <c r="CX1413">
        <f>B1413</f>
        <v/>
      </c>
      <c r="CY1413">
        <f>C1413</f>
        <v/>
      </c>
      <c r="CZ1413">
        <f>D1413</f>
        <v/>
      </c>
      <c r="DA1413" s="158" t="n">
        <v>1900</v>
      </c>
      <c r="DB1413" s="158" t="n">
        <v>1</v>
      </c>
      <c r="DC1413" s="158" t="n">
        <v>1</v>
      </c>
      <c r="DD1413" s="158" t="n">
        <v>1900</v>
      </c>
      <c r="DE1413" s="158" t="n">
        <v>1</v>
      </c>
      <c r="DF1413" s="158" t="n">
        <v>1</v>
      </c>
      <c r="DG1413" s="158" t="n">
        <v>1900</v>
      </c>
      <c r="DH1413" s="158" t="n">
        <v>1</v>
      </c>
      <c r="DI1413" s="158" t="n">
        <v>1</v>
      </c>
      <c r="DJ1413" s="158" t="n">
        <v>1900</v>
      </c>
      <c r="DK1413" s="158" t="n">
        <v>1</v>
      </c>
      <c r="DL1413" s="158" t="n">
        <v>1</v>
      </c>
      <c r="DR1413" s="158" t="n">
        <v>2</v>
      </c>
      <c r="DS1413" s="158" t="n">
        <v>1</v>
      </c>
      <c r="DT1413" s="158" t="n">
        <v>2</v>
      </c>
      <c r="DU1413" s="158" t="n">
        <v>1</v>
      </c>
      <c r="DV1413" s="158" t="n">
        <v>3</v>
      </c>
      <c r="DW1413" s="158" t="n">
        <v>1</v>
      </c>
      <c r="DX1413" s="158" t="n">
        <v>3</v>
      </c>
      <c r="DY1413" s="158" t="n">
        <v>0</v>
      </c>
      <c r="DZ1413" s="158" t="n">
        <v>0</v>
      </c>
      <c r="EA1413" s="158" t="n">
        <v>0</v>
      </c>
      <c r="EB1413" s="158" t="n">
        <v>0</v>
      </c>
      <c r="EC1413" s="158" t="n">
        <v>0</v>
      </c>
      <c r="ED1413" s="158" t="n">
        <v>0</v>
      </c>
      <c r="EE1413" s="158" t="n">
        <v>0</v>
      </c>
      <c r="EF1413" s="158" t="n">
        <v>0</v>
      </c>
      <c r="EG1413" s="158" t="n">
        <v>0</v>
      </c>
      <c r="EH1413" s="158" t="n">
        <v>0</v>
      </c>
      <c r="EI1413" s="158" t="n">
        <v>0</v>
      </c>
      <c r="EJ1413" s="158" t="n">
        <v>0</v>
      </c>
      <c r="EK1413" s="158" t="n">
        <v>0</v>
      </c>
      <c r="EL1413" s="158" t="n">
        <v>0</v>
      </c>
      <c r="EM1413" s="158" t="n">
        <v>0</v>
      </c>
      <c r="EN1413" s="158" t="n">
        <v>0</v>
      </c>
      <c r="EO1413" s="158" t="n">
        <v>0</v>
      </c>
      <c r="EP1413" s="158" t="n">
        <v>0</v>
      </c>
      <c r="EQ1413" s="158" t="n">
        <v>0</v>
      </c>
      <c r="ER1413" s="158" t="n">
        <v>0</v>
      </c>
      <c r="ES1413" s="158" t="n">
        <v>0</v>
      </c>
      <c r="ET1413" s="158" t="n">
        <v>0</v>
      </c>
      <c r="EU1413" s="158" t="n">
        <v>0</v>
      </c>
      <c r="EV1413" s="158" t="n">
        <v>0</v>
      </c>
      <c r="EW1413" s="158" t="n">
        <v>0</v>
      </c>
      <c r="EX1413" s="158" t="n">
        <v>0</v>
      </c>
      <c r="EY1413" s="158" t="n">
        <v>0</v>
      </c>
      <c r="EZ1413" s="158" t="n">
        <v>1900</v>
      </c>
      <c r="FA1413" s="158" t="n">
        <v>1</v>
      </c>
      <c r="FB1413" s="158" t="n">
        <v>1</v>
      </c>
      <c r="FC1413" s="158" t="n">
        <v>1900</v>
      </c>
      <c r="FD1413" s="158" t="n">
        <v>1</v>
      </c>
      <c r="FE1413" s="158" t="n">
        <v>1</v>
      </c>
      <c r="FF1413" s="158" t="n">
        <v>1900</v>
      </c>
      <c r="FG1413" s="158" t="n">
        <v>1</v>
      </c>
      <c r="FH1413" s="158" t="n">
        <v>1</v>
      </c>
      <c r="FI1413" s="158" t="n">
        <v>1900</v>
      </c>
      <c r="FJ1413" s="158" t="n">
        <v>1</v>
      </c>
      <c r="FK1413" s="158" t="n">
        <v>1</v>
      </c>
      <c r="FL1413" s="158" t="n">
        <v>1900</v>
      </c>
      <c r="FM1413" s="158" t="n">
        <v>1</v>
      </c>
      <c r="FN1413" s="158" t="n">
        <v>1</v>
      </c>
      <c r="FO1413" s="158" t="n">
        <v>1900</v>
      </c>
      <c r="FP1413" s="158" t="n">
        <v>1</v>
      </c>
      <c r="FQ1413" s="158" t="n">
        <v>1</v>
      </c>
      <c r="FR1413" s="158" t="n">
        <v>1900</v>
      </c>
      <c r="FS1413" s="158" t="n">
        <v>1</v>
      </c>
      <c r="FT1413" s="158" t="n">
        <v>1</v>
      </c>
      <c r="FU1413" s="158" t="n">
        <v>1900</v>
      </c>
      <c r="FV1413" s="158" t="n">
        <v>1</v>
      </c>
      <c r="FW1413" s="158" t="n">
        <v>1</v>
      </c>
    </row>
    <row r="1414">
      <c r="A1414">
        <f>IF(F1414&gt;1,A1413,IF(AND(I1414&lt;10,paste!A1416&lt;10),RIGHT(H1414,2)&amp;"0"&amp;I1414&amp;"000"&amp;paste!A1416,IF(AND(I1414&lt;10,paste!A1416&gt;=10,paste!A1416&lt;100),RIGHT(H1414,2)&amp;"0"&amp;I1414&amp;"00"&amp;paste!A1416,IF(AND(I1414&lt;10,paste!A1416&gt;=100,paste!A1416&lt;1000),RIGHT(H1414,2)&amp;"0"&amp;I1414&amp;"0"&amp;paste!A1416,IF(AND(I1414&lt;10,paste!A1416&gt;=1000),RIGHT(H1414,2)&amp;"0"&amp;I1414&amp;paste!A1416,IF(AND(I1414&gt;=10,paste!A1416&lt;10),RIGHT(H1414,2)&amp;I1414&amp;"000"&amp;paste!A1416,IF(AND(I1414&gt;=10,paste!A1416&gt;=10,paste!A1416&lt;100),RIGHT(H1414,2)&amp;I1414&amp;"00"&amp;paste!A1416,IF(AND(I1414&gt;=10,paste!A1416&gt;=100,paste!A1416&lt;1000),RIGHT(H1414,2)&amp;I1414&amp;"0"&amp;paste!A1416,RIGHT(H1414,2)&amp;I1414&amp;paste!A1416))))))))</f>
        <v/>
      </c>
      <c r="B1414">
        <f>YEAR(paste!C1416)</f>
        <v/>
      </c>
      <c r="C1414">
        <f>MONTH(paste!C1416)</f>
        <v/>
      </c>
      <c r="D1414">
        <f>DAY(paste!C1416)</f>
        <v/>
      </c>
      <c r="E1414" s="158" t="n">
        <v>0</v>
      </c>
      <c r="F1414">
        <f>IF(AND(L1414=L1413,D1414=D1413),F1413+1,1)</f>
        <v/>
      </c>
      <c r="G1414" s="158" t="n">
        <v>0</v>
      </c>
      <c r="H1414">
        <f>YEAR(paste!C1416)</f>
        <v/>
      </c>
      <c r="I1414">
        <f>MONTH(paste!C1416)</f>
        <v/>
      </c>
      <c r="J1414">
        <f>DAY(paste!C1416)</f>
        <v/>
      </c>
      <c r="K1414">
        <f>A1414</f>
        <v/>
      </c>
      <c r="L1414">
        <f>IF(ISBLANK(VLOOKUP(paste!J1416,'得意先名 (2)'!$B$3:$F$2005,5,FALSE)),paste!P1416,IFERROR(VLOOKUP(paste!J1416,'得意先名 (2)'!$B$3:$F$2005,5,FALSE),"ZZZZZZZZZZZ"))</f>
        <v/>
      </c>
      <c r="M1414">
        <f>IF(L1414="ZZZZZZZZZZZ",paste!J1416&amp;paste!K1416&amp; "  :   "&amp;paste!M1416&amp; "  :   "&amp;paste!P1416,"")</f>
        <v/>
      </c>
      <c r="O1414" s="158" t="n"/>
      <c r="P1414">
        <f>VLOOKUP(L1414,'L_User+EndUser'!$C$2:$K$500,8,FALSE)</f>
        <v/>
      </c>
      <c r="Q1414">
        <f>VLOOKUP(L1414,'L_User+EndUser'!$C$2:$K$500,9,FALSE)</f>
        <v/>
      </c>
      <c r="R1414" s="158" t="n"/>
      <c r="T1414" s="158" t="n"/>
      <c r="V1414" s="158" t="n"/>
      <c r="AB1414">
        <f>paste!J1416</f>
        <v/>
      </c>
      <c r="AC1414">
        <f>L1414</f>
        <v/>
      </c>
      <c r="AO1414">
        <f>YEAR(paste!O1416)</f>
        <v/>
      </c>
      <c r="AP1414">
        <f>MONTH(paste!O1416)</f>
        <v/>
      </c>
      <c r="AQ1414">
        <f>DAY(paste!O1416)</f>
        <v/>
      </c>
      <c r="BD1414">
        <f>IF(paste!L1416="","",paste!L1416)</f>
        <v/>
      </c>
      <c r="BM1414" t="n">
        <v>1</v>
      </c>
      <c r="BN1414">
        <f>VLOOKUP(paste!E1416,L_Product!$A$2:$B$2001,2,FALSE)</f>
        <v/>
      </c>
      <c r="BO1414" s="21" t="n"/>
      <c r="BT1414" t="n">
        <v>2</v>
      </c>
      <c r="BU1414">
        <f>IF($BM$2=1,2,IF($BM$2=18,1))</f>
        <v/>
      </c>
      <c r="BV1414">
        <f>IF($BM$2=1,0,IF($BM$2=18,1))</f>
        <v/>
      </c>
      <c r="BW1414" t="n">
        <v>2</v>
      </c>
      <c r="BX1414" t="n">
        <v>0</v>
      </c>
      <c r="BY1414" t="n">
        <v>3</v>
      </c>
      <c r="BZ1414">
        <f>VLOOKUP(BN1414,L_Product!$B$2:$Z$2001,14,FALSE)</f>
        <v/>
      </c>
      <c r="CA1414">
        <f>paste!H1416</f>
        <v/>
      </c>
      <c r="CB1414">
        <f>BZ1414*CA1414</f>
        <v/>
      </c>
      <c r="CN1414" s="158" t="n">
        <v>1</v>
      </c>
      <c r="CO1414" s="158" t="n">
        <v>1</v>
      </c>
      <c r="CP1414" s="158" t="n">
        <v>1</v>
      </c>
      <c r="CQ1414" s="158" t="n">
        <v>1</v>
      </c>
      <c r="CR1414" s="158" t="n">
        <v>1</v>
      </c>
      <c r="CS1414" s="158" t="n">
        <v>0</v>
      </c>
      <c r="CT1414" s="158" t="n">
        <v>0</v>
      </c>
      <c r="CU1414" s="158" t="n">
        <v>0</v>
      </c>
      <c r="CV1414" s="158" t="n">
        <v>0</v>
      </c>
      <c r="CW1414" s="158" t="n">
        <v>0</v>
      </c>
      <c r="CX1414">
        <f>B1414</f>
        <v/>
      </c>
      <c r="CY1414">
        <f>C1414</f>
        <v/>
      </c>
      <c r="CZ1414">
        <f>D1414</f>
        <v/>
      </c>
      <c r="DA1414" s="158" t="n">
        <v>1900</v>
      </c>
      <c r="DB1414" s="158" t="n">
        <v>1</v>
      </c>
      <c r="DC1414" s="158" t="n">
        <v>1</v>
      </c>
      <c r="DD1414" s="158" t="n">
        <v>1900</v>
      </c>
      <c r="DE1414" s="158" t="n">
        <v>1</v>
      </c>
      <c r="DF1414" s="158" t="n">
        <v>1</v>
      </c>
      <c r="DG1414" s="158" t="n">
        <v>1900</v>
      </c>
      <c r="DH1414" s="158" t="n">
        <v>1</v>
      </c>
      <c r="DI1414" s="158" t="n">
        <v>1</v>
      </c>
      <c r="DJ1414" s="158" t="n">
        <v>1900</v>
      </c>
      <c r="DK1414" s="158" t="n">
        <v>1</v>
      </c>
      <c r="DL1414" s="158" t="n">
        <v>1</v>
      </c>
      <c r="DR1414" s="158" t="n">
        <v>2</v>
      </c>
      <c r="DS1414" s="158" t="n">
        <v>1</v>
      </c>
      <c r="DT1414" s="158" t="n">
        <v>2</v>
      </c>
      <c r="DU1414" s="158" t="n">
        <v>1</v>
      </c>
      <c r="DV1414" s="158" t="n">
        <v>3</v>
      </c>
      <c r="DW1414" s="158" t="n">
        <v>1</v>
      </c>
      <c r="DX1414" s="158" t="n">
        <v>3</v>
      </c>
      <c r="DY1414" s="158" t="n">
        <v>0</v>
      </c>
      <c r="DZ1414" s="158" t="n">
        <v>0</v>
      </c>
      <c r="EA1414" s="158" t="n">
        <v>0</v>
      </c>
      <c r="EB1414" s="158" t="n">
        <v>0</v>
      </c>
      <c r="EC1414" s="158" t="n">
        <v>0</v>
      </c>
      <c r="ED1414" s="158" t="n">
        <v>0</v>
      </c>
      <c r="EE1414" s="158" t="n">
        <v>0</v>
      </c>
      <c r="EF1414" s="158" t="n">
        <v>0</v>
      </c>
      <c r="EG1414" s="158" t="n">
        <v>0</v>
      </c>
      <c r="EH1414" s="158" t="n">
        <v>0</v>
      </c>
      <c r="EI1414" s="158" t="n">
        <v>0</v>
      </c>
      <c r="EJ1414" s="158" t="n">
        <v>0</v>
      </c>
      <c r="EK1414" s="158" t="n">
        <v>0</v>
      </c>
      <c r="EL1414" s="158" t="n">
        <v>0</v>
      </c>
      <c r="EM1414" s="158" t="n">
        <v>0</v>
      </c>
      <c r="EN1414" s="158" t="n">
        <v>0</v>
      </c>
      <c r="EO1414" s="158" t="n">
        <v>0</v>
      </c>
      <c r="EP1414" s="158" t="n">
        <v>0</v>
      </c>
      <c r="EQ1414" s="158" t="n">
        <v>0</v>
      </c>
      <c r="ER1414" s="158" t="n">
        <v>0</v>
      </c>
      <c r="ES1414" s="158" t="n">
        <v>0</v>
      </c>
      <c r="ET1414" s="158" t="n">
        <v>0</v>
      </c>
      <c r="EU1414" s="158" t="n">
        <v>0</v>
      </c>
      <c r="EV1414" s="158" t="n">
        <v>0</v>
      </c>
      <c r="EW1414" s="158" t="n">
        <v>0</v>
      </c>
      <c r="EX1414" s="158" t="n">
        <v>0</v>
      </c>
      <c r="EY1414" s="158" t="n">
        <v>0</v>
      </c>
      <c r="EZ1414" s="158" t="n">
        <v>1900</v>
      </c>
      <c r="FA1414" s="158" t="n">
        <v>1</v>
      </c>
      <c r="FB1414" s="158" t="n">
        <v>1</v>
      </c>
      <c r="FC1414" s="158" t="n">
        <v>1900</v>
      </c>
      <c r="FD1414" s="158" t="n">
        <v>1</v>
      </c>
      <c r="FE1414" s="158" t="n">
        <v>1</v>
      </c>
      <c r="FF1414" s="158" t="n">
        <v>1900</v>
      </c>
      <c r="FG1414" s="158" t="n">
        <v>1</v>
      </c>
      <c r="FH1414" s="158" t="n">
        <v>1</v>
      </c>
      <c r="FI1414" s="158" t="n">
        <v>1900</v>
      </c>
      <c r="FJ1414" s="158" t="n">
        <v>1</v>
      </c>
      <c r="FK1414" s="158" t="n">
        <v>1</v>
      </c>
      <c r="FL1414" s="158" t="n">
        <v>1900</v>
      </c>
      <c r="FM1414" s="158" t="n">
        <v>1</v>
      </c>
      <c r="FN1414" s="158" t="n">
        <v>1</v>
      </c>
      <c r="FO1414" s="158" t="n">
        <v>1900</v>
      </c>
      <c r="FP1414" s="158" t="n">
        <v>1</v>
      </c>
      <c r="FQ1414" s="158" t="n">
        <v>1</v>
      </c>
      <c r="FR1414" s="158" t="n">
        <v>1900</v>
      </c>
      <c r="FS1414" s="158" t="n">
        <v>1</v>
      </c>
      <c r="FT1414" s="158" t="n">
        <v>1</v>
      </c>
      <c r="FU1414" s="158" t="n">
        <v>1900</v>
      </c>
      <c r="FV1414" s="158" t="n">
        <v>1</v>
      </c>
      <c r="FW1414" s="158" t="n">
        <v>1</v>
      </c>
    </row>
    <row r="1415">
      <c r="A1415">
        <f>IF(F1415&gt;1,A1414,IF(AND(I1415&lt;10,paste!A1417&lt;10),RIGHT(H1415,2)&amp;"0"&amp;I1415&amp;"000"&amp;paste!A1417,IF(AND(I1415&lt;10,paste!A1417&gt;=10,paste!A1417&lt;100),RIGHT(H1415,2)&amp;"0"&amp;I1415&amp;"00"&amp;paste!A1417,IF(AND(I1415&lt;10,paste!A1417&gt;=100,paste!A1417&lt;1000),RIGHT(H1415,2)&amp;"0"&amp;I1415&amp;"0"&amp;paste!A1417,IF(AND(I1415&lt;10,paste!A1417&gt;=1000),RIGHT(H1415,2)&amp;"0"&amp;I1415&amp;paste!A1417,IF(AND(I1415&gt;=10,paste!A1417&lt;10),RIGHT(H1415,2)&amp;I1415&amp;"000"&amp;paste!A1417,IF(AND(I1415&gt;=10,paste!A1417&gt;=10,paste!A1417&lt;100),RIGHT(H1415,2)&amp;I1415&amp;"00"&amp;paste!A1417,IF(AND(I1415&gt;=10,paste!A1417&gt;=100,paste!A1417&lt;1000),RIGHT(H1415,2)&amp;I1415&amp;"0"&amp;paste!A1417,RIGHT(H1415,2)&amp;I1415&amp;paste!A1417))))))))</f>
        <v/>
      </c>
      <c r="B1415">
        <f>YEAR(paste!C1417)</f>
        <v/>
      </c>
      <c r="C1415">
        <f>MONTH(paste!C1417)</f>
        <v/>
      </c>
      <c r="D1415">
        <f>DAY(paste!C1417)</f>
        <v/>
      </c>
      <c r="E1415" s="158" t="n">
        <v>0</v>
      </c>
      <c r="F1415">
        <f>IF(AND(L1415=L1414,D1415=D1414),F1414+1,1)</f>
        <v/>
      </c>
      <c r="G1415" s="158" t="n">
        <v>0</v>
      </c>
      <c r="H1415">
        <f>YEAR(paste!C1417)</f>
        <v/>
      </c>
      <c r="I1415">
        <f>MONTH(paste!C1417)</f>
        <v/>
      </c>
      <c r="J1415">
        <f>DAY(paste!C1417)</f>
        <v/>
      </c>
      <c r="K1415">
        <f>A1415</f>
        <v/>
      </c>
      <c r="L1415">
        <f>IF(ISBLANK(VLOOKUP(paste!J1417,'得意先名 (2)'!$B$3:$F$2005,5,FALSE)),paste!P1417,IFERROR(VLOOKUP(paste!J1417,'得意先名 (2)'!$B$3:$F$2005,5,FALSE),"ZZZZZZZZZZZ"))</f>
        <v/>
      </c>
      <c r="M1415">
        <f>IF(L1415="ZZZZZZZZZZZ",paste!J1417&amp;paste!K1417&amp; "  :   "&amp;paste!M1417&amp; "  :   "&amp;paste!P1417,"")</f>
        <v/>
      </c>
      <c r="O1415" s="158" t="n"/>
      <c r="P1415">
        <f>VLOOKUP(L1415,'L_User+EndUser'!$C$2:$K$500,8,FALSE)</f>
        <v/>
      </c>
      <c r="Q1415">
        <f>VLOOKUP(L1415,'L_User+EndUser'!$C$2:$K$500,9,FALSE)</f>
        <v/>
      </c>
      <c r="R1415" s="158" t="n"/>
      <c r="T1415" s="158" t="n"/>
      <c r="V1415" s="158" t="n"/>
      <c r="AB1415">
        <f>paste!J1417</f>
        <v/>
      </c>
      <c r="AC1415">
        <f>L1415</f>
        <v/>
      </c>
      <c r="AO1415">
        <f>YEAR(paste!O1417)</f>
        <v/>
      </c>
      <c r="AP1415">
        <f>MONTH(paste!O1417)</f>
        <v/>
      </c>
      <c r="AQ1415">
        <f>DAY(paste!O1417)</f>
        <v/>
      </c>
      <c r="BD1415">
        <f>IF(paste!L1417="","",paste!L1417)</f>
        <v/>
      </c>
      <c r="BM1415" t="n">
        <v>1</v>
      </c>
      <c r="BN1415">
        <f>VLOOKUP(paste!E1417,L_Product!$A$2:$B$2001,2,FALSE)</f>
        <v/>
      </c>
      <c r="BO1415" s="21" t="n"/>
      <c r="BT1415" t="n">
        <v>2</v>
      </c>
      <c r="BU1415">
        <f>IF($BM$2=1,2,IF($BM$2=18,1))</f>
        <v/>
      </c>
      <c r="BV1415">
        <f>IF($BM$2=1,0,IF($BM$2=18,1))</f>
        <v/>
      </c>
      <c r="BW1415" t="n">
        <v>2</v>
      </c>
      <c r="BX1415" t="n">
        <v>0</v>
      </c>
      <c r="BY1415" t="n">
        <v>3</v>
      </c>
      <c r="BZ1415">
        <f>VLOOKUP(BN1415,L_Product!$B$2:$Z$2001,14,FALSE)</f>
        <v/>
      </c>
      <c r="CA1415">
        <f>paste!H1417</f>
        <v/>
      </c>
      <c r="CB1415">
        <f>BZ1415*CA1415</f>
        <v/>
      </c>
      <c r="CN1415" s="158" t="n">
        <v>1</v>
      </c>
      <c r="CO1415" s="158" t="n">
        <v>1</v>
      </c>
      <c r="CP1415" s="158" t="n">
        <v>1</v>
      </c>
      <c r="CQ1415" s="158" t="n">
        <v>1</v>
      </c>
      <c r="CR1415" s="158" t="n">
        <v>1</v>
      </c>
      <c r="CS1415" s="158" t="n">
        <v>0</v>
      </c>
      <c r="CT1415" s="158" t="n">
        <v>0</v>
      </c>
      <c r="CU1415" s="158" t="n">
        <v>0</v>
      </c>
      <c r="CV1415" s="158" t="n">
        <v>0</v>
      </c>
      <c r="CW1415" s="158" t="n">
        <v>0</v>
      </c>
      <c r="CX1415">
        <f>B1415</f>
        <v/>
      </c>
      <c r="CY1415">
        <f>C1415</f>
        <v/>
      </c>
      <c r="CZ1415">
        <f>D1415</f>
        <v/>
      </c>
      <c r="DA1415" s="158" t="n">
        <v>1900</v>
      </c>
      <c r="DB1415" s="158" t="n">
        <v>1</v>
      </c>
      <c r="DC1415" s="158" t="n">
        <v>1</v>
      </c>
      <c r="DD1415" s="158" t="n">
        <v>1900</v>
      </c>
      <c r="DE1415" s="158" t="n">
        <v>1</v>
      </c>
      <c r="DF1415" s="158" t="n">
        <v>1</v>
      </c>
      <c r="DG1415" s="158" t="n">
        <v>1900</v>
      </c>
      <c r="DH1415" s="158" t="n">
        <v>1</v>
      </c>
      <c r="DI1415" s="158" t="n">
        <v>1</v>
      </c>
      <c r="DJ1415" s="158" t="n">
        <v>1900</v>
      </c>
      <c r="DK1415" s="158" t="n">
        <v>1</v>
      </c>
      <c r="DL1415" s="158" t="n">
        <v>1</v>
      </c>
      <c r="DR1415" s="158" t="n">
        <v>2</v>
      </c>
      <c r="DS1415" s="158" t="n">
        <v>1</v>
      </c>
      <c r="DT1415" s="158" t="n">
        <v>2</v>
      </c>
      <c r="DU1415" s="158" t="n">
        <v>1</v>
      </c>
      <c r="DV1415" s="158" t="n">
        <v>3</v>
      </c>
      <c r="DW1415" s="158" t="n">
        <v>1</v>
      </c>
      <c r="DX1415" s="158" t="n">
        <v>3</v>
      </c>
      <c r="DY1415" s="158" t="n">
        <v>0</v>
      </c>
      <c r="DZ1415" s="158" t="n">
        <v>0</v>
      </c>
      <c r="EA1415" s="158" t="n">
        <v>0</v>
      </c>
      <c r="EB1415" s="158" t="n">
        <v>0</v>
      </c>
      <c r="EC1415" s="158" t="n">
        <v>0</v>
      </c>
      <c r="ED1415" s="158" t="n">
        <v>0</v>
      </c>
      <c r="EE1415" s="158" t="n">
        <v>0</v>
      </c>
      <c r="EF1415" s="158" t="n">
        <v>0</v>
      </c>
      <c r="EG1415" s="158" t="n">
        <v>0</v>
      </c>
      <c r="EH1415" s="158" t="n">
        <v>0</v>
      </c>
      <c r="EI1415" s="158" t="n">
        <v>0</v>
      </c>
      <c r="EJ1415" s="158" t="n">
        <v>0</v>
      </c>
      <c r="EK1415" s="158" t="n">
        <v>0</v>
      </c>
      <c r="EL1415" s="158" t="n">
        <v>0</v>
      </c>
      <c r="EM1415" s="158" t="n">
        <v>0</v>
      </c>
      <c r="EN1415" s="158" t="n">
        <v>0</v>
      </c>
      <c r="EO1415" s="158" t="n">
        <v>0</v>
      </c>
      <c r="EP1415" s="158" t="n">
        <v>0</v>
      </c>
      <c r="EQ1415" s="158" t="n">
        <v>0</v>
      </c>
      <c r="ER1415" s="158" t="n">
        <v>0</v>
      </c>
      <c r="ES1415" s="158" t="n">
        <v>0</v>
      </c>
      <c r="ET1415" s="158" t="n">
        <v>0</v>
      </c>
      <c r="EU1415" s="158" t="n">
        <v>0</v>
      </c>
      <c r="EV1415" s="158" t="n">
        <v>0</v>
      </c>
      <c r="EW1415" s="158" t="n">
        <v>0</v>
      </c>
      <c r="EX1415" s="158" t="n">
        <v>0</v>
      </c>
      <c r="EY1415" s="158" t="n">
        <v>0</v>
      </c>
      <c r="EZ1415" s="158" t="n">
        <v>1900</v>
      </c>
      <c r="FA1415" s="158" t="n">
        <v>1</v>
      </c>
      <c r="FB1415" s="158" t="n">
        <v>1</v>
      </c>
      <c r="FC1415" s="158" t="n">
        <v>1900</v>
      </c>
      <c r="FD1415" s="158" t="n">
        <v>1</v>
      </c>
      <c r="FE1415" s="158" t="n">
        <v>1</v>
      </c>
      <c r="FF1415" s="158" t="n">
        <v>1900</v>
      </c>
      <c r="FG1415" s="158" t="n">
        <v>1</v>
      </c>
      <c r="FH1415" s="158" t="n">
        <v>1</v>
      </c>
      <c r="FI1415" s="158" t="n">
        <v>1900</v>
      </c>
      <c r="FJ1415" s="158" t="n">
        <v>1</v>
      </c>
      <c r="FK1415" s="158" t="n">
        <v>1</v>
      </c>
      <c r="FL1415" s="158" t="n">
        <v>1900</v>
      </c>
      <c r="FM1415" s="158" t="n">
        <v>1</v>
      </c>
      <c r="FN1415" s="158" t="n">
        <v>1</v>
      </c>
      <c r="FO1415" s="158" t="n">
        <v>1900</v>
      </c>
      <c r="FP1415" s="158" t="n">
        <v>1</v>
      </c>
      <c r="FQ1415" s="158" t="n">
        <v>1</v>
      </c>
      <c r="FR1415" s="158" t="n">
        <v>1900</v>
      </c>
      <c r="FS1415" s="158" t="n">
        <v>1</v>
      </c>
      <c r="FT1415" s="158" t="n">
        <v>1</v>
      </c>
      <c r="FU1415" s="158" t="n">
        <v>1900</v>
      </c>
      <c r="FV1415" s="158" t="n">
        <v>1</v>
      </c>
      <c r="FW1415" s="158" t="n">
        <v>1</v>
      </c>
    </row>
    <row r="1416">
      <c r="A1416">
        <f>IF(F1416&gt;1,A1415,IF(AND(I1416&lt;10,paste!A1418&lt;10),RIGHT(H1416,2)&amp;"0"&amp;I1416&amp;"000"&amp;paste!A1418,IF(AND(I1416&lt;10,paste!A1418&gt;=10,paste!A1418&lt;100),RIGHT(H1416,2)&amp;"0"&amp;I1416&amp;"00"&amp;paste!A1418,IF(AND(I1416&lt;10,paste!A1418&gt;=100,paste!A1418&lt;1000),RIGHT(H1416,2)&amp;"0"&amp;I1416&amp;"0"&amp;paste!A1418,IF(AND(I1416&lt;10,paste!A1418&gt;=1000),RIGHT(H1416,2)&amp;"0"&amp;I1416&amp;paste!A1418,IF(AND(I1416&gt;=10,paste!A1418&lt;10),RIGHT(H1416,2)&amp;I1416&amp;"000"&amp;paste!A1418,IF(AND(I1416&gt;=10,paste!A1418&gt;=10,paste!A1418&lt;100),RIGHT(H1416,2)&amp;I1416&amp;"00"&amp;paste!A1418,IF(AND(I1416&gt;=10,paste!A1418&gt;=100,paste!A1418&lt;1000),RIGHT(H1416,2)&amp;I1416&amp;"0"&amp;paste!A1418,RIGHT(H1416,2)&amp;I1416&amp;paste!A1418))))))))</f>
        <v/>
      </c>
      <c r="B1416">
        <f>YEAR(paste!C1418)</f>
        <v/>
      </c>
      <c r="C1416">
        <f>MONTH(paste!C1418)</f>
        <v/>
      </c>
      <c r="D1416">
        <f>DAY(paste!C1418)</f>
        <v/>
      </c>
      <c r="E1416" s="158" t="n">
        <v>0</v>
      </c>
      <c r="F1416">
        <f>IF(AND(L1416=L1415,D1416=D1415),F1415+1,1)</f>
        <v/>
      </c>
      <c r="G1416" s="158" t="n">
        <v>0</v>
      </c>
      <c r="H1416">
        <f>YEAR(paste!C1418)</f>
        <v/>
      </c>
      <c r="I1416">
        <f>MONTH(paste!C1418)</f>
        <v/>
      </c>
      <c r="J1416">
        <f>DAY(paste!C1418)</f>
        <v/>
      </c>
      <c r="K1416">
        <f>A1416</f>
        <v/>
      </c>
      <c r="L1416">
        <f>IF(ISBLANK(VLOOKUP(paste!J1418,'得意先名 (2)'!$B$3:$F$2005,5,FALSE)),paste!P1418,IFERROR(VLOOKUP(paste!J1418,'得意先名 (2)'!$B$3:$F$2005,5,FALSE),"ZZZZZZZZZZZ"))</f>
        <v/>
      </c>
      <c r="M1416">
        <f>IF(L1416="ZZZZZZZZZZZ",paste!J1418&amp;paste!K1418&amp; "  :   "&amp;paste!M1418&amp; "  :   "&amp;paste!P1418,"")</f>
        <v/>
      </c>
      <c r="O1416" s="158" t="n"/>
      <c r="P1416">
        <f>VLOOKUP(L1416,'L_User+EndUser'!$C$2:$K$500,8,FALSE)</f>
        <v/>
      </c>
      <c r="Q1416">
        <f>VLOOKUP(L1416,'L_User+EndUser'!$C$2:$K$500,9,FALSE)</f>
        <v/>
      </c>
      <c r="R1416" s="158" t="n"/>
      <c r="T1416" s="158" t="n"/>
      <c r="V1416" s="158" t="n"/>
      <c r="AB1416">
        <f>paste!J1418</f>
        <v/>
      </c>
      <c r="AC1416">
        <f>L1416</f>
        <v/>
      </c>
      <c r="AO1416">
        <f>YEAR(paste!O1418)</f>
        <v/>
      </c>
      <c r="AP1416">
        <f>MONTH(paste!O1418)</f>
        <v/>
      </c>
      <c r="AQ1416">
        <f>DAY(paste!O1418)</f>
        <v/>
      </c>
      <c r="BD1416">
        <f>IF(paste!L1418="","",paste!L1418)</f>
        <v/>
      </c>
      <c r="BM1416" t="n">
        <v>1</v>
      </c>
      <c r="BN1416">
        <f>VLOOKUP(paste!E1418,L_Product!$A$2:$B$2001,2,FALSE)</f>
        <v/>
      </c>
      <c r="BO1416" s="21" t="n"/>
      <c r="BT1416" t="n">
        <v>2</v>
      </c>
      <c r="BU1416">
        <f>IF($BM$2=1,2,IF($BM$2=18,1))</f>
        <v/>
      </c>
      <c r="BV1416">
        <f>IF($BM$2=1,0,IF($BM$2=18,1))</f>
        <v/>
      </c>
      <c r="BW1416" t="n">
        <v>2</v>
      </c>
      <c r="BX1416" t="n">
        <v>0</v>
      </c>
      <c r="BY1416" t="n">
        <v>3</v>
      </c>
      <c r="BZ1416">
        <f>VLOOKUP(BN1416,L_Product!$B$2:$Z$2001,14,FALSE)</f>
        <v/>
      </c>
      <c r="CA1416">
        <f>paste!H1418</f>
        <v/>
      </c>
      <c r="CB1416">
        <f>BZ1416*CA1416</f>
        <v/>
      </c>
      <c r="CN1416" s="158" t="n">
        <v>1</v>
      </c>
      <c r="CO1416" s="158" t="n">
        <v>1</v>
      </c>
      <c r="CP1416" s="158" t="n">
        <v>1</v>
      </c>
      <c r="CQ1416" s="158" t="n">
        <v>1</v>
      </c>
      <c r="CR1416" s="158" t="n">
        <v>1</v>
      </c>
      <c r="CS1416" s="158" t="n">
        <v>0</v>
      </c>
      <c r="CT1416" s="158" t="n">
        <v>0</v>
      </c>
      <c r="CU1416" s="158" t="n">
        <v>0</v>
      </c>
      <c r="CV1416" s="158" t="n">
        <v>0</v>
      </c>
      <c r="CW1416" s="158" t="n">
        <v>0</v>
      </c>
      <c r="CX1416">
        <f>B1416</f>
        <v/>
      </c>
      <c r="CY1416">
        <f>C1416</f>
        <v/>
      </c>
      <c r="CZ1416">
        <f>D1416</f>
        <v/>
      </c>
      <c r="DA1416" s="158" t="n">
        <v>1900</v>
      </c>
      <c r="DB1416" s="158" t="n">
        <v>1</v>
      </c>
      <c r="DC1416" s="158" t="n">
        <v>1</v>
      </c>
      <c r="DD1416" s="158" t="n">
        <v>1900</v>
      </c>
      <c r="DE1416" s="158" t="n">
        <v>1</v>
      </c>
      <c r="DF1416" s="158" t="n">
        <v>1</v>
      </c>
      <c r="DG1416" s="158" t="n">
        <v>1900</v>
      </c>
      <c r="DH1416" s="158" t="n">
        <v>1</v>
      </c>
      <c r="DI1416" s="158" t="n">
        <v>1</v>
      </c>
      <c r="DJ1416" s="158" t="n">
        <v>1900</v>
      </c>
      <c r="DK1416" s="158" t="n">
        <v>1</v>
      </c>
      <c r="DL1416" s="158" t="n">
        <v>1</v>
      </c>
      <c r="DR1416" s="158" t="n">
        <v>2</v>
      </c>
      <c r="DS1416" s="158" t="n">
        <v>1</v>
      </c>
      <c r="DT1416" s="158" t="n">
        <v>2</v>
      </c>
      <c r="DU1416" s="158" t="n">
        <v>1</v>
      </c>
      <c r="DV1416" s="158" t="n">
        <v>3</v>
      </c>
      <c r="DW1416" s="158" t="n">
        <v>1</v>
      </c>
      <c r="DX1416" s="158" t="n">
        <v>3</v>
      </c>
      <c r="DY1416" s="158" t="n">
        <v>0</v>
      </c>
      <c r="DZ1416" s="158" t="n">
        <v>0</v>
      </c>
      <c r="EA1416" s="158" t="n">
        <v>0</v>
      </c>
      <c r="EB1416" s="158" t="n">
        <v>0</v>
      </c>
      <c r="EC1416" s="158" t="n">
        <v>0</v>
      </c>
      <c r="ED1416" s="158" t="n">
        <v>0</v>
      </c>
      <c r="EE1416" s="158" t="n">
        <v>0</v>
      </c>
      <c r="EF1416" s="158" t="n">
        <v>0</v>
      </c>
      <c r="EG1416" s="158" t="n">
        <v>0</v>
      </c>
      <c r="EH1416" s="158" t="n">
        <v>0</v>
      </c>
      <c r="EI1416" s="158" t="n">
        <v>0</v>
      </c>
      <c r="EJ1416" s="158" t="n">
        <v>0</v>
      </c>
      <c r="EK1416" s="158" t="n">
        <v>0</v>
      </c>
      <c r="EL1416" s="158" t="n">
        <v>0</v>
      </c>
      <c r="EM1416" s="158" t="n">
        <v>0</v>
      </c>
      <c r="EN1416" s="158" t="n">
        <v>0</v>
      </c>
      <c r="EO1416" s="158" t="n">
        <v>0</v>
      </c>
      <c r="EP1416" s="158" t="n">
        <v>0</v>
      </c>
      <c r="EQ1416" s="158" t="n">
        <v>0</v>
      </c>
      <c r="ER1416" s="158" t="n">
        <v>0</v>
      </c>
      <c r="ES1416" s="158" t="n">
        <v>0</v>
      </c>
      <c r="ET1416" s="158" t="n">
        <v>0</v>
      </c>
      <c r="EU1416" s="158" t="n">
        <v>0</v>
      </c>
      <c r="EV1416" s="158" t="n">
        <v>0</v>
      </c>
      <c r="EW1416" s="158" t="n">
        <v>0</v>
      </c>
      <c r="EX1416" s="158" t="n">
        <v>0</v>
      </c>
      <c r="EY1416" s="158" t="n">
        <v>0</v>
      </c>
      <c r="EZ1416" s="158" t="n">
        <v>1900</v>
      </c>
      <c r="FA1416" s="158" t="n">
        <v>1</v>
      </c>
      <c r="FB1416" s="158" t="n">
        <v>1</v>
      </c>
      <c r="FC1416" s="158" t="n">
        <v>1900</v>
      </c>
      <c r="FD1416" s="158" t="n">
        <v>1</v>
      </c>
      <c r="FE1416" s="158" t="n">
        <v>1</v>
      </c>
      <c r="FF1416" s="158" t="n">
        <v>1900</v>
      </c>
      <c r="FG1416" s="158" t="n">
        <v>1</v>
      </c>
      <c r="FH1416" s="158" t="n">
        <v>1</v>
      </c>
      <c r="FI1416" s="158" t="n">
        <v>1900</v>
      </c>
      <c r="FJ1416" s="158" t="n">
        <v>1</v>
      </c>
      <c r="FK1416" s="158" t="n">
        <v>1</v>
      </c>
      <c r="FL1416" s="158" t="n">
        <v>1900</v>
      </c>
      <c r="FM1416" s="158" t="n">
        <v>1</v>
      </c>
      <c r="FN1416" s="158" t="n">
        <v>1</v>
      </c>
      <c r="FO1416" s="158" t="n">
        <v>1900</v>
      </c>
      <c r="FP1416" s="158" t="n">
        <v>1</v>
      </c>
      <c r="FQ1416" s="158" t="n">
        <v>1</v>
      </c>
      <c r="FR1416" s="158" t="n">
        <v>1900</v>
      </c>
      <c r="FS1416" s="158" t="n">
        <v>1</v>
      </c>
      <c r="FT1416" s="158" t="n">
        <v>1</v>
      </c>
      <c r="FU1416" s="158" t="n">
        <v>1900</v>
      </c>
      <c r="FV1416" s="158" t="n">
        <v>1</v>
      </c>
      <c r="FW1416" s="158" t="n">
        <v>1</v>
      </c>
    </row>
    <row r="1417">
      <c r="A1417">
        <f>IF(F1417&gt;1,A1416,IF(AND(I1417&lt;10,paste!A1419&lt;10),RIGHT(H1417,2)&amp;"0"&amp;I1417&amp;"000"&amp;paste!A1419,IF(AND(I1417&lt;10,paste!A1419&gt;=10,paste!A1419&lt;100),RIGHT(H1417,2)&amp;"0"&amp;I1417&amp;"00"&amp;paste!A1419,IF(AND(I1417&lt;10,paste!A1419&gt;=100,paste!A1419&lt;1000),RIGHT(H1417,2)&amp;"0"&amp;I1417&amp;"0"&amp;paste!A1419,IF(AND(I1417&lt;10,paste!A1419&gt;=1000),RIGHT(H1417,2)&amp;"0"&amp;I1417&amp;paste!A1419,IF(AND(I1417&gt;=10,paste!A1419&lt;10),RIGHT(H1417,2)&amp;I1417&amp;"000"&amp;paste!A1419,IF(AND(I1417&gt;=10,paste!A1419&gt;=10,paste!A1419&lt;100),RIGHT(H1417,2)&amp;I1417&amp;"00"&amp;paste!A1419,IF(AND(I1417&gt;=10,paste!A1419&gt;=100,paste!A1419&lt;1000),RIGHT(H1417,2)&amp;I1417&amp;"0"&amp;paste!A1419,RIGHT(H1417,2)&amp;I1417&amp;paste!A1419))))))))</f>
        <v/>
      </c>
      <c r="B1417">
        <f>YEAR(paste!C1419)</f>
        <v/>
      </c>
      <c r="C1417">
        <f>MONTH(paste!C1419)</f>
        <v/>
      </c>
      <c r="D1417">
        <f>DAY(paste!C1419)</f>
        <v/>
      </c>
      <c r="E1417" s="158" t="n">
        <v>0</v>
      </c>
      <c r="F1417">
        <f>IF(AND(L1417=L1416,D1417=D1416),F1416+1,1)</f>
        <v/>
      </c>
      <c r="G1417" s="158" t="n">
        <v>0</v>
      </c>
      <c r="H1417">
        <f>YEAR(paste!C1419)</f>
        <v/>
      </c>
      <c r="I1417">
        <f>MONTH(paste!C1419)</f>
        <v/>
      </c>
      <c r="J1417">
        <f>DAY(paste!C1419)</f>
        <v/>
      </c>
      <c r="K1417">
        <f>A1417</f>
        <v/>
      </c>
      <c r="L1417">
        <f>IF(ISBLANK(VLOOKUP(paste!J1419,'得意先名 (2)'!$B$3:$F$2005,5,FALSE)),paste!P1419,IFERROR(VLOOKUP(paste!J1419,'得意先名 (2)'!$B$3:$F$2005,5,FALSE),"ZZZZZZZZZZZ"))</f>
        <v/>
      </c>
      <c r="M1417">
        <f>IF(L1417="ZZZZZZZZZZZ",paste!J1419&amp;paste!K1419&amp; "  :   "&amp;paste!M1419&amp; "  :   "&amp;paste!P1419,"")</f>
        <v/>
      </c>
      <c r="O1417" s="158" t="n"/>
      <c r="P1417">
        <f>VLOOKUP(L1417,'L_User+EndUser'!$C$2:$K$500,8,FALSE)</f>
        <v/>
      </c>
      <c r="Q1417">
        <f>VLOOKUP(L1417,'L_User+EndUser'!$C$2:$K$500,9,FALSE)</f>
        <v/>
      </c>
      <c r="R1417" s="158" t="n"/>
      <c r="T1417" s="158" t="n"/>
      <c r="V1417" s="158" t="n"/>
      <c r="AB1417">
        <f>paste!J1419</f>
        <v/>
      </c>
      <c r="AC1417">
        <f>L1417</f>
        <v/>
      </c>
      <c r="AO1417">
        <f>YEAR(paste!O1419)</f>
        <v/>
      </c>
      <c r="AP1417">
        <f>MONTH(paste!O1419)</f>
        <v/>
      </c>
      <c r="AQ1417">
        <f>DAY(paste!O1419)</f>
        <v/>
      </c>
      <c r="BD1417">
        <f>IF(paste!L1419="","",paste!L1419)</f>
        <v/>
      </c>
      <c r="BM1417" t="n">
        <v>1</v>
      </c>
      <c r="BN1417">
        <f>VLOOKUP(paste!E1419,L_Product!$A$2:$B$2001,2,FALSE)</f>
        <v/>
      </c>
      <c r="BO1417" s="21" t="n"/>
      <c r="BT1417" t="n">
        <v>2</v>
      </c>
      <c r="BU1417">
        <f>IF($BM$2=1,2,IF($BM$2=18,1))</f>
        <v/>
      </c>
      <c r="BV1417">
        <f>IF($BM$2=1,0,IF($BM$2=18,1))</f>
        <v/>
      </c>
      <c r="BW1417" t="n">
        <v>2</v>
      </c>
      <c r="BX1417" t="n">
        <v>0</v>
      </c>
      <c r="BY1417" t="n">
        <v>3</v>
      </c>
      <c r="BZ1417">
        <f>VLOOKUP(BN1417,L_Product!$B$2:$Z$2001,14,FALSE)</f>
        <v/>
      </c>
      <c r="CA1417">
        <f>paste!H1419</f>
        <v/>
      </c>
      <c r="CB1417">
        <f>BZ1417*CA1417</f>
        <v/>
      </c>
      <c r="CN1417" s="158" t="n">
        <v>1</v>
      </c>
      <c r="CO1417" s="158" t="n">
        <v>1</v>
      </c>
      <c r="CP1417" s="158" t="n">
        <v>1</v>
      </c>
      <c r="CQ1417" s="158" t="n">
        <v>1</v>
      </c>
      <c r="CR1417" s="158" t="n">
        <v>1</v>
      </c>
      <c r="CS1417" s="158" t="n">
        <v>0</v>
      </c>
      <c r="CT1417" s="158" t="n">
        <v>0</v>
      </c>
      <c r="CU1417" s="158" t="n">
        <v>0</v>
      </c>
      <c r="CV1417" s="158" t="n">
        <v>0</v>
      </c>
      <c r="CW1417" s="158" t="n">
        <v>0</v>
      </c>
      <c r="CX1417">
        <f>B1417</f>
        <v/>
      </c>
      <c r="CY1417">
        <f>C1417</f>
        <v/>
      </c>
      <c r="CZ1417">
        <f>D1417</f>
        <v/>
      </c>
      <c r="DA1417" s="158" t="n">
        <v>1900</v>
      </c>
      <c r="DB1417" s="158" t="n">
        <v>1</v>
      </c>
      <c r="DC1417" s="158" t="n">
        <v>1</v>
      </c>
      <c r="DD1417" s="158" t="n">
        <v>1900</v>
      </c>
      <c r="DE1417" s="158" t="n">
        <v>1</v>
      </c>
      <c r="DF1417" s="158" t="n">
        <v>1</v>
      </c>
      <c r="DG1417" s="158" t="n">
        <v>1900</v>
      </c>
      <c r="DH1417" s="158" t="n">
        <v>1</v>
      </c>
      <c r="DI1417" s="158" t="n">
        <v>1</v>
      </c>
      <c r="DJ1417" s="158" t="n">
        <v>1900</v>
      </c>
      <c r="DK1417" s="158" t="n">
        <v>1</v>
      </c>
      <c r="DL1417" s="158" t="n">
        <v>1</v>
      </c>
      <c r="DR1417" s="158" t="n">
        <v>2</v>
      </c>
      <c r="DS1417" s="158" t="n">
        <v>1</v>
      </c>
      <c r="DT1417" s="158" t="n">
        <v>2</v>
      </c>
      <c r="DU1417" s="158" t="n">
        <v>1</v>
      </c>
      <c r="DV1417" s="158" t="n">
        <v>3</v>
      </c>
      <c r="DW1417" s="158" t="n">
        <v>1</v>
      </c>
      <c r="DX1417" s="158" t="n">
        <v>3</v>
      </c>
      <c r="DY1417" s="158" t="n">
        <v>0</v>
      </c>
      <c r="DZ1417" s="158" t="n">
        <v>0</v>
      </c>
      <c r="EA1417" s="158" t="n">
        <v>0</v>
      </c>
      <c r="EB1417" s="158" t="n">
        <v>0</v>
      </c>
      <c r="EC1417" s="158" t="n">
        <v>0</v>
      </c>
      <c r="ED1417" s="158" t="n">
        <v>0</v>
      </c>
      <c r="EE1417" s="158" t="n">
        <v>0</v>
      </c>
      <c r="EF1417" s="158" t="n">
        <v>0</v>
      </c>
      <c r="EG1417" s="158" t="n">
        <v>0</v>
      </c>
      <c r="EH1417" s="158" t="n">
        <v>0</v>
      </c>
      <c r="EI1417" s="158" t="n">
        <v>0</v>
      </c>
      <c r="EJ1417" s="158" t="n">
        <v>0</v>
      </c>
      <c r="EK1417" s="158" t="n">
        <v>0</v>
      </c>
      <c r="EL1417" s="158" t="n">
        <v>0</v>
      </c>
      <c r="EM1417" s="158" t="n">
        <v>0</v>
      </c>
      <c r="EN1417" s="158" t="n">
        <v>0</v>
      </c>
      <c r="EO1417" s="158" t="n">
        <v>0</v>
      </c>
      <c r="EP1417" s="158" t="n">
        <v>0</v>
      </c>
      <c r="EQ1417" s="158" t="n">
        <v>0</v>
      </c>
      <c r="ER1417" s="158" t="n">
        <v>0</v>
      </c>
      <c r="ES1417" s="158" t="n">
        <v>0</v>
      </c>
      <c r="ET1417" s="158" t="n">
        <v>0</v>
      </c>
      <c r="EU1417" s="158" t="n">
        <v>0</v>
      </c>
      <c r="EV1417" s="158" t="n">
        <v>0</v>
      </c>
      <c r="EW1417" s="158" t="n">
        <v>0</v>
      </c>
      <c r="EX1417" s="158" t="n">
        <v>0</v>
      </c>
      <c r="EY1417" s="158" t="n">
        <v>0</v>
      </c>
      <c r="EZ1417" s="158" t="n">
        <v>1900</v>
      </c>
      <c r="FA1417" s="158" t="n">
        <v>1</v>
      </c>
      <c r="FB1417" s="158" t="n">
        <v>1</v>
      </c>
      <c r="FC1417" s="158" t="n">
        <v>1900</v>
      </c>
      <c r="FD1417" s="158" t="n">
        <v>1</v>
      </c>
      <c r="FE1417" s="158" t="n">
        <v>1</v>
      </c>
      <c r="FF1417" s="158" t="n">
        <v>1900</v>
      </c>
      <c r="FG1417" s="158" t="n">
        <v>1</v>
      </c>
      <c r="FH1417" s="158" t="n">
        <v>1</v>
      </c>
      <c r="FI1417" s="158" t="n">
        <v>1900</v>
      </c>
      <c r="FJ1417" s="158" t="n">
        <v>1</v>
      </c>
      <c r="FK1417" s="158" t="n">
        <v>1</v>
      </c>
      <c r="FL1417" s="158" t="n">
        <v>1900</v>
      </c>
      <c r="FM1417" s="158" t="n">
        <v>1</v>
      </c>
      <c r="FN1417" s="158" t="n">
        <v>1</v>
      </c>
      <c r="FO1417" s="158" t="n">
        <v>1900</v>
      </c>
      <c r="FP1417" s="158" t="n">
        <v>1</v>
      </c>
      <c r="FQ1417" s="158" t="n">
        <v>1</v>
      </c>
      <c r="FR1417" s="158" t="n">
        <v>1900</v>
      </c>
      <c r="FS1417" s="158" t="n">
        <v>1</v>
      </c>
      <c r="FT1417" s="158" t="n">
        <v>1</v>
      </c>
      <c r="FU1417" s="158" t="n">
        <v>1900</v>
      </c>
      <c r="FV1417" s="158" t="n">
        <v>1</v>
      </c>
      <c r="FW1417" s="158" t="n">
        <v>1</v>
      </c>
    </row>
    <row r="1418">
      <c r="A1418">
        <f>IF(F1418&gt;1,A1417,IF(AND(I1418&lt;10,paste!A1420&lt;10),RIGHT(H1418,2)&amp;"0"&amp;I1418&amp;"000"&amp;paste!A1420,IF(AND(I1418&lt;10,paste!A1420&gt;=10,paste!A1420&lt;100),RIGHT(H1418,2)&amp;"0"&amp;I1418&amp;"00"&amp;paste!A1420,IF(AND(I1418&lt;10,paste!A1420&gt;=100,paste!A1420&lt;1000),RIGHT(H1418,2)&amp;"0"&amp;I1418&amp;"0"&amp;paste!A1420,IF(AND(I1418&lt;10,paste!A1420&gt;=1000),RIGHT(H1418,2)&amp;"0"&amp;I1418&amp;paste!A1420,IF(AND(I1418&gt;=10,paste!A1420&lt;10),RIGHT(H1418,2)&amp;I1418&amp;"000"&amp;paste!A1420,IF(AND(I1418&gt;=10,paste!A1420&gt;=10,paste!A1420&lt;100),RIGHT(H1418,2)&amp;I1418&amp;"00"&amp;paste!A1420,IF(AND(I1418&gt;=10,paste!A1420&gt;=100,paste!A1420&lt;1000),RIGHT(H1418,2)&amp;I1418&amp;"0"&amp;paste!A1420,RIGHT(H1418,2)&amp;I1418&amp;paste!A1420))))))))</f>
        <v/>
      </c>
      <c r="B1418">
        <f>YEAR(paste!C1420)</f>
        <v/>
      </c>
      <c r="C1418">
        <f>MONTH(paste!C1420)</f>
        <v/>
      </c>
      <c r="D1418">
        <f>DAY(paste!C1420)</f>
        <v/>
      </c>
      <c r="E1418" s="158" t="n">
        <v>0</v>
      </c>
      <c r="F1418">
        <f>IF(AND(L1418=L1417,D1418=D1417),F1417+1,1)</f>
        <v/>
      </c>
      <c r="G1418" s="158" t="n">
        <v>0</v>
      </c>
      <c r="H1418">
        <f>YEAR(paste!C1420)</f>
        <v/>
      </c>
      <c r="I1418">
        <f>MONTH(paste!C1420)</f>
        <v/>
      </c>
      <c r="J1418">
        <f>DAY(paste!C1420)</f>
        <v/>
      </c>
      <c r="K1418">
        <f>A1418</f>
        <v/>
      </c>
      <c r="L1418">
        <f>IF(ISBLANK(VLOOKUP(paste!J1420,'得意先名 (2)'!$B$3:$F$2005,5,FALSE)),paste!P1420,IFERROR(VLOOKUP(paste!J1420,'得意先名 (2)'!$B$3:$F$2005,5,FALSE),"ZZZZZZZZZZZ"))</f>
        <v/>
      </c>
      <c r="M1418">
        <f>IF(L1418="ZZZZZZZZZZZ",paste!J1420&amp;paste!K1420&amp; "  :   "&amp;paste!M1420&amp; "  :   "&amp;paste!P1420,"")</f>
        <v/>
      </c>
      <c r="O1418" s="158" t="n"/>
      <c r="P1418">
        <f>VLOOKUP(L1418,'L_User+EndUser'!$C$2:$K$500,8,FALSE)</f>
        <v/>
      </c>
      <c r="Q1418">
        <f>VLOOKUP(L1418,'L_User+EndUser'!$C$2:$K$500,9,FALSE)</f>
        <v/>
      </c>
      <c r="R1418" s="158" t="n"/>
      <c r="T1418" s="158" t="n"/>
      <c r="V1418" s="158" t="n"/>
      <c r="AB1418">
        <f>paste!J1420</f>
        <v/>
      </c>
      <c r="AC1418">
        <f>L1418</f>
        <v/>
      </c>
      <c r="AO1418">
        <f>YEAR(paste!O1420)</f>
        <v/>
      </c>
      <c r="AP1418">
        <f>MONTH(paste!O1420)</f>
        <v/>
      </c>
      <c r="AQ1418">
        <f>DAY(paste!O1420)</f>
        <v/>
      </c>
      <c r="BD1418">
        <f>IF(paste!L1420="","",paste!L1420)</f>
        <v/>
      </c>
      <c r="BM1418" t="n">
        <v>1</v>
      </c>
      <c r="BN1418">
        <f>VLOOKUP(paste!E1420,L_Product!$A$2:$B$2001,2,FALSE)</f>
        <v/>
      </c>
      <c r="BO1418" s="21" t="n"/>
      <c r="BT1418" t="n">
        <v>2</v>
      </c>
      <c r="BU1418">
        <f>IF($BM$2=1,2,IF($BM$2=18,1))</f>
        <v/>
      </c>
      <c r="BV1418">
        <f>IF($BM$2=1,0,IF($BM$2=18,1))</f>
        <v/>
      </c>
      <c r="BW1418" t="n">
        <v>2</v>
      </c>
      <c r="BX1418" t="n">
        <v>0</v>
      </c>
      <c r="BY1418" t="n">
        <v>3</v>
      </c>
      <c r="BZ1418">
        <f>VLOOKUP(BN1418,L_Product!$B$2:$Z$2001,14,FALSE)</f>
        <v/>
      </c>
      <c r="CA1418">
        <f>paste!H1420</f>
        <v/>
      </c>
      <c r="CB1418">
        <f>BZ1418*CA1418</f>
        <v/>
      </c>
      <c r="CN1418" s="158" t="n">
        <v>1</v>
      </c>
      <c r="CO1418" s="158" t="n">
        <v>1</v>
      </c>
      <c r="CP1418" s="158" t="n">
        <v>1</v>
      </c>
      <c r="CQ1418" s="158" t="n">
        <v>1</v>
      </c>
      <c r="CR1418" s="158" t="n">
        <v>1</v>
      </c>
      <c r="CS1418" s="158" t="n">
        <v>0</v>
      </c>
      <c r="CT1418" s="158" t="n">
        <v>0</v>
      </c>
      <c r="CU1418" s="158" t="n">
        <v>0</v>
      </c>
      <c r="CV1418" s="158" t="n">
        <v>0</v>
      </c>
      <c r="CW1418" s="158" t="n">
        <v>0</v>
      </c>
      <c r="CX1418">
        <f>B1418</f>
        <v/>
      </c>
      <c r="CY1418">
        <f>C1418</f>
        <v/>
      </c>
      <c r="CZ1418">
        <f>D1418</f>
        <v/>
      </c>
      <c r="DA1418" s="158" t="n">
        <v>1900</v>
      </c>
      <c r="DB1418" s="158" t="n">
        <v>1</v>
      </c>
      <c r="DC1418" s="158" t="n">
        <v>1</v>
      </c>
      <c r="DD1418" s="158" t="n">
        <v>1900</v>
      </c>
      <c r="DE1418" s="158" t="n">
        <v>1</v>
      </c>
      <c r="DF1418" s="158" t="n">
        <v>1</v>
      </c>
      <c r="DG1418" s="158" t="n">
        <v>1900</v>
      </c>
      <c r="DH1418" s="158" t="n">
        <v>1</v>
      </c>
      <c r="DI1418" s="158" t="n">
        <v>1</v>
      </c>
      <c r="DJ1418" s="158" t="n">
        <v>1900</v>
      </c>
      <c r="DK1418" s="158" t="n">
        <v>1</v>
      </c>
      <c r="DL1418" s="158" t="n">
        <v>1</v>
      </c>
      <c r="DR1418" s="158" t="n">
        <v>2</v>
      </c>
      <c r="DS1418" s="158" t="n">
        <v>1</v>
      </c>
      <c r="DT1418" s="158" t="n">
        <v>2</v>
      </c>
      <c r="DU1418" s="158" t="n">
        <v>1</v>
      </c>
      <c r="DV1418" s="158" t="n">
        <v>3</v>
      </c>
      <c r="DW1418" s="158" t="n">
        <v>1</v>
      </c>
      <c r="DX1418" s="158" t="n">
        <v>3</v>
      </c>
      <c r="DY1418" s="158" t="n">
        <v>0</v>
      </c>
      <c r="DZ1418" s="158" t="n">
        <v>0</v>
      </c>
      <c r="EA1418" s="158" t="n">
        <v>0</v>
      </c>
      <c r="EB1418" s="158" t="n">
        <v>0</v>
      </c>
      <c r="EC1418" s="158" t="n">
        <v>0</v>
      </c>
      <c r="ED1418" s="158" t="n">
        <v>0</v>
      </c>
      <c r="EE1418" s="158" t="n">
        <v>0</v>
      </c>
      <c r="EF1418" s="158" t="n">
        <v>0</v>
      </c>
      <c r="EG1418" s="158" t="n">
        <v>0</v>
      </c>
      <c r="EH1418" s="158" t="n">
        <v>0</v>
      </c>
      <c r="EI1418" s="158" t="n">
        <v>0</v>
      </c>
      <c r="EJ1418" s="158" t="n">
        <v>0</v>
      </c>
      <c r="EK1418" s="158" t="n">
        <v>0</v>
      </c>
      <c r="EL1418" s="158" t="n">
        <v>0</v>
      </c>
      <c r="EM1418" s="158" t="n">
        <v>0</v>
      </c>
      <c r="EN1418" s="158" t="n">
        <v>0</v>
      </c>
      <c r="EO1418" s="158" t="n">
        <v>0</v>
      </c>
      <c r="EP1418" s="158" t="n">
        <v>0</v>
      </c>
      <c r="EQ1418" s="158" t="n">
        <v>0</v>
      </c>
      <c r="ER1418" s="158" t="n">
        <v>0</v>
      </c>
      <c r="ES1418" s="158" t="n">
        <v>0</v>
      </c>
      <c r="ET1418" s="158" t="n">
        <v>0</v>
      </c>
      <c r="EU1418" s="158" t="n">
        <v>0</v>
      </c>
      <c r="EV1418" s="158" t="n">
        <v>0</v>
      </c>
      <c r="EW1418" s="158" t="n">
        <v>0</v>
      </c>
      <c r="EX1418" s="158" t="n">
        <v>0</v>
      </c>
      <c r="EY1418" s="158" t="n">
        <v>0</v>
      </c>
      <c r="EZ1418" s="158" t="n">
        <v>1900</v>
      </c>
      <c r="FA1418" s="158" t="n">
        <v>1</v>
      </c>
      <c r="FB1418" s="158" t="n">
        <v>1</v>
      </c>
      <c r="FC1418" s="158" t="n">
        <v>1900</v>
      </c>
      <c r="FD1418" s="158" t="n">
        <v>1</v>
      </c>
      <c r="FE1418" s="158" t="n">
        <v>1</v>
      </c>
      <c r="FF1418" s="158" t="n">
        <v>1900</v>
      </c>
      <c r="FG1418" s="158" t="n">
        <v>1</v>
      </c>
      <c r="FH1418" s="158" t="n">
        <v>1</v>
      </c>
      <c r="FI1418" s="158" t="n">
        <v>1900</v>
      </c>
      <c r="FJ1418" s="158" t="n">
        <v>1</v>
      </c>
      <c r="FK1418" s="158" t="n">
        <v>1</v>
      </c>
      <c r="FL1418" s="158" t="n">
        <v>1900</v>
      </c>
      <c r="FM1418" s="158" t="n">
        <v>1</v>
      </c>
      <c r="FN1418" s="158" t="n">
        <v>1</v>
      </c>
      <c r="FO1418" s="158" t="n">
        <v>1900</v>
      </c>
      <c r="FP1418" s="158" t="n">
        <v>1</v>
      </c>
      <c r="FQ1418" s="158" t="n">
        <v>1</v>
      </c>
      <c r="FR1418" s="158" t="n">
        <v>1900</v>
      </c>
      <c r="FS1418" s="158" t="n">
        <v>1</v>
      </c>
      <c r="FT1418" s="158" t="n">
        <v>1</v>
      </c>
      <c r="FU1418" s="158" t="n">
        <v>1900</v>
      </c>
      <c r="FV1418" s="158" t="n">
        <v>1</v>
      </c>
      <c r="FW1418" s="158" t="n">
        <v>1</v>
      </c>
    </row>
    <row r="1419">
      <c r="A1419">
        <f>IF(F1419&gt;1,A1418,IF(AND(I1419&lt;10,paste!A1421&lt;10),RIGHT(H1419,2)&amp;"0"&amp;I1419&amp;"000"&amp;paste!A1421,IF(AND(I1419&lt;10,paste!A1421&gt;=10,paste!A1421&lt;100),RIGHT(H1419,2)&amp;"0"&amp;I1419&amp;"00"&amp;paste!A1421,IF(AND(I1419&lt;10,paste!A1421&gt;=100,paste!A1421&lt;1000),RIGHT(H1419,2)&amp;"0"&amp;I1419&amp;"0"&amp;paste!A1421,IF(AND(I1419&lt;10,paste!A1421&gt;=1000),RIGHT(H1419,2)&amp;"0"&amp;I1419&amp;paste!A1421,IF(AND(I1419&gt;=10,paste!A1421&lt;10),RIGHT(H1419,2)&amp;I1419&amp;"000"&amp;paste!A1421,IF(AND(I1419&gt;=10,paste!A1421&gt;=10,paste!A1421&lt;100),RIGHT(H1419,2)&amp;I1419&amp;"00"&amp;paste!A1421,IF(AND(I1419&gt;=10,paste!A1421&gt;=100,paste!A1421&lt;1000),RIGHT(H1419,2)&amp;I1419&amp;"0"&amp;paste!A1421,RIGHT(H1419,2)&amp;I1419&amp;paste!A1421))))))))</f>
        <v/>
      </c>
      <c r="B1419">
        <f>YEAR(paste!C1421)</f>
        <v/>
      </c>
      <c r="C1419">
        <f>MONTH(paste!C1421)</f>
        <v/>
      </c>
      <c r="D1419">
        <f>DAY(paste!C1421)</f>
        <v/>
      </c>
      <c r="E1419" s="158" t="n">
        <v>0</v>
      </c>
      <c r="F1419">
        <f>IF(AND(L1419=L1418,D1419=D1418),F1418+1,1)</f>
        <v/>
      </c>
      <c r="G1419" s="158" t="n">
        <v>0</v>
      </c>
      <c r="H1419">
        <f>YEAR(paste!C1421)</f>
        <v/>
      </c>
      <c r="I1419">
        <f>MONTH(paste!C1421)</f>
        <v/>
      </c>
      <c r="J1419">
        <f>DAY(paste!C1421)</f>
        <v/>
      </c>
      <c r="K1419">
        <f>A1419</f>
        <v/>
      </c>
      <c r="L1419">
        <f>IF(ISBLANK(VLOOKUP(paste!J1421,'得意先名 (2)'!$B$3:$F$2005,5,FALSE)),paste!P1421,IFERROR(VLOOKUP(paste!J1421,'得意先名 (2)'!$B$3:$F$2005,5,FALSE),"ZZZZZZZZZZZ"))</f>
        <v/>
      </c>
      <c r="M1419">
        <f>IF(L1419="ZZZZZZZZZZZ",paste!J1421&amp;paste!K1421&amp; "  :   "&amp;paste!M1421&amp; "  :   "&amp;paste!P1421,"")</f>
        <v/>
      </c>
      <c r="O1419" s="158" t="n"/>
      <c r="P1419">
        <f>VLOOKUP(L1419,'L_User+EndUser'!$C$2:$K$500,8,FALSE)</f>
        <v/>
      </c>
      <c r="Q1419">
        <f>VLOOKUP(L1419,'L_User+EndUser'!$C$2:$K$500,9,FALSE)</f>
        <v/>
      </c>
      <c r="R1419" s="158" t="n"/>
      <c r="T1419" s="158" t="n"/>
      <c r="V1419" s="158" t="n"/>
      <c r="AB1419">
        <f>paste!J1421</f>
        <v/>
      </c>
      <c r="AC1419">
        <f>L1419</f>
        <v/>
      </c>
      <c r="AO1419">
        <f>YEAR(paste!O1421)</f>
        <v/>
      </c>
      <c r="AP1419">
        <f>MONTH(paste!O1421)</f>
        <v/>
      </c>
      <c r="AQ1419">
        <f>DAY(paste!O1421)</f>
        <v/>
      </c>
      <c r="BD1419">
        <f>IF(paste!L1421="","",paste!L1421)</f>
        <v/>
      </c>
      <c r="BM1419" t="n">
        <v>1</v>
      </c>
      <c r="BN1419">
        <f>VLOOKUP(paste!E1421,L_Product!$A$2:$B$2001,2,FALSE)</f>
        <v/>
      </c>
      <c r="BO1419" s="21" t="n"/>
      <c r="BT1419" t="n">
        <v>2</v>
      </c>
      <c r="BU1419">
        <f>IF($BM$2=1,2,IF($BM$2=18,1))</f>
        <v/>
      </c>
      <c r="BV1419">
        <f>IF($BM$2=1,0,IF($BM$2=18,1))</f>
        <v/>
      </c>
      <c r="BW1419" t="n">
        <v>2</v>
      </c>
      <c r="BX1419" t="n">
        <v>0</v>
      </c>
      <c r="BY1419" t="n">
        <v>3</v>
      </c>
      <c r="BZ1419">
        <f>VLOOKUP(BN1419,L_Product!$B$2:$Z$2001,14,FALSE)</f>
        <v/>
      </c>
      <c r="CA1419">
        <f>paste!H1421</f>
        <v/>
      </c>
      <c r="CB1419">
        <f>BZ1419*CA1419</f>
        <v/>
      </c>
      <c r="CN1419" s="158" t="n">
        <v>1</v>
      </c>
      <c r="CO1419" s="158" t="n">
        <v>1</v>
      </c>
      <c r="CP1419" s="158" t="n">
        <v>1</v>
      </c>
      <c r="CQ1419" s="158" t="n">
        <v>1</v>
      </c>
      <c r="CR1419" s="158" t="n">
        <v>1</v>
      </c>
      <c r="CS1419" s="158" t="n">
        <v>0</v>
      </c>
      <c r="CT1419" s="158" t="n">
        <v>0</v>
      </c>
      <c r="CU1419" s="158" t="n">
        <v>0</v>
      </c>
      <c r="CV1419" s="158" t="n">
        <v>0</v>
      </c>
      <c r="CW1419" s="158" t="n">
        <v>0</v>
      </c>
      <c r="CX1419">
        <f>B1419</f>
        <v/>
      </c>
      <c r="CY1419">
        <f>C1419</f>
        <v/>
      </c>
      <c r="CZ1419">
        <f>D1419</f>
        <v/>
      </c>
      <c r="DA1419" s="158" t="n">
        <v>1900</v>
      </c>
      <c r="DB1419" s="158" t="n">
        <v>1</v>
      </c>
      <c r="DC1419" s="158" t="n">
        <v>1</v>
      </c>
      <c r="DD1419" s="158" t="n">
        <v>1900</v>
      </c>
      <c r="DE1419" s="158" t="n">
        <v>1</v>
      </c>
      <c r="DF1419" s="158" t="n">
        <v>1</v>
      </c>
      <c r="DG1419" s="158" t="n">
        <v>1900</v>
      </c>
      <c r="DH1419" s="158" t="n">
        <v>1</v>
      </c>
      <c r="DI1419" s="158" t="n">
        <v>1</v>
      </c>
      <c r="DJ1419" s="158" t="n">
        <v>1900</v>
      </c>
      <c r="DK1419" s="158" t="n">
        <v>1</v>
      </c>
      <c r="DL1419" s="158" t="n">
        <v>1</v>
      </c>
      <c r="DR1419" s="158" t="n">
        <v>2</v>
      </c>
      <c r="DS1419" s="158" t="n">
        <v>1</v>
      </c>
      <c r="DT1419" s="158" t="n">
        <v>2</v>
      </c>
      <c r="DU1419" s="158" t="n">
        <v>1</v>
      </c>
      <c r="DV1419" s="158" t="n">
        <v>3</v>
      </c>
      <c r="DW1419" s="158" t="n">
        <v>1</v>
      </c>
      <c r="DX1419" s="158" t="n">
        <v>3</v>
      </c>
      <c r="DY1419" s="158" t="n">
        <v>0</v>
      </c>
      <c r="DZ1419" s="158" t="n">
        <v>0</v>
      </c>
      <c r="EA1419" s="158" t="n">
        <v>0</v>
      </c>
      <c r="EB1419" s="158" t="n">
        <v>0</v>
      </c>
      <c r="EC1419" s="158" t="n">
        <v>0</v>
      </c>
      <c r="ED1419" s="158" t="n">
        <v>0</v>
      </c>
      <c r="EE1419" s="158" t="n">
        <v>0</v>
      </c>
      <c r="EF1419" s="158" t="n">
        <v>0</v>
      </c>
      <c r="EG1419" s="158" t="n">
        <v>0</v>
      </c>
      <c r="EH1419" s="158" t="n">
        <v>0</v>
      </c>
      <c r="EI1419" s="158" t="n">
        <v>0</v>
      </c>
      <c r="EJ1419" s="158" t="n">
        <v>0</v>
      </c>
      <c r="EK1419" s="158" t="n">
        <v>0</v>
      </c>
      <c r="EL1419" s="158" t="n">
        <v>0</v>
      </c>
      <c r="EM1419" s="158" t="n">
        <v>0</v>
      </c>
      <c r="EN1419" s="158" t="n">
        <v>0</v>
      </c>
      <c r="EO1419" s="158" t="n">
        <v>0</v>
      </c>
      <c r="EP1419" s="158" t="n">
        <v>0</v>
      </c>
      <c r="EQ1419" s="158" t="n">
        <v>0</v>
      </c>
      <c r="ER1419" s="158" t="n">
        <v>0</v>
      </c>
      <c r="ES1419" s="158" t="n">
        <v>0</v>
      </c>
      <c r="ET1419" s="158" t="n">
        <v>0</v>
      </c>
      <c r="EU1419" s="158" t="n">
        <v>0</v>
      </c>
      <c r="EV1419" s="158" t="n">
        <v>0</v>
      </c>
      <c r="EW1419" s="158" t="n">
        <v>0</v>
      </c>
      <c r="EX1419" s="158" t="n">
        <v>0</v>
      </c>
      <c r="EY1419" s="158" t="n">
        <v>0</v>
      </c>
      <c r="EZ1419" s="158" t="n">
        <v>1900</v>
      </c>
      <c r="FA1419" s="158" t="n">
        <v>1</v>
      </c>
      <c r="FB1419" s="158" t="n">
        <v>1</v>
      </c>
      <c r="FC1419" s="158" t="n">
        <v>1900</v>
      </c>
      <c r="FD1419" s="158" t="n">
        <v>1</v>
      </c>
      <c r="FE1419" s="158" t="n">
        <v>1</v>
      </c>
      <c r="FF1419" s="158" t="n">
        <v>1900</v>
      </c>
      <c r="FG1419" s="158" t="n">
        <v>1</v>
      </c>
      <c r="FH1419" s="158" t="n">
        <v>1</v>
      </c>
      <c r="FI1419" s="158" t="n">
        <v>1900</v>
      </c>
      <c r="FJ1419" s="158" t="n">
        <v>1</v>
      </c>
      <c r="FK1419" s="158" t="n">
        <v>1</v>
      </c>
      <c r="FL1419" s="158" t="n">
        <v>1900</v>
      </c>
      <c r="FM1419" s="158" t="n">
        <v>1</v>
      </c>
      <c r="FN1419" s="158" t="n">
        <v>1</v>
      </c>
      <c r="FO1419" s="158" t="n">
        <v>1900</v>
      </c>
      <c r="FP1419" s="158" t="n">
        <v>1</v>
      </c>
      <c r="FQ1419" s="158" t="n">
        <v>1</v>
      </c>
      <c r="FR1419" s="158" t="n">
        <v>1900</v>
      </c>
      <c r="FS1419" s="158" t="n">
        <v>1</v>
      </c>
      <c r="FT1419" s="158" t="n">
        <v>1</v>
      </c>
      <c r="FU1419" s="158" t="n">
        <v>1900</v>
      </c>
      <c r="FV1419" s="158" t="n">
        <v>1</v>
      </c>
      <c r="FW1419" s="158" t="n">
        <v>1</v>
      </c>
    </row>
    <row r="1420">
      <c r="A1420">
        <f>IF(F1420&gt;1,A1419,IF(AND(I1420&lt;10,paste!A1422&lt;10),RIGHT(H1420,2)&amp;"0"&amp;I1420&amp;"000"&amp;paste!A1422,IF(AND(I1420&lt;10,paste!A1422&gt;=10,paste!A1422&lt;100),RIGHT(H1420,2)&amp;"0"&amp;I1420&amp;"00"&amp;paste!A1422,IF(AND(I1420&lt;10,paste!A1422&gt;=100,paste!A1422&lt;1000),RIGHT(H1420,2)&amp;"0"&amp;I1420&amp;"0"&amp;paste!A1422,IF(AND(I1420&lt;10,paste!A1422&gt;=1000),RIGHT(H1420,2)&amp;"0"&amp;I1420&amp;paste!A1422,IF(AND(I1420&gt;=10,paste!A1422&lt;10),RIGHT(H1420,2)&amp;I1420&amp;"000"&amp;paste!A1422,IF(AND(I1420&gt;=10,paste!A1422&gt;=10,paste!A1422&lt;100),RIGHT(H1420,2)&amp;I1420&amp;"00"&amp;paste!A1422,IF(AND(I1420&gt;=10,paste!A1422&gt;=100,paste!A1422&lt;1000),RIGHT(H1420,2)&amp;I1420&amp;"0"&amp;paste!A1422,RIGHT(H1420,2)&amp;I1420&amp;paste!A1422))))))))</f>
        <v/>
      </c>
      <c r="B1420">
        <f>YEAR(paste!C1422)</f>
        <v/>
      </c>
      <c r="C1420">
        <f>MONTH(paste!C1422)</f>
        <v/>
      </c>
      <c r="D1420">
        <f>DAY(paste!C1422)</f>
        <v/>
      </c>
      <c r="E1420" s="158" t="n">
        <v>0</v>
      </c>
      <c r="F1420">
        <f>IF(AND(L1420=L1419,D1420=D1419),F1419+1,1)</f>
        <v/>
      </c>
      <c r="G1420" s="158" t="n">
        <v>0</v>
      </c>
      <c r="H1420">
        <f>YEAR(paste!C1422)</f>
        <v/>
      </c>
      <c r="I1420">
        <f>MONTH(paste!C1422)</f>
        <v/>
      </c>
      <c r="J1420">
        <f>DAY(paste!C1422)</f>
        <v/>
      </c>
      <c r="K1420">
        <f>A1420</f>
        <v/>
      </c>
      <c r="L1420">
        <f>IF(ISBLANK(VLOOKUP(paste!J1422,'得意先名 (2)'!$B$3:$F$2005,5,FALSE)),paste!P1422,IFERROR(VLOOKUP(paste!J1422,'得意先名 (2)'!$B$3:$F$2005,5,FALSE),"ZZZZZZZZZZZ"))</f>
        <v/>
      </c>
      <c r="M1420">
        <f>IF(L1420="ZZZZZZZZZZZ",paste!J1422&amp;paste!K1422&amp; "  :   "&amp;paste!M1422&amp; "  :   "&amp;paste!P1422,"")</f>
        <v/>
      </c>
      <c r="O1420" s="158" t="n"/>
      <c r="P1420">
        <f>VLOOKUP(L1420,'L_User+EndUser'!$C$2:$K$500,8,FALSE)</f>
        <v/>
      </c>
      <c r="Q1420">
        <f>VLOOKUP(L1420,'L_User+EndUser'!$C$2:$K$500,9,FALSE)</f>
        <v/>
      </c>
      <c r="R1420" s="158" t="n"/>
      <c r="T1420" s="158" t="n"/>
      <c r="V1420" s="158" t="n"/>
      <c r="AB1420">
        <f>paste!J1422</f>
        <v/>
      </c>
      <c r="AC1420">
        <f>L1420</f>
        <v/>
      </c>
      <c r="AO1420">
        <f>YEAR(paste!O1422)</f>
        <v/>
      </c>
      <c r="AP1420">
        <f>MONTH(paste!O1422)</f>
        <v/>
      </c>
      <c r="AQ1420">
        <f>DAY(paste!O1422)</f>
        <v/>
      </c>
      <c r="BD1420">
        <f>IF(paste!L1422="","",paste!L1422)</f>
        <v/>
      </c>
      <c r="BM1420" t="n">
        <v>1</v>
      </c>
      <c r="BN1420">
        <f>VLOOKUP(paste!E1422,L_Product!$A$2:$B$2001,2,FALSE)</f>
        <v/>
      </c>
      <c r="BO1420" s="21" t="n"/>
      <c r="BT1420" t="n">
        <v>2</v>
      </c>
      <c r="BU1420">
        <f>IF($BM$2=1,2,IF($BM$2=18,1))</f>
        <v/>
      </c>
      <c r="BV1420">
        <f>IF($BM$2=1,0,IF($BM$2=18,1))</f>
        <v/>
      </c>
      <c r="BW1420" t="n">
        <v>2</v>
      </c>
      <c r="BX1420" t="n">
        <v>0</v>
      </c>
      <c r="BY1420" t="n">
        <v>3</v>
      </c>
      <c r="BZ1420">
        <f>VLOOKUP(BN1420,L_Product!$B$2:$Z$2001,14,FALSE)</f>
        <v/>
      </c>
      <c r="CA1420">
        <f>paste!H1422</f>
        <v/>
      </c>
      <c r="CB1420">
        <f>BZ1420*CA1420</f>
        <v/>
      </c>
      <c r="CN1420" s="158" t="n">
        <v>1</v>
      </c>
      <c r="CO1420" s="158" t="n">
        <v>1</v>
      </c>
      <c r="CP1420" s="158" t="n">
        <v>1</v>
      </c>
      <c r="CQ1420" s="158" t="n">
        <v>1</v>
      </c>
      <c r="CR1420" s="158" t="n">
        <v>1</v>
      </c>
      <c r="CS1420" s="158" t="n">
        <v>0</v>
      </c>
      <c r="CT1420" s="158" t="n">
        <v>0</v>
      </c>
      <c r="CU1420" s="158" t="n">
        <v>0</v>
      </c>
      <c r="CV1420" s="158" t="n">
        <v>0</v>
      </c>
      <c r="CW1420" s="158" t="n">
        <v>0</v>
      </c>
      <c r="CX1420">
        <f>B1420</f>
        <v/>
      </c>
      <c r="CY1420">
        <f>C1420</f>
        <v/>
      </c>
      <c r="CZ1420">
        <f>D1420</f>
        <v/>
      </c>
      <c r="DA1420" s="158" t="n">
        <v>1900</v>
      </c>
      <c r="DB1420" s="158" t="n">
        <v>1</v>
      </c>
      <c r="DC1420" s="158" t="n">
        <v>1</v>
      </c>
      <c r="DD1420" s="158" t="n">
        <v>1900</v>
      </c>
      <c r="DE1420" s="158" t="n">
        <v>1</v>
      </c>
      <c r="DF1420" s="158" t="n">
        <v>1</v>
      </c>
      <c r="DG1420" s="158" t="n">
        <v>1900</v>
      </c>
      <c r="DH1420" s="158" t="n">
        <v>1</v>
      </c>
      <c r="DI1420" s="158" t="n">
        <v>1</v>
      </c>
      <c r="DJ1420" s="158" t="n">
        <v>1900</v>
      </c>
      <c r="DK1420" s="158" t="n">
        <v>1</v>
      </c>
      <c r="DL1420" s="158" t="n">
        <v>1</v>
      </c>
      <c r="DR1420" s="158" t="n">
        <v>2</v>
      </c>
      <c r="DS1420" s="158" t="n">
        <v>1</v>
      </c>
      <c r="DT1420" s="158" t="n">
        <v>2</v>
      </c>
      <c r="DU1420" s="158" t="n">
        <v>1</v>
      </c>
      <c r="DV1420" s="158" t="n">
        <v>3</v>
      </c>
      <c r="DW1420" s="158" t="n">
        <v>1</v>
      </c>
      <c r="DX1420" s="158" t="n">
        <v>3</v>
      </c>
      <c r="DY1420" s="158" t="n">
        <v>0</v>
      </c>
      <c r="DZ1420" s="158" t="n">
        <v>0</v>
      </c>
      <c r="EA1420" s="158" t="n">
        <v>0</v>
      </c>
      <c r="EB1420" s="158" t="n">
        <v>0</v>
      </c>
      <c r="EC1420" s="158" t="n">
        <v>0</v>
      </c>
      <c r="ED1420" s="158" t="n">
        <v>0</v>
      </c>
      <c r="EE1420" s="158" t="n">
        <v>0</v>
      </c>
      <c r="EF1420" s="158" t="n">
        <v>0</v>
      </c>
      <c r="EG1420" s="158" t="n">
        <v>0</v>
      </c>
      <c r="EH1420" s="158" t="n">
        <v>0</v>
      </c>
      <c r="EI1420" s="158" t="n">
        <v>0</v>
      </c>
      <c r="EJ1420" s="158" t="n">
        <v>0</v>
      </c>
      <c r="EK1420" s="158" t="n">
        <v>0</v>
      </c>
      <c r="EL1420" s="158" t="n">
        <v>0</v>
      </c>
      <c r="EM1420" s="158" t="n">
        <v>0</v>
      </c>
      <c r="EN1420" s="158" t="n">
        <v>0</v>
      </c>
      <c r="EO1420" s="158" t="n">
        <v>0</v>
      </c>
      <c r="EP1420" s="158" t="n">
        <v>0</v>
      </c>
      <c r="EQ1420" s="158" t="n">
        <v>0</v>
      </c>
      <c r="ER1420" s="158" t="n">
        <v>0</v>
      </c>
      <c r="ES1420" s="158" t="n">
        <v>0</v>
      </c>
      <c r="ET1420" s="158" t="n">
        <v>0</v>
      </c>
      <c r="EU1420" s="158" t="n">
        <v>0</v>
      </c>
      <c r="EV1420" s="158" t="n">
        <v>0</v>
      </c>
      <c r="EW1420" s="158" t="n">
        <v>0</v>
      </c>
      <c r="EX1420" s="158" t="n">
        <v>0</v>
      </c>
      <c r="EY1420" s="158" t="n">
        <v>0</v>
      </c>
      <c r="EZ1420" s="158" t="n">
        <v>1900</v>
      </c>
      <c r="FA1420" s="158" t="n">
        <v>1</v>
      </c>
      <c r="FB1420" s="158" t="n">
        <v>1</v>
      </c>
      <c r="FC1420" s="158" t="n">
        <v>1900</v>
      </c>
      <c r="FD1420" s="158" t="n">
        <v>1</v>
      </c>
      <c r="FE1420" s="158" t="n">
        <v>1</v>
      </c>
      <c r="FF1420" s="158" t="n">
        <v>1900</v>
      </c>
      <c r="FG1420" s="158" t="n">
        <v>1</v>
      </c>
      <c r="FH1420" s="158" t="n">
        <v>1</v>
      </c>
      <c r="FI1420" s="158" t="n">
        <v>1900</v>
      </c>
      <c r="FJ1420" s="158" t="n">
        <v>1</v>
      </c>
      <c r="FK1420" s="158" t="n">
        <v>1</v>
      </c>
      <c r="FL1420" s="158" t="n">
        <v>1900</v>
      </c>
      <c r="FM1420" s="158" t="n">
        <v>1</v>
      </c>
      <c r="FN1420" s="158" t="n">
        <v>1</v>
      </c>
      <c r="FO1420" s="158" t="n">
        <v>1900</v>
      </c>
      <c r="FP1420" s="158" t="n">
        <v>1</v>
      </c>
      <c r="FQ1420" s="158" t="n">
        <v>1</v>
      </c>
      <c r="FR1420" s="158" t="n">
        <v>1900</v>
      </c>
      <c r="FS1420" s="158" t="n">
        <v>1</v>
      </c>
      <c r="FT1420" s="158" t="n">
        <v>1</v>
      </c>
      <c r="FU1420" s="158" t="n">
        <v>1900</v>
      </c>
      <c r="FV1420" s="158" t="n">
        <v>1</v>
      </c>
      <c r="FW1420" s="158" t="n">
        <v>1</v>
      </c>
    </row>
    <row r="1421">
      <c r="A1421">
        <f>IF(F1421&gt;1,A1420,IF(AND(I1421&lt;10,paste!A1423&lt;10),RIGHT(H1421,2)&amp;"0"&amp;I1421&amp;"000"&amp;paste!A1423,IF(AND(I1421&lt;10,paste!A1423&gt;=10,paste!A1423&lt;100),RIGHT(H1421,2)&amp;"0"&amp;I1421&amp;"00"&amp;paste!A1423,IF(AND(I1421&lt;10,paste!A1423&gt;=100,paste!A1423&lt;1000),RIGHT(H1421,2)&amp;"0"&amp;I1421&amp;"0"&amp;paste!A1423,IF(AND(I1421&lt;10,paste!A1423&gt;=1000),RIGHT(H1421,2)&amp;"0"&amp;I1421&amp;paste!A1423,IF(AND(I1421&gt;=10,paste!A1423&lt;10),RIGHT(H1421,2)&amp;I1421&amp;"000"&amp;paste!A1423,IF(AND(I1421&gt;=10,paste!A1423&gt;=10,paste!A1423&lt;100),RIGHT(H1421,2)&amp;I1421&amp;"00"&amp;paste!A1423,IF(AND(I1421&gt;=10,paste!A1423&gt;=100,paste!A1423&lt;1000),RIGHT(H1421,2)&amp;I1421&amp;"0"&amp;paste!A1423,RIGHT(H1421,2)&amp;I1421&amp;paste!A1423))))))))</f>
        <v/>
      </c>
      <c r="B1421">
        <f>YEAR(paste!C1423)</f>
        <v/>
      </c>
      <c r="C1421">
        <f>MONTH(paste!C1423)</f>
        <v/>
      </c>
      <c r="D1421">
        <f>DAY(paste!C1423)</f>
        <v/>
      </c>
      <c r="E1421" s="158" t="n">
        <v>0</v>
      </c>
      <c r="F1421">
        <f>IF(AND(L1421=L1420,D1421=D1420),F1420+1,1)</f>
        <v/>
      </c>
      <c r="G1421" s="158" t="n">
        <v>0</v>
      </c>
      <c r="H1421">
        <f>YEAR(paste!C1423)</f>
        <v/>
      </c>
      <c r="I1421">
        <f>MONTH(paste!C1423)</f>
        <v/>
      </c>
      <c r="J1421">
        <f>DAY(paste!C1423)</f>
        <v/>
      </c>
      <c r="K1421">
        <f>A1421</f>
        <v/>
      </c>
      <c r="L1421">
        <f>IF(ISBLANK(VLOOKUP(paste!J1423,'得意先名 (2)'!$B$3:$F$2005,5,FALSE)),paste!P1423,IFERROR(VLOOKUP(paste!J1423,'得意先名 (2)'!$B$3:$F$2005,5,FALSE),"ZZZZZZZZZZZ"))</f>
        <v/>
      </c>
      <c r="M1421">
        <f>IF(L1421="ZZZZZZZZZZZ",paste!J1423&amp;paste!K1423&amp; "  :   "&amp;paste!M1423&amp; "  :   "&amp;paste!P1423,"")</f>
        <v/>
      </c>
      <c r="O1421" s="158" t="n"/>
      <c r="P1421">
        <f>VLOOKUP(L1421,'L_User+EndUser'!$C$2:$K$500,8,FALSE)</f>
        <v/>
      </c>
      <c r="Q1421">
        <f>VLOOKUP(L1421,'L_User+EndUser'!$C$2:$K$500,9,FALSE)</f>
        <v/>
      </c>
      <c r="R1421" s="158" t="n"/>
      <c r="T1421" s="158" t="n"/>
      <c r="V1421" s="158" t="n"/>
      <c r="AB1421">
        <f>paste!J1423</f>
        <v/>
      </c>
      <c r="AC1421">
        <f>L1421</f>
        <v/>
      </c>
      <c r="AO1421">
        <f>YEAR(paste!O1423)</f>
        <v/>
      </c>
      <c r="AP1421">
        <f>MONTH(paste!O1423)</f>
        <v/>
      </c>
      <c r="AQ1421">
        <f>DAY(paste!O1423)</f>
        <v/>
      </c>
      <c r="BD1421">
        <f>IF(paste!L1423="","",paste!L1423)</f>
        <v/>
      </c>
      <c r="BM1421" t="n">
        <v>1</v>
      </c>
      <c r="BN1421">
        <f>VLOOKUP(paste!E1423,L_Product!$A$2:$B$2001,2,FALSE)</f>
        <v/>
      </c>
      <c r="BO1421" s="21" t="n"/>
      <c r="BT1421" t="n">
        <v>2</v>
      </c>
      <c r="BU1421">
        <f>IF($BM$2=1,2,IF($BM$2=18,1))</f>
        <v/>
      </c>
      <c r="BV1421">
        <f>IF($BM$2=1,0,IF($BM$2=18,1))</f>
        <v/>
      </c>
      <c r="BW1421" t="n">
        <v>2</v>
      </c>
      <c r="BX1421" t="n">
        <v>0</v>
      </c>
      <c r="BY1421" t="n">
        <v>3</v>
      </c>
      <c r="BZ1421">
        <f>VLOOKUP(BN1421,L_Product!$B$2:$Z$2001,14,FALSE)</f>
        <v/>
      </c>
      <c r="CA1421">
        <f>paste!H1423</f>
        <v/>
      </c>
      <c r="CB1421">
        <f>BZ1421*CA1421</f>
        <v/>
      </c>
      <c r="CN1421" s="158" t="n">
        <v>1</v>
      </c>
      <c r="CO1421" s="158" t="n">
        <v>1</v>
      </c>
      <c r="CP1421" s="158" t="n">
        <v>1</v>
      </c>
      <c r="CQ1421" s="158" t="n">
        <v>1</v>
      </c>
      <c r="CR1421" s="158" t="n">
        <v>1</v>
      </c>
      <c r="CS1421" s="158" t="n">
        <v>0</v>
      </c>
      <c r="CT1421" s="158" t="n">
        <v>0</v>
      </c>
      <c r="CU1421" s="158" t="n">
        <v>0</v>
      </c>
      <c r="CV1421" s="158" t="n">
        <v>0</v>
      </c>
      <c r="CW1421" s="158" t="n">
        <v>0</v>
      </c>
      <c r="CX1421">
        <f>B1421</f>
        <v/>
      </c>
      <c r="CY1421">
        <f>C1421</f>
        <v/>
      </c>
      <c r="CZ1421">
        <f>D1421</f>
        <v/>
      </c>
      <c r="DA1421" s="158" t="n">
        <v>1900</v>
      </c>
      <c r="DB1421" s="158" t="n">
        <v>1</v>
      </c>
      <c r="DC1421" s="158" t="n">
        <v>1</v>
      </c>
      <c r="DD1421" s="158" t="n">
        <v>1900</v>
      </c>
      <c r="DE1421" s="158" t="n">
        <v>1</v>
      </c>
      <c r="DF1421" s="158" t="n">
        <v>1</v>
      </c>
      <c r="DG1421" s="158" t="n">
        <v>1900</v>
      </c>
      <c r="DH1421" s="158" t="n">
        <v>1</v>
      </c>
      <c r="DI1421" s="158" t="n">
        <v>1</v>
      </c>
      <c r="DJ1421" s="158" t="n">
        <v>1900</v>
      </c>
      <c r="DK1421" s="158" t="n">
        <v>1</v>
      </c>
      <c r="DL1421" s="158" t="n">
        <v>1</v>
      </c>
      <c r="DR1421" s="158" t="n">
        <v>2</v>
      </c>
      <c r="DS1421" s="158" t="n">
        <v>1</v>
      </c>
      <c r="DT1421" s="158" t="n">
        <v>2</v>
      </c>
      <c r="DU1421" s="158" t="n">
        <v>1</v>
      </c>
      <c r="DV1421" s="158" t="n">
        <v>3</v>
      </c>
      <c r="DW1421" s="158" t="n">
        <v>1</v>
      </c>
      <c r="DX1421" s="158" t="n">
        <v>3</v>
      </c>
      <c r="DY1421" s="158" t="n">
        <v>0</v>
      </c>
      <c r="DZ1421" s="158" t="n">
        <v>0</v>
      </c>
      <c r="EA1421" s="158" t="n">
        <v>0</v>
      </c>
      <c r="EB1421" s="158" t="n">
        <v>0</v>
      </c>
      <c r="EC1421" s="158" t="n">
        <v>0</v>
      </c>
      <c r="ED1421" s="158" t="n">
        <v>0</v>
      </c>
      <c r="EE1421" s="158" t="n">
        <v>0</v>
      </c>
      <c r="EF1421" s="158" t="n">
        <v>0</v>
      </c>
      <c r="EG1421" s="158" t="n">
        <v>0</v>
      </c>
      <c r="EH1421" s="158" t="n">
        <v>0</v>
      </c>
      <c r="EI1421" s="158" t="n">
        <v>0</v>
      </c>
      <c r="EJ1421" s="158" t="n">
        <v>0</v>
      </c>
      <c r="EK1421" s="158" t="n">
        <v>0</v>
      </c>
      <c r="EL1421" s="158" t="n">
        <v>0</v>
      </c>
      <c r="EM1421" s="158" t="n">
        <v>0</v>
      </c>
      <c r="EN1421" s="158" t="n">
        <v>0</v>
      </c>
      <c r="EO1421" s="158" t="n">
        <v>0</v>
      </c>
      <c r="EP1421" s="158" t="n">
        <v>0</v>
      </c>
      <c r="EQ1421" s="158" t="n">
        <v>0</v>
      </c>
      <c r="ER1421" s="158" t="n">
        <v>0</v>
      </c>
      <c r="ES1421" s="158" t="n">
        <v>0</v>
      </c>
      <c r="ET1421" s="158" t="n">
        <v>0</v>
      </c>
      <c r="EU1421" s="158" t="n">
        <v>0</v>
      </c>
      <c r="EV1421" s="158" t="n">
        <v>0</v>
      </c>
      <c r="EW1421" s="158" t="n">
        <v>0</v>
      </c>
      <c r="EX1421" s="158" t="n">
        <v>0</v>
      </c>
      <c r="EY1421" s="158" t="n">
        <v>0</v>
      </c>
      <c r="EZ1421" s="158" t="n">
        <v>1900</v>
      </c>
      <c r="FA1421" s="158" t="n">
        <v>1</v>
      </c>
      <c r="FB1421" s="158" t="n">
        <v>1</v>
      </c>
      <c r="FC1421" s="158" t="n">
        <v>1900</v>
      </c>
      <c r="FD1421" s="158" t="n">
        <v>1</v>
      </c>
      <c r="FE1421" s="158" t="n">
        <v>1</v>
      </c>
      <c r="FF1421" s="158" t="n">
        <v>1900</v>
      </c>
      <c r="FG1421" s="158" t="n">
        <v>1</v>
      </c>
      <c r="FH1421" s="158" t="n">
        <v>1</v>
      </c>
      <c r="FI1421" s="158" t="n">
        <v>1900</v>
      </c>
      <c r="FJ1421" s="158" t="n">
        <v>1</v>
      </c>
      <c r="FK1421" s="158" t="n">
        <v>1</v>
      </c>
      <c r="FL1421" s="158" t="n">
        <v>1900</v>
      </c>
      <c r="FM1421" s="158" t="n">
        <v>1</v>
      </c>
      <c r="FN1421" s="158" t="n">
        <v>1</v>
      </c>
      <c r="FO1421" s="158" t="n">
        <v>1900</v>
      </c>
      <c r="FP1421" s="158" t="n">
        <v>1</v>
      </c>
      <c r="FQ1421" s="158" t="n">
        <v>1</v>
      </c>
      <c r="FR1421" s="158" t="n">
        <v>1900</v>
      </c>
      <c r="FS1421" s="158" t="n">
        <v>1</v>
      </c>
      <c r="FT1421" s="158" t="n">
        <v>1</v>
      </c>
      <c r="FU1421" s="158" t="n">
        <v>1900</v>
      </c>
      <c r="FV1421" s="158" t="n">
        <v>1</v>
      </c>
      <c r="FW1421" s="158" t="n">
        <v>1</v>
      </c>
    </row>
    <row r="1422">
      <c r="A1422">
        <f>IF(F1422&gt;1,A1421,IF(AND(I1422&lt;10,paste!A1424&lt;10),RIGHT(H1422,2)&amp;"0"&amp;I1422&amp;"000"&amp;paste!A1424,IF(AND(I1422&lt;10,paste!A1424&gt;=10,paste!A1424&lt;100),RIGHT(H1422,2)&amp;"0"&amp;I1422&amp;"00"&amp;paste!A1424,IF(AND(I1422&lt;10,paste!A1424&gt;=100,paste!A1424&lt;1000),RIGHT(H1422,2)&amp;"0"&amp;I1422&amp;"0"&amp;paste!A1424,IF(AND(I1422&lt;10,paste!A1424&gt;=1000),RIGHT(H1422,2)&amp;"0"&amp;I1422&amp;paste!A1424,IF(AND(I1422&gt;=10,paste!A1424&lt;10),RIGHT(H1422,2)&amp;I1422&amp;"000"&amp;paste!A1424,IF(AND(I1422&gt;=10,paste!A1424&gt;=10,paste!A1424&lt;100),RIGHT(H1422,2)&amp;I1422&amp;"00"&amp;paste!A1424,IF(AND(I1422&gt;=10,paste!A1424&gt;=100,paste!A1424&lt;1000),RIGHT(H1422,2)&amp;I1422&amp;"0"&amp;paste!A1424,RIGHT(H1422,2)&amp;I1422&amp;paste!A1424))))))))</f>
        <v/>
      </c>
      <c r="B1422">
        <f>YEAR(paste!C1424)</f>
        <v/>
      </c>
      <c r="C1422">
        <f>MONTH(paste!C1424)</f>
        <v/>
      </c>
      <c r="D1422">
        <f>DAY(paste!C1424)</f>
        <v/>
      </c>
      <c r="E1422" s="158" t="n">
        <v>0</v>
      </c>
      <c r="F1422">
        <f>IF(AND(L1422=L1421,D1422=D1421),F1421+1,1)</f>
        <v/>
      </c>
      <c r="G1422" s="158" t="n">
        <v>0</v>
      </c>
      <c r="H1422">
        <f>YEAR(paste!C1424)</f>
        <v/>
      </c>
      <c r="I1422">
        <f>MONTH(paste!C1424)</f>
        <v/>
      </c>
      <c r="J1422">
        <f>DAY(paste!C1424)</f>
        <v/>
      </c>
      <c r="K1422">
        <f>A1422</f>
        <v/>
      </c>
      <c r="L1422">
        <f>IF(ISBLANK(VLOOKUP(paste!J1424,'得意先名 (2)'!$B$3:$F$2005,5,FALSE)),paste!P1424,IFERROR(VLOOKUP(paste!J1424,'得意先名 (2)'!$B$3:$F$2005,5,FALSE),"ZZZZZZZZZZZ"))</f>
        <v/>
      </c>
      <c r="M1422">
        <f>IF(L1422="ZZZZZZZZZZZ",paste!J1424&amp;paste!K1424&amp; "  :   "&amp;paste!M1424&amp; "  :   "&amp;paste!P1424,"")</f>
        <v/>
      </c>
      <c r="O1422" s="158" t="n"/>
      <c r="P1422">
        <f>VLOOKUP(L1422,'L_User+EndUser'!$C$2:$K$500,8,FALSE)</f>
        <v/>
      </c>
      <c r="Q1422">
        <f>VLOOKUP(L1422,'L_User+EndUser'!$C$2:$K$500,9,FALSE)</f>
        <v/>
      </c>
      <c r="R1422" s="158" t="n"/>
      <c r="T1422" s="158" t="n"/>
      <c r="V1422" s="158" t="n"/>
      <c r="AB1422">
        <f>paste!J1424</f>
        <v/>
      </c>
      <c r="AC1422">
        <f>L1422</f>
        <v/>
      </c>
      <c r="AO1422">
        <f>YEAR(paste!O1424)</f>
        <v/>
      </c>
      <c r="AP1422">
        <f>MONTH(paste!O1424)</f>
        <v/>
      </c>
      <c r="AQ1422">
        <f>DAY(paste!O1424)</f>
        <v/>
      </c>
      <c r="BD1422">
        <f>IF(paste!L1424="","",paste!L1424)</f>
        <v/>
      </c>
      <c r="BM1422" t="n">
        <v>1</v>
      </c>
      <c r="BN1422">
        <f>VLOOKUP(paste!E1424,L_Product!$A$2:$B$2001,2,FALSE)</f>
        <v/>
      </c>
      <c r="BO1422" s="21" t="n"/>
      <c r="BT1422" t="n">
        <v>2</v>
      </c>
      <c r="BU1422">
        <f>IF($BM$2=1,2,IF($BM$2=18,1))</f>
        <v/>
      </c>
      <c r="BV1422">
        <f>IF($BM$2=1,0,IF($BM$2=18,1))</f>
        <v/>
      </c>
      <c r="BW1422" t="n">
        <v>2</v>
      </c>
      <c r="BX1422" t="n">
        <v>0</v>
      </c>
      <c r="BY1422" t="n">
        <v>3</v>
      </c>
      <c r="BZ1422">
        <f>VLOOKUP(BN1422,L_Product!$B$2:$Z$2001,14,FALSE)</f>
        <v/>
      </c>
      <c r="CA1422">
        <f>paste!H1424</f>
        <v/>
      </c>
      <c r="CB1422">
        <f>BZ1422*CA1422</f>
        <v/>
      </c>
      <c r="CN1422" s="158" t="n">
        <v>1</v>
      </c>
      <c r="CO1422" s="158" t="n">
        <v>1</v>
      </c>
      <c r="CP1422" s="158" t="n">
        <v>1</v>
      </c>
      <c r="CQ1422" s="158" t="n">
        <v>1</v>
      </c>
      <c r="CR1422" s="158" t="n">
        <v>1</v>
      </c>
      <c r="CS1422" s="158" t="n">
        <v>0</v>
      </c>
      <c r="CT1422" s="158" t="n">
        <v>0</v>
      </c>
      <c r="CU1422" s="158" t="n">
        <v>0</v>
      </c>
      <c r="CV1422" s="158" t="n">
        <v>0</v>
      </c>
      <c r="CW1422" s="158" t="n">
        <v>0</v>
      </c>
      <c r="CX1422">
        <f>B1422</f>
        <v/>
      </c>
      <c r="CY1422">
        <f>C1422</f>
        <v/>
      </c>
      <c r="CZ1422">
        <f>D1422</f>
        <v/>
      </c>
      <c r="DA1422" s="158" t="n">
        <v>1900</v>
      </c>
      <c r="DB1422" s="158" t="n">
        <v>1</v>
      </c>
      <c r="DC1422" s="158" t="n">
        <v>1</v>
      </c>
      <c r="DD1422" s="158" t="n">
        <v>1900</v>
      </c>
      <c r="DE1422" s="158" t="n">
        <v>1</v>
      </c>
      <c r="DF1422" s="158" t="n">
        <v>1</v>
      </c>
      <c r="DG1422" s="158" t="n">
        <v>1900</v>
      </c>
      <c r="DH1422" s="158" t="n">
        <v>1</v>
      </c>
      <c r="DI1422" s="158" t="n">
        <v>1</v>
      </c>
      <c r="DJ1422" s="158" t="n">
        <v>1900</v>
      </c>
      <c r="DK1422" s="158" t="n">
        <v>1</v>
      </c>
      <c r="DL1422" s="158" t="n">
        <v>1</v>
      </c>
      <c r="DR1422" s="158" t="n">
        <v>2</v>
      </c>
      <c r="DS1422" s="158" t="n">
        <v>1</v>
      </c>
      <c r="DT1422" s="158" t="n">
        <v>2</v>
      </c>
      <c r="DU1422" s="158" t="n">
        <v>1</v>
      </c>
      <c r="DV1422" s="158" t="n">
        <v>3</v>
      </c>
      <c r="DW1422" s="158" t="n">
        <v>1</v>
      </c>
      <c r="DX1422" s="158" t="n">
        <v>3</v>
      </c>
      <c r="DY1422" s="158" t="n">
        <v>0</v>
      </c>
      <c r="DZ1422" s="158" t="n">
        <v>0</v>
      </c>
      <c r="EA1422" s="158" t="n">
        <v>0</v>
      </c>
      <c r="EB1422" s="158" t="n">
        <v>0</v>
      </c>
      <c r="EC1422" s="158" t="n">
        <v>0</v>
      </c>
      <c r="ED1422" s="158" t="n">
        <v>0</v>
      </c>
      <c r="EE1422" s="158" t="n">
        <v>0</v>
      </c>
      <c r="EF1422" s="158" t="n">
        <v>0</v>
      </c>
      <c r="EG1422" s="158" t="n">
        <v>0</v>
      </c>
      <c r="EH1422" s="158" t="n">
        <v>0</v>
      </c>
      <c r="EI1422" s="158" t="n">
        <v>0</v>
      </c>
      <c r="EJ1422" s="158" t="n">
        <v>0</v>
      </c>
      <c r="EK1422" s="158" t="n">
        <v>0</v>
      </c>
      <c r="EL1422" s="158" t="n">
        <v>0</v>
      </c>
      <c r="EM1422" s="158" t="n">
        <v>0</v>
      </c>
      <c r="EN1422" s="158" t="n">
        <v>0</v>
      </c>
      <c r="EO1422" s="158" t="n">
        <v>0</v>
      </c>
      <c r="EP1422" s="158" t="n">
        <v>0</v>
      </c>
      <c r="EQ1422" s="158" t="n">
        <v>0</v>
      </c>
      <c r="ER1422" s="158" t="n">
        <v>0</v>
      </c>
      <c r="ES1422" s="158" t="n">
        <v>0</v>
      </c>
      <c r="ET1422" s="158" t="n">
        <v>0</v>
      </c>
      <c r="EU1422" s="158" t="n">
        <v>0</v>
      </c>
      <c r="EV1422" s="158" t="n">
        <v>0</v>
      </c>
      <c r="EW1422" s="158" t="n">
        <v>0</v>
      </c>
      <c r="EX1422" s="158" t="n">
        <v>0</v>
      </c>
      <c r="EY1422" s="158" t="n">
        <v>0</v>
      </c>
      <c r="EZ1422" s="158" t="n">
        <v>1900</v>
      </c>
      <c r="FA1422" s="158" t="n">
        <v>1</v>
      </c>
      <c r="FB1422" s="158" t="n">
        <v>1</v>
      </c>
      <c r="FC1422" s="158" t="n">
        <v>1900</v>
      </c>
      <c r="FD1422" s="158" t="n">
        <v>1</v>
      </c>
      <c r="FE1422" s="158" t="n">
        <v>1</v>
      </c>
      <c r="FF1422" s="158" t="n">
        <v>1900</v>
      </c>
      <c r="FG1422" s="158" t="n">
        <v>1</v>
      </c>
      <c r="FH1422" s="158" t="n">
        <v>1</v>
      </c>
      <c r="FI1422" s="158" t="n">
        <v>1900</v>
      </c>
      <c r="FJ1422" s="158" t="n">
        <v>1</v>
      </c>
      <c r="FK1422" s="158" t="n">
        <v>1</v>
      </c>
      <c r="FL1422" s="158" t="n">
        <v>1900</v>
      </c>
      <c r="FM1422" s="158" t="n">
        <v>1</v>
      </c>
      <c r="FN1422" s="158" t="n">
        <v>1</v>
      </c>
      <c r="FO1422" s="158" t="n">
        <v>1900</v>
      </c>
      <c r="FP1422" s="158" t="n">
        <v>1</v>
      </c>
      <c r="FQ1422" s="158" t="n">
        <v>1</v>
      </c>
      <c r="FR1422" s="158" t="n">
        <v>1900</v>
      </c>
      <c r="FS1422" s="158" t="n">
        <v>1</v>
      </c>
      <c r="FT1422" s="158" t="n">
        <v>1</v>
      </c>
      <c r="FU1422" s="158" t="n">
        <v>1900</v>
      </c>
      <c r="FV1422" s="158" t="n">
        <v>1</v>
      </c>
      <c r="FW1422" s="158" t="n">
        <v>1</v>
      </c>
    </row>
    <row r="1423">
      <c r="A1423">
        <f>IF(F1423&gt;1,A1422,IF(AND(I1423&lt;10,paste!A1425&lt;10),RIGHT(H1423,2)&amp;"0"&amp;I1423&amp;"000"&amp;paste!A1425,IF(AND(I1423&lt;10,paste!A1425&gt;=10,paste!A1425&lt;100),RIGHT(H1423,2)&amp;"0"&amp;I1423&amp;"00"&amp;paste!A1425,IF(AND(I1423&lt;10,paste!A1425&gt;=100,paste!A1425&lt;1000),RIGHT(H1423,2)&amp;"0"&amp;I1423&amp;"0"&amp;paste!A1425,IF(AND(I1423&lt;10,paste!A1425&gt;=1000),RIGHT(H1423,2)&amp;"0"&amp;I1423&amp;paste!A1425,IF(AND(I1423&gt;=10,paste!A1425&lt;10),RIGHT(H1423,2)&amp;I1423&amp;"000"&amp;paste!A1425,IF(AND(I1423&gt;=10,paste!A1425&gt;=10,paste!A1425&lt;100),RIGHT(H1423,2)&amp;I1423&amp;"00"&amp;paste!A1425,IF(AND(I1423&gt;=10,paste!A1425&gt;=100,paste!A1425&lt;1000),RIGHT(H1423,2)&amp;I1423&amp;"0"&amp;paste!A1425,RIGHT(H1423,2)&amp;I1423&amp;paste!A1425))))))))</f>
        <v/>
      </c>
      <c r="B1423">
        <f>YEAR(paste!C1425)</f>
        <v/>
      </c>
      <c r="C1423">
        <f>MONTH(paste!C1425)</f>
        <v/>
      </c>
      <c r="D1423">
        <f>DAY(paste!C1425)</f>
        <v/>
      </c>
      <c r="E1423" s="158" t="n">
        <v>0</v>
      </c>
      <c r="F1423">
        <f>IF(AND(L1423=L1422,D1423=D1422),F1422+1,1)</f>
        <v/>
      </c>
      <c r="G1423" s="158" t="n">
        <v>0</v>
      </c>
      <c r="H1423">
        <f>YEAR(paste!C1425)</f>
        <v/>
      </c>
      <c r="I1423">
        <f>MONTH(paste!C1425)</f>
        <v/>
      </c>
      <c r="J1423">
        <f>DAY(paste!C1425)</f>
        <v/>
      </c>
      <c r="K1423">
        <f>A1423</f>
        <v/>
      </c>
      <c r="L1423">
        <f>IF(ISBLANK(VLOOKUP(paste!J1425,'得意先名 (2)'!$B$3:$F$2005,5,FALSE)),paste!P1425,IFERROR(VLOOKUP(paste!J1425,'得意先名 (2)'!$B$3:$F$2005,5,FALSE),"ZZZZZZZZZZZ"))</f>
        <v/>
      </c>
      <c r="M1423">
        <f>IF(L1423="ZZZZZZZZZZZ",paste!J1425&amp;paste!K1425&amp; "  :   "&amp;paste!M1425&amp; "  :   "&amp;paste!P1425,"")</f>
        <v/>
      </c>
      <c r="O1423" s="158" t="n"/>
      <c r="P1423">
        <f>VLOOKUP(L1423,'L_User+EndUser'!$C$2:$K$500,8,FALSE)</f>
        <v/>
      </c>
      <c r="Q1423">
        <f>VLOOKUP(L1423,'L_User+EndUser'!$C$2:$K$500,9,FALSE)</f>
        <v/>
      </c>
      <c r="R1423" s="158" t="n"/>
      <c r="T1423" s="158" t="n"/>
      <c r="V1423" s="158" t="n"/>
      <c r="AB1423">
        <f>paste!J1425</f>
        <v/>
      </c>
      <c r="AC1423">
        <f>L1423</f>
        <v/>
      </c>
      <c r="AO1423">
        <f>YEAR(paste!O1425)</f>
        <v/>
      </c>
      <c r="AP1423">
        <f>MONTH(paste!O1425)</f>
        <v/>
      </c>
      <c r="AQ1423">
        <f>DAY(paste!O1425)</f>
        <v/>
      </c>
      <c r="BD1423">
        <f>IF(paste!L1425="","",paste!L1425)</f>
        <v/>
      </c>
      <c r="BM1423" t="n">
        <v>1</v>
      </c>
      <c r="BN1423">
        <f>VLOOKUP(paste!E1425,L_Product!$A$2:$B$2001,2,FALSE)</f>
        <v/>
      </c>
      <c r="BO1423" s="21" t="n"/>
      <c r="BT1423" t="n">
        <v>2</v>
      </c>
      <c r="BU1423">
        <f>IF($BM$2=1,2,IF($BM$2=18,1))</f>
        <v/>
      </c>
      <c r="BV1423">
        <f>IF($BM$2=1,0,IF($BM$2=18,1))</f>
        <v/>
      </c>
      <c r="BW1423" t="n">
        <v>2</v>
      </c>
      <c r="BX1423" t="n">
        <v>0</v>
      </c>
      <c r="BY1423" t="n">
        <v>3</v>
      </c>
      <c r="BZ1423">
        <f>VLOOKUP(BN1423,L_Product!$B$2:$Z$2001,14,FALSE)</f>
        <v/>
      </c>
      <c r="CA1423">
        <f>paste!H1425</f>
        <v/>
      </c>
      <c r="CB1423">
        <f>BZ1423*CA1423</f>
        <v/>
      </c>
      <c r="CN1423" s="158" t="n">
        <v>1</v>
      </c>
      <c r="CO1423" s="158" t="n">
        <v>1</v>
      </c>
      <c r="CP1423" s="158" t="n">
        <v>1</v>
      </c>
      <c r="CQ1423" s="158" t="n">
        <v>1</v>
      </c>
      <c r="CR1423" s="158" t="n">
        <v>1</v>
      </c>
      <c r="CS1423" s="158" t="n">
        <v>0</v>
      </c>
      <c r="CT1423" s="158" t="n">
        <v>0</v>
      </c>
      <c r="CU1423" s="158" t="n">
        <v>0</v>
      </c>
      <c r="CV1423" s="158" t="n">
        <v>0</v>
      </c>
      <c r="CW1423" s="158" t="n">
        <v>0</v>
      </c>
      <c r="CX1423">
        <f>B1423</f>
        <v/>
      </c>
      <c r="CY1423">
        <f>C1423</f>
        <v/>
      </c>
      <c r="CZ1423">
        <f>D1423</f>
        <v/>
      </c>
      <c r="DA1423" s="158" t="n">
        <v>1900</v>
      </c>
      <c r="DB1423" s="158" t="n">
        <v>1</v>
      </c>
      <c r="DC1423" s="158" t="n">
        <v>1</v>
      </c>
      <c r="DD1423" s="158" t="n">
        <v>1900</v>
      </c>
      <c r="DE1423" s="158" t="n">
        <v>1</v>
      </c>
      <c r="DF1423" s="158" t="n">
        <v>1</v>
      </c>
      <c r="DG1423" s="158" t="n">
        <v>1900</v>
      </c>
      <c r="DH1423" s="158" t="n">
        <v>1</v>
      </c>
      <c r="DI1423" s="158" t="n">
        <v>1</v>
      </c>
      <c r="DJ1423" s="158" t="n">
        <v>1900</v>
      </c>
      <c r="DK1423" s="158" t="n">
        <v>1</v>
      </c>
      <c r="DL1423" s="158" t="n">
        <v>1</v>
      </c>
      <c r="DR1423" s="158" t="n">
        <v>2</v>
      </c>
      <c r="DS1423" s="158" t="n">
        <v>1</v>
      </c>
      <c r="DT1423" s="158" t="n">
        <v>2</v>
      </c>
      <c r="DU1423" s="158" t="n">
        <v>1</v>
      </c>
      <c r="DV1423" s="158" t="n">
        <v>3</v>
      </c>
      <c r="DW1423" s="158" t="n">
        <v>1</v>
      </c>
      <c r="DX1423" s="158" t="n">
        <v>3</v>
      </c>
      <c r="DY1423" s="158" t="n">
        <v>0</v>
      </c>
      <c r="DZ1423" s="158" t="n">
        <v>0</v>
      </c>
      <c r="EA1423" s="158" t="n">
        <v>0</v>
      </c>
      <c r="EB1423" s="158" t="n">
        <v>0</v>
      </c>
      <c r="EC1423" s="158" t="n">
        <v>0</v>
      </c>
      <c r="ED1423" s="158" t="n">
        <v>0</v>
      </c>
      <c r="EE1423" s="158" t="n">
        <v>0</v>
      </c>
      <c r="EF1423" s="158" t="n">
        <v>0</v>
      </c>
      <c r="EG1423" s="158" t="n">
        <v>0</v>
      </c>
      <c r="EH1423" s="158" t="n">
        <v>0</v>
      </c>
      <c r="EI1423" s="158" t="n">
        <v>0</v>
      </c>
      <c r="EJ1423" s="158" t="n">
        <v>0</v>
      </c>
      <c r="EK1423" s="158" t="n">
        <v>0</v>
      </c>
      <c r="EL1423" s="158" t="n">
        <v>0</v>
      </c>
      <c r="EM1423" s="158" t="n">
        <v>0</v>
      </c>
      <c r="EN1423" s="158" t="n">
        <v>0</v>
      </c>
      <c r="EO1423" s="158" t="n">
        <v>0</v>
      </c>
      <c r="EP1423" s="158" t="n">
        <v>0</v>
      </c>
      <c r="EQ1423" s="158" t="n">
        <v>0</v>
      </c>
      <c r="ER1423" s="158" t="n">
        <v>0</v>
      </c>
      <c r="ES1423" s="158" t="n">
        <v>0</v>
      </c>
      <c r="ET1423" s="158" t="n">
        <v>0</v>
      </c>
      <c r="EU1423" s="158" t="n">
        <v>0</v>
      </c>
      <c r="EV1423" s="158" t="n">
        <v>0</v>
      </c>
      <c r="EW1423" s="158" t="n">
        <v>0</v>
      </c>
      <c r="EX1423" s="158" t="n">
        <v>0</v>
      </c>
      <c r="EY1423" s="158" t="n">
        <v>0</v>
      </c>
      <c r="EZ1423" s="158" t="n">
        <v>1900</v>
      </c>
      <c r="FA1423" s="158" t="n">
        <v>1</v>
      </c>
      <c r="FB1423" s="158" t="n">
        <v>1</v>
      </c>
      <c r="FC1423" s="158" t="n">
        <v>1900</v>
      </c>
      <c r="FD1423" s="158" t="n">
        <v>1</v>
      </c>
      <c r="FE1423" s="158" t="n">
        <v>1</v>
      </c>
      <c r="FF1423" s="158" t="n">
        <v>1900</v>
      </c>
      <c r="FG1423" s="158" t="n">
        <v>1</v>
      </c>
      <c r="FH1423" s="158" t="n">
        <v>1</v>
      </c>
      <c r="FI1423" s="158" t="n">
        <v>1900</v>
      </c>
      <c r="FJ1423" s="158" t="n">
        <v>1</v>
      </c>
      <c r="FK1423" s="158" t="n">
        <v>1</v>
      </c>
      <c r="FL1423" s="158" t="n">
        <v>1900</v>
      </c>
      <c r="FM1423" s="158" t="n">
        <v>1</v>
      </c>
      <c r="FN1423" s="158" t="n">
        <v>1</v>
      </c>
      <c r="FO1423" s="158" t="n">
        <v>1900</v>
      </c>
      <c r="FP1423" s="158" t="n">
        <v>1</v>
      </c>
      <c r="FQ1423" s="158" t="n">
        <v>1</v>
      </c>
      <c r="FR1423" s="158" t="n">
        <v>1900</v>
      </c>
      <c r="FS1423" s="158" t="n">
        <v>1</v>
      </c>
      <c r="FT1423" s="158" t="n">
        <v>1</v>
      </c>
      <c r="FU1423" s="158" t="n">
        <v>1900</v>
      </c>
      <c r="FV1423" s="158" t="n">
        <v>1</v>
      </c>
      <c r="FW1423" s="158" t="n">
        <v>1</v>
      </c>
    </row>
    <row r="1424">
      <c r="A1424">
        <f>IF(F1424&gt;1,A1423,IF(AND(I1424&lt;10,paste!A1426&lt;10),RIGHT(H1424,2)&amp;"0"&amp;I1424&amp;"000"&amp;paste!A1426,IF(AND(I1424&lt;10,paste!A1426&gt;=10,paste!A1426&lt;100),RIGHT(H1424,2)&amp;"0"&amp;I1424&amp;"00"&amp;paste!A1426,IF(AND(I1424&lt;10,paste!A1426&gt;=100,paste!A1426&lt;1000),RIGHT(H1424,2)&amp;"0"&amp;I1424&amp;"0"&amp;paste!A1426,IF(AND(I1424&lt;10,paste!A1426&gt;=1000),RIGHT(H1424,2)&amp;"0"&amp;I1424&amp;paste!A1426,IF(AND(I1424&gt;=10,paste!A1426&lt;10),RIGHT(H1424,2)&amp;I1424&amp;"000"&amp;paste!A1426,IF(AND(I1424&gt;=10,paste!A1426&gt;=10,paste!A1426&lt;100),RIGHT(H1424,2)&amp;I1424&amp;"00"&amp;paste!A1426,IF(AND(I1424&gt;=10,paste!A1426&gt;=100,paste!A1426&lt;1000),RIGHT(H1424,2)&amp;I1424&amp;"0"&amp;paste!A1426,RIGHT(H1424,2)&amp;I1424&amp;paste!A1426))))))))</f>
        <v/>
      </c>
      <c r="B1424">
        <f>YEAR(paste!C1426)</f>
        <v/>
      </c>
      <c r="C1424">
        <f>MONTH(paste!C1426)</f>
        <v/>
      </c>
      <c r="D1424">
        <f>DAY(paste!C1426)</f>
        <v/>
      </c>
      <c r="E1424" s="158" t="n">
        <v>0</v>
      </c>
      <c r="F1424">
        <f>IF(AND(L1424=L1423,D1424=D1423),F1423+1,1)</f>
        <v/>
      </c>
      <c r="G1424" s="158" t="n">
        <v>0</v>
      </c>
      <c r="H1424">
        <f>YEAR(paste!C1426)</f>
        <v/>
      </c>
      <c r="I1424">
        <f>MONTH(paste!C1426)</f>
        <v/>
      </c>
      <c r="J1424">
        <f>DAY(paste!C1426)</f>
        <v/>
      </c>
      <c r="K1424">
        <f>A1424</f>
        <v/>
      </c>
      <c r="L1424">
        <f>IF(ISBLANK(VLOOKUP(paste!J1426,'得意先名 (2)'!$B$3:$F$2005,5,FALSE)),paste!P1426,IFERROR(VLOOKUP(paste!J1426,'得意先名 (2)'!$B$3:$F$2005,5,FALSE),"ZZZZZZZZZZZ"))</f>
        <v/>
      </c>
      <c r="M1424">
        <f>IF(L1424="ZZZZZZZZZZZ",paste!J1426&amp;paste!K1426&amp; "  :   "&amp;paste!M1426&amp; "  :   "&amp;paste!P1426,"")</f>
        <v/>
      </c>
      <c r="O1424" s="158" t="n"/>
      <c r="P1424">
        <f>VLOOKUP(L1424,'L_User+EndUser'!$C$2:$K$500,8,FALSE)</f>
        <v/>
      </c>
      <c r="Q1424">
        <f>VLOOKUP(L1424,'L_User+EndUser'!$C$2:$K$500,9,FALSE)</f>
        <v/>
      </c>
      <c r="R1424" s="158" t="n"/>
      <c r="T1424" s="158" t="n"/>
      <c r="V1424" s="158" t="n"/>
      <c r="AB1424">
        <f>paste!J1426</f>
        <v/>
      </c>
      <c r="AC1424">
        <f>L1424</f>
        <v/>
      </c>
      <c r="AO1424">
        <f>YEAR(paste!O1426)</f>
        <v/>
      </c>
      <c r="AP1424">
        <f>MONTH(paste!O1426)</f>
        <v/>
      </c>
      <c r="AQ1424">
        <f>DAY(paste!O1426)</f>
        <v/>
      </c>
      <c r="BD1424">
        <f>IF(paste!L1426="","",paste!L1426)</f>
        <v/>
      </c>
      <c r="BM1424" t="n">
        <v>1</v>
      </c>
      <c r="BN1424">
        <f>VLOOKUP(paste!E1426,L_Product!$A$2:$B$2001,2,FALSE)</f>
        <v/>
      </c>
      <c r="BO1424" s="21" t="n"/>
      <c r="BT1424" t="n">
        <v>2</v>
      </c>
      <c r="BU1424">
        <f>IF($BM$2=1,2,IF($BM$2=18,1))</f>
        <v/>
      </c>
      <c r="BV1424">
        <f>IF($BM$2=1,0,IF($BM$2=18,1))</f>
        <v/>
      </c>
      <c r="BW1424" t="n">
        <v>2</v>
      </c>
      <c r="BX1424" t="n">
        <v>0</v>
      </c>
      <c r="BY1424" t="n">
        <v>3</v>
      </c>
      <c r="BZ1424">
        <f>VLOOKUP(BN1424,L_Product!$B$2:$Z$2001,14,FALSE)</f>
        <v/>
      </c>
      <c r="CA1424">
        <f>paste!H1426</f>
        <v/>
      </c>
      <c r="CB1424">
        <f>BZ1424*CA1424</f>
        <v/>
      </c>
      <c r="CN1424" s="158" t="n">
        <v>1</v>
      </c>
      <c r="CO1424" s="158" t="n">
        <v>1</v>
      </c>
      <c r="CP1424" s="158" t="n">
        <v>1</v>
      </c>
      <c r="CQ1424" s="158" t="n">
        <v>1</v>
      </c>
      <c r="CR1424" s="158" t="n">
        <v>1</v>
      </c>
      <c r="CS1424" s="158" t="n">
        <v>0</v>
      </c>
      <c r="CT1424" s="158" t="n">
        <v>0</v>
      </c>
      <c r="CU1424" s="158" t="n">
        <v>0</v>
      </c>
      <c r="CV1424" s="158" t="n">
        <v>0</v>
      </c>
      <c r="CW1424" s="158" t="n">
        <v>0</v>
      </c>
      <c r="CX1424">
        <f>B1424</f>
        <v/>
      </c>
      <c r="CY1424">
        <f>C1424</f>
        <v/>
      </c>
      <c r="CZ1424">
        <f>D1424</f>
        <v/>
      </c>
      <c r="DA1424" s="158" t="n">
        <v>1900</v>
      </c>
      <c r="DB1424" s="158" t="n">
        <v>1</v>
      </c>
      <c r="DC1424" s="158" t="n">
        <v>1</v>
      </c>
      <c r="DD1424" s="158" t="n">
        <v>1900</v>
      </c>
      <c r="DE1424" s="158" t="n">
        <v>1</v>
      </c>
      <c r="DF1424" s="158" t="n">
        <v>1</v>
      </c>
      <c r="DG1424" s="158" t="n">
        <v>1900</v>
      </c>
      <c r="DH1424" s="158" t="n">
        <v>1</v>
      </c>
      <c r="DI1424" s="158" t="n">
        <v>1</v>
      </c>
      <c r="DJ1424" s="158" t="n">
        <v>1900</v>
      </c>
      <c r="DK1424" s="158" t="n">
        <v>1</v>
      </c>
      <c r="DL1424" s="158" t="n">
        <v>1</v>
      </c>
      <c r="DR1424" s="158" t="n">
        <v>2</v>
      </c>
      <c r="DS1424" s="158" t="n">
        <v>1</v>
      </c>
      <c r="DT1424" s="158" t="n">
        <v>2</v>
      </c>
      <c r="DU1424" s="158" t="n">
        <v>1</v>
      </c>
      <c r="DV1424" s="158" t="n">
        <v>3</v>
      </c>
      <c r="DW1424" s="158" t="n">
        <v>1</v>
      </c>
      <c r="DX1424" s="158" t="n">
        <v>3</v>
      </c>
      <c r="DY1424" s="158" t="n">
        <v>0</v>
      </c>
      <c r="DZ1424" s="158" t="n">
        <v>0</v>
      </c>
      <c r="EA1424" s="158" t="n">
        <v>0</v>
      </c>
      <c r="EB1424" s="158" t="n">
        <v>0</v>
      </c>
      <c r="EC1424" s="158" t="n">
        <v>0</v>
      </c>
      <c r="ED1424" s="158" t="n">
        <v>0</v>
      </c>
      <c r="EE1424" s="158" t="n">
        <v>0</v>
      </c>
      <c r="EF1424" s="158" t="n">
        <v>0</v>
      </c>
      <c r="EG1424" s="158" t="n">
        <v>0</v>
      </c>
      <c r="EH1424" s="158" t="n">
        <v>0</v>
      </c>
      <c r="EI1424" s="158" t="n">
        <v>0</v>
      </c>
      <c r="EJ1424" s="158" t="n">
        <v>0</v>
      </c>
      <c r="EK1424" s="158" t="n">
        <v>0</v>
      </c>
      <c r="EL1424" s="158" t="n">
        <v>0</v>
      </c>
      <c r="EM1424" s="158" t="n">
        <v>0</v>
      </c>
      <c r="EN1424" s="158" t="n">
        <v>0</v>
      </c>
      <c r="EO1424" s="158" t="n">
        <v>0</v>
      </c>
      <c r="EP1424" s="158" t="n">
        <v>0</v>
      </c>
      <c r="EQ1424" s="158" t="n">
        <v>0</v>
      </c>
      <c r="ER1424" s="158" t="n">
        <v>0</v>
      </c>
      <c r="ES1424" s="158" t="n">
        <v>0</v>
      </c>
      <c r="ET1424" s="158" t="n">
        <v>0</v>
      </c>
      <c r="EU1424" s="158" t="n">
        <v>0</v>
      </c>
      <c r="EV1424" s="158" t="n">
        <v>0</v>
      </c>
      <c r="EW1424" s="158" t="n">
        <v>0</v>
      </c>
      <c r="EX1424" s="158" t="n">
        <v>0</v>
      </c>
      <c r="EY1424" s="158" t="n">
        <v>0</v>
      </c>
      <c r="EZ1424" s="158" t="n">
        <v>1900</v>
      </c>
      <c r="FA1424" s="158" t="n">
        <v>1</v>
      </c>
      <c r="FB1424" s="158" t="n">
        <v>1</v>
      </c>
      <c r="FC1424" s="158" t="n">
        <v>1900</v>
      </c>
      <c r="FD1424" s="158" t="n">
        <v>1</v>
      </c>
      <c r="FE1424" s="158" t="n">
        <v>1</v>
      </c>
      <c r="FF1424" s="158" t="n">
        <v>1900</v>
      </c>
      <c r="FG1424" s="158" t="n">
        <v>1</v>
      </c>
      <c r="FH1424" s="158" t="n">
        <v>1</v>
      </c>
      <c r="FI1424" s="158" t="n">
        <v>1900</v>
      </c>
      <c r="FJ1424" s="158" t="n">
        <v>1</v>
      </c>
      <c r="FK1424" s="158" t="n">
        <v>1</v>
      </c>
      <c r="FL1424" s="158" t="n">
        <v>1900</v>
      </c>
      <c r="FM1424" s="158" t="n">
        <v>1</v>
      </c>
      <c r="FN1424" s="158" t="n">
        <v>1</v>
      </c>
      <c r="FO1424" s="158" t="n">
        <v>1900</v>
      </c>
      <c r="FP1424" s="158" t="n">
        <v>1</v>
      </c>
      <c r="FQ1424" s="158" t="n">
        <v>1</v>
      </c>
      <c r="FR1424" s="158" t="n">
        <v>1900</v>
      </c>
      <c r="FS1424" s="158" t="n">
        <v>1</v>
      </c>
      <c r="FT1424" s="158" t="n">
        <v>1</v>
      </c>
      <c r="FU1424" s="158" t="n">
        <v>1900</v>
      </c>
      <c r="FV1424" s="158" t="n">
        <v>1</v>
      </c>
      <c r="FW1424" s="158" t="n">
        <v>1</v>
      </c>
    </row>
    <row r="1425">
      <c r="A1425">
        <f>IF(F1425&gt;1,A1424,IF(AND(I1425&lt;10,paste!A1427&lt;10),RIGHT(H1425,2)&amp;"0"&amp;I1425&amp;"000"&amp;paste!A1427,IF(AND(I1425&lt;10,paste!A1427&gt;=10,paste!A1427&lt;100),RIGHT(H1425,2)&amp;"0"&amp;I1425&amp;"00"&amp;paste!A1427,IF(AND(I1425&lt;10,paste!A1427&gt;=100,paste!A1427&lt;1000),RIGHT(H1425,2)&amp;"0"&amp;I1425&amp;"0"&amp;paste!A1427,IF(AND(I1425&lt;10,paste!A1427&gt;=1000),RIGHT(H1425,2)&amp;"0"&amp;I1425&amp;paste!A1427,IF(AND(I1425&gt;=10,paste!A1427&lt;10),RIGHT(H1425,2)&amp;I1425&amp;"000"&amp;paste!A1427,IF(AND(I1425&gt;=10,paste!A1427&gt;=10,paste!A1427&lt;100),RIGHT(H1425,2)&amp;I1425&amp;"00"&amp;paste!A1427,IF(AND(I1425&gt;=10,paste!A1427&gt;=100,paste!A1427&lt;1000),RIGHT(H1425,2)&amp;I1425&amp;"0"&amp;paste!A1427,RIGHT(H1425,2)&amp;I1425&amp;paste!A1427))))))))</f>
        <v/>
      </c>
      <c r="B1425">
        <f>YEAR(paste!C1427)</f>
        <v/>
      </c>
      <c r="C1425">
        <f>MONTH(paste!C1427)</f>
        <v/>
      </c>
      <c r="D1425">
        <f>DAY(paste!C1427)</f>
        <v/>
      </c>
      <c r="E1425" s="158" t="n">
        <v>0</v>
      </c>
      <c r="F1425">
        <f>IF(AND(L1425=L1424,D1425=D1424),F1424+1,1)</f>
        <v/>
      </c>
      <c r="G1425" s="158" t="n">
        <v>0</v>
      </c>
      <c r="H1425">
        <f>YEAR(paste!C1427)</f>
        <v/>
      </c>
      <c r="I1425">
        <f>MONTH(paste!C1427)</f>
        <v/>
      </c>
      <c r="J1425">
        <f>DAY(paste!C1427)</f>
        <v/>
      </c>
      <c r="K1425">
        <f>A1425</f>
        <v/>
      </c>
      <c r="L1425">
        <f>IF(ISBLANK(VLOOKUP(paste!J1427,'得意先名 (2)'!$B$3:$F$2005,5,FALSE)),paste!P1427,IFERROR(VLOOKUP(paste!J1427,'得意先名 (2)'!$B$3:$F$2005,5,FALSE),"ZZZZZZZZZZZ"))</f>
        <v/>
      </c>
      <c r="M1425">
        <f>IF(L1425="ZZZZZZZZZZZ",paste!J1427&amp;paste!K1427&amp; "  :   "&amp;paste!M1427&amp; "  :   "&amp;paste!P1427,"")</f>
        <v/>
      </c>
      <c r="O1425" s="158" t="n"/>
      <c r="P1425">
        <f>VLOOKUP(L1425,'L_User+EndUser'!$C$2:$K$500,8,FALSE)</f>
        <v/>
      </c>
      <c r="Q1425">
        <f>VLOOKUP(L1425,'L_User+EndUser'!$C$2:$K$500,9,FALSE)</f>
        <v/>
      </c>
      <c r="R1425" s="158" t="n"/>
      <c r="T1425" s="158" t="n"/>
      <c r="V1425" s="158" t="n"/>
      <c r="AB1425">
        <f>paste!J1427</f>
        <v/>
      </c>
      <c r="AC1425">
        <f>L1425</f>
        <v/>
      </c>
      <c r="AO1425">
        <f>YEAR(paste!O1427)</f>
        <v/>
      </c>
      <c r="AP1425">
        <f>MONTH(paste!O1427)</f>
        <v/>
      </c>
      <c r="AQ1425">
        <f>DAY(paste!O1427)</f>
        <v/>
      </c>
      <c r="BD1425">
        <f>IF(paste!L1427="","",paste!L1427)</f>
        <v/>
      </c>
      <c r="BM1425" t="n">
        <v>1</v>
      </c>
      <c r="BN1425">
        <f>VLOOKUP(paste!E1427,L_Product!$A$2:$B$2001,2,FALSE)</f>
        <v/>
      </c>
      <c r="BO1425" s="21" t="n"/>
      <c r="BT1425" t="n">
        <v>2</v>
      </c>
      <c r="BU1425">
        <f>IF($BM$2=1,2,IF($BM$2=18,1))</f>
        <v/>
      </c>
      <c r="BV1425">
        <f>IF($BM$2=1,0,IF($BM$2=18,1))</f>
        <v/>
      </c>
      <c r="BW1425" t="n">
        <v>2</v>
      </c>
      <c r="BX1425" t="n">
        <v>0</v>
      </c>
      <c r="BY1425" t="n">
        <v>3</v>
      </c>
      <c r="BZ1425">
        <f>VLOOKUP(BN1425,L_Product!$B$2:$Z$2001,14,FALSE)</f>
        <v/>
      </c>
      <c r="CA1425">
        <f>paste!H1427</f>
        <v/>
      </c>
      <c r="CB1425">
        <f>BZ1425*CA1425</f>
        <v/>
      </c>
      <c r="CN1425" s="158" t="n">
        <v>1</v>
      </c>
      <c r="CO1425" s="158" t="n">
        <v>1</v>
      </c>
      <c r="CP1425" s="158" t="n">
        <v>1</v>
      </c>
      <c r="CQ1425" s="158" t="n">
        <v>1</v>
      </c>
      <c r="CR1425" s="158" t="n">
        <v>1</v>
      </c>
      <c r="CS1425" s="158" t="n">
        <v>0</v>
      </c>
      <c r="CT1425" s="158" t="n">
        <v>0</v>
      </c>
      <c r="CU1425" s="158" t="n">
        <v>0</v>
      </c>
      <c r="CV1425" s="158" t="n">
        <v>0</v>
      </c>
      <c r="CW1425" s="158" t="n">
        <v>0</v>
      </c>
      <c r="CX1425">
        <f>B1425</f>
        <v/>
      </c>
      <c r="CY1425">
        <f>C1425</f>
        <v/>
      </c>
      <c r="CZ1425">
        <f>D1425</f>
        <v/>
      </c>
      <c r="DA1425" s="158" t="n">
        <v>1900</v>
      </c>
      <c r="DB1425" s="158" t="n">
        <v>1</v>
      </c>
      <c r="DC1425" s="158" t="n">
        <v>1</v>
      </c>
      <c r="DD1425" s="158" t="n">
        <v>1900</v>
      </c>
      <c r="DE1425" s="158" t="n">
        <v>1</v>
      </c>
      <c r="DF1425" s="158" t="n">
        <v>1</v>
      </c>
      <c r="DG1425" s="158" t="n">
        <v>1900</v>
      </c>
      <c r="DH1425" s="158" t="n">
        <v>1</v>
      </c>
      <c r="DI1425" s="158" t="n">
        <v>1</v>
      </c>
      <c r="DJ1425" s="158" t="n">
        <v>1900</v>
      </c>
      <c r="DK1425" s="158" t="n">
        <v>1</v>
      </c>
      <c r="DL1425" s="158" t="n">
        <v>1</v>
      </c>
      <c r="DR1425" s="158" t="n">
        <v>2</v>
      </c>
      <c r="DS1425" s="158" t="n">
        <v>1</v>
      </c>
      <c r="DT1425" s="158" t="n">
        <v>2</v>
      </c>
      <c r="DU1425" s="158" t="n">
        <v>1</v>
      </c>
      <c r="DV1425" s="158" t="n">
        <v>3</v>
      </c>
      <c r="DW1425" s="158" t="n">
        <v>1</v>
      </c>
      <c r="DX1425" s="158" t="n">
        <v>3</v>
      </c>
      <c r="DY1425" s="158" t="n">
        <v>0</v>
      </c>
      <c r="DZ1425" s="158" t="n">
        <v>0</v>
      </c>
      <c r="EA1425" s="158" t="n">
        <v>0</v>
      </c>
      <c r="EB1425" s="158" t="n">
        <v>0</v>
      </c>
      <c r="EC1425" s="158" t="n">
        <v>0</v>
      </c>
      <c r="ED1425" s="158" t="n">
        <v>0</v>
      </c>
      <c r="EE1425" s="158" t="n">
        <v>0</v>
      </c>
      <c r="EF1425" s="158" t="n">
        <v>0</v>
      </c>
      <c r="EG1425" s="158" t="n">
        <v>0</v>
      </c>
      <c r="EH1425" s="158" t="n">
        <v>0</v>
      </c>
      <c r="EI1425" s="158" t="n">
        <v>0</v>
      </c>
      <c r="EJ1425" s="158" t="n">
        <v>0</v>
      </c>
      <c r="EK1425" s="158" t="n">
        <v>0</v>
      </c>
      <c r="EL1425" s="158" t="n">
        <v>0</v>
      </c>
      <c r="EM1425" s="158" t="n">
        <v>0</v>
      </c>
      <c r="EN1425" s="158" t="n">
        <v>0</v>
      </c>
      <c r="EO1425" s="158" t="n">
        <v>0</v>
      </c>
      <c r="EP1425" s="158" t="n">
        <v>0</v>
      </c>
      <c r="EQ1425" s="158" t="n">
        <v>0</v>
      </c>
      <c r="ER1425" s="158" t="n">
        <v>0</v>
      </c>
      <c r="ES1425" s="158" t="n">
        <v>0</v>
      </c>
      <c r="ET1425" s="158" t="n">
        <v>0</v>
      </c>
      <c r="EU1425" s="158" t="n">
        <v>0</v>
      </c>
      <c r="EV1425" s="158" t="n">
        <v>0</v>
      </c>
      <c r="EW1425" s="158" t="n">
        <v>0</v>
      </c>
      <c r="EX1425" s="158" t="n">
        <v>0</v>
      </c>
      <c r="EY1425" s="158" t="n">
        <v>0</v>
      </c>
      <c r="EZ1425" s="158" t="n">
        <v>1900</v>
      </c>
      <c r="FA1425" s="158" t="n">
        <v>1</v>
      </c>
      <c r="FB1425" s="158" t="n">
        <v>1</v>
      </c>
      <c r="FC1425" s="158" t="n">
        <v>1900</v>
      </c>
      <c r="FD1425" s="158" t="n">
        <v>1</v>
      </c>
      <c r="FE1425" s="158" t="n">
        <v>1</v>
      </c>
      <c r="FF1425" s="158" t="n">
        <v>1900</v>
      </c>
      <c r="FG1425" s="158" t="n">
        <v>1</v>
      </c>
      <c r="FH1425" s="158" t="n">
        <v>1</v>
      </c>
      <c r="FI1425" s="158" t="n">
        <v>1900</v>
      </c>
      <c r="FJ1425" s="158" t="n">
        <v>1</v>
      </c>
      <c r="FK1425" s="158" t="n">
        <v>1</v>
      </c>
      <c r="FL1425" s="158" t="n">
        <v>1900</v>
      </c>
      <c r="FM1425" s="158" t="n">
        <v>1</v>
      </c>
      <c r="FN1425" s="158" t="n">
        <v>1</v>
      </c>
      <c r="FO1425" s="158" t="n">
        <v>1900</v>
      </c>
      <c r="FP1425" s="158" t="n">
        <v>1</v>
      </c>
      <c r="FQ1425" s="158" t="n">
        <v>1</v>
      </c>
      <c r="FR1425" s="158" t="n">
        <v>1900</v>
      </c>
      <c r="FS1425" s="158" t="n">
        <v>1</v>
      </c>
      <c r="FT1425" s="158" t="n">
        <v>1</v>
      </c>
      <c r="FU1425" s="158" t="n">
        <v>1900</v>
      </c>
      <c r="FV1425" s="158" t="n">
        <v>1</v>
      </c>
      <c r="FW1425" s="158" t="n">
        <v>1</v>
      </c>
    </row>
    <row r="1426">
      <c r="A1426">
        <f>IF(F1426&gt;1,A1425,IF(AND(I1426&lt;10,paste!A1428&lt;10),RIGHT(H1426,2)&amp;"0"&amp;I1426&amp;"000"&amp;paste!A1428,IF(AND(I1426&lt;10,paste!A1428&gt;=10,paste!A1428&lt;100),RIGHT(H1426,2)&amp;"0"&amp;I1426&amp;"00"&amp;paste!A1428,IF(AND(I1426&lt;10,paste!A1428&gt;=100,paste!A1428&lt;1000),RIGHT(H1426,2)&amp;"0"&amp;I1426&amp;"0"&amp;paste!A1428,IF(AND(I1426&lt;10,paste!A1428&gt;=1000),RIGHT(H1426,2)&amp;"0"&amp;I1426&amp;paste!A1428,IF(AND(I1426&gt;=10,paste!A1428&lt;10),RIGHT(H1426,2)&amp;I1426&amp;"000"&amp;paste!A1428,IF(AND(I1426&gt;=10,paste!A1428&gt;=10,paste!A1428&lt;100),RIGHT(H1426,2)&amp;I1426&amp;"00"&amp;paste!A1428,IF(AND(I1426&gt;=10,paste!A1428&gt;=100,paste!A1428&lt;1000),RIGHT(H1426,2)&amp;I1426&amp;"0"&amp;paste!A1428,RIGHT(H1426,2)&amp;I1426&amp;paste!A1428))))))))</f>
        <v/>
      </c>
      <c r="B1426">
        <f>YEAR(paste!C1428)</f>
        <v/>
      </c>
      <c r="C1426">
        <f>MONTH(paste!C1428)</f>
        <v/>
      </c>
      <c r="D1426">
        <f>DAY(paste!C1428)</f>
        <v/>
      </c>
      <c r="E1426" s="158" t="n">
        <v>0</v>
      </c>
      <c r="F1426">
        <f>IF(AND(L1426=L1425,D1426=D1425),F1425+1,1)</f>
        <v/>
      </c>
      <c r="G1426" s="158" t="n">
        <v>0</v>
      </c>
      <c r="H1426">
        <f>YEAR(paste!C1428)</f>
        <v/>
      </c>
      <c r="I1426">
        <f>MONTH(paste!C1428)</f>
        <v/>
      </c>
      <c r="J1426">
        <f>DAY(paste!C1428)</f>
        <v/>
      </c>
      <c r="K1426">
        <f>A1426</f>
        <v/>
      </c>
      <c r="L1426">
        <f>IF(ISBLANK(VLOOKUP(paste!J1428,'得意先名 (2)'!$B$3:$F$2005,5,FALSE)),paste!P1428,IFERROR(VLOOKUP(paste!J1428,'得意先名 (2)'!$B$3:$F$2005,5,FALSE),"ZZZZZZZZZZZ"))</f>
        <v/>
      </c>
      <c r="M1426">
        <f>IF(L1426="ZZZZZZZZZZZ",paste!J1428&amp;paste!K1428&amp; "  :   "&amp;paste!M1428&amp; "  :   "&amp;paste!P1428,"")</f>
        <v/>
      </c>
      <c r="O1426" s="158" t="n"/>
      <c r="P1426">
        <f>VLOOKUP(L1426,'L_User+EndUser'!$C$2:$K$500,8,FALSE)</f>
        <v/>
      </c>
      <c r="Q1426">
        <f>VLOOKUP(L1426,'L_User+EndUser'!$C$2:$K$500,9,FALSE)</f>
        <v/>
      </c>
      <c r="R1426" s="158" t="n"/>
      <c r="T1426" s="158" t="n"/>
      <c r="V1426" s="158" t="n"/>
      <c r="AB1426">
        <f>paste!J1428</f>
        <v/>
      </c>
      <c r="AC1426">
        <f>L1426</f>
        <v/>
      </c>
      <c r="AO1426">
        <f>YEAR(paste!O1428)</f>
        <v/>
      </c>
      <c r="AP1426">
        <f>MONTH(paste!O1428)</f>
        <v/>
      </c>
      <c r="AQ1426">
        <f>DAY(paste!O1428)</f>
        <v/>
      </c>
      <c r="BD1426">
        <f>IF(paste!L1428="","",paste!L1428)</f>
        <v/>
      </c>
      <c r="BM1426" t="n">
        <v>1</v>
      </c>
      <c r="BN1426">
        <f>VLOOKUP(paste!E1428,L_Product!$A$2:$B$2001,2,FALSE)</f>
        <v/>
      </c>
      <c r="BO1426" s="21" t="n"/>
      <c r="BT1426" t="n">
        <v>2</v>
      </c>
      <c r="BU1426">
        <f>IF($BM$2=1,2,IF($BM$2=18,1))</f>
        <v/>
      </c>
      <c r="BV1426">
        <f>IF($BM$2=1,0,IF($BM$2=18,1))</f>
        <v/>
      </c>
      <c r="BW1426" t="n">
        <v>2</v>
      </c>
      <c r="BX1426" t="n">
        <v>0</v>
      </c>
      <c r="BY1426" t="n">
        <v>3</v>
      </c>
      <c r="BZ1426">
        <f>VLOOKUP(BN1426,L_Product!$B$2:$Z$2001,14,FALSE)</f>
        <v/>
      </c>
      <c r="CA1426">
        <f>paste!H1428</f>
        <v/>
      </c>
      <c r="CB1426">
        <f>BZ1426*CA1426</f>
        <v/>
      </c>
      <c r="CN1426" s="158" t="n">
        <v>1</v>
      </c>
      <c r="CO1426" s="158" t="n">
        <v>1</v>
      </c>
      <c r="CP1426" s="158" t="n">
        <v>1</v>
      </c>
      <c r="CQ1426" s="158" t="n">
        <v>1</v>
      </c>
      <c r="CR1426" s="158" t="n">
        <v>1</v>
      </c>
      <c r="CS1426" s="158" t="n">
        <v>0</v>
      </c>
      <c r="CT1426" s="158" t="n">
        <v>0</v>
      </c>
      <c r="CU1426" s="158" t="n">
        <v>0</v>
      </c>
      <c r="CV1426" s="158" t="n">
        <v>0</v>
      </c>
      <c r="CW1426" s="158" t="n">
        <v>0</v>
      </c>
      <c r="CX1426">
        <f>B1426</f>
        <v/>
      </c>
      <c r="CY1426">
        <f>C1426</f>
        <v/>
      </c>
      <c r="CZ1426">
        <f>D1426</f>
        <v/>
      </c>
      <c r="DA1426" s="158" t="n">
        <v>1900</v>
      </c>
      <c r="DB1426" s="158" t="n">
        <v>1</v>
      </c>
      <c r="DC1426" s="158" t="n">
        <v>1</v>
      </c>
      <c r="DD1426" s="158" t="n">
        <v>1900</v>
      </c>
      <c r="DE1426" s="158" t="n">
        <v>1</v>
      </c>
      <c r="DF1426" s="158" t="n">
        <v>1</v>
      </c>
      <c r="DG1426" s="158" t="n">
        <v>1900</v>
      </c>
      <c r="DH1426" s="158" t="n">
        <v>1</v>
      </c>
      <c r="DI1426" s="158" t="n">
        <v>1</v>
      </c>
      <c r="DJ1426" s="158" t="n">
        <v>1900</v>
      </c>
      <c r="DK1426" s="158" t="n">
        <v>1</v>
      </c>
      <c r="DL1426" s="158" t="n">
        <v>1</v>
      </c>
      <c r="DR1426" s="158" t="n">
        <v>2</v>
      </c>
      <c r="DS1426" s="158" t="n">
        <v>1</v>
      </c>
      <c r="DT1426" s="158" t="n">
        <v>2</v>
      </c>
      <c r="DU1426" s="158" t="n">
        <v>1</v>
      </c>
      <c r="DV1426" s="158" t="n">
        <v>3</v>
      </c>
      <c r="DW1426" s="158" t="n">
        <v>1</v>
      </c>
      <c r="DX1426" s="158" t="n">
        <v>3</v>
      </c>
      <c r="DY1426" s="158" t="n">
        <v>0</v>
      </c>
      <c r="DZ1426" s="158" t="n">
        <v>0</v>
      </c>
      <c r="EA1426" s="158" t="n">
        <v>0</v>
      </c>
      <c r="EB1426" s="158" t="n">
        <v>0</v>
      </c>
      <c r="EC1426" s="158" t="n">
        <v>0</v>
      </c>
      <c r="ED1426" s="158" t="n">
        <v>0</v>
      </c>
      <c r="EE1426" s="158" t="n">
        <v>0</v>
      </c>
      <c r="EF1426" s="158" t="n">
        <v>0</v>
      </c>
      <c r="EG1426" s="158" t="n">
        <v>0</v>
      </c>
      <c r="EH1426" s="158" t="n">
        <v>0</v>
      </c>
      <c r="EI1426" s="158" t="n">
        <v>0</v>
      </c>
      <c r="EJ1426" s="158" t="n">
        <v>0</v>
      </c>
      <c r="EK1426" s="158" t="n">
        <v>0</v>
      </c>
      <c r="EL1426" s="158" t="n">
        <v>0</v>
      </c>
      <c r="EM1426" s="158" t="n">
        <v>0</v>
      </c>
      <c r="EN1426" s="158" t="n">
        <v>0</v>
      </c>
      <c r="EO1426" s="158" t="n">
        <v>0</v>
      </c>
      <c r="EP1426" s="158" t="n">
        <v>0</v>
      </c>
      <c r="EQ1426" s="158" t="n">
        <v>0</v>
      </c>
      <c r="ER1426" s="158" t="n">
        <v>0</v>
      </c>
      <c r="ES1426" s="158" t="n">
        <v>0</v>
      </c>
      <c r="ET1426" s="158" t="n">
        <v>0</v>
      </c>
      <c r="EU1426" s="158" t="n">
        <v>0</v>
      </c>
      <c r="EV1426" s="158" t="n">
        <v>0</v>
      </c>
      <c r="EW1426" s="158" t="n">
        <v>0</v>
      </c>
      <c r="EX1426" s="158" t="n">
        <v>0</v>
      </c>
      <c r="EY1426" s="158" t="n">
        <v>0</v>
      </c>
      <c r="EZ1426" s="158" t="n">
        <v>1900</v>
      </c>
      <c r="FA1426" s="158" t="n">
        <v>1</v>
      </c>
      <c r="FB1426" s="158" t="n">
        <v>1</v>
      </c>
      <c r="FC1426" s="158" t="n">
        <v>1900</v>
      </c>
      <c r="FD1426" s="158" t="n">
        <v>1</v>
      </c>
      <c r="FE1426" s="158" t="n">
        <v>1</v>
      </c>
      <c r="FF1426" s="158" t="n">
        <v>1900</v>
      </c>
      <c r="FG1426" s="158" t="n">
        <v>1</v>
      </c>
      <c r="FH1426" s="158" t="n">
        <v>1</v>
      </c>
      <c r="FI1426" s="158" t="n">
        <v>1900</v>
      </c>
      <c r="FJ1426" s="158" t="n">
        <v>1</v>
      </c>
      <c r="FK1426" s="158" t="n">
        <v>1</v>
      </c>
      <c r="FL1426" s="158" t="n">
        <v>1900</v>
      </c>
      <c r="FM1426" s="158" t="n">
        <v>1</v>
      </c>
      <c r="FN1426" s="158" t="n">
        <v>1</v>
      </c>
      <c r="FO1426" s="158" t="n">
        <v>1900</v>
      </c>
      <c r="FP1426" s="158" t="n">
        <v>1</v>
      </c>
      <c r="FQ1426" s="158" t="n">
        <v>1</v>
      </c>
      <c r="FR1426" s="158" t="n">
        <v>1900</v>
      </c>
      <c r="FS1426" s="158" t="n">
        <v>1</v>
      </c>
      <c r="FT1426" s="158" t="n">
        <v>1</v>
      </c>
      <c r="FU1426" s="158" t="n">
        <v>1900</v>
      </c>
      <c r="FV1426" s="158" t="n">
        <v>1</v>
      </c>
      <c r="FW1426" s="158" t="n">
        <v>1</v>
      </c>
    </row>
    <row r="1427">
      <c r="A1427">
        <f>IF(F1427&gt;1,A1426,IF(AND(I1427&lt;10,paste!A1429&lt;10),RIGHT(H1427,2)&amp;"0"&amp;I1427&amp;"000"&amp;paste!A1429,IF(AND(I1427&lt;10,paste!A1429&gt;=10,paste!A1429&lt;100),RIGHT(H1427,2)&amp;"0"&amp;I1427&amp;"00"&amp;paste!A1429,IF(AND(I1427&lt;10,paste!A1429&gt;=100,paste!A1429&lt;1000),RIGHT(H1427,2)&amp;"0"&amp;I1427&amp;"0"&amp;paste!A1429,IF(AND(I1427&lt;10,paste!A1429&gt;=1000),RIGHT(H1427,2)&amp;"0"&amp;I1427&amp;paste!A1429,IF(AND(I1427&gt;=10,paste!A1429&lt;10),RIGHT(H1427,2)&amp;I1427&amp;"000"&amp;paste!A1429,IF(AND(I1427&gt;=10,paste!A1429&gt;=10,paste!A1429&lt;100),RIGHT(H1427,2)&amp;I1427&amp;"00"&amp;paste!A1429,IF(AND(I1427&gt;=10,paste!A1429&gt;=100,paste!A1429&lt;1000),RIGHT(H1427,2)&amp;I1427&amp;"0"&amp;paste!A1429,RIGHT(H1427,2)&amp;I1427&amp;paste!A1429))))))))</f>
        <v/>
      </c>
      <c r="B1427">
        <f>YEAR(paste!C1429)</f>
        <v/>
      </c>
      <c r="C1427">
        <f>MONTH(paste!C1429)</f>
        <v/>
      </c>
      <c r="D1427">
        <f>DAY(paste!C1429)</f>
        <v/>
      </c>
      <c r="E1427" s="158" t="n">
        <v>0</v>
      </c>
      <c r="F1427">
        <f>IF(AND(L1427=L1426,D1427=D1426),F1426+1,1)</f>
        <v/>
      </c>
      <c r="G1427" s="158" t="n">
        <v>0</v>
      </c>
      <c r="H1427">
        <f>YEAR(paste!C1429)</f>
        <v/>
      </c>
      <c r="I1427">
        <f>MONTH(paste!C1429)</f>
        <v/>
      </c>
      <c r="J1427">
        <f>DAY(paste!C1429)</f>
        <v/>
      </c>
      <c r="K1427">
        <f>A1427</f>
        <v/>
      </c>
      <c r="L1427">
        <f>IF(ISBLANK(VLOOKUP(paste!J1429,'得意先名 (2)'!$B$3:$F$2005,5,FALSE)),paste!P1429,IFERROR(VLOOKUP(paste!J1429,'得意先名 (2)'!$B$3:$F$2005,5,FALSE),"ZZZZZZZZZZZ"))</f>
        <v/>
      </c>
      <c r="M1427">
        <f>IF(L1427="ZZZZZZZZZZZ",paste!J1429&amp;paste!K1429&amp; "  :   "&amp;paste!M1429&amp; "  :   "&amp;paste!P1429,"")</f>
        <v/>
      </c>
      <c r="O1427" s="158" t="n"/>
      <c r="P1427">
        <f>VLOOKUP(L1427,'L_User+EndUser'!$C$2:$K$500,8,FALSE)</f>
        <v/>
      </c>
      <c r="Q1427">
        <f>VLOOKUP(L1427,'L_User+EndUser'!$C$2:$K$500,9,FALSE)</f>
        <v/>
      </c>
      <c r="R1427" s="158" t="n"/>
      <c r="T1427" s="158" t="n"/>
      <c r="V1427" s="158" t="n"/>
      <c r="AB1427">
        <f>paste!J1429</f>
        <v/>
      </c>
      <c r="AC1427">
        <f>L1427</f>
        <v/>
      </c>
      <c r="AO1427">
        <f>YEAR(paste!O1429)</f>
        <v/>
      </c>
      <c r="AP1427">
        <f>MONTH(paste!O1429)</f>
        <v/>
      </c>
      <c r="AQ1427">
        <f>DAY(paste!O1429)</f>
        <v/>
      </c>
      <c r="BD1427">
        <f>IF(paste!L1429="","",paste!L1429)</f>
        <v/>
      </c>
      <c r="BM1427" t="n">
        <v>1</v>
      </c>
      <c r="BN1427">
        <f>VLOOKUP(paste!E1429,L_Product!$A$2:$B$2001,2,FALSE)</f>
        <v/>
      </c>
      <c r="BO1427" s="21" t="n"/>
      <c r="BT1427" t="n">
        <v>2</v>
      </c>
      <c r="BU1427">
        <f>IF($BM$2=1,2,IF($BM$2=18,1))</f>
        <v/>
      </c>
      <c r="BV1427">
        <f>IF($BM$2=1,0,IF($BM$2=18,1))</f>
        <v/>
      </c>
      <c r="BW1427" t="n">
        <v>2</v>
      </c>
      <c r="BX1427" t="n">
        <v>0</v>
      </c>
      <c r="BY1427" t="n">
        <v>3</v>
      </c>
      <c r="BZ1427">
        <f>VLOOKUP(BN1427,L_Product!$B$2:$Z$2001,14,FALSE)</f>
        <v/>
      </c>
      <c r="CA1427">
        <f>paste!H1429</f>
        <v/>
      </c>
      <c r="CB1427">
        <f>BZ1427*CA1427</f>
        <v/>
      </c>
      <c r="CN1427" s="158" t="n">
        <v>1</v>
      </c>
      <c r="CO1427" s="158" t="n">
        <v>1</v>
      </c>
      <c r="CP1427" s="158" t="n">
        <v>1</v>
      </c>
      <c r="CQ1427" s="158" t="n">
        <v>1</v>
      </c>
      <c r="CR1427" s="158" t="n">
        <v>1</v>
      </c>
      <c r="CS1427" s="158" t="n">
        <v>0</v>
      </c>
      <c r="CT1427" s="158" t="n">
        <v>0</v>
      </c>
      <c r="CU1427" s="158" t="n">
        <v>0</v>
      </c>
      <c r="CV1427" s="158" t="n">
        <v>0</v>
      </c>
      <c r="CW1427" s="158" t="n">
        <v>0</v>
      </c>
      <c r="CX1427">
        <f>B1427</f>
        <v/>
      </c>
      <c r="CY1427">
        <f>C1427</f>
        <v/>
      </c>
      <c r="CZ1427">
        <f>D1427</f>
        <v/>
      </c>
      <c r="DA1427" s="158" t="n">
        <v>1900</v>
      </c>
      <c r="DB1427" s="158" t="n">
        <v>1</v>
      </c>
      <c r="DC1427" s="158" t="n">
        <v>1</v>
      </c>
      <c r="DD1427" s="158" t="n">
        <v>1900</v>
      </c>
      <c r="DE1427" s="158" t="n">
        <v>1</v>
      </c>
      <c r="DF1427" s="158" t="n">
        <v>1</v>
      </c>
      <c r="DG1427" s="158" t="n">
        <v>1900</v>
      </c>
      <c r="DH1427" s="158" t="n">
        <v>1</v>
      </c>
      <c r="DI1427" s="158" t="n">
        <v>1</v>
      </c>
      <c r="DJ1427" s="158" t="n">
        <v>1900</v>
      </c>
      <c r="DK1427" s="158" t="n">
        <v>1</v>
      </c>
      <c r="DL1427" s="158" t="n">
        <v>1</v>
      </c>
      <c r="DR1427" s="158" t="n">
        <v>2</v>
      </c>
      <c r="DS1427" s="158" t="n">
        <v>1</v>
      </c>
      <c r="DT1427" s="158" t="n">
        <v>2</v>
      </c>
      <c r="DU1427" s="158" t="n">
        <v>1</v>
      </c>
      <c r="DV1427" s="158" t="n">
        <v>3</v>
      </c>
      <c r="DW1427" s="158" t="n">
        <v>1</v>
      </c>
      <c r="DX1427" s="158" t="n">
        <v>3</v>
      </c>
      <c r="DY1427" s="158" t="n">
        <v>0</v>
      </c>
      <c r="DZ1427" s="158" t="n">
        <v>0</v>
      </c>
      <c r="EA1427" s="158" t="n">
        <v>0</v>
      </c>
      <c r="EB1427" s="158" t="n">
        <v>0</v>
      </c>
      <c r="EC1427" s="158" t="n">
        <v>0</v>
      </c>
      <c r="ED1427" s="158" t="n">
        <v>0</v>
      </c>
      <c r="EE1427" s="158" t="n">
        <v>0</v>
      </c>
      <c r="EF1427" s="158" t="n">
        <v>0</v>
      </c>
      <c r="EG1427" s="158" t="n">
        <v>0</v>
      </c>
      <c r="EH1427" s="158" t="n">
        <v>0</v>
      </c>
      <c r="EI1427" s="158" t="n">
        <v>0</v>
      </c>
      <c r="EJ1427" s="158" t="n">
        <v>0</v>
      </c>
      <c r="EK1427" s="158" t="n">
        <v>0</v>
      </c>
      <c r="EL1427" s="158" t="n">
        <v>0</v>
      </c>
      <c r="EM1427" s="158" t="n">
        <v>0</v>
      </c>
      <c r="EN1427" s="158" t="n">
        <v>0</v>
      </c>
      <c r="EO1427" s="158" t="n">
        <v>0</v>
      </c>
      <c r="EP1427" s="158" t="n">
        <v>0</v>
      </c>
      <c r="EQ1427" s="158" t="n">
        <v>0</v>
      </c>
      <c r="ER1427" s="158" t="n">
        <v>0</v>
      </c>
      <c r="ES1427" s="158" t="n">
        <v>0</v>
      </c>
      <c r="ET1427" s="158" t="n">
        <v>0</v>
      </c>
      <c r="EU1427" s="158" t="n">
        <v>0</v>
      </c>
      <c r="EV1427" s="158" t="n">
        <v>0</v>
      </c>
      <c r="EW1427" s="158" t="n">
        <v>0</v>
      </c>
      <c r="EX1427" s="158" t="n">
        <v>0</v>
      </c>
      <c r="EY1427" s="158" t="n">
        <v>0</v>
      </c>
      <c r="EZ1427" s="158" t="n">
        <v>1900</v>
      </c>
      <c r="FA1427" s="158" t="n">
        <v>1</v>
      </c>
      <c r="FB1427" s="158" t="n">
        <v>1</v>
      </c>
      <c r="FC1427" s="158" t="n">
        <v>1900</v>
      </c>
      <c r="FD1427" s="158" t="n">
        <v>1</v>
      </c>
      <c r="FE1427" s="158" t="n">
        <v>1</v>
      </c>
      <c r="FF1427" s="158" t="n">
        <v>1900</v>
      </c>
      <c r="FG1427" s="158" t="n">
        <v>1</v>
      </c>
      <c r="FH1427" s="158" t="n">
        <v>1</v>
      </c>
      <c r="FI1427" s="158" t="n">
        <v>1900</v>
      </c>
      <c r="FJ1427" s="158" t="n">
        <v>1</v>
      </c>
      <c r="FK1427" s="158" t="n">
        <v>1</v>
      </c>
      <c r="FL1427" s="158" t="n">
        <v>1900</v>
      </c>
      <c r="FM1427" s="158" t="n">
        <v>1</v>
      </c>
      <c r="FN1427" s="158" t="n">
        <v>1</v>
      </c>
      <c r="FO1427" s="158" t="n">
        <v>1900</v>
      </c>
      <c r="FP1427" s="158" t="n">
        <v>1</v>
      </c>
      <c r="FQ1427" s="158" t="n">
        <v>1</v>
      </c>
      <c r="FR1427" s="158" t="n">
        <v>1900</v>
      </c>
      <c r="FS1427" s="158" t="n">
        <v>1</v>
      </c>
      <c r="FT1427" s="158" t="n">
        <v>1</v>
      </c>
      <c r="FU1427" s="158" t="n">
        <v>1900</v>
      </c>
      <c r="FV1427" s="158" t="n">
        <v>1</v>
      </c>
      <c r="FW1427" s="158" t="n">
        <v>1</v>
      </c>
    </row>
    <row r="1428">
      <c r="A1428">
        <f>IF(F1428&gt;1,A1427,IF(AND(I1428&lt;10,paste!A1430&lt;10),RIGHT(H1428,2)&amp;"0"&amp;I1428&amp;"000"&amp;paste!A1430,IF(AND(I1428&lt;10,paste!A1430&gt;=10,paste!A1430&lt;100),RIGHT(H1428,2)&amp;"0"&amp;I1428&amp;"00"&amp;paste!A1430,IF(AND(I1428&lt;10,paste!A1430&gt;=100,paste!A1430&lt;1000),RIGHT(H1428,2)&amp;"0"&amp;I1428&amp;"0"&amp;paste!A1430,IF(AND(I1428&lt;10,paste!A1430&gt;=1000),RIGHT(H1428,2)&amp;"0"&amp;I1428&amp;paste!A1430,IF(AND(I1428&gt;=10,paste!A1430&lt;10),RIGHT(H1428,2)&amp;I1428&amp;"000"&amp;paste!A1430,IF(AND(I1428&gt;=10,paste!A1430&gt;=10,paste!A1430&lt;100),RIGHT(H1428,2)&amp;I1428&amp;"00"&amp;paste!A1430,IF(AND(I1428&gt;=10,paste!A1430&gt;=100,paste!A1430&lt;1000),RIGHT(H1428,2)&amp;I1428&amp;"0"&amp;paste!A1430,RIGHT(H1428,2)&amp;I1428&amp;paste!A1430))))))))</f>
        <v/>
      </c>
      <c r="B1428">
        <f>YEAR(paste!C1430)</f>
        <v/>
      </c>
      <c r="C1428">
        <f>MONTH(paste!C1430)</f>
        <v/>
      </c>
      <c r="D1428">
        <f>DAY(paste!C1430)</f>
        <v/>
      </c>
      <c r="E1428" s="158" t="n">
        <v>0</v>
      </c>
      <c r="F1428">
        <f>IF(AND(L1428=L1427,D1428=D1427),F1427+1,1)</f>
        <v/>
      </c>
      <c r="G1428" s="158" t="n">
        <v>0</v>
      </c>
      <c r="H1428">
        <f>YEAR(paste!C1430)</f>
        <v/>
      </c>
      <c r="I1428">
        <f>MONTH(paste!C1430)</f>
        <v/>
      </c>
      <c r="J1428">
        <f>DAY(paste!C1430)</f>
        <v/>
      </c>
      <c r="K1428">
        <f>A1428</f>
        <v/>
      </c>
      <c r="L1428">
        <f>IF(ISBLANK(VLOOKUP(paste!J1430,'得意先名 (2)'!$B$3:$F$2005,5,FALSE)),paste!P1430,IFERROR(VLOOKUP(paste!J1430,'得意先名 (2)'!$B$3:$F$2005,5,FALSE),"ZZZZZZZZZZZ"))</f>
        <v/>
      </c>
      <c r="M1428">
        <f>IF(L1428="ZZZZZZZZZZZ",paste!J1430&amp;paste!K1430&amp; "  :   "&amp;paste!M1430&amp; "  :   "&amp;paste!P1430,"")</f>
        <v/>
      </c>
      <c r="O1428" s="158" t="n"/>
      <c r="P1428">
        <f>VLOOKUP(L1428,'L_User+EndUser'!$C$2:$K$500,8,FALSE)</f>
        <v/>
      </c>
      <c r="Q1428">
        <f>VLOOKUP(L1428,'L_User+EndUser'!$C$2:$K$500,9,FALSE)</f>
        <v/>
      </c>
      <c r="R1428" s="158" t="n"/>
      <c r="T1428" s="158" t="n"/>
      <c r="V1428" s="158" t="n"/>
      <c r="AB1428">
        <f>paste!J1430</f>
        <v/>
      </c>
      <c r="AC1428">
        <f>L1428</f>
        <v/>
      </c>
      <c r="AO1428">
        <f>YEAR(paste!O1430)</f>
        <v/>
      </c>
      <c r="AP1428">
        <f>MONTH(paste!O1430)</f>
        <v/>
      </c>
      <c r="AQ1428">
        <f>DAY(paste!O1430)</f>
        <v/>
      </c>
      <c r="BD1428">
        <f>IF(paste!L1430="","",paste!L1430)</f>
        <v/>
      </c>
      <c r="BM1428" t="n">
        <v>1</v>
      </c>
      <c r="BN1428">
        <f>VLOOKUP(paste!E1430,L_Product!$A$2:$B$2001,2,FALSE)</f>
        <v/>
      </c>
      <c r="BO1428" s="21" t="n"/>
      <c r="BT1428" t="n">
        <v>2</v>
      </c>
      <c r="BU1428">
        <f>IF($BM$2=1,2,IF($BM$2=18,1))</f>
        <v/>
      </c>
      <c r="BV1428">
        <f>IF($BM$2=1,0,IF($BM$2=18,1))</f>
        <v/>
      </c>
      <c r="BW1428" t="n">
        <v>2</v>
      </c>
      <c r="BX1428" t="n">
        <v>0</v>
      </c>
      <c r="BY1428" t="n">
        <v>3</v>
      </c>
      <c r="BZ1428">
        <f>VLOOKUP(BN1428,L_Product!$B$2:$Z$2001,14,FALSE)</f>
        <v/>
      </c>
      <c r="CA1428">
        <f>paste!H1430</f>
        <v/>
      </c>
      <c r="CB1428">
        <f>BZ1428*CA1428</f>
        <v/>
      </c>
      <c r="CN1428" s="158" t="n">
        <v>1</v>
      </c>
      <c r="CO1428" s="158" t="n">
        <v>1</v>
      </c>
      <c r="CP1428" s="158" t="n">
        <v>1</v>
      </c>
      <c r="CQ1428" s="158" t="n">
        <v>1</v>
      </c>
      <c r="CR1428" s="158" t="n">
        <v>1</v>
      </c>
      <c r="CS1428" s="158" t="n">
        <v>0</v>
      </c>
      <c r="CT1428" s="158" t="n">
        <v>0</v>
      </c>
      <c r="CU1428" s="158" t="n">
        <v>0</v>
      </c>
      <c r="CV1428" s="158" t="n">
        <v>0</v>
      </c>
      <c r="CW1428" s="158" t="n">
        <v>0</v>
      </c>
      <c r="CX1428">
        <f>B1428</f>
        <v/>
      </c>
      <c r="CY1428">
        <f>C1428</f>
        <v/>
      </c>
      <c r="CZ1428">
        <f>D1428</f>
        <v/>
      </c>
      <c r="DA1428" s="158" t="n">
        <v>1900</v>
      </c>
      <c r="DB1428" s="158" t="n">
        <v>1</v>
      </c>
      <c r="DC1428" s="158" t="n">
        <v>1</v>
      </c>
      <c r="DD1428" s="158" t="n">
        <v>1900</v>
      </c>
      <c r="DE1428" s="158" t="n">
        <v>1</v>
      </c>
      <c r="DF1428" s="158" t="n">
        <v>1</v>
      </c>
      <c r="DG1428" s="158" t="n">
        <v>1900</v>
      </c>
      <c r="DH1428" s="158" t="n">
        <v>1</v>
      </c>
      <c r="DI1428" s="158" t="n">
        <v>1</v>
      </c>
      <c r="DJ1428" s="158" t="n">
        <v>1900</v>
      </c>
      <c r="DK1428" s="158" t="n">
        <v>1</v>
      </c>
      <c r="DL1428" s="158" t="n">
        <v>1</v>
      </c>
      <c r="DR1428" s="158" t="n">
        <v>2</v>
      </c>
      <c r="DS1428" s="158" t="n">
        <v>1</v>
      </c>
      <c r="DT1428" s="158" t="n">
        <v>2</v>
      </c>
      <c r="DU1428" s="158" t="n">
        <v>1</v>
      </c>
      <c r="DV1428" s="158" t="n">
        <v>3</v>
      </c>
      <c r="DW1428" s="158" t="n">
        <v>1</v>
      </c>
      <c r="DX1428" s="158" t="n">
        <v>3</v>
      </c>
      <c r="DY1428" s="158" t="n">
        <v>0</v>
      </c>
      <c r="DZ1428" s="158" t="n">
        <v>0</v>
      </c>
      <c r="EA1428" s="158" t="n">
        <v>0</v>
      </c>
      <c r="EB1428" s="158" t="n">
        <v>0</v>
      </c>
      <c r="EC1428" s="158" t="n">
        <v>0</v>
      </c>
      <c r="ED1428" s="158" t="n">
        <v>0</v>
      </c>
      <c r="EE1428" s="158" t="n">
        <v>0</v>
      </c>
      <c r="EF1428" s="158" t="n">
        <v>0</v>
      </c>
      <c r="EG1428" s="158" t="n">
        <v>0</v>
      </c>
      <c r="EH1428" s="158" t="n">
        <v>0</v>
      </c>
      <c r="EI1428" s="158" t="n">
        <v>0</v>
      </c>
      <c r="EJ1428" s="158" t="n">
        <v>0</v>
      </c>
      <c r="EK1428" s="158" t="n">
        <v>0</v>
      </c>
      <c r="EL1428" s="158" t="n">
        <v>0</v>
      </c>
      <c r="EM1428" s="158" t="n">
        <v>0</v>
      </c>
      <c r="EN1428" s="158" t="n">
        <v>0</v>
      </c>
      <c r="EO1428" s="158" t="n">
        <v>0</v>
      </c>
      <c r="EP1428" s="158" t="n">
        <v>0</v>
      </c>
      <c r="EQ1428" s="158" t="n">
        <v>0</v>
      </c>
      <c r="ER1428" s="158" t="n">
        <v>0</v>
      </c>
      <c r="ES1428" s="158" t="n">
        <v>0</v>
      </c>
      <c r="ET1428" s="158" t="n">
        <v>0</v>
      </c>
      <c r="EU1428" s="158" t="n">
        <v>0</v>
      </c>
      <c r="EV1428" s="158" t="n">
        <v>0</v>
      </c>
      <c r="EW1428" s="158" t="n">
        <v>0</v>
      </c>
      <c r="EX1428" s="158" t="n">
        <v>0</v>
      </c>
      <c r="EY1428" s="158" t="n">
        <v>0</v>
      </c>
      <c r="EZ1428" s="158" t="n">
        <v>1900</v>
      </c>
      <c r="FA1428" s="158" t="n">
        <v>1</v>
      </c>
      <c r="FB1428" s="158" t="n">
        <v>1</v>
      </c>
      <c r="FC1428" s="158" t="n">
        <v>1900</v>
      </c>
      <c r="FD1428" s="158" t="n">
        <v>1</v>
      </c>
      <c r="FE1428" s="158" t="n">
        <v>1</v>
      </c>
      <c r="FF1428" s="158" t="n">
        <v>1900</v>
      </c>
      <c r="FG1428" s="158" t="n">
        <v>1</v>
      </c>
      <c r="FH1428" s="158" t="n">
        <v>1</v>
      </c>
      <c r="FI1428" s="158" t="n">
        <v>1900</v>
      </c>
      <c r="FJ1428" s="158" t="n">
        <v>1</v>
      </c>
      <c r="FK1428" s="158" t="n">
        <v>1</v>
      </c>
      <c r="FL1428" s="158" t="n">
        <v>1900</v>
      </c>
      <c r="FM1428" s="158" t="n">
        <v>1</v>
      </c>
      <c r="FN1428" s="158" t="n">
        <v>1</v>
      </c>
      <c r="FO1428" s="158" t="n">
        <v>1900</v>
      </c>
      <c r="FP1428" s="158" t="n">
        <v>1</v>
      </c>
      <c r="FQ1428" s="158" t="n">
        <v>1</v>
      </c>
      <c r="FR1428" s="158" t="n">
        <v>1900</v>
      </c>
      <c r="FS1428" s="158" t="n">
        <v>1</v>
      </c>
      <c r="FT1428" s="158" t="n">
        <v>1</v>
      </c>
      <c r="FU1428" s="158" t="n">
        <v>1900</v>
      </c>
      <c r="FV1428" s="158" t="n">
        <v>1</v>
      </c>
      <c r="FW1428" s="158" t="n">
        <v>1</v>
      </c>
    </row>
    <row r="1429">
      <c r="A1429">
        <f>IF(F1429&gt;1,A1428,IF(AND(I1429&lt;10,paste!A1431&lt;10),RIGHT(H1429,2)&amp;"0"&amp;I1429&amp;"000"&amp;paste!A1431,IF(AND(I1429&lt;10,paste!A1431&gt;=10,paste!A1431&lt;100),RIGHT(H1429,2)&amp;"0"&amp;I1429&amp;"00"&amp;paste!A1431,IF(AND(I1429&lt;10,paste!A1431&gt;=100,paste!A1431&lt;1000),RIGHT(H1429,2)&amp;"0"&amp;I1429&amp;"0"&amp;paste!A1431,IF(AND(I1429&lt;10,paste!A1431&gt;=1000),RIGHT(H1429,2)&amp;"0"&amp;I1429&amp;paste!A1431,IF(AND(I1429&gt;=10,paste!A1431&lt;10),RIGHT(H1429,2)&amp;I1429&amp;"000"&amp;paste!A1431,IF(AND(I1429&gt;=10,paste!A1431&gt;=10,paste!A1431&lt;100),RIGHT(H1429,2)&amp;I1429&amp;"00"&amp;paste!A1431,IF(AND(I1429&gt;=10,paste!A1431&gt;=100,paste!A1431&lt;1000),RIGHT(H1429,2)&amp;I1429&amp;"0"&amp;paste!A1431,RIGHT(H1429,2)&amp;I1429&amp;paste!A1431))))))))</f>
        <v/>
      </c>
      <c r="B1429">
        <f>YEAR(paste!C1431)</f>
        <v/>
      </c>
      <c r="C1429">
        <f>MONTH(paste!C1431)</f>
        <v/>
      </c>
      <c r="D1429">
        <f>DAY(paste!C1431)</f>
        <v/>
      </c>
      <c r="E1429" s="158" t="n">
        <v>0</v>
      </c>
      <c r="F1429">
        <f>IF(AND(L1429=L1428,D1429=D1428),F1428+1,1)</f>
        <v/>
      </c>
      <c r="G1429" s="158" t="n">
        <v>0</v>
      </c>
      <c r="H1429">
        <f>YEAR(paste!C1431)</f>
        <v/>
      </c>
      <c r="I1429">
        <f>MONTH(paste!C1431)</f>
        <v/>
      </c>
      <c r="J1429">
        <f>DAY(paste!C1431)</f>
        <v/>
      </c>
      <c r="K1429">
        <f>A1429</f>
        <v/>
      </c>
      <c r="L1429">
        <f>IF(ISBLANK(VLOOKUP(paste!J1431,'得意先名 (2)'!$B$3:$F$2005,5,FALSE)),paste!P1431,IFERROR(VLOOKUP(paste!J1431,'得意先名 (2)'!$B$3:$F$2005,5,FALSE),"ZZZZZZZZZZZ"))</f>
        <v/>
      </c>
      <c r="M1429">
        <f>IF(L1429="ZZZZZZZZZZZ",paste!J1431&amp;paste!K1431&amp; "  :   "&amp;paste!M1431&amp; "  :   "&amp;paste!P1431,"")</f>
        <v/>
      </c>
      <c r="O1429" s="158" t="n"/>
      <c r="P1429">
        <f>VLOOKUP(L1429,'L_User+EndUser'!$C$2:$K$500,8,FALSE)</f>
        <v/>
      </c>
      <c r="Q1429">
        <f>VLOOKUP(L1429,'L_User+EndUser'!$C$2:$K$500,9,FALSE)</f>
        <v/>
      </c>
      <c r="R1429" s="158" t="n"/>
      <c r="T1429" s="158" t="n"/>
      <c r="V1429" s="158" t="n"/>
      <c r="AB1429">
        <f>paste!J1431</f>
        <v/>
      </c>
      <c r="AC1429">
        <f>L1429</f>
        <v/>
      </c>
      <c r="AO1429">
        <f>YEAR(paste!O1431)</f>
        <v/>
      </c>
      <c r="AP1429">
        <f>MONTH(paste!O1431)</f>
        <v/>
      </c>
      <c r="AQ1429">
        <f>DAY(paste!O1431)</f>
        <v/>
      </c>
      <c r="BD1429">
        <f>IF(paste!L1431="","",paste!L1431)</f>
        <v/>
      </c>
      <c r="BM1429" t="n">
        <v>1</v>
      </c>
      <c r="BN1429">
        <f>VLOOKUP(paste!E1431,L_Product!$A$2:$B$2001,2,FALSE)</f>
        <v/>
      </c>
      <c r="BO1429" s="21" t="n"/>
      <c r="BT1429" t="n">
        <v>2</v>
      </c>
      <c r="BU1429">
        <f>IF($BM$2=1,2,IF($BM$2=18,1))</f>
        <v/>
      </c>
      <c r="BV1429">
        <f>IF($BM$2=1,0,IF($BM$2=18,1))</f>
        <v/>
      </c>
      <c r="BW1429" t="n">
        <v>2</v>
      </c>
      <c r="BX1429" t="n">
        <v>0</v>
      </c>
      <c r="BY1429" t="n">
        <v>3</v>
      </c>
      <c r="BZ1429">
        <f>VLOOKUP(BN1429,L_Product!$B$2:$Z$2001,14,FALSE)</f>
        <v/>
      </c>
      <c r="CA1429">
        <f>paste!H1431</f>
        <v/>
      </c>
      <c r="CB1429">
        <f>BZ1429*CA1429</f>
        <v/>
      </c>
      <c r="CN1429" s="158" t="n">
        <v>1</v>
      </c>
      <c r="CO1429" s="158" t="n">
        <v>1</v>
      </c>
      <c r="CP1429" s="158" t="n">
        <v>1</v>
      </c>
      <c r="CQ1429" s="158" t="n">
        <v>1</v>
      </c>
      <c r="CR1429" s="158" t="n">
        <v>1</v>
      </c>
      <c r="CS1429" s="158" t="n">
        <v>0</v>
      </c>
      <c r="CT1429" s="158" t="n">
        <v>0</v>
      </c>
      <c r="CU1429" s="158" t="n">
        <v>0</v>
      </c>
      <c r="CV1429" s="158" t="n">
        <v>0</v>
      </c>
      <c r="CW1429" s="158" t="n">
        <v>0</v>
      </c>
      <c r="CX1429">
        <f>B1429</f>
        <v/>
      </c>
      <c r="CY1429">
        <f>C1429</f>
        <v/>
      </c>
      <c r="CZ1429">
        <f>D1429</f>
        <v/>
      </c>
      <c r="DA1429" s="158" t="n">
        <v>1900</v>
      </c>
      <c r="DB1429" s="158" t="n">
        <v>1</v>
      </c>
      <c r="DC1429" s="158" t="n">
        <v>1</v>
      </c>
      <c r="DD1429" s="158" t="n">
        <v>1900</v>
      </c>
      <c r="DE1429" s="158" t="n">
        <v>1</v>
      </c>
      <c r="DF1429" s="158" t="n">
        <v>1</v>
      </c>
      <c r="DG1429" s="158" t="n">
        <v>1900</v>
      </c>
      <c r="DH1429" s="158" t="n">
        <v>1</v>
      </c>
      <c r="DI1429" s="158" t="n">
        <v>1</v>
      </c>
      <c r="DJ1429" s="158" t="n">
        <v>1900</v>
      </c>
      <c r="DK1429" s="158" t="n">
        <v>1</v>
      </c>
      <c r="DL1429" s="158" t="n">
        <v>1</v>
      </c>
      <c r="DR1429" s="158" t="n">
        <v>2</v>
      </c>
      <c r="DS1429" s="158" t="n">
        <v>1</v>
      </c>
      <c r="DT1429" s="158" t="n">
        <v>2</v>
      </c>
      <c r="DU1429" s="158" t="n">
        <v>1</v>
      </c>
      <c r="DV1429" s="158" t="n">
        <v>3</v>
      </c>
      <c r="DW1429" s="158" t="n">
        <v>1</v>
      </c>
      <c r="DX1429" s="158" t="n">
        <v>3</v>
      </c>
      <c r="DY1429" s="158" t="n">
        <v>0</v>
      </c>
      <c r="DZ1429" s="158" t="n">
        <v>0</v>
      </c>
      <c r="EA1429" s="158" t="n">
        <v>0</v>
      </c>
      <c r="EB1429" s="158" t="n">
        <v>0</v>
      </c>
      <c r="EC1429" s="158" t="n">
        <v>0</v>
      </c>
      <c r="ED1429" s="158" t="n">
        <v>0</v>
      </c>
      <c r="EE1429" s="158" t="n">
        <v>0</v>
      </c>
      <c r="EF1429" s="158" t="n">
        <v>0</v>
      </c>
      <c r="EG1429" s="158" t="n">
        <v>0</v>
      </c>
      <c r="EH1429" s="158" t="n">
        <v>0</v>
      </c>
      <c r="EI1429" s="158" t="n">
        <v>0</v>
      </c>
      <c r="EJ1429" s="158" t="n">
        <v>0</v>
      </c>
      <c r="EK1429" s="158" t="n">
        <v>0</v>
      </c>
      <c r="EL1429" s="158" t="n">
        <v>0</v>
      </c>
      <c r="EM1429" s="158" t="n">
        <v>0</v>
      </c>
      <c r="EN1429" s="158" t="n">
        <v>0</v>
      </c>
      <c r="EO1429" s="158" t="n">
        <v>0</v>
      </c>
      <c r="EP1429" s="158" t="n">
        <v>0</v>
      </c>
      <c r="EQ1429" s="158" t="n">
        <v>0</v>
      </c>
      <c r="ER1429" s="158" t="n">
        <v>0</v>
      </c>
      <c r="ES1429" s="158" t="n">
        <v>0</v>
      </c>
      <c r="ET1429" s="158" t="n">
        <v>0</v>
      </c>
      <c r="EU1429" s="158" t="n">
        <v>0</v>
      </c>
      <c r="EV1429" s="158" t="n">
        <v>0</v>
      </c>
      <c r="EW1429" s="158" t="n">
        <v>0</v>
      </c>
      <c r="EX1429" s="158" t="n">
        <v>0</v>
      </c>
      <c r="EY1429" s="158" t="n">
        <v>0</v>
      </c>
      <c r="EZ1429" s="158" t="n">
        <v>1900</v>
      </c>
      <c r="FA1429" s="158" t="n">
        <v>1</v>
      </c>
      <c r="FB1429" s="158" t="n">
        <v>1</v>
      </c>
      <c r="FC1429" s="158" t="n">
        <v>1900</v>
      </c>
      <c r="FD1429" s="158" t="n">
        <v>1</v>
      </c>
      <c r="FE1429" s="158" t="n">
        <v>1</v>
      </c>
      <c r="FF1429" s="158" t="n">
        <v>1900</v>
      </c>
      <c r="FG1429" s="158" t="n">
        <v>1</v>
      </c>
      <c r="FH1429" s="158" t="n">
        <v>1</v>
      </c>
      <c r="FI1429" s="158" t="n">
        <v>1900</v>
      </c>
      <c r="FJ1429" s="158" t="n">
        <v>1</v>
      </c>
      <c r="FK1429" s="158" t="n">
        <v>1</v>
      </c>
      <c r="FL1429" s="158" t="n">
        <v>1900</v>
      </c>
      <c r="FM1429" s="158" t="n">
        <v>1</v>
      </c>
      <c r="FN1429" s="158" t="n">
        <v>1</v>
      </c>
      <c r="FO1429" s="158" t="n">
        <v>1900</v>
      </c>
      <c r="FP1429" s="158" t="n">
        <v>1</v>
      </c>
      <c r="FQ1429" s="158" t="n">
        <v>1</v>
      </c>
      <c r="FR1429" s="158" t="n">
        <v>1900</v>
      </c>
      <c r="FS1429" s="158" t="n">
        <v>1</v>
      </c>
      <c r="FT1429" s="158" t="n">
        <v>1</v>
      </c>
      <c r="FU1429" s="158" t="n">
        <v>1900</v>
      </c>
      <c r="FV1429" s="158" t="n">
        <v>1</v>
      </c>
      <c r="FW1429" s="158" t="n">
        <v>1</v>
      </c>
    </row>
    <row r="1430">
      <c r="A1430">
        <f>IF(F1430&gt;1,A1429,IF(AND(I1430&lt;10,paste!A1432&lt;10),RIGHT(H1430,2)&amp;"0"&amp;I1430&amp;"000"&amp;paste!A1432,IF(AND(I1430&lt;10,paste!A1432&gt;=10,paste!A1432&lt;100),RIGHT(H1430,2)&amp;"0"&amp;I1430&amp;"00"&amp;paste!A1432,IF(AND(I1430&lt;10,paste!A1432&gt;=100,paste!A1432&lt;1000),RIGHT(H1430,2)&amp;"0"&amp;I1430&amp;"0"&amp;paste!A1432,IF(AND(I1430&lt;10,paste!A1432&gt;=1000),RIGHT(H1430,2)&amp;"0"&amp;I1430&amp;paste!A1432,IF(AND(I1430&gt;=10,paste!A1432&lt;10),RIGHT(H1430,2)&amp;I1430&amp;"000"&amp;paste!A1432,IF(AND(I1430&gt;=10,paste!A1432&gt;=10,paste!A1432&lt;100),RIGHT(H1430,2)&amp;I1430&amp;"00"&amp;paste!A1432,IF(AND(I1430&gt;=10,paste!A1432&gt;=100,paste!A1432&lt;1000),RIGHT(H1430,2)&amp;I1430&amp;"0"&amp;paste!A1432,RIGHT(H1430,2)&amp;I1430&amp;paste!A1432))))))))</f>
        <v/>
      </c>
      <c r="B1430">
        <f>YEAR(paste!C1432)</f>
        <v/>
      </c>
      <c r="C1430">
        <f>MONTH(paste!C1432)</f>
        <v/>
      </c>
      <c r="D1430">
        <f>DAY(paste!C1432)</f>
        <v/>
      </c>
      <c r="E1430" s="158" t="n">
        <v>0</v>
      </c>
      <c r="F1430">
        <f>IF(AND(L1430=L1429,D1430=D1429),F1429+1,1)</f>
        <v/>
      </c>
      <c r="G1430" s="158" t="n">
        <v>0</v>
      </c>
      <c r="H1430">
        <f>YEAR(paste!C1432)</f>
        <v/>
      </c>
      <c r="I1430">
        <f>MONTH(paste!C1432)</f>
        <v/>
      </c>
      <c r="J1430">
        <f>DAY(paste!C1432)</f>
        <v/>
      </c>
      <c r="K1430">
        <f>A1430</f>
        <v/>
      </c>
      <c r="L1430">
        <f>IF(ISBLANK(VLOOKUP(paste!J1432,'得意先名 (2)'!$B$3:$F$2005,5,FALSE)),paste!P1432,IFERROR(VLOOKUP(paste!J1432,'得意先名 (2)'!$B$3:$F$2005,5,FALSE),"ZZZZZZZZZZZ"))</f>
        <v/>
      </c>
      <c r="M1430">
        <f>IF(L1430="ZZZZZZZZZZZ",paste!J1432&amp;paste!K1432&amp; "  :   "&amp;paste!M1432&amp; "  :   "&amp;paste!P1432,"")</f>
        <v/>
      </c>
      <c r="O1430" s="158" t="n"/>
      <c r="P1430">
        <f>VLOOKUP(L1430,'L_User+EndUser'!$C$2:$K$500,8,FALSE)</f>
        <v/>
      </c>
      <c r="Q1430">
        <f>VLOOKUP(L1430,'L_User+EndUser'!$C$2:$K$500,9,FALSE)</f>
        <v/>
      </c>
      <c r="R1430" s="158" t="n"/>
      <c r="T1430" s="158" t="n"/>
      <c r="V1430" s="158" t="n"/>
      <c r="AB1430">
        <f>paste!J1432</f>
        <v/>
      </c>
      <c r="AC1430">
        <f>L1430</f>
        <v/>
      </c>
      <c r="AO1430">
        <f>YEAR(paste!O1432)</f>
        <v/>
      </c>
      <c r="AP1430">
        <f>MONTH(paste!O1432)</f>
        <v/>
      </c>
      <c r="AQ1430">
        <f>DAY(paste!O1432)</f>
        <v/>
      </c>
      <c r="BD1430">
        <f>IF(paste!L1432="","",paste!L1432)</f>
        <v/>
      </c>
      <c r="BM1430" t="n">
        <v>1</v>
      </c>
      <c r="BN1430">
        <f>VLOOKUP(paste!E1432,L_Product!$A$2:$B$2001,2,FALSE)</f>
        <v/>
      </c>
      <c r="BO1430" s="21" t="n"/>
      <c r="BT1430" t="n">
        <v>2</v>
      </c>
      <c r="BU1430">
        <f>IF($BM$2=1,2,IF($BM$2=18,1))</f>
        <v/>
      </c>
      <c r="BV1430">
        <f>IF($BM$2=1,0,IF($BM$2=18,1))</f>
        <v/>
      </c>
      <c r="BW1430" t="n">
        <v>2</v>
      </c>
      <c r="BX1430" t="n">
        <v>0</v>
      </c>
      <c r="BY1430" t="n">
        <v>3</v>
      </c>
      <c r="BZ1430">
        <f>VLOOKUP(BN1430,L_Product!$B$2:$Z$2001,14,FALSE)</f>
        <v/>
      </c>
      <c r="CA1430">
        <f>paste!H1432</f>
        <v/>
      </c>
      <c r="CB1430">
        <f>BZ1430*CA1430</f>
        <v/>
      </c>
      <c r="CN1430" s="158" t="n">
        <v>1</v>
      </c>
      <c r="CO1430" s="158" t="n">
        <v>1</v>
      </c>
      <c r="CP1430" s="158" t="n">
        <v>1</v>
      </c>
      <c r="CQ1430" s="158" t="n">
        <v>1</v>
      </c>
      <c r="CR1430" s="158" t="n">
        <v>1</v>
      </c>
      <c r="CS1430" s="158" t="n">
        <v>0</v>
      </c>
      <c r="CT1430" s="158" t="n">
        <v>0</v>
      </c>
      <c r="CU1430" s="158" t="n">
        <v>0</v>
      </c>
      <c r="CV1430" s="158" t="n">
        <v>0</v>
      </c>
      <c r="CW1430" s="158" t="n">
        <v>0</v>
      </c>
      <c r="CX1430">
        <f>B1430</f>
        <v/>
      </c>
      <c r="CY1430">
        <f>C1430</f>
        <v/>
      </c>
      <c r="CZ1430">
        <f>D1430</f>
        <v/>
      </c>
      <c r="DA1430" s="158" t="n">
        <v>1900</v>
      </c>
      <c r="DB1430" s="158" t="n">
        <v>1</v>
      </c>
      <c r="DC1430" s="158" t="n">
        <v>1</v>
      </c>
      <c r="DD1430" s="158" t="n">
        <v>1900</v>
      </c>
      <c r="DE1430" s="158" t="n">
        <v>1</v>
      </c>
      <c r="DF1430" s="158" t="n">
        <v>1</v>
      </c>
      <c r="DG1430" s="158" t="n">
        <v>1900</v>
      </c>
      <c r="DH1430" s="158" t="n">
        <v>1</v>
      </c>
      <c r="DI1430" s="158" t="n">
        <v>1</v>
      </c>
      <c r="DJ1430" s="158" t="n">
        <v>1900</v>
      </c>
      <c r="DK1430" s="158" t="n">
        <v>1</v>
      </c>
      <c r="DL1430" s="158" t="n">
        <v>1</v>
      </c>
      <c r="DR1430" s="158" t="n">
        <v>2</v>
      </c>
      <c r="DS1430" s="158" t="n">
        <v>1</v>
      </c>
      <c r="DT1430" s="158" t="n">
        <v>2</v>
      </c>
      <c r="DU1430" s="158" t="n">
        <v>1</v>
      </c>
      <c r="DV1430" s="158" t="n">
        <v>3</v>
      </c>
      <c r="DW1430" s="158" t="n">
        <v>1</v>
      </c>
      <c r="DX1430" s="158" t="n">
        <v>3</v>
      </c>
      <c r="DY1430" s="158" t="n">
        <v>0</v>
      </c>
      <c r="DZ1430" s="158" t="n">
        <v>0</v>
      </c>
      <c r="EA1430" s="158" t="n">
        <v>0</v>
      </c>
      <c r="EB1430" s="158" t="n">
        <v>0</v>
      </c>
      <c r="EC1430" s="158" t="n">
        <v>0</v>
      </c>
      <c r="ED1430" s="158" t="n">
        <v>0</v>
      </c>
      <c r="EE1430" s="158" t="n">
        <v>0</v>
      </c>
      <c r="EF1430" s="158" t="n">
        <v>0</v>
      </c>
      <c r="EG1430" s="158" t="n">
        <v>0</v>
      </c>
      <c r="EH1430" s="158" t="n">
        <v>0</v>
      </c>
      <c r="EI1430" s="158" t="n">
        <v>0</v>
      </c>
      <c r="EJ1430" s="158" t="n">
        <v>0</v>
      </c>
      <c r="EK1430" s="158" t="n">
        <v>0</v>
      </c>
      <c r="EL1430" s="158" t="n">
        <v>0</v>
      </c>
      <c r="EM1430" s="158" t="n">
        <v>0</v>
      </c>
      <c r="EN1430" s="158" t="n">
        <v>0</v>
      </c>
      <c r="EO1430" s="158" t="n">
        <v>0</v>
      </c>
      <c r="EP1430" s="158" t="n">
        <v>0</v>
      </c>
      <c r="EQ1430" s="158" t="n">
        <v>0</v>
      </c>
      <c r="ER1430" s="158" t="n">
        <v>0</v>
      </c>
      <c r="ES1430" s="158" t="n">
        <v>0</v>
      </c>
      <c r="ET1430" s="158" t="n">
        <v>0</v>
      </c>
      <c r="EU1430" s="158" t="n">
        <v>0</v>
      </c>
      <c r="EV1430" s="158" t="n">
        <v>0</v>
      </c>
      <c r="EW1430" s="158" t="n">
        <v>0</v>
      </c>
      <c r="EX1430" s="158" t="n">
        <v>0</v>
      </c>
      <c r="EY1430" s="158" t="n">
        <v>0</v>
      </c>
      <c r="EZ1430" s="158" t="n">
        <v>1900</v>
      </c>
      <c r="FA1430" s="158" t="n">
        <v>1</v>
      </c>
      <c r="FB1430" s="158" t="n">
        <v>1</v>
      </c>
      <c r="FC1430" s="158" t="n">
        <v>1900</v>
      </c>
      <c r="FD1430" s="158" t="n">
        <v>1</v>
      </c>
      <c r="FE1430" s="158" t="n">
        <v>1</v>
      </c>
      <c r="FF1430" s="158" t="n">
        <v>1900</v>
      </c>
      <c r="FG1430" s="158" t="n">
        <v>1</v>
      </c>
      <c r="FH1430" s="158" t="n">
        <v>1</v>
      </c>
      <c r="FI1430" s="158" t="n">
        <v>1900</v>
      </c>
      <c r="FJ1430" s="158" t="n">
        <v>1</v>
      </c>
      <c r="FK1430" s="158" t="n">
        <v>1</v>
      </c>
      <c r="FL1430" s="158" t="n">
        <v>1900</v>
      </c>
      <c r="FM1430" s="158" t="n">
        <v>1</v>
      </c>
      <c r="FN1430" s="158" t="n">
        <v>1</v>
      </c>
      <c r="FO1430" s="158" t="n">
        <v>1900</v>
      </c>
      <c r="FP1430" s="158" t="n">
        <v>1</v>
      </c>
      <c r="FQ1430" s="158" t="n">
        <v>1</v>
      </c>
      <c r="FR1430" s="158" t="n">
        <v>1900</v>
      </c>
      <c r="FS1430" s="158" t="n">
        <v>1</v>
      </c>
      <c r="FT1430" s="158" t="n">
        <v>1</v>
      </c>
      <c r="FU1430" s="158" t="n">
        <v>1900</v>
      </c>
      <c r="FV1430" s="158" t="n">
        <v>1</v>
      </c>
      <c r="FW1430" s="158" t="n">
        <v>1</v>
      </c>
    </row>
    <row r="1431">
      <c r="A1431">
        <f>IF(F1431&gt;1,A1430,IF(AND(I1431&lt;10,paste!A1433&lt;10),RIGHT(H1431,2)&amp;"0"&amp;I1431&amp;"000"&amp;paste!A1433,IF(AND(I1431&lt;10,paste!A1433&gt;=10,paste!A1433&lt;100),RIGHT(H1431,2)&amp;"0"&amp;I1431&amp;"00"&amp;paste!A1433,IF(AND(I1431&lt;10,paste!A1433&gt;=100,paste!A1433&lt;1000),RIGHT(H1431,2)&amp;"0"&amp;I1431&amp;"0"&amp;paste!A1433,IF(AND(I1431&lt;10,paste!A1433&gt;=1000),RIGHT(H1431,2)&amp;"0"&amp;I1431&amp;paste!A1433,IF(AND(I1431&gt;=10,paste!A1433&lt;10),RIGHT(H1431,2)&amp;I1431&amp;"000"&amp;paste!A1433,IF(AND(I1431&gt;=10,paste!A1433&gt;=10,paste!A1433&lt;100),RIGHT(H1431,2)&amp;I1431&amp;"00"&amp;paste!A1433,IF(AND(I1431&gt;=10,paste!A1433&gt;=100,paste!A1433&lt;1000),RIGHT(H1431,2)&amp;I1431&amp;"0"&amp;paste!A1433,RIGHT(H1431,2)&amp;I1431&amp;paste!A1433))))))))</f>
        <v/>
      </c>
      <c r="B1431">
        <f>YEAR(paste!C1433)</f>
        <v/>
      </c>
      <c r="C1431">
        <f>MONTH(paste!C1433)</f>
        <v/>
      </c>
      <c r="D1431">
        <f>DAY(paste!C1433)</f>
        <v/>
      </c>
      <c r="E1431" s="158" t="n">
        <v>0</v>
      </c>
      <c r="F1431">
        <f>IF(AND(L1431=L1430,D1431=D1430),F1430+1,1)</f>
        <v/>
      </c>
      <c r="G1431" s="158" t="n">
        <v>0</v>
      </c>
      <c r="H1431">
        <f>YEAR(paste!C1433)</f>
        <v/>
      </c>
      <c r="I1431">
        <f>MONTH(paste!C1433)</f>
        <v/>
      </c>
      <c r="J1431">
        <f>DAY(paste!C1433)</f>
        <v/>
      </c>
      <c r="K1431">
        <f>A1431</f>
        <v/>
      </c>
      <c r="L1431">
        <f>IF(ISBLANK(VLOOKUP(paste!J1433,'得意先名 (2)'!$B$3:$F$2005,5,FALSE)),paste!P1433,IFERROR(VLOOKUP(paste!J1433,'得意先名 (2)'!$B$3:$F$2005,5,FALSE),"ZZZZZZZZZZZ"))</f>
        <v/>
      </c>
      <c r="M1431">
        <f>IF(L1431="ZZZZZZZZZZZ",paste!J1433&amp;paste!K1433&amp; "  :   "&amp;paste!M1433&amp; "  :   "&amp;paste!P1433,"")</f>
        <v/>
      </c>
      <c r="O1431" s="158" t="n"/>
      <c r="P1431">
        <f>VLOOKUP(L1431,'L_User+EndUser'!$C$2:$K$500,8,FALSE)</f>
        <v/>
      </c>
      <c r="Q1431">
        <f>VLOOKUP(L1431,'L_User+EndUser'!$C$2:$K$500,9,FALSE)</f>
        <v/>
      </c>
      <c r="R1431" s="158" t="n"/>
      <c r="T1431" s="158" t="n"/>
      <c r="V1431" s="158" t="n"/>
      <c r="AB1431">
        <f>paste!J1433</f>
        <v/>
      </c>
      <c r="AC1431">
        <f>L1431</f>
        <v/>
      </c>
      <c r="AO1431">
        <f>YEAR(paste!O1433)</f>
        <v/>
      </c>
      <c r="AP1431">
        <f>MONTH(paste!O1433)</f>
        <v/>
      </c>
      <c r="AQ1431">
        <f>DAY(paste!O1433)</f>
        <v/>
      </c>
      <c r="BD1431">
        <f>IF(paste!L1433="","",paste!L1433)</f>
        <v/>
      </c>
      <c r="BM1431" t="n">
        <v>1</v>
      </c>
      <c r="BN1431">
        <f>VLOOKUP(paste!E1433,L_Product!$A$2:$B$2001,2,FALSE)</f>
        <v/>
      </c>
      <c r="BO1431" s="21" t="n"/>
      <c r="BT1431" t="n">
        <v>2</v>
      </c>
      <c r="BU1431">
        <f>IF($BM$2=1,2,IF($BM$2=18,1))</f>
        <v/>
      </c>
      <c r="BV1431">
        <f>IF($BM$2=1,0,IF($BM$2=18,1))</f>
        <v/>
      </c>
      <c r="BW1431" t="n">
        <v>2</v>
      </c>
      <c r="BX1431" t="n">
        <v>0</v>
      </c>
      <c r="BY1431" t="n">
        <v>3</v>
      </c>
      <c r="BZ1431">
        <f>VLOOKUP(BN1431,L_Product!$B$2:$Z$2001,14,FALSE)</f>
        <v/>
      </c>
      <c r="CA1431">
        <f>paste!H1433</f>
        <v/>
      </c>
      <c r="CB1431">
        <f>BZ1431*CA1431</f>
        <v/>
      </c>
      <c r="CN1431" s="158" t="n">
        <v>1</v>
      </c>
      <c r="CO1431" s="158" t="n">
        <v>1</v>
      </c>
      <c r="CP1431" s="158" t="n">
        <v>1</v>
      </c>
      <c r="CQ1431" s="158" t="n">
        <v>1</v>
      </c>
      <c r="CR1431" s="158" t="n">
        <v>1</v>
      </c>
      <c r="CS1431" s="158" t="n">
        <v>0</v>
      </c>
      <c r="CT1431" s="158" t="n">
        <v>0</v>
      </c>
      <c r="CU1431" s="158" t="n">
        <v>0</v>
      </c>
      <c r="CV1431" s="158" t="n">
        <v>0</v>
      </c>
      <c r="CW1431" s="158" t="n">
        <v>0</v>
      </c>
      <c r="CX1431">
        <f>B1431</f>
        <v/>
      </c>
      <c r="CY1431">
        <f>C1431</f>
        <v/>
      </c>
      <c r="CZ1431">
        <f>D1431</f>
        <v/>
      </c>
      <c r="DA1431" s="158" t="n">
        <v>1900</v>
      </c>
      <c r="DB1431" s="158" t="n">
        <v>1</v>
      </c>
      <c r="DC1431" s="158" t="n">
        <v>1</v>
      </c>
      <c r="DD1431" s="158" t="n">
        <v>1900</v>
      </c>
      <c r="DE1431" s="158" t="n">
        <v>1</v>
      </c>
      <c r="DF1431" s="158" t="n">
        <v>1</v>
      </c>
      <c r="DG1431" s="158" t="n">
        <v>1900</v>
      </c>
      <c r="DH1431" s="158" t="n">
        <v>1</v>
      </c>
      <c r="DI1431" s="158" t="n">
        <v>1</v>
      </c>
      <c r="DJ1431" s="158" t="n">
        <v>1900</v>
      </c>
      <c r="DK1431" s="158" t="n">
        <v>1</v>
      </c>
      <c r="DL1431" s="158" t="n">
        <v>1</v>
      </c>
      <c r="DR1431" s="158" t="n">
        <v>2</v>
      </c>
      <c r="DS1431" s="158" t="n">
        <v>1</v>
      </c>
      <c r="DT1431" s="158" t="n">
        <v>2</v>
      </c>
      <c r="DU1431" s="158" t="n">
        <v>1</v>
      </c>
      <c r="DV1431" s="158" t="n">
        <v>3</v>
      </c>
      <c r="DW1431" s="158" t="n">
        <v>1</v>
      </c>
      <c r="DX1431" s="158" t="n">
        <v>3</v>
      </c>
      <c r="DY1431" s="158" t="n">
        <v>0</v>
      </c>
      <c r="DZ1431" s="158" t="n">
        <v>0</v>
      </c>
      <c r="EA1431" s="158" t="n">
        <v>0</v>
      </c>
      <c r="EB1431" s="158" t="n">
        <v>0</v>
      </c>
      <c r="EC1431" s="158" t="n">
        <v>0</v>
      </c>
      <c r="ED1431" s="158" t="n">
        <v>0</v>
      </c>
      <c r="EE1431" s="158" t="n">
        <v>0</v>
      </c>
      <c r="EF1431" s="158" t="n">
        <v>0</v>
      </c>
      <c r="EG1431" s="158" t="n">
        <v>0</v>
      </c>
      <c r="EH1431" s="158" t="n">
        <v>0</v>
      </c>
      <c r="EI1431" s="158" t="n">
        <v>0</v>
      </c>
      <c r="EJ1431" s="158" t="n">
        <v>0</v>
      </c>
      <c r="EK1431" s="158" t="n">
        <v>0</v>
      </c>
      <c r="EL1431" s="158" t="n">
        <v>0</v>
      </c>
      <c r="EM1431" s="158" t="n">
        <v>0</v>
      </c>
      <c r="EN1431" s="158" t="n">
        <v>0</v>
      </c>
      <c r="EO1431" s="158" t="n">
        <v>0</v>
      </c>
      <c r="EP1431" s="158" t="n">
        <v>0</v>
      </c>
      <c r="EQ1431" s="158" t="n">
        <v>0</v>
      </c>
      <c r="ER1431" s="158" t="n">
        <v>0</v>
      </c>
      <c r="ES1431" s="158" t="n">
        <v>0</v>
      </c>
      <c r="ET1431" s="158" t="n">
        <v>0</v>
      </c>
      <c r="EU1431" s="158" t="n">
        <v>0</v>
      </c>
      <c r="EV1431" s="158" t="n">
        <v>0</v>
      </c>
      <c r="EW1431" s="158" t="n">
        <v>0</v>
      </c>
      <c r="EX1431" s="158" t="n">
        <v>0</v>
      </c>
      <c r="EY1431" s="158" t="n">
        <v>0</v>
      </c>
      <c r="EZ1431" s="158" t="n">
        <v>1900</v>
      </c>
      <c r="FA1431" s="158" t="n">
        <v>1</v>
      </c>
      <c r="FB1431" s="158" t="n">
        <v>1</v>
      </c>
      <c r="FC1431" s="158" t="n">
        <v>1900</v>
      </c>
      <c r="FD1431" s="158" t="n">
        <v>1</v>
      </c>
      <c r="FE1431" s="158" t="n">
        <v>1</v>
      </c>
      <c r="FF1431" s="158" t="n">
        <v>1900</v>
      </c>
      <c r="FG1431" s="158" t="n">
        <v>1</v>
      </c>
      <c r="FH1431" s="158" t="n">
        <v>1</v>
      </c>
      <c r="FI1431" s="158" t="n">
        <v>1900</v>
      </c>
      <c r="FJ1431" s="158" t="n">
        <v>1</v>
      </c>
      <c r="FK1431" s="158" t="n">
        <v>1</v>
      </c>
      <c r="FL1431" s="158" t="n">
        <v>1900</v>
      </c>
      <c r="FM1431" s="158" t="n">
        <v>1</v>
      </c>
      <c r="FN1431" s="158" t="n">
        <v>1</v>
      </c>
      <c r="FO1431" s="158" t="n">
        <v>1900</v>
      </c>
      <c r="FP1431" s="158" t="n">
        <v>1</v>
      </c>
      <c r="FQ1431" s="158" t="n">
        <v>1</v>
      </c>
      <c r="FR1431" s="158" t="n">
        <v>1900</v>
      </c>
      <c r="FS1431" s="158" t="n">
        <v>1</v>
      </c>
      <c r="FT1431" s="158" t="n">
        <v>1</v>
      </c>
      <c r="FU1431" s="158" t="n">
        <v>1900</v>
      </c>
      <c r="FV1431" s="158" t="n">
        <v>1</v>
      </c>
      <c r="FW1431" s="158" t="n">
        <v>1</v>
      </c>
    </row>
    <row r="1432">
      <c r="A1432">
        <f>IF(F1432&gt;1,A1431,IF(AND(I1432&lt;10,paste!A1434&lt;10),RIGHT(H1432,2)&amp;"0"&amp;I1432&amp;"000"&amp;paste!A1434,IF(AND(I1432&lt;10,paste!A1434&gt;=10,paste!A1434&lt;100),RIGHT(H1432,2)&amp;"0"&amp;I1432&amp;"00"&amp;paste!A1434,IF(AND(I1432&lt;10,paste!A1434&gt;=100,paste!A1434&lt;1000),RIGHT(H1432,2)&amp;"0"&amp;I1432&amp;"0"&amp;paste!A1434,IF(AND(I1432&lt;10,paste!A1434&gt;=1000),RIGHT(H1432,2)&amp;"0"&amp;I1432&amp;paste!A1434,IF(AND(I1432&gt;=10,paste!A1434&lt;10),RIGHT(H1432,2)&amp;I1432&amp;"000"&amp;paste!A1434,IF(AND(I1432&gt;=10,paste!A1434&gt;=10,paste!A1434&lt;100),RIGHT(H1432,2)&amp;I1432&amp;"00"&amp;paste!A1434,IF(AND(I1432&gt;=10,paste!A1434&gt;=100,paste!A1434&lt;1000),RIGHT(H1432,2)&amp;I1432&amp;"0"&amp;paste!A1434,RIGHT(H1432,2)&amp;I1432&amp;paste!A1434))))))))</f>
        <v/>
      </c>
      <c r="B1432">
        <f>YEAR(paste!C1434)</f>
        <v/>
      </c>
      <c r="C1432">
        <f>MONTH(paste!C1434)</f>
        <v/>
      </c>
      <c r="D1432">
        <f>DAY(paste!C1434)</f>
        <v/>
      </c>
      <c r="E1432" s="158" t="n">
        <v>0</v>
      </c>
      <c r="F1432">
        <f>IF(AND(L1432=L1431,D1432=D1431),F1431+1,1)</f>
        <v/>
      </c>
      <c r="G1432" s="158" t="n">
        <v>0</v>
      </c>
      <c r="H1432">
        <f>YEAR(paste!C1434)</f>
        <v/>
      </c>
      <c r="I1432">
        <f>MONTH(paste!C1434)</f>
        <v/>
      </c>
      <c r="J1432">
        <f>DAY(paste!C1434)</f>
        <v/>
      </c>
      <c r="K1432">
        <f>A1432</f>
        <v/>
      </c>
      <c r="L1432">
        <f>IF(ISBLANK(VLOOKUP(paste!J1434,'得意先名 (2)'!$B$3:$F$2005,5,FALSE)),paste!P1434,IFERROR(VLOOKUP(paste!J1434,'得意先名 (2)'!$B$3:$F$2005,5,FALSE),"ZZZZZZZZZZZ"))</f>
        <v/>
      </c>
      <c r="M1432">
        <f>IF(L1432="ZZZZZZZZZZZ",paste!J1434&amp;paste!K1434&amp; "  :   "&amp;paste!M1434&amp; "  :   "&amp;paste!P1434,"")</f>
        <v/>
      </c>
      <c r="O1432" s="158" t="n"/>
      <c r="P1432">
        <f>VLOOKUP(L1432,'L_User+EndUser'!$C$2:$K$500,8,FALSE)</f>
        <v/>
      </c>
      <c r="Q1432">
        <f>VLOOKUP(L1432,'L_User+EndUser'!$C$2:$K$500,9,FALSE)</f>
        <v/>
      </c>
      <c r="R1432" s="158" t="n"/>
      <c r="T1432" s="158" t="n"/>
      <c r="V1432" s="158" t="n"/>
      <c r="AB1432">
        <f>paste!J1434</f>
        <v/>
      </c>
      <c r="AC1432">
        <f>L1432</f>
        <v/>
      </c>
      <c r="AO1432">
        <f>YEAR(paste!O1434)</f>
        <v/>
      </c>
      <c r="AP1432">
        <f>MONTH(paste!O1434)</f>
        <v/>
      </c>
      <c r="AQ1432">
        <f>DAY(paste!O1434)</f>
        <v/>
      </c>
      <c r="BD1432">
        <f>IF(paste!L1434="","",paste!L1434)</f>
        <v/>
      </c>
      <c r="BM1432" t="n">
        <v>1</v>
      </c>
      <c r="BN1432">
        <f>VLOOKUP(paste!E1434,L_Product!$A$2:$B$2001,2,FALSE)</f>
        <v/>
      </c>
      <c r="BO1432" s="21" t="n"/>
      <c r="BT1432" t="n">
        <v>2</v>
      </c>
      <c r="BU1432">
        <f>IF($BM$2=1,2,IF($BM$2=18,1))</f>
        <v/>
      </c>
      <c r="BV1432">
        <f>IF($BM$2=1,0,IF($BM$2=18,1))</f>
        <v/>
      </c>
      <c r="BW1432" t="n">
        <v>2</v>
      </c>
      <c r="BX1432" t="n">
        <v>0</v>
      </c>
      <c r="BY1432" t="n">
        <v>3</v>
      </c>
      <c r="BZ1432">
        <f>VLOOKUP(BN1432,L_Product!$B$2:$Z$2001,14,FALSE)</f>
        <v/>
      </c>
      <c r="CA1432">
        <f>paste!H1434</f>
        <v/>
      </c>
      <c r="CB1432">
        <f>BZ1432*CA1432</f>
        <v/>
      </c>
      <c r="CN1432" s="158" t="n">
        <v>1</v>
      </c>
      <c r="CO1432" s="158" t="n">
        <v>1</v>
      </c>
      <c r="CP1432" s="158" t="n">
        <v>1</v>
      </c>
      <c r="CQ1432" s="158" t="n">
        <v>1</v>
      </c>
      <c r="CR1432" s="158" t="n">
        <v>1</v>
      </c>
      <c r="CS1432" s="158" t="n">
        <v>0</v>
      </c>
      <c r="CT1432" s="158" t="n">
        <v>0</v>
      </c>
      <c r="CU1432" s="158" t="n">
        <v>0</v>
      </c>
      <c r="CV1432" s="158" t="n">
        <v>0</v>
      </c>
      <c r="CW1432" s="158" t="n">
        <v>0</v>
      </c>
      <c r="CX1432">
        <f>B1432</f>
        <v/>
      </c>
      <c r="CY1432">
        <f>C1432</f>
        <v/>
      </c>
      <c r="CZ1432">
        <f>D1432</f>
        <v/>
      </c>
      <c r="DA1432" s="158" t="n">
        <v>1900</v>
      </c>
      <c r="DB1432" s="158" t="n">
        <v>1</v>
      </c>
      <c r="DC1432" s="158" t="n">
        <v>1</v>
      </c>
      <c r="DD1432" s="158" t="n">
        <v>1900</v>
      </c>
      <c r="DE1432" s="158" t="n">
        <v>1</v>
      </c>
      <c r="DF1432" s="158" t="n">
        <v>1</v>
      </c>
      <c r="DG1432" s="158" t="n">
        <v>1900</v>
      </c>
      <c r="DH1432" s="158" t="n">
        <v>1</v>
      </c>
      <c r="DI1432" s="158" t="n">
        <v>1</v>
      </c>
      <c r="DJ1432" s="158" t="n">
        <v>1900</v>
      </c>
      <c r="DK1432" s="158" t="n">
        <v>1</v>
      </c>
      <c r="DL1432" s="158" t="n">
        <v>1</v>
      </c>
      <c r="DR1432" s="158" t="n">
        <v>2</v>
      </c>
      <c r="DS1432" s="158" t="n">
        <v>1</v>
      </c>
      <c r="DT1432" s="158" t="n">
        <v>2</v>
      </c>
      <c r="DU1432" s="158" t="n">
        <v>1</v>
      </c>
      <c r="DV1432" s="158" t="n">
        <v>3</v>
      </c>
      <c r="DW1432" s="158" t="n">
        <v>1</v>
      </c>
      <c r="DX1432" s="158" t="n">
        <v>3</v>
      </c>
      <c r="DY1432" s="158" t="n">
        <v>0</v>
      </c>
      <c r="DZ1432" s="158" t="n">
        <v>0</v>
      </c>
      <c r="EA1432" s="158" t="n">
        <v>0</v>
      </c>
      <c r="EB1432" s="158" t="n">
        <v>0</v>
      </c>
      <c r="EC1432" s="158" t="n">
        <v>0</v>
      </c>
      <c r="ED1432" s="158" t="n">
        <v>0</v>
      </c>
      <c r="EE1432" s="158" t="n">
        <v>0</v>
      </c>
      <c r="EF1432" s="158" t="n">
        <v>0</v>
      </c>
      <c r="EG1432" s="158" t="n">
        <v>0</v>
      </c>
      <c r="EH1432" s="158" t="n">
        <v>0</v>
      </c>
      <c r="EI1432" s="158" t="n">
        <v>0</v>
      </c>
      <c r="EJ1432" s="158" t="n">
        <v>0</v>
      </c>
      <c r="EK1432" s="158" t="n">
        <v>0</v>
      </c>
      <c r="EL1432" s="158" t="n">
        <v>0</v>
      </c>
      <c r="EM1432" s="158" t="n">
        <v>0</v>
      </c>
      <c r="EN1432" s="158" t="n">
        <v>0</v>
      </c>
      <c r="EO1432" s="158" t="n">
        <v>0</v>
      </c>
      <c r="EP1432" s="158" t="n">
        <v>0</v>
      </c>
      <c r="EQ1432" s="158" t="n">
        <v>0</v>
      </c>
      <c r="ER1432" s="158" t="n">
        <v>0</v>
      </c>
      <c r="ES1432" s="158" t="n">
        <v>0</v>
      </c>
      <c r="ET1432" s="158" t="n">
        <v>0</v>
      </c>
      <c r="EU1432" s="158" t="n">
        <v>0</v>
      </c>
      <c r="EV1432" s="158" t="n">
        <v>0</v>
      </c>
      <c r="EW1432" s="158" t="n">
        <v>0</v>
      </c>
      <c r="EX1432" s="158" t="n">
        <v>0</v>
      </c>
      <c r="EY1432" s="158" t="n">
        <v>0</v>
      </c>
      <c r="EZ1432" s="158" t="n">
        <v>1900</v>
      </c>
      <c r="FA1432" s="158" t="n">
        <v>1</v>
      </c>
      <c r="FB1432" s="158" t="n">
        <v>1</v>
      </c>
      <c r="FC1432" s="158" t="n">
        <v>1900</v>
      </c>
      <c r="FD1432" s="158" t="n">
        <v>1</v>
      </c>
      <c r="FE1432" s="158" t="n">
        <v>1</v>
      </c>
      <c r="FF1432" s="158" t="n">
        <v>1900</v>
      </c>
      <c r="FG1432" s="158" t="n">
        <v>1</v>
      </c>
      <c r="FH1432" s="158" t="n">
        <v>1</v>
      </c>
      <c r="FI1432" s="158" t="n">
        <v>1900</v>
      </c>
      <c r="FJ1432" s="158" t="n">
        <v>1</v>
      </c>
      <c r="FK1432" s="158" t="n">
        <v>1</v>
      </c>
      <c r="FL1432" s="158" t="n">
        <v>1900</v>
      </c>
      <c r="FM1432" s="158" t="n">
        <v>1</v>
      </c>
      <c r="FN1432" s="158" t="n">
        <v>1</v>
      </c>
      <c r="FO1432" s="158" t="n">
        <v>1900</v>
      </c>
      <c r="FP1432" s="158" t="n">
        <v>1</v>
      </c>
      <c r="FQ1432" s="158" t="n">
        <v>1</v>
      </c>
      <c r="FR1432" s="158" t="n">
        <v>1900</v>
      </c>
      <c r="FS1432" s="158" t="n">
        <v>1</v>
      </c>
      <c r="FT1432" s="158" t="n">
        <v>1</v>
      </c>
      <c r="FU1432" s="158" t="n">
        <v>1900</v>
      </c>
      <c r="FV1432" s="158" t="n">
        <v>1</v>
      </c>
      <c r="FW1432" s="158" t="n">
        <v>1</v>
      </c>
    </row>
    <row r="1433">
      <c r="A1433">
        <f>IF(F1433&gt;1,A1432,IF(AND(I1433&lt;10,paste!A1435&lt;10),RIGHT(H1433,2)&amp;"0"&amp;I1433&amp;"000"&amp;paste!A1435,IF(AND(I1433&lt;10,paste!A1435&gt;=10,paste!A1435&lt;100),RIGHT(H1433,2)&amp;"0"&amp;I1433&amp;"00"&amp;paste!A1435,IF(AND(I1433&lt;10,paste!A1435&gt;=100,paste!A1435&lt;1000),RIGHT(H1433,2)&amp;"0"&amp;I1433&amp;"0"&amp;paste!A1435,IF(AND(I1433&lt;10,paste!A1435&gt;=1000),RIGHT(H1433,2)&amp;"0"&amp;I1433&amp;paste!A1435,IF(AND(I1433&gt;=10,paste!A1435&lt;10),RIGHT(H1433,2)&amp;I1433&amp;"000"&amp;paste!A1435,IF(AND(I1433&gt;=10,paste!A1435&gt;=10,paste!A1435&lt;100),RIGHT(H1433,2)&amp;I1433&amp;"00"&amp;paste!A1435,IF(AND(I1433&gt;=10,paste!A1435&gt;=100,paste!A1435&lt;1000),RIGHT(H1433,2)&amp;I1433&amp;"0"&amp;paste!A1435,RIGHT(H1433,2)&amp;I1433&amp;paste!A1435))))))))</f>
        <v/>
      </c>
      <c r="B1433">
        <f>YEAR(paste!C1435)</f>
        <v/>
      </c>
      <c r="C1433">
        <f>MONTH(paste!C1435)</f>
        <v/>
      </c>
      <c r="D1433">
        <f>DAY(paste!C1435)</f>
        <v/>
      </c>
      <c r="E1433" s="158" t="n">
        <v>0</v>
      </c>
      <c r="F1433">
        <f>IF(AND(L1433=L1432,D1433=D1432),F1432+1,1)</f>
        <v/>
      </c>
      <c r="G1433" s="158" t="n">
        <v>0</v>
      </c>
      <c r="H1433">
        <f>YEAR(paste!C1435)</f>
        <v/>
      </c>
      <c r="I1433">
        <f>MONTH(paste!C1435)</f>
        <v/>
      </c>
      <c r="J1433">
        <f>DAY(paste!C1435)</f>
        <v/>
      </c>
      <c r="K1433">
        <f>A1433</f>
        <v/>
      </c>
      <c r="L1433">
        <f>IF(ISBLANK(VLOOKUP(paste!J1435,'得意先名 (2)'!$B$3:$F$2005,5,FALSE)),paste!P1435,IFERROR(VLOOKUP(paste!J1435,'得意先名 (2)'!$B$3:$F$2005,5,FALSE),"ZZZZZZZZZZZ"))</f>
        <v/>
      </c>
      <c r="M1433">
        <f>IF(L1433="ZZZZZZZZZZZ",paste!J1435&amp;paste!K1435&amp; "  :   "&amp;paste!M1435&amp; "  :   "&amp;paste!P1435,"")</f>
        <v/>
      </c>
      <c r="O1433" s="158" t="n"/>
      <c r="P1433">
        <f>VLOOKUP(L1433,'L_User+EndUser'!$C$2:$K$500,8,FALSE)</f>
        <v/>
      </c>
      <c r="Q1433">
        <f>VLOOKUP(L1433,'L_User+EndUser'!$C$2:$K$500,9,FALSE)</f>
        <v/>
      </c>
      <c r="R1433" s="158" t="n"/>
      <c r="T1433" s="158" t="n"/>
      <c r="V1433" s="158" t="n"/>
      <c r="AB1433">
        <f>paste!J1435</f>
        <v/>
      </c>
      <c r="AC1433">
        <f>L1433</f>
        <v/>
      </c>
      <c r="AO1433">
        <f>YEAR(paste!O1435)</f>
        <v/>
      </c>
      <c r="AP1433">
        <f>MONTH(paste!O1435)</f>
        <v/>
      </c>
      <c r="AQ1433">
        <f>DAY(paste!O1435)</f>
        <v/>
      </c>
      <c r="BD1433">
        <f>IF(paste!L1435="","",paste!L1435)</f>
        <v/>
      </c>
      <c r="BM1433" t="n">
        <v>1</v>
      </c>
      <c r="BN1433">
        <f>VLOOKUP(paste!E1435,L_Product!$A$2:$B$2001,2,FALSE)</f>
        <v/>
      </c>
      <c r="BO1433" s="21" t="n"/>
      <c r="BT1433" t="n">
        <v>2</v>
      </c>
      <c r="BU1433">
        <f>IF($BM$2=1,2,IF($BM$2=18,1))</f>
        <v/>
      </c>
      <c r="BV1433">
        <f>IF($BM$2=1,0,IF($BM$2=18,1))</f>
        <v/>
      </c>
      <c r="BW1433" t="n">
        <v>2</v>
      </c>
      <c r="BX1433" t="n">
        <v>0</v>
      </c>
      <c r="BY1433" t="n">
        <v>3</v>
      </c>
      <c r="BZ1433">
        <f>VLOOKUP(BN1433,L_Product!$B$2:$Z$2001,14,FALSE)</f>
        <v/>
      </c>
      <c r="CA1433">
        <f>paste!H1435</f>
        <v/>
      </c>
      <c r="CB1433">
        <f>BZ1433*CA1433</f>
        <v/>
      </c>
      <c r="CN1433" s="158" t="n">
        <v>1</v>
      </c>
      <c r="CO1433" s="158" t="n">
        <v>1</v>
      </c>
      <c r="CP1433" s="158" t="n">
        <v>1</v>
      </c>
      <c r="CQ1433" s="158" t="n">
        <v>1</v>
      </c>
      <c r="CR1433" s="158" t="n">
        <v>1</v>
      </c>
      <c r="CS1433" s="158" t="n">
        <v>0</v>
      </c>
      <c r="CT1433" s="158" t="n">
        <v>0</v>
      </c>
      <c r="CU1433" s="158" t="n">
        <v>0</v>
      </c>
      <c r="CV1433" s="158" t="n">
        <v>0</v>
      </c>
      <c r="CW1433" s="158" t="n">
        <v>0</v>
      </c>
      <c r="CX1433">
        <f>B1433</f>
        <v/>
      </c>
      <c r="CY1433">
        <f>C1433</f>
        <v/>
      </c>
      <c r="CZ1433">
        <f>D1433</f>
        <v/>
      </c>
      <c r="DA1433" s="158" t="n">
        <v>1900</v>
      </c>
      <c r="DB1433" s="158" t="n">
        <v>1</v>
      </c>
      <c r="DC1433" s="158" t="n">
        <v>1</v>
      </c>
      <c r="DD1433" s="158" t="n">
        <v>1900</v>
      </c>
      <c r="DE1433" s="158" t="n">
        <v>1</v>
      </c>
      <c r="DF1433" s="158" t="n">
        <v>1</v>
      </c>
      <c r="DG1433" s="158" t="n">
        <v>1900</v>
      </c>
      <c r="DH1433" s="158" t="n">
        <v>1</v>
      </c>
      <c r="DI1433" s="158" t="n">
        <v>1</v>
      </c>
      <c r="DJ1433" s="158" t="n">
        <v>1900</v>
      </c>
      <c r="DK1433" s="158" t="n">
        <v>1</v>
      </c>
      <c r="DL1433" s="158" t="n">
        <v>1</v>
      </c>
      <c r="DR1433" s="158" t="n">
        <v>2</v>
      </c>
      <c r="DS1433" s="158" t="n">
        <v>1</v>
      </c>
      <c r="DT1433" s="158" t="n">
        <v>2</v>
      </c>
      <c r="DU1433" s="158" t="n">
        <v>1</v>
      </c>
      <c r="DV1433" s="158" t="n">
        <v>3</v>
      </c>
      <c r="DW1433" s="158" t="n">
        <v>1</v>
      </c>
      <c r="DX1433" s="158" t="n">
        <v>3</v>
      </c>
      <c r="DY1433" s="158" t="n">
        <v>0</v>
      </c>
      <c r="DZ1433" s="158" t="n">
        <v>0</v>
      </c>
      <c r="EA1433" s="158" t="n">
        <v>0</v>
      </c>
      <c r="EB1433" s="158" t="n">
        <v>0</v>
      </c>
      <c r="EC1433" s="158" t="n">
        <v>0</v>
      </c>
      <c r="ED1433" s="158" t="n">
        <v>0</v>
      </c>
      <c r="EE1433" s="158" t="n">
        <v>0</v>
      </c>
      <c r="EF1433" s="158" t="n">
        <v>0</v>
      </c>
      <c r="EG1433" s="158" t="n">
        <v>0</v>
      </c>
      <c r="EH1433" s="158" t="n">
        <v>0</v>
      </c>
      <c r="EI1433" s="158" t="n">
        <v>0</v>
      </c>
      <c r="EJ1433" s="158" t="n">
        <v>0</v>
      </c>
      <c r="EK1433" s="158" t="n">
        <v>0</v>
      </c>
      <c r="EL1433" s="158" t="n">
        <v>0</v>
      </c>
      <c r="EM1433" s="158" t="n">
        <v>0</v>
      </c>
      <c r="EN1433" s="158" t="n">
        <v>0</v>
      </c>
      <c r="EO1433" s="158" t="n">
        <v>0</v>
      </c>
      <c r="EP1433" s="158" t="n">
        <v>0</v>
      </c>
      <c r="EQ1433" s="158" t="n">
        <v>0</v>
      </c>
      <c r="ER1433" s="158" t="n">
        <v>0</v>
      </c>
      <c r="ES1433" s="158" t="n">
        <v>0</v>
      </c>
      <c r="ET1433" s="158" t="n">
        <v>0</v>
      </c>
      <c r="EU1433" s="158" t="n">
        <v>0</v>
      </c>
      <c r="EV1433" s="158" t="n">
        <v>0</v>
      </c>
      <c r="EW1433" s="158" t="n">
        <v>0</v>
      </c>
      <c r="EX1433" s="158" t="n">
        <v>0</v>
      </c>
      <c r="EY1433" s="158" t="n">
        <v>0</v>
      </c>
      <c r="EZ1433" s="158" t="n">
        <v>1900</v>
      </c>
      <c r="FA1433" s="158" t="n">
        <v>1</v>
      </c>
      <c r="FB1433" s="158" t="n">
        <v>1</v>
      </c>
      <c r="FC1433" s="158" t="n">
        <v>1900</v>
      </c>
      <c r="FD1433" s="158" t="n">
        <v>1</v>
      </c>
      <c r="FE1433" s="158" t="n">
        <v>1</v>
      </c>
      <c r="FF1433" s="158" t="n">
        <v>1900</v>
      </c>
      <c r="FG1433" s="158" t="n">
        <v>1</v>
      </c>
      <c r="FH1433" s="158" t="n">
        <v>1</v>
      </c>
      <c r="FI1433" s="158" t="n">
        <v>1900</v>
      </c>
      <c r="FJ1433" s="158" t="n">
        <v>1</v>
      </c>
      <c r="FK1433" s="158" t="n">
        <v>1</v>
      </c>
      <c r="FL1433" s="158" t="n">
        <v>1900</v>
      </c>
      <c r="FM1433" s="158" t="n">
        <v>1</v>
      </c>
      <c r="FN1433" s="158" t="n">
        <v>1</v>
      </c>
      <c r="FO1433" s="158" t="n">
        <v>1900</v>
      </c>
      <c r="FP1433" s="158" t="n">
        <v>1</v>
      </c>
      <c r="FQ1433" s="158" t="n">
        <v>1</v>
      </c>
      <c r="FR1433" s="158" t="n">
        <v>1900</v>
      </c>
      <c r="FS1433" s="158" t="n">
        <v>1</v>
      </c>
      <c r="FT1433" s="158" t="n">
        <v>1</v>
      </c>
      <c r="FU1433" s="158" t="n">
        <v>1900</v>
      </c>
      <c r="FV1433" s="158" t="n">
        <v>1</v>
      </c>
      <c r="FW1433" s="158" t="n">
        <v>1</v>
      </c>
    </row>
    <row r="1434">
      <c r="A1434">
        <f>IF(F1434&gt;1,A1433,IF(AND(I1434&lt;10,paste!A1436&lt;10),RIGHT(H1434,2)&amp;"0"&amp;I1434&amp;"000"&amp;paste!A1436,IF(AND(I1434&lt;10,paste!A1436&gt;=10,paste!A1436&lt;100),RIGHT(H1434,2)&amp;"0"&amp;I1434&amp;"00"&amp;paste!A1436,IF(AND(I1434&lt;10,paste!A1436&gt;=100,paste!A1436&lt;1000),RIGHT(H1434,2)&amp;"0"&amp;I1434&amp;"0"&amp;paste!A1436,IF(AND(I1434&lt;10,paste!A1436&gt;=1000),RIGHT(H1434,2)&amp;"0"&amp;I1434&amp;paste!A1436,IF(AND(I1434&gt;=10,paste!A1436&lt;10),RIGHT(H1434,2)&amp;I1434&amp;"000"&amp;paste!A1436,IF(AND(I1434&gt;=10,paste!A1436&gt;=10,paste!A1436&lt;100),RIGHT(H1434,2)&amp;I1434&amp;"00"&amp;paste!A1436,IF(AND(I1434&gt;=10,paste!A1436&gt;=100,paste!A1436&lt;1000),RIGHT(H1434,2)&amp;I1434&amp;"0"&amp;paste!A1436,RIGHT(H1434,2)&amp;I1434&amp;paste!A1436))))))))</f>
        <v/>
      </c>
      <c r="B1434">
        <f>YEAR(paste!C1436)</f>
        <v/>
      </c>
      <c r="C1434">
        <f>MONTH(paste!C1436)</f>
        <v/>
      </c>
      <c r="D1434">
        <f>DAY(paste!C1436)</f>
        <v/>
      </c>
      <c r="E1434" s="158" t="n">
        <v>0</v>
      </c>
      <c r="F1434">
        <f>IF(AND(L1434=L1433,D1434=D1433),F1433+1,1)</f>
        <v/>
      </c>
      <c r="G1434" s="158" t="n">
        <v>0</v>
      </c>
      <c r="H1434">
        <f>YEAR(paste!C1436)</f>
        <v/>
      </c>
      <c r="I1434">
        <f>MONTH(paste!C1436)</f>
        <v/>
      </c>
      <c r="J1434">
        <f>DAY(paste!C1436)</f>
        <v/>
      </c>
      <c r="K1434">
        <f>A1434</f>
        <v/>
      </c>
      <c r="L1434">
        <f>IF(ISBLANK(VLOOKUP(paste!J1436,'得意先名 (2)'!$B$3:$F$2005,5,FALSE)),paste!P1436,IFERROR(VLOOKUP(paste!J1436,'得意先名 (2)'!$B$3:$F$2005,5,FALSE),"ZZZZZZZZZZZ"))</f>
        <v/>
      </c>
      <c r="M1434">
        <f>IF(L1434="ZZZZZZZZZZZ",paste!J1436&amp;paste!K1436&amp; "  :   "&amp;paste!M1436&amp; "  :   "&amp;paste!P1436,"")</f>
        <v/>
      </c>
      <c r="O1434" s="158" t="n"/>
      <c r="P1434">
        <f>VLOOKUP(L1434,'L_User+EndUser'!$C$2:$K$500,8,FALSE)</f>
        <v/>
      </c>
      <c r="Q1434">
        <f>VLOOKUP(L1434,'L_User+EndUser'!$C$2:$K$500,9,FALSE)</f>
        <v/>
      </c>
      <c r="R1434" s="158" t="n"/>
      <c r="T1434" s="158" t="n"/>
      <c r="V1434" s="158" t="n"/>
      <c r="AB1434">
        <f>paste!J1436</f>
        <v/>
      </c>
      <c r="AC1434">
        <f>L1434</f>
        <v/>
      </c>
      <c r="AO1434">
        <f>YEAR(paste!O1436)</f>
        <v/>
      </c>
      <c r="AP1434">
        <f>MONTH(paste!O1436)</f>
        <v/>
      </c>
      <c r="AQ1434">
        <f>DAY(paste!O1436)</f>
        <v/>
      </c>
      <c r="BD1434">
        <f>IF(paste!L1436="","",paste!L1436)</f>
        <v/>
      </c>
      <c r="BM1434" t="n">
        <v>1</v>
      </c>
      <c r="BN1434">
        <f>VLOOKUP(paste!E1436,L_Product!$A$2:$B$2001,2,FALSE)</f>
        <v/>
      </c>
      <c r="BO1434" s="21" t="n"/>
      <c r="BT1434" t="n">
        <v>2</v>
      </c>
      <c r="BU1434">
        <f>IF($BM$2=1,2,IF($BM$2=18,1))</f>
        <v/>
      </c>
      <c r="BV1434">
        <f>IF($BM$2=1,0,IF($BM$2=18,1))</f>
        <v/>
      </c>
      <c r="BW1434" t="n">
        <v>2</v>
      </c>
      <c r="BX1434" t="n">
        <v>0</v>
      </c>
      <c r="BY1434" t="n">
        <v>3</v>
      </c>
      <c r="BZ1434">
        <f>VLOOKUP(BN1434,L_Product!$B$2:$Z$2001,14,FALSE)</f>
        <v/>
      </c>
      <c r="CA1434">
        <f>paste!H1436</f>
        <v/>
      </c>
      <c r="CB1434">
        <f>BZ1434*CA1434</f>
        <v/>
      </c>
      <c r="CN1434" s="158" t="n">
        <v>1</v>
      </c>
      <c r="CO1434" s="158" t="n">
        <v>1</v>
      </c>
      <c r="CP1434" s="158" t="n">
        <v>1</v>
      </c>
      <c r="CQ1434" s="158" t="n">
        <v>1</v>
      </c>
      <c r="CR1434" s="158" t="n">
        <v>1</v>
      </c>
      <c r="CS1434" s="158" t="n">
        <v>0</v>
      </c>
      <c r="CT1434" s="158" t="n">
        <v>0</v>
      </c>
      <c r="CU1434" s="158" t="n">
        <v>0</v>
      </c>
      <c r="CV1434" s="158" t="n">
        <v>0</v>
      </c>
      <c r="CW1434" s="158" t="n">
        <v>0</v>
      </c>
      <c r="CX1434">
        <f>B1434</f>
        <v/>
      </c>
      <c r="CY1434">
        <f>C1434</f>
        <v/>
      </c>
      <c r="CZ1434">
        <f>D1434</f>
        <v/>
      </c>
      <c r="DA1434" s="158" t="n">
        <v>1900</v>
      </c>
      <c r="DB1434" s="158" t="n">
        <v>1</v>
      </c>
      <c r="DC1434" s="158" t="n">
        <v>1</v>
      </c>
      <c r="DD1434" s="158" t="n">
        <v>1900</v>
      </c>
      <c r="DE1434" s="158" t="n">
        <v>1</v>
      </c>
      <c r="DF1434" s="158" t="n">
        <v>1</v>
      </c>
      <c r="DG1434" s="158" t="n">
        <v>1900</v>
      </c>
      <c r="DH1434" s="158" t="n">
        <v>1</v>
      </c>
      <c r="DI1434" s="158" t="n">
        <v>1</v>
      </c>
      <c r="DJ1434" s="158" t="n">
        <v>1900</v>
      </c>
      <c r="DK1434" s="158" t="n">
        <v>1</v>
      </c>
      <c r="DL1434" s="158" t="n">
        <v>1</v>
      </c>
      <c r="DR1434" s="158" t="n">
        <v>2</v>
      </c>
      <c r="DS1434" s="158" t="n">
        <v>1</v>
      </c>
      <c r="DT1434" s="158" t="n">
        <v>2</v>
      </c>
      <c r="DU1434" s="158" t="n">
        <v>1</v>
      </c>
      <c r="DV1434" s="158" t="n">
        <v>3</v>
      </c>
      <c r="DW1434" s="158" t="n">
        <v>1</v>
      </c>
      <c r="DX1434" s="158" t="n">
        <v>3</v>
      </c>
      <c r="DY1434" s="158" t="n">
        <v>0</v>
      </c>
      <c r="DZ1434" s="158" t="n">
        <v>0</v>
      </c>
      <c r="EA1434" s="158" t="n">
        <v>0</v>
      </c>
      <c r="EB1434" s="158" t="n">
        <v>0</v>
      </c>
      <c r="EC1434" s="158" t="n">
        <v>0</v>
      </c>
      <c r="ED1434" s="158" t="n">
        <v>0</v>
      </c>
      <c r="EE1434" s="158" t="n">
        <v>0</v>
      </c>
      <c r="EF1434" s="158" t="n">
        <v>0</v>
      </c>
      <c r="EG1434" s="158" t="n">
        <v>0</v>
      </c>
      <c r="EH1434" s="158" t="n">
        <v>0</v>
      </c>
      <c r="EI1434" s="158" t="n">
        <v>0</v>
      </c>
      <c r="EJ1434" s="158" t="n">
        <v>0</v>
      </c>
      <c r="EK1434" s="158" t="n">
        <v>0</v>
      </c>
      <c r="EL1434" s="158" t="n">
        <v>0</v>
      </c>
      <c r="EM1434" s="158" t="n">
        <v>0</v>
      </c>
      <c r="EN1434" s="158" t="n">
        <v>0</v>
      </c>
      <c r="EO1434" s="158" t="n">
        <v>0</v>
      </c>
      <c r="EP1434" s="158" t="n">
        <v>0</v>
      </c>
      <c r="EQ1434" s="158" t="n">
        <v>0</v>
      </c>
      <c r="ER1434" s="158" t="n">
        <v>0</v>
      </c>
      <c r="ES1434" s="158" t="n">
        <v>0</v>
      </c>
      <c r="ET1434" s="158" t="n">
        <v>0</v>
      </c>
      <c r="EU1434" s="158" t="n">
        <v>0</v>
      </c>
      <c r="EV1434" s="158" t="n">
        <v>0</v>
      </c>
      <c r="EW1434" s="158" t="n">
        <v>0</v>
      </c>
      <c r="EX1434" s="158" t="n">
        <v>0</v>
      </c>
      <c r="EY1434" s="158" t="n">
        <v>0</v>
      </c>
      <c r="EZ1434" s="158" t="n">
        <v>1900</v>
      </c>
      <c r="FA1434" s="158" t="n">
        <v>1</v>
      </c>
      <c r="FB1434" s="158" t="n">
        <v>1</v>
      </c>
      <c r="FC1434" s="158" t="n">
        <v>1900</v>
      </c>
      <c r="FD1434" s="158" t="n">
        <v>1</v>
      </c>
      <c r="FE1434" s="158" t="n">
        <v>1</v>
      </c>
      <c r="FF1434" s="158" t="n">
        <v>1900</v>
      </c>
      <c r="FG1434" s="158" t="n">
        <v>1</v>
      </c>
      <c r="FH1434" s="158" t="n">
        <v>1</v>
      </c>
      <c r="FI1434" s="158" t="n">
        <v>1900</v>
      </c>
      <c r="FJ1434" s="158" t="n">
        <v>1</v>
      </c>
      <c r="FK1434" s="158" t="n">
        <v>1</v>
      </c>
      <c r="FL1434" s="158" t="n">
        <v>1900</v>
      </c>
      <c r="FM1434" s="158" t="n">
        <v>1</v>
      </c>
      <c r="FN1434" s="158" t="n">
        <v>1</v>
      </c>
      <c r="FO1434" s="158" t="n">
        <v>1900</v>
      </c>
      <c r="FP1434" s="158" t="n">
        <v>1</v>
      </c>
      <c r="FQ1434" s="158" t="n">
        <v>1</v>
      </c>
      <c r="FR1434" s="158" t="n">
        <v>1900</v>
      </c>
      <c r="FS1434" s="158" t="n">
        <v>1</v>
      </c>
      <c r="FT1434" s="158" t="n">
        <v>1</v>
      </c>
      <c r="FU1434" s="158" t="n">
        <v>1900</v>
      </c>
      <c r="FV1434" s="158" t="n">
        <v>1</v>
      </c>
      <c r="FW1434" s="158" t="n">
        <v>1</v>
      </c>
    </row>
    <row r="1435">
      <c r="A1435">
        <f>IF(F1435&gt;1,A1434,IF(AND(I1435&lt;10,paste!A1437&lt;10),RIGHT(H1435,2)&amp;"0"&amp;I1435&amp;"000"&amp;paste!A1437,IF(AND(I1435&lt;10,paste!A1437&gt;=10,paste!A1437&lt;100),RIGHT(H1435,2)&amp;"0"&amp;I1435&amp;"00"&amp;paste!A1437,IF(AND(I1435&lt;10,paste!A1437&gt;=100,paste!A1437&lt;1000),RIGHT(H1435,2)&amp;"0"&amp;I1435&amp;"0"&amp;paste!A1437,IF(AND(I1435&lt;10,paste!A1437&gt;=1000),RIGHT(H1435,2)&amp;"0"&amp;I1435&amp;paste!A1437,IF(AND(I1435&gt;=10,paste!A1437&lt;10),RIGHT(H1435,2)&amp;I1435&amp;"000"&amp;paste!A1437,IF(AND(I1435&gt;=10,paste!A1437&gt;=10,paste!A1437&lt;100),RIGHT(H1435,2)&amp;I1435&amp;"00"&amp;paste!A1437,IF(AND(I1435&gt;=10,paste!A1437&gt;=100,paste!A1437&lt;1000),RIGHT(H1435,2)&amp;I1435&amp;"0"&amp;paste!A1437,RIGHT(H1435,2)&amp;I1435&amp;paste!A1437))))))))</f>
        <v/>
      </c>
      <c r="B1435">
        <f>YEAR(paste!C1437)</f>
        <v/>
      </c>
      <c r="C1435">
        <f>MONTH(paste!C1437)</f>
        <v/>
      </c>
      <c r="D1435">
        <f>DAY(paste!C1437)</f>
        <v/>
      </c>
      <c r="E1435" s="158" t="n">
        <v>0</v>
      </c>
      <c r="F1435">
        <f>IF(AND(L1435=L1434,D1435=D1434),F1434+1,1)</f>
        <v/>
      </c>
      <c r="G1435" s="158" t="n">
        <v>0</v>
      </c>
      <c r="H1435">
        <f>YEAR(paste!C1437)</f>
        <v/>
      </c>
      <c r="I1435">
        <f>MONTH(paste!C1437)</f>
        <v/>
      </c>
      <c r="J1435">
        <f>DAY(paste!C1437)</f>
        <v/>
      </c>
      <c r="K1435">
        <f>A1435</f>
        <v/>
      </c>
      <c r="L1435">
        <f>IF(ISBLANK(VLOOKUP(paste!J1437,'得意先名 (2)'!$B$3:$F$2005,5,FALSE)),paste!P1437,IFERROR(VLOOKUP(paste!J1437,'得意先名 (2)'!$B$3:$F$2005,5,FALSE),"ZZZZZZZZZZZ"))</f>
        <v/>
      </c>
      <c r="M1435">
        <f>IF(L1435="ZZZZZZZZZZZ",paste!J1437&amp;paste!K1437&amp; "  :   "&amp;paste!M1437&amp; "  :   "&amp;paste!P1437,"")</f>
        <v/>
      </c>
      <c r="O1435" s="158" t="n"/>
      <c r="P1435">
        <f>VLOOKUP(L1435,'L_User+EndUser'!$C$2:$K$500,8,FALSE)</f>
        <v/>
      </c>
      <c r="Q1435">
        <f>VLOOKUP(L1435,'L_User+EndUser'!$C$2:$K$500,9,FALSE)</f>
        <v/>
      </c>
      <c r="R1435" s="158" t="n"/>
      <c r="T1435" s="158" t="n"/>
      <c r="V1435" s="158" t="n"/>
      <c r="AB1435">
        <f>paste!J1437</f>
        <v/>
      </c>
      <c r="AC1435">
        <f>L1435</f>
        <v/>
      </c>
      <c r="AO1435">
        <f>YEAR(paste!O1437)</f>
        <v/>
      </c>
      <c r="AP1435">
        <f>MONTH(paste!O1437)</f>
        <v/>
      </c>
      <c r="AQ1435">
        <f>DAY(paste!O1437)</f>
        <v/>
      </c>
      <c r="BD1435">
        <f>IF(paste!L1437="","",paste!L1437)</f>
        <v/>
      </c>
      <c r="BM1435" t="n">
        <v>1</v>
      </c>
      <c r="BN1435">
        <f>VLOOKUP(paste!E1437,L_Product!$A$2:$B$2001,2,FALSE)</f>
        <v/>
      </c>
      <c r="BO1435" s="21" t="n"/>
      <c r="BT1435" t="n">
        <v>2</v>
      </c>
      <c r="BU1435">
        <f>IF($BM$2=1,2,IF($BM$2=18,1))</f>
        <v/>
      </c>
      <c r="BV1435">
        <f>IF($BM$2=1,0,IF($BM$2=18,1))</f>
        <v/>
      </c>
      <c r="BW1435" t="n">
        <v>2</v>
      </c>
      <c r="BX1435" t="n">
        <v>0</v>
      </c>
      <c r="BY1435" t="n">
        <v>3</v>
      </c>
      <c r="BZ1435">
        <f>VLOOKUP(BN1435,L_Product!$B$2:$Z$2001,14,FALSE)</f>
        <v/>
      </c>
      <c r="CA1435">
        <f>paste!H1437</f>
        <v/>
      </c>
      <c r="CB1435">
        <f>BZ1435*CA1435</f>
        <v/>
      </c>
      <c r="CN1435" s="158" t="n">
        <v>1</v>
      </c>
      <c r="CO1435" s="158" t="n">
        <v>1</v>
      </c>
      <c r="CP1435" s="158" t="n">
        <v>1</v>
      </c>
      <c r="CQ1435" s="158" t="n">
        <v>1</v>
      </c>
      <c r="CR1435" s="158" t="n">
        <v>1</v>
      </c>
      <c r="CS1435" s="158" t="n">
        <v>0</v>
      </c>
      <c r="CT1435" s="158" t="n">
        <v>0</v>
      </c>
      <c r="CU1435" s="158" t="n">
        <v>0</v>
      </c>
      <c r="CV1435" s="158" t="n">
        <v>0</v>
      </c>
      <c r="CW1435" s="158" t="n">
        <v>0</v>
      </c>
      <c r="CX1435">
        <f>B1435</f>
        <v/>
      </c>
      <c r="CY1435">
        <f>C1435</f>
        <v/>
      </c>
      <c r="CZ1435">
        <f>D1435</f>
        <v/>
      </c>
      <c r="DA1435" s="158" t="n">
        <v>1900</v>
      </c>
      <c r="DB1435" s="158" t="n">
        <v>1</v>
      </c>
      <c r="DC1435" s="158" t="n">
        <v>1</v>
      </c>
      <c r="DD1435" s="158" t="n">
        <v>1900</v>
      </c>
      <c r="DE1435" s="158" t="n">
        <v>1</v>
      </c>
      <c r="DF1435" s="158" t="n">
        <v>1</v>
      </c>
      <c r="DG1435" s="158" t="n">
        <v>1900</v>
      </c>
      <c r="DH1435" s="158" t="n">
        <v>1</v>
      </c>
      <c r="DI1435" s="158" t="n">
        <v>1</v>
      </c>
      <c r="DJ1435" s="158" t="n">
        <v>1900</v>
      </c>
      <c r="DK1435" s="158" t="n">
        <v>1</v>
      </c>
      <c r="DL1435" s="158" t="n">
        <v>1</v>
      </c>
      <c r="DR1435" s="158" t="n">
        <v>2</v>
      </c>
      <c r="DS1435" s="158" t="n">
        <v>1</v>
      </c>
      <c r="DT1435" s="158" t="n">
        <v>2</v>
      </c>
      <c r="DU1435" s="158" t="n">
        <v>1</v>
      </c>
      <c r="DV1435" s="158" t="n">
        <v>3</v>
      </c>
      <c r="DW1435" s="158" t="n">
        <v>1</v>
      </c>
      <c r="DX1435" s="158" t="n">
        <v>3</v>
      </c>
      <c r="DY1435" s="158" t="n">
        <v>0</v>
      </c>
      <c r="DZ1435" s="158" t="n">
        <v>0</v>
      </c>
      <c r="EA1435" s="158" t="n">
        <v>0</v>
      </c>
      <c r="EB1435" s="158" t="n">
        <v>0</v>
      </c>
      <c r="EC1435" s="158" t="n">
        <v>0</v>
      </c>
      <c r="ED1435" s="158" t="n">
        <v>0</v>
      </c>
      <c r="EE1435" s="158" t="n">
        <v>0</v>
      </c>
      <c r="EF1435" s="158" t="n">
        <v>0</v>
      </c>
      <c r="EG1435" s="158" t="n">
        <v>0</v>
      </c>
      <c r="EH1435" s="158" t="n">
        <v>0</v>
      </c>
      <c r="EI1435" s="158" t="n">
        <v>0</v>
      </c>
      <c r="EJ1435" s="158" t="n">
        <v>0</v>
      </c>
      <c r="EK1435" s="158" t="n">
        <v>0</v>
      </c>
      <c r="EL1435" s="158" t="n">
        <v>0</v>
      </c>
      <c r="EM1435" s="158" t="n">
        <v>0</v>
      </c>
      <c r="EN1435" s="158" t="n">
        <v>0</v>
      </c>
      <c r="EO1435" s="158" t="n">
        <v>0</v>
      </c>
      <c r="EP1435" s="158" t="n">
        <v>0</v>
      </c>
      <c r="EQ1435" s="158" t="n">
        <v>0</v>
      </c>
      <c r="ER1435" s="158" t="n">
        <v>0</v>
      </c>
      <c r="ES1435" s="158" t="n">
        <v>0</v>
      </c>
      <c r="ET1435" s="158" t="n">
        <v>0</v>
      </c>
      <c r="EU1435" s="158" t="n">
        <v>0</v>
      </c>
      <c r="EV1435" s="158" t="n">
        <v>0</v>
      </c>
      <c r="EW1435" s="158" t="n">
        <v>0</v>
      </c>
      <c r="EX1435" s="158" t="n">
        <v>0</v>
      </c>
      <c r="EY1435" s="158" t="n">
        <v>0</v>
      </c>
      <c r="EZ1435" s="158" t="n">
        <v>1900</v>
      </c>
      <c r="FA1435" s="158" t="n">
        <v>1</v>
      </c>
      <c r="FB1435" s="158" t="n">
        <v>1</v>
      </c>
      <c r="FC1435" s="158" t="n">
        <v>1900</v>
      </c>
      <c r="FD1435" s="158" t="n">
        <v>1</v>
      </c>
      <c r="FE1435" s="158" t="n">
        <v>1</v>
      </c>
      <c r="FF1435" s="158" t="n">
        <v>1900</v>
      </c>
      <c r="FG1435" s="158" t="n">
        <v>1</v>
      </c>
      <c r="FH1435" s="158" t="n">
        <v>1</v>
      </c>
      <c r="FI1435" s="158" t="n">
        <v>1900</v>
      </c>
      <c r="FJ1435" s="158" t="n">
        <v>1</v>
      </c>
      <c r="FK1435" s="158" t="n">
        <v>1</v>
      </c>
      <c r="FL1435" s="158" t="n">
        <v>1900</v>
      </c>
      <c r="FM1435" s="158" t="n">
        <v>1</v>
      </c>
      <c r="FN1435" s="158" t="n">
        <v>1</v>
      </c>
      <c r="FO1435" s="158" t="n">
        <v>1900</v>
      </c>
      <c r="FP1435" s="158" t="n">
        <v>1</v>
      </c>
      <c r="FQ1435" s="158" t="n">
        <v>1</v>
      </c>
      <c r="FR1435" s="158" t="n">
        <v>1900</v>
      </c>
      <c r="FS1435" s="158" t="n">
        <v>1</v>
      </c>
      <c r="FT1435" s="158" t="n">
        <v>1</v>
      </c>
      <c r="FU1435" s="158" t="n">
        <v>1900</v>
      </c>
      <c r="FV1435" s="158" t="n">
        <v>1</v>
      </c>
      <c r="FW1435" s="158" t="n">
        <v>1</v>
      </c>
    </row>
    <row r="1436">
      <c r="A1436">
        <f>IF(F1436&gt;1,A1435,IF(AND(I1436&lt;10,paste!A1438&lt;10),RIGHT(H1436,2)&amp;"0"&amp;I1436&amp;"000"&amp;paste!A1438,IF(AND(I1436&lt;10,paste!A1438&gt;=10,paste!A1438&lt;100),RIGHT(H1436,2)&amp;"0"&amp;I1436&amp;"00"&amp;paste!A1438,IF(AND(I1436&lt;10,paste!A1438&gt;=100,paste!A1438&lt;1000),RIGHT(H1436,2)&amp;"0"&amp;I1436&amp;"0"&amp;paste!A1438,IF(AND(I1436&lt;10,paste!A1438&gt;=1000),RIGHT(H1436,2)&amp;"0"&amp;I1436&amp;paste!A1438,IF(AND(I1436&gt;=10,paste!A1438&lt;10),RIGHT(H1436,2)&amp;I1436&amp;"000"&amp;paste!A1438,IF(AND(I1436&gt;=10,paste!A1438&gt;=10,paste!A1438&lt;100),RIGHT(H1436,2)&amp;I1436&amp;"00"&amp;paste!A1438,IF(AND(I1436&gt;=10,paste!A1438&gt;=100,paste!A1438&lt;1000),RIGHT(H1436,2)&amp;I1436&amp;"0"&amp;paste!A1438,RIGHT(H1436,2)&amp;I1436&amp;paste!A1438))))))))</f>
        <v/>
      </c>
      <c r="B1436">
        <f>YEAR(paste!C1438)</f>
        <v/>
      </c>
      <c r="C1436">
        <f>MONTH(paste!C1438)</f>
        <v/>
      </c>
      <c r="D1436">
        <f>DAY(paste!C1438)</f>
        <v/>
      </c>
      <c r="E1436" s="158" t="n">
        <v>0</v>
      </c>
      <c r="F1436">
        <f>IF(AND(L1436=L1435,D1436=D1435),F1435+1,1)</f>
        <v/>
      </c>
      <c r="G1436" s="158" t="n">
        <v>0</v>
      </c>
      <c r="H1436">
        <f>YEAR(paste!C1438)</f>
        <v/>
      </c>
      <c r="I1436">
        <f>MONTH(paste!C1438)</f>
        <v/>
      </c>
      <c r="J1436">
        <f>DAY(paste!C1438)</f>
        <v/>
      </c>
      <c r="K1436">
        <f>A1436</f>
        <v/>
      </c>
      <c r="L1436">
        <f>IF(ISBLANK(VLOOKUP(paste!J1438,'得意先名 (2)'!$B$3:$F$2005,5,FALSE)),paste!P1438,IFERROR(VLOOKUP(paste!J1438,'得意先名 (2)'!$B$3:$F$2005,5,FALSE),"ZZZZZZZZZZZ"))</f>
        <v/>
      </c>
      <c r="M1436">
        <f>IF(L1436="ZZZZZZZZZZZ",paste!J1438&amp;paste!K1438&amp; "  :   "&amp;paste!M1438&amp; "  :   "&amp;paste!P1438,"")</f>
        <v/>
      </c>
      <c r="O1436" s="158" t="n"/>
      <c r="P1436">
        <f>VLOOKUP(L1436,'L_User+EndUser'!$C$2:$K$500,8,FALSE)</f>
        <v/>
      </c>
      <c r="Q1436">
        <f>VLOOKUP(L1436,'L_User+EndUser'!$C$2:$K$500,9,FALSE)</f>
        <v/>
      </c>
      <c r="R1436" s="158" t="n"/>
      <c r="T1436" s="158" t="n"/>
      <c r="V1436" s="158" t="n"/>
      <c r="AB1436">
        <f>paste!J1438</f>
        <v/>
      </c>
      <c r="AC1436">
        <f>L1436</f>
        <v/>
      </c>
      <c r="AO1436">
        <f>YEAR(paste!O1438)</f>
        <v/>
      </c>
      <c r="AP1436">
        <f>MONTH(paste!O1438)</f>
        <v/>
      </c>
      <c r="AQ1436">
        <f>DAY(paste!O1438)</f>
        <v/>
      </c>
      <c r="BD1436">
        <f>IF(paste!L1438="","",paste!L1438)</f>
        <v/>
      </c>
      <c r="BM1436" t="n">
        <v>1</v>
      </c>
      <c r="BN1436">
        <f>VLOOKUP(paste!E1438,L_Product!$A$2:$B$2001,2,FALSE)</f>
        <v/>
      </c>
      <c r="BO1436" s="21" t="n"/>
      <c r="BT1436" t="n">
        <v>2</v>
      </c>
      <c r="BU1436">
        <f>IF($BM$2=1,2,IF($BM$2=18,1))</f>
        <v/>
      </c>
      <c r="BV1436">
        <f>IF($BM$2=1,0,IF($BM$2=18,1))</f>
        <v/>
      </c>
      <c r="BW1436" t="n">
        <v>2</v>
      </c>
      <c r="BX1436" t="n">
        <v>0</v>
      </c>
      <c r="BY1436" t="n">
        <v>3</v>
      </c>
      <c r="BZ1436">
        <f>VLOOKUP(BN1436,L_Product!$B$2:$Z$2001,14,FALSE)</f>
        <v/>
      </c>
      <c r="CA1436">
        <f>paste!H1438</f>
        <v/>
      </c>
      <c r="CB1436">
        <f>BZ1436*CA1436</f>
        <v/>
      </c>
      <c r="CN1436" s="158" t="n">
        <v>1</v>
      </c>
      <c r="CO1436" s="158" t="n">
        <v>1</v>
      </c>
      <c r="CP1436" s="158" t="n">
        <v>1</v>
      </c>
      <c r="CQ1436" s="158" t="n">
        <v>1</v>
      </c>
      <c r="CR1436" s="158" t="n">
        <v>1</v>
      </c>
      <c r="CS1436" s="158" t="n">
        <v>0</v>
      </c>
      <c r="CT1436" s="158" t="n">
        <v>0</v>
      </c>
      <c r="CU1436" s="158" t="n">
        <v>0</v>
      </c>
      <c r="CV1436" s="158" t="n">
        <v>0</v>
      </c>
      <c r="CW1436" s="158" t="n">
        <v>0</v>
      </c>
      <c r="CX1436">
        <f>B1436</f>
        <v/>
      </c>
      <c r="CY1436">
        <f>C1436</f>
        <v/>
      </c>
      <c r="CZ1436">
        <f>D1436</f>
        <v/>
      </c>
      <c r="DA1436" s="158" t="n">
        <v>1900</v>
      </c>
      <c r="DB1436" s="158" t="n">
        <v>1</v>
      </c>
      <c r="DC1436" s="158" t="n">
        <v>1</v>
      </c>
      <c r="DD1436" s="158" t="n">
        <v>1900</v>
      </c>
      <c r="DE1436" s="158" t="n">
        <v>1</v>
      </c>
      <c r="DF1436" s="158" t="n">
        <v>1</v>
      </c>
      <c r="DG1436" s="158" t="n">
        <v>1900</v>
      </c>
      <c r="DH1436" s="158" t="n">
        <v>1</v>
      </c>
      <c r="DI1436" s="158" t="n">
        <v>1</v>
      </c>
      <c r="DJ1436" s="158" t="n">
        <v>1900</v>
      </c>
      <c r="DK1436" s="158" t="n">
        <v>1</v>
      </c>
      <c r="DL1436" s="158" t="n">
        <v>1</v>
      </c>
      <c r="DR1436" s="158" t="n">
        <v>2</v>
      </c>
      <c r="DS1436" s="158" t="n">
        <v>1</v>
      </c>
      <c r="DT1436" s="158" t="n">
        <v>2</v>
      </c>
      <c r="DU1436" s="158" t="n">
        <v>1</v>
      </c>
      <c r="DV1436" s="158" t="n">
        <v>3</v>
      </c>
      <c r="DW1436" s="158" t="n">
        <v>1</v>
      </c>
      <c r="DX1436" s="158" t="n">
        <v>3</v>
      </c>
      <c r="DY1436" s="158" t="n">
        <v>0</v>
      </c>
      <c r="DZ1436" s="158" t="n">
        <v>0</v>
      </c>
      <c r="EA1436" s="158" t="n">
        <v>0</v>
      </c>
      <c r="EB1436" s="158" t="n">
        <v>0</v>
      </c>
      <c r="EC1436" s="158" t="n">
        <v>0</v>
      </c>
      <c r="ED1436" s="158" t="n">
        <v>0</v>
      </c>
      <c r="EE1436" s="158" t="n">
        <v>0</v>
      </c>
      <c r="EF1436" s="158" t="n">
        <v>0</v>
      </c>
      <c r="EG1436" s="158" t="n">
        <v>0</v>
      </c>
      <c r="EH1436" s="158" t="n">
        <v>0</v>
      </c>
      <c r="EI1436" s="158" t="n">
        <v>0</v>
      </c>
      <c r="EJ1436" s="158" t="n">
        <v>0</v>
      </c>
      <c r="EK1436" s="158" t="n">
        <v>0</v>
      </c>
      <c r="EL1436" s="158" t="n">
        <v>0</v>
      </c>
      <c r="EM1436" s="158" t="n">
        <v>0</v>
      </c>
      <c r="EN1436" s="158" t="n">
        <v>0</v>
      </c>
      <c r="EO1436" s="158" t="n">
        <v>0</v>
      </c>
      <c r="EP1436" s="158" t="n">
        <v>0</v>
      </c>
      <c r="EQ1436" s="158" t="n">
        <v>0</v>
      </c>
      <c r="ER1436" s="158" t="n">
        <v>0</v>
      </c>
      <c r="ES1436" s="158" t="n">
        <v>0</v>
      </c>
      <c r="ET1436" s="158" t="n">
        <v>0</v>
      </c>
      <c r="EU1436" s="158" t="n">
        <v>0</v>
      </c>
      <c r="EV1436" s="158" t="n">
        <v>0</v>
      </c>
      <c r="EW1436" s="158" t="n">
        <v>0</v>
      </c>
      <c r="EX1436" s="158" t="n">
        <v>0</v>
      </c>
      <c r="EY1436" s="158" t="n">
        <v>0</v>
      </c>
      <c r="EZ1436" s="158" t="n">
        <v>1900</v>
      </c>
      <c r="FA1436" s="158" t="n">
        <v>1</v>
      </c>
      <c r="FB1436" s="158" t="n">
        <v>1</v>
      </c>
      <c r="FC1436" s="158" t="n">
        <v>1900</v>
      </c>
      <c r="FD1436" s="158" t="n">
        <v>1</v>
      </c>
      <c r="FE1436" s="158" t="n">
        <v>1</v>
      </c>
      <c r="FF1436" s="158" t="n">
        <v>1900</v>
      </c>
      <c r="FG1436" s="158" t="n">
        <v>1</v>
      </c>
      <c r="FH1436" s="158" t="n">
        <v>1</v>
      </c>
      <c r="FI1436" s="158" t="n">
        <v>1900</v>
      </c>
      <c r="FJ1436" s="158" t="n">
        <v>1</v>
      </c>
      <c r="FK1436" s="158" t="n">
        <v>1</v>
      </c>
      <c r="FL1436" s="158" t="n">
        <v>1900</v>
      </c>
      <c r="FM1436" s="158" t="n">
        <v>1</v>
      </c>
      <c r="FN1436" s="158" t="n">
        <v>1</v>
      </c>
      <c r="FO1436" s="158" t="n">
        <v>1900</v>
      </c>
      <c r="FP1436" s="158" t="n">
        <v>1</v>
      </c>
      <c r="FQ1436" s="158" t="n">
        <v>1</v>
      </c>
      <c r="FR1436" s="158" t="n">
        <v>1900</v>
      </c>
      <c r="FS1436" s="158" t="n">
        <v>1</v>
      </c>
      <c r="FT1436" s="158" t="n">
        <v>1</v>
      </c>
      <c r="FU1436" s="158" t="n">
        <v>1900</v>
      </c>
      <c r="FV1436" s="158" t="n">
        <v>1</v>
      </c>
      <c r="FW1436" s="158" t="n">
        <v>1</v>
      </c>
    </row>
    <row r="1437">
      <c r="A1437">
        <f>IF(F1437&gt;1,A1436,IF(AND(I1437&lt;10,paste!A1439&lt;10),RIGHT(H1437,2)&amp;"0"&amp;I1437&amp;"000"&amp;paste!A1439,IF(AND(I1437&lt;10,paste!A1439&gt;=10,paste!A1439&lt;100),RIGHT(H1437,2)&amp;"0"&amp;I1437&amp;"00"&amp;paste!A1439,IF(AND(I1437&lt;10,paste!A1439&gt;=100,paste!A1439&lt;1000),RIGHT(H1437,2)&amp;"0"&amp;I1437&amp;"0"&amp;paste!A1439,IF(AND(I1437&lt;10,paste!A1439&gt;=1000),RIGHT(H1437,2)&amp;"0"&amp;I1437&amp;paste!A1439,IF(AND(I1437&gt;=10,paste!A1439&lt;10),RIGHT(H1437,2)&amp;I1437&amp;"000"&amp;paste!A1439,IF(AND(I1437&gt;=10,paste!A1439&gt;=10,paste!A1439&lt;100),RIGHT(H1437,2)&amp;I1437&amp;"00"&amp;paste!A1439,IF(AND(I1437&gt;=10,paste!A1439&gt;=100,paste!A1439&lt;1000),RIGHT(H1437,2)&amp;I1437&amp;"0"&amp;paste!A1439,RIGHT(H1437,2)&amp;I1437&amp;paste!A1439))))))))</f>
        <v/>
      </c>
      <c r="B1437">
        <f>YEAR(paste!C1439)</f>
        <v/>
      </c>
      <c r="C1437">
        <f>MONTH(paste!C1439)</f>
        <v/>
      </c>
      <c r="D1437">
        <f>DAY(paste!C1439)</f>
        <v/>
      </c>
      <c r="E1437" s="158" t="n">
        <v>0</v>
      </c>
      <c r="F1437">
        <f>IF(AND(L1437=L1436,D1437=D1436),F1436+1,1)</f>
        <v/>
      </c>
      <c r="G1437" s="158" t="n">
        <v>0</v>
      </c>
      <c r="H1437">
        <f>YEAR(paste!C1439)</f>
        <v/>
      </c>
      <c r="I1437">
        <f>MONTH(paste!C1439)</f>
        <v/>
      </c>
      <c r="J1437">
        <f>DAY(paste!C1439)</f>
        <v/>
      </c>
      <c r="K1437">
        <f>A1437</f>
        <v/>
      </c>
      <c r="L1437">
        <f>IF(ISBLANK(VLOOKUP(paste!J1439,'得意先名 (2)'!$B$3:$F$2005,5,FALSE)),paste!P1439,IFERROR(VLOOKUP(paste!J1439,'得意先名 (2)'!$B$3:$F$2005,5,FALSE),"ZZZZZZZZZZZ"))</f>
        <v/>
      </c>
      <c r="M1437">
        <f>IF(L1437="ZZZZZZZZZZZ",paste!J1439&amp;paste!K1439&amp; "  :   "&amp;paste!M1439&amp; "  :   "&amp;paste!P1439,"")</f>
        <v/>
      </c>
      <c r="O1437" s="158" t="n"/>
      <c r="P1437">
        <f>VLOOKUP(L1437,'L_User+EndUser'!$C$2:$K$500,8,FALSE)</f>
        <v/>
      </c>
      <c r="Q1437">
        <f>VLOOKUP(L1437,'L_User+EndUser'!$C$2:$K$500,9,FALSE)</f>
        <v/>
      </c>
      <c r="R1437" s="158" t="n"/>
      <c r="T1437" s="158" t="n"/>
      <c r="V1437" s="158" t="n"/>
      <c r="AB1437">
        <f>paste!J1439</f>
        <v/>
      </c>
      <c r="AC1437">
        <f>L1437</f>
        <v/>
      </c>
      <c r="AO1437">
        <f>YEAR(paste!O1439)</f>
        <v/>
      </c>
      <c r="AP1437">
        <f>MONTH(paste!O1439)</f>
        <v/>
      </c>
      <c r="AQ1437">
        <f>DAY(paste!O1439)</f>
        <v/>
      </c>
      <c r="BD1437">
        <f>IF(paste!L1439="","",paste!L1439)</f>
        <v/>
      </c>
      <c r="BM1437" t="n">
        <v>1</v>
      </c>
      <c r="BN1437">
        <f>VLOOKUP(paste!E1439,L_Product!$A$2:$B$2001,2,FALSE)</f>
        <v/>
      </c>
      <c r="BO1437" s="21" t="n"/>
      <c r="BT1437" t="n">
        <v>2</v>
      </c>
      <c r="BU1437">
        <f>IF($BM$2=1,2,IF($BM$2=18,1))</f>
        <v/>
      </c>
      <c r="BV1437">
        <f>IF($BM$2=1,0,IF($BM$2=18,1))</f>
        <v/>
      </c>
      <c r="BW1437" t="n">
        <v>2</v>
      </c>
      <c r="BX1437" t="n">
        <v>0</v>
      </c>
      <c r="BY1437" t="n">
        <v>3</v>
      </c>
      <c r="BZ1437">
        <f>VLOOKUP(BN1437,L_Product!$B$2:$Z$2001,14,FALSE)</f>
        <v/>
      </c>
      <c r="CA1437">
        <f>paste!H1439</f>
        <v/>
      </c>
      <c r="CB1437">
        <f>BZ1437*CA1437</f>
        <v/>
      </c>
      <c r="CN1437" s="158" t="n">
        <v>1</v>
      </c>
      <c r="CO1437" s="158" t="n">
        <v>1</v>
      </c>
      <c r="CP1437" s="158" t="n">
        <v>1</v>
      </c>
      <c r="CQ1437" s="158" t="n">
        <v>1</v>
      </c>
      <c r="CR1437" s="158" t="n">
        <v>1</v>
      </c>
      <c r="CS1437" s="158" t="n">
        <v>0</v>
      </c>
      <c r="CT1437" s="158" t="n">
        <v>0</v>
      </c>
      <c r="CU1437" s="158" t="n">
        <v>0</v>
      </c>
      <c r="CV1437" s="158" t="n">
        <v>0</v>
      </c>
      <c r="CW1437" s="158" t="n">
        <v>0</v>
      </c>
      <c r="CX1437">
        <f>B1437</f>
        <v/>
      </c>
      <c r="CY1437">
        <f>C1437</f>
        <v/>
      </c>
      <c r="CZ1437">
        <f>D1437</f>
        <v/>
      </c>
      <c r="DA1437" s="158" t="n">
        <v>1900</v>
      </c>
      <c r="DB1437" s="158" t="n">
        <v>1</v>
      </c>
      <c r="DC1437" s="158" t="n">
        <v>1</v>
      </c>
      <c r="DD1437" s="158" t="n">
        <v>1900</v>
      </c>
      <c r="DE1437" s="158" t="n">
        <v>1</v>
      </c>
      <c r="DF1437" s="158" t="n">
        <v>1</v>
      </c>
      <c r="DG1437" s="158" t="n">
        <v>1900</v>
      </c>
      <c r="DH1437" s="158" t="n">
        <v>1</v>
      </c>
      <c r="DI1437" s="158" t="n">
        <v>1</v>
      </c>
      <c r="DJ1437" s="158" t="n">
        <v>1900</v>
      </c>
      <c r="DK1437" s="158" t="n">
        <v>1</v>
      </c>
      <c r="DL1437" s="158" t="n">
        <v>1</v>
      </c>
      <c r="DR1437" s="158" t="n">
        <v>2</v>
      </c>
      <c r="DS1437" s="158" t="n">
        <v>1</v>
      </c>
      <c r="DT1437" s="158" t="n">
        <v>2</v>
      </c>
      <c r="DU1437" s="158" t="n">
        <v>1</v>
      </c>
      <c r="DV1437" s="158" t="n">
        <v>3</v>
      </c>
      <c r="DW1437" s="158" t="n">
        <v>1</v>
      </c>
      <c r="DX1437" s="158" t="n">
        <v>3</v>
      </c>
      <c r="DY1437" s="158" t="n">
        <v>0</v>
      </c>
      <c r="DZ1437" s="158" t="n">
        <v>0</v>
      </c>
      <c r="EA1437" s="158" t="n">
        <v>0</v>
      </c>
      <c r="EB1437" s="158" t="n">
        <v>0</v>
      </c>
      <c r="EC1437" s="158" t="n">
        <v>0</v>
      </c>
      <c r="ED1437" s="158" t="n">
        <v>0</v>
      </c>
      <c r="EE1437" s="158" t="n">
        <v>0</v>
      </c>
      <c r="EF1437" s="158" t="n">
        <v>0</v>
      </c>
      <c r="EG1437" s="158" t="n">
        <v>0</v>
      </c>
      <c r="EH1437" s="158" t="n">
        <v>0</v>
      </c>
      <c r="EI1437" s="158" t="n">
        <v>0</v>
      </c>
      <c r="EJ1437" s="158" t="n">
        <v>0</v>
      </c>
      <c r="EK1437" s="158" t="n">
        <v>0</v>
      </c>
      <c r="EL1437" s="158" t="n">
        <v>0</v>
      </c>
      <c r="EM1437" s="158" t="n">
        <v>0</v>
      </c>
      <c r="EN1437" s="158" t="n">
        <v>0</v>
      </c>
      <c r="EO1437" s="158" t="n">
        <v>0</v>
      </c>
      <c r="EP1437" s="158" t="n">
        <v>0</v>
      </c>
      <c r="EQ1437" s="158" t="n">
        <v>0</v>
      </c>
      <c r="ER1437" s="158" t="n">
        <v>0</v>
      </c>
      <c r="ES1437" s="158" t="n">
        <v>0</v>
      </c>
      <c r="ET1437" s="158" t="n">
        <v>0</v>
      </c>
      <c r="EU1437" s="158" t="n">
        <v>0</v>
      </c>
      <c r="EV1437" s="158" t="n">
        <v>0</v>
      </c>
      <c r="EW1437" s="158" t="n">
        <v>0</v>
      </c>
      <c r="EX1437" s="158" t="n">
        <v>0</v>
      </c>
      <c r="EY1437" s="158" t="n">
        <v>0</v>
      </c>
      <c r="EZ1437" s="158" t="n">
        <v>1900</v>
      </c>
      <c r="FA1437" s="158" t="n">
        <v>1</v>
      </c>
      <c r="FB1437" s="158" t="n">
        <v>1</v>
      </c>
      <c r="FC1437" s="158" t="n">
        <v>1900</v>
      </c>
      <c r="FD1437" s="158" t="n">
        <v>1</v>
      </c>
      <c r="FE1437" s="158" t="n">
        <v>1</v>
      </c>
      <c r="FF1437" s="158" t="n">
        <v>1900</v>
      </c>
      <c r="FG1437" s="158" t="n">
        <v>1</v>
      </c>
      <c r="FH1437" s="158" t="n">
        <v>1</v>
      </c>
      <c r="FI1437" s="158" t="n">
        <v>1900</v>
      </c>
      <c r="FJ1437" s="158" t="n">
        <v>1</v>
      </c>
      <c r="FK1437" s="158" t="n">
        <v>1</v>
      </c>
      <c r="FL1437" s="158" t="n">
        <v>1900</v>
      </c>
      <c r="FM1437" s="158" t="n">
        <v>1</v>
      </c>
      <c r="FN1437" s="158" t="n">
        <v>1</v>
      </c>
      <c r="FO1437" s="158" t="n">
        <v>1900</v>
      </c>
      <c r="FP1437" s="158" t="n">
        <v>1</v>
      </c>
      <c r="FQ1437" s="158" t="n">
        <v>1</v>
      </c>
      <c r="FR1437" s="158" t="n">
        <v>1900</v>
      </c>
      <c r="FS1437" s="158" t="n">
        <v>1</v>
      </c>
      <c r="FT1437" s="158" t="n">
        <v>1</v>
      </c>
      <c r="FU1437" s="158" t="n">
        <v>1900</v>
      </c>
      <c r="FV1437" s="158" t="n">
        <v>1</v>
      </c>
      <c r="FW1437" s="158" t="n">
        <v>1</v>
      </c>
    </row>
    <row r="1438">
      <c r="A1438">
        <f>IF(F1438&gt;1,A1437,IF(AND(I1438&lt;10,paste!A1440&lt;10),RIGHT(H1438,2)&amp;"0"&amp;I1438&amp;"000"&amp;paste!A1440,IF(AND(I1438&lt;10,paste!A1440&gt;=10,paste!A1440&lt;100),RIGHT(H1438,2)&amp;"0"&amp;I1438&amp;"00"&amp;paste!A1440,IF(AND(I1438&lt;10,paste!A1440&gt;=100,paste!A1440&lt;1000),RIGHT(H1438,2)&amp;"0"&amp;I1438&amp;"0"&amp;paste!A1440,IF(AND(I1438&lt;10,paste!A1440&gt;=1000),RIGHT(H1438,2)&amp;"0"&amp;I1438&amp;paste!A1440,IF(AND(I1438&gt;=10,paste!A1440&lt;10),RIGHT(H1438,2)&amp;I1438&amp;"000"&amp;paste!A1440,IF(AND(I1438&gt;=10,paste!A1440&gt;=10,paste!A1440&lt;100),RIGHT(H1438,2)&amp;I1438&amp;"00"&amp;paste!A1440,IF(AND(I1438&gt;=10,paste!A1440&gt;=100,paste!A1440&lt;1000),RIGHT(H1438,2)&amp;I1438&amp;"0"&amp;paste!A1440,RIGHT(H1438,2)&amp;I1438&amp;paste!A1440))))))))</f>
        <v/>
      </c>
      <c r="B1438">
        <f>YEAR(paste!C1440)</f>
        <v/>
      </c>
      <c r="C1438">
        <f>MONTH(paste!C1440)</f>
        <v/>
      </c>
      <c r="D1438">
        <f>DAY(paste!C1440)</f>
        <v/>
      </c>
      <c r="E1438" s="158" t="n">
        <v>0</v>
      </c>
      <c r="F1438">
        <f>IF(AND(L1438=L1437,D1438=D1437),F1437+1,1)</f>
        <v/>
      </c>
      <c r="G1438" s="158" t="n">
        <v>0</v>
      </c>
      <c r="H1438">
        <f>YEAR(paste!C1440)</f>
        <v/>
      </c>
      <c r="I1438">
        <f>MONTH(paste!C1440)</f>
        <v/>
      </c>
      <c r="J1438">
        <f>DAY(paste!C1440)</f>
        <v/>
      </c>
      <c r="K1438">
        <f>A1438</f>
        <v/>
      </c>
      <c r="L1438">
        <f>IF(ISBLANK(VLOOKUP(paste!J1440,'得意先名 (2)'!$B$3:$F$2005,5,FALSE)),paste!P1440,IFERROR(VLOOKUP(paste!J1440,'得意先名 (2)'!$B$3:$F$2005,5,FALSE),"ZZZZZZZZZZZ"))</f>
        <v/>
      </c>
      <c r="M1438">
        <f>IF(L1438="ZZZZZZZZZZZ",paste!J1440&amp;paste!K1440&amp; "  :   "&amp;paste!M1440&amp; "  :   "&amp;paste!P1440,"")</f>
        <v/>
      </c>
      <c r="O1438" s="158" t="n"/>
      <c r="P1438">
        <f>VLOOKUP(L1438,'L_User+EndUser'!$C$2:$K$500,8,FALSE)</f>
        <v/>
      </c>
      <c r="Q1438">
        <f>VLOOKUP(L1438,'L_User+EndUser'!$C$2:$K$500,9,FALSE)</f>
        <v/>
      </c>
      <c r="R1438" s="158" t="n"/>
      <c r="T1438" s="158" t="n"/>
      <c r="V1438" s="158" t="n"/>
      <c r="AB1438">
        <f>paste!J1440</f>
        <v/>
      </c>
      <c r="AC1438">
        <f>L1438</f>
        <v/>
      </c>
      <c r="AO1438">
        <f>YEAR(paste!O1440)</f>
        <v/>
      </c>
      <c r="AP1438">
        <f>MONTH(paste!O1440)</f>
        <v/>
      </c>
      <c r="AQ1438">
        <f>DAY(paste!O1440)</f>
        <v/>
      </c>
      <c r="BD1438">
        <f>IF(paste!L1440="","",paste!L1440)</f>
        <v/>
      </c>
      <c r="BM1438" t="n">
        <v>1</v>
      </c>
      <c r="BN1438">
        <f>VLOOKUP(paste!E1440,L_Product!$A$2:$B$2001,2,FALSE)</f>
        <v/>
      </c>
      <c r="BO1438" s="21" t="n"/>
      <c r="BT1438" t="n">
        <v>2</v>
      </c>
      <c r="BU1438">
        <f>IF($BM$2=1,2,IF($BM$2=18,1))</f>
        <v/>
      </c>
      <c r="BV1438">
        <f>IF($BM$2=1,0,IF($BM$2=18,1))</f>
        <v/>
      </c>
      <c r="BW1438" t="n">
        <v>2</v>
      </c>
      <c r="BX1438" t="n">
        <v>0</v>
      </c>
      <c r="BY1438" t="n">
        <v>3</v>
      </c>
      <c r="BZ1438">
        <f>VLOOKUP(BN1438,L_Product!$B$2:$Z$2001,14,FALSE)</f>
        <v/>
      </c>
      <c r="CA1438">
        <f>paste!H1440</f>
        <v/>
      </c>
      <c r="CB1438">
        <f>BZ1438*CA1438</f>
        <v/>
      </c>
      <c r="CN1438" s="158" t="n">
        <v>1</v>
      </c>
      <c r="CO1438" s="158" t="n">
        <v>1</v>
      </c>
      <c r="CP1438" s="158" t="n">
        <v>1</v>
      </c>
      <c r="CQ1438" s="158" t="n">
        <v>1</v>
      </c>
      <c r="CR1438" s="158" t="n">
        <v>1</v>
      </c>
      <c r="CS1438" s="158" t="n">
        <v>0</v>
      </c>
      <c r="CT1438" s="158" t="n">
        <v>0</v>
      </c>
      <c r="CU1438" s="158" t="n">
        <v>0</v>
      </c>
      <c r="CV1438" s="158" t="n">
        <v>0</v>
      </c>
      <c r="CW1438" s="158" t="n">
        <v>0</v>
      </c>
      <c r="CX1438">
        <f>B1438</f>
        <v/>
      </c>
      <c r="CY1438">
        <f>C1438</f>
        <v/>
      </c>
      <c r="CZ1438">
        <f>D1438</f>
        <v/>
      </c>
      <c r="DA1438" s="158" t="n">
        <v>1900</v>
      </c>
      <c r="DB1438" s="158" t="n">
        <v>1</v>
      </c>
      <c r="DC1438" s="158" t="n">
        <v>1</v>
      </c>
      <c r="DD1438" s="158" t="n">
        <v>1900</v>
      </c>
      <c r="DE1438" s="158" t="n">
        <v>1</v>
      </c>
      <c r="DF1438" s="158" t="n">
        <v>1</v>
      </c>
      <c r="DG1438" s="158" t="n">
        <v>1900</v>
      </c>
      <c r="DH1438" s="158" t="n">
        <v>1</v>
      </c>
      <c r="DI1438" s="158" t="n">
        <v>1</v>
      </c>
      <c r="DJ1438" s="158" t="n">
        <v>1900</v>
      </c>
      <c r="DK1438" s="158" t="n">
        <v>1</v>
      </c>
      <c r="DL1438" s="158" t="n">
        <v>1</v>
      </c>
      <c r="DR1438" s="158" t="n">
        <v>2</v>
      </c>
      <c r="DS1438" s="158" t="n">
        <v>1</v>
      </c>
      <c r="DT1438" s="158" t="n">
        <v>2</v>
      </c>
      <c r="DU1438" s="158" t="n">
        <v>1</v>
      </c>
      <c r="DV1438" s="158" t="n">
        <v>3</v>
      </c>
      <c r="DW1438" s="158" t="n">
        <v>1</v>
      </c>
      <c r="DX1438" s="158" t="n">
        <v>3</v>
      </c>
      <c r="DY1438" s="158" t="n">
        <v>0</v>
      </c>
      <c r="DZ1438" s="158" t="n">
        <v>0</v>
      </c>
      <c r="EA1438" s="158" t="n">
        <v>0</v>
      </c>
      <c r="EB1438" s="158" t="n">
        <v>0</v>
      </c>
      <c r="EC1438" s="158" t="n">
        <v>0</v>
      </c>
      <c r="ED1438" s="158" t="n">
        <v>0</v>
      </c>
      <c r="EE1438" s="158" t="n">
        <v>0</v>
      </c>
      <c r="EF1438" s="158" t="n">
        <v>0</v>
      </c>
      <c r="EG1438" s="158" t="n">
        <v>0</v>
      </c>
      <c r="EH1438" s="158" t="n">
        <v>0</v>
      </c>
      <c r="EI1438" s="158" t="n">
        <v>0</v>
      </c>
      <c r="EJ1438" s="158" t="n">
        <v>0</v>
      </c>
      <c r="EK1438" s="158" t="n">
        <v>0</v>
      </c>
      <c r="EL1438" s="158" t="n">
        <v>0</v>
      </c>
      <c r="EM1438" s="158" t="n">
        <v>0</v>
      </c>
      <c r="EN1438" s="158" t="n">
        <v>0</v>
      </c>
      <c r="EO1438" s="158" t="n">
        <v>0</v>
      </c>
      <c r="EP1438" s="158" t="n">
        <v>0</v>
      </c>
      <c r="EQ1438" s="158" t="n">
        <v>0</v>
      </c>
      <c r="ER1438" s="158" t="n">
        <v>0</v>
      </c>
      <c r="ES1438" s="158" t="n">
        <v>0</v>
      </c>
      <c r="ET1438" s="158" t="n">
        <v>0</v>
      </c>
      <c r="EU1438" s="158" t="n">
        <v>0</v>
      </c>
      <c r="EV1438" s="158" t="n">
        <v>0</v>
      </c>
      <c r="EW1438" s="158" t="n">
        <v>0</v>
      </c>
      <c r="EX1438" s="158" t="n">
        <v>0</v>
      </c>
      <c r="EY1438" s="158" t="n">
        <v>0</v>
      </c>
      <c r="EZ1438" s="158" t="n">
        <v>1900</v>
      </c>
      <c r="FA1438" s="158" t="n">
        <v>1</v>
      </c>
      <c r="FB1438" s="158" t="n">
        <v>1</v>
      </c>
      <c r="FC1438" s="158" t="n">
        <v>1900</v>
      </c>
      <c r="FD1438" s="158" t="n">
        <v>1</v>
      </c>
      <c r="FE1438" s="158" t="n">
        <v>1</v>
      </c>
      <c r="FF1438" s="158" t="n">
        <v>1900</v>
      </c>
      <c r="FG1438" s="158" t="n">
        <v>1</v>
      </c>
      <c r="FH1438" s="158" t="n">
        <v>1</v>
      </c>
      <c r="FI1438" s="158" t="n">
        <v>1900</v>
      </c>
      <c r="FJ1438" s="158" t="n">
        <v>1</v>
      </c>
      <c r="FK1438" s="158" t="n">
        <v>1</v>
      </c>
      <c r="FL1438" s="158" t="n">
        <v>1900</v>
      </c>
      <c r="FM1438" s="158" t="n">
        <v>1</v>
      </c>
      <c r="FN1438" s="158" t="n">
        <v>1</v>
      </c>
      <c r="FO1438" s="158" t="n">
        <v>1900</v>
      </c>
      <c r="FP1438" s="158" t="n">
        <v>1</v>
      </c>
      <c r="FQ1438" s="158" t="n">
        <v>1</v>
      </c>
      <c r="FR1438" s="158" t="n">
        <v>1900</v>
      </c>
      <c r="FS1438" s="158" t="n">
        <v>1</v>
      </c>
      <c r="FT1438" s="158" t="n">
        <v>1</v>
      </c>
      <c r="FU1438" s="158" t="n">
        <v>1900</v>
      </c>
      <c r="FV1438" s="158" t="n">
        <v>1</v>
      </c>
      <c r="FW1438" s="158" t="n">
        <v>1</v>
      </c>
    </row>
    <row r="1439">
      <c r="A1439">
        <f>IF(F1439&gt;1,A1438,IF(AND(I1439&lt;10,paste!A1441&lt;10),RIGHT(H1439,2)&amp;"0"&amp;I1439&amp;"000"&amp;paste!A1441,IF(AND(I1439&lt;10,paste!A1441&gt;=10,paste!A1441&lt;100),RIGHT(H1439,2)&amp;"0"&amp;I1439&amp;"00"&amp;paste!A1441,IF(AND(I1439&lt;10,paste!A1441&gt;=100,paste!A1441&lt;1000),RIGHT(H1439,2)&amp;"0"&amp;I1439&amp;"0"&amp;paste!A1441,IF(AND(I1439&lt;10,paste!A1441&gt;=1000),RIGHT(H1439,2)&amp;"0"&amp;I1439&amp;paste!A1441,IF(AND(I1439&gt;=10,paste!A1441&lt;10),RIGHT(H1439,2)&amp;I1439&amp;"000"&amp;paste!A1441,IF(AND(I1439&gt;=10,paste!A1441&gt;=10,paste!A1441&lt;100),RIGHT(H1439,2)&amp;I1439&amp;"00"&amp;paste!A1441,IF(AND(I1439&gt;=10,paste!A1441&gt;=100,paste!A1441&lt;1000),RIGHT(H1439,2)&amp;I1439&amp;"0"&amp;paste!A1441,RIGHT(H1439,2)&amp;I1439&amp;paste!A1441))))))))</f>
        <v/>
      </c>
      <c r="B1439">
        <f>YEAR(paste!C1441)</f>
        <v/>
      </c>
      <c r="C1439">
        <f>MONTH(paste!C1441)</f>
        <v/>
      </c>
      <c r="D1439">
        <f>DAY(paste!C1441)</f>
        <v/>
      </c>
      <c r="E1439" s="158" t="n">
        <v>0</v>
      </c>
      <c r="F1439">
        <f>IF(AND(L1439=L1438,D1439=D1438),F1438+1,1)</f>
        <v/>
      </c>
      <c r="G1439" s="158" t="n">
        <v>0</v>
      </c>
      <c r="H1439">
        <f>YEAR(paste!C1441)</f>
        <v/>
      </c>
      <c r="I1439">
        <f>MONTH(paste!C1441)</f>
        <v/>
      </c>
      <c r="J1439">
        <f>DAY(paste!C1441)</f>
        <v/>
      </c>
      <c r="K1439">
        <f>A1439</f>
        <v/>
      </c>
      <c r="L1439">
        <f>IF(ISBLANK(VLOOKUP(paste!J1441,'得意先名 (2)'!$B$3:$F$2005,5,FALSE)),paste!P1441,IFERROR(VLOOKUP(paste!J1441,'得意先名 (2)'!$B$3:$F$2005,5,FALSE),"ZZZZZZZZZZZ"))</f>
        <v/>
      </c>
      <c r="M1439">
        <f>IF(L1439="ZZZZZZZZZZZ",paste!J1441&amp;paste!K1441&amp; "  :   "&amp;paste!M1441&amp; "  :   "&amp;paste!P1441,"")</f>
        <v/>
      </c>
      <c r="O1439" s="158" t="n"/>
      <c r="P1439">
        <f>VLOOKUP(L1439,'L_User+EndUser'!$C$2:$K$500,8,FALSE)</f>
        <v/>
      </c>
      <c r="Q1439">
        <f>VLOOKUP(L1439,'L_User+EndUser'!$C$2:$K$500,9,FALSE)</f>
        <v/>
      </c>
      <c r="R1439" s="158" t="n"/>
      <c r="T1439" s="158" t="n"/>
      <c r="V1439" s="158" t="n"/>
      <c r="AB1439">
        <f>paste!J1441</f>
        <v/>
      </c>
      <c r="AC1439">
        <f>L1439</f>
        <v/>
      </c>
      <c r="AO1439">
        <f>YEAR(paste!O1441)</f>
        <v/>
      </c>
      <c r="AP1439">
        <f>MONTH(paste!O1441)</f>
        <v/>
      </c>
      <c r="AQ1439">
        <f>DAY(paste!O1441)</f>
        <v/>
      </c>
      <c r="BD1439">
        <f>IF(paste!L1441="","",paste!L1441)</f>
        <v/>
      </c>
      <c r="BM1439" t="n">
        <v>1</v>
      </c>
      <c r="BN1439">
        <f>VLOOKUP(paste!E1441,L_Product!$A$2:$B$2001,2,FALSE)</f>
        <v/>
      </c>
      <c r="BO1439" s="21" t="n"/>
      <c r="BT1439" t="n">
        <v>2</v>
      </c>
      <c r="BU1439">
        <f>IF($BM$2=1,2,IF($BM$2=18,1))</f>
        <v/>
      </c>
      <c r="BV1439">
        <f>IF($BM$2=1,0,IF($BM$2=18,1))</f>
        <v/>
      </c>
      <c r="BW1439" t="n">
        <v>2</v>
      </c>
      <c r="BX1439" t="n">
        <v>0</v>
      </c>
      <c r="BY1439" t="n">
        <v>3</v>
      </c>
      <c r="BZ1439">
        <f>VLOOKUP(BN1439,L_Product!$B$2:$Z$2001,14,FALSE)</f>
        <v/>
      </c>
      <c r="CA1439">
        <f>paste!H1441</f>
        <v/>
      </c>
      <c r="CB1439">
        <f>BZ1439*CA1439</f>
        <v/>
      </c>
      <c r="CN1439" s="158" t="n">
        <v>1</v>
      </c>
      <c r="CO1439" s="158" t="n">
        <v>1</v>
      </c>
      <c r="CP1439" s="158" t="n">
        <v>1</v>
      </c>
      <c r="CQ1439" s="158" t="n">
        <v>1</v>
      </c>
      <c r="CR1439" s="158" t="n">
        <v>1</v>
      </c>
      <c r="CS1439" s="158" t="n">
        <v>0</v>
      </c>
      <c r="CT1439" s="158" t="n">
        <v>0</v>
      </c>
      <c r="CU1439" s="158" t="n">
        <v>0</v>
      </c>
      <c r="CV1439" s="158" t="n">
        <v>0</v>
      </c>
      <c r="CW1439" s="158" t="n">
        <v>0</v>
      </c>
      <c r="CX1439">
        <f>B1439</f>
        <v/>
      </c>
      <c r="CY1439">
        <f>C1439</f>
        <v/>
      </c>
      <c r="CZ1439">
        <f>D1439</f>
        <v/>
      </c>
      <c r="DA1439" s="158" t="n">
        <v>1900</v>
      </c>
      <c r="DB1439" s="158" t="n">
        <v>1</v>
      </c>
      <c r="DC1439" s="158" t="n">
        <v>1</v>
      </c>
      <c r="DD1439" s="158" t="n">
        <v>1900</v>
      </c>
      <c r="DE1439" s="158" t="n">
        <v>1</v>
      </c>
      <c r="DF1439" s="158" t="n">
        <v>1</v>
      </c>
      <c r="DG1439" s="158" t="n">
        <v>1900</v>
      </c>
      <c r="DH1439" s="158" t="n">
        <v>1</v>
      </c>
      <c r="DI1439" s="158" t="n">
        <v>1</v>
      </c>
      <c r="DJ1439" s="158" t="n">
        <v>1900</v>
      </c>
      <c r="DK1439" s="158" t="n">
        <v>1</v>
      </c>
      <c r="DL1439" s="158" t="n">
        <v>1</v>
      </c>
      <c r="DR1439" s="158" t="n">
        <v>2</v>
      </c>
      <c r="DS1439" s="158" t="n">
        <v>1</v>
      </c>
      <c r="DT1439" s="158" t="n">
        <v>2</v>
      </c>
      <c r="DU1439" s="158" t="n">
        <v>1</v>
      </c>
      <c r="DV1439" s="158" t="n">
        <v>3</v>
      </c>
      <c r="DW1439" s="158" t="n">
        <v>1</v>
      </c>
      <c r="DX1439" s="158" t="n">
        <v>3</v>
      </c>
      <c r="DY1439" s="158" t="n">
        <v>0</v>
      </c>
      <c r="DZ1439" s="158" t="n">
        <v>0</v>
      </c>
      <c r="EA1439" s="158" t="n">
        <v>0</v>
      </c>
      <c r="EB1439" s="158" t="n">
        <v>0</v>
      </c>
      <c r="EC1439" s="158" t="n">
        <v>0</v>
      </c>
      <c r="ED1439" s="158" t="n">
        <v>0</v>
      </c>
      <c r="EE1439" s="158" t="n">
        <v>0</v>
      </c>
      <c r="EF1439" s="158" t="n">
        <v>0</v>
      </c>
      <c r="EG1439" s="158" t="n">
        <v>0</v>
      </c>
      <c r="EH1439" s="158" t="n">
        <v>0</v>
      </c>
      <c r="EI1439" s="158" t="n">
        <v>0</v>
      </c>
      <c r="EJ1439" s="158" t="n">
        <v>0</v>
      </c>
      <c r="EK1439" s="158" t="n">
        <v>0</v>
      </c>
      <c r="EL1439" s="158" t="n">
        <v>0</v>
      </c>
      <c r="EM1439" s="158" t="n">
        <v>0</v>
      </c>
      <c r="EN1439" s="158" t="n">
        <v>0</v>
      </c>
      <c r="EO1439" s="158" t="n">
        <v>0</v>
      </c>
      <c r="EP1439" s="158" t="n">
        <v>0</v>
      </c>
      <c r="EQ1439" s="158" t="n">
        <v>0</v>
      </c>
      <c r="ER1439" s="158" t="n">
        <v>0</v>
      </c>
      <c r="ES1439" s="158" t="n">
        <v>0</v>
      </c>
      <c r="ET1439" s="158" t="n">
        <v>0</v>
      </c>
      <c r="EU1439" s="158" t="n">
        <v>0</v>
      </c>
      <c r="EV1439" s="158" t="n">
        <v>0</v>
      </c>
      <c r="EW1439" s="158" t="n">
        <v>0</v>
      </c>
      <c r="EX1439" s="158" t="n">
        <v>0</v>
      </c>
      <c r="EY1439" s="158" t="n">
        <v>0</v>
      </c>
      <c r="EZ1439" s="158" t="n">
        <v>1900</v>
      </c>
      <c r="FA1439" s="158" t="n">
        <v>1</v>
      </c>
      <c r="FB1439" s="158" t="n">
        <v>1</v>
      </c>
      <c r="FC1439" s="158" t="n">
        <v>1900</v>
      </c>
      <c r="FD1439" s="158" t="n">
        <v>1</v>
      </c>
      <c r="FE1439" s="158" t="n">
        <v>1</v>
      </c>
      <c r="FF1439" s="158" t="n">
        <v>1900</v>
      </c>
      <c r="FG1439" s="158" t="n">
        <v>1</v>
      </c>
      <c r="FH1439" s="158" t="n">
        <v>1</v>
      </c>
      <c r="FI1439" s="158" t="n">
        <v>1900</v>
      </c>
      <c r="FJ1439" s="158" t="n">
        <v>1</v>
      </c>
      <c r="FK1439" s="158" t="n">
        <v>1</v>
      </c>
      <c r="FL1439" s="158" t="n">
        <v>1900</v>
      </c>
      <c r="FM1439" s="158" t="n">
        <v>1</v>
      </c>
      <c r="FN1439" s="158" t="n">
        <v>1</v>
      </c>
      <c r="FO1439" s="158" t="n">
        <v>1900</v>
      </c>
      <c r="FP1439" s="158" t="n">
        <v>1</v>
      </c>
      <c r="FQ1439" s="158" t="n">
        <v>1</v>
      </c>
      <c r="FR1439" s="158" t="n">
        <v>1900</v>
      </c>
      <c r="FS1439" s="158" t="n">
        <v>1</v>
      </c>
      <c r="FT1439" s="158" t="n">
        <v>1</v>
      </c>
      <c r="FU1439" s="158" t="n">
        <v>1900</v>
      </c>
      <c r="FV1439" s="158" t="n">
        <v>1</v>
      </c>
      <c r="FW1439" s="158" t="n">
        <v>1</v>
      </c>
    </row>
    <row r="1440">
      <c r="A1440">
        <f>IF(F1440&gt;1,A1439,IF(AND(I1440&lt;10,paste!A1442&lt;10),RIGHT(H1440,2)&amp;"0"&amp;I1440&amp;"000"&amp;paste!A1442,IF(AND(I1440&lt;10,paste!A1442&gt;=10,paste!A1442&lt;100),RIGHT(H1440,2)&amp;"0"&amp;I1440&amp;"00"&amp;paste!A1442,IF(AND(I1440&lt;10,paste!A1442&gt;=100,paste!A1442&lt;1000),RIGHT(H1440,2)&amp;"0"&amp;I1440&amp;"0"&amp;paste!A1442,IF(AND(I1440&lt;10,paste!A1442&gt;=1000),RIGHT(H1440,2)&amp;"0"&amp;I1440&amp;paste!A1442,IF(AND(I1440&gt;=10,paste!A1442&lt;10),RIGHT(H1440,2)&amp;I1440&amp;"000"&amp;paste!A1442,IF(AND(I1440&gt;=10,paste!A1442&gt;=10,paste!A1442&lt;100),RIGHT(H1440,2)&amp;I1440&amp;"00"&amp;paste!A1442,IF(AND(I1440&gt;=10,paste!A1442&gt;=100,paste!A1442&lt;1000),RIGHT(H1440,2)&amp;I1440&amp;"0"&amp;paste!A1442,RIGHT(H1440,2)&amp;I1440&amp;paste!A1442))))))))</f>
        <v/>
      </c>
      <c r="B1440">
        <f>YEAR(paste!C1442)</f>
        <v/>
      </c>
      <c r="C1440">
        <f>MONTH(paste!C1442)</f>
        <v/>
      </c>
      <c r="D1440">
        <f>DAY(paste!C1442)</f>
        <v/>
      </c>
      <c r="E1440" s="158" t="n">
        <v>0</v>
      </c>
      <c r="F1440">
        <f>IF(AND(L1440=L1439,D1440=D1439),F1439+1,1)</f>
        <v/>
      </c>
      <c r="G1440" s="158" t="n">
        <v>0</v>
      </c>
      <c r="H1440">
        <f>YEAR(paste!C1442)</f>
        <v/>
      </c>
      <c r="I1440">
        <f>MONTH(paste!C1442)</f>
        <v/>
      </c>
      <c r="J1440">
        <f>DAY(paste!C1442)</f>
        <v/>
      </c>
      <c r="K1440">
        <f>A1440</f>
        <v/>
      </c>
      <c r="L1440">
        <f>IF(ISBLANK(VLOOKUP(paste!J1442,'得意先名 (2)'!$B$3:$F$2005,5,FALSE)),paste!P1442,IFERROR(VLOOKUP(paste!J1442,'得意先名 (2)'!$B$3:$F$2005,5,FALSE),"ZZZZZZZZZZZ"))</f>
        <v/>
      </c>
      <c r="M1440">
        <f>IF(L1440="ZZZZZZZZZZZ",paste!J1442&amp;paste!K1442&amp; "  :   "&amp;paste!M1442&amp; "  :   "&amp;paste!P1442,"")</f>
        <v/>
      </c>
      <c r="O1440" s="158" t="n"/>
      <c r="P1440">
        <f>VLOOKUP(L1440,'L_User+EndUser'!$C$2:$K$500,8,FALSE)</f>
        <v/>
      </c>
      <c r="Q1440">
        <f>VLOOKUP(L1440,'L_User+EndUser'!$C$2:$K$500,9,FALSE)</f>
        <v/>
      </c>
      <c r="R1440" s="158" t="n"/>
      <c r="T1440" s="158" t="n"/>
      <c r="V1440" s="158" t="n"/>
      <c r="AB1440">
        <f>paste!J1442</f>
        <v/>
      </c>
      <c r="AC1440">
        <f>L1440</f>
        <v/>
      </c>
      <c r="AO1440">
        <f>YEAR(paste!O1442)</f>
        <v/>
      </c>
      <c r="AP1440">
        <f>MONTH(paste!O1442)</f>
        <v/>
      </c>
      <c r="AQ1440">
        <f>DAY(paste!O1442)</f>
        <v/>
      </c>
      <c r="BD1440">
        <f>IF(paste!L1442="","",paste!L1442)</f>
        <v/>
      </c>
      <c r="BM1440" t="n">
        <v>1</v>
      </c>
      <c r="BN1440">
        <f>VLOOKUP(paste!E1442,L_Product!$A$2:$B$2001,2,FALSE)</f>
        <v/>
      </c>
      <c r="BO1440" s="21" t="n"/>
      <c r="BT1440" t="n">
        <v>2</v>
      </c>
      <c r="BU1440">
        <f>IF($BM$2=1,2,IF($BM$2=18,1))</f>
        <v/>
      </c>
      <c r="BV1440">
        <f>IF($BM$2=1,0,IF($BM$2=18,1))</f>
        <v/>
      </c>
      <c r="BW1440" t="n">
        <v>2</v>
      </c>
      <c r="BX1440" t="n">
        <v>0</v>
      </c>
      <c r="BY1440" t="n">
        <v>3</v>
      </c>
      <c r="BZ1440">
        <f>VLOOKUP(BN1440,L_Product!$B$2:$Z$2001,14,FALSE)</f>
        <v/>
      </c>
      <c r="CA1440">
        <f>paste!H1442</f>
        <v/>
      </c>
      <c r="CB1440">
        <f>BZ1440*CA1440</f>
        <v/>
      </c>
      <c r="CN1440" s="158" t="n">
        <v>1</v>
      </c>
      <c r="CO1440" s="158" t="n">
        <v>1</v>
      </c>
      <c r="CP1440" s="158" t="n">
        <v>1</v>
      </c>
      <c r="CQ1440" s="158" t="n">
        <v>1</v>
      </c>
      <c r="CR1440" s="158" t="n">
        <v>1</v>
      </c>
      <c r="CS1440" s="158" t="n">
        <v>0</v>
      </c>
      <c r="CT1440" s="158" t="n">
        <v>0</v>
      </c>
      <c r="CU1440" s="158" t="n">
        <v>0</v>
      </c>
      <c r="CV1440" s="158" t="n">
        <v>0</v>
      </c>
      <c r="CW1440" s="158" t="n">
        <v>0</v>
      </c>
      <c r="CX1440">
        <f>B1440</f>
        <v/>
      </c>
      <c r="CY1440">
        <f>C1440</f>
        <v/>
      </c>
      <c r="CZ1440">
        <f>D1440</f>
        <v/>
      </c>
      <c r="DA1440" s="158" t="n">
        <v>1900</v>
      </c>
      <c r="DB1440" s="158" t="n">
        <v>1</v>
      </c>
      <c r="DC1440" s="158" t="n">
        <v>1</v>
      </c>
      <c r="DD1440" s="158" t="n">
        <v>1900</v>
      </c>
      <c r="DE1440" s="158" t="n">
        <v>1</v>
      </c>
      <c r="DF1440" s="158" t="n">
        <v>1</v>
      </c>
      <c r="DG1440" s="158" t="n">
        <v>1900</v>
      </c>
      <c r="DH1440" s="158" t="n">
        <v>1</v>
      </c>
      <c r="DI1440" s="158" t="n">
        <v>1</v>
      </c>
      <c r="DJ1440" s="158" t="n">
        <v>1900</v>
      </c>
      <c r="DK1440" s="158" t="n">
        <v>1</v>
      </c>
      <c r="DL1440" s="158" t="n">
        <v>1</v>
      </c>
      <c r="DR1440" s="158" t="n">
        <v>2</v>
      </c>
      <c r="DS1440" s="158" t="n">
        <v>1</v>
      </c>
      <c r="DT1440" s="158" t="n">
        <v>2</v>
      </c>
      <c r="DU1440" s="158" t="n">
        <v>1</v>
      </c>
      <c r="DV1440" s="158" t="n">
        <v>3</v>
      </c>
      <c r="DW1440" s="158" t="n">
        <v>1</v>
      </c>
      <c r="DX1440" s="158" t="n">
        <v>3</v>
      </c>
      <c r="DY1440" s="158" t="n">
        <v>0</v>
      </c>
      <c r="DZ1440" s="158" t="n">
        <v>0</v>
      </c>
      <c r="EA1440" s="158" t="n">
        <v>0</v>
      </c>
      <c r="EB1440" s="158" t="n">
        <v>0</v>
      </c>
      <c r="EC1440" s="158" t="n">
        <v>0</v>
      </c>
      <c r="ED1440" s="158" t="n">
        <v>0</v>
      </c>
      <c r="EE1440" s="158" t="n">
        <v>0</v>
      </c>
      <c r="EF1440" s="158" t="n">
        <v>0</v>
      </c>
      <c r="EG1440" s="158" t="n">
        <v>0</v>
      </c>
      <c r="EH1440" s="158" t="n">
        <v>0</v>
      </c>
      <c r="EI1440" s="158" t="n">
        <v>0</v>
      </c>
      <c r="EJ1440" s="158" t="n">
        <v>0</v>
      </c>
      <c r="EK1440" s="158" t="n">
        <v>0</v>
      </c>
      <c r="EL1440" s="158" t="n">
        <v>0</v>
      </c>
      <c r="EM1440" s="158" t="n">
        <v>0</v>
      </c>
      <c r="EN1440" s="158" t="n">
        <v>0</v>
      </c>
      <c r="EO1440" s="158" t="n">
        <v>0</v>
      </c>
      <c r="EP1440" s="158" t="n">
        <v>0</v>
      </c>
      <c r="EQ1440" s="158" t="n">
        <v>0</v>
      </c>
      <c r="ER1440" s="158" t="n">
        <v>0</v>
      </c>
      <c r="ES1440" s="158" t="n">
        <v>0</v>
      </c>
      <c r="ET1440" s="158" t="n">
        <v>0</v>
      </c>
      <c r="EU1440" s="158" t="n">
        <v>0</v>
      </c>
      <c r="EV1440" s="158" t="n">
        <v>0</v>
      </c>
      <c r="EW1440" s="158" t="n">
        <v>0</v>
      </c>
      <c r="EX1440" s="158" t="n">
        <v>0</v>
      </c>
      <c r="EY1440" s="158" t="n">
        <v>0</v>
      </c>
      <c r="EZ1440" s="158" t="n">
        <v>1900</v>
      </c>
      <c r="FA1440" s="158" t="n">
        <v>1</v>
      </c>
      <c r="FB1440" s="158" t="n">
        <v>1</v>
      </c>
      <c r="FC1440" s="158" t="n">
        <v>1900</v>
      </c>
      <c r="FD1440" s="158" t="n">
        <v>1</v>
      </c>
      <c r="FE1440" s="158" t="n">
        <v>1</v>
      </c>
      <c r="FF1440" s="158" t="n">
        <v>1900</v>
      </c>
      <c r="FG1440" s="158" t="n">
        <v>1</v>
      </c>
      <c r="FH1440" s="158" t="n">
        <v>1</v>
      </c>
      <c r="FI1440" s="158" t="n">
        <v>1900</v>
      </c>
      <c r="FJ1440" s="158" t="n">
        <v>1</v>
      </c>
      <c r="FK1440" s="158" t="n">
        <v>1</v>
      </c>
      <c r="FL1440" s="158" t="n">
        <v>1900</v>
      </c>
      <c r="FM1440" s="158" t="n">
        <v>1</v>
      </c>
      <c r="FN1440" s="158" t="n">
        <v>1</v>
      </c>
      <c r="FO1440" s="158" t="n">
        <v>1900</v>
      </c>
      <c r="FP1440" s="158" t="n">
        <v>1</v>
      </c>
      <c r="FQ1440" s="158" t="n">
        <v>1</v>
      </c>
      <c r="FR1440" s="158" t="n">
        <v>1900</v>
      </c>
      <c r="FS1440" s="158" t="n">
        <v>1</v>
      </c>
      <c r="FT1440" s="158" t="n">
        <v>1</v>
      </c>
      <c r="FU1440" s="158" t="n">
        <v>1900</v>
      </c>
      <c r="FV1440" s="158" t="n">
        <v>1</v>
      </c>
      <c r="FW1440" s="158" t="n">
        <v>1</v>
      </c>
    </row>
    <row r="1441">
      <c r="A1441">
        <f>IF(F1441&gt;1,A1440,IF(AND(I1441&lt;10,paste!A1443&lt;10),RIGHT(H1441,2)&amp;"0"&amp;I1441&amp;"000"&amp;paste!A1443,IF(AND(I1441&lt;10,paste!A1443&gt;=10,paste!A1443&lt;100),RIGHT(H1441,2)&amp;"0"&amp;I1441&amp;"00"&amp;paste!A1443,IF(AND(I1441&lt;10,paste!A1443&gt;=100,paste!A1443&lt;1000),RIGHT(H1441,2)&amp;"0"&amp;I1441&amp;"0"&amp;paste!A1443,IF(AND(I1441&lt;10,paste!A1443&gt;=1000),RIGHT(H1441,2)&amp;"0"&amp;I1441&amp;paste!A1443,IF(AND(I1441&gt;=10,paste!A1443&lt;10),RIGHT(H1441,2)&amp;I1441&amp;"000"&amp;paste!A1443,IF(AND(I1441&gt;=10,paste!A1443&gt;=10,paste!A1443&lt;100),RIGHT(H1441,2)&amp;I1441&amp;"00"&amp;paste!A1443,IF(AND(I1441&gt;=10,paste!A1443&gt;=100,paste!A1443&lt;1000),RIGHT(H1441,2)&amp;I1441&amp;"0"&amp;paste!A1443,RIGHT(H1441,2)&amp;I1441&amp;paste!A1443))))))))</f>
        <v/>
      </c>
      <c r="B1441">
        <f>YEAR(paste!C1443)</f>
        <v/>
      </c>
      <c r="C1441">
        <f>MONTH(paste!C1443)</f>
        <v/>
      </c>
      <c r="D1441">
        <f>DAY(paste!C1443)</f>
        <v/>
      </c>
      <c r="E1441" s="158" t="n">
        <v>0</v>
      </c>
      <c r="F1441">
        <f>IF(AND(L1441=L1440,D1441=D1440),F1440+1,1)</f>
        <v/>
      </c>
      <c r="G1441" s="158" t="n">
        <v>0</v>
      </c>
      <c r="H1441">
        <f>YEAR(paste!C1443)</f>
        <v/>
      </c>
      <c r="I1441">
        <f>MONTH(paste!C1443)</f>
        <v/>
      </c>
      <c r="J1441">
        <f>DAY(paste!C1443)</f>
        <v/>
      </c>
      <c r="K1441">
        <f>A1441</f>
        <v/>
      </c>
      <c r="L1441">
        <f>IF(ISBLANK(VLOOKUP(paste!J1443,'得意先名 (2)'!$B$3:$F$2005,5,FALSE)),paste!P1443,IFERROR(VLOOKUP(paste!J1443,'得意先名 (2)'!$B$3:$F$2005,5,FALSE),"ZZZZZZZZZZZ"))</f>
        <v/>
      </c>
      <c r="M1441">
        <f>IF(L1441="ZZZZZZZZZZZ",paste!J1443&amp;paste!K1443&amp; "  :   "&amp;paste!M1443&amp; "  :   "&amp;paste!P1443,"")</f>
        <v/>
      </c>
      <c r="O1441" s="158" t="n"/>
      <c r="P1441">
        <f>VLOOKUP(L1441,'L_User+EndUser'!$C$2:$K$500,8,FALSE)</f>
        <v/>
      </c>
      <c r="Q1441">
        <f>VLOOKUP(L1441,'L_User+EndUser'!$C$2:$K$500,9,FALSE)</f>
        <v/>
      </c>
      <c r="R1441" s="158" t="n"/>
      <c r="T1441" s="158" t="n"/>
      <c r="V1441" s="158" t="n"/>
      <c r="AB1441">
        <f>paste!J1443</f>
        <v/>
      </c>
      <c r="AC1441">
        <f>L1441</f>
        <v/>
      </c>
      <c r="AO1441">
        <f>YEAR(paste!O1443)</f>
        <v/>
      </c>
      <c r="AP1441">
        <f>MONTH(paste!O1443)</f>
        <v/>
      </c>
      <c r="AQ1441">
        <f>DAY(paste!O1443)</f>
        <v/>
      </c>
      <c r="BD1441">
        <f>IF(paste!L1443="","",paste!L1443)</f>
        <v/>
      </c>
      <c r="BM1441" t="n">
        <v>1</v>
      </c>
      <c r="BN1441">
        <f>VLOOKUP(paste!E1443,L_Product!$A$2:$B$2001,2,FALSE)</f>
        <v/>
      </c>
      <c r="BO1441" s="21" t="n"/>
      <c r="BT1441" t="n">
        <v>2</v>
      </c>
      <c r="BU1441">
        <f>IF($BM$2=1,2,IF($BM$2=18,1))</f>
        <v/>
      </c>
      <c r="BV1441">
        <f>IF($BM$2=1,0,IF($BM$2=18,1))</f>
        <v/>
      </c>
      <c r="BW1441" t="n">
        <v>2</v>
      </c>
      <c r="BX1441" t="n">
        <v>0</v>
      </c>
      <c r="BY1441" t="n">
        <v>3</v>
      </c>
      <c r="BZ1441">
        <f>VLOOKUP(BN1441,L_Product!$B$2:$Z$2001,14,FALSE)</f>
        <v/>
      </c>
      <c r="CA1441">
        <f>paste!H1443</f>
        <v/>
      </c>
      <c r="CB1441">
        <f>BZ1441*CA1441</f>
        <v/>
      </c>
      <c r="CN1441" s="158" t="n">
        <v>1</v>
      </c>
      <c r="CO1441" s="158" t="n">
        <v>1</v>
      </c>
      <c r="CP1441" s="158" t="n">
        <v>1</v>
      </c>
      <c r="CQ1441" s="158" t="n">
        <v>1</v>
      </c>
      <c r="CR1441" s="158" t="n">
        <v>1</v>
      </c>
      <c r="CS1441" s="158" t="n">
        <v>0</v>
      </c>
      <c r="CT1441" s="158" t="n">
        <v>0</v>
      </c>
      <c r="CU1441" s="158" t="n">
        <v>0</v>
      </c>
      <c r="CV1441" s="158" t="n">
        <v>0</v>
      </c>
      <c r="CW1441" s="158" t="n">
        <v>0</v>
      </c>
      <c r="CX1441">
        <f>B1441</f>
        <v/>
      </c>
      <c r="CY1441">
        <f>C1441</f>
        <v/>
      </c>
      <c r="CZ1441">
        <f>D1441</f>
        <v/>
      </c>
      <c r="DA1441" s="158" t="n">
        <v>1900</v>
      </c>
      <c r="DB1441" s="158" t="n">
        <v>1</v>
      </c>
      <c r="DC1441" s="158" t="n">
        <v>1</v>
      </c>
      <c r="DD1441" s="158" t="n">
        <v>1900</v>
      </c>
      <c r="DE1441" s="158" t="n">
        <v>1</v>
      </c>
      <c r="DF1441" s="158" t="n">
        <v>1</v>
      </c>
      <c r="DG1441" s="158" t="n">
        <v>1900</v>
      </c>
      <c r="DH1441" s="158" t="n">
        <v>1</v>
      </c>
      <c r="DI1441" s="158" t="n">
        <v>1</v>
      </c>
      <c r="DJ1441" s="158" t="n">
        <v>1900</v>
      </c>
      <c r="DK1441" s="158" t="n">
        <v>1</v>
      </c>
      <c r="DL1441" s="158" t="n">
        <v>1</v>
      </c>
      <c r="DR1441" s="158" t="n">
        <v>2</v>
      </c>
      <c r="DS1441" s="158" t="n">
        <v>1</v>
      </c>
      <c r="DT1441" s="158" t="n">
        <v>2</v>
      </c>
      <c r="DU1441" s="158" t="n">
        <v>1</v>
      </c>
      <c r="DV1441" s="158" t="n">
        <v>3</v>
      </c>
      <c r="DW1441" s="158" t="n">
        <v>1</v>
      </c>
      <c r="DX1441" s="158" t="n">
        <v>3</v>
      </c>
      <c r="DY1441" s="158" t="n">
        <v>0</v>
      </c>
      <c r="DZ1441" s="158" t="n">
        <v>0</v>
      </c>
      <c r="EA1441" s="158" t="n">
        <v>0</v>
      </c>
      <c r="EB1441" s="158" t="n">
        <v>0</v>
      </c>
      <c r="EC1441" s="158" t="n">
        <v>0</v>
      </c>
      <c r="ED1441" s="158" t="n">
        <v>0</v>
      </c>
      <c r="EE1441" s="158" t="n">
        <v>0</v>
      </c>
      <c r="EF1441" s="158" t="n">
        <v>0</v>
      </c>
      <c r="EG1441" s="158" t="n">
        <v>0</v>
      </c>
      <c r="EH1441" s="158" t="n">
        <v>0</v>
      </c>
      <c r="EI1441" s="158" t="n">
        <v>0</v>
      </c>
      <c r="EJ1441" s="158" t="n">
        <v>0</v>
      </c>
      <c r="EK1441" s="158" t="n">
        <v>0</v>
      </c>
      <c r="EL1441" s="158" t="n">
        <v>0</v>
      </c>
      <c r="EM1441" s="158" t="n">
        <v>0</v>
      </c>
      <c r="EN1441" s="158" t="n">
        <v>0</v>
      </c>
      <c r="EO1441" s="158" t="n">
        <v>0</v>
      </c>
      <c r="EP1441" s="158" t="n">
        <v>0</v>
      </c>
      <c r="EQ1441" s="158" t="n">
        <v>0</v>
      </c>
      <c r="ER1441" s="158" t="n">
        <v>0</v>
      </c>
      <c r="ES1441" s="158" t="n">
        <v>0</v>
      </c>
      <c r="ET1441" s="158" t="n">
        <v>0</v>
      </c>
      <c r="EU1441" s="158" t="n">
        <v>0</v>
      </c>
      <c r="EV1441" s="158" t="n">
        <v>0</v>
      </c>
      <c r="EW1441" s="158" t="n">
        <v>0</v>
      </c>
      <c r="EX1441" s="158" t="n">
        <v>0</v>
      </c>
      <c r="EY1441" s="158" t="n">
        <v>0</v>
      </c>
      <c r="EZ1441" s="158" t="n">
        <v>1900</v>
      </c>
      <c r="FA1441" s="158" t="n">
        <v>1</v>
      </c>
      <c r="FB1441" s="158" t="n">
        <v>1</v>
      </c>
      <c r="FC1441" s="158" t="n">
        <v>1900</v>
      </c>
      <c r="FD1441" s="158" t="n">
        <v>1</v>
      </c>
      <c r="FE1441" s="158" t="n">
        <v>1</v>
      </c>
      <c r="FF1441" s="158" t="n">
        <v>1900</v>
      </c>
      <c r="FG1441" s="158" t="n">
        <v>1</v>
      </c>
      <c r="FH1441" s="158" t="n">
        <v>1</v>
      </c>
      <c r="FI1441" s="158" t="n">
        <v>1900</v>
      </c>
      <c r="FJ1441" s="158" t="n">
        <v>1</v>
      </c>
      <c r="FK1441" s="158" t="n">
        <v>1</v>
      </c>
      <c r="FL1441" s="158" t="n">
        <v>1900</v>
      </c>
      <c r="FM1441" s="158" t="n">
        <v>1</v>
      </c>
      <c r="FN1441" s="158" t="n">
        <v>1</v>
      </c>
      <c r="FO1441" s="158" t="n">
        <v>1900</v>
      </c>
      <c r="FP1441" s="158" t="n">
        <v>1</v>
      </c>
      <c r="FQ1441" s="158" t="n">
        <v>1</v>
      </c>
      <c r="FR1441" s="158" t="n">
        <v>1900</v>
      </c>
      <c r="FS1441" s="158" t="n">
        <v>1</v>
      </c>
      <c r="FT1441" s="158" t="n">
        <v>1</v>
      </c>
      <c r="FU1441" s="158" t="n">
        <v>1900</v>
      </c>
      <c r="FV1441" s="158" t="n">
        <v>1</v>
      </c>
      <c r="FW1441" s="158" t="n">
        <v>1</v>
      </c>
    </row>
    <row r="1442">
      <c r="A1442">
        <f>IF(F1442&gt;1,A1441,IF(AND(I1442&lt;10,paste!A1444&lt;10),RIGHT(H1442,2)&amp;"0"&amp;I1442&amp;"000"&amp;paste!A1444,IF(AND(I1442&lt;10,paste!A1444&gt;=10,paste!A1444&lt;100),RIGHT(H1442,2)&amp;"0"&amp;I1442&amp;"00"&amp;paste!A1444,IF(AND(I1442&lt;10,paste!A1444&gt;=100,paste!A1444&lt;1000),RIGHT(H1442,2)&amp;"0"&amp;I1442&amp;"0"&amp;paste!A1444,IF(AND(I1442&lt;10,paste!A1444&gt;=1000),RIGHT(H1442,2)&amp;"0"&amp;I1442&amp;paste!A1444,IF(AND(I1442&gt;=10,paste!A1444&lt;10),RIGHT(H1442,2)&amp;I1442&amp;"000"&amp;paste!A1444,IF(AND(I1442&gt;=10,paste!A1444&gt;=10,paste!A1444&lt;100),RIGHT(H1442,2)&amp;I1442&amp;"00"&amp;paste!A1444,IF(AND(I1442&gt;=10,paste!A1444&gt;=100,paste!A1444&lt;1000),RIGHT(H1442,2)&amp;I1442&amp;"0"&amp;paste!A1444,RIGHT(H1442,2)&amp;I1442&amp;paste!A1444))))))))</f>
        <v/>
      </c>
      <c r="B1442">
        <f>YEAR(paste!C1444)</f>
        <v/>
      </c>
      <c r="C1442">
        <f>MONTH(paste!C1444)</f>
        <v/>
      </c>
      <c r="D1442">
        <f>DAY(paste!C1444)</f>
        <v/>
      </c>
      <c r="E1442" s="158" t="n">
        <v>0</v>
      </c>
      <c r="F1442">
        <f>IF(AND(L1442=L1441,D1442=D1441),F1441+1,1)</f>
        <v/>
      </c>
      <c r="G1442" s="158" t="n">
        <v>0</v>
      </c>
      <c r="H1442">
        <f>YEAR(paste!C1444)</f>
        <v/>
      </c>
      <c r="I1442">
        <f>MONTH(paste!C1444)</f>
        <v/>
      </c>
      <c r="J1442">
        <f>DAY(paste!C1444)</f>
        <v/>
      </c>
      <c r="K1442">
        <f>A1442</f>
        <v/>
      </c>
      <c r="L1442">
        <f>IF(ISBLANK(VLOOKUP(paste!J1444,'得意先名 (2)'!$B$3:$F$2005,5,FALSE)),paste!P1444,IFERROR(VLOOKUP(paste!J1444,'得意先名 (2)'!$B$3:$F$2005,5,FALSE),"ZZZZZZZZZZZ"))</f>
        <v/>
      </c>
      <c r="M1442">
        <f>IF(L1442="ZZZZZZZZZZZ",paste!J1444&amp;paste!K1444&amp; "  :   "&amp;paste!M1444&amp; "  :   "&amp;paste!P1444,"")</f>
        <v/>
      </c>
      <c r="O1442" s="158" t="n"/>
      <c r="P1442">
        <f>VLOOKUP(L1442,'L_User+EndUser'!$C$2:$K$500,8,FALSE)</f>
        <v/>
      </c>
      <c r="Q1442">
        <f>VLOOKUP(L1442,'L_User+EndUser'!$C$2:$K$500,9,FALSE)</f>
        <v/>
      </c>
      <c r="R1442" s="158" t="n"/>
      <c r="T1442" s="158" t="n"/>
      <c r="V1442" s="158" t="n"/>
      <c r="AB1442">
        <f>paste!J1444</f>
        <v/>
      </c>
      <c r="AC1442">
        <f>L1442</f>
        <v/>
      </c>
      <c r="AO1442">
        <f>YEAR(paste!O1444)</f>
        <v/>
      </c>
      <c r="AP1442">
        <f>MONTH(paste!O1444)</f>
        <v/>
      </c>
      <c r="AQ1442">
        <f>DAY(paste!O1444)</f>
        <v/>
      </c>
      <c r="BD1442">
        <f>IF(paste!L1444="","",paste!L1444)</f>
        <v/>
      </c>
      <c r="BM1442" t="n">
        <v>1</v>
      </c>
      <c r="BN1442">
        <f>VLOOKUP(paste!E1444,L_Product!$A$2:$B$2001,2,FALSE)</f>
        <v/>
      </c>
      <c r="BO1442" s="21" t="n"/>
      <c r="BT1442" t="n">
        <v>2</v>
      </c>
      <c r="BU1442">
        <f>IF($BM$2=1,2,IF($BM$2=18,1))</f>
        <v/>
      </c>
      <c r="BV1442">
        <f>IF($BM$2=1,0,IF($BM$2=18,1))</f>
        <v/>
      </c>
      <c r="BW1442" t="n">
        <v>2</v>
      </c>
      <c r="BX1442" t="n">
        <v>0</v>
      </c>
      <c r="BY1442" t="n">
        <v>3</v>
      </c>
      <c r="BZ1442">
        <f>VLOOKUP(BN1442,L_Product!$B$2:$Z$2001,14,FALSE)</f>
        <v/>
      </c>
      <c r="CA1442">
        <f>paste!H1444</f>
        <v/>
      </c>
      <c r="CB1442">
        <f>BZ1442*CA1442</f>
        <v/>
      </c>
      <c r="CN1442" s="158" t="n">
        <v>1</v>
      </c>
      <c r="CO1442" s="158" t="n">
        <v>1</v>
      </c>
      <c r="CP1442" s="158" t="n">
        <v>1</v>
      </c>
      <c r="CQ1442" s="158" t="n">
        <v>1</v>
      </c>
      <c r="CR1442" s="158" t="n">
        <v>1</v>
      </c>
      <c r="CS1442" s="158" t="n">
        <v>0</v>
      </c>
      <c r="CT1442" s="158" t="n">
        <v>0</v>
      </c>
      <c r="CU1442" s="158" t="n">
        <v>0</v>
      </c>
      <c r="CV1442" s="158" t="n">
        <v>0</v>
      </c>
      <c r="CW1442" s="158" t="n">
        <v>0</v>
      </c>
      <c r="CX1442">
        <f>B1442</f>
        <v/>
      </c>
      <c r="CY1442">
        <f>C1442</f>
        <v/>
      </c>
      <c r="CZ1442">
        <f>D1442</f>
        <v/>
      </c>
      <c r="DA1442" s="158" t="n">
        <v>1900</v>
      </c>
      <c r="DB1442" s="158" t="n">
        <v>1</v>
      </c>
      <c r="DC1442" s="158" t="n">
        <v>1</v>
      </c>
      <c r="DD1442" s="158" t="n">
        <v>1900</v>
      </c>
      <c r="DE1442" s="158" t="n">
        <v>1</v>
      </c>
      <c r="DF1442" s="158" t="n">
        <v>1</v>
      </c>
      <c r="DG1442" s="158" t="n">
        <v>1900</v>
      </c>
      <c r="DH1442" s="158" t="n">
        <v>1</v>
      </c>
      <c r="DI1442" s="158" t="n">
        <v>1</v>
      </c>
      <c r="DJ1442" s="158" t="n">
        <v>1900</v>
      </c>
      <c r="DK1442" s="158" t="n">
        <v>1</v>
      </c>
      <c r="DL1442" s="158" t="n">
        <v>1</v>
      </c>
      <c r="DR1442" s="158" t="n">
        <v>2</v>
      </c>
      <c r="DS1442" s="158" t="n">
        <v>1</v>
      </c>
      <c r="DT1442" s="158" t="n">
        <v>2</v>
      </c>
      <c r="DU1442" s="158" t="n">
        <v>1</v>
      </c>
      <c r="DV1442" s="158" t="n">
        <v>3</v>
      </c>
      <c r="DW1442" s="158" t="n">
        <v>1</v>
      </c>
      <c r="DX1442" s="158" t="n">
        <v>3</v>
      </c>
      <c r="DY1442" s="158" t="n">
        <v>0</v>
      </c>
      <c r="DZ1442" s="158" t="n">
        <v>0</v>
      </c>
      <c r="EA1442" s="158" t="n">
        <v>0</v>
      </c>
      <c r="EB1442" s="158" t="n">
        <v>0</v>
      </c>
      <c r="EC1442" s="158" t="n">
        <v>0</v>
      </c>
      <c r="ED1442" s="158" t="n">
        <v>0</v>
      </c>
      <c r="EE1442" s="158" t="n">
        <v>0</v>
      </c>
      <c r="EF1442" s="158" t="n">
        <v>0</v>
      </c>
      <c r="EG1442" s="158" t="n">
        <v>0</v>
      </c>
      <c r="EH1442" s="158" t="n">
        <v>0</v>
      </c>
      <c r="EI1442" s="158" t="n">
        <v>0</v>
      </c>
      <c r="EJ1442" s="158" t="n">
        <v>0</v>
      </c>
      <c r="EK1442" s="158" t="n">
        <v>0</v>
      </c>
      <c r="EL1442" s="158" t="n">
        <v>0</v>
      </c>
      <c r="EM1442" s="158" t="n">
        <v>0</v>
      </c>
      <c r="EN1442" s="158" t="n">
        <v>0</v>
      </c>
      <c r="EO1442" s="158" t="n">
        <v>0</v>
      </c>
      <c r="EP1442" s="158" t="n">
        <v>0</v>
      </c>
      <c r="EQ1442" s="158" t="n">
        <v>0</v>
      </c>
      <c r="ER1442" s="158" t="n">
        <v>0</v>
      </c>
      <c r="ES1442" s="158" t="n">
        <v>0</v>
      </c>
      <c r="ET1442" s="158" t="n">
        <v>0</v>
      </c>
      <c r="EU1442" s="158" t="n">
        <v>0</v>
      </c>
      <c r="EV1442" s="158" t="n">
        <v>0</v>
      </c>
      <c r="EW1442" s="158" t="n">
        <v>0</v>
      </c>
      <c r="EX1442" s="158" t="n">
        <v>0</v>
      </c>
      <c r="EY1442" s="158" t="n">
        <v>0</v>
      </c>
      <c r="EZ1442" s="158" t="n">
        <v>1900</v>
      </c>
      <c r="FA1442" s="158" t="n">
        <v>1</v>
      </c>
      <c r="FB1442" s="158" t="n">
        <v>1</v>
      </c>
      <c r="FC1442" s="158" t="n">
        <v>1900</v>
      </c>
      <c r="FD1442" s="158" t="n">
        <v>1</v>
      </c>
      <c r="FE1442" s="158" t="n">
        <v>1</v>
      </c>
      <c r="FF1442" s="158" t="n">
        <v>1900</v>
      </c>
      <c r="FG1442" s="158" t="n">
        <v>1</v>
      </c>
      <c r="FH1442" s="158" t="n">
        <v>1</v>
      </c>
      <c r="FI1442" s="158" t="n">
        <v>1900</v>
      </c>
      <c r="FJ1442" s="158" t="n">
        <v>1</v>
      </c>
      <c r="FK1442" s="158" t="n">
        <v>1</v>
      </c>
      <c r="FL1442" s="158" t="n">
        <v>1900</v>
      </c>
      <c r="FM1442" s="158" t="n">
        <v>1</v>
      </c>
      <c r="FN1442" s="158" t="n">
        <v>1</v>
      </c>
      <c r="FO1442" s="158" t="n">
        <v>1900</v>
      </c>
      <c r="FP1442" s="158" t="n">
        <v>1</v>
      </c>
      <c r="FQ1442" s="158" t="n">
        <v>1</v>
      </c>
      <c r="FR1442" s="158" t="n">
        <v>1900</v>
      </c>
      <c r="FS1442" s="158" t="n">
        <v>1</v>
      </c>
      <c r="FT1442" s="158" t="n">
        <v>1</v>
      </c>
      <c r="FU1442" s="158" t="n">
        <v>1900</v>
      </c>
      <c r="FV1442" s="158" t="n">
        <v>1</v>
      </c>
      <c r="FW1442" s="158" t="n">
        <v>1</v>
      </c>
    </row>
    <row r="1443">
      <c r="A1443">
        <f>IF(F1443&gt;1,A1442,IF(AND(I1443&lt;10,paste!A1445&lt;10),RIGHT(H1443,2)&amp;"0"&amp;I1443&amp;"000"&amp;paste!A1445,IF(AND(I1443&lt;10,paste!A1445&gt;=10,paste!A1445&lt;100),RIGHT(H1443,2)&amp;"0"&amp;I1443&amp;"00"&amp;paste!A1445,IF(AND(I1443&lt;10,paste!A1445&gt;=100,paste!A1445&lt;1000),RIGHT(H1443,2)&amp;"0"&amp;I1443&amp;"0"&amp;paste!A1445,IF(AND(I1443&lt;10,paste!A1445&gt;=1000),RIGHT(H1443,2)&amp;"0"&amp;I1443&amp;paste!A1445,IF(AND(I1443&gt;=10,paste!A1445&lt;10),RIGHT(H1443,2)&amp;I1443&amp;"000"&amp;paste!A1445,IF(AND(I1443&gt;=10,paste!A1445&gt;=10,paste!A1445&lt;100),RIGHT(H1443,2)&amp;I1443&amp;"00"&amp;paste!A1445,IF(AND(I1443&gt;=10,paste!A1445&gt;=100,paste!A1445&lt;1000),RIGHT(H1443,2)&amp;I1443&amp;"0"&amp;paste!A1445,RIGHT(H1443,2)&amp;I1443&amp;paste!A1445))))))))</f>
        <v/>
      </c>
      <c r="B1443">
        <f>YEAR(paste!C1445)</f>
        <v/>
      </c>
      <c r="C1443">
        <f>MONTH(paste!C1445)</f>
        <v/>
      </c>
      <c r="D1443">
        <f>DAY(paste!C1445)</f>
        <v/>
      </c>
      <c r="E1443" s="158" t="n">
        <v>0</v>
      </c>
      <c r="F1443">
        <f>IF(AND(L1443=L1442,D1443=D1442),F1442+1,1)</f>
        <v/>
      </c>
      <c r="G1443" s="158" t="n">
        <v>0</v>
      </c>
      <c r="H1443">
        <f>YEAR(paste!C1445)</f>
        <v/>
      </c>
      <c r="I1443">
        <f>MONTH(paste!C1445)</f>
        <v/>
      </c>
      <c r="J1443">
        <f>DAY(paste!C1445)</f>
        <v/>
      </c>
      <c r="K1443">
        <f>A1443</f>
        <v/>
      </c>
      <c r="L1443">
        <f>IF(ISBLANK(VLOOKUP(paste!J1445,'得意先名 (2)'!$B$3:$F$2005,5,FALSE)),paste!P1445,IFERROR(VLOOKUP(paste!J1445,'得意先名 (2)'!$B$3:$F$2005,5,FALSE),"ZZZZZZZZZZZ"))</f>
        <v/>
      </c>
      <c r="M1443">
        <f>IF(L1443="ZZZZZZZZZZZ",paste!J1445&amp;paste!K1445&amp; "  :   "&amp;paste!M1445&amp; "  :   "&amp;paste!P1445,"")</f>
        <v/>
      </c>
      <c r="O1443" s="158" t="n"/>
      <c r="P1443">
        <f>VLOOKUP(L1443,'L_User+EndUser'!$C$2:$K$500,8,FALSE)</f>
        <v/>
      </c>
      <c r="Q1443">
        <f>VLOOKUP(L1443,'L_User+EndUser'!$C$2:$K$500,9,FALSE)</f>
        <v/>
      </c>
      <c r="R1443" s="158" t="n"/>
      <c r="T1443" s="158" t="n"/>
      <c r="V1443" s="158" t="n"/>
      <c r="AB1443">
        <f>paste!J1445</f>
        <v/>
      </c>
      <c r="AC1443">
        <f>L1443</f>
        <v/>
      </c>
      <c r="AO1443">
        <f>YEAR(paste!O1445)</f>
        <v/>
      </c>
      <c r="AP1443">
        <f>MONTH(paste!O1445)</f>
        <v/>
      </c>
      <c r="AQ1443">
        <f>DAY(paste!O1445)</f>
        <v/>
      </c>
      <c r="BD1443">
        <f>IF(paste!L1445="","",paste!L1445)</f>
        <v/>
      </c>
      <c r="BM1443" t="n">
        <v>1</v>
      </c>
      <c r="BN1443">
        <f>VLOOKUP(paste!E1445,L_Product!$A$2:$B$2001,2,FALSE)</f>
        <v/>
      </c>
      <c r="BO1443" s="21" t="n"/>
      <c r="BT1443" t="n">
        <v>2</v>
      </c>
      <c r="BU1443">
        <f>IF($BM$2=1,2,IF($BM$2=18,1))</f>
        <v/>
      </c>
      <c r="BV1443">
        <f>IF($BM$2=1,0,IF($BM$2=18,1))</f>
        <v/>
      </c>
      <c r="BW1443" t="n">
        <v>2</v>
      </c>
      <c r="BX1443" t="n">
        <v>0</v>
      </c>
      <c r="BY1443" t="n">
        <v>3</v>
      </c>
      <c r="BZ1443">
        <f>VLOOKUP(BN1443,L_Product!$B$2:$Z$2001,14,FALSE)</f>
        <v/>
      </c>
      <c r="CA1443">
        <f>paste!H1445</f>
        <v/>
      </c>
      <c r="CB1443">
        <f>BZ1443*CA1443</f>
        <v/>
      </c>
      <c r="CN1443" s="158" t="n">
        <v>1</v>
      </c>
      <c r="CO1443" s="158" t="n">
        <v>1</v>
      </c>
      <c r="CP1443" s="158" t="n">
        <v>1</v>
      </c>
      <c r="CQ1443" s="158" t="n">
        <v>1</v>
      </c>
      <c r="CR1443" s="158" t="n">
        <v>1</v>
      </c>
      <c r="CS1443" s="158" t="n">
        <v>0</v>
      </c>
      <c r="CT1443" s="158" t="n">
        <v>0</v>
      </c>
      <c r="CU1443" s="158" t="n">
        <v>0</v>
      </c>
      <c r="CV1443" s="158" t="n">
        <v>0</v>
      </c>
      <c r="CW1443" s="158" t="n">
        <v>0</v>
      </c>
      <c r="CX1443">
        <f>B1443</f>
        <v/>
      </c>
      <c r="CY1443">
        <f>C1443</f>
        <v/>
      </c>
      <c r="CZ1443">
        <f>D1443</f>
        <v/>
      </c>
      <c r="DA1443" s="158" t="n">
        <v>1900</v>
      </c>
      <c r="DB1443" s="158" t="n">
        <v>1</v>
      </c>
      <c r="DC1443" s="158" t="n">
        <v>1</v>
      </c>
      <c r="DD1443" s="158" t="n">
        <v>1900</v>
      </c>
      <c r="DE1443" s="158" t="n">
        <v>1</v>
      </c>
      <c r="DF1443" s="158" t="n">
        <v>1</v>
      </c>
      <c r="DG1443" s="158" t="n">
        <v>1900</v>
      </c>
      <c r="DH1443" s="158" t="n">
        <v>1</v>
      </c>
      <c r="DI1443" s="158" t="n">
        <v>1</v>
      </c>
      <c r="DJ1443" s="158" t="n">
        <v>1900</v>
      </c>
      <c r="DK1443" s="158" t="n">
        <v>1</v>
      </c>
      <c r="DL1443" s="158" t="n">
        <v>1</v>
      </c>
      <c r="DR1443" s="158" t="n">
        <v>2</v>
      </c>
      <c r="DS1443" s="158" t="n">
        <v>1</v>
      </c>
      <c r="DT1443" s="158" t="n">
        <v>2</v>
      </c>
      <c r="DU1443" s="158" t="n">
        <v>1</v>
      </c>
      <c r="DV1443" s="158" t="n">
        <v>3</v>
      </c>
      <c r="DW1443" s="158" t="n">
        <v>1</v>
      </c>
      <c r="DX1443" s="158" t="n">
        <v>3</v>
      </c>
      <c r="DY1443" s="158" t="n">
        <v>0</v>
      </c>
      <c r="DZ1443" s="158" t="n">
        <v>0</v>
      </c>
      <c r="EA1443" s="158" t="n">
        <v>0</v>
      </c>
      <c r="EB1443" s="158" t="n">
        <v>0</v>
      </c>
      <c r="EC1443" s="158" t="n">
        <v>0</v>
      </c>
      <c r="ED1443" s="158" t="n">
        <v>0</v>
      </c>
      <c r="EE1443" s="158" t="n">
        <v>0</v>
      </c>
      <c r="EF1443" s="158" t="n">
        <v>0</v>
      </c>
      <c r="EG1443" s="158" t="n">
        <v>0</v>
      </c>
      <c r="EH1443" s="158" t="n">
        <v>0</v>
      </c>
      <c r="EI1443" s="158" t="n">
        <v>0</v>
      </c>
      <c r="EJ1443" s="158" t="n">
        <v>0</v>
      </c>
      <c r="EK1443" s="158" t="n">
        <v>0</v>
      </c>
      <c r="EL1443" s="158" t="n">
        <v>0</v>
      </c>
      <c r="EM1443" s="158" t="n">
        <v>0</v>
      </c>
      <c r="EN1443" s="158" t="n">
        <v>0</v>
      </c>
      <c r="EO1443" s="158" t="n">
        <v>0</v>
      </c>
      <c r="EP1443" s="158" t="n">
        <v>0</v>
      </c>
      <c r="EQ1443" s="158" t="n">
        <v>0</v>
      </c>
      <c r="ER1443" s="158" t="n">
        <v>0</v>
      </c>
      <c r="ES1443" s="158" t="n">
        <v>0</v>
      </c>
      <c r="ET1443" s="158" t="n">
        <v>0</v>
      </c>
      <c r="EU1443" s="158" t="n">
        <v>0</v>
      </c>
      <c r="EV1443" s="158" t="n">
        <v>0</v>
      </c>
      <c r="EW1443" s="158" t="n">
        <v>0</v>
      </c>
      <c r="EX1443" s="158" t="n">
        <v>0</v>
      </c>
      <c r="EY1443" s="158" t="n">
        <v>0</v>
      </c>
      <c r="EZ1443" s="158" t="n">
        <v>1900</v>
      </c>
      <c r="FA1443" s="158" t="n">
        <v>1</v>
      </c>
      <c r="FB1443" s="158" t="n">
        <v>1</v>
      </c>
      <c r="FC1443" s="158" t="n">
        <v>1900</v>
      </c>
      <c r="FD1443" s="158" t="n">
        <v>1</v>
      </c>
      <c r="FE1443" s="158" t="n">
        <v>1</v>
      </c>
      <c r="FF1443" s="158" t="n">
        <v>1900</v>
      </c>
      <c r="FG1443" s="158" t="n">
        <v>1</v>
      </c>
      <c r="FH1443" s="158" t="n">
        <v>1</v>
      </c>
      <c r="FI1443" s="158" t="n">
        <v>1900</v>
      </c>
      <c r="FJ1443" s="158" t="n">
        <v>1</v>
      </c>
      <c r="FK1443" s="158" t="n">
        <v>1</v>
      </c>
      <c r="FL1443" s="158" t="n">
        <v>1900</v>
      </c>
      <c r="FM1443" s="158" t="n">
        <v>1</v>
      </c>
      <c r="FN1443" s="158" t="n">
        <v>1</v>
      </c>
      <c r="FO1443" s="158" t="n">
        <v>1900</v>
      </c>
      <c r="FP1443" s="158" t="n">
        <v>1</v>
      </c>
      <c r="FQ1443" s="158" t="n">
        <v>1</v>
      </c>
      <c r="FR1443" s="158" t="n">
        <v>1900</v>
      </c>
      <c r="FS1443" s="158" t="n">
        <v>1</v>
      </c>
      <c r="FT1443" s="158" t="n">
        <v>1</v>
      </c>
      <c r="FU1443" s="158" t="n">
        <v>1900</v>
      </c>
      <c r="FV1443" s="158" t="n">
        <v>1</v>
      </c>
      <c r="FW1443" s="158" t="n">
        <v>1</v>
      </c>
    </row>
    <row r="1444">
      <c r="A1444">
        <f>IF(F1444&gt;1,A1443,IF(AND(I1444&lt;10,paste!A1446&lt;10),RIGHT(H1444,2)&amp;"0"&amp;I1444&amp;"000"&amp;paste!A1446,IF(AND(I1444&lt;10,paste!A1446&gt;=10,paste!A1446&lt;100),RIGHT(H1444,2)&amp;"0"&amp;I1444&amp;"00"&amp;paste!A1446,IF(AND(I1444&lt;10,paste!A1446&gt;=100,paste!A1446&lt;1000),RIGHT(H1444,2)&amp;"0"&amp;I1444&amp;"0"&amp;paste!A1446,IF(AND(I1444&lt;10,paste!A1446&gt;=1000),RIGHT(H1444,2)&amp;"0"&amp;I1444&amp;paste!A1446,IF(AND(I1444&gt;=10,paste!A1446&lt;10),RIGHT(H1444,2)&amp;I1444&amp;"000"&amp;paste!A1446,IF(AND(I1444&gt;=10,paste!A1446&gt;=10,paste!A1446&lt;100),RIGHT(H1444,2)&amp;I1444&amp;"00"&amp;paste!A1446,IF(AND(I1444&gt;=10,paste!A1446&gt;=100,paste!A1446&lt;1000),RIGHT(H1444,2)&amp;I1444&amp;"0"&amp;paste!A1446,RIGHT(H1444,2)&amp;I1444&amp;paste!A1446))))))))</f>
        <v/>
      </c>
      <c r="B1444">
        <f>YEAR(paste!C1446)</f>
        <v/>
      </c>
      <c r="C1444">
        <f>MONTH(paste!C1446)</f>
        <v/>
      </c>
      <c r="D1444">
        <f>DAY(paste!C1446)</f>
        <v/>
      </c>
      <c r="E1444" s="158" t="n">
        <v>0</v>
      </c>
      <c r="F1444">
        <f>IF(AND(L1444=L1443,D1444=D1443),F1443+1,1)</f>
        <v/>
      </c>
      <c r="G1444" s="158" t="n">
        <v>0</v>
      </c>
      <c r="H1444">
        <f>YEAR(paste!C1446)</f>
        <v/>
      </c>
      <c r="I1444">
        <f>MONTH(paste!C1446)</f>
        <v/>
      </c>
      <c r="J1444">
        <f>DAY(paste!C1446)</f>
        <v/>
      </c>
      <c r="K1444">
        <f>A1444</f>
        <v/>
      </c>
      <c r="L1444">
        <f>IF(ISBLANK(VLOOKUP(paste!J1446,'得意先名 (2)'!$B$3:$F$2005,5,FALSE)),paste!P1446,IFERROR(VLOOKUP(paste!J1446,'得意先名 (2)'!$B$3:$F$2005,5,FALSE),"ZZZZZZZZZZZ"))</f>
        <v/>
      </c>
      <c r="M1444">
        <f>IF(L1444="ZZZZZZZZZZZ",paste!J1446&amp;paste!K1446&amp; "  :   "&amp;paste!M1446&amp; "  :   "&amp;paste!P1446,"")</f>
        <v/>
      </c>
      <c r="O1444" s="158" t="n"/>
      <c r="P1444">
        <f>VLOOKUP(L1444,'L_User+EndUser'!$C$2:$K$500,8,FALSE)</f>
        <v/>
      </c>
      <c r="Q1444">
        <f>VLOOKUP(L1444,'L_User+EndUser'!$C$2:$K$500,9,FALSE)</f>
        <v/>
      </c>
      <c r="R1444" s="158" t="n"/>
      <c r="T1444" s="158" t="n"/>
      <c r="V1444" s="158" t="n"/>
      <c r="AB1444">
        <f>paste!J1446</f>
        <v/>
      </c>
      <c r="AC1444">
        <f>L1444</f>
        <v/>
      </c>
      <c r="AO1444">
        <f>YEAR(paste!O1446)</f>
        <v/>
      </c>
      <c r="AP1444">
        <f>MONTH(paste!O1446)</f>
        <v/>
      </c>
      <c r="AQ1444">
        <f>DAY(paste!O1446)</f>
        <v/>
      </c>
      <c r="BD1444">
        <f>IF(paste!L1446="","",paste!L1446)</f>
        <v/>
      </c>
      <c r="BM1444" t="n">
        <v>1</v>
      </c>
      <c r="BN1444">
        <f>VLOOKUP(paste!E1446,L_Product!$A$2:$B$2001,2,FALSE)</f>
        <v/>
      </c>
      <c r="BO1444" s="21" t="n"/>
      <c r="BT1444" t="n">
        <v>2</v>
      </c>
      <c r="BU1444">
        <f>IF($BM$2=1,2,IF($BM$2=18,1))</f>
        <v/>
      </c>
      <c r="BV1444">
        <f>IF($BM$2=1,0,IF($BM$2=18,1))</f>
        <v/>
      </c>
      <c r="BW1444" t="n">
        <v>2</v>
      </c>
      <c r="BX1444" t="n">
        <v>0</v>
      </c>
      <c r="BY1444" t="n">
        <v>3</v>
      </c>
      <c r="BZ1444">
        <f>VLOOKUP(BN1444,L_Product!$B$2:$Z$2001,14,FALSE)</f>
        <v/>
      </c>
      <c r="CA1444">
        <f>paste!H1446</f>
        <v/>
      </c>
      <c r="CB1444">
        <f>BZ1444*CA1444</f>
        <v/>
      </c>
      <c r="CN1444" s="158" t="n">
        <v>1</v>
      </c>
      <c r="CO1444" s="158" t="n">
        <v>1</v>
      </c>
      <c r="CP1444" s="158" t="n">
        <v>1</v>
      </c>
      <c r="CQ1444" s="158" t="n">
        <v>1</v>
      </c>
      <c r="CR1444" s="158" t="n">
        <v>1</v>
      </c>
      <c r="CS1444" s="158" t="n">
        <v>0</v>
      </c>
      <c r="CT1444" s="158" t="n">
        <v>0</v>
      </c>
      <c r="CU1444" s="158" t="n">
        <v>0</v>
      </c>
      <c r="CV1444" s="158" t="n">
        <v>0</v>
      </c>
      <c r="CW1444" s="158" t="n">
        <v>0</v>
      </c>
      <c r="CX1444">
        <f>B1444</f>
        <v/>
      </c>
      <c r="CY1444">
        <f>C1444</f>
        <v/>
      </c>
      <c r="CZ1444">
        <f>D1444</f>
        <v/>
      </c>
      <c r="DA1444" s="158" t="n">
        <v>1900</v>
      </c>
      <c r="DB1444" s="158" t="n">
        <v>1</v>
      </c>
      <c r="DC1444" s="158" t="n">
        <v>1</v>
      </c>
      <c r="DD1444" s="158" t="n">
        <v>1900</v>
      </c>
      <c r="DE1444" s="158" t="n">
        <v>1</v>
      </c>
      <c r="DF1444" s="158" t="n">
        <v>1</v>
      </c>
      <c r="DG1444" s="158" t="n">
        <v>1900</v>
      </c>
      <c r="DH1444" s="158" t="n">
        <v>1</v>
      </c>
      <c r="DI1444" s="158" t="n">
        <v>1</v>
      </c>
      <c r="DJ1444" s="158" t="n">
        <v>1900</v>
      </c>
      <c r="DK1444" s="158" t="n">
        <v>1</v>
      </c>
      <c r="DL1444" s="158" t="n">
        <v>1</v>
      </c>
      <c r="DR1444" s="158" t="n">
        <v>2</v>
      </c>
      <c r="DS1444" s="158" t="n">
        <v>1</v>
      </c>
      <c r="DT1444" s="158" t="n">
        <v>2</v>
      </c>
      <c r="DU1444" s="158" t="n">
        <v>1</v>
      </c>
      <c r="DV1444" s="158" t="n">
        <v>3</v>
      </c>
      <c r="DW1444" s="158" t="n">
        <v>1</v>
      </c>
      <c r="DX1444" s="158" t="n">
        <v>3</v>
      </c>
      <c r="DY1444" s="158" t="n">
        <v>0</v>
      </c>
      <c r="DZ1444" s="158" t="n">
        <v>0</v>
      </c>
      <c r="EA1444" s="158" t="n">
        <v>0</v>
      </c>
      <c r="EB1444" s="158" t="n">
        <v>0</v>
      </c>
      <c r="EC1444" s="158" t="n">
        <v>0</v>
      </c>
      <c r="ED1444" s="158" t="n">
        <v>0</v>
      </c>
      <c r="EE1444" s="158" t="n">
        <v>0</v>
      </c>
      <c r="EF1444" s="158" t="n">
        <v>0</v>
      </c>
      <c r="EG1444" s="158" t="n">
        <v>0</v>
      </c>
      <c r="EH1444" s="158" t="n">
        <v>0</v>
      </c>
      <c r="EI1444" s="158" t="n">
        <v>0</v>
      </c>
      <c r="EJ1444" s="158" t="n">
        <v>0</v>
      </c>
      <c r="EK1444" s="158" t="n">
        <v>0</v>
      </c>
      <c r="EL1444" s="158" t="n">
        <v>0</v>
      </c>
      <c r="EM1444" s="158" t="n">
        <v>0</v>
      </c>
      <c r="EN1444" s="158" t="n">
        <v>0</v>
      </c>
      <c r="EO1444" s="158" t="n">
        <v>0</v>
      </c>
      <c r="EP1444" s="158" t="n">
        <v>0</v>
      </c>
      <c r="EQ1444" s="158" t="n">
        <v>0</v>
      </c>
      <c r="ER1444" s="158" t="n">
        <v>0</v>
      </c>
      <c r="ES1444" s="158" t="n">
        <v>0</v>
      </c>
      <c r="ET1444" s="158" t="n">
        <v>0</v>
      </c>
      <c r="EU1444" s="158" t="n">
        <v>0</v>
      </c>
      <c r="EV1444" s="158" t="n">
        <v>0</v>
      </c>
      <c r="EW1444" s="158" t="n">
        <v>0</v>
      </c>
      <c r="EX1444" s="158" t="n">
        <v>0</v>
      </c>
      <c r="EY1444" s="158" t="n">
        <v>0</v>
      </c>
      <c r="EZ1444" s="158" t="n">
        <v>1900</v>
      </c>
      <c r="FA1444" s="158" t="n">
        <v>1</v>
      </c>
      <c r="FB1444" s="158" t="n">
        <v>1</v>
      </c>
      <c r="FC1444" s="158" t="n">
        <v>1900</v>
      </c>
      <c r="FD1444" s="158" t="n">
        <v>1</v>
      </c>
      <c r="FE1444" s="158" t="n">
        <v>1</v>
      </c>
      <c r="FF1444" s="158" t="n">
        <v>1900</v>
      </c>
      <c r="FG1444" s="158" t="n">
        <v>1</v>
      </c>
      <c r="FH1444" s="158" t="n">
        <v>1</v>
      </c>
      <c r="FI1444" s="158" t="n">
        <v>1900</v>
      </c>
      <c r="FJ1444" s="158" t="n">
        <v>1</v>
      </c>
      <c r="FK1444" s="158" t="n">
        <v>1</v>
      </c>
      <c r="FL1444" s="158" t="n">
        <v>1900</v>
      </c>
      <c r="FM1444" s="158" t="n">
        <v>1</v>
      </c>
      <c r="FN1444" s="158" t="n">
        <v>1</v>
      </c>
      <c r="FO1444" s="158" t="n">
        <v>1900</v>
      </c>
      <c r="FP1444" s="158" t="n">
        <v>1</v>
      </c>
      <c r="FQ1444" s="158" t="n">
        <v>1</v>
      </c>
      <c r="FR1444" s="158" t="n">
        <v>1900</v>
      </c>
      <c r="FS1444" s="158" t="n">
        <v>1</v>
      </c>
      <c r="FT1444" s="158" t="n">
        <v>1</v>
      </c>
      <c r="FU1444" s="158" t="n">
        <v>1900</v>
      </c>
      <c r="FV1444" s="158" t="n">
        <v>1</v>
      </c>
      <c r="FW1444" s="158" t="n">
        <v>1</v>
      </c>
    </row>
    <row r="1445">
      <c r="A1445">
        <f>IF(F1445&gt;1,A1444,IF(AND(I1445&lt;10,paste!A1447&lt;10),RIGHT(H1445,2)&amp;"0"&amp;I1445&amp;"000"&amp;paste!A1447,IF(AND(I1445&lt;10,paste!A1447&gt;=10,paste!A1447&lt;100),RIGHT(H1445,2)&amp;"0"&amp;I1445&amp;"00"&amp;paste!A1447,IF(AND(I1445&lt;10,paste!A1447&gt;=100,paste!A1447&lt;1000),RIGHT(H1445,2)&amp;"0"&amp;I1445&amp;"0"&amp;paste!A1447,IF(AND(I1445&lt;10,paste!A1447&gt;=1000),RIGHT(H1445,2)&amp;"0"&amp;I1445&amp;paste!A1447,IF(AND(I1445&gt;=10,paste!A1447&lt;10),RIGHT(H1445,2)&amp;I1445&amp;"000"&amp;paste!A1447,IF(AND(I1445&gt;=10,paste!A1447&gt;=10,paste!A1447&lt;100),RIGHT(H1445,2)&amp;I1445&amp;"00"&amp;paste!A1447,IF(AND(I1445&gt;=10,paste!A1447&gt;=100,paste!A1447&lt;1000),RIGHT(H1445,2)&amp;I1445&amp;"0"&amp;paste!A1447,RIGHT(H1445,2)&amp;I1445&amp;paste!A1447))))))))</f>
        <v/>
      </c>
      <c r="B1445">
        <f>YEAR(paste!C1447)</f>
        <v/>
      </c>
      <c r="C1445">
        <f>MONTH(paste!C1447)</f>
        <v/>
      </c>
      <c r="D1445">
        <f>DAY(paste!C1447)</f>
        <v/>
      </c>
      <c r="E1445" s="158" t="n">
        <v>0</v>
      </c>
      <c r="F1445">
        <f>IF(AND(L1445=L1444,D1445=D1444),F1444+1,1)</f>
        <v/>
      </c>
      <c r="G1445" s="158" t="n">
        <v>0</v>
      </c>
      <c r="H1445">
        <f>YEAR(paste!C1447)</f>
        <v/>
      </c>
      <c r="I1445">
        <f>MONTH(paste!C1447)</f>
        <v/>
      </c>
      <c r="J1445">
        <f>DAY(paste!C1447)</f>
        <v/>
      </c>
      <c r="K1445">
        <f>A1445</f>
        <v/>
      </c>
      <c r="L1445">
        <f>IF(ISBLANK(VLOOKUP(paste!J1447,'得意先名 (2)'!$B$3:$F$2005,5,FALSE)),paste!P1447,IFERROR(VLOOKUP(paste!J1447,'得意先名 (2)'!$B$3:$F$2005,5,FALSE),"ZZZZZZZZZZZ"))</f>
        <v/>
      </c>
      <c r="M1445">
        <f>IF(L1445="ZZZZZZZZZZZ",paste!J1447&amp;paste!K1447&amp; "  :   "&amp;paste!M1447&amp; "  :   "&amp;paste!P1447,"")</f>
        <v/>
      </c>
      <c r="O1445" s="158" t="n"/>
      <c r="P1445">
        <f>VLOOKUP(L1445,'L_User+EndUser'!$C$2:$K$500,8,FALSE)</f>
        <v/>
      </c>
      <c r="Q1445">
        <f>VLOOKUP(L1445,'L_User+EndUser'!$C$2:$K$500,9,FALSE)</f>
        <v/>
      </c>
      <c r="R1445" s="158" t="n"/>
      <c r="T1445" s="158" t="n"/>
      <c r="V1445" s="158" t="n"/>
      <c r="AB1445">
        <f>paste!J1447</f>
        <v/>
      </c>
      <c r="AC1445">
        <f>L1445</f>
        <v/>
      </c>
      <c r="AO1445">
        <f>YEAR(paste!O1447)</f>
        <v/>
      </c>
      <c r="AP1445">
        <f>MONTH(paste!O1447)</f>
        <v/>
      </c>
      <c r="AQ1445">
        <f>DAY(paste!O1447)</f>
        <v/>
      </c>
      <c r="BD1445">
        <f>IF(paste!L1447="","",paste!L1447)</f>
        <v/>
      </c>
      <c r="BM1445" t="n">
        <v>1</v>
      </c>
      <c r="BN1445">
        <f>VLOOKUP(paste!E1447,L_Product!$A$2:$B$2001,2,FALSE)</f>
        <v/>
      </c>
      <c r="BO1445" s="21" t="n"/>
      <c r="BT1445" t="n">
        <v>2</v>
      </c>
      <c r="BU1445">
        <f>IF($BM$2=1,2,IF($BM$2=18,1))</f>
        <v/>
      </c>
      <c r="BV1445">
        <f>IF($BM$2=1,0,IF($BM$2=18,1))</f>
        <v/>
      </c>
      <c r="BW1445" t="n">
        <v>2</v>
      </c>
      <c r="BX1445" t="n">
        <v>0</v>
      </c>
      <c r="BY1445" t="n">
        <v>3</v>
      </c>
      <c r="BZ1445">
        <f>VLOOKUP(BN1445,L_Product!$B$2:$Z$2001,14,FALSE)</f>
        <v/>
      </c>
      <c r="CA1445">
        <f>paste!H1447</f>
        <v/>
      </c>
      <c r="CB1445">
        <f>BZ1445*CA1445</f>
        <v/>
      </c>
      <c r="CN1445" s="158" t="n">
        <v>1</v>
      </c>
      <c r="CO1445" s="158" t="n">
        <v>1</v>
      </c>
      <c r="CP1445" s="158" t="n">
        <v>1</v>
      </c>
      <c r="CQ1445" s="158" t="n">
        <v>1</v>
      </c>
      <c r="CR1445" s="158" t="n">
        <v>1</v>
      </c>
      <c r="CS1445" s="158" t="n">
        <v>0</v>
      </c>
      <c r="CT1445" s="158" t="n">
        <v>0</v>
      </c>
      <c r="CU1445" s="158" t="n">
        <v>0</v>
      </c>
      <c r="CV1445" s="158" t="n">
        <v>0</v>
      </c>
      <c r="CW1445" s="158" t="n">
        <v>0</v>
      </c>
      <c r="CX1445">
        <f>B1445</f>
        <v/>
      </c>
      <c r="CY1445">
        <f>C1445</f>
        <v/>
      </c>
      <c r="CZ1445">
        <f>D1445</f>
        <v/>
      </c>
      <c r="DA1445" s="158" t="n">
        <v>1900</v>
      </c>
      <c r="DB1445" s="158" t="n">
        <v>1</v>
      </c>
      <c r="DC1445" s="158" t="n">
        <v>1</v>
      </c>
      <c r="DD1445" s="158" t="n">
        <v>1900</v>
      </c>
      <c r="DE1445" s="158" t="n">
        <v>1</v>
      </c>
      <c r="DF1445" s="158" t="n">
        <v>1</v>
      </c>
      <c r="DG1445" s="158" t="n">
        <v>1900</v>
      </c>
      <c r="DH1445" s="158" t="n">
        <v>1</v>
      </c>
      <c r="DI1445" s="158" t="n">
        <v>1</v>
      </c>
      <c r="DJ1445" s="158" t="n">
        <v>1900</v>
      </c>
      <c r="DK1445" s="158" t="n">
        <v>1</v>
      </c>
      <c r="DL1445" s="158" t="n">
        <v>1</v>
      </c>
      <c r="DR1445" s="158" t="n">
        <v>2</v>
      </c>
      <c r="DS1445" s="158" t="n">
        <v>1</v>
      </c>
      <c r="DT1445" s="158" t="n">
        <v>2</v>
      </c>
      <c r="DU1445" s="158" t="n">
        <v>1</v>
      </c>
      <c r="DV1445" s="158" t="n">
        <v>3</v>
      </c>
      <c r="DW1445" s="158" t="n">
        <v>1</v>
      </c>
      <c r="DX1445" s="158" t="n">
        <v>3</v>
      </c>
      <c r="DY1445" s="158" t="n">
        <v>0</v>
      </c>
      <c r="DZ1445" s="158" t="n">
        <v>0</v>
      </c>
      <c r="EA1445" s="158" t="n">
        <v>0</v>
      </c>
      <c r="EB1445" s="158" t="n">
        <v>0</v>
      </c>
      <c r="EC1445" s="158" t="n">
        <v>0</v>
      </c>
      <c r="ED1445" s="158" t="n">
        <v>0</v>
      </c>
      <c r="EE1445" s="158" t="n">
        <v>0</v>
      </c>
      <c r="EF1445" s="158" t="n">
        <v>0</v>
      </c>
      <c r="EG1445" s="158" t="n">
        <v>0</v>
      </c>
      <c r="EH1445" s="158" t="n">
        <v>0</v>
      </c>
      <c r="EI1445" s="158" t="n">
        <v>0</v>
      </c>
      <c r="EJ1445" s="158" t="n">
        <v>0</v>
      </c>
      <c r="EK1445" s="158" t="n">
        <v>0</v>
      </c>
      <c r="EL1445" s="158" t="n">
        <v>0</v>
      </c>
      <c r="EM1445" s="158" t="n">
        <v>0</v>
      </c>
      <c r="EN1445" s="158" t="n">
        <v>0</v>
      </c>
      <c r="EO1445" s="158" t="n">
        <v>0</v>
      </c>
      <c r="EP1445" s="158" t="n">
        <v>0</v>
      </c>
      <c r="EQ1445" s="158" t="n">
        <v>0</v>
      </c>
      <c r="ER1445" s="158" t="n">
        <v>0</v>
      </c>
      <c r="ES1445" s="158" t="n">
        <v>0</v>
      </c>
      <c r="ET1445" s="158" t="n">
        <v>0</v>
      </c>
      <c r="EU1445" s="158" t="n">
        <v>0</v>
      </c>
      <c r="EV1445" s="158" t="n">
        <v>0</v>
      </c>
      <c r="EW1445" s="158" t="n">
        <v>0</v>
      </c>
      <c r="EX1445" s="158" t="n">
        <v>0</v>
      </c>
      <c r="EY1445" s="158" t="n">
        <v>0</v>
      </c>
      <c r="EZ1445" s="158" t="n">
        <v>1900</v>
      </c>
      <c r="FA1445" s="158" t="n">
        <v>1</v>
      </c>
      <c r="FB1445" s="158" t="n">
        <v>1</v>
      </c>
      <c r="FC1445" s="158" t="n">
        <v>1900</v>
      </c>
      <c r="FD1445" s="158" t="n">
        <v>1</v>
      </c>
      <c r="FE1445" s="158" t="n">
        <v>1</v>
      </c>
      <c r="FF1445" s="158" t="n">
        <v>1900</v>
      </c>
      <c r="FG1445" s="158" t="n">
        <v>1</v>
      </c>
      <c r="FH1445" s="158" t="n">
        <v>1</v>
      </c>
      <c r="FI1445" s="158" t="n">
        <v>1900</v>
      </c>
      <c r="FJ1445" s="158" t="n">
        <v>1</v>
      </c>
      <c r="FK1445" s="158" t="n">
        <v>1</v>
      </c>
      <c r="FL1445" s="158" t="n">
        <v>1900</v>
      </c>
      <c r="FM1445" s="158" t="n">
        <v>1</v>
      </c>
      <c r="FN1445" s="158" t="n">
        <v>1</v>
      </c>
      <c r="FO1445" s="158" t="n">
        <v>1900</v>
      </c>
      <c r="FP1445" s="158" t="n">
        <v>1</v>
      </c>
      <c r="FQ1445" s="158" t="n">
        <v>1</v>
      </c>
      <c r="FR1445" s="158" t="n">
        <v>1900</v>
      </c>
      <c r="FS1445" s="158" t="n">
        <v>1</v>
      </c>
      <c r="FT1445" s="158" t="n">
        <v>1</v>
      </c>
      <c r="FU1445" s="158" t="n">
        <v>1900</v>
      </c>
      <c r="FV1445" s="158" t="n">
        <v>1</v>
      </c>
      <c r="FW1445" s="158" t="n">
        <v>1</v>
      </c>
    </row>
    <row r="1446">
      <c r="A1446">
        <f>IF(F1446&gt;1,A1445,IF(AND(I1446&lt;10,paste!A1448&lt;10),RIGHT(H1446,2)&amp;"0"&amp;I1446&amp;"000"&amp;paste!A1448,IF(AND(I1446&lt;10,paste!A1448&gt;=10,paste!A1448&lt;100),RIGHT(H1446,2)&amp;"0"&amp;I1446&amp;"00"&amp;paste!A1448,IF(AND(I1446&lt;10,paste!A1448&gt;=100,paste!A1448&lt;1000),RIGHT(H1446,2)&amp;"0"&amp;I1446&amp;"0"&amp;paste!A1448,IF(AND(I1446&lt;10,paste!A1448&gt;=1000),RIGHT(H1446,2)&amp;"0"&amp;I1446&amp;paste!A1448,IF(AND(I1446&gt;=10,paste!A1448&lt;10),RIGHT(H1446,2)&amp;I1446&amp;"000"&amp;paste!A1448,IF(AND(I1446&gt;=10,paste!A1448&gt;=10,paste!A1448&lt;100),RIGHT(H1446,2)&amp;I1446&amp;"00"&amp;paste!A1448,IF(AND(I1446&gt;=10,paste!A1448&gt;=100,paste!A1448&lt;1000),RIGHT(H1446,2)&amp;I1446&amp;"0"&amp;paste!A1448,RIGHT(H1446,2)&amp;I1446&amp;paste!A1448))))))))</f>
        <v/>
      </c>
      <c r="B1446">
        <f>YEAR(paste!C1448)</f>
        <v/>
      </c>
      <c r="C1446">
        <f>MONTH(paste!C1448)</f>
        <v/>
      </c>
      <c r="D1446">
        <f>DAY(paste!C1448)</f>
        <v/>
      </c>
      <c r="E1446" s="158" t="n">
        <v>0</v>
      </c>
      <c r="F1446">
        <f>IF(AND(L1446=L1445,D1446=D1445),F1445+1,1)</f>
        <v/>
      </c>
      <c r="G1446" s="158" t="n">
        <v>0</v>
      </c>
      <c r="H1446">
        <f>YEAR(paste!C1448)</f>
        <v/>
      </c>
      <c r="I1446">
        <f>MONTH(paste!C1448)</f>
        <v/>
      </c>
      <c r="J1446">
        <f>DAY(paste!C1448)</f>
        <v/>
      </c>
      <c r="K1446">
        <f>A1446</f>
        <v/>
      </c>
      <c r="L1446">
        <f>IF(ISBLANK(VLOOKUP(paste!J1448,'得意先名 (2)'!$B$3:$F$2005,5,FALSE)),paste!P1448,IFERROR(VLOOKUP(paste!J1448,'得意先名 (2)'!$B$3:$F$2005,5,FALSE),"ZZZZZZZZZZZ"))</f>
        <v/>
      </c>
      <c r="M1446">
        <f>IF(L1446="ZZZZZZZZZZZ",paste!J1448&amp;paste!K1448&amp; "  :   "&amp;paste!M1448&amp; "  :   "&amp;paste!P1448,"")</f>
        <v/>
      </c>
      <c r="O1446" s="158" t="n"/>
      <c r="P1446">
        <f>VLOOKUP(L1446,'L_User+EndUser'!$C$2:$K$500,8,FALSE)</f>
        <v/>
      </c>
      <c r="Q1446">
        <f>VLOOKUP(L1446,'L_User+EndUser'!$C$2:$K$500,9,FALSE)</f>
        <v/>
      </c>
      <c r="R1446" s="158" t="n"/>
      <c r="T1446" s="158" t="n"/>
      <c r="V1446" s="158" t="n"/>
      <c r="AB1446">
        <f>paste!J1448</f>
        <v/>
      </c>
      <c r="AC1446">
        <f>L1446</f>
        <v/>
      </c>
      <c r="AO1446">
        <f>YEAR(paste!O1448)</f>
        <v/>
      </c>
      <c r="AP1446">
        <f>MONTH(paste!O1448)</f>
        <v/>
      </c>
      <c r="AQ1446">
        <f>DAY(paste!O1448)</f>
        <v/>
      </c>
      <c r="BD1446">
        <f>IF(paste!L1448="","",paste!L1448)</f>
        <v/>
      </c>
      <c r="BM1446" t="n">
        <v>1</v>
      </c>
      <c r="BN1446">
        <f>VLOOKUP(paste!E1448,L_Product!$A$2:$B$2001,2,FALSE)</f>
        <v/>
      </c>
      <c r="BO1446" s="21" t="n"/>
      <c r="BT1446" t="n">
        <v>2</v>
      </c>
      <c r="BU1446">
        <f>IF($BM$2=1,2,IF($BM$2=18,1))</f>
        <v/>
      </c>
      <c r="BV1446">
        <f>IF($BM$2=1,0,IF($BM$2=18,1))</f>
        <v/>
      </c>
      <c r="BW1446" t="n">
        <v>2</v>
      </c>
      <c r="BX1446" t="n">
        <v>0</v>
      </c>
      <c r="BY1446" t="n">
        <v>3</v>
      </c>
      <c r="BZ1446">
        <f>VLOOKUP(BN1446,L_Product!$B$2:$Z$2001,14,FALSE)</f>
        <v/>
      </c>
      <c r="CA1446">
        <f>paste!H1448</f>
        <v/>
      </c>
      <c r="CB1446">
        <f>BZ1446*CA1446</f>
        <v/>
      </c>
      <c r="CN1446" s="158" t="n">
        <v>1</v>
      </c>
      <c r="CO1446" s="158" t="n">
        <v>1</v>
      </c>
      <c r="CP1446" s="158" t="n">
        <v>1</v>
      </c>
      <c r="CQ1446" s="158" t="n">
        <v>1</v>
      </c>
      <c r="CR1446" s="158" t="n">
        <v>1</v>
      </c>
      <c r="CS1446" s="158" t="n">
        <v>0</v>
      </c>
      <c r="CT1446" s="158" t="n">
        <v>0</v>
      </c>
      <c r="CU1446" s="158" t="n">
        <v>0</v>
      </c>
      <c r="CV1446" s="158" t="n">
        <v>0</v>
      </c>
      <c r="CW1446" s="158" t="n">
        <v>0</v>
      </c>
      <c r="CX1446">
        <f>B1446</f>
        <v/>
      </c>
      <c r="CY1446">
        <f>C1446</f>
        <v/>
      </c>
      <c r="CZ1446">
        <f>D1446</f>
        <v/>
      </c>
      <c r="DA1446" s="158" t="n">
        <v>1900</v>
      </c>
      <c r="DB1446" s="158" t="n">
        <v>1</v>
      </c>
      <c r="DC1446" s="158" t="n">
        <v>1</v>
      </c>
      <c r="DD1446" s="158" t="n">
        <v>1900</v>
      </c>
      <c r="DE1446" s="158" t="n">
        <v>1</v>
      </c>
      <c r="DF1446" s="158" t="n">
        <v>1</v>
      </c>
      <c r="DG1446" s="158" t="n">
        <v>1900</v>
      </c>
      <c r="DH1446" s="158" t="n">
        <v>1</v>
      </c>
      <c r="DI1446" s="158" t="n">
        <v>1</v>
      </c>
      <c r="DJ1446" s="158" t="n">
        <v>1900</v>
      </c>
      <c r="DK1446" s="158" t="n">
        <v>1</v>
      </c>
      <c r="DL1446" s="158" t="n">
        <v>1</v>
      </c>
      <c r="DR1446" s="158" t="n">
        <v>2</v>
      </c>
      <c r="DS1446" s="158" t="n">
        <v>1</v>
      </c>
      <c r="DT1446" s="158" t="n">
        <v>2</v>
      </c>
      <c r="DU1446" s="158" t="n">
        <v>1</v>
      </c>
      <c r="DV1446" s="158" t="n">
        <v>3</v>
      </c>
      <c r="DW1446" s="158" t="n">
        <v>1</v>
      </c>
      <c r="DX1446" s="158" t="n">
        <v>3</v>
      </c>
      <c r="DY1446" s="158" t="n">
        <v>0</v>
      </c>
      <c r="DZ1446" s="158" t="n">
        <v>0</v>
      </c>
      <c r="EA1446" s="158" t="n">
        <v>0</v>
      </c>
      <c r="EB1446" s="158" t="n">
        <v>0</v>
      </c>
      <c r="EC1446" s="158" t="n">
        <v>0</v>
      </c>
      <c r="ED1446" s="158" t="n">
        <v>0</v>
      </c>
      <c r="EE1446" s="158" t="n">
        <v>0</v>
      </c>
      <c r="EF1446" s="158" t="n">
        <v>0</v>
      </c>
      <c r="EG1446" s="158" t="n">
        <v>0</v>
      </c>
      <c r="EH1446" s="158" t="n">
        <v>0</v>
      </c>
      <c r="EI1446" s="158" t="n">
        <v>0</v>
      </c>
      <c r="EJ1446" s="158" t="n">
        <v>0</v>
      </c>
      <c r="EK1446" s="158" t="n">
        <v>0</v>
      </c>
      <c r="EL1446" s="158" t="n">
        <v>0</v>
      </c>
      <c r="EM1446" s="158" t="n">
        <v>0</v>
      </c>
      <c r="EN1446" s="158" t="n">
        <v>0</v>
      </c>
      <c r="EO1446" s="158" t="n">
        <v>0</v>
      </c>
      <c r="EP1446" s="158" t="n">
        <v>0</v>
      </c>
      <c r="EQ1446" s="158" t="n">
        <v>0</v>
      </c>
      <c r="ER1446" s="158" t="n">
        <v>0</v>
      </c>
      <c r="ES1446" s="158" t="n">
        <v>0</v>
      </c>
      <c r="ET1446" s="158" t="n">
        <v>0</v>
      </c>
      <c r="EU1446" s="158" t="n">
        <v>0</v>
      </c>
      <c r="EV1446" s="158" t="n">
        <v>0</v>
      </c>
      <c r="EW1446" s="158" t="n">
        <v>0</v>
      </c>
      <c r="EX1446" s="158" t="n">
        <v>0</v>
      </c>
      <c r="EY1446" s="158" t="n">
        <v>0</v>
      </c>
      <c r="EZ1446" s="158" t="n">
        <v>1900</v>
      </c>
      <c r="FA1446" s="158" t="n">
        <v>1</v>
      </c>
      <c r="FB1446" s="158" t="n">
        <v>1</v>
      </c>
      <c r="FC1446" s="158" t="n">
        <v>1900</v>
      </c>
      <c r="FD1446" s="158" t="n">
        <v>1</v>
      </c>
      <c r="FE1446" s="158" t="n">
        <v>1</v>
      </c>
      <c r="FF1446" s="158" t="n">
        <v>1900</v>
      </c>
      <c r="FG1446" s="158" t="n">
        <v>1</v>
      </c>
      <c r="FH1446" s="158" t="n">
        <v>1</v>
      </c>
      <c r="FI1446" s="158" t="n">
        <v>1900</v>
      </c>
      <c r="FJ1446" s="158" t="n">
        <v>1</v>
      </c>
      <c r="FK1446" s="158" t="n">
        <v>1</v>
      </c>
      <c r="FL1446" s="158" t="n">
        <v>1900</v>
      </c>
      <c r="FM1446" s="158" t="n">
        <v>1</v>
      </c>
      <c r="FN1446" s="158" t="n">
        <v>1</v>
      </c>
      <c r="FO1446" s="158" t="n">
        <v>1900</v>
      </c>
      <c r="FP1446" s="158" t="n">
        <v>1</v>
      </c>
      <c r="FQ1446" s="158" t="n">
        <v>1</v>
      </c>
      <c r="FR1446" s="158" t="n">
        <v>1900</v>
      </c>
      <c r="FS1446" s="158" t="n">
        <v>1</v>
      </c>
      <c r="FT1446" s="158" t="n">
        <v>1</v>
      </c>
      <c r="FU1446" s="158" t="n">
        <v>1900</v>
      </c>
      <c r="FV1446" s="158" t="n">
        <v>1</v>
      </c>
      <c r="FW1446" s="158" t="n">
        <v>1</v>
      </c>
    </row>
    <row r="1447">
      <c r="A1447">
        <f>IF(F1447&gt;1,A1446,IF(AND(I1447&lt;10,paste!A1449&lt;10),RIGHT(H1447,2)&amp;"0"&amp;I1447&amp;"000"&amp;paste!A1449,IF(AND(I1447&lt;10,paste!A1449&gt;=10,paste!A1449&lt;100),RIGHT(H1447,2)&amp;"0"&amp;I1447&amp;"00"&amp;paste!A1449,IF(AND(I1447&lt;10,paste!A1449&gt;=100,paste!A1449&lt;1000),RIGHT(H1447,2)&amp;"0"&amp;I1447&amp;"0"&amp;paste!A1449,IF(AND(I1447&lt;10,paste!A1449&gt;=1000),RIGHT(H1447,2)&amp;"0"&amp;I1447&amp;paste!A1449,IF(AND(I1447&gt;=10,paste!A1449&lt;10),RIGHT(H1447,2)&amp;I1447&amp;"000"&amp;paste!A1449,IF(AND(I1447&gt;=10,paste!A1449&gt;=10,paste!A1449&lt;100),RIGHT(H1447,2)&amp;I1447&amp;"00"&amp;paste!A1449,IF(AND(I1447&gt;=10,paste!A1449&gt;=100,paste!A1449&lt;1000),RIGHT(H1447,2)&amp;I1447&amp;"0"&amp;paste!A1449,RIGHT(H1447,2)&amp;I1447&amp;paste!A1449))))))))</f>
        <v/>
      </c>
      <c r="B1447">
        <f>YEAR(paste!C1449)</f>
        <v/>
      </c>
      <c r="C1447">
        <f>MONTH(paste!C1449)</f>
        <v/>
      </c>
      <c r="D1447">
        <f>DAY(paste!C1449)</f>
        <v/>
      </c>
      <c r="E1447" s="158" t="n">
        <v>0</v>
      </c>
      <c r="F1447">
        <f>IF(AND(L1447=L1446,D1447=D1446),F1446+1,1)</f>
        <v/>
      </c>
      <c r="G1447" s="158" t="n">
        <v>0</v>
      </c>
      <c r="H1447">
        <f>YEAR(paste!C1449)</f>
        <v/>
      </c>
      <c r="I1447">
        <f>MONTH(paste!C1449)</f>
        <v/>
      </c>
      <c r="J1447">
        <f>DAY(paste!C1449)</f>
        <v/>
      </c>
      <c r="K1447">
        <f>A1447</f>
        <v/>
      </c>
      <c r="L1447">
        <f>IF(ISBLANK(VLOOKUP(paste!J1449,'得意先名 (2)'!$B$3:$F$2005,5,FALSE)),paste!P1449,IFERROR(VLOOKUP(paste!J1449,'得意先名 (2)'!$B$3:$F$2005,5,FALSE),"ZZZZZZZZZZZ"))</f>
        <v/>
      </c>
      <c r="M1447">
        <f>IF(L1447="ZZZZZZZZZZZ",paste!J1449&amp;paste!K1449&amp; "  :   "&amp;paste!M1449&amp; "  :   "&amp;paste!P1449,"")</f>
        <v/>
      </c>
      <c r="O1447" s="158" t="n"/>
      <c r="P1447">
        <f>VLOOKUP(L1447,'L_User+EndUser'!$C$2:$K$500,8,FALSE)</f>
        <v/>
      </c>
      <c r="Q1447">
        <f>VLOOKUP(L1447,'L_User+EndUser'!$C$2:$K$500,9,FALSE)</f>
        <v/>
      </c>
      <c r="R1447" s="158" t="n"/>
      <c r="T1447" s="158" t="n"/>
      <c r="V1447" s="158" t="n"/>
      <c r="AB1447">
        <f>paste!J1449</f>
        <v/>
      </c>
      <c r="AC1447">
        <f>L1447</f>
        <v/>
      </c>
      <c r="AO1447">
        <f>YEAR(paste!O1449)</f>
        <v/>
      </c>
      <c r="AP1447">
        <f>MONTH(paste!O1449)</f>
        <v/>
      </c>
      <c r="AQ1447">
        <f>DAY(paste!O1449)</f>
        <v/>
      </c>
      <c r="BD1447">
        <f>IF(paste!L1449="","",paste!L1449)</f>
        <v/>
      </c>
      <c r="BM1447" t="n">
        <v>1</v>
      </c>
      <c r="BN1447">
        <f>VLOOKUP(paste!E1449,L_Product!$A$2:$B$2001,2,FALSE)</f>
        <v/>
      </c>
      <c r="BO1447" s="21" t="n"/>
      <c r="BT1447" t="n">
        <v>2</v>
      </c>
      <c r="BU1447">
        <f>IF($BM$2=1,2,IF($BM$2=18,1))</f>
        <v/>
      </c>
      <c r="BV1447">
        <f>IF($BM$2=1,0,IF($BM$2=18,1))</f>
        <v/>
      </c>
      <c r="BW1447" t="n">
        <v>2</v>
      </c>
      <c r="BX1447" t="n">
        <v>0</v>
      </c>
      <c r="BY1447" t="n">
        <v>3</v>
      </c>
      <c r="BZ1447">
        <f>VLOOKUP(BN1447,L_Product!$B$2:$Z$2001,14,FALSE)</f>
        <v/>
      </c>
      <c r="CA1447">
        <f>paste!H1449</f>
        <v/>
      </c>
      <c r="CB1447">
        <f>BZ1447*CA1447</f>
        <v/>
      </c>
      <c r="CN1447" s="158" t="n">
        <v>1</v>
      </c>
      <c r="CO1447" s="158" t="n">
        <v>1</v>
      </c>
      <c r="CP1447" s="158" t="n">
        <v>1</v>
      </c>
      <c r="CQ1447" s="158" t="n">
        <v>1</v>
      </c>
      <c r="CR1447" s="158" t="n">
        <v>1</v>
      </c>
      <c r="CS1447" s="158" t="n">
        <v>0</v>
      </c>
      <c r="CT1447" s="158" t="n">
        <v>0</v>
      </c>
      <c r="CU1447" s="158" t="n">
        <v>0</v>
      </c>
      <c r="CV1447" s="158" t="n">
        <v>0</v>
      </c>
      <c r="CW1447" s="158" t="n">
        <v>0</v>
      </c>
      <c r="CX1447">
        <f>B1447</f>
        <v/>
      </c>
      <c r="CY1447">
        <f>C1447</f>
        <v/>
      </c>
      <c r="CZ1447">
        <f>D1447</f>
        <v/>
      </c>
      <c r="DA1447" s="158" t="n">
        <v>1900</v>
      </c>
      <c r="DB1447" s="158" t="n">
        <v>1</v>
      </c>
      <c r="DC1447" s="158" t="n">
        <v>1</v>
      </c>
      <c r="DD1447" s="158" t="n">
        <v>1900</v>
      </c>
      <c r="DE1447" s="158" t="n">
        <v>1</v>
      </c>
      <c r="DF1447" s="158" t="n">
        <v>1</v>
      </c>
      <c r="DG1447" s="158" t="n">
        <v>1900</v>
      </c>
      <c r="DH1447" s="158" t="n">
        <v>1</v>
      </c>
      <c r="DI1447" s="158" t="n">
        <v>1</v>
      </c>
      <c r="DJ1447" s="158" t="n">
        <v>1900</v>
      </c>
      <c r="DK1447" s="158" t="n">
        <v>1</v>
      </c>
      <c r="DL1447" s="158" t="n">
        <v>1</v>
      </c>
      <c r="DR1447" s="158" t="n">
        <v>2</v>
      </c>
      <c r="DS1447" s="158" t="n">
        <v>1</v>
      </c>
      <c r="DT1447" s="158" t="n">
        <v>2</v>
      </c>
      <c r="DU1447" s="158" t="n">
        <v>1</v>
      </c>
      <c r="DV1447" s="158" t="n">
        <v>3</v>
      </c>
      <c r="DW1447" s="158" t="n">
        <v>1</v>
      </c>
      <c r="DX1447" s="158" t="n">
        <v>3</v>
      </c>
      <c r="DY1447" s="158" t="n">
        <v>0</v>
      </c>
      <c r="DZ1447" s="158" t="n">
        <v>0</v>
      </c>
      <c r="EA1447" s="158" t="n">
        <v>0</v>
      </c>
      <c r="EB1447" s="158" t="n">
        <v>0</v>
      </c>
      <c r="EC1447" s="158" t="n">
        <v>0</v>
      </c>
      <c r="ED1447" s="158" t="n">
        <v>0</v>
      </c>
      <c r="EE1447" s="158" t="n">
        <v>0</v>
      </c>
      <c r="EF1447" s="158" t="n">
        <v>0</v>
      </c>
      <c r="EG1447" s="158" t="n">
        <v>0</v>
      </c>
      <c r="EH1447" s="158" t="n">
        <v>0</v>
      </c>
      <c r="EI1447" s="158" t="n">
        <v>0</v>
      </c>
      <c r="EJ1447" s="158" t="n">
        <v>0</v>
      </c>
      <c r="EK1447" s="158" t="n">
        <v>0</v>
      </c>
      <c r="EL1447" s="158" t="n">
        <v>0</v>
      </c>
      <c r="EM1447" s="158" t="n">
        <v>0</v>
      </c>
      <c r="EN1447" s="158" t="n">
        <v>0</v>
      </c>
      <c r="EO1447" s="158" t="n">
        <v>0</v>
      </c>
      <c r="EP1447" s="158" t="n">
        <v>0</v>
      </c>
      <c r="EQ1447" s="158" t="n">
        <v>0</v>
      </c>
      <c r="ER1447" s="158" t="n">
        <v>0</v>
      </c>
      <c r="ES1447" s="158" t="n">
        <v>0</v>
      </c>
      <c r="ET1447" s="158" t="n">
        <v>0</v>
      </c>
      <c r="EU1447" s="158" t="n">
        <v>0</v>
      </c>
      <c r="EV1447" s="158" t="n">
        <v>0</v>
      </c>
      <c r="EW1447" s="158" t="n">
        <v>0</v>
      </c>
      <c r="EX1447" s="158" t="n">
        <v>0</v>
      </c>
      <c r="EY1447" s="158" t="n">
        <v>0</v>
      </c>
      <c r="EZ1447" s="158" t="n">
        <v>1900</v>
      </c>
      <c r="FA1447" s="158" t="n">
        <v>1</v>
      </c>
      <c r="FB1447" s="158" t="n">
        <v>1</v>
      </c>
      <c r="FC1447" s="158" t="n">
        <v>1900</v>
      </c>
      <c r="FD1447" s="158" t="n">
        <v>1</v>
      </c>
      <c r="FE1447" s="158" t="n">
        <v>1</v>
      </c>
      <c r="FF1447" s="158" t="n">
        <v>1900</v>
      </c>
      <c r="FG1447" s="158" t="n">
        <v>1</v>
      </c>
      <c r="FH1447" s="158" t="n">
        <v>1</v>
      </c>
      <c r="FI1447" s="158" t="n">
        <v>1900</v>
      </c>
      <c r="FJ1447" s="158" t="n">
        <v>1</v>
      </c>
      <c r="FK1447" s="158" t="n">
        <v>1</v>
      </c>
      <c r="FL1447" s="158" t="n">
        <v>1900</v>
      </c>
      <c r="FM1447" s="158" t="n">
        <v>1</v>
      </c>
      <c r="FN1447" s="158" t="n">
        <v>1</v>
      </c>
      <c r="FO1447" s="158" t="n">
        <v>1900</v>
      </c>
      <c r="FP1447" s="158" t="n">
        <v>1</v>
      </c>
      <c r="FQ1447" s="158" t="n">
        <v>1</v>
      </c>
      <c r="FR1447" s="158" t="n">
        <v>1900</v>
      </c>
      <c r="FS1447" s="158" t="n">
        <v>1</v>
      </c>
      <c r="FT1447" s="158" t="n">
        <v>1</v>
      </c>
      <c r="FU1447" s="158" t="n">
        <v>1900</v>
      </c>
      <c r="FV1447" s="158" t="n">
        <v>1</v>
      </c>
      <c r="FW1447" s="158" t="n">
        <v>1</v>
      </c>
    </row>
    <row r="1448">
      <c r="A1448">
        <f>IF(F1448&gt;1,A1447,IF(AND(I1448&lt;10,paste!A1450&lt;10),RIGHT(H1448,2)&amp;"0"&amp;I1448&amp;"000"&amp;paste!A1450,IF(AND(I1448&lt;10,paste!A1450&gt;=10,paste!A1450&lt;100),RIGHT(H1448,2)&amp;"0"&amp;I1448&amp;"00"&amp;paste!A1450,IF(AND(I1448&lt;10,paste!A1450&gt;=100,paste!A1450&lt;1000),RIGHT(H1448,2)&amp;"0"&amp;I1448&amp;"0"&amp;paste!A1450,IF(AND(I1448&lt;10,paste!A1450&gt;=1000),RIGHT(H1448,2)&amp;"0"&amp;I1448&amp;paste!A1450,IF(AND(I1448&gt;=10,paste!A1450&lt;10),RIGHT(H1448,2)&amp;I1448&amp;"000"&amp;paste!A1450,IF(AND(I1448&gt;=10,paste!A1450&gt;=10,paste!A1450&lt;100),RIGHT(H1448,2)&amp;I1448&amp;"00"&amp;paste!A1450,IF(AND(I1448&gt;=10,paste!A1450&gt;=100,paste!A1450&lt;1000),RIGHT(H1448,2)&amp;I1448&amp;"0"&amp;paste!A1450,RIGHT(H1448,2)&amp;I1448&amp;paste!A1450))))))))</f>
        <v/>
      </c>
      <c r="B1448">
        <f>YEAR(paste!C1450)</f>
        <v/>
      </c>
      <c r="C1448">
        <f>MONTH(paste!C1450)</f>
        <v/>
      </c>
      <c r="D1448">
        <f>DAY(paste!C1450)</f>
        <v/>
      </c>
      <c r="E1448" s="158" t="n">
        <v>0</v>
      </c>
      <c r="F1448">
        <f>IF(AND(L1448=L1447,D1448=D1447),F1447+1,1)</f>
        <v/>
      </c>
      <c r="G1448" s="158" t="n">
        <v>0</v>
      </c>
      <c r="H1448">
        <f>YEAR(paste!C1450)</f>
        <v/>
      </c>
      <c r="I1448">
        <f>MONTH(paste!C1450)</f>
        <v/>
      </c>
      <c r="J1448">
        <f>DAY(paste!C1450)</f>
        <v/>
      </c>
      <c r="K1448">
        <f>A1448</f>
        <v/>
      </c>
      <c r="L1448">
        <f>IF(ISBLANK(VLOOKUP(paste!J1450,'得意先名 (2)'!$B$3:$F$2005,5,FALSE)),paste!P1450,IFERROR(VLOOKUP(paste!J1450,'得意先名 (2)'!$B$3:$F$2005,5,FALSE),"ZZZZZZZZZZZ"))</f>
        <v/>
      </c>
      <c r="M1448">
        <f>IF(L1448="ZZZZZZZZZZZ",paste!J1450&amp;paste!K1450&amp; "  :   "&amp;paste!M1450&amp; "  :   "&amp;paste!P1450,"")</f>
        <v/>
      </c>
      <c r="O1448" s="158" t="n"/>
      <c r="P1448">
        <f>VLOOKUP(L1448,'L_User+EndUser'!$C$2:$K$500,8,FALSE)</f>
        <v/>
      </c>
      <c r="Q1448">
        <f>VLOOKUP(L1448,'L_User+EndUser'!$C$2:$K$500,9,FALSE)</f>
        <v/>
      </c>
      <c r="R1448" s="158" t="n"/>
      <c r="T1448" s="158" t="n"/>
      <c r="V1448" s="158" t="n"/>
      <c r="AB1448">
        <f>paste!J1450</f>
        <v/>
      </c>
      <c r="AC1448">
        <f>L1448</f>
        <v/>
      </c>
      <c r="AO1448">
        <f>YEAR(paste!O1450)</f>
        <v/>
      </c>
      <c r="AP1448">
        <f>MONTH(paste!O1450)</f>
        <v/>
      </c>
      <c r="AQ1448">
        <f>DAY(paste!O1450)</f>
        <v/>
      </c>
      <c r="BD1448">
        <f>IF(paste!L1450="","",paste!L1450)</f>
        <v/>
      </c>
      <c r="BM1448" t="n">
        <v>1</v>
      </c>
      <c r="BN1448">
        <f>VLOOKUP(paste!E1450,L_Product!$A$2:$B$2001,2,FALSE)</f>
        <v/>
      </c>
      <c r="BO1448" s="21" t="n"/>
      <c r="BT1448" t="n">
        <v>2</v>
      </c>
      <c r="BU1448">
        <f>IF($BM$2=1,2,IF($BM$2=18,1))</f>
        <v/>
      </c>
      <c r="BV1448">
        <f>IF($BM$2=1,0,IF($BM$2=18,1))</f>
        <v/>
      </c>
      <c r="BW1448" t="n">
        <v>2</v>
      </c>
      <c r="BX1448" t="n">
        <v>0</v>
      </c>
      <c r="BY1448" t="n">
        <v>3</v>
      </c>
      <c r="BZ1448">
        <f>VLOOKUP(BN1448,L_Product!$B$2:$Z$2001,14,FALSE)</f>
        <v/>
      </c>
      <c r="CA1448">
        <f>paste!H1450</f>
        <v/>
      </c>
      <c r="CB1448">
        <f>BZ1448*CA1448</f>
        <v/>
      </c>
      <c r="CN1448" s="158" t="n">
        <v>1</v>
      </c>
      <c r="CO1448" s="158" t="n">
        <v>1</v>
      </c>
      <c r="CP1448" s="158" t="n">
        <v>1</v>
      </c>
      <c r="CQ1448" s="158" t="n">
        <v>1</v>
      </c>
      <c r="CR1448" s="158" t="n">
        <v>1</v>
      </c>
      <c r="CS1448" s="158" t="n">
        <v>0</v>
      </c>
      <c r="CT1448" s="158" t="n">
        <v>0</v>
      </c>
      <c r="CU1448" s="158" t="n">
        <v>0</v>
      </c>
      <c r="CV1448" s="158" t="n">
        <v>0</v>
      </c>
      <c r="CW1448" s="158" t="n">
        <v>0</v>
      </c>
      <c r="CX1448">
        <f>B1448</f>
        <v/>
      </c>
      <c r="CY1448">
        <f>C1448</f>
        <v/>
      </c>
      <c r="CZ1448">
        <f>D1448</f>
        <v/>
      </c>
      <c r="DA1448" s="158" t="n">
        <v>1900</v>
      </c>
      <c r="DB1448" s="158" t="n">
        <v>1</v>
      </c>
      <c r="DC1448" s="158" t="n">
        <v>1</v>
      </c>
      <c r="DD1448" s="158" t="n">
        <v>1900</v>
      </c>
      <c r="DE1448" s="158" t="n">
        <v>1</v>
      </c>
      <c r="DF1448" s="158" t="n">
        <v>1</v>
      </c>
      <c r="DG1448" s="158" t="n">
        <v>1900</v>
      </c>
      <c r="DH1448" s="158" t="n">
        <v>1</v>
      </c>
      <c r="DI1448" s="158" t="n">
        <v>1</v>
      </c>
      <c r="DJ1448" s="158" t="n">
        <v>1900</v>
      </c>
      <c r="DK1448" s="158" t="n">
        <v>1</v>
      </c>
      <c r="DL1448" s="158" t="n">
        <v>1</v>
      </c>
      <c r="DR1448" s="158" t="n">
        <v>2</v>
      </c>
      <c r="DS1448" s="158" t="n">
        <v>1</v>
      </c>
      <c r="DT1448" s="158" t="n">
        <v>2</v>
      </c>
      <c r="DU1448" s="158" t="n">
        <v>1</v>
      </c>
      <c r="DV1448" s="158" t="n">
        <v>3</v>
      </c>
      <c r="DW1448" s="158" t="n">
        <v>1</v>
      </c>
      <c r="DX1448" s="158" t="n">
        <v>3</v>
      </c>
      <c r="DY1448" s="158" t="n">
        <v>0</v>
      </c>
      <c r="DZ1448" s="158" t="n">
        <v>0</v>
      </c>
      <c r="EA1448" s="158" t="n">
        <v>0</v>
      </c>
      <c r="EB1448" s="158" t="n">
        <v>0</v>
      </c>
      <c r="EC1448" s="158" t="n">
        <v>0</v>
      </c>
      <c r="ED1448" s="158" t="n">
        <v>0</v>
      </c>
      <c r="EE1448" s="158" t="n">
        <v>0</v>
      </c>
      <c r="EF1448" s="158" t="n">
        <v>0</v>
      </c>
      <c r="EG1448" s="158" t="n">
        <v>0</v>
      </c>
      <c r="EH1448" s="158" t="n">
        <v>0</v>
      </c>
      <c r="EI1448" s="158" t="n">
        <v>0</v>
      </c>
      <c r="EJ1448" s="158" t="n">
        <v>0</v>
      </c>
      <c r="EK1448" s="158" t="n">
        <v>0</v>
      </c>
      <c r="EL1448" s="158" t="n">
        <v>0</v>
      </c>
      <c r="EM1448" s="158" t="n">
        <v>0</v>
      </c>
      <c r="EN1448" s="158" t="n">
        <v>0</v>
      </c>
      <c r="EO1448" s="158" t="n">
        <v>0</v>
      </c>
      <c r="EP1448" s="158" t="n">
        <v>0</v>
      </c>
      <c r="EQ1448" s="158" t="n">
        <v>0</v>
      </c>
      <c r="ER1448" s="158" t="n">
        <v>0</v>
      </c>
      <c r="ES1448" s="158" t="n">
        <v>0</v>
      </c>
      <c r="ET1448" s="158" t="n">
        <v>0</v>
      </c>
      <c r="EU1448" s="158" t="n">
        <v>0</v>
      </c>
      <c r="EV1448" s="158" t="n">
        <v>0</v>
      </c>
      <c r="EW1448" s="158" t="n">
        <v>0</v>
      </c>
      <c r="EX1448" s="158" t="n">
        <v>0</v>
      </c>
      <c r="EY1448" s="158" t="n">
        <v>0</v>
      </c>
      <c r="EZ1448" s="158" t="n">
        <v>1900</v>
      </c>
      <c r="FA1448" s="158" t="n">
        <v>1</v>
      </c>
      <c r="FB1448" s="158" t="n">
        <v>1</v>
      </c>
      <c r="FC1448" s="158" t="n">
        <v>1900</v>
      </c>
      <c r="FD1448" s="158" t="n">
        <v>1</v>
      </c>
      <c r="FE1448" s="158" t="n">
        <v>1</v>
      </c>
      <c r="FF1448" s="158" t="n">
        <v>1900</v>
      </c>
      <c r="FG1448" s="158" t="n">
        <v>1</v>
      </c>
      <c r="FH1448" s="158" t="n">
        <v>1</v>
      </c>
      <c r="FI1448" s="158" t="n">
        <v>1900</v>
      </c>
      <c r="FJ1448" s="158" t="n">
        <v>1</v>
      </c>
      <c r="FK1448" s="158" t="n">
        <v>1</v>
      </c>
      <c r="FL1448" s="158" t="n">
        <v>1900</v>
      </c>
      <c r="FM1448" s="158" t="n">
        <v>1</v>
      </c>
      <c r="FN1448" s="158" t="n">
        <v>1</v>
      </c>
      <c r="FO1448" s="158" t="n">
        <v>1900</v>
      </c>
      <c r="FP1448" s="158" t="n">
        <v>1</v>
      </c>
      <c r="FQ1448" s="158" t="n">
        <v>1</v>
      </c>
      <c r="FR1448" s="158" t="n">
        <v>1900</v>
      </c>
      <c r="FS1448" s="158" t="n">
        <v>1</v>
      </c>
      <c r="FT1448" s="158" t="n">
        <v>1</v>
      </c>
      <c r="FU1448" s="158" t="n">
        <v>1900</v>
      </c>
      <c r="FV1448" s="158" t="n">
        <v>1</v>
      </c>
      <c r="FW1448" s="158" t="n">
        <v>1</v>
      </c>
    </row>
    <row r="1449">
      <c r="A1449">
        <f>IF(F1449&gt;1,A1448,IF(AND(I1449&lt;10,paste!A1451&lt;10),RIGHT(H1449,2)&amp;"0"&amp;I1449&amp;"000"&amp;paste!A1451,IF(AND(I1449&lt;10,paste!A1451&gt;=10,paste!A1451&lt;100),RIGHT(H1449,2)&amp;"0"&amp;I1449&amp;"00"&amp;paste!A1451,IF(AND(I1449&lt;10,paste!A1451&gt;=100,paste!A1451&lt;1000),RIGHT(H1449,2)&amp;"0"&amp;I1449&amp;"0"&amp;paste!A1451,IF(AND(I1449&lt;10,paste!A1451&gt;=1000),RIGHT(H1449,2)&amp;"0"&amp;I1449&amp;paste!A1451,IF(AND(I1449&gt;=10,paste!A1451&lt;10),RIGHT(H1449,2)&amp;I1449&amp;"000"&amp;paste!A1451,IF(AND(I1449&gt;=10,paste!A1451&gt;=10,paste!A1451&lt;100),RIGHT(H1449,2)&amp;I1449&amp;"00"&amp;paste!A1451,IF(AND(I1449&gt;=10,paste!A1451&gt;=100,paste!A1451&lt;1000),RIGHT(H1449,2)&amp;I1449&amp;"0"&amp;paste!A1451,RIGHT(H1449,2)&amp;I1449&amp;paste!A1451))))))))</f>
        <v/>
      </c>
      <c r="B1449">
        <f>YEAR(paste!C1451)</f>
        <v/>
      </c>
      <c r="C1449">
        <f>MONTH(paste!C1451)</f>
        <v/>
      </c>
      <c r="D1449">
        <f>DAY(paste!C1451)</f>
        <v/>
      </c>
      <c r="E1449" s="158" t="n">
        <v>0</v>
      </c>
      <c r="F1449">
        <f>IF(AND(L1449=L1448,D1449=D1448),F1448+1,1)</f>
        <v/>
      </c>
      <c r="G1449" s="158" t="n">
        <v>0</v>
      </c>
      <c r="H1449">
        <f>YEAR(paste!C1451)</f>
        <v/>
      </c>
      <c r="I1449">
        <f>MONTH(paste!C1451)</f>
        <v/>
      </c>
      <c r="J1449">
        <f>DAY(paste!C1451)</f>
        <v/>
      </c>
      <c r="K1449">
        <f>A1449</f>
        <v/>
      </c>
      <c r="L1449">
        <f>IF(ISBLANK(VLOOKUP(paste!J1451,'得意先名 (2)'!$B$3:$F$2005,5,FALSE)),paste!P1451,IFERROR(VLOOKUP(paste!J1451,'得意先名 (2)'!$B$3:$F$2005,5,FALSE),"ZZZZZZZZZZZ"))</f>
        <v/>
      </c>
      <c r="M1449">
        <f>IF(L1449="ZZZZZZZZZZZ",paste!J1451&amp;paste!K1451&amp; "  :   "&amp;paste!M1451&amp; "  :   "&amp;paste!P1451,"")</f>
        <v/>
      </c>
      <c r="O1449" s="158" t="n"/>
      <c r="P1449">
        <f>VLOOKUP(L1449,'L_User+EndUser'!$C$2:$K$500,8,FALSE)</f>
        <v/>
      </c>
      <c r="Q1449">
        <f>VLOOKUP(L1449,'L_User+EndUser'!$C$2:$K$500,9,FALSE)</f>
        <v/>
      </c>
      <c r="R1449" s="158" t="n"/>
      <c r="T1449" s="158" t="n"/>
      <c r="V1449" s="158" t="n"/>
      <c r="AB1449">
        <f>paste!J1451</f>
        <v/>
      </c>
      <c r="AC1449">
        <f>L1449</f>
        <v/>
      </c>
      <c r="AO1449">
        <f>YEAR(paste!O1451)</f>
        <v/>
      </c>
      <c r="AP1449">
        <f>MONTH(paste!O1451)</f>
        <v/>
      </c>
      <c r="AQ1449">
        <f>DAY(paste!O1451)</f>
        <v/>
      </c>
      <c r="BD1449">
        <f>IF(paste!L1451="","",paste!L1451)</f>
        <v/>
      </c>
      <c r="BM1449" t="n">
        <v>1</v>
      </c>
      <c r="BN1449">
        <f>VLOOKUP(paste!E1451,L_Product!$A$2:$B$2001,2,FALSE)</f>
        <v/>
      </c>
      <c r="BO1449" s="21" t="n"/>
      <c r="BT1449" t="n">
        <v>2</v>
      </c>
      <c r="BU1449">
        <f>IF($BM$2=1,2,IF($BM$2=18,1))</f>
        <v/>
      </c>
      <c r="BV1449">
        <f>IF($BM$2=1,0,IF($BM$2=18,1))</f>
        <v/>
      </c>
      <c r="BW1449" t="n">
        <v>2</v>
      </c>
      <c r="BX1449" t="n">
        <v>0</v>
      </c>
      <c r="BY1449" t="n">
        <v>3</v>
      </c>
      <c r="BZ1449">
        <f>VLOOKUP(BN1449,L_Product!$B$2:$Z$2001,14,FALSE)</f>
        <v/>
      </c>
      <c r="CA1449">
        <f>paste!H1451</f>
        <v/>
      </c>
      <c r="CB1449">
        <f>BZ1449*CA1449</f>
        <v/>
      </c>
      <c r="CN1449" s="158" t="n">
        <v>1</v>
      </c>
      <c r="CO1449" s="158" t="n">
        <v>1</v>
      </c>
      <c r="CP1449" s="158" t="n">
        <v>1</v>
      </c>
      <c r="CQ1449" s="158" t="n">
        <v>1</v>
      </c>
      <c r="CR1449" s="158" t="n">
        <v>1</v>
      </c>
      <c r="CS1449" s="158" t="n">
        <v>0</v>
      </c>
      <c r="CT1449" s="158" t="n">
        <v>0</v>
      </c>
      <c r="CU1449" s="158" t="n">
        <v>0</v>
      </c>
      <c r="CV1449" s="158" t="n">
        <v>0</v>
      </c>
      <c r="CW1449" s="158" t="n">
        <v>0</v>
      </c>
      <c r="CX1449">
        <f>B1449</f>
        <v/>
      </c>
      <c r="CY1449">
        <f>C1449</f>
        <v/>
      </c>
      <c r="CZ1449">
        <f>D1449</f>
        <v/>
      </c>
      <c r="DA1449" s="158" t="n">
        <v>1900</v>
      </c>
      <c r="DB1449" s="158" t="n">
        <v>1</v>
      </c>
      <c r="DC1449" s="158" t="n">
        <v>1</v>
      </c>
      <c r="DD1449" s="158" t="n">
        <v>1900</v>
      </c>
      <c r="DE1449" s="158" t="n">
        <v>1</v>
      </c>
      <c r="DF1449" s="158" t="n">
        <v>1</v>
      </c>
      <c r="DG1449" s="158" t="n">
        <v>1900</v>
      </c>
      <c r="DH1449" s="158" t="n">
        <v>1</v>
      </c>
      <c r="DI1449" s="158" t="n">
        <v>1</v>
      </c>
      <c r="DJ1449" s="158" t="n">
        <v>1900</v>
      </c>
      <c r="DK1449" s="158" t="n">
        <v>1</v>
      </c>
      <c r="DL1449" s="158" t="n">
        <v>1</v>
      </c>
      <c r="DR1449" s="158" t="n">
        <v>2</v>
      </c>
      <c r="DS1449" s="158" t="n">
        <v>1</v>
      </c>
      <c r="DT1449" s="158" t="n">
        <v>2</v>
      </c>
      <c r="DU1449" s="158" t="n">
        <v>1</v>
      </c>
      <c r="DV1449" s="158" t="n">
        <v>3</v>
      </c>
      <c r="DW1449" s="158" t="n">
        <v>1</v>
      </c>
      <c r="DX1449" s="158" t="n">
        <v>3</v>
      </c>
      <c r="DY1449" s="158" t="n">
        <v>0</v>
      </c>
      <c r="DZ1449" s="158" t="n">
        <v>0</v>
      </c>
      <c r="EA1449" s="158" t="n">
        <v>0</v>
      </c>
      <c r="EB1449" s="158" t="n">
        <v>0</v>
      </c>
      <c r="EC1449" s="158" t="n">
        <v>0</v>
      </c>
      <c r="ED1449" s="158" t="n">
        <v>0</v>
      </c>
      <c r="EE1449" s="158" t="n">
        <v>0</v>
      </c>
      <c r="EF1449" s="158" t="n">
        <v>0</v>
      </c>
      <c r="EG1449" s="158" t="n">
        <v>0</v>
      </c>
      <c r="EH1449" s="158" t="n">
        <v>0</v>
      </c>
      <c r="EI1449" s="158" t="n">
        <v>0</v>
      </c>
      <c r="EJ1449" s="158" t="n">
        <v>0</v>
      </c>
      <c r="EK1449" s="158" t="n">
        <v>0</v>
      </c>
      <c r="EL1449" s="158" t="n">
        <v>0</v>
      </c>
      <c r="EM1449" s="158" t="n">
        <v>0</v>
      </c>
      <c r="EN1449" s="158" t="n">
        <v>0</v>
      </c>
      <c r="EO1449" s="158" t="n">
        <v>0</v>
      </c>
      <c r="EP1449" s="158" t="n">
        <v>0</v>
      </c>
      <c r="EQ1449" s="158" t="n">
        <v>0</v>
      </c>
      <c r="ER1449" s="158" t="n">
        <v>0</v>
      </c>
      <c r="ES1449" s="158" t="n">
        <v>0</v>
      </c>
      <c r="ET1449" s="158" t="n">
        <v>0</v>
      </c>
      <c r="EU1449" s="158" t="n">
        <v>0</v>
      </c>
      <c r="EV1449" s="158" t="n">
        <v>0</v>
      </c>
      <c r="EW1449" s="158" t="n">
        <v>0</v>
      </c>
      <c r="EX1449" s="158" t="n">
        <v>0</v>
      </c>
      <c r="EY1449" s="158" t="n">
        <v>0</v>
      </c>
      <c r="EZ1449" s="158" t="n">
        <v>1900</v>
      </c>
      <c r="FA1449" s="158" t="n">
        <v>1</v>
      </c>
      <c r="FB1449" s="158" t="n">
        <v>1</v>
      </c>
      <c r="FC1449" s="158" t="n">
        <v>1900</v>
      </c>
      <c r="FD1449" s="158" t="n">
        <v>1</v>
      </c>
      <c r="FE1449" s="158" t="n">
        <v>1</v>
      </c>
      <c r="FF1449" s="158" t="n">
        <v>1900</v>
      </c>
      <c r="FG1449" s="158" t="n">
        <v>1</v>
      </c>
      <c r="FH1449" s="158" t="n">
        <v>1</v>
      </c>
      <c r="FI1449" s="158" t="n">
        <v>1900</v>
      </c>
      <c r="FJ1449" s="158" t="n">
        <v>1</v>
      </c>
      <c r="FK1449" s="158" t="n">
        <v>1</v>
      </c>
      <c r="FL1449" s="158" t="n">
        <v>1900</v>
      </c>
      <c r="FM1449" s="158" t="n">
        <v>1</v>
      </c>
      <c r="FN1449" s="158" t="n">
        <v>1</v>
      </c>
      <c r="FO1449" s="158" t="n">
        <v>1900</v>
      </c>
      <c r="FP1449" s="158" t="n">
        <v>1</v>
      </c>
      <c r="FQ1449" s="158" t="n">
        <v>1</v>
      </c>
      <c r="FR1449" s="158" t="n">
        <v>1900</v>
      </c>
      <c r="FS1449" s="158" t="n">
        <v>1</v>
      </c>
      <c r="FT1449" s="158" t="n">
        <v>1</v>
      </c>
      <c r="FU1449" s="158" t="n">
        <v>1900</v>
      </c>
      <c r="FV1449" s="158" t="n">
        <v>1</v>
      </c>
      <c r="FW1449" s="158" t="n">
        <v>1</v>
      </c>
    </row>
    <row r="1450">
      <c r="A1450">
        <f>IF(F1450&gt;1,A1449,IF(AND(I1450&lt;10,paste!A1452&lt;10),RIGHT(H1450,2)&amp;"0"&amp;I1450&amp;"000"&amp;paste!A1452,IF(AND(I1450&lt;10,paste!A1452&gt;=10,paste!A1452&lt;100),RIGHT(H1450,2)&amp;"0"&amp;I1450&amp;"00"&amp;paste!A1452,IF(AND(I1450&lt;10,paste!A1452&gt;=100,paste!A1452&lt;1000),RIGHT(H1450,2)&amp;"0"&amp;I1450&amp;"0"&amp;paste!A1452,IF(AND(I1450&lt;10,paste!A1452&gt;=1000),RIGHT(H1450,2)&amp;"0"&amp;I1450&amp;paste!A1452,IF(AND(I1450&gt;=10,paste!A1452&lt;10),RIGHT(H1450,2)&amp;I1450&amp;"000"&amp;paste!A1452,IF(AND(I1450&gt;=10,paste!A1452&gt;=10,paste!A1452&lt;100),RIGHT(H1450,2)&amp;I1450&amp;"00"&amp;paste!A1452,IF(AND(I1450&gt;=10,paste!A1452&gt;=100,paste!A1452&lt;1000),RIGHT(H1450,2)&amp;I1450&amp;"0"&amp;paste!A1452,RIGHT(H1450,2)&amp;I1450&amp;paste!A1452))))))))</f>
        <v/>
      </c>
      <c r="B1450">
        <f>YEAR(paste!C1452)</f>
        <v/>
      </c>
      <c r="C1450">
        <f>MONTH(paste!C1452)</f>
        <v/>
      </c>
      <c r="D1450">
        <f>DAY(paste!C1452)</f>
        <v/>
      </c>
      <c r="E1450" s="158" t="n">
        <v>0</v>
      </c>
      <c r="F1450">
        <f>IF(AND(L1450=L1449,D1450=D1449),F1449+1,1)</f>
        <v/>
      </c>
      <c r="G1450" s="158" t="n">
        <v>0</v>
      </c>
      <c r="H1450">
        <f>YEAR(paste!C1452)</f>
        <v/>
      </c>
      <c r="I1450">
        <f>MONTH(paste!C1452)</f>
        <v/>
      </c>
      <c r="J1450">
        <f>DAY(paste!C1452)</f>
        <v/>
      </c>
      <c r="K1450">
        <f>A1450</f>
        <v/>
      </c>
      <c r="L1450">
        <f>IF(ISBLANK(VLOOKUP(paste!J1452,'得意先名 (2)'!$B$3:$F$2005,5,FALSE)),paste!P1452,IFERROR(VLOOKUP(paste!J1452,'得意先名 (2)'!$B$3:$F$2005,5,FALSE),"ZZZZZZZZZZZ"))</f>
        <v/>
      </c>
      <c r="M1450">
        <f>IF(L1450="ZZZZZZZZZZZ",paste!J1452&amp;paste!K1452&amp; "  :   "&amp;paste!M1452&amp; "  :   "&amp;paste!P1452,"")</f>
        <v/>
      </c>
      <c r="O1450" s="158" t="n"/>
      <c r="P1450">
        <f>VLOOKUP(L1450,'L_User+EndUser'!$C$2:$K$500,8,FALSE)</f>
        <v/>
      </c>
      <c r="Q1450">
        <f>VLOOKUP(L1450,'L_User+EndUser'!$C$2:$K$500,9,FALSE)</f>
        <v/>
      </c>
      <c r="R1450" s="158" t="n"/>
      <c r="T1450" s="158" t="n"/>
      <c r="V1450" s="158" t="n"/>
      <c r="AB1450">
        <f>paste!J1452</f>
        <v/>
      </c>
      <c r="AC1450">
        <f>L1450</f>
        <v/>
      </c>
      <c r="AO1450">
        <f>YEAR(paste!O1452)</f>
        <v/>
      </c>
      <c r="AP1450">
        <f>MONTH(paste!O1452)</f>
        <v/>
      </c>
      <c r="AQ1450">
        <f>DAY(paste!O1452)</f>
        <v/>
      </c>
      <c r="BD1450">
        <f>IF(paste!L1452="","",paste!L1452)</f>
        <v/>
      </c>
      <c r="BM1450" t="n">
        <v>1</v>
      </c>
      <c r="BN1450">
        <f>VLOOKUP(paste!E1452,L_Product!$A$2:$B$2001,2,FALSE)</f>
        <v/>
      </c>
      <c r="BO1450" s="21" t="n"/>
      <c r="BT1450" t="n">
        <v>2</v>
      </c>
      <c r="BU1450">
        <f>IF($BM$2=1,2,IF($BM$2=18,1))</f>
        <v/>
      </c>
      <c r="BV1450">
        <f>IF($BM$2=1,0,IF($BM$2=18,1))</f>
        <v/>
      </c>
      <c r="BW1450" t="n">
        <v>2</v>
      </c>
      <c r="BX1450" t="n">
        <v>0</v>
      </c>
      <c r="BY1450" t="n">
        <v>3</v>
      </c>
      <c r="BZ1450">
        <f>VLOOKUP(BN1450,L_Product!$B$2:$Z$2001,14,FALSE)</f>
        <v/>
      </c>
      <c r="CA1450">
        <f>paste!H1452</f>
        <v/>
      </c>
      <c r="CB1450">
        <f>BZ1450*CA1450</f>
        <v/>
      </c>
      <c r="CN1450" s="158" t="n">
        <v>1</v>
      </c>
      <c r="CO1450" s="158" t="n">
        <v>1</v>
      </c>
      <c r="CP1450" s="158" t="n">
        <v>1</v>
      </c>
      <c r="CQ1450" s="158" t="n">
        <v>1</v>
      </c>
      <c r="CR1450" s="158" t="n">
        <v>1</v>
      </c>
      <c r="CS1450" s="158" t="n">
        <v>0</v>
      </c>
      <c r="CT1450" s="158" t="n">
        <v>0</v>
      </c>
      <c r="CU1450" s="158" t="n">
        <v>0</v>
      </c>
      <c r="CV1450" s="158" t="n">
        <v>0</v>
      </c>
      <c r="CW1450" s="158" t="n">
        <v>0</v>
      </c>
      <c r="CX1450">
        <f>B1450</f>
        <v/>
      </c>
      <c r="CY1450">
        <f>C1450</f>
        <v/>
      </c>
      <c r="CZ1450">
        <f>D1450</f>
        <v/>
      </c>
      <c r="DA1450" s="158" t="n">
        <v>1900</v>
      </c>
      <c r="DB1450" s="158" t="n">
        <v>1</v>
      </c>
      <c r="DC1450" s="158" t="n">
        <v>1</v>
      </c>
      <c r="DD1450" s="158" t="n">
        <v>1900</v>
      </c>
      <c r="DE1450" s="158" t="n">
        <v>1</v>
      </c>
      <c r="DF1450" s="158" t="n">
        <v>1</v>
      </c>
      <c r="DG1450" s="158" t="n">
        <v>1900</v>
      </c>
      <c r="DH1450" s="158" t="n">
        <v>1</v>
      </c>
      <c r="DI1450" s="158" t="n">
        <v>1</v>
      </c>
      <c r="DJ1450" s="158" t="n">
        <v>1900</v>
      </c>
      <c r="DK1450" s="158" t="n">
        <v>1</v>
      </c>
      <c r="DL1450" s="158" t="n">
        <v>1</v>
      </c>
      <c r="DR1450" s="158" t="n">
        <v>2</v>
      </c>
      <c r="DS1450" s="158" t="n">
        <v>1</v>
      </c>
      <c r="DT1450" s="158" t="n">
        <v>2</v>
      </c>
      <c r="DU1450" s="158" t="n">
        <v>1</v>
      </c>
      <c r="DV1450" s="158" t="n">
        <v>3</v>
      </c>
      <c r="DW1450" s="158" t="n">
        <v>1</v>
      </c>
      <c r="DX1450" s="158" t="n">
        <v>3</v>
      </c>
      <c r="DY1450" s="158" t="n">
        <v>0</v>
      </c>
      <c r="DZ1450" s="158" t="n">
        <v>0</v>
      </c>
      <c r="EA1450" s="158" t="n">
        <v>0</v>
      </c>
      <c r="EB1450" s="158" t="n">
        <v>0</v>
      </c>
      <c r="EC1450" s="158" t="n">
        <v>0</v>
      </c>
      <c r="ED1450" s="158" t="n">
        <v>0</v>
      </c>
      <c r="EE1450" s="158" t="n">
        <v>0</v>
      </c>
      <c r="EF1450" s="158" t="n">
        <v>0</v>
      </c>
      <c r="EG1450" s="158" t="n">
        <v>0</v>
      </c>
      <c r="EH1450" s="158" t="n">
        <v>0</v>
      </c>
      <c r="EI1450" s="158" t="n">
        <v>0</v>
      </c>
      <c r="EJ1450" s="158" t="n">
        <v>0</v>
      </c>
      <c r="EK1450" s="158" t="n">
        <v>0</v>
      </c>
      <c r="EL1450" s="158" t="n">
        <v>0</v>
      </c>
      <c r="EM1450" s="158" t="n">
        <v>0</v>
      </c>
      <c r="EN1450" s="158" t="n">
        <v>0</v>
      </c>
      <c r="EO1450" s="158" t="n">
        <v>0</v>
      </c>
      <c r="EP1450" s="158" t="n">
        <v>0</v>
      </c>
      <c r="EQ1450" s="158" t="n">
        <v>0</v>
      </c>
      <c r="ER1450" s="158" t="n">
        <v>0</v>
      </c>
      <c r="ES1450" s="158" t="n">
        <v>0</v>
      </c>
      <c r="ET1450" s="158" t="n">
        <v>0</v>
      </c>
      <c r="EU1450" s="158" t="n">
        <v>0</v>
      </c>
      <c r="EV1450" s="158" t="n">
        <v>0</v>
      </c>
      <c r="EW1450" s="158" t="n">
        <v>0</v>
      </c>
      <c r="EX1450" s="158" t="n">
        <v>0</v>
      </c>
      <c r="EY1450" s="158" t="n">
        <v>0</v>
      </c>
      <c r="EZ1450" s="158" t="n">
        <v>1900</v>
      </c>
      <c r="FA1450" s="158" t="n">
        <v>1</v>
      </c>
      <c r="FB1450" s="158" t="n">
        <v>1</v>
      </c>
      <c r="FC1450" s="158" t="n">
        <v>1900</v>
      </c>
      <c r="FD1450" s="158" t="n">
        <v>1</v>
      </c>
      <c r="FE1450" s="158" t="n">
        <v>1</v>
      </c>
      <c r="FF1450" s="158" t="n">
        <v>1900</v>
      </c>
      <c r="FG1450" s="158" t="n">
        <v>1</v>
      </c>
      <c r="FH1450" s="158" t="n">
        <v>1</v>
      </c>
      <c r="FI1450" s="158" t="n">
        <v>1900</v>
      </c>
      <c r="FJ1450" s="158" t="n">
        <v>1</v>
      </c>
      <c r="FK1450" s="158" t="n">
        <v>1</v>
      </c>
      <c r="FL1450" s="158" t="n">
        <v>1900</v>
      </c>
      <c r="FM1450" s="158" t="n">
        <v>1</v>
      </c>
      <c r="FN1450" s="158" t="n">
        <v>1</v>
      </c>
      <c r="FO1450" s="158" t="n">
        <v>1900</v>
      </c>
      <c r="FP1450" s="158" t="n">
        <v>1</v>
      </c>
      <c r="FQ1450" s="158" t="n">
        <v>1</v>
      </c>
      <c r="FR1450" s="158" t="n">
        <v>1900</v>
      </c>
      <c r="FS1450" s="158" t="n">
        <v>1</v>
      </c>
      <c r="FT1450" s="158" t="n">
        <v>1</v>
      </c>
      <c r="FU1450" s="158" t="n">
        <v>1900</v>
      </c>
      <c r="FV1450" s="158" t="n">
        <v>1</v>
      </c>
      <c r="FW1450" s="158" t="n">
        <v>1</v>
      </c>
    </row>
    <row r="1451">
      <c r="A1451">
        <f>IF(F1451&gt;1,A1450,IF(AND(I1451&lt;10,paste!A1453&lt;10),RIGHT(H1451,2)&amp;"0"&amp;I1451&amp;"000"&amp;paste!A1453,IF(AND(I1451&lt;10,paste!A1453&gt;=10,paste!A1453&lt;100),RIGHT(H1451,2)&amp;"0"&amp;I1451&amp;"00"&amp;paste!A1453,IF(AND(I1451&lt;10,paste!A1453&gt;=100,paste!A1453&lt;1000),RIGHT(H1451,2)&amp;"0"&amp;I1451&amp;"0"&amp;paste!A1453,IF(AND(I1451&lt;10,paste!A1453&gt;=1000),RIGHT(H1451,2)&amp;"0"&amp;I1451&amp;paste!A1453,IF(AND(I1451&gt;=10,paste!A1453&lt;10),RIGHT(H1451,2)&amp;I1451&amp;"000"&amp;paste!A1453,IF(AND(I1451&gt;=10,paste!A1453&gt;=10,paste!A1453&lt;100),RIGHT(H1451,2)&amp;I1451&amp;"00"&amp;paste!A1453,IF(AND(I1451&gt;=10,paste!A1453&gt;=100,paste!A1453&lt;1000),RIGHT(H1451,2)&amp;I1451&amp;"0"&amp;paste!A1453,RIGHT(H1451,2)&amp;I1451&amp;paste!A1453))))))))</f>
        <v/>
      </c>
      <c r="B1451">
        <f>YEAR(paste!C1453)</f>
        <v/>
      </c>
      <c r="C1451">
        <f>MONTH(paste!C1453)</f>
        <v/>
      </c>
      <c r="D1451">
        <f>DAY(paste!C1453)</f>
        <v/>
      </c>
      <c r="E1451" s="158" t="n">
        <v>0</v>
      </c>
      <c r="F1451">
        <f>IF(AND(L1451=L1450,D1451=D1450),F1450+1,1)</f>
        <v/>
      </c>
      <c r="G1451" s="158" t="n">
        <v>0</v>
      </c>
      <c r="H1451">
        <f>YEAR(paste!C1453)</f>
        <v/>
      </c>
      <c r="I1451">
        <f>MONTH(paste!C1453)</f>
        <v/>
      </c>
      <c r="J1451">
        <f>DAY(paste!C1453)</f>
        <v/>
      </c>
      <c r="K1451">
        <f>A1451</f>
        <v/>
      </c>
      <c r="L1451">
        <f>IF(ISBLANK(VLOOKUP(paste!J1453,'得意先名 (2)'!$B$3:$F$2005,5,FALSE)),paste!P1453,IFERROR(VLOOKUP(paste!J1453,'得意先名 (2)'!$B$3:$F$2005,5,FALSE),"ZZZZZZZZZZZ"))</f>
        <v/>
      </c>
      <c r="M1451">
        <f>IF(L1451="ZZZZZZZZZZZ",paste!J1453&amp;paste!K1453&amp; "  :   "&amp;paste!M1453&amp; "  :   "&amp;paste!P1453,"")</f>
        <v/>
      </c>
      <c r="O1451" s="158" t="n"/>
      <c r="P1451">
        <f>VLOOKUP(L1451,'L_User+EndUser'!$C$2:$K$500,8,FALSE)</f>
        <v/>
      </c>
      <c r="Q1451">
        <f>VLOOKUP(L1451,'L_User+EndUser'!$C$2:$K$500,9,FALSE)</f>
        <v/>
      </c>
      <c r="R1451" s="158" t="n"/>
      <c r="T1451" s="158" t="n"/>
      <c r="V1451" s="158" t="n"/>
      <c r="AB1451">
        <f>paste!J1453</f>
        <v/>
      </c>
      <c r="AC1451">
        <f>L1451</f>
        <v/>
      </c>
      <c r="AO1451">
        <f>YEAR(paste!O1453)</f>
        <v/>
      </c>
      <c r="AP1451">
        <f>MONTH(paste!O1453)</f>
        <v/>
      </c>
      <c r="AQ1451">
        <f>DAY(paste!O1453)</f>
        <v/>
      </c>
      <c r="BD1451">
        <f>IF(paste!L1453="","",paste!L1453)</f>
        <v/>
      </c>
      <c r="BM1451" t="n">
        <v>1</v>
      </c>
      <c r="BN1451">
        <f>VLOOKUP(paste!E1453,L_Product!$A$2:$B$2001,2,FALSE)</f>
        <v/>
      </c>
      <c r="BO1451" s="21" t="n"/>
      <c r="BT1451" t="n">
        <v>2</v>
      </c>
      <c r="BU1451">
        <f>IF($BM$2=1,2,IF($BM$2=18,1))</f>
        <v/>
      </c>
      <c r="BV1451">
        <f>IF($BM$2=1,0,IF($BM$2=18,1))</f>
        <v/>
      </c>
      <c r="BW1451" t="n">
        <v>2</v>
      </c>
      <c r="BX1451" t="n">
        <v>0</v>
      </c>
      <c r="BY1451" t="n">
        <v>3</v>
      </c>
      <c r="BZ1451">
        <f>VLOOKUP(BN1451,L_Product!$B$2:$Z$2001,14,FALSE)</f>
        <v/>
      </c>
      <c r="CA1451">
        <f>paste!H1453</f>
        <v/>
      </c>
      <c r="CB1451">
        <f>BZ1451*CA1451</f>
        <v/>
      </c>
      <c r="CN1451" s="158" t="n">
        <v>1</v>
      </c>
      <c r="CO1451" s="158" t="n">
        <v>1</v>
      </c>
      <c r="CP1451" s="158" t="n">
        <v>1</v>
      </c>
      <c r="CQ1451" s="158" t="n">
        <v>1</v>
      </c>
      <c r="CR1451" s="158" t="n">
        <v>1</v>
      </c>
      <c r="CS1451" s="158" t="n">
        <v>0</v>
      </c>
      <c r="CT1451" s="158" t="n">
        <v>0</v>
      </c>
      <c r="CU1451" s="158" t="n">
        <v>0</v>
      </c>
      <c r="CV1451" s="158" t="n">
        <v>0</v>
      </c>
      <c r="CW1451" s="158" t="n">
        <v>0</v>
      </c>
      <c r="CX1451">
        <f>B1451</f>
        <v/>
      </c>
      <c r="CY1451">
        <f>C1451</f>
        <v/>
      </c>
      <c r="CZ1451">
        <f>D1451</f>
        <v/>
      </c>
      <c r="DA1451" s="158" t="n">
        <v>1900</v>
      </c>
      <c r="DB1451" s="158" t="n">
        <v>1</v>
      </c>
      <c r="DC1451" s="158" t="n">
        <v>1</v>
      </c>
      <c r="DD1451" s="158" t="n">
        <v>1900</v>
      </c>
      <c r="DE1451" s="158" t="n">
        <v>1</v>
      </c>
      <c r="DF1451" s="158" t="n">
        <v>1</v>
      </c>
      <c r="DG1451" s="158" t="n">
        <v>1900</v>
      </c>
      <c r="DH1451" s="158" t="n">
        <v>1</v>
      </c>
      <c r="DI1451" s="158" t="n">
        <v>1</v>
      </c>
      <c r="DJ1451" s="158" t="n">
        <v>1900</v>
      </c>
      <c r="DK1451" s="158" t="n">
        <v>1</v>
      </c>
      <c r="DL1451" s="158" t="n">
        <v>1</v>
      </c>
      <c r="DR1451" s="158" t="n">
        <v>2</v>
      </c>
      <c r="DS1451" s="158" t="n">
        <v>1</v>
      </c>
      <c r="DT1451" s="158" t="n">
        <v>2</v>
      </c>
      <c r="DU1451" s="158" t="n">
        <v>1</v>
      </c>
      <c r="DV1451" s="158" t="n">
        <v>3</v>
      </c>
      <c r="DW1451" s="158" t="n">
        <v>1</v>
      </c>
      <c r="DX1451" s="158" t="n">
        <v>3</v>
      </c>
      <c r="DY1451" s="158" t="n">
        <v>0</v>
      </c>
      <c r="DZ1451" s="158" t="n">
        <v>0</v>
      </c>
      <c r="EA1451" s="158" t="n">
        <v>0</v>
      </c>
      <c r="EB1451" s="158" t="n">
        <v>0</v>
      </c>
      <c r="EC1451" s="158" t="n">
        <v>0</v>
      </c>
      <c r="ED1451" s="158" t="n">
        <v>0</v>
      </c>
      <c r="EE1451" s="158" t="n">
        <v>0</v>
      </c>
      <c r="EF1451" s="158" t="n">
        <v>0</v>
      </c>
      <c r="EG1451" s="158" t="n">
        <v>0</v>
      </c>
      <c r="EH1451" s="158" t="n">
        <v>0</v>
      </c>
      <c r="EI1451" s="158" t="n">
        <v>0</v>
      </c>
      <c r="EJ1451" s="158" t="n">
        <v>0</v>
      </c>
      <c r="EK1451" s="158" t="n">
        <v>0</v>
      </c>
      <c r="EL1451" s="158" t="n">
        <v>0</v>
      </c>
      <c r="EM1451" s="158" t="n">
        <v>0</v>
      </c>
      <c r="EN1451" s="158" t="n">
        <v>0</v>
      </c>
      <c r="EO1451" s="158" t="n">
        <v>0</v>
      </c>
      <c r="EP1451" s="158" t="n">
        <v>0</v>
      </c>
      <c r="EQ1451" s="158" t="n">
        <v>0</v>
      </c>
      <c r="ER1451" s="158" t="n">
        <v>0</v>
      </c>
      <c r="ES1451" s="158" t="n">
        <v>0</v>
      </c>
      <c r="ET1451" s="158" t="n">
        <v>0</v>
      </c>
      <c r="EU1451" s="158" t="n">
        <v>0</v>
      </c>
      <c r="EV1451" s="158" t="n">
        <v>0</v>
      </c>
      <c r="EW1451" s="158" t="n">
        <v>0</v>
      </c>
      <c r="EX1451" s="158" t="n">
        <v>0</v>
      </c>
      <c r="EY1451" s="158" t="n">
        <v>0</v>
      </c>
      <c r="EZ1451" s="158" t="n">
        <v>1900</v>
      </c>
      <c r="FA1451" s="158" t="n">
        <v>1</v>
      </c>
      <c r="FB1451" s="158" t="n">
        <v>1</v>
      </c>
      <c r="FC1451" s="158" t="n">
        <v>1900</v>
      </c>
      <c r="FD1451" s="158" t="n">
        <v>1</v>
      </c>
      <c r="FE1451" s="158" t="n">
        <v>1</v>
      </c>
      <c r="FF1451" s="158" t="n">
        <v>1900</v>
      </c>
      <c r="FG1451" s="158" t="n">
        <v>1</v>
      </c>
      <c r="FH1451" s="158" t="n">
        <v>1</v>
      </c>
      <c r="FI1451" s="158" t="n">
        <v>1900</v>
      </c>
      <c r="FJ1451" s="158" t="n">
        <v>1</v>
      </c>
      <c r="FK1451" s="158" t="n">
        <v>1</v>
      </c>
      <c r="FL1451" s="158" t="n">
        <v>1900</v>
      </c>
      <c r="FM1451" s="158" t="n">
        <v>1</v>
      </c>
      <c r="FN1451" s="158" t="n">
        <v>1</v>
      </c>
      <c r="FO1451" s="158" t="n">
        <v>1900</v>
      </c>
      <c r="FP1451" s="158" t="n">
        <v>1</v>
      </c>
      <c r="FQ1451" s="158" t="n">
        <v>1</v>
      </c>
      <c r="FR1451" s="158" t="n">
        <v>1900</v>
      </c>
      <c r="FS1451" s="158" t="n">
        <v>1</v>
      </c>
      <c r="FT1451" s="158" t="n">
        <v>1</v>
      </c>
      <c r="FU1451" s="158" t="n">
        <v>1900</v>
      </c>
      <c r="FV1451" s="158" t="n">
        <v>1</v>
      </c>
      <c r="FW1451" s="158" t="n">
        <v>1</v>
      </c>
    </row>
    <row r="1452">
      <c r="A1452">
        <f>IF(F1452&gt;1,A1451,IF(AND(I1452&lt;10,paste!A1454&lt;10),RIGHT(H1452,2)&amp;"0"&amp;I1452&amp;"000"&amp;paste!A1454,IF(AND(I1452&lt;10,paste!A1454&gt;=10,paste!A1454&lt;100),RIGHT(H1452,2)&amp;"0"&amp;I1452&amp;"00"&amp;paste!A1454,IF(AND(I1452&lt;10,paste!A1454&gt;=100,paste!A1454&lt;1000),RIGHT(H1452,2)&amp;"0"&amp;I1452&amp;"0"&amp;paste!A1454,IF(AND(I1452&lt;10,paste!A1454&gt;=1000),RIGHT(H1452,2)&amp;"0"&amp;I1452&amp;paste!A1454,IF(AND(I1452&gt;=10,paste!A1454&lt;10),RIGHT(H1452,2)&amp;I1452&amp;"000"&amp;paste!A1454,IF(AND(I1452&gt;=10,paste!A1454&gt;=10,paste!A1454&lt;100),RIGHT(H1452,2)&amp;I1452&amp;"00"&amp;paste!A1454,IF(AND(I1452&gt;=10,paste!A1454&gt;=100,paste!A1454&lt;1000),RIGHT(H1452,2)&amp;I1452&amp;"0"&amp;paste!A1454,RIGHT(H1452,2)&amp;I1452&amp;paste!A1454))))))))</f>
        <v/>
      </c>
      <c r="B1452">
        <f>YEAR(paste!C1454)</f>
        <v/>
      </c>
      <c r="C1452">
        <f>MONTH(paste!C1454)</f>
        <v/>
      </c>
      <c r="D1452">
        <f>DAY(paste!C1454)</f>
        <v/>
      </c>
      <c r="E1452" s="158" t="n">
        <v>0</v>
      </c>
      <c r="F1452">
        <f>IF(AND(L1452=L1451,D1452=D1451),F1451+1,1)</f>
        <v/>
      </c>
      <c r="G1452" s="158" t="n">
        <v>0</v>
      </c>
      <c r="H1452">
        <f>YEAR(paste!C1454)</f>
        <v/>
      </c>
      <c r="I1452">
        <f>MONTH(paste!C1454)</f>
        <v/>
      </c>
      <c r="J1452">
        <f>DAY(paste!C1454)</f>
        <v/>
      </c>
      <c r="K1452">
        <f>A1452</f>
        <v/>
      </c>
      <c r="L1452">
        <f>IF(ISBLANK(VLOOKUP(paste!J1454,'得意先名 (2)'!$B$3:$F$2005,5,FALSE)),paste!P1454,IFERROR(VLOOKUP(paste!J1454,'得意先名 (2)'!$B$3:$F$2005,5,FALSE),"ZZZZZZZZZZZ"))</f>
        <v/>
      </c>
      <c r="M1452">
        <f>IF(L1452="ZZZZZZZZZZZ",paste!J1454&amp;paste!K1454&amp; "  :   "&amp;paste!M1454&amp; "  :   "&amp;paste!P1454,"")</f>
        <v/>
      </c>
      <c r="O1452" s="158" t="n"/>
      <c r="P1452">
        <f>VLOOKUP(L1452,'L_User+EndUser'!$C$2:$K$500,8,FALSE)</f>
        <v/>
      </c>
      <c r="Q1452">
        <f>VLOOKUP(L1452,'L_User+EndUser'!$C$2:$K$500,9,FALSE)</f>
        <v/>
      </c>
      <c r="R1452" s="158" t="n"/>
      <c r="T1452" s="158" t="n"/>
      <c r="V1452" s="158" t="n"/>
      <c r="AB1452">
        <f>paste!J1454</f>
        <v/>
      </c>
      <c r="AC1452">
        <f>L1452</f>
        <v/>
      </c>
      <c r="AO1452">
        <f>YEAR(paste!O1454)</f>
        <v/>
      </c>
      <c r="AP1452">
        <f>MONTH(paste!O1454)</f>
        <v/>
      </c>
      <c r="AQ1452">
        <f>DAY(paste!O1454)</f>
        <v/>
      </c>
      <c r="BD1452">
        <f>IF(paste!L1454="","",paste!L1454)</f>
        <v/>
      </c>
      <c r="BM1452" t="n">
        <v>1</v>
      </c>
      <c r="BN1452">
        <f>VLOOKUP(paste!E1454,L_Product!$A$2:$B$2001,2,FALSE)</f>
        <v/>
      </c>
      <c r="BO1452" s="21" t="n"/>
      <c r="BT1452" t="n">
        <v>2</v>
      </c>
      <c r="BU1452">
        <f>IF($BM$2=1,2,IF($BM$2=18,1))</f>
        <v/>
      </c>
      <c r="BV1452">
        <f>IF($BM$2=1,0,IF($BM$2=18,1))</f>
        <v/>
      </c>
      <c r="BW1452" t="n">
        <v>2</v>
      </c>
      <c r="BX1452" t="n">
        <v>0</v>
      </c>
      <c r="BY1452" t="n">
        <v>3</v>
      </c>
      <c r="BZ1452">
        <f>VLOOKUP(BN1452,L_Product!$B$2:$Z$2001,14,FALSE)</f>
        <v/>
      </c>
      <c r="CA1452">
        <f>paste!H1454</f>
        <v/>
      </c>
      <c r="CB1452">
        <f>BZ1452*CA1452</f>
        <v/>
      </c>
      <c r="CN1452" s="158" t="n">
        <v>1</v>
      </c>
      <c r="CO1452" s="158" t="n">
        <v>1</v>
      </c>
      <c r="CP1452" s="158" t="n">
        <v>1</v>
      </c>
      <c r="CQ1452" s="158" t="n">
        <v>1</v>
      </c>
      <c r="CR1452" s="158" t="n">
        <v>1</v>
      </c>
      <c r="CS1452" s="158" t="n">
        <v>0</v>
      </c>
      <c r="CT1452" s="158" t="n">
        <v>0</v>
      </c>
      <c r="CU1452" s="158" t="n">
        <v>0</v>
      </c>
      <c r="CV1452" s="158" t="n">
        <v>0</v>
      </c>
      <c r="CW1452" s="158" t="n">
        <v>0</v>
      </c>
      <c r="CX1452">
        <f>B1452</f>
        <v/>
      </c>
      <c r="CY1452">
        <f>C1452</f>
        <v/>
      </c>
      <c r="CZ1452">
        <f>D1452</f>
        <v/>
      </c>
      <c r="DA1452" s="158" t="n">
        <v>1900</v>
      </c>
      <c r="DB1452" s="158" t="n">
        <v>1</v>
      </c>
      <c r="DC1452" s="158" t="n">
        <v>1</v>
      </c>
      <c r="DD1452" s="158" t="n">
        <v>1900</v>
      </c>
      <c r="DE1452" s="158" t="n">
        <v>1</v>
      </c>
      <c r="DF1452" s="158" t="n">
        <v>1</v>
      </c>
      <c r="DG1452" s="158" t="n">
        <v>1900</v>
      </c>
      <c r="DH1452" s="158" t="n">
        <v>1</v>
      </c>
      <c r="DI1452" s="158" t="n">
        <v>1</v>
      </c>
      <c r="DJ1452" s="158" t="n">
        <v>1900</v>
      </c>
      <c r="DK1452" s="158" t="n">
        <v>1</v>
      </c>
      <c r="DL1452" s="158" t="n">
        <v>1</v>
      </c>
      <c r="DR1452" s="158" t="n">
        <v>2</v>
      </c>
      <c r="DS1452" s="158" t="n">
        <v>1</v>
      </c>
      <c r="DT1452" s="158" t="n">
        <v>2</v>
      </c>
      <c r="DU1452" s="158" t="n">
        <v>1</v>
      </c>
      <c r="DV1452" s="158" t="n">
        <v>3</v>
      </c>
      <c r="DW1452" s="158" t="n">
        <v>1</v>
      </c>
      <c r="DX1452" s="158" t="n">
        <v>3</v>
      </c>
      <c r="DY1452" s="158" t="n">
        <v>0</v>
      </c>
      <c r="DZ1452" s="158" t="n">
        <v>0</v>
      </c>
      <c r="EA1452" s="158" t="n">
        <v>0</v>
      </c>
      <c r="EB1452" s="158" t="n">
        <v>0</v>
      </c>
      <c r="EC1452" s="158" t="n">
        <v>0</v>
      </c>
      <c r="ED1452" s="158" t="n">
        <v>0</v>
      </c>
      <c r="EE1452" s="158" t="n">
        <v>0</v>
      </c>
      <c r="EF1452" s="158" t="n">
        <v>0</v>
      </c>
      <c r="EG1452" s="158" t="n">
        <v>0</v>
      </c>
      <c r="EH1452" s="158" t="n">
        <v>0</v>
      </c>
      <c r="EI1452" s="158" t="n">
        <v>0</v>
      </c>
      <c r="EJ1452" s="158" t="n">
        <v>0</v>
      </c>
      <c r="EK1452" s="158" t="n">
        <v>0</v>
      </c>
      <c r="EL1452" s="158" t="n">
        <v>0</v>
      </c>
      <c r="EM1452" s="158" t="n">
        <v>0</v>
      </c>
      <c r="EN1452" s="158" t="n">
        <v>0</v>
      </c>
      <c r="EO1452" s="158" t="n">
        <v>0</v>
      </c>
      <c r="EP1452" s="158" t="n">
        <v>0</v>
      </c>
      <c r="EQ1452" s="158" t="n">
        <v>0</v>
      </c>
      <c r="ER1452" s="158" t="n">
        <v>0</v>
      </c>
      <c r="ES1452" s="158" t="n">
        <v>0</v>
      </c>
      <c r="ET1452" s="158" t="n">
        <v>0</v>
      </c>
      <c r="EU1452" s="158" t="n">
        <v>0</v>
      </c>
      <c r="EV1452" s="158" t="n">
        <v>0</v>
      </c>
      <c r="EW1452" s="158" t="n">
        <v>0</v>
      </c>
      <c r="EX1452" s="158" t="n">
        <v>0</v>
      </c>
      <c r="EY1452" s="158" t="n">
        <v>0</v>
      </c>
      <c r="EZ1452" s="158" t="n">
        <v>1900</v>
      </c>
      <c r="FA1452" s="158" t="n">
        <v>1</v>
      </c>
      <c r="FB1452" s="158" t="n">
        <v>1</v>
      </c>
      <c r="FC1452" s="158" t="n">
        <v>1900</v>
      </c>
      <c r="FD1452" s="158" t="n">
        <v>1</v>
      </c>
      <c r="FE1452" s="158" t="n">
        <v>1</v>
      </c>
      <c r="FF1452" s="158" t="n">
        <v>1900</v>
      </c>
      <c r="FG1452" s="158" t="n">
        <v>1</v>
      </c>
      <c r="FH1452" s="158" t="n">
        <v>1</v>
      </c>
      <c r="FI1452" s="158" t="n">
        <v>1900</v>
      </c>
      <c r="FJ1452" s="158" t="n">
        <v>1</v>
      </c>
      <c r="FK1452" s="158" t="n">
        <v>1</v>
      </c>
      <c r="FL1452" s="158" t="n">
        <v>1900</v>
      </c>
      <c r="FM1452" s="158" t="n">
        <v>1</v>
      </c>
      <c r="FN1452" s="158" t="n">
        <v>1</v>
      </c>
      <c r="FO1452" s="158" t="n">
        <v>1900</v>
      </c>
      <c r="FP1452" s="158" t="n">
        <v>1</v>
      </c>
      <c r="FQ1452" s="158" t="n">
        <v>1</v>
      </c>
      <c r="FR1452" s="158" t="n">
        <v>1900</v>
      </c>
      <c r="FS1452" s="158" t="n">
        <v>1</v>
      </c>
      <c r="FT1452" s="158" t="n">
        <v>1</v>
      </c>
      <c r="FU1452" s="158" t="n">
        <v>1900</v>
      </c>
      <c r="FV1452" s="158" t="n">
        <v>1</v>
      </c>
      <c r="FW1452" s="158" t="n">
        <v>1</v>
      </c>
    </row>
    <row r="1453">
      <c r="A1453">
        <f>IF(F1453&gt;1,A1452,IF(AND(I1453&lt;10,paste!A1455&lt;10),RIGHT(H1453,2)&amp;"0"&amp;I1453&amp;"000"&amp;paste!A1455,IF(AND(I1453&lt;10,paste!A1455&gt;=10,paste!A1455&lt;100),RIGHT(H1453,2)&amp;"0"&amp;I1453&amp;"00"&amp;paste!A1455,IF(AND(I1453&lt;10,paste!A1455&gt;=100,paste!A1455&lt;1000),RIGHT(H1453,2)&amp;"0"&amp;I1453&amp;"0"&amp;paste!A1455,IF(AND(I1453&lt;10,paste!A1455&gt;=1000),RIGHT(H1453,2)&amp;"0"&amp;I1453&amp;paste!A1455,IF(AND(I1453&gt;=10,paste!A1455&lt;10),RIGHT(H1453,2)&amp;I1453&amp;"000"&amp;paste!A1455,IF(AND(I1453&gt;=10,paste!A1455&gt;=10,paste!A1455&lt;100),RIGHT(H1453,2)&amp;I1453&amp;"00"&amp;paste!A1455,IF(AND(I1453&gt;=10,paste!A1455&gt;=100,paste!A1455&lt;1000),RIGHT(H1453,2)&amp;I1453&amp;"0"&amp;paste!A1455,RIGHT(H1453,2)&amp;I1453&amp;paste!A1455))))))))</f>
        <v/>
      </c>
      <c r="B1453">
        <f>YEAR(paste!C1455)</f>
        <v/>
      </c>
      <c r="C1453">
        <f>MONTH(paste!C1455)</f>
        <v/>
      </c>
      <c r="D1453">
        <f>DAY(paste!C1455)</f>
        <v/>
      </c>
      <c r="E1453" s="158" t="n">
        <v>0</v>
      </c>
      <c r="F1453">
        <f>IF(AND(L1453=L1452,D1453=D1452),F1452+1,1)</f>
        <v/>
      </c>
      <c r="G1453" s="158" t="n">
        <v>0</v>
      </c>
      <c r="H1453">
        <f>YEAR(paste!C1455)</f>
        <v/>
      </c>
      <c r="I1453">
        <f>MONTH(paste!C1455)</f>
        <v/>
      </c>
      <c r="J1453">
        <f>DAY(paste!C1455)</f>
        <v/>
      </c>
      <c r="K1453">
        <f>A1453</f>
        <v/>
      </c>
      <c r="L1453">
        <f>IF(ISBLANK(VLOOKUP(paste!J1455,'得意先名 (2)'!$B$3:$F$2005,5,FALSE)),paste!P1455,IFERROR(VLOOKUP(paste!J1455,'得意先名 (2)'!$B$3:$F$2005,5,FALSE),"ZZZZZZZZZZZ"))</f>
        <v/>
      </c>
      <c r="M1453">
        <f>IF(L1453="ZZZZZZZZZZZ",paste!J1455&amp;paste!K1455&amp; "  :   "&amp;paste!M1455&amp; "  :   "&amp;paste!P1455,"")</f>
        <v/>
      </c>
      <c r="O1453" s="158" t="n"/>
      <c r="P1453">
        <f>VLOOKUP(L1453,'L_User+EndUser'!$C$2:$K$500,8,FALSE)</f>
        <v/>
      </c>
      <c r="Q1453">
        <f>VLOOKUP(L1453,'L_User+EndUser'!$C$2:$K$500,9,FALSE)</f>
        <v/>
      </c>
      <c r="R1453" s="158" t="n"/>
      <c r="T1453" s="158" t="n"/>
      <c r="V1453" s="158" t="n"/>
      <c r="AB1453">
        <f>paste!J1455</f>
        <v/>
      </c>
      <c r="AC1453">
        <f>L1453</f>
        <v/>
      </c>
      <c r="AO1453">
        <f>YEAR(paste!O1455)</f>
        <v/>
      </c>
      <c r="AP1453">
        <f>MONTH(paste!O1455)</f>
        <v/>
      </c>
      <c r="AQ1453">
        <f>DAY(paste!O1455)</f>
        <v/>
      </c>
      <c r="BD1453">
        <f>IF(paste!L1455="","",paste!L1455)</f>
        <v/>
      </c>
      <c r="BM1453" t="n">
        <v>1</v>
      </c>
      <c r="BN1453">
        <f>VLOOKUP(paste!E1455,L_Product!$A$2:$B$2001,2,FALSE)</f>
        <v/>
      </c>
      <c r="BO1453" s="21" t="n"/>
      <c r="BT1453" t="n">
        <v>2</v>
      </c>
      <c r="BU1453">
        <f>IF($BM$2=1,2,IF($BM$2=18,1))</f>
        <v/>
      </c>
      <c r="BV1453">
        <f>IF($BM$2=1,0,IF($BM$2=18,1))</f>
        <v/>
      </c>
      <c r="BW1453" t="n">
        <v>2</v>
      </c>
      <c r="BX1453" t="n">
        <v>0</v>
      </c>
      <c r="BY1453" t="n">
        <v>3</v>
      </c>
      <c r="BZ1453">
        <f>VLOOKUP(BN1453,L_Product!$B$2:$Z$2001,14,FALSE)</f>
        <v/>
      </c>
      <c r="CA1453">
        <f>paste!H1455</f>
        <v/>
      </c>
      <c r="CB1453">
        <f>BZ1453*CA1453</f>
        <v/>
      </c>
      <c r="CN1453" s="158" t="n">
        <v>1</v>
      </c>
      <c r="CO1453" s="158" t="n">
        <v>1</v>
      </c>
      <c r="CP1453" s="158" t="n">
        <v>1</v>
      </c>
      <c r="CQ1453" s="158" t="n">
        <v>1</v>
      </c>
      <c r="CR1453" s="158" t="n">
        <v>1</v>
      </c>
      <c r="CS1453" s="158" t="n">
        <v>0</v>
      </c>
      <c r="CT1453" s="158" t="n">
        <v>0</v>
      </c>
      <c r="CU1453" s="158" t="n">
        <v>0</v>
      </c>
      <c r="CV1453" s="158" t="n">
        <v>0</v>
      </c>
      <c r="CW1453" s="158" t="n">
        <v>0</v>
      </c>
      <c r="CX1453">
        <f>B1453</f>
        <v/>
      </c>
      <c r="CY1453">
        <f>C1453</f>
        <v/>
      </c>
      <c r="CZ1453">
        <f>D1453</f>
        <v/>
      </c>
      <c r="DA1453" s="158" t="n">
        <v>1900</v>
      </c>
      <c r="DB1453" s="158" t="n">
        <v>1</v>
      </c>
      <c r="DC1453" s="158" t="n">
        <v>1</v>
      </c>
      <c r="DD1453" s="158" t="n">
        <v>1900</v>
      </c>
      <c r="DE1453" s="158" t="n">
        <v>1</v>
      </c>
      <c r="DF1453" s="158" t="n">
        <v>1</v>
      </c>
      <c r="DG1453" s="158" t="n">
        <v>1900</v>
      </c>
      <c r="DH1453" s="158" t="n">
        <v>1</v>
      </c>
      <c r="DI1453" s="158" t="n">
        <v>1</v>
      </c>
      <c r="DJ1453" s="158" t="n">
        <v>1900</v>
      </c>
      <c r="DK1453" s="158" t="n">
        <v>1</v>
      </c>
      <c r="DL1453" s="158" t="n">
        <v>1</v>
      </c>
      <c r="DR1453" s="158" t="n">
        <v>2</v>
      </c>
      <c r="DS1453" s="158" t="n">
        <v>1</v>
      </c>
      <c r="DT1453" s="158" t="n">
        <v>2</v>
      </c>
      <c r="DU1453" s="158" t="n">
        <v>1</v>
      </c>
      <c r="DV1453" s="158" t="n">
        <v>3</v>
      </c>
      <c r="DW1453" s="158" t="n">
        <v>1</v>
      </c>
      <c r="DX1453" s="158" t="n">
        <v>3</v>
      </c>
      <c r="DY1453" s="158" t="n">
        <v>0</v>
      </c>
      <c r="DZ1453" s="158" t="n">
        <v>0</v>
      </c>
      <c r="EA1453" s="158" t="n">
        <v>0</v>
      </c>
      <c r="EB1453" s="158" t="n">
        <v>0</v>
      </c>
      <c r="EC1453" s="158" t="n">
        <v>0</v>
      </c>
      <c r="ED1453" s="158" t="n">
        <v>0</v>
      </c>
      <c r="EE1453" s="158" t="n">
        <v>0</v>
      </c>
      <c r="EF1453" s="158" t="n">
        <v>0</v>
      </c>
      <c r="EG1453" s="158" t="n">
        <v>0</v>
      </c>
      <c r="EH1453" s="158" t="n">
        <v>0</v>
      </c>
      <c r="EI1453" s="158" t="n">
        <v>0</v>
      </c>
      <c r="EJ1453" s="158" t="n">
        <v>0</v>
      </c>
      <c r="EK1453" s="158" t="n">
        <v>0</v>
      </c>
      <c r="EL1453" s="158" t="n">
        <v>0</v>
      </c>
      <c r="EM1453" s="158" t="n">
        <v>0</v>
      </c>
      <c r="EN1453" s="158" t="n">
        <v>0</v>
      </c>
      <c r="EO1453" s="158" t="n">
        <v>0</v>
      </c>
      <c r="EP1453" s="158" t="n">
        <v>0</v>
      </c>
      <c r="EQ1453" s="158" t="n">
        <v>0</v>
      </c>
      <c r="ER1453" s="158" t="n">
        <v>0</v>
      </c>
      <c r="ES1453" s="158" t="n">
        <v>0</v>
      </c>
      <c r="ET1453" s="158" t="n">
        <v>0</v>
      </c>
      <c r="EU1453" s="158" t="n">
        <v>0</v>
      </c>
      <c r="EV1453" s="158" t="n">
        <v>0</v>
      </c>
      <c r="EW1453" s="158" t="n">
        <v>0</v>
      </c>
      <c r="EX1453" s="158" t="n">
        <v>0</v>
      </c>
      <c r="EY1453" s="158" t="n">
        <v>0</v>
      </c>
      <c r="EZ1453" s="158" t="n">
        <v>1900</v>
      </c>
      <c r="FA1453" s="158" t="n">
        <v>1</v>
      </c>
      <c r="FB1453" s="158" t="n">
        <v>1</v>
      </c>
      <c r="FC1453" s="158" t="n">
        <v>1900</v>
      </c>
      <c r="FD1453" s="158" t="n">
        <v>1</v>
      </c>
      <c r="FE1453" s="158" t="n">
        <v>1</v>
      </c>
      <c r="FF1453" s="158" t="n">
        <v>1900</v>
      </c>
      <c r="FG1453" s="158" t="n">
        <v>1</v>
      </c>
      <c r="FH1453" s="158" t="n">
        <v>1</v>
      </c>
      <c r="FI1453" s="158" t="n">
        <v>1900</v>
      </c>
      <c r="FJ1453" s="158" t="n">
        <v>1</v>
      </c>
      <c r="FK1453" s="158" t="n">
        <v>1</v>
      </c>
      <c r="FL1453" s="158" t="n">
        <v>1900</v>
      </c>
      <c r="FM1453" s="158" t="n">
        <v>1</v>
      </c>
      <c r="FN1453" s="158" t="n">
        <v>1</v>
      </c>
      <c r="FO1453" s="158" t="n">
        <v>1900</v>
      </c>
      <c r="FP1453" s="158" t="n">
        <v>1</v>
      </c>
      <c r="FQ1453" s="158" t="n">
        <v>1</v>
      </c>
      <c r="FR1453" s="158" t="n">
        <v>1900</v>
      </c>
      <c r="FS1453" s="158" t="n">
        <v>1</v>
      </c>
      <c r="FT1453" s="158" t="n">
        <v>1</v>
      </c>
      <c r="FU1453" s="158" t="n">
        <v>1900</v>
      </c>
      <c r="FV1453" s="158" t="n">
        <v>1</v>
      </c>
      <c r="FW1453" s="158" t="n">
        <v>1</v>
      </c>
    </row>
    <row r="1454">
      <c r="A1454">
        <f>IF(F1454&gt;1,A1453,IF(AND(I1454&lt;10,paste!A1456&lt;10),RIGHT(H1454,2)&amp;"0"&amp;I1454&amp;"000"&amp;paste!A1456,IF(AND(I1454&lt;10,paste!A1456&gt;=10,paste!A1456&lt;100),RIGHT(H1454,2)&amp;"0"&amp;I1454&amp;"00"&amp;paste!A1456,IF(AND(I1454&lt;10,paste!A1456&gt;=100,paste!A1456&lt;1000),RIGHT(H1454,2)&amp;"0"&amp;I1454&amp;"0"&amp;paste!A1456,IF(AND(I1454&lt;10,paste!A1456&gt;=1000),RIGHT(H1454,2)&amp;"0"&amp;I1454&amp;paste!A1456,IF(AND(I1454&gt;=10,paste!A1456&lt;10),RIGHT(H1454,2)&amp;I1454&amp;"000"&amp;paste!A1456,IF(AND(I1454&gt;=10,paste!A1456&gt;=10,paste!A1456&lt;100),RIGHT(H1454,2)&amp;I1454&amp;"00"&amp;paste!A1456,IF(AND(I1454&gt;=10,paste!A1456&gt;=100,paste!A1456&lt;1000),RIGHT(H1454,2)&amp;I1454&amp;"0"&amp;paste!A1456,RIGHT(H1454,2)&amp;I1454&amp;paste!A1456))))))))</f>
        <v/>
      </c>
      <c r="B1454">
        <f>YEAR(paste!C1456)</f>
        <v/>
      </c>
      <c r="C1454">
        <f>MONTH(paste!C1456)</f>
        <v/>
      </c>
      <c r="D1454">
        <f>DAY(paste!C1456)</f>
        <v/>
      </c>
      <c r="E1454" s="158" t="n">
        <v>0</v>
      </c>
      <c r="F1454">
        <f>IF(AND(L1454=L1453,D1454=D1453),F1453+1,1)</f>
        <v/>
      </c>
      <c r="G1454" s="158" t="n">
        <v>0</v>
      </c>
      <c r="H1454">
        <f>YEAR(paste!C1456)</f>
        <v/>
      </c>
      <c r="I1454">
        <f>MONTH(paste!C1456)</f>
        <v/>
      </c>
      <c r="J1454">
        <f>DAY(paste!C1456)</f>
        <v/>
      </c>
      <c r="K1454">
        <f>A1454</f>
        <v/>
      </c>
      <c r="L1454">
        <f>IF(ISBLANK(VLOOKUP(paste!J1456,'得意先名 (2)'!$B$3:$F$2005,5,FALSE)),paste!P1456,IFERROR(VLOOKUP(paste!J1456,'得意先名 (2)'!$B$3:$F$2005,5,FALSE),"ZZZZZZZZZZZ"))</f>
        <v/>
      </c>
      <c r="M1454">
        <f>IF(L1454="ZZZZZZZZZZZ",paste!J1456&amp;paste!K1456&amp; "  :   "&amp;paste!M1456&amp; "  :   "&amp;paste!P1456,"")</f>
        <v/>
      </c>
      <c r="O1454" s="158" t="n"/>
      <c r="P1454">
        <f>VLOOKUP(L1454,'L_User+EndUser'!$C$2:$K$500,8,FALSE)</f>
        <v/>
      </c>
      <c r="Q1454">
        <f>VLOOKUP(L1454,'L_User+EndUser'!$C$2:$K$500,9,FALSE)</f>
        <v/>
      </c>
      <c r="R1454" s="158" t="n"/>
      <c r="T1454" s="158" t="n"/>
      <c r="V1454" s="158" t="n"/>
      <c r="AB1454">
        <f>paste!J1456</f>
        <v/>
      </c>
      <c r="AC1454">
        <f>L1454</f>
        <v/>
      </c>
      <c r="AO1454">
        <f>YEAR(paste!O1456)</f>
        <v/>
      </c>
      <c r="AP1454">
        <f>MONTH(paste!O1456)</f>
        <v/>
      </c>
      <c r="AQ1454">
        <f>DAY(paste!O1456)</f>
        <v/>
      </c>
      <c r="BD1454">
        <f>IF(paste!L1456="","",paste!L1456)</f>
        <v/>
      </c>
      <c r="BM1454" t="n">
        <v>1</v>
      </c>
      <c r="BN1454">
        <f>VLOOKUP(paste!E1456,L_Product!$A$2:$B$2001,2,FALSE)</f>
        <v/>
      </c>
      <c r="BO1454" s="21" t="n"/>
      <c r="BT1454" t="n">
        <v>2</v>
      </c>
      <c r="BU1454">
        <f>IF($BM$2=1,2,IF($BM$2=18,1))</f>
        <v/>
      </c>
      <c r="BV1454">
        <f>IF($BM$2=1,0,IF($BM$2=18,1))</f>
        <v/>
      </c>
      <c r="BW1454" t="n">
        <v>2</v>
      </c>
      <c r="BX1454" t="n">
        <v>0</v>
      </c>
      <c r="BY1454" t="n">
        <v>3</v>
      </c>
      <c r="BZ1454">
        <f>VLOOKUP(BN1454,L_Product!$B$2:$Z$2001,14,FALSE)</f>
        <v/>
      </c>
      <c r="CA1454">
        <f>paste!H1456</f>
        <v/>
      </c>
      <c r="CB1454">
        <f>BZ1454*CA1454</f>
        <v/>
      </c>
      <c r="CN1454" s="158" t="n">
        <v>1</v>
      </c>
      <c r="CO1454" s="158" t="n">
        <v>1</v>
      </c>
      <c r="CP1454" s="158" t="n">
        <v>1</v>
      </c>
      <c r="CQ1454" s="158" t="n">
        <v>1</v>
      </c>
      <c r="CR1454" s="158" t="n">
        <v>1</v>
      </c>
      <c r="CS1454" s="158" t="n">
        <v>0</v>
      </c>
      <c r="CT1454" s="158" t="n">
        <v>0</v>
      </c>
      <c r="CU1454" s="158" t="n">
        <v>0</v>
      </c>
      <c r="CV1454" s="158" t="n">
        <v>0</v>
      </c>
      <c r="CW1454" s="158" t="n">
        <v>0</v>
      </c>
      <c r="CX1454">
        <f>B1454</f>
        <v/>
      </c>
      <c r="CY1454">
        <f>C1454</f>
        <v/>
      </c>
      <c r="CZ1454">
        <f>D1454</f>
        <v/>
      </c>
      <c r="DA1454" s="158" t="n">
        <v>1900</v>
      </c>
      <c r="DB1454" s="158" t="n">
        <v>1</v>
      </c>
      <c r="DC1454" s="158" t="n">
        <v>1</v>
      </c>
      <c r="DD1454" s="158" t="n">
        <v>1900</v>
      </c>
      <c r="DE1454" s="158" t="n">
        <v>1</v>
      </c>
      <c r="DF1454" s="158" t="n">
        <v>1</v>
      </c>
      <c r="DG1454" s="158" t="n">
        <v>1900</v>
      </c>
      <c r="DH1454" s="158" t="n">
        <v>1</v>
      </c>
      <c r="DI1454" s="158" t="n">
        <v>1</v>
      </c>
      <c r="DJ1454" s="158" t="n">
        <v>1900</v>
      </c>
      <c r="DK1454" s="158" t="n">
        <v>1</v>
      </c>
      <c r="DL1454" s="158" t="n">
        <v>1</v>
      </c>
      <c r="DR1454" s="158" t="n">
        <v>2</v>
      </c>
      <c r="DS1454" s="158" t="n">
        <v>1</v>
      </c>
      <c r="DT1454" s="158" t="n">
        <v>2</v>
      </c>
      <c r="DU1454" s="158" t="n">
        <v>1</v>
      </c>
      <c r="DV1454" s="158" t="n">
        <v>3</v>
      </c>
      <c r="DW1454" s="158" t="n">
        <v>1</v>
      </c>
      <c r="DX1454" s="158" t="n">
        <v>3</v>
      </c>
      <c r="DY1454" s="158" t="n">
        <v>0</v>
      </c>
      <c r="DZ1454" s="158" t="n">
        <v>0</v>
      </c>
      <c r="EA1454" s="158" t="n">
        <v>0</v>
      </c>
      <c r="EB1454" s="158" t="n">
        <v>0</v>
      </c>
      <c r="EC1454" s="158" t="n">
        <v>0</v>
      </c>
      <c r="ED1454" s="158" t="n">
        <v>0</v>
      </c>
      <c r="EE1454" s="158" t="n">
        <v>0</v>
      </c>
      <c r="EF1454" s="158" t="n">
        <v>0</v>
      </c>
      <c r="EG1454" s="158" t="n">
        <v>0</v>
      </c>
      <c r="EH1454" s="158" t="n">
        <v>0</v>
      </c>
      <c r="EI1454" s="158" t="n">
        <v>0</v>
      </c>
      <c r="EJ1454" s="158" t="n">
        <v>0</v>
      </c>
      <c r="EK1454" s="158" t="n">
        <v>0</v>
      </c>
      <c r="EL1454" s="158" t="n">
        <v>0</v>
      </c>
      <c r="EM1454" s="158" t="n">
        <v>0</v>
      </c>
      <c r="EN1454" s="158" t="n">
        <v>0</v>
      </c>
      <c r="EO1454" s="158" t="n">
        <v>0</v>
      </c>
      <c r="EP1454" s="158" t="n">
        <v>0</v>
      </c>
      <c r="EQ1454" s="158" t="n">
        <v>0</v>
      </c>
      <c r="ER1454" s="158" t="n">
        <v>0</v>
      </c>
      <c r="ES1454" s="158" t="n">
        <v>0</v>
      </c>
      <c r="ET1454" s="158" t="n">
        <v>0</v>
      </c>
      <c r="EU1454" s="158" t="n">
        <v>0</v>
      </c>
      <c r="EV1454" s="158" t="n">
        <v>0</v>
      </c>
      <c r="EW1454" s="158" t="n">
        <v>0</v>
      </c>
      <c r="EX1454" s="158" t="n">
        <v>0</v>
      </c>
      <c r="EY1454" s="158" t="n">
        <v>0</v>
      </c>
      <c r="EZ1454" s="158" t="n">
        <v>1900</v>
      </c>
      <c r="FA1454" s="158" t="n">
        <v>1</v>
      </c>
      <c r="FB1454" s="158" t="n">
        <v>1</v>
      </c>
      <c r="FC1454" s="158" t="n">
        <v>1900</v>
      </c>
      <c r="FD1454" s="158" t="n">
        <v>1</v>
      </c>
      <c r="FE1454" s="158" t="n">
        <v>1</v>
      </c>
      <c r="FF1454" s="158" t="n">
        <v>1900</v>
      </c>
      <c r="FG1454" s="158" t="n">
        <v>1</v>
      </c>
      <c r="FH1454" s="158" t="n">
        <v>1</v>
      </c>
      <c r="FI1454" s="158" t="n">
        <v>1900</v>
      </c>
      <c r="FJ1454" s="158" t="n">
        <v>1</v>
      </c>
      <c r="FK1454" s="158" t="n">
        <v>1</v>
      </c>
      <c r="FL1454" s="158" t="n">
        <v>1900</v>
      </c>
      <c r="FM1454" s="158" t="n">
        <v>1</v>
      </c>
      <c r="FN1454" s="158" t="n">
        <v>1</v>
      </c>
      <c r="FO1454" s="158" t="n">
        <v>1900</v>
      </c>
      <c r="FP1454" s="158" t="n">
        <v>1</v>
      </c>
      <c r="FQ1454" s="158" t="n">
        <v>1</v>
      </c>
      <c r="FR1454" s="158" t="n">
        <v>1900</v>
      </c>
      <c r="FS1454" s="158" t="n">
        <v>1</v>
      </c>
      <c r="FT1454" s="158" t="n">
        <v>1</v>
      </c>
      <c r="FU1454" s="158" t="n">
        <v>1900</v>
      </c>
      <c r="FV1454" s="158" t="n">
        <v>1</v>
      </c>
      <c r="FW1454" s="158" t="n">
        <v>1</v>
      </c>
    </row>
    <row r="1455">
      <c r="A1455">
        <f>IF(F1455&gt;1,A1454,IF(AND(I1455&lt;10,paste!A1457&lt;10),RIGHT(H1455,2)&amp;"0"&amp;I1455&amp;"000"&amp;paste!A1457,IF(AND(I1455&lt;10,paste!A1457&gt;=10,paste!A1457&lt;100),RIGHT(H1455,2)&amp;"0"&amp;I1455&amp;"00"&amp;paste!A1457,IF(AND(I1455&lt;10,paste!A1457&gt;=100,paste!A1457&lt;1000),RIGHT(H1455,2)&amp;"0"&amp;I1455&amp;"0"&amp;paste!A1457,IF(AND(I1455&lt;10,paste!A1457&gt;=1000),RIGHT(H1455,2)&amp;"0"&amp;I1455&amp;paste!A1457,IF(AND(I1455&gt;=10,paste!A1457&lt;10),RIGHT(H1455,2)&amp;I1455&amp;"000"&amp;paste!A1457,IF(AND(I1455&gt;=10,paste!A1457&gt;=10,paste!A1457&lt;100),RIGHT(H1455,2)&amp;I1455&amp;"00"&amp;paste!A1457,IF(AND(I1455&gt;=10,paste!A1457&gt;=100,paste!A1457&lt;1000),RIGHT(H1455,2)&amp;I1455&amp;"0"&amp;paste!A1457,RIGHT(H1455,2)&amp;I1455&amp;paste!A1457))))))))</f>
        <v/>
      </c>
      <c r="B1455">
        <f>YEAR(paste!C1457)</f>
        <v/>
      </c>
      <c r="C1455">
        <f>MONTH(paste!C1457)</f>
        <v/>
      </c>
      <c r="D1455">
        <f>DAY(paste!C1457)</f>
        <v/>
      </c>
      <c r="E1455" s="158" t="n">
        <v>0</v>
      </c>
      <c r="F1455">
        <f>IF(AND(L1455=L1454,D1455=D1454),F1454+1,1)</f>
        <v/>
      </c>
      <c r="G1455" s="158" t="n">
        <v>0</v>
      </c>
      <c r="H1455">
        <f>YEAR(paste!C1457)</f>
        <v/>
      </c>
      <c r="I1455">
        <f>MONTH(paste!C1457)</f>
        <v/>
      </c>
      <c r="J1455">
        <f>DAY(paste!C1457)</f>
        <v/>
      </c>
      <c r="K1455">
        <f>A1455</f>
        <v/>
      </c>
      <c r="L1455">
        <f>IF(ISBLANK(VLOOKUP(paste!J1457,'得意先名 (2)'!$B$3:$F$2005,5,FALSE)),paste!P1457,IFERROR(VLOOKUP(paste!J1457,'得意先名 (2)'!$B$3:$F$2005,5,FALSE),"ZZZZZZZZZZZ"))</f>
        <v/>
      </c>
      <c r="M1455">
        <f>IF(L1455="ZZZZZZZZZZZ",paste!J1457&amp;paste!K1457&amp; "  :   "&amp;paste!M1457&amp; "  :   "&amp;paste!P1457,"")</f>
        <v/>
      </c>
      <c r="O1455" s="158" t="n"/>
      <c r="P1455">
        <f>VLOOKUP(L1455,'L_User+EndUser'!$C$2:$K$500,8,FALSE)</f>
        <v/>
      </c>
      <c r="Q1455">
        <f>VLOOKUP(L1455,'L_User+EndUser'!$C$2:$K$500,9,FALSE)</f>
        <v/>
      </c>
      <c r="R1455" s="158" t="n"/>
      <c r="T1455" s="158" t="n"/>
      <c r="V1455" s="158" t="n"/>
      <c r="AB1455">
        <f>paste!J1457</f>
        <v/>
      </c>
      <c r="AC1455">
        <f>L1455</f>
        <v/>
      </c>
      <c r="AO1455">
        <f>YEAR(paste!O1457)</f>
        <v/>
      </c>
      <c r="AP1455">
        <f>MONTH(paste!O1457)</f>
        <v/>
      </c>
      <c r="AQ1455">
        <f>DAY(paste!O1457)</f>
        <v/>
      </c>
      <c r="BD1455">
        <f>IF(paste!L1457="","",paste!L1457)</f>
        <v/>
      </c>
      <c r="BM1455" t="n">
        <v>1</v>
      </c>
      <c r="BN1455">
        <f>VLOOKUP(paste!E1457,L_Product!$A$2:$B$2001,2,FALSE)</f>
        <v/>
      </c>
      <c r="BO1455" s="21" t="n"/>
      <c r="BT1455" t="n">
        <v>2</v>
      </c>
      <c r="BU1455">
        <f>IF($BM$2=1,2,IF($BM$2=18,1))</f>
        <v/>
      </c>
      <c r="BV1455">
        <f>IF($BM$2=1,0,IF($BM$2=18,1))</f>
        <v/>
      </c>
      <c r="BW1455" t="n">
        <v>2</v>
      </c>
      <c r="BX1455" t="n">
        <v>0</v>
      </c>
      <c r="BY1455" t="n">
        <v>3</v>
      </c>
      <c r="BZ1455">
        <f>VLOOKUP(BN1455,L_Product!$B$2:$Z$2001,14,FALSE)</f>
        <v/>
      </c>
      <c r="CA1455">
        <f>paste!H1457</f>
        <v/>
      </c>
      <c r="CB1455">
        <f>BZ1455*CA1455</f>
        <v/>
      </c>
      <c r="CN1455" s="158" t="n">
        <v>1</v>
      </c>
      <c r="CO1455" s="158" t="n">
        <v>1</v>
      </c>
      <c r="CP1455" s="158" t="n">
        <v>1</v>
      </c>
      <c r="CQ1455" s="158" t="n">
        <v>1</v>
      </c>
      <c r="CR1455" s="158" t="n">
        <v>1</v>
      </c>
      <c r="CS1455" s="158" t="n">
        <v>0</v>
      </c>
      <c r="CT1455" s="158" t="n">
        <v>0</v>
      </c>
      <c r="CU1455" s="158" t="n">
        <v>0</v>
      </c>
      <c r="CV1455" s="158" t="n">
        <v>0</v>
      </c>
      <c r="CW1455" s="158" t="n">
        <v>0</v>
      </c>
      <c r="CX1455">
        <f>B1455</f>
        <v/>
      </c>
      <c r="CY1455">
        <f>C1455</f>
        <v/>
      </c>
      <c r="CZ1455">
        <f>D1455</f>
        <v/>
      </c>
      <c r="DA1455" s="158" t="n">
        <v>1900</v>
      </c>
      <c r="DB1455" s="158" t="n">
        <v>1</v>
      </c>
      <c r="DC1455" s="158" t="n">
        <v>1</v>
      </c>
      <c r="DD1455" s="158" t="n">
        <v>1900</v>
      </c>
      <c r="DE1455" s="158" t="n">
        <v>1</v>
      </c>
      <c r="DF1455" s="158" t="n">
        <v>1</v>
      </c>
      <c r="DG1455" s="158" t="n">
        <v>1900</v>
      </c>
      <c r="DH1455" s="158" t="n">
        <v>1</v>
      </c>
      <c r="DI1455" s="158" t="n">
        <v>1</v>
      </c>
      <c r="DJ1455" s="158" t="n">
        <v>1900</v>
      </c>
      <c r="DK1455" s="158" t="n">
        <v>1</v>
      </c>
      <c r="DL1455" s="158" t="n">
        <v>1</v>
      </c>
      <c r="DR1455" s="158" t="n">
        <v>2</v>
      </c>
      <c r="DS1455" s="158" t="n">
        <v>1</v>
      </c>
      <c r="DT1455" s="158" t="n">
        <v>2</v>
      </c>
      <c r="DU1455" s="158" t="n">
        <v>1</v>
      </c>
      <c r="DV1455" s="158" t="n">
        <v>3</v>
      </c>
      <c r="DW1455" s="158" t="n">
        <v>1</v>
      </c>
      <c r="DX1455" s="158" t="n">
        <v>3</v>
      </c>
      <c r="DY1455" s="158" t="n">
        <v>0</v>
      </c>
      <c r="DZ1455" s="158" t="n">
        <v>0</v>
      </c>
      <c r="EA1455" s="158" t="n">
        <v>0</v>
      </c>
      <c r="EB1455" s="158" t="n">
        <v>0</v>
      </c>
      <c r="EC1455" s="158" t="n">
        <v>0</v>
      </c>
      <c r="ED1455" s="158" t="n">
        <v>0</v>
      </c>
      <c r="EE1455" s="158" t="n">
        <v>0</v>
      </c>
      <c r="EF1455" s="158" t="n">
        <v>0</v>
      </c>
      <c r="EG1455" s="158" t="n">
        <v>0</v>
      </c>
      <c r="EH1455" s="158" t="n">
        <v>0</v>
      </c>
      <c r="EI1455" s="158" t="n">
        <v>0</v>
      </c>
      <c r="EJ1455" s="158" t="n">
        <v>0</v>
      </c>
      <c r="EK1455" s="158" t="n">
        <v>0</v>
      </c>
      <c r="EL1455" s="158" t="n">
        <v>0</v>
      </c>
      <c r="EM1455" s="158" t="n">
        <v>0</v>
      </c>
      <c r="EN1455" s="158" t="n">
        <v>0</v>
      </c>
      <c r="EO1455" s="158" t="n">
        <v>0</v>
      </c>
      <c r="EP1455" s="158" t="n">
        <v>0</v>
      </c>
      <c r="EQ1455" s="158" t="n">
        <v>0</v>
      </c>
      <c r="ER1455" s="158" t="n">
        <v>0</v>
      </c>
      <c r="ES1455" s="158" t="n">
        <v>0</v>
      </c>
      <c r="ET1455" s="158" t="n">
        <v>0</v>
      </c>
      <c r="EU1455" s="158" t="n">
        <v>0</v>
      </c>
      <c r="EV1455" s="158" t="n">
        <v>0</v>
      </c>
      <c r="EW1455" s="158" t="n">
        <v>0</v>
      </c>
      <c r="EX1455" s="158" t="n">
        <v>0</v>
      </c>
      <c r="EY1455" s="158" t="n">
        <v>0</v>
      </c>
      <c r="EZ1455" s="158" t="n">
        <v>1900</v>
      </c>
      <c r="FA1455" s="158" t="n">
        <v>1</v>
      </c>
      <c r="FB1455" s="158" t="n">
        <v>1</v>
      </c>
      <c r="FC1455" s="158" t="n">
        <v>1900</v>
      </c>
      <c r="FD1455" s="158" t="n">
        <v>1</v>
      </c>
      <c r="FE1455" s="158" t="n">
        <v>1</v>
      </c>
      <c r="FF1455" s="158" t="n">
        <v>1900</v>
      </c>
      <c r="FG1455" s="158" t="n">
        <v>1</v>
      </c>
      <c r="FH1455" s="158" t="n">
        <v>1</v>
      </c>
      <c r="FI1455" s="158" t="n">
        <v>1900</v>
      </c>
      <c r="FJ1455" s="158" t="n">
        <v>1</v>
      </c>
      <c r="FK1455" s="158" t="n">
        <v>1</v>
      </c>
      <c r="FL1455" s="158" t="n">
        <v>1900</v>
      </c>
      <c r="FM1455" s="158" t="n">
        <v>1</v>
      </c>
      <c r="FN1455" s="158" t="n">
        <v>1</v>
      </c>
      <c r="FO1455" s="158" t="n">
        <v>1900</v>
      </c>
      <c r="FP1455" s="158" t="n">
        <v>1</v>
      </c>
      <c r="FQ1455" s="158" t="n">
        <v>1</v>
      </c>
      <c r="FR1455" s="158" t="n">
        <v>1900</v>
      </c>
      <c r="FS1455" s="158" t="n">
        <v>1</v>
      </c>
      <c r="FT1455" s="158" t="n">
        <v>1</v>
      </c>
      <c r="FU1455" s="158" t="n">
        <v>1900</v>
      </c>
      <c r="FV1455" s="158" t="n">
        <v>1</v>
      </c>
      <c r="FW1455" s="158" t="n">
        <v>1</v>
      </c>
    </row>
    <row r="1456">
      <c r="A1456">
        <f>IF(F1456&gt;1,A1455,IF(AND(I1456&lt;10,paste!A1458&lt;10),RIGHT(H1456,2)&amp;"0"&amp;I1456&amp;"000"&amp;paste!A1458,IF(AND(I1456&lt;10,paste!A1458&gt;=10,paste!A1458&lt;100),RIGHT(H1456,2)&amp;"0"&amp;I1456&amp;"00"&amp;paste!A1458,IF(AND(I1456&lt;10,paste!A1458&gt;=100,paste!A1458&lt;1000),RIGHT(H1456,2)&amp;"0"&amp;I1456&amp;"0"&amp;paste!A1458,IF(AND(I1456&lt;10,paste!A1458&gt;=1000),RIGHT(H1456,2)&amp;"0"&amp;I1456&amp;paste!A1458,IF(AND(I1456&gt;=10,paste!A1458&lt;10),RIGHT(H1456,2)&amp;I1456&amp;"000"&amp;paste!A1458,IF(AND(I1456&gt;=10,paste!A1458&gt;=10,paste!A1458&lt;100),RIGHT(H1456,2)&amp;I1456&amp;"00"&amp;paste!A1458,IF(AND(I1456&gt;=10,paste!A1458&gt;=100,paste!A1458&lt;1000),RIGHT(H1456,2)&amp;I1456&amp;"0"&amp;paste!A1458,RIGHT(H1456,2)&amp;I1456&amp;paste!A1458))))))))</f>
        <v/>
      </c>
      <c r="B1456">
        <f>YEAR(paste!C1458)</f>
        <v/>
      </c>
      <c r="C1456">
        <f>MONTH(paste!C1458)</f>
        <v/>
      </c>
      <c r="D1456">
        <f>DAY(paste!C1458)</f>
        <v/>
      </c>
      <c r="E1456" s="158" t="n">
        <v>0</v>
      </c>
      <c r="F1456">
        <f>IF(AND(L1456=L1455,D1456=D1455),F1455+1,1)</f>
        <v/>
      </c>
      <c r="G1456" s="158" t="n">
        <v>0</v>
      </c>
      <c r="H1456">
        <f>YEAR(paste!C1458)</f>
        <v/>
      </c>
      <c r="I1456">
        <f>MONTH(paste!C1458)</f>
        <v/>
      </c>
      <c r="J1456">
        <f>DAY(paste!C1458)</f>
        <v/>
      </c>
      <c r="K1456">
        <f>A1456</f>
        <v/>
      </c>
      <c r="L1456">
        <f>IF(ISBLANK(VLOOKUP(paste!J1458,'得意先名 (2)'!$B$3:$F$2005,5,FALSE)),paste!P1458,IFERROR(VLOOKUP(paste!J1458,'得意先名 (2)'!$B$3:$F$2005,5,FALSE),"ZZZZZZZZZZZ"))</f>
        <v/>
      </c>
      <c r="M1456">
        <f>IF(L1456="ZZZZZZZZZZZ",paste!J1458&amp;paste!K1458&amp; "  :   "&amp;paste!M1458&amp; "  :   "&amp;paste!P1458,"")</f>
        <v/>
      </c>
      <c r="O1456" s="158" t="n"/>
      <c r="P1456">
        <f>VLOOKUP(L1456,'L_User+EndUser'!$C$2:$K$500,8,FALSE)</f>
        <v/>
      </c>
      <c r="Q1456">
        <f>VLOOKUP(L1456,'L_User+EndUser'!$C$2:$K$500,9,FALSE)</f>
        <v/>
      </c>
      <c r="R1456" s="158" t="n"/>
      <c r="T1456" s="158" t="n"/>
      <c r="V1456" s="158" t="n"/>
      <c r="AB1456">
        <f>paste!J1458</f>
        <v/>
      </c>
      <c r="AC1456">
        <f>L1456</f>
        <v/>
      </c>
      <c r="AO1456">
        <f>YEAR(paste!O1458)</f>
        <v/>
      </c>
      <c r="AP1456">
        <f>MONTH(paste!O1458)</f>
        <v/>
      </c>
      <c r="AQ1456">
        <f>DAY(paste!O1458)</f>
        <v/>
      </c>
      <c r="BD1456">
        <f>IF(paste!L1458="","",paste!L1458)</f>
        <v/>
      </c>
      <c r="BM1456" t="n">
        <v>1</v>
      </c>
      <c r="BN1456">
        <f>VLOOKUP(paste!E1458,L_Product!$A$2:$B$2001,2,FALSE)</f>
        <v/>
      </c>
      <c r="BO1456" s="21" t="n"/>
      <c r="BT1456" t="n">
        <v>2</v>
      </c>
      <c r="BU1456">
        <f>IF($BM$2=1,2,IF($BM$2=18,1))</f>
        <v/>
      </c>
      <c r="BV1456">
        <f>IF($BM$2=1,0,IF($BM$2=18,1))</f>
        <v/>
      </c>
      <c r="BW1456" t="n">
        <v>2</v>
      </c>
      <c r="BX1456" t="n">
        <v>0</v>
      </c>
      <c r="BY1456" t="n">
        <v>3</v>
      </c>
      <c r="BZ1456">
        <f>VLOOKUP(BN1456,L_Product!$B$2:$Z$2001,14,FALSE)</f>
        <v/>
      </c>
      <c r="CA1456">
        <f>paste!H1458</f>
        <v/>
      </c>
      <c r="CB1456">
        <f>BZ1456*CA1456</f>
        <v/>
      </c>
      <c r="CN1456" s="158" t="n">
        <v>1</v>
      </c>
      <c r="CO1456" s="158" t="n">
        <v>1</v>
      </c>
      <c r="CP1456" s="158" t="n">
        <v>1</v>
      </c>
      <c r="CQ1456" s="158" t="n">
        <v>1</v>
      </c>
      <c r="CR1456" s="158" t="n">
        <v>1</v>
      </c>
      <c r="CS1456" s="158" t="n">
        <v>0</v>
      </c>
      <c r="CT1456" s="158" t="n">
        <v>0</v>
      </c>
      <c r="CU1456" s="158" t="n">
        <v>0</v>
      </c>
      <c r="CV1456" s="158" t="n">
        <v>0</v>
      </c>
      <c r="CW1456" s="158" t="n">
        <v>0</v>
      </c>
      <c r="CX1456">
        <f>B1456</f>
        <v/>
      </c>
      <c r="CY1456">
        <f>C1456</f>
        <v/>
      </c>
      <c r="CZ1456">
        <f>D1456</f>
        <v/>
      </c>
      <c r="DA1456" s="158" t="n">
        <v>1900</v>
      </c>
      <c r="DB1456" s="158" t="n">
        <v>1</v>
      </c>
      <c r="DC1456" s="158" t="n">
        <v>1</v>
      </c>
      <c r="DD1456" s="158" t="n">
        <v>1900</v>
      </c>
      <c r="DE1456" s="158" t="n">
        <v>1</v>
      </c>
      <c r="DF1456" s="158" t="n">
        <v>1</v>
      </c>
      <c r="DG1456" s="158" t="n">
        <v>1900</v>
      </c>
      <c r="DH1456" s="158" t="n">
        <v>1</v>
      </c>
      <c r="DI1456" s="158" t="n">
        <v>1</v>
      </c>
      <c r="DJ1456" s="158" t="n">
        <v>1900</v>
      </c>
      <c r="DK1456" s="158" t="n">
        <v>1</v>
      </c>
      <c r="DL1456" s="158" t="n">
        <v>1</v>
      </c>
      <c r="DR1456" s="158" t="n">
        <v>2</v>
      </c>
      <c r="DS1456" s="158" t="n">
        <v>1</v>
      </c>
      <c r="DT1456" s="158" t="n">
        <v>2</v>
      </c>
      <c r="DU1456" s="158" t="n">
        <v>1</v>
      </c>
      <c r="DV1456" s="158" t="n">
        <v>3</v>
      </c>
      <c r="DW1456" s="158" t="n">
        <v>1</v>
      </c>
      <c r="DX1456" s="158" t="n">
        <v>3</v>
      </c>
      <c r="DY1456" s="158" t="n">
        <v>0</v>
      </c>
      <c r="DZ1456" s="158" t="n">
        <v>0</v>
      </c>
      <c r="EA1456" s="158" t="n">
        <v>0</v>
      </c>
      <c r="EB1456" s="158" t="n">
        <v>0</v>
      </c>
      <c r="EC1456" s="158" t="n">
        <v>0</v>
      </c>
      <c r="ED1456" s="158" t="n">
        <v>0</v>
      </c>
      <c r="EE1456" s="158" t="n">
        <v>0</v>
      </c>
      <c r="EF1456" s="158" t="n">
        <v>0</v>
      </c>
      <c r="EG1456" s="158" t="n">
        <v>0</v>
      </c>
      <c r="EH1456" s="158" t="n">
        <v>0</v>
      </c>
      <c r="EI1456" s="158" t="n">
        <v>0</v>
      </c>
      <c r="EJ1456" s="158" t="n">
        <v>0</v>
      </c>
      <c r="EK1456" s="158" t="n">
        <v>0</v>
      </c>
      <c r="EL1456" s="158" t="n">
        <v>0</v>
      </c>
      <c r="EM1456" s="158" t="n">
        <v>0</v>
      </c>
      <c r="EN1456" s="158" t="n">
        <v>0</v>
      </c>
      <c r="EO1456" s="158" t="n">
        <v>0</v>
      </c>
      <c r="EP1456" s="158" t="n">
        <v>0</v>
      </c>
      <c r="EQ1456" s="158" t="n">
        <v>0</v>
      </c>
      <c r="ER1456" s="158" t="n">
        <v>0</v>
      </c>
      <c r="ES1456" s="158" t="n">
        <v>0</v>
      </c>
      <c r="ET1456" s="158" t="n">
        <v>0</v>
      </c>
      <c r="EU1456" s="158" t="n">
        <v>0</v>
      </c>
      <c r="EV1456" s="158" t="n">
        <v>0</v>
      </c>
      <c r="EW1456" s="158" t="n">
        <v>0</v>
      </c>
      <c r="EX1456" s="158" t="n">
        <v>0</v>
      </c>
      <c r="EY1456" s="158" t="n">
        <v>0</v>
      </c>
      <c r="EZ1456" s="158" t="n">
        <v>1900</v>
      </c>
      <c r="FA1456" s="158" t="n">
        <v>1</v>
      </c>
      <c r="FB1456" s="158" t="n">
        <v>1</v>
      </c>
      <c r="FC1456" s="158" t="n">
        <v>1900</v>
      </c>
      <c r="FD1456" s="158" t="n">
        <v>1</v>
      </c>
      <c r="FE1456" s="158" t="n">
        <v>1</v>
      </c>
      <c r="FF1456" s="158" t="n">
        <v>1900</v>
      </c>
      <c r="FG1456" s="158" t="n">
        <v>1</v>
      </c>
      <c r="FH1456" s="158" t="n">
        <v>1</v>
      </c>
      <c r="FI1456" s="158" t="n">
        <v>1900</v>
      </c>
      <c r="FJ1456" s="158" t="n">
        <v>1</v>
      </c>
      <c r="FK1456" s="158" t="n">
        <v>1</v>
      </c>
      <c r="FL1456" s="158" t="n">
        <v>1900</v>
      </c>
      <c r="FM1456" s="158" t="n">
        <v>1</v>
      </c>
      <c r="FN1456" s="158" t="n">
        <v>1</v>
      </c>
      <c r="FO1456" s="158" t="n">
        <v>1900</v>
      </c>
      <c r="FP1456" s="158" t="n">
        <v>1</v>
      </c>
      <c r="FQ1456" s="158" t="n">
        <v>1</v>
      </c>
      <c r="FR1456" s="158" t="n">
        <v>1900</v>
      </c>
      <c r="FS1456" s="158" t="n">
        <v>1</v>
      </c>
      <c r="FT1456" s="158" t="n">
        <v>1</v>
      </c>
      <c r="FU1456" s="158" t="n">
        <v>1900</v>
      </c>
      <c r="FV1456" s="158" t="n">
        <v>1</v>
      </c>
      <c r="FW1456" s="158" t="n">
        <v>1</v>
      </c>
    </row>
    <row r="1457">
      <c r="A1457">
        <f>IF(F1457&gt;1,A1456,IF(AND(I1457&lt;10,paste!A1459&lt;10),RIGHT(H1457,2)&amp;"0"&amp;I1457&amp;"000"&amp;paste!A1459,IF(AND(I1457&lt;10,paste!A1459&gt;=10,paste!A1459&lt;100),RIGHT(H1457,2)&amp;"0"&amp;I1457&amp;"00"&amp;paste!A1459,IF(AND(I1457&lt;10,paste!A1459&gt;=100,paste!A1459&lt;1000),RIGHT(H1457,2)&amp;"0"&amp;I1457&amp;"0"&amp;paste!A1459,IF(AND(I1457&lt;10,paste!A1459&gt;=1000),RIGHT(H1457,2)&amp;"0"&amp;I1457&amp;paste!A1459,IF(AND(I1457&gt;=10,paste!A1459&lt;10),RIGHT(H1457,2)&amp;I1457&amp;"000"&amp;paste!A1459,IF(AND(I1457&gt;=10,paste!A1459&gt;=10,paste!A1459&lt;100),RIGHT(H1457,2)&amp;I1457&amp;"00"&amp;paste!A1459,IF(AND(I1457&gt;=10,paste!A1459&gt;=100,paste!A1459&lt;1000),RIGHT(H1457,2)&amp;I1457&amp;"0"&amp;paste!A1459,RIGHT(H1457,2)&amp;I1457&amp;paste!A1459))))))))</f>
        <v/>
      </c>
      <c r="B1457">
        <f>YEAR(paste!C1459)</f>
        <v/>
      </c>
      <c r="C1457">
        <f>MONTH(paste!C1459)</f>
        <v/>
      </c>
      <c r="D1457">
        <f>DAY(paste!C1459)</f>
        <v/>
      </c>
      <c r="E1457" s="158" t="n">
        <v>0</v>
      </c>
      <c r="F1457">
        <f>IF(AND(L1457=L1456,D1457=D1456),F1456+1,1)</f>
        <v/>
      </c>
      <c r="G1457" s="158" t="n">
        <v>0</v>
      </c>
      <c r="H1457">
        <f>YEAR(paste!C1459)</f>
        <v/>
      </c>
      <c r="I1457">
        <f>MONTH(paste!C1459)</f>
        <v/>
      </c>
      <c r="J1457">
        <f>DAY(paste!C1459)</f>
        <v/>
      </c>
      <c r="K1457">
        <f>A1457</f>
        <v/>
      </c>
      <c r="L1457">
        <f>IF(ISBLANK(VLOOKUP(paste!J1459,'得意先名 (2)'!$B$3:$F$2005,5,FALSE)),paste!P1459,IFERROR(VLOOKUP(paste!J1459,'得意先名 (2)'!$B$3:$F$2005,5,FALSE),"ZZZZZZZZZZZ"))</f>
        <v/>
      </c>
      <c r="M1457">
        <f>IF(L1457="ZZZZZZZZZZZ",paste!J1459&amp;paste!K1459&amp; "  :   "&amp;paste!M1459&amp; "  :   "&amp;paste!P1459,"")</f>
        <v/>
      </c>
      <c r="O1457" s="158" t="n"/>
      <c r="P1457">
        <f>VLOOKUP(L1457,'L_User+EndUser'!$C$2:$K$500,8,FALSE)</f>
        <v/>
      </c>
      <c r="Q1457">
        <f>VLOOKUP(L1457,'L_User+EndUser'!$C$2:$K$500,9,FALSE)</f>
        <v/>
      </c>
      <c r="R1457" s="158" t="n"/>
      <c r="T1457" s="158" t="n"/>
      <c r="V1457" s="158" t="n"/>
      <c r="AB1457">
        <f>paste!J1459</f>
        <v/>
      </c>
      <c r="AC1457">
        <f>L1457</f>
        <v/>
      </c>
      <c r="AO1457">
        <f>YEAR(paste!O1459)</f>
        <v/>
      </c>
      <c r="AP1457">
        <f>MONTH(paste!O1459)</f>
        <v/>
      </c>
      <c r="AQ1457">
        <f>DAY(paste!O1459)</f>
        <v/>
      </c>
      <c r="BD1457">
        <f>IF(paste!L1459="","",paste!L1459)</f>
        <v/>
      </c>
      <c r="BM1457" t="n">
        <v>1</v>
      </c>
      <c r="BN1457">
        <f>VLOOKUP(paste!E1459,L_Product!$A$2:$B$2001,2,FALSE)</f>
        <v/>
      </c>
      <c r="BO1457" s="21" t="n"/>
      <c r="BT1457" t="n">
        <v>2</v>
      </c>
      <c r="BU1457">
        <f>IF($BM$2=1,2,IF($BM$2=18,1))</f>
        <v/>
      </c>
      <c r="BV1457">
        <f>IF($BM$2=1,0,IF($BM$2=18,1))</f>
        <v/>
      </c>
      <c r="BW1457" t="n">
        <v>2</v>
      </c>
      <c r="BX1457" t="n">
        <v>0</v>
      </c>
      <c r="BY1457" t="n">
        <v>3</v>
      </c>
      <c r="BZ1457">
        <f>VLOOKUP(BN1457,L_Product!$B$2:$Z$2001,14,FALSE)</f>
        <v/>
      </c>
      <c r="CA1457">
        <f>paste!H1459</f>
        <v/>
      </c>
      <c r="CB1457">
        <f>BZ1457*CA1457</f>
        <v/>
      </c>
      <c r="CN1457" s="158" t="n">
        <v>1</v>
      </c>
      <c r="CO1457" s="158" t="n">
        <v>1</v>
      </c>
      <c r="CP1457" s="158" t="n">
        <v>1</v>
      </c>
      <c r="CQ1457" s="158" t="n">
        <v>1</v>
      </c>
      <c r="CR1457" s="158" t="n">
        <v>1</v>
      </c>
      <c r="CS1457" s="158" t="n">
        <v>0</v>
      </c>
      <c r="CT1457" s="158" t="n">
        <v>0</v>
      </c>
      <c r="CU1457" s="158" t="n">
        <v>0</v>
      </c>
      <c r="CV1457" s="158" t="n">
        <v>0</v>
      </c>
      <c r="CW1457" s="158" t="n">
        <v>0</v>
      </c>
      <c r="CX1457">
        <f>B1457</f>
        <v/>
      </c>
      <c r="CY1457">
        <f>C1457</f>
        <v/>
      </c>
      <c r="CZ1457">
        <f>D1457</f>
        <v/>
      </c>
      <c r="DA1457" s="158" t="n">
        <v>1900</v>
      </c>
      <c r="DB1457" s="158" t="n">
        <v>1</v>
      </c>
      <c r="DC1457" s="158" t="n">
        <v>1</v>
      </c>
      <c r="DD1457" s="158" t="n">
        <v>1900</v>
      </c>
      <c r="DE1457" s="158" t="n">
        <v>1</v>
      </c>
      <c r="DF1457" s="158" t="n">
        <v>1</v>
      </c>
      <c r="DG1457" s="158" t="n">
        <v>1900</v>
      </c>
      <c r="DH1457" s="158" t="n">
        <v>1</v>
      </c>
      <c r="DI1457" s="158" t="n">
        <v>1</v>
      </c>
      <c r="DJ1457" s="158" t="n">
        <v>1900</v>
      </c>
      <c r="DK1457" s="158" t="n">
        <v>1</v>
      </c>
      <c r="DL1457" s="158" t="n">
        <v>1</v>
      </c>
      <c r="DR1457" s="158" t="n">
        <v>2</v>
      </c>
      <c r="DS1457" s="158" t="n">
        <v>1</v>
      </c>
      <c r="DT1457" s="158" t="n">
        <v>2</v>
      </c>
      <c r="DU1457" s="158" t="n">
        <v>1</v>
      </c>
      <c r="DV1457" s="158" t="n">
        <v>3</v>
      </c>
      <c r="DW1457" s="158" t="n">
        <v>1</v>
      </c>
      <c r="DX1457" s="158" t="n">
        <v>3</v>
      </c>
      <c r="DY1457" s="158" t="n">
        <v>0</v>
      </c>
      <c r="DZ1457" s="158" t="n">
        <v>0</v>
      </c>
      <c r="EA1457" s="158" t="n">
        <v>0</v>
      </c>
      <c r="EB1457" s="158" t="n">
        <v>0</v>
      </c>
      <c r="EC1457" s="158" t="n">
        <v>0</v>
      </c>
      <c r="ED1457" s="158" t="n">
        <v>0</v>
      </c>
      <c r="EE1457" s="158" t="n">
        <v>0</v>
      </c>
      <c r="EF1457" s="158" t="n">
        <v>0</v>
      </c>
      <c r="EG1457" s="158" t="n">
        <v>0</v>
      </c>
      <c r="EH1457" s="158" t="n">
        <v>0</v>
      </c>
      <c r="EI1457" s="158" t="n">
        <v>0</v>
      </c>
      <c r="EJ1457" s="158" t="n">
        <v>0</v>
      </c>
      <c r="EK1457" s="158" t="n">
        <v>0</v>
      </c>
      <c r="EL1457" s="158" t="n">
        <v>0</v>
      </c>
      <c r="EM1457" s="158" t="n">
        <v>0</v>
      </c>
      <c r="EN1457" s="158" t="n">
        <v>0</v>
      </c>
      <c r="EO1457" s="158" t="n">
        <v>0</v>
      </c>
      <c r="EP1457" s="158" t="n">
        <v>0</v>
      </c>
      <c r="EQ1457" s="158" t="n">
        <v>0</v>
      </c>
      <c r="ER1457" s="158" t="n">
        <v>0</v>
      </c>
      <c r="ES1457" s="158" t="n">
        <v>0</v>
      </c>
      <c r="ET1457" s="158" t="n">
        <v>0</v>
      </c>
      <c r="EU1457" s="158" t="n">
        <v>0</v>
      </c>
      <c r="EV1457" s="158" t="n">
        <v>0</v>
      </c>
      <c r="EW1457" s="158" t="n">
        <v>0</v>
      </c>
      <c r="EX1457" s="158" t="n">
        <v>0</v>
      </c>
      <c r="EY1457" s="158" t="n">
        <v>0</v>
      </c>
      <c r="EZ1457" s="158" t="n">
        <v>1900</v>
      </c>
      <c r="FA1457" s="158" t="n">
        <v>1</v>
      </c>
      <c r="FB1457" s="158" t="n">
        <v>1</v>
      </c>
      <c r="FC1457" s="158" t="n">
        <v>1900</v>
      </c>
      <c r="FD1457" s="158" t="n">
        <v>1</v>
      </c>
      <c r="FE1457" s="158" t="n">
        <v>1</v>
      </c>
      <c r="FF1457" s="158" t="n">
        <v>1900</v>
      </c>
      <c r="FG1457" s="158" t="n">
        <v>1</v>
      </c>
      <c r="FH1457" s="158" t="n">
        <v>1</v>
      </c>
      <c r="FI1457" s="158" t="n">
        <v>1900</v>
      </c>
      <c r="FJ1457" s="158" t="n">
        <v>1</v>
      </c>
      <c r="FK1457" s="158" t="n">
        <v>1</v>
      </c>
      <c r="FL1457" s="158" t="n">
        <v>1900</v>
      </c>
      <c r="FM1457" s="158" t="n">
        <v>1</v>
      </c>
      <c r="FN1457" s="158" t="n">
        <v>1</v>
      </c>
      <c r="FO1457" s="158" t="n">
        <v>1900</v>
      </c>
      <c r="FP1457" s="158" t="n">
        <v>1</v>
      </c>
      <c r="FQ1457" s="158" t="n">
        <v>1</v>
      </c>
      <c r="FR1457" s="158" t="n">
        <v>1900</v>
      </c>
      <c r="FS1457" s="158" t="n">
        <v>1</v>
      </c>
      <c r="FT1457" s="158" t="n">
        <v>1</v>
      </c>
      <c r="FU1457" s="158" t="n">
        <v>1900</v>
      </c>
      <c r="FV1457" s="158" t="n">
        <v>1</v>
      </c>
      <c r="FW1457" s="158" t="n">
        <v>1</v>
      </c>
    </row>
    <row r="1458">
      <c r="A1458">
        <f>IF(F1458&gt;1,A1457,IF(AND(I1458&lt;10,paste!A1460&lt;10),RIGHT(H1458,2)&amp;"0"&amp;I1458&amp;"000"&amp;paste!A1460,IF(AND(I1458&lt;10,paste!A1460&gt;=10,paste!A1460&lt;100),RIGHT(H1458,2)&amp;"0"&amp;I1458&amp;"00"&amp;paste!A1460,IF(AND(I1458&lt;10,paste!A1460&gt;=100,paste!A1460&lt;1000),RIGHT(H1458,2)&amp;"0"&amp;I1458&amp;"0"&amp;paste!A1460,IF(AND(I1458&lt;10,paste!A1460&gt;=1000),RIGHT(H1458,2)&amp;"0"&amp;I1458&amp;paste!A1460,IF(AND(I1458&gt;=10,paste!A1460&lt;10),RIGHT(H1458,2)&amp;I1458&amp;"000"&amp;paste!A1460,IF(AND(I1458&gt;=10,paste!A1460&gt;=10,paste!A1460&lt;100),RIGHT(H1458,2)&amp;I1458&amp;"00"&amp;paste!A1460,IF(AND(I1458&gt;=10,paste!A1460&gt;=100,paste!A1460&lt;1000),RIGHT(H1458,2)&amp;I1458&amp;"0"&amp;paste!A1460,RIGHT(H1458,2)&amp;I1458&amp;paste!A1460))))))))</f>
        <v/>
      </c>
      <c r="B1458">
        <f>YEAR(paste!C1460)</f>
        <v/>
      </c>
      <c r="C1458">
        <f>MONTH(paste!C1460)</f>
        <v/>
      </c>
      <c r="D1458">
        <f>DAY(paste!C1460)</f>
        <v/>
      </c>
      <c r="E1458" s="158" t="n">
        <v>0</v>
      </c>
      <c r="F1458">
        <f>IF(AND(L1458=L1457,D1458=D1457),F1457+1,1)</f>
        <v/>
      </c>
      <c r="G1458" s="158" t="n">
        <v>0</v>
      </c>
      <c r="H1458">
        <f>YEAR(paste!C1460)</f>
        <v/>
      </c>
      <c r="I1458">
        <f>MONTH(paste!C1460)</f>
        <v/>
      </c>
      <c r="J1458">
        <f>DAY(paste!C1460)</f>
        <v/>
      </c>
      <c r="K1458">
        <f>A1458</f>
        <v/>
      </c>
      <c r="L1458">
        <f>IF(ISBLANK(VLOOKUP(paste!J1460,'得意先名 (2)'!$B$3:$F$2005,5,FALSE)),paste!P1460,IFERROR(VLOOKUP(paste!J1460,'得意先名 (2)'!$B$3:$F$2005,5,FALSE),"ZZZZZZZZZZZ"))</f>
        <v/>
      </c>
      <c r="M1458">
        <f>IF(L1458="ZZZZZZZZZZZ",paste!J1460&amp;paste!K1460&amp; "  :   "&amp;paste!M1460&amp; "  :   "&amp;paste!P1460,"")</f>
        <v/>
      </c>
      <c r="O1458" s="158" t="n"/>
      <c r="P1458">
        <f>VLOOKUP(L1458,'L_User+EndUser'!$C$2:$K$500,8,FALSE)</f>
        <v/>
      </c>
      <c r="Q1458">
        <f>VLOOKUP(L1458,'L_User+EndUser'!$C$2:$K$500,9,FALSE)</f>
        <v/>
      </c>
      <c r="R1458" s="158" t="n"/>
      <c r="T1458" s="158" t="n"/>
      <c r="V1458" s="158" t="n"/>
      <c r="AB1458">
        <f>paste!J1460</f>
        <v/>
      </c>
      <c r="AC1458">
        <f>L1458</f>
        <v/>
      </c>
      <c r="AO1458">
        <f>YEAR(paste!O1460)</f>
        <v/>
      </c>
      <c r="AP1458">
        <f>MONTH(paste!O1460)</f>
        <v/>
      </c>
      <c r="AQ1458">
        <f>DAY(paste!O1460)</f>
        <v/>
      </c>
      <c r="BD1458">
        <f>IF(paste!L1460="","",paste!L1460)</f>
        <v/>
      </c>
      <c r="BM1458" t="n">
        <v>1</v>
      </c>
      <c r="BN1458">
        <f>VLOOKUP(paste!E1460,L_Product!$A$2:$B$2001,2,FALSE)</f>
        <v/>
      </c>
      <c r="BO1458" s="21" t="n"/>
      <c r="BT1458" t="n">
        <v>2</v>
      </c>
      <c r="BU1458">
        <f>IF($BM$2=1,2,IF($BM$2=18,1))</f>
        <v/>
      </c>
      <c r="BV1458">
        <f>IF($BM$2=1,0,IF($BM$2=18,1))</f>
        <v/>
      </c>
      <c r="BW1458" t="n">
        <v>2</v>
      </c>
      <c r="BX1458" t="n">
        <v>0</v>
      </c>
      <c r="BY1458" t="n">
        <v>3</v>
      </c>
      <c r="BZ1458">
        <f>VLOOKUP(BN1458,L_Product!$B$2:$Z$2001,14,FALSE)</f>
        <v/>
      </c>
      <c r="CA1458">
        <f>paste!H1460</f>
        <v/>
      </c>
      <c r="CB1458">
        <f>BZ1458*CA1458</f>
        <v/>
      </c>
      <c r="CN1458" s="158" t="n">
        <v>1</v>
      </c>
      <c r="CO1458" s="158" t="n">
        <v>1</v>
      </c>
      <c r="CP1458" s="158" t="n">
        <v>1</v>
      </c>
      <c r="CQ1458" s="158" t="n">
        <v>1</v>
      </c>
      <c r="CR1458" s="158" t="n">
        <v>1</v>
      </c>
      <c r="CS1458" s="158" t="n">
        <v>0</v>
      </c>
      <c r="CT1458" s="158" t="n">
        <v>0</v>
      </c>
      <c r="CU1458" s="158" t="n">
        <v>0</v>
      </c>
      <c r="CV1458" s="158" t="n">
        <v>0</v>
      </c>
      <c r="CW1458" s="158" t="n">
        <v>0</v>
      </c>
      <c r="CX1458">
        <f>B1458</f>
        <v/>
      </c>
      <c r="CY1458">
        <f>C1458</f>
        <v/>
      </c>
      <c r="CZ1458">
        <f>D1458</f>
        <v/>
      </c>
      <c r="DA1458" s="158" t="n">
        <v>1900</v>
      </c>
      <c r="DB1458" s="158" t="n">
        <v>1</v>
      </c>
      <c r="DC1458" s="158" t="n">
        <v>1</v>
      </c>
      <c r="DD1458" s="158" t="n">
        <v>1900</v>
      </c>
      <c r="DE1458" s="158" t="n">
        <v>1</v>
      </c>
      <c r="DF1458" s="158" t="n">
        <v>1</v>
      </c>
      <c r="DG1458" s="158" t="n">
        <v>1900</v>
      </c>
      <c r="DH1458" s="158" t="n">
        <v>1</v>
      </c>
      <c r="DI1458" s="158" t="n">
        <v>1</v>
      </c>
      <c r="DJ1458" s="158" t="n">
        <v>1900</v>
      </c>
      <c r="DK1458" s="158" t="n">
        <v>1</v>
      </c>
      <c r="DL1458" s="158" t="n">
        <v>1</v>
      </c>
      <c r="DR1458" s="158" t="n">
        <v>2</v>
      </c>
      <c r="DS1458" s="158" t="n">
        <v>1</v>
      </c>
      <c r="DT1458" s="158" t="n">
        <v>2</v>
      </c>
      <c r="DU1458" s="158" t="n">
        <v>1</v>
      </c>
      <c r="DV1458" s="158" t="n">
        <v>3</v>
      </c>
      <c r="DW1458" s="158" t="n">
        <v>1</v>
      </c>
      <c r="DX1458" s="158" t="n">
        <v>3</v>
      </c>
      <c r="DY1458" s="158" t="n">
        <v>0</v>
      </c>
      <c r="DZ1458" s="158" t="n">
        <v>0</v>
      </c>
      <c r="EA1458" s="158" t="n">
        <v>0</v>
      </c>
      <c r="EB1458" s="158" t="n">
        <v>0</v>
      </c>
      <c r="EC1458" s="158" t="n">
        <v>0</v>
      </c>
      <c r="ED1458" s="158" t="n">
        <v>0</v>
      </c>
      <c r="EE1458" s="158" t="n">
        <v>0</v>
      </c>
      <c r="EF1458" s="158" t="n">
        <v>0</v>
      </c>
      <c r="EG1458" s="158" t="n">
        <v>0</v>
      </c>
      <c r="EH1458" s="158" t="n">
        <v>0</v>
      </c>
      <c r="EI1458" s="158" t="n">
        <v>0</v>
      </c>
      <c r="EJ1458" s="158" t="n">
        <v>0</v>
      </c>
      <c r="EK1458" s="158" t="n">
        <v>0</v>
      </c>
      <c r="EL1458" s="158" t="n">
        <v>0</v>
      </c>
      <c r="EM1458" s="158" t="n">
        <v>0</v>
      </c>
      <c r="EN1458" s="158" t="n">
        <v>0</v>
      </c>
      <c r="EO1458" s="158" t="n">
        <v>0</v>
      </c>
      <c r="EP1458" s="158" t="n">
        <v>0</v>
      </c>
      <c r="EQ1458" s="158" t="n">
        <v>0</v>
      </c>
      <c r="ER1458" s="158" t="n">
        <v>0</v>
      </c>
      <c r="ES1458" s="158" t="n">
        <v>0</v>
      </c>
      <c r="ET1458" s="158" t="n">
        <v>0</v>
      </c>
      <c r="EU1458" s="158" t="n">
        <v>0</v>
      </c>
      <c r="EV1458" s="158" t="n">
        <v>0</v>
      </c>
      <c r="EW1458" s="158" t="n">
        <v>0</v>
      </c>
      <c r="EX1458" s="158" t="n">
        <v>0</v>
      </c>
      <c r="EY1458" s="158" t="n">
        <v>0</v>
      </c>
      <c r="EZ1458" s="158" t="n">
        <v>1900</v>
      </c>
      <c r="FA1458" s="158" t="n">
        <v>1</v>
      </c>
      <c r="FB1458" s="158" t="n">
        <v>1</v>
      </c>
      <c r="FC1458" s="158" t="n">
        <v>1900</v>
      </c>
      <c r="FD1458" s="158" t="n">
        <v>1</v>
      </c>
      <c r="FE1458" s="158" t="n">
        <v>1</v>
      </c>
      <c r="FF1458" s="158" t="n">
        <v>1900</v>
      </c>
      <c r="FG1458" s="158" t="n">
        <v>1</v>
      </c>
      <c r="FH1458" s="158" t="n">
        <v>1</v>
      </c>
      <c r="FI1458" s="158" t="n">
        <v>1900</v>
      </c>
      <c r="FJ1458" s="158" t="n">
        <v>1</v>
      </c>
      <c r="FK1458" s="158" t="n">
        <v>1</v>
      </c>
      <c r="FL1458" s="158" t="n">
        <v>1900</v>
      </c>
      <c r="FM1458" s="158" t="n">
        <v>1</v>
      </c>
      <c r="FN1458" s="158" t="n">
        <v>1</v>
      </c>
      <c r="FO1458" s="158" t="n">
        <v>1900</v>
      </c>
      <c r="FP1458" s="158" t="n">
        <v>1</v>
      </c>
      <c r="FQ1458" s="158" t="n">
        <v>1</v>
      </c>
      <c r="FR1458" s="158" t="n">
        <v>1900</v>
      </c>
      <c r="FS1458" s="158" t="n">
        <v>1</v>
      </c>
      <c r="FT1458" s="158" t="n">
        <v>1</v>
      </c>
      <c r="FU1458" s="158" t="n">
        <v>1900</v>
      </c>
      <c r="FV1458" s="158" t="n">
        <v>1</v>
      </c>
      <c r="FW1458" s="158" t="n">
        <v>1</v>
      </c>
    </row>
    <row r="1459">
      <c r="A1459">
        <f>IF(F1459&gt;1,A1458,IF(AND(I1459&lt;10,paste!A1461&lt;10),RIGHT(H1459,2)&amp;"0"&amp;I1459&amp;"000"&amp;paste!A1461,IF(AND(I1459&lt;10,paste!A1461&gt;=10,paste!A1461&lt;100),RIGHT(H1459,2)&amp;"0"&amp;I1459&amp;"00"&amp;paste!A1461,IF(AND(I1459&lt;10,paste!A1461&gt;=100,paste!A1461&lt;1000),RIGHT(H1459,2)&amp;"0"&amp;I1459&amp;"0"&amp;paste!A1461,IF(AND(I1459&lt;10,paste!A1461&gt;=1000),RIGHT(H1459,2)&amp;"0"&amp;I1459&amp;paste!A1461,IF(AND(I1459&gt;=10,paste!A1461&lt;10),RIGHT(H1459,2)&amp;I1459&amp;"000"&amp;paste!A1461,IF(AND(I1459&gt;=10,paste!A1461&gt;=10,paste!A1461&lt;100),RIGHT(H1459,2)&amp;I1459&amp;"00"&amp;paste!A1461,IF(AND(I1459&gt;=10,paste!A1461&gt;=100,paste!A1461&lt;1000),RIGHT(H1459,2)&amp;I1459&amp;"0"&amp;paste!A1461,RIGHT(H1459,2)&amp;I1459&amp;paste!A1461))))))))</f>
        <v/>
      </c>
      <c r="B1459">
        <f>YEAR(paste!C1461)</f>
        <v/>
      </c>
      <c r="C1459">
        <f>MONTH(paste!C1461)</f>
        <v/>
      </c>
      <c r="D1459">
        <f>DAY(paste!C1461)</f>
        <v/>
      </c>
      <c r="E1459" s="158" t="n">
        <v>0</v>
      </c>
      <c r="F1459">
        <f>IF(AND(L1459=L1458,D1459=D1458),F1458+1,1)</f>
        <v/>
      </c>
      <c r="G1459" s="158" t="n">
        <v>0</v>
      </c>
      <c r="H1459">
        <f>YEAR(paste!C1461)</f>
        <v/>
      </c>
      <c r="I1459">
        <f>MONTH(paste!C1461)</f>
        <v/>
      </c>
      <c r="J1459">
        <f>DAY(paste!C1461)</f>
        <v/>
      </c>
      <c r="K1459">
        <f>A1459</f>
        <v/>
      </c>
      <c r="L1459">
        <f>IF(ISBLANK(VLOOKUP(paste!J1461,'得意先名 (2)'!$B$3:$F$2005,5,FALSE)),paste!P1461,IFERROR(VLOOKUP(paste!J1461,'得意先名 (2)'!$B$3:$F$2005,5,FALSE),"ZZZZZZZZZZZ"))</f>
        <v/>
      </c>
      <c r="M1459">
        <f>IF(L1459="ZZZZZZZZZZZ",paste!J1461&amp;paste!K1461&amp; "  :   "&amp;paste!M1461&amp; "  :   "&amp;paste!P1461,"")</f>
        <v/>
      </c>
      <c r="O1459" s="158" t="n"/>
      <c r="P1459">
        <f>VLOOKUP(L1459,'L_User+EndUser'!$C$2:$K$500,8,FALSE)</f>
        <v/>
      </c>
      <c r="Q1459">
        <f>VLOOKUP(L1459,'L_User+EndUser'!$C$2:$K$500,9,FALSE)</f>
        <v/>
      </c>
      <c r="R1459" s="158" t="n"/>
      <c r="T1459" s="158" t="n"/>
      <c r="V1459" s="158" t="n"/>
      <c r="AB1459">
        <f>paste!J1461</f>
        <v/>
      </c>
      <c r="AC1459">
        <f>L1459</f>
        <v/>
      </c>
      <c r="AO1459">
        <f>YEAR(paste!O1461)</f>
        <v/>
      </c>
      <c r="AP1459">
        <f>MONTH(paste!O1461)</f>
        <v/>
      </c>
      <c r="AQ1459">
        <f>DAY(paste!O1461)</f>
        <v/>
      </c>
      <c r="BD1459">
        <f>IF(paste!L1461="","",paste!L1461)</f>
        <v/>
      </c>
      <c r="BM1459" t="n">
        <v>1</v>
      </c>
      <c r="BN1459">
        <f>VLOOKUP(paste!E1461,L_Product!$A$2:$B$2001,2,FALSE)</f>
        <v/>
      </c>
      <c r="BO1459" s="21" t="n"/>
      <c r="BT1459" t="n">
        <v>2</v>
      </c>
      <c r="BU1459">
        <f>IF($BM$2=1,2,IF($BM$2=18,1))</f>
        <v/>
      </c>
      <c r="BV1459">
        <f>IF($BM$2=1,0,IF($BM$2=18,1))</f>
        <v/>
      </c>
      <c r="BW1459" t="n">
        <v>2</v>
      </c>
      <c r="BX1459" t="n">
        <v>0</v>
      </c>
      <c r="BY1459" t="n">
        <v>3</v>
      </c>
      <c r="BZ1459">
        <f>VLOOKUP(BN1459,L_Product!$B$2:$Z$2001,14,FALSE)</f>
        <v/>
      </c>
      <c r="CA1459">
        <f>paste!H1461</f>
        <v/>
      </c>
      <c r="CB1459">
        <f>BZ1459*CA1459</f>
        <v/>
      </c>
      <c r="CN1459" s="158" t="n">
        <v>1</v>
      </c>
      <c r="CO1459" s="158" t="n">
        <v>1</v>
      </c>
      <c r="CP1459" s="158" t="n">
        <v>1</v>
      </c>
      <c r="CQ1459" s="158" t="n">
        <v>1</v>
      </c>
      <c r="CR1459" s="158" t="n">
        <v>1</v>
      </c>
      <c r="CS1459" s="158" t="n">
        <v>0</v>
      </c>
      <c r="CT1459" s="158" t="n">
        <v>0</v>
      </c>
      <c r="CU1459" s="158" t="n">
        <v>0</v>
      </c>
      <c r="CV1459" s="158" t="n">
        <v>0</v>
      </c>
      <c r="CW1459" s="158" t="n">
        <v>0</v>
      </c>
      <c r="CX1459">
        <f>B1459</f>
        <v/>
      </c>
      <c r="CY1459">
        <f>C1459</f>
        <v/>
      </c>
      <c r="CZ1459">
        <f>D1459</f>
        <v/>
      </c>
      <c r="DA1459" s="158" t="n">
        <v>1900</v>
      </c>
      <c r="DB1459" s="158" t="n">
        <v>1</v>
      </c>
      <c r="DC1459" s="158" t="n">
        <v>1</v>
      </c>
      <c r="DD1459" s="158" t="n">
        <v>1900</v>
      </c>
      <c r="DE1459" s="158" t="n">
        <v>1</v>
      </c>
      <c r="DF1459" s="158" t="n">
        <v>1</v>
      </c>
      <c r="DG1459" s="158" t="n">
        <v>1900</v>
      </c>
      <c r="DH1459" s="158" t="n">
        <v>1</v>
      </c>
      <c r="DI1459" s="158" t="n">
        <v>1</v>
      </c>
      <c r="DJ1459" s="158" t="n">
        <v>1900</v>
      </c>
      <c r="DK1459" s="158" t="n">
        <v>1</v>
      </c>
      <c r="DL1459" s="158" t="n">
        <v>1</v>
      </c>
      <c r="DR1459" s="158" t="n">
        <v>2</v>
      </c>
      <c r="DS1459" s="158" t="n">
        <v>1</v>
      </c>
      <c r="DT1459" s="158" t="n">
        <v>2</v>
      </c>
      <c r="DU1459" s="158" t="n">
        <v>1</v>
      </c>
      <c r="DV1459" s="158" t="n">
        <v>3</v>
      </c>
      <c r="DW1459" s="158" t="n">
        <v>1</v>
      </c>
      <c r="DX1459" s="158" t="n">
        <v>3</v>
      </c>
      <c r="DY1459" s="158" t="n">
        <v>0</v>
      </c>
      <c r="DZ1459" s="158" t="n">
        <v>0</v>
      </c>
      <c r="EA1459" s="158" t="n">
        <v>0</v>
      </c>
      <c r="EB1459" s="158" t="n">
        <v>0</v>
      </c>
      <c r="EC1459" s="158" t="n">
        <v>0</v>
      </c>
      <c r="ED1459" s="158" t="n">
        <v>0</v>
      </c>
      <c r="EE1459" s="158" t="n">
        <v>0</v>
      </c>
      <c r="EF1459" s="158" t="n">
        <v>0</v>
      </c>
      <c r="EG1459" s="158" t="n">
        <v>0</v>
      </c>
      <c r="EH1459" s="158" t="n">
        <v>0</v>
      </c>
      <c r="EI1459" s="158" t="n">
        <v>0</v>
      </c>
      <c r="EJ1459" s="158" t="n">
        <v>0</v>
      </c>
      <c r="EK1459" s="158" t="n">
        <v>0</v>
      </c>
      <c r="EL1459" s="158" t="n">
        <v>0</v>
      </c>
      <c r="EM1459" s="158" t="n">
        <v>0</v>
      </c>
      <c r="EN1459" s="158" t="n">
        <v>0</v>
      </c>
      <c r="EO1459" s="158" t="n">
        <v>0</v>
      </c>
      <c r="EP1459" s="158" t="n">
        <v>0</v>
      </c>
      <c r="EQ1459" s="158" t="n">
        <v>0</v>
      </c>
      <c r="ER1459" s="158" t="n">
        <v>0</v>
      </c>
      <c r="ES1459" s="158" t="n">
        <v>0</v>
      </c>
      <c r="ET1459" s="158" t="n">
        <v>0</v>
      </c>
      <c r="EU1459" s="158" t="n">
        <v>0</v>
      </c>
      <c r="EV1459" s="158" t="n">
        <v>0</v>
      </c>
      <c r="EW1459" s="158" t="n">
        <v>0</v>
      </c>
      <c r="EX1459" s="158" t="n">
        <v>0</v>
      </c>
      <c r="EY1459" s="158" t="n">
        <v>0</v>
      </c>
      <c r="EZ1459" s="158" t="n">
        <v>1900</v>
      </c>
      <c r="FA1459" s="158" t="n">
        <v>1</v>
      </c>
      <c r="FB1459" s="158" t="n">
        <v>1</v>
      </c>
      <c r="FC1459" s="158" t="n">
        <v>1900</v>
      </c>
      <c r="FD1459" s="158" t="n">
        <v>1</v>
      </c>
      <c r="FE1459" s="158" t="n">
        <v>1</v>
      </c>
      <c r="FF1459" s="158" t="n">
        <v>1900</v>
      </c>
      <c r="FG1459" s="158" t="n">
        <v>1</v>
      </c>
      <c r="FH1459" s="158" t="n">
        <v>1</v>
      </c>
      <c r="FI1459" s="158" t="n">
        <v>1900</v>
      </c>
      <c r="FJ1459" s="158" t="n">
        <v>1</v>
      </c>
      <c r="FK1459" s="158" t="n">
        <v>1</v>
      </c>
      <c r="FL1459" s="158" t="n">
        <v>1900</v>
      </c>
      <c r="FM1459" s="158" t="n">
        <v>1</v>
      </c>
      <c r="FN1459" s="158" t="n">
        <v>1</v>
      </c>
      <c r="FO1459" s="158" t="n">
        <v>1900</v>
      </c>
      <c r="FP1459" s="158" t="n">
        <v>1</v>
      </c>
      <c r="FQ1459" s="158" t="n">
        <v>1</v>
      </c>
      <c r="FR1459" s="158" t="n">
        <v>1900</v>
      </c>
      <c r="FS1459" s="158" t="n">
        <v>1</v>
      </c>
      <c r="FT1459" s="158" t="n">
        <v>1</v>
      </c>
      <c r="FU1459" s="158" t="n">
        <v>1900</v>
      </c>
      <c r="FV1459" s="158" t="n">
        <v>1</v>
      </c>
      <c r="FW1459" s="158" t="n">
        <v>1</v>
      </c>
    </row>
    <row r="1460">
      <c r="A1460">
        <f>IF(F1460&gt;1,A1459,IF(AND(I1460&lt;10,paste!A1462&lt;10),RIGHT(H1460,2)&amp;"0"&amp;I1460&amp;"000"&amp;paste!A1462,IF(AND(I1460&lt;10,paste!A1462&gt;=10,paste!A1462&lt;100),RIGHT(H1460,2)&amp;"0"&amp;I1460&amp;"00"&amp;paste!A1462,IF(AND(I1460&lt;10,paste!A1462&gt;=100,paste!A1462&lt;1000),RIGHT(H1460,2)&amp;"0"&amp;I1460&amp;"0"&amp;paste!A1462,IF(AND(I1460&lt;10,paste!A1462&gt;=1000),RIGHT(H1460,2)&amp;"0"&amp;I1460&amp;paste!A1462,IF(AND(I1460&gt;=10,paste!A1462&lt;10),RIGHT(H1460,2)&amp;I1460&amp;"000"&amp;paste!A1462,IF(AND(I1460&gt;=10,paste!A1462&gt;=10,paste!A1462&lt;100),RIGHT(H1460,2)&amp;I1460&amp;"00"&amp;paste!A1462,IF(AND(I1460&gt;=10,paste!A1462&gt;=100,paste!A1462&lt;1000),RIGHT(H1460,2)&amp;I1460&amp;"0"&amp;paste!A1462,RIGHT(H1460,2)&amp;I1460&amp;paste!A1462))))))))</f>
        <v/>
      </c>
      <c r="B1460">
        <f>YEAR(paste!C1462)</f>
        <v/>
      </c>
      <c r="C1460">
        <f>MONTH(paste!C1462)</f>
        <v/>
      </c>
      <c r="D1460">
        <f>DAY(paste!C1462)</f>
        <v/>
      </c>
      <c r="E1460" s="158" t="n">
        <v>0</v>
      </c>
      <c r="F1460">
        <f>IF(AND(L1460=L1459,D1460=D1459),F1459+1,1)</f>
        <v/>
      </c>
      <c r="G1460" s="158" t="n">
        <v>0</v>
      </c>
      <c r="H1460">
        <f>YEAR(paste!C1462)</f>
        <v/>
      </c>
      <c r="I1460">
        <f>MONTH(paste!C1462)</f>
        <v/>
      </c>
      <c r="J1460">
        <f>DAY(paste!C1462)</f>
        <v/>
      </c>
      <c r="K1460">
        <f>A1460</f>
        <v/>
      </c>
      <c r="L1460">
        <f>IF(ISBLANK(VLOOKUP(paste!J1462,'得意先名 (2)'!$B$3:$F$2005,5,FALSE)),paste!P1462,IFERROR(VLOOKUP(paste!J1462,'得意先名 (2)'!$B$3:$F$2005,5,FALSE),"ZZZZZZZZZZZ"))</f>
        <v/>
      </c>
      <c r="M1460">
        <f>IF(L1460="ZZZZZZZZZZZ",paste!J1462&amp;paste!K1462&amp; "  :   "&amp;paste!M1462&amp; "  :   "&amp;paste!P1462,"")</f>
        <v/>
      </c>
      <c r="O1460" s="158" t="n"/>
      <c r="P1460">
        <f>VLOOKUP(L1460,'L_User+EndUser'!$C$2:$K$500,8,FALSE)</f>
        <v/>
      </c>
      <c r="Q1460">
        <f>VLOOKUP(L1460,'L_User+EndUser'!$C$2:$K$500,9,FALSE)</f>
        <v/>
      </c>
      <c r="R1460" s="158" t="n"/>
      <c r="T1460" s="158" t="n"/>
      <c r="V1460" s="158" t="n"/>
      <c r="AB1460">
        <f>paste!J1462</f>
        <v/>
      </c>
      <c r="AC1460">
        <f>L1460</f>
        <v/>
      </c>
      <c r="AO1460">
        <f>YEAR(paste!O1462)</f>
        <v/>
      </c>
      <c r="AP1460">
        <f>MONTH(paste!O1462)</f>
        <v/>
      </c>
      <c r="AQ1460">
        <f>DAY(paste!O1462)</f>
        <v/>
      </c>
      <c r="BD1460">
        <f>IF(paste!L1462="","",paste!L1462)</f>
        <v/>
      </c>
      <c r="BM1460" t="n">
        <v>1</v>
      </c>
      <c r="BN1460">
        <f>VLOOKUP(paste!E1462,L_Product!$A$2:$B$2001,2,FALSE)</f>
        <v/>
      </c>
      <c r="BO1460" s="21" t="n"/>
      <c r="BT1460" t="n">
        <v>2</v>
      </c>
      <c r="BU1460">
        <f>IF($BM$2=1,2,IF($BM$2=18,1))</f>
        <v/>
      </c>
      <c r="BV1460">
        <f>IF($BM$2=1,0,IF($BM$2=18,1))</f>
        <v/>
      </c>
      <c r="BW1460" t="n">
        <v>2</v>
      </c>
      <c r="BX1460" t="n">
        <v>0</v>
      </c>
      <c r="BY1460" t="n">
        <v>3</v>
      </c>
      <c r="BZ1460">
        <f>VLOOKUP(BN1460,L_Product!$B$2:$Z$2001,14,FALSE)</f>
        <v/>
      </c>
      <c r="CA1460">
        <f>paste!H1462</f>
        <v/>
      </c>
      <c r="CB1460">
        <f>BZ1460*CA1460</f>
        <v/>
      </c>
      <c r="CN1460" s="158" t="n">
        <v>1</v>
      </c>
      <c r="CO1460" s="158" t="n">
        <v>1</v>
      </c>
      <c r="CP1460" s="158" t="n">
        <v>1</v>
      </c>
      <c r="CQ1460" s="158" t="n">
        <v>1</v>
      </c>
      <c r="CR1460" s="158" t="n">
        <v>1</v>
      </c>
      <c r="CS1460" s="158" t="n">
        <v>0</v>
      </c>
      <c r="CT1460" s="158" t="n">
        <v>0</v>
      </c>
      <c r="CU1460" s="158" t="n">
        <v>0</v>
      </c>
      <c r="CV1460" s="158" t="n">
        <v>0</v>
      </c>
      <c r="CW1460" s="158" t="n">
        <v>0</v>
      </c>
      <c r="CX1460">
        <f>B1460</f>
        <v/>
      </c>
      <c r="CY1460">
        <f>C1460</f>
        <v/>
      </c>
      <c r="CZ1460">
        <f>D1460</f>
        <v/>
      </c>
      <c r="DA1460" s="158" t="n">
        <v>1900</v>
      </c>
      <c r="DB1460" s="158" t="n">
        <v>1</v>
      </c>
      <c r="DC1460" s="158" t="n">
        <v>1</v>
      </c>
      <c r="DD1460" s="158" t="n">
        <v>1900</v>
      </c>
      <c r="DE1460" s="158" t="n">
        <v>1</v>
      </c>
      <c r="DF1460" s="158" t="n">
        <v>1</v>
      </c>
      <c r="DG1460" s="158" t="n">
        <v>1900</v>
      </c>
      <c r="DH1460" s="158" t="n">
        <v>1</v>
      </c>
      <c r="DI1460" s="158" t="n">
        <v>1</v>
      </c>
      <c r="DJ1460" s="158" t="n">
        <v>1900</v>
      </c>
      <c r="DK1460" s="158" t="n">
        <v>1</v>
      </c>
      <c r="DL1460" s="158" t="n">
        <v>1</v>
      </c>
      <c r="DR1460" s="158" t="n">
        <v>2</v>
      </c>
      <c r="DS1460" s="158" t="n">
        <v>1</v>
      </c>
      <c r="DT1460" s="158" t="n">
        <v>2</v>
      </c>
      <c r="DU1460" s="158" t="n">
        <v>1</v>
      </c>
      <c r="DV1460" s="158" t="n">
        <v>3</v>
      </c>
      <c r="DW1460" s="158" t="n">
        <v>1</v>
      </c>
      <c r="DX1460" s="158" t="n">
        <v>3</v>
      </c>
      <c r="DY1460" s="158" t="n">
        <v>0</v>
      </c>
      <c r="DZ1460" s="158" t="n">
        <v>0</v>
      </c>
      <c r="EA1460" s="158" t="n">
        <v>0</v>
      </c>
      <c r="EB1460" s="158" t="n">
        <v>0</v>
      </c>
      <c r="EC1460" s="158" t="n">
        <v>0</v>
      </c>
      <c r="ED1460" s="158" t="n">
        <v>0</v>
      </c>
      <c r="EE1460" s="158" t="n">
        <v>0</v>
      </c>
      <c r="EF1460" s="158" t="n">
        <v>0</v>
      </c>
      <c r="EG1460" s="158" t="n">
        <v>0</v>
      </c>
      <c r="EH1460" s="158" t="n">
        <v>0</v>
      </c>
      <c r="EI1460" s="158" t="n">
        <v>0</v>
      </c>
      <c r="EJ1460" s="158" t="n">
        <v>0</v>
      </c>
      <c r="EK1460" s="158" t="n">
        <v>0</v>
      </c>
      <c r="EL1460" s="158" t="n">
        <v>0</v>
      </c>
      <c r="EM1460" s="158" t="n">
        <v>0</v>
      </c>
      <c r="EN1460" s="158" t="n">
        <v>0</v>
      </c>
      <c r="EO1460" s="158" t="n">
        <v>0</v>
      </c>
      <c r="EP1460" s="158" t="n">
        <v>0</v>
      </c>
      <c r="EQ1460" s="158" t="n">
        <v>0</v>
      </c>
      <c r="ER1460" s="158" t="n">
        <v>0</v>
      </c>
      <c r="ES1460" s="158" t="n">
        <v>0</v>
      </c>
      <c r="ET1460" s="158" t="n">
        <v>0</v>
      </c>
      <c r="EU1460" s="158" t="n">
        <v>0</v>
      </c>
      <c r="EV1460" s="158" t="n">
        <v>0</v>
      </c>
      <c r="EW1460" s="158" t="n">
        <v>0</v>
      </c>
      <c r="EX1460" s="158" t="n">
        <v>0</v>
      </c>
      <c r="EY1460" s="158" t="n">
        <v>0</v>
      </c>
      <c r="EZ1460" s="158" t="n">
        <v>1900</v>
      </c>
      <c r="FA1460" s="158" t="n">
        <v>1</v>
      </c>
      <c r="FB1460" s="158" t="n">
        <v>1</v>
      </c>
      <c r="FC1460" s="158" t="n">
        <v>1900</v>
      </c>
      <c r="FD1460" s="158" t="n">
        <v>1</v>
      </c>
      <c r="FE1460" s="158" t="n">
        <v>1</v>
      </c>
      <c r="FF1460" s="158" t="n">
        <v>1900</v>
      </c>
      <c r="FG1460" s="158" t="n">
        <v>1</v>
      </c>
      <c r="FH1460" s="158" t="n">
        <v>1</v>
      </c>
      <c r="FI1460" s="158" t="n">
        <v>1900</v>
      </c>
      <c r="FJ1460" s="158" t="n">
        <v>1</v>
      </c>
      <c r="FK1460" s="158" t="n">
        <v>1</v>
      </c>
      <c r="FL1460" s="158" t="n">
        <v>1900</v>
      </c>
      <c r="FM1460" s="158" t="n">
        <v>1</v>
      </c>
      <c r="FN1460" s="158" t="n">
        <v>1</v>
      </c>
      <c r="FO1460" s="158" t="n">
        <v>1900</v>
      </c>
      <c r="FP1460" s="158" t="n">
        <v>1</v>
      </c>
      <c r="FQ1460" s="158" t="n">
        <v>1</v>
      </c>
      <c r="FR1460" s="158" t="n">
        <v>1900</v>
      </c>
      <c r="FS1460" s="158" t="n">
        <v>1</v>
      </c>
      <c r="FT1460" s="158" t="n">
        <v>1</v>
      </c>
      <c r="FU1460" s="158" t="n">
        <v>1900</v>
      </c>
      <c r="FV1460" s="158" t="n">
        <v>1</v>
      </c>
      <c r="FW1460" s="158" t="n">
        <v>1</v>
      </c>
    </row>
    <row r="1461">
      <c r="A1461">
        <f>IF(F1461&gt;1,A1460,IF(AND(I1461&lt;10,paste!A1463&lt;10),RIGHT(H1461,2)&amp;"0"&amp;I1461&amp;"000"&amp;paste!A1463,IF(AND(I1461&lt;10,paste!A1463&gt;=10,paste!A1463&lt;100),RIGHT(H1461,2)&amp;"0"&amp;I1461&amp;"00"&amp;paste!A1463,IF(AND(I1461&lt;10,paste!A1463&gt;=100,paste!A1463&lt;1000),RIGHT(H1461,2)&amp;"0"&amp;I1461&amp;"0"&amp;paste!A1463,IF(AND(I1461&lt;10,paste!A1463&gt;=1000),RIGHT(H1461,2)&amp;"0"&amp;I1461&amp;paste!A1463,IF(AND(I1461&gt;=10,paste!A1463&lt;10),RIGHT(H1461,2)&amp;I1461&amp;"000"&amp;paste!A1463,IF(AND(I1461&gt;=10,paste!A1463&gt;=10,paste!A1463&lt;100),RIGHT(H1461,2)&amp;I1461&amp;"00"&amp;paste!A1463,IF(AND(I1461&gt;=10,paste!A1463&gt;=100,paste!A1463&lt;1000),RIGHT(H1461,2)&amp;I1461&amp;"0"&amp;paste!A1463,RIGHT(H1461,2)&amp;I1461&amp;paste!A1463))))))))</f>
        <v/>
      </c>
      <c r="B1461">
        <f>YEAR(paste!C1463)</f>
        <v/>
      </c>
      <c r="C1461">
        <f>MONTH(paste!C1463)</f>
        <v/>
      </c>
      <c r="D1461">
        <f>DAY(paste!C1463)</f>
        <v/>
      </c>
      <c r="E1461" s="158" t="n">
        <v>0</v>
      </c>
      <c r="F1461">
        <f>IF(AND(L1461=L1460,D1461=D1460),F1460+1,1)</f>
        <v/>
      </c>
      <c r="G1461" s="158" t="n">
        <v>0</v>
      </c>
      <c r="H1461">
        <f>YEAR(paste!C1463)</f>
        <v/>
      </c>
      <c r="I1461">
        <f>MONTH(paste!C1463)</f>
        <v/>
      </c>
      <c r="J1461">
        <f>DAY(paste!C1463)</f>
        <v/>
      </c>
      <c r="K1461">
        <f>A1461</f>
        <v/>
      </c>
      <c r="L1461">
        <f>IF(ISBLANK(VLOOKUP(paste!J1463,'得意先名 (2)'!$B$3:$F$2005,5,FALSE)),paste!P1463,IFERROR(VLOOKUP(paste!J1463,'得意先名 (2)'!$B$3:$F$2005,5,FALSE),"ZZZZZZZZZZZ"))</f>
        <v/>
      </c>
      <c r="M1461">
        <f>IF(L1461="ZZZZZZZZZZZ",paste!J1463&amp;paste!K1463&amp; "  :   "&amp;paste!M1463&amp; "  :   "&amp;paste!P1463,"")</f>
        <v/>
      </c>
      <c r="O1461" s="158" t="n"/>
      <c r="P1461">
        <f>VLOOKUP(L1461,'L_User+EndUser'!$C$2:$K$500,8,FALSE)</f>
        <v/>
      </c>
      <c r="Q1461">
        <f>VLOOKUP(L1461,'L_User+EndUser'!$C$2:$K$500,9,FALSE)</f>
        <v/>
      </c>
      <c r="R1461" s="158" t="n"/>
      <c r="T1461" s="158" t="n"/>
      <c r="V1461" s="158" t="n"/>
      <c r="AB1461">
        <f>paste!J1463</f>
        <v/>
      </c>
      <c r="AC1461">
        <f>L1461</f>
        <v/>
      </c>
      <c r="AO1461">
        <f>YEAR(paste!O1463)</f>
        <v/>
      </c>
      <c r="AP1461">
        <f>MONTH(paste!O1463)</f>
        <v/>
      </c>
      <c r="AQ1461">
        <f>DAY(paste!O1463)</f>
        <v/>
      </c>
      <c r="BD1461">
        <f>IF(paste!L1463="","",paste!L1463)</f>
        <v/>
      </c>
      <c r="BM1461" t="n">
        <v>1</v>
      </c>
      <c r="BN1461">
        <f>VLOOKUP(paste!E1463,L_Product!$A$2:$B$2001,2,FALSE)</f>
        <v/>
      </c>
      <c r="BO1461" s="21" t="n"/>
      <c r="BT1461" t="n">
        <v>2</v>
      </c>
      <c r="BU1461">
        <f>IF($BM$2=1,2,IF($BM$2=18,1))</f>
        <v/>
      </c>
      <c r="BV1461">
        <f>IF($BM$2=1,0,IF($BM$2=18,1))</f>
        <v/>
      </c>
      <c r="BW1461" t="n">
        <v>2</v>
      </c>
      <c r="BX1461" t="n">
        <v>0</v>
      </c>
      <c r="BY1461" t="n">
        <v>3</v>
      </c>
      <c r="BZ1461">
        <f>VLOOKUP(BN1461,L_Product!$B$2:$Z$2001,14,FALSE)</f>
        <v/>
      </c>
      <c r="CA1461">
        <f>paste!H1463</f>
        <v/>
      </c>
      <c r="CB1461">
        <f>BZ1461*CA1461</f>
        <v/>
      </c>
      <c r="CN1461" s="158" t="n">
        <v>1</v>
      </c>
      <c r="CO1461" s="158" t="n">
        <v>1</v>
      </c>
      <c r="CP1461" s="158" t="n">
        <v>1</v>
      </c>
      <c r="CQ1461" s="158" t="n">
        <v>1</v>
      </c>
      <c r="CR1461" s="158" t="n">
        <v>1</v>
      </c>
      <c r="CS1461" s="158" t="n">
        <v>0</v>
      </c>
      <c r="CT1461" s="158" t="n">
        <v>0</v>
      </c>
      <c r="CU1461" s="158" t="n">
        <v>0</v>
      </c>
      <c r="CV1461" s="158" t="n">
        <v>0</v>
      </c>
      <c r="CW1461" s="158" t="n">
        <v>0</v>
      </c>
      <c r="CX1461">
        <f>B1461</f>
        <v/>
      </c>
      <c r="CY1461">
        <f>C1461</f>
        <v/>
      </c>
      <c r="CZ1461">
        <f>D1461</f>
        <v/>
      </c>
      <c r="DA1461" s="158" t="n">
        <v>1900</v>
      </c>
      <c r="DB1461" s="158" t="n">
        <v>1</v>
      </c>
      <c r="DC1461" s="158" t="n">
        <v>1</v>
      </c>
      <c r="DD1461" s="158" t="n">
        <v>1900</v>
      </c>
      <c r="DE1461" s="158" t="n">
        <v>1</v>
      </c>
      <c r="DF1461" s="158" t="n">
        <v>1</v>
      </c>
      <c r="DG1461" s="158" t="n">
        <v>1900</v>
      </c>
      <c r="DH1461" s="158" t="n">
        <v>1</v>
      </c>
      <c r="DI1461" s="158" t="n">
        <v>1</v>
      </c>
      <c r="DJ1461" s="158" t="n">
        <v>1900</v>
      </c>
      <c r="DK1461" s="158" t="n">
        <v>1</v>
      </c>
      <c r="DL1461" s="158" t="n">
        <v>1</v>
      </c>
      <c r="DR1461" s="158" t="n">
        <v>2</v>
      </c>
      <c r="DS1461" s="158" t="n">
        <v>1</v>
      </c>
      <c r="DT1461" s="158" t="n">
        <v>2</v>
      </c>
      <c r="DU1461" s="158" t="n">
        <v>1</v>
      </c>
      <c r="DV1461" s="158" t="n">
        <v>3</v>
      </c>
      <c r="DW1461" s="158" t="n">
        <v>1</v>
      </c>
      <c r="DX1461" s="158" t="n">
        <v>3</v>
      </c>
      <c r="DY1461" s="158" t="n">
        <v>0</v>
      </c>
      <c r="DZ1461" s="158" t="n">
        <v>0</v>
      </c>
      <c r="EA1461" s="158" t="n">
        <v>0</v>
      </c>
      <c r="EB1461" s="158" t="n">
        <v>0</v>
      </c>
      <c r="EC1461" s="158" t="n">
        <v>0</v>
      </c>
      <c r="ED1461" s="158" t="n">
        <v>0</v>
      </c>
      <c r="EE1461" s="158" t="n">
        <v>0</v>
      </c>
      <c r="EF1461" s="158" t="n">
        <v>0</v>
      </c>
      <c r="EG1461" s="158" t="n">
        <v>0</v>
      </c>
      <c r="EH1461" s="158" t="n">
        <v>0</v>
      </c>
      <c r="EI1461" s="158" t="n">
        <v>0</v>
      </c>
      <c r="EJ1461" s="158" t="n">
        <v>0</v>
      </c>
      <c r="EK1461" s="158" t="n">
        <v>0</v>
      </c>
      <c r="EL1461" s="158" t="n">
        <v>0</v>
      </c>
      <c r="EM1461" s="158" t="n">
        <v>0</v>
      </c>
      <c r="EN1461" s="158" t="n">
        <v>0</v>
      </c>
      <c r="EO1461" s="158" t="n">
        <v>0</v>
      </c>
      <c r="EP1461" s="158" t="n">
        <v>0</v>
      </c>
      <c r="EQ1461" s="158" t="n">
        <v>0</v>
      </c>
      <c r="ER1461" s="158" t="n">
        <v>0</v>
      </c>
      <c r="ES1461" s="158" t="n">
        <v>0</v>
      </c>
      <c r="ET1461" s="158" t="n">
        <v>0</v>
      </c>
      <c r="EU1461" s="158" t="n">
        <v>0</v>
      </c>
      <c r="EV1461" s="158" t="n">
        <v>0</v>
      </c>
      <c r="EW1461" s="158" t="n">
        <v>0</v>
      </c>
      <c r="EX1461" s="158" t="n">
        <v>0</v>
      </c>
      <c r="EY1461" s="158" t="n">
        <v>0</v>
      </c>
      <c r="EZ1461" s="158" t="n">
        <v>1900</v>
      </c>
      <c r="FA1461" s="158" t="n">
        <v>1</v>
      </c>
      <c r="FB1461" s="158" t="n">
        <v>1</v>
      </c>
      <c r="FC1461" s="158" t="n">
        <v>1900</v>
      </c>
      <c r="FD1461" s="158" t="n">
        <v>1</v>
      </c>
      <c r="FE1461" s="158" t="n">
        <v>1</v>
      </c>
      <c r="FF1461" s="158" t="n">
        <v>1900</v>
      </c>
      <c r="FG1461" s="158" t="n">
        <v>1</v>
      </c>
      <c r="FH1461" s="158" t="n">
        <v>1</v>
      </c>
      <c r="FI1461" s="158" t="n">
        <v>1900</v>
      </c>
      <c r="FJ1461" s="158" t="n">
        <v>1</v>
      </c>
      <c r="FK1461" s="158" t="n">
        <v>1</v>
      </c>
      <c r="FL1461" s="158" t="n">
        <v>1900</v>
      </c>
      <c r="FM1461" s="158" t="n">
        <v>1</v>
      </c>
      <c r="FN1461" s="158" t="n">
        <v>1</v>
      </c>
      <c r="FO1461" s="158" t="n">
        <v>1900</v>
      </c>
      <c r="FP1461" s="158" t="n">
        <v>1</v>
      </c>
      <c r="FQ1461" s="158" t="n">
        <v>1</v>
      </c>
      <c r="FR1461" s="158" t="n">
        <v>1900</v>
      </c>
      <c r="FS1461" s="158" t="n">
        <v>1</v>
      </c>
      <c r="FT1461" s="158" t="n">
        <v>1</v>
      </c>
      <c r="FU1461" s="158" t="n">
        <v>1900</v>
      </c>
      <c r="FV1461" s="158" t="n">
        <v>1</v>
      </c>
      <c r="FW1461" s="158" t="n">
        <v>1</v>
      </c>
    </row>
    <row r="1462">
      <c r="A1462">
        <f>IF(F1462&gt;1,A1461,IF(AND(I1462&lt;10,paste!A1464&lt;10),RIGHT(H1462,2)&amp;"0"&amp;I1462&amp;"000"&amp;paste!A1464,IF(AND(I1462&lt;10,paste!A1464&gt;=10,paste!A1464&lt;100),RIGHT(H1462,2)&amp;"0"&amp;I1462&amp;"00"&amp;paste!A1464,IF(AND(I1462&lt;10,paste!A1464&gt;=100,paste!A1464&lt;1000),RIGHT(H1462,2)&amp;"0"&amp;I1462&amp;"0"&amp;paste!A1464,IF(AND(I1462&lt;10,paste!A1464&gt;=1000),RIGHT(H1462,2)&amp;"0"&amp;I1462&amp;paste!A1464,IF(AND(I1462&gt;=10,paste!A1464&lt;10),RIGHT(H1462,2)&amp;I1462&amp;"000"&amp;paste!A1464,IF(AND(I1462&gt;=10,paste!A1464&gt;=10,paste!A1464&lt;100),RIGHT(H1462,2)&amp;I1462&amp;"00"&amp;paste!A1464,IF(AND(I1462&gt;=10,paste!A1464&gt;=100,paste!A1464&lt;1000),RIGHT(H1462,2)&amp;I1462&amp;"0"&amp;paste!A1464,RIGHT(H1462,2)&amp;I1462&amp;paste!A1464))))))))</f>
        <v/>
      </c>
      <c r="B1462">
        <f>YEAR(paste!C1464)</f>
        <v/>
      </c>
      <c r="C1462">
        <f>MONTH(paste!C1464)</f>
        <v/>
      </c>
      <c r="D1462">
        <f>DAY(paste!C1464)</f>
        <v/>
      </c>
      <c r="E1462" s="158" t="n">
        <v>0</v>
      </c>
      <c r="F1462">
        <f>IF(AND(L1462=L1461,D1462=D1461),F1461+1,1)</f>
        <v/>
      </c>
      <c r="G1462" s="158" t="n">
        <v>0</v>
      </c>
      <c r="H1462">
        <f>YEAR(paste!C1464)</f>
        <v/>
      </c>
      <c r="I1462">
        <f>MONTH(paste!C1464)</f>
        <v/>
      </c>
      <c r="J1462">
        <f>DAY(paste!C1464)</f>
        <v/>
      </c>
      <c r="K1462">
        <f>A1462</f>
        <v/>
      </c>
      <c r="L1462">
        <f>IF(ISBLANK(VLOOKUP(paste!J1464,'得意先名 (2)'!$B$3:$F$2005,5,FALSE)),paste!P1464,IFERROR(VLOOKUP(paste!J1464,'得意先名 (2)'!$B$3:$F$2005,5,FALSE),"ZZZZZZZZZZZ"))</f>
        <v/>
      </c>
      <c r="M1462">
        <f>IF(L1462="ZZZZZZZZZZZ",paste!J1464&amp;paste!K1464&amp; "  :   "&amp;paste!M1464&amp; "  :   "&amp;paste!P1464,"")</f>
        <v/>
      </c>
      <c r="O1462" s="158" t="n"/>
      <c r="P1462">
        <f>VLOOKUP(L1462,'L_User+EndUser'!$C$2:$K$500,8,FALSE)</f>
        <v/>
      </c>
      <c r="Q1462">
        <f>VLOOKUP(L1462,'L_User+EndUser'!$C$2:$K$500,9,FALSE)</f>
        <v/>
      </c>
      <c r="R1462" s="158" t="n"/>
      <c r="T1462" s="158" t="n"/>
      <c r="V1462" s="158" t="n"/>
      <c r="AB1462">
        <f>paste!J1464</f>
        <v/>
      </c>
      <c r="AC1462">
        <f>L1462</f>
        <v/>
      </c>
      <c r="AO1462">
        <f>YEAR(paste!O1464)</f>
        <v/>
      </c>
      <c r="AP1462">
        <f>MONTH(paste!O1464)</f>
        <v/>
      </c>
      <c r="AQ1462">
        <f>DAY(paste!O1464)</f>
        <v/>
      </c>
      <c r="BD1462">
        <f>IF(paste!L1464="","",paste!L1464)</f>
        <v/>
      </c>
      <c r="BM1462" t="n">
        <v>1</v>
      </c>
      <c r="BN1462">
        <f>VLOOKUP(paste!E1464,L_Product!$A$2:$B$2001,2,FALSE)</f>
        <v/>
      </c>
      <c r="BO1462" s="21" t="n"/>
      <c r="BT1462" t="n">
        <v>2</v>
      </c>
      <c r="BU1462">
        <f>IF($BM$2=1,2,IF($BM$2=18,1))</f>
        <v/>
      </c>
      <c r="BV1462">
        <f>IF($BM$2=1,0,IF($BM$2=18,1))</f>
        <v/>
      </c>
      <c r="BW1462" t="n">
        <v>2</v>
      </c>
      <c r="BX1462" t="n">
        <v>0</v>
      </c>
      <c r="BY1462" t="n">
        <v>3</v>
      </c>
      <c r="BZ1462">
        <f>VLOOKUP(BN1462,L_Product!$B$2:$Z$2001,14,FALSE)</f>
        <v/>
      </c>
      <c r="CA1462">
        <f>paste!H1464</f>
        <v/>
      </c>
      <c r="CB1462">
        <f>BZ1462*CA1462</f>
        <v/>
      </c>
      <c r="CN1462" s="158" t="n">
        <v>1</v>
      </c>
      <c r="CO1462" s="158" t="n">
        <v>1</v>
      </c>
      <c r="CP1462" s="158" t="n">
        <v>1</v>
      </c>
      <c r="CQ1462" s="158" t="n">
        <v>1</v>
      </c>
      <c r="CR1462" s="158" t="n">
        <v>1</v>
      </c>
      <c r="CS1462" s="158" t="n">
        <v>0</v>
      </c>
      <c r="CT1462" s="158" t="n">
        <v>0</v>
      </c>
      <c r="CU1462" s="158" t="n">
        <v>0</v>
      </c>
      <c r="CV1462" s="158" t="n">
        <v>0</v>
      </c>
      <c r="CW1462" s="158" t="n">
        <v>0</v>
      </c>
      <c r="CX1462">
        <f>B1462</f>
        <v/>
      </c>
      <c r="CY1462">
        <f>C1462</f>
        <v/>
      </c>
      <c r="CZ1462">
        <f>D1462</f>
        <v/>
      </c>
      <c r="DA1462" s="158" t="n">
        <v>1900</v>
      </c>
      <c r="DB1462" s="158" t="n">
        <v>1</v>
      </c>
      <c r="DC1462" s="158" t="n">
        <v>1</v>
      </c>
      <c r="DD1462" s="158" t="n">
        <v>1900</v>
      </c>
      <c r="DE1462" s="158" t="n">
        <v>1</v>
      </c>
      <c r="DF1462" s="158" t="n">
        <v>1</v>
      </c>
      <c r="DG1462" s="158" t="n">
        <v>1900</v>
      </c>
      <c r="DH1462" s="158" t="n">
        <v>1</v>
      </c>
      <c r="DI1462" s="158" t="n">
        <v>1</v>
      </c>
      <c r="DJ1462" s="158" t="n">
        <v>1900</v>
      </c>
      <c r="DK1462" s="158" t="n">
        <v>1</v>
      </c>
      <c r="DL1462" s="158" t="n">
        <v>1</v>
      </c>
      <c r="DR1462" s="158" t="n">
        <v>2</v>
      </c>
      <c r="DS1462" s="158" t="n">
        <v>1</v>
      </c>
      <c r="DT1462" s="158" t="n">
        <v>2</v>
      </c>
      <c r="DU1462" s="158" t="n">
        <v>1</v>
      </c>
      <c r="DV1462" s="158" t="n">
        <v>3</v>
      </c>
      <c r="DW1462" s="158" t="n">
        <v>1</v>
      </c>
      <c r="DX1462" s="158" t="n">
        <v>3</v>
      </c>
      <c r="DY1462" s="158" t="n">
        <v>0</v>
      </c>
      <c r="DZ1462" s="158" t="n">
        <v>0</v>
      </c>
      <c r="EA1462" s="158" t="n">
        <v>0</v>
      </c>
      <c r="EB1462" s="158" t="n">
        <v>0</v>
      </c>
      <c r="EC1462" s="158" t="n">
        <v>0</v>
      </c>
      <c r="ED1462" s="158" t="n">
        <v>0</v>
      </c>
      <c r="EE1462" s="158" t="n">
        <v>0</v>
      </c>
      <c r="EF1462" s="158" t="n">
        <v>0</v>
      </c>
      <c r="EG1462" s="158" t="n">
        <v>0</v>
      </c>
      <c r="EH1462" s="158" t="n">
        <v>0</v>
      </c>
      <c r="EI1462" s="158" t="n">
        <v>0</v>
      </c>
      <c r="EJ1462" s="158" t="n">
        <v>0</v>
      </c>
      <c r="EK1462" s="158" t="n">
        <v>0</v>
      </c>
      <c r="EL1462" s="158" t="n">
        <v>0</v>
      </c>
      <c r="EM1462" s="158" t="n">
        <v>0</v>
      </c>
      <c r="EN1462" s="158" t="n">
        <v>0</v>
      </c>
      <c r="EO1462" s="158" t="n">
        <v>0</v>
      </c>
      <c r="EP1462" s="158" t="n">
        <v>0</v>
      </c>
      <c r="EQ1462" s="158" t="n">
        <v>0</v>
      </c>
      <c r="ER1462" s="158" t="n">
        <v>0</v>
      </c>
      <c r="ES1462" s="158" t="n">
        <v>0</v>
      </c>
      <c r="ET1462" s="158" t="n">
        <v>0</v>
      </c>
      <c r="EU1462" s="158" t="n">
        <v>0</v>
      </c>
      <c r="EV1462" s="158" t="n">
        <v>0</v>
      </c>
      <c r="EW1462" s="158" t="n">
        <v>0</v>
      </c>
      <c r="EX1462" s="158" t="n">
        <v>0</v>
      </c>
      <c r="EY1462" s="158" t="n">
        <v>0</v>
      </c>
      <c r="EZ1462" s="158" t="n">
        <v>1900</v>
      </c>
      <c r="FA1462" s="158" t="n">
        <v>1</v>
      </c>
      <c r="FB1462" s="158" t="n">
        <v>1</v>
      </c>
      <c r="FC1462" s="158" t="n">
        <v>1900</v>
      </c>
      <c r="FD1462" s="158" t="n">
        <v>1</v>
      </c>
      <c r="FE1462" s="158" t="n">
        <v>1</v>
      </c>
      <c r="FF1462" s="158" t="n">
        <v>1900</v>
      </c>
      <c r="FG1462" s="158" t="n">
        <v>1</v>
      </c>
      <c r="FH1462" s="158" t="n">
        <v>1</v>
      </c>
      <c r="FI1462" s="158" t="n">
        <v>1900</v>
      </c>
      <c r="FJ1462" s="158" t="n">
        <v>1</v>
      </c>
      <c r="FK1462" s="158" t="n">
        <v>1</v>
      </c>
      <c r="FL1462" s="158" t="n">
        <v>1900</v>
      </c>
      <c r="FM1462" s="158" t="n">
        <v>1</v>
      </c>
      <c r="FN1462" s="158" t="n">
        <v>1</v>
      </c>
      <c r="FO1462" s="158" t="n">
        <v>1900</v>
      </c>
      <c r="FP1462" s="158" t="n">
        <v>1</v>
      </c>
      <c r="FQ1462" s="158" t="n">
        <v>1</v>
      </c>
      <c r="FR1462" s="158" t="n">
        <v>1900</v>
      </c>
      <c r="FS1462" s="158" t="n">
        <v>1</v>
      </c>
      <c r="FT1462" s="158" t="n">
        <v>1</v>
      </c>
      <c r="FU1462" s="158" t="n">
        <v>1900</v>
      </c>
      <c r="FV1462" s="158" t="n">
        <v>1</v>
      </c>
      <c r="FW1462" s="158" t="n">
        <v>1</v>
      </c>
    </row>
    <row r="1463">
      <c r="A1463">
        <f>IF(F1463&gt;1,A1462,IF(AND(I1463&lt;10,paste!A1465&lt;10),RIGHT(H1463,2)&amp;"0"&amp;I1463&amp;"000"&amp;paste!A1465,IF(AND(I1463&lt;10,paste!A1465&gt;=10,paste!A1465&lt;100),RIGHT(H1463,2)&amp;"0"&amp;I1463&amp;"00"&amp;paste!A1465,IF(AND(I1463&lt;10,paste!A1465&gt;=100,paste!A1465&lt;1000),RIGHT(H1463,2)&amp;"0"&amp;I1463&amp;"0"&amp;paste!A1465,IF(AND(I1463&lt;10,paste!A1465&gt;=1000),RIGHT(H1463,2)&amp;"0"&amp;I1463&amp;paste!A1465,IF(AND(I1463&gt;=10,paste!A1465&lt;10),RIGHT(H1463,2)&amp;I1463&amp;"000"&amp;paste!A1465,IF(AND(I1463&gt;=10,paste!A1465&gt;=10,paste!A1465&lt;100),RIGHT(H1463,2)&amp;I1463&amp;"00"&amp;paste!A1465,IF(AND(I1463&gt;=10,paste!A1465&gt;=100,paste!A1465&lt;1000),RIGHT(H1463,2)&amp;I1463&amp;"0"&amp;paste!A1465,RIGHT(H1463,2)&amp;I1463&amp;paste!A1465))))))))</f>
        <v/>
      </c>
      <c r="B1463">
        <f>YEAR(paste!C1465)</f>
        <v/>
      </c>
      <c r="C1463">
        <f>MONTH(paste!C1465)</f>
        <v/>
      </c>
      <c r="D1463">
        <f>DAY(paste!C1465)</f>
        <v/>
      </c>
      <c r="E1463" s="158" t="n">
        <v>0</v>
      </c>
      <c r="F1463">
        <f>IF(AND(L1463=L1462,D1463=D1462),F1462+1,1)</f>
        <v/>
      </c>
      <c r="G1463" s="158" t="n">
        <v>0</v>
      </c>
      <c r="H1463">
        <f>YEAR(paste!C1465)</f>
        <v/>
      </c>
      <c r="I1463">
        <f>MONTH(paste!C1465)</f>
        <v/>
      </c>
      <c r="J1463">
        <f>DAY(paste!C1465)</f>
        <v/>
      </c>
      <c r="K1463">
        <f>A1463</f>
        <v/>
      </c>
      <c r="L1463">
        <f>IF(ISBLANK(VLOOKUP(paste!J1465,'得意先名 (2)'!$B$3:$F$2005,5,FALSE)),paste!P1465,IFERROR(VLOOKUP(paste!J1465,'得意先名 (2)'!$B$3:$F$2005,5,FALSE),"ZZZZZZZZZZZ"))</f>
        <v/>
      </c>
      <c r="M1463">
        <f>IF(L1463="ZZZZZZZZZZZ",paste!J1465&amp;paste!K1465&amp; "  :   "&amp;paste!M1465&amp; "  :   "&amp;paste!P1465,"")</f>
        <v/>
      </c>
      <c r="O1463" s="158" t="n"/>
      <c r="P1463">
        <f>VLOOKUP(L1463,'L_User+EndUser'!$C$2:$K$500,8,FALSE)</f>
        <v/>
      </c>
      <c r="Q1463">
        <f>VLOOKUP(L1463,'L_User+EndUser'!$C$2:$K$500,9,FALSE)</f>
        <v/>
      </c>
      <c r="R1463" s="158" t="n"/>
      <c r="T1463" s="158" t="n"/>
      <c r="V1463" s="158" t="n"/>
      <c r="AB1463">
        <f>paste!J1465</f>
        <v/>
      </c>
      <c r="AC1463">
        <f>L1463</f>
        <v/>
      </c>
      <c r="AO1463">
        <f>YEAR(paste!O1465)</f>
        <v/>
      </c>
      <c r="AP1463">
        <f>MONTH(paste!O1465)</f>
        <v/>
      </c>
      <c r="AQ1463">
        <f>DAY(paste!O1465)</f>
        <v/>
      </c>
      <c r="BD1463">
        <f>IF(paste!L1465="","",paste!L1465)</f>
        <v/>
      </c>
      <c r="BM1463" t="n">
        <v>1</v>
      </c>
      <c r="BN1463">
        <f>VLOOKUP(paste!E1465,L_Product!$A$2:$B$2001,2,FALSE)</f>
        <v/>
      </c>
      <c r="BO1463" s="21" t="n"/>
      <c r="BT1463" t="n">
        <v>2</v>
      </c>
      <c r="BU1463">
        <f>IF($BM$2=1,2,IF($BM$2=18,1))</f>
        <v/>
      </c>
      <c r="BV1463">
        <f>IF($BM$2=1,0,IF($BM$2=18,1))</f>
        <v/>
      </c>
      <c r="BW1463" t="n">
        <v>2</v>
      </c>
      <c r="BX1463" t="n">
        <v>0</v>
      </c>
      <c r="BY1463" t="n">
        <v>3</v>
      </c>
      <c r="BZ1463">
        <f>VLOOKUP(BN1463,L_Product!$B$2:$Z$2001,14,FALSE)</f>
        <v/>
      </c>
      <c r="CA1463">
        <f>paste!H1465</f>
        <v/>
      </c>
      <c r="CB1463">
        <f>BZ1463*CA1463</f>
        <v/>
      </c>
      <c r="CN1463" s="158" t="n">
        <v>1</v>
      </c>
      <c r="CO1463" s="158" t="n">
        <v>1</v>
      </c>
      <c r="CP1463" s="158" t="n">
        <v>1</v>
      </c>
      <c r="CQ1463" s="158" t="n">
        <v>1</v>
      </c>
      <c r="CR1463" s="158" t="n">
        <v>1</v>
      </c>
      <c r="CS1463" s="158" t="n">
        <v>0</v>
      </c>
      <c r="CT1463" s="158" t="n">
        <v>0</v>
      </c>
      <c r="CU1463" s="158" t="n">
        <v>0</v>
      </c>
      <c r="CV1463" s="158" t="n">
        <v>0</v>
      </c>
      <c r="CW1463" s="158" t="n">
        <v>0</v>
      </c>
      <c r="CX1463">
        <f>B1463</f>
        <v/>
      </c>
      <c r="CY1463">
        <f>C1463</f>
        <v/>
      </c>
      <c r="CZ1463">
        <f>D1463</f>
        <v/>
      </c>
      <c r="DA1463" s="158" t="n">
        <v>1900</v>
      </c>
      <c r="DB1463" s="158" t="n">
        <v>1</v>
      </c>
      <c r="DC1463" s="158" t="n">
        <v>1</v>
      </c>
      <c r="DD1463" s="158" t="n">
        <v>1900</v>
      </c>
      <c r="DE1463" s="158" t="n">
        <v>1</v>
      </c>
      <c r="DF1463" s="158" t="n">
        <v>1</v>
      </c>
      <c r="DG1463" s="158" t="n">
        <v>1900</v>
      </c>
      <c r="DH1463" s="158" t="n">
        <v>1</v>
      </c>
      <c r="DI1463" s="158" t="n">
        <v>1</v>
      </c>
      <c r="DJ1463" s="158" t="n">
        <v>1900</v>
      </c>
      <c r="DK1463" s="158" t="n">
        <v>1</v>
      </c>
      <c r="DL1463" s="158" t="n">
        <v>1</v>
      </c>
      <c r="DR1463" s="158" t="n">
        <v>2</v>
      </c>
      <c r="DS1463" s="158" t="n">
        <v>1</v>
      </c>
      <c r="DT1463" s="158" t="n">
        <v>2</v>
      </c>
      <c r="DU1463" s="158" t="n">
        <v>1</v>
      </c>
      <c r="DV1463" s="158" t="n">
        <v>3</v>
      </c>
      <c r="DW1463" s="158" t="n">
        <v>1</v>
      </c>
      <c r="DX1463" s="158" t="n">
        <v>3</v>
      </c>
      <c r="DY1463" s="158" t="n">
        <v>0</v>
      </c>
      <c r="DZ1463" s="158" t="n">
        <v>0</v>
      </c>
      <c r="EA1463" s="158" t="n">
        <v>0</v>
      </c>
      <c r="EB1463" s="158" t="n">
        <v>0</v>
      </c>
      <c r="EC1463" s="158" t="n">
        <v>0</v>
      </c>
      <c r="ED1463" s="158" t="n">
        <v>0</v>
      </c>
      <c r="EE1463" s="158" t="n">
        <v>0</v>
      </c>
      <c r="EF1463" s="158" t="n">
        <v>0</v>
      </c>
      <c r="EG1463" s="158" t="n">
        <v>0</v>
      </c>
      <c r="EH1463" s="158" t="n">
        <v>0</v>
      </c>
      <c r="EI1463" s="158" t="n">
        <v>0</v>
      </c>
      <c r="EJ1463" s="158" t="n">
        <v>0</v>
      </c>
      <c r="EK1463" s="158" t="n">
        <v>0</v>
      </c>
      <c r="EL1463" s="158" t="n">
        <v>0</v>
      </c>
      <c r="EM1463" s="158" t="n">
        <v>0</v>
      </c>
      <c r="EN1463" s="158" t="n">
        <v>0</v>
      </c>
      <c r="EO1463" s="158" t="n">
        <v>0</v>
      </c>
      <c r="EP1463" s="158" t="n">
        <v>0</v>
      </c>
      <c r="EQ1463" s="158" t="n">
        <v>0</v>
      </c>
      <c r="ER1463" s="158" t="n">
        <v>0</v>
      </c>
      <c r="ES1463" s="158" t="n">
        <v>0</v>
      </c>
      <c r="ET1463" s="158" t="n">
        <v>0</v>
      </c>
      <c r="EU1463" s="158" t="n">
        <v>0</v>
      </c>
      <c r="EV1463" s="158" t="n">
        <v>0</v>
      </c>
      <c r="EW1463" s="158" t="n">
        <v>0</v>
      </c>
      <c r="EX1463" s="158" t="n">
        <v>0</v>
      </c>
      <c r="EY1463" s="158" t="n">
        <v>0</v>
      </c>
      <c r="EZ1463" s="158" t="n">
        <v>1900</v>
      </c>
      <c r="FA1463" s="158" t="n">
        <v>1</v>
      </c>
      <c r="FB1463" s="158" t="n">
        <v>1</v>
      </c>
      <c r="FC1463" s="158" t="n">
        <v>1900</v>
      </c>
      <c r="FD1463" s="158" t="n">
        <v>1</v>
      </c>
      <c r="FE1463" s="158" t="n">
        <v>1</v>
      </c>
      <c r="FF1463" s="158" t="n">
        <v>1900</v>
      </c>
      <c r="FG1463" s="158" t="n">
        <v>1</v>
      </c>
      <c r="FH1463" s="158" t="n">
        <v>1</v>
      </c>
      <c r="FI1463" s="158" t="n">
        <v>1900</v>
      </c>
      <c r="FJ1463" s="158" t="n">
        <v>1</v>
      </c>
      <c r="FK1463" s="158" t="n">
        <v>1</v>
      </c>
      <c r="FL1463" s="158" t="n">
        <v>1900</v>
      </c>
      <c r="FM1463" s="158" t="n">
        <v>1</v>
      </c>
      <c r="FN1463" s="158" t="n">
        <v>1</v>
      </c>
      <c r="FO1463" s="158" t="n">
        <v>1900</v>
      </c>
      <c r="FP1463" s="158" t="n">
        <v>1</v>
      </c>
      <c r="FQ1463" s="158" t="n">
        <v>1</v>
      </c>
      <c r="FR1463" s="158" t="n">
        <v>1900</v>
      </c>
      <c r="FS1463" s="158" t="n">
        <v>1</v>
      </c>
      <c r="FT1463" s="158" t="n">
        <v>1</v>
      </c>
      <c r="FU1463" s="158" t="n">
        <v>1900</v>
      </c>
      <c r="FV1463" s="158" t="n">
        <v>1</v>
      </c>
      <c r="FW1463" s="158" t="n">
        <v>1</v>
      </c>
    </row>
    <row r="1464">
      <c r="A1464">
        <f>IF(F1464&gt;1,A1463,IF(AND(I1464&lt;10,paste!A1466&lt;10),RIGHT(H1464,2)&amp;"0"&amp;I1464&amp;"000"&amp;paste!A1466,IF(AND(I1464&lt;10,paste!A1466&gt;=10,paste!A1466&lt;100),RIGHT(H1464,2)&amp;"0"&amp;I1464&amp;"00"&amp;paste!A1466,IF(AND(I1464&lt;10,paste!A1466&gt;=100,paste!A1466&lt;1000),RIGHT(H1464,2)&amp;"0"&amp;I1464&amp;"0"&amp;paste!A1466,IF(AND(I1464&lt;10,paste!A1466&gt;=1000),RIGHT(H1464,2)&amp;"0"&amp;I1464&amp;paste!A1466,IF(AND(I1464&gt;=10,paste!A1466&lt;10),RIGHT(H1464,2)&amp;I1464&amp;"000"&amp;paste!A1466,IF(AND(I1464&gt;=10,paste!A1466&gt;=10,paste!A1466&lt;100),RIGHT(H1464,2)&amp;I1464&amp;"00"&amp;paste!A1466,IF(AND(I1464&gt;=10,paste!A1466&gt;=100,paste!A1466&lt;1000),RIGHT(H1464,2)&amp;I1464&amp;"0"&amp;paste!A1466,RIGHT(H1464,2)&amp;I1464&amp;paste!A1466))))))))</f>
        <v/>
      </c>
      <c r="B1464">
        <f>YEAR(paste!C1466)</f>
        <v/>
      </c>
      <c r="C1464">
        <f>MONTH(paste!C1466)</f>
        <v/>
      </c>
      <c r="D1464">
        <f>DAY(paste!C1466)</f>
        <v/>
      </c>
      <c r="E1464" s="158" t="n">
        <v>0</v>
      </c>
      <c r="F1464">
        <f>IF(AND(L1464=L1463,D1464=D1463),F1463+1,1)</f>
        <v/>
      </c>
      <c r="G1464" s="158" t="n">
        <v>0</v>
      </c>
      <c r="H1464">
        <f>YEAR(paste!C1466)</f>
        <v/>
      </c>
      <c r="I1464">
        <f>MONTH(paste!C1466)</f>
        <v/>
      </c>
      <c r="J1464">
        <f>DAY(paste!C1466)</f>
        <v/>
      </c>
      <c r="K1464">
        <f>A1464</f>
        <v/>
      </c>
      <c r="L1464">
        <f>IF(ISBLANK(VLOOKUP(paste!J1466,'得意先名 (2)'!$B$3:$F$2005,5,FALSE)),paste!P1466,IFERROR(VLOOKUP(paste!J1466,'得意先名 (2)'!$B$3:$F$2005,5,FALSE),"ZZZZZZZZZZZ"))</f>
        <v/>
      </c>
      <c r="M1464">
        <f>IF(L1464="ZZZZZZZZZZZ",paste!J1466&amp;paste!K1466&amp; "  :   "&amp;paste!M1466&amp; "  :   "&amp;paste!P1466,"")</f>
        <v/>
      </c>
      <c r="O1464" s="158" t="n"/>
      <c r="P1464">
        <f>VLOOKUP(L1464,'L_User+EndUser'!$C$2:$K$500,8,FALSE)</f>
        <v/>
      </c>
      <c r="Q1464">
        <f>VLOOKUP(L1464,'L_User+EndUser'!$C$2:$K$500,9,FALSE)</f>
        <v/>
      </c>
      <c r="R1464" s="158" t="n"/>
      <c r="T1464" s="158" t="n"/>
      <c r="V1464" s="158" t="n"/>
      <c r="AB1464">
        <f>paste!J1466</f>
        <v/>
      </c>
      <c r="AC1464">
        <f>L1464</f>
        <v/>
      </c>
      <c r="AO1464">
        <f>YEAR(paste!O1466)</f>
        <v/>
      </c>
      <c r="AP1464">
        <f>MONTH(paste!O1466)</f>
        <v/>
      </c>
      <c r="AQ1464">
        <f>DAY(paste!O1466)</f>
        <v/>
      </c>
      <c r="BD1464">
        <f>IF(paste!L1466="","",paste!L1466)</f>
        <v/>
      </c>
      <c r="BM1464" t="n">
        <v>1</v>
      </c>
      <c r="BN1464">
        <f>VLOOKUP(paste!E1466,L_Product!$A$2:$B$2001,2,FALSE)</f>
        <v/>
      </c>
      <c r="BO1464" s="21" t="n"/>
      <c r="BT1464" t="n">
        <v>2</v>
      </c>
      <c r="BU1464">
        <f>IF($BM$2=1,2,IF($BM$2=18,1))</f>
        <v/>
      </c>
      <c r="BV1464">
        <f>IF($BM$2=1,0,IF($BM$2=18,1))</f>
        <v/>
      </c>
      <c r="BW1464" t="n">
        <v>2</v>
      </c>
      <c r="BX1464" t="n">
        <v>0</v>
      </c>
      <c r="BY1464" t="n">
        <v>3</v>
      </c>
      <c r="BZ1464">
        <f>VLOOKUP(BN1464,L_Product!$B$2:$Z$2001,14,FALSE)</f>
        <v/>
      </c>
      <c r="CA1464">
        <f>paste!H1466</f>
        <v/>
      </c>
      <c r="CB1464">
        <f>BZ1464*CA1464</f>
        <v/>
      </c>
      <c r="CN1464" s="158" t="n">
        <v>1</v>
      </c>
      <c r="CO1464" s="158" t="n">
        <v>1</v>
      </c>
      <c r="CP1464" s="158" t="n">
        <v>1</v>
      </c>
      <c r="CQ1464" s="158" t="n">
        <v>1</v>
      </c>
      <c r="CR1464" s="158" t="n">
        <v>1</v>
      </c>
      <c r="CS1464" s="158" t="n">
        <v>0</v>
      </c>
      <c r="CT1464" s="158" t="n">
        <v>0</v>
      </c>
      <c r="CU1464" s="158" t="n">
        <v>0</v>
      </c>
      <c r="CV1464" s="158" t="n">
        <v>0</v>
      </c>
      <c r="CW1464" s="158" t="n">
        <v>0</v>
      </c>
      <c r="CX1464">
        <f>B1464</f>
        <v/>
      </c>
      <c r="CY1464">
        <f>C1464</f>
        <v/>
      </c>
      <c r="CZ1464">
        <f>D1464</f>
        <v/>
      </c>
      <c r="DA1464" s="158" t="n">
        <v>1900</v>
      </c>
      <c r="DB1464" s="158" t="n">
        <v>1</v>
      </c>
      <c r="DC1464" s="158" t="n">
        <v>1</v>
      </c>
      <c r="DD1464" s="158" t="n">
        <v>1900</v>
      </c>
      <c r="DE1464" s="158" t="n">
        <v>1</v>
      </c>
      <c r="DF1464" s="158" t="n">
        <v>1</v>
      </c>
      <c r="DG1464" s="158" t="n">
        <v>1900</v>
      </c>
      <c r="DH1464" s="158" t="n">
        <v>1</v>
      </c>
      <c r="DI1464" s="158" t="n">
        <v>1</v>
      </c>
      <c r="DJ1464" s="158" t="n">
        <v>1900</v>
      </c>
      <c r="DK1464" s="158" t="n">
        <v>1</v>
      </c>
      <c r="DL1464" s="158" t="n">
        <v>1</v>
      </c>
      <c r="DR1464" s="158" t="n">
        <v>2</v>
      </c>
      <c r="DS1464" s="158" t="n">
        <v>1</v>
      </c>
      <c r="DT1464" s="158" t="n">
        <v>2</v>
      </c>
      <c r="DU1464" s="158" t="n">
        <v>1</v>
      </c>
      <c r="DV1464" s="158" t="n">
        <v>3</v>
      </c>
      <c r="DW1464" s="158" t="n">
        <v>1</v>
      </c>
      <c r="DX1464" s="158" t="n">
        <v>3</v>
      </c>
      <c r="DY1464" s="158" t="n">
        <v>0</v>
      </c>
      <c r="DZ1464" s="158" t="n">
        <v>0</v>
      </c>
      <c r="EA1464" s="158" t="n">
        <v>0</v>
      </c>
      <c r="EB1464" s="158" t="n">
        <v>0</v>
      </c>
      <c r="EC1464" s="158" t="n">
        <v>0</v>
      </c>
      <c r="ED1464" s="158" t="n">
        <v>0</v>
      </c>
      <c r="EE1464" s="158" t="n">
        <v>0</v>
      </c>
      <c r="EF1464" s="158" t="n">
        <v>0</v>
      </c>
      <c r="EG1464" s="158" t="n">
        <v>0</v>
      </c>
      <c r="EH1464" s="158" t="n">
        <v>0</v>
      </c>
      <c r="EI1464" s="158" t="n">
        <v>0</v>
      </c>
      <c r="EJ1464" s="158" t="n">
        <v>0</v>
      </c>
      <c r="EK1464" s="158" t="n">
        <v>0</v>
      </c>
      <c r="EL1464" s="158" t="n">
        <v>0</v>
      </c>
      <c r="EM1464" s="158" t="n">
        <v>0</v>
      </c>
      <c r="EN1464" s="158" t="n">
        <v>0</v>
      </c>
      <c r="EO1464" s="158" t="n">
        <v>0</v>
      </c>
      <c r="EP1464" s="158" t="n">
        <v>0</v>
      </c>
      <c r="EQ1464" s="158" t="n">
        <v>0</v>
      </c>
      <c r="ER1464" s="158" t="n">
        <v>0</v>
      </c>
      <c r="ES1464" s="158" t="n">
        <v>0</v>
      </c>
      <c r="ET1464" s="158" t="n">
        <v>0</v>
      </c>
      <c r="EU1464" s="158" t="n">
        <v>0</v>
      </c>
      <c r="EV1464" s="158" t="n">
        <v>0</v>
      </c>
      <c r="EW1464" s="158" t="n">
        <v>0</v>
      </c>
      <c r="EX1464" s="158" t="n">
        <v>0</v>
      </c>
      <c r="EY1464" s="158" t="n">
        <v>0</v>
      </c>
      <c r="EZ1464" s="158" t="n">
        <v>1900</v>
      </c>
      <c r="FA1464" s="158" t="n">
        <v>1</v>
      </c>
      <c r="FB1464" s="158" t="n">
        <v>1</v>
      </c>
      <c r="FC1464" s="158" t="n">
        <v>1900</v>
      </c>
      <c r="FD1464" s="158" t="n">
        <v>1</v>
      </c>
      <c r="FE1464" s="158" t="n">
        <v>1</v>
      </c>
      <c r="FF1464" s="158" t="n">
        <v>1900</v>
      </c>
      <c r="FG1464" s="158" t="n">
        <v>1</v>
      </c>
      <c r="FH1464" s="158" t="n">
        <v>1</v>
      </c>
      <c r="FI1464" s="158" t="n">
        <v>1900</v>
      </c>
      <c r="FJ1464" s="158" t="n">
        <v>1</v>
      </c>
      <c r="FK1464" s="158" t="n">
        <v>1</v>
      </c>
      <c r="FL1464" s="158" t="n">
        <v>1900</v>
      </c>
      <c r="FM1464" s="158" t="n">
        <v>1</v>
      </c>
      <c r="FN1464" s="158" t="n">
        <v>1</v>
      </c>
      <c r="FO1464" s="158" t="n">
        <v>1900</v>
      </c>
      <c r="FP1464" s="158" t="n">
        <v>1</v>
      </c>
      <c r="FQ1464" s="158" t="n">
        <v>1</v>
      </c>
      <c r="FR1464" s="158" t="n">
        <v>1900</v>
      </c>
      <c r="FS1464" s="158" t="n">
        <v>1</v>
      </c>
      <c r="FT1464" s="158" t="n">
        <v>1</v>
      </c>
      <c r="FU1464" s="158" t="n">
        <v>1900</v>
      </c>
      <c r="FV1464" s="158" t="n">
        <v>1</v>
      </c>
      <c r="FW1464" s="158" t="n">
        <v>1</v>
      </c>
    </row>
    <row r="1465">
      <c r="A1465">
        <f>IF(F1465&gt;1,A1464,IF(AND(I1465&lt;10,paste!A1467&lt;10),RIGHT(H1465,2)&amp;"0"&amp;I1465&amp;"000"&amp;paste!A1467,IF(AND(I1465&lt;10,paste!A1467&gt;=10,paste!A1467&lt;100),RIGHT(H1465,2)&amp;"0"&amp;I1465&amp;"00"&amp;paste!A1467,IF(AND(I1465&lt;10,paste!A1467&gt;=100,paste!A1467&lt;1000),RIGHT(H1465,2)&amp;"0"&amp;I1465&amp;"0"&amp;paste!A1467,IF(AND(I1465&lt;10,paste!A1467&gt;=1000),RIGHT(H1465,2)&amp;"0"&amp;I1465&amp;paste!A1467,IF(AND(I1465&gt;=10,paste!A1467&lt;10),RIGHT(H1465,2)&amp;I1465&amp;"000"&amp;paste!A1467,IF(AND(I1465&gt;=10,paste!A1467&gt;=10,paste!A1467&lt;100),RIGHT(H1465,2)&amp;I1465&amp;"00"&amp;paste!A1467,IF(AND(I1465&gt;=10,paste!A1467&gt;=100,paste!A1467&lt;1000),RIGHT(H1465,2)&amp;I1465&amp;"0"&amp;paste!A1467,RIGHT(H1465,2)&amp;I1465&amp;paste!A1467))))))))</f>
        <v/>
      </c>
      <c r="B1465">
        <f>YEAR(paste!C1467)</f>
        <v/>
      </c>
      <c r="C1465">
        <f>MONTH(paste!C1467)</f>
        <v/>
      </c>
      <c r="D1465">
        <f>DAY(paste!C1467)</f>
        <v/>
      </c>
      <c r="E1465" s="158" t="n">
        <v>0</v>
      </c>
      <c r="F1465">
        <f>IF(AND(L1465=L1464,D1465=D1464),F1464+1,1)</f>
        <v/>
      </c>
      <c r="G1465" s="158" t="n">
        <v>0</v>
      </c>
      <c r="H1465">
        <f>YEAR(paste!C1467)</f>
        <v/>
      </c>
      <c r="I1465">
        <f>MONTH(paste!C1467)</f>
        <v/>
      </c>
      <c r="J1465">
        <f>DAY(paste!C1467)</f>
        <v/>
      </c>
      <c r="K1465">
        <f>A1465</f>
        <v/>
      </c>
      <c r="L1465">
        <f>IF(ISBLANK(VLOOKUP(paste!J1467,'得意先名 (2)'!$B$3:$F$2005,5,FALSE)),paste!P1467,IFERROR(VLOOKUP(paste!J1467,'得意先名 (2)'!$B$3:$F$2005,5,FALSE),"ZZZZZZZZZZZ"))</f>
        <v/>
      </c>
      <c r="M1465">
        <f>IF(L1465="ZZZZZZZZZZZ",paste!J1467&amp;paste!K1467&amp; "  :   "&amp;paste!M1467&amp; "  :   "&amp;paste!P1467,"")</f>
        <v/>
      </c>
      <c r="O1465" s="158" t="n"/>
      <c r="P1465">
        <f>VLOOKUP(L1465,'L_User+EndUser'!$C$2:$K$500,8,FALSE)</f>
        <v/>
      </c>
      <c r="Q1465">
        <f>VLOOKUP(L1465,'L_User+EndUser'!$C$2:$K$500,9,FALSE)</f>
        <v/>
      </c>
      <c r="R1465" s="158" t="n"/>
      <c r="T1465" s="158" t="n"/>
      <c r="V1465" s="158" t="n"/>
      <c r="AB1465">
        <f>paste!J1467</f>
        <v/>
      </c>
      <c r="AC1465">
        <f>L1465</f>
        <v/>
      </c>
      <c r="AO1465">
        <f>YEAR(paste!O1467)</f>
        <v/>
      </c>
      <c r="AP1465">
        <f>MONTH(paste!O1467)</f>
        <v/>
      </c>
      <c r="AQ1465">
        <f>DAY(paste!O1467)</f>
        <v/>
      </c>
      <c r="BD1465">
        <f>IF(paste!L1467="","",paste!L1467)</f>
        <v/>
      </c>
      <c r="BM1465" t="n">
        <v>1</v>
      </c>
      <c r="BN1465">
        <f>VLOOKUP(paste!E1467,L_Product!$A$2:$B$2001,2,FALSE)</f>
        <v/>
      </c>
      <c r="BO1465" s="21" t="n"/>
      <c r="BT1465" t="n">
        <v>2</v>
      </c>
      <c r="BU1465">
        <f>IF($BM$2=1,2,IF($BM$2=18,1))</f>
        <v/>
      </c>
      <c r="BV1465">
        <f>IF($BM$2=1,0,IF($BM$2=18,1))</f>
        <v/>
      </c>
      <c r="BW1465" t="n">
        <v>2</v>
      </c>
      <c r="BX1465" t="n">
        <v>0</v>
      </c>
      <c r="BY1465" t="n">
        <v>3</v>
      </c>
      <c r="BZ1465">
        <f>VLOOKUP(BN1465,L_Product!$B$2:$Z$2001,14,FALSE)</f>
        <v/>
      </c>
      <c r="CA1465">
        <f>paste!H1467</f>
        <v/>
      </c>
      <c r="CB1465">
        <f>BZ1465*CA1465</f>
        <v/>
      </c>
      <c r="CN1465" s="158" t="n">
        <v>1</v>
      </c>
      <c r="CO1465" s="158" t="n">
        <v>1</v>
      </c>
      <c r="CP1465" s="158" t="n">
        <v>1</v>
      </c>
      <c r="CQ1465" s="158" t="n">
        <v>1</v>
      </c>
      <c r="CR1465" s="158" t="n">
        <v>1</v>
      </c>
      <c r="CS1465" s="158" t="n">
        <v>0</v>
      </c>
      <c r="CT1465" s="158" t="n">
        <v>0</v>
      </c>
      <c r="CU1465" s="158" t="n">
        <v>0</v>
      </c>
      <c r="CV1465" s="158" t="n">
        <v>0</v>
      </c>
      <c r="CW1465" s="158" t="n">
        <v>0</v>
      </c>
      <c r="CX1465">
        <f>B1465</f>
        <v/>
      </c>
      <c r="CY1465">
        <f>C1465</f>
        <v/>
      </c>
      <c r="CZ1465">
        <f>D1465</f>
        <v/>
      </c>
      <c r="DA1465" s="158" t="n">
        <v>1900</v>
      </c>
      <c r="DB1465" s="158" t="n">
        <v>1</v>
      </c>
      <c r="DC1465" s="158" t="n">
        <v>1</v>
      </c>
      <c r="DD1465" s="158" t="n">
        <v>1900</v>
      </c>
      <c r="DE1465" s="158" t="n">
        <v>1</v>
      </c>
      <c r="DF1465" s="158" t="n">
        <v>1</v>
      </c>
      <c r="DG1465" s="158" t="n">
        <v>1900</v>
      </c>
      <c r="DH1465" s="158" t="n">
        <v>1</v>
      </c>
      <c r="DI1465" s="158" t="n">
        <v>1</v>
      </c>
      <c r="DJ1465" s="158" t="n">
        <v>1900</v>
      </c>
      <c r="DK1465" s="158" t="n">
        <v>1</v>
      </c>
      <c r="DL1465" s="158" t="n">
        <v>1</v>
      </c>
      <c r="DR1465" s="158" t="n">
        <v>2</v>
      </c>
      <c r="DS1465" s="158" t="n">
        <v>1</v>
      </c>
      <c r="DT1465" s="158" t="n">
        <v>2</v>
      </c>
      <c r="DU1465" s="158" t="n">
        <v>1</v>
      </c>
      <c r="DV1465" s="158" t="n">
        <v>3</v>
      </c>
      <c r="DW1465" s="158" t="n">
        <v>1</v>
      </c>
      <c r="DX1465" s="158" t="n">
        <v>3</v>
      </c>
      <c r="DY1465" s="158" t="n">
        <v>0</v>
      </c>
      <c r="DZ1465" s="158" t="n">
        <v>0</v>
      </c>
      <c r="EA1465" s="158" t="n">
        <v>0</v>
      </c>
      <c r="EB1465" s="158" t="n">
        <v>0</v>
      </c>
      <c r="EC1465" s="158" t="n">
        <v>0</v>
      </c>
      <c r="ED1465" s="158" t="n">
        <v>0</v>
      </c>
      <c r="EE1465" s="158" t="n">
        <v>0</v>
      </c>
      <c r="EF1465" s="158" t="n">
        <v>0</v>
      </c>
      <c r="EG1465" s="158" t="n">
        <v>0</v>
      </c>
      <c r="EH1465" s="158" t="n">
        <v>0</v>
      </c>
      <c r="EI1465" s="158" t="n">
        <v>0</v>
      </c>
      <c r="EJ1465" s="158" t="n">
        <v>0</v>
      </c>
      <c r="EK1465" s="158" t="n">
        <v>0</v>
      </c>
      <c r="EL1465" s="158" t="n">
        <v>0</v>
      </c>
      <c r="EM1465" s="158" t="n">
        <v>0</v>
      </c>
      <c r="EN1465" s="158" t="n">
        <v>0</v>
      </c>
      <c r="EO1465" s="158" t="n">
        <v>0</v>
      </c>
      <c r="EP1465" s="158" t="n">
        <v>0</v>
      </c>
      <c r="EQ1465" s="158" t="n">
        <v>0</v>
      </c>
      <c r="ER1465" s="158" t="n">
        <v>0</v>
      </c>
      <c r="ES1465" s="158" t="n">
        <v>0</v>
      </c>
      <c r="ET1465" s="158" t="n">
        <v>0</v>
      </c>
      <c r="EU1465" s="158" t="n">
        <v>0</v>
      </c>
      <c r="EV1465" s="158" t="n">
        <v>0</v>
      </c>
      <c r="EW1465" s="158" t="n">
        <v>0</v>
      </c>
      <c r="EX1465" s="158" t="n">
        <v>0</v>
      </c>
      <c r="EY1465" s="158" t="n">
        <v>0</v>
      </c>
      <c r="EZ1465" s="158" t="n">
        <v>1900</v>
      </c>
      <c r="FA1465" s="158" t="n">
        <v>1</v>
      </c>
      <c r="FB1465" s="158" t="n">
        <v>1</v>
      </c>
      <c r="FC1465" s="158" t="n">
        <v>1900</v>
      </c>
      <c r="FD1465" s="158" t="n">
        <v>1</v>
      </c>
      <c r="FE1465" s="158" t="n">
        <v>1</v>
      </c>
      <c r="FF1465" s="158" t="n">
        <v>1900</v>
      </c>
      <c r="FG1465" s="158" t="n">
        <v>1</v>
      </c>
      <c r="FH1465" s="158" t="n">
        <v>1</v>
      </c>
      <c r="FI1465" s="158" t="n">
        <v>1900</v>
      </c>
      <c r="FJ1465" s="158" t="n">
        <v>1</v>
      </c>
      <c r="FK1465" s="158" t="n">
        <v>1</v>
      </c>
      <c r="FL1465" s="158" t="n">
        <v>1900</v>
      </c>
      <c r="FM1465" s="158" t="n">
        <v>1</v>
      </c>
      <c r="FN1465" s="158" t="n">
        <v>1</v>
      </c>
      <c r="FO1465" s="158" t="n">
        <v>1900</v>
      </c>
      <c r="FP1465" s="158" t="n">
        <v>1</v>
      </c>
      <c r="FQ1465" s="158" t="n">
        <v>1</v>
      </c>
      <c r="FR1465" s="158" t="n">
        <v>1900</v>
      </c>
      <c r="FS1465" s="158" t="n">
        <v>1</v>
      </c>
      <c r="FT1465" s="158" t="n">
        <v>1</v>
      </c>
      <c r="FU1465" s="158" t="n">
        <v>1900</v>
      </c>
      <c r="FV1465" s="158" t="n">
        <v>1</v>
      </c>
      <c r="FW1465" s="158" t="n">
        <v>1</v>
      </c>
    </row>
    <row r="1466">
      <c r="A1466">
        <f>IF(F1466&gt;1,A1465,IF(AND(I1466&lt;10,paste!A1468&lt;10),RIGHT(H1466,2)&amp;"0"&amp;I1466&amp;"000"&amp;paste!A1468,IF(AND(I1466&lt;10,paste!A1468&gt;=10,paste!A1468&lt;100),RIGHT(H1466,2)&amp;"0"&amp;I1466&amp;"00"&amp;paste!A1468,IF(AND(I1466&lt;10,paste!A1468&gt;=100,paste!A1468&lt;1000),RIGHT(H1466,2)&amp;"0"&amp;I1466&amp;"0"&amp;paste!A1468,IF(AND(I1466&lt;10,paste!A1468&gt;=1000),RIGHT(H1466,2)&amp;"0"&amp;I1466&amp;paste!A1468,IF(AND(I1466&gt;=10,paste!A1468&lt;10),RIGHT(H1466,2)&amp;I1466&amp;"000"&amp;paste!A1468,IF(AND(I1466&gt;=10,paste!A1468&gt;=10,paste!A1468&lt;100),RIGHT(H1466,2)&amp;I1466&amp;"00"&amp;paste!A1468,IF(AND(I1466&gt;=10,paste!A1468&gt;=100,paste!A1468&lt;1000),RIGHT(H1466,2)&amp;I1466&amp;"0"&amp;paste!A1468,RIGHT(H1466,2)&amp;I1466&amp;paste!A1468))))))))</f>
        <v/>
      </c>
      <c r="B1466">
        <f>YEAR(paste!C1468)</f>
        <v/>
      </c>
      <c r="C1466">
        <f>MONTH(paste!C1468)</f>
        <v/>
      </c>
      <c r="D1466">
        <f>DAY(paste!C1468)</f>
        <v/>
      </c>
      <c r="E1466" s="158" t="n">
        <v>0</v>
      </c>
      <c r="F1466">
        <f>IF(AND(L1466=L1465,D1466=D1465),F1465+1,1)</f>
        <v/>
      </c>
      <c r="G1466" s="158" t="n">
        <v>0</v>
      </c>
      <c r="H1466">
        <f>YEAR(paste!C1468)</f>
        <v/>
      </c>
      <c r="I1466">
        <f>MONTH(paste!C1468)</f>
        <v/>
      </c>
      <c r="J1466">
        <f>DAY(paste!C1468)</f>
        <v/>
      </c>
      <c r="K1466">
        <f>A1466</f>
        <v/>
      </c>
      <c r="L1466">
        <f>IF(ISBLANK(VLOOKUP(paste!J1468,'得意先名 (2)'!$B$3:$F$2005,5,FALSE)),paste!P1468,IFERROR(VLOOKUP(paste!J1468,'得意先名 (2)'!$B$3:$F$2005,5,FALSE),"ZZZZZZZZZZZ"))</f>
        <v/>
      </c>
      <c r="M1466">
        <f>IF(L1466="ZZZZZZZZZZZ",paste!J1468&amp;paste!K1468&amp; "  :   "&amp;paste!M1468&amp; "  :   "&amp;paste!P1468,"")</f>
        <v/>
      </c>
      <c r="O1466" s="158" t="n"/>
      <c r="P1466">
        <f>VLOOKUP(L1466,'L_User+EndUser'!$C$2:$K$500,8,FALSE)</f>
        <v/>
      </c>
      <c r="Q1466">
        <f>VLOOKUP(L1466,'L_User+EndUser'!$C$2:$K$500,9,FALSE)</f>
        <v/>
      </c>
      <c r="R1466" s="158" t="n"/>
      <c r="T1466" s="158" t="n"/>
      <c r="V1466" s="158" t="n"/>
      <c r="AB1466">
        <f>paste!J1468</f>
        <v/>
      </c>
      <c r="AC1466">
        <f>L1466</f>
        <v/>
      </c>
      <c r="AO1466">
        <f>YEAR(paste!O1468)</f>
        <v/>
      </c>
      <c r="AP1466">
        <f>MONTH(paste!O1468)</f>
        <v/>
      </c>
      <c r="AQ1466">
        <f>DAY(paste!O1468)</f>
        <v/>
      </c>
      <c r="BD1466">
        <f>IF(paste!L1468="","",paste!L1468)</f>
        <v/>
      </c>
      <c r="BM1466" t="n">
        <v>1</v>
      </c>
      <c r="BN1466">
        <f>VLOOKUP(paste!E1468,L_Product!$A$2:$B$2001,2,FALSE)</f>
        <v/>
      </c>
      <c r="BO1466" s="21" t="n"/>
      <c r="BT1466" t="n">
        <v>2</v>
      </c>
      <c r="BU1466">
        <f>IF($BM$2=1,2,IF($BM$2=18,1))</f>
        <v/>
      </c>
      <c r="BV1466">
        <f>IF($BM$2=1,0,IF($BM$2=18,1))</f>
        <v/>
      </c>
      <c r="BW1466" t="n">
        <v>2</v>
      </c>
      <c r="BX1466" t="n">
        <v>0</v>
      </c>
      <c r="BY1466" t="n">
        <v>3</v>
      </c>
      <c r="BZ1466">
        <f>VLOOKUP(BN1466,L_Product!$B$2:$Z$2001,14,FALSE)</f>
        <v/>
      </c>
      <c r="CA1466">
        <f>paste!H1468</f>
        <v/>
      </c>
      <c r="CB1466">
        <f>BZ1466*CA1466</f>
        <v/>
      </c>
      <c r="CN1466" s="158" t="n">
        <v>1</v>
      </c>
      <c r="CO1466" s="158" t="n">
        <v>1</v>
      </c>
      <c r="CP1466" s="158" t="n">
        <v>1</v>
      </c>
      <c r="CQ1466" s="158" t="n">
        <v>1</v>
      </c>
      <c r="CR1466" s="158" t="n">
        <v>1</v>
      </c>
      <c r="CS1466" s="158" t="n">
        <v>0</v>
      </c>
      <c r="CT1466" s="158" t="n">
        <v>0</v>
      </c>
      <c r="CU1466" s="158" t="n">
        <v>0</v>
      </c>
      <c r="CV1466" s="158" t="n">
        <v>0</v>
      </c>
      <c r="CW1466" s="158" t="n">
        <v>0</v>
      </c>
      <c r="CX1466">
        <f>B1466</f>
        <v/>
      </c>
      <c r="CY1466">
        <f>C1466</f>
        <v/>
      </c>
      <c r="CZ1466">
        <f>D1466</f>
        <v/>
      </c>
      <c r="DA1466" s="158" t="n">
        <v>1900</v>
      </c>
      <c r="DB1466" s="158" t="n">
        <v>1</v>
      </c>
      <c r="DC1466" s="158" t="n">
        <v>1</v>
      </c>
      <c r="DD1466" s="158" t="n">
        <v>1900</v>
      </c>
      <c r="DE1466" s="158" t="n">
        <v>1</v>
      </c>
      <c r="DF1466" s="158" t="n">
        <v>1</v>
      </c>
      <c r="DG1466" s="158" t="n">
        <v>1900</v>
      </c>
      <c r="DH1466" s="158" t="n">
        <v>1</v>
      </c>
      <c r="DI1466" s="158" t="n">
        <v>1</v>
      </c>
      <c r="DJ1466" s="158" t="n">
        <v>1900</v>
      </c>
      <c r="DK1466" s="158" t="n">
        <v>1</v>
      </c>
      <c r="DL1466" s="158" t="n">
        <v>1</v>
      </c>
      <c r="DR1466" s="158" t="n">
        <v>2</v>
      </c>
      <c r="DS1466" s="158" t="n">
        <v>1</v>
      </c>
      <c r="DT1466" s="158" t="n">
        <v>2</v>
      </c>
      <c r="DU1466" s="158" t="n">
        <v>1</v>
      </c>
      <c r="DV1466" s="158" t="n">
        <v>3</v>
      </c>
      <c r="DW1466" s="158" t="n">
        <v>1</v>
      </c>
      <c r="DX1466" s="158" t="n">
        <v>3</v>
      </c>
      <c r="DY1466" s="158" t="n">
        <v>0</v>
      </c>
      <c r="DZ1466" s="158" t="n">
        <v>0</v>
      </c>
      <c r="EA1466" s="158" t="n">
        <v>0</v>
      </c>
      <c r="EB1466" s="158" t="n">
        <v>0</v>
      </c>
      <c r="EC1466" s="158" t="n">
        <v>0</v>
      </c>
      <c r="ED1466" s="158" t="n">
        <v>0</v>
      </c>
      <c r="EE1466" s="158" t="n">
        <v>0</v>
      </c>
      <c r="EF1466" s="158" t="n">
        <v>0</v>
      </c>
      <c r="EG1466" s="158" t="n">
        <v>0</v>
      </c>
      <c r="EH1466" s="158" t="n">
        <v>0</v>
      </c>
      <c r="EI1466" s="158" t="n">
        <v>0</v>
      </c>
      <c r="EJ1466" s="158" t="n">
        <v>0</v>
      </c>
      <c r="EK1466" s="158" t="n">
        <v>0</v>
      </c>
      <c r="EL1466" s="158" t="n">
        <v>0</v>
      </c>
      <c r="EM1466" s="158" t="n">
        <v>0</v>
      </c>
      <c r="EN1466" s="158" t="n">
        <v>0</v>
      </c>
      <c r="EO1466" s="158" t="n">
        <v>0</v>
      </c>
      <c r="EP1466" s="158" t="n">
        <v>0</v>
      </c>
      <c r="EQ1466" s="158" t="n">
        <v>0</v>
      </c>
      <c r="ER1466" s="158" t="n">
        <v>0</v>
      </c>
      <c r="ES1466" s="158" t="n">
        <v>0</v>
      </c>
      <c r="ET1466" s="158" t="n">
        <v>0</v>
      </c>
      <c r="EU1466" s="158" t="n">
        <v>0</v>
      </c>
      <c r="EV1466" s="158" t="n">
        <v>0</v>
      </c>
      <c r="EW1466" s="158" t="n">
        <v>0</v>
      </c>
      <c r="EX1466" s="158" t="n">
        <v>0</v>
      </c>
      <c r="EY1466" s="158" t="n">
        <v>0</v>
      </c>
      <c r="EZ1466" s="158" t="n">
        <v>1900</v>
      </c>
      <c r="FA1466" s="158" t="n">
        <v>1</v>
      </c>
      <c r="FB1466" s="158" t="n">
        <v>1</v>
      </c>
      <c r="FC1466" s="158" t="n">
        <v>1900</v>
      </c>
      <c r="FD1466" s="158" t="n">
        <v>1</v>
      </c>
      <c r="FE1466" s="158" t="n">
        <v>1</v>
      </c>
      <c r="FF1466" s="158" t="n">
        <v>1900</v>
      </c>
      <c r="FG1466" s="158" t="n">
        <v>1</v>
      </c>
      <c r="FH1466" s="158" t="n">
        <v>1</v>
      </c>
      <c r="FI1466" s="158" t="n">
        <v>1900</v>
      </c>
      <c r="FJ1466" s="158" t="n">
        <v>1</v>
      </c>
      <c r="FK1466" s="158" t="n">
        <v>1</v>
      </c>
      <c r="FL1466" s="158" t="n">
        <v>1900</v>
      </c>
      <c r="FM1466" s="158" t="n">
        <v>1</v>
      </c>
      <c r="FN1466" s="158" t="n">
        <v>1</v>
      </c>
      <c r="FO1466" s="158" t="n">
        <v>1900</v>
      </c>
      <c r="FP1466" s="158" t="n">
        <v>1</v>
      </c>
      <c r="FQ1466" s="158" t="n">
        <v>1</v>
      </c>
      <c r="FR1466" s="158" t="n">
        <v>1900</v>
      </c>
      <c r="FS1466" s="158" t="n">
        <v>1</v>
      </c>
      <c r="FT1466" s="158" t="n">
        <v>1</v>
      </c>
      <c r="FU1466" s="158" t="n">
        <v>1900</v>
      </c>
      <c r="FV1466" s="158" t="n">
        <v>1</v>
      </c>
      <c r="FW1466" s="158" t="n">
        <v>1</v>
      </c>
    </row>
    <row r="1467">
      <c r="A1467">
        <f>IF(F1467&gt;1,A1466,IF(AND(I1467&lt;10,paste!A1469&lt;10),RIGHT(H1467,2)&amp;"0"&amp;I1467&amp;"000"&amp;paste!A1469,IF(AND(I1467&lt;10,paste!A1469&gt;=10,paste!A1469&lt;100),RIGHT(H1467,2)&amp;"0"&amp;I1467&amp;"00"&amp;paste!A1469,IF(AND(I1467&lt;10,paste!A1469&gt;=100,paste!A1469&lt;1000),RIGHT(H1467,2)&amp;"0"&amp;I1467&amp;"0"&amp;paste!A1469,IF(AND(I1467&lt;10,paste!A1469&gt;=1000),RIGHT(H1467,2)&amp;"0"&amp;I1467&amp;paste!A1469,IF(AND(I1467&gt;=10,paste!A1469&lt;10),RIGHT(H1467,2)&amp;I1467&amp;"000"&amp;paste!A1469,IF(AND(I1467&gt;=10,paste!A1469&gt;=10,paste!A1469&lt;100),RIGHT(H1467,2)&amp;I1467&amp;"00"&amp;paste!A1469,IF(AND(I1467&gt;=10,paste!A1469&gt;=100,paste!A1469&lt;1000),RIGHT(H1467,2)&amp;I1467&amp;"0"&amp;paste!A1469,RIGHT(H1467,2)&amp;I1467&amp;paste!A1469))))))))</f>
        <v/>
      </c>
      <c r="B1467">
        <f>YEAR(paste!C1469)</f>
        <v/>
      </c>
      <c r="C1467">
        <f>MONTH(paste!C1469)</f>
        <v/>
      </c>
      <c r="D1467">
        <f>DAY(paste!C1469)</f>
        <v/>
      </c>
      <c r="E1467" s="158" t="n">
        <v>0</v>
      </c>
      <c r="F1467">
        <f>IF(AND(L1467=L1466,D1467=D1466),F1466+1,1)</f>
        <v/>
      </c>
      <c r="G1467" s="158" t="n">
        <v>0</v>
      </c>
      <c r="H1467">
        <f>YEAR(paste!C1469)</f>
        <v/>
      </c>
      <c r="I1467">
        <f>MONTH(paste!C1469)</f>
        <v/>
      </c>
      <c r="J1467">
        <f>DAY(paste!C1469)</f>
        <v/>
      </c>
      <c r="K1467">
        <f>A1467</f>
        <v/>
      </c>
      <c r="L1467">
        <f>IF(ISBLANK(VLOOKUP(paste!J1469,'得意先名 (2)'!$B$3:$F$2005,5,FALSE)),paste!P1469,IFERROR(VLOOKUP(paste!J1469,'得意先名 (2)'!$B$3:$F$2005,5,FALSE),"ZZZZZZZZZZZ"))</f>
        <v/>
      </c>
      <c r="M1467">
        <f>IF(L1467="ZZZZZZZZZZZ",paste!J1469&amp;paste!K1469&amp; "  :   "&amp;paste!M1469&amp; "  :   "&amp;paste!P1469,"")</f>
        <v/>
      </c>
      <c r="O1467" s="158" t="n"/>
      <c r="P1467">
        <f>VLOOKUP(L1467,'L_User+EndUser'!$C$2:$K$500,8,FALSE)</f>
        <v/>
      </c>
      <c r="Q1467">
        <f>VLOOKUP(L1467,'L_User+EndUser'!$C$2:$K$500,9,FALSE)</f>
        <v/>
      </c>
      <c r="R1467" s="158" t="n"/>
      <c r="T1467" s="158" t="n"/>
      <c r="V1467" s="158" t="n"/>
      <c r="AB1467">
        <f>paste!J1469</f>
        <v/>
      </c>
      <c r="AC1467">
        <f>L1467</f>
        <v/>
      </c>
      <c r="AO1467">
        <f>YEAR(paste!O1469)</f>
        <v/>
      </c>
      <c r="AP1467">
        <f>MONTH(paste!O1469)</f>
        <v/>
      </c>
      <c r="AQ1467">
        <f>DAY(paste!O1469)</f>
        <v/>
      </c>
      <c r="BD1467">
        <f>IF(paste!L1469="","",paste!L1469)</f>
        <v/>
      </c>
      <c r="BM1467" t="n">
        <v>1</v>
      </c>
      <c r="BN1467">
        <f>VLOOKUP(paste!E1469,L_Product!$A$2:$B$2001,2,FALSE)</f>
        <v/>
      </c>
      <c r="BO1467" s="21" t="n"/>
      <c r="BT1467" t="n">
        <v>2</v>
      </c>
      <c r="BU1467">
        <f>IF($BM$2=1,2,IF($BM$2=18,1))</f>
        <v/>
      </c>
      <c r="BV1467">
        <f>IF($BM$2=1,0,IF($BM$2=18,1))</f>
        <v/>
      </c>
      <c r="BW1467" t="n">
        <v>2</v>
      </c>
      <c r="BX1467" t="n">
        <v>0</v>
      </c>
      <c r="BY1467" t="n">
        <v>3</v>
      </c>
      <c r="BZ1467">
        <f>VLOOKUP(BN1467,L_Product!$B$2:$Z$2001,14,FALSE)</f>
        <v/>
      </c>
      <c r="CA1467">
        <f>paste!H1469</f>
        <v/>
      </c>
      <c r="CB1467">
        <f>BZ1467*CA1467</f>
        <v/>
      </c>
      <c r="CN1467" s="158" t="n">
        <v>1</v>
      </c>
      <c r="CO1467" s="158" t="n">
        <v>1</v>
      </c>
      <c r="CP1467" s="158" t="n">
        <v>1</v>
      </c>
      <c r="CQ1467" s="158" t="n">
        <v>1</v>
      </c>
      <c r="CR1467" s="158" t="n">
        <v>1</v>
      </c>
      <c r="CS1467" s="158" t="n">
        <v>0</v>
      </c>
      <c r="CT1467" s="158" t="n">
        <v>0</v>
      </c>
      <c r="CU1467" s="158" t="n">
        <v>0</v>
      </c>
      <c r="CV1467" s="158" t="n">
        <v>0</v>
      </c>
      <c r="CW1467" s="158" t="n">
        <v>0</v>
      </c>
      <c r="CX1467">
        <f>B1467</f>
        <v/>
      </c>
      <c r="CY1467">
        <f>C1467</f>
        <v/>
      </c>
      <c r="CZ1467">
        <f>D1467</f>
        <v/>
      </c>
      <c r="DA1467" s="158" t="n">
        <v>1900</v>
      </c>
      <c r="DB1467" s="158" t="n">
        <v>1</v>
      </c>
      <c r="DC1467" s="158" t="n">
        <v>1</v>
      </c>
      <c r="DD1467" s="158" t="n">
        <v>1900</v>
      </c>
      <c r="DE1467" s="158" t="n">
        <v>1</v>
      </c>
      <c r="DF1467" s="158" t="n">
        <v>1</v>
      </c>
      <c r="DG1467" s="158" t="n">
        <v>1900</v>
      </c>
      <c r="DH1467" s="158" t="n">
        <v>1</v>
      </c>
      <c r="DI1467" s="158" t="n">
        <v>1</v>
      </c>
      <c r="DJ1467" s="158" t="n">
        <v>1900</v>
      </c>
      <c r="DK1467" s="158" t="n">
        <v>1</v>
      </c>
      <c r="DL1467" s="158" t="n">
        <v>1</v>
      </c>
      <c r="DR1467" s="158" t="n">
        <v>2</v>
      </c>
      <c r="DS1467" s="158" t="n">
        <v>1</v>
      </c>
      <c r="DT1467" s="158" t="n">
        <v>2</v>
      </c>
      <c r="DU1467" s="158" t="n">
        <v>1</v>
      </c>
      <c r="DV1467" s="158" t="n">
        <v>3</v>
      </c>
      <c r="DW1467" s="158" t="n">
        <v>1</v>
      </c>
      <c r="DX1467" s="158" t="n">
        <v>3</v>
      </c>
      <c r="DY1467" s="158" t="n">
        <v>0</v>
      </c>
      <c r="DZ1467" s="158" t="n">
        <v>0</v>
      </c>
      <c r="EA1467" s="158" t="n">
        <v>0</v>
      </c>
      <c r="EB1467" s="158" t="n">
        <v>0</v>
      </c>
      <c r="EC1467" s="158" t="n">
        <v>0</v>
      </c>
      <c r="ED1467" s="158" t="n">
        <v>0</v>
      </c>
      <c r="EE1467" s="158" t="n">
        <v>0</v>
      </c>
      <c r="EF1467" s="158" t="n">
        <v>0</v>
      </c>
      <c r="EG1467" s="158" t="n">
        <v>0</v>
      </c>
      <c r="EH1467" s="158" t="n">
        <v>0</v>
      </c>
      <c r="EI1467" s="158" t="n">
        <v>0</v>
      </c>
      <c r="EJ1467" s="158" t="n">
        <v>0</v>
      </c>
      <c r="EK1467" s="158" t="n">
        <v>0</v>
      </c>
      <c r="EL1467" s="158" t="n">
        <v>0</v>
      </c>
      <c r="EM1467" s="158" t="n">
        <v>0</v>
      </c>
      <c r="EN1467" s="158" t="n">
        <v>0</v>
      </c>
      <c r="EO1467" s="158" t="n">
        <v>0</v>
      </c>
      <c r="EP1467" s="158" t="n">
        <v>0</v>
      </c>
      <c r="EQ1467" s="158" t="n">
        <v>0</v>
      </c>
      <c r="ER1467" s="158" t="n">
        <v>0</v>
      </c>
      <c r="ES1467" s="158" t="n">
        <v>0</v>
      </c>
      <c r="ET1467" s="158" t="n">
        <v>0</v>
      </c>
      <c r="EU1467" s="158" t="n">
        <v>0</v>
      </c>
      <c r="EV1467" s="158" t="n">
        <v>0</v>
      </c>
      <c r="EW1467" s="158" t="n">
        <v>0</v>
      </c>
      <c r="EX1467" s="158" t="n">
        <v>0</v>
      </c>
      <c r="EY1467" s="158" t="n">
        <v>0</v>
      </c>
      <c r="EZ1467" s="158" t="n">
        <v>1900</v>
      </c>
      <c r="FA1467" s="158" t="n">
        <v>1</v>
      </c>
      <c r="FB1467" s="158" t="n">
        <v>1</v>
      </c>
      <c r="FC1467" s="158" t="n">
        <v>1900</v>
      </c>
      <c r="FD1467" s="158" t="n">
        <v>1</v>
      </c>
      <c r="FE1467" s="158" t="n">
        <v>1</v>
      </c>
      <c r="FF1467" s="158" t="n">
        <v>1900</v>
      </c>
      <c r="FG1467" s="158" t="n">
        <v>1</v>
      </c>
      <c r="FH1467" s="158" t="n">
        <v>1</v>
      </c>
      <c r="FI1467" s="158" t="n">
        <v>1900</v>
      </c>
      <c r="FJ1467" s="158" t="n">
        <v>1</v>
      </c>
      <c r="FK1467" s="158" t="n">
        <v>1</v>
      </c>
      <c r="FL1467" s="158" t="n">
        <v>1900</v>
      </c>
      <c r="FM1467" s="158" t="n">
        <v>1</v>
      </c>
      <c r="FN1467" s="158" t="n">
        <v>1</v>
      </c>
      <c r="FO1467" s="158" t="n">
        <v>1900</v>
      </c>
      <c r="FP1467" s="158" t="n">
        <v>1</v>
      </c>
      <c r="FQ1467" s="158" t="n">
        <v>1</v>
      </c>
      <c r="FR1467" s="158" t="n">
        <v>1900</v>
      </c>
      <c r="FS1467" s="158" t="n">
        <v>1</v>
      </c>
      <c r="FT1467" s="158" t="n">
        <v>1</v>
      </c>
      <c r="FU1467" s="158" t="n">
        <v>1900</v>
      </c>
      <c r="FV1467" s="158" t="n">
        <v>1</v>
      </c>
      <c r="FW1467" s="158" t="n">
        <v>1</v>
      </c>
    </row>
    <row r="1468">
      <c r="A1468">
        <f>IF(F1468&gt;1,A1467,IF(AND(I1468&lt;10,paste!A1470&lt;10),RIGHT(H1468,2)&amp;"0"&amp;I1468&amp;"000"&amp;paste!A1470,IF(AND(I1468&lt;10,paste!A1470&gt;=10,paste!A1470&lt;100),RIGHT(H1468,2)&amp;"0"&amp;I1468&amp;"00"&amp;paste!A1470,IF(AND(I1468&lt;10,paste!A1470&gt;=100,paste!A1470&lt;1000),RIGHT(H1468,2)&amp;"0"&amp;I1468&amp;"0"&amp;paste!A1470,IF(AND(I1468&lt;10,paste!A1470&gt;=1000),RIGHT(H1468,2)&amp;"0"&amp;I1468&amp;paste!A1470,IF(AND(I1468&gt;=10,paste!A1470&lt;10),RIGHT(H1468,2)&amp;I1468&amp;"000"&amp;paste!A1470,IF(AND(I1468&gt;=10,paste!A1470&gt;=10,paste!A1470&lt;100),RIGHT(H1468,2)&amp;I1468&amp;"00"&amp;paste!A1470,IF(AND(I1468&gt;=10,paste!A1470&gt;=100,paste!A1470&lt;1000),RIGHT(H1468,2)&amp;I1468&amp;"0"&amp;paste!A1470,RIGHT(H1468,2)&amp;I1468&amp;paste!A1470))))))))</f>
        <v/>
      </c>
      <c r="B1468">
        <f>YEAR(paste!C1470)</f>
        <v/>
      </c>
      <c r="C1468">
        <f>MONTH(paste!C1470)</f>
        <v/>
      </c>
      <c r="D1468">
        <f>DAY(paste!C1470)</f>
        <v/>
      </c>
      <c r="E1468" s="158" t="n">
        <v>0</v>
      </c>
      <c r="F1468">
        <f>IF(AND(L1468=L1467,D1468=D1467),F1467+1,1)</f>
        <v/>
      </c>
      <c r="G1468" s="158" t="n">
        <v>0</v>
      </c>
      <c r="H1468">
        <f>YEAR(paste!C1470)</f>
        <v/>
      </c>
      <c r="I1468">
        <f>MONTH(paste!C1470)</f>
        <v/>
      </c>
      <c r="J1468">
        <f>DAY(paste!C1470)</f>
        <v/>
      </c>
      <c r="K1468">
        <f>A1468</f>
        <v/>
      </c>
      <c r="L1468">
        <f>IF(ISBLANK(VLOOKUP(paste!J1470,'得意先名 (2)'!$B$3:$F$2005,5,FALSE)),paste!P1470,IFERROR(VLOOKUP(paste!J1470,'得意先名 (2)'!$B$3:$F$2005,5,FALSE),"ZZZZZZZZZZZ"))</f>
        <v/>
      </c>
      <c r="M1468">
        <f>IF(L1468="ZZZZZZZZZZZ",paste!J1470&amp;paste!K1470&amp; "  :   "&amp;paste!M1470&amp; "  :   "&amp;paste!P1470,"")</f>
        <v/>
      </c>
      <c r="O1468" s="158" t="n"/>
      <c r="P1468">
        <f>VLOOKUP(L1468,'L_User+EndUser'!$C$2:$K$500,8,FALSE)</f>
        <v/>
      </c>
      <c r="Q1468">
        <f>VLOOKUP(L1468,'L_User+EndUser'!$C$2:$K$500,9,FALSE)</f>
        <v/>
      </c>
      <c r="R1468" s="158" t="n"/>
      <c r="T1468" s="158" t="n"/>
      <c r="V1468" s="158" t="n"/>
      <c r="AB1468">
        <f>paste!J1470</f>
        <v/>
      </c>
      <c r="AC1468">
        <f>L1468</f>
        <v/>
      </c>
      <c r="AO1468">
        <f>YEAR(paste!O1470)</f>
        <v/>
      </c>
      <c r="AP1468">
        <f>MONTH(paste!O1470)</f>
        <v/>
      </c>
      <c r="AQ1468">
        <f>DAY(paste!O1470)</f>
        <v/>
      </c>
      <c r="BD1468">
        <f>IF(paste!L1470="","",paste!L1470)</f>
        <v/>
      </c>
      <c r="BM1468" t="n">
        <v>1</v>
      </c>
      <c r="BN1468">
        <f>VLOOKUP(paste!E1470,L_Product!$A$2:$B$2001,2,FALSE)</f>
        <v/>
      </c>
      <c r="BO1468" s="21" t="n"/>
      <c r="BT1468" t="n">
        <v>2</v>
      </c>
      <c r="BU1468">
        <f>IF($BM$2=1,2,IF($BM$2=18,1))</f>
        <v/>
      </c>
      <c r="BV1468">
        <f>IF($BM$2=1,0,IF($BM$2=18,1))</f>
        <v/>
      </c>
      <c r="BW1468" t="n">
        <v>2</v>
      </c>
      <c r="BX1468" t="n">
        <v>0</v>
      </c>
      <c r="BY1468" t="n">
        <v>3</v>
      </c>
      <c r="BZ1468">
        <f>VLOOKUP(BN1468,L_Product!$B$2:$Z$2001,14,FALSE)</f>
        <v/>
      </c>
      <c r="CA1468">
        <f>paste!H1470</f>
        <v/>
      </c>
      <c r="CB1468">
        <f>BZ1468*CA1468</f>
        <v/>
      </c>
      <c r="CN1468" s="158" t="n">
        <v>1</v>
      </c>
      <c r="CO1468" s="158" t="n">
        <v>1</v>
      </c>
      <c r="CP1468" s="158" t="n">
        <v>1</v>
      </c>
      <c r="CQ1468" s="158" t="n">
        <v>1</v>
      </c>
      <c r="CR1468" s="158" t="n">
        <v>1</v>
      </c>
      <c r="CS1468" s="158" t="n">
        <v>0</v>
      </c>
      <c r="CT1468" s="158" t="n">
        <v>0</v>
      </c>
      <c r="CU1468" s="158" t="n">
        <v>0</v>
      </c>
      <c r="CV1468" s="158" t="n">
        <v>0</v>
      </c>
      <c r="CW1468" s="158" t="n">
        <v>0</v>
      </c>
      <c r="CX1468">
        <f>B1468</f>
        <v/>
      </c>
      <c r="CY1468">
        <f>C1468</f>
        <v/>
      </c>
      <c r="CZ1468">
        <f>D1468</f>
        <v/>
      </c>
      <c r="DA1468" s="158" t="n">
        <v>1900</v>
      </c>
      <c r="DB1468" s="158" t="n">
        <v>1</v>
      </c>
      <c r="DC1468" s="158" t="n">
        <v>1</v>
      </c>
      <c r="DD1468" s="158" t="n">
        <v>1900</v>
      </c>
      <c r="DE1468" s="158" t="n">
        <v>1</v>
      </c>
      <c r="DF1468" s="158" t="n">
        <v>1</v>
      </c>
      <c r="DG1468" s="158" t="n">
        <v>1900</v>
      </c>
      <c r="DH1468" s="158" t="n">
        <v>1</v>
      </c>
      <c r="DI1468" s="158" t="n">
        <v>1</v>
      </c>
      <c r="DJ1468" s="158" t="n">
        <v>1900</v>
      </c>
      <c r="DK1468" s="158" t="n">
        <v>1</v>
      </c>
      <c r="DL1468" s="158" t="n">
        <v>1</v>
      </c>
      <c r="DR1468" s="158" t="n">
        <v>2</v>
      </c>
      <c r="DS1468" s="158" t="n">
        <v>1</v>
      </c>
      <c r="DT1468" s="158" t="n">
        <v>2</v>
      </c>
      <c r="DU1468" s="158" t="n">
        <v>1</v>
      </c>
      <c r="DV1468" s="158" t="n">
        <v>3</v>
      </c>
      <c r="DW1468" s="158" t="n">
        <v>1</v>
      </c>
      <c r="DX1468" s="158" t="n">
        <v>3</v>
      </c>
      <c r="DY1468" s="158" t="n">
        <v>0</v>
      </c>
      <c r="DZ1468" s="158" t="n">
        <v>0</v>
      </c>
      <c r="EA1468" s="158" t="n">
        <v>0</v>
      </c>
      <c r="EB1468" s="158" t="n">
        <v>0</v>
      </c>
      <c r="EC1468" s="158" t="n">
        <v>0</v>
      </c>
      <c r="ED1468" s="158" t="n">
        <v>0</v>
      </c>
      <c r="EE1468" s="158" t="n">
        <v>0</v>
      </c>
      <c r="EF1468" s="158" t="n">
        <v>0</v>
      </c>
      <c r="EG1468" s="158" t="n">
        <v>0</v>
      </c>
      <c r="EH1468" s="158" t="n">
        <v>0</v>
      </c>
      <c r="EI1468" s="158" t="n">
        <v>0</v>
      </c>
      <c r="EJ1468" s="158" t="n">
        <v>0</v>
      </c>
      <c r="EK1468" s="158" t="n">
        <v>0</v>
      </c>
      <c r="EL1468" s="158" t="n">
        <v>0</v>
      </c>
      <c r="EM1468" s="158" t="n">
        <v>0</v>
      </c>
      <c r="EN1468" s="158" t="n">
        <v>0</v>
      </c>
      <c r="EO1468" s="158" t="n">
        <v>0</v>
      </c>
      <c r="EP1468" s="158" t="n">
        <v>0</v>
      </c>
      <c r="EQ1468" s="158" t="n">
        <v>0</v>
      </c>
      <c r="ER1468" s="158" t="n">
        <v>0</v>
      </c>
      <c r="ES1468" s="158" t="n">
        <v>0</v>
      </c>
      <c r="ET1468" s="158" t="n">
        <v>0</v>
      </c>
      <c r="EU1468" s="158" t="n">
        <v>0</v>
      </c>
      <c r="EV1468" s="158" t="n">
        <v>0</v>
      </c>
      <c r="EW1468" s="158" t="n">
        <v>0</v>
      </c>
      <c r="EX1468" s="158" t="n">
        <v>0</v>
      </c>
      <c r="EY1468" s="158" t="n">
        <v>0</v>
      </c>
      <c r="EZ1468" s="158" t="n">
        <v>1900</v>
      </c>
      <c r="FA1468" s="158" t="n">
        <v>1</v>
      </c>
      <c r="FB1468" s="158" t="n">
        <v>1</v>
      </c>
      <c r="FC1468" s="158" t="n">
        <v>1900</v>
      </c>
      <c r="FD1468" s="158" t="n">
        <v>1</v>
      </c>
      <c r="FE1468" s="158" t="n">
        <v>1</v>
      </c>
      <c r="FF1468" s="158" t="n">
        <v>1900</v>
      </c>
      <c r="FG1468" s="158" t="n">
        <v>1</v>
      </c>
      <c r="FH1468" s="158" t="n">
        <v>1</v>
      </c>
      <c r="FI1468" s="158" t="n">
        <v>1900</v>
      </c>
      <c r="FJ1468" s="158" t="n">
        <v>1</v>
      </c>
      <c r="FK1468" s="158" t="n">
        <v>1</v>
      </c>
      <c r="FL1468" s="158" t="n">
        <v>1900</v>
      </c>
      <c r="FM1468" s="158" t="n">
        <v>1</v>
      </c>
      <c r="FN1468" s="158" t="n">
        <v>1</v>
      </c>
      <c r="FO1468" s="158" t="n">
        <v>1900</v>
      </c>
      <c r="FP1468" s="158" t="n">
        <v>1</v>
      </c>
      <c r="FQ1468" s="158" t="n">
        <v>1</v>
      </c>
      <c r="FR1468" s="158" t="n">
        <v>1900</v>
      </c>
      <c r="FS1468" s="158" t="n">
        <v>1</v>
      </c>
      <c r="FT1468" s="158" t="n">
        <v>1</v>
      </c>
      <c r="FU1468" s="158" t="n">
        <v>1900</v>
      </c>
      <c r="FV1468" s="158" t="n">
        <v>1</v>
      </c>
      <c r="FW1468" s="158" t="n">
        <v>1</v>
      </c>
    </row>
    <row r="1469">
      <c r="A1469">
        <f>IF(F1469&gt;1,A1468,IF(AND(I1469&lt;10,paste!A1471&lt;10),RIGHT(H1469,2)&amp;"0"&amp;I1469&amp;"000"&amp;paste!A1471,IF(AND(I1469&lt;10,paste!A1471&gt;=10,paste!A1471&lt;100),RIGHT(H1469,2)&amp;"0"&amp;I1469&amp;"00"&amp;paste!A1471,IF(AND(I1469&lt;10,paste!A1471&gt;=100,paste!A1471&lt;1000),RIGHT(H1469,2)&amp;"0"&amp;I1469&amp;"0"&amp;paste!A1471,IF(AND(I1469&lt;10,paste!A1471&gt;=1000),RIGHT(H1469,2)&amp;"0"&amp;I1469&amp;paste!A1471,IF(AND(I1469&gt;=10,paste!A1471&lt;10),RIGHT(H1469,2)&amp;I1469&amp;"000"&amp;paste!A1471,IF(AND(I1469&gt;=10,paste!A1471&gt;=10,paste!A1471&lt;100),RIGHT(H1469,2)&amp;I1469&amp;"00"&amp;paste!A1471,IF(AND(I1469&gt;=10,paste!A1471&gt;=100,paste!A1471&lt;1000),RIGHT(H1469,2)&amp;I1469&amp;"0"&amp;paste!A1471,RIGHT(H1469,2)&amp;I1469&amp;paste!A1471))))))))</f>
        <v/>
      </c>
      <c r="B1469">
        <f>YEAR(paste!C1471)</f>
        <v/>
      </c>
      <c r="C1469">
        <f>MONTH(paste!C1471)</f>
        <v/>
      </c>
      <c r="D1469">
        <f>DAY(paste!C1471)</f>
        <v/>
      </c>
      <c r="E1469" s="158" t="n">
        <v>0</v>
      </c>
      <c r="F1469">
        <f>IF(AND(L1469=L1468,D1469=D1468),F1468+1,1)</f>
        <v/>
      </c>
      <c r="G1469" s="158" t="n">
        <v>0</v>
      </c>
      <c r="H1469">
        <f>YEAR(paste!C1471)</f>
        <v/>
      </c>
      <c r="I1469">
        <f>MONTH(paste!C1471)</f>
        <v/>
      </c>
      <c r="J1469">
        <f>DAY(paste!C1471)</f>
        <v/>
      </c>
      <c r="K1469">
        <f>A1469</f>
        <v/>
      </c>
      <c r="L1469">
        <f>IF(ISBLANK(VLOOKUP(paste!J1471,'得意先名 (2)'!$B$3:$F$2005,5,FALSE)),paste!P1471,IFERROR(VLOOKUP(paste!J1471,'得意先名 (2)'!$B$3:$F$2005,5,FALSE),"ZZZZZZZZZZZ"))</f>
        <v/>
      </c>
      <c r="M1469">
        <f>IF(L1469="ZZZZZZZZZZZ",paste!J1471&amp;paste!K1471&amp; "  :   "&amp;paste!M1471&amp; "  :   "&amp;paste!P1471,"")</f>
        <v/>
      </c>
      <c r="O1469" s="158" t="n"/>
      <c r="P1469">
        <f>VLOOKUP(L1469,'L_User+EndUser'!$C$2:$K$500,8,FALSE)</f>
        <v/>
      </c>
      <c r="Q1469">
        <f>VLOOKUP(L1469,'L_User+EndUser'!$C$2:$K$500,9,FALSE)</f>
        <v/>
      </c>
      <c r="R1469" s="158" t="n"/>
      <c r="T1469" s="158" t="n"/>
      <c r="V1469" s="158" t="n"/>
      <c r="AB1469">
        <f>paste!J1471</f>
        <v/>
      </c>
      <c r="AC1469">
        <f>L1469</f>
        <v/>
      </c>
      <c r="AO1469">
        <f>YEAR(paste!O1471)</f>
        <v/>
      </c>
      <c r="AP1469">
        <f>MONTH(paste!O1471)</f>
        <v/>
      </c>
      <c r="AQ1469">
        <f>DAY(paste!O1471)</f>
        <v/>
      </c>
      <c r="BD1469">
        <f>IF(paste!L1471="","",paste!L1471)</f>
        <v/>
      </c>
      <c r="BM1469" t="n">
        <v>1</v>
      </c>
      <c r="BN1469">
        <f>VLOOKUP(paste!E1471,L_Product!$A$2:$B$2001,2,FALSE)</f>
        <v/>
      </c>
      <c r="BO1469" s="21" t="n"/>
      <c r="BT1469" t="n">
        <v>2</v>
      </c>
      <c r="BU1469">
        <f>IF($BM$2=1,2,IF($BM$2=18,1))</f>
        <v/>
      </c>
      <c r="BV1469">
        <f>IF($BM$2=1,0,IF($BM$2=18,1))</f>
        <v/>
      </c>
      <c r="BW1469" t="n">
        <v>2</v>
      </c>
      <c r="BX1469" t="n">
        <v>0</v>
      </c>
      <c r="BY1469" t="n">
        <v>3</v>
      </c>
      <c r="BZ1469">
        <f>VLOOKUP(BN1469,L_Product!$B$2:$Z$2001,14,FALSE)</f>
        <v/>
      </c>
      <c r="CA1469">
        <f>paste!H1471</f>
        <v/>
      </c>
      <c r="CB1469">
        <f>BZ1469*CA1469</f>
        <v/>
      </c>
      <c r="CN1469" s="158" t="n">
        <v>1</v>
      </c>
      <c r="CO1469" s="158" t="n">
        <v>1</v>
      </c>
      <c r="CP1469" s="158" t="n">
        <v>1</v>
      </c>
      <c r="CQ1469" s="158" t="n">
        <v>1</v>
      </c>
      <c r="CR1469" s="158" t="n">
        <v>1</v>
      </c>
      <c r="CS1469" s="158" t="n">
        <v>0</v>
      </c>
      <c r="CT1469" s="158" t="n">
        <v>0</v>
      </c>
      <c r="CU1469" s="158" t="n">
        <v>0</v>
      </c>
      <c r="CV1469" s="158" t="n">
        <v>0</v>
      </c>
      <c r="CW1469" s="158" t="n">
        <v>0</v>
      </c>
      <c r="CX1469">
        <f>B1469</f>
        <v/>
      </c>
      <c r="CY1469">
        <f>C1469</f>
        <v/>
      </c>
      <c r="CZ1469">
        <f>D1469</f>
        <v/>
      </c>
      <c r="DA1469" s="158" t="n">
        <v>1900</v>
      </c>
      <c r="DB1469" s="158" t="n">
        <v>1</v>
      </c>
      <c r="DC1469" s="158" t="n">
        <v>1</v>
      </c>
      <c r="DD1469" s="158" t="n">
        <v>1900</v>
      </c>
      <c r="DE1469" s="158" t="n">
        <v>1</v>
      </c>
      <c r="DF1469" s="158" t="n">
        <v>1</v>
      </c>
      <c r="DG1469" s="158" t="n">
        <v>1900</v>
      </c>
      <c r="DH1469" s="158" t="n">
        <v>1</v>
      </c>
      <c r="DI1469" s="158" t="n">
        <v>1</v>
      </c>
      <c r="DJ1469" s="158" t="n">
        <v>1900</v>
      </c>
      <c r="DK1469" s="158" t="n">
        <v>1</v>
      </c>
      <c r="DL1469" s="158" t="n">
        <v>1</v>
      </c>
      <c r="DR1469" s="158" t="n">
        <v>2</v>
      </c>
      <c r="DS1469" s="158" t="n">
        <v>1</v>
      </c>
      <c r="DT1469" s="158" t="n">
        <v>2</v>
      </c>
      <c r="DU1469" s="158" t="n">
        <v>1</v>
      </c>
      <c r="DV1469" s="158" t="n">
        <v>3</v>
      </c>
      <c r="DW1469" s="158" t="n">
        <v>1</v>
      </c>
      <c r="DX1469" s="158" t="n">
        <v>3</v>
      </c>
      <c r="DY1469" s="158" t="n">
        <v>0</v>
      </c>
      <c r="DZ1469" s="158" t="n">
        <v>0</v>
      </c>
      <c r="EA1469" s="158" t="n">
        <v>0</v>
      </c>
      <c r="EB1469" s="158" t="n">
        <v>0</v>
      </c>
      <c r="EC1469" s="158" t="n">
        <v>0</v>
      </c>
      <c r="ED1469" s="158" t="n">
        <v>0</v>
      </c>
      <c r="EE1469" s="158" t="n">
        <v>0</v>
      </c>
      <c r="EF1469" s="158" t="n">
        <v>0</v>
      </c>
      <c r="EG1469" s="158" t="n">
        <v>0</v>
      </c>
      <c r="EH1469" s="158" t="n">
        <v>0</v>
      </c>
      <c r="EI1469" s="158" t="n">
        <v>0</v>
      </c>
      <c r="EJ1469" s="158" t="n">
        <v>0</v>
      </c>
      <c r="EK1469" s="158" t="n">
        <v>0</v>
      </c>
      <c r="EL1469" s="158" t="n">
        <v>0</v>
      </c>
      <c r="EM1469" s="158" t="n">
        <v>0</v>
      </c>
      <c r="EN1469" s="158" t="n">
        <v>0</v>
      </c>
      <c r="EO1469" s="158" t="n">
        <v>0</v>
      </c>
      <c r="EP1469" s="158" t="n">
        <v>0</v>
      </c>
      <c r="EQ1469" s="158" t="n">
        <v>0</v>
      </c>
      <c r="ER1469" s="158" t="n">
        <v>0</v>
      </c>
      <c r="ES1469" s="158" t="n">
        <v>0</v>
      </c>
      <c r="ET1469" s="158" t="n">
        <v>0</v>
      </c>
      <c r="EU1469" s="158" t="n">
        <v>0</v>
      </c>
      <c r="EV1469" s="158" t="n">
        <v>0</v>
      </c>
      <c r="EW1469" s="158" t="n">
        <v>0</v>
      </c>
      <c r="EX1469" s="158" t="n">
        <v>0</v>
      </c>
      <c r="EY1469" s="158" t="n">
        <v>0</v>
      </c>
      <c r="EZ1469" s="158" t="n">
        <v>1900</v>
      </c>
      <c r="FA1469" s="158" t="n">
        <v>1</v>
      </c>
      <c r="FB1469" s="158" t="n">
        <v>1</v>
      </c>
      <c r="FC1469" s="158" t="n">
        <v>1900</v>
      </c>
      <c r="FD1469" s="158" t="n">
        <v>1</v>
      </c>
      <c r="FE1469" s="158" t="n">
        <v>1</v>
      </c>
      <c r="FF1469" s="158" t="n">
        <v>1900</v>
      </c>
      <c r="FG1469" s="158" t="n">
        <v>1</v>
      </c>
      <c r="FH1469" s="158" t="n">
        <v>1</v>
      </c>
      <c r="FI1469" s="158" t="n">
        <v>1900</v>
      </c>
      <c r="FJ1469" s="158" t="n">
        <v>1</v>
      </c>
      <c r="FK1469" s="158" t="n">
        <v>1</v>
      </c>
      <c r="FL1469" s="158" t="n">
        <v>1900</v>
      </c>
      <c r="FM1469" s="158" t="n">
        <v>1</v>
      </c>
      <c r="FN1469" s="158" t="n">
        <v>1</v>
      </c>
      <c r="FO1469" s="158" t="n">
        <v>1900</v>
      </c>
      <c r="FP1469" s="158" t="n">
        <v>1</v>
      </c>
      <c r="FQ1469" s="158" t="n">
        <v>1</v>
      </c>
      <c r="FR1469" s="158" t="n">
        <v>1900</v>
      </c>
      <c r="FS1469" s="158" t="n">
        <v>1</v>
      </c>
      <c r="FT1469" s="158" t="n">
        <v>1</v>
      </c>
      <c r="FU1469" s="158" t="n">
        <v>1900</v>
      </c>
      <c r="FV1469" s="158" t="n">
        <v>1</v>
      </c>
      <c r="FW1469" s="158" t="n">
        <v>1</v>
      </c>
    </row>
    <row r="1470">
      <c r="A1470">
        <f>IF(F1470&gt;1,A1469,IF(AND(I1470&lt;10,paste!A1472&lt;10),RIGHT(H1470,2)&amp;"0"&amp;I1470&amp;"000"&amp;paste!A1472,IF(AND(I1470&lt;10,paste!A1472&gt;=10,paste!A1472&lt;100),RIGHT(H1470,2)&amp;"0"&amp;I1470&amp;"00"&amp;paste!A1472,IF(AND(I1470&lt;10,paste!A1472&gt;=100,paste!A1472&lt;1000),RIGHT(H1470,2)&amp;"0"&amp;I1470&amp;"0"&amp;paste!A1472,IF(AND(I1470&lt;10,paste!A1472&gt;=1000),RIGHT(H1470,2)&amp;"0"&amp;I1470&amp;paste!A1472,IF(AND(I1470&gt;=10,paste!A1472&lt;10),RIGHT(H1470,2)&amp;I1470&amp;"000"&amp;paste!A1472,IF(AND(I1470&gt;=10,paste!A1472&gt;=10,paste!A1472&lt;100),RIGHT(H1470,2)&amp;I1470&amp;"00"&amp;paste!A1472,IF(AND(I1470&gt;=10,paste!A1472&gt;=100,paste!A1472&lt;1000),RIGHT(H1470,2)&amp;I1470&amp;"0"&amp;paste!A1472,RIGHT(H1470,2)&amp;I1470&amp;paste!A1472))))))))</f>
        <v/>
      </c>
      <c r="B1470">
        <f>YEAR(paste!C1472)</f>
        <v/>
      </c>
      <c r="C1470">
        <f>MONTH(paste!C1472)</f>
        <v/>
      </c>
      <c r="D1470">
        <f>DAY(paste!C1472)</f>
        <v/>
      </c>
      <c r="E1470" s="158" t="n">
        <v>0</v>
      </c>
      <c r="F1470">
        <f>IF(AND(L1470=L1469,D1470=D1469),F1469+1,1)</f>
        <v/>
      </c>
      <c r="G1470" s="158" t="n">
        <v>0</v>
      </c>
      <c r="H1470">
        <f>YEAR(paste!C1472)</f>
        <v/>
      </c>
      <c r="I1470">
        <f>MONTH(paste!C1472)</f>
        <v/>
      </c>
      <c r="J1470">
        <f>DAY(paste!C1472)</f>
        <v/>
      </c>
      <c r="K1470">
        <f>A1470</f>
        <v/>
      </c>
      <c r="L1470">
        <f>IF(ISBLANK(VLOOKUP(paste!J1472,'得意先名 (2)'!$B$3:$F$2005,5,FALSE)),paste!P1472,IFERROR(VLOOKUP(paste!J1472,'得意先名 (2)'!$B$3:$F$2005,5,FALSE),"ZZZZZZZZZZZ"))</f>
        <v/>
      </c>
      <c r="M1470">
        <f>IF(L1470="ZZZZZZZZZZZ",paste!J1472&amp;paste!K1472&amp; "  :   "&amp;paste!M1472&amp; "  :   "&amp;paste!P1472,"")</f>
        <v/>
      </c>
      <c r="O1470" s="158" t="n"/>
      <c r="P1470">
        <f>VLOOKUP(L1470,'L_User+EndUser'!$C$2:$K$500,8,FALSE)</f>
        <v/>
      </c>
      <c r="Q1470">
        <f>VLOOKUP(L1470,'L_User+EndUser'!$C$2:$K$500,9,FALSE)</f>
        <v/>
      </c>
      <c r="R1470" s="158" t="n"/>
      <c r="T1470" s="158" t="n"/>
      <c r="V1470" s="158" t="n"/>
      <c r="AB1470">
        <f>paste!J1472</f>
        <v/>
      </c>
      <c r="AC1470">
        <f>L1470</f>
        <v/>
      </c>
      <c r="AO1470">
        <f>YEAR(paste!O1472)</f>
        <v/>
      </c>
      <c r="AP1470">
        <f>MONTH(paste!O1472)</f>
        <v/>
      </c>
      <c r="AQ1470">
        <f>DAY(paste!O1472)</f>
        <v/>
      </c>
      <c r="BD1470">
        <f>IF(paste!L1472="","",paste!L1472)</f>
        <v/>
      </c>
      <c r="BM1470" t="n">
        <v>1</v>
      </c>
      <c r="BN1470">
        <f>VLOOKUP(paste!E1472,L_Product!$A$2:$B$2001,2,FALSE)</f>
        <v/>
      </c>
      <c r="BO1470" s="21" t="n"/>
      <c r="BT1470" t="n">
        <v>2</v>
      </c>
      <c r="BU1470">
        <f>IF($BM$2=1,2,IF($BM$2=18,1))</f>
        <v/>
      </c>
      <c r="BV1470">
        <f>IF($BM$2=1,0,IF($BM$2=18,1))</f>
        <v/>
      </c>
      <c r="BW1470" t="n">
        <v>2</v>
      </c>
      <c r="BX1470" t="n">
        <v>0</v>
      </c>
      <c r="BY1470" t="n">
        <v>3</v>
      </c>
      <c r="BZ1470">
        <f>VLOOKUP(BN1470,L_Product!$B$2:$Z$2001,14,FALSE)</f>
        <v/>
      </c>
      <c r="CA1470">
        <f>paste!H1472</f>
        <v/>
      </c>
      <c r="CB1470">
        <f>BZ1470*CA1470</f>
        <v/>
      </c>
      <c r="CN1470" s="158" t="n">
        <v>1</v>
      </c>
      <c r="CO1470" s="158" t="n">
        <v>1</v>
      </c>
      <c r="CP1470" s="158" t="n">
        <v>1</v>
      </c>
      <c r="CQ1470" s="158" t="n">
        <v>1</v>
      </c>
      <c r="CR1470" s="158" t="n">
        <v>1</v>
      </c>
      <c r="CS1470" s="158" t="n">
        <v>0</v>
      </c>
      <c r="CT1470" s="158" t="n">
        <v>0</v>
      </c>
      <c r="CU1470" s="158" t="n">
        <v>0</v>
      </c>
      <c r="CV1470" s="158" t="n">
        <v>0</v>
      </c>
      <c r="CW1470" s="158" t="n">
        <v>0</v>
      </c>
      <c r="CX1470">
        <f>B1470</f>
        <v/>
      </c>
      <c r="CY1470">
        <f>C1470</f>
        <v/>
      </c>
      <c r="CZ1470">
        <f>D1470</f>
        <v/>
      </c>
      <c r="DA1470" s="158" t="n">
        <v>1900</v>
      </c>
      <c r="DB1470" s="158" t="n">
        <v>1</v>
      </c>
      <c r="DC1470" s="158" t="n">
        <v>1</v>
      </c>
      <c r="DD1470" s="158" t="n">
        <v>1900</v>
      </c>
      <c r="DE1470" s="158" t="n">
        <v>1</v>
      </c>
      <c r="DF1470" s="158" t="n">
        <v>1</v>
      </c>
      <c r="DG1470" s="158" t="n">
        <v>1900</v>
      </c>
      <c r="DH1470" s="158" t="n">
        <v>1</v>
      </c>
      <c r="DI1470" s="158" t="n">
        <v>1</v>
      </c>
      <c r="DJ1470" s="158" t="n">
        <v>1900</v>
      </c>
      <c r="DK1470" s="158" t="n">
        <v>1</v>
      </c>
      <c r="DL1470" s="158" t="n">
        <v>1</v>
      </c>
      <c r="DR1470" s="158" t="n">
        <v>2</v>
      </c>
      <c r="DS1470" s="158" t="n">
        <v>1</v>
      </c>
      <c r="DT1470" s="158" t="n">
        <v>2</v>
      </c>
      <c r="DU1470" s="158" t="n">
        <v>1</v>
      </c>
      <c r="DV1470" s="158" t="n">
        <v>3</v>
      </c>
      <c r="DW1470" s="158" t="n">
        <v>1</v>
      </c>
      <c r="DX1470" s="158" t="n">
        <v>3</v>
      </c>
      <c r="DY1470" s="158" t="n">
        <v>0</v>
      </c>
      <c r="DZ1470" s="158" t="n">
        <v>0</v>
      </c>
      <c r="EA1470" s="158" t="n">
        <v>0</v>
      </c>
      <c r="EB1470" s="158" t="n">
        <v>0</v>
      </c>
      <c r="EC1470" s="158" t="n">
        <v>0</v>
      </c>
      <c r="ED1470" s="158" t="n">
        <v>0</v>
      </c>
      <c r="EE1470" s="158" t="n">
        <v>0</v>
      </c>
      <c r="EF1470" s="158" t="n">
        <v>0</v>
      </c>
      <c r="EG1470" s="158" t="n">
        <v>0</v>
      </c>
      <c r="EH1470" s="158" t="n">
        <v>0</v>
      </c>
      <c r="EI1470" s="158" t="n">
        <v>0</v>
      </c>
      <c r="EJ1470" s="158" t="n">
        <v>0</v>
      </c>
      <c r="EK1470" s="158" t="n">
        <v>0</v>
      </c>
      <c r="EL1470" s="158" t="n">
        <v>0</v>
      </c>
      <c r="EM1470" s="158" t="n">
        <v>0</v>
      </c>
      <c r="EN1470" s="158" t="n">
        <v>0</v>
      </c>
      <c r="EO1470" s="158" t="n">
        <v>0</v>
      </c>
      <c r="EP1470" s="158" t="n">
        <v>0</v>
      </c>
      <c r="EQ1470" s="158" t="n">
        <v>0</v>
      </c>
      <c r="ER1470" s="158" t="n">
        <v>0</v>
      </c>
      <c r="ES1470" s="158" t="n">
        <v>0</v>
      </c>
      <c r="ET1470" s="158" t="n">
        <v>0</v>
      </c>
      <c r="EU1470" s="158" t="n">
        <v>0</v>
      </c>
      <c r="EV1470" s="158" t="n">
        <v>0</v>
      </c>
      <c r="EW1470" s="158" t="n">
        <v>0</v>
      </c>
      <c r="EX1470" s="158" t="n">
        <v>0</v>
      </c>
      <c r="EY1470" s="158" t="n">
        <v>0</v>
      </c>
      <c r="EZ1470" s="158" t="n">
        <v>1900</v>
      </c>
      <c r="FA1470" s="158" t="n">
        <v>1</v>
      </c>
      <c r="FB1470" s="158" t="n">
        <v>1</v>
      </c>
      <c r="FC1470" s="158" t="n">
        <v>1900</v>
      </c>
      <c r="FD1470" s="158" t="n">
        <v>1</v>
      </c>
      <c r="FE1470" s="158" t="n">
        <v>1</v>
      </c>
      <c r="FF1470" s="158" t="n">
        <v>1900</v>
      </c>
      <c r="FG1470" s="158" t="n">
        <v>1</v>
      </c>
      <c r="FH1470" s="158" t="n">
        <v>1</v>
      </c>
      <c r="FI1470" s="158" t="n">
        <v>1900</v>
      </c>
      <c r="FJ1470" s="158" t="n">
        <v>1</v>
      </c>
      <c r="FK1470" s="158" t="n">
        <v>1</v>
      </c>
      <c r="FL1470" s="158" t="n">
        <v>1900</v>
      </c>
      <c r="FM1470" s="158" t="n">
        <v>1</v>
      </c>
      <c r="FN1470" s="158" t="n">
        <v>1</v>
      </c>
      <c r="FO1470" s="158" t="n">
        <v>1900</v>
      </c>
      <c r="FP1470" s="158" t="n">
        <v>1</v>
      </c>
      <c r="FQ1470" s="158" t="n">
        <v>1</v>
      </c>
      <c r="FR1470" s="158" t="n">
        <v>1900</v>
      </c>
      <c r="FS1470" s="158" t="n">
        <v>1</v>
      </c>
      <c r="FT1470" s="158" t="n">
        <v>1</v>
      </c>
      <c r="FU1470" s="158" t="n">
        <v>1900</v>
      </c>
      <c r="FV1470" s="158" t="n">
        <v>1</v>
      </c>
      <c r="FW1470" s="158" t="n">
        <v>1</v>
      </c>
    </row>
    <row r="1471">
      <c r="A1471">
        <f>IF(F1471&gt;1,A1470,IF(AND(I1471&lt;10,paste!A1473&lt;10),RIGHT(H1471,2)&amp;"0"&amp;I1471&amp;"000"&amp;paste!A1473,IF(AND(I1471&lt;10,paste!A1473&gt;=10,paste!A1473&lt;100),RIGHT(H1471,2)&amp;"0"&amp;I1471&amp;"00"&amp;paste!A1473,IF(AND(I1471&lt;10,paste!A1473&gt;=100,paste!A1473&lt;1000),RIGHT(H1471,2)&amp;"0"&amp;I1471&amp;"0"&amp;paste!A1473,IF(AND(I1471&lt;10,paste!A1473&gt;=1000),RIGHT(H1471,2)&amp;"0"&amp;I1471&amp;paste!A1473,IF(AND(I1471&gt;=10,paste!A1473&lt;10),RIGHT(H1471,2)&amp;I1471&amp;"000"&amp;paste!A1473,IF(AND(I1471&gt;=10,paste!A1473&gt;=10,paste!A1473&lt;100),RIGHT(H1471,2)&amp;I1471&amp;"00"&amp;paste!A1473,IF(AND(I1471&gt;=10,paste!A1473&gt;=100,paste!A1473&lt;1000),RIGHT(H1471,2)&amp;I1471&amp;"0"&amp;paste!A1473,RIGHT(H1471,2)&amp;I1471&amp;paste!A1473))))))))</f>
        <v/>
      </c>
      <c r="B1471">
        <f>YEAR(paste!C1473)</f>
        <v/>
      </c>
      <c r="C1471">
        <f>MONTH(paste!C1473)</f>
        <v/>
      </c>
      <c r="D1471">
        <f>DAY(paste!C1473)</f>
        <v/>
      </c>
      <c r="E1471" s="158" t="n">
        <v>0</v>
      </c>
      <c r="F1471">
        <f>IF(AND(L1471=L1470,D1471=D1470),F1470+1,1)</f>
        <v/>
      </c>
      <c r="G1471" s="158" t="n">
        <v>0</v>
      </c>
      <c r="H1471">
        <f>YEAR(paste!C1473)</f>
        <v/>
      </c>
      <c r="I1471">
        <f>MONTH(paste!C1473)</f>
        <v/>
      </c>
      <c r="J1471">
        <f>DAY(paste!C1473)</f>
        <v/>
      </c>
      <c r="K1471">
        <f>A1471</f>
        <v/>
      </c>
      <c r="L1471">
        <f>IF(ISBLANK(VLOOKUP(paste!J1473,'得意先名 (2)'!$B$3:$F$2005,5,FALSE)),paste!P1473,IFERROR(VLOOKUP(paste!J1473,'得意先名 (2)'!$B$3:$F$2005,5,FALSE),"ZZZZZZZZZZZ"))</f>
        <v/>
      </c>
      <c r="M1471">
        <f>IF(L1471="ZZZZZZZZZZZ",paste!J1473&amp;paste!K1473&amp; "  :   "&amp;paste!M1473&amp; "  :   "&amp;paste!P1473,"")</f>
        <v/>
      </c>
      <c r="O1471" s="158" t="n"/>
      <c r="P1471">
        <f>VLOOKUP(L1471,'L_User+EndUser'!$C$2:$K$500,8,FALSE)</f>
        <v/>
      </c>
      <c r="Q1471">
        <f>VLOOKUP(L1471,'L_User+EndUser'!$C$2:$K$500,9,FALSE)</f>
        <v/>
      </c>
      <c r="R1471" s="158" t="n"/>
      <c r="T1471" s="158" t="n"/>
      <c r="V1471" s="158" t="n"/>
      <c r="AB1471">
        <f>paste!J1473</f>
        <v/>
      </c>
      <c r="AC1471">
        <f>L1471</f>
        <v/>
      </c>
      <c r="AO1471">
        <f>YEAR(paste!O1473)</f>
        <v/>
      </c>
      <c r="AP1471">
        <f>MONTH(paste!O1473)</f>
        <v/>
      </c>
      <c r="AQ1471">
        <f>DAY(paste!O1473)</f>
        <v/>
      </c>
      <c r="BD1471">
        <f>IF(paste!L1473="","",paste!L1473)</f>
        <v/>
      </c>
      <c r="BM1471" t="n">
        <v>1</v>
      </c>
      <c r="BN1471">
        <f>VLOOKUP(paste!E1473,L_Product!$A$2:$B$2001,2,FALSE)</f>
        <v/>
      </c>
      <c r="BO1471" s="21" t="n"/>
      <c r="BT1471" t="n">
        <v>2</v>
      </c>
      <c r="BU1471">
        <f>IF($BM$2=1,2,IF($BM$2=18,1))</f>
        <v/>
      </c>
      <c r="BV1471">
        <f>IF($BM$2=1,0,IF($BM$2=18,1))</f>
        <v/>
      </c>
      <c r="BW1471" t="n">
        <v>2</v>
      </c>
      <c r="BX1471" t="n">
        <v>0</v>
      </c>
      <c r="BY1471" t="n">
        <v>3</v>
      </c>
      <c r="BZ1471">
        <f>VLOOKUP(BN1471,L_Product!$B$2:$Z$2001,14,FALSE)</f>
        <v/>
      </c>
      <c r="CA1471">
        <f>paste!H1473</f>
        <v/>
      </c>
      <c r="CB1471">
        <f>BZ1471*CA1471</f>
        <v/>
      </c>
      <c r="CN1471" s="158" t="n">
        <v>1</v>
      </c>
      <c r="CO1471" s="158" t="n">
        <v>1</v>
      </c>
      <c r="CP1471" s="158" t="n">
        <v>1</v>
      </c>
      <c r="CQ1471" s="158" t="n">
        <v>1</v>
      </c>
      <c r="CR1471" s="158" t="n">
        <v>1</v>
      </c>
      <c r="CS1471" s="158" t="n">
        <v>0</v>
      </c>
      <c r="CT1471" s="158" t="n">
        <v>0</v>
      </c>
      <c r="CU1471" s="158" t="n">
        <v>0</v>
      </c>
      <c r="CV1471" s="158" t="n">
        <v>0</v>
      </c>
      <c r="CW1471" s="158" t="n">
        <v>0</v>
      </c>
      <c r="CX1471">
        <f>B1471</f>
        <v/>
      </c>
      <c r="CY1471">
        <f>C1471</f>
        <v/>
      </c>
      <c r="CZ1471">
        <f>D1471</f>
        <v/>
      </c>
      <c r="DA1471" s="158" t="n">
        <v>1900</v>
      </c>
      <c r="DB1471" s="158" t="n">
        <v>1</v>
      </c>
      <c r="DC1471" s="158" t="n">
        <v>1</v>
      </c>
      <c r="DD1471" s="158" t="n">
        <v>1900</v>
      </c>
      <c r="DE1471" s="158" t="n">
        <v>1</v>
      </c>
      <c r="DF1471" s="158" t="n">
        <v>1</v>
      </c>
      <c r="DG1471" s="158" t="n">
        <v>1900</v>
      </c>
      <c r="DH1471" s="158" t="n">
        <v>1</v>
      </c>
      <c r="DI1471" s="158" t="n">
        <v>1</v>
      </c>
      <c r="DJ1471" s="158" t="n">
        <v>1900</v>
      </c>
      <c r="DK1471" s="158" t="n">
        <v>1</v>
      </c>
      <c r="DL1471" s="158" t="n">
        <v>1</v>
      </c>
      <c r="DR1471" s="158" t="n">
        <v>2</v>
      </c>
      <c r="DS1471" s="158" t="n">
        <v>1</v>
      </c>
      <c r="DT1471" s="158" t="n">
        <v>2</v>
      </c>
      <c r="DU1471" s="158" t="n">
        <v>1</v>
      </c>
      <c r="DV1471" s="158" t="n">
        <v>3</v>
      </c>
      <c r="DW1471" s="158" t="n">
        <v>1</v>
      </c>
      <c r="DX1471" s="158" t="n">
        <v>3</v>
      </c>
      <c r="DY1471" s="158" t="n">
        <v>0</v>
      </c>
      <c r="DZ1471" s="158" t="n">
        <v>0</v>
      </c>
      <c r="EA1471" s="158" t="n">
        <v>0</v>
      </c>
      <c r="EB1471" s="158" t="n">
        <v>0</v>
      </c>
      <c r="EC1471" s="158" t="n">
        <v>0</v>
      </c>
      <c r="ED1471" s="158" t="n">
        <v>0</v>
      </c>
      <c r="EE1471" s="158" t="n">
        <v>0</v>
      </c>
      <c r="EF1471" s="158" t="n">
        <v>0</v>
      </c>
      <c r="EG1471" s="158" t="n">
        <v>0</v>
      </c>
      <c r="EH1471" s="158" t="n">
        <v>0</v>
      </c>
      <c r="EI1471" s="158" t="n">
        <v>0</v>
      </c>
      <c r="EJ1471" s="158" t="n">
        <v>0</v>
      </c>
      <c r="EK1471" s="158" t="n">
        <v>0</v>
      </c>
      <c r="EL1471" s="158" t="n">
        <v>0</v>
      </c>
      <c r="EM1471" s="158" t="n">
        <v>0</v>
      </c>
      <c r="EN1471" s="158" t="n">
        <v>0</v>
      </c>
      <c r="EO1471" s="158" t="n">
        <v>0</v>
      </c>
      <c r="EP1471" s="158" t="n">
        <v>0</v>
      </c>
      <c r="EQ1471" s="158" t="n">
        <v>0</v>
      </c>
      <c r="ER1471" s="158" t="n">
        <v>0</v>
      </c>
      <c r="ES1471" s="158" t="n">
        <v>0</v>
      </c>
      <c r="ET1471" s="158" t="n">
        <v>0</v>
      </c>
      <c r="EU1471" s="158" t="n">
        <v>0</v>
      </c>
      <c r="EV1471" s="158" t="n">
        <v>0</v>
      </c>
      <c r="EW1471" s="158" t="n">
        <v>0</v>
      </c>
      <c r="EX1471" s="158" t="n">
        <v>0</v>
      </c>
      <c r="EY1471" s="158" t="n">
        <v>0</v>
      </c>
      <c r="EZ1471" s="158" t="n">
        <v>1900</v>
      </c>
      <c r="FA1471" s="158" t="n">
        <v>1</v>
      </c>
      <c r="FB1471" s="158" t="n">
        <v>1</v>
      </c>
      <c r="FC1471" s="158" t="n">
        <v>1900</v>
      </c>
      <c r="FD1471" s="158" t="n">
        <v>1</v>
      </c>
      <c r="FE1471" s="158" t="n">
        <v>1</v>
      </c>
      <c r="FF1471" s="158" t="n">
        <v>1900</v>
      </c>
      <c r="FG1471" s="158" t="n">
        <v>1</v>
      </c>
      <c r="FH1471" s="158" t="n">
        <v>1</v>
      </c>
      <c r="FI1471" s="158" t="n">
        <v>1900</v>
      </c>
      <c r="FJ1471" s="158" t="n">
        <v>1</v>
      </c>
      <c r="FK1471" s="158" t="n">
        <v>1</v>
      </c>
      <c r="FL1471" s="158" t="n">
        <v>1900</v>
      </c>
      <c r="FM1471" s="158" t="n">
        <v>1</v>
      </c>
      <c r="FN1471" s="158" t="n">
        <v>1</v>
      </c>
      <c r="FO1471" s="158" t="n">
        <v>1900</v>
      </c>
      <c r="FP1471" s="158" t="n">
        <v>1</v>
      </c>
      <c r="FQ1471" s="158" t="n">
        <v>1</v>
      </c>
      <c r="FR1471" s="158" t="n">
        <v>1900</v>
      </c>
      <c r="FS1471" s="158" t="n">
        <v>1</v>
      </c>
      <c r="FT1471" s="158" t="n">
        <v>1</v>
      </c>
      <c r="FU1471" s="158" t="n">
        <v>1900</v>
      </c>
      <c r="FV1471" s="158" t="n">
        <v>1</v>
      </c>
      <c r="FW1471" s="158" t="n">
        <v>1</v>
      </c>
    </row>
    <row r="1472">
      <c r="A1472">
        <f>IF(F1472&gt;1,A1471,IF(AND(I1472&lt;10,paste!A1474&lt;10),RIGHT(H1472,2)&amp;"0"&amp;I1472&amp;"000"&amp;paste!A1474,IF(AND(I1472&lt;10,paste!A1474&gt;=10,paste!A1474&lt;100),RIGHT(H1472,2)&amp;"0"&amp;I1472&amp;"00"&amp;paste!A1474,IF(AND(I1472&lt;10,paste!A1474&gt;=100,paste!A1474&lt;1000),RIGHT(H1472,2)&amp;"0"&amp;I1472&amp;"0"&amp;paste!A1474,IF(AND(I1472&lt;10,paste!A1474&gt;=1000),RIGHT(H1472,2)&amp;"0"&amp;I1472&amp;paste!A1474,IF(AND(I1472&gt;=10,paste!A1474&lt;10),RIGHT(H1472,2)&amp;I1472&amp;"000"&amp;paste!A1474,IF(AND(I1472&gt;=10,paste!A1474&gt;=10,paste!A1474&lt;100),RIGHT(H1472,2)&amp;I1472&amp;"00"&amp;paste!A1474,IF(AND(I1472&gt;=10,paste!A1474&gt;=100,paste!A1474&lt;1000),RIGHT(H1472,2)&amp;I1472&amp;"0"&amp;paste!A1474,RIGHT(H1472,2)&amp;I1472&amp;paste!A1474))))))))</f>
        <v/>
      </c>
      <c r="B1472">
        <f>YEAR(paste!C1474)</f>
        <v/>
      </c>
      <c r="C1472">
        <f>MONTH(paste!C1474)</f>
        <v/>
      </c>
      <c r="D1472">
        <f>DAY(paste!C1474)</f>
        <v/>
      </c>
      <c r="E1472" s="158" t="n">
        <v>0</v>
      </c>
      <c r="F1472">
        <f>IF(AND(L1472=L1471,D1472=D1471),F1471+1,1)</f>
        <v/>
      </c>
      <c r="G1472" s="158" t="n">
        <v>0</v>
      </c>
      <c r="H1472">
        <f>YEAR(paste!C1474)</f>
        <v/>
      </c>
      <c r="I1472">
        <f>MONTH(paste!C1474)</f>
        <v/>
      </c>
      <c r="J1472">
        <f>DAY(paste!C1474)</f>
        <v/>
      </c>
      <c r="K1472">
        <f>A1472</f>
        <v/>
      </c>
      <c r="L1472">
        <f>IF(ISBLANK(VLOOKUP(paste!J1474,'得意先名 (2)'!$B$3:$F$2005,5,FALSE)),paste!P1474,IFERROR(VLOOKUP(paste!J1474,'得意先名 (2)'!$B$3:$F$2005,5,FALSE),"ZZZZZZZZZZZ"))</f>
        <v/>
      </c>
      <c r="M1472">
        <f>IF(L1472="ZZZZZZZZZZZ",paste!J1474&amp;paste!K1474&amp; "  :   "&amp;paste!M1474&amp; "  :   "&amp;paste!P1474,"")</f>
        <v/>
      </c>
      <c r="O1472" s="158" t="n"/>
      <c r="P1472">
        <f>VLOOKUP(L1472,'L_User+EndUser'!$C$2:$K$500,8,FALSE)</f>
        <v/>
      </c>
      <c r="Q1472">
        <f>VLOOKUP(L1472,'L_User+EndUser'!$C$2:$K$500,9,FALSE)</f>
        <v/>
      </c>
      <c r="R1472" s="158" t="n"/>
      <c r="T1472" s="158" t="n"/>
      <c r="V1472" s="158" t="n"/>
      <c r="AB1472">
        <f>paste!J1474</f>
        <v/>
      </c>
      <c r="AC1472">
        <f>L1472</f>
        <v/>
      </c>
      <c r="AO1472">
        <f>YEAR(paste!O1474)</f>
        <v/>
      </c>
      <c r="AP1472">
        <f>MONTH(paste!O1474)</f>
        <v/>
      </c>
      <c r="AQ1472">
        <f>DAY(paste!O1474)</f>
        <v/>
      </c>
      <c r="BD1472">
        <f>IF(paste!L1474="","",paste!L1474)</f>
        <v/>
      </c>
      <c r="BM1472" t="n">
        <v>1</v>
      </c>
      <c r="BN1472">
        <f>VLOOKUP(paste!E1474,L_Product!$A$2:$B$2001,2,FALSE)</f>
        <v/>
      </c>
      <c r="BO1472" s="21" t="n"/>
      <c r="BT1472" t="n">
        <v>2</v>
      </c>
      <c r="BU1472">
        <f>IF($BM$2=1,2,IF($BM$2=18,1))</f>
        <v/>
      </c>
      <c r="BV1472">
        <f>IF($BM$2=1,0,IF($BM$2=18,1))</f>
        <v/>
      </c>
      <c r="BW1472" t="n">
        <v>2</v>
      </c>
      <c r="BX1472" t="n">
        <v>0</v>
      </c>
      <c r="BY1472" t="n">
        <v>3</v>
      </c>
      <c r="BZ1472">
        <f>VLOOKUP(BN1472,L_Product!$B$2:$Z$2001,14,FALSE)</f>
        <v/>
      </c>
      <c r="CA1472">
        <f>paste!H1474</f>
        <v/>
      </c>
      <c r="CB1472">
        <f>BZ1472*CA1472</f>
        <v/>
      </c>
      <c r="CN1472" s="158" t="n">
        <v>1</v>
      </c>
      <c r="CO1472" s="158" t="n">
        <v>1</v>
      </c>
      <c r="CP1472" s="158" t="n">
        <v>1</v>
      </c>
      <c r="CQ1472" s="158" t="n">
        <v>1</v>
      </c>
      <c r="CR1472" s="158" t="n">
        <v>1</v>
      </c>
      <c r="CS1472" s="158" t="n">
        <v>0</v>
      </c>
      <c r="CT1472" s="158" t="n">
        <v>0</v>
      </c>
      <c r="CU1472" s="158" t="n">
        <v>0</v>
      </c>
      <c r="CV1472" s="158" t="n">
        <v>0</v>
      </c>
      <c r="CW1472" s="158" t="n">
        <v>0</v>
      </c>
      <c r="CX1472">
        <f>B1472</f>
        <v/>
      </c>
      <c r="CY1472">
        <f>C1472</f>
        <v/>
      </c>
      <c r="CZ1472">
        <f>D1472</f>
        <v/>
      </c>
      <c r="DA1472" s="158" t="n">
        <v>1900</v>
      </c>
      <c r="DB1472" s="158" t="n">
        <v>1</v>
      </c>
      <c r="DC1472" s="158" t="n">
        <v>1</v>
      </c>
      <c r="DD1472" s="158" t="n">
        <v>1900</v>
      </c>
      <c r="DE1472" s="158" t="n">
        <v>1</v>
      </c>
      <c r="DF1472" s="158" t="n">
        <v>1</v>
      </c>
      <c r="DG1472" s="158" t="n">
        <v>1900</v>
      </c>
      <c r="DH1472" s="158" t="n">
        <v>1</v>
      </c>
      <c r="DI1472" s="158" t="n">
        <v>1</v>
      </c>
      <c r="DJ1472" s="158" t="n">
        <v>1900</v>
      </c>
      <c r="DK1472" s="158" t="n">
        <v>1</v>
      </c>
      <c r="DL1472" s="158" t="n">
        <v>1</v>
      </c>
      <c r="DR1472" s="158" t="n">
        <v>2</v>
      </c>
      <c r="DS1472" s="158" t="n">
        <v>1</v>
      </c>
      <c r="DT1472" s="158" t="n">
        <v>2</v>
      </c>
      <c r="DU1472" s="158" t="n">
        <v>1</v>
      </c>
      <c r="DV1472" s="158" t="n">
        <v>3</v>
      </c>
      <c r="DW1472" s="158" t="n">
        <v>1</v>
      </c>
      <c r="DX1472" s="158" t="n">
        <v>3</v>
      </c>
      <c r="DY1472" s="158" t="n">
        <v>0</v>
      </c>
      <c r="DZ1472" s="158" t="n">
        <v>0</v>
      </c>
      <c r="EA1472" s="158" t="n">
        <v>0</v>
      </c>
      <c r="EB1472" s="158" t="n">
        <v>0</v>
      </c>
      <c r="EC1472" s="158" t="n">
        <v>0</v>
      </c>
      <c r="ED1472" s="158" t="n">
        <v>0</v>
      </c>
      <c r="EE1472" s="158" t="n">
        <v>0</v>
      </c>
      <c r="EF1472" s="158" t="n">
        <v>0</v>
      </c>
      <c r="EG1472" s="158" t="n">
        <v>0</v>
      </c>
      <c r="EH1472" s="158" t="n">
        <v>0</v>
      </c>
      <c r="EI1472" s="158" t="n">
        <v>0</v>
      </c>
      <c r="EJ1472" s="158" t="n">
        <v>0</v>
      </c>
      <c r="EK1472" s="158" t="n">
        <v>0</v>
      </c>
      <c r="EL1472" s="158" t="n">
        <v>0</v>
      </c>
      <c r="EM1472" s="158" t="n">
        <v>0</v>
      </c>
      <c r="EN1472" s="158" t="n">
        <v>0</v>
      </c>
      <c r="EO1472" s="158" t="n">
        <v>0</v>
      </c>
      <c r="EP1472" s="158" t="n">
        <v>0</v>
      </c>
      <c r="EQ1472" s="158" t="n">
        <v>0</v>
      </c>
      <c r="ER1472" s="158" t="n">
        <v>0</v>
      </c>
      <c r="ES1472" s="158" t="n">
        <v>0</v>
      </c>
      <c r="ET1472" s="158" t="n">
        <v>0</v>
      </c>
      <c r="EU1472" s="158" t="n">
        <v>0</v>
      </c>
      <c r="EV1472" s="158" t="n">
        <v>0</v>
      </c>
      <c r="EW1472" s="158" t="n">
        <v>0</v>
      </c>
      <c r="EX1472" s="158" t="n">
        <v>0</v>
      </c>
      <c r="EY1472" s="158" t="n">
        <v>0</v>
      </c>
      <c r="EZ1472" s="158" t="n">
        <v>1900</v>
      </c>
      <c r="FA1472" s="158" t="n">
        <v>1</v>
      </c>
      <c r="FB1472" s="158" t="n">
        <v>1</v>
      </c>
      <c r="FC1472" s="158" t="n">
        <v>1900</v>
      </c>
      <c r="FD1472" s="158" t="n">
        <v>1</v>
      </c>
      <c r="FE1472" s="158" t="n">
        <v>1</v>
      </c>
      <c r="FF1472" s="158" t="n">
        <v>1900</v>
      </c>
      <c r="FG1472" s="158" t="n">
        <v>1</v>
      </c>
      <c r="FH1472" s="158" t="n">
        <v>1</v>
      </c>
      <c r="FI1472" s="158" t="n">
        <v>1900</v>
      </c>
      <c r="FJ1472" s="158" t="n">
        <v>1</v>
      </c>
      <c r="FK1472" s="158" t="n">
        <v>1</v>
      </c>
      <c r="FL1472" s="158" t="n">
        <v>1900</v>
      </c>
      <c r="FM1472" s="158" t="n">
        <v>1</v>
      </c>
      <c r="FN1472" s="158" t="n">
        <v>1</v>
      </c>
      <c r="FO1472" s="158" t="n">
        <v>1900</v>
      </c>
      <c r="FP1472" s="158" t="n">
        <v>1</v>
      </c>
      <c r="FQ1472" s="158" t="n">
        <v>1</v>
      </c>
      <c r="FR1472" s="158" t="n">
        <v>1900</v>
      </c>
      <c r="FS1472" s="158" t="n">
        <v>1</v>
      </c>
      <c r="FT1472" s="158" t="n">
        <v>1</v>
      </c>
      <c r="FU1472" s="158" t="n">
        <v>1900</v>
      </c>
      <c r="FV1472" s="158" t="n">
        <v>1</v>
      </c>
      <c r="FW1472" s="158" t="n">
        <v>1</v>
      </c>
    </row>
    <row r="1473">
      <c r="A1473">
        <f>IF(F1473&gt;1,A1472,IF(AND(I1473&lt;10,paste!A1475&lt;10),RIGHT(H1473,2)&amp;"0"&amp;I1473&amp;"000"&amp;paste!A1475,IF(AND(I1473&lt;10,paste!A1475&gt;=10,paste!A1475&lt;100),RIGHT(H1473,2)&amp;"0"&amp;I1473&amp;"00"&amp;paste!A1475,IF(AND(I1473&lt;10,paste!A1475&gt;=100,paste!A1475&lt;1000),RIGHT(H1473,2)&amp;"0"&amp;I1473&amp;"0"&amp;paste!A1475,IF(AND(I1473&lt;10,paste!A1475&gt;=1000),RIGHT(H1473,2)&amp;"0"&amp;I1473&amp;paste!A1475,IF(AND(I1473&gt;=10,paste!A1475&lt;10),RIGHT(H1473,2)&amp;I1473&amp;"000"&amp;paste!A1475,IF(AND(I1473&gt;=10,paste!A1475&gt;=10,paste!A1475&lt;100),RIGHT(H1473,2)&amp;I1473&amp;"00"&amp;paste!A1475,IF(AND(I1473&gt;=10,paste!A1475&gt;=100,paste!A1475&lt;1000),RIGHT(H1473,2)&amp;I1473&amp;"0"&amp;paste!A1475,RIGHT(H1473,2)&amp;I1473&amp;paste!A1475))))))))</f>
        <v/>
      </c>
      <c r="B1473">
        <f>YEAR(paste!C1475)</f>
        <v/>
      </c>
      <c r="C1473">
        <f>MONTH(paste!C1475)</f>
        <v/>
      </c>
      <c r="D1473">
        <f>DAY(paste!C1475)</f>
        <v/>
      </c>
      <c r="E1473" s="158" t="n">
        <v>0</v>
      </c>
      <c r="F1473">
        <f>IF(AND(L1473=L1472,D1473=D1472),F1472+1,1)</f>
        <v/>
      </c>
      <c r="G1473" s="158" t="n">
        <v>0</v>
      </c>
      <c r="H1473">
        <f>YEAR(paste!C1475)</f>
        <v/>
      </c>
      <c r="I1473">
        <f>MONTH(paste!C1475)</f>
        <v/>
      </c>
      <c r="J1473">
        <f>DAY(paste!C1475)</f>
        <v/>
      </c>
      <c r="K1473">
        <f>A1473</f>
        <v/>
      </c>
      <c r="L1473">
        <f>IF(ISBLANK(VLOOKUP(paste!J1475,'得意先名 (2)'!$B$3:$F$2005,5,FALSE)),paste!P1475,IFERROR(VLOOKUP(paste!J1475,'得意先名 (2)'!$B$3:$F$2005,5,FALSE),"ZZZZZZZZZZZ"))</f>
        <v/>
      </c>
      <c r="M1473">
        <f>IF(L1473="ZZZZZZZZZZZ",paste!J1475&amp;paste!K1475&amp; "  :   "&amp;paste!M1475&amp; "  :   "&amp;paste!P1475,"")</f>
        <v/>
      </c>
      <c r="O1473" s="158" t="n"/>
      <c r="P1473">
        <f>VLOOKUP(L1473,'L_User+EndUser'!$C$2:$K$500,8,FALSE)</f>
        <v/>
      </c>
      <c r="Q1473">
        <f>VLOOKUP(L1473,'L_User+EndUser'!$C$2:$K$500,9,FALSE)</f>
        <v/>
      </c>
      <c r="R1473" s="158" t="n"/>
      <c r="T1473" s="158" t="n"/>
      <c r="V1473" s="158" t="n"/>
      <c r="AB1473">
        <f>paste!J1475</f>
        <v/>
      </c>
      <c r="AC1473">
        <f>L1473</f>
        <v/>
      </c>
      <c r="AO1473">
        <f>YEAR(paste!O1475)</f>
        <v/>
      </c>
      <c r="AP1473">
        <f>MONTH(paste!O1475)</f>
        <v/>
      </c>
      <c r="AQ1473">
        <f>DAY(paste!O1475)</f>
        <v/>
      </c>
      <c r="BD1473">
        <f>IF(paste!L1475="","",paste!L1475)</f>
        <v/>
      </c>
      <c r="BM1473" t="n">
        <v>1</v>
      </c>
      <c r="BN1473">
        <f>VLOOKUP(paste!E1475,L_Product!$A$2:$B$2001,2,FALSE)</f>
        <v/>
      </c>
      <c r="BO1473" s="21" t="n"/>
      <c r="BT1473" t="n">
        <v>2</v>
      </c>
      <c r="BU1473">
        <f>IF($BM$2=1,2,IF($BM$2=18,1))</f>
        <v/>
      </c>
      <c r="BV1473">
        <f>IF($BM$2=1,0,IF($BM$2=18,1))</f>
        <v/>
      </c>
      <c r="BW1473" t="n">
        <v>2</v>
      </c>
      <c r="BX1473" t="n">
        <v>0</v>
      </c>
      <c r="BY1473" t="n">
        <v>3</v>
      </c>
      <c r="BZ1473">
        <f>VLOOKUP(BN1473,L_Product!$B$2:$Z$2001,14,FALSE)</f>
        <v/>
      </c>
      <c r="CA1473">
        <f>paste!H1475</f>
        <v/>
      </c>
      <c r="CB1473">
        <f>BZ1473*CA1473</f>
        <v/>
      </c>
      <c r="CN1473" s="158" t="n">
        <v>1</v>
      </c>
      <c r="CO1473" s="158" t="n">
        <v>1</v>
      </c>
      <c r="CP1473" s="158" t="n">
        <v>1</v>
      </c>
      <c r="CQ1473" s="158" t="n">
        <v>1</v>
      </c>
      <c r="CR1473" s="158" t="n">
        <v>1</v>
      </c>
      <c r="CS1473" s="158" t="n">
        <v>0</v>
      </c>
      <c r="CT1473" s="158" t="n">
        <v>0</v>
      </c>
      <c r="CU1473" s="158" t="n">
        <v>0</v>
      </c>
      <c r="CV1473" s="158" t="n">
        <v>0</v>
      </c>
      <c r="CW1473" s="158" t="n">
        <v>0</v>
      </c>
      <c r="CX1473">
        <f>B1473</f>
        <v/>
      </c>
      <c r="CY1473">
        <f>C1473</f>
        <v/>
      </c>
      <c r="CZ1473">
        <f>D1473</f>
        <v/>
      </c>
      <c r="DA1473" s="158" t="n">
        <v>1900</v>
      </c>
      <c r="DB1473" s="158" t="n">
        <v>1</v>
      </c>
      <c r="DC1473" s="158" t="n">
        <v>1</v>
      </c>
      <c r="DD1473" s="158" t="n">
        <v>1900</v>
      </c>
      <c r="DE1473" s="158" t="n">
        <v>1</v>
      </c>
      <c r="DF1473" s="158" t="n">
        <v>1</v>
      </c>
      <c r="DG1473" s="158" t="n">
        <v>1900</v>
      </c>
      <c r="DH1473" s="158" t="n">
        <v>1</v>
      </c>
      <c r="DI1473" s="158" t="n">
        <v>1</v>
      </c>
      <c r="DJ1473" s="158" t="n">
        <v>1900</v>
      </c>
      <c r="DK1473" s="158" t="n">
        <v>1</v>
      </c>
      <c r="DL1473" s="158" t="n">
        <v>1</v>
      </c>
      <c r="DR1473" s="158" t="n">
        <v>2</v>
      </c>
      <c r="DS1473" s="158" t="n">
        <v>1</v>
      </c>
      <c r="DT1473" s="158" t="n">
        <v>2</v>
      </c>
      <c r="DU1473" s="158" t="n">
        <v>1</v>
      </c>
      <c r="DV1473" s="158" t="n">
        <v>3</v>
      </c>
      <c r="DW1473" s="158" t="n">
        <v>1</v>
      </c>
      <c r="DX1473" s="158" t="n">
        <v>3</v>
      </c>
      <c r="DY1473" s="158" t="n">
        <v>0</v>
      </c>
      <c r="DZ1473" s="158" t="n">
        <v>0</v>
      </c>
      <c r="EA1473" s="158" t="n">
        <v>0</v>
      </c>
      <c r="EB1473" s="158" t="n">
        <v>0</v>
      </c>
      <c r="EC1473" s="158" t="n">
        <v>0</v>
      </c>
      <c r="ED1473" s="158" t="n">
        <v>0</v>
      </c>
      <c r="EE1473" s="158" t="n">
        <v>0</v>
      </c>
      <c r="EF1473" s="158" t="n">
        <v>0</v>
      </c>
      <c r="EG1473" s="158" t="n">
        <v>0</v>
      </c>
      <c r="EH1473" s="158" t="n">
        <v>0</v>
      </c>
      <c r="EI1473" s="158" t="n">
        <v>0</v>
      </c>
      <c r="EJ1473" s="158" t="n">
        <v>0</v>
      </c>
      <c r="EK1473" s="158" t="n">
        <v>0</v>
      </c>
      <c r="EL1473" s="158" t="n">
        <v>0</v>
      </c>
      <c r="EM1473" s="158" t="n">
        <v>0</v>
      </c>
      <c r="EN1473" s="158" t="n">
        <v>0</v>
      </c>
      <c r="EO1473" s="158" t="n">
        <v>0</v>
      </c>
      <c r="EP1473" s="158" t="n">
        <v>0</v>
      </c>
      <c r="EQ1473" s="158" t="n">
        <v>0</v>
      </c>
      <c r="ER1473" s="158" t="n">
        <v>0</v>
      </c>
      <c r="ES1473" s="158" t="n">
        <v>0</v>
      </c>
      <c r="ET1473" s="158" t="n">
        <v>0</v>
      </c>
      <c r="EU1473" s="158" t="n">
        <v>0</v>
      </c>
      <c r="EV1473" s="158" t="n">
        <v>0</v>
      </c>
      <c r="EW1473" s="158" t="n">
        <v>0</v>
      </c>
      <c r="EX1473" s="158" t="n">
        <v>0</v>
      </c>
      <c r="EY1473" s="158" t="n">
        <v>0</v>
      </c>
      <c r="EZ1473" s="158" t="n">
        <v>1900</v>
      </c>
      <c r="FA1473" s="158" t="n">
        <v>1</v>
      </c>
      <c r="FB1473" s="158" t="n">
        <v>1</v>
      </c>
      <c r="FC1473" s="158" t="n">
        <v>1900</v>
      </c>
      <c r="FD1473" s="158" t="n">
        <v>1</v>
      </c>
      <c r="FE1473" s="158" t="n">
        <v>1</v>
      </c>
      <c r="FF1473" s="158" t="n">
        <v>1900</v>
      </c>
      <c r="FG1473" s="158" t="n">
        <v>1</v>
      </c>
      <c r="FH1473" s="158" t="n">
        <v>1</v>
      </c>
      <c r="FI1473" s="158" t="n">
        <v>1900</v>
      </c>
      <c r="FJ1473" s="158" t="n">
        <v>1</v>
      </c>
      <c r="FK1473" s="158" t="n">
        <v>1</v>
      </c>
      <c r="FL1473" s="158" t="n">
        <v>1900</v>
      </c>
      <c r="FM1473" s="158" t="n">
        <v>1</v>
      </c>
      <c r="FN1473" s="158" t="n">
        <v>1</v>
      </c>
      <c r="FO1473" s="158" t="n">
        <v>1900</v>
      </c>
      <c r="FP1473" s="158" t="n">
        <v>1</v>
      </c>
      <c r="FQ1473" s="158" t="n">
        <v>1</v>
      </c>
      <c r="FR1473" s="158" t="n">
        <v>1900</v>
      </c>
      <c r="FS1473" s="158" t="n">
        <v>1</v>
      </c>
      <c r="FT1473" s="158" t="n">
        <v>1</v>
      </c>
      <c r="FU1473" s="158" t="n">
        <v>1900</v>
      </c>
      <c r="FV1473" s="158" t="n">
        <v>1</v>
      </c>
      <c r="FW1473" s="158" t="n">
        <v>1</v>
      </c>
    </row>
    <row r="1474">
      <c r="A1474">
        <f>IF(F1474&gt;1,A1473,IF(AND(I1474&lt;10,paste!A1476&lt;10),RIGHT(H1474,2)&amp;"0"&amp;I1474&amp;"000"&amp;paste!A1476,IF(AND(I1474&lt;10,paste!A1476&gt;=10,paste!A1476&lt;100),RIGHT(H1474,2)&amp;"0"&amp;I1474&amp;"00"&amp;paste!A1476,IF(AND(I1474&lt;10,paste!A1476&gt;=100,paste!A1476&lt;1000),RIGHT(H1474,2)&amp;"0"&amp;I1474&amp;"0"&amp;paste!A1476,IF(AND(I1474&lt;10,paste!A1476&gt;=1000),RIGHT(H1474,2)&amp;"0"&amp;I1474&amp;paste!A1476,IF(AND(I1474&gt;=10,paste!A1476&lt;10),RIGHT(H1474,2)&amp;I1474&amp;"000"&amp;paste!A1476,IF(AND(I1474&gt;=10,paste!A1476&gt;=10,paste!A1476&lt;100),RIGHT(H1474,2)&amp;I1474&amp;"00"&amp;paste!A1476,IF(AND(I1474&gt;=10,paste!A1476&gt;=100,paste!A1476&lt;1000),RIGHT(H1474,2)&amp;I1474&amp;"0"&amp;paste!A1476,RIGHT(H1474,2)&amp;I1474&amp;paste!A1476))))))))</f>
        <v/>
      </c>
      <c r="B1474">
        <f>YEAR(paste!C1476)</f>
        <v/>
      </c>
      <c r="C1474">
        <f>MONTH(paste!C1476)</f>
        <v/>
      </c>
      <c r="D1474">
        <f>DAY(paste!C1476)</f>
        <v/>
      </c>
      <c r="E1474" s="158" t="n">
        <v>0</v>
      </c>
      <c r="F1474">
        <f>IF(AND(L1474=L1473,D1474=D1473),F1473+1,1)</f>
        <v/>
      </c>
      <c r="G1474" s="158" t="n">
        <v>0</v>
      </c>
      <c r="H1474">
        <f>YEAR(paste!C1476)</f>
        <v/>
      </c>
      <c r="I1474">
        <f>MONTH(paste!C1476)</f>
        <v/>
      </c>
      <c r="J1474">
        <f>DAY(paste!C1476)</f>
        <v/>
      </c>
      <c r="K1474">
        <f>A1474</f>
        <v/>
      </c>
      <c r="L1474">
        <f>IF(ISBLANK(VLOOKUP(paste!J1476,'得意先名 (2)'!$B$3:$F$2005,5,FALSE)),paste!P1476,IFERROR(VLOOKUP(paste!J1476,'得意先名 (2)'!$B$3:$F$2005,5,FALSE),"ZZZZZZZZZZZ"))</f>
        <v/>
      </c>
      <c r="M1474">
        <f>IF(L1474="ZZZZZZZZZZZ",paste!J1476&amp;paste!K1476&amp; "  :   "&amp;paste!M1476&amp; "  :   "&amp;paste!P1476,"")</f>
        <v/>
      </c>
      <c r="O1474" s="158" t="n"/>
      <c r="P1474">
        <f>VLOOKUP(L1474,'L_User+EndUser'!$C$2:$K$500,8,FALSE)</f>
        <v/>
      </c>
      <c r="Q1474">
        <f>VLOOKUP(L1474,'L_User+EndUser'!$C$2:$K$500,9,FALSE)</f>
        <v/>
      </c>
      <c r="R1474" s="158" t="n"/>
      <c r="T1474" s="158" t="n"/>
      <c r="V1474" s="158" t="n"/>
      <c r="AB1474">
        <f>paste!J1476</f>
        <v/>
      </c>
      <c r="AC1474">
        <f>L1474</f>
        <v/>
      </c>
      <c r="AO1474">
        <f>YEAR(paste!O1476)</f>
        <v/>
      </c>
      <c r="AP1474">
        <f>MONTH(paste!O1476)</f>
        <v/>
      </c>
      <c r="AQ1474">
        <f>DAY(paste!O1476)</f>
        <v/>
      </c>
      <c r="BD1474">
        <f>IF(paste!L1476="","",paste!L1476)</f>
        <v/>
      </c>
      <c r="BM1474" t="n">
        <v>1</v>
      </c>
      <c r="BN1474">
        <f>VLOOKUP(paste!E1476,L_Product!$A$2:$B$2001,2,FALSE)</f>
        <v/>
      </c>
      <c r="BO1474" s="21" t="n"/>
      <c r="BT1474" t="n">
        <v>2</v>
      </c>
      <c r="BU1474">
        <f>IF($BM$2=1,2,IF($BM$2=18,1))</f>
        <v/>
      </c>
      <c r="BV1474">
        <f>IF($BM$2=1,0,IF($BM$2=18,1))</f>
        <v/>
      </c>
      <c r="BW1474" t="n">
        <v>2</v>
      </c>
      <c r="BX1474" t="n">
        <v>0</v>
      </c>
      <c r="BY1474" t="n">
        <v>3</v>
      </c>
      <c r="BZ1474">
        <f>VLOOKUP(BN1474,L_Product!$B$2:$Z$2001,14,FALSE)</f>
        <v/>
      </c>
      <c r="CA1474">
        <f>paste!H1476</f>
        <v/>
      </c>
      <c r="CB1474">
        <f>BZ1474*CA1474</f>
        <v/>
      </c>
      <c r="CN1474" s="158" t="n">
        <v>1</v>
      </c>
      <c r="CO1474" s="158" t="n">
        <v>1</v>
      </c>
      <c r="CP1474" s="158" t="n">
        <v>1</v>
      </c>
      <c r="CQ1474" s="158" t="n">
        <v>1</v>
      </c>
      <c r="CR1474" s="158" t="n">
        <v>1</v>
      </c>
      <c r="CS1474" s="158" t="n">
        <v>0</v>
      </c>
      <c r="CT1474" s="158" t="n">
        <v>0</v>
      </c>
      <c r="CU1474" s="158" t="n">
        <v>0</v>
      </c>
      <c r="CV1474" s="158" t="n">
        <v>0</v>
      </c>
      <c r="CW1474" s="158" t="n">
        <v>0</v>
      </c>
      <c r="CX1474">
        <f>B1474</f>
        <v/>
      </c>
      <c r="CY1474">
        <f>C1474</f>
        <v/>
      </c>
      <c r="CZ1474">
        <f>D1474</f>
        <v/>
      </c>
      <c r="DA1474" s="158" t="n">
        <v>1900</v>
      </c>
      <c r="DB1474" s="158" t="n">
        <v>1</v>
      </c>
      <c r="DC1474" s="158" t="n">
        <v>1</v>
      </c>
      <c r="DD1474" s="158" t="n">
        <v>1900</v>
      </c>
      <c r="DE1474" s="158" t="n">
        <v>1</v>
      </c>
      <c r="DF1474" s="158" t="n">
        <v>1</v>
      </c>
      <c r="DG1474" s="158" t="n">
        <v>1900</v>
      </c>
      <c r="DH1474" s="158" t="n">
        <v>1</v>
      </c>
      <c r="DI1474" s="158" t="n">
        <v>1</v>
      </c>
      <c r="DJ1474" s="158" t="n">
        <v>1900</v>
      </c>
      <c r="DK1474" s="158" t="n">
        <v>1</v>
      </c>
      <c r="DL1474" s="158" t="n">
        <v>1</v>
      </c>
      <c r="DR1474" s="158" t="n">
        <v>2</v>
      </c>
      <c r="DS1474" s="158" t="n">
        <v>1</v>
      </c>
      <c r="DT1474" s="158" t="n">
        <v>2</v>
      </c>
      <c r="DU1474" s="158" t="n">
        <v>1</v>
      </c>
      <c r="DV1474" s="158" t="n">
        <v>3</v>
      </c>
      <c r="DW1474" s="158" t="n">
        <v>1</v>
      </c>
      <c r="DX1474" s="158" t="n">
        <v>3</v>
      </c>
      <c r="DY1474" s="158" t="n">
        <v>0</v>
      </c>
      <c r="DZ1474" s="158" t="n">
        <v>0</v>
      </c>
      <c r="EA1474" s="158" t="n">
        <v>0</v>
      </c>
      <c r="EB1474" s="158" t="n">
        <v>0</v>
      </c>
      <c r="EC1474" s="158" t="n">
        <v>0</v>
      </c>
      <c r="ED1474" s="158" t="n">
        <v>0</v>
      </c>
      <c r="EE1474" s="158" t="n">
        <v>0</v>
      </c>
      <c r="EF1474" s="158" t="n">
        <v>0</v>
      </c>
      <c r="EG1474" s="158" t="n">
        <v>0</v>
      </c>
      <c r="EH1474" s="158" t="n">
        <v>0</v>
      </c>
      <c r="EI1474" s="158" t="n">
        <v>0</v>
      </c>
      <c r="EJ1474" s="158" t="n">
        <v>0</v>
      </c>
      <c r="EK1474" s="158" t="n">
        <v>0</v>
      </c>
      <c r="EL1474" s="158" t="n">
        <v>0</v>
      </c>
      <c r="EM1474" s="158" t="n">
        <v>0</v>
      </c>
      <c r="EN1474" s="158" t="n">
        <v>0</v>
      </c>
      <c r="EO1474" s="158" t="n">
        <v>0</v>
      </c>
      <c r="EP1474" s="158" t="n">
        <v>0</v>
      </c>
      <c r="EQ1474" s="158" t="n">
        <v>0</v>
      </c>
      <c r="ER1474" s="158" t="n">
        <v>0</v>
      </c>
      <c r="ES1474" s="158" t="n">
        <v>0</v>
      </c>
      <c r="ET1474" s="158" t="n">
        <v>0</v>
      </c>
      <c r="EU1474" s="158" t="n">
        <v>0</v>
      </c>
      <c r="EV1474" s="158" t="n">
        <v>0</v>
      </c>
      <c r="EW1474" s="158" t="n">
        <v>0</v>
      </c>
      <c r="EX1474" s="158" t="n">
        <v>0</v>
      </c>
      <c r="EY1474" s="158" t="n">
        <v>0</v>
      </c>
      <c r="EZ1474" s="158" t="n">
        <v>1900</v>
      </c>
      <c r="FA1474" s="158" t="n">
        <v>1</v>
      </c>
      <c r="FB1474" s="158" t="n">
        <v>1</v>
      </c>
      <c r="FC1474" s="158" t="n">
        <v>1900</v>
      </c>
      <c r="FD1474" s="158" t="n">
        <v>1</v>
      </c>
      <c r="FE1474" s="158" t="n">
        <v>1</v>
      </c>
      <c r="FF1474" s="158" t="n">
        <v>1900</v>
      </c>
      <c r="FG1474" s="158" t="n">
        <v>1</v>
      </c>
      <c r="FH1474" s="158" t="n">
        <v>1</v>
      </c>
      <c r="FI1474" s="158" t="n">
        <v>1900</v>
      </c>
      <c r="FJ1474" s="158" t="n">
        <v>1</v>
      </c>
      <c r="FK1474" s="158" t="n">
        <v>1</v>
      </c>
      <c r="FL1474" s="158" t="n">
        <v>1900</v>
      </c>
      <c r="FM1474" s="158" t="n">
        <v>1</v>
      </c>
      <c r="FN1474" s="158" t="n">
        <v>1</v>
      </c>
      <c r="FO1474" s="158" t="n">
        <v>1900</v>
      </c>
      <c r="FP1474" s="158" t="n">
        <v>1</v>
      </c>
      <c r="FQ1474" s="158" t="n">
        <v>1</v>
      </c>
      <c r="FR1474" s="158" t="n">
        <v>1900</v>
      </c>
      <c r="FS1474" s="158" t="n">
        <v>1</v>
      </c>
      <c r="FT1474" s="158" t="n">
        <v>1</v>
      </c>
      <c r="FU1474" s="158" t="n">
        <v>1900</v>
      </c>
      <c r="FV1474" s="158" t="n">
        <v>1</v>
      </c>
      <c r="FW1474" s="158" t="n">
        <v>1</v>
      </c>
    </row>
    <row r="1475">
      <c r="A1475">
        <f>IF(F1475&gt;1,A1474,IF(AND(I1475&lt;10,paste!A1477&lt;10),RIGHT(H1475,2)&amp;"0"&amp;I1475&amp;"000"&amp;paste!A1477,IF(AND(I1475&lt;10,paste!A1477&gt;=10,paste!A1477&lt;100),RIGHT(H1475,2)&amp;"0"&amp;I1475&amp;"00"&amp;paste!A1477,IF(AND(I1475&lt;10,paste!A1477&gt;=100,paste!A1477&lt;1000),RIGHT(H1475,2)&amp;"0"&amp;I1475&amp;"0"&amp;paste!A1477,IF(AND(I1475&lt;10,paste!A1477&gt;=1000),RIGHT(H1475,2)&amp;"0"&amp;I1475&amp;paste!A1477,IF(AND(I1475&gt;=10,paste!A1477&lt;10),RIGHT(H1475,2)&amp;I1475&amp;"000"&amp;paste!A1477,IF(AND(I1475&gt;=10,paste!A1477&gt;=10,paste!A1477&lt;100),RIGHT(H1475,2)&amp;I1475&amp;"00"&amp;paste!A1477,IF(AND(I1475&gt;=10,paste!A1477&gt;=100,paste!A1477&lt;1000),RIGHT(H1475,2)&amp;I1475&amp;"0"&amp;paste!A1477,RIGHT(H1475,2)&amp;I1475&amp;paste!A1477))))))))</f>
        <v/>
      </c>
      <c r="B1475">
        <f>YEAR(paste!C1477)</f>
        <v/>
      </c>
      <c r="C1475">
        <f>MONTH(paste!C1477)</f>
        <v/>
      </c>
      <c r="D1475">
        <f>DAY(paste!C1477)</f>
        <v/>
      </c>
      <c r="E1475" s="158" t="n">
        <v>0</v>
      </c>
      <c r="F1475">
        <f>IF(AND(L1475=L1474,D1475=D1474),F1474+1,1)</f>
        <v/>
      </c>
      <c r="G1475" s="158" t="n">
        <v>0</v>
      </c>
      <c r="H1475">
        <f>YEAR(paste!C1477)</f>
        <v/>
      </c>
      <c r="I1475">
        <f>MONTH(paste!C1477)</f>
        <v/>
      </c>
      <c r="J1475">
        <f>DAY(paste!C1477)</f>
        <v/>
      </c>
      <c r="K1475">
        <f>A1475</f>
        <v/>
      </c>
      <c r="L1475">
        <f>IF(ISBLANK(VLOOKUP(paste!J1477,'得意先名 (2)'!$B$3:$F$2005,5,FALSE)),paste!P1477,IFERROR(VLOOKUP(paste!J1477,'得意先名 (2)'!$B$3:$F$2005,5,FALSE),"ZZZZZZZZZZZ"))</f>
        <v/>
      </c>
      <c r="M1475">
        <f>IF(L1475="ZZZZZZZZZZZ",paste!J1477&amp;paste!K1477&amp; "  :   "&amp;paste!M1477&amp; "  :   "&amp;paste!P1477,"")</f>
        <v/>
      </c>
      <c r="O1475" s="158" t="n"/>
      <c r="P1475">
        <f>VLOOKUP(L1475,'L_User+EndUser'!$C$2:$K$500,8,FALSE)</f>
        <v/>
      </c>
      <c r="Q1475">
        <f>VLOOKUP(L1475,'L_User+EndUser'!$C$2:$K$500,9,FALSE)</f>
        <v/>
      </c>
      <c r="R1475" s="158" t="n"/>
      <c r="T1475" s="158" t="n"/>
      <c r="V1475" s="158" t="n"/>
      <c r="AB1475">
        <f>paste!J1477</f>
        <v/>
      </c>
      <c r="AC1475">
        <f>L1475</f>
        <v/>
      </c>
      <c r="AO1475">
        <f>YEAR(paste!O1477)</f>
        <v/>
      </c>
      <c r="AP1475">
        <f>MONTH(paste!O1477)</f>
        <v/>
      </c>
      <c r="AQ1475">
        <f>DAY(paste!O1477)</f>
        <v/>
      </c>
      <c r="BD1475">
        <f>IF(paste!L1477="","",paste!L1477)</f>
        <v/>
      </c>
      <c r="BM1475" t="n">
        <v>1</v>
      </c>
      <c r="BN1475">
        <f>VLOOKUP(paste!E1477,L_Product!$A$2:$B$2001,2,FALSE)</f>
        <v/>
      </c>
      <c r="BO1475" s="21" t="n"/>
      <c r="BT1475" t="n">
        <v>2</v>
      </c>
      <c r="BU1475">
        <f>IF($BM$2=1,2,IF($BM$2=18,1))</f>
        <v/>
      </c>
      <c r="BV1475">
        <f>IF($BM$2=1,0,IF($BM$2=18,1))</f>
        <v/>
      </c>
      <c r="BW1475" t="n">
        <v>2</v>
      </c>
      <c r="BX1475" t="n">
        <v>0</v>
      </c>
      <c r="BY1475" t="n">
        <v>3</v>
      </c>
      <c r="BZ1475">
        <f>VLOOKUP(BN1475,L_Product!$B$2:$Z$2001,14,FALSE)</f>
        <v/>
      </c>
      <c r="CA1475">
        <f>paste!H1477</f>
        <v/>
      </c>
      <c r="CB1475">
        <f>BZ1475*CA1475</f>
        <v/>
      </c>
      <c r="CN1475" s="158" t="n">
        <v>1</v>
      </c>
      <c r="CO1475" s="158" t="n">
        <v>1</v>
      </c>
      <c r="CP1475" s="158" t="n">
        <v>1</v>
      </c>
      <c r="CQ1475" s="158" t="n">
        <v>1</v>
      </c>
      <c r="CR1475" s="158" t="n">
        <v>1</v>
      </c>
      <c r="CS1475" s="158" t="n">
        <v>0</v>
      </c>
      <c r="CT1475" s="158" t="n">
        <v>0</v>
      </c>
      <c r="CU1475" s="158" t="n">
        <v>0</v>
      </c>
      <c r="CV1475" s="158" t="n">
        <v>0</v>
      </c>
      <c r="CW1475" s="158" t="n">
        <v>0</v>
      </c>
      <c r="CX1475">
        <f>B1475</f>
        <v/>
      </c>
      <c r="CY1475">
        <f>C1475</f>
        <v/>
      </c>
      <c r="CZ1475">
        <f>D1475</f>
        <v/>
      </c>
      <c r="DA1475" s="158" t="n">
        <v>1900</v>
      </c>
      <c r="DB1475" s="158" t="n">
        <v>1</v>
      </c>
      <c r="DC1475" s="158" t="n">
        <v>1</v>
      </c>
      <c r="DD1475" s="158" t="n">
        <v>1900</v>
      </c>
      <c r="DE1475" s="158" t="n">
        <v>1</v>
      </c>
      <c r="DF1475" s="158" t="n">
        <v>1</v>
      </c>
      <c r="DG1475" s="158" t="n">
        <v>1900</v>
      </c>
      <c r="DH1475" s="158" t="n">
        <v>1</v>
      </c>
      <c r="DI1475" s="158" t="n">
        <v>1</v>
      </c>
      <c r="DJ1475" s="158" t="n">
        <v>1900</v>
      </c>
      <c r="DK1475" s="158" t="n">
        <v>1</v>
      </c>
      <c r="DL1475" s="158" t="n">
        <v>1</v>
      </c>
      <c r="DR1475" s="158" t="n">
        <v>2</v>
      </c>
      <c r="DS1475" s="158" t="n">
        <v>1</v>
      </c>
      <c r="DT1475" s="158" t="n">
        <v>2</v>
      </c>
      <c r="DU1475" s="158" t="n">
        <v>1</v>
      </c>
      <c r="DV1475" s="158" t="n">
        <v>3</v>
      </c>
      <c r="DW1475" s="158" t="n">
        <v>1</v>
      </c>
      <c r="DX1475" s="158" t="n">
        <v>3</v>
      </c>
      <c r="DY1475" s="158" t="n">
        <v>0</v>
      </c>
      <c r="DZ1475" s="158" t="n">
        <v>0</v>
      </c>
      <c r="EA1475" s="158" t="n">
        <v>0</v>
      </c>
      <c r="EB1475" s="158" t="n">
        <v>0</v>
      </c>
      <c r="EC1475" s="158" t="n">
        <v>0</v>
      </c>
      <c r="ED1475" s="158" t="n">
        <v>0</v>
      </c>
      <c r="EE1475" s="158" t="n">
        <v>0</v>
      </c>
      <c r="EF1475" s="158" t="n">
        <v>0</v>
      </c>
      <c r="EG1475" s="158" t="n">
        <v>0</v>
      </c>
      <c r="EH1475" s="158" t="n">
        <v>0</v>
      </c>
      <c r="EI1475" s="158" t="n">
        <v>0</v>
      </c>
      <c r="EJ1475" s="158" t="n">
        <v>0</v>
      </c>
      <c r="EK1475" s="158" t="n">
        <v>0</v>
      </c>
      <c r="EL1475" s="158" t="n">
        <v>0</v>
      </c>
      <c r="EM1475" s="158" t="n">
        <v>0</v>
      </c>
      <c r="EN1475" s="158" t="n">
        <v>0</v>
      </c>
      <c r="EO1475" s="158" t="n">
        <v>0</v>
      </c>
      <c r="EP1475" s="158" t="n">
        <v>0</v>
      </c>
      <c r="EQ1475" s="158" t="n">
        <v>0</v>
      </c>
      <c r="ER1475" s="158" t="n">
        <v>0</v>
      </c>
      <c r="ES1475" s="158" t="n">
        <v>0</v>
      </c>
      <c r="ET1475" s="158" t="n">
        <v>0</v>
      </c>
      <c r="EU1475" s="158" t="n">
        <v>0</v>
      </c>
      <c r="EV1475" s="158" t="n">
        <v>0</v>
      </c>
      <c r="EW1475" s="158" t="n">
        <v>0</v>
      </c>
      <c r="EX1475" s="158" t="n">
        <v>0</v>
      </c>
      <c r="EY1475" s="158" t="n">
        <v>0</v>
      </c>
      <c r="EZ1475" s="158" t="n">
        <v>1900</v>
      </c>
      <c r="FA1475" s="158" t="n">
        <v>1</v>
      </c>
      <c r="FB1475" s="158" t="n">
        <v>1</v>
      </c>
      <c r="FC1475" s="158" t="n">
        <v>1900</v>
      </c>
      <c r="FD1475" s="158" t="n">
        <v>1</v>
      </c>
      <c r="FE1475" s="158" t="n">
        <v>1</v>
      </c>
      <c r="FF1475" s="158" t="n">
        <v>1900</v>
      </c>
      <c r="FG1475" s="158" t="n">
        <v>1</v>
      </c>
      <c r="FH1475" s="158" t="n">
        <v>1</v>
      </c>
      <c r="FI1475" s="158" t="n">
        <v>1900</v>
      </c>
      <c r="FJ1475" s="158" t="n">
        <v>1</v>
      </c>
      <c r="FK1475" s="158" t="n">
        <v>1</v>
      </c>
      <c r="FL1475" s="158" t="n">
        <v>1900</v>
      </c>
      <c r="FM1475" s="158" t="n">
        <v>1</v>
      </c>
      <c r="FN1475" s="158" t="n">
        <v>1</v>
      </c>
      <c r="FO1475" s="158" t="n">
        <v>1900</v>
      </c>
      <c r="FP1475" s="158" t="n">
        <v>1</v>
      </c>
      <c r="FQ1475" s="158" t="n">
        <v>1</v>
      </c>
      <c r="FR1475" s="158" t="n">
        <v>1900</v>
      </c>
      <c r="FS1475" s="158" t="n">
        <v>1</v>
      </c>
      <c r="FT1475" s="158" t="n">
        <v>1</v>
      </c>
      <c r="FU1475" s="158" t="n">
        <v>1900</v>
      </c>
      <c r="FV1475" s="158" t="n">
        <v>1</v>
      </c>
      <c r="FW1475" s="158" t="n">
        <v>1</v>
      </c>
    </row>
    <row r="1476">
      <c r="A1476">
        <f>IF(F1476&gt;1,A1475,IF(AND(I1476&lt;10,paste!A1478&lt;10),RIGHT(H1476,2)&amp;"0"&amp;I1476&amp;"000"&amp;paste!A1478,IF(AND(I1476&lt;10,paste!A1478&gt;=10,paste!A1478&lt;100),RIGHT(H1476,2)&amp;"0"&amp;I1476&amp;"00"&amp;paste!A1478,IF(AND(I1476&lt;10,paste!A1478&gt;=100,paste!A1478&lt;1000),RIGHT(H1476,2)&amp;"0"&amp;I1476&amp;"0"&amp;paste!A1478,IF(AND(I1476&lt;10,paste!A1478&gt;=1000),RIGHT(H1476,2)&amp;"0"&amp;I1476&amp;paste!A1478,IF(AND(I1476&gt;=10,paste!A1478&lt;10),RIGHT(H1476,2)&amp;I1476&amp;"000"&amp;paste!A1478,IF(AND(I1476&gt;=10,paste!A1478&gt;=10,paste!A1478&lt;100),RIGHT(H1476,2)&amp;I1476&amp;"00"&amp;paste!A1478,IF(AND(I1476&gt;=10,paste!A1478&gt;=100,paste!A1478&lt;1000),RIGHT(H1476,2)&amp;I1476&amp;"0"&amp;paste!A1478,RIGHT(H1476,2)&amp;I1476&amp;paste!A1478))))))))</f>
        <v/>
      </c>
      <c r="B1476">
        <f>YEAR(paste!C1478)</f>
        <v/>
      </c>
      <c r="C1476">
        <f>MONTH(paste!C1478)</f>
        <v/>
      </c>
      <c r="D1476">
        <f>DAY(paste!C1478)</f>
        <v/>
      </c>
      <c r="E1476" s="158" t="n">
        <v>0</v>
      </c>
      <c r="F1476">
        <f>IF(AND(L1476=L1475,D1476=D1475),F1475+1,1)</f>
        <v/>
      </c>
      <c r="G1476" s="158" t="n">
        <v>0</v>
      </c>
      <c r="H1476">
        <f>YEAR(paste!C1478)</f>
        <v/>
      </c>
      <c r="I1476">
        <f>MONTH(paste!C1478)</f>
        <v/>
      </c>
      <c r="J1476">
        <f>DAY(paste!C1478)</f>
        <v/>
      </c>
      <c r="K1476">
        <f>A1476</f>
        <v/>
      </c>
      <c r="L1476">
        <f>IF(ISBLANK(VLOOKUP(paste!J1478,'得意先名 (2)'!$B$3:$F$2005,5,FALSE)),paste!P1478,IFERROR(VLOOKUP(paste!J1478,'得意先名 (2)'!$B$3:$F$2005,5,FALSE),"ZZZZZZZZZZZ"))</f>
        <v/>
      </c>
      <c r="M1476">
        <f>IF(L1476="ZZZZZZZZZZZ",paste!J1478&amp;paste!K1478&amp; "  :   "&amp;paste!M1478&amp; "  :   "&amp;paste!P1478,"")</f>
        <v/>
      </c>
      <c r="O1476" s="158" t="n"/>
      <c r="P1476">
        <f>VLOOKUP(L1476,'L_User+EndUser'!$C$2:$K$500,8,FALSE)</f>
        <v/>
      </c>
      <c r="Q1476">
        <f>VLOOKUP(L1476,'L_User+EndUser'!$C$2:$K$500,9,FALSE)</f>
        <v/>
      </c>
      <c r="R1476" s="158" t="n"/>
      <c r="T1476" s="158" t="n"/>
      <c r="V1476" s="158" t="n"/>
      <c r="AB1476">
        <f>paste!J1478</f>
        <v/>
      </c>
      <c r="AC1476">
        <f>L1476</f>
        <v/>
      </c>
      <c r="AO1476">
        <f>YEAR(paste!O1478)</f>
        <v/>
      </c>
      <c r="AP1476">
        <f>MONTH(paste!O1478)</f>
        <v/>
      </c>
      <c r="AQ1476">
        <f>DAY(paste!O1478)</f>
        <v/>
      </c>
      <c r="BD1476">
        <f>IF(paste!L1478="","",paste!L1478)</f>
        <v/>
      </c>
      <c r="BM1476" t="n">
        <v>1</v>
      </c>
      <c r="BN1476">
        <f>VLOOKUP(paste!E1478,L_Product!$A$2:$B$2001,2,FALSE)</f>
        <v/>
      </c>
      <c r="BO1476" s="21" t="n"/>
      <c r="BT1476" t="n">
        <v>2</v>
      </c>
      <c r="BU1476">
        <f>IF($BM$2=1,2,IF($BM$2=18,1))</f>
        <v/>
      </c>
      <c r="BV1476">
        <f>IF($BM$2=1,0,IF($BM$2=18,1))</f>
        <v/>
      </c>
      <c r="BW1476" t="n">
        <v>2</v>
      </c>
      <c r="BX1476" t="n">
        <v>0</v>
      </c>
      <c r="BY1476" t="n">
        <v>3</v>
      </c>
      <c r="BZ1476">
        <f>VLOOKUP(BN1476,L_Product!$B$2:$Z$2001,14,FALSE)</f>
        <v/>
      </c>
      <c r="CA1476">
        <f>paste!H1478</f>
        <v/>
      </c>
      <c r="CB1476">
        <f>BZ1476*CA1476</f>
        <v/>
      </c>
      <c r="CN1476" s="158" t="n">
        <v>1</v>
      </c>
      <c r="CO1476" s="158" t="n">
        <v>1</v>
      </c>
      <c r="CP1476" s="158" t="n">
        <v>1</v>
      </c>
      <c r="CQ1476" s="158" t="n">
        <v>1</v>
      </c>
      <c r="CR1476" s="158" t="n">
        <v>1</v>
      </c>
      <c r="CS1476" s="158" t="n">
        <v>0</v>
      </c>
      <c r="CT1476" s="158" t="n">
        <v>0</v>
      </c>
      <c r="CU1476" s="158" t="n">
        <v>0</v>
      </c>
      <c r="CV1476" s="158" t="n">
        <v>0</v>
      </c>
      <c r="CW1476" s="158" t="n">
        <v>0</v>
      </c>
      <c r="CX1476">
        <f>B1476</f>
        <v/>
      </c>
      <c r="CY1476">
        <f>C1476</f>
        <v/>
      </c>
      <c r="CZ1476">
        <f>D1476</f>
        <v/>
      </c>
      <c r="DA1476" s="158" t="n">
        <v>1900</v>
      </c>
      <c r="DB1476" s="158" t="n">
        <v>1</v>
      </c>
      <c r="DC1476" s="158" t="n">
        <v>1</v>
      </c>
      <c r="DD1476" s="158" t="n">
        <v>1900</v>
      </c>
      <c r="DE1476" s="158" t="n">
        <v>1</v>
      </c>
      <c r="DF1476" s="158" t="n">
        <v>1</v>
      </c>
      <c r="DG1476" s="158" t="n">
        <v>1900</v>
      </c>
      <c r="DH1476" s="158" t="n">
        <v>1</v>
      </c>
      <c r="DI1476" s="158" t="n">
        <v>1</v>
      </c>
      <c r="DJ1476" s="158" t="n">
        <v>1900</v>
      </c>
      <c r="DK1476" s="158" t="n">
        <v>1</v>
      </c>
      <c r="DL1476" s="158" t="n">
        <v>1</v>
      </c>
      <c r="DR1476" s="158" t="n">
        <v>2</v>
      </c>
      <c r="DS1476" s="158" t="n">
        <v>1</v>
      </c>
      <c r="DT1476" s="158" t="n">
        <v>2</v>
      </c>
      <c r="DU1476" s="158" t="n">
        <v>1</v>
      </c>
      <c r="DV1476" s="158" t="n">
        <v>3</v>
      </c>
      <c r="DW1476" s="158" t="n">
        <v>1</v>
      </c>
      <c r="DX1476" s="158" t="n">
        <v>3</v>
      </c>
      <c r="DY1476" s="158" t="n">
        <v>0</v>
      </c>
      <c r="DZ1476" s="158" t="n">
        <v>0</v>
      </c>
      <c r="EA1476" s="158" t="n">
        <v>0</v>
      </c>
      <c r="EB1476" s="158" t="n">
        <v>0</v>
      </c>
      <c r="EC1476" s="158" t="n">
        <v>0</v>
      </c>
      <c r="ED1476" s="158" t="n">
        <v>0</v>
      </c>
      <c r="EE1476" s="158" t="n">
        <v>0</v>
      </c>
      <c r="EF1476" s="158" t="n">
        <v>0</v>
      </c>
      <c r="EG1476" s="158" t="n">
        <v>0</v>
      </c>
      <c r="EH1476" s="158" t="n">
        <v>0</v>
      </c>
      <c r="EI1476" s="158" t="n">
        <v>0</v>
      </c>
      <c r="EJ1476" s="158" t="n">
        <v>0</v>
      </c>
      <c r="EK1476" s="158" t="n">
        <v>0</v>
      </c>
      <c r="EL1476" s="158" t="n">
        <v>0</v>
      </c>
      <c r="EM1476" s="158" t="n">
        <v>0</v>
      </c>
      <c r="EN1476" s="158" t="n">
        <v>0</v>
      </c>
      <c r="EO1476" s="158" t="n">
        <v>0</v>
      </c>
      <c r="EP1476" s="158" t="n">
        <v>0</v>
      </c>
      <c r="EQ1476" s="158" t="n">
        <v>0</v>
      </c>
      <c r="ER1476" s="158" t="n">
        <v>0</v>
      </c>
      <c r="ES1476" s="158" t="n">
        <v>0</v>
      </c>
      <c r="ET1476" s="158" t="n">
        <v>0</v>
      </c>
      <c r="EU1476" s="158" t="n">
        <v>0</v>
      </c>
      <c r="EV1476" s="158" t="n">
        <v>0</v>
      </c>
      <c r="EW1476" s="158" t="n">
        <v>0</v>
      </c>
      <c r="EX1476" s="158" t="n">
        <v>0</v>
      </c>
      <c r="EY1476" s="158" t="n">
        <v>0</v>
      </c>
      <c r="EZ1476" s="158" t="n">
        <v>1900</v>
      </c>
      <c r="FA1476" s="158" t="n">
        <v>1</v>
      </c>
      <c r="FB1476" s="158" t="n">
        <v>1</v>
      </c>
      <c r="FC1476" s="158" t="n">
        <v>1900</v>
      </c>
      <c r="FD1476" s="158" t="n">
        <v>1</v>
      </c>
      <c r="FE1476" s="158" t="n">
        <v>1</v>
      </c>
      <c r="FF1476" s="158" t="n">
        <v>1900</v>
      </c>
      <c r="FG1476" s="158" t="n">
        <v>1</v>
      </c>
      <c r="FH1476" s="158" t="n">
        <v>1</v>
      </c>
      <c r="FI1476" s="158" t="n">
        <v>1900</v>
      </c>
      <c r="FJ1476" s="158" t="n">
        <v>1</v>
      </c>
      <c r="FK1476" s="158" t="n">
        <v>1</v>
      </c>
      <c r="FL1476" s="158" t="n">
        <v>1900</v>
      </c>
      <c r="FM1476" s="158" t="n">
        <v>1</v>
      </c>
      <c r="FN1476" s="158" t="n">
        <v>1</v>
      </c>
      <c r="FO1476" s="158" t="n">
        <v>1900</v>
      </c>
      <c r="FP1476" s="158" t="n">
        <v>1</v>
      </c>
      <c r="FQ1476" s="158" t="n">
        <v>1</v>
      </c>
      <c r="FR1476" s="158" t="n">
        <v>1900</v>
      </c>
      <c r="FS1476" s="158" t="n">
        <v>1</v>
      </c>
      <c r="FT1476" s="158" t="n">
        <v>1</v>
      </c>
      <c r="FU1476" s="158" t="n">
        <v>1900</v>
      </c>
      <c r="FV1476" s="158" t="n">
        <v>1</v>
      </c>
      <c r="FW1476" s="158" t="n">
        <v>1</v>
      </c>
    </row>
    <row r="1477">
      <c r="A1477">
        <f>IF(F1477&gt;1,A1476,IF(AND(I1477&lt;10,paste!A1479&lt;10),RIGHT(H1477,2)&amp;"0"&amp;I1477&amp;"000"&amp;paste!A1479,IF(AND(I1477&lt;10,paste!A1479&gt;=10,paste!A1479&lt;100),RIGHT(H1477,2)&amp;"0"&amp;I1477&amp;"00"&amp;paste!A1479,IF(AND(I1477&lt;10,paste!A1479&gt;=100,paste!A1479&lt;1000),RIGHT(H1477,2)&amp;"0"&amp;I1477&amp;"0"&amp;paste!A1479,IF(AND(I1477&lt;10,paste!A1479&gt;=1000),RIGHT(H1477,2)&amp;"0"&amp;I1477&amp;paste!A1479,IF(AND(I1477&gt;=10,paste!A1479&lt;10),RIGHT(H1477,2)&amp;I1477&amp;"000"&amp;paste!A1479,IF(AND(I1477&gt;=10,paste!A1479&gt;=10,paste!A1479&lt;100),RIGHT(H1477,2)&amp;I1477&amp;"00"&amp;paste!A1479,IF(AND(I1477&gt;=10,paste!A1479&gt;=100,paste!A1479&lt;1000),RIGHT(H1477,2)&amp;I1477&amp;"0"&amp;paste!A1479,RIGHT(H1477,2)&amp;I1477&amp;paste!A1479))))))))</f>
        <v/>
      </c>
      <c r="B1477">
        <f>YEAR(paste!C1479)</f>
        <v/>
      </c>
      <c r="C1477">
        <f>MONTH(paste!C1479)</f>
        <v/>
      </c>
      <c r="D1477">
        <f>DAY(paste!C1479)</f>
        <v/>
      </c>
      <c r="E1477" s="158" t="n">
        <v>0</v>
      </c>
      <c r="F1477">
        <f>IF(AND(L1477=L1476,D1477=D1476),F1476+1,1)</f>
        <v/>
      </c>
      <c r="G1477" s="158" t="n">
        <v>0</v>
      </c>
      <c r="H1477">
        <f>YEAR(paste!C1479)</f>
        <v/>
      </c>
      <c r="I1477">
        <f>MONTH(paste!C1479)</f>
        <v/>
      </c>
      <c r="J1477">
        <f>DAY(paste!C1479)</f>
        <v/>
      </c>
      <c r="K1477">
        <f>A1477</f>
        <v/>
      </c>
      <c r="L1477">
        <f>IF(ISBLANK(VLOOKUP(paste!J1479,'得意先名 (2)'!$B$3:$F$2005,5,FALSE)),paste!P1479,IFERROR(VLOOKUP(paste!J1479,'得意先名 (2)'!$B$3:$F$2005,5,FALSE),"ZZZZZZZZZZZ"))</f>
        <v/>
      </c>
      <c r="M1477">
        <f>IF(L1477="ZZZZZZZZZZZ",paste!J1479&amp;paste!K1479&amp; "  :   "&amp;paste!M1479&amp; "  :   "&amp;paste!P1479,"")</f>
        <v/>
      </c>
      <c r="O1477" s="158" t="n"/>
      <c r="P1477">
        <f>VLOOKUP(L1477,'L_User+EndUser'!$C$2:$K$500,8,FALSE)</f>
        <v/>
      </c>
      <c r="Q1477">
        <f>VLOOKUP(L1477,'L_User+EndUser'!$C$2:$K$500,9,FALSE)</f>
        <v/>
      </c>
      <c r="R1477" s="158" t="n"/>
      <c r="T1477" s="158" t="n"/>
      <c r="V1477" s="158" t="n"/>
      <c r="AB1477">
        <f>paste!J1479</f>
        <v/>
      </c>
      <c r="AC1477">
        <f>L1477</f>
        <v/>
      </c>
      <c r="AO1477">
        <f>YEAR(paste!O1479)</f>
        <v/>
      </c>
      <c r="AP1477">
        <f>MONTH(paste!O1479)</f>
        <v/>
      </c>
      <c r="AQ1477">
        <f>DAY(paste!O1479)</f>
        <v/>
      </c>
      <c r="BD1477">
        <f>IF(paste!L1479="","",paste!L1479)</f>
        <v/>
      </c>
      <c r="BM1477" t="n">
        <v>1</v>
      </c>
      <c r="BN1477">
        <f>VLOOKUP(paste!E1479,L_Product!$A$2:$B$2001,2,FALSE)</f>
        <v/>
      </c>
      <c r="BO1477" s="21" t="n"/>
      <c r="BT1477" t="n">
        <v>2</v>
      </c>
      <c r="BU1477">
        <f>IF($BM$2=1,2,IF($BM$2=18,1))</f>
        <v/>
      </c>
      <c r="BV1477">
        <f>IF($BM$2=1,0,IF($BM$2=18,1))</f>
        <v/>
      </c>
      <c r="BW1477" t="n">
        <v>2</v>
      </c>
      <c r="BX1477" t="n">
        <v>0</v>
      </c>
      <c r="BY1477" t="n">
        <v>3</v>
      </c>
      <c r="BZ1477">
        <f>VLOOKUP(BN1477,L_Product!$B$2:$Z$2001,14,FALSE)</f>
        <v/>
      </c>
      <c r="CA1477">
        <f>paste!H1479</f>
        <v/>
      </c>
      <c r="CB1477">
        <f>BZ1477*CA1477</f>
        <v/>
      </c>
      <c r="CN1477" s="158" t="n">
        <v>1</v>
      </c>
      <c r="CO1477" s="158" t="n">
        <v>1</v>
      </c>
      <c r="CP1477" s="158" t="n">
        <v>1</v>
      </c>
      <c r="CQ1477" s="158" t="n">
        <v>1</v>
      </c>
      <c r="CR1477" s="158" t="n">
        <v>1</v>
      </c>
      <c r="CS1477" s="158" t="n">
        <v>0</v>
      </c>
      <c r="CT1477" s="158" t="n">
        <v>0</v>
      </c>
      <c r="CU1477" s="158" t="n">
        <v>0</v>
      </c>
      <c r="CV1477" s="158" t="n">
        <v>0</v>
      </c>
      <c r="CW1477" s="158" t="n">
        <v>0</v>
      </c>
      <c r="CX1477">
        <f>B1477</f>
        <v/>
      </c>
      <c r="CY1477">
        <f>C1477</f>
        <v/>
      </c>
      <c r="CZ1477">
        <f>D1477</f>
        <v/>
      </c>
      <c r="DA1477" s="158" t="n">
        <v>1900</v>
      </c>
      <c r="DB1477" s="158" t="n">
        <v>1</v>
      </c>
      <c r="DC1477" s="158" t="n">
        <v>1</v>
      </c>
      <c r="DD1477" s="158" t="n">
        <v>1900</v>
      </c>
      <c r="DE1477" s="158" t="n">
        <v>1</v>
      </c>
      <c r="DF1477" s="158" t="n">
        <v>1</v>
      </c>
      <c r="DG1477" s="158" t="n">
        <v>1900</v>
      </c>
      <c r="DH1477" s="158" t="n">
        <v>1</v>
      </c>
      <c r="DI1477" s="158" t="n">
        <v>1</v>
      </c>
      <c r="DJ1477" s="158" t="n">
        <v>1900</v>
      </c>
      <c r="DK1477" s="158" t="n">
        <v>1</v>
      </c>
      <c r="DL1477" s="158" t="n">
        <v>1</v>
      </c>
      <c r="DR1477" s="158" t="n">
        <v>2</v>
      </c>
      <c r="DS1477" s="158" t="n">
        <v>1</v>
      </c>
      <c r="DT1477" s="158" t="n">
        <v>2</v>
      </c>
      <c r="DU1477" s="158" t="n">
        <v>1</v>
      </c>
      <c r="DV1477" s="158" t="n">
        <v>3</v>
      </c>
      <c r="DW1477" s="158" t="n">
        <v>1</v>
      </c>
      <c r="DX1477" s="158" t="n">
        <v>3</v>
      </c>
      <c r="DY1477" s="158" t="n">
        <v>0</v>
      </c>
      <c r="DZ1477" s="158" t="n">
        <v>0</v>
      </c>
      <c r="EA1477" s="158" t="n">
        <v>0</v>
      </c>
      <c r="EB1477" s="158" t="n">
        <v>0</v>
      </c>
      <c r="EC1477" s="158" t="n">
        <v>0</v>
      </c>
      <c r="ED1477" s="158" t="n">
        <v>0</v>
      </c>
      <c r="EE1477" s="158" t="n">
        <v>0</v>
      </c>
      <c r="EF1477" s="158" t="n">
        <v>0</v>
      </c>
      <c r="EG1477" s="158" t="n">
        <v>0</v>
      </c>
      <c r="EH1477" s="158" t="n">
        <v>0</v>
      </c>
      <c r="EI1477" s="158" t="n">
        <v>0</v>
      </c>
      <c r="EJ1477" s="158" t="n">
        <v>0</v>
      </c>
      <c r="EK1477" s="158" t="n">
        <v>0</v>
      </c>
      <c r="EL1477" s="158" t="n">
        <v>0</v>
      </c>
      <c r="EM1477" s="158" t="n">
        <v>0</v>
      </c>
      <c r="EN1477" s="158" t="n">
        <v>0</v>
      </c>
      <c r="EO1477" s="158" t="n">
        <v>0</v>
      </c>
      <c r="EP1477" s="158" t="n">
        <v>0</v>
      </c>
      <c r="EQ1477" s="158" t="n">
        <v>0</v>
      </c>
      <c r="ER1477" s="158" t="n">
        <v>0</v>
      </c>
      <c r="ES1477" s="158" t="n">
        <v>0</v>
      </c>
      <c r="ET1477" s="158" t="n">
        <v>0</v>
      </c>
      <c r="EU1477" s="158" t="n">
        <v>0</v>
      </c>
      <c r="EV1477" s="158" t="n">
        <v>0</v>
      </c>
      <c r="EW1477" s="158" t="n">
        <v>0</v>
      </c>
      <c r="EX1477" s="158" t="n">
        <v>0</v>
      </c>
      <c r="EY1477" s="158" t="n">
        <v>0</v>
      </c>
      <c r="EZ1477" s="158" t="n">
        <v>1900</v>
      </c>
      <c r="FA1477" s="158" t="n">
        <v>1</v>
      </c>
      <c r="FB1477" s="158" t="n">
        <v>1</v>
      </c>
      <c r="FC1477" s="158" t="n">
        <v>1900</v>
      </c>
      <c r="FD1477" s="158" t="n">
        <v>1</v>
      </c>
      <c r="FE1477" s="158" t="n">
        <v>1</v>
      </c>
      <c r="FF1477" s="158" t="n">
        <v>1900</v>
      </c>
      <c r="FG1477" s="158" t="n">
        <v>1</v>
      </c>
      <c r="FH1477" s="158" t="n">
        <v>1</v>
      </c>
      <c r="FI1477" s="158" t="n">
        <v>1900</v>
      </c>
      <c r="FJ1477" s="158" t="n">
        <v>1</v>
      </c>
      <c r="FK1477" s="158" t="n">
        <v>1</v>
      </c>
      <c r="FL1477" s="158" t="n">
        <v>1900</v>
      </c>
      <c r="FM1477" s="158" t="n">
        <v>1</v>
      </c>
      <c r="FN1477" s="158" t="n">
        <v>1</v>
      </c>
      <c r="FO1477" s="158" t="n">
        <v>1900</v>
      </c>
      <c r="FP1477" s="158" t="n">
        <v>1</v>
      </c>
      <c r="FQ1477" s="158" t="n">
        <v>1</v>
      </c>
      <c r="FR1477" s="158" t="n">
        <v>1900</v>
      </c>
      <c r="FS1477" s="158" t="n">
        <v>1</v>
      </c>
      <c r="FT1477" s="158" t="n">
        <v>1</v>
      </c>
      <c r="FU1477" s="158" t="n">
        <v>1900</v>
      </c>
      <c r="FV1477" s="158" t="n">
        <v>1</v>
      </c>
      <c r="FW1477" s="158" t="n">
        <v>1</v>
      </c>
    </row>
    <row r="1478">
      <c r="A1478">
        <f>IF(F1478&gt;1,A1477,IF(AND(I1478&lt;10,paste!A1480&lt;10),RIGHT(H1478,2)&amp;"0"&amp;I1478&amp;"000"&amp;paste!A1480,IF(AND(I1478&lt;10,paste!A1480&gt;=10,paste!A1480&lt;100),RIGHT(H1478,2)&amp;"0"&amp;I1478&amp;"00"&amp;paste!A1480,IF(AND(I1478&lt;10,paste!A1480&gt;=100,paste!A1480&lt;1000),RIGHT(H1478,2)&amp;"0"&amp;I1478&amp;"0"&amp;paste!A1480,IF(AND(I1478&lt;10,paste!A1480&gt;=1000),RIGHT(H1478,2)&amp;"0"&amp;I1478&amp;paste!A1480,IF(AND(I1478&gt;=10,paste!A1480&lt;10),RIGHT(H1478,2)&amp;I1478&amp;"000"&amp;paste!A1480,IF(AND(I1478&gt;=10,paste!A1480&gt;=10,paste!A1480&lt;100),RIGHT(H1478,2)&amp;I1478&amp;"00"&amp;paste!A1480,IF(AND(I1478&gt;=10,paste!A1480&gt;=100,paste!A1480&lt;1000),RIGHT(H1478,2)&amp;I1478&amp;"0"&amp;paste!A1480,RIGHT(H1478,2)&amp;I1478&amp;paste!A1480))))))))</f>
        <v/>
      </c>
      <c r="B1478">
        <f>YEAR(paste!C1480)</f>
        <v/>
      </c>
      <c r="C1478">
        <f>MONTH(paste!C1480)</f>
        <v/>
      </c>
      <c r="D1478">
        <f>DAY(paste!C1480)</f>
        <v/>
      </c>
      <c r="E1478" s="158" t="n">
        <v>0</v>
      </c>
      <c r="F1478">
        <f>IF(AND(L1478=L1477,D1478=D1477),F1477+1,1)</f>
        <v/>
      </c>
      <c r="G1478" s="158" t="n">
        <v>0</v>
      </c>
      <c r="H1478">
        <f>YEAR(paste!C1480)</f>
        <v/>
      </c>
      <c r="I1478">
        <f>MONTH(paste!C1480)</f>
        <v/>
      </c>
      <c r="J1478">
        <f>DAY(paste!C1480)</f>
        <v/>
      </c>
      <c r="K1478">
        <f>A1478</f>
        <v/>
      </c>
      <c r="L1478">
        <f>IF(ISBLANK(VLOOKUP(paste!J1480,'得意先名 (2)'!$B$3:$F$2005,5,FALSE)),paste!P1480,IFERROR(VLOOKUP(paste!J1480,'得意先名 (2)'!$B$3:$F$2005,5,FALSE),"ZZZZZZZZZZZ"))</f>
        <v/>
      </c>
      <c r="M1478">
        <f>IF(L1478="ZZZZZZZZZZZ",paste!J1480&amp;paste!K1480&amp; "  :   "&amp;paste!M1480&amp; "  :   "&amp;paste!P1480,"")</f>
        <v/>
      </c>
      <c r="O1478" s="158" t="n"/>
      <c r="P1478">
        <f>VLOOKUP(L1478,'L_User+EndUser'!$C$2:$K$500,8,FALSE)</f>
        <v/>
      </c>
      <c r="Q1478">
        <f>VLOOKUP(L1478,'L_User+EndUser'!$C$2:$K$500,9,FALSE)</f>
        <v/>
      </c>
      <c r="R1478" s="158" t="n"/>
      <c r="T1478" s="158" t="n"/>
      <c r="V1478" s="158" t="n"/>
      <c r="AB1478">
        <f>paste!J1480</f>
        <v/>
      </c>
      <c r="AC1478">
        <f>L1478</f>
        <v/>
      </c>
      <c r="AO1478">
        <f>YEAR(paste!O1480)</f>
        <v/>
      </c>
      <c r="AP1478">
        <f>MONTH(paste!O1480)</f>
        <v/>
      </c>
      <c r="AQ1478">
        <f>DAY(paste!O1480)</f>
        <v/>
      </c>
      <c r="BD1478">
        <f>IF(paste!L1480="","",paste!L1480)</f>
        <v/>
      </c>
      <c r="BM1478" t="n">
        <v>1</v>
      </c>
      <c r="BN1478">
        <f>VLOOKUP(paste!E1480,L_Product!$A$2:$B$2001,2,FALSE)</f>
        <v/>
      </c>
      <c r="BO1478" s="21" t="n"/>
      <c r="BT1478" t="n">
        <v>2</v>
      </c>
      <c r="BU1478">
        <f>IF($BM$2=1,2,IF($BM$2=18,1))</f>
        <v/>
      </c>
      <c r="BV1478">
        <f>IF($BM$2=1,0,IF($BM$2=18,1))</f>
        <v/>
      </c>
      <c r="BW1478" t="n">
        <v>2</v>
      </c>
      <c r="BX1478" t="n">
        <v>0</v>
      </c>
      <c r="BY1478" t="n">
        <v>3</v>
      </c>
      <c r="BZ1478">
        <f>VLOOKUP(BN1478,L_Product!$B$2:$Z$2001,14,FALSE)</f>
        <v/>
      </c>
      <c r="CA1478">
        <f>paste!H1480</f>
        <v/>
      </c>
      <c r="CB1478">
        <f>BZ1478*CA1478</f>
        <v/>
      </c>
      <c r="CN1478" s="158" t="n">
        <v>1</v>
      </c>
      <c r="CO1478" s="158" t="n">
        <v>1</v>
      </c>
      <c r="CP1478" s="158" t="n">
        <v>1</v>
      </c>
      <c r="CQ1478" s="158" t="n">
        <v>1</v>
      </c>
      <c r="CR1478" s="158" t="n">
        <v>1</v>
      </c>
      <c r="CS1478" s="158" t="n">
        <v>0</v>
      </c>
      <c r="CT1478" s="158" t="n">
        <v>0</v>
      </c>
      <c r="CU1478" s="158" t="n">
        <v>0</v>
      </c>
      <c r="CV1478" s="158" t="n">
        <v>0</v>
      </c>
      <c r="CW1478" s="158" t="n">
        <v>0</v>
      </c>
      <c r="CX1478">
        <f>B1478</f>
        <v/>
      </c>
      <c r="CY1478">
        <f>C1478</f>
        <v/>
      </c>
      <c r="CZ1478">
        <f>D1478</f>
        <v/>
      </c>
      <c r="DA1478" s="158" t="n">
        <v>1900</v>
      </c>
      <c r="DB1478" s="158" t="n">
        <v>1</v>
      </c>
      <c r="DC1478" s="158" t="n">
        <v>1</v>
      </c>
      <c r="DD1478" s="158" t="n">
        <v>1900</v>
      </c>
      <c r="DE1478" s="158" t="n">
        <v>1</v>
      </c>
      <c r="DF1478" s="158" t="n">
        <v>1</v>
      </c>
      <c r="DG1478" s="158" t="n">
        <v>1900</v>
      </c>
      <c r="DH1478" s="158" t="n">
        <v>1</v>
      </c>
      <c r="DI1478" s="158" t="n">
        <v>1</v>
      </c>
      <c r="DJ1478" s="158" t="n">
        <v>1900</v>
      </c>
      <c r="DK1478" s="158" t="n">
        <v>1</v>
      </c>
      <c r="DL1478" s="158" t="n">
        <v>1</v>
      </c>
      <c r="DR1478" s="158" t="n">
        <v>2</v>
      </c>
      <c r="DS1478" s="158" t="n">
        <v>1</v>
      </c>
      <c r="DT1478" s="158" t="n">
        <v>2</v>
      </c>
      <c r="DU1478" s="158" t="n">
        <v>1</v>
      </c>
      <c r="DV1478" s="158" t="n">
        <v>3</v>
      </c>
      <c r="DW1478" s="158" t="n">
        <v>1</v>
      </c>
      <c r="DX1478" s="158" t="n">
        <v>3</v>
      </c>
      <c r="DY1478" s="158" t="n">
        <v>0</v>
      </c>
      <c r="DZ1478" s="158" t="n">
        <v>0</v>
      </c>
      <c r="EA1478" s="158" t="n">
        <v>0</v>
      </c>
      <c r="EB1478" s="158" t="n">
        <v>0</v>
      </c>
      <c r="EC1478" s="158" t="n">
        <v>0</v>
      </c>
      <c r="ED1478" s="158" t="n">
        <v>0</v>
      </c>
      <c r="EE1478" s="158" t="n">
        <v>0</v>
      </c>
      <c r="EF1478" s="158" t="n">
        <v>0</v>
      </c>
      <c r="EG1478" s="158" t="n">
        <v>0</v>
      </c>
      <c r="EH1478" s="158" t="n">
        <v>0</v>
      </c>
      <c r="EI1478" s="158" t="n">
        <v>0</v>
      </c>
      <c r="EJ1478" s="158" t="n">
        <v>0</v>
      </c>
      <c r="EK1478" s="158" t="n">
        <v>0</v>
      </c>
      <c r="EL1478" s="158" t="n">
        <v>0</v>
      </c>
      <c r="EM1478" s="158" t="n">
        <v>0</v>
      </c>
      <c r="EN1478" s="158" t="n">
        <v>0</v>
      </c>
      <c r="EO1478" s="158" t="n">
        <v>0</v>
      </c>
      <c r="EP1478" s="158" t="n">
        <v>0</v>
      </c>
      <c r="EQ1478" s="158" t="n">
        <v>0</v>
      </c>
      <c r="ER1478" s="158" t="n">
        <v>0</v>
      </c>
      <c r="ES1478" s="158" t="n">
        <v>0</v>
      </c>
      <c r="ET1478" s="158" t="n">
        <v>0</v>
      </c>
      <c r="EU1478" s="158" t="n">
        <v>0</v>
      </c>
      <c r="EV1478" s="158" t="n">
        <v>0</v>
      </c>
      <c r="EW1478" s="158" t="n">
        <v>0</v>
      </c>
      <c r="EX1478" s="158" t="n">
        <v>0</v>
      </c>
      <c r="EY1478" s="158" t="n">
        <v>0</v>
      </c>
      <c r="EZ1478" s="158" t="n">
        <v>1900</v>
      </c>
      <c r="FA1478" s="158" t="n">
        <v>1</v>
      </c>
      <c r="FB1478" s="158" t="n">
        <v>1</v>
      </c>
      <c r="FC1478" s="158" t="n">
        <v>1900</v>
      </c>
      <c r="FD1478" s="158" t="n">
        <v>1</v>
      </c>
      <c r="FE1478" s="158" t="n">
        <v>1</v>
      </c>
      <c r="FF1478" s="158" t="n">
        <v>1900</v>
      </c>
      <c r="FG1478" s="158" t="n">
        <v>1</v>
      </c>
      <c r="FH1478" s="158" t="n">
        <v>1</v>
      </c>
      <c r="FI1478" s="158" t="n">
        <v>1900</v>
      </c>
      <c r="FJ1478" s="158" t="n">
        <v>1</v>
      </c>
      <c r="FK1478" s="158" t="n">
        <v>1</v>
      </c>
      <c r="FL1478" s="158" t="n">
        <v>1900</v>
      </c>
      <c r="FM1478" s="158" t="n">
        <v>1</v>
      </c>
      <c r="FN1478" s="158" t="n">
        <v>1</v>
      </c>
      <c r="FO1478" s="158" t="n">
        <v>1900</v>
      </c>
      <c r="FP1478" s="158" t="n">
        <v>1</v>
      </c>
      <c r="FQ1478" s="158" t="n">
        <v>1</v>
      </c>
      <c r="FR1478" s="158" t="n">
        <v>1900</v>
      </c>
      <c r="FS1478" s="158" t="n">
        <v>1</v>
      </c>
      <c r="FT1478" s="158" t="n">
        <v>1</v>
      </c>
      <c r="FU1478" s="158" t="n">
        <v>1900</v>
      </c>
      <c r="FV1478" s="158" t="n">
        <v>1</v>
      </c>
      <c r="FW1478" s="158" t="n">
        <v>1</v>
      </c>
    </row>
    <row r="1479">
      <c r="A1479">
        <f>IF(F1479&gt;1,A1478,IF(AND(I1479&lt;10,paste!A1481&lt;10),RIGHT(H1479,2)&amp;"0"&amp;I1479&amp;"000"&amp;paste!A1481,IF(AND(I1479&lt;10,paste!A1481&gt;=10,paste!A1481&lt;100),RIGHT(H1479,2)&amp;"0"&amp;I1479&amp;"00"&amp;paste!A1481,IF(AND(I1479&lt;10,paste!A1481&gt;=100,paste!A1481&lt;1000),RIGHT(H1479,2)&amp;"0"&amp;I1479&amp;"0"&amp;paste!A1481,IF(AND(I1479&lt;10,paste!A1481&gt;=1000),RIGHT(H1479,2)&amp;"0"&amp;I1479&amp;paste!A1481,IF(AND(I1479&gt;=10,paste!A1481&lt;10),RIGHT(H1479,2)&amp;I1479&amp;"000"&amp;paste!A1481,IF(AND(I1479&gt;=10,paste!A1481&gt;=10,paste!A1481&lt;100),RIGHT(H1479,2)&amp;I1479&amp;"00"&amp;paste!A1481,IF(AND(I1479&gt;=10,paste!A1481&gt;=100,paste!A1481&lt;1000),RIGHT(H1479,2)&amp;I1479&amp;"0"&amp;paste!A1481,RIGHT(H1479,2)&amp;I1479&amp;paste!A1481))))))))</f>
        <v/>
      </c>
      <c r="B1479">
        <f>YEAR(paste!C1481)</f>
        <v/>
      </c>
      <c r="C1479">
        <f>MONTH(paste!C1481)</f>
        <v/>
      </c>
      <c r="D1479">
        <f>DAY(paste!C1481)</f>
        <v/>
      </c>
      <c r="E1479" s="158" t="n">
        <v>0</v>
      </c>
      <c r="F1479">
        <f>IF(AND(L1479=L1478,D1479=D1478),F1478+1,1)</f>
        <v/>
      </c>
      <c r="G1479" s="158" t="n">
        <v>0</v>
      </c>
      <c r="H1479">
        <f>YEAR(paste!C1481)</f>
        <v/>
      </c>
      <c r="I1479">
        <f>MONTH(paste!C1481)</f>
        <v/>
      </c>
      <c r="J1479">
        <f>DAY(paste!C1481)</f>
        <v/>
      </c>
      <c r="K1479">
        <f>A1479</f>
        <v/>
      </c>
      <c r="L1479">
        <f>IF(ISBLANK(VLOOKUP(paste!J1481,'得意先名 (2)'!$B$3:$F$2005,5,FALSE)),paste!P1481,IFERROR(VLOOKUP(paste!J1481,'得意先名 (2)'!$B$3:$F$2005,5,FALSE),"ZZZZZZZZZZZ"))</f>
        <v/>
      </c>
      <c r="M1479">
        <f>IF(L1479="ZZZZZZZZZZZ",paste!J1481&amp;paste!K1481&amp; "  :   "&amp;paste!M1481&amp; "  :   "&amp;paste!P1481,"")</f>
        <v/>
      </c>
      <c r="O1479" s="158" t="n"/>
      <c r="P1479">
        <f>VLOOKUP(L1479,'L_User+EndUser'!$C$2:$K$500,8,FALSE)</f>
        <v/>
      </c>
      <c r="Q1479">
        <f>VLOOKUP(L1479,'L_User+EndUser'!$C$2:$K$500,9,FALSE)</f>
        <v/>
      </c>
      <c r="R1479" s="158" t="n"/>
      <c r="T1479" s="158" t="n"/>
      <c r="V1479" s="158" t="n"/>
      <c r="AB1479">
        <f>paste!J1481</f>
        <v/>
      </c>
      <c r="AC1479">
        <f>L1479</f>
        <v/>
      </c>
      <c r="AO1479">
        <f>YEAR(paste!O1481)</f>
        <v/>
      </c>
      <c r="AP1479">
        <f>MONTH(paste!O1481)</f>
        <v/>
      </c>
      <c r="AQ1479">
        <f>DAY(paste!O1481)</f>
        <v/>
      </c>
      <c r="BD1479">
        <f>IF(paste!L1481="","",paste!L1481)</f>
        <v/>
      </c>
      <c r="BM1479" t="n">
        <v>1</v>
      </c>
      <c r="BN1479">
        <f>VLOOKUP(paste!E1481,L_Product!$A$2:$B$2001,2,FALSE)</f>
        <v/>
      </c>
      <c r="BO1479" s="21" t="n"/>
      <c r="BT1479" t="n">
        <v>2</v>
      </c>
      <c r="BU1479">
        <f>IF($BM$2=1,2,IF($BM$2=18,1))</f>
        <v/>
      </c>
      <c r="BV1479">
        <f>IF($BM$2=1,0,IF($BM$2=18,1))</f>
        <v/>
      </c>
      <c r="BW1479" t="n">
        <v>2</v>
      </c>
      <c r="BX1479" t="n">
        <v>0</v>
      </c>
      <c r="BY1479" t="n">
        <v>3</v>
      </c>
      <c r="BZ1479">
        <f>VLOOKUP(BN1479,L_Product!$B$2:$Z$2001,14,FALSE)</f>
        <v/>
      </c>
      <c r="CA1479">
        <f>paste!H1481</f>
        <v/>
      </c>
      <c r="CB1479">
        <f>BZ1479*CA1479</f>
        <v/>
      </c>
      <c r="CN1479" s="158" t="n">
        <v>1</v>
      </c>
      <c r="CO1479" s="158" t="n">
        <v>1</v>
      </c>
      <c r="CP1479" s="158" t="n">
        <v>1</v>
      </c>
      <c r="CQ1479" s="158" t="n">
        <v>1</v>
      </c>
      <c r="CR1479" s="158" t="n">
        <v>1</v>
      </c>
      <c r="CS1479" s="158" t="n">
        <v>0</v>
      </c>
      <c r="CT1479" s="158" t="n">
        <v>0</v>
      </c>
      <c r="CU1479" s="158" t="n">
        <v>0</v>
      </c>
      <c r="CV1479" s="158" t="n">
        <v>0</v>
      </c>
      <c r="CW1479" s="158" t="n">
        <v>0</v>
      </c>
      <c r="CX1479">
        <f>B1479</f>
        <v/>
      </c>
      <c r="CY1479">
        <f>C1479</f>
        <v/>
      </c>
      <c r="CZ1479">
        <f>D1479</f>
        <v/>
      </c>
      <c r="DA1479" s="158" t="n">
        <v>1900</v>
      </c>
      <c r="DB1479" s="158" t="n">
        <v>1</v>
      </c>
      <c r="DC1479" s="158" t="n">
        <v>1</v>
      </c>
      <c r="DD1479" s="158" t="n">
        <v>1900</v>
      </c>
      <c r="DE1479" s="158" t="n">
        <v>1</v>
      </c>
      <c r="DF1479" s="158" t="n">
        <v>1</v>
      </c>
      <c r="DG1479" s="158" t="n">
        <v>1900</v>
      </c>
      <c r="DH1479" s="158" t="n">
        <v>1</v>
      </c>
      <c r="DI1479" s="158" t="n">
        <v>1</v>
      </c>
      <c r="DJ1479" s="158" t="n">
        <v>1900</v>
      </c>
      <c r="DK1479" s="158" t="n">
        <v>1</v>
      </c>
      <c r="DL1479" s="158" t="n">
        <v>1</v>
      </c>
      <c r="DR1479" s="158" t="n">
        <v>2</v>
      </c>
      <c r="DS1479" s="158" t="n">
        <v>1</v>
      </c>
      <c r="DT1479" s="158" t="n">
        <v>2</v>
      </c>
      <c r="DU1479" s="158" t="n">
        <v>1</v>
      </c>
      <c r="DV1479" s="158" t="n">
        <v>3</v>
      </c>
      <c r="DW1479" s="158" t="n">
        <v>1</v>
      </c>
      <c r="DX1479" s="158" t="n">
        <v>3</v>
      </c>
      <c r="DY1479" s="158" t="n">
        <v>0</v>
      </c>
      <c r="DZ1479" s="158" t="n">
        <v>0</v>
      </c>
      <c r="EA1479" s="158" t="n">
        <v>0</v>
      </c>
      <c r="EB1479" s="158" t="n">
        <v>0</v>
      </c>
      <c r="EC1479" s="158" t="n">
        <v>0</v>
      </c>
      <c r="ED1479" s="158" t="n">
        <v>0</v>
      </c>
      <c r="EE1479" s="158" t="n">
        <v>0</v>
      </c>
      <c r="EF1479" s="158" t="n">
        <v>0</v>
      </c>
      <c r="EG1479" s="158" t="n">
        <v>0</v>
      </c>
      <c r="EH1479" s="158" t="n">
        <v>0</v>
      </c>
      <c r="EI1479" s="158" t="n">
        <v>0</v>
      </c>
      <c r="EJ1479" s="158" t="n">
        <v>0</v>
      </c>
      <c r="EK1479" s="158" t="n">
        <v>0</v>
      </c>
      <c r="EL1479" s="158" t="n">
        <v>0</v>
      </c>
      <c r="EM1479" s="158" t="n">
        <v>0</v>
      </c>
      <c r="EN1479" s="158" t="n">
        <v>0</v>
      </c>
      <c r="EO1479" s="158" t="n">
        <v>0</v>
      </c>
      <c r="EP1479" s="158" t="n">
        <v>0</v>
      </c>
      <c r="EQ1479" s="158" t="n">
        <v>0</v>
      </c>
      <c r="ER1479" s="158" t="n">
        <v>0</v>
      </c>
      <c r="ES1479" s="158" t="n">
        <v>0</v>
      </c>
      <c r="ET1479" s="158" t="n">
        <v>0</v>
      </c>
      <c r="EU1479" s="158" t="n">
        <v>0</v>
      </c>
      <c r="EV1479" s="158" t="n">
        <v>0</v>
      </c>
      <c r="EW1479" s="158" t="n">
        <v>0</v>
      </c>
      <c r="EX1479" s="158" t="n">
        <v>0</v>
      </c>
      <c r="EY1479" s="158" t="n">
        <v>0</v>
      </c>
      <c r="EZ1479" s="158" t="n">
        <v>1900</v>
      </c>
      <c r="FA1479" s="158" t="n">
        <v>1</v>
      </c>
      <c r="FB1479" s="158" t="n">
        <v>1</v>
      </c>
      <c r="FC1479" s="158" t="n">
        <v>1900</v>
      </c>
      <c r="FD1479" s="158" t="n">
        <v>1</v>
      </c>
      <c r="FE1479" s="158" t="n">
        <v>1</v>
      </c>
      <c r="FF1479" s="158" t="n">
        <v>1900</v>
      </c>
      <c r="FG1479" s="158" t="n">
        <v>1</v>
      </c>
      <c r="FH1479" s="158" t="n">
        <v>1</v>
      </c>
      <c r="FI1479" s="158" t="n">
        <v>1900</v>
      </c>
      <c r="FJ1479" s="158" t="n">
        <v>1</v>
      </c>
      <c r="FK1479" s="158" t="n">
        <v>1</v>
      </c>
      <c r="FL1479" s="158" t="n">
        <v>1900</v>
      </c>
      <c r="FM1479" s="158" t="n">
        <v>1</v>
      </c>
      <c r="FN1479" s="158" t="n">
        <v>1</v>
      </c>
      <c r="FO1479" s="158" t="n">
        <v>1900</v>
      </c>
      <c r="FP1479" s="158" t="n">
        <v>1</v>
      </c>
      <c r="FQ1479" s="158" t="n">
        <v>1</v>
      </c>
      <c r="FR1479" s="158" t="n">
        <v>1900</v>
      </c>
      <c r="FS1479" s="158" t="n">
        <v>1</v>
      </c>
      <c r="FT1479" s="158" t="n">
        <v>1</v>
      </c>
      <c r="FU1479" s="158" t="n">
        <v>1900</v>
      </c>
      <c r="FV1479" s="158" t="n">
        <v>1</v>
      </c>
      <c r="FW1479" s="158" t="n">
        <v>1</v>
      </c>
    </row>
    <row r="1480">
      <c r="A1480">
        <f>IF(F1480&gt;1,A1479,IF(AND(I1480&lt;10,paste!A1482&lt;10),RIGHT(H1480,2)&amp;"0"&amp;I1480&amp;"000"&amp;paste!A1482,IF(AND(I1480&lt;10,paste!A1482&gt;=10,paste!A1482&lt;100),RIGHT(H1480,2)&amp;"0"&amp;I1480&amp;"00"&amp;paste!A1482,IF(AND(I1480&lt;10,paste!A1482&gt;=100,paste!A1482&lt;1000),RIGHT(H1480,2)&amp;"0"&amp;I1480&amp;"0"&amp;paste!A1482,IF(AND(I1480&lt;10,paste!A1482&gt;=1000),RIGHT(H1480,2)&amp;"0"&amp;I1480&amp;paste!A1482,IF(AND(I1480&gt;=10,paste!A1482&lt;10),RIGHT(H1480,2)&amp;I1480&amp;"000"&amp;paste!A1482,IF(AND(I1480&gt;=10,paste!A1482&gt;=10,paste!A1482&lt;100),RIGHT(H1480,2)&amp;I1480&amp;"00"&amp;paste!A1482,IF(AND(I1480&gt;=10,paste!A1482&gt;=100,paste!A1482&lt;1000),RIGHT(H1480,2)&amp;I1480&amp;"0"&amp;paste!A1482,RIGHT(H1480,2)&amp;I1480&amp;paste!A1482))))))))</f>
        <v/>
      </c>
      <c r="B1480">
        <f>YEAR(paste!C1482)</f>
        <v/>
      </c>
      <c r="C1480">
        <f>MONTH(paste!C1482)</f>
        <v/>
      </c>
      <c r="D1480">
        <f>DAY(paste!C1482)</f>
        <v/>
      </c>
      <c r="E1480" s="158" t="n">
        <v>0</v>
      </c>
      <c r="F1480">
        <f>IF(AND(L1480=L1479,D1480=D1479),F1479+1,1)</f>
        <v/>
      </c>
      <c r="G1480" s="158" t="n">
        <v>0</v>
      </c>
      <c r="H1480">
        <f>YEAR(paste!C1482)</f>
        <v/>
      </c>
      <c r="I1480">
        <f>MONTH(paste!C1482)</f>
        <v/>
      </c>
      <c r="J1480">
        <f>DAY(paste!C1482)</f>
        <v/>
      </c>
      <c r="K1480">
        <f>A1480</f>
        <v/>
      </c>
      <c r="L1480">
        <f>IF(ISBLANK(VLOOKUP(paste!J1482,'得意先名 (2)'!$B$3:$F$2005,5,FALSE)),paste!P1482,IFERROR(VLOOKUP(paste!J1482,'得意先名 (2)'!$B$3:$F$2005,5,FALSE),"ZZZZZZZZZZZ"))</f>
        <v/>
      </c>
      <c r="M1480">
        <f>IF(L1480="ZZZZZZZZZZZ",paste!J1482&amp;paste!K1482&amp; "  :   "&amp;paste!M1482&amp; "  :   "&amp;paste!P1482,"")</f>
        <v/>
      </c>
      <c r="O1480" s="158" t="n"/>
      <c r="P1480">
        <f>VLOOKUP(L1480,'L_User+EndUser'!$C$2:$K$500,8,FALSE)</f>
        <v/>
      </c>
      <c r="Q1480">
        <f>VLOOKUP(L1480,'L_User+EndUser'!$C$2:$K$500,9,FALSE)</f>
        <v/>
      </c>
      <c r="R1480" s="158" t="n"/>
      <c r="T1480" s="158" t="n"/>
      <c r="V1480" s="158" t="n"/>
      <c r="AB1480">
        <f>paste!J1482</f>
        <v/>
      </c>
      <c r="AC1480">
        <f>L1480</f>
        <v/>
      </c>
      <c r="AO1480">
        <f>YEAR(paste!O1482)</f>
        <v/>
      </c>
      <c r="AP1480">
        <f>MONTH(paste!O1482)</f>
        <v/>
      </c>
      <c r="AQ1480">
        <f>DAY(paste!O1482)</f>
        <v/>
      </c>
      <c r="BD1480">
        <f>IF(paste!L1482="","",paste!L1482)</f>
        <v/>
      </c>
      <c r="BM1480" t="n">
        <v>1</v>
      </c>
      <c r="BN1480">
        <f>VLOOKUP(paste!E1482,L_Product!$A$2:$B$2001,2,FALSE)</f>
        <v/>
      </c>
      <c r="BO1480" s="21" t="n"/>
      <c r="BT1480" t="n">
        <v>2</v>
      </c>
      <c r="BU1480">
        <f>IF($BM$2=1,2,IF($BM$2=18,1))</f>
        <v/>
      </c>
      <c r="BV1480">
        <f>IF($BM$2=1,0,IF($BM$2=18,1))</f>
        <v/>
      </c>
      <c r="BW1480" t="n">
        <v>2</v>
      </c>
      <c r="BX1480" t="n">
        <v>0</v>
      </c>
      <c r="BY1480" t="n">
        <v>3</v>
      </c>
      <c r="BZ1480">
        <f>VLOOKUP(BN1480,L_Product!$B$2:$Z$2001,14,FALSE)</f>
        <v/>
      </c>
      <c r="CA1480">
        <f>paste!H1482</f>
        <v/>
      </c>
      <c r="CB1480">
        <f>BZ1480*CA1480</f>
        <v/>
      </c>
      <c r="CN1480" s="158" t="n">
        <v>1</v>
      </c>
      <c r="CO1480" s="158" t="n">
        <v>1</v>
      </c>
      <c r="CP1480" s="158" t="n">
        <v>1</v>
      </c>
      <c r="CQ1480" s="158" t="n">
        <v>1</v>
      </c>
      <c r="CR1480" s="158" t="n">
        <v>1</v>
      </c>
      <c r="CS1480" s="158" t="n">
        <v>0</v>
      </c>
      <c r="CT1480" s="158" t="n">
        <v>0</v>
      </c>
      <c r="CU1480" s="158" t="n">
        <v>0</v>
      </c>
      <c r="CV1480" s="158" t="n">
        <v>0</v>
      </c>
      <c r="CW1480" s="158" t="n">
        <v>0</v>
      </c>
      <c r="CX1480">
        <f>B1480</f>
        <v/>
      </c>
      <c r="CY1480">
        <f>C1480</f>
        <v/>
      </c>
      <c r="CZ1480">
        <f>D1480</f>
        <v/>
      </c>
      <c r="DA1480" s="158" t="n">
        <v>1900</v>
      </c>
      <c r="DB1480" s="158" t="n">
        <v>1</v>
      </c>
      <c r="DC1480" s="158" t="n">
        <v>1</v>
      </c>
      <c r="DD1480" s="158" t="n">
        <v>1900</v>
      </c>
      <c r="DE1480" s="158" t="n">
        <v>1</v>
      </c>
      <c r="DF1480" s="158" t="n">
        <v>1</v>
      </c>
      <c r="DG1480" s="158" t="n">
        <v>1900</v>
      </c>
      <c r="DH1480" s="158" t="n">
        <v>1</v>
      </c>
      <c r="DI1480" s="158" t="n">
        <v>1</v>
      </c>
      <c r="DJ1480" s="158" t="n">
        <v>1900</v>
      </c>
      <c r="DK1480" s="158" t="n">
        <v>1</v>
      </c>
      <c r="DL1480" s="158" t="n">
        <v>1</v>
      </c>
      <c r="DR1480" s="158" t="n">
        <v>2</v>
      </c>
      <c r="DS1480" s="158" t="n">
        <v>1</v>
      </c>
      <c r="DT1480" s="158" t="n">
        <v>2</v>
      </c>
      <c r="DU1480" s="158" t="n">
        <v>1</v>
      </c>
      <c r="DV1480" s="158" t="n">
        <v>3</v>
      </c>
      <c r="DW1480" s="158" t="n">
        <v>1</v>
      </c>
      <c r="DX1480" s="158" t="n">
        <v>3</v>
      </c>
      <c r="DY1480" s="158" t="n">
        <v>0</v>
      </c>
      <c r="DZ1480" s="158" t="n">
        <v>0</v>
      </c>
      <c r="EA1480" s="158" t="n">
        <v>0</v>
      </c>
      <c r="EB1480" s="158" t="n">
        <v>0</v>
      </c>
      <c r="EC1480" s="158" t="n">
        <v>0</v>
      </c>
      <c r="ED1480" s="158" t="n">
        <v>0</v>
      </c>
      <c r="EE1480" s="158" t="n">
        <v>0</v>
      </c>
      <c r="EF1480" s="158" t="n">
        <v>0</v>
      </c>
      <c r="EG1480" s="158" t="n">
        <v>0</v>
      </c>
      <c r="EH1480" s="158" t="n">
        <v>0</v>
      </c>
      <c r="EI1480" s="158" t="n">
        <v>0</v>
      </c>
      <c r="EJ1480" s="158" t="n">
        <v>0</v>
      </c>
      <c r="EK1480" s="158" t="n">
        <v>0</v>
      </c>
      <c r="EL1480" s="158" t="n">
        <v>0</v>
      </c>
      <c r="EM1480" s="158" t="n">
        <v>0</v>
      </c>
      <c r="EN1480" s="158" t="n">
        <v>0</v>
      </c>
      <c r="EO1480" s="158" t="n">
        <v>0</v>
      </c>
      <c r="EP1480" s="158" t="n">
        <v>0</v>
      </c>
      <c r="EQ1480" s="158" t="n">
        <v>0</v>
      </c>
      <c r="ER1480" s="158" t="n">
        <v>0</v>
      </c>
      <c r="ES1480" s="158" t="n">
        <v>0</v>
      </c>
      <c r="ET1480" s="158" t="n">
        <v>0</v>
      </c>
      <c r="EU1480" s="158" t="n">
        <v>0</v>
      </c>
      <c r="EV1480" s="158" t="n">
        <v>0</v>
      </c>
      <c r="EW1480" s="158" t="n">
        <v>0</v>
      </c>
      <c r="EX1480" s="158" t="n">
        <v>0</v>
      </c>
      <c r="EY1480" s="158" t="n">
        <v>0</v>
      </c>
      <c r="EZ1480" s="158" t="n">
        <v>1900</v>
      </c>
      <c r="FA1480" s="158" t="n">
        <v>1</v>
      </c>
      <c r="FB1480" s="158" t="n">
        <v>1</v>
      </c>
      <c r="FC1480" s="158" t="n">
        <v>1900</v>
      </c>
      <c r="FD1480" s="158" t="n">
        <v>1</v>
      </c>
      <c r="FE1480" s="158" t="n">
        <v>1</v>
      </c>
      <c r="FF1480" s="158" t="n">
        <v>1900</v>
      </c>
      <c r="FG1480" s="158" t="n">
        <v>1</v>
      </c>
      <c r="FH1480" s="158" t="n">
        <v>1</v>
      </c>
      <c r="FI1480" s="158" t="n">
        <v>1900</v>
      </c>
      <c r="FJ1480" s="158" t="n">
        <v>1</v>
      </c>
      <c r="FK1480" s="158" t="n">
        <v>1</v>
      </c>
      <c r="FL1480" s="158" t="n">
        <v>1900</v>
      </c>
      <c r="FM1480" s="158" t="n">
        <v>1</v>
      </c>
      <c r="FN1480" s="158" t="n">
        <v>1</v>
      </c>
      <c r="FO1480" s="158" t="n">
        <v>1900</v>
      </c>
      <c r="FP1480" s="158" t="n">
        <v>1</v>
      </c>
      <c r="FQ1480" s="158" t="n">
        <v>1</v>
      </c>
      <c r="FR1480" s="158" t="n">
        <v>1900</v>
      </c>
      <c r="FS1480" s="158" t="n">
        <v>1</v>
      </c>
      <c r="FT1480" s="158" t="n">
        <v>1</v>
      </c>
      <c r="FU1480" s="158" t="n">
        <v>1900</v>
      </c>
      <c r="FV1480" s="158" t="n">
        <v>1</v>
      </c>
      <c r="FW1480" s="158" t="n">
        <v>1</v>
      </c>
    </row>
    <row r="1481">
      <c r="A1481">
        <f>IF(F1481&gt;1,A1480,IF(AND(I1481&lt;10,paste!A1483&lt;10),RIGHT(H1481,2)&amp;"0"&amp;I1481&amp;"000"&amp;paste!A1483,IF(AND(I1481&lt;10,paste!A1483&gt;=10,paste!A1483&lt;100),RIGHT(H1481,2)&amp;"0"&amp;I1481&amp;"00"&amp;paste!A1483,IF(AND(I1481&lt;10,paste!A1483&gt;=100,paste!A1483&lt;1000),RIGHT(H1481,2)&amp;"0"&amp;I1481&amp;"0"&amp;paste!A1483,IF(AND(I1481&lt;10,paste!A1483&gt;=1000),RIGHT(H1481,2)&amp;"0"&amp;I1481&amp;paste!A1483,IF(AND(I1481&gt;=10,paste!A1483&lt;10),RIGHT(H1481,2)&amp;I1481&amp;"000"&amp;paste!A1483,IF(AND(I1481&gt;=10,paste!A1483&gt;=10,paste!A1483&lt;100),RIGHT(H1481,2)&amp;I1481&amp;"00"&amp;paste!A1483,IF(AND(I1481&gt;=10,paste!A1483&gt;=100,paste!A1483&lt;1000),RIGHT(H1481,2)&amp;I1481&amp;"0"&amp;paste!A1483,RIGHT(H1481,2)&amp;I1481&amp;paste!A1483))))))))</f>
        <v/>
      </c>
      <c r="B1481">
        <f>YEAR(paste!C1483)</f>
        <v/>
      </c>
      <c r="C1481">
        <f>MONTH(paste!C1483)</f>
        <v/>
      </c>
      <c r="D1481">
        <f>DAY(paste!C1483)</f>
        <v/>
      </c>
      <c r="E1481" s="158" t="n">
        <v>0</v>
      </c>
      <c r="F1481">
        <f>IF(AND(L1481=L1480,D1481=D1480),F1480+1,1)</f>
        <v/>
      </c>
      <c r="G1481" s="158" t="n">
        <v>0</v>
      </c>
      <c r="H1481">
        <f>YEAR(paste!C1483)</f>
        <v/>
      </c>
      <c r="I1481">
        <f>MONTH(paste!C1483)</f>
        <v/>
      </c>
      <c r="J1481">
        <f>DAY(paste!C1483)</f>
        <v/>
      </c>
      <c r="K1481">
        <f>A1481</f>
        <v/>
      </c>
      <c r="L1481">
        <f>IF(ISBLANK(VLOOKUP(paste!J1483,'得意先名 (2)'!$B$3:$F$2005,5,FALSE)),paste!P1483,IFERROR(VLOOKUP(paste!J1483,'得意先名 (2)'!$B$3:$F$2005,5,FALSE),"ZZZZZZZZZZZ"))</f>
        <v/>
      </c>
      <c r="M1481">
        <f>IF(L1481="ZZZZZZZZZZZ",paste!J1483&amp;paste!K1483&amp; "  :   "&amp;paste!M1483&amp; "  :   "&amp;paste!P1483,"")</f>
        <v/>
      </c>
      <c r="O1481" s="158" t="n"/>
      <c r="P1481">
        <f>VLOOKUP(L1481,'L_User+EndUser'!$C$2:$K$500,8,FALSE)</f>
        <v/>
      </c>
      <c r="Q1481">
        <f>VLOOKUP(L1481,'L_User+EndUser'!$C$2:$K$500,9,FALSE)</f>
        <v/>
      </c>
      <c r="R1481" s="158" t="n"/>
      <c r="T1481" s="158" t="n"/>
      <c r="V1481" s="158" t="n"/>
      <c r="AB1481">
        <f>paste!J1483</f>
        <v/>
      </c>
      <c r="AC1481">
        <f>L1481</f>
        <v/>
      </c>
      <c r="AO1481">
        <f>YEAR(paste!O1483)</f>
        <v/>
      </c>
      <c r="AP1481">
        <f>MONTH(paste!O1483)</f>
        <v/>
      </c>
      <c r="AQ1481">
        <f>DAY(paste!O1483)</f>
        <v/>
      </c>
      <c r="BD1481">
        <f>IF(paste!L1483="","",paste!L1483)</f>
        <v/>
      </c>
      <c r="BM1481" t="n">
        <v>1</v>
      </c>
      <c r="BN1481">
        <f>VLOOKUP(paste!E1483,L_Product!$A$2:$B$2001,2,FALSE)</f>
        <v/>
      </c>
      <c r="BO1481" s="21" t="n"/>
      <c r="BT1481" t="n">
        <v>2</v>
      </c>
      <c r="BU1481">
        <f>IF($BM$2=1,2,IF($BM$2=18,1))</f>
        <v/>
      </c>
      <c r="BV1481">
        <f>IF($BM$2=1,0,IF($BM$2=18,1))</f>
        <v/>
      </c>
      <c r="BW1481" t="n">
        <v>2</v>
      </c>
      <c r="BX1481" t="n">
        <v>0</v>
      </c>
      <c r="BY1481" t="n">
        <v>3</v>
      </c>
      <c r="BZ1481">
        <f>VLOOKUP(BN1481,L_Product!$B$2:$Z$2001,14,FALSE)</f>
        <v/>
      </c>
      <c r="CA1481">
        <f>paste!H1483</f>
        <v/>
      </c>
      <c r="CB1481">
        <f>BZ1481*CA1481</f>
        <v/>
      </c>
      <c r="CN1481" s="158" t="n">
        <v>1</v>
      </c>
      <c r="CO1481" s="158" t="n">
        <v>1</v>
      </c>
      <c r="CP1481" s="158" t="n">
        <v>1</v>
      </c>
      <c r="CQ1481" s="158" t="n">
        <v>1</v>
      </c>
      <c r="CR1481" s="158" t="n">
        <v>1</v>
      </c>
      <c r="CS1481" s="158" t="n">
        <v>0</v>
      </c>
      <c r="CT1481" s="158" t="n">
        <v>0</v>
      </c>
      <c r="CU1481" s="158" t="n">
        <v>0</v>
      </c>
      <c r="CV1481" s="158" t="n">
        <v>0</v>
      </c>
      <c r="CW1481" s="158" t="n">
        <v>0</v>
      </c>
      <c r="CX1481">
        <f>B1481</f>
        <v/>
      </c>
      <c r="CY1481">
        <f>C1481</f>
        <v/>
      </c>
      <c r="CZ1481">
        <f>D1481</f>
        <v/>
      </c>
      <c r="DA1481" s="158" t="n">
        <v>1900</v>
      </c>
      <c r="DB1481" s="158" t="n">
        <v>1</v>
      </c>
      <c r="DC1481" s="158" t="n">
        <v>1</v>
      </c>
      <c r="DD1481" s="158" t="n">
        <v>1900</v>
      </c>
      <c r="DE1481" s="158" t="n">
        <v>1</v>
      </c>
      <c r="DF1481" s="158" t="n">
        <v>1</v>
      </c>
      <c r="DG1481" s="158" t="n">
        <v>1900</v>
      </c>
      <c r="DH1481" s="158" t="n">
        <v>1</v>
      </c>
      <c r="DI1481" s="158" t="n">
        <v>1</v>
      </c>
      <c r="DJ1481" s="158" t="n">
        <v>1900</v>
      </c>
      <c r="DK1481" s="158" t="n">
        <v>1</v>
      </c>
      <c r="DL1481" s="158" t="n">
        <v>1</v>
      </c>
      <c r="DR1481" s="158" t="n">
        <v>2</v>
      </c>
      <c r="DS1481" s="158" t="n">
        <v>1</v>
      </c>
      <c r="DT1481" s="158" t="n">
        <v>2</v>
      </c>
      <c r="DU1481" s="158" t="n">
        <v>1</v>
      </c>
      <c r="DV1481" s="158" t="n">
        <v>3</v>
      </c>
      <c r="DW1481" s="158" t="n">
        <v>1</v>
      </c>
      <c r="DX1481" s="158" t="n">
        <v>3</v>
      </c>
      <c r="DY1481" s="158" t="n">
        <v>0</v>
      </c>
      <c r="DZ1481" s="158" t="n">
        <v>0</v>
      </c>
      <c r="EA1481" s="158" t="n">
        <v>0</v>
      </c>
      <c r="EB1481" s="158" t="n">
        <v>0</v>
      </c>
      <c r="EC1481" s="158" t="n">
        <v>0</v>
      </c>
      <c r="ED1481" s="158" t="n">
        <v>0</v>
      </c>
      <c r="EE1481" s="158" t="n">
        <v>0</v>
      </c>
      <c r="EF1481" s="158" t="n">
        <v>0</v>
      </c>
      <c r="EG1481" s="158" t="n">
        <v>0</v>
      </c>
      <c r="EH1481" s="158" t="n">
        <v>0</v>
      </c>
      <c r="EI1481" s="158" t="n">
        <v>0</v>
      </c>
      <c r="EJ1481" s="158" t="n">
        <v>0</v>
      </c>
      <c r="EK1481" s="158" t="n">
        <v>0</v>
      </c>
      <c r="EL1481" s="158" t="n">
        <v>0</v>
      </c>
      <c r="EM1481" s="158" t="n">
        <v>0</v>
      </c>
      <c r="EN1481" s="158" t="n">
        <v>0</v>
      </c>
      <c r="EO1481" s="158" t="n">
        <v>0</v>
      </c>
      <c r="EP1481" s="158" t="n">
        <v>0</v>
      </c>
      <c r="EQ1481" s="158" t="n">
        <v>0</v>
      </c>
      <c r="ER1481" s="158" t="n">
        <v>0</v>
      </c>
      <c r="ES1481" s="158" t="n">
        <v>0</v>
      </c>
      <c r="ET1481" s="158" t="n">
        <v>0</v>
      </c>
      <c r="EU1481" s="158" t="n">
        <v>0</v>
      </c>
      <c r="EV1481" s="158" t="n">
        <v>0</v>
      </c>
      <c r="EW1481" s="158" t="n">
        <v>0</v>
      </c>
      <c r="EX1481" s="158" t="n">
        <v>0</v>
      </c>
      <c r="EY1481" s="158" t="n">
        <v>0</v>
      </c>
      <c r="EZ1481" s="158" t="n">
        <v>1900</v>
      </c>
      <c r="FA1481" s="158" t="n">
        <v>1</v>
      </c>
      <c r="FB1481" s="158" t="n">
        <v>1</v>
      </c>
      <c r="FC1481" s="158" t="n">
        <v>1900</v>
      </c>
      <c r="FD1481" s="158" t="n">
        <v>1</v>
      </c>
      <c r="FE1481" s="158" t="n">
        <v>1</v>
      </c>
      <c r="FF1481" s="158" t="n">
        <v>1900</v>
      </c>
      <c r="FG1481" s="158" t="n">
        <v>1</v>
      </c>
      <c r="FH1481" s="158" t="n">
        <v>1</v>
      </c>
      <c r="FI1481" s="158" t="n">
        <v>1900</v>
      </c>
      <c r="FJ1481" s="158" t="n">
        <v>1</v>
      </c>
      <c r="FK1481" s="158" t="n">
        <v>1</v>
      </c>
      <c r="FL1481" s="158" t="n">
        <v>1900</v>
      </c>
      <c r="FM1481" s="158" t="n">
        <v>1</v>
      </c>
      <c r="FN1481" s="158" t="n">
        <v>1</v>
      </c>
      <c r="FO1481" s="158" t="n">
        <v>1900</v>
      </c>
      <c r="FP1481" s="158" t="n">
        <v>1</v>
      </c>
      <c r="FQ1481" s="158" t="n">
        <v>1</v>
      </c>
      <c r="FR1481" s="158" t="n">
        <v>1900</v>
      </c>
      <c r="FS1481" s="158" t="n">
        <v>1</v>
      </c>
      <c r="FT1481" s="158" t="n">
        <v>1</v>
      </c>
      <c r="FU1481" s="158" t="n">
        <v>1900</v>
      </c>
      <c r="FV1481" s="158" t="n">
        <v>1</v>
      </c>
      <c r="FW1481" s="158" t="n">
        <v>1</v>
      </c>
    </row>
    <row r="1482">
      <c r="A1482">
        <f>IF(F1482&gt;1,A1481,IF(AND(I1482&lt;10,paste!A1484&lt;10),RIGHT(H1482,2)&amp;"0"&amp;I1482&amp;"000"&amp;paste!A1484,IF(AND(I1482&lt;10,paste!A1484&gt;=10,paste!A1484&lt;100),RIGHT(H1482,2)&amp;"0"&amp;I1482&amp;"00"&amp;paste!A1484,IF(AND(I1482&lt;10,paste!A1484&gt;=100,paste!A1484&lt;1000),RIGHT(H1482,2)&amp;"0"&amp;I1482&amp;"0"&amp;paste!A1484,IF(AND(I1482&lt;10,paste!A1484&gt;=1000),RIGHT(H1482,2)&amp;"0"&amp;I1482&amp;paste!A1484,IF(AND(I1482&gt;=10,paste!A1484&lt;10),RIGHT(H1482,2)&amp;I1482&amp;"000"&amp;paste!A1484,IF(AND(I1482&gt;=10,paste!A1484&gt;=10,paste!A1484&lt;100),RIGHT(H1482,2)&amp;I1482&amp;"00"&amp;paste!A1484,IF(AND(I1482&gt;=10,paste!A1484&gt;=100,paste!A1484&lt;1000),RIGHT(H1482,2)&amp;I1482&amp;"0"&amp;paste!A1484,RIGHT(H1482,2)&amp;I1482&amp;paste!A1484))))))))</f>
        <v/>
      </c>
      <c r="B1482">
        <f>YEAR(paste!C1484)</f>
        <v/>
      </c>
      <c r="C1482">
        <f>MONTH(paste!C1484)</f>
        <v/>
      </c>
      <c r="D1482">
        <f>DAY(paste!C1484)</f>
        <v/>
      </c>
      <c r="E1482" s="158" t="n">
        <v>0</v>
      </c>
      <c r="F1482">
        <f>IF(AND(L1482=L1481,D1482=D1481),F1481+1,1)</f>
        <v/>
      </c>
      <c r="G1482" s="158" t="n">
        <v>0</v>
      </c>
      <c r="H1482">
        <f>YEAR(paste!C1484)</f>
        <v/>
      </c>
      <c r="I1482">
        <f>MONTH(paste!C1484)</f>
        <v/>
      </c>
      <c r="J1482">
        <f>DAY(paste!C1484)</f>
        <v/>
      </c>
      <c r="K1482">
        <f>A1482</f>
        <v/>
      </c>
      <c r="L1482">
        <f>IF(ISBLANK(VLOOKUP(paste!J1484,'得意先名 (2)'!$B$3:$F$2005,5,FALSE)),paste!P1484,IFERROR(VLOOKUP(paste!J1484,'得意先名 (2)'!$B$3:$F$2005,5,FALSE),"ZZZZZZZZZZZ"))</f>
        <v/>
      </c>
      <c r="M1482">
        <f>IF(L1482="ZZZZZZZZZZZ",paste!J1484&amp;paste!K1484&amp; "  :   "&amp;paste!M1484&amp; "  :   "&amp;paste!P1484,"")</f>
        <v/>
      </c>
      <c r="O1482" s="158" t="n"/>
      <c r="P1482">
        <f>VLOOKUP(L1482,'L_User+EndUser'!$C$2:$K$500,8,FALSE)</f>
        <v/>
      </c>
      <c r="Q1482">
        <f>VLOOKUP(L1482,'L_User+EndUser'!$C$2:$K$500,9,FALSE)</f>
        <v/>
      </c>
      <c r="R1482" s="158" t="n"/>
      <c r="T1482" s="158" t="n"/>
      <c r="V1482" s="158" t="n"/>
      <c r="AB1482">
        <f>paste!J1484</f>
        <v/>
      </c>
      <c r="AC1482">
        <f>L1482</f>
        <v/>
      </c>
      <c r="AO1482">
        <f>YEAR(paste!O1484)</f>
        <v/>
      </c>
      <c r="AP1482">
        <f>MONTH(paste!O1484)</f>
        <v/>
      </c>
      <c r="AQ1482">
        <f>DAY(paste!O1484)</f>
        <v/>
      </c>
      <c r="BD1482">
        <f>IF(paste!L1484="","",paste!L1484)</f>
        <v/>
      </c>
      <c r="BM1482" t="n">
        <v>1</v>
      </c>
      <c r="BN1482">
        <f>VLOOKUP(paste!E1484,L_Product!$A$2:$B$2001,2,FALSE)</f>
        <v/>
      </c>
      <c r="BO1482" s="21" t="n"/>
      <c r="BT1482" t="n">
        <v>2</v>
      </c>
      <c r="BU1482">
        <f>IF($BM$2=1,2,IF($BM$2=18,1))</f>
        <v/>
      </c>
      <c r="BV1482">
        <f>IF($BM$2=1,0,IF($BM$2=18,1))</f>
        <v/>
      </c>
      <c r="BW1482" t="n">
        <v>2</v>
      </c>
      <c r="BX1482" t="n">
        <v>0</v>
      </c>
      <c r="BY1482" t="n">
        <v>3</v>
      </c>
      <c r="BZ1482">
        <f>VLOOKUP(BN1482,L_Product!$B$2:$Z$2001,14,FALSE)</f>
        <v/>
      </c>
      <c r="CA1482">
        <f>paste!H1484</f>
        <v/>
      </c>
      <c r="CB1482">
        <f>BZ1482*CA1482</f>
        <v/>
      </c>
      <c r="CN1482" s="158" t="n">
        <v>1</v>
      </c>
      <c r="CO1482" s="158" t="n">
        <v>1</v>
      </c>
      <c r="CP1482" s="158" t="n">
        <v>1</v>
      </c>
      <c r="CQ1482" s="158" t="n">
        <v>1</v>
      </c>
      <c r="CR1482" s="158" t="n">
        <v>1</v>
      </c>
      <c r="CS1482" s="158" t="n">
        <v>0</v>
      </c>
      <c r="CT1482" s="158" t="n">
        <v>0</v>
      </c>
      <c r="CU1482" s="158" t="n">
        <v>0</v>
      </c>
      <c r="CV1482" s="158" t="n">
        <v>0</v>
      </c>
      <c r="CW1482" s="158" t="n">
        <v>0</v>
      </c>
      <c r="CX1482">
        <f>B1482</f>
        <v/>
      </c>
      <c r="CY1482">
        <f>C1482</f>
        <v/>
      </c>
      <c r="CZ1482">
        <f>D1482</f>
        <v/>
      </c>
      <c r="DA1482" s="158" t="n">
        <v>1900</v>
      </c>
      <c r="DB1482" s="158" t="n">
        <v>1</v>
      </c>
      <c r="DC1482" s="158" t="n">
        <v>1</v>
      </c>
      <c r="DD1482" s="158" t="n">
        <v>1900</v>
      </c>
      <c r="DE1482" s="158" t="n">
        <v>1</v>
      </c>
      <c r="DF1482" s="158" t="n">
        <v>1</v>
      </c>
      <c r="DG1482" s="158" t="n">
        <v>1900</v>
      </c>
      <c r="DH1482" s="158" t="n">
        <v>1</v>
      </c>
      <c r="DI1482" s="158" t="n">
        <v>1</v>
      </c>
      <c r="DJ1482" s="158" t="n">
        <v>1900</v>
      </c>
      <c r="DK1482" s="158" t="n">
        <v>1</v>
      </c>
      <c r="DL1482" s="158" t="n">
        <v>1</v>
      </c>
      <c r="DR1482" s="158" t="n">
        <v>2</v>
      </c>
      <c r="DS1482" s="158" t="n">
        <v>1</v>
      </c>
      <c r="DT1482" s="158" t="n">
        <v>2</v>
      </c>
      <c r="DU1482" s="158" t="n">
        <v>1</v>
      </c>
      <c r="DV1482" s="158" t="n">
        <v>3</v>
      </c>
      <c r="DW1482" s="158" t="n">
        <v>1</v>
      </c>
      <c r="DX1482" s="158" t="n">
        <v>3</v>
      </c>
      <c r="DY1482" s="158" t="n">
        <v>0</v>
      </c>
      <c r="DZ1482" s="158" t="n">
        <v>0</v>
      </c>
      <c r="EA1482" s="158" t="n">
        <v>0</v>
      </c>
      <c r="EB1482" s="158" t="n">
        <v>0</v>
      </c>
      <c r="EC1482" s="158" t="n">
        <v>0</v>
      </c>
      <c r="ED1482" s="158" t="n">
        <v>0</v>
      </c>
      <c r="EE1482" s="158" t="n">
        <v>0</v>
      </c>
      <c r="EF1482" s="158" t="n">
        <v>0</v>
      </c>
      <c r="EG1482" s="158" t="n">
        <v>0</v>
      </c>
      <c r="EH1482" s="158" t="n">
        <v>0</v>
      </c>
      <c r="EI1482" s="158" t="n">
        <v>0</v>
      </c>
      <c r="EJ1482" s="158" t="n">
        <v>0</v>
      </c>
      <c r="EK1482" s="158" t="n">
        <v>0</v>
      </c>
      <c r="EL1482" s="158" t="n">
        <v>0</v>
      </c>
      <c r="EM1482" s="158" t="n">
        <v>0</v>
      </c>
      <c r="EN1482" s="158" t="n">
        <v>0</v>
      </c>
      <c r="EO1482" s="158" t="n">
        <v>0</v>
      </c>
      <c r="EP1482" s="158" t="n">
        <v>0</v>
      </c>
      <c r="EQ1482" s="158" t="n">
        <v>0</v>
      </c>
      <c r="ER1482" s="158" t="n">
        <v>0</v>
      </c>
      <c r="ES1482" s="158" t="n">
        <v>0</v>
      </c>
      <c r="ET1482" s="158" t="n">
        <v>0</v>
      </c>
      <c r="EU1482" s="158" t="n">
        <v>0</v>
      </c>
      <c r="EV1482" s="158" t="n">
        <v>0</v>
      </c>
      <c r="EW1482" s="158" t="n">
        <v>0</v>
      </c>
      <c r="EX1482" s="158" t="n">
        <v>0</v>
      </c>
      <c r="EY1482" s="158" t="n">
        <v>0</v>
      </c>
      <c r="EZ1482" s="158" t="n">
        <v>1900</v>
      </c>
      <c r="FA1482" s="158" t="n">
        <v>1</v>
      </c>
      <c r="FB1482" s="158" t="n">
        <v>1</v>
      </c>
      <c r="FC1482" s="158" t="n">
        <v>1900</v>
      </c>
      <c r="FD1482" s="158" t="n">
        <v>1</v>
      </c>
      <c r="FE1482" s="158" t="n">
        <v>1</v>
      </c>
      <c r="FF1482" s="158" t="n">
        <v>1900</v>
      </c>
      <c r="FG1482" s="158" t="n">
        <v>1</v>
      </c>
      <c r="FH1482" s="158" t="n">
        <v>1</v>
      </c>
      <c r="FI1482" s="158" t="n">
        <v>1900</v>
      </c>
      <c r="FJ1482" s="158" t="n">
        <v>1</v>
      </c>
      <c r="FK1482" s="158" t="n">
        <v>1</v>
      </c>
      <c r="FL1482" s="158" t="n">
        <v>1900</v>
      </c>
      <c r="FM1482" s="158" t="n">
        <v>1</v>
      </c>
      <c r="FN1482" s="158" t="n">
        <v>1</v>
      </c>
      <c r="FO1482" s="158" t="n">
        <v>1900</v>
      </c>
      <c r="FP1482" s="158" t="n">
        <v>1</v>
      </c>
      <c r="FQ1482" s="158" t="n">
        <v>1</v>
      </c>
      <c r="FR1482" s="158" t="n">
        <v>1900</v>
      </c>
      <c r="FS1482" s="158" t="n">
        <v>1</v>
      </c>
      <c r="FT1482" s="158" t="n">
        <v>1</v>
      </c>
      <c r="FU1482" s="158" t="n">
        <v>1900</v>
      </c>
      <c r="FV1482" s="158" t="n">
        <v>1</v>
      </c>
      <c r="FW1482" s="158" t="n">
        <v>1</v>
      </c>
    </row>
    <row r="1483">
      <c r="A1483">
        <f>IF(F1483&gt;1,A1482,IF(AND(I1483&lt;10,paste!A1485&lt;10),RIGHT(H1483,2)&amp;"0"&amp;I1483&amp;"000"&amp;paste!A1485,IF(AND(I1483&lt;10,paste!A1485&gt;=10,paste!A1485&lt;100),RIGHT(H1483,2)&amp;"0"&amp;I1483&amp;"00"&amp;paste!A1485,IF(AND(I1483&lt;10,paste!A1485&gt;=100,paste!A1485&lt;1000),RIGHT(H1483,2)&amp;"0"&amp;I1483&amp;"0"&amp;paste!A1485,IF(AND(I1483&lt;10,paste!A1485&gt;=1000),RIGHT(H1483,2)&amp;"0"&amp;I1483&amp;paste!A1485,IF(AND(I1483&gt;=10,paste!A1485&lt;10),RIGHT(H1483,2)&amp;I1483&amp;"000"&amp;paste!A1485,IF(AND(I1483&gt;=10,paste!A1485&gt;=10,paste!A1485&lt;100),RIGHT(H1483,2)&amp;I1483&amp;"00"&amp;paste!A1485,IF(AND(I1483&gt;=10,paste!A1485&gt;=100,paste!A1485&lt;1000),RIGHT(H1483,2)&amp;I1483&amp;"0"&amp;paste!A1485,RIGHT(H1483,2)&amp;I1483&amp;paste!A1485))))))))</f>
        <v/>
      </c>
      <c r="B1483">
        <f>YEAR(paste!C1485)</f>
        <v/>
      </c>
      <c r="C1483">
        <f>MONTH(paste!C1485)</f>
        <v/>
      </c>
      <c r="D1483">
        <f>DAY(paste!C1485)</f>
        <v/>
      </c>
      <c r="E1483" s="158" t="n">
        <v>0</v>
      </c>
      <c r="F1483">
        <f>IF(AND(L1483=L1482,D1483=D1482),F1482+1,1)</f>
        <v/>
      </c>
      <c r="G1483" s="158" t="n">
        <v>0</v>
      </c>
      <c r="H1483">
        <f>YEAR(paste!C1485)</f>
        <v/>
      </c>
      <c r="I1483">
        <f>MONTH(paste!C1485)</f>
        <v/>
      </c>
      <c r="J1483">
        <f>DAY(paste!C1485)</f>
        <v/>
      </c>
      <c r="K1483">
        <f>A1483</f>
        <v/>
      </c>
      <c r="L1483">
        <f>IF(ISBLANK(VLOOKUP(paste!J1485,'得意先名 (2)'!$B$3:$F$2005,5,FALSE)),paste!P1485,IFERROR(VLOOKUP(paste!J1485,'得意先名 (2)'!$B$3:$F$2005,5,FALSE),"ZZZZZZZZZZZ"))</f>
        <v/>
      </c>
      <c r="M1483">
        <f>IF(L1483="ZZZZZZZZZZZ",paste!J1485&amp;paste!K1485&amp; "  :   "&amp;paste!M1485&amp; "  :   "&amp;paste!P1485,"")</f>
        <v/>
      </c>
      <c r="O1483" s="158" t="n"/>
      <c r="P1483">
        <f>VLOOKUP(L1483,'L_User+EndUser'!$C$2:$K$500,8,FALSE)</f>
        <v/>
      </c>
      <c r="Q1483">
        <f>VLOOKUP(L1483,'L_User+EndUser'!$C$2:$K$500,9,FALSE)</f>
        <v/>
      </c>
      <c r="R1483" s="158" t="n"/>
      <c r="T1483" s="158" t="n"/>
      <c r="V1483" s="158" t="n"/>
      <c r="AB1483">
        <f>paste!J1485</f>
        <v/>
      </c>
      <c r="AC1483">
        <f>L1483</f>
        <v/>
      </c>
      <c r="AO1483">
        <f>YEAR(paste!O1485)</f>
        <v/>
      </c>
      <c r="AP1483">
        <f>MONTH(paste!O1485)</f>
        <v/>
      </c>
      <c r="AQ1483">
        <f>DAY(paste!O1485)</f>
        <v/>
      </c>
      <c r="BD1483">
        <f>IF(paste!L1485="","",paste!L1485)</f>
        <v/>
      </c>
      <c r="BM1483" t="n">
        <v>1</v>
      </c>
      <c r="BN1483">
        <f>VLOOKUP(paste!E1485,L_Product!$A$2:$B$2001,2,FALSE)</f>
        <v/>
      </c>
      <c r="BO1483" s="21" t="n"/>
      <c r="BT1483" t="n">
        <v>2</v>
      </c>
      <c r="BU1483">
        <f>IF($BM$2=1,2,IF($BM$2=18,1))</f>
        <v/>
      </c>
      <c r="BV1483">
        <f>IF($BM$2=1,0,IF($BM$2=18,1))</f>
        <v/>
      </c>
      <c r="BW1483" t="n">
        <v>2</v>
      </c>
      <c r="BX1483" t="n">
        <v>0</v>
      </c>
      <c r="BY1483" t="n">
        <v>3</v>
      </c>
      <c r="BZ1483">
        <f>VLOOKUP(BN1483,L_Product!$B$2:$Z$2001,14,FALSE)</f>
        <v/>
      </c>
      <c r="CA1483">
        <f>paste!H1485</f>
        <v/>
      </c>
      <c r="CB1483">
        <f>BZ1483*CA1483</f>
        <v/>
      </c>
      <c r="CN1483" s="158" t="n">
        <v>1</v>
      </c>
      <c r="CO1483" s="158" t="n">
        <v>1</v>
      </c>
      <c r="CP1483" s="158" t="n">
        <v>1</v>
      </c>
      <c r="CQ1483" s="158" t="n">
        <v>1</v>
      </c>
      <c r="CR1483" s="158" t="n">
        <v>1</v>
      </c>
      <c r="CS1483" s="158" t="n">
        <v>0</v>
      </c>
      <c r="CT1483" s="158" t="n">
        <v>0</v>
      </c>
      <c r="CU1483" s="158" t="n">
        <v>0</v>
      </c>
      <c r="CV1483" s="158" t="n">
        <v>0</v>
      </c>
      <c r="CW1483" s="158" t="n">
        <v>0</v>
      </c>
      <c r="CX1483">
        <f>B1483</f>
        <v/>
      </c>
      <c r="CY1483">
        <f>C1483</f>
        <v/>
      </c>
      <c r="CZ1483">
        <f>D1483</f>
        <v/>
      </c>
      <c r="DA1483" s="158" t="n">
        <v>1900</v>
      </c>
      <c r="DB1483" s="158" t="n">
        <v>1</v>
      </c>
      <c r="DC1483" s="158" t="n">
        <v>1</v>
      </c>
      <c r="DD1483" s="158" t="n">
        <v>1900</v>
      </c>
      <c r="DE1483" s="158" t="n">
        <v>1</v>
      </c>
      <c r="DF1483" s="158" t="n">
        <v>1</v>
      </c>
      <c r="DG1483" s="158" t="n">
        <v>1900</v>
      </c>
      <c r="DH1483" s="158" t="n">
        <v>1</v>
      </c>
      <c r="DI1483" s="158" t="n">
        <v>1</v>
      </c>
      <c r="DJ1483" s="158" t="n">
        <v>1900</v>
      </c>
      <c r="DK1483" s="158" t="n">
        <v>1</v>
      </c>
      <c r="DL1483" s="158" t="n">
        <v>1</v>
      </c>
      <c r="DR1483" s="158" t="n">
        <v>2</v>
      </c>
      <c r="DS1483" s="158" t="n">
        <v>1</v>
      </c>
      <c r="DT1483" s="158" t="n">
        <v>2</v>
      </c>
      <c r="DU1483" s="158" t="n">
        <v>1</v>
      </c>
      <c r="DV1483" s="158" t="n">
        <v>3</v>
      </c>
      <c r="DW1483" s="158" t="n">
        <v>1</v>
      </c>
      <c r="DX1483" s="158" t="n">
        <v>3</v>
      </c>
      <c r="DY1483" s="158" t="n">
        <v>0</v>
      </c>
      <c r="DZ1483" s="158" t="n">
        <v>0</v>
      </c>
      <c r="EA1483" s="158" t="n">
        <v>0</v>
      </c>
      <c r="EB1483" s="158" t="n">
        <v>0</v>
      </c>
      <c r="EC1483" s="158" t="n">
        <v>0</v>
      </c>
      <c r="ED1483" s="158" t="n">
        <v>0</v>
      </c>
      <c r="EE1483" s="158" t="n">
        <v>0</v>
      </c>
      <c r="EF1483" s="158" t="n">
        <v>0</v>
      </c>
      <c r="EG1483" s="158" t="n">
        <v>0</v>
      </c>
      <c r="EH1483" s="158" t="n">
        <v>0</v>
      </c>
      <c r="EI1483" s="158" t="n">
        <v>0</v>
      </c>
      <c r="EJ1483" s="158" t="n">
        <v>0</v>
      </c>
      <c r="EK1483" s="158" t="n">
        <v>0</v>
      </c>
      <c r="EL1483" s="158" t="n">
        <v>0</v>
      </c>
      <c r="EM1483" s="158" t="n">
        <v>0</v>
      </c>
      <c r="EN1483" s="158" t="n">
        <v>0</v>
      </c>
      <c r="EO1483" s="158" t="n">
        <v>0</v>
      </c>
      <c r="EP1483" s="158" t="n">
        <v>0</v>
      </c>
      <c r="EQ1483" s="158" t="n">
        <v>0</v>
      </c>
      <c r="ER1483" s="158" t="n">
        <v>0</v>
      </c>
      <c r="ES1483" s="158" t="n">
        <v>0</v>
      </c>
      <c r="ET1483" s="158" t="n">
        <v>0</v>
      </c>
      <c r="EU1483" s="158" t="n">
        <v>0</v>
      </c>
      <c r="EV1483" s="158" t="n">
        <v>0</v>
      </c>
      <c r="EW1483" s="158" t="n">
        <v>0</v>
      </c>
      <c r="EX1483" s="158" t="n">
        <v>0</v>
      </c>
      <c r="EY1483" s="158" t="n">
        <v>0</v>
      </c>
      <c r="EZ1483" s="158" t="n">
        <v>1900</v>
      </c>
      <c r="FA1483" s="158" t="n">
        <v>1</v>
      </c>
      <c r="FB1483" s="158" t="n">
        <v>1</v>
      </c>
      <c r="FC1483" s="158" t="n">
        <v>1900</v>
      </c>
      <c r="FD1483" s="158" t="n">
        <v>1</v>
      </c>
      <c r="FE1483" s="158" t="n">
        <v>1</v>
      </c>
      <c r="FF1483" s="158" t="n">
        <v>1900</v>
      </c>
      <c r="FG1483" s="158" t="n">
        <v>1</v>
      </c>
      <c r="FH1483" s="158" t="n">
        <v>1</v>
      </c>
      <c r="FI1483" s="158" t="n">
        <v>1900</v>
      </c>
      <c r="FJ1483" s="158" t="n">
        <v>1</v>
      </c>
      <c r="FK1483" s="158" t="n">
        <v>1</v>
      </c>
      <c r="FL1483" s="158" t="n">
        <v>1900</v>
      </c>
      <c r="FM1483" s="158" t="n">
        <v>1</v>
      </c>
      <c r="FN1483" s="158" t="n">
        <v>1</v>
      </c>
      <c r="FO1483" s="158" t="n">
        <v>1900</v>
      </c>
      <c r="FP1483" s="158" t="n">
        <v>1</v>
      </c>
      <c r="FQ1483" s="158" t="n">
        <v>1</v>
      </c>
      <c r="FR1483" s="158" t="n">
        <v>1900</v>
      </c>
      <c r="FS1483" s="158" t="n">
        <v>1</v>
      </c>
      <c r="FT1483" s="158" t="n">
        <v>1</v>
      </c>
      <c r="FU1483" s="158" t="n">
        <v>1900</v>
      </c>
      <c r="FV1483" s="158" t="n">
        <v>1</v>
      </c>
      <c r="FW1483" s="158" t="n">
        <v>1</v>
      </c>
    </row>
    <row r="1484">
      <c r="A1484">
        <f>IF(F1484&gt;1,A1483,IF(AND(I1484&lt;10,paste!A1486&lt;10),RIGHT(H1484,2)&amp;"0"&amp;I1484&amp;"000"&amp;paste!A1486,IF(AND(I1484&lt;10,paste!A1486&gt;=10,paste!A1486&lt;100),RIGHT(H1484,2)&amp;"0"&amp;I1484&amp;"00"&amp;paste!A1486,IF(AND(I1484&lt;10,paste!A1486&gt;=100,paste!A1486&lt;1000),RIGHT(H1484,2)&amp;"0"&amp;I1484&amp;"0"&amp;paste!A1486,IF(AND(I1484&lt;10,paste!A1486&gt;=1000),RIGHT(H1484,2)&amp;"0"&amp;I1484&amp;paste!A1486,IF(AND(I1484&gt;=10,paste!A1486&lt;10),RIGHT(H1484,2)&amp;I1484&amp;"000"&amp;paste!A1486,IF(AND(I1484&gt;=10,paste!A1486&gt;=10,paste!A1486&lt;100),RIGHT(H1484,2)&amp;I1484&amp;"00"&amp;paste!A1486,IF(AND(I1484&gt;=10,paste!A1486&gt;=100,paste!A1486&lt;1000),RIGHT(H1484,2)&amp;I1484&amp;"0"&amp;paste!A1486,RIGHT(H1484,2)&amp;I1484&amp;paste!A1486))))))))</f>
        <v/>
      </c>
      <c r="B1484">
        <f>YEAR(paste!C1486)</f>
        <v/>
      </c>
      <c r="C1484">
        <f>MONTH(paste!C1486)</f>
        <v/>
      </c>
      <c r="D1484">
        <f>DAY(paste!C1486)</f>
        <v/>
      </c>
      <c r="E1484" s="158" t="n">
        <v>0</v>
      </c>
      <c r="F1484">
        <f>IF(AND(L1484=L1483,D1484=D1483),F1483+1,1)</f>
        <v/>
      </c>
      <c r="G1484" s="158" t="n">
        <v>0</v>
      </c>
      <c r="H1484">
        <f>YEAR(paste!C1486)</f>
        <v/>
      </c>
      <c r="I1484">
        <f>MONTH(paste!C1486)</f>
        <v/>
      </c>
      <c r="J1484">
        <f>DAY(paste!C1486)</f>
        <v/>
      </c>
      <c r="K1484">
        <f>A1484</f>
        <v/>
      </c>
      <c r="L1484">
        <f>IF(ISBLANK(VLOOKUP(paste!J1486,'得意先名 (2)'!$B$3:$F$2005,5,FALSE)),paste!P1486,IFERROR(VLOOKUP(paste!J1486,'得意先名 (2)'!$B$3:$F$2005,5,FALSE),"ZZZZZZZZZZZ"))</f>
        <v/>
      </c>
      <c r="M1484">
        <f>IF(L1484="ZZZZZZZZZZZ",paste!J1486&amp;paste!K1486&amp; "  :   "&amp;paste!M1486&amp; "  :   "&amp;paste!P1486,"")</f>
        <v/>
      </c>
      <c r="O1484" s="158" t="n"/>
      <c r="P1484">
        <f>VLOOKUP(L1484,'L_User+EndUser'!$C$2:$K$500,8,FALSE)</f>
        <v/>
      </c>
      <c r="Q1484">
        <f>VLOOKUP(L1484,'L_User+EndUser'!$C$2:$K$500,9,FALSE)</f>
        <v/>
      </c>
      <c r="R1484" s="158" t="n"/>
      <c r="T1484" s="158" t="n"/>
      <c r="V1484" s="158" t="n"/>
      <c r="AB1484">
        <f>paste!J1486</f>
        <v/>
      </c>
      <c r="AC1484">
        <f>L1484</f>
        <v/>
      </c>
      <c r="AO1484">
        <f>YEAR(paste!O1486)</f>
        <v/>
      </c>
      <c r="AP1484">
        <f>MONTH(paste!O1486)</f>
        <v/>
      </c>
      <c r="AQ1484">
        <f>DAY(paste!O1486)</f>
        <v/>
      </c>
      <c r="BD1484">
        <f>IF(paste!L1486="","",paste!L1486)</f>
        <v/>
      </c>
      <c r="BM1484" t="n">
        <v>1</v>
      </c>
      <c r="BN1484">
        <f>VLOOKUP(paste!E1486,L_Product!$A$2:$B$2001,2,FALSE)</f>
        <v/>
      </c>
      <c r="BO1484" s="21" t="n"/>
      <c r="BT1484" t="n">
        <v>2</v>
      </c>
      <c r="BU1484">
        <f>IF($BM$2=1,2,IF($BM$2=18,1))</f>
        <v/>
      </c>
      <c r="BV1484">
        <f>IF($BM$2=1,0,IF($BM$2=18,1))</f>
        <v/>
      </c>
      <c r="BW1484" t="n">
        <v>2</v>
      </c>
      <c r="BX1484" t="n">
        <v>0</v>
      </c>
      <c r="BY1484" t="n">
        <v>3</v>
      </c>
      <c r="BZ1484">
        <f>VLOOKUP(BN1484,L_Product!$B$2:$Z$2001,14,FALSE)</f>
        <v/>
      </c>
      <c r="CA1484">
        <f>paste!H1486</f>
        <v/>
      </c>
      <c r="CB1484">
        <f>BZ1484*CA1484</f>
        <v/>
      </c>
      <c r="CN1484" s="158" t="n">
        <v>1</v>
      </c>
      <c r="CO1484" s="158" t="n">
        <v>1</v>
      </c>
      <c r="CP1484" s="158" t="n">
        <v>1</v>
      </c>
      <c r="CQ1484" s="158" t="n">
        <v>1</v>
      </c>
      <c r="CR1484" s="158" t="n">
        <v>1</v>
      </c>
      <c r="CS1484" s="158" t="n">
        <v>0</v>
      </c>
      <c r="CT1484" s="158" t="n">
        <v>0</v>
      </c>
      <c r="CU1484" s="158" t="n">
        <v>0</v>
      </c>
      <c r="CV1484" s="158" t="n">
        <v>0</v>
      </c>
      <c r="CW1484" s="158" t="n">
        <v>0</v>
      </c>
      <c r="CX1484">
        <f>B1484</f>
        <v/>
      </c>
      <c r="CY1484">
        <f>C1484</f>
        <v/>
      </c>
      <c r="CZ1484">
        <f>D1484</f>
        <v/>
      </c>
      <c r="DA1484" s="158" t="n">
        <v>1900</v>
      </c>
      <c r="DB1484" s="158" t="n">
        <v>1</v>
      </c>
      <c r="DC1484" s="158" t="n">
        <v>1</v>
      </c>
      <c r="DD1484" s="158" t="n">
        <v>1900</v>
      </c>
      <c r="DE1484" s="158" t="n">
        <v>1</v>
      </c>
      <c r="DF1484" s="158" t="n">
        <v>1</v>
      </c>
      <c r="DG1484" s="158" t="n">
        <v>1900</v>
      </c>
      <c r="DH1484" s="158" t="n">
        <v>1</v>
      </c>
      <c r="DI1484" s="158" t="n">
        <v>1</v>
      </c>
      <c r="DJ1484" s="158" t="n">
        <v>1900</v>
      </c>
      <c r="DK1484" s="158" t="n">
        <v>1</v>
      </c>
      <c r="DL1484" s="158" t="n">
        <v>1</v>
      </c>
      <c r="DR1484" s="158" t="n">
        <v>2</v>
      </c>
      <c r="DS1484" s="158" t="n">
        <v>1</v>
      </c>
      <c r="DT1484" s="158" t="n">
        <v>2</v>
      </c>
      <c r="DU1484" s="158" t="n">
        <v>1</v>
      </c>
      <c r="DV1484" s="158" t="n">
        <v>3</v>
      </c>
      <c r="DW1484" s="158" t="n">
        <v>1</v>
      </c>
      <c r="DX1484" s="158" t="n">
        <v>3</v>
      </c>
      <c r="DY1484" s="158" t="n">
        <v>0</v>
      </c>
      <c r="DZ1484" s="158" t="n">
        <v>0</v>
      </c>
      <c r="EA1484" s="158" t="n">
        <v>0</v>
      </c>
      <c r="EB1484" s="158" t="n">
        <v>0</v>
      </c>
      <c r="EC1484" s="158" t="n">
        <v>0</v>
      </c>
      <c r="ED1484" s="158" t="n">
        <v>0</v>
      </c>
      <c r="EE1484" s="158" t="n">
        <v>0</v>
      </c>
      <c r="EF1484" s="158" t="n">
        <v>0</v>
      </c>
      <c r="EG1484" s="158" t="n">
        <v>0</v>
      </c>
      <c r="EH1484" s="158" t="n">
        <v>0</v>
      </c>
      <c r="EI1484" s="158" t="n">
        <v>0</v>
      </c>
      <c r="EJ1484" s="158" t="n">
        <v>0</v>
      </c>
      <c r="EK1484" s="158" t="n">
        <v>0</v>
      </c>
      <c r="EL1484" s="158" t="n">
        <v>0</v>
      </c>
      <c r="EM1484" s="158" t="n">
        <v>0</v>
      </c>
      <c r="EN1484" s="158" t="n">
        <v>0</v>
      </c>
      <c r="EO1484" s="158" t="n">
        <v>0</v>
      </c>
      <c r="EP1484" s="158" t="n">
        <v>0</v>
      </c>
      <c r="EQ1484" s="158" t="n">
        <v>0</v>
      </c>
      <c r="ER1484" s="158" t="n">
        <v>0</v>
      </c>
      <c r="ES1484" s="158" t="n">
        <v>0</v>
      </c>
      <c r="ET1484" s="158" t="n">
        <v>0</v>
      </c>
      <c r="EU1484" s="158" t="n">
        <v>0</v>
      </c>
      <c r="EV1484" s="158" t="n">
        <v>0</v>
      </c>
      <c r="EW1484" s="158" t="n">
        <v>0</v>
      </c>
      <c r="EX1484" s="158" t="n">
        <v>0</v>
      </c>
      <c r="EY1484" s="158" t="n">
        <v>0</v>
      </c>
      <c r="EZ1484" s="158" t="n">
        <v>1900</v>
      </c>
      <c r="FA1484" s="158" t="n">
        <v>1</v>
      </c>
      <c r="FB1484" s="158" t="n">
        <v>1</v>
      </c>
      <c r="FC1484" s="158" t="n">
        <v>1900</v>
      </c>
      <c r="FD1484" s="158" t="n">
        <v>1</v>
      </c>
      <c r="FE1484" s="158" t="n">
        <v>1</v>
      </c>
      <c r="FF1484" s="158" t="n">
        <v>1900</v>
      </c>
      <c r="FG1484" s="158" t="n">
        <v>1</v>
      </c>
      <c r="FH1484" s="158" t="n">
        <v>1</v>
      </c>
      <c r="FI1484" s="158" t="n">
        <v>1900</v>
      </c>
      <c r="FJ1484" s="158" t="n">
        <v>1</v>
      </c>
      <c r="FK1484" s="158" t="n">
        <v>1</v>
      </c>
      <c r="FL1484" s="158" t="n">
        <v>1900</v>
      </c>
      <c r="FM1484" s="158" t="n">
        <v>1</v>
      </c>
      <c r="FN1484" s="158" t="n">
        <v>1</v>
      </c>
      <c r="FO1484" s="158" t="n">
        <v>1900</v>
      </c>
      <c r="FP1484" s="158" t="n">
        <v>1</v>
      </c>
      <c r="FQ1484" s="158" t="n">
        <v>1</v>
      </c>
      <c r="FR1484" s="158" t="n">
        <v>1900</v>
      </c>
      <c r="FS1484" s="158" t="n">
        <v>1</v>
      </c>
      <c r="FT1484" s="158" t="n">
        <v>1</v>
      </c>
      <c r="FU1484" s="158" t="n">
        <v>1900</v>
      </c>
      <c r="FV1484" s="158" t="n">
        <v>1</v>
      </c>
      <c r="FW1484" s="158" t="n">
        <v>1</v>
      </c>
    </row>
    <row r="1485">
      <c r="A1485">
        <f>IF(F1485&gt;1,A1484,IF(AND(I1485&lt;10,paste!A1487&lt;10),RIGHT(H1485,2)&amp;"0"&amp;I1485&amp;"000"&amp;paste!A1487,IF(AND(I1485&lt;10,paste!A1487&gt;=10,paste!A1487&lt;100),RIGHT(H1485,2)&amp;"0"&amp;I1485&amp;"00"&amp;paste!A1487,IF(AND(I1485&lt;10,paste!A1487&gt;=100,paste!A1487&lt;1000),RIGHT(H1485,2)&amp;"0"&amp;I1485&amp;"0"&amp;paste!A1487,IF(AND(I1485&lt;10,paste!A1487&gt;=1000),RIGHT(H1485,2)&amp;"0"&amp;I1485&amp;paste!A1487,IF(AND(I1485&gt;=10,paste!A1487&lt;10),RIGHT(H1485,2)&amp;I1485&amp;"000"&amp;paste!A1487,IF(AND(I1485&gt;=10,paste!A1487&gt;=10,paste!A1487&lt;100),RIGHT(H1485,2)&amp;I1485&amp;"00"&amp;paste!A1487,IF(AND(I1485&gt;=10,paste!A1487&gt;=100,paste!A1487&lt;1000),RIGHT(H1485,2)&amp;I1485&amp;"0"&amp;paste!A1487,RIGHT(H1485,2)&amp;I1485&amp;paste!A1487))))))))</f>
        <v/>
      </c>
      <c r="B1485">
        <f>YEAR(paste!C1487)</f>
        <v/>
      </c>
      <c r="C1485">
        <f>MONTH(paste!C1487)</f>
        <v/>
      </c>
      <c r="D1485">
        <f>DAY(paste!C1487)</f>
        <v/>
      </c>
      <c r="E1485" s="158" t="n">
        <v>0</v>
      </c>
      <c r="F1485">
        <f>IF(AND(L1485=L1484,D1485=D1484),F1484+1,1)</f>
        <v/>
      </c>
      <c r="G1485" s="158" t="n">
        <v>0</v>
      </c>
      <c r="H1485">
        <f>YEAR(paste!C1487)</f>
        <v/>
      </c>
      <c r="I1485">
        <f>MONTH(paste!C1487)</f>
        <v/>
      </c>
      <c r="J1485">
        <f>DAY(paste!C1487)</f>
        <v/>
      </c>
      <c r="K1485">
        <f>A1485</f>
        <v/>
      </c>
      <c r="L1485">
        <f>IF(ISBLANK(VLOOKUP(paste!J1487,'得意先名 (2)'!$B$3:$F$2005,5,FALSE)),paste!P1487,IFERROR(VLOOKUP(paste!J1487,'得意先名 (2)'!$B$3:$F$2005,5,FALSE),"ZZZZZZZZZZZ"))</f>
        <v/>
      </c>
      <c r="M1485">
        <f>IF(L1485="ZZZZZZZZZZZ",paste!J1487&amp;paste!K1487&amp; "  :   "&amp;paste!M1487&amp; "  :   "&amp;paste!P1487,"")</f>
        <v/>
      </c>
      <c r="O1485" s="158" t="n"/>
      <c r="P1485">
        <f>VLOOKUP(L1485,'L_User+EndUser'!$C$2:$K$500,8,FALSE)</f>
        <v/>
      </c>
      <c r="Q1485">
        <f>VLOOKUP(L1485,'L_User+EndUser'!$C$2:$K$500,9,FALSE)</f>
        <v/>
      </c>
      <c r="R1485" s="158" t="n"/>
      <c r="T1485" s="158" t="n"/>
      <c r="V1485" s="158" t="n"/>
      <c r="AB1485">
        <f>paste!J1487</f>
        <v/>
      </c>
      <c r="AC1485">
        <f>L1485</f>
        <v/>
      </c>
      <c r="AO1485">
        <f>YEAR(paste!O1487)</f>
        <v/>
      </c>
      <c r="AP1485">
        <f>MONTH(paste!O1487)</f>
        <v/>
      </c>
      <c r="AQ1485">
        <f>DAY(paste!O1487)</f>
        <v/>
      </c>
      <c r="BD1485">
        <f>IF(paste!L1487="","",paste!L1487)</f>
        <v/>
      </c>
      <c r="BM1485" t="n">
        <v>1</v>
      </c>
      <c r="BN1485">
        <f>VLOOKUP(paste!E1487,L_Product!$A$2:$B$2001,2,FALSE)</f>
        <v/>
      </c>
      <c r="BO1485" s="21" t="n"/>
      <c r="BT1485" t="n">
        <v>2</v>
      </c>
      <c r="BU1485">
        <f>IF($BM$2=1,2,IF($BM$2=18,1))</f>
        <v/>
      </c>
      <c r="BV1485">
        <f>IF($BM$2=1,0,IF($BM$2=18,1))</f>
        <v/>
      </c>
      <c r="BW1485" t="n">
        <v>2</v>
      </c>
      <c r="BX1485" t="n">
        <v>0</v>
      </c>
      <c r="BY1485" t="n">
        <v>3</v>
      </c>
      <c r="BZ1485">
        <f>VLOOKUP(BN1485,L_Product!$B$2:$Z$2001,14,FALSE)</f>
        <v/>
      </c>
      <c r="CA1485">
        <f>paste!H1487</f>
        <v/>
      </c>
      <c r="CB1485">
        <f>BZ1485*CA1485</f>
        <v/>
      </c>
      <c r="CN1485" s="158" t="n">
        <v>1</v>
      </c>
      <c r="CO1485" s="158" t="n">
        <v>1</v>
      </c>
      <c r="CP1485" s="158" t="n">
        <v>1</v>
      </c>
      <c r="CQ1485" s="158" t="n">
        <v>1</v>
      </c>
      <c r="CR1485" s="158" t="n">
        <v>1</v>
      </c>
      <c r="CS1485" s="158" t="n">
        <v>0</v>
      </c>
      <c r="CT1485" s="158" t="n">
        <v>0</v>
      </c>
      <c r="CU1485" s="158" t="n">
        <v>0</v>
      </c>
      <c r="CV1485" s="158" t="n">
        <v>0</v>
      </c>
      <c r="CW1485" s="158" t="n">
        <v>0</v>
      </c>
      <c r="CX1485">
        <f>B1485</f>
        <v/>
      </c>
      <c r="CY1485">
        <f>C1485</f>
        <v/>
      </c>
      <c r="CZ1485">
        <f>D1485</f>
        <v/>
      </c>
      <c r="DA1485" s="158" t="n">
        <v>1900</v>
      </c>
      <c r="DB1485" s="158" t="n">
        <v>1</v>
      </c>
      <c r="DC1485" s="158" t="n">
        <v>1</v>
      </c>
      <c r="DD1485" s="158" t="n">
        <v>1900</v>
      </c>
      <c r="DE1485" s="158" t="n">
        <v>1</v>
      </c>
      <c r="DF1485" s="158" t="n">
        <v>1</v>
      </c>
      <c r="DG1485" s="158" t="n">
        <v>1900</v>
      </c>
      <c r="DH1485" s="158" t="n">
        <v>1</v>
      </c>
      <c r="DI1485" s="158" t="n">
        <v>1</v>
      </c>
      <c r="DJ1485" s="158" t="n">
        <v>1900</v>
      </c>
      <c r="DK1485" s="158" t="n">
        <v>1</v>
      </c>
      <c r="DL1485" s="158" t="n">
        <v>1</v>
      </c>
      <c r="DR1485" s="158" t="n">
        <v>2</v>
      </c>
      <c r="DS1485" s="158" t="n">
        <v>1</v>
      </c>
      <c r="DT1485" s="158" t="n">
        <v>2</v>
      </c>
      <c r="DU1485" s="158" t="n">
        <v>1</v>
      </c>
      <c r="DV1485" s="158" t="n">
        <v>3</v>
      </c>
      <c r="DW1485" s="158" t="n">
        <v>1</v>
      </c>
      <c r="DX1485" s="158" t="n">
        <v>3</v>
      </c>
      <c r="DY1485" s="158" t="n">
        <v>0</v>
      </c>
      <c r="DZ1485" s="158" t="n">
        <v>0</v>
      </c>
      <c r="EA1485" s="158" t="n">
        <v>0</v>
      </c>
      <c r="EB1485" s="158" t="n">
        <v>0</v>
      </c>
      <c r="EC1485" s="158" t="n">
        <v>0</v>
      </c>
      <c r="ED1485" s="158" t="n">
        <v>0</v>
      </c>
      <c r="EE1485" s="158" t="n">
        <v>0</v>
      </c>
      <c r="EF1485" s="158" t="n">
        <v>0</v>
      </c>
      <c r="EG1485" s="158" t="n">
        <v>0</v>
      </c>
      <c r="EH1485" s="158" t="n">
        <v>0</v>
      </c>
      <c r="EI1485" s="158" t="n">
        <v>0</v>
      </c>
      <c r="EJ1485" s="158" t="n">
        <v>0</v>
      </c>
      <c r="EK1485" s="158" t="n">
        <v>0</v>
      </c>
      <c r="EL1485" s="158" t="n">
        <v>0</v>
      </c>
      <c r="EM1485" s="158" t="n">
        <v>0</v>
      </c>
      <c r="EN1485" s="158" t="n">
        <v>0</v>
      </c>
      <c r="EO1485" s="158" t="n">
        <v>0</v>
      </c>
      <c r="EP1485" s="158" t="n">
        <v>0</v>
      </c>
      <c r="EQ1485" s="158" t="n">
        <v>0</v>
      </c>
      <c r="ER1485" s="158" t="n">
        <v>0</v>
      </c>
      <c r="ES1485" s="158" t="n">
        <v>0</v>
      </c>
      <c r="ET1485" s="158" t="n">
        <v>0</v>
      </c>
      <c r="EU1485" s="158" t="n">
        <v>0</v>
      </c>
      <c r="EV1485" s="158" t="n">
        <v>0</v>
      </c>
      <c r="EW1485" s="158" t="n">
        <v>0</v>
      </c>
      <c r="EX1485" s="158" t="n">
        <v>0</v>
      </c>
      <c r="EY1485" s="158" t="n">
        <v>0</v>
      </c>
      <c r="EZ1485" s="158" t="n">
        <v>1900</v>
      </c>
      <c r="FA1485" s="158" t="n">
        <v>1</v>
      </c>
      <c r="FB1485" s="158" t="n">
        <v>1</v>
      </c>
      <c r="FC1485" s="158" t="n">
        <v>1900</v>
      </c>
      <c r="FD1485" s="158" t="n">
        <v>1</v>
      </c>
      <c r="FE1485" s="158" t="n">
        <v>1</v>
      </c>
      <c r="FF1485" s="158" t="n">
        <v>1900</v>
      </c>
      <c r="FG1485" s="158" t="n">
        <v>1</v>
      </c>
      <c r="FH1485" s="158" t="n">
        <v>1</v>
      </c>
      <c r="FI1485" s="158" t="n">
        <v>1900</v>
      </c>
      <c r="FJ1485" s="158" t="n">
        <v>1</v>
      </c>
      <c r="FK1485" s="158" t="n">
        <v>1</v>
      </c>
      <c r="FL1485" s="158" t="n">
        <v>1900</v>
      </c>
      <c r="FM1485" s="158" t="n">
        <v>1</v>
      </c>
      <c r="FN1485" s="158" t="n">
        <v>1</v>
      </c>
      <c r="FO1485" s="158" t="n">
        <v>1900</v>
      </c>
      <c r="FP1485" s="158" t="n">
        <v>1</v>
      </c>
      <c r="FQ1485" s="158" t="n">
        <v>1</v>
      </c>
      <c r="FR1485" s="158" t="n">
        <v>1900</v>
      </c>
      <c r="FS1485" s="158" t="n">
        <v>1</v>
      </c>
      <c r="FT1485" s="158" t="n">
        <v>1</v>
      </c>
      <c r="FU1485" s="158" t="n">
        <v>1900</v>
      </c>
      <c r="FV1485" s="158" t="n">
        <v>1</v>
      </c>
      <c r="FW1485" s="158" t="n">
        <v>1</v>
      </c>
    </row>
    <row r="1486">
      <c r="A1486">
        <f>IF(F1486&gt;1,A1485,IF(AND(I1486&lt;10,paste!A1488&lt;10),RIGHT(H1486,2)&amp;"0"&amp;I1486&amp;"000"&amp;paste!A1488,IF(AND(I1486&lt;10,paste!A1488&gt;=10,paste!A1488&lt;100),RIGHT(H1486,2)&amp;"0"&amp;I1486&amp;"00"&amp;paste!A1488,IF(AND(I1486&lt;10,paste!A1488&gt;=100,paste!A1488&lt;1000),RIGHT(H1486,2)&amp;"0"&amp;I1486&amp;"0"&amp;paste!A1488,IF(AND(I1486&lt;10,paste!A1488&gt;=1000),RIGHT(H1486,2)&amp;"0"&amp;I1486&amp;paste!A1488,IF(AND(I1486&gt;=10,paste!A1488&lt;10),RIGHT(H1486,2)&amp;I1486&amp;"000"&amp;paste!A1488,IF(AND(I1486&gt;=10,paste!A1488&gt;=10,paste!A1488&lt;100),RIGHT(H1486,2)&amp;I1486&amp;"00"&amp;paste!A1488,IF(AND(I1486&gt;=10,paste!A1488&gt;=100,paste!A1488&lt;1000),RIGHT(H1486,2)&amp;I1486&amp;"0"&amp;paste!A1488,RIGHT(H1486,2)&amp;I1486&amp;paste!A1488))))))))</f>
        <v/>
      </c>
      <c r="B1486">
        <f>YEAR(paste!C1488)</f>
        <v/>
      </c>
      <c r="C1486">
        <f>MONTH(paste!C1488)</f>
        <v/>
      </c>
      <c r="D1486">
        <f>DAY(paste!C1488)</f>
        <v/>
      </c>
      <c r="E1486" s="158" t="n">
        <v>0</v>
      </c>
      <c r="F1486">
        <f>IF(AND(L1486=L1485,D1486=D1485),F1485+1,1)</f>
        <v/>
      </c>
      <c r="G1486" s="158" t="n">
        <v>0</v>
      </c>
      <c r="H1486">
        <f>YEAR(paste!C1488)</f>
        <v/>
      </c>
      <c r="I1486">
        <f>MONTH(paste!C1488)</f>
        <v/>
      </c>
      <c r="J1486">
        <f>DAY(paste!C1488)</f>
        <v/>
      </c>
      <c r="K1486">
        <f>A1486</f>
        <v/>
      </c>
      <c r="L1486">
        <f>IF(ISBLANK(VLOOKUP(paste!J1488,'得意先名 (2)'!$B$3:$F$2005,5,FALSE)),paste!P1488,IFERROR(VLOOKUP(paste!J1488,'得意先名 (2)'!$B$3:$F$2005,5,FALSE),"ZZZZZZZZZZZ"))</f>
        <v/>
      </c>
      <c r="M1486">
        <f>IF(L1486="ZZZZZZZZZZZ",paste!J1488&amp;paste!K1488&amp; "  :   "&amp;paste!M1488&amp; "  :   "&amp;paste!P1488,"")</f>
        <v/>
      </c>
      <c r="O1486" s="158" t="n"/>
      <c r="P1486">
        <f>VLOOKUP(L1486,'L_User+EndUser'!$C$2:$K$500,8,FALSE)</f>
        <v/>
      </c>
      <c r="Q1486">
        <f>VLOOKUP(L1486,'L_User+EndUser'!$C$2:$K$500,9,FALSE)</f>
        <v/>
      </c>
      <c r="R1486" s="158" t="n"/>
      <c r="T1486" s="158" t="n"/>
      <c r="V1486" s="158" t="n"/>
      <c r="AB1486">
        <f>paste!J1488</f>
        <v/>
      </c>
      <c r="AC1486">
        <f>L1486</f>
        <v/>
      </c>
      <c r="AO1486">
        <f>YEAR(paste!O1488)</f>
        <v/>
      </c>
      <c r="AP1486">
        <f>MONTH(paste!O1488)</f>
        <v/>
      </c>
      <c r="AQ1486">
        <f>DAY(paste!O1488)</f>
        <v/>
      </c>
      <c r="BD1486">
        <f>IF(paste!L1488="","",paste!L1488)</f>
        <v/>
      </c>
      <c r="BM1486" t="n">
        <v>1</v>
      </c>
      <c r="BN1486">
        <f>VLOOKUP(paste!E1488,L_Product!$A$2:$B$2001,2,FALSE)</f>
        <v/>
      </c>
      <c r="BO1486" s="21" t="n"/>
      <c r="BT1486" t="n">
        <v>2</v>
      </c>
      <c r="BU1486">
        <f>IF($BM$2=1,2,IF($BM$2=18,1))</f>
        <v/>
      </c>
      <c r="BV1486">
        <f>IF($BM$2=1,0,IF($BM$2=18,1))</f>
        <v/>
      </c>
      <c r="BW1486" t="n">
        <v>2</v>
      </c>
      <c r="BX1486" t="n">
        <v>0</v>
      </c>
      <c r="BY1486" t="n">
        <v>3</v>
      </c>
      <c r="BZ1486">
        <f>VLOOKUP(BN1486,L_Product!$B$2:$Z$2001,14,FALSE)</f>
        <v/>
      </c>
      <c r="CA1486">
        <f>paste!H1488</f>
        <v/>
      </c>
      <c r="CB1486">
        <f>BZ1486*CA1486</f>
        <v/>
      </c>
      <c r="CN1486" s="158" t="n">
        <v>1</v>
      </c>
      <c r="CO1486" s="158" t="n">
        <v>1</v>
      </c>
      <c r="CP1486" s="158" t="n">
        <v>1</v>
      </c>
      <c r="CQ1486" s="158" t="n">
        <v>1</v>
      </c>
      <c r="CR1486" s="158" t="n">
        <v>1</v>
      </c>
      <c r="CS1486" s="158" t="n">
        <v>0</v>
      </c>
      <c r="CT1486" s="158" t="n">
        <v>0</v>
      </c>
      <c r="CU1486" s="158" t="n">
        <v>0</v>
      </c>
      <c r="CV1486" s="158" t="n">
        <v>0</v>
      </c>
      <c r="CW1486" s="158" t="n">
        <v>0</v>
      </c>
      <c r="CX1486">
        <f>B1486</f>
        <v/>
      </c>
      <c r="CY1486">
        <f>C1486</f>
        <v/>
      </c>
      <c r="CZ1486">
        <f>D1486</f>
        <v/>
      </c>
      <c r="DA1486" s="158" t="n">
        <v>1900</v>
      </c>
      <c r="DB1486" s="158" t="n">
        <v>1</v>
      </c>
      <c r="DC1486" s="158" t="n">
        <v>1</v>
      </c>
      <c r="DD1486" s="158" t="n">
        <v>1900</v>
      </c>
      <c r="DE1486" s="158" t="n">
        <v>1</v>
      </c>
      <c r="DF1486" s="158" t="n">
        <v>1</v>
      </c>
      <c r="DG1486" s="158" t="n">
        <v>1900</v>
      </c>
      <c r="DH1486" s="158" t="n">
        <v>1</v>
      </c>
      <c r="DI1486" s="158" t="n">
        <v>1</v>
      </c>
      <c r="DJ1486" s="158" t="n">
        <v>1900</v>
      </c>
      <c r="DK1486" s="158" t="n">
        <v>1</v>
      </c>
      <c r="DL1486" s="158" t="n">
        <v>1</v>
      </c>
      <c r="DR1486" s="158" t="n">
        <v>2</v>
      </c>
      <c r="DS1486" s="158" t="n">
        <v>1</v>
      </c>
      <c r="DT1486" s="158" t="n">
        <v>2</v>
      </c>
      <c r="DU1486" s="158" t="n">
        <v>1</v>
      </c>
      <c r="DV1486" s="158" t="n">
        <v>3</v>
      </c>
      <c r="DW1486" s="158" t="n">
        <v>1</v>
      </c>
      <c r="DX1486" s="158" t="n">
        <v>3</v>
      </c>
      <c r="DY1486" s="158" t="n">
        <v>0</v>
      </c>
      <c r="DZ1486" s="158" t="n">
        <v>0</v>
      </c>
      <c r="EA1486" s="158" t="n">
        <v>0</v>
      </c>
      <c r="EB1486" s="158" t="n">
        <v>0</v>
      </c>
      <c r="EC1486" s="158" t="n">
        <v>0</v>
      </c>
      <c r="ED1486" s="158" t="n">
        <v>0</v>
      </c>
      <c r="EE1486" s="158" t="n">
        <v>0</v>
      </c>
      <c r="EF1486" s="158" t="n">
        <v>0</v>
      </c>
      <c r="EG1486" s="158" t="n">
        <v>0</v>
      </c>
      <c r="EH1486" s="158" t="n">
        <v>0</v>
      </c>
      <c r="EI1486" s="158" t="n">
        <v>0</v>
      </c>
      <c r="EJ1486" s="158" t="n">
        <v>0</v>
      </c>
      <c r="EK1486" s="158" t="n">
        <v>0</v>
      </c>
      <c r="EL1486" s="158" t="n">
        <v>0</v>
      </c>
      <c r="EM1486" s="158" t="n">
        <v>0</v>
      </c>
      <c r="EN1486" s="158" t="n">
        <v>0</v>
      </c>
      <c r="EO1486" s="158" t="n">
        <v>0</v>
      </c>
      <c r="EP1486" s="158" t="n">
        <v>0</v>
      </c>
      <c r="EQ1486" s="158" t="n">
        <v>0</v>
      </c>
      <c r="ER1486" s="158" t="n">
        <v>0</v>
      </c>
      <c r="ES1486" s="158" t="n">
        <v>0</v>
      </c>
      <c r="ET1486" s="158" t="n">
        <v>0</v>
      </c>
      <c r="EU1486" s="158" t="n">
        <v>0</v>
      </c>
      <c r="EV1486" s="158" t="n">
        <v>0</v>
      </c>
      <c r="EW1486" s="158" t="n">
        <v>0</v>
      </c>
      <c r="EX1486" s="158" t="n">
        <v>0</v>
      </c>
      <c r="EY1486" s="158" t="n">
        <v>0</v>
      </c>
      <c r="EZ1486" s="158" t="n">
        <v>1900</v>
      </c>
      <c r="FA1486" s="158" t="n">
        <v>1</v>
      </c>
      <c r="FB1486" s="158" t="n">
        <v>1</v>
      </c>
      <c r="FC1486" s="158" t="n">
        <v>1900</v>
      </c>
      <c r="FD1486" s="158" t="n">
        <v>1</v>
      </c>
      <c r="FE1486" s="158" t="n">
        <v>1</v>
      </c>
      <c r="FF1486" s="158" t="n">
        <v>1900</v>
      </c>
      <c r="FG1486" s="158" t="n">
        <v>1</v>
      </c>
      <c r="FH1486" s="158" t="n">
        <v>1</v>
      </c>
      <c r="FI1486" s="158" t="n">
        <v>1900</v>
      </c>
      <c r="FJ1486" s="158" t="n">
        <v>1</v>
      </c>
      <c r="FK1486" s="158" t="n">
        <v>1</v>
      </c>
      <c r="FL1486" s="158" t="n">
        <v>1900</v>
      </c>
      <c r="FM1486" s="158" t="n">
        <v>1</v>
      </c>
      <c r="FN1486" s="158" t="n">
        <v>1</v>
      </c>
      <c r="FO1486" s="158" t="n">
        <v>1900</v>
      </c>
      <c r="FP1486" s="158" t="n">
        <v>1</v>
      </c>
      <c r="FQ1486" s="158" t="n">
        <v>1</v>
      </c>
      <c r="FR1486" s="158" t="n">
        <v>1900</v>
      </c>
      <c r="FS1486" s="158" t="n">
        <v>1</v>
      </c>
      <c r="FT1486" s="158" t="n">
        <v>1</v>
      </c>
      <c r="FU1486" s="158" t="n">
        <v>1900</v>
      </c>
      <c r="FV1486" s="158" t="n">
        <v>1</v>
      </c>
      <c r="FW1486" s="158" t="n">
        <v>1</v>
      </c>
    </row>
    <row r="1487">
      <c r="A1487">
        <f>IF(F1487&gt;1,A1486,IF(AND(I1487&lt;10,paste!A1489&lt;10),RIGHT(H1487,2)&amp;"0"&amp;I1487&amp;"000"&amp;paste!A1489,IF(AND(I1487&lt;10,paste!A1489&gt;=10,paste!A1489&lt;100),RIGHT(H1487,2)&amp;"0"&amp;I1487&amp;"00"&amp;paste!A1489,IF(AND(I1487&lt;10,paste!A1489&gt;=100,paste!A1489&lt;1000),RIGHT(H1487,2)&amp;"0"&amp;I1487&amp;"0"&amp;paste!A1489,IF(AND(I1487&lt;10,paste!A1489&gt;=1000),RIGHT(H1487,2)&amp;"0"&amp;I1487&amp;paste!A1489,IF(AND(I1487&gt;=10,paste!A1489&lt;10),RIGHT(H1487,2)&amp;I1487&amp;"000"&amp;paste!A1489,IF(AND(I1487&gt;=10,paste!A1489&gt;=10,paste!A1489&lt;100),RIGHT(H1487,2)&amp;I1487&amp;"00"&amp;paste!A1489,IF(AND(I1487&gt;=10,paste!A1489&gt;=100,paste!A1489&lt;1000),RIGHT(H1487,2)&amp;I1487&amp;"0"&amp;paste!A1489,RIGHT(H1487,2)&amp;I1487&amp;paste!A1489))))))))</f>
        <v/>
      </c>
      <c r="B1487">
        <f>YEAR(paste!C1489)</f>
        <v/>
      </c>
      <c r="C1487">
        <f>MONTH(paste!C1489)</f>
        <v/>
      </c>
      <c r="D1487">
        <f>DAY(paste!C1489)</f>
        <v/>
      </c>
      <c r="E1487" s="158" t="n">
        <v>0</v>
      </c>
      <c r="F1487">
        <f>IF(AND(L1487=L1486,D1487=D1486),F1486+1,1)</f>
        <v/>
      </c>
      <c r="G1487" s="158" t="n">
        <v>0</v>
      </c>
      <c r="H1487">
        <f>YEAR(paste!C1489)</f>
        <v/>
      </c>
      <c r="I1487">
        <f>MONTH(paste!C1489)</f>
        <v/>
      </c>
      <c r="J1487">
        <f>DAY(paste!C1489)</f>
        <v/>
      </c>
      <c r="K1487">
        <f>A1487</f>
        <v/>
      </c>
      <c r="L1487">
        <f>IF(ISBLANK(VLOOKUP(paste!J1489,'得意先名 (2)'!$B$3:$F$2005,5,FALSE)),paste!P1489,IFERROR(VLOOKUP(paste!J1489,'得意先名 (2)'!$B$3:$F$2005,5,FALSE),"ZZZZZZZZZZZ"))</f>
        <v/>
      </c>
      <c r="M1487">
        <f>IF(L1487="ZZZZZZZZZZZ",paste!J1489&amp;paste!K1489&amp; "  :   "&amp;paste!M1489&amp; "  :   "&amp;paste!P1489,"")</f>
        <v/>
      </c>
      <c r="O1487" s="158" t="n"/>
      <c r="P1487">
        <f>VLOOKUP(L1487,'L_User+EndUser'!$C$2:$K$500,8,FALSE)</f>
        <v/>
      </c>
      <c r="Q1487">
        <f>VLOOKUP(L1487,'L_User+EndUser'!$C$2:$K$500,9,FALSE)</f>
        <v/>
      </c>
      <c r="R1487" s="158" t="n"/>
      <c r="T1487" s="158" t="n"/>
      <c r="V1487" s="158" t="n"/>
      <c r="AB1487">
        <f>paste!J1489</f>
        <v/>
      </c>
      <c r="AC1487">
        <f>L1487</f>
        <v/>
      </c>
      <c r="AO1487">
        <f>YEAR(paste!O1489)</f>
        <v/>
      </c>
      <c r="AP1487">
        <f>MONTH(paste!O1489)</f>
        <v/>
      </c>
      <c r="AQ1487">
        <f>DAY(paste!O1489)</f>
        <v/>
      </c>
      <c r="BD1487">
        <f>IF(paste!L1489="","",paste!L1489)</f>
        <v/>
      </c>
      <c r="BM1487" t="n">
        <v>1</v>
      </c>
      <c r="BN1487">
        <f>VLOOKUP(paste!E1489,L_Product!$A$2:$B$2001,2,FALSE)</f>
        <v/>
      </c>
      <c r="BO1487" s="21" t="n"/>
      <c r="BT1487" t="n">
        <v>2</v>
      </c>
      <c r="BU1487">
        <f>IF($BM$2=1,2,IF($BM$2=18,1))</f>
        <v/>
      </c>
      <c r="BV1487">
        <f>IF($BM$2=1,0,IF($BM$2=18,1))</f>
        <v/>
      </c>
      <c r="BW1487" t="n">
        <v>2</v>
      </c>
      <c r="BX1487" t="n">
        <v>0</v>
      </c>
      <c r="BY1487" t="n">
        <v>3</v>
      </c>
      <c r="BZ1487">
        <f>VLOOKUP(BN1487,L_Product!$B$2:$Z$2001,14,FALSE)</f>
        <v/>
      </c>
      <c r="CA1487">
        <f>paste!H1489</f>
        <v/>
      </c>
      <c r="CB1487">
        <f>BZ1487*CA1487</f>
        <v/>
      </c>
      <c r="CN1487" s="158" t="n">
        <v>1</v>
      </c>
      <c r="CO1487" s="158" t="n">
        <v>1</v>
      </c>
      <c r="CP1487" s="158" t="n">
        <v>1</v>
      </c>
      <c r="CQ1487" s="158" t="n">
        <v>1</v>
      </c>
      <c r="CR1487" s="158" t="n">
        <v>1</v>
      </c>
      <c r="CS1487" s="158" t="n">
        <v>0</v>
      </c>
      <c r="CT1487" s="158" t="n">
        <v>0</v>
      </c>
      <c r="CU1487" s="158" t="n">
        <v>0</v>
      </c>
      <c r="CV1487" s="158" t="n">
        <v>0</v>
      </c>
      <c r="CW1487" s="158" t="n">
        <v>0</v>
      </c>
      <c r="CX1487">
        <f>B1487</f>
        <v/>
      </c>
      <c r="CY1487">
        <f>C1487</f>
        <v/>
      </c>
      <c r="CZ1487">
        <f>D1487</f>
        <v/>
      </c>
      <c r="DA1487" s="158" t="n">
        <v>1900</v>
      </c>
      <c r="DB1487" s="158" t="n">
        <v>1</v>
      </c>
      <c r="DC1487" s="158" t="n">
        <v>1</v>
      </c>
      <c r="DD1487" s="158" t="n">
        <v>1900</v>
      </c>
      <c r="DE1487" s="158" t="n">
        <v>1</v>
      </c>
      <c r="DF1487" s="158" t="n">
        <v>1</v>
      </c>
      <c r="DG1487" s="158" t="n">
        <v>1900</v>
      </c>
      <c r="DH1487" s="158" t="n">
        <v>1</v>
      </c>
      <c r="DI1487" s="158" t="n">
        <v>1</v>
      </c>
      <c r="DJ1487" s="158" t="n">
        <v>1900</v>
      </c>
      <c r="DK1487" s="158" t="n">
        <v>1</v>
      </c>
      <c r="DL1487" s="158" t="n">
        <v>1</v>
      </c>
      <c r="DR1487" s="158" t="n">
        <v>2</v>
      </c>
      <c r="DS1487" s="158" t="n">
        <v>1</v>
      </c>
      <c r="DT1487" s="158" t="n">
        <v>2</v>
      </c>
      <c r="DU1487" s="158" t="n">
        <v>1</v>
      </c>
      <c r="DV1487" s="158" t="n">
        <v>3</v>
      </c>
      <c r="DW1487" s="158" t="n">
        <v>1</v>
      </c>
      <c r="DX1487" s="158" t="n">
        <v>3</v>
      </c>
      <c r="DY1487" s="158" t="n">
        <v>0</v>
      </c>
      <c r="DZ1487" s="158" t="n">
        <v>0</v>
      </c>
      <c r="EA1487" s="158" t="n">
        <v>0</v>
      </c>
      <c r="EB1487" s="158" t="n">
        <v>0</v>
      </c>
      <c r="EC1487" s="158" t="n">
        <v>0</v>
      </c>
      <c r="ED1487" s="158" t="n">
        <v>0</v>
      </c>
      <c r="EE1487" s="158" t="n">
        <v>0</v>
      </c>
      <c r="EF1487" s="158" t="n">
        <v>0</v>
      </c>
      <c r="EG1487" s="158" t="n">
        <v>0</v>
      </c>
      <c r="EH1487" s="158" t="n">
        <v>0</v>
      </c>
      <c r="EI1487" s="158" t="n">
        <v>0</v>
      </c>
      <c r="EJ1487" s="158" t="n">
        <v>0</v>
      </c>
      <c r="EK1487" s="158" t="n">
        <v>0</v>
      </c>
      <c r="EL1487" s="158" t="n">
        <v>0</v>
      </c>
      <c r="EM1487" s="158" t="n">
        <v>0</v>
      </c>
      <c r="EN1487" s="158" t="n">
        <v>0</v>
      </c>
      <c r="EO1487" s="158" t="n">
        <v>0</v>
      </c>
      <c r="EP1487" s="158" t="n">
        <v>0</v>
      </c>
      <c r="EQ1487" s="158" t="n">
        <v>0</v>
      </c>
      <c r="ER1487" s="158" t="n">
        <v>0</v>
      </c>
      <c r="ES1487" s="158" t="n">
        <v>0</v>
      </c>
      <c r="ET1487" s="158" t="n">
        <v>0</v>
      </c>
      <c r="EU1487" s="158" t="n">
        <v>0</v>
      </c>
      <c r="EV1487" s="158" t="n">
        <v>0</v>
      </c>
      <c r="EW1487" s="158" t="n">
        <v>0</v>
      </c>
      <c r="EX1487" s="158" t="n">
        <v>0</v>
      </c>
      <c r="EY1487" s="158" t="n">
        <v>0</v>
      </c>
      <c r="EZ1487" s="158" t="n">
        <v>1900</v>
      </c>
      <c r="FA1487" s="158" t="n">
        <v>1</v>
      </c>
      <c r="FB1487" s="158" t="n">
        <v>1</v>
      </c>
      <c r="FC1487" s="158" t="n">
        <v>1900</v>
      </c>
      <c r="FD1487" s="158" t="n">
        <v>1</v>
      </c>
      <c r="FE1487" s="158" t="n">
        <v>1</v>
      </c>
      <c r="FF1487" s="158" t="n">
        <v>1900</v>
      </c>
      <c r="FG1487" s="158" t="n">
        <v>1</v>
      </c>
      <c r="FH1487" s="158" t="n">
        <v>1</v>
      </c>
      <c r="FI1487" s="158" t="n">
        <v>1900</v>
      </c>
      <c r="FJ1487" s="158" t="n">
        <v>1</v>
      </c>
      <c r="FK1487" s="158" t="n">
        <v>1</v>
      </c>
      <c r="FL1487" s="158" t="n">
        <v>1900</v>
      </c>
      <c r="FM1487" s="158" t="n">
        <v>1</v>
      </c>
      <c r="FN1487" s="158" t="n">
        <v>1</v>
      </c>
      <c r="FO1487" s="158" t="n">
        <v>1900</v>
      </c>
      <c r="FP1487" s="158" t="n">
        <v>1</v>
      </c>
      <c r="FQ1487" s="158" t="n">
        <v>1</v>
      </c>
      <c r="FR1487" s="158" t="n">
        <v>1900</v>
      </c>
      <c r="FS1487" s="158" t="n">
        <v>1</v>
      </c>
      <c r="FT1487" s="158" t="n">
        <v>1</v>
      </c>
      <c r="FU1487" s="158" t="n">
        <v>1900</v>
      </c>
      <c r="FV1487" s="158" t="n">
        <v>1</v>
      </c>
      <c r="FW1487" s="158" t="n">
        <v>1</v>
      </c>
    </row>
    <row r="1488">
      <c r="A1488">
        <f>IF(F1488&gt;1,A1487,IF(AND(I1488&lt;10,paste!A1490&lt;10),RIGHT(H1488,2)&amp;"0"&amp;I1488&amp;"000"&amp;paste!A1490,IF(AND(I1488&lt;10,paste!A1490&gt;=10,paste!A1490&lt;100),RIGHT(H1488,2)&amp;"0"&amp;I1488&amp;"00"&amp;paste!A1490,IF(AND(I1488&lt;10,paste!A1490&gt;=100,paste!A1490&lt;1000),RIGHT(H1488,2)&amp;"0"&amp;I1488&amp;"0"&amp;paste!A1490,IF(AND(I1488&lt;10,paste!A1490&gt;=1000),RIGHT(H1488,2)&amp;"0"&amp;I1488&amp;paste!A1490,IF(AND(I1488&gt;=10,paste!A1490&lt;10),RIGHT(H1488,2)&amp;I1488&amp;"000"&amp;paste!A1490,IF(AND(I1488&gt;=10,paste!A1490&gt;=10,paste!A1490&lt;100),RIGHT(H1488,2)&amp;I1488&amp;"00"&amp;paste!A1490,IF(AND(I1488&gt;=10,paste!A1490&gt;=100,paste!A1490&lt;1000),RIGHT(H1488,2)&amp;I1488&amp;"0"&amp;paste!A1490,RIGHT(H1488,2)&amp;I1488&amp;paste!A1490))))))))</f>
        <v/>
      </c>
      <c r="B1488">
        <f>YEAR(paste!C1490)</f>
        <v/>
      </c>
      <c r="C1488">
        <f>MONTH(paste!C1490)</f>
        <v/>
      </c>
      <c r="D1488">
        <f>DAY(paste!C1490)</f>
        <v/>
      </c>
      <c r="E1488" s="158" t="n">
        <v>0</v>
      </c>
      <c r="F1488">
        <f>IF(AND(L1488=L1487,D1488=D1487),F1487+1,1)</f>
        <v/>
      </c>
      <c r="G1488" s="158" t="n">
        <v>0</v>
      </c>
      <c r="H1488">
        <f>YEAR(paste!C1490)</f>
        <v/>
      </c>
      <c r="I1488">
        <f>MONTH(paste!C1490)</f>
        <v/>
      </c>
      <c r="J1488">
        <f>DAY(paste!C1490)</f>
        <v/>
      </c>
      <c r="K1488">
        <f>A1488</f>
        <v/>
      </c>
      <c r="L1488">
        <f>IF(ISBLANK(VLOOKUP(paste!J1490,'得意先名 (2)'!$B$3:$F$2005,5,FALSE)),paste!P1490,IFERROR(VLOOKUP(paste!J1490,'得意先名 (2)'!$B$3:$F$2005,5,FALSE),"ZZZZZZZZZZZ"))</f>
        <v/>
      </c>
      <c r="M1488">
        <f>IF(L1488="ZZZZZZZZZZZ",paste!J1490&amp;paste!K1490&amp; "  :   "&amp;paste!M1490&amp; "  :   "&amp;paste!P1490,"")</f>
        <v/>
      </c>
      <c r="O1488" s="158" t="n"/>
      <c r="P1488">
        <f>VLOOKUP(L1488,'L_User+EndUser'!$C$2:$K$500,8,FALSE)</f>
        <v/>
      </c>
      <c r="Q1488">
        <f>VLOOKUP(L1488,'L_User+EndUser'!$C$2:$K$500,9,FALSE)</f>
        <v/>
      </c>
      <c r="R1488" s="158" t="n"/>
      <c r="T1488" s="158" t="n"/>
      <c r="V1488" s="158" t="n"/>
      <c r="AB1488">
        <f>paste!J1490</f>
        <v/>
      </c>
      <c r="AC1488">
        <f>L1488</f>
        <v/>
      </c>
      <c r="AO1488">
        <f>YEAR(paste!O1490)</f>
        <v/>
      </c>
      <c r="AP1488">
        <f>MONTH(paste!O1490)</f>
        <v/>
      </c>
      <c r="AQ1488">
        <f>DAY(paste!O1490)</f>
        <v/>
      </c>
      <c r="BD1488">
        <f>IF(paste!L1490="","",paste!L1490)</f>
        <v/>
      </c>
      <c r="BM1488" t="n">
        <v>1</v>
      </c>
      <c r="BN1488">
        <f>VLOOKUP(paste!E1490,L_Product!$A$2:$B$2001,2,FALSE)</f>
        <v/>
      </c>
      <c r="BO1488" s="21" t="n"/>
      <c r="BT1488" t="n">
        <v>2</v>
      </c>
      <c r="BU1488">
        <f>IF($BM$2=1,2,IF($BM$2=18,1))</f>
        <v/>
      </c>
      <c r="BV1488">
        <f>IF($BM$2=1,0,IF($BM$2=18,1))</f>
        <v/>
      </c>
      <c r="BW1488" t="n">
        <v>2</v>
      </c>
      <c r="BX1488" t="n">
        <v>0</v>
      </c>
      <c r="BY1488" t="n">
        <v>3</v>
      </c>
      <c r="BZ1488">
        <f>VLOOKUP(BN1488,L_Product!$B$2:$Z$2001,14,FALSE)</f>
        <v/>
      </c>
      <c r="CA1488">
        <f>paste!H1490</f>
        <v/>
      </c>
      <c r="CB1488">
        <f>BZ1488*CA1488</f>
        <v/>
      </c>
      <c r="CN1488" s="158" t="n">
        <v>1</v>
      </c>
      <c r="CO1488" s="158" t="n">
        <v>1</v>
      </c>
      <c r="CP1488" s="158" t="n">
        <v>1</v>
      </c>
      <c r="CQ1488" s="158" t="n">
        <v>1</v>
      </c>
      <c r="CR1488" s="158" t="n">
        <v>1</v>
      </c>
      <c r="CS1488" s="158" t="n">
        <v>0</v>
      </c>
      <c r="CT1488" s="158" t="n">
        <v>0</v>
      </c>
      <c r="CU1488" s="158" t="n">
        <v>0</v>
      </c>
      <c r="CV1488" s="158" t="n">
        <v>0</v>
      </c>
      <c r="CW1488" s="158" t="n">
        <v>0</v>
      </c>
      <c r="CX1488">
        <f>B1488</f>
        <v/>
      </c>
      <c r="CY1488">
        <f>C1488</f>
        <v/>
      </c>
      <c r="CZ1488">
        <f>D1488</f>
        <v/>
      </c>
      <c r="DA1488" s="158" t="n">
        <v>1900</v>
      </c>
      <c r="DB1488" s="158" t="n">
        <v>1</v>
      </c>
      <c r="DC1488" s="158" t="n">
        <v>1</v>
      </c>
      <c r="DD1488" s="158" t="n">
        <v>1900</v>
      </c>
      <c r="DE1488" s="158" t="n">
        <v>1</v>
      </c>
      <c r="DF1488" s="158" t="n">
        <v>1</v>
      </c>
      <c r="DG1488" s="158" t="n">
        <v>1900</v>
      </c>
      <c r="DH1488" s="158" t="n">
        <v>1</v>
      </c>
      <c r="DI1488" s="158" t="n">
        <v>1</v>
      </c>
      <c r="DJ1488" s="158" t="n">
        <v>1900</v>
      </c>
      <c r="DK1488" s="158" t="n">
        <v>1</v>
      </c>
      <c r="DL1488" s="158" t="n">
        <v>1</v>
      </c>
      <c r="DR1488" s="158" t="n">
        <v>2</v>
      </c>
      <c r="DS1488" s="158" t="n">
        <v>1</v>
      </c>
      <c r="DT1488" s="158" t="n">
        <v>2</v>
      </c>
      <c r="DU1488" s="158" t="n">
        <v>1</v>
      </c>
      <c r="DV1488" s="158" t="n">
        <v>3</v>
      </c>
      <c r="DW1488" s="158" t="n">
        <v>1</v>
      </c>
      <c r="DX1488" s="158" t="n">
        <v>3</v>
      </c>
      <c r="DY1488" s="158" t="n">
        <v>0</v>
      </c>
      <c r="DZ1488" s="158" t="n">
        <v>0</v>
      </c>
      <c r="EA1488" s="158" t="n">
        <v>0</v>
      </c>
      <c r="EB1488" s="158" t="n">
        <v>0</v>
      </c>
      <c r="EC1488" s="158" t="n">
        <v>0</v>
      </c>
      <c r="ED1488" s="158" t="n">
        <v>0</v>
      </c>
      <c r="EE1488" s="158" t="n">
        <v>0</v>
      </c>
      <c r="EF1488" s="158" t="n">
        <v>0</v>
      </c>
      <c r="EG1488" s="158" t="n">
        <v>0</v>
      </c>
      <c r="EH1488" s="158" t="n">
        <v>0</v>
      </c>
      <c r="EI1488" s="158" t="n">
        <v>0</v>
      </c>
      <c r="EJ1488" s="158" t="n">
        <v>0</v>
      </c>
      <c r="EK1488" s="158" t="n">
        <v>0</v>
      </c>
      <c r="EL1488" s="158" t="n">
        <v>0</v>
      </c>
      <c r="EM1488" s="158" t="n">
        <v>0</v>
      </c>
      <c r="EN1488" s="158" t="n">
        <v>0</v>
      </c>
      <c r="EO1488" s="158" t="n">
        <v>0</v>
      </c>
      <c r="EP1488" s="158" t="n">
        <v>0</v>
      </c>
      <c r="EQ1488" s="158" t="n">
        <v>0</v>
      </c>
      <c r="ER1488" s="158" t="n">
        <v>0</v>
      </c>
      <c r="ES1488" s="158" t="n">
        <v>0</v>
      </c>
      <c r="ET1488" s="158" t="n">
        <v>0</v>
      </c>
      <c r="EU1488" s="158" t="n">
        <v>0</v>
      </c>
      <c r="EV1488" s="158" t="n">
        <v>0</v>
      </c>
      <c r="EW1488" s="158" t="n">
        <v>0</v>
      </c>
      <c r="EX1488" s="158" t="n">
        <v>0</v>
      </c>
      <c r="EY1488" s="158" t="n">
        <v>0</v>
      </c>
      <c r="EZ1488" s="158" t="n">
        <v>1900</v>
      </c>
      <c r="FA1488" s="158" t="n">
        <v>1</v>
      </c>
      <c r="FB1488" s="158" t="n">
        <v>1</v>
      </c>
      <c r="FC1488" s="158" t="n">
        <v>1900</v>
      </c>
      <c r="FD1488" s="158" t="n">
        <v>1</v>
      </c>
      <c r="FE1488" s="158" t="n">
        <v>1</v>
      </c>
      <c r="FF1488" s="158" t="n">
        <v>1900</v>
      </c>
      <c r="FG1488" s="158" t="n">
        <v>1</v>
      </c>
      <c r="FH1488" s="158" t="n">
        <v>1</v>
      </c>
      <c r="FI1488" s="158" t="n">
        <v>1900</v>
      </c>
      <c r="FJ1488" s="158" t="n">
        <v>1</v>
      </c>
      <c r="FK1488" s="158" t="n">
        <v>1</v>
      </c>
      <c r="FL1488" s="158" t="n">
        <v>1900</v>
      </c>
      <c r="FM1488" s="158" t="n">
        <v>1</v>
      </c>
      <c r="FN1488" s="158" t="n">
        <v>1</v>
      </c>
      <c r="FO1488" s="158" t="n">
        <v>1900</v>
      </c>
      <c r="FP1488" s="158" t="n">
        <v>1</v>
      </c>
      <c r="FQ1488" s="158" t="n">
        <v>1</v>
      </c>
      <c r="FR1488" s="158" t="n">
        <v>1900</v>
      </c>
      <c r="FS1488" s="158" t="n">
        <v>1</v>
      </c>
      <c r="FT1488" s="158" t="n">
        <v>1</v>
      </c>
      <c r="FU1488" s="158" t="n">
        <v>1900</v>
      </c>
      <c r="FV1488" s="158" t="n">
        <v>1</v>
      </c>
      <c r="FW1488" s="158" t="n">
        <v>1</v>
      </c>
    </row>
    <row r="1489">
      <c r="A1489">
        <f>IF(F1489&gt;1,A1488,IF(AND(I1489&lt;10,paste!A1491&lt;10),RIGHT(H1489,2)&amp;"0"&amp;I1489&amp;"000"&amp;paste!A1491,IF(AND(I1489&lt;10,paste!A1491&gt;=10,paste!A1491&lt;100),RIGHT(H1489,2)&amp;"0"&amp;I1489&amp;"00"&amp;paste!A1491,IF(AND(I1489&lt;10,paste!A1491&gt;=100,paste!A1491&lt;1000),RIGHT(H1489,2)&amp;"0"&amp;I1489&amp;"0"&amp;paste!A1491,IF(AND(I1489&lt;10,paste!A1491&gt;=1000),RIGHT(H1489,2)&amp;"0"&amp;I1489&amp;paste!A1491,IF(AND(I1489&gt;=10,paste!A1491&lt;10),RIGHT(H1489,2)&amp;I1489&amp;"000"&amp;paste!A1491,IF(AND(I1489&gt;=10,paste!A1491&gt;=10,paste!A1491&lt;100),RIGHT(H1489,2)&amp;I1489&amp;"00"&amp;paste!A1491,IF(AND(I1489&gt;=10,paste!A1491&gt;=100,paste!A1491&lt;1000),RIGHT(H1489,2)&amp;I1489&amp;"0"&amp;paste!A1491,RIGHT(H1489,2)&amp;I1489&amp;paste!A1491))))))))</f>
        <v/>
      </c>
      <c r="B1489">
        <f>YEAR(paste!C1491)</f>
        <v/>
      </c>
      <c r="C1489">
        <f>MONTH(paste!C1491)</f>
        <v/>
      </c>
      <c r="D1489">
        <f>DAY(paste!C1491)</f>
        <v/>
      </c>
      <c r="E1489" s="158" t="n">
        <v>0</v>
      </c>
      <c r="F1489">
        <f>IF(AND(L1489=L1488,D1489=D1488),F1488+1,1)</f>
        <v/>
      </c>
      <c r="G1489" s="158" t="n">
        <v>0</v>
      </c>
      <c r="H1489">
        <f>YEAR(paste!C1491)</f>
        <v/>
      </c>
      <c r="I1489">
        <f>MONTH(paste!C1491)</f>
        <v/>
      </c>
      <c r="J1489">
        <f>DAY(paste!C1491)</f>
        <v/>
      </c>
      <c r="K1489">
        <f>A1489</f>
        <v/>
      </c>
      <c r="L1489">
        <f>IF(ISBLANK(VLOOKUP(paste!J1491,'得意先名 (2)'!$B$3:$F$2005,5,FALSE)),paste!P1491,IFERROR(VLOOKUP(paste!J1491,'得意先名 (2)'!$B$3:$F$2005,5,FALSE),"ZZZZZZZZZZZ"))</f>
        <v/>
      </c>
      <c r="M1489">
        <f>IF(L1489="ZZZZZZZZZZZ",paste!J1491&amp;paste!K1491&amp; "  :   "&amp;paste!M1491&amp; "  :   "&amp;paste!P1491,"")</f>
        <v/>
      </c>
      <c r="O1489" s="158" t="n"/>
      <c r="P1489">
        <f>VLOOKUP(L1489,'L_User+EndUser'!$C$2:$K$500,8,FALSE)</f>
        <v/>
      </c>
      <c r="Q1489">
        <f>VLOOKUP(L1489,'L_User+EndUser'!$C$2:$K$500,9,FALSE)</f>
        <v/>
      </c>
      <c r="R1489" s="158" t="n"/>
      <c r="T1489" s="158" t="n"/>
      <c r="V1489" s="158" t="n"/>
      <c r="AB1489">
        <f>paste!J1491</f>
        <v/>
      </c>
      <c r="AC1489">
        <f>L1489</f>
        <v/>
      </c>
      <c r="AO1489">
        <f>YEAR(paste!O1491)</f>
        <v/>
      </c>
      <c r="AP1489">
        <f>MONTH(paste!O1491)</f>
        <v/>
      </c>
      <c r="AQ1489">
        <f>DAY(paste!O1491)</f>
        <v/>
      </c>
      <c r="BD1489">
        <f>IF(paste!L1491="","",paste!L1491)</f>
        <v/>
      </c>
      <c r="BM1489" t="n">
        <v>1</v>
      </c>
      <c r="BN1489">
        <f>VLOOKUP(paste!E1491,L_Product!$A$2:$B$2001,2,FALSE)</f>
        <v/>
      </c>
      <c r="BO1489" s="21" t="n"/>
      <c r="BT1489" t="n">
        <v>2</v>
      </c>
      <c r="BU1489">
        <f>IF($BM$2=1,2,IF($BM$2=18,1))</f>
        <v/>
      </c>
      <c r="BV1489">
        <f>IF($BM$2=1,0,IF($BM$2=18,1))</f>
        <v/>
      </c>
      <c r="BW1489" t="n">
        <v>2</v>
      </c>
      <c r="BX1489" t="n">
        <v>0</v>
      </c>
      <c r="BY1489" t="n">
        <v>3</v>
      </c>
      <c r="BZ1489">
        <f>VLOOKUP(BN1489,L_Product!$B$2:$Z$2001,14,FALSE)</f>
        <v/>
      </c>
      <c r="CA1489">
        <f>paste!H1491</f>
        <v/>
      </c>
      <c r="CB1489">
        <f>BZ1489*CA1489</f>
        <v/>
      </c>
      <c r="CN1489" s="158" t="n">
        <v>1</v>
      </c>
      <c r="CO1489" s="158" t="n">
        <v>1</v>
      </c>
      <c r="CP1489" s="158" t="n">
        <v>1</v>
      </c>
      <c r="CQ1489" s="158" t="n">
        <v>1</v>
      </c>
      <c r="CR1489" s="158" t="n">
        <v>1</v>
      </c>
      <c r="CS1489" s="158" t="n">
        <v>0</v>
      </c>
      <c r="CT1489" s="158" t="n">
        <v>0</v>
      </c>
      <c r="CU1489" s="158" t="n">
        <v>0</v>
      </c>
      <c r="CV1489" s="158" t="n">
        <v>0</v>
      </c>
      <c r="CW1489" s="158" t="n">
        <v>0</v>
      </c>
      <c r="CX1489">
        <f>B1489</f>
        <v/>
      </c>
      <c r="CY1489">
        <f>C1489</f>
        <v/>
      </c>
      <c r="CZ1489">
        <f>D1489</f>
        <v/>
      </c>
      <c r="DA1489" s="158" t="n">
        <v>1900</v>
      </c>
      <c r="DB1489" s="158" t="n">
        <v>1</v>
      </c>
      <c r="DC1489" s="158" t="n">
        <v>1</v>
      </c>
      <c r="DD1489" s="158" t="n">
        <v>1900</v>
      </c>
      <c r="DE1489" s="158" t="n">
        <v>1</v>
      </c>
      <c r="DF1489" s="158" t="n">
        <v>1</v>
      </c>
      <c r="DG1489" s="158" t="n">
        <v>1900</v>
      </c>
      <c r="DH1489" s="158" t="n">
        <v>1</v>
      </c>
      <c r="DI1489" s="158" t="n">
        <v>1</v>
      </c>
      <c r="DJ1489" s="158" t="n">
        <v>1900</v>
      </c>
      <c r="DK1489" s="158" t="n">
        <v>1</v>
      </c>
      <c r="DL1489" s="158" t="n">
        <v>1</v>
      </c>
      <c r="DR1489" s="158" t="n">
        <v>2</v>
      </c>
      <c r="DS1489" s="158" t="n">
        <v>1</v>
      </c>
      <c r="DT1489" s="158" t="n">
        <v>2</v>
      </c>
      <c r="DU1489" s="158" t="n">
        <v>1</v>
      </c>
      <c r="DV1489" s="158" t="n">
        <v>3</v>
      </c>
      <c r="DW1489" s="158" t="n">
        <v>1</v>
      </c>
      <c r="DX1489" s="158" t="n">
        <v>3</v>
      </c>
      <c r="DY1489" s="158" t="n">
        <v>0</v>
      </c>
      <c r="DZ1489" s="158" t="n">
        <v>0</v>
      </c>
      <c r="EA1489" s="158" t="n">
        <v>0</v>
      </c>
      <c r="EB1489" s="158" t="n">
        <v>0</v>
      </c>
      <c r="EC1489" s="158" t="n">
        <v>0</v>
      </c>
      <c r="ED1489" s="158" t="n">
        <v>0</v>
      </c>
      <c r="EE1489" s="158" t="n">
        <v>0</v>
      </c>
      <c r="EF1489" s="158" t="n">
        <v>0</v>
      </c>
      <c r="EG1489" s="158" t="n">
        <v>0</v>
      </c>
      <c r="EH1489" s="158" t="n">
        <v>0</v>
      </c>
      <c r="EI1489" s="158" t="n">
        <v>0</v>
      </c>
      <c r="EJ1489" s="158" t="n">
        <v>0</v>
      </c>
      <c r="EK1489" s="158" t="n">
        <v>0</v>
      </c>
      <c r="EL1489" s="158" t="n">
        <v>0</v>
      </c>
      <c r="EM1489" s="158" t="n">
        <v>0</v>
      </c>
      <c r="EN1489" s="158" t="n">
        <v>0</v>
      </c>
      <c r="EO1489" s="158" t="n">
        <v>0</v>
      </c>
      <c r="EP1489" s="158" t="n">
        <v>0</v>
      </c>
      <c r="EQ1489" s="158" t="n">
        <v>0</v>
      </c>
      <c r="ER1489" s="158" t="n">
        <v>0</v>
      </c>
      <c r="ES1489" s="158" t="n">
        <v>0</v>
      </c>
      <c r="ET1489" s="158" t="n">
        <v>0</v>
      </c>
      <c r="EU1489" s="158" t="n">
        <v>0</v>
      </c>
      <c r="EV1489" s="158" t="n">
        <v>0</v>
      </c>
      <c r="EW1489" s="158" t="n">
        <v>0</v>
      </c>
      <c r="EX1489" s="158" t="n">
        <v>0</v>
      </c>
      <c r="EY1489" s="158" t="n">
        <v>0</v>
      </c>
      <c r="EZ1489" s="158" t="n">
        <v>1900</v>
      </c>
      <c r="FA1489" s="158" t="n">
        <v>1</v>
      </c>
      <c r="FB1489" s="158" t="n">
        <v>1</v>
      </c>
      <c r="FC1489" s="158" t="n">
        <v>1900</v>
      </c>
      <c r="FD1489" s="158" t="n">
        <v>1</v>
      </c>
      <c r="FE1489" s="158" t="n">
        <v>1</v>
      </c>
      <c r="FF1489" s="158" t="n">
        <v>1900</v>
      </c>
      <c r="FG1489" s="158" t="n">
        <v>1</v>
      </c>
      <c r="FH1489" s="158" t="n">
        <v>1</v>
      </c>
      <c r="FI1489" s="158" t="n">
        <v>1900</v>
      </c>
      <c r="FJ1489" s="158" t="n">
        <v>1</v>
      </c>
      <c r="FK1489" s="158" t="n">
        <v>1</v>
      </c>
      <c r="FL1489" s="158" t="n">
        <v>1900</v>
      </c>
      <c r="FM1489" s="158" t="n">
        <v>1</v>
      </c>
      <c r="FN1489" s="158" t="n">
        <v>1</v>
      </c>
      <c r="FO1489" s="158" t="n">
        <v>1900</v>
      </c>
      <c r="FP1489" s="158" t="n">
        <v>1</v>
      </c>
      <c r="FQ1489" s="158" t="n">
        <v>1</v>
      </c>
      <c r="FR1489" s="158" t="n">
        <v>1900</v>
      </c>
      <c r="FS1489" s="158" t="n">
        <v>1</v>
      </c>
      <c r="FT1489" s="158" t="n">
        <v>1</v>
      </c>
      <c r="FU1489" s="158" t="n">
        <v>1900</v>
      </c>
      <c r="FV1489" s="158" t="n">
        <v>1</v>
      </c>
      <c r="FW1489" s="158" t="n">
        <v>1</v>
      </c>
    </row>
    <row r="1490">
      <c r="A1490">
        <f>IF(F1490&gt;1,A1489,IF(AND(I1490&lt;10,paste!A1492&lt;10),RIGHT(H1490,2)&amp;"0"&amp;I1490&amp;"000"&amp;paste!A1492,IF(AND(I1490&lt;10,paste!A1492&gt;=10,paste!A1492&lt;100),RIGHT(H1490,2)&amp;"0"&amp;I1490&amp;"00"&amp;paste!A1492,IF(AND(I1490&lt;10,paste!A1492&gt;=100,paste!A1492&lt;1000),RIGHT(H1490,2)&amp;"0"&amp;I1490&amp;"0"&amp;paste!A1492,IF(AND(I1490&lt;10,paste!A1492&gt;=1000),RIGHT(H1490,2)&amp;"0"&amp;I1490&amp;paste!A1492,IF(AND(I1490&gt;=10,paste!A1492&lt;10),RIGHT(H1490,2)&amp;I1490&amp;"000"&amp;paste!A1492,IF(AND(I1490&gt;=10,paste!A1492&gt;=10,paste!A1492&lt;100),RIGHT(H1490,2)&amp;I1490&amp;"00"&amp;paste!A1492,IF(AND(I1490&gt;=10,paste!A1492&gt;=100,paste!A1492&lt;1000),RIGHT(H1490,2)&amp;I1490&amp;"0"&amp;paste!A1492,RIGHT(H1490,2)&amp;I1490&amp;paste!A1492))))))))</f>
        <v/>
      </c>
      <c r="B1490">
        <f>YEAR(paste!C1492)</f>
        <v/>
      </c>
      <c r="C1490">
        <f>MONTH(paste!C1492)</f>
        <v/>
      </c>
      <c r="D1490">
        <f>DAY(paste!C1492)</f>
        <v/>
      </c>
      <c r="E1490" s="158" t="n">
        <v>0</v>
      </c>
      <c r="F1490">
        <f>IF(AND(L1490=L1489,D1490=D1489),F1489+1,1)</f>
        <v/>
      </c>
      <c r="G1490" s="158" t="n">
        <v>0</v>
      </c>
      <c r="H1490">
        <f>YEAR(paste!C1492)</f>
        <v/>
      </c>
      <c r="I1490">
        <f>MONTH(paste!C1492)</f>
        <v/>
      </c>
      <c r="J1490">
        <f>DAY(paste!C1492)</f>
        <v/>
      </c>
      <c r="K1490">
        <f>A1490</f>
        <v/>
      </c>
      <c r="L1490">
        <f>IF(ISBLANK(VLOOKUP(paste!J1492,'得意先名 (2)'!$B$3:$F$2005,5,FALSE)),paste!P1492,IFERROR(VLOOKUP(paste!J1492,'得意先名 (2)'!$B$3:$F$2005,5,FALSE),"ZZZZZZZZZZZ"))</f>
        <v/>
      </c>
      <c r="M1490">
        <f>IF(L1490="ZZZZZZZZZZZ",paste!J1492&amp;paste!K1492&amp; "  :   "&amp;paste!M1492&amp; "  :   "&amp;paste!P1492,"")</f>
        <v/>
      </c>
      <c r="O1490" s="158" t="n"/>
      <c r="P1490">
        <f>VLOOKUP(L1490,'L_User+EndUser'!$C$2:$K$500,8,FALSE)</f>
        <v/>
      </c>
      <c r="Q1490">
        <f>VLOOKUP(L1490,'L_User+EndUser'!$C$2:$K$500,9,FALSE)</f>
        <v/>
      </c>
      <c r="R1490" s="158" t="n"/>
      <c r="T1490" s="158" t="n"/>
      <c r="V1490" s="158" t="n"/>
      <c r="AB1490">
        <f>paste!J1492</f>
        <v/>
      </c>
      <c r="AC1490">
        <f>L1490</f>
        <v/>
      </c>
      <c r="AO1490">
        <f>YEAR(paste!O1492)</f>
        <v/>
      </c>
      <c r="AP1490">
        <f>MONTH(paste!O1492)</f>
        <v/>
      </c>
      <c r="AQ1490">
        <f>DAY(paste!O1492)</f>
        <v/>
      </c>
      <c r="BD1490">
        <f>IF(paste!L1492="","",paste!L1492)</f>
        <v/>
      </c>
      <c r="BM1490" t="n">
        <v>1</v>
      </c>
      <c r="BN1490">
        <f>VLOOKUP(paste!E1492,L_Product!$A$2:$B$2001,2,FALSE)</f>
        <v/>
      </c>
      <c r="BO1490" s="21" t="n"/>
      <c r="BT1490" t="n">
        <v>2</v>
      </c>
      <c r="BU1490">
        <f>IF($BM$2=1,2,IF($BM$2=18,1))</f>
        <v/>
      </c>
      <c r="BV1490">
        <f>IF($BM$2=1,0,IF($BM$2=18,1))</f>
        <v/>
      </c>
      <c r="BW1490" t="n">
        <v>2</v>
      </c>
      <c r="BX1490" t="n">
        <v>0</v>
      </c>
      <c r="BY1490" t="n">
        <v>3</v>
      </c>
      <c r="BZ1490">
        <f>VLOOKUP(BN1490,L_Product!$B$2:$Z$2001,14,FALSE)</f>
        <v/>
      </c>
      <c r="CA1490">
        <f>paste!H1492</f>
        <v/>
      </c>
      <c r="CB1490">
        <f>BZ1490*CA1490</f>
        <v/>
      </c>
      <c r="CN1490" s="158" t="n">
        <v>1</v>
      </c>
      <c r="CO1490" s="158" t="n">
        <v>1</v>
      </c>
      <c r="CP1490" s="158" t="n">
        <v>1</v>
      </c>
      <c r="CQ1490" s="158" t="n">
        <v>1</v>
      </c>
      <c r="CR1490" s="158" t="n">
        <v>1</v>
      </c>
      <c r="CS1490" s="158" t="n">
        <v>0</v>
      </c>
      <c r="CT1490" s="158" t="n">
        <v>0</v>
      </c>
      <c r="CU1490" s="158" t="n">
        <v>0</v>
      </c>
      <c r="CV1490" s="158" t="n">
        <v>0</v>
      </c>
      <c r="CW1490" s="158" t="n">
        <v>0</v>
      </c>
      <c r="CX1490">
        <f>B1490</f>
        <v/>
      </c>
      <c r="CY1490">
        <f>C1490</f>
        <v/>
      </c>
      <c r="CZ1490">
        <f>D1490</f>
        <v/>
      </c>
      <c r="DA1490" s="158" t="n">
        <v>1900</v>
      </c>
      <c r="DB1490" s="158" t="n">
        <v>1</v>
      </c>
      <c r="DC1490" s="158" t="n">
        <v>1</v>
      </c>
      <c r="DD1490" s="158" t="n">
        <v>1900</v>
      </c>
      <c r="DE1490" s="158" t="n">
        <v>1</v>
      </c>
      <c r="DF1490" s="158" t="n">
        <v>1</v>
      </c>
      <c r="DG1490" s="158" t="n">
        <v>1900</v>
      </c>
      <c r="DH1490" s="158" t="n">
        <v>1</v>
      </c>
      <c r="DI1490" s="158" t="n">
        <v>1</v>
      </c>
      <c r="DJ1490" s="158" t="n">
        <v>1900</v>
      </c>
      <c r="DK1490" s="158" t="n">
        <v>1</v>
      </c>
      <c r="DL1490" s="158" t="n">
        <v>1</v>
      </c>
      <c r="DR1490" s="158" t="n">
        <v>2</v>
      </c>
      <c r="DS1490" s="158" t="n">
        <v>1</v>
      </c>
      <c r="DT1490" s="158" t="n">
        <v>2</v>
      </c>
      <c r="DU1490" s="158" t="n">
        <v>1</v>
      </c>
      <c r="DV1490" s="158" t="n">
        <v>3</v>
      </c>
      <c r="DW1490" s="158" t="n">
        <v>1</v>
      </c>
      <c r="DX1490" s="158" t="n">
        <v>3</v>
      </c>
      <c r="DY1490" s="158" t="n">
        <v>0</v>
      </c>
      <c r="DZ1490" s="158" t="n">
        <v>0</v>
      </c>
      <c r="EA1490" s="158" t="n">
        <v>0</v>
      </c>
      <c r="EB1490" s="158" t="n">
        <v>0</v>
      </c>
      <c r="EC1490" s="158" t="n">
        <v>0</v>
      </c>
      <c r="ED1490" s="158" t="n">
        <v>0</v>
      </c>
      <c r="EE1490" s="158" t="n">
        <v>0</v>
      </c>
      <c r="EF1490" s="158" t="n">
        <v>0</v>
      </c>
      <c r="EG1490" s="158" t="n">
        <v>0</v>
      </c>
      <c r="EH1490" s="158" t="n">
        <v>0</v>
      </c>
      <c r="EI1490" s="158" t="n">
        <v>0</v>
      </c>
      <c r="EJ1490" s="158" t="n">
        <v>0</v>
      </c>
      <c r="EK1490" s="158" t="n">
        <v>0</v>
      </c>
      <c r="EL1490" s="158" t="n">
        <v>0</v>
      </c>
      <c r="EM1490" s="158" t="n">
        <v>0</v>
      </c>
      <c r="EN1490" s="158" t="n">
        <v>0</v>
      </c>
      <c r="EO1490" s="158" t="n">
        <v>0</v>
      </c>
      <c r="EP1490" s="158" t="n">
        <v>0</v>
      </c>
      <c r="EQ1490" s="158" t="n">
        <v>0</v>
      </c>
      <c r="ER1490" s="158" t="n">
        <v>0</v>
      </c>
      <c r="ES1490" s="158" t="n">
        <v>0</v>
      </c>
      <c r="ET1490" s="158" t="n">
        <v>0</v>
      </c>
      <c r="EU1490" s="158" t="n">
        <v>0</v>
      </c>
      <c r="EV1490" s="158" t="n">
        <v>0</v>
      </c>
      <c r="EW1490" s="158" t="n">
        <v>0</v>
      </c>
      <c r="EX1490" s="158" t="n">
        <v>0</v>
      </c>
      <c r="EY1490" s="158" t="n">
        <v>0</v>
      </c>
      <c r="EZ1490" s="158" t="n">
        <v>1900</v>
      </c>
      <c r="FA1490" s="158" t="n">
        <v>1</v>
      </c>
      <c r="FB1490" s="158" t="n">
        <v>1</v>
      </c>
      <c r="FC1490" s="158" t="n">
        <v>1900</v>
      </c>
      <c r="FD1490" s="158" t="n">
        <v>1</v>
      </c>
      <c r="FE1490" s="158" t="n">
        <v>1</v>
      </c>
      <c r="FF1490" s="158" t="n">
        <v>1900</v>
      </c>
      <c r="FG1490" s="158" t="n">
        <v>1</v>
      </c>
      <c r="FH1490" s="158" t="n">
        <v>1</v>
      </c>
      <c r="FI1490" s="158" t="n">
        <v>1900</v>
      </c>
      <c r="FJ1490" s="158" t="n">
        <v>1</v>
      </c>
      <c r="FK1490" s="158" t="n">
        <v>1</v>
      </c>
      <c r="FL1490" s="158" t="n">
        <v>1900</v>
      </c>
      <c r="FM1490" s="158" t="n">
        <v>1</v>
      </c>
      <c r="FN1490" s="158" t="n">
        <v>1</v>
      </c>
      <c r="FO1490" s="158" t="n">
        <v>1900</v>
      </c>
      <c r="FP1490" s="158" t="n">
        <v>1</v>
      </c>
      <c r="FQ1490" s="158" t="n">
        <v>1</v>
      </c>
      <c r="FR1490" s="158" t="n">
        <v>1900</v>
      </c>
      <c r="FS1490" s="158" t="n">
        <v>1</v>
      </c>
      <c r="FT1490" s="158" t="n">
        <v>1</v>
      </c>
      <c r="FU1490" s="158" t="n">
        <v>1900</v>
      </c>
      <c r="FV1490" s="158" t="n">
        <v>1</v>
      </c>
      <c r="FW1490" s="158" t="n">
        <v>1</v>
      </c>
    </row>
    <row r="1491">
      <c r="A1491">
        <f>IF(F1491&gt;1,A1490,IF(AND(I1491&lt;10,paste!A1493&lt;10),RIGHT(H1491,2)&amp;"0"&amp;I1491&amp;"000"&amp;paste!A1493,IF(AND(I1491&lt;10,paste!A1493&gt;=10,paste!A1493&lt;100),RIGHT(H1491,2)&amp;"0"&amp;I1491&amp;"00"&amp;paste!A1493,IF(AND(I1491&lt;10,paste!A1493&gt;=100,paste!A1493&lt;1000),RIGHT(H1491,2)&amp;"0"&amp;I1491&amp;"0"&amp;paste!A1493,IF(AND(I1491&lt;10,paste!A1493&gt;=1000),RIGHT(H1491,2)&amp;"0"&amp;I1491&amp;paste!A1493,IF(AND(I1491&gt;=10,paste!A1493&lt;10),RIGHT(H1491,2)&amp;I1491&amp;"000"&amp;paste!A1493,IF(AND(I1491&gt;=10,paste!A1493&gt;=10,paste!A1493&lt;100),RIGHT(H1491,2)&amp;I1491&amp;"00"&amp;paste!A1493,IF(AND(I1491&gt;=10,paste!A1493&gt;=100,paste!A1493&lt;1000),RIGHT(H1491,2)&amp;I1491&amp;"0"&amp;paste!A1493,RIGHT(H1491,2)&amp;I1491&amp;paste!A1493))))))))</f>
        <v/>
      </c>
      <c r="B1491">
        <f>YEAR(paste!C1493)</f>
        <v/>
      </c>
      <c r="C1491">
        <f>MONTH(paste!C1493)</f>
        <v/>
      </c>
      <c r="D1491">
        <f>DAY(paste!C1493)</f>
        <v/>
      </c>
      <c r="E1491" s="158" t="n">
        <v>0</v>
      </c>
      <c r="F1491">
        <f>IF(AND(L1491=L1490,D1491=D1490),F1490+1,1)</f>
        <v/>
      </c>
      <c r="G1491" s="158" t="n">
        <v>0</v>
      </c>
      <c r="H1491">
        <f>YEAR(paste!C1493)</f>
        <v/>
      </c>
      <c r="I1491">
        <f>MONTH(paste!C1493)</f>
        <v/>
      </c>
      <c r="J1491">
        <f>DAY(paste!C1493)</f>
        <v/>
      </c>
      <c r="K1491">
        <f>A1491</f>
        <v/>
      </c>
      <c r="L1491">
        <f>IF(ISBLANK(VLOOKUP(paste!J1493,'得意先名 (2)'!$B$3:$F$2005,5,FALSE)),paste!P1493,IFERROR(VLOOKUP(paste!J1493,'得意先名 (2)'!$B$3:$F$2005,5,FALSE),"ZZZZZZZZZZZ"))</f>
        <v/>
      </c>
      <c r="M1491">
        <f>IF(L1491="ZZZZZZZZZZZ",paste!J1493&amp;paste!K1493&amp; "  :   "&amp;paste!M1493&amp; "  :   "&amp;paste!P1493,"")</f>
        <v/>
      </c>
      <c r="O1491" s="158" t="n"/>
      <c r="P1491">
        <f>VLOOKUP(L1491,'L_User+EndUser'!$C$2:$K$500,8,FALSE)</f>
        <v/>
      </c>
      <c r="Q1491">
        <f>VLOOKUP(L1491,'L_User+EndUser'!$C$2:$K$500,9,FALSE)</f>
        <v/>
      </c>
      <c r="R1491" s="158" t="n"/>
      <c r="T1491" s="158" t="n"/>
      <c r="V1491" s="158" t="n"/>
      <c r="AB1491">
        <f>paste!J1493</f>
        <v/>
      </c>
      <c r="AC1491">
        <f>L1491</f>
        <v/>
      </c>
      <c r="AO1491">
        <f>YEAR(paste!O1493)</f>
        <v/>
      </c>
      <c r="AP1491">
        <f>MONTH(paste!O1493)</f>
        <v/>
      </c>
      <c r="AQ1491">
        <f>DAY(paste!O1493)</f>
        <v/>
      </c>
      <c r="BD1491">
        <f>IF(paste!L1493="","",paste!L1493)</f>
        <v/>
      </c>
      <c r="BM1491" t="n">
        <v>1</v>
      </c>
      <c r="BN1491">
        <f>VLOOKUP(paste!E1493,L_Product!$A$2:$B$2001,2,FALSE)</f>
        <v/>
      </c>
      <c r="BO1491" s="21" t="n"/>
      <c r="BT1491" t="n">
        <v>2</v>
      </c>
      <c r="BU1491">
        <f>IF($BM$2=1,2,IF($BM$2=18,1))</f>
        <v/>
      </c>
      <c r="BV1491">
        <f>IF($BM$2=1,0,IF($BM$2=18,1))</f>
        <v/>
      </c>
      <c r="BW1491" t="n">
        <v>2</v>
      </c>
      <c r="BX1491" t="n">
        <v>0</v>
      </c>
      <c r="BY1491" t="n">
        <v>3</v>
      </c>
      <c r="BZ1491">
        <f>VLOOKUP(BN1491,L_Product!$B$2:$Z$2001,14,FALSE)</f>
        <v/>
      </c>
      <c r="CA1491">
        <f>paste!H1493</f>
        <v/>
      </c>
      <c r="CB1491">
        <f>BZ1491*CA1491</f>
        <v/>
      </c>
      <c r="CN1491" s="158" t="n">
        <v>1</v>
      </c>
      <c r="CO1491" s="158" t="n">
        <v>1</v>
      </c>
      <c r="CP1491" s="158" t="n">
        <v>1</v>
      </c>
      <c r="CQ1491" s="158" t="n">
        <v>1</v>
      </c>
      <c r="CR1491" s="158" t="n">
        <v>1</v>
      </c>
      <c r="CS1491" s="158" t="n">
        <v>0</v>
      </c>
      <c r="CT1491" s="158" t="n">
        <v>0</v>
      </c>
      <c r="CU1491" s="158" t="n">
        <v>0</v>
      </c>
      <c r="CV1491" s="158" t="n">
        <v>0</v>
      </c>
      <c r="CW1491" s="158" t="n">
        <v>0</v>
      </c>
      <c r="CX1491">
        <f>B1491</f>
        <v/>
      </c>
      <c r="CY1491">
        <f>C1491</f>
        <v/>
      </c>
      <c r="CZ1491">
        <f>D1491</f>
        <v/>
      </c>
      <c r="DA1491" s="158" t="n">
        <v>1900</v>
      </c>
      <c r="DB1491" s="158" t="n">
        <v>1</v>
      </c>
      <c r="DC1491" s="158" t="n">
        <v>1</v>
      </c>
      <c r="DD1491" s="158" t="n">
        <v>1900</v>
      </c>
      <c r="DE1491" s="158" t="n">
        <v>1</v>
      </c>
      <c r="DF1491" s="158" t="n">
        <v>1</v>
      </c>
      <c r="DG1491" s="158" t="n">
        <v>1900</v>
      </c>
      <c r="DH1491" s="158" t="n">
        <v>1</v>
      </c>
      <c r="DI1491" s="158" t="n">
        <v>1</v>
      </c>
      <c r="DJ1491" s="158" t="n">
        <v>1900</v>
      </c>
      <c r="DK1491" s="158" t="n">
        <v>1</v>
      </c>
      <c r="DL1491" s="158" t="n">
        <v>1</v>
      </c>
      <c r="DR1491" s="158" t="n">
        <v>2</v>
      </c>
      <c r="DS1491" s="158" t="n">
        <v>1</v>
      </c>
      <c r="DT1491" s="158" t="n">
        <v>2</v>
      </c>
      <c r="DU1491" s="158" t="n">
        <v>1</v>
      </c>
      <c r="DV1491" s="158" t="n">
        <v>3</v>
      </c>
      <c r="DW1491" s="158" t="n">
        <v>1</v>
      </c>
      <c r="DX1491" s="158" t="n">
        <v>3</v>
      </c>
      <c r="DY1491" s="158" t="n">
        <v>0</v>
      </c>
      <c r="DZ1491" s="158" t="n">
        <v>0</v>
      </c>
      <c r="EA1491" s="158" t="n">
        <v>0</v>
      </c>
      <c r="EB1491" s="158" t="n">
        <v>0</v>
      </c>
      <c r="EC1491" s="158" t="n">
        <v>0</v>
      </c>
      <c r="ED1491" s="158" t="n">
        <v>0</v>
      </c>
      <c r="EE1491" s="158" t="n">
        <v>0</v>
      </c>
      <c r="EF1491" s="158" t="n">
        <v>0</v>
      </c>
      <c r="EG1491" s="158" t="n">
        <v>0</v>
      </c>
      <c r="EH1491" s="158" t="n">
        <v>0</v>
      </c>
      <c r="EI1491" s="158" t="n">
        <v>0</v>
      </c>
      <c r="EJ1491" s="158" t="n">
        <v>0</v>
      </c>
      <c r="EK1491" s="158" t="n">
        <v>0</v>
      </c>
      <c r="EL1491" s="158" t="n">
        <v>0</v>
      </c>
      <c r="EM1491" s="158" t="n">
        <v>0</v>
      </c>
      <c r="EN1491" s="158" t="n">
        <v>0</v>
      </c>
      <c r="EO1491" s="158" t="n">
        <v>0</v>
      </c>
      <c r="EP1491" s="158" t="n">
        <v>0</v>
      </c>
      <c r="EQ1491" s="158" t="n">
        <v>0</v>
      </c>
      <c r="ER1491" s="158" t="n">
        <v>0</v>
      </c>
      <c r="ES1491" s="158" t="n">
        <v>0</v>
      </c>
      <c r="ET1491" s="158" t="n">
        <v>0</v>
      </c>
      <c r="EU1491" s="158" t="n">
        <v>0</v>
      </c>
      <c r="EV1491" s="158" t="n">
        <v>0</v>
      </c>
      <c r="EW1491" s="158" t="n">
        <v>0</v>
      </c>
      <c r="EX1491" s="158" t="n">
        <v>0</v>
      </c>
      <c r="EY1491" s="158" t="n">
        <v>0</v>
      </c>
      <c r="EZ1491" s="158" t="n">
        <v>1900</v>
      </c>
      <c r="FA1491" s="158" t="n">
        <v>1</v>
      </c>
      <c r="FB1491" s="158" t="n">
        <v>1</v>
      </c>
      <c r="FC1491" s="158" t="n">
        <v>1900</v>
      </c>
      <c r="FD1491" s="158" t="n">
        <v>1</v>
      </c>
      <c r="FE1491" s="158" t="n">
        <v>1</v>
      </c>
      <c r="FF1491" s="158" t="n">
        <v>1900</v>
      </c>
      <c r="FG1491" s="158" t="n">
        <v>1</v>
      </c>
      <c r="FH1491" s="158" t="n">
        <v>1</v>
      </c>
      <c r="FI1491" s="158" t="n">
        <v>1900</v>
      </c>
      <c r="FJ1491" s="158" t="n">
        <v>1</v>
      </c>
      <c r="FK1491" s="158" t="n">
        <v>1</v>
      </c>
      <c r="FL1491" s="158" t="n">
        <v>1900</v>
      </c>
      <c r="FM1491" s="158" t="n">
        <v>1</v>
      </c>
      <c r="FN1491" s="158" t="n">
        <v>1</v>
      </c>
      <c r="FO1491" s="158" t="n">
        <v>1900</v>
      </c>
      <c r="FP1491" s="158" t="n">
        <v>1</v>
      </c>
      <c r="FQ1491" s="158" t="n">
        <v>1</v>
      </c>
      <c r="FR1491" s="158" t="n">
        <v>1900</v>
      </c>
      <c r="FS1491" s="158" t="n">
        <v>1</v>
      </c>
      <c r="FT1491" s="158" t="n">
        <v>1</v>
      </c>
      <c r="FU1491" s="158" t="n">
        <v>1900</v>
      </c>
      <c r="FV1491" s="158" t="n">
        <v>1</v>
      </c>
      <c r="FW1491" s="158" t="n">
        <v>1</v>
      </c>
    </row>
    <row r="1492">
      <c r="A1492">
        <f>IF(F1492&gt;1,A1491,IF(AND(I1492&lt;10,paste!A1494&lt;10),RIGHT(H1492,2)&amp;"0"&amp;I1492&amp;"000"&amp;paste!A1494,IF(AND(I1492&lt;10,paste!A1494&gt;=10,paste!A1494&lt;100),RIGHT(H1492,2)&amp;"0"&amp;I1492&amp;"00"&amp;paste!A1494,IF(AND(I1492&lt;10,paste!A1494&gt;=100,paste!A1494&lt;1000),RIGHT(H1492,2)&amp;"0"&amp;I1492&amp;"0"&amp;paste!A1494,IF(AND(I1492&lt;10,paste!A1494&gt;=1000),RIGHT(H1492,2)&amp;"0"&amp;I1492&amp;paste!A1494,IF(AND(I1492&gt;=10,paste!A1494&lt;10),RIGHT(H1492,2)&amp;I1492&amp;"000"&amp;paste!A1494,IF(AND(I1492&gt;=10,paste!A1494&gt;=10,paste!A1494&lt;100),RIGHT(H1492,2)&amp;I1492&amp;"00"&amp;paste!A1494,IF(AND(I1492&gt;=10,paste!A1494&gt;=100,paste!A1494&lt;1000),RIGHT(H1492,2)&amp;I1492&amp;"0"&amp;paste!A1494,RIGHT(H1492,2)&amp;I1492&amp;paste!A1494))))))))</f>
        <v/>
      </c>
      <c r="B1492">
        <f>YEAR(paste!C1494)</f>
        <v/>
      </c>
      <c r="C1492">
        <f>MONTH(paste!C1494)</f>
        <v/>
      </c>
      <c r="D1492">
        <f>DAY(paste!C1494)</f>
        <v/>
      </c>
      <c r="E1492" s="158" t="n">
        <v>0</v>
      </c>
      <c r="F1492">
        <f>IF(AND(L1492=L1491,D1492=D1491),F1491+1,1)</f>
        <v/>
      </c>
      <c r="G1492" s="158" t="n">
        <v>0</v>
      </c>
      <c r="H1492">
        <f>YEAR(paste!C1494)</f>
        <v/>
      </c>
      <c r="I1492">
        <f>MONTH(paste!C1494)</f>
        <v/>
      </c>
      <c r="J1492">
        <f>DAY(paste!C1494)</f>
        <v/>
      </c>
      <c r="K1492">
        <f>A1492</f>
        <v/>
      </c>
      <c r="L1492">
        <f>IF(ISBLANK(VLOOKUP(paste!J1494,'得意先名 (2)'!$B$3:$F$2005,5,FALSE)),paste!P1494,IFERROR(VLOOKUP(paste!J1494,'得意先名 (2)'!$B$3:$F$2005,5,FALSE),"ZZZZZZZZZZZ"))</f>
        <v/>
      </c>
      <c r="M1492">
        <f>IF(L1492="ZZZZZZZZZZZ",paste!J1494&amp;paste!K1494&amp; "  :   "&amp;paste!M1494&amp; "  :   "&amp;paste!P1494,"")</f>
        <v/>
      </c>
      <c r="O1492" s="158" t="n"/>
      <c r="P1492">
        <f>VLOOKUP(L1492,'L_User+EndUser'!$C$2:$K$500,8,FALSE)</f>
        <v/>
      </c>
      <c r="Q1492">
        <f>VLOOKUP(L1492,'L_User+EndUser'!$C$2:$K$500,9,FALSE)</f>
        <v/>
      </c>
      <c r="R1492" s="158" t="n"/>
      <c r="T1492" s="158" t="n"/>
      <c r="V1492" s="158" t="n"/>
      <c r="AB1492">
        <f>paste!J1494</f>
        <v/>
      </c>
      <c r="AC1492">
        <f>L1492</f>
        <v/>
      </c>
      <c r="AO1492">
        <f>YEAR(paste!O1494)</f>
        <v/>
      </c>
      <c r="AP1492">
        <f>MONTH(paste!O1494)</f>
        <v/>
      </c>
      <c r="AQ1492">
        <f>DAY(paste!O1494)</f>
        <v/>
      </c>
      <c r="BD1492">
        <f>IF(paste!L1494="","",paste!L1494)</f>
        <v/>
      </c>
      <c r="BM1492" t="n">
        <v>1</v>
      </c>
      <c r="BN1492">
        <f>VLOOKUP(paste!E1494,L_Product!$A$2:$B$2001,2,FALSE)</f>
        <v/>
      </c>
      <c r="BO1492" s="21" t="n"/>
      <c r="BT1492" t="n">
        <v>2</v>
      </c>
      <c r="BU1492">
        <f>IF($BM$2=1,2,IF($BM$2=18,1))</f>
        <v/>
      </c>
      <c r="BV1492">
        <f>IF($BM$2=1,0,IF($BM$2=18,1))</f>
        <v/>
      </c>
      <c r="BW1492" t="n">
        <v>2</v>
      </c>
      <c r="BX1492" t="n">
        <v>0</v>
      </c>
      <c r="BY1492" t="n">
        <v>3</v>
      </c>
      <c r="BZ1492">
        <f>VLOOKUP(BN1492,L_Product!$B$2:$Z$2001,14,FALSE)</f>
        <v/>
      </c>
      <c r="CA1492">
        <f>paste!H1494</f>
        <v/>
      </c>
      <c r="CB1492">
        <f>BZ1492*CA1492</f>
        <v/>
      </c>
      <c r="CN1492" s="158" t="n">
        <v>1</v>
      </c>
      <c r="CO1492" s="158" t="n">
        <v>1</v>
      </c>
      <c r="CP1492" s="158" t="n">
        <v>1</v>
      </c>
      <c r="CQ1492" s="158" t="n">
        <v>1</v>
      </c>
      <c r="CR1492" s="158" t="n">
        <v>1</v>
      </c>
      <c r="CS1492" s="158" t="n">
        <v>0</v>
      </c>
      <c r="CT1492" s="158" t="n">
        <v>0</v>
      </c>
      <c r="CU1492" s="158" t="n">
        <v>0</v>
      </c>
      <c r="CV1492" s="158" t="n">
        <v>0</v>
      </c>
      <c r="CW1492" s="158" t="n">
        <v>0</v>
      </c>
      <c r="CX1492">
        <f>B1492</f>
        <v/>
      </c>
      <c r="CY1492">
        <f>C1492</f>
        <v/>
      </c>
      <c r="CZ1492">
        <f>D1492</f>
        <v/>
      </c>
      <c r="DA1492" s="158" t="n">
        <v>1900</v>
      </c>
      <c r="DB1492" s="158" t="n">
        <v>1</v>
      </c>
      <c r="DC1492" s="158" t="n">
        <v>1</v>
      </c>
      <c r="DD1492" s="158" t="n">
        <v>1900</v>
      </c>
      <c r="DE1492" s="158" t="n">
        <v>1</v>
      </c>
      <c r="DF1492" s="158" t="n">
        <v>1</v>
      </c>
      <c r="DG1492" s="158" t="n">
        <v>1900</v>
      </c>
      <c r="DH1492" s="158" t="n">
        <v>1</v>
      </c>
      <c r="DI1492" s="158" t="n">
        <v>1</v>
      </c>
      <c r="DJ1492" s="158" t="n">
        <v>1900</v>
      </c>
      <c r="DK1492" s="158" t="n">
        <v>1</v>
      </c>
      <c r="DL1492" s="158" t="n">
        <v>1</v>
      </c>
      <c r="DR1492" s="158" t="n">
        <v>2</v>
      </c>
      <c r="DS1492" s="158" t="n">
        <v>1</v>
      </c>
      <c r="DT1492" s="158" t="n">
        <v>2</v>
      </c>
      <c r="DU1492" s="158" t="n">
        <v>1</v>
      </c>
      <c r="DV1492" s="158" t="n">
        <v>3</v>
      </c>
      <c r="DW1492" s="158" t="n">
        <v>1</v>
      </c>
      <c r="DX1492" s="158" t="n">
        <v>3</v>
      </c>
      <c r="DY1492" s="158" t="n">
        <v>0</v>
      </c>
      <c r="DZ1492" s="158" t="n">
        <v>0</v>
      </c>
      <c r="EA1492" s="158" t="n">
        <v>0</v>
      </c>
      <c r="EB1492" s="158" t="n">
        <v>0</v>
      </c>
      <c r="EC1492" s="158" t="n">
        <v>0</v>
      </c>
      <c r="ED1492" s="158" t="n">
        <v>0</v>
      </c>
      <c r="EE1492" s="158" t="n">
        <v>0</v>
      </c>
      <c r="EF1492" s="158" t="n">
        <v>0</v>
      </c>
      <c r="EG1492" s="158" t="n">
        <v>0</v>
      </c>
      <c r="EH1492" s="158" t="n">
        <v>0</v>
      </c>
      <c r="EI1492" s="158" t="n">
        <v>0</v>
      </c>
      <c r="EJ1492" s="158" t="n">
        <v>0</v>
      </c>
      <c r="EK1492" s="158" t="n">
        <v>0</v>
      </c>
      <c r="EL1492" s="158" t="n">
        <v>0</v>
      </c>
      <c r="EM1492" s="158" t="n">
        <v>0</v>
      </c>
      <c r="EN1492" s="158" t="n">
        <v>0</v>
      </c>
      <c r="EO1492" s="158" t="n">
        <v>0</v>
      </c>
      <c r="EP1492" s="158" t="n">
        <v>0</v>
      </c>
      <c r="EQ1492" s="158" t="n">
        <v>0</v>
      </c>
      <c r="ER1492" s="158" t="n">
        <v>0</v>
      </c>
      <c r="ES1492" s="158" t="n">
        <v>0</v>
      </c>
      <c r="ET1492" s="158" t="n">
        <v>0</v>
      </c>
      <c r="EU1492" s="158" t="n">
        <v>0</v>
      </c>
      <c r="EV1492" s="158" t="n">
        <v>0</v>
      </c>
      <c r="EW1492" s="158" t="n">
        <v>0</v>
      </c>
      <c r="EX1492" s="158" t="n">
        <v>0</v>
      </c>
      <c r="EY1492" s="158" t="n">
        <v>0</v>
      </c>
      <c r="EZ1492" s="158" t="n">
        <v>1900</v>
      </c>
      <c r="FA1492" s="158" t="n">
        <v>1</v>
      </c>
      <c r="FB1492" s="158" t="n">
        <v>1</v>
      </c>
      <c r="FC1492" s="158" t="n">
        <v>1900</v>
      </c>
      <c r="FD1492" s="158" t="n">
        <v>1</v>
      </c>
      <c r="FE1492" s="158" t="n">
        <v>1</v>
      </c>
      <c r="FF1492" s="158" t="n">
        <v>1900</v>
      </c>
      <c r="FG1492" s="158" t="n">
        <v>1</v>
      </c>
      <c r="FH1492" s="158" t="n">
        <v>1</v>
      </c>
      <c r="FI1492" s="158" t="n">
        <v>1900</v>
      </c>
      <c r="FJ1492" s="158" t="n">
        <v>1</v>
      </c>
      <c r="FK1492" s="158" t="n">
        <v>1</v>
      </c>
      <c r="FL1492" s="158" t="n">
        <v>1900</v>
      </c>
      <c r="FM1492" s="158" t="n">
        <v>1</v>
      </c>
      <c r="FN1492" s="158" t="n">
        <v>1</v>
      </c>
      <c r="FO1492" s="158" t="n">
        <v>1900</v>
      </c>
      <c r="FP1492" s="158" t="n">
        <v>1</v>
      </c>
      <c r="FQ1492" s="158" t="n">
        <v>1</v>
      </c>
      <c r="FR1492" s="158" t="n">
        <v>1900</v>
      </c>
      <c r="FS1492" s="158" t="n">
        <v>1</v>
      </c>
      <c r="FT1492" s="158" t="n">
        <v>1</v>
      </c>
      <c r="FU1492" s="158" t="n">
        <v>1900</v>
      </c>
      <c r="FV1492" s="158" t="n">
        <v>1</v>
      </c>
      <c r="FW1492" s="158" t="n">
        <v>1</v>
      </c>
    </row>
    <row r="1493">
      <c r="A1493">
        <f>IF(F1493&gt;1,A1492,IF(AND(I1493&lt;10,paste!A1495&lt;10),RIGHT(H1493,2)&amp;"0"&amp;I1493&amp;"000"&amp;paste!A1495,IF(AND(I1493&lt;10,paste!A1495&gt;=10,paste!A1495&lt;100),RIGHT(H1493,2)&amp;"0"&amp;I1493&amp;"00"&amp;paste!A1495,IF(AND(I1493&lt;10,paste!A1495&gt;=100,paste!A1495&lt;1000),RIGHT(H1493,2)&amp;"0"&amp;I1493&amp;"0"&amp;paste!A1495,IF(AND(I1493&lt;10,paste!A1495&gt;=1000),RIGHT(H1493,2)&amp;"0"&amp;I1493&amp;paste!A1495,IF(AND(I1493&gt;=10,paste!A1495&lt;10),RIGHT(H1493,2)&amp;I1493&amp;"000"&amp;paste!A1495,IF(AND(I1493&gt;=10,paste!A1495&gt;=10,paste!A1495&lt;100),RIGHT(H1493,2)&amp;I1493&amp;"00"&amp;paste!A1495,IF(AND(I1493&gt;=10,paste!A1495&gt;=100,paste!A1495&lt;1000),RIGHT(H1493,2)&amp;I1493&amp;"0"&amp;paste!A1495,RIGHT(H1493,2)&amp;I1493&amp;paste!A1495))))))))</f>
        <v/>
      </c>
      <c r="B1493">
        <f>YEAR(paste!C1495)</f>
        <v/>
      </c>
      <c r="C1493">
        <f>MONTH(paste!C1495)</f>
        <v/>
      </c>
      <c r="D1493">
        <f>DAY(paste!C1495)</f>
        <v/>
      </c>
      <c r="E1493" s="158" t="n">
        <v>0</v>
      </c>
      <c r="F1493">
        <f>IF(AND(L1493=L1492,D1493=D1492),F1492+1,1)</f>
        <v/>
      </c>
      <c r="G1493" s="158" t="n">
        <v>0</v>
      </c>
      <c r="H1493">
        <f>YEAR(paste!C1495)</f>
        <v/>
      </c>
      <c r="I1493">
        <f>MONTH(paste!C1495)</f>
        <v/>
      </c>
      <c r="J1493">
        <f>DAY(paste!C1495)</f>
        <v/>
      </c>
      <c r="K1493">
        <f>A1493</f>
        <v/>
      </c>
      <c r="L1493">
        <f>IF(ISBLANK(VLOOKUP(paste!J1495,'得意先名 (2)'!$B$3:$F$2005,5,FALSE)),paste!P1495,IFERROR(VLOOKUP(paste!J1495,'得意先名 (2)'!$B$3:$F$2005,5,FALSE),"ZZZZZZZZZZZ"))</f>
        <v/>
      </c>
      <c r="M1493">
        <f>IF(L1493="ZZZZZZZZZZZ",paste!J1495&amp;paste!K1495&amp; "  :   "&amp;paste!M1495&amp; "  :   "&amp;paste!P1495,"")</f>
        <v/>
      </c>
      <c r="O1493" s="158" t="n"/>
      <c r="P1493">
        <f>VLOOKUP(L1493,'L_User+EndUser'!$C$2:$K$500,8,FALSE)</f>
        <v/>
      </c>
      <c r="Q1493">
        <f>VLOOKUP(L1493,'L_User+EndUser'!$C$2:$K$500,9,FALSE)</f>
        <v/>
      </c>
      <c r="R1493" s="158" t="n"/>
      <c r="T1493" s="158" t="n"/>
      <c r="V1493" s="158" t="n"/>
      <c r="AB1493">
        <f>paste!J1495</f>
        <v/>
      </c>
      <c r="AC1493">
        <f>L1493</f>
        <v/>
      </c>
      <c r="AO1493">
        <f>YEAR(paste!O1495)</f>
        <v/>
      </c>
      <c r="AP1493">
        <f>MONTH(paste!O1495)</f>
        <v/>
      </c>
      <c r="AQ1493">
        <f>DAY(paste!O1495)</f>
        <v/>
      </c>
      <c r="BD1493">
        <f>IF(paste!L1495="","",paste!L1495)</f>
        <v/>
      </c>
      <c r="BM1493" t="n">
        <v>1</v>
      </c>
      <c r="BN1493">
        <f>VLOOKUP(paste!E1495,L_Product!$A$2:$B$2001,2,FALSE)</f>
        <v/>
      </c>
      <c r="BO1493" s="21" t="n"/>
      <c r="BT1493" t="n">
        <v>2</v>
      </c>
      <c r="BU1493">
        <f>IF($BM$2=1,2,IF($BM$2=18,1))</f>
        <v/>
      </c>
      <c r="BV1493">
        <f>IF($BM$2=1,0,IF($BM$2=18,1))</f>
        <v/>
      </c>
      <c r="BW1493" t="n">
        <v>2</v>
      </c>
      <c r="BX1493" t="n">
        <v>0</v>
      </c>
      <c r="BY1493" t="n">
        <v>3</v>
      </c>
      <c r="BZ1493">
        <f>VLOOKUP(BN1493,L_Product!$B$2:$Z$2001,14,FALSE)</f>
        <v/>
      </c>
      <c r="CA1493">
        <f>paste!H1495</f>
        <v/>
      </c>
      <c r="CB1493">
        <f>BZ1493*CA1493</f>
        <v/>
      </c>
      <c r="CN1493" s="158" t="n">
        <v>1</v>
      </c>
      <c r="CO1493" s="158" t="n">
        <v>1</v>
      </c>
      <c r="CP1493" s="158" t="n">
        <v>1</v>
      </c>
      <c r="CQ1493" s="158" t="n">
        <v>1</v>
      </c>
      <c r="CR1493" s="158" t="n">
        <v>1</v>
      </c>
      <c r="CS1493" s="158" t="n">
        <v>0</v>
      </c>
      <c r="CT1493" s="158" t="n">
        <v>0</v>
      </c>
      <c r="CU1493" s="158" t="n">
        <v>0</v>
      </c>
      <c r="CV1493" s="158" t="n">
        <v>0</v>
      </c>
      <c r="CW1493" s="158" t="n">
        <v>0</v>
      </c>
      <c r="CX1493">
        <f>B1493</f>
        <v/>
      </c>
      <c r="CY1493">
        <f>C1493</f>
        <v/>
      </c>
      <c r="CZ1493">
        <f>D1493</f>
        <v/>
      </c>
      <c r="DA1493" s="158" t="n">
        <v>1900</v>
      </c>
      <c r="DB1493" s="158" t="n">
        <v>1</v>
      </c>
      <c r="DC1493" s="158" t="n">
        <v>1</v>
      </c>
      <c r="DD1493" s="158" t="n">
        <v>1900</v>
      </c>
      <c r="DE1493" s="158" t="n">
        <v>1</v>
      </c>
      <c r="DF1493" s="158" t="n">
        <v>1</v>
      </c>
      <c r="DG1493" s="158" t="n">
        <v>1900</v>
      </c>
      <c r="DH1493" s="158" t="n">
        <v>1</v>
      </c>
      <c r="DI1493" s="158" t="n">
        <v>1</v>
      </c>
      <c r="DJ1493" s="158" t="n">
        <v>1900</v>
      </c>
      <c r="DK1493" s="158" t="n">
        <v>1</v>
      </c>
      <c r="DL1493" s="158" t="n">
        <v>1</v>
      </c>
      <c r="DR1493" s="158" t="n">
        <v>2</v>
      </c>
      <c r="DS1493" s="158" t="n">
        <v>1</v>
      </c>
      <c r="DT1493" s="158" t="n">
        <v>2</v>
      </c>
      <c r="DU1493" s="158" t="n">
        <v>1</v>
      </c>
      <c r="DV1493" s="158" t="n">
        <v>3</v>
      </c>
      <c r="DW1493" s="158" t="n">
        <v>1</v>
      </c>
      <c r="DX1493" s="158" t="n">
        <v>3</v>
      </c>
      <c r="DY1493" s="158" t="n">
        <v>0</v>
      </c>
      <c r="DZ1493" s="158" t="n">
        <v>0</v>
      </c>
      <c r="EA1493" s="158" t="n">
        <v>0</v>
      </c>
      <c r="EB1493" s="158" t="n">
        <v>0</v>
      </c>
      <c r="EC1493" s="158" t="n">
        <v>0</v>
      </c>
      <c r="ED1493" s="158" t="n">
        <v>0</v>
      </c>
      <c r="EE1493" s="158" t="n">
        <v>0</v>
      </c>
      <c r="EF1493" s="158" t="n">
        <v>0</v>
      </c>
      <c r="EG1493" s="158" t="n">
        <v>0</v>
      </c>
      <c r="EH1493" s="158" t="n">
        <v>0</v>
      </c>
      <c r="EI1493" s="158" t="n">
        <v>0</v>
      </c>
      <c r="EJ1493" s="158" t="n">
        <v>0</v>
      </c>
      <c r="EK1493" s="158" t="n">
        <v>0</v>
      </c>
      <c r="EL1493" s="158" t="n">
        <v>0</v>
      </c>
      <c r="EM1493" s="158" t="n">
        <v>0</v>
      </c>
      <c r="EN1493" s="158" t="n">
        <v>0</v>
      </c>
      <c r="EO1493" s="158" t="n">
        <v>0</v>
      </c>
      <c r="EP1493" s="158" t="n">
        <v>0</v>
      </c>
      <c r="EQ1493" s="158" t="n">
        <v>0</v>
      </c>
      <c r="ER1493" s="158" t="n">
        <v>0</v>
      </c>
      <c r="ES1493" s="158" t="n">
        <v>0</v>
      </c>
      <c r="ET1493" s="158" t="n">
        <v>0</v>
      </c>
      <c r="EU1493" s="158" t="n">
        <v>0</v>
      </c>
      <c r="EV1493" s="158" t="n">
        <v>0</v>
      </c>
      <c r="EW1493" s="158" t="n">
        <v>0</v>
      </c>
      <c r="EX1493" s="158" t="n">
        <v>0</v>
      </c>
      <c r="EY1493" s="158" t="n">
        <v>0</v>
      </c>
      <c r="EZ1493" s="158" t="n">
        <v>1900</v>
      </c>
      <c r="FA1493" s="158" t="n">
        <v>1</v>
      </c>
      <c r="FB1493" s="158" t="n">
        <v>1</v>
      </c>
      <c r="FC1493" s="158" t="n">
        <v>1900</v>
      </c>
      <c r="FD1493" s="158" t="n">
        <v>1</v>
      </c>
      <c r="FE1493" s="158" t="n">
        <v>1</v>
      </c>
      <c r="FF1493" s="158" t="n">
        <v>1900</v>
      </c>
      <c r="FG1493" s="158" t="n">
        <v>1</v>
      </c>
      <c r="FH1493" s="158" t="n">
        <v>1</v>
      </c>
      <c r="FI1493" s="158" t="n">
        <v>1900</v>
      </c>
      <c r="FJ1493" s="158" t="n">
        <v>1</v>
      </c>
      <c r="FK1493" s="158" t="n">
        <v>1</v>
      </c>
      <c r="FL1493" s="158" t="n">
        <v>1900</v>
      </c>
      <c r="FM1493" s="158" t="n">
        <v>1</v>
      </c>
      <c r="FN1493" s="158" t="n">
        <v>1</v>
      </c>
      <c r="FO1493" s="158" t="n">
        <v>1900</v>
      </c>
      <c r="FP1493" s="158" t="n">
        <v>1</v>
      </c>
      <c r="FQ1493" s="158" t="n">
        <v>1</v>
      </c>
      <c r="FR1493" s="158" t="n">
        <v>1900</v>
      </c>
      <c r="FS1493" s="158" t="n">
        <v>1</v>
      </c>
      <c r="FT1493" s="158" t="n">
        <v>1</v>
      </c>
      <c r="FU1493" s="158" t="n">
        <v>1900</v>
      </c>
      <c r="FV1493" s="158" t="n">
        <v>1</v>
      </c>
      <c r="FW1493" s="158" t="n">
        <v>1</v>
      </c>
    </row>
    <row r="1494">
      <c r="A1494">
        <f>IF(F1494&gt;1,A1493,IF(AND(I1494&lt;10,paste!A1496&lt;10),RIGHT(H1494,2)&amp;"0"&amp;I1494&amp;"000"&amp;paste!A1496,IF(AND(I1494&lt;10,paste!A1496&gt;=10,paste!A1496&lt;100),RIGHT(H1494,2)&amp;"0"&amp;I1494&amp;"00"&amp;paste!A1496,IF(AND(I1494&lt;10,paste!A1496&gt;=100,paste!A1496&lt;1000),RIGHT(H1494,2)&amp;"0"&amp;I1494&amp;"0"&amp;paste!A1496,IF(AND(I1494&lt;10,paste!A1496&gt;=1000),RIGHT(H1494,2)&amp;"0"&amp;I1494&amp;paste!A1496,IF(AND(I1494&gt;=10,paste!A1496&lt;10),RIGHT(H1494,2)&amp;I1494&amp;"000"&amp;paste!A1496,IF(AND(I1494&gt;=10,paste!A1496&gt;=10,paste!A1496&lt;100),RIGHT(H1494,2)&amp;I1494&amp;"00"&amp;paste!A1496,IF(AND(I1494&gt;=10,paste!A1496&gt;=100,paste!A1496&lt;1000),RIGHT(H1494,2)&amp;I1494&amp;"0"&amp;paste!A1496,RIGHT(H1494,2)&amp;I1494&amp;paste!A1496))))))))</f>
        <v/>
      </c>
      <c r="B1494">
        <f>YEAR(paste!C1496)</f>
        <v/>
      </c>
      <c r="C1494">
        <f>MONTH(paste!C1496)</f>
        <v/>
      </c>
      <c r="D1494">
        <f>DAY(paste!C1496)</f>
        <v/>
      </c>
      <c r="E1494" s="158" t="n">
        <v>0</v>
      </c>
      <c r="F1494">
        <f>IF(AND(L1494=L1493,D1494=D1493),F1493+1,1)</f>
        <v/>
      </c>
      <c r="G1494" s="158" t="n">
        <v>0</v>
      </c>
      <c r="H1494">
        <f>YEAR(paste!C1496)</f>
        <v/>
      </c>
      <c r="I1494">
        <f>MONTH(paste!C1496)</f>
        <v/>
      </c>
      <c r="J1494">
        <f>DAY(paste!C1496)</f>
        <v/>
      </c>
      <c r="K1494">
        <f>A1494</f>
        <v/>
      </c>
      <c r="L1494">
        <f>IF(ISBLANK(VLOOKUP(paste!J1496,'得意先名 (2)'!$B$3:$F$2005,5,FALSE)),paste!P1496,IFERROR(VLOOKUP(paste!J1496,'得意先名 (2)'!$B$3:$F$2005,5,FALSE),"ZZZZZZZZZZZ"))</f>
        <v/>
      </c>
      <c r="M1494">
        <f>IF(L1494="ZZZZZZZZZZZ",paste!J1496&amp;paste!K1496&amp; "  :   "&amp;paste!M1496&amp; "  :   "&amp;paste!P1496,"")</f>
        <v/>
      </c>
      <c r="O1494" s="158" t="n"/>
      <c r="P1494">
        <f>VLOOKUP(L1494,'L_User+EndUser'!$C$2:$K$500,8,FALSE)</f>
        <v/>
      </c>
      <c r="Q1494">
        <f>VLOOKUP(L1494,'L_User+EndUser'!$C$2:$K$500,9,FALSE)</f>
        <v/>
      </c>
      <c r="R1494" s="158" t="n"/>
      <c r="T1494" s="158" t="n"/>
      <c r="V1494" s="158" t="n"/>
      <c r="AB1494">
        <f>paste!J1496</f>
        <v/>
      </c>
      <c r="AC1494">
        <f>L1494</f>
        <v/>
      </c>
      <c r="AO1494">
        <f>YEAR(paste!O1496)</f>
        <v/>
      </c>
      <c r="AP1494">
        <f>MONTH(paste!O1496)</f>
        <v/>
      </c>
      <c r="AQ1494">
        <f>DAY(paste!O1496)</f>
        <v/>
      </c>
      <c r="BD1494">
        <f>IF(paste!L1496="","",paste!L1496)</f>
        <v/>
      </c>
      <c r="BM1494" t="n">
        <v>1</v>
      </c>
      <c r="BN1494">
        <f>VLOOKUP(paste!E1496,L_Product!$A$2:$B$2001,2,FALSE)</f>
        <v/>
      </c>
      <c r="BO1494" s="21" t="n"/>
      <c r="BT1494" t="n">
        <v>2</v>
      </c>
      <c r="BU1494">
        <f>IF($BM$2=1,2,IF($BM$2=18,1))</f>
        <v/>
      </c>
      <c r="BV1494">
        <f>IF($BM$2=1,0,IF($BM$2=18,1))</f>
        <v/>
      </c>
      <c r="BW1494" t="n">
        <v>2</v>
      </c>
      <c r="BX1494" t="n">
        <v>0</v>
      </c>
      <c r="BY1494" t="n">
        <v>3</v>
      </c>
      <c r="BZ1494">
        <f>VLOOKUP(BN1494,L_Product!$B$2:$Z$2001,14,FALSE)</f>
        <v/>
      </c>
      <c r="CA1494">
        <f>paste!H1496</f>
        <v/>
      </c>
      <c r="CB1494">
        <f>BZ1494*CA1494</f>
        <v/>
      </c>
      <c r="CN1494" s="158" t="n">
        <v>1</v>
      </c>
      <c r="CO1494" s="158" t="n">
        <v>1</v>
      </c>
      <c r="CP1494" s="158" t="n">
        <v>1</v>
      </c>
      <c r="CQ1494" s="158" t="n">
        <v>1</v>
      </c>
      <c r="CR1494" s="158" t="n">
        <v>1</v>
      </c>
      <c r="CS1494" s="158" t="n">
        <v>0</v>
      </c>
      <c r="CT1494" s="158" t="n">
        <v>0</v>
      </c>
      <c r="CU1494" s="158" t="n">
        <v>0</v>
      </c>
      <c r="CV1494" s="158" t="n">
        <v>0</v>
      </c>
      <c r="CW1494" s="158" t="n">
        <v>0</v>
      </c>
      <c r="CX1494">
        <f>B1494</f>
        <v/>
      </c>
      <c r="CY1494">
        <f>C1494</f>
        <v/>
      </c>
      <c r="CZ1494">
        <f>D1494</f>
        <v/>
      </c>
      <c r="DA1494" s="158" t="n">
        <v>1900</v>
      </c>
      <c r="DB1494" s="158" t="n">
        <v>1</v>
      </c>
      <c r="DC1494" s="158" t="n">
        <v>1</v>
      </c>
      <c r="DD1494" s="158" t="n">
        <v>1900</v>
      </c>
      <c r="DE1494" s="158" t="n">
        <v>1</v>
      </c>
      <c r="DF1494" s="158" t="n">
        <v>1</v>
      </c>
      <c r="DG1494" s="158" t="n">
        <v>1900</v>
      </c>
      <c r="DH1494" s="158" t="n">
        <v>1</v>
      </c>
      <c r="DI1494" s="158" t="n">
        <v>1</v>
      </c>
      <c r="DJ1494" s="158" t="n">
        <v>1900</v>
      </c>
      <c r="DK1494" s="158" t="n">
        <v>1</v>
      </c>
      <c r="DL1494" s="158" t="n">
        <v>1</v>
      </c>
      <c r="DR1494" s="158" t="n">
        <v>2</v>
      </c>
      <c r="DS1494" s="158" t="n">
        <v>1</v>
      </c>
      <c r="DT1494" s="158" t="n">
        <v>2</v>
      </c>
      <c r="DU1494" s="158" t="n">
        <v>1</v>
      </c>
      <c r="DV1494" s="158" t="n">
        <v>3</v>
      </c>
      <c r="DW1494" s="158" t="n">
        <v>1</v>
      </c>
      <c r="DX1494" s="158" t="n">
        <v>3</v>
      </c>
      <c r="DY1494" s="158" t="n">
        <v>0</v>
      </c>
      <c r="DZ1494" s="158" t="n">
        <v>0</v>
      </c>
      <c r="EA1494" s="158" t="n">
        <v>0</v>
      </c>
      <c r="EB1494" s="158" t="n">
        <v>0</v>
      </c>
      <c r="EC1494" s="158" t="n">
        <v>0</v>
      </c>
      <c r="ED1494" s="158" t="n">
        <v>0</v>
      </c>
      <c r="EE1494" s="158" t="n">
        <v>0</v>
      </c>
      <c r="EF1494" s="158" t="n">
        <v>0</v>
      </c>
      <c r="EG1494" s="158" t="n">
        <v>0</v>
      </c>
      <c r="EH1494" s="158" t="n">
        <v>0</v>
      </c>
      <c r="EI1494" s="158" t="n">
        <v>0</v>
      </c>
      <c r="EJ1494" s="158" t="n">
        <v>0</v>
      </c>
      <c r="EK1494" s="158" t="n">
        <v>0</v>
      </c>
      <c r="EL1494" s="158" t="n">
        <v>0</v>
      </c>
      <c r="EM1494" s="158" t="n">
        <v>0</v>
      </c>
      <c r="EN1494" s="158" t="n">
        <v>0</v>
      </c>
      <c r="EO1494" s="158" t="n">
        <v>0</v>
      </c>
      <c r="EP1494" s="158" t="n">
        <v>0</v>
      </c>
      <c r="EQ1494" s="158" t="n">
        <v>0</v>
      </c>
      <c r="ER1494" s="158" t="n">
        <v>0</v>
      </c>
      <c r="ES1494" s="158" t="n">
        <v>0</v>
      </c>
      <c r="ET1494" s="158" t="n">
        <v>0</v>
      </c>
      <c r="EU1494" s="158" t="n">
        <v>0</v>
      </c>
      <c r="EV1494" s="158" t="n">
        <v>0</v>
      </c>
      <c r="EW1494" s="158" t="n">
        <v>0</v>
      </c>
      <c r="EX1494" s="158" t="n">
        <v>0</v>
      </c>
      <c r="EY1494" s="158" t="n">
        <v>0</v>
      </c>
      <c r="EZ1494" s="158" t="n">
        <v>1900</v>
      </c>
      <c r="FA1494" s="158" t="n">
        <v>1</v>
      </c>
      <c r="FB1494" s="158" t="n">
        <v>1</v>
      </c>
      <c r="FC1494" s="158" t="n">
        <v>1900</v>
      </c>
      <c r="FD1494" s="158" t="n">
        <v>1</v>
      </c>
      <c r="FE1494" s="158" t="n">
        <v>1</v>
      </c>
      <c r="FF1494" s="158" t="n">
        <v>1900</v>
      </c>
      <c r="FG1494" s="158" t="n">
        <v>1</v>
      </c>
      <c r="FH1494" s="158" t="n">
        <v>1</v>
      </c>
      <c r="FI1494" s="158" t="n">
        <v>1900</v>
      </c>
      <c r="FJ1494" s="158" t="n">
        <v>1</v>
      </c>
      <c r="FK1494" s="158" t="n">
        <v>1</v>
      </c>
      <c r="FL1494" s="158" t="n">
        <v>1900</v>
      </c>
      <c r="FM1494" s="158" t="n">
        <v>1</v>
      </c>
      <c r="FN1494" s="158" t="n">
        <v>1</v>
      </c>
      <c r="FO1494" s="158" t="n">
        <v>1900</v>
      </c>
      <c r="FP1494" s="158" t="n">
        <v>1</v>
      </c>
      <c r="FQ1494" s="158" t="n">
        <v>1</v>
      </c>
      <c r="FR1494" s="158" t="n">
        <v>1900</v>
      </c>
      <c r="FS1494" s="158" t="n">
        <v>1</v>
      </c>
      <c r="FT1494" s="158" t="n">
        <v>1</v>
      </c>
      <c r="FU1494" s="158" t="n">
        <v>1900</v>
      </c>
      <c r="FV1494" s="158" t="n">
        <v>1</v>
      </c>
      <c r="FW1494" s="158" t="n">
        <v>1</v>
      </c>
    </row>
    <row r="1495">
      <c r="A1495">
        <f>IF(F1495&gt;1,A1494,IF(AND(I1495&lt;10,paste!A1497&lt;10),RIGHT(H1495,2)&amp;"0"&amp;I1495&amp;"000"&amp;paste!A1497,IF(AND(I1495&lt;10,paste!A1497&gt;=10,paste!A1497&lt;100),RIGHT(H1495,2)&amp;"0"&amp;I1495&amp;"00"&amp;paste!A1497,IF(AND(I1495&lt;10,paste!A1497&gt;=100,paste!A1497&lt;1000),RIGHT(H1495,2)&amp;"0"&amp;I1495&amp;"0"&amp;paste!A1497,IF(AND(I1495&lt;10,paste!A1497&gt;=1000),RIGHT(H1495,2)&amp;"0"&amp;I1495&amp;paste!A1497,IF(AND(I1495&gt;=10,paste!A1497&lt;10),RIGHT(H1495,2)&amp;I1495&amp;"000"&amp;paste!A1497,IF(AND(I1495&gt;=10,paste!A1497&gt;=10,paste!A1497&lt;100),RIGHT(H1495,2)&amp;I1495&amp;"00"&amp;paste!A1497,IF(AND(I1495&gt;=10,paste!A1497&gt;=100,paste!A1497&lt;1000),RIGHT(H1495,2)&amp;I1495&amp;"0"&amp;paste!A1497,RIGHT(H1495,2)&amp;I1495&amp;paste!A1497))))))))</f>
        <v/>
      </c>
      <c r="B1495">
        <f>YEAR(paste!C1497)</f>
        <v/>
      </c>
      <c r="C1495">
        <f>MONTH(paste!C1497)</f>
        <v/>
      </c>
      <c r="D1495">
        <f>DAY(paste!C1497)</f>
        <v/>
      </c>
      <c r="E1495" s="158" t="n">
        <v>0</v>
      </c>
      <c r="F1495">
        <f>IF(AND(L1495=L1494,D1495=D1494),F1494+1,1)</f>
        <v/>
      </c>
      <c r="G1495" s="158" t="n">
        <v>0</v>
      </c>
      <c r="H1495">
        <f>YEAR(paste!C1497)</f>
        <v/>
      </c>
      <c r="I1495">
        <f>MONTH(paste!C1497)</f>
        <v/>
      </c>
      <c r="J1495">
        <f>DAY(paste!C1497)</f>
        <v/>
      </c>
      <c r="K1495">
        <f>A1495</f>
        <v/>
      </c>
      <c r="L1495">
        <f>IF(ISBLANK(VLOOKUP(paste!J1497,'得意先名 (2)'!$B$3:$F$2005,5,FALSE)),paste!P1497,IFERROR(VLOOKUP(paste!J1497,'得意先名 (2)'!$B$3:$F$2005,5,FALSE),"ZZZZZZZZZZZ"))</f>
        <v/>
      </c>
      <c r="M1495">
        <f>IF(L1495="ZZZZZZZZZZZ",paste!J1497&amp;paste!K1497&amp; "  :   "&amp;paste!M1497&amp; "  :   "&amp;paste!P1497,"")</f>
        <v/>
      </c>
      <c r="O1495" s="158" t="n"/>
      <c r="P1495">
        <f>VLOOKUP(L1495,'L_User+EndUser'!$C$2:$K$500,8,FALSE)</f>
        <v/>
      </c>
      <c r="Q1495">
        <f>VLOOKUP(L1495,'L_User+EndUser'!$C$2:$K$500,9,FALSE)</f>
        <v/>
      </c>
      <c r="R1495" s="158" t="n"/>
      <c r="T1495" s="158" t="n"/>
      <c r="V1495" s="158" t="n"/>
      <c r="AB1495">
        <f>paste!J1497</f>
        <v/>
      </c>
      <c r="AC1495">
        <f>L1495</f>
        <v/>
      </c>
      <c r="AO1495">
        <f>YEAR(paste!O1497)</f>
        <v/>
      </c>
      <c r="AP1495">
        <f>MONTH(paste!O1497)</f>
        <v/>
      </c>
      <c r="AQ1495">
        <f>DAY(paste!O1497)</f>
        <v/>
      </c>
      <c r="BD1495">
        <f>IF(paste!L1497="","",paste!L1497)</f>
        <v/>
      </c>
      <c r="BM1495" t="n">
        <v>1</v>
      </c>
      <c r="BN1495">
        <f>VLOOKUP(paste!E1497,L_Product!$A$2:$B$2001,2,FALSE)</f>
        <v/>
      </c>
      <c r="BO1495" s="21" t="n"/>
      <c r="BT1495" t="n">
        <v>2</v>
      </c>
      <c r="BU1495">
        <f>IF($BM$2=1,2,IF($BM$2=18,1))</f>
        <v/>
      </c>
      <c r="BV1495">
        <f>IF($BM$2=1,0,IF($BM$2=18,1))</f>
        <v/>
      </c>
      <c r="BW1495" t="n">
        <v>2</v>
      </c>
      <c r="BX1495" t="n">
        <v>0</v>
      </c>
      <c r="BY1495" t="n">
        <v>3</v>
      </c>
      <c r="BZ1495">
        <f>VLOOKUP(BN1495,L_Product!$B$2:$Z$2001,14,FALSE)</f>
        <v/>
      </c>
      <c r="CA1495">
        <f>paste!H1497</f>
        <v/>
      </c>
      <c r="CB1495">
        <f>BZ1495*CA1495</f>
        <v/>
      </c>
      <c r="CN1495" s="158" t="n">
        <v>1</v>
      </c>
      <c r="CO1495" s="158" t="n">
        <v>1</v>
      </c>
      <c r="CP1495" s="158" t="n">
        <v>1</v>
      </c>
      <c r="CQ1495" s="158" t="n">
        <v>1</v>
      </c>
      <c r="CR1495" s="158" t="n">
        <v>1</v>
      </c>
      <c r="CS1495" s="158" t="n">
        <v>0</v>
      </c>
      <c r="CT1495" s="158" t="n">
        <v>0</v>
      </c>
      <c r="CU1495" s="158" t="n">
        <v>0</v>
      </c>
      <c r="CV1495" s="158" t="n">
        <v>0</v>
      </c>
      <c r="CW1495" s="158" t="n">
        <v>0</v>
      </c>
      <c r="CX1495">
        <f>B1495</f>
        <v/>
      </c>
      <c r="CY1495">
        <f>C1495</f>
        <v/>
      </c>
      <c r="CZ1495">
        <f>D1495</f>
        <v/>
      </c>
      <c r="DA1495" s="158" t="n">
        <v>1900</v>
      </c>
      <c r="DB1495" s="158" t="n">
        <v>1</v>
      </c>
      <c r="DC1495" s="158" t="n">
        <v>1</v>
      </c>
      <c r="DD1495" s="158" t="n">
        <v>1900</v>
      </c>
      <c r="DE1495" s="158" t="n">
        <v>1</v>
      </c>
      <c r="DF1495" s="158" t="n">
        <v>1</v>
      </c>
      <c r="DG1495" s="158" t="n">
        <v>1900</v>
      </c>
      <c r="DH1495" s="158" t="n">
        <v>1</v>
      </c>
      <c r="DI1495" s="158" t="n">
        <v>1</v>
      </c>
      <c r="DJ1495" s="158" t="n">
        <v>1900</v>
      </c>
      <c r="DK1495" s="158" t="n">
        <v>1</v>
      </c>
      <c r="DL1495" s="158" t="n">
        <v>1</v>
      </c>
      <c r="DR1495" s="158" t="n">
        <v>2</v>
      </c>
      <c r="DS1495" s="158" t="n">
        <v>1</v>
      </c>
      <c r="DT1495" s="158" t="n">
        <v>2</v>
      </c>
      <c r="DU1495" s="158" t="n">
        <v>1</v>
      </c>
      <c r="DV1495" s="158" t="n">
        <v>3</v>
      </c>
      <c r="DW1495" s="158" t="n">
        <v>1</v>
      </c>
      <c r="DX1495" s="158" t="n">
        <v>3</v>
      </c>
      <c r="DY1495" s="158" t="n">
        <v>0</v>
      </c>
      <c r="DZ1495" s="158" t="n">
        <v>0</v>
      </c>
      <c r="EA1495" s="158" t="n">
        <v>0</v>
      </c>
      <c r="EB1495" s="158" t="n">
        <v>0</v>
      </c>
      <c r="EC1495" s="158" t="n">
        <v>0</v>
      </c>
      <c r="ED1495" s="158" t="n">
        <v>0</v>
      </c>
      <c r="EE1495" s="158" t="n">
        <v>0</v>
      </c>
      <c r="EF1495" s="158" t="n">
        <v>0</v>
      </c>
      <c r="EG1495" s="158" t="n">
        <v>0</v>
      </c>
      <c r="EH1495" s="158" t="n">
        <v>0</v>
      </c>
      <c r="EI1495" s="158" t="n">
        <v>0</v>
      </c>
      <c r="EJ1495" s="158" t="n">
        <v>0</v>
      </c>
      <c r="EK1495" s="158" t="n">
        <v>0</v>
      </c>
      <c r="EL1495" s="158" t="n">
        <v>0</v>
      </c>
      <c r="EM1495" s="158" t="n">
        <v>0</v>
      </c>
      <c r="EN1495" s="158" t="n">
        <v>0</v>
      </c>
      <c r="EO1495" s="158" t="n">
        <v>0</v>
      </c>
      <c r="EP1495" s="158" t="n">
        <v>0</v>
      </c>
      <c r="EQ1495" s="158" t="n">
        <v>0</v>
      </c>
      <c r="ER1495" s="158" t="n">
        <v>0</v>
      </c>
      <c r="ES1495" s="158" t="n">
        <v>0</v>
      </c>
      <c r="ET1495" s="158" t="n">
        <v>0</v>
      </c>
      <c r="EU1495" s="158" t="n">
        <v>0</v>
      </c>
      <c r="EV1495" s="158" t="n">
        <v>0</v>
      </c>
      <c r="EW1495" s="158" t="n">
        <v>0</v>
      </c>
      <c r="EX1495" s="158" t="n">
        <v>0</v>
      </c>
      <c r="EY1495" s="158" t="n">
        <v>0</v>
      </c>
      <c r="EZ1495" s="158" t="n">
        <v>1900</v>
      </c>
      <c r="FA1495" s="158" t="n">
        <v>1</v>
      </c>
      <c r="FB1495" s="158" t="n">
        <v>1</v>
      </c>
      <c r="FC1495" s="158" t="n">
        <v>1900</v>
      </c>
      <c r="FD1495" s="158" t="n">
        <v>1</v>
      </c>
      <c r="FE1495" s="158" t="n">
        <v>1</v>
      </c>
      <c r="FF1495" s="158" t="n">
        <v>1900</v>
      </c>
      <c r="FG1495" s="158" t="n">
        <v>1</v>
      </c>
      <c r="FH1495" s="158" t="n">
        <v>1</v>
      </c>
      <c r="FI1495" s="158" t="n">
        <v>1900</v>
      </c>
      <c r="FJ1495" s="158" t="n">
        <v>1</v>
      </c>
      <c r="FK1495" s="158" t="n">
        <v>1</v>
      </c>
      <c r="FL1495" s="158" t="n">
        <v>1900</v>
      </c>
      <c r="FM1495" s="158" t="n">
        <v>1</v>
      </c>
      <c r="FN1495" s="158" t="n">
        <v>1</v>
      </c>
      <c r="FO1495" s="158" t="n">
        <v>1900</v>
      </c>
      <c r="FP1495" s="158" t="n">
        <v>1</v>
      </c>
      <c r="FQ1495" s="158" t="n">
        <v>1</v>
      </c>
      <c r="FR1495" s="158" t="n">
        <v>1900</v>
      </c>
      <c r="FS1495" s="158" t="n">
        <v>1</v>
      </c>
      <c r="FT1495" s="158" t="n">
        <v>1</v>
      </c>
      <c r="FU1495" s="158" t="n">
        <v>1900</v>
      </c>
      <c r="FV1495" s="158" t="n">
        <v>1</v>
      </c>
      <c r="FW1495" s="158" t="n">
        <v>1</v>
      </c>
    </row>
    <row r="1496">
      <c r="A1496">
        <f>IF(F1496&gt;1,A1495,IF(AND(I1496&lt;10,paste!A1498&lt;10),RIGHT(H1496,2)&amp;"0"&amp;I1496&amp;"000"&amp;paste!A1498,IF(AND(I1496&lt;10,paste!A1498&gt;=10,paste!A1498&lt;100),RIGHT(H1496,2)&amp;"0"&amp;I1496&amp;"00"&amp;paste!A1498,IF(AND(I1496&lt;10,paste!A1498&gt;=100,paste!A1498&lt;1000),RIGHT(H1496,2)&amp;"0"&amp;I1496&amp;"0"&amp;paste!A1498,IF(AND(I1496&lt;10,paste!A1498&gt;=1000),RIGHT(H1496,2)&amp;"0"&amp;I1496&amp;paste!A1498,IF(AND(I1496&gt;=10,paste!A1498&lt;10),RIGHT(H1496,2)&amp;I1496&amp;"000"&amp;paste!A1498,IF(AND(I1496&gt;=10,paste!A1498&gt;=10,paste!A1498&lt;100),RIGHT(H1496,2)&amp;I1496&amp;"00"&amp;paste!A1498,IF(AND(I1496&gt;=10,paste!A1498&gt;=100,paste!A1498&lt;1000),RIGHT(H1496,2)&amp;I1496&amp;"0"&amp;paste!A1498,RIGHT(H1496,2)&amp;I1496&amp;paste!A1498))))))))</f>
        <v/>
      </c>
      <c r="B1496">
        <f>YEAR(paste!C1498)</f>
        <v/>
      </c>
      <c r="C1496">
        <f>MONTH(paste!C1498)</f>
        <v/>
      </c>
      <c r="D1496">
        <f>DAY(paste!C1498)</f>
        <v/>
      </c>
      <c r="E1496" s="158" t="n">
        <v>0</v>
      </c>
      <c r="F1496">
        <f>IF(AND(L1496=L1495,D1496=D1495),F1495+1,1)</f>
        <v/>
      </c>
      <c r="G1496" s="158" t="n">
        <v>0</v>
      </c>
      <c r="H1496">
        <f>YEAR(paste!C1498)</f>
        <v/>
      </c>
      <c r="I1496">
        <f>MONTH(paste!C1498)</f>
        <v/>
      </c>
      <c r="J1496">
        <f>DAY(paste!C1498)</f>
        <v/>
      </c>
      <c r="K1496">
        <f>A1496</f>
        <v/>
      </c>
      <c r="L1496">
        <f>IF(ISBLANK(VLOOKUP(paste!J1498,'得意先名 (2)'!$B$3:$F$2005,5,FALSE)),paste!P1498,IFERROR(VLOOKUP(paste!J1498,'得意先名 (2)'!$B$3:$F$2005,5,FALSE),"ZZZZZZZZZZZ"))</f>
        <v/>
      </c>
      <c r="M1496">
        <f>IF(L1496="ZZZZZZZZZZZ",paste!J1498&amp;paste!K1498&amp; "  :   "&amp;paste!M1498&amp; "  :   "&amp;paste!P1498,"")</f>
        <v/>
      </c>
      <c r="O1496" s="158" t="n"/>
      <c r="P1496">
        <f>VLOOKUP(L1496,'L_User+EndUser'!$C$2:$K$500,8,FALSE)</f>
        <v/>
      </c>
      <c r="Q1496">
        <f>VLOOKUP(L1496,'L_User+EndUser'!$C$2:$K$500,9,FALSE)</f>
        <v/>
      </c>
      <c r="R1496" s="158" t="n"/>
      <c r="T1496" s="158" t="n"/>
      <c r="V1496" s="158" t="n"/>
      <c r="AB1496">
        <f>paste!J1498</f>
        <v/>
      </c>
      <c r="AC1496">
        <f>L1496</f>
        <v/>
      </c>
      <c r="AO1496">
        <f>YEAR(paste!O1498)</f>
        <v/>
      </c>
      <c r="AP1496">
        <f>MONTH(paste!O1498)</f>
        <v/>
      </c>
      <c r="AQ1496">
        <f>DAY(paste!O1498)</f>
        <v/>
      </c>
      <c r="BD1496">
        <f>IF(paste!L1498="","",paste!L1498)</f>
        <v/>
      </c>
      <c r="BM1496" t="n">
        <v>1</v>
      </c>
      <c r="BN1496">
        <f>VLOOKUP(paste!E1498,L_Product!$A$2:$B$2001,2,FALSE)</f>
        <v/>
      </c>
      <c r="BO1496" s="21" t="n"/>
      <c r="BT1496" t="n">
        <v>2</v>
      </c>
      <c r="BU1496">
        <f>IF($BM$2=1,2,IF($BM$2=18,1))</f>
        <v/>
      </c>
      <c r="BV1496">
        <f>IF($BM$2=1,0,IF($BM$2=18,1))</f>
        <v/>
      </c>
      <c r="BW1496" t="n">
        <v>2</v>
      </c>
      <c r="BX1496" t="n">
        <v>0</v>
      </c>
      <c r="BY1496" t="n">
        <v>3</v>
      </c>
      <c r="BZ1496">
        <f>VLOOKUP(BN1496,L_Product!$B$2:$Z$2001,14,FALSE)</f>
        <v/>
      </c>
      <c r="CA1496">
        <f>paste!H1498</f>
        <v/>
      </c>
      <c r="CB1496">
        <f>BZ1496*CA1496</f>
        <v/>
      </c>
      <c r="CN1496" s="158" t="n">
        <v>1</v>
      </c>
      <c r="CO1496" s="158" t="n">
        <v>1</v>
      </c>
      <c r="CP1496" s="158" t="n">
        <v>1</v>
      </c>
      <c r="CQ1496" s="158" t="n">
        <v>1</v>
      </c>
      <c r="CR1496" s="158" t="n">
        <v>1</v>
      </c>
      <c r="CS1496" s="158" t="n">
        <v>0</v>
      </c>
      <c r="CT1496" s="158" t="n">
        <v>0</v>
      </c>
      <c r="CU1496" s="158" t="n">
        <v>0</v>
      </c>
      <c r="CV1496" s="158" t="n">
        <v>0</v>
      </c>
      <c r="CW1496" s="158" t="n">
        <v>0</v>
      </c>
      <c r="CX1496">
        <f>B1496</f>
        <v/>
      </c>
      <c r="CY1496">
        <f>C1496</f>
        <v/>
      </c>
      <c r="CZ1496">
        <f>D1496</f>
        <v/>
      </c>
      <c r="DA1496" s="158" t="n">
        <v>1900</v>
      </c>
      <c r="DB1496" s="158" t="n">
        <v>1</v>
      </c>
      <c r="DC1496" s="158" t="n">
        <v>1</v>
      </c>
      <c r="DD1496" s="158" t="n">
        <v>1900</v>
      </c>
      <c r="DE1496" s="158" t="n">
        <v>1</v>
      </c>
      <c r="DF1496" s="158" t="n">
        <v>1</v>
      </c>
      <c r="DG1496" s="158" t="n">
        <v>1900</v>
      </c>
      <c r="DH1496" s="158" t="n">
        <v>1</v>
      </c>
      <c r="DI1496" s="158" t="n">
        <v>1</v>
      </c>
      <c r="DJ1496" s="158" t="n">
        <v>1900</v>
      </c>
      <c r="DK1496" s="158" t="n">
        <v>1</v>
      </c>
      <c r="DL1496" s="158" t="n">
        <v>1</v>
      </c>
      <c r="DR1496" s="158" t="n">
        <v>2</v>
      </c>
      <c r="DS1496" s="158" t="n">
        <v>1</v>
      </c>
      <c r="DT1496" s="158" t="n">
        <v>2</v>
      </c>
      <c r="DU1496" s="158" t="n">
        <v>1</v>
      </c>
      <c r="DV1496" s="158" t="n">
        <v>3</v>
      </c>
      <c r="DW1496" s="158" t="n">
        <v>1</v>
      </c>
      <c r="DX1496" s="158" t="n">
        <v>3</v>
      </c>
      <c r="DY1496" s="158" t="n">
        <v>0</v>
      </c>
      <c r="DZ1496" s="158" t="n">
        <v>0</v>
      </c>
      <c r="EA1496" s="158" t="n">
        <v>0</v>
      </c>
      <c r="EB1496" s="158" t="n">
        <v>0</v>
      </c>
      <c r="EC1496" s="158" t="n">
        <v>0</v>
      </c>
      <c r="ED1496" s="158" t="n">
        <v>0</v>
      </c>
      <c r="EE1496" s="158" t="n">
        <v>0</v>
      </c>
      <c r="EF1496" s="158" t="n">
        <v>0</v>
      </c>
      <c r="EG1496" s="158" t="n">
        <v>0</v>
      </c>
      <c r="EH1496" s="158" t="n">
        <v>0</v>
      </c>
      <c r="EI1496" s="158" t="n">
        <v>0</v>
      </c>
      <c r="EJ1496" s="158" t="n">
        <v>0</v>
      </c>
      <c r="EK1496" s="158" t="n">
        <v>0</v>
      </c>
      <c r="EL1496" s="158" t="n">
        <v>0</v>
      </c>
      <c r="EM1496" s="158" t="n">
        <v>0</v>
      </c>
      <c r="EN1496" s="158" t="n">
        <v>0</v>
      </c>
      <c r="EO1496" s="158" t="n">
        <v>0</v>
      </c>
      <c r="EP1496" s="158" t="n">
        <v>0</v>
      </c>
      <c r="EQ1496" s="158" t="n">
        <v>0</v>
      </c>
      <c r="ER1496" s="158" t="n">
        <v>0</v>
      </c>
      <c r="ES1496" s="158" t="n">
        <v>0</v>
      </c>
      <c r="ET1496" s="158" t="n">
        <v>0</v>
      </c>
      <c r="EU1496" s="158" t="n">
        <v>0</v>
      </c>
      <c r="EV1496" s="158" t="n">
        <v>0</v>
      </c>
      <c r="EW1496" s="158" t="n">
        <v>0</v>
      </c>
      <c r="EX1496" s="158" t="n">
        <v>0</v>
      </c>
      <c r="EY1496" s="158" t="n">
        <v>0</v>
      </c>
      <c r="EZ1496" s="158" t="n">
        <v>1900</v>
      </c>
      <c r="FA1496" s="158" t="n">
        <v>1</v>
      </c>
      <c r="FB1496" s="158" t="n">
        <v>1</v>
      </c>
      <c r="FC1496" s="158" t="n">
        <v>1900</v>
      </c>
      <c r="FD1496" s="158" t="n">
        <v>1</v>
      </c>
      <c r="FE1496" s="158" t="n">
        <v>1</v>
      </c>
      <c r="FF1496" s="158" t="n">
        <v>1900</v>
      </c>
      <c r="FG1496" s="158" t="n">
        <v>1</v>
      </c>
      <c r="FH1496" s="158" t="n">
        <v>1</v>
      </c>
      <c r="FI1496" s="158" t="n">
        <v>1900</v>
      </c>
      <c r="FJ1496" s="158" t="n">
        <v>1</v>
      </c>
      <c r="FK1496" s="158" t="n">
        <v>1</v>
      </c>
      <c r="FL1496" s="158" t="n">
        <v>1900</v>
      </c>
      <c r="FM1496" s="158" t="n">
        <v>1</v>
      </c>
      <c r="FN1496" s="158" t="n">
        <v>1</v>
      </c>
      <c r="FO1496" s="158" t="n">
        <v>1900</v>
      </c>
      <c r="FP1496" s="158" t="n">
        <v>1</v>
      </c>
      <c r="FQ1496" s="158" t="n">
        <v>1</v>
      </c>
      <c r="FR1496" s="158" t="n">
        <v>1900</v>
      </c>
      <c r="FS1496" s="158" t="n">
        <v>1</v>
      </c>
      <c r="FT1496" s="158" t="n">
        <v>1</v>
      </c>
      <c r="FU1496" s="158" t="n">
        <v>1900</v>
      </c>
      <c r="FV1496" s="158" t="n">
        <v>1</v>
      </c>
      <c r="FW1496" s="158" t="n">
        <v>1</v>
      </c>
    </row>
    <row r="1497">
      <c r="A1497">
        <f>IF(F1497&gt;1,A1496,IF(AND(I1497&lt;10,paste!A1499&lt;10),RIGHT(H1497,2)&amp;"0"&amp;I1497&amp;"000"&amp;paste!A1499,IF(AND(I1497&lt;10,paste!A1499&gt;=10,paste!A1499&lt;100),RIGHT(H1497,2)&amp;"0"&amp;I1497&amp;"00"&amp;paste!A1499,IF(AND(I1497&lt;10,paste!A1499&gt;=100,paste!A1499&lt;1000),RIGHT(H1497,2)&amp;"0"&amp;I1497&amp;"0"&amp;paste!A1499,IF(AND(I1497&lt;10,paste!A1499&gt;=1000),RIGHT(H1497,2)&amp;"0"&amp;I1497&amp;paste!A1499,IF(AND(I1497&gt;=10,paste!A1499&lt;10),RIGHT(H1497,2)&amp;I1497&amp;"000"&amp;paste!A1499,IF(AND(I1497&gt;=10,paste!A1499&gt;=10,paste!A1499&lt;100),RIGHT(H1497,2)&amp;I1497&amp;"00"&amp;paste!A1499,IF(AND(I1497&gt;=10,paste!A1499&gt;=100,paste!A1499&lt;1000),RIGHT(H1497,2)&amp;I1497&amp;"0"&amp;paste!A1499,RIGHT(H1497,2)&amp;I1497&amp;paste!A1499))))))))</f>
        <v/>
      </c>
      <c r="B1497">
        <f>YEAR(paste!C1499)</f>
        <v/>
      </c>
      <c r="C1497">
        <f>MONTH(paste!C1499)</f>
        <v/>
      </c>
      <c r="D1497">
        <f>DAY(paste!C1499)</f>
        <v/>
      </c>
      <c r="E1497" s="158" t="n">
        <v>0</v>
      </c>
      <c r="F1497">
        <f>IF(AND(L1497=L1496,D1497=D1496),F1496+1,1)</f>
        <v/>
      </c>
      <c r="G1497" s="158" t="n">
        <v>0</v>
      </c>
      <c r="H1497">
        <f>YEAR(paste!C1499)</f>
        <v/>
      </c>
      <c r="I1497">
        <f>MONTH(paste!C1499)</f>
        <v/>
      </c>
      <c r="J1497">
        <f>DAY(paste!C1499)</f>
        <v/>
      </c>
      <c r="K1497">
        <f>A1497</f>
        <v/>
      </c>
      <c r="L1497">
        <f>IF(ISBLANK(VLOOKUP(paste!J1499,'得意先名 (2)'!$B$3:$F$2005,5,FALSE)),paste!P1499,IFERROR(VLOOKUP(paste!J1499,'得意先名 (2)'!$B$3:$F$2005,5,FALSE),"ZZZZZZZZZZZ"))</f>
        <v/>
      </c>
      <c r="M1497">
        <f>IF(L1497="ZZZZZZZZZZZ",paste!J1499&amp;paste!K1499&amp; "  :   "&amp;paste!M1499&amp; "  :   "&amp;paste!P1499,"")</f>
        <v/>
      </c>
      <c r="O1497" s="158" t="n"/>
      <c r="P1497">
        <f>VLOOKUP(L1497,'L_User+EndUser'!$C$2:$K$500,8,FALSE)</f>
        <v/>
      </c>
      <c r="Q1497">
        <f>VLOOKUP(L1497,'L_User+EndUser'!$C$2:$K$500,9,FALSE)</f>
        <v/>
      </c>
      <c r="R1497" s="158" t="n"/>
      <c r="T1497" s="158" t="n"/>
      <c r="V1497" s="158" t="n"/>
      <c r="AB1497">
        <f>paste!J1499</f>
        <v/>
      </c>
      <c r="AC1497">
        <f>L1497</f>
        <v/>
      </c>
      <c r="AO1497">
        <f>YEAR(paste!O1499)</f>
        <v/>
      </c>
      <c r="AP1497">
        <f>MONTH(paste!O1499)</f>
        <v/>
      </c>
      <c r="AQ1497">
        <f>DAY(paste!O1499)</f>
        <v/>
      </c>
      <c r="BD1497">
        <f>IF(paste!L1499="","",paste!L1499)</f>
        <v/>
      </c>
      <c r="BM1497" t="n">
        <v>1</v>
      </c>
      <c r="BN1497">
        <f>VLOOKUP(paste!E1499,L_Product!$A$2:$B$2001,2,FALSE)</f>
        <v/>
      </c>
      <c r="BO1497" s="21" t="n"/>
      <c r="BT1497" t="n">
        <v>2</v>
      </c>
      <c r="BU1497">
        <f>IF($BM$2=1,2,IF($BM$2=18,1))</f>
        <v/>
      </c>
      <c r="BV1497">
        <f>IF($BM$2=1,0,IF($BM$2=18,1))</f>
        <v/>
      </c>
      <c r="BW1497" t="n">
        <v>2</v>
      </c>
      <c r="BX1497" t="n">
        <v>0</v>
      </c>
      <c r="BY1497" t="n">
        <v>3</v>
      </c>
      <c r="BZ1497">
        <f>VLOOKUP(BN1497,L_Product!$B$2:$Z$2001,14,FALSE)</f>
        <v/>
      </c>
      <c r="CA1497">
        <f>paste!H1499</f>
        <v/>
      </c>
      <c r="CB1497">
        <f>BZ1497*CA1497</f>
        <v/>
      </c>
      <c r="CN1497" s="158" t="n">
        <v>1</v>
      </c>
      <c r="CO1497" s="158" t="n">
        <v>1</v>
      </c>
      <c r="CP1497" s="158" t="n">
        <v>1</v>
      </c>
      <c r="CQ1497" s="158" t="n">
        <v>1</v>
      </c>
      <c r="CR1497" s="158" t="n">
        <v>1</v>
      </c>
      <c r="CS1497" s="158" t="n">
        <v>0</v>
      </c>
      <c r="CT1497" s="158" t="n">
        <v>0</v>
      </c>
      <c r="CU1497" s="158" t="n">
        <v>0</v>
      </c>
      <c r="CV1497" s="158" t="n">
        <v>0</v>
      </c>
      <c r="CW1497" s="158" t="n">
        <v>0</v>
      </c>
      <c r="CX1497">
        <f>B1497</f>
        <v/>
      </c>
      <c r="CY1497">
        <f>C1497</f>
        <v/>
      </c>
      <c r="CZ1497">
        <f>D1497</f>
        <v/>
      </c>
      <c r="DA1497" s="158" t="n">
        <v>1900</v>
      </c>
      <c r="DB1497" s="158" t="n">
        <v>1</v>
      </c>
      <c r="DC1497" s="158" t="n">
        <v>1</v>
      </c>
      <c r="DD1497" s="158" t="n">
        <v>1900</v>
      </c>
      <c r="DE1497" s="158" t="n">
        <v>1</v>
      </c>
      <c r="DF1497" s="158" t="n">
        <v>1</v>
      </c>
      <c r="DG1497" s="158" t="n">
        <v>1900</v>
      </c>
      <c r="DH1497" s="158" t="n">
        <v>1</v>
      </c>
      <c r="DI1497" s="158" t="n">
        <v>1</v>
      </c>
      <c r="DJ1497" s="158" t="n">
        <v>1900</v>
      </c>
      <c r="DK1497" s="158" t="n">
        <v>1</v>
      </c>
      <c r="DL1497" s="158" t="n">
        <v>1</v>
      </c>
      <c r="DR1497" s="158" t="n">
        <v>2</v>
      </c>
      <c r="DS1497" s="158" t="n">
        <v>1</v>
      </c>
      <c r="DT1497" s="158" t="n">
        <v>2</v>
      </c>
      <c r="DU1497" s="158" t="n">
        <v>1</v>
      </c>
      <c r="DV1497" s="158" t="n">
        <v>3</v>
      </c>
      <c r="DW1497" s="158" t="n">
        <v>1</v>
      </c>
      <c r="DX1497" s="158" t="n">
        <v>3</v>
      </c>
      <c r="DY1497" s="158" t="n">
        <v>0</v>
      </c>
      <c r="DZ1497" s="158" t="n">
        <v>0</v>
      </c>
      <c r="EA1497" s="158" t="n">
        <v>0</v>
      </c>
      <c r="EB1497" s="158" t="n">
        <v>0</v>
      </c>
      <c r="EC1497" s="158" t="n">
        <v>0</v>
      </c>
      <c r="ED1497" s="158" t="n">
        <v>0</v>
      </c>
      <c r="EE1497" s="158" t="n">
        <v>0</v>
      </c>
      <c r="EF1497" s="158" t="n">
        <v>0</v>
      </c>
      <c r="EG1497" s="158" t="n">
        <v>0</v>
      </c>
      <c r="EH1497" s="158" t="n">
        <v>0</v>
      </c>
      <c r="EI1497" s="158" t="n">
        <v>0</v>
      </c>
      <c r="EJ1497" s="158" t="n">
        <v>0</v>
      </c>
      <c r="EK1497" s="158" t="n">
        <v>0</v>
      </c>
      <c r="EL1497" s="158" t="n">
        <v>0</v>
      </c>
      <c r="EM1497" s="158" t="n">
        <v>0</v>
      </c>
      <c r="EN1497" s="158" t="n">
        <v>0</v>
      </c>
      <c r="EO1497" s="158" t="n">
        <v>0</v>
      </c>
      <c r="EP1497" s="158" t="n">
        <v>0</v>
      </c>
      <c r="EQ1497" s="158" t="n">
        <v>0</v>
      </c>
      <c r="ER1497" s="158" t="n">
        <v>0</v>
      </c>
      <c r="ES1497" s="158" t="n">
        <v>0</v>
      </c>
      <c r="ET1497" s="158" t="n">
        <v>0</v>
      </c>
      <c r="EU1497" s="158" t="n">
        <v>0</v>
      </c>
      <c r="EV1497" s="158" t="n">
        <v>0</v>
      </c>
      <c r="EW1497" s="158" t="n">
        <v>0</v>
      </c>
      <c r="EX1497" s="158" t="n">
        <v>0</v>
      </c>
      <c r="EY1497" s="158" t="n">
        <v>0</v>
      </c>
      <c r="EZ1497" s="158" t="n">
        <v>1900</v>
      </c>
      <c r="FA1497" s="158" t="n">
        <v>1</v>
      </c>
      <c r="FB1497" s="158" t="n">
        <v>1</v>
      </c>
      <c r="FC1497" s="158" t="n">
        <v>1900</v>
      </c>
      <c r="FD1497" s="158" t="n">
        <v>1</v>
      </c>
      <c r="FE1497" s="158" t="n">
        <v>1</v>
      </c>
      <c r="FF1497" s="158" t="n">
        <v>1900</v>
      </c>
      <c r="FG1497" s="158" t="n">
        <v>1</v>
      </c>
      <c r="FH1497" s="158" t="n">
        <v>1</v>
      </c>
      <c r="FI1497" s="158" t="n">
        <v>1900</v>
      </c>
      <c r="FJ1497" s="158" t="n">
        <v>1</v>
      </c>
      <c r="FK1497" s="158" t="n">
        <v>1</v>
      </c>
      <c r="FL1497" s="158" t="n">
        <v>1900</v>
      </c>
      <c r="FM1497" s="158" t="n">
        <v>1</v>
      </c>
      <c r="FN1497" s="158" t="n">
        <v>1</v>
      </c>
      <c r="FO1497" s="158" t="n">
        <v>1900</v>
      </c>
      <c r="FP1497" s="158" t="n">
        <v>1</v>
      </c>
      <c r="FQ1497" s="158" t="n">
        <v>1</v>
      </c>
      <c r="FR1497" s="158" t="n">
        <v>1900</v>
      </c>
      <c r="FS1497" s="158" t="n">
        <v>1</v>
      </c>
      <c r="FT1497" s="158" t="n">
        <v>1</v>
      </c>
      <c r="FU1497" s="158" t="n">
        <v>1900</v>
      </c>
      <c r="FV1497" s="158" t="n">
        <v>1</v>
      </c>
      <c r="FW1497" s="158" t="n">
        <v>1</v>
      </c>
    </row>
    <row r="1498">
      <c r="A1498">
        <f>IF(F1498&gt;1,A1497,IF(AND(I1498&lt;10,paste!A1500&lt;10),RIGHT(H1498,2)&amp;"0"&amp;I1498&amp;"000"&amp;paste!A1500,IF(AND(I1498&lt;10,paste!A1500&gt;=10,paste!A1500&lt;100),RIGHT(H1498,2)&amp;"0"&amp;I1498&amp;"00"&amp;paste!A1500,IF(AND(I1498&lt;10,paste!A1500&gt;=100,paste!A1500&lt;1000),RIGHT(H1498,2)&amp;"0"&amp;I1498&amp;"0"&amp;paste!A1500,IF(AND(I1498&lt;10,paste!A1500&gt;=1000),RIGHT(H1498,2)&amp;"0"&amp;I1498&amp;paste!A1500,IF(AND(I1498&gt;=10,paste!A1500&lt;10),RIGHT(H1498,2)&amp;I1498&amp;"000"&amp;paste!A1500,IF(AND(I1498&gt;=10,paste!A1500&gt;=10,paste!A1500&lt;100),RIGHT(H1498,2)&amp;I1498&amp;"00"&amp;paste!A1500,IF(AND(I1498&gt;=10,paste!A1500&gt;=100,paste!A1500&lt;1000),RIGHT(H1498,2)&amp;I1498&amp;"0"&amp;paste!A1500,RIGHT(H1498,2)&amp;I1498&amp;paste!A1500))))))))</f>
        <v/>
      </c>
      <c r="B1498">
        <f>YEAR(paste!C1500)</f>
        <v/>
      </c>
      <c r="C1498">
        <f>MONTH(paste!C1500)</f>
        <v/>
      </c>
      <c r="D1498">
        <f>DAY(paste!C1500)</f>
        <v/>
      </c>
      <c r="E1498" s="158" t="n">
        <v>0</v>
      </c>
      <c r="F1498">
        <f>IF(AND(L1498=L1497,D1498=D1497),F1497+1,1)</f>
        <v/>
      </c>
      <c r="G1498" s="158" t="n">
        <v>0</v>
      </c>
      <c r="H1498">
        <f>YEAR(paste!C1500)</f>
        <v/>
      </c>
      <c r="I1498">
        <f>MONTH(paste!C1500)</f>
        <v/>
      </c>
      <c r="J1498">
        <f>DAY(paste!C1500)</f>
        <v/>
      </c>
      <c r="K1498">
        <f>A1498</f>
        <v/>
      </c>
      <c r="L1498">
        <f>IF(ISBLANK(VLOOKUP(paste!J1500,'得意先名 (2)'!$B$3:$F$2005,5,FALSE)),paste!P1500,IFERROR(VLOOKUP(paste!J1500,'得意先名 (2)'!$B$3:$F$2005,5,FALSE),"ZZZZZZZZZZZ"))</f>
        <v/>
      </c>
      <c r="M1498">
        <f>IF(L1498="ZZZZZZZZZZZ",paste!J1500&amp;paste!K1500&amp; "  :   "&amp;paste!M1500&amp; "  :   "&amp;paste!P1500,"")</f>
        <v/>
      </c>
      <c r="O1498" s="158" t="n"/>
      <c r="P1498">
        <f>VLOOKUP(L1498,'L_User+EndUser'!$C$2:$K$500,8,FALSE)</f>
        <v/>
      </c>
      <c r="Q1498">
        <f>VLOOKUP(L1498,'L_User+EndUser'!$C$2:$K$500,9,FALSE)</f>
        <v/>
      </c>
      <c r="R1498" s="158" t="n"/>
      <c r="T1498" s="158" t="n"/>
      <c r="V1498" s="158" t="n"/>
      <c r="AB1498">
        <f>paste!J1500</f>
        <v/>
      </c>
      <c r="AC1498">
        <f>L1498</f>
        <v/>
      </c>
      <c r="AO1498">
        <f>YEAR(paste!O1500)</f>
        <v/>
      </c>
      <c r="AP1498">
        <f>MONTH(paste!O1500)</f>
        <v/>
      </c>
      <c r="AQ1498">
        <f>DAY(paste!O1500)</f>
        <v/>
      </c>
      <c r="BD1498">
        <f>IF(paste!L1500="","",paste!L1500)</f>
        <v/>
      </c>
      <c r="BM1498" t="n">
        <v>1</v>
      </c>
      <c r="BN1498">
        <f>VLOOKUP(paste!E1500,L_Product!$A$2:$B$2001,2,FALSE)</f>
        <v/>
      </c>
      <c r="BO1498" s="21" t="n"/>
      <c r="BT1498" t="n">
        <v>2</v>
      </c>
      <c r="BU1498">
        <f>IF($BM$2=1,2,IF($BM$2=18,1))</f>
        <v/>
      </c>
      <c r="BV1498">
        <f>IF($BM$2=1,0,IF($BM$2=18,1))</f>
        <v/>
      </c>
      <c r="BW1498" t="n">
        <v>2</v>
      </c>
      <c r="BX1498" t="n">
        <v>0</v>
      </c>
      <c r="BY1498" t="n">
        <v>3</v>
      </c>
      <c r="BZ1498">
        <f>VLOOKUP(BN1498,L_Product!$B$2:$Z$2001,14,FALSE)</f>
        <v/>
      </c>
      <c r="CA1498">
        <f>paste!H1500</f>
        <v/>
      </c>
      <c r="CB1498">
        <f>BZ1498*CA1498</f>
        <v/>
      </c>
      <c r="CN1498" s="158" t="n">
        <v>1</v>
      </c>
      <c r="CO1498" s="158" t="n">
        <v>1</v>
      </c>
      <c r="CP1498" s="158" t="n">
        <v>1</v>
      </c>
      <c r="CQ1498" s="158" t="n">
        <v>1</v>
      </c>
      <c r="CR1498" s="158" t="n">
        <v>1</v>
      </c>
      <c r="CS1498" s="158" t="n">
        <v>0</v>
      </c>
      <c r="CT1498" s="158" t="n">
        <v>0</v>
      </c>
      <c r="CU1498" s="158" t="n">
        <v>0</v>
      </c>
      <c r="CV1498" s="158" t="n">
        <v>0</v>
      </c>
      <c r="CW1498" s="158" t="n">
        <v>0</v>
      </c>
      <c r="CX1498">
        <f>B1498</f>
        <v/>
      </c>
      <c r="CY1498">
        <f>C1498</f>
        <v/>
      </c>
      <c r="CZ1498">
        <f>D1498</f>
        <v/>
      </c>
      <c r="DA1498" s="158" t="n">
        <v>1900</v>
      </c>
      <c r="DB1498" s="158" t="n">
        <v>1</v>
      </c>
      <c r="DC1498" s="158" t="n">
        <v>1</v>
      </c>
      <c r="DD1498" s="158" t="n">
        <v>1900</v>
      </c>
      <c r="DE1498" s="158" t="n">
        <v>1</v>
      </c>
      <c r="DF1498" s="158" t="n">
        <v>1</v>
      </c>
      <c r="DG1498" s="158" t="n">
        <v>1900</v>
      </c>
      <c r="DH1498" s="158" t="n">
        <v>1</v>
      </c>
      <c r="DI1498" s="158" t="n">
        <v>1</v>
      </c>
      <c r="DJ1498" s="158" t="n">
        <v>1900</v>
      </c>
      <c r="DK1498" s="158" t="n">
        <v>1</v>
      </c>
      <c r="DL1498" s="158" t="n">
        <v>1</v>
      </c>
      <c r="DR1498" s="158" t="n">
        <v>2</v>
      </c>
      <c r="DS1498" s="158" t="n">
        <v>1</v>
      </c>
      <c r="DT1498" s="158" t="n">
        <v>2</v>
      </c>
      <c r="DU1498" s="158" t="n">
        <v>1</v>
      </c>
      <c r="DV1498" s="158" t="n">
        <v>3</v>
      </c>
      <c r="DW1498" s="158" t="n">
        <v>1</v>
      </c>
      <c r="DX1498" s="158" t="n">
        <v>3</v>
      </c>
      <c r="DY1498" s="158" t="n">
        <v>0</v>
      </c>
      <c r="DZ1498" s="158" t="n">
        <v>0</v>
      </c>
      <c r="EA1498" s="158" t="n">
        <v>0</v>
      </c>
      <c r="EB1498" s="158" t="n">
        <v>0</v>
      </c>
      <c r="EC1498" s="158" t="n">
        <v>0</v>
      </c>
      <c r="ED1498" s="158" t="n">
        <v>0</v>
      </c>
      <c r="EE1498" s="158" t="n">
        <v>0</v>
      </c>
      <c r="EF1498" s="158" t="n">
        <v>0</v>
      </c>
      <c r="EG1498" s="158" t="n">
        <v>0</v>
      </c>
      <c r="EH1498" s="158" t="n">
        <v>0</v>
      </c>
      <c r="EI1498" s="158" t="n">
        <v>0</v>
      </c>
      <c r="EJ1498" s="158" t="n">
        <v>0</v>
      </c>
      <c r="EK1498" s="158" t="n">
        <v>0</v>
      </c>
      <c r="EL1498" s="158" t="n">
        <v>0</v>
      </c>
      <c r="EM1498" s="158" t="n">
        <v>0</v>
      </c>
      <c r="EN1498" s="158" t="n">
        <v>0</v>
      </c>
      <c r="EO1498" s="158" t="n">
        <v>0</v>
      </c>
      <c r="EP1498" s="158" t="n">
        <v>0</v>
      </c>
      <c r="EQ1498" s="158" t="n">
        <v>0</v>
      </c>
      <c r="ER1498" s="158" t="n">
        <v>0</v>
      </c>
      <c r="ES1498" s="158" t="n">
        <v>0</v>
      </c>
      <c r="ET1498" s="158" t="n">
        <v>0</v>
      </c>
      <c r="EU1498" s="158" t="n">
        <v>0</v>
      </c>
      <c r="EV1498" s="158" t="n">
        <v>0</v>
      </c>
      <c r="EW1498" s="158" t="n">
        <v>0</v>
      </c>
      <c r="EX1498" s="158" t="n">
        <v>0</v>
      </c>
      <c r="EY1498" s="158" t="n">
        <v>0</v>
      </c>
      <c r="EZ1498" s="158" t="n">
        <v>1900</v>
      </c>
      <c r="FA1498" s="158" t="n">
        <v>1</v>
      </c>
      <c r="FB1498" s="158" t="n">
        <v>1</v>
      </c>
      <c r="FC1498" s="158" t="n">
        <v>1900</v>
      </c>
      <c r="FD1498" s="158" t="n">
        <v>1</v>
      </c>
      <c r="FE1498" s="158" t="n">
        <v>1</v>
      </c>
      <c r="FF1498" s="158" t="n">
        <v>1900</v>
      </c>
      <c r="FG1498" s="158" t="n">
        <v>1</v>
      </c>
      <c r="FH1498" s="158" t="n">
        <v>1</v>
      </c>
      <c r="FI1498" s="158" t="n">
        <v>1900</v>
      </c>
      <c r="FJ1498" s="158" t="n">
        <v>1</v>
      </c>
      <c r="FK1498" s="158" t="n">
        <v>1</v>
      </c>
      <c r="FL1498" s="158" t="n">
        <v>1900</v>
      </c>
      <c r="FM1498" s="158" t="n">
        <v>1</v>
      </c>
      <c r="FN1498" s="158" t="n">
        <v>1</v>
      </c>
      <c r="FO1498" s="158" t="n">
        <v>1900</v>
      </c>
      <c r="FP1498" s="158" t="n">
        <v>1</v>
      </c>
      <c r="FQ1498" s="158" t="n">
        <v>1</v>
      </c>
      <c r="FR1498" s="158" t="n">
        <v>1900</v>
      </c>
      <c r="FS1498" s="158" t="n">
        <v>1</v>
      </c>
      <c r="FT1498" s="158" t="n">
        <v>1</v>
      </c>
      <c r="FU1498" s="158" t="n">
        <v>1900</v>
      </c>
      <c r="FV1498" s="158" t="n">
        <v>1</v>
      </c>
      <c r="FW1498" s="158" t="n">
        <v>1</v>
      </c>
    </row>
    <row r="1499">
      <c r="A1499">
        <f>IF(F1499&gt;1,A1498,IF(AND(I1499&lt;10,paste!A1501&lt;10),RIGHT(H1499,2)&amp;"0"&amp;I1499&amp;"000"&amp;paste!A1501,IF(AND(I1499&lt;10,paste!A1501&gt;=10,paste!A1501&lt;100),RIGHT(H1499,2)&amp;"0"&amp;I1499&amp;"00"&amp;paste!A1501,IF(AND(I1499&lt;10,paste!A1501&gt;=100,paste!A1501&lt;1000),RIGHT(H1499,2)&amp;"0"&amp;I1499&amp;"0"&amp;paste!A1501,IF(AND(I1499&lt;10,paste!A1501&gt;=1000),RIGHT(H1499,2)&amp;"0"&amp;I1499&amp;paste!A1501,IF(AND(I1499&gt;=10,paste!A1501&lt;10),RIGHT(H1499,2)&amp;I1499&amp;"000"&amp;paste!A1501,IF(AND(I1499&gt;=10,paste!A1501&gt;=10,paste!A1501&lt;100),RIGHT(H1499,2)&amp;I1499&amp;"00"&amp;paste!A1501,IF(AND(I1499&gt;=10,paste!A1501&gt;=100,paste!A1501&lt;1000),RIGHT(H1499,2)&amp;I1499&amp;"0"&amp;paste!A1501,RIGHT(H1499,2)&amp;I1499&amp;paste!A1501))))))))</f>
        <v/>
      </c>
      <c r="B1499">
        <f>YEAR(paste!C1501)</f>
        <v/>
      </c>
      <c r="C1499">
        <f>MONTH(paste!C1501)</f>
        <v/>
      </c>
      <c r="D1499">
        <f>DAY(paste!C1501)</f>
        <v/>
      </c>
      <c r="E1499" s="158" t="n">
        <v>0</v>
      </c>
      <c r="F1499">
        <f>IF(AND(L1499=L1498,D1499=D1498),F1498+1,1)</f>
        <v/>
      </c>
      <c r="G1499" s="158" t="n">
        <v>0</v>
      </c>
      <c r="H1499">
        <f>YEAR(paste!C1501)</f>
        <v/>
      </c>
      <c r="I1499">
        <f>MONTH(paste!C1501)</f>
        <v/>
      </c>
      <c r="J1499">
        <f>DAY(paste!C1501)</f>
        <v/>
      </c>
      <c r="K1499">
        <f>A1499</f>
        <v/>
      </c>
      <c r="L1499">
        <f>IF(ISBLANK(VLOOKUP(paste!J1501,'得意先名 (2)'!$B$3:$F$2005,5,FALSE)),paste!P1501,IFERROR(VLOOKUP(paste!J1501,'得意先名 (2)'!$B$3:$F$2005,5,FALSE),"ZZZZZZZZZZZ"))</f>
        <v/>
      </c>
      <c r="M1499">
        <f>IF(L1499="ZZZZZZZZZZZ",paste!J1501&amp;paste!K1501&amp; "  :   "&amp;paste!M1501&amp; "  :   "&amp;paste!P1501,"")</f>
        <v/>
      </c>
      <c r="O1499" s="158" t="n"/>
      <c r="P1499">
        <f>VLOOKUP(L1499,'L_User+EndUser'!$C$2:$K$500,8,FALSE)</f>
        <v/>
      </c>
      <c r="Q1499">
        <f>VLOOKUP(L1499,'L_User+EndUser'!$C$2:$K$500,9,FALSE)</f>
        <v/>
      </c>
      <c r="R1499" s="158" t="n"/>
      <c r="T1499" s="158" t="n"/>
      <c r="V1499" s="158" t="n"/>
      <c r="AB1499">
        <f>paste!J1501</f>
        <v/>
      </c>
      <c r="AC1499">
        <f>L1499</f>
        <v/>
      </c>
      <c r="AO1499">
        <f>YEAR(paste!O1501)</f>
        <v/>
      </c>
      <c r="AP1499">
        <f>MONTH(paste!O1501)</f>
        <v/>
      </c>
      <c r="AQ1499">
        <f>DAY(paste!O1501)</f>
        <v/>
      </c>
      <c r="BD1499">
        <f>IF(paste!L1501="","",paste!L1501)</f>
        <v/>
      </c>
      <c r="BM1499" t="n">
        <v>1</v>
      </c>
      <c r="BN1499">
        <f>VLOOKUP(paste!E1501,L_Product!$A$2:$B$2001,2,FALSE)</f>
        <v/>
      </c>
      <c r="BO1499" s="21" t="n"/>
      <c r="BT1499" t="n">
        <v>2</v>
      </c>
      <c r="BU1499">
        <f>IF($BM$2=1,2,IF($BM$2=18,1))</f>
        <v/>
      </c>
      <c r="BV1499">
        <f>IF($BM$2=1,0,IF($BM$2=18,1))</f>
        <v/>
      </c>
      <c r="BW1499" t="n">
        <v>2</v>
      </c>
      <c r="BX1499" t="n">
        <v>0</v>
      </c>
      <c r="BY1499" t="n">
        <v>3</v>
      </c>
      <c r="BZ1499">
        <f>VLOOKUP(BN1499,L_Product!$B$2:$Z$2001,14,FALSE)</f>
        <v/>
      </c>
      <c r="CA1499">
        <f>paste!H1501</f>
        <v/>
      </c>
      <c r="CB1499">
        <f>BZ1499*CA1499</f>
        <v/>
      </c>
      <c r="CN1499" s="158" t="n">
        <v>1</v>
      </c>
      <c r="CO1499" s="158" t="n">
        <v>1</v>
      </c>
      <c r="CP1499" s="158" t="n">
        <v>1</v>
      </c>
      <c r="CQ1499" s="158" t="n">
        <v>1</v>
      </c>
      <c r="CR1499" s="158" t="n">
        <v>1</v>
      </c>
      <c r="CS1499" s="158" t="n">
        <v>0</v>
      </c>
      <c r="CT1499" s="158" t="n">
        <v>0</v>
      </c>
      <c r="CU1499" s="158" t="n">
        <v>0</v>
      </c>
      <c r="CV1499" s="158" t="n">
        <v>0</v>
      </c>
      <c r="CW1499" s="158" t="n">
        <v>0</v>
      </c>
      <c r="CX1499">
        <f>B1499</f>
        <v/>
      </c>
      <c r="CY1499">
        <f>C1499</f>
        <v/>
      </c>
      <c r="CZ1499">
        <f>D1499</f>
        <v/>
      </c>
      <c r="DA1499" s="158" t="n">
        <v>1900</v>
      </c>
      <c r="DB1499" s="158" t="n">
        <v>1</v>
      </c>
      <c r="DC1499" s="158" t="n">
        <v>1</v>
      </c>
      <c r="DD1499" s="158" t="n">
        <v>1900</v>
      </c>
      <c r="DE1499" s="158" t="n">
        <v>1</v>
      </c>
      <c r="DF1499" s="158" t="n">
        <v>1</v>
      </c>
      <c r="DG1499" s="158" t="n">
        <v>1900</v>
      </c>
      <c r="DH1499" s="158" t="n">
        <v>1</v>
      </c>
      <c r="DI1499" s="158" t="n">
        <v>1</v>
      </c>
      <c r="DJ1499" s="158" t="n">
        <v>1900</v>
      </c>
      <c r="DK1499" s="158" t="n">
        <v>1</v>
      </c>
      <c r="DL1499" s="158" t="n">
        <v>1</v>
      </c>
      <c r="DR1499" s="158" t="n">
        <v>2</v>
      </c>
      <c r="DS1499" s="158" t="n">
        <v>1</v>
      </c>
      <c r="DT1499" s="158" t="n">
        <v>2</v>
      </c>
      <c r="DU1499" s="158" t="n">
        <v>1</v>
      </c>
      <c r="DV1499" s="158" t="n">
        <v>3</v>
      </c>
      <c r="DW1499" s="158" t="n">
        <v>1</v>
      </c>
      <c r="DX1499" s="158" t="n">
        <v>3</v>
      </c>
      <c r="DY1499" s="158" t="n">
        <v>0</v>
      </c>
      <c r="DZ1499" s="158" t="n">
        <v>0</v>
      </c>
      <c r="EA1499" s="158" t="n">
        <v>0</v>
      </c>
      <c r="EB1499" s="158" t="n">
        <v>0</v>
      </c>
      <c r="EC1499" s="158" t="n">
        <v>0</v>
      </c>
      <c r="ED1499" s="158" t="n">
        <v>0</v>
      </c>
      <c r="EE1499" s="158" t="n">
        <v>0</v>
      </c>
      <c r="EF1499" s="158" t="n">
        <v>0</v>
      </c>
      <c r="EG1499" s="158" t="n">
        <v>0</v>
      </c>
      <c r="EH1499" s="158" t="n">
        <v>0</v>
      </c>
      <c r="EI1499" s="158" t="n">
        <v>0</v>
      </c>
      <c r="EJ1499" s="158" t="n">
        <v>0</v>
      </c>
      <c r="EK1499" s="158" t="n">
        <v>0</v>
      </c>
      <c r="EL1499" s="158" t="n">
        <v>0</v>
      </c>
      <c r="EM1499" s="158" t="n">
        <v>0</v>
      </c>
      <c r="EN1499" s="158" t="n">
        <v>0</v>
      </c>
      <c r="EO1499" s="158" t="n">
        <v>0</v>
      </c>
      <c r="EP1499" s="158" t="n">
        <v>0</v>
      </c>
      <c r="EQ1499" s="158" t="n">
        <v>0</v>
      </c>
      <c r="ER1499" s="158" t="n">
        <v>0</v>
      </c>
      <c r="ES1499" s="158" t="n">
        <v>0</v>
      </c>
      <c r="ET1499" s="158" t="n">
        <v>0</v>
      </c>
      <c r="EU1499" s="158" t="n">
        <v>0</v>
      </c>
      <c r="EV1499" s="158" t="n">
        <v>0</v>
      </c>
      <c r="EW1499" s="158" t="n">
        <v>0</v>
      </c>
      <c r="EX1499" s="158" t="n">
        <v>0</v>
      </c>
      <c r="EY1499" s="158" t="n">
        <v>0</v>
      </c>
      <c r="EZ1499" s="158" t="n">
        <v>1900</v>
      </c>
      <c r="FA1499" s="158" t="n">
        <v>1</v>
      </c>
      <c r="FB1499" s="158" t="n">
        <v>1</v>
      </c>
      <c r="FC1499" s="158" t="n">
        <v>1900</v>
      </c>
      <c r="FD1499" s="158" t="n">
        <v>1</v>
      </c>
      <c r="FE1499" s="158" t="n">
        <v>1</v>
      </c>
      <c r="FF1499" s="158" t="n">
        <v>1900</v>
      </c>
      <c r="FG1499" s="158" t="n">
        <v>1</v>
      </c>
      <c r="FH1499" s="158" t="n">
        <v>1</v>
      </c>
      <c r="FI1499" s="158" t="n">
        <v>1900</v>
      </c>
      <c r="FJ1499" s="158" t="n">
        <v>1</v>
      </c>
      <c r="FK1499" s="158" t="n">
        <v>1</v>
      </c>
      <c r="FL1499" s="158" t="n">
        <v>1900</v>
      </c>
      <c r="FM1499" s="158" t="n">
        <v>1</v>
      </c>
      <c r="FN1499" s="158" t="n">
        <v>1</v>
      </c>
      <c r="FO1499" s="158" t="n">
        <v>1900</v>
      </c>
      <c r="FP1499" s="158" t="n">
        <v>1</v>
      </c>
      <c r="FQ1499" s="158" t="n">
        <v>1</v>
      </c>
      <c r="FR1499" s="158" t="n">
        <v>1900</v>
      </c>
      <c r="FS1499" s="158" t="n">
        <v>1</v>
      </c>
      <c r="FT1499" s="158" t="n">
        <v>1</v>
      </c>
      <c r="FU1499" s="158" t="n">
        <v>1900</v>
      </c>
      <c r="FV1499" s="158" t="n">
        <v>1</v>
      </c>
      <c r="FW1499" s="158" t="n">
        <v>1</v>
      </c>
    </row>
    <row r="1500">
      <c r="A1500">
        <f>IF(F1500&gt;1,A1499,IF(AND(I1500&lt;10,paste!A1502&lt;10),RIGHT(H1500,2)&amp;"0"&amp;I1500&amp;"000"&amp;paste!A1502,IF(AND(I1500&lt;10,paste!A1502&gt;=10,paste!A1502&lt;100),RIGHT(H1500,2)&amp;"0"&amp;I1500&amp;"00"&amp;paste!A1502,IF(AND(I1500&lt;10,paste!A1502&gt;=100,paste!A1502&lt;1000),RIGHT(H1500,2)&amp;"0"&amp;I1500&amp;"0"&amp;paste!A1502,IF(AND(I1500&lt;10,paste!A1502&gt;=1000),RIGHT(H1500,2)&amp;"0"&amp;I1500&amp;paste!A1502,IF(AND(I1500&gt;=10,paste!A1502&lt;10),RIGHT(H1500,2)&amp;I1500&amp;"000"&amp;paste!A1502,IF(AND(I1500&gt;=10,paste!A1502&gt;=10,paste!A1502&lt;100),RIGHT(H1500,2)&amp;I1500&amp;"00"&amp;paste!A1502,IF(AND(I1500&gt;=10,paste!A1502&gt;=100,paste!A1502&lt;1000),RIGHT(H1500,2)&amp;I1500&amp;"0"&amp;paste!A1502,RIGHT(H1500,2)&amp;I1500&amp;paste!A1502))))))))</f>
        <v/>
      </c>
      <c r="B1500">
        <f>YEAR(paste!C1502)</f>
        <v/>
      </c>
      <c r="C1500">
        <f>MONTH(paste!C1502)</f>
        <v/>
      </c>
      <c r="D1500">
        <f>DAY(paste!C1502)</f>
        <v/>
      </c>
      <c r="E1500" s="158" t="n">
        <v>0</v>
      </c>
      <c r="F1500">
        <f>IF(AND(L1500=L1499,D1500=D1499),F1499+1,1)</f>
        <v/>
      </c>
      <c r="G1500" s="158" t="n">
        <v>0</v>
      </c>
      <c r="H1500">
        <f>YEAR(paste!C1502)</f>
        <v/>
      </c>
      <c r="I1500">
        <f>MONTH(paste!C1502)</f>
        <v/>
      </c>
      <c r="J1500">
        <f>DAY(paste!C1502)</f>
        <v/>
      </c>
      <c r="K1500">
        <f>A1500</f>
        <v/>
      </c>
      <c r="L1500">
        <f>IF(ISBLANK(VLOOKUP(paste!J1502,'得意先名 (2)'!$B$3:$F$2005,5,FALSE)),paste!P1502,IFERROR(VLOOKUP(paste!J1502,'得意先名 (2)'!$B$3:$F$2005,5,FALSE),"ZZZZZZZZZZZ"))</f>
        <v/>
      </c>
      <c r="M1500">
        <f>IF(L1500="ZZZZZZZZZZZ",paste!J1502&amp;paste!K1502&amp; "  :   "&amp;paste!M1502&amp; "  :   "&amp;paste!P1502,"")</f>
        <v/>
      </c>
      <c r="O1500" s="158" t="n"/>
      <c r="P1500">
        <f>VLOOKUP(L1500,'L_User+EndUser'!$C$2:$K$500,8,FALSE)</f>
        <v/>
      </c>
      <c r="Q1500">
        <f>VLOOKUP(L1500,'L_User+EndUser'!$C$2:$K$500,9,FALSE)</f>
        <v/>
      </c>
      <c r="R1500" s="158" t="n"/>
      <c r="T1500" s="158" t="n"/>
      <c r="V1500" s="158" t="n"/>
      <c r="AB1500">
        <f>paste!J1502</f>
        <v/>
      </c>
      <c r="AC1500">
        <f>L1500</f>
        <v/>
      </c>
      <c r="AO1500">
        <f>YEAR(paste!O1502)</f>
        <v/>
      </c>
      <c r="AP1500">
        <f>MONTH(paste!O1502)</f>
        <v/>
      </c>
      <c r="AQ1500">
        <f>DAY(paste!O1502)</f>
        <v/>
      </c>
      <c r="BD1500">
        <f>IF(paste!L1502="","",paste!L1502)</f>
        <v/>
      </c>
      <c r="BM1500" t="n">
        <v>1</v>
      </c>
      <c r="BN1500">
        <f>VLOOKUP(paste!E1502,L_Product!$A$2:$B$2001,2,FALSE)</f>
        <v/>
      </c>
      <c r="BO1500" s="21" t="n"/>
      <c r="BT1500" t="n">
        <v>2</v>
      </c>
      <c r="BU1500">
        <f>IF($BM$2=1,2,IF($BM$2=18,1))</f>
        <v/>
      </c>
      <c r="BV1500">
        <f>IF($BM$2=1,0,IF($BM$2=18,1))</f>
        <v/>
      </c>
      <c r="BW1500" t="n">
        <v>2</v>
      </c>
      <c r="BX1500" t="n">
        <v>0</v>
      </c>
      <c r="BY1500" t="n">
        <v>3</v>
      </c>
      <c r="BZ1500">
        <f>VLOOKUP(BN1500,L_Product!$B$2:$Z$2001,14,FALSE)</f>
        <v/>
      </c>
      <c r="CA1500">
        <f>paste!H1502</f>
        <v/>
      </c>
      <c r="CB1500">
        <f>BZ1500*CA1500</f>
        <v/>
      </c>
      <c r="CN1500" s="158" t="n">
        <v>1</v>
      </c>
      <c r="CO1500" s="158" t="n">
        <v>1</v>
      </c>
      <c r="CP1500" s="158" t="n">
        <v>1</v>
      </c>
      <c r="CQ1500" s="158" t="n">
        <v>1</v>
      </c>
      <c r="CR1500" s="158" t="n">
        <v>1</v>
      </c>
      <c r="CS1500" s="158" t="n">
        <v>0</v>
      </c>
      <c r="CT1500" s="158" t="n">
        <v>0</v>
      </c>
      <c r="CU1500" s="158" t="n">
        <v>0</v>
      </c>
      <c r="CV1500" s="158" t="n">
        <v>0</v>
      </c>
      <c r="CW1500" s="158" t="n">
        <v>0</v>
      </c>
      <c r="CX1500">
        <f>B1500</f>
        <v/>
      </c>
      <c r="CY1500">
        <f>C1500</f>
        <v/>
      </c>
      <c r="CZ1500">
        <f>D1500</f>
        <v/>
      </c>
      <c r="DA1500" s="158" t="n">
        <v>1900</v>
      </c>
      <c r="DB1500" s="158" t="n">
        <v>1</v>
      </c>
      <c r="DC1500" s="158" t="n">
        <v>1</v>
      </c>
      <c r="DD1500" s="158" t="n">
        <v>1900</v>
      </c>
      <c r="DE1500" s="158" t="n">
        <v>1</v>
      </c>
      <c r="DF1500" s="158" t="n">
        <v>1</v>
      </c>
      <c r="DG1500" s="158" t="n">
        <v>1900</v>
      </c>
      <c r="DH1500" s="158" t="n">
        <v>1</v>
      </c>
      <c r="DI1500" s="158" t="n">
        <v>1</v>
      </c>
      <c r="DJ1500" s="158" t="n">
        <v>1900</v>
      </c>
      <c r="DK1500" s="158" t="n">
        <v>1</v>
      </c>
      <c r="DL1500" s="158" t="n">
        <v>1</v>
      </c>
      <c r="DR1500" s="158" t="n">
        <v>2</v>
      </c>
      <c r="DS1500" s="158" t="n">
        <v>1</v>
      </c>
      <c r="DT1500" s="158" t="n">
        <v>2</v>
      </c>
      <c r="DU1500" s="158" t="n">
        <v>1</v>
      </c>
      <c r="DV1500" s="158" t="n">
        <v>3</v>
      </c>
      <c r="DW1500" s="158" t="n">
        <v>1</v>
      </c>
      <c r="DX1500" s="158" t="n">
        <v>3</v>
      </c>
      <c r="DY1500" s="158" t="n">
        <v>0</v>
      </c>
      <c r="DZ1500" s="158" t="n">
        <v>0</v>
      </c>
      <c r="EA1500" s="158" t="n">
        <v>0</v>
      </c>
      <c r="EB1500" s="158" t="n">
        <v>0</v>
      </c>
      <c r="EC1500" s="158" t="n">
        <v>0</v>
      </c>
      <c r="ED1500" s="158" t="n">
        <v>0</v>
      </c>
      <c r="EE1500" s="158" t="n">
        <v>0</v>
      </c>
      <c r="EF1500" s="158" t="n">
        <v>0</v>
      </c>
      <c r="EG1500" s="158" t="n">
        <v>0</v>
      </c>
      <c r="EH1500" s="158" t="n">
        <v>0</v>
      </c>
      <c r="EI1500" s="158" t="n">
        <v>0</v>
      </c>
      <c r="EJ1500" s="158" t="n">
        <v>0</v>
      </c>
      <c r="EK1500" s="158" t="n">
        <v>0</v>
      </c>
      <c r="EL1500" s="158" t="n">
        <v>0</v>
      </c>
      <c r="EM1500" s="158" t="n">
        <v>0</v>
      </c>
      <c r="EN1500" s="158" t="n">
        <v>0</v>
      </c>
      <c r="EO1500" s="158" t="n">
        <v>0</v>
      </c>
      <c r="EP1500" s="158" t="n">
        <v>0</v>
      </c>
      <c r="EQ1500" s="158" t="n">
        <v>0</v>
      </c>
      <c r="ER1500" s="158" t="n">
        <v>0</v>
      </c>
      <c r="ES1500" s="158" t="n">
        <v>0</v>
      </c>
      <c r="ET1500" s="158" t="n">
        <v>0</v>
      </c>
      <c r="EU1500" s="158" t="n">
        <v>0</v>
      </c>
      <c r="EV1500" s="158" t="n">
        <v>0</v>
      </c>
      <c r="EW1500" s="158" t="n">
        <v>0</v>
      </c>
      <c r="EX1500" s="158" t="n">
        <v>0</v>
      </c>
      <c r="EY1500" s="158" t="n">
        <v>0</v>
      </c>
      <c r="EZ1500" s="158" t="n">
        <v>1900</v>
      </c>
      <c r="FA1500" s="158" t="n">
        <v>1</v>
      </c>
      <c r="FB1500" s="158" t="n">
        <v>1</v>
      </c>
      <c r="FC1500" s="158" t="n">
        <v>1900</v>
      </c>
      <c r="FD1500" s="158" t="n">
        <v>1</v>
      </c>
      <c r="FE1500" s="158" t="n">
        <v>1</v>
      </c>
      <c r="FF1500" s="158" t="n">
        <v>1900</v>
      </c>
      <c r="FG1500" s="158" t="n">
        <v>1</v>
      </c>
      <c r="FH1500" s="158" t="n">
        <v>1</v>
      </c>
      <c r="FI1500" s="158" t="n">
        <v>1900</v>
      </c>
      <c r="FJ1500" s="158" t="n">
        <v>1</v>
      </c>
      <c r="FK1500" s="158" t="n">
        <v>1</v>
      </c>
      <c r="FL1500" s="158" t="n">
        <v>1900</v>
      </c>
      <c r="FM1500" s="158" t="n">
        <v>1</v>
      </c>
      <c r="FN1500" s="158" t="n">
        <v>1</v>
      </c>
      <c r="FO1500" s="158" t="n">
        <v>1900</v>
      </c>
      <c r="FP1500" s="158" t="n">
        <v>1</v>
      </c>
      <c r="FQ1500" s="158" t="n">
        <v>1</v>
      </c>
      <c r="FR1500" s="158" t="n">
        <v>1900</v>
      </c>
      <c r="FS1500" s="158" t="n">
        <v>1</v>
      </c>
      <c r="FT1500" s="158" t="n">
        <v>1</v>
      </c>
      <c r="FU1500" s="158" t="n">
        <v>1900</v>
      </c>
      <c r="FV1500" s="158" t="n">
        <v>1</v>
      </c>
      <c r="FW1500" s="158" t="n">
        <v>1</v>
      </c>
    </row>
    <row r="1501">
      <c r="A1501">
        <f>IF(F1501&gt;1,A1500,IF(AND(I1501&lt;10,paste!A1503&lt;10),RIGHT(H1501,2)&amp;"0"&amp;I1501&amp;"000"&amp;paste!A1503,IF(AND(I1501&lt;10,paste!A1503&gt;=10,paste!A1503&lt;100),RIGHT(H1501,2)&amp;"0"&amp;I1501&amp;"00"&amp;paste!A1503,IF(AND(I1501&lt;10,paste!A1503&gt;=100,paste!A1503&lt;1000),RIGHT(H1501,2)&amp;"0"&amp;I1501&amp;"0"&amp;paste!A1503,IF(AND(I1501&lt;10,paste!A1503&gt;=1000),RIGHT(H1501,2)&amp;"0"&amp;I1501&amp;paste!A1503,IF(AND(I1501&gt;=10,paste!A1503&lt;10),RIGHT(H1501,2)&amp;I1501&amp;"000"&amp;paste!A1503,IF(AND(I1501&gt;=10,paste!A1503&gt;=10,paste!A1503&lt;100),RIGHT(H1501,2)&amp;I1501&amp;"00"&amp;paste!A1503,IF(AND(I1501&gt;=10,paste!A1503&gt;=100,paste!A1503&lt;1000),RIGHT(H1501,2)&amp;I1501&amp;"0"&amp;paste!A1503,RIGHT(H1501,2)&amp;I1501&amp;paste!A1503))))))))</f>
        <v/>
      </c>
      <c r="B1501">
        <f>YEAR(paste!C1503)</f>
        <v/>
      </c>
      <c r="C1501">
        <f>MONTH(paste!C1503)</f>
        <v/>
      </c>
      <c r="D1501">
        <f>DAY(paste!C1503)</f>
        <v/>
      </c>
      <c r="E1501" s="158" t="n">
        <v>0</v>
      </c>
      <c r="F1501">
        <f>IF(AND(L1501=L1500,D1501=D1500),F1500+1,1)</f>
        <v/>
      </c>
      <c r="G1501" s="158" t="n">
        <v>0</v>
      </c>
      <c r="H1501">
        <f>YEAR(paste!C1503)</f>
        <v/>
      </c>
      <c r="I1501">
        <f>MONTH(paste!C1503)</f>
        <v/>
      </c>
      <c r="J1501">
        <f>DAY(paste!C1503)</f>
        <v/>
      </c>
      <c r="K1501">
        <f>A1501</f>
        <v/>
      </c>
      <c r="L1501">
        <f>IF(ISBLANK(VLOOKUP(paste!J1503,'得意先名 (2)'!$B$3:$F$2005,5,FALSE)),paste!P1503,IFERROR(VLOOKUP(paste!J1503,'得意先名 (2)'!$B$3:$F$2005,5,FALSE),"ZZZZZZZZZZZ"))</f>
        <v/>
      </c>
      <c r="M1501">
        <f>IF(L1501="ZZZZZZZZZZZ",paste!J1503&amp;paste!K1503&amp; "  :   "&amp;paste!M1503&amp; "  :   "&amp;paste!P1503,"")</f>
        <v/>
      </c>
      <c r="O1501" s="158" t="n"/>
      <c r="P1501">
        <f>VLOOKUP(L1501,'L_User+EndUser'!$C$2:$K$500,8,FALSE)</f>
        <v/>
      </c>
      <c r="Q1501">
        <f>VLOOKUP(L1501,'L_User+EndUser'!$C$2:$K$500,9,FALSE)</f>
        <v/>
      </c>
      <c r="R1501" s="158" t="n"/>
      <c r="T1501" s="158" t="n"/>
      <c r="V1501" s="158" t="n"/>
      <c r="AB1501">
        <f>paste!J1503</f>
        <v/>
      </c>
      <c r="AC1501">
        <f>L1501</f>
        <v/>
      </c>
      <c r="AO1501">
        <f>YEAR(paste!O1503)</f>
        <v/>
      </c>
      <c r="AP1501">
        <f>MONTH(paste!O1503)</f>
        <v/>
      </c>
      <c r="AQ1501">
        <f>DAY(paste!O1503)</f>
        <v/>
      </c>
      <c r="BD1501">
        <f>IF(paste!L1503="","",paste!L1503)</f>
        <v/>
      </c>
      <c r="BM1501" t="n">
        <v>1</v>
      </c>
      <c r="BN1501">
        <f>VLOOKUP(paste!E1503,L_Product!$A$2:$B$2001,2,FALSE)</f>
        <v/>
      </c>
      <c r="BO1501" s="21" t="n"/>
      <c r="BT1501" t="n">
        <v>2</v>
      </c>
      <c r="BU1501">
        <f>IF($BM$2=1,2,IF($BM$2=18,1))</f>
        <v/>
      </c>
      <c r="BV1501">
        <f>IF($BM$2=1,0,IF($BM$2=18,1))</f>
        <v/>
      </c>
      <c r="BW1501" t="n">
        <v>2</v>
      </c>
      <c r="BX1501" t="n">
        <v>0</v>
      </c>
      <c r="BY1501" t="n">
        <v>3</v>
      </c>
      <c r="BZ1501">
        <f>VLOOKUP(BN1501,L_Product!$B$2:$Z$2001,14,FALSE)</f>
        <v/>
      </c>
      <c r="CA1501">
        <f>paste!H1503</f>
        <v/>
      </c>
      <c r="CB1501">
        <f>BZ1501*CA1501</f>
        <v/>
      </c>
      <c r="CN1501" s="158" t="n">
        <v>1</v>
      </c>
      <c r="CO1501" s="158" t="n">
        <v>1</v>
      </c>
      <c r="CP1501" s="158" t="n">
        <v>1</v>
      </c>
      <c r="CQ1501" s="158" t="n">
        <v>1</v>
      </c>
      <c r="CR1501" s="158" t="n">
        <v>1</v>
      </c>
      <c r="CS1501" s="158" t="n">
        <v>0</v>
      </c>
      <c r="CT1501" s="158" t="n">
        <v>0</v>
      </c>
      <c r="CU1501" s="158" t="n">
        <v>0</v>
      </c>
      <c r="CV1501" s="158" t="n">
        <v>0</v>
      </c>
      <c r="CW1501" s="158" t="n">
        <v>0</v>
      </c>
      <c r="CX1501">
        <f>B1501</f>
        <v/>
      </c>
      <c r="CY1501">
        <f>C1501</f>
        <v/>
      </c>
      <c r="CZ1501">
        <f>D1501</f>
        <v/>
      </c>
      <c r="DA1501" s="158" t="n">
        <v>1900</v>
      </c>
      <c r="DB1501" s="158" t="n">
        <v>1</v>
      </c>
      <c r="DC1501" s="158" t="n">
        <v>1</v>
      </c>
      <c r="DD1501" s="158" t="n">
        <v>1900</v>
      </c>
      <c r="DE1501" s="158" t="n">
        <v>1</v>
      </c>
      <c r="DF1501" s="158" t="n">
        <v>1</v>
      </c>
      <c r="DG1501" s="158" t="n">
        <v>1900</v>
      </c>
      <c r="DH1501" s="158" t="n">
        <v>1</v>
      </c>
      <c r="DI1501" s="158" t="n">
        <v>1</v>
      </c>
      <c r="DJ1501" s="158" t="n">
        <v>1900</v>
      </c>
      <c r="DK1501" s="158" t="n">
        <v>1</v>
      </c>
      <c r="DL1501" s="158" t="n">
        <v>1</v>
      </c>
      <c r="DR1501" s="158" t="n">
        <v>2</v>
      </c>
      <c r="DS1501" s="158" t="n">
        <v>1</v>
      </c>
      <c r="DT1501" s="158" t="n">
        <v>2</v>
      </c>
      <c r="DU1501" s="158" t="n">
        <v>1</v>
      </c>
      <c r="DV1501" s="158" t="n">
        <v>3</v>
      </c>
      <c r="DW1501" s="158" t="n">
        <v>1</v>
      </c>
      <c r="DX1501" s="158" t="n">
        <v>3</v>
      </c>
      <c r="DY1501" s="158" t="n">
        <v>0</v>
      </c>
      <c r="DZ1501" s="158" t="n">
        <v>0</v>
      </c>
      <c r="EA1501" s="158" t="n">
        <v>0</v>
      </c>
      <c r="EB1501" s="158" t="n">
        <v>0</v>
      </c>
      <c r="EC1501" s="158" t="n">
        <v>0</v>
      </c>
      <c r="ED1501" s="158" t="n">
        <v>0</v>
      </c>
      <c r="EE1501" s="158" t="n">
        <v>0</v>
      </c>
      <c r="EF1501" s="158" t="n">
        <v>0</v>
      </c>
      <c r="EG1501" s="158" t="n">
        <v>0</v>
      </c>
      <c r="EH1501" s="158" t="n">
        <v>0</v>
      </c>
      <c r="EI1501" s="158" t="n">
        <v>0</v>
      </c>
      <c r="EJ1501" s="158" t="n">
        <v>0</v>
      </c>
      <c r="EK1501" s="158" t="n">
        <v>0</v>
      </c>
      <c r="EL1501" s="158" t="n">
        <v>0</v>
      </c>
      <c r="EM1501" s="158" t="n">
        <v>0</v>
      </c>
      <c r="EN1501" s="158" t="n">
        <v>0</v>
      </c>
      <c r="EO1501" s="158" t="n">
        <v>0</v>
      </c>
      <c r="EP1501" s="158" t="n">
        <v>0</v>
      </c>
      <c r="EQ1501" s="158" t="n">
        <v>0</v>
      </c>
      <c r="ER1501" s="158" t="n">
        <v>0</v>
      </c>
      <c r="ES1501" s="158" t="n">
        <v>0</v>
      </c>
      <c r="ET1501" s="158" t="n">
        <v>0</v>
      </c>
      <c r="EU1501" s="158" t="n">
        <v>0</v>
      </c>
      <c r="EV1501" s="158" t="n">
        <v>0</v>
      </c>
      <c r="EW1501" s="158" t="n">
        <v>0</v>
      </c>
      <c r="EX1501" s="158" t="n">
        <v>0</v>
      </c>
      <c r="EY1501" s="158" t="n">
        <v>0</v>
      </c>
      <c r="EZ1501" s="158" t="n">
        <v>1900</v>
      </c>
      <c r="FA1501" s="158" t="n">
        <v>1</v>
      </c>
      <c r="FB1501" s="158" t="n">
        <v>1</v>
      </c>
      <c r="FC1501" s="158" t="n">
        <v>1900</v>
      </c>
      <c r="FD1501" s="158" t="n">
        <v>1</v>
      </c>
      <c r="FE1501" s="158" t="n">
        <v>1</v>
      </c>
      <c r="FF1501" s="158" t="n">
        <v>1900</v>
      </c>
      <c r="FG1501" s="158" t="n">
        <v>1</v>
      </c>
      <c r="FH1501" s="158" t="n">
        <v>1</v>
      </c>
      <c r="FI1501" s="158" t="n">
        <v>1900</v>
      </c>
      <c r="FJ1501" s="158" t="n">
        <v>1</v>
      </c>
      <c r="FK1501" s="158" t="n">
        <v>1</v>
      </c>
      <c r="FL1501" s="158" t="n">
        <v>1900</v>
      </c>
      <c r="FM1501" s="158" t="n">
        <v>1</v>
      </c>
      <c r="FN1501" s="158" t="n">
        <v>1</v>
      </c>
      <c r="FO1501" s="158" t="n">
        <v>1900</v>
      </c>
      <c r="FP1501" s="158" t="n">
        <v>1</v>
      </c>
      <c r="FQ1501" s="158" t="n">
        <v>1</v>
      </c>
      <c r="FR1501" s="158" t="n">
        <v>1900</v>
      </c>
      <c r="FS1501" s="158" t="n">
        <v>1</v>
      </c>
      <c r="FT1501" s="158" t="n">
        <v>1</v>
      </c>
      <c r="FU1501" s="158" t="n">
        <v>1900</v>
      </c>
      <c r="FV1501" s="158" t="n">
        <v>1</v>
      </c>
      <c r="FW1501" s="158" t="n">
        <v>1</v>
      </c>
    </row>
    <row r="1502">
      <c r="A1502">
        <f>IF(F1502&gt;1,A1501,IF(AND(I1502&lt;10,paste!A1504&lt;10),RIGHT(H1502,2)&amp;"0"&amp;I1502&amp;"000"&amp;paste!A1504,IF(AND(I1502&lt;10,paste!A1504&gt;=10,paste!A1504&lt;100),RIGHT(H1502,2)&amp;"0"&amp;I1502&amp;"00"&amp;paste!A1504,IF(AND(I1502&lt;10,paste!A1504&gt;=100,paste!A1504&lt;1000),RIGHT(H1502,2)&amp;"0"&amp;I1502&amp;"0"&amp;paste!A1504,IF(AND(I1502&lt;10,paste!A1504&gt;=1000),RIGHT(H1502,2)&amp;"0"&amp;I1502&amp;paste!A1504,IF(AND(I1502&gt;=10,paste!A1504&lt;10),RIGHT(H1502,2)&amp;I1502&amp;"000"&amp;paste!A1504,IF(AND(I1502&gt;=10,paste!A1504&gt;=10,paste!A1504&lt;100),RIGHT(H1502,2)&amp;I1502&amp;"00"&amp;paste!A1504,IF(AND(I1502&gt;=10,paste!A1504&gt;=100,paste!A1504&lt;1000),RIGHT(H1502,2)&amp;I1502&amp;"0"&amp;paste!A1504,RIGHT(H1502,2)&amp;I1502&amp;paste!A1504))))))))</f>
        <v/>
      </c>
      <c r="B1502">
        <f>YEAR(paste!C1504)</f>
        <v/>
      </c>
      <c r="C1502">
        <f>MONTH(paste!C1504)</f>
        <v/>
      </c>
      <c r="D1502">
        <f>DAY(paste!C1504)</f>
        <v/>
      </c>
      <c r="E1502" s="158" t="n">
        <v>0</v>
      </c>
      <c r="F1502">
        <f>IF(AND(L1502=L1501,D1502=D1501),F1501+1,1)</f>
        <v/>
      </c>
      <c r="G1502" s="158" t="n">
        <v>0</v>
      </c>
      <c r="H1502">
        <f>YEAR(paste!C1504)</f>
        <v/>
      </c>
      <c r="I1502">
        <f>MONTH(paste!C1504)</f>
        <v/>
      </c>
      <c r="J1502">
        <f>DAY(paste!C1504)</f>
        <v/>
      </c>
      <c r="K1502">
        <f>A1502</f>
        <v/>
      </c>
      <c r="L1502">
        <f>IF(ISBLANK(VLOOKUP(paste!J1504,'得意先名 (2)'!$B$3:$F$2005,5,FALSE)),paste!P1504,IFERROR(VLOOKUP(paste!J1504,'得意先名 (2)'!$B$3:$F$2005,5,FALSE),"ZZZZZZZZZZZ"))</f>
        <v/>
      </c>
      <c r="M1502">
        <f>IF(L1502="ZZZZZZZZZZZ",paste!J1504&amp;paste!K1504&amp; "  :   "&amp;paste!M1504&amp; "  :   "&amp;paste!P1504,"")</f>
        <v/>
      </c>
      <c r="O1502" s="158" t="n"/>
      <c r="P1502">
        <f>VLOOKUP(L1502,'L_User+EndUser'!$C$2:$K$500,8,FALSE)</f>
        <v/>
      </c>
      <c r="Q1502">
        <f>VLOOKUP(L1502,'L_User+EndUser'!$C$2:$K$500,9,FALSE)</f>
        <v/>
      </c>
      <c r="R1502" s="158" t="n"/>
      <c r="T1502" s="158" t="n"/>
      <c r="V1502" s="158" t="n"/>
      <c r="AB1502">
        <f>paste!J1504</f>
        <v/>
      </c>
      <c r="AC1502">
        <f>L1502</f>
        <v/>
      </c>
      <c r="AO1502">
        <f>YEAR(paste!O1504)</f>
        <v/>
      </c>
      <c r="AP1502">
        <f>MONTH(paste!O1504)</f>
        <v/>
      </c>
      <c r="AQ1502">
        <f>DAY(paste!O1504)</f>
        <v/>
      </c>
      <c r="BD1502">
        <f>IF(paste!L1504="","",paste!L1504)</f>
        <v/>
      </c>
      <c r="BM1502" t="n">
        <v>1</v>
      </c>
      <c r="BN1502">
        <f>VLOOKUP(paste!E1504,L_Product!$A$2:$B$2001,2,FALSE)</f>
        <v/>
      </c>
      <c r="BO1502" s="21" t="n"/>
      <c r="BT1502" t="n">
        <v>2</v>
      </c>
      <c r="BU1502">
        <f>IF($BM$2=1,2,IF($BM$2=18,1))</f>
        <v/>
      </c>
      <c r="BV1502">
        <f>IF($BM$2=1,0,IF($BM$2=18,1))</f>
        <v/>
      </c>
      <c r="BW1502" t="n">
        <v>2</v>
      </c>
      <c r="BX1502" t="n">
        <v>0</v>
      </c>
      <c r="BY1502" t="n">
        <v>3</v>
      </c>
      <c r="BZ1502">
        <f>VLOOKUP(BN1502,L_Product!$B$2:$Z$2001,14,FALSE)</f>
        <v/>
      </c>
      <c r="CA1502">
        <f>paste!H1504</f>
        <v/>
      </c>
      <c r="CB1502">
        <f>BZ1502*CA1502</f>
        <v/>
      </c>
      <c r="CN1502" s="158" t="n">
        <v>1</v>
      </c>
      <c r="CO1502" s="158" t="n">
        <v>1</v>
      </c>
      <c r="CP1502" s="158" t="n">
        <v>1</v>
      </c>
      <c r="CQ1502" s="158" t="n">
        <v>1</v>
      </c>
      <c r="CR1502" s="158" t="n">
        <v>1</v>
      </c>
      <c r="CS1502" s="158" t="n">
        <v>0</v>
      </c>
      <c r="CT1502" s="158" t="n">
        <v>0</v>
      </c>
      <c r="CU1502" s="158" t="n">
        <v>0</v>
      </c>
      <c r="CV1502" s="158" t="n">
        <v>0</v>
      </c>
      <c r="CW1502" s="158" t="n">
        <v>0</v>
      </c>
      <c r="CX1502">
        <f>B1502</f>
        <v/>
      </c>
      <c r="CY1502">
        <f>C1502</f>
        <v/>
      </c>
      <c r="CZ1502">
        <f>D1502</f>
        <v/>
      </c>
      <c r="DA1502" s="158" t="n">
        <v>1900</v>
      </c>
      <c r="DB1502" s="158" t="n">
        <v>1</v>
      </c>
      <c r="DC1502" s="158" t="n">
        <v>1</v>
      </c>
      <c r="DD1502" s="158" t="n">
        <v>1900</v>
      </c>
      <c r="DE1502" s="158" t="n">
        <v>1</v>
      </c>
      <c r="DF1502" s="158" t="n">
        <v>1</v>
      </c>
      <c r="DG1502" s="158" t="n">
        <v>1900</v>
      </c>
      <c r="DH1502" s="158" t="n">
        <v>1</v>
      </c>
      <c r="DI1502" s="158" t="n">
        <v>1</v>
      </c>
      <c r="DJ1502" s="158" t="n">
        <v>1900</v>
      </c>
      <c r="DK1502" s="158" t="n">
        <v>1</v>
      </c>
      <c r="DL1502" s="158" t="n">
        <v>1</v>
      </c>
      <c r="DR1502" s="158" t="n">
        <v>2</v>
      </c>
      <c r="DS1502" s="158" t="n">
        <v>1</v>
      </c>
      <c r="DT1502" s="158" t="n">
        <v>2</v>
      </c>
      <c r="DU1502" s="158" t="n">
        <v>1</v>
      </c>
      <c r="DV1502" s="158" t="n">
        <v>3</v>
      </c>
      <c r="DW1502" s="158" t="n">
        <v>1</v>
      </c>
      <c r="DX1502" s="158" t="n">
        <v>3</v>
      </c>
      <c r="DY1502" s="158" t="n">
        <v>0</v>
      </c>
      <c r="DZ1502" s="158" t="n">
        <v>0</v>
      </c>
      <c r="EA1502" s="158" t="n">
        <v>0</v>
      </c>
      <c r="EB1502" s="158" t="n">
        <v>0</v>
      </c>
      <c r="EC1502" s="158" t="n">
        <v>0</v>
      </c>
      <c r="ED1502" s="158" t="n">
        <v>0</v>
      </c>
      <c r="EE1502" s="158" t="n">
        <v>0</v>
      </c>
      <c r="EF1502" s="158" t="n">
        <v>0</v>
      </c>
      <c r="EG1502" s="158" t="n">
        <v>0</v>
      </c>
      <c r="EH1502" s="158" t="n">
        <v>0</v>
      </c>
      <c r="EI1502" s="158" t="n">
        <v>0</v>
      </c>
      <c r="EJ1502" s="158" t="n">
        <v>0</v>
      </c>
      <c r="EK1502" s="158" t="n">
        <v>0</v>
      </c>
      <c r="EL1502" s="158" t="n">
        <v>0</v>
      </c>
      <c r="EM1502" s="158" t="n">
        <v>0</v>
      </c>
      <c r="EN1502" s="158" t="n">
        <v>0</v>
      </c>
      <c r="EO1502" s="158" t="n">
        <v>0</v>
      </c>
      <c r="EP1502" s="158" t="n">
        <v>0</v>
      </c>
      <c r="EQ1502" s="158" t="n">
        <v>0</v>
      </c>
      <c r="ER1502" s="158" t="n">
        <v>0</v>
      </c>
      <c r="ES1502" s="158" t="n">
        <v>0</v>
      </c>
      <c r="ET1502" s="158" t="n">
        <v>0</v>
      </c>
      <c r="EU1502" s="158" t="n">
        <v>0</v>
      </c>
      <c r="EV1502" s="158" t="n">
        <v>0</v>
      </c>
      <c r="EW1502" s="158" t="n">
        <v>0</v>
      </c>
      <c r="EX1502" s="158" t="n">
        <v>0</v>
      </c>
      <c r="EY1502" s="158" t="n">
        <v>0</v>
      </c>
      <c r="EZ1502" s="158" t="n">
        <v>1900</v>
      </c>
      <c r="FA1502" s="158" t="n">
        <v>1</v>
      </c>
      <c r="FB1502" s="158" t="n">
        <v>1</v>
      </c>
      <c r="FC1502" s="158" t="n">
        <v>1900</v>
      </c>
      <c r="FD1502" s="158" t="n">
        <v>1</v>
      </c>
      <c r="FE1502" s="158" t="n">
        <v>1</v>
      </c>
      <c r="FF1502" s="158" t="n">
        <v>1900</v>
      </c>
      <c r="FG1502" s="158" t="n">
        <v>1</v>
      </c>
      <c r="FH1502" s="158" t="n">
        <v>1</v>
      </c>
      <c r="FI1502" s="158" t="n">
        <v>1900</v>
      </c>
      <c r="FJ1502" s="158" t="n">
        <v>1</v>
      </c>
      <c r="FK1502" s="158" t="n">
        <v>1</v>
      </c>
      <c r="FL1502" s="158" t="n">
        <v>1900</v>
      </c>
      <c r="FM1502" s="158" t="n">
        <v>1</v>
      </c>
      <c r="FN1502" s="158" t="n">
        <v>1</v>
      </c>
      <c r="FO1502" s="158" t="n">
        <v>1900</v>
      </c>
      <c r="FP1502" s="158" t="n">
        <v>1</v>
      </c>
      <c r="FQ1502" s="158" t="n">
        <v>1</v>
      </c>
      <c r="FR1502" s="158" t="n">
        <v>1900</v>
      </c>
      <c r="FS1502" s="158" t="n">
        <v>1</v>
      </c>
      <c r="FT1502" s="158" t="n">
        <v>1</v>
      </c>
      <c r="FU1502" s="158" t="n">
        <v>1900</v>
      </c>
      <c r="FV1502" s="158" t="n">
        <v>1</v>
      </c>
      <c r="FW1502" s="158" t="n">
        <v>1</v>
      </c>
    </row>
    <row r="1503">
      <c r="A1503">
        <f>IF(F1503&gt;1,A1502,IF(AND(I1503&lt;10,paste!A1505&lt;10),RIGHT(H1503,2)&amp;"0"&amp;I1503&amp;"000"&amp;paste!A1505,IF(AND(I1503&lt;10,paste!A1505&gt;=10,paste!A1505&lt;100),RIGHT(H1503,2)&amp;"0"&amp;I1503&amp;"00"&amp;paste!A1505,IF(AND(I1503&lt;10,paste!A1505&gt;=100,paste!A1505&lt;1000),RIGHT(H1503,2)&amp;"0"&amp;I1503&amp;"0"&amp;paste!A1505,IF(AND(I1503&lt;10,paste!A1505&gt;=1000),RIGHT(H1503,2)&amp;"0"&amp;I1503&amp;paste!A1505,IF(AND(I1503&gt;=10,paste!A1505&lt;10),RIGHT(H1503,2)&amp;I1503&amp;"000"&amp;paste!A1505,IF(AND(I1503&gt;=10,paste!A1505&gt;=10,paste!A1505&lt;100),RIGHT(H1503,2)&amp;I1503&amp;"00"&amp;paste!A1505,IF(AND(I1503&gt;=10,paste!A1505&gt;=100,paste!A1505&lt;1000),RIGHT(H1503,2)&amp;I1503&amp;"0"&amp;paste!A1505,RIGHT(H1503,2)&amp;I1503&amp;paste!A1505))))))))</f>
        <v/>
      </c>
      <c r="B1503">
        <f>YEAR(paste!C1505)</f>
        <v/>
      </c>
      <c r="C1503">
        <f>MONTH(paste!C1505)</f>
        <v/>
      </c>
      <c r="D1503">
        <f>DAY(paste!C1505)</f>
        <v/>
      </c>
      <c r="E1503" s="158" t="n">
        <v>0</v>
      </c>
      <c r="F1503">
        <f>IF(AND(L1503=L1502,D1503=D1502),F1502+1,1)</f>
        <v/>
      </c>
      <c r="G1503" s="158" t="n">
        <v>0</v>
      </c>
      <c r="H1503">
        <f>YEAR(paste!C1505)</f>
        <v/>
      </c>
      <c r="I1503">
        <f>MONTH(paste!C1505)</f>
        <v/>
      </c>
      <c r="J1503">
        <f>DAY(paste!C1505)</f>
        <v/>
      </c>
      <c r="K1503">
        <f>A1503</f>
        <v/>
      </c>
      <c r="L1503">
        <f>IF(ISBLANK(VLOOKUP(paste!J1505,'得意先名 (2)'!$B$3:$F$2005,5,FALSE)),paste!P1505,IFERROR(VLOOKUP(paste!J1505,'得意先名 (2)'!$B$3:$F$2005,5,FALSE),"ZZZZZZZZZZZ"))</f>
        <v/>
      </c>
      <c r="M1503">
        <f>IF(L1503="ZZZZZZZZZZZ",paste!J1505&amp;paste!K1505&amp; "  :   "&amp;paste!M1505&amp; "  :   "&amp;paste!P1505,"")</f>
        <v/>
      </c>
      <c r="O1503" s="158" t="n"/>
      <c r="P1503">
        <f>VLOOKUP(L1503,'L_User+EndUser'!$C$2:$K$500,8,FALSE)</f>
        <v/>
      </c>
      <c r="Q1503">
        <f>VLOOKUP(L1503,'L_User+EndUser'!$C$2:$K$500,9,FALSE)</f>
        <v/>
      </c>
      <c r="R1503" s="158" t="n"/>
      <c r="T1503" s="158" t="n"/>
      <c r="V1503" s="158" t="n"/>
      <c r="AB1503">
        <f>paste!J1505</f>
        <v/>
      </c>
      <c r="AC1503">
        <f>L1503</f>
        <v/>
      </c>
      <c r="AO1503">
        <f>YEAR(paste!O1505)</f>
        <v/>
      </c>
      <c r="AP1503">
        <f>MONTH(paste!O1505)</f>
        <v/>
      </c>
      <c r="AQ1503">
        <f>DAY(paste!O1505)</f>
        <v/>
      </c>
      <c r="BD1503">
        <f>IF(paste!L1505="","",paste!L1505)</f>
        <v/>
      </c>
      <c r="BM1503" t="n">
        <v>1</v>
      </c>
      <c r="BN1503">
        <f>VLOOKUP(paste!E1505,L_Product!$A$2:$B$2001,2,FALSE)</f>
        <v/>
      </c>
      <c r="BO1503" s="21" t="n"/>
      <c r="BT1503" t="n">
        <v>2</v>
      </c>
      <c r="BU1503">
        <f>IF($BM$2=1,2,IF($BM$2=18,1))</f>
        <v/>
      </c>
      <c r="BV1503">
        <f>IF($BM$2=1,0,IF($BM$2=18,1))</f>
        <v/>
      </c>
      <c r="BW1503" t="n">
        <v>2</v>
      </c>
      <c r="BX1503" t="n">
        <v>0</v>
      </c>
      <c r="BY1503" t="n">
        <v>3</v>
      </c>
      <c r="BZ1503">
        <f>VLOOKUP(BN1503,L_Product!$B$2:$Z$2001,14,FALSE)</f>
        <v/>
      </c>
      <c r="CA1503">
        <f>paste!H1505</f>
        <v/>
      </c>
      <c r="CB1503">
        <f>BZ1503*CA1503</f>
        <v/>
      </c>
      <c r="CN1503" s="158" t="n">
        <v>1</v>
      </c>
      <c r="CO1503" s="158" t="n">
        <v>1</v>
      </c>
      <c r="CP1503" s="158" t="n">
        <v>1</v>
      </c>
      <c r="CQ1503" s="158" t="n">
        <v>1</v>
      </c>
      <c r="CR1503" s="158" t="n">
        <v>1</v>
      </c>
      <c r="CS1503" s="158" t="n">
        <v>0</v>
      </c>
      <c r="CT1503" s="158" t="n">
        <v>0</v>
      </c>
      <c r="CU1503" s="158" t="n">
        <v>0</v>
      </c>
      <c r="CV1503" s="158" t="n">
        <v>0</v>
      </c>
      <c r="CW1503" s="158" t="n">
        <v>0</v>
      </c>
      <c r="CX1503">
        <f>B1503</f>
        <v/>
      </c>
      <c r="CY1503">
        <f>C1503</f>
        <v/>
      </c>
      <c r="CZ1503">
        <f>D1503</f>
        <v/>
      </c>
      <c r="DA1503" s="158" t="n">
        <v>1900</v>
      </c>
      <c r="DB1503" s="158" t="n">
        <v>1</v>
      </c>
      <c r="DC1503" s="158" t="n">
        <v>1</v>
      </c>
      <c r="DD1503" s="158" t="n">
        <v>1900</v>
      </c>
      <c r="DE1503" s="158" t="n">
        <v>1</v>
      </c>
      <c r="DF1503" s="158" t="n">
        <v>1</v>
      </c>
      <c r="DG1503" s="158" t="n">
        <v>1900</v>
      </c>
      <c r="DH1503" s="158" t="n">
        <v>1</v>
      </c>
      <c r="DI1503" s="158" t="n">
        <v>1</v>
      </c>
      <c r="DJ1503" s="158" t="n">
        <v>1900</v>
      </c>
      <c r="DK1503" s="158" t="n">
        <v>1</v>
      </c>
      <c r="DL1503" s="158" t="n">
        <v>1</v>
      </c>
      <c r="DR1503" s="158" t="n">
        <v>2</v>
      </c>
      <c r="DS1503" s="158" t="n">
        <v>1</v>
      </c>
      <c r="DT1503" s="158" t="n">
        <v>2</v>
      </c>
      <c r="DU1503" s="158" t="n">
        <v>1</v>
      </c>
      <c r="DV1503" s="158" t="n">
        <v>3</v>
      </c>
      <c r="DW1503" s="158" t="n">
        <v>1</v>
      </c>
      <c r="DX1503" s="158" t="n">
        <v>3</v>
      </c>
      <c r="DY1503" s="158" t="n">
        <v>0</v>
      </c>
      <c r="DZ1503" s="158" t="n">
        <v>0</v>
      </c>
      <c r="EA1503" s="158" t="n">
        <v>0</v>
      </c>
      <c r="EB1503" s="158" t="n">
        <v>0</v>
      </c>
      <c r="EC1503" s="158" t="n">
        <v>0</v>
      </c>
      <c r="ED1503" s="158" t="n">
        <v>0</v>
      </c>
      <c r="EE1503" s="158" t="n">
        <v>0</v>
      </c>
      <c r="EF1503" s="158" t="n">
        <v>0</v>
      </c>
      <c r="EG1503" s="158" t="n">
        <v>0</v>
      </c>
      <c r="EH1503" s="158" t="n">
        <v>0</v>
      </c>
      <c r="EI1503" s="158" t="n">
        <v>0</v>
      </c>
      <c r="EJ1503" s="158" t="n">
        <v>0</v>
      </c>
      <c r="EK1503" s="158" t="n">
        <v>0</v>
      </c>
      <c r="EL1503" s="158" t="n">
        <v>0</v>
      </c>
      <c r="EM1503" s="158" t="n">
        <v>0</v>
      </c>
      <c r="EN1503" s="158" t="n">
        <v>0</v>
      </c>
      <c r="EO1503" s="158" t="n">
        <v>0</v>
      </c>
      <c r="EP1503" s="158" t="n">
        <v>0</v>
      </c>
      <c r="EQ1503" s="158" t="n">
        <v>0</v>
      </c>
      <c r="ER1503" s="158" t="n">
        <v>0</v>
      </c>
      <c r="ES1503" s="158" t="n">
        <v>0</v>
      </c>
      <c r="ET1503" s="158" t="n">
        <v>0</v>
      </c>
      <c r="EU1503" s="158" t="n">
        <v>0</v>
      </c>
      <c r="EV1503" s="158" t="n">
        <v>0</v>
      </c>
      <c r="EW1503" s="158" t="n">
        <v>0</v>
      </c>
      <c r="EX1503" s="158" t="n">
        <v>0</v>
      </c>
      <c r="EY1503" s="158" t="n">
        <v>0</v>
      </c>
      <c r="EZ1503" s="158" t="n">
        <v>1900</v>
      </c>
      <c r="FA1503" s="158" t="n">
        <v>1</v>
      </c>
      <c r="FB1503" s="158" t="n">
        <v>1</v>
      </c>
      <c r="FC1503" s="158" t="n">
        <v>1900</v>
      </c>
      <c r="FD1503" s="158" t="n">
        <v>1</v>
      </c>
      <c r="FE1503" s="158" t="n">
        <v>1</v>
      </c>
      <c r="FF1503" s="158" t="n">
        <v>1900</v>
      </c>
      <c r="FG1503" s="158" t="n">
        <v>1</v>
      </c>
      <c r="FH1503" s="158" t="n">
        <v>1</v>
      </c>
      <c r="FI1503" s="158" t="n">
        <v>1900</v>
      </c>
      <c r="FJ1503" s="158" t="n">
        <v>1</v>
      </c>
      <c r="FK1503" s="158" t="n">
        <v>1</v>
      </c>
      <c r="FL1503" s="158" t="n">
        <v>1900</v>
      </c>
      <c r="FM1503" s="158" t="n">
        <v>1</v>
      </c>
      <c r="FN1503" s="158" t="n">
        <v>1</v>
      </c>
      <c r="FO1503" s="158" t="n">
        <v>1900</v>
      </c>
      <c r="FP1503" s="158" t="n">
        <v>1</v>
      </c>
      <c r="FQ1503" s="158" t="n">
        <v>1</v>
      </c>
      <c r="FR1503" s="158" t="n">
        <v>1900</v>
      </c>
      <c r="FS1503" s="158" t="n">
        <v>1</v>
      </c>
      <c r="FT1503" s="158" t="n">
        <v>1</v>
      </c>
      <c r="FU1503" s="158" t="n">
        <v>1900</v>
      </c>
      <c r="FV1503" s="158" t="n">
        <v>1</v>
      </c>
      <c r="FW1503" s="158" t="n">
        <v>1</v>
      </c>
    </row>
    <row r="1504">
      <c r="A1504">
        <f>IF(F1504&gt;1,A1503,IF(AND(I1504&lt;10,paste!A1506&lt;10),RIGHT(H1504,2)&amp;"0"&amp;I1504&amp;"000"&amp;paste!A1506,IF(AND(I1504&lt;10,paste!A1506&gt;=10,paste!A1506&lt;100),RIGHT(H1504,2)&amp;"0"&amp;I1504&amp;"00"&amp;paste!A1506,IF(AND(I1504&lt;10,paste!A1506&gt;=100,paste!A1506&lt;1000),RIGHT(H1504,2)&amp;"0"&amp;I1504&amp;"0"&amp;paste!A1506,IF(AND(I1504&lt;10,paste!A1506&gt;=1000),RIGHT(H1504,2)&amp;"0"&amp;I1504&amp;paste!A1506,IF(AND(I1504&gt;=10,paste!A1506&lt;10),RIGHT(H1504,2)&amp;I1504&amp;"000"&amp;paste!A1506,IF(AND(I1504&gt;=10,paste!A1506&gt;=10,paste!A1506&lt;100),RIGHT(H1504,2)&amp;I1504&amp;"00"&amp;paste!A1506,IF(AND(I1504&gt;=10,paste!A1506&gt;=100,paste!A1506&lt;1000),RIGHT(H1504,2)&amp;I1504&amp;"0"&amp;paste!A1506,RIGHT(H1504,2)&amp;I1504&amp;paste!A1506))))))))</f>
        <v/>
      </c>
      <c r="B1504">
        <f>YEAR(paste!C1506)</f>
        <v/>
      </c>
      <c r="C1504">
        <f>MONTH(paste!C1506)</f>
        <v/>
      </c>
      <c r="D1504">
        <f>DAY(paste!C1506)</f>
        <v/>
      </c>
      <c r="E1504" s="158" t="n">
        <v>0</v>
      </c>
      <c r="F1504">
        <f>IF(AND(L1504=L1503,D1504=D1503),F1503+1,1)</f>
        <v/>
      </c>
      <c r="G1504" s="158" t="n">
        <v>0</v>
      </c>
      <c r="H1504">
        <f>YEAR(paste!C1506)</f>
        <v/>
      </c>
      <c r="I1504">
        <f>MONTH(paste!C1506)</f>
        <v/>
      </c>
      <c r="J1504">
        <f>DAY(paste!C1506)</f>
        <v/>
      </c>
      <c r="K1504">
        <f>A1504</f>
        <v/>
      </c>
      <c r="L1504">
        <f>IF(ISBLANK(VLOOKUP(paste!J1506,'得意先名 (2)'!$B$3:$F$2005,5,FALSE)),paste!P1506,IFERROR(VLOOKUP(paste!J1506,'得意先名 (2)'!$B$3:$F$2005,5,FALSE),"ZZZZZZZZZZZ"))</f>
        <v/>
      </c>
      <c r="M1504">
        <f>IF(L1504="ZZZZZZZZZZZ",paste!J1506&amp;paste!K1506&amp; "  :   "&amp;paste!M1506&amp; "  :   "&amp;paste!P1506,"")</f>
        <v/>
      </c>
      <c r="O1504" s="158" t="n"/>
      <c r="P1504">
        <f>VLOOKUP(L1504,'L_User+EndUser'!$C$2:$K$500,8,FALSE)</f>
        <v/>
      </c>
      <c r="Q1504">
        <f>VLOOKUP(L1504,'L_User+EndUser'!$C$2:$K$500,9,FALSE)</f>
        <v/>
      </c>
      <c r="R1504" s="158" t="n"/>
      <c r="T1504" s="158" t="n"/>
      <c r="V1504" s="158" t="n"/>
      <c r="AB1504">
        <f>paste!J1506</f>
        <v/>
      </c>
      <c r="AC1504">
        <f>L1504</f>
        <v/>
      </c>
      <c r="AO1504">
        <f>YEAR(paste!O1506)</f>
        <v/>
      </c>
      <c r="AP1504">
        <f>MONTH(paste!O1506)</f>
        <v/>
      </c>
      <c r="AQ1504">
        <f>DAY(paste!O1506)</f>
        <v/>
      </c>
      <c r="BD1504">
        <f>IF(paste!L1506="","",paste!L1506)</f>
        <v/>
      </c>
      <c r="BM1504" t="n">
        <v>1</v>
      </c>
      <c r="BN1504">
        <f>VLOOKUP(paste!E1506,L_Product!$A$2:$B$2001,2,FALSE)</f>
        <v/>
      </c>
      <c r="BO1504" s="21" t="n"/>
      <c r="BT1504" t="n">
        <v>2</v>
      </c>
      <c r="BU1504">
        <f>IF($BM$2=1,2,IF($BM$2=18,1))</f>
        <v/>
      </c>
      <c r="BV1504">
        <f>IF($BM$2=1,0,IF($BM$2=18,1))</f>
        <v/>
      </c>
      <c r="BW1504" t="n">
        <v>2</v>
      </c>
      <c r="BX1504" t="n">
        <v>0</v>
      </c>
      <c r="BY1504" t="n">
        <v>3</v>
      </c>
      <c r="BZ1504">
        <f>VLOOKUP(BN1504,L_Product!$B$2:$Z$2001,14,FALSE)</f>
        <v/>
      </c>
      <c r="CA1504">
        <f>paste!H1506</f>
        <v/>
      </c>
      <c r="CB1504">
        <f>BZ1504*CA1504</f>
        <v/>
      </c>
      <c r="CN1504" s="158" t="n">
        <v>1</v>
      </c>
      <c r="CO1504" s="158" t="n">
        <v>1</v>
      </c>
      <c r="CP1504" s="158" t="n">
        <v>1</v>
      </c>
      <c r="CQ1504" s="158" t="n">
        <v>1</v>
      </c>
      <c r="CR1504" s="158" t="n">
        <v>1</v>
      </c>
      <c r="CS1504" s="158" t="n">
        <v>0</v>
      </c>
      <c r="CT1504" s="158" t="n">
        <v>0</v>
      </c>
      <c r="CU1504" s="158" t="n">
        <v>0</v>
      </c>
      <c r="CV1504" s="158" t="n">
        <v>0</v>
      </c>
      <c r="CW1504" s="158" t="n">
        <v>0</v>
      </c>
      <c r="CX1504">
        <f>B1504</f>
        <v/>
      </c>
      <c r="CY1504">
        <f>C1504</f>
        <v/>
      </c>
      <c r="CZ1504">
        <f>D1504</f>
        <v/>
      </c>
      <c r="DA1504" s="158" t="n">
        <v>1900</v>
      </c>
      <c r="DB1504" s="158" t="n">
        <v>1</v>
      </c>
      <c r="DC1504" s="158" t="n">
        <v>1</v>
      </c>
      <c r="DD1504" s="158" t="n">
        <v>1900</v>
      </c>
      <c r="DE1504" s="158" t="n">
        <v>1</v>
      </c>
      <c r="DF1504" s="158" t="n">
        <v>1</v>
      </c>
      <c r="DG1504" s="158" t="n">
        <v>1900</v>
      </c>
      <c r="DH1504" s="158" t="n">
        <v>1</v>
      </c>
      <c r="DI1504" s="158" t="n">
        <v>1</v>
      </c>
      <c r="DJ1504" s="158" t="n">
        <v>1900</v>
      </c>
      <c r="DK1504" s="158" t="n">
        <v>1</v>
      </c>
      <c r="DL1504" s="158" t="n">
        <v>1</v>
      </c>
      <c r="DR1504" s="158" t="n">
        <v>2</v>
      </c>
      <c r="DS1504" s="158" t="n">
        <v>1</v>
      </c>
      <c r="DT1504" s="158" t="n">
        <v>2</v>
      </c>
      <c r="DU1504" s="158" t="n">
        <v>1</v>
      </c>
      <c r="DV1504" s="158" t="n">
        <v>3</v>
      </c>
      <c r="DW1504" s="158" t="n">
        <v>1</v>
      </c>
      <c r="DX1504" s="158" t="n">
        <v>3</v>
      </c>
      <c r="DY1504" s="158" t="n">
        <v>0</v>
      </c>
      <c r="DZ1504" s="158" t="n">
        <v>0</v>
      </c>
      <c r="EA1504" s="158" t="n">
        <v>0</v>
      </c>
      <c r="EB1504" s="158" t="n">
        <v>0</v>
      </c>
      <c r="EC1504" s="158" t="n">
        <v>0</v>
      </c>
      <c r="ED1504" s="158" t="n">
        <v>0</v>
      </c>
      <c r="EE1504" s="158" t="n">
        <v>0</v>
      </c>
      <c r="EF1504" s="158" t="n">
        <v>0</v>
      </c>
      <c r="EG1504" s="158" t="n">
        <v>0</v>
      </c>
      <c r="EH1504" s="158" t="n">
        <v>0</v>
      </c>
      <c r="EI1504" s="158" t="n">
        <v>0</v>
      </c>
      <c r="EJ1504" s="158" t="n">
        <v>0</v>
      </c>
      <c r="EK1504" s="158" t="n">
        <v>0</v>
      </c>
      <c r="EL1504" s="158" t="n">
        <v>0</v>
      </c>
      <c r="EM1504" s="158" t="n">
        <v>0</v>
      </c>
      <c r="EN1504" s="158" t="n">
        <v>0</v>
      </c>
      <c r="EO1504" s="158" t="n">
        <v>0</v>
      </c>
      <c r="EP1504" s="158" t="n">
        <v>0</v>
      </c>
      <c r="EQ1504" s="158" t="n">
        <v>0</v>
      </c>
      <c r="ER1504" s="158" t="n">
        <v>0</v>
      </c>
      <c r="ES1504" s="158" t="n">
        <v>0</v>
      </c>
      <c r="ET1504" s="158" t="n">
        <v>0</v>
      </c>
      <c r="EU1504" s="158" t="n">
        <v>0</v>
      </c>
      <c r="EV1504" s="158" t="n">
        <v>0</v>
      </c>
      <c r="EW1504" s="158" t="n">
        <v>0</v>
      </c>
      <c r="EX1504" s="158" t="n">
        <v>0</v>
      </c>
      <c r="EY1504" s="158" t="n">
        <v>0</v>
      </c>
      <c r="EZ1504" s="158" t="n">
        <v>1900</v>
      </c>
      <c r="FA1504" s="158" t="n">
        <v>1</v>
      </c>
      <c r="FB1504" s="158" t="n">
        <v>1</v>
      </c>
      <c r="FC1504" s="158" t="n">
        <v>1900</v>
      </c>
      <c r="FD1504" s="158" t="n">
        <v>1</v>
      </c>
      <c r="FE1504" s="158" t="n">
        <v>1</v>
      </c>
      <c r="FF1504" s="158" t="n">
        <v>1900</v>
      </c>
      <c r="FG1504" s="158" t="n">
        <v>1</v>
      </c>
      <c r="FH1504" s="158" t="n">
        <v>1</v>
      </c>
      <c r="FI1504" s="158" t="n">
        <v>1900</v>
      </c>
      <c r="FJ1504" s="158" t="n">
        <v>1</v>
      </c>
      <c r="FK1504" s="158" t="n">
        <v>1</v>
      </c>
      <c r="FL1504" s="158" t="n">
        <v>1900</v>
      </c>
      <c r="FM1504" s="158" t="n">
        <v>1</v>
      </c>
      <c r="FN1504" s="158" t="n">
        <v>1</v>
      </c>
      <c r="FO1504" s="158" t="n">
        <v>1900</v>
      </c>
      <c r="FP1504" s="158" t="n">
        <v>1</v>
      </c>
      <c r="FQ1504" s="158" t="n">
        <v>1</v>
      </c>
      <c r="FR1504" s="158" t="n">
        <v>1900</v>
      </c>
      <c r="FS1504" s="158" t="n">
        <v>1</v>
      </c>
      <c r="FT1504" s="158" t="n">
        <v>1</v>
      </c>
      <c r="FU1504" s="158" t="n">
        <v>1900</v>
      </c>
      <c r="FV1504" s="158" t="n">
        <v>1</v>
      </c>
      <c r="FW1504" s="158" t="n">
        <v>1</v>
      </c>
    </row>
    <row r="1505">
      <c r="A1505">
        <f>IF(F1505&gt;1,A1504,IF(AND(I1505&lt;10,paste!A1507&lt;10),RIGHT(H1505,2)&amp;"0"&amp;I1505&amp;"000"&amp;paste!A1507,IF(AND(I1505&lt;10,paste!A1507&gt;=10,paste!A1507&lt;100),RIGHT(H1505,2)&amp;"0"&amp;I1505&amp;"00"&amp;paste!A1507,IF(AND(I1505&lt;10,paste!A1507&gt;=100,paste!A1507&lt;1000),RIGHT(H1505,2)&amp;"0"&amp;I1505&amp;"0"&amp;paste!A1507,IF(AND(I1505&lt;10,paste!A1507&gt;=1000),RIGHT(H1505,2)&amp;"0"&amp;I1505&amp;paste!A1507,IF(AND(I1505&gt;=10,paste!A1507&lt;10),RIGHT(H1505,2)&amp;I1505&amp;"000"&amp;paste!A1507,IF(AND(I1505&gt;=10,paste!A1507&gt;=10,paste!A1507&lt;100),RIGHT(H1505,2)&amp;I1505&amp;"00"&amp;paste!A1507,IF(AND(I1505&gt;=10,paste!A1507&gt;=100,paste!A1507&lt;1000),RIGHT(H1505,2)&amp;I1505&amp;"0"&amp;paste!A1507,RIGHT(H1505,2)&amp;I1505&amp;paste!A1507))))))))</f>
        <v/>
      </c>
      <c r="B1505">
        <f>YEAR(paste!C1507)</f>
        <v/>
      </c>
      <c r="C1505">
        <f>MONTH(paste!C1507)</f>
        <v/>
      </c>
      <c r="D1505">
        <f>DAY(paste!C1507)</f>
        <v/>
      </c>
      <c r="E1505" s="158" t="n">
        <v>0</v>
      </c>
      <c r="F1505">
        <f>IF(AND(L1505=L1504,D1505=D1504),F1504+1,1)</f>
        <v/>
      </c>
      <c r="G1505" s="158" t="n">
        <v>0</v>
      </c>
      <c r="H1505">
        <f>YEAR(paste!C1507)</f>
        <v/>
      </c>
      <c r="I1505">
        <f>MONTH(paste!C1507)</f>
        <v/>
      </c>
      <c r="J1505">
        <f>DAY(paste!C1507)</f>
        <v/>
      </c>
      <c r="K1505">
        <f>A1505</f>
        <v/>
      </c>
      <c r="L1505">
        <f>IF(ISBLANK(VLOOKUP(paste!J1507,'得意先名 (2)'!$B$3:$F$2005,5,FALSE)),paste!P1507,IFERROR(VLOOKUP(paste!J1507,'得意先名 (2)'!$B$3:$F$2005,5,FALSE),"ZZZZZZZZZZZ"))</f>
        <v/>
      </c>
      <c r="M1505">
        <f>IF(L1505="ZZZZZZZZZZZ",paste!J1507&amp;paste!K1507&amp; "  :   "&amp;paste!M1507&amp; "  :   "&amp;paste!P1507,"")</f>
        <v/>
      </c>
      <c r="O1505" s="158" t="n"/>
      <c r="P1505">
        <f>VLOOKUP(L1505,'L_User+EndUser'!$C$2:$K$500,8,FALSE)</f>
        <v/>
      </c>
      <c r="Q1505">
        <f>VLOOKUP(L1505,'L_User+EndUser'!$C$2:$K$500,9,FALSE)</f>
        <v/>
      </c>
      <c r="R1505" s="158" t="n"/>
      <c r="T1505" s="158" t="n"/>
      <c r="V1505" s="158" t="n"/>
      <c r="AB1505">
        <f>paste!J1507</f>
        <v/>
      </c>
      <c r="AC1505">
        <f>L1505</f>
        <v/>
      </c>
      <c r="AO1505">
        <f>YEAR(paste!O1507)</f>
        <v/>
      </c>
      <c r="AP1505">
        <f>MONTH(paste!O1507)</f>
        <v/>
      </c>
      <c r="AQ1505">
        <f>DAY(paste!O1507)</f>
        <v/>
      </c>
      <c r="BD1505">
        <f>IF(paste!L1507="","",paste!L1507)</f>
        <v/>
      </c>
      <c r="BM1505" t="n">
        <v>1</v>
      </c>
      <c r="BN1505">
        <f>VLOOKUP(paste!E1507,L_Product!$A$2:$B$2001,2,FALSE)</f>
        <v/>
      </c>
      <c r="BO1505" s="21" t="n"/>
      <c r="BT1505" t="n">
        <v>2</v>
      </c>
      <c r="BU1505">
        <f>IF($BM$2=1,2,IF($BM$2=18,1))</f>
        <v/>
      </c>
      <c r="BV1505">
        <f>IF($BM$2=1,0,IF($BM$2=18,1))</f>
        <v/>
      </c>
      <c r="BW1505" t="n">
        <v>2</v>
      </c>
      <c r="BX1505" t="n">
        <v>0</v>
      </c>
      <c r="BY1505" t="n">
        <v>3</v>
      </c>
      <c r="BZ1505">
        <f>VLOOKUP(BN1505,L_Product!$B$2:$Z$2001,14,FALSE)</f>
        <v/>
      </c>
      <c r="CA1505">
        <f>paste!H1507</f>
        <v/>
      </c>
      <c r="CB1505">
        <f>BZ1505*CA1505</f>
        <v/>
      </c>
      <c r="CN1505" s="158" t="n">
        <v>1</v>
      </c>
      <c r="CO1505" s="158" t="n">
        <v>1</v>
      </c>
      <c r="CP1505" s="158" t="n">
        <v>1</v>
      </c>
      <c r="CQ1505" s="158" t="n">
        <v>1</v>
      </c>
      <c r="CR1505" s="158" t="n">
        <v>1</v>
      </c>
      <c r="CS1505" s="158" t="n">
        <v>0</v>
      </c>
      <c r="CT1505" s="158" t="n">
        <v>0</v>
      </c>
      <c r="CU1505" s="158" t="n">
        <v>0</v>
      </c>
      <c r="CV1505" s="158" t="n">
        <v>0</v>
      </c>
      <c r="CW1505" s="158" t="n">
        <v>0</v>
      </c>
      <c r="CX1505">
        <f>B1505</f>
        <v/>
      </c>
      <c r="CY1505">
        <f>C1505</f>
        <v/>
      </c>
      <c r="CZ1505">
        <f>D1505</f>
        <v/>
      </c>
      <c r="DA1505" s="158" t="n">
        <v>1900</v>
      </c>
      <c r="DB1505" s="158" t="n">
        <v>1</v>
      </c>
      <c r="DC1505" s="158" t="n">
        <v>1</v>
      </c>
      <c r="DD1505" s="158" t="n">
        <v>1900</v>
      </c>
      <c r="DE1505" s="158" t="n">
        <v>1</v>
      </c>
      <c r="DF1505" s="158" t="n">
        <v>1</v>
      </c>
      <c r="DG1505" s="158" t="n">
        <v>1900</v>
      </c>
      <c r="DH1505" s="158" t="n">
        <v>1</v>
      </c>
      <c r="DI1505" s="158" t="n">
        <v>1</v>
      </c>
      <c r="DJ1505" s="158" t="n">
        <v>1900</v>
      </c>
      <c r="DK1505" s="158" t="n">
        <v>1</v>
      </c>
      <c r="DL1505" s="158" t="n">
        <v>1</v>
      </c>
      <c r="DR1505" s="158" t="n">
        <v>2</v>
      </c>
      <c r="DS1505" s="158" t="n">
        <v>1</v>
      </c>
      <c r="DT1505" s="158" t="n">
        <v>2</v>
      </c>
      <c r="DU1505" s="158" t="n">
        <v>1</v>
      </c>
      <c r="DV1505" s="158" t="n">
        <v>3</v>
      </c>
      <c r="DW1505" s="158" t="n">
        <v>1</v>
      </c>
      <c r="DX1505" s="158" t="n">
        <v>3</v>
      </c>
      <c r="DY1505" s="158" t="n">
        <v>0</v>
      </c>
      <c r="DZ1505" s="158" t="n">
        <v>0</v>
      </c>
      <c r="EA1505" s="158" t="n">
        <v>0</v>
      </c>
      <c r="EB1505" s="158" t="n">
        <v>0</v>
      </c>
      <c r="EC1505" s="158" t="n">
        <v>0</v>
      </c>
      <c r="ED1505" s="158" t="n">
        <v>0</v>
      </c>
      <c r="EE1505" s="158" t="n">
        <v>0</v>
      </c>
      <c r="EF1505" s="158" t="n">
        <v>0</v>
      </c>
      <c r="EG1505" s="158" t="n">
        <v>0</v>
      </c>
      <c r="EH1505" s="158" t="n">
        <v>0</v>
      </c>
      <c r="EI1505" s="158" t="n">
        <v>0</v>
      </c>
      <c r="EJ1505" s="158" t="n">
        <v>0</v>
      </c>
      <c r="EK1505" s="158" t="n">
        <v>0</v>
      </c>
      <c r="EL1505" s="158" t="n">
        <v>0</v>
      </c>
      <c r="EM1505" s="158" t="n">
        <v>0</v>
      </c>
      <c r="EN1505" s="158" t="n">
        <v>0</v>
      </c>
      <c r="EO1505" s="158" t="n">
        <v>0</v>
      </c>
      <c r="EP1505" s="158" t="n">
        <v>0</v>
      </c>
      <c r="EQ1505" s="158" t="n">
        <v>0</v>
      </c>
      <c r="ER1505" s="158" t="n">
        <v>0</v>
      </c>
      <c r="ES1505" s="158" t="n">
        <v>0</v>
      </c>
      <c r="ET1505" s="158" t="n">
        <v>0</v>
      </c>
      <c r="EU1505" s="158" t="n">
        <v>0</v>
      </c>
      <c r="EV1505" s="158" t="n">
        <v>0</v>
      </c>
      <c r="EW1505" s="158" t="n">
        <v>0</v>
      </c>
      <c r="EX1505" s="158" t="n">
        <v>0</v>
      </c>
      <c r="EY1505" s="158" t="n">
        <v>0</v>
      </c>
      <c r="EZ1505" s="158" t="n">
        <v>1900</v>
      </c>
      <c r="FA1505" s="158" t="n">
        <v>1</v>
      </c>
      <c r="FB1505" s="158" t="n">
        <v>1</v>
      </c>
      <c r="FC1505" s="158" t="n">
        <v>1900</v>
      </c>
      <c r="FD1505" s="158" t="n">
        <v>1</v>
      </c>
      <c r="FE1505" s="158" t="n">
        <v>1</v>
      </c>
      <c r="FF1505" s="158" t="n">
        <v>1900</v>
      </c>
      <c r="FG1505" s="158" t="n">
        <v>1</v>
      </c>
      <c r="FH1505" s="158" t="n">
        <v>1</v>
      </c>
      <c r="FI1505" s="158" t="n">
        <v>1900</v>
      </c>
      <c r="FJ1505" s="158" t="n">
        <v>1</v>
      </c>
      <c r="FK1505" s="158" t="n">
        <v>1</v>
      </c>
      <c r="FL1505" s="158" t="n">
        <v>1900</v>
      </c>
      <c r="FM1505" s="158" t="n">
        <v>1</v>
      </c>
      <c r="FN1505" s="158" t="n">
        <v>1</v>
      </c>
      <c r="FO1505" s="158" t="n">
        <v>1900</v>
      </c>
      <c r="FP1505" s="158" t="n">
        <v>1</v>
      </c>
      <c r="FQ1505" s="158" t="n">
        <v>1</v>
      </c>
      <c r="FR1505" s="158" t="n">
        <v>1900</v>
      </c>
      <c r="FS1505" s="158" t="n">
        <v>1</v>
      </c>
      <c r="FT1505" s="158" t="n">
        <v>1</v>
      </c>
      <c r="FU1505" s="158" t="n">
        <v>1900</v>
      </c>
      <c r="FV1505" s="158" t="n">
        <v>1</v>
      </c>
      <c r="FW1505" s="158" t="n">
        <v>1</v>
      </c>
    </row>
    <row r="1506">
      <c r="A1506">
        <f>IF(F1506&gt;1,A1505,IF(AND(I1506&lt;10,paste!A1508&lt;10),RIGHT(H1506,2)&amp;"0"&amp;I1506&amp;"000"&amp;paste!A1508,IF(AND(I1506&lt;10,paste!A1508&gt;=10,paste!A1508&lt;100),RIGHT(H1506,2)&amp;"0"&amp;I1506&amp;"00"&amp;paste!A1508,IF(AND(I1506&lt;10,paste!A1508&gt;=100,paste!A1508&lt;1000),RIGHT(H1506,2)&amp;"0"&amp;I1506&amp;"0"&amp;paste!A1508,IF(AND(I1506&lt;10,paste!A1508&gt;=1000),RIGHT(H1506,2)&amp;"0"&amp;I1506&amp;paste!A1508,IF(AND(I1506&gt;=10,paste!A1508&lt;10),RIGHT(H1506,2)&amp;I1506&amp;"000"&amp;paste!A1508,IF(AND(I1506&gt;=10,paste!A1508&gt;=10,paste!A1508&lt;100),RIGHT(H1506,2)&amp;I1506&amp;"00"&amp;paste!A1508,IF(AND(I1506&gt;=10,paste!A1508&gt;=100,paste!A1508&lt;1000),RIGHT(H1506,2)&amp;I1506&amp;"0"&amp;paste!A1508,RIGHT(H1506,2)&amp;I1506&amp;paste!A1508))))))))</f>
        <v/>
      </c>
      <c r="B1506">
        <f>YEAR(paste!C1508)</f>
        <v/>
      </c>
      <c r="C1506">
        <f>MONTH(paste!C1508)</f>
        <v/>
      </c>
      <c r="D1506">
        <f>DAY(paste!C1508)</f>
        <v/>
      </c>
      <c r="E1506" s="158" t="n">
        <v>0</v>
      </c>
      <c r="F1506">
        <f>IF(AND(L1506=L1505,D1506=D1505),F1505+1,1)</f>
        <v/>
      </c>
      <c r="G1506" s="158" t="n">
        <v>0</v>
      </c>
      <c r="H1506">
        <f>YEAR(paste!C1508)</f>
        <v/>
      </c>
      <c r="I1506">
        <f>MONTH(paste!C1508)</f>
        <v/>
      </c>
      <c r="J1506">
        <f>DAY(paste!C1508)</f>
        <v/>
      </c>
      <c r="K1506">
        <f>A1506</f>
        <v/>
      </c>
      <c r="L1506">
        <f>IF(ISBLANK(VLOOKUP(paste!J1508,'得意先名 (2)'!$B$3:$F$2005,5,FALSE)),paste!P1508,IFERROR(VLOOKUP(paste!J1508,'得意先名 (2)'!$B$3:$F$2005,5,FALSE),"ZZZZZZZZZZZ"))</f>
        <v/>
      </c>
      <c r="M1506">
        <f>IF(L1506="ZZZZZZZZZZZ",paste!J1508&amp;paste!K1508&amp; "  :   "&amp;paste!M1508&amp; "  :   "&amp;paste!P1508,"")</f>
        <v/>
      </c>
      <c r="O1506" s="158" t="n"/>
      <c r="P1506">
        <f>VLOOKUP(L1506,'L_User+EndUser'!$C$2:$K$500,8,FALSE)</f>
        <v/>
      </c>
      <c r="Q1506">
        <f>VLOOKUP(L1506,'L_User+EndUser'!$C$2:$K$500,9,FALSE)</f>
        <v/>
      </c>
      <c r="R1506" s="158" t="n"/>
      <c r="T1506" s="158" t="n"/>
      <c r="V1506" s="158" t="n"/>
      <c r="AB1506">
        <f>paste!J1508</f>
        <v/>
      </c>
      <c r="AC1506">
        <f>L1506</f>
        <v/>
      </c>
      <c r="AO1506">
        <f>YEAR(paste!O1508)</f>
        <v/>
      </c>
      <c r="AP1506">
        <f>MONTH(paste!O1508)</f>
        <v/>
      </c>
      <c r="AQ1506">
        <f>DAY(paste!O1508)</f>
        <v/>
      </c>
      <c r="BD1506">
        <f>IF(paste!L1508="","",paste!L1508)</f>
        <v/>
      </c>
      <c r="BM1506" t="n">
        <v>1</v>
      </c>
      <c r="BN1506">
        <f>VLOOKUP(paste!E1508,L_Product!$A$2:$B$2001,2,FALSE)</f>
        <v/>
      </c>
      <c r="BO1506" s="21" t="n"/>
      <c r="BT1506" t="n">
        <v>2</v>
      </c>
      <c r="BU1506">
        <f>IF($BM$2=1,2,IF($BM$2=18,1))</f>
        <v/>
      </c>
      <c r="BV1506">
        <f>IF($BM$2=1,0,IF($BM$2=18,1))</f>
        <v/>
      </c>
      <c r="BW1506" t="n">
        <v>2</v>
      </c>
      <c r="BX1506" t="n">
        <v>0</v>
      </c>
      <c r="BY1506" t="n">
        <v>3</v>
      </c>
      <c r="BZ1506">
        <f>VLOOKUP(BN1506,L_Product!$B$2:$Z$2001,14,FALSE)</f>
        <v/>
      </c>
      <c r="CA1506">
        <f>paste!H1508</f>
        <v/>
      </c>
      <c r="CB1506">
        <f>BZ1506*CA1506</f>
        <v/>
      </c>
      <c r="CN1506" s="158" t="n">
        <v>1</v>
      </c>
      <c r="CO1506" s="158" t="n">
        <v>1</v>
      </c>
      <c r="CP1506" s="158" t="n">
        <v>1</v>
      </c>
      <c r="CQ1506" s="158" t="n">
        <v>1</v>
      </c>
      <c r="CR1506" s="158" t="n">
        <v>1</v>
      </c>
      <c r="CS1506" s="158" t="n">
        <v>0</v>
      </c>
      <c r="CT1506" s="158" t="n">
        <v>0</v>
      </c>
      <c r="CU1506" s="158" t="n">
        <v>0</v>
      </c>
      <c r="CV1506" s="158" t="n">
        <v>0</v>
      </c>
      <c r="CW1506" s="158" t="n">
        <v>0</v>
      </c>
      <c r="CX1506">
        <f>B1506</f>
        <v/>
      </c>
      <c r="CY1506">
        <f>C1506</f>
        <v/>
      </c>
      <c r="CZ1506">
        <f>D1506</f>
        <v/>
      </c>
      <c r="DA1506" s="158" t="n">
        <v>1900</v>
      </c>
      <c r="DB1506" s="158" t="n">
        <v>1</v>
      </c>
      <c r="DC1506" s="158" t="n">
        <v>1</v>
      </c>
      <c r="DD1506" s="158" t="n">
        <v>1900</v>
      </c>
      <c r="DE1506" s="158" t="n">
        <v>1</v>
      </c>
      <c r="DF1506" s="158" t="n">
        <v>1</v>
      </c>
      <c r="DG1506" s="158" t="n">
        <v>1900</v>
      </c>
      <c r="DH1506" s="158" t="n">
        <v>1</v>
      </c>
      <c r="DI1506" s="158" t="n">
        <v>1</v>
      </c>
      <c r="DJ1506" s="158" t="n">
        <v>1900</v>
      </c>
      <c r="DK1506" s="158" t="n">
        <v>1</v>
      </c>
      <c r="DL1506" s="158" t="n">
        <v>1</v>
      </c>
      <c r="DR1506" s="158" t="n">
        <v>2</v>
      </c>
      <c r="DS1506" s="158" t="n">
        <v>1</v>
      </c>
      <c r="DT1506" s="158" t="n">
        <v>2</v>
      </c>
      <c r="DU1506" s="158" t="n">
        <v>1</v>
      </c>
      <c r="DV1506" s="158" t="n">
        <v>3</v>
      </c>
      <c r="DW1506" s="158" t="n">
        <v>1</v>
      </c>
      <c r="DX1506" s="158" t="n">
        <v>3</v>
      </c>
      <c r="DY1506" s="158" t="n">
        <v>0</v>
      </c>
      <c r="DZ1506" s="158" t="n">
        <v>0</v>
      </c>
      <c r="EA1506" s="158" t="n">
        <v>0</v>
      </c>
      <c r="EB1506" s="158" t="n">
        <v>0</v>
      </c>
      <c r="EC1506" s="158" t="n">
        <v>0</v>
      </c>
      <c r="ED1506" s="158" t="n">
        <v>0</v>
      </c>
      <c r="EE1506" s="158" t="n">
        <v>0</v>
      </c>
      <c r="EF1506" s="158" t="n">
        <v>0</v>
      </c>
      <c r="EG1506" s="158" t="n">
        <v>0</v>
      </c>
      <c r="EH1506" s="158" t="n">
        <v>0</v>
      </c>
      <c r="EI1506" s="158" t="n">
        <v>0</v>
      </c>
      <c r="EJ1506" s="158" t="n">
        <v>0</v>
      </c>
      <c r="EK1506" s="158" t="n">
        <v>0</v>
      </c>
      <c r="EL1506" s="158" t="n">
        <v>0</v>
      </c>
      <c r="EM1506" s="158" t="n">
        <v>0</v>
      </c>
      <c r="EN1506" s="158" t="n">
        <v>0</v>
      </c>
      <c r="EO1506" s="158" t="n">
        <v>0</v>
      </c>
      <c r="EP1506" s="158" t="n">
        <v>0</v>
      </c>
      <c r="EQ1506" s="158" t="n">
        <v>0</v>
      </c>
      <c r="ER1506" s="158" t="n">
        <v>0</v>
      </c>
      <c r="ES1506" s="158" t="n">
        <v>0</v>
      </c>
      <c r="ET1506" s="158" t="n">
        <v>0</v>
      </c>
      <c r="EU1506" s="158" t="n">
        <v>0</v>
      </c>
      <c r="EV1506" s="158" t="n">
        <v>0</v>
      </c>
      <c r="EW1506" s="158" t="n">
        <v>0</v>
      </c>
      <c r="EX1506" s="158" t="n">
        <v>0</v>
      </c>
      <c r="EY1506" s="158" t="n">
        <v>0</v>
      </c>
      <c r="EZ1506" s="158" t="n">
        <v>1900</v>
      </c>
      <c r="FA1506" s="158" t="n">
        <v>1</v>
      </c>
      <c r="FB1506" s="158" t="n">
        <v>1</v>
      </c>
      <c r="FC1506" s="158" t="n">
        <v>1900</v>
      </c>
      <c r="FD1506" s="158" t="n">
        <v>1</v>
      </c>
      <c r="FE1506" s="158" t="n">
        <v>1</v>
      </c>
      <c r="FF1506" s="158" t="n">
        <v>1900</v>
      </c>
      <c r="FG1506" s="158" t="n">
        <v>1</v>
      </c>
      <c r="FH1506" s="158" t="n">
        <v>1</v>
      </c>
      <c r="FI1506" s="158" t="n">
        <v>1900</v>
      </c>
      <c r="FJ1506" s="158" t="n">
        <v>1</v>
      </c>
      <c r="FK1506" s="158" t="n">
        <v>1</v>
      </c>
      <c r="FL1506" s="158" t="n">
        <v>1900</v>
      </c>
      <c r="FM1506" s="158" t="n">
        <v>1</v>
      </c>
      <c r="FN1506" s="158" t="n">
        <v>1</v>
      </c>
      <c r="FO1506" s="158" t="n">
        <v>1900</v>
      </c>
      <c r="FP1506" s="158" t="n">
        <v>1</v>
      </c>
      <c r="FQ1506" s="158" t="n">
        <v>1</v>
      </c>
      <c r="FR1506" s="158" t="n">
        <v>1900</v>
      </c>
      <c r="FS1506" s="158" t="n">
        <v>1</v>
      </c>
      <c r="FT1506" s="158" t="n">
        <v>1</v>
      </c>
      <c r="FU1506" s="158" t="n">
        <v>1900</v>
      </c>
      <c r="FV1506" s="158" t="n">
        <v>1</v>
      </c>
      <c r="FW1506" s="158" t="n">
        <v>1</v>
      </c>
    </row>
    <row r="1507">
      <c r="A1507">
        <f>IF(F1507&gt;1,A1506,IF(AND(I1507&lt;10,paste!A1509&lt;10),RIGHT(H1507,2)&amp;"0"&amp;I1507&amp;"000"&amp;paste!A1509,IF(AND(I1507&lt;10,paste!A1509&gt;=10,paste!A1509&lt;100),RIGHT(H1507,2)&amp;"0"&amp;I1507&amp;"00"&amp;paste!A1509,IF(AND(I1507&lt;10,paste!A1509&gt;=100,paste!A1509&lt;1000),RIGHT(H1507,2)&amp;"0"&amp;I1507&amp;"0"&amp;paste!A1509,IF(AND(I1507&lt;10,paste!A1509&gt;=1000),RIGHT(H1507,2)&amp;"0"&amp;I1507&amp;paste!A1509,IF(AND(I1507&gt;=10,paste!A1509&lt;10),RIGHT(H1507,2)&amp;I1507&amp;"000"&amp;paste!A1509,IF(AND(I1507&gt;=10,paste!A1509&gt;=10,paste!A1509&lt;100),RIGHT(H1507,2)&amp;I1507&amp;"00"&amp;paste!A1509,IF(AND(I1507&gt;=10,paste!A1509&gt;=100,paste!A1509&lt;1000),RIGHT(H1507,2)&amp;I1507&amp;"0"&amp;paste!A1509,RIGHT(H1507,2)&amp;I1507&amp;paste!A1509))))))))</f>
        <v/>
      </c>
      <c r="B1507">
        <f>YEAR(paste!C1509)</f>
        <v/>
      </c>
      <c r="C1507">
        <f>MONTH(paste!C1509)</f>
        <v/>
      </c>
      <c r="D1507">
        <f>DAY(paste!C1509)</f>
        <v/>
      </c>
      <c r="E1507" s="158" t="n">
        <v>0</v>
      </c>
      <c r="F1507">
        <f>IF(AND(L1507=L1506,D1507=D1506),F1506+1,1)</f>
        <v/>
      </c>
      <c r="G1507" s="158" t="n">
        <v>0</v>
      </c>
      <c r="H1507">
        <f>YEAR(paste!C1509)</f>
        <v/>
      </c>
      <c r="I1507">
        <f>MONTH(paste!C1509)</f>
        <v/>
      </c>
      <c r="J1507">
        <f>DAY(paste!C1509)</f>
        <v/>
      </c>
      <c r="K1507">
        <f>A1507</f>
        <v/>
      </c>
      <c r="L1507">
        <f>IF(ISBLANK(VLOOKUP(paste!J1509,'得意先名 (2)'!$B$3:$F$2005,5,FALSE)),paste!P1509,IFERROR(VLOOKUP(paste!J1509,'得意先名 (2)'!$B$3:$F$2005,5,FALSE),"ZZZZZZZZZZZ"))</f>
        <v/>
      </c>
      <c r="M1507">
        <f>IF(L1507="ZZZZZZZZZZZ",paste!J1509&amp;paste!K1509&amp; "  :   "&amp;paste!M1509&amp; "  :   "&amp;paste!P1509,"")</f>
        <v/>
      </c>
      <c r="O1507" s="158" t="n"/>
      <c r="P1507">
        <f>VLOOKUP(L1507,'L_User+EndUser'!$C$2:$K$500,8,FALSE)</f>
        <v/>
      </c>
      <c r="Q1507">
        <f>VLOOKUP(L1507,'L_User+EndUser'!$C$2:$K$500,9,FALSE)</f>
        <v/>
      </c>
      <c r="R1507" s="158" t="n"/>
      <c r="T1507" s="158" t="n"/>
      <c r="V1507" s="158" t="n"/>
      <c r="AB1507">
        <f>paste!J1509</f>
        <v/>
      </c>
      <c r="AC1507">
        <f>L1507</f>
        <v/>
      </c>
      <c r="AO1507">
        <f>YEAR(paste!O1509)</f>
        <v/>
      </c>
      <c r="AP1507">
        <f>MONTH(paste!O1509)</f>
        <v/>
      </c>
      <c r="AQ1507">
        <f>DAY(paste!O1509)</f>
        <v/>
      </c>
      <c r="BD1507">
        <f>IF(paste!L1509="","",paste!L1509)</f>
        <v/>
      </c>
      <c r="BM1507" t="n">
        <v>1</v>
      </c>
      <c r="BN1507">
        <f>VLOOKUP(paste!E1509,L_Product!$A$2:$B$2001,2,FALSE)</f>
        <v/>
      </c>
      <c r="BO1507" s="21" t="n"/>
      <c r="BT1507" t="n">
        <v>2</v>
      </c>
      <c r="BU1507">
        <f>IF($BM$2=1,2,IF($BM$2=18,1))</f>
        <v/>
      </c>
      <c r="BV1507">
        <f>IF($BM$2=1,0,IF($BM$2=18,1))</f>
        <v/>
      </c>
      <c r="BW1507" t="n">
        <v>2</v>
      </c>
      <c r="BX1507" t="n">
        <v>0</v>
      </c>
      <c r="BY1507" t="n">
        <v>3</v>
      </c>
      <c r="BZ1507">
        <f>VLOOKUP(BN1507,L_Product!$B$2:$Z$2001,14,FALSE)</f>
        <v/>
      </c>
      <c r="CA1507">
        <f>paste!H1509</f>
        <v/>
      </c>
      <c r="CB1507">
        <f>BZ1507*CA1507</f>
        <v/>
      </c>
      <c r="CN1507" s="158" t="n">
        <v>1</v>
      </c>
      <c r="CO1507" s="158" t="n">
        <v>1</v>
      </c>
      <c r="CP1507" s="158" t="n">
        <v>1</v>
      </c>
      <c r="CQ1507" s="158" t="n">
        <v>1</v>
      </c>
      <c r="CR1507" s="158" t="n">
        <v>1</v>
      </c>
      <c r="CS1507" s="158" t="n">
        <v>0</v>
      </c>
      <c r="CT1507" s="158" t="n">
        <v>0</v>
      </c>
      <c r="CU1507" s="158" t="n">
        <v>0</v>
      </c>
      <c r="CV1507" s="158" t="n">
        <v>0</v>
      </c>
      <c r="CW1507" s="158" t="n">
        <v>0</v>
      </c>
      <c r="CX1507">
        <f>B1507</f>
        <v/>
      </c>
      <c r="CY1507">
        <f>C1507</f>
        <v/>
      </c>
      <c r="CZ1507">
        <f>D1507</f>
        <v/>
      </c>
      <c r="DA1507" s="158" t="n">
        <v>1900</v>
      </c>
      <c r="DB1507" s="158" t="n">
        <v>1</v>
      </c>
      <c r="DC1507" s="158" t="n">
        <v>1</v>
      </c>
      <c r="DD1507" s="158" t="n">
        <v>1900</v>
      </c>
      <c r="DE1507" s="158" t="n">
        <v>1</v>
      </c>
      <c r="DF1507" s="158" t="n">
        <v>1</v>
      </c>
      <c r="DG1507" s="158" t="n">
        <v>1900</v>
      </c>
      <c r="DH1507" s="158" t="n">
        <v>1</v>
      </c>
      <c r="DI1507" s="158" t="n">
        <v>1</v>
      </c>
      <c r="DJ1507" s="158" t="n">
        <v>1900</v>
      </c>
      <c r="DK1507" s="158" t="n">
        <v>1</v>
      </c>
      <c r="DL1507" s="158" t="n">
        <v>1</v>
      </c>
      <c r="DR1507" s="158" t="n">
        <v>2</v>
      </c>
      <c r="DS1507" s="158" t="n">
        <v>1</v>
      </c>
      <c r="DT1507" s="158" t="n">
        <v>2</v>
      </c>
      <c r="DU1507" s="158" t="n">
        <v>1</v>
      </c>
      <c r="DV1507" s="158" t="n">
        <v>3</v>
      </c>
      <c r="DW1507" s="158" t="n">
        <v>1</v>
      </c>
      <c r="DX1507" s="158" t="n">
        <v>3</v>
      </c>
      <c r="DY1507" s="158" t="n">
        <v>0</v>
      </c>
      <c r="DZ1507" s="158" t="n">
        <v>0</v>
      </c>
      <c r="EA1507" s="158" t="n">
        <v>0</v>
      </c>
      <c r="EB1507" s="158" t="n">
        <v>0</v>
      </c>
      <c r="EC1507" s="158" t="n">
        <v>0</v>
      </c>
      <c r="ED1507" s="158" t="n">
        <v>0</v>
      </c>
      <c r="EE1507" s="158" t="n">
        <v>0</v>
      </c>
      <c r="EF1507" s="158" t="n">
        <v>0</v>
      </c>
      <c r="EG1507" s="158" t="n">
        <v>0</v>
      </c>
      <c r="EH1507" s="158" t="n">
        <v>0</v>
      </c>
      <c r="EI1507" s="158" t="n">
        <v>0</v>
      </c>
      <c r="EJ1507" s="158" t="n">
        <v>0</v>
      </c>
      <c r="EK1507" s="158" t="n">
        <v>0</v>
      </c>
      <c r="EL1507" s="158" t="n">
        <v>0</v>
      </c>
      <c r="EM1507" s="158" t="n">
        <v>0</v>
      </c>
      <c r="EN1507" s="158" t="n">
        <v>0</v>
      </c>
      <c r="EO1507" s="158" t="n">
        <v>0</v>
      </c>
      <c r="EP1507" s="158" t="n">
        <v>0</v>
      </c>
      <c r="EQ1507" s="158" t="n">
        <v>0</v>
      </c>
      <c r="ER1507" s="158" t="n">
        <v>0</v>
      </c>
      <c r="ES1507" s="158" t="n">
        <v>0</v>
      </c>
      <c r="ET1507" s="158" t="n">
        <v>0</v>
      </c>
      <c r="EU1507" s="158" t="n">
        <v>0</v>
      </c>
      <c r="EV1507" s="158" t="n">
        <v>0</v>
      </c>
      <c r="EW1507" s="158" t="n">
        <v>0</v>
      </c>
      <c r="EX1507" s="158" t="n">
        <v>0</v>
      </c>
      <c r="EY1507" s="158" t="n">
        <v>0</v>
      </c>
      <c r="EZ1507" s="158" t="n">
        <v>1900</v>
      </c>
      <c r="FA1507" s="158" t="n">
        <v>1</v>
      </c>
      <c r="FB1507" s="158" t="n">
        <v>1</v>
      </c>
      <c r="FC1507" s="158" t="n">
        <v>1900</v>
      </c>
      <c r="FD1507" s="158" t="n">
        <v>1</v>
      </c>
      <c r="FE1507" s="158" t="n">
        <v>1</v>
      </c>
      <c r="FF1507" s="158" t="n">
        <v>1900</v>
      </c>
      <c r="FG1507" s="158" t="n">
        <v>1</v>
      </c>
      <c r="FH1507" s="158" t="n">
        <v>1</v>
      </c>
      <c r="FI1507" s="158" t="n">
        <v>1900</v>
      </c>
      <c r="FJ1507" s="158" t="n">
        <v>1</v>
      </c>
      <c r="FK1507" s="158" t="n">
        <v>1</v>
      </c>
      <c r="FL1507" s="158" t="n">
        <v>1900</v>
      </c>
      <c r="FM1507" s="158" t="n">
        <v>1</v>
      </c>
      <c r="FN1507" s="158" t="n">
        <v>1</v>
      </c>
      <c r="FO1507" s="158" t="n">
        <v>1900</v>
      </c>
      <c r="FP1507" s="158" t="n">
        <v>1</v>
      </c>
      <c r="FQ1507" s="158" t="n">
        <v>1</v>
      </c>
      <c r="FR1507" s="158" t="n">
        <v>1900</v>
      </c>
      <c r="FS1507" s="158" t="n">
        <v>1</v>
      </c>
      <c r="FT1507" s="158" t="n">
        <v>1</v>
      </c>
      <c r="FU1507" s="158" t="n">
        <v>1900</v>
      </c>
      <c r="FV1507" s="158" t="n">
        <v>1</v>
      </c>
      <c r="FW1507" s="158" t="n">
        <v>1</v>
      </c>
    </row>
    <row r="1508">
      <c r="A1508">
        <f>IF(F1508&gt;1,A1507,IF(AND(I1508&lt;10,paste!A1510&lt;10),RIGHT(H1508,2)&amp;"0"&amp;I1508&amp;"000"&amp;paste!A1510,IF(AND(I1508&lt;10,paste!A1510&gt;=10,paste!A1510&lt;100),RIGHT(H1508,2)&amp;"0"&amp;I1508&amp;"00"&amp;paste!A1510,IF(AND(I1508&lt;10,paste!A1510&gt;=100,paste!A1510&lt;1000),RIGHT(H1508,2)&amp;"0"&amp;I1508&amp;"0"&amp;paste!A1510,IF(AND(I1508&lt;10,paste!A1510&gt;=1000),RIGHT(H1508,2)&amp;"0"&amp;I1508&amp;paste!A1510,IF(AND(I1508&gt;=10,paste!A1510&lt;10),RIGHT(H1508,2)&amp;I1508&amp;"000"&amp;paste!A1510,IF(AND(I1508&gt;=10,paste!A1510&gt;=10,paste!A1510&lt;100),RIGHT(H1508,2)&amp;I1508&amp;"00"&amp;paste!A1510,IF(AND(I1508&gt;=10,paste!A1510&gt;=100,paste!A1510&lt;1000),RIGHT(H1508,2)&amp;I1508&amp;"0"&amp;paste!A1510,RIGHT(H1508,2)&amp;I1508&amp;paste!A1510))))))))</f>
        <v/>
      </c>
      <c r="B1508">
        <f>YEAR(paste!C1510)</f>
        <v/>
      </c>
      <c r="C1508">
        <f>MONTH(paste!C1510)</f>
        <v/>
      </c>
      <c r="D1508">
        <f>DAY(paste!C1510)</f>
        <v/>
      </c>
      <c r="E1508" s="158" t="n">
        <v>0</v>
      </c>
      <c r="F1508">
        <f>IF(AND(L1508=L1507,D1508=D1507),F1507+1,1)</f>
        <v/>
      </c>
      <c r="G1508" s="158" t="n">
        <v>0</v>
      </c>
      <c r="H1508">
        <f>YEAR(paste!C1510)</f>
        <v/>
      </c>
      <c r="I1508">
        <f>MONTH(paste!C1510)</f>
        <v/>
      </c>
      <c r="J1508">
        <f>DAY(paste!C1510)</f>
        <v/>
      </c>
      <c r="K1508">
        <f>A1508</f>
        <v/>
      </c>
      <c r="L1508">
        <f>IF(ISBLANK(VLOOKUP(paste!J1510,'得意先名 (2)'!$B$3:$F$2005,5,FALSE)),paste!P1510,IFERROR(VLOOKUP(paste!J1510,'得意先名 (2)'!$B$3:$F$2005,5,FALSE),"ZZZZZZZZZZZ"))</f>
        <v/>
      </c>
      <c r="M1508">
        <f>IF(L1508="ZZZZZZZZZZZ",paste!J1510&amp;paste!K1510&amp; "  :   "&amp;paste!M1510&amp; "  :   "&amp;paste!P1510,"")</f>
        <v/>
      </c>
      <c r="O1508" s="158" t="n"/>
      <c r="P1508">
        <f>VLOOKUP(L1508,'L_User+EndUser'!$C$2:$K$500,8,FALSE)</f>
        <v/>
      </c>
      <c r="Q1508">
        <f>VLOOKUP(L1508,'L_User+EndUser'!$C$2:$K$500,9,FALSE)</f>
        <v/>
      </c>
      <c r="R1508" s="158" t="n"/>
      <c r="T1508" s="158" t="n"/>
      <c r="V1508" s="158" t="n"/>
      <c r="AB1508">
        <f>paste!J1510</f>
        <v/>
      </c>
      <c r="AC1508">
        <f>L1508</f>
        <v/>
      </c>
      <c r="AO1508">
        <f>YEAR(paste!O1510)</f>
        <v/>
      </c>
      <c r="AP1508">
        <f>MONTH(paste!O1510)</f>
        <v/>
      </c>
      <c r="AQ1508">
        <f>DAY(paste!O1510)</f>
        <v/>
      </c>
      <c r="BD1508">
        <f>IF(paste!L1510="","",paste!L1510)</f>
        <v/>
      </c>
      <c r="BM1508" t="n">
        <v>1</v>
      </c>
      <c r="BN1508">
        <f>VLOOKUP(paste!E1510,L_Product!$A$2:$B$2001,2,FALSE)</f>
        <v/>
      </c>
      <c r="BO1508" s="21" t="n"/>
      <c r="BT1508" t="n">
        <v>2</v>
      </c>
      <c r="BU1508">
        <f>IF($BM$2=1,2,IF($BM$2=18,1))</f>
        <v/>
      </c>
      <c r="BV1508">
        <f>IF($BM$2=1,0,IF($BM$2=18,1))</f>
        <v/>
      </c>
      <c r="BW1508" t="n">
        <v>2</v>
      </c>
      <c r="BX1508" t="n">
        <v>0</v>
      </c>
      <c r="BY1508" t="n">
        <v>3</v>
      </c>
      <c r="BZ1508">
        <f>VLOOKUP(BN1508,L_Product!$B$2:$Z$2001,14,FALSE)</f>
        <v/>
      </c>
      <c r="CA1508">
        <f>paste!H1510</f>
        <v/>
      </c>
      <c r="CB1508">
        <f>BZ1508*CA1508</f>
        <v/>
      </c>
      <c r="CN1508" s="158" t="n">
        <v>1</v>
      </c>
      <c r="CO1508" s="158" t="n">
        <v>1</v>
      </c>
      <c r="CP1508" s="158" t="n">
        <v>1</v>
      </c>
      <c r="CQ1508" s="158" t="n">
        <v>1</v>
      </c>
      <c r="CR1508" s="158" t="n">
        <v>1</v>
      </c>
      <c r="CS1508" s="158" t="n">
        <v>0</v>
      </c>
      <c r="CT1508" s="158" t="n">
        <v>0</v>
      </c>
      <c r="CU1508" s="158" t="n">
        <v>0</v>
      </c>
      <c r="CV1508" s="158" t="n">
        <v>0</v>
      </c>
      <c r="CW1508" s="158" t="n">
        <v>0</v>
      </c>
      <c r="CX1508">
        <f>B1508</f>
        <v/>
      </c>
      <c r="CY1508">
        <f>C1508</f>
        <v/>
      </c>
      <c r="CZ1508">
        <f>D1508</f>
        <v/>
      </c>
      <c r="DA1508" s="158" t="n">
        <v>1900</v>
      </c>
      <c r="DB1508" s="158" t="n">
        <v>1</v>
      </c>
      <c r="DC1508" s="158" t="n">
        <v>1</v>
      </c>
      <c r="DD1508" s="158" t="n">
        <v>1900</v>
      </c>
      <c r="DE1508" s="158" t="n">
        <v>1</v>
      </c>
      <c r="DF1508" s="158" t="n">
        <v>1</v>
      </c>
      <c r="DG1508" s="158" t="n">
        <v>1900</v>
      </c>
      <c r="DH1508" s="158" t="n">
        <v>1</v>
      </c>
      <c r="DI1508" s="158" t="n">
        <v>1</v>
      </c>
      <c r="DJ1508" s="158" t="n">
        <v>1900</v>
      </c>
      <c r="DK1508" s="158" t="n">
        <v>1</v>
      </c>
      <c r="DL1508" s="158" t="n">
        <v>1</v>
      </c>
      <c r="DR1508" s="158" t="n">
        <v>2</v>
      </c>
      <c r="DS1508" s="158" t="n">
        <v>1</v>
      </c>
      <c r="DT1508" s="158" t="n">
        <v>2</v>
      </c>
      <c r="DU1508" s="158" t="n">
        <v>1</v>
      </c>
      <c r="DV1508" s="158" t="n">
        <v>3</v>
      </c>
      <c r="DW1508" s="158" t="n">
        <v>1</v>
      </c>
      <c r="DX1508" s="158" t="n">
        <v>3</v>
      </c>
      <c r="DY1508" s="158" t="n">
        <v>0</v>
      </c>
      <c r="DZ1508" s="158" t="n">
        <v>0</v>
      </c>
      <c r="EA1508" s="158" t="n">
        <v>0</v>
      </c>
      <c r="EB1508" s="158" t="n">
        <v>0</v>
      </c>
      <c r="EC1508" s="158" t="n">
        <v>0</v>
      </c>
      <c r="ED1508" s="158" t="n">
        <v>0</v>
      </c>
      <c r="EE1508" s="158" t="n">
        <v>0</v>
      </c>
      <c r="EF1508" s="158" t="n">
        <v>0</v>
      </c>
      <c r="EG1508" s="158" t="n">
        <v>0</v>
      </c>
      <c r="EH1508" s="158" t="n">
        <v>0</v>
      </c>
      <c r="EI1508" s="158" t="n">
        <v>0</v>
      </c>
      <c r="EJ1508" s="158" t="n">
        <v>0</v>
      </c>
      <c r="EK1508" s="158" t="n">
        <v>0</v>
      </c>
      <c r="EL1508" s="158" t="n">
        <v>0</v>
      </c>
      <c r="EM1508" s="158" t="n">
        <v>0</v>
      </c>
      <c r="EN1508" s="158" t="n">
        <v>0</v>
      </c>
      <c r="EO1508" s="158" t="n">
        <v>0</v>
      </c>
      <c r="EP1508" s="158" t="n">
        <v>0</v>
      </c>
      <c r="EQ1508" s="158" t="n">
        <v>0</v>
      </c>
      <c r="ER1508" s="158" t="n">
        <v>0</v>
      </c>
      <c r="ES1508" s="158" t="n">
        <v>0</v>
      </c>
      <c r="ET1508" s="158" t="n">
        <v>0</v>
      </c>
      <c r="EU1508" s="158" t="n">
        <v>0</v>
      </c>
      <c r="EV1508" s="158" t="n">
        <v>0</v>
      </c>
      <c r="EW1508" s="158" t="n">
        <v>0</v>
      </c>
      <c r="EX1508" s="158" t="n">
        <v>0</v>
      </c>
      <c r="EY1508" s="158" t="n">
        <v>0</v>
      </c>
      <c r="EZ1508" s="158" t="n">
        <v>1900</v>
      </c>
      <c r="FA1508" s="158" t="n">
        <v>1</v>
      </c>
      <c r="FB1508" s="158" t="n">
        <v>1</v>
      </c>
      <c r="FC1508" s="158" t="n">
        <v>1900</v>
      </c>
      <c r="FD1508" s="158" t="n">
        <v>1</v>
      </c>
      <c r="FE1508" s="158" t="n">
        <v>1</v>
      </c>
      <c r="FF1508" s="158" t="n">
        <v>1900</v>
      </c>
      <c r="FG1508" s="158" t="n">
        <v>1</v>
      </c>
      <c r="FH1508" s="158" t="n">
        <v>1</v>
      </c>
      <c r="FI1508" s="158" t="n">
        <v>1900</v>
      </c>
      <c r="FJ1508" s="158" t="n">
        <v>1</v>
      </c>
      <c r="FK1508" s="158" t="n">
        <v>1</v>
      </c>
      <c r="FL1508" s="158" t="n">
        <v>1900</v>
      </c>
      <c r="FM1508" s="158" t="n">
        <v>1</v>
      </c>
      <c r="FN1508" s="158" t="n">
        <v>1</v>
      </c>
      <c r="FO1508" s="158" t="n">
        <v>1900</v>
      </c>
      <c r="FP1508" s="158" t="n">
        <v>1</v>
      </c>
      <c r="FQ1508" s="158" t="n">
        <v>1</v>
      </c>
      <c r="FR1508" s="158" t="n">
        <v>1900</v>
      </c>
      <c r="FS1508" s="158" t="n">
        <v>1</v>
      </c>
      <c r="FT1508" s="158" t="n">
        <v>1</v>
      </c>
      <c r="FU1508" s="158" t="n">
        <v>1900</v>
      </c>
      <c r="FV1508" s="158" t="n">
        <v>1</v>
      </c>
      <c r="FW1508" s="158" t="n">
        <v>1</v>
      </c>
    </row>
    <row r="1509">
      <c r="A1509">
        <f>IF(F1509&gt;1,A1508,IF(AND(I1509&lt;10,paste!A1511&lt;10),RIGHT(H1509,2)&amp;"0"&amp;I1509&amp;"000"&amp;paste!A1511,IF(AND(I1509&lt;10,paste!A1511&gt;=10,paste!A1511&lt;100),RIGHT(H1509,2)&amp;"0"&amp;I1509&amp;"00"&amp;paste!A1511,IF(AND(I1509&lt;10,paste!A1511&gt;=100,paste!A1511&lt;1000),RIGHT(H1509,2)&amp;"0"&amp;I1509&amp;"0"&amp;paste!A1511,IF(AND(I1509&lt;10,paste!A1511&gt;=1000),RIGHT(H1509,2)&amp;"0"&amp;I1509&amp;paste!A1511,IF(AND(I1509&gt;=10,paste!A1511&lt;10),RIGHT(H1509,2)&amp;I1509&amp;"000"&amp;paste!A1511,IF(AND(I1509&gt;=10,paste!A1511&gt;=10,paste!A1511&lt;100),RIGHT(H1509,2)&amp;I1509&amp;"00"&amp;paste!A1511,IF(AND(I1509&gt;=10,paste!A1511&gt;=100,paste!A1511&lt;1000),RIGHT(H1509,2)&amp;I1509&amp;"0"&amp;paste!A1511,RIGHT(H1509,2)&amp;I1509&amp;paste!A1511))))))))</f>
        <v/>
      </c>
      <c r="B1509">
        <f>YEAR(paste!C1511)</f>
        <v/>
      </c>
      <c r="C1509">
        <f>MONTH(paste!C1511)</f>
        <v/>
      </c>
      <c r="D1509">
        <f>DAY(paste!C1511)</f>
        <v/>
      </c>
      <c r="E1509" s="158" t="n">
        <v>0</v>
      </c>
      <c r="F1509">
        <f>IF(AND(L1509=L1508,D1509=D1508),F1508+1,1)</f>
        <v/>
      </c>
      <c r="G1509" s="158" t="n">
        <v>0</v>
      </c>
      <c r="H1509">
        <f>YEAR(paste!C1511)</f>
        <v/>
      </c>
      <c r="I1509">
        <f>MONTH(paste!C1511)</f>
        <v/>
      </c>
      <c r="J1509">
        <f>DAY(paste!C1511)</f>
        <v/>
      </c>
      <c r="K1509">
        <f>A1509</f>
        <v/>
      </c>
      <c r="L1509">
        <f>IF(ISBLANK(VLOOKUP(paste!J1511,'得意先名 (2)'!$B$3:$F$2005,5,FALSE)),paste!P1511,IFERROR(VLOOKUP(paste!J1511,'得意先名 (2)'!$B$3:$F$2005,5,FALSE),"ZZZZZZZZZZZ"))</f>
        <v/>
      </c>
      <c r="M1509">
        <f>IF(L1509="ZZZZZZZZZZZ",paste!J1511&amp;paste!K1511&amp; "  :   "&amp;paste!M1511&amp; "  :   "&amp;paste!P1511,"")</f>
        <v/>
      </c>
      <c r="O1509" s="158" t="n"/>
      <c r="P1509">
        <f>VLOOKUP(L1509,'L_User+EndUser'!$C$2:$K$500,8,FALSE)</f>
        <v/>
      </c>
      <c r="Q1509">
        <f>VLOOKUP(L1509,'L_User+EndUser'!$C$2:$K$500,9,FALSE)</f>
        <v/>
      </c>
      <c r="R1509" s="158" t="n"/>
      <c r="T1509" s="158" t="n"/>
      <c r="V1509" s="158" t="n"/>
      <c r="AB1509">
        <f>paste!J1511</f>
        <v/>
      </c>
      <c r="AC1509">
        <f>L1509</f>
        <v/>
      </c>
      <c r="AO1509">
        <f>YEAR(paste!O1511)</f>
        <v/>
      </c>
      <c r="AP1509">
        <f>MONTH(paste!O1511)</f>
        <v/>
      </c>
      <c r="AQ1509">
        <f>DAY(paste!O1511)</f>
        <v/>
      </c>
      <c r="BD1509">
        <f>IF(paste!L1511="","",paste!L1511)</f>
        <v/>
      </c>
      <c r="BM1509" t="n">
        <v>1</v>
      </c>
      <c r="BN1509">
        <f>VLOOKUP(paste!E1511,L_Product!$A$2:$B$2001,2,FALSE)</f>
        <v/>
      </c>
      <c r="BO1509" s="21" t="n"/>
      <c r="BT1509" t="n">
        <v>2</v>
      </c>
      <c r="BU1509">
        <f>IF($BM$2=1,2,IF($BM$2=18,1))</f>
        <v/>
      </c>
      <c r="BV1509">
        <f>IF($BM$2=1,0,IF($BM$2=18,1))</f>
        <v/>
      </c>
      <c r="BW1509" t="n">
        <v>2</v>
      </c>
      <c r="BX1509" t="n">
        <v>0</v>
      </c>
      <c r="BY1509" t="n">
        <v>3</v>
      </c>
      <c r="BZ1509">
        <f>VLOOKUP(BN1509,L_Product!$B$2:$Z$2001,14,FALSE)</f>
        <v/>
      </c>
      <c r="CA1509">
        <f>paste!H1511</f>
        <v/>
      </c>
      <c r="CB1509">
        <f>BZ1509*CA1509</f>
        <v/>
      </c>
      <c r="CN1509" s="158" t="n">
        <v>1</v>
      </c>
      <c r="CO1509" s="158" t="n">
        <v>1</v>
      </c>
      <c r="CP1509" s="158" t="n">
        <v>1</v>
      </c>
      <c r="CQ1509" s="158" t="n">
        <v>1</v>
      </c>
      <c r="CR1509" s="158" t="n">
        <v>1</v>
      </c>
      <c r="CS1509" s="158" t="n">
        <v>0</v>
      </c>
      <c r="CT1509" s="158" t="n">
        <v>0</v>
      </c>
      <c r="CU1509" s="158" t="n">
        <v>0</v>
      </c>
      <c r="CV1509" s="158" t="n">
        <v>0</v>
      </c>
      <c r="CW1509" s="158" t="n">
        <v>0</v>
      </c>
      <c r="CX1509">
        <f>B1509</f>
        <v/>
      </c>
      <c r="CY1509">
        <f>C1509</f>
        <v/>
      </c>
      <c r="CZ1509">
        <f>D1509</f>
        <v/>
      </c>
      <c r="DA1509" s="158" t="n">
        <v>1900</v>
      </c>
      <c r="DB1509" s="158" t="n">
        <v>1</v>
      </c>
      <c r="DC1509" s="158" t="n">
        <v>1</v>
      </c>
      <c r="DD1509" s="158" t="n">
        <v>1900</v>
      </c>
      <c r="DE1509" s="158" t="n">
        <v>1</v>
      </c>
      <c r="DF1509" s="158" t="n">
        <v>1</v>
      </c>
      <c r="DG1509" s="158" t="n">
        <v>1900</v>
      </c>
      <c r="DH1509" s="158" t="n">
        <v>1</v>
      </c>
      <c r="DI1509" s="158" t="n">
        <v>1</v>
      </c>
      <c r="DJ1509" s="158" t="n">
        <v>1900</v>
      </c>
      <c r="DK1509" s="158" t="n">
        <v>1</v>
      </c>
      <c r="DL1509" s="158" t="n">
        <v>1</v>
      </c>
      <c r="DR1509" s="158" t="n">
        <v>2</v>
      </c>
      <c r="DS1509" s="158" t="n">
        <v>1</v>
      </c>
      <c r="DT1509" s="158" t="n">
        <v>2</v>
      </c>
      <c r="DU1509" s="158" t="n">
        <v>1</v>
      </c>
      <c r="DV1509" s="158" t="n">
        <v>3</v>
      </c>
      <c r="DW1509" s="158" t="n">
        <v>1</v>
      </c>
      <c r="DX1509" s="158" t="n">
        <v>3</v>
      </c>
      <c r="DY1509" s="158" t="n">
        <v>0</v>
      </c>
      <c r="DZ1509" s="158" t="n">
        <v>0</v>
      </c>
      <c r="EA1509" s="158" t="n">
        <v>0</v>
      </c>
      <c r="EB1509" s="158" t="n">
        <v>0</v>
      </c>
      <c r="EC1509" s="158" t="n">
        <v>0</v>
      </c>
      <c r="ED1509" s="158" t="n">
        <v>0</v>
      </c>
      <c r="EE1509" s="158" t="n">
        <v>0</v>
      </c>
      <c r="EF1509" s="158" t="n">
        <v>0</v>
      </c>
      <c r="EG1509" s="158" t="n">
        <v>0</v>
      </c>
      <c r="EH1509" s="158" t="n">
        <v>0</v>
      </c>
      <c r="EI1509" s="158" t="n">
        <v>0</v>
      </c>
      <c r="EJ1509" s="158" t="n">
        <v>0</v>
      </c>
      <c r="EK1509" s="158" t="n">
        <v>0</v>
      </c>
      <c r="EL1509" s="158" t="n">
        <v>0</v>
      </c>
      <c r="EM1509" s="158" t="n">
        <v>0</v>
      </c>
      <c r="EN1509" s="158" t="n">
        <v>0</v>
      </c>
      <c r="EO1509" s="158" t="n">
        <v>0</v>
      </c>
      <c r="EP1509" s="158" t="n">
        <v>0</v>
      </c>
      <c r="EQ1509" s="158" t="n">
        <v>0</v>
      </c>
      <c r="ER1509" s="158" t="n">
        <v>0</v>
      </c>
      <c r="ES1509" s="158" t="n">
        <v>0</v>
      </c>
      <c r="ET1509" s="158" t="n">
        <v>0</v>
      </c>
      <c r="EU1509" s="158" t="n">
        <v>0</v>
      </c>
      <c r="EV1509" s="158" t="n">
        <v>0</v>
      </c>
      <c r="EW1509" s="158" t="n">
        <v>0</v>
      </c>
      <c r="EX1509" s="158" t="n">
        <v>0</v>
      </c>
      <c r="EY1509" s="158" t="n">
        <v>0</v>
      </c>
      <c r="EZ1509" s="158" t="n">
        <v>1900</v>
      </c>
      <c r="FA1509" s="158" t="n">
        <v>1</v>
      </c>
      <c r="FB1509" s="158" t="n">
        <v>1</v>
      </c>
      <c r="FC1509" s="158" t="n">
        <v>1900</v>
      </c>
      <c r="FD1509" s="158" t="n">
        <v>1</v>
      </c>
      <c r="FE1509" s="158" t="n">
        <v>1</v>
      </c>
      <c r="FF1509" s="158" t="n">
        <v>1900</v>
      </c>
      <c r="FG1509" s="158" t="n">
        <v>1</v>
      </c>
      <c r="FH1509" s="158" t="n">
        <v>1</v>
      </c>
      <c r="FI1509" s="158" t="n">
        <v>1900</v>
      </c>
      <c r="FJ1509" s="158" t="n">
        <v>1</v>
      </c>
      <c r="FK1509" s="158" t="n">
        <v>1</v>
      </c>
      <c r="FL1509" s="158" t="n">
        <v>1900</v>
      </c>
      <c r="FM1509" s="158" t="n">
        <v>1</v>
      </c>
      <c r="FN1509" s="158" t="n">
        <v>1</v>
      </c>
      <c r="FO1509" s="158" t="n">
        <v>1900</v>
      </c>
      <c r="FP1509" s="158" t="n">
        <v>1</v>
      </c>
      <c r="FQ1509" s="158" t="n">
        <v>1</v>
      </c>
      <c r="FR1509" s="158" t="n">
        <v>1900</v>
      </c>
      <c r="FS1509" s="158" t="n">
        <v>1</v>
      </c>
      <c r="FT1509" s="158" t="n">
        <v>1</v>
      </c>
      <c r="FU1509" s="158" t="n">
        <v>1900</v>
      </c>
      <c r="FV1509" s="158" t="n">
        <v>1</v>
      </c>
      <c r="FW1509" s="158" t="n">
        <v>1</v>
      </c>
    </row>
    <row r="1510">
      <c r="A1510">
        <f>IF(F1510&gt;1,A1509,IF(AND(I1510&lt;10,paste!A1512&lt;10),RIGHT(H1510,2)&amp;"0"&amp;I1510&amp;"000"&amp;paste!A1512,IF(AND(I1510&lt;10,paste!A1512&gt;=10,paste!A1512&lt;100),RIGHT(H1510,2)&amp;"0"&amp;I1510&amp;"00"&amp;paste!A1512,IF(AND(I1510&lt;10,paste!A1512&gt;=100,paste!A1512&lt;1000),RIGHT(H1510,2)&amp;"0"&amp;I1510&amp;"0"&amp;paste!A1512,IF(AND(I1510&lt;10,paste!A1512&gt;=1000),RIGHT(H1510,2)&amp;"0"&amp;I1510&amp;paste!A1512,IF(AND(I1510&gt;=10,paste!A1512&lt;10),RIGHT(H1510,2)&amp;I1510&amp;"000"&amp;paste!A1512,IF(AND(I1510&gt;=10,paste!A1512&gt;=10,paste!A1512&lt;100),RIGHT(H1510,2)&amp;I1510&amp;"00"&amp;paste!A1512,IF(AND(I1510&gt;=10,paste!A1512&gt;=100,paste!A1512&lt;1000),RIGHT(H1510,2)&amp;I1510&amp;"0"&amp;paste!A1512,RIGHT(H1510,2)&amp;I1510&amp;paste!A1512))))))))</f>
        <v/>
      </c>
      <c r="B1510">
        <f>YEAR(paste!C1512)</f>
        <v/>
      </c>
      <c r="C1510">
        <f>MONTH(paste!C1512)</f>
        <v/>
      </c>
      <c r="D1510">
        <f>DAY(paste!C1512)</f>
        <v/>
      </c>
      <c r="E1510" s="158" t="n">
        <v>0</v>
      </c>
      <c r="F1510">
        <f>IF(AND(L1510=L1509,D1510=D1509),F1509+1,1)</f>
        <v/>
      </c>
      <c r="G1510" s="158" t="n">
        <v>0</v>
      </c>
      <c r="H1510">
        <f>YEAR(paste!C1512)</f>
        <v/>
      </c>
      <c r="I1510">
        <f>MONTH(paste!C1512)</f>
        <v/>
      </c>
      <c r="J1510">
        <f>DAY(paste!C1512)</f>
        <v/>
      </c>
      <c r="K1510">
        <f>A1510</f>
        <v/>
      </c>
      <c r="L1510">
        <f>IF(ISBLANK(VLOOKUP(paste!J1512,'得意先名 (2)'!$B$3:$F$2005,5,FALSE)),paste!P1512,IFERROR(VLOOKUP(paste!J1512,'得意先名 (2)'!$B$3:$F$2005,5,FALSE),"ZZZZZZZZZZZ"))</f>
        <v/>
      </c>
      <c r="M1510">
        <f>IF(L1510="ZZZZZZZZZZZ",paste!J1512&amp;paste!K1512&amp; "  :   "&amp;paste!M1512&amp; "  :   "&amp;paste!P1512,"")</f>
        <v/>
      </c>
      <c r="O1510" s="158" t="n"/>
      <c r="P1510">
        <f>VLOOKUP(L1510,'L_User+EndUser'!$C$2:$K$500,8,FALSE)</f>
        <v/>
      </c>
      <c r="Q1510">
        <f>VLOOKUP(L1510,'L_User+EndUser'!$C$2:$K$500,9,FALSE)</f>
        <v/>
      </c>
      <c r="R1510" s="158" t="n"/>
      <c r="T1510" s="158" t="n"/>
      <c r="V1510" s="158" t="n"/>
      <c r="AB1510">
        <f>paste!J1512</f>
        <v/>
      </c>
      <c r="AC1510">
        <f>L1510</f>
        <v/>
      </c>
      <c r="AO1510">
        <f>YEAR(paste!O1512)</f>
        <v/>
      </c>
      <c r="AP1510">
        <f>MONTH(paste!O1512)</f>
        <v/>
      </c>
      <c r="AQ1510">
        <f>DAY(paste!O1512)</f>
        <v/>
      </c>
      <c r="BD1510">
        <f>IF(paste!L1512="","",paste!L1512)</f>
        <v/>
      </c>
      <c r="BM1510" t="n">
        <v>1</v>
      </c>
      <c r="BN1510">
        <f>VLOOKUP(paste!E1512,L_Product!$A$2:$B$2001,2,FALSE)</f>
        <v/>
      </c>
      <c r="BO1510" s="21" t="n"/>
      <c r="BT1510" t="n">
        <v>2</v>
      </c>
      <c r="BU1510">
        <f>IF($BM$2=1,2,IF($BM$2=18,1))</f>
        <v/>
      </c>
      <c r="BV1510">
        <f>IF($BM$2=1,0,IF($BM$2=18,1))</f>
        <v/>
      </c>
      <c r="BW1510" t="n">
        <v>2</v>
      </c>
      <c r="BX1510" t="n">
        <v>0</v>
      </c>
      <c r="BY1510" t="n">
        <v>3</v>
      </c>
      <c r="BZ1510">
        <f>VLOOKUP(BN1510,L_Product!$B$2:$Z$2001,14,FALSE)</f>
        <v/>
      </c>
      <c r="CA1510">
        <f>paste!H1512</f>
        <v/>
      </c>
      <c r="CB1510">
        <f>BZ1510*CA1510</f>
        <v/>
      </c>
      <c r="CN1510" s="158" t="n">
        <v>1</v>
      </c>
      <c r="CO1510" s="158" t="n">
        <v>1</v>
      </c>
      <c r="CP1510" s="158" t="n">
        <v>1</v>
      </c>
      <c r="CQ1510" s="158" t="n">
        <v>1</v>
      </c>
      <c r="CR1510" s="158" t="n">
        <v>1</v>
      </c>
      <c r="CS1510" s="158" t="n">
        <v>0</v>
      </c>
      <c r="CT1510" s="158" t="n">
        <v>0</v>
      </c>
      <c r="CU1510" s="158" t="n">
        <v>0</v>
      </c>
      <c r="CV1510" s="158" t="n">
        <v>0</v>
      </c>
      <c r="CW1510" s="158" t="n">
        <v>0</v>
      </c>
      <c r="CX1510">
        <f>B1510</f>
        <v/>
      </c>
      <c r="CY1510">
        <f>C1510</f>
        <v/>
      </c>
      <c r="CZ1510">
        <f>D1510</f>
        <v/>
      </c>
      <c r="DA1510" s="158" t="n">
        <v>1900</v>
      </c>
      <c r="DB1510" s="158" t="n">
        <v>1</v>
      </c>
      <c r="DC1510" s="158" t="n">
        <v>1</v>
      </c>
      <c r="DD1510" s="158" t="n">
        <v>1900</v>
      </c>
      <c r="DE1510" s="158" t="n">
        <v>1</v>
      </c>
      <c r="DF1510" s="158" t="n">
        <v>1</v>
      </c>
      <c r="DG1510" s="158" t="n">
        <v>1900</v>
      </c>
      <c r="DH1510" s="158" t="n">
        <v>1</v>
      </c>
      <c r="DI1510" s="158" t="n">
        <v>1</v>
      </c>
      <c r="DJ1510" s="158" t="n">
        <v>1900</v>
      </c>
      <c r="DK1510" s="158" t="n">
        <v>1</v>
      </c>
      <c r="DL1510" s="158" t="n">
        <v>1</v>
      </c>
      <c r="DR1510" s="158" t="n">
        <v>2</v>
      </c>
      <c r="DS1510" s="158" t="n">
        <v>1</v>
      </c>
      <c r="DT1510" s="158" t="n">
        <v>2</v>
      </c>
      <c r="DU1510" s="158" t="n">
        <v>1</v>
      </c>
      <c r="DV1510" s="158" t="n">
        <v>3</v>
      </c>
      <c r="DW1510" s="158" t="n">
        <v>1</v>
      </c>
      <c r="DX1510" s="158" t="n">
        <v>3</v>
      </c>
      <c r="DY1510" s="158" t="n">
        <v>0</v>
      </c>
      <c r="DZ1510" s="158" t="n">
        <v>0</v>
      </c>
      <c r="EA1510" s="158" t="n">
        <v>0</v>
      </c>
      <c r="EB1510" s="158" t="n">
        <v>0</v>
      </c>
      <c r="EC1510" s="158" t="n">
        <v>0</v>
      </c>
      <c r="ED1510" s="158" t="n">
        <v>0</v>
      </c>
      <c r="EE1510" s="158" t="n">
        <v>0</v>
      </c>
      <c r="EF1510" s="158" t="n">
        <v>0</v>
      </c>
      <c r="EG1510" s="158" t="n">
        <v>0</v>
      </c>
      <c r="EH1510" s="158" t="n">
        <v>0</v>
      </c>
      <c r="EI1510" s="158" t="n">
        <v>0</v>
      </c>
      <c r="EJ1510" s="158" t="n">
        <v>0</v>
      </c>
      <c r="EK1510" s="158" t="n">
        <v>0</v>
      </c>
      <c r="EL1510" s="158" t="n">
        <v>0</v>
      </c>
      <c r="EM1510" s="158" t="n">
        <v>0</v>
      </c>
      <c r="EN1510" s="158" t="n">
        <v>0</v>
      </c>
      <c r="EO1510" s="158" t="n">
        <v>0</v>
      </c>
      <c r="EP1510" s="158" t="n">
        <v>0</v>
      </c>
      <c r="EQ1510" s="158" t="n">
        <v>0</v>
      </c>
      <c r="ER1510" s="158" t="n">
        <v>0</v>
      </c>
      <c r="ES1510" s="158" t="n">
        <v>0</v>
      </c>
      <c r="ET1510" s="158" t="n">
        <v>0</v>
      </c>
      <c r="EU1510" s="158" t="n">
        <v>0</v>
      </c>
      <c r="EV1510" s="158" t="n">
        <v>0</v>
      </c>
      <c r="EW1510" s="158" t="n">
        <v>0</v>
      </c>
      <c r="EX1510" s="158" t="n">
        <v>0</v>
      </c>
      <c r="EY1510" s="158" t="n">
        <v>0</v>
      </c>
      <c r="EZ1510" s="158" t="n">
        <v>1900</v>
      </c>
      <c r="FA1510" s="158" t="n">
        <v>1</v>
      </c>
      <c r="FB1510" s="158" t="n">
        <v>1</v>
      </c>
      <c r="FC1510" s="158" t="n">
        <v>1900</v>
      </c>
      <c r="FD1510" s="158" t="n">
        <v>1</v>
      </c>
      <c r="FE1510" s="158" t="n">
        <v>1</v>
      </c>
      <c r="FF1510" s="158" t="n">
        <v>1900</v>
      </c>
      <c r="FG1510" s="158" t="n">
        <v>1</v>
      </c>
      <c r="FH1510" s="158" t="n">
        <v>1</v>
      </c>
      <c r="FI1510" s="158" t="n">
        <v>1900</v>
      </c>
      <c r="FJ1510" s="158" t="n">
        <v>1</v>
      </c>
      <c r="FK1510" s="158" t="n">
        <v>1</v>
      </c>
      <c r="FL1510" s="158" t="n">
        <v>1900</v>
      </c>
      <c r="FM1510" s="158" t="n">
        <v>1</v>
      </c>
      <c r="FN1510" s="158" t="n">
        <v>1</v>
      </c>
      <c r="FO1510" s="158" t="n">
        <v>1900</v>
      </c>
      <c r="FP1510" s="158" t="n">
        <v>1</v>
      </c>
      <c r="FQ1510" s="158" t="n">
        <v>1</v>
      </c>
      <c r="FR1510" s="158" t="n">
        <v>1900</v>
      </c>
      <c r="FS1510" s="158" t="n">
        <v>1</v>
      </c>
      <c r="FT1510" s="158" t="n">
        <v>1</v>
      </c>
      <c r="FU1510" s="158" t="n">
        <v>1900</v>
      </c>
      <c r="FV1510" s="158" t="n">
        <v>1</v>
      </c>
      <c r="FW1510" s="158" t="n">
        <v>1</v>
      </c>
    </row>
    <row r="1511">
      <c r="A1511">
        <f>IF(F1511&gt;1,A1510,IF(AND(I1511&lt;10,paste!A1513&lt;10),RIGHT(H1511,2)&amp;"0"&amp;I1511&amp;"000"&amp;paste!A1513,IF(AND(I1511&lt;10,paste!A1513&gt;=10,paste!A1513&lt;100),RIGHT(H1511,2)&amp;"0"&amp;I1511&amp;"00"&amp;paste!A1513,IF(AND(I1511&lt;10,paste!A1513&gt;=100,paste!A1513&lt;1000),RIGHT(H1511,2)&amp;"0"&amp;I1511&amp;"0"&amp;paste!A1513,IF(AND(I1511&lt;10,paste!A1513&gt;=1000),RIGHT(H1511,2)&amp;"0"&amp;I1511&amp;paste!A1513,IF(AND(I1511&gt;=10,paste!A1513&lt;10),RIGHT(H1511,2)&amp;I1511&amp;"000"&amp;paste!A1513,IF(AND(I1511&gt;=10,paste!A1513&gt;=10,paste!A1513&lt;100),RIGHT(H1511,2)&amp;I1511&amp;"00"&amp;paste!A1513,IF(AND(I1511&gt;=10,paste!A1513&gt;=100,paste!A1513&lt;1000),RIGHT(H1511,2)&amp;I1511&amp;"0"&amp;paste!A1513,RIGHT(H1511,2)&amp;I1511&amp;paste!A1513))))))))</f>
        <v/>
      </c>
      <c r="B1511">
        <f>YEAR(paste!C1513)</f>
        <v/>
      </c>
      <c r="C1511">
        <f>MONTH(paste!C1513)</f>
        <v/>
      </c>
      <c r="D1511">
        <f>DAY(paste!C1513)</f>
        <v/>
      </c>
      <c r="E1511" s="158" t="n">
        <v>0</v>
      </c>
      <c r="F1511">
        <f>IF(AND(L1511=L1510,D1511=D1510),F1510+1,1)</f>
        <v/>
      </c>
      <c r="G1511" s="158" t="n">
        <v>0</v>
      </c>
      <c r="H1511">
        <f>YEAR(paste!C1513)</f>
        <v/>
      </c>
      <c r="I1511">
        <f>MONTH(paste!C1513)</f>
        <v/>
      </c>
      <c r="J1511">
        <f>DAY(paste!C1513)</f>
        <v/>
      </c>
      <c r="K1511">
        <f>A1511</f>
        <v/>
      </c>
      <c r="L1511">
        <f>IF(ISBLANK(VLOOKUP(paste!J1513,'得意先名 (2)'!$B$3:$F$2005,5,FALSE)),paste!P1513,IFERROR(VLOOKUP(paste!J1513,'得意先名 (2)'!$B$3:$F$2005,5,FALSE),"ZZZZZZZZZZZ"))</f>
        <v/>
      </c>
      <c r="M1511">
        <f>IF(L1511="ZZZZZZZZZZZ",paste!J1513&amp;paste!K1513&amp; "  :   "&amp;paste!M1513&amp; "  :   "&amp;paste!P1513,"")</f>
        <v/>
      </c>
      <c r="O1511" s="158" t="n"/>
      <c r="P1511">
        <f>VLOOKUP(L1511,'L_User+EndUser'!$C$2:$K$500,8,FALSE)</f>
        <v/>
      </c>
      <c r="Q1511">
        <f>VLOOKUP(L1511,'L_User+EndUser'!$C$2:$K$500,9,FALSE)</f>
        <v/>
      </c>
      <c r="R1511" s="158" t="n"/>
      <c r="T1511" s="158" t="n"/>
      <c r="V1511" s="158" t="n"/>
      <c r="AB1511">
        <f>paste!J1513</f>
        <v/>
      </c>
      <c r="AC1511">
        <f>L1511</f>
        <v/>
      </c>
      <c r="AO1511">
        <f>YEAR(paste!O1513)</f>
        <v/>
      </c>
      <c r="AP1511">
        <f>MONTH(paste!O1513)</f>
        <v/>
      </c>
      <c r="AQ1511">
        <f>DAY(paste!O1513)</f>
        <v/>
      </c>
      <c r="BD1511">
        <f>IF(paste!L1513="","",paste!L1513)</f>
        <v/>
      </c>
      <c r="BM1511" t="n">
        <v>1</v>
      </c>
      <c r="BN1511">
        <f>VLOOKUP(paste!E1513,L_Product!$A$2:$B$2001,2,FALSE)</f>
        <v/>
      </c>
      <c r="BO1511" s="21" t="n"/>
      <c r="BT1511" t="n">
        <v>2</v>
      </c>
      <c r="BU1511">
        <f>IF($BM$2=1,2,IF($BM$2=18,1))</f>
        <v/>
      </c>
      <c r="BV1511">
        <f>IF($BM$2=1,0,IF($BM$2=18,1))</f>
        <v/>
      </c>
      <c r="BW1511" t="n">
        <v>2</v>
      </c>
      <c r="BX1511" t="n">
        <v>0</v>
      </c>
      <c r="BY1511" t="n">
        <v>3</v>
      </c>
      <c r="BZ1511">
        <f>VLOOKUP(BN1511,L_Product!$B$2:$Z$2001,14,FALSE)</f>
        <v/>
      </c>
      <c r="CA1511">
        <f>paste!H1513</f>
        <v/>
      </c>
      <c r="CB1511">
        <f>BZ1511*CA1511</f>
        <v/>
      </c>
      <c r="CN1511" s="158" t="n">
        <v>1</v>
      </c>
      <c r="CO1511" s="158" t="n">
        <v>1</v>
      </c>
      <c r="CP1511" s="158" t="n">
        <v>1</v>
      </c>
      <c r="CQ1511" s="158" t="n">
        <v>1</v>
      </c>
      <c r="CR1511" s="158" t="n">
        <v>1</v>
      </c>
      <c r="CS1511" s="158" t="n">
        <v>0</v>
      </c>
      <c r="CT1511" s="158" t="n">
        <v>0</v>
      </c>
      <c r="CU1511" s="158" t="n">
        <v>0</v>
      </c>
      <c r="CV1511" s="158" t="n">
        <v>0</v>
      </c>
      <c r="CW1511" s="158" t="n">
        <v>0</v>
      </c>
      <c r="CX1511">
        <f>B1511</f>
        <v/>
      </c>
      <c r="CY1511">
        <f>C1511</f>
        <v/>
      </c>
      <c r="CZ1511">
        <f>D1511</f>
        <v/>
      </c>
      <c r="DA1511" s="158" t="n">
        <v>1900</v>
      </c>
      <c r="DB1511" s="158" t="n">
        <v>1</v>
      </c>
      <c r="DC1511" s="158" t="n">
        <v>1</v>
      </c>
      <c r="DD1511" s="158" t="n">
        <v>1900</v>
      </c>
      <c r="DE1511" s="158" t="n">
        <v>1</v>
      </c>
      <c r="DF1511" s="158" t="n">
        <v>1</v>
      </c>
      <c r="DG1511" s="158" t="n">
        <v>1900</v>
      </c>
      <c r="DH1511" s="158" t="n">
        <v>1</v>
      </c>
      <c r="DI1511" s="158" t="n">
        <v>1</v>
      </c>
      <c r="DJ1511" s="158" t="n">
        <v>1900</v>
      </c>
      <c r="DK1511" s="158" t="n">
        <v>1</v>
      </c>
      <c r="DL1511" s="158" t="n">
        <v>1</v>
      </c>
      <c r="DR1511" s="158" t="n">
        <v>2</v>
      </c>
      <c r="DS1511" s="158" t="n">
        <v>1</v>
      </c>
      <c r="DT1511" s="158" t="n">
        <v>2</v>
      </c>
      <c r="DU1511" s="158" t="n">
        <v>1</v>
      </c>
      <c r="DV1511" s="158" t="n">
        <v>3</v>
      </c>
      <c r="DW1511" s="158" t="n">
        <v>1</v>
      </c>
      <c r="DX1511" s="158" t="n">
        <v>3</v>
      </c>
      <c r="DY1511" s="158" t="n">
        <v>0</v>
      </c>
      <c r="DZ1511" s="158" t="n">
        <v>0</v>
      </c>
      <c r="EA1511" s="158" t="n">
        <v>0</v>
      </c>
      <c r="EB1511" s="158" t="n">
        <v>0</v>
      </c>
      <c r="EC1511" s="158" t="n">
        <v>0</v>
      </c>
      <c r="ED1511" s="158" t="n">
        <v>0</v>
      </c>
      <c r="EE1511" s="158" t="n">
        <v>0</v>
      </c>
      <c r="EF1511" s="158" t="n">
        <v>0</v>
      </c>
      <c r="EG1511" s="158" t="n">
        <v>0</v>
      </c>
      <c r="EH1511" s="158" t="n">
        <v>0</v>
      </c>
      <c r="EI1511" s="158" t="n">
        <v>0</v>
      </c>
      <c r="EJ1511" s="158" t="n">
        <v>0</v>
      </c>
      <c r="EK1511" s="158" t="n">
        <v>0</v>
      </c>
      <c r="EL1511" s="158" t="n">
        <v>0</v>
      </c>
      <c r="EM1511" s="158" t="n">
        <v>0</v>
      </c>
      <c r="EN1511" s="158" t="n">
        <v>0</v>
      </c>
      <c r="EO1511" s="158" t="n">
        <v>0</v>
      </c>
      <c r="EP1511" s="158" t="n">
        <v>0</v>
      </c>
      <c r="EQ1511" s="158" t="n">
        <v>0</v>
      </c>
      <c r="ER1511" s="158" t="n">
        <v>0</v>
      </c>
      <c r="ES1511" s="158" t="n">
        <v>0</v>
      </c>
      <c r="ET1511" s="158" t="n">
        <v>0</v>
      </c>
      <c r="EU1511" s="158" t="n">
        <v>0</v>
      </c>
      <c r="EV1511" s="158" t="n">
        <v>0</v>
      </c>
      <c r="EW1511" s="158" t="n">
        <v>0</v>
      </c>
      <c r="EX1511" s="158" t="n">
        <v>0</v>
      </c>
      <c r="EY1511" s="158" t="n">
        <v>0</v>
      </c>
      <c r="EZ1511" s="158" t="n">
        <v>1900</v>
      </c>
      <c r="FA1511" s="158" t="n">
        <v>1</v>
      </c>
      <c r="FB1511" s="158" t="n">
        <v>1</v>
      </c>
      <c r="FC1511" s="158" t="n">
        <v>1900</v>
      </c>
      <c r="FD1511" s="158" t="n">
        <v>1</v>
      </c>
      <c r="FE1511" s="158" t="n">
        <v>1</v>
      </c>
      <c r="FF1511" s="158" t="n">
        <v>1900</v>
      </c>
      <c r="FG1511" s="158" t="n">
        <v>1</v>
      </c>
      <c r="FH1511" s="158" t="n">
        <v>1</v>
      </c>
      <c r="FI1511" s="158" t="n">
        <v>1900</v>
      </c>
      <c r="FJ1511" s="158" t="n">
        <v>1</v>
      </c>
      <c r="FK1511" s="158" t="n">
        <v>1</v>
      </c>
      <c r="FL1511" s="158" t="n">
        <v>1900</v>
      </c>
      <c r="FM1511" s="158" t="n">
        <v>1</v>
      </c>
      <c r="FN1511" s="158" t="n">
        <v>1</v>
      </c>
      <c r="FO1511" s="158" t="n">
        <v>1900</v>
      </c>
      <c r="FP1511" s="158" t="n">
        <v>1</v>
      </c>
      <c r="FQ1511" s="158" t="n">
        <v>1</v>
      </c>
      <c r="FR1511" s="158" t="n">
        <v>1900</v>
      </c>
      <c r="FS1511" s="158" t="n">
        <v>1</v>
      </c>
      <c r="FT1511" s="158" t="n">
        <v>1</v>
      </c>
      <c r="FU1511" s="158" t="n">
        <v>1900</v>
      </c>
      <c r="FV1511" s="158" t="n">
        <v>1</v>
      </c>
      <c r="FW1511" s="158" t="n">
        <v>1</v>
      </c>
    </row>
    <row r="1512">
      <c r="A1512">
        <f>IF(F1512&gt;1,A1511,IF(AND(I1512&lt;10,paste!A1514&lt;10),RIGHT(H1512,2)&amp;"0"&amp;I1512&amp;"000"&amp;paste!A1514,IF(AND(I1512&lt;10,paste!A1514&gt;=10,paste!A1514&lt;100),RIGHT(H1512,2)&amp;"0"&amp;I1512&amp;"00"&amp;paste!A1514,IF(AND(I1512&lt;10,paste!A1514&gt;=100,paste!A1514&lt;1000),RIGHT(H1512,2)&amp;"0"&amp;I1512&amp;"0"&amp;paste!A1514,IF(AND(I1512&lt;10,paste!A1514&gt;=1000),RIGHT(H1512,2)&amp;"0"&amp;I1512&amp;paste!A1514,IF(AND(I1512&gt;=10,paste!A1514&lt;10),RIGHT(H1512,2)&amp;I1512&amp;"000"&amp;paste!A1514,IF(AND(I1512&gt;=10,paste!A1514&gt;=10,paste!A1514&lt;100),RIGHT(H1512,2)&amp;I1512&amp;"00"&amp;paste!A1514,IF(AND(I1512&gt;=10,paste!A1514&gt;=100,paste!A1514&lt;1000),RIGHT(H1512,2)&amp;I1512&amp;"0"&amp;paste!A1514,RIGHT(H1512,2)&amp;I1512&amp;paste!A1514))))))))</f>
        <v/>
      </c>
      <c r="B1512">
        <f>YEAR(paste!C1514)</f>
        <v/>
      </c>
      <c r="C1512">
        <f>MONTH(paste!C1514)</f>
        <v/>
      </c>
      <c r="D1512">
        <f>DAY(paste!C1514)</f>
        <v/>
      </c>
      <c r="E1512" s="158" t="n">
        <v>0</v>
      </c>
      <c r="F1512">
        <f>IF(AND(L1512=L1511,D1512=D1511),F1511+1,1)</f>
        <v/>
      </c>
      <c r="G1512" s="158" t="n">
        <v>0</v>
      </c>
      <c r="H1512">
        <f>YEAR(paste!C1514)</f>
        <v/>
      </c>
      <c r="I1512">
        <f>MONTH(paste!C1514)</f>
        <v/>
      </c>
      <c r="J1512">
        <f>DAY(paste!C1514)</f>
        <v/>
      </c>
      <c r="K1512">
        <f>A1512</f>
        <v/>
      </c>
      <c r="L1512">
        <f>IF(ISBLANK(VLOOKUP(paste!J1514,'得意先名 (2)'!$B$3:$F$2005,5,FALSE)),paste!P1514,IFERROR(VLOOKUP(paste!J1514,'得意先名 (2)'!$B$3:$F$2005,5,FALSE),"ZZZZZZZZZZZ"))</f>
        <v/>
      </c>
      <c r="M1512">
        <f>IF(L1512="ZZZZZZZZZZZ",paste!J1514&amp;paste!K1514&amp; "  :   "&amp;paste!M1514&amp; "  :   "&amp;paste!P1514,"")</f>
        <v/>
      </c>
      <c r="O1512" s="158" t="n"/>
      <c r="P1512">
        <f>VLOOKUP(L1512,'L_User+EndUser'!$C$2:$K$500,8,FALSE)</f>
        <v/>
      </c>
      <c r="Q1512">
        <f>VLOOKUP(L1512,'L_User+EndUser'!$C$2:$K$500,9,FALSE)</f>
        <v/>
      </c>
      <c r="R1512" s="158" t="n"/>
      <c r="T1512" s="158" t="n"/>
      <c r="V1512" s="158" t="n"/>
      <c r="AB1512">
        <f>paste!J1514</f>
        <v/>
      </c>
      <c r="AC1512">
        <f>L1512</f>
        <v/>
      </c>
      <c r="AO1512">
        <f>YEAR(paste!O1514)</f>
        <v/>
      </c>
      <c r="AP1512">
        <f>MONTH(paste!O1514)</f>
        <v/>
      </c>
      <c r="AQ1512">
        <f>DAY(paste!O1514)</f>
        <v/>
      </c>
      <c r="BD1512">
        <f>IF(paste!L1514="","",paste!L1514)</f>
        <v/>
      </c>
      <c r="BM1512" t="n">
        <v>1</v>
      </c>
      <c r="BN1512">
        <f>VLOOKUP(paste!E1514,L_Product!$A$2:$B$2001,2,FALSE)</f>
        <v/>
      </c>
      <c r="BO1512" s="21" t="n"/>
      <c r="BT1512" t="n">
        <v>2</v>
      </c>
      <c r="BU1512">
        <f>IF($BM$2=1,2,IF($BM$2=18,1))</f>
        <v/>
      </c>
      <c r="BV1512">
        <f>IF($BM$2=1,0,IF($BM$2=18,1))</f>
        <v/>
      </c>
      <c r="BW1512" t="n">
        <v>2</v>
      </c>
      <c r="BX1512" t="n">
        <v>0</v>
      </c>
      <c r="BY1512" t="n">
        <v>3</v>
      </c>
      <c r="BZ1512">
        <f>VLOOKUP(BN1512,L_Product!$B$2:$Z$2001,14,FALSE)</f>
        <v/>
      </c>
      <c r="CA1512">
        <f>paste!H1514</f>
        <v/>
      </c>
      <c r="CB1512">
        <f>BZ1512*CA1512</f>
        <v/>
      </c>
      <c r="CN1512" s="158" t="n">
        <v>1</v>
      </c>
      <c r="CO1512" s="158" t="n">
        <v>1</v>
      </c>
      <c r="CP1512" s="158" t="n">
        <v>1</v>
      </c>
      <c r="CQ1512" s="158" t="n">
        <v>1</v>
      </c>
      <c r="CR1512" s="158" t="n">
        <v>1</v>
      </c>
      <c r="CS1512" s="158" t="n">
        <v>0</v>
      </c>
      <c r="CT1512" s="158" t="n">
        <v>0</v>
      </c>
      <c r="CU1512" s="158" t="n">
        <v>0</v>
      </c>
      <c r="CV1512" s="158" t="n">
        <v>0</v>
      </c>
      <c r="CW1512" s="158" t="n">
        <v>0</v>
      </c>
      <c r="CX1512">
        <f>B1512</f>
        <v/>
      </c>
      <c r="CY1512">
        <f>C1512</f>
        <v/>
      </c>
      <c r="CZ1512">
        <f>D1512</f>
        <v/>
      </c>
      <c r="DA1512" s="158" t="n">
        <v>1900</v>
      </c>
      <c r="DB1512" s="158" t="n">
        <v>1</v>
      </c>
      <c r="DC1512" s="158" t="n">
        <v>1</v>
      </c>
      <c r="DD1512" s="158" t="n">
        <v>1900</v>
      </c>
      <c r="DE1512" s="158" t="n">
        <v>1</v>
      </c>
      <c r="DF1512" s="158" t="n">
        <v>1</v>
      </c>
      <c r="DG1512" s="158" t="n">
        <v>1900</v>
      </c>
      <c r="DH1512" s="158" t="n">
        <v>1</v>
      </c>
      <c r="DI1512" s="158" t="n">
        <v>1</v>
      </c>
      <c r="DJ1512" s="158" t="n">
        <v>1900</v>
      </c>
      <c r="DK1512" s="158" t="n">
        <v>1</v>
      </c>
      <c r="DL1512" s="158" t="n">
        <v>1</v>
      </c>
      <c r="DR1512" s="158" t="n">
        <v>2</v>
      </c>
      <c r="DS1512" s="158" t="n">
        <v>1</v>
      </c>
      <c r="DT1512" s="158" t="n">
        <v>2</v>
      </c>
      <c r="DU1512" s="158" t="n">
        <v>1</v>
      </c>
      <c r="DV1512" s="158" t="n">
        <v>3</v>
      </c>
      <c r="DW1512" s="158" t="n">
        <v>1</v>
      </c>
      <c r="DX1512" s="158" t="n">
        <v>3</v>
      </c>
      <c r="DY1512" s="158" t="n">
        <v>0</v>
      </c>
      <c r="DZ1512" s="158" t="n">
        <v>0</v>
      </c>
      <c r="EA1512" s="158" t="n">
        <v>0</v>
      </c>
      <c r="EB1512" s="158" t="n">
        <v>0</v>
      </c>
      <c r="EC1512" s="158" t="n">
        <v>0</v>
      </c>
      <c r="ED1512" s="158" t="n">
        <v>0</v>
      </c>
      <c r="EE1512" s="158" t="n">
        <v>0</v>
      </c>
      <c r="EF1512" s="158" t="n">
        <v>0</v>
      </c>
      <c r="EG1512" s="158" t="n">
        <v>0</v>
      </c>
      <c r="EH1512" s="158" t="n">
        <v>0</v>
      </c>
      <c r="EI1512" s="158" t="n">
        <v>0</v>
      </c>
      <c r="EJ1512" s="158" t="n">
        <v>0</v>
      </c>
      <c r="EK1512" s="158" t="n">
        <v>0</v>
      </c>
      <c r="EL1512" s="158" t="n">
        <v>0</v>
      </c>
      <c r="EM1512" s="158" t="n">
        <v>0</v>
      </c>
      <c r="EN1512" s="158" t="n">
        <v>0</v>
      </c>
      <c r="EO1512" s="158" t="n">
        <v>0</v>
      </c>
      <c r="EP1512" s="158" t="n">
        <v>0</v>
      </c>
      <c r="EQ1512" s="158" t="n">
        <v>0</v>
      </c>
      <c r="ER1512" s="158" t="n">
        <v>0</v>
      </c>
      <c r="ES1512" s="158" t="n">
        <v>0</v>
      </c>
      <c r="ET1512" s="158" t="n">
        <v>0</v>
      </c>
      <c r="EU1512" s="158" t="n">
        <v>0</v>
      </c>
      <c r="EV1512" s="158" t="n">
        <v>0</v>
      </c>
      <c r="EW1512" s="158" t="n">
        <v>0</v>
      </c>
      <c r="EX1512" s="158" t="n">
        <v>0</v>
      </c>
      <c r="EY1512" s="158" t="n">
        <v>0</v>
      </c>
      <c r="EZ1512" s="158" t="n">
        <v>1900</v>
      </c>
      <c r="FA1512" s="158" t="n">
        <v>1</v>
      </c>
      <c r="FB1512" s="158" t="n">
        <v>1</v>
      </c>
      <c r="FC1512" s="158" t="n">
        <v>1900</v>
      </c>
      <c r="FD1512" s="158" t="n">
        <v>1</v>
      </c>
      <c r="FE1512" s="158" t="n">
        <v>1</v>
      </c>
      <c r="FF1512" s="158" t="n">
        <v>1900</v>
      </c>
      <c r="FG1512" s="158" t="n">
        <v>1</v>
      </c>
      <c r="FH1512" s="158" t="n">
        <v>1</v>
      </c>
      <c r="FI1512" s="158" t="n">
        <v>1900</v>
      </c>
      <c r="FJ1512" s="158" t="n">
        <v>1</v>
      </c>
      <c r="FK1512" s="158" t="n">
        <v>1</v>
      </c>
      <c r="FL1512" s="158" t="n">
        <v>1900</v>
      </c>
      <c r="FM1512" s="158" t="n">
        <v>1</v>
      </c>
      <c r="FN1512" s="158" t="n">
        <v>1</v>
      </c>
      <c r="FO1512" s="158" t="n">
        <v>1900</v>
      </c>
      <c r="FP1512" s="158" t="n">
        <v>1</v>
      </c>
      <c r="FQ1512" s="158" t="n">
        <v>1</v>
      </c>
      <c r="FR1512" s="158" t="n">
        <v>1900</v>
      </c>
      <c r="FS1512" s="158" t="n">
        <v>1</v>
      </c>
      <c r="FT1512" s="158" t="n">
        <v>1</v>
      </c>
      <c r="FU1512" s="158" t="n">
        <v>1900</v>
      </c>
      <c r="FV1512" s="158" t="n">
        <v>1</v>
      </c>
      <c r="FW1512" s="158" t="n">
        <v>1</v>
      </c>
    </row>
    <row r="1513">
      <c r="A1513">
        <f>IF(F1513&gt;1,A1512,IF(AND(I1513&lt;10,paste!A1515&lt;10),RIGHT(H1513,2)&amp;"0"&amp;I1513&amp;"000"&amp;paste!A1515,IF(AND(I1513&lt;10,paste!A1515&gt;=10,paste!A1515&lt;100),RIGHT(H1513,2)&amp;"0"&amp;I1513&amp;"00"&amp;paste!A1515,IF(AND(I1513&lt;10,paste!A1515&gt;=100,paste!A1515&lt;1000),RIGHT(H1513,2)&amp;"0"&amp;I1513&amp;"0"&amp;paste!A1515,IF(AND(I1513&lt;10,paste!A1515&gt;=1000),RIGHT(H1513,2)&amp;"0"&amp;I1513&amp;paste!A1515,IF(AND(I1513&gt;=10,paste!A1515&lt;10),RIGHT(H1513,2)&amp;I1513&amp;"000"&amp;paste!A1515,IF(AND(I1513&gt;=10,paste!A1515&gt;=10,paste!A1515&lt;100),RIGHT(H1513,2)&amp;I1513&amp;"00"&amp;paste!A1515,IF(AND(I1513&gt;=10,paste!A1515&gt;=100,paste!A1515&lt;1000),RIGHT(H1513,2)&amp;I1513&amp;"0"&amp;paste!A1515,RIGHT(H1513,2)&amp;I1513&amp;paste!A1515))))))))</f>
        <v/>
      </c>
      <c r="B1513">
        <f>YEAR(paste!C1515)</f>
        <v/>
      </c>
      <c r="C1513">
        <f>MONTH(paste!C1515)</f>
        <v/>
      </c>
      <c r="D1513">
        <f>DAY(paste!C1515)</f>
        <v/>
      </c>
      <c r="E1513" s="158" t="n">
        <v>0</v>
      </c>
      <c r="F1513">
        <f>IF(AND(L1513=L1512,D1513=D1512),F1512+1,1)</f>
        <v/>
      </c>
      <c r="G1513" s="158" t="n">
        <v>0</v>
      </c>
      <c r="H1513">
        <f>YEAR(paste!C1515)</f>
        <v/>
      </c>
      <c r="I1513">
        <f>MONTH(paste!C1515)</f>
        <v/>
      </c>
      <c r="J1513">
        <f>DAY(paste!C1515)</f>
        <v/>
      </c>
      <c r="K1513">
        <f>A1513</f>
        <v/>
      </c>
      <c r="L1513">
        <f>IF(ISBLANK(VLOOKUP(paste!J1515,'得意先名 (2)'!$B$3:$F$2005,5,FALSE)),paste!P1515,IFERROR(VLOOKUP(paste!J1515,'得意先名 (2)'!$B$3:$F$2005,5,FALSE),"ZZZZZZZZZZZ"))</f>
        <v/>
      </c>
      <c r="M1513">
        <f>IF(L1513="ZZZZZZZZZZZ",paste!J1515&amp;paste!K1515&amp; "  :   "&amp;paste!M1515&amp; "  :   "&amp;paste!P1515,"")</f>
        <v/>
      </c>
      <c r="O1513" s="158" t="n"/>
      <c r="P1513">
        <f>VLOOKUP(L1513,'L_User+EndUser'!$C$2:$K$500,8,FALSE)</f>
        <v/>
      </c>
      <c r="Q1513">
        <f>VLOOKUP(L1513,'L_User+EndUser'!$C$2:$K$500,9,FALSE)</f>
        <v/>
      </c>
      <c r="R1513" s="158" t="n"/>
      <c r="T1513" s="158" t="n"/>
      <c r="V1513" s="158" t="n"/>
      <c r="AB1513">
        <f>paste!J1515</f>
        <v/>
      </c>
      <c r="AC1513">
        <f>L1513</f>
        <v/>
      </c>
      <c r="AO1513">
        <f>YEAR(paste!O1515)</f>
        <v/>
      </c>
      <c r="AP1513">
        <f>MONTH(paste!O1515)</f>
        <v/>
      </c>
      <c r="AQ1513">
        <f>DAY(paste!O1515)</f>
        <v/>
      </c>
      <c r="BD1513">
        <f>IF(paste!L1515="","",paste!L1515)</f>
        <v/>
      </c>
      <c r="BM1513" t="n">
        <v>1</v>
      </c>
      <c r="BN1513">
        <f>VLOOKUP(paste!E1515,L_Product!$A$2:$B$2001,2,FALSE)</f>
        <v/>
      </c>
      <c r="BO1513" s="21" t="n"/>
      <c r="BT1513" t="n">
        <v>2</v>
      </c>
      <c r="BU1513">
        <f>IF($BM$2=1,2,IF($BM$2=18,1))</f>
        <v/>
      </c>
      <c r="BV1513">
        <f>IF($BM$2=1,0,IF($BM$2=18,1))</f>
        <v/>
      </c>
      <c r="BW1513" t="n">
        <v>2</v>
      </c>
      <c r="BX1513" t="n">
        <v>0</v>
      </c>
      <c r="BY1513" t="n">
        <v>3</v>
      </c>
      <c r="BZ1513">
        <f>VLOOKUP(BN1513,L_Product!$B$2:$Z$2001,14,FALSE)</f>
        <v/>
      </c>
      <c r="CA1513">
        <f>paste!H1515</f>
        <v/>
      </c>
      <c r="CB1513">
        <f>BZ1513*CA1513</f>
        <v/>
      </c>
      <c r="CN1513" s="158" t="n">
        <v>1</v>
      </c>
      <c r="CO1513" s="158" t="n">
        <v>1</v>
      </c>
      <c r="CP1513" s="158" t="n">
        <v>1</v>
      </c>
      <c r="CQ1513" s="158" t="n">
        <v>1</v>
      </c>
      <c r="CR1513" s="158" t="n">
        <v>1</v>
      </c>
      <c r="CS1513" s="158" t="n">
        <v>0</v>
      </c>
      <c r="CT1513" s="158" t="n">
        <v>0</v>
      </c>
      <c r="CU1513" s="158" t="n">
        <v>0</v>
      </c>
      <c r="CV1513" s="158" t="n">
        <v>0</v>
      </c>
      <c r="CW1513" s="158" t="n">
        <v>0</v>
      </c>
      <c r="CX1513">
        <f>B1513</f>
        <v/>
      </c>
      <c r="CY1513">
        <f>C1513</f>
        <v/>
      </c>
      <c r="CZ1513">
        <f>D1513</f>
        <v/>
      </c>
      <c r="DA1513" s="158" t="n">
        <v>1900</v>
      </c>
      <c r="DB1513" s="158" t="n">
        <v>1</v>
      </c>
      <c r="DC1513" s="158" t="n">
        <v>1</v>
      </c>
      <c r="DD1513" s="158" t="n">
        <v>1900</v>
      </c>
      <c r="DE1513" s="158" t="n">
        <v>1</v>
      </c>
      <c r="DF1513" s="158" t="n">
        <v>1</v>
      </c>
      <c r="DG1513" s="158" t="n">
        <v>1900</v>
      </c>
      <c r="DH1513" s="158" t="n">
        <v>1</v>
      </c>
      <c r="DI1513" s="158" t="n">
        <v>1</v>
      </c>
      <c r="DJ1513" s="158" t="n">
        <v>1900</v>
      </c>
      <c r="DK1513" s="158" t="n">
        <v>1</v>
      </c>
      <c r="DL1513" s="158" t="n">
        <v>1</v>
      </c>
      <c r="DR1513" s="158" t="n">
        <v>2</v>
      </c>
      <c r="DS1513" s="158" t="n">
        <v>1</v>
      </c>
      <c r="DT1513" s="158" t="n">
        <v>2</v>
      </c>
      <c r="DU1513" s="158" t="n">
        <v>1</v>
      </c>
      <c r="DV1513" s="158" t="n">
        <v>3</v>
      </c>
      <c r="DW1513" s="158" t="n">
        <v>1</v>
      </c>
      <c r="DX1513" s="158" t="n">
        <v>3</v>
      </c>
      <c r="DY1513" s="158" t="n">
        <v>0</v>
      </c>
      <c r="DZ1513" s="158" t="n">
        <v>0</v>
      </c>
      <c r="EA1513" s="158" t="n">
        <v>0</v>
      </c>
      <c r="EB1513" s="158" t="n">
        <v>0</v>
      </c>
      <c r="EC1513" s="158" t="n">
        <v>0</v>
      </c>
      <c r="ED1513" s="158" t="n">
        <v>0</v>
      </c>
      <c r="EE1513" s="158" t="n">
        <v>0</v>
      </c>
      <c r="EF1513" s="158" t="n">
        <v>0</v>
      </c>
      <c r="EG1513" s="158" t="n">
        <v>0</v>
      </c>
      <c r="EH1513" s="158" t="n">
        <v>0</v>
      </c>
      <c r="EI1513" s="158" t="n">
        <v>0</v>
      </c>
      <c r="EJ1513" s="158" t="n">
        <v>0</v>
      </c>
      <c r="EK1513" s="158" t="n">
        <v>0</v>
      </c>
      <c r="EL1513" s="158" t="n">
        <v>0</v>
      </c>
      <c r="EM1513" s="158" t="n">
        <v>0</v>
      </c>
      <c r="EN1513" s="158" t="n">
        <v>0</v>
      </c>
      <c r="EO1513" s="158" t="n">
        <v>0</v>
      </c>
      <c r="EP1513" s="158" t="n">
        <v>0</v>
      </c>
      <c r="EQ1513" s="158" t="n">
        <v>0</v>
      </c>
      <c r="ER1513" s="158" t="n">
        <v>0</v>
      </c>
      <c r="ES1513" s="158" t="n">
        <v>0</v>
      </c>
      <c r="ET1513" s="158" t="n">
        <v>0</v>
      </c>
      <c r="EU1513" s="158" t="n">
        <v>0</v>
      </c>
      <c r="EV1513" s="158" t="n">
        <v>0</v>
      </c>
      <c r="EW1513" s="158" t="n">
        <v>0</v>
      </c>
      <c r="EX1513" s="158" t="n">
        <v>0</v>
      </c>
      <c r="EY1513" s="158" t="n">
        <v>0</v>
      </c>
      <c r="EZ1513" s="158" t="n">
        <v>1900</v>
      </c>
      <c r="FA1513" s="158" t="n">
        <v>1</v>
      </c>
      <c r="FB1513" s="158" t="n">
        <v>1</v>
      </c>
      <c r="FC1513" s="158" t="n">
        <v>1900</v>
      </c>
      <c r="FD1513" s="158" t="n">
        <v>1</v>
      </c>
      <c r="FE1513" s="158" t="n">
        <v>1</v>
      </c>
      <c r="FF1513" s="158" t="n">
        <v>1900</v>
      </c>
      <c r="FG1513" s="158" t="n">
        <v>1</v>
      </c>
      <c r="FH1513" s="158" t="n">
        <v>1</v>
      </c>
      <c r="FI1513" s="158" t="n">
        <v>1900</v>
      </c>
      <c r="FJ1513" s="158" t="n">
        <v>1</v>
      </c>
      <c r="FK1513" s="158" t="n">
        <v>1</v>
      </c>
      <c r="FL1513" s="158" t="n">
        <v>1900</v>
      </c>
      <c r="FM1513" s="158" t="n">
        <v>1</v>
      </c>
      <c r="FN1513" s="158" t="n">
        <v>1</v>
      </c>
      <c r="FO1513" s="158" t="n">
        <v>1900</v>
      </c>
      <c r="FP1513" s="158" t="n">
        <v>1</v>
      </c>
      <c r="FQ1513" s="158" t="n">
        <v>1</v>
      </c>
      <c r="FR1513" s="158" t="n">
        <v>1900</v>
      </c>
      <c r="FS1513" s="158" t="n">
        <v>1</v>
      </c>
      <c r="FT1513" s="158" t="n">
        <v>1</v>
      </c>
      <c r="FU1513" s="158" t="n">
        <v>1900</v>
      </c>
      <c r="FV1513" s="158" t="n">
        <v>1</v>
      </c>
      <c r="FW1513" s="158" t="n">
        <v>1</v>
      </c>
    </row>
    <row r="1514">
      <c r="A1514">
        <f>IF(F1514&gt;1,A1513,IF(AND(I1514&lt;10,paste!A1516&lt;10),RIGHT(H1514,2)&amp;"0"&amp;I1514&amp;"000"&amp;paste!A1516,IF(AND(I1514&lt;10,paste!A1516&gt;=10,paste!A1516&lt;100),RIGHT(H1514,2)&amp;"0"&amp;I1514&amp;"00"&amp;paste!A1516,IF(AND(I1514&lt;10,paste!A1516&gt;=100,paste!A1516&lt;1000),RIGHT(H1514,2)&amp;"0"&amp;I1514&amp;"0"&amp;paste!A1516,IF(AND(I1514&lt;10,paste!A1516&gt;=1000),RIGHT(H1514,2)&amp;"0"&amp;I1514&amp;paste!A1516,IF(AND(I1514&gt;=10,paste!A1516&lt;10),RIGHT(H1514,2)&amp;I1514&amp;"000"&amp;paste!A1516,IF(AND(I1514&gt;=10,paste!A1516&gt;=10,paste!A1516&lt;100),RIGHT(H1514,2)&amp;I1514&amp;"00"&amp;paste!A1516,IF(AND(I1514&gt;=10,paste!A1516&gt;=100,paste!A1516&lt;1000),RIGHT(H1514,2)&amp;I1514&amp;"0"&amp;paste!A1516,RIGHT(H1514,2)&amp;I1514&amp;paste!A1516))))))))</f>
        <v/>
      </c>
      <c r="B1514">
        <f>YEAR(paste!C1516)</f>
        <v/>
      </c>
      <c r="C1514">
        <f>MONTH(paste!C1516)</f>
        <v/>
      </c>
      <c r="D1514">
        <f>DAY(paste!C1516)</f>
        <v/>
      </c>
      <c r="E1514" s="158" t="n">
        <v>0</v>
      </c>
      <c r="F1514">
        <f>IF(AND(L1514=L1513,D1514=D1513),F1513+1,1)</f>
        <v/>
      </c>
      <c r="G1514" s="158" t="n">
        <v>0</v>
      </c>
      <c r="H1514">
        <f>YEAR(paste!C1516)</f>
        <v/>
      </c>
      <c r="I1514">
        <f>MONTH(paste!C1516)</f>
        <v/>
      </c>
      <c r="J1514">
        <f>DAY(paste!C1516)</f>
        <v/>
      </c>
      <c r="K1514">
        <f>A1514</f>
        <v/>
      </c>
      <c r="L1514">
        <f>IF(ISBLANK(VLOOKUP(paste!J1516,'得意先名 (2)'!$B$3:$F$2005,5,FALSE)),paste!P1516,IFERROR(VLOOKUP(paste!J1516,'得意先名 (2)'!$B$3:$F$2005,5,FALSE),"ZZZZZZZZZZZ"))</f>
        <v/>
      </c>
      <c r="M1514">
        <f>IF(L1514="ZZZZZZZZZZZ",paste!J1516&amp;paste!K1516&amp; "  :   "&amp;paste!M1516&amp; "  :   "&amp;paste!P1516,"")</f>
        <v/>
      </c>
      <c r="O1514" s="158" t="n"/>
      <c r="P1514">
        <f>VLOOKUP(L1514,'L_User+EndUser'!$C$2:$K$500,8,FALSE)</f>
        <v/>
      </c>
      <c r="Q1514">
        <f>VLOOKUP(L1514,'L_User+EndUser'!$C$2:$K$500,9,FALSE)</f>
        <v/>
      </c>
      <c r="R1514" s="158" t="n"/>
      <c r="T1514" s="158" t="n"/>
      <c r="V1514" s="158" t="n"/>
      <c r="AB1514">
        <f>paste!J1516</f>
        <v/>
      </c>
      <c r="AC1514">
        <f>L1514</f>
        <v/>
      </c>
      <c r="AO1514">
        <f>YEAR(paste!O1516)</f>
        <v/>
      </c>
      <c r="AP1514">
        <f>MONTH(paste!O1516)</f>
        <v/>
      </c>
      <c r="AQ1514">
        <f>DAY(paste!O1516)</f>
        <v/>
      </c>
      <c r="BD1514">
        <f>IF(paste!L1516="","",paste!L1516)</f>
        <v/>
      </c>
      <c r="BM1514" t="n">
        <v>1</v>
      </c>
      <c r="BN1514">
        <f>VLOOKUP(paste!E1516,L_Product!$A$2:$B$2001,2,FALSE)</f>
        <v/>
      </c>
      <c r="BO1514" s="21" t="n"/>
      <c r="BT1514" t="n">
        <v>2</v>
      </c>
      <c r="BU1514">
        <f>IF($BM$2=1,2,IF($BM$2=18,1))</f>
        <v/>
      </c>
      <c r="BV1514">
        <f>IF($BM$2=1,0,IF($BM$2=18,1))</f>
        <v/>
      </c>
      <c r="BW1514" t="n">
        <v>2</v>
      </c>
      <c r="BX1514" t="n">
        <v>0</v>
      </c>
      <c r="BY1514" t="n">
        <v>3</v>
      </c>
      <c r="BZ1514">
        <f>VLOOKUP(BN1514,L_Product!$B$2:$Z$2001,14,FALSE)</f>
        <v/>
      </c>
      <c r="CA1514">
        <f>paste!H1516</f>
        <v/>
      </c>
      <c r="CB1514">
        <f>BZ1514*CA1514</f>
        <v/>
      </c>
      <c r="CN1514" s="158" t="n">
        <v>1</v>
      </c>
      <c r="CO1514" s="158" t="n">
        <v>1</v>
      </c>
      <c r="CP1514" s="158" t="n">
        <v>1</v>
      </c>
      <c r="CQ1514" s="158" t="n">
        <v>1</v>
      </c>
      <c r="CR1514" s="158" t="n">
        <v>1</v>
      </c>
      <c r="CS1514" s="158" t="n">
        <v>0</v>
      </c>
      <c r="CT1514" s="158" t="n">
        <v>0</v>
      </c>
      <c r="CU1514" s="158" t="n">
        <v>0</v>
      </c>
      <c r="CV1514" s="158" t="n">
        <v>0</v>
      </c>
      <c r="CW1514" s="158" t="n">
        <v>0</v>
      </c>
      <c r="CX1514">
        <f>B1514</f>
        <v/>
      </c>
      <c r="CY1514">
        <f>C1514</f>
        <v/>
      </c>
      <c r="CZ1514">
        <f>D1514</f>
        <v/>
      </c>
      <c r="DA1514" s="158" t="n">
        <v>1900</v>
      </c>
      <c r="DB1514" s="158" t="n">
        <v>1</v>
      </c>
      <c r="DC1514" s="158" t="n">
        <v>1</v>
      </c>
      <c r="DD1514" s="158" t="n">
        <v>1900</v>
      </c>
      <c r="DE1514" s="158" t="n">
        <v>1</v>
      </c>
      <c r="DF1514" s="158" t="n">
        <v>1</v>
      </c>
      <c r="DG1514" s="158" t="n">
        <v>1900</v>
      </c>
      <c r="DH1514" s="158" t="n">
        <v>1</v>
      </c>
      <c r="DI1514" s="158" t="n">
        <v>1</v>
      </c>
      <c r="DJ1514" s="158" t="n">
        <v>1900</v>
      </c>
      <c r="DK1514" s="158" t="n">
        <v>1</v>
      </c>
      <c r="DL1514" s="158" t="n">
        <v>1</v>
      </c>
      <c r="DR1514" s="158" t="n">
        <v>2</v>
      </c>
      <c r="DS1514" s="158" t="n">
        <v>1</v>
      </c>
      <c r="DT1514" s="158" t="n">
        <v>2</v>
      </c>
      <c r="DU1514" s="158" t="n">
        <v>1</v>
      </c>
      <c r="DV1514" s="158" t="n">
        <v>3</v>
      </c>
      <c r="DW1514" s="158" t="n">
        <v>1</v>
      </c>
      <c r="DX1514" s="158" t="n">
        <v>3</v>
      </c>
      <c r="DY1514" s="158" t="n">
        <v>0</v>
      </c>
      <c r="DZ1514" s="158" t="n">
        <v>0</v>
      </c>
      <c r="EA1514" s="158" t="n">
        <v>0</v>
      </c>
      <c r="EB1514" s="158" t="n">
        <v>0</v>
      </c>
      <c r="EC1514" s="158" t="n">
        <v>0</v>
      </c>
      <c r="ED1514" s="158" t="n">
        <v>0</v>
      </c>
      <c r="EE1514" s="158" t="n">
        <v>0</v>
      </c>
      <c r="EF1514" s="158" t="n">
        <v>0</v>
      </c>
      <c r="EG1514" s="158" t="n">
        <v>0</v>
      </c>
      <c r="EH1514" s="158" t="n">
        <v>0</v>
      </c>
      <c r="EI1514" s="158" t="n">
        <v>0</v>
      </c>
      <c r="EJ1514" s="158" t="n">
        <v>0</v>
      </c>
      <c r="EK1514" s="158" t="n">
        <v>0</v>
      </c>
      <c r="EL1514" s="158" t="n">
        <v>0</v>
      </c>
      <c r="EM1514" s="158" t="n">
        <v>0</v>
      </c>
      <c r="EN1514" s="158" t="n">
        <v>0</v>
      </c>
      <c r="EO1514" s="158" t="n">
        <v>0</v>
      </c>
      <c r="EP1514" s="158" t="n">
        <v>0</v>
      </c>
      <c r="EQ1514" s="158" t="n">
        <v>0</v>
      </c>
      <c r="ER1514" s="158" t="n">
        <v>0</v>
      </c>
      <c r="ES1514" s="158" t="n">
        <v>0</v>
      </c>
      <c r="ET1514" s="158" t="n">
        <v>0</v>
      </c>
      <c r="EU1514" s="158" t="n">
        <v>0</v>
      </c>
      <c r="EV1514" s="158" t="n">
        <v>0</v>
      </c>
      <c r="EW1514" s="158" t="n">
        <v>0</v>
      </c>
      <c r="EX1514" s="158" t="n">
        <v>0</v>
      </c>
      <c r="EY1514" s="158" t="n">
        <v>0</v>
      </c>
      <c r="EZ1514" s="158" t="n">
        <v>1900</v>
      </c>
      <c r="FA1514" s="158" t="n">
        <v>1</v>
      </c>
      <c r="FB1514" s="158" t="n">
        <v>1</v>
      </c>
      <c r="FC1514" s="158" t="n">
        <v>1900</v>
      </c>
      <c r="FD1514" s="158" t="n">
        <v>1</v>
      </c>
      <c r="FE1514" s="158" t="n">
        <v>1</v>
      </c>
      <c r="FF1514" s="158" t="n">
        <v>1900</v>
      </c>
      <c r="FG1514" s="158" t="n">
        <v>1</v>
      </c>
      <c r="FH1514" s="158" t="n">
        <v>1</v>
      </c>
      <c r="FI1514" s="158" t="n">
        <v>1900</v>
      </c>
      <c r="FJ1514" s="158" t="n">
        <v>1</v>
      </c>
      <c r="FK1514" s="158" t="n">
        <v>1</v>
      </c>
      <c r="FL1514" s="158" t="n">
        <v>1900</v>
      </c>
      <c r="FM1514" s="158" t="n">
        <v>1</v>
      </c>
      <c r="FN1514" s="158" t="n">
        <v>1</v>
      </c>
      <c r="FO1514" s="158" t="n">
        <v>1900</v>
      </c>
      <c r="FP1514" s="158" t="n">
        <v>1</v>
      </c>
      <c r="FQ1514" s="158" t="n">
        <v>1</v>
      </c>
      <c r="FR1514" s="158" t="n">
        <v>1900</v>
      </c>
      <c r="FS1514" s="158" t="n">
        <v>1</v>
      </c>
      <c r="FT1514" s="158" t="n">
        <v>1</v>
      </c>
      <c r="FU1514" s="158" t="n">
        <v>1900</v>
      </c>
      <c r="FV1514" s="158" t="n">
        <v>1</v>
      </c>
      <c r="FW1514" s="158" t="n">
        <v>1</v>
      </c>
    </row>
    <row r="1515">
      <c r="A1515">
        <f>IF(F1515&gt;1,A1514,IF(AND(I1515&lt;10,paste!A1517&lt;10),RIGHT(H1515,2)&amp;"0"&amp;I1515&amp;"000"&amp;paste!A1517,IF(AND(I1515&lt;10,paste!A1517&gt;=10,paste!A1517&lt;100),RIGHT(H1515,2)&amp;"0"&amp;I1515&amp;"00"&amp;paste!A1517,IF(AND(I1515&lt;10,paste!A1517&gt;=100,paste!A1517&lt;1000),RIGHT(H1515,2)&amp;"0"&amp;I1515&amp;"0"&amp;paste!A1517,IF(AND(I1515&lt;10,paste!A1517&gt;=1000),RIGHT(H1515,2)&amp;"0"&amp;I1515&amp;paste!A1517,IF(AND(I1515&gt;=10,paste!A1517&lt;10),RIGHT(H1515,2)&amp;I1515&amp;"000"&amp;paste!A1517,IF(AND(I1515&gt;=10,paste!A1517&gt;=10,paste!A1517&lt;100),RIGHT(H1515,2)&amp;I1515&amp;"00"&amp;paste!A1517,IF(AND(I1515&gt;=10,paste!A1517&gt;=100,paste!A1517&lt;1000),RIGHT(H1515,2)&amp;I1515&amp;"0"&amp;paste!A1517,RIGHT(H1515,2)&amp;I1515&amp;paste!A1517))))))))</f>
        <v/>
      </c>
      <c r="B1515">
        <f>YEAR(paste!C1517)</f>
        <v/>
      </c>
      <c r="C1515">
        <f>MONTH(paste!C1517)</f>
        <v/>
      </c>
      <c r="D1515">
        <f>DAY(paste!C1517)</f>
        <v/>
      </c>
      <c r="E1515" s="158" t="n">
        <v>0</v>
      </c>
      <c r="F1515">
        <f>IF(AND(L1515=L1514,D1515=D1514),F1514+1,1)</f>
        <v/>
      </c>
      <c r="G1515" s="158" t="n">
        <v>0</v>
      </c>
      <c r="H1515">
        <f>YEAR(paste!C1517)</f>
        <v/>
      </c>
      <c r="I1515">
        <f>MONTH(paste!C1517)</f>
        <v/>
      </c>
      <c r="J1515">
        <f>DAY(paste!C1517)</f>
        <v/>
      </c>
      <c r="K1515">
        <f>A1515</f>
        <v/>
      </c>
      <c r="L1515">
        <f>IF(ISBLANK(VLOOKUP(paste!J1517,'得意先名 (2)'!$B$3:$F$2005,5,FALSE)),paste!P1517,IFERROR(VLOOKUP(paste!J1517,'得意先名 (2)'!$B$3:$F$2005,5,FALSE),"ZZZZZZZZZZZ"))</f>
        <v/>
      </c>
      <c r="M1515">
        <f>IF(L1515="ZZZZZZZZZZZ",paste!J1517&amp;paste!K1517&amp; "  :   "&amp;paste!M1517&amp; "  :   "&amp;paste!P1517,"")</f>
        <v/>
      </c>
      <c r="O1515" s="158" t="n"/>
      <c r="P1515">
        <f>VLOOKUP(L1515,'L_User+EndUser'!$C$2:$K$500,8,FALSE)</f>
        <v/>
      </c>
      <c r="Q1515">
        <f>VLOOKUP(L1515,'L_User+EndUser'!$C$2:$K$500,9,FALSE)</f>
        <v/>
      </c>
      <c r="R1515" s="158" t="n"/>
      <c r="T1515" s="158" t="n"/>
      <c r="V1515" s="158" t="n"/>
      <c r="AB1515">
        <f>paste!J1517</f>
        <v/>
      </c>
      <c r="AC1515">
        <f>L1515</f>
        <v/>
      </c>
      <c r="AO1515">
        <f>YEAR(paste!O1517)</f>
        <v/>
      </c>
      <c r="AP1515">
        <f>MONTH(paste!O1517)</f>
        <v/>
      </c>
      <c r="AQ1515">
        <f>DAY(paste!O1517)</f>
        <v/>
      </c>
      <c r="BD1515">
        <f>IF(paste!L1517="","",paste!L1517)</f>
        <v/>
      </c>
      <c r="BM1515" t="n">
        <v>1</v>
      </c>
      <c r="BN1515">
        <f>VLOOKUP(paste!E1517,L_Product!$A$2:$B$2001,2,FALSE)</f>
        <v/>
      </c>
      <c r="BO1515" s="21" t="n"/>
      <c r="BT1515" t="n">
        <v>2</v>
      </c>
      <c r="BU1515">
        <f>IF($BM$2=1,2,IF($BM$2=18,1))</f>
        <v/>
      </c>
      <c r="BV1515">
        <f>IF($BM$2=1,0,IF($BM$2=18,1))</f>
        <v/>
      </c>
      <c r="BW1515" t="n">
        <v>2</v>
      </c>
      <c r="BX1515" t="n">
        <v>0</v>
      </c>
      <c r="BY1515" t="n">
        <v>3</v>
      </c>
      <c r="BZ1515">
        <f>VLOOKUP(BN1515,L_Product!$B$2:$Z$2001,14,FALSE)</f>
        <v/>
      </c>
      <c r="CA1515">
        <f>paste!H1517</f>
        <v/>
      </c>
      <c r="CB1515">
        <f>BZ1515*CA1515</f>
        <v/>
      </c>
      <c r="CN1515" s="158" t="n">
        <v>1</v>
      </c>
      <c r="CO1515" s="158" t="n">
        <v>1</v>
      </c>
      <c r="CP1515" s="158" t="n">
        <v>1</v>
      </c>
      <c r="CQ1515" s="158" t="n">
        <v>1</v>
      </c>
      <c r="CR1515" s="158" t="n">
        <v>1</v>
      </c>
      <c r="CS1515" s="158" t="n">
        <v>0</v>
      </c>
      <c r="CT1515" s="158" t="n">
        <v>0</v>
      </c>
      <c r="CU1515" s="158" t="n">
        <v>0</v>
      </c>
      <c r="CV1515" s="158" t="n">
        <v>0</v>
      </c>
      <c r="CW1515" s="158" t="n">
        <v>0</v>
      </c>
      <c r="CX1515">
        <f>B1515</f>
        <v/>
      </c>
      <c r="CY1515">
        <f>C1515</f>
        <v/>
      </c>
      <c r="CZ1515">
        <f>D1515</f>
        <v/>
      </c>
      <c r="DA1515" s="158" t="n">
        <v>1900</v>
      </c>
      <c r="DB1515" s="158" t="n">
        <v>1</v>
      </c>
      <c r="DC1515" s="158" t="n">
        <v>1</v>
      </c>
      <c r="DD1515" s="158" t="n">
        <v>1900</v>
      </c>
      <c r="DE1515" s="158" t="n">
        <v>1</v>
      </c>
      <c r="DF1515" s="158" t="n">
        <v>1</v>
      </c>
      <c r="DG1515" s="158" t="n">
        <v>1900</v>
      </c>
      <c r="DH1515" s="158" t="n">
        <v>1</v>
      </c>
      <c r="DI1515" s="158" t="n">
        <v>1</v>
      </c>
      <c r="DJ1515" s="158" t="n">
        <v>1900</v>
      </c>
      <c r="DK1515" s="158" t="n">
        <v>1</v>
      </c>
      <c r="DL1515" s="158" t="n">
        <v>1</v>
      </c>
      <c r="DR1515" s="158" t="n">
        <v>2</v>
      </c>
      <c r="DS1515" s="158" t="n">
        <v>1</v>
      </c>
      <c r="DT1515" s="158" t="n">
        <v>2</v>
      </c>
      <c r="DU1515" s="158" t="n">
        <v>1</v>
      </c>
      <c r="DV1515" s="158" t="n">
        <v>3</v>
      </c>
      <c r="DW1515" s="158" t="n">
        <v>1</v>
      </c>
      <c r="DX1515" s="158" t="n">
        <v>3</v>
      </c>
      <c r="DY1515" s="158" t="n">
        <v>0</v>
      </c>
      <c r="DZ1515" s="158" t="n">
        <v>0</v>
      </c>
      <c r="EA1515" s="158" t="n">
        <v>0</v>
      </c>
      <c r="EB1515" s="158" t="n">
        <v>0</v>
      </c>
      <c r="EC1515" s="158" t="n">
        <v>0</v>
      </c>
      <c r="ED1515" s="158" t="n">
        <v>0</v>
      </c>
      <c r="EE1515" s="158" t="n">
        <v>0</v>
      </c>
      <c r="EF1515" s="158" t="n">
        <v>0</v>
      </c>
      <c r="EG1515" s="158" t="n">
        <v>0</v>
      </c>
      <c r="EH1515" s="158" t="n">
        <v>0</v>
      </c>
      <c r="EI1515" s="158" t="n">
        <v>0</v>
      </c>
      <c r="EJ1515" s="158" t="n">
        <v>0</v>
      </c>
      <c r="EK1515" s="158" t="n">
        <v>0</v>
      </c>
      <c r="EL1515" s="158" t="n">
        <v>0</v>
      </c>
      <c r="EM1515" s="158" t="n">
        <v>0</v>
      </c>
      <c r="EN1515" s="158" t="n">
        <v>0</v>
      </c>
      <c r="EO1515" s="158" t="n">
        <v>0</v>
      </c>
      <c r="EP1515" s="158" t="n">
        <v>0</v>
      </c>
      <c r="EQ1515" s="158" t="n">
        <v>0</v>
      </c>
      <c r="ER1515" s="158" t="n">
        <v>0</v>
      </c>
      <c r="ES1515" s="158" t="n">
        <v>0</v>
      </c>
      <c r="ET1515" s="158" t="n">
        <v>0</v>
      </c>
      <c r="EU1515" s="158" t="n">
        <v>0</v>
      </c>
      <c r="EV1515" s="158" t="n">
        <v>0</v>
      </c>
      <c r="EW1515" s="158" t="n">
        <v>0</v>
      </c>
      <c r="EX1515" s="158" t="n">
        <v>0</v>
      </c>
      <c r="EY1515" s="158" t="n">
        <v>0</v>
      </c>
      <c r="EZ1515" s="158" t="n">
        <v>1900</v>
      </c>
      <c r="FA1515" s="158" t="n">
        <v>1</v>
      </c>
      <c r="FB1515" s="158" t="n">
        <v>1</v>
      </c>
      <c r="FC1515" s="158" t="n">
        <v>1900</v>
      </c>
      <c r="FD1515" s="158" t="n">
        <v>1</v>
      </c>
      <c r="FE1515" s="158" t="n">
        <v>1</v>
      </c>
      <c r="FF1515" s="158" t="n">
        <v>1900</v>
      </c>
      <c r="FG1515" s="158" t="n">
        <v>1</v>
      </c>
      <c r="FH1515" s="158" t="n">
        <v>1</v>
      </c>
      <c r="FI1515" s="158" t="n">
        <v>1900</v>
      </c>
      <c r="FJ1515" s="158" t="n">
        <v>1</v>
      </c>
      <c r="FK1515" s="158" t="n">
        <v>1</v>
      </c>
      <c r="FL1515" s="158" t="n">
        <v>1900</v>
      </c>
      <c r="FM1515" s="158" t="n">
        <v>1</v>
      </c>
      <c r="FN1515" s="158" t="n">
        <v>1</v>
      </c>
      <c r="FO1515" s="158" t="n">
        <v>1900</v>
      </c>
      <c r="FP1515" s="158" t="n">
        <v>1</v>
      </c>
      <c r="FQ1515" s="158" t="n">
        <v>1</v>
      </c>
      <c r="FR1515" s="158" t="n">
        <v>1900</v>
      </c>
      <c r="FS1515" s="158" t="n">
        <v>1</v>
      </c>
      <c r="FT1515" s="158" t="n">
        <v>1</v>
      </c>
      <c r="FU1515" s="158" t="n">
        <v>1900</v>
      </c>
      <c r="FV1515" s="158" t="n">
        <v>1</v>
      </c>
      <c r="FW1515" s="158" t="n">
        <v>1</v>
      </c>
    </row>
    <row r="1516">
      <c r="A1516">
        <f>IF(F1516&gt;1,A1515,IF(AND(I1516&lt;10,paste!A1518&lt;10),RIGHT(H1516,2)&amp;"0"&amp;I1516&amp;"000"&amp;paste!A1518,IF(AND(I1516&lt;10,paste!A1518&gt;=10,paste!A1518&lt;100),RIGHT(H1516,2)&amp;"0"&amp;I1516&amp;"00"&amp;paste!A1518,IF(AND(I1516&lt;10,paste!A1518&gt;=100,paste!A1518&lt;1000),RIGHT(H1516,2)&amp;"0"&amp;I1516&amp;"0"&amp;paste!A1518,IF(AND(I1516&lt;10,paste!A1518&gt;=1000),RIGHT(H1516,2)&amp;"0"&amp;I1516&amp;paste!A1518,IF(AND(I1516&gt;=10,paste!A1518&lt;10),RIGHT(H1516,2)&amp;I1516&amp;"000"&amp;paste!A1518,IF(AND(I1516&gt;=10,paste!A1518&gt;=10,paste!A1518&lt;100),RIGHT(H1516,2)&amp;I1516&amp;"00"&amp;paste!A1518,IF(AND(I1516&gt;=10,paste!A1518&gt;=100,paste!A1518&lt;1000),RIGHT(H1516,2)&amp;I1516&amp;"0"&amp;paste!A1518,RIGHT(H1516,2)&amp;I1516&amp;paste!A1518))))))))</f>
        <v/>
      </c>
      <c r="B1516">
        <f>YEAR(paste!C1518)</f>
        <v/>
      </c>
      <c r="C1516">
        <f>MONTH(paste!C1518)</f>
        <v/>
      </c>
      <c r="D1516">
        <f>DAY(paste!C1518)</f>
        <v/>
      </c>
      <c r="E1516" s="158" t="n">
        <v>0</v>
      </c>
      <c r="F1516">
        <f>IF(AND(L1516=L1515,D1516=D1515),F1515+1,1)</f>
        <v/>
      </c>
      <c r="G1516" s="158" t="n">
        <v>0</v>
      </c>
      <c r="H1516">
        <f>YEAR(paste!C1518)</f>
        <v/>
      </c>
      <c r="I1516">
        <f>MONTH(paste!C1518)</f>
        <v/>
      </c>
      <c r="J1516">
        <f>DAY(paste!C1518)</f>
        <v/>
      </c>
      <c r="K1516">
        <f>A1516</f>
        <v/>
      </c>
      <c r="L1516">
        <f>IF(ISBLANK(VLOOKUP(paste!J1518,'得意先名 (2)'!$B$3:$F$2005,5,FALSE)),paste!P1518,IFERROR(VLOOKUP(paste!J1518,'得意先名 (2)'!$B$3:$F$2005,5,FALSE),"ZZZZZZZZZZZ"))</f>
        <v/>
      </c>
      <c r="M1516">
        <f>IF(L1516="ZZZZZZZZZZZ",paste!J1518&amp;paste!K1518&amp; "  :   "&amp;paste!M1518&amp; "  :   "&amp;paste!P1518,"")</f>
        <v/>
      </c>
      <c r="O1516" s="158" t="n"/>
      <c r="P1516">
        <f>VLOOKUP(L1516,'L_User+EndUser'!$C$2:$K$500,8,FALSE)</f>
        <v/>
      </c>
      <c r="Q1516">
        <f>VLOOKUP(L1516,'L_User+EndUser'!$C$2:$K$500,9,FALSE)</f>
        <v/>
      </c>
      <c r="R1516" s="158" t="n"/>
      <c r="T1516" s="158" t="n"/>
      <c r="V1516" s="158" t="n"/>
      <c r="AB1516">
        <f>paste!J1518</f>
        <v/>
      </c>
      <c r="AC1516">
        <f>L1516</f>
        <v/>
      </c>
      <c r="AO1516">
        <f>YEAR(paste!O1518)</f>
        <v/>
      </c>
      <c r="AP1516">
        <f>MONTH(paste!O1518)</f>
        <v/>
      </c>
      <c r="AQ1516">
        <f>DAY(paste!O1518)</f>
        <v/>
      </c>
      <c r="BD1516">
        <f>IF(paste!L1518="","",paste!L1518)</f>
        <v/>
      </c>
      <c r="BM1516" t="n">
        <v>1</v>
      </c>
      <c r="BN1516">
        <f>VLOOKUP(paste!E1518,L_Product!$A$2:$B$2001,2,FALSE)</f>
        <v/>
      </c>
      <c r="BO1516" s="21" t="n"/>
      <c r="BT1516" t="n">
        <v>2</v>
      </c>
      <c r="BU1516">
        <f>IF($BM$2=1,2,IF($BM$2=18,1))</f>
        <v/>
      </c>
      <c r="BV1516">
        <f>IF($BM$2=1,0,IF($BM$2=18,1))</f>
        <v/>
      </c>
      <c r="BW1516" t="n">
        <v>2</v>
      </c>
      <c r="BX1516" t="n">
        <v>0</v>
      </c>
      <c r="BY1516" t="n">
        <v>3</v>
      </c>
      <c r="BZ1516">
        <f>VLOOKUP(BN1516,L_Product!$B$2:$Z$2001,14,FALSE)</f>
        <v/>
      </c>
      <c r="CA1516">
        <f>paste!H1518</f>
        <v/>
      </c>
      <c r="CB1516">
        <f>BZ1516*CA1516</f>
        <v/>
      </c>
      <c r="CN1516" s="158" t="n">
        <v>1</v>
      </c>
      <c r="CO1516" s="158" t="n">
        <v>1</v>
      </c>
      <c r="CP1516" s="158" t="n">
        <v>1</v>
      </c>
      <c r="CQ1516" s="158" t="n">
        <v>1</v>
      </c>
      <c r="CR1516" s="158" t="n">
        <v>1</v>
      </c>
      <c r="CS1516" s="158" t="n">
        <v>0</v>
      </c>
      <c r="CT1516" s="158" t="n">
        <v>0</v>
      </c>
      <c r="CU1516" s="158" t="n">
        <v>0</v>
      </c>
      <c r="CV1516" s="158" t="n">
        <v>0</v>
      </c>
      <c r="CW1516" s="158" t="n">
        <v>0</v>
      </c>
      <c r="CX1516">
        <f>B1516</f>
        <v/>
      </c>
      <c r="CY1516">
        <f>C1516</f>
        <v/>
      </c>
      <c r="CZ1516">
        <f>D1516</f>
        <v/>
      </c>
      <c r="DA1516" s="158" t="n">
        <v>1900</v>
      </c>
      <c r="DB1516" s="158" t="n">
        <v>1</v>
      </c>
      <c r="DC1516" s="158" t="n">
        <v>1</v>
      </c>
      <c r="DD1516" s="158" t="n">
        <v>1900</v>
      </c>
      <c r="DE1516" s="158" t="n">
        <v>1</v>
      </c>
      <c r="DF1516" s="158" t="n">
        <v>1</v>
      </c>
      <c r="DG1516" s="158" t="n">
        <v>1900</v>
      </c>
      <c r="DH1516" s="158" t="n">
        <v>1</v>
      </c>
      <c r="DI1516" s="158" t="n">
        <v>1</v>
      </c>
      <c r="DJ1516" s="158" t="n">
        <v>1900</v>
      </c>
      <c r="DK1516" s="158" t="n">
        <v>1</v>
      </c>
      <c r="DL1516" s="158" t="n">
        <v>1</v>
      </c>
      <c r="DR1516" s="158" t="n">
        <v>2</v>
      </c>
      <c r="DS1516" s="158" t="n">
        <v>1</v>
      </c>
      <c r="DT1516" s="158" t="n">
        <v>2</v>
      </c>
      <c r="DU1516" s="158" t="n">
        <v>1</v>
      </c>
      <c r="DV1516" s="158" t="n">
        <v>3</v>
      </c>
      <c r="DW1516" s="158" t="n">
        <v>1</v>
      </c>
      <c r="DX1516" s="158" t="n">
        <v>3</v>
      </c>
      <c r="DY1516" s="158" t="n">
        <v>0</v>
      </c>
      <c r="DZ1516" s="158" t="n">
        <v>0</v>
      </c>
      <c r="EA1516" s="158" t="n">
        <v>0</v>
      </c>
      <c r="EB1516" s="158" t="n">
        <v>0</v>
      </c>
      <c r="EC1516" s="158" t="n">
        <v>0</v>
      </c>
      <c r="ED1516" s="158" t="n">
        <v>0</v>
      </c>
      <c r="EE1516" s="158" t="n">
        <v>0</v>
      </c>
      <c r="EF1516" s="158" t="n">
        <v>0</v>
      </c>
      <c r="EG1516" s="158" t="n">
        <v>0</v>
      </c>
      <c r="EH1516" s="158" t="n">
        <v>0</v>
      </c>
      <c r="EI1516" s="158" t="n">
        <v>0</v>
      </c>
      <c r="EJ1516" s="158" t="n">
        <v>0</v>
      </c>
      <c r="EK1516" s="158" t="n">
        <v>0</v>
      </c>
      <c r="EL1516" s="158" t="n">
        <v>0</v>
      </c>
      <c r="EM1516" s="158" t="n">
        <v>0</v>
      </c>
      <c r="EN1516" s="158" t="n">
        <v>0</v>
      </c>
      <c r="EO1516" s="158" t="n">
        <v>0</v>
      </c>
      <c r="EP1516" s="158" t="n">
        <v>0</v>
      </c>
      <c r="EQ1516" s="158" t="n">
        <v>0</v>
      </c>
      <c r="ER1516" s="158" t="n">
        <v>0</v>
      </c>
      <c r="ES1516" s="158" t="n">
        <v>0</v>
      </c>
      <c r="ET1516" s="158" t="n">
        <v>0</v>
      </c>
      <c r="EU1516" s="158" t="n">
        <v>0</v>
      </c>
      <c r="EV1516" s="158" t="n">
        <v>0</v>
      </c>
      <c r="EW1516" s="158" t="n">
        <v>0</v>
      </c>
      <c r="EX1516" s="158" t="n">
        <v>0</v>
      </c>
      <c r="EY1516" s="158" t="n">
        <v>0</v>
      </c>
      <c r="EZ1516" s="158" t="n">
        <v>1900</v>
      </c>
      <c r="FA1516" s="158" t="n">
        <v>1</v>
      </c>
      <c r="FB1516" s="158" t="n">
        <v>1</v>
      </c>
      <c r="FC1516" s="158" t="n">
        <v>1900</v>
      </c>
      <c r="FD1516" s="158" t="n">
        <v>1</v>
      </c>
      <c r="FE1516" s="158" t="n">
        <v>1</v>
      </c>
      <c r="FF1516" s="158" t="n">
        <v>1900</v>
      </c>
      <c r="FG1516" s="158" t="n">
        <v>1</v>
      </c>
      <c r="FH1516" s="158" t="n">
        <v>1</v>
      </c>
      <c r="FI1516" s="158" t="n">
        <v>1900</v>
      </c>
      <c r="FJ1516" s="158" t="n">
        <v>1</v>
      </c>
      <c r="FK1516" s="158" t="n">
        <v>1</v>
      </c>
      <c r="FL1516" s="158" t="n">
        <v>1900</v>
      </c>
      <c r="FM1516" s="158" t="n">
        <v>1</v>
      </c>
      <c r="FN1516" s="158" t="n">
        <v>1</v>
      </c>
      <c r="FO1516" s="158" t="n">
        <v>1900</v>
      </c>
      <c r="FP1516" s="158" t="n">
        <v>1</v>
      </c>
      <c r="FQ1516" s="158" t="n">
        <v>1</v>
      </c>
      <c r="FR1516" s="158" t="n">
        <v>1900</v>
      </c>
      <c r="FS1516" s="158" t="n">
        <v>1</v>
      </c>
      <c r="FT1516" s="158" t="n">
        <v>1</v>
      </c>
      <c r="FU1516" s="158" t="n">
        <v>1900</v>
      </c>
      <c r="FV1516" s="158" t="n">
        <v>1</v>
      </c>
      <c r="FW1516" s="158" t="n">
        <v>1</v>
      </c>
    </row>
    <row r="1517">
      <c r="A1517">
        <f>IF(F1517&gt;1,A1516,IF(AND(I1517&lt;10,paste!A1519&lt;10),RIGHT(H1517,2)&amp;"0"&amp;I1517&amp;"000"&amp;paste!A1519,IF(AND(I1517&lt;10,paste!A1519&gt;=10,paste!A1519&lt;100),RIGHT(H1517,2)&amp;"0"&amp;I1517&amp;"00"&amp;paste!A1519,IF(AND(I1517&lt;10,paste!A1519&gt;=100,paste!A1519&lt;1000),RIGHT(H1517,2)&amp;"0"&amp;I1517&amp;"0"&amp;paste!A1519,IF(AND(I1517&lt;10,paste!A1519&gt;=1000),RIGHT(H1517,2)&amp;"0"&amp;I1517&amp;paste!A1519,IF(AND(I1517&gt;=10,paste!A1519&lt;10),RIGHT(H1517,2)&amp;I1517&amp;"000"&amp;paste!A1519,IF(AND(I1517&gt;=10,paste!A1519&gt;=10,paste!A1519&lt;100),RIGHT(H1517,2)&amp;I1517&amp;"00"&amp;paste!A1519,IF(AND(I1517&gt;=10,paste!A1519&gt;=100,paste!A1519&lt;1000),RIGHT(H1517,2)&amp;I1517&amp;"0"&amp;paste!A1519,RIGHT(H1517,2)&amp;I1517&amp;paste!A1519))))))))</f>
        <v/>
      </c>
      <c r="B1517">
        <f>YEAR(paste!C1519)</f>
        <v/>
      </c>
      <c r="C1517">
        <f>MONTH(paste!C1519)</f>
        <v/>
      </c>
      <c r="D1517">
        <f>DAY(paste!C1519)</f>
        <v/>
      </c>
      <c r="E1517" s="158" t="n">
        <v>0</v>
      </c>
      <c r="F1517">
        <f>IF(AND(L1517=L1516,D1517=D1516),F1516+1,1)</f>
        <v/>
      </c>
      <c r="G1517" s="158" t="n">
        <v>0</v>
      </c>
      <c r="H1517">
        <f>YEAR(paste!C1519)</f>
        <v/>
      </c>
      <c r="I1517">
        <f>MONTH(paste!C1519)</f>
        <v/>
      </c>
      <c r="J1517">
        <f>DAY(paste!C1519)</f>
        <v/>
      </c>
      <c r="K1517">
        <f>A1517</f>
        <v/>
      </c>
      <c r="L1517">
        <f>IF(ISBLANK(VLOOKUP(paste!J1519,'得意先名 (2)'!$B$3:$F$2005,5,FALSE)),paste!P1519,IFERROR(VLOOKUP(paste!J1519,'得意先名 (2)'!$B$3:$F$2005,5,FALSE),"ZZZZZZZZZZZ"))</f>
        <v/>
      </c>
      <c r="M1517">
        <f>IF(L1517="ZZZZZZZZZZZ",paste!J1519&amp;paste!K1519&amp; "  :   "&amp;paste!M1519&amp; "  :   "&amp;paste!P1519,"")</f>
        <v/>
      </c>
      <c r="O1517" s="158" t="n"/>
      <c r="P1517">
        <f>VLOOKUP(L1517,'L_User+EndUser'!$C$2:$K$500,8,FALSE)</f>
        <v/>
      </c>
      <c r="Q1517">
        <f>VLOOKUP(L1517,'L_User+EndUser'!$C$2:$K$500,9,FALSE)</f>
        <v/>
      </c>
      <c r="R1517" s="158" t="n"/>
      <c r="T1517" s="158" t="n"/>
      <c r="V1517" s="158" t="n"/>
      <c r="AB1517">
        <f>paste!J1519</f>
        <v/>
      </c>
      <c r="AC1517">
        <f>L1517</f>
        <v/>
      </c>
      <c r="AO1517">
        <f>YEAR(paste!O1519)</f>
        <v/>
      </c>
      <c r="AP1517">
        <f>MONTH(paste!O1519)</f>
        <v/>
      </c>
      <c r="AQ1517">
        <f>DAY(paste!O1519)</f>
        <v/>
      </c>
      <c r="BD1517">
        <f>IF(paste!L1519="","",paste!L1519)</f>
        <v/>
      </c>
      <c r="BM1517" t="n">
        <v>1</v>
      </c>
      <c r="BN1517">
        <f>VLOOKUP(paste!E1519,L_Product!$A$2:$B$2001,2,FALSE)</f>
        <v/>
      </c>
      <c r="BO1517" s="21" t="n"/>
      <c r="BT1517" t="n">
        <v>2</v>
      </c>
      <c r="BU1517">
        <f>IF($BM$2=1,2,IF($BM$2=18,1))</f>
        <v/>
      </c>
      <c r="BV1517">
        <f>IF($BM$2=1,0,IF($BM$2=18,1))</f>
        <v/>
      </c>
      <c r="BW1517" t="n">
        <v>2</v>
      </c>
      <c r="BX1517" t="n">
        <v>0</v>
      </c>
      <c r="BY1517" t="n">
        <v>3</v>
      </c>
      <c r="BZ1517">
        <f>VLOOKUP(BN1517,L_Product!$B$2:$Z$2001,14,FALSE)</f>
        <v/>
      </c>
      <c r="CA1517">
        <f>paste!H1519</f>
        <v/>
      </c>
      <c r="CB1517">
        <f>BZ1517*CA1517</f>
        <v/>
      </c>
      <c r="CN1517" s="158" t="n">
        <v>1</v>
      </c>
      <c r="CO1517" s="158" t="n">
        <v>1</v>
      </c>
      <c r="CP1517" s="158" t="n">
        <v>1</v>
      </c>
      <c r="CQ1517" s="158" t="n">
        <v>1</v>
      </c>
      <c r="CR1517" s="158" t="n">
        <v>1</v>
      </c>
      <c r="CS1517" s="158" t="n">
        <v>0</v>
      </c>
      <c r="CT1517" s="158" t="n">
        <v>0</v>
      </c>
      <c r="CU1517" s="158" t="n">
        <v>0</v>
      </c>
      <c r="CV1517" s="158" t="n">
        <v>0</v>
      </c>
      <c r="CW1517" s="158" t="n">
        <v>0</v>
      </c>
      <c r="CX1517">
        <f>B1517</f>
        <v/>
      </c>
      <c r="CY1517">
        <f>C1517</f>
        <v/>
      </c>
      <c r="CZ1517">
        <f>D1517</f>
        <v/>
      </c>
      <c r="DA1517" s="158" t="n">
        <v>1900</v>
      </c>
      <c r="DB1517" s="158" t="n">
        <v>1</v>
      </c>
      <c r="DC1517" s="158" t="n">
        <v>1</v>
      </c>
      <c r="DD1517" s="158" t="n">
        <v>1900</v>
      </c>
      <c r="DE1517" s="158" t="n">
        <v>1</v>
      </c>
      <c r="DF1517" s="158" t="n">
        <v>1</v>
      </c>
      <c r="DG1517" s="158" t="n">
        <v>1900</v>
      </c>
      <c r="DH1517" s="158" t="n">
        <v>1</v>
      </c>
      <c r="DI1517" s="158" t="n">
        <v>1</v>
      </c>
      <c r="DJ1517" s="158" t="n">
        <v>1900</v>
      </c>
      <c r="DK1517" s="158" t="n">
        <v>1</v>
      </c>
      <c r="DL1517" s="158" t="n">
        <v>1</v>
      </c>
      <c r="DR1517" s="158" t="n">
        <v>2</v>
      </c>
      <c r="DS1517" s="158" t="n">
        <v>1</v>
      </c>
      <c r="DT1517" s="158" t="n">
        <v>2</v>
      </c>
      <c r="DU1517" s="158" t="n">
        <v>1</v>
      </c>
      <c r="DV1517" s="158" t="n">
        <v>3</v>
      </c>
      <c r="DW1517" s="158" t="n">
        <v>1</v>
      </c>
      <c r="DX1517" s="158" t="n">
        <v>3</v>
      </c>
      <c r="DY1517" s="158" t="n">
        <v>0</v>
      </c>
      <c r="DZ1517" s="158" t="n">
        <v>0</v>
      </c>
      <c r="EA1517" s="158" t="n">
        <v>0</v>
      </c>
      <c r="EB1517" s="158" t="n">
        <v>0</v>
      </c>
      <c r="EC1517" s="158" t="n">
        <v>0</v>
      </c>
      <c r="ED1517" s="158" t="n">
        <v>0</v>
      </c>
      <c r="EE1517" s="158" t="n">
        <v>0</v>
      </c>
      <c r="EF1517" s="158" t="n">
        <v>0</v>
      </c>
      <c r="EG1517" s="158" t="n">
        <v>0</v>
      </c>
      <c r="EH1517" s="158" t="n">
        <v>0</v>
      </c>
      <c r="EI1517" s="158" t="n">
        <v>0</v>
      </c>
      <c r="EJ1517" s="158" t="n">
        <v>0</v>
      </c>
      <c r="EK1517" s="158" t="n">
        <v>0</v>
      </c>
      <c r="EL1517" s="158" t="n">
        <v>0</v>
      </c>
      <c r="EM1517" s="158" t="n">
        <v>0</v>
      </c>
      <c r="EN1517" s="158" t="n">
        <v>0</v>
      </c>
      <c r="EO1517" s="158" t="n">
        <v>0</v>
      </c>
      <c r="EP1517" s="158" t="n">
        <v>0</v>
      </c>
      <c r="EQ1517" s="158" t="n">
        <v>0</v>
      </c>
      <c r="ER1517" s="158" t="n">
        <v>0</v>
      </c>
      <c r="ES1517" s="158" t="n">
        <v>0</v>
      </c>
      <c r="ET1517" s="158" t="n">
        <v>0</v>
      </c>
      <c r="EU1517" s="158" t="n">
        <v>0</v>
      </c>
      <c r="EV1517" s="158" t="n">
        <v>0</v>
      </c>
      <c r="EW1517" s="158" t="n">
        <v>0</v>
      </c>
      <c r="EX1517" s="158" t="n">
        <v>0</v>
      </c>
      <c r="EY1517" s="158" t="n">
        <v>0</v>
      </c>
      <c r="EZ1517" s="158" t="n">
        <v>1900</v>
      </c>
      <c r="FA1517" s="158" t="n">
        <v>1</v>
      </c>
      <c r="FB1517" s="158" t="n">
        <v>1</v>
      </c>
      <c r="FC1517" s="158" t="n">
        <v>1900</v>
      </c>
      <c r="FD1517" s="158" t="n">
        <v>1</v>
      </c>
      <c r="FE1517" s="158" t="n">
        <v>1</v>
      </c>
      <c r="FF1517" s="158" t="n">
        <v>1900</v>
      </c>
      <c r="FG1517" s="158" t="n">
        <v>1</v>
      </c>
      <c r="FH1517" s="158" t="n">
        <v>1</v>
      </c>
      <c r="FI1517" s="158" t="n">
        <v>1900</v>
      </c>
      <c r="FJ1517" s="158" t="n">
        <v>1</v>
      </c>
      <c r="FK1517" s="158" t="n">
        <v>1</v>
      </c>
      <c r="FL1517" s="158" t="n">
        <v>1900</v>
      </c>
      <c r="FM1517" s="158" t="n">
        <v>1</v>
      </c>
      <c r="FN1517" s="158" t="n">
        <v>1</v>
      </c>
      <c r="FO1517" s="158" t="n">
        <v>1900</v>
      </c>
      <c r="FP1517" s="158" t="n">
        <v>1</v>
      </c>
      <c r="FQ1517" s="158" t="n">
        <v>1</v>
      </c>
      <c r="FR1517" s="158" t="n">
        <v>1900</v>
      </c>
      <c r="FS1517" s="158" t="n">
        <v>1</v>
      </c>
      <c r="FT1517" s="158" t="n">
        <v>1</v>
      </c>
      <c r="FU1517" s="158" t="n">
        <v>1900</v>
      </c>
      <c r="FV1517" s="158" t="n">
        <v>1</v>
      </c>
      <c r="FW1517" s="158" t="n">
        <v>1</v>
      </c>
    </row>
    <row r="1518">
      <c r="A1518">
        <f>IF(F1518&gt;1,A1517,IF(AND(I1518&lt;10,paste!A1520&lt;10),RIGHT(H1518,2)&amp;"0"&amp;I1518&amp;"000"&amp;paste!A1520,IF(AND(I1518&lt;10,paste!A1520&gt;=10,paste!A1520&lt;100),RIGHT(H1518,2)&amp;"0"&amp;I1518&amp;"00"&amp;paste!A1520,IF(AND(I1518&lt;10,paste!A1520&gt;=100,paste!A1520&lt;1000),RIGHT(H1518,2)&amp;"0"&amp;I1518&amp;"0"&amp;paste!A1520,IF(AND(I1518&lt;10,paste!A1520&gt;=1000),RIGHT(H1518,2)&amp;"0"&amp;I1518&amp;paste!A1520,IF(AND(I1518&gt;=10,paste!A1520&lt;10),RIGHT(H1518,2)&amp;I1518&amp;"000"&amp;paste!A1520,IF(AND(I1518&gt;=10,paste!A1520&gt;=10,paste!A1520&lt;100),RIGHT(H1518,2)&amp;I1518&amp;"00"&amp;paste!A1520,IF(AND(I1518&gt;=10,paste!A1520&gt;=100,paste!A1520&lt;1000),RIGHT(H1518,2)&amp;I1518&amp;"0"&amp;paste!A1520,RIGHT(H1518,2)&amp;I1518&amp;paste!A1520))))))))</f>
        <v/>
      </c>
      <c r="B1518">
        <f>YEAR(paste!C1520)</f>
        <v/>
      </c>
      <c r="C1518">
        <f>MONTH(paste!C1520)</f>
        <v/>
      </c>
      <c r="D1518">
        <f>DAY(paste!C1520)</f>
        <v/>
      </c>
      <c r="E1518" s="158" t="n">
        <v>0</v>
      </c>
      <c r="F1518">
        <f>IF(AND(L1518=L1517,D1518=D1517),F1517+1,1)</f>
        <v/>
      </c>
      <c r="G1518" s="158" t="n">
        <v>0</v>
      </c>
      <c r="H1518">
        <f>YEAR(paste!C1520)</f>
        <v/>
      </c>
      <c r="I1518">
        <f>MONTH(paste!C1520)</f>
        <v/>
      </c>
      <c r="J1518">
        <f>DAY(paste!C1520)</f>
        <v/>
      </c>
      <c r="K1518">
        <f>A1518</f>
        <v/>
      </c>
      <c r="L1518">
        <f>IF(ISBLANK(VLOOKUP(paste!J1520,'得意先名 (2)'!$B$3:$F$2005,5,FALSE)),paste!P1520,IFERROR(VLOOKUP(paste!J1520,'得意先名 (2)'!$B$3:$F$2005,5,FALSE),"ZZZZZZZZZZZ"))</f>
        <v/>
      </c>
      <c r="M1518">
        <f>IF(L1518="ZZZZZZZZZZZ",paste!J1520&amp;paste!K1520&amp; "  :   "&amp;paste!M1520&amp; "  :   "&amp;paste!P1520,"")</f>
        <v/>
      </c>
      <c r="O1518" s="158" t="n"/>
      <c r="P1518">
        <f>VLOOKUP(L1518,'L_User+EndUser'!$C$2:$K$500,8,FALSE)</f>
        <v/>
      </c>
      <c r="Q1518">
        <f>VLOOKUP(L1518,'L_User+EndUser'!$C$2:$K$500,9,FALSE)</f>
        <v/>
      </c>
      <c r="R1518" s="158" t="n"/>
      <c r="T1518" s="158" t="n"/>
      <c r="V1518" s="158" t="n"/>
      <c r="AB1518">
        <f>paste!J1520</f>
        <v/>
      </c>
      <c r="AC1518">
        <f>L1518</f>
        <v/>
      </c>
      <c r="AO1518">
        <f>YEAR(paste!O1520)</f>
        <v/>
      </c>
      <c r="AP1518">
        <f>MONTH(paste!O1520)</f>
        <v/>
      </c>
      <c r="AQ1518">
        <f>DAY(paste!O1520)</f>
        <v/>
      </c>
      <c r="BD1518">
        <f>IF(paste!L1520="","",paste!L1520)</f>
        <v/>
      </c>
      <c r="BM1518" t="n">
        <v>1</v>
      </c>
      <c r="BN1518">
        <f>VLOOKUP(paste!E1520,L_Product!$A$2:$B$2001,2,FALSE)</f>
        <v/>
      </c>
      <c r="BO1518" s="21" t="n"/>
      <c r="BT1518" t="n">
        <v>2</v>
      </c>
      <c r="BU1518">
        <f>IF($BM$2=1,2,IF($BM$2=18,1))</f>
        <v/>
      </c>
      <c r="BV1518">
        <f>IF($BM$2=1,0,IF($BM$2=18,1))</f>
        <v/>
      </c>
      <c r="BW1518" t="n">
        <v>2</v>
      </c>
      <c r="BX1518" t="n">
        <v>0</v>
      </c>
      <c r="BY1518" t="n">
        <v>3</v>
      </c>
      <c r="BZ1518">
        <f>VLOOKUP(BN1518,L_Product!$B$2:$Z$2001,14,FALSE)</f>
        <v/>
      </c>
      <c r="CA1518">
        <f>paste!H1520</f>
        <v/>
      </c>
      <c r="CB1518">
        <f>BZ1518*CA1518</f>
        <v/>
      </c>
      <c r="CN1518" s="158" t="n">
        <v>1</v>
      </c>
      <c r="CO1518" s="158" t="n">
        <v>1</v>
      </c>
      <c r="CP1518" s="158" t="n">
        <v>1</v>
      </c>
      <c r="CQ1518" s="158" t="n">
        <v>1</v>
      </c>
      <c r="CR1518" s="158" t="n">
        <v>1</v>
      </c>
      <c r="CS1518" s="158" t="n">
        <v>0</v>
      </c>
      <c r="CT1518" s="158" t="n">
        <v>0</v>
      </c>
      <c r="CU1518" s="158" t="n">
        <v>0</v>
      </c>
      <c r="CV1518" s="158" t="n">
        <v>0</v>
      </c>
      <c r="CW1518" s="158" t="n">
        <v>0</v>
      </c>
      <c r="CX1518">
        <f>B1518</f>
        <v/>
      </c>
      <c r="CY1518">
        <f>C1518</f>
        <v/>
      </c>
      <c r="CZ1518">
        <f>D1518</f>
        <v/>
      </c>
      <c r="DA1518" s="158" t="n">
        <v>1900</v>
      </c>
      <c r="DB1518" s="158" t="n">
        <v>1</v>
      </c>
      <c r="DC1518" s="158" t="n">
        <v>1</v>
      </c>
      <c r="DD1518" s="158" t="n">
        <v>1900</v>
      </c>
      <c r="DE1518" s="158" t="n">
        <v>1</v>
      </c>
      <c r="DF1518" s="158" t="n">
        <v>1</v>
      </c>
      <c r="DG1518" s="158" t="n">
        <v>1900</v>
      </c>
      <c r="DH1518" s="158" t="n">
        <v>1</v>
      </c>
      <c r="DI1518" s="158" t="n">
        <v>1</v>
      </c>
      <c r="DJ1518" s="158" t="n">
        <v>1900</v>
      </c>
      <c r="DK1518" s="158" t="n">
        <v>1</v>
      </c>
      <c r="DL1518" s="158" t="n">
        <v>1</v>
      </c>
      <c r="DR1518" s="158" t="n">
        <v>2</v>
      </c>
      <c r="DS1518" s="158" t="n">
        <v>1</v>
      </c>
      <c r="DT1518" s="158" t="n">
        <v>2</v>
      </c>
      <c r="DU1518" s="158" t="n">
        <v>1</v>
      </c>
      <c r="DV1518" s="158" t="n">
        <v>3</v>
      </c>
      <c r="DW1518" s="158" t="n">
        <v>1</v>
      </c>
      <c r="DX1518" s="158" t="n">
        <v>3</v>
      </c>
      <c r="DY1518" s="158" t="n">
        <v>0</v>
      </c>
      <c r="DZ1518" s="158" t="n">
        <v>0</v>
      </c>
      <c r="EA1518" s="158" t="n">
        <v>0</v>
      </c>
      <c r="EB1518" s="158" t="n">
        <v>0</v>
      </c>
      <c r="EC1518" s="158" t="n">
        <v>0</v>
      </c>
      <c r="ED1518" s="158" t="n">
        <v>0</v>
      </c>
      <c r="EE1518" s="158" t="n">
        <v>0</v>
      </c>
      <c r="EF1518" s="158" t="n">
        <v>0</v>
      </c>
      <c r="EG1518" s="158" t="n">
        <v>0</v>
      </c>
      <c r="EH1518" s="158" t="n">
        <v>0</v>
      </c>
      <c r="EI1518" s="158" t="n">
        <v>0</v>
      </c>
      <c r="EJ1518" s="158" t="n">
        <v>0</v>
      </c>
      <c r="EK1518" s="158" t="n">
        <v>0</v>
      </c>
      <c r="EL1518" s="158" t="n">
        <v>0</v>
      </c>
      <c r="EM1518" s="158" t="n">
        <v>0</v>
      </c>
      <c r="EN1518" s="158" t="n">
        <v>0</v>
      </c>
      <c r="EO1518" s="158" t="n">
        <v>0</v>
      </c>
      <c r="EP1518" s="158" t="n">
        <v>0</v>
      </c>
      <c r="EQ1518" s="158" t="n">
        <v>0</v>
      </c>
      <c r="ER1518" s="158" t="n">
        <v>0</v>
      </c>
      <c r="ES1518" s="158" t="n">
        <v>0</v>
      </c>
      <c r="ET1518" s="158" t="n">
        <v>0</v>
      </c>
      <c r="EU1518" s="158" t="n">
        <v>0</v>
      </c>
      <c r="EV1518" s="158" t="n">
        <v>0</v>
      </c>
      <c r="EW1518" s="158" t="n">
        <v>0</v>
      </c>
      <c r="EX1518" s="158" t="n">
        <v>0</v>
      </c>
      <c r="EY1518" s="158" t="n">
        <v>0</v>
      </c>
      <c r="EZ1518" s="158" t="n">
        <v>1900</v>
      </c>
      <c r="FA1518" s="158" t="n">
        <v>1</v>
      </c>
      <c r="FB1518" s="158" t="n">
        <v>1</v>
      </c>
      <c r="FC1518" s="158" t="n">
        <v>1900</v>
      </c>
      <c r="FD1518" s="158" t="n">
        <v>1</v>
      </c>
      <c r="FE1518" s="158" t="n">
        <v>1</v>
      </c>
      <c r="FF1518" s="158" t="n">
        <v>1900</v>
      </c>
      <c r="FG1518" s="158" t="n">
        <v>1</v>
      </c>
      <c r="FH1518" s="158" t="n">
        <v>1</v>
      </c>
      <c r="FI1518" s="158" t="n">
        <v>1900</v>
      </c>
      <c r="FJ1518" s="158" t="n">
        <v>1</v>
      </c>
      <c r="FK1518" s="158" t="n">
        <v>1</v>
      </c>
      <c r="FL1518" s="158" t="n">
        <v>1900</v>
      </c>
      <c r="FM1518" s="158" t="n">
        <v>1</v>
      </c>
      <c r="FN1518" s="158" t="n">
        <v>1</v>
      </c>
      <c r="FO1518" s="158" t="n">
        <v>1900</v>
      </c>
      <c r="FP1518" s="158" t="n">
        <v>1</v>
      </c>
      <c r="FQ1518" s="158" t="n">
        <v>1</v>
      </c>
      <c r="FR1518" s="158" t="n">
        <v>1900</v>
      </c>
      <c r="FS1518" s="158" t="n">
        <v>1</v>
      </c>
      <c r="FT1518" s="158" t="n">
        <v>1</v>
      </c>
      <c r="FU1518" s="158" t="n">
        <v>1900</v>
      </c>
      <c r="FV1518" s="158" t="n">
        <v>1</v>
      </c>
      <c r="FW1518" s="158" t="n">
        <v>1</v>
      </c>
    </row>
    <row r="1519">
      <c r="A1519">
        <f>IF(F1519&gt;1,A1518,IF(AND(I1519&lt;10,paste!A1521&lt;10),RIGHT(H1519,2)&amp;"0"&amp;I1519&amp;"000"&amp;paste!A1521,IF(AND(I1519&lt;10,paste!A1521&gt;=10,paste!A1521&lt;100),RIGHT(H1519,2)&amp;"0"&amp;I1519&amp;"00"&amp;paste!A1521,IF(AND(I1519&lt;10,paste!A1521&gt;=100,paste!A1521&lt;1000),RIGHT(H1519,2)&amp;"0"&amp;I1519&amp;"0"&amp;paste!A1521,IF(AND(I1519&lt;10,paste!A1521&gt;=1000),RIGHT(H1519,2)&amp;"0"&amp;I1519&amp;paste!A1521,IF(AND(I1519&gt;=10,paste!A1521&lt;10),RIGHT(H1519,2)&amp;I1519&amp;"000"&amp;paste!A1521,IF(AND(I1519&gt;=10,paste!A1521&gt;=10,paste!A1521&lt;100),RIGHT(H1519,2)&amp;I1519&amp;"00"&amp;paste!A1521,IF(AND(I1519&gt;=10,paste!A1521&gt;=100,paste!A1521&lt;1000),RIGHT(H1519,2)&amp;I1519&amp;"0"&amp;paste!A1521,RIGHT(H1519,2)&amp;I1519&amp;paste!A1521))))))))</f>
        <v/>
      </c>
      <c r="B1519">
        <f>YEAR(paste!C1521)</f>
        <v/>
      </c>
      <c r="C1519">
        <f>MONTH(paste!C1521)</f>
        <v/>
      </c>
      <c r="D1519">
        <f>DAY(paste!C1521)</f>
        <v/>
      </c>
      <c r="E1519" s="158" t="n">
        <v>0</v>
      </c>
      <c r="F1519">
        <f>IF(AND(L1519=L1518,D1519=D1518),F1518+1,1)</f>
        <v/>
      </c>
      <c r="G1519" s="158" t="n">
        <v>0</v>
      </c>
      <c r="H1519">
        <f>YEAR(paste!C1521)</f>
        <v/>
      </c>
      <c r="I1519">
        <f>MONTH(paste!C1521)</f>
        <v/>
      </c>
      <c r="J1519">
        <f>DAY(paste!C1521)</f>
        <v/>
      </c>
      <c r="K1519">
        <f>A1519</f>
        <v/>
      </c>
      <c r="L1519">
        <f>IF(ISBLANK(VLOOKUP(paste!J1521,'得意先名 (2)'!$B$3:$F$2005,5,FALSE)),paste!P1521,IFERROR(VLOOKUP(paste!J1521,'得意先名 (2)'!$B$3:$F$2005,5,FALSE),"ZZZZZZZZZZZ"))</f>
        <v/>
      </c>
      <c r="M1519">
        <f>IF(L1519="ZZZZZZZZZZZ",paste!J1521&amp;paste!K1521&amp; "  :   "&amp;paste!M1521&amp; "  :   "&amp;paste!P1521,"")</f>
        <v/>
      </c>
      <c r="O1519" s="158" t="n"/>
      <c r="P1519">
        <f>VLOOKUP(L1519,'L_User+EndUser'!$C$2:$K$500,8,FALSE)</f>
        <v/>
      </c>
      <c r="Q1519">
        <f>VLOOKUP(L1519,'L_User+EndUser'!$C$2:$K$500,9,FALSE)</f>
        <v/>
      </c>
      <c r="R1519" s="158" t="n"/>
      <c r="T1519" s="158" t="n"/>
      <c r="V1519" s="158" t="n"/>
      <c r="AB1519">
        <f>paste!J1521</f>
        <v/>
      </c>
      <c r="AC1519">
        <f>L1519</f>
        <v/>
      </c>
      <c r="AO1519">
        <f>YEAR(paste!O1521)</f>
        <v/>
      </c>
      <c r="AP1519">
        <f>MONTH(paste!O1521)</f>
        <v/>
      </c>
      <c r="AQ1519">
        <f>DAY(paste!O1521)</f>
        <v/>
      </c>
      <c r="BD1519">
        <f>IF(paste!L1521="","",paste!L1521)</f>
        <v/>
      </c>
      <c r="BM1519" t="n">
        <v>1</v>
      </c>
      <c r="BN1519">
        <f>VLOOKUP(paste!E1521,L_Product!$A$2:$B$2001,2,FALSE)</f>
        <v/>
      </c>
      <c r="BO1519" s="21" t="n"/>
      <c r="BT1519" t="n">
        <v>2</v>
      </c>
      <c r="BU1519">
        <f>IF($BM$2=1,2,IF($BM$2=18,1))</f>
        <v/>
      </c>
      <c r="BV1519">
        <f>IF($BM$2=1,0,IF($BM$2=18,1))</f>
        <v/>
      </c>
      <c r="BW1519" t="n">
        <v>2</v>
      </c>
      <c r="BX1519" t="n">
        <v>0</v>
      </c>
      <c r="BY1519" t="n">
        <v>3</v>
      </c>
      <c r="BZ1519">
        <f>VLOOKUP(BN1519,L_Product!$B$2:$Z$2001,14,FALSE)</f>
        <v/>
      </c>
      <c r="CA1519">
        <f>paste!H1521</f>
        <v/>
      </c>
      <c r="CB1519">
        <f>BZ1519*CA1519</f>
        <v/>
      </c>
      <c r="CN1519" s="158" t="n">
        <v>1</v>
      </c>
      <c r="CO1519" s="158" t="n">
        <v>1</v>
      </c>
      <c r="CP1519" s="158" t="n">
        <v>1</v>
      </c>
      <c r="CQ1519" s="158" t="n">
        <v>1</v>
      </c>
      <c r="CR1519" s="158" t="n">
        <v>1</v>
      </c>
      <c r="CS1519" s="158" t="n">
        <v>0</v>
      </c>
      <c r="CT1519" s="158" t="n">
        <v>0</v>
      </c>
      <c r="CU1519" s="158" t="n">
        <v>0</v>
      </c>
      <c r="CV1519" s="158" t="n">
        <v>0</v>
      </c>
      <c r="CW1519" s="158" t="n">
        <v>0</v>
      </c>
      <c r="CX1519">
        <f>B1519</f>
        <v/>
      </c>
      <c r="CY1519">
        <f>C1519</f>
        <v/>
      </c>
      <c r="CZ1519">
        <f>D1519</f>
        <v/>
      </c>
      <c r="DA1519" s="158" t="n">
        <v>1900</v>
      </c>
      <c r="DB1519" s="158" t="n">
        <v>1</v>
      </c>
      <c r="DC1519" s="158" t="n">
        <v>1</v>
      </c>
      <c r="DD1519" s="158" t="n">
        <v>1900</v>
      </c>
      <c r="DE1519" s="158" t="n">
        <v>1</v>
      </c>
      <c r="DF1519" s="158" t="n">
        <v>1</v>
      </c>
      <c r="DG1519" s="158" t="n">
        <v>1900</v>
      </c>
      <c r="DH1519" s="158" t="n">
        <v>1</v>
      </c>
      <c r="DI1519" s="158" t="n">
        <v>1</v>
      </c>
      <c r="DJ1519" s="158" t="n">
        <v>1900</v>
      </c>
      <c r="DK1519" s="158" t="n">
        <v>1</v>
      </c>
      <c r="DL1519" s="158" t="n">
        <v>1</v>
      </c>
      <c r="DR1519" s="158" t="n">
        <v>2</v>
      </c>
      <c r="DS1519" s="158" t="n">
        <v>1</v>
      </c>
      <c r="DT1519" s="158" t="n">
        <v>2</v>
      </c>
      <c r="DU1519" s="158" t="n">
        <v>1</v>
      </c>
      <c r="DV1519" s="158" t="n">
        <v>3</v>
      </c>
      <c r="DW1519" s="158" t="n">
        <v>1</v>
      </c>
      <c r="DX1519" s="158" t="n">
        <v>3</v>
      </c>
      <c r="DY1519" s="158" t="n">
        <v>0</v>
      </c>
      <c r="DZ1519" s="158" t="n">
        <v>0</v>
      </c>
      <c r="EA1519" s="158" t="n">
        <v>0</v>
      </c>
      <c r="EB1519" s="158" t="n">
        <v>0</v>
      </c>
      <c r="EC1519" s="158" t="n">
        <v>0</v>
      </c>
      <c r="ED1519" s="158" t="n">
        <v>0</v>
      </c>
      <c r="EE1519" s="158" t="n">
        <v>0</v>
      </c>
      <c r="EF1519" s="158" t="n">
        <v>0</v>
      </c>
      <c r="EG1519" s="158" t="n">
        <v>0</v>
      </c>
      <c r="EH1519" s="158" t="n">
        <v>0</v>
      </c>
      <c r="EI1519" s="158" t="n">
        <v>0</v>
      </c>
      <c r="EJ1519" s="158" t="n">
        <v>0</v>
      </c>
      <c r="EK1519" s="158" t="n">
        <v>0</v>
      </c>
      <c r="EL1519" s="158" t="n">
        <v>0</v>
      </c>
      <c r="EM1519" s="158" t="n">
        <v>0</v>
      </c>
      <c r="EN1519" s="158" t="n">
        <v>0</v>
      </c>
      <c r="EO1519" s="158" t="n">
        <v>0</v>
      </c>
      <c r="EP1519" s="158" t="n">
        <v>0</v>
      </c>
      <c r="EQ1519" s="158" t="n">
        <v>0</v>
      </c>
      <c r="ER1519" s="158" t="n">
        <v>0</v>
      </c>
      <c r="ES1519" s="158" t="n">
        <v>0</v>
      </c>
      <c r="ET1519" s="158" t="n">
        <v>0</v>
      </c>
      <c r="EU1519" s="158" t="n">
        <v>0</v>
      </c>
      <c r="EV1519" s="158" t="n">
        <v>0</v>
      </c>
      <c r="EW1519" s="158" t="n">
        <v>0</v>
      </c>
      <c r="EX1519" s="158" t="n">
        <v>0</v>
      </c>
      <c r="EY1519" s="158" t="n">
        <v>0</v>
      </c>
      <c r="EZ1519" s="158" t="n">
        <v>1900</v>
      </c>
      <c r="FA1519" s="158" t="n">
        <v>1</v>
      </c>
      <c r="FB1519" s="158" t="n">
        <v>1</v>
      </c>
      <c r="FC1519" s="158" t="n">
        <v>1900</v>
      </c>
      <c r="FD1519" s="158" t="n">
        <v>1</v>
      </c>
      <c r="FE1519" s="158" t="n">
        <v>1</v>
      </c>
      <c r="FF1519" s="158" t="n">
        <v>1900</v>
      </c>
      <c r="FG1519" s="158" t="n">
        <v>1</v>
      </c>
      <c r="FH1519" s="158" t="n">
        <v>1</v>
      </c>
      <c r="FI1519" s="158" t="n">
        <v>1900</v>
      </c>
      <c r="FJ1519" s="158" t="n">
        <v>1</v>
      </c>
      <c r="FK1519" s="158" t="n">
        <v>1</v>
      </c>
      <c r="FL1519" s="158" t="n">
        <v>1900</v>
      </c>
      <c r="FM1519" s="158" t="n">
        <v>1</v>
      </c>
      <c r="FN1519" s="158" t="n">
        <v>1</v>
      </c>
      <c r="FO1519" s="158" t="n">
        <v>1900</v>
      </c>
      <c r="FP1519" s="158" t="n">
        <v>1</v>
      </c>
      <c r="FQ1519" s="158" t="n">
        <v>1</v>
      </c>
      <c r="FR1519" s="158" t="n">
        <v>1900</v>
      </c>
      <c r="FS1519" s="158" t="n">
        <v>1</v>
      </c>
      <c r="FT1519" s="158" t="n">
        <v>1</v>
      </c>
      <c r="FU1519" s="158" t="n">
        <v>1900</v>
      </c>
      <c r="FV1519" s="158" t="n">
        <v>1</v>
      </c>
      <c r="FW1519" s="158" t="n">
        <v>1</v>
      </c>
    </row>
    <row r="1520">
      <c r="A1520">
        <f>IF(F1520&gt;1,A1519,IF(AND(I1520&lt;10,paste!A1522&lt;10),RIGHT(H1520,2)&amp;"0"&amp;I1520&amp;"000"&amp;paste!A1522,IF(AND(I1520&lt;10,paste!A1522&gt;=10,paste!A1522&lt;100),RIGHT(H1520,2)&amp;"0"&amp;I1520&amp;"00"&amp;paste!A1522,IF(AND(I1520&lt;10,paste!A1522&gt;=100,paste!A1522&lt;1000),RIGHT(H1520,2)&amp;"0"&amp;I1520&amp;"0"&amp;paste!A1522,IF(AND(I1520&lt;10,paste!A1522&gt;=1000),RIGHT(H1520,2)&amp;"0"&amp;I1520&amp;paste!A1522,IF(AND(I1520&gt;=10,paste!A1522&lt;10),RIGHT(H1520,2)&amp;I1520&amp;"000"&amp;paste!A1522,IF(AND(I1520&gt;=10,paste!A1522&gt;=10,paste!A1522&lt;100),RIGHT(H1520,2)&amp;I1520&amp;"00"&amp;paste!A1522,IF(AND(I1520&gt;=10,paste!A1522&gt;=100,paste!A1522&lt;1000),RIGHT(H1520,2)&amp;I1520&amp;"0"&amp;paste!A1522,RIGHT(H1520,2)&amp;I1520&amp;paste!A1522))))))))</f>
        <v/>
      </c>
      <c r="B1520">
        <f>YEAR(paste!C1522)</f>
        <v/>
      </c>
      <c r="C1520">
        <f>MONTH(paste!C1522)</f>
        <v/>
      </c>
      <c r="D1520">
        <f>DAY(paste!C1522)</f>
        <v/>
      </c>
      <c r="E1520" s="158" t="n">
        <v>0</v>
      </c>
      <c r="F1520">
        <f>IF(AND(L1520=L1519,D1520=D1519),F1519+1,1)</f>
        <v/>
      </c>
      <c r="G1520" s="158" t="n">
        <v>0</v>
      </c>
      <c r="H1520">
        <f>YEAR(paste!C1522)</f>
        <v/>
      </c>
      <c r="I1520">
        <f>MONTH(paste!C1522)</f>
        <v/>
      </c>
      <c r="J1520">
        <f>DAY(paste!C1522)</f>
        <v/>
      </c>
      <c r="K1520">
        <f>A1520</f>
        <v/>
      </c>
      <c r="L1520">
        <f>IF(ISBLANK(VLOOKUP(paste!J1522,'得意先名 (2)'!$B$3:$F$2005,5,FALSE)),paste!P1522,IFERROR(VLOOKUP(paste!J1522,'得意先名 (2)'!$B$3:$F$2005,5,FALSE),"ZZZZZZZZZZZ"))</f>
        <v/>
      </c>
      <c r="M1520">
        <f>IF(L1520="ZZZZZZZZZZZ",paste!J1522&amp;paste!K1522&amp; "  :   "&amp;paste!M1522&amp; "  :   "&amp;paste!P1522,"")</f>
        <v/>
      </c>
      <c r="O1520" s="158" t="n"/>
      <c r="P1520">
        <f>VLOOKUP(L1520,'L_User+EndUser'!$C$2:$K$500,8,FALSE)</f>
        <v/>
      </c>
      <c r="Q1520">
        <f>VLOOKUP(L1520,'L_User+EndUser'!$C$2:$K$500,9,FALSE)</f>
        <v/>
      </c>
      <c r="R1520" s="158" t="n"/>
      <c r="T1520" s="158" t="n"/>
      <c r="V1520" s="158" t="n"/>
      <c r="AB1520">
        <f>paste!J1522</f>
        <v/>
      </c>
      <c r="AC1520">
        <f>L1520</f>
        <v/>
      </c>
      <c r="AO1520">
        <f>YEAR(paste!O1522)</f>
        <v/>
      </c>
      <c r="AP1520">
        <f>MONTH(paste!O1522)</f>
        <v/>
      </c>
      <c r="AQ1520">
        <f>DAY(paste!O1522)</f>
        <v/>
      </c>
      <c r="BD1520">
        <f>IF(paste!L1522="","",paste!L1522)</f>
        <v/>
      </c>
      <c r="BM1520" t="n">
        <v>1</v>
      </c>
      <c r="BN1520">
        <f>VLOOKUP(paste!E1522,L_Product!$A$2:$B$2001,2,FALSE)</f>
        <v/>
      </c>
      <c r="BO1520" s="21" t="n"/>
      <c r="BT1520" t="n">
        <v>2</v>
      </c>
      <c r="BU1520">
        <f>IF($BM$2=1,2,IF($BM$2=18,1))</f>
        <v/>
      </c>
      <c r="BV1520">
        <f>IF($BM$2=1,0,IF($BM$2=18,1))</f>
        <v/>
      </c>
      <c r="BW1520" t="n">
        <v>2</v>
      </c>
      <c r="BX1520" t="n">
        <v>0</v>
      </c>
      <c r="BY1520" t="n">
        <v>3</v>
      </c>
      <c r="BZ1520">
        <f>VLOOKUP(BN1520,L_Product!$B$2:$Z$2001,14,FALSE)</f>
        <v/>
      </c>
      <c r="CA1520">
        <f>paste!H1522</f>
        <v/>
      </c>
      <c r="CB1520">
        <f>BZ1520*CA1520</f>
        <v/>
      </c>
      <c r="CN1520" s="158" t="n">
        <v>1</v>
      </c>
      <c r="CO1520" s="158" t="n">
        <v>1</v>
      </c>
      <c r="CP1520" s="158" t="n">
        <v>1</v>
      </c>
      <c r="CQ1520" s="158" t="n">
        <v>1</v>
      </c>
      <c r="CR1520" s="158" t="n">
        <v>1</v>
      </c>
      <c r="CS1520" s="158" t="n">
        <v>0</v>
      </c>
      <c r="CT1520" s="158" t="n">
        <v>0</v>
      </c>
      <c r="CU1520" s="158" t="n">
        <v>0</v>
      </c>
      <c r="CV1520" s="158" t="n">
        <v>0</v>
      </c>
      <c r="CW1520" s="158" t="n">
        <v>0</v>
      </c>
      <c r="CX1520">
        <f>B1520</f>
        <v/>
      </c>
      <c r="CY1520">
        <f>C1520</f>
        <v/>
      </c>
      <c r="CZ1520">
        <f>D1520</f>
        <v/>
      </c>
      <c r="DA1520" s="158" t="n">
        <v>1900</v>
      </c>
      <c r="DB1520" s="158" t="n">
        <v>1</v>
      </c>
      <c r="DC1520" s="158" t="n">
        <v>1</v>
      </c>
      <c r="DD1520" s="158" t="n">
        <v>1900</v>
      </c>
      <c r="DE1520" s="158" t="n">
        <v>1</v>
      </c>
      <c r="DF1520" s="158" t="n">
        <v>1</v>
      </c>
      <c r="DG1520" s="158" t="n">
        <v>1900</v>
      </c>
      <c r="DH1520" s="158" t="n">
        <v>1</v>
      </c>
      <c r="DI1520" s="158" t="n">
        <v>1</v>
      </c>
      <c r="DJ1520" s="158" t="n">
        <v>1900</v>
      </c>
      <c r="DK1520" s="158" t="n">
        <v>1</v>
      </c>
      <c r="DL1520" s="158" t="n">
        <v>1</v>
      </c>
      <c r="DR1520" s="158" t="n">
        <v>2</v>
      </c>
      <c r="DS1520" s="158" t="n">
        <v>1</v>
      </c>
      <c r="DT1520" s="158" t="n">
        <v>2</v>
      </c>
      <c r="DU1520" s="158" t="n">
        <v>1</v>
      </c>
      <c r="DV1520" s="158" t="n">
        <v>3</v>
      </c>
      <c r="DW1520" s="158" t="n">
        <v>1</v>
      </c>
      <c r="DX1520" s="158" t="n">
        <v>3</v>
      </c>
      <c r="DY1520" s="158" t="n">
        <v>0</v>
      </c>
      <c r="DZ1520" s="158" t="n">
        <v>0</v>
      </c>
      <c r="EA1520" s="158" t="n">
        <v>0</v>
      </c>
      <c r="EB1520" s="158" t="n">
        <v>0</v>
      </c>
      <c r="EC1520" s="158" t="n">
        <v>0</v>
      </c>
      <c r="ED1520" s="158" t="n">
        <v>0</v>
      </c>
      <c r="EE1520" s="158" t="n">
        <v>0</v>
      </c>
      <c r="EF1520" s="158" t="n">
        <v>0</v>
      </c>
      <c r="EG1520" s="158" t="n">
        <v>0</v>
      </c>
      <c r="EH1520" s="158" t="n">
        <v>0</v>
      </c>
      <c r="EI1520" s="158" t="n">
        <v>0</v>
      </c>
      <c r="EJ1520" s="158" t="n">
        <v>0</v>
      </c>
      <c r="EK1520" s="158" t="n">
        <v>0</v>
      </c>
      <c r="EL1520" s="158" t="n">
        <v>0</v>
      </c>
      <c r="EM1520" s="158" t="n">
        <v>0</v>
      </c>
      <c r="EN1520" s="158" t="n">
        <v>0</v>
      </c>
      <c r="EO1520" s="158" t="n">
        <v>0</v>
      </c>
      <c r="EP1520" s="158" t="n">
        <v>0</v>
      </c>
      <c r="EQ1520" s="158" t="n">
        <v>0</v>
      </c>
      <c r="ER1520" s="158" t="n">
        <v>0</v>
      </c>
      <c r="ES1520" s="158" t="n">
        <v>0</v>
      </c>
      <c r="ET1520" s="158" t="n">
        <v>0</v>
      </c>
      <c r="EU1520" s="158" t="n">
        <v>0</v>
      </c>
      <c r="EV1520" s="158" t="n">
        <v>0</v>
      </c>
      <c r="EW1520" s="158" t="n">
        <v>0</v>
      </c>
      <c r="EX1520" s="158" t="n">
        <v>0</v>
      </c>
      <c r="EY1520" s="158" t="n">
        <v>0</v>
      </c>
      <c r="EZ1520" s="158" t="n">
        <v>1900</v>
      </c>
      <c r="FA1520" s="158" t="n">
        <v>1</v>
      </c>
      <c r="FB1520" s="158" t="n">
        <v>1</v>
      </c>
      <c r="FC1520" s="158" t="n">
        <v>1900</v>
      </c>
      <c r="FD1520" s="158" t="n">
        <v>1</v>
      </c>
      <c r="FE1520" s="158" t="n">
        <v>1</v>
      </c>
      <c r="FF1520" s="158" t="n">
        <v>1900</v>
      </c>
      <c r="FG1520" s="158" t="n">
        <v>1</v>
      </c>
      <c r="FH1520" s="158" t="n">
        <v>1</v>
      </c>
      <c r="FI1520" s="158" t="n">
        <v>1900</v>
      </c>
      <c r="FJ1520" s="158" t="n">
        <v>1</v>
      </c>
      <c r="FK1520" s="158" t="n">
        <v>1</v>
      </c>
      <c r="FL1520" s="158" t="n">
        <v>1900</v>
      </c>
      <c r="FM1520" s="158" t="n">
        <v>1</v>
      </c>
      <c r="FN1520" s="158" t="n">
        <v>1</v>
      </c>
      <c r="FO1520" s="158" t="n">
        <v>1900</v>
      </c>
      <c r="FP1520" s="158" t="n">
        <v>1</v>
      </c>
      <c r="FQ1520" s="158" t="n">
        <v>1</v>
      </c>
      <c r="FR1520" s="158" t="n">
        <v>1900</v>
      </c>
      <c r="FS1520" s="158" t="n">
        <v>1</v>
      </c>
      <c r="FT1520" s="158" t="n">
        <v>1</v>
      </c>
      <c r="FU1520" s="158" t="n">
        <v>1900</v>
      </c>
      <c r="FV1520" s="158" t="n">
        <v>1</v>
      </c>
      <c r="FW1520" s="158" t="n">
        <v>1</v>
      </c>
    </row>
    <row r="1521">
      <c r="A1521">
        <f>IF(F1521&gt;1,A1520,IF(AND(I1521&lt;10,paste!A1523&lt;10),RIGHT(H1521,2)&amp;"0"&amp;I1521&amp;"000"&amp;paste!A1523,IF(AND(I1521&lt;10,paste!A1523&gt;=10,paste!A1523&lt;100),RIGHT(H1521,2)&amp;"0"&amp;I1521&amp;"00"&amp;paste!A1523,IF(AND(I1521&lt;10,paste!A1523&gt;=100,paste!A1523&lt;1000),RIGHT(H1521,2)&amp;"0"&amp;I1521&amp;"0"&amp;paste!A1523,IF(AND(I1521&lt;10,paste!A1523&gt;=1000),RIGHT(H1521,2)&amp;"0"&amp;I1521&amp;paste!A1523,IF(AND(I1521&gt;=10,paste!A1523&lt;10),RIGHT(H1521,2)&amp;I1521&amp;"000"&amp;paste!A1523,IF(AND(I1521&gt;=10,paste!A1523&gt;=10,paste!A1523&lt;100),RIGHT(H1521,2)&amp;I1521&amp;"00"&amp;paste!A1523,IF(AND(I1521&gt;=10,paste!A1523&gt;=100,paste!A1523&lt;1000),RIGHT(H1521,2)&amp;I1521&amp;"0"&amp;paste!A1523,RIGHT(H1521,2)&amp;I1521&amp;paste!A1523))))))))</f>
        <v/>
      </c>
      <c r="B1521">
        <f>YEAR(paste!C1523)</f>
        <v/>
      </c>
      <c r="C1521">
        <f>MONTH(paste!C1523)</f>
        <v/>
      </c>
      <c r="D1521">
        <f>DAY(paste!C1523)</f>
        <v/>
      </c>
      <c r="E1521" s="158" t="n">
        <v>0</v>
      </c>
      <c r="F1521">
        <f>IF(AND(L1521=L1520,D1521=D1520),F1520+1,1)</f>
        <v/>
      </c>
      <c r="G1521" s="158" t="n">
        <v>0</v>
      </c>
      <c r="H1521">
        <f>YEAR(paste!C1523)</f>
        <v/>
      </c>
      <c r="I1521">
        <f>MONTH(paste!C1523)</f>
        <v/>
      </c>
      <c r="J1521">
        <f>DAY(paste!C1523)</f>
        <v/>
      </c>
      <c r="K1521">
        <f>A1521</f>
        <v/>
      </c>
      <c r="L1521">
        <f>IF(ISBLANK(VLOOKUP(paste!J1523,'得意先名 (2)'!$B$3:$F$2005,5,FALSE)),paste!P1523,IFERROR(VLOOKUP(paste!J1523,'得意先名 (2)'!$B$3:$F$2005,5,FALSE),"ZZZZZZZZZZZ"))</f>
        <v/>
      </c>
      <c r="M1521">
        <f>IF(L1521="ZZZZZZZZZZZ",paste!J1523&amp;paste!K1523&amp; "  :   "&amp;paste!M1523&amp; "  :   "&amp;paste!P1523,"")</f>
        <v/>
      </c>
      <c r="O1521" s="158" t="n"/>
      <c r="P1521">
        <f>VLOOKUP(L1521,'L_User+EndUser'!$C$2:$K$500,8,FALSE)</f>
        <v/>
      </c>
      <c r="Q1521">
        <f>VLOOKUP(L1521,'L_User+EndUser'!$C$2:$K$500,9,FALSE)</f>
        <v/>
      </c>
      <c r="R1521" s="158" t="n"/>
      <c r="T1521" s="158" t="n"/>
      <c r="V1521" s="158" t="n"/>
      <c r="AB1521">
        <f>paste!J1523</f>
        <v/>
      </c>
      <c r="AC1521">
        <f>L1521</f>
        <v/>
      </c>
      <c r="AO1521">
        <f>YEAR(paste!O1523)</f>
        <v/>
      </c>
      <c r="AP1521">
        <f>MONTH(paste!O1523)</f>
        <v/>
      </c>
      <c r="AQ1521">
        <f>DAY(paste!O1523)</f>
        <v/>
      </c>
      <c r="BD1521">
        <f>IF(paste!L1523="","",paste!L1523)</f>
        <v/>
      </c>
      <c r="BM1521" t="n">
        <v>1</v>
      </c>
      <c r="BN1521">
        <f>VLOOKUP(paste!E1523,L_Product!$A$2:$B$2001,2,FALSE)</f>
        <v/>
      </c>
      <c r="BO1521" s="21" t="n"/>
      <c r="BT1521" t="n">
        <v>2</v>
      </c>
      <c r="BU1521">
        <f>IF($BM$2=1,2,IF($BM$2=18,1))</f>
        <v/>
      </c>
      <c r="BV1521">
        <f>IF($BM$2=1,0,IF($BM$2=18,1))</f>
        <v/>
      </c>
      <c r="BW1521" t="n">
        <v>2</v>
      </c>
      <c r="BX1521" t="n">
        <v>0</v>
      </c>
      <c r="BY1521" t="n">
        <v>3</v>
      </c>
      <c r="BZ1521">
        <f>VLOOKUP(BN1521,L_Product!$B$2:$Z$2001,14,FALSE)</f>
        <v/>
      </c>
      <c r="CA1521">
        <f>paste!H1523</f>
        <v/>
      </c>
      <c r="CB1521">
        <f>BZ1521*CA1521</f>
        <v/>
      </c>
      <c r="CN1521" s="158" t="n">
        <v>1</v>
      </c>
      <c r="CO1521" s="158" t="n">
        <v>1</v>
      </c>
      <c r="CP1521" s="158" t="n">
        <v>1</v>
      </c>
      <c r="CQ1521" s="158" t="n">
        <v>1</v>
      </c>
      <c r="CR1521" s="158" t="n">
        <v>1</v>
      </c>
      <c r="CS1521" s="158" t="n">
        <v>0</v>
      </c>
      <c r="CT1521" s="158" t="n">
        <v>0</v>
      </c>
      <c r="CU1521" s="158" t="n">
        <v>0</v>
      </c>
      <c r="CV1521" s="158" t="n">
        <v>0</v>
      </c>
      <c r="CW1521" s="158" t="n">
        <v>0</v>
      </c>
      <c r="CX1521">
        <f>B1521</f>
        <v/>
      </c>
      <c r="CY1521">
        <f>C1521</f>
        <v/>
      </c>
      <c r="CZ1521">
        <f>D1521</f>
        <v/>
      </c>
      <c r="DA1521" s="158" t="n">
        <v>1900</v>
      </c>
      <c r="DB1521" s="158" t="n">
        <v>1</v>
      </c>
      <c r="DC1521" s="158" t="n">
        <v>1</v>
      </c>
      <c r="DD1521" s="158" t="n">
        <v>1900</v>
      </c>
      <c r="DE1521" s="158" t="n">
        <v>1</v>
      </c>
      <c r="DF1521" s="158" t="n">
        <v>1</v>
      </c>
      <c r="DG1521" s="158" t="n">
        <v>1900</v>
      </c>
      <c r="DH1521" s="158" t="n">
        <v>1</v>
      </c>
      <c r="DI1521" s="158" t="n">
        <v>1</v>
      </c>
      <c r="DJ1521" s="158" t="n">
        <v>1900</v>
      </c>
      <c r="DK1521" s="158" t="n">
        <v>1</v>
      </c>
      <c r="DL1521" s="158" t="n">
        <v>1</v>
      </c>
      <c r="DR1521" s="158" t="n">
        <v>2</v>
      </c>
      <c r="DS1521" s="158" t="n">
        <v>1</v>
      </c>
      <c r="DT1521" s="158" t="n">
        <v>2</v>
      </c>
      <c r="DU1521" s="158" t="n">
        <v>1</v>
      </c>
      <c r="DV1521" s="158" t="n">
        <v>3</v>
      </c>
      <c r="DW1521" s="158" t="n">
        <v>1</v>
      </c>
      <c r="DX1521" s="158" t="n">
        <v>3</v>
      </c>
      <c r="DY1521" s="158" t="n">
        <v>0</v>
      </c>
      <c r="DZ1521" s="158" t="n">
        <v>0</v>
      </c>
      <c r="EA1521" s="158" t="n">
        <v>0</v>
      </c>
      <c r="EB1521" s="158" t="n">
        <v>0</v>
      </c>
      <c r="EC1521" s="158" t="n">
        <v>0</v>
      </c>
      <c r="ED1521" s="158" t="n">
        <v>0</v>
      </c>
      <c r="EE1521" s="158" t="n">
        <v>0</v>
      </c>
      <c r="EF1521" s="158" t="n">
        <v>0</v>
      </c>
      <c r="EG1521" s="158" t="n">
        <v>0</v>
      </c>
      <c r="EH1521" s="158" t="n">
        <v>0</v>
      </c>
      <c r="EI1521" s="158" t="n">
        <v>0</v>
      </c>
      <c r="EJ1521" s="158" t="n">
        <v>0</v>
      </c>
      <c r="EK1521" s="158" t="n">
        <v>0</v>
      </c>
      <c r="EL1521" s="158" t="n">
        <v>0</v>
      </c>
      <c r="EM1521" s="158" t="n">
        <v>0</v>
      </c>
      <c r="EN1521" s="158" t="n">
        <v>0</v>
      </c>
      <c r="EO1521" s="158" t="n">
        <v>0</v>
      </c>
      <c r="EP1521" s="158" t="n">
        <v>0</v>
      </c>
      <c r="EQ1521" s="158" t="n">
        <v>0</v>
      </c>
      <c r="ER1521" s="158" t="n">
        <v>0</v>
      </c>
      <c r="ES1521" s="158" t="n">
        <v>0</v>
      </c>
      <c r="ET1521" s="158" t="n">
        <v>0</v>
      </c>
      <c r="EU1521" s="158" t="n">
        <v>0</v>
      </c>
      <c r="EV1521" s="158" t="n">
        <v>0</v>
      </c>
      <c r="EW1521" s="158" t="n">
        <v>0</v>
      </c>
      <c r="EX1521" s="158" t="n">
        <v>0</v>
      </c>
      <c r="EY1521" s="158" t="n">
        <v>0</v>
      </c>
      <c r="EZ1521" s="158" t="n">
        <v>1900</v>
      </c>
      <c r="FA1521" s="158" t="n">
        <v>1</v>
      </c>
      <c r="FB1521" s="158" t="n">
        <v>1</v>
      </c>
      <c r="FC1521" s="158" t="n">
        <v>1900</v>
      </c>
      <c r="FD1521" s="158" t="n">
        <v>1</v>
      </c>
      <c r="FE1521" s="158" t="n">
        <v>1</v>
      </c>
      <c r="FF1521" s="158" t="n">
        <v>1900</v>
      </c>
      <c r="FG1521" s="158" t="n">
        <v>1</v>
      </c>
      <c r="FH1521" s="158" t="n">
        <v>1</v>
      </c>
      <c r="FI1521" s="158" t="n">
        <v>1900</v>
      </c>
      <c r="FJ1521" s="158" t="n">
        <v>1</v>
      </c>
      <c r="FK1521" s="158" t="n">
        <v>1</v>
      </c>
      <c r="FL1521" s="158" t="n">
        <v>1900</v>
      </c>
      <c r="FM1521" s="158" t="n">
        <v>1</v>
      </c>
      <c r="FN1521" s="158" t="n">
        <v>1</v>
      </c>
      <c r="FO1521" s="158" t="n">
        <v>1900</v>
      </c>
      <c r="FP1521" s="158" t="n">
        <v>1</v>
      </c>
      <c r="FQ1521" s="158" t="n">
        <v>1</v>
      </c>
      <c r="FR1521" s="158" t="n">
        <v>1900</v>
      </c>
      <c r="FS1521" s="158" t="n">
        <v>1</v>
      </c>
      <c r="FT1521" s="158" t="n">
        <v>1</v>
      </c>
      <c r="FU1521" s="158" t="n">
        <v>1900</v>
      </c>
      <c r="FV1521" s="158" t="n">
        <v>1</v>
      </c>
      <c r="FW1521" s="158" t="n">
        <v>1</v>
      </c>
    </row>
    <row r="1522">
      <c r="A1522">
        <f>IF(F1522&gt;1,A1521,IF(AND(I1522&lt;10,paste!A1524&lt;10),RIGHT(H1522,2)&amp;"0"&amp;I1522&amp;"000"&amp;paste!A1524,IF(AND(I1522&lt;10,paste!A1524&gt;=10,paste!A1524&lt;100),RIGHT(H1522,2)&amp;"0"&amp;I1522&amp;"00"&amp;paste!A1524,IF(AND(I1522&lt;10,paste!A1524&gt;=100,paste!A1524&lt;1000),RIGHT(H1522,2)&amp;"0"&amp;I1522&amp;"0"&amp;paste!A1524,IF(AND(I1522&lt;10,paste!A1524&gt;=1000),RIGHT(H1522,2)&amp;"0"&amp;I1522&amp;paste!A1524,IF(AND(I1522&gt;=10,paste!A1524&lt;10),RIGHT(H1522,2)&amp;I1522&amp;"000"&amp;paste!A1524,IF(AND(I1522&gt;=10,paste!A1524&gt;=10,paste!A1524&lt;100),RIGHT(H1522,2)&amp;I1522&amp;"00"&amp;paste!A1524,IF(AND(I1522&gt;=10,paste!A1524&gt;=100,paste!A1524&lt;1000),RIGHT(H1522,2)&amp;I1522&amp;"0"&amp;paste!A1524,RIGHT(H1522,2)&amp;I1522&amp;paste!A1524))))))))</f>
        <v/>
      </c>
      <c r="B1522">
        <f>YEAR(paste!C1524)</f>
        <v/>
      </c>
      <c r="C1522">
        <f>MONTH(paste!C1524)</f>
        <v/>
      </c>
      <c r="D1522">
        <f>DAY(paste!C1524)</f>
        <v/>
      </c>
      <c r="E1522" s="158" t="n">
        <v>0</v>
      </c>
      <c r="F1522">
        <f>IF(AND(L1522=L1521,D1522=D1521),F1521+1,1)</f>
        <v/>
      </c>
      <c r="G1522" s="158" t="n">
        <v>0</v>
      </c>
      <c r="H1522">
        <f>YEAR(paste!C1524)</f>
        <v/>
      </c>
      <c r="I1522">
        <f>MONTH(paste!C1524)</f>
        <v/>
      </c>
      <c r="J1522">
        <f>DAY(paste!C1524)</f>
        <v/>
      </c>
      <c r="K1522">
        <f>A1522</f>
        <v/>
      </c>
      <c r="L1522">
        <f>IF(ISBLANK(VLOOKUP(paste!J1524,'得意先名 (2)'!$B$3:$F$2005,5,FALSE)),paste!P1524,IFERROR(VLOOKUP(paste!J1524,'得意先名 (2)'!$B$3:$F$2005,5,FALSE),"ZZZZZZZZZZZ"))</f>
        <v/>
      </c>
      <c r="M1522">
        <f>IF(L1522="ZZZZZZZZZZZ",paste!J1524&amp;paste!K1524&amp; "  :   "&amp;paste!M1524&amp; "  :   "&amp;paste!P1524,"")</f>
        <v/>
      </c>
      <c r="O1522" s="158" t="n"/>
      <c r="P1522">
        <f>VLOOKUP(L1522,'L_User+EndUser'!$C$2:$K$500,8,FALSE)</f>
        <v/>
      </c>
      <c r="Q1522">
        <f>VLOOKUP(L1522,'L_User+EndUser'!$C$2:$K$500,9,FALSE)</f>
        <v/>
      </c>
      <c r="R1522" s="158" t="n"/>
      <c r="T1522" s="158" t="n"/>
      <c r="V1522" s="158" t="n"/>
      <c r="AB1522">
        <f>paste!J1524</f>
        <v/>
      </c>
      <c r="AC1522">
        <f>L1522</f>
        <v/>
      </c>
      <c r="AO1522">
        <f>YEAR(paste!O1524)</f>
        <v/>
      </c>
      <c r="AP1522">
        <f>MONTH(paste!O1524)</f>
        <v/>
      </c>
      <c r="AQ1522">
        <f>DAY(paste!O1524)</f>
        <v/>
      </c>
      <c r="BD1522">
        <f>IF(paste!L1524="","",paste!L1524)</f>
        <v/>
      </c>
      <c r="BM1522" t="n">
        <v>1</v>
      </c>
      <c r="BN1522">
        <f>VLOOKUP(paste!E1524,L_Product!$A$2:$B$2001,2,FALSE)</f>
        <v/>
      </c>
      <c r="BO1522" s="21" t="n"/>
      <c r="BT1522" t="n">
        <v>2</v>
      </c>
      <c r="BU1522">
        <f>IF($BM$2=1,2,IF($BM$2=18,1))</f>
        <v/>
      </c>
      <c r="BV1522">
        <f>IF($BM$2=1,0,IF($BM$2=18,1))</f>
        <v/>
      </c>
      <c r="BW1522" t="n">
        <v>2</v>
      </c>
      <c r="BX1522" t="n">
        <v>0</v>
      </c>
      <c r="BY1522" t="n">
        <v>3</v>
      </c>
      <c r="BZ1522">
        <f>VLOOKUP(BN1522,L_Product!$B$2:$Z$2001,14,FALSE)</f>
        <v/>
      </c>
      <c r="CA1522">
        <f>paste!H1524</f>
        <v/>
      </c>
      <c r="CB1522">
        <f>BZ1522*CA1522</f>
        <v/>
      </c>
      <c r="CN1522" s="158" t="n">
        <v>1</v>
      </c>
      <c r="CO1522" s="158" t="n">
        <v>1</v>
      </c>
      <c r="CP1522" s="158" t="n">
        <v>1</v>
      </c>
      <c r="CQ1522" s="158" t="n">
        <v>1</v>
      </c>
      <c r="CR1522" s="158" t="n">
        <v>1</v>
      </c>
      <c r="CS1522" s="158" t="n">
        <v>0</v>
      </c>
      <c r="CT1522" s="158" t="n">
        <v>0</v>
      </c>
      <c r="CU1522" s="158" t="n">
        <v>0</v>
      </c>
      <c r="CV1522" s="158" t="n">
        <v>0</v>
      </c>
      <c r="CW1522" s="158" t="n">
        <v>0</v>
      </c>
      <c r="CX1522">
        <f>B1522</f>
        <v/>
      </c>
      <c r="CY1522">
        <f>C1522</f>
        <v/>
      </c>
      <c r="CZ1522">
        <f>D1522</f>
        <v/>
      </c>
      <c r="DA1522" s="158" t="n">
        <v>1900</v>
      </c>
      <c r="DB1522" s="158" t="n">
        <v>1</v>
      </c>
      <c r="DC1522" s="158" t="n">
        <v>1</v>
      </c>
      <c r="DD1522" s="158" t="n">
        <v>1900</v>
      </c>
      <c r="DE1522" s="158" t="n">
        <v>1</v>
      </c>
      <c r="DF1522" s="158" t="n">
        <v>1</v>
      </c>
      <c r="DG1522" s="158" t="n">
        <v>1900</v>
      </c>
      <c r="DH1522" s="158" t="n">
        <v>1</v>
      </c>
      <c r="DI1522" s="158" t="n">
        <v>1</v>
      </c>
      <c r="DJ1522" s="158" t="n">
        <v>1900</v>
      </c>
      <c r="DK1522" s="158" t="n">
        <v>1</v>
      </c>
      <c r="DL1522" s="158" t="n">
        <v>1</v>
      </c>
      <c r="DR1522" s="158" t="n">
        <v>2</v>
      </c>
      <c r="DS1522" s="158" t="n">
        <v>1</v>
      </c>
      <c r="DT1522" s="158" t="n">
        <v>2</v>
      </c>
      <c r="DU1522" s="158" t="n">
        <v>1</v>
      </c>
      <c r="DV1522" s="158" t="n">
        <v>3</v>
      </c>
      <c r="DW1522" s="158" t="n">
        <v>1</v>
      </c>
      <c r="DX1522" s="158" t="n">
        <v>3</v>
      </c>
      <c r="DY1522" s="158" t="n">
        <v>0</v>
      </c>
      <c r="DZ1522" s="158" t="n">
        <v>0</v>
      </c>
      <c r="EA1522" s="158" t="n">
        <v>0</v>
      </c>
      <c r="EB1522" s="158" t="n">
        <v>0</v>
      </c>
      <c r="EC1522" s="158" t="n">
        <v>0</v>
      </c>
      <c r="ED1522" s="158" t="n">
        <v>0</v>
      </c>
      <c r="EE1522" s="158" t="n">
        <v>0</v>
      </c>
      <c r="EF1522" s="158" t="n">
        <v>0</v>
      </c>
      <c r="EG1522" s="158" t="n">
        <v>0</v>
      </c>
      <c r="EH1522" s="158" t="n">
        <v>0</v>
      </c>
      <c r="EI1522" s="158" t="n">
        <v>0</v>
      </c>
      <c r="EJ1522" s="158" t="n">
        <v>0</v>
      </c>
      <c r="EK1522" s="158" t="n">
        <v>0</v>
      </c>
      <c r="EL1522" s="158" t="n">
        <v>0</v>
      </c>
      <c r="EM1522" s="158" t="n">
        <v>0</v>
      </c>
      <c r="EN1522" s="158" t="n">
        <v>0</v>
      </c>
      <c r="EO1522" s="158" t="n">
        <v>0</v>
      </c>
      <c r="EP1522" s="158" t="n">
        <v>0</v>
      </c>
      <c r="EQ1522" s="158" t="n">
        <v>0</v>
      </c>
      <c r="ER1522" s="158" t="n">
        <v>0</v>
      </c>
      <c r="ES1522" s="158" t="n">
        <v>0</v>
      </c>
      <c r="ET1522" s="158" t="n">
        <v>0</v>
      </c>
      <c r="EU1522" s="158" t="n">
        <v>0</v>
      </c>
      <c r="EV1522" s="158" t="n">
        <v>0</v>
      </c>
      <c r="EW1522" s="158" t="n">
        <v>0</v>
      </c>
      <c r="EX1522" s="158" t="n">
        <v>0</v>
      </c>
      <c r="EY1522" s="158" t="n">
        <v>0</v>
      </c>
      <c r="EZ1522" s="158" t="n">
        <v>1900</v>
      </c>
      <c r="FA1522" s="158" t="n">
        <v>1</v>
      </c>
      <c r="FB1522" s="158" t="n">
        <v>1</v>
      </c>
      <c r="FC1522" s="158" t="n">
        <v>1900</v>
      </c>
      <c r="FD1522" s="158" t="n">
        <v>1</v>
      </c>
      <c r="FE1522" s="158" t="n">
        <v>1</v>
      </c>
      <c r="FF1522" s="158" t="n">
        <v>1900</v>
      </c>
      <c r="FG1522" s="158" t="n">
        <v>1</v>
      </c>
      <c r="FH1522" s="158" t="n">
        <v>1</v>
      </c>
      <c r="FI1522" s="158" t="n">
        <v>1900</v>
      </c>
      <c r="FJ1522" s="158" t="n">
        <v>1</v>
      </c>
      <c r="FK1522" s="158" t="n">
        <v>1</v>
      </c>
      <c r="FL1522" s="158" t="n">
        <v>1900</v>
      </c>
      <c r="FM1522" s="158" t="n">
        <v>1</v>
      </c>
      <c r="FN1522" s="158" t="n">
        <v>1</v>
      </c>
      <c r="FO1522" s="158" t="n">
        <v>1900</v>
      </c>
      <c r="FP1522" s="158" t="n">
        <v>1</v>
      </c>
      <c r="FQ1522" s="158" t="n">
        <v>1</v>
      </c>
      <c r="FR1522" s="158" t="n">
        <v>1900</v>
      </c>
      <c r="FS1522" s="158" t="n">
        <v>1</v>
      </c>
      <c r="FT1522" s="158" t="n">
        <v>1</v>
      </c>
      <c r="FU1522" s="158" t="n">
        <v>1900</v>
      </c>
      <c r="FV1522" s="158" t="n">
        <v>1</v>
      </c>
      <c r="FW1522" s="158" t="n">
        <v>1</v>
      </c>
    </row>
    <row r="1523">
      <c r="A1523">
        <f>IF(F1523&gt;1,A1522,IF(AND(I1523&lt;10,paste!A1525&lt;10),RIGHT(H1523,2)&amp;"0"&amp;I1523&amp;"000"&amp;paste!A1525,IF(AND(I1523&lt;10,paste!A1525&gt;=10,paste!A1525&lt;100),RIGHT(H1523,2)&amp;"0"&amp;I1523&amp;"00"&amp;paste!A1525,IF(AND(I1523&lt;10,paste!A1525&gt;=100,paste!A1525&lt;1000),RIGHT(H1523,2)&amp;"0"&amp;I1523&amp;"0"&amp;paste!A1525,IF(AND(I1523&lt;10,paste!A1525&gt;=1000),RIGHT(H1523,2)&amp;"0"&amp;I1523&amp;paste!A1525,IF(AND(I1523&gt;=10,paste!A1525&lt;10),RIGHT(H1523,2)&amp;I1523&amp;"000"&amp;paste!A1525,IF(AND(I1523&gt;=10,paste!A1525&gt;=10,paste!A1525&lt;100),RIGHT(H1523,2)&amp;I1523&amp;"00"&amp;paste!A1525,IF(AND(I1523&gt;=10,paste!A1525&gt;=100,paste!A1525&lt;1000),RIGHT(H1523,2)&amp;I1523&amp;"0"&amp;paste!A1525,RIGHT(H1523,2)&amp;I1523&amp;paste!A1525))))))))</f>
        <v/>
      </c>
      <c r="B1523">
        <f>YEAR(paste!C1525)</f>
        <v/>
      </c>
      <c r="C1523">
        <f>MONTH(paste!C1525)</f>
        <v/>
      </c>
      <c r="D1523">
        <f>DAY(paste!C1525)</f>
        <v/>
      </c>
      <c r="E1523" s="158" t="n">
        <v>0</v>
      </c>
      <c r="F1523">
        <f>IF(AND(L1523=L1522,D1523=D1522),F1522+1,1)</f>
        <v/>
      </c>
      <c r="G1523" s="158" t="n">
        <v>0</v>
      </c>
      <c r="H1523">
        <f>YEAR(paste!C1525)</f>
        <v/>
      </c>
      <c r="I1523">
        <f>MONTH(paste!C1525)</f>
        <v/>
      </c>
      <c r="J1523">
        <f>DAY(paste!C1525)</f>
        <v/>
      </c>
      <c r="K1523">
        <f>A1523</f>
        <v/>
      </c>
      <c r="L1523">
        <f>IF(ISBLANK(VLOOKUP(paste!J1525,'得意先名 (2)'!$B$3:$F$2005,5,FALSE)),paste!P1525,IFERROR(VLOOKUP(paste!J1525,'得意先名 (2)'!$B$3:$F$2005,5,FALSE),"ZZZZZZZZZZZ"))</f>
        <v/>
      </c>
      <c r="M1523">
        <f>IF(L1523="ZZZZZZZZZZZ",paste!J1525&amp;paste!K1525&amp; "  :   "&amp;paste!M1525&amp; "  :   "&amp;paste!P1525,"")</f>
        <v/>
      </c>
      <c r="O1523" s="158" t="n"/>
      <c r="P1523">
        <f>VLOOKUP(L1523,'L_User+EndUser'!$C$2:$K$500,8,FALSE)</f>
        <v/>
      </c>
      <c r="Q1523">
        <f>VLOOKUP(L1523,'L_User+EndUser'!$C$2:$K$500,9,FALSE)</f>
        <v/>
      </c>
      <c r="R1523" s="158" t="n"/>
      <c r="T1523" s="158" t="n"/>
      <c r="V1523" s="158" t="n"/>
      <c r="AB1523">
        <f>paste!J1525</f>
        <v/>
      </c>
      <c r="AC1523">
        <f>L1523</f>
        <v/>
      </c>
      <c r="AO1523">
        <f>YEAR(paste!O1525)</f>
        <v/>
      </c>
      <c r="AP1523">
        <f>MONTH(paste!O1525)</f>
        <v/>
      </c>
      <c r="AQ1523">
        <f>DAY(paste!O1525)</f>
        <v/>
      </c>
      <c r="BD1523">
        <f>IF(paste!L1525="","",paste!L1525)</f>
        <v/>
      </c>
      <c r="BM1523" t="n">
        <v>1</v>
      </c>
      <c r="BN1523">
        <f>VLOOKUP(paste!E1525,L_Product!$A$2:$B$2001,2,FALSE)</f>
        <v/>
      </c>
      <c r="BO1523" s="21" t="n"/>
      <c r="BT1523" t="n">
        <v>2</v>
      </c>
      <c r="BU1523">
        <f>IF($BM$2=1,2,IF($BM$2=18,1))</f>
        <v/>
      </c>
      <c r="BV1523">
        <f>IF($BM$2=1,0,IF($BM$2=18,1))</f>
        <v/>
      </c>
      <c r="BW1523" t="n">
        <v>2</v>
      </c>
      <c r="BX1523" t="n">
        <v>0</v>
      </c>
      <c r="BY1523" t="n">
        <v>3</v>
      </c>
      <c r="BZ1523">
        <f>VLOOKUP(BN1523,L_Product!$B$2:$Z$2001,14,FALSE)</f>
        <v/>
      </c>
      <c r="CA1523">
        <f>paste!H1525</f>
        <v/>
      </c>
      <c r="CB1523">
        <f>BZ1523*CA1523</f>
        <v/>
      </c>
      <c r="CN1523" s="158" t="n">
        <v>1</v>
      </c>
      <c r="CO1523" s="158" t="n">
        <v>1</v>
      </c>
      <c r="CP1523" s="158" t="n">
        <v>1</v>
      </c>
      <c r="CQ1523" s="158" t="n">
        <v>1</v>
      </c>
      <c r="CR1523" s="158" t="n">
        <v>1</v>
      </c>
      <c r="CS1523" s="158" t="n">
        <v>0</v>
      </c>
      <c r="CT1523" s="158" t="n">
        <v>0</v>
      </c>
      <c r="CU1523" s="158" t="n">
        <v>0</v>
      </c>
      <c r="CV1523" s="158" t="n">
        <v>0</v>
      </c>
      <c r="CW1523" s="158" t="n">
        <v>0</v>
      </c>
      <c r="CX1523">
        <f>B1523</f>
        <v/>
      </c>
      <c r="CY1523">
        <f>C1523</f>
        <v/>
      </c>
      <c r="CZ1523">
        <f>D1523</f>
        <v/>
      </c>
      <c r="DA1523" s="158" t="n">
        <v>1900</v>
      </c>
      <c r="DB1523" s="158" t="n">
        <v>1</v>
      </c>
      <c r="DC1523" s="158" t="n">
        <v>1</v>
      </c>
      <c r="DD1523" s="158" t="n">
        <v>1900</v>
      </c>
      <c r="DE1523" s="158" t="n">
        <v>1</v>
      </c>
      <c r="DF1523" s="158" t="n">
        <v>1</v>
      </c>
      <c r="DG1523" s="158" t="n">
        <v>1900</v>
      </c>
      <c r="DH1523" s="158" t="n">
        <v>1</v>
      </c>
      <c r="DI1523" s="158" t="n">
        <v>1</v>
      </c>
      <c r="DJ1523" s="158" t="n">
        <v>1900</v>
      </c>
      <c r="DK1523" s="158" t="n">
        <v>1</v>
      </c>
      <c r="DL1523" s="158" t="n">
        <v>1</v>
      </c>
      <c r="DR1523" s="158" t="n">
        <v>2</v>
      </c>
      <c r="DS1523" s="158" t="n">
        <v>1</v>
      </c>
      <c r="DT1523" s="158" t="n">
        <v>2</v>
      </c>
      <c r="DU1523" s="158" t="n">
        <v>1</v>
      </c>
      <c r="DV1523" s="158" t="n">
        <v>3</v>
      </c>
      <c r="DW1523" s="158" t="n">
        <v>1</v>
      </c>
      <c r="DX1523" s="158" t="n">
        <v>3</v>
      </c>
      <c r="DY1523" s="158" t="n">
        <v>0</v>
      </c>
      <c r="DZ1523" s="158" t="n">
        <v>0</v>
      </c>
      <c r="EA1523" s="158" t="n">
        <v>0</v>
      </c>
      <c r="EB1523" s="158" t="n">
        <v>0</v>
      </c>
      <c r="EC1523" s="158" t="n">
        <v>0</v>
      </c>
      <c r="ED1523" s="158" t="n">
        <v>0</v>
      </c>
      <c r="EE1523" s="158" t="n">
        <v>0</v>
      </c>
      <c r="EF1523" s="158" t="n">
        <v>0</v>
      </c>
      <c r="EG1523" s="158" t="n">
        <v>0</v>
      </c>
      <c r="EH1523" s="158" t="n">
        <v>0</v>
      </c>
      <c r="EI1523" s="158" t="n">
        <v>0</v>
      </c>
      <c r="EJ1523" s="158" t="n">
        <v>0</v>
      </c>
      <c r="EK1523" s="158" t="n">
        <v>0</v>
      </c>
      <c r="EL1523" s="158" t="n">
        <v>0</v>
      </c>
      <c r="EM1523" s="158" t="n">
        <v>0</v>
      </c>
      <c r="EN1523" s="158" t="n">
        <v>0</v>
      </c>
      <c r="EO1523" s="158" t="n">
        <v>0</v>
      </c>
      <c r="EP1523" s="158" t="n">
        <v>0</v>
      </c>
      <c r="EQ1523" s="158" t="n">
        <v>0</v>
      </c>
      <c r="ER1523" s="158" t="n">
        <v>0</v>
      </c>
      <c r="ES1523" s="158" t="n">
        <v>0</v>
      </c>
      <c r="ET1523" s="158" t="n">
        <v>0</v>
      </c>
      <c r="EU1523" s="158" t="n">
        <v>0</v>
      </c>
      <c r="EV1523" s="158" t="n">
        <v>0</v>
      </c>
      <c r="EW1523" s="158" t="n">
        <v>0</v>
      </c>
      <c r="EX1523" s="158" t="n">
        <v>0</v>
      </c>
      <c r="EY1523" s="158" t="n">
        <v>0</v>
      </c>
      <c r="EZ1523" s="158" t="n">
        <v>1900</v>
      </c>
      <c r="FA1523" s="158" t="n">
        <v>1</v>
      </c>
      <c r="FB1523" s="158" t="n">
        <v>1</v>
      </c>
      <c r="FC1523" s="158" t="n">
        <v>1900</v>
      </c>
      <c r="FD1523" s="158" t="n">
        <v>1</v>
      </c>
      <c r="FE1523" s="158" t="n">
        <v>1</v>
      </c>
      <c r="FF1523" s="158" t="n">
        <v>1900</v>
      </c>
      <c r="FG1523" s="158" t="n">
        <v>1</v>
      </c>
      <c r="FH1523" s="158" t="n">
        <v>1</v>
      </c>
      <c r="FI1523" s="158" t="n">
        <v>1900</v>
      </c>
      <c r="FJ1523" s="158" t="n">
        <v>1</v>
      </c>
      <c r="FK1523" s="158" t="n">
        <v>1</v>
      </c>
      <c r="FL1523" s="158" t="n">
        <v>1900</v>
      </c>
      <c r="FM1523" s="158" t="n">
        <v>1</v>
      </c>
      <c r="FN1523" s="158" t="n">
        <v>1</v>
      </c>
      <c r="FO1523" s="158" t="n">
        <v>1900</v>
      </c>
      <c r="FP1523" s="158" t="n">
        <v>1</v>
      </c>
      <c r="FQ1523" s="158" t="n">
        <v>1</v>
      </c>
      <c r="FR1523" s="158" t="n">
        <v>1900</v>
      </c>
      <c r="FS1523" s="158" t="n">
        <v>1</v>
      </c>
      <c r="FT1523" s="158" t="n">
        <v>1</v>
      </c>
      <c r="FU1523" s="158" t="n">
        <v>1900</v>
      </c>
      <c r="FV1523" s="158" t="n">
        <v>1</v>
      </c>
      <c r="FW1523" s="158" t="n">
        <v>1</v>
      </c>
    </row>
    <row r="1524">
      <c r="A1524">
        <f>IF(F1524&gt;1,A1523,IF(AND(I1524&lt;10,paste!A1526&lt;10),RIGHT(H1524,2)&amp;"0"&amp;I1524&amp;"000"&amp;paste!A1526,IF(AND(I1524&lt;10,paste!A1526&gt;=10,paste!A1526&lt;100),RIGHT(H1524,2)&amp;"0"&amp;I1524&amp;"00"&amp;paste!A1526,IF(AND(I1524&lt;10,paste!A1526&gt;=100,paste!A1526&lt;1000),RIGHT(H1524,2)&amp;"0"&amp;I1524&amp;"0"&amp;paste!A1526,IF(AND(I1524&lt;10,paste!A1526&gt;=1000),RIGHT(H1524,2)&amp;"0"&amp;I1524&amp;paste!A1526,IF(AND(I1524&gt;=10,paste!A1526&lt;10),RIGHT(H1524,2)&amp;I1524&amp;"000"&amp;paste!A1526,IF(AND(I1524&gt;=10,paste!A1526&gt;=10,paste!A1526&lt;100),RIGHT(H1524,2)&amp;I1524&amp;"00"&amp;paste!A1526,IF(AND(I1524&gt;=10,paste!A1526&gt;=100,paste!A1526&lt;1000),RIGHT(H1524,2)&amp;I1524&amp;"0"&amp;paste!A1526,RIGHT(H1524,2)&amp;I1524&amp;paste!A1526))))))))</f>
        <v/>
      </c>
      <c r="B1524">
        <f>YEAR(paste!C1526)</f>
        <v/>
      </c>
      <c r="C1524">
        <f>MONTH(paste!C1526)</f>
        <v/>
      </c>
      <c r="D1524">
        <f>DAY(paste!C1526)</f>
        <v/>
      </c>
      <c r="E1524" s="158" t="n">
        <v>0</v>
      </c>
      <c r="F1524">
        <f>IF(AND(L1524=L1523,D1524=D1523),F1523+1,1)</f>
        <v/>
      </c>
      <c r="G1524" s="158" t="n">
        <v>0</v>
      </c>
      <c r="H1524">
        <f>YEAR(paste!C1526)</f>
        <v/>
      </c>
      <c r="I1524">
        <f>MONTH(paste!C1526)</f>
        <v/>
      </c>
      <c r="J1524">
        <f>DAY(paste!C1526)</f>
        <v/>
      </c>
      <c r="K1524">
        <f>A1524</f>
        <v/>
      </c>
      <c r="L1524">
        <f>IF(ISBLANK(VLOOKUP(paste!J1526,'得意先名 (2)'!$B$3:$F$2005,5,FALSE)),paste!P1526,IFERROR(VLOOKUP(paste!J1526,'得意先名 (2)'!$B$3:$F$2005,5,FALSE),"ZZZZZZZZZZZ"))</f>
        <v/>
      </c>
      <c r="M1524">
        <f>IF(L1524="ZZZZZZZZZZZ",paste!J1526&amp;paste!K1526&amp; "  :   "&amp;paste!M1526&amp; "  :   "&amp;paste!P1526,"")</f>
        <v/>
      </c>
      <c r="O1524" s="158" t="n"/>
      <c r="P1524">
        <f>VLOOKUP(L1524,'L_User+EndUser'!$C$2:$K$500,8,FALSE)</f>
        <v/>
      </c>
      <c r="Q1524">
        <f>VLOOKUP(L1524,'L_User+EndUser'!$C$2:$K$500,9,FALSE)</f>
        <v/>
      </c>
      <c r="R1524" s="158" t="n"/>
      <c r="T1524" s="158" t="n"/>
      <c r="V1524" s="158" t="n"/>
      <c r="AB1524">
        <f>paste!J1526</f>
        <v/>
      </c>
      <c r="AC1524">
        <f>L1524</f>
        <v/>
      </c>
      <c r="AO1524">
        <f>YEAR(paste!O1526)</f>
        <v/>
      </c>
      <c r="AP1524">
        <f>MONTH(paste!O1526)</f>
        <v/>
      </c>
      <c r="AQ1524">
        <f>DAY(paste!O1526)</f>
        <v/>
      </c>
      <c r="BD1524">
        <f>IF(paste!L1526="","",paste!L1526)</f>
        <v/>
      </c>
      <c r="BM1524" t="n">
        <v>1</v>
      </c>
      <c r="BN1524">
        <f>VLOOKUP(paste!E1526,L_Product!$A$2:$B$2001,2,FALSE)</f>
        <v/>
      </c>
      <c r="BO1524" s="21" t="n"/>
      <c r="BT1524" t="n">
        <v>2</v>
      </c>
      <c r="BU1524">
        <f>IF($BM$2=1,2,IF($BM$2=18,1))</f>
        <v/>
      </c>
      <c r="BV1524">
        <f>IF($BM$2=1,0,IF($BM$2=18,1))</f>
        <v/>
      </c>
      <c r="BW1524" t="n">
        <v>2</v>
      </c>
      <c r="BX1524" t="n">
        <v>0</v>
      </c>
      <c r="BY1524" t="n">
        <v>3</v>
      </c>
      <c r="BZ1524">
        <f>VLOOKUP(BN1524,L_Product!$B$2:$Z$2001,14,FALSE)</f>
        <v/>
      </c>
      <c r="CA1524">
        <f>paste!H1526</f>
        <v/>
      </c>
      <c r="CB1524">
        <f>BZ1524*CA1524</f>
        <v/>
      </c>
      <c r="CN1524" s="158" t="n">
        <v>1</v>
      </c>
      <c r="CO1524" s="158" t="n">
        <v>1</v>
      </c>
      <c r="CP1524" s="158" t="n">
        <v>1</v>
      </c>
      <c r="CQ1524" s="158" t="n">
        <v>1</v>
      </c>
      <c r="CR1524" s="158" t="n">
        <v>1</v>
      </c>
      <c r="CS1524" s="158" t="n">
        <v>0</v>
      </c>
      <c r="CT1524" s="158" t="n">
        <v>0</v>
      </c>
      <c r="CU1524" s="158" t="n">
        <v>0</v>
      </c>
      <c r="CV1524" s="158" t="n">
        <v>0</v>
      </c>
      <c r="CW1524" s="158" t="n">
        <v>0</v>
      </c>
      <c r="CX1524">
        <f>B1524</f>
        <v/>
      </c>
      <c r="CY1524">
        <f>C1524</f>
        <v/>
      </c>
      <c r="CZ1524">
        <f>D1524</f>
        <v/>
      </c>
      <c r="DA1524" s="158" t="n">
        <v>1900</v>
      </c>
      <c r="DB1524" s="158" t="n">
        <v>1</v>
      </c>
      <c r="DC1524" s="158" t="n">
        <v>1</v>
      </c>
      <c r="DD1524" s="158" t="n">
        <v>1900</v>
      </c>
      <c r="DE1524" s="158" t="n">
        <v>1</v>
      </c>
      <c r="DF1524" s="158" t="n">
        <v>1</v>
      </c>
      <c r="DG1524" s="158" t="n">
        <v>1900</v>
      </c>
      <c r="DH1524" s="158" t="n">
        <v>1</v>
      </c>
      <c r="DI1524" s="158" t="n">
        <v>1</v>
      </c>
      <c r="DJ1524" s="158" t="n">
        <v>1900</v>
      </c>
      <c r="DK1524" s="158" t="n">
        <v>1</v>
      </c>
      <c r="DL1524" s="158" t="n">
        <v>1</v>
      </c>
      <c r="DR1524" s="158" t="n">
        <v>2</v>
      </c>
      <c r="DS1524" s="158" t="n">
        <v>1</v>
      </c>
      <c r="DT1524" s="158" t="n">
        <v>2</v>
      </c>
      <c r="DU1524" s="158" t="n">
        <v>1</v>
      </c>
      <c r="DV1524" s="158" t="n">
        <v>3</v>
      </c>
      <c r="DW1524" s="158" t="n">
        <v>1</v>
      </c>
      <c r="DX1524" s="158" t="n">
        <v>3</v>
      </c>
      <c r="DY1524" s="158" t="n">
        <v>0</v>
      </c>
      <c r="DZ1524" s="158" t="n">
        <v>0</v>
      </c>
      <c r="EA1524" s="158" t="n">
        <v>0</v>
      </c>
      <c r="EB1524" s="158" t="n">
        <v>0</v>
      </c>
      <c r="EC1524" s="158" t="n">
        <v>0</v>
      </c>
      <c r="ED1524" s="158" t="n">
        <v>0</v>
      </c>
      <c r="EE1524" s="158" t="n">
        <v>0</v>
      </c>
      <c r="EF1524" s="158" t="n">
        <v>0</v>
      </c>
      <c r="EG1524" s="158" t="n">
        <v>0</v>
      </c>
      <c r="EH1524" s="158" t="n">
        <v>0</v>
      </c>
      <c r="EI1524" s="158" t="n">
        <v>0</v>
      </c>
      <c r="EJ1524" s="158" t="n">
        <v>0</v>
      </c>
      <c r="EK1524" s="158" t="n">
        <v>0</v>
      </c>
      <c r="EL1524" s="158" t="n">
        <v>0</v>
      </c>
      <c r="EM1524" s="158" t="n">
        <v>0</v>
      </c>
      <c r="EN1524" s="158" t="n">
        <v>0</v>
      </c>
      <c r="EO1524" s="158" t="n">
        <v>0</v>
      </c>
      <c r="EP1524" s="158" t="n">
        <v>0</v>
      </c>
      <c r="EQ1524" s="158" t="n">
        <v>0</v>
      </c>
      <c r="ER1524" s="158" t="n">
        <v>0</v>
      </c>
      <c r="ES1524" s="158" t="n">
        <v>0</v>
      </c>
      <c r="ET1524" s="158" t="n">
        <v>0</v>
      </c>
      <c r="EU1524" s="158" t="n">
        <v>0</v>
      </c>
      <c r="EV1524" s="158" t="n">
        <v>0</v>
      </c>
      <c r="EW1524" s="158" t="n">
        <v>0</v>
      </c>
      <c r="EX1524" s="158" t="n">
        <v>0</v>
      </c>
      <c r="EY1524" s="158" t="n">
        <v>0</v>
      </c>
      <c r="EZ1524" s="158" t="n">
        <v>1900</v>
      </c>
      <c r="FA1524" s="158" t="n">
        <v>1</v>
      </c>
      <c r="FB1524" s="158" t="n">
        <v>1</v>
      </c>
      <c r="FC1524" s="158" t="n">
        <v>1900</v>
      </c>
      <c r="FD1524" s="158" t="n">
        <v>1</v>
      </c>
      <c r="FE1524" s="158" t="n">
        <v>1</v>
      </c>
      <c r="FF1524" s="158" t="n">
        <v>1900</v>
      </c>
      <c r="FG1524" s="158" t="n">
        <v>1</v>
      </c>
      <c r="FH1524" s="158" t="n">
        <v>1</v>
      </c>
      <c r="FI1524" s="158" t="n">
        <v>1900</v>
      </c>
      <c r="FJ1524" s="158" t="n">
        <v>1</v>
      </c>
      <c r="FK1524" s="158" t="n">
        <v>1</v>
      </c>
      <c r="FL1524" s="158" t="n">
        <v>1900</v>
      </c>
      <c r="FM1524" s="158" t="n">
        <v>1</v>
      </c>
      <c r="FN1524" s="158" t="n">
        <v>1</v>
      </c>
      <c r="FO1524" s="158" t="n">
        <v>1900</v>
      </c>
      <c r="FP1524" s="158" t="n">
        <v>1</v>
      </c>
      <c r="FQ1524" s="158" t="n">
        <v>1</v>
      </c>
      <c r="FR1524" s="158" t="n">
        <v>1900</v>
      </c>
      <c r="FS1524" s="158" t="n">
        <v>1</v>
      </c>
      <c r="FT1524" s="158" t="n">
        <v>1</v>
      </c>
      <c r="FU1524" s="158" t="n">
        <v>1900</v>
      </c>
      <c r="FV1524" s="158" t="n">
        <v>1</v>
      </c>
      <c r="FW1524" s="158" t="n">
        <v>1</v>
      </c>
    </row>
    <row r="1525">
      <c r="A1525">
        <f>IF(F1525&gt;1,A1524,IF(AND(I1525&lt;10,paste!A1527&lt;10),RIGHT(H1525,2)&amp;"0"&amp;I1525&amp;"000"&amp;paste!A1527,IF(AND(I1525&lt;10,paste!A1527&gt;=10,paste!A1527&lt;100),RIGHT(H1525,2)&amp;"0"&amp;I1525&amp;"00"&amp;paste!A1527,IF(AND(I1525&lt;10,paste!A1527&gt;=100,paste!A1527&lt;1000),RIGHT(H1525,2)&amp;"0"&amp;I1525&amp;"0"&amp;paste!A1527,IF(AND(I1525&lt;10,paste!A1527&gt;=1000),RIGHT(H1525,2)&amp;"0"&amp;I1525&amp;paste!A1527,IF(AND(I1525&gt;=10,paste!A1527&lt;10),RIGHT(H1525,2)&amp;I1525&amp;"000"&amp;paste!A1527,IF(AND(I1525&gt;=10,paste!A1527&gt;=10,paste!A1527&lt;100),RIGHT(H1525,2)&amp;I1525&amp;"00"&amp;paste!A1527,IF(AND(I1525&gt;=10,paste!A1527&gt;=100,paste!A1527&lt;1000),RIGHT(H1525,2)&amp;I1525&amp;"0"&amp;paste!A1527,RIGHT(H1525,2)&amp;I1525&amp;paste!A1527))))))))</f>
        <v/>
      </c>
      <c r="B1525">
        <f>YEAR(paste!C1527)</f>
        <v/>
      </c>
      <c r="C1525">
        <f>MONTH(paste!C1527)</f>
        <v/>
      </c>
      <c r="D1525">
        <f>DAY(paste!C1527)</f>
        <v/>
      </c>
      <c r="E1525" s="158" t="n">
        <v>0</v>
      </c>
      <c r="F1525">
        <f>IF(AND(L1525=L1524,D1525=D1524),F1524+1,1)</f>
        <v/>
      </c>
      <c r="G1525" s="158" t="n">
        <v>0</v>
      </c>
      <c r="H1525">
        <f>YEAR(paste!C1527)</f>
        <v/>
      </c>
      <c r="I1525">
        <f>MONTH(paste!C1527)</f>
        <v/>
      </c>
      <c r="J1525">
        <f>DAY(paste!C1527)</f>
        <v/>
      </c>
      <c r="K1525">
        <f>A1525</f>
        <v/>
      </c>
      <c r="L1525">
        <f>IF(ISBLANK(VLOOKUP(paste!J1527,'得意先名 (2)'!$B$3:$F$2005,5,FALSE)),paste!P1527,IFERROR(VLOOKUP(paste!J1527,'得意先名 (2)'!$B$3:$F$2005,5,FALSE),"ZZZZZZZZZZZ"))</f>
        <v/>
      </c>
      <c r="M1525">
        <f>IF(L1525="ZZZZZZZZZZZ",paste!J1527&amp;paste!K1527&amp; "  :   "&amp;paste!M1527&amp; "  :   "&amp;paste!P1527,"")</f>
        <v/>
      </c>
      <c r="O1525" s="158" t="n"/>
      <c r="P1525">
        <f>VLOOKUP(L1525,'L_User+EndUser'!$C$2:$K$500,8,FALSE)</f>
        <v/>
      </c>
      <c r="Q1525">
        <f>VLOOKUP(L1525,'L_User+EndUser'!$C$2:$K$500,9,FALSE)</f>
        <v/>
      </c>
      <c r="R1525" s="158" t="n"/>
      <c r="T1525" s="158" t="n"/>
      <c r="V1525" s="158" t="n"/>
      <c r="AB1525">
        <f>paste!J1527</f>
        <v/>
      </c>
      <c r="AC1525">
        <f>L1525</f>
        <v/>
      </c>
      <c r="AO1525">
        <f>YEAR(paste!O1527)</f>
        <v/>
      </c>
      <c r="AP1525">
        <f>MONTH(paste!O1527)</f>
        <v/>
      </c>
      <c r="AQ1525">
        <f>DAY(paste!O1527)</f>
        <v/>
      </c>
      <c r="BD1525">
        <f>IF(paste!L1527="","",paste!L1527)</f>
        <v/>
      </c>
      <c r="BM1525" t="n">
        <v>1</v>
      </c>
      <c r="BN1525">
        <f>VLOOKUP(paste!E1527,L_Product!$A$2:$B$2001,2,FALSE)</f>
        <v/>
      </c>
      <c r="BO1525" s="21" t="n"/>
      <c r="BT1525" t="n">
        <v>2</v>
      </c>
      <c r="BU1525">
        <f>IF($BM$2=1,2,IF($BM$2=18,1))</f>
        <v/>
      </c>
      <c r="BV1525">
        <f>IF($BM$2=1,0,IF($BM$2=18,1))</f>
        <v/>
      </c>
      <c r="BW1525" t="n">
        <v>2</v>
      </c>
      <c r="BX1525" t="n">
        <v>0</v>
      </c>
      <c r="BY1525" t="n">
        <v>3</v>
      </c>
      <c r="BZ1525">
        <f>VLOOKUP(BN1525,L_Product!$B$2:$Z$2001,14,FALSE)</f>
        <v/>
      </c>
      <c r="CA1525">
        <f>paste!H1527</f>
        <v/>
      </c>
      <c r="CB1525">
        <f>BZ1525*CA1525</f>
        <v/>
      </c>
      <c r="CN1525" s="158" t="n">
        <v>1</v>
      </c>
      <c r="CO1525" s="158" t="n">
        <v>1</v>
      </c>
      <c r="CP1525" s="158" t="n">
        <v>1</v>
      </c>
      <c r="CQ1525" s="158" t="n">
        <v>1</v>
      </c>
      <c r="CR1525" s="158" t="n">
        <v>1</v>
      </c>
      <c r="CS1525" s="158" t="n">
        <v>0</v>
      </c>
      <c r="CT1525" s="158" t="n">
        <v>0</v>
      </c>
      <c r="CU1525" s="158" t="n">
        <v>0</v>
      </c>
      <c r="CV1525" s="158" t="n">
        <v>0</v>
      </c>
      <c r="CW1525" s="158" t="n">
        <v>0</v>
      </c>
      <c r="CX1525">
        <f>B1525</f>
        <v/>
      </c>
      <c r="CY1525">
        <f>C1525</f>
        <v/>
      </c>
      <c r="CZ1525">
        <f>D1525</f>
        <v/>
      </c>
      <c r="DA1525" s="158" t="n">
        <v>1900</v>
      </c>
      <c r="DB1525" s="158" t="n">
        <v>1</v>
      </c>
      <c r="DC1525" s="158" t="n">
        <v>1</v>
      </c>
      <c r="DD1525" s="158" t="n">
        <v>1900</v>
      </c>
      <c r="DE1525" s="158" t="n">
        <v>1</v>
      </c>
      <c r="DF1525" s="158" t="n">
        <v>1</v>
      </c>
      <c r="DG1525" s="158" t="n">
        <v>1900</v>
      </c>
      <c r="DH1525" s="158" t="n">
        <v>1</v>
      </c>
      <c r="DI1525" s="158" t="n">
        <v>1</v>
      </c>
      <c r="DJ1525" s="158" t="n">
        <v>1900</v>
      </c>
      <c r="DK1525" s="158" t="n">
        <v>1</v>
      </c>
      <c r="DL1525" s="158" t="n">
        <v>1</v>
      </c>
      <c r="DR1525" s="158" t="n">
        <v>2</v>
      </c>
      <c r="DS1525" s="158" t="n">
        <v>1</v>
      </c>
      <c r="DT1525" s="158" t="n">
        <v>2</v>
      </c>
      <c r="DU1525" s="158" t="n">
        <v>1</v>
      </c>
      <c r="DV1525" s="158" t="n">
        <v>3</v>
      </c>
      <c r="DW1525" s="158" t="n">
        <v>1</v>
      </c>
      <c r="DX1525" s="158" t="n">
        <v>3</v>
      </c>
      <c r="DY1525" s="158" t="n">
        <v>0</v>
      </c>
      <c r="DZ1525" s="158" t="n">
        <v>0</v>
      </c>
      <c r="EA1525" s="158" t="n">
        <v>0</v>
      </c>
      <c r="EB1525" s="158" t="n">
        <v>0</v>
      </c>
      <c r="EC1525" s="158" t="n">
        <v>0</v>
      </c>
      <c r="ED1525" s="158" t="n">
        <v>0</v>
      </c>
      <c r="EE1525" s="158" t="n">
        <v>0</v>
      </c>
      <c r="EF1525" s="158" t="n">
        <v>0</v>
      </c>
      <c r="EG1525" s="158" t="n">
        <v>0</v>
      </c>
      <c r="EH1525" s="158" t="n">
        <v>0</v>
      </c>
      <c r="EI1525" s="158" t="n">
        <v>0</v>
      </c>
      <c r="EJ1525" s="158" t="n">
        <v>0</v>
      </c>
      <c r="EK1525" s="158" t="n">
        <v>0</v>
      </c>
      <c r="EL1525" s="158" t="n">
        <v>0</v>
      </c>
      <c r="EM1525" s="158" t="n">
        <v>0</v>
      </c>
      <c r="EN1525" s="158" t="n">
        <v>0</v>
      </c>
      <c r="EO1525" s="158" t="n">
        <v>0</v>
      </c>
      <c r="EP1525" s="158" t="n">
        <v>0</v>
      </c>
      <c r="EQ1525" s="158" t="n">
        <v>0</v>
      </c>
      <c r="ER1525" s="158" t="n">
        <v>0</v>
      </c>
      <c r="ES1525" s="158" t="n">
        <v>0</v>
      </c>
      <c r="ET1525" s="158" t="n">
        <v>0</v>
      </c>
      <c r="EU1525" s="158" t="n">
        <v>0</v>
      </c>
      <c r="EV1525" s="158" t="n">
        <v>0</v>
      </c>
      <c r="EW1525" s="158" t="n">
        <v>0</v>
      </c>
      <c r="EX1525" s="158" t="n">
        <v>0</v>
      </c>
      <c r="EY1525" s="158" t="n">
        <v>0</v>
      </c>
      <c r="EZ1525" s="158" t="n">
        <v>1900</v>
      </c>
      <c r="FA1525" s="158" t="n">
        <v>1</v>
      </c>
      <c r="FB1525" s="158" t="n">
        <v>1</v>
      </c>
      <c r="FC1525" s="158" t="n">
        <v>1900</v>
      </c>
      <c r="FD1525" s="158" t="n">
        <v>1</v>
      </c>
      <c r="FE1525" s="158" t="n">
        <v>1</v>
      </c>
      <c r="FF1525" s="158" t="n">
        <v>1900</v>
      </c>
      <c r="FG1525" s="158" t="n">
        <v>1</v>
      </c>
      <c r="FH1525" s="158" t="n">
        <v>1</v>
      </c>
      <c r="FI1525" s="158" t="n">
        <v>1900</v>
      </c>
      <c r="FJ1525" s="158" t="n">
        <v>1</v>
      </c>
      <c r="FK1525" s="158" t="n">
        <v>1</v>
      </c>
      <c r="FL1525" s="158" t="n">
        <v>1900</v>
      </c>
      <c r="FM1525" s="158" t="n">
        <v>1</v>
      </c>
      <c r="FN1525" s="158" t="n">
        <v>1</v>
      </c>
      <c r="FO1525" s="158" t="n">
        <v>1900</v>
      </c>
      <c r="FP1525" s="158" t="n">
        <v>1</v>
      </c>
      <c r="FQ1525" s="158" t="n">
        <v>1</v>
      </c>
      <c r="FR1525" s="158" t="n">
        <v>1900</v>
      </c>
      <c r="FS1525" s="158" t="n">
        <v>1</v>
      </c>
      <c r="FT1525" s="158" t="n">
        <v>1</v>
      </c>
      <c r="FU1525" s="158" t="n">
        <v>1900</v>
      </c>
      <c r="FV1525" s="158" t="n">
        <v>1</v>
      </c>
      <c r="FW1525" s="158" t="n">
        <v>1</v>
      </c>
    </row>
    <row r="1526">
      <c r="A1526">
        <f>IF(F1526&gt;1,A1525,IF(AND(I1526&lt;10,paste!A1528&lt;10),RIGHT(H1526,2)&amp;"0"&amp;I1526&amp;"000"&amp;paste!A1528,IF(AND(I1526&lt;10,paste!A1528&gt;=10,paste!A1528&lt;100),RIGHT(H1526,2)&amp;"0"&amp;I1526&amp;"00"&amp;paste!A1528,IF(AND(I1526&lt;10,paste!A1528&gt;=100,paste!A1528&lt;1000),RIGHT(H1526,2)&amp;"0"&amp;I1526&amp;"0"&amp;paste!A1528,IF(AND(I1526&lt;10,paste!A1528&gt;=1000),RIGHT(H1526,2)&amp;"0"&amp;I1526&amp;paste!A1528,IF(AND(I1526&gt;=10,paste!A1528&lt;10),RIGHT(H1526,2)&amp;I1526&amp;"000"&amp;paste!A1528,IF(AND(I1526&gt;=10,paste!A1528&gt;=10,paste!A1528&lt;100),RIGHT(H1526,2)&amp;I1526&amp;"00"&amp;paste!A1528,IF(AND(I1526&gt;=10,paste!A1528&gt;=100,paste!A1528&lt;1000),RIGHT(H1526,2)&amp;I1526&amp;"0"&amp;paste!A1528,RIGHT(H1526,2)&amp;I1526&amp;paste!A1528))))))))</f>
        <v/>
      </c>
      <c r="B1526">
        <f>YEAR(paste!C1528)</f>
        <v/>
      </c>
      <c r="C1526">
        <f>MONTH(paste!C1528)</f>
        <v/>
      </c>
      <c r="D1526">
        <f>DAY(paste!C1528)</f>
        <v/>
      </c>
      <c r="E1526" s="158" t="n">
        <v>0</v>
      </c>
      <c r="F1526">
        <f>IF(AND(L1526=L1525,D1526=D1525),F1525+1,1)</f>
        <v/>
      </c>
      <c r="G1526" s="158" t="n">
        <v>0</v>
      </c>
      <c r="H1526">
        <f>YEAR(paste!C1528)</f>
        <v/>
      </c>
      <c r="I1526">
        <f>MONTH(paste!C1528)</f>
        <v/>
      </c>
      <c r="J1526">
        <f>DAY(paste!C1528)</f>
        <v/>
      </c>
      <c r="K1526">
        <f>A1526</f>
        <v/>
      </c>
      <c r="L1526">
        <f>IF(ISBLANK(VLOOKUP(paste!J1528,'得意先名 (2)'!$B$3:$F$2005,5,FALSE)),paste!P1528,IFERROR(VLOOKUP(paste!J1528,'得意先名 (2)'!$B$3:$F$2005,5,FALSE),"ZZZZZZZZZZZ"))</f>
        <v/>
      </c>
      <c r="M1526">
        <f>IF(L1526="ZZZZZZZZZZZ",paste!J1528&amp;paste!K1528&amp; "  :   "&amp;paste!M1528&amp; "  :   "&amp;paste!P1528,"")</f>
        <v/>
      </c>
      <c r="O1526" s="158" t="n"/>
      <c r="P1526">
        <f>VLOOKUP(L1526,'L_User+EndUser'!$C$2:$K$500,8,FALSE)</f>
        <v/>
      </c>
      <c r="Q1526">
        <f>VLOOKUP(L1526,'L_User+EndUser'!$C$2:$K$500,9,FALSE)</f>
        <v/>
      </c>
      <c r="R1526" s="158" t="n"/>
      <c r="T1526" s="158" t="n"/>
      <c r="V1526" s="158" t="n"/>
      <c r="AB1526">
        <f>paste!J1528</f>
        <v/>
      </c>
      <c r="AC1526">
        <f>L1526</f>
        <v/>
      </c>
      <c r="AO1526">
        <f>YEAR(paste!O1528)</f>
        <v/>
      </c>
      <c r="AP1526">
        <f>MONTH(paste!O1528)</f>
        <v/>
      </c>
      <c r="AQ1526">
        <f>DAY(paste!O1528)</f>
        <v/>
      </c>
      <c r="BD1526">
        <f>IF(paste!L1528="","",paste!L1528)</f>
        <v/>
      </c>
      <c r="BM1526" t="n">
        <v>1</v>
      </c>
      <c r="BN1526">
        <f>VLOOKUP(paste!E1528,L_Product!$A$2:$B$2001,2,FALSE)</f>
        <v/>
      </c>
      <c r="BO1526" s="21" t="n"/>
      <c r="BT1526" t="n">
        <v>2</v>
      </c>
      <c r="BU1526">
        <f>IF($BM$2=1,2,IF($BM$2=18,1))</f>
        <v/>
      </c>
      <c r="BV1526">
        <f>IF($BM$2=1,0,IF($BM$2=18,1))</f>
        <v/>
      </c>
      <c r="BW1526" t="n">
        <v>2</v>
      </c>
      <c r="BX1526" t="n">
        <v>0</v>
      </c>
      <c r="BY1526" t="n">
        <v>3</v>
      </c>
      <c r="BZ1526">
        <f>VLOOKUP(BN1526,L_Product!$B$2:$Z$2001,14,FALSE)</f>
        <v/>
      </c>
      <c r="CA1526">
        <f>paste!H1528</f>
        <v/>
      </c>
      <c r="CB1526">
        <f>BZ1526*CA1526</f>
        <v/>
      </c>
      <c r="CN1526" s="158" t="n">
        <v>1</v>
      </c>
      <c r="CO1526" s="158" t="n">
        <v>1</v>
      </c>
      <c r="CP1526" s="158" t="n">
        <v>1</v>
      </c>
      <c r="CQ1526" s="158" t="n">
        <v>1</v>
      </c>
      <c r="CR1526" s="158" t="n">
        <v>1</v>
      </c>
      <c r="CS1526" s="158" t="n">
        <v>0</v>
      </c>
      <c r="CT1526" s="158" t="n">
        <v>0</v>
      </c>
      <c r="CU1526" s="158" t="n">
        <v>0</v>
      </c>
      <c r="CV1526" s="158" t="n">
        <v>0</v>
      </c>
      <c r="CW1526" s="158" t="n">
        <v>0</v>
      </c>
      <c r="CX1526">
        <f>B1526</f>
        <v/>
      </c>
      <c r="CY1526">
        <f>C1526</f>
        <v/>
      </c>
      <c r="CZ1526">
        <f>D1526</f>
        <v/>
      </c>
      <c r="DA1526" s="158" t="n">
        <v>1900</v>
      </c>
      <c r="DB1526" s="158" t="n">
        <v>1</v>
      </c>
      <c r="DC1526" s="158" t="n">
        <v>1</v>
      </c>
      <c r="DD1526" s="158" t="n">
        <v>1900</v>
      </c>
      <c r="DE1526" s="158" t="n">
        <v>1</v>
      </c>
      <c r="DF1526" s="158" t="n">
        <v>1</v>
      </c>
      <c r="DG1526" s="158" t="n">
        <v>1900</v>
      </c>
      <c r="DH1526" s="158" t="n">
        <v>1</v>
      </c>
      <c r="DI1526" s="158" t="n">
        <v>1</v>
      </c>
      <c r="DJ1526" s="158" t="n">
        <v>1900</v>
      </c>
      <c r="DK1526" s="158" t="n">
        <v>1</v>
      </c>
      <c r="DL1526" s="158" t="n">
        <v>1</v>
      </c>
      <c r="DR1526" s="158" t="n">
        <v>2</v>
      </c>
      <c r="DS1526" s="158" t="n">
        <v>1</v>
      </c>
      <c r="DT1526" s="158" t="n">
        <v>2</v>
      </c>
      <c r="DU1526" s="158" t="n">
        <v>1</v>
      </c>
      <c r="DV1526" s="158" t="n">
        <v>3</v>
      </c>
      <c r="DW1526" s="158" t="n">
        <v>1</v>
      </c>
      <c r="DX1526" s="158" t="n">
        <v>3</v>
      </c>
      <c r="DY1526" s="158" t="n">
        <v>0</v>
      </c>
      <c r="DZ1526" s="158" t="n">
        <v>0</v>
      </c>
      <c r="EA1526" s="158" t="n">
        <v>0</v>
      </c>
      <c r="EB1526" s="158" t="n">
        <v>0</v>
      </c>
      <c r="EC1526" s="158" t="n">
        <v>0</v>
      </c>
      <c r="ED1526" s="158" t="n">
        <v>0</v>
      </c>
      <c r="EE1526" s="158" t="n">
        <v>0</v>
      </c>
      <c r="EF1526" s="158" t="n">
        <v>0</v>
      </c>
      <c r="EG1526" s="158" t="n">
        <v>0</v>
      </c>
      <c r="EH1526" s="158" t="n">
        <v>0</v>
      </c>
      <c r="EI1526" s="158" t="n">
        <v>0</v>
      </c>
      <c r="EJ1526" s="158" t="n">
        <v>0</v>
      </c>
      <c r="EK1526" s="158" t="n">
        <v>0</v>
      </c>
      <c r="EL1526" s="158" t="n">
        <v>0</v>
      </c>
      <c r="EM1526" s="158" t="n">
        <v>0</v>
      </c>
      <c r="EN1526" s="158" t="n">
        <v>0</v>
      </c>
      <c r="EO1526" s="158" t="n">
        <v>0</v>
      </c>
      <c r="EP1526" s="158" t="n">
        <v>0</v>
      </c>
      <c r="EQ1526" s="158" t="n">
        <v>0</v>
      </c>
      <c r="ER1526" s="158" t="n">
        <v>0</v>
      </c>
      <c r="ES1526" s="158" t="n">
        <v>0</v>
      </c>
      <c r="ET1526" s="158" t="n">
        <v>0</v>
      </c>
      <c r="EU1526" s="158" t="n">
        <v>0</v>
      </c>
      <c r="EV1526" s="158" t="n">
        <v>0</v>
      </c>
      <c r="EW1526" s="158" t="n">
        <v>0</v>
      </c>
      <c r="EX1526" s="158" t="n">
        <v>0</v>
      </c>
      <c r="EY1526" s="158" t="n">
        <v>0</v>
      </c>
      <c r="EZ1526" s="158" t="n">
        <v>1900</v>
      </c>
      <c r="FA1526" s="158" t="n">
        <v>1</v>
      </c>
      <c r="FB1526" s="158" t="n">
        <v>1</v>
      </c>
      <c r="FC1526" s="158" t="n">
        <v>1900</v>
      </c>
      <c r="FD1526" s="158" t="n">
        <v>1</v>
      </c>
      <c r="FE1526" s="158" t="n">
        <v>1</v>
      </c>
      <c r="FF1526" s="158" t="n">
        <v>1900</v>
      </c>
      <c r="FG1526" s="158" t="n">
        <v>1</v>
      </c>
      <c r="FH1526" s="158" t="n">
        <v>1</v>
      </c>
      <c r="FI1526" s="158" t="n">
        <v>1900</v>
      </c>
      <c r="FJ1526" s="158" t="n">
        <v>1</v>
      </c>
      <c r="FK1526" s="158" t="n">
        <v>1</v>
      </c>
      <c r="FL1526" s="158" t="n">
        <v>1900</v>
      </c>
      <c r="FM1526" s="158" t="n">
        <v>1</v>
      </c>
      <c r="FN1526" s="158" t="n">
        <v>1</v>
      </c>
      <c r="FO1526" s="158" t="n">
        <v>1900</v>
      </c>
      <c r="FP1526" s="158" t="n">
        <v>1</v>
      </c>
      <c r="FQ1526" s="158" t="n">
        <v>1</v>
      </c>
      <c r="FR1526" s="158" t="n">
        <v>1900</v>
      </c>
      <c r="FS1526" s="158" t="n">
        <v>1</v>
      </c>
      <c r="FT1526" s="158" t="n">
        <v>1</v>
      </c>
      <c r="FU1526" s="158" t="n">
        <v>1900</v>
      </c>
      <c r="FV1526" s="158" t="n">
        <v>1</v>
      </c>
      <c r="FW1526" s="158" t="n">
        <v>1</v>
      </c>
    </row>
    <row r="1527">
      <c r="A1527">
        <f>IF(F1527&gt;1,A1526,IF(AND(I1527&lt;10,paste!A1529&lt;10),RIGHT(H1527,2)&amp;"0"&amp;I1527&amp;"000"&amp;paste!A1529,IF(AND(I1527&lt;10,paste!A1529&gt;=10,paste!A1529&lt;100),RIGHT(H1527,2)&amp;"0"&amp;I1527&amp;"00"&amp;paste!A1529,IF(AND(I1527&lt;10,paste!A1529&gt;=100,paste!A1529&lt;1000),RIGHT(H1527,2)&amp;"0"&amp;I1527&amp;"0"&amp;paste!A1529,IF(AND(I1527&lt;10,paste!A1529&gt;=1000),RIGHT(H1527,2)&amp;"0"&amp;I1527&amp;paste!A1529,IF(AND(I1527&gt;=10,paste!A1529&lt;10),RIGHT(H1527,2)&amp;I1527&amp;"000"&amp;paste!A1529,IF(AND(I1527&gt;=10,paste!A1529&gt;=10,paste!A1529&lt;100),RIGHT(H1527,2)&amp;I1527&amp;"00"&amp;paste!A1529,IF(AND(I1527&gt;=10,paste!A1529&gt;=100,paste!A1529&lt;1000),RIGHT(H1527,2)&amp;I1527&amp;"0"&amp;paste!A1529,RIGHT(H1527,2)&amp;I1527&amp;paste!A1529))))))))</f>
        <v/>
      </c>
      <c r="B1527">
        <f>YEAR(paste!C1529)</f>
        <v/>
      </c>
      <c r="C1527">
        <f>MONTH(paste!C1529)</f>
        <v/>
      </c>
      <c r="D1527">
        <f>DAY(paste!C1529)</f>
        <v/>
      </c>
      <c r="E1527" s="158" t="n">
        <v>0</v>
      </c>
      <c r="F1527">
        <f>IF(AND(L1527=L1526,D1527=D1526),F1526+1,1)</f>
        <v/>
      </c>
      <c r="G1527" s="158" t="n">
        <v>0</v>
      </c>
      <c r="H1527">
        <f>YEAR(paste!C1529)</f>
        <v/>
      </c>
      <c r="I1527">
        <f>MONTH(paste!C1529)</f>
        <v/>
      </c>
      <c r="J1527">
        <f>DAY(paste!C1529)</f>
        <v/>
      </c>
      <c r="K1527">
        <f>A1527</f>
        <v/>
      </c>
      <c r="L1527">
        <f>IF(ISBLANK(VLOOKUP(paste!J1529,'得意先名 (2)'!$B$3:$F$2005,5,FALSE)),paste!P1529,IFERROR(VLOOKUP(paste!J1529,'得意先名 (2)'!$B$3:$F$2005,5,FALSE),"ZZZZZZZZZZZ"))</f>
        <v/>
      </c>
      <c r="M1527">
        <f>IF(L1527="ZZZZZZZZZZZ",paste!J1529&amp;paste!K1529&amp; "  :   "&amp;paste!M1529&amp; "  :   "&amp;paste!P1529,"")</f>
        <v/>
      </c>
      <c r="O1527" s="158" t="n"/>
      <c r="P1527">
        <f>VLOOKUP(L1527,'L_User+EndUser'!$C$2:$K$500,8,FALSE)</f>
        <v/>
      </c>
      <c r="Q1527">
        <f>VLOOKUP(L1527,'L_User+EndUser'!$C$2:$K$500,9,FALSE)</f>
        <v/>
      </c>
      <c r="R1527" s="158" t="n"/>
      <c r="T1527" s="158" t="n"/>
      <c r="V1527" s="158" t="n"/>
      <c r="AB1527">
        <f>paste!J1529</f>
        <v/>
      </c>
      <c r="AC1527">
        <f>L1527</f>
        <v/>
      </c>
      <c r="AO1527">
        <f>YEAR(paste!O1529)</f>
        <v/>
      </c>
      <c r="AP1527">
        <f>MONTH(paste!O1529)</f>
        <v/>
      </c>
      <c r="AQ1527">
        <f>DAY(paste!O1529)</f>
        <v/>
      </c>
      <c r="BD1527">
        <f>IF(paste!L1529="","",paste!L1529)</f>
        <v/>
      </c>
      <c r="BM1527" t="n">
        <v>1</v>
      </c>
      <c r="BN1527">
        <f>VLOOKUP(paste!E1529,L_Product!$A$2:$B$2001,2,FALSE)</f>
        <v/>
      </c>
      <c r="BO1527" s="21" t="n"/>
      <c r="BT1527" t="n">
        <v>2</v>
      </c>
      <c r="BU1527">
        <f>IF($BM$2=1,2,IF($BM$2=18,1))</f>
        <v/>
      </c>
      <c r="BV1527">
        <f>IF($BM$2=1,0,IF($BM$2=18,1))</f>
        <v/>
      </c>
      <c r="BW1527" t="n">
        <v>2</v>
      </c>
      <c r="BX1527" t="n">
        <v>0</v>
      </c>
      <c r="BY1527" t="n">
        <v>3</v>
      </c>
      <c r="BZ1527">
        <f>VLOOKUP(BN1527,L_Product!$B$2:$Z$2001,14,FALSE)</f>
        <v/>
      </c>
      <c r="CA1527">
        <f>paste!H1529</f>
        <v/>
      </c>
      <c r="CB1527">
        <f>BZ1527*CA1527</f>
        <v/>
      </c>
      <c r="CN1527" s="158" t="n">
        <v>1</v>
      </c>
      <c r="CO1527" s="158" t="n">
        <v>1</v>
      </c>
      <c r="CP1527" s="158" t="n">
        <v>1</v>
      </c>
      <c r="CQ1527" s="158" t="n">
        <v>1</v>
      </c>
      <c r="CR1527" s="158" t="n">
        <v>1</v>
      </c>
      <c r="CS1527" s="158" t="n">
        <v>0</v>
      </c>
      <c r="CT1527" s="158" t="n">
        <v>0</v>
      </c>
      <c r="CU1527" s="158" t="n">
        <v>0</v>
      </c>
      <c r="CV1527" s="158" t="n">
        <v>0</v>
      </c>
      <c r="CW1527" s="158" t="n">
        <v>0</v>
      </c>
      <c r="CX1527">
        <f>B1527</f>
        <v/>
      </c>
      <c r="CY1527">
        <f>C1527</f>
        <v/>
      </c>
      <c r="CZ1527">
        <f>D1527</f>
        <v/>
      </c>
      <c r="DA1527" s="158" t="n">
        <v>1900</v>
      </c>
      <c r="DB1527" s="158" t="n">
        <v>1</v>
      </c>
      <c r="DC1527" s="158" t="n">
        <v>1</v>
      </c>
      <c r="DD1527" s="158" t="n">
        <v>1900</v>
      </c>
      <c r="DE1527" s="158" t="n">
        <v>1</v>
      </c>
      <c r="DF1527" s="158" t="n">
        <v>1</v>
      </c>
      <c r="DG1527" s="158" t="n">
        <v>1900</v>
      </c>
      <c r="DH1527" s="158" t="n">
        <v>1</v>
      </c>
      <c r="DI1527" s="158" t="n">
        <v>1</v>
      </c>
      <c r="DJ1527" s="158" t="n">
        <v>1900</v>
      </c>
      <c r="DK1527" s="158" t="n">
        <v>1</v>
      </c>
      <c r="DL1527" s="158" t="n">
        <v>1</v>
      </c>
      <c r="DR1527" s="158" t="n">
        <v>2</v>
      </c>
      <c r="DS1527" s="158" t="n">
        <v>1</v>
      </c>
      <c r="DT1527" s="158" t="n">
        <v>2</v>
      </c>
      <c r="DU1527" s="158" t="n">
        <v>1</v>
      </c>
      <c r="DV1527" s="158" t="n">
        <v>3</v>
      </c>
      <c r="DW1527" s="158" t="n">
        <v>1</v>
      </c>
      <c r="DX1527" s="158" t="n">
        <v>3</v>
      </c>
      <c r="DY1527" s="158" t="n">
        <v>0</v>
      </c>
      <c r="DZ1527" s="158" t="n">
        <v>0</v>
      </c>
      <c r="EA1527" s="158" t="n">
        <v>0</v>
      </c>
      <c r="EB1527" s="158" t="n">
        <v>0</v>
      </c>
      <c r="EC1527" s="158" t="n">
        <v>0</v>
      </c>
      <c r="ED1527" s="158" t="n">
        <v>0</v>
      </c>
      <c r="EE1527" s="158" t="n">
        <v>0</v>
      </c>
      <c r="EF1527" s="158" t="n">
        <v>0</v>
      </c>
      <c r="EG1527" s="158" t="n">
        <v>0</v>
      </c>
      <c r="EH1527" s="158" t="n">
        <v>0</v>
      </c>
      <c r="EI1527" s="158" t="n">
        <v>0</v>
      </c>
      <c r="EJ1527" s="158" t="n">
        <v>0</v>
      </c>
      <c r="EK1527" s="158" t="n">
        <v>0</v>
      </c>
      <c r="EL1527" s="158" t="n">
        <v>0</v>
      </c>
      <c r="EM1527" s="158" t="n">
        <v>0</v>
      </c>
      <c r="EN1527" s="158" t="n">
        <v>0</v>
      </c>
      <c r="EO1527" s="158" t="n">
        <v>0</v>
      </c>
      <c r="EP1527" s="158" t="n">
        <v>0</v>
      </c>
      <c r="EQ1527" s="158" t="n">
        <v>0</v>
      </c>
      <c r="ER1527" s="158" t="n">
        <v>0</v>
      </c>
      <c r="ES1527" s="158" t="n">
        <v>0</v>
      </c>
      <c r="ET1527" s="158" t="n">
        <v>0</v>
      </c>
      <c r="EU1527" s="158" t="n">
        <v>0</v>
      </c>
      <c r="EV1527" s="158" t="n">
        <v>0</v>
      </c>
      <c r="EW1527" s="158" t="n">
        <v>0</v>
      </c>
      <c r="EX1527" s="158" t="n">
        <v>0</v>
      </c>
      <c r="EY1527" s="158" t="n">
        <v>0</v>
      </c>
      <c r="EZ1527" s="158" t="n">
        <v>1900</v>
      </c>
      <c r="FA1527" s="158" t="n">
        <v>1</v>
      </c>
      <c r="FB1527" s="158" t="n">
        <v>1</v>
      </c>
      <c r="FC1527" s="158" t="n">
        <v>1900</v>
      </c>
      <c r="FD1527" s="158" t="n">
        <v>1</v>
      </c>
      <c r="FE1527" s="158" t="n">
        <v>1</v>
      </c>
      <c r="FF1527" s="158" t="n">
        <v>1900</v>
      </c>
      <c r="FG1527" s="158" t="n">
        <v>1</v>
      </c>
      <c r="FH1527" s="158" t="n">
        <v>1</v>
      </c>
      <c r="FI1527" s="158" t="n">
        <v>1900</v>
      </c>
      <c r="FJ1527" s="158" t="n">
        <v>1</v>
      </c>
      <c r="FK1527" s="158" t="n">
        <v>1</v>
      </c>
      <c r="FL1527" s="158" t="n">
        <v>1900</v>
      </c>
      <c r="FM1527" s="158" t="n">
        <v>1</v>
      </c>
      <c r="FN1527" s="158" t="n">
        <v>1</v>
      </c>
      <c r="FO1527" s="158" t="n">
        <v>1900</v>
      </c>
      <c r="FP1527" s="158" t="n">
        <v>1</v>
      </c>
      <c r="FQ1527" s="158" t="n">
        <v>1</v>
      </c>
      <c r="FR1527" s="158" t="n">
        <v>1900</v>
      </c>
      <c r="FS1527" s="158" t="n">
        <v>1</v>
      </c>
      <c r="FT1527" s="158" t="n">
        <v>1</v>
      </c>
      <c r="FU1527" s="158" t="n">
        <v>1900</v>
      </c>
      <c r="FV1527" s="158" t="n">
        <v>1</v>
      </c>
      <c r="FW1527" s="158" t="n">
        <v>1</v>
      </c>
    </row>
    <row r="1528">
      <c r="A1528">
        <f>IF(F1528&gt;1,A1527,IF(AND(I1528&lt;10,paste!A1530&lt;10),RIGHT(H1528,2)&amp;"0"&amp;I1528&amp;"000"&amp;paste!A1530,IF(AND(I1528&lt;10,paste!A1530&gt;=10,paste!A1530&lt;100),RIGHT(H1528,2)&amp;"0"&amp;I1528&amp;"00"&amp;paste!A1530,IF(AND(I1528&lt;10,paste!A1530&gt;=100,paste!A1530&lt;1000),RIGHT(H1528,2)&amp;"0"&amp;I1528&amp;"0"&amp;paste!A1530,IF(AND(I1528&lt;10,paste!A1530&gt;=1000),RIGHT(H1528,2)&amp;"0"&amp;I1528&amp;paste!A1530,IF(AND(I1528&gt;=10,paste!A1530&lt;10),RIGHT(H1528,2)&amp;I1528&amp;"000"&amp;paste!A1530,IF(AND(I1528&gt;=10,paste!A1530&gt;=10,paste!A1530&lt;100),RIGHT(H1528,2)&amp;I1528&amp;"00"&amp;paste!A1530,IF(AND(I1528&gt;=10,paste!A1530&gt;=100,paste!A1530&lt;1000),RIGHT(H1528,2)&amp;I1528&amp;"0"&amp;paste!A1530,RIGHT(H1528,2)&amp;I1528&amp;paste!A1530))))))))</f>
        <v/>
      </c>
      <c r="B1528">
        <f>YEAR(paste!C1530)</f>
        <v/>
      </c>
      <c r="C1528">
        <f>MONTH(paste!C1530)</f>
        <v/>
      </c>
      <c r="D1528">
        <f>DAY(paste!C1530)</f>
        <v/>
      </c>
      <c r="E1528" s="158" t="n">
        <v>0</v>
      </c>
      <c r="F1528">
        <f>IF(AND(L1528=L1527,D1528=D1527),F1527+1,1)</f>
        <v/>
      </c>
      <c r="G1528" s="158" t="n">
        <v>0</v>
      </c>
      <c r="H1528">
        <f>YEAR(paste!C1530)</f>
        <v/>
      </c>
      <c r="I1528">
        <f>MONTH(paste!C1530)</f>
        <v/>
      </c>
      <c r="J1528">
        <f>DAY(paste!C1530)</f>
        <v/>
      </c>
      <c r="K1528">
        <f>A1528</f>
        <v/>
      </c>
      <c r="L1528">
        <f>IF(ISBLANK(VLOOKUP(paste!J1530,'得意先名 (2)'!$B$3:$F$2005,5,FALSE)),paste!P1530,IFERROR(VLOOKUP(paste!J1530,'得意先名 (2)'!$B$3:$F$2005,5,FALSE),"ZZZZZZZZZZZ"))</f>
        <v/>
      </c>
      <c r="M1528">
        <f>IF(L1528="ZZZZZZZZZZZ",paste!J1530&amp;paste!K1530&amp; "  :   "&amp;paste!M1530&amp; "  :   "&amp;paste!P1530,"")</f>
        <v/>
      </c>
      <c r="O1528" s="158" t="n"/>
      <c r="P1528">
        <f>VLOOKUP(L1528,'L_User+EndUser'!$C$2:$K$500,8,FALSE)</f>
        <v/>
      </c>
      <c r="Q1528">
        <f>VLOOKUP(L1528,'L_User+EndUser'!$C$2:$K$500,9,FALSE)</f>
        <v/>
      </c>
      <c r="R1528" s="158" t="n"/>
      <c r="T1528" s="158" t="n"/>
      <c r="V1528" s="158" t="n"/>
      <c r="AB1528">
        <f>paste!J1530</f>
        <v/>
      </c>
      <c r="AC1528">
        <f>L1528</f>
        <v/>
      </c>
      <c r="AO1528">
        <f>YEAR(paste!O1530)</f>
        <v/>
      </c>
      <c r="AP1528">
        <f>MONTH(paste!O1530)</f>
        <v/>
      </c>
      <c r="AQ1528">
        <f>DAY(paste!O1530)</f>
        <v/>
      </c>
      <c r="BD1528">
        <f>IF(paste!L1530="","",paste!L1530)</f>
        <v/>
      </c>
      <c r="BM1528" t="n">
        <v>1</v>
      </c>
      <c r="BN1528">
        <f>VLOOKUP(paste!E1530,L_Product!$A$2:$B$2001,2,FALSE)</f>
        <v/>
      </c>
      <c r="BO1528" s="21" t="n"/>
      <c r="BT1528" t="n">
        <v>2</v>
      </c>
      <c r="BU1528">
        <f>IF($BM$2=1,2,IF($BM$2=18,1))</f>
        <v/>
      </c>
      <c r="BV1528">
        <f>IF($BM$2=1,0,IF($BM$2=18,1))</f>
        <v/>
      </c>
      <c r="BW1528" t="n">
        <v>2</v>
      </c>
      <c r="BX1528" t="n">
        <v>0</v>
      </c>
      <c r="BY1528" t="n">
        <v>3</v>
      </c>
      <c r="BZ1528">
        <f>VLOOKUP(BN1528,L_Product!$B$2:$Z$2001,14,FALSE)</f>
        <v/>
      </c>
      <c r="CA1528">
        <f>paste!H1530</f>
        <v/>
      </c>
      <c r="CB1528">
        <f>BZ1528*CA1528</f>
        <v/>
      </c>
      <c r="CN1528" s="158" t="n">
        <v>1</v>
      </c>
      <c r="CO1528" s="158" t="n">
        <v>1</v>
      </c>
      <c r="CP1528" s="158" t="n">
        <v>1</v>
      </c>
      <c r="CQ1528" s="158" t="n">
        <v>1</v>
      </c>
      <c r="CR1528" s="158" t="n">
        <v>1</v>
      </c>
      <c r="CS1528" s="158" t="n">
        <v>0</v>
      </c>
      <c r="CT1528" s="158" t="n">
        <v>0</v>
      </c>
      <c r="CU1528" s="158" t="n">
        <v>0</v>
      </c>
      <c r="CV1528" s="158" t="n">
        <v>0</v>
      </c>
      <c r="CW1528" s="158" t="n">
        <v>0</v>
      </c>
      <c r="CX1528">
        <f>B1528</f>
        <v/>
      </c>
      <c r="CY1528">
        <f>C1528</f>
        <v/>
      </c>
      <c r="CZ1528">
        <f>D1528</f>
        <v/>
      </c>
      <c r="DA1528" s="158" t="n">
        <v>1900</v>
      </c>
      <c r="DB1528" s="158" t="n">
        <v>1</v>
      </c>
      <c r="DC1528" s="158" t="n">
        <v>1</v>
      </c>
      <c r="DD1528" s="158" t="n">
        <v>1900</v>
      </c>
      <c r="DE1528" s="158" t="n">
        <v>1</v>
      </c>
      <c r="DF1528" s="158" t="n">
        <v>1</v>
      </c>
      <c r="DG1528" s="158" t="n">
        <v>1900</v>
      </c>
      <c r="DH1528" s="158" t="n">
        <v>1</v>
      </c>
      <c r="DI1528" s="158" t="n">
        <v>1</v>
      </c>
      <c r="DJ1528" s="158" t="n">
        <v>1900</v>
      </c>
      <c r="DK1528" s="158" t="n">
        <v>1</v>
      </c>
      <c r="DL1528" s="158" t="n">
        <v>1</v>
      </c>
      <c r="DR1528" s="158" t="n">
        <v>2</v>
      </c>
      <c r="DS1528" s="158" t="n">
        <v>1</v>
      </c>
      <c r="DT1528" s="158" t="n">
        <v>2</v>
      </c>
      <c r="DU1528" s="158" t="n">
        <v>1</v>
      </c>
      <c r="DV1528" s="158" t="n">
        <v>3</v>
      </c>
      <c r="DW1528" s="158" t="n">
        <v>1</v>
      </c>
      <c r="DX1528" s="158" t="n">
        <v>3</v>
      </c>
      <c r="DY1528" s="158" t="n">
        <v>0</v>
      </c>
      <c r="DZ1528" s="158" t="n">
        <v>0</v>
      </c>
      <c r="EA1528" s="158" t="n">
        <v>0</v>
      </c>
      <c r="EB1528" s="158" t="n">
        <v>0</v>
      </c>
      <c r="EC1528" s="158" t="n">
        <v>0</v>
      </c>
      <c r="ED1528" s="158" t="n">
        <v>0</v>
      </c>
      <c r="EE1528" s="158" t="n">
        <v>0</v>
      </c>
      <c r="EF1528" s="158" t="n">
        <v>0</v>
      </c>
      <c r="EG1528" s="158" t="n">
        <v>0</v>
      </c>
      <c r="EH1528" s="158" t="n">
        <v>0</v>
      </c>
      <c r="EI1528" s="158" t="n">
        <v>0</v>
      </c>
      <c r="EJ1528" s="158" t="n">
        <v>0</v>
      </c>
      <c r="EK1528" s="158" t="n">
        <v>0</v>
      </c>
      <c r="EL1528" s="158" t="n">
        <v>0</v>
      </c>
      <c r="EM1528" s="158" t="n">
        <v>0</v>
      </c>
      <c r="EN1528" s="158" t="n">
        <v>0</v>
      </c>
      <c r="EO1528" s="158" t="n">
        <v>0</v>
      </c>
      <c r="EP1528" s="158" t="n">
        <v>0</v>
      </c>
      <c r="EQ1528" s="158" t="n">
        <v>0</v>
      </c>
      <c r="ER1528" s="158" t="n">
        <v>0</v>
      </c>
      <c r="ES1528" s="158" t="n">
        <v>0</v>
      </c>
      <c r="ET1528" s="158" t="n">
        <v>0</v>
      </c>
      <c r="EU1528" s="158" t="n">
        <v>0</v>
      </c>
      <c r="EV1528" s="158" t="n">
        <v>0</v>
      </c>
      <c r="EW1528" s="158" t="n">
        <v>0</v>
      </c>
      <c r="EX1528" s="158" t="n">
        <v>0</v>
      </c>
      <c r="EY1528" s="158" t="n">
        <v>0</v>
      </c>
      <c r="EZ1528" s="158" t="n">
        <v>1900</v>
      </c>
      <c r="FA1528" s="158" t="n">
        <v>1</v>
      </c>
      <c r="FB1528" s="158" t="n">
        <v>1</v>
      </c>
      <c r="FC1528" s="158" t="n">
        <v>1900</v>
      </c>
      <c r="FD1528" s="158" t="n">
        <v>1</v>
      </c>
      <c r="FE1528" s="158" t="n">
        <v>1</v>
      </c>
      <c r="FF1528" s="158" t="n">
        <v>1900</v>
      </c>
      <c r="FG1528" s="158" t="n">
        <v>1</v>
      </c>
      <c r="FH1528" s="158" t="n">
        <v>1</v>
      </c>
      <c r="FI1528" s="158" t="n">
        <v>1900</v>
      </c>
      <c r="FJ1528" s="158" t="n">
        <v>1</v>
      </c>
      <c r="FK1528" s="158" t="n">
        <v>1</v>
      </c>
      <c r="FL1528" s="158" t="n">
        <v>1900</v>
      </c>
      <c r="FM1528" s="158" t="n">
        <v>1</v>
      </c>
      <c r="FN1528" s="158" t="n">
        <v>1</v>
      </c>
      <c r="FO1528" s="158" t="n">
        <v>1900</v>
      </c>
      <c r="FP1528" s="158" t="n">
        <v>1</v>
      </c>
      <c r="FQ1528" s="158" t="n">
        <v>1</v>
      </c>
      <c r="FR1528" s="158" t="n">
        <v>1900</v>
      </c>
      <c r="FS1528" s="158" t="n">
        <v>1</v>
      </c>
      <c r="FT1528" s="158" t="n">
        <v>1</v>
      </c>
      <c r="FU1528" s="158" t="n">
        <v>1900</v>
      </c>
      <c r="FV1528" s="158" t="n">
        <v>1</v>
      </c>
      <c r="FW1528" s="158" t="n">
        <v>1</v>
      </c>
    </row>
    <row r="1529">
      <c r="A1529">
        <f>IF(F1529&gt;1,A1528,IF(AND(I1529&lt;10,paste!A1531&lt;10),RIGHT(H1529,2)&amp;"0"&amp;I1529&amp;"000"&amp;paste!A1531,IF(AND(I1529&lt;10,paste!A1531&gt;=10,paste!A1531&lt;100),RIGHT(H1529,2)&amp;"0"&amp;I1529&amp;"00"&amp;paste!A1531,IF(AND(I1529&lt;10,paste!A1531&gt;=100,paste!A1531&lt;1000),RIGHT(H1529,2)&amp;"0"&amp;I1529&amp;"0"&amp;paste!A1531,IF(AND(I1529&lt;10,paste!A1531&gt;=1000),RIGHT(H1529,2)&amp;"0"&amp;I1529&amp;paste!A1531,IF(AND(I1529&gt;=10,paste!A1531&lt;10),RIGHT(H1529,2)&amp;I1529&amp;"000"&amp;paste!A1531,IF(AND(I1529&gt;=10,paste!A1531&gt;=10,paste!A1531&lt;100),RIGHT(H1529,2)&amp;I1529&amp;"00"&amp;paste!A1531,IF(AND(I1529&gt;=10,paste!A1531&gt;=100,paste!A1531&lt;1000),RIGHT(H1529,2)&amp;I1529&amp;"0"&amp;paste!A1531,RIGHT(H1529,2)&amp;I1529&amp;paste!A1531))))))))</f>
        <v/>
      </c>
      <c r="B1529">
        <f>YEAR(paste!C1531)</f>
        <v/>
      </c>
      <c r="C1529">
        <f>MONTH(paste!C1531)</f>
        <v/>
      </c>
      <c r="D1529">
        <f>DAY(paste!C1531)</f>
        <v/>
      </c>
      <c r="E1529" s="158" t="n">
        <v>0</v>
      </c>
      <c r="F1529">
        <f>IF(AND(L1529=L1528,D1529=D1528),F1528+1,1)</f>
        <v/>
      </c>
      <c r="G1529" s="158" t="n">
        <v>0</v>
      </c>
      <c r="H1529">
        <f>YEAR(paste!C1531)</f>
        <v/>
      </c>
      <c r="I1529">
        <f>MONTH(paste!C1531)</f>
        <v/>
      </c>
      <c r="J1529">
        <f>DAY(paste!C1531)</f>
        <v/>
      </c>
      <c r="K1529">
        <f>A1529</f>
        <v/>
      </c>
      <c r="L1529">
        <f>IF(ISBLANK(VLOOKUP(paste!J1531,'得意先名 (2)'!$B$3:$F$2005,5,FALSE)),paste!P1531,IFERROR(VLOOKUP(paste!J1531,'得意先名 (2)'!$B$3:$F$2005,5,FALSE),"ZZZZZZZZZZZ"))</f>
        <v/>
      </c>
      <c r="M1529">
        <f>IF(L1529="ZZZZZZZZZZZ",paste!J1531&amp;paste!K1531&amp; "  :   "&amp;paste!M1531&amp; "  :   "&amp;paste!P1531,"")</f>
        <v/>
      </c>
      <c r="O1529" s="158" t="n"/>
      <c r="P1529">
        <f>VLOOKUP(L1529,'L_User+EndUser'!$C$2:$K$500,8,FALSE)</f>
        <v/>
      </c>
      <c r="Q1529">
        <f>VLOOKUP(L1529,'L_User+EndUser'!$C$2:$K$500,9,FALSE)</f>
        <v/>
      </c>
      <c r="R1529" s="158" t="n"/>
      <c r="T1529" s="158" t="n"/>
      <c r="V1529" s="158" t="n"/>
      <c r="AB1529">
        <f>paste!J1531</f>
        <v/>
      </c>
      <c r="AC1529">
        <f>L1529</f>
        <v/>
      </c>
      <c r="AO1529">
        <f>YEAR(paste!O1531)</f>
        <v/>
      </c>
      <c r="AP1529">
        <f>MONTH(paste!O1531)</f>
        <v/>
      </c>
      <c r="AQ1529">
        <f>DAY(paste!O1531)</f>
        <v/>
      </c>
      <c r="BD1529">
        <f>IF(paste!L1531="","",paste!L1531)</f>
        <v/>
      </c>
      <c r="BM1529" t="n">
        <v>1</v>
      </c>
      <c r="BN1529">
        <f>VLOOKUP(paste!E1531,L_Product!$A$2:$B$2001,2,FALSE)</f>
        <v/>
      </c>
      <c r="BO1529" s="21" t="n"/>
      <c r="BT1529" t="n">
        <v>2</v>
      </c>
      <c r="BU1529">
        <f>IF($BM$2=1,2,IF($BM$2=18,1))</f>
        <v/>
      </c>
      <c r="BV1529">
        <f>IF($BM$2=1,0,IF($BM$2=18,1))</f>
        <v/>
      </c>
      <c r="BW1529" t="n">
        <v>2</v>
      </c>
      <c r="BX1529" t="n">
        <v>0</v>
      </c>
      <c r="BY1529" t="n">
        <v>3</v>
      </c>
      <c r="BZ1529">
        <f>VLOOKUP(BN1529,L_Product!$B$2:$Z$2001,14,FALSE)</f>
        <v/>
      </c>
      <c r="CA1529">
        <f>paste!H1531</f>
        <v/>
      </c>
      <c r="CB1529">
        <f>BZ1529*CA1529</f>
        <v/>
      </c>
      <c r="CN1529" s="158" t="n">
        <v>1</v>
      </c>
      <c r="CO1529" s="158" t="n">
        <v>1</v>
      </c>
      <c r="CP1529" s="158" t="n">
        <v>1</v>
      </c>
      <c r="CQ1529" s="158" t="n">
        <v>1</v>
      </c>
      <c r="CR1529" s="158" t="n">
        <v>1</v>
      </c>
      <c r="CS1529" s="158" t="n">
        <v>0</v>
      </c>
      <c r="CT1529" s="158" t="n">
        <v>0</v>
      </c>
      <c r="CU1529" s="158" t="n">
        <v>0</v>
      </c>
      <c r="CV1529" s="158" t="n">
        <v>0</v>
      </c>
      <c r="CW1529" s="158" t="n">
        <v>0</v>
      </c>
      <c r="CX1529">
        <f>B1529</f>
        <v/>
      </c>
      <c r="CY1529">
        <f>C1529</f>
        <v/>
      </c>
      <c r="CZ1529">
        <f>D1529</f>
        <v/>
      </c>
      <c r="DA1529" s="158" t="n">
        <v>1900</v>
      </c>
      <c r="DB1529" s="158" t="n">
        <v>1</v>
      </c>
      <c r="DC1529" s="158" t="n">
        <v>1</v>
      </c>
      <c r="DD1529" s="158" t="n">
        <v>1900</v>
      </c>
      <c r="DE1529" s="158" t="n">
        <v>1</v>
      </c>
      <c r="DF1529" s="158" t="n">
        <v>1</v>
      </c>
      <c r="DG1529" s="158" t="n">
        <v>1900</v>
      </c>
      <c r="DH1529" s="158" t="n">
        <v>1</v>
      </c>
      <c r="DI1529" s="158" t="n">
        <v>1</v>
      </c>
      <c r="DJ1529" s="158" t="n">
        <v>1900</v>
      </c>
      <c r="DK1529" s="158" t="n">
        <v>1</v>
      </c>
      <c r="DL1529" s="158" t="n">
        <v>1</v>
      </c>
      <c r="DR1529" s="158" t="n">
        <v>2</v>
      </c>
      <c r="DS1529" s="158" t="n">
        <v>1</v>
      </c>
      <c r="DT1529" s="158" t="n">
        <v>2</v>
      </c>
      <c r="DU1529" s="158" t="n">
        <v>1</v>
      </c>
      <c r="DV1529" s="158" t="n">
        <v>3</v>
      </c>
      <c r="DW1529" s="158" t="n">
        <v>1</v>
      </c>
      <c r="DX1529" s="158" t="n">
        <v>3</v>
      </c>
      <c r="DY1529" s="158" t="n">
        <v>0</v>
      </c>
      <c r="DZ1529" s="158" t="n">
        <v>0</v>
      </c>
      <c r="EA1529" s="158" t="n">
        <v>0</v>
      </c>
      <c r="EB1529" s="158" t="n">
        <v>0</v>
      </c>
      <c r="EC1529" s="158" t="n">
        <v>0</v>
      </c>
      <c r="ED1529" s="158" t="n">
        <v>0</v>
      </c>
      <c r="EE1529" s="158" t="n">
        <v>0</v>
      </c>
      <c r="EF1529" s="158" t="n">
        <v>0</v>
      </c>
      <c r="EG1529" s="158" t="n">
        <v>0</v>
      </c>
      <c r="EH1529" s="158" t="n">
        <v>0</v>
      </c>
      <c r="EI1529" s="158" t="n">
        <v>0</v>
      </c>
      <c r="EJ1529" s="158" t="n">
        <v>0</v>
      </c>
      <c r="EK1529" s="158" t="n">
        <v>0</v>
      </c>
      <c r="EL1529" s="158" t="n">
        <v>0</v>
      </c>
      <c r="EM1529" s="158" t="n">
        <v>0</v>
      </c>
      <c r="EN1529" s="158" t="n">
        <v>0</v>
      </c>
      <c r="EO1529" s="158" t="n">
        <v>0</v>
      </c>
      <c r="EP1529" s="158" t="n">
        <v>0</v>
      </c>
      <c r="EQ1529" s="158" t="n">
        <v>0</v>
      </c>
      <c r="ER1529" s="158" t="n">
        <v>0</v>
      </c>
      <c r="ES1529" s="158" t="n">
        <v>0</v>
      </c>
      <c r="ET1529" s="158" t="n">
        <v>0</v>
      </c>
      <c r="EU1529" s="158" t="n">
        <v>0</v>
      </c>
      <c r="EV1529" s="158" t="n">
        <v>0</v>
      </c>
      <c r="EW1529" s="158" t="n">
        <v>0</v>
      </c>
      <c r="EX1529" s="158" t="n">
        <v>0</v>
      </c>
      <c r="EY1529" s="158" t="n">
        <v>0</v>
      </c>
      <c r="EZ1529" s="158" t="n">
        <v>1900</v>
      </c>
      <c r="FA1529" s="158" t="n">
        <v>1</v>
      </c>
      <c r="FB1529" s="158" t="n">
        <v>1</v>
      </c>
      <c r="FC1529" s="158" t="n">
        <v>1900</v>
      </c>
      <c r="FD1529" s="158" t="n">
        <v>1</v>
      </c>
      <c r="FE1529" s="158" t="n">
        <v>1</v>
      </c>
      <c r="FF1529" s="158" t="n">
        <v>1900</v>
      </c>
      <c r="FG1529" s="158" t="n">
        <v>1</v>
      </c>
      <c r="FH1529" s="158" t="n">
        <v>1</v>
      </c>
      <c r="FI1529" s="158" t="n">
        <v>1900</v>
      </c>
      <c r="FJ1529" s="158" t="n">
        <v>1</v>
      </c>
      <c r="FK1529" s="158" t="n">
        <v>1</v>
      </c>
      <c r="FL1529" s="158" t="n">
        <v>1900</v>
      </c>
      <c r="FM1529" s="158" t="n">
        <v>1</v>
      </c>
      <c r="FN1529" s="158" t="n">
        <v>1</v>
      </c>
      <c r="FO1529" s="158" t="n">
        <v>1900</v>
      </c>
      <c r="FP1529" s="158" t="n">
        <v>1</v>
      </c>
      <c r="FQ1529" s="158" t="n">
        <v>1</v>
      </c>
      <c r="FR1529" s="158" t="n">
        <v>1900</v>
      </c>
      <c r="FS1529" s="158" t="n">
        <v>1</v>
      </c>
      <c r="FT1529" s="158" t="n">
        <v>1</v>
      </c>
      <c r="FU1529" s="158" t="n">
        <v>1900</v>
      </c>
      <c r="FV1529" s="158" t="n">
        <v>1</v>
      </c>
      <c r="FW1529" s="158" t="n">
        <v>1</v>
      </c>
    </row>
    <row r="1530">
      <c r="A1530">
        <f>IF(F1530&gt;1,A1529,IF(AND(I1530&lt;10,paste!A1532&lt;10),RIGHT(H1530,2)&amp;"0"&amp;I1530&amp;"000"&amp;paste!A1532,IF(AND(I1530&lt;10,paste!A1532&gt;=10,paste!A1532&lt;100),RIGHT(H1530,2)&amp;"0"&amp;I1530&amp;"00"&amp;paste!A1532,IF(AND(I1530&lt;10,paste!A1532&gt;=100,paste!A1532&lt;1000),RIGHT(H1530,2)&amp;"0"&amp;I1530&amp;"0"&amp;paste!A1532,IF(AND(I1530&lt;10,paste!A1532&gt;=1000),RIGHT(H1530,2)&amp;"0"&amp;I1530&amp;paste!A1532,IF(AND(I1530&gt;=10,paste!A1532&lt;10),RIGHT(H1530,2)&amp;I1530&amp;"000"&amp;paste!A1532,IF(AND(I1530&gt;=10,paste!A1532&gt;=10,paste!A1532&lt;100),RIGHT(H1530,2)&amp;I1530&amp;"00"&amp;paste!A1532,IF(AND(I1530&gt;=10,paste!A1532&gt;=100,paste!A1532&lt;1000),RIGHT(H1530,2)&amp;I1530&amp;"0"&amp;paste!A1532,RIGHT(H1530,2)&amp;I1530&amp;paste!A1532))))))))</f>
        <v/>
      </c>
      <c r="B1530">
        <f>YEAR(paste!C1532)</f>
        <v/>
      </c>
      <c r="C1530">
        <f>MONTH(paste!C1532)</f>
        <v/>
      </c>
      <c r="D1530">
        <f>DAY(paste!C1532)</f>
        <v/>
      </c>
      <c r="E1530" s="158" t="n">
        <v>0</v>
      </c>
      <c r="F1530">
        <f>IF(AND(L1530=L1529,D1530=D1529),F1529+1,1)</f>
        <v/>
      </c>
      <c r="G1530" s="158" t="n">
        <v>0</v>
      </c>
      <c r="H1530">
        <f>YEAR(paste!C1532)</f>
        <v/>
      </c>
      <c r="I1530">
        <f>MONTH(paste!C1532)</f>
        <v/>
      </c>
      <c r="J1530">
        <f>DAY(paste!C1532)</f>
        <v/>
      </c>
      <c r="K1530">
        <f>A1530</f>
        <v/>
      </c>
      <c r="L1530">
        <f>IF(ISBLANK(VLOOKUP(paste!J1532,'得意先名 (2)'!$B$3:$F$2005,5,FALSE)),paste!P1532,IFERROR(VLOOKUP(paste!J1532,'得意先名 (2)'!$B$3:$F$2005,5,FALSE),"ZZZZZZZZZZZ"))</f>
        <v/>
      </c>
      <c r="M1530">
        <f>IF(L1530="ZZZZZZZZZZZ",paste!J1532&amp;paste!K1532&amp; "  :   "&amp;paste!M1532&amp; "  :   "&amp;paste!P1532,"")</f>
        <v/>
      </c>
      <c r="O1530" s="158" t="n"/>
      <c r="P1530">
        <f>VLOOKUP(L1530,'L_User+EndUser'!$C$2:$K$500,8,FALSE)</f>
        <v/>
      </c>
      <c r="Q1530">
        <f>VLOOKUP(L1530,'L_User+EndUser'!$C$2:$K$500,9,FALSE)</f>
        <v/>
      </c>
      <c r="R1530" s="158" t="n"/>
      <c r="T1530" s="158" t="n"/>
      <c r="V1530" s="158" t="n"/>
      <c r="AB1530">
        <f>paste!J1532</f>
        <v/>
      </c>
      <c r="AC1530">
        <f>L1530</f>
        <v/>
      </c>
      <c r="AO1530">
        <f>YEAR(paste!O1532)</f>
        <v/>
      </c>
      <c r="AP1530">
        <f>MONTH(paste!O1532)</f>
        <v/>
      </c>
      <c r="AQ1530">
        <f>DAY(paste!O1532)</f>
        <v/>
      </c>
      <c r="BD1530">
        <f>IF(paste!L1532="","",paste!L1532)</f>
        <v/>
      </c>
      <c r="BM1530" t="n">
        <v>1</v>
      </c>
      <c r="BN1530">
        <f>VLOOKUP(paste!E1532,L_Product!$A$2:$B$2001,2,FALSE)</f>
        <v/>
      </c>
      <c r="BO1530" s="21" t="n"/>
      <c r="BT1530" t="n">
        <v>2</v>
      </c>
      <c r="BU1530">
        <f>IF($BM$2=1,2,IF($BM$2=18,1))</f>
        <v/>
      </c>
      <c r="BV1530">
        <f>IF($BM$2=1,0,IF($BM$2=18,1))</f>
        <v/>
      </c>
      <c r="BW1530" t="n">
        <v>2</v>
      </c>
      <c r="BX1530" t="n">
        <v>0</v>
      </c>
      <c r="BY1530" t="n">
        <v>3</v>
      </c>
      <c r="BZ1530">
        <f>VLOOKUP(BN1530,L_Product!$B$2:$Z$2001,14,FALSE)</f>
        <v/>
      </c>
      <c r="CA1530">
        <f>paste!H1532</f>
        <v/>
      </c>
      <c r="CB1530">
        <f>BZ1530*CA1530</f>
        <v/>
      </c>
      <c r="CN1530" s="158" t="n">
        <v>1</v>
      </c>
      <c r="CO1530" s="158" t="n">
        <v>1</v>
      </c>
      <c r="CP1530" s="158" t="n">
        <v>1</v>
      </c>
      <c r="CQ1530" s="158" t="n">
        <v>1</v>
      </c>
      <c r="CR1530" s="158" t="n">
        <v>1</v>
      </c>
      <c r="CS1530" s="158" t="n">
        <v>0</v>
      </c>
      <c r="CT1530" s="158" t="n">
        <v>0</v>
      </c>
      <c r="CU1530" s="158" t="n">
        <v>0</v>
      </c>
      <c r="CV1530" s="158" t="n">
        <v>0</v>
      </c>
      <c r="CW1530" s="158" t="n">
        <v>0</v>
      </c>
      <c r="CX1530">
        <f>B1530</f>
        <v/>
      </c>
      <c r="CY1530">
        <f>C1530</f>
        <v/>
      </c>
      <c r="CZ1530">
        <f>D1530</f>
        <v/>
      </c>
      <c r="DA1530" s="158" t="n">
        <v>1900</v>
      </c>
      <c r="DB1530" s="158" t="n">
        <v>1</v>
      </c>
      <c r="DC1530" s="158" t="n">
        <v>1</v>
      </c>
      <c r="DD1530" s="158" t="n">
        <v>1900</v>
      </c>
      <c r="DE1530" s="158" t="n">
        <v>1</v>
      </c>
      <c r="DF1530" s="158" t="n">
        <v>1</v>
      </c>
      <c r="DG1530" s="158" t="n">
        <v>1900</v>
      </c>
      <c r="DH1530" s="158" t="n">
        <v>1</v>
      </c>
      <c r="DI1530" s="158" t="n">
        <v>1</v>
      </c>
      <c r="DJ1530" s="158" t="n">
        <v>1900</v>
      </c>
      <c r="DK1530" s="158" t="n">
        <v>1</v>
      </c>
      <c r="DL1530" s="158" t="n">
        <v>1</v>
      </c>
      <c r="DR1530" s="158" t="n">
        <v>2</v>
      </c>
      <c r="DS1530" s="158" t="n">
        <v>1</v>
      </c>
      <c r="DT1530" s="158" t="n">
        <v>2</v>
      </c>
      <c r="DU1530" s="158" t="n">
        <v>1</v>
      </c>
      <c r="DV1530" s="158" t="n">
        <v>3</v>
      </c>
      <c r="DW1530" s="158" t="n">
        <v>1</v>
      </c>
      <c r="DX1530" s="158" t="n">
        <v>3</v>
      </c>
      <c r="DY1530" s="158" t="n">
        <v>0</v>
      </c>
      <c r="DZ1530" s="158" t="n">
        <v>0</v>
      </c>
      <c r="EA1530" s="158" t="n">
        <v>0</v>
      </c>
      <c r="EB1530" s="158" t="n">
        <v>0</v>
      </c>
      <c r="EC1530" s="158" t="n">
        <v>0</v>
      </c>
      <c r="ED1530" s="158" t="n">
        <v>0</v>
      </c>
      <c r="EE1530" s="158" t="n">
        <v>0</v>
      </c>
      <c r="EF1530" s="158" t="n">
        <v>0</v>
      </c>
      <c r="EG1530" s="158" t="n">
        <v>0</v>
      </c>
      <c r="EH1530" s="158" t="n">
        <v>0</v>
      </c>
      <c r="EI1530" s="158" t="n">
        <v>0</v>
      </c>
      <c r="EJ1530" s="158" t="n">
        <v>0</v>
      </c>
      <c r="EK1530" s="158" t="n">
        <v>0</v>
      </c>
      <c r="EL1530" s="158" t="n">
        <v>0</v>
      </c>
      <c r="EM1530" s="158" t="n">
        <v>0</v>
      </c>
      <c r="EN1530" s="158" t="n">
        <v>0</v>
      </c>
      <c r="EO1530" s="158" t="n">
        <v>0</v>
      </c>
      <c r="EP1530" s="158" t="n">
        <v>0</v>
      </c>
      <c r="EQ1530" s="158" t="n">
        <v>0</v>
      </c>
      <c r="ER1530" s="158" t="n">
        <v>0</v>
      </c>
      <c r="ES1530" s="158" t="n">
        <v>0</v>
      </c>
      <c r="ET1530" s="158" t="n">
        <v>0</v>
      </c>
      <c r="EU1530" s="158" t="n">
        <v>0</v>
      </c>
      <c r="EV1530" s="158" t="n">
        <v>0</v>
      </c>
      <c r="EW1530" s="158" t="n">
        <v>0</v>
      </c>
      <c r="EX1530" s="158" t="n">
        <v>0</v>
      </c>
      <c r="EY1530" s="158" t="n">
        <v>0</v>
      </c>
      <c r="EZ1530" s="158" t="n">
        <v>1900</v>
      </c>
      <c r="FA1530" s="158" t="n">
        <v>1</v>
      </c>
      <c r="FB1530" s="158" t="n">
        <v>1</v>
      </c>
      <c r="FC1530" s="158" t="n">
        <v>1900</v>
      </c>
      <c r="FD1530" s="158" t="n">
        <v>1</v>
      </c>
      <c r="FE1530" s="158" t="n">
        <v>1</v>
      </c>
      <c r="FF1530" s="158" t="n">
        <v>1900</v>
      </c>
      <c r="FG1530" s="158" t="n">
        <v>1</v>
      </c>
      <c r="FH1530" s="158" t="n">
        <v>1</v>
      </c>
      <c r="FI1530" s="158" t="n">
        <v>1900</v>
      </c>
      <c r="FJ1530" s="158" t="n">
        <v>1</v>
      </c>
      <c r="FK1530" s="158" t="n">
        <v>1</v>
      </c>
      <c r="FL1530" s="158" t="n">
        <v>1900</v>
      </c>
      <c r="FM1530" s="158" t="n">
        <v>1</v>
      </c>
      <c r="FN1530" s="158" t="n">
        <v>1</v>
      </c>
      <c r="FO1530" s="158" t="n">
        <v>1900</v>
      </c>
      <c r="FP1530" s="158" t="n">
        <v>1</v>
      </c>
      <c r="FQ1530" s="158" t="n">
        <v>1</v>
      </c>
      <c r="FR1530" s="158" t="n">
        <v>1900</v>
      </c>
      <c r="FS1530" s="158" t="n">
        <v>1</v>
      </c>
      <c r="FT1530" s="158" t="n">
        <v>1</v>
      </c>
      <c r="FU1530" s="158" t="n">
        <v>1900</v>
      </c>
      <c r="FV1530" s="158" t="n">
        <v>1</v>
      </c>
      <c r="FW1530" s="158" t="n">
        <v>1</v>
      </c>
    </row>
    <row r="1531">
      <c r="A1531">
        <f>IF(F1531&gt;1,A1530,IF(AND(I1531&lt;10,paste!A1533&lt;10),RIGHT(H1531,2)&amp;"0"&amp;I1531&amp;"000"&amp;paste!A1533,IF(AND(I1531&lt;10,paste!A1533&gt;=10,paste!A1533&lt;100),RIGHT(H1531,2)&amp;"0"&amp;I1531&amp;"00"&amp;paste!A1533,IF(AND(I1531&lt;10,paste!A1533&gt;=100,paste!A1533&lt;1000),RIGHT(H1531,2)&amp;"0"&amp;I1531&amp;"0"&amp;paste!A1533,IF(AND(I1531&lt;10,paste!A1533&gt;=1000),RIGHT(H1531,2)&amp;"0"&amp;I1531&amp;paste!A1533,IF(AND(I1531&gt;=10,paste!A1533&lt;10),RIGHT(H1531,2)&amp;I1531&amp;"000"&amp;paste!A1533,IF(AND(I1531&gt;=10,paste!A1533&gt;=10,paste!A1533&lt;100),RIGHT(H1531,2)&amp;I1531&amp;"00"&amp;paste!A1533,IF(AND(I1531&gt;=10,paste!A1533&gt;=100,paste!A1533&lt;1000),RIGHT(H1531,2)&amp;I1531&amp;"0"&amp;paste!A1533,RIGHT(H1531,2)&amp;I1531&amp;paste!A1533))))))))</f>
        <v/>
      </c>
      <c r="B1531">
        <f>YEAR(paste!C1533)</f>
        <v/>
      </c>
      <c r="C1531">
        <f>MONTH(paste!C1533)</f>
        <v/>
      </c>
      <c r="D1531">
        <f>DAY(paste!C1533)</f>
        <v/>
      </c>
      <c r="E1531" s="158" t="n">
        <v>0</v>
      </c>
      <c r="F1531">
        <f>IF(AND(L1531=L1530,D1531=D1530),F1530+1,1)</f>
        <v/>
      </c>
      <c r="G1531" s="158" t="n">
        <v>0</v>
      </c>
      <c r="H1531">
        <f>YEAR(paste!C1533)</f>
        <v/>
      </c>
      <c r="I1531">
        <f>MONTH(paste!C1533)</f>
        <v/>
      </c>
      <c r="J1531">
        <f>DAY(paste!C1533)</f>
        <v/>
      </c>
      <c r="K1531">
        <f>A1531</f>
        <v/>
      </c>
      <c r="L1531">
        <f>IF(ISBLANK(VLOOKUP(paste!J1533,'得意先名 (2)'!$B$3:$F$2005,5,FALSE)),paste!P1533,IFERROR(VLOOKUP(paste!J1533,'得意先名 (2)'!$B$3:$F$2005,5,FALSE),"ZZZZZZZZZZZ"))</f>
        <v/>
      </c>
      <c r="M1531">
        <f>IF(L1531="ZZZZZZZZZZZ",paste!J1533&amp;paste!K1533&amp; "  :   "&amp;paste!M1533&amp; "  :   "&amp;paste!P1533,"")</f>
        <v/>
      </c>
      <c r="O1531" s="158" t="n"/>
      <c r="P1531">
        <f>VLOOKUP(L1531,'L_User+EndUser'!$C$2:$K$500,8,FALSE)</f>
        <v/>
      </c>
      <c r="Q1531">
        <f>VLOOKUP(L1531,'L_User+EndUser'!$C$2:$K$500,9,FALSE)</f>
        <v/>
      </c>
      <c r="R1531" s="158" t="n"/>
      <c r="T1531" s="158" t="n"/>
      <c r="V1531" s="158" t="n"/>
      <c r="AB1531">
        <f>paste!J1533</f>
        <v/>
      </c>
      <c r="AC1531">
        <f>L1531</f>
        <v/>
      </c>
      <c r="AO1531">
        <f>YEAR(paste!O1533)</f>
        <v/>
      </c>
      <c r="AP1531">
        <f>MONTH(paste!O1533)</f>
        <v/>
      </c>
      <c r="AQ1531">
        <f>DAY(paste!O1533)</f>
        <v/>
      </c>
      <c r="BD1531">
        <f>IF(paste!L1533="","",paste!L1533)</f>
        <v/>
      </c>
      <c r="BM1531" t="n">
        <v>1</v>
      </c>
      <c r="BN1531">
        <f>VLOOKUP(paste!E1533,L_Product!$A$2:$B$2001,2,FALSE)</f>
        <v/>
      </c>
      <c r="BO1531" s="21" t="n"/>
      <c r="BT1531" t="n">
        <v>2</v>
      </c>
      <c r="BU1531">
        <f>IF($BM$2=1,2,IF($BM$2=18,1))</f>
        <v/>
      </c>
      <c r="BV1531">
        <f>IF($BM$2=1,0,IF($BM$2=18,1))</f>
        <v/>
      </c>
      <c r="BW1531" t="n">
        <v>2</v>
      </c>
      <c r="BX1531" t="n">
        <v>0</v>
      </c>
      <c r="BY1531" t="n">
        <v>3</v>
      </c>
      <c r="BZ1531">
        <f>VLOOKUP(BN1531,L_Product!$B$2:$Z$2001,14,FALSE)</f>
        <v/>
      </c>
      <c r="CA1531">
        <f>paste!H1533</f>
        <v/>
      </c>
      <c r="CB1531">
        <f>BZ1531*CA1531</f>
        <v/>
      </c>
      <c r="CN1531" s="158" t="n">
        <v>1</v>
      </c>
      <c r="CO1531" s="158" t="n">
        <v>1</v>
      </c>
      <c r="CP1531" s="158" t="n">
        <v>1</v>
      </c>
      <c r="CQ1531" s="158" t="n">
        <v>1</v>
      </c>
      <c r="CR1531" s="158" t="n">
        <v>1</v>
      </c>
      <c r="CS1531" s="158" t="n">
        <v>0</v>
      </c>
      <c r="CT1531" s="158" t="n">
        <v>0</v>
      </c>
      <c r="CU1531" s="158" t="n">
        <v>0</v>
      </c>
      <c r="CV1531" s="158" t="n">
        <v>0</v>
      </c>
      <c r="CW1531" s="158" t="n">
        <v>0</v>
      </c>
      <c r="CX1531">
        <f>B1531</f>
        <v/>
      </c>
      <c r="CY1531">
        <f>C1531</f>
        <v/>
      </c>
      <c r="CZ1531">
        <f>D1531</f>
        <v/>
      </c>
      <c r="DA1531" s="158" t="n">
        <v>1900</v>
      </c>
      <c r="DB1531" s="158" t="n">
        <v>1</v>
      </c>
      <c r="DC1531" s="158" t="n">
        <v>1</v>
      </c>
      <c r="DD1531" s="158" t="n">
        <v>1900</v>
      </c>
      <c r="DE1531" s="158" t="n">
        <v>1</v>
      </c>
      <c r="DF1531" s="158" t="n">
        <v>1</v>
      </c>
      <c r="DG1531" s="158" t="n">
        <v>1900</v>
      </c>
      <c r="DH1531" s="158" t="n">
        <v>1</v>
      </c>
      <c r="DI1531" s="158" t="n">
        <v>1</v>
      </c>
      <c r="DJ1531" s="158" t="n">
        <v>1900</v>
      </c>
      <c r="DK1531" s="158" t="n">
        <v>1</v>
      </c>
      <c r="DL1531" s="158" t="n">
        <v>1</v>
      </c>
      <c r="DR1531" s="158" t="n">
        <v>2</v>
      </c>
      <c r="DS1531" s="158" t="n">
        <v>1</v>
      </c>
      <c r="DT1531" s="158" t="n">
        <v>2</v>
      </c>
      <c r="DU1531" s="158" t="n">
        <v>1</v>
      </c>
      <c r="DV1531" s="158" t="n">
        <v>3</v>
      </c>
      <c r="DW1531" s="158" t="n">
        <v>1</v>
      </c>
      <c r="DX1531" s="158" t="n">
        <v>3</v>
      </c>
      <c r="DY1531" s="158" t="n">
        <v>0</v>
      </c>
      <c r="DZ1531" s="158" t="n">
        <v>0</v>
      </c>
      <c r="EA1531" s="158" t="n">
        <v>0</v>
      </c>
      <c r="EB1531" s="158" t="n">
        <v>0</v>
      </c>
      <c r="EC1531" s="158" t="n">
        <v>0</v>
      </c>
      <c r="ED1531" s="158" t="n">
        <v>0</v>
      </c>
      <c r="EE1531" s="158" t="n">
        <v>0</v>
      </c>
      <c r="EF1531" s="158" t="n">
        <v>0</v>
      </c>
      <c r="EG1531" s="158" t="n">
        <v>0</v>
      </c>
      <c r="EH1531" s="158" t="n">
        <v>0</v>
      </c>
      <c r="EI1531" s="158" t="n">
        <v>0</v>
      </c>
      <c r="EJ1531" s="158" t="n">
        <v>0</v>
      </c>
      <c r="EK1531" s="158" t="n">
        <v>0</v>
      </c>
      <c r="EL1531" s="158" t="n">
        <v>0</v>
      </c>
      <c r="EM1531" s="158" t="n">
        <v>0</v>
      </c>
      <c r="EN1531" s="158" t="n">
        <v>0</v>
      </c>
      <c r="EO1531" s="158" t="n">
        <v>0</v>
      </c>
      <c r="EP1531" s="158" t="n">
        <v>0</v>
      </c>
      <c r="EQ1531" s="158" t="n">
        <v>0</v>
      </c>
      <c r="ER1531" s="158" t="n">
        <v>0</v>
      </c>
      <c r="ES1531" s="158" t="n">
        <v>0</v>
      </c>
      <c r="ET1531" s="158" t="n">
        <v>0</v>
      </c>
      <c r="EU1531" s="158" t="n">
        <v>0</v>
      </c>
      <c r="EV1531" s="158" t="n">
        <v>0</v>
      </c>
      <c r="EW1531" s="158" t="n">
        <v>0</v>
      </c>
      <c r="EX1531" s="158" t="n">
        <v>0</v>
      </c>
      <c r="EY1531" s="158" t="n">
        <v>0</v>
      </c>
      <c r="EZ1531" s="158" t="n">
        <v>1900</v>
      </c>
      <c r="FA1531" s="158" t="n">
        <v>1</v>
      </c>
      <c r="FB1531" s="158" t="n">
        <v>1</v>
      </c>
      <c r="FC1531" s="158" t="n">
        <v>1900</v>
      </c>
      <c r="FD1531" s="158" t="n">
        <v>1</v>
      </c>
      <c r="FE1531" s="158" t="n">
        <v>1</v>
      </c>
      <c r="FF1531" s="158" t="n">
        <v>1900</v>
      </c>
      <c r="FG1531" s="158" t="n">
        <v>1</v>
      </c>
      <c r="FH1531" s="158" t="n">
        <v>1</v>
      </c>
      <c r="FI1531" s="158" t="n">
        <v>1900</v>
      </c>
      <c r="FJ1531" s="158" t="n">
        <v>1</v>
      </c>
      <c r="FK1531" s="158" t="n">
        <v>1</v>
      </c>
      <c r="FL1531" s="158" t="n">
        <v>1900</v>
      </c>
      <c r="FM1531" s="158" t="n">
        <v>1</v>
      </c>
      <c r="FN1531" s="158" t="n">
        <v>1</v>
      </c>
      <c r="FO1531" s="158" t="n">
        <v>1900</v>
      </c>
      <c r="FP1531" s="158" t="n">
        <v>1</v>
      </c>
      <c r="FQ1531" s="158" t="n">
        <v>1</v>
      </c>
      <c r="FR1531" s="158" t="n">
        <v>1900</v>
      </c>
      <c r="FS1531" s="158" t="n">
        <v>1</v>
      </c>
      <c r="FT1531" s="158" t="n">
        <v>1</v>
      </c>
      <c r="FU1531" s="158" t="n">
        <v>1900</v>
      </c>
      <c r="FV1531" s="158" t="n">
        <v>1</v>
      </c>
      <c r="FW1531" s="158" t="n">
        <v>1</v>
      </c>
    </row>
    <row r="1532">
      <c r="A1532">
        <f>IF(F1532&gt;1,A1531,IF(AND(I1532&lt;10,paste!A1534&lt;10),RIGHT(H1532,2)&amp;"0"&amp;I1532&amp;"000"&amp;paste!A1534,IF(AND(I1532&lt;10,paste!A1534&gt;=10,paste!A1534&lt;100),RIGHT(H1532,2)&amp;"0"&amp;I1532&amp;"00"&amp;paste!A1534,IF(AND(I1532&lt;10,paste!A1534&gt;=100,paste!A1534&lt;1000),RIGHT(H1532,2)&amp;"0"&amp;I1532&amp;"0"&amp;paste!A1534,IF(AND(I1532&lt;10,paste!A1534&gt;=1000),RIGHT(H1532,2)&amp;"0"&amp;I1532&amp;paste!A1534,IF(AND(I1532&gt;=10,paste!A1534&lt;10),RIGHT(H1532,2)&amp;I1532&amp;"000"&amp;paste!A1534,IF(AND(I1532&gt;=10,paste!A1534&gt;=10,paste!A1534&lt;100),RIGHT(H1532,2)&amp;I1532&amp;"00"&amp;paste!A1534,IF(AND(I1532&gt;=10,paste!A1534&gt;=100,paste!A1534&lt;1000),RIGHT(H1532,2)&amp;I1532&amp;"0"&amp;paste!A1534,RIGHT(H1532,2)&amp;I1532&amp;paste!A1534))))))))</f>
        <v/>
      </c>
      <c r="B1532">
        <f>YEAR(paste!C1534)</f>
        <v/>
      </c>
      <c r="C1532">
        <f>MONTH(paste!C1534)</f>
        <v/>
      </c>
      <c r="D1532">
        <f>DAY(paste!C1534)</f>
        <v/>
      </c>
      <c r="E1532" s="158" t="n">
        <v>0</v>
      </c>
      <c r="F1532">
        <f>IF(AND(L1532=L1531,D1532=D1531),F1531+1,1)</f>
        <v/>
      </c>
      <c r="G1532" s="158" t="n">
        <v>0</v>
      </c>
      <c r="H1532">
        <f>YEAR(paste!C1534)</f>
        <v/>
      </c>
      <c r="I1532">
        <f>MONTH(paste!C1534)</f>
        <v/>
      </c>
      <c r="J1532">
        <f>DAY(paste!C1534)</f>
        <v/>
      </c>
      <c r="K1532">
        <f>A1532</f>
        <v/>
      </c>
      <c r="L1532">
        <f>IF(ISBLANK(VLOOKUP(paste!J1534,'得意先名 (2)'!$B$3:$F$2005,5,FALSE)),paste!P1534,IFERROR(VLOOKUP(paste!J1534,'得意先名 (2)'!$B$3:$F$2005,5,FALSE),"ZZZZZZZZZZZ"))</f>
        <v/>
      </c>
      <c r="M1532">
        <f>IF(L1532="ZZZZZZZZZZZ",paste!J1534&amp;paste!K1534&amp; "  :   "&amp;paste!M1534&amp; "  :   "&amp;paste!P1534,"")</f>
        <v/>
      </c>
      <c r="O1532" s="158" t="n"/>
      <c r="P1532">
        <f>VLOOKUP(L1532,'L_User+EndUser'!$C$2:$K$500,8,FALSE)</f>
        <v/>
      </c>
      <c r="Q1532">
        <f>VLOOKUP(L1532,'L_User+EndUser'!$C$2:$K$500,9,FALSE)</f>
        <v/>
      </c>
      <c r="R1532" s="158" t="n"/>
      <c r="T1532" s="158" t="n"/>
      <c r="V1532" s="158" t="n"/>
      <c r="AB1532">
        <f>paste!J1534</f>
        <v/>
      </c>
      <c r="AC1532">
        <f>L1532</f>
        <v/>
      </c>
      <c r="AO1532">
        <f>YEAR(paste!O1534)</f>
        <v/>
      </c>
      <c r="AP1532">
        <f>MONTH(paste!O1534)</f>
        <v/>
      </c>
      <c r="AQ1532">
        <f>DAY(paste!O1534)</f>
        <v/>
      </c>
      <c r="BD1532">
        <f>IF(paste!L1534="","",paste!L1534)</f>
        <v/>
      </c>
      <c r="BM1532" t="n">
        <v>1</v>
      </c>
      <c r="BN1532">
        <f>VLOOKUP(paste!E1534,L_Product!$A$2:$B$2001,2,FALSE)</f>
        <v/>
      </c>
      <c r="BO1532" s="21" t="n"/>
      <c r="BT1532" t="n">
        <v>2</v>
      </c>
      <c r="BU1532">
        <f>IF($BM$2=1,2,IF($BM$2=18,1))</f>
        <v/>
      </c>
      <c r="BV1532">
        <f>IF($BM$2=1,0,IF($BM$2=18,1))</f>
        <v/>
      </c>
      <c r="BW1532" t="n">
        <v>2</v>
      </c>
      <c r="BX1532" t="n">
        <v>0</v>
      </c>
      <c r="BY1532" t="n">
        <v>3</v>
      </c>
      <c r="BZ1532">
        <f>VLOOKUP(BN1532,L_Product!$B$2:$Z$2001,14,FALSE)</f>
        <v/>
      </c>
      <c r="CA1532">
        <f>paste!H1534</f>
        <v/>
      </c>
      <c r="CB1532">
        <f>BZ1532*CA1532</f>
        <v/>
      </c>
      <c r="CN1532" s="158" t="n">
        <v>1</v>
      </c>
      <c r="CO1532" s="158" t="n">
        <v>1</v>
      </c>
      <c r="CP1532" s="158" t="n">
        <v>1</v>
      </c>
      <c r="CQ1532" s="158" t="n">
        <v>1</v>
      </c>
      <c r="CR1532" s="158" t="n">
        <v>1</v>
      </c>
      <c r="CS1532" s="158" t="n">
        <v>0</v>
      </c>
      <c r="CT1532" s="158" t="n">
        <v>0</v>
      </c>
      <c r="CU1532" s="158" t="n">
        <v>0</v>
      </c>
      <c r="CV1532" s="158" t="n">
        <v>0</v>
      </c>
      <c r="CW1532" s="158" t="n">
        <v>0</v>
      </c>
      <c r="CX1532">
        <f>B1532</f>
        <v/>
      </c>
      <c r="CY1532">
        <f>C1532</f>
        <v/>
      </c>
      <c r="CZ1532">
        <f>D1532</f>
        <v/>
      </c>
      <c r="DA1532" s="158" t="n">
        <v>1900</v>
      </c>
      <c r="DB1532" s="158" t="n">
        <v>1</v>
      </c>
      <c r="DC1532" s="158" t="n">
        <v>1</v>
      </c>
      <c r="DD1532" s="158" t="n">
        <v>1900</v>
      </c>
      <c r="DE1532" s="158" t="n">
        <v>1</v>
      </c>
      <c r="DF1532" s="158" t="n">
        <v>1</v>
      </c>
      <c r="DG1532" s="158" t="n">
        <v>1900</v>
      </c>
      <c r="DH1532" s="158" t="n">
        <v>1</v>
      </c>
      <c r="DI1532" s="158" t="n">
        <v>1</v>
      </c>
      <c r="DJ1532" s="158" t="n">
        <v>1900</v>
      </c>
      <c r="DK1532" s="158" t="n">
        <v>1</v>
      </c>
      <c r="DL1532" s="158" t="n">
        <v>1</v>
      </c>
      <c r="DR1532" s="158" t="n">
        <v>2</v>
      </c>
      <c r="DS1532" s="158" t="n">
        <v>1</v>
      </c>
      <c r="DT1532" s="158" t="n">
        <v>2</v>
      </c>
      <c r="DU1532" s="158" t="n">
        <v>1</v>
      </c>
      <c r="DV1532" s="158" t="n">
        <v>3</v>
      </c>
      <c r="DW1532" s="158" t="n">
        <v>1</v>
      </c>
      <c r="DX1532" s="158" t="n">
        <v>3</v>
      </c>
      <c r="DY1532" s="158" t="n">
        <v>0</v>
      </c>
      <c r="DZ1532" s="158" t="n">
        <v>0</v>
      </c>
      <c r="EA1532" s="158" t="n">
        <v>0</v>
      </c>
      <c r="EB1532" s="158" t="n">
        <v>0</v>
      </c>
      <c r="EC1532" s="158" t="n">
        <v>0</v>
      </c>
      <c r="ED1532" s="158" t="n">
        <v>0</v>
      </c>
      <c r="EE1532" s="158" t="n">
        <v>0</v>
      </c>
      <c r="EF1532" s="158" t="n">
        <v>0</v>
      </c>
      <c r="EG1532" s="158" t="n">
        <v>0</v>
      </c>
      <c r="EH1532" s="158" t="n">
        <v>0</v>
      </c>
      <c r="EI1532" s="158" t="n">
        <v>0</v>
      </c>
      <c r="EJ1532" s="158" t="n">
        <v>0</v>
      </c>
      <c r="EK1532" s="158" t="n">
        <v>0</v>
      </c>
      <c r="EL1532" s="158" t="n">
        <v>0</v>
      </c>
      <c r="EM1532" s="158" t="n">
        <v>0</v>
      </c>
      <c r="EN1532" s="158" t="n">
        <v>0</v>
      </c>
      <c r="EO1532" s="158" t="n">
        <v>0</v>
      </c>
      <c r="EP1532" s="158" t="n">
        <v>0</v>
      </c>
      <c r="EQ1532" s="158" t="n">
        <v>0</v>
      </c>
      <c r="ER1532" s="158" t="n">
        <v>0</v>
      </c>
      <c r="ES1532" s="158" t="n">
        <v>0</v>
      </c>
      <c r="ET1532" s="158" t="n">
        <v>0</v>
      </c>
      <c r="EU1532" s="158" t="n">
        <v>0</v>
      </c>
      <c r="EV1532" s="158" t="n">
        <v>0</v>
      </c>
      <c r="EW1532" s="158" t="n">
        <v>0</v>
      </c>
      <c r="EX1532" s="158" t="n">
        <v>0</v>
      </c>
      <c r="EY1532" s="158" t="n">
        <v>0</v>
      </c>
      <c r="EZ1532" s="158" t="n">
        <v>1900</v>
      </c>
      <c r="FA1532" s="158" t="n">
        <v>1</v>
      </c>
      <c r="FB1532" s="158" t="n">
        <v>1</v>
      </c>
      <c r="FC1532" s="158" t="n">
        <v>1900</v>
      </c>
      <c r="FD1532" s="158" t="n">
        <v>1</v>
      </c>
      <c r="FE1532" s="158" t="n">
        <v>1</v>
      </c>
      <c r="FF1532" s="158" t="n">
        <v>1900</v>
      </c>
      <c r="FG1532" s="158" t="n">
        <v>1</v>
      </c>
      <c r="FH1532" s="158" t="n">
        <v>1</v>
      </c>
      <c r="FI1532" s="158" t="n">
        <v>1900</v>
      </c>
      <c r="FJ1532" s="158" t="n">
        <v>1</v>
      </c>
      <c r="FK1532" s="158" t="n">
        <v>1</v>
      </c>
      <c r="FL1532" s="158" t="n">
        <v>1900</v>
      </c>
      <c r="FM1532" s="158" t="n">
        <v>1</v>
      </c>
      <c r="FN1532" s="158" t="n">
        <v>1</v>
      </c>
      <c r="FO1532" s="158" t="n">
        <v>1900</v>
      </c>
      <c r="FP1532" s="158" t="n">
        <v>1</v>
      </c>
      <c r="FQ1532" s="158" t="n">
        <v>1</v>
      </c>
      <c r="FR1532" s="158" t="n">
        <v>1900</v>
      </c>
      <c r="FS1532" s="158" t="n">
        <v>1</v>
      </c>
      <c r="FT1532" s="158" t="n">
        <v>1</v>
      </c>
      <c r="FU1532" s="158" t="n">
        <v>1900</v>
      </c>
      <c r="FV1532" s="158" t="n">
        <v>1</v>
      </c>
      <c r="FW1532" s="158" t="n">
        <v>1</v>
      </c>
    </row>
    <row r="1533">
      <c r="A1533">
        <f>IF(F1533&gt;1,A1532,IF(AND(I1533&lt;10,paste!A1535&lt;10),RIGHT(H1533,2)&amp;"0"&amp;I1533&amp;"000"&amp;paste!A1535,IF(AND(I1533&lt;10,paste!A1535&gt;=10,paste!A1535&lt;100),RIGHT(H1533,2)&amp;"0"&amp;I1533&amp;"00"&amp;paste!A1535,IF(AND(I1533&lt;10,paste!A1535&gt;=100,paste!A1535&lt;1000),RIGHT(H1533,2)&amp;"0"&amp;I1533&amp;"0"&amp;paste!A1535,IF(AND(I1533&lt;10,paste!A1535&gt;=1000),RIGHT(H1533,2)&amp;"0"&amp;I1533&amp;paste!A1535,IF(AND(I1533&gt;=10,paste!A1535&lt;10),RIGHT(H1533,2)&amp;I1533&amp;"000"&amp;paste!A1535,IF(AND(I1533&gt;=10,paste!A1535&gt;=10,paste!A1535&lt;100),RIGHT(H1533,2)&amp;I1533&amp;"00"&amp;paste!A1535,IF(AND(I1533&gt;=10,paste!A1535&gt;=100,paste!A1535&lt;1000),RIGHT(H1533,2)&amp;I1533&amp;"0"&amp;paste!A1535,RIGHT(H1533,2)&amp;I1533&amp;paste!A1535))))))))</f>
        <v/>
      </c>
      <c r="B1533">
        <f>YEAR(paste!C1535)</f>
        <v/>
      </c>
      <c r="C1533">
        <f>MONTH(paste!C1535)</f>
        <v/>
      </c>
      <c r="D1533">
        <f>DAY(paste!C1535)</f>
        <v/>
      </c>
      <c r="E1533" s="158" t="n">
        <v>0</v>
      </c>
      <c r="F1533">
        <f>IF(AND(L1533=L1532,D1533=D1532),F1532+1,1)</f>
        <v/>
      </c>
      <c r="G1533" s="158" t="n">
        <v>0</v>
      </c>
      <c r="H1533">
        <f>YEAR(paste!C1535)</f>
        <v/>
      </c>
      <c r="I1533">
        <f>MONTH(paste!C1535)</f>
        <v/>
      </c>
      <c r="J1533">
        <f>DAY(paste!C1535)</f>
        <v/>
      </c>
      <c r="K1533">
        <f>A1533</f>
        <v/>
      </c>
      <c r="L1533">
        <f>IF(ISBLANK(VLOOKUP(paste!J1535,'得意先名 (2)'!$B$3:$F$2005,5,FALSE)),paste!P1535,IFERROR(VLOOKUP(paste!J1535,'得意先名 (2)'!$B$3:$F$2005,5,FALSE),"ZZZZZZZZZZZ"))</f>
        <v/>
      </c>
      <c r="M1533">
        <f>IF(L1533="ZZZZZZZZZZZ",paste!J1535&amp;paste!K1535&amp; "  :   "&amp;paste!M1535&amp; "  :   "&amp;paste!P1535,"")</f>
        <v/>
      </c>
      <c r="O1533" s="158" t="n"/>
      <c r="P1533">
        <f>VLOOKUP(L1533,'L_User+EndUser'!$C$2:$K$500,8,FALSE)</f>
        <v/>
      </c>
      <c r="Q1533">
        <f>VLOOKUP(L1533,'L_User+EndUser'!$C$2:$K$500,9,FALSE)</f>
        <v/>
      </c>
      <c r="R1533" s="158" t="n"/>
      <c r="T1533" s="158" t="n"/>
      <c r="V1533" s="158" t="n"/>
      <c r="AB1533">
        <f>paste!J1535</f>
        <v/>
      </c>
      <c r="AC1533">
        <f>L1533</f>
        <v/>
      </c>
      <c r="AO1533">
        <f>YEAR(paste!O1535)</f>
        <v/>
      </c>
      <c r="AP1533">
        <f>MONTH(paste!O1535)</f>
        <v/>
      </c>
      <c r="AQ1533">
        <f>DAY(paste!O1535)</f>
        <v/>
      </c>
      <c r="BD1533">
        <f>IF(paste!L1535="","",paste!L1535)</f>
        <v/>
      </c>
      <c r="BM1533" t="n">
        <v>1</v>
      </c>
      <c r="BN1533">
        <f>VLOOKUP(paste!E1535,L_Product!$A$2:$B$2001,2,FALSE)</f>
        <v/>
      </c>
      <c r="BO1533" s="21" t="n"/>
      <c r="BT1533" t="n">
        <v>2</v>
      </c>
      <c r="BU1533">
        <f>IF($BM$2=1,2,IF($BM$2=18,1))</f>
        <v/>
      </c>
      <c r="BV1533">
        <f>IF($BM$2=1,0,IF($BM$2=18,1))</f>
        <v/>
      </c>
      <c r="BW1533" t="n">
        <v>2</v>
      </c>
      <c r="BX1533" t="n">
        <v>0</v>
      </c>
      <c r="BY1533" t="n">
        <v>3</v>
      </c>
      <c r="BZ1533">
        <f>VLOOKUP(BN1533,L_Product!$B$2:$Z$2001,14,FALSE)</f>
        <v/>
      </c>
      <c r="CA1533">
        <f>paste!H1535</f>
        <v/>
      </c>
      <c r="CB1533">
        <f>BZ1533*CA1533</f>
        <v/>
      </c>
      <c r="CN1533" s="158" t="n">
        <v>1</v>
      </c>
      <c r="CO1533" s="158" t="n">
        <v>1</v>
      </c>
      <c r="CP1533" s="158" t="n">
        <v>1</v>
      </c>
      <c r="CQ1533" s="158" t="n">
        <v>1</v>
      </c>
      <c r="CR1533" s="158" t="n">
        <v>1</v>
      </c>
      <c r="CS1533" s="158" t="n">
        <v>0</v>
      </c>
      <c r="CT1533" s="158" t="n">
        <v>0</v>
      </c>
      <c r="CU1533" s="158" t="n">
        <v>0</v>
      </c>
      <c r="CV1533" s="158" t="n">
        <v>0</v>
      </c>
      <c r="CW1533" s="158" t="n">
        <v>0</v>
      </c>
      <c r="CX1533">
        <f>B1533</f>
        <v/>
      </c>
      <c r="CY1533">
        <f>C1533</f>
        <v/>
      </c>
      <c r="CZ1533">
        <f>D1533</f>
        <v/>
      </c>
      <c r="DA1533" s="158" t="n">
        <v>1900</v>
      </c>
      <c r="DB1533" s="158" t="n">
        <v>1</v>
      </c>
      <c r="DC1533" s="158" t="n">
        <v>1</v>
      </c>
      <c r="DD1533" s="158" t="n">
        <v>1900</v>
      </c>
      <c r="DE1533" s="158" t="n">
        <v>1</v>
      </c>
      <c r="DF1533" s="158" t="n">
        <v>1</v>
      </c>
      <c r="DG1533" s="158" t="n">
        <v>1900</v>
      </c>
      <c r="DH1533" s="158" t="n">
        <v>1</v>
      </c>
      <c r="DI1533" s="158" t="n">
        <v>1</v>
      </c>
      <c r="DJ1533" s="158" t="n">
        <v>1900</v>
      </c>
      <c r="DK1533" s="158" t="n">
        <v>1</v>
      </c>
      <c r="DL1533" s="158" t="n">
        <v>1</v>
      </c>
      <c r="DR1533" s="158" t="n">
        <v>2</v>
      </c>
      <c r="DS1533" s="158" t="n">
        <v>1</v>
      </c>
      <c r="DT1533" s="158" t="n">
        <v>2</v>
      </c>
      <c r="DU1533" s="158" t="n">
        <v>1</v>
      </c>
      <c r="DV1533" s="158" t="n">
        <v>3</v>
      </c>
      <c r="DW1533" s="158" t="n">
        <v>1</v>
      </c>
      <c r="DX1533" s="158" t="n">
        <v>3</v>
      </c>
      <c r="DY1533" s="158" t="n">
        <v>0</v>
      </c>
      <c r="DZ1533" s="158" t="n">
        <v>0</v>
      </c>
      <c r="EA1533" s="158" t="n">
        <v>0</v>
      </c>
      <c r="EB1533" s="158" t="n">
        <v>0</v>
      </c>
      <c r="EC1533" s="158" t="n">
        <v>0</v>
      </c>
      <c r="ED1533" s="158" t="n">
        <v>0</v>
      </c>
      <c r="EE1533" s="158" t="n">
        <v>0</v>
      </c>
      <c r="EF1533" s="158" t="n">
        <v>0</v>
      </c>
      <c r="EG1533" s="158" t="n">
        <v>0</v>
      </c>
      <c r="EH1533" s="158" t="n">
        <v>0</v>
      </c>
      <c r="EI1533" s="158" t="n">
        <v>0</v>
      </c>
      <c r="EJ1533" s="158" t="n">
        <v>0</v>
      </c>
      <c r="EK1533" s="158" t="n">
        <v>0</v>
      </c>
      <c r="EL1533" s="158" t="n">
        <v>0</v>
      </c>
      <c r="EM1533" s="158" t="n">
        <v>0</v>
      </c>
      <c r="EN1533" s="158" t="n">
        <v>0</v>
      </c>
      <c r="EO1533" s="158" t="n">
        <v>0</v>
      </c>
      <c r="EP1533" s="158" t="n">
        <v>0</v>
      </c>
      <c r="EQ1533" s="158" t="n">
        <v>0</v>
      </c>
      <c r="ER1533" s="158" t="n">
        <v>0</v>
      </c>
      <c r="ES1533" s="158" t="n">
        <v>0</v>
      </c>
      <c r="ET1533" s="158" t="n">
        <v>0</v>
      </c>
      <c r="EU1533" s="158" t="n">
        <v>0</v>
      </c>
      <c r="EV1533" s="158" t="n">
        <v>0</v>
      </c>
      <c r="EW1533" s="158" t="n">
        <v>0</v>
      </c>
      <c r="EX1533" s="158" t="n">
        <v>0</v>
      </c>
      <c r="EY1533" s="158" t="n">
        <v>0</v>
      </c>
      <c r="EZ1533" s="158" t="n">
        <v>1900</v>
      </c>
      <c r="FA1533" s="158" t="n">
        <v>1</v>
      </c>
      <c r="FB1533" s="158" t="n">
        <v>1</v>
      </c>
      <c r="FC1533" s="158" t="n">
        <v>1900</v>
      </c>
      <c r="FD1533" s="158" t="n">
        <v>1</v>
      </c>
      <c r="FE1533" s="158" t="n">
        <v>1</v>
      </c>
      <c r="FF1533" s="158" t="n">
        <v>1900</v>
      </c>
      <c r="FG1533" s="158" t="n">
        <v>1</v>
      </c>
      <c r="FH1533" s="158" t="n">
        <v>1</v>
      </c>
      <c r="FI1533" s="158" t="n">
        <v>1900</v>
      </c>
      <c r="FJ1533" s="158" t="n">
        <v>1</v>
      </c>
      <c r="FK1533" s="158" t="n">
        <v>1</v>
      </c>
      <c r="FL1533" s="158" t="n">
        <v>1900</v>
      </c>
      <c r="FM1533" s="158" t="n">
        <v>1</v>
      </c>
      <c r="FN1533" s="158" t="n">
        <v>1</v>
      </c>
      <c r="FO1533" s="158" t="n">
        <v>1900</v>
      </c>
      <c r="FP1533" s="158" t="n">
        <v>1</v>
      </c>
      <c r="FQ1533" s="158" t="n">
        <v>1</v>
      </c>
      <c r="FR1533" s="158" t="n">
        <v>1900</v>
      </c>
      <c r="FS1533" s="158" t="n">
        <v>1</v>
      </c>
      <c r="FT1533" s="158" t="n">
        <v>1</v>
      </c>
      <c r="FU1533" s="158" t="n">
        <v>1900</v>
      </c>
      <c r="FV1533" s="158" t="n">
        <v>1</v>
      </c>
      <c r="FW1533" s="158" t="n">
        <v>1</v>
      </c>
    </row>
    <row r="1534">
      <c r="A1534">
        <f>IF(F1534&gt;1,A1533,IF(AND(I1534&lt;10,paste!A1536&lt;10),RIGHT(H1534,2)&amp;"0"&amp;I1534&amp;"000"&amp;paste!A1536,IF(AND(I1534&lt;10,paste!A1536&gt;=10,paste!A1536&lt;100),RIGHT(H1534,2)&amp;"0"&amp;I1534&amp;"00"&amp;paste!A1536,IF(AND(I1534&lt;10,paste!A1536&gt;=100,paste!A1536&lt;1000),RIGHT(H1534,2)&amp;"0"&amp;I1534&amp;"0"&amp;paste!A1536,IF(AND(I1534&lt;10,paste!A1536&gt;=1000),RIGHT(H1534,2)&amp;"0"&amp;I1534&amp;paste!A1536,IF(AND(I1534&gt;=10,paste!A1536&lt;10),RIGHT(H1534,2)&amp;I1534&amp;"000"&amp;paste!A1536,IF(AND(I1534&gt;=10,paste!A1536&gt;=10,paste!A1536&lt;100),RIGHT(H1534,2)&amp;I1534&amp;"00"&amp;paste!A1536,IF(AND(I1534&gt;=10,paste!A1536&gt;=100,paste!A1536&lt;1000),RIGHT(H1534,2)&amp;I1534&amp;"0"&amp;paste!A1536,RIGHT(H1534,2)&amp;I1534&amp;paste!A1536))))))))</f>
        <v/>
      </c>
      <c r="B1534">
        <f>YEAR(paste!C1536)</f>
        <v/>
      </c>
      <c r="C1534">
        <f>MONTH(paste!C1536)</f>
        <v/>
      </c>
      <c r="D1534">
        <f>DAY(paste!C1536)</f>
        <v/>
      </c>
      <c r="E1534" s="158" t="n">
        <v>0</v>
      </c>
      <c r="F1534">
        <f>IF(AND(L1534=L1533,D1534=D1533),F1533+1,1)</f>
        <v/>
      </c>
      <c r="G1534" s="158" t="n">
        <v>0</v>
      </c>
      <c r="H1534">
        <f>YEAR(paste!C1536)</f>
        <v/>
      </c>
      <c r="I1534">
        <f>MONTH(paste!C1536)</f>
        <v/>
      </c>
      <c r="J1534">
        <f>DAY(paste!C1536)</f>
        <v/>
      </c>
      <c r="K1534">
        <f>A1534</f>
        <v/>
      </c>
      <c r="L1534">
        <f>IF(ISBLANK(VLOOKUP(paste!J1536,'得意先名 (2)'!$B$3:$F$2005,5,FALSE)),paste!P1536,IFERROR(VLOOKUP(paste!J1536,'得意先名 (2)'!$B$3:$F$2005,5,FALSE),"ZZZZZZZZZZZ"))</f>
        <v/>
      </c>
      <c r="M1534">
        <f>IF(L1534="ZZZZZZZZZZZ",paste!J1536&amp;paste!K1536&amp; "  :   "&amp;paste!M1536&amp; "  :   "&amp;paste!P1536,"")</f>
        <v/>
      </c>
      <c r="O1534" s="158" t="n"/>
      <c r="P1534">
        <f>VLOOKUP(L1534,'L_User+EndUser'!$C$2:$K$500,8,FALSE)</f>
        <v/>
      </c>
      <c r="Q1534">
        <f>VLOOKUP(L1534,'L_User+EndUser'!$C$2:$K$500,9,FALSE)</f>
        <v/>
      </c>
      <c r="R1534" s="158" t="n"/>
      <c r="T1534" s="158" t="n"/>
      <c r="V1534" s="158" t="n"/>
      <c r="AB1534">
        <f>paste!J1536</f>
        <v/>
      </c>
      <c r="AC1534">
        <f>L1534</f>
        <v/>
      </c>
      <c r="AO1534">
        <f>YEAR(paste!O1536)</f>
        <v/>
      </c>
      <c r="AP1534">
        <f>MONTH(paste!O1536)</f>
        <v/>
      </c>
      <c r="AQ1534">
        <f>DAY(paste!O1536)</f>
        <v/>
      </c>
      <c r="BD1534">
        <f>IF(paste!L1536="","",paste!L1536)</f>
        <v/>
      </c>
      <c r="BM1534" t="n">
        <v>1</v>
      </c>
      <c r="BN1534">
        <f>VLOOKUP(paste!E1536,L_Product!$A$2:$B$2001,2,FALSE)</f>
        <v/>
      </c>
      <c r="BO1534" s="21" t="n"/>
      <c r="BT1534" t="n">
        <v>2</v>
      </c>
      <c r="BU1534">
        <f>IF($BM$2=1,2,IF($BM$2=18,1))</f>
        <v/>
      </c>
      <c r="BV1534">
        <f>IF($BM$2=1,0,IF($BM$2=18,1))</f>
        <v/>
      </c>
      <c r="BW1534" t="n">
        <v>2</v>
      </c>
      <c r="BX1534" t="n">
        <v>0</v>
      </c>
      <c r="BY1534" t="n">
        <v>3</v>
      </c>
      <c r="BZ1534">
        <f>VLOOKUP(BN1534,L_Product!$B$2:$Z$2001,14,FALSE)</f>
        <v/>
      </c>
      <c r="CA1534">
        <f>paste!H1536</f>
        <v/>
      </c>
      <c r="CB1534">
        <f>BZ1534*CA1534</f>
        <v/>
      </c>
      <c r="CN1534" s="158" t="n">
        <v>1</v>
      </c>
      <c r="CO1534" s="158" t="n">
        <v>1</v>
      </c>
      <c r="CP1534" s="158" t="n">
        <v>1</v>
      </c>
      <c r="CQ1534" s="158" t="n">
        <v>1</v>
      </c>
      <c r="CR1534" s="158" t="n">
        <v>1</v>
      </c>
      <c r="CS1534" s="158" t="n">
        <v>0</v>
      </c>
      <c r="CT1534" s="158" t="n">
        <v>0</v>
      </c>
      <c r="CU1534" s="158" t="n">
        <v>0</v>
      </c>
      <c r="CV1534" s="158" t="n">
        <v>0</v>
      </c>
      <c r="CW1534" s="158" t="n">
        <v>0</v>
      </c>
      <c r="CX1534">
        <f>B1534</f>
        <v/>
      </c>
      <c r="CY1534">
        <f>C1534</f>
        <v/>
      </c>
      <c r="CZ1534">
        <f>D1534</f>
        <v/>
      </c>
      <c r="DA1534" s="158" t="n">
        <v>1900</v>
      </c>
      <c r="DB1534" s="158" t="n">
        <v>1</v>
      </c>
      <c r="DC1534" s="158" t="n">
        <v>1</v>
      </c>
      <c r="DD1534" s="158" t="n">
        <v>1900</v>
      </c>
      <c r="DE1534" s="158" t="n">
        <v>1</v>
      </c>
      <c r="DF1534" s="158" t="n">
        <v>1</v>
      </c>
      <c r="DG1534" s="158" t="n">
        <v>1900</v>
      </c>
      <c r="DH1534" s="158" t="n">
        <v>1</v>
      </c>
      <c r="DI1534" s="158" t="n">
        <v>1</v>
      </c>
      <c r="DJ1534" s="158" t="n">
        <v>1900</v>
      </c>
      <c r="DK1534" s="158" t="n">
        <v>1</v>
      </c>
      <c r="DL1534" s="158" t="n">
        <v>1</v>
      </c>
      <c r="DR1534" s="158" t="n">
        <v>2</v>
      </c>
      <c r="DS1534" s="158" t="n">
        <v>1</v>
      </c>
      <c r="DT1534" s="158" t="n">
        <v>2</v>
      </c>
      <c r="DU1534" s="158" t="n">
        <v>1</v>
      </c>
      <c r="DV1534" s="158" t="n">
        <v>3</v>
      </c>
      <c r="DW1534" s="158" t="n">
        <v>1</v>
      </c>
      <c r="DX1534" s="158" t="n">
        <v>3</v>
      </c>
      <c r="DY1534" s="158" t="n">
        <v>0</v>
      </c>
      <c r="DZ1534" s="158" t="n">
        <v>0</v>
      </c>
      <c r="EA1534" s="158" t="n">
        <v>0</v>
      </c>
      <c r="EB1534" s="158" t="n">
        <v>0</v>
      </c>
      <c r="EC1534" s="158" t="n">
        <v>0</v>
      </c>
      <c r="ED1534" s="158" t="n">
        <v>0</v>
      </c>
      <c r="EE1534" s="158" t="n">
        <v>0</v>
      </c>
      <c r="EF1534" s="158" t="n">
        <v>0</v>
      </c>
      <c r="EG1534" s="158" t="n">
        <v>0</v>
      </c>
      <c r="EH1534" s="158" t="n">
        <v>0</v>
      </c>
      <c r="EI1534" s="158" t="n">
        <v>0</v>
      </c>
      <c r="EJ1534" s="158" t="n">
        <v>0</v>
      </c>
      <c r="EK1534" s="158" t="n">
        <v>0</v>
      </c>
      <c r="EL1534" s="158" t="n">
        <v>0</v>
      </c>
      <c r="EM1534" s="158" t="n">
        <v>0</v>
      </c>
      <c r="EN1534" s="158" t="n">
        <v>0</v>
      </c>
      <c r="EO1534" s="158" t="n">
        <v>0</v>
      </c>
      <c r="EP1534" s="158" t="n">
        <v>0</v>
      </c>
      <c r="EQ1534" s="158" t="n">
        <v>0</v>
      </c>
      <c r="ER1534" s="158" t="n">
        <v>0</v>
      </c>
      <c r="ES1534" s="158" t="n">
        <v>0</v>
      </c>
      <c r="ET1534" s="158" t="n">
        <v>0</v>
      </c>
      <c r="EU1534" s="158" t="n">
        <v>0</v>
      </c>
      <c r="EV1534" s="158" t="n">
        <v>0</v>
      </c>
      <c r="EW1534" s="158" t="n">
        <v>0</v>
      </c>
      <c r="EX1534" s="158" t="n">
        <v>0</v>
      </c>
      <c r="EY1534" s="158" t="n">
        <v>0</v>
      </c>
      <c r="EZ1534" s="158" t="n">
        <v>1900</v>
      </c>
      <c r="FA1534" s="158" t="n">
        <v>1</v>
      </c>
      <c r="FB1534" s="158" t="n">
        <v>1</v>
      </c>
      <c r="FC1534" s="158" t="n">
        <v>1900</v>
      </c>
      <c r="FD1534" s="158" t="n">
        <v>1</v>
      </c>
      <c r="FE1534" s="158" t="n">
        <v>1</v>
      </c>
      <c r="FF1534" s="158" t="n">
        <v>1900</v>
      </c>
      <c r="FG1534" s="158" t="n">
        <v>1</v>
      </c>
      <c r="FH1534" s="158" t="n">
        <v>1</v>
      </c>
      <c r="FI1534" s="158" t="n">
        <v>1900</v>
      </c>
      <c r="FJ1534" s="158" t="n">
        <v>1</v>
      </c>
      <c r="FK1534" s="158" t="n">
        <v>1</v>
      </c>
      <c r="FL1534" s="158" t="n">
        <v>1900</v>
      </c>
      <c r="FM1534" s="158" t="n">
        <v>1</v>
      </c>
      <c r="FN1534" s="158" t="n">
        <v>1</v>
      </c>
      <c r="FO1534" s="158" t="n">
        <v>1900</v>
      </c>
      <c r="FP1534" s="158" t="n">
        <v>1</v>
      </c>
      <c r="FQ1534" s="158" t="n">
        <v>1</v>
      </c>
      <c r="FR1534" s="158" t="n">
        <v>1900</v>
      </c>
      <c r="FS1534" s="158" t="n">
        <v>1</v>
      </c>
      <c r="FT1534" s="158" t="n">
        <v>1</v>
      </c>
      <c r="FU1534" s="158" t="n">
        <v>1900</v>
      </c>
      <c r="FV1534" s="158" t="n">
        <v>1</v>
      </c>
      <c r="FW1534" s="158" t="n">
        <v>1</v>
      </c>
    </row>
    <row r="1535">
      <c r="A1535">
        <f>IF(F1535&gt;1,A1534,IF(AND(I1535&lt;10,paste!A1537&lt;10),RIGHT(H1535,2)&amp;"0"&amp;I1535&amp;"000"&amp;paste!A1537,IF(AND(I1535&lt;10,paste!A1537&gt;=10,paste!A1537&lt;100),RIGHT(H1535,2)&amp;"0"&amp;I1535&amp;"00"&amp;paste!A1537,IF(AND(I1535&lt;10,paste!A1537&gt;=100,paste!A1537&lt;1000),RIGHT(H1535,2)&amp;"0"&amp;I1535&amp;"0"&amp;paste!A1537,IF(AND(I1535&lt;10,paste!A1537&gt;=1000),RIGHT(H1535,2)&amp;"0"&amp;I1535&amp;paste!A1537,IF(AND(I1535&gt;=10,paste!A1537&lt;10),RIGHT(H1535,2)&amp;I1535&amp;"000"&amp;paste!A1537,IF(AND(I1535&gt;=10,paste!A1537&gt;=10,paste!A1537&lt;100),RIGHT(H1535,2)&amp;I1535&amp;"00"&amp;paste!A1537,IF(AND(I1535&gt;=10,paste!A1537&gt;=100,paste!A1537&lt;1000),RIGHT(H1535,2)&amp;I1535&amp;"0"&amp;paste!A1537,RIGHT(H1535,2)&amp;I1535&amp;paste!A1537))))))))</f>
        <v/>
      </c>
      <c r="B1535">
        <f>YEAR(paste!C1537)</f>
        <v/>
      </c>
      <c r="C1535">
        <f>MONTH(paste!C1537)</f>
        <v/>
      </c>
      <c r="D1535">
        <f>DAY(paste!C1537)</f>
        <v/>
      </c>
      <c r="E1535" s="158" t="n">
        <v>0</v>
      </c>
      <c r="F1535">
        <f>IF(AND(L1535=L1534,D1535=D1534),F1534+1,1)</f>
        <v/>
      </c>
      <c r="G1535" s="158" t="n">
        <v>0</v>
      </c>
      <c r="H1535">
        <f>YEAR(paste!C1537)</f>
        <v/>
      </c>
      <c r="I1535">
        <f>MONTH(paste!C1537)</f>
        <v/>
      </c>
      <c r="J1535">
        <f>DAY(paste!C1537)</f>
        <v/>
      </c>
      <c r="K1535">
        <f>A1535</f>
        <v/>
      </c>
      <c r="L1535">
        <f>IF(ISBLANK(VLOOKUP(paste!J1537,'得意先名 (2)'!$B$3:$F$2005,5,FALSE)),paste!P1537,IFERROR(VLOOKUP(paste!J1537,'得意先名 (2)'!$B$3:$F$2005,5,FALSE),"ZZZZZZZZZZZ"))</f>
        <v/>
      </c>
      <c r="M1535">
        <f>IF(L1535="ZZZZZZZZZZZ",paste!J1537&amp;paste!K1537&amp; "  :   "&amp;paste!M1537&amp; "  :   "&amp;paste!P1537,"")</f>
        <v/>
      </c>
      <c r="O1535" s="158" t="n"/>
      <c r="P1535">
        <f>VLOOKUP(L1535,'L_User+EndUser'!$C$2:$K$500,8,FALSE)</f>
        <v/>
      </c>
      <c r="Q1535">
        <f>VLOOKUP(L1535,'L_User+EndUser'!$C$2:$K$500,9,FALSE)</f>
        <v/>
      </c>
      <c r="R1535" s="158" t="n"/>
      <c r="T1535" s="158" t="n"/>
      <c r="V1535" s="158" t="n"/>
      <c r="AB1535">
        <f>paste!J1537</f>
        <v/>
      </c>
      <c r="AC1535">
        <f>L1535</f>
        <v/>
      </c>
      <c r="AO1535">
        <f>YEAR(paste!O1537)</f>
        <v/>
      </c>
      <c r="AP1535">
        <f>MONTH(paste!O1537)</f>
        <v/>
      </c>
      <c r="AQ1535">
        <f>DAY(paste!O1537)</f>
        <v/>
      </c>
      <c r="BD1535">
        <f>IF(paste!L1537="","",paste!L1537)</f>
        <v/>
      </c>
      <c r="BM1535" t="n">
        <v>1</v>
      </c>
      <c r="BN1535">
        <f>VLOOKUP(paste!E1537,L_Product!$A$2:$B$2001,2,FALSE)</f>
        <v/>
      </c>
      <c r="BO1535" s="21" t="n"/>
      <c r="BT1535" t="n">
        <v>2</v>
      </c>
      <c r="BU1535">
        <f>IF($BM$2=1,2,IF($BM$2=18,1))</f>
        <v/>
      </c>
      <c r="BV1535">
        <f>IF($BM$2=1,0,IF($BM$2=18,1))</f>
        <v/>
      </c>
      <c r="BW1535" t="n">
        <v>2</v>
      </c>
      <c r="BX1535" t="n">
        <v>0</v>
      </c>
      <c r="BY1535" t="n">
        <v>3</v>
      </c>
      <c r="BZ1535">
        <f>VLOOKUP(BN1535,L_Product!$B$2:$Z$2001,14,FALSE)</f>
        <v/>
      </c>
      <c r="CA1535">
        <f>paste!H1537</f>
        <v/>
      </c>
      <c r="CB1535">
        <f>BZ1535*CA1535</f>
        <v/>
      </c>
      <c r="CN1535" s="158" t="n">
        <v>1</v>
      </c>
      <c r="CO1535" s="158" t="n">
        <v>1</v>
      </c>
      <c r="CP1535" s="158" t="n">
        <v>1</v>
      </c>
      <c r="CQ1535" s="158" t="n">
        <v>1</v>
      </c>
      <c r="CR1535" s="158" t="n">
        <v>1</v>
      </c>
      <c r="CS1535" s="158" t="n">
        <v>0</v>
      </c>
      <c r="CT1535" s="158" t="n">
        <v>0</v>
      </c>
      <c r="CU1535" s="158" t="n">
        <v>0</v>
      </c>
      <c r="CV1535" s="158" t="n">
        <v>0</v>
      </c>
      <c r="CW1535" s="158" t="n">
        <v>0</v>
      </c>
      <c r="CX1535">
        <f>B1535</f>
        <v/>
      </c>
      <c r="CY1535">
        <f>C1535</f>
        <v/>
      </c>
      <c r="CZ1535">
        <f>D1535</f>
        <v/>
      </c>
      <c r="DA1535" s="158" t="n">
        <v>1900</v>
      </c>
      <c r="DB1535" s="158" t="n">
        <v>1</v>
      </c>
      <c r="DC1535" s="158" t="n">
        <v>1</v>
      </c>
      <c r="DD1535" s="158" t="n">
        <v>1900</v>
      </c>
      <c r="DE1535" s="158" t="n">
        <v>1</v>
      </c>
      <c r="DF1535" s="158" t="n">
        <v>1</v>
      </c>
      <c r="DG1535" s="158" t="n">
        <v>1900</v>
      </c>
      <c r="DH1535" s="158" t="n">
        <v>1</v>
      </c>
      <c r="DI1535" s="158" t="n">
        <v>1</v>
      </c>
      <c r="DJ1535" s="158" t="n">
        <v>1900</v>
      </c>
      <c r="DK1535" s="158" t="n">
        <v>1</v>
      </c>
      <c r="DL1535" s="158" t="n">
        <v>1</v>
      </c>
      <c r="DR1535" s="158" t="n">
        <v>2</v>
      </c>
      <c r="DS1535" s="158" t="n">
        <v>1</v>
      </c>
      <c r="DT1535" s="158" t="n">
        <v>2</v>
      </c>
      <c r="DU1535" s="158" t="n">
        <v>1</v>
      </c>
      <c r="DV1535" s="158" t="n">
        <v>3</v>
      </c>
      <c r="DW1535" s="158" t="n">
        <v>1</v>
      </c>
      <c r="DX1535" s="158" t="n">
        <v>3</v>
      </c>
      <c r="DY1535" s="158" t="n">
        <v>0</v>
      </c>
      <c r="DZ1535" s="158" t="n">
        <v>0</v>
      </c>
      <c r="EA1535" s="158" t="n">
        <v>0</v>
      </c>
      <c r="EB1535" s="158" t="n">
        <v>0</v>
      </c>
      <c r="EC1535" s="158" t="n">
        <v>0</v>
      </c>
      <c r="ED1535" s="158" t="n">
        <v>0</v>
      </c>
      <c r="EE1535" s="158" t="n">
        <v>0</v>
      </c>
      <c r="EF1535" s="158" t="n">
        <v>0</v>
      </c>
      <c r="EG1535" s="158" t="n">
        <v>0</v>
      </c>
      <c r="EH1535" s="158" t="n">
        <v>0</v>
      </c>
      <c r="EI1535" s="158" t="n">
        <v>0</v>
      </c>
      <c r="EJ1535" s="158" t="n">
        <v>0</v>
      </c>
      <c r="EK1535" s="158" t="n">
        <v>0</v>
      </c>
      <c r="EL1535" s="158" t="n">
        <v>0</v>
      </c>
      <c r="EM1535" s="158" t="n">
        <v>0</v>
      </c>
      <c r="EN1535" s="158" t="n">
        <v>0</v>
      </c>
      <c r="EO1535" s="158" t="n">
        <v>0</v>
      </c>
      <c r="EP1535" s="158" t="n">
        <v>0</v>
      </c>
      <c r="EQ1535" s="158" t="n">
        <v>0</v>
      </c>
      <c r="ER1535" s="158" t="n">
        <v>0</v>
      </c>
      <c r="ES1535" s="158" t="n">
        <v>0</v>
      </c>
      <c r="ET1535" s="158" t="n">
        <v>0</v>
      </c>
      <c r="EU1535" s="158" t="n">
        <v>0</v>
      </c>
      <c r="EV1535" s="158" t="n">
        <v>0</v>
      </c>
      <c r="EW1535" s="158" t="n">
        <v>0</v>
      </c>
      <c r="EX1535" s="158" t="n">
        <v>0</v>
      </c>
      <c r="EY1535" s="158" t="n">
        <v>0</v>
      </c>
      <c r="EZ1535" s="158" t="n">
        <v>1900</v>
      </c>
      <c r="FA1535" s="158" t="n">
        <v>1</v>
      </c>
      <c r="FB1535" s="158" t="n">
        <v>1</v>
      </c>
      <c r="FC1535" s="158" t="n">
        <v>1900</v>
      </c>
      <c r="FD1535" s="158" t="n">
        <v>1</v>
      </c>
      <c r="FE1535" s="158" t="n">
        <v>1</v>
      </c>
      <c r="FF1535" s="158" t="n">
        <v>1900</v>
      </c>
      <c r="FG1535" s="158" t="n">
        <v>1</v>
      </c>
      <c r="FH1535" s="158" t="n">
        <v>1</v>
      </c>
      <c r="FI1535" s="158" t="n">
        <v>1900</v>
      </c>
      <c r="FJ1535" s="158" t="n">
        <v>1</v>
      </c>
      <c r="FK1535" s="158" t="n">
        <v>1</v>
      </c>
      <c r="FL1535" s="158" t="n">
        <v>1900</v>
      </c>
      <c r="FM1535" s="158" t="n">
        <v>1</v>
      </c>
      <c r="FN1535" s="158" t="n">
        <v>1</v>
      </c>
      <c r="FO1535" s="158" t="n">
        <v>1900</v>
      </c>
      <c r="FP1535" s="158" t="n">
        <v>1</v>
      </c>
      <c r="FQ1535" s="158" t="n">
        <v>1</v>
      </c>
      <c r="FR1535" s="158" t="n">
        <v>1900</v>
      </c>
      <c r="FS1535" s="158" t="n">
        <v>1</v>
      </c>
      <c r="FT1535" s="158" t="n">
        <v>1</v>
      </c>
      <c r="FU1535" s="158" t="n">
        <v>1900</v>
      </c>
      <c r="FV1535" s="158" t="n">
        <v>1</v>
      </c>
      <c r="FW1535" s="158" t="n">
        <v>1</v>
      </c>
    </row>
    <row r="1536">
      <c r="A1536">
        <f>IF(F1536&gt;1,A1535,IF(AND(I1536&lt;10,paste!A1538&lt;10),RIGHT(H1536,2)&amp;"0"&amp;I1536&amp;"000"&amp;paste!A1538,IF(AND(I1536&lt;10,paste!A1538&gt;=10,paste!A1538&lt;100),RIGHT(H1536,2)&amp;"0"&amp;I1536&amp;"00"&amp;paste!A1538,IF(AND(I1536&lt;10,paste!A1538&gt;=100,paste!A1538&lt;1000),RIGHT(H1536,2)&amp;"0"&amp;I1536&amp;"0"&amp;paste!A1538,IF(AND(I1536&lt;10,paste!A1538&gt;=1000),RIGHT(H1536,2)&amp;"0"&amp;I1536&amp;paste!A1538,IF(AND(I1536&gt;=10,paste!A1538&lt;10),RIGHT(H1536,2)&amp;I1536&amp;"000"&amp;paste!A1538,IF(AND(I1536&gt;=10,paste!A1538&gt;=10,paste!A1538&lt;100),RIGHT(H1536,2)&amp;I1536&amp;"00"&amp;paste!A1538,IF(AND(I1536&gt;=10,paste!A1538&gt;=100,paste!A1538&lt;1000),RIGHT(H1536,2)&amp;I1536&amp;"0"&amp;paste!A1538,RIGHT(H1536,2)&amp;I1536&amp;paste!A1538))))))))</f>
        <v/>
      </c>
      <c r="B1536">
        <f>YEAR(paste!C1538)</f>
        <v/>
      </c>
      <c r="C1536">
        <f>MONTH(paste!C1538)</f>
        <v/>
      </c>
      <c r="D1536">
        <f>DAY(paste!C1538)</f>
        <v/>
      </c>
      <c r="E1536" s="158" t="n">
        <v>0</v>
      </c>
      <c r="F1536">
        <f>IF(AND(L1536=L1535,D1536=D1535),F1535+1,1)</f>
        <v/>
      </c>
      <c r="G1536" s="158" t="n">
        <v>0</v>
      </c>
      <c r="H1536">
        <f>YEAR(paste!C1538)</f>
        <v/>
      </c>
      <c r="I1536">
        <f>MONTH(paste!C1538)</f>
        <v/>
      </c>
      <c r="J1536">
        <f>DAY(paste!C1538)</f>
        <v/>
      </c>
      <c r="K1536">
        <f>A1536</f>
        <v/>
      </c>
      <c r="L1536">
        <f>IF(ISBLANK(VLOOKUP(paste!J1538,'得意先名 (2)'!$B$3:$F$2005,5,FALSE)),paste!P1538,IFERROR(VLOOKUP(paste!J1538,'得意先名 (2)'!$B$3:$F$2005,5,FALSE),"ZZZZZZZZZZZ"))</f>
        <v/>
      </c>
      <c r="M1536">
        <f>IF(L1536="ZZZZZZZZZZZ",paste!J1538&amp;paste!K1538&amp; "  :   "&amp;paste!M1538&amp; "  :   "&amp;paste!P1538,"")</f>
        <v/>
      </c>
      <c r="O1536" s="158" t="n"/>
      <c r="P1536">
        <f>VLOOKUP(L1536,'L_User+EndUser'!$C$2:$K$500,8,FALSE)</f>
        <v/>
      </c>
      <c r="Q1536">
        <f>VLOOKUP(L1536,'L_User+EndUser'!$C$2:$K$500,9,FALSE)</f>
        <v/>
      </c>
      <c r="R1536" s="158" t="n"/>
      <c r="T1536" s="158" t="n"/>
      <c r="V1536" s="158" t="n"/>
      <c r="AB1536">
        <f>paste!J1538</f>
        <v/>
      </c>
      <c r="AC1536">
        <f>L1536</f>
        <v/>
      </c>
      <c r="AO1536">
        <f>YEAR(paste!O1538)</f>
        <v/>
      </c>
      <c r="AP1536">
        <f>MONTH(paste!O1538)</f>
        <v/>
      </c>
      <c r="AQ1536">
        <f>DAY(paste!O1538)</f>
        <v/>
      </c>
      <c r="BD1536">
        <f>IF(paste!L1538="","",paste!L1538)</f>
        <v/>
      </c>
      <c r="BM1536" t="n">
        <v>1</v>
      </c>
      <c r="BN1536">
        <f>VLOOKUP(paste!E1538,L_Product!$A$2:$B$2001,2,FALSE)</f>
        <v/>
      </c>
      <c r="BO1536" s="21" t="n"/>
      <c r="BT1536" t="n">
        <v>2</v>
      </c>
      <c r="BU1536">
        <f>IF($BM$2=1,2,IF($BM$2=18,1))</f>
        <v/>
      </c>
      <c r="BV1536">
        <f>IF($BM$2=1,0,IF($BM$2=18,1))</f>
        <v/>
      </c>
      <c r="BW1536" t="n">
        <v>2</v>
      </c>
      <c r="BX1536" t="n">
        <v>0</v>
      </c>
      <c r="BY1536" t="n">
        <v>3</v>
      </c>
      <c r="BZ1536">
        <f>VLOOKUP(BN1536,L_Product!$B$2:$Z$2001,14,FALSE)</f>
        <v/>
      </c>
      <c r="CA1536">
        <f>paste!H1538</f>
        <v/>
      </c>
      <c r="CB1536">
        <f>BZ1536*CA1536</f>
        <v/>
      </c>
      <c r="CN1536" s="158" t="n">
        <v>1</v>
      </c>
      <c r="CO1536" s="158" t="n">
        <v>1</v>
      </c>
      <c r="CP1536" s="158" t="n">
        <v>1</v>
      </c>
      <c r="CQ1536" s="158" t="n">
        <v>1</v>
      </c>
      <c r="CR1536" s="158" t="n">
        <v>1</v>
      </c>
      <c r="CS1536" s="158" t="n">
        <v>0</v>
      </c>
      <c r="CT1536" s="158" t="n">
        <v>0</v>
      </c>
      <c r="CU1536" s="158" t="n">
        <v>0</v>
      </c>
      <c r="CV1536" s="158" t="n">
        <v>0</v>
      </c>
      <c r="CW1536" s="158" t="n">
        <v>0</v>
      </c>
      <c r="CX1536">
        <f>B1536</f>
        <v/>
      </c>
      <c r="CY1536">
        <f>C1536</f>
        <v/>
      </c>
      <c r="CZ1536">
        <f>D1536</f>
        <v/>
      </c>
      <c r="DA1536" s="158" t="n">
        <v>1900</v>
      </c>
      <c r="DB1536" s="158" t="n">
        <v>1</v>
      </c>
      <c r="DC1536" s="158" t="n">
        <v>1</v>
      </c>
      <c r="DD1536" s="158" t="n">
        <v>1900</v>
      </c>
      <c r="DE1536" s="158" t="n">
        <v>1</v>
      </c>
      <c r="DF1536" s="158" t="n">
        <v>1</v>
      </c>
      <c r="DG1536" s="158" t="n">
        <v>1900</v>
      </c>
      <c r="DH1536" s="158" t="n">
        <v>1</v>
      </c>
      <c r="DI1536" s="158" t="n">
        <v>1</v>
      </c>
      <c r="DJ1536" s="158" t="n">
        <v>1900</v>
      </c>
      <c r="DK1536" s="158" t="n">
        <v>1</v>
      </c>
      <c r="DL1536" s="158" t="n">
        <v>1</v>
      </c>
      <c r="DR1536" s="158" t="n">
        <v>2</v>
      </c>
      <c r="DS1536" s="158" t="n">
        <v>1</v>
      </c>
      <c r="DT1536" s="158" t="n">
        <v>2</v>
      </c>
      <c r="DU1536" s="158" t="n">
        <v>1</v>
      </c>
      <c r="DV1536" s="158" t="n">
        <v>3</v>
      </c>
      <c r="DW1536" s="158" t="n">
        <v>1</v>
      </c>
      <c r="DX1536" s="158" t="n">
        <v>3</v>
      </c>
      <c r="DY1536" s="158" t="n">
        <v>0</v>
      </c>
      <c r="DZ1536" s="158" t="n">
        <v>0</v>
      </c>
      <c r="EA1536" s="158" t="n">
        <v>0</v>
      </c>
      <c r="EB1536" s="158" t="n">
        <v>0</v>
      </c>
      <c r="EC1536" s="158" t="n">
        <v>0</v>
      </c>
      <c r="ED1536" s="158" t="n">
        <v>0</v>
      </c>
      <c r="EE1536" s="158" t="n">
        <v>0</v>
      </c>
      <c r="EF1536" s="158" t="n">
        <v>0</v>
      </c>
      <c r="EG1536" s="158" t="n">
        <v>0</v>
      </c>
      <c r="EH1536" s="158" t="n">
        <v>0</v>
      </c>
      <c r="EI1536" s="158" t="n">
        <v>0</v>
      </c>
      <c r="EJ1536" s="158" t="n">
        <v>0</v>
      </c>
      <c r="EK1536" s="158" t="n">
        <v>0</v>
      </c>
      <c r="EL1536" s="158" t="n">
        <v>0</v>
      </c>
      <c r="EM1536" s="158" t="n">
        <v>0</v>
      </c>
      <c r="EN1536" s="158" t="n">
        <v>0</v>
      </c>
      <c r="EO1536" s="158" t="n">
        <v>0</v>
      </c>
      <c r="EP1536" s="158" t="n">
        <v>0</v>
      </c>
      <c r="EQ1536" s="158" t="n">
        <v>0</v>
      </c>
      <c r="ER1536" s="158" t="n">
        <v>0</v>
      </c>
      <c r="ES1536" s="158" t="n">
        <v>0</v>
      </c>
      <c r="ET1536" s="158" t="n">
        <v>0</v>
      </c>
      <c r="EU1536" s="158" t="n">
        <v>0</v>
      </c>
      <c r="EV1536" s="158" t="n">
        <v>0</v>
      </c>
      <c r="EW1536" s="158" t="n">
        <v>0</v>
      </c>
      <c r="EX1536" s="158" t="n">
        <v>0</v>
      </c>
      <c r="EY1536" s="158" t="n">
        <v>0</v>
      </c>
      <c r="EZ1536" s="158" t="n">
        <v>1900</v>
      </c>
      <c r="FA1536" s="158" t="n">
        <v>1</v>
      </c>
      <c r="FB1536" s="158" t="n">
        <v>1</v>
      </c>
      <c r="FC1536" s="158" t="n">
        <v>1900</v>
      </c>
      <c r="FD1536" s="158" t="n">
        <v>1</v>
      </c>
      <c r="FE1536" s="158" t="n">
        <v>1</v>
      </c>
      <c r="FF1536" s="158" t="n">
        <v>1900</v>
      </c>
      <c r="FG1536" s="158" t="n">
        <v>1</v>
      </c>
      <c r="FH1536" s="158" t="n">
        <v>1</v>
      </c>
      <c r="FI1536" s="158" t="n">
        <v>1900</v>
      </c>
      <c r="FJ1536" s="158" t="n">
        <v>1</v>
      </c>
      <c r="FK1536" s="158" t="n">
        <v>1</v>
      </c>
      <c r="FL1536" s="158" t="n">
        <v>1900</v>
      </c>
      <c r="FM1536" s="158" t="n">
        <v>1</v>
      </c>
      <c r="FN1536" s="158" t="n">
        <v>1</v>
      </c>
      <c r="FO1536" s="158" t="n">
        <v>1900</v>
      </c>
      <c r="FP1536" s="158" t="n">
        <v>1</v>
      </c>
      <c r="FQ1536" s="158" t="n">
        <v>1</v>
      </c>
      <c r="FR1536" s="158" t="n">
        <v>1900</v>
      </c>
      <c r="FS1536" s="158" t="n">
        <v>1</v>
      </c>
      <c r="FT1536" s="158" t="n">
        <v>1</v>
      </c>
      <c r="FU1536" s="158" t="n">
        <v>1900</v>
      </c>
      <c r="FV1536" s="158" t="n">
        <v>1</v>
      </c>
      <c r="FW1536" s="158" t="n">
        <v>1</v>
      </c>
    </row>
    <row r="1537">
      <c r="A1537">
        <f>IF(F1537&gt;1,A1536,IF(AND(I1537&lt;10,paste!A1539&lt;10),RIGHT(H1537,2)&amp;"0"&amp;I1537&amp;"000"&amp;paste!A1539,IF(AND(I1537&lt;10,paste!A1539&gt;=10,paste!A1539&lt;100),RIGHT(H1537,2)&amp;"0"&amp;I1537&amp;"00"&amp;paste!A1539,IF(AND(I1537&lt;10,paste!A1539&gt;=100,paste!A1539&lt;1000),RIGHT(H1537,2)&amp;"0"&amp;I1537&amp;"0"&amp;paste!A1539,IF(AND(I1537&lt;10,paste!A1539&gt;=1000),RIGHT(H1537,2)&amp;"0"&amp;I1537&amp;paste!A1539,IF(AND(I1537&gt;=10,paste!A1539&lt;10),RIGHT(H1537,2)&amp;I1537&amp;"000"&amp;paste!A1539,IF(AND(I1537&gt;=10,paste!A1539&gt;=10,paste!A1539&lt;100),RIGHT(H1537,2)&amp;I1537&amp;"00"&amp;paste!A1539,IF(AND(I1537&gt;=10,paste!A1539&gt;=100,paste!A1539&lt;1000),RIGHT(H1537,2)&amp;I1537&amp;"0"&amp;paste!A1539,RIGHT(H1537,2)&amp;I1537&amp;paste!A1539))))))))</f>
        <v/>
      </c>
      <c r="B1537">
        <f>YEAR(paste!C1539)</f>
        <v/>
      </c>
      <c r="C1537">
        <f>MONTH(paste!C1539)</f>
        <v/>
      </c>
      <c r="D1537">
        <f>DAY(paste!C1539)</f>
        <v/>
      </c>
      <c r="E1537" s="158" t="n">
        <v>0</v>
      </c>
      <c r="F1537">
        <f>IF(AND(L1537=L1536,D1537=D1536),F1536+1,1)</f>
        <v/>
      </c>
      <c r="G1537" s="158" t="n">
        <v>0</v>
      </c>
      <c r="H1537">
        <f>YEAR(paste!C1539)</f>
        <v/>
      </c>
      <c r="I1537">
        <f>MONTH(paste!C1539)</f>
        <v/>
      </c>
      <c r="J1537">
        <f>DAY(paste!C1539)</f>
        <v/>
      </c>
      <c r="K1537">
        <f>A1537</f>
        <v/>
      </c>
      <c r="L1537">
        <f>IF(ISBLANK(VLOOKUP(paste!J1539,'得意先名 (2)'!$B$3:$F$2005,5,FALSE)),paste!P1539,IFERROR(VLOOKUP(paste!J1539,'得意先名 (2)'!$B$3:$F$2005,5,FALSE),"ZZZZZZZZZZZ"))</f>
        <v/>
      </c>
      <c r="M1537">
        <f>IF(L1537="ZZZZZZZZZZZ",paste!J1539&amp;paste!K1539&amp; "  :   "&amp;paste!M1539&amp; "  :   "&amp;paste!P1539,"")</f>
        <v/>
      </c>
      <c r="O1537" s="158" t="n"/>
      <c r="P1537">
        <f>VLOOKUP(L1537,'L_User+EndUser'!$C$2:$K$500,8,FALSE)</f>
        <v/>
      </c>
      <c r="Q1537">
        <f>VLOOKUP(L1537,'L_User+EndUser'!$C$2:$K$500,9,FALSE)</f>
        <v/>
      </c>
      <c r="R1537" s="158" t="n"/>
      <c r="T1537" s="158" t="n"/>
      <c r="V1537" s="158" t="n"/>
      <c r="AB1537">
        <f>paste!J1539</f>
        <v/>
      </c>
      <c r="AC1537">
        <f>L1537</f>
        <v/>
      </c>
      <c r="AO1537">
        <f>YEAR(paste!O1539)</f>
        <v/>
      </c>
      <c r="AP1537">
        <f>MONTH(paste!O1539)</f>
        <v/>
      </c>
      <c r="AQ1537">
        <f>DAY(paste!O1539)</f>
        <v/>
      </c>
      <c r="BD1537">
        <f>IF(paste!L1539="","",paste!L1539)</f>
        <v/>
      </c>
      <c r="BM1537" t="n">
        <v>1</v>
      </c>
      <c r="BN1537">
        <f>VLOOKUP(paste!E1539,L_Product!$A$2:$B$2001,2,FALSE)</f>
        <v/>
      </c>
      <c r="BO1537" s="21" t="n"/>
      <c r="BT1537" t="n">
        <v>2</v>
      </c>
      <c r="BU1537">
        <f>IF($BM$2=1,2,IF($BM$2=18,1))</f>
        <v/>
      </c>
      <c r="BV1537">
        <f>IF($BM$2=1,0,IF($BM$2=18,1))</f>
        <v/>
      </c>
      <c r="BW1537" t="n">
        <v>2</v>
      </c>
      <c r="BX1537" t="n">
        <v>0</v>
      </c>
      <c r="BY1537" t="n">
        <v>3</v>
      </c>
      <c r="BZ1537">
        <f>VLOOKUP(BN1537,L_Product!$B$2:$Z$2001,14,FALSE)</f>
        <v/>
      </c>
      <c r="CA1537">
        <f>paste!H1539</f>
        <v/>
      </c>
      <c r="CB1537">
        <f>BZ1537*CA1537</f>
        <v/>
      </c>
      <c r="CN1537" s="158" t="n">
        <v>1</v>
      </c>
      <c r="CO1537" s="158" t="n">
        <v>1</v>
      </c>
      <c r="CP1537" s="158" t="n">
        <v>1</v>
      </c>
      <c r="CQ1537" s="158" t="n">
        <v>1</v>
      </c>
      <c r="CR1537" s="158" t="n">
        <v>1</v>
      </c>
      <c r="CS1537" s="158" t="n">
        <v>0</v>
      </c>
      <c r="CT1537" s="158" t="n">
        <v>0</v>
      </c>
      <c r="CU1537" s="158" t="n">
        <v>0</v>
      </c>
      <c r="CV1537" s="158" t="n">
        <v>0</v>
      </c>
      <c r="CW1537" s="158" t="n">
        <v>0</v>
      </c>
      <c r="CX1537">
        <f>B1537</f>
        <v/>
      </c>
      <c r="CY1537">
        <f>C1537</f>
        <v/>
      </c>
      <c r="CZ1537">
        <f>D1537</f>
        <v/>
      </c>
      <c r="DA1537" s="158" t="n">
        <v>1900</v>
      </c>
      <c r="DB1537" s="158" t="n">
        <v>1</v>
      </c>
      <c r="DC1537" s="158" t="n">
        <v>1</v>
      </c>
      <c r="DD1537" s="158" t="n">
        <v>1900</v>
      </c>
      <c r="DE1537" s="158" t="n">
        <v>1</v>
      </c>
      <c r="DF1537" s="158" t="n">
        <v>1</v>
      </c>
      <c r="DG1537" s="158" t="n">
        <v>1900</v>
      </c>
      <c r="DH1537" s="158" t="n">
        <v>1</v>
      </c>
      <c r="DI1537" s="158" t="n">
        <v>1</v>
      </c>
      <c r="DJ1537" s="158" t="n">
        <v>1900</v>
      </c>
      <c r="DK1537" s="158" t="n">
        <v>1</v>
      </c>
      <c r="DL1537" s="158" t="n">
        <v>1</v>
      </c>
      <c r="DR1537" s="158" t="n">
        <v>2</v>
      </c>
      <c r="DS1537" s="158" t="n">
        <v>1</v>
      </c>
      <c r="DT1537" s="158" t="n">
        <v>2</v>
      </c>
      <c r="DU1537" s="158" t="n">
        <v>1</v>
      </c>
      <c r="DV1537" s="158" t="n">
        <v>3</v>
      </c>
      <c r="DW1537" s="158" t="n">
        <v>1</v>
      </c>
      <c r="DX1537" s="158" t="n">
        <v>3</v>
      </c>
      <c r="DY1537" s="158" t="n">
        <v>0</v>
      </c>
      <c r="DZ1537" s="158" t="n">
        <v>0</v>
      </c>
      <c r="EA1537" s="158" t="n">
        <v>0</v>
      </c>
      <c r="EB1537" s="158" t="n">
        <v>0</v>
      </c>
      <c r="EC1537" s="158" t="n">
        <v>0</v>
      </c>
      <c r="ED1537" s="158" t="n">
        <v>0</v>
      </c>
      <c r="EE1537" s="158" t="n">
        <v>0</v>
      </c>
      <c r="EF1537" s="158" t="n">
        <v>0</v>
      </c>
      <c r="EG1537" s="158" t="n">
        <v>0</v>
      </c>
      <c r="EH1537" s="158" t="n">
        <v>0</v>
      </c>
      <c r="EI1537" s="158" t="n">
        <v>0</v>
      </c>
      <c r="EJ1537" s="158" t="n">
        <v>0</v>
      </c>
      <c r="EK1537" s="158" t="n">
        <v>0</v>
      </c>
      <c r="EL1537" s="158" t="n">
        <v>0</v>
      </c>
      <c r="EM1537" s="158" t="n">
        <v>0</v>
      </c>
      <c r="EN1537" s="158" t="n">
        <v>0</v>
      </c>
      <c r="EO1537" s="158" t="n">
        <v>0</v>
      </c>
      <c r="EP1537" s="158" t="n">
        <v>0</v>
      </c>
      <c r="EQ1537" s="158" t="n">
        <v>0</v>
      </c>
      <c r="ER1537" s="158" t="n">
        <v>0</v>
      </c>
      <c r="ES1537" s="158" t="n">
        <v>0</v>
      </c>
      <c r="ET1537" s="158" t="n">
        <v>0</v>
      </c>
      <c r="EU1537" s="158" t="n">
        <v>0</v>
      </c>
      <c r="EV1537" s="158" t="n">
        <v>0</v>
      </c>
      <c r="EW1537" s="158" t="n">
        <v>0</v>
      </c>
      <c r="EX1537" s="158" t="n">
        <v>0</v>
      </c>
      <c r="EY1537" s="158" t="n">
        <v>0</v>
      </c>
      <c r="EZ1537" s="158" t="n">
        <v>1900</v>
      </c>
      <c r="FA1537" s="158" t="n">
        <v>1</v>
      </c>
      <c r="FB1537" s="158" t="n">
        <v>1</v>
      </c>
      <c r="FC1537" s="158" t="n">
        <v>1900</v>
      </c>
      <c r="FD1537" s="158" t="n">
        <v>1</v>
      </c>
      <c r="FE1537" s="158" t="n">
        <v>1</v>
      </c>
      <c r="FF1537" s="158" t="n">
        <v>1900</v>
      </c>
      <c r="FG1537" s="158" t="n">
        <v>1</v>
      </c>
      <c r="FH1537" s="158" t="n">
        <v>1</v>
      </c>
      <c r="FI1537" s="158" t="n">
        <v>1900</v>
      </c>
      <c r="FJ1537" s="158" t="n">
        <v>1</v>
      </c>
      <c r="FK1537" s="158" t="n">
        <v>1</v>
      </c>
      <c r="FL1537" s="158" t="n">
        <v>1900</v>
      </c>
      <c r="FM1537" s="158" t="n">
        <v>1</v>
      </c>
      <c r="FN1537" s="158" t="n">
        <v>1</v>
      </c>
      <c r="FO1537" s="158" t="n">
        <v>1900</v>
      </c>
      <c r="FP1537" s="158" t="n">
        <v>1</v>
      </c>
      <c r="FQ1537" s="158" t="n">
        <v>1</v>
      </c>
      <c r="FR1537" s="158" t="n">
        <v>1900</v>
      </c>
      <c r="FS1537" s="158" t="n">
        <v>1</v>
      </c>
      <c r="FT1537" s="158" t="n">
        <v>1</v>
      </c>
      <c r="FU1537" s="158" t="n">
        <v>1900</v>
      </c>
      <c r="FV1537" s="158" t="n">
        <v>1</v>
      </c>
      <c r="FW1537" s="158" t="n">
        <v>1</v>
      </c>
    </row>
    <row r="1538">
      <c r="A1538">
        <f>IF(F1538&gt;1,A1537,IF(AND(I1538&lt;10,paste!A1540&lt;10),RIGHT(H1538,2)&amp;"0"&amp;I1538&amp;"000"&amp;paste!A1540,IF(AND(I1538&lt;10,paste!A1540&gt;=10,paste!A1540&lt;100),RIGHT(H1538,2)&amp;"0"&amp;I1538&amp;"00"&amp;paste!A1540,IF(AND(I1538&lt;10,paste!A1540&gt;=100,paste!A1540&lt;1000),RIGHT(H1538,2)&amp;"0"&amp;I1538&amp;"0"&amp;paste!A1540,IF(AND(I1538&lt;10,paste!A1540&gt;=1000),RIGHT(H1538,2)&amp;"0"&amp;I1538&amp;paste!A1540,IF(AND(I1538&gt;=10,paste!A1540&lt;10),RIGHT(H1538,2)&amp;I1538&amp;"000"&amp;paste!A1540,IF(AND(I1538&gt;=10,paste!A1540&gt;=10,paste!A1540&lt;100),RIGHT(H1538,2)&amp;I1538&amp;"00"&amp;paste!A1540,IF(AND(I1538&gt;=10,paste!A1540&gt;=100,paste!A1540&lt;1000),RIGHT(H1538,2)&amp;I1538&amp;"0"&amp;paste!A1540,RIGHT(H1538,2)&amp;I1538&amp;paste!A1540))))))))</f>
        <v/>
      </c>
      <c r="B1538">
        <f>YEAR(paste!C1540)</f>
        <v/>
      </c>
      <c r="C1538">
        <f>MONTH(paste!C1540)</f>
        <v/>
      </c>
      <c r="D1538">
        <f>DAY(paste!C1540)</f>
        <v/>
      </c>
      <c r="E1538" s="158" t="n">
        <v>0</v>
      </c>
      <c r="F1538">
        <f>IF(AND(L1538=L1537,D1538=D1537),F1537+1,1)</f>
        <v/>
      </c>
      <c r="G1538" s="158" t="n">
        <v>0</v>
      </c>
      <c r="H1538">
        <f>YEAR(paste!C1540)</f>
        <v/>
      </c>
      <c r="I1538">
        <f>MONTH(paste!C1540)</f>
        <v/>
      </c>
      <c r="J1538">
        <f>DAY(paste!C1540)</f>
        <v/>
      </c>
      <c r="K1538">
        <f>A1538</f>
        <v/>
      </c>
      <c r="L1538">
        <f>IF(ISBLANK(VLOOKUP(paste!J1540,'得意先名 (2)'!$B$3:$F$2005,5,FALSE)),paste!P1540,IFERROR(VLOOKUP(paste!J1540,'得意先名 (2)'!$B$3:$F$2005,5,FALSE),"ZZZZZZZZZZZ"))</f>
        <v/>
      </c>
      <c r="M1538">
        <f>IF(L1538="ZZZZZZZZZZZ",paste!J1540&amp;paste!K1540&amp; "  :   "&amp;paste!M1540&amp; "  :   "&amp;paste!P1540,"")</f>
        <v/>
      </c>
      <c r="O1538" s="158" t="n"/>
      <c r="P1538">
        <f>VLOOKUP(L1538,'L_User+EndUser'!$C$2:$K$500,8,FALSE)</f>
        <v/>
      </c>
      <c r="Q1538">
        <f>VLOOKUP(L1538,'L_User+EndUser'!$C$2:$K$500,9,FALSE)</f>
        <v/>
      </c>
      <c r="R1538" s="158" t="n"/>
      <c r="T1538" s="158" t="n"/>
      <c r="V1538" s="158" t="n"/>
      <c r="AB1538">
        <f>paste!J1540</f>
        <v/>
      </c>
      <c r="AC1538">
        <f>L1538</f>
        <v/>
      </c>
      <c r="AO1538">
        <f>YEAR(paste!O1540)</f>
        <v/>
      </c>
      <c r="AP1538">
        <f>MONTH(paste!O1540)</f>
        <v/>
      </c>
      <c r="AQ1538">
        <f>DAY(paste!O1540)</f>
        <v/>
      </c>
      <c r="BD1538">
        <f>IF(paste!L1540="","",paste!L1540)</f>
        <v/>
      </c>
      <c r="BM1538" t="n">
        <v>1</v>
      </c>
      <c r="BN1538">
        <f>VLOOKUP(paste!E1540,L_Product!$A$2:$B$2001,2,FALSE)</f>
        <v/>
      </c>
      <c r="BO1538" s="21" t="n"/>
      <c r="BT1538" t="n">
        <v>2</v>
      </c>
      <c r="BU1538">
        <f>IF($BM$2=1,2,IF($BM$2=18,1))</f>
        <v/>
      </c>
      <c r="BV1538">
        <f>IF($BM$2=1,0,IF($BM$2=18,1))</f>
        <v/>
      </c>
      <c r="BW1538" t="n">
        <v>2</v>
      </c>
      <c r="BX1538" t="n">
        <v>0</v>
      </c>
      <c r="BY1538" t="n">
        <v>3</v>
      </c>
      <c r="BZ1538">
        <f>VLOOKUP(BN1538,L_Product!$B$2:$Z$2001,14,FALSE)</f>
        <v/>
      </c>
      <c r="CA1538">
        <f>paste!H1540</f>
        <v/>
      </c>
      <c r="CB1538">
        <f>BZ1538*CA1538</f>
        <v/>
      </c>
      <c r="CN1538" s="158" t="n">
        <v>1</v>
      </c>
      <c r="CO1538" s="158" t="n">
        <v>1</v>
      </c>
      <c r="CP1538" s="158" t="n">
        <v>1</v>
      </c>
      <c r="CQ1538" s="158" t="n">
        <v>1</v>
      </c>
      <c r="CR1538" s="158" t="n">
        <v>1</v>
      </c>
      <c r="CS1538" s="158" t="n">
        <v>0</v>
      </c>
      <c r="CT1538" s="158" t="n">
        <v>0</v>
      </c>
      <c r="CU1538" s="158" t="n">
        <v>0</v>
      </c>
      <c r="CV1538" s="158" t="n">
        <v>0</v>
      </c>
      <c r="CW1538" s="158" t="n">
        <v>0</v>
      </c>
      <c r="CX1538">
        <f>B1538</f>
        <v/>
      </c>
      <c r="CY1538">
        <f>C1538</f>
        <v/>
      </c>
      <c r="CZ1538">
        <f>D1538</f>
        <v/>
      </c>
      <c r="DA1538" s="158" t="n">
        <v>1900</v>
      </c>
      <c r="DB1538" s="158" t="n">
        <v>1</v>
      </c>
      <c r="DC1538" s="158" t="n">
        <v>1</v>
      </c>
      <c r="DD1538" s="158" t="n">
        <v>1900</v>
      </c>
      <c r="DE1538" s="158" t="n">
        <v>1</v>
      </c>
      <c r="DF1538" s="158" t="n">
        <v>1</v>
      </c>
      <c r="DG1538" s="158" t="n">
        <v>1900</v>
      </c>
      <c r="DH1538" s="158" t="n">
        <v>1</v>
      </c>
      <c r="DI1538" s="158" t="n">
        <v>1</v>
      </c>
      <c r="DJ1538" s="158" t="n">
        <v>1900</v>
      </c>
      <c r="DK1538" s="158" t="n">
        <v>1</v>
      </c>
      <c r="DL1538" s="158" t="n">
        <v>1</v>
      </c>
      <c r="DR1538" s="158" t="n">
        <v>2</v>
      </c>
      <c r="DS1538" s="158" t="n">
        <v>1</v>
      </c>
      <c r="DT1538" s="158" t="n">
        <v>2</v>
      </c>
      <c r="DU1538" s="158" t="n">
        <v>1</v>
      </c>
      <c r="DV1538" s="158" t="n">
        <v>3</v>
      </c>
      <c r="DW1538" s="158" t="n">
        <v>1</v>
      </c>
      <c r="DX1538" s="158" t="n">
        <v>3</v>
      </c>
      <c r="DY1538" s="158" t="n">
        <v>0</v>
      </c>
      <c r="DZ1538" s="158" t="n">
        <v>0</v>
      </c>
      <c r="EA1538" s="158" t="n">
        <v>0</v>
      </c>
      <c r="EB1538" s="158" t="n">
        <v>0</v>
      </c>
      <c r="EC1538" s="158" t="n">
        <v>0</v>
      </c>
      <c r="ED1538" s="158" t="n">
        <v>0</v>
      </c>
      <c r="EE1538" s="158" t="n">
        <v>0</v>
      </c>
      <c r="EF1538" s="158" t="n">
        <v>0</v>
      </c>
      <c r="EG1538" s="158" t="n">
        <v>0</v>
      </c>
      <c r="EH1538" s="158" t="n">
        <v>0</v>
      </c>
      <c r="EI1538" s="158" t="n">
        <v>0</v>
      </c>
      <c r="EJ1538" s="158" t="n">
        <v>0</v>
      </c>
      <c r="EK1538" s="158" t="n">
        <v>0</v>
      </c>
      <c r="EL1538" s="158" t="n">
        <v>0</v>
      </c>
      <c r="EM1538" s="158" t="n">
        <v>0</v>
      </c>
      <c r="EN1538" s="158" t="n">
        <v>0</v>
      </c>
      <c r="EO1538" s="158" t="n">
        <v>0</v>
      </c>
      <c r="EP1538" s="158" t="n">
        <v>0</v>
      </c>
      <c r="EQ1538" s="158" t="n">
        <v>0</v>
      </c>
      <c r="ER1538" s="158" t="n">
        <v>0</v>
      </c>
      <c r="ES1538" s="158" t="n">
        <v>0</v>
      </c>
      <c r="ET1538" s="158" t="n">
        <v>0</v>
      </c>
      <c r="EU1538" s="158" t="n">
        <v>0</v>
      </c>
      <c r="EV1538" s="158" t="n">
        <v>0</v>
      </c>
      <c r="EW1538" s="158" t="n">
        <v>0</v>
      </c>
      <c r="EX1538" s="158" t="n">
        <v>0</v>
      </c>
      <c r="EY1538" s="158" t="n">
        <v>0</v>
      </c>
      <c r="EZ1538" s="158" t="n">
        <v>1900</v>
      </c>
      <c r="FA1538" s="158" t="n">
        <v>1</v>
      </c>
      <c r="FB1538" s="158" t="n">
        <v>1</v>
      </c>
      <c r="FC1538" s="158" t="n">
        <v>1900</v>
      </c>
      <c r="FD1538" s="158" t="n">
        <v>1</v>
      </c>
      <c r="FE1538" s="158" t="n">
        <v>1</v>
      </c>
      <c r="FF1538" s="158" t="n">
        <v>1900</v>
      </c>
      <c r="FG1538" s="158" t="n">
        <v>1</v>
      </c>
      <c r="FH1538" s="158" t="n">
        <v>1</v>
      </c>
      <c r="FI1538" s="158" t="n">
        <v>1900</v>
      </c>
      <c r="FJ1538" s="158" t="n">
        <v>1</v>
      </c>
      <c r="FK1538" s="158" t="n">
        <v>1</v>
      </c>
      <c r="FL1538" s="158" t="n">
        <v>1900</v>
      </c>
      <c r="FM1538" s="158" t="n">
        <v>1</v>
      </c>
      <c r="FN1538" s="158" t="n">
        <v>1</v>
      </c>
      <c r="FO1538" s="158" t="n">
        <v>1900</v>
      </c>
      <c r="FP1538" s="158" t="n">
        <v>1</v>
      </c>
      <c r="FQ1538" s="158" t="n">
        <v>1</v>
      </c>
      <c r="FR1538" s="158" t="n">
        <v>1900</v>
      </c>
      <c r="FS1538" s="158" t="n">
        <v>1</v>
      </c>
      <c r="FT1538" s="158" t="n">
        <v>1</v>
      </c>
      <c r="FU1538" s="158" t="n">
        <v>1900</v>
      </c>
      <c r="FV1538" s="158" t="n">
        <v>1</v>
      </c>
      <c r="FW1538" s="158" t="n">
        <v>1</v>
      </c>
    </row>
    <row r="1539">
      <c r="A1539">
        <f>IF(F1539&gt;1,A1538,IF(AND(I1539&lt;10,paste!A1541&lt;10),RIGHT(H1539,2)&amp;"0"&amp;I1539&amp;"000"&amp;paste!A1541,IF(AND(I1539&lt;10,paste!A1541&gt;=10,paste!A1541&lt;100),RIGHT(H1539,2)&amp;"0"&amp;I1539&amp;"00"&amp;paste!A1541,IF(AND(I1539&lt;10,paste!A1541&gt;=100,paste!A1541&lt;1000),RIGHT(H1539,2)&amp;"0"&amp;I1539&amp;"0"&amp;paste!A1541,IF(AND(I1539&lt;10,paste!A1541&gt;=1000),RIGHT(H1539,2)&amp;"0"&amp;I1539&amp;paste!A1541,IF(AND(I1539&gt;=10,paste!A1541&lt;10),RIGHT(H1539,2)&amp;I1539&amp;"000"&amp;paste!A1541,IF(AND(I1539&gt;=10,paste!A1541&gt;=10,paste!A1541&lt;100),RIGHT(H1539,2)&amp;I1539&amp;"00"&amp;paste!A1541,IF(AND(I1539&gt;=10,paste!A1541&gt;=100,paste!A1541&lt;1000),RIGHT(H1539,2)&amp;I1539&amp;"0"&amp;paste!A1541,RIGHT(H1539,2)&amp;I1539&amp;paste!A1541))))))))</f>
        <v/>
      </c>
      <c r="B1539">
        <f>YEAR(paste!C1541)</f>
        <v/>
      </c>
      <c r="C1539">
        <f>MONTH(paste!C1541)</f>
        <v/>
      </c>
      <c r="D1539">
        <f>DAY(paste!C1541)</f>
        <v/>
      </c>
      <c r="E1539" s="158" t="n">
        <v>0</v>
      </c>
      <c r="F1539">
        <f>IF(AND(L1539=L1538,D1539=D1538),F1538+1,1)</f>
        <v/>
      </c>
      <c r="G1539" s="158" t="n">
        <v>0</v>
      </c>
      <c r="H1539">
        <f>YEAR(paste!C1541)</f>
        <v/>
      </c>
      <c r="I1539">
        <f>MONTH(paste!C1541)</f>
        <v/>
      </c>
      <c r="J1539">
        <f>DAY(paste!C1541)</f>
        <v/>
      </c>
      <c r="K1539">
        <f>A1539</f>
        <v/>
      </c>
      <c r="L1539">
        <f>IF(ISBLANK(VLOOKUP(paste!J1541,'得意先名 (2)'!$B$3:$F$2005,5,FALSE)),paste!P1541,IFERROR(VLOOKUP(paste!J1541,'得意先名 (2)'!$B$3:$F$2005,5,FALSE),"ZZZZZZZZZZZ"))</f>
        <v/>
      </c>
      <c r="M1539">
        <f>IF(L1539="ZZZZZZZZZZZ",paste!J1541&amp;paste!K1541&amp; "  :   "&amp;paste!M1541&amp; "  :   "&amp;paste!P1541,"")</f>
        <v/>
      </c>
      <c r="O1539" s="158" t="n"/>
      <c r="P1539">
        <f>VLOOKUP(L1539,'L_User+EndUser'!$C$2:$K$500,8,FALSE)</f>
        <v/>
      </c>
      <c r="Q1539">
        <f>VLOOKUP(L1539,'L_User+EndUser'!$C$2:$K$500,9,FALSE)</f>
        <v/>
      </c>
      <c r="R1539" s="158" t="n"/>
      <c r="T1539" s="158" t="n"/>
      <c r="V1539" s="158" t="n"/>
      <c r="AB1539">
        <f>paste!J1541</f>
        <v/>
      </c>
      <c r="AC1539">
        <f>L1539</f>
        <v/>
      </c>
      <c r="AO1539">
        <f>YEAR(paste!O1541)</f>
        <v/>
      </c>
      <c r="AP1539">
        <f>MONTH(paste!O1541)</f>
        <v/>
      </c>
      <c r="AQ1539">
        <f>DAY(paste!O1541)</f>
        <v/>
      </c>
      <c r="BD1539">
        <f>IF(paste!L1541="","",paste!L1541)</f>
        <v/>
      </c>
      <c r="BM1539" t="n">
        <v>1</v>
      </c>
      <c r="BN1539">
        <f>VLOOKUP(paste!E1541,L_Product!$A$2:$B$2001,2,FALSE)</f>
        <v/>
      </c>
      <c r="BO1539" s="21" t="n"/>
      <c r="BT1539" t="n">
        <v>2</v>
      </c>
      <c r="BU1539">
        <f>IF($BM$2=1,2,IF($BM$2=18,1))</f>
        <v/>
      </c>
      <c r="BV1539">
        <f>IF($BM$2=1,0,IF($BM$2=18,1))</f>
        <v/>
      </c>
      <c r="BW1539" t="n">
        <v>2</v>
      </c>
      <c r="BX1539" t="n">
        <v>0</v>
      </c>
      <c r="BY1539" t="n">
        <v>3</v>
      </c>
      <c r="BZ1539">
        <f>VLOOKUP(BN1539,L_Product!$B$2:$Z$2001,14,FALSE)</f>
        <v/>
      </c>
      <c r="CA1539">
        <f>paste!H1541</f>
        <v/>
      </c>
      <c r="CB1539">
        <f>BZ1539*CA1539</f>
        <v/>
      </c>
      <c r="CN1539" s="158" t="n">
        <v>1</v>
      </c>
      <c r="CO1539" s="158" t="n">
        <v>1</v>
      </c>
      <c r="CP1539" s="158" t="n">
        <v>1</v>
      </c>
      <c r="CQ1539" s="158" t="n">
        <v>1</v>
      </c>
      <c r="CR1539" s="158" t="n">
        <v>1</v>
      </c>
      <c r="CS1539" s="158" t="n">
        <v>0</v>
      </c>
      <c r="CT1539" s="158" t="n">
        <v>0</v>
      </c>
      <c r="CU1539" s="158" t="n">
        <v>0</v>
      </c>
      <c r="CV1539" s="158" t="n">
        <v>0</v>
      </c>
      <c r="CW1539" s="158" t="n">
        <v>0</v>
      </c>
      <c r="CX1539">
        <f>B1539</f>
        <v/>
      </c>
      <c r="CY1539">
        <f>C1539</f>
        <v/>
      </c>
      <c r="CZ1539">
        <f>D1539</f>
        <v/>
      </c>
      <c r="DA1539" s="158" t="n">
        <v>1900</v>
      </c>
      <c r="DB1539" s="158" t="n">
        <v>1</v>
      </c>
      <c r="DC1539" s="158" t="n">
        <v>1</v>
      </c>
      <c r="DD1539" s="158" t="n">
        <v>1900</v>
      </c>
      <c r="DE1539" s="158" t="n">
        <v>1</v>
      </c>
      <c r="DF1539" s="158" t="n">
        <v>1</v>
      </c>
      <c r="DG1539" s="158" t="n">
        <v>1900</v>
      </c>
      <c r="DH1539" s="158" t="n">
        <v>1</v>
      </c>
      <c r="DI1539" s="158" t="n">
        <v>1</v>
      </c>
      <c r="DJ1539" s="158" t="n">
        <v>1900</v>
      </c>
      <c r="DK1539" s="158" t="n">
        <v>1</v>
      </c>
      <c r="DL1539" s="158" t="n">
        <v>1</v>
      </c>
      <c r="DR1539" s="158" t="n">
        <v>2</v>
      </c>
      <c r="DS1539" s="158" t="n">
        <v>1</v>
      </c>
      <c r="DT1539" s="158" t="n">
        <v>2</v>
      </c>
      <c r="DU1539" s="158" t="n">
        <v>1</v>
      </c>
      <c r="DV1539" s="158" t="n">
        <v>3</v>
      </c>
      <c r="DW1539" s="158" t="n">
        <v>1</v>
      </c>
      <c r="DX1539" s="158" t="n">
        <v>3</v>
      </c>
      <c r="DY1539" s="158" t="n">
        <v>0</v>
      </c>
      <c r="DZ1539" s="158" t="n">
        <v>0</v>
      </c>
      <c r="EA1539" s="158" t="n">
        <v>0</v>
      </c>
      <c r="EB1539" s="158" t="n">
        <v>0</v>
      </c>
      <c r="EC1539" s="158" t="n">
        <v>0</v>
      </c>
      <c r="ED1539" s="158" t="n">
        <v>0</v>
      </c>
      <c r="EE1539" s="158" t="n">
        <v>0</v>
      </c>
      <c r="EF1539" s="158" t="n">
        <v>0</v>
      </c>
      <c r="EG1539" s="158" t="n">
        <v>0</v>
      </c>
      <c r="EH1539" s="158" t="n">
        <v>0</v>
      </c>
      <c r="EI1539" s="158" t="n">
        <v>0</v>
      </c>
      <c r="EJ1539" s="158" t="n">
        <v>0</v>
      </c>
      <c r="EK1539" s="158" t="n">
        <v>0</v>
      </c>
      <c r="EL1539" s="158" t="n">
        <v>0</v>
      </c>
      <c r="EM1539" s="158" t="n">
        <v>0</v>
      </c>
      <c r="EN1539" s="158" t="n">
        <v>0</v>
      </c>
      <c r="EO1539" s="158" t="n">
        <v>0</v>
      </c>
      <c r="EP1539" s="158" t="n">
        <v>0</v>
      </c>
      <c r="EQ1539" s="158" t="n">
        <v>0</v>
      </c>
      <c r="ER1539" s="158" t="n">
        <v>0</v>
      </c>
      <c r="ES1539" s="158" t="n">
        <v>0</v>
      </c>
      <c r="ET1539" s="158" t="n">
        <v>0</v>
      </c>
      <c r="EU1539" s="158" t="n">
        <v>0</v>
      </c>
      <c r="EV1539" s="158" t="n">
        <v>0</v>
      </c>
      <c r="EW1539" s="158" t="n">
        <v>0</v>
      </c>
      <c r="EX1539" s="158" t="n">
        <v>0</v>
      </c>
      <c r="EY1539" s="158" t="n">
        <v>0</v>
      </c>
      <c r="EZ1539" s="158" t="n">
        <v>1900</v>
      </c>
      <c r="FA1539" s="158" t="n">
        <v>1</v>
      </c>
      <c r="FB1539" s="158" t="n">
        <v>1</v>
      </c>
      <c r="FC1539" s="158" t="n">
        <v>1900</v>
      </c>
      <c r="FD1539" s="158" t="n">
        <v>1</v>
      </c>
      <c r="FE1539" s="158" t="n">
        <v>1</v>
      </c>
      <c r="FF1539" s="158" t="n">
        <v>1900</v>
      </c>
      <c r="FG1539" s="158" t="n">
        <v>1</v>
      </c>
      <c r="FH1539" s="158" t="n">
        <v>1</v>
      </c>
      <c r="FI1539" s="158" t="n">
        <v>1900</v>
      </c>
      <c r="FJ1539" s="158" t="n">
        <v>1</v>
      </c>
      <c r="FK1539" s="158" t="n">
        <v>1</v>
      </c>
      <c r="FL1539" s="158" t="n">
        <v>1900</v>
      </c>
      <c r="FM1539" s="158" t="n">
        <v>1</v>
      </c>
      <c r="FN1539" s="158" t="n">
        <v>1</v>
      </c>
      <c r="FO1539" s="158" t="n">
        <v>1900</v>
      </c>
      <c r="FP1539" s="158" t="n">
        <v>1</v>
      </c>
      <c r="FQ1539" s="158" t="n">
        <v>1</v>
      </c>
      <c r="FR1539" s="158" t="n">
        <v>1900</v>
      </c>
      <c r="FS1539" s="158" t="n">
        <v>1</v>
      </c>
      <c r="FT1539" s="158" t="n">
        <v>1</v>
      </c>
      <c r="FU1539" s="158" t="n">
        <v>1900</v>
      </c>
      <c r="FV1539" s="158" t="n">
        <v>1</v>
      </c>
      <c r="FW1539" s="158" t="n">
        <v>1</v>
      </c>
    </row>
    <row r="1540">
      <c r="A1540">
        <f>IF(F1540&gt;1,A1539,IF(AND(I1540&lt;10,paste!A1542&lt;10),RIGHT(H1540,2)&amp;"0"&amp;I1540&amp;"000"&amp;paste!A1542,IF(AND(I1540&lt;10,paste!A1542&gt;=10,paste!A1542&lt;100),RIGHT(H1540,2)&amp;"0"&amp;I1540&amp;"00"&amp;paste!A1542,IF(AND(I1540&lt;10,paste!A1542&gt;=100,paste!A1542&lt;1000),RIGHT(H1540,2)&amp;"0"&amp;I1540&amp;"0"&amp;paste!A1542,IF(AND(I1540&lt;10,paste!A1542&gt;=1000),RIGHT(H1540,2)&amp;"0"&amp;I1540&amp;paste!A1542,IF(AND(I1540&gt;=10,paste!A1542&lt;10),RIGHT(H1540,2)&amp;I1540&amp;"000"&amp;paste!A1542,IF(AND(I1540&gt;=10,paste!A1542&gt;=10,paste!A1542&lt;100),RIGHT(H1540,2)&amp;I1540&amp;"00"&amp;paste!A1542,IF(AND(I1540&gt;=10,paste!A1542&gt;=100,paste!A1542&lt;1000),RIGHT(H1540,2)&amp;I1540&amp;"0"&amp;paste!A1542,RIGHT(H1540,2)&amp;I1540&amp;paste!A1542))))))))</f>
        <v/>
      </c>
      <c r="B1540">
        <f>YEAR(paste!C1542)</f>
        <v/>
      </c>
      <c r="C1540">
        <f>MONTH(paste!C1542)</f>
        <v/>
      </c>
      <c r="D1540">
        <f>DAY(paste!C1542)</f>
        <v/>
      </c>
      <c r="E1540" s="158" t="n">
        <v>0</v>
      </c>
      <c r="F1540">
        <f>IF(AND(L1540=L1539,D1540=D1539),F1539+1,1)</f>
        <v/>
      </c>
      <c r="G1540" s="158" t="n">
        <v>0</v>
      </c>
      <c r="H1540">
        <f>YEAR(paste!C1542)</f>
        <v/>
      </c>
      <c r="I1540">
        <f>MONTH(paste!C1542)</f>
        <v/>
      </c>
      <c r="J1540">
        <f>DAY(paste!C1542)</f>
        <v/>
      </c>
      <c r="K1540">
        <f>A1540</f>
        <v/>
      </c>
      <c r="L1540">
        <f>IF(ISBLANK(VLOOKUP(paste!J1542,'得意先名 (2)'!$B$3:$F$2005,5,FALSE)),paste!P1542,IFERROR(VLOOKUP(paste!J1542,'得意先名 (2)'!$B$3:$F$2005,5,FALSE),"ZZZZZZZZZZZ"))</f>
        <v/>
      </c>
      <c r="M1540">
        <f>IF(L1540="ZZZZZZZZZZZ",paste!J1542&amp;paste!K1542&amp; "  :   "&amp;paste!M1542&amp; "  :   "&amp;paste!P1542,"")</f>
        <v/>
      </c>
      <c r="O1540" s="158" t="n"/>
      <c r="P1540">
        <f>VLOOKUP(L1540,'L_User+EndUser'!$C$2:$K$500,8,FALSE)</f>
        <v/>
      </c>
      <c r="Q1540">
        <f>VLOOKUP(L1540,'L_User+EndUser'!$C$2:$K$500,9,FALSE)</f>
        <v/>
      </c>
      <c r="R1540" s="158" t="n"/>
      <c r="T1540" s="158" t="n"/>
      <c r="V1540" s="158" t="n"/>
      <c r="AB1540">
        <f>paste!J1542</f>
        <v/>
      </c>
      <c r="AC1540">
        <f>L1540</f>
        <v/>
      </c>
      <c r="AO1540">
        <f>YEAR(paste!O1542)</f>
        <v/>
      </c>
      <c r="AP1540">
        <f>MONTH(paste!O1542)</f>
        <v/>
      </c>
      <c r="AQ1540">
        <f>DAY(paste!O1542)</f>
        <v/>
      </c>
      <c r="BD1540">
        <f>IF(paste!L1542="","",paste!L1542)</f>
        <v/>
      </c>
      <c r="BM1540" t="n">
        <v>1</v>
      </c>
      <c r="BN1540">
        <f>VLOOKUP(paste!E1542,L_Product!$A$2:$B$2001,2,FALSE)</f>
        <v/>
      </c>
      <c r="BO1540" s="21" t="n"/>
      <c r="BT1540" t="n">
        <v>2</v>
      </c>
      <c r="BU1540">
        <f>IF($BM$2=1,2,IF($BM$2=18,1))</f>
        <v/>
      </c>
      <c r="BV1540">
        <f>IF($BM$2=1,0,IF($BM$2=18,1))</f>
        <v/>
      </c>
      <c r="BW1540" t="n">
        <v>2</v>
      </c>
      <c r="BX1540" t="n">
        <v>0</v>
      </c>
      <c r="BY1540" t="n">
        <v>3</v>
      </c>
      <c r="BZ1540">
        <f>VLOOKUP(BN1540,L_Product!$B$2:$Z$2001,14,FALSE)</f>
        <v/>
      </c>
      <c r="CA1540">
        <f>paste!H1542</f>
        <v/>
      </c>
      <c r="CB1540">
        <f>BZ1540*CA1540</f>
        <v/>
      </c>
      <c r="CN1540" s="158" t="n">
        <v>1</v>
      </c>
      <c r="CO1540" s="158" t="n">
        <v>1</v>
      </c>
      <c r="CP1540" s="158" t="n">
        <v>1</v>
      </c>
      <c r="CQ1540" s="158" t="n">
        <v>1</v>
      </c>
      <c r="CR1540" s="158" t="n">
        <v>1</v>
      </c>
      <c r="CS1540" s="158" t="n">
        <v>0</v>
      </c>
      <c r="CT1540" s="158" t="n">
        <v>0</v>
      </c>
      <c r="CU1540" s="158" t="n">
        <v>0</v>
      </c>
      <c r="CV1540" s="158" t="n">
        <v>0</v>
      </c>
      <c r="CW1540" s="158" t="n">
        <v>0</v>
      </c>
      <c r="CX1540">
        <f>B1540</f>
        <v/>
      </c>
      <c r="CY1540">
        <f>C1540</f>
        <v/>
      </c>
      <c r="CZ1540">
        <f>D1540</f>
        <v/>
      </c>
      <c r="DA1540" s="158" t="n">
        <v>1900</v>
      </c>
      <c r="DB1540" s="158" t="n">
        <v>1</v>
      </c>
      <c r="DC1540" s="158" t="n">
        <v>1</v>
      </c>
      <c r="DD1540" s="158" t="n">
        <v>1900</v>
      </c>
      <c r="DE1540" s="158" t="n">
        <v>1</v>
      </c>
      <c r="DF1540" s="158" t="n">
        <v>1</v>
      </c>
      <c r="DG1540" s="158" t="n">
        <v>1900</v>
      </c>
      <c r="DH1540" s="158" t="n">
        <v>1</v>
      </c>
      <c r="DI1540" s="158" t="n">
        <v>1</v>
      </c>
      <c r="DJ1540" s="158" t="n">
        <v>1900</v>
      </c>
      <c r="DK1540" s="158" t="n">
        <v>1</v>
      </c>
      <c r="DL1540" s="158" t="n">
        <v>1</v>
      </c>
      <c r="DR1540" s="158" t="n">
        <v>2</v>
      </c>
      <c r="DS1540" s="158" t="n">
        <v>1</v>
      </c>
      <c r="DT1540" s="158" t="n">
        <v>2</v>
      </c>
      <c r="DU1540" s="158" t="n">
        <v>1</v>
      </c>
      <c r="DV1540" s="158" t="n">
        <v>3</v>
      </c>
      <c r="DW1540" s="158" t="n">
        <v>1</v>
      </c>
      <c r="DX1540" s="158" t="n">
        <v>3</v>
      </c>
      <c r="DY1540" s="158" t="n">
        <v>0</v>
      </c>
      <c r="DZ1540" s="158" t="n">
        <v>0</v>
      </c>
      <c r="EA1540" s="158" t="n">
        <v>0</v>
      </c>
      <c r="EB1540" s="158" t="n">
        <v>0</v>
      </c>
      <c r="EC1540" s="158" t="n">
        <v>0</v>
      </c>
      <c r="ED1540" s="158" t="n">
        <v>0</v>
      </c>
      <c r="EE1540" s="158" t="n">
        <v>0</v>
      </c>
      <c r="EF1540" s="158" t="n">
        <v>0</v>
      </c>
      <c r="EG1540" s="158" t="n">
        <v>0</v>
      </c>
      <c r="EH1540" s="158" t="n">
        <v>0</v>
      </c>
      <c r="EI1540" s="158" t="n">
        <v>0</v>
      </c>
      <c r="EJ1540" s="158" t="n">
        <v>0</v>
      </c>
      <c r="EK1540" s="158" t="n">
        <v>0</v>
      </c>
      <c r="EL1540" s="158" t="n">
        <v>0</v>
      </c>
      <c r="EM1540" s="158" t="n">
        <v>0</v>
      </c>
      <c r="EN1540" s="158" t="n">
        <v>0</v>
      </c>
      <c r="EO1540" s="158" t="n">
        <v>0</v>
      </c>
      <c r="EP1540" s="158" t="n">
        <v>0</v>
      </c>
      <c r="EQ1540" s="158" t="n">
        <v>0</v>
      </c>
      <c r="ER1540" s="158" t="n">
        <v>0</v>
      </c>
      <c r="ES1540" s="158" t="n">
        <v>0</v>
      </c>
      <c r="ET1540" s="158" t="n">
        <v>0</v>
      </c>
      <c r="EU1540" s="158" t="n">
        <v>0</v>
      </c>
      <c r="EV1540" s="158" t="n">
        <v>0</v>
      </c>
      <c r="EW1540" s="158" t="n">
        <v>0</v>
      </c>
      <c r="EX1540" s="158" t="n">
        <v>0</v>
      </c>
      <c r="EY1540" s="158" t="n">
        <v>0</v>
      </c>
      <c r="EZ1540" s="158" t="n">
        <v>1900</v>
      </c>
      <c r="FA1540" s="158" t="n">
        <v>1</v>
      </c>
      <c r="FB1540" s="158" t="n">
        <v>1</v>
      </c>
      <c r="FC1540" s="158" t="n">
        <v>1900</v>
      </c>
      <c r="FD1540" s="158" t="n">
        <v>1</v>
      </c>
      <c r="FE1540" s="158" t="n">
        <v>1</v>
      </c>
      <c r="FF1540" s="158" t="n">
        <v>1900</v>
      </c>
      <c r="FG1540" s="158" t="n">
        <v>1</v>
      </c>
      <c r="FH1540" s="158" t="n">
        <v>1</v>
      </c>
      <c r="FI1540" s="158" t="n">
        <v>1900</v>
      </c>
      <c r="FJ1540" s="158" t="n">
        <v>1</v>
      </c>
      <c r="FK1540" s="158" t="n">
        <v>1</v>
      </c>
      <c r="FL1540" s="158" t="n">
        <v>1900</v>
      </c>
      <c r="FM1540" s="158" t="n">
        <v>1</v>
      </c>
      <c r="FN1540" s="158" t="n">
        <v>1</v>
      </c>
      <c r="FO1540" s="158" t="n">
        <v>1900</v>
      </c>
      <c r="FP1540" s="158" t="n">
        <v>1</v>
      </c>
      <c r="FQ1540" s="158" t="n">
        <v>1</v>
      </c>
      <c r="FR1540" s="158" t="n">
        <v>1900</v>
      </c>
      <c r="FS1540" s="158" t="n">
        <v>1</v>
      </c>
      <c r="FT1540" s="158" t="n">
        <v>1</v>
      </c>
      <c r="FU1540" s="158" t="n">
        <v>1900</v>
      </c>
      <c r="FV1540" s="158" t="n">
        <v>1</v>
      </c>
      <c r="FW1540" s="158" t="n">
        <v>1</v>
      </c>
    </row>
    <row r="1541">
      <c r="A1541">
        <f>IF(F1541&gt;1,A1540,IF(AND(I1541&lt;10,paste!A1543&lt;10),RIGHT(H1541,2)&amp;"0"&amp;I1541&amp;"000"&amp;paste!A1543,IF(AND(I1541&lt;10,paste!A1543&gt;=10,paste!A1543&lt;100),RIGHT(H1541,2)&amp;"0"&amp;I1541&amp;"00"&amp;paste!A1543,IF(AND(I1541&lt;10,paste!A1543&gt;=100,paste!A1543&lt;1000),RIGHT(H1541,2)&amp;"0"&amp;I1541&amp;"0"&amp;paste!A1543,IF(AND(I1541&lt;10,paste!A1543&gt;=1000),RIGHT(H1541,2)&amp;"0"&amp;I1541&amp;paste!A1543,IF(AND(I1541&gt;=10,paste!A1543&lt;10),RIGHT(H1541,2)&amp;I1541&amp;"000"&amp;paste!A1543,IF(AND(I1541&gt;=10,paste!A1543&gt;=10,paste!A1543&lt;100),RIGHT(H1541,2)&amp;I1541&amp;"00"&amp;paste!A1543,IF(AND(I1541&gt;=10,paste!A1543&gt;=100,paste!A1543&lt;1000),RIGHT(H1541,2)&amp;I1541&amp;"0"&amp;paste!A1543,RIGHT(H1541,2)&amp;I1541&amp;paste!A1543))))))))</f>
        <v/>
      </c>
      <c r="B1541">
        <f>YEAR(paste!C1543)</f>
        <v/>
      </c>
      <c r="C1541">
        <f>MONTH(paste!C1543)</f>
        <v/>
      </c>
      <c r="D1541">
        <f>DAY(paste!C1543)</f>
        <v/>
      </c>
      <c r="E1541" s="158" t="n">
        <v>0</v>
      </c>
      <c r="F1541">
        <f>IF(AND(L1541=L1540,D1541=D1540),F1540+1,1)</f>
        <v/>
      </c>
      <c r="G1541" s="158" t="n">
        <v>0</v>
      </c>
      <c r="H1541">
        <f>YEAR(paste!C1543)</f>
        <v/>
      </c>
      <c r="I1541">
        <f>MONTH(paste!C1543)</f>
        <v/>
      </c>
      <c r="J1541">
        <f>DAY(paste!C1543)</f>
        <v/>
      </c>
      <c r="K1541">
        <f>A1541</f>
        <v/>
      </c>
      <c r="L1541">
        <f>IF(ISBLANK(VLOOKUP(paste!J1543,'得意先名 (2)'!$B$3:$F$2005,5,FALSE)),paste!P1543,IFERROR(VLOOKUP(paste!J1543,'得意先名 (2)'!$B$3:$F$2005,5,FALSE),"ZZZZZZZZZZZ"))</f>
        <v/>
      </c>
      <c r="M1541">
        <f>IF(L1541="ZZZZZZZZZZZ",paste!J1543&amp;paste!K1543&amp; "  :   "&amp;paste!M1543&amp; "  :   "&amp;paste!P1543,"")</f>
        <v/>
      </c>
      <c r="O1541" s="158" t="n"/>
      <c r="P1541">
        <f>VLOOKUP(L1541,'L_User+EndUser'!$C$2:$K$500,8,FALSE)</f>
        <v/>
      </c>
      <c r="Q1541">
        <f>VLOOKUP(L1541,'L_User+EndUser'!$C$2:$K$500,9,FALSE)</f>
        <v/>
      </c>
      <c r="R1541" s="158" t="n"/>
      <c r="T1541" s="158" t="n"/>
      <c r="V1541" s="158" t="n"/>
      <c r="AB1541">
        <f>paste!J1543</f>
        <v/>
      </c>
      <c r="AC1541">
        <f>L1541</f>
        <v/>
      </c>
      <c r="AO1541">
        <f>YEAR(paste!O1543)</f>
        <v/>
      </c>
      <c r="AP1541">
        <f>MONTH(paste!O1543)</f>
        <v/>
      </c>
      <c r="AQ1541">
        <f>DAY(paste!O1543)</f>
        <v/>
      </c>
      <c r="BD1541">
        <f>IF(paste!L1543="","",paste!L1543)</f>
        <v/>
      </c>
      <c r="BM1541" t="n">
        <v>1</v>
      </c>
      <c r="BN1541">
        <f>VLOOKUP(paste!E1543,L_Product!$A$2:$B$2001,2,FALSE)</f>
        <v/>
      </c>
      <c r="BO1541" s="21" t="n"/>
      <c r="BT1541" t="n">
        <v>2</v>
      </c>
      <c r="BU1541">
        <f>IF($BM$2=1,2,IF($BM$2=18,1))</f>
        <v/>
      </c>
      <c r="BV1541">
        <f>IF($BM$2=1,0,IF($BM$2=18,1))</f>
        <v/>
      </c>
      <c r="BW1541" t="n">
        <v>2</v>
      </c>
      <c r="BX1541" t="n">
        <v>0</v>
      </c>
      <c r="BY1541" t="n">
        <v>3</v>
      </c>
      <c r="BZ1541">
        <f>VLOOKUP(BN1541,L_Product!$B$2:$Z$2001,14,FALSE)</f>
        <v/>
      </c>
      <c r="CA1541">
        <f>paste!H1543</f>
        <v/>
      </c>
      <c r="CB1541">
        <f>BZ1541*CA1541</f>
        <v/>
      </c>
      <c r="CN1541" s="158" t="n">
        <v>1</v>
      </c>
      <c r="CO1541" s="158" t="n">
        <v>1</v>
      </c>
      <c r="CP1541" s="158" t="n">
        <v>1</v>
      </c>
      <c r="CQ1541" s="158" t="n">
        <v>1</v>
      </c>
      <c r="CR1541" s="158" t="n">
        <v>1</v>
      </c>
      <c r="CS1541" s="158" t="n">
        <v>0</v>
      </c>
      <c r="CT1541" s="158" t="n">
        <v>0</v>
      </c>
      <c r="CU1541" s="158" t="n">
        <v>0</v>
      </c>
      <c r="CV1541" s="158" t="n">
        <v>0</v>
      </c>
      <c r="CW1541" s="158" t="n">
        <v>0</v>
      </c>
      <c r="CX1541">
        <f>B1541</f>
        <v/>
      </c>
      <c r="CY1541">
        <f>C1541</f>
        <v/>
      </c>
      <c r="CZ1541">
        <f>D1541</f>
        <v/>
      </c>
      <c r="DA1541" s="158" t="n">
        <v>1900</v>
      </c>
      <c r="DB1541" s="158" t="n">
        <v>1</v>
      </c>
      <c r="DC1541" s="158" t="n">
        <v>1</v>
      </c>
      <c r="DD1541" s="158" t="n">
        <v>1900</v>
      </c>
      <c r="DE1541" s="158" t="n">
        <v>1</v>
      </c>
      <c r="DF1541" s="158" t="n">
        <v>1</v>
      </c>
      <c r="DG1541" s="158" t="n">
        <v>1900</v>
      </c>
      <c r="DH1541" s="158" t="n">
        <v>1</v>
      </c>
      <c r="DI1541" s="158" t="n">
        <v>1</v>
      </c>
      <c r="DJ1541" s="158" t="n">
        <v>1900</v>
      </c>
      <c r="DK1541" s="158" t="n">
        <v>1</v>
      </c>
      <c r="DL1541" s="158" t="n">
        <v>1</v>
      </c>
      <c r="DR1541" s="158" t="n">
        <v>2</v>
      </c>
      <c r="DS1541" s="158" t="n">
        <v>1</v>
      </c>
      <c r="DT1541" s="158" t="n">
        <v>2</v>
      </c>
      <c r="DU1541" s="158" t="n">
        <v>1</v>
      </c>
      <c r="DV1541" s="158" t="n">
        <v>3</v>
      </c>
      <c r="DW1541" s="158" t="n">
        <v>1</v>
      </c>
      <c r="DX1541" s="158" t="n">
        <v>3</v>
      </c>
      <c r="DY1541" s="158" t="n">
        <v>0</v>
      </c>
      <c r="DZ1541" s="158" t="n">
        <v>0</v>
      </c>
      <c r="EA1541" s="158" t="n">
        <v>0</v>
      </c>
      <c r="EB1541" s="158" t="n">
        <v>0</v>
      </c>
      <c r="EC1541" s="158" t="n">
        <v>0</v>
      </c>
      <c r="ED1541" s="158" t="n">
        <v>0</v>
      </c>
      <c r="EE1541" s="158" t="n">
        <v>0</v>
      </c>
      <c r="EF1541" s="158" t="n">
        <v>0</v>
      </c>
      <c r="EG1541" s="158" t="n">
        <v>0</v>
      </c>
      <c r="EH1541" s="158" t="n">
        <v>0</v>
      </c>
      <c r="EI1541" s="158" t="n">
        <v>0</v>
      </c>
      <c r="EJ1541" s="158" t="n">
        <v>0</v>
      </c>
      <c r="EK1541" s="158" t="n">
        <v>0</v>
      </c>
      <c r="EL1541" s="158" t="n">
        <v>0</v>
      </c>
      <c r="EM1541" s="158" t="n">
        <v>0</v>
      </c>
      <c r="EN1541" s="158" t="n">
        <v>0</v>
      </c>
      <c r="EO1541" s="158" t="n">
        <v>0</v>
      </c>
      <c r="EP1541" s="158" t="n">
        <v>0</v>
      </c>
      <c r="EQ1541" s="158" t="n">
        <v>0</v>
      </c>
      <c r="ER1541" s="158" t="n">
        <v>0</v>
      </c>
      <c r="ES1541" s="158" t="n">
        <v>0</v>
      </c>
      <c r="ET1541" s="158" t="n">
        <v>0</v>
      </c>
      <c r="EU1541" s="158" t="n">
        <v>0</v>
      </c>
      <c r="EV1541" s="158" t="n">
        <v>0</v>
      </c>
      <c r="EW1541" s="158" t="n">
        <v>0</v>
      </c>
      <c r="EX1541" s="158" t="n">
        <v>0</v>
      </c>
      <c r="EY1541" s="158" t="n">
        <v>0</v>
      </c>
      <c r="EZ1541" s="158" t="n">
        <v>1900</v>
      </c>
      <c r="FA1541" s="158" t="n">
        <v>1</v>
      </c>
      <c r="FB1541" s="158" t="n">
        <v>1</v>
      </c>
      <c r="FC1541" s="158" t="n">
        <v>1900</v>
      </c>
      <c r="FD1541" s="158" t="n">
        <v>1</v>
      </c>
      <c r="FE1541" s="158" t="n">
        <v>1</v>
      </c>
      <c r="FF1541" s="158" t="n">
        <v>1900</v>
      </c>
      <c r="FG1541" s="158" t="n">
        <v>1</v>
      </c>
      <c r="FH1541" s="158" t="n">
        <v>1</v>
      </c>
      <c r="FI1541" s="158" t="n">
        <v>1900</v>
      </c>
      <c r="FJ1541" s="158" t="n">
        <v>1</v>
      </c>
      <c r="FK1541" s="158" t="n">
        <v>1</v>
      </c>
      <c r="FL1541" s="158" t="n">
        <v>1900</v>
      </c>
      <c r="FM1541" s="158" t="n">
        <v>1</v>
      </c>
      <c r="FN1541" s="158" t="n">
        <v>1</v>
      </c>
      <c r="FO1541" s="158" t="n">
        <v>1900</v>
      </c>
      <c r="FP1541" s="158" t="n">
        <v>1</v>
      </c>
      <c r="FQ1541" s="158" t="n">
        <v>1</v>
      </c>
      <c r="FR1541" s="158" t="n">
        <v>1900</v>
      </c>
      <c r="FS1541" s="158" t="n">
        <v>1</v>
      </c>
      <c r="FT1541" s="158" t="n">
        <v>1</v>
      </c>
      <c r="FU1541" s="158" t="n">
        <v>1900</v>
      </c>
      <c r="FV1541" s="158" t="n">
        <v>1</v>
      </c>
      <c r="FW1541" s="158" t="n">
        <v>1</v>
      </c>
    </row>
    <row r="1542">
      <c r="A1542">
        <f>IF(F1542&gt;1,A1541,IF(AND(I1542&lt;10,paste!A1544&lt;10),RIGHT(H1542,2)&amp;"0"&amp;I1542&amp;"000"&amp;paste!A1544,IF(AND(I1542&lt;10,paste!A1544&gt;=10,paste!A1544&lt;100),RIGHT(H1542,2)&amp;"0"&amp;I1542&amp;"00"&amp;paste!A1544,IF(AND(I1542&lt;10,paste!A1544&gt;=100,paste!A1544&lt;1000),RIGHT(H1542,2)&amp;"0"&amp;I1542&amp;"0"&amp;paste!A1544,IF(AND(I1542&lt;10,paste!A1544&gt;=1000),RIGHT(H1542,2)&amp;"0"&amp;I1542&amp;paste!A1544,IF(AND(I1542&gt;=10,paste!A1544&lt;10),RIGHT(H1542,2)&amp;I1542&amp;"000"&amp;paste!A1544,IF(AND(I1542&gt;=10,paste!A1544&gt;=10,paste!A1544&lt;100),RIGHT(H1542,2)&amp;I1542&amp;"00"&amp;paste!A1544,IF(AND(I1542&gt;=10,paste!A1544&gt;=100,paste!A1544&lt;1000),RIGHT(H1542,2)&amp;I1542&amp;"0"&amp;paste!A1544,RIGHT(H1542,2)&amp;I1542&amp;paste!A1544))))))))</f>
        <v/>
      </c>
      <c r="B1542">
        <f>YEAR(paste!C1544)</f>
        <v/>
      </c>
      <c r="C1542">
        <f>MONTH(paste!C1544)</f>
        <v/>
      </c>
      <c r="D1542">
        <f>DAY(paste!C1544)</f>
        <v/>
      </c>
      <c r="E1542" s="158" t="n">
        <v>0</v>
      </c>
      <c r="F1542">
        <f>IF(AND(L1542=L1541,D1542=D1541),F1541+1,1)</f>
        <v/>
      </c>
      <c r="G1542" s="158" t="n">
        <v>0</v>
      </c>
      <c r="H1542">
        <f>YEAR(paste!C1544)</f>
        <v/>
      </c>
      <c r="I1542">
        <f>MONTH(paste!C1544)</f>
        <v/>
      </c>
      <c r="J1542">
        <f>DAY(paste!C1544)</f>
        <v/>
      </c>
      <c r="K1542">
        <f>A1542</f>
        <v/>
      </c>
      <c r="L1542">
        <f>IF(ISBLANK(VLOOKUP(paste!J1544,'得意先名 (2)'!$B$3:$F$2005,5,FALSE)),paste!P1544,IFERROR(VLOOKUP(paste!J1544,'得意先名 (2)'!$B$3:$F$2005,5,FALSE),"ZZZZZZZZZZZ"))</f>
        <v/>
      </c>
      <c r="M1542">
        <f>IF(L1542="ZZZZZZZZZZZ",paste!J1544&amp;paste!K1544&amp; "  :   "&amp;paste!M1544&amp; "  :   "&amp;paste!P1544,"")</f>
        <v/>
      </c>
      <c r="O1542" s="158" t="n"/>
      <c r="P1542">
        <f>VLOOKUP(L1542,'L_User+EndUser'!$C$2:$K$500,8,FALSE)</f>
        <v/>
      </c>
      <c r="Q1542">
        <f>VLOOKUP(L1542,'L_User+EndUser'!$C$2:$K$500,9,FALSE)</f>
        <v/>
      </c>
      <c r="R1542" s="158" t="n"/>
      <c r="T1542" s="158" t="n"/>
      <c r="V1542" s="158" t="n"/>
      <c r="AB1542">
        <f>paste!J1544</f>
        <v/>
      </c>
      <c r="AC1542">
        <f>L1542</f>
        <v/>
      </c>
      <c r="AO1542">
        <f>YEAR(paste!O1544)</f>
        <v/>
      </c>
      <c r="AP1542">
        <f>MONTH(paste!O1544)</f>
        <v/>
      </c>
      <c r="AQ1542">
        <f>DAY(paste!O1544)</f>
        <v/>
      </c>
      <c r="BD1542">
        <f>IF(paste!L1544="","",paste!L1544)</f>
        <v/>
      </c>
      <c r="BM1542" t="n">
        <v>1</v>
      </c>
      <c r="BN1542">
        <f>VLOOKUP(paste!E1544,L_Product!$A$2:$B$2001,2,FALSE)</f>
        <v/>
      </c>
      <c r="BO1542" s="21" t="n"/>
      <c r="BT1542" t="n">
        <v>2</v>
      </c>
      <c r="BU1542">
        <f>IF($BM$2=1,2,IF($BM$2=18,1))</f>
        <v/>
      </c>
      <c r="BV1542">
        <f>IF($BM$2=1,0,IF($BM$2=18,1))</f>
        <v/>
      </c>
      <c r="BW1542" t="n">
        <v>2</v>
      </c>
      <c r="BX1542" t="n">
        <v>0</v>
      </c>
      <c r="BY1542" t="n">
        <v>3</v>
      </c>
      <c r="BZ1542">
        <f>VLOOKUP(BN1542,L_Product!$B$2:$Z$2001,14,FALSE)</f>
        <v/>
      </c>
      <c r="CA1542">
        <f>paste!H1544</f>
        <v/>
      </c>
      <c r="CB1542">
        <f>BZ1542*CA1542</f>
        <v/>
      </c>
      <c r="CN1542" s="158" t="n">
        <v>1</v>
      </c>
      <c r="CO1542" s="158" t="n">
        <v>1</v>
      </c>
      <c r="CP1542" s="158" t="n">
        <v>1</v>
      </c>
      <c r="CQ1542" s="158" t="n">
        <v>1</v>
      </c>
      <c r="CR1542" s="158" t="n">
        <v>1</v>
      </c>
      <c r="CS1542" s="158" t="n">
        <v>0</v>
      </c>
      <c r="CT1542" s="158" t="n">
        <v>0</v>
      </c>
      <c r="CU1542" s="158" t="n">
        <v>0</v>
      </c>
      <c r="CV1542" s="158" t="n">
        <v>0</v>
      </c>
      <c r="CW1542" s="158" t="n">
        <v>0</v>
      </c>
      <c r="CX1542">
        <f>B1542</f>
        <v/>
      </c>
      <c r="CY1542">
        <f>C1542</f>
        <v/>
      </c>
      <c r="CZ1542">
        <f>D1542</f>
        <v/>
      </c>
      <c r="DA1542" s="158" t="n">
        <v>1900</v>
      </c>
      <c r="DB1542" s="158" t="n">
        <v>1</v>
      </c>
      <c r="DC1542" s="158" t="n">
        <v>1</v>
      </c>
      <c r="DD1542" s="158" t="n">
        <v>1900</v>
      </c>
      <c r="DE1542" s="158" t="n">
        <v>1</v>
      </c>
      <c r="DF1542" s="158" t="n">
        <v>1</v>
      </c>
      <c r="DG1542" s="158" t="n">
        <v>1900</v>
      </c>
      <c r="DH1542" s="158" t="n">
        <v>1</v>
      </c>
      <c r="DI1542" s="158" t="n">
        <v>1</v>
      </c>
      <c r="DJ1542" s="158" t="n">
        <v>1900</v>
      </c>
      <c r="DK1542" s="158" t="n">
        <v>1</v>
      </c>
      <c r="DL1542" s="158" t="n">
        <v>1</v>
      </c>
      <c r="DR1542" s="158" t="n">
        <v>2</v>
      </c>
      <c r="DS1542" s="158" t="n">
        <v>1</v>
      </c>
      <c r="DT1542" s="158" t="n">
        <v>2</v>
      </c>
      <c r="DU1542" s="158" t="n">
        <v>1</v>
      </c>
      <c r="DV1542" s="158" t="n">
        <v>3</v>
      </c>
      <c r="DW1542" s="158" t="n">
        <v>1</v>
      </c>
      <c r="DX1542" s="158" t="n">
        <v>3</v>
      </c>
      <c r="DY1542" s="158" t="n">
        <v>0</v>
      </c>
      <c r="DZ1542" s="158" t="n">
        <v>0</v>
      </c>
      <c r="EA1542" s="158" t="n">
        <v>0</v>
      </c>
      <c r="EB1542" s="158" t="n">
        <v>0</v>
      </c>
      <c r="EC1542" s="158" t="n">
        <v>0</v>
      </c>
      <c r="ED1542" s="158" t="n">
        <v>0</v>
      </c>
      <c r="EE1542" s="158" t="n">
        <v>0</v>
      </c>
      <c r="EF1542" s="158" t="n">
        <v>0</v>
      </c>
      <c r="EG1542" s="158" t="n">
        <v>0</v>
      </c>
      <c r="EH1542" s="158" t="n">
        <v>0</v>
      </c>
      <c r="EI1542" s="158" t="n">
        <v>0</v>
      </c>
      <c r="EJ1542" s="158" t="n">
        <v>0</v>
      </c>
      <c r="EK1542" s="158" t="n">
        <v>0</v>
      </c>
      <c r="EL1542" s="158" t="n">
        <v>0</v>
      </c>
      <c r="EM1542" s="158" t="n">
        <v>0</v>
      </c>
      <c r="EN1542" s="158" t="n">
        <v>0</v>
      </c>
      <c r="EO1542" s="158" t="n">
        <v>0</v>
      </c>
      <c r="EP1542" s="158" t="n">
        <v>0</v>
      </c>
      <c r="EQ1542" s="158" t="n">
        <v>0</v>
      </c>
      <c r="ER1542" s="158" t="n">
        <v>0</v>
      </c>
      <c r="ES1542" s="158" t="n">
        <v>0</v>
      </c>
      <c r="ET1542" s="158" t="n">
        <v>0</v>
      </c>
      <c r="EU1542" s="158" t="n">
        <v>0</v>
      </c>
      <c r="EV1542" s="158" t="n">
        <v>0</v>
      </c>
      <c r="EW1542" s="158" t="n">
        <v>0</v>
      </c>
      <c r="EX1542" s="158" t="n">
        <v>0</v>
      </c>
      <c r="EY1542" s="158" t="n">
        <v>0</v>
      </c>
      <c r="EZ1542" s="158" t="n">
        <v>1900</v>
      </c>
      <c r="FA1542" s="158" t="n">
        <v>1</v>
      </c>
      <c r="FB1542" s="158" t="n">
        <v>1</v>
      </c>
      <c r="FC1542" s="158" t="n">
        <v>1900</v>
      </c>
      <c r="FD1542" s="158" t="n">
        <v>1</v>
      </c>
      <c r="FE1542" s="158" t="n">
        <v>1</v>
      </c>
      <c r="FF1542" s="158" t="n">
        <v>1900</v>
      </c>
      <c r="FG1542" s="158" t="n">
        <v>1</v>
      </c>
      <c r="FH1542" s="158" t="n">
        <v>1</v>
      </c>
      <c r="FI1542" s="158" t="n">
        <v>1900</v>
      </c>
      <c r="FJ1542" s="158" t="n">
        <v>1</v>
      </c>
      <c r="FK1542" s="158" t="n">
        <v>1</v>
      </c>
      <c r="FL1542" s="158" t="n">
        <v>1900</v>
      </c>
      <c r="FM1542" s="158" t="n">
        <v>1</v>
      </c>
      <c r="FN1542" s="158" t="n">
        <v>1</v>
      </c>
      <c r="FO1542" s="158" t="n">
        <v>1900</v>
      </c>
      <c r="FP1542" s="158" t="n">
        <v>1</v>
      </c>
      <c r="FQ1542" s="158" t="n">
        <v>1</v>
      </c>
      <c r="FR1542" s="158" t="n">
        <v>1900</v>
      </c>
      <c r="FS1542" s="158" t="n">
        <v>1</v>
      </c>
      <c r="FT1542" s="158" t="n">
        <v>1</v>
      </c>
      <c r="FU1542" s="158" t="n">
        <v>1900</v>
      </c>
      <c r="FV1542" s="158" t="n">
        <v>1</v>
      </c>
      <c r="FW1542" s="158" t="n">
        <v>1</v>
      </c>
    </row>
    <row r="1543">
      <c r="A1543">
        <f>IF(F1543&gt;1,A1542,IF(AND(I1543&lt;10,paste!A1545&lt;10),RIGHT(H1543,2)&amp;"0"&amp;I1543&amp;"000"&amp;paste!A1545,IF(AND(I1543&lt;10,paste!A1545&gt;=10,paste!A1545&lt;100),RIGHT(H1543,2)&amp;"0"&amp;I1543&amp;"00"&amp;paste!A1545,IF(AND(I1543&lt;10,paste!A1545&gt;=100,paste!A1545&lt;1000),RIGHT(H1543,2)&amp;"0"&amp;I1543&amp;"0"&amp;paste!A1545,IF(AND(I1543&lt;10,paste!A1545&gt;=1000),RIGHT(H1543,2)&amp;"0"&amp;I1543&amp;paste!A1545,IF(AND(I1543&gt;=10,paste!A1545&lt;10),RIGHT(H1543,2)&amp;I1543&amp;"000"&amp;paste!A1545,IF(AND(I1543&gt;=10,paste!A1545&gt;=10,paste!A1545&lt;100),RIGHT(H1543,2)&amp;I1543&amp;"00"&amp;paste!A1545,IF(AND(I1543&gt;=10,paste!A1545&gt;=100,paste!A1545&lt;1000),RIGHT(H1543,2)&amp;I1543&amp;"0"&amp;paste!A1545,RIGHT(H1543,2)&amp;I1543&amp;paste!A1545))))))))</f>
        <v/>
      </c>
      <c r="B1543">
        <f>YEAR(paste!C1545)</f>
        <v/>
      </c>
      <c r="C1543">
        <f>MONTH(paste!C1545)</f>
        <v/>
      </c>
      <c r="D1543">
        <f>DAY(paste!C1545)</f>
        <v/>
      </c>
      <c r="E1543" s="158" t="n">
        <v>0</v>
      </c>
      <c r="F1543">
        <f>IF(AND(L1543=L1542,D1543=D1542),F1542+1,1)</f>
        <v/>
      </c>
      <c r="G1543" s="158" t="n">
        <v>0</v>
      </c>
      <c r="H1543">
        <f>YEAR(paste!C1545)</f>
        <v/>
      </c>
      <c r="I1543">
        <f>MONTH(paste!C1545)</f>
        <v/>
      </c>
      <c r="J1543">
        <f>DAY(paste!C1545)</f>
        <v/>
      </c>
      <c r="K1543">
        <f>A1543</f>
        <v/>
      </c>
      <c r="L1543">
        <f>IF(ISBLANK(VLOOKUP(paste!J1545,'得意先名 (2)'!$B$3:$F$2005,5,FALSE)),paste!P1545,IFERROR(VLOOKUP(paste!J1545,'得意先名 (2)'!$B$3:$F$2005,5,FALSE),"ZZZZZZZZZZZ"))</f>
        <v/>
      </c>
      <c r="M1543">
        <f>IF(L1543="ZZZZZZZZZZZ",paste!J1545&amp;paste!K1545&amp; "  :   "&amp;paste!M1545&amp; "  :   "&amp;paste!P1545,"")</f>
        <v/>
      </c>
      <c r="O1543" s="158" t="n"/>
      <c r="P1543">
        <f>VLOOKUP(L1543,'L_User+EndUser'!$C$2:$K$500,8,FALSE)</f>
        <v/>
      </c>
      <c r="Q1543">
        <f>VLOOKUP(L1543,'L_User+EndUser'!$C$2:$K$500,9,FALSE)</f>
        <v/>
      </c>
      <c r="R1543" s="158" t="n"/>
      <c r="T1543" s="158" t="n"/>
      <c r="V1543" s="158" t="n"/>
      <c r="AB1543">
        <f>paste!J1545</f>
        <v/>
      </c>
      <c r="AC1543">
        <f>L1543</f>
        <v/>
      </c>
      <c r="AO1543">
        <f>YEAR(paste!O1545)</f>
        <v/>
      </c>
      <c r="AP1543">
        <f>MONTH(paste!O1545)</f>
        <v/>
      </c>
      <c r="AQ1543">
        <f>DAY(paste!O1545)</f>
        <v/>
      </c>
      <c r="BD1543">
        <f>IF(paste!L1545="","",paste!L1545)</f>
        <v/>
      </c>
      <c r="BM1543" t="n">
        <v>1</v>
      </c>
      <c r="BN1543">
        <f>VLOOKUP(paste!E1545,L_Product!$A$2:$B$2001,2,FALSE)</f>
        <v/>
      </c>
      <c r="BO1543" s="21" t="n"/>
      <c r="BT1543" t="n">
        <v>2</v>
      </c>
      <c r="BU1543">
        <f>IF($BM$2=1,2,IF($BM$2=18,1))</f>
        <v/>
      </c>
      <c r="BV1543">
        <f>IF($BM$2=1,0,IF($BM$2=18,1))</f>
        <v/>
      </c>
      <c r="BW1543" t="n">
        <v>2</v>
      </c>
      <c r="BX1543" t="n">
        <v>0</v>
      </c>
      <c r="BY1543" t="n">
        <v>3</v>
      </c>
      <c r="BZ1543">
        <f>VLOOKUP(BN1543,L_Product!$B$2:$Z$2001,14,FALSE)</f>
        <v/>
      </c>
      <c r="CA1543">
        <f>paste!H1545</f>
        <v/>
      </c>
      <c r="CB1543">
        <f>BZ1543*CA1543</f>
        <v/>
      </c>
      <c r="CN1543" s="158" t="n">
        <v>1</v>
      </c>
      <c r="CO1543" s="158" t="n">
        <v>1</v>
      </c>
      <c r="CP1543" s="158" t="n">
        <v>1</v>
      </c>
      <c r="CQ1543" s="158" t="n">
        <v>1</v>
      </c>
      <c r="CR1543" s="158" t="n">
        <v>1</v>
      </c>
      <c r="CS1543" s="158" t="n">
        <v>0</v>
      </c>
      <c r="CT1543" s="158" t="n">
        <v>0</v>
      </c>
      <c r="CU1543" s="158" t="n">
        <v>0</v>
      </c>
      <c r="CV1543" s="158" t="n">
        <v>0</v>
      </c>
      <c r="CW1543" s="158" t="n">
        <v>0</v>
      </c>
      <c r="CX1543">
        <f>B1543</f>
        <v/>
      </c>
      <c r="CY1543">
        <f>C1543</f>
        <v/>
      </c>
      <c r="CZ1543">
        <f>D1543</f>
        <v/>
      </c>
      <c r="DA1543" s="158" t="n">
        <v>1900</v>
      </c>
      <c r="DB1543" s="158" t="n">
        <v>1</v>
      </c>
      <c r="DC1543" s="158" t="n">
        <v>1</v>
      </c>
      <c r="DD1543" s="158" t="n">
        <v>1900</v>
      </c>
      <c r="DE1543" s="158" t="n">
        <v>1</v>
      </c>
      <c r="DF1543" s="158" t="n">
        <v>1</v>
      </c>
      <c r="DG1543" s="158" t="n">
        <v>1900</v>
      </c>
      <c r="DH1543" s="158" t="n">
        <v>1</v>
      </c>
      <c r="DI1543" s="158" t="n">
        <v>1</v>
      </c>
      <c r="DJ1543" s="158" t="n">
        <v>1900</v>
      </c>
      <c r="DK1543" s="158" t="n">
        <v>1</v>
      </c>
      <c r="DL1543" s="158" t="n">
        <v>1</v>
      </c>
      <c r="DR1543" s="158" t="n">
        <v>2</v>
      </c>
      <c r="DS1543" s="158" t="n">
        <v>1</v>
      </c>
      <c r="DT1543" s="158" t="n">
        <v>2</v>
      </c>
      <c r="DU1543" s="158" t="n">
        <v>1</v>
      </c>
      <c r="DV1543" s="158" t="n">
        <v>3</v>
      </c>
      <c r="DW1543" s="158" t="n">
        <v>1</v>
      </c>
      <c r="DX1543" s="158" t="n">
        <v>3</v>
      </c>
      <c r="DY1543" s="158" t="n">
        <v>0</v>
      </c>
      <c r="DZ1543" s="158" t="n">
        <v>0</v>
      </c>
      <c r="EA1543" s="158" t="n">
        <v>0</v>
      </c>
      <c r="EB1543" s="158" t="n">
        <v>0</v>
      </c>
      <c r="EC1543" s="158" t="n">
        <v>0</v>
      </c>
      <c r="ED1543" s="158" t="n">
        <v>0</v>
      </c>
      <c r="EE1543" s="158" t="n">
        <v>0</v>
      </c>
      <c r="EF1543" s="158" t="n">
        <v>0</v>
      </c>
      <c r="EG1543" s="158" t="n">
        <v>0</v>
      </c>
      <c r="EH1543" s="158" t="n">
        <v>0</v>
      </c>
      <c r="EI1543" s="158" t="n">
        <v>0</v>
      </c>
      <c r="EJ1543" s="158" t="n">
        <v>0</v>
      </c>
      <c r="EK1543" s="158" t="n">
        <v>0</v>
      </c>
      <c r="EL1543" s="158" t="n">
        <v>0</v>
      </c>
      <c r="EM1543" s="158" t="n">
        <v>0</v>
      </c>
      <c r="EN1543" s="158" t="n">
        <v>0</v>
      </c>
      <c r="EO1543" s="158" t="n">
        <v>0</v>
      </c>
      <c r="EP1543" s="158" t="n">
        <v>0</v>
      </c>
      <c r="EQ1543" s="158" t="n">
        <v>0</v>
      </c>
      <c r="ER1543" s="158" t="n">
        <v>0</v>
      </c>
      <c r="ES1543" s="158" t="n">
        <v>0</v>
      </c>
      <c r="ET1543" s="158" t="n">
        <v>0</v>
      </c>
      <c r="EU1543" s="158" t="n">
        <v>0</v>
      </c>
      <c r="EV1543" s="158" t="n">
        <v>0</v>
      </c>
      <c r="EW1543" s="158" t="n">
        <v>0</v>
      </c>
      <c r="EX1543" s="158" t="n">
        <v>0</v>
      </c>
      <c r="EY1543" s="158" t="n">
        <v>0</v>
      </c>
      <c r="EZ1543" s="158" t="n">
        <v>1900</v>
      </c>
      <c r="FA1543" s="158" t="n">
        <v>1</v>
      </c>
      <c r="FB1543" s="158" t="n">
        <v>1</v>
      </c>
      <c r="FC1543" s="158" t="n">
        <v>1900</v>
      </c>
      <c r="FD1543" s="158" t="n">
        <v>1</v>
      </c>
      <c r="FE1543" s="158" t="n">
        <v>1</v>
      </c>
      <c r="FF1543" s="158" t="n">
        <v>1900</v>
      </c>
      <c r="FG1543" s="158" t="n">
        <v>1</v>
      </c>
      <c r="FH1543" s="158" t="n">
        <v>1</v>
      </c>
      <c r="FI1543" s="158" t="n">
        <v>1900</v>
      </c>
      <c r="FJ1543" s="158" t="n">
        <v>1</v>
      </c>
      <c r="FK1543" s="158" t="n">
        <v>1</v>
      </c>
      <c r="FL1543" s="158" t="n">
        <v>1900</v>
      </c>
      <c r="FM1543" s="158" t="n">
        <v>1</v>
      </c>
      <c r="FN1543" s="158" t="n">
        <v>1</v>
      </c>
      <c r="FO1543" s="158" t="n">
        <v>1900</v>
      </c>
      <c r="FP1543" s="158" t="n">
        <v>1</v>
      </c>
      <c r="FQ1543" s="158" t="n">
        <v>1</v>
      </c>
      <c r="FR1543" s="158" t="n">
        <v>1900</v>
      </c>
      <c r="FS1543" s="158" t="n">
        <v>1</v>
      </c>
      <c r="FT1543" s="158" t="n">
        <v>1</v>
      </c>
      <c r="FU1543" s="158" t="n">
        <v>1900</v>
      </c>
      <c r="FV1543" s="158" t="n">
        <v>1</v>
      </c>
      <c r="FW1543" s="158" t="n">
        <v>1</v>
      </c>
    </row>
    <row r="1544">
      <c r="A1544">
        <f>IF(F1544&gt;1,A1543,IF(AND(I1544&lt;10,paste!A1546&lt;10),RIGHT(H1544,2)&amp;"0"&amp;I1544&amp;"000"&amp;paste!A1546,IF(AND(I1544&lt;10,paste!A1546&gt;=10,paste!A1546&lt;100),RIGHT(H1544,2)&amp;"0"&amp;I1544&amp;"00"&amp;paste!A1546,IF(AND(I1544&lt;10,paste!A1546&gt;=100,paste!A1546&lt;1000),RIGHT(H1544,2)&amp;"0"&amp;I1544&amp;"0"&amp;paste!A1546,IF(AND(I1544&lt;10,paste!A1546&gt;=1000),RIGHT(H1544,2)&amp;"0"&amp;I1544&amp;paste!A1546,IF(AND(I1544&gt;=10,paste!A1546&lt;10),RIGHT(H1544,2)&amp;I1544&amp;"000"&amp;paste!A1546,IF(AND(I1544&gt;=10,paste!A1546&gt;=10,paste!A1546&lt;100),RIGHT(H1544,2)&amp;I1544&amp;"00"&amp;paste!A1546,IF(AND(I1544&gt;=10,paste!A1546&gt;=100,paste!A1546&lt;1000),RIGHT(H1544,2)&amp;I1544&amp;"0"&amp;paste!A1546,RIGHT(H1544,2)&amp;I1544&amp;paste!A1546))))))))</f>
        <v/>
      </c>
      <c r="B1544">
        <f>YEAR(paste!C1546)</f>
        <v/>
      </c>
      <c r="C1544">
        <f>MONTH(paste!C1546)</f>
        <v/>
      </c>
      <c r="D1544">
        <f>DAY(paste!C1546)</f>
        <v/>
      </c>
      <c r="E1544" s="158" t="n">
        <v>0</v>
      </c>
      <c r="F1544">
        <f>IF(AND(L1544=L1543,D1544=D1543),F1543+1,1)</f>
        <v/>
      </c>
      <c r="G1544" s="158" t="n">
        <v>0</v>
      </c>
      <c r="H1544">
        <f>YEAR(paste!C1546)</f>
        <v/>
      </c>
      <c r="I1544">
        <f>MONTH(paste!C1546)</f>
        <v/>
      </c>
      <c r="J1544">
        <f>DAY(paste!C1546)</f>
        <v/>
      </c>
      <c r="K1544">
        <f>A1544</f>
        <v/>
      </c>
      <c r="L1544">
        <f>IF(ISBLANK(VLOOKUP(paste!J1546,'得意先名 (2)'!$B$3:$F$2005,5,FALSE)),paste!P1546,IFERROR(VLOOKUP(paste!J1546,'得意先名 (2)'!$B$3:$F$2005,5,FALSE),"ZZZZZZZZZZZ"))</f>
        <v/>
      </c>
      <c r="M1544">
        <f>IF(L1544="ZZZZZZZZZZZ",paste!J1546&amp;paste!K1546&amp; "  :   "&amp;paste!M1546&amp; "  :   "&amp;paste!P1546,"")</f>
        <v/>
      </c>
      <c r="O1544" s="158" t="n"/>
      <c r="P1544">
        <f>VLOOKUP(L1544,'L_User+EndUser'!$C$2:$K$500,8,FALSE)</f>
        <v/>
      </c>
      <c r="Q1544">
        <f>VLOOKUP(L1544,'L_User+EndUser'!$C$2:$K$500,9,FALSE)</f>
        <v/>
      </c>
      <c r="R1544" s="158" t="n"/>
      <c r="T1544" s="158" t="n"/>
      <c r="V1544" s="158" t="n"/>
      <c r="AB1544">
        <f>paste!J1546</f>
        <v/>
      </c>
      <c r="AC1544">
        <f>L1544</f>
        <v/>
      </c>
      <c r="AO1544">
        <f>YEAR(paste!O1546)</f>
        <v/>
      </c>
      <c r="AP1544">
        <f>MONTH(paste!O1546)</f>
        <v/>
      </c>
      <c r="AQ1544">
        <f>DAY(paste!O1546)</f>
        <v/>
      </c>
      <c r="BD1544">
        <f>IF(paste!L1546="","",paste!L1546)</f>
        <v/>
      </c>
      <c r="BM1544" t="n">
        <v>1</v>
      </c>
      <c r="BN1544">
        <f>VLOOKUP(paste!E1546,L_Product!$A$2:$B$2001,2,FALSE)</f>
        <v/>
      </c>
      <c r="BO1544" s="21" t="n"/>
      <c r="BT1544" t="n">
        <v>2</v>
      </c>
      <c r="BU1544">
        <f>IF($BM$2=1,2,IF($BM$2=18,1))</f>
        <v/>
      </c>
      <c r="BV1544">
        <f>IF($BM$2=1,0,IF($BM$2=18,1))</f>
        <v/>
      </c>
      <c r="BW1544" t="n">
        <v>2</v>
      </c>
      <c r="BX1544" t="n">
        <v>0</v>
      </c>
      <c r="BY1544" t="n">
        <v>3</v>
      </c>
      <c r="BZ1544">
        <f>VLOOKUP(BN1544,L_Product!$B$2:$Z$2001,14,FALSE)</f>
        <v/>
      </c>
      <c r="CA1544">
        <f>paste!H1546</f>
        <v/>
      </c>
      <c r="CB1544">
        <f>BZ1544*CA1544</f>
        <v/>
      </c>
      <c r="CN1544" s="158" t="n">
        <v>1</v>
      </c>
      <c r="CO1544" s="158" t="n">
        <v>1</v>
      </c>
      <c r="CP1544" s="158" t="n">
        <v>1</v>
      </c>
      <c r="CQ1544" s="158" t="n">
        <v>1</v>
      </c>
      <c r="CR1544" s="158" t="n">
        <v>1</v>
      </c>
      <c r="CS1544" s="158" t="n">
        <v>0</v>
      </c>
      <c r="CT1544" s="158" t="n">
        <v>0</v>
      </c>
      <c r="CU1544" s="158" t="n">
        <v>0</v>
      </c>
      <c r="CV1544" s="158" t="n">
        <v>0</v>
      </c>
      <c r="CW1544" s="158" t="n">
        <v>0</v>
      </c>
      <c r="CX1544">
        <f>B1544</f>
        <v/>
      </c>
      <c r="CY1544">
        <f>C1544</f>
        <v/>
      </c>
      <c r="CZ1544">
        <f>D1544</f>
        <v/>
      </c>
      <c r="DA1544" s="158" t="n">
        <v>1900</v>
      </c>
      <c r="DB1544" s="158" t="n">
        <v>1</v>
      </c>
      <c r="DC1544" s="158" t="n">
        <v>1</v>
      </c>
      <c r="DD1544" s="158" t="n">
        <v>1900</v>
      </c>
      <c r="DE1544" s="158" t="n">
        <v>1</v>
      </c>
      <c r="DF1544" s="158" t="n">
        <v>1</v>
      </c>
      <c r="DG1544" s="158" t="n">
        <v>1900</v>
      </c>
      <c r="DH1544" s="158" t="n">
        <v>1</v>
      </c>
      <c r="DI1544" s="158" t="n">
        <v>1</v>
      </c>
      <c r="DJ1544" s="158" t="n">
        <v>1900</v>
      </c>
      <c r="DK1544" s="158" t="n">
        <v>1</v>
      </c>
      <c r="DL1544" s="158" t="n">
        <v>1</v>
      </c>
      <c r="DR1544" s="158" t="n">
        <v>2</v>
      </c>
      <c r="DS1544" s="158" t="n">
        <v>1</v>
      </c>
      <c r="DT1544" s="158" t="n">
        <v>2</v>
      </c>
      <c r="DU1544" s="158" t="n">
        <v>1</v>
      </c>
      <c r="DV1544" s="158" t="n">
        <v>3</v>
      </c>
      <c r="DW1544" s="158" t="n">
        <v>1</v>
      </c>
      <c r="DX1544" s="158" t="n">
        <v>3</v>
      </c>
      <c r="DY1544" s="158" t="n">
        <v>0</v>
      </c>
      <c r="DZ1544" s="158" t="n">
        <v>0</v>
      </c>
      <c r="EA1544" s="158" t="n">
        <v>0</v>
      </c>
      <c r="EB1544" s="158" t="n">
        <v>0</v>
      </c>
      <c r="EC1544" s="158" t="n">
        <v>0</v>
      </c>
      <c r="ED1544" s="158" t="n">
        <v>0</v>
      </c>
      <c r="EE1544" s="158" t="n">
        <v>0</v>
      </c>
      <c r="EF1544" s="158" t="n">
        <v>0</v>
      </c>
      <c r="EG1544" s="158" t="n">
        <v>0</v>
      </c>
      <c r="EH1544" s="158" t="n">
        <v>0</v>
      </c>
      <c r="EI1544" s="158" t="n">
        <v>0</v>
      </c>
      <c r="EJ1544" s="158" t="n">
        <v>0</v>
      </c>
      <c r="EK1544" s="158" t="n">
        <v>0</v>
      </c>
      <c r="EL1544" s="158" t="n">
        <v>0</v>
      </c>
      <c r="EM1544" s="158" t="n">
        <v>0</v>
      </c>
      <c r="EN1544" s="158" t="n">
        <v>0</v>
      </c>
      <c r="EO1544" s="158" t="n">
        <v>0</v>
      </c>
      <c r="EP1544" s="158" t="n">
        <v>0</v>
      </c>
      <c r="EQ1544" s="158" t="n">
        <v>0</v>
      </c>
      <c r="ER1544" s="158" t="n">
        <v>0</v>
      </c>
      <c r="ES1544" s="158" t="n">
        <v>0</v>
      </c>
      <c r="ET1544" s="158" t="n">
        <v>0</v>
      </c>
      <c r="EU1544" s="158" t="n">
        <v>0</v>
      </c>
      <c r="EV1544" s="158" t="n">
        <v>0</v>
      </c>
      <c r="EW1544" s="158" t="n">
        <v>0</v>
      </c>
      <c r="EX1544" s="158" t="n">
        <v>0</v>
      </c>
      <c r="EY1544" s="158" t="n">
        <v>0</v>
      </c>
      <c r="EZ1544" s="158" t="n">
        <v>1900</v>
      </c>
      <c r="FA1544" s="158" t="n">
        <v>1</v>
      </c>
      <c r="FB1544" s="158" t="n">
        <v>1</v>
      </c>
      <c r="FC1544" s="158" t="n">
        <v>1900</v>
      </c>
      <c r="FD1544" s="158" t="n">
        <v>1</v>
      </c>
      <c r="FE1544" s="158" t="n">
        <v>1</v>
      </c>
      <c r="FF1544" s="158" t="n">
        <v>1900</v>
      </c>
      <c r="FG1544" s="158" t="n">
        <v>1</v>
      </c>
      <c r="FH1544" s="158" t="n">
        <v>1</v>
      </c>
      <c r="FI1544" s="158" t="n">
        <v>1900</v>
      </c>
      <c r="FJ1544" s="158" t="n">
        <v>1</v>
      </c>
      <c r="FK1544" s="158" t="n">
        <v>1</v>
      </c>
      <c r="FL1544" s="158" t="n">
        <v>1900</v>
      </c>
      <c r="FM1544" s="158" t="n">
        <v>1</v>
      </c>
      <c r="FN1544" s="158" t="n">
        <v>1</v>
      </c>
      <c r="FO1544" s="158" t="n">
        <v>1900</v>
      </c>
      <c r="FP1544" s="158" t="n">
        <v>1</v>
      </c>
      <c r="FQ1544" s="158" t="n">
        <v>1</v>
      </c>
      <c r="FR1544" s="158" t="n">
        <v>1900</v>
      </c>
      <c r="FS1544" s="158" t="n">
        <v>1</v>
      </c>
      <c r="FT1544" s="158" t="n">
        <v>1</v>
      </c>
      <c r="FU1544" s="158" t="n">
        <v>1900</v>
      </c>
      <c r="FV1544" s="158" t="n">
        <v>1</v>
      </c>
      <c r="FW1544" s="158" t="n">
        <v>1</v>
      </c>
    </row>
    <row r="1545">
      <c r="A1545">
        <f>IF(F1545&gt;1,A1544,IF(AND(I1545&lt;10,paste!A1547&lt;10),RIGHT(H1545,2)&amp;"0"&amp;I1545&amp;"000"&amp;paste!A1547,IF(AND(I1545&lt;10,paste!A1547&gt;=10,paste!A1547&lt;100),RIGHT(H1545,2)&amp;"0"&amp;I1545&amp;"00"&amp;paste!A1547,IF(AND(I1545&lt;10,paste!A1547&gt;=100,paste!A1547&lt;1000),RIGHT(H1545,2)&amp;"0"&amp;I1545&amp;"0"&amp;paste!A1547,IF(AND(I1545&lt;10,paste!A1547&gt;=1000),RIGHT(H1545,2)&amp;"0"&amp;I1545&amp;paste!A1547,IF(AND(I1545&gt;=10,paste!A1547&lt;10),RIGHT(H1545,2)&amp;I1545&amp;"000"&amp;paste!A1547,IF(AND(I1545&gt;=10,paste!A1547&gt;=10,paste!A1547&lt;100),RIGHT(H1545,2)&amp;I1545&amp;"00"&amp;paste!A1547,IF(AND(I1545&gt;=10,paste!A1547&gt;=100,paste!A1547&lt;1000),RIGHT(H1545,2)&amp;I1545&amp;"0"&amp;paste!A1547,RIGHT(H1545,2)&amp;I1545&amp;paste!A1547))))))))</f>
        <v/>
      </c>
      <c r="B1545">
        <f>YEAR(paste!C1547)</f>
        <v/>
      </c>
      <c r="C1545">
        <f>MONTH(paste!C1547)</f>
        <v/>
      </c>
      <c r="D1545">
        <f>DAY(paste!C1547)</f>
        <v/>
      </c>
      <c r="E1545" s="158" t="n">
        <v>0</v>
      </c>
      <c r="F1545">
        <f>IF(AND(L1545=L1544,D1545=D1544),F1544+1,1)</f>
        <v/>
      </c>
      <c r="G1545" s="158" t="n">
        <v>0</v>
      </c>
      <c r="H1545">
        <f>YEAR(paste!C1547)</f>
        <v/>
      </c>
      <c r="I1545">
        <f>MONTH(paste!C1547)</f>
        <v/>
      </c>
      <c r="J1545">
        <f>DAY(paste!C1547)</f>
        <v/>
      </c>
      <c r="K1545">
        <f>A1545</f>
        <v/>
      </c>
      <c r="L1545">
        <f>IF(ISBLANK(VLOOKUP(paste!J1547,'得意先名 (2)'!$B$3:$F$2005,5,FALSE)),paste!P1547,IFERROR(VLOOKUP(paste!J1547,'得意先名 (2)'!$B$3:$F$2005,5,FALSE),"ZZZZZZZZZZZ"))</f>
        <v/>
      </c>
      <c r="M1545">
        <f>IF(L1545="ZZZZZZZZZZZ",paste!J1547&amp;paste!K1547&amp; "  :   "&amp;paste!M1547&amp; "  :   "&amp;paste!P1547,"")</f>
        <v/>
      </c>
      <c r="O1545" s="158" t="n"/>
      <c r="P1545">
        <f>VLOOKUP(L1545,'L_User+EndUser'!$C$2:$K$500,8,FALSE)</f>
        <v/>
      </c>
      <c r="Q1545">
        <f>VLOOKUP(L1545,'L_User+EndUser'!$C$2:$K$500,9,FALSE)</f>
        <v/>
      </c>
      <c r="R1545" s="158" t="n"/>
      <c r="T1545" s="158" t="n"/>
      <c r="V1545" s="158" t="n"/>
      <c r="AB1545">
        <f>paste!J1547</f>
        <v/>
      </c>
      <c r="AC1545">
        <f>L1545</f>
        <v/>
      </c>
      <c r="AO1545">
        <f>YEAR(paste!O1547)</f>
        <v/>
      </c>
      <c r="AP1545">
        <f>MONTH(paste!O1547)</f>
        <v/>
      </c>
      <c r="AQ1545">
        <f>DAY(paste!O1547)</f>
        <v/>
      </c>
      <c r="BD1545">
        <f>IF(paste!L1547="","",paste!L1547)</f>
        <v/>
      </c>
      <c r="BM1545" t="n">
        <v>1</v>
      </c>
      <c r="BN1545">
        <f>VLOOKUP(paste!E1547,L_Product!$A$2:$B$2001,2,FALSE)</f>
        <v/>
      </c>
      <c r="BO1545" s="21" t="n"/>
      <c r="BT1545" t="n">
        <v>2</v>
      </c>
      <c r="BU1545">
        <f>IF($BM$2=1,2,IF($BM$2=18,1))</f>
        <v/>
      </c>
      <c r="BV1545">
        <f>IF($BM$2=1,0,IF($BM$2=18,1))</f>
        <v/>
      </c>
      <c r="BW1545" t="n">
        <v>2</v>
      </c>
      <c r="BX1545" t="n">
        <v>0</v>
      </c>
      <c r="BY1545" t="n">
        <v>3</v>
      </c>
      <c r="BZ1545">
        <f>VLOOKUP(BN1545,L_Product!$B$2:$Z$2001,14,FALSE)</f>
        <v/>
      </c>
      <c r="CA1545">
        <f>paste!H1547</f>
        <v/>
      </c>
      <c r="CB1545">
        <f>BZ1545*CA1545</f>
        <v/>
      </c>
      <c r="CN1545" s="158" t="n">
        <v>1</v>
      </c>
      <c r="CO1545" s="158" t="n">
        <v>1</v>
      </c>
      <c r="CP1545" s="158" t="n">
        <v>1</v>
      </c>
      <c r="CQ1545" s="158" t="n">
        <v>1</v>
      </c>
      <c r="CR1545" s="158" t="n">
        <v>1</v>
      </c>
      <c r="CS1545" s="158" t="n">
        <v>0</v>
      </c>
      <c r="CT1545" s="158" t="n">
        <v>0</v>
      </c>
      <c r="CU1545" s="158" t="n">
        <v>0</v>
      </c>
      <c r="CV1545" s="158" t="n">
        <v>0</v>
      </c>
      <c r="CW1545" s="158" t="n">
        <v>0</v>
      </c>
      <c r="CX1545">
        <f>B1545</f>
        <v/>
      </c>
      <c r="CY1545">
        <f>C1545</f>
        <v/>
      </c>
      <c r="CZ1545">
        <f>D1545</f>
        <v/>
      </c>
      <c r="DA1545" s="158" t="n">
        <v>1900</v>
      </c>
      <c r="DB1545" s="158" t="n">
        <v>1</v>
      </c>
      <c r="DC1545" s="158" t="n">
        <v>1</v>
      </c>
      <c r="DD1545" s="158" t="n">
        <v>1900</v>
      </c>
      <c r="DE1545" s="158" t="n">
        <v>1</v>
      </c>
      <c r="DF1545" s="158" t="n">
        <v>1</v>
      </c>
      <c r="DG1545" s="158" t="n">
        <v>1900</v>
      </c>
      <c r="DH1545" s="158" t="n">
        <v>1</v>
      </c>
      <c r="DI1545" s="158" t="n">
        <v>1</v>
      </c>
      <c r="DJ1545" s="158" t="n">
        <v>1900</v>
      </c>
      <c r="DK1545" s="158" t="n">
        <v>1</v>
      </c>
      <c r="DL1545" s="158" t="n">
        <v>1</v>
      </c>
      <c r="DR1545" s="158" t="n">
        <v>2</v>
      </c>
      <c r="DS1545" s="158" t="n">
        <v>1</v>
      </c>
      <c r="DT1545" s="158" t="n">
        <v>2</v>
      </c>
      <c r="DU1545" s="158" t="n">
        <v>1</v>
      </c>
      <c r="DV1545" s="158" t="n">
        <v>3</v>
      </c>
      <c r="DW1545" s="158" t="n">
        <v>1</v>
      </c>
      <c r="DX1545" s="158" t="n">
        <v>3</v>
      </c>
      <c r="DY1545" s="158" t="n">
        <v>0</v>
      </c>
      <c r="DZ1545" s="158" t="n">
        <v>0</v>
      </c>
      <c r="EA1545" s="158" t="n">
        <v>0</v>
      </c>
      <c r="EB1545" s="158" t="n">
        <v>0</v>
      </c>
      <c r="EC1545" s="158" t="n">
        <v>0</v>
      </c>
      <c r="ED1545" s="158" t="n">
        <v>0</v>
      </c>
      <c r="EE1545" s="158" t="n">
        <v>0</v>
      </c>
      <c r="EF1545" s="158" t="n">
        <v>0</v>
      </c>
      <c r="EG1545" s="158" t="n">
        <v>0</v>
      </c>
      <c r="EH1545" s="158" t="n">
        <v>0</v>
      </c>
      <c r="EI1545" s="158" t="n">
        <v>0</v>
      </c>
      <c r="EJ1545" s="158" t="n">
        <v>0</v>
      </c>
      <c r="EK1545" s="158" t="n">
        <v>0</v>
      </c>
      <c r="EL1545" s="158" t="n">
        <v>0</v>
      </c>
      <c r="EM1545" s="158" t="n">
        <v>0</v>
      </c>
      <c r="EN1545" s="158" t="n">
        <v>0</v>
      </c>
      <c r="EO1545" s="158" t="n">
        <v>0</v>
      </c>
      <c r="EP1545" s="158" t="n">
        <v>0</v>
      </c>
      <c r="EQ1545" s="158" t="n">
        <v>0</v>
      </c>
      <c r="ER1545" s="158" t="n">
        <v>0</v>
      </c>
      <c r="ES1545" s="158" t="n">
        <v>0</v>
      </c>
      <c r="ET1545" s="158" t="n">
        <v>0</v>
      </c>
      <c r="EU1545" s="158" t="n">
        <v>0</v>
      </c>
      <c r="EV1545" s="158" t="n">
        <v>0</v>
      </c>
      <c r="EW1545" s="158" t="n">
        <v>0</v>
      </c>
      <c r="EX1545" s="158" t="n">
        <v>0</v>
      </c>
      <c r="EY1545" s="158" t="n">
        <v>0</v>
      </c>
      <c r="EZ1545" s="158" t="n">
        <v>1900</v>
      </c>
      <c r="FA1545" s="158" t="n">
        <v>1</v>
      </c>
      <c r="FB1545" s="158" t="n">
        <v>1</v>
      </c>
      <c r="FC1545" s="158" t="n">
        <v>1900</v>
      </c>
      <c r="FD1545" s="158" t="n">
        <v>1</v>
      </c>
      <c r="FE1545" s="158" t="n">
        <v>1</v>
      </c>
      <c r="FF1545" s="158" t="n">
        <v>1900</v>
      </c>
      <c r="FG1545" s="158" t="n">
        <v>1</v>
      </c>
      <c r="FH1545" s="158" t="n">
        <v>1</v>
      </c>
      <c r="FI1545" s="158" t="n">
        <v>1900</v>
      </c>
      <c r="FJ1545" s="158" t="n">
        <v>1</v>
      </c>
      <c r="FK1545" s="158" t="n">
        <v>1</v>
      </c>
      <c r="FL1545" s="158" t="n">
        <v>1900</v>
      </c>
      <c r="FM1545" s="158" t="n">
        <v>1</v>
      </c>
      <c r="FN1545" s="158" t="n">
        <v>1</v>
      </c>
      <c r="FO1545" s="158" t="n">
        <v>1900</v>
      </c>
      <c r="FP1545" s="158" t="n">
        <v>1</v>
      </c>
      <c r="FQ1545" s="158" t="n">
        <v>1</v>
      </c>
      <c r="FR1545" s="158" t="n">
        <v>1900</v>
      </c>
      <c r="FS1545" s="158" t="n">
        <v>1</v>
      </c>
      <c r="FT1545" s="158" t="n">
        <v>1</v>
      </c>
      <c r="FU1545" s="158" t="n">
        <v>1900</v>
      </c>
      <c r="FV1545" s="158" t="n">
        <v>1</v>
      </c>
      <c r="FW1545" s="158" t="n">
        <v>1</v>
      </c>
    </row>
    <row r="1546">
      <c r="A1546">
        <f>IF(F1546&gt;1,A1545,IF(AND(I1546&lt;10,paste!A1548&lt;10),RIGHT(H1546,2)&amp;"0"&amp;I1546&amp;"000"&amp;paste!A1548,IF(AND(I1546&lt;10,paste!A1548&gt;=10,paste!A1548&lt;100),RIGHT(H1546,2)&amp;"0"&amp;I1546&amp;"00"&amp;paste!A1548,IF(AND(I1546&lt;10,paste!A1548&gt;=100,paste!A1548&lt;1000),RIGHT(H1546,2)&amp;"0"&amp;I1546&amp;"0"&amp;paste!A1548,IF(AND(I1546&lt;10,paste!A1548&gt;=1000),RIGHT(H1546,2)&amp;"0"&amp;I1546&amp;paste!A1548,IF(AND(I1546&gt;=10,paste!A1548&lt;10),RIGHT(H1546,2)&amp;I1546&amp;"000"&amp;paste!A1548,IF(AND(I1546&gt;=10,paste!A1548&gt;=10,paste!A1548&lt;100),RIGHT(H1546,2)&amp;I1546&amp;"00"&amp;paste!A1548,IF(AND(I1546&gt;=10,paste!A1548&gt;=100,paste!A1548&lt;1000),RIGHT(H1546,2)&amp;I1546&amp;"0"&amp;paste!A1548,RIGHT(H1546,2)&amp;I1546&amp;paste!A1548))))))))</f>
        <v/>
      </c>
      <c r="B1546">
        <f>YEAR(paste!C1548)</f>
        <v/>
      </c>
      <c r="C1546">
        <f>MONTH(paste!C1548)</f>
        <v/>
      </c>
      <c r="D1546">
        <f>DAY(paste!C1548)</f>
        <v/>
      </c>
      <c r="E1546" s="158" t="n">
        <v>0</v>
      </c>
      <c r="F1546">
        <f>IF(AND(L1546=L1545,D1546=D1545),F1545+1,1)</f>
        <v/>
      </c>
      <c r="G1546" s="158" t="n">
        <v>0</v>
      </c>
      <c r="H1546">
        <f>YEAR(paste!C1548)</f>
        <v/>
      </c>
      <c r="I1546">
        <f>MONTH(paste!C1548)</f>
        <v/>
      </c>
      <c r="J1546">
        <f>DAY(paste!C1548)</f>
        <v/>
      </c>
      <c r="K1546">
        <f>A1546</f>
        <v/>
      </c>
      <c r="L1546">
        <f>IF(ISBLANK(VLOOKUP(paste!J1548,'得意先名 (2)'!$B$3:$F$2005,5,FALSE)),paste!P1548,IFERROR(VLOOKUP(paste!J1548,'得意先名 (2)'!$B$3:$F$2005,5,FALSE),"ZZZZZZZZZZZ"))</f>
        <v/>
      </c>
      <c r="M1546">
        <f>IF(L1546="ZZZZZZZZZZZ",paste!J1548&amp;paste!K1548&amp; "  :   "&amp;paste!M1548&amp; "  :   "&amp;paste!P1548,"")</f>
        <v/>
      </c>
      <c r="O1546" s="158" t="n"/>
      <c r="P1546">
        <f>VLOOKUP(L1546,'L_User+EndUser'!$C$2:$K$500,8,FALSE)</f>
        <v/>
      </c>
      <c r="Q1546">
        <f>VLOOKUP(L1546,'L_User+EndUser'!$C$2:$K$500,9,FALSE)</f>
        <v/>
      </c>
      <c r="R1546" s="158" t="n"/>
      <c r="T1546" s="158" t="n"/>
      <c r="V1546" s="158" t="n"/>
      <c r="AB1546">
        <f>paste!J1548</f>
        <v/>
      </c>
      <c r="AC1546">
        <f>L1546</f>
        <v/>
      </c>
      <c r="AO1546">
        <f>YEAR(paste!O1548)</f>
        <v/>
      </c>
      <c r="AP1546">
        <f>MONTH(paste!O1548)</f>
        <v/>
      </c>
      <c r="AQ1546">
        <f>DAY(paste!O1548)</f>
        <v/>
      </c>
      <c r="BD1546">
        <f>IF(paste!L1548="","",paste!L1548)</f>
        <v/>
      </c>
      <c r="BM1546" t="n">
        <v>1</v>
      </c>
      <c r="BN1546">
        <f>VLOOKUP(paste!E1548,L_Product!$A$2:$B$2001,2,FALSE)</f>
        <v/>
      </c>
      <c r="BO1546" s="21" t="n"/>
      <c r="BT1546" t="n">
        <v>2</v>
      </c>
      <c r="BU1546">
        <f>IF($BM$2=1,2,IF($BM$2=18,1))</f>
        <v/>
      </c>
      <c r="BV1546">
        <f>IF($BM$2=1,0,IF($BM$2=18,1))</f>
        <v/>
      </c>
      <c r="BW1546" t="n">
        <v>2</v>
      </c>
      <c r="BX1546" t="n">
        <v>0</v>
      </c>
      <c r="BY1546" t="n">
        <v>3</v>
      </c>
      <c r="BZ1546">
        <f>VLOOKUP(BN1546,L_Product!$B$2:$Z$2001,14,FALSE)</f>
        <v/>
      </c>
      <c r="CA1546">
        <f>paste!H1548</f>
        <v/>
      </c>
      <c r="CB1546">
        <f>BZ1546*CA1546</f>
        <v/>
      </c>
      <c r="CN1546" s="158" t="n">
        <v>1</v>
      </c>
      <c r="CO1546" s="158" t="n">
        <v>1</v>
      </c>
      <c r="CP1546" s="158" t="n">
        <v>1</v>
      </c>
      <c r="CQ1546" s="158" t="n">
        <v>1</v>
      </c>
      <c r="CR1546" s="158" t="n">
        <v>1</v>
      </c>
      <c r="CS1546" s="158" t="n">
        <v>0</v>
      </c>
      <c r="CT1546" s="158" t="n">
        <v>0</v>
      </c>
      <c r="CU1546" s="158" t="n">
        <v>0</v>
      </c>
      <c r="CV1546" s="158" t="n">
        <v>0</v>
      </c>
      <c r="CW1546" s="158" t="n">
        <v>0</v>
      </c>
      <c r="CX1546">
        <f>B1546</f>
        <v/>
      </c>
      <c r="CY1546">
        <f>C1546</f>
        <v/>
      </c>
      <c r="CZ1546">
        <f>D1546</f>
        <v/>
      </c>
      <c r="DA1546" s="158" t="n">
        <v>1900</v>
      </c>
      <c r="DB1546" s="158" t="n">
        <v>1</v>
      </c>
      <c r="DC1546" s="158" t="n">
        <v>1</v>
      </c>
      <c r="DD1546" s="158" t="n">
        <v>1900</v>
      </c>
      <c r="DE1546" s="158" t="n">
        <v>1</v>
      </c>
      <c r="DF1546" s="158" t="n">
        <v>1</v>
      </c>
      <c r="DG1546" s="158" t="n">
        <v>1900</v>
      </c>
      <c r="DH1546" s="158" t="n">
        <v>1</v>
      </c>
      <c r="DI1546" s="158" t="n">
        <v>1</v>
      </c>
      <c r="DJ1546" s="158" t="n">
        <v>1900</v>
      </c>
      <c r="DK1546" s="158" t="n">
        <v>1</v>
      </c>
      <c r="DL1546" s="158" t="n">
        <v>1</v>
      </c>
      <c r="DR1546" s="158" t="n">
        <v>2</v>
      </c>
      <c r="DS1546" s="158" t="n">
        <v>1</v>
      </c>
      <c r="DT1546" s="158" t="n">
        <v>2</v>
      </c>
      <c r="DU1546" s="158" t="n">
        <v>1</v>
      </c>
      <c r="DV1546" s="158" t="n">
        <v>3</v>
      </c>
      <c r="DW1546" s="158" t="n">
        <v>1</v>
      </c>
      <c r="DX1546" s="158" t="n">
        <v>3</v>
      </c>
      <c r="DY1546" s="158" t="n">
        <v>0</v>
      </c>
      <c r="DZ1546" s="158" t="n">
        <v>0</v>
      </c>
      <c r="EA1546" s="158" t="n">
        <v>0</v>
      </c>
      <c r="EB1546" s="158" t="n">
        <v>0</v>
      </c>
      <c r="EC1546" s="158" t="n">
        <v>0</v>
      </c>
      <c r="ED1546" s="158" t="n">
        <v>0</v>
      </c>
      <c r="EE1546" s="158" t="n">
        <v>0</v>
      </c>
      <c r="EF1546" s="158" t="n">
        <v>0</v>
      </c>
      <c r="EG1546" s="158" t="n">
        <v>0</v>
      </c>
      <c r="EH1546" s="158" t="n">
        <v>0</v>
      </c>
      <c r="EI1546" s="158" t="n">
        <v>0</v>
      </c>
      <c r="EJ1546" s="158" t="n">
        <v>0</v>
      </c>
      <c r="EK1546" s="158" t="n">
        <v>0</v>
      </c>
      <c r="EL1546" s="158" t="n">
        <v>0</v>
      </c>
      <c r="EM1546" s="158" t="n">
        <v>0</v>
      </c>
      <c r="EN1546" s="158" t="n">
        <v>0</v>
      </c>
      <c r="EO1546" s="158" t="n">
        <v>0</v>
      </c>
      <c r="EP1546" s="158" t="n">
        <v>0</v>
      </c>
      <c r="EQ1546" s="158" t="n">
        <v>0</v>
      </c>
      <c r="ER1546" s="158" t="n">
        <v>0</v>
      </c>
      <c r="ES1546" s="158" t="n">
        <v>0</v>
      </c>
      <c r="ET1546" s="158" t="n">
        <v>0</v>
      </c>
      <c r="EU1546" s="158" t="n">
        <v>0</v>
      </c>
      <c r="EV1546" s="158" t="n">
        <v>0</v>
      </c>
      <c r="EW1546" s="158" t="n">
        <v>0</v>
      </c>
      <c r="EX1546" s="158" t="n">
        <v>0</v>
      </c>
      <c r="EY1546" s="158" t="n">
        <v>0</v>
      </c>
      <c r="EZ1546" s="158" t="n">
        <v>1900</v>
      </c>
      <c r="FA1546" s="158" t="n">
        <v>1</v>
      </c>
      <c r="FB1546" s="158" t="n">
        <v>1</v>
      </c>
      <c r="FC1546" s="158" t="n">
        <v>1900</v>
      </c>
      <c r="FD1546" s="158" t="n">
        <v>1</v>
      </c>
      <c r="FE1546" s="158" t="n">
        <v>1</v>
      </c>
      <c r="FF1546" s="158" t="n">
        <v>1900</v>
      </c>
      <c r="FG1546" s="158" t="n">
        <v>1</v>
      </c>
      <c r="FH1546" s="158" t="n">
        <v>1</v>
      </c>
      <c r="FI1546" s="158" t="n">
        <v>1900</v>
      </c>
      <c r="FJ1546" s="158" t="n">
        <v>1</v>
      </c>
      <c r="FK1546" s="158" t="n">
        <v>1</v>
      </c>
      <c r="FL1546" s="158" t="n">
        <v>1900</v>
      </c>
      <c r="FM1546" s="158" t="n">
        <v>1</v>
      </c>
      <c r="FN1546" s="158" t="n">
        <v>1</v>
      </c>
      <c r="FO1546" s="158" t="n">
        <v>1900</v>
      </c>
      <c r="FP1546" s="158" t="n">
        <v>1</v>
      </c>
      <c r="FQ1546" s="158" t="n">
        <v>1</v>
      </c>
      <c r="FR1546" s="158" t="n">
        <v>1900</v>
      </c>
      <c r="FS1546" s="158" t="n">
        <v>1</v>
      </c>
      <c r="FT1546" s="158" t="n">
        <v>1</v>
      </c>
      <c r="FU1546" s="158" t="n">
        <v>1900</v>
      </c>
      <c r="FV1546" s="158" t="n">
        <v>1</v>
      </c>
      <c r="FW1546" s="158" t="n">
        <v>1</v>
      </c>
    </row>
    <row r="1547">
      <c r="A1547">
        <f>IF(F1547&gt;1,A1546,IF(AND(I1547&lt;10,paste!A1549&lt;10),RIGHT(H1547,2)&amp;"0"&amp;I1547&amp;"000"&amp;paste!A1549,IF(AND(I1547&lt;10,paste!A1549&gt;=10,paste!A1549&lt;100),RIGHT(H1547,2)&amp;"0"&amp;I1547&amp;"00"&amp;paste!A1549,IF(AND(I1547&lt;10,paste!A1549&gt;=100,paste!A1549&lt;1000),RIGHT(H1547,2)&amp;"0"&amp;I1547&amp;"0"&amp;paste!A1549,IF(AND(I1547&lt;10,paste!A1549&gt;=1000),RIGHT(H1547,2)&amp;"0"&amp;I1547&amp;paste!A1549,IF(AND(I1547&gt;=10,paste!A1549&lt;10),RIGHT(H1547,2)&amp;I1547&amp;"000"&amp;paste!A1549,IF(AND(I1547&gt;=10,paste!A1549&gt;=10,paste!A1549&lt;100),RIGHT(H1547,2)&amp;I1547&amp;"00"&amp;paste!A1549,IF(AND(I1547&gt;=10,paste!A1549&gt;=100,paste!A1549&lt;1000),RIGHT(H1547,2)&amp;I1547&amp;"0"&amp;paste!A1549,RIGHT(H1547,2)&amp;I1547&amp;paste!A1549))))))))</f>
        <v/>
      </c>
      <c r="B1547">
        <f>YEAR(paste!C1549)</f>
        <v/>
      </c>
      <c r="C1547">
        <f>MONTH(paste!C1549)</f>
        <v/>
      </c>
      <c r="D1547">
        <f>DAY(paste!C1549)</f>
        <v/>
      </c>
      <c r="E1547" s="158" t="n">
        <v>0</v>
      </c>
      <c r="F1547">
        <f>IF(AND(L1547=L1546,D1547=D1546),F1546+1,1)</f>
        <v/>
      </c>
      <c r="G1547" s="158" t="n">
        <v>0</v>
      </c>
      <c r="H1547">
        <f>YEAR(paste!C1549)</f>
        <v/>
      </c>
      <c r="I1547">
        <f>MONTH(paste!C1549)</f>
        <v/>
      </c>
      <c r="J1547">
        <f>DAY(paste!C1549)</f>
        <v/>
      </c>
      <c r="K1547">
        <f>A1547</f>
        <v/>
      </c>
      <c r="L1547">
        <f>IF(ISBLANK(VLOOKUP(paste!J1549,'得意先名 (2)'!$B$3:$F$2005,5,FALSE)),paste!P1549,IFERROR(VLOOKUP(paste!J1549,'得意先名 (2)'!$B$3:$F$2005,5,FALSE),"ZZZZZZZZZZZ"))</f>
        <v/>
      </c>
      <c r="M1547">
        <f>IF(L1547="ZZZZZZZZZZZ",paste!J1549&amp;paste!K1549&amp; "  :   "&amp;paste!M1549&amp; "  :   "&amp;paste!P1549,"")</f>
        <v/>
      </c>
      <c r="O1547" s="158" t="n"/>
      <c r="P1547">
        <f>VLOOKUP(L1547,'L_User+EndUser'!$C$2:$K$500,8,FALSE)</f>
        <v/>
      </c>
      <c r="Q1547">
        <f>VLOOKUP(L1547,'L_User+EndUser'!$C$2:$K$500,9,FALSE)</f>
        <v/>
      </c>
      <c r="R1547" s="158" t="n"/>
      <c r="T1547" s="158" t="n"/>
      <c r="V1547" s="158" t="n"/>
      <c r="AB1547">
        <f>paste!J1549</f>
        <v/>
      </c>
      <c r="AC1547">
        <f>L1547</f>
        <v/>
      </c>
      <c r="AO1547">
        <f>YEAR(paste!O1549)</f>
        <v/>
      </c>
      <c r="AP1547">
        <f>MONTH(paste!O1549)</f>
        <v/>
      </c>
      <c r="AQ1547">
        <f>DAY(paste!O1549)</f>
        <v/>
      </c>
      <c r="BD1547">
        <f>IF(paste!L1549="","",paste!L1549)</f>
        <v/>
      </c>
      <c r="BM1547" t="n">
        <v>1</v>
      </c>
      <c r="BN1547">
        <f>VLOOKUP(paste!E1549,L_Product!$A$2:$B$2001,2,FALSE)</f>
        <v/>
      </c>
      <c r="BO1547" s="21" t="n"/>
      <c r="BT1547" t="n">
        <v>2</v>
      </c>
      <c r="BU1547">
        <f>IF($BM$2=1,2,IF($BM$2=18,1))</f>
        <v/>
      </c>
      <c r="BV1547">
        <f>IF($BM$2=1,0,IF($BM$2=18,1))</f>
        <v/>
      </c>
      <c r="BW1547" t="n">
        <v>2</v>
      </c>
      <c r="BX1547" t="n">
        <v>0</v>
      </c>
      <c r="BY1547" t="n">
        <v>3</v>
      </c>
      <c r="BZ1547">
        <f>VLOOKUP(BN1547,L_Product!$B$2:$Z$2001,14,FALSE)</f>
        <v/>
      </c>
      <c r="CA1547">
        <f>paste!H1549</f>
        <v/>
      </c>
      <c r="CB1547">
        <f>BZ1547*CA1547</f>
        <v/>
      </c>
      <c r="CN1547" s="158" t="n">
        <v>1</v>
      </c>
      <c r="CO1547" s="158" t="n">
        <v>1</v>
      </c>
      <c r="CP1547" s="158" t="n">
        <v>1</v>
      </c>
      <c r="CQ1547" s="158" t="n">
        <v>1</v>
      </c>
      <c r="CR1547" s="158" t="n">
        <v>1</v>
      </c>
      <c r="CS1547" s="158" t="n">
        <v>0</v>
      </c>
      <c r="CT1547" s="158" t="n">
        <v>0</v>
      </c>
      <c r="CU1547" s="158" t="n">
        <v>0</v>
      </c>
      <c r="CV1547" s="158" t="n">
        <v>0</v>
      </c>
      <c r="CW1547" s="158" t="n">
        <v>0</v>
      </c>
      <c r="CX1547">
        <f>B1547</f>
        <v/>
      </c>
      <c r="CY1547">
        <f>C1547</f>
        <v/>
      </c>
      <c r="CZ1547">
        <f>D1547</f>
        <v/>
      </c>
      <c r="DA1547" s="158" t="n">
        <v>1900</v>
      </c>
      <c r="DB1547" s="158" t="n">
        <v>1</v>
      </c>
      <c r="DC1547" s="158" t="n">
        <v>1</v>
      </c>
      <c r="DD1547" s="158" t="n">
        <v>1900</v>
      </c>
      <c r="DE1547" s="158" t="n">
        <v>1</v>
      </c>
      <c r="DF1547" s="158" t="n">
        <v>1</v>
      </c>
      <c r="DG1547" s="158" t="n">
        <v>1900</v>
      </c>
      <c r="DH1547" s="158" t="n">
        <v>1</v>
      </c>
      <c r="DI1547" s="158" t="n">
        <v>1</v>
      </c>
      <c r="DJ1547" s="158" t="n">
        <v>1900</v>
      </c>
      <c r="DK1547" s="158" t="n">
        <v>1</v>
      </c>
      <c r="DL1547" s="158" t="n">
        <v>1</v>
      </c>
      <c r="DR1547" s="158" t="n">
        <v>2</v>
      </c>
      <c r="DS1547" s="158" t="n">
        <v>1</v>
      </c>
      <c r="DT1547" s="158" t="n">
        <v>2</v>
      </c>
      <c r="DU1547" s="158" t="n">
        <v>1</v>
      </c>
      <c r="DV1547" s="158" t="n">
        <v>3</v>
      </c>
      <c r="DW1547" s="158" t="n">
        <v>1</v>
      </c>
      <c r="DX1547" s="158" t="n">
        <v>3</v>
      </c>
      <c r="DY1547" s="158" t="n">
        <v>0</v>
      </c>
      <c r="DZ1547" s="158" t="n">
        <v>0</v>
      </c>
      <c r="EA1547" s="158" t="n">
        <v>0</v>
      </c>
      <c r="EB1547" s="158" t="n">
        <v>0</v>
      </c>
      <c r="EC1547" s="158" t="n">
        <v>0</v>
      </c>
      <c r="ED1547" s="158" t="n">
        <v>0</v>
      </c>
      <c r="EE1547" s="158" t="n">
        <v>0</v>
      </c>
      <c r="EF1547" s="158" t="n">
        <v>0</v>
      </c>
      <c r="EG1547" s="158" t="n">
        <v>0</v>
      </c>
      <c r="EH1547" s="158" t="n">
        <v>0</v>
      </c>
      <c r="EI1547" s="158" t="n">
        <v>0</v>
      </c>
      <c r="EJ1547" s="158" t="n">
        <v>0</v>
      </c>
      <c r="EK1547" s="158" t="n">
        <v>0</v>
      </c>
      <c r="EL1547" s="158" t="n">
        <v>0</v>
      </c>
      <c r="EM1547" s="158" t="n">
        <v>0</v>
      </c>
      <c r="EN1547" s="158" t="n">
        <v>0</v>
      </c>
      <c r="EO1547" s="158" t="n">
        <v>0</v>
      </c>
      <c r="EP1547" s="158" t="n">
        <v>0</v>
      </c>
      <c r="EQ1547" s="158" t="n">
        <v>0</v>
      </c>
      <c r="ER1547" s="158" t="n">
        <v>0</v>
      </c>
      <c r="ES1547" s="158" t="n">
        <v>0</v>
      </c>
      <c r="ET1547" s="158" t="n">
        <v>0</v>
      </c>
      <c r="EU1547" s="158" t="n">
        <v>0</v>
      </c>
      <c r="EV1547" s="158" t="n">
        <v>0</v>
      </c>
      <c r="EW1547" s="158" t="n">
        <v>0</v>
      </c>
      <c r="EX1547" s="158" t="n">
        <v>0</v>
      </c>
      <c r="EY1547" s="158" t="n">
        <v>0</v>
      </c>
      <c r="EZ1547" s="158" t="n">
        <v>1900</v>
      </c>
      <c r="FA1547" s="158" t="n">
        <v>1</v>
      </c>
      <c r="FB1547" s="158" t="n">
        <v>1</v>
      </c>
      <c r="FC1547" s="158" t="n">
        <v>1900</v>
      </c>
      <c r="FD1547" s="158" t="n">
        <v>1</v>
      </c>
      <c r="FE1547" s="158" t="n">
        <v>1</v>
      </c>
      <c r="FF1547" s="158" t="n">
        <v>1900</v>
      </c>
      <c r="FG1547" s="158" t="n">
        <v>1</v>
      </c>
      <c r="FH1547" s="158" t="n">
        <v>1</v>
      </c>
      <c r="FI1547" s="158" t="n">
        <v>1900</v>
      </c>
      <c r="FJ1547" s="158" t="n">
        <v>1</v>
      </c>
      <c r="FK1547" s="158" t="n">
        <v>1</v>
      </c>
      <c r="FL1547" s="158" t="n">
        <v>1900</v>
      </c>
      <c r="FM1547" s="158" t="n">
        <v>1</v>
      </c>
      <c r="FN1547" s="158" t="n">
        <v>1</v>
      </c>
      <c r="FO1547" s="158" t="n">
        <v>1900</v>
      </c>
      <c r="FP1547" s="158" t="n">
        <v>1</v>
      </c>
      <c r="FQ1547" s="158" t="n">
        <v>1</v>
      </c>
      <c r="FR1547" s="158" t="n">
        <v>1900</v>
      </c>
      <c r="FS1547" s="158" t="n">
        <v>1</v>
      </c>
      <c r="FT1547" s="158" t="n">
        <v>1</v>
      </c>
      <c r="FU1547" s="158" t="n">
        <v>1900</v>
      </c>
      <c r="FV1547" s="158" t="n">
        <v>1</v>
      </c>
      <c r="FW1547" s="158" t="n">
        <v>1</v>
      </c>
    </row>
    <row r="1548">
      <c r="A1548">
        <f>IF(F1548&gt;1,A1547,IF(AND(I1548&lt;10,paste!A1550&lt;10),RIGHT(H1548,2)&amp;"0"&amp;I1548&amp;"000"&amp;paste!A1550,IF(AND(I1548&lt;10,paste!A1550&gt;=10,paste!A1550&lt;100),RIGHT(H1548,2)&amp;"0"&amp;I1548&amp;"00"&amp;paste!A1550,IF(AND(I1548&lt;10,paste!A1550&gt;=100,paste!A1550&lt;1000),RIGHT(H1548,2)&amp;"0"&amp;I1548&amp;"0"&amp;paste!A1550,IF(AND(I1548&lt;10,paste!A1550&gt;=1000),RIGHT(H1548,2)&amp;"0"&amp;I1548&amp;paste!A1550,IF(AND(I1548&gt;=10,paste!A1550&lt;10),RIGHT(H1548,2)&amp;I1548&amp;"000"&amp;paste!A1550,IF(AND(I1548&gt;=10,paste!A1550&gt;=10,paste!A1550&lt;100),RIGHT(H1548,2)&amp;I1548&amp;"00"&amp;paste!A1550,IF(AND(I1548&gt;=10,paste!A1550&gt;=100,paste!A1550&lt;1000),RIGHT(H1548,2)&amp;I1548&amp;"0"&amp;paste!A1550,RIGHT(H1548,2)&amp;I1548&amp;paste!A1550))))))))</f>
        <v/>
      </c>
      <c r="B1548">
        <f>YEAR(paste!C1550)</f>
        <v/>
      </c>
      <c r="C1548">
        <f>MONTH(paste!C1550)</f>
        <v/>
      </c>
      <c r="D1548">
        <f>DAY(paste!C1550)</f>
        <v/>
      </c>
      <c r="E1548" s="158" t="n">
        <v>0</v>
      </c>
      <c r="F1548">
        <f>IF(AND(L1548=L1547,D1548=D1547),F1547+1,1)</f>
        <v/>
      </c>
      <c r="G1548" s="158" t="n">
        <v>0</v>
      </c>
      <c r="H1548">
        <f>YEAR(paste!C1550)</f>
        <v/>
      </c>
      <c r="I1548">
        <f>MONTH(paste!C1550)</f>
        <v/>
      </c>
      <c r="J1548">
        <f>DAY(paste!C1550)</f>
        <v/>
      </c>
      <c r="K1548">
        <f>A1548</f>
        <v/>
      </c>
      <c r="L1548">
        <f>IF(ISBLANK(VLOOKUP(paste!J1550,'得意先名 (2)'!$B$3:$F$2005,5,FALSE)),paste!P1550,IFERROR(VLOOKUP(paste!J1550,'得意先名 (2)'!$B$3:$F$2005,5,FALSE),"ZZZZZZZZZZZ"))</f>
        <v/>
      </c>
      <c r="M1548">
        <f>IF(L1548="ZZZZZZZZZZZ",paste!J1550&amp;paste!K1550&amp; "  :   "&amp;paste!M1550&amp; "  :   "&amp;paste!P1550,"")</f>
        <v/>
      </c>
      <c r="O1548" s="158" t="n"/>
      <c r="P1548">
        <f>VLOOKUP(L1548,'L_User+EndUser'!$C$2:$K$500,8,FALSE)</f>
        <v/>
      </c>
      <c r="Q1548">
        <f>VLOOKUP(L1548,'L_User+EndUser'!$C$2:$K$500,9,FALSE)</f>
        <v/>
      </c>
      <c r="R1548" s="158" t="n"/>
      <c r="T1548" s="158" t="n"/>
      <c r="V1548" s="158" t="n"/>
      <c r="AB1548">
        <f>paste!J1550</f>
        <v/>
      </c>
      <c r="AC1548">
        <f>L1548</f>
        <v/>
      </c>
      <c r="AO1548">
        <f>YEAR(paste!O1550)</f>
        <v/>
      </c>
      <c r="AP1548">
        <f>MONTH(paste!O1550)</f>
        <v/>
      </c>
      <c r="AQ1548">
        <f>DAY(paste!O1550)</f>
        <v/>
      </c>
      <c r="BD1548">
        <f>IF(paste!L1550="","",paste!L1550)</f>
        <v/>
      </c>
      <c r="BM1548" t="n">
        <v>1</v>
      </c>
      <c r="BN1548">
        <f>VLOOKUP(paste!E1550,L_Product!$A$2:$B$2001,2,FALSE)</f>
        <v/>
      </c>
      <c r="BO1548" s="21" t="n"/>
      <c r="BT1548" t="n">
        <v>2</v>
      </c>
      <c r="BU1548">
        <f>IF($BM$2=1,2,IF($BM$2=18,1))</f>
        <v/>
      </c>
      <c r="BV1548">
        <f>IF($BM$2=1,0,IF($BM$2=18,1))</f>
        <v/>
      </c>
      <c r="BW1548" t="n">
        <v>2</v>
      </c>
      <c r="BX1548" t="n">
        <v>0</v>
      </c>
      <c r="BY1548" t="n">
        <v>3</v>
      </c>
      <c r="BZ1548">
        <f>VLOOKUP(BN1548,L_Product!$B$2:$Z$2001,14,FALSE)</f>
        <v/>
      </c>
      <c r="CA1548">
        <f>paste!H1550</f>
        <v/>
      </c>
      <c r="CB1548">
        <f>BZ1548*CA1548</f>
        <v/>
      </c>
      <c r="CN1548" s="158" t="n">
        <v>1</v>
      </c>
      <c r="CO1548" s="158" t="n">
        <v>1</v>
      </c>
      <c r="CP1548" s="158" t="n">
        <v>1</v>
      </c>
      <c r="CQ1548" s="158" t="n">
        <v>1</v>
      </c>
      <c r="CR1548" s="158" t="n">
        <v>1</v>
      </c>
      <c r="CS1548" s="158" t="n">
        <v>0</v>
      </c>
      <c r="CT1548" s="158" t="n">
        <v>0</v>
      </c>
      <c r="CU1548" s="158" t="n">
        <v>0</v>
      </c>
      <c r="CV1548" s="158" t="n">
        <v>0</v>
      </c>
      <c r="CW1548" s="158" t="n">
        <v>0</v>
      </c>
      <c r="CX1548">
        <f>B1548</f>
        <v/>
      </c>
      <c r="CY1548">
        <f>C1548</f>
        <v/>
      </c>
      <c r="CZ1548">
        <f>D1548</f>
        <v/>
      </c>
      <c r="DA1548" s="158" t="n">
        <v>1900</v>
      </c>
      <c r="DB1548" s="158" t="n">
        <v>1</v>
      </c>
      <c r="DC1548" s="158" t="n">
        <v>1</v>
      </c>
      <c r="DD1548" s="158" t="n">
        <v>1900</v>
      </c>
      <c r="DE1548" s="158" t="n">
        <v>1</v>
      </c>
      <c r="DF1548" s="158" t="n">
        <v>1</v>
      </c>
      <c r="DG1548" s="158" t="n">
        <v>1900</v>
      </c>
      <c r="DH1548" s="158" t="n">
        <v>1</v>
      </c>
      <c r="DI1548" s="158" t="n">
        <v>1</v>
      </c>
      <c r="DJ1548" s="158" t="n">
        <v>1900</v>
      </c>
      <c r="DK1548" s="158" t="n">
        <v>1</v>
      </c>
      <c r="DL1548" s="158" t="n">
        <v>1</v>
      </c>
      <c r="DR1548" s="158" t="n">
        <v>2</v>
      </c>
      <c r="DS1548" s="158" t="n">
        <v>1</v>
      </c>
      <c r="DT1548" s="158" t="n">
        <v>2</v>
      </c>
      <c r="DU1548" s="158" t="n">
        <v>1</v>
      </c>
      <c r="DV1548" s="158" t="n">
        <v>3</v>
      </c>
      <c r="DW1548" s="158" t="n">
        <v>1</v>
      </c>
      <c r="DX1548" s="158" t="n">
        <v>3</v>
      </c>
      <c r="DY1548" s="158" t="n">
        <v>0</v>
      </c>
      <c r="DZ1548" s="158" t="n">
        <v>0</v>
      </c>
      <c r="EA1548" s="158" t="n">
        <v>0</v>
      </c>
      <c r="EB1548" s="158" t="n">
        <v>0</v>
      </c>
      <c r="EC1548" s="158" t="n">
        <v>0</v>
      </c>
      <c r="ED1548" s="158" t="n">
        <v>0</v>
      </c>
      <c r="EE1548" s="158" t="n">
        <v>0</v>
      </c>
      <c r="EF1548" s="158" t="n">
        <v>0</v>
      </c>
      <c r="EG1548" s="158" t="n">
        <v>0</v>
      </c>
      <c r="EH1548" s="158" t="n">
        <v>0</v>
      </c>
      <c r="EI1548" s="158" t="n">
        <v>0</v>
      </c>
      <c r="EJ1548" s="158" t="n">
        <v>0</v>
      </c>
      <c r="EK1548" s="158" t="n">
        <v>0</v>
      </c>
      <c r="EL1548" s="158" t="n">
        <v>0</v>
      </c>
      <c r="EM1548" s="158" t="n">
        <v>0</v>
      </c>
      <c r="EN1548" s="158" t="n">
        <v>0</v>
      </c>
      <c r="EO1548" s="158" t="n">
        <v>0</v>
      </c>
      <c r="EP1548" s="158" t="n">
        <v>0</v>
      </c>
      <c r="EQ1548" s="158" t="n">
        <v>0</v>
      </c>
      <c r="ER1548" s="158" t="n">
        <v>0</v>
      </c>
      <c r="ES1548" s="158" t="n">
        <v>0</v>
      </c>
      <c r="ET1548" s="158" t="n">
        <v>0</v>
      </c>
      <c r="EU1548" s="158" t="n">
        <v>0</v>
      </c>
      <c r="EV1548" s="158" t="n">
        <v>0</v>
      </c>
      <c r="EW1548" s="158" t="n">
        <v>0</v>
      </c>
      <c r="EX1548" s="158" t="n">
        <v>0</v>
      </c>
      <c r="EY1548" s="158" t="n">
        <v>0</v>
      </c>
      <c r="EZ1548" s="158" t="n">
        <v>1900</v>
      </c>
      <c r="FA1548" s="158" t="n">
        <v>1</v>
      </c>
      <c r="FB1548" s="158" t="n">
        <v>1</v>
      </c>
      <c r="FC1548" s="158" t="n">
        <v>1900</v>
      </c>
      <c r="FD1548" s="158" t="n">
        <v>1</v>
      </c>
      <c r="FE1548" s="158" t="n">
        <v>1</v>
      </c>
      <c r="FF1548" s="158" t="n">
        <v>1900</v>
      </c>
      <c r="FG1548" s="158" t="n">
        <v>1</v>
      </c>
      <c r="FH1548" s="158" t="n">
        <v>1</v>
      </c>
      <c r="FI1548" s="158" t="n">
        <v>1900</v>
      </c>
      <c r="FJ1548" s="158" t="n">
        <v>1</v>
      </c>
      <c r="FK1548" s="158" t="n">
        <v>1</v>
      </c>
      <c r="FL1548" s="158" t="n">
        <v>1900</v>
      </c>
      <c r="FM1548" s="158" t="n">
        <v>1</v>
      </c>
      <c r="FN1548" s="158" t="n">
        <v>1</v>
      </c>
      <c r="FO1548" s="158" t="n">
        <v>1900</v>
      </c>
      <c r="FP1548" s="158" t="n">
        <v>1</v>
      </c>
      <c r="FQ1548" s="158" t="n">
        <v>1</v>
      </c>
      <c r="FR1548" s="158" t="n">
        <v>1900</v>
      </c>
      <c r="FS1548" s="158" t="n">
        <v>1</v>
      </c>
      <c r="FT1548" s="158" t="n">
        <v>1</v>
      </c>
      <c r="FU1548" s="158" t="n">
        <v>1900</v>
      </c>
      <c r="FV1548" s="158" t="n">
        <v>1</v>
      </c>
      <c r="FW1548" s="158" t="n">
        <v>1</v>
      </c>
    </row>
    <row r="1549">
      <c r="A1549">
        <f>IF(F1549&gt;1,A1548,IF(AND(I1549&lt;10,paste!A1551&lt;10),RIGHT(H1549,2)&amp;"0"&amp;I1549&amp;"000"&amp;paste!A1551,IF(AND(I1549&lt;10,paste!A1551&gt;=10,paste!A1551&lt;100),RIGHT(H1549,2)&amp;"0"&amp;I1549&amp;"00"&amp;paste!A1551,IF(AND(I1549&lt;10,paste!A1551&gt;=100,paste!A1551&lt;1000),RIGHT(H1549,2)&amp;"0"&amp;I1549&amp;"0"&amp;paste!A1551,IF(AND(I1549&lt;10,paste!A1551&gt;=1000),RIGHT(H1549,2)&amp;"0"&amp;I1549&amp;paste!A1551,IF(AND(I1549&gt;=10,paste!A1551&lt;10),RIGHT(H1549,2)&amp;I1549&amp;"000"&amp;paste!A1551,IF(AND(I1549&gt;=10,paste!A1551&gt;=10,paste!A1551&lt;100),RIGHT(H1549,2)&amp;I1549&amp;"00"&amp;paste!A1551,IF(AND(I1549&gt;=10,paste!A1551&gt;=100,paste!A1551&lt;1000),RIGHT(H1549,2)&amp;I1549&amp;"0"&amp;paste!A1551,RIGHT(H1549,2)&amp;I1549&amp;paste!A1551))))))))</f>
        <v/>
      </c>
      <c r="B1549">
        <f>YEAR(paste!C1551)</f>
        <v/>
      </c>
      <c r="C1549">
        <f>MONTH(paste!C1551)</f>
        <v/>
      </c>
      <c r="D1549">
        <f>DAY(paste!C1551)</f>
        <v/>
      </c>
      <c r="E1549" s="158" t="n">
        <v>0</v>
      </c>
      <c r="F1549">
        <f>IF(AND(L1549=L1548,D1549=D1548),F1548+1,1)</f>
        <v/>
      </c>
      <c r="G1549" s="158" t="n">
        <v>0</v>
      </c>
      <c r="H1549">
        <f>YEAR(paste!C1551)</f>
        <v/>
      </c>
      <c r="I1549">
        <f>MONTH(paste!C1551)</f>
        <v/>
      </c>
      <c r="J1549">
        <f>DAY(paste!C1551)</f>
        <v/>
      </c>
      <c r="K1549">
        <f>A1549</f>
        <v/>
      </c>
      <c r="L1549">
        <f>IF(ISBLANK(VLOOKUP(paste!J1551,'得意先名 (2)'!$B$3:$F$2005,5,FALSE)),paste!P1551,IFERROR(VLOOKUP(paste!J1551,'得意先名 (2)'!$B$3:$F$2005,5,FALSE),"ZZZZZZZZZZZ"))</f>
        <v/>
      </c>
      <c r="M1549">
        <f>IF(L1549="ZZZZZZZZZZZ",paste!J1551&amp;paste!K1551&amp; "  :   "&amp;paste!M1551&amp; "  :   "&amp;paste!P1551,"")</f>
        <v/>
      </c>
      <c r="O1549" s="158" t="n"/>
      <c r="P1549">
        <f>VLOOKUP(L1549,'L_User+EndUser'!$C$2:$K$500,8,FALSE)</f>
        <v/>
      </c>
      <c r="Q1549">
        <f>VLOOKUP(L1549,'L_User+EndUser'!$C$2:$K$500,9,FALSE)</f>
        <v/>
      </c>
      <c r="R1549" s="158" t="n"/>
      <c r="T1549" s="158" t="n"/>
      <c r="V1549" s="158" t="n"/>
      <c r="AB1549">
        <f>paste!J1551</f>
        <v/>
      </c>
      <c r="AC1549">
        <f>L1549</f>
        <v/>
      </c>
      <c r="AO1549">
        <f>YEAR(paste!O1551)</f>
        <v/>
      </c>
      <c r="AP1549">
        <f>MONTH(paste!O1551)</f>
        <v/>
      </c>
      <c r="AQ1549">
        <f>DAY(paste!O1551)</f>
        <v/>
      </c>
      <c r="BD1549">
        <f>IF(paste!L1551="","",paste!L1551)</f>
        <v/>
      </c>
      <c r="BM1549" t="n">
        <v>1</v>
      </c>
      <c r="BN1549">
        <f>VLOOKUP(paste!E1551,L_Product!$A$2:$B$2001,2,FALSE)</f>
        <v/>
      </c>
      <c r="BO1549" s="21" t="n"/>
      <c r="BT1549" t="n">
        <v>2</v>
      </c>
      <c r="BU1549">
        <f>IF($BM$2=1,2,IF($BM$2=18,1))</f>
        <v/>
      </c>
      <c r="BV1549">
        <f>IF($BM$2=1,0,IF($BM$2=18,1))</f>
        <v/>
      </c>
      <c r="BW1549" t="n">
        <v>2</v>
      </c>
      <c r="BX1549" t="n">
        <v>0</v>
      </c>
      <c r="BY1549" t="n">
        <v>3</v>
      </c>
      <c r="BZ1549">
        <f>VLOOKUP(BN1549,L_Product!$B$2:$Z$2001,14,FALSE)</f>
        <v/>
      </c>
      <c r="CA1549">
        <f>paste!H1551</f>
        <v/>
      </c>
      <c r="CB1549">
        <f>BZ1549*CA1549</f>
        <v/>
      </c>
      <c r="CN1549" s="158" t="n">
        <v>1</v>
      </c>
      <c r="CO1549" s="158" t="n">
        <v>1</v>
      </c>
      <c r="CP1549" s="158" t="n">
        <v>1</v>
      </c>
      <c r="CQ1549" s="158" t="n">
        <v>1</v>
      </c>
      <c r="CR1549" s="158" t="n">
        <v>1</v>
      </c>
      <c r="CS1549" s="158" t="n">
        <v>0</v>
      </c>
      <c r="CT1549" s="158" t="n">
        <v>0</v>
      </c>
      <c r="CU1549" s="158" t="n">
        <v>0</v>
      </c>
      <c r="CV1549" s="158" t="n">
        <v>0</v>
      </c>
      <c r="CW1549" s="158" t="n">
        <v>0</v>
      </c>
      <c r="CX1549">
        <f>B1549</f>
        <v/>
      </c>
      <c r="CY1549">
        <f>C1549</f>
        <v/>
      </c>
      <c r="CZ1549">
        <f>D1549</f>
        <v/>
      </c>
      <c r="DA1549" s="158" t="n">
        <v>1900</v>
      </c>
      <c r="DB1549" s="158" t="n">
        <v>1</v>
      </c>
      <c r="DC1549" s="158" t="n">
        <v>1</v>
      </c>
      <c r="DD1549" s="158" t="n">
        <v>1900</v>
      </c>
      <c r="DE1549" s="158" t="n">
        <v>1</v>
      </c>
      <c r="DF1549" s="158" t="n">
        <v>1</v>
      </c>
      <c r="DG1549" s="158" t="n">
        <v>1900</v>
      </c>
      <c r="DH1549" s="158" t="n">
        <v>1</v>
      </c>
      <c r="DI1549" s="158" t="n">
        <v>1</v>
      </c>
      <c r="DJ1549" s="158" t="n">
        <v>1900</v>
      </c>
      <c r="DK1549" s="158" t="n">
        <v>1</v>
      </c>
      <c r="DL1549" s="158" t="n">
        <v>1</v>
      </c>
      <c r="DR1549" s="158" t="n">
        <v>2</v>
      </c>
      <c r="DS1549" s="158" t="n">
        <v>1</v>
      </c>
      <c r="DT1549" s="158" t="n">
        <v>2</v>
      </c>
      <c r="DU1549" s="158" t="n">
        <v>1</v>
      </c>
      <c r="DV1549" s="158" t="n">
        <v>3</v>
      </c>
      <c r="DW1549" s="158" t="n">
        <v>1</v>
      </c>
      <c r="DX1549" s="158" t="n">
        <v>3</v>
      </c>
      <c r="DY1549" s="158" t="n">
        <v>0</v>
      </c>
      <c r="DZ1549" s="158" t="n">
        <v>0</v>
      </c>
      <c r="EA1549" s="158" t="n">
        <v>0</v>
      </c>
      <c r="EB1549" s="158" t="n">
        <v>0</v>
      </c>
      <c r="EC1549" s="158" t="n">
        <v>0</v>
      </c>
      <c r="ED1549" s="158" t="n">
        <v>0</v>
      </c>
      <c r="EE1549" s="158" t="n">
        <v>0</v>
      </c>
      <c r="EF1549" s="158" t="n">
        <v>0</v>
      </c>
      <c r="EG1549" s="158" t="n">
        <v>0</v>
      </c>
      <c r="EH1549" s="158" t="n">
        <v>0</v>
      </c>
      <c r="EI1549" s="158" t="n">
        <v>0</v>
      </c>
      <c r="EJ1549" s="158" t="n">
        <v>0</v>
      </c>
      <c r="EK1549" s="158" t="n">
        <v>0</v>
      </c>
      <c r="EL1549" s="158" t="n">
        <v>0</v>
      </c>
      <c r="EM1549" s="158" t="n">
        <v>0</v>
      </c>
      <c r="EN1549" s="158" t="n">
        <v>0</v>
      </c>
      <c r="EO1549" s="158" t="n">
        <v>0</v>
      </c>
      <c r="EP1549" s="158" t="n">
        <v>0</v>
      </c>
      <c r="EQ1549" s="158" t="n">
        <v>0</v>
      </c>
      <c r="ER1549" s="158" t="n">
        <v>0</v>
      </c>
      <c r="ES1549" s="158" t="n">
        <v>0</v>
      </c>
      <c r="ET1549" s="158" t="n">
        <v>0</v>
      </c>
      <c r="EU1549" s="158" t="n">
        <v>0</v>
      </c>
      <c r="EV1549" s="158" t="n">
        <v>0</v>
      </c>
      <c r="EW1549" s="158" t="n">
        <v>0</v>
      </c>
      <c r="EX1549" s="158" t="n">
        <v>0</v>
      </c>
      <c r="EY1549" s="158" t="n">
        <v>0</v>
      </c>
      <c r="EZ1549" s="158" t="n">
        <v>1900</v>
      </c>
      <c r="FA1549" s="158" t="n">
        <v>1</v>
      </c>
      <c r="FB1549" s="158" t="n">
        <v>1</v>
      </c>
      <c r="FC1549" s="158" t="n">
        <v>1900</v>
      </c>
      <c r="FD1549" s="158" t="n">
        <v>1</v>
      </c>
      <c r="FE1549" s="158" t="n">
        <v>1</v>
      </c>
      <c r="FF1549" s="158" t="n">
        <v>1900</v>
      </c>
      <c r="FG1549" s="158" t="n">
        <v>1</v>
      </c>
      <c r="FH1549" s="158" t="n">
        <v>1</v>
      </c>
      <c r="FI1549" s="158" t="n">
        <v>1900</v>
      </c>
      <c r="FJ1549" s="158" t="n">
        <v>1</v>
      </c>
      <c r="FK1549" s="158" t="n">
        <v>1</v>
      </c>
      <c r="FL1549" s="158" t="n">
        <v>1900</v>
      </c>
      <c r="FM1549" s="158" t="n">
        <v>1</v>
      </c>
      <c r="FN1549" s="158" t="n">
        <v>1</v>
      </c>
      <c r="FO1549" s="158" t="n">
        <v>1900</v>
      </c>
      <c r="FP1549" s="158" t="n">
        <v>1</v>
      </c>
      <c r="FQ1549" s="158" t="n">
        <v>1</v>
      </c>
      <c r="FR1549" s="158" t="n">
        <v>1900</v>
      </c>
      <c r="FS1549" s="158" t="n">
        <v>1</v>
      </c>
      <c r="FT1549" s="158" t="n">
        <v>1</v>
      </c>
      <c r="FU1549" s="158" t="n">
        <v>1900</v>
      </c>
      <c r="FV1549" s="158" t="n">
        <v>1</v>
      </c>
      <c r="FW1549" s="158" t="n">
        <v>1</v>
      </c>
    </row>
    <row r="1550">
      <c r="A1550">
        <f>IF(F1550&gt;1,A1549,IF(AND(I1550&lt;10,paste!A1552&lt;10),RIGHT(H1550,2)&amp;"0"&amp;I1550&amp;"000"&amp;paste!A1552,IF(AND(I1550&lt;10,paste!A1552&gt;=10,paste!A1552&lt;100),RIGHT(H1550,2)&amp;"0"&amp;I1550&amp;"00"&amp;paste!A1552,IF(AND(I1550&lt;10,paste!A1552&gt;=100,paste!A1552&lt;1000),RIGHT(H1550,2)&amp;"0"&amp;I1550&amp;"0"&amp;paste!A1552,IF(AND(I1550&lt;10,paste!A1552&gt;=1000),RIGHT(H1550,2)&amp;"0"&amp;I1550&amp;paste!A1552,IF(AND(I1550&gt;=10,paste!A1552&lt;10),RIGHT(H1550,2)&amp;I1550&amp;"000"&amp;paste!A1552,IF(AND(I1550&gt;=10,paste!A1552&gt;=10,paste!A1552&lt;100),RIGHT(H1550,2)&amp;I1550&amp;"00"&amp;paste!A1552,IF(AND(I1550&gt;=10,paste!A1552&gt;=100,paste!A1552&lt;1000),RIGHT(H1550,2)&amp;I1550&amp;"0"&amp;paste!A1552,RIGHT(H1550,2)&amp;I1550&amp;paste!A1552))))))))</f>
        <v/>
      </c>
      <c r="B1550">
        <f>YEAR(paste!C1552)</f>
        <v/>
      </c>
      <c r="C1550">
        <f>MONTH(paste!C1552)</f>
        <v/>
      </c>
      <c r="D1550">
        <f>DAY(paste!C1552)</f>
        <v/>
      </c>
      <c r="E1550" s="158" t="n">
        <v>0</v>
      </c>
      <c r="F1550">
        <f>IF(AND(L1550=L1549,D1550=D1549),F1549+1,1)</f>
        <v/>
      </c>
      <c r="G1550" s="158" t="n">
        <v>0</v>
      </c>
      <c r="H1550">
        <f>YEAR(paste!C1552)</f>
        <v/>
      </c>
      <c r="I1550">
        <f>MONTH(paste!C1552)</f>
        <v/>
      </c>
      <c r="J1550">
        <f>DAY(paste!C1552)</f>
        <v/>
      </c>
      <c r="K1550">
        <f>A1550</f>
        <v/>
      </c>
      <c r="L1550">
        <f>IF(ISBLANK(VLOOKUP(paste!J1552,'得意先名 (2)'!$B$3:$F$2005,5,FALSE)),paste!P1552,IFERROR(VLOOKUP(paste!J1552,'得意先名 (2)'!$B$3:$F$2005,5,FALSE),"ZZZZZZZZZZZ"))</f>
        <v/>
      </c>
      <c r="M1550">
        <f>IF(L1550="ZZZZZZZZZZZ",paste!J1552&amp;paste!K1552&amp; "  :   "&amp;paste!M1552&amp; "  :   "&amp;paste!P1552,"")</f>
        <v/>
      </c>
      <c r="O1550" s="158" t="n"/>
      <c r="P1550">
        <f>VLOOKUP(L1550,'L_User+EndUser'!$C$2:$K$500,8,FALSE)</f>
        <v/>
      </c>
      <c r="Q1550">
        <f>VLOOKUP(L1550,'L_User+EndUser'!$C$2:$K$500,9,FALSE)</f>
        <v/>
      </c>
      <c r="R1550" s="158" t="n"/>
      <c r="T1550" s="158" t="n"/>
      <c r="V1550" s="158" t="n"/>
      <c r="AB1550">
        <f>paste!J1552</f>
        <v/>
      </c>
      <c r="AC1550">
        <f>L1550</f>
        <v/>
      </c>
      <c r="AO1550">
        <f>YEAR(paste!O1552)</f>
        <v/>
      </c>
      <c r="AP1550">
        <f>MONTH(paste!O1552)</f>
        <v/>
      </c>
      <c r="AQ1550">
        <f>DAY(paste!O1552)</f>
        <v/>
      </c>
      <c r="BD1550">
        <f>IF(paste!L1552="","",paste!L1552)</f>
        <v/>
      </c>
      <c r="BM1550" t="n">
        <v>1</v>
      </c>
      <c r="BN1550">
        <f>VLOOKUP(paste!E1552,L_Product!$A$2:$B$2001,2,FALSE)</f>
        <v/>
      </c>
      <c r="BO1550" s="21" t="n"/>
      <c r="BT1550" t="n">
        <v>2</v>
      </c>
      <c r="BU1550">
        <f>IF($BM$2=1,2,IF($BM$2=18,1))</f>
        <v/>
      </c>
      <c r="BV1550">
        <f>IF($BM$2=1,0,IF($BM$2=18,1))</f>
        <v/>
      </c>
      <c r="BW1550" t="n">
        <v>2</v>
      </c>
      <c r="BX1550" t="n">
        <v>0</v>
      </c>
      <c r="BY1550" t="n">
        <v>3</v>
      </c>
      <c r="BZ1550">
        <f>VLOOKUP(BN1550,L_Product!$B$2:$Z$2001,14,FALSE)</f>
        <v/>
      </c>
      <c r="CA1550">
        <f>paste!H1552</f>
        <v/>
      </c>
      <c r="CB1550">
        <f>BZ1550*CA1550</f>
        <v/>
      </c>
      <c r="CN1550" s="158" t="n">
        <v>1</v>
      </c>
      <c r="CO1550" s="158" t="n">
        <v>1</v>
      </c>
      <c r="CP1550" s="158" t="n">
        <v>1</v>
      </c>
      <c r="CQ1550" s="158" t="n">
        <v>1</v>
      </c>
      <c r="CR1550" s="158" t="n">
        <v>1</v>
      </c>
      <c r="CS1550" s="158" t="n">
        <v>0</v>
      </c>
      <c r="CT1550" s="158" t="n">
        <v>0</v>
      </c>
      <c r="CU1550" s="158" t="n">
        <v>0</v>
      </c>
      <c r="CV1550" s="158" t="n">
        <v>0</v>
      </c>
      <c r="CW1550" s="158" t="n">
        <v>0</v>
      </c>
      <c r="CX1550">
        <f>B1550</f>
        <v/>
      </c>
      <c r="CY1550">
        <f>C1550</f>
        <v/>
      </c>
      <c r="CZ1550">
        <f>D1550</f>
        <v/>
      </c>
      <c r="DA1550" s="158" t="n">
        <v>1900</v>
      </c>
      <c r="DB1550" s="158" t="n">
        <v>1</v>
      </c>
      <c r="DC1550" s="158" t="n">
        <v>1</v>
      </c>
      <c r="DD1550" s="158" t="n">
        <v>1900</v>
      </c>
      <c r="DE1550" s="158" t="n">
        <v>1</v>
      </c>
      <c r="DF1550" s="158" t="n">
        <v>1</v>
      </c>
      <c r="DG1550" s="158" t="n">
        <v>1900</v>
      </c>
      <c r="DH1550" s="158" t="n">
        <v>1</v>
      </c>
      <c r="DI1550" s="158" t="n">
        <v>1</v>
      </c>
      <c r="DJ1550" s="158" t="n">
        <v>1900</v>
      </c>
      <c r="DK1550" s="158" t="n">
        <v>1</v>
      </c>
      <c r="DL1550" s="158" t="n">
        <v>1</v>
      </c>
      <c r="DR1550" s="158" t="n">
        <v>2</v>
      </c>
      <c r="DS1550" s="158" t="n">
        <v>1</v>
      </c>
      <c r="DT1550" s="158" t="n">
        <v>2</v>
      </c>
      <c r="DU1550" s="158" t="n">
        <v>1</v>
      </c>
      <c r="DV1550" s="158" t="n">
        <v>3</v>
      </c>
      <c r="DW1550" s="158" t="n">
        <v>1</v>
      </c>
      <c r="DX1550" s="158" t="n">
        <v>3</v>
      </c>
      <c r="DY1550" s="158" t="n">
        <v>0</v>
      </c>
      <c r="DZ1550" s="158" t="n">
        <v>0</v>
      </c>
      <c r="EA1550" s="158" t="n">
        <v>0</v>
      </c>
      <c r="EB1550" s="158" t="n">
        <v>0</v>
      </c>
      <c r="EC1550" s="158" t="n">
        <v>0</v>
      </c>
      <c r="ED1550" s="158" t="n">
        <v>0</v>
      </c>
      <c r="EE1550" s="158" t="n">
        <v>0</v>
      </c>
      <c r="EF1550" s="158" t="n">
        <v>0</v>
      </c>
      <c r="EG1550" s="158" t="n">
        <v>0</v>
      </c>
      <c r="EH1550" s="158" t="n">
        <v>0</v>
      </c>
      <c r="EI1550" s="158" t="n">
        <v>0</v>
      </c>
      <c r="EJ1550" s="158" t="n">
        <v>0</v>
      </c>
      <c r="EK1550" s="158" t="n">
        <v>0</v>
      </c>
      <c r="EL1550" s="158" t="n">
        <v>0</v>
      </c>
      <c r="EM1550" s="158" t="n">
        <v>0</v>
      </c>
      <c r="EN1550" s="158" t="n">
        <v>0</v>
      </c>
      <c r="EO1550" s="158" t="n">
        <v>0</v>
      </c>
      <c r="EP1550" s="158" t="n">
        <v>0</v>
      </c>
      <c r="EQ1550" s="158" t="n">
        <v>0</v>
      </c>
      <c r="ER1550" s="158" t="n">
        <v>0</v>
      </c>
      <c r="ES1550" s="158" t="n">
        <v>0</v>
      </c>
      <c r="ET1550" s="158" t="n">
        <v>0</v>
      </c>
      <c r="EU1550" s="158" t="n">
        <v>0</v>
      </c>
      <c r="EV1550" s="158" t="n">
        <v>0</v>
      </c>
      <c r="EW1550" s="158" t="n">
        <v>0</v>
      </c>
      <c r="EX1550" s="158" t="n">
        <v>0</v>
      </c>
      <c r="EY1550" s="158" t="n">
        <v>0</v>
      </c>
      <c r="EZ1550" s="158" t="n">
        <v>1900</v>
      </c>
      <c r="FA1550" s="158" t="n">
        <v>1</v>
      </c>
      <c r="FB1550" s="158" t="n">
        <v>1</v>
      </c>
      <c r="FC1550" s="158" t="n">
        <v>1900</v>
      </c>
      <c r="FD1550" s="158" t="n">
        <v>1</v>
      </c>
      <c r="FE1550" s="158" t="n">
        <v>1</v>
      </c>
      <c r="FF1550" s="158" t="n">
        <v>1900</v>
      </c>
      <c r="FG1550" s="158" t="n">
        <v>1</v>
      </c>
      <c r="FH1550" s="158" t="n">
        <v>1</v>
      </c>
      <c r="FI1550" s="158" t="n">
        <v>1900</v>
      </c>
      <c r="FJ1550" s="158" t="n">
        <v>1</v>
      </c>
      <c r="FK1550" s="158" t="n">
        <v>1</v>
      </c>
      <c r="FL1550" s="158" t="n">
        <v>1900</v>
      </c>
      <c r="FM1550" s="158" t="n">
        <v>1</v>
      </c>
      <c r="FN1550" s="158" t="n">
        <v>1</v>
      </c>
      <c r="FO1550" s="158" t="n">
        <v>1900</v>
      </c>
      <c r="FP1550" s="158" t="n">
        <v>1</v>
      </c>
      <c r="FQ1550" s="158" t="n">
        <v>1</v>
      </c>
      <c r="FR1550" s="158" t="n">
        <v>1900</v>
      </c>
      <c r="FS1550" s="158" t="n">
        <v>1</v>
      </c>
      <c r="FT1550" s="158" t="n">
        <v>1</v>
      </c>
      <c r="FU1550" s="158" t="n">
        <v>1900</v>
      </c>
      <c r="FV1550" s="158" t="n">
        <v>1</v>
      </c>
      <c r="FW1550" s="158" t="n">
        <v>1</v>
      </c>
    </row>
    <row r="1551">
      <c r="A1551">
        <f>IF(F1551&gt;1,A1550,IF(AND(I1551&lt;10,paste!A1553&lt;10),RIGHT(H1551,2)&amp;"0"&amp;I1551&amp;"000"&amp;paste!A1553,IF(AND(I1551&lt;10,paste!A1553&gt;=10,paste!A1553&lt;100),RIGHT(H1551,2)&amp;"0"&amp;I1551&amp;"00"&amp;paste!A1553,IF(AND(I1551&lt;10,paste!A1553&gt;=100,paste!A1553&lt;1000),RIGHT(H1551,2)&amp;"0"&amp;I1551&amp;"0"&amp;paste!A1553,IF(AND(I1551&lt;10,paste!A1553&gt;=1000),RIGHT(H1551,2)&amp;"0"&amp;I1551&amp;paste!A1553,IF(AND(I1551&gt;=10,paste!A1553&lt;10),RIGHT(H1551,2)&amp;I1551&amp;"000"&amp;paste!A1553,IF(AND(I1551&gt;=10,paste!A1553&gt;=10,paste!A1553&lt;100),RIGHT(H1551,2)&amp;I1551&amp;"00"&amp;paste!A1553,IF(AND(I1551&gt;=10,paste!A1553&gt;=100,paste!A1553&lt;1000),RIGHT(H1551,2)&amp;I1551&amp;"0"&amp;paste!A1553,RIGHT(H1551,2)&amp;I1551&amp;paste!A1553))))))))</f>
        <v/>
      </c>
      <c r="B1551">
        <f>YEAR(paste!C1553)</f>
        <v/>
      </c>
      <c r="C1551">
        <f>MONTH(paste!C1553)</f>
        <v/>
      </c>
      <c r="D1551">
        <f>DAY(paste!C1553)</f>
        <v/>
      </c>
      <c r="E1551" s="158" t="n">
        <v>0</v>
      </c>
      <c r="F1551">
        <f>IF(AND(L1551=L1550,D1551=D1550),F1550+1,1)</f>
        <v/>
      </c>
      <c r="G1551" s="158" t="n">
        <v>0</v>
      </c>
      <c r="H1551">
        <f>YEAR(paste!C1553)</f>
        <v/>
      </c>
      <c r="I1551">
        <f>MONTH(paste!C1553)</f>
        <v/>
      </c>
      <c r="J1551">
        <f>DAY(paste!C1553)</f>
        <v/>
      </c>
      <c r="K1551">
        <f>A1551</f>
        <v/>
      </c>
      <c r="L1551">
        <f>IF(ISBLANK(VLOOKUP(paste!J1553,'得意先名 (2)'!$B$3:$F$2005,5,FALSE)),paste!P1553,IFERROR(VLOOKUP(paste!J1553,'得意先名 (2)'!$B$3:$F$2005,5,FALSE),"ZZZZZZZZZZZ"))</f>
        <v/>
      </c>
      <c r="M1551">
        <f>IF(L1551="ZZZZZZZZZZZ",paste!J1553&amp;paste!K1553&amp; "  :   "&amp;paste!M1553&amp; "  :   "&amp;paste!P1553,"")</f>
        <v/>
      </c>
      <c r="O1551" s="158" t="n"/>
      <c r="P1551">
        <f>VLOOKUP(L1551,'L_User+EndUser'!$C$2:$K$500,8,FALSE)</f>
        <v/>
      </c>
      <c r="Q1551">
        <f>VLOOKUP(L1551,'L_User+EndUser'!$C$2:$K$500,9,FALSE)</f>
        <v/>
      </c>
      <c r="R1551" s="158" t="n"/>
      <c r="T1551" s="158" t="n"/>
      <c r="V1551" s="158" t="n"/>
      <c r="AB1551">
        <f>paste!J1553</f>
        <v/>
      </c>
      <c r="AC1551">
        <f>L1551</f>
        <v/>
      </c>
      <c r="AO1551">
        <f>YEAR(paste!O1553)</f>
        <v/>
      </c>
      <c r="AP1551">
        <f>MONTH(paste!O1553)</f>
        <v/>
      </c>
      <c r="AQ1551">
        <f>DAY(paste!O1553)</f>
        <v/>
      </c>
      <c r="BD1551">
        <f>IF(paste!L1553="","",paste!L1553)</f>
        <v/>
      </c>
      <c r="BM1551" t="n">
        <v>1</v>
      </c>
      <c r="BN1551">
        <f>VLOOKUP(paste!E1553,L_Product!$A$2:$B$2001,2,FALSE)</f>
        <v/>
      </c>
      <c r="BO1551" s="21" t="n"/>
      <c r="BT1551" t="n">
        <v>2</v>
      </c>
      <c r="BU1551">
        <f>IF($BM$2=1,2,IF($BM$2=18,1))</f>
        <v/>
      </c>
      <c r="BV1551">
        <f>IF($BM$2=1,0,IF($BM$2=18,1))</f>
        <v/>
      </c>
      <c r="BW1551" t="n">
        <v>2</v>
      </c>
      <c r="BX1551" t="n">
        <v>0</v>
      </c>
      <c r="BY1551" t="n">
        <v>3</v>
      </c>
      <c r="BZ1551">
        <f>VLOOKUP(BN1551,L_Product!$B$2:$Z$2001,14,FALSE)</f>
        <v/>
      </c>
      <c r="CA1551">
        <f>paste!H1553</f>
        <v/>
      </c>
      <c r="CB1551">
        <f>BZ1551*CA1551</f>
        <v/>
      </c>
      <c r="CN1551" s="158" t="n">
        <v>1</v>
      </c>
      <c r="CO1551" s="158" t="n">
        <v>1</v>
      </c>
      <c r="CP1551" s="158" t="n">
        <v>1</v>
      </c>
      <c r="CQ1551" s="158" t="n">
        <v>1</v>
      </c>
      <c r="CR1551" s="158" t="n">
        <v>1</v>
      </c>
      <c r="CS1551" s="158" t="n">
        <v>0</v>
      </c>
      <c r="CT1551" s="158" t="n">
        <v>0</v>
      </c>
      <c r="CU1551" s="158" t="n">
        <v>0</v>
      </c>
      <c r="CV1551" s="158" t="n">
        <v>0</v>
      </c>
      <c r="CW1551" s="158" t="n">
        <v>0</v>
      </c>
      <c r="CX1551">
        <f>B1551</f>
        <v/>
      </c>
      <c r="CY1551">
        <f>C1551</f>
        <v/>
      </c>
      <c r="CZ1551">
        <f>D1551</f>
        <v/>
      </c>
      <c r="DA1551" s="158" t="n">
        <v>1900</v>
      </c>
      <c r="DB1551" s="158" t="n">
        <v>1</v>
      </c>
      <c r="DC1551" s="158" t="n">
        <v>1</v>
      </c>
      <c r="DD1551" s="158" t="n">
        <v>1900</v>
      </c>
      <c r="DE1551" s="158" t="n">
        <v>1</v>
      </c>
      <c r="DF1551" s="158" t="n">
        <v>1</v>
      </c>
      <c r="DG1551" s="158" t="n">
        <v>1900</v>
      </c>
      <c r="DH1551" s="158" t="n">
        <v>1</v>
      </c>
      <c r="DI1551" s="158" t="n">
        <v>1</v>
      </c>
      <c r="DJ1551" s="158" t="n">
        <v>1900</v>
      </c>
      <c r="DK1551" s="158" t="n">
        <v>1</v>
      </c>
      <c r="DL1551" s="158" t="n">
        <v>1</v>
      </c>
      <c r="DR1551" s="158" t="n">
        <v>2</v>
      </c>
      <c r="DS1551" s="158" t="n">
        <v>1</v>
      </c>
      <c r="DT1551" s="158" t="n">
        <v>2</v>
      </c>
      <c r="DU1551" s="158" t="n">
        <v>1</v>
      </c>
      <c r="DV1551" s="158" t="n">
        <v>3</v>
      </c>
      <c r="DW1551" s="158" t="n">
        <v>1</v>
      </c>
      <c r="DX1551" s="158" t="n">
        <v>3</v>
      </c>
      <c r="DY1551" s="158" t="n">
        <v>0</v>
      </c>
      <c r="DZ1551" s="158" t="n">
        <v>0</v>
      </c>
      <c r="EA1551" s="158" t="n">
        <v>0</v>
      </c>
      <c r="EB1551" s="158" t="n">
        <v>0</v>
      </c>
      <c r="EC1551" s="158" t="n">
        <v>0</v>
      </c>
      <c r="ED1551" s="158" t="n">
        <v>0</v>
      </c>
      <c r="EE1551" s="158" t="n">
        <v>0</v>
      </c>
      <c r="EF1551" s="158" t="n">
        <v>0</v>
      </c>
      <c r="EG1551" s="158" t="n">
        <v>0</v>
      </c>
      <c r="EH1551" s="158" t="n">
        <v>0</v>
      </c>
      <c r="EI1551" s="158" t="n">
        <v>0</v>
      </c>
      <c r="EJ1551" s="158" t="n">
        <v>0</v>
      </c>
      <c r="EK1551" s="158" t="n">
        <v>0</v>
      </c>
      <c r="EL1551" s="158" t="n">
        <v>0</v>
      </c>
      <c r="EM1551" s="158" t="n">
        <v>0</v>
      </c>
      <c r="EN1551" s="158" t="n">
        <v>0</v>
      </c>
      <c r="EO1551" s="158" t="n">
        <v>0</v>
      </c>
      <c r="EP1551" s="158" t="n">
        <v>0</v>
      </c>
      <c r="EQ1551" s="158" t="n">
        <v>0</v>
      </c>
      <c r="ER1551" s="158" t="n">
        <v>0</v>
      </c>
      <c r="ES1551" s="158" t="n">
        <v>0</v>
      </c>
      <c r="ET1551" s="158" t="n">
        <v>0</v>
      </c>
      <c r="EU1551" s="158" t="n">
        <v>0</v>
      </c>
      <c r="EV1551" s="158" t="n">
        <v>0</v>
      </c>
      <c r="EW1551" s="158" t="n">
        <v>0</v>
      </c>
      <c r="EX1551" s="158" t="n">
        <v>0</v>
      </c>
      <c r="EY1551" s="158" t="n">
        <v>0</v>
      </c>
      <c r="EZ1551" s="158" t="n">
        <v>1900</v>
      </c>
      <c r="FA1551" s="158" t="n">
        <v>1</v>
      </c>
      <c r="FB1551" s="158" t="n">
        <v>1</v>
      </c>
      <c r="FC1551" s="158" t="n">
        <v>1900</v>
      </c>
      <c r="FD1551" s="158" t="n">
        <v>1</v>
      </c>
      <c r="FE1551" s="158" t="n">
        <v>1</v>
      </c>
      <c r="FF1551" s="158" t="n">
        <v>1900</v>
      </c>
      <c r="FG1551" s="158" t="n">
        <v>1</v>
      </c>
      <c r="FH1551" s="158" t="n">
        <v>1</v>
      </c>
      <c r="FI1551" s="158" t="n">
        <v>1900</v>
      </c>
      <c r="FJ1551" s="158" t="n">
        <v>1</v>
      </c>
      <c r="FK1551" s="158" t="n">
        <v>1</v>
      </c>
      <c r="FL1551" s="158" t="n">
        <v>1900</v>
      </c>
      <c r="FM1551" s="158" t="n">
        <v>1</v>
      </c>
      <c r="FN1551" s="158" t="n">
        <v>1</v>
      </c>
      <c r="FO1551" s="158" t="n">
        <v>1900</v>
      </c>
      <c r="FP1551" s="158" t="n">
        <v>1</v>
      </c>
      <c r="FQ1551" s="158" t="n">
        <v>1</v>
      </c>
      <c r="FR1551" s="158" t="n">
        <v>1900</v>
      </c>
      <c r="FS1551" s="158" t="n">
        <v>1</v>
      </c>
      <c r="FT1551" s="158" t="n">
        <v>1</v>
      </c>
      <c r="FU1551" s="158" t="n">
        <v>1900</v>
      </c>
      <c r="FV1551" s="158" t="n">
        <v>1</v>
      </c>
      <c r="FW1551" s="158" t="n">
        <v>1</v>
      </c>
    </row>
    <row r="1552">
      <c r="A1552">
        <f>IF(F1552&gt;1,A1551,IF(AND(I1552&lt;10,paste!A1554&lt;10),RIGHT(H1552,2)&amp;"0"&amp;I1552&amp;"000"&amp;paste!A1554,IF(AND(I1552&lt;10,paste!A1554&gt;=10,paste!A1554&lt;100),RIGHT(H1552,2)&amp;"0"&amp;I1552&amp;"00"&amp;paste!A1554,IF(AND(I1552&lt;10,paste!A1554&gt;=100,paste!A1554&lt;1000),RIGHT(H1552,2)&amp;"0"&amp;I1552&amp;"0"&amp;paste!A1554,IF(AND(I1552&lt;10,paste!A1554&gt;=1000),RIGHT(H1552,2)&amp;"0"&amp;I1552&amp;paste!A1554,IF(AND(I1552&gt;=10,paste!A1554&lt;10),RIGHT(H1552,2)&amp;I1552&amp;"000"&amp;paste!A1554,IF(AND(I1552&gt;=10,paste!A1554&gt;=10,paste!A1554&lt;100),RIGHT(H1552,2)&amp;I1552&amp;"00"&amp;paste!A1554,IF(AND(I1552&gt;=10,paste!A1554&gt;=100,paste!A1554&lt;1000),RIGHT(H1552,2)&amp;I1552&amp;"0"&amp;paste!A1554,RIGHT(H1552,2)&amp;I1552&amp;paste!A1554))))))))</f>
        <v/>
      </c>
      <c r="B1552">
        <f>YEAR(paste!C1554)</f>
        <v/>
      </c>
      <c r="C1552">
        <f>MONTH(paste!C1554)</f>
        <v/>
      </c>
      <c r="D1552">
        <f>DAY(paste!C1554)</f>
        <v/>
      </c>
      <c r="E1552" s="158" t="n">
        <v>0</v>
      </c>
      <c r="F1552">
        <f>IF(AND(L1552=L1551,D1552=D1551),F1551+1,1)</f>
        <v/>
      </c>
      <c r="G1552" s="158" t="n">
        <v>0</v>
      </c>
      <c r="H1552">
        <f>YEAR(paste!C1554)</f>
        <v/>
      </c>
      <c r="I1552">
        <f>MONTH(paste!C1554)</f>
        <v/>
      </c>
      <c r="J1552">
        <f>DAY(paste!C1554)</f>
        <v/>
      </c>
      <c r="K1552">
        <f>A1552</f>
        <v/>
      </c>
      <c r="L1552">
        <f>IF(ISBLANK(VLOOKUP(paste!J1554,'得意先名 (2)'!$B$3:$F$2005,5,FALSE)),paste!P1554,IFERROR(VLOOKUP(paste!J1554,'得意先名 (2)'!$B$3:$F$2005,5,FALSE),"ZZZZZZZZZZZ"))</f>
        <v/>
      </c>
      <c r="M1552">
        <f>IF(L1552="ZZZZZZZZZZZ",paste!J1554&amp;paste!K1554&amp; "  :   "&amp;paste!M1554&amp; "  :   "&amp;paste!P1554,"")</f>
        <v/>
      </c>
      <c r="O1552" s="158" t="n"/>
      <c r="P1552">
        <f>VLOOKUP(L1552,'L_User+EndUser'!$C$2:$K$500,8,FALSE)</f>
        <v/>
      </c>
      <c r="Q1552">
        <f>VLOOKUP(L1552,'L_User+EndUser'!$C$2:$K$500,9,FALSE)</f>
        <v/>
      </c>
      <c r="R1552" s="158" t="n"/>
      <c r="T1552" s="158" t="n"/>
      <c r="V1552" s="158" t="n"/>
      <c r="AB1552">
        <f>paste!J1554</f>
        <v/>
      </c>
      <c r="AC1552">
        <f>L1552</f>
        <v/>
      </c>
      <c r="AO1552">
        <f>YEAR(paste!O1554)</f>
        <v/>
      </c>
      <c r="AP1552">
        <f>MONTH(paste!O1554)</f>
        <v/>
      </c>
      <c r="AQ1552">
        <f>DAY(paste!O1554)</f>
        <v/>
      </c>
      <c r="BD1552">
        <f>IF(paste!L1554="","",paste!L1554)</f>
        <v/>
      </c>
      <c r="BM1552" t="n">
        <v>1</v>
      </c>
      <c r="BN1552">
        <f>VLOOKUP(paste!E1554,L_Product!$A$2:$B$2001,2,FALSE)</f>
        <v/>
      </c>
      <c r="BO1552" s="21" t="n"/>
      <c r="BT1552" t="n">
        <v>2</v>
      </c>
      <c r="BU1552">
        <f>IF($BM$2=1,2,IF($BM$2=18,1))</f>
        <v/>
      </c>
      <c r="BV1552">
        <f>IF($BM$2=1,0,IF($BM$2=18,1))</f>
        <v/>
      </c>
      <c r="BW1552" t="n">
        <v>2</v>
      </c>
      <c r="BX1552" t="n">
        <v>0</v>
      </c>
      <c r="BY1552" t="n">
        <v>3</v>
      </c>
      <c r="BZ1552">
        <f>VLOOKUP(BN1552,L_Product!$B$2:$Z$2001,14,FALSE)</f>
        <v/>
      </c>
      <c r="CA1552">
        <f>paste!H1554</f>
        <v/>
      </c>
      <c r="CB1552">
        <f>BZ1552*CA1552</f>
        <v/>
      </c>
      <c r="CN1552" s="158" t="n">
        <v>1</v>
      </c>
      <c r="CO1552" s="158" t="n">
        <v>1</v>
      </c>
      <c r="CP1552" s="158" t="n">
        <v>1</v>
      </c>
      <c r="CQ1552" s="158" t="n">
        <v>1</v>
      </c>
      <c r="CR1552" s="158" t="n">
        <v>1</v>
      </c>
      <c r="CS1552" s="158" t="n">
        <v>0</v>
      </c>
      <c r="CT1552" s="158" t="n">
        <v>0</v>
      </c>
      <c r="CU1552" s="158" t="n">
        <v>0</v>
      </c>
      <c r="CV1552" s="158" t="n">
        <v>0</v>
      </c>
      <c r="CW1552" s="158" t="n">
        <v>0</v>
      </c>
      <c r="CX1552">
        <f>B1552</f>
        <v/>
      </c>
      <c r="CY1552">
        <f>C1552</f>
        <v/>
      </c>
      <c r="CZ1552">
        <f>D1552</f>
        <v/>
      </c>
      <c r="DA1552" s="158" t="n">
        <v>1900</v>
      </c>
      <c r="DB1552" s="158" t="n">
        <v>1</v>
      </c>
      <c r="DC1552" s="158" t="n">
        <v>1</v>
      </c>
      <c r="DD1552" s="158" t="n">
        <v>1900</v>
      </c>
      <c r="DE1552" s="158" t="n">
        <v>1</v>
      </c>
      <c r="DF1552" s="158" t="n">
        <v>1</v>
      </c>
      <c r="DG1552" s="158" t="n">
        <v>1900</v>
      </c>
      <c r="DH1552" s="158" t="n">
        <v>1</v>
      </c>
      <c r="DI1552" s="158" t="n">
        <v>1</v>
      </c>
      <c r="DJ1552" s="158" t="n">
        <v>1900</v>
      </c>
      <c r="DK1552" s="158" t="n">
        <v>1</v>
      </c>
      <c r="DL1552" s="158" t="n">
        <v>1</v>
      </c>
      <c r="DR1552" s="158" t="n">
        <v>2</v>
      </c>
      <c r="DS1552" s="158" t="n">
        <v>1</v>
      </c>
      <c r="DT1552" s="158" t="n">
        <v>2</v>
      </c>
      <c r="DU1552" s="158" t="n">
        <v>1</v>
      </c>
      <c r="DV1552" s="158" t="n">
        <v>3</v>
      </c>
      <c r="DW1552" s="158" t="n">
        <v>1</v>
      </c>
      <c r="DX1552" s="158" t="n">
        <v>3</v>
      </c>
      <c r="DY1552" s="158" t="n">
        <v>0</v>
      </c>
      <c r="DZ1552" s="158" t="n">
        <v>0</v>
      </c>
      <c r="EA1552" s="158" t="n">
        <v>0</v>
      </c>
      <c r="EB1552" s="158" t="n">
        <v>0</v>
      </c>
      <c r="EC1552" s="158" t="n">
        <v>0</v>
      </c>
      <c r="ED1552" s="158" t="n">
        <v>0</v>
      </c>
      <c r="EE1552" s="158" t="n">
        <v>0</v>
      </c>
      <c r="EF1552" s="158" t="n">
        <v>0</v>
      </c>
      <c r="EG1552" s="158" t="n">
        <v>0</v>
      </c>
      <c r="EH1552" s="158" t="n">
        <v>0</v>
      </c>
      <c r="EI1552" s="158" t="n">
        <v>0</v>
      </c>
      <c r="EJ1552" s="158" t="n">
        <v>0</v>
      </c>
      <c r="EK1552" s="158" t="n">
        <v>0</v>
      </c>
      <c r="EL1552" s="158" t="n">
        <v>0</v>
      </c>
      <c r="EM1552" s="158" t="n">
        <v>0</v>
      </c>
      <c r="EN1552" s="158" t="n">
        <v>0</v>
      </c>
      <c r="EO1552" s="158" t="n">
        <v>0</v>
      </c>
      <c r="EP1552" s="158" t="n">
        <v>0</v>
      </c>
      <c r="EQ1552" s="158" t="n">
        <v>0</v>
      </c>
      <c r="ER1552" s="158" t="n">
        <v>0</v>
      </c>
      <c r="ES1552" s="158" t="n">
        <v>0</v>
      </c>
      <c r="ET1552" s="158" t="n">
        <v>0</v>
      </c>
      <c r="EU1552" s="158" t="n">
        <v>0</v>
      </c>
      <c r="EV1552" s="158" t="n">
        <v>0</v>
      </c>
      <c r="EW1552" s="158" t="n">
        <v>0</v>
      </c>
      <c r="EX1552" s="158" t="n">
        <v>0</v>
      </c>
      <c r="EY1552" s="158" t="n">
        <v>0</v>
      </c>
      <c r="EZ1552" s="158" t="n">
        <v>1900</v>
      </c>
      <c r="FA1552" s="158" t="n">
        <v>1</v>
      </c>
      <c r="FB1552" s="158" t="n">
        <v>1</v>
      </c>
      <c r="FC1552" s="158" t="n">
        <v>1900</v>
      </c>
      <c r="FD1552" s="158" t="n">
        <v>1</v>
      </c>
      <c r="FE1552" s="158" t="n">
        <v>1</v>
      </c>
      <c r="FF1552" s="158" t="n">
        <v>1900</v>
      </c>
      <c r="FG1552" s="158" t="n">
        <v>1</v>
      </c>
      <c r="FH1552" s="158" t="n">
        <v>1</v>
      </c>
      <c r="FI1552" s="158" t="n">
        <v>1900</v>
      </c>
      <c r="FJ1552" s="158" t="n">
        <v>1</v>
      </c>
      <c r="FK1552" s="158" t="n">
        <v>1</v>
      </c>
      <c r="FL1552" s="158" t="n">
        <v>1900</v>
      </c>
      <c r="FM1552" s="158" t="n">
        <v>1</v>
      </c>
      <c r="FN1552" s="158" t="n">
        <v>1</v>
      </c>
      <c r="FO1552" s="158" t="n">
        <v>1900</v>
      </c>
      <c r="FP1552" s="158" t="n">
        <v>1</v>
      </c>
      <c r="FQ1552" s="158" t="n">
        <v>1</v>
      </c>
      <c r="FR1552" s="158" t="n">
        <v>1900</v>
      </c>
      <c r="FS1552" s="158" t="n">
        <v>1</v>
      </c>
      <c r="FT1552" s="158" t="n">
        <v>1</v>
      </c>
      <c r="FU1552" s="158" t="n">
        <v>1900</v>
      </c>
      <c r="FV1552" s="158" t="n">
        <v>1</v>
      </c>
      <c r="FW1552" s="158" t="n">
        <v>1</v>
      </c>
    </row>
    <row r="1553">
      <c r="A1553">
        <f>IF(F1553&gt;1,A1552,IF(AND(I1553&lt;10,paste!A1555&lt;10),RIGHT(H1553,2)&amp;"0"&amp;I1553&amp;"000"&amp;paste!A1555,IF(AND(I1553&lt;10,paste!A1555&gt;=10,paste!A1555&lt;100),RIGHT(H1553,2)&amp;"0"&amp;I1553&amp;"00"&amp;paste!A1555,IF(AND(I1553&lt;10,paste!A1555&gt;=100,paste!A1555&lt;1000),RIGHT(H1553,2)&amp;"0"&amp;I1553&amp;"0"&amp;paste!A1555,IF(AND(I1553&lt;10,paste!A1555&gt;=1000),RIGHT(H1553,2)&amp;"0"&amp;I1553&amp;paste!A1555,IF(AND(I1553&gt;=10,paste!A1555&lt;10),RIGHT(H1553,2)&amp;I1553&amp;"000"&amp;paste!A1555,IF(AND(I1553&gt;=10,paste!A1555&gt;=10,paste!A1555&lt;100),RIGHT(H1553,2)&amp;I1553&amp;"00"&amp;paste!A1555,IF(AND(I1553&gt;=10,paste!A1555&gt;=100,paste!A1555&lt;1000),RIGHT(H1553,2)&amp;I1553&amp;"0"&amp;paste!A1555,RIGHT(H1553,2)&amp;I1553&amp;paste!A1555))))))))</f>
        <v/>
      </c>
      <c r="B1553">
        <f>YEAR(paste!C1555)</f>
        <v/>
      </c>
      <c r="C1553">
        <f>MONTH(paste!C1555)</f>
        <v/>
      </c>
      <c r="D1553">
        <f>DAY(paste!C1555)</f>
        <v/>
      </c>
      <c r="E1553" s="158" t="n">
        <v>0</v>
      </c>
      <c r="F1553">
        <f>IF(AND(L1553=L1552,D1553=D1552),F1552+1,1)</f>
        <v/>
      </c>
      <c r="G1553" s="158" t="n">
        <v>0</v>
      </c>
      <c r="H1553">
        <f>YEAR(paste!C1555)</f>
        <v/>
      </c>
      <c r="I1553">
        <f>MONTH(paste!C1555)</f>
        <v/>
      </c>
      <c r="J1553">
        <f>DAY(paste!C1555)</f>
        <v/>
      </c>
      <c r="K1553">
        <f>A1553</f>
        <v/>
      </c>
      <c r="L1553">
        <f>IF(ISBLANK(VLOOKUP(paste!J1555,'得意先名 (2)'!$B$3:$F$2005,5,FALSE)),paste!P1555,IFERROR(VLOOKUP(paste!J1555,'得意先名 (2)'!$B$3:$F$2005,5,FALSE),"ZZZZZZZZZZZ"))</f>
        <v/>
      </c>
      <c r="M1553">
        <f>IF(L1553="ZZZZZZZZZZZ",paste!J1555&amp;paste!K1555&amp; "  :   "&amp;paste!M1555&amp; "  :   "&amp;paste!P1555,"")</f>
        <v/>
      </c>
      <c r="O1553" s="158" t="n"/>
      <c r="P1553">
        <f>VLOOKUP(L1553,'L_User+EndUser'!$C$2:$K$500,8,FALSE)</f>
        <v/>
      </c>
      <c r="Q1553">
        <f>VLOOKUP(L1553,'L_User+EndUser'!$C$2:$K$500,9,FALSE)</f>
        <v/>
      </c>
      <c r="R1553" s="158" t="n"/>
      <c r="T1553" s="158" t="n"/>
      <c r="V1553" s="158" t="n"/>
      <c r="AB1553">
        <f>paste!J1555</f>
        <v/>
      </c>
      <c r="AC1553">
        <f>L1553</f>
        <v/>
      </c>
      <c r="AO1553">
        <f>YEAR(paste!O1555)</f>
        <v/>
      </c>
      <c r="AP1553">
        <f>MONTH(paste!O1555)</f>
        <v/>
      </c>
      <c r="AQ1553">
        <f>DAY(paste!O1555)</f>
        <v/>
      </c>
      <c r="BD1553">
        <f>IF(paste!L1555="","",paste!L1555)</f>
        <v/>
      </c>
      <c r="BM1553" t="n">
        <v>1</v>
      </c>
      <c r="BN1553">
        <f>VLOOKUP(paste!E1555,L_Product!$A$2:$B$2001,2,FALSE)</f>
        <v/>
      </c>
      <c r="BO1553" s="21" t="n"/>
      <c r="BT1553" t="n">
        <v>2</v>
      </c>
      <c r="BU1553">
        <f>IF($BM$2=1,2,IF($BM$2=18,1))</f>
        <v/>
      </c>
      <c r="BV1553">
        <f>IF($BM$2=1,0,IF($BM$2=18,1))</f>
        <v/>
      </c>
      <c r="BW1553" t="n">
        <v>2</v>
      </c>
      <c r="BX1553" t="n">
        <v>0</v>
      </c>
      <c r="BY1553" t="n">
        <v>3</v>
      </c>
      <c r="BZ1553">
        <f>VLOOKUP(BN1553,L_Product!$B$2:$Z$2001,14,FALSE)</f>
        <v/>
      </c>
      <c r="CA1553">
        <f>paste!H1555</f>
        <v/>
      </c>
      <c r="CB1553">
        <f>BZ1553*CA1553</f>
        <v/>
      </c>
      <c r="CN1553" s="158" t="n">
        <v>1</v>
      </c>
      <c r="CO1553" s="158" t="n">
        <v>1</v>
      </c>
      <c r="CP1553" s="158" t="n">
        <v>1</v>
      </c>
      <c r="CQ1553" s="158" t="n">
        <v>1</v>
      </c>
      <c r="CR1553" s="158" t="n">
        <v>1</v>
      </c>
      <c r="CS1553" s="158" t="n">
        <v>0</v>
      </c>
      <c r="CT1553" s="158" t="n">
        <v>0</v>
      </c>
      <c r="CU1553" s="158" t="n">
        <v>0</v>
      </c>
      <c r="CV1553" s="158" t="n">
        <v>0</v>
      </c>
      <c r="CW1553" s="158" t="n">
        <v>0</v>
      </c>
      <c r="CX1553">
        <f>B1553</f>
        <v/>
      </c>
      <c r="CY1553">
        <f>C1553</f>
        <v/>
      </c>
      <c r="CZ1553">
        <f>D1553</f>
        <v/>
      </c>
      <c r="DA1553" s="158" t="n">
        <v>1900</v>
      </c>
      <c r="DB1553" s="158" t="n">
        <v>1</v>
      </c>
      <c r="DC1553" s="158" t="n">
        <v>1</v>
      </c>
      <c r="DD1553" s="158" t="n">
        <v>1900</v>
      </c>
      <c r="DE1553" s="158" t="n">
        <v>1</v>
      </c>
      <c r="DF1553" s="158" t="n">
        <v>1</v>
      </c>
      <c r="DG1553" s="158" t="n">
        <v>1900</v>
      </c>
      <c r="DH1553" s="158" t="n">
        <v>1</v>
      </c>
      <c r="DI1553" s="158" t="n">
        <v>1</v>
      </c>
      <c r="DJ1553" s="158" t="n">
        <v>1900</v>
      </c>
      <c r="DK1553" s="158" t="n">
        <v>1</v>
      </c>
      <c r="DL1553" s="158" t="n">
        <v>1</v>
      </c>
      <c r="DR1553" s="158" t="n">
        <v>2</v>
      </c>
      <c r="DS1553" s="158" t="n">
        <v>1</v>
      </c>
      <c r="DT1553" s="158" t="n">
        <v>2</v>
      </c>
      <c r="DU1553" s="158" t="n">
        <v>1</v>
      </c>
      <c r="DV1553" s="158" t="n">
        <v>3</v>
      </c>
      <c r="DW1553" s="158" t="n">
        <v>1</v>
      </c>
      <c r="DX1553" s="158" t="n">
        <v>3</v>
      </c>
      <c r="DY1553" s="158" t="n">
        <v>0</v>
      </c>
      <c r="DZ1553" s="158" t="n">
        <v>0</v>
      </c>
      <c r="EA1553" s="158" t="n">
        <v>0</v>
      </c>
      <c r="EB1553" s="158" t="n">
        <v>0</v>
      </c>
      <c r="EC1553" s="158" t="n">
        <v>0</v>
      </c>
      <c r="ED1553" s="158" t="n">
        <v>0</v>
      </c>
      <c r="EE1553" s="158" t="n">
        <v>0</v>
      </c>
      <c r="EF1553" s="158" t="n">
        <v>0</v>
      </c>
      <c r="EG1553" s="158" t="n">
        <v>0</v>
      </c>
      <c r="EH1553" s="158" t="n">
        <v>0</v>
      </c>
      <c r="EI1553" s="158" t="n">
        <v>0</v>
      </c>
      <c r="EJ1553" s="158" t="n">
        <v>0</v>
      </c>
      <c r="EK1553" s="158" t="n">
        <v>0</v>
      </c>
      <c r="EL1553" s="158" t="n">
        <v>0</v>
      </c>
      <c r="EM1553" s="158" t="n">
        <v>0</v>
      </c>
      <c r="EN1553" s="158" t="n">
        <v>0</v>
      </c>
      <c r="EO1553" s="158" t="n">
        <v>0</v>
      </c>
      <c r="EP1553" s="158" t="n">
        <v>0</v>
      </c>
      <c r="EQ1553" s="158" t="n">
        <v>0</v>
      </c>
      <c r="ER1553" s="158" t="n">
        <v>0</v>
      </c>
      <c r="ES1553" s="158" t="n">
        <v>0</v>
      </c>
      <c r="ET1553" s="158" t="n">
        <v>0</v>
      </c>
      <c r="EU1553" s="158" t="n">
        <v>0</v>
      </c>
      <c r="EV1553" s="158" t="n">
        <v>0</v>
      </c>
      <c r="EW1553" s="158" t="n">
        <v>0</v>
      </c>
      <c r="EX1553" s="158" t="n">
        <v>0</v>
      </c>
      <c r="EY1553" s="158" t="n">
        <v>0</v>
      </c>
      <c r="EZ1553" s="158" t="n">
        <v>1900</v>
      </c>
      <c r="FA1553" s="158" t="n">
        <v>1</v>
      </c>
      <c r="FB1553" s="158" t="n">
        <v>1</v>
      </c>
      <c r="FC1553" s="158" t="n">
        <v>1900</v>
      </c>
      <c r="FD1553" s="158" t="n">
        <v>1</v>
      </c>
      <c r="FE1553" s="158" t="n">
        <v>1</v>
      </c>
      <c r="FF1553" s="158" t="n">
        <v>1900</v>
      </c>
      <c r="FG1553" s="158" t="n">
        <v>1</v>
      </c>
      <c r="FH1553" s="158" t="n">
        <v>1</v>
      </c>
      <c r="FI1553" s="158" t="n">
        <v>1900</v>
      </c>
      <c r="FJ1553" s="158" t="n">
        <v>1</v>
      </c>
      <c r="FK1553" s="158" t="n">
        <v>1</v>
      </c>
      <c r="FL1553" s="158" t="n">
        <v>1900</v>
      </c>
      <c r="FM1553" s="158" t="n">
        <v>1</v>
      </c>
      <c r="FN1553" s="158" t="n">
        <v>1</v>
      </c>
      <c r="FO1553" s="158" t="n">
        <v>1900</v>
      </c>
      <c r="FP1553" s="158" t="n">
        <v>1</v>
      </c>
      <c r="FQ1553" s="158" t="n">
        <v>1</v>
      </c>
      <c r="FR1553" s="158" t="n">
        <v>1900</v>
      </c>
      <c r="FS1553" s="158" t="n">
        <v>1</v>
      </c>
      <c r="FT1553" s="158" t="n">
        <v>1</v>
      </c>
      <c r="FU1553" s="158" t="n">
        <v>1900</v>
      </c>
      <c r="FV1553" s="158" t="n">
        <v>1</v>
      </c>
      <c r="FW1553" s="158" t="n">
        <v>1</v>
      </c>
    </row>
    <row r="1554">
      <c r="A1554">
        <f>IF(F1554&gt;1,A1553,IF(AND(I1554&lt;10,paste!A1556&lt;10),RIGHT(H1554,2)&amp;"0"&amp;I1554&amp;"000"&amp;paste!A1556,IF(AND(I1554&lt;10,paste!A1556&gt;=10,paste!A1556&lt;100),RIGHT(H1554,2)&amp;"0"&amp;I1554&amp;"00"&amp;paste!A1556,IF(AND(I1554&lt;10,paste!A1556&gt;=100,paste!A1556&lt;1000),RIGHT(H1554,2)&amp;"0"&amp;I1554&amp;"0"&amp;paste!A1556,IF(AND(I1554&lt;10,paste!A1556&gt;=1000),RIGHT(H1554,2)&amp;"0"&amp;I1554&amp;paste!A1556,IF(AND(I1554&gt;=10,paste!A1556&lt;10),RIGHT(H1554,2)&amp;I1554&amp;"000"&amp;paste!A1556,IF(AND(I1554&gt;=10,paste!A1556&gt;=10,paste!A1556&lt;100),RIGHT(H1554,2)&amp;I1554&amp;"00"&amp;paste!A1556,IF(AND(I1554&gt;=10,paste!A1556&gt;=100,paste!A1556&lt;1000),RIGHT(H1554,2)&amp;I1554&amp;"0"&amp;paste!A1556,RIGHT(H1554,2)&amp;I1554&amp;paste!A1556))))))))</f>
        <v/>
      </c>
      <c r="B1554">
        <f>YEAR(paste!C1556)</f>
        <v/>
      </c>
      <c r="C1554">
        <f>MONTH(paste!C1556)</f>
        <v/>
      </c>
      <c r="D1554">
        <f>DAY(paste!C1556)</f>
        <v/>
      </c>
      <c r="E1554" s="158" t="n">
        <v>0</v>
      </c>
      <c r="F1554">
        <f>IF(AND(L1554=L1553,D1554=D1553),F1553+1,1)</f>
        <v/>
      </c>
      <c r="G1554" s="158" t="n">
        <v>0</v>
      </c>
      <c r="H1554">
        <f>YEAR(paste!C1556)</f>
        <v/>
      </c>
      <c r="I1554">
        <f>MONTH(paste!C1556)</f>
        <v/>
      </c>
      <c r="J1554">
        <f>DAY(paste!C1556)</f>
        <v/>
      </c>
      <c r="K1554">
        <f>A1554</f>
        <v/>
      </c>
      <c r="L1554">
        <f>IF(ISBLANK(VLOOKUP(paste!J1556,'得意先名 (2)'!$B$3:$F$2005,5,FALSE)),paste!P1556,IFERROR(VLOOKUP(paste!J1556,'得意先名 (2)'!$B$3:$F$2005,5,FALSE),"ZZZZZZZZZZZ"))</f>
        <v/>
      </c>
      <c r="M1554">
        <f>IF(L1554="ZZZZZZZZZZZ",paste!J1556&amp;paste!K1556&amp; "  :   "&amp;paste!M1556&amp; "  :   "&amp;paste!P1556,"")</f>
        <v/>
      </c>
      <c r="O1554" s="158" t="n"/>
      <c r="P1554">
        <f>VLOOKUP(L1554,'L_User+EndUser'!$C$2:$K$500,8,FALSE)</f>
        <v/>
      </c>
      <c r="Q1554">
        <f>VLOOKUP(L1554,'L_User+EndUser'!$C$2:$K$500,9,FALSE)</f>
        <v/>
      </c>
      <c r="R1554" s="158" t="n"/>
      <c r="T1554" s="158" t="n"/>
      <c r="V1554" s="158" t="n"/>
      <c r="AB1554">
        <f>paste!J1556</f>
        <v/>
      </c>
      <c r="AC1554">
        <f>L1554</f>
        <v/>
      </c>
      <c r="AO1554">
        <f>YEAR(paste!O1556)</f>
        <v/>
      </c>
      <c r="AP1554">
        <f>MONTH(paste!O1556)</f>
        <v/>
      </c>
      <c r="AQ1554">
        <f>DAY(paste!O1556)</f>
        <v/>
      </c>
      <c r="BD1554">
        <f>IF(paste!L1556="","",paste!L1556)</f>
        <v/>
      </c>
      <c r="BM1554" t="n">
        <v>1</v>
      </c>
      <c r="BN1554">
        <f>VLOOKUP(paste!E1556,L_Product!$A$2:$B$2001,2,FALSE)</f>
        <v/>
      </c>
      <c r="BO1554" s="21" t="n"/>
      <c r="BT1554" t="n">
        <v>2</v>
      </c>
      <c r="BU1554">
        <f>IF($BM$2=1,2,IF($BM$2=18,1))</f>
        <v/>
      </c>
      <c r="BV1554">
        <f>IF($BM$2=1,0,IF($BM$2=18,1))</f>
        <v/>
      </c>
      <c r="BW1554" t="n">
        <v>2</v>
      </c>
      <c r="BX1554" t="n">
        <v>0</v>
      </c>
      <c r="BY1554" t="n">
        <v>3</v>
      </c>
      <c r="BZ1554">
        <f>VLOOKUP(BN1554,L_Product!$B$2:$Z$2001,14,FALSE)</f>
        <v/>
      </c>
      <c r="CA1554">
        <f>paste!H1556</f>
        <v/>
      </c>
      <c r="CB1554">
        <f>BZ1554*CA1554</f>
        <v/>
      </c>
      <c r="CN1554" s="158" t="n">
        <v>1</v>
      </c>
      <c r="CO1554" s="158" t="n">
        <v>1</v>
      </c>
      <c r="CP1554" s="158" t="n">
        <v>1</v>
      </c>
      <c r="CQ1554" s="158" t="n">
        <v>1</v>
      </c>
      <c r="CR1554" s="158" t="n">
        <v>1</v>
      </c>
      <c r="CS1554" s="158" t="n">
        <v>0</v>
      </c>
      <c r="CT1554" s="158" t="n">
        <v>0</v>
      </c>
      <c r="CU1554" s="158" t="n">
        <v>0</v>
      </c>
      <c r="CV1554" s="158" t="n">
        <v>0</v>
      </c>
      <c r="CW1554" s="158" t="n">
        <v>0</v>
      </c>
      <c r="CX1554">
        <f>B1554</f>
        <v/>
      </c>
      <c r="CY1554">
        <f>C1554</f>
        <v/>
      </c>
      <c r="CZ1554">
        <f>D1554</f>
        <v/>
      </c>
      <c r="DA1554" s="158" t="n">
        <v>1900</v>
      </c>
      <c r="DB1554" s="158" t="n">
        <v>1</v>
      </c>
      <c r="DC1554" s="158" t="n">
        <v>1</v>
      </c>
      <c r="DD1554" s="158" t="n">
        <v>1900</v>
      </c>
      <c r="DE1554" s="158" t="n">
        <v>1</v>
      </c>
      <c r="DF1554" s="158" t="n">
        <v>1</v>
      </c>
      <c r="DG1554" s="158" t="n">
        <v>1900</v>
      </c>
      <c r="DH1554" s="158" t="n">
        <v>1</v>
      </c>
      <c r="DI1554" s="158" t="n">
        <v>1</v>
      </c>
      <c r="DJ1554" s="158" t="n">
        <v>1900</v>
      </c>
      <c r="DK1554" s="158" t="n">
        <v>1</v>
      </c>
      <c r="DL1554" s="158" t="n">
        <v>1</v>
      </c>
      <c r="DR1554" s="158" t="n">
        <v>2</v>
      </c>
      <c r="DS1554" s="158" t="n">
        <v>1</v>
      </c>
      <c r="DT1554" s="158" t="n">
        <v>2</v>
      </c>
      <c r="DU1554" s="158" t="n">
        <v>1</v>
      </c>
      <c r="DV1554" s="158" t="n">
        <v>3</v>
      </c>
      <c r="DW1554" s="158" t="n">
        <v>1</v>
      </c>
      <c r="DX1554" s="158" t="n">
        <v>3</v>
      </c>
      <c r="DY1554" s="158" t="n">
        <v>0</v>
      </c>
      <c r="DZ1554" s="158" t="n">
        <v>0</v>
      </c>
      <c r="EA1554" s="158" t="n">
        <v>0</v>
      </c>
      <c r="EB1554" s="158" t="n">
        <v>0</v>
      </c>
      <c r="EC1554" s="158" t="n">
        <v>0</v>
      </c>
      <c r="ED1554" s="158" t="n">
        <v>0</v>
      </c>
      <c r="EE1554" s="158" t="n">
        <v>0</v>
      </c>
      <c r="EF1554" s="158" t="n">
        <v>0</v>
      </c>
      <c r="EG1554" s="158" t="n">
        <v>0</v>
      </c>
      <c r="EH1554" s="158" t="n">
        <v>0</v>
      </c>
      <c r="EI1554" s="158" t="n">
        <v>0</v>
      </c>
      <c r="EJ1554" s="158" t="n">
        <v>0</v>
      </c>
      <c r="EK1554" s="158" t="n">
        <v>0</v>
      </c>
      <c r="EL1554" s="158" t="n">
        <v>0</v>
      </c>
      <c r="EM1554" s="158" t="n">
        <v>0</v>
      </c>
      <c r="EN1554" s="158" t="n">
        <v>0</v>
      </c>
      <c r="EO1554" s="158" t="n">
        <v>0</v>
      </c>
      <c r="EP1554" s="158" t="n">
        <v>0</v>
      </c>
      <c r="EQ1554" s="158" t="n">
        <v>0</v>
      </c>
      <c r="ER1554" s="158" t="n">
        <v>0</v>
      </c>
      <c r="ES1554" s="158" t="n">
        <v>0</v>
      </c>
      <c r="ET1554" s="158" t="n">
        <v>0</v>
      </c>
      <c r="EU1554" s="158" t="n">
        <v>0</v>
      </c>
      <c r="EV1554" s="158" t="n">
        <v>0</v>
      </c>
      <c r="EW1554" s="158" t="n">
        <v>0</v>
      </c>
      <c r="EX1554" s="158" t="n">
        <v>0</v>
      </c>
      <c r="EY1554" s="158" t="n">
        <v>0</v>
      </c>
      <c r="EZ1554" s="158" t="n">
        <v>1900</v>
      </c>
      <c r="FA1554" s="158" t="n">
        <v>1</v>
      </c>
      <c r="FB1554" s="158" t="n">
        <v>1</v>
      </c>
      <c r="FC1554" s="158" t="n">
        <v>1900</v>
      </c>
      <c r="FD1554" s="158" t="n">
        <v>1</v>
      </c>
      <c r="FE1554" s="158" t="n">
        <v>1</v>
      </c>
      <c r="FF1554" s="158" t="n">
        <v>1900</v>
      </c>
      <c r="FG1554" s="158" t="n">
        <v>1</v>
      </c>
      <c r="FH1554" s="158" t="n">
        <v>1</v>
      </c>
      <c r="FI1554" s="158" t="n">
        <v>1900</v>
      </c>
      <c r="FJ1554" s="158" t="n">
        <v>1</v>
      </c>
      <c r="FK1554" s="158" t="n">
        <v>1</v>
      </c>
      <c r="FL1554" s="158" t="n">
        <v>1900</v>
      </c>
      <c r="FM1554" s="158" t="n">
        <v>1</v>
      </c>
      <c r="FN1554" s="158" t="n">
        <v>1</v>
      </c>
      <c r="FO1554" s="158" t="n">
        <v>1900</v>
      </c>
      <c r="FP1554" s="158" t="n">
        <v>1</v>
      </c>
      <c r="FQ1554" s="158" t="n">
        <v>1</v>
      </c>
      <c r="FR1554" s="158" t="n">
        <v>1900</v>
      </c>
      <c r="FS1554" s="158" t="n">
        <v>1</v>
      </c>
      <c r="FT1554" s="158" t="n">
        <v>1</v>
      </c>
      <c r="FU1554" s="158" t="n">
        <v>1900</v>
      </c>
      <c r="FV1554" s="158" t="n">
        <v>1</v>
      </c>
      <c r="FW1554" s="158" t="n">
        <v>1</v>
      </c>
    </row>
    <row r="1555">
      <c r="A1555">
        <f>IF(F1555&gt;1,A1554,IF(AND(I1555&lt;10,paste!A1557&lt;10),RIGHT(H1555,2)&amp;"0"&amp;I1555&amp;"000"&amp;paste!A1557,IF(AND(I1555&lt;10,paste!A1557&gt;=10,paste!A1557&lt;100),RIGHT(H1555,2)&amp;"0"&amp;I1555&amp;"00"&amp;paste!A1557,IF(AND(I1555&lt;10,paste!A1557&gt;=100,paste!A1557&lt;1000),RIGHT(H1555,2)&amp;"0"&amp;I1555&amp;"0"&amp;paste!A1557,IF(AND(I1555&lt;10,paste!A1557&gt;=1000),RIGHT(H1555,2)&amp;"0"&amp;I1555&amp;paste!A1557,IF(AND(I1555&gt;=10,paste!A1557&lt;10),RIGHT(H1555,2)&amp;I1555&amp;"000"&amp;paste!A1557,IF(AND(I1555&gt;=10,paste!A1557&gt;=10,paste!A1557&lt;100),RIGHT(H1555,2)&amp;I1555&amp;"00"&amp;paste!A1557,IF(AND(I1555&gt;=10,paste!A1557&gt;=100,paste!A1557&lt;1000),RIGHT(H1555,2)&amp;I1555&amp;"0"&amp;paste!A1557,RIGHT(H1555,2)&amp;I1555&amp;paste!A1557))))))))</f>
        <v/>
      </c>
      <c r="B1555">
        <f>YEAR(paste!C1557)</f>
        <v/>
      </c>
      <c r="C1555">
        <f>MONTH(paste!C1557)</f>
        <v/>
      </c>
      <c r="D1555">
        <f>DAY(paste!C1557)</f>
        <v/>
      </c>
      <c r="E1555" s="158" t="n">
        <v>0</v>
      </c>
      <c r="F1555">
        <f>IF(AND(L1555=L1554,D1555=D1554),F1554+1,1)</f>
        <v/>
      </c>
      <c r="G1555" s="158" t="n">
        <v>0</v>
      </c>
      <c r="H1555">
        <f>YEAR(paste!C1557)</f>
        <v/>
      </c>
      <c r="I1555">
        <f>MONTH(paste!C1557)</f>
        <v/>
      </c>
      <c r="J1555">
        <f>DAY(paste!C1557)</f>
        <v/>
      </c>
      <c r="K1555">
        <f>A1555</f>
        <v/>
      </c>
      <c r="L1555">
        <f>IF(ISBLANK(VLOOKUP(paste!J1557,'得意先名 (2)'!$B$3:$F$2005,5,FALSE)),paste!P1557,IFERROR(VLOOKUP(paste!J1557,'得意先名 (2)'!$B$3:$F$2005,5,FALSE),"ZZZZZZZZZZZ"))</f>
        <v/>
      </c>
      <c r="M1555">
        <f>IF(L1555="ZZZZZZZZZZZ",paste!J1557&amp;paste!K1557&amp; "  :   "&amp;paste!M1557&amp; "  :   "&amp;paste!P1557,"")</f>
        <v/>
      </c>
      <c r="O1555" s="158" t="n"/>
      <c r="P1555">
        <f>VLOOKUP(L1555,'L_User+EndUser'!$C$2:$K$500,8,FALSE)</f>
        <v/>
      </c>
      <c r="Q1555">
        <f>VLOOKUP(L1555,'L_User+EndUser'!$C$2:$K$500,9,FALSE)</f>
        <v/>
      </c>
      <c r="R1555" s="158" t="n"/>
      <c r="T1555" s="158" t="n"/>
      <c r="V1555" s="158" t="n"/>
      <c r="AB1555">
        <f>paste!J1557</f>
        <v/>
      </c>
      <c r="AC1555">
        <f>L1555</f>
        <v/>
      </c>
      <c r="AO1555">
        <f>YEAR(paste!O1557)</f>
        <v/>
      </c>
      <c r="AP1555">
        <f>MONTH(paste!O1557)</f>
        <v/>
      </c>
      <c r="AQ1555">
        <f>DAY(paste!O1557)</f>
        <v/>
      </c>
      <c r="BD1555">
        <f>IF(paste!L1557="","",paste!L1557)</f>
        <v/>
      </c>
      <c r="BM1555" t="n">
        <v>1</v>
      </c>
      <c r="BN1555">
        <f>VLOOKUP(paste!E1557,L_Product!$A$2:$B$2001,2,FALSE)</f>
        <v/>
      </c>
      <c r="BO1555" s="21" t="n"/>
      <c r="BT1555" t="n">
        <v>2</v>
      </c>
      <c r="BU1555">
        <f>IF($BM$2=1,2,IF($BM$2=18,1))</f>
        <v/>
      </c>
      <c r="BV1555">
        <f>IF($BM$2=1,0,IF($BM$2=18,1))</f>
        <v/>
      </c>
      <c r="BW1555" t="n">
        <v>2</v>
      </c>
      <c r="BX1555" t="n">
        <v>0</v>
      </c>
      <c r="BY1555" t="n">
        <v>3</v>
      </c>
      <c r="BZ1555">
        <f>VLOOKUP(BN1555,L_Product!$B$2:$Z$2001,14,FALSE)</f>
        <v/>
      </c>
      <c r="CA1555">
        <f>paste!H1557</f>
        <v/>
      </c>
      <c r="CB1555">
        <f>BZ1555*CA1555</f>
        <v/>
      </c>
      <c r="CN1555" s="158" t="n">
        <v>1</v>
      </c>
      <c r="CO1555" s="158" t="n">
        <v>1</v>
      </c>
      <c r="CP1555" s="158" t="n">
        <v>1</v>
      </c>
      <c r="CQ1555" s="158" t="n">
        <v>1</v>
      </c>
      <c r="CR1555" s="158" t="n">
        <v>1</v>
      </c>
      <c r="CS1555" s="158" t="n">
        <v>0</v>
      </c>
      <c r="CT1555" s="158" t="n">
        <v>0</v>
      </c>
      <c r="CU1555" s="158" t="n">
        <v>0</v>
      </c>
      <c r="CV1555" s="158" t="n">
        <v>0</v>
      </c>
      <c r="CW1555" s="158" t="n">
        <v>0</v>
      </c>
      <c r="CX1555">
        <f>B1555</f>
        <v/>
      </c>
      <c r="CY1555">
        <f>C1555</f>
        <v/>
      </c>
      <c r="CZ1555">
        <f>D1555</f>
        <v/>
      </c>
      <c r="DA1555" s="158" t="n">
        <v>1900</v>
      </c>
      <c r="DB1555" s="158" t="n">
        <v>1</v>
      </c>
      <c r="DC1555" s="158" t="n">
        <v>1</v>
      </c>
      <c r="DD1555" s="158" t="n">
        <v>1900</v>
      </c>
      <c r="DE1555" s="158" t="n">
        <v>1</v>
      </c>
      <c r="DF1555" s="158" t="n">
        <v>1</v>
      </c>
      <c r="DG1555" s="158" t="n">
        <v>1900</v>
      </c>
      <c r="DH1555" s="158" t="n">
        <v>1</v>
      </c>
      <c r="DI1555" s="158" t="n">
        <v>1</v>
      </c>
      <c r="DJ1555" s="158" t="n">
        <v>1900</v>
      </c>
      <c r="DK1555" s="158" t="n">
        <v>1</v>
      </c>
      <c r="DL1555" s="158" t="n">
        <v>1</v>
      </c>
      <c r="DR1555" s="158" t="n">
        <v>2</v>
      </c>
      <c r="DS1555" s="158" t="n">
        <v>1</v>
      </c>
      <c r="DT1555" s="158" t="n">
        <v>2</v>
      </c>
      <c r="DU1555" s="158" t="n">
        <v>1</v>
      </c>
      <c r="DV1555" s="158" t="n">
        <v>3</v>
      </c>
      <c r="DW1555" s="158" t="n">
        <v>1</v>
      </c>
      <c r="DX1555" s="158" t="n">
        <v>3</v>
      </c>
      <c r="DY1555" s="158" t="n">
        <v>0</v>
      </c>
      <c r="DZ1555" s="158" t="n">
        <v>0</v>
      </c>
      <c r="EA1555" s="158" t="n">
        <v>0</v>
      </c>
      <c r="EB1555" s="158" t="n">
        <v>0</v>
      </c>
      <c r="EC1555" s="158" t="n">
        <v>0</v>
      </c>
      <c r="ED1555" s="158" t="n">
        <v>0</v>
      </c>
      <c r="EE1555" s="158" t="n">
        <v>0</v>
      </c>
      <c r="EF1555" s="158" t="n">
        <v>0</v>
      </c>
      <c r="EG1555" s="158" t="n">
        <v>0</v>
      </c>
      <c r="EH1555" s="158" t="n">
        <v>0</v>
      </c>
      <c r="EI1555" s="158" t="n">
        <v>0</v>
      </c>
      <c r="EJ1555" s="158" t="n">
        <v>0</v>
      </c>
      <c r="EK1555" s="158" t="n">
        <v>0</v>
      </c>
      <c r="EL1555" s="158" t="n">
        <v>0</v>
      </c>
      <c r="EM1555" s="158" t="n">
        <v>0</v>
      </c>
      <c r="EN1555" s="158" t="n">
        <v>0</v>
      </c>
      <c r="EO1555" s="158" t="n">
        <v>0</v>
      </c>
      <c r="EP1555" s="158" t="n">
        <v>0</v>
      </c>
      <c r="EQ1555" s="158" t="n">
        <v>0</v>
      </c>
      <c r="ER1555" s="158" t="n">
        <v>0</v>
      </c>
      <c r="ES1555" s="158" t="n">
        <v>0</v>
      </c>
      <c r="ET1555" s="158" t="n">
        <v>0</v>
      </c>
      <c r="EU1555" s="158" t="n">
        <v>0</v>
      </c>
      <c r="EV1555" s="158" t="n">
        <v>0</v>
      </c>
      <c r="EW1555" s="158" t="n">
        <v>0</v>
      </c>
      <c r="EX1555" s="158" t="n">
        <v>0</v>
      </c>
      <c r="EY1555" s="158" t="n">
        <v>0</v>
      </c>
      <c r="EZ1555" s="158" t="n">
        <v>1900</v>
      </c>
      <c r="FA1555" s="158" t="n">
        <v>1</v>
      </c>
      <c r="FB1555" s="158" t="n">
        <v>1</v>
      </c>
      <c r="FC1555" s="158" t="n">
        <v>1900</v>
      </c>
      <c r="FD1555" s="158" t="n">
        <v>1</v>
      </c>
      <c r="FE1555" s="158" t="n">
        <v>1</v>
      </c>
      <c r="FF1555" s="158" t="n">
        <v>1900</v>
      </c>
      <c r="FG1555" s="158" t="n">
        <v>1</v>
      </c>
      <c r="FH1555" s="158" t="n">
        <v>1</v>
      </c>
      <c r="FI1555" s="158" t="n">
        <v>1900</v>
      </c>
      <c r="FJ1555" s="158" t="n">
        <v>1</v>
      </c>
      <c r="FK1555" s="158" t="n">
        <v>1</v>
      </c>
      <c r="FL1555" s="158" t="n">
        <v>1900</v>
      </c>
      <c r="FM1555" s="158" t="n">
        <v>1</v>
      </c>
      <c r="FN1555" s="158" t="n">
        <v>1</v>
      </c>
      <c r="FO1555" s="158" t="n">
        <v>1900</v>
      </c>
      <c r="FP1555" s="158" t="n">
        <v>1</v>
      </c>
      <c r="FQ1555" s="158" t="n">
        <v>1</v>
      </c>
      <c r="FR1555" s="158" t="n">
        <v>1900</v>
      </c>
      <c r="FS1555" s="158" t="n">
        <v>1</v>
      </c>
      <c r="FT1555" s="158" t="n">
        <v>1</v>
      </c>
      <c r="FU1555" s="158" t="n">
        <v>1900</v>
      </c>
      <c r="FV1555" s="158" t="n">
        <v>1</v>
      </c>
      <c r="FW1555" s="158" t="n">
        <v>1</v>
      </c>
    </row>
    <row r="1556">
      <c r="A1556">
        <f>IF(F1556&gt;1,A1555,IF(AND(I1556&lt;10,paste!A1558&lt;10),RIGHT(H1556,2)&amp;"0"&amp;I1556&amp;"000"&amp;paste!A1558,IF(AND(I1556&lt;10,paste!A1558&gt;=10,paste!A1558&lt;100),RIGHT(H1556,2)&amp;"0"&amp;I1556&amp;"00"&amp;paste!A1558,IF(AND(I1556&lt;10,paste!A1558&gt;=100,paste!A1558&lt;1000),RIGHT(H1556,2)&amp;"0"&amp;I1556&amp;"0"&amp;paste!A1558,IF(AND(I1556&lt;10,paste!A1558&gt;=1000),RIGHT(H1556,2)&amp;"0"&amp;I1556&amp;paste!A1558,IF(AND(I1556&gt;=10,paste!A1558&lt;10),RIGHT(H1556,2)&amp;I1556&amp;"000"&amp;paste!A1558,IF(AND(I1556&gt;=10,paste!A1558&gt;=10,paste!A1558&lt;100),RIGHT(H1556,2)&amp;I1556&amp;"00"&amp;paste!A1558,IF(AND(I1556&gt;=10,paste!A1558&gt;=100,paste!A1558&lt;1000),RIGHT(H1556,2)&amp;I1556&amp;"0"&amp;paste!A1558,RIGHT(H1556,2)&amp;I1556&amp;paste!A1558))))))))</f>
        <v/>
      </c>
      <c r="B1556">
        <f>YEAR(paste!C1558)</f>
        <v/>
      </c>
      <c r="C1556">
        <f>MONTH(paste!C1558)</f>
        <v/>
      </c>
      <c r="D1556">
        <f>DAY(paste!C1558)</f>
        <v/>
      </c>
      <c r="E1556" s="158" t="n">
        <v>0</v>
      </c>
      <c r="F1556">
        <f>IF(AND(L1556=L1555,D1556=D1555),F1555+1,1)</f>
        <v/>
      </c>
      <c r="G1556" s="158" t="n">
        <v>0</v>
      </c>
      <c r="H1556">
        <f>YEAR(paste!C1558)</f>
        <v/>
      </c>
      <c r="I1556">
        <f>MONTH(paste!C1558)</f>
        <v/>
      </c>
      <c r="J1556">
        <f>DAY(paste!C1558)</f>
        <v/>
      </c>
      <c r="K1556">
        <f>A1556</f>
        <v/>
      </c>
      <c r="L1556">
        <f>IF(ISBLANK(VLOOKUP(paste!J1558,'得意先名 (2)'!$B$3:$F$2005,5,FALSE)),paste!P1558,IFERROR(VLOOKUP(paste!J1558,'得意先名 (2)'!$B$3:$F$2005,5,FALSE),"ZZZZZZZZZZZ"))</f>
        <v/>
      </c>
      <c r="M1556">
        <f>IF(L1556="ZZZZZZZZZZZ",paste!J1558&amp;paste!K1558&amp; "  :   "&amp;paste!M1558&amp; "  :   "&amp;paste!P1558,"")</f>
        <v/>
      </c>
      <c r="O1556" s="158" t="n"/>
      <c r="P1556">
        <f>VLOOKUP(L1556,'L_User+EndUser'!$C$2:$K$500,8,FALSE)</f>
        <v/>
      </c>
      <c r="Q1556">
        <f>VLOOKUP(L1556,'L_User+EndUser'!$C$2:$K$500,9,FALSE)</f>
        <v/>
      </c>
      <c r="R1556" s="158" t="n"/>
      <c r="T1556" s="158" t="n"/>
      <c r="V1556" s="158" t="n"/>
      <c r="AB1556">
        <f>paste!J1558</f>
        <v/>
      </c>
      <c r="AC1556">
        <f>L1556</f>
        <v/>
      </c>
      <c r="AO1556">
        <f>YEAR(paste!O1558)</f>
        <v/>
      </c>
      <c r="AP1556">
        <f>MONTH(paste!O1558)</f>
        <v/>
      </c>
      <c r="AQ1556">
        <f>DAY(paste!O1558)</f>
        <v/>
      </c>
      <c r="BD1556">
        <f>IF(paste!L1558="","",paste!L1558)</f>
        <v/>
      </c>
      <c r="BM1556" t="n">
        <v>1</v>
      </c>
      <c r="BN1556">
        <f>VLOOKUP(paste!E1558,L_Product!$A$2:$B$2001,2,FALSE)</f>
        <v/>
      </c>
      <c r="BO1556" s="21" t="n"/>
      <c r="BT1556" t="n">
        <v>2</v>
      </c>
      <c r="BU1556">
        <f>IF($BM$2=1,2,IF($BM$2=18,1))</f>
        <v/>
      </c>
      <c r="BV1556">
        <f>IF($BM$2=1,0,IF($BM$2=18,1))</f>
        <v/>
      </c>
      <c r="BW1556" t="n">
        <v>2</v>
      </c>
      <c r="BX1556" t="n">
        <v>0</v>
      </c>
      <c r="BY1556" t="n">
        <v>3</v>
      </c>
      <c r="BZ1556">
        <f>VLOOKUP(BN1556,L_Product!$B$2:$Z$2001,14,FALSE)</f>
        <v/>
      </c>
      <c r="CA1556">
        <f>paste!H1558</f>
        <v/>
      </c>
      <c r="CB1556">
        <f>BZ1556*CA1556</f>
        <v/>
      </c>
      <c r="CN1556" s="158" t="n">
        <v>1</v>
      </c>
      <c r="CO1556" s="158" t="n">
        <v>1</v>
      </c>
      <c r="CP1556" s="158" t="n">
        <v>1</v>
      </c>
      <c r="CQ1556" s="158" t="n">
        <v>1</v>
      </c>
      <c r="CR1556" s="158" t="n">
        <v>1</v>
      </c>
      <c r="CS1556" s="158" t="n">
        <v>0</v>
      </c>
      <c r="CT1556" s="158" t="n">
        <v>0</v>
      </c>
      <c r="CU1556" s="158" t="n">
        <v>0</v>
      </c>
      <c r="CV1556" s="158" t="n">
        <v>0</v>
      </c>
      <c r="CW1556" s="158" t="n">
        <v>0</v>
      </c>
      <c r="CX1556">
        <f>B1556</f>
        <v/>
      </c>
      <c r="CY1556">
        <f>C1556</f>
        <v/>
      </c>
      <c r="CZ1556">
        <f>D1556</f>
        <v/>
      </c>
      <c r="DA1556" s="158" t="n">
        <v>1900</v>
      </c>
      <c r="DB1556" s="158" t="n">
        <v>1</v>
      </c>
      <c r="DC1556" s="158" t="n">
        <v>1</v>
      </c>
      <c r="DD1556" s="158" t="n">
        <v>1900</v>
      </c>
      <c r="DE1556" s="158" t="n">
        <v>1</v>
      </c>
      <c r="DF1556" s="158" t="n">
        <v>1</v>
      </c>
      <c r="DG1556" s="158" t="n">
        <v>1900</v>
      </c>
      <c r="DH1556" s="158" t="n">
        <v>1</v>
      </c>
      <c r="DI1556" s="158" t="n">
        <v>1</v>
      </c>
      <c r="DJ1556" s="158" t="n">
        <v>1900</v>
      </c>
      <c r="DK1556" s="158" t="n">
        <v>1</v>
      </c>
      <c r="DL1556" s="158" t="n">
        <v>1</v>
      </c>
      <c r="DR1556" s="158" t="n">
        <v>2</v>
      </c>
      <c r="DS1556" s="158" t="n">
        <v>1</v>
      </c>
      <c r="DT1556" s="158" t="n">
        <v>2</v>
      </c>
      <c r="DU1556" s="158" t="n">
        <v>1</v>
      </c>
      <c r="DV1556" s="158" t="n">
        <v>3</v>
      </c>
      <c r="DW1556" s="158" t="n">
        <v>1</v>
      </c>
      <c r="DX1556" s="158" t="n">
        <v>3</v>
      </c>
      <c r="DY1556" s="158" t="n">
        <v>0</v>
      </c>
      <c r="DZ1556" s="158" t="n">
        <v>0</v>
      </c>
      <c r="EA1556" s="158" t="n">
        <v>0</v>
      </c>
      <c r="EB1556" s="158" t="n">
        <v>0</v>
      </c>
      <c r="EC1556" s="158" t="n">
        <v>0</v>
      </c>
      <c r="ED1556" s="158" t="n">
        <v>0</v>
      </c>
      <c r="EE1556" s="158" t="n">
        <v>0</v>
      </c>
      <c r="EF1556" s="158" t="n">
        <v>0</v>
      </c>
      <c r="EG1556" s="158" t="n">
        <v>0</v>
      </c>
      <c r="EH1556" s="158" t="n">
        <v>0</v>
      </c>
      <c r="EI1556" s="158" t="n">
        <v>0</v>
      </c>
      <c r="EJ1556" s="158" t="n">
        <v>0</v>
      </c>
      <c r="EK1556" s="158" t="n">
        <v>0</v>
      </c>
      <c r="EL1556" s="158" t="n">
        <v>0</v>
      </c>
      <c r="EM1556" s="158" t="n">
        <v>0</v>
      </c>
      <c r="EN1556" s="158" t="n">
        <v>0</v>
      </c>
      <c r="EO1556" s="158" t="n">
        <v>0</v>
      </c>
      <c r="EP1556" s="158" t="n">
        <v>0</v>
      </c>
      <c r="EQ1556" s="158" t="n">
        <v>0</v>
      </c>
      <c r="ER1556" s="158" t="n">
        <v>0</v>
      </c>
      <c r="ES1556" s="158" t="n">
        <v>0</v>
      </c>
      <c r="ET1556" s="158" t="n">
        <v>0</v>
      </c>
      <c r="EU1556" s="158" t="n">
        <v>0</v>
      </c>
      <c r="EV1556" s="158" t="n">
        <v>0</v>
      </c>
      <c r="EW1556" s="158" t="n">
        <v>0</v>
      </c>
      <c r="EX1556" s="158" t="n">
        <v>0</v>
      </c>
      <c r="EY1556" s="158" t="n">
        <v>0</v>
      </c>
      <c r="EZ1556" s="158" t="n">
        <v>1900</v>
      </c>
      <c r="FA1556" s="158" t="n">
        <v>1</v>
      </c>
      <c r="FB1556" s="158" t="n">
        <v>1</v>
      </c>
      <c r="FC1556" s="158" t="n">
        <v>1900</v>
      </c>
      <c r="FD1556" s="158" t="n">
        <v>1</v>
      </c>
      <c r="FE1556" s="158" t="n">
        <v>1</v>
      </c>
      <c r="FF1556" s="158" t="n">
        <v>1900</v>
      </c>
      <c r="FG1556" s="158" t="n">
        <v>1</v>
      </c>
      <c r="FH1556" s="158" t="n">
        <v>1</v>
      </c>
      <c r="FI1556" s="158" t="n">
        <v>1900</v>
      </c>
      <c r="FJ1556" s="158" t="n">
        <v>1</v>
      </c>
      <c r="FK1556" s="158" t="n">
        <v>1</v>
      </c>
      <c r="FL1556" s="158" t="n">
        <v>1900</v>
      </c>
      <c r="FM1556" s="158" t="n">
        <v>1</v>
      </c>
      <c r="FN1556" s="158" t="n">
        <v>1</v>
      </c>
      <c r="FO1556" s="158" t="n">
        <v>1900</v>
      </c>
      <c r="FP1556" s="158" t="n">
        <v>1</v>
      </c>
      <c r="FQ1556" s="158" t="n">
        <v>1</v>
      </c>
      <c r="FR1556" s="158" t="n">
        <v>1900</v>
      </c>
      <c r="FS1556" s="158" t="n">
        <v>1</v>
      </c>
      <c r="FT1556" s="158" t="n">
        <v>1</v>
      </c>
      <c r="FU1556" s="158" t="n">
        <v>1900</v>
      </c>
      <c r="FV1556" s="158" t="n">
        <v>1</v>
      </c>
      <c r="FW1556" s="158" t="n">
        <v>1</v>
      </c>
    </row>
    <row r="1557">
      <c r="A1557">
        <f>IF(F1557&gt;1,A1556,IF(AND(I1557&lt;10,paste!A1559&lt;10),RIGHT(H1557,2)&amp;"0"&amp;I1557&amp;"000"&amp;paste!A1559,IF(AND(I1557&lt;10,paste!A1559&gt;=10,paste!A1559&lt;100),RIGHT(H1557,2)&amp;"0"&amp;I1557&amp;"00"&amp;paste!A1559,IF(AND(I1557&lt;10,paste!A1559&gt;=100,paste!A1559&lt;1000),RIGHT(H1557,2)&amp;"0"&amp;I1557&amp;"0"&amp;paste!A1559,IF(AND(I1557&lt;10,paste!A1559&gt;=1000),RIGHT(H1557,2)&amp;"0"&amp;I1557&amp;paste!A1559,IF(AND(I1557&gt;=10,paste!A1559&lt;10),RIGHT(H1557,2)&amp;I1557&amp;"000"&amp;paste!A1559,IF(AND(I1557&gt;=10,paste!A1559&gt;=10,paste!A1559&lt;100),RIGHT(H1557,2)&amp;I1557&amp;"00"&amp;paste!A1559,IF(AND(I1557&gt;=10,paste!A1559&gt;=100,paste!A1559&lt;1000),RIGHT(H1557,2)&amp;I1557&amp;"0"&amp;paste!A1559,RIGHT(H1557,2)&amp;I1557&amp;paste!A1559))))))))</f>
        <v/>
      </c>
      <c r="B1557">
        <f>YEAR(paste!C1559)</f>
        <v/>
      </c>
      <c r="C1557">
        <f>MONTH(paste!C1559)</f>
        <v/>
      </c>
      <c r="D1557">
        <f>DAY(paste!C1559)</f>
        <v/>
      </c>
      <c r="E1557" s="158" t="n">
        <v>0</v>
      </c>
      <c r="F1557">
        <f>IF(AND(L1557=L1556,D1557=D1556),F1556+1,1)</f>
        <v/>
      </c>
      <c r="G1557" s="158" t="n">
        <v>0</v>
      </c>
      <c r="H1557">
        <f>YEAR(paste!C1559)</f>
        <v/>
      </c>
      <c r="I1557">
        <f>MONTH(paste!C1559)</f>
        <v/>
      </c>
      <c r="J1557">
        <f>DAY(paste!C1559)</f>
        <v/>
      </c>
      <c r="K1557">
        <f>A1557</f>
        <v/>
      </c>
      <c r="L1557">
        <f>IF(ISBLANK(VLOOKUP(paste!J1559,'得意先名 (2)'!$B$3:$F$2005,5,FALSE)),paste!P1559,IFERROR(VLOOKUP(paste!J1559,'得意先名 (2)'!$B$3:$F$2005,5,FALSE),"ZZZZZZZZZZZ"))</f>
        <v/>
      </c>
      <c r="M1557">
        <f>IF(L1557="ZZZZZZZZZZZ",paste!J1559&amp;paste!K1559&amp; "  :   "&amp;paste!M1559&amp; "  :   "&amp;paste!P1559,"")</f>
        <v/>
      </c>
      <c r="O1557" s="158" t="n"/>
      <c r="P1557">
        <f>VLOOKUP(L1557,'L_User+EndUser'!$C$2:$K$500,8,FALSE)</f>
        <v/>
      </c>
      <c r="Q1557">
        <f>VLOOKUP(L1557,'L_User+EndUser'!$C$2:$K$500,9,FALSE)</f>
        <v/>
      </c>
      <c r="R1557" s="158" t="n"/>
      <c r="T1557" s="158" t="n"/>
      <c r="V1557" s="158" t="n"/>
      <c r="AB1557">
        <f>paste!J1559</f>
        <v/>
      </c>
      <c r="AC1557">
        <f>L1557</f>
        <v/>
      </c>
      <c r="AO1557">
        <f>YEAR(paste!O1559)</f>
        <v/>
      </c>
      <c r="AP1557">
        <f>MONTH(paste!O1559)</f>
        <v/>
      </c>
      <c r="AQ1557">
        <f>DAY(paste!O1559)</f>
        <v/>
      </c>
      <c r="BD1557">
        <f>IF(paste!L1559="","",paste!L1559)</f>
        <v/>
      </c>
      <c r="BM1557" t="n">
        <v>1</v>
      </c>
      <c r="BN1557">
        <f>VLOOKUP(paste!E1559,L_Product!$A$2:$B$2001,2,FALSE)</f>
        <v/>
      </c>
      <c r="BO1557" s="21" t="n"/>
      <c r="BT1557" t="n">
        <v>2</v>
      </c>
      <c r="BU1557">
        <f>IF($BM$2=1,2,IF($BM$2=18,1))</f>
        <v/>
      </c>
      <c r="BV1557">
        <f>IF($BM$2=1,0,IF($BM$2=18,1))</f>
        <v/>
      </c>
      <c r="BW1557" t="n">
        <v>2</v>
      </c>
      <c r="BX1557" t="n">
        <v>0</v>
      </c>
      <c r="BY1557" t="n">
        <v>3</v>
      </c>
      <c r="BZ1557">
        <f>VLOOKUP(BN1557,L_Product!$B$2:$Z$2001,14,FALSE)</f>
        <v/>
      </c>
      <c r="CA1557">
        <f>paste!H1559</f>
        <v/>
      </c>
      <c r="CB1557">
        <f>BZ1557*CA1557</f>
        <v/>
      </c>
      <c r="CN1557" s="158" t="n">
        <v>1</v>
      </c>
      <c r="CO1557" s="158" t="n">
        <v>1</v>
      </c>
      <c r="CP1557" s="158" t="n">
        <v>1</v>
      </c>
      <c r="CQ1557" s="158" t="n">
        <v>1</v>
      </c>
      <c r="CR1557" s="158" t="n">
        <v>1</v>
      </c>
      <c r="CS1557" s="158" t="n">
        <v>0</v>
      </c>
      <c r="CT1557" s="158" t="n">
        <v>0</v>
      </c>
      <c r="CU1557" s="158" t="n">
        <v>0</v>
      </c>
      <c r="CV1557" s="158" t="n">
        <v>0</v>
      </c>
      <c r="CW1557" s="158" t="n">
        <v>0</v>
      </c>
      <c r="CX1557">
        <f>B1557</f>
        <v/>
      </c>
      <c r="CY1557">
        <f>C1557</f>
        <v/>
      </c>
      <c r="CZ1557">
        <f>D1557</f>
        <v/>
      </c>
      <c r="DA1557" s="158" t="n">
        <v>1900</v>
      </c>
      <c r="DB1557" s="158" t="n">
        <v>1</v>
      </c>
      <c r="DC1557" s="158" t="n">
        <v>1</v>
      </c>
      <c r="DD1557" s="158" t="n">
        <v>1900</v>
      </c>
      <c r="DE1557" s="158" t="n">
        <v>1</v>
      </c>
      <c r="DF1557" s="158" t="n">
        <v>1</v>
      </c>
      <c r="DG1557" s="158" t="n">
        <v>1900</v>
      </c>
      <c r="DH1557" s="158" t="n">
        <v>1</v>
      </c>
      <c r="DI1557" s="158" t="n">
        <v>1</v>
      </c>
      <c r="DJ1557" s="158" t="n">
        <v>1900</v>
      </c>
      <c r="DK1557" s="158" t="n">
        <v>1</v>
      </c>
      <c r="DL1557" s="158" t="n">
        <v>1</v>
      </c>
      <c r="DR1557" s="158" t="n">
        <v>2</v>
      </c>
      <c r="DS1557" s="158" t="n">
        <v>1</v>
      </c>
      <c r="DT1557" s="158" t="n">
        <v>2</v>
      </c>
      <c r="DU1557" s="158" t="n">
        <v>1</v>
      </c>
      <c r="DV1557" s="158" t="n">
        <v>3</v>
      </c>
      <c r="DW1557" s="158" t="n">
        <v>1</v>
      </c>
      <c r="DX1557" s="158" t="n">
        <v>3</v>
      </c>
      <c r="DY1557" s="158" t="n">
        <v>0</v>
      </c>
      <c r="DZ1557" s="158" t="n">
        <v>0</v>
      </c>
      <c r="EA1557" s="158" t="n">
        <v>0</v>
      </c>
      <c r="EB1557" s="158" t="n">
        <v>0</v>
      </c>
      <c r="EC1557" s="158" t="n">
        <v>0</v>
      </c>
      <c r="ED1557" s="158" t="n">
        <v>0</v>
      </c>
      <c r="EE1557" s="158" t="n">
        <v>0</v>
      </c>
      <c r="EF1557" s="158" t="n">
        <v>0</v>
      </c>
      <c r="EG1557" s="158" t="n">
        <v>0</v>
      </c>
      <c r="EH1557" s="158" t="n">
        <v>0</v>
      </c>
      <c r="EI1557" s="158" t="n">
        <v>0</v>
      </c>
      <c r="EJ1557" s="158" t="n">
        <v>0</v>
      </c>
      <c r="EK1557" s="158" t="n">
        <v>0</v>
      </c>
      <c r="EL1557" s="158" t="n">
        <v>0</v>
      </c>
      <c r="EM1557" s="158" t="n">
        <v>0</v>
      </c>
      <c r="EN1557" s="158" t="n">
        <v>0</v>
      </c>
      <c r="EO1557" s="158" t="n">
        <v>0</v>
      </c>
      <c r="EP1557" s="158" t="n">
        <v>0</v>
      </c>
      <c r="EQ1557" s="158" t="n">
        <v>0</v>
      </c>
      <c r="ER1557" s="158" t="n">
        <v>0</v>
      </c>
      <c r="ES1557" s="158" t="n">
        <v>0</v>
      </c>
      <c r="ET1557" s="158" t="n">
        <v>0</v>
      </c>
      <c r="EU1557" s="158" t="n">
        <v>0</v>
      </c>
      <c r="EV1557" s="158" t="n">
        <v>0</v>
      </c>
      <c r="EW1557" s="158" t="n">
        <v>0</v>
      </c>
      <c r="EX1557" s="158" t="n">
        <v>0</v>
      </c>
      <c r="EY1557" s="158" t="n">
        <v>0</v>
      </c>
      <c r="EZ1557" s="158" t="n">
        <v>1900</v>
      </c>
      <c r="FA1557" s="158" t="n">
        <v>1</v>
      </c>
      <c r="FB1557" s="158" t="n">
        <v>1</v>
      </c>
      <c r="FC1557" s="158" t="n">
        <v>1900</v>
      </c>
      <c r="FD1557" s="158" t="n">
        <v>1</v>
      </c>
      <c r="FE1557" s="158" t="n">
        <v>1</v>
      </c>
      <c r="FF1557" s="158" t="n">
        <v>1900</v>
      </c>
      <c r="FG1557" s="158" t="n">
        <v>1</v>
      </c>
      <c r="FH1557" s="158" t="n">
        <v>1</v>
      </c>
      <c r="FI1557" s="158" t="n">
        <v>1900</v>
      </c>
      <c r="FJ1557" s="158" t="n">
        <v>1</v>
      </c>
      <c r="FK1557" s="158" t="n">
        <v>1</v>
      </c>
      <c r="FL1557" s="158" t="n">
        <v>1900</v>
      </c>
      <c r="FM1557" s="158" t="n">
        <v>1</v>
      </c>
      <c r="FN1557" s="158" t="n">
        <v>1</v>
      </c>
      <c r="FO1557" s="158" t="n">
        <v>1900</v>
      </c>
      <c r="FP1557" s="158" t="n">
        <v>1</v>
      </c>
      <c r="FQ1557" s="158" t="n">
        <v>1</v>
      </c>
      <c r="FR1557" s="158" t="n">
        <v>1900</v>
      </c>
      <c r="FS1557" s="158" t="n">
        <v>1</v>
      </c>
      <c r="FT1557" s="158" t="n">
        <v>1</v>
      </c>
      <c r="FU1557" s="158" t="n">
        <v>1900</v>
      </c>
      <c r="FV1557" s="158" t="n">
        <v>1</v>
      </c>
      <c r="FW1557" s="158" t="n">
        <v>1</v>
      </c>
    </row>
    <row r="1558">
      <c r="A1558">
        <f>IF(F1558&gt;1,A1557,IF(AND(I1558&lt;10,paste!A1560&lt;10),RIGHT(H1558,2)&amp;"0"&amp;I1558&amp;"000"&amp;paste!A1560,IF(AND(I1558&lt;10,paste!A1560&gt;=10,paste!A1560&lt;100),RIGHT(H1558,2)&amp;"0"&amp;I1558&amp;"00"&amp;paste!A1560,IF(AND(I1558&lt;10,paste!A1560&gt;=100,paste!A1560&lt;1000),RIGHT(H1558,2)&amp;"0"&amp;I1558&amp;"0"&amp;paste!A1560,IF(AND(I1558&lt;10,paste!A1560&gt;=1000),RIGHT(H1558,2)&amp;"0"&amp;I1558&amp;paste!A1560,IF(AND(I1558&gt;=10,paste!A1560&lt;10),RIGHT(H1558,2)&amp;I1558&amp;"000"&amp;paste!A1560,IF(AND(I1558&gt;=10,paste!A1560&gt;=10,paste!A1560&lt;100),RIGHT(H1558,2)&amp;I1558&amp;"00"&amp;paste!A1560,IF(AND(I1558&gt;=10,paste!A1560&gt;=100,paste!A1560&lt;1000),RIGHT(H1558,2)&amp;I1558&amp;"0"&amp;paste!A1560,RIGHT(H1558,2)&amp;I1558&amp;paste!A1560))))))))</f>
        <v/>
      </c>
      <c r="B1558">
        <f>YEAR(paste!C1560)</f>
        <v/>
      </c>
      <c r="C1558">
        <f>MONTH(paste!C1560)</f>
        <v/>
      </c>
      <c r="D1558">
        <f>DAY(paste!C1560)</f>
        <v/>
      </c>
      <c r="E1558" s="158" t="n">
        <v>0</v>
      </c>
      <c r="F1558">
        <f>IF(AND(L1558=L1557,D1558=D1557),F1557+1,1)</f>
        <v/>
      </c>
      <c r="G1558" s="158" t="n">
        <v>0</v>
      </c>
      <c r="H1558">
        <f>YEAR(paste!C1560)</f>
        <v/>
      </c>
      <c r="I1558">
        <f>MONTH(paste!C1560)</f>
        <v/>
      </c>
      <c r="J1558">
        <f>DAY(paste!C1560)</f>
        <v/>
      </c>
      <c r="K1558">
        <f>A1558</f>
        <v/>
      </c>
      <c r="L1558">
        <f>IF(ISBLANK(VLOOKUP(paste!J1560,'得意先名 (2)'!$B$3:$F$2005,5,FALSE)),paste!P1560,IFERROR(VLOOKUP(paste!J1560,'得意先名 (2)'!$B$3:$F$2005,5,FALSE),"ZZZZZZZZZZZ"))</f>
        <v/>
      </c>
      <c r="M1558">
        <f>IF(L1558="ZZZZZZZZZZZ",paste!J1560&amp;paste!K1560&amp; "  :   "&amp;paste!M1560&amp; "  :   "&amp;paste!P1560,"")</f>
        <v/>
      </c>
      <c r="O1558" s="158" t="n"/>
      <c r="P1558">
        <f>VLOOKUP(L1558,'L_User+EndUser'!$C$2:$K$500,8,FALSE)</f>
        <v/>
      </c>
      <c r="Q1558">
        <f>VLOOKUP(L1558,'L_User+EndUser'!$C$2:$K$500,9,FALSE)</f>
        <v/>
      </c>
      <c r="R1558" s="158" t="n"/>
      <c r="T1558" s="158" t="n"/>
      <c r="V1558" s="158" t="n"/>
      <c r="AB1558">
        <f>paste!J1560</f>
        <v/>
      </c>
      <c r="AC1558">
        <f>L1558</f>
        <v/>
      </c>
      <c r="AO1558">
        <f>YEAR(paste!O1560)</f>
        <v/>
      </c>
      <c r="AP1558">
        <f>MONTH(paste!O1560)</f>
        <v/>
      </c>
      <c r="AQ1558">
        <f>DAY(paste!O1560)</f>
        <v/>
      </c>
      <c r="BD1558">
        <f>IF(paste!L1560="","",paste!L1560)</f>
        <v/>
      </c>
      <c r="BM1558" t="n">
        <v>1</v>
      </c>
      <c r="BN1558">
        <f>VLOOKUP(paste!E1560,L_Product!$A$2:$B$2001,2,FALSE)</f>
        <v/>
      </c>
      <c r="BO1558" s="21" t="n"/>
      <c r="BT1558" t="n">
        <v>2</v>
      </c>
      <c r="BU1558">
        <f>IF($BM$2=1,2,IF($BM$2=18,1))</f>
        <v/>
      </c>
      <c r="BV1558">
        <f>IF($BM$2=1,0,IF($BM$2=18,1))</f>
        <v/>
      </c>
      <c r="BW1558" t="n">
        <v>2</v>
      </c>
      <c r="BX1558" t="n">
        <v>0</v>
      </c>
      <c r="BY1558" t="n">
        <v>3</v>
      </c>
      <c r="BZ1558">
        <f>VLOOKUP(BN1558,L_Product!$B$2:$Z$2001,14,FALSE)</f>
        <v/>
      </c>
      <c r="CA1558">
        <f>paste!H1560</f>
        <v/>
      </c>
      <c r="CB1558">
        <f>BZ1558*CA1558</f>
        <v/>
      </c>
      <c r="CN1558" s="158" t="n">
        <v>1</v>
      </c>
      <c r="CO1558" s="158" t="n">
        <v>1</v>
      </c>
      <c r="CP1558" s="158" t="n">
        <v>1</v>
      </c>
      <c r="CQ1558" s="158" t="n">
        <v>1</v>
      </c>
      <c r="CR1558" s="158" t="n">
        <v>1</v>
      </c>
      <c r="CS1558" s="158" t="n">
        <v>0</v>
      </c>
      <c r="CT1558" s="158" t="n">
        <v>0</v>
      </c>
      <c r="CU1558" s="158" t="n">
        <v>0</v>
      </c>
      <c r="CV1558" s="158" t="n">
        <v>0</v>
      </c>
      <c r="CW1558" s="158" t="n">
        <v>0</v>
      </c>
      <c r="CX1558">
        <f>B1558</f>
        <v/>
      </c>
      <c r="CY1558">
        <f>C1558</f>
        <v/>
      </c>
      <c r="CZ1558">
        <f>D1558</f>
        <v/>
      </c>
      <c r="DA1558" s="158" t="n">
        <v>1900</v>
      </c>
      <c r="DB1558" s="158" t="n">
        <v>1</v>
      </c>
      <c r="DC1558" s="158" t="n">
        <v>1</v>
      </c>
      <c r="DD1558" s="158" t="n">
        <v>1900</v>
      </c>
      <c r="DE1558" s="158" t="n">
        <v>1</v>
      </c>
      <c r="DF1558" s="158" t="n">
        <v>1</v>
      </c>
      <c r="DG1558" s="158" t="n">
        <v>1900</v>
      </c>
      <c r="DH1558" s="158" t="n">
        <v>1</v>
      </c>
      <c r="DI1558" s="158" t="n">
        <v>1</v>
      </c>
      <c r="DJ1558" s="158" t="n">
        <v>1900</v>
      </c>
      <c r="DK1558" s="158" t="n">
        <v>1</v>
      </c>
      <c r="DL1558" s="158" t="n">
        <v>1</v>
      </c>
      <c r="DR1558" s="158" t="n">
        <v>2</v>
      </c>
      <c r="DS1558" s="158" t="n">
        <v>1</v>
      </c>
      <c r="DT1558" s="158" t="n">
        <v>2</v>
      </c>
      <c r="DU1558" s="158" t="n">
        <v>1</v>
      </c>
      <c r="DV1558" s="158" t="n">
        <v>3</v>
      </c>
      <c r="DW1558" s="158" t="n">
        <v>1</v>
      </c>
      <c r="DX1558" s="158" t="n">
        <v>3</v>
      </c>
      <c r="DY1558" s="158" t="n">
        <v>0</v>
      </c>
      <c r="DZ1558" s="158" t="n">
        <v>0</v>
      </c>
      <c r="EA1558" s="158" t="n">
        <v>0</v>
      </c>
      <c r="EB1558" s="158" t="n">
        <v>0</v>
      </c>
      <c r="EC1558" s="158" t="n">
        <v>0</v>
      </c>
      <c r="ED1558" s="158" t="n">
        <v>0</v>
      </c>
      <c r="EE1558" s="158" t="n">
        <v>0</v>
      </c>
      <c r="EF1558" s="158" t="n">
        <v>0</v>
      </c>
      <c r="EG1558" s="158" t="n">
        <v>0</v>
      </c>
      <c r="EH1558" s="158" t="n">
        <v>0</v>
      </c>
      <c r="EI1558" s="158" t="n">
        <v>0</v>
      </c>
      <c r="EJ1558" s="158" t="n">
        <v>0</v>
      </c>
      <c r="EK1558" s="158" t="n">
        <v>0</v>
      </c>
      <c r="EL1558" s="158" t="n">
        <v>0</v>
      </c>
      <c r="EM1558" s="158" t="n">
        <v>0</v>
      </c>
      <c r="EN1558" s="158" t="n">
        <v>0</v>
      </c>
      <c r="EO1558" s="158" t="n">
        <v>0</v>
      </c>
      <c r="EP1558" s="158" t="n">
        <v>0</v>
      </c>
      <c r="EQ1558" s="158" t="n">
        <v>0</v>
      </c>
      <c r="ER1558" s="158" t="n">
        <v>0</v>
      </c>
      <c r="ES1558" s="158" t="n">
        <v>0</v>
      </c>
      <c r="ET1558" s="158" t="n">
        <v>0</v>
      </c>
      <c r="EU1558" s="158" t="n">
        <v>0</v>
      </c>
      <c r="EV1558" s="158" t="n">
        <v>0</v>
      </c>
      <c r="EW1558" s="158" t="n">
        <v>0</v>
      </c>
      <c r="EX1558" s="158" t="n">
        <v>0</v>
      </c>
      <c r="EY1558" s="158" t="n">
        <v>0</v>
      </c>
      <c r="EZ1558" s="158" t="n">
        <v>1900</v>
      </c>
      <c r="FA1558" s="158" t="n">
        <v>1</v>
      </c>
      <c r="FB1558" s="158" t="n">
        <v>1</v>
      </c>
      <c r="FC1558" s="158" t="n">
        <v>1900</v>
      </c>
      <c r="FD1558" s="158" t="n">
        <v>1</v>
      </c>
      <c r="FE1558" s="158" t="n">
        <v>1</v>
      </c>
      <c r="FF1558" s="158" t="n">
        <v>1900</v>
      </c>
      <c r="FG1558" s="158" t="n">
        <v>1</v>
      </c>
      <c r="FH1558" s="158" t="n">
        <v>1</v>
      </c>
      <c r="FI1558" s="158" t="n">
        <v>1900</v>
      </c>
      <c r="FJ1558" s="158" t="n">
        <v>1</v>
      </c>
      <c r="FK1558" s="158" t="n">
        <v>1</v>
      </c>
      <c r="FL1558" s="158" t="n">
        <v>1900</v>
      </c>
      <c r="FM1558" s="158" t="n">
        <v>1</v>
      </c>
      <c r="FN1558" s="158" t="n">
        <v>1</v>
      </c>
      <c r="FO1558" s="158" t="n">
        <v>1900</v>
      </c>
      <c r="FP1558" s="158" t="n">
        <v>1</v>
      </c>
      <c r="FQ1558" s="158" t="n">
        <v>1</v>
      </c>
      <c r="FR1558" s="158" t="n">
        <v>1900</v>
      </c>
      <c r="FS1558" s="158" t="n">
        <v>1</v>
      </c>
      <c r="FT1558" s="158" t="n">
        <v>1</v>
      </c>
      <c r="FU1558" s="158" t="n">
        <v>1900</v>
      </c>
      <c r="FV1558" s="158" t="n">
        <v>1</v>
      </c>
      <c r="FW1558" s="158" t="n">
        <v>1</v>
      </c>
    </row>
    <row r="1559">
      <c r="A1559">
        <f>IF(F1559&gt;1,A1558,IF(AND(I1559&lt;10,paste!A1561&lt;10),RIGHT(H1559,2)&amp;"0"&amp;I1559&amp;"000"&amp;paste!A1561,IF(AND(I1559&lt;10,paste!A1561&gt;=10,paste!A1561&lt;100),RIGHT(H1559,2)&amp;"0"&amp;I1559&amp;"00"&amp;paste!A1561,IF(AND(I1559&lt;10,paste!A1561&gt;=100,paste!A1561&lt;1000),RIGHT(H1559,2)&amp;"0"&amp;I1559&amp;"0"&amp;paste!A1561,IF(AND(I1559&lt;10,paste!A1561&gt;=1000),RIGHT(H1559,2)&amp;"0"&amp;I1559&amp;paste!A1561,IF(AND(I1559&gt;=10,paste!A1561&lt;10),RIGHT(H1559,2)&amp;I1559&amp;"000"&amp;paste!A1561,IF(AND(I1559&gt;=10,paste!A1561&gt;=10,paste!A1561&lt;100),RIGHT(H1559,2)&amp;I1559&amp;"00"&amp;paste!A1561,IF(AND(I1559&gt;=10,paste!A1561&gt;=100,paste!A1561&lt;1000),RIGHT(H1559,2)&amp;I1559&amp;"0"&amp;paste!A1561,RIGHT(H1559,2)&amp;I1559&amp;paste!A1561))))))))</f>
        <v/>
      </c>
      <c r="B1559">
        <f>YEAR(paste!C1561)</f>
        <v/>
      </c>
      <c r="C1559">
        <f>MONTH(paste!C1561)</f>
        <v/>
      </c>
      <c r="D1559">
        <f>DAY(paste!C1561)</f>
        <v/>
      </c>
      <c r="E1559" s="158" t="n">
        <v>0</v>
      </c>
      <c r="F1559">
        <f>IF(AND(L1559=L1558,D1559=D1558),F1558+1,1)</f>
        <v/>
      </c>
      <c r="G1559" s="158" t="n">
        <v>0</v>
      </c>
      <c r="H1559">
        <f>YEAR(paste!C1561)</f>
        <v/>
      </c>
      <c r="I1559">
        <f>MONTH(paste!C1561)</f>
        <v/>
      </c>
      <c r="J1559">
        <f>DAY(paste!C1561)</f>
        <v/>
      </c>
      <c r="K1559">
        <f>A1559</f>
        <v/>
      </c>
      <c r="L1559">
        <f>IF(ISBLANK(VLOOKUP(paste!J1561,'得意先名 (2)'!$B$3:$F$2005,5,FALSE)),paste!P1561,IFERROR(VLOOKUP(paste!J1561,'得意先名 (2)'!$B$3:$F$2005,5,FALSE),"ZZZZZZZZZZZ"))</f>
        <v/>
      </c>
      <c r="M1559">
        <f>IF(L1559="ZZZZZZZZZZZ",paste!J1561&amp;paste!K1561&amp; "  :   "&amp;paste!M1561&amp; "  :   "&amp;paste!P1561,"")</f>
        <v/>
      </c>
      <c r="O1559" s="158" t="n"/>
      <c r="P1559">
        <f>VLOOKUP(L1559,'L_User+EndUser'!$C$2:$K$500,8,FALSE)</f>
        <v/>
      </c>
      <c r="Q1559">
        <f>VLOOKUP(L1559,'L_User+EndUser'!$C$2:$K$500,9,FALSE)</f>
        <v/>
      </c>
      <c r="R1559" s="158" t="n"/>
      <c r="T1559" s="158" t="n"/>
      <c r="V1559" s="158" t="n"/>
      <c r="AB1559">
        <f>paste!J1561</f>
        <v/>
      </c>
      <c r="AC1559">
        <f>L1559</f>
        <v/>
      </c>
      <c r="AO1559">
        <f>YEAR(paste!O1561)</f>
        <v/>
      </c>
      <c r="AP1559">
        <f>MONTH(paste!O1561)</f>
        <v/>
      </c>
      <c r="AQ1559">
        <f>DAY(paste!O1561)</f>
        <v/>
      </c>
      <c r="BD1559">
        <f>IF(paste!L1561="","",paste!L1561)</f>
        <v/>
      </c>
      <c r="BM1559" t="n">
        <v>1</v>
      </c>
      <c r="BN1559">
        <f>VLOOKUP(paste!E1561,L_Product!$A$2:$B$2001,2,FALSE)</f>
        <v/>
      </c>
      <c r="BO1559" s="21" t="n"/>
      <c r="BT1559" t="n">
        <v>2</v>
      </c>
      <c r="BU1559">
        <f>IF($BM$2=1,2,IF($BM$2=18,1))</f>
        <v/>
      </c>
      <c r="BV1559">
        <f>IF($BM$2=1,0,IF($BM$2=18,1))</f>
        <v/>
      </c>
      <c r="BW1559" t="n">
        <v>2</v>
      </c>
      <c r="BX1559" t="n">
        <v>0</v>
      </c>
      <c r="BY1559" t="n">
        <v>3</v>
      </c>
      <c r="BZ1559">
        <f>VLOOKUP(BN1559,L_Product!$B$2:$Z$2001,14,FALSE)</f>
        <v/>
      </c>
      <c r="CA1559">
        <f>paste!H1561</f>
        <v/>
      </c>
      <c r="CB1559">
        <f>BZ1559*CA1559</f>
        <v/>
      </c>
      <c r="CN1559" s="158" t="n">
        <v>1</v>
      </c>
      <c r="CO1559" s="158" t="n">
        <v>1</v>
      </c>
      <c r="CP1559" s="158" t="n">
        <v>1</v>
      </c>
      <c r="CQ1559" s="158" t="n">
        <v>1</v>
      </c>
      <c r="CR1559" s="158" t="n">
        <v>1</v>
      </c>
      <c r="CS1559" s="158" t="n">
        <v>0</v>
      </c>
      <c r="CT1559" s="158" t="n">
        <v>0</v>
      </c>
      <c r="CU1559" s="158" t="n">
        <v>0</v>
      </c>
      <c r="CV1559" s="158" t="n">
        <v>0</v>
      </c>
      <c r="CW1559" s="158" t="n">
        <v>0</v>
      </c>
      <c r="CX1559">
        <f>B1559</f>
        <v/>
      </c>
      <c r="CY1559">
        <f>C1559</f>
        <v/>
      </c>
      <c r="CZ1559">
        <f>D1559</f>
        <v/>
      </c>
      <c r="DA1559" s="158" t="n">
        <v>1900</v>
      </c>
      <c r="DB1559" s="158" t="n">
        <v>1</v>
      </c>
      <c r="DC1559" s="158" t="n">
        <v>1</v>
      </c>
      <c r="DD1559" s="158" t="n">
        <v>1900</v>
      </c>
      <c r="DE1559" s="158" t="n">
        <v>1</v>
      </c>
      <c r="DF1559" s="158" t="n">
        <v>1</v>
      </c>
      <c r="DG1559" s="158" t="n">
        <v>1900</v>
      </c>
      <c r="DH1559" s="158" t="n">
        <v>1</v>
      </c>
      <c r="DI1559" s="158" t="n">
        <v>1</v>
      </c>
      <c r="DJ1559" s="158" t="n">
        <v>1900</v>
      </c>
      <c r="DK1559" s="158" t="n">
        <v>1</v>
      </c>
      <c r="DL1559" s="158" t="n">
        <v>1</v>
      </c>
      <c r="DR1559" s="158" t="n">
        <v>2</v>
      </c>
      <c r="DS1559" s="158" t="n">
        <v>1</v>
      </c>
      <c r="DT1559" s="158" t="n">
        <v>2</v>
      </c>
      <c r="DU1559" s="158" t="n">
        <v>1</v>
      </c>
      <c r="DV1559" s="158" t="n">
        <v>3</v>
      </c>
      <c r="DW1559" s="158" t="n">
        <v>1</v>
      </c>
      <c r="DX1559" s="158" t="n">
        <v>3</v>
      </c>
      <c r="DY1559" s="158" t="n">
        <v>0</v>
      </c>
      <c r="DZ1559" s="158" t="n">
        <v>0</v>
      </c>
      <c r="EA1559" s="158" t="n">
        <v>0</v>
      </c>
      <c r="EB1559" s="158" t="n">
        <v>0</v>
      </c>
      <c r="EC1559" s="158" t="n">
        <v>0</v>
      </c>
      <c r="ED1559" s="158" t="n">
        <v>0</v>
      </c>
      <c r="EE1559" s="158" t="n">
        <v>0</v>
      </c>
      <c r="EF1559" s="158" t="n">
        <v>0</v>
      </c>
      <c r="EG1559" s="158" t="n">
        <v>0</v>
      </c>
      <c r="EH1559" s="158" t="n">
        <v>0</v>
      </c>
      <c r="EI1559" s="158" t="n">
        <v>0</v>
      </c>
      <c r="EJ1559" s="158" t="n">
        <v>0</v>
      </c>
      <c r="EK1559" s="158" t="n">
        <v>0</v>
      </c>
      <c r="EL1559" s="158" t="n">
        <v>0</v>
      </c>
      <c r="EM1559" s="158" t="n">
        <v>0</v>
      </c>
      <c r="EN1559" s="158" t="n">
        <v>0</v>
      </c>
      <c r="EO1559" s="158" t="n">
        <v>0</v>
      </c>
      <c r="EP1559" s="158" t="n">
        <v>0</v>
      </c>
      <c r="EQ1559" s="158" t="n">
        <v>0</v>
      </c>
      <c r="ER1559" s="158" t="n">
        <v>0</v>
      </c>
      <c r="ES1559" s="158" t="n">
        <v>0</v>
      </c>
      <c r="ET1559" s="158" t="n">
        <v>0</v>
      </c>
      <c r="EU1559" s="158" t="n">
        <v>0</v>
      </c>
      <c r="EV1559" s="158" t="n">
        <v>0</v>
      </c>
      <c r="EW1559" s="158" t="n">
        <v>0</v>
      </c>
      <c r="EX1559" s="158" t="n">
        <v>0</v>
      </c>
      <c r="EY1559" s="158" t="n">
        <v>0</v>
      </c>
      <c r="EZ1559" s="158" t="n">
        <v>1900</v>
      </c>
      <c r="FA1559" s="158" t="n">
        <v>1</v>
      </c>
      <c r="FB1559" s="158" t="n">
        <v>1</v>
      </c>
      <c r="FC1559" s="158" t="n">
        <v>1900</v>
      </c>
      <c r="FD1559" s="158" t="n">
        <v>1</v>
      </c>
      <c r="FE1559" s="158" t="n">
        <v>1</v>
      </c>
      <c r="FF1559" s="158" t="n">
        <v>1900</v>
      </c>
      <c r="FG1559" s="158" t="n">
        <v>1</v>
      </c>
      <c r="FH1559" s="158" t="n">
        <v>1</v>
      </c>
      <c r="FI1559" s="158" t="n">
        <v>1900</v>
      </c>
      <c r="FJ1559" s="158" t="n">
        <v>1</v>
      </c>
      <c r="FK1559" s="158" t="n">
        <v>1</v>
      </c>
      <c r="FL1559" s="158" t="n">
        <v>1900</v>
      </c>
      <c r="FM1559" s="158" t="n">
        <v>1</v>
      </c>
      <c r="FN1559" s="158" t="n">
        <v>1</v>
      </c>
      <c r="FO1559" s="158" t="n">
        <v>1900</v>
      </c>
      <c r="FP1559" s="158" t="n">
        <v>1</v>
      </c>
      <c r="FQ1559" s="158" t="n">
        <v>1</v>
      </c>
      <c r="FR1559" s="158" t="n">
        <v>1900</v>
      </c>
      <c r="FS1559" s="158" t="n">
        <v>1</v>
      </c>
      <c r="FT1559" s="158" t="n">
        <v>1</v>
      </c>
      <c r="FU1559" s="158" t="n">
        <v>1900</v>
      </c>
      <c r="FV1559" s="158" t="n">
        <v>1</v>
      </c>
      <c r="FW1559" s="158" t="n">
        <v>1</v>
      </c>
    </row>
    <row r="1560">
      <c r="A1560">
        <f>IF(F1560&gt;1,A1559,IF(AND(I1560&lt;10,paste!A1562&lt;10),RIGHT(H1560,2)&amp;"0"&amp;I1560&amp;"000"&amp;paste!A1562,IF(AND(I1560&lt;10,paste!A1562&gt;=10,paste!A1562&lt;100),RIGHT(H1560,2)&amp;"0"&amp;I1560&amp;"00"&amp;paste!A1562,IF(AND(I1560&lt;10,paste!A1562&gt;=100,paste!A1562&lt;1000),RIGHT(H1560,2)&amp;"0"&amp;I1560&amp;"0"&amp;paste!A1562,IF(AND(I1560&lt;10,paste!A1562&gt;=1000),RIGHT(H1560,2)&amp;"0"&amp;I1560&amp;paste!A1562,IF(AND(I1560&gt;=10,paste!A1562&lt;10),RIGHT(H1560,2)&amp;I1560&amp;"000"&amp;paste!A1562,IF(AND(I1560&gt;=10,paste!A1562&gt;=10,paste!A1562&lt;100),RIGHT(H1560,2)&amp;I1560&amp;"00"&amp;paste!A1562,IF(AND(I1560&gt;=10,paste!A1562&gt;=100,paste!A1562&lt;1000),RIGHT(H1560,2)&amp;I1560&amp;"0"&amp;paste!A1562,RIGHT(H1560,2)&amp;I1560&amp;paste!A1562))))))))</f>
        <v/>
      </c>
      <c r="B1560">
        <f>YEAR(paste!C1562)</f>
        <v/>
      </c>
      <c r="C1560">
        <f>MONTH(paste!C1562)</f>
        <v/>
      </c>
      <c r="D1560">
        <f>DAY(paste!C1562)</f>
        <v/>
      </c>
      <c r="E1560" s="158" t="n">
        <v>0</v>
      </c>
      <c r="F1560">
        <f>IF(AND(L1560=L1559,D1560=D1559),F1559+1,1)</f>
        <v/>
      </c>
      <c r="G1560" s="158" t="n">
        <v>0</v>
      </c>
      <c r="H1560">
        <f>YEAR(paste!C1562)</f>
        <v/>
      </c>
      <c r="I1560">
        <f>MONTH(paste!C1562)</f>
        <v/>
      </c>
      <c r="J1560">
        <f>DAY(paste!C1562)</f>
        <v/>
      </c>
      <c r="K1560">
        <f>A1560</f>
        <v/>
      </c>
      <c r="L1560">
        <f>IF(ISBLANK(VLOOKUP(paste!J1562,'得意先名 (2)'!$B$3:$F$2005,5,FALSE)),paste!P1562,IFERROR(VLOOKUP(paste!J1562,'得意先名 (2)'!$B$3:$F$2005,5,FALSE),"ZZZZZZZZZZZ"))</f>
        <v/>
      </c>
      <c r="M1560">
        <f>IF(L1560="ZZZZZZZZZZZ",paste!J1562&amp;paste!K1562&amp; "  :   "&amp;paste!M1562&amp; "  :   "&amp;paste!P1562,"")</f>
        <v/>
      </c>
      <c r="O1560" s="158" t="n"/>
      <c r="P1560">
        <f>VLOOKUP(L1560,'L_User+EndUser'!$C$2:$K$500,8,FALSE)</f>
        <v/>
      </c>
      <c r="Q1560">
        <f>VLOOKUP(L1560,'L_User+EndUser'!$C$2:$K$500,9,FALSE)</f>
        <v/>
      </c>
      <c r="R1560" s="158" t="n"/>
      <c r="T1560" s="158" t="n"/>
      <c r="V1560" s="158" t="n"/>
      <c r="AB1560">
        <f>paste!J1562</f>
        <v/>
      </c>
      <c r="AC1560">
        <f>L1560</f>
        <v/>
      </c>
      <c r="AO1560">
        <f>YEAR(paste!O1562)</f>
        <v/>
      </c>
      <c r="AP1560">
        <f>MONTH(paste!O1562)</f>
        <v/>
      </c>
      <c r="AQ1560">
        <f>DAY(paste!O1562)</f>
        <v/>
      </c>
      <c r="BD1560">
        <f>IF(paste!L1562="","",paste!L1562)</f>
        <v/>
      </c>
      <c r="BM1560" t="n">
        <v>1</v>
      </c>
      <c r="BN1560">
        <f>VLOOKUP(paste!E1562,L_Product!$A$2:$B$2001,2,FALSE)</f>
        <v/>
      </c>
      <c r="BO1560" s="21" t="n"/>
      <c r="BT1560" t="n">
        <v>2</v>
      </c>
      <c r="BU1560">
        <f>IF($BM$2=1,2,IF($BM$2=18,1))</f>
        <v/>
      </c>
      <c r="BV1560">
        <f>IF($BM$2=1,0,IF($BM$2=18,1))</f>
        <v/>
      </c>
      <c r="BW1560" t="n">
        <v>2</v>
      </c>
      <c r="BX1560" t="n">
        <v>0</v>
      </c>
      <c r="BY1560" t="n">
        <v>3</v>
      </c>
      <c r="BZ1560">
        <f>VLOOKUP(BN1560,L_Product!$B$2:$Z$2001,14,FALSE)</f>
        <v/>
      </c>
      <c r="CA1560">
        <f>paste!H1562</f>
        <v/>
      </c>
      <c r="CB1560">
        <f>BZ1560*CA1560</f>
        <v/>
      </c>
      <c r="CN1560" s="158" t="n">
        <v>1</v>
      </c>
      <c r="CO1560" s="158" t="n">
        <v>1</v>
      </c>
      <c r="CP1560" s="158" t="n">
        <v>1</v>
      </c>
      <c r="CQ1560" s="158" t="n">
        <v>1</v>
      </c>
      <c r="CR1560" s="158" t="n">
        <v>1</v>
      </c>
      <c r="CS1560" s="158" t="n">
        <v>0</v>
      </c>
      <c r="CT1560" s="158" t="n">
        <v>0</v>
      </c>
      <c r="CU1560" s="158" t="n">
        <v>0</v>
      </c>
      <c r="CV1560" s="158" t="n">
        <v>0</v>
      </c>
      <c r="CW1560" s="158" t="n">
        <v>0</v>
      </c>
      <c r="CX1560">
        <f>B1560</f>
        <v/>
      </c>
      <c r="CY1560">
        <f>C1560</f>
        <v/>
      </c>
      <c r="CZ1560">
        <f>D1560</f>
        <v/>
      </c>
      <c r="DA1560" s="158" t="n">
        <v>1900</v>
      </c>
      <c r="DB1560" s="158" t="n">
        <v>1</v>
      </c>
      <c r="DC1560" s="158" t="n">
        <v>1</v>
      </c>
      <c r="DD1560" s="158" t="n">
        <v>1900</v>
      </c>
      <c r="DE1560" s="158" t="n">
        <v>1</v>
      </c>
      <c r="DF1560" s="158" t="n">
        <v>1</v>
      </c>
      <c r="DG1560" s="158" t="n">
        <v>1900</v>
      </c>
      <c r="DH1560" s="158" t="n">
        <v>1</v>
      </c>
      <c r="DI1560" s="158" t="n">
        <v>1</v>
      </c>
      <c r="DJ1560" s="158" t="n">
        <v>1900</v>
      </c>
      <c r="DK1560" s="158" t="n">
        <v>1</v>
      </c>
      <c r="DL1560" s="158" t="n">
        <v>1</v>
      </c>
      <c r="DR1560" s="158" t="n">
        <v>2</v>
      </c>
      <c r="DS1560" s="158" t="n">
        <v>1</v>
      </c>
      <c r="DT1560" s="158" t="n">
        <v>2</v>
      </c>
      <c r="DU1560" s="158" t="n">
        <v>1</v>
      </c>
      <c r="DV1560" s="158" t="n">
        <v>3</v>
      </c>
      <c r="DW1560" s="158" t="n">
        <v>1</v>
      </c>
      <c r="DX1560" s="158" t="n">
        <v>3</v>
      </c>
      <c r="DY1560" s="158" t="n">
        <v>0</v>
      </c>
      <c r="DZ1560" s="158" t="n">
        <v>0</v>
      </c>
      <c r="EA1560" s="158" t="n">
        <v>0</v>
      </c>
      <c r="EB1560" s="158" t="n">
        <v>0</v>
      </c>
      <c r="EC1560" s="158" t="n">
        <v>0</v>
      </c>
      <c r="ED1560" s="158" t="n">
        <v>0</v>
      </c>
      <c r="EE1560" s="158" t="n">
        <v>0</v>
      </c>
      <c r="EF1560" s="158" t="n">
        <v>0</v>
      </c>
      <c r="EG1560" s="158" t="n">
        <v>0</v>
      </c>
      <c r="EH1560" s="158" t="n">
        <v>0</v>
      </c>
      <c r="EI1560" s="158" t="n">
        <v>0</v>
      </c>
      <c r="EJ1560" s="158" t="n">
        <v>0</v>
      </c>
      <c r="EK1560" s="158" t="n">
        <v>0</v>
      </c>
      <c r="EL1560" s="158" t="n">
        <v>0</v>
      </c>
      <c r="EM1560" s="158" t="n">
        <v>0</v>
      </c>
      <c r="EN1560" s="158" t="n">
        <v>0</v>
      </c>
      <c r="EO1560" s="158" t="n">
        <v>0</v>
      </c>
      <c r="EP1560" s="158" t="n">
        <v>0</v>
      </c>
      <c r="EQ1560" s="158" t="n">
        <v>0</v>
      </c>
      <c r="ER1560" s="158" t="n">
        <v>0</v>
      </c>
      <c r="ES1560" s="158" t="n">
        <v>0</v>
      </c>
      <c r="ET1560" s="158" t="n">
        <v>0</v>
      </c>
      <c r="EU1560" s="158" t="n">
        <v>0</v>
      </c>
      <c r="EV1560" s="158" t="n">
        <v>0</v>
      </c>
      <c r="EW1560" s="158" t="n">
        <v>0</v>
      </c>
      <c r="EX1560" s="158" t="n">
        <v>0</v>
      </c>
      <c r="EY1560" s="158" t="n">
        <v>0</v>
      </c>
      <c r="EZ1560" s="158" t="n">
        <v>1900</v>
      </c>
      <c r="FA1560" s="158" t="n">
        <v>1</v>
      </c>
      <c r="FB1560" s="158" t="n">
        <v>1</v>
      </c>
      <c r="FC1560" s="158" t="n">
        <v>1900</v>
      </c>
      <c r="FD1560" s="158" t="n">
        <v>1</v>
      </c>
      <c r="FE1560" s="158" t="n">
        <v>1</v>
      </c>
      <c r="FF1560" s="158" t="n">
        <v>1900</v>
      </c>
      <c r="FG1560" s="158" t="n">
        <v>1</v>
      </c>
      <c r="FH1560" s="158" t="n">
        <v>1</v>
      </c>
      <c r="FI1560" s="158" t="n">
        <v>1900</v>
      </c>
      <c r="FJ1560" s="158" t="n">
        <v>1</v>
      </c>
      <c r="FK1560" s="158" t="n">
        <v>1</v>
      </c>
      <c r="FL1560" s="158" t="n">
        <v>1900</v>
      </c>
      <c r="FM1560" s="158" t="n">
        <v>1</v>
      </c>
      <c r="FN1560" s="158" t="n">
        <v>1</v>
      </c>
      <c r="FO1560" s="158" t="n">
        <v>1900</v>
      </c>
      <c r="FP1560" s="158" t="n">
        <v>1</v>
      </c>
      <c r="FQ1560" s="158" t="n">
        <v>1</v>
      </c>
      <c r="FR1560" s="158" t="n">
        <v>1900</v>
      </c>
      <c r="FS1560" s="158" t="n">
        <v>1</v>
      </c>
      <c r="FT1560" s="158" t="n">
        <v>1</v>
      </c>
      <c r="FU1560" s="158" t="n">
        <v>1900</v>
      </c>
      <c r="FV1560" s="158" t="n">
        <v>1</v>
      </c>
      <c r="FW1560" s="158" t="n">
        <v>1</v>
      </c>
    </row>
    <row r="1561">
      <c r="A1561">
        <f>IF(F1561&gt;1,A1560,IF(AND(I1561&lt;10,paste!A1563&lt;10),RIGHT(H1561,2)&amp;"0"&amp;I1561&amp;"000"&amp;paste!A1563,IF(AND(I1561&lt;10,paste!A1563&gt;=10,paste!A1563&lt;100),RIGHT(H1561,2)&amp;"0"&amp;I1561&amp;"00"&amp;paste!A1563,IF(AND(I1561&lt;10,paste!A1563&gt;=100,paste!A1563&lt;1000),RIGHT(H1561,2)&amp;"0"&amp;I1561&amp;"0"&amp;paste!A1563,IF(AND(I1561&lt;10,paste!A1563&gt;=1000),RIGHT(H1561,2)&amp;"0"&amp;I1561&amp;paste!A1563,IF(AND(I1561&gt;=10,paste!A1563&lt;10),RIGHT(H1561,2)&amp;I1561&amp;"000"&amp;paste!A1563,IF(AND(I1561&gt;=10,paste!A1563&gt;=10,paste!A1563&lt;100),RIGHT(H1561,2)&amp;I1561&amp;"00"&amp;paste!A1563,IF(AND(I1561&gt;=10,paste!A1563&gt;=100,paste!A1563&lt;1000),RIGHT(H1561,2)&amp;I1561&amp;"0"&amp;paste!A1563,RIGHT(H1561,2)&amp;I1561&amp;paste!A1563))))))))</f>
        <v/>
      </c>
      <c r="B1561">
        <f>YEAR(paste!C1563)</f>
        <v/>
      </c>
      <c r="C1561">
        <f>MONTH(paste!C1563)</f>
        <v/>
      </c>
      <c r="D1561">
        <f>DAY(paste!C1563)</f>
        <v/>
      </c>
      <c r="E1561" s="158" t="n">
        <v>0</v>
      </c>
      <c r="F1561">
        <f>IF(AND(L1561=L1560,D1561=D1560),F1560+1,1)</f>
        <v/>
      </c>
      <c r="G1561" s="158" t="n">
        <v>0</v>
      </c>
      <c r="H1561">
        <f>YEAR(paste!C1563)</f>
        <v/>
      </c>
      <c r="I1561">
        <f>MONTH(paste!C1563)</f>
        <v/>
      </c>
      <c r="J1561">
        <f>DAY(paste!C1563)</f>
        <v/>
      </c>
      <c r="K1561">
        <f>A1561</f>
        <v/>
      </c>
      <c r="L1561">
        <f>IF(ISBLANK(VLOOKUP(paste!J1563,'得意先名 (2)'!$B$3:$F$2005,5,FALSE)),paste!P1563,IFERROR(VLOOKUP(paste!J1563,'得意先名 (2)'!$B$3:$F$2005,5,FALSE),"ZZZZZZZZZZZ"))</f>
        <v/>
      </c>
      <c r="M1561">
        <f>IF(L1561="ZZZZZZZZZZZ",paste!J1563&amp;paste!K1563&amp; "  :   "&amp;paste!M1563&amp; "  :   "&amp;paste!P1563,"")</f>
        <v/>
      </c>
      <c r="O1561" s="158" t="n"/>
      <c r="P1561">
        <f>VLOOKUP(L1561,'L_User+EndUser'!$C$2:$K$500,8,FALSE)</f>
        <v/>
      </c>
      <c r="Q1561">
        <f>VLOOKUP(L1561,'L_User+EndUser'!$C$2:$K$500,9,FALSE)</f>
        <v/>
      </c>
      <c r="R1561" s="158" t="n"/>
      <c r="T1561" s="158" t="n"/>
      <c r="V1561" s="158" t="n"/>
      <c r="AB1561">
        <f>paste!J1563</f>
        <v/>
      </c>
      <c r="AC1561">
        <f>L1561</f>
        <v/>
      </c>
      <c r="AO1561">
        <f>YEAR(paste!O1563)</f>
        <v/>
      </c>
      <c r="AP1561">
        <f>MONTH(paste!O1563)</f>
        <v/>
      </c>
      <c r="AQ1561">
        <f>DAY(paste!O1563)</f>
        <v/>
      </c>
      <c r="BD1561">
        <f>IF(paste!L1563="","",paste!L1563)</f>
        <v/>
      </c>
      <c r="BM1561" t="n">
        <v>1</v>
      </c>
      <c r="BN1561">
        <f>VLOOKUP(paste!E1563,L_Product!$A$2:$B$2001,2,FALSE)</f>
        <v/>
      </c>
      <c r="BO1561" s="21" t="n"/>
      <c r="BT1561" t="n">
        <v>2</v>
      </c>
      <c r="BU1561">
        <f>IF($BM$2=1,2,IF($BM$2=18,1))</f>
        <v/>
      </c>
      <c r="BV1561">
        <f>IF($BM$2=1,0,IF($BM$2=18,1))</f>
        <v/>
      </c>
      <c r="BW1561" t="n">
        <v>2</v>
      </c>
      <c r="BX1561" t="n">
        <v>0</v>
      </c>
      <c r="BY1561" t="n">
        <v>3</v>
      </c>
      <c r="BZ1561">
        <f>VLOOKUP(BN1561,L_Product!$B$2:$Z$2001,14,FALSE)</f>
        <v/>
      </c>
      <c r="CA1561">
        <f>paste!H1563</f>
        <v/>
      </c>
      <c r="CB1561">
        <f>BZ1561*CA1561</f>
        <v/>
      </c>
      <c r="CN1561" s="158" t="n">
        <v>1</v>
      </c>
      <c r="CO1561" s="158" t="n">
        <v>1</v>
      </c>
      <c r="CP1561" s="158" t="n">
        <v>1</v>
      </c>
      <c r="CQ1561" s="158" t="n">
        <v>1</v>
      </c>
      <c r="CR1561" s="158" t="n">
        <v>1</v>
      </c>
      <c r="CS1561" s="158" t="n">
        <v>0</v>
      </c>
      <c r="CT1561" s="158" t="n">
        <v>0</v>
      </c>
      <c r="CU1561" s="158" t="n">
        <v>0</v>
      </c>
      <c r="CV1561" s="158" t="n">
        <v>0</v>
      </c>
      <c r="CW1561" s="158" t="n">
        <v>0</v>
      </c>
      <c r="CX1561">
        <f>B1561</f>
        <v/>
      </c>
      <c r="CY1561">
        <f>C1561</f>
        <v/>
      </c>
      <c r="CZ1561">
        <f>D1561</f>
        <v/>
      </c>
      <c r="DA1561" s="158" t="n">
        <v>1900</v>
      </c>
      <c r="DB1561" s="158" t="n">
        <v>1</v>
      </c>
      <c r="DC1561" s="158" t="n">
        <v>1</v>
      </c>
      <c r="DD1561" s="158" t="n">
        <v>1900</v>
      </c>
      <c r="DE1561" s="158" t="n">
        <v>1</v>
      </c>
      <c r="DF1561" s="158" t="n">
        <v>1</v>
      </c>
      <c r="DG1561" s="158" t="n">
        <v>1900</v>
      </c>
      <c r="DH1561" s="158" t="n">
        <v>1</v>
      </c>
      <c r="DI1561" s="158" t="n">
        <v>1</v>
      </c>
      <c r="DJ1561" s="158" t="n">
        <v>1900</v>
      </c>
      <c r="DK1561" s="158" t="n">
        <v>1</v>
      </c>
      <c r="DL1561" s="158" t="n">
        <v>1</v>
      </c>
      <c r="DR1561" s="158" t="n">
        <v>2</v>
      </c>
      <c r="DS1561" s="158" t="n">
        <v>1</v>
      </c>
      <c r="DT1561" s="158" t="n">
        <v>2</v>
      </c>
      <c r="DU1561" s="158" t="n">
        <v>1</v>
      </c>
      <c r="DV1561" s="158" t="n">
        <v>3</v>
      </c>
      <c r="DW1561" s="158" t="n">
        <v>1</v>
      </c>
      <c r="DX1561" s="158" t="n">
        <v>3</v>
      </c>
      <c r="DY1561" s="158" t="n">
        <v>0</v>
      </c>
      <c r="DZ1561" s="158" t="n">
        <v>0</v>
      </c>
      <c r="EA1561" s="158" t="n">
        <v>0</v>
      </c>
      <c r="EB1561" s="158" t="n">
        <v>0</v>
      </c>
      <c r="EC1561" s="158" t="n">
        <v>0</v>
      </c>
      <c r="ED1561" s="158" t="n">
        <v>0</v>
      </c>
      <c r="EE1561" s="158" t="n">
        <v>0</v>
      </c>
      <c r="EF1561" s="158" t="n">
        <v>0</v>
      </c>
      <c r="EG1561" s="158" t="n">
        <v>0</v>
      </c>
      <c r="EH1561" s="158" t="n">
        <v>0</v>
      </c>
      <c r="EI1561" s="158" t="n">
        <v>0</v>
      </c>
      <c r="EJ1561" s="158" t="n">
        <v>0</v>
      </c>
      <c r="EK1561" s="158" t="n">
        <v>0</v>
      </c>
      <c r="EL1561" s="158" t="n">
        <v>0</v>
      </c>
      <c r="EM1561" s="158" t="n">
        <v>0</v>
      </c>
      <c r="EN1561" s="158" t="n">
        <v>0</v>
      </c>
      <c r="EO1561" s="158" t="n">
        <v>0</v>
      </c>
      <c r="EP1561" s="158" t="n">
        <v>0</v>
      </c>
      <c r="EQ1561" s="158" t="n">
        <v>0</v>
      </c>
      <c r="ER1561" s="158" t="n">
        <v>0</v>
      </c>
      <c r="ES1561" s="158" t="n">
        <v>0</v>
      </c>
      <c r="ET1561" s="158" t="n">
        <v>0</v>
      </c>
      <c r="EU1561" s="158" t="n">
        <v>0</v>
      </c>
      <c r="EV1561" s="158" t="n">
        <v>0</v>
      </c>
      <c r="EW1561" s="158" t="n">
        <v>0</v>
      </c>
      <c r="EX1561" s="158" t="n">
        <v>0</v>
      </c>
      <c r="EY1561" s="158" t="n">
        <v>0</v>
      </c>
      <c r="EZ1561" s="158" t="n">
        <v>1900</v>
      </c>
      <c r="FA1561" s="158" t="n">
        <v>1</v>
      </c>
      <c r="FB1561" s="158" t="n">
        <v>1</v>
      </c>
      <c r="FC1561" s="158" t="n">
        <v>1900</v>
      </c>
      <c r="FD1561" s="158" t="n">
        <v>1</v>
      </c>
      <c r="FE1561" s="158" t="n">
        <v>1</v>
      </c>
      <c r="FF1561" s="158" t="n">
        <v>1900</v>
      </c>
      <c r="FG1561" s="158" t="n">
        <v>1</v>
      </c>
      <c r="FH1561" s="158" t="n">
        <v>1</v>
      </c>
      <c r="FI1561" s="158" t="n">
        <v>1900</v>
      </c>
      <c r="FJ1561" s="158" t="n">
        <v>1</v>
      </c>
      <c r="FK1561" s="158" t="n">
        <v>1</v>
      </c>
      <c r="FL1561" s="158" t="n">
        <v>1900</v>
      </c>
      <c r="FM1561" s="158" t="n">
        <v>1</v>
      </c>
      <c r="FN1561" s="158" t="n">
        <v>1</v>
      </c>
      <c r="FO1561" s="158" t="n">
        <v>1900</v>
      </c>
      <c r="FP1561" s="158" t="n">
        <v>1</v>
      </c>
      <c r="FQ1561" s="158" t="n">
        <v>1</v>
      </c>
      <c r="FR1561" s="158" t="n">
        <v>1900</v>
      </c>
      <c r="FS1561" s="158" t="n">
        <v>1</v>
      </c>
      <c r="FT1561" s="158" t="n">
        <v>1</v>
      </c>
      <c r="FU1561" s="158" t="n">
        <v>1900</v>
      </c>
      <c r="FV1561" s="158" t="n">
        <v>1</v>
      </c>
      <c r="FW1561" s="158" t="n">
        <v>1</v>
      </c>
    </row>
    <row r="1562">
      <c r="A1562">
        <f>IF(F1562&gt;1,A1561,IF(AND(I1562&lt;10,paste!A1564&lt;10),RIGHT(H1562,2)&amp;"0"&amp;I1562&amp;"000"&amp;paste!A1564,IF(AND(I1562&lt;10,paste!A1564&gt;=10,paste!A1564&lt;100),RIGHT(H1562,2)&amp;"0"&amp;I1562&amp;"00"&amp;paste!A1564,IF(AND(I1562&lt;10,paste!A1564&gt;=100,paste!A1564&lt;1000),RIGHT(H1562,2)&amp;"0"&amp;I1562&amp;"0"&amp;paste!A1564,IF(AND(I1562&lt;10,paste!A1564&gt;=1000),RIGHT(H1562,2)&amp;"0"&amp;I1562&amp;paste!A1564,IF(AND(I1562&gt;=10,paste!A1564&lt;10),RIGHT(H1562,2)&amp;I1562&amp;"000"&amp;paste!A1564,IF(AND(I1562&gt;=10,paste!A1564&gt;=10,paste!A1564&lt;100),RIGHT(H1562,2)&amp;I1562&amp;"00"&amp;paste!A1564,IF(AND(I1562&gt;=10,paste!A1564&gt;=100,paste!A1564&lt;1000),RIGHT(H1562,2)&amp;I1562&amp;"0"&amp;paste!A1564,RIGHT(H1562,2)&amp;I1562&amp;paste!A1564))))))))</f>
        <v/>
      </c>
      <c r="B1562">
        <f>YEAR(paste!C1564)</f>
        <v/>
      </c>
      <c r="C1562">
        <f>MONTH(paste!C1564)</f>
        <v/>
      </c>
      <c r="D1562">
        <f>DAY(paste!C1564)</f>
        <v/>
      </c>
      <c r="E1562" s="158" t="n">
        <v>0</v>
      </c>
      <c r="F1562">
        <f>IF(AND(L1562=L1561,D1562=D1561),F1561+1,1)</f>
        <v/>
      </c>
      <c r="G1562" s="158" t="n">
        <v>0</v>
      </c>
      <c r="H1562">
        <f>YEAR(paste!C1564)</f>
        <v/>
      </c>
      <c r="I1562">
        <f>MONTH(paste!C1564)</f>
        <v/>
      </c>
      <c r="J1562">
        <f>DAY(paste!C1564)</f>
        <v/>
      </c>
      <c r="K1562">
        <f>A1562</f>
        <v/>
      </c>
      <c r="L1562">
        <f>IF(ISBLANK(VLOOKUP(paste!J1564,'得意先名 (2)'!$B$3:$F$2005,5,FALSE)),paste!P1564,IFERROR(VLOOKUP(paste!J1564,'得意先名 (2)'!$B$3:$F$2005,5,FALSE),"ZZZZZZZZZZZ"))</f>
        <v/>
      </c>
      <c r="M1562">
        <f>IF(L1562="ZZZZZZZZZZZ",paste!J1564&amp;paste!K1564&amp; "  :   "&amp;paste!M1564&amp; "  :   "&amp;paste!P1564,"")</f>
        <v/>
      </c>
      <c r="O1562" s="158" t="n"/>
      <c r="P1562">
        <f>VLOOKUP(L1562,'L_User+EndUser'!$C$2:$K$500,8,FALSE)</f>
        <v/>
      </c>
      <c r="Q1562">
        <f>VLOOKUP(L1562,'L_User+EndUser'!$C$2:$K$500,9,FALSE)</f>
        <v/>
      </c>
      <c r="R1562" s="158" t="n"/>
      <c r="T1562" s="158" t="n"/>
      <c r="V1562" s="158" t="n"/>
      <c r="AB1562">
        <f>paste!J1564</f>
        <v/>
      </c>
      <c r="AC1562">
        <f>L1562</f>
        <v/>
      </c>
      <c r="AO1562">
        <f>YEAR(paste!O1564)</f>
        <v/>
      </c>
      <c r="AP1562">
        <f>MONTH(paste!O1564)</f>
        <v/>
      </c>
      <c r="AQ1562">
        <f>DAY(paste!O1564)</f>
        <v/>
      </c>
      <c r="BD1562">
        <f>IF(paste!L1564="","",paste!L1564)</f>
        <v/>
      </c>
      <c r="BM1562" t="n">
        <v>1</v>
      </c>
      <c r="BN1562">
        <f>VLOOKUP(paste!E1564,L_Product!$A$2:$B$2001,2,FALSE)</f>
        <v/>
      </c>
      <c r="BO1562" s="21" t="n"/>
      <c r="BT1562" t="n">
        <v>2</v>
      </c>
      <c r="BU1562">
        <f>IF($BM$2=1,2,IF($BM$2=18,1))</f>
        <v/>
      </c>
      <c r="BV1562">
        <f>IF($BM$2=1,0,IF($BM$2=18,1))</f>
        <v/>
      </c>
      <c r="BW1562" t="n">
        <v>2</v>
      </c>
      <c r="BX1562" t="n">
        <v>0</v>
      </c>
      <c r="BY1562" t="n">
        <v>3</v>
      </c>
      <c r="BZ1562">
        <f>VLOOKUP(BN1562,L_Product!$B$2:$Z$2001,14,FALSE)</f>
        <v/>
      </c>
      <c r="CA1562">
        <f>paste!H1564</f>
        <v/>
      </c>
      <c r="CB1562">
        <f>BZ1562*CA1562</f>
        <v/>
      </c>
      <c r="CN1562" s="158" t="n">
        <v>1</v>
      </c>
      <c r="CO1562" s="158" t="n">
        <v>1</v>
      </c>
      <c r="CP1562" s="158" t="n">
        <v>1</v>
      </c>
      <c r="CQ1562" s="158" t="n">
        <v>1</v>
      </c>
      <c r="CR1562" s="158" t="n">
        <v>1</v>
      </c>
      <c r="CS1562" s="158" t="n">
        <v>0</v>
      </c>
      <c r="CT1562" s="158" t="n">
        <v>0</v>
      </c>
      <c r="CU1562" s="158" t="n">
        <v>0</v>
      </c>
      <c r="CV1562" s="158" t="n">
        <v>0</v>
      </c>
      <c r="CW1562" s="158" t="n">
        <v>0</v>
      </c>
      <c r="CX1562">
        <f>B1562</f>
        <v/>
      </c>
      <c r="CY1562">
        <f>C1562</f>
        <v/>
      </c>
      <c r="CZ1562">
        <f>D1562</f>
        <v/>
      </c>
      <c r="DA1562" s="158" t="n">
        <v>1900</v>
      </c>
      <c r="DB1562" s="158" t="n">
        <v>1</v>
      </c>
      <c r="DC1562" s="158" t="n">
        <v>1</v>
      </c>
      <c r="DD1562" s="158" t="n">
        <v>1900</v>
      </c>
      <c r="DE1562" s="158" t="n">
        <v>1</v>
      </c>
      <c r="DF1562" s="158" t="n">
        <v>1</v>
      </c>
      <c r="DG1562" s="158" t="n">
        <v>1900</v>
      </c>
      <c r="DH1562" s="158" t="n">
        <v>1</v>
      </c>
      <c r="DI1562" s="158" t="n">
        <v>1</v>
      </c>
      <c r="DJ1562" s="158" t="n">
        <v>1900</v>
      </c>
      <c r="DK1562" s="158" t="n">
        <v>1</v>
      </c>
      <c r="DL1562" s="158" t="n">
        <v>1</v>
      </c>
      <c r="DR1562" s="158" t="n">
        <v>2</v>
      </c>
      <c r="DS1562" s="158" t="n">
        <v>1</v>
      </c>
      <c r="DT1562" s="158" t="n">
        <v>2</v>
      </c>
      <c r="DU1562" s="158" t="n">
        <v>1</v>
      </c>
      <c r="DV1562" s="158" t="n">
        <v>3</v>
      </c>
      <c r="DW1562" s="158" t="n">
        <v>1</v>
      </c>
      <c r="DX1562" s="158" t="n">
        <v>3</v>
      </c>
      <c r="DY1562" s="158" t="n">
        <v>0</v>
      </c>
      <c r="DZ1562" s="158" t="n">
        <v>0</v>
      </c>
      <c r="EA1562" s="158" t="n">
        <v>0</v>
      </c>
      <c r="EB1562" s="158" t="n">
        <v>0</v>
      </c>
      <c r="EC1562" s="158" t="n">
        <v>0</v>
      </c>
      <c r="ED1562" s="158" t="n">
        <v>0</v>
      </c>
      <c r="EE1562" s="158" t="n">
        <v>0</v>
      </c>
      <c r="EF1562" s="158" t="n">
        <v>0</v>
      </c>
      <c r="EG1562" s="158" t="n">
        <v>0</v>
      </c>
      <c r="EH1562" s="158" t="n">
        <v>0</v>
      </c>
      <c r="EI1562" s="158" t="n">
        <v>0</v>
      </c>
      <c r="EJ1562" s="158" t="n">
        <v>0</v>
      </c>
      <c r="EK1562" s="158" t="n">
        <v>0</v>
      </c>
      <c r="EL1562" s="158" t="n">
        <v>0</v>
      </c>
      <c r="EM1562" s="158" t="n">
        <v>0</v>
      </c>
      <c r="EN1562" s="158" t="n">
        <v>0</v>
      </c>
      <c r="EO1562" s="158" t="n">
        <v>0</v>
      </c>
      <c r="EP1562" s="158" t="n">
        <v>0</v>
      </c>
      <c r="EQ1562" s="158" t="n">
        <v>0</v>
      </c>
      <c r="ER1562" s="158" t="n">
        <v>0</v>
      </c>
      <c r="ES1562" s="158" t="n">
        <v>0</v>
      </c>
      <c r="ET1562" s="158" t="n">
        <v>0</v>
      </c>
      <c r="EU1562" s="158" t="n">
        <v>0</v>
      </c>
      <c r="EV1562" s="158" t="n">
        <v>0</v>
      </c>
      <c r="EW1562" s="158" t="n">
        <v>0</v>
      </c>
      <c r="EX1562" s="158" t="n">
        <v>0</v>
      </c>
      <c r="EY1562" s="158" t="n">
        <v>0</v>
      </c>
      <c r="EZ1562" s="158" t="n">
        <v>1900</v>
      </c>
      <c r="FA1562" s="158" t="n">
        <v>1</v>
      </c>
      <c r="FB1562" s="158" t="n">
        <v>1</v>
      </c>
      <c r="FC1562" s="158" t="n">
        <v>1900</v>
      </c>
      <c r="FD1562" s="158" t="n">
        <v>1</v>
      </c>
      <c r="FE1562" s="158" t="n">
        <v>1</v>
      </c>
      <c r="FF1562" s="158" t="n">
        <v>1900</v>
      </c>
      <c r="FG1562" s="158" t="n">
        <v>1</v>
      </c>
      <c r="FH1562" s="158" t="n">
        <v>1</v>
      </c>
      <c r="FI1562" s="158" t="n">
        <v>1900</v>
      </c>
      <c r="FJ1562" s="158" t="n">
        <v>1</v>
      </c>
      <c r="FK1562" s="158" t="n">
        <v>1</v>
      </c>
      <c r="FL1562" s="158" t="n">
        <v>1900</v>
      </c>
      <c r="FM1562" s="158" t="n">
        <v>1</v>
      </c>
      <c r="FN1562" s="158" t="n">
        <v>1</v>
      </c>
      <c r="FO1562" s="158" t="n">
        <v>1900</v>
      </c>
      <c r="FP1562" s="158" t="n">
        <v>1</v>
      </c>
      <c r="FQ1562" s="158" t="n">
        <v>1</v>
      </c>
      <c r="FR1562" s="158" t="n">
        <v>1900</v>
      </c>
      <c r="FS1562" s="158" t="n">
        <v>1</v>
      </c>
      <c r="FT1562" s="158" t="n">
        <v>1</v>
      </c>
      <c r="FU1562" s="158" t="n">
        <v>1900</v>
      </c>
      <c r="FV1562" s="158" t="n">
        <v>1</v>
      </c>
      <c r="FW1562" s="158" t="n">
        <v>1</v>
      </c>
    </row>
    <row r="1563">
      <c r="A1563">
        <f>IF(F1563&gt;1,A1562,IF(AND(I1563&lt;10,paste!A1565&lt;10),RIGHT(H1563,2)&amp;"0"&amp;I1563&amp;"000"&amp;paste!A1565,IF(AND(I1563&lt;10,paste!A1565&gt;=10,paste!A1565&lt;100),RIGHT(H1563,2)&amp;"0"&amp;I1563&amp;"00"&amp;paste!A1565,IF(AND(I1563&lt;10,paste!A1565&gt;=100,paste!A1565&lt;1000),RIGHT(H1563,2)&amp;"0"&amp;I1563&amp;"0"&amp;paste!A1565,IF(AND(I1563&lt;10,paste!A1565&gt;=1000),RIGHT(H1563,2)&amp;"0"&amp;I1563&amp;paste!A1565,IF(AND(I1563&gt;=10,paste!A1565&lt;10),RIGHT(H1563,2)&amp;I1563&amp;"000"&amp;paste!A1565,IF(AND(I1563&gt;=10,paste!A1565&gt;=10,paste!A1565&lt;100),RIGHT(H1563,2)&amp;I1563&amp;"00"&amp;paste!A1565,IF(AND(I1563&gt;=10,paste!A1565&gt;=100,paste!A1565&lt;1000),RIGHT(H1563,2)&amp;I1563&amp;"0"&amp;paste!A1565,RIGHT(H1563,2)&amp;I1563&amp;paste!A1565))))))))</f>
        <v/>
      </c>
      <c r="B1563">
        <f>YEAR(paste!C1565)</f>
        <v/>
      </c>
      <c r="C1563">
        <f>MONTH(paste!C1565)</f>
        <v/>
      </c>
      <c r="D1563">
        <f>DAY(paste!C1565)</f>
        <v/>
      </c>
      <c r="E1563" s="158" t="n">
        <v>0</v>
      </c>
      <c r="F1563">
        <f>IF(AND(L1563=L1562,D1563=D1562),F1562+1,1)</f>
        <v/>
      </c>
      <c r="G1563" s="158" t="n">
        <v>0</v>
      </c>
      <c r="H1563">
        <f>YEAR(paste!C1565)</f>
        <v/>
      </c>
      <c r="I1563">
        <f>MONTH(paste!C1565)</f>
        <v/>
      </c>
      <c r="J1563">
        <f>DAY(paste!C1565)</f>
        <v/>
      </c>
      <c r="K1563">
        <f>A1563</f>
        <v/>
      </c>
      <c r="L1563">
        <f>IF(ISBLANK(VLOOKUP(paste!J1565,'得意先名 (2)'!$B$3:$F$2005,5,FALSE)),paste!P1565,IFERROR(VLOOKUP(paste!J1565,'得意先名 (2)'!$B$3:$F$2005,5,FALSE),"ZZZZZZZZZZZ"))</f>
        <v/>
      </c>
      <c r="M1563">
        <f>IF(L1563="ZZZZZZZZZZZ",paste!J1565&amp;paste!K1565&amp; "  :   "&amp;paste!M1565&amp; "  :   "&amp;paste!P1565,"")</f>
        <v/>
      </c>
      <c r="O1563" s="158" t="n"/>
      <c r="P1563">
        <f>VLOOKUP(L1563,'L_User+EndUser'!$C$2:$K$500,8,FALSE)</f>
        <v/>
      </c>
      <c r="Q1563">
        <f>VLOOKUP(L1563,'L_User+EndUser'!$C$2:$K$500,9,FALSE)</f>
        <v/>
      </c>
      <c r="R1563" s="158" t="n"/>
      <c r="T1563" s="158" t="n"/>
      <c r="V1563" s="158" t="n"/>
      <c r="AB1563">
        <f>paste!J1565</f>
        <v/>
      </c>
      <c r="AC1563">
        <f>L1563</f>
        <v/>
      </c>
      <c r="AO1563">
        <f>YEAR(paste!O1565)</f>
        <v/>
      </c>
      <c r="AP1563">
        <f>MONTH(paste!O1565)</f>
        <v/>
      </c>
      <c r="AQ1563">
        <f>DAY(paste!O1565)</f>
        <v/>
      </c>
      <c r="BD1563">
        <f>IF(paste!L1565="","",paste!L1565)</f>
        <v/>
      </c>
      <c r="BM1563" t="n">
        <v>1</v>
      </c>
      <c r="BN1563">
        <f>VLOOKUP(paste!E1565,L_Product!$A$2:$B$2001,2,FALSE)</f>
        <v/>
      </c>
      <c r="BO1563" s="21" t="n"/>
      <c r="BT1563" t="n">
        <v>2</v>
      </c>
      <c r="BU1563">
        <f>IF($BM$2=1,2,IF($BM$2=18,1))</f>
        <v/>
      </c>
      <c r="BV1563">
        <f>IF($BM$2=1,0,IF($BM$2=18,1))</f>
        <v/>
      </c>
      <c r="BW1563" t="n">
        <v>2</v>
      </c>
      <c r="BX1563" t="n">
        <v>0</v>
      </c>
      <c r="BY1563" t="n">
        <v>3</v>
      </c>
      <c r="BZ1563">
        <f>VLOOKUP(BN1563,L_Product!$B$2:$Z$2001,14,FALSE)</f>
        <v/>
      </c>
      <c r="CA1563">
        <f>paste!H1565</f>
        <v/>
      </c>
      <c r="CB1563">
        <f>BZ1563*CA1563</f>
        <v/>
      </c>
      <c r="CN1563" s="158" t="n">
        <v>1</v>
      </c>
      <c r="CO1563" s="158" t="n">
        <v>1</v>
      </c>
      <c r="CP1563" s="158" t="n">
        <v>1</v>
      </c>
      <c r="CQ1563" s="158" t="n">
        <v>1</v>
      </c>
      <c r="CR1563" s="158" t="n">
        <v>1</v>
      </c>
      <c r="CS1563" s="158" t="n">
        <v>0</v>
      </c>
      <c r="CT1563" s="158" t="n">
        <v>0</v>
      </c>
      <c r="CU1563" s="158" t="n">
        <v>0</v>
      </c>
      <c r="CV1563" s="158" t="n">
        <v>0</v>
      </c>
      <c r="CW1563" s="158" t="n">
        <v>0</v>
      </c>
      <c r="CX1563">
        <f>B1563</f>
        <v/>
      </c>
      <c r="CY1563">
        <f>C1563</f>
        <v/>
      </c>
      <c r="CZ1563">
        <f>D1563</f>
        <v/>
      </c>
      <c r="DA1563" s="158" t="n">
        <v>1900</v>
      </c>
      <c r="DB1563" s="158" t="n">
        <v>1</v>
      </c>
      <c r="DC1563" s="158" t="n">
        <v>1</v>
      </c>
      <c r="DD1563" s="158" t="n">
        <v>1900</v>
      </c>
      <c r="DE1563" s="158" t="n">
        <v>1</v>
      </c>
      <c r="DF1563" s="158" t="n">
        <v>1</v>
      </c>
      <c r="DG1563" s="158" t="n">
        <v>1900</v>
      </c>
      <c r="DH1563" s="158" t="n">
        <v>1</v>
      </c>
      <c r="DI1563" s="158" t="n">
        <v>1</v>
      </c>
      <c r="DJ1563" s="158" t="n">
        <v>1900</v>
      </c>
      <c r="DK1563" s="158" t="n">
        <v>1</v>
      </c>
      <c r="DL1563" s="158" t="n">
        <v>1</v>
      </c>
      <c r="DR1563" s="158" t="n">
        <v>2</v>
      </c>
      <c r="DS1563" s="158" t="n">
        <v>1</v>
      </c>
      <c r="DT1563" s="158" t="n">
        <v>2</v>
      </c>
      <c r="DU1563" s="158" t="n">
        <v>1</v>
      </c>
      <c r="DV1563" s="158" t="n">
        <v>3</v>
      </c>
      <c r="DW1563" s="158" t="n">
        <v>1</v>
      </c>
      <c r="DX1563" s="158" t="n">
        <v>3</v>
      </c>
      <c r="DY1563" s="158" t="n">
        <v>0</v>
      </c>
      <c r="DZ1563" s="158" t="n">
        <v>0</v>
      </c>
      <c r="EA1563" s="158" t="n">
        <v>0</v>
      </c>
      <c r="EB1563" s="158" t="n">
        <v>0</v>
      </c>
      <c r="EC1563" s="158" t="n">
        <v>0</v>
      </c>
      <c r="ED1563" s="158" t="n">
        <v>0</v>
      </c>
      <c r="EE1563" s="158" t="n">
        <v>0</v>
      </c>
      <c r="EF1563" s="158" t="n">
        <v>0</v>
      </c>
      <c r="EG1563" s="158" t="n">
        <v>0</v>
      </c>
      <c r="EH1563" s="158" t="n">
        <v>0</v>
      </c>
      <c r="EI1563" s="158" t="n">
        <v>0</v>
      </c>
      <c r="EJ1563" s="158" t="n">
        <v>0</v>
      </c>
      <c r="EK1563" s="158" t="n">
        <v>0</v>
      </c>
      <c r="EL1563" s="158" t="n">
        <v>0</v>
      </c>
      <c r="EM1563" s="158" t="n">
        <v>0</v>
      </c>
      <c r="EN1563" s="158" t="n">
        <v>0</v>
      </c>
      <c r="EO1563" s="158" t="n">
        <v>0</v>
      </c>
      <c r="EP1563" s="158" t="n">
        <v>0</v>
      </c>
      <c r="EQ1563" s="158" t="n">
        <v>0</v>
      </c>
      <c r="ER1563" s="158" t="n">
        <v>0</v>
      </c>
      <c r="ES1563" s="158" t="n">
        <v>0</v>
      </c>
      <c r="ET1563" s="158" t="n">
        <v>0</v>
      </c>
      <c r="EU1563" s="158" t="n">
        <v>0</v>
      </c>
      <c r="EV1563" s="158" t="n">
        <v>0</v>
      </c>
      <c r="EW1563" s="158" t="n">
        <v>0</v>
      </c>
      <c r="EX1563" s="158" t="n">
        <v>0</v>
      </c>
      <c r="EY1563" s="158" t="n">
        <v>0</v>
      </c>
      <c r="EZ1563" s="158" t="n">
        <v>1900</v>
      </c>
      <c r="FA1563" s="158" t="n">
        <v>1</v>
      </c>
      <c r="FB1563" s="158" t="n">
        <v>1</v>
      </c>
      <c r="FC1563" s="158" t="n">
        <v>1900</v>
      </c>
      <c r="FD1563" s="158" t="n">
        <v>1</v>
      </c>
      <c r="FE1563" s="158" t="n">
        <v>1</v>
      </c>
      <c r="FF1563" s="158" t="n">
        <v>1900</v>
      </c>
      <c r="FG1563" s="158" t="n">
        <v>1</v>
      </c>
      <c r="FH1563" s="158" t="n">
        <v>1</v>
      </c>
      <c r="FI1563" s="158" t="n">
        <v>1900</v>
      </c>
      <c r="FJ1563" s="158" t="n">
        <v>1</v>
      </c>
      <c r="FK1563" s="158" t="n">
        <v>1</v>
      </c>
      <c r="FL1563" s="158" t="n">
        <v>1900</v>
      </c>
      <c r="FM1563" s="158" t="n">
        <v>1</v>
      </c>
      <c r="FN1563" s="158" t="n">
        <v>1</v>
      </c>
      <c r="FO1563" s="158" t="n">
        <v>1900</v>
      </c>
      <c r="FP1563" s="158" t="n">
        <v>1</v>
      </c>
      <c r="FQ1563" s="158" t="n">
        <v>1</v>
      </c>
      <c r="FR1563" s="158" t="n">
        <v>1900</v>
      </c>
      <c r="FS1563" s="158" t="n">
        <v>1</v>
      </c>
      <c r="FT1563" s="158" t="n">
        <v>1</v>
      </c>
      <c r="FU1563" s="158" t="n">
        <v>1900</v>
      </c>
      <c r="FV1563" s="158" t="n">
        <v>1</v>
      </c>
      <c r="FW1563" s="158" t="n">
        <v>1</v>
      </c>
    </row>
    <row r="1564">
      <c r="A1564">
        <f>IF(F1564&gt;1,A1563,IF(AND(I1564&lt;10,paste!A1566&lt;10),RIGHT(H1564,2)&amp;"0"&amp;I1564&amp;"000"&amp;paste!A1566,IF(AND(I1564&lt;10,paste!A1566&gt;=10,paste!A1566&lt;100),RIGHT(H1564,2)&amp;"0"&amp;I1564&amp;"00"&amp;paste!A1566,IF(AND(I1564&lt;10,paste!A1566&gt;=100,paste!A1566&lt;1000),RIGHT(H1564,2)&amp;"0"&amp;I1564&amp;"0"&amp;paste!A1566,IF(AND(I1564&lt;10,paste!A1566&gt;=1000),RIGHT(H1564,2)&amp;"0"&amp;I1564&amp;paste!A1566,IF(AND(I1564&gt;=10,paste!A1566&lt;10),RIGHT(H1564,2)&amp;I1564&amp;"000"&amp;paste!A1566,IF(AND(I1564&gt;=10,paste!A1566&gt;=10,paste!A1566&lt;100),RIGHT(H1564,2)&amp;I1564&amp;"00"&amp;paste!A1566,IF(AND(I1564&gt;=10,paste!A1566&gt;=100,paste!A1566&lt;1000),RIGHT(H1564,2)&amp;I1564&amp;"0"&amp;paste!A1566,RIGHT(H1564,2)&amp;I1564&amp;paste!A1566))))))))</f>
        <v/>
      </c>
      <c r="B1564">
        <f>YEAR(paste!C1566)</f>
        <v/>
      </c>
      <c r="C1564">
        <f>MONTH(paste!C1566)</f>
        <v/>
      </c>
      <c r="D1564">
        <f>DAY(paste!C1566)</f>
        <v/>
      </c>
      <c r="E1564" s="158" t="n">
        <v>0</v>
      </c>
      <c r="F1564">
        <f>IF(AND(L1564=L1563,D1564=D1563),F1563+1,1)</f>
        <v/>
      </c>
      <c r="G1564" s="158" t="n">
        <v>0</v>
      </c>
      <c r="H1564">
        <f>YEAR(paste!C1566)</f>
        <v/>
      </c>
      <c r="I1564">
        <f>MONTH(paste!C1566)</f>
        <v/>
      </c>
      <c r="J1564">
        <f>DAY(paste!C1566)</f>
        <v/>
      </c>
      <c r="K1564">
        <f>A1564</f>
        <v/>
      </c>
      <c r="L1564">
        <f>IF(ISBLANK(VLOOKUP(paste!J1566,'得意先名 (2)'!$B$3:$F$2005,5,FALSE)),paste!P1566,IFERROR(VLOOKUP(paste!J1566,'得意先名 (2)'!$B$3:$F$2005,5,FALSE),"ZZZZZZZZZZZ"))</f>
        <v/>
      </c>
      <c r="M1564">
        <f>IF(L1564="ZZZZZZZZZZZ",paste!J1566&amp;paste!K1566&amp; "  :   "&amp;paste!M1566&amp; "  :   "&amp;paste!P1566,"")</f>
        <v/>
      </c>
      <c r="O1564" s="158" t="n"/>
      <c r="P1564">
        <f>VLOOKUP(L1564,'L_User+EndUser'!$C$2:$K$500,8,FALSE)</f>
        <v/>
      </c>
      <c r="Q1564">
        <f>VLOOKUP(L1564,'L_User+EndUser'!$C$2:$K$500,9,FALSE)</f>
        <v/>
      </c>
      <c r="R1564" s="158" t="n"/>
      <c r="T1564" s="158" t="n"/>
      <c r="V1564" s="158" t="n"/>
      <c r="AB1564">
        <f>paste!J1566</f>
        <v/>
      </c>
      <c r="AC1564">
        <f>L1564</f>
        <v/>
      </c>
      <c r="AO1564">
        <f>YEAR(paste!O1566)</f>
        <v/>
      </c>
      <c r="AP1564">
        <f>MONTH(paste!O1566)</f>
        <v/>
      </c>
      <c r="AQ1564">
        <f>DAY(paste!O1566)</f>
        <v/>
      </c>
      <c r="BD1564">
        <f>IF(paste!L1566="","",paste!L1566)</f>
        <v/>
      </c>
      <c r="BM1564" t="n">
        <v>1</v>
      </c>
      <c r="BN1564">
        <f>VLOOKUP(paste!E1566,L_Product!$A$2:$B$2001,2,FALSE)</f>
        <v/>
      </c>
      <c r="BO1564" s="21" t="n"/>
      <c r="BT1564" t="n">
        <v>2</v>
      </c>
      <c r="BU1564">
        <f>IF($BM$2=1,2,IF($BM$2=18,1))</f>
        <v/>
      </c>
      <c r="BV1564">
        <f>IF($BM$2=1,0,IF($BM$2=18,1))</f>
        <v/>
      </c>
      <c r="BW1564" t="n">
        <v>2</v>
      </c>
      <c r="BX1564" t="n">
        <v>0</v>
      </c>
      <c r="BY1564" t="n">
        <v>3</v>
      </c>
      <c r="BZ1564">
        <f>VLOOKUP(BN1564,L_Product!$B$2:$Z$2001,14,FALSE)</f>
        <v/>
      </c>
      <c r="CA1564">
        <f>paste!H1566</f>
        <v/>
      </c>
      <c r="CB1564">
        <f>BZ1564*CA1564</f>
        <v/>
      </c>
      <c r="CN1564" s="158" t="n">
        <v>1</v>
      </c>
      <c r="CO1564" s="158" t="n">
        <v>1</v>
      </c>
      <c r="CP1564" s="158" t="n">
        <v>1</v>
      </c>
      <c r="CQ1564" s="158" t="n">
        <v>1</v>
      </c>
      <c r="CR1564" s="158" t="n">
        <v>1</v>
      </c>
      <c r="CS1564" s="158" t="n">
        <v>0</v>
      </c>
      <c r="CT1564" s="158" t="n">
        <v>0</v>
      </c>
      <c r="CU1564" s="158" t="n">
        <v>0</v>
      </c>
      <c r="CV1564" s="158" t="n">
        <v>0</v>
      </c>
      <c r="CW1564" s="158" t="n">
        <v>0</v>
      </c>
      <c r="CX1564">
        <f>B1564</f>
        <v/>
      </c>
      <c r="CY1564">
        <f>C1564</f>
        <v/>
      </c>
      <c r="CZ1564">
        <f>D1564</f>
        <v/>
      </c>
      <c r="DA1564" s="158" t="n">
        <v>1900</v>
      </c>
      <c r="DB1564" s="158" t="n">
        <v>1</v>
      </c>
      <c r="DC1564" s="158" t="n">
        <v>1</v>
      </c>
      <c r="DD1564" s="158" t="n">
        <v>1900</v>
      </c>
      <c r="DE1564" s="158" t="n">
        <v>1</v>
      </c>
      <c r="DF1564" s="158" t="n">
        <v>1</v>
      </c>
      <c r="DG1564" s="158" t="n">
        <v>1900</v>
      </c>
      <c r="DH1564" s="158" t="n">
        <v>1</v>
      </c>
      <c r="DI1564" s="158" t="n">
        <v>1</v>
      </c>
      <c r="DJ1564" s="158" t="n">
        <v>1900</v>
      </c>
      <c r="DK1564" s="158" t="n">
        <v>1</v>
      </c>
      <c r="DL1564" s="158" t="n">
        <v>1</v>
      </c>
      <c r="DR1564" s="158" t="n">
        <v>2</v>
      </c>
      <c r="DS1564" s="158" t="n">
        <v>1</v>
      </c>
      <c r="DT1564" s="158" t="n">
        <v>2</v>
      </c>
      <c r="DU1564" s="158" t="n">
        <v>1</v>
      </c>
      <c r="DV1564" s="158" t="n">
        <v>3</v>
      </c>
      <c r="DW1564" s="158" t="n">
        <v>1</v>
      </c>
      <c r="DX1564" s="158" t="n">
        <v>3</v>
      </c>
      <c r="DY1564" s="158" t="n">
        <v>0</v>
      </c>
      <c r="DZ1564" s="158" t="n">
        <v>0</v>
      </c>
      <c r="EA1564" s="158" t="n">
        <v>0</v>
      </c>
      <c r="EB1564" s="158" t="n">
        <v>0</v>
      </c>
      <c r="EC1564" s="158" t="n">
        <v>0</v>
      </c>
      <c r="ED1564" s="158" t="n">
        <v>0</v>
      </c>
      <c r="EE1564" s="158" t="n">
        <v>0</v>
      </c>
      <c r="EF1564" s="158" t="n">
        <v>0</v>
      </c>
      <c r="EG1564" s="158" t="n">
        <v>0</v>
      </c>
      <c r="EH1564" s="158" t="n">
        <v>0</v>
      </c>
      <c r="EI1564" s="158" t="n">
        <v>0</v>
      </c>
      <c r="EJ1564" s="158" t="n">
        <v>0</v>
      </c>
      <c r="EK1564" s="158" t="n">
        <v>0</v>
      </c>
      <c r="EL1564" s="158" t="n">
        <v>0</v>
      </c>
      <c r="EM1564" s="158" t="n">
        <v>0</v>
      </c>
      <c r="EN1564" s="158" t="n">
        <v>0</v>
      </c>
      <c r="EO1564" s="158" t="n">
        <v>0</v>
      </c>
      <c r="EP1564" s="158" t="n">
        <v>0</v>
      </c>
      <c r="EQ1564" s="158" t="n">
        <v>0</v>
      </c>
      <c r="ER1564" s="158" t="n">
        <v>0</v>
      </c>
      <c r="ES1564" s="158" t="n">
        <v>0</v>
      </c>
      <c r="ET1564" s="158" t="n">
        <v>0</v>
      </c>
      <c r="EU1564" s="158" t="n">
        <v>0</v>
      </c>
      <c r="EV1564" s="158" t="n">
        <v>0</v>
      </c>
      <c r="EW1564" s="158" t="n">
        <v>0</v>
      </c>
      <c r="EX1564" s="158" t="n">
        <v>0</v>
      </c>
      <c r="EY1564" s="158" t="n">
        <v>0</v>
      </c>
      <c r="EZ1564" s="158" t="n">
        <v>1900</v>
      </c>
      <c r="FA1564" s="158" t="n">
        <v>1</v>
      </c>
      <c r="FB1564" s="158" t="n">
        <v>1</v>
      </c>
      <c r="FC1564" s="158" t="n">
        <v>1900</v>
      </c>
      <c r="FD1564" s="158" t="n">
        <v>1</v>
      </c>
      <c r="FE1564" s="158" t="n">
        <v>1</v>
      </c>
      <c r="FF1564" s="158" t="n">
        <v>1900</v>
      </c>
      <c r="FG1564" s="158" t="n">
        <v>1</v>
      </c>
      <c r="FH1564" s="158" t="n">
        <v>1</v>
      </c>
      <c r="FI1564" s="158" t="n">
        <v>1900</v>
      </c>
      <c r="FJ1564" s="158" t="n">
        <v>1</v>
      </c>
      <c r="FK1564" s="158" t="n">
        <v>1</v>
      </c>
      <c r="FL1564" s="158" t="n">
        <v>1900</v>
      </c>
      <c r="FM1564" s="158" t="n">
        <v>1</v>
      </c>
      <c r="FN1564" s="158" t="n">
        <v>1</v>
      </c>
      <c r="FO1564" s="158" t="n">
        <v>1900</v>
      </c>
      <c r="FP1564" s="158" t="n">
        <v>1</v>
      </c>
      <c r="FQ1564" s="158" t="n">
        <v>1</v>
      </c>
      <c r="FR1564" s="158" t="n">
        <v>1900</v>
      </c>
      <c r="FS1564" s="158" t="n">
        <v>1</v>
      </c>
      <c r="FT1564" s="158" t="n">
        <v>1</v>
      </c>
      <c r="FU1564" s="158" t="n">
        <v>1900</v>
      </c>
      <c r="FV1564" s="158" t="n">
        <v>1</v>
      </c>
      <c r="FW1564" s="158" t="n">
        <v>1</v>
      </c>
    </row>
    <row r="1565">
      <c r="A1565">
        <f>IF(F1565&gt;1,A1564,IF(AND(I1565&lt;10,paste!A1567&lt;10),RIGHT(H1565,2)&amp;"0"&amp;I1565&amp;"000"&amp;paste!A1567,IF(AND(I1565&lt;10,paste!A1567&gt;=10,paste!A1567&lt;100),RIGHT(H1565,2)&amp;"0"&amp;I1565&amp;"00"&amp;paste!A1567,IF(AND(I1565&lt;10,paste!A1567&gt;=100,paste!A1567&lt;1000),RIGHT(H1565,2)&amp;"0"&amp;I1565&amp;"0"&amp;paste!A1567,IF(AND(I1565&lt;10,paste!A1567&gt;=1000),RIGHT(H1565,2)&amp;"0"&amp;I1565&amp;paste!A1567,IF(AND(I1565&gt;=10,paste!A1567&lt;10),RIGHT(H1565,2)&amp;I1565&amp;"000"&amp;paste!A1567,IF(AND(I1565&gt;=10,paste!A1567&gt;=10,paste!A1567&lt;100),RIGHT(H1565,2)&amp;I1565&amp;"00"&amp;paste!A1567,IF(AND(I1565&gt;=10,paste!A1567&gt;=100,paste!A1567&lt;1000),RIGHT(H1565,2)&amp;I1565&amp;"0"&amp;paste!A1567,RIGHT(H1565,2)&amp;I1565&amp;paste!A1567))))))))</f>
        <v/>
      </c>
      <c r="B1565">
        <f>YEAR(paste!C1567)</f>
        <v/>
      </c>
      <c r="C1565">
        <f>MONTH(paste!C1567)</f>
        <v/>
      </c>
      <c r="D1565">
        <f>DAY(paste!C1567)</f>
        <v/>
      </c>
      <c r="E1565" s="158" t="n">
        <v>0</v>
      </c>
      <c r="F1565">
        <f>IF(AND(L1565=L1564,D1565=D1564),F1564+1,1)</f>
        <v/>
      </c>
      <c r="G1565" s="158" t="n">
        <v>0</v>
      </c>
      <c r="H1565">
        <f>YEAR(paste!C1567)</f>
        <v/>
      </c>
      <c r="I1565">
        <f>MONTH(paste!C1567)</f>
        <v/>
      </c>
      <c r="J1565">
        <f>DAY(paste!C1567)</f>
        <v/>
      </c>
      <c r="K1565">
        <f>A1565</f>
        <v/>
      </c>
      <c r="L1565">
        <f>IF(ISBLANK(VLOOKUP(paste!J1567,'得意先名 (2)'!$B$3:$F$2005,5,FALSE)),paste!P1567,IFERROR(VLOOKUP(paste!J1567,'得意先名 (2)'!$B$3:$F$2005,5,FALSE),"ZZZZZZZZZZZ"))</f>
        <v/>
      </c>
      <c r="M1565">
        <f>IF(L1565="ZZZZZZZZZZZ",paste!J1567&amp;paste!K1567&amp; "  :   "&amp;paste!M1567&amp; "  :   "&amp;paste!P1567,"")</f>
        <v/>
      </c>
      <c r="O1565" s="158" t="n"/>
      <c r="P1565">
        <f>VLOOKUP(L1565,'L_User+EndUser'!$C$2:$K$500,8,FALSE)</f>
        <v/>
      </c>
      <c r="Q1565">
        <f>VLOOKUP(L1565,'L_User+EndUser'!$C$2:$K$500,9,FALSE)</f>
        <v/>
      </c>
      <c r="R1565" s="158" t="n"/>
      <c r="T1565" s="158" t="n"/>
      <c r="V1565" s="158" t="n"/>
      <c r="AB1565">
        <f>paste!J1567</f>
        <v/>
      </c>
      <c r="AC1565">
        <f>L1565</f>
        <v/>
      </c>
      <c r="AO1565">
        <f>YEAR(paste!O1567)</f>
        <v/>
      </c>
      <c r="AP1565">
        <f>MONTH(paste!O1567)</f>
        <v/>
      </c>
      <c r="AQ1565">
        <f>DAY(paste!O1567)</f>
        <v/>
      </c>
      <c r="BD1565">
        <f>IF(paste!L1567="","",paste!L1567)</f>
        <v/>
      </c>
      <c r="BM1565" t="n">
        <v>1</v>
      </c>
      <c r="BN1565">
        <f>VLOOKUP(paste!E1567,L_Product!$A$2:$B$2001,2,FALSE)</f>
        <v/>
      </c>
      <c r="BO1565" s="21" t="n"/>
      <c r="BT1565" t="n">
        <v>2</v>
      </c>
      <c r="BU1565">
        <f>IF($BM$2=1,2,IF($BM$2=18,1))</f>
        <v/>
      </c>
      <c r="BV1565">
        <f>IF($BM$2=1,0,IF($BM$2=18,1))</f>
        <v/>
      </c>
      <c r="BW1565" t="n">
        <v>2</v>
      </c>
      <c r="BX1565" t="n">
        <v>0</v>
      </c>
      <c r="BY1565" t="n">
        <v>3</v>
      </c>
      <c r="BZ1565">
        <f>VLOOKUP(BN1565,L_Product!$B$2:$Z$2001,14,FALSE)</f>
        <v/>
      </c>
      <c r="CA1565">
        <f>paste!H1567</f>
        <v/>
      </c>
      <c r="CB1565">
        <f>BZ1565*CA1565</f>
        <v/>
      </c>
      <c r="CN1565" s="158" t="n">
        <v>1</v>
      </c>
      <c r="CO1565" s="158" t="n">
        <v>1</v>
      </c>
      <c r="CP1565" s="158" t="n">
        <v>1</v>
      </c>
      <c r="CQ1565" s="158" t="n">
        <v>1</v>
      </c>
      <c r="CR1565" s="158" t="n">
        <v>1</v>
      </c>
      <c r="CS1565" s="158" t="n">
        <v>0</v>
      </c>
      <c r="CT1565" s="158" t="n">
        <v>0</v>
      </c>
      <c r="CU1565" s="158" t="n">
        <v>0</v>
      </c>
      <c r="CV1565" s="158" t="n">
        <v>0</v>
      </c>
      <c r="CW1565" s="158" t="n">
        <v>0</v>
      </c>
      <c r="CX1565">
        <f>B1565</f>
        <v/>
      </c>
      <c r="CY1565">
        <f>C1565</f>
        <v/>
      </c>
      <c r="CZ1565">
        <f>D1565</f>
        <v/>
      </c>
      <c r="DA1565" s="158" t="n">
        <v>1900</v>
      </c>
      <c r="DB1565" s="158" t="n">
        <v>1</v>
      </c>
      <c r="DC1565" s="158" t="n">
        <v>1</v>
      </c>
      <c r="DD1565" s="158" t="n">
        <v>1900</v>
      </c>
      <c r="DE1565" s="158" t="n">
        <v>1</v>
      </c>
      <c r="DF1565" s="158" t="n">
        <v>1</v>
      </c>
      <c r="DG1565" s="158" t="n">
        <v>1900</v>
      </c>
      <c r="DH1565" s="158" t="n">
        <v>1</v>
      </c>
      <c r="DI1565" s="158" t="n">
        <v>1</v>
      </c>
      <c r="DJ1565" s="158" t="n">
        <v>1900</v>
      </c>
      <c r="DK1565" s="158" t="n">
        <v>1</v>
      </c>
      <c r="DL1565" s="158" t="n">
        <v>1</v>
      </c>
      <c r="DR1565" s="158" t="n">
        <v>2</v>
      </c>
      <c r="DS1565" s="158" t="n">
        <v>1</v>
      </c>
      <c r="DT1565" s="158" t="n">
        <v>2</v>
      </c>
      <c r="DU1565" s="158" t="n">
        <v>1</v>
      </c>
      <c r="DV1565" s="158" t="n">
        <v>3</v>
      </c>
      <c r="DW1565" s="158" t="n">
        <v>1</v>
      </c>
      <c r="DX1565" s="158" t="n">
        <v>3</v>
      </c>
      <c r="DY1565" s="158" t="n">
        <v>0</v>
      </c>
      <c r="DZ1565" s="158" t="n">
        <v>0</v>
      </c>
      <c r="EA1565" s="158" t="n">
        <v>0</v>
      </c>
      <c r="EB1565" s="158" t="n">
        <v>0</v>
      </c>
      <c r="EC1565" s="158" t="n">
        <v>0</v>
      </c>
      <c r="ED1565" s="158" t="n">
        <v>0</v>
      </c>
      <c r="EE1565" s="158" t="n">
        <v>0</v>
      </c>
      <c r="EF1565" s="158" t="n">
        <v>0</v>
      </c>
      <c r="EG1565" s="158" t="n">
        <v>0</v>
      </c>
      <c r="EH1565" s="158" t="n">
        <v>0</v>
      </c>
      <c r="EI1565" s="158" t="n">
        <v>0</v>
      </c>
      <c r="EJ1565" s="158" t="n">
        <v>0</v>
      </c>
      <c r="EK1565" s="158" t="n">
        <v>0</v>
      </c>
      <c r="EL1565" s="158" t="n">
        <v>0</v>
      </c>
      <c r="EM1565" s="158" t="n">
        <v>0</v>
      </c>
      <c r="EN1565" s="158" t="n">
        <v>0</v>
      </c>
      <c r="EO1565" s="158" t="n">
        <v>0</v>
      </c>
      <c r="EP1565" s="158" t="n">
        <v>0</v>
      </c>
      <c r="EQ1565" s="158" t="n">
        <v>0</v>
      </c>
      <c r="ER1565" s="158" t="n">
        <v>0</v>
      </c>
      <c r="ES1565" s="158" t="n">
        <v>0</v>
      </c>
      <c r="ET1565" s="158" t="n">
        <v>0</v>
      </c>
      <c r="EU1565" s="158" t="n">
        <v>0</v>
      </c>
      <c r="EV1565" s="158" t="n">
        <v>0</v>
      </c>
      <c r="EW1565" s="158" t="n">
        <v>0</v>
      </c>
      <c r="EX1565" s="158" t="n">
        <v>0</v>
      </c>
      <c r="EY1565" s="158" t="n">
        <v>0</v>
      </c>
      <c r="EZ1565" s="158" t="n">
        <v>1900</v>
      </c>
      <c r="FA1565" s="158" t="n">
        <v>1</v>
      </c>
      <c r="FB1565" s="158" t="n">
        <v>1</v>
      </c>
      <c r="FC1565" s="158" t="n">
        <v>1900</v>
      </c>
      <c r="FD1565" s="158" t="n">
        <v>1</v>
      </c>
      <c r="FE1565" s="158" t="n">
        <v>1</v>
      </c>
      <c r="FF1565" s="158" t="n">
        <v>1900</v>
      </c>
      <c r="FG1565" s="158" t="n">
        <v>1</v>
      </c>
      <c r="FH1565" s="158" t="n">
        <v>1</v>
      </c>
      <c r="FI1565" s="158" t="n">
        <v>1900</v>
      </c>
      <c r="FJ1565" s="158" t="n">
        <v>1</v>
      </c>
      <c r="FK1565" s="158" t="n">
        <v>1</v>
      </c>
      <c r="FL1565" s="158" t="n">
        <v>1900</v>
      </c>
      <c r="FM1565" s="158" t="n">
        <v>1</v>
      </c>
      <c r="FN1565" s="158" t="n">
        <v>1</v>
      </c>
      <c r="FO1565" s="158" t="n">
        <v>1900</v>
      </c>
      <c r="FP1565" s="158" t="n">
        <v>1</v>
      </c>
      <c r="FQ1565" s="158" t="n">
        <v>1</v>
      </c>
      <c r="FR1565" s="158" t="n">
        <v>1900</v>
      </c>
      <c r="FS1565" s="158" t="n">
        <v>1</v>
      </c>
      <c r="FT1565" s="158" t="n">
        <v>1</v>
      </c>
      <c r="FU1565" s="158" t="n">
        <v>1900</v>
      </c>
      <c r="FV1565" s="158" t="n">
        <v>1</v>
      </c>
      <c r="FW1565" s="158" t="n">
        <v>1</v>
      </c>
    </row>
    <row r="1566">
      <c r="A1566">
        <f>IF(F1566&gt;1,A1565,IF(AND(I1566&lt;10,paste!A1568&lt;10),RIGHT(H1566,2)&amp;"0"&amp;I1566&amp;"000"&amp;paste!A1568,IF(AND(I1566&lt;10,paste!A1568&gt;=10,paste!A1568&lt;100),RIGHT(H1566,2)&amp;"0"&amp;I1566&amp;"00"&amp;paste!A1568,IF(AND(I1566&lt;10,paste!A1568&gt;=100,paste!A1568&lt;1000),RIGHT(H1566,2)&amp;"0"&amp;I1566&amp;"0"&amp;paste!A1568,IF(AND(I1566&lt;10,paste!A1568&gt;=1000),RIGHT(H1566,2)&amp;"0"&amp;I1566&amp;paste!A1568,IF(AND(I1566&gt;=10,paste!A1568&lt;10),RIGHT(H1566,2)&amp;I1566&amp;"000"&amp;paste!A1568,IF(AND(I1566&gt;=10,paste!A1568&gt;=10,paste!A1568&lt;100),RIGHT(H1566,2)&amp;I1566&amp;"00"&amp;paste!A1568,IF(AND(I1566&gt;=10,paste!A1568&gt;=100,paste!A1568&lt;1000),RIGHT(H1566,2)&amp;I1566&amp;"0"&amp;paste!A1568,RIGHT(H1566,2)&amp;I1566&amp;paste!A1568))))))))</f>
        <v/>
      </c>
      <c r="B1566">
        <f>YEAR(paste!C1568)</f>
        <v/>
      </c>
      <c r="C1566">
        <f>MONTH(paste!C1568)</f>
        <v/>
      </c>
      <c r="D1566">
        <f>DAY(paste!C1568)</f>
        <v/>
      </c>
      <c r="E1566" s="158" t="n">
        <v>0</v>
      </c>
      <c r="F1566">
        <f>IF(AND(L1566=L1565,D1566=D1565),F1565+1,1)</f>
        <v/>
      </c>
      <c r="G1566" s="158" t="n">
        <v>0</v>
      </c>
      <c r="H1566">
        <f>YEAR(paste!C1568)</f>
        <v/>
      </c>
      <c r="I1566">
        <f>MONTH(paste!C1568)</f>
        <v/>
      </c>
      <c r="J1566">
        <f>DAY(paste!C1568)</f>
        <v/>
      </c>
      <c r="K1566">
        <f>A1566</f>
        <v/>
      </c>
      <c r="L1566">
        <f>IF(ISBLANK(VLOOKUP(paste!J1568,'得意先名 (2)'!$B$3:$F$2005,5,FALSE)),paste!P1568,IFERROR(VLOOKUP(paste!J1568,'得意先名 (2)'!$B$3:$F$2005,5,FALSE),"ZZZZZZZZZZZ"))</f>
        <v/>
      </c>
      <c r="M1566">
        <f>IF(L1566="ZZZZZZZZZZZ",paste!J1568&amp;paste!K1568&amp; "  :   "&amp;paste!M1568&amp; "  :   "&amp;paste!P1568,"")</f>
        <v/>
      </c>
      <c r="O1566" s="158" t="n"/>
      <c r="P1566">
        <f>VLOOKUP(L1566,'L_User+EndUser'!$C$2:$K$500,8,FALSE)</f>
        <v/>
      </c>
      <c r="Q1566">
        <f>VLOOKUP(L1566,'L_User+EndUser'!$C$2:$K$500,9,FALSE)</f>
        <v/>
      </c>
      <c r="R1566" s="158" t="n"/>
      <c r="T1566" s="158" t="n"/>
      <c r="V1566" s="158" t="n"/>
      <c r="AB1566">
        <f>paste!J1568</f>
        <v/>
      </c>
      <c r="AC1566">
        <f>L1566</f>
        <v/>
      </c>
      <c r="AO1566">
        <f>YEAR(paste!O1568)</f>
        <v/>
      </c>
      <c r="AP1566">
        <f>MONTH(paste!O1568)</f>
        <v/>
      </c>
      <c r="AQ1566">
        <f>DAY(paste!O1568)</f>
        <v/>
      </c>
      <c r="BD1566">
        <f>IF(paste!L1568="","",paste!L1568)</f>
        <v/>
      </c>
      <c r="BM1566" t="n">
        <v>1</v>
      </c>
      <c r="BN1566">
        <f>VLOOKUP(paste!E1568,L_Product!$A$2:$B$2001,2,FALSE)</f>
        <v/>
      </c>
      <c r="BO1566" s="21" t="n"/>
      <c r="BT1566" t="n">
        <v>2</v>
      </c>
      <c r="BU1566">
        <f>IF($BM$2=1,2,IF($BM$2=18,1))</f>
        <v/>
      </c>
      <c r="BV1566">
        <f>IF($BM$2=1,0,IF($BM$2=18,1))</f>
        <v/>
      </c>
      <c r="BW1566" t="n">
        <v>2</v>
      </c>
      <c r="BX1566" t="n">
        <v>0</v>
      </c>
      <c r="BY1566" t="n">
        <v>3</v>
      </c>
      <c r="BZ1566">
        <f>VLOOKUP(BN1566,L_Product!$B$2:$Z$2001,14,FALSE)</f>
        <v/>
      </c>
      <c r="CA1566">
        <f>paste!H1568</f>
        <v/>
      </c>
      <c r="CB1566">
        <f>BZ1566*CA1566</f>
        <v/>
      </c>
      <c r="CN1566" s="158" t="n">
        <v>1</v>
      </c>
      <c r="CO1566" s="158" t="n">
        <v>1</v>
      </c>
      <c r="CP1566" s="158" t="n">
        <v>1</v>
      </c>
      <c r="CQ1566" s="158" t="n">
        <v>1</v>
      </c>
      <c r="CR1566" s="158" t="n">
        <v>1</v>
      </c>
      <c r="CS1566" s="158" t="n">
        <v>0</v>
      </c>
      <c r="CT1566" s="158" t="n">
        <v>0</v>
      </c>
      <c r="CU1566" s="158" t="n">
        <v>0</v>
      </c>
      <c r="CV1566" s="158" t="n">
        <v>0</v>
      </c>
      <c r="CW1566" s="158" t="n">
        <v>0</v>
      </c>
      <c r="CX1566">
        <f>B1566</f>
        <v/>
      </c>
      <c r="CY1566">
        <f>C1566</f>
        <v/>
      </c>
      <c r="CZ1566">
        <f>D1566</f>
        <v/>
      </c>
      <c r="DA1566" s="158" t="n">
        <v>1900</v>
      </c>
      <c r="DB1566" s="158" t="n">
        <v>1</v>
      </c>
      <c r="DC1566" s="158" t="n">
        <v>1</v>
      </c>
      <c r="DD1566" s="158" t="n">
        <v>1900</v>
      </c>
      <c r="DE1566" s="158" t="n">
        <v>1</v>
      </c>
      <c r="DF1566" s="158" t="n">
        <v>1</v>
      </c>
      <c r="DG1566" s="158" t="n">
        <v>1900</v>
      </c>
      <c r="DH1566" s="158" t="n">
        <v>1</v>
      </c>
      <c r="DI1566" s="158" t="n">
        <v>1</v>
      </c>
      <c r="DJ1566" s="158" t="n">
        <v>1900</v>
      </c>
      <c r="DK1566" s="158" t="n">
        <v>1</v>
      </c>
      <c r="DL1566" s="158" t="n">
        <v>1</v>
      </c>
      <c r="DR1566" s="158" t="n">
        <v>2</v>
      </c>
      <c r="DS1566" s="158" t="n">
        <v>1</v>
      </c>
      <c r="DT1566" s="158" t="n">
        <v>2</v>
      </c>
      <c r="DU1566" s="158" t="n">
        <v>1</v>
      </c>
      <c r="DV1566" s="158" t="n">
        <v>3</v>
      </c>
      <c r="DW1566" s="158" t="n">
        <v>1</v>
      </c>
      <c r="DX1566" s="158" t="n">
        <v>3</v>
      </c>
      <c r="DY1566" s="158" t="n">
        <v>0</v>
      </c>
      <c r="DZ1566" s="158" t="n">
        <v>0</v>
      </c>
      <c r="EA1566" s="158" t="n">
        <v>0</v>
      </c>
      <c r="EB1566" s="158" t="n">
        <v>0</v>
      </c>
      <c r="EC1566" s="158" t="n">
        <v>0</v>
      </c>
      <c r="ED1566" s="158" t="n">
        <v>0</v>
      </c>
      <c r="EE1566" s="158" t="n">
        <v>0</v>
      </c>
      <c r="EF1566" s="158" t="n">
        <v>0</v>
      </c>
      <c r="EG1566" s="158" t="n">
        <v>0</v>
      </c>
      <c r="EH1566" s="158" t="n">
        <v>0</v>
      </c>
      <c r="EI1566" s="158" t="n">
        <v>0</v>
      </c>
      <c r="EJ1566" s="158" t="n">
        <v>0</v>
      </c>
      <c r="EK1566" s="158" t="n">
        <v>0</v>
      </c>
      <c r="EL1566" s="158" t="n">
        <v>0</v>
      </c>
      <c r="EM1566" s="158" t="n">
        <v>0</v>
      </c>
      <c r="EN1566" s="158" t="n">
        <v>0</v>
      </c>
      <c r="EO1566" s="158" t="n">
        <v>0</v>
      </c>
      <c r="EP1566" s="158" t="n">
        <v>0</v>
      </c>
      <c r="EQ1566" s="158" t="n">
        <v>0</v>
      </c>
      <c r="ER1566" s="158" t="n">
        <v>0</v>
      </c>
      <c r="ES1566" s="158" t="n">
        <v>0</v>
      </c>
      <c r="ET1566" s="158" t="n">
        <v>0</v>
      </c>
      <c r="EU1566" s="158" t="n">
        <v>0</v>
      </c>
      <c r="EV1566" s="158" t="n">
        <v>0</v>
      </c>
      <c r="EW1566" s="158" t="n">
        <v>0</v>
      </c>
      <c r="EX1566" s="158" t="n">
        <v>0</v>
      </c>
      <c r="EY1566" s="158" t="n">
        <v>0</v>
      </c>
      <c r="EZ1566" s="158" t="n">
        <v>1900</v>
      </c>
      <c r="FA1566" s="158" t="n">
        <v>1</v>
      </c>
      <c r="FB1566" s="158" t="n">
        <v>1</v>
      </c>
      <c r="FC1566" s="158" t="n">
        <v>1900</v>
      </c>
      <c r="FD1566" s="158" t="n">
        <v>1</v>
      </c>
      <c r="FE1566" s="158" t="n">
        <v>1</v>
      </c>
      <c r="FF1566" s="158" t="n">
        <v>1900</v>
      </c>
      <c r="FG1566" s="158" t="n">
        <v>1</v>
      </c>
      <c r="FH1566" s="158" t="n">
        <v>1</v>
      </c>
      <c r="FI1566" s="158" t="n">
        <v>1900</v>
      </c>
      <c r="FJ1566" s="158" t="n">
        <v>1</v>
      </c>
      <c r="FK1566" s="158" t="n">
        <v>1</v>
      </c>
      <c r="FL1566" s="158" t="n">
        <v>1900</v>
      </c>
      <c r="FM1566" s="158" t="n">
        <v>1</v>
      </c>
      <c r="FN1566" s="158" t="n">
        <v>1</v>
      </c>
      <c r="FO1566" s="158" t="n">
        <v>1900</v>
      </c>
      <c r="FP1566" s="158" t="n">
        <v>1</v>
      </c>
      <c r="FQ1566" s="158" t="n">
        <v>1</v>
      </c>
      <c r="FR1566" s="158" t="n">
        <v>1900</v>
      </c>
      <c r="FS1566" s="158" t="n">
        <v>1</v>
      </c>
      <c r="FT1566" s="158" t="n">
        <v>1</v>
      </c>
      <c r="FU1566" s="158" t="n">
        <v>1900</v>
      </c>
      <c r="FV1566" s="158" t="n">
        <v>1</v>
      </c>
      <c r="FW1566" s="158" t="n">
        <v>1</v>
      </c>
    </row>
    <row r="1567">
      <c r="A1567">
        <f>IF(F1567&gt;1,A1566,IF(AND(I1567&lt;10,paste!A1569&lt;10),RIGHT(H1567,2)&amp;"0"&amp;I1567&amp;"000"&amp;paste!A1569,IF(AND(I1567&lt;10,paste!A1569&gt;=10,paste!A1569&lt;100),RIGHT(H1567,2)&amp;"0"&amp;I1567&amp;"00"&amp;paste!A1569,IF(AND(I1567&lt;10,paste!A1569&gt;=100,paste!A1569&lt;1000),RIGHT(H1567,2)&amp;"0"&amp;I1567&amp;"0"&amp;paste!A1569,IF(AND(I1567&lt;10,paste!A1569&gt;=1000),RIGHT(H1567,2)&amp;"0"&amp;I1567&amp;paste!A1569,IF(AND(I1567&gt;=10,paste!A1569&lt;10),RIGHT(H1567,2)&amp;I1567&amp;"000"&amp;paste!A1569,IF(AND(I1567&gt;=10,paste!A1569&gt;=10,paste!A1569&lt;100),RIGHT(H1567,2)&amp;I1567&amp;"00"&amp;paste!A1569,IF(AND(I1567&gt;=10,paste!A1569&gt;=100,paste!A1569&lt;1000),RIGHT(H1567,2)&amp;I1567&amp;"0"&amp;paste!A1569,RIGHT(H1567,2)&amp;I1567&amp;paste!A1569))))))))</f>
        <v/>
      </c>
      <c r="B1567">
        <f>YEAR(paste!C1569)</f>
        <v/>
      </c>
      <c r="C1567">
        <f>MONTH(paste!C1569)</f>
        <v/>
      </c>
      <c r="D1567">
        <f>DAY(paste!C1569)</f>
        <v/>
      </c>
      <c r="E1567" s="158" t="n">
        <v>0</v>
      </c>
      <c r="F1567">
        <f>IF(AND(L1567=L1566,D1567=D1566),F1566+1,1)</f>
        <v/>
      </c>
      <c r="G1567" s="158" t="n">
        <v>0</v>
      </c>
      <c r="H1567">
        <f>YEAR(paste!C1569)</f>
        <v/>
      </c>
      <c r="I1567">
        <f>MONTH(paste!C1569)</f>
        <v/>
      </c>
      <c r="J1567">
        <f>DAY(paste!C1569)</f>
        <v/>
      </c>
      <c r="K1567">
        <f>A1567</f>
        <v/>
      </c>
      <c r="L1567">
        <f>IF(ISBLANK(VLOOKUP(paste!J1569,'得意先名 (2)'!$B$3:$F$2005,5,FALSE)),paste!P1569,IFERROR(VLOOKUP(paste!J1569,'得意先名 (2)'!$B$3:$F$2005,5,FALSE),"ZZZZZZZZZZZ"))</f>
        <v/>
      </c>
      <c r="M1567">
        <f>IF(L1567="ZZZZZZZZZZZ",paste!J1569&amp;paste!K1569&amp; "  :   "&amp;paste!M1569&amp; "  :   "&amp;paste!P1569,"")</f>
        <v/>
      </c>
      <c r="O1567" s="158" t="n"/>
      <c r="P1567">
        <f>VLOOKUP(L1567,'L_User+EndUser'!$C$2:$K$500,8,FALSE)</f>
        <v/>
      </c>
      <c r="Q1567">
        <f>VLOOKUP(L1567,'L_User+EndUser'!$C$2:$K$500,9,FALSE)</f>
        <v/>
      </c>
      <c r="R1567" s="158" t="n"/>
      <c r="T1567" s="158" t="n"/>
      <c r="V1567" s="158" t="n"/>
      <c r="AB1567">
        <f>paste!J1569</f>
        <v/>
      </c>
      <c r="AC1567">
        <f>L1567</f>
        <v/>
      </c>
      <c r="AO1567">
        <f>YEAR(paste!O1569)</f>
        <v/>
      </c>
      <c r="AP1567">
        <f>MONTH(paste!O1569)</f>
        <v/>
      </c>
      <c r="AQ1567">
        <f>DAY(paste!O1569)</f>
        <v/>
      </c>
      <c r="BD1567">
        <f>IF(paste!L1569="","",paste!L1569)</f>
        <v/>
      </c>
      <c r="BM1567" t="n">
        <v>1</v>
      </c>
      <c r="BN1567">
        <f>VLOOKUP(paste!E1569,L_Product!$A$2:$B$2001,2,FALSE)</f>
        <v/>
      </c>
      <c r="BO1567" s="21" t="n"/>
      <c r="BT1567" t="n">
        <v>2</v>
      </c>
      <c r="BU1567">
        <f>IF($BM$2=1,2,IF($BM$2=18,1))</f>
        <v/>
      </c>
      <c r="BV1567">
        <f>IF($BM$2=1,0,IF($BM$2=18,1))</f>
        <v/>
      </c>
      <c r="BW1567" t="n">
        <v>2</v>
      </c>
      <c r="BX1567" t="n">
        <v>0</v>
      </c>
      <c r="BY1567" t="n">
        <v>3</v>
      </c>
      <c r="BZ1567">
        <f>VLOOKUP(BN1567,L_Product!$B$2:$Z$2001,14,FALSE)</f>
        <v/>
      </c>
      <c r="CA1567">
        <f>paste!H1569</f>
        <v/>
      </c>
      <c r="CB1567">
        <f>BZ1567*CA1567</f>
        <v/>
      </c>
      <c r="CN1567" s="158" t="n">
        <v>1</v>
      </c>
      <c r="CO1567" s="158" t="n">
        <v>1</v>
      </c>
      <c r="CP1567" s="158" t="n">
        <v>1</v>
      </c>
      <c r="CQ1567" s="158" t="n">
        <v>1</v>
      </c>
      <c r="CR1567" s="158" t="n">
        <v>1</v>
      </c>
      <c r="CS1567" s="158" t="n">
        <v>0</v>
      </c>
      <c r="CT1567" s="158" t="n">
        <v>0</v>
      </c>
      <c r="CU1567" s="158" t="n">
        <v>0</v>
      </c>
      <c r="CV1567" s="158" t="n">
        <v>0</v>
      </c>
      <c r="CW1567" s="158" t="n">
        <v>0</v>
      </c>
      <c r="CX1567">
        <f>B1567</f>
        <v/>
      </c>
      <c r="CY1567">
        <f>C1567</f>
        <v/>
      </c>
      <c r="CZ1567">
        <f>D1567</f>
        <v/>
      </c>
      <c r="DA1567" s="158" t="n">
        <v>1900</v>
      </c>
      <c r="DB1567" s="158" t="n">
        <v>1</v>
      </c>
      <c r="DC1567" s="158" t="n">
        <v>1</v>
      </c>
      <c r="DD1567" s="158" t="n">
        <v>1900</v>
      </c>
      <c r="DE1567" s="158" t="n">
        <v>1</v>
      </c>
      <c r="DF1567" s="158" t="n">
        <v>1</v>
      </c>
      <c r="DG1567" s="158" t="n">
        <v>1900</v>
      </c>
      <c r="DH1567" s="158" t="n">
        <v>1</v>
      </c>
      <c r="DI1567" s="158" t="n">
        <v>1</v>
      </c>
      <c r="DJ1567" s="158" t="n">
        <v>1900</v>
      </c>
      <c r="DK1567" s="158" t="n">
        <v>1</v>
      </c>
      <c r="DL1567" s="158" t="n">
        <v>1</v>
      </c>
      <c r="DR1567" s="158" t="n">
        <v>2</v>
      </c>
      <c r="DS1567" s="158" t="n">
        <v>1</v>
      </c>
      <c r="DT1567" s="158" t="n">
        <v>2</v>
      </c>
      <c r="DU1567" s="158" t="n">
        <v>1</v>
      </c>
      <c r="DV1567" s="158" t="n">
        <v>3</v>
      </c>
      <c r="DW1567" s="158" t="n">
        <v>1</v>
      </c>
      <c r="DX1567" s="158" t="n">
        <v>3</v>
      </c>
      <c r="DY1567" s="158" t="n">
        <v>0</v>
      </c>
      <c r="DZ1567" s="158" t="n">
        <v>0</v>
      </c>
      <c r="EA1567" s="158" t="n">
        <v>0</v>
      </c>
      <c r="EB1567" s="158" t="n">
        <v>0</v>
      </c>
      <c r="EC1567" s="158" t="n">
        <v>0</v>
      </c>
      <c r="ED1567" s="158" t="n">
        <v>0</v>
      </c>
      <c r="EE1567" s="158" t="n">
        <v>0</v>
      </c>
      <c r="EF1567" s="158" t="n">
        <v>0</v>
      </c>
      <c r="EG1567" s="158" t="n">
        <v>0</v>
      </c>
      <c r="EH1567" s="158" t="n">
        <v>0</v>
      </c>
      <c r="EI1567" s="158" t="n">
        <v>0</v>
      </c>
      <c r="EJ1567" s="158" t="n">
        <v>0</v>
      </c>
      <c r="EK1567" s="158" t="n">
        <v>0</v>
      </c>
      <c r="EL1567" s="158" t="n">
        <v>0</v>
      </c>
      <c r="EM1567" s="158" t="n">
        <v>0</v>
      </c>
      <c r="EN1567" s="158" t="n">
        <v>0</v>
      </c>
      <c r="EO1567" s="158" t="n">
        <v>0</v>
      </c>
      <c r="EP1567" s="158" t="n">
        <v>0</v>
      </c>
      <c r="EQ1567" s="158" t="n">
        <v>0</v>
      </c>
      <c r="ER1567" s="158" t="n">
        <v>0</v>
      </c>
      <c r="ES1567" s="158" t="n">
        <v>0</v>
      </c>
      <c r="ET1567" s="158" t="n">
        <v>0</v>
      </c>
      <c r="EU1567" s="158" t="n">
        <v>0</v>
      </c>
      <c r="EV1567" s="158" t="n">
        <v>0</v>
      </c>
      <c r="EW1567" s="158" t="n">
        <v>0</v>
      </c>
      <c r="EX1567" s="158" t="n">
        <v>0</v>
      </c>
      <c r="EY1567" s="158" t="n">
        <v>0</v>
      </c>
      <c r="EZ1567" s="158" t="n">
        <v>1900</v>
      </c>
      <c r="FA1567" s="158" t="n">
        <v>1</v>
      </c>
      <c r="FB1567" s="158" t="n">
        <v>1</v>
      </c>
      <c r="FC1567" s="158" t="n">
        <v>1900</v>
      </c>
      <c r="FD1567" s="158" t="n">
        <v>1</v>
      </c>
      <c r="FE1567" s="158" t="n">
        <v>1</v>
      </c>
      <c r="FF1567" s="158" t="n">
        <v>1900</v>
      </c>
      <c r="FG1567" s="158" t="n">
        <v>1</v>
      </c>
      <c r="FH1567" s="158" t="n">
        <v>1</v>
      </c>
      <c r="FI1567" s="158" t="n">
        <v>1900</v>
      </c>
      <c r="FJ1567" s="158" t="n">
        <v>1</v>
      </c>
      <c r="FK1567" s="158" t="n">
        <v>1</v>
      </c>
      <c r="FL1567" s="158" t="n">
        <v>1900</v>
      </c>
      <c r="FM1567" s="158" t="n">
        <v>1</v>
      </c>
      <c r="FN1567" s="158" t="n">
        <v>1</v>
      </c>
      <c r="FO1567" s="158" t="n">
        <v>1900</v>
      </c>
      <c r="FP1567" s="158" t="n">
        <v>1</v>
      </c>
      <c r="FQ1567" s="158" t="n">
        <v>1</v>
      </c>
      <c r="FR1567" s="158" t="n">
        <v>1900</v>
      </c>
      <c r="FS1567" s="158" t="n">
        <v>1</v>
      </c>
      <c r="FT1567" s="158" t="n">
        <v>1</v>
      </c>
      <c r="FU1567" s="158" t="n">
        <v>1900</v>
      </c>
      <c r="FV1567" s="158" t="n">
        <v>1</v>
      </c>
      <c r="FW1567" s="158" t="n">
        <v>1</v>
      </c>
    </row>
    <row r="1568">
      <c r="A1568">
        <f>IF(F1568&gt;1,A1567,IF(AND(I1568&lt;10,paste!A1570&lt;10),RIGHT(H1568,2)&amp;"0"&amp;I1568&amp;"000"&amp;paste!A1570,IF(AND(I1568&lt;10,paste!A1570&gt;=10,paste!A1570&lt;100),RIGHT(H1568,2)&amp;"0"&amp;I1568&amp;"00"&amp;paste!A1570,IF(AND(I1568&lt;10,paste!A1570&gt;=100,paste!A1570&lt;1000),RIGHT(H1568,2)&amp;"0"&amp;I1568&amp;"0"&amp;paste!A1570,IF(AND(I1568&lt;10,paste!A1570&gt;=1000),RIGHT(H1568,2)&amp;"0"&amp;I1568&amp;paste!A1570,IF(AND(I1568&gt;=10,paste!A1570&lt;10),RIGHT(H1568,2)&amp;I1568&amp;"000"&amp;paste!A1570,IF(AND(I1568&gt;=10,paste!A1570&gt;=10,paste!A1570&lt;100),RIGHT(H1568,2)&amp;I1568&amp;"00"&amp;paste!A1570,IF(AND(I1568&gt;=10,paste!A1570&gt;=100,paste!A1570&lt;1000),RIGHT(H1568,2)&amp;I1568&amp;"0"&amp;paste!A1570,RIGHT(H1568,2)&amp;I1568&amp;paste!A1570))))))))</f>
        <v/>
      </c>
      <c r="B1568">
        <f>YEAR(paste!C1570)</f>
        <v/>
      </c>
      <c r="C1568">
        <f>MONTH(paste!C1570)</f>
        <v/>
      </c>
      <c r="D1568">
        <f>DAY(paste!C1570)</f>
        <v/>
      </c>
      <c r="E1568" s="158" t="n">
        <v>0</v>
      </c>
      <c r="F1568">
        <f>IF(AND(L1568=L1567,D1568=D1567),F1567+1,1)</f>
        <v/>
      </c>
      <c r="G1568" s="158" t="n">
        <v>0</v>
      </c>
      <c r="H1568">
        <f>YEAR(paste!C1570)</f>
        <v/>
      </c>
      <c r="I1568">
        <f>MONTH(paste!C1570)</f>
        <v/>
      </c>
      <c r="J1568">
        <f>DAY(paste!C1570)</f>
        <v/>
      </c>
      <c r="K1568">
        <f>A1568</f>
        <v/>
      </c>
      <c r="L1568">
        <f>IF(ISBLANK(VLOOKUP(paste!J1570,'得意先名 (2)'!$B$3:$F$2005,5,FALSE)),paste!P1570,IFERROR(VLOOKUP(paste!J1570,'得意先名 (2)'!$B$3:$F$2005,5,FALSE),"ZZZZZZZZZZZ"))</f>
        <v/>
      </c>
      <c r="M1568">
        <f>IF(L1568="ZZZZZZZZZZZ",paste!J1570&amp;paste!K1570&amp; "  :   "&amp;paste!M1570&amp; "  :   "&amp;paste!P1570,"")</f>
        <v/>
      </c>
      <c r="O1568" s="158" t="n"/>
      <c r="P1568">
        <f>VLOOKUP(L1568,'L_User+EndUser'!$C$2:$K$500,8,FALSE)</f>
        <v/>
      </c>
      <c r="Q1568">
        <f>VLOOKUP(L1568,'L_User+EndUser'!$C$2:$K$500,9,FALSE)</f>
        <v/>
      </c>
      <c r="R1568" s="158" t="n"/>
      <c r="T1568" s="158" t="n"/>
      <c r="V1568" s="158" t="n"/>
      <c r="AB1568">
        <f>paste!J1570</f>
        <v/>
      </c>
      <c r="AC1568">
        <f>L1568</f>
        <v/>
      </c>
      <c r="AO1568">
        <f>YEAR(paste!O1570)</f>
        <v/>
      </c>
      <c r="AP1568">
        <f>MONTH(paste!O1570)</f>
        <v/>
      </c>
      <c r="AQ1568">
        <f>DAY(paste!O1570)</f>
        <v/>
      </c>
      <c r="BD1568">
        <f>IF(paste!L1570="","",paste!L1570)</f>
        <v/>
      </c>
      <c r="BM1568" t="n">
        <v>1</v>
      </c>
      <c r="BN1568">
        <f>VLOOKUP(paste!E1570,L_Product!$A$2:$B$2001,2,FALSE)</f>
        <v/>
      </c>
      <c r="BO1568" s="21" t="n"/>
      <c r="BT1568" t="n">
        <v>2</v>
      </c>
      <c r="BU1568">
        <f>IF($BM$2=1,2,IF($BM$2=18,1))</f>
        <v/>
      </c>
      <c r="BV1568">
        <f>IF($BM$2=1,0,IF($BM$2=18,1))</f>
        <v/>
      </c>
      <c r="BW1568" t="n">
        <v>2</v>
      </c>
      <c r="BX1568" t="n">
        <v>0</v>
      </c>
      <c r="BY1568" t="n">
        <v>3</v>
      </c>
      <c r="BZ1568">
        <f>VLOOKUP(BN1568,L_Product!$B$2:$Z$2001,14,FALSE)</f>
        <v/>
      </c>
      <c r="CA1568">
        <f>paste!H1570</f>
        <v/>
      </c>
      <c r="CB1568">
        <f>BZ1568*CA1568</f>
        <v/>
      </c>
      <c r="CN1568" s="158" t="n">
        <v>1</v>
      </c>
      <c r="CO1568" s="158" t="n">
        <v>1</v>
      </c>
      <c r="CP1568" s="158" t="n">
        <v>1</v>
      </c>
      <c r="CQ1568" s="158" t="n">
        <v>1</v>
      </c>
      <c r="CR1568" s="158" t="n">
        <v>1</v>
      </c>
      <c r="CS1568" s="158" t="n">
        <v>0</v>
      </c>
      <c r="CT1568" s="158" t="n">
        <v>0</v>
      </c>
      <c r="CU1568" s="158" t="n">
        <v>0</v>
      </c>
      <c r="CV1568" s="158" t="n">
        <v>0</v>
      </c>
      <c r="CW1568" s="158" t="n">
        <v>0</v>
      </c>
      <c r="CX1568">
        <f>B1568</f>
        <v/>
      </c>
      <c r="CY1568">
        <f>C1568</f>
        <v/>
      </c>
      <c r="CZ1568">
        <f>D1568</f>
        <v/>
      </c>
      <c r="DA1568" s="158" t="n">
        <v>1900</v>
      </c>
      <c r="DB1568" s="158" t="n">
        <v>1</v>
      </c>
      <c r="DC1568" s="158" t="n">
        <v>1</v>
      </c>
      <c r="DD1568" s="158" t="n">
        <v>1900</v>
      </c>
      <c r="DE1568" s="158" t="n">
        <v>1</v>
      </c>
      <c r="DF1568" s="158" t="n">
        <v>1</v>
      </c>
      <c r="DG1568" s="158" t="n">
        <v>1900</v>
      </c>
      <c r="DH1568" s="158" t="n">
        <v>1</v>
      </c>
      <c r="DI1568" s="158" t="n">
        <v>1</v>
      </c>
      <c r="DJ1568" s="158" t="n">
        <v>1900</v>
      </c>
      <c r="DK1568" s="158" t="n">
        <v>1</v>
      </c>
      <c r="DL1568" s="158" t="n">
        <v>1</v>
      </c>
      <c r="DR1568" s="158" t="n">
        <v>2</v>
      </c>
      <c r="DS1568" s="158" t="n">
        <v>1</v>
      </c>
      <c r="DT1568" s="158" t="n">
        <v>2</v>
      </c>
      <c r="DU1568" s="158" t="n">
        <v>1</v>
      </c>
      <c r="DV1568" s="158" t="n">
        <v>3</v>
      </c>
      <c r="DW1568" s="158" t="n">
        <v>1</v>
      </c>
      <c r="DX1568" s="158" t="n">
        <v>3</v>
      </c>
      <c r="DY1568" s="158" t="n">
        <v>0</v>
      </c>
      <c r="DZ1568" s="158" t="n">
        <v>0</v>
      </c>
      <c r="EA1568" s="158" t="n">
        <v>0</v>
      </c>
      <c r="EB1568" s="158" t="n">
        <v>0</v>
      </c>
      <c r="EC1568" s="158" t="n">
        <v>0</v>
      </c>
      <c r="ED1568" s="158" t="n">
        <v>0</v>
      </c>
      <c r="EE1568" s="158" t="n">
        <v>0</v>
      </c>
      <c r="EF1568" s="158" t="n">
        <v>0</v>
      </c>
      <c r="EG1568" s="158" t="n">
        <v>0</v>
      </c>
      <c r="EH1568" s="158" t="n">
        <v>0</v>
      </c>
      <c r="EI1568" s="158" t="n">
        <v>0</v>
      </c>
      <c r="EJ1568" s="158" t="n">
        <v>0</v>
      </c>
      <c r="EK1568" s="158" t="n">
        <v>0</v>
      </c>
      <c r="EL1568" s="158" t="n">
        <v>0</v>
      </c>
      <c r="EM1568" s="158" t="n">
        <v>0</v>
      </c>
      <c r="EN1568" s="158" t="n">
        <v>0</v>
      </c>
      <c r="EO1568" s="158" t="n">
        <v>0</v>
      </c>
      <c r="EP1568" s="158" t="n">
        <v>0</v>
      </c>
      <c r="EQ1568" s="158" t="n">
        <v>0</v>
      </c>
      <c r="ER1568" s="158" t="n">
        <v>0</v>
      </c>
      <c r="ES1568" s="158" t="n">
        <v>0</v>
      </c>
      <c r="ET1568" s="158" t="n">
        <v>0</v>
      </c>
      <c r="EU1568" s="158" t="n">
        <v>0</v>
      </c>
      <c r="EV1568" s="158" t="n">
        <v>0</v>
      </c>
      <c r="EW1568" s="158" t="n">
        <v>0</v>
      </c>
      <c r="EX1568" s="158" t="n">
        <v>0</v>
      </c>
      <c r="EY1568" s="158" t="n">
        <v>0</v>
      </c>
      <c r="EZ1568" s="158" t="n">
        <v>1900</v>
      </c>
      <c r="FA1568" s="158" t="n">
        <v>1</v>
      </c>
      <c r="FB1568" s="158" t="n">
        <v>1</v>
      </c>
      <c r="FC1568" s="158" t="n">
        <v>1900</v>
      </c>
      <c r="FD1568" s="158" t="n">
        <v>1</v>
      </c>
      <c r="FE1568" s="158" t="n">
        <v>1</v>
      </c>
      <c r="FF1568" s="158" t="n">
        <v>1900</v>
      </c>
      <c r="FG1568" s="158" t="n">
        <v>1</v>
      </c>
      <c r="FH1568" s="158" t="n">
        <v>1</v>
      </c>
      <c r="FI1568" s="158" t="n">
        <v>1900</v>
      </c>
      <c r="FJ1568" s="158" t="n">
        <v>1</v>
      </c>
      <c r="FK1568" s="158" t="n">
        <v>1</v>
      </c>
      <c r="FL1568" s="158" t="n">
        <v>1900</v>
      </c>
      <c r="FM1568" s="158" t="n">
        <v>1</v>
      </c>
      <c r="FN1568" s="158" t="n">
        <v>1</v>
      </c>
      <c r="FO1568" s="158" t="n">
        <v>1900</v>
      </c>
      <c r="FP1568" s="158" t="n">
        <v>1</v>
      </c>
      <c r="FQ1568" s="158" t="n">
        <v>1</v>
      </c>
      <c r="FR1568" s="158" t="n">
        <v>1900</v>
      </c>
      <c r="FS1568" s="158" t="n">
        <v>1</v>
      </c>
      <c r="FT1568" s="158" t="n">
        <v>1</v>
      </c>
      <c r="FU1568" s="158" t="n">
        <v>1900</v>
      </c>
      <c r="FV1568" s="158" t="n">
        <v>1</v>
      </c>
      <c r="FW1568" s="158" t="n">
        <v>1</v>
      </c>
    </row>
    <row r="1569">
      <c r="A1569">
        <f>IF(F1569&gt;1,A1568,IF(AND(I1569&lt;10,paste!A1571&lt;10),RIGHT(H1569,2)&amp;"0"&amp;I1569&amp;"000"&amp;paste!A1571,IF(AND(I1569&lt;10,paste!A1571&gt;=10,paste!A1571&lt;100),RIGHT(H1569,2)&amp;"0"&amp;I1569&amp;"00"&amp;paste!A1571,IF(AND(I1569&lt;10,paste!A1571&gt;=100,paste!A1571&lt;1000),RIGHT(H1569,2)&amp;"0"&amp;I1569&amp;"0"&amp;paste!A1571,IF(AND(I1569&lt;10,paste!A1571&gt;=1000),RIGHT(H1569,2)&amp;"0"&amp;I1569&amp;paste!A1571,IF(AND(I1569&gt;=10,paste!A1571&lt;10),RIGHT(H1569,2)&amp;I1569&amp;"000"&amp;paste!A1571,IF(AND(I1569&gt;=10,paste!A1571&gt;=10,paste!A1571&lt;100),RIGHT(H1569,2)&amp;I1569&amp;"00"&amp;paste!A1571,IF(AND(I1569&gt;=10,paste!A1571&gt;=100,paste!A1571&lt;1000),RIGHT(H1569,2)&amp;I1569&amp;"0"&amp;paste!A1571,RIGHT(H1569,2)&amp;I1569&amp;paste!A1571))))))))</f>
        <v/>
      </c>
      <c r="B1569">
        <f>YEAR(paste!C1571)</f>
        <v/>
      </c>
      <c r="C1569">
        <f>MONTH(paste!C1571)</f>
        <v/>
      </c>
      <c r="D1569">
        <f>DAY(paste!C1571)</f>
        <v/>
      </c>
      <c r="E1569" s="158" t="n">
        <v>0</v>
      </c>
      <c r="F1569">
        <f>IF(AND(L1569=L1568,D1569=D1568),F1568+1,1)</f>
        <v/>
      </c>
      <c r="G1569" s="158" t="n">
        <v>0</v>
      </c>
      <c r="H1569">
        <f>YEAR(paste!C1571)</f>
        <v/>
      </c>
      <c r="I1569">
        <f>MONTH(paste!C1571)</f>
        <v/>
      </c>
      <c r="J1569">
        <f>DAY(paste!C1571)</f>
        <v/>
      </c>
      <c r="K1569">
        <f>A1569</f>
        <v/>
      </c>
      <c r="L1569">
        <f>IF(ISBLANK(VLOOKUP(paste!J1571,'得意先名 (2)'!$B$3:$F$2005,5,FALSE)),paste!P1571,IFERROR(VLOOKUP(paste!J1571,'得意先名 (2)'!$B$3:$F$2005,5,FALSE),"ZZZZZZZZZZZ"))</f>
        <v/>
      </c>
      <c r="M1569">
        <f>IF(L1569="ZZZZZZZZZZZ",paste!J1571&amp;paste!K1571&amp; "  :   "&amp;paste!M1571&amp; "  :   "&amp;paste!P1571,"")</f>
        <v/>
      </c>
      <c r="O1569" s="158" t="n"/>
      <c r="P1569">
        <f>VLOOKUP(L1569,'L_User+EndUser'!$C$2:$K$500,8,FALSE)</f>
        <v/>
      </c>
      <c r="Q1569">
        <f>VLOOKUP(L1569,'L_User+EndUser'!$C$2:$K$500,9,FALSE)</f>
        <v/>
      </c>
      <c r="R1569" s="158" t="n"/>
      <c r="T1569" s="158" t="n"/>
      <c r="V1569" s="158" t="n"/>
      <c r="AB1569">
        <f>paste!J1571</f>
        <v/>
      </c>
      <c r="AC1569">
        <f>L1569</f>
        <v/>
      </c>
      <c r="AO1569">
        <f>YEAR(paste!O1571)</f>
        <v/>
      </c>
      <c r="AP1569">
        <f>MONTH(paste!O1571)</f>
        <v/>
      </c>
      <c r="AQ1569">
        <f>DAY(paste!O1571)</f>
        <v/>
      </c>
      <c r="BD1569">
        <f>IF(paste!L1571="","",paste!L1571)</f>
        <v/>
      </c>
      <c r="BM1569" t="n">
        <v>1</v>
      </c>
      <c r="BN1569">
        <f>VLOOKUP(paste!E1571,L_Product!$A$2:$B$2001,2,FALSE)</f>
        <v/>
      </c>
      <c r="BO1569" s="21" t="n"/>
      <c r="BT1569" t="n">
        <v>2</v>
      </c>
      <c r="BU1569">
        <f>IF($BM$2=1,2,IF($BM$2=18,1))</f>
        <v/>
      </c>
      <c r="BV1569">
        <f>IF($BM$2=1,0,IF($BM$2=18,1))</f>
        <v/>
      </c>
      <c r="BW1569" t="n">
        <v>2</v>
      </c>
      <c r="BX1569" t="n">
        <v>0</v>
      </c>
      <c r="BY1569" t="n">
        <v>3</v>
      </c>
      <c r="BZ1569">
        <f>VLOOKUP(BN1569,L_Product!$B$2:$Z$2001,14,FALSE)</f>
        <v/>
      </c>
      <c r="CA1569">
        <f>paste!H1571</f>
        <v/>
      </c>
      <c r="CB1569">
        <f>BZ1569*CA1569</f>
        <v/>
      </c>
      <c r="CN1569" s="158" t="n">
        <v>1</v>
      </c>
      <c r="CO1569" s="158" t="n">
        <v>1</v>
      </c>
      <c r="CP1569" s="158" t="n">
        <v>1</v>
      </c>
      <c r="CQ1569" s="158" t="n">
        <v>1</v>
      </c>
      <c r="CR1569" s="158" t="n">
        <v>1</v>
      </c>
      <c r="CS1569" s="158" t="n">
        <v>0</v>
      </c>
      <c r="CT1569" s="158" t="n">
        <v>0</v>
      </c>
      <c r="CU1569" s="158" t="n">
        <v>0</v>
      </c>
      <c r="CV1569" s="158" t="n">
        <v>0</v>
      </c>
      <c r="CW1569" s="158" t="n">
        <v>0</v>
      </c>
      <c r="CX1569">
        <f>B1569</f>
        <v/>
      </c>
      <c r="CY1569">
        <f>C1569</f>
        <v/>
      </c>
      <c r="CZ1569">
        <f>D1569</f>
        <v/>
      </c>
      <c r="DA1569" s="158" t="n">
        <v>1900</v>
      </c>
      <c r="DB1569" s="158" t="n">
        <v>1</v>
      </c>
      <c r="DC1569" s="158" t="n">
        <v>1</v>
      </c>
      <c r="DD1569" s="158" t="n">
        <v>1900</v>
      </c>
      <c r="DE1569" s="158" t="n">
        <v>1</v>
      </c>
      <c r="DF1569" s="158" t="n">
        <v>1</v>
      </c>
      <c r="DG1569" s="158" t="n">
        <v>1900</v>
      </c>
      <c r="DH1569" s="158" t="n">
        <v>1</v>
      </c>
      <c r="DI1569" s="158" t="n">
        <v>1</v>
      </c>
      <c r="DJ1569" s="158" t="n">
        <v>1900</v>
      </c>
      <c r="DK1569" s="158" t="n">
        <v>1</v>
      </c>
      <c r="DL1569" s="158" t="n">
        <v>1</v>
      </c>
      <c r="DR1569" s="158" t="n">
        <v>2</v>
      </c>
      <c r="DS1569" s="158" t="n">
        <v>1</v>
      </c>
      <c r="DT1569" s="158" t="n">
        <v>2</v>
      </c>
      <c r="DU1569" s="158" t="n">
        <v>1</v>
      </c>
      <c r="DV1569" s="158" t="n">
        <v>3</v>
      </c>
      <c r="DW1569" s="158" t="n">
        <v>1</v>
      </c>
      <c r="DX1569" s="158" t="n">
        <v>3</v>
      </c>
      <c r="DY1569" s="158" t="n">
        <v>0</v>
      </c>
      <c r="DZ1569" s="158" t="n">
        <v>0</v>
      </c>
      <c r="EA1569" s="158" t="n">
        <v>0</v>
      </c>
      <c r="EB1569" s="158" t="n">
        <v>0</v>
      </c>
      <c r="EC1569" s="158" t="n">
        <v>0</v>
      </c>
      <c r="ED1569" s="158" t="n">
        <v>0</v>
      </c>
      <c r="EE1569" s="158" t="n">
        <v>0</v>
      </c>
      <c r="EF1569" s="158" t="n">
        <v>0</v>
      </c>
      <c r="EG1569" s="158" t="n">
        <v>0</v>
      </c>
      <c r="EH1569" s="158" t="n">
        <v>0</v>
      </c>
      <c r="EI1569" s="158" t="n">
        <v>0</v>
      </c>
      <c r="EJ1569" s="158" t="n">
        <v>0</v>
      </c>
      <c r="EK1569" s="158" t="n">
        <v>0</v>
      </c>
      <c r="EL1569" s="158" t="n">
        <v>0</v>
      </c>
      <c r="EM1569" s="158" t="n">
        <v>0</v>
      </c>
      <c r="EN1569" s="158" t="n">
        <v>0</v>
      </c>
      <c r="EO1569" s="158" t="n">
        <v>0</v>
      </c>
      <c r="EP1569" s="158" t="n">
        <v>0</v>
      </c>
      <c r="EQ1569" s="158" t="n">
        <v>0</v>
      </c>
      <c r="ER1569" s="158" t="n">
        <v>0</v>
      </c>
      <c r="ES1569" s="158" t="n">
        <v>0</v>
      </c>
      <c r="ET1569" s="158" t="n">
        <v>0</v>
      </c>
      <c r="EU1569" s="158" t="n">
        <v>0</v>
      </c>
      <c r="EV1569" s="158" t="n">
        <v>0</v>
      </c>
      <c r="EW1569" s="158" t="n">
        <v>0</v>
      </c>
      <c r="EX1569" s="158" t="n">
        <v>0</v>
      </c>
      <c r="EY1569" s="158" t="n">
        <v>0</v>
      </c>
      <c r="EZ1569" s="158" t="n">
        <v>1900</v>
      </c>
      <c r="FA1569" s="158" t="n">
        <v>1</v>
      </c>
      <c r="FB1569" s="158" t="n">
        <v>1</v>
      </c>
      <c r="FC1569" s="158" t="n">
        <v>1900</v>
      </c>
      <c r="FD1569" s="158" t="n">
        <v>1</v>
      </c>
      <c r="FE1569" s="158" t="n">
        <v>1</v>
      </c>
      <c r="FF1569" s="158" t="n">
        <v>1900</v>
      </c>
      <c r="FG1569" s="158" t="n">
        <v>1</v>
      </c>
      <c r="FH1569" s="158" t="n">
        <v>1</v>
      </c>
      <c r="FI1569" s="158" t="n">
        <v>1900</v>
      </c>
      <c r="FJ1569" s="158" t="n">
        <v>1</v>
      </c>
      <c r="FK1569" s="158" t="n">
        <v>1</v>
      </c>
      <c r="FL1569" s="158" t="n">
        <v>1900</v>
      </c>
      <c r="FM1569" s="158" t="n">
        <v>1</v>
      </c>
      <c r="FN1569" s="158" t="n">
        <v>1</v>
      </c>
      <c r="FO1569" s="158" t="n">
        <v>1900</v>
      </c>
      <c r="FP1569" s="158" t="n">
        <v>1</v>
      </c>
      <c r="FQ1569" s="158" t="n">
        <v>1</v>
      </c>
      <c r="FR1569" s="158" t="n">
        <v>1900</v>
      </c>
      <c r="FS1569" s="158" t="n">
        <v>1</v>
      </c>
      <c r="FT1569" s="158" t="n">
        <v>1</v>
      </c>
      <c r="FU1569" s="158" t="n">
        <v>1900</v>
      </c>
      <c r="FV1569" s="158" t="n">
        <v>1</v>
      </c>
      <c r="FW1569" s="158" t="n">
        <v>1</v>
      </c>
    </row>
    <row r="1570">
      <c r="A1570">
        <f>IF(F1570&gt;1,A1569,IF(AND(I1570&lt;10,paste!A1572&lt;10),RIGHT(H1570,2)&amp;"0"&amp;I1570&amp;"000"&amp;paste!A1572,IF(AND(I1570&lt;10,paste!A1572&gt;=10,paste!A1572&lt;100),RIGHT(H1570,2)&amp;"0"&amp;I1570&amp;"00"&amp;paste!A1572,IF(AND(I1570&lt;10,paste!A1572&gt;=100,paste!A1572&lt;1000),RIGHT(H1570,2)&amp;"0"&amp;I1570&amp;"0"&amp;paste!A1572,IF(AND(I1570&lt;10,paste!A1572&gt;=1000),RIGHT(H1570,2)&amp;"0"&amp;I1570&amp;paste!A1572,IF(AND(I1570&gt;=10,paste!A1572&lt;10),RIGHT(H1570,2)&amp;I1570&amp;"000"&amp;paste!A1572,IF(AND(I1570&gt;=10,paste!A1572&gt;=10,paste!A1572&lt;100),RIGHT(H1570,2)&amp;I1570&amp;"00"&amp;paste!A1572,IF(AND(I1570&gt;=10,paste!A1572&gt;=100,paste!A1572&lt;1000),RIGHT(H1570,2)&amp;I1570&amp;"0"&amp;paste!A1572,RIGHT(H1570,2)&amp;I1570&amp;paste!A1572))))))))</f>
        <v/>
      </c>
      <c r="B1570">
        <f>YEAR(paste!C1572)</f>
        <v/>
      </c>
      <c r="C1570">
        <f>MONTH(paste!C1572)</f>
        <v/>
      </c>
      <c r="D1570">
        <f>DAY(paste!C1572)</f>
        <v/>
      </c>
      <c r="E1570" s="158" t="n">
        <v>0</v>
      </c>
      <c r="F1570">
        <f>IF(AND(L1570=L1569,D1570=D1569),F1569+1,1)</f>
        <v/>
      </c>
      <c r="G1570" s="158" t="n">
        <v>0</v>
      </c>
      <c r="H1570">
        <f>YEAR(paste!C1572)</f>
        <v/>
      </c>
      <c r="I1570">
        <f>MONTH(paste!C1572)</f>
        <v/>
      </c>
      <c r="J1570">
        <f>DAY(paste!C1572)</f>
        <v/>
      </c>
      <c r="K1570">
        <f>A1570</f>
        <v/>
      </c>
      <c r="L1570">
        <f>IF(ISBLANK(VLOOKUP(paste!J1572,'得意先名 (2)'!$B$3:$F$2005,5,FALSE)),paste!P1572,IFERROR(VLOOKUP(paste!J1572,'得意先名 (2)'!$B$3:$F$2005,5,FALSE),"ZZZZZZZZZZZ"))</f>
        <v/>
      </c>
      <c r="M1570">
        <f>IF(L1570="ZZZZZZZZZZZ",paste!J1572&amp;paste!K1572&amp; "  :   "&amp;paste!M1572&amp; "  :   "&amp;paste!P1572,"")</f>
        <v/>
      </c>
      <c r="O1570" s="158" t="n"/>
      <c r="P1570">
        <f>VLOOKUP(L1570,'L_User+EndUser'!$C$2:$K$500,8,FALSE)</f>
        <v/>
      </c>
      <c r="Q1570">
        <f>VLOOKUP(L1570,'L_User+EndUser'!$C$2:$K$500,9,FALSE)</f>
        <v/>
      </c>
      <c r="R1570" s="158" t="n"/>
      <c r="T1570" s="158" t="n"/>
      <c r="V1570" s="158" t="n"/>
      <c r="AB1570">
        <f>paste!J1572</f>
        <v/>
      </c>
      <c r="AC1570">
        <f>L1570</f>
        <v/>
      </c>
      <c r="AO1570">
        <f>YEAR(paste!O1572)</f>
        <v/>
      </c>
      <c r="AP1570">
        <f>MONTH(paste!O1572)</f>
        <v/>
      </c>
      <c r="AQ1570">
        <f>DAY(paste!O1572)</f>
        <v/>
      </c>
      <c r="BD1570">
        <f>IF(paste!L1572="","",paste!L1572)</f>
        <v/>
      </c>
      <c r="BM1570" t="n">
        <v>1</v>
      </c>
      <c r="BN1570">
        <f>VLOOKUP(paste!E1572,L_Product!$A$2:$B$2001,2,FALSE)</f>
        <v/>
      </c>
      <c r="BO1570" s="21" t="n"/>
      <c r="BT1570" t="n">
        <v>2</v>
      </c>
      <c r="BU1570">
        <f>IF($BM$2=1,2,IF($BM$2=18,1))</f>
        <v/>
      </c>
      <c r="BV1570">
        <f>IF($BM$2=1,0,IF($BM$2=18,1))</f>
        <v/>
      </c>
      <c r="BW1570" t="n">
        <v>2</v>
      </c>
      <c r="BX1570" t="n">
        <v>0</v>
      </c>
      <c r="BY1570" t="n">
        <v>3</v>
      </c>
      <c r="BZ1570">
        <f>VLOOKUP(BN1570,L_Product!$B$2:$Z$2001,14,FALSE)</f>
        <v/>
      </c>
      <c r="CA1570">
        <f>paste!H1572</f>
        <v/>
      </c>
      <c r="CB1570">
        <f>BZ1570*CA1570</f>
        <v/>
      </c>
      <c r="CN1570" s="158" t="n">
        <v>1</v>
      </c>
      <c r="CO1570" s="158" t="n">
        <v>1</v>
      </c>
      <c r="CP1570" s="158" t="n">
        <v>1</v>
      </c>
      <c r="CQ1570" s="158" t="n">
        <v>1</v>
      </c>
      <c r="CR1570" s="158" t="n">
        <v>1</v>
      </c>
      <c r="CS1570" s="158" t="n">
        <v>0</v>
      </c>
      <c r="CT1570" s="158" t="n">
        <v>0</v>
      </c>
      <c r="CU1570" s="158" t="n">
        <v>0</v>
      </c>
      <c r="CV1570" s="158" t="n">
        <v>0</v>
      </c>
      <c r="CW1570" s="158" t="n">
        <v>0</v>
      </c>
      <c r="CX1570">
        <f>B1570</f>
        <v/>
      </c>
      <c r="CY1570">
        <f>C1570</f>
        <v/>
      </c>
      <c r="CZ1570">
        <f>D1570</f>
        <v/>
      </c>
      <c r="DA1570" s="158" t="n">
        <v>1900</v>
      </c>
      <c r="DB1570" s="158" t="n">
        <v>1</v>
      </c>
      <c r="DC1570" s="158" t="n">
        <v>1</v>
      </c>
      <c r="DD1570" s="158" t="n">
        <v>1900</v>
      </c>
      <c r="DE1570" s="158" t="n">
        <v>1</v>
      </c>
      <c r="DF1570" s="158" t="n">
        <v>1</v>
      </c>
      <c r="DG1570" s="158" t="n">
        <v>1900</v>
      </c>
      <c r="DH1570" s="158" t="n">
        <v>1</v>
      </c>
      <c r="DI1570" s="158" t="n">
        <v>1</v>
      </c>
      <c r="DJ1570" s="158" t="n">
        <v>1900</v>
      </c>
      <c r="DK1570" s="158" t="n">
        <v>1</v>
      </c>
      <c r="DL1570" s="158" t="n">
        <v>1</v>
      </c>
      <c r="DR1570" s="158" t="n">
        <v>2</v>
      </c>
      <c r="DS1570" s="158" t="n">
        <v>1</v>
      </c>
      <c r="DT1570" s="158" t="n">
        <v>2</v>
      </c>
      <c r="DU1570" s="158" t="n">
        <v>1</v>
      </c>
      <c r="DV1570" s="158" t="n">
        <v>3</v>
      </c>
      <c r="DW1570" s="158" t="n">
        <v>1</v>
      </c>
      <c r="DX1570" s="158" t="n">
        <v>3</v>
      </c>
      <c r="DY1570" s="158" t="n">
        <v>0</v>
      </c>
      <c r="DZ1570" s="158" t="n">
        <v>0</v>
      </c>
      <c r="EA1570" s="158" t="n">
        <v>0</v>
      </c>
      <c r="EB1570" s="158" t="n">
        <v>0</v>
      </c>
      <c r="EC1570" s="158" t="n">
        <v>0</v>
      </c>
      <c r="ED1570" s="158" t="n">
        <v>0</v>
      </c>
      <c r="EE1570" s="158" t="n">
        <v>0</v>
      </c>
      <c r="EF1570" s="158" t="n">
        <v>0</v>
      </c>
      <c r="EG1570" s="158" t="n">
        <v>0</v>
      </c>
      <c r="EH1570" s="158" t="n">
        <v>0</v>
      </c>
      <c r="EI1570" s="158" t="n">
        <v>0</v>
      </c>
      <c r="EJ1570" s="158" t="n">
        <v>0</v>
      </c>
      <c r="EK1570" s="158" t="n">
        <v>0</v>
      </c>
      <c r="EL1570" s="158" t="n">
        <v>0</v>
      </c>
      <c r="EM1570" s="158" t="n">
        <v>0</v>
      </c>
      <c r="EN1570" s="158" t="n">
        <v>0</v>
      </c>
      <c r="EO1570" s="158" t="n">
        <v>0</v>
      </c>
      <c r="EP1570" s="158" t="n">
        <v>0</v>
      </c>
      <c r="EQ1570" s="158" t="n">
        <v>0</v>
      </c>
      <c r="ER1570" s="158" t="n">
        <v>0</v>
      </c>
      <c r="ES1570" s="158" t="n">
        <v>0</v>
      </c>
      <c r="ET1570" s="158" t="n">
        <v>0</v>
      </c>
      <c r="EU1570" s="158" t="n">
        <v>0</v>
      </c>
      <c r="EV1570" s="158" t="n">
        <v>0</v>
      </c>
      <c r="EW1570" s="158" t="n">
        <v>0</v>
      </c>
      <c r="EX1570" s="158" t="n">
        <v>0</v>
      </c>
      <c r="EY1570" s="158" t="n">
        <v>0</v>
      </c>
      <c r="EZ1570" s="158" t="n">
        <v>1900</v>
      </c>
      <c r="FA1570" s="158" t="n">
        <v>1</v>
      </c>
      <c r="FB1570" s="158" t="n">
        <v>1</v>
      </c>
      <c r="FC1570" s="158" t="n">
        <v>1900</v>
      </c>
      <c r="FD1570" s="158" t="n">
        <v>1</v>
      </c>
      <c r="FE1570" s="158" t="n">
        <v>1</v>
      </c>
      <c r="FF1570" s="158" t="n">
        <v>1900</v>
      </c>
      <c r="FG1570" s="158" t="n">
        <v>1</v>
      </c>
      <c r="FH1570" s="158" t="n">
        <v>1</v>
      </c>
      <c r="FI1570" s="158" t="n">
        <v>1900</v>
      </c>
      <c r="FJ1570" s="158" t="n">
        <v>1</v>
      </c>
      <c r="FK1570" s="158" t="n">
        <v>1</v>
      </c>
      <c r="FL1570" s="158" t="n">
        <v>1900</v>
      </c>
      <c r="FM1570" s="158" t="n">
        <v>1</v>
      </c>
      <c r="FN1570" s="158" t="n">
        <v>1</v>
      </c>
      <c r="FO1570" s="158" t="n">
        <v>1900</v>
      </c>
      <c r="FP1570" s="158" t="n">
        <v>1</v>
      </c>
      <c r="FQ1570" s="158" t="n">
        <v>1</v>
      </c>
      <c r="FR1570" s="158" t="n">
        <v>1900</v>
      </c>
      <c r="FS1570" s="158" t="n">
        <v>1</v>
      </c>
      <c r="FT1570" s="158" t="n">
        <v>1</v>
      </c>
      <c r="FU1570" s="158" t="n">
        <v>1900</v>
      </c>
      <c r="FV1570" s="158" t="n">
        <v>1</v>
      </c>
      <c r="FW1570" s="158" t="n">
        <v>1</v>
      </c>
    </row>
    <row r="1571">
      <c r="A1571">
        <f>IF(F1571&gt;1,A1570,IF(AND(I1571&lt;10,paste!A1573&lt;10),RIGHT(H1571,2)&amp;"0"&amp;I1571&amp;"000"&amp;paste!A1573,IF(AND(I1571&lt;10,paste!A1573&gt;=10,paste!A1573&lt;100),RIGHT(H1571,2)&amp;"0"&amp;I1571&amp;"00"&amp;paste!A1573,IF(AND(I1571&lt;10,paste!A1573&gt;=100,paste!A1573&lt;1000),RIGHT(H1571,2)&amp;"0"&amp;I1571&amp;"0"&amp;paste!A1573,IF(AND(I1571&lt;10,paste!A1573&gt;=1000),RIGHT(H1571,2)&amp;"0"&amp;I1571&amp;paste!A1573,IF(AND(I1571&gt;=10,paste!A1573&lt;10),RIGHT(H1571,2)&amp;I1571&amp;"000"&amp;paste!A1573,IF(AND(I1571&gt;=10,paste!A1573&gt;=10,paste!A1573&lt;100),RIGHT(H1571,2)&amp;I1571&amp;"00"&amp;paste!A1573,IF(AND(I1571&gt;=10,paste!A1573&gt;=100,paste!A1573&lt;1000),RIGHT(H1571,2)&amp;I1571&amp;"0"&amp;paste!A1573,RIGHT(H1571,2)&amp;I1571&amp;paste!A1573))))))))</f>
        <v/>
      </c>
      <c r="B1571">
        <f>YEAR(paste!C1573)</f>
        <v/>
      </c>
      <c r="C1571">
        <f>MONTH(paste!C1573)</f>
        <v/>
      </c>
      <c r="D1571">
        <f>DAY(paste!C1573)</f>
        <v/>
      </c>
      <c r="E1571" s="158" t="n">
        <v>0</v>
      </c>
      <c r="F1571">
        <f>IF(AND(L1571=L1570,D1571=D1570),F1570+1,1)</f>
        <v/>
      </c>
      <c r="G1571" s="158" t="n">
        <v>0</v>
      </c>
      <c r="H1571">
        <f>YEAR(paste!C1573)</f>
        <v/>
      </c>
      <c r="I1571">
        <f>MONTH(paste!C1573)</f>
        <v/>
      </c>
      <c r="J1571">
        <f>DAY(paste!C1573)</f>
        <v/>
      </c>
      <c r="K1571">
        <f>A1571</f>
        <v/>
      </c>
      <c r="L1571">
        <f>IF(ISBLANK(VLOOKUP(paste!J1573,'得意先名 (2)'!$B$3:$F$2005,5,FALSE)),paste!P1573,IFERROR(VLOOKUP(paste!J1573,'得意先名 (2)'!$B$3:$F$2005,5,FALSE),"ZZZZZZZZZZZ"))</f>
        <v/>
      </c>
      <c r="M1571">
        <f>IF(L1571="ZZZZZZZZZZZ",paste!J1573&amp;paste!K1573&amp; "  :   "&amp;paste!M1573&amp; "  :   "&amp;paste!P1573,"")</f>
        <v/>
      </c>
      <c r="O1571" s="158" t="n"/>
      <c r="P1571">
        <f>VLOOKUP(L1571,'L_User+EndUser'!$C$2:$K$500,8,FALSE)</f>
        <v/>
      </c>
      <c r="Q1571">
        <f>VLOOKUP(L1571,'L_User+EndUser'!$C$2:$K$500,9,FALSE)</f>
        <v/>
      </c>
      <c r="R1571" s="158" t="n"/>
      <c r="T1571" s="158" t="n"/>
      <c r="V1571" s="158" t="n"/>
      <c r="AB1571">
        <f>paste!J1573</f>
        <v/>
      </c>
      <c r="AC1571">
        <f>L1571</f>
        <v/>
      </c>
      <c r="AO1571">
        <f>YEAR(paste!O1573)</f>
        <v/>
      </c>
      <c r="AP1571">
        <f>MONTH(paste!O1573)</f>
        <v/>
      </c>
      <c r="AQ1571">
        <f>DAY(paste!O1573)</f>
        <v/>
      </c>
      <c r="BD1571">
        <f>IF(paste!L1573="","",paste!L1573)</f>
        <v/>
      </c>
      <c r="BM1571" t="n">
        <v>1</v>
      </c>
      <c r="BN1571">
        <f>VLOOKUP(paste!E1573,L_Product!$A$2:$B$2001,2,FALSE)</f>
        <v/>
      </c>
      <c r="BO1571" s="21" t="n"/>
      <c r="BT1571" t="n">
        <v>2</v>
      </c>
      <c r="BU1571">
        <f>IF($BM$2=1,2,IF($BM$2=18,1))</f>
        <v/>
      </c>
      <c r="BV1571">
        <f>IF($BM$2=1,0,IF($BM$2=18,1))</f>
        <v/>
      </c>
      <c r="BW1571" t="n">
        <v>2</v>
      </c>
      <c r="BX1571" t="n">
        <v>0</v>
      </c>
      <c r="BY1571" t="n">
        <v>3</v>
      </c>
      <c r="BZ1571">
        <f>VLOOKUP(BN1571,L_Product!$B$2:$Z$2001,14,FALSE)</f>
        <v/>
      </c>
      <c r="CA1571">
        <f>paste!H1573</f>
        <v/>
      </c>
      <c r="CB1571">
        <f>BZ1571*CA1571</f>
        <v/>
      </c>
      <c r="CN1571" s="158" t="n">
        <v>1</v>
      </c>
      <c r="CO1571" s="158" t="n">
        <v>1</v>
      </c>
      <c r="CP1571" s="158" t="n">
        <v>1</v>
      </c>
      <c r="CQ1571" s="158" t="n">
        <v>1</v>
      </c>
      <c r="CR1571" s="158" t="n">
        <v>1</v>
      </c>
      <c r="CS1571" s="158" t="n">
        <v>0</v>
      </c>
      <c r="CT1571" s="158" t="n">
        <v>0</v>
      </c>
      <c r="CU1571" s="158" t="n">
        <v>0</v>
      </c>
      <c r="CV1571" s="158" t="n">
        <v>0</v>
      </c>
      <c r="CW1571" s="158" t="n">
        <v>0</v>
      </c>
      <c r="CX1571">
        <f>B1571</f>
        <v/>
      </c>
      <c r="CY1571">
        <f>C1571</f>
        <v/>
      </c>
      <c r="CZ1571">
        <f>D1571</f>
        <v/>
      </c>
      <c r="DA1571" s="158" t="n">
        <v>1900</v>
      </c>
      <c r="DB1571" s="158" t="n">
        <v>1</v>
      </c>
      <c r="DC1571" s="158" t="n">
        <v>1</v>
      </c>
      <c r="DD1571" s="158" t="n">
        <v>1900</v>
      </c>
      <c r="DE1571" s="158" t="n">
        <v>1</v>
      </c>
      <c r="DF1571" s="158" t="n">
        <v>1</v>
      </c>
      <c r="DG1571" s="158" t="n">
        <v>1900</v>
      </c>
      <c r="DH1571" s="158" t="n">
        <v>1</v>
      </c>
      <c r="DI1571" s="158" t="n">
        <v>1</v>
      </c>
      <c r="DJ1571" s="158" t="n">
        <v>1900</v>
      </c>
      <c r="DK1571" s="158" t="n">
        <v>1</v>
      </c>
      <c r="DL1571" s="158" t="n">
        <v>1</v>
      </c>
      <c r="DR1571" s="158" t="n">
        <v>2</v>
      </c>
      <c r="DS1571" s="158" t="n">
        <v>1</v>
      </c>
      <c r="DT1571" s="158" t="n">
        <v>2</v>
      </c>
      <c r="DU1571" s="158" t="n">
        <v>1</v>
      </c>
      <c r="DV1571" s="158" t="n">
        <v>3</v>
      </c>
      <c r="DW1571" s="158" t="n">
        <v>1</v>
      </c>
      <c r="DX1571" s="158" t="n">
        <v>3</v>
      </c>
      <c r="DY1571" s="158" t="n">
        <v>0</v>
      </c>
      <c r="DZ1571" s="158" t="n">
        <v>0</v>
      </c>
      <c r="EA1571" s="158" t="n">
        <v>0</v>
      </c>
      <c r="EB1571" s="158" t="n">
        <v>0</v>
      </c>
      <c r="EC1571" s="158" t="n">
        <v>0</v>
      </c>
      <c r="ED1571" s="158" t="n">
        <v>0</v>
      </c>
      <c r="EE1571" s="158" t="n">
        <v>0</v>
      </c>
      <c r="EF1571" s="158" t="n">
        <v>0</v>
      </c>
      <c r="EG1571" s="158" t="n">
        <v>0</v>
      </c>
      <c r="EH1571" s="158" t="n">
        <v>0</v>
      </c>
      <c r="EI1571" s="158" t="n">
        <v>0</v>
      </c>
      <c r="EJ1571" s="158" t="n">
        <v>0</v>
      </c>
      <c r="EK1571" s="158" t="n">
        <v>0</v>
      </c>
      <c r="EL1571" s="158" t="n">
        <v>0</v>
      </c>
      <c r="EM1571" s="158" t="n">
        <v>0</v>
      </c>
      <c r="EN1571" s="158" t="n">
        <v>0</v>
      </c>
      <c r="EO1571" s="158" t="n">
        <v>0</v>
      </c>
      <c r="EP1571" s="158" t="n">
        <v>0</v>
      </c>
      <c r="EQ1571" s="158" t="n">
        <v>0</v>
      </c>
      <c r="ER1571" s="158" t="n">
        <v>0</v>
      </c>
      <c r="ES1571" s="158" t="n">
        <v>0</v>
      </c>
      <c r="ET1571" s="158" t="n">
        <v>0</v>
      </c>
      <c r="EU1571" s="158" t="n">
        <v>0</v>
      </c>
      <c r="EV1571" s="158" t="n">
        <v>0</v>
      </c>
      <c r="EW1571" s="158" t="n">
        <v>0</v>
      </c>
      <c r="EX1571" s="158" t="n">
        <v>0</v>
      </c>
      <c r="EY1571" s="158" t="n">
        <v>0</v>
      </c>
      <c r="EZ1571" s="158" t="n">
        <v>1900</v>
      </c>
      <c r="FA1571" s="158" t="n">
        <v>1</v>
      </c>
      <c r="FB1571" s="158" t="n">
        <v>1</v>
      </c>
      <c r="FC1571" s="158" t="n">
        <v>1900</v>
      </c>
      <c r="FD1571" s="158" t="n">
        <v>1</v>
      </c>
      <c r="FE1571" s="158" t="n">
        <v>1</v>
      </c>
      <c r="FF1571" s="158" t="n">
        <v>1900</v>
      </c>
      <c r="FG1571" s="158" t="n">
        <v>1</v>
      </c>
      <c r="FH1571" s="158" t="n">
        <v>1</v>
      </c>
      <c r="FI1571" s="158" t="n">
        <v>1900</v>
      </c>
      <c r="FJ1571" s="158" t="n">
        <v>1</v>
      </c>
      <c r="FK1571" s="158" t="n">
        <v>1</v>
      </c>
      <c r="FL1571" s="158" t="n">
        <v>1900</v>
      </c>
      <c r="FM1571" s="158" t="n">
        <v>1</v>
      </c>
      <c r="FN1571" s="158" t="n">
        <v>1</v>
      </c>
      <c r="FO1571" s="158" t="n">
        <v>1900</v>
      </c>
      <c r="FP1571" s="158" t="n">
        <v>1</v>
      </c>
      <c r="FQ1571" s="158" t="n">
        <v>1</v>
      </c>
      <c r="FR1571" s="158" t="n">
        <v>1900</v>
      </c>
      <c r="FS1571" s="158" t="n">
        <v>1</v>
      </c>
      <c r="FT1571" s="158" t="n">
        <v>1</v>
      </c>
      <c r="FU1571" s="158" t="n">
        <v>1900</v>
      </c>
      <c r="FV1571" s="158" t="n">
        <v>1</v>
      </c>
      <c r="FW1571" s="158" t="n">
        <v>1</v>
      </c>
    </row>
    <row r="1572">
      <c r="A1572">
        <f>IF(F1572&gt;1,A1571,IF(AND(I1572&lt;10,paste!A1574&lt;10),RIGHT(H1572,2)&amp;"0"&amp;I1572&amp;"000"&amp;paste!A1574,IF(AND(I1572&lt;10,paste!A1574&gt;=10,paste!A1574&lt;100),RIGHT(H1572,2)&amp;"0"&amp;I1572&amp;"00"&amp;paste!A1574,IF(AND(I1572&lt;10,paste!A1574&gt;=100,paste!A1574&lt;1000),RIGHT(H1572,2)&amp;"0"&amp;I1572&amp;"0"&amp;paste!A1574,IF(AND(I1572&lt;10,paste!A1574&gt;=1000),RIGHT(H1572,2)&amp;"0"&amp;I1572&amp;paste!A1574,IF(AND(I1572&gt;=10,paste!A1574&lt;10),RIGHT(H1572,2)&amp;I1572&amp;"000"&amp;paste!A1574,IF(AND(I1572&gt;=10,paste!A1574&gt;=10,paste!A1574&lt;100),RIGHT(H1572,2)&amp;I1572&amp;"00"&amp;paste!A1574,IF(AND(I1572&gt;=10,paste!A1574&gt;=100,paste!A1574&lt;1000),RIGHT(H1572,2)&amp;I1572&amp;"0"&amp;paste!A1574,RIGHT(H1572,2)&amp;I1572&amp;paste!A1574))))))))</f>
        <v/>
      </c>
      <c r="B1572">
        <f>YEAR(paste!C1574)</f>
        <v/>
      </c>
      <c r="C1572">
        <f>MONTH(paste!C1574)</f>
        <v/>
      </c>
      <c r="D1572">
        <f>DAY(paste!C1574)</f>
        <v/>
      </c>
      <c r="E1572" s="158" t="n">
        <v>0</v>
      </c>
      <c r="F1572">
        <f>IF(AND(L1572=L1571,D1572=D1571),F1571+1,1)</f>
        <v/>
      </c>
      <c r="G1572" s="158" t="n">
        <v>0</v>
      </c>
      <c r="H1572">
        <f>YEAR(paste!C1574)</f>
        <v/>
      </c>
      <c r="I1572">
        <f>MONTH(paste!C1574)</f>
        <v/>
      </c>
      <c r="J1572">
        <f>DAY(paste!C1574)</f>
        <v/>
      </c>
      <c r="K1572">
        <f>A1572</f>
        <v/>
      </c>
      <c r="L1572">
        <f>IF(ISBLANK(VLOOKUP(paste!J1574,'得意先名 (2)'!$B$3:$F$2005,5,FALSE)),paste!P1574,IFERROR(VLOOKUP(paste!J1574,'得意先名 (2)'!$B$3:$F$2005,5,FALSE),"ZZZZZZZZZZZ"))</f>
        <v/>
      </c>
      <c r="M1572">
        <f>IF(L1572="ZZZZZZZZZZZ",paste!J1574&amp;paste!K1574&amp; "  :   "&amp;paste!M1574&amp; "  :   "&amp;paste!P1574,"")</f>
        <v/>
      </c>
      <c r="O1572" s="158" t="n"/>
      <c r="P1572">
        <f>VLOOKUP(L1572,'L_User+EndUser'!$C$2:$K$500,8,FALSE)</f>
        <v/>
      </c>
      <c r="Q1572">
        <f>VLOOKUP(L1572,'L_User+EndUser'!$C$2:$K$500,9,FALSE)</f>
        <v/>
      </c>
      <c r="R1572" s="158" t="n"/>
      <c r="T1572" s="158" t="n"/>
      <c r="V1572" s="158" t="n"/>
      <c r="AB1572">
        <f>paste!J1574</f>
        <v/>
      </c>
      <c r="AC1572">
        <f>L1572</f>
        <v/>
      </c>
      <c r="AO1572">
        <f>YEAR(paste!O1574)</f>
        <v/>
      </c>
      <c r="AP1572">
        <f>MONTH(paste!O1574)</f>
        <v/>
      </c>
      <c r="AQ1572">
        <f>DAY(paste!O1574)</f>
        <v/>
      </c>
      <c r="BD1572">
        <f>IF(paste!L1574="","",paste!L1574)</f>
        <v/>
      </c>
      <c r="BM1572" t="n">
        <v>1</v>
      </c>
      <c r="BN1572">
        <f>VLOOKUP(paste!E1574,L_Product!$A$2:$B$2001,2,FALSE)</f>
        <v/>
      </c>
      <c r="BO1572" s="21" t="n"/>
      <c r="BT1572" t="n">
        <v>2</v>
      </c>
      <c r="BU1572">
        <f>IF($BM$2=1,2,IF($BM$2=18,1))</f>
        <v/>
      </c>
      <c r="BV1572">
        <f>IF($BM$2=1,0,IF($BM$2=18,1))</f>
        <v/>
      </c>
      <c r="BW1572" t="n">
        <v>2</v>
      </c>
      <c r="BX1572" t="n">
        <v>0</v>
      </c>
      <c r="BY1572" t="n">
        <v>3</v>
      </c>
      <c r="BZ1572">
        <f>VLOOKUP(BN1572,L_Product!$B$2:$Z$2001,14,FALSE)</f>
        <v/>
      </c>
      <c r="CA1572">
        <f>paste!H1574</f>
        <v/>
      </c>
      <c r="CB1572">
        <f>BZ1572*CA1572</f>
        <v/>
      </c>
      <c r="CN1572" s="158" t="n">
        <v>1</v>
      </c>
      <c r="CO1572" s="158" t="n">
        <v>1</v>
      </c>
      <c r="CP1572" s="158" t="n">
        <v>1</v>
      </c>
      <c r="CQ1572" s="158" t="n">
        <v>1</v>
      </c>
      <c r="CR1572" s="158" t="n">
        <v>1</v>
      </c>
      <c r="CS1572" s="158" t="n">
        <v>0</v>
      </c>
      <c r="CT1572" s="158" t="n">
        <v>0</v>
      </c>
      <c r="CU1572" s="158" t="n">
        <v>0</v>
      </c>
      <c r="CV1572" s="158" t="n">
        <v>0</v>
      </c>
      <c r="CW1572" s="158" t="n">
        <v>0</v>
      </c>
      <c r="CX1572">
        <f>B1572</f>
        <v/>
      </c>
      <c r="CY1572">
        <f>C1572</f>
        <v/>
      </c>
      <c r="CZ1572">
        <f>D1572</f>
        <v/>
      </c>
      <c r="DA1572" s="158" t="n">
        <v>1900</v>
      </c>
      <c r="DB1572" s="158" t="n">
        <v>1</v>
      </c>
      <c r="DC1572" s="158" t="n">
        <v>1</v>
      </c>
      <c r="DD1572" s="158" t="n">
        <v>1900</v>
      </c>
      <c r="DE1572" s="158" t="n">
        <v>1</v>
      </c>
      <c r="DF1572" s="158" t="n">
        <v>1</v>
      </c>
      <c r="DG1572" s="158" t="n">
        <v>1900</v>
      </c>
      <c r="DH1572" s="158" t="n">
        <v>1</v>
      </c>
      <c r="DI1572" s="158" t="n">
        <v>1</v>
      </c>
      <c r="DJ1572" s="158" t="n">
        <v>1900</v>
      </c>
      <c r="DK1572" s="158" t="n">
        <v>1</v>
      </c>
      <c r="DL1572" s="158" t="n">
        <v>1</v>
      </c>
      <c r="DR1572" s="158" t="n">
        <v>2</v>
      </c>
      <c r="DS1572" s="158" t="n">
        <v>1</v>
      </c>
      <c r="DT1572" s="158" t="n">
        <v>2</v>
      </c>
      <c r="DU1572" s="158" t="n">
        <v>1</v>
      </c>
      <c r="DV1572" s="158" t="n">
        <v>3</v>
      </c>
      <c r="DW1572" s="158" t="n">
        <v>1</v>
      </c>
      <c r="DX1572" s="158" t="n">
        <v>3</v>
      </c>
      <c r="DY1572" s="158" t="n">
        <v>0</v>
      </c>
      <c r="DZ1572" s="158" t="n">
        <v>0</v>
      </c>
      <c r="EA1572" s="158" t="n">
        <v>0</v>
      </c>
      <c r="EB1572" s="158" t="n">
        <v>0</v>
      </c>
      <c r="EC1572" s="158" t="n">
        <v>0</v>
      </c>
      <c r="ED1572" s="158" t="n">
        <v>0</v>
      </c>
      <c r="EE1572" s="158" t="n">
        <v>0</v>
      </c>
      <c r="EF1572" s="158" t="n">
        <v>0</v>
      </c>
      <c r="EG1572" s="158" t="n">
        <v>0</v>
      </c>
      <c r="EH1572" s="158" t="n">
        <v>0</v>
      </c>
      <c r="EI1572" s="158" t="n">
        <v>0</v>
      </c>
      <c r="EJ1572" s="158" t="n">
        <v>0</v>
      </c>
      <c r="EK1572" s="158" t="n">
        <v>0</v>
      </c>
      <c r="EL1572" s="158" t="n">
        <v>0</v>
      </c>
      <c r="EM1572" s="158" t="n">
        <v>0</v>
      </c>
      <c r="EN1572" s="158" t="n">
        <v>0</v>
      </c>
      <c r="EO1572" s="158" t="n">
        <v>0</v>
      </c>
      <c r="EP1572" s="158" t="n">
        <v>0</v>
      </c>
      <c r="EQ1572" s="158" t="n">
        <v>0</v>
      </c>
      <c r="ER1572" s="158" t="n">
        <v>0</v>
      </c>
      <c r="ES1572" s="158" t="n">
        <v>0</v>
      </c>
      <c r="ET1572" s="158" t="n">
        <v>0</v>
      </c>
      <c r="EU1572" s="158" t="n">
        <v>0</v>
      </c>
      <c r="EV1572" s="158" t="n">
        <v>0</v>
      </c>
      <c r="EW1572" s="158" t="n">
        <v>0</v>
      </c>
      <c r="EX1572" s="158" t="n">
        <v>0</v>
      </c>
      <c r="EY1572" s="158" t="n">
        <v>0</v>
      </c>
      <c r="EZ1572" s="158" t="n">
        <v>1900</v>
      </c>
      <c r="FA1572" s="158" t="n">
        <v>1</v>
      </c>
      <c r="FB1572" s="158" t="n">
        <v>1</v>
      </c>
      <c r="FC1572" s="158" t="n">
        <v>1900</v>
      </c>
      <c r="FD1572" s="158" t="n">
        <v>1</v>
      </c>
      <c r="FE1572" s="158" t="n">
        <v>1</v>
      </c>
      <c r="FF1572" s="158" t="n">
        <v>1900</v>
      </c>
      <c r="FG1572" s="158" t="n">
        <v>1</v>
      </c>
      <c r="FH1572" s="158" t="n">
        <v>1</v>
      </c>
      <c r="FI1572" s="158" t="n">
        <v>1900</v>
      </c>
      <c r="FJ1572" s="158" t="n">
        <v>1</v>
      </c>
      <c r="FK1572" s="158" t="n">
        <v>1</v>
      </c>
      <c r="FL1572" s="158" t="n">
        <v>1900</v>
      </c>
      <c r="FM1572" s="158" t="n">
        <v>1</v>
      </c>
      <c r="FN1572" s="158" t="n">
        <v>1</v>
      </c>
      <c r="FO1572" s="158" t="n">
        <v>1900</v>
      </c>
      <c r="FP1572" s="158" t="n">
        <v>1</v>
      </c>
      <c r="FQ1572" s="158" t="n">
        <v>1</v>
      </c>
      <c r="FR1572" s="158" t="n">
        <v>1900</v>
      </c>
      <c r="FS1572" s="158" t="n">
        <v>1</v>
      </c>
      <c r="FT1572" s="158" t="n">
        <v>1</v>
      </c>
      <c r="FU1572" s="158" t="n">
        <v>1900</v>
      </c>
      <c r="FV1572" s="158" t="n">
        <v>1</v>
      </c>
      <c r="FW1572" s="158" t="n">
        <v>1</v>
      </c>
    </row>
    <row r="1573">
      <c r="A1573">
        <f>IF(F1573&gt;1,A1572,IF(AND(I1573&lt;10,paste!A1575&lt;10),RIGHT(H1573,2)&amp;"0"&amp;I1573&amp;"000"&amp;paste!A1575,IF(AND(I1573&lt;10,paste!A1575&gt;=10,paste!A1575&lt;100),RIGHT(H1573,2)&amp;"0"&amp;I1573&amp;"00"&amp;paste!A1575,IF(AND(I1573&lt;10,paste!A1575&gt;=100,paste!A1575&lt;1000),RIGHT(H1573,2)&amp;"0"&amp;I1573&amp;"0"&amp;paste!A1575,IF(AND(I1573&lt;10,paste!A1575&gt;=1000),RIGHT(H1573,2)&amp;"0"&amp;I1573&amp;paste!A1575,IF(AND(I1573&gt;=10,paste!A1575&lt;10),RIGHT(H1573,2)&amp;I1573&amp;"000"&amp;paste!A1575,IF(AND(I1573&gt;=10,paste!A1575&gt;=10,paste!A1575&lt;100),RIGHT(H1573,2)&amp;I1573&amp;"00"&amp;paste!A1575,IF(AND(I1573&gt;=10,paste!A1575&gt;=100,paste!A1575&lt;1000),RIGHT(H1573,2)&amp;I1573&amp;"0"&amp;paste!A1575,RIGHT(H1573,2)&amp;I1573&amp;paste!A1575))))))))</f>
        <v/>
      </c>
      <c r="B1573">
        <f>YEAR(paste!C1575)</f>
        <v/>
      </c>
      <c r="C1573">
        <f>MONTH(paste!C1575)</f>
        <v/>
      </c>
      <c r="D1573">
        <f>DAY(paste!C1575)</f>
        <v/>
      </c>
      <c r="E1573" s="158" t="n">
        <v>0</v>
      </c>
      <c r="F1573">
        <f>IF(AND(L1573=L1572,D1573=D1572),F1572+1,1)</f>
        <v/>
      </c>
      <c r="G1573" s="158" t="n">
        <v>0</v>
      </c>
      <c r="H1573">
        <f>YEAR(paste!C1575)</f>
        <v/>
      </c>
      <c r="I1573">
        <f>MONTH(paste!C1575)</f>
        <v/>
      </c>
      <c r="J1573">
        <f>DAY(paste!C1575)</f>
        <v/>
      </c>
      <c r="K1573">
        <f>A1573</f>
        <v/>
      </c>
      <c r="L1573">
        <f>IF(ISBLANK(VLOOKUP(paste!J1575,'得意先名 (2)'!$B$3:$F$2005,5,FALSE)),paste!P1575,IFERROR(VLOOKUP(paste!J1575,'得意先名 (2)'!$B$3:$F$2005,5,FALSE),"ZZZZZZZZZZZ"))</f>
        <v/>
      </c>
      <c r="M1573">
        <f>IF(L1573="ZZZZZZZZZZZ",paste!J1575&amp;paste!K1575&amp; "  :   "&amp;paste!M1575&amp; "  :   "&amp;paste!P1575,"")</f>
        <v/>
      </c>
      <c r="O1573" s="158" t="n"/>
      <c r="P1573">
        <f>VLOOKUP(L1573,'L_User+EndUser'!$C$2:$K$500,8,FALSE)</f>
        <v/>
      </c>
      <c r="Q1573">
        <f>VLOOKUP(L1573,'L_User+EndUser'!$C$2:$K$500,9,FALSE)</f>
        <v/>
      </c>
      <c r="R1573" s="158" t="n"/>
      <c r="T1573" s="158" t="n"/>
      <c r="V1573" s="158" t="n"/>
      <c r="AB1573">
        <f>paste!J1575</f>
        <v/>
      </c>
      <c r="AC1573">
        <f>L1573</f>
        <v/>
      </c>
      <c r="AO1573">
        <f>YEAR(paste!O1575)</f>
        <v/>
      </c>
      <c r="AP1573">
        <f>MONTH(paste!O1575)</f>
        <v/>
      </c>
      <c r="AQ1573">
        <f>DAY(paste!O1575)</f>
        <v/>
      </c>
      <c r="BD1573">
        <f>IF(paste!L1575="","",paste!L1575)</f>
        <v/>
      </c>
      <c r="BM1573" t="n">
        <v>1</v>
      </c>
      <c r="BN1573">
        <f>VLOOKUP(paste!E1575,L_Product!$A$2:$B$2001,2,FALSE)</f>
        <v/>
      </c>
      <c r="BO1573" s="21" t="n"/>
      <c r="BT1573" t="n">
        <v>2</v>
      </c>
      <c r="BU1573">
        <f>IF($BM$2=1,2,IF($BM$2=18,1))</f>
        <v/>
      </c>
      <c r="BV1573">
        <f>IF($BM$2=1,0,IF($BM$2=18,1))</f>
        <v/>
      </c>
      <c r="BW1573" t="n">
        <v>2</v>
      </c>
      <c r="BX1573" t="n">
        <v>0</v>
      </c>
      <c r="BY1573" t="n">
        <v>3</v>
      </c>
      <c r="BZ1573">
        <f>VLOOKUP(BN1573,L_Product!$B$2:$Z$2001,14,FALSE)</f>
        <v/>
      </c>
      <c r="CA1573">
        <f>paste!H1575</f>
        <v/>
      </c>
      <c r="CB1573">
        <f>BZ1573*CA1573</f>
        <v/>
      </c>
      <c r="CN1573" s="158" t="n">
        <v>1</v>
      </c>
      <c r="CO1573" s="158" t="n">
        <v>1</v>
      </c>
      <c r="CP1573" s="158" t="n">
        <v>1</v>
      </c>
      <c r="CQ1573" s="158" t="n">
        <v>1</v>
      </c>
      <c r="CR1573" s="158" t="n">
        <v>1</v>
      </c>
      <c r="CS1573" s="158" t="n">
        <v>0</v>
      </c>
      <c r="CT1573" s="158" t="n">
        <v>0</v>
      </c>
      <c r="CU1573" s="158" t="n">
        <v>0</v>
      </c>
      <c r="CV1573" s="158" t="n">
        <v>0</v>
      </c>
      <c r="CW1573" s="158" t="n">
        <v>0</v>
      </c>
      <c r="CX1573">
        <f>B1573</f>
        <v/>
      </c>
      <c r="CY1573">
        <f>C1573</f>
        <v/>
      </c>
      <c r="CZ1573">
        <f>D1573</f>
        <v/>
      </c>
      <c r="DA1573" s="158" t="n">
        <v>1900</v>
      </c>
      <c r="DB1573" s="158" t="n">
        <v>1</v>
      </c>
      <c r="DC1573" s="158" t="n">
        <v>1</v>
      </c>
      <c r="DD1573" s="158" t="n">
        <v>1900</v>
      </c>
      <c r="DE1573" s="158" t="n">
        <v>1</v>
      </c>
      <c r="DF1573" s="158" t="n">
        <v>1</v>
      </c>
      <c r="DG1573" s="158" t="n">
        <v>1900</v>
      </c>
      <c r="DH1573" s="158" t="n">
        <v>1</v>
      </c>
      <c r="DI1573" s="158" t="n">
        <v>1</v>
      </c>
      <c r="DJ1573" s="158" t="n">
        <v>1900</v>
      </c>
      <c r="DK1573" s="158" t="n">
        <v>1</v>
      </c>
      <c r="DL1573" s="158" t="n">
        <v>1</v>
      </c>
      <c r="DR1573" s="158" t="n">
        <v>2</v>
      </c>
      <c r="DS1573" s="158" t="n">
        <v>1</v>
      </c>
      <c r="DT1573" s="158" t="n">
        <v>2</v>
      </c>
      <c r="DU1573" s="158" t="n">
        <v>1</v>
      </c>
      <c r="DV1573" s="158" t="n">
        <v>3</v>
      </c>
      <c r="DW1573" s="158" t="n">
        <v>1</v>
      </c>
      <c r="DX1573" s="158" t="n">
        <v>3</v>
      </c>
      <c r="DY1573" s="158" t="n">
        <v>0</v>
      </c>
      <c r="DZ1573" s="158" t="n">
        <v>0</v>
      </c>
      <c r="EA1573" s="158" t="n">
        <v>0</v>
      </c>
      <c r="EB1573" s="158" t="n">
        <v>0</v>
      </c>
      <c r="EC1573" s="158" t="n">
        <v>0</v>
      </c>
      <c r="ED1573" s="158" t="n">
        <v>0</v>
      </c>
      <c r="EE1573" s="158" t="n">
        <v>0</v>
      </c>
      <c r="EF1573" s="158" t="n">
        <v>0</v>
      </c>
      <c r="EG1573" s="158" t="n">
        <v>0</v>
      </c>
      <c r="EH1573" s="158" t="n">
        <v>0</v>
      </c>
      <c r="EI1573" s="158" t="n">
        <v>0</v>
      </c>
      <c r="EJ1573" s="158" t="n">
        <v>0</v>
      </c>
      <c r="EK1573" s="158" t="n">
        <v>0</v>
      </c>
      <c r="EL1573" s="158" t="n">
        <v>0</v>
      </c>
      <c r="EM1573" s="158" t="n">
        <v>0</v>
      </c>
      <c r="EN1573" s="158" t="n">
        <v>0</v>
      </c>
      <c r="EO1573" s="158" t="n">
        <v>0</v>
      </c>
      <c r="EP1573" s="158" t="n">
        <v>0</v>
      </c>
      <c r="EQ1573" s="158" t="n">
        <v>0</v>
      </c>
      <c r="ER1573" s="158" t="n">
        <v>0</v>
      </c>
      <c r="ES1573" s="158" t="n">
        <v>0</v>
      </c>
      <c r="ET1573" s="158" t="n">
        <v>0</v>
      </c>
      <c r="EU1573" s="158" t="n">
        <v>0</v>
      </c>
      <c r="EV1573" s="158" t="n">
        <v>0</v>
      </c>
      <c r="EW1573" s="158" t="n">
        <v>0</v>
      </c>
      <c r="EX1573" s="158" t="n">
        <v>0</v>
      </c>
      <c r="EY1573" s="158" t="n">
        <v>0</v>
      </c>
      <c r="EZ1573" s="158" t="n">
        <v>1900</v>
      </c>
      <c r="FA1573" s="158" t="n">
        <v>1</v>
      </c>
      <c r="FB1573" s="158" t="n">
        <v>1</v>
      </c>
      <c r="FC1573" s="158" t="n">
        <v>1900</v>
      </c>
      <c r="FD1573" s="158" t="n">
        <v>1</v>
      </c>
      <c r="FE1573" s="158" t="n">
        <v>1</v>
      </c>
      <c r="FF1573" s="158" t="n">
        <v>1900</v>
      </c>
      <c r="FG1573" s="158" t="n">
        <v>1</v>
      </c>
      <c r="FH1573" s="158" t="n">
        <v>1</v>
      </c>
      <c r="FI1573" s="158" t="n">
        <v>1900</v>
      </c>
      <c r="FJ1573" s="158" t="n">
        <v>1</v>
      </c>
      <c r="FK1573" s="158" t="n">
        <v>1</v>
      </c>
      <c r="FL1573" s="158" t="n">
        <v>1900</v>
      </c>
      <c r="FM1573" s="158" t="n">
        <v>1</v>
      </c>
      <c r="FN1573" s="158" t="n">
        <v>1</v>
      </c>
      <c r="FO1573" s="158" t="n">
        <v>1900</v>
      </c>
      <c r="FP1573" s="158" t="n">
        <v>1</v>
      </c>
      <c r="FQ1573" s="158" t="n">
        <v>1</v>
      </c>
      <c r="FR1573" s="158" t="n">
        <v>1900</v>
      </c>
      <c r="FS1573" s="158" t="n">
        <v>1</v>
      </c>
      <c r="FT1573" s="158" t="n">
        <v>1</v>
      </c>
      <c r="FU1573" s="158" t="n">
        <v>1900</v>
      </c>
      <c r="FV1573" s="158" t="n">
        <v>1</v>
      </c>
      <c r="FW1573" s="158" t="n">
        <v>1</v>
      </c>
    </row>
    <row r="1574">
      <c r="A1574">
        <f>IF(F1574&gt;1,A1573,IF(AND(I1574&lt;10,paste!A1576&lt;10),RIGHT(H1574,2)&amp;"0"&amp;I1574&amp;"000"&amp;paste!A1576,IF(AND(I1574&lt;10,paste!A1576&gt;=10,paste!A1576&lt;100),RIGHT(H1574,2)&amp;"0"&amp;I1574&amp;"00"&amp;paste!A1576,IF(AND(I1574&lt;10,paste!A1576&gt;=100,paste!A1576&lt;1000),RIGHT(H1574,2)&amp;"0"&amp;I1574&amp;"0"&amp;paste!A1576,IF(AND(I1574&lt;10,paste!A1576&gt;=1000),RIGHT(H1574,2)&amp;"0"&amp;I1574&amp;paste!A1576,IF(AND(I1574&gt;=10,paste!A1576&lt;10),RIGHT(H1574,2)&amp;I1574&amp;"000"&amp;paste!A1576,IF(AND(I1574&gt;=10,paste!A1576&gt;=10,paste!A1576&lt;100),RIGHT(H1574,2)&amp;I1574&amp;"00"&amp;paste!A1576,IF(AND(I1574&gt;=10,paste!A1576&gt;=100,paste!A1576&lt;1000),RIGHT(H1574,2)&amp;I1574&amp;"0"&amp;paste!A1576,RIGHT(H1574,2)&amp;I1574&amp;paste!A1576))))))))</f>
        <v/>
      </c>
      <c r="B1574">
        <f>YEAR(paste!C1576)</f>
        <v/>
      </c>
      <c r="C1574">
        <f>MONTH(paste!C1576)</f>
        <v/>
      </c>
      <c r="D1574">
        <f>DAY(paste!C1576)</f>
        <v/>
      </c>
      <c r="E1574" s="158" t="n">
        <v>0</v>
      </c>
      <c r="F1574">
        <f>IF(AND(L1574=L1573,D1574=D1573),F1573+1,1)</f>
        <v/>
      </c>
      <c r="G1574" s="158" t="n">
        <v>0</v>
      </c>
      <c r="H1574">
        <f>YEAR(paste!C1576)</f>
        <v/>
      </c>
      <c r="I1574">
        <f>MONTH(paste!C1576)</f>
        <v/>
      </c>
      <c r="J1574">
        <f>DAY(paste!C1576)</f>
        <v/>
      </c>
      <c r="K1574">
        <f>A1574</f>
        <v/>
      </c>
      <c r="L1574">
        <f>IF(ISBLANK(VLOOKUP(paste!J1576,'得意先名 (2)'!$B$3:$F$2005,5,FALSE)),paste!P1576,IFERROR(VLOOKUP(paste!J1576,'得意先名 (2)'!$B$3:$F$2005,5,FALSE),"ZZZZZZZZZZZ"))</f>
        <v/>
      </c>
      <c r="M1574">
        <f>IF(L1574="ZZZZZZZZZZZ",paste!J1576&amp;paste!K1576&amp; "  :   "&amp;paste!M1576&amp; "  :   "&amp;paste!P1576,"")</f>
        <v/>
      </c>
      <c r="O1574" s="158" t="n"/>
      <c r="P1574">
        <f>VLOOKUP(L1574,'L_User+EndUser'!$C$2:$K$500,8,FALSE)</f>
        <v/>
      </c>
      <c r="Q1574">
        <f>VLOOKUP(L1574,'L_User+EndUser'!$C$2:$K$500,9,FALSE)</f>
        <v/>
      </c>
      <c r="R1574" s="158" t="n"/>
      <c r="T1574" s="158" t="n"/>
      <c r="V1574" s="158" t="n"/>
      <c r="AB1574">
        <f>paste!J1576</f>
        <v/>
      </c>
      <c r="AC1574">
        <f>L1574</f>
        <v/>
      </c>
      <c r="AO1574">
        <f>YEAR(paste!O1576)</f>
        <v/>
      </c>
      <c r="AP1574">
        <f>MONTH(paste!O1576)</f>
        <v/>
      </c>
      <c r="AQ1574">
        <f>DAY(paste!O1576)</f>
        <v/>
      </c>
      <c r="BD1574">
        <f>IF(paste!L1576="","",paste!L1576)</f>
        <v/>
      </c>
      <c r="BM1574" t="n">
        <v>1</v>
      </c>
      <c r="BN1574">
        <f>VLOOKUP(paste!E1576,L_Product!$A$2:$B$2001,2,FALSE)</f>
        <v/>
      </c>
      <c r="BO1574" s="21" t="n"/>
      <c r="BT1574" t="n">
        <v>2</v>
      </c>
      <c r="BU1574">
        <f>IF($BM$2=1,2,IF($BM$2=18,1))</f>
        <v/>
      </c>
      <c r="BV1574">
        <f>IF($BM$2=1,0,IF($BM$2=18,1))</f>
        <v/>
      </c>
      <c r="BW1574" t="n">
        <v>2</v>
      </c>
      <c r="BX1574" t="n">
        <v>0</v>
      </c>
      <c r="BY1574" t="n">
        <v>3</v>
      </c>
      <c r="BZ1574">
        <f>VLOOKUP(BN1574,L_Product!$B$2:$Z$2001,14,FALSE)</f>
        <v/>
      </c>
      <c r="CA1574">
        <f>paste!H1576</f>
        <v/>
      </c>
      <c r="CB1574">
        <f>BZ1574*CA1574</f>
        <v/>
      </c>
      <c r="CN1574" s="158" t="n">
        <v>1</v>
      </c>
      <c r="CO1574" s="158" t="n">
        <v>1</v>
      </c>
      <c r="CP1574" s="158" t="n">
        <v>1</v>
      </c>
      <c r="CQ1574" s="158" t="n">
        <v>1</v>
      </c>
      <c r="CR1574" s="158" t="n">
        <v>1</v>
      </c>
      <c r="CS1574" s="158" t="n">
        <v>0</v>
      </c>
      <c r="CT1574" s="158" t="n">
        <v>0</v>
      </c>
      <c r="CU1574" s="158" t="n">
        <v>0</v>
      </c>
      <c r="CV1574" s="158" t="n">
        <v>0</v>
      </c>
      <c r="CW1574" s="158" t="n">
        <v>0</v>
      </c>
      <c r="CX1574">
        <f>B1574</f>
        <v/>
      </c>
      <c r="CY1574">
        <f>C1574</f>
        <v/>
      </c>
      <c r="CZ1574">
        <f>D1574</f>
        <v/>
      </c>
      <c r="DA1574" s="158" t="n">
        <v>1900</v>
      </c>
      <c r="DB1574" s="158" t="n">
        <v>1</v>
      </c>
      <c r="DC1574" s="158" t="n">
        <v>1</v>
      </c>
      <c r="DD1574" s="158" t="n">
        <v>1900</v>
      </c>
      <c r="DE1574" s="158" t="n">
        <v>1</v>
      </c>
      <c r="DF1574" s="158" t="n">
        <v>1</v>
      </c>
      <c r="DG1574" s="158" t="n">
        <v>1900</v>
      </c>
      <c r="DH1574" s="158" t="n">
        <v>1</v>
      </c>
      <c r="DI1574" s="158" t="n">
        <v>1</v>
      </c>
      <c r="DJ1574" s="158" t="n">
        <v>1900</v>
      </c>
      <c r="DK1574" s="158" t="n">
        <v>1</v>
      </c>
      <c r="DL1574" s="158" t="n">
        <v>1</v>
      </c>
      <c r="DR1574" s="158" t="n">
        <v>2</v>
      </c>
      <c r="DS1574" s="158" t="n">
        <v>1</v>
      </c>
      <c r="DT1574" s="158" t="n">
        <v>2</v>
      </c>
      <c r="DU1574" s="158" t="n">
        <v>1</v>
      </c>
      <c r="DV1574" s="158" t="n">
        <v>3</v>
      </c>
      <c r="DW1574" s="158" t="n">
        <v>1</v>
      </c>
      <c r="DX1574" s="158" t="n">
        <v>3</v>
      </c>
      <c r="DY1574" s="158" t="n">
        <v>0</v>
      </c>
      <c r="DZ1574" s="158" t="n">
        <v>0</v>
      </c>
      <c r="EA1574" s="158" t="n">
        <v>0</v>
      </c>
      <c r="EB1574" s="158" t="n">
        <v>0</v>
      </c>
      <c r="EC1574" s="158" t="n">
        <v>0</v>
      </c>
      <c r="ED1574" s="158" t="n">
        <v>0</v>
      </c>
      <c r="EE1574" s="158" t="n">
        <v>0</v>
      </c>
      <c r="EF1574" s="158" t="n">
        <v>0</v>
      </c>
      <c r="EG1574" s="158" t="n">
        <v>0</v>
      </c>
      <c r="EH1574" s="158" t="n">
        <v>0</v>
      </c>
      <c r="EI1574" s="158" t="n">
        <v>0</v>
      </c>
      <c r="EJ1574" s="158" t="n">
        <v>0</v>
      </c>
      <c r="EK1574" s="158" t="n">
        <v>0</v>
      </c>
      <c r="EL1574" s="158" t="n">
        <v>0</v>
      </c>
      <c r="EM1574" s="158" t="n">
        <v>0</v>
      </c>
      <c r="EN1574" s="158" t="n">
        <v>0</v>
      </c>
      <c r="EO1574" s="158" t="n">
        <v>0</v>
      </c>
      <c r="EP1574" s="158" t="n">
        <v>0</v>
      </c>
      <c r="EQ1574" s="158" t="n">
        <v>0</v>
      </c>
      <c r="ER1574" s="158" t="n">
        <v>0</v>
      </c>
      <c r="ES1574" s="158" t="n">
        <v>0</v>
      </c>
      <c r="ET1574" s="158" t="n">
        <v>0</v>
      </c>
      <c r="EU1574" s="158" t="n">
        <v>0</v>
      </c>
      <c r="EV1574" s="158" t="n">
        <v>0</v>
      </c>
      <c r="EW1574" s="158" t="n">
        <v>0</v>
      </c>
      <c r="EX1574" s="158" t="n">
        <v>0</v>
      </c>
      <c r="EY1574" s="158" t="n">
        <v>0</v>
      </c>
      <c r="EZ1574" s="158" t="n">
        <v>1900</v>
      </c>
      <c r="FA1574" s="158" t="n">
        <v>1</v>
      </c>
      <c r="FB1574" s="158" t="n">
        <v>1</v>
      </c>
      <c r="FC1574" s="158" t="n">
        <v>1900</v>
      </c>
      <c r="FD1574" s="158" t="n">
        <v>1</v>
      </c>
      <c r="FE1574" s="158" t="n">
        <v>1</v>
      </c>
      <c r="FF1574" s="158" t="n">
        <v>1900</v>
      </c>
      <c r="FG1574" s="158" t="n">
        <v>1</v>
      </c>
      <c r="FH1574" s="158" t="n">
        <v>1</v>
      </c>
      <c r="FI1574" s="158" t="n">
        <v>1900</v>
      </c>
      <c r="FJ1574" s="158" t="n">
        <v>1</v>
      </c>
      <c r="FK1574" s="158" t="n">
        <v>1</v>
      </c>
      <c r="FL1574" s="158" t="n">
        <v>1900</v>
      </c>
      <c r="FM1574" s="158" t="n">
        <v>1</v>
      </c>
      <c r="FN1574" s="158" t="n">
        <v>1</v>
      </c>
      <c r="FO1574" s="158" t="n">
        <v>1900</v>
      </c>
      <c r="FP1574" s="158" t="n">
        <v>1</v>
      </c>
      <c r="FQ1574" s="158" t="n">
        <v>1</v>
      </c>
      <c r="FR1574" s="158" t="n">
        <v>1900</v>
      </c>
      <c r="FS1574" s="158" t="n">
        <v>1</v>
      </c>
      <c r="FT1574" s="158" t="n">
        <v>1</v>
      </c>
      <c r="FU1574" s="158" t="n">
        <v>1900</v>
      </c>
      <c r="FV1574" s="158" t="n">
        <v>1</v>
      </c>
      <c r="FW1574" s="158" t="n">
        <v>1</v>
      </c>
    </row>
    <row r="1575">
      <c r="A1575">
        <f>IF(F1575&gt;1,A1574,IF(AND(I1575&lt;10,paste!A1577&lt;10),RIGHT(H1575,2)&amp;"0"&amp;I1575&amp;"000"&amp;paste!A1577,IF(AND(I1575&lt;10,paste!A1577&gt;=10,paste!A1577&lt;100),RIGHT(H1575,2)&amp;"0"&amp;I1575&amp;"00"&amp;paste!A1577,IF(AND(I1575&lt;10,paste!A1577&gt;=100,paste!A1577&lt;1000),RIGHT(H1575,2)&amp;"0"&amp;I1575&amp;"0"&amp;paste!A1577,IF(AND(I1575&lt;10,paste!A1577&gt;=1000),RIGHT(H1575,2)&amp;"0"&amp;I1575&amp;paste!A1577,IF(AND(I1575&gt;=10,paste!A1577&lt;10),RIGHT(H1575,2)&amp;I1575&amp;"000"&amp;paste!A1577,IF(AND(I1575&gt;=10,paste!A1577&gt;=10,paste!A1577&lt;100),RIGHT(H1575,2)&amp;I1575&amp;"00"&amp;paste!A1577,IF(AND(I1575&gt;=10,paste!A1577&gt;=100,paste!A1577&lt;1000),RIGHT(H1575,2)&amp;I1575&amp;"0"&amp;paste!A1577,RIGHT(H1575,2)&amp;I1575&amp;paste!A1577))))))))</f>
        <v/>
      </c>
      <c r="B1575">
        <f>YEAR(paste!C1577)</f>
        <v/>
      </c>
      <c r="C1575">
        <f>MONTH(paste!C1577)</f>
        <v/>
      </c>
      <c r="D1575">
        <f>DAY(paste!C1577)</f>
        <v/>
      </c>
      <c r="E1575" s="158" t="n">
        <v>0</v>
      </c>
      <c r="F1575">
        <f>IF(AND(L1575=L1574,D1575=D1574),F1574+1,1)</f>
        <v/>
      </c>
      <c r="G1575" s="158" t="n">
        <v>0</v>
      </c>
      <c r="H1575">
        <f>YEAR(paste!C1577)</f>
        <v/>
      </c>
      <c r="I1575">
        <f>MONTH(paste!C1577)</f>
        <v/>
      </c>
      <c r="J1575">
        <f>DAY(paste!C1577)</f>
        <v/>
      </c>
      <c r="K1575">
        <f>A1575</f>
        <v/>
      </c>
      <c r="L1575">
        <f>IF(ISBLANK(VLOOKUP(paste!J1577,'得意先名 (2)'!$B$3:$F$2005,5,FALSE)),paste!P1577,IFERROR(VLOOKUP(paste!J1577,'得意先名 (2)'!$B$3:$F$2005,5,FALSE),"ZZZZZZZZZZZ"))</f>
        <v/>
      </c>
      <c r="M1575">
        <f>IF(L1575="ZZZZZZZZZZZ",paste!J1577&amp;paste!K1577&amp; "  :   "&amp;paste!M1577&amp; "  :   "&amp;paste!P1577,"")</f>
        <v/>
      </c>
      <c r="O1575" s="158" t="n"/>
      <c r="P1575">
        <f>VLOOKUP(L1575,'L_User+EndUser'!$C$2:$K$500,8,FALSE)</f>
        <v/>
      </c>
      <c r="Q1575">
        <f>VLOOKUP(L1575,'L_User+EndUser'!$C$2:$K$500,9,FALSE)</f>
        <v/>
      </c>
      <c r="R1575" s="158" t="n"/>
      <c r="T1575" s="158" t="n"/>
      <c r="V1575" s="158" t="n"/>
      <c r="AB1575">
        <f>paste!J1577</f>
        <v/>
      </c>
      <c r="AC1575">
        <f>L1575</f>
        <v/>
      </c>
      <c r="AO1575">
        <f>YEAR(paste!O1577)</f>
        <v/>
      </c>
      <c r="AP1575">
        <f>MONTH(paste!O1577)</f>
        <v/>
      </c>
      <c r="AQ1575">
        <f>DAY(paste!O1577)</f>
        <v/>
      </c>
      <c r="BD1575">
        <f>IF(paste!L1577="","",paste!L1577)</f>
        <v/>
      </c>
      <c r="BM1575" t="n">
        <v>1</v>
      </c>
      <c r="BN1575">
        <f>VLOOKUP(paste!E1577,L_Product!$A$2:$B$2001,2,FALSE)</f>
        <v/>
      </c>
      <c r="BO1575" s="21" t="n"/>
      <c r="BT1575" t="n">
        <v>2</v>
      </c>
      <c r="BU1575">
        <f>IF($BM$2=1,2,IF($BM$2=18,1))</f>
        <v/>
      </c>
      <c r="BV1575">
        <f>IF($BM$2=1,0,IF($BM$2=18,1))</f>
        <v/>
      </c>
      <c r="BW1575" t="n">
        <v>2</v>
      </c>
      <c r="BX1575" t="n">
        <v>0</v>
      </c>
      <c r="BY1575" t="n">
        <v>3</v>
      </c>
      <c r="BZ1575">
        <f>VLOOKUP(BN1575,L_Product!$B$2:$Z$2001,14,FALSE)</f>
        <v/>
      </c>
      <c r="CA1575">
        <f>paste!H1577</f>
        <v/>
      </c>
      <c r="CB1575">
        <f>BZ1575*CA1575</f>
        <v/>
      </c>
      <c r="CN1575" s="158" t="n">
        <v>1</v>
      </c>
      <c r="CO1575" s="158" t="n">
        <v>1</v>
      </c>
      <c r="CP1575" s="158" t="n">
        <v>1</v>
      </c>
      <c r="CQ1575" s="158" t="n">
        <v>1</v>
      </c>
      <c r="CR1575" s="158" t="n">
        <v>1</v>
      </c>
      <c r="CS1575" s="158" t="n">
        <v>0</v>
      </c>
      <c r="CT1575" s="158" t="n">
        <v>0</v>
      </c>
      <c r="CU1575" s="158" t="n">
        <v>0</v>
      </c>
      <c r="CV1575" s="158" t="n">
        <v>0</v>
      </c>
      <c r="CW1575" s="158" t="n">
        <v>0</v>
      </c>
      <c r="CX1575">
        <f>B1575</f>
        <v/>
      </c>
      <c r="CY1575">
        <f>C1575</f>
        <v/>
      </c>
      <c r="CZ1575">
        <f>D1575</f>
        <v/>
      </c>
      <c r="DA1575" s="158" t="n">
        <v>1900</v>
      </c>
      <c r="DB1575" s="158" t="n">
        <v>1</v>
      </c>
      <c r="DC1575" s="158" t="n">
        <v>1</v>
      </c>
      <c r="DD1575" s="158" t="n">
        <v>1900</v>
      </c>
      <c r="DE1575" s="158" t="n">
        <v>1</v>
      </c>
      <c r="DF1575" s="158" t="n">
        <v>1</v>
      </c>
      <c r="DG1575" s="158" t="n">
        <v>1900</v>
      </c>
      <c r="DH1575" s="158" t="n">
        <v>1</v>
      </c>
      <c r="DI1575" s="158" t="n">
        <v>1</v>
      </c>
      <c r="DJ1575" s="158" t="n">
        <v>1900</v>
      </c>
      <c r="DK1575" s="158" t="n">
        <v>1</v>
      </c>
      <c r="DL1575" s="158" t="n">
        <v>1</v>
      </c>
      <c r="DR1575" s="158" t="n">
        <v>2</v>
      </c>
      <c r="DS1575" s="158" t="n">
        <v>1</v>
      </c>
      <c r="DT1575" s="158" t="n">
        <v>2</v>
      </c>
      <c r="DU1575" s="158" t="n">
        <v>1</v>
      </c>
      <c r="DV1575" s="158" t="n">
        <v>3</v>
      </c>
      <c r="DW1575" s="158" t="n">
        <v>1</v>
      </c>
      <c r="DX1575" s="158" t="n">
        <v>3</v>
      </c>
      <c r="DY1575" s="158" t="n">
        <v>0</v>
      </c>
      <c r="DZ1575" s="158" t="n">
        <v>0</v>
      </c>
      <c r="EA1575" s="158" t="n">
        <v>0</v>
      </c>
      <c r="EB1575" s="158" t="n">
        <v>0</v>
      </c>
      <c r="EC1575" s="158" t="n">
        <v>0</v>
      </c>
      <c r="ED1575" s="158" t="n">
        <v>0</v>
      </c>
      <c r="EE1575" s="158" t="n">
        <v>0</v>
      </c>
      <c r="EF1575" s="158" t="n">
        <v>0</v>
      </c>
      <c r="EG1575" s="158" t="n">
        <v>0</v>
      </c>
      <c r="EH1575" s="158" t="n">
        <v>0</v>
      </c>
      <c r="EI1575" s="158" t="n">
        <v>0</v>
      </c>
      <c r="EJ1575" s="158" t="n">
        <v>0</v>
      </c>
      <c r="EK1575" s="158" t="n">
        <v>0</v>
      </c>
      <c r="EL1575" s="158" t="n">
        <v>0</v>
      </c>
      <c r="EM1575" s="158" t="n">
        <v>0</v>
      </c>
      <c r="EN1575" s="158" t="n">
        <v>0</v>
      </c>
      <c r="EO1575" s="158" t="n">
        <v>0</v>
      </c>
      <c r="EP1575" s="158" t="n">
        <v>0</v>
      </c>
      <c r="EQ1575" s="158" t="n">
        <v>0</v>
      </c>
      <c r="ER1575" s="158" t="n">
        <v>0</v>
      </c>
      <c r="ES1575" s="158" t="n">
        <v>0</v>
      </c>
      <c r="ET1575" s="158" t="n">
        <v>0</v>
      </c>
      <c r="EU1575" s="158" t="n">
        <v>0</v>
      </c>
      <c r="EV1575" s="158" t="n">
        <v>0</v>
      </c>
      <c r="EW1575" s="158" t="n">
        <v>0</v>
      </c>
      <c r="EX1575" s="158" t="n">
        <v>0</v>
      </c>
      <c r="EY1575" s="158" t="n">
        <v>0</v>
      </c>
      <c r="EZ1575" s="158" t="n">
        <v>1900</v>
      </c>
      <c r="FA1575" s="158" t="n">
        <v>1</v>
      </c>
      <c r="FB1575" s="158" t="n">
        <v>1</v>
      </c>
      <c r="FC1575" s="158" t="n">
        <v>1900</v>
      </c>
      <c r="FD1575" s="158" t="n">
        <v>1</v>
      </c>
      <c r="FE1575" s="158" t="n">
        <v>1</v>
      </c>
      <c r="FF1575" s="158" t="n">
        <v>1900</v>
      </c>
      <c r="FG1575" s="158" t="n">
        <v>1</v>
      </c>
      <c r="FH1575" s="158" t="n">
        <v>1</v>
      </c>
      <c r="FI1575" s="158" t="n">
        <v>1900</v>
      </c>
      <c r="FJ1575" s="158" t="n">
        <v>1</v>
      </c>
      <c r="FK1575" s="158" t="n">
        <v>1</v>
      </c>
      <c r="FL1575" s="158" t="n">
        <v>1900</v>
      </c>
      <c r="FM1575" s="158" t="n">
        <v>1</v>
      </c>
      <c r="FN1575" s="158" t="n">
        <v>1</v>
      </c>
      <c r="FO1575" s="158" t="n">
        <v>1900</v>
      </c>
      <c r="FP1575" s="158" t="n">
        <v>1</v>
      </c>
      <c r="FQ1575" s="158" t="n">
        <v>1</v>
      </c>
      <c r="FR1575" s="158" t="n">
        <v>1900</v>
      </c>
      <c r="FS1575" s="158" t="n">
        <v>1</v>
      </c>
      <c r="FT1575" s="158" t="n">
        <v>1</v>
      </c>
      <c r="FU1575" s="158" t="n">
        <v>1900</v>
      </c>
      <c r="FV1575" s="158" t="n">
        <v>1</v>
      </c>
      <c r="FW1575" s="158" t="n">
        <v>1</v>
      </c>
    </row>
    <row r="1576">
      <c r="A1576">
        <f>IF(F1576&gt;1,A1575,IF(AND(I1576&lt;10,paste!A1578&lt;10),RIGHT(H1576,2)&amp;"0"&amp;I1576&amp;"000"&amp;paste!A1578,IF(AND(I1576&lt;10,paste!A1578&gt;=10,paste!A1578&lt;100),RIGHT(H1576,2)&amp;"0"&amp;I1576&amp;"00"&amp;paste!A1578,IF(AND(I1576&lt;10,paste!A1578&gt;=100,paste!A1578&lt;1000),RIGHT(H1576,2)&amp;"0"&amp;I1576&amp;"0"&amp;paste!A1578,IF(AND(I1576&lt;10,paste!A1578&gt;=1000),RIGHT(H1576,2)&amp;"0"&amp;I1576&amp;paste!A1578,IF(AND(I1576&gt;=10,paste!A1578&lt;10),RIGHT(H1576,2)&amp;I1576&amp;"000"&amp;paste!A1578,IF(AND(I1576&gt;=10,paste!A1578&gt;=10,paste!A1578&lt;100),RIGHT(H1576,2)&amp;I1576&amp;"00"&amp;paste!A1578,IF(AND(I1576&gt;=10,paste!A1578&gt;=100,paste!A1578&lt;1000),RIGHT(H1576,2)&amp;I1576&amp;"0"&amp;paste!A1578,RIGHT(H1576,2)&amp;I1576&amp;paste!A1578))))))))</f>
        <v/>
      </c>
      <c r="B1576">
        <f>YEAR(paste!C1578)</f>
        <v/>
      </c>
      <c r="C1576">
        <f>MONTH(paste!C1578)</f>
        <v/>
      </c>
      <c r="D1576">
        <f>DAY(paste!C1578)</f>
        <v/>
      </c>
      <c r="E1576" s="158" t="n">
        <v>0</v>
      </c>
      <c r="F1576">
        <f>IF(AND(L1576=L1575,D1576=D1575),F1575+1,1)</f>
        <v/>
      </c>
      <c r="G1576" s="158" t="n">
        <v>0</v>
      </c>
      <c r="H1576">
        <f>YEAR(paste!C1578)</f>
        <v/>
      </c>
      <c r="I1576">
        <f>MONTH(paste!C1578)</f>
        <v/>
      </c>
      <c r="J1576">
        <f>DAY(paste!C1578)</f>
        <v/>
      </c>
      <c r="K1576">
        <f>A1576</f>
        <v/>
      </c>
      <c r="L1576">
        <f>IF(ISBLANK(VLOOKUP(paste!J1578,'得意先名 (2)'!$B$3:$F$2005,5,FALSE)),paste!P1578,IFERROR(VLOOKUP(paste!J1578,'得意先名 (2)'!$B$3:$F$2005,5,FALSE),"ZZZZZZZZZZZ"))</f>
        <v/>
      </c>
      <c r="M1576">
        <f>IF(L1576="ZZZZZZZZZZZ",paste!J1578&amp;paste!K1578&amp; "  :   "&amp;paste!M1578&amp; "  :   "&amp;paste!P1578,"")</f>
        <v/>
      </c>
      <c r="O1576" s="158" t="n"/>
      <c r="P1576">
        <f>VLOOKUP(L1576,'L_User+EndUser'!$C$2:$K$500,8,FALSE)</f>
        <v/>
      </c>
      <c r="Q1576">
        <f>VLOOKUP(L1576,'L_User+EndUser'!$C$2:$K$500,9,FALSE)</f>
        <v/>
      </c>
      <c r="R1576" s="158" t="n"/>
      <c r="T1576" s="158" t="n"/>
      <c r="V1576" s="158" t="n"/>
      <c r="AB1576">
        <f>paste!J1578</f>
        <v/>
      </c>
      <c r="AC1576">
        <f>L1576</f>
        <v/>
      </c>
      <c r="AO1576">
        <f>YEAR(paste!O1578)</f>
        <v/>
      </c>
      <c r="AP1576">
        <f>MONTH(paste!O1578)</f>
        <v/>
      </c>
      <c r="AQ1576">
        <f>DAY(paste!O1578)</f>
        <v/>
      </c>
      <c r="BD1576">
        <f>IF(paste!L1578="","",paste!L1578)</f>
        <v/>
      </c>
      <c r="BM1576" t="n">
        <v>1</v>
      </c>
      <c r="BN1576">
        <f>VLOOKUP(paste!E1578,L_Product!$A$2:$B$2001,2,FALSE)</f>
        <v/>
      </c>
      <c r="BO1576" s="21" t="n"/>
      <c r="BT1576" t="n">
        <v>2</v>
      </c>
      <c r="BU1576">
        <f>IF($BM$2=1,2,IF($BM$2=18,1))</f>
        <v/>
      </c>
      <c r="BV1576">
        <f>IF($BM$2=1,0,IF($BM$2=18,1))</f>
        <v/>
      </c>
      <c r="BW1576" t="n">
        <v>2</v>
      </c>
      <c r="BX1576" t="n">
        <v>0</v>
      </c>
      <c r="BY1576" t="n">
        <v>3</v>
      </c>
      <c r="BZ1576">
        <f>VLOOKUP(BN1576,L_Product!$B$2:$Z$2001,14,FALSE)</f>
        <v/>
      </c>
      <c r="CA1576">
        <f>paste!H1578</f>
        <v/>
      </c>
      <c r="CB1576">
        <f>BZ1576*CA1576</f>
        <v/>
      </c>
      <c r="CN1576" s="158" t="n">
        <v>1</v>
      </c>
      <c r="CO1576" s="158" t="n">
        <v>1</v>
      </c>
      <c r="CP1576" s="158" t="n">
        <v>1</v>
      </c>
      <c r="CQ1576" s="158" t="n">
        <v>1</v>
      </c>
      <c r="CR1576" s="158" t="n">
        <v>1</v>
      </c>
      <c r="CS1576" s="158" t="n">
        <v>0</v>
      </c>
      <c r="CT1576" s="158" t="n">
        <v>0</v>
      </c>
      <c r="CU1576" s="158" t="n">
        <v>0</v>
      </c>
      <c r="CV1576" s="158" t="n">
        <v>0</v>
      </c>
      <c r="CW1576" s="158" t="n">
        <v>0</v>
      </c>
      <c r="CX1576">
        <f>B1576</f>
        <v/>
      </c>
      <c r="CY1576">
        <f>C1576</f>
        <v/>
      </c>
      <c r="CZ1576">
        <f>D1576</f>
        <v/>
      </c>
      <c r="DA1576" s="158" t="n">
        <v>1900</v>
      </c>
      <c r="DB1576" s="158" t="n">
        <v>1</v>
      </c>
      <c r="DC1576" s="158" t="n">
        <v>1</v>
      </c>
      <c r="DD1576" s="158" t="n">
        <v>1900</v>
      </c>
      <c r="DE1576" s="158" t="n">
        <v>1</v>
      </c>
      <c r="DF1576" s="158" t="n">
        <v>1</v>
      </c>
      <c r="DG1576" s="158" t="n">
        <v>1900</v>
      </c>
      <c r="DH1576" s="158" t="n">
        <v>1</v>
      </c>
      <c r="DI1576" s="158" t="n">
        <v>1</v>
      </c>
      <c r="DJ1576" s="158" t="n">
        <v>1900</v>
      </c>
      <c r="DK1576" s="158" t="n">
        <v>1</v>
      </c>
      <c r="DL1576" s="158" t="n">
        <v>1</v>
      </c>
      <c r="DR1576" s="158" t="n">
        <v>2</v>
      </c>
      <c r="DS1576" s="158" t="n">
        <v>1</v>
      </c>
      <c r="DT1576" s="158" t="n">
        <v>2</v>
      </c>
      <c r="DU1576" s="158" t="n">
        <v>1</v>
      </c>
      <c r="DV1576" s="158" t="n">
        <v>3</v>
      </c>
      <c r="DW1576" s="158" t="n">
        <v>1</v>
      </c>
      <c r="DX1576" s="158" t="n">
        <v>3</v>
      </c>
      <c r="DY1576" s="158" t="n">
        <v>0</v>
      </c>
      <c r="DZ1576" s="158" t="n">
        <v>0</v>
      </c>
      <c r="EA1576" s="158" t="n">
        <v>0</v>
      </c>
      <c r="EB1576" s="158" t="n">
        <v>0</v>
      </c>
      <c r="EC1576" s="158" t="n">
        <v>0</v>
      </c>
      <c r="ED1576" s="158" t="n">
        <v>0</v>
      </c>
      <c r="EE1576" s="158" t="n">
        <v>0</v>
      </c>
      <c r="EF1576" s="158" t="n">
        <v>0</v>
      </c>
      <c r="EG1576" s="158" t="n">
        <v>0</v>
      </c>
      <c r="EH1576" s="158" t="n">
        <v>0</v>
      </c>
      <c r="EI1576" s="158" t="n">
        <v>0</v>
      </c>
      <c r="EJ1576" s="158" t="n">
        <v>0</v>
      </c>
      <c r="EK1576" s="158" t="n">
        <v>0</v>
      </c>
      <c r="EL1576" s="158" t="n">
        <v>0</v>
      </c>
      <c r="EM1576" s="158" t="n">
        <v>0</v>
      </c>
      <c r="EN1576" s="158" t="n">
        <v>0</v>
      </c>
      <c r="EO1576" s="158" t="n">
        <v>0</v>
      </c>
      <c r="EP1576" s="158" t="n">
        <v>0</v>
      </c>
      <c r="EQ1576" s="158" t="n">
        <v>0</v>
      </c>
      <c r="ER1576" s="158" t="n">
        <v>0</v>
      </c>
      <c r="ES1576" s="158" t="n">
        <v>0</v>
      </c>
      <c r="ET1576" s="158" t="n">
        <v>0</v>
      </c>
      <c r="EU1576" s="158" t="n">
        <v>0</v>
      </c>
      <c r="EV1576" s="158" t="n">
        <v>0</v>
      </c>
      <c r="EW1576" s="158" t="n">
        <v>0</v>
      </c>
      <c r="EX1576" s="158" t="n">
        <v>0</v>
      </c>
      <c r="EY1576" s="158" t="n">
        <v>0</v>
      </c>
      <c r="EZ1576" s="158" t="n">
        <v>1900</v>
      </c>
      <c r="FA1576" s="158" t="n">
        <v>1</v>
      </c>
      <c r="FB1576" s="158" t="n">
        <v>1</v>
      </c>
      <c r="FC1576" s="158" t="n">
        <v>1900</v>
      </c>
      <c r="FD1576" s="158" t="n">
        <v>1</v>
      </c>
      <c r="FE1576" s="158" t="n">
        <v>1</v>
      </c>
      <c r="FF1576" s="158" t="n">
        <v>1900</v>
      </c>
      <c r="FG1576" s="158" t="n">
        <v>1</v>
      </c>
      <c r="FH1576" s="158" t="n">
        <v>1</v>
      </c>
      <c r="FI1576" s="158" t="n">
        <v>1900</v>
      </c>
      <c r="FJ1576" s="158" t="n">
        <v>1</v>
      </c>
      <c r="FK1576" s="158" t="n">
        <v>1</v>
      </c>
      <c r="FL1576" s="158" t="n">
        <v>1900</v>
      </c>
      <c r="FM1576" s="158" t="n">
        <v>1</v>
      </c>
      <c r="FN1576" s="158" t="n">
        <v>1</v>
      </c>
      <c r="FO1576" s="158" t="n">
        <v>1900</v>
      </c>
      <c r="FP1576" s="158" t="n">
        <v>1</v>
      </c>
      <c r="FQ1576" s="158" t="n">
        <v>1</v>
      </c>
      <c r="FR1576" s="158" t="n">
        <v>1900</v>
      </c>
      <c r="FS1576" s="158" t="n">
        <v>1</v>
      </c>
      <c r="FT1576" s="158" t="n">
        <v>1</v>
      </c>
      <c r="FU1576" s="158" t="n">
        <v>1900</v>
      </c>
      <c r="FV1576" s="158" t="n">
        <v>1</v>
      </c>
      <c r="FW1576" s="158" t="n">
        <v>1</v>
      </c>
    </row>
    <row r="1577">
      <c r="A1577">
        <f>IF(F1577&gt;1,A1576,IF(AND(I1577&lt;10,paste!A1579&lt;10),RIGHT(H1577,2)&amp;"0"&amp;I1577&amp;"000"&amp;paste!A1579,IF(AND(I1577&lt;10,paste!A1579&gt;=10,paste!A1579&lt;100),RIGHT(H1577,2)&amp;"0"&amp;I1577&amp;"00"&amp;paste!A1579,IF(AND(I1577&lt;10,paste!A1579&gt;=100,paste!A1579&lt;1000),RIGHT(H1577,2)&amp;"0"&amp;I1577&amp;"0"&amp;paste!A1579,IF(AND(I1577&lt;10,paste!A1579&gt;=1000),RIGHT(H1577,2)&amp;"0"&amp;I1577&amp;paste!A1579,IF(AND(I1577&gt;=10,paste!A1579&lt;10),RIGHT(H1577,2)&amp;I1577&amp;"000"&amp;paste!A1579,IF(AND(I1577&gt;=10,paste!A1579&gt;=10,paste!A1579&lt;100),RIGHT(H1577,2)&amp;I1577&amp;"00"&amp;paste!A1579,IF(AND(I1577&gt;=10,paste!A1579&gt;=100,paste!A1579&lt;1000),RIGHT(H1577,2)&amp;I1577&amp;"0"&amp;paste!A1579,RIGHT(H1577,2)&amp;I1577&amp;paste!A1579))))))))</f>
        <v/>
      </c>
      <c r="B1577">
        <f>YEAR(paste!C1579)</f>
        <v/>
      </c>
      <c r="C1577">
        <f>MONTH(paste!C1579)</f>
        <v/>
      </c>
      <c r="D1577">
        <f>DAY(paste!C1579)</f>
        <v/>
      </c>
      <c r="E1577" s="158" t="n">
        <v>0</v>
      </c>
      <c r="F1577">
        <f>IF(AND(L1577=L1576,D1577=D1576),F1576+1,1)</f>
        <v/>
      </c>
      <c r="G1577" s="158" t="n">
        <v>0</v>
      </c>
      <c r="H1577">
        <f>YEAR(paste!C1579)</f>
        <v/>
      </c>
      <c r="I1577">
        <f>MONTH(paste!C1579)</f>
        <v/>
      </c>
      <c r="J1577">
        <f>DAY(paste!C1579)</f>
        <v/>
      </c>
      <c r="K1577">
        <f>A1577</f>
        <v/>
      </c>
      <c r="L1577">
        <f>IF(ISBLANK(VLOOKUP(paste!J1579,'得意先名 (2)'!$B$3:$F$2005,5,FALSE)),paste!P1579,IFERROR(VLOOKUP(paste!J1579,'得意先名 (2)'!$B$3:$F$2005,5,FALSE),"ZZZZZZZZZZZ"))</f>
        <v/>
      </c>
      <c r="M1577">
        <f>IF(L1577="ZZZZZZZZZZZ",paste!J1579&amp;paste!K1579&amp; "  :   "&amp;paste!M1579&amp; "  :   "&amp;paste!P1579,"")</f>
        <v/>
      </c>
      <c r="O1577" s="158" t="n"/>
      <c r="P1577">
        <f>VLOOKUP(L1577,'L_User+EndUser'!$C$2:$K$500,8,FALSE)</f>
        <v/>
      </c>
      <c r="Q1577">
        <f>VLOOKUP(L1577,'L_User+EndUser'!$C$2:$K$500,9,FALSE)</f>
        <v/>
      </c>
      <c r="R1577" s="158" t="n"/>
      <c r="T1577" s="158" t="n"/>
      <c r="V1577" s="158" t="n"/>
      <c r="AB1577">
        <f>paste!J1579</f>
        <v/>
      </c>
      <c r="AC1577">
        <f>L1577</f>
        <v/>
      </c>
      <c r="AO1577">
        <f>YEAR(paste!O1579)</f>
        <v/>
      </c>
      <c r="AP1577">
        <f>MONTH(paste!O1579)</f>
        <v/>
      </c>
      <c r="AQ1577">
        <f>DAY(paste!O1579)</f>
        <v/>
      </c>
      <c r="BD1577">
        <f>IF(paste!L1579="","",paste!L1579)</f>
        <v/>
      </c>
      <c r="BM1577" t="n">
        <v>1</v>
      </c>
      <c r="BN1577">
        <f>VLOOKUP(paste!E1579,L_Product!$A$2:$B$2001,2,FALSE)</f>
        <v/>
      </c>
      <c r="BO1577" s="21" t="n"/>
      <c r="BT1577" t="n">
        <v>2</v>
      </c>
      <c r="BU1577">
        <f>IF($BM$2=1,2,IF($BM$2=18,1))</f>
        <v/>
      </c>
      <c r="BV1577">
        <f>IF($BM$2=1,0,IF($BM$2=18,1))</f>
        <v/>
      </c>
      <c r="BW1577" t="n">
        <v>2</v>
      </c>
      <c r="BX1577" t="n">
        <v>0</v>
      </c>
      <c r="BY1577" t="n">
        <v>3</v>
      </c>
      <c r="BZ1577">
        <f>VLOOKUP(BN1577,L_Product!$B$2:$Z$2001,14,FALSE)</f>
        <v/>
      </c>
      <c r="CA1577">
        <f>paste!H1579</f>
        <v/>
      </c>
      <c r="CB1577">
        <f>BZ1577*CA1577</f>
        <v/>
      </c>
      <c r="CN1577" s="158" t="n">
        <v>1</v>
      </c>
      <c r="CO1577" s="158" t="n">
        <v>1</v>
      </c>
      <c r="CP1577" s="158" t="n">
        <v>1</v>
      </c>
      <c r="CQ1577" s="158" t="n">
        <v>1</v>
      </c>
      <c r="CR1577" s="158" t="n">
        <v>1</v>
      </c>
      <c r="CS1577" s="158" t="n">
        <v>0</v>
      </c>
      <c r="CT1577" s="158" t="n">
        <v>0</v>
      </c>
      <c r="CU1577" s="158" t="n">
        <v>0</v>
      </c>
      <c r="CV1577" s="158" t="n">
        <v>0</v>
      </c>
      <c r="CW1577" s="158" t="n">
        <v>0</v>
      </c>
      <c r="CX1577">
        <f>B1577</f>
        <v/>
      </c>
      <c r="CY1577">
        <f>C1577</f>
        <v/>
      </c>
      <c r="CZ1577">
        <f>D1577</f>
        <v/>
      </c>
      <c r="DA1577" s="158" t="n">
        <v>1900</v>
      </c>
      <c r="DB1577" s="158" t="n">
        <v>1</v>
      </c>
      <c r="DC1577" s="158" t="n">
        <v>1</v>
      </c>
      <c r="DD1577" s="158" t="n">
        <v>1900</v>
      </c>
      <c r="DE1577" s="158" t="n">
        <v>1</v>
      </c>
      <c r="DF1577" s="158" t="n">
        <v>1</v>
      </c>
      <c r="DG1577" s="158" t="n">
        <v>1900</v>
      </c>
      <c r="DH1577" s="158" t="n">
        <v>1</v>
      </c>
      <c r="DI1577" s="158" t="n">
        <v>1</v>
      </c>
      <c r="DJ1577" s="158" t="n">
        <v>1900</v>
      </c>
      <c r="DK1577" s="158" t="n">
        <v>1</v>
      </c>
      <c r="DL1577" s="158" t="n">
        <v>1</v>
      </c>
      <c r="DR1577" s="158" t="n">
        <v>2</v>
      </c>
      <c r="DS1577" s="158" t="n">
        <v>1</v>
      </c>
      <c r="DT1577" s="158" t="n">
        <v>2</v>
      </c>
      <c r="DU1577" s="158" t="n">
        <v>1</v>
      </c>
      <c r="DV1577" s="158" t="n">
        <v>3</v>
      </c>
      <c r="DW1577" s="158" t="n">
        <v>1</v>
      </c>
      <c r="DX1577" s="158" t="n">
        <v>3</v>
      </c>
      <c r="DY1577" s="158" t="n">
        <v>0</v>
      </c>
      <c r="DZ1577" s="158" t="n">
        <v>0</v>
      </c>
      <c r="EA1577" s="158" t="n">
        <v>0</v>
      </c>
      <c r="EB1577" s="158" t="n">
        <v>0</v>
      </c>
      <c r="EC1577" s="158" t="n">
        <v>0</v>
      </c>
      <c r="ED1577" s="158" t="n">
        <v>0</v>
      </c>
      <c r="EE1577" s="158" t="n">
        <v>0</v>
      </c>
      <c r="EF1577" s="158" t="n">
        <v>0</v>
      </c>
      <c r="EG1577" s="158" t="n">
        <v>0</v>
      </c>
      <c r="EH1577" s="158" t="n">
        <v>0</v>
      </c>
      <c r="EI1577" s="158" t="n">
        <v>0</v>
      </c>
      <c r="EJ1577" s="158" t="n">
        <v>0</v>
      </c>
      <c r="EK1577" s="158" t="n">
        <v>0</v>
      </c>
      <c r="EL1577" s="158" t="n">
        <v>0</v>
      </c>
      <c r="EM1577" s="158" t="n">
        <v>0</v>
      </c>
      <c r="EN1577" s="158" t="n">
        <v>0</v>
      </c>
      <c r="EO1577" s="158" t="n">
        <v>0</v>
      </c>
      <c r="EP1577" s="158" t="n">
        <v>0</v>
      </c>
      <c r="EQ1577" s="158" t="n">
        <v>0</v>
      </c>
      <c r="ER1577" s="158" t="n">
        <v>0</v>
      </c>
      <c r="ES1577" s="158" t="n">
        <v>0</v>
      </c>
      <c r="ET1577" s="158" t="n">
        <v>0</v>
      </c>
      <c r="EU1577" s="158" t="n">
        <v>0</v>
      </c>
      <c r="EV1577" s="158" t="n">
        <v>0</v>
      </c>
      <c r="EW1577" s="158" t="n">
        <v>0</v>
      </c>
      <c r="EX1577" s="158" t="n">
        <v>0</v>
      </c>
      <c r="EY1577" s="158" t="n">
        <v>0</v>
      </c>
      <c r="EZ1577" s="158" t="n">
        <v>1900</v>
      </c>
      <c r="FA1577" s="158" t="n">
        <v>1</v>
      </c>
      <c r="FB1577" s="158" t="n">
        <v>1</v>
      </c>
      <c r="FC1577" s="158" t="n">
        <v>1900</v>
      </c>
      <c r="FD1577" s="158" t="n">
        <v>1</v>
      </c>
      <c r="FE1577" s="158" t="n">
        <v>1</v>
      </c>
      <c r="FF1577" s="158" t="n">
        <v>1900</v>
      </c>
      <c r="FG1577" s="158" t="n">
        <v>1</v>
      </c>
      <c r="FH1577" s="158" t="n">
        <v>1</v>
      </c>
      <c r="FI1577" s="158" t="n">
        <v>1900</v>
      </c>
      <c r="FJ1577" s="158" t="n">
        <v>1</v>
      </c>
      <c r="FK1577" s="158" t="n">
        <v>1</v>
      </c>
      <c r="FL1577" s="158" t="n">
        <v>1900</v>
      </c>
      <c r="FM1577" s="158" t="n">
        <v>1</v>
      </c>
      <c r="FN1577" s="158" t="n">
        <v>1</v>
      </c>
      <c r="FO1577" s="158" t="n">
        <v>1900</v>
      </c>
      <c r="FP1577" s="158" t="n">
        <v>1</v>
      </c>
      <c r="FQ1577" s="158" t="n">
        <v>1</v>
      </c>
      <c r="FR1577" s="158" t="n">
        <v>1900</v>
      </c>
      <c r="FS1577" s="158" t="n">
        <v>1</v>
      </c>
      <c r="FT1577" s="158" t="n">
        <v>1</v>
      </c>
      <c r="FU1577" s="158" t="n">
        <v>1900</v>
      </c>
      <c r="FV1577" s="158" t="n">
        <v>1</v>
      </c>
      <c r="FW1577" s="158" t="n">
        <v>1</v>
      </c>
    </row>
    <row r="1578">
      <c r="A1578">
        <f>IF(F1578&gt;1,A1577,IF(AND(I1578&lt;10,paste!A1580&lt;10),RIGHT(H1578,2)&amp;"0"&amp;I1578&amp;"000"&amp;paste!A1580,IF(AND(I1578&lt;10,paste!A1580&gt;=10,paste!A1580&lt;100),RIGHT(H1578,2)&amp;"0"&amp;I1578&amp;"00"&amp;paste!A1580,IF(AND(I1578&lt;10,paste!A1580&gt;=100,paste!A1580&lt;1000),RIGHT(H1578,2)&amp;"0"&amp;I1578&amp;"0"&amp;paste!A1580,IF(AND(I1578&lt;10,paste!A1580&gt;=1000),RIGHT(H1578,2)&amp;"0"&amp;I1578&amp;paste!A1580,IF(AND(I1578&gt;=10,paste!A1580&lt;10),RIGHT(H1578,2)&amp;I1578&amp;"000"&amp;paste!A1580,IF(AND(I1578&gt;=10,paste!A1580&gt;=10,paste!A1580&lt;100),RIGHT(H1578,2)&amp;I1578&amp;"00"&amp;paste!A1580,IF(AND(I1578&gt;=10,paste!A1580&gt;=100,paste!A1580&lt;1000),RIGHT(H1578,2)&amp;I1578&amp;"0"&amp;paste!A1580,RIGHT(H1578,2)&amp;I1578&amp;paste!A1580))))))))</f>
        <v/>
      </c>
      <c r="B1578">
        <f>YEAR(paste!C1580)</f>
        <v/>
      </c>
      <c r="C1578">
        <f>MONTH(paste!C1580)</f>
        <v/>
      </c>
      <c r="D1578">
        <f>DAY(paste!C1580)</f>
        <v/>
      </c>
      <c r="E1578" s="158" t="n">
        <v>0</v>
      </c>
      <c r="F1578">
        <f>IF(AND(L1578=L1577,D1578=D1577),F1577+1,1)</f>
        <v/>
      </c>
      <c r="G1578" s="158" t="n">
        <v>0</v>
      </c>
      <c r="H1578">
        <f>YEAR(paste!C1580)</f>
        <v/>
      </c>
      <c r="I1578">
        <f>MONTH(paste!C1580)</f>
        <v/>
      </c>
      <c r="J1578">
        <f>DAY(paste!C1580)</f>
        <v/>
      </c>
      <c r="K1578">
        <f>A1578</f>
        <v/>
      </c>
      <c r="L1578">
        <f>IF(ISBLANK(VLOOKUP(paste!J1580,'得意先名 (2)'!$B$3:$F$2005,5,FALSE)),paste!P1580,IFERROR(VLOOKUP(paste!J1580,'得意先名 (2)'!$B$3:$F$2005,5,FALSE),"ZZZZZZZZZZZ"))</f>
        <v/>
      </c>
      <c r="M1578">
        <f>IF(L1578="ZZZZZZZZZZZ",paste!J1580&amp;paste!K1580&amp; "  :   "&amp;paste!M1580&amp; "  :   "&amp;paste!P1580,"")</f>
        <v/>
      </c>
      <c r="O1578" s="158" t="n"/>
      <c r="P1578">
        <f>VLOOKUP(L1578,'L_User+EndUser'!$C$2:$K$500,8,FALSE)</f>
        <v/>
      </c>
      <c r="Q1578">
        <f>VLOOKUP(L1578,'L_User+EndUser'!$C$2:$K$500,9,FALSE)</f>
        <v/>
      </c>
      <c r="R1578" s="158" t="n"/>
      <c r="T1578" s="158" t="n"/>
      <c r="V1578" s="158" t="n"/>
      <c r="AB1578">
        <f>paste!J1580</f>
        <v/>
      </c>
      <c r="AC1578">
        <f>L1578</f>
        <v/>
      </c>
      <c r="AO1578">
        <f>YEAR(paste!O1580)</f>
        <v/>
      </c>
      <c r="AP1578">
        <f>MONTH(paste!O1580)</f>
        <v/>
      </c>
      <c r="AQ1578">
        <f>DAY(paste!O1580)</f>
        <v/>
      </c>
      <c r="BD1578">
        <f>IF(paste!L1580="","",paste!L1580)</f>
        <v/>
      </c>
      <c r="BM1578" t="n">
        <v>1</v>
      </c>
      <c r="BN1578">
        <f>VLOOKUP(paste!E1580,L_Product!$A$2:$B$2001,2,FALSE)</f>
        <v/>
      </c>
      <c r="BO1578" s="21" t="n"/>
      <c r="BT1578" t="n">
        <v>2</v>
      </c>
      <c r="BU1578">
        <f>IF($BM$2=1,2,IF($BM$2=18,1))</f>
        <v/>
      </c>
      <c r="BV1578">
        <f>IF($BM$2=1,0,IF($BM$2=18,1))</f>
        <v/>
      </c>
      <c r="BW1578" t="n">
        <v>2</v>
      </c>
      <c r="BX1578" t="n">
        <v>0</v>
      </c>
      <c r="BY1578" t="n">
        <v>3</v>
      </c>
      <c r="BZ1578">
        <f>VLOOKUP(BN1578,L_Product!$B$2:$Z$2001,14,FALSE)</f>
        <v/>
      </c>
      <c r="CA1578">
        <f>paste!H1580</f>
        <v/>
      </c>
      <c r="CB1578">
        <f>BZ1578*CA1578</f>
        <v/>
      </c>
      <c r="CN1578" s="158" t="n">
        <v>1</v>
      </c>
      <c r="CO1578" s="158" t="n">
        <v>1</v>
      </c>
      <c r="CP1578" s="158" t="n">
        <v>1</v>
      </c>
      <c r="CQ1578" s="158" t="n">
        <v>1</v>
      </c>
      <c r="CR1578" s="158" t="n">
        <v>1</v>
      </c>
      <c r="CS1578" s="158" t="n">
        <v>0</v>
      </c>
      <c r="CT1578" s="158" t="n">
        <v>0</v>
      </c>
      <c r="CU1578" s="158" t="n">
        <v>0</v>
      </c>
      <c r="CV1578" s="158" t="n">
        <v>0</v>
      </c>
      <c r="CW1578" s="158" t="n">
        <v>0</v>
      </c>
      <c r="CX1578">
        <f>B1578</f>
        <v/>
      </c>
      <c r="CY1578">
        <f>C1578</f>
        <v/>
      </c>
      <c r="CZ1578">
        <f>D1578</f>
        <v/>
      </c>
      <c r="DA1578" s="158" t="n">
        <v>1900</v>
      </c>
      <c r="DB1578" s="158" t="n">
        <v>1</v>
      </c>
      <c r="DC1578" s="158" t="n">
        <v>1</v>
      </c>
      <c r="DD1578" s="158" t="n">
        <v>1900</v>
      </c>
      <c r="DE1578" s="158" t="n">
        <v>1</v>
      </c>
      <c r="DF1578" s="158" t="n">
        <v>1</v>
      </c>
      <c r="DG1578" s="158" t="n">
        <v>1900</v>
      </c>
      <c r="DH1578" s="158" t="n">
        <v>1</v>
      </c>
      <c r="DI1578" s="158" t="n">
        <v>1</v>
      </c>
      <c r="DJ1578" s="158" t="n">
        <v>1900</v>
      </c>
      <c r="DK1578" s="158" t="n">
        <v>1</v>
      </c>
      <c r="DL1578" s="158" t="n">
        <v>1</v>
      </c>
      <c r="DR1578" s="158" t="n">
        <v>2</v>
      </c>
      <c r="DS1578" s="158" t="n">
        <v>1</v>
      </c>
      <c r="DT1578" s="158" t="n">
        <v>2</v>
      </c>
      <c r="DU1578" s="158" t="n">
        <v>1</v>
      </c>
      <c r="DV1578" s="158" t="n">
        <v>3</v>
      </c>
      <c r="DW1578" s="158" t="n">
        <v>1</v>
      </c>
      <c r="DX1578" s="158" t="n">
        <v>3</v>
      </c>
      <c r="DY1578" s="158" t="n">
        <v>0</v>
      </c>
      <c r="DZ1578" s="158" t="n">
        <v>0</v>
      </c>
      <c r="EA1578" s="158" t="n">
        <v>0</v>
      </c>
      <c r="EB1578" s="158" t="n">
        <v>0</v>
      </c>
      <c r="EC1578" s="158" t="n">
        <v>0</v>
      </c>
      <c r="ED1578" s="158" t="n">
        <v>0</v>
      </c>
      <c r="EE1578" s="158" t="n">
        <v>0</v>
      </c>
      <c r="EF1578" s="158" t="n">
        <v>0</v>
      </c>
      <c r="EG1578" s="158" t="n">
        <v>0</v>
      </c>
      <c r="EH1578" s="158" t="n">
        <v>0</v>
      </c>
      <c r="EI1578" s="158" t="n">
        <v>0</v>
      </c>
      <c r="EJ1578" s="158" t="n">
        <v>0</v>
      </c>
      <c r="EK1578" s="158" t="n">
        <v>0</v>
      </c>
      <c r="EL1578" s="158" t="n">
        <v>0</v>
      </c>
      <c r="EM1578" s="158" t="n">
        <v>0</v>
      </c>
      <c r="EN1578" s="158" t="n">
        <v>0</v>
      </c>
      <c r="EO1578" s="158" t="n">
        <v>0</v>
      </c>
      <c r="EP1578" s="158" t="n">
        <v>0</v>
      </c>
      <c r="EQ1578" s="158" t="n">
        <v>0</v>
      </c>
      <c r="ER1578" s="158" t="n">
        <v>0</v>
      </c>
      <c r="ES1578" s="158" t="n">
        <v>0</v>
      </c>
      <c r="ET1578" s="158" t="n">
        <v>0</v>
      </c>
      <c r="EU1578" s="158" t="n">
        <v>0</v>
      </c>
      <c r="EV1578" s="158" t="n">
        <v>0</v>
      </c>
      <c r="EW1578" s="158" t="n">
        <v>0</v>
      </c>
      <c r="EX1578" s="158" t="n">
        <v>0</v>
      </c>
      <c r="EY1578" s="158" t="n">
        <v>0</v>
      </c>
      <c r="EZ1578" s="158" t="n">
        <v>1900</v>
      </c>
      <c r="FA1578" s="158" t="n">
        <v>1</v>
      </c>
      <c r="FB1578" s="158" t="n">
        <v>1</v>
      </c>
      <c r="FC1578" s="158" t="n">
        <v>1900</v>
      </c>
      <c r="FD1578" s="158" t="n">
        <v>1</v>
      </c>
      <c r="FE1578" s="158" t="n">
        <v>1</v>
      </c>
      <c r="FF1578" s="158" t="n">
        <v>1900</v>
      </c>
      <c r="FG1578" s="158" t="n">
        <v>1</v>
      </c>
      <c r="FH1578" s="158" t="n">
        <v>1</v>
      </c>
      <c r="FI1578" s="158" t="n">
        <v>1900</v>
      </c>
      <c r="FJ1578" s="158" t="n">
        <v>1</v>
      </c>
      <c r="FK1578" s="158" t="n">
        <v>1</v>
      </c>
      <c r="FL1578" s="158" t="n">
        <v>1900</v>
      </c>
      <c r="FM1578" s="158" t="n">
        <v>1</v>
      </c>
      <c r="FN1578" s="158" t="n">
        <v>1</v>
      </c>
      <c r="FO1578" s="158" t="n">
        <v>1900</v>
      </c>
      <c r="FP1578" s="158" t="n">
        <v>1</v>
      </c>
      <c r="FQ1578" s="158" t="n">
        <v>1</v>
      </c>
      <c r="FR1578" s="158" t="n">
        <v>1900</v>
      </c>
      <c r="FS1578" s="158" t="n">
        <v>1</v>
      </c>
      <c r="FT1578" s="158" t="n">
        <v>1</v>
      </c>
      <c r="FU1578" s="158" t="n">
        <v>1900</v>
      </c>
      <c r="FV1578" s="158" t="n">
        <v>1</v>
      </c>
      <c r="FW1578" s="158" t="n">
        <v>1</v>
      </c>
    </row>
    <row r="1579">
      <c r="A1579">
        <f>IF(F1579&gt;1,A1578,IF(AND(I1579&lt;10,paste!A1581&lt;10),RIGHT(H1579,2)&amp;"0"&amp;I1579&amp;"000"&amp;paste!A1581,IF(AND(I1579&lt;10,paste!A1581&gt;=10,paste!A1581&lt;100),RIGHT(H1579,2)&amp;"0"&amp;I1579&amp;"00"&amp;paste!A1581,IF(AND(I1579&lt;10,paste!A1581&gt;=100,paste!A1581&lt;1000),RIGHT(H1579,2)&amp;"0"&amp;I1579&amp;"0"&amp;paste!A1581,IF(AND(I1579&lt;10,paste!A1581&gt;=1000),RIGHT(H1579,2)&amp;"0"&amp;I1579&amp;paste!A1581,IF(AND(I1579&gt;=10,paste!A1581&lt;10),RIGHT(H1579,2)&amp;I1579&amp;"000"&amp;paste!A1581,IF(AND(I1579&gt;=10,paste!A1581&gt;=10,paste!A1581&lt;100),RIGHT(H1579,2)&amp;I1579&amp;"00"&amp;paste!A1581,IF(AND(I1579&gt;=10,paste!A1581&gt;=100,paste!A1581&lt;1000),RIGHT(H1579,2)&amp;I1579&amp;"0"&amp;paste!A1581,RIGHT(H1579,2)&amp;I1579&amp;paste!A1581))))))))</f>
        <v/>
      </c>
      <c r="B1579">
        <f>YEAR(paste!C1581)</f>
        <v/>
      </c>
      <c r="C1579">
        <f>MONTH(paste!C1581)</f>
        <v/>
      </c>
      <c r="D1579">
        <f>DAY(paste!C1581)</f>
        <v/>
      </c>
      <c r="E1579" s="158" t="n">
        <v>0</v>
      </c>
      <c r="F1579">
        <f>IF(AND(L1579=L1578,D1579=D1578),F1578+1,1)</f>
        <v/>
      </c>
      <c r="G1579" s="158" t="n">
        <v>0</v>
      </c>
      <c r="H1579">
        <f>YEAR(paste!C1581)</f>
        <v/>
      </c>
      <c r="I1579">
        <f>MONTH(paste!C1581)</f>
        <v/>
      </c>
      <c r="J1579">
        <f>DAY(paste!C1581)</f>
        <v/>
      </c>
      <c r="K1579">
        <f>A1579</f>
        <v/>
      </c>
      <c r="L1579">
        <f>IF(ISBLANK(VLOOKUP(paste!J1581,'得意先名 (2)'!$B$3:$F$2005,5,FALSE)),paste!P1581,IFERROR(VLOOKUP(paste!J1581,'得意先名 (2)'!$B$3:$F$2005,5,FALSE),"ZZZZZZZZZZZ"))</f>
        <v/>
      </c>
      <c r="M1579">
        <f>IF(L1579="ZZZZZZZZZZZ",paste!J1581&amp;paste!K1581&amp; "  :   "&amp;paste!M1581&amp; "  :   "&amp;paste!P1581,"")</f>
        <v/>
      </c>
      <c r="O1579" s="158" t="n"/>
      <c r="P1579">
        <f>VLOOKUP(L1579,'L_User+EndUser'!$C$2:$K$500,8,FALSE)</f>
        <v/>
      </c>
      <c r="Q1579">
        <f>VLOOKUP(L1579,'L_User+EndUser'!$C$2:$K$500,9,FALSE)</f>
        <v/>
      </c>
      <c r="R1579" s="158" t="n"/>
      <c r="T1579" s="158" t="n"/>
      <c r="V1579" s="158" t="n"/>
      <c r="AB1579">
        <f>paste!J1581</f>
        <v/>
      </c>
      <c r="AC1579">
        <f>L1579</f>
        <v/>
      </c>
      <c r="AO1579">
        <f>YEAR(paste!O1581)</f>
        <v/>
      </c>
      <c r="AP1579">
        <f>MONTH(paste!O1581)</f>
        <v/>
      </c>
      <c r="AQ1579">
        <f>DAY(paste!O1581)</f>
        <v/>
      </c>
      <c r="BD1579">
        <f>IF(paste!L1581="","",paste!L1581)</f>
        <v/>
      </c>
      <c r="BM1579" t="n">
        <v>1</v>
      </c>
      <c r="BN1579">
        <f>VLOOKUP(paste!E1581,L_Product!$A$2:$B$2001,2,FALSE)</f>
        <v/>
      </c>
      <c r="BO1579" s="21" t="n"/>
      <c r="BT1579" t="n">
        <v>2</v>
      </c>
      <c r="BU1579">
        <f>IF($BM$2=1,2,IF($BM$2=18,1))</f>
        <v/>
      </c>
      <c r="BV1579">
        <f>IF($BM$2=1,0,IF($BM$2=18,1))</f>
        <v/>
      </c>
      <c r="BW1579" t="n">
        <v>2</v>
      </c>
      <c r="BX1579" t="n">
        <v>0</v>
      </c>
      <c r="BY1579" t="n">
        <v>3</v>
      </c>
      <c r="BZ1579">
        <f>VLOOKUP(BN1579,L_Product!$B$2:$Z$2001,14,FALSE)</f>
        <v/>
      </c>
      <c r="CA1579">
        <f>paste!H1581</f>
        <v/>
      </c>
      <c r="CB1579">
        <f>BZ1579*CA1579</f>
        <v/>
      </c>
      <c r="CN1579" s="158" t="n">
        <v>1</v>
      </c>
      <c r="CO1579" s="158" t="n">
        <v>1</v>
      </c>
      <c r="CP1579" s="158" t="n">
        <v>1</v>
      </c>
      <c r="CQ1579" s="158" t="n">
        <v>1</v>
      </c>
      <c r="CR1579" s="158" t="n">
        <v>1</v>
      </c>
      <c r="CS1579" s="158" t="n">
        <v>0</v>
      </c>
      <c r="CT1579" s="158" t="n">
        <v>0</v>
      </c>
      <c r="CU1579" s="158" t="n">
        <v>0</v>
      </c>
      <c r="CV1579" s="158" t="n">
        <v>0</v>
      </c>
      <c r="CW1579" s="158" t="n">
        <v>0</v>
      </c>
      <c r="CX1579">
        <f>B1579</f>
        <v/>
      </c>
      <c r="CY1579">
        <f>C1579</f>
        <v/>
      </c>
      <c r="CZ1579">
        <f>D1579</f>
        <v/>
      </c>
      <c r="DA1579" s="158" t="n">
        <v>1900</v>
      </c>
      <c r="DB1579" s="158" t="n">
        <v>1</v>
      </c>
      <c r="DC1579" s="158" t="n">
        <v>1</v>
      </c>
      <c r="DD1579" s="158" t="n">
        <v>1900</v>
      </c>
      <c r="DE1579" s="158" t="n">
        <v>1</v>
      </c>
      <c r="DF1579" s="158" t="n">
        <v>1</v>
      </c>
      <c r="DG1579" s="158" t="n">
        <v>1900</v>
      </c>
      <c r="DH1579" s="158" t="n">
        <v>1</v>
      </c>
      <c r="DI1579" s="158" t="n">
        <v>1</v>
      </c>
      <c r="DJ1579" s="158" t="n">
        <v>1900</v>
      </c>
      <c r="DK1579" s="158" t="n">
        <v>1</v>
      </c>
      <c r="DL1579" s="158" t="n">
        <v>1</v>
      </c>
      <c r="DR1579" s="158" t="n">
        <v>2</v>
      </c>
      <c r="DS1579" s="158" t="n">
        <v>1</v>
      </c>
      <c r="DT1579" s="158" t="n">
        <v>2</v>
      </c>
      <c r="DU1579" s="158" t="n">
        <v>1</v>
      </c>
      <c r="DV1579" s="158" t="n">
        <v>3</v>
      </c>
      <c r="DW1579" s="158" t="n">
        <v>1</v>
      </c>
      <c r="DX1579" s="158" t="n">
        <v>3</v>
      </c>
      <c r="DY1579" s="158" t="n">
        <v>0</v>
      </c>
      <c r="DZ1579" s="158" t="n">
        <v>0</v>
      </c>
      <c r="EA1579" s="158" t="n">
        <v>0</v>
      </c>
      <c r="EB1579" s="158" t="n">
        <v>0</v>
      </c>
      <c r="EC1579" s="158" t="n">
        <v>0</v>
      </c>
      <c r="ED1579" s="158" t="n">
        <v>0</v>
      </c>
      <c r="EE1579" s="158" t="n">
        <v>0</v>
      </c>
      <c r="EF1579" s="158" t="n">
        <v>0</v>
      </c>
      <c r="EG1579" s="158" t="n">
        <v>0</v>
      </c>
      <c r="EH1579" s="158" t="n">
        <v>0</v>
      </c>
      <c r="EI1579" s="158" t="n">
        <v>0</v>
      </c>
      <c r="EJ1579" s="158" t="n">
        <v>0</v>
      </c>
      <c r="EK1579" s="158" t="n">
        <v>0</v>
      </c>
      <c r="EL1579" s="158" t="n">
        <v>0</v>
      </c>
      <c r="EM1579" s="158" t="n">
        <v>0</v>
      </c>
      <c r="EN1579" s="158" t="n">
        <v>0</v>
      </c>
      <c r="EO1579" s="158" t="n">
        <v>0</v>
      </c>
      <c r="EP1579" s="158" t="n">
        <v>0</v>
      </c>
      <c r="EQ1579" s="158" t="n">
        <v>0</v>
      </c>
      <c r="ER1579" s="158" t="n">
        <v>0</v>
      </c>
      <c r="ES1579" s="158" t="n">
        <v>0</v>
      </c>
      <c r="ET1579" s="158" t="n">
        <v>0</v>
      </c>
      <c r="EU1579" s="158" t="n">
        <v>0</v>
      </c>
      <c r="EV1579" s="158" t="n">
        <v>0</v>
      </c>
      <c r="EW1579" s="158" t="n">
        <v>0</v>
      </c>
      <c r="EX1579" s="158" t="n">
        <v>0</v>
      </c>
      <c r="EY1579" s="158" t="n">
        <v>0</v>
      </c>
      <c r="EZ1579" s="158" t="n">
        <v>1900</v>
      </c>
      <c r="FA1579" s="158" t="n">
        <v>1</v>
      </c>
      <c r="FB1579" s="158" t="n">
        <v>1</v>
      </c>
      <c r="FC1579" s="158" t="n">
        <v>1900</v>
      </c>
      <c r="FD1579" s="158" t="n">
        <v>1</v>
      </c>
      <c r="FE1579" s="158" t="n">
        <v>1</v>
      </c>
      <c r="FF1579" s="158" t="n">
        <v>1900</v>
      </c>
      <c r="FG1579" s="158" t="n">
        <v>1</v>
      </c>
      <c r="FH1579" s="158" t="n">
        <v>1</v>
      </c>
      <c r="FI1579" s="158" t="n">
        <v>1900</v>
      </c>
      <c r="FJ1579" s="158" t="n">
        <v>1</v>
      </c>
      <c r="FK1579" s="158" t="n">
        <v>1</v>
      </c>
      <c r="FL1579" s="158" t="n">
        <v>1900</v>
      </c>
      <c r="FM1579" s="158" t="n">
        <v>1</v>
      </c>
      <c r="FN1579" s="158" t="n">
        <v>1</v>
      </c>
      <c r="FO1579" s="158" t="n">
        <v>1900</v>
      </c>
      <c r="FP1579" s="158" t="n">
        <v>1</v>
      </c>
      <c r="FQ1579" s="158" t="n">
        <v>1</v>
      </c>
      <c r="FR1579" s="158" t="n">
        <v>1900</v>
      </c>
      <c r="FS1579" s="158" t="n">
        <v>1</v>
      </c>
      <c r="FT1579" s="158" t="n">
        <v>1</v>
      </c>
      <c r="FU1579" s="158" t="n">
        <v>1900</v>
      </c>
      <c r="FV1579" s="158" t="n">
        <v>1</v>
      </c>
      <c r="FW1579" s="158" t="n">
        <v>1</v>
      </c>
    </row>
    <row r="1580">
      <c r="A1580">
        <f>IF(F1580&gt;1,A1579,IF(AND(I1580&lt;10,paste!A1582&lt;10),RIGHT(H1580,2)&amp;"0"&amp;I1580&amp;"000"&amp;paste!A1582,IF(AND(I1580&lt;10,paste!A1582&gt;=10,paste!A1582&lt;100),RIGHT(H1580,2)&amp;"0"&amp;I1580&amp;"00"&amp;paste!A1582,IF(AND(I1580&lt;10,paste!A1582&gt;=100,paste!A1582&lt;1000),RIGHT(H1580,2)&amp;"0"&amp;I1580&amp;"0"&amp;paste!A1582,IF(AND(I1580&lt;10,paste!A1582&gt;=1000),RIGHT(H1580,2)&amp;"0"&amp;I1580&amp;paste!A1582,IF(AND(I1580&gt;=10,paste!A1582&lt;10),RIGHT(H1580,2)&amp;I1580&amp;"000"&amp;paste!A1582,IF(AND(I1580&gt;=10,paste!A1582&gt;=10,paste!A1582&lt;100),RIGHT(H1580,2)&amp;I1580&amp;"00"&amp;paste!A1582,IF(AND(I1580&gt;=10,paste!A1582&gt;=100,paste!A1582&lt;1000),RIGHT(H1580,2)&amp;I1580&amp;"0"&amp;paste!A1582,RIGHT(H1580,2)&amp;I1580&amp;paste!A1582))))))))</f>
        <v/>
      </c>
      <c r="B1580">
        <f>YEAR(paste!C1582)</f>
        <v/>
      </c>
      <c r="C1580">
        <f>MONTH(paste!C1582)</f>
        <v/>
      </c>
      <c r="D1580">
        <f>DAY(paste!C1582)</f>
        <v/>
      </c>
      <c r="E1580" s="158" t="n">
        <v>0</v>
      </c>
      <c r="F1580">
        <f>IF(AND(L1580=L1579,D1580=D1579),F1579+1,1)</f>
        <v/>
      </c>
      <c r="G1580" s="158" t="n">
        <v>0</v>
      </c>
      <c r="H1580">
        <f>YEAR(paste!C1582)</f>
        <v/>
      </c>
      <c r="I1580">
        <f>MONTH(paste!C1582)</f>
        <v/>
      </c>
      <c r="J1580">
        <f>DAY(paste!C1582)</f>
        <v/>
      </c>
      <c r="K1580">
        <f>A1580</f>
        <v/>
      </c>
      <c r="L1580">
        <f>IF(ISBLANK(VLOOKUP(paste!J1582,'得意先名 (2)'!$B$3:$F$2005,5,FALSE)),paste!P1582,IFERROR(VLOOKUP(paste!J1582,'得意先名 (2)'!$B$3:$F$2005,5,FALSE),"ZZZZZZZZZZZ"))</f>
        <v/>
      </c>
      <c r="M1580">
        <f>IF(L1580="ZZZZZZZZZZZ",paste!J1582&amp;paste!K1582&amp; "  :   "&amp;paste!M1582&amp; "  :   "&amp;paste!P1582,"")</f>
        <v/>
      </c>
      <c r="O1580" s="158" t="n"/>
      <c r="P1580">
        <f>VLOOKUP(L1580,'L_User+EndUser'!$C$2:$K$500,8,FALSE)</f>
        <v/>
      </c>
      <c r="Q1580">
        <f>VLOOKUP(L1580,'L_User+EndUser'!$C$2:$K$500,9,FALSE)</f>
        <v/>
      </c>
      <c r="R1580" s="158" t="n"/>
      <c r="T1580" s="158" t="n"/>
      <c r="V1580" s="158" t="n"/>
      <c r="AB1580">
        <f>paste!J1582</f>
        <v/>
      </c>
      <c r="AC1580">
        <f>L1580</f>
        <v/>
      </c>
      <c r="AO1580">
        <f>YEAR(paste!O1582)</f>
        <v/>
      </c>
      <c r="AP1580">
        <f>MONTH(paste!O1582)</f>
        <v/>
      </c>
      <c r="AQ1580">
        <f>DAY(paste!O1582)</f>
        <v/>
      </c>
      <c r="BD1580">
        <f>IF(paste!L1582="","",paste!L1582)</f>
        <v/>
      </c>
      <c r="BM1580" t="n">
        <v>1</v>
      </c>
      <c r="BN1580">
        <f>VLOOKUP(paste!E1582,L_Product!$A$2:$B$2001,2,FALSE)</f>
        <v/>
      </c>
      <c r="BO1580" s="21" t="n"/>
      <c r="BT1580" t="n">
        <v>2</v>
      </c>
      <c r="BU1580">
        <f>IF($BM$2=1,2,IF($BM$2=18,1))</f>
        <v/>
      </c>
      <c r="BV1580">
        <f>IF($BM$2=1,0,IF($BM$2=18,1))</f>
        <v/>
      </c>
      <c r="BW1580" t="n">
        <v>2</v>
      </c>
      <c r="BX1580" t="n">
        <v>0</v>
      </c>
      <c r="BY1580" t="n">
        <v>3</v>
      </c>
      <c r="BZ1580">
        <f>VLOOKUP(BN1580,L_Product!$B$2:$Z$2001,14,FALSE)</f>
        <v/>
      </c>
      <c r="CA1580">
        <f>paste!H1582</f>
        <v/>
      </c>
      <c r="CB1580">
        <f>BZ1580*CA1580</f>
        <v/>
      </c>
      <c r="CN1580" s="158" t="n">
        <v>1</v>
      </c>
      <c r="CO1580" s="158" t="n">
        <v>1</v>
      </c>
      <c r="CP1580" s="158" t="n">
        <v>1</v>
      </c>
      <c r="CQ1580" s="158" t="n">
        <v>1</v>
      </c>
      <c r="CR1580" s="158" t="n">
        <v>1</v>
      </c>
      <c r="CS1580" s="158" t="n">
        <v>0</v>
      </c>
      <c r="CT1580" s="158" t="n">
        <v>0</v>
      </c>
      <c r="CU1580" s="158" t="n">
        <v>0</v>
      </c>
      <c r="CV1580" s="158" t="n">
        <v>0</v>
      </c>
      <c r="CW1580" s="158" t="n">
        <v>0</v>
      </c>
      <c r="CX1580">
        <f>B1580</f>
        <v/>
      </c>
      <c r="CY1580">
        <f>C1580</f>
        <v/>
      </c>
      <c r="CZ1580">
        <f>D1580</f>
        <v/>
      </c>
      <c r="DA1580" s="158" t="n">
        <v>1900</v>
      </c>
      <c r="DB1580" s="158" t="n">
        <v>1</v>
      </c>
      <c r="DC1580" s="158" t="n">
        <v>1</v>
      </c>
      <c r="DD1580" s="158" t="n">
        <v>1900</v>
      </c>
      <c r="DE1580" s="158" t="n">
        <v>1</v>
      </c>
      <c r="DF1580" s="158" t="n">
        <v>1</v>
      </c>
      <c r="DG1580" s="158" t="n">
        <v>1900</v>
      </c>
      <c r="DH1580" s="158" t="n">
        <v>1</v>
      </c>
      <c r="DI1580" s="158" t="n">
        <v>1</v>
      </c>
      <c r="DJ1580" s="158" t="n">
        <v>1900</v>
      </c>
      <c r="DK1580" s="158" t="n">
        <v>1</v>
      </c>
      <c r="DL1580" s="158" t="n">
        <v>1</v>
      </c>
      <c r="DR1580" s="158" t="n">
        <v>2</v>
      </c>
      <c r="DS1580" s="158" t="n">
        <v>1</v>
      </c>
      <c r="DT1580" s="158" t="n">
        <v>2</v>
      </c>
      <c r="DU1580" s="158" t="n">
        <v>1</v>
      </c>
      <c r="DV1580" s="158" t="n">
        <v>3</v>
      </c>
      <c r="DW1580" s="158" t="n">
        <v>1</v>
      </c>
      <c r="DX1580" s="158" t="n">
        <v>3</v>
      </c>
      <c r="DY1580" s="158" t="n">
        <v>0</v>
      </c>
      <c r="DZ1580" s="158" t="n">
        <v>0</v>
      </c>
      <c r="EA1580" s="158" t="n">
        <v>0</v>
      </c>
      <c r="EB1580" s="158" t="n">
        <v>0</v>
      </c>
      <c r="EC1580" s="158" t="n">
        <v>0</v>
      </c>
      <c r="ED1580" s="158" t="n">
        <v>0</v>
      </c>
      <c r="EE1580" s="158" t="n">
        <v>0</v>
      </c>
      <c r="EF1580" s="158" t="n">
        <v>0</v>
      </c>
      <c r="EG1580" s="158" t="n">
        <v>0</v>
      </c>
      <c r="EH1580" s="158" t="n">
        <v>0</v>
      </c>
      <c r="EI1580" s="158" t="n">
        <v>0</v>
      </c>
      <c r="EJ1580" s="158" t="n">
        <v>0</v>
      </c>
      <c r="EK1580" s="158" t="n">
        <v>0</v>
      </c>
      <c r="EL1580" s="158" t="n">
        <v>0</v>
      </c>
      <c r="EM1580" s="158" t="n">
        <v>0</v>
      </c>
      <c r="EN1580" s="158" t="n">
        <v>0</v>
      </c>
      <c r="EO1580" s="158" t="n">
        <v>0</v>
      </c>
      <c r="EP1580" s="158" t="n">
        <v>0</v>
      </c>
      <c r="EQ1580" s="158" t="n">
        <v>0</v>
      </c>
      <c r="ER1580" s="158" t="n">
        <v>0</v>
      </c>
      <c r="ES1580" s="158" t="n">
        <v>0</v>
      </c>
      <c r="ET1580" s="158" t="n">
        <v>0</v>
      </c>
      <c r="EU1580" s="158" t="n">
        <v>0</v>
      </c>
      <c r="EV1580" s="158" t="n">
        <v>0</v>
      </c>
      <c r="EW1580" s="158" t="n">
        <v>0</v>
      </c>
      <c r="EX1580" s="158" t="n">
        <v>0</v>
      </c>
      <c r="EY1580" s="158" t="n">
        <v>0</v>
      </c>
      <c r="EZ1580" s="158" t="n">
        <v>1900</v>
      </c>
      <c r="FA1580" s="158" t="n">
        <v>1</v>
      </c>
      <c r="FB1580" s="158" t="n">
        <v>1</v>
      </c>
      <c r="FC1580" s="158" t="n">
        <v>1900</v>
      </c>
      <c r="FD1580" s="158" t="n">
        <v>1</v>
      </c>
      <c r="FE1580" s="158" t="n">
        <v>1</v>
      </c>
      <c r="FF1580" s="158" t="n">
        <v>1900</v>
      </c>
      <c r="FG1580" s="158" t="n">
        <v>1</v>
      </c>
      <c r="FH1580" s="158" t="n">
        <v>1</v>
      </c>
      <c r="FI1580" s="158" t="n">
        <v>1900</v>
      </c>
      <c r="FJ1580" s="158" t="n">
        <v>1</v>
      </c>
      <c r="FK1580" s="158" t="n">
        <v>1</v>
      </c>
      <c r="FL1580" s="158" t="n">
        <v>1900</v>
      </c>
      <c r="FM1580" s="158" t="n">
        <v>1</v>
      </c>
      <c r="FN1580" s="158" t="n">
        <v>1</v>
      </c>
      <c r="FO1580" s="158" t="n">
        <v>1900</v>
      </c>
      <c r="FP1580" s="158" t="n">
        <v>1</v>
      </c>
      <c r="FQ1580" s="158" t="n">
        <v>1</v>
      </c>
      <c r="FR1580" s="158" t="n">
        <v>1900</v>
      </c>
      <c r="FS1580" s="158" t="n">
        <v>1</v>
      </c>
      <c r="FT1580" s="158" t="n">
        <v>1</v>
      </c>
      <c r="FU1580" s="158" t="n">
        <v>1900</v>
      </c>
      <c r="FV1580" s="158" t="n">
        <v>1</v>
      </c>
      <c r="FW1580" s="158" t="n">
        <v>1</v>
      </c>
    </row>
    <row r="1581">
      <c r="A1581">
        <f>IF(F1581&gt;1,A1580,IF(AND(I1581&lt;10,paste!A1583&lt;10),RIGHT(H1581,2)&amp;"0"&amp;I1581&amp;"000"&amp;paste!A1583,IF(AND(I1581&lt;10,paste!A1583&gt;=10,paste!A1583&lt;100),RIGHT(H1581,2)&amp;"0"&amp;I1581&amp;"00"&amp;paste!A1583,IF(AND(I1581&lt;10,paste!A1583&gt;=100,paste!A1583&lt;1000),RIGHT(H1581,2)&amp;"0"&amp;I1581&amp;"0"&amp;paste!A1583,IF(AND(I1581&lt;10,paste!A1583&gt;=1000),RIGHT(H1581,2)&amp;"0"&amp;I1581&amp;paste!A1583,IF(AND(I1581&gt;=10,paste!A1583&lt;10),RIGHT(H1581,2)&amp;I1581&amp;"000"&amp;paste!A1583,IF(AND(I1581&gt;=10,paste!A1583&gt;=10,paste!A1583&lt;100),RIGHT(H1581,2)&amp;I1581&amp;"00"&amp;paste!A1583,IF(AND(I1581&gt;=10,paste!A1583&gt;=100,paste!A1583&lt;1000),RIGHT(H1581,2)&amp;I1581&amp;"0"&amp;paste!A1583,RIGHT(H1581,2)&amp;I1581&amp;paste!A1583))))))))</f>
        <v/>
      </c>
      <c r="B1581">
        <f>YEAR(paste!C1583)</f>
        <v/>
      </c>
      <c r="C1581">
        <f>MONTH(paste!C1583)</f>
        <v/>
      </c>
      <c r="D1581">
        <f>DAY(paste!C1583)</f>
        <v/>
      </c>
      <c r="E1581" s="158" t="n">
        <v>0</v>
      </c>
      <c r="F1581">
        <f>IF(AND(L1581=L1580,D1581=D1580),F1580+1,1)</f>
        <v/>
      </c>
      <c r="G1581" s="158" t="n">
        <v>0</v>
      </c>
      <c r="H1581">
        <f>YEAR(paste!C1583)</f>
        <v/>
      </c>
      <c r="I1581">
        <f>MONTH(paste!C1583)</f>
        <v/>
      </c>
      <c r="J1581">
        <f>DAY(paste!C1583)</f>
        <v/>
      </c>
      <c r="K1581">
        <f>A1581</f>
        <v/>
      </c>
      <c r="L1581">
        <f>IF(ISBLANK(VLOOKUP(paste!J1583,'得意先名 (2)'!$B$3:$F$2005,5,FALSE)),paste!P1583,IFERROR(VLOOKUP(paste!J1583,'得意先名 (2)'!$B$3:$F$2005,5,FALSE),"ZZZZZZZZZZZ"))</f>
        <v/>
      </c>
      <c r="M1581">
        <f>IF(L1581="ZZZZZZZZZZZ",paste!J1583&amp;paste!K1583&amp; "  :   "&amp;paste!M1583&amp; "  :   "&amp;paste!P1583,"")</f>
        <v/>
      </c>
      <c r="O1581" s="158" t="n"/>
      <c r="P1581">
        <f>VLOOKUP(L1581,'L_User+EndUser'!$C$2:$K$500,8,FALSE)</f>
        <v/>
      </c>
      <c r="Q1581">
        <f>VLOOKUP(L1581,'L_User+EndUser'!$C$2:$K$500,9,FALSE)</f>
        <v/>
      </c>
      <c r="R1581" s="158" t="n"/>
      <c r="T1581" s="158" t="n"/>
      <c r="V1581" s="158" t="n"/>
      <c r="AB1581">
        <f>paste!J1583</f>
        <v/>
      </c>
      <c r="AC1581">
        <f>L1581</f>
        <v/>
      </c>
      <c r="AO1581">
        <f>YEAR(paste!O1583)</f>
        <v/>
      </c>
      <c r="AP1581">
        <f>MONTH(paste!O1583)</f>
        <v/>
      </c>
      <c r="AQ1581">
        <f>DAY(paste!O1583)</f>
        <v/>
      </c>
      <c r="BD1581">
        <f>IF(paste!L1583="","",paste!L1583)</f>
        <v/>
      </c>
      <c r="BM1581" t="n">
        <v>1</v>
      </c>
      <c r="BN1581">
        <f>VLOOKUP(paste!E1583,L_Product!$A$2:$B$2001,2,FALSE)</f>
        <v/>
      </c>
      <c r="BO1581" s="21" t="n"/>
      <c r="BT1581" t="n">
        <v>2</v>
      </c>
      <c r="BU1581">
        <f>IF($BM$2=1,2,IF($BM$2=18,1))</f>
        <v/>
      </c>
      <c r="BV1581">
        <f>IF($BM$2=1,0,IF($BM$2=18,1))</f>
        <v/>
      </c>
      <c r="BW1581" t="n">
        <v>2</v>
      </c>
      <c r="BX1581" t="n">
        <v>0</v>
      </c>
      <c r="BY1581" t="n">
        <v>3</v>
      </c>
      <c r="BZ1581">
        <f>VLOOKUP(BN1581,L_Product!$B$2:$Z$2001,14,FALSE)</f>
        <v/>
      </c>
      <c r="CA1581">
        <f>paste!H1583</f>
        <v/>
      </c>
      <c r="CB1581">
        <f>BZ1581*CA1581</f>
        <v/>
      </c>
      <c r="CN1581" s="158" t="n">
        <v>1</v>
      </c>
      <c r="CO1581" s="158" t="n">
        <v>1</v>
      </c>
      <c r="CP1581" s="158" t="n">
        <v>1</v>
      </c>
      <c r="CQ1581" s="158" t="n">
        <v>1</v>
      </c>
      <c r="CR1581" s="158" t="n">
        <v>1</v>
      </c>
      <c r="CS1581" s="158" t="n">
        <v>0</v>
      </c>
      <c r="CT1581" s="158" t="n">
        <v>0</v>
      </c>
      <c r="CU1581" s="158" t="n">
        <v>0</v>
      </c>
      <c r="CV1581" s="158" t="n">
        <v>0</v>
      </c>
      <c r="CW1581" s="158" t="n">
        <v>0</v>
      </c>
      <c r="CX1581">
        <f>B1581</f>
        <v/>
      </c>
      <c r="CY1581">
        <f>C1581</f>
        <v/>
      </c>
      <c r="CZ1581">
        <f>D1581</f>
        <v/>
      </c>
      <c r="DA1581" s="158" t="n">
        <v>1900</v>
      </c>
      <c r="DB1581" s="158" t="n">
        <v>1</v>
      </c>
      <c r="DC1581" s="158" t="n">
        <v>1</v>
      </c>
      <c r="DD1581" s="158" t="n">
        <v>1900</v>
      </c>
      <c r="DE1581" s="158" t="n">
        <v>1</v>
      </c>
      <c r="DF1581" s="158" t="n">
        <v>1</v>
      </c>
      <c r="DG1581" s="158" t="n">
        <v>1900</v>
      </c>
      <c r="DH1581" s="158" t="n">
        <v>1</v>
      </c>
      <c r="DI1581" s="158" t="n">
        <v>1</v>
      </c>
      <c r="DJ1581" s="158" t="n">
        <v>1900</v>
      </c>
      <c r="DK1581" s="158" t="n">
        <v>1</v>
      </c>
      <c r="DL1581" s="158" t="n">
        <v>1</v>
      </c>
      <c r="DR1581" s="158" t="n">
        <v>2</v>
      </c>
      <c r="DS1581" s="158" t="n">
        <v>1</v>
      </c>
      <c r="DT1581" s="158" t="n">
        <v>2</v>
      </c>
      <c r="DU1581" s="158" t="n">
        <v>1</v>
      </c>
      <c r="DV1581" s="158" t="n">
        <v>3</v>
      </c>
      <c r="DW1581" s="158" t="n">
        <v>1</v>
      </c>
      <c r="DX1581" s="158" t="n">
        <v>3</v>
      </c>
      <c r="DY1581" s="158" t="n">
        <v>0</v>
      </c>
      <c r="DZ1581" s="158" t="n">
        <v>0</v>
      </c>
      <c r="EA1581" s="158" t="n">
        <v>0</v>
      </c>
      <c r="EB1581" s="158" t="n">
        <v>0</v>
      </c>
      <c r="EC1581" s="158" t="n">
        <v>0</v>
      </c>
      <c r="ED1581" s="158" t="n">
        <v>0</v>
      </c>
      <c r="EE1581" s="158" t="n">
        <v>0</v>
      </c>
      <c r="EF1581" s="158" t="n">
        <v>0</v>
      </c>
      <c r="EG1581" s="158" t="n">
        <v>0</v>
      </c>
      <c r="EH1581" s="158" t="n">
        <v>0</v>
      </c>
      <c r="EI1581" s="158" t="n">
        <v>0</v>
      </c>
      <c r="EJ1581" s="158" t="n">
        <v>0</v>
      </c>
      <c r="EK1581" s="158" t="n">
        <v>0</v>
      </c>
      <c r="EL1581" s="158" t="n">
        <v>0</v>
      </c>
      <c r="EM1581" s="158" t="n">
        <v>0</v>
      </c>
      <c r="EN1581" s="158" t="n">
        <v>0</v>
      </c>
      <c r="EO1581" s="158" t="n">
        <v>0</v>
      </c>
      <c r="EP1581" s="158" t="n">
        <v>0</v>
      </c>
      <c r="EQ1581" s="158" t="n">
        <v>0</v>
      </c>
      <c r="ER1581" s="158" t="n">
        <v>0</v>
      </c>
      <c r="ES1581" s="158" t="n">
        <v>0</v>
      </c>
      <c r="ET1581" s="158" t="n">
        <v>0</v>
      </c>
      <c r="EU1581" s="158" t="n">
        <v>0</v>
      </c>
      <c r="EV1581" s="158" t="n">
        <v>0</v>
      </c>
      <c r="EW1581" s="158" t="n">
        <v>0</v>
      </c>
      <c r="EX1581" s="158" t="n">
        <v>0</v>
      </c>
      <c r="EY1581" s="158" t="n">
        <v>0</v>
      </c>
      <c r="EZ1581" s="158" t="n">
        <v>1900</v>
      </c>
      <c r="FA1581" s="158" t="n">
        <v>1</v>
      </c>
      <c r="FB1581" s="158" t="n">
        <v>1</v>
      </c>
      <c r="FC1581" s="158" t="n">
        <v>1900</v>
      </c>
      <c r="FD1581" s="158" t="n">
        <v>1</v>
      </c>
      <c r="FE1581" s="158" t="n">
        <v>1</v>
      </c>
      <c r="FF1581" s="158" t="n">
        <v>1900</v>
      </c>
      <c r="FG1581" s="158" t="n">
        <v>1</v>
      </c>
      <c r="FH1581" s="158" t="n">
        <v>1</v>
      </c>
      <c r="FI1581" s="158" t="n">
        <v>1900</v>
      </c>
      <c r="FJ1581" s="158" t="n">
        <v>1</v>
      </c>
      <c r="FK1581" s="158" t="n">
        <v>1</v>
      </c>
      <c r="FL1581" s="158" t="n">
        <v>1900</v>
      </c>
      <c r="FM1581" s="158" t="n">
        <v>1</v>
      </c>
      <c r="FN1581" s="158" t="n">
        <v>1</v>
      </c>
      <c r="FO1581" s="158" t="n">
        <v>1900</v>
      </c>
      <c r="FP1581" s="158" t="n">
        <v>1</v>
      </c>
      <c r="FQ1581" s="158" t="n">
        <v>1</v>
      </c>
      <c r="FR1581" s="158" t="n">
        <v>1900</v>
      </c>
      <c r="FS1581" s="158" t="n">
        <v>1</v>
      </c>
      <c r="FT1581" s="158" t="n">
        <v>1</v>
      </c>
      <c r="FU1581" s="158" t="n">
        <v>1900</v>
      </c>
      <c r="FV1581" s="158" t="n">
        <v>1</v>
      </c>
      <c r="FW1581" s="158" t="n">
        <v>1</v>
      </c>
    </row>
    <row r="1582">
      <c r="A1582">
        <f>IF(F1582&gt;1,A1581,IF(AND(I1582&lt;10,paste!A1584&lt;10),RIGHT(H1582,2)&amp;"0"&amp;I1582&amp;"000"&amp;paste!A1584,IF(AND(I1582&lt;10,paste!A1584&gt;=10,paste!A1584&lt;100),RIGHT(H1582,2)&amp;"0"&amp;I1582&amp;"00"&amp;paste!A1584,IF(AND(I1582&lt;10,paste!A1584&gt;=100,paste!A1584&lt;1000),RIGHT(H1582,2)&amp;"0"&amp;I1582&amp;"0"&amp;paste!A1584,IF(AND(I1582&lt;10,paste!A1584&gt;=1000),RIGHT(H1582,2)&amp;"0"&amp;I1582&amp;paste!A1584,IF(AND(I1582&gt;=10,paste!A1584&lt;10),RIGHT(H1582,2)&amp;I1582&amp;"000"&amp;paste!A1584,IF(AND(I1582&gt;=10,paste!A1584&gt;=10,paste!A1584&lt;100),RIGHT(H1582,2)&amp;I1582&amp;"00"&amp;paste!A1584,IF(AND(I1582&gt;=10,paste!A1584&gt;=100,paste!A1584&lt;1000),RIGHT(H1582,2)&amp;I1582&amp;"0"&amp;paste!A1584,RIGHT(H1582,2)&amp;I1582&amp;paste!A1584))))))))</f>
        <v/>
      </c>
      <c r="B1582">
        <f>YEAR(paste!C1584)</f>
        <v/>
      </c>
      <c r="C1582">
        <f>MONTH(paste!C1584)</f>
        <v/>
      </c>
      <c r="D1582">
        <f>DAY(paste!C1584)</f>
        <v/>
      </c>
      <c r="E1582" s="158" t="n">
        <v>0</v>
      </c>
      <c r="F1582">
        <f>IF(AND(L1582=L1581,D1582=D1581),F1581+1,1)</f>
        <v/>
      </c>
      <c r="G1582" s="158" t="n">
        <v>0</v>
      </c>
      <c r="H1582">
        <f>YEAR(paste!C1584)</f>
        <v/>
      </c>
      <c r="I1582">
        <f>MONTH(paste!C1584)</f>
        <v/>
      </c>
      <c r="J1582">
        <f>DAY(paste!C1584)</f>
        <v/>
      </c>
      <c r="K1582">
        <f>A1582</f>
        <v/>
      </c>
      <c r="L1582">
        <f>IF(ISBLANK(VLOOKUP(paste!J1584,'得意先名 (2)'!$B$3:$F$2005,5,FALSE)),paste!P1584,IFERROR(VLOOKUP(paste!J1584,'得意先名 (2)'!$B$3:$F$2005,5,FALSE),"ZZZZZZZZZZZ"))</f>
        <v/>
      </c>
      <c r="M1582">
        <f>IF(L1582="ZZZZZZZZZZZ",paste!J1584&amp;paste!K1584&amp; "  :   "&amp;paste!M1584&amp; "  :   "&amp;paste!P1584,"")</f>
        <v/>
      </c>
      <c r="O1582" s="158" t="n"/>
      <c r="P1582">
        <f>VLOOKUP(L1582,'L_User+EndUser'!$C$2:$K$500,8,FALSE)</f>
        <v/>
      </c>
      <c r="Q1582">
        <f>VLOOKUP(L1582,'L_User+EndUser'!$C$2:$K$500,9,FALSE)</f>
        <v/>
      </c>
      <c r="R1582" s="158" t="n"/>
      <c r="T1582" s="158" t="n"/>
      <c r="V1582" s="158" t="n"/>
      <c r="AB1582">
        <f>paste!J1584</f>
        <v/>
      </c>
      <c r="AC1582">
        <f>L1582</f>
        <v/>
      </c>
      <c r="AO1582">
        <f>YEAR(paste!O1584)</f>
        <v/>
      </c>
      <c r="AP1582">
        <f>MONTH(paste!O1584)</f>
        <v/>
      </c>
      <c r="AQ1582">
        <f>DAY(paste!O1584)</f>
        <v/>
      </c>
      <c r="BD1582">
        <f>IF(paste!L1584="","",paste!L1584)</f>
        <v/>
      </c>
      <c r="BM1582" t="n">
        <v>1</v>
      </c>
      <c r="BN1582">
        <f>VLOOKUP(paste!E1584,L_Product!$A$2:$B$2001,2,FALSE)</f>
        <v/>
      </c>
      <c r="BO1582" s="21" t="n"/>
      <c r="BT1582" t="n">
        <v>2</v>
      </c>
      <c r="BU1582">
        <f>IF($BM$2=1,2,IF($BM$2=18,1))</f>
        <v/>
      </c>
      <c r="BV1582">
        <f>IF($BM$2=1,0,IF($BM$2=18,1))</f>
        <v/>
      </c>
      <c r="BW1582" t="n">
        <v>2</v>
      </c>
      <c r="BX1582" t="n">
        <v>0</v>
      </c>
      <c r="BY1582" t="n">
        <v>3</v>
      </c>
      <c r="BZ1582">
        <f>VLOOKUP(BN1582,L_Product!$B$2:$Z$2001,14,FALSE)</f>
        <v/>
      </c>
      <c r="CA1582">
        <f>paste!H1584</f>
        <v/>
      </c>
      <c r="CB1582">
        <f>BZ1582*CA1582</f>
        <v/>
      </c>
      <c r="CN1582" s="158" t="n">
        <v>1</v>
      </c>
      <c r="CO1582" s="158" t="n">
        <v>1</v>
      </c>
      <c r="CP1582" s="158" t="n">
        <v>1</v>
      </c>
      <c r="CQ1582" s="158" t="n">
        <v>1</v>
      </c>
      <c r="CR1582" s="158" t="n">
        <v>1</v>
      </c>
      <c r="CS1582" s="158" t="n">
        <v>0</v>
      </c>
      <c r="CT1582" s="158" t="n">
        <v>0</v>
      </c>
      <c r="CU1582" s="158" t="n">
        <v>0</v>
      </c>
      <c r="CV1582" s="158" t="n">
        <v>0</v>
      </c>
      <c r="CW1582" s="158" t="n">
        <v>0</v>
      </c>
      <c r="CX1582">
        <f>B1582</f>
        <v/>
      </c>
      <c r="CY1582">
        <f>C1582</f>
        <v/>
      </c>
      <c r="CZ1582">
        <f>D1582</f>
        <v/>
      </c>
      <c r="DA1582" s="158" t="n">
        <v>1900</v>
      </c>
      <c r="DB1582" s="158" t="n">
        <v>1</v>
      </c>
      <c r="DC1582" s="158" t="n">
        <v>1</v>
      </c>
      <c r="DD1582" s="158" t="n">
        <v>1900</v>
      </c>
      <c r="DE1582" s="158" t="n">
        <v>1</v>
      </c>
      <c r="DF1582" s="158" t="n">
        <v>1</v>
      </c>
      <c r="DG1582" s="158" t="n">
        <v>1900</v>
      </c>
      <c r="DH1582" s="158" t="n">
        <v>1</v>
      </c>
      <c r="DI1582" s="158" t="n">
        <v>1</v>
      </c>
      <c r="DJ1582" s="158" t="n">
        <v>1900</v>
      </c>
      <c r="DK1582" s="158" t="n">
        <v>1</v>
      </c>
      <c r="DL1582" s="158" t="n">
        <v>1</v>
      </c>
      <c r="DR1582" s="158" t="n">
        <v>2</v>
      </c>
      <c r="DS1582" s="158" t="n">
        <v>1</v>
      </c>
      <c r="DT1582" s="158" t="n">
        <v>2</v>
      </c>
      <c r="DU1582" s="158" t="n">
        <v>1</v>
      </c>
      <c r="DV1582" s="158" t="n">
        <v>3</v>
      </c>
      <c r="DW1582" s="158" t="n">
        <v>1</v>
      </c>
      <c r="DX1582" s="158" t="n">
        <v>3</v>
      </c>
      <c r="DY1582" s="158" t="n">
        <v>0</v>
      </c>
      <c r="DZ1582" s="158" t="n">
        <v>0</v>
      </c>
      <c r="EA1582" s="158" t="n">
        <v>0</v>
      </c>
      <c r="EB1582" s="158" t="n">
        <v>0</v>
      </c>
      <c r="EC1582" s="158" t="n">
        <v>0</v>
      </c>
      <c r="ED1582" s="158" t="n">
        <v>0</v>
      </c>
      <c r="EE1582" s="158" t="n">
        <v>0</v>
      </c>
      <c r="EF1582" s="158" t="n">
        <v>0</v>
      </c>
      <c r="EG1582" s="158" t="n">
        <v>0</v>
      </c>
      <c r="EH1582" s="158" t="n">
        <v>0</v>
      </c>
      <c r="EI1582" s="158" t="n">
        <v>0</v>
      </c>
      <c r="EJ1582" s="158" t="n">
        <v>0</v>
      </c>
      <c r="EK1582" s="158" t="n">
        <v>0</v>
      </c>
      <c r="EL1582" s="158" t="n">
        <v>0</v>
      </c>
      <c r="EM1582" s="158" t="n">
        <v>0</v>
      </c>
      <c r="EN1582" s="158" t="n">
        <v>0</v>
      </c>
      <c r="EO1582" s="158" t="n">
        <v>0</v>
      </c>
      <c r="EP1582" s="158" t="n">
        <v>0</v>
      </c>
      <c r="EQ1582" s="158" t="n">
        <v>0</v>
      </c>
      <c r="ER1582" s="158" t="n">
        <v>0</v>
      </c>
      <c r="ES1582" s="158" t="n">
        <v>0</v>
      </c>
      <c r="ET1582" s="158" t="n">
        <v>0</v>
      </c>
      <c r="EU1582" s="158" t="n">
        <v>0</v>
      </c>
      <c r="EV1582" s="158" t="n">
        <v>0</v>
      </c>
      <c r="EW1582" s="158" t="n">
        <v>0</v>
      </c>
      <c r="EX1582" s="158" t="n">
        <v>0</v>
      </c>
      <c r="EY1582" s="158" t="n">
        <v>0</v>
      </c>
      <c r="EZ1582" s="158" t="n">
        <v>1900</v>
      </c>
      <c r="FA1582" s="158" t="n">
        <v>1</v>
      </c>
      <c r="FB1582" s="158" t="n">
        <v>1</v>
      </c>
      <c r="FC1582" s="158" t="n">
        <v>1900</v>
      </c>
      <c r="FD1582" s="158" t="n">
        <v>1</v>
      </c>
      <c r="FE1582" s="158" t="n">
        <v>1</v>
      </c>
      <c r="FF1582" s="158" t="n">
        <v>1900</v>
      </c>
      <c r="FG1582" s="158" t="n">
        <v>1</v>
      </c>
      <c r="FH1582" s="158" t="n">
        <v>1</v>
      </c>
      <c r="FI1582" s="158" t="n">
        <v>1900</v>
      </c>
      <c r="FJ1582" s="158" t="n">
        <v>1</v>
      </c>
      <c r="FK1582" s="158" t="n">
        <v>1</v>
      </c>
      <c r="FL1582" s="158" t="n">
        <v>1900</v>
      </c>
      <c r="FM1582" s="158" t="n">
        <v>1</v>
      </c>
      <c r="FN1582" s="158" t="n">
        <v>1</v>
      </c>
      <c r="FO1582" s="158" t="n">
        <v>1900</v>
      </c>
      <c r="FP1582" s="158" t="n">
        <v>1</v>
      </c>
      <c r="FQ1582" s="158" t="n">
        <v>1</v>
      </c>
      <c r="FR1582" s="158" t="n">
        <v>1900</v>
      </c>
      <c r="FS1582" s="158" t="n">
        <v>1</v>
      </c>
      <c r="FT1582" s="158" t="n">
        <v>1</v>
      </c>
      <c r="FU1582" s="158" t="n">
        <v>1900</v>
      </c>
      <c r="FV1582" s="158" t="n">
        <v>1</v>
      </c>
      <c r="FW1582" s="158" t="n">
        <v>1</v>
      </c>
    </row>
    <row r="1583">
      <c r="A1583">
        <f>IF(F1583&gt;1,A1582,IF(AND(I1583&lt;10,paste!A1585&lt;10),RIGHT(H1583,2)&amp;"0"&amp;I1583&amp;"000"&amp;paste!A1585,IF(AND(I1583&lt;10,paste!A1585&gt;=10,paste!A1585&lt;100),RIGHT(H1583,2)&amp;"0"&amp;I1583&amp;"00"&amp;paste!A1585,IF(AND(I1583&lt;10,paste!A1585&gt;=100,paste!A1585&lt;1000),RIGHT(H1583,2)&amp;"0"&amp;I1583&amp;"0"&amp;paste!A1585,IF(AND(I1583&lt;10,paste!A1585&gt;=1000),RIGHT(H1583,2)&amp;"0"&amp;I1583&amp;paste!A1585,IF(AND(I1583&gt;=10,paste!A1585&lt;10),RIGHT(H1583,2)&amp;I1583&amp;"000"&amp;paste!A1585,IF(AND(I1583&gt;=10,paste!A1585&gt;=10,paste!A1585&lt;100),RIGHT(H1583,2)&amp;I1583&amp;"00"&amp;paste!A1585,IF(AND(I1583&gt;=10,paste!A1585&gt;=100,paste!A1585&lt;1000),RIGHT(H1583,2)&amp;I1583&amp;"0"&amp;paste!A1585,RIGHT(H1583,2)&amp;I1583&amp;paste!A1585))))))))</f>
        <v/>
      </c>
      <c r="B1583">
        <f>YEAR(paste!C1585)</f>
        <v/>
      </c>
      <c r="C1583">
        <f>MONTH(paste!C1585)</f>
        <v/>
      </c>
      <c r="D1583">
        <f>DAY(paste!C1585)</f>
        <v/>
      </c>
      <c r="E1583" s="158" t="n">
        <v>0</v>
      </c>
      <c r="F1583">
        <f>IF(AND(L1583=L1582,D1583=D1582),F1582+1,1)</f>
        <v/>
      </c>
      <c r="G1583" s="158" t="n">
        <v>0</v>
      </c>
      <c r="H1583">
        <f>YEAR(paste!C1585)</f>
        <v/>
      </c>
      <c r="I1583">
        <f>MONTH(paste!C1585)</f>
        <v/>
      </c>
      <c r="J1583">
        <f>DAY(paste!C1585)</f>
        <v/>
      </c>
      <c r="K1583">
        <f>A1583</f>
        <v/>
      </c>
      <c r="L1583">
        <f>IF(ISBLANK(VLOOKUP(paste!J1585,'得意先名 (2)'!$B$3:$F$2005,5,FALSE)),paste!P1585,IFERROR(VLOOKUP(paste!J1585,'得意先名 (2)'!$B$3:$F$2005,5,FALSE),"ZZZZZZZZZZZ"))</f>
        <v/>
      </c>
      <c r="M1583">
        <f>IF(L1583="ZZZZZZZZZZZ",paste!J1585&amp;paste!K1585&amp; "  :   "&amp;paste!M1585&amp; "  :   "&amp;paste!P1585,"")</f>
        <v/>
      </c>
      <c r="O1583" s="158" t="n"/>
      <c r="P1583">
        <f>VLOOKUP(L1583,'L_User+EndUser'!$C$2:$K$500,8,FALSE)</f>
        <v/>
      </c>
      <c r="Q1583">
        <f>VLOOKUP(L1583,'L_User+EndUser'!$C$2:$K$500,9,FALSE)</f>
        <v/>
      </c>
      <c r="R1583" s="158" t="n"/>
      <c r="T1583" s="158" t="n"/>
      <c r="V1583" s="158" t="n"/>
      <c r="AB1583">
        <f>paste!J1585</f>
        <v/>
      </c>
      <c r="AC1583">
        <f>L1583</f>
        <v/>
      </c>
      <c r="AO1583">
        <f>YEAR(paste!O1585)</f>
        <v/>
      </c>
      <c r="AP1583">
        <f>MONTH(paste!O1585)</f>
        <v/>
      </c>
      <c r="AQ1583">
        <f>DAY(paste!O1585)</f>
        <v/>
      </c>
      <c r="BD1583">
        <f>IF(paste!L1585="","",paste!L1585)</f>
        <v/>
      </c>
      <c r="BM1583" t="n">
        <v>1</v>
      </c>
      <c r="BN1583">
        <f>VLOOKUP(paste!E1585,L_Product!$A$2:$B$2001,2,FALSE)</f>
        <v/>
      </c>
      <c r="BO1583" s="21" t="n"/>
      <c r="BT1583" t="n">
        <v>2</v>
      </c>
      <c r="BU1583">
        <f>IF($BM$2=1,2,IF($BM$2=18,1))</f>
        <v/>
      </c>
      <c r="BV1583">
        <f>IF($BM$2=1,0,IF($BM$2=18,1))</f>
        <v/>
      </c>
      <c r="BW1583" t="n">
        <v>2</v>
      </c>
      <c r="BX1583" t="n">
        <v>0</v>
      </c>
      <c r="BY1583" t="n">
        <v>3</v>
      </c>
      <c r="BZ1583">
        <f>VLOOKUP(BN1583,L_Product!$B$2:$Z$2001,14,FALSE)</f>
        <v/>
      </c>
      <c r="CA1583">
        <f>paste!H1585</f>
        <v/>
      </c>
      <c r="CB1583">
        <f>BZ1583*CA1583</f>
        <v/>
      </c>
      <c r="CN1583" s="158" t="n">
        <v>1</v>
      </c>
      <c r="CO1583" s="158" t="n">
        <v>1</v>
      </c>
      <c r="CP1583" s="158" t="n">
        <v>1</v>
      </c>
      <c r="CQ1583" s="158" t="n">
        <v>1</v>
      </c>
      <c r="CR1583" s="158" t="n">
        <v>1</v>
      </c>
      <c r="CS1583" s="158" t="n">
        <v>0</v>
      </c>
      <c r="CT1583" s="158" t="n">
        <v>0</v>
      </c>
      <c r="CU1583" s="158" t="n">
        <v>0</v>
      </c>
      <c r="CV1583" s="158" t="n">
        <v>0</v>
      </c>
      <c r="CW1583" s="158" t="n">
        <v>0</v>
      </c>
      <c r="CX1583">
        <f>B1583</f>
        <v/>
      </c>
      <c r="CY1583">
        <f>C1583</f>
        <v/>
      </c>
      <c r="CZ1583">
        <f>D1583</f>
        <v/>
      </c>
      <c r="DA1583" s="158" t="n">
        <v>1900</v>
      </c>
      <c r="DB1583" s="158" t="n">
        <v>1</v>
      </c>
      <c r="DC1583" s="158" t="n">
        <v>1</v>
      </c>
      <c r="DD1583" s="158" t="n">
        <v>1900</v>
      </c>
      <c r="DE1583" s="158" t="n">
        <v>1</v>
      </c>
      <c r="DF1583" s="158" t="n">
        <v>1</v>
      </c>
      <c r="DG1583" s="158" t="n">
        <v>1900</v>
      </c>
      <c r="DH1583" s="158" t="n">
        <v>1</v>
      </c>
      <c r="DI1583" s="158" t="n">
        <v>1</v>
      </c>
      <c r="DJ1583" s="158" t="n">
        <v>1900</v>
      </c>
      <c r="DK1583" s="158" t="n">
        <v>1</v>
      </c>
      <c r="DL1583" s="158" t="n">
        <v>1</v>
      </c>
      <c r="DR1583" s="158" t="n">
        <v>2</v>
      </c>
      <c r="DS1583" s="158" t="n">
        <v>1</v>
      </c>
      <c r="DT1583" s="158" t="n">
        <v>2</v>
      </c>
      <c r="DU1583" s="158" t="n">
        <v>1</v>
      </c>
      <c r="DV1583" s="158" t="n">
        <v>3</v>
      </c>
      <c r="DW1583" s="158" t="n">
        <v>1</v>
      </c>
      <c r="DX1583" s="158" t="n">
        <v>3</v>
      </c>
      <c r="DY1583" s="158" t="n">
        <v>0</v>
      </c>
      <c r="DZ1583" s="158" t="n">
        <v>0</v>
      </c>
      <c r="EA1583" s="158" t="n">
        <v>0</v>
      </c>
      <c r="EB1583" s="158" t="n">
        <v>0</v>
      </c>
      <c r="EC1583" s="158" t="n">
        <v>0</v>
      </c>
      <c r="ED1583" s="158" t="n">
        <v>0</v>
      </c>
      <c r="EE1583" s="158" t="n">
        <v>0</v>
      </c>
      <c r="EF1583" s="158" t="n">
        <v>0</v>
      </c>
      <c r="EG1583" s="158" t="n">
        <v>0</v>
      </c>
      <c r="EH1583" s="158" t="n">
        <v>0</v>
      </c>
      <c r="EI1583" s="158" t="n">
        <v>0</v>
      </c>
      <c r="EJ1583" s="158" t="n">
        <v>0</v>
      </c>
      <c r="EK1583" s="158" t="n">
        <v>0</v>
      </c>
      <c r="EL1583" s="158" t="n">
        <v>0</v>
      </c>
      <c r="EM1583" s="158" t="n">
        <v>0</v>
      </c>
      <c r="EN1583" s="158" t="n">
        <v>0</v>
      </c>
      <c r="EO1583" s="158" t="n">
        <v>0</v>
      </c>
      <c r="EP1583" s="158" t="n">
        <v>0</v>
      </c>
      <c r="EQ1583" s="158" t="n">
        <v>0</v>
      </c>
      <c r="ER1583" s="158" t="n">
        <v>0</v>
      </c>
      <c r="ES1583" s="158" t="n">
        <v>0</v>
      </c>
      <c r="ET1583" s="158" t="n">
        <v>0</v>
      </c>
      <c r="EU1583" s="158" t="n">
        <v>0</v>
      </c>
      <c r="EV1583" s="158" t="n">
        <v>0</v>
      </c>
      <c r="EW1583" s="158" t="n">
        <v>0</v>
      </c>
      <c r="EX1583" s="158" t="n">
        <v>0</v>
      </c>
      <c r="EY1583" s="158" t="n">
        <v>0</v>
      </c>
      <c r="EZ1583" s="158" t="n">
        <v>1900</v>
      </c>
      <c r="FA1583" s="158" t="n">
        <v>1</v>
      </c>
      <c r="FB1583" s="158" t="n">
        <v>1</v>
      </c>
      <c r="FC1583" s="158" t="n">
        <v>1900</v>
      </c>
      <c r="FD1583" s="158" t="n">
        <v>1</v>
      </c>
      <c r="FE1583" s="158" t="n">
        <v>1</v>
      </c>
      <c r="FF1583" s="158" t="n">
        <v>1900</v>
      </c>
      <c r="FG1583" s="158" t="n">
        <v>1</v>
      </c>
      <c r="FH1583" s="158" t="n">
        <v>1</v>
      </c>
      <c r="FI1583" s="158" t="n">
        <v>1900</v>
      </c>
      <c r="FJ1583" s="158" t="n">
        <v>1</v>
      </c>
      <c r="FK1583" s="158" t="n">
        <v>1</v>
      </c>
      <c r="FL1583" s="158" t="n">
        <v>1900</v>
      </c>
      <c r="FM1583" s="158" t="n">
        <v>1</v>
      </c>
      <c r="FN1583" s="158" t="n">
        <v>1</v>
      </c>
      <c r="FO1583" s="158" t="n">
        <v>1900</v>
      </c>
      <c r="FP1583" s="158" t="n">
        <v>1</v>
      </c>
      <c r="FQ1583" s="158" t="n">
        <v>1</v>
      </c>
      <c r="FR1583" s="158" t="n">
        <v>1900</v>
      </c>
      <c r="FS1583" s="158" t="n">
        <v>1</v>
      </c>
      <c r="FT1583" s="158" t="n">
        <v>1</v>
      </c>
      <c r="FU1583" s="158" t="n">
        <v>1900</v>
      </c>
      <c r="FV1583" s="158" t="n">
        <v>1</v>
      </c>
      <c r="FW1583" s="158" t="n">
        <v>1</v>
      </c>
    </row>
    <row r="1584">
      <c r="A1584">
        <f>IF(F1584&gt;1,A1583,IF(AND(I1584&lt;10,paste!A1586&lt;10),RIGHT(H1584,2)&amp;"0"&amp;I1584&amp;"000"&amp;paste!A1586,IF(AND(I1584&lt;10,paste!A1586&gt;=10,paste!A1586&lt;100),RIGHT(H1584,2)&amp;"0"&amp;I1584&amp;"00"&amp;paste!A1586,IF(AND(I1584&lt;10,paste!A1586&gt;=100,paste!A1586&lt;1000),RIGHT(H1584,2)&amp;"0"&amp;I1584&amp;"0"&amp;paste!A1586,IF(AND(I1584&lt;10,paste!A1586&gt;=1000),RIGHT(H1584,2)&amp;"0"&amp;I1584&amp;paste!A1586,IF(AND(I1584&gt;=10,paste!A1586&lt;10),RIGHT(H1584,2)&amp;I1584&amp;"000"&amp;paste!A1586,IF(AND(I1584&gt;=10,paste!A1586&gt;=10,paste!A1586&lt;100),RIGHT(H1584,2)&amp;I1584&amp;"00"&amp;paste!A1586,IF(AND(I1584&gt;=10,paste!A1586&gt;=100,paste!A1586&lt;1000),RIGHT(H1584,2)&amp;I1584&amp;"0"&amp;paste!A1586,RIGHT(H1584,2)&amp;I1584&amp;paste!A1586))))))))</f>
        <v/>
      </c>
      <c r="B1584">
        <f>YEAR(paste!C1586)</f>
        <v/>
      </c>
      <c r="C1584">
        <f>MONTH(paste!C1586)</f>
        <v/>
      </c>
      <c r="D1584">
        <f>DAY(paste!C1586)</f>
        <v/>
      </c>
      <c r="E1584" s="158" t="n">
        <v>0</v>
      </c>
      <c r="F1584">
        <f>IF(AND(L1584=L1583,D1584=D1583),F1583+1,1)</f>
        <v/>
      </c>
      <c r="G1584" s="158" t="n">
        <v>0</v>
      </c>
      <c r="H1584">
        <f>YEAR(paste!C1586)</f>
        <v/>
      </c>
      <c r="I1584">
        <f>MONTH(paste!C1586)</f>
        <v/>
      </c>
      <c r="J1584">
        <f>DAY(paste!C1586)</f>
        <v/>
      </c>
      <c r="K1584">
        <f>A1584</f>
        <v/>
      </c>
      <c r="L1584">
        <f>IF(ISBLANK(VLOOKUP(paste!J1586,'得意先名 (2)'!$B$3:$F$2005,5,FALSE)),paste!P1586,IFERROR(VLOOKUP(paste!J1586,'得意先名 (2)'!$B$3:$F$2005,5,FALSE),"ZZZZZZZZZZZ"))</f>
        <v/>
      </c>
      <c r="M1584">
        <f>IF(L1584="ZZZZZZZZZZZ",paste!J1586&amp;paste!K1586&amp; "  :   "&amp;paste!M1586&amp; "  :   "&amp;paste!P1586,"")</f>
        <v/>
      </c>
      <c r="O1584" s="158" t="n"/>
      <c r="P1584">
        <f>VLOOKUP(L1584,'L_User+EndUser'!$C$2:$K$500,8,FALSE)</f>
        <v/>
      </c>
      <c r="Q1584">
        <f>VLOOKUP(L1584,'L_User+EndUser'!$C$2:$K$500,9,FALSE)</f>
        <v/>
      </c>
      <c r="R1584" s="158" t="n"/>
      <c r="T1584" s="158" t="n"/>
      <c r="V1584" s="158" t="n"/>
      <c r="AB1584">
        <f>paste!J1586</f>
        <v/>
      </c>
      <c r="AC1584">
        <f>L1584</f>
        <v/>
      </c>
      <c r="AO1584">
        <f>YEAR(paste!O1586)</f>
        <v/>
      </c>
      <c r="AP1584">
        <f>MONTH(paste!O1586)</f>
        <v/>
      </c>
      <c r="AQ1584">
        <f>DAY(paste!O1586)</f>
        <v/>
      </c>
      <c r="BD1584">
        <f>IF(paste!L1586="","",paste!L1586)</f>
        <v/>
      </c>
      <c r="BM1584" t="n">
        <v>1</v>
      </c>
      <c r="BN1584">
        <f>VLOOKUP(paste!E1586,L_Product!$A$2:$B$2001,2,FALSE)</f>
        <v/>
      </c>
      <c r="BO1584" s="21" t="n"/>
      <c r="BT1584" t="n">
        <v>2</v>
      </c>
      <c r="BU1584">
        <f>IF($BM$2=1,2,IF($BM$2=18,1))</f>
        <v/>
      </c>
      <c r="BV1584">
        <f>IF($BM$2=1,0,IF($BM$2=18,1))</f>
        <v/>
      </c>
      <c r="BW1584" t="n">
        <v>2</v>
      </c>
      <c r="BX1584" t="n">
        <v>0</v>
      </c>
      <c r="BY1584" t="n">
        <v>3</v>
      </c>
      <c r="BZ1584">
        <f>VLOOKUP(BN1584,L_Product!$B$2:$Z$2001,14,FALSE)</f>
        <v/>
      </c>
      <c r="CA1584">
        <f>paste!H1586</f>
        <v/>
      </c>
      <c r="CB1584">
        <f>BZ1584*CA1584</f>
        <v/>
      </c>
      <c r="CN1584" s="158" t="n">
        <v>1</v>
      </c>
      <c r="CO1584" s="158" t="n">
        <v>1</v>
      </c>
      <c r="CP1584" s="158" t="n">
        <v>1</v>
      </c>
      <c r="CQ1584" s="158" t="n">
        <v>1</v>
      </c>
      <c r="CR1584" s="158" t="n">
        <v>1</v>
      </c>
      <c r="CS1584" s="158" t="n">
        <v>0</v>
      </c>
      <c r="CT1584" s="158" t="n">
        <v>0</v>
      </c>
      <c r="CU1584" s="158" t="n">
        <v>0</v>
      </c>
      <c r="CV1584" s="158" t="n">
        <v>0</v>
      </c>
      <c r="CW1584" s="158" t="n">
        <v>0</v>
      </c>
      <c r="CX1584">
        <f>B1584</f>
        <v/>
      </c>
      <c r="CY1584">
        <f>C1584</f>
        <v/>
      </c>
      <c r="CZ1584">
        <f>D1584</f>
        <v/>
      </c>
      <c r="DA1584" s="158" t="n">
        <v>1900</v>
      </c>
      <c r="DB1584" s="158" t="n">
        <v>1</v>
      </c>
      <c r="DC1584" s="158" t="n">
        <v>1</v>
      </c>
      <c r="DD1584" s="158" t="n">
        <v>1900</v>
      </c>
      <c r="DE1584" s="158" t="n">
        <v>1</v>
      </c>
      <c r="DF1584" s="158" t="n">
        <v>1</v>
      </c>
      <c r="DG1584" s="158" t="n">
        <v>1900</v>
      </c>
      <c r="DH1584" s="158" t="n">
        <v>1</v>
      </c>
      <c r="DI1584" s="158" t="n">
        <v>1</v>
      </c>
      <c r="DJ1584" s="158" t="n">
        <v>1900</v>
      </c>
      <c r="DK1584" s="158" t="n">
        <v>1</v>
      </c>
      <c r="DL1584" s="158" t="n">
        <v>1</v>
      </c>
      <c r="DR1584" s="158" t="n">
        <v>2</v>
      </c>
      <c r="DS1584" s="158" t="n">
        <v>1</v>
      </c>
      <c r="DT1584" s="158" t="n">
        <v>2</v>
      </c>
      <c r="DU1584" s="158" t="n">
        <v>1</v>
      </c>
      <c r="DV1584" s="158" t="n">
        <v>3</v>
      </c>
      <c r="DW1584" s="158" t="n">
        <v>1</v>
      </c>
      <c r="DX1584" s="158" t="n">
        <v>3</v>
      </c>
      <c r="DY1584" s="158" t="n">
        <v>0</v>
      </c>
      <c r="DZ1584" s="158" t="n">
        <v>0</v>
      </c>
      <c r="EA1584" s="158" t="n">
        <v>0</v>
      </c>
      <c r="EB1584" s="158" t="n">
        <v>0</v>
      </c>
      <c r="EC1584" s="158" t="n">
        <v>0</v>
      </c>
      <c r="ED1584" s="158" t="n">
        <v>0</v>
      </c>
      <c r="EE1584" s="158" t="n">
        <v>0</v>
      </c>
      <c r="EF1584" s="158" t="n">
        <v>0</v>
      </c>
      <c r="EG1584" s="158" t="n">
        <v>0</v>
      </c>
      <c r="EH1584" s="158" t="n">
        <v>0</v>
      </c>
      <c r="EI1584" s="158" t="n">
        <v>0</v>
      </c>
      <c r="EJ1584" s="158" t="n">
        <v>0</v>
      </c>
      <c r="EK1584" s="158" t="n">
        <v>0</v>
      </c>
      <c r="EL1584" s="158" t="n">
        <v>0</v>
      </c>
      <c r="EM1584" s="158" t="n">
        <v>0</v>
      </c>
      <c r="EN1584" s="158" t="n">
        <v>0</v>
      </c>
      <c r="EO1584" s="158" t="n">
        <v>0</v>
      </c>
      <c r="EP1584" s="158" t="n">
        <v>0</v>
      </c>
      <c r="EQ1584" s="158" t="n">
        <v>0</v>
      </c>
      <c r="ER1584" s="158" t="n">
        <v>0</v>
      </c>
      <c r="ES1584" s="158" t="n">
        <v>0</v>
      </c>
      <c r="ET1584" s="158" t="n">
        <v>0</v>
      </c>
      <c r="EU1584" s="158" t="n">
        <v>0</v>
      </c>
      <c r="EV1584" s="158" t="n">
        <v>0</v>
      </c>
      <c r="EW1584" s="158" t="n">
        <v>0</v>
      </c>
      <c r="EX1584" s="158" t="n">
        <v>0</v>
      </c>
      <c r="EY1584" s="158" t="n">
        <v>0</v>
      </c>
      <c r="EZ1584" s="158" t="n">
        <v>1900</v>
      </c>
      <c r="FA1584" s="158" t="n">
        <v>1</v>
      </c>
      <c r="FB1584" s="158" t="n">
        <v>1</v>
      </c>
      <c r="FC1584" s="158" t="n">
        <v>1900</v>
      </c>
      <c r="FD1584" s="158" t="n">
        <v>1</v>
      </c>
      <c r="FE1584" s="158" t="n">
        <v>1</v>
      </c>
      <c r="FF1584" s="158" t="n">
        <v>1900</v>
      </c>
      <c r="FG1584" s="158" t="n">
        <v>1</v>
      </c>
      <c r="FH1584" s="158" t="n">
        <v>1</v>
      </c>
      <c r="FI1584" s="158" t="n">
        <v>1900</v>
      </c>
      <c r="FJ1584" s="158" t="n">
        <v>1</v>
      </c>
      <c r="FK1584" s="158" t="n">
        <v>1</v>
      </c>
      <c r="FL1584" s="158" t="n">
        <v>1900</v>
      </c>
      <c r="FM1584" s="158" t="n">
        <v>1</v>
      </c>
      <c r="FN1584" s="158" t="n">
        <v>1</v>
      </c>
      <c r="FO1584" s="158" t="n">
        <v>1900</v>
      </c>
      <c r="FP1584" s="158" t="n">
        <v>1</v>
      </c>
      <c r="FQ1584" s="158" t="n">
        <v>1</v>
      </c>
      <c r="FR1584" s="158" t="n">
        <v>1900</v>
      </c>
      <c r="FS1584" s="158" t="n">
        <v>1</v>
      </c>
      <c r="FT1584" s="158" t="n">
        <v>1</v>
      </c>
      <c r="FU1584" s="158" t="n">
        <v>1900</v>
      </c>
      <c r="FV1584" s="158" t="n">
        <v>1</v>
      </c>
      <c r="FW1584" s="158" t="n">
        <v>1</v>
      </c>
    </row>
    <row r="1585">
      <c r="A1585">
        <f>IF(F1585&gt;1,A1584,IF(AND(I1585&lt;10,paste!A1587&lt;10),RIGHT(H1585,2)&amp;"0"&amp;I1585&amp;"000"&amp;paste!A1587,IF(AND(I1585&lt;10,paste!A1587&gt;=10,paste!A1587&lt;100),RIGHT(H1585,2)&amp;"0"&amp;I1585&amp;"00"&amp;paste!A1587,IF(AND(I1585&lt;10,paste!A1587&gt;=100,paste!A1587&lt;1000),RIGHT(H1585,2)&amp;"0"&amp;I1585&amp;"0"&amp;paste!A1587,IF(AND(I1585&lt;10,paste!A1587&gt;=1000),RIGHT(H1585,2)&amp;"0"&amp;I1585&amp;paste!A1587,IF(AND(I1585&gt;=10,paste!A1587&lt;10),RIGHT(H1585,2)&amp;I1585&amp;"000"&amp;paste!A1587,IF(AND(I1585&gt;=10,paste!A1587&gt;=10,paste!A1587&lt;100),RIGHT(H1585,2)&amp;I1585&amp;"00"&amp;paste!A1587,IF(AND(I1585&gt;=10,paste!A1587&gt;=100,paste!A1587&lt;1000),RIGHT(H1585,2)&amp;I1585&amp;"0"&amp;paste!A1587,RIGHT(H1585,2)&amp;I1585&amp;paste!A1587))))))))</f>
        <v/>
      </c>
      <c r="B1585">
        <f>YEAR(paste!C1587)</f>
        <v/>
      </c>
      <c r="C1585">
        <f>MONTH(paste!C1587)</f>
        <v/>
      </c>
      <c r="D1585">
        <f>DAY(paste!C1587)</f>
        <v/>
      </c>
      <c r="E1585" s="158" t="n">
        <v>0</v>
      </c>
      <c r="F1585">
        <f>IF(AND(L1585=L1584,D1585=D1584),F1584+1,1)</f>
        <v/>
      </c>
      <c r="G1585" s="158" t="n">
        <v>0</v>
      </c>
      <c r="H1585">
        <f>YEAR(paste!C1587)</f>
        <v/>
      </c>
      <c r="I1585">
        <f>MONTH(paste!C1587)</f>
        <v/>
      </c>
      <c r="J1585">
        <f>DAY(paste!C1587)</f>
        <v/>
      </c>
      <c r="K1585">
        <f>A1585</f>
        <v/>
      </c>
      <c r="L1585">
        <f>IF(ISBLANK(VLOOKUP(paste!J1587,'得意先名 (2)'!$B$3:$F$2005,5,FALSE)),paste!P1587,IFERROR(VLOOKUP(paste!J1587,'得意先名 (2)'!$B$3:$F$2005,5,FALSE),"ZZZZZZZZZZZ"))</f>
        <v/>
      </c>
      <c r="M1585">
        <f>IF(L1585="ZZZZZZZZZZZ",paste!J1587&amp;paste!K1587&amp; "  :   "&amp;paste!M1587&amp; "  :   "&amp;paste!P1587,"")</f>
        <v/>
      </c>
      <c r="O1585" s="158" t="n"/>
      <c r="P1585">
        <f>VLOOKUP(L1585,'L_User+EndUser'!$C$2:$K$500,8,FALSE)</f>
        <v/>
      </c>
      <c r="Q1585">
        <f>VLOOKUP(L1585,'L_User+EndUser'!$C$2:$K$500,9,FALSE)</f>
        <v/>
      </c>
      <c r="R1585" s="158" t="n"/>
      <c r="T1585" s="158" t="n"/>
      <c r="V1585" s="158" t="n"/>
      <c r="AB1585">
        <f>paste!J1587</f>
        <v/>
      </c>
      <c r="AC1585">
        <f>L1585</f>
        <v/>
      </c>
      <c r="AO1585">
        <f>YEAR(paste!O1587)</f>
        <v/>
      </c>
      <c r="AP1585">
        <f>MONTH(paste!O1587)</f>
        <v/>
      </c>
      <c r="AQ1585">
        <f>DAY(paste!O1587)</f>
        <v/>
      </c>
      <c r="BD1585">
        <f>IF(paste!L1587="","",paste!L1587)</f>
        <v/>
      </c>
      <c r="BM1585" t="n">
        <v>1</v>
      </c>
      <c r="BN1585">
        <f>VLOOKUP(paste!E1587,L_Product!$A$2:$B$2001,2,FALSE)</f>
        <v/>
      </c>
      <c r="BO1585" s="21" t="n"/>
      <c r="BT1585" t="n">
        <v>2</v>
      </c>
      <c r="BU1585">
        <f>IF($BM$2=1,2,IF($BM$2=18,1))</f>
        <v/>
      </c>
      <c r="BV1585">
        <f>IF($BM$2=1,0,IF($BM$2=18,1))</f>
        <v/>
      </c>
      <c r="BW1585" t="n">
        <v>2</v>
      </c>
      <c r="BX1585" t="n">
        <v>0</v>
      </c>
      <c r="BY1585" t="n">
        <v>3</v>
      </c>
      <c r="BZ1585">
        <f>VLOOKUP(BN1585,L_Product!$B$2:$Z$2001,14,FALSE)</f>
        <v/>
      </c>
      <c r="CA1585">
        <f>paste!H1587</f>
        <v/>
      </c>
      <c r="CB1585">
        <f>BZ1585*CA1585</f>
        <v/>
      </c>
      <c r="CN1585" s="158" t="n">
        <v>1</v>
      </c>
      <c r="CO1585" s="158" t="n">
        <v>1</v>
      </c>
      <c r="CP1585" s="158" t="n">
        <v>1</v>
      </c>
      <c r="CQ1585" s="158" t="n">
        <v>1</v>
      </c>
      <c r="CR1585" s="158" t="n">
        <v>1</v>
      </c>
      <c r="CS1585" s="158" t="n">
        <v>0</v>
      </c>
      <c r="CT1585" s="158" t="n">
        <v>0</v>
      </c>
      <c r="CU1585" s="158" t="n">
        <v>0</v>
      </c>
      <c r="CV1585" s="158" t="n">
        <v>0</v>
      </c>
      <c r="CW1585" s="158" t="n">
        <v>0</v>
      </c>
      <c r="CX1585">
        <f>B1585</f>
        <v/>
      </c>
      <c r="CY1585">
        <f>C1585</f>
        <v/>
      </c>
      <c r="CZ1585">
        <f>D1585</f>
        <v/>
      </c>
      <c r="DA1585" s="158" t="n">
        <v>1900</v>
      </c>
      <c r="DB1585" s="158" t="n">
        <v>1</v>
      </c>
      <c r="DC1585" s="158" t="n">
        <v>1</v>
      </c>
      <c r="DD1585" s="158" t="n">
        <v>1900</v>
      </c>
      <c r="DE1585" s="158" t="n">
        <v>1</v>
      </c>
      <c r="DF1585" s="158" t="n">
        <v>1</v>
      </c>
      <c r="DG1585" s="158" t="n">
        <v>1900</v>
      </c>
      <c r="DH1585" s="158" t="n">
        <v>1</v>
      </c>
      <c r="DI1585" s="158" t="n">
        <v>1</v>
      </c>
      <c r="DJ1585" s="158" t="n">
        <v>1900</v>
      </c>
      <c r="DK1585" s="158" t="n">
        <v>1</v>
      </c>
      <c r="DL1585" s="158" t="n">
        <v>1</v>
      </c>
      <c r="DR1585" s="158" t="n">
        <v>2</v>
      </c>
      <c r="DS1585" s="158" t="n">
        <v>1</v>
      </c>
      <c r="DT1585" s="158" t="n">
        <v>2</v>
      </c>
      <c r="DU1585" s="158" t="n">
        <v>1</v>
      </c>
      <c r="DV1585" s="158" t="n">
        <v>3</v>
      </c>
      <c r="DW1585" s="158" t="n">
        <v>1</v>
      </c>
      <c r="DX1585" s="158" t="n">
        <v>3</v>
      </c>
      <c r="DY1585" s="158" t="n">
        <v>0</v>
      </c>
      <c r="DZ1585" s="158" t="n">
        <v>0</v>
      </c>
      <c r="EA1585" s="158" t="n">
        <v>0</v>
      </c>
      <c r="EB1585" s="158" t="n">
        <v>0</v>
      </c>
      <c r="EC1585" s="158" t="n">
        <v>0</v>
      </c>
      <c r="ED1585" s="158" t="n">
        <v>0</v>
      </c>
      <c r="EE1585" s="158" t="n">
        <v>0</v>
      </c>
      <c r="EF1585" s="158" t="n">
        <v>0</v>
      </c>
      <c r="EG1585" s="158" t="n">
        <v>0</v>
      </c>
      <c r="EH1585" s="158" t="n">
        <v>0</v>
      </c>
      <c r="EI1585" s="158" t="n">
        <v>0</v>
      </c>
      <c r="EJ1585" s="158" t="n">
        <v>0</v>
      </c>
      <c r="EK1585" s="158" t="n">
        <v>0</v>
      </c>
      <c r="EL1585" s="158" t="n">
        <v>0</v>
      </c>
      <c r="EM1585" s="158" t="n">
        <v>0</v>
      </c>
      <c r="EN1585" s="158" t="n">
        <v>0</v>
      </c>
      <c r="EO1585" s="158" t="n">
        <v>0</v>
      </c>
      <c r="EP1585" s="158" t="n">
        <v>0</v>
      </c>
      <c r="EQ1585" s="158" t="n">
        <v>0</v>
      </c>
      <c r="ER1585" s="158" t="n">
        <v>0</v>
      </c>
      <c r="ES1585" s="158" t="n">
        <v>0</v>
      </c>
      <c r="ET1585" s="158" t="n">
        <v>0</v>
      </c>
      <c r="EU1585" s="158" t="n">
        <v>0</v>
      </c>
      <c r="EV1585" s="158" t="n">
        <v>0</v>
      </c>
      <c r="EW1585" s="158" t="n">
        <v>0</v>
      </c>
      <c r="EX1585" s="158" t="n">
        <v>0</v>
      </c>
      <c r="EY1585" s="158" t="n">
        <v>0</v>
      </c>
      <c r="EZ1585" s="158" t="n">
        <v>1900</v>
      </c>
      <c r="FA1585" s="158" t="n">
        <v>1</v>
      </c>
      <c r="FB1585" s="158" t="n">
        <v>1</v>
      </c>
      <c r="FC1585" s="158" t="n">
        <v>1900</v>
      </c>
      <c r="FD1585" s="158" t="n">
        <v>1</v>
      </c>
      <c r="FE1585" s="158" t="n">
        <v>1</v>
      </c>
      <c r="FF1585" s="158" t="n">
        <v>1900</v>
      </c>
      <c r="FG1585" s="158" t="n">
        <v>1</v>
      </c>
      <c r="FH1585" s="158" t="n">
        <v>1</v>
      </c>
      <c r="FI1585" s="158" t="n">
        <v>1900</v>
      </c>
      <c r="FJ1585" s="158" t="n">
        <v>1</v>
      </c>
      <c r="FK1585" s="158" t="n">
        <v>1</v>
      </c>
      <c r="FL1585" s="158" t="n">
        <v>1900</v>
      </c>
      <c r="FM1585" s="158" t="n">
        <v>1</v>
      </c>
      <c r="FN1585" s="158" t="n">
        <v>1</v>
      </c>
      <c r="FO1585" s="158" t="n">
        <v>1900</v>
      </c>
      <c r="FP1585" s="158" t="n">
        <v>1</v>
      </c>
      <c r="FQ1585" s="158" t="n">
        <v>1</v>
      </c>
      <c r="FR1585" s="158" t="n">
        <v>1900</v>
      </c>
      <c r="FS1585" s="158" t="n">
        <v>1</v>
      </c>
      <c r="FT1585" s="158" t="n">
        <v>1</v>
      </c>
      <c r="FU1585" s="158" t="n">
        <v>1900</v>
      </c>
      <c r="FV1585" s="158" t="n">
        <v>1</v>
      </c>
      <c r="FW1585" s="158" t="n">
        <v>1</v>
      </c>
    </row>
    <row r="1586">
      <c r="A1586">
        <f>IF(F1586&gt;1,A1585,IF(AND(I1586&lt;10,paste!A1588&lt;10),RIGHT(H1586,2)&amp;"0"&amp;I1586&amp;"000"&amp;paste!A1588,IF(AND(I1586&lt;10,paste!A1588&gt;=10,paste!A1588&lt;100),RIGHT(H1586,2)&amp;"0"&amp;I1586&amp;"00"&amp;paste!A1588,IF(AND(I1586&lt;10,paste!A1588&gt;=100,paste!A1588&lt;1000),RIGHT(H1586,2)&amp;"0"&amp;I1586&amp;"0"&amp;paste!A1588,IF(AND(I1586&lt;10,paste!A1588&gt;=1000),RIGHT(H1586,2)&amp;"0"&amp;I1586&amp;paste!A1588,IF(AND(I1586&gt;=10,paste!A1588&lt;10),RIGHT(H1586,2)&amp;I1586&amp;"000"&amp;paste!A1588,IF(AND(I1586&gt;=10,paste!A1588&gt;=10,paste!A1588&lt;100),RIGHT(H1586,2)&amp;I1586&amp;"00"&amp;paste!A1588,IF(AND(I1586&gt;=10,paste!A1588&gt;=100,paste!A1588&lt;1000),RIGHT(H1586,2)&amp;I1586&amp;"0"&amp;paste!A1588,RIGHT(H1586,2)&amp;I1586&amp;paste!A1588))))))))</f>
        <v/>
      </c>
      <c r="B1586">
        <f>YEAR(paste!C1588)</f>
        <v/>
      </c>
      <c r="C1586">
        <f>MONTH(paste!C1588)</f>
        <v/>
      </c>
      <c r="D1586">
        <f>DAY(paste!C1588)</f>
        <v/>
      </c>
      <c r="E1586" s="158" t="n">
        <v>0</v>
      </c>
      <c r="F1586">
        <f>IF(AND(L1586=L1585,D1586=D1585),F1585+1,1)</f>
        <v/>
      </c>
      <c r="G1586" s="158" t="n">
        <v>0</v>
      </c>
      <c r="H1586">
        <f>YEAR(paste!C1588)</f>
        <v/>
      </c>
      <c r="I1586">
        <f>MONTH(paste!C1588)</f>
        <v/>
      </c>
      <c r="J1586">
        <f>DAY(paste!C1588)</f>
        <v/>
      </c>
      <c r="K1586">
        <f>A1586</f>
        <v/>
      </c>
      <c r="L1586">
        <f>IF(ISBLANK(VLOOKUP(paste!J1588,'得意先名 (2)'!$B$3:$F$2005,5,FALSE)),paste!P1588,IFERROR(VLOOKUP(paste!J1588,'得意先名 (2)'!$B$3:$F$2005,5,FALSE),"ZZZZZZZZZZZ"))</f>
        <v/>
      </c>
      <c r="M1586">
        <f>IF(L1586="ZZZZZZZZZZZ",paste!J1588&amp;paste!K1588&amp; "  :   "&amp;paste!M1588&amp; "  :   "&amp;paste!P1588,"")</f>
        <v/>
      </c>
      <c r="O1586" s="158" t="n"/>
      <c r="P1586">
        <f>VLOOKUP(L1586,'L_User+EndUser'!$C$2:$K$500,8,FALSE)</f>
        <v/>
      </c>
      <c r="Q1586">
        <f>VLOOKUP(L1586,'L_User+EndUser'!$C$2:$K$500,9,FALSE)</f>
        <v/>
      </c>
      <c r="R1586" s="158" t="n"/>
      <c r="T1586" s="158" t="n"/>
      <c r="V1586" s="158" t="n"/>
      <c r="AB1586">
        <f>paste!J1588</f>
        <v/>
      </c>
      <c r="AC1586">
        <f>L1586</f>
        <v/>
      </c>
      <c r="AO1586">
        <f>YEAR(paste!O1588)</f>
        <v/>
      </c>
      <c r="AP1586">
        <f>MONTH(paste!O1588)</f>
        <v/>
      </c>
      <c r="AQ1586">
        <f>DAY(paste!O1588)</f>
        <v/>
      </c>
      <c r="BD1586">
        <f>IF(paste!L1588="","",paste!L1588)</f>
        <v/>
      </c>
      <c r="BM1586" t="n">
        <v>1</v>
      </c>
      <c r="BN1586">
        <f>VLOOKUP(paste!E1588,L_Product!$A$2:$B$2001,2,FALSE)</f>
        <v/>
      </c>
      <c r="BO1586" s="21" t="n"/>
      <c r="BT1586" t="n">
        <v>2</v>
      </c>
      <c r="BU1586">
        <f>IF($BM$2=1,2,IF($BM$2=18,1))</f>
        <v/>
      </c>
      <c r="BV1586">
        <f>IF($BM$2=1,0,IF($BM$2=18,1))</f>
        <v/>
      </c>
      <c r="BW1586" t="n">
        <v>2</v>
      </c>
      <c r="BX1586" t="n">
        <v>0</v>
      </c>
      <c r="BY1586" t="n">
        <v>3</v>
      </c>
      <c r="BZ1586">
        <f>VLOOKUP(BN1586,L_Product!$B$2:$Z$2001,14,FALSE)</f>
        <v/>
      </c>
      <c r="CA1586">
        <f>paste!H1588</f>
        <v/>
      </c>
      <c r="CB1586">
        <f>BZ1586*CA1586</f>
        <v/>
      </c>
      <c r="CN1586" s="158" t="n">
        <v>1</v>
      </c>
      <c r="CO1586" s="158" t="n">
        <v>1</v>
      </c>
      <c r="CP1586" s="158" t="n">
        <v>1</v>
      </c>
      <c r="CQ1586" s="158" t="n">
        <v>1</v>
      </c>
      <c r="CR1586" s="158" t="n">
        <v>1</v>
      </c>
      <c r="CS1586" s="158" t="n">
        <v>0</v>
      </c>
      <c r="CT1586" s="158" t="n">
        <v>0</v>
      </c>
      <c r="CU1586" s="158" t="n">
        <v>0</v>
      </c>
      <c r="CV1586" s="158" t="n">
        <v>0</v>
      </c>
      <c r="CW1586" s="158" t="n">
        <v>0</v>
      </c>
      <c r="CX1586">
        <f>B1586</f>
        <v/>
      </c>
      <c r="CY1586">
        <f>C1586</f>
        <v/>
      </c>
      <c r="CZ1586">
        <f>D1586</f>
        <v/>
      </c>
      <c r="DA1586" s="158" t="n">
        <v>1900</v>
      </c>
      <c r="DB1586" s="158" t="n">
        <v>1</v>
      </c>
      <c r="DC1586" s="158" t="n">
        <v>1</v>
      </c>
      <c r="DD1586" s="158" t="n">
        <v>1900</v>
      </c>
      <c r="DE1586" s="158" t="n">
        <v>1</v>
      </c>
      <c r="DF1586" s="158" t="n">
        <v>1</v>
      </c>
      <c r="DG1586" s="158" t="n">
        <v>1900</v>
      </c>
      <c r="DH1586" s="158" t="n">
        <v>1</v>
      </c>
      <c r="DI1586" s="158" t="n">
        <v>1</v>
      </c>
      <c r="DJ1586" s="158" t="n">
        <v>1900</v>
      </c>
      <c r="DK1586" s="158" t="n">
        <v>1</v>
      </c>
      <c r="DL1586" s="158" t="n">
        <v>1</v>
      </c>
      <c r="DR1586" s="158" t="n">
        <v>2</v>
      </c>
      <c r="DS1586" s="158" t="n">
        <v>1</v>
      </c>
      <c r="DT1586" s="158" t="n">
        <v>2</v>
      </c>
      <c r="DU1586" s="158" t="n">
        <v>1</v>
      </c>
      <c r="DV1586" s="158" t="n">
        <v>3</v>
      </c>
      <c r="DW1586" s="158" t="n">
        <v>1</v>
      </c>
      <c r="DX1586" s="158" t="n">
        <v>3</v>
      </c>
      <c r="DY1586" s="158" t="n">
        <v>0</v>
      </c>
      <c r="DZ1586" s="158" t="n">
        <v>0</v>
      </c>
      <c r="EA1586" s="158" t="n">
        <v>0</v>
      </c>
      <c r="EB1586" s="158" t="n">
        <v>0</v>
      </c>
      <c r="EC1586" s="158" t="n">
        <v>0</v>
      </c>
      <c r="ED1586" s="158" t="n">
        <v>0</v>
      </c>
      <c r="EE1586" s="158" t="n">
        <v>0</v>
      </c>
      <c r="EF1586" s="158" t="n">
        <v>0</v>
      </c>
      <c r="EG1586" s="158" t="n">
        <v>0</v>
      </c>
      <c r="EH1586" s="158" t="n">
        <v>0</v>
      </c>
      <c r="EI1586" s="158" t="n">
        <v>0</v>
      </c>
      <c r="EJ1586" s="158" t="n">
        <v>0</v>
      </c>
      <c r="EK1586" s="158" t="n">
        <v>0</v>
      </c>
      <c r="EL1586" s="158" t="n">
        <v>0</v>
      </c>
      <c r="EM1586" s="158" t="n">
        <v>0</v>
      </c>
      <c r="EN1586" s="158" t="n">
        <v>0</v>
      </c>
      <c r="EO1586" s="158" t="n">
        <v>0</v>
      </c>
      <c r="EP1586" s="158" t="n">
        <v>0</v>
      </c>
      <c r="EQ1586" s="158" t="n">
        <v>0</v>
      </c>
      <c r="ER1586" s="158" t="n">
        <v>0</v>
      </c>
      <c r="ES1586" s="158" t="n">
        <v>0</v>
      </c>
      <c r="ET1586" s="158" t="n">
        <v>0</v>
      </c>
      <c r="EU1586" s="158" t="n">
        <v>0</v>
      </c>
      <c r="EV1586" s="158" t="n">
        <v>0</v>
      </c>
      <c r="EW1586" s="158" t="n">
        <v>0</v>
      </c>
      <c r="EX1586" s="158" t="n">
        <v>0</v>
      </c>
      <c r="EY1586" s="158" t="n">
        <v>0</v>
      </c>
      <c r="EZ1586" s="158" t="n">
        <v>1900</v>
      </c>
      <c r="FA1586" s="158" t="n">
        <v>1</v>
      </c>
      <c r="FB1586" s="158" t="n">
        <v>1</v>
      </c>
      <c r="FC1586" s="158" t="n">
        <v>1900</v>
      </c>
      <c r="FD1586" s="158" t="n">
        <v>1</v>
      </c>
      <c r="FE1586" s="158" t="n">
        <v>1</v>
      </c>
      <c r="FF1586" s="158" t="n">
        <v>1900</v>
      </c>
      <c r="FG1586" s="158" t="n">
        <v>1</v>
      </c>
      <c r="FH1586" s="158" t="n">
        <v>1</v>
      </c>
      <c r="FI1586" s="158" t="n">
        <v>1900</v>
      </c>
      <c r="FJ1586" s="158" t="n">
        <v>1</v>
      </c>
      <c r="FK1586" s="158" t="n">
        <v>1</v>
      </c>
      <c r="FL1586" s="158" t="n">
        <v>1900</v>
      </c>
      <c r="FM1586" s="158" t="n">
        <v>1</v>
      </c>
      <c r="FN1586" s="158" t="n">
        <v>1</v>
      </c>
      <c r="FO1586" s="158" t="n">
        <v>1900</v>
      </c>
      <c r="FP1586" s="158" t="n">
        <v>1</v>
      </c>
      <c r="FQ1586" s="158" t="n">
        <v>1</v>
      </c>
      <c r="FR1586" s="158" t="n">
        <v>1900</v>
      </c>
      <c r="FS1586" s="158" t="n">
        <v>1</v>
      </c>
      <c r="FT1586" s="158" t="n">
        <v>1</v>
      </c>
      <c r="FU1586" s="158" t="n">
        <v>1900</v>
      </c>
      <c r="FV1586" s="158" t="n">
        <v>1</v>
      </c>
      <c r="FW1586" s="158" t="n">
        <v>1</v>
      </c>
    </row>
    <row r="1587">
      <c r="A1587">
        <f>IF(F1587&gt;1,A1586,IF(AND(I1587&lt;10,paste!A1589&lt;10),RIGHT(H1587,2)&amp;"0"&amp;I1587&amp;"000"&amp;paste!A1589,IF(AND(I1587&lt;10,paste!A1589&gt;=10,paste!A1589&lt;100),RIGHT(H1587,2)&amp;"0"&amp;I1587&amp;"00"&amp;paste!A1589,IF(AND(I1587&lt;10,paste!A1589&gt;=100,paste!A1589&lt;1000),RIGHT(H1587,2)&amp;"0"&amp;I1587&amp;"0"&amp;paste!A1589,IF(AND(I1587&lt;10,paste!A1589&gt;=1000),RIGHT(H1587,2)&amp;"0"&amp;I1587&amp;paste!A1589,IF(AND(I1587&gt;=10,paste!A1589&lt;10),RIGHT(H1587,2)&amp;I1587&amp;"000"&amp;paste!A1589,IF(AND(I1587&gt;=10,paste!A1589&gt;=10,paste!A1589&lt;100),RIGHT(H1587,2)&amp;I1587&amp;"00"&amp;paste!A1589,IF(AND(I1587&gt;=10,paste!A1589&gt;=100,paste!A1589&lt;1000),RIGHT(H1587,2)&amp;I1587&amp;"0"&amp;paste!A1589,RIGHT(H1587,2)&amp;I1587&amp;paste!A1589))))))))</f>
        <v/>
      </c>
      <c r="B1587">
        <f>YEAR(paste!C1589)</f>
        <v/>
      </c>
      <c r="C1587">
        <f>MONTH(paste!C1589)</f>
        <v/>
      </c>
      <c r="D1587">
        <f>DAY(paste!C1589)</f>
        <v/>
      </c>
      <c r="E1587" s="158" t="n">
        <v>0</v>
      </c>
      <c r="F1587">
        <f>IF(AND(L1587=L1586,D1587=D1586),F1586+1,1)</f>
        <v/>
      </c>
      <c r="G1587" s="158" t="n">
        <v>0</v>
      </c>
      <c r="H1587">
        <f>YEAR(paste!C1589)</f>
        <v/>
      </c>
      <c r="I1587">
        <f>MONTH(paste!C1589)</f>
        <v/>
      </c>
      <c r="J1587">
        <f>DAY(paste!C1589)</f>
        <v/>
      </c>
      <c r="K1587">
        <f>A1587</f>
        <v/>
      </c>
      <c r="L1587">
        <f>IF(ISBLANK(VLOOKUP(paste!J1589,'得意先名 (2)'!$B$3:$F$2005,5,FALSE)),paste!P1589,IFERROR(VLOOKUP(paste!J1589,'得意先名 (2)'!$B$3:$F$2005,5,FALSE),"ZZZZZZZZZZZ"))</f>
        <v/>
      </c>
      <c r="M1587">
        <f>IF(L1587="ZZZZZZZZZZZ",paste!J1589&amp;paste!K1589&amp; "  :   "&amp;paste!M1589&amp; "  :   "&amp;paste!P1589,"")</f>
        <v/>
      </c>
      <c r="O1587" s="158" t="n"/>
      <c r="P1587">
        <f>VLOOKUP(L1587,'L_User+EndUser'!$C$2:$K$500,8,FALSE)</f>
        <v/>
      </c>
      <c r="Q1587">
        <f>VLOOKUP(L1587,'L_User+EndUser'!$C$2:$K$500,9,FALSE)</f>
        <v/>
      </c>
      <c r="R1587" s="158" t="n"/>
      <c r="T1587" s="158" t="n"/>
      <c r="V1587" s="158" t="n"/>
      <c r="AB1587">
        <f>paste!J1589</f>
        <v/>
      </c>
      <c r="AC1587">
        <f>L1587</f>
        <v/>
      </c>
      <c r="AO1587">
        <f>YEAR(paste!O1589)</f>
        <v/>
      </c>
      <c r="AP1587">
        <f>MONTH(paste!O1589)</f>
        <v/>
      </c>
      <c r="AQ1587">
        <f>DAY(paste!O1589)</f>
        <v/>
      </c>
      <c r="BD1587">
        <f>IF(paste!L1589="","",paste!L1589)</f>
        <v/>
      </c>
      <c r="BM1587" t="n">
        <v>1</v>
      </c>
      <c r="BN1587">
        <f>VLOOKUP(paste!E1589,L_Product!$A$2:$B$2001,2,FALSE)</f>
        <v/>
      </c>
      <c r="BO1587" s="21" t="n"/>
      <c r="BT1587" t="n">
        <v>2</v>
      </c>
      <c r="BU1587">
        <f>IF($BM$2=1,2,IF($BM$2=18,1))</f>
        <v/>
      </c>
      <c r="BV1587">
        <f>IF($BM$2=1,0,IF($BM$2=18,1))</f>
        <v/>
      </c>
      <c r="BW1587" t="n">
        <v>2</v>
      </c>
      <c r="BX1587" t="n">
        <v>0</v>
      </c>
      <c r="BY1587" t="n">
        <v>3</v>
      </c>
      <c r="BZ1587">
        <f>VLOOKUP(BN1587,L_Product!$B$2:$Z$2001,14,FALSE)</f>
        <v/>
      </c>
      <c r="CA1587">
        <f>paste!H1589</f>
        <v/>
      </c>
      <c r="CB1587">
        <f>BZ1587*CA1587</f>
        <v/>
      </c>
      <c r="CN1587" s="158" t="n">
        <v>1</v>
      </c>
      <c r="CO1587" s="158" t="n">
        <v>1</v>
      </c>
      <c r="CP1587" s="158" t="n">
        <v>1</v>
      </c>
      <c r="CQ1587" s="158" t="n">
        <v>1</v>
      </c>
      <c r="CR1587" s="158" t="n">
        <v>1</v>
      </c>
      <c r="CS1587" s="158" t="n">
        <v>0</v>
      </c>
      <c r="CT1587" s="158" t="n">
        <v>0</v>
      </c>
      <c r="CU1587" s="158" t="n">
        <v>0</v>
      </c>
      <c r="CV1587" s="158" t="n">
        <v>0</v>
      </c>
      <c r="CW1587" s="158" t="n">
        <v>0</v>
      </c>
      <c r="CX1587">
        <f>B1587</f>
        <v/>
      </c>
      <c r="CY1587">
        <f>C1587</f>
        <v/>
      </c>
      <c r="CZ1587">
        <f>D1587</f>
        <v/>
      </c>
      <c r="DA1587" s="158" t="n">
        <v>1900</v>
      </c>
      <c r="DB1587" s="158" t="n">
        <v>1</v>
      </c>
      <c r="DC1587" s="158" t="n">
        <v>1</v>
      </c>
      <c r="DD1587" s="158" t="n">
        <v>1900</v>
      </c>
      <c r="DE1587" s="158" t="n">
        <v>1</v>
      </c>
      <c r="DF1587" s="158" t="n">
        <v>1</v>
      </c>
      <c r="DG1587" s="158" t="n">
        <v>1900</v>
      </c>
      <c r="DH1587" s="158" t="n">
        <v>1</v>
      </c>
      <c r="DI1587" s="158" t="n">
        <v>1</v>
      </c>
      <c r="DJ1587" s="158" t="n">
        <v>1900</v>
      </c>
      <c r="DK1587" s="158" t="n">
        <v>1</v>
      </c>
      <c r="DL1587" s="158" t="n">
        <v>1</v>
      </c>
      <c r="DR1587" s="158" t="n">
        <v>2</v>
      </c>
      <c r="DS1587" s="158" t="n">
        <v>1</v>
      </c>
      <c r="DT1587" s="158" t="n">
        <v>2</v>
      </c>
      <c r="DU1587" s="158" t="n">
        <v>1</v>
      </c>
      <c r="DV1587" s="158" t="n">
        <v>3</v>
      </c>
      <c r="DW1587" s="158" t="n">
        <v>1</v>
      </c>
      <c r="DX1587" s="158" t="n">
        <v>3</v>
      </c>
      <c r="DY1587" s="158" t="n">
        <v>0</v>
      </c>
      <c r="DZ1587" s="158" t="n">
        <v>0</v>
      </c>
      <c r="EA1587" s="158" t="n">
        <v>0</v>
      </c>
      <c r="EB1587" s="158" t="n">
        <v>0</v>
      </c>
      <c r="EC1587" s="158" t="n">
        <v>0</v>
      </c>
      <c r="ED1587" s="158" t="n">
        <v>0</v>
      </c>
      <c r="EE1587" s="158" t="n">
        <v>0</v>
      </c>
      <c r="EF1587" s="158" t="n">
        <v>0</v>
      </c>
      <c r="EG1587" s="158" t="n">
        <v>0</v>
      </c>
      <c r="EH1587" s="158" t="n">
        <v>0</v>
      </c>
      <c r="EI1587" s="158" t="n">
        <v>0</v>
      </c>
      <c r="EJ1587" s="158" t="n">
        <v>0</v>
      </c>
      <c r="EK1587" s="158" t="n">
        <v>0</v>
      </c>
      <c r="EL1587" s="158" t="n">
        <v>0</v>
      </c>
      <c r="EM1587" s="158" t="n">
        <v>0</v>
      </c>
      <c r="EN1587" s="158" t="n">
        <v>0</v>
      </c>
      <c r="EO1587" s="158" t="n">
        <v>0</v>
      </c>
      <c r="EP1587" s="158" t="n">
        <v>0</v>
      </c>
      <c r="EQ1587" s="158" t="n">
        <v>0</v>
      </c>
      <c r="ER1587" s="158" t="n">
        <v>0</v>
      </c>
      <c r="ES1587" s="158" t="n">
        <v>0</v>
      </c>
      <c r="ET1587" s="158" t="n">
        <v>0</v>
      </c>
      <c r="EU1587" s="158" t="n">
        <v>0</v>
      </c>
      <c r="EV1587" s="158" t="n">
        <v>0</v>
      </c>
      <c r="EW1587" s="158" t="n">
        <v>0</v>
      </c>
      <c r="EX1587" s="158" t="n">
        <v>0</v>
      </c>
      <c r="EY1587" s="158" t="n">
        <v>0</v>
      </c>
      <c r="EZ1587" s="158" t="n">
        <v>1900</v>
      </c>
      <c r="FA1587" s="158" t="n">
        <v>1</v>
      </c>
      <c r="FB1587" s="158" t="n">
        <v>1</v>
      </c>
      <c r="FC1587" s="158" t="n">
        <v>1900</v>
      </c>
      <c r="FD1587" s="158" t="n">
        <v>1</v>
      </c>
      <c r="FE1587" s="158" t="n">
        <v>1</v>
      </c>
      <c r="FF1587" s="158" t="n">
        <v>1900</v>
      </c>
      <c r="FG1587" s="158" t="n">
        <v>1</v>
      </c>
      <c r="FH1587" s="158" t="n">
        <v>1</v>
      </c>
      <c r="FI1587" s="158" t="n">
        <v>1900</v>
      </c>
      <c r="FJ1587" s="158" t="n">
        <v>1</v>
      </c>
      <c r="FK1587" s="158" t="n">
        <v>1</v>
      </c>
      <c r="FL1587" s="158" t="n">
        <v>1900</v>
      </c>
      <c r="FM1587" s="158" t="n">
        <v>1</v>
      </c>
      <c r="FN1587" s="158" t="n">
        <v>1</v>
      </c>
      <c r="FO1587" s="158" t="n">
        <v>1900</v>
      </c>
      <c r="FP1587" s="158" t="n">
        <v>1</v>
      </c>
      <c r="FQ1587" s="158" t="n">
        <v>1</v>
      </c>
      <c r="FR1587" s="158" t="n">
        <v>1900</v>
      </c>
      <c r="FS1587" s="158" t="n">
        <v>1</v>
      </c>
      <c r="FT1587" s="158" t="n">
        <v>1</v>
      </c>
      <c r="FU1587" s="158" t="n">
        <v>1900</v>
      </c>
      <c r="FV1587" s="158" t="n">
        <v>1</v>
      </c>
      <c r="FW1587" s="158" t="n">
        <v>1</v>
      </c>
    </row>
    <row r="1588">
      <c r="A1588">
        <f>IF(F1588&gt;1,A1587,IF(AND(I1588&lt;10,paste!A1590&lt;10),RIGHT(H1588,2)&amp;"0"&amp;I1588&amp;"000"&amp;paste!A1590,IF(AND(I1588&lt;10,paste!A1590&gt;=10,paste!A1590&lt;100),RIGHT(H1588,2)&amp;"0"&amp;I1588&amp;"00"&amp;paste!A1590,IF(AND(I1588&lt;10,paste!A1590&gt;=100,paste!A1590&lt;1000),RIGHT(H1588,2)&amp;"0"&amp;I1588&amp;"0"&amp;paste!A1590,IF(AND(I1588&lt;10,paste!A1590&gt;=1000),RIGHT(H1588,2)&amp;"0"&amp;I1588&amp;paste!A1590,IF(AND(I1588&gt;=10,paste!A1590&lt;10),RIGHT(H1588,2)&amp;I1588&amp;"000"&amp;paste!A1590,IF(AND(I1588&gt;=10,paste!A1590&gt;=10,paste!A1590&lt;100),RIGHT(H1588,2)&amp;I1588&amp;"00"&amp;paste!A1590,IF(AND(I1588&gt;=10,paste!A1590&gt;=100,paste!A1590&lt;1000),RIGHT(H1588,2)&amp;I1588&amp;"0"&amp;paste!A1590,RIGHT(H1588,2)&amp;I1588&amp;paste!A1590))))))))</f>
        <v/>
      </c>
      <c r="B1588">
        <f>YEAR(paste!C1590)</f>
        <v/>
      </c>
      <c r="C1588">
        <f>MONTH(paste!C1590)</f>
        <v/>
      </c>
      <c r="D1588">
        <f>DAY(paste!C1590)</f>
        <v/>
      </c>
      <c r="E1588" s="158" t="n">
        <v>0</v>
      </c>
      <c r="F1588">
        <f>IF(AND(L1588=L1587,D1588=D1587),F1587+1,1)</f>
        <v/>
      </c>
      <c r="G1588" s="158" t="n">
        <v>0</v>
      </c>
      <c r="H1588">
        <f>YEAR(paste!C1590)</f>
        <v/>
      </c>
      <c r="I1588">
        <f>MONTH(paste!C1590)</f>
        <v/>
      </c>
      <c r="J1588">
        <f>DAY(paste!C1590)</f>
        <v/>
      </c>
      <c r="K1588">
        <f>A1588</f>
        <v/>
      </c>
      <c r="L1588">
        <f>IF(ISBLANK(VLOOKUP(paste!J1590,'得意先名 (2)'!$B$3:$F$2005,5,FALSE)),paste!P1590,IFERROR(VLOOKUP(paste!J1590,'得意先名 (2)'!$B$3:$F$2005,5,FALSE),"ZZZZZZZZZZZ"))</f>
        <v/>
      </c>
      <c r="M1588">
        <f>IF(L1588="ZZZZZZZZZZZ",paste!J1590&amp;paste!K1590&amp; "  :   "&amp;paste!M1590&amp; "  :   "&amp;paste!P1590,"")</f>
        <v/>
      </c>
      <c r="O1588" s="158" t="n"/>
      <c r="P1588">
        <f>VLOOKUP(L1588,'L_User+EndUser'!$C$2:$K$500,8,FALSE)</f>
        <v/>
      </c>
      <c r="Q1588">
        <f>VLOOKUP(L1588,'L_User+EndUser'!$C$2:$K$500,9,FALSE)</f>
        <v/>
      </c>
      <c r="R1588" s="158" t="n"/>
      <c r="T1588" s="158" t="n"/>
      <c r="V1588" s="158" t="n"/>
      <c r="AB1588">
        <f>paste!J1590</f>
        <v/>
      </c>
      <c r="AC1588">
        <f>L1588</f>
        <v/>
      </c>
      <c r="AO1588">
        <f>YEAR(paste!O1590)</f>
        <v/>
      </c>
      <c r="AP1588">
        <f>MONTH(paste!O1590)</f>
        <v/>
      </c>
      <c r="AQ1588">
        <f>DAY(paste!O1590)</f>
        <v/>
      </c>
      <c r="BD1588">
        <f>IF(paste!L1590="","",paste!L1590)</f>
        <v/>
      </c>
      <c r="BM1588" t="n">
        <v>1</v>
      </c>
      <c r="BN1588">
        <f>VLOOKUP(paste!E1590,L_Product!$A$2:$B$2001,2,FALSE)</f>
        <v/>
      </c>
      <c r="BO1588" s="21" t="n"/>
      <c r="BT1588" t="n">
        <v>2</v>
      </c>
      <c r="BU1588">
        <f>IF($BM$2=1,2,IF($BM$2=18,1))</f>
        <v/>
      </c>
      <c r="BV1588">
        <f>IF($BM$2=1,0,IF($BM$2=18,1))</f>
        <v/>
      </c>
      <c r="BW1588" t="n">
        <v>2</v>
      </c>
      <c r="BX1588" t="n">
        <v>0</v>
      </c>
      <c r="BY1588" t="n">
        <v>3</v>
      </c>
      <c r="BZ1588">
        <f>VLOOKUP(BN1588,L_Product!$B$2:$Z$2001,14,FALSE)</f>
        <v/>
      </c>
      <c r="CA1588">
        <f>paste!H1590</f>
        <v/>
      </c>
      <c r="CB1588">
        <f>BZ1588*CA1588</f>
        <v/>
      </c>
      <c r="CN1588" s="158" t="n">
        <v>1</v>
      </c>
      <c r="CO1588" s="158" t="n">
        <v>1</v>
      </c>
      <c r="CP1588" s="158" t="n">
        <v>1</v>
      </c>
      <c r="CQ1588" s="158" t="n">
        <v>1</v>
      </c>
      <c r="CR1588" s="158" t="n">
        <v>1</v>
      </c>
      <c r="CS1588" s="158" t="n">
        <v>0</v>
      </c>
      <c r="CT1588" s="158" t="n">
        <v>0</v>
      </c>
      <c r="CU1588" s="158" t="n">
        <v>0</v>
      </c>
      <c r="CV1588" s="158" t="n">
        <v>0</v>
      </c>
      <c r="CW1588" s="158" t="n">
        <v>0</v>
      </c>
      <c r="CX1588">
        <f>B1588</f>
        <v/>
      </c>
      <c r="CY1588">
        <f>C1588</f>
        <v/>
      </c>
      <c r="CZ1588">
        <f>D1588</f>
        <v/>
      </c>
      <c r="DA1588" s="158" t="n">
        <v>1900</v>
      </c>
      <c r="DB1588" s="158" t="n">
        <v>1</v>
      </c>
      <c r="DC1588" s="158" t="n">
        <v>1</v>
      </c>
      <c r="DD1588" s="158" t="n">
        <v>1900</v>
      </c>
      <c r="DE1588" s="158" t="n">
        <v>1</v>
      </c>
      <c r="DF1588" s="158" t="n">
        <v>1</v>
      </c>
      <c r="DG1588" s="158" t="n">
        <v>1900</v>
      </c>
      <c r="DH1588" s="158" t="n">
        <v>1</v>
      </c>
      <c r="DI1588" s="158" t="n">
        <v>1</v>
      </c>
      <c r="DJ1588" s="158" t="n">
        <v>1900</v>
      </c>
      <c r="DK1588" s="158" t="n">
        <v>1</v>
      </c>
      <c r="DL1588" s="158" t="n">
        <v>1</v>
      </c>
      <c r="DR1588" s="158" t="n">
        <v>2</v>
      </c>
      <c r="DS1588" s="158" t="n">
        <v>1</v>
      </c>
      <c r="DT1588" s="158" t="n">
        <v>2</v>
      </c>
      <c r="DU1588" s="158" t="n">
        <v>1</v>
      </c>
      <c r="DV1588" s="158" t="n">
        <v>3</v>
      </c>
      <c r="DW1588" s="158" t="n">
        <v>1</v>
      </c>
      <c r="DX1588" s="158" t="n">
        <v>3</v>
      </c>
      <c r="DY1588" s="158" t="n">
        <v>0</v>
      </c>
      <c r="DZ1588" s="158" t="n">
        <v>0</v>
      </c>
      <c r="EA1588" s="158" t="n">
        <v>0</v>
      </c>
      <c r="EB1588" s="158" t="n">
        <v>0</v>
      </c>
      <c r="EC1588" s="158" t="n">
        <v>0</v>
      </c>
      <c r="ED1588" s="158" t="n">
        <v>0</v>
      </c>
      <c r="EE1588" s="158" t="n">
        <v>0</v>
      </c>
      <c r="EF1588" s="158" t="n">
        <v>0</v>
      </c>
      <c r="EG1588" s="158" t="n">
        <v>0</v>
      </c>
      <c r="EH1588" s="158" t="n">
        <v>0</v>
      </c>
      <c r="EI1588" s="158" t="n">
        <v>0</v>
      </c>
      <c r="EJ1588" s="158" t="n">
        <v>0</v>
      </c>
      <c r="EK1588" s="158" t="n">
        <v>0</v>
      </c>
      <c r="EL1588" s="158" t="n">
        <v>0</v>
      </c>
      <c r="EM1588" s="158" t="n">
        <v>0</v>
      </c>
      <c r="EN1588" s="158" t="n">
        <v>0</v>
      </c>
      <c r="EO1588" s="158" t="n">
        <v>0</v>
      </c>
      <c r="EP1588" s="158" t="n">
        <v>0</v>
      </c>
      <c r="EQ1588" s="158" t="n">
        <v>0</v>
      </c>
      <c r="ER1588" s="158" t="n">
        <v>0</v>
      </c>
      <c r="ES1588" s="158" t="n">
        <v>0</v>
      </c>
      <c r="ET1588" s="158" t="n">
        <v>0</v>
      </c>
      <c r="EU1588" s="158" t="n">
        <v>0</v>
      </c>
      <c r="EV1588" s="158" t="n">
        <v>0</v>
      </c>
      <c r="EW1588" s="158" t="n">
        <v>0</v>
      </c>
      <c r="EX1588" s="158" t="n">
        <v>0</v>
      </c>
      <c r="EY1588" s="158" t="n">
        <v>0</v>
      </c>
      <c r="EZ1588" s="158" t="n">
        <v>1900</v>
      </c>
      <c r="FA1588" s="158" t="n">
        <v>1</v>
      </c>
      <c r="FB1588" s="158" t="n">
        <v>1</v>
      </c>
      <c r="FC1588" s="158" t="n">
        <v>1900</v>
      </c>
      <c r="FD1588" s="158" t="n">
        <v>1</v>
      </c>
      <c r="FE1588" s="158" t="n">
        <v>1</v>
      </c>
      <c r="FF1588" s="158" t="n">
        <v>1900</v>
      </c>
      <c r="FG1588" s="158" t="n">
        <v>1</v>
      </c>
      <c r="FH1588" s="158" t="n">
        <v>1</v>
      </c>
      <c r="FI1588" s="158" t="n">
        <v>1900</v>
      </c>
      <c r="FJ1588" s="158" t="n">
        <v>1</v>
      </c>
      <c r="FK1588" s="158" t="n">
        <v>1</v>
      </c>
      <c r="FL1588" s="158" t="n">
        <v>1900</v>
      </c>
      <c r="FM1588" s="158" t="n">
        <v>1</v>
      </c>
      <c r="FN1588" s="158" t="n">
        <v>1</v>
      </c>
      <c r="FO1588" s="158" t="n">
        <v>1900</v>
      </c>
      <c r="FP1588" s="158" t="n">
        <v>1</v>
      </c>
      <c r="FQ1588" s="158" t="n">
        <v>1</v>
      </c>
      <c r="FR1588" s="158" t="n">
        <v>1900</v>
      </c>
      <c r="FS1588" s="158" t="n">
        <v>1</v>
      </c>
      <c r="FT1588" s="158" t="n">
        <v>1</v>
      </c>
      <c r="FU1588" s="158" t="n">
        <v>1900</v>
      </c>
      <c r="FV1588" s="158" t="n">
        <v>1</v>
      </c>
      <c r="FW1588" s="158" t="n">
        <v>1</v>
      </c>
    </row>
    <row r="1589">
      <c r="A1589">
        <f>IF(F1589&gt;1,A1588,IF(AND(I1589&lt;10,paste!A1591&lt;10),RIGHT(H1589,2)&amp;"0"&amp;I1589&amp;"000"&amp;paste!A1591,IF(AND(I1589&lt;10,paste!A1591&gt;=10,paste!A1591&lt;100),RIGHT(H1589,2)&amp;"0"&amp;I1589&amp;"00"&amp;paste!A1591,IF(AND(I1589&lt;10,paste!A1591&gt;=100,paste!A1591&lt;1000),RIGHT(H1589,2)&amp;"0"&amp;I1589&amp;"0"&amp;paste!A1591,IF(AND(I1589&lt;10,paste!A1591&gt;=1000),RIGHT(H1589,2)&amp;"0"&amp;I1589&amp;paste!A1591,IF(AND(I1589&gt;=10,paste!A1591&lt;10),RIGHT(H1589,2)&amp;I1589&amp;"000"&amp;paste!A1591,IF(AND(I1589&gt;=10,paste!A1591&gt;=10,paste!A1591&lt;100),RIGHT(H1589,2)&amp;I1589&amp;"00"&amp;paste!A1591,IF(AND(I1589&gt;=10,paste!A1591&gt;=100,paste!A1591&lt;1000),RIGHT(H1589,2)&amp;I1589&amp;"0"&amp;paste!A1591,RIGHT(H1589,2)&amp;I1589&amp;paste!A1591))))))))</f>
        <v/>
      </c>
      <c r="B1589">
        <f>YEAR(paste!C1591)</f>
        <v/>
      </c>
      <c r="C1589">
        <f>MONTH(paste!C1591)</f>
        <v/>
      </c>
      <c r="D1589">
        <f>DAY(paste!C1591)</f>
        <v/>
      </c>
      <c r="E1589" s="158" t="n">
        <v>0</v>
      </c>
      <c r="F1589">
        <f>IF(AND(L1589=L1588,D1589=D1588),F1588+1,1)</f>
        <v/>
      </c>
      <c r="G1589" s="158" t="n">
        <v>0</v>
      </c>
      <c r="H1589">
        <f>YEAR(paste!C1591)</f>
        <v/>
      </c>
      <c r="I1589">
        <f>MONTH(paste!C1591)</f>
        <v/>
      </c>
      <c r="J1589">
        <f>DAY(paste!C1591)</f>
        <v/>
      </c>
      <c r="K1589">
        <f>A1589</f>
        <v/>
      </c>
      <c r="L1589">
        <f>IF(ISBLANK(VLOOKUP(paste!J1591,'得意先名 (2)'!$B$3:$F$2005,5,FALSE)),paste!P1591,IFERROR(VLOOKUP(paste!J1591,'得意先名 (2)'!$B$3:$F$2005,5,FALSE),"ZZZZZZZZZZZ"))</f>
        <v/>
      </c>
      <c r="M1589">
        <f>IF(L1589="ZZZZZZZZZZZ",paste!J1591&amp;paste!K1591&amp; "  :   "&amp;paste!M1591&amp; "  :   "&amp;paste!P1591,"")</f>
        <v/>
      </c>
      <c r="O1589" s="158" t="n"/>
      <c r="P1589">
        <f>VLOOKUP(L1589,'L_User+EndUser'!$C$2:$K$500,8,FALSE)</f>
        <v/>
      </c>
      <c r="Q1589">
        <f>VLOOKUP(L1589,'L_User+EndUser'!$C$2:$K$500,9,FALSE)</f>
        <v/>
      </c>
      <c r="R1589" s="158" t="n"/>
      <c r="T1589" s="158" t="n"/>
      <c r="V1589" s="158" t="n"/>
      <c r="AB1589">
        <f>paste!J1591</f>
        <v/>
      </c>
      <c r="AC1589">
        <f>L1589</f>
        <v/>
      </c>
      <c r="AO1589">
        <f>YEAR(paste!O1591)</f>
        <v/>
      </c>
      <c r="AP1589">
        <f>MONTH(paste!O1591)</f>
        <v/>
      </c>
      <c r="AQ1589">
        <f>DAY(paste!O1591)</f>
        <v/>
      </c>
      <c r="BD1589">
        <f>IF(paste!L1591="","",paste!L1591)</f>
        <v/>
      </c>
      <c r="BM1589" t="n">
        <v>1</v>
      </c>
      <c r="BN1589">
        <f>VLOOKUP(paste!E1591,L_Product!$A$2:$B$2001,2,FALSE)</f>
        <v/>
      </c>
      <c r="BO1589" s="21" t="n"/>
      <c r="BT1589" t="n">
        <v>2</v>
      </c>
      <c r="BU1589">
        <f>IF($BM$2=1,2,IF($BM$2=18,1))</f>
        <v/>
      </c>
      <c r="BV1589">
        <f>IF($BM$2=1,0,IF($BM$2=18,1))</f>
        <v/>
      </c>
      <c r="BW1589" t="n">
        <v>2</v>
      </c>
      <c r="BX1589" t="n">
        <v>0</v>
      </c>
      <c r="BY1589" t="n">
        <v>3</v>
      </c>
      <c r="BZ1589">
        <f>VLOOKUP(BN1589,L_Product!$B$2:$Z$2001,14,FALSE)</f>
        <v/>
      </c>
      <c r="CA1589">
        <f>paste!H1591</f>
        <v/>
      </c>
      <c r="CB1589">
        <f>BZ1589*CA1589</f>
        <v/>
      </c>
      <c r="CN1589" s="158" t="n">
        <v>1</v>
      </c>
      <c r="CO1589" s="158" t="n">
        <v>1</v>
      </c>
      <c r="CP1589" s="158" t="n">
        <v>1</v>
      </c>
      <c r="CQ1589" s="158" t="n">
        <v>1</v>
      </c>
      <c r="CR1589" s="158" t="n">
        <v>1</v>
      </c>
      <c r="CS1589" s="158" t="n">
        <v>0</v>
      </c>
      <c r="CT1589" s="158" t="n">
        <v>0</v>
      </c>
      <c r="CU1589" s="158" t="n">
        <v>0</v>
      </c>
      <c r="CV1589" s="158" t="n">
        <v>0</v>
      </c>
      <c r="CW1589" s="158" t="n">
        <v>0</v>
      </c>
      <c r="CX1589">
        <f>B1589</f>
        <v/>
      </c>
      <c r="CY1589">
        <f>C1589</f>
        <v/>
      </c>
      <c r="CZ1589">
        <f>D1589</f>
        <v/>
      </c>
      <c r="DA1589" s="158" t="n">
        <v>1900</v>
      </c>
      <c r="DB1589" s="158" t="n">
        <v>1</v>
      </c>
      <c r="DC1589" s="158" t="n">
        <v>1</v>
      </c>
      <c r="DD1589" s="158" t="n">
        <v>1900</v>
      </c>
      <c r="DE1589" s="158" t="n">
        <v>1</v>
      </c>
      <c r="DF1589" s="158" t="n">
        <v>1</v>
      </c>
      <c r="DG1589" s="158" t="n">
        <v>1900</v>
      </c>
      <c r="DH1589" s="158" t="n">
        <v>1</v>
      </c>
      <c r="DI1589" s="158" t="n">
        <v>1</v>
      </c>
      <c r="DJ1589" s="158" t="n">
        <v>1900</v>
      </c>
      <c r="DK1589" s="158" t="n">
        <v>1</v>
      </c>
      <c r="DL1589" s="158" t="n">
        <v>1</v>
      </c>
      <c r="DR1589" s="158" t="n">
        <v>2</v>
      </c>
      <c r="DS1589" s="158" t="n">
        <v>1</v>
      </c>
      <c r="DT1589" s="158" t="n">
        <v>2</v>
      </c>
      <c r="DU1589" s="158" t="n">
        <v>1</v>
      </c>
      <c r="DV1589" s="158" t="n">
        <v>3</v>
      </c>
      <c r="DW1589" s="158" t="n">
        <v>1</v>
      </c>
      <c r="DX1589" s="158" t="n">
        <v>3</v>
      </c>
      <c r="DY1589" s="158" t="n">
        <v>0</v>
      </c>
      <c r="DZ1589" s="158" t="n">
        <v>0</v>
      </c>
      <c r="EA1589" s="158" t="n">
        <v>0</v>
      </c>
      <c r="EB1589" s="158" t="n">
        <v>0</v>
      </c>
      <c r="EC1589" s="158" t="n">
        <v>0</v>
      </c>
      <c r="ED1589" s="158" t="n">
        <v>0</v>
      </c>
      <c r="EE1589" s="158" t="n">
        <v>0</v>
      </c>
      <c r="EF1589" s="158" t="n">
        <v>0</v>
      </c>
      <c r="EG1589" s="158" t="n">
        <v>0</v>
      </c>
      <c r="EH1589" s="158" t="n">
        <v>0</v>
      </c>
      <c r="EI1589" s="158" t="n">
        <v>0</v>
      </c>
      <c r="EJ1589" s="158" t="n">
        <v>0</v>
      </c>
      <c r="EK1589" s="158" t="n">
        <v>0</v>
      </c>
      <c r="EL1589" s="158" t="n">
        <v>0</v>
      </c>
      <c r="EM1589" s="158" t="n">
        <v>0</v>
      </c>
      <c r="EN1589" s="158" t="n">
        <v>0</v>
      </c>
      <c r="EO1589" s="158" t="n">
        <v>0</v>
      </c>
      <c r="EP1589" s="158" t="n">
        <v>0</v>
      </c>
      <c r="EQ1589" s="158" t="n">
        <v>0</v>
      </c>
      <c r="ER1589" s="158" t="n">
        <v>0</v>
      </c>
      <c r="ES1589" s="158" t="n">
        <v>0</v>
      </c>
      <c r="ET1589" s="158" t="n">
        <v>0</v>
      </c>
      <c r="EU1589" s="158" t="n">
        <v>0</v>
      </c>
      <c r="EV1589" s="158" t="n">
        <v>0</v>
      </c>
      <c r="EW1589" s="158" t="n">
        <v>0</v>
      </c>
      <c r="EX1589" s="158" t="n">
        <v>0</v>
      </c>
      <c r="EY1589" s="158" t="n">
        <v>0</v>
      </c>
      <c r="EZ1589" s="158" t="n">
        <v>1900</v>
      </c>
      <c r="FA1589" s="158" t="n">
        <v>1</v>
      </c>
      <c r="FB1589" s="158" t="n">
        <v>1</v>
      </c>
      <c r="FC1589" s="158" t="n">
        <v>1900</v>
      </c>
      <c r="FD1589" s="158" t="n">
        <v>1</v>
      </c>
      <c r="FE1589" s="158" t="n">
        <v>1</v>
      </c>
      <c r="FF1589" s="158" t="n">
        <v>1900</v>
      </c>
      <c r="FG1589" s="158" t="n">
        <v>1</v>
      </c>
      <c r="FH1589" s="158" t="n">
        <v>1</v>
      </c>
      <c r="FI1589" s="158" t="n">
        <v>1900</v>
      </c>
      <c r="FJ1589" s="158" t="n">
        <v>1</v>
      </c>
      <c r="FK1589" s="158" t="n">
        <v>1</v>
      </c>
      <c r="FL1589" s="158" t="n">
        <v>1900</v>
      </c>
      <c r="FM1589" s="158" t="n">
        <v>1</v>
      </c>
      <c r="FN1589" s="158" t="n">
        <v>1</v>
      </c>
      <c r="FO1589" s="158" t="n">
        <v>1900</v>
      </c>
      <c r="FP1589" s="158" t="n">
        <v>1</v>
      </c>
      <c r="FQ1589" s="158" t="n">
        <v>1</v>
      </c>
      <c r="FR1589" s="158" t="n">
        <v>1900</v>
      </c>
      <c r="FS1589" s="158" t="n">
        <v>1</v>
      </c>
      <c r="FT1589" s="158" t="n">
        <v>1</v>
      </c>
      <c r="FU1589" s="158" t="n">
        <v>1900</v>
      </c>
      <c r="FV1589" s="158" t="n">
        <v>1</v>
      </c>
      <c r="FW1589" s="158" t="n">
        <v>1</v>
      </c>
    </row>
    <row r="1590">
      <c r="A1590">
        <f>IF(F1590&gt;1,A1589,IF(AND(I1590&lt;10,paste!A1592&lt;10),RIGHT(H1590,2)&amp;"0"&amp;I1590&amp;"000"&amp;paste!A1592,IF(AND(I1590&lt;10,paste!A1592&gt;=10,paste!A1592&lt;100),RIGHT(H1590,2)&amp;"0"&amp;I1590&amp;"00"&amp;paste!A1592,IF(AND(I1590&lt;10,paste!A1592&gt;=100,paste!A1592&lt;1000),RIGHT(H1590,2)&amp;"0"&amp;I1590&amp;"0"&amp;paste!A1592,IF(AND(I1590&lt;10,paste!A1592&gt;=1000),RIGHT(H1590,2)&amp;"0"&amp;I1590&amp;paste!A1592,IF(AND(I1590&gt;=10,paste!A1592&lt;10),RIGHT(H1590,2)&amp;I1590&amp;"000"&amp;paste!A1592,IF(AND(I1590&gt;=10,paste!A1592&gt;=10,paste!A1592&lt;100),RIGHT(H1590,2)&amp;I1590&amp;"00"&amp;paste!A1592,IF(AND(I1590&gt;=10,paste!A1592&gt;=100,paste!A1592&lt;1000),RIGHT(H1590,2)&amp;I1590&amp;"0"&amp;paste!A1592,RIGHT(H1590,2)&amp;I1590&amp;paste!A1592))))))))</f>
        <v/>
      </c>
      <c r="B1590">
        <f>YEAR(paste!C1592)</f>
        <v/>
      </c>
      <c r="C1590">
        <f>MONTH(paste!C1592)</f>
        <v/>
      </c>
      <c r="D1590">
        <f>DAY(paste!C1592)</f>
        <v/>
      </c>
      <c r="E1590" s="158" t="n">
        <v>0</v>
      </c>
      <c r="F1590">
        <f>IF(AND(L1590=L1589,D1590=D1589),F1589+1,1)</f>
        <v/>
      </c>
      <c r="G1590" s="158" t="n">
        <v>0</v>
      </c>
      <c r="H1590">
        <f>YEAR(paste!C1592)</f>
        <v/>
      </c>
      <c r="I1590">
        <f>MONTH(paste!C1592)</f>
        <v/>
      </c>
      <c r="J1590">
        <f>DAY(paste!C1592)</f>
        <v/>
      </c>
      <c r="K1590">
        <f>A1590</f>
        <v/>
      </c>
      <c r="L1590">
        <f>IF(ISBLANK(VLOOKUP(paste!J1592,'得意先名 (2)'!$B$3:$F$2005,5,FALSE)),paste!P1592,IFERROR(VLOOKUP(paste!J1592,'得意先名 (2)'!$B$3:$F$2005,5,FALSE),"ZZZZZZZZZZZ"))</f>
        <v/>
      </c>
      <c r="M1590">
        <f>IF(L1590="ZZZZZZZZZZZ",paste!J1592&amp;paste!K1592&amp; "  :   "&amp;paste!M1592&amp; "  :   "&amp;paste!P1592,"")</f>
        <v/>
      </c>
      <c r="O1590" s="158" t="n"/>
      <c r="P1590">
        <f>VLOOKUP(L1590,'L_User+EndUser'!$C$2:$K$500,8,FALSE)</f>
        <v/>
      </c>
      <c r="Q1590">
        <f>VLOOKUP(L1590,'L_User+EndUser'!$C$2:$K$500,9,FALSE)</f>
        <v/>
      </c>
      <c r="R1590" s="158" t="n"/>
      <c r="T1590" s="158" t="n"/>
      <c r="V1590" s="158" t="n"/>
      <c r="AB1590">
        <f>paste!J1592</f>
        <v/>
      </c>
      <c r="AC1590">
        <f>L1590</f>
        <v/>
      </c>
      <c r="AO1590">
        <f>YEAR(paste!O1592)</f>
        <v/>
      </c>
      <c r="AP1590">
        <f>MONTH(paste!O1592)</f>
        <v/>
      </c>
      <c r="AQ1590">
        <f>DAY(paste!O1592)</f>
        <v/>
      </c>
      <c r="BD1590">
        <f>IF(paste!L1592="","",paste!L1592)</f>
        <v/>
      </c>
      <c r="BM1590" t="n">
        <v>1</v>
      </c>
      <c r="BN1590">
        <f>VLOOKUP(paste!E1592,L_Product!$A$2:$B$2001,2,FALSE)</f>
        <v/>
      </c>
      <c r="BO1590" s="21" t="n"/>
      <c r="BT1590" t="n">
        <v>2</v>
      </c>
      <c r="BU1590">
        <f>IF($BM$2=1,2,IF($BM$2=18,1))</f>
        <v/>
      </c>
      <c r="BV1590">
        <f>IF($BM$2=1,0,IF($BM$2=18,1))</f>
        <v/>
      </c>
      <c r="BW1590" t="n">
        <v>2</v>
      </c>
      <c r="BX1590" t="n">
        <v>0</v>
      </c>
      <c r="BY1590" t="n">
        <v>3</v>
      </c>
      <c r="BZ1590">
        <f>VLOOKUP(BN1590,L_Product!$B$2:$Z$2001,14,FALSE)</f>
        <v/>
      </c>
      <c r="CA1590">
        <f>paste!H1592</f>
        <v/>
      </c>
      <c r="CB1590">
        <f>BZ1590*CA1590</f>
        <v/>
      </c>
      <c r="CN1590" s="158" t="n">
        <v>1</v>
      </c>
      <c r="CO1590" s="158" t="n">
        <v>1</v>
      </c>
      <c r="CP1590" s="158" t="n">
        <v>1</v>
      </c>
      <c r="CQ1590" s="158" t="n">
        <v>1</v>
      </c>
      <c r="CR1590" s="158" t="n">
        <v>1</v>
      </c>
      <c r="CS1590" s="158" t="n">
        <v>0</v>
      </c>
      <c r="CT1590" s="158" t="n">
        <v>0</v>
      </c>
      <c r="CU1590" s="158" t="n">
        <v>0</v>
      </c>
      <c r="CV1590" s="158" t="n">
        <v>0</v>
      </c>
      <c r="CW1590" s="158" t="n">
        <v>0</v>
      </c>
      <c r="CX1590">
        <f>B1590</f>
        <v/>
      </c>
      <c r="CY1590">
        <f>C1590</f>
        <v/>
      </c>
      <c r="CZ1590">
        <f>D1590</f>
        <v/>
      </c>
      <c r="DA1590" s="158" t="n">
        <v>1900</v>
      </c>
      <c r="DB1590" s="158" t="n">
        <v>1</v>
      </c>
      <c r="DC1590" s="158" t="n">
        <v>1</v>
      </c>
      <c r="DD1590" s="158" t="n">
        <v>1900</v>
      </c>
      <c r="DE1590" s="158" t="n">
        <v>1</v>
      </c>
      <c r="DF1590" s="158" t="n">
        <v>1</v>
      </c>
      <c r="DG1590" s="158" t="n">
        <v>1900</v>
      </c>
      <c r="DH1590" s="158" t="n">
        <v>1</v>
      </c>
      <c r="DI1590" s="158" t="n">
        <v>1</v>
      </c>
      <c r="DJ1590" s="158" t="n">
        <v>1900</v>
      </c>
      <c r="DK1590" s="158" t="n">
        <v>1</v>
      </c>
      <c r="DL1590" s="158" t="n">
        <v>1</v>
      </c>
      <c r="DR1590" s="158" t="n">
        <v>2</v>
      </c>
      <c r="DS1590" s="158" t="n">
        <v>1</v>
      </c>
      <c r="DT1590" s="158" t="n">
        <v>2</v>
      </c>
      <c r="DU1590" s="158" t="n">
        <v>1</v>
      </c>
      <c r="DV1590" s="158" t="n">
        <v>3</v>
      </c>
      <c r="DW1590" s="158" t="n">
        <v>1</v>
      </c>
      <c r="DX1590" s="158" t="n">
        <v>3</v>
      </c>
      <c r="DY1590" s="158" t="n">
        <v>0</v>
      </c>
      <c r="DZ1590" s="158" t="n">
        <v>0</v>
      </c>
      <c r="EA1590" s="158" t="n">
        <v>0</v>
      </c>
      <c r="EB1590" s="158" t="n">
        <v>0</v>
      </c>
      <c r="EC1590" s="158" t="n">
        <v>0</v>
      </c>
      <c r="ED1590" s="158" t="n">
        <v>0</v>
      </c>
      <c r="EE1590" s="158" t="n">
        <v>0</v>
      </c>
      <c r="EF1590" s="158" t="n">
        <v>0</v>
      </c>
      <c r="EG1590" s="158" t="n">
        <v>0</v>
      </c>
      <c r="EH1590" s="158" t="n">
        <v>0</v>
      </c>
      <c r="EI1590" s="158" t="n">
        <v>0</v>
      </c>
      <c r="EJ1590" s="158" t="n">
        <v>0</v>
      </c>
      <c r="EK1590" s="158" t="n">
        <v>0</v>
      </c>
      <c r="EL1590" s="158" t="n">
        <v>0</v>
      </c>
      <c r="EM1590" s="158" t="n">
        <v>0</v>
      </c>
      <c r="EN1590" s="158" t="n">
        <v>0</v>
      </c>
      <c r="EO1590" s="158" t="n">
        <v>0</v>
      </c>
      <c r="EP1590" s="158" t="n">
        <v>0</v>
      </c>
      <c r="EQ1590" s="158" t="n">
        <v>0</v>
      </c>
      <c r="ER1590" s="158" t="n">
        <v>0</v>
      </c>
      <c r="ES1590" s="158" t="n">
        <v>0</v>
      </c>
      <c r="ET1590" s="158" t="n">
        <v>0</v>
      </c>
      <c r="EU1590" s="158" t="n">
        <v>0</v>
      </c>
      <c r="EV1590" s="158" t="n">
        <v>0</v>
      </c>
      <c r="EW1590" s="158" t="n">
        <v>0</v>
      </c>
      <c r="EX1590" s="158" t="n">
        <v>0</v>
      </c>
      <c r="EY1590" s="158" t="n">
        <v>0</v>
      </c>
      <c r="EZ1590" s="158" t="n">
        <v>1900</v>
      </c>
      <c r="FA1590" s="158" t="n">
        <v>1</v>
      </c>
      <c r="FB1590" s="158" t="n">
        <v>1</v>
      </c>
      <c r="FC1590" s="158" t="n">
        <v>1900</v>
      </c>
      <c r="FD1590" s="158" t="n">
        <v>1</v>
      </c>
      <c r="FE1590" s="158" t="n">
        <v>1</v>
      </c>
      <c r="FF1590" s="158" t="n">
        <v>1900</v>
      </c>
      <c r="FG1590" s="158" t="n">
        <v>1</v>
      </c>
      <c r="FH1590" s="158" t="n">
        <v>1</v>
      </c>
      <c r="FI1590" s="158" t="n">
        <v>1900</v>
      </c>
      <c r="FJ1590" s="158" t="n">
        <v>1</v>
      </c>
      <c r="FK1590" s="158" t="n">
        <v>1</v>
      </c>
      <c r="FL1590" s="158" t="n">
        <v>1900</v>
      </c>
      <c r="FM1590" s="158" t="n">
        <v>1</v>
      </c>
      <c r="FN1590" s="158" t="n">
        <v>1</v>
      </c>
      <c r="FO1590" s="158" t="n">
        <v>1900</v>
      </c>
      <c r="FP1590" s="158" t="n">
        <v>1</v>
      </c>
      <c r="FQ1590" s="158" t="n">
        <v>1</v>
      </c>
      <c r="FR1590" s="158" t="n">
        <v>1900</v>
      </c>
      <c r="FS1590" s="158" t="n">
        <v>1</v>
      </c>
      <c r="FT1590" s="158" t="n">
        <v>1</v>
      </c>
      <c r="FU1590" s="158" t="n">
        <v>1900</v>
      </c>
      <c r="FV1590" s="158" t="n">
        <v>1</v>
      </c>
      <c r="FW1590" s="158" t="n">
        <v>1</v>
      </c>
    </row>
    <row r="1591">
      <c r="A1591">
        <f>IF(F1591&gt;1,A1590,IF(AND(I1591&lt;10,paste!A1593&lt;10),RIGHT(H1591,2)&amp;"0"&amp;I1591&amp;"000"&amp;paste!A1593,IF(AND(I1591&lt;10,paste!A1593&gt;=10,paste!A1593&lt;100),RIGHT(H1591,2)&amp;"0"&amp;I1591&amp;"00"&amp;paste!A1593,IF(AND(I1591&lt;10,paste!A1593&gt;=100,paste!A1593&lt;1000),RIGHT(H1591,2)&amp;"0"&amp;I1591&amp;"0"&amp;paste!A1593,IF(AND(I1591&lt;10,paste!A1593&gt;=1000),RIGHT(H1591,2)&amp;"0"&amp;I1591&amp;paste!A1593,IF(AND(I1591&gt;=10,paste!A1593&lt;10),RIGHT(H1591,2)&amp;I1591&amp;"000"&amp;paste!A1593,IF(AND(I1591&gt;=10,paste!A1593&gt;=10,paste!A1593&lt;100),RIGHT(H1591,2)&amp;I1591&amp;"00"&amp;paste!A1593,IF(AND(I1591&gt;=10,paste!A1593&gt;=100,paste!A1593&lt;1000),RIGHT(H1591,2)&amp;I1591&amp;"0"&amp;paste!A1593,RIGHT(H1591,2)&amp;I1591&amp;paste!A1593))))))))</f>
        <v/>
      </c>
      <c r="B1591">
        <f>YEAR(paste!C1593)</f>
        <v/>
      </c>
      <c r="C1591">
        <f>MONTH(paste!C1593)</f>
        <v/>
      </c>
      <c r="D1591">
        <f>DAY(paste!C1593)</f>
        <v/>
      </c>
      <c r="E1591" s="158" t="n">
        <v>0</v>
      </c>
      <c r="F1591">
        <f>IF(AND(L1591=L1590,D1591=D1590),F1590+1,1)</f>
        <v/>
      </c>
      <c r="G1591" s="158" t="n">
        <v>0</v>
      </c>
      <c r="H1591">
        <f>YEAR(paste!C1593)</f>
        <v/>
      </c>
      <c r="I1591">
        <f>MONTH(paste!C1593)</f>
        <v/>
      </c>
      <c r="J1591">
        <f>DAY(paste!C1593)</f>
        <v/>
      </c>
      <c r="K1591">
        <f>A1591</f>
        <v/>
      </c>
      <c r="L1591">
        <f>IF(ISBLANK(VLOOKUP(paste!J1593,'得意先名 (2)'!$B$3:$F$2005,5,FALSE)),paste!P1593,IFERROR(VLOOKUP(paste!J1593,'得意先名 (2)'!$B$3:$F$2005,5,FALSE),"ZZZZZZZZZZZ"))</f>
        <v/>
      </c>
      <c r="M1591">
        <f>IF(L1591="ZZZZZZZZZZZ",paste!J1593&amp;paste!K1593&amp; "  :   "&amp;paste!M1593&amp; "  :   "&amp;paste!P1593,"")</f>
        <v/>
      </c>
      <c r="O1591" s="158" t="n"/>
      <c r="P1591">
        <f>VLOOKUP(L1591,'L_User+EndUser'!$C$2:$K$500,8,FALSE)</f>
        <v/>
      </c>
      <c r="Q1591">
        <f>VLOOKUP(L1591,'L_User+EndUser'!$C$2:$K$500,9,FALSE)</f>
        <v/>
      </c>
      <c r="R1591" s="158" t="n"/>
      <c r="T1591" s="158" t="n"/>
      <c r="V1591" s="158" t="n"/>
      <c r="AB1591">
        <f>paste!J1593</f>
        <v/>
      </c>
      <c r="AC1591">
        <f>L1591</f>
        <v/>
      </c>
      <c r="AO1591">
        <f>YEAR(paste!O1593)</f>
        <v/>
      </c>
      <c r="AP1591">
        <f>MONTH(paste!O1593)</f>
        <v/>
      </c>
      <c r="AQ1591">
        <f>DAY(paste!O1593)</f>
        <v/>
      </c>
      <c r="BD1591">
        <f>IF(paste!L1593="","",paste!L1593)</f>
        <v/>
      </c>
      <c r="BM1591" t="n">
        <v>1</v>
      </c>
      <c r="BN1591">
        <f>VLOOKUP(paste!E1593,L_Product!$A$2:$B$2001,2,FALSE)</f>
        <v/>
      </c>
      <c r="BO1591" s="21" t="n"/>
      <c r="BT1591" t="n">
        <v>2</v>
      </c>
      <c r="BU1591">
        <f>IF($BM$2=1,2,IF($BM$2=18,1))</f>
        <v/>
      </c>
      <c r="BV1591">
        <f>IF($BM$2=1,0,IF($BM$2=18,1))</f>
        <v/>
      </c>
      <c r="BW1591" t="n">
        <v>2</v>
      </c>
      <c r="BX1591" t="n">
        <v>0</v>
      </c>
      <c r="BY1591" t="n">
        <v>3</v>
      </c>
      <c r="BZ1591">
        <f>VLOOKUP(BN1591,L_Product!$B$2:$Z$2001,14,FALSE)</f>
        <v/>
      </c>
      <c r="CA1591">
        <f>paste!H1593</f>
        <v/>
      </c>
      <c r="CB1591">
        <f>BZ1591*CA1591</f>
        <v/>
      </c>
      <c r="CN1591" s="158" t="n">
        <v>1</v>
      </c>
      <c r="CO1591" s="158" t="n">
        <v>1</v>
      </c>
      <c r="CP1591" s="158" t="n">
        <v>1</v>
      </c>
      <c r="CQ1591" s="158" t="n">
        <v>1</v>
      </c>
      <c r="CR1591" s="158" t="n">
        <v>1</v>
      </c>
      <c r="CS1591" s="158" t="n">
        <v>0</v>
      </c>
      <c r="CT1591" s="158" t="n">
        <v>0</v>
      </c>
      <c r="CU1591" s="158" t="n">
        <v>0</v>
      </c>
      <c r="CV1591" s="158" t="n">
        <v>0</v>
      </c>
      <c r="CW1591" s="158" t="n">
        <v>0</v>
      </c>
      <c r="CX1591">
        <f>B1591</f>
        <v/>
      </c>
      <c r="CY1591">
        <f>C1591</f>
        <v/>
      </c>
      <c r="CZ1591">
        <f>D1591</f>
        <v/>
      </c>
      <c r="DA1591" s="158" t="n">
        <v>1900</v>
      </c>
      <c r="DB1591" s="158" t="n">
        <v>1</v>
      </c>
      <c r="DC1591" s="158" t="n">
        <v>1</v>
      </c>
      <c r="DD1591" s="158" t="n">
        <v>1900</v>
      </c>
      <c r="DE1591" s="158" t="n">
        <v>1</v>
      </c>
      <c r="DF1591" s="158" t="n">
        <v>1</v>
      </c>
      <c r="DG1591" s="158" t="n">
        <v>1900</v>
      </c>
      <c r="DH1591" s="158" t="n">
        <v>1</v>
      </c>
      <c r="DI1591" s="158" t="n">
        <v>1</v>
      </c>
      <c r="DJ1591" s="158" t="n">
        <v>1900</v>
      </c>
      <c r="DK1591" s="158" t="n">
        <v>1</v>
      </c>
      <c r="DL1591" s="158" t="n">
        <v>1</v>
      </c>
      <c r="DR1591" s="158" t="n">
        <v>2</v>
      </c>
      <c r="DS1591" s="158" t="n">
        <v>1</v>
      </c>
      <c r="DT1591" s="158" t="n">
        <v>2</v>
      </c>
      <c r="DU1591" s="158" t="n">
        <v>1</v>
      </c>
      <c r="DV1591" s="158" t="n">
        <v>3</v>
      </c>
      <c r="DW1591" s="158" t="n">
        <v>1</v>
      </c>
      <c r="DX1591" s="158" t="n">
        <v>3</v>
      </c>
      <c r="DY1591" s="158" t="n">
        <v>0</v>
      </c>
      <c r="DZ1591" s="158" t="n">
        <v>0</v>
      </c>
      <c r="EA1591" s="158" t="n">
        <v>0</v>
      </c>
      <c r="EB1591" s="158" t="n">
        <v>0</v>
      </c>
      <c r="EC1591" s="158" t="n">
        <v>0</v>
      </c>
      <c r="ED1591" s="158" t="n">
        <v>0</v>
      </c>
      <c r="EE1591" s="158" t="n">
        <v>0</v>
      </c>
      <c r="EF1591" s="158" t="n">
        <v>0</v>
      </c>
      <c r="EG1591" s="158" t="n">
        <v>0</v>
      </c>
      <c r="EH1591" s="158" t="n">
        <v>0</v>
      </c>
      <c r="EI1591" s="158" t="n">
        <v>0</v>
      </c>
      <c r="EJ1591" s="158" t="n">
        <v>0</v>
      </c>
      <c r="EK1591" s="158" t="n">
        <v>0</v>
      </c>
      <c r="EL1591" s="158" t="n">
        <v>0</v>
      </c>
      <c r="EM1591" s="158" t="n">
        <v>0</v>
      </c>
      <c r="EN1591" s="158" t="n">
        <v>0</v>
      </c>
      <c r="EO1591" s="158" t="n">
        <v>0</v>
      </c>
      <c r="EP1591" s="158" t="n">
        <v>0</v>
      </c>
      <c r="EQ1591" s="158" t="n">
        <v>0</v>
      </c>
      <c r="ER1591" s="158" t="n">
        <v>0</v>
      </c>
      <c r="ES1591" s="158" t="n">
        <v>0</v>
      </c>
      <c r="ET1591" s="158" t="n">
        <v>0</v>
      </c>
      <c r="EU1591" s="158" t="n">
        <v>0</v>
      </c>
      <c r="EV1591" s="158" t="n">
        <v>0</v>
      </c>
      <c r="EW1591" s="158" t="n">
        <v>0</v>
      </c>
      <c r="EX1591" s="158" t="n">
        <v>0</v>
      </c>
      <c r="EY1591" s="158" t="n">
        <v>0</v>
      </c>
      <c r="EZ1591" s="158" t="n">
        <v>1900</v>
      </c>
      <c r="FA1591" s="158" t="n">
        <v>1</v>
      </c>
      <c r="FB1591" s="158" t="n">
        <v>1</v>
      </c>
      <c r="FC1591" s="158" t="n">
        <v>1900</v>
      </c>
      <c r="FD1591" s="158" t="n">
        <v>1</v>
      </c>
      <c r="FE1591" s="158" t="n">
        <v>1</v>
      </c>
      <c r="FF1591" s="158" t="n">
        <v>1900</v>
      </c>
      <c r="FG1591" s="158" t="n">
        <v>1</v>
      </c>
      <c r="FH1591" s="158" t="n">
        <v>1</v>
      </c>
      <c r="FI1591" s="158" t="n">
        <v>1900</v>
      </c>
      <c r="FJ1591" s="158" t="n">
        <v>1</v>
      </c>
      <c r="FK1591" s="158" t="n">
        <v>1</v>
      </c>
      <c r="FL1591" s="158" t="n">
        <v>1900</v>
      </c>
      <c r="FM1591" s="158" t="n">
        <v>1</v>
      </c>
      <c r="FN1591" s="158" t="n">
        <v>1</v>
      </c>
      <c r="FO1591" s="158" t="n">
        <v>1900</v>
      </c>
      <c r="FP1591" s="158" t="n">
        <v>1</v>
      </c>
      <c r="FQ1591" s="158" t="n">
        <v>1</v>
      </c>
      <c r="FR1591" s="158" t="n">
        <v>1900</v>
      </c>
      <c r="FS1591" s="158" t="n">
        <v>1</v>
      </c>
      <c r="FT1591" s="158" t="n">
        <v>1</v>
      </c>
      <c r="FU1591" s="158" t="n">
        <v>1900</v>
      </c>
      <c r="FV1591" s="158" t="n">
        <v>1</v>
      </c>
      <c r="FW1591" s="158" t="n">
        <v>1</v>
      </c>
    </row>
    <row r="1592">
      <c r="A1592">
        <f>IF(F1592&gt;1,A1591,IF(AND(I1592&lt;10,paste!A1594&lt;10),RIGHT(H1592,2)&amp;"0"&amp;I1592&amp;"000"&amp;paste!A1594,IF(AND(I1592&lt;10,paste!A1594&gt;=10,paste!A1594&lt;100),RIGHT(H1592,2)&amp;"0"&amp;I1592&amp;"00"&amp;paste!A1594,IF(AND(I1592&lt;10,paste!A1594&gt;=100,paste!A1594&lt;1000),RIGHT(H1592,2)&amp;"0"&amp;I1592&amp;"0"&amp;paste!A1594,IF(AND(I1592&lt;10,paste!A1594&gt;=1000),RIGHT(H1592,2)&amp;"0"&amp;I1592&amp;paste!A1594,IF(AND(I1592&gt;=10,paste!A1594&lt;10),RIGHT(H1592,2)&amp;I1592&amp;"000"&amp;paste!A1594,IF(AND(I1592&gt;=10,paste!A1594&gt;=10,paste!A1594&lt;100),RIGHT(H1592,2)&amp;I1592&amp;"00"&amp;paste!A1594,IF(AND(I1592&gt;=10,paste!A1594&gt;=100,paste!A1594&lt;1000),RIGHT(H1592,2)&amp;I1592&amp;"0"&amp;paste!A1594,RIGHT(H1592,2)&amp;I1592&amp;paste!A1594))))))))</f>
        <v/>
      </c>
      <c r="B1592">
        <f>YEAR(paste!C1594)</f>
        <v/>
      </c>
      <c r="C1592">
        <f>MONTH(paste!C1594)</f>
        <v/>
      </c>
      <c r="D1592">
        <f>DAY(paste!C1594)</f>
        <v/>
      </c>
      <c r="E1592" s="158" t="n">
        <v>0</v>
      </c>
      <c r="F1592">
        <f>IF(AND(L1592=L1591,D1592=D1591),F1591+1,1)</f>
        <v/>
      </c>
      <c r="G1592" s="158" t="n">
        <v>0</v>
      </c>
      <c r="H1592">
        <f>YEAR(paste!C1594)</f>
        <v/>
      </c>
      <c r="I1592">
        <f>MONTH(paste!C1594)</f>
        <v/>
      </c>
      <c r="J1592">
        <f>DAY(paste!C1594)</f>
        <v/>
      </c>
      <c r="K1592">
        <f>A1592</f>
        <v/>
      </c>
      <c r="L1592">
        <f>IF(ISBLANK(VLOOKUP(paste!J1594,'得意先名 (2)'!$B$3:$F$2005,5,FALSE)),paste!P1594,IFERROR(VLOOKUP(paste!J1594,'得意先名 (2)'!$B$3:$F$2005,5,FALSE),"ZZZZZZZZZZZ"))</f>
        <v/>
      </c>
      <c r="M1592">
        <f>IF(L1592="ZZZZZZZZZZZ",paste!J1594&amp;paste!K1594&amp; "  :   "&amp;paste!M1594&amp; "  :   "&amp;paste!P1594,"")</f>
        <v/>
      </c>
      <c r="O1592" s="158" t="n"/>
      <c r="P1592">
        <f>VLOOKUP(L1592,'L_User+EndUser'!$C$2:$K$500,8,FALSE)</f>
        <v/>
      </c>
      <c r="Q1592">
        <f>VLOOKUP(L1592,'L_User+EndUser'!$C$2:$K$500,9,FALSE)</f>
        <v/>
      </c>
      <c r="R1592" s="158" t="n"/>
      <c r="T1592" s="158" t="n"/>
      <c r="V1592" s="158" t="n"/>
      <c r="AB1592">
        <f>paste!J1594</f>
        <v/>
      </c>
      <c r="AC1592">
        <f>L1592</f>
        <v/>
      </c>
      <c r="AO1592">
        <f>YEAR(paste!O1594)</f>
        <v/>
      </c>
      <c r="AP1592">
        <f>MONTH(paste!O1594)</f>
        <v/>
      </c>
      <c r="AQ1592">
        <f>DAY(paste!O1594)</f>
        <v/>
      </c>
      <c r="BD1592">
        <f>IF(paste!L1594="","",paste!L1594)</f>
        <v/>
      </c>
      <c r="BM1592" t="n">
        <v>1</v>
      </c>
      <c r="BN1592">
        <f>VLOOKUP(paste!E1594,L_Product!$A$2:$B$2001,2,FALSE)</f>
        <v/>
      </c>
      <c r="BO1592" s="21" t="n"/>
      <c r="BT1592" t="n">
        <v>2</v>
      </c>
      <c r="BU1592">
        <f>IF($BM$2=1,2,IF($BM$2=18,1))</f>
        <v/>
      </c>
      <c r="BV1592">
        <f>IF($BM$2=1,0,IF($BM$2=18,1))</f>
        <v/>
      </c>
      <c r="BW1592" t="n">
        <v>2</v>
      </c>
      <c r="BX1592" t="n">
        <v>0</v>
      </c>
      <c r="BY1592" t="n">
        <v>3</v>
      </c>
      <c r="BZ1592">
        <f>VLOOKUP(BN1592,L_Product!$B$2:$Z$2001,14,FALSE)</f>
        <v/>
      </c>
      <c r="CA1592">
        <f>paste!H1594</f>
        <v/>
      </c>
      <c r="CB1592">
        <f>BZ1592*CA1592</f>
        <v/>
      </c>
      <c r="CN1592" s="158" t="n">
        <v>1</v>
      </c>
      <c r="CO1592" s="158" t="n">
        <v>1</v>
      </c>
      <c r="CP1592" s="158" t="n">
        <v>1</v>
      </c>
      <c r="CQ1592" s="158" t="n">
        <v>1</v>
      </c>
      <c r="CR1592" s="158" t="n">
        <v>1</v>
      </c>
      <c r="CS1592" s="158" t="n">
        <v>0</v>
      </c>
      <c r="CT1592" s="158" t="n">
        <v>0</v>
      </c>
      <c r="CU1592" s="158" t="n">
        <v>0</v>
      </c>
      <c r="CV1592" s="158" t="n">
        <v>0</v>
      </c>
      <c r="CW1592" s="158" t="n">
        <v>0</v>
      </c>
      <c r="CX1592">
        <f>B1592</f>
        <v/>
      </c>
      <c r="CY1592">
        <f>C1592</f>
        <v/>
      </c>
      <c r="CZ1592">
        <f>D1592</f>
        <v/>
      </c>
      <c r="DA1592" s="158" t="n">
        <v>1900</v>
      </c>
      <c r="DB1592" s="158" t="n">
        <v>1</v>
      </c>
      <c r="DC1592" s="158" t="n">
        <v>1</v>
      </c>
      <c r="DD1592" s="158" t="n">
        <v>1900</v>
      </c>
      <c r="DE1592" s="158" t="n">
        <v>1</v>
      </c>
      <c r="DF1592" s="158" t="n">
        <v>1</v>
      </c>
      <c r="DG1592" s="158" t="n">
        <v>1900</v>
      </c>
      <c r="DH1592" s="158" t="n">
        <v>1</v>
      </c>
      <c r="DI1592" s="158" t="n">
        <v>1</v>
      </c>
      <c r="DJ1592" s="158" t="n">
        <v>1900</v>
      </c>
      <c r="DK1592" s="158" t="n">
        <v>1</v>
      </c>
      <c r="DL1592" s="158" t="n">
        <v>1</v>
      </c>
      <c r="DR1592" s="158" t="n">
        <v>2</v>
      </c>
      <c r="DS1592" s="158" t="n">
        <v>1</v>
      </c>
      <c r="DT1592" s="158" t="n">
        <v>2</v>
      </c>
      <c r="DU1592" s="158" t="n">
        <v>1</v>
      </c>
      <c r="DV1592" s="158" t="n">
        <v>3</v>
      </c>
      <c r="DW1592" s="158" t="n">
        <v>1</v>
      </c>
      <c r="DX1592" s="158" t="n">
        <v>3</v>
      </c>
      <c r="DY1592" s="158" t="n">
        <v>0</v>
      </c>
      <c r="DZ1592" s="158" t="n">
        <v>0</v>
      </c>
      <c r="EA1592" s="158" t="n">
        <v>0</v>
      </c>
      <c r="EB1592" s="158" t="n">
        <v>0</v>
      </c>
      <c r="EC1592" s="158" t="n">
        <v>0</v>
      </c>
      <c r="ED1592" s="158" t="n">
        <v>0</v>
      </c>
      <c r="EE1592" s="158" t="n">
        <v>0</v>
      </c>
      <c r="EF1592" s="158" t="n">
        <v>0</v>
      </c>
      <c r="EG1592" s="158" t="n">
        <v>0</v>
      </c>
      <c r="EH1592" s="158" t="n">
        <v>0</v>
      </c>
      <c r="EI1592" s="158" t="n">
        <v>0</v>
      </c>
      <c r="EJ1592" s="158" t="n">
        <v>0</v>
      </c>
      <c r="EK1592" s="158" t="n">
        <v>0</v>
      </c>
      <c r="EL1592" s="158" t="n">
        <v>0</v>
      </c>
      <c r="EM1592" s="158" t="n">
        <v>0</v>
      </c>
      <c r="EN1592" s="158" t="n">
        <v>0</v>
      </c>
      <c r="EO1592" s="158" t="n">
        <v>0</v>
      </c>
      <c r="EP1592" s="158" t="n">
        <v>0</v>
      </c>
      <c r="EQ1592" s="158" t="n">
        <v>0</v>
      </c>
      <c r="ER1592" s="158" t="n">
        <v>0</v>
      </c>
      <c r="ES1592" s="158" t="n">
        <v>0</v>
      </c>
      <c r="ET1592" s="158" t="n">
        <v>0</v>
      </c>
      <c r="EU1592" s="158" t="n">
        <v>0</v>
      </c>
      <c r="EV1592" s="158" t="n">
        <v>0</v>
      </c>
      <c r="EW1592" s="158" t="n">
        <v>0</v>
      </c>
      <c r="EX1592" s="158" t="n">
        <v>0</v>
      </c>
      <c r="EY1592" s="158" t="n">
        <v>0</v>
      </c>
      <c r="EZ1592" s="158" t="n">
        <v>1900</v>
      </c>
      <c r="FA1592" s="158" t="n">
        <v>1</v>
      </c>
      <c r="FB1592" s="158" t="n">
        <v>1</v>
      </c>
      <c r="FC1592" s="158" t="n">
        <v>1900</v>
      </c>
      <c r="FD1592" s="158" t="n">
        <v>1</v>
      </c>
      <c r="FE1592" s="158" t="n">
        <v>1</v>
      </c>
      <c r="FF1592" s="158" t="n">
        <v>1900</v>
      </c>
      <c r="FG1592" s="158" t="n">
        <v>1</v>
      </c>
      <c r="FH1592" s="158" t="n">
        <v>1</v>
      </c>
      <c r="FI1592" s="158" t="n">
        <v>1900</v>
      </c>
      <c r="FJ1592" s="158" t="n">
        <v>1</v>
      </c>
      <c r="FK1592" s="158" t="n">
        <v>1</v>
      </c>
      <c r="FL1592" s="158" t="n">
        <v>1900</v>
      </c>
      <c r="FM1592" s="158" t="n">
        <v>1</v>
      </c>
      <c r="FN1592" s="158" t="n">
        <v>1</v>
      </c>
      <c r="FO1592" s="158" t="n">
        <v>1900</v>
      </c>
      <c r="FP1592" s="158" t="n">
        <v>1</v>
      </c>
      <c r="FQ1592" s="158" t="n">
        <v>1</v>
      </c>
      <c r="FR1592" s="158" t="n">
        <v>1900</v>
      </c>
      <c r="FS1592" s="158" t="n">
        <v>1</v>
      </c>
      <c r="FT1592" s="158" t="n">
        <v>1</v>
      </c>
      <c r="FU1592" s="158" t="n">
        <v>1900</v>
      </c>
      <c r="FV1592" s="158" t="n">
        <v>1</v>
      </c>
      <c r="FW1592" s="158" t="n">
        <v>1</v>
      </c>
    </row>
    <row r="1593">
      <c r="A1593">
        <f>IF(F1593&gt;1,A1592,IF(AND(I1593&lt;10,paste!A1595&lt;10),RIGHT(H1593,2)&amp;"0"&amp;I1593&amp;"000"&amp;paste!A1595,IF(AND(I1593&lt;10,paste!A1595&gt;=10,paste!A1595&lt;100),RIGHT(H1593,2)&amp;"0"&amp;I1593&amp;"00"&amp;paste!A1595,IF(AND(I1593&lt;10,paste!A1595&gt;=100,paste!A1595&lt;1000),RIGHT(H1593,2)&amp;"0"&amp;I1593&amp;"0"&amp;paste!A1595,IF(AND(I1593&lt;10,paste!A1595&gt;=1000),RIGHT(H1593,2)&amp;"0"&amp;I1593&amp;paste!A1595,IF(AND(I1593&gt;=10,paste!A1595&lt;10),RIGHT(H1593,2)&amp;I1593&amp;"000"&amp;paste!A1595,IF(AND(I1593&gt;=10,paste!A1595&gt;=10,paste!A1595&lt;100),RIGHT(H1593,2)&amp;I1593&amp;"00"&amp;paste!A1595,IF(AND(I1593&gt;=10,paste!A1595&gt;=100,paste!A1595&lt;1000),RIGHT(H1593,2)&amp;I1593&amp;"0"&amp;paste!A1595,RIGHT(H1593,2)&amp;I1593&amp;paste!A1595))))))))</f>
        <v/>
      </c>
      <c r="B1593">
        <f>YEAR(paste!C1595)</f>
        <v/>
      </c>
      <c r="C1593">
        <f>MONTH(paste!C1595)</f>
        <v/>
      </c>
      <c r="D1593">
        <f>DAY(paste!C1595)</f>
        <v/>
      </c>
      <c r="E1593" s="158" t="n">
        <v>0</v>
      </c>
      <c r="F1593">
        <f>IF(AND(L1593=L1592,D1593=D1592),F1592+1,1)</f>
        <v/>
      </c>
      <c r="G1593" s="158" t="n">
        <v>0</v>
      </c>
      <c r="H1593">
        <f>YEAR(paste!C1595)</f>
        <v/>
      </c>
      <c r="I1593">
        <f>MONTH(paste!C1595)</f>
        <v/>
      </c>
      <c r="J1593">
        <f>DAY(paste!C1595)</f>
        <v/>
      </c>
      <c r="K1593">
        <f>A1593</f>
        <v/>
      </c>
      <c r="L1593">
        <f>IF(ISBLANK(VLOOKUP(paste!J1595,'得意先名 (2)'!$B$3:$F$2005,5,FALSE)),paste!P1595,IFERROR(VLOOKUP(paste!J1595,'得意先名 (2)'!$B$3:$F$2005,5,FALSE),"ZZZZZZZZZZZ"))</f>
        <v/>
      </c>
      <c r="M1593">
        <f>IF(L1593="ZZZZZZZZZZZ",paste!J1595&amp;paste!K1595&amp; "  :   "&amp;paste!M1595&amp; "  :   "&amp;paste!P1595,"")</f>
        <v/>
      </c>
      <c r="O1593" s="158" t="n"/>
      <c r="P1593">
        <f>VLOOKUP(L1593,'L_User+EndUser'!$C$2:$K$500,8,FALSE)</f>
        <v/>
      </c>
      <c r="Q1593">
        <f>VLOOKUP(L1593,'L_User+EndUser'!$C$2:$K$500,9,FALSE)</f>
        <v/>
      </c>
      <c r="R1593" s="158" t="n"/>
      <c r="T1593" s="158" t="n"/>
      <c r="V1593" s="158" t="n"/>
      <c r="AB1593">
        <f>paste!J1595</f>
        <v/>
      </c>
      <c r="AC1593">
        <f>L1593</f>
        <v/>
      </c>
      <c r="AO1593">
        <f>YEAR(paste!O1595)</f>
        <v/>
      </c>
      <c r="AP1593">
        <f>MONTH(paste!O1595)</f>
        <v/>
      </c>
      <c r="AQ1593">
        <f>DAY(paste!O1595)</f>
        <v/>
      </c>
      <c r="BD1593">
        <f>IF(paste!L1595="","",paste!L1595)</f>
        <v/>
      </c>
      <c r="BM1593" t="n">
        <v>1</v>
      </c>
      <c r="BN1593">
        <f>VLOOKUP(paste!E1595,L_Product!$A$2:$B$2001,2,FALSE)</f>
        <v/>
      </c>
      <c r="BO1593" s="21" t="n"/>
      <c r="BT1593" t="n">
        <v>2</v>
      </c>
      <c r="BU1593">
        <f>IF($BM$2=1,2,IF($BM$2=18,1))</f>
        <v/>
      </c>
      <c r="BV1593">
        <f>IF($BM$2=1,0,IF($BM$2=18,1))</f>
        <v/>
      </c>
      <c r="BW1593" t="n">
        <v>2</v>
      </c>
      <c r="BX1593" t="n">
        <v>0</v>
      </c>
      <c r="BY1593" t="n">
        <v>3</v>
      </c>
      <c r="BZ1593">
        <f>VLOOKUP(BN1593,L_Product!$B$2:$Z$2001,14,FALSE)</f>
        <v/>
      </c>
      <c r="CA1593">
        <f>paste!H1595</f>
        <v/>
      </c>
      <c r="CB1593">
        <f>BZ1593*CA1593</f>
        <v/>
      </c>
      <c r="CN1593" s="158" t="n">
        <v>1</v>
      </c>
      <c r="CO1593" s="158" t="n">
        <v>1</v>
      </c>
      <c r="CP1593" s="158" t="n">
        <v>1</v>
      </c>
      <c r="CQ1593" s="158" t="n">
        <v>1</v>
      </c>
      <c r="CR1593" s="158" t="n">
        <v>1</v>
      </c>
      <c r="CS1593" s="158" t="n">
        <v>0</v>
      </c>
      <c r="CT1593" s="158" t="n">
        <v>0</v>
      </c>
      <c r="CU1593" s="158" t="n">
        <v>0</v>
      </c>
      <c r="CV1593" s="158" t="n">
        <v>0</v>
      </c>
      <c r="CW1593" s="158" t="n">
        <v>0</v>
      </c>
      <c r="CX1593">
        <f>B1593</f>
        <v/>
      </c>
      <c r="CY1593">
        <f>C1593</f>
        <v/>
      </c>
      <c r="CZ1593">
        <f>D1593</f>
        <v/>
      </c>
      <c r="DA1593" s="158" t="n">
        <v>1900</v>
      </c>
      <c r="DB1593" s="158" t="n">
        <v>1</v>
      </c>
      <c r="DC1593" s="158" t="n">
        <v>1</v>
      </c>
      <c r="DD1593" s="158" t="n">
        <v>1900</v>
      </c>
      <c r="DE1593" s="158" t="n">
        <v>1</v>
      </c>
      <c r="DF1593" s="158" t="n">
        <v>1</v>
      </c>
      <c r="DG1593" s="158" t="n">
        <v>1900</v>
      </c>
      <c r="DH1593" s="158" t="n">
        <v>1</v>
      </c>
      <c r="DI1593" s="158" t="n">
        <v>1</v>
      </c>
      <c r="DJ1593" s="158" t="n">
        <v>1900</v>
      </c>
      <c r="DK1593" s="158" t="n">
        <v>1</v>
      </c>
      <c r="DL1593" s="158" t="n">
        <v>1</v>
      </c>
      <c r="DR1593" s="158" t="n">
        <v>2</v>
      </c>
      <c r="DS1593" s="158" t="n">
        <v>1</v>
      </c>
      <c r="DT1593" s="158" t="n">
        <v>2</v>
      </c>
      <c r="DU1593" s="158" t="n">
        <v>1</v>
      </c>
      <c r="DV1593" s="158" t="n">
        <v>3</v>
      </c>
      <c r="DW1593" s="158" t="n">
        <v>1</v>
      </c>
      <c r="DX1593" s="158" t="n">
        <v>3</v>
      </c>
      <c r="DY1593" s="158" t="n">
        <v>0</v>
      </c>
      <c r="DZ1593" s="158" t="n">
        <v>0</v>
      </c>
      <c r="EA1593" s="158" t="n">
        <v>0</v>
      </c>
      <c r="EB1593" s="158" t="n">
        <v>0</v>
      </c>
      <c r="EC1593" s="158" t="n">
        <v>0</v>
      </c>
      <c r="ED1593" s="158" t="n">
        <v>0</v>
      </c>
      <c r="EE1593" s="158" t="n">
        <v>0</v>
      </c>
      <c r="EF1593" s="158" t="n">
        <v>0</v>
      </c>
      <c r="EG1593" s="158" t="n">
        <v>0</v>
      </c>
      <c r="EH1593" s="158" t="n">
        <v>0</v>
      </c>
      <c r="EI1593" s="158" t="n">
        <v>0</v>
      </c>
      <c r="EJ1593" s="158" t="n">
        <v>0</v>
      </c>
      <c r="EK1593" s="158" t="n">
        <v>0</v>
      </c>
      <c r="EL1593" s="158" t="n">
        <v>0</v>
      </c>
      <c r="EM1593" s="158" t="n">
        <v>0</v>
      </c>
      <c r="EN1593" s="158" t="n">
        <v>0</v>
      </c>
      <c r="EO1593" s="158" t="n">
        <v>0</v>
      </c>
      <c r="EP1593" s="158" t="n">
        <v>0</v>
      </c>
      <c r="EQ1593" s="158" t="n">
        <v>0</v>
      </c>
      <c r="ER1593" s="158" t="n">
        <v>0</v>
      </c>
      <c r="ES1593" s="158" t="n">
        <v>0</v>
      </c>
      <c r="ET1593" s="158" t="n">
        <v>0</v>
      </c>
      <c r="EU1593" s="158" t="n">
        <v>0</v>
      </c>
      <c r="EV1593" s="158" t="n">
        <v>0</v>
      </c>
      <c r="EW1593" s="158" t="n">
        <v>0</v>
      </c>
      <c r="EX1593" s="158" t="n">
        <v>0</v>
      </c>
      <c r="EY1593" s="158" t="n">
        <v>0</v>
      </c>
      <c r="EZ1593" s="158" t="n">
        <v>1900</v>
      </c>
      <c r="FA1593" s="158" t="n">
        <v>1</v>
      </c>
      <c r="FB1593" s="158" t="n">
        <v>1</v>
      </c>
      <c r="FC1593" s="158" t="n">
        <v>1900</v>
      </c>
      <c r="FD1593" s="158" t="n">
        <v>1</v>
      </c>
      <c r="FE1593" s="158" t="n">
        <v>1</v>
      </c>
      <c r="FF1593" s="158" t="n">
        <v>1900</v>
      </c>
      <c r="FG1593" s="158" t="n">
        <v>1</v>
      </c>
      <c r="FH1593" s="158" t="n">
        <v>1</v>
      </c>
      <c r="FI1593" s="158" t="n">
        <v>1900</v>
      </c>
      <c r="FJ1593" s="158" t="n">
        <v>1</v>
      </c>
      <c r="FK1593" s="158" t="n">
        <v>1</v>
      </c>
      <c r="FL1593" s="158" t="n">
        <v>1900</v>
      </c>
      <c r="FM1593" s="158" t="n">
        <v>1</v>
      </c>
      <c r="FN1593" s="158" t="n">
        <v>1</v>
      </c>
      <c r="FO1593" s="158" t="n">
        <v>1900</v>
      </c>
      <c r="FP1593" s="158" t="n">
        <v>1</v>
      </c>
      <c r="FQ1593" s="158" t="n">
        <v>1</v>
      </c>
      <c r="FR1593" s="158" t="n">
        <v>1900</v>
      </c>
      <c r="FS1593" s="158" t="n">
        <v>1</v>
      </c>
      <c r="FT1593" s="158" t="n">
        <v>1</v>
      </c>
      <c r="FU1593" s="158" t="n">
        <v>1900</v>
      </c>
      <c r="FV1593" s="158" t="n">
        <v>1</v>
      </c>
      <c r="FW1593" s="158" t="n">
        <v>1</v>
      </c>
    </row>
    <row r="1594">
      <c r="A1594">
        <f>IF(F1594&gt;1,A1593,IF(AND(I1594&lt;10,paste!A1596&lt;10),RIGHT(H1594,2)&amp;"0"&amp;I1594&amp;"000"&amp;paste!A1596,IF(AND(I1594&lt;10,paste!A1596&gt;=10,paste!A1596&lt;100),RIGHT(H1594,2)&amp;"0"&amp;I1594&amp;"00"&amp;paste!A1596,IF(AND(I1594&lt;10,paste!A1596&gt;=100,paste!A1596&lt;1000),RIGHT(H1594,2)&amp;"0"&amp;I1594&amp;"0"&amp;paste!A1596,IF(AND(I1594&lt;10,paste!A1596&gt;=1000),RIGHT(H1594,2)&amp;"0"&amp;I1594&amp;paste!A1596,IF(AND(I1594&gt;=10,paste!A1596&lt;10),RIGHT(H1594,2)&amp;I1594&amp;"000"&amp;paste!A1596,IF(AND(I1594&gt;=10,paste!A1596&gt;=10,paste!A1596&lt;100),RIGHT(H1594,2)&amp;I1594&amp;"00"&amp;paste!A1596,IF(AND(I1594&gt;=10,paste!A1596&gt;=100,paste!A1596&lt;1000),RIGHT(H1594,2)&amp;I1594&amp;"0"&amp;paste!A1596,RIGHT(H1594,2)&amp;I1594&amp;paste!A1596))))))))</f>
        <v/>
      </c>
      <c r="B1594">
        <f>YEAR(paste!C1596)</f>
        <v/>
      </c>
      <c r="C1594">
        <f>MONTH(paste!C1596)</f>
        <v/>
      </c>
      <c r="D1594">
        <f>DAY(paste!C1596)</f>
        <v/>
      </c>
      <c r="E1594" s="158" t="n">
        <v>0</v>
      </c>
      <c r="F1594">
        <f>IF(AND(L1594=L1593,D1594=D1593),F1593+1,1)</f>
        <v/>
      </c>
      <c r="G1594" s="158" t="n">
        <v>0</v>
      </c>
      <c r="H1594">
        <f>YEAR(paste!C1596)</f>
        <v/>
      </c>
      <c r="I1594">
        <f>MONTH(paste!C1596)</f>
        <v/>
      </c>
      <c r="J1594">
        <f>DAY(paste!C1596)</f>
        <v/>
      </c>
      <c r="K1594">
        <f>A1594</f>
        <v/>
      </c>
      <c r="L1594">
        <f>IF(ISBLANK(VLOOKUP(paste!J1596,'得意先名 (2)'!$B$3:$F$2005,5,FALSE)),paste!P1596,IFERROR(VLOOKUP(paste!J1596,'得意先名 (2)'!$B$3:$F$2005,5,FALSE),"ZZZZZZZZZZZ"))</f>
        <v/>
      </c>
      <c r="M1594">
        <f>IF(L1594="ZZZZZZZZZZZ",paste!J1596&amp;paste!K1596&amp; "  :   "&amp;paste!M1596&amp; "  :   "&amp;paste!P1596,"")</f>
        <v/>
      </c>
      <c r="O1594" s="158" t="n"/>
      <c r="P1594">
        <f>VLOOKUP(L1594,'L_User+EndUser'!$C$2:$K$500,8,FALSE)</f>
        <v/>
      </c>
      <c r="Q1594">
        <f>VLOOKUP(L1594,'L_User+EndUser'!$C$2:$K$500,9,FALSE)</f>
        <v/>
      </c>
      <c r="R1594" s="158" t="n"/>
      <c r="T1594" s="158" t="n"/>
      <c r="V1594" s="158" t="n"/>
      <c r="AB1594">
        <f>paste!J1596</f>
        <v/>
      </c>
      <c r="AC1594">
        <f>L1594</f>
        <v/>
      </c>
      <c r="AO1594">
        <f>YEAR(paste!O1596)</f>
        <v/>
      </c>
      <c r="AP1594">
        <f>MONTH(paste!O1596)</f>
        <v/>
      </c>
      <c r="AQ1594">
        <f>DAY(paste!O1596)</f>
        <v/>
      </c>
      <c r="BD1594">
        <f>IF(paste!L1596="","",paste!L1596)</f>
        <v/>
      </c>
      <c r="BM1594" t="n">
        <v>1</v>
      </c>
      <c r="BN1594">
        <f>VLOOKUP(paste!E1596,L_Product!$A$2:$B$2001,2,FALSE)</f>
        <v/>
      </c>
      <c r="BO1594" s="21" t="n"/>
      <c r="BT1594" t="n">
        <v>2</v>
      </c>
      <c r="BU1594">
        <f>IF($BM$2=1,2,IF($BM$2=18,1))</f>
        <v/>
      </c>
      <c r="BV1594">
        <f>IF($BM$2=1,0,IF($BM$2=18,1))</f>
        <v/>
      </c>
      <c r="BW1594" t="n">
        <v>2</v>
      </c>
      <c r="BX1594" t="n">
        <v>0</v>
      </c>
      <c r="BY1594" t="n">
        <v>3</v>
      </c>
      <c r="BZ1594">
        <f>VLOOKUP(BN1594,L_Product!$B$2:$Z$2001,14,FALSE)</f>
        <v/>
      </c>
      <c r="CA1594">
        <f>paste!H1596</f>
        <v/>
      </c>
      <c r="CB1594">
        <f>BZ1594*CA1594</f>
        <v/>
      </c>
      <c r="CN1594" s="158" t="n">
        <v>1</v>
      </c>
      <c r="CO1594" s="158" t="n">
        <v>1</v>
      </c>
      <c r="CP1594" s="158" t="n">
        <v>1</v>
      </c>
      <c r="CQ1594" s="158" t="n">
        <v>1</v>
      </c>
      <c r="CR1594" s="158" t="n">
        <v>1</v>
      </c>
      <c r="CS1594" s="158" t="n">
        <v>0</v>
      </c>
      <c r="CT1594" s="158" t="n">
        <v>0</v>
      </c>
      <c r="CU1594" s="158" t="n">
        <v>0</v>
      </c>
      <c r="CV1594" s="158" t="n">
        <v>0</v>
      </c>
      <c r="CW1594" s="158" t="n">
        <v>0</v>
      </c>
      <c r="CX1594">
        <f>B1594</f>
        <v/>
      </c>
      <c r="CY1594">
        <f>C1594</f>
        <v/>
      </c>
      <c r="CZ1594">
        <f>D1594</f>
        <v/>
      </c>
      <c r="DA1594" s="158" t="n">
        <v>1900</v>
      </c>
      <c r="DB1594" s="158" t="n">
        <v>1</v>
      </c>
      <c r="DC1594" s="158" t="n">
        <v>1</v>
      </c>
      <c r="DD1594" s="158" t="n">
        <v>1900</v>
      </c>
      <c r="DE1594" s="158" t="n">
        <v>1</v>
      </c>
      <c r="DF1594" s="158" t="n">
        <v>1</v>
      </c>
      <c r="DG1594" s="158" t="n">
        <v>1900</v>
      </c>
      <c r="DH1594" s="158" t="n">
        <v>1</v>
      </c>
      <c r="DI1594" s="158" t="n">
        <v>1</v>
      </c>
      <c r="DJ1594" s="158" t="n">
        <v>1900</v>
      </c>
      <c r="DK1594" s="158" t="n">
        <v>1</v>
      </c>
      <c r="DL1594" s="158" t="n">
        <v>1</v>
      </c>
      <c r="DR1594" s="158" t="n">
        <v>2</v>
      </c>
      <c r="DS1594" s="158" t="n">
        <v>1</v>
      </c>
      <c r="DT1594" s="158" t="n">
        <v>2</v>
      </c>
      <c r="DU1594" s="158" t="n">
        <v>1</v>
      </c>
      <c r="DV1594" s="158" t="n">
        <v>3</v>
      </c>
      <c r="DW1594" s="158" t="n">
        <v>1</v>
      </c>
      <c r="DX1594" s="158" t="n">
        <v>3</v>
      </c>
      <c r="DY1594" s="158" t="n">
        <v>0</v>
      </c>
      <c r="DZ1594" s="158" t="n">
        <v>0</v>
      </c>
      <c r="EA1594" s="158" t="n">
        <v>0</v>
      </c>
      <c r="EB1594" s="158" t="n">
        <v>0</v>
      </c>
      <c r="EC1594" s="158" t="n">
        <v>0</v>
      </c>
      <c r="ED1594" s="158" t="n">
        <v>0</v>
      </c>
      <c r="EE1594" s="158" t="n">
        <v>0</v>
      </c>
      <c r="EF1594" s="158" t="n">
        <v>0</v>
      </c>
      <c r="EG1594" s="158" t="n">
        <v>0</v>
      </c>
      <c r="EH1594" s="158" t="n">
        <v>0</v>
      </c>
      <c r="EI1594" s="158" t="n">
        <v>0</v>
      </c>
      <c r="EJ1594" s="158" t="n">
        <v>0</v>
      </c>
      <c r="EK1594" s="158" t="n">
        <v>0</v>
      </c>
      <c r="EL1594" s="158" t="n">
        <v>0</v>
      </c>
      <c r="EM1594" s="158" t="n">
        <v>0</v>
      </c>
      <c r="EN1594" s="158" t="n">
        <v>0</v>
      </c>
      <c r="EO1594" s="158" t="n">
        <v>0</v>
      </c>
      <c r="EP1594" s="158" t="n">
        <v>0</v>
      </c>
      <c r="EQ1594" s="158" t="n">
        <v>0</v>
      </c>
      <c r="ER1594" s="158" t="n">
        <v>0</v>
      </c>
      <c r="ES1594" s="158" t="n">
        <v>0</v>
      </c>
      <c r="ET1594" s="158" t="n">
        <v>0</v>
      </c>
      <c r="EU1594" s="158" t="n">
        <v>0</v>
      </c>
      <c r="EV1594" s="158" t="n">
        <v>0</v>
      </c>
      <c r="EW1594" s="158" t="n">
        <v>0</v>
      </c>
      <c r="EX1594" s="158" t="n">
        <v>0</v>
      </c>
      <c r="EY1594" s="158" t="n">
        <v>0</v>
      </c>
      <c r="EZ1594" s="158" t="n">
        <v>1900</v>
      </c>
      <c r="FA1594" s="158" t="n">
        <v>1</v>
      </c>
      <c r="FB1594" s="158" t="n">
        <v>1</v>
      </c>
      <c r="FC1594" s="158" t="n">
        <v>1900</v>
      </c>
      <c r="FD1594" s="158" t="n">
        <v>1</v>
      </c>
      <c r="FE1594" s="158" t="n">
        <v>1</v>
      </c>
      <c r="FF1594" s="158" t="n">
        <v>1900</v>
      </c>
      <c r="FG1594" s="158" t="n">
        <v>1</v>
      </c>
      <c r="FH1594" s="158" t="n">
        <v>1</v>
      </c>
      <c r="FI1594" s="158" t="n">
        <v>1900</v>
      </c>
      <c r="FJ1594" s="158" t="n">
        <v>1</v>
      </c>
      <c r="FK1594" s="158" t="n">
        <v>1</v>
      </c>
      <c r="FL1594" s="158" t="n">
        <v>1900</v>
      </c>
      <c r="FM1594" s="158" t="n">
        <v>1</v>
      </c>
      <c r="FN1594" s="158" t="n">
        <v>1</v>
      </c>
      <c r="FO1594" s="158" t="n">
        <v>1900</v>
      </c>
      <c r="FP1594" s="158" t="n">
        <v>1</v>
      </c>
      <c r="FQ1594" s="158" t="n">
        <v>1</v>
      </c>
      <c r="FR1594" s="158" t="n">
        <v>1900</v>
      </c>
      <c r="FS1594" s="158" t="n">
        <v>1</v>
      </c>
      <c r="FT1594" s="158" t="n">
        <v>1</v>
      </c>
      <c r="FU1594" s="158" t="n">
        <v>1900</v>
      </c>
      <c r="FV1594" s="158" t="n">
        <v>1</v>
      </c>
      <c r="FW1594" s="158" t="n">
        <v>1</v>
      </c>
    </row>
    <row r="1595">
      <c r="A1595">
        <f>IF(F1595&gt;1,A1594,IF(AND(I1595&lt;10,paste!A1597&lt;10),RIGHT(H1595,2)&amp;"0"&amp;I1595&amp;"000"&amp;paste!A1597,IF(AND(I1595&lt;10,paste!A1597&gt;=10,paste!A1597&lt;100),RIGHT(H1595,2)&amp;"0"&amp;I1595&amp;"00"&amp;paste!A1597,IF(AND(I1595&lt;10,paste!A1597&gt;=100,paste!A1597&lt;1000),RIGHT(H1595,2)&amp;"0"&amp;I1595&amp;"0"&amp;paste!A1597,IF(AND(I1595&lt;10,paste!A1597&gt;=1000),RIGHT(H1595,2)&amp;"0"&amp;I1595&amp;paste!A1597,IF(AND(I1595&gt;=10,paste!A1597&lt;10),RIGHT(H1595,2)&amp;I1595&amp;"000"&amp;paste!A1597,IF(AND(I1595&gt;=10,paste!A1597&gt;=10,paste!A1597&lt;100),RIGHT(H1595,2)&amp;I1595&amp;"00"&amp;paste!A1597,IF(AND(I1595&gt;=10,paste!A1597&gt;=100,paste!A1597&lt;1000),RIGHT(H1595,2)&amp;I1595&amp;"0"&amp;paste!A1597,RIGHT(H1595,2)&amp;I1595&amp;paste!A1597))))))))</f>
        <v/>
      </c>
      <c r="B1595">
        <f>YEAR(paste!C1597)</f>
        <v/>
      </c>
      <c r="C1595">
        <f>MONTH(paste!C1597)</f>
        <v/>
      </c>
      <c r="D1595">
        <f>DAY(paste!C1597)</f>
        <v/>
      </c>
      <c r="E1595" s="158" t="n">
        <v>0</v>
      </c>
      <c r="F1595">
        <f>IF(AND(L1595=L1594,D1595=D1594),F1594+1,1)</f>
        <v/>
      </c>
      <c r="G1595" s="158" t="n">
        <v>0</v>
      </c>
      <c r="H1595">
        <f>YEAR(paste!C1597)</f>
        <v/>
      </c>
      <c r="I1595">
        <f>MONTH(paste!C1597)</f>
        <v/>
      </c>
      <c r="J1595">
        <f>DAY(paste!C1597)</f>
        <v/>
      </c>
      <c r="K1595">
        <f>A1595</f>
        <v/>
      </c>
      <c r="L1595">
        <f>IF(ISBLANK(VLOOKUP(paste!J1597,'得意先名 (2)'!$B$3:$F$2005,5,FALSE)),paste!P1597,IFERROR(VLOOKUP(paste!J1597,'得意先名 (2)'!$B$3:$F$2005,5,FALSE),"ZZZZZZZZZZZ"))</f>
        <v/>
      </c>
      <c r="M1595">
        <f>IF(L1595="ZZZZZZZZZZZ",paste!J1597&amp;paste!K1597&amp; "  :   "&amp;paste!M1597&amp; "  :   "&amp;paste!P1597,"")</f>
        <v/>
      </c>
      <c r="O1595" s="158" t="n"/>
      <c r="P1595">
        <f>VLOOKUP(L1595,'L_User+EndUser'!$C$2:$K$500,8,FALSE)</f>
        <v/>
      </c>
      <c r="Q1595">
        <f>VLOOKUP(L1595,'L_User+EndUser'!$C$2:$K$500,9,FALSE)</f>
        <v/>
      </c>
      <c r="R1595" s="158" t="n"/>
      <c r="T1595" s="158" t="n"/>
      <c r="V1595" s="158" t="n"/>
      <c r="AB1595">
        <f>paste!J1597</f>
        <v/>
      </c>
      <c r="AC1595">
        <f>L1595</f>
        <v/>
      </c>
      <c r="AO1595">
        <f>YEAR(paste!O1597)</f>
        <v/>
      </c>
      <c r="AP1595">
        <f>MONTH(paste!O1597)</f>
        <v/>
      </c>
      <c r="AQ1595">
        <f>DAY(paste!O1597)</f>
        <v/>
      </c>
      <c r="BD1595">
        <f>IF(paste!L1597="","",paste!L1597)</f>
        <v/>
      </c>
      <c r="BM1595" t="n">
        <v>1</v>
      </c>
      <c r="BN1595">
        <f>VLOOKUP(paste!E1597,L_Product!$A$2:$B$2001,2,FALSE)</f>
        <v/>
      </c>
      <c r="BO1595" s="21" t="n"/>
      <c r="BT1595" t="n">
        <v>2</v>
      </c>
      <c r="BU1595">
        <f>IF($BM$2=1,2,IF($BM$2=18,1))</f>
        <v/>
      </c>
      <c r="BV1595">
        <f>IF($BM$2=1,0,IF($BM$2=18,1))</f>
        <v/>
      </c>
      <c r="BW1595" t="n">
        <v>2</v>
      </c>
      <c r="BX1595" t="n">
        <v>0</v>
      </c>
      <c r="BY1595" t="n">
        <v>3</v>
      </c>
      <c r="BZ1595">
        <f>VLOOKUP(BN1595,L_Product!$B$2:$Z$2001,14,FALSE)</f>
        <v/>
      </c>
      <c r="CA1595">
        <f>paste!H1597</f>
        <v/>
      </c>
      <c r="CB1595">
        <f>BZ1595*CA1595</f>
        <v/>
      </c>
      <c r="CN1595" s="158" t="n">
        <v>1</v>
      </c>
      <c r="CO1595" s="158" t="n">
        <v>1</v>
      </c>
      <c r="CP1595" s="158" t="n">
        <v>1</v>
      </c>
      <c r="CQ1595" s="158" t="n">
        <v>1</v>
      </c>
      <c r="CR1595" s="158" t="n">
        <v>1</v>
      </c>
      <c r="CS1595" s="158" t="n">
        <v>0</v>
      </c>
      <c r="CT1595" s="158" t="n">
        <v>0</v>
      </c>
      <c r="CU1595" s="158" t="n">
        <v>0</v>
      </c>
      <c r="CV1595" s="158" t="n">
        <v>0</v>
      </c>
      <c r="CW1595" s="158" t="n">
        <v>0</v>
      </c>
      <c r="CX1595">
        <f>B1595</f>
        <v/>
      </c>
      <c r="CY1595">
        <f>C1595</f>
        <v/>
      </c>
      <c r="CZ1595">
        <f>D1595</f>
        <v/>
      </c>
      <c r="DA1595" s="158" t="n">
        <v>1900</v>
      </c>
      <c r="DB1595" s="158" t="n">
        <v>1</v>
      </c>
      <c r="DC1595" s="158" t="n">
        <v>1</v>
      </c>
      <c r="DD1595" s="158" t="n">
        <v>1900</v>
      </c>
      <c r="DE1595" s="158" t="n">
        <v>1</v>
      </c>
      <c r="DF1595" s="158" t="n">
        <v>1</v>
      </c>
      <c r="DG1595" s="158" t="n">
        <v>1900</v>
      </c>
      <c r="DH1595" s="158" t="n">
        <v>1</v>
      </c>
      <c r="DI1595" s="158" t="n">
        <v>1</v>
      </c>
      <c r="DJ1595" s="158" t="n">
        <v>1900</v>
      </c>
      <c r="DK1595" s="158" t="n">
        <v>1</v>
      </c>
      <c r="DL1595" s="158" t="n">
        <v>1</v>
      </c>
      <c r="DR1595" s="158" t="n">
        <v>2</v>
      </c>
      <c r="DS1595" s="158" t="n">
        <v>1</v>
      </c>
      <c r="DT1595" s="158" t="n">
        <v>2</v>
      </c>
      <c r="DU1595" s="158" t="n">
        <v>1</v>
      </c>
      <c r="DV1595" s="158" t="n">
        <v>3</v>
      </c>
      <c r="DW1595" s="158" t="n">
        <v>1</v>
      </c>
      <c r="DX1595" s="158" t="n">
        <v>3</v>
      </c>
      <c r="DY1595" s="158" t="n">
        <v>0</v>
      </c>
      <c r="DZ1595" s="158" t="n">
        <v>0</v>
      </c>
      <c r="EA1595" s="158" t="n">
        <v>0</v>
      </c>
      <c r="EB1595" s="158" t="n">
        <v>0</v>
      </c>
      <c r="EC1595" s="158" t="n">
        <v>0</v>
      </c>
      <c r="ED1595" s="158" t="n">
        <v>0</v>
      </c>
      <c r="EE1595" s="158" t="n">
        <v>0</v>
      </c>
      <c r="EF1595" s="158" t="n">
        <v>0</v>
      </c>
      <c r="EG1595" s="158" t="n">
        <v>0</v>
      </c>
      <c r="EH1595" s="158" t="n">
        <v>0</v>
      </c>
      <c r="EI1595" s="158" t="n">
        <v>0</v>
      </c>
      <c r="EJ1595" s="158" t="n">
        <v>0</v>
      </c>
      <c r="EK1595" s="158" t="n">
        <v>0</v>
      </c>
      <c r="EL1595" s="158" t="n">
        <v>0</v>
      </c>
      <c r="EM1595" s="158" t="n">
        <v>0</v>
      </c>
      <c r="EN1595" s="158" t="n">
        <v>0</v>
      </c>
      <c r="EO1595" s="158" t="n">
        <v>0</v>
      </c>
      <c r="EP1595" s="158" t="n">
        <v>0</v>
      </c>
      <c r="EQ1595" s="158" t="n">
        <v>0</v>
      </c>
      <c r="ER1595" s="158" t="n">
        <v>0</v>
      </c>
      <c r="ES1595" s="158" t="n">
        <v>0</v>
      </c>
      <c r="ET1595" s="158" t="n">
        <v>0</v>
      </c>
      <c r="EU1595" s="158" t="n">
        <v>0</v>
      </c>
      <c r="EV1595" s="158" t="n">
        <v>0</v>
      </c>
      <c r="EW1595" s="158" t="n">
        <v>0</v>
      </c>
      <c r="EX1595" s="158" t="n">
        <v>0</v>
      </c>
      <c r="EY1595" s="158" t="n">
        <v>0</v>
      </c>
      <c r="EZ1595" s="158" t="n">
        <v>1900</v>
      </c>
      <c r="FA1595" s="158" t="n">
        <v>1</v>
      </c>
      <c r="FB1595" s="158" t="n">
        <v>1</v>
      </c>
      <c r="FC1595" s="158" t="n">
        <v>1900</v>
      </c>
      <c r="FD1595" s="158" t="n">
        <v>1</v>
      </c>
      <c r="FE1595" s="158" t="n">
        <v>1</v>
      </c>
      <c r="FF1595" s="158" t="n">
        <v>1900</v>
      </c>
      <c r="FG1595" s="158" t="n">
        <v>1</v>
      </c>
      <c r="FH1595" s="158" t="n">
        <v>1</v>
      </c>
      <c r="FI1595" s="158" t="n">
        <v>1900</v>
      </c>
      <c r="FJ1595" s="158" t="n">
        <v>1</v>
      </c>
      <c r="FK1595" s="158" t="n">
        <v>1</v>
      </c>
      <c r="FL1595" s="158" t="n">
        <v>1900</v>
      </c>
      <c r="FM1595" s="158" t="n">
        <v>1</v>
      </c>
      <c r="FN1595" s="158" t="n">
        <v>1</v>
      </c>
      <c r="FO1595" s="158" t="n">
        <v>1900</v>
      </c>
      <c r="FP1595" s="158" t="n">
        <v>1</v>
      </c>
      <c r="FQ1595" s="158" t="n">
        <v>1</v>
      </c>
      <c r="FR1595" s="158" t="n">
        <v>1900</v>
      </c>
      <c r="FS1595" s="158" t="n">
        <v>1</v>
      </c>
      <c r="FT1595" s="158" t="n">
        <v>1</v>
      </c>
      <c r="FU1595" s="158" t="n">
        <v>1900</v>
      </c>
      <c r="FV1595" s="158" t="n">
        <v>1</v>
      </c>
      <c r="FW1595" s="158" t="n">
        <v>1</v>
      </c>
    </row>
    <row r="1596">
      <c r="A1596">
        <f>IF(F1596&gt;1,A1595,IF(AND(I1596&lt;10,paste!A1598&lt;10),RIGHT(H1596,2)&amp;"0"&amp;I1596&amp;"000"&amp;paste!A1598,IF(AND(I1596&lt;10,paste!A1598&gt;=10,paste!A1598&lt;100),RIGHT(H1596,2)&amp;"0"&amp;I1596&amp;"00"&amp;paste!A1598,IF(AND(I1596&lt;10,paste!A1598&gt;=100,paste!A1598&lt;1000),RIGHT(H1596,2)&amp;"0"&amp;I1596&amp;"0"&amp;paste!A1598,IF(AND(I1596&lt;10,paste!A1598&gt;=1000),RIGHT(H1596,2)&amp;"0"&amp;I1596&amp;paste!A1598,IF(AND(I1596&gt;=10,paste!A1598&lt;10),RIGHT(H1596,2)&amp;I1596&amp;"000"&amp;paste!A1598,IF(AND(I1596&gt;=10,paste!A1598&gt;=10,paste!A1598&lt;100),RIGHT(H1596,2)&amp;I1596&amp;"00"&amp;paste!A1598,IF(AND(I1596&gt;=10,paste!A1598&gt;=100,paste!A1598&lt;1000),RIGHT(H1596,2)&amp;I1596&amp;"0"&amp;paste!A1598,RIGHT(H1596,2)&amp;I1596&amp;paste!A1598))))))))</f>
        <v/>
      </c>
      <c r="B1596">
        <f>YEAR(paste!C1598)</f>
        <v/>
      </c>
      <c r="C1596">
        <f>MONTH(paste!C1598)</f>
        <v/>
      </c>
      <c r="D1596">
        <f>DAY(paste!C1598)</f>
        <v/>
      </c>
      <c r="E1596" s="158" t="n">
        <v>0</v>
      </c>
      <c r="F1596">
        <f>IF(AND(L1596=L1595,D1596=D1595),F1595+1,1)</f>
        <v/>
      </c>
      <c r="G1596" s="158" t="n">
        <v>0</v>
      </c>
      <c r="H1596">
        <f>YEAR(paste!C1598)</f>
        <v/>
      </c>
      <c r="I1596">
        <f>MONTH(paste!C1598)</f>
        <v/>
      </c>
      <c r="J1596">
        <f>DAY(paste!C1598)</f>
        <v/>
      </c>
      <c r="K1596">
        <f>A1596</f>
        <v/>
      </c>
      <c r="L1596">
        <f>IF(ISBLANK(VLOOKUP(paste!J1598,'得意先名 (2)'!$B$3:$F$2005,5,FALSE)),paste!P1598,IFERROR(VLOOKUP(paste!J1598,'得意先名 (2)'!$B$3:$F$2005,5,FALSE),"ZZZZZZZZZZZ"))</f>
        <v/>
      </c>
      <c r="M1596">
        <f>IF(L1596="ZZZZZZZZZZZ",paste!J1598&amp;paste!K1598&amp; "  :   "&amp;paste!M1598&amp; "  :   "&amp;paste!P1598,"")</f>
        <v/>
      </c>
      <c r="O1596" s="158" t="n"/>
      <c r="P1596">
        <f>VLOOKUP(L1596,'L_User+EndUser'!$C$2:$K$500,8,FALSE)</f>
        <v/>
      </c>
      <c r="Q1596">
        <f>VLOOKUP(L1596,'L_User+EndUser'!$C$2:$K$500,9,FALSE)</f>
        <v/>
      </c>
      <c r="R1596" s="158" t="n"/>
      <c r="T1596" s="158" t="n"/>
      <c r="V1596" s="158" t="n"/>
      <c r="AB1596">
        <f>paste!J1598</f>
        <v/>
      </c>
      <c r="AC1596">
        <f>L1596</f>
        <v/>
      </c>
      <c r="AO1596">
        <f>YEAR(paste!O1598)</f>
        <v/>
      </c>
      <c r="AP1596">
        <f>MONTH(paste!O1598)</f>
        <v/>
      </c>
      <c r="AQ1596">
        <f>DAY(paste!O1598)</f>
        <v/>
      </c>
      <c r="BD1596">
        <f>IF(paste!L1598="","",paste!L1598)</f>
        <v/>
      </c>
      <c r="BM1596" t="n">
        <v>1</v>
      </c>
      <c r="BN1596">
        <f>VLOOKUP(paste!E1598,L_Product!$A$2:$B$2001,2,FALSE)</f>
        <v/>
      </c>
      <c r="BO1596" s="21" t="n"/>
      <c r="BT1596" t="n">
        <v>2</v>
      </c>
      <c r="BU1596">
        <f>IF($BM$2=1,2,IF($BM$2=18,1))</f>
        <v/>
      </c>
      <c r="BV1596">
        <f>IF($BM$2=1,0,IF($BM$2=18,1))</f>
        <v/>
      </c>
      <c r="BW1596" t="n">
        <v>2</v>
      </c>
      <c r="BX1596" t="n">
        <v>0</v>
      </c>
      <c r="BY1596" t="n">
        <v>3</v>
      </c>
      <c r="BZ1596">
        <f>VLOOKUP(BN1596,L_Product!$B$2:$Z$2001,14,FALSE)</f>
        <v/>
      </c>
      <c r="CA1596">
        <f>paste!H1598</f>
        <v/>
      </c>
      <c r="CB1596">
        <f>BZ1596*CA1596</f>
        <v/>
      </c>
      <c r="CN1596" s="158" t="n">
        <v>1</v>
      </c>
      <c r="CO1596" s="158" t="n">
        <v>1</v>
      </c>
      <c r="CP1596" s="158" t="n">
        <v>1</v>
      </c>
      <c r="CQ1596" s="158" t="n">
        <v>1</v>
      </c>
      <c r="CR1596" s="158" t="n">
        <v>1</v>
      </c>
      <c r="CS1596" s="158" t="n">
        <v>0</v>
      </c>
      <c r="CT1596" s="158" t="n">
        <v>0</v>
      </c>
      <c r="CU1596" s="158" t="n">
        <v>0</v>
      </c>
      <c r="CV1596" s="158" t="n">
        <v>0</v>
      </c>
      <c r="CW1596" s="158" t="n">
        <v>0</v>
      </c>
      <c r="CX1596">
        <f>B1596</f>
        <v/>
      </c>
      <c r="CY1596">
        <f>C1596</f>
        <v/>
      </c>
      <c r="CZ1596">
        <f>D1596</f>
        <v/>
      </c>
      <c r="DA1596" s="158" t="n">
        <v>1900</v>
      </c>
      <c r="DB1596" s="158" t="n">
        <v>1</v>
      </c>
      <c r="DC1596" s="158" t="n">
        <v>1</v>
      </c>
      <c r="DD1596" s="158" t="n">
        <v>1900</v>
      </c>
      <c r="DE1596" s="158" t="n">
        <v>1</v>
      </c>
      <c r="DF1596" s="158" t="n">
        <v>1</v>
      </c>
      <c r="DG1596" s="158" t="n">
        <v>1900</v>
      </c>
      <c r="DH1596" s="158" t="n">
        <v>1</v>
      </c>
      <c r="DI1596" s="158" t="n">
        <v>1</v>
      </c>
      <c r="DJ1596" s="158" t="n">
        <v>1900</v>
      </c>
      <c r="DK1596" s="158" t="n">
        <v>1</v>
      </c>
      <c r="DL1596" s="158" t="n">
        <v>1</v>
      </c>
      <c r="DR1596" s="158" t="n">
        <v>2</v>
      </c>
      <c r="DS1596" s="158" t="n">
        <v>1</v>
      </c>
      <c r="DT1596" s="158" t="n">
        <v>2</v>
      </c>
      <c r="DU1596" s="158" t="n">
        <v>1</v>
      </c>
      <c r="DV1596" s="158" t="n">
        <v>3</v>
      </c>
      <c r="DW1596" s="158" t="n">
        <v>1</v>
      </c>
      <c r="DX1596" s="158" t="n">
        <v>3</v>
      </c>
      <c r="DY1596" s="158" t="n">
        <v>0</v>
      </c>
      <c r="DZ1596" s="158" t="n">
        <v>0</v>
      </c>
      <c r="EA1596" s="158" t="n">
        <v>0</v>
      </c>
      <c r="EB1596" s="158" t="n">
        <v>0</v>
      </c>
      <c r="EC1596" s="158" t="n">
        <v>0</v>
      </c>
      <c r="ED1596" s="158" t="n">
        <v>0</v>
      </c>
      <c r="EE1596" s="158" t="n">
        <v>0</v>
      </c>
      <c r="EF1596" s="158" t="n">
        <v>0</v>
      </c>
      <c r="EG1596" s="158" t="n">
        <v>0</v>
      </c>
      <c r="EH1596" s="158" t="n">
        <v>0</v>
      </c>
      <c r="EI1596" s="158" t="n">
        <v>0</v>
      </c>
      <c r="EJ1596" s="158" t="n">
        <v>0</v>
      </c>
      <c r="EK1596" s="158" t="n">
        <v>0</v>
      </c>
      <c r="EL1596" s="158" t="n">
        <v>0</v>
      </c>
      <c r="EM1596" s="158" t="n">
        <v>0</v>
      </c>
      <c r="EN1596" s="158" t="n">
        <v>0</v>
      </c>
      <c r="EO1596" s="158" t="n">
        <v>0</v>
      </c>
      <c r="EP1596" s="158" t="n">
        <v>0</v>
      </c>
      <c r="EQ1596" s="158" t="n">
        <v>0</v>
      </c>
      <c r="ER1596" s="158" t="n">
        <v>0</v>
      </c>
      <c r="ES1596" s="158" t="n">
        <v>0</v>
      </c>
      <c r="ET1596" s="158" t="n">
        <v>0</v>
      </c>
      <c r="EU1596" s="158" t="n">
        <v>0</v>
      </c>
      <c r="EV1596" s="158" t="n">
        <v>0</v>
      </c>
      <c r="EW1596" s="158" t="n">
        <v>0</v>
      </c>
      <c r="EX1596" s="158" t="n">
        <v>0</v>
      </c>
      <c r="EY1596" s="158" t="n">
        <v>0</v>
      </c>
      <c r="EZ1596" s="158" t="n">
        <v>1900</v>
      </c>
      <c r="FA1596" s="158" t="n">
        <v>1</v>
      </c>
      <c r="FB1596" s="158" t="n">
        <v>1</v>
      </c>
      <c r="FC1596" s="158" t="n">
        <v>1900</v>
      </c>
      <c r="FD1596" s="158" t="n">
        <v>1</v>
      </c>
      <c r="FE1596" s="158" t="n">
        <v>1</v>
      </c>
      <c r="FF1596" s="158" t="n">
        <v>1900</v>
      </c>
      <c r="FG1596" s="158" t="n">
        <v>1</v>
      </c>
      <c r="FH1596" s="158" t="n">
        <v>1</v>
      </c>
      <c r="FI1596" s="158" t="n">
        <v>1900</v>
      </c>
      <c r="FJ1596" s="158" t="n">
        <v>1</v>
      </c>
      <c r="FK1596" s="158" t="n">
        <v>1</v>
      </c>
      <c r="FL1596" s="158" t="n">
        <v>1900</v>
      </c>
      <c r="FM1596" s="158" t="n">
        <v>1</v>
      </c>
      <c r="FN1596" s="158" t="n">
        <v>1</v>
      </c>
      <c r="FO1596" s="158" t="n">
        <v>1900</v>
      </c>
      <c r="FP1596" s="158" t="n">
        <v>1</v>
      </c>
      <c r="FQ1596" s="158" t="n">
        <v>1</v>
      </c>
      <c r="FR1596" s="158" t="n">
        <v>1900</v>
      </c>
      <c r="FS1596" s="158" t="n">
        <v>1</v>
      </c>
      <c r="FT1596" s="158" t="n">
        <v>1</v>
      </c>
      <c r="FU1596" s="158" t="n">
        <v>1900</v>
      </c>
      <c r="FV1596" s="158" t="n">
        <v>1</v>
      </c>
      <c r="FW1596" s="158" t="n">
        <v>1</v>
      </c>
    </row>
    <row r="1597">
      <c r="A1597">
        <f>IF(F1597&gt;1,A1596,IF(AND(I1597&lt;10,paste!A1599&lt;10),RIGHT(H1597,2)&amp;"0"&amp;I1597&amp;"000"&amp;paste!A1599,IF(AND(I1597&lt;10,paste!A1599&gt;=10,paste!A1599&lt;100),RIGHT(H1597,2)&amp;"0"&amp;I1597&amp;"00"&amp;paste!A1599,IF(AND(I1597&lt;10,paste!A1599&gt;=100,paste!A1599&lt;1000),RIGHT(H1597,2)&amp;"0"&amp;I1597&amp;"0"&amp;paste!A1599,IF(AND(I1597&lt;10,paste!A1599&gt;=1000),RIGHT(H1597,2)&amp;"0"&amp;I1597&amp;paste!A1599,IF(AND(I1597&gt;=10,paste!A1599&lt;10),RIGHT(H1597,2)&amp;I1597&amp;"000"&amp;paste!A1599,IF(AND(I1597&gt;=10,paste!A1599&gt;=10,paste!A1599&lt;100),RIGHT(H1597,2)&amp;I1597&amp;"00"&amp;paste!A1599,IF(AND(I1597&gt;=10,paste!A1599&gt;=100,paste!A1599&lt;1000),RIGHT(H1597,2)&amp;I1597&amp;"0"&amp;paste!A1599,RIGHT(H1597,2)&amp;I1597&amp;paste!A1599))))))))</f>
        <v/>
      </c>
      <c r="B1597">
        <f>YEAR(paste!C1599)</f>
        <v/>
      </c>
      <c r="C1597">
        <f>MONTH(paste!C1599)</f>
        <v/>
      </c>
      <c r="D1597">
        <f>DAY(paste!C1599)</f>
        <v/>
      </c>
      <c r="E1597" s="158" t="n">
        <v>0</v>
      </c>
      <c r="F1597">
        <f>IF(AND(L1597=L1596,D1597=D1596),F1596+1,1)</f>
        <v/>
      </c>
      <c r="G1597" s="158" t="n">
        <v>0</v>
      </c>
      <c r="H1597">
        <f>YEAR(paste!C1599)</f>
        <v/>
      </c>
      <c r="I1597">
        <f>MONTH(paste!C1599)</f>
        <v/>
      </c>
      <c r="J1597">
        <f>DAY(paste!C1599)</f>
        <v/>
      </c>
      <c r="K1597">
        <f>A1597</f>
        <v/>
      </c>
      <c r="L1597">
        <f>IF(ISBLANK(VLOOKUP(paste!J1599,'得意先名 (2)'!$B$3:$F$2005,5,FALSE)),paste!P1599,IFERROR(VLOOKUP(paste!J1599,'得意先名 (2)'!$B$3:$F$2005,5,FALSE),"ZZZZZZZZZZZ"))</f>
        <v/>
      </c>
      <c r="M1597">
        <f>IF(L1597="ZZZZZZZZZZZ",paste!J1599&amp;paste!K1599&amp; "  :   "&amp;paste!M1599&amp; "  :   "&amp;paste!P1599,"")</f>
        <v/>
      </c>
      <c r="O1597" s="158" t="n"/>
      <c r="P1597">
        <f>VLOOKUP(L1597,'L_User+EndUser'!$C$2:$K$500,8,FALSE)</f>
        <v/>
      </c>
      <c r="Q1597">
        <f>VLOOKUP(L1597,'L_User+EndUser'!$C$2:$K$500,9,FALSE)</f>
        <v/>
      </c>
      <c r="R1597" s="158" t="n"/>
      <c r="T1597" s="158" t="n"/>
      <c r="V1597" s="158" t="n"/>
      <c r="AB1597">
        <f>paste!J1599</f>
        <v/>
      </c>
      <c r="AC1597">
        <f>L1597</f>
        <v/>
      </c>
      <c r="AO1597">
        <f>YEAR(paste!O1599)</f>
        <v/>
      </c>
      <c r="AP1597">
        <f>MONTH(paste!O1599)</f>
        <v/>
      </c>
      <c r="AQ1597">
        <f>DAY(paste!O1599)</f>
        <v/>
      </c>
      <c r="BD1597">
        <f>IF(paste!L1599="","",paste!L1599)</f>
        <v/>
      </c>
      <c r="BM1597" t="n">
        <v>1</v>
      </c>
      <c r="BN1597">
        <f>VLOOKUP(paste!E1599,L_Product!$A$2:$B$2001,2,FALSE)</f>
        <v/>
      </c>
      <c r="BO1597" s="21" t="n"/>
      <c r="BT1597" t="n">
        <v>2</v>
      </c>
      <c r="BU1597">
        <f>IF($BM$2=1,2,IF($BM$2=18,1))</f>
        <v/>
      </c>
      <c r="BV1597">
        <f>IF($BM$2=1,0,IF($BM$2=18,1))</f>
        <v/>
      </c>
      <c r="BW1597" t="n">
        <v>2</v>
      </c>
      <c r="BX1597" t="n">
        <v>0</v>
      </c>
      <c r="BY1597" t="n">
        <v>3</v>
      </c>
      <c r="BZ1597">
        <f>VLOOKUP(BN1597,L_Product!$B$2:$Z$2001,14,FALSE)</f>
        <v/>
      </c>
      <c r="CA1597">
        <f>paste!H1599</f>
        <v/>
      </c>
      <c r="CB1597">
        <f>BZ1597*CA1597</f>
        <v/>
      </c>
      <c r="CN1597" s="158" t="n">
        <v>1</v>
      </c>
      <c r="CO1597" s="158" t="n">
        <v>1</v>
      </c>
      <c r="CP1597" s="158" t="n">
        <v>1</v>
      </c>
      <c r="CQ1597" s="158" t="n">
        <v>1</v>
      </c>
      <c r="CR1597" s="158" t="n">
        <v>1</v>
      </c>
      <c r="CS1597" s="158" t="n">
        <v>0</v>
      </c>
      <c r="CT1597" s="158" t="n">
        <v>0</v>
      </c>
      <c r="CU1597" s="158" t="n">
        <v>0</v>
      </c>
      <c r="CV1597" s="158" t="n">
        <v>0</v>
      </c>
      <c r="CW1597" s="158" t="n">
        <v>0</v>
      </c>
      <c r="CX1597">
        <f>B1597</f>
        <v/>
      </c>
      <c r="CY1597">
        <f>C1597</f>
        <v/>
      </c>
      <c r="CZ1597">
        <f>D1597</f>
        <v/>
      </c>
      <c r="DA1597" s="158" t="n">
        <v>1900</v>
      </c>
      <c r="DB1597" s="158" t="n">
        <v>1</v>
      </c>
      <c r="DC1597" s="158" t="n">
        <v>1</v>
      </c>
      <c r="DD1597" s="158" t="n">
        <v>1900</v>
      </c>
      <c r="DE1597" s="158" t="n">
        <v>1</v>
      </c>
      <c r="DF1597" s="158" t="n">
        <v>1</v>
      </c>
      <c r="DG1597" s="158" t="n">
        <v>1900</v>
      </c>
      <c r="DH1597" s="158" t="n">
        <v>1</v>
      </c>
      <c r="DI1597" s="158" t="n">
        <v>1</v>
      </c>
      <c r="DJ1597" s="158" t="n">
        <v>1900</v>
      </c>
      <c r="DK1597" s="158" t="n">
        <v>1</v>
      </c>
      <c r="DL1597" s="158" t="n">
        <v>1</v>
      </c>
      <c r="DR1597" s="158" t="n">
        <v>2</v>
      </c>
      <c r="DS1597" s="158" t="n">
        <v>1</v>
      </c>
      <c r="DT1597" s="158" t="n">
        <v>2</v>
      </c>
      <c r="DU1597" s="158" t="n">
        <v>1</v>
      </c>
      <c r="DV1597" s="158" t="n">
        <v>3</v>
      </c>
      <c r="DW1597" s="158" t="n">
        <v>1</v>
      </c>
      <c r="DX1597" s="158" t="n">
        <v>3</v>
      </c>
      <c r="DY1597" s="158" t="n">
        <v>0</v>
      </c>
      <c r="DZ1597" s="158" t="n">
        <v>0</v>
      </c>
      <c r="EA1597" s="158" t="n">
        <v>0</v>
      </c>
      <c r="EB1597" s="158" t="n">
        <v>0</v>
      </c>
      <c r="EC1597" s="158" t="n">
        <v>0</v>
      </c>
      <c r="ED1597" s="158" t="n">
        <v>0</v>
      </c>
      <c r="EE1597" s="158" t="n">
        <v>0</v>
      </c>
      <c r="EF1597" s="158" t="n">
        <v>0</v>
      </c>
      <c r="EG1597" s="158" t="n">
        <v>0</v>
      </c>
      <c r="EH1597" s="158" t="n">
        <v>0</v>
      </c>
      <c r="EI1597" s="158" t="n">
        <v>0</v>
      </c>
      <c r="EJ1597" s="158" t="n">
        <v>0</v>
      </c>
      <c r="EK1597" s="158" t="n">
        <v>0</v>
      </c>
      <c r="EL1597" s="158" t="n">
        <v>0</v>
      </c>
      <c r="EM1597" s="158" t="n">
        <v>0</v>
      </c>
      <c r="EN1597" s="158" t="n">
        <v>0</v>
      </c>
      <c r="EO1597" s="158" t="n">
        <v>0</v>
      </c>
      <c r="EP1597" s="158" t="n">
        <v>0</v>
      </c>
      <c r="EQ1597" s="158" t="n">
        <v>0</v>
      </c>
      <c r="ER1597" s="158" t="n">
        <v>0</v>
      </c>
      <c r="ES1597" s="158" t="n">
        <v>0</v>
      </c>
      <c r="ET1597" s="158" t="n">
        <v>0</v>
      </c>
      <c r="EU1597" s="158" t="n">
        <v>0</v>
      </c>
      <c r="EV1597" s="158" t="n">
        <v>0</v>
      </c>
      <c r="EW1597" s="158" t="n">
        <v>0</v>
      </c>
      <c r="EX1597" s="158" t="n">
        <v>0</v>
      </c>
      <c r="EY1597" s="158" t="n">
        <v>0</v>
      </c>
      <c r="EZ1597" s="158" t="n">
        <v>1900</v>
      </c>
      <c r="FA1597" s="158" t="n">
        <v>1</v>
      </c>
      <c r="FB1597" s="158" t="n">
        <v>1</v>
      </c>
      <c r="FC1597" s="158" t="n">
        <v>1900</v>
      </c>
      <c r="FD1597" s="158" t="n">
        <v>1</v>
      </c>
      <c r="FE1597" s="158" t="n">
        <v>1</v>
      </c>
      <c r="FF1597" s="158" t="n">
        <v>1900</v>
      </c>
      <c r="FG1597" s="158" t="n">
        <v>1</v>
      </c>
      <c r="FH1597" s="158" t="n">
        <v>1</v>
      </c>
      <c r="FI1597" s="158" t="n">
        <v>1900</v>
      </c>
      <c r="FJ1597" s="158" t="n">
        <v>1</v>
      </c>
      <c r="FK1597" s="158" t="n">
        <v>1</v>
      </c>
      <c r="FL1597" s="158" t="n">
        <v>1900</v>
      </c>
      <c r="FM1597" s="158" t="n">
        <v>1</v>
      </c>
      <c r="FN1597" s="158" t="n">
        <v>1</v>
      </c>
      <c r="FO1597" s="158" t="n">
        <v>1900</v>
      </c>
      <c r="FP1597" s="158" t="n">
        <v>1</v>
      </c>
      <c r="FQ1597" s="158" t="n">
        <v>1</v>
      </c>
      <c r="FR1597" s="158" t="n">
        <v>1900</v>
      </c>
      <c r="FS1597" s="158" t="n">
        <v>1</v>
      </c>
      <c r="FT1597" s="158" t="n">
        <v>1</v>
      </c>
      <c r="FU1597" s="158" t="n">
        <v>1900</v>
      </c>
      <c r="FV1597" s="158" t="n">
        <v>1</v>
      </c>
      <c r="FW1597" s="158" t="n">
        <v>1</v>
      </c>
    </row>
    <row r="1598">
      <c r="A1598">
        <f>IF(F1598&gt;1,A1597,IF(AND(I1598&lt;10,paste!A1600&lt;10),RIGHT(H1598,2)&amp;"0"&amp;I1598&amp;"000"&amp;paste!A1600,IF(AND(I1598&lt;10,paste!A1600&gt;=10,paste!A1600&lt;100),RIGHT(H1598,2)&amp;"0"&amp;I1598&amp;"00"&amp;paste!A1600,IF(AND(I1598&lt;10,paste!A1600&gt;=100,paste!A1600&lt;1000),RIGHT(H1598,2)&amp;"0"&amp;I1598&amp;"0"&amp;paste!A1600,IF(AND(I1598&lt;10,paste!A1600&gt;=1000),RIGHT(H1598,2)&amp;"0"&amp;I1598&amp;paste!A1600,IF(AND(I1598&gt;=10,paste!A1600&lt;10),RIGHT(H1598,2)&amp;I1598&amp;"000"&amp;paste!A1600,IF(AND(I1598&gt;=10,paste!A1600&gt;=10,paste!A1600&lt;100),RIGHT(H1598,2)&amp;I1598&amp;"00"&amp;paste!A1600,IF(AND(I1598&gt;=10,paste!A1600&gt;=100,paste!A1600&lt;1000),RIGHT(H1598,2)&amp;I1598&amp;"0"&amp;paste!A1600,RIGHT(H1598,2)&amp;I1598&amp;paste!A1600))))))))</f>
        <v/>
      </c>
      <c r="B1598">
        <f>YEAR(paste!C1600)</f>
        <v/>
      </c>
      <c r="C1598">
        <f>MONTH(paste!C1600)</f>
        <v/>
      </c>
      <c r="D1598">
        <f>DAY(paste!C1600)</f>
        <v/>
      </c>
      <c r="E1598" s="158" t="n">
        <v>0</v>
      </c>
      <c r="F1598">
        <f>IF(AND(L1598=L1597,D1598=D1597),F1597+1,1)</f>
        <v/>
      </c>
      <c r="G1598" s="158" t="n">
        <v>0</v>
      </c>
      <c r="H1598">
        <f>YEAR(paste!C1600)</f>
        <v/>
      </c>
      <c r="I1598">
        <f>MONTH(paste!C1600)</f>
        <v/>
      </c>
      <c r="J1598">
        <f>DAY(paste!C1600)</f>
        <v/>
      </c>
      <c r="K1598">
        <f>A1598</f>
        <v/>
      </c>
      <c r="L1598">
        <f>IF(ISBLANK(VLOOKUP(paste!J1600,'得意先名 (2)'!$B$3:$F$2005,5,FALSE)),paste!P1600,IFERROR(VLOOKUP(paste!J1600,'得意先名 (2)'!$B$3:$F$2005,5,FALSE),"ZZZZZZZZZZZ"))</f>
        <v/>
      </c>
      <c r="M1598">
        <f>IF(L1598="ZZZZZZZZZZZ",paste!J1600&amp;paste!K1600&amp; "  :   "&amp;paste!M1600&amp; "  :   "&amp;paste!P1600,"")</f>
        <v/>
      </c>
      <c r="O1598" s="158" t="n"/>
      <c r="P1598">
        <f>VLOOKUP(L1598,'L_User+EndUser'!$C$2:$K$500,8,FALSE)</f>
        <v/>
      </c>
      <c r="Q1598">
        <f>VLOOKUP(L1598,'L_User+EndUser'!$C$2:$K$500,9,FALSE)</f>
        <v/>
      </c>
      <c r="R1598" s="158" t="n"/>
      <c r="T1598" s="158" t="n"/>
      <c r="V1598" s="158" t="n"/>
      <c r="AB1598">
        <f>paste!J1600</f>
        <v/>
      </c>
      <c r="AC1598">
        <f>L1598</f>
        <v/>
      </c>
      <c r="AO1598">
        <f>YEAR(paste!O1600)</f>
        <v/>
      </c>
      <c r="AP1598">
        <f>MONTH(paste!O1600)</f>
        <v/>
      </c>
      <c r="AQ1598">
        <f>DAY(paste!O1600)</f>
        <v/>
      </c>
      <c r="BD1598">
        <f>IF(paste!L1600="","",paste!L1600)</f>
        <v/>
      </c>
      <c r="BM1598" t="n">
        <v>1</v>
      </c>
      <c r="BN1598">
        <f>VLOOKUP(paste!E1600,L_Product!$A$2:$B$2001,2,FALSE)</f>
        <v/>
      </c>
      <c r="BO1598" s="21" t="n"/>
      <c r="BT1598" t="n">
        <v>2</v>
      </c>
      <c r="BU1598">
        <f>IF($BM$2=1,2,IF($BM$2=18,1))</f>
        <v/>
      </c>
      <c r="BV1598">
        <f>IF($BM$2=1,0,IF($BM$2=18,1))</f>
        <v/>
      </c>
      <c r="BW1598" t="n">
        <v>2</v>
      </c>
      <c r="BX1598" t="n">
        <v>0</v>
      </c>
      <c r="BY1598" t="n">
        <v>3</v>
      </c>
      <c r="BZ1598">
        <f>VLOOKUP(BN1598,L_Product!$B$2:$Z$2001,14,FALSE)</f>
        <v/>
      </c>
      <c r="CA1598">
        <f>paste!H1600</f>
        <v/>
      </c>
      <c r="CB1598">
        <f>BZ1598*CA1598</f>
        <v/>
      </c>
      <c r="CN1598" s="158" t="n">
        <v>1</v>
      </c>
      <c r="CO1598" s="158" t="n">
        <v>1</v>
      </c>
      <c r="CP1598" s="158" t="n">
        <v>1</v>
      </c>
      <c r="CQ1598" s="158" t="n">
        <v>1</v>
      </c>
      <c r="CR1598" s="158" t="n">
        <v>1</v>
      </c>
      <c r="CS1598" s="158" t="n">
        <v>0</v>
      </c>
      <c r="CT1598" s="158" t="n">
        <v>0</v>
      </c>
      <c r="CU1598" s="158" t="n">
        <v>0</v>
      </c>
      <c r="CV1598" s="158" t="n">
        <v>0</v>
      </c>
      <c r="CW1598" s="158" t="n">
        <v>0</v>
      </c>
      <c r="CX1598">
        <f>B1598</f>
        <v/>
      </c>
      <c r="CY1598">
        <f>C1598</f>
        <v/>
      </c>
      <c r="CZ1598">
        <f>D1598</f>
        <v/>
      </c>
      <c r="DA1598" s="158" t="n">
        <v>1900</v>
      </c>
      <c r="DB1598" s="158" t="n">
        <v>1</v>
      </c>
      <c r="DC1598" s="158" t="n">
        <v>1</v>
      </c>
      <c r="DD1598" s="158" t="n">
        <v>1900</v>
      </c>
      <c r="DE1598" s="158" t="n">
        <v>1</v>
      </c>
      <c r="DF1598" s="158" t="n">
        <v>1</v>
      </c>
      <c r="DG1598" s="158" t="n">
        <v>1900</v>
      </c>
      <c r="DH1598" s="158" t="n">
        <v>1</v>
      </c>
      <c r="DI1598" s="158" t="n">
        <v>1</v>
      </c>
      <c r="DJ1598" s="158" t="n">
        <v>1900</v>
      </c>
      <c r="DK1598" s="158" t="n">
        <v>1</v>
      </c>
      <c r="DL1598" s="158" t="n">
        <v>1</v>
      </c>
      <c r="DR1598" s="158" t="n">
        <v>2</v>
      </c>
      <c r="DS1598" s="158" t="n">
        <v>1</v>
      </c>
      <c r="DT1598" s="158" t="n">
        <v>2</v>
      </c>
      <c r="DU1598" s="158" t="n">
        <v>1</v>
      </c>
      <c r="DV1598" s="158" t="n">
        <v>3</v>
      </c>
      <c r="DW1598" s="158" t="n">
        <v>1</v>
      </c>
      <c r="DX1598" s="158" t="n">
        <v>3</v>
      </c>
      <c r="DY1598" s="158" t="n">
        <v>0</v>
      </c>
      <c r="DZ1598" s="158" t="n">
        <v>0</v>
      </c>
      <c r="EA1598" s="158" t="n">
        <v>0</v>
      </c>
      <c r="EB1598" s="158" t="n">
        <v>0</v>
      </c>
      <c r="EC1598" s="158" t="n">
        <v>0</v>
      </c>
      <c r="ED1598" s="158" t="n">
        <v>0</v>
      </c>
      <c r="EE1598" s="158" t="n">
        <v>0</v>
      </c>
      <c r="EF1598" s="158" t="n">
        <v>0</v>
      </c>
      <c r="EG1598" s="158" t="n">
        <v>0</v>
      </c>
      <c r="EH1598" s="158" t="n">
        <v>0</v>
      </c>
      <c r="EI1598" s="158" t="n">
        <v>0</v>
      </c>
      <c r="EJ1598" s="158" t="n">
        <v>0</v>
      </c>
      <c r="EK1598" s="158" t="n">
        <v>0</v>
      </c>
      <c r="EL1598" s="158" t="n">
        <v>0</v>
      </c>
      <c r="EM1598" s="158" t="n">
        <v>0</v>
      </c>
      <c r="EN1598" s="158" t="n">
        <v>0</v>
      </c>
      <c r="EO1598" s="158" t="n">
        <v>0</v>
      </c>
      <c r="EP1598" s="158" t="n">
        <v>0</v>
      </c>
      <c r="EQ1598" s="158" t="n">
        <v>0</v>
      </c>
      <c r="ER1598" s="158" t="n">
        <v>0</v>
      </c>
      <c r="ES1598" s="158" t="n">
        <v>0</v>
      </c>
      <c r="ET1598" s="158" t="n">
        <v>0</v>
      </c>
      <c r="EU1598" s="158" t="n">
        <v>0</v>
      </c>
      <c r="EV1598" s="158" t="n">
        <v>0</v>
      </c>
      <c r="EW1598" s="158" t="n">
        <v>0</v>
      </c>
      <c r="EX1598" s="158" t="n">
        <v>0</v>
      </c>
      <c r="EY1598" s="158" t="n">
        <v>0</v>
      </c>
      <c r="EZ1598" s="158" t="n">
        <v>1900</v>
      </c>
      <c r="FA1598" s="158" t="n">
        <v>1</v>
      </c>
      <c r="FB1598" s="158" t="n">
        <v>1</v>
      </c>
      <c r="FC1598" s="158" t="n">
        <v>1900</v>
      </c>
      <c r="FD1598" s="158" t="n">
        <v>1</v>
      </c>
      <c r="FE1598" s="158" t="n">
        <v>1</v>
      </c>
      <c r="FF1598" s="158" t="n">
        <v>1900</v>
      </c>
      <c r="FG1598" s="158" t="n">
        <v>1</v>
      </c>
      <c r="FH1598" s="158" t="n">
        <v>1</v>
      </c>
      <c r="FI1598" s="158" t="n">
        <v>1900</v>
      </c>
      <c r="FJ1598" s="158" t="n">
        <v>1</v>
      </c>
      <c r="FK1598" s="158" t="n">
        <v>1</v>
      </c>
      <c r="FL1598" s="158" t="n">
        <v>1900</v>
      </c>
      <c r="FM1598" s="158" t="n">
        <v>1</v>
      </c>
      <c r="FN1598" s="158" t="n">
        <v>1</v>
      </c>
      <c r="FO1598" s="158" t="n">
        <v>1900</v>
      </c>
      <c r="FP1598" s="158" t="n">
        <v>1</v>
      </c>
      <c r="FQ1598" s="158" t="n">
        <v>1</v>
      </c>
      <c r="FR1598" s="158" t="n">
        <v>1900</v>
      </c>
      <c r="FS1598" s="158" t="n">
        <v>1</v>
      </c>
      <c r="FT1598" s="158" t="n">
        <v>1</v>
      </c>
      <c r="FU1598" s="158" t="n">
        <v>1900</v>
      </c>
      <c r="FV1598" s="158" t="n">
        <v>1</v>
      </c>
      <c r="FW1598" s="158" t="n">
        <v>1</v>
      </c>
    </row>
    <row r="1599">
      <c r="A1599">
        <f>IF(F1599&gt;1,A1598,IF(AND(I1599&lt;10,paste!A1601&lt;10),RIGHT(H1599,2)&amp;"0"&amp;I1599&amp;"000"&amp;paste!A1601,IF(AND(I1599&lt;10,paste!A1601&gt;=10,paste!A1601&lt;100),RIGHT(H1599,2)&amp;"0"&amp;I1599&amp;"00"&amp;paste!A1601,IF(AND(I1599&lt;10,paste!A1601&gt;=100,paste!A1601&lt;1000),RIGHT(H1599,2)&amp;"0"&amp;I1599&amp;"0"&amp;paste!A1601,IF(AND(I1599&lt;10,paste!A1601&gt;=1000),RIGHT(H1599,2)&amp;"0"&amp;I1599&amp;paste!A1601,IF(AND(I1599&gt;=10,paste!A1601&lt;10),RIGHT(H1599,2)&amp;I1599&amp;"000"&amp;paste!A1601,IF(AND(I1599&gt;=10,paste!A1601&gt;=10,paste!A1601&lt;100),RIGHT(H1599,2)&amp;I1599&amp;"00"&amp;paste!A1601,IF(AND(I1599&gt;=10,paste!A1601&gt;=100,paste!A1601&lt;1000),RIGHT(H1599,2)&amp;I1599&amp;"0"&amp;paste!A1601,RIGHT(H1599,2)&amp;I1599&amp;paste!A1601))))))))</f>
        <v/>
      </c>
      <c r="B1599">
        <f>YEAR(paste!C1601)</f>
        <v/>
      </c>
      <c r="C1599">
        <f>MONTH(paste!C1601)</f>
        <v/>
      </c>
      <c r="D1599">
        <f>DAY(paste!C1601)</f>
        <v/>
      </c>
      <c r="E1599" s="158" t="n">
        <v>0</v>
      </c>
      <c r="F1599">
        <f>IF(AND(L1599=L1598,D1599=D1598),F1598+1,1)</f>
        <v/>
      </c>
      <c r="G1599" s="158" t="n">
        <v>0</v>
      </c>
      <c r="H1599">
        <f>YEAR(paste!C1601)</f>
        <v/>
      </c>
      <c r="I1599">
        <f>MONTH(paste!C1601)</f>
        <v/>
      </c>
      <c r="J1599">
        <f>DAY(paste!C1601)</f>
        <v/>
      </c>
      <c r="K1599">
        <f>A1599</f>
        <v/>
      </c>
      <c r="L1599">
        <f>IF(ISBLANK(VLOOKUP(paste!J1601,'得意先名 (2)'!$B$3:$F$2005,5,FALSE)),paste!P1601,IFERROR(VLOOKUP(paste!J1601,'得意先名 (2)'!$B$3:$F$2005,5,FALSE),"ZZZZZZZZZZZ"))</f>
        <v/>
      </c>
      <c r="M1599">
        <f>IF(L1599="ZZZZZZZZZZZ",paste!J1601&amp;paste!K1601&amp; "  :   "&amp;paste!M1601&amp; "  :   "&amp;paste!P1601,"")</f>
        <v/>
      </c>
      <c r="O1599" s="158" t="n"/>
      <c r="P1599">
        <f>VLOOKUP(L1599,'L_User+EndUser'!$C$2:$K$500,8,FALSE)</f>
        <v/>
      </c>
      <c r="Q1599">
        <f>VLOOKUP(L1599,'L_User+EndUser'!$C$2:$K$500,9,FALSE)</f>
        <v/>
      </c>
      <c r="R1599" s="158" t="n"/>
      <c r="T1599" s="158" t="n"/>
      <c r="V1599" s="158" t="n"/>
      <c r="AB1599">
        <f>paste!J1601</f>
        <v/>
      </c>
      <c r="AC1599">
        <f>L1599</f>
        <v/>
      </c>
      <c r="AO1599">
        <f>YEAR(paste!O1601)</f>
        <v/>
      </c>
      <c r="AP1599">
        <f>MONTH(paste!O1601)</f>
        <v/>
      </c>
      <c r="AQ1599">
        <f>DAY(paste!O1601)</f>
        <v/>
      </c>
      <c r="BD1599">
        <f>IF(paste!L1601="","",paste!L1601)</f>
        <v/>
      </c>
      <c r="BM1599" t="n">
        <v>1</v>
      </c>
      <c r="BN1599">
        <f>VLOOKUP(paste!E1601,L_Product!$A$2:$B$2001,2,FALSE)</f>
        <v/>
      </c>
      <c r="BO1599" s="21" t="n"/>
      <c r="BT1599" t="n">
        <v>2</v>
      </c>
      <c r="BU1599">
        <f>IF($BM$2=1,2,IF($BM$2=18,1))</f>
        <v/>
      </c>
      <c r="BV1599">
        <f>IF($BM$2=1,0,IF($BM$2=18,1))</f>
        <v/>
      </c>
      <c r="BW1599" t="n">
        <v>2</v>
      </c>
      <c r="BX1599" t="n">
        <v>0</v>
      </c>
      <c r="BY1599" t="n">
        <v>3</v>
      </c>
      <c r="BZ1599">
        <f>VLOOKUP(BN1599,L_Product!$B$2:$Z$2001,14,FALSE)</f>
        <v/>
      </c>
      <c r="CA1599">
        <f>paste!H1601</f>
        <v/>
      </c>
      <c r="CB1599">
        <f>BZ1599*CA1599</f>
        <v/>
      </c>
      <c r="CN1599" s="158" t="n">
        <v>1</v>
      </c>
      <c r="CO1599" s="158" t="n">
        <v>1</v>
      </c>
      <c r="CP1599" s="158" t="n">
        <v>1</v>
      </c>
      <c r="CQ1599" s="158" t="n">
        <v>1</v>
      </c>
      <c r="CR1599" s="158" t="n">
        <v>1</v>
      </c>
      <c r="CS1599" s="158" t="n">
        <v>0</v>
      </c>
      <c r="CT1599" s="158" t="n">
        <v>0</v>
      </c>
      <c r="CU1599" s="158" t="n">
        <v>0</v>
      </c>
      <c r="CV1599" s="158" t="n">
        <v>0</v>
      </c>
      <c r="CW1599" s="158" t="n">
        <v>0</v>
      </c>
      <c r="CX1599">
        <f>B1599</f>
        <v/>
      </c>
      <c r="CY1599">
        <f>C1599</f>
        <v/>
      </c>
      <c r="CZ1599">
        <f>D1599</f>
        <v/>
      </c>
      <c r="DA1599" s="158" t="n">
        <v>1900</v>
      </c>
      <c r="DB1599" s="158" t="n">
        <v>1</v>
      </c>
      <c r="DC1599" s="158" t="n">
        <v>1</v>
      </c>
      <c r="DD1599" s="158" t="n">
        <v>1900</v>
      </c>
      <c r="DE1599" s="158" t="n">
        <v>1</v>
      </c>
      <c r="DF1599" s="158" t="n">
        <v>1</v>
      </c>
      <c r="DG1599" s="158" t="n">
        <v>1900</v>
      </c>
      <c r="DH1599" s="158" t="n">
        <v>1</v>
      </c>
      <c r="DI1599" s="158" t="n">
        <v>1</v>
      </c>
      <c r="DJ1599" s="158" t="n">
        <v>1900</v>
      </c>
      <c r="DK1599" s="158" t="n">
        <v>1</v>
      </c>
      <c r="DL1599" s="158" t="n">
        <v>1</v>
      </c>
      <c r="DR1599" s="158" t="n">
        <v>2</v>
      </c>
      <c r="DS1599" s="158" t="n">
        <v>1</v>
      </c>
      <c r="DT1599" s="158" t="n">
        <v>2</v>
      </c>
      <c r="DU1599" s="158" t="n">
        <v>1</v>
      </c>
      <c r="DV1599" s="158" t="n">
        <v>3</v>
      </c>
      <c r="DW1599" s="158" t="n">
        <v>1</v>
      </c>
      <c r="DX1599" s="158" t="n">
        <v>3</v>
      </c>
      <c r="DY1599" s="158" t="n">
        <v>0</v>
      </c>
      <c r="DZ1599" s="158" t="n">
        <v>0</v>
      </c>
      <c r="EA1599" s="158" t="n">
        <v>0</v>
      </c>
      <c r="EB1599" s="158" t="n">
        <v>0</v>
      </c>
      <c r="EC1599" s="158" t="n">
        <v>0</v>
      </c>
      <c r="ED1599" s="158" t="n">
        <v>0</v>
      </c>
      <c r="EE1599" s="158" t="n">
        <v>0</v>
      </c>
      <c r="EF1599" s="158" t="n">
        <v>0</v>
      </c>
      <c r="EG1599" s="158" t="n">
        <v>0</v>
      </c>
      <c r="EH1599" s="158" t="n">
        <v>0</v>
      </c>
      <c r="EI1599" s="158" t="n">
        <v>0</v>
      </c>
      <c r="EJ1599" s="158" t="n">
        <v>0</v>
      </c>
      <c r="EK1599" s="158" t="n">
        <v>0</v>
      </c>
      <c r="EL1599" s="158" t="n">
        <v>0</v>
      </c>
      <c r="EM1599" s="158" t="n">
        <v>0</v>
      </c>
      <c r="EN1599" s="158" t="n">
        <v>0</v>
      </c>
      <c r="EO1599" s="158" t="n">
        <v>0</v>
      </c>
      <c r="EP1599" s="158" t="n">
        <v>0</v>
      </c>
      <c r="EQ1599" s="158" t="n">
        <v>0</v>
      </c>
      <c r="ER1599" s="158" t="n">
        <v>0</v>
      </c>
      <c r="ES1599" s="158" t="n">
        <v>0</v>
      </c>
      <c r="ET1599" s="158" t="n">
        <v>0</v>
      </c>
      <c r="EU1599" s="158" t="n">
        <v>0</v>
      </c>
      <c r="EV1599" s="158" t="n">
        <v>0</v>
      </c>
      <c r="EW1599" s="158" t="n">
        <v>0</v>
      </c>
      <c r="EX1599" s="158" t="n">
        <v>0</v>
      </c>
      <c r="EY1599" s="158" t="n">
        <v>0</v>
      </c>
      <c r="EZ1599" s="158" t="n">
        <v>1900</v>
      </c>
      <c r="FA1599" s="158" t="n">
        <v>1</v>
      </c>
      <c r="FB1599" s="158" t="n">
        <v>1</v>
      </c>
      <c r="FC1599" s="158" t="n">
        <v>1900</v>
      </c>
      <c r="FD1599" s="158" t="n">
        <v>1</v>
      </c>
      <c r="FE1599" s="158" t="n">
        <v>1</v>
      </c>
      <c r="FF1599" s="158" t="n">
        <v>1900</v>
      </c>
      <c r="FG1599" s="158" t="n">
        <v>1</v>
      </c>
      <c r="FH1599" s="158" t="n">
        <v>1</v>
      </c>
      <c r="FI1599" s="158" t="n">
        <v>1900</v>
      </c>
      <c r="FJ1599" s="158" t="n">
        <v>1</v>
      </c>
      <c r="FK1599" s="158" t="n">
        <v>1</v>
      </c>
      <c r="FL1599" s="158" t="n">
        <v>1900</v>
      </c>
      <c r="FM1599" s="158" t="n">
        <v>1</v>
      </c>
      <c r="FN1599" s="158" t="n">
        <v>1</v>
      </c>
      <c r="FO1599" s="158" t="n">
        <v>1900</v>
      </c>
      <c r="FP1599" s="158" t="n">
        <v>1</v>
      </c>
      <c r="FQ1599" s="158" t="n">
        <v>1</v>
      </c>
      <c r="FR1599" s="158" t="n">
        <v>1900</v>
      </c>
      <c r="FS1599" s="158" t="n">
        <v>1</v>
      </c>
      <c r="FT1599" s="158" t="n">
        <v>1</v>
      </c>
      <c r="FU1599" s="158" t="n">
        <v>1900</v>
      </c>
      <c r="FV1599" s="158" t="n">
        <v>1</v>
      </c>
      <c r="FW1599" s="158" t="n">
        <v>1</v>
      </c>
    </row>
    <row r="1600">
      <c r="A1600">
        <f>IF(F1600&gt;1,A1599,IF(AND(I1600&lt;10,paste!A1602&lt;10),RIGHT(H1600,2)&amp;"0"&amp;I1600&amp;"000"&amp;paste!A1602,IF(AND(I1600&lt;10,paste!A1602&gt;=10,paste!A1602&lt;100),RIGHT(H1600,2)&amp;"0"&amp;I1600&amp;"00"&amp;paste!A1602,IF(AND(I1600&lt;10,paste!A1602&gt;=100,paste!A1602&lt;1000),RIGHT(H1600,2)&amp;"0"&amp;I1600&amp;"0"&amp;paste!A1602,IF(AND(I1600&lt;10,paste!A1602&gt;=1000),RIGHT(H1600,2)&amp;"0"&amp;I1600&amp;paste!A1602,IF(AND(I1600&gt;=10,paste!A1602&lt;10),RIGHT(H1600,2)&amp;I1600&amp;"000"&amp;paste!A1602,IF(AND(I1600&gt;=10,paste!A1602&gt;=10,paste!A1602&lt;100),RIGHT(H1600,2)&amp;I1600&amp;"00"&amp;paste!A1602,IF(AND(I1600&gt;=10,paste!A1602&gt;=100,paste!A1602&lt;1000),RIGHT(H1600,2)&amp;I1600&amp;"0"&amp;paste!A1602,RIGHT(H1600,2)&amp;I1600&amp;paste!A1602))))))))</f>
        <v/>
      </c>
      <c r="B1600">
        <f>YEAR(paste!C1602)</f>
        <v/>
      </c>
      <c r="C1600">
        <f>MONTH(paste!C1602)</f>
        <v/>
      </c>
      <c r="D1600">
        <f>DAY(paste!C1602)</f>
        <v/>
      </c>
      <c r="E1600" s="158" t="n">
        <v>0</v>
      </c>
      <c r="F1600">
        <f>IF(AND(L1600=L1599,D1600=D1599),F1599+1,1)</f>
        <v/>
      </c>
      <c r="G1600" s="158" t="n">
        <v>0</v>
      </c>
      <c r="H1600">
        <f>YEAR(paste!C1602)</f>
        <v/>
      </c>
      <c r="I1600">
        <f>MONTH(paste!C1602)</f>
        <v/>
      </c>
      <c r="J1600">
        <f>DAY(paste!C1602)</f>
        <v/>
      </c>
      <c r="K1600">
        <f>A1600</f>
        <v/>
      </c>
      <c r="L1600">
        <f>IF(ISBLANK(VLOOKUP(paste!J1602,'得意先名 (2)'!$B$3:$F$2005,5,FALSE)),paste!P1602,IFERROR(VLOOKUP(paste!J1602,'得意先名 (2)'!$B$3:$F$2005,5,FALSE),"ZZZZZZZZZZZ"))</f>
        <v/>
      </c>
      <c r="M1600">
        <f>IF(L1600="ZZZZZZZZZZZ",paste!J1602&amp;paste!K1602&amp; "  :   "&amp;paste!M1602&amp; "  :   "&amp;paste!P1602,"")</f>
        <v/>
      </c>
      <c r="O1600" s="158" t="n"/>
      <c r="P1600">
        <f>VLOOKUP(L1600,'L_User+EndUser'!$C$2:$K$500,8,FALSE)</f>
        <v/>
      </c>
      <c r="Q1600">
        <f>VLOOKUP(L1600,'L_User+EndUser'!$C$2:$K$500,9,FALSE)</f>
        <v/>
      </c>
      <c r="R1600" s="158" t="n"/>
      <c r="T1600" s="158" t="n"/>
      <c r="V1600" s="158" t="n"/>
      <c r="AB1600">
        <f>paste!J1602</f>
        <v/>
      </c>
      <c r="AC1600">
        <f>L1600</f>
        <v/>
      </c>
      <c r="AO1600">
        <f>YEAR(paste!O1602)</f>
        <v/>
      </c>
      <c r="AP1600">
        <f>MONTH(paste!O1602)</f>
        <v/>
      </c>
      <c r="AQ1600">
        <f>DAY(paste!O1602)</f>
        <v/>
      </c>
      <c r="BD1600">
        <f>IF(paste!L1602="","",paste!L1602)</f>
        <v/>
      </c>
      <c r="BM1600" t="n">
        <v>1</v>
      </c>
      <c r="BN1600">
        <f>VLOOKUP(paste!E1602,L_Product!$A$2:$B$2001,2,FALSE)</f>
        <v/>
      </c>
      <c r="BO1600" s="21" t="n"/>
      <c r="BT1600" t="n">
        <v>2</v>
      </c>
      <c r="BU1600">
        <f>IF($BM$2=1,2,IF($BM$2=18,1))</f>
        <v/>
      </c>
      <c r="BV1600">
        <f>IF($BM$2=1,0,IF($BM$2=18,1))</f>
        <v/>
      </c>
      <c r="BW1600" t="n">
        <v>2</v>
      </c>
      <c r="BX1600" t="n">
        <v>0</v>
      </c>
      <c r="BY1600" t="n">
        <v>3</v>
      </c>
      <c r="BZ1600">
        <f>VLOOKUP(BN1600,L_Product!$B$2:$Z$2001,14,FALSE)</f>
        <v/>
      </c>
      <c r="CA1600">
        <f>paste!H1602</f>
        <v/>
      </c>
      <c r="CB1600">
        <f>BZ1600*CA1600</f>
        <v/>
      </c>
      <c r="CN1600" s="158" t="n">
        <v>1</v>
      </c>
      <c r="CO1600" s="158" t="n">
        <v>1</v>
      </c>
      <c r="CP1600" s="158" t="n">
        <v>1</v>
      </c>
      <c r="CQ1600" s="158" t="n">
        <v>1</v>
      </c>
      <c r="CR1600" s="158" t="n">
        <v>1</v>
      </c>
      <c r="CS1600" s="158" t="n">
        <v>0</v>
      </c>
      <c r="CT1600" s="158" t="n">
        <v>0</v>
      </c>
      <c r="CU1600" s="158" t="n">
        <v>0</v>
      </c>
      <c r="CV1600" s="158" t="n">
        <v>0</v>
      </c>
      <c r="CW1600" s="158" t="n">
        <v>0</v>
      </c>
      <c r="CX1600">
        <f>B1600</f>
        <v/>
      </c>
      <c r="CY1600">
        <f>C1600</f>
        <v/>
      </c>
      <c r="CZ1600">
        <f>D1600</f>
        <v/>
      </c>
      <c r="DA1600" s="158" t="n">
        <v>1900</v>
      </c>
      <c r="DB1600" s="158" t="n">
        <v>1</v>
      </c>
      <c r="DC1600" s="158" t="n">
        <v>1</v>
      </c>
      <c r="DD1600" s="158" t="n">
        <v>1900</v>
      </c>
      <c r="DE1600" s="158" t="n">
        <v>1</v>
      </c>
      <c r="DF1600" s="158" t="n">
        <v>1</v>
      </c>
      <c r="DG1600" s="158" t="n">
        <v>1900</v>
      </c>
      <c r="DH1600" s="158" t="n">
        <v>1</v>
      </c>
      <c r="DI1600" s="158" t="n">
        <v>1</v>
      </c>
      <c r="DJ1600" s="158" t="n">
        <v>1900</v>
      </c>
      <c r="DK1600" s="158" t="n">
        <v>1</v>
      </c>
      <c r="DL1600" s="158" t="n">
        <v>1</v>
      </c>
      <c r="DR1600" s="158" t="n">
        <v>2</v>
      </c>
      <c r="DS1600" s="158" t="n">
        <v>1</v>
      </c>
      <c r="DT1600" s="158" t="n">
        <v>2</v>
      </c>
      <c r="DU1600" s="158" t="n">
        <v>1</v>
      </c>
      <c r="DV1600" s="158" t="n">
        <v>3</v>
      </c>
      <c r="DW1600" s="158" t="n">
        <v>1</v>
      </c>
      <c r="DX1600" s="158" t="n">
        <v>3</v>
      </c>
      <c r="DY1600" s="158" t="n">
        <v>0</v>
      </c>
      <c r="DZ1600" s="158" t="n">
        <v>0</v>
      </c>
      <c r="EA1600" s="158" t="n">
        <v>0</v>
      </c>
      <c r="EB1600" s="158" t="n">
        <v>0</v>
      </c>
      <c r="EC1600" s="158" t="n">
        <v>0</v>
      </c>
      <c r="ED1600" s="158" t="n">
        <v>0</v>
      </c>
      <c r="EE1600" s="158" t="n">
        <v>0</v>
      </c>
      <c r="EF1600" s="158" t="n">
        <v>0</v>
      </c>
      <c r="EG1600" s="158" t="n">
        <v>0</v>
      </c>
      <c r="EH1600" s="158" t="n">
        <v>0</v>
      </c>
      <c r="EI1600" s="158" t="n">
        <v>0</v>
      </c>
      <c r="EJ1600" s="158" t="n">
        <v>0</v>
      </c>
      <c r="EK1600" s="158" t="n">
        <v>0</v>
      </c>
      <c r="EL1600" s="158" t="n">
        <v>0</v>
      </c>
      <c r="EM1600" s="158" t="n">
        <v>0</v>
      </c>
      <c r="EN1600" s="158" t="n">
        <v>0</v>
      </c>
      <c r="EO1600" s="158" t="n">
        <v>0</v>
      </c>
      <c r="EP1600" s="158" t="n">
        <v>0</v>
      </c>
      <c r="EQ1600" s="158" t="n">
        <v>0</v>
      </c>
      <c r="ER1600" s="158" t="n">
        <v>0</v>
      </c>
      <c r="ES1600" s="158" t="n">
        <v>0</v>
      </c>
      <c r="ET1600" s="158" t="n">
        <v>0</v>
      </c>
      <c r="EU1600" s="158" t="n">
        <v>0</v>
      </c>
      <c r="EV1600" s="158" t="n">
        <v>0</v>
      </c>
      <c r="EW1600" s="158" t="n">
        <v>0</v>
      </c>
      <c r="EX1600" s="158" t="n">
        <v>0</v>
      </c>
      <c r="EY1600" s="158" t="n">
        <v>0</v>
      </c>
      <c r="EZ1600" s="158" t="n">
        <v>1900</v>
      </c>
      <c r="FA1600" s="158" t="n">
        <v>1</v>
      </c>
      <c r="FB1600" s="158" t="n">
        <v>1</v>
      </c>
      <c r="FC1600" s="158" t="n">
        <v>1900</v>
      </c>
      <c r="FD1600" s="158" t="n">
        <v>1</v>
      </c>
      <c r="FE1600" s="158" t="n">
        <v>1</v>
      </c>
      <c r="FF1600" s="158" t="n">
        <v>1900</v>
      </c>
      <c r="FG1600" s="158" t="n">
        <v>1</v>
      </c>
      <c r="FH1600" s="158" t="n">
        <v>1</v>
      </c>
      <c r="FI1600" s="158" t="n">
        <v>1900</v>
      </c>
      <c r="FJ1600" s="158" t="n">
        <v>1</v>
      </c>
      <c r="FK1600" s="158" t="n">
        <v>1</v>
      </c>
      <c r="FL1600" s="158" t="n">
        <v>1900</v>
      </c>
      <c r="FM1600" s="158" t="n">
        <v>1</v>
      </c>
      <c r="FN1600" s="158" t="n">
        <v>1</v>
      </c>
      <c r="FO1600" s="158" t="n">
        <v>1900</v>
      </c>
      <c r="FP1600" s="158" t="n">
        <v>1</v>
      </c>
      <c r="FQ1600" s="158" t="n">
        <v>1</v>
      </c>
      <c r="FR1600" s="158" t="n">
        <v>1900</v>
      </c>
      <c r="FS1600" s="158" t="n">
        <v>1</v>
      </c>
      <c r="FT1600" s="158" t="n">
        <v>1</v>
      </c>
      <c r="FU1600" s="158" t="n">
        <v>1900</v>
      </c>
      <c r="FV1600" s="158" t="n">
        <v>1</v>
      </c>
      <c r="FW1600" s="158" t="n">
        <v>1</v>
      </c>
    </row>
    <row r="1601">
      <c r="A1601">
        <f>IF(F1601&gt;1,A1600,IF(AND(I1601&lt;10,paste!A1603&lt;10),RIGHT(H1601,2)&amp;"0"&amp;I1601&amp;"000"&amp;paste!A1603,IF(AND(I1601&lt;10,paste!A1603&gt;=10,paste!A1603&lt;100),RIGHT(H1601,2)&amp;"0"&amp;I1601&amp;"00"&amp;paste!A1603,IF(AND(I1601&lt;10,paste!A1603&gt;=100,paste!A1603&lt;1000),RIGHT(H1601,2)&amp;"0"&amp;I1601&amp;"0"&amp;paste!A1603,IF(AND(I1601&lt;10,paste!A1603&gt;=1000),RIGHT(H1601,2)&amp;"0"&amp;I1601&amp;paste!A1603,IF(AND(I1601&gt;=10,paste!A1603&lt;10),RIGHT(H1601,2)&amp;I1601&amp;"000"&amp;paste!A1603,IF(AND(I1601&gt;=10,paste!A1603&gt;=10,paste!A1603&lt;100),RIGHT(H1601,2)&amp;I1601&amp;"00"&amp;paste!A1603,IF(AND(I1601&gt;=10,paste!A1603&gt;=100,paste!A1603&lt;1000),RIGHT(H1601,2)&amp;I1601&amp;"0"&amp;paste!A1603,RIGHT(H1601,2)&amp;I1601&amp;paste!A1603))))))))</f>
        <v/>
      </c>
      <c r="B1601">
        <f>YEAR(paste!C1603)</f>
        <v/>
      </c>
      <c r="C1601">
        <f>MONTH(paste!C1603)</f>
        <v/>
      </c>
      <c r="D1601">
        <f>DAY(paste!C1603)</f>
        <v/>
      </c>
      <c r="E1601" s="158" t="n">
        <v>0</v>
      </c>
      <c r="F1601">
        <f>IF(AND(L1601=L1600,D1601=D1600),F1600+1,1)</f>
        <v/>
      </c>
      <c r="G1601" s="158" t="n">
        <v>0</v>
      </c>
      <c r="H1601">
        <f>YEAR(paste!C1603)</f>
        <v/>
      </c>
      <c r="I1601">
        <f>MONTH(paste!C1603)</f>
        <v/>
      </c>
      <c r="J1601">
        <f>DAY(paste!C1603)</f>
        <v/>
      </c>
      <c r="K1601">
        <f>A1601</f>
        <v/>
      </c>
      <c r="L1601">
        <f>IF(ISBLANK(VLOOKUP(paste!J1603,'得意先名 (2)'!$B$3:$F$2005,5,FALSE)),paste!P1603,IFERROR(VLOOKUP(paste!J1603,'得意先名 (2)'!$B$3:$F$2005,5,FALSE),"ZZZZZZZZZZZ"))</f>
        <v/>
      </c>
      <c r="M1601">
        <f>IF(L1601="ZZZZZZZZZZZ",paste!J1603&amp;paste!K1603&amp; "  :   "&amp;paste!M1603&amp; "  :   "&amp;paste!P1603,"")</f>
        <v/>
      </c>
      <c r="O1601" s="158" t="n"/>
      <c r="P1601">
        <f>VLOOKUP(L1601,'L_User+EndUser'!$C$2:$K$500,8,FALSE)</f>
        <v/>
      </c>
      <c r="Q1601">
        <f>VLOOKUP(L1601,'L_User+EndUser'!$C$2:$K$500,9,FALSE)</f>
        <v/>
      </c>
      <c r="R1601" s="158" t="n"/>
      <c r="T1601" s="158" t="n"/>
      <c r="V1601" s="158" t="n"/>
      <c r="AB1601">
        <f>paste!J1603</f>
        <v/>
      </c>
      <c r="AC1601">
        <f>L1601</f>
        <v/>
      </c>
      <c r="AO1601">
        <f>YEAR(paste!O1603)</f>
        <v/>
      </c>
      <c r="AP1601">
        <f>MONTH(paste!O1603)</f>
        <v/>
      </c>
      <c r="AQ1601">
        <f>DAY(paste!O1603)</f>
        <v/>
      </c>
      <c r="BD1601">
        <f>IF(paste!L1603="","",paste!L1603)</f>
        <v/>
      </c>
      <c r="BM1601" t="n">
        <v>1</v>
      </c>
      <c r="BN1601">
        <f>VLOOKUP(paste!E1603,L_Product!$A$2:$B$2001,2,FALSE)</f>
        <v/>
      </c>
      <c r="BO1601" s="21" t="n"/>
      <c r="BT1601" t="n">
        <v>2</v>
      </c>
      <c r="BU1601">
        <f>IF($BM$2=1,2,IF($BM$2=18,1))</f>
        <v/>
      </c>
      <c r="BV1601">
        <f>IF($BM$2=1,0,IF($BM$2=18,1))</f>
        <v/>
      </c>
      <c r="BW1601" t="n">
        <v>2</v>
      </c>
      <c r="BX1601" t="n">
        <v>0</v>
      </c>
      <c r="BY1601" t="n">
        <v>3</v>
      </c>
      <c r="BZ1601">
        <f>VLOOKUP(BN1601,L_Product!$B$2:$Z$2001,14,FALSE)</f>
        <v/>
      </c>
      <c r="CA1601">
        <f>paste!H1603</f>
        <v/>
      </c>
      <c r="CB1601">
        <f>BZ1601*CA1601</f>
        <v/>
      </c>
      <c r="CN1601" s="158" t="n">
        <v>1</v>
      </c>
      <c r="CO1601" s="158" t="n">
        <v>1</v>
      </c>
      <c r="CP1601" s="158" t="n">
        <v>1</v>
      </c>
      <c r="CQ1601" s="158" t="n">
        <v>1</v>
      </c>
      <c r="CR1601" s="158" t="n">
        <v>1</v>
      </c>
      <c r="CS1601" s="158" t="n">
        <v>0</v>
      </c>
      <c r="CT1601" s="158" t="n">
        <v>0</v>
      </c>
      <c r="CU1601" s="158" t="n">
        <v>0</v>
      </c>
      <c r="CV1601" s="158" t="n">
        <v>0</v>
      </c>
      <c r="CW1601" s="158" t="n">
        <v>0</v>
      </c>
      <c r="CX1601">
        <f>B1601</f>
        <v/>
      </c>
      <c r="CY1601">
        <f>C1601</f>
        <v/>
      </c>
      <c r="CZ1601">
        <f>D1601</f>
        <v/>
      </c>
      <c r="DA1601" s="158" t="n">
        <v>1900</v>
      </c>
      <c r="DB1601" s="158" t="n">
        <v>1</v>
      </c>
      <c r="DC1601" s="158" t="n">
        <v>1</v>
      </c>
      <c r="DD1601" s="158" t="n">
        <v>1900</v>
      </c>
      <c r="DE1601" s="158" t="n">
        <v>1</v>
      </c>
      <c r="DF1601" s="158" t="n">
        <v>1</v>
      </c>
      <c r="DG1601" s="158" t="n">
        <v>1900</v>
      </c>
      <c r="DH1601" s="158" t="n">
        <v>1</v>
      </c>
      <c r="DI1601" s="158" t="n">
        <v>1</v>
      </c>
      <c r="DJ1601" s="158" t="n">
        <v>1900</v>
      </c>
      <c r="DK1601" s="158" t="n">
        <v>1</v>
      </c>
      <c r="DL1601" s="158" t="n">
        <v>1</v>
      </c>
      <c r="DR1601" s="158" t="n">
        <v>2</v>
      </c>
      <c r="DS1601" s="158" t="n">
        <v>1</v>
      </c>
      <c r="DT1601" s="158" t="n">
        <v>2</v>
      </c>
      <c r="DU1601" s="158" t="n">
        <v>1</v>
      </c>
      <c r="DV1601" s="158" t="n">
        <v>3</v>
      </c>
      <c r="DW1601" s="158" t="n">
        <v>1</v>
      </c>
      <c r="DX1601" s="158" t="n">
        <v>3</v>
      </c>
      <c r="DY1601" s="158" t="n">
        <v>0</v>
      </c>
      <c r="DZ1601" s="158" t="n">
        <v>0</v>
      </c>
      <c r="EA1601" s="158" t="n">
        <v>0</v>
      </c>
      <c r="EB1601" s="158" t="n">
        <v>0</v>
      </c>
      <c r="EC1601" s="158" t="n">
        <v>0</v>
      </c>
      <c r="ED1601" s="158" t="n">
        <v>0</v>
      </c>
      <c r="EE1601" s="158" t="n">
        <v>0</v>
      </c>
      <c r="EF1601" s="158" t="n">
        <v>0</v>
      </c>
      <c r="EG1601" s="158" t="n">
        <v>0</v>
      </c>
      <c r="EH1601" s="158" t="n">
        <v>0</v>
      </c>
      <c r="EI1601" s="158" t="n">
        <v>0</v>
      </c>
      <c r="EJ1601" s="158" t="n">
        <v>0</v>
      </c>
      <c r="EK1601" s="158" t="n">
        <v>0</v>
      </c>
      <c r="EL1601" s="158" t="n">
        <v>0</v>
      </c>
      <c r="EM1601" s="158" t="n">
        <v>0</v>
      </c>
      <c r="EN1601" s="158" t="n">
        <v>0</v>
      </c>
      <c r="EO1601" s="158" t="n">
        <v>0</v>
      </c>
      <c r="EP1601" s="158" t="n">
        <v>0</v>
      </c>
      <c r="EQ1601" s="158" t="n">
        <v>0</v>
      </c>
      <c r="ER1601" s="158" t="n">
        <v>0</v>
      </c>
      <c r="ES1601" s="158" t="n">
        <v>0</v>
      </c>
      <c r="ET1601" s="158" t="n">
        <v>0</v>
      </c>
      <c r="EU1601" s="158" t="n">
        <v>0</v>
      </c>
      <c r="EV1601" s="158" t="n">
        <v>0</v>
      </c>
      <c r="EW1601" s="158" t="n">
        <v>0</v>
      </c>
      <c r="EX1601" s="158" t="n">
        <v>0</v>
      </c>
      <c r="EY1601" s="158" t="n">
        <v>0</v>
      </c>
      <c r="EZ1601" s="158" t="n">
        <v>1900</v>
      </c>
      <c r="FA1601" s="158" t="n">
        <v>1</v>
      </c>
      <c r="FB1601" s="158" t="n">
        <v>1</v>
      </c>
      <c r="FC1601" s="158" t="n">
        <v>1900</v>
      </c>
      <c r="FD1601" s="158" t="n">
        <v>1</v>
      </c>
      <c r="FE1601" s="158" t="n">
        <v>1</v>
      </c>
      <c r="FF1601" s="158" t="n">
        <v>1900</v>
      </c>
      <c r="FG1601" s="158" t="n">
        <v>1</v>
      </c>
      <c r="FH1601" s="158" t="n">
        <v>1</v>
      </c>
      <c r="FI1601" s="158" t="n">
        <v>1900</v>
      </c>
      <c r="FJ1601" s="158" t="n">
        <v>1</v>
      </c>
      <c r="FK1601" s="158" t="n">
        <v>1</v>
      </c>
      <c r="FL1601" s="158" t="n">
        <v>1900</v>
      </c>
      <c r="FM1601" s="158" t="n">
        <v>1</v>
      </c>
      <c r="FN1601" s="158" t="n">
        <v>1</v>
      </c>
      <c r="FO1601" s="158" t="n">
        <v>1900</v>
      </c>
      <c r="FP1601" s="158" t="n">
        <v>1</v>
      </c>
      <c r="FQ1601" s="158" t="n">
        <v>1</v>
      </c>
      <c r="FR1601" s="158" t="n">
        <v>1900</v>
      </c>
      <c r="FS1601" s="158" t="n">
        <v>1</v>
      </c>
      <c r="FT1601" s="158" t="n">
        <v>1</v>
      </c>
      <c r="FU1601" s="158" t="n">
        <v>1900</v>
      </c>
      <c r="FV1601" s="158" t="n">
        <v>1</v>
      </c>
      <c r="FW1601" s="158" t="n">
        <v>1</v>
      </c>
    </row>
    <row r="1602">
      <c r="A1602">
        <f>IF(F1602&gt;1,A1601,IF(AND(I1602&lt;10,paste!A1604&lt;10),RIGHT(H1602,2)&amp;"0"&amp;I1602&amp;"000"&amp;paste!A1604,IF(AND(I1602&lt;10,paste!A1604&gt;=10,paste!A1604&lt;100),RIGHT(H1602,2)&amp;"0"&amp;I1602&amp;"00"&amp;paste!A1604,IF(AND(I1602&lt;10,paste!A1604&gt;=100,paste!A1604&lt;1000),RIGHT(H1602,2)&amp;"0"&amp;I1602&amp;"0"&amp;paste!A1604,IF(AND(I1602&lt;10,paste!A1604&gt;=1000),RIGHT(H1602,2)&amp;"0"&amp;I1602&amp;paste!A1604,IF(AND(I1602&gt;=10,paste!A1604&lt;10),RIGHT(H1602,2)&amp;I1602&amp;"000"&amp;paste!A1604,IF(AND(I1602&gt;=10,paste!A1604&gt;=10,paste!A1604&lt;100),RIGHT(H1602,2)&amp;I1602&amp;"00"&amp;paste!A1604,IF(AND(I1602&gt;=10,paste!A1604&gt;=100,paste!A1604&lt;1000),RIGHT(H1602,2)&amp;I1602&amp;"0"&amp;paste!A1604,RIGHT(H1602,2)&amp;I1602&amp;paste!A1604))))))))</f>
        <v/>
      </c>
      <c r="B1602">
        <f>YEAR(paste!C1604)</f>
        <v/>
      </c>
      <c r="C1602">
        <f>MONTH(paste!C1604)</f>
        <v/>
      </c>
      <c r="D1602">
        <f>DAY(paste!C1604)</f>
        <v/>
      </c>
      <c r="E1602" s="158" t="n">
        <v>0</v>
      </c>
      <c r="F1602">
        <f>IF(AND(L1602=L1601,D1602=D1601),F1601+1,1)</f>
        <v/>
      </c>
      <c r="G1602" s="158" t="n">
        <v>0</v>
      </c>
      <c r="H1602">
        <f>YEAR(paste!C1604)</f>
        <v/>
      </c>
      <c r="I1602">
        <f>MONTH(paste!C1604)</f>
        <v/>
      </c>
      <c r="J1602">
        <f>DAY(paste!C1604)</f>
        <v/>
      </c>
      <c r="K1602">
        <f>A1602</f>
        <v/>
      </c>
      <c r="L1602">
        <f>IF(ISBLANK(VLOOKUP(paste!J1604,'得意先名 (2)'!$B$3:$F$2005,5,FALSE)),paste!P1604,IFERROR(VLOOKUP(paste!J1604,'得意先名 (2)'!$B$3:$F$2005,5,FALSE),"ZZZZZZZZZZZ"))</f>
        <v/>
      </c>
      <c r="M1602">
        <f>IF(L1602="ZZZZZZZZZZZ",paste!J1604&amp;paste!K1604&amp; "  :   "&amp;paste!M1604&amp; "  :   "&amp;paste!P1604,"")</f>
        <v/>
      </c>
      <c r="O1602" s="158" t="n"/>
      <c r="P1602">
        <f>VLOOKUP(L1602,'L_User+EndUser'!$C$2:$K$500,8,FALSE)</f>
        <v/>
      </c>
      <c r="Q1602">
        <f>VLOOKUP(L1602,'L_User+EndUser'!$C$2:$K$500,9,FALSE)</f>
        <v/>
      </c>
      <c r="R1602" s="158" t="n"/>
      <c r="T1602" s="158" t="n"/>
      <c r="V1602" s="158" t="n"/>
      <c r="AB1602">
        <f>paste!J1604</f>
        <v/>
      </c>
      <c r="AC1602">
        <f>L1602</f>
        <v/>
      </c>
      <c r="AO1602">
        <f>YEAR(paste!O1604)</f>
        <v/>
      </c>
      <c r="AP1602">
        <f>MONTH(paste!O1604)</f>
        <v/>
      </c>
      <c r="AQ1602">
        <f>DAY(paste!O1604)</f>
        <v/>
      </c>
      <c r="BD1602">
        <f>IF(paste!L1604="","",paste!L1604)</f>
        <v/>
      </c>
      <c r="BM1602" t="n">
        <v>1</v>
      </c>
      <c r="BN1602">
        <f>VLOOKUP(paste!E1604,L_Product!$A$2:$B$2001,2,FALSE)</f>
        <v/>
      </c>
      <c r="BO1602" s="21" t="n"/>
      <c r="BT1602" t="n">
        <v>2</v>
      </c>
      <c r="BU1602">
        <f>IF($BM$2=1,2,IF($BM$2=18,1))</f>
        <v/>
      </c>
      <c r="BV1602">
        <f>IF($BM$2=1,0,IF($BM$2=18,1))</f>
        <v/>
      </c>
      <c r="BW1602" t="n">
        <v>2</v>
      </c>
      <c r="BX1602" t="n">
        <v>0</v>
      </c>
      <c r="BY1602" t="n">
        <v>3</v>
      </c>
      <c r="BZ1602">
        <f>VLOOKUP(BN1602,L_Product!$B$2:$Z$2001,14,FALSE)</f>
        <v/>
      </c>
      <c r="CA1602">
        <f>paste!H1604</f>
        <v/>
      </c>
      <c r="CB1602">
        <f>BZ1602*CA1602</f>
        <v/>
      </c>
      <c r="CN1602" s="158" t="n">
        <v>1</v>
      </c>
      <c r="CO1602" s="158" t="n">
        <v>1</v>
      </c>
      <c r="CP1602" s="158" t="n">
        <v>1</v>
      </c>
      <c r="CQ1602" s="158" t="n">
        <v>1</v>
      </c>
      <c r="CR1602" s="158" t="n">
        <v>1</v>
      </c>
      <c r="CS1602" s="158" t="n">
        <v>0</v>
      </c>
      <c r="CT1602" s="158" t="n">
        <v>0</v>
      </c>
      <c r="CU1602" s="158" t="n">
        <v>0</v>
      </c>
      <c r="CV1602" s="158" t="n">
        <v>0</v>
      </c>
      <c r="CW1602" s="158" t="n">
        <v>0</v>
      </c>
      <c r="CX1602">
        <f>B1602</f>
        <v/>
      </c>
      <c r="CY1602">
        <f>C1602</f>
        <v/>
      </c>
      <c r="CZ1602">
        <f>D1602</f>
        <v/>
      </c>
      <c r="DA1602" s="158" t="n">
        <v>1900</v>
      </c>
      <c r="DB1602" s="158" t="n">
        <v>1</v>
      </c>
      <c r="DC1602" s="158" t="n">
        <v>1</v>
      </c>
      <c r="DD1602" s="158" t="n">
        <v>1900</v>
      </c>
      <c r="DE1602" s="158" t="n">
        <v>1</v>
      </c>
      <c r="DF1602" s="158" t="n">
        <v>1</v>
      </c>
      <c r="DG1602" s="158" t="n">
        <v>1900</v>
      </c>
      <c r="DH1602" s="158" t="n">
        <v>1</v>
      </c>
      <c r="DI1602" s="158" t="n">
        <v>1</v>
      </c>
      <c r="DJ1602" s="158" t="n">
        <v>1900</v>
      </c>
      <c r="DK1602" s="158" t="n">
        <v>1</v>
      </c>
      <c r="DL1602" s="158" t="n">
        <v>1</v>
      </c>
      <c r="DR1602" s="158" t="n">
        <v>2</v>
      </c>
      <c r="DS1602" s="158" t="n">
        <v>1</v>
      </c>
      <c r="DT1602" s="158" t="n">
        <v>2</v>
      </c>
      <c r="DU1602" s="158" t="n">
        <v>1</v>
      </c>
      <c r="DV1602" s="158" t="n">
        <v>3</v>
      </c>
      <c r="DW1602" s="158" t="n">
        <v>1</v>
      </c>
      <c r="DX1602" s="158" t="n">
        <v>3</v>
      </c>
      <c r="DY1602" s="158" t="n">
        <v>0</v>
      </c>
      <c r="DZ1602" s="158" t="n">
        <v>0</v>
      </c>
      <c r="EA1602" s="158" t="n">
        <v>0</v>
      </c>
      <c r="EB1602" s="158" t="n">
        <v>0</v>
      </c>
      <c r="EC1602" s="158" t="n">
        <v>0</v>
      </c>
      <c r="ED1602" s="158" t="n">
        <v>0</v>
      </c>
      <c r="EE1602" s="158" t="n">
        <v>0</v>
      </c>
      <c r="EF1602" s="158" t="n">
        <v>0</v>
      </c>
      <c r="EG1602" s="158" t="n">
        <v>0</v>
      </c>
      <c r="EH1602" s="158" t="n">
        <v>0</v>
      </c>
      <c r="EI1602" s="158" t="n">
        <v>0</v>
      </c>
      <c r="EJ1602" s="158" t="n">
        <v>0</v>
      </c>
      <c r="EK1602" s="158" t="n">
        <v>0</v>
      </c>
      <c r="EL1602" s="158" t="n">
        <v>0</v>
      </c>
      <c r="EM1602" s="158" t="n">
        <v>0</v>
      </c>
      <c r="EN1602" s="158" t="n">
        <v>0</v>
      </c>
      <c r="EO1602" s="158" t="n">
        <v>0</v>
      </c>
      <c r="EP1602" s="158" t="n">
        <v>0</v>
      </c>
      <c r="EQ1602" s="158" t="n">
        <v>0</v>
      </c>
      <c r="ER1602" s="158" t="n">
        <v>0</v>
      </c>
      <c r="ES1602" s="158" t="n">
        <v>0</v>
      </c>
      <c r="ET1602" s="158" t="n">
        <v>0</v>
      </c>
      <c r="EU1602" s="158" t="n">
        <v>0</v>
      </c>
      <c r="EV1602" s="158" t="n">
        <v>0</v>
      </c>
      <c r="EW1602" s="158" t="n">
        <v>0</v>
      </c>
      <c r="EX1602" s="158" t="n">
        <v>0</v>
      </c>
      <c r="EY1602" s="158" t="n">
        <v>0</v>
      </c>
      <c r="EZ1602" s="158" t="n">
        <v>1900</v>
      </c>
      <c r="FA1602" s="158" t="n">
        <v>1</v>
      </c>
      <c r="FB1602" s="158" t="n">
        <v>1</v>
      </c>
      <c r="FC1602" s="158" t="n">
        <v>1900</v>
      </c>
      <c r="FD1602" s="158" t="n">
        <v>1</v>
      </c>
      <c r="FE1602" s="158" t="n">
        <v>1</v>
      </c>
      <c r="FF1602" s="158" t="n">
        <v>1900</v>
      </c>
      <c r="FG1602" s="158" t="n">
        <v>1</v>
      </c>
      <c r="FH1602" s="158" t="n">
        <v>1</v>
      </c>
      <c r="FI1602" s="158" t="n">
        <v>1900</v>
      </c>
      <c r="FJ1602" s="158" t="n">
        <v>1</v>
      </c>
      <c r="FK1602" s="158" t="n">
        <v>1</v>
      </c>
      <c r="FL1602" s="158" t="n">
        <v>1900</v>
      </c>
      <c r="FM1602" s="158" t="n">
        <v>1</v>
      </c>
      <c r="FN1602" s="158" t="n">
        <v>1</v>
      </c>
      <c r="FO1602" s="158" t="n">
        <v>1900</v>
      </c>
      <c r="FP1602" s="158" t="n">
        <v>1</v>
      </c>
      <c r="FQ1602" s="158" t="n">
        <v>1</v>
      </c>
      <c r="FR1602" s="158" t="n">
        <v>1900</v>
      </c>
      <c r="FS1602" s="158" t="n">
        <v>1</v>
      </c>
      <c r="FT1602" s="158" t="n">
        <v>1</v>
      </c>
      <c r="FU1602" s="158" t="n">
        <v>1900</v>
      </c>
      <c r="FV1602" s="158" t="n">
        <v>1</v>
      </c>
      <c r="FW1602" s="158" t="n">
        <v>1</v>
      </c>
    </row>
    <row r="1603">
      <c r="A1603">
        <f>IF(F1603&gt;1,A1602,IF(AND(I1603&lt;10,paste!A1605&lt;10),RIGHT(H1603,2)&amp;"0"&amp;I1603&amp;"000"&amp;paste!A1605,IF(AND(I1603&lt;10,paste!A1605&gt;=10,paste!A1605&lt;100),RIGHT(H1603,2)&amp;"0"&amp;I1603&amp;"00"&amp;paste!A1605,IF(AND(I1603&lt;10,paste!A1605&gt;=100,paste!A1605&lt;1000),RIGHT(H1603,2)&amp;"0"&amp;I1603&amp;"0"&amp;paste!A1605,IF(AND(I1603&lt;10,paste!A1605&gt;=1000),RIGHT(H1603,2)&amp;"0"&amp;I1603&amp;paste!A1605,IF(AND(I1603&gt;=10,paste!A1605&lt;10),RIGHT(H1603,2)&amp;I1603&amp;"000"&amp;paste!A1605,IF(AND(I1603&gt;=10,paste!A1605&gt;=10,paste!A1605&lt;100),RIGHT(H1603,2)&amp;I1603&amp;"00"&amp;paste!A1605,IF(AND(I1603&gt;=10,paste!A1605&gt;=100,paste!A1605&lt;1000),RIGHT(H1603,2)&amp;I1603&amp;"0"&amp;paste!A1605,RIGHT(H1603,2)&amp;I1603&amp;paste!A1605))))))))</f>
        <v/>
      </c>
      <c r="B1603">
        <f>YEAR(paste!C1605)</f>
        <v/>
      </c>
      <c r="C1603">
        <f>MONTH(paste!C1605)</f>
        <v/>
      </c>
      <c r="D1603">
        <f>DAY(paste!C1605)</f>
        <v/>
      </c>
      <c r="E1603" s="158" t="n">
        <v>0</v>
      </c>
      <c r="F1603">
        <f>IF(AND(L1603=L1602,D1603=D1602),F1602+1,1)</f>
        <v/>
      </c>
      <c r="G1603" s="158" t="n">
        <v>0</v>
      </c>
      <c r="H1603">
        <f>YEAR(paste!C1605)</f>
        <v/>
      </c>
      <c r="I1603">
        <f>MONTH(paste!C1605)</f>
        <v/>
      </c>
      <c r="J1603">
        <f>DAY(paste!C1605)</f>
        <v/>
      </c>
      <c r="K1603">
        <f>A1603</f>
        <v/>
      </c>
      <c r="L1603">
        <f>IF(ISBLANK(VLOOKUP(paste!J1605,'得意先名 (2)'!$B$3:$F$2005,5,FALSE)),paste!P1605,IFERROR(VLOOKUP(paste!J1605,'得意先名 (2)'!$B$3:$F$2005,5,FALSE),"ZZZZZZZZZZZ"))</f>
        <v/>
      </c>
      <c r="M1603">
        <f>IF(L1603="ZZZZZZZZZZZ",paste!J1605&amp;paste!K1605&amp; "  :   "&amp;paste!M1605&amp; "  :   "&amp;paste!P1605,"")</f>
        <v/>
      </c>
      <c r="O1603" s="158" t="n"/>
      <c r="P1603">
        <f>VLOOKUP(L1603,'L_User+EndUser'!$C$2:$K$500,8,FALSE)</f>
        <v/>
      </c>
      <c r="Q1603">
        <f>VLOOKUP(L1603,'L_User+EndUser'!$C$2:$K$500,9,FALSE)</f>
        <v/>
      </c>
      <c r="R1603" s="158" t="n"/>
      <c r="T1603" s="158" t="n"/>
      <c r="V1603" s="158" t="n"/>
      <c r="AB1603">
        <f>paste!J1605</f>
        <v/>
      </c>
      <c r="AC1603">
        <f>L1603</f>
        <v/>
      </c>
      <c r="AO1603">
        <f>YEAR(paste!O1605)</f>
        <v/>
      </c>
      <c r="AP1603">
        <f>MONTH(paste!O1605)</f>
        <v/>
      </c>
      <c r="AQ1603">
        <f>DAY(paste!O1605)</f>
        <v/>
      </c>
      <c r="BD1603">
        <f>IF(paste!L1605="","",paste!L1605)</f>
        <v/>
      </c>
      <c r="BM1603" t="n">
        <v>1</v>
      </c>
      <c r="BN1603">
        <f>VLOOKUP(paste!E1605,L_Product!$A$2:$B$2001,2,FALSE)</f>
        <v/>
      </c>
      <c r="BO1603" s="21" t="n"/>
      <c r="BT1603" t="n">
        <v>2</v>
      </c>
      <c r="BU1603">
        <f>IF($BM$2=1,2,IF($BM$2=18,1))</f>
        <v/>
      </c>
      <c r="BV1603">
        <f>IF($BM$2=1,0,IF($BM$2=18,1))</f>
        <v/>
      </c>
      <c r="BW1603" t="n">
        <v>2</v>
      </c>
      <c r="BX1603" t="n">
        <v>0</v>
      </c>
      <c r="BY1603" t="n">
        <v>3</v>
      </c>
      <c r="BZ1603">
        <f>VLOOKUP(BN1603,L_Product!$B$2:$Z$2001,14,FALSE)</f>
        <v/>
      </c>
      <c r="CA1603">
        <f>paste!H1605</f>
        <v/>
      </c>
      <c r="CB1603">
        <f>BZ1603*CA1603</f>
        <v/>
      </c>
      <c r="CN1603" s="158" t="n">
        <v>1</v>
      </c>
      <c r="CO1603" s="158" t="n">
        <v>1</v>
      </c>
      <c r="CP1603" s="158" t="n">
        <v>1</v>
      </c>
      <c r="CQ1603" s="158" t="n">
        <v>1</v>
      </c>
      <c r="CR1603" s="158" t="n">
        <v>1</v>
      </c>
      <c r="CS1603" s="158" t="n">
        <v>0</v>
      </c>
      <c r="CT1603" s="158" t="n">
        <v>0</v>
      </c>
      <c r="CU1603" s="158" t="n">
        <v>0</v>
      </c>
      <c r="CV1603" s="158" t="n">
        <v>0</v>
      </c>
      <c r="CW1603" s="158" t="n">
        <v>0</v>
      </c>
      <c r="CX1603">
        <f>B1603</f>
        <v/>
      </c>
      <c r="CY1603">
        <f>C1603</f>
        <v/>
      </c>
      <c r="CZ1603">
        <f>D1603</f>
        <v/>
      </c>
      <c r="DA1603" s="158" t="n">
        <v>1900</v>
      </c>
      <c r="DB1603" s="158" t="n">
        <v>1</v>
      </c>
      <c r="DC1603" s="158" t="n">
        <v>1</v>
      </c>
      <c r="DD1603" s="158" t="n">
        <v>1900</v>
      </c>
      <c r="DE1603" s="158" t="n">
        <v>1</v>
      </c>
      <c r="DF1603" s="158" t="n">
        <v>1</v>
      </c>
      <c r="DG1603" s="158" t="n">
        <v>1900</v>
      </c>
      <c r="DH1603" s="158" t="n">
        <v>1</v>
      </c>
      <c r="DI1603" s="158" t="n">
        <v>1</v>
      </c>
      <c r="DJ1603" s="158" t="n">
        <v>1900</v>
      </c>
      <c r="DK1603" s="158" t="n">
        <v>1</v>
      </c>
      <c r="DL1603" s="158" t="n">
        <v>1</v>
      </c>
      <c r="DR1603" s="158" t="n">
        <v>2</v>
      </c>
      <c r="DS1603" s="158" t="n">
        <v>1</v>
      </c>
      <c r="DT1603" s="158" t="n">
        <v>2</v>
      </c>
      <c r="DU1603" s="158" t="n">
        <v>1</v>
      </c>
      <c r="DV1603" s="158" t="n">
        <v>3</v>
      </c>
      <c r="DW1603" s="158" t="n">
        <v>1</v>
      </c>
      <c r="DX1603" s="158" t="n">
        <v>3</v>
      </c>
      <c r="DY1603" s="158" t="n">
        <v>0</v>
      </c>
      <c r="DZ1603" s="158" t="n">
        <v>0</v>
      </c>
      <c r="EA1603" s="158" t="n">
        <v>0</v>
      </c>
      <c r="EB1603" s="158" t="n">
        <v>0</v>
      </c>
      <c r="EC1603" s="158" t="n">
        <v>0</v>
      </c>
      <c r="ED1603" s="158" t="n">
        <v>0</v>
      </c>
      <c r="EE1603" s="158" t="n">
        <v>0</v>
      </c>
      <c r="EF1603" s="158" t="n">
        <v>0</v>
      </c>
      <c r="EG1603" s="158" t="n">
        <v>0</v>
      </c>
      <c r="EH1603" s="158" t="n">
        <v>0</v>
      </c>
      <c r="EI1603" s="158" t="n">
        <v>0</v>
      </c>
      <c r="EJ1603" s="158" t="n">
        <v>0</v>
      </c>
      <c r="EK1603" s="158" t="n">
        <v>0</v>
      </c>
      <c r="EL1603" s="158" t="n">
        <v>0</v>
      </c>
      <c r="EM1603" s="158" t="n">
        <v>0</v>
      </c>
      <c r="EN1603" s="158" t="n">
        <v>0</v>
      </c>
      <c r="EO1603" s="158" t="n">
        <v>0</v>
      </c>
      <c r="EP1603" s="158" t="n">
        <v>0</v>
      </c>
      <c r="EQ1603" s="158" t="n">
        <v>0</v>
      </c>
      <c r="ER1603" s="158" t="n">
        <v>0</v>
      </c>
      <c r="ES1603" s="158" t="n">
        <v>0</v>
      </c>
      <c r="ET1603" s="158" t="n">
        <v>0</v>
      </c>
      <c r="EU1603" s="158" t="n">
        <v>0</v>
      </c>
      <c r="EV1603" s="158" t="n">
        <v>0</v>
      </c>
      <c r="EW1603" s="158" t="n">
        <v>0</v>
      </c>
      <c r="EX1603" s="158" t="n">
        <v>0</v>
      </c>
      <c r="EY1603" s="158" t="n">
        <v>0</v>
      </c>
      <c r="EZ1603" s="158" t="n">
        <v>1900</v>
      </c>
      <c r="FA1603" s="158" t="n">
        <v>1</v>
      </c>
      <c r="FB1603" s="158" t="n">
        <v>1</v>
      </c>
      <c r="FC1603" s="158" t="n">
        <v>1900</v>
      </c>
      <c r="FD1603" s="158" t="n">
        <v>1</v>
      </c>
      <c r="FE1603" s="158" t="n">
        <v>1</v>
      </c>
      <c r="FF1603" s="158" t="n">
        <v>1900</v>
      </c>
      <c r="FG1603" s="158" t="n">
        <v>1</v>
      </c>
      <c r="FH1603" s="158" t="n">
        <v>1</v>
      </c>
      <c r="FI1603" s="158" t="n">
        <v>1900</v>
      </c>
      <c r="FJ1603" s="158" t="n">
        <v>1</v>
      </c>
      <c r="FK1603" s="158" t="n">
        <v>1</v>
      </c>
      <c r="FL1603" s="158" t="n">
        <v>1900</v>
      </c>
      <c r="FM1603" s="158" t="n">
        <v>1</v>
      </c>
      <c r="FN1603" s="158" t="n">
        <v>1</v>
      </c>
      <c r="FO1603" s="158" t="n">
        <v>1900</v>
      </c>
      <c r="FP1603" s="158" t="n">
        <v>1</v>
      </c>
      <c r="FQ1603" s="158" t="n">
        <v>1</v>
      </c>
      <c r="FR1603" s="158" t="n">
        <v>1900</v>
      </c>
      <c r="FS1603" s="158" t="n">
        <v>1</v>
      </c>
      <c r="FT1603" s="158" t="n">
        <v>1</v>
      </c>
      <c r="FU1603" s="158" t="n">
        <v>1900</v>
      </c>
      <c r="FV1603" s="158" t="n">
        <v>1</v>
      </c>
      <c r="FW1603" s="158" t="n">
        <v>1</v>
      </c>
    </row>
    <row r="1604">
      <c r="A1604">
        <f>IF(F1604&gt;1,A1603,IF(AND(I1604&lt;10,paste!A1606&lt;10),RIGHT(H1604,2)&amp;"0"&amp;I1604&amp;"000"&amp;paste!A1606,IF(AND(I1604&lt;10,paste!A1606&gt;=10,paste!A1606&lt;100),RIGHT(H1604,2)&amp;"0"&amp;I1604&amp;"00"&amp;paste!A1606,IF(AND(I1604&lt;10,paste!A1606&gt;=100,paste!A1606&lt;1000),RIGHT(H1604,2)&amp;"0"&amp;I1604&amp;"0"&amp;paste!A1606,IF(AND(I1604&lt;10,paste!A1606&gt;=1000),RIGHT(H1604,2)&amp;"0"&amp;I1604&amp;paste!A1606,IF(AND(I1604&gt;=10,paste!A1606&lt;10),RIGHT(H1604,2)&amp;I1604&amp;"000"&amp;paste!A1606,IF(AND(I1604&gt;=10,paste!A1606&gt;=10,paste!A1606&lt;100),RIGHT(H1604,2)&amp;I1604&amp;"00"&amp;paste!A1606,IF(AND(I1604&gt;=10,paste!A1606&gt;=100,paste!A1606&lt;1000),RIGHT(H1604,2)&amp;I1604&amp;"0"&amp;paste!A1606,RIGHT(H1604,2)&amp;I1604&amp;paste!A1606))))))))</f>
        <v/>
      </c>
      <c r="B1604">
        <f>YEAR(paste!C1606)</f>
        <v/>
      </c>
      <c r="C1604">
        <f>MONTH(paste!C1606)</f>
        <v/>
      </c>
      <c r="D1604">
        <f>DAY(paste!C1606)</f>
        <v/>
      </c>
      <c r="E1604" s="158" t="n">
        <v>0</v>
      </c>
      <c r="F1604">
        <f>IF(AND(L1604=L1603,D1604=D1603),F1603+1,1)</f>
        <v/>
      </c>
      <c r="G1604" s="158" t="n">
        <v>0</v>
      </c>
      <c r="H1604">
        <f>YEAR(paste!C1606)</f>
        <v/>
      </c>
      <c r="I1604">
        <f>MONTH(paste!C1606)</f>
        <v/>
      </c>
      <c r="J1604">
        <f>DAY(paste!C1606)</f>
        <v/>
      </c>
      <c r="K1604">
        <f>A1604</f>
        <v/>
      </c>
      <c r="L1604">
        <f>IF(ISBLANK(VLOOKUP(paste!J1606,'得意先名 (2)'!$B$3:$F$2005,5,FALSE)),paste!P1606,IFERROR(VLOOKUP(paste!J1606,'得意先名 (2)'!$B$3:$F$2005,5,FALSE),"ZZZZZZZZZZZ"))</f>
        <v/>
      </c>
      <c r="M1604">
        <f>IF(L1604="ZZZZZZZZZZZ",paste!J1606&amp;paste!K1606&amp; "  :   "&amp;paste!M1606&amp; "  :   "&amp;paste!P1606,"")</f>
        <v/>
      </c>
      <c r="O1604" s="158" t="n"/>
      <c r="P1604">
        <f>VLOOKUP(L1604,'L_User+EndUser'!$C$2:$K$500,8,FALSE)</f>
        <v/>
      </c>
      <c r="Q1604">
        <f>VLOOKUP(L1604,'L_User+EndUser'!$C$2:$K$500,9,FALSE)</f>
        <v/>
      </c>
      <c r="R1604" s="158" t="n"/>
      <c r="T1604" s="158" t="n"/>
      <c r="V1604" s="158" t="n"/>
      <c r="AB1604">
        <f>paste!J1606</f>
        <v/>
      </c>
      <c r="AC1604">
        <f>L1604</f>
        <v/>
      </c>
      <c r="AO1604">
        <f>YEAR(paste!O1606)</f>
        <v/>
      </c>
      <c r="AP1604">
        <f>MONTH(paste!O1606)</f>
        <v/>
      </c>
      <c r="AQ1604">
        <f>DAY(paste!O1606)</f>
        <v/>
      </c>
      <c r="BD1604">
        <f>IF(paste!L1606="","",paste!L1606)</f>
        <v/>
      </c>
      <c r="BM1604" t="n">
        <v>1</v>
      </c>
      <c r="BN1604">
        <f>VLOOKUP(paste!E1606,L_Product!$A$2:$B$2001,2,FALSE)</f>
        <v/>
      </c>
      <c r="BO1604" s="21" t="n"/>
      <c r="BT1604" t="n">
        <v>2</v>
      </c>
      <c r="BU1604">
        <f>IF($BM$2=1,2,IF($BM$2=18,1))</f>
        <v/>
      </c>
      <c r="BV1604">
        <f>IF($BM$2=1,0,IF($BM$2=18,1))</f>
        <v/>
      </c>
      <c r="BW1604" t="n">
        <v>2</v>
      </c>
      <c r="BX1604" t="n">
        <v>0</v>
      </c>
      <c r="BY1604" t="n">
        <v>3</v>
      </c>
      <c r="BZ1604">
        <f>VLOOKUP(BN1604,L_Product!$B$2:$Z$2001,14,FALSE)</f>
        <v/>
      </c>
      <c r="CA1604">
        <f>paste!H1606</f>
        <v/>
      </c>
      <c r="CB1604">
        <f>BZ1604*CA1604</f>
        <v/>
      </c>
      <c r="CN1604" s="158" t="n">
        <v>1</v>
      </c>
      <c r="CO1604" s="158" t="n">
        <v>1</v>
      </c>
      <c r="CP1604" s="158" t="n">
        <v>1</v>
      </c>
      <c r="CQ1604" s="158" t="n">
        <v>1</v>
      </c>
      <c r="CR1604" s="158" t="n">
        <v>1</v>
      </c>
      <c r="CS1604" s="158" t="n">
        <v>0</v>
      </c>
      <c r="CT1604" s="158" t="n">
        <v>0</v>
      </c>
      <c r="CU1604" s="158" t="n">
        <v>0</v>
      </c>
      <c r="CV1604" s="158" t="n">
        <v>0</v>
      </c>
      <c r="CW1604" s="158" t="n">
        <v>0</v>
      </c>
      <c r="CX1604">
        <f>B1604</f>
        <v/>
      </c>
      <c r="CY1604">
        <f>C1604</f>
        <v/>
      </c>
      <c r="CZ1604">
        <f>D1604</f>
        <v/>
      </c>
      <c r="DA1604" s="158" t="n">
        <v>1900</v>
      </c>
      <c r="DB1604" s="158" t="n">
        <v>1</v>
      </c>
      <c r="DC1604" s="158" t="n">
        <v>1</v>
      </c>
      <c r="DD1604" s="158" t="n">
        <v>1900</v>
      </c>
      <c r="DE1604" s="158" t="n">
        <v>1</v>
      </c>
      <c r="DF1604" s="158" t="n">
        <v>1</v>
      </c>
      <c r="DG1604" s="158" t="n">
        <v>1900</v>
      </c>
      <c r="DH1604" s="158" t="n">
        <v>1</v>
      </c>
      <c r="DI1604" s="158" t="n">
        <v>1</v>
      </c>
      <c r="DJ1604" s="158" t="n">
        <v>1900</v>
      </c>
      <c r="DK1604" s="158" t="n">
        <v>1</v>
      </c>
      <c r="DL1604" s="158" t="n">
        <v>1</v>
      </c>
      <c r="DR1604" s="158" t="n">
        <v>2</v>
      </c>
      <c r="DS1604" s="158" t="n">
        <v>1</v>
      </c>
      <c r="DT1604" s="158" t="n">
        <v>2</v>
      </c>
      <c r="DU1604" s="158" t="n">
        <v>1</v>
      </c>
      <c r="DV1604" s="158" t="n">
        <v>3</v>
      </c>
      <c r="DW1604" s="158" t="n">
        <v>1</v>
      </c>
      <c r="DX1604" s="158" t="n">
        <v>3</v>
      </c>
      <c r="DY1604" s="158" t="n">
        <v>0</v>
      </c>
      <c r="DZ1604" s="158" t="n">
        <v>0</v>
      </c>
      <c r="EA1604" s="158" t="n">
        <v>0</v>
      </c>
      <c r="EB1604" s="158" t="n">
        <v>0</v>
      </c>
      <c r="EC1604" s="158" t="n">
        <v>0</v>
      </c>
      <c r="ED1604" s="158" t="n">
        <v>0</v>
      </c>
      <c r="EE1604" s="158" t="n">
        <v>0</v>
      </c>
      <c r="EF1604" s="158" t="n">
        <v>0</v>
      </c>
      <c r="EG1604" s="158" t="n">
        <v>0</v>
      </c>
      <c r="EH1604" s="158" t="n">
        <v>0</v>
      </c>
      <c r="EI1604" s="158" t="n">
        <v>0</v>
      </c>
      <c r="EJ1604" s="158" t="n">
        <v>0</v>
      </c>
      <c r="EK1604" s="158" t="n">
        <v>0</v>
      </c>
      <c r="EL1604" s="158" t="n">
        <v>0</v>
      </c>
      <c r="EM1604" s="158" t="n">
        <v>0</v>
      </c>
      <c r="EN1604" s="158" t="n">
        <v>0</v>
      </c>
      <c r="EO1604" s="158" t="n">
        <v>0</v>
      </c>
      <c r="EP1604" s="158" t="n">
        <v>0</v>
      </c>
      <c r="EQ1604" s="158" t="n">
        <v>0</v>
      </c>
      <c r="ER1604" s="158" t="n">
        <v>0</v>
      </c>
      <c r="ES1604" s="158" t="n">
        <v>0</v>
      </c>
      <c r="ET1604" s="158" t="n">
        <v>0</v>
      </c>
      <c r="EU1604" s="158" t="n">
        <v>0</v>
      </c>
      <c r="EV1604" s="158" t="n">
        <v>0</v>
      </c>
      <c r="EW1604" s="158" t="n">
        <v>0</v>
      </c>
      <c r="EX1604" s="158" t="n">
        <v>0</v>
      </c>
      <c r="EY1604" s="158" t="n">
        <v>0</v>
      </c>
      <c r="EZ1604" s="158" t="n">
        <v>1900</v>
      </c>
      <c r="FA1604" s="158" t="n">
        <v>1</v>
      </c>
      <c r="FB1604" s="158" t="n">
        <v>1</v>
      </c>
      <c r="FC1604" s="158" t="n">
        <v>1900</v>
      </c>
      <c r="FD1604" s="158" t="n">
        <v>1</v>
      </c>
      <c r="FE1604" s="158" t="n">
        <v>1</v>
      </c>
      <c r="FF1604" s="158" t="n">
        <v>1900</v>
      </c>
      <c r="FG1604" s="158" t="n">
        <v>1</v>
      </c>
      <c r="FH1604" s="158" t="n">
        <v>1</v>
      </c>
      <c r="FI1604" s="158" t="n">
        <v>1900</v>
      </c>
      <c r="FJ1604" s="158" t="n">
        <v>1</v>
      </c>
      <c r="FK1604" s="158" t="n">
        <v>1</v>
      </c>
      <c r="FL1604" s="158" t="n">
        <v>1900</v>
      </c>
      <c r="FM1604" s="158" t="n">
        <v>1</v>
      </c>
      <c r="FN1604" s="158" t="n">
        <v>1</v>
      </c>
      <c r="FO1604" s="158" t="n">
        <v>1900</v>
      </c>
      <c r="FP1604" s="158" t="n">
        <v>1</v>
      </c>
      <c r="FQ1604" s="158" t="n">
        <v>1</v>
      </c>
      <c r="FR1604" s="158" t="n">
        <v>1900</v>
      </c>
      <c r="FS1604" s="158" t="n">
        <v>1</v>
      </c>
      <c r="FT1604" s="158" t="n">
        <v>1</v>
      </c>
      <c r="FU1604" s="158" t="n">
        <v>1900</v>
      </c>
      <c r="FV1604" s="158" t="n">
        <v>1</v>
      </c>
      <c r="FW1604" s="158" t="n">
        <v>1</v>
      </c>
    </row>
    <row r="1605">
      <c r="A1605">
        <f>IF(F1605&gt;1,A1604,IF(AND(I1605&lt;10,paste!A1607&lt;10),RIGHT(H1605,2)&amp;"0"&amp;I1605&amp;"000"&amp;paste!A1607,IF(AND(I1605&lt;10,paste!A1607&gt;=10,paste!A1607&lt;100),RIGHT(H1605,2)&amp;"0"&amp;I1605&amp;"00"&amp;paste!A1607,IF(AND(I1605&lt;10,paste!A1607&gt;=100,paste!A1607&lt;1000),RIGHT(H1605,2)&amp;"0"&amp;I1605&amp;"0"&amp;paste!A1607,IF(AND(I1605&lt;10,paste!A1607&gt;=1000),RIGHT(H1605,2)&amp;"0"&amp;I1605&amp;paste!A1607,IF(AND(I1605&gt;=10,paste!A1607&lt;10),RIGHT(H1605,2)&amp;I1605&amp;"000"&amp;paste!A1607,IF(AND(I1605&gt;=10,paste!A1607&gt;=10,paste!A1607&lt;100),RIGHT(H1605,2)&amp;I1605&amp;"00"&amp;paste!A1607,IF(AND(I1605&gt;=10,paste!A1607&gt;=100,paste!A1607&lt;1000),RIGHT(H1605,2)&amp;I1605&amp;"0"&amp;paste!A1607,RIGHT(H1605,2)&amp;I1605&amp;paste!A1607))))))))</f>
        <v/>
      </c>
      <c r="B1605">
        <f>YEAR(paste!C1607)</f>
        <v/>
      </c>
      <c r="C1605">
        <f>MONTH(paste!C1607)</f>
        <v/>
      </c>
      <c r="D1605">
        <f>DAY(paste!C1607)</f>
        <v/>
      </c>
      <c r="E1605" s="158" t="n">
        <v>0</v>
      </c>
      <c r="F1605">
        <f>IF(AND(L1605=L1604,D1605=D1604),F1604+1,1)</f>
        <v/>
      </c>
      <c r="G1605" s="158" t="n">
        <v>0</v>
      </c>
      <c r="H1605">
        <f>YEAR(paste!C1607)</f>
        <v/>
      </c>
      <c r="I1605">
        <f>MONTH(paste!C1607)</f>
        <v/>
      </c>
      <c r="J1605">
        <f>DAY(paste!C1607)</f>
        <v/>
      </c>
      <c r="K1605">
        <f>A1605</f>
        <v/>
      </c>
      <c r="L1605">
        <f>IF(ISBLANK(VLOOKUP(paste!J1607,'得意先名 (2)'!$B$3:$F$2005,5,FALSE)),paste!P1607,IFERROR(VLOOKUP(paste!J1607,'得意先名 (2)'!$B$3:$F$2005,5,FALSE),"ZZZZZZZZZZZ"))</f>
        <v/>
      </c>
      <c r="M1605">
        <f>IF(L1605="ZZZZZZZZZZZ",paste!J1607&amp;paste!K1607&amp; "  :   "&amp;paste!M1607&amp; "  :   "&amp;paste!P1607,"")</f>
        <v/>
      </c>
      <c r="O1605" s="158" t="n"/>
      <c r="P1605">
        <f>VLOOKUP(L1605,'L_User+EndUser'!$C$2:$K$500,8,FALSE)</f>
        <v/>
      </c>
      <c r="Q1605">
        <f>VLOOKUP(L1605,'L_User+EndUser'!$C$2:$K$500,9,FALSE)</f>
        <v/>
      </c>
      <c r="R1605" s="158" t="n"/>
      <c r="T1605" s="158" t="n"/>
      <c r="V1605" s="158" t="n"/>
      <c r="AB1605">
        <f>paste!J1607</f>
        <v/>
      </c>
      <c r="AC1605">
        <f>L1605</f>
        <v/>
      </c>
      <c r="AO1605">
        <f>YEAR(paste!O1607)</f>
        <v/>
      </c>
      <c r="AP1605">
        <f>MONTH(paste!O1607)</f>
        <v/>
      </c>
      <c r="AQ1605">
        <f>DAY(paste!O1607)</f>
        <v/>
      </c>
      <c r="BD1605">
        <f>IF(paste!L1607="","",paste!L1607)</f>
        <v/>
      </c>
      <c r="BM1605" t="n">
        <v>1</v>
      </c>
      <c r="BN1605">
        <f>VLOOKUP(paste!E1607,L_Product!$A$2:$B$2001,2,FALSE)</f>
        <v/>
      </c>
      <c r="BO1605" s="21" t="n"/>
      <c r="BT1605" t="n">
        <v>2</v>
      </c>
      <c r="BU1605">
        <f>IF($BM$2=1,2,IF($BM$2=18,1))</f>
        <v/>
      </c>
      <c r="BV1605">
        <f>IF($BM$2=1,0,IF($BM$2=18,1))</f>
        <v/>
      </c>
      <c r="BW1605" t="n">
        <v>2</v>
      </c>
      <c r="BX1605" t="n">
        <v>0</v>
      </c>
      <c r="BY1605" t="n">
        <v>3</v>
      </c>
      <c r="BZ1605">
        <f>VLOOKUP(BN1605,L_Product!$B$2:$Z$2001,14,FALSE)</f>
        <v/>
      </c>
      <c r="CA1605">
        <f>paste!H1607</f>
        <v/>
      </c>
      <c r="CB1605">
        <f>BZ1605*CA1605</f>
        <v/>
      </c>
      <c r="CN1605" s="158" t="n">
        <v>1</v>
      </c>
      <c r="CO1605" s="158" t="n">
        <v>1</v>
      </c>
      <c r="CP1605" s="158" t="n">
        <v>1</v>
      </c>
      <c r="CQ1605" s="158" t="n">
        <v>1</v>
      </c>
      <c r="CR1605" s="158" t="n">
        <v>1</v>
      </c>
      <c r="CS1605" s="158" t="n">
        <v>0</v>
      </c>
      <c r="CT1605" s="158" t="n">
        <v>0</v>
      </c>
      <c r="CU1605" s="158" t="n">
        <v>0</v>
      </c>
      <c r="CV1605" s="158" t="n">
        <v>0</v>
      </c>
      <c r="CW1605" s="158" t="n">
        <v>0</v>
      </c>
      <c r="CX1605">
        <f>B1605</f>
        <v/>
      </c>
      <c r="CY1605">
        <f>C1605</f>
        <v/>
      </c>
      <c r="CZ1605">
        <f>D1605</f>
        <v/>
      </c>
      <c r="DA1605" s="158" t="n">
        <v>1900</v>
      </c>
      <c r="DB1605" s="158" t="n">
        <v>1</v>
      </c>
      <c r="DC1605" s="158" t="n">
        <v>1</v>
      </c>
      <c r="DD1605" s="158" t="n">
        <v>1900</v>
      </c>
      <c r="DE1605" s="158" t="n">
        <v>1</v>
      </c>
      <c r="DF1605" s="158" t="n">
        <v>1</v>
      </c>
      <c r="DG1605" s="158" t="n">
        <v>1900</v>
      </c>
      <c r="DH1605" s="158" t="n">
        <v>1</v>
      </c>
      <c r="DI1605" s="158" t="n">
        <v>1</v>
      </c>
      <c r="DJ1605" s="158" t="n">
        <v>1900</v>
      </c>
      <c r="DK1605" s="158" t="n">
        <v>1</v>
      </c>
      <c r="DL1605" s="158" t="n">
        <v>1</v>
      </c>
      <c r="DR1605" s="158" t="n">
        <v>2</v>
      </c>
      <c r="DS1605" s="158" t="n">
        <v>1</v>
      </c>
      <c r="DT1605" s="158" t="n">
        <v>2</v>
      </c>
      <c r="DU1605" s="158" t="n">
        <v>1</v>
      </c>
      <c r="DV1605" s="158" t="n">
        <v>3</v>
      </c>
      <c r="DW1605" s="158" t="n">
        <v>1</v>
      </c>
      <c r="DX1605" s="158" t="n">
        <v>3</v>
      </c>
      <c r="DY1605" s="158" t="n">
        <v>0</v>
      </c>
      <c r="DZ1605" s="158" t="n">
        <v>0</v>
      </c>
      <c r="EA1605" s="158" t="n">
        <v>0</v>
      </c>
      <c r="EB1605" s="158" t="n">
        <v>0</v>
      </c>
      <c r="EC1605" s="158" t="n">
        <v>0</v>
      </c>
      <c r="ED1605" s="158" t="n">
        <v>0</v>
      </c>
      <c r="EE1605" s="158" t="n">
        <v>0</v>
      </c>
      <c r="EF1605" s="158" t="n">
        <v>0</v>
      </c>
      <c r="EG1605" s="158" t="n">
        <v>0</v>
      </c>
      <c r="EH1605" s="158" t="n">
        <v>0</v>
      </c>
      <c r="EI1605" s="158" t="n">
        <v>0</v>
      </c>
      <c r="EJ1605" s="158" t="n">
        <v>0</v>
      </c>
      <c r="EK1605" s="158" t="n">
        <v>0</v>
      </c>
      <c r="EL1605" s="158" t="n">
        <v>0</v>
      </c>
      <c r="EM1605" s="158" t="n">
        <v>0</v>
      </c>
      <c r="EN1605" s="158" t="n">
        <v>0</v>
      </c>
      <c r="EO1605" s="158" t="n">
        <v>0</v>
      </c>
      <c r="EP1605" s="158" t="n">
        <v>0</v>
      </c>
      <c r="EQ1605" s="158" t="n">
        <v>0</v>
      </c>
      <c r="ER1605" s="158" t="n">
        <v>0</v>
      </c>
      <c r="ES1605" s="158" t="n">
        <v>0</v>
      </c>
      <c r="ET1605" s="158" t="n">
        <v>0</v>
      </c>
      <c r="EU1605" s="158" t="n">
        <v>0</v>
      </c>
      <c r="EV1605" s="158" t="n">
        <v>0</v>
      </c>
      <c r="EW1605" s="158" t="n">
        <v>0</v>
      </c>
      <c r="EX1605" s="158" t="n">
        <v>0</v>
      </c>
      <c r="EY1605" s="158" t="n">
        <v>0</v>
      </c>
      <c r="EZ1605" s="158" t="n">
        <v>1900</v>
      </c>
      <c r="FA1605" s="158" t="n">
        <v>1</v>
      </c>
      <c r="FB1605" s="158" t="n">
        <v>1</v>
      </c>
      <c r="FC1605" s="158" t="n">
        <v>1900</v>
      </c>
      <c r="FD1605" s="158" t="n">
        <v>1</v>
      </c>
      <c r="FE1605" s="158" t="n">
        <v>1</v>
      </c>
      <c r="FF1605" s="158" t="n">
        <v>1900</v>
      </c>
      <c r="FG1605" s="158" t="n">
        <v>1</v>
      </c>
      <c r="FH1605" s="158" t="n">
        <v>1</v>
      </c>
      <c r="FI1605" s="158" t="n">
        <v>1900</v>
      </c>
      <c r="FJ1605" s="158" t="n">
        <v>1</v>
      </c>
      <c r="FK1605" s="158" t="n">
        <v>1</v>
      </c>
      <c r="FL1605" s="158" t="n">
        <v>1900</v>
      </c>
      <c r="FM1605" s="158" t="n">
        <v>1</v>
      </c>
      <c r="FN1605" s="158" t="n">
        <v>1</v>
      </c>
      <c r="FO1605" s="158" t="n">
        <v>1900</v>
      </c>
      <c r="FP1605" s="158" t="n">
        <v>1</v>
      </c>
      <c r="FQ1605" s="158" t="n">
        <v>1</v>
      </c>
      <c r="FR1605" s="158" t="n">
        <v>1900</v>
      </c>
      <c r="FS1605" s="158" t="n">
        <v>1</v>
      </c>
      <c r="FT1605" s="158" t="n">
        <v>1</v>
      </c>
      <c r="FU1605" s="158" t="n">
        <v>1900</v>
      </c>
      <c r="FV1605" s="158" t="n">
        <v>1</v>
      </c>
      <c r="FW1605" s="158" t="n">
        <v>1</v>
      </c>
    </row>
    <row r="1606">
      <c r="A1606">
        <f>IF(F1606&gt;1,A1605,IF(AND(I1606&lt;10,paste!A1608&lt;10),RIGHT(H1606,2)&amp;"0"&amp;I1606&amp;"000"&amp;paste!A1608,IF(AND(I1606&lt;10,paste!A1608&gt;=10,paste!A1608&lt;100),RIGHT(H1606,2)&amp;"0"&amp;I1606&amp;"00"&amp;paste!A1608,IF(AND(I1606&lt;10,paste!A1608&gt;=100,paste!A1608&lt;1000),RIGHT(H1606,2)&amp;"0"&amp;I1606&amp;"0"&amp;paste!A1608,IF(AND(I1606&lt;10,paste!A1608&gt;=1000),RIGHT(H1606,2)&amp;"0"&amp;I1606&amp;paste!A1608,IF(AND(I1606&gt;=10,paste!A1608&lt;10),RIGHT(H1606,2)&amp;I1606&amp;"000"&amp;paste!A1608,IF(AND(I1606&gt;=10,paste!A1608&gt;=10,paste!A1608&lt;100),RIGHT(H1606,2)&amp;I1606&amp;"00"&amp;paste!A1608,IF(AND(I1606&gt;=10,paste!A1608&gt;=100,paste!A1608&lt;1000),RIGHT(H1606,2)&amp;I1606&amp;"0"&amp;paste!A1608,RIGHT(H1606,2)&amp;I1606&amp;paste!A1608))))))))</f>
        <v/>
      </c>
      <c r="B1606">
        <f>YEAR(paste!C1608)</f>
        <v/>
      </c>
      <c r="C1606">
        <f>MONTH(paste!C1608)</f>
        <v/>
      </c>
      <c r="D1606">
        <f>DAY(paste!C1608)</f>
        <v/>
      </c>
      <c r="E1606" s="158" t="n">
        <v>0</v>
      </c>
      <c r="F1606">
        <f>IF(AND(L1606=L1605,D1606=D1605),F1605+1,1)</f>
        <v/>
      </c>
      <c r="G1606" s="158" t="n">
        <v>0</v>
      </c>
      <c r="H1606">
        <f>YEAR(paste!C1608)</f>
        <v/>
      </c>
      <c r="I1606">
        <f>MONTH(paste!C1608)</f>
        <v/>
      </c>
      <c r="J1606">
        <f>DAY(paste!C1608)</f>
        <v/>
      </c>
      <c r="K1606">
        <f>A1606</f>
        <v/>
      </c>
      <c r="L1606">
        <f>IF(ISBLANK(VLOOKUP(paste!J1608,'得意先名 (2)'!$B$3:$F$2005,5,FALSE)),paste!P1608,IFERROR(VLOOKUP(paste!J1608,'得意先名 (2)'!$B$3:$F$2005,5,FALSE),"ZZZZZZZZZZZ"))</f>
        <v/>
      </c>
      <c r="M1606">
        <f>IF(L1606="ZZZZZZZZZZZ",paste!J1608&amp;paste!K1608&amp; "  :   "&amp;paste!M1608&amp; "  :   "&amp;paste!P1608,"")</f>
        <v/>
      </c>
      <c r="O1606" s="158" t="n"/>
      <c r="P1606">
        <f>VLOOKUP(L1606,'L_User+EndUser'!$C$2:$K$500,8,FALSE)</f>
        <v/>
      </c>
      <c r="Q1606">
        <f>VLOOKUP(L1606,'L_User+EndUser'!$C$2:$K$500,9,FALSE)</f>
        <v/>
      </c>
      <c r="R1606" s="158" t="n"/>
      <c r="T1606" s="158" t="n"/>
      <c r="V1606" s="158" t="n"/>
      <c r="AB1606">
        <f>paste!J1608</f>
        <v/>
      </c>
      <c r="AC1606">
        <f>L1606</f>
        <v/>
      </c>
      <c r="AO1606">
        <f>YEAR(paste!O1608)</f>
        <v/>
      </c>
      <c r="AP1606">
        <f>MONTH(paste!O1608)</f>
        <v/>
      </c>
      <c r="AQ1606">
        <f>DAY(paste!O1608)</f>
        <v/>
      </c>
      <c r="BD1606">
        <f>IF(paste!L1608="","",paste!L1608)</f>
        <v/>
      </c>
      <c r="BM1606" t="n">
        <v>1</v>
      </c>
      <c r="BN1606">
        <f>VLOOKUP(paste!E1608,L_Product!$A$2:$B$2001,2,FALSE)</f>
        <v/>
      </c>
      <c r="BO1606" s="21" t="n"/>
      <c r="BT1606" t="n">
        <v>2</v>
      </c>
      <c r="BU1606">
        <f>IF($BM$2=1,2,IF($BM$2=18,1))</f>
        <v/>
      </c>
      <c r="BV1606">
        <f>IF($BM$2=1,0,IF($BM$2=18,1))</f>
        <v/>
      </c>
      <c r="BW1606" t="n">
        <v>2</v>
      </c>
      <c r="BX1606" t="n">
        <v>0</v>
      </c>
      <c r="BY1606" t="n">
        <v>3</v>
      </c>
      <c r="BZ1606">
        <f>VLOOKUP(BN1606,L_Product!$B$2:$Z$2001,14,FALSE)</f>
        <v/>
      </c>
      <c r="CA1606">
        <f>paste!H1608</f>
        <v/>
      </c>
      <c r="CB1606">
        <f>BZ1606*CA1606</f>
        <v/>
      </c>
      <c r="CN1606" s="158" t="n">
        <v>1</v>
      </c>
      <c r="CO1606" s="158" t="n">
        <v>1</v>
      </c>
      <c r="CP1606" s="158" t="n">
        <v>1</v>
      </c>
      <c r="CQ1606" s="158" t="n">
        <v>1</v>
      </c>
      <c r="CR1606" s="158" t="n">
        <v>1</v>
      </c>
      <c r="CS1606" s="158" t="n">
        <v>0</v>
      </c>
      <c r="CT1606" s="158" t="n">
        <v>0</v>
      </c>
      <c r="CU1606" s="158" t="n">
        <v>0</v>
      </c>
      <c r="CV1606" s="158" t="n">
        <v>0</v>
      </c>
      <c r="CW1606" s="158" t="n">
        <v>0</v>
      </c>
      <c r="CX1606">
        <f>B1606</f>
        <v/>
      </c>
      <c r="CY1606">
        <f>C1606</f>
        <v/>
      </c>
      <c r="CZ1606">
        <f>D1606</f>
        <v/>
      </c>
      <c r="DA1606" s="158" t="n">
        <v>1900</v>
      </c>
      <c r="DB1606" s="158" t="n">
        <v>1</v>
      </c>
      <c r="DC1606" s="158" t="n">
        <v>1</v>
      </c>
      <c r="DD1606" s="158" t="n">
        <v>1900</v>
      </c>
      <c r="DE1606" s="158" t="n">
        <v>1</v>
      </c>
      <c r="DF1606" s="158" t="n">
        <v>1</v>
      </c>
      <c r="DG1606" s="158" t="n">
        <v>1900</v>
      </c>
      <c r="DH1606" s="158" t="n">
        <v>1</v>
      </c>
      <c r="DI1606" s="158" t="n">
        <v>1</v>
      </c>
      <c r="DJ1606" s="158" t="n">
        <v>1900</v>
      </c>
      <c r="DK1606" s="158" t="n">
        <v>1</v>
      </c>
      <c r="DL1606" s="158" t="n">
        <v>1</v>
      </c>
      <c r="DR1606" s="158" t="n">
        <v>2</v>
      </c>
      <c r="DS1606" s="158" t="n">
        <v>1</v>
      </c>
      <c r="DT1606" s="158" t="n">
        <v>2</v>
      </c>
      <c r="DU1606" s="158" t="n">
        <v>1</v>
      </c>
      <c r="DV1606" s="158" t="n">
        <v>3</v>
      </c>
      <c r="DW1606" s="158" t="n">
        <v>1</v>
      </c>
      <c r="DX1606" s="158" t="n">
        <v>3</v>
      </c>
      <c r="DY1606" s="158" t="n">
        <v>0</v>
      </c>
      <c r="DZ1606" s="158" t="n">
        <v>0</v>
      </c>
      <c r="EA1606" s="158" t="n">
        <v>0</v>
      </c>
      <c r="EB1606" s="158" t="n">
        <v>0</v>
      </c>
      <c r="EC1606" s="158" t="n">
        <v>0</v>
      </c>
      <c r="ED1606" s="158" t="n">
        <v>0</v>
      </c>
      <c r="EE1606" s="158" t="n">
        <v>0</v>
      </c>
      <c r="EF1606" s="158" t="n">
        <v>0</v>
      </c>
      <c r="EG1606" s="158" t="n">
        <v>0</v>
      </c>
      <c r="EH1606" s="158" t="n">
        <v>0</v>
      </c>
      <c r="EI1606" s="158" t="n">
        <v>0</v>
      </c>
      <c r="EJ1606" s="158" t="n">
        <v>0</v>
      </c>
      <c r="EK1606" s="158" t="n">
        <v>0</v>
      </c>
      <c r="EL1606" s="158" t="n">
        <v>0</v>
      </c>
      <c r="EM1606" s="158" t="n">
        <v>0</v>
      </c>
      <c r="EN1606" s="158" t="n">
        <v>0</v>
      </c>
      <c r="EO1606" s="158" t="n">
        <v>0</v>
      </c>
      <c r="EP1606" s="158" t="n">
        <v>0</v>
      </c>
      <c r="EQ1606" s="158" t="n">
        <v>0</v>
      </c>
      <c r="ER1606" s="158" t="n">
        <v>0</v>
      </c>
      <c r="ES1606" s="158" t="n">
        <v>0</v>
      </c>
      <c r="ET1606" s="158" t="n">
        <v>0</v>
      </c>
      <c r="EU1606" s="158" t="n">
        <v>0</v>
      </c>
      <c r="EV1606" s="158" t="n">
        <v>0</v>
      </c>
      <c r="EW1606" s="158" t="n">
        <v>0</v>
      </c>
      <c r="EX1606" s="158" t="n">
        <v>0</v>
      </c>
      <c r="EY1606" s="158" t="n">
        <v>0</v>
      </c>
      <c r="EZ1606" s="158" t="n">
        <v>1900</v>
      </c>
      <c r="FA1606" s="158" t="n">
        <v>1</v>
      </c>
      <c r="FB1606" s="158" t="n">
        <v>1</v>
      </c>
      <c r="FC1606" s="158" t="n">
        <v>1900</v>
      </c>
      <c r="FD1606" s="158" t="n">
        <v>1</v>
      </c>
      <c r="FE1606" s="158" t="n">
        <v>1</v>
      </c>
      <c r="FF1606" s="158" t="n">
        <v>1900</v>
      </c>
      <c r="FG1606" s="158" t="n">
        <v>1</v>
      </c>
      <c r="FH1606" s="158" t="n">
        <v>1</v>
      </c>
      <c r="FI1606" s="158" t="n">
        <v>1900</v>
      </c>
      <c r="FJ1606" s="158" t="n">
        <v>1</v>
      </c>
      <c r="FK1606" s="158" t="n">
        <v>1</v>
      </c>
      <c r="FL1606" s="158" t="n">
        <v>1900</v>
      </c>
      <c r="FM1606" s="158" t="n">
        <v>1</v>
      </c>
      <c r="FN1606" s="158" t="n">
        <v>1</v>
      </c>
      <c r="FO1606" s="158" t="n">
        <v>1900</v>
      </c>
      <c r="FP1606" s="158" t="n">
        <v>1</v>
      </c>
      <c r="FQ1606" s="158" t="n">
        <v>1</v>
      </c>
      <c r="FR1606" s="158" t="n">
        <v>1900</v>
      </c>
      <c r="FS1606" s="158" t="n">
        <v>1</v>
      </c>
      <c r="FT1606" s="158" t="n">
        <v>1</v>
      </c>
      <c r="FU1606" s="158" t="n">
        <v>1900</v>
      </c>
      <c r="FV1606" s="158" t="n">
        <v>1</v>
      </c>
      <c r="FW1606" s="158" t="n">
        <v>1</v>
      </c>
    </row>
    <row r="1607">
      <c r="A1607">
        <f>IF(F1607&gt;1,A1606,IF(AND(I1607&lt;10,paste!A1609&lt;10),RIGHT(H1607,2)&amp;"0"&amp;I1607&amp;"000"&amp;paste!A1609,IF(AND(I1607&lt;10,paste!A1609&gt;=10,paste!A1609&lt;100),RIGHT(H1607,2)&amp;"0"&amp;I1607&amp;"00"&amp;paste!A1609,IF(AND(I1607&lt;10,paste!A1609&gt;=100,paste!A1609&lt;1000),RIGHT(H1607,2)&amp;"0"&amp;I1607&amp;"0"&amp;paste!A1609,IF(AND(I1607&lt;10,paste!A1609&gt;=1000),RIGHT(H1607,2)&amp;"0"&amp;I1607&amp;paste!A1609,IF(AND(I1607&gt;=10,paste!A1609&lt;10),RIGHT(H1607,2)&amp;I1607&amp;"000"&amp;paste!A1609,IF(AND(I1607&gt;=10,paste!A1609&gt;=10,paste!A1609&lt;100),RIGHT(H1607,2)&amp;I1607&amp;"00"&amp;paste!A1609,IF(AND(I1607&gt;=10,paste!A1609&gt;=100,paste!A1609&lt;1000),RIGHT(H1607,2)&amp;I1607&amp;"0"&amp;paste!A1609,RIGHT(H1607,2)&amp;I1607&amp;paste!A1609))))))))</f>
        <v/>
      </c>
      <c r="B1607">
        <f>YEAR(paste!C1609)</f>
        <v/>
      </c>
      <c r="C1607">
        <f>MONTH(paste!C1609)</f>
        <v/>
      </c>
      <c r="D1607">
        <f>DAY(paste!C1609)</f>
        <v/>
      </c>
      <c r="E1607" s="158" t="n">
        <v>0</v>
      </c>
      <c r="F1607">
        <f>IF(AND(L1607=L1606,D1607=D1606),F1606+1,1)</f>
        <v/>
      </c>
      <c r="G1607" s="158" t="n">
        <v>0</v>
      </c>
      <c r="H1607">
        <f>YEAR(paste!C1609)</f>
        <v/>
      </c>
      <c r="I1607">
        <f>MONTH(paste!C1609)</f>
        <v/>
      </c>
      <c r="J1607">
        <f>DAY(paste!C1609)</f>
        <v/>
      </c>
      <c r="K1607">
        <f>A1607</f>
        <v/>
      </c>
      <c r="L1607">
        <f>IF(ISBLANK(VLOOKUP(paste!J1609,'得意先名 (2)'!$B$3:$F$2005,5,FALSE)),paste!P1609,IFERROR(VLOOKUP(paste!J1609,'得意先名 (2)'!$B$3:$F$2005,5,FALSE),"ZZZZZZZZZZZ"))</f>
        <v/>
      </c>
      <c r="M1607">
        <f>IF(L1607="ZZZZZZZZZZZ",paste!J1609&amp;paste!K1609&amp; "  :   "&amp;paste!M1609&amp; "  :   "&amp;paste!P1609,"")</f>
        <v/>
      </c>
      <c r="O1607" s="158" t="n"/>
      <c r="P1607">
        <f>VLOOKUP(L1607,'L_User+EndUser'!$C$2:$K$500,8,FALSE)</f>
        <v/>
      </c>
      <c r="Q1607">
        <f>VLOOKUP(L1607,'L_User+EndUser'!$C$2:$K$500,9,FALSE)</f>
        <v/>
      </c>
      <c r="R1607" s="158" t="n"/>
      <c r="T1607" s="158" t="n"/>
      <c r="V1607" s="158" t="n"/>
      <c r="AB1607">
        <f>paste!J1609</f>
        <v/>
      </c>
      <c r="AC1607">
        <f>L1607</f>
        <v/>
      </c>
      <c r="AO1607">
        <f>YEAR(paste!O1609)</f>
        <v/>
      </c>
      <c r="AP1607">
        <f>MONTH(paste!O1609)</f>
        <v/>
      </c>
      <c r="AQ1607">
        <f>DAY(paste!O1609)</f>
        <v/>
      </c>
      <c r="BD1607">
        <f>IF(paste!L1609="","",paste!L1609)</f>
        <v/>
      </c>
      <c r="BM1607" t="n">
        <v>1</v>
      </c>
      <c r="BN1607">
        <f>VLOOKUP(paste!E1609,L_Product!$A$2:$B$2001,2,FALSE)</f>
        <v/>
      </c>
      <c r="BO1607" s="21" t="n"/>
      <c r="BT1607" t="n">
        <v>2</v>
      </c>
      <c r="BU1607">
        <f>IF($BM$2=1,2,IF($BM$2=18,1))</f>
        <v/>
      </c>
      <c r="BV1607">
        <f>IF($BM$2=1,0,IF($BM$2=18,1))</f>
        <v/>
      </c>
      <c r="BW1607" t="n">
        <v>2</v>
      </c>
      <c r="BX1607" t="n">
        <v>0</v>
      </c>
      <c r="BY1607" t="n">
        <v>3</v>
      </c>
      <c r="BZ1607">
        <f>VLOOKUP(BN1607,L_Product!$B$2:$Z$2001,14,FALSE)</f>
        <v/>
      </c>
      <c r="CA1607">
        <f>paste!H1609</f>
        <v/>
      </c>
      <c r="CB1607">
        <f>BZ1607*CA1607</f>
        <v/>
      </c>
      <c r="CN1607" s="158" t="n">
        <v>1</v>
      </c>
      <c r="CO1607" s="158" t="n">
        <v>1</v>
      </c>
      <c r="CP1607" s="158" t="n">
        <v>1</v>
      </c>
      <c r="CQ1607" s="158" t="n">
        <v>1</v>
      </c>
      <c r="CR1607" s="158" t="n">
        <v>1</v>
      </c>
      <c r="CS1607" s="158" t="n">
        <v>0</v>
      </c>
      <c r="CT1607" s="158" t="n">
        <v>0</v>
      </c>
      <c r="CU1607" s="158" t="n">
        <v>0</v>
      </c>
      <c r="CV1607" s="158" t="n">
        <v>0</v>
      </c>
      <c r="CW1607" s="158" t="n">
        <v>0</v>
      </c>
      <c r="CX1607">
        <f>B1607</f>
        <v/>
      </c>
      <c r="CY1607">
        <f>C1607</f>
        <v/>
      </c>
      <c r="CZ1607">
        <f>D1607</f>
        <v/>
      </c>
      <c r="DA1607" s="158" t="n">
        <v>1900</v>
      </c>
      <c r="DB1607" s="158" t="n">
        <v>1</v>
      </c>
      <c r="DC1607" s="158" t="n">
        <v>1</v>
      </c>
      <c r="DD1607" s="158" t="n">
        <v>1900</v>
      </c>
      <c r="DE1607" s="158" t="n">
        <v>1</v>
      </c>
      <c r="DF1607" s="158" t="n">
        <v>1</v>
      </c>
      <c r="DG1607" s="158" t="n">
        <v>1900</v>
      </c>
      <c r="DH1607" s="158" t="n">
        <v>1</v>
      </c>
      <c r="DI1607" s="158" t="n">
        <v>1</v>
      </c>
      <c r="DJ1607" s="158" t="n">
        <v>1900</v>
      </c>
      <c r="DK1607" s="158" t="n">
        <v>1</v>
      </c>
      <c r="DL1607" s="158" t="n">
        <v>1</v>
      </c>
      <c r="DR1607" s="158" t="n">
        <v>2</v>
      </c>
      <c r="DS1607" s="158" t="n">
        <v>1</v>
      </c>
      <c r="DT1607" s="158" t="n">
        <v>2</v>
      </c>
      <c r="DU1607" s="158" t="n">
        <v>1</v>
      </c>
      <c r="DV1607" s="158" t="n">
        <v>3</v>
      </c>
      <c r="DW1607" s="158" t="n">
        <v>1</v>
      </c>
      <c r="DX1607" s="158" t="n">
        <v>3</v>
      </c>
      <c r="DY1607" s="158" t="n">
        <v>0</v>
      </c>
      <c r="DZ1607" s="158" t="n">
        <v>0</v>
      </c>
      <c r="EA1607" s="158" t="n">
        <v>0</v>
      </c>
      <c r="EB1607" s="158" t="n">
        <v>0</v>
      </c>
      <c r="EC1607" s="158" t="n">
        <v>0</v>
      </c>
      <c r="ED1607" s="158" t="n">
        <v>0</v>
      </c>
      <c r="EE1607" s="158" t="n">
        <v>0</v>
      </c>
      <c r="EF1607" s="158" t="n">
        <v>0</v>
      </c>
      <c r="EG1607" s="158" t="n">
        <v>0</v>
      </c>
      <c r="EH1607" s="158" t="n">
        <v>0</v>
      </c>
      <c r="EI1607" s="158" t="n">
        <v>0</v>
      </c>
      <c r="EJ1607" s="158" t="n">
        <v>0</v>
      </c>
      <c r="EK1607" s="158" t="n">
        <v>0</v>
      </c>
      <c r="EL1607" s="158" t="n">
        <v>0</v>
      </c>
      <c r="EM1607" s="158" t="n">
        <v>0</v>
      </c>
      <c r="EN1607" s="158" t="n">
        <v>0</v>
      </c>
      <c r="EO1607" s="158" t="n">
        <v>0</v>
      </c>
      <c r="EP1607" s="158" t="n">
        <v>0</v>
      </c>
      <c r="EQ1607" s="158" t="n">
        <v>0</v>
      </c>
      <c r="ER1607" s="158" t="n">
        <v>0</v>
      </c>
      <c r="ES1607" s="158" t="n">
        <v>0</v>
      </c>
      <c r="ET1607" s="158" t="n">
        <v>0</v>
      </c>
      <c r="EU1607" s="158" t="n">
        <v>0</v>
      </c>
      <c r="EV1607" s="158" t="n">
        <v>0</v>
      </c>
      <c r="EW1607" s="158" t="n">
        <v>0</v>
      </c>
      <c r="EX1607" s="158" t="n">
        <v>0</v>
      </c>
      <c r="EY1607" s="158" t="n">
        <v>0</v>
      </c>
      <c r="EZ1607" s="158" t="n">
        <v>1900</v>
      </c>
      <c r="FA1607" s="158" t="n">
        <v>1</v>
      </c>
      <c r="FB1607" s="158" t="n">
        <v>1</v>
      </c>
      <c r="FC1607" s="158" t="n">
        <v>1900</v>
      </c>
      <c r="FD1607" s="158" t="n">
        <v>1</v>
      </c>
      <c r="FE1607" s="158" t="n">
        <v>1</v>
      </c>
      <c r="FF1607" s="158" t="n">
        <v>1900</v>
      </c>
      <c r="FG1607" s="158" t="n">
        <v>1</v>
      </c>
      <c r="FH1607" s="158" t="n">
        <v>1</v>
      </c>
      <c r="FI1607" s="158" t="n">
        <v>1900</v>
      </c>
      <c r="FJ1607" s="158" t="n">
        <v>1</v>
      </c>
      <c r="FK1607" s="158" t="n">
        <v>1</v>
      </c>
      <c r="FL1607" s="158" t="n">
        <v>1900</v>
      </c>
      <c r="FM1607" s="158" t="n">
        <v>1</v>
      </c>
      <c r="FN1607" s="158" t="n">
        <v>1</v>
      </c>
      <c r="FO1607" s="158" t="n">
        <v>1900</v>
      </c>
      <c r="FP1607" s="158" t="n">
        <v>1</v>
      </c>
      <c r="FQ1607" s="158" t="n">
        <v>1</v>
      </c>
      <c r="FR1607" s="158" t="n">
        <v>1900</v>
      </c>
      <c r="FS1607" s="158" t="n">
        <v>1</v>
      </c>
      <c r="FT1607" s="158" t="n">
        <v>1</v>
      </c>
      <c r="FU1607" s="158" t="n">
        <v>1900</v>
      </c>
      <c r="FV1607" s="158" t="n">
        <v>1</v>
      </c>
      <c r="FW1607" s="158" t="n">
        <v>1</v>
      </c>
    </row>
    <row r="1608">
      <c r="A1608">
        <f>IF(F1608&gt;1,A1607,IF(AND(I1608&lt;10,paste!A1610&lt;10),RIGHT(H1608,2)&amp;"0"&amp;I1608&amp;"000"&amp;paste!A1610,IF(AND(I1608&lt;10,paste!A1610&gt;=10,paste!A1610&lt;100),RIGHT(H1608,2)&amp;"0"&amp;I1608&amp;"00"&amp;paste!A1610,IF(AND(I1608&lt;10,paste!A1610&gt;=100,paste!A1610&lt;1000),RIGHT(H1608,2)&amp;"0"&amp;I1608&amp;"0"&amp;paste!A1610,IF(AND(I1608&lt;10,paste!A1610&gt;=1000),RIGHT(H1608,2)&amp;"0"&amp;I1608&amp;paste!A1610,IF(AND(I1608&gt;=10,paste!A1610&lt;10),RIGHT(H1608,2)&amp;I1608&amp;"000"&amp;paste!A1610,IF(AND(I1608&gt;=10,paste!A1610&gt;=10,paste!A1610&lt;100),RIGHT(H1608,2)&amp;I1608&amp;"00"&amp;paste!A1610,IF(AND(I1608&gt;=10,paste!A1610&gt;=100,paste!A1610&lt;1000),RIGHT(H1608,2)&amp;I1608&amp;"0"&amp;paste!A1610,RIGHT(H1608,2)&amp;I1608&amp;paste!A1610))))))))</f>
        <v/>
      </c>
      <c r="B1608">
        <f>YEAR(paste!C1610)</f>
        <v/>
      </c>
      <c r="C1608">
        <f>MONTH(paste!C1610)</f>
        <v/>
      </c>
      <c r="D1608">
        <f>DAY(paste!C1610)</f>
        <v/>
      </c>
      <c r="E1608" s="158" t="n">
        <v>0</v>
      </c>
      <c r="F1608">
        <f>IF(AND(L1608=L1607,D1608=D1607),F1607+1,1)</f>
        <v/>
      </c>
      <c r="G1608" s="158" t="n">
        <v>0</v>
      </c>
      <c r="H1608">
        <f>YEAR(paste!C1610)</f>
        <v/>
      </c>
      <c r="I1608">
        <f>MONTH(paste!C1610)</f>
        <v/>
      </c>
      <c r="J1608">
        <f>DAY(paste!C1610)</f>
        <v/>
      </c>
      <c r="K1608">
        <f>A1608</f>
        <v/>
      </c>
      <c r="L1608">
        <f>IF(ISBLANK(VLOOKUP(paste!J1610,'得意先名 (2)'!$B$3:$F$2005,5,FALSE)),paste!P1610,IFERROR(VLOOKUP(paste!J1610,'得意先名 (2)'!$B$3:$F$2005,5,FALSE),"ZZZZZZZZZZZ"))</f>
        <v/>
      </c>
      <c r="M1608">
        <f>IF(L1608="ZZZZZZZZZZZ",paste!J1610&amp;paste!K1610&amp; "  :   "&amp;paste!M1610&amp; "  :   "&amp;paste!P1610,"")</f>
        <v/>
      </c>
      <c r="O1608" s="158" t="n"/>
      <c r="P1608">
        <f>VLOOKUP(L1608,'L_User+EndUser'!$C$2:$K$500,8,FALSE)</f>
        <v/>
      </c>
      <c r="Q1608">
        <f>VLOOKUP(L1608,'L_User+EndUser'!$C$2:$K$500,9,FALSE)</f>
        <v/>
      </c>
      <c r="R1608" s="158" t="n"/>
      <c r="T1608" s="158" t="n"/>
      <c r="V1608" s="158" t="n"/>
      <c r="AB1608">
        <f>paste!J1610</f>
        <v/>
      </c>
      <c r="AC1608">
        <f>L1608</f>
        <v/>
      </c>
      <c r="AO1608">
        <f>YEAR(paste!O1610)</f>
        <v/>
      </c>
      <c r="AP1608">
        <f>MONTH(paste!O1610)</f>
        <v/>
      </c>
      <c r="AQ1608">
        <f>DAY(paste!O1610)</f>
        <v/>
      </c>
      <c r="BD1608">
        <f>IF(paste!L1610="","",paste!L1610)</f>
        <v/>
      </c>
      <c r="BM1608" t="n">
        <v>1</v>
      </c>
      <c r="BN1608">
        <f>VLOOKUP(paste!E1610,L_Product!$A$2:$B$2001,2,FALSE)</f>
        <v/>
      </c>
      <c r="BO1608" s="21" t="n"/>
      <c r="BT1608" t="n">
        <v>2</v>
      </c>
      <c r="BU1608">
        <f>IF($BM$2=1,2,IF($BM$2=18,1))</f>
        <v/>
      </c>
      <c r="BV1608">
        <f>IF($BM$2=1,0,IF($BM$2=18,1))</f>
        <v/>
      </c>
      <c r="BW1608" t="n">
        <v>2</v>
      </c>
      <c r="BX1608" t="n">
        <v>0</v>
      </c>
      <c r="BY1608" t="n">
        <v>3</v>
      </c>
      <c r="BZ1608">
        <f>VLOOKUP(BN1608,L_Product!$B$2:$Z$2001,14,FALSE)</f>
        <v/>
      </c>
      <c r="CA1608">
        <f>paste!H1610</f>
        <v/>
      </c>
      <c r="CB1608">
        <f>BZ1608*CA1608</f>
        <v/>
      </c>
      <c r="CN1608" s="158" t="n">
        <v>1</v>
      </c>
      <c r="CO1608" s="158" t="n">
        <v>1</v>
      </c>
      <c r="CP1608" s="158" t="n">
        <v>1</v>
      </c>
      <c r="CQ1608" s="158" t="n">
        <v>1</v>
      </c>
      <c r="CR1608" s="158" t="n">
        <v>1</v>
      </c>
      <c r="CS1608" s="158" t="n">
        <v>0</v>
      </c>
      <c r="CT1608" s="158" t="n">
        <v>0</v>
      </c>
      <c r="CU1608" s="158" t="n">
        <v>0</v>
      </c>
      <c r="CV1608" s="158" t="n">
        <v>0</v>
      </c>
      <c r="CW1608" s="158" t="n">
        <v>0</v>
      </c>
      <c r="CX1608">
        <f>B1608</f>
        <v/>
      </c>
      <c r="CY1608">
        <f>C1608</f>
        <v/>
      </c>
      <c r="CZ1608">
        <f>D1608</f>
        <v/>
      </c>
      <c r="DA1608" s="158" t="n">
        <v>1900</v>
      </c>
      <c r="DB1608" s="158" t="n">
        <v>1</v>
      </c>
      <c r="DC1608" s="158" t="n">
        <v>1</v>
      </c>
      <c r="DD1608" s="158" t="n">
        <v>1900</v>
      </c>
      <c r="DE1608" s="158" t="n">
        <v>1</v>
      </c>
      <c r="DF1608" s="158" t="n">
        <v>1</v>
      </c>
      <c r="DG1608" s="158" t="n">
        <v>1900</v>
      </c>
      <c r="DH1608" s="158" t="n">
        <v>1</v>
      </c>
      <c r="DI1608" s="158" t="n">
        <v>1</v>
      </c>
      <c r="DJ1608" s="158" t="n">
        <v>1900</v>
      </c>
      <c r="DK1608" s="158" t="n">
        <v>1</v>
      </c>
      <c r="DL1608" s="158" t="n">
        <v>1</v>
      </c>
      <c r="DR1608" s="158" t="n">
        <v>2</v>
      </c>
      <c r="DS1608" s="158" t="n">
        <v>1</v>
      </c>
      <c r="DT1608" s="158" t="n">
        <v>2</v>
      </c>
      <c r="DU1608" s="158" t="n">
        <v>1</v>
      </c>
      <c r="DV1608" s="158" t="n">
        <v>3</v>
      </c>
      <c r="DW1608" s="158" t="n">
        <v>1</v>
      </c>
      <c r="DX1608" s="158" t="n">
        <v>3</v>
      </c>
      <c r="DY1608" s="158" t="n">
        <v>0</v>
      </c>
      <c r="DZ1608" s="158" t="n">
        <v>0</v>
      </c>
      <c r="EA1608" s="158" t="n">
        <v>0</v>
      </c>
      <c r="EB1608" s="158" t="n">
        <v>0</v>
      </c>
      <c r="EC1608" s="158" t="n">
        <v>0</v>
      </c>
      <c r="ED1608" s="158" t="n">
        <v>0</v>
      </c>
      <c r="EE1608" s="158" t="n">
        <v>0</v>
      </c>
      <c r="EF1608" s="158" t="n">
        <v>0</v>
      </c>
      <c r="EG1608" s="158" t="n">
        <v>0</v>
      </c>
      <c r="EH1608" s="158" t="n">
        <v>0</v>
      </c>
      <c r="EI1608" s="158" t="n">
        <v>0</v>
      </c>
      <c r="EJ1608" s="158" t="n">
        <v>0</v>
      </c>
      <c r="EK1608" s="158" t="n">
        <v>0</v>
      </c>
      <c r="EL1608" s="158" t="n">
        <v>0</v>
      </c>
      <c r="EM1608" s="158" t="n">
        <v>0</v>
      </c>
      <c r="EN1608" s="158" t="n">
        <v>0</v>
      </c>
      <c r="EO1608" s="158" t="n">
        <v>0</v>
      </c>
      <c r="EP1608" s="158" t="n">
        <v>0</v>
      </c>
      <c r="EQ1608" s="158" t="n">
        <v>0</v>
      </c>
      <c r="ER1608" s="158" t="n">
        <v>0</v>
      </c>
      <c r="ES1608" s="158" t="n">
        <v>0</v>
      </c>
      <c r="ET1608" s="158" t="n">
        <v>0</v>
      </c>
      <c r="EU1608" s="158" t="n">
        <v>0</v>
      </c>
      <c r="EV1608" s="158" t="n">
        <v>0</v>
      </c>
      <c r="EW1608" s="158" t="n">
        <v>0</v>
      </c>
      <c r="EX1608" s="158" t="n">
        <v>0</v>
      </c>
      <c r="EY1608" s="158" t="n">
        <v>0</v>
      </c>
      <c r="EZ1608" s="158" t="n">
        <v>1900</v>
      </c>
      <c r="FA1608" s="158" t="n">
        <v>1</v>
      </c>
      <c r="FB1608" s="158" t="n">
        <v>1</v>
      </c>
      <c r="FC1608" s="158" t="n">
        <v>1900</v>
      </c>
      <c r="FD1608" s="158" t="n">
        <v>1</v>
      </c>
      <c r="FE1608" s="158" t="n">
        <v>1</v>
      </c>
      <c r="FF1608" s="158" t="n">
        <v>1900</v>
      </c>
      <c r="FG1608" s="158" t="n">
        <v>1</v>
      </c>
      <c r="FH1608" s="158" t="n">
        <v>1</v>
      </c>
      <c r="FI1608" s="158" t="n">
        <v>1900</v>
      </c>
      <c r="FJ1608" s="158" t="n">
        <v>1</v>
      </c>
      <c r="FK1608" s="158" t="n">
        <v>1</v>
      </c>
      <c r="FL1608" s="158" t="n">
        <v>1900</v>
      </c>
      <c r="FM1608" s="158" t="n">
        <v>1</v>
      </c>
      <c r="FN1608" s="158" t="n">
        <v>1</v>
      </c>
      <c r="FO1608" s="158" t="n">
        <v>1900</v>
      </c>
      <c r="FP1608" s="158" t="n">
        <v>1</v>
      </c>
      <c r="FQ1608" s="158" t="n">
        <v>1</v>
      </c>
      <c r="FR1608" s="158" t="n">
        <v>1900</v>
      </c>
      <c r="FS1608" s="158" t="n">
        <v>1</v>
      </c>
      <c r="FT1608" s="158" t="n">
        <v>1</v>
      </c>
      <c r="FU1608" s="158" t="n">
        <v>1900</v>
      </c>
      <c r="FV1608" s="158" t="n">
        <v>1</v>
      </c>
      <c r="FW1608" s="158" t="n">
        <v>1</v>
      </c>
    </row>
    <row r="1609">
      <c r="A1609">
        <f>IF(F1609&gt;1,A1608,IF(AND(I1609&lt;10,paste!A1611&lt;10),RIGHT(H1609,2)&amp;"0"&amp;I1609&amp;"000"&amp;paste!A1611,IF(AND(I1609&lt;10,paste!A1611&gt;=10,paste!A1611&lt;100),RIGHT(H1609,2)&amp;"0"&amp;I1609&amp;"00"&amp;paste!A1611,IF(AND(I1609&lt;10,paste!A1611&gt;=100,paste!A1611&lt;1000),RIGHT(H1609,2)&amp;"0"&amp;I1609&amp;"0"&amp;paste!A1611,IF(AND(I1609&lt;10,paste!A1611&gt;=1000),RIGHT(H1609,2)&amp;"0"&amp;I1609&amp;paste!A1611,IF(AND(I1609&gt;=10,paste!A1611&lt;10),RIGHT(H1609,2)&amp;I1609&amp;"000"&amp;paste!A1611,IF(AND(I1609&gt;=10,paste!A1611&gt;=10,paste!A1611&lt;100),RIGHT(H1609,2)&amp;I1609&amp;"00"&amp;paste!A1611,IF(AND(I1609&gt;=10,paste!A1611&gt;=100,paste!A1611&lt;1000),RIGHT(H1609,2)&amp;I1609&amp;"0"&amp;paste!A1611,RIGHT(H1609,2)&amp;I1609&amp;paste!A1611))))))))</f>
        <v/>
      </c>
      <c r="B1609">
        <f>YEAR(paste!C1611)</f>
        <v/>
      </c>
      <c r="C1609">
        <f>MONTH(paste!C1611)</f>
        <v/>
      </c>
      <c r="D1609">
        <f>DAY(paste!C1611)</f>
        <v/>
      </c>
      <c r="E1609" s="158" t="n">
        <v>0</v>
      </c>
      <c r="F1609">
        <f>IF(AND(L1609=L1608,D1609=D1608),F1608+1,1)</f>
        <v/>
      </c>
      <c r="G1609" s="158" t="n">
        <v>0</v>
      </c>
      <c r="H1609">
        <f>YEAR(paste!C1611)</f>
        <v/>
      </c>
      <c r="I1609">
        <f>MONTH(paste!C1611)</f>
        <v/>
      </c>
      <c r="J1609">
        <f>DAY(paste!C1611)</f>
        <v/>
      </c>
      <c r="K1609">
        <f>A1609</f>
        <v/>
      </c>
      <c r="L1609">
        <f>IF(ISBLANK(VLOOKUP(paste!J1611,'得意先名 (2)'!$B$3:$F$2005,5,FALSE)),paste!P1611,IFERROR(VLOOKUP(paste!J1611,'得意先名 (2)'!$B$3:$F$2005,5,FALSE),"ZZZZZZZZZZZ"))</f>
        <v/>
      </c>
      <c r="M1609">
        <f>IF(L1609="ZZZZZZZZZZZ",paste!J1611&amp;paste!K1611&amp; "  :   "&amp;paste!M1611&amp; "  :   "&amp;paste!P1611,"")</f>
        <v/>
      </c>
      <c r="O1609" s="158" t="n"/>
      <c r="P1609">
        <f>VLOOKUP(L1609,'L_User+EndUser'!$C$2:$K$500,8,FALSE)</f>
        <v/>
      </c>
      <c r="Q1609">
        <f>VLOOKUP(L1609,'L_User+EndUser'!$C$2:$K$500,9,FALSE)</f>
        <v/>
      </c>
      <c r="R1609" s="158" t="n"/>
      <c r="T1609" s="158" t="n"/>
      <c r="V1609" s="158" t="n"/>
      <c r="AB1609">
        <f>paste!J1611</f>
        <v/>
      </c>
      <c r="AC1609">
        <f>L1609</f>
        <v/>
      </c>
      <c r="AO1609">
        <f>YEAR(paste!O1611)</f>
        <v/>
      </c>
      <c r="AP1609">
        <f>MONTH(paste!O1611)</f>
        <v/>
      </c>
      <c r="AQ1609">
        <f>DAY(paste!O1611)</f>
        <v/>
      </c>
      <c r="BD1609">
        <f>IF(paste!L1611="","",paste!L1611)</f>
        <v/>
      </c>
      <c r="BM1609" t="n">
        <v>1</v>
      </c>
      <c r="BN1609">
        <f>VLOOKUP(paste!E1611,L_Product!$A$2:$B$2001,2,FALSE)</f>
        <v/>
      </c>
      <c r="BO1609" s="21" t="n"/>
      <c r="BT1609" t="n">
        <v>2</v>
      </c>
      <c r="BU1609">
        <f>IF($BM$2=1,2,IF($BM$2=18,1))</f>
        <v/>
      </c>
      <c r="BV1609">
        <f>IF($BM$2=1,0,IF($BM$2=18,1))</f>
        <v/>
      </c>
      <c r="BW1609" t="n">
        <v>2</v>
      </c>
      <c r="BX1609" t="n">
        <v>0</v>
      </c>
      <c r="BY1609" t="n">
        <v>3</v>
      </c>
      <c r="BZ1609">
        <f>VLOOKUP(BN1609,L_Product!$B$2:$Z$2001,14,FALSE)</f>
        <v/>
      </c>
      <c r="CA1609">
        <f>paste!H1611</f>
        <v/>
      </c>
      <c r="CB1609">
        <f>BZ1609*CA1609</f>
        <v/>
      </c>
      <c r="CN1609" s="158" t="n">
        <v>1</v>
      </c>
      <c r="CO1609" s="158" t="n">
        <v>1</v>
      </c>
      <c r="CP1609" s="158" t="n">
        <v>1</v>
      </c>
      <c r="CQ1609" s="158" t="n">
        <v>1</v>
      </c>
      <c r="CR1609" s="158" t="n">
        <v>1</v>
      </c>
      <c r="CS1609" s="158" t="n">
        <v>0</v>
      </c>
      <c r="CT1609" s="158" t="n">
        <v>0</v>
      </c>
      <c r="CU1609" s="158" t="n">
        <v>0</v>
      </c>
      <c r="CV1609" s="158" t="n">
        <v>0</v>
      </c>
      <c r="CW1609" s="158" t="n">
        <v>0</v>
      </c>
      <c r="CX1609">
        <f>B1609</f>
        <v/>
      </c>
      <c r="CY1609">
        <f>C1609</f>
        <v/>
      </c>
      <c r="CZ1609">
        <f>D1609</f>
        <v/>
      </c>
      <c r="DA1609" s="158" t="n">
        <v>1900</v>
      </c>
      <c r="DB1609" s="158" t="n">
        <v>1</v>
      </c>
      <c r="DC1609" s="158" t="n">
        <v>1</v>
      </c>
      <c r="DD1609" s="158" t="n">
        <v>1900</v>
      </c>
      <c r="DE1609" s="158" t="n">
        <v>1</v>
      </c>
      <c r="DF1609" s="158" t="n">
        <v>1</v>
      </c>
      <c r="DG1609" s="158" t="n">
        <v>1900</v>
      </c>
      <c r="DH1609" s="158" t="n">
        <v>1</v>
      </c>
      <c r="DI1609" s="158" t="n">
        <v>1</v>
      </c>
      <c r="DJ1609" s="158" t="n">
        <v>1900</v>
      </c>
      <c r="DK1609" s="158" t="n">
        <v>1</v>
      </c>
      <c r="DL1609" s="158" t="n">
        <v>1</v>
      </c>
      <c r="DR1609" s="158" t="n">
        <v>2</v>
      </c>
      <c r="DS1609" s="158" t="n">
        <v>1</v>
      </c>
      <c r="DT1609" s="158" t="n">
        <v>2</v>
      </c>
      <c r="DU1609" s="158" t="n">
        <v>1</v>
      </c>
      <c r="DV1609" s="158" t="n">
        <v>3</v>
      </c>
      <c r="DW1609" s="158" t="n">
        <v>1</v>
      </c>
      <c r="DX1609" s="158" t="n">
        <v>3</v>
      </c>
      <c r="DY1609" s="158" t="n">
        <v>0</v>
      </c>
      <c r="DZ1609" s="158" t="n">
        <v>0</v>
      </c>
      <c r="EA1609" s="158" t="n">
        <v>0</v>
      </c>
      <c r="EB1609" s="158" t="n">
        <v>0</v>
      </c>
      <c r="EC1609" s="158" t="n">
        <v>0</v>
      </c>
      <c r="ED1609" s="158" t="n">
        <v>0</v>
      </c>
      <c r="EE1609" s="158" t="n">
        <v>0</v>
      </c>
      <c r="EF1609" s="158" t="n">
        <v>0</v>
      </c>
      <c r="EG1609" s="158" t="n">
        <v>0</v>
      </c>
      <c r="EH1609" s="158" t="n">
        <v>0</v>
      </c>
      <c r="EI1609" s="158" t="n">
        <v>0</v>
      </c>
      <c r="EJ1609" s="158" t="n">
        <v>0</v>
      </c>
      <c r="EK1609" s="158" t="n">
        <v>0</v>
      </c>
      <c r="EL1609" s="158" t="n">
        <v>0</v>
      </c>
      <c r="EM1609" s="158" t="n">
        <v>0</v>
      </c>
      <c r="EN1609" s="158" t="n">
        <v>0</v>
      </c>
      <c r="EO1609" s="158" t="n">
        <v>0</v>
      </c>
      <c r="EP1609" s="158" t="n">
        <v>0</v>
      </c>
      <c r="EQ1609" s="158" t="n">
        <v>0</v>
      </c>
      <c r="ER1609" s="158" t="n">
        <v>0</v>
      </c>
      <c r="ES1609" s="158" t="n">
        <v>0</v>
      </c>
      <c r="ET1609" s="158" t="n">
        <v>0</v>
      </c>
      <c r="EU1609" s="158" t="n">
        <v>0</v>
      </c>
      <c r="EV1609" s="158" t="n">
        <v>0</v>
      </c>
      <c r="EW1609" s="158" t="n">
        <v>0</v>
      </c>
      <c r="EX1609" s="158" t="n">
        <v>0</v>
      </c>
      <c r="EY1609" s="158" t="n">
        <v>0</v>
      </c>
      <c r="EZ1609" s="158" t="n">
        <v>1900</v>
      </c>
      <c r="FA1609" s="158" t="n">
        <v>1</v>
      </c>
      <c r="FB1609" s="158" t="n">
        <v>1</v>
      </c>
      <c r="FC1609" s="158" t="n">
        <v>1900</v>
      </c>
      <c r="FD1609" s="158" t="n">
        <v>1</v>
      </c>
      <c r="FE1609" s="158" t="n">
        <v>1</v>
      </c>
      <c r="FF1609" s="158" t="n">
        <v>1900</v>
      </c>
      <c r="FG1609" s="158" t="n">
        <v>1</v>
      </c>
      <c r="FH1609" s="158" t="n">
        <v>1</v>
      </c>
      <c r="FI1609" s="158" t="n">
        <v>1900</v>
      </c>
      <c r="FJ1609" s="158" t="n">
        <v>1</v>
      </c>
      <c r="FK1609" s="158" t="n">
        <v>1</v>
      </c>
      <c r="FL1609" s="158" t="n">
        <v>1900</v>
      </c>
      <c r="FM1609" s="158" t="n">
        <v>1</v>
      </c>
      <c r="FN1609" s="158" t="n">
        <v>1</v>
      </c>
      <c r="FO1609" s="158" t="n">
        <v>1900</v>
      </c>
      <c r="FP1609" s="158" t="n">
        <v>1</v>
      </c>
      <c r="FQ1609" s="158" t="n">
        <v>1</v>
      </c>
      <c r="FR1609" s="158" t="n">
        <v>1900</v>
      </c>
      <c r="FS1609" s="158" t="n">
        <v>1</v>
      </c>
      <c r="FT1609" s="158" t="n">
        <v>1</v>
      </c>
      <c r="FU1609" s="158" t="n">
        <v>1900</v>
      </c>
      <c r="FV1609" s="158" t="n">
        <v>1</v>
      </c>
      <c r="FW1609" s="158" t="n">
        <v>1</v>
      </c>
    </row>
    <row r="1610">
      <c r="A1610">
        <f>IF(F1610&gt;1,A1609,IF(AND(I1610&lt;10,paste!A1612&lt;10),RIGHT(H1610,2)&amp;"0"&amp;I1610&amp;"000"&amp;paste!A1612,IF(AND(I1610&lt;10,paste!A1612&gt;=10,paste!A1612&lt;100),RIGHT(H1610,2)&amp;"0"&amp;I1610&amp;"00"&amp;paste!A1612,IF(AND(I1610&lt;10,paste!A1612&gt;=100,paste!A1612&lt;1000),RIGHT(H1610,2)&amp;"0"&amp;I1610&amp;"0"&amp;paste!A1612,IF(AND(I1610&lt;10,paste!A1612&gt;=1000),RIGHT(H1610,2)&amp;"0"&amp;I1610&amp;paste!A1612,IF(AND(I1610&gt;=10,paste!A1612&lt;10),RIGHT(H1610,2)&amp;I1610&amp;"000"&amp;paste!A1612,IF(AND(I1610&gt;=10,paste!A1612&gt;=10,paste!A1612&lt;100),RIGHT(H1610,2)&amp;I1610&amp;"00"&amp;paste!A1612,IF(AND(I1610&gt;=10,paste!A1612&gt;=100,paste!A1612&lt;1000),RIGHT(H1610,2)&amp;I1610&amp;"0"&amp;paste!A1612,RIGHT(H1610,2)&amp;I1610&amp;paste!A1612))))))))</f>
        <v/>
      </c>
      <c r="B1610">
        <f>YEAR(paste!C1612)</f>
        <v/>
      </c>
      <c r="C1610">
        <f>MONTH(paste!C1612)</f>
        <v/>
      </c>
      <c r="D1610">
        <f>DAY(paste!C1612)</f>
        <v/>
      </c>
      <c r="E1610" s="158" t="n">
        <v>0</v>
      </c>
      <c r="F1610">
        <f>IF(AND(L1610=L1609,D1610=D1609),F1609+1,1)</f>
        <v/>
      </c>
      <c r="G1610" s="158" t="n">
        <v>0</v>
      </c>
      <c r="H1610">
        <f>YEAR(paste!C1612)</f>
        <v/>
      </c>
      <c r="I1610">
        <f>MONTH(paste!C1612)</f>
        <v/>
      </c>
      <c r="J1610">
        <f>DAY(paste!C1612)</f>
        <v/>
      </c>
      <c r="K1610">
        <f>A1610</f>
        <v/>
      </c>
      <c r="L1610">
        <f>IF(ISBLANK(VLOOKUP(paste!J1612,'得意先名 (2)'!$B$3:$F$2005,5,FALSE)),paste!P1612,IFERROR(VLOOKUP(paste!J1612,'得意先名 (2)'!$B$3:$F$2005,5,FALSE),"ZZZZZZZZZZZ"))</f>
        <v/>
      </c>
      <c r="M1610">
        <f>IF(L1610="ZZZZZZZZZZZ",paste!J1612&amp;paste!K1612&amp; "  :   "&amp;paste!M1612&amp; "  :   "&amp;paste!P1612,"")</f>
        <v/>
      </c>
      <c r="O1610" s="158" t="n"/>
      <c r="P1610">
        <f>VLOOKUP(L1610,'L_User+EndUser'!$C$2:$K$500,8,FALSE)</f>
        <v/>
      </c>
      <c r="Q1610">
        <f>VLOOKUP(L1610,'L_User+EndUser'!$C$2:$K$500,9,FALSE)</f>
        <v/>
      </c>
      <c r="R1610" s="158" t="n"/>
      <c r="T1610" s="158" t="n"/>
      <c r="V1610" s="158" t="n"/>
      <c r="AB1610">
        <f>paste!J1612</f>
        <v/>
      </c>
      <c r="AC1610">
        <f>L1610</f>
        <v/>
      </c>
      <c r="AO1610">
        <f>YEAR(paste!O1612)</f>
        <v/>
      </c>
      <c r="AP1610">
        <f>MONTH(paste!O1612)</f>
        <v/>
      </c>
      <c r="AQ1610">
        <f>DAY(paste!O1612)</f>
        <v/>
      </c>
      <c r="BD1610">
        <f>IF(paste!L1612="","",paste!L1612)</f>
        <v/>
      </c>
      <c r="BM1610" t="n">
        <v>1</v>
      </c>
      <c r="BN1610">
        <f>VLOOKUP(paste!E1612,L_Product!$A$2:$B$2001,2,FALSE)</f>
        <v/>
      </c>
      <c r="BO1610" s="21" t="n"/>
      <c r="BT1610" t="n">
        <v>2</v>
      </c>
      <c r="BU1610">
        <f>IF($BM$2=1,2,IF($BM$2=18,1))</f>
        <v/>
      </c>
      <c r="BV1610">
        <f>IF($BM$2=1,0,IF($BM$2=18,1))</f>
        <v/>
      </c>
      <c r="BW1610" t="n">
        <v>2</v>
      </c>
      <c r="BX1610" t="n">
        <v>0</v>
      </c>
      <c r="BY1610" t="n">
        <v>3</v>
      </c>
      <c r="BZ1610">
        <f>VLOOKUP(BN1610,L_Product!$B$2:$Z$2001,14,FALSE)</f>
        <v/>
      </c>
      <c r="CA1610">
        <f>paste!H1612</f>
        <v/>
      </c>
      <c r="CB1610">
        <f>BZ1610*CA1610</f>
        <v/>
      </c>
      <c r="CN1610" s="158" t="n">
        <v>1</v>
      </c>
      <c r="CO1610" s="158" t="n">
        <v>1</v>
      </c>
      <c r="CP1610" s="158" t="n">
        <v>1</v>
      </c>
      <c r="CQ1610" s="158" t="n">
        <v>1</v>
      </c>
      <c r="CR1610" s="158" t="n">
        <v>1</v>
      </c>
      <c r="CS1610" s="158" t="n">
        <v>0</v>
      </c>
      <c r="CT1610" s="158" t="n">
        <v>0</v>
      </c>
      <c r="CU1610" s="158" t="n">
        <v>0</v>
      </c>
      <c r="CV1610" s="158" t="n">
        <v>0</v>
      </c>
      <c r="CW1610" s="158" t="n">
        <v>0</v>
      </c>
      <c r="CX1610">
        <f>B1610</f>
        <v/>
      </c>
      <c r="CY1610">
        <f>C1610</f>
        <v/>
      </c>
      <c r="CZ1610">
        <f>D1610</f>
        <v/>
      </c>
      <c r="DA1610" s="158" t="n">
        <v>1900</v>
      </c>
      <c r="DB1610" s="158" t="n">
        <v>1</v>
      </c>
      <c r="DC1610" s="158" t="n">
        <v>1</v>
      </c>
      <c r="DD1610" s="158" t="n">
        <v>1900</v>
      </c>
      <c r="DE1610" s="158" t="n">
        <v>1</v>
      </c>
      <c r="DF1610" s="158" t="n">
        <v>1</v>
      </c>
      <c r="DG1610" s="158" t="n">
        <v>1900</v>
      </c>
      <c r="DH1610" s="158" t="n">
        <v>1</v>
      </c>
      <c r="DI1610" s="158" t="n">
        <v>1</v>
      </c>
      <c r="DJ1610" s="158" t="n">
        <v>1900</v>
      </c>
      <c r="DK1610" s="158" t="n">
        <v>1</v>
      </c>
      <c r="DL1610" s="158" t="n">
        <v>1</v>
      </c>
      <c r="DR1610" s="158" t="n">
        <v>2</v>
      </c>
      <c r="DS1610" s="158" t="n">
        <v>1</v>
      </c>
      <c r="DT1610" s="158" t="n">
        <v>2</v>
      </c>
      <c r="DU1610" s="158" t="n">
        <v>1</v>
      </c>
      <c r="DV1610" s="158" t="n">
        <v>3</v>
      </c>
      <c r="DW1610" s="158" t="n">
        <v>1</v>
      </c>
      <c r="DX1610" s="158" t="n">
        <v>3</v>
      </c>
      <c r="DY1610" s="158" t="n">
        <v>0</v>
      </c>
      <c r="DZ1610" s="158" t="n">
        <v>0</v>
      </c>
      <c r="EA1610" s="158" t="n">
        <v>0</v>
      </c>
      <c r="EB1610" s="158" t="n">
        <v>0</v>
      </c>
      <c r="EC1610" s="158" t="n">
        <v>0</v>
      </c>
      <c r="ED1610" s="158" t="n">
        <v>0</v>
      </c>
      <c r="EE1610" s="158" t="n">
        <v>0</v>
      </c>
      <c r="EF1610" s="158" t="n">
        <v>0</v>
      </c>
      <c r="EG1610" s="158" t="n">
        <v>0</v>
      </c>
      <c r="EH1610" s="158" t="n">
        <v>0</v>
      </c>
      <c r="EI1610" s="158" t="n">
        <v>0</v>
      </c>
      <c r="EJ1610" s="158" t="n">
        <v>0</v>
      </c>
      <c r="EK1610" s="158" t="n">
        <v>0</v>
      </c>
      <c r="EL1610" s="158" t="n">
        <v>0</v>
      </c>
      <c r="EM1610" s="158" t="n">
        <v>0</v>
      </c>
      <c r="EN1610" s="158" t="n">
        <v>0</v>
      </c>
      <c r="EO1610" s="158" t="n">
        <v>0</v>
      </c>
      <c r="EP1610" s="158" t="n">
        <v>0</v>
      </c>
      <c r="EQ1610" s="158" t="n">
        <v>0</v>
      </c>
      <c r="ER1610" s="158" t="n">
        <v>0</v>
      </c>
      <c r="ES1610" s="158" t="n">
        <v>0</v>
      </c>
      <c r="ET1610" s="158" t="n">
        <v>0</v>
      </c>
      <c r="EU1610" s="158" t="n">
        <v>0</v>
      </c>
      <c r="EV1610" s="158" t="n">
        <v>0</v>
      </c>
      <c r="EW1610" s="158" t="n">
        <v>0</v>
      </c>
      <c r="EX1610" s="158" t="n">
        <v>0</v>
      </c>
      <c r="EY1610" s="158" t="n">
        <v>0</v>
      </c>
      <c r="EZ1610" s="158" t="n">
        <v>1900</v>
      </c>
      <c r="FA1610" s="158" t="n">
        <v>1</v>
      </c>
      <c r="FB1610" s="158" t="n">
        <v>1</v>
      </c>
      <c r="FC1610" s="158" t="n">
        <v>1900</v>
      </c>
      <c r="FD1610" s="158" t="n">
        <v>1</v>
      </c>
      <c r="FE1610" s="158" t="n">
        <v>1</v>
      </c>
      <c r="FF1610" s="158" t="n">
        <v>1900</v>
      </c>
      <c r="FG1610" s="158" t="n">
        <v>1</v>
      </c>
      <c r="FH1610" s="158" t="n">
        <v>1</v>
      </c>
      <c r="FI1610" s="158" t="n">
        <v>1900</v>
      </c>
      <c r="FJ1610" s="158" t="n">
        <v>1</v>
      </c>
      <c r="FK1610" s="158" t="n">
        <v>1</v>
      </c>
      <c r="FL1610" s="158" t="n">
        <v>1900</v>
      </c>
      <c r="FM1610" s="158" t="n">
        <v>1</v>
      </c>
      <c r="FN1610" s="158" t="n">
        <v>1</v>
      </c>
      <c r="FO1610" s="158" t="n">
        <v>1900</v>
      </c>
      <c r="FP1610" s="158" t="n">
        <v>1</v>
      </c>
      <c r="FQ1610" s="158" t="n">
        <v>1</v>
      </c>
      <c r="FR1610" s="158" t="n">
        <v>1900</v>
      </c>
      <c r="FS1610" s="158" t="n">
        <v>1</v>
      </c>
      <c r="FT1610" s="158" t="n">
        <v>1</v>
      </c>
      <c r="FU1610" s="158" t="n">
        <v>1900</v>
      </c>
      <c r="FV1610" s="158" t="n">
        <v>1</v>
      </c>
      <c r="FW1610" s="158" t="n">
        <v>1</v>
      </c>
    </row>
    <row r="1611">
      <c r="A1611">
        <f>IF(F1611&gt;1,A1610,IF(AND(I1611&lt;10,paste!A1613&lt;10),RIGHT(H1611,2)&amp;"0"&amp;I1611&amp;"000"&amp;paste!A1613,IF(AND(I1611&lt;10,paste!A1613&gt;=10,paste!A1613&lt;100),RIGHT(H1611,2)&amp;"0"&amp;I1611&amp;"00"&amp;paste!A1613,IF(AND(I1611&lt;10,paste!A1613&gt;=100,paste!A1613&lt;1000),RIGHT(H1611,2)&amp;"0"&amp;I1611&amp;"0"&amp;paste!A1613,IF(AND(I1611&lt;10,paste!A1613&gt;=1000),RIGHT(H1611,2)&amp;"0"&amp;I1611&amp;paste!A1613,IF(AND(I1611&gt;=10,paste!A1613&lt;10),RIGHT(H1611,2)&amp;I1611&amp;"000"&amp;paste!A1613,IF(AND(I1611&gt;=10,paste!A1613&gt;=10,paste!A1613&lt;100),RIGHT(H1611,2)&amp;I1611&amp;"00"&amp;paste!A1613,IF(AND(I1611&gt;=10,paste!A1613&gt;=100,paste!A1613&lt;1000),RIGHT(H1611,2)&amp;I1611&amp;"0"&amp;paste!A1613,RIGHT(H1611,2)&amp;I1611&amp;paste!A1613))))))))</f>
        <v/>
      </c>
      <c r="B1611">
        <f>YEAR(paste!C1613)</f>
        <v/>
      </c>
      <c r="C1611">
        <f>MONTH(paste!C1613)</f>
        <v/>
      </c>
      <c r="D1611">
        <f>DAY(paste!C1613)</f>
        <v/>
      </c>
      <c r="E1611" s="158" t="n">
        <v>0</v>
      </c>
      <c r="F1611">
        <f>IF(AND(L1611=L1610,D1611=D1610),F1610+1,1)</f>
        <v/>
      </c>
      <c r="G1611" s="158" t="n">
        <v>0</v>
      </c>
      <c r="H1611">
        <f>YEAR(paste!C1613)</f>
        <v/>
      </c>
      <c r="I1611">
        <f>MONTH(paste!C1613)</f>
        <v/>
      </c>
      <c r="J1611">
        <f>DAY(paste!C1613)</f>
        <v/>
      </c>
      <c r="K1611">
        <f>A1611</f>
        <v/>
      </c>
      <c r="L1611">
        <f>IF(ISBLANK(VLOOKUP(paste!J1613,'得意先名 (2)'!$B$3:$F$2005,5,FALSE)),paste!P1613,IFERROR(VLOOKUP(paste!J1613,'得意先名 (2)'!$B$3:$F$2005,5,FALSE),"ZZZZZZZZZZZ"))</f>
        <v/>
      </c>
      <c r="M1611">
        <f>IF(L1611="ZZZZZZZZZZZ",paste!J1613&amp;paste!K1613&amp; "  :   "&amp;paste!M1613&amp; "  :   "&amp;paste!P1613,"")</f>
        <v/>
      </c>
      <c r="O1611" s="158" t="n"/>
      <c r="P1611">
        <f>VLOOKUP(L1611,'L_User+EndUser'!$C$2:$K$500,8,FALSE)</f>
        <v/>
      </c>
      <c r="Q1611">
        <f>VLOOKUP(L1611,'L_User+EndUser'!$C$2:$K$500,9,FALSE)</f>
        <v/>
      </c>
      <c r="R1611" s="158" t="n"/>
      <c r="T1611" s="158" t="n"/>
      <c r="V1611" s="158" t="n"/>
      <c r="AB1611">
        <f>paste!J1613</f>
        <v/>
      </c>
      <c r="AC1611">
        <f>L1611</f>
        <v/>
      </c>
      <c r="AO1611">
        <f>YEAR(paste!O1613)</f>
        <v/>
      </c>
      <c r="AP1611">
        <f>MONTH(paste!O1613)</f>
        <v/>
      </c>
      <c r="AQ1611">
        <f>DAY(paste!O1613)</f>
        <v/>
      </c>
      <c r="BD1611">
        <f>IF(paste!L1613="","",paste!L1613)</f>
        <v/>
      </c>
      <c r="BM1611" t="n">
        <v>1</v>
      </c>
      <c r="BN1611">
        <f>VLOOKUP(paste!E1613,L_Product!$A$2:$B$2001,2,FALSE)</f>
        <v/>
      </c>
      <c r="BO1611" s="21" t="n"/>
      <c r="BT1611" t="n">
        <v>2</v>
      </c>
      <c r="BU1611">
        <f>IF($BM$2=1,2,IF($BM$2=18,1))</f>
        <v/>
      </c>
      <c r="BV1611">
        <f>IF($BM$2=1,0,IF($BM$2=18,1))</f>
        <v/>
      </c>
      <c r="BW1611" t="n">
        <v>2</v>
      </c>
      <c r="BX1611" t="n">
        <v>0</v>
      </c>
      <c r="BY1611" t="n">
        <v>3</v>
      </c>
      <c r="BZ1611">
        <f>VLOOKUP(BN1611,L_Product!$B$2:$Z$2001,14,FALSE)</f>
        <v/>
      </c>
      <c r="CA1611">
        <f>paste!H1613</f>
        <v/>
      </c>
      <c r="CB1611">
        <f>BZ1611*CA1611</f>
        <v/>
      </c>
      <c r="CN1611" s="158" t="n">
        <v>1</v>
      </c>
      <c r="CO1611" s="158" t="n">
        <v>1</v>
      </c>
      <c r="CP1611" s="158" t="n">
        <v>1</v>
      </c>
      <c r="CQ1611" s="158" t="n">
        <v>1</v>
      </c>
      <c r="CR1611" s="158" t="n">
        <v>1</v>
      </c>
      <c r="CS1611" s="158" t="n">
        <v>0</v>
      </c>
      <c r="CT1611" s="158" t="n">
        <v>0</v>
      </c>
      <c r="CU1611" s="158" t="n">
        <v>0</v>
      </c>
      <c r="CV1611" s="158" t="n">
        <v>0</v>
      </c>
      <c r="CW1611" s="158" t="n">
        <v>0</v>
      </c>
      <c r="CX1611">
        <f>B1611</f>
        <v/>
      </c>
      <c r="CY1611">
        <f>C1611</f>
        <v/>
      </c>
      <c r="CZ1611">
        <f>D1611</f>
        <v/>
      </c>
      <c r="DA1611" s="158" t="n">
        <v>1900</v>
      </c>
      <c r="DB1611" s="158" t="n">
        <v>1</v>
      </c>
      <c r="DC1611" s="158" t="n">
        <v>1</v>
      </c>
      <c r="DD1611" s="158" t="n">
        <v>1900</v>
      </c>
      <c r="DE1611" s="158" t="n">
        <v>1</v>
      </c>
      <c r="DF1611" s="158" t="n">
        <v>1</v>
      </c>
      <c r="DG1611" s="158" t="n">
        <v>1900</v>
      </c>
      <c r="DH1611" s="158" t="n">
        <v>1</v>
      </c>
      <c r="DI1611" s="158" t="n">
        <v>1</v>
      </c>
      <c r="DJ1611" s="158" t="n">
        <v>1900</v>
      </c>
      <c r="DK1611" s="158" t="n">
        <v>1</v>
      </c>
      <c r="DL1611" s="158" t="n">
        <v>1</v>
      </c>
      <c r="DR1611" s="158" t="n">
        <v>2</v>
      </c>
      <c r="DS1611" s="158" t="n">
        <v>1</v>
      </c>
      <c r="DT1611" s="158" t="n">
        <v>2</v>
      </c>
      <c r="DU1611" s="158" t="n">
        <v>1</v>
      </c>
      <c r="DV1611" s="158" t="n">
        <v>3</v>
      </c>
      <c r="DW1611" s="158" t="n">
        <v>1</v>
      </c>
      <c r="DX1611" s="158" t="n">
        <v>3</v>
      </c>
      <c r="DY1611" s="158" t="n">
        <v>0</v>
      </c>
      <c r="DZ1611" s="158" t="n">
        <v>0</v>
      </c>
      <c r="EA1611" s="158" t="n">
        <v>0</v>
      </c>
      <c r="EB1611" s="158" t="n">
        <v>0</v>
      </c>
      <c r="EC1611" s="158" t="n">
        <v>0</v>
      </c>
      <c r="ED1611" s="158" t="n">
        <v>0</v>
      </c>
      <c r="EE1611" s="158" t="n">
        <v>0</v>
      </c>
      <c r="EF1611" s="158" t="n">
        <v>0</v>
      </c>
      <c r="EG1611" s="158" t="n">
        <v>0</v>
      </c>
      <c r="EH1611" s="158" t="n">
        <v>0</v>
      </c>
      <c r="EI1611" s="158" t="n">
        <v>0</v>
      </c>
      <c r="EJ1611" s="158" t="n">
        <v>0</v>
      </c>
      <c r="EK1611" s="158" t="n">
        <v>0</v>
      </c>
      <c r="EL1611" s="158" t="n">
        <v>0</v>
      </c>
      <c r="EM1611" s="158" t="n">
        <v>0</v>
      </c>
      <c r="EN1611" s="158" t="n">
        <v>0</v>
      </c>
      <c r="EO1611" s="158" t="n">
        <v>0</v>
      </c>
      <c r="EP1611" s="158" t="n">
        <v>0</v>
      </c>
      <c r="EQ1611" s="158" t="n">
        <v>0</v>
      </c>
      <c r="ER1611" s="158" t="n">
        <v>0</v>
      </c>
      <c r="ES1611" s="158" t="n">
        <v>0</v>
      </c>
      <c r="ET1611" s="158" t="n">
        <v>0</v>
      </c>
      <c r="EU1611" s="158" t="n">
        <v>0</v>
      </c>
      <c r="EV1611" s="158" t="n">
        <v>0</v>
      </c>
      <c r="EW1611" s="158" t="n">
        <v>0</v>
      </c>
      <c r="EX1611" s="158" t="n">
        <v>0</v>
      </c>
      <c r="EY1611" s="158" t="n">
        <v>0</v>
      </c>
      <c r="EZ1611" s="158" t="n">
        <v>1900</v>
      </c>
      <c r="FA1611" s="158" t="n">
        <v>1</v>
      </c>
      <c r="FB1611" s="158" t="n">
        <v>1</v>
      </c>
      <c r="FC1611" s="158" t="n">
        <v>1900</v>
      </c>
      <c r="FD1611" s="158" t="n">
        <v>1</v>
      </c>
      <c r="FE1611" s="158" t="n">
        <v>1</v>
      </c>
      <c r="FF1611" s="158" t="n">
        <v>1900</v>
      </c>
      <c r="FG1611" s="158" t="n">
        <v>1</v>
      </c>
      <c r="FH1611" s="158" t="n">
        <v>1</v>
      </c>
      <c r="FI1611" s="158" t="n">
        <v>1900</v>
      </c>
      <c r="FJ1611" s="158" t="n">
        <v>1</v>
      </c>
      <c r="FK1611" s="158" t="n">
        <v>1</v>
      </c>
      <c r="FL1611" s="158" t="n">
        <v>1900</v>
      </c>
      <c r="FM1611" s="158" t="n">
        <v>1</v>
      </c>
      <c r="FN1611" s="158" t="n">
        <v>1</v>
      </c>
      <c r="FO1611" s="158" t="n">
        <v>1900</v>
      </c>
      <c r="FP1611" s="158" t="n">
        <v>1</v>
      </c>
      <c r="FQ1611" s="158" t="n">
        <v>1</v>
      </c>
      <c r="FR1611" s="158" t="n">
        <v>1900</v>
      </c>
      <c r="FS1611" s="158" t="n">
        <v>1</v>
      </c>
      <c r="FT1611" s="158" t="n">
        <v>1</v>
      </c>
      <c r="FU1611" s="158" t="n">
        <v>1900</v>
      </c>
      <c r="FV1611" s="158" t="n">
        <v>1</v>
      </c>
      <c r="FW1611" s="158" t="n">
        <v>1</v>
      </c>
    </row>
    <row r="1612">
      <c r="A1612">
        <f>IF(F1612&gt;1,A1611,IF(AND(I1612&lt;10,paste!A1614&lt;10),RIGHT(H1612,2)&amp;"0"&amp;I1612&amp;"000"&amp;paste!A1614,IF(AND(I1612&lt;10,paste!A1614&gt;=10,paste!A1614&lt;100),RIGHT(H1612,2)&amp;"0"&amp;I1612&amp;"00"&amp;paste!A1614,IF(AND(I1612&lt;10,paste!A1614&gt;=100,paste!A1614&lt;1000),RIGHT(H1612,2)&amp;"0"&amp;I1612&amp;"0"&amp;paste!A1614,IF(AND(I1612&lt;10,paste!A1614&gt;=1000),RIGHT(H1612,2)&amp;"0"&amp;I1612&amp;paste!A1614,IF(AND(I1612&gt;=10,paste!A1614&lt;10),RIGHT(H1612,2)&amp;I1612&amp;"000"&amp;paste!A1614,IF(AND(I1612&gt;=10,paste!A1614&gt;=10,paste!A1614&lt;100),RIGHT(H1612,2)&amp;I1612&amp;"00"&amp;paste!A1614,IF(AND(I1612&gt;=10,paste!A1614&gt;=100,paste!A1614&lt;1000),RIGHT(H1612,2)&amp;I1612&amp;"0"&amp;paste!A1614,RIGHT(H1612,2)&amp;I1612&amp;paste!A1614))))))))</f>
        <v/>
      </c>
      <c r="B1612">
        <f>YEAR(paste!C1614)</f>
        <v/>
      </c>
      <c r="C1612">
        <f>MONTH(paste!C1614)</f>
        <v/>
      </c>
      <c r="D1612">
        <f>DAY(paste!C1614)</f>
        <v/>
      </c>
      <c r="E1612" s="158" t="n">
        <v>0</v>
      </c>
      <c r="F1612">
        <f>IF(AND(L1612=L1611,D1612=D1611),F1611+1,1)</f>
        <v/>
      </c>
      <c r="G1612" s="158" t="n">
        <v>0</v>
      </c>
      <c r="H1612">
        <f>YEAR(paste!C1614)</f>
        <v/>
      </c>
      <c r="I1612">
        <f>MONTH(paste!C1614)</f>
        <v/>
      </c>
      <c r="J1612">
        <f>DAY(paste!C1614)</f>
        <v/>
      </c>
      <c r="K1612">
        <f>A1612</f>
        <v/>
      </c>
      <c r="L1612">
        <f>IF(ISBLANK(VLOOKUP(paste!J1614,'得意先名 (2)'!$B$3:$F$2005,5,FALSE)),paste!P1614,IFERROR(VLOOKUP(paste!J1614,'得意先名 (2)'!$B$3:$F$2005,5,FALSE),"ZZZZZZZZZZZ"))</f>
        <v/>
      </c>
      <c r="M1612">
        <f>IF(L1612="ZZZZZZZZZZZ",paste!J1614&amp;paste!K1614&amp; "  :   "&amp;paste!M1614&amp; "  :   "&amp;paste!P1614,"")</f>
        <v/>
      </c>
      <c r="O1612" s="158" t="n"/>
      <c r="P1612">
        <f>VLOOKUP(L1612,'L_User+EndUser'!$C$2:$K$500,8,FALSE)</f>
        <v/>
      </c>
      <c r="Q1612">
        <f>VLOOKUP(L1612,'L_User+EndUser'!$C$2:$K$500,9,FALSE)</f>
        <v/>
      </c>
      <c r="R1612" s="158" t="n"/>
      <c r="T1612" s="158" t="n"/>
      <c r="V1612" s="158" t="n"/>
      <c r="AB1612">
        <f>paste!J1614</f>
        <v/>
      </c>
      <c r="AC1612">
        <f>L1612</f>
        <v/>
      </c>
      <c r="AO1612">
        <f>YEAR(paste!O1614)</f>
        <v/>
      </c>
      <c r="AP1612">
        <f>MONTH(paste!O1614)</f>
        <v/>
      </c>
      <c r="AQ1612">
        <f>DAY(paste!O1614)</f>
        <v/>
      </c>
      <c r="BD1612">
        <f>IF(paste!L1614="","",paste!L1614)</f>
        <v/>
      </c>
      <c r="BM1612" t="n">
        <v>1</v>
      </c>
      <c r="BN1612">
        <f>VLOOKUP(paste!E1614,L_Product!$A$2:$B$2001,2,FALSE)</f>
        <v/>
      </c>
      <c r="BO1612" s="21" t="n"/>
      <c r="BT1612" t="n">
        <v>2</v>
      </c>
      <c r="BU1612">
        <f>IF($BM$2=1,2,IF($BM$2=18,1))</f>
        <v/>
      </c>
      <c r="BV1612">
        <f>IF($BM$2=1,0,IF($BM$2=18,1))</f>
        <v/>
      </c>
      <c r="BW1612" t="n">
        <v>2</v>
      </c>
      <c r="BX1612" t="n">
        <v>0</v>
      </c>
      <c r="BY1612" t="n">
        <v>3</v>
      </c>
      <c r="BZ1612">
        <f>VLOOKUP(BN1612,L_Product!$B$2:$Z$2001,14,FALSE)</f>
        <v/>
      </c>
      <c r="CA1612">
        <f>paste!H1614</f>
        <v/>
      </c>
      <c r="CB1612">
        <f>BZ1612*CA1612</f>
        <v/>
      </c>
      <c r="CN1612" s="158" t="n">
        <v>1</v>
      </c>
      <c r="CO1612" s="158" t="n">
        <v>1</v>
      </c>
      <c r="CP1612" s="158" t="n">
        <v>1</v>
      </c>
      <c r="CQ1612" s="158" t="n">
        <v>1</v>
      </c>
      <c r="CR1612" s="158" t="n">
        <v>1</v>
      </c>
      <c r="CS1612" s="158" t="n">
        <v>0</v>
      </c>
      <c r="CT1612" s="158" t="n">
        <v>0</v>
      </c>
      <c r="CU1612" s="158" t="n">
        <v>0</v>
      </c>
      <c r="CV1612" s="158" t="n">
        <v>0</v>
      </c>
      <c r="CW1612" s="158" t="n">
        <v>0</v>
      </c>
      <c r="CX1612">
        <f>B1612</f>
        <v/>
      </c>
      <c r="CY1612">
        <f>C1612</f>
        <v/>
      </c>
      <c r="CZ1612">
        <f>D1612</f>
        <v/>
      </c>
      <c r="DA1612" s="158" t="n">
        <v>1900</v>
      </c>
      <c r="DB1612" s="158" t="n">
        <v>1</v>
      </c>
      <c r="DC1612" s="158" t="n">
        <v>1</v>
      </c>
      <c r="DD1612" s="158" t="n">
        <v>1900</v>
      </c>
      <c r="DE1612" s="158" t="n">
        <v>1</v>
      </c>
      <c r="DF1612" s="158" t="n">
        <v>1</v>
      </c>
      <c r="DG1612" s="158" t="n">
        <v>1900</v>
      </c>
      <c r="DH1612" s="158" t="n">
        <v>1</v>
      </c>
      <c r="DI1612" s="158" t="n">
        <v>1</v>
      </c>
      <c r="DJ1612" s="158" t="n">
        <v>1900</v>
      </c>
      <c r="DK1612" s="158" t="n">
        <v>1</v>
      </c>
      <c r="DL1612" s="158" t="n">
        <v>1</v>
      </c>
      <c r="DR1612" s="158" t="n">
        <v>2</v>
      </c>
      <c r="DS1612" s="158" t="n">
        <v>1</v>
      </c>
      <c r="DT1612" s="158" t="n">
        <v>2</v>
      </c>
      <c r="DU1612" s="158" t="n">
        <v>1</v>
      </c>
      <c r="DV1612" s="158" t="n">
        <v>3</v>
      </c>
      <c r="DW1612" s="158" t="n">
        <v>1</v>
      </c>
      <c r="DX1612" s="158" t="n">
        <v>3</v>
      </c>
      <c r="DY1612" s="158" t="n">
        <v>0</v>
      </c>
      <c r="DZ1612" s="158" t="n">
        <v>0</v>
      </c>
      <c r="EA1612" s="158" t="n">
        <v>0</v>
      </c>
      <c r="EB1612" s="158" t="n">
        <v>0</v>
      </c>
      <c r="EC1612" s="158" t="n">
        <v>0</v>
      </c>
      <c r="ED1612" s="158" t="n">
        <v>0</v>
      </c>
      <c r="EE1612" s="158" t="n">
        <v>0</v>
      </c>
      <c r="EF1612" s="158" t="n">
        <v>0</v>
      </c>
      <c r="EG1612" s="158" t="n">
        <v>0</v>
      </c>
      <c r="EH1612" s="158" t="n">
        <v>0</v>
      </c>
      <c r="EI1612" s="158" t="n">
        <v>0</v>
      </c>
      <c r="EJ1612" s="158" t="n">
        <v>0</v>
      </c>
      <c r="EK1612" s="158" t="n">
        <v>0</v>
      </c>
      <c r="EL1612" s="158" t="n">
        <v>0</v>
      </c>
      <c r="EM1612" s="158" t="n">
        <v>0</v>
      </c>
      <c r="EN1612" s="158" t="n">
        <v>0</v>
      </c>
      <c r="EO1612" s="158" t="n">
        <v>0</v>
      </c>
      <c r="EP1612" s="158" t="n">
        <v>0</v>
      </c>
      <c r="EQ1612" s="158" t="n">
        <v>0</v>
      </c>
      <c r="ER1612" s="158" t="n">
        <v>0</v>
      </c>
      <c r="ES1612" s="158" t="n">
        <v>0</v>
      </c>
      <c r="ET1612" s="158" t="n">
        <v>0</v>
      </c>
      <c r="EU1612" s="158" t="n">
        <v>0</v>
      </c>
      <c r="EV1612" s="158" t="n">
        <v>0</v>
      </c>
      <c r="EW1612" s="158" t="n">
        <v>0</v>
      </c>
      <c r="EX1612" s="158" t="n">
        <v>0</v>
      </c>
      <c r="EY1612" s="158" t="n">
        <v>0</v>
      </c>
      <c r="EZ1612" s="158" t="n">
        <v>1900</v>
      </c>
      <c r="FA1612" s="158" t="n">
        <v>1</v>
      </c>
      <c r="FB1612" s="158" t="n">
        <v>1</v>
      </c>
      <c r="FC1612" s="158" t="n">
        <v>1900</v>
      </c>
      <c r="FD1612" s="158" t="n">
        <v>1</v>
      </c>
      <c r="FE1612" s="158" t="n">
        <v>1</v>
      </c>
      <c r="FF1612" s="158" t="n">
        <v>1900</v>
      </c>
      <c r="FG1612" s="158" t="n">
        <v>1</v>
      </c>
      <c r="FH1612" s="158" t="n">
        <v>1</v>
      </c>
      <c r="FI1612" s="158" t="n">
        <v>1900</v>
      </c>
      <c r="FJ1612" s="158" t="n">
        <v>1</v>
      </c>
      <c r="FK1612" s="158" t="n">
        <v>1</v>
      </c>
      <c r="FL1612" s="158" t="n">
        <v>1900</v>
      </c>
      <c r="FM1612" s="158" t="n">
        <v>1</v>
      </c>
      <c r="FN1612" s="158" t="n">
        <v>1</v>
      </c>
      <c r="FO1612" s="158" t="n">
        <v>1900</v>
      </c>
      <c r="FP1612" s="158" t="n">
        <v>1</v>
      </c>
      <c r="FQ1612" s="158" t="n">
        <v>1</v>
      </c>
      <c r="FR1612" s="158" t="n">
        <v>1900</v>
      </c>
      <c r="FS1612" s="158" t="n">
        <v>1</v>
      </c>
      <c r="FT1612" s="158" t="n">
        <v>1</v>
      </c>
      <c r="FU1612" s="158" t="n">
        <v>1900</v>
      </c>
      <c r="FV1612" s="158" t="n">
        <v>1</v>
      </c>
      <c r="FW1612" s="158" t="n">
        <v>1</v>
      </c>
    </row>
    <row r="1613">
      <c r="A1613">
        <f>IF(F1613&gt;1,A1612,IF(AND(I1613&lt;10,paste!A1615&lt;10),RIGHT(H1613,2)&amp;"0"&amp;I1613&amp;"000"&amp;paste!A1615,IF(AND(I1613&lt;10,paste!A1615&gt;=10,paste!A1615&lt;100),RIGHT(H1613,2)&amp;"0"&amp;I1613&amp;"00"&amp;paste!A1615,IF(AND(I1613&lt;10,paste!A1615&gt;=100,paste!A1615&lt;1000),RIGHT(H1613,2)&amp;"0"&amp;I1613&amp;"0"&amp;paste!A1615,IF(AND(I1613&lt;10,paste!A1615&gt;=1000),RIGHT(H1613,2)&amp;"0"&amp;I1613&amp;paste!A1615,IF(AND(I1613&gt;=10,paste!A1615&lt;10),RIGHT(H1613,2)&amp;I1613&amp;"000"&amp;paste!A1615,IF(AND(I1613&gt;=10,paste!A1615&gt;=10,paste!A1615&lt;100),RIGHT(H1613,2)&amp;I1613&amp;"00"&amp;paste!A1615,IF(AND(I1613&gt;=10,paste!A1615&gt;=100,paste!A1615&lt;1000),RIGHT(H1613,2)&amp;I1613&amp;"0"&amp;paste!A1615,RIGHT(H1613,2)&amp;I1613&amp;paste!A1615))))))))</f>
        <v/>
      </c>
      <c r="B1613">
        <f>YEAR(paste!C1615)</f>
        <v/>
      </c>
      <c r="C1613">
        <f>MONTH(paste!C1615)</f>
        <v/>
      </c>
      <c r="D1613">
        <f>DAY(paste!C1615)</f>
        <v/>
      </c>
      <c r="E1613" s="158" t="n">
        <v>0</v>
      </c>
      <c r="F1613">
        <f>IF(AND(L1613=L1612,D1613=D1612),F1612+1,1)</f>
        <v/>
      </c>
      <c r="G1613" s="158" t="n">
        <v>0</v>
      </c>
      <c r="H1613">
        <f>YEAR(paste!C1615)</f>
        <v/>
      </c>
      <c r="I1613">
        <f>MONTH(paste!C1615)</f>
        <v/>
      </c>
      <c r="J1613">
        <f>DAY(paste!C1615)</f>
        <v/>
      </c>
      <c r="K1613">
        <f>A1613</f>
        <v/>
      </c>
      <c r="L1613">
        <f>IF(ISBLANK(VLOOKUP(paste!J1615,'得意先名 (2)'!$B$3:$F$2005,5,FALSE)),paste!P1615,IFERROR(VLOOKUP(paste!J1615,'得意先名 (2)'!$B$3:$F$2005,5,FALSE),"ZZZZZZZZZZZ"))</f>
        <v/>
      </c>
      <c r="M1613">
        <f>IF(L1613="ZZZZZZZZZZZ",paste!J1615&amp;paste!K1615&amp; "  :   "&amp;paste!M1615&amp; "  :   "&amp;paste!P1615,"")</f>
        <v/>
      </c>
      <c r="O1613" s="158" t="n"/>
      <c r="P1613">
        <f>VLOOKUP(L1613,'L_User+EndUser'!$C$2:$K$500,8,FALSE)</f>
        <v/>
      </c>
      <c r="Q1613">
        <f>VLOOKUP(L1613,'L_User+EndUser'!$C$2:$K$500,9,FALSE)</f>
        <v/>
      </c>
      <c r="R1613" s="158" t="n"/>
      <c r="T1613" s="158" t="n"/>
      <c r="V1613" s="158" t="n"/>
      <c r="AB1613">
        <f>paste!J1615</f>
        <v/>
      </c>
      <c r="AC1613">
        <f>L1613</f>
        <v/>
      </c>
      <c r="AO1613">
        <f>YEAR(paste!O1615)</f>
        <v/>
      </c>
      <c r="AP1613">
        <f>MONTH(paste!O1615)</f>
        <v/>
      </c>
      <c r="AQ1613">
        <f>DAY(paste!O1615)</f>
        <v/>
      </c>
      <c r="BD1613">
        <f>IF(paste!L1615="","",paste!L1615)</f>
        <v/>
      </c>
      <c r="BM1613" t="n">
        <v>1</v>
      </c>
      <c r="BN1613">
        <f>VLOOKUP(paste!E1615,L_Product!$A$2:$B$2001,2,FALSE)</f>
        <v/>
      </c>
      <c r="BO1613" s="21" t="n"/>
      <c r="BT1613" t="n">
        <v>2</v>
      </c>
      <c r="BU1613">
        <f>IF($BM$2=1,2,IF($BM$2=18,1))</f>
        <v/>
      </c>
      <c r="BV1613">
        <f>IF($BM$2=1,0,IF($BM$2=18,1))</f>
        <v/>
      </c>
      <c r="BW1613" t="n">
        <v>2</v>
      </c>
      <c r="BX1613" t="n">
        <v>0</v>
      </c>
      <c r="BY1613" t="n">
        <v>3</v>
      </c>
      <c r="BZ1613">
        <f>VLOOKUP(BN1613,L_Product!$B$2:$Z$2001,14,FALSE)</f>
        <v/>
      </c>
      <c r="CA1613">
        <f>paste!H1615</f>
        <v/>
      </c>
      <c r="CB1613">
        <f>BZ1613*CA1613</f>
        <v/>
      </c>
      <c r="CN1613" s="158" t="n">
        <v>1</v>
      </c>
      <c r="CO1613" s="158" t="n">
        <v>1</v>
      </c>
      <c r="CP1613" s="158" t="n">
        <v>1</v>
      </c>
      <c r="CQ1613" s="158" t="n">
        <v>1</v>
      </c>
      <c r="CR1613" s="158" t="n">
        <v>1</v>
      </c>
      <c r="CS1613" s="158" t="n">
        <v>0</v>
      </c>
      <c r="CT1613" s="158" t="n">
        <v>0</v>
      </c>
      <c r="CU1613" s="158" t="n">
        <v>0</v>
      </c>
      <c r="CV1613" s="158" t="n">
        <v>0</v>
      </c>
      <c r="CW1613" s="158" t="n">
        <v>0</v>
      </c>
      <c r="CX1613">
        <f>B1613</f>
        <v/>
      </c>
      <c r="CY1613">
        <f>C1613</f>
        <v/>
      </c>
      <c r="CZ1613">
        <f>D1613</f>
        <v/>
      </c>
      <c r="DA1613" s="158" t="n">
        <v>1900</v>
      </c>
      <c r="DB1613" s="158" t="n">
        <v>1</v>
      </c>
      <c r="DC1613" s="158" t="n">
        <v>1</v>
      </c>
      <c r="DD1613" s="158" t="n">
        <v>1900</v>
      </c>
      <c r="DE1613" s="158" t="n">
        <v>1</v>
      </c>
      <c r="DF1613" s="158" t="n">
        <v>1</v>
      </c>
      <c r="DG1613" s="158" t="n">
        <v>1900</v>
      </c>
      <c r="DH1613" s="158" t="n">
        <v>1</v>
      </c>
      <c r="DI1613" s="158" t="n">
        <v>1</v>
      </c>
      <c r="DJ1613" s="158" t="n">
        <v>1900</v>
      </c>
      <c r="DK1613" s="158" t="n">
        <v>1</v>
      </c>
      <c r="DL1613" s="158" t="n">
        <v>1</v>
      </c>
      <c r="DR1613" s="158" t="n">
        <v>2</v>
      </c>
      <c r="DS1613" s="158" t="n">
        <v>1</v>
      </c>
      <c r="DT1613" s="158" t="n">
        <v>2</v>
      </c>
      <c r="DU1613" s="158" t="n">
        <v>1</v>
      </c>
      <c r="DV1613" s="158" t="n">
        <v>3</v>
      </c>
      <c r="DW1613" s="158" t="n">
        <v>1</v>
      </c>
      <c r="DX1613" s="158" t="n">
        <v>3</v>
      </c>
      <c r="DY1613" s="158" t="n">
        <v>0</v>
      </c>
      <c r="DZ1613" s="158" t="n">
        <v>0</v>
      </c>
      <c r="EA1613" s="158" t="n">
        <v>0</v>
      </c>
      <c r="EB1613" s="158" t="n">
        <v>0</v>
      </c>
      <c r="EC1613" s="158" t="n">
        <v>0</v>
      </c>
      <c r="ED1613" s="158" t="n">
        <v>0</v>
      </c>
      <c r="EE1613" s="158" t="n">
        <v>0</v>
      </c>
      <c r="EF1613" s="158" t="n">
        <v>0</v>
      </c>
      <c r="EG1613" s="158" t="n">
        <v>0</v>
      </c>
      <c r="EH1613" s="158" t="n">
        <v>0</v>
      </c>
      <c r="EI1613" s="158" t="n">
        <v>0</v>
      </c>
      <c r="EJ1613" s="158" t="n">
        <v>0</v>
      </c>
      <c r="EK1613" s="158" t="n">
        <v>0</v>
      </c>
      <c r="EL1613" s="158" t="n">
        <v>0</v>
      </c>
      <c r="EM1613" s="158" t="n">
        <v>0</v>
      </c>
      <c r="EN1613" s="158" t="n">
        <v>0</v>
      </c>
      <c r="EO1613" s="158" t="n">
        <v>0</v>
      </c>
      <c r="EP1613" s="158" t="n">
        <v>0</v>
      </c>
      <c r="EQ1613" s="158" t="n">
        <v>0</v>
      </c>
      <c r="ER1613" s="158" t="n">
        <v>0</v>
      </c>
      <c r="ES1613" s="158" t="n">
        <v>0</v>
      </c>
      <c r="ET1613" s="158" t="n">
        <v>0</v>
      </c>
      <c r="EU1613" s="158" t="n">
        <v>0</v>
      </c>
      <c r="EV1613" s="158" t="n">
        <v>0</v>
      </c>
      <c r="EW1613" s="158" t="n">
        <v>0</v>
      </c>
      <c r="EX1613" s="158" t="n">
        <v>0</v>
      </c>
      <c r="EY1613" s="158" t="n">
        <v>0</v>
      </c>
      <c r="EZ1613" s="158" t="n">
        <v>1900</v>
      </c>
      <c r="FA1613" s="158" t="n">
        <v>1</v>
      </c>
      <c r="FB1613" s="158" t="n">
        <v>1</v>
      </c>
      <c r="FC1613" s="158" t="n">
        <v>1900</v>
      </c>
      <c r="FD1613" s="158" t="n">
        <v>1</v>
      </c>
      <c r="FE1613" s="158" t="n">
        <v>1</v>
      </c>
      <c r="FF1613" s="158" t="n">
        <v>1900</v>
      </c>
      <c r="FG1613" s="158" t="n">
        <v>1</v>
      </c>
      <c r="FH1613" s="158" t="n">
        <v>1</v>
      </c>
      <c r="FI1613" s="158" t="n">
        <v>1900</v>
      </c>
      <c r="FJ1613" s="158" t="n">
        <v>1</v>
      </c>
      <c r="FK1613" s="158" t="n">
        <v>1</v>
      </c>
      <c r="FL1613" s="158" t="n">
        <v>1900</v>
      </c>
      <c r="FM1613" s="158" t="n">
        <v>1</v>
      </c>
      <c r="FN1613" s="158" t="n">
        <v>1</v>
      </c>
      <c r="FO1613" s="158" t="n">
        <v>1900</v>
      </c>
      <c r="FP1613" s="158" t="n">
        <v>1</v>
      </c>
      <c r="FQ1613" s="158" t="n">
        <v>1</v>
      </c>
      <c r="FR1613" s="158" t="n">
        <v>1900</v>
      </c>
      <c r="FS1613" s="158" t="n">
        <v>1</v>
      </c>
      <c r="FT1613" s="158" t="n">
        <v>1</v>
      </c>
      <c r="FU1613" s="158" t="n">
        <v>1900</v>
      </c>
      <c r="FV1613" s="158" t="n">
        <v>1</v>
      </c>
      <c r="FW1613" s="158" t="n">
        <v>1</v>
      </c>
    </row>
    <row r="1614">
      <c r="A1614">
        <f>IF(F1614&gt;1,A1613,IF(AND(I1614&lt;10,paste!A1616&lt;10),RIGHT(H1614,2)&amp;"0"&amp;I1614&amp;"000"&amp;paste!A1616,IF(AND(I1614&lt;10,paste!A1616&gt;=10,paste!A1616&lt;100),RIGHT(H1614,2)&amp;"0"&amp;I1614&amp;"00"&amp;paste!A1616,IF(AND(I1614&lt;10,paste!A1616&gt;=100,paste!A1616&lt;1000),RIGHT(H1614,2)&amp;"0"&amp;I1614&amp;"0"&amp;paste!A1616,IF(AND(I1614&lt;10,paste!A1616&gt;=1000),RIGHT(H1614,2)&amp;"0"&amp;I1614&amp;paste!A1616,IF(AND(I1614&gt;=10,paste!A1616&lt;10),RIGHT(H1614,2)&amp;I1614&amp;"000"&amp;paste!A1616,IF(AND(I1614&gt;=10,paste!A1616&gt;=10,paste!A1616&lt;100),RIGHT(H1614,2)&amp;I1614&amp;"00"&amp;paste!A1616,IF(AND(I1614&gt;=10,paste!A1616&gt;=100,paste!A1616&lt;1000),RIGHT(H1614,2)&amp;I1614&amp;"0"&amp;paste!A1616,RIGHT(H1614,2)&amp;I1614&amp;paste!A1616))))))))</f>
        <v/>
      </c>
      <c r="B1614">
        <f>YEAR(paste!C1616)</f>
        <v/>
      </c>
      <c r="C1614">
        <f>MONTH(paste!C1616)</f>
        <v/>
      </c>
      <c r="D1614">
        <f>DAY(paste!C1616)</f>
        <v/>
      </c>
      <c r="E1614" s="158" t="n">
        <v>0</v>
      </c>
      <c r="F1614">
        <f>IF(AND(L1614=L1613,D1614=D1613),F1613+1,1)</f>
        <v/>
      </c>
      <c r="G1614" s="158" t="n">
        <v>0</v>
      </c>
      <c r="H1614">
        <f>YEAR(paste!C1616)</f>
        <v/>
      </c>
      <c r="I1614">
        <f>MONTH(paste!C1616)</f>
        <v/>
      </c>
      <c r="J1614">
        <f>DAY(paste!C1616)</f>
        <v/>
      </c>
      <c r="K1614">
        <f>A1614</f>
        <v/>
      </c>
      <c r="L1614">
        <f>IF(ISBLANK(VLOOKUP(paste!J1616,'得意先名 (2)'!$B$3:$F$2005,5,FALSE)),paste!P1616,IFERROR(VLOOKUP(paste!J1616,'得意先名 (2)'!$B$3:$F$2005,5,FALSE),"ZZZZZZZZZZZ"))</f>
        <v/>
      </c>
      <c r="M1614">
        <f>IF(L1614="ZZZZZZZZZZZ",paste!J1616&amp;paste!K1616&amp; "  :   "&amp;paste!M1616&amp; "  :   "&amp;paste!P1616,"")</f>
        <v/>
      </c>
      <c r="O1614" s="158" t="n"/>
      <c r="P1614">
        <f>VLOOKUP(L1614,'L_User+EndUser'!$C$2:$K$500,8,FALSE)</f>
        <v/>
      </c>
      <c r="Q1614">
        <f>VLOOKUP(L1614,'L_User+EndUser'!$C$2:$K$500,9,FALSE)</f>
        <v/>
      </c>
      <c r="R1614" s="158" t="n"/>
      <c r="T1614" s="158" t="n"/>
      <c r="V1614" s="158" t="n"/>
      <c r="AB1614">
        <f>paste!J1616</f>
        <v/>
      </c>
      <c r="AC1614">
        <f>L1614</f>
        <v/>
      </c>
      <c r="AO1614">
        <f>YEAR(paste!O1616)</f>
        <v/>
      </c>
      <c r="AP1614">
        <f>MONTH(paste!O1616)</f>
        <v/>
      </c>
      <c r="AQ1614">
        <f>DAY(paste!O1616)</f>
        <v/>
      </c>
      <c r="BD1614">
        <f>IF(paste!L1616="","",paste!L1616)</f>
        <v/>
      </c>
      <c r="BM1614" t="n">
        <v>1</v>
      </c>
      <c r="BN1614">
        <f>VLOOKUP(paste!E1616,L_Product!$A$2:$B$2001,2,FALSE)</f>
        <v/>
      </c>
      <c r="BO1614" s="21" t="n"/>
      <c r="BT1614" t="n">
        <v>2</v>
      </c>
      <c r="BU1614">
        <f>IF($BM$2=1,2,IF($BM$2=18,1))</f>
        <v/>
      </c>
      <c r="BV1614">
        <f>IF($BM$2=1,0,IF($BM$2=18,1))</f>
        <v/>
      </c>
      <c r="BW1614" t="n">
        <v>2</v>
      </c>
      <c r="BX1614" t="n">
        <v>0</v>
      </c>
      <c r="BY1614" t="n">
        <v>3</v>
      </c>
      <c r="BZ1614">
        <f>VLOOKUP(BN1614,L_Product!$B$2:$Z$2001,14,FALSE)</f>
        <v/>
      </c>
      <c r="CA1614">
        <f>paste!H1616</f>
        <v/>
      </c>
      <c r="CB1614">
        <f>BZ1614*CA1614</f>
        <v/>
      </c>
      <c r="CN1614" s="158" t="n">
        <v>1</v>
      </c>
      <c r="CO1614" s="158" t="n">
        <v>1</v>
      </c>
      <c r="CP1614" s="158" t="n">
        <v>1</v>
      </c>
      <c r="CQ1614" s="158" t="n">
        <v>1</v>
      </c>
      <c r="CR1614" s="158" t="n">
        <v>1</v>
      </c>
      <c r="CS1614" s="158" t="n">
        <v>0</v>
      </c>
      <c r="CT1614" s="158" t="n">
        <v>0</v>
      </c>
      <c r="CU1614" s="158" t="n">
        <v>0</v>
      </c>
      <c r="CV1614" s="158" t="n">
        <v>0</v>
      </c>
      <c r="CW1614" s="158" t="n">
        <v>0</v>
      </c>
      <c r="CX1614">
        <f>B1614</f>
        <v/>
      </c>
      <c r="CY1614">
        <f>C1614</f>
        <v/>
      </c>
      <c r="CZ1614">
        <f>D1614</f>
        <v/>
      </c>
      <c r="DA1614" s="158" t="n">
        <v>1900</v>
      </c>
      <c r="DB1614" s="158" t="n">
        <v>1</v>
      </c>
      <c r="DC1614" s="158" t="n">
        <v>1</v>
      </c>
      <c r="DD1614" s="158" t="n">
        <v>1900</v>
      </c>
      <c r="DE1614" s="158" t="n">
        <v>1</v>
      </c>
      <c r="DF1614" s="158" t="n">
        <v>1</v>
      </c>
      <c r="DG1614" s="158" t="n">
        <v>1900</v>
      </c>
      <c r="DH1614" s="158" t="n">
        <v>1</v>
      </c>
      <c r="DI1614" s="158" t="n">
        <v>1</v>
      </c>
      <c r="DJ1614" s="158" t="n">
        <v>1900</v>
      </c>
      <c r="DK1614" s="158" t="n">
        <v>1</v>
      </c>
      <c r="DL1614" s="158" t="n">
        <v>1</v>
      </c>
      <c r="DR1614" s="158" t="n">
        <v>2</v>
      </c>
      <c r="DS1614" s="158" t="n">
        <v>1</v>
      </c>
      <c r="DT1614" s="158" t="n">
        <v>2</v>
      </c>
      <c r="DU1614" s="158" t="n">
        <v>1</v>
      </c>
      <c r="DV1614" s="158" t="n">
        <v>3</v>
      </c>
      <c r="DW1614" s="158" t="n">
        <v>1</v>
      </c>
      <c r="DX1614" s="158" t="n">
        <v>3</v>
      </c>
      <c r="DY1614" s="158" t="n">
        <v>0</v>
      </c>
      <c r="DZ1614" s="158" t="n">
        <v>0</v>
      </c>
      <c r="EA1614" s="158" t="n">
        <v>0</v>
      </c>
      <c r="EB1614" s="158" t="n">
        <v>0</v>
      </c>
      <c r="EC1614" s="158" t="n">
        <v>0</v>
      </c>
      <c r="ED1614" s="158" t="n">
        <v>0</v>
      </c>
      <c r="EE1614" s="158" t="n">
        <v>0</v>
      </c>
      <c r="EF1614" s="158" t="n">
        <v>0</v>
      </c>
      <c r="EG1614" s="158" t="n">
        <v>0</v>
      </c>
      <c r="EH1614" s="158" t="n">
        <v>0</v>
      </c>
      <c r="EI1614" s="158" t="n">
        <v>0</v>
      </c>
      <c r="EJ1614" s="158" t="n">
        <v>0</v>
      </c>
      <c r="EK1614" s="158" t="n">
        <v>0</v>
      </c>
      <c r="EL1614" s="158" t="n">
        <v>0</v>
      </c>
      <c r="EM1614" s="158" t="n">
        <v>0</v>
      </c>
      <c r="EN1614" s="158" t="n">
        <v>0</v>
      </c>
      <c r="EO1614" s="158" t="n">
        <v>0</v>
      </c>
      <c r="EP1614" s="158" t="n">
        <v>0</v>
      </c>
      <c r="EQ1614" s="158" t="n">
        <v>0</v>
      </c>
      <c r="ER1614" s="158" t="n">
        <v>0</v>
      </c>
      <c r="ES1614" s="158" t="n">
        <v>0</v>
      </c>
      <c r="ET1614" s="158" t="n">
        <v>0</v>
      </c>
      <c r="EU1614" s="158" t="n">
        <v>0</v>
      </c>
      <c r="EV1614" s="158" t="n">
        <v>0</v>
      </c>
      <c r="EW1614" s="158" t="n">
        <v>0</v>
      </c>
      <c r="EX1614" s="158" t="n">
        <v>0</v>
      </c>
      <c r="EY1614" s="158" t="n">
        <v>0</v>
      </c>
      <c r="EZ1614" s="158" t="n">
        <v>1900</v>
      </c>
      <c r="FA1614" s="158" t="n">
        <v>1</v>
      </c>
      <c r="FB1614" s="158" t="n">
        <v>1</v>
      </c>
      <c r="FC1614" s="158" t="n">
        <v>1900</v>
      </c>
      <c r="FD1614" s="158" t="n">
        <v>1</v>
      </c>
      <c r="FE1614" s="158" t="n">
        <v>1</v>
      </c>
      <c r="FF1614" s="158" t="n">
        <v>1900</v>
      </c>
      <c r="FG1614" s="158" t="n">
        <v>1</v>
      </c>
      <c r="FH1614" s="158" t="n">
        <v>1</v>
      </c>
      <c r="FI1614" s="158" t="n">
        <v>1900</v>
      </c>
      <c r="FJ1614" s="158" t="n">
        <v>1</v>
      </c>
      <c r="FK1614" s="158" t="n">
        <v>1</v>
      </c>
      <c r="FL1614" s="158" t="n">
        <v>1900</v>
      </c>
      <c r="FM1614" s="158" t="n">
        <v>1</v>
      </c>
      <c r="FN1614" s="158" t="n">
        <v>1</v>
      </c>
      <c r="FO1614" s="158" t="n">
        <v>1900</v>
      </c>
      <c r="FP1614" s="158" t="n">
        <v>1</v>
      </c>
      <c r="FQ1614" s="158" t="n">
        <v>1</v>
      </c>
      <c r="FR1614" s="158" t="n">
        <v>1900</v>
      </c>
      <c r="FS1614" s="158" t="n">
        <v>1</v>
      </c>
      <c r="FT1614" s="158" t="n">
        <v>1</v>
      </c>
      <c r="FU1614" s="158" t="n">
        <v>1900</v>
      </c>
      <c r="FV1614" s="158" t="n">
        <v>1</v>
      </c>
      <c r="FW1614" s="158" t="n">
        <v>1</v>
      </c>
    </row>
    <row r="1615">
      <c r="A1615">
        <f>IF(F1615&gt;1,A1614,IF(AND(I1615&lt;10,paste!A1617&lt;10),RIGHT(H1615,2)&amp;"0"&amp;I1615&amp;"000"&amp;paste!A1617,IF(AND(I1615&lt;10,paste!A1617&gt;=10,paste!A1617&lt;100),RIGHT(H1615,2)&amp;"0"&amp;I1615&amp;"00"&amp;paste!A1617,IF(AND(I1615&lt;10,paste!A1617&gt;=100,paste!A1617&lt;1000),RIGHT(H1615,2)&amp;"0"&amp;I1615&amp;"0"&amp;paste!A1617,IF(AND(I1615&lt;10,paste!A1617&gt;=1000),RIGHT(H1615,2)&amp;"0"&amp;I1615&amp;paste!A1617,IF(AND(I1615&gt;=10,paste!A1617&lt;10),RIGHT(H1615,2)&amp;I1615&amp;"000"&amp;paste!A1617,IF(AND(I1615&gt;=10,paste!A1617&gt;=10,paste!A1617&lt;100),RIGHT(H1615,2)&amp;I1615&amp;"00"&amp;paste!A1617,IF(AND(I1615&gt;=10,paste!A1617&gt;=100,paste!A1617&lt;1000),RIGHT(H1615,2)&amp;I1615&amp;"0"&amp;paste!A1617,RIGHT(H1615,2)&amp;I1615&amp;paste!A1617))))))))</f>
        <v/>
      </c>
      <c r="B1615">
        <f>YEAR(paste!C1617)</f>
        <v/>
      </c>
      <c r="C1615">
        <f>MONTH(paste!C1617)</f>
        <v/>
      </c>
      <c r="D1615">
        <f>DAY(paste!C1617)</f>
        <v/>
      </c>
      <c r="E1615" s="158" t="n">
        <v>0</v>
      </c>
      <c r="F1615">
        <f>IF(AND(L1615=L1614,D1615=D1614),F1614+1,1)</f>
        <v/>
      </c>
      <c r="G1615" s="158" t="n">
        <v>0</v>
      </c>
      <c r="H1615">
        <f>YEAR(paste!C1617)</f>
        <v/>
      </c>
      <c r="I1615">
        <f>MONTH(paste!C1617)</f>
        <v/>
      </c>
      <c r="J1615">
        <f>DAY(paste!C1617)</f>
        <v/>
      </c>
      <c r="K1615">
        <f>A1615</f>
        <v/>
      </c>
      <c r="L1615">
        <f>IF(ISBLANK(VLOOKUP(paste!J1617,'得意先名 (2)'!$B$3:$F$2005,5,FALSE)),paste!P1617,IFERROR(VLOOKUP(paste!J1617,'得意先名 (2)'!$B$3:$F$2005,5,FALSE),"ZZZZZZZZZZZ"))</f>
        <v/>
      </c>
      <c r="M1615">
        <f>IF(L1615="ZZZZZZZZZZZ",paste!J1617&amp;paste!K1617&amp; "  :   "&amp;paste!M1617&amp; "  :   "&amp;paste!P1617,"")</f>
        <v/>
      </c>
      <c r="O1615" s="158" t="n"/>
      <c r="P1615">
        <f>VLOOKUP(L1615,'L_User+EndUser'!$C$2:$K$500,8,FALSE)</f>
        <v/>
      </c>
      <c r="Q1615">
        <f>VLOOKUP(L1615,'L_User+EndUser'!$C$2:$K$500,9,FALSE)</f>
        <v/>
      </c>
      <c r="R1615" s="158" t="n"/>
      <c r="T1615" s="158" t="n"/>
      <c r="V1615" s="158" t="n"/>
      <c r="AB1615">
        <f>paste!J1617</f>
        <v/>
      </c>
      <c r="AC1615">
        <f>L1615</f>
        <v/>
      </c>
      <c r="AO1615">
        <f>YEAR(paste!O1617)</f>
        <v/>
      </c>
      <c r="AP1615">
        <f>MONTH(paste!O1617)</f>
        <v/>
      </c>
      <c r="AQ1615">
        <f>DAY(paste!O1617)</f>
        <v/>
      </c>
      <c r="BD1615">
        <f>IF(paste!L1617="","",paste!L1617)</f>
        <v/>
      </c>
      <c r="BM1615" t="n">
        <v>1</v>
      </c>
      <c r="BN1615">
        <f>VLOOKUP(paste!E1617,L_Product!$A$2:$B$2001,2,FALSE)</f>
        <v/>
      </c>
      <c r="BO1615" s="21" t="n"/>
      <c r="BT1615" t="n">
        <v>2</v>
      </c>
      <c r="BU1615">
        <f>IF($BM$2=1,2,IF($BM$2=18,1))</f>
        <v/>
      </c>
      <c r="BV1615">
        <f>IF($BM$2=1,0,IF($BM$2=18,1))</f>
        <v/>
      </c>
      <c r="BW1615" t="n">
        <v>2</v>
      </c>
      <c r="BX1615" t="n">
        <v>0</v>
      </c>
      <c r="BY1615" t="n">
        <v>3</v>
      </c>
      <c r="BZ1615">
        <f>VLOOKUP(BN1615,L_Product!$B$2:$Z$2001,14,FALSE)</f>
        <v/>
      </c>
      <c r="CA1615">
        <f>paste!H1617</f>
        <v/>
      </c>
      <c r="CB1615">
        <f>BZ1615*CA1615</f>
        <v/>
      </c>
      <c r="CN1615" s="158" t="n">
        <v>1</v>
      </c>
      <c r="CO1615" s="158" t="n">
        <v>1</v>
      </c>
      <c r="CP1615" s="158" t="n">
        <v>1</v>
      </c>
      <c r="CQ1615" s="158" t="n">
        <v>1</v>
      </c>
      <c r="CR1615" s="158" t="n">
        <v>1</v>
      </c>
      <c r="CS1615" s="158" t="n">
        <v>0</v>
      </c>
      <c r="CT1615" s="158" t="n">
        <v>0</v>
      </c>
      <c r="CU1615" s="158" t="n">
        <v>0</v>
      </c>
      <c r="CV1615" s="158" t="n">
        <v>0</v>
      </c>
      <c r="CW1615" s="158" t="n">
        <v>0</v>
      </c>
      <c r="CX1615">
        <f>B1615</f>
        <v/>
      </c>
      <c r="CY1615">
        <f>C1615</f>
        <v/>
      </c>
      <c r="CZ1615">
        <f>D1615</f>
        <v/>
      </c>
      <c r="DA1615" s="158" t="n">
        <v>1900</v>
      </c>
      <c r="DB1615" s="158" t="n">
        <v>1</v>
      </c>
      <c r="DC1615" s="158" t="n">
        <v>1</v>
      </c>
      <c r="DD1615" s="158" t="n">
        <v>1900</v>
      </c>
      <c r="DE1615" s="158" t="n">
        <v>1</v>
      </c>
      <c r="DF1615" s="158" t="n">
        <v>1</v>
      </c>
      <c r="DG1615" s="158" t="n">
        <v>1900</v>
      </c>
      <c r="DH1615" s="158" t="n">
        <v>1</v>
      </c>
      <c r="DI1615" s="158" t="n">
        <v>1</v>
      </c>
      <c r="DJ1615" s="158" t="n">
        <v>1900</v>
      </c>
      <c r="DK1615" s="158" t="n">
        <v>1</v>
      </c>
      <c r="DL1615" s="158" t="n">
        <v>1</v>
      </c>
      <c r="DR1615" s="158" t="n">
        <v>2</v>
      </c>
      <c r="DS1615" s="158" t="n">
        <v>1</v>
      </c>
      <c r="DT1615" s="158" t="n">
        <v>2</v>
      </c>
      <c r="DU1615" s="158" t="n">
        <v>1</v>
      </c>
      <c r="DV1615" s="158" t="n">
        <v>3</v>
      </c>
      <c r="DW1615" s="158" t="n">
        <v>1</v>
      </c>
      <c r="DX1615" s="158" t="n">
        <v>3</v>
      </c>
      <c r="DY1615" s="158" t="n">
        <v>0</v>
      </c>
      <c r="DZ1615" s="158" t="n">
        <v>0</v>
      </c>
      <c r="EA1615" s="158" t="n">
        <v>0</v>
      </c>
      <c r="EB1615" s="158" t="n">
        <v>0</v>
      </c>
      <c r="EC1615" s="158" t="n">
        <v>0</v>
      </c>
      <c r="ED1615" s="158" t="n">
        <v>0</v>
      </c>
      <c r="EE1615" s="158" t="n">
        <v>0</v>
      </c>
      <c r="EF1615" s="158" t="n">
        <v>0</v>
      </c>
      <c r="EG1615" s="158" t="n">
        <v>0</v>
      </c>
      <c r="EH1615" s="158" t="n">
        <v>0</v>
      </c>
      <c r="EI1615" s="158" t="n">
        <v>0</v>
      </c>
      <c r="EJ1615" s="158" t="n">
        <v>0</v>
      </c>
      <c r="EK1615" s="158" t="n">
        <v>0</v>
      </c>
      <c r="EL1615" s="158" t="n">
        <v>0</v>
      </c>
      <c r="EM1615" s="158" t="n">
        <v>0</v>
      </c>
      <c r="EN1615" s="158" t="n">
        <v>0</v>
      </c>
      <c r="EO1615" s="158" t="n">
        <v>0</v>
      </c>
      <c r="EP1615" s="158" t="n">
        <v>0</v>
      </c>
      <c r="EQ1615" s="158" t="n">
        <v>0</v>
      </c>
      <c r="ER1615" s="158" t="n">
        <v>0</v>
      </c>
      <c r="ES1615" s="158" t="n">
        <v>0</v>
      </c>
      <c r="ET1615" s="158" t="n">
        <v>0</v>
      </c>
      <c r="EU1615" s="158" t="n">
        <v>0</v>
      </c>
      <c r="EV1615" s="158" t="n">
        <v>0</v>
      </c>
      <c r="EW1615" s="158" t="n">
        <v>0</v>
      </c>
      <c r="EX1615" s="158" t="n">
        <v>0</v>
      </c>
      <c r="EY1615" s="158" t="n">
        <v>0</v>
      </c>
      <c r="EZ1615" s="158" t="n">
        <v>1900</v>
      </c>
      <c r="FA1615" s="158" t="n">
        <v>1</v>
      </c>
      <c r="FB1615" s="158" t="n">
        <v>1</v>
      </c>
      <c r="FC1615" s="158" t="n">
        <v>1900</v>
      </c>
      <c r="FD1615" s="158" t="n">
        <v>1</v>
      </c>
      <c r="FE1615" s="158" t="n">
        <v>1</v>
      </c>
      <c r="FF1615" s="158" t="n">
        <v>1900</v>
      </c>
      <c r="FG1615" s="158" t="n">
        <v>1</v>
      </c>
      <c r="FH1615" s="158" t="n">
        <v>1</v>
      </c>
      <c r="FI1615" s="158" t="n">
        <v>1900</v>
      </c>
      <c r="FJ1615" s="158" t="n">
        <v>1</v>
      </c>
      <c r="FK1615" s="158" t="n">
        <v>1</v>
      </c>
      <c r="FL1615" s="158" t="n">
        <v>1900</v>
      </c>
      <c r="FM1615" s="158" t="n">
        <v>1</v>
      </c>
      <c r="FN1615" s="158" t="n">
        <v>1</v>
      </c>
      <c r="FO1615" s="158" t="n">
        <v>1900</v>
      </c>
      <c r="FP1615" s="158" t="n">
        <v>1</v>
      </c>
      <c r="FQ1615" s="158" t="n">
        <v>1</v>
      </c>
      <c r="FR1615" s="158" t="n">
        <v>1900</v>
      </c>
      <c r="FS1615" s="158" t="n">
        <v>1</v>
      </c>
      <c r="FT1615" s="158" t="n">
        <v>1</v>
      </c>
      <c r="FU1615" s="158" t="n">
        <v>1900</v>
      </c>
      <c r="FV1615" s="158" t="n">
        <v>1</v>
      </c>
      <c r="FW1615" s="158" t="n">
        <v>1</v>
      </c>
    </row>
    <row r="1616">
      <c r="A1616">
        <f>IF(F1616&gt;1,A1615,IF(AND(I1616&lt;10,paste!A1618&lt;10),RIGHT(H1616,2)&amp;"0"&amp;I1616&amp;"000"&amp;paste!A1618,IF(AND(I1616&lt;10,paste!A1618&gt;=10,paste!A1618&lt;100),RIGHT(H1616,2)&amp;"0"&amp;I1616&amp;"00"&amp;paste!A1618,IF(AND(I1616&lt;10,paste!A1618&gt;=100,paste!A1618&lt;1000),RIGHT(H1616,2)&amp;"0"&amp;I1616&amp;"0"&amp;paste!A1618,IF(AND(I1616&lt;10,paste!A1618&gt;=1000),RIGHT(H1616,2)&amp;"0"&amp;I1616&amp;paste!A1618,IF(AND(I1616&gt;=10,paste!A1618&lt;10),RIGHT(H1616,2)&amp;I1616&amp;"000"&amp;paste!A1618,IF(AND(I1616&gt;=10,paste!A1618&gt;=10,paste!A1618&lt;100),RIGHT(H1616,2)&amp;I1616&amp;"00"&amp;paste!A1618,IF(AND(I1616&gt;=10,paste!A1618&gt;=100,paste!A1618&lt;1000),RIGHT(H1616,2)&amp;I1616&amp;"0"&amp;paste!A1618,RIGHT(H1616,2)&amp;I1616&amp;paste!A1618))))))))</f>
        <v/>
      </c>
      <c r="B1616">
        <f>YEAR(paste!C1618)</f>
        <v/>
      </c>
      <c r="C1616">
        <f>MONTH(paste!C1618)</f>
        <v/>
      </c>
      <c r="D1616">
        <f>DAY(paste!C1618)</f>
        <v/>
      </c>
      <c r="E1616" s="158" t="n">
        <v>0</v>
      </c>
      <c r="F1616">
        <f>IF(AND(L1616=L1615,D1616=D1615),F1615+1,1)</f>
        <v/>
      </c>
      <c r="G1616" s="158" t="n">
        <v>0</v>
      </c>
      <c r="H1616">
        <f>YEAR(paste!C1618)</f>
        <v/>
      </c>
      <c r="I1616">
        <f>MONTH(paste!C1618)</f>
        <v/>
      </c>
      <c r="J1616">
        <f>DAY(paste!C1618)</f>
        <v/>
      </c>
      <c r="K1616">
        <f>A1616</f>
        <v/>
      </c>
      <c r="L1616">
        <f>IF(ISBLANK(VLOOKUP(paste!J1618,'得意先名 (2)'!$B$3:$F$2005,5,FALSE)),paste!P1618,IFERROR(VLOOKUP(paste!J1618,'得意先名 (2)'!$B$3:$F$2005,5,FALSE),"ZZZZZZZZZZZ"))</f>
        <v/>
      </c>
      <c r="M1616">
        <f>IF(L1616="ZZZZZZZZZZZ",paste!J1618&amp;paste!K1618&amp; "  :   "&amp;paste!M1618&amp; "  :   "&amp;paste!P1618,"")</f>
        <v/>
      </c>
      <c r="O1616" s="158" t="n"/>
      <c r="P1616">
        <f>VLOOKUP(L1616,'L_User+EndUser'!$C$2:$K$500,8,FALSE)</f>
        <v/>
      </c>
      <c r="Q1616">
        <f>VLOOKUP(L1616,'L_User+EndUser'!$C$2:$K$500,9,FALSE)</f>
        <v/>
      </c>
      <c r="R1616" s="158" t="n"/>
      <c r="T1616" s="158" t="n"/>
      <c r="V1616" s="158" t="n"/>
      <c r="AB1616">
        <f>paste!J1618</f>
        <v/>
      </c>
      <c r="AC1616">
        <f>L1616</f>
        <v/>
      </c>
      <c r="AO1616">
        <f>YEAR(paste!O1618)</f>
        <v/>
      </c>
      <c r="AP1616">
        <f>MONTH(paste!O1618)</f>
        <v/>
      </c>
      <c r="AQ1616">
        <f>DAY(paste!O1618)</f>
        <v/>
      </c>
      <c r="BD1616">
        <f>IF(paste!L1618="","",paste!L1618)</f>
        <v/>
      </c>
      <c r="BM1616" t="n">
        <v>1</v>
      </c>
      <c r="BN1616">
        <f>VLOOKUP(paste!E1618,L_Product!$A$2:$B$2001,2,FALSE)</f>
        <v/>
      </c>
      <c r="BO1616" s="21" t="n"/>
      <c r="BT1616" t="n">
        <v>2</v>
      </c>
      <c r="BU1616">
        <f>IF($BM$2=1,2,IF($BM$2=18,1))</f>
        <v/>
      </c>
      <c r="BV1616">
        <f>IF($BM$2=1,0,IF($BM$2=18,1))</f>
        <v/>
      </c>
      <c r="BW1616" t="n">
        <v>2</v>
      </c>
      <c r="BX1616" t="n">
        <v>0</v>
      </c>
      <c r="BY1616" t="n">
        <v>3</v>
      </c>
      <c r="BZ1616">
        <f>VLOOKUP(BN1616,L_Product!$B$2:$Z$2001,14,FALSE)</f>
        <v/>
      </c>
      <c r="CA1616">
        <f>paste!H1618</f>
        <v/>
      </c>
      <c r="CB1616">
        <f>BZ1616*CA1616</f>
        <v/>
      </c>
      <c r="CN1616" s="158" t="n">
        <v>1</v>
      </c>
      <c r="CO1616" s="158" t="n">
        <v>1</v>
      </c>
      <c r="CP1616" s="158" t="n">
        <v>1</v>
      </c>
      <c r="CQ1616" s="158" t="n">
        <v>1</v>
      </c>
      <c r="CR1616" s="158" t="n">
        <v>1</v>
      </c>
      <c r="CS1616" s="158" t="n">
        <v>0</v>
      </c>
      <c r="CT1616" s="158" t="n">
        <v>0</v>
      </c>
      <c r="CU1616" s="158" t="n">
        <v>0</v>
      </c>
      <c r="CV1616" s="158" t="n">
        <v>0</v>
      </c>
      <c r="CW1616" s="158" t="n">
        <v>0</v>
      </c>
      <c r="CX1616">
        <f>B1616</f>
        <v/>
      </c>
      <c r="CY1616">
        <f>C1616</f>
        <v/>
      </c>
      <c r="CZ1616">
        <f>D1616</f>
        <v/>
      </c>
      <c r="DA1616" s="158" t="n">
        <v>1900</v>
      </c>
      <c r="DB1616" s="158" t="n">
        <v>1</v>
      </c>
      <c r="DC1616" s="158" t="n">
        <v>1</v>
      </c>
      <c r="DD1616" s="158" t="n">
        <v>1900</v>
      </c>
      <c r="DE1616" s="158" t="n">
        <v>1</v>
      </c>
      <c r="DF1616" s="158" t="n">
        <v>1</v>
      </c>
      <c r="DG1616" s="158" t="n">
        <v>1900</v>
      </c>
      <c r="DH1616" s="158" t="n">
        <v>1</v>
      </c>
      <c r="DI1616" s="158" t="n">
        <v>1</v>
      </c>
      <c r="DJ1616" s="158" t="n">
        <v>1900</v>
      </c>
      <c r="DK1616" s="158" t="n">
        <v>1</v>
      </c>
      <c r="DL1616" s="158" t="n">
        <v>1</v>
      </c>
      <c r="DR1616" s="158" t="n">
        <v>2</v>
      </c>
      <c r="DS1616" s="158" t="n">
        <v>1</v>
      </c>
      <c r="DT1616" s="158" t="n">
        <v>2</v>
      </c>
      <c r="DU1616" s="158" t="n">
        <v>1</v>
      </c>
      <c r="DV1616" s="158" t="n">
        <v>3</v>
      </c>
      <c r="DW1616" s="158" t="n">
        <v>1</v>
      </c>
      <c r="DX1616" s="158" t="n">
        <v>3</v>
      </c>
      <c r="DY1616" s="158" t="n">
        <v>0</v>
      </c>
      <c r="DZ1616" s="158" t="n">
        <v>0</v>
      </c>
      <c r="EA1616" s="158" t="n">
        <v>0</v>
      </c>
      <c r="EB1616" s="158" t="n">
        <v>0</v>
      </c>
      <c r="EC1616" s="158" t="n">
        <v>0</v>
      </c>
      <c r="ED1616" s="158" t="n">
        <v>0</v>
      </c>
      <c r="EE1616" s="158" t="n">
        <v>0</v>
      </c>
      <c r="EF1616" s="158" t="n">
        <v>0</v>
      </c>
      <c r="EG1616" s="158" t="n">
        <v>0</v>
      </c>
      <c r="EH1616" s="158" t="n">
        <v>0</v>
      </c>
      <c r="EI1616" s="158" t="n">
        <v>0</v>
      </c>
      <c r="EJ1616" s="158" t="n">
        <v>0</v>
      </c>
      <c r="EK1616" s="158" t="n">
        <v>0</v>
      </c>
      <c r="EL1616" s="158" t="n">
        <v>0</v>
      </c>
      <c r="EM1616" s="158" t="n">
        <v>0</v>
      </c>
      <c r="EN1616" s="158" t="n">
        <v>0</v>
      </c>
      <c r="EO1616" s="158" t="n">
        <v>0</v>
      </c>
      <c r="EP1616" s="158" t="n">
        <v>0</v>
      </c>
      <c r="EQ1616" s="158" t="n">
        <v>0</v>
      </c>
      <c r="ER1616" s="158" t="n">
        <v>0</v>
      </c>
      <c r="ES1616" s="158" t="n">
        <v>0</v>
      </c>
      <c r="ET1616" s="158" t="n">
        <v>0</v>
      </c>
      <c r="EU1616" s="158" t="n">
        <v>0</v>
      </c>
      <c r="EV1616" s="158" t="n">
        <v>0</v>
      </c>
      <c r="EW1616" s="158" t="n">
        <v>0</v>
      </c>
      <c r="EX1616" s="158" t="n">
        <v>0</v>
      </c>
      <c r="EY1616" s="158" t="n">
        <v>0</v>
      </c>
      <c r="EZ1616" s="158" t="n">
        <v>1900</v>
      </c>
      <c r="FA1616" s="158" t="n">
        <v>1</v>
      </c>
      <c r="FB1616" s="158" t="n">
        <v>1</v>
      </c>
      <c r="FC1616" s="158" t="n">
        <v>1900</v>
      </c>
      <c r="FD1616" s="158" t="n">
        <v>1</v>
      </c>
      <c r="FE1616" s="158" t="n">
        <v>1</v>
      </c>
      <c r="FF1616" s="158" t="n">
        <v>1900</v>
      </c>
      <c r="FG1616" s="158" t="n">
        <v>1</v>
      </c>
      <c r="FH1616" s="158" t="n">
        <v>1</v>
      </c>
      <c r="FI1616" s="158" t="n">
        <v>1900</v>
      </c>
      <c r="FJ1616" s="158" t="n">
        <v>1</v>
      </c>
      <c r="FK1616" s="158" t="n">
        <v>1</v>
      </c>
      <c r="FL1616" s="158" t="n">
        <v>1900</v>
      </c>
      <c r="FM1616" s="158" t="n">
        <v>1</v>
      </c>
      <c r="FN1616" s="158" t="n">
        <v>1</v>
      </c>
      <c r="FO1616" s="158" t="n">
        <v>1900</v>
      </c>
      <c r="FP1616" s="158" t="n">
        <v>1</v>
      </c>
      <c r="FQ1616" s="158" t="n">
        <v>1</v>
      </c>
      <c r="FR1616" s="158" t="n">
        <v>1900</v>
      </c>
      <c r="FS1616" s="158" t="n">
        <v>1</v>
      </c>
      <c r="FT1616" s="158" t="n">
        <v>1</v>
      </c>
      <c r="FU1616" s="158" t="n">
        <v>1900</v>
      </c>
      <c r="FV1616" s="158" t="n">
        <v>1</v>
      </c>
      <c r="FW1616" s="158" t="n">
        <v>1</v>
      </c>
    </row>
    <row r="1617">
      <c r="A1617">
        <f>IF(F1617&gt;1,A1616,IF(AND(I1617&lt;10,paste!A1619&lt;10),RIGHT(H1617,2)&amp;"0"&amp;I1617&amp;"000"&amp;paste!A1619,IF(AND(I1617&lt;10,paste!A1619&gt;=10,paste!A1619&lt;100),RIGHT(H1617,2)&amp;"0"&amp;I1617&amp;"00"&amp;paste!A1619,IF(AND(I1617&lt;10,paste!A1619&gt;=100,paste!A1619&lt;1000),RIGHT(H1617,2)&amp;"0"&amp;I1617&amp;"0"&amp;paste!A1619,IF(AND(I1617&lt;10,paste!A1619&gt;=1000),RIGHT(H1617,2)&amp;"0"&amp;I1617&amp;paste!A1619,IF(AND(I1617&gt;=10,paste!A1619&lt;10),RIGHT(H1617,2)&amp;I1617&amp;"000"&amp;paste!A1619,IF(AND(I1617&gt;=10,paste!A1619&gt;=10,paste!A1619&lt;100),RIGHT(H1617,2)&amp;I1617&amp;"00"&amp;paste!A1619,IF(AND(I1617&gt;=10,paste!A1619&gt;=100,paste!A1619&lt;1000),RIGHT(H1617,2)&amp;I1617&amp;"0"&amp;paste!A1619,RIGHT(H1617,2)&amp;I1617&amp;paste!A1619))))))))</f>
        <v/>
      </c>
      <c r="B1617">
        <f>YEAR(paste!C1619)</f>
        <v/>
      </c>
      <c r="C1617">
        <f>MONTH(paste!C1619)</f>
        <v/>
      </c>
      <c r="D1617">
        <f>DAY(paste!C1619)</f>
        <v/>
      </c>
      <c r="E1617" s="158" t="n">
        <v>0</v>
      </c>
      <c r="F1617">
        <f>IF(AND(L1617=L1616,D1617=D1616),F1616+1,1)</f>
        <v/>
      </c>
      <c r="G1617" s="158" t="n">
        <v>0</v>
      </c>
      <c r="H1617">
        <f>YEAR(paste!C1619)</f>
        <v/>
      </c>
      <c r="I1617">
        <f>MONTH(paste!C1619)</f>
        <v/>
      </c>
      <c r="J1617">
        <f>DAY(paste!C1619)</f>
        <v/>
      </c>
      <c r="K1617">
        <f>A1617</f>
        <v/>
      </c>
      <c r="L1617">
        <f>IF(ISBLANK(VLOOKUP(paste!J1619,'得意先名 (2)'!$B$3:$F$2005,5,FALSE)),paste!P1619,IFERROR(VLOOKUP(paste!J1619,'得意先名 (2)'!$B$3:$F$2005,5,FALSE),"ZZZZZZZZZZZ"))</f>
        <v/>
      </c>
      <c r="M1617">
        <f>IF(L1617="ZZZZZZZZZZZ",paste!J1619&amp;paste!K1619&amp; "  :   "&amp;paste!M1619&amp; "  :   "&amp;paste!P1619,"")</f>
        <v/>
      </c>
      <c r="O1617" s="158" t="n"/>
      <c r="P1617">
        <f>VLOOKUP(L1617,'L_User+EndUser'!$C$2:$K$500,8,FALSE)</f>
        <v/>
      </c>
      <c r="Q1617">
        <f>VLOOKUP(L1617,'L_User+EndUser'!$C$2:$K$500,9,FALSE)</f>
        <v/>
      </c>
      <c r="R1617" s="158" t="n"/>
      <c r="T1617" s="158" t="n"/>
      <c r="V1617" s="158" t="n"/>
      <c r="AB1617">
        <f>paste!J1619</f>
        <v/>
      </c>
      <c r="AC1617">
        <f>L1617</f>
        <v/>
      </c>
      <c r="AO1617">
        <f>YEAR(paste!O1619)</f>
        <v/>
      </c>
      <c r="AP1617">
        <f>MONTH(paste!O1619)</f>
        <v/>
      </c>
      <c r="AQ1617">
        <f>DAY(paste!O1619)</f>
        <v/>
      </c>
      <c r="BD1617">
        <f>IF(paste!L1619="","",paste!L1619)</f>
        <v/>
      </c>
      <c r="BM1617" t="n">
        <v>1</v>
      </c>
      <c r="BN1617">
        <f>VLOOKUP(paste!E1619,L_Product!$A$2:$B$2001,2,FALSE)</f>
        <v/>
      </c>
      <c r="BO1617" s="21" t="n"/>
      <c r="BT1617" t="n">
        <v>2</v>
      </c>
      <c r="BU1617">
        <f>IF($BM$2=1,2,IF($BM$2=18,1))</f>
        <v/>
      </c>
      <c r="BV1617">
        <f>IF($BM$2=1,0,IF($BM$2=18,1))</f>
        <v/>
      </c>
      <c r="BW1617" t="n">
        <v>2</v>
      </c>
      <c r="BX1617" t="n">
        <v>0</v>
      </c>
      <c r="BY1617" t="n">
        <v>3</v>
      </c>
      <c r="BZ1617">
        <f>VLOOKUP(BN1617,L_Product!$B$2:$Z$2001,14,FALSE)</f>
        <v/>
      </c>
      <c r="CA1617">
        <f>paste!H1619</f>
        <v/>
      </c>
      <c r="CB1617">
        <f>BZ1617*CA1617</f>
        <v/>
      </c>
      <c r="CN1617" s="158" t="n">
        <v>1</v>
      </c>
      <c r="CO1617" s="158" t="n">
        <v>1</v>
      </c>
      <c r="CP1617" s="158" t="n">
        <v>1</v>
      </c>
      <c r="CQ1617" s="158" t="n">
        <v>1</v>
      </c>
      <c r="CR1617" s="158" t="n">
        <v>1</v>
      </c>
      <c r="CS1617" s="158" t="n">
        <v>0</v>
      </c>
      <c r="CT1617" s="158" t="n">
        <v>0</v>
      </c>
      <c r="CU1617" s="158" t="n">
        <v>0</v>
      </c>
      <c r="CV1617" s="158" t="n">
        <v>0</v>
      </c>
      <c r="CW1617" s="158" t="n">
        <v>0</v>
      </c>
      <c r="CX1617">
        <f>B1617</f>
        <v/>
      </c>
      <c r="CY1617">
        <f>C1617</f>
        <v/>
      </c>
      <c r="CZ1617">
        <f>D1617</f>
        <v/>
      </c>
      <c r="DA1617" s="158" t="n">
        <v>1900</v>
      </c>
      <c r="DB1617" s="158" t="n">
        <v>1</v>
      </c>
      <c r="DC1617" s="158" t="n">
        <v>1</v>
      </c>
      <c r="DD1617" s="158" t="n">
        <v>1900</v>
      </c>
      <c r="DE1617" s="158" t="n">
        <v>1</v>
      </c>
      <c r="DF1617" s="158" t="n">
        <v>1</v>
      </c>
      <c r="DG1617" s="158" t="n">
        <v>1900</v>
      </c>
      <c r="DH1617" s="158" t="n">
        <v>1</v>
      </c>
      <c r="DI1617" s="158" t="n">
        <v>1</v>
      </c>
      <c r="DJ1617" s="158" t="n">
        <v>1900</v>
      </c>
      <c r="DK1617" s="158" t="n">
        <v>1</v>
      </c>
      <c r="DL1617" s="158" t="n">
        <v>1</v>
      </c>
      <c r="DR1617" s="158" t="n">
        <v>2</v>
      </c>
      <c r="DS1617" s="158" t="n">
        <v>1</v>
      </c>
      <c r="DT1617" s="158" t="n">
        <v>2</v>
      </c>
      <c r="DU1617" s="158" t="n">
        <v>1</v>
      </c>
      <c r="DV1617" s="158" t="n">
        <v>3</v>
      </c>
      <c r="DW1617" s="158" t="n">
        <v>1</v>
      </c>
      <c r="DX1617" s="158" t="n">
        <v>3</v>
      </c>
      <c r="DY1617" s="158" t="n">
        <v>0</v>
      </c>
      <c r="DZ1617" s="158" t="n">
        <v>0</v>
      </c>
      <c r="EA1617" s="158" t="n">
        <v>0</v>
      </c>
      <c r="EB1617" s="158" t="n">
        <v>0</v>
      </c>
      <c r="EC1617" s="158" t="n">
        <v>0</v>
      </c>
      <c r="ED1617" s="158" t="n">
        <v>0</v>
      </c>
      <c r="EE1617" s="158" t="n">
        <v>0</v>
      </c>
      <c r="EF1617" s="158" t="n">
        <v>0</v>
      </c>
      <c r="EG1617" s="158" t="n">
        <v>0</v>
      </c>
      <c r="EH1617" s="158" t="n">
        <v>0</v>
      </c>
      <c r="EI1617" s="158" t="n">
        <v>0</v>
      </c>
      <c r="EJ1617" s="158" t="n">
        <v>0</v>
      </c>
      <c r="EK1617" s="158" t="n">
        <v>0</v>
      </c>
      <c r="EL1617" s="158" t="n">
        <v>0</v>
      </c>
      <c r="EM1617" s="158" t="n">
        <v>0</v>
      </c>
      <c r="EN1617" s="158" t="n">
        <v>0</v>
      </c>
      <c r="EO1617" s="158" t="n">
        <v>0</v>
      </c>
      <c r="EP1617" s="158" t="n">
        <v>0</v>
      </c>
      <c r="EQ1617" s="158" t="n">
        <v>0</v>
      </c>
      <c r="ER1617" s="158" t="n">
        <v>0</v>
      </c>
      <c r="ES1617" s="158" t="n">
        <v>0</v>
      </c>
      <c r="ET1617" s="158" t="n">
        <v>0</v>
      </c>
      <c r="EU1617" s="158" t="n">
        <v>0</v>
      </c>
      <c r="EV1617" s="158" t="n">
        <v>0</v>
      </c>
      <c r="EW1617" s="158" t="n">
        <v>0</v>
      </c>
      <c r="EX1617" s="158" t="n">
        <v>0</v>
      </c>
      <c r="EY1617" s="158" t="n">
        <v>0</v>
      </c>
      <c r="EZ1617" s="158" t="n">
        <v>1900</v>
      </c>
      <c r="FA1617" s="158" t="n">
        <v>1</v>
      </c>
      <c r="FB1617" s="158" t="n">
        <v>1</v>
      </c>
      <c r="FC1617" s="158" t="n">
        <v>1900</v>
      </c>
      <c r="FD1617" s="158" t="n">
        <v>1</v>
      </c>
      <c r="FE1617" s="158" t="n">
        <v>1</v>
      </c>
      <c r="FF1617" s="158" t="n">
        <v>1900</v>
      </c>
      <c r="FG1617" s="158" t="n">
        <v>1</v>
      </c>
      <c r="FH1617" s="158" t="n">
        <v>1</v>
      </c>
      <c r="FI1617" s="158" t="n">
        <v>1900</v>
      </c>
      <c r="FJ1617" s="158" t="n">
        <v>1</v>
      </c>
      <c r="FK1617" s="158" t="n">
        <v>1</v>
      </c>
      <c r="FL1617" s="158" t="n">
        <v>1900</v>
      </c>
      <c r="FM1617" s="158" t="n">
        <v>1</v>
      </c>
      <c r="FN1617" s="158" t="n">
        <v>1</v>
      </c>
      <c r="FO1617" s="158" t="n">
        <v>1900</v>
      </c>
      <c r="FP1617" s="158" t="n">
        <v>1</v>
      </c>
      <c r="FQ1617" s="158" t="n">
        <v>1</v>
      </c>
      <c r="FR1617" s="158" t="n">
        <v>1900</v>
      </c>
      <c r="FS1617" s="158" t="n">
        <v>1</v>
      </c>
      <c r="FT1617" s="158" t="n">
        <v>1</v>
      </c>
      <c r="FU1617" s="158" t="n">
        <v>1900</v>
      </c>
      <c r="FV1617" s="158" t="n">
        <v>1</v>
      </c>
      <c r="FW1617" s="158" t="n">
        <v>1</v>
      </c>
    </row>
    <row r="1618">
      <c r="A1618">
        <f>IF(F1618&gt;1,A1617,IF(AND(I1618&lt;10,paste!A1620&lt;10),RIGHT(H1618,2)&amp;"0"&amp;I1618&amp;"000"&amp;paste!A1620,IF(AND(I1618&lt;10,paste!A1620&gt;=10,paste!A1620&lt;100),RIGHT(H1618,2)&amp;"0"&amp;I1618&amp;"00"&amp;paste!A1620,IF(AND(I1618&lt;10,paste!A1620&gt;=100,paste!A1620&lt;1000),RIGHT(H1618,2)&amp;"0"&amp;I1618&amp;"0"&amp;paste!A1620,IF(AND(I1618&lt;10,paste!A1620&gt;=1000),RIGHT(H1618,2)&amp;"0"&amp;I1618&amp;paste!A1620,IF(AND(I1618&gt;=10,paste!A1620&lt;10),RIGHT(H1618,2)&amp;I1618&amp;"000"&amp;paste!A1620,IF(AND(I1618&gt;=10,paste!A1620&gt;=10,paste!A1620&lt;100),RIGHT(H1618,2)&amp;I1618&amp;"00"&amp;paste!A1620,IF(AND(I1618&gt;=10,paste!A1620&gt;=100,paste!A1620&lt;1000),RIGHT(H1618,2)&amp;I1618&amp;"0"&amp;paste!A1620,RIGHT(H1618,2)&amp;I1618&amp;paste!A1620))))))))</f>
        <v/>
      </c>
      <c r="B1618">
        <f>YEAR(paste!C1620)</f>
        <v/>
      </c>
      <c r="C1618">
        <f>MONTH(paste!C1620)</f>
        <v/>
      </c>
      <c r="D1618">
        <f>DAY(paste!C1620)</f>
        <v/>
      </c>
      <c r="E1618" s="158" t="n">
        <v>0</v>
      </c>
      <c r="F1618">
        <f>IF(AND(L1618=L1617,D1618=D1617),F1617+1,1)</f>
        <v/>
      </c>
      <c r="G1618" s="158" t="n">
        <v>0</v>
      </c>
      <c r="H1618">
        <f>YEAR(paste!C1620)</f>
        <v/>
      </c>
      <c r="I1618">
        <f>MONTH(paste!C1620)</f>
        <v/>
      </c>
      <c r="J1618">
        <f>DAY(paste!C1620)</f>
        <v/>
      </c>
      <c r="K1618">
        <f>A1618</f>
        <v/>
      </c>
      <c r="L1618">
        <f>IF(ISBLANK(VLOOKUP(paste!J1620,'得意先名 (2)'!$B$3:$F$2005,5,FALSE)),paste!P1620,IFERROR(VLOOKUP(paste!J1620,'得意先名 (2)'!$B$3:$F$2005,5,FALSE),"ZZZZZZZZZZZ"))</f>
        <v/>
      </c>
      <c r="M1618">
        <f>IF(L1618="ZZZZZZZZZZZ",paste!J1620&amp;paste!K1620&amp; "  :   "&amp;paste!M1620&amp; "  :   "&amp;paste!P1620,"")</f>
        <v/>
      </c>
      <c r="O1618" s="158" t="n"/>
      <c r="P1618">
        <f>VLOOKUP(L1618,'L_User+EndUser'!$C$2:$K$500,8,FALSE)</f>
        <v/>
      </c>
      <c r="Q1618">
        <f>VLOOKUP(L1618,'L_User+EndUser'!$C$2:$K$500,9,FALSE)</f>
        <v/>
      </c>
      <c r="R1618" s="158" t="n"/>
      <c r="T1618" s="158" t="n"/>
      <c r="V1618" s="158" t="n"/>
      <c r="AB1618">
        <f>paste!J1620</f>
        <v/>
      </c>
      <c r="AC1618">
        <f>L1618</f>
        <v/>
      </c>
      <c r="AO1618">
        <f>YEAR(paste!O1620)</f>
        <v/>
      </c>
      <c r="AP1618">
        <f>MONTH(paste!O1620)</f>
        <v/>
      </c>
      <c r="AQ1618">
        <f>DAY(paste!O1620)</f>
        <v/>
      </c>
      <c r="BD1618">
        <f>IF(paste!L1620="","",paste!L1620)</f>
        <v/>
      </c>
      <c r="BM1618" t="n">
        <v>1</v>
      </c>
      <c r="BN1618">
        <f>VLOOKUP(paste!E1620,L_Product!$A$2:$B$2001,2,FALSE)</f>
        <v/>
      </c>
      <c r="BO1618" s="21" t="n"/>
      <c r="BT1618" t="n">
        <v>2</v>
      </c>
      <c r="BU1618">
        <f>IF($BM$2=1,2,IF($BM$2=18,1))</f>
        <v/>
      </c>
      <c r="BV1618">
        <f>IF($BM$2=1,0,IF($BM$2=18,1))</f>
        <v/>
      </c>
      <c r="BW1618" t="n">
        <v>2</v>
      </c>
      <c r="BX1618" t="n">
        <v>0</v>
      </c>
      <c r="BY1618" t="n">
        <v>3</v>
      </c>
      <c r="BZ1618">
        <f>VLOOKUP(BN1618,L_Product!$B$2:$Z$2001,14,FALSE)</f>
        <v/>
      </c>
      <c r="CA1618">
        <f>paste!H1620</f>
        <v/>
      </c>
      <c r="CB1618">
        <f>BZ1618*CA1618</f>
        <v/>
      </c>
      <c r="CN1618" s="158" t="n">
        <v>1</v>
      </c>
      <c r="CO1618" s="158" t="n">
        <v>1</v>
      </c>
      <c r="CP1618" s="158" t="n">
        <v>1</v>
      </c>
      <c r="CQ1618" s="158" t="n">
        <v>1</v>
      </c>
      <c r="CR1618" s="158" t="n">
        <v>1</v>
      </c>
      <c r="CS1618" s="158" t="n">
        <v>0</v>
      </c>
      <c r="CT1618" s="158" t="n">
        <v>0</v>
      </c>
      <c r="CU1618" s="158" t="n">
        <v>0</v>
      </c>
      <c r="CV1618" s="158" t="n">
        <v>0</v>
      </c>
      <c r="CW1618" s="158" t="n">
        <v>0</v>
      </c>
      <c r="CX1618">
        <f>B1618</f>
        <v/>
      </c>
      <c r="CY1618">
        <f>C1618</f>
        <v/>
      </c>
      <c r="CZ1618">
        <f>D1618</f>
        <v/>
      </c>
      <c r="DA1618" s="158" t="n">
        <v>1900</v>
      </c>
      <c r="DB1618" s="158" t="n">
        <v>1</v>
      </c>
      <c r="DC1618" s="158" t="n">
        <v>1</v>
      </c>
      <c r="DD1618" s="158" t="n">
        <v>1900</v>
      </c>
      <c r="DE1618" s="158" t="n">
        <v>1</v>
      </c>
      <c r="DF1618" s="158" t="n">
        <v>1</v>
      </c>
      <c r="DG1618" s="158" t="n">
        <v>1900</v>
      </c>
      <c r="DH1618" s="158" t="n">
        <v>1</v>
      </c>
      <c r="DI1618" s="158" t="n">
        <v>1</v>
      </c>
      <c r="DJ1618" s="158" t="n">
        <v>1900</v>
      </c>
      <c r="DK1618" s="158" t="n">
        <v>1</v>
      </c>
      <c r="DL1618" s="158" t="n">
        <v>1</v>
      </c>
      <c r="DR1618" s="158" t="n">
        <v>2</v>
      </c>
      <c r="DS1618" s="158" t="n">
        <v>1</v>
      </c>
      <c r="DT1618" s="158" t="n">
        <v>2</v>
      </c>
      <c r="DU1618" s="158" t="n">
        <v>1</v>
      </c>
      <c r="DV1618" s="158" t="n">
        <v>3</v>
      </c>
      <c r="DW1618" s="158" t="n">
        <v>1</v>
      </c>
      <c r="DX1618" s="158" t="n">
        <v>3</v>
      </c>
      <c r="DY1618" s="158" t="n">
        <v>0</v>
      </c>
      <c r="DZ1618" s="158" t="n">
        <v>0</v>
      </c>
      <c r="EA1618" s="158" t="n">
        <v>0</v>
      </c>
      <c r="EB1618" s="158" t="n">
        <v>0</v>
      </c>
      <c r="EC1618" s="158" t="n">
        <v>0</v>
      </c>
      <c r="ED1618" s="158" t="n">
        <v>0</v>
      </c>
      <c r="EE1618" s="158" t="n">
        <v>0</v>
      </c>
      <c r="EF1618" s="158" t="n">
        <v>0</v>
      </c>
      <c r="EG1618" s="158" t="n">
        <v>0</v>
      </c>
      <c r="EH1618" s="158" t="n">
        <v>0</v>
      </c>
      <c r="EI1618" s="158" t="n">
        <v>0</v>
      </c>
      <c r="EJ1618" s="158" t="n">
        <v>0</v>
      </c>
      <c r="EK1618" s="158" t="n">
        <v>0</v>
      </c>
      <c r="EL1618" s="158" t="n">
        <v>0</v>
      </c>
      <c r="EM1618" s="158" t="n">
        <v>0</v>
      </c>
      <c r="EN1618" s="158" t="n">
        <v>0</v>
      </c>
      <c r="EO1618" s="158" t="n">
        <v>0</v>
      </c>
      <c r="EP1618" s="158" t="n">
        <v>0</v>
      </c>
      <c r="EQ1618" s="158" t="n">
        <v>0</v>
      </c>
      <c r="ER1618" s="158" t="n">
        <v>0</v>
      </c>
      <c r="ES1618" s="158" t="n">
        <v>0</v>
      </c>
      <c r="ET1618" s="158" t="n">
        <v>0</v>
      </c>
      <c r="EU1618" s="158" t="n">
        <v>0</v>
      </c>
      <c r="EV1618" s="158" t="n">
        <v>0</v>
      </c>
      <c r="EW1618" s="158" t="n">
        <v>0</v>
      </c>
      <c r="EX1618" s="158" t="n">
        <v>0</v>
      </c>
      <c r="EY1618" s="158" t="n">
        <v>0</v>
      </c>
      <c r="EZ1618" s="158" t="n">
        <v>1900</v>
      </c>
      <c r="FA1618" s="158" t="n">
        <v>1</v>
      </c>
      <c r="FB1618" s="158" t="n">
        <v>1</v>
      </c>
      <c r="FC1618" s="158" t="n">
        <v>1900</v>
      </c>
      <c r="FD1618" s="158" t="n">
        <v>1</v>
      </c>
      <c r="FE1618" s="158" t="n">
        <v>1</v>
      </c>
      <c r="FF1618" s="158" t="n">
        <v>1900</v>
      </c>
      <c r="FG1618" s="158" t="n">
        <v>1</v>
      </c>
      <c r="FH1618" s="158" t="n">
        <v>1</v>
      </c>
      <c r="FI1618" s="158" t="n">
        <v>1900</v>
      </c>
      <c r="FJ1618" s="158" t="n">
        <v>1</v>
      </c>
      <c r="FK1618" s="158" t="n">
        <v>1</v>
      </c>
      <c r="FL1618" s="158" t="n">
        <v>1900</v>
      </c>
      <c r="FM1618" s="158" t="n">
        <v>1</v>
      </c>
      <c r="FN1618" s="158" t="n">
        <v>1</v>
      </c>
      <c r="FO1618" s="158" t="n">
        <v>1900</v>
      </c>
      <c r="FP1618" s="158" t="n">
        <v>1</v>
      </c>
      <c r="FQ1618" s="158" t="n">
        <v>1</v>
      </c>
      <c r="FR1618" s="158" t="n">
        <v>1900</v>
      </c>
      <c r="FS1618" s="158" t="n">
        <v>1</v>
      </c>
      <c r="FT1618" s="158" t="n">
        <v>1</v>
      </c>
      <c r="FU1618" s="158" t="n">
        <v>1900</v>
      </c>
      <c r="FV1618" s="158" t="n">
        <v>1</v>
      </c>
      <c r="FW1618" s="158" t="n">
        <v>1</v>
      </c>
    </row>
    <row r="1619">
      <c r="A1619">
        <f>IF(F1619&gt;1,A1618,IF(AND(I1619&lt;10,paste!A1621&lt;10),RIGHT(H1619,2)&amp;"0"&amp;I1619&amp;"000"&amp;paste!A1621,IF(AND(I1619&lt;10,paste!A1621&gt;=10,paste!A1621&lt;100),RIGHT(H1619,2)&amp;"0"&amp;I1619&amp;"00"&amp;paste!A1621,IF(AND(I1619&lt;10,paste!A1621&gt;=100,paste!A1621&lt;1000),RIGHT(H1619,2)&amp;"0"&amp;I1619&amp;"0"&amp;paste!A1621,IF(AND(I1619&lt;10,paste!A1621&gt;=1000),RIGHT(H1619,2)&amp;"0"&amp;I1619&amp;paste!A1621,IF(AND(I1619&gt;=10,paste!A1621&lt;10),RIGHT(H1619,2)&amp;I1619&amp;"000"&amp;paste!A1621,IF(AND(I1619&gt;=10,paste!A1621&gt;=10,paste!A1621&lt;100),RIGHT(H1619,2)&amp;I1619&amp;"00"&amp;paste!A1621,IF(AND(I1619&gt;=10,paste!A1621&gt;=100,paste!A1621&lt;1000),RIGHT(H1619,2)&amp;I1619&amp;"0"&amp;paste!A1621,RIGHT(H1619,2)&amp;I1619&amp;paste!A1621))))))))</f>
        <v/>
      </c>
      <c r="B1619">
        <f>YEAR(paste!C1621)</f>
        <v/>
      </c>
      <c r="C1619">
        <f>MONTH(paste!C1621)</f>
        <v/>
      </c>
      <c r="D1619">
        <f>DAY(paste!C1621)</f>
        <v/>
      </c>
      <c r="E1619" s="158" t="n">
        <v>0</v>
      </c>
      <c r="F1619">
        <f>IF(AND(L1619=L1618,D1619=D1618),F1618+1,1)</f>
        <v/>
      </c>
      <c r="G1619" s="158" t="n">
        <v>0</v>
      </c>
      <c r="H1619">
        <f>YEAR(paste!C1621)</f>
        <v/>
      </c>
      <c r="I1619">
        <f>MONTH(paste!C1621)</f>
        <v/>
      </c>
      <c r="J1619">
        <f>DAY(paste!C1621)</f>
        <v/>
      </c>
      <c r="K1619">
        <f>A1619</f>
        <v/>
      </c>
      <c r="L1619">
        <f>IF(ISBLANK(VLOOKUP(paste!J1621,'得意先名 (2)'!$B$3:$F$2005,5,FALSE)),paste!P1621,IFERROR(VLOOKUP(paste!J1621,'得意先名 (2)'!$B$3:$F$2005,5,FALSE),"ZZZZZZZZZZZ"))</f>
        <v/>
      </c>
      <c r="M1619">
        <f>IF(L1619="ZZZZZZZZZZZ",paste!J1621&amp;paste!K1621&amp; "  :   "&amp;paste!M1621&amp; "  :   "&amp;paste!P1621,"")</f>
        <v/>
      </c>
      <c r="O1619" s="158" t="n"/>
      <c r="P1619">
        <f>VLOOKUP(L1619,'L_User+EndUser'!$C$2:$K$500,8,FALSE)</f>
        <v/>
      </c>
      <c r="Q1619">
        <f>VLOOKUP(L1619,'L_User+EndUser'!$C$2:$K$500,9,FALSE)</f>
        <v/>
      </c>
      <c r="R1619" s="158" t="n"/>
      <c r="T1619" s="158" t="n"/>
      <c r="V1619" s="158" t="n"/>
      <c r="AB1619">
        <f>paste!J1621</f>
        <v/>
      </c>
      <c r="AC1619">
        <f>L1619</f>
        <v/>
      </c>
      <c r="AO1619">
        <f>YEAR(paste!O1621)</f>
        <v/>
      </c>
      <c r="AP1619">
        <f>MONTH(paste!O1621)</f>
        <v/>
      </c>
      <c r="AQ1619">
        <f>DAY(paste!O1621)</f>
        <v/>
      </c>
      <c r="BD1619">
        <f>IF(paste!L1621="","",paste!L1621)</f>
        <v/>
      </c>
      <c r="BM1619" t="n">
        <v>1</v>
      </c>
      <c r="BN1619">
        <f>VLOOKUP(paste!E1621,L_Product!$A$2:$B$2001,2,FALSE)</f>
        <v/>
      </c>
      <c r="BO1619" s="21" t="n"/>
      <c r="BT1619" t="n">
        <v>2</v>
      </c>
      <c r="BU1619">
        <f>IF($BM$2=1,2,IF($BM$2=18,1))</f>
        <v/>
      </c>
      <c r="BV1619">
        <f>IF($BM$2=1,0,IF($BM$2=18,1))</f>
        <v/>
      </c>
      <c r="BW1619" t="n">
        <v>2</v>
      </c>
      <c r="BX1619" t="n">
        <v>0</v>
      </c>
      <c r="BY1619" t="n">
        <v>3</v>
      </c>
      <c r="BZ1619">
        <f>VLOOKUP(BN1619,L_Product!$B$2:$Z$2001,14,FALSE)</f>
        <v/>
      </c>
      <c r="CA1619">
        <f>paste!H1621</f>
        <v/>
      </c>
      <c r="CB1619">
        <f>BZ1619*CA1619</f>
        <v/>
      </c>
      <c r="CN1619" s="158" t="n">
        <v>1</v>
      </c>
      <c r="CO1619" s="158" t="n">
        <v>1</v>
      </c>
      <c r="CP1619" s="158" t="n">
        <v>1</v>
      </c>
      <c r="CQ1619" s="158" t="n">
        <v>1</v>
      </c>
      <c r="CR1619" s="158" t="n">
        <v>1</v>
      </c>
      <c r="CS1619" s="158" t="n">
        <v>0</v>
      </c>
      <c r="CT1619" s="158" t="n">
        <v>0</v>
      </c>
      <c r="CU1619" s="158" t="n">
        <v>0</v>
      </c>
      <c r="CV1619" s="158" t="n">
        <v>0</v>
      </c>
      <c r="CW1619" s="158" t="n">
        <v>0</v>
      </c>
      <c r="CX1619">
        <f>B1619</f>
        <v/>
      </c>
      <c r="CY1619">
        <f>C1619</f>
        <v/>
      </c>
      <c r="CZ1619">
        <f>D1619</f>
        <v/>
      </c>
      <c r="DA1619" s="158" t="n">
        <v>1900</v>
      </c>
      <c r="DB1619" s="158" t="n">
        <v>1</v>
      </c>
      <c r="DC1619" s="158" t="n">
        <v>1</v>
      </c>
      <c r="DD1619" s="158" t="n">
        <v>1900</v>
      </c>
      <c r="DE1619" s="158" t="n">
        <v>1</v>
      </c>
      <c r="DF1619" s="158" t="n">
        <v>1</v>
      </c>
      <c r="DG1619" s="158" t="n">
        <v>1900</v>
      </c>
      <c r="DH1619" s="158" t="n">
        <v>1</v>
      </c>
      <c r="DI1619" s="158" t="n">
        <v>1</v>
      </c>
      <c r="DJ1619" s="158" t="n">
        <v>1900</v>
      </c>
      <c r="DK1619" s="158" t="n">
        <v>1</v>
      </c>
      <c r="DL1619" s="158" t="n">
        <v>1</v>
      </c>
      <c r="DR1619" s="158" t="n">
        <v>2</v>
      </c>
      <c r="DS1619" s="158" t="n">
        <v>1</v>
      </c>
      <c r="DT1619" s="158" t="n">
        <v>2</v>
      </c>
      <c r="DU1619" s="158" t="n">
        <v>1</v>
      </c>
      <c r="DV1619" s="158" t="n">
        <v>3</v>
      </c>
      <c r="DW1619" s="158" t="n">
        <v>1</v>
      </c>
      <c r="DX1619" s="158" t="n">
        <v>3</v>
      </c>
      <c r="DY1619" s="158" t="n">
        <v>0</v>
      </c>
      <c r="DZ1619" s="158" t="n">
        <v>0</v>
      </c>
      <c r="EA1619" s="158" t="n">
        <v>0</v>
      </c>
      <c r="EB1619" s="158" t="n">
        <v>0</v>
      </c>
      <c r="EC1619" s="158" t="n">
        <v>0</v>
      </c>
      <c r="ED1619" s="158" t="n">
        <v>0</v>
      </c>
      <c r="EE1619" s="158" t="n">
        <v>0</v>
      </c>
      <c r="EF1619" s="158" t="n">
        <v>0</v>
      </c>
      <c r="EG1619" s="158" t="n">
        <v>0</v>
      </c>
      <c r="EH1619" s="158" t="n">
        <v>0</v>
      </c>
      <c r="EI1619" s="158" t="n">
        <v>0</v>
      </c>
      <c r="EJ1619" s="158" t="n">
        <v>0</v>
      </c>
      <c r="EK1619" s="158" t="n">
        <v>0</v>
      </c>
      <c r="EL1619" s="158" t="n">
        <v>0</v>
      </c>
      <c r="EM1619" s="158" t="n">
        <v>0</v>
      </c>
      <c r="EN1619" s="158" t="n">
        <v>0</v>
      </c>
      <c r="EO1619" s="158" t="n">
        <v>0</v>
      </c>
      <c r="EP1619" s="158" t="n">
        <v>0</v>
      </c>
      <c r="EQ1619" s="158" t="n">
        <v>0</v>
      </c>
      <c r="ER1619" s="158" t="n">
        <v>0</v>
      </c>
      <c r="ES1619" s="158" t="n">
        <v>0</v>
      </c>
      <c r="ET1619" s="158" t="n">
        <v>0</v>
      </c>
      <c r="EU1619" s="158" t="n">
        <v>0</v>
      </c>
      <c r="EV1619" s="158" t="n">
        <v>0</v>
      </c>
      <c r="EW1619" s="158" t="n">
        <v>0</v>
      </c>
      <c r="EX1619" s="158" t="n">
        <v>0</v>
      </c>
      <c r="EY1619" s="158" t="n">
        <v>0</v>
      </c>
      <c r="EZ1619" s="158" t="n">
        <v>1900</v>
      </c>
      <c r="FA1619" s="158" t="n">
        <v>1</v>
      </c>
      <c r="FB1619" s="158" t="n">
        <v>1</v>
      </c>
      <c r="FC1619" s="158" t="n">
        <v>1900</v>
      </c>
      <c r="FD1619" s="158" t="n">
        <v>1</v>
      </c>
      <c r="FE1619" s="158" t="n">
        <v>1</v>
      </c>
      <c r="FF1619" s="158" t="n">
        <v>1900</v>
      </c>
      <c r="FG1619" s="158" t="n">
        <v>1</v>
      </c>
      <c r="FH1619" s="158" t="n">
        <v>1</v>
      </c>
      <c r="FI1619" s="158" t="n">
        <v>1900</v>
      </c>
      <c r="FJ1619" s="158" t="n">
        <v>1</v>
      </c>
      <c r="FK1619" s="158" t="n">
        <v>1</v>
      </c>
      <c r="FL1619" s="158" t="n">
        <v>1900</v>
      </c>
      <c r="FM1619" s="158" t="n">
        <v>1</v>
      </c>
      <c r="FN1619" s="158" t="n">
        <v>1</v>
      </c>
      <c r="FO1619" s="158" t="n">
        <v>1900</v>
      </c>
      <c r="FP1619" s="158" t="n">
        <v>1</v>
      </c>
      <c r="FQ1619" s="158" t="n">
        <v>1</v>
      </c>
      <c r="FR1619" s="158" t="n">
        <v>1900</v>
      </c>
      <c r="FS1619" s="158" t="n">
        <v>1</v>
      </c>
      <c r="FT1619" s="158" t="n">
        <v>1</v>
      </c>
      <c r="FU1619" s="158" t="n">
        <v>1900</v>
      </c>
      <c r="FV1619" s="158" t="n">
        <v>1</v>
      </c>
      <c r="FW1619" s="158" t="n">
        <v>1</v>
      </c>
    </row>
    <row r="1620">
      <c r="A1620">
        <f>IF(F1620&gt;1,A1619,IF(AND(I1620&lt;10,paste!A1622&lt;10),RIGHT(H1620,2)&amp;"0"&amp;I1620&amp;"000"&amp;paste!A1622,IF(AND(I1620&lt;10,paste!A1622&gt;=10,paste!A1622&lt;100),RIGHT(H1620,2)&amp;"0"&amp;I1620&amp;"00"&amp;paste!A1622,IF(AND(I1620&lt;10,paste!A1622&gt;=100,paste!A1622&lt;1000),RIGHT(H1620,2)&amp;"0"&amp;I1620&amp;"0"&amp;paste!A1622,IF(AND(I1620&lt;10,paste!A1622&gt;=1000),RIGHT(H1620,2)&amp;"0"&amp;I1620&amp;paste!A1622,IF(AND(I1620&gt;=10,paste!A1622&lt;10),RIGHT(H1620,2)&amp;I1620&amp;"000"&amp;paste!A1622,IF(AND(I1620&gt;=10,paste!A1622&gt;=10,paste!A1622&lt;100),RIGHT(H1620,2)&amp;I1620&amp;"00"&amp;paste!A1622,IF(AND(I1620&gt;=10,paste!A1622&gt;=100,paste!A1622&lt;1000),RIGHT(H1620,2)&amp;I1620&amp;"0"&amp;paste!A1622,RIGHT(H1620,2)&amp;I1620&amp;paste!A1622))))))))</f>
        <v/>
      </c>
      <c r="B1620">
        <f>YEAR(paste!C1622)</f>
        <v/>
      </c>
      <c r="C1620">
        <f>MONTH(paste!C1622)</f>
        <v/>
      </c>
      <c r="D1620">
        <f>DAY(paste!C1622)</f>
        <v/>
      </c>
      <c r="E1620" s="158" t="n">
        <v>0</v>
      </c>
      <c r="F1620">
        <f>IF(AND(L1620=L1619,D1620=D1619),F1619+1,1)</f>
        <v/>
      </c>
      <c r="G1620" s="158" t="n">
        <v>0</v>
      </c>
      <c r="H1620">
        <f>YEAR(paste!C1622)</f>
        <v/>
      </c>
      <c r="I1620">
        <f>MONTH(paste!C1622)</f>
        <v/>
      </c>
      <c r="J1620">
        <f>DAY(paste!C1622)</f>
        <v/>
      </c>
      <c r="K1620">
        <f>A1620</f>
        <v/>
      </c>
      <c r="L1620">
        <f>IF(ISBLANK(VLOOKUP(paste!J1622,'得意先名 (2)'!$B$3:$F$2005,5,FALSE)),paste!P1622,IFERROR(VLOOKUP(paste!J1622,'得意先名 (2)'!$B$3:$F$2005,5,FALSE),"ZZZZZZZZZZZ"))</f>
        <v/>
      </c>
      <c r="M1620">
        <f>IF(L1620="ZZZZZZZZZZZ",paste!J1622&amp;paste!K1622&amp; "  :   "&amp;paste!M1622&amp; "  :   "&amp;paste!P1622,"")</f>
        <v/>
      </c>
      <c r="O1620" s="158" t="n"/>
      <c r="P1620">
        <f>VLOOKUP(L1620,'L_User+EndUser'!$C$2:$K$500,8,FALSE)</f>
        <v/>
      </c>
      <c r="Q1620">
        <f>VLOOKUP(L1620,'L_User+EndUser'!$C$2:$K$500,9,FALSE)</f>
        <v/>
      </c>
      <c r="R1620" s="158" t="n"/>
      <c r="T1620" s="158" t="n"/>
      <c r="V1620" s="158" t="n"/>
      <c r="AB1620">
        <f>paste!J1622</f>
        <v/>
      </c>
      <c r="AC1620">
        <f>L1620</f>
        <v/>
      </c>
      <c r="AO1620">
        <f>YEAR(paste!O1622)</f>
        <v/>
      </c>
      <c r="AP1620">
        <f>MONTH(paste!O1622)</f>
        <v/>
      </c>
      <c r="AQ1620">
        <f>DAY(paste!O1622)</f>
        <v/>
      </c>
      <c r="BD1620">
        <f>IF(paste!L1622="","",paste!L1622)</f>
        <v/>
      </c>
      <c r="BM1620" t="n">
        <v>1</v>
      </c>
      <c r="BN1620">
        <f>VLOOKUP(paste!E1622,L_Product!$A$2:$B$2001,2,FALSE)</f>
        <v/>
      </c>
      <c r="BO1620" s="21" t="n"/>
      <c r="BT1620" t="n">
        <v>2</v>
      </c>
      <c r="BU1620">
        <f>IF($BM$2=1,2,IF($BM$2=18,1))</f>
        <v/>
      </c>
      <c r="BV1620">
        <f>IF($BM$2=1,0,IF($BM$2=18,1))</f>
        <v/>
      </c>
      <c r="BW1620" t="n">
        <v>2</v>
      </c>
      <c r="BX1620" t="n">
        <v>0</v>
      </c>
      <c r="BY1620" t="n">
        <v>3</v>
      </c>
      <c r="BZ1620">
        <f>VLOOKUP(BN1620,L_Product!$B$2:$Z$2001,14,FALSE)</f>
        <v/>
      </c>
      <c r="CA1620">
        <f>paste!H1622</f>
        <v/>
      </c>
      <c r="CB1620">
        <f>BZ1620*CA1620</f>
        <v/>
      </c>
      <c r="CN1620" s="158" t="n">
        <v>1</v>
      </c>
      <c r="CO1620" s="158" t="n">
        <v>1</v>
      </c>
      <c r="CP1620" s="158" t="n">
        <v>1</v>
      </c>
      <c r="CQ1620" s="158" t="n">
        <v>1</v>
      </c>
      <c r="CR1620" s="158" t="n">
        <v>1</v>
      </c>
      <c r="CS1620" s="158" t="n">
        <v>0</v>
      </c>
      <c r="CT1620" s="158" t="n">
        <v>0</v>
      </c>
      <c r="CU1620" s="158" t="n">
        <v>0</v>
      </c>
      <c r="CV1620" s="158" t="n">
        <v>0</v>
      </c>
      <c r="CW1620" s="158" t="n">
        <v>0</v>
      </c>
      <c r="CX1620">
        <f>B1620</f>
        <v/>
      </c>
      <c r="CY1620">
        <f>C1620</f>
        <v/>
      </c>
      <c r="CZ1620">
        <f>D1620</f>
        <v/>
      </c>
      <c r="DA1620" s="158" t="n">
        <v>1900</v>
      </c>
      <c r="DB1620" s="158" t="n">
        <v>1</v>
      </c>
      <c r="DC1620" s="158" t="n">
        <v>1</v>
      </c>
      <c r="DD1620" s="158" t="n">
        <v>1900</v>
      </c>
      <c r="DE1620" s="158" t="n">
        <v>1</v>
      </c>
      <c r="DF1620" s="158" t="n">
        <v>1</v>
      </c>
      <c r="DG1620" s="158" t="n">
        <v>1900</v>
      </c>
      <c r="DH1620" s="158" t="n">
        <v>1</v>
      </c>
      <c r="DI1620" s="158" t="n">
        <v>1</v>
      </c>
      <c r="DJ1620" s="158" t="n">
        <v>1900</v>
      </c>
      <c r="DK1620" s="158" t="n">
        <v>1</v>
      </c>
      <c r="DL1620" s="158" t="n">
        <v>1</v>
      </c>
      <c r="DR1620" s="158" t="n">
        <v>2</v>
      </c>
      <c r="DS1620" s="158" t="n">
        <v>1</v>
      </c>
      <c r="DT1620" s="158" t="n">
        <v>2</v>
      </c>
      <c r="DU1620" s="158" t="n">
        <v>1</v>
      </c>
      <c r="DV1620" s="158" t="n">
        <v>3</v>
      </c>
      <c r="DW1620" s="158" t="n">
        <v>1</v>
      </c>
      <c r="DX1620" s="158" t="n">
        <v>3</v>
      </c>
      <c r="DY1620" s="158" t="n">
        <v>0</v>
      </c>
      <c r="DZ1620" s="158" t="n">
        <v>0</v>
      </c>
      <c r="EA1620" s="158" t="n">
        <v>0</v>
      </c>
      <c r="EB1620" s="158" t="n">
        <v>0</v>
      </c>
      <c r="EC1620" s="158" t="n">
        <v>0</v>
      </c>
      <c r="ED1620" s="158" t="n">
        <v>0</v>
      </c>
      <c r="EE1620" s="158" t="n">
        <v>0</v>
      </c>
      <c r="EF1620" s="158" t="n">
        <v>0</v>
      </c>
      <c r="EG1620" s="158" t="n">
        <v>0</v>
      </c>
      <c r="EH1620" s="158" t="n">
        <v>0</v>
      </c>
      <c r="EI1620" s="158" t="n">
        <v>0</v>
      </c>
      <c r="EJ1620" s="158" t="n">
        <v>0</v>
      </c>
      <c r="EK1620" s="158" t="n">
        <v>0</v>
      </c>
      <c r="EL1620" s="158" t="n">
        <v>0</v>
      </c>
      <c r="EM1620" s="158" t="n">
        <v>0</v>
      </c>
      <c r="EN1620" s="158" t="n">
        <v>0</v>
      </c>
      <c r="EO1620" s="158" t="n">
        <v>0</v>
      </c>
      <c r="EP1620" s="158" t="n">
        <v>0</v>
      </c>
      <c r="EQ1620" s="158" t="n">
        <v>0</v>
      </c>
      <c r="ER1620" s="158" t="n">
        <v>0</v>
      </c>
      <c r="ES1620" s="158" t="n">
        <v>0</v>
      </c>
      <c r="ET1620" s="158" t="n">
        <v>0</v>
      </c>
      <c r="EU1620" s="158" t="n">
        <v>0</v>
      </c>
      <c r="EV1620" s="158" t="n">
        <v>0</v>
      </c>
      <c r="EW1620" s="158" t="n">
        <v>0</v>
      </c>
      <c r="EX1620" s="158" t="n">
        <v>0</v>
      </c>
      <c r="EY1620" s="158" t="n">
        <v>0</v>
      </c>
      <c r="EZ1620" s="158" t="n">
        <v>1900</v>
      </c>
      <c r="FA1620" s="158" t="n">
        <v>1</v>
      </c>
      <c r="FB1620" s="158" t="n">
        <v>1</v>
      </c>
      <c r="FC1620" s="158" t="n">
        <v>1900</v>
      </c>
      <c r="FD1620" s="158" t="n">
        <v>1</v>
      </c>
      <c r="FE1620" s="158" t="n">
        <v>1</v>
      </c>
      <c r="FF1620" s="158" t="n">
        <v>1900</v>
      </c>
      <c r="FG1620" s="158" t="n">
        <v>1</v>
      </c>
      <c r="FH1620" s="158" t="n">
        <v>1</v>
      </c>
      <c r="FI1620" s="158" t="n">
        <v>1900</v>
      </c>
      <c r="FJ1620" s="158" t="n">
        <v>1</v>
      </c>
      <c r="FK1620" s="158" t="n">
        <v>1</v>
      </c>
      <c r="FL1620" s="158" t="n">
        <v>1900</v>
      </c>
      <c r="FM1620" s="158" t="n">
        <v>1</v>
      </c>
      <c r="FN1620" s="158" t="n">
        <v>1</v>
      </c>
      <c r="FO1620" s="158" t="n">
        <v>1900</v>
      </c>
      <c r="FP1620" s="158" t="n">
        <v>1</v>
      </c>
      <c r="FQ1620" s="158" t="n">
        <v>1</v>
      </c>
      <c r="FR1620" s="158" t="n">
        <v>1900</v>
      </c>
      <c r="FS1620" s="158" t="n">
        <v>1</v>
      </c>
      <c r="FT1620" s="158" t="n">
        <v>1</v>
      </c>
      <c r="FU1620" s="158" t="n">
        <v>1900</v>
      </c>
      <c r="FV1620" s="158" t="n">
        <v>1</v>
      </c>
      <c r="FW1620" s="158" t="n">
        <v>1</v>
      </c>
    </row>
    <row r="1621">
      <c r="A1621">
        <f>IF(F1621&gt;1,A1620,IF(AND(I1621&lt;10,paste!A1623&lt;10),RIGHT(H1621,2)&amp;"0"&amp;I1621&amp;"000"&amp;paste!A1623,IF(AND(I1621&lt;10,paste!A1623&gt;=10,paste!A1623&lt;100),RIGHT(H1621,2)&amp;"0"&amp;I1621&amp;"00"&amp;paste!A1623,IF(AND(I1621&lt;10,paste!A1623&gt;=100,paste!A1623&lt;1000),RIGHT(H1621,2)&amp;"0"&amp;I1621&amp;"0"&amp;paste!A1623,IF(AND(I1621&lt;10,paste!A1623&gt;=1000),RIGHT(H1621,2)&amp;"0"&amp;I1621&amp;paste!A1623,IF(AND(I1621&gt;=10,paste!A1623&lt;10),RIGHT(H1621,2)&amp;I1621&amp;"000"&amp;paste!A1623,IF(AND(I1621&gt;=10,paste!A1623&gt;=10,paste!A1623&lt;100),RIGHT(H1621,2)&amp;I1621&amp;"00"&amp;paste!A1623,IF(AND(I1621&gt;=10,paste!A1623&gt;=100,paste!A1623&lt;1000),RIGHT(H1621,2)&amp;I1621&amp;"0"&amp;paste!A1623,RIGHT(H1621,2)&amp;I1621&amp;paste!A1623))))))))</f>
        <v/>
      </c>
      <c r="B1621">
        <f>YEAR(paste!C1623)</f>
        <v/>
      </c>
      <c r="C1621">
        <f>MONTH(paste!C1623)</f>
        <v/>
      </c>
      <c r="D1621">
        <f>DAY(paste!C1623)</f>
        <v/>
      </c>
      <c r="E1621" s="158" t="n">
        <v>0</v>
      </c>
      <c r="F1621">
        <f>IF(AND(L1621=L1620,D1621=D1620),F1620+1,1)</f>
        <v/>
      </c>
      <c r="G1621" s="158" t="n">
        <v>0</v>
      </c>
      <c r="H1621">
        <f>YEAR(paste!C1623)</f>
        <v/>
      </c>
      <c r="I1621">
        <f>MONTH(paste!C1623)</f>
        <v/>
      </c>
      <c r="J1621">
        <f>DAY(paste!C1623)</f>
        <v/>
      </c>
      <c r="K1621">
        <f>A1621</f>
        <v/>
      </c>
      <c r="L1621">
        <f>IF(ISBLANK(VLOOKUP(paste!J1623,'得意先名 (2)'!$B$3:$F$2005,5,FALSE)),paste!P1623,IFERROR(VLOOKUP(paste!J1623,'得意先名 (2)'!$B$3:$F$2005,5,FALSE),"ZZZZZZZZZZZ"))</f>
        <v/>
      </c>
      <c r="M1621">
        <f>IF(L1621="ZZZZZZZZZZZ",paste!J1623&amp;paste!K1623&amp; "  :   "&amp;paste!M1623&amp; "  :   "&amp;paste!P1623,"")</f>
        <v/>
      </c>
      <c r="O1621" s="158" t="n"/>
      <c r="P1621">
        <f>VLOOKUP(L1621,'L_User+EndUser'!$C$2:$K$500,8,FALSE)</f>
        <v/>
      </c>
      <c r="Q1621">
        <f>VLOOKUP(L1621,'L_User+EndUser'!$C$2:$K$500,9,FALSE)</f>
        <v/>
      </c>
      <c r="R1621" s="158" t="n"/>
      <c r="T1621" s="158" t="n"/>
      <c r="V1621" s="158" t="n"/>
      <c r="AB1621">
        <f>paste!J1623</f>
        <v/>
      </c>
      <c r="AC1621">
        <f>L1621</f>
        <v/>
      </c>
      <c r="AO1621">
        <f>YEAR(paste!O1623)</f>
        <v/>
      </c>
      <c r="AP1621">
        <f>MONTH(paste!O1623)</f>
        <v/>
      </c>
      <c r="AQ1621">
        <f>DAY(paste!O1623)</f>
        <v/>
      </c>
      <c r="BD1621">
        <f>IF(paste!L1623="","",paste!L1623)</f>
        <v/>
      </c>
      <c r="BM1621" t="n">
        <v>1</v>
      </c>
      <c r="BN1621">
        <f>VLOOKUP(paste!E1623,L_Product!$A$2:$B$2001,2,FALSE)</f>
        <v/>
      </c>
      <c r="BO1621" s="21" t="n"/>
      <c r="BT1621" t="n">
        <v>2</v>
      </c>
      <c r="BU1621">
        <f>IF($BM$2=1,2,IF($BM$2=18,1))</f>
        <v/>
      </c>
      <c r="BV1621">
        <f>IF($BM$2=1,0,IF($BM$2=18,1))</f>
        <v/>
      </c>
      <c r="BW1621" t="n">
        <v>2</v>
      </c>
      <c r="BX1621" t="n">
        <v>0</v>
      </c>
      <c r="BY1621" t="n">
        <v>3</v>
      </c>
      <c r="BZ1621">
        <f>VLOOKUP(BN1621,L_Product!$B$2:$Z$2001,14,FALSE)</f>
        <v/>
      </c>
      <c r="CA1621">
        <f>paste!H1623</f>
        <v/>
      </c>
      <c r="CB1621">
        <f>BZ1621*CA1621</f>
        <v/>
      </c>
      <c r="CN1621" s="158" t="n">
        <v>1</v>
      </c>
      <c r="CO1621" s="158" t="n">
        <v>1</v>
      </c>
      <c r="CP1621" s="158" t="n">
        <v>1</v>
      </c>
      <c r="CQ1621" s="158" t="n">
        <v>1</v>
      </c>
      <c r="CR1621" s="158" t="n">
        <v>1</v>
      </c>
      <c r="CS1621" s="158" t="n">
        <v>0</v>
      </c>
      <c r="CT1621" s="158" t="n">
        <v>0</v>
      </c>
      <c r="CU1621" s="158" t="n">
        <v>0</v>
      </c>
      <c r="CV1621" s="158" t="n">
        <v>0</v>
      </c>
      <c r="CW1621" s="158" t="n">
        <v>0</v>
      </c>
      <c r="CX1621">
        <f>B1621</f>
        <v/>
      </c>
      <c r="CY1621">
        <f>C1621</f>
        <v/>
      </c>
      <c r="CZ1621">
        <f>D1621</f>
        <v/>
      </c>
      <c r="DA1621" s="158" t="n">
        <v>1900</v>
      </c>
      <c r="DB1621" s="158" t="n">
        <v>1</v>
      </c>
      <c r="DC1621" s="158" t="n">
        <v>1</v>
      </c>
      <c r="DD1621" s="158" t="n">
        <v>1900</v>
      </c>
      <c r="DE1621" s="158" t="n">
        <v>1</v>
      </c>
      <c r="DF1621" s="158" t="n">
        <v>1</v>
      </c>
      <c r="DG1621" s="158" t="n">
        <v>1900</v>
      </c>
      <c r="DH1621" s="158" t="n">
        <v>1</v>
      </c>
      <c r="DI1621" s="158" t="n">
        <v>1</v>
      </c>
      <c r="DJ1621" s="158" t="n">
        <v>1900</v>
      </c>
      <c r="DK1621" s="158" t="n">
        <v>1</v>
      </c>
      <c r="DL1621" s="158" t="n">
        <v>1</v>
      </c>
      <c r="DR1621" s="158" t="n">
        <v>2</v>
      </c>
      <c r="DS1621" s="158" t="n">
        <v>1</v>
      </c>
      <c r="DT1621" s="158" t="n">
        <v>2</v>
      </c>
      <c r="DU1621" s="158" t="n">
        <v>1</v>
      </c>
      <c r="DV1621" s="158" t="n">
        <v>3</v>
      </c>
      <c r="DW1621" s="158" t="n">
        <v>1</v>
      </c>
      <c r="DX1621" s="158" t="n">
        <v>3</v>
      </c>
      <c r="DY1621" s="158" t="n">
        <v>0</v>
      </c>
      <c r="DZ1621" s="158" t="n">
        <v>0</v>
      </c>
      <c r="EA1621" s="158" t="n">
        <v>0</v>
      </c>
      <c r="EB1621" s="158" t="n">
        <v>0</v>
      </c>
      <c r="EC1621" s="158" t="n">
        <v>0</v>
      </c>
      <c r="ED1621" s="158" t="n">
        <v>0</v>
      </c>
      <c r="EE1621" s="158" t="n">
        <v>0</v>
      </c>
      <c r="EF1621" s="158" t="n">
        <v>0</v>
      </c>
      <c r="EG1621" s="158" t="n">
        <v>0</v>
      </c>
      <c r="EH1621" s="158" t="n">
        <v>0</v>
      </c>
      <c r="EI1621" s="158" t="n">
        <v>0</v>
      </c>
      <c r="EJ1621" s="158" t="n">
        <v>0</v>
      </c>
      <c r="EK1621" s="158" t="n">
        <v>0</v>
      </c>
      <c r="EL1621" s="158" t="n">
        <v>0</v>
      </c>
      <c r="EM1621" s="158" t="n">
        <v>0</v>
      </c>
      <c r="EN1621" s="158" t="n">
        <v>0</v>
      </c>
      <c r="EO1621" s="158" t="n">
        <v>0</v>
      </c>
      <c r="EP1621" s="158" t="n">
        <v>0</v>
      </c>
      <c r="EQ1621" s="158" t="n">
        <v>0</v>
      </c>
      <c r="ER1621" s="158" t="n">
        <v>0</v>
      </c>
      <c r="ES1621" s="158" t="n">
        <v>0</v>
      </c>
      <c r="ET1621" s="158" t="n">
        <v>0</v>
      </c>
      <c r="EU1621" s="158" t="n">
        <v>0</v>
      </c>
      <c r="EV1621" s="158" t="n">
        <v>0</v>
      </c>
      <c r="EW1621" s="158" t="n">
        <v>0</v>
      </c>
      <c r="EX1621" s="158" t="n">
        <v>0</v>
      </c>
      <c r="EY1621" s="158" t="n">
        <v>0</v>
      </c>
      <c r="EZ1621" s="158" t="n">
        <v>1900</v>
      </c>
      <c r="FA1621" s="158" t="n">
        <v>1</v>
      </c>
      <c r="FB1621" s="158" t="n">
        <v>1</v>
      </c>
      <c r="FC1621" s="158" t="n">
        <v>1900</v>
      </c>
      <c r="FD1621" s="158" t="n">
        <v>1</v>
      </c>
      <c r="FE1621" s="158" t="n">
        <v>1</v>
      </c>
      <c r="FF1621" s="158" t="n">
        <v>1900</v>
      </c>
      <c r="FG1621" s="158" t="n">
        <v>1</v>
      </c>
      <c r="FH1621" s="158" t="n">
        <v>1</v>
      </c>
      <c r="FI1621" s="158" t="n">
        <v>1900</v>
      </c>
      <c r="FJ1621" s="158" t="n">
        <v>1</v>
      </c>
      <c r="FK1621" s="158" t="n">
        <v>1</v>
      </c>
      <c r="FL1621" s="158" t="n">
        <v>1900</v>
      </c>
      <c r="FM1621" s="158" t="n">
        <v>1</v>
      </c>
      <c r="FN1621" s="158" t="n">
        <v>1</v>
      </c>
      <c r="FO1621" s="158" t="n">
        <v>1900</v>
      </c>
      <c r="FP1621" s="158" t="n">
        <v>1</v>
      </c>
      <c r="FQ1621" s="158" t="n">
        <v>1</v>
      </c>
      <c r="FR1621" s="158" t="n">
        <v>1900</v>
      </c>
      <c r="FS1621" s="158" t="n">
        <v>1</v>
      </c>
      <c r="FT1621" s="158" t="n">
        <v>1</v>
      </c>
      <c r="FU1621" s="158" t="n">
        <v>1900</v>
      </c>
      <c r="FV1621" s="158" t="n">
        <v>1</v>
      </c>
      <c r="FW1621" s="158" t="n">
        <v>1</v>
      </c>
    </row>
    <row r="1622">
      <c r="A1622">
        <f>IF(F1622&gt;1,A1621,IF(AND(I1622&lt;10,paste!A1624&lt;10),RIGHT(H1622,2)&amp;"0"&amp;I1622&amp;"000"&amp;paste!A1624,IF(AND(I1622&lt;10,paste!A1624&gt;=10,paste!A1624&lt;100),RIGHT(H1622,2)&amp;"0"&amp;I1622&amp;"00"&amp;paste!A1624,IF(AND(I1622&lt;10,paste!A1624&gt;=100,paste!A1624&lt;1000),RIGHT(H1622,2)&amp;"0"&amp;I1622&amp;"0"&amp;paste!A1624,IF(AND(I1622&lt;10,paste!A1624&gt;=1000),RIGHT(H1622,2)&amp;"0"&amp;I1622&amp;paste!A1624,IF(AND(I1622&gt;=10,paste!A1624&lt;10),RIGHT(H1622,2)&amp;I1622&amp;"000"&amp;paste!A1624,IF(AND(I1622&gt;=10,paste!A1624&gt;=10,paste!A1624&lt;100),RIGHT(H1622,2)&amp;I1622&amp;"00"&amp;paste!A1624,IF(AND(I1622&gt;=10,paste!A1624&gt;=100,paste!A1624&lt;1000),RIGHT(H1622,2)&amp;I1622&amp;"0"&amp;paste!A1624,RIGHT(H1622,2)&amp;I1622&amp;paste!A1624))))))))</f>
        <v/>
      </c>
      <c r="B1622">
        <f>YEAR(paste!C1624)</f>
        <v/>
      </c>
      <c r="C1622">
        <f>MONTH(paste!C1624)</f>
        <v/>
      </c>
      <c r="D1622">
        <f>DAY(paste!C1624)</f>
        <v/>
      </c>
      <c r="E1622" s="158" t="n">
        <v>0</v>
      </c>
      <c r="F1622">
        <f>IF(AND(L1622=L1621,D1622=D1621),F1621+1,1)</f>
        <v/>
      </c>
      <c r="G1622" s="158" t="n">
        <v>0</v>
      </c>
      <c r="H1622">
        <f>YEAR(paste!C1624)</f>
        <v/>
      </c>
      <c r="I1622">
        <f>MONTH(paste!C1624)</f>
        <v/>
      </c>
      <c r="J1622">
        <f>DAY(paste!C1624)</f>
        <v/>
      </c>
      <c r="K1622">
        <f>A1622</f>
        <v/>
      </c>
      <c r="L1622">
        <f>IF(ISBLANK(VLOOKUP(paste!J1624,'得意先名 (2)'!$B$3:$F$2005,5,FALSE)),paste!P1624,IFERROR(VLOOKUP(paste!J1624,'得意先名 (2)'!$B$3:$F$2005,5,FALSE),"ZZZZZZZZZZZ"))</f>
        <v/>
      </c>
      <c r="M1622">
        <f>IF(L1622="ZZZZZZZZZZZ",paste!J1624&amp;paste!K1624&amp; "  :   "&amp;paste!M1624&amp; "  :   "&amp;paste!P1624,"")</f>
        <v/>
      </c>
      <c r="O1622" s="158" t="n"/>
      <c r="P1622">
        <f>VLOOKUP(L1622,'L_User+EndUser'!$C$2:$K$500,8,FALSE)</f>
        <v/>
      </c>
      <c r="Q1622">
        <f>VLOOKUP(L1622,'L_User+EndUser'!$C$2:$K$500,9,FALSE)</f>
        <v/>
      </c>
      <c r="R1622" s="158" t="n"/>
      <c r="T1622" s="158" t="n"/>
      <c r="V1622" s="158" t="n"/>
      <c r="AB1622">
        <f>paste!J1624</f>
        <v/>
      </c>
      <c r="AC1622">
        <f>L1622</f>
        <v/>
      </c>
      <c r="AO1622">
        <f>YEAR(paste!O1624)</f>
        <v/>
      </c>
      <c r="AP1622">
        <f>MONTH(paste!O1624)</f>
        <v/>
      </c>
      <c r="AQ1622">
        <f>DAY(paste!O1624)</f>
        <v/>
      </c>
      <c r="BD1622">
        <f>IF(paste!L1624="","",paste!L1624)</f>
        <v/>
      </c>
      <c r="BM1622" t="n">
        <v>1</v>
      </c>
      <c r="BN1622">
        <f>VLOOKUP(paste!E1624,L_Product!$A$2:$B$2001,2,FALSE)</f>
        <v/>
      </c>
      <c r="BO1622" s="21" t="n"/>
      <c r="BT1622" t="n">
        <v>2</v>
      </c>
      <c r="BU1622">
        <f>IF($BM$2=1,2,IF($BM$2=18,1))</f>
        <v/>
      </c>
      <c r="BV1622">
        <f>IF($BM$2=1,0,IF($BM$2=18,1))</f>
        <v/>
      </c>
      <c r="BW1622" t="n">
        <v>2</v>
      </c>
      <c r="BX1622" t="n">
        <v>0</v>
      </c>
      <c r="BY1622" t="n">
        <v>3</v>
      </c>
      <c r="BZ1622">
        <f>VLOOKUP(BN1622,L_Product!$B$2:$Z$2001,14,FALSE)</f>
        <v/>
      </c>
      <c r="CA1622">
        <f>paste!H1624</f>
        <v/>
      </c>
      <c r="CB1622">
        <f>BZ1622*CA1622</f>
        <v/>
      </c>
      <c r="CN1622" s="158" t="n">
        <v>1</v>
      </c>
      <c r="CO1622" s="158" t="n">
        <v>1</v>
      </c>
      <c r="CP1622" s="158" t="n">
        <v>1</v>
      </c>
      <c r="CQ1622" s="158" t="n">
        <v>1</v>
      </c>
      <c r="CR1622" s="158" t="n">
        <v>1</v>
      </c>
      <c r="CS1622" s="158" t="n">
        <v>0</v>
      </c>
      <c r="CT1622" s="158" t="n">
        <v>0</v>
      </c>
      <c r="CU1622" s="158" t="n">
        <v>0</v>
      </c>
      <c r="CV1622" s="158" t="n">
        <v>0</v>
      </c>
      <c r="CW1622" s="158" t="n">
        <v>0</v>
      </c>
      <c r="CX1622">
        <f>B1622</f>
        <v/>
      </c>
      <c r="CY1622">
        <f>C1622</f>
        <v/>
      </c>
      <c r="CZ1622">
        <f>D1622</f>
        <v/>
      </c>
      <c r="DA1622" s="158" t="n">
        <v>1900</v>
      </c>
      <c r="DB1622" s="158" t="n">
        <v>1</v>
      </c>
      <c r="DC1622" s="158" t="n">
        <v>1</v>
      </c>
      <c r="DD1622" s="158" t="n">
        <v>1900</v>
      </c>
      <c r="DE1622" s="158" t="n">
        <v>1</v>
      </c>
      <c r="DF1622" s="158" t="n">
        <v>1</v>
      </c>
      <c r="DG1622" s="158" t="n">
        <v>1900</v>
      </c>
      <c r="DH1622" s="158" t="n">
        <v>1</v>
      </c>
      <c r="DI1622" s="158" t="n">
        <v>1</v>
      </c>
      <c r="DJ1622" s="158" t="n">
        <v>1900</v>
      </c>
      <c r="DK1622" s="158" t="n">
        <v>1</v>
      </c>
      <c r="DL1622" s="158" t="n">
        <v>1</v>
      </c>
      <c r="DR1622" s="158" t="n">
        <v>2</v>
      </c>
      <c r="DS1622" s="158" t="n">
        <v>1</v>
      </c>
      <c r="DT1622" s="158" t="n">
        <v>2</v>
      </c>
      <c r="DU1622" s="158" t="n">
        <v>1</v>
      </c>
      <c r="DV1622" s="158" t="n">
        <v>3</v>
      </c>
      <c r="DW1622" s="158" t="n">
        <v>1</v>
      </c>
      <c r="DX1622" s="158" t="n">
        <v>3</v>
      </c>
      <c r="DY1622" s="158" t="n">
        <v>0</v>
      </c>
      <c r="DZ1622" s="158" t="n">
        <v>0</v>
      </c>
      <c r="EA1622" s="158" t="n">
        <v>0</v>
      </c>
      <c r="EB1622" s="158" t="n">
        <v>0</v>
      </c>
      <c r="EC1622" s="158" t="n">
        <v>0</v>
      </c>
      <c r="ED1622" s="158" t="n">
        <v>0</v>
      </c>
      <c r="EE1622" s="158" t="n">
        <v>0</v>
      </c>
      <c r="EF1622" s="158" t="n">
        <v>0</v>
      </c>
      <c r="EG1622" s="158" t="n">
        <v>0</v>
      </c>
      <c r="EH1622" s="158" t="n">
        <v>0</v>
      </c>
      <c r="EI1622" s="158" t="n">
        <v>0</v>
      </c>
      <c r="EJ1622" s="158" t="n">
        <v>0</v>
      </c>
      <c r="EK1622" s="158" t="n">
        <v>0</v>
      </c>
      <c r="EL1622" s="158" t="n">
        <v>0</v>
      </c>
      <c r="EM1622" s="158" t="n">
        <v>0</v>
      </c>
      <c r="EN1622" s="158" t="n">
        <v>0</v>
      </c>
      <c r="EO1622" s="158" t="n">
        <v>0</v>
      </c>
      <c r="EP1622" s="158" t="n">
        <v>0</v>
      </c>
      <c r="EQ1622" s="158" t="n">
        <v>0</v>
      </c>
      <c r="ER1622" s="158" t="n">
        <v>0</v>
      </c>
      <c r="ES1622" s="158" t="n">
        <v>0</v>
      </c>
      <c r="ET1622" s="158" t="n">
        <v>0</v>
      </c>
      <c r="EU1622" s="158" t="n">
        <v>0</v>
      </c>
      <c r="EV1622" s="158" t="n">
        <v>0</v>
      </c>
      <c r="EW1622" s="158" t="n">
        <v>0</v>
      </c>
      <c r="EX1622" s="158" t="n">
        <v>0</v>
      </c>
      <c r="EY1622" s="158" t="n">
        <v>0</v>
      </c>
      <c r="EZ1622" s="158" t="n">
        <v>1900</v>
      </c>
      <c r="FA1622" s="158" t="n">
        <v>1</v>
      </c>
      <c r="FB1622" s="158" t="n">
        <v>1</v>
      </c>
      <c r="FC1622" s="158" t="n">
        <v>1900</v>
      </c>
      <c r="FD1622" s="158" t="n">
        <v>1</v>
      </c>
      <c r="FE1622" s="158" t="n">
        <v>1</v>
      </c>
      <c r="FF1622" s="158" t="n">
        <v>1900</v>
      </c>
      <c r="FG1622" s="158" t="n">
        <v>1</v>
      </c>
      <c r="FH1622" s="158" t="n">
        <v>1</v>
      </c>
      <c r="FI1622" s="158" t="n">
        <v>1900</v>
      </c>
      <c r="FJ1622" s="158" t="n">
        <v>1</v>
      </c>
      <c r="FK1622" s="158" t="n">
        <v>1</v>
      </c>
      <c r="FL1622" s="158" t="n">
        <v>1900</v>
      </c>
      <c r="FM1622" s="158" t="n">
        <v>1</v>
      </c>
      <c r="FN1622" s="158" t="n">
        <v>1</v>
      </c>
      <c r="FO1622" s="158" t="n">
        <v>1900</v>
      </c>
      <c r="FP1622" s="158" t="n">
        <v>1</v>
      </c>
      <c r="FQ1622" s="158" t="n">
        <v>1</v>
      </c>
      <c r="FR1622" s="158" t="n">
        <v>1900</v>
      </c>
      <c r="FS1622" s="158" t="n">
        <v>1</v>
      </c>
      <c r="FT1622" s="158" t="n">
        <v>1</v>
      </c>
      <c r="FU1622" s="158" t="n">
        <v>1900</v>
      </c>
      <c r="FV1622" s="158" t="n">
        <v>1</v>
      </c>
      <c r="FW1622" s="158" t="n">
        <v>1</v>
      </c>
    </row>
    <row r="1623">
      <c r="A1623">
        <f>IF(F1623&gt;1,A1622,IF(AND(I1623&lt;10,paste!A1625&lt;10),RIGHT(H1623,2)&amp;"0"&amp;I1623&amp;"000"&amp;paste!A1625,IF(AND(I1623&lt;10,paste!A1625&gt;=10,paste!A1625&lt;100),RIGHT(H1623,2)&amp;"0"&amp;I1623&amp;"00"&amp;paste!A1625,IF(AND(I1623&lt;10,paste!A1625&gt;=100,paste!A1625&lt;1000),RIGHT(H1623,2)&amp;"0"&amp;I1623&amp;"0"&amp;paste!A1625,IF(AND(I1623&lt;10,paste!A1625&gt;=1000),RIGHT(H1623,2)&amp;"0"&amp;I1623&amp;paste!A1625,IF(AND(I1623&gt;=10,paste!A1625&lt;10),RIGHT(H1623,2)&amp;I1623&amp;"000"&amp;paste!A1625,IF(AND(I1623&gt;=10,paste!A1625&gt;=10,paste!A1625&lt;100),RIGHT(H1623,2)&amp;I1623&amp;"00"&amp;paste!A1625,IF(AND(I1623&gt;=10,paste!A1625&gt;=100,paste!A1625&lt;1000),RIGHT(H1623,2)&amp;I1623&amp;"0"&amp;paste!A1625,RIGHT(H1623,2)&amp;I1623&amp;paste!A1625))))))))</f>
        <v/>
      </c>
      <c r="B1623">
        <f>YEAR(paste!C1625)</f>
        <v/>
      </c>
      <c r="C1623">
        <f>MONTH(paste!C1625)</f>
        <v/>
      </c>
      <c r="D1623">
        <f>DAY(paste!C1625)</f>
        <v/>
      </c>
      <c r="E1623" s="158" t="n">
        <v>0</v>
      </c>
      <c r="F1623">
        <f>IF(AND(L1623=L1622,D1623=D1622),F1622+1,1)</f>
        <v/>
      </c>
      <c r="G1623" s="158" t="n">
        <v>0</v>
      </c>
      <c r="H1623">
        <f>YEAR(paste!C1625)</f>
        <v/>
      </c>
      <c r="I1623">
        <f>MONTH(paste!C1625)</f>
        <v/>
      </c>
      <c r="J1623">
        <f>DAY(paste!C1625)</f>
        <v/>
      </c>
      <c r="K1623">
        <f>A1623</f>
        <v/>
      </c>
      <c r="L1623">
        <f>IF(ISBLANK(VLOOKUP(paste!J1625,'得意先名 (2)'!$B$3:$F$2005,5,FALSE)),paste!P1625,IFERROR(VLOOKUP(paste!J1625,'得意先名 (2)'!$B$3:$F$2005,5,FALSE),"ZZZZZZZZZZZ"))</f>
        <v/>
      </c>
      <c r="M1623">
        <f>IF(L1623="ZZZZZZZZZZZ",paste!J1625&amp;paste!K1625&amp; "  :   "&amp;paste!M1625&amp; "  :   "&amp;paste!P1625,"")</f>
        <v/>
      </c>
      <c r="O1623" s="158" t="n"/>
      <c r="P1623">
        <f>VLOOKUP(L1623,'L_User+EndUser'!$C$2:$K$500,8,FALSE)</f>
        <v/>
      </c>
      <c r="Q1623">
        <f>VLOOKUP(L1623,'L_User+EndUser'!$C$2:$K$500,9,FALSE)</f>
        <v/>
      </c>
      <c r="R1623" s="158" t="n"/>
      <c r="T1623" s="158" t="n"/>
      <c r="V1623" s="158" t="n"/>
      <c r="AB1623">
        <f>paste!J1625</f>
        <v/>
      </c>
      <c r="AC1623">
        <f>L1623</f>
        <v/>
      </c>
      <c r="AO1623">
        <f>YEAR(paste!O1625)</f>
        <v/>
      </c>
      <c r="AP1623">
        <f>MONTH(paste!O1625)</f>
        <v/>
      </c>
      <c r="AQ1623">
        <f>DAY(paste!O1625)</f>
        <v/>
      </c>
      <c r="BD1623">
        <f>IF(paste!L1625="","",paste!L1625)</f>
        <v/>
      </c>
      <c r="BM1623" t="n">
        <v>1</v>
      </c>
      <c r="BN1623">
        <f>VLOOKUP(paste!E1625,L_Product!$A$2:$B$2001,2,FALSE)</f>
        <v/>
      </c>
      <c r="BO1623" s="21" t="n"/>
      <c r="BT1623" t="n">
        <v>2</v>
      </c>
      <c r="BU1623">
        <f>IF($BM$2=1,2,IF($BM$2=18,1))</f>
        <v/>
      </c>
      <c r="BV1623">
        <f>IF($BM$2=1,0,IF($BM$2=18,1))</f>
        <v/>
      </c>
      <c r="BW1623" t="n">
        <v>2</v>
      </c>
      <c r="BX1623" t="n">
        <v>0</v>
      </c>
      <c r="BY1623" t="n">
        <v>3</v>
      </c>
      <c r="BZ1623">
        <f>VLOOKUP(BN1623,L_Product!$B$2:$Z$2001,14,FALSE)</f>
        <v/>
      </c>
      <c r="CA1623">
        <f>paste!H1625</f>
        <v/>
      </c>
      <c r="CB1623">
        <f>BZ1623*CA1623</f>
        <v/>
      </c>
      <c r="CN1623" s="158" t="n">
        <v>1</v>
      </c>
      <c r="CO1623" s="158" t="n">
        <v>1</v>
      </c>
      <c r="CP1623" s="158" t="n">
        <v>1</v>
      </c>
      <c r="CQ1623" s="158" t="n">
        <v>1</v>
      </c>
      <c r="CR1623" s="158" t="n">
        <v>1</v>
      </c>
      <c r="CS1623" s="158" t="n">
        <v>0</v>
      </c>
      <c r="CT1623" s="158" t="n">
        <v>0</v>
      </c>
      <c r="CU1623" s="158" t="n">
        <v>0</v>
      </c>
      <c r="CV1623" s="158" t="n">
        <v>0</v>
      </c>
      <c r="CW1623" s="158" t="n">
        <v>0</v>
      </c>
      <c r="CX1623">
        <f>B1623</f>
        <v/>
      </c>
      <c r="CY1623">
        <f>C1623</f>
        <v/>
      </c>
      <c r="CZ1623">
        <f>D1623</f>
        <v/>
      </c>
      <c r="DA1623" s="158" t="n">
        <v>1900</v>
      </c>
      <c r="DB1623" s="158" t="n">
        <v>1</v>
      </c>
      <c r="DC1623" s="158" t="n">
        <v>1</v>
      </c>
      <c r="DD1623" s="158" t="n">
        <v>1900</v>
      </c>
      <c r="DE1623" s="158" t="n">
        <v>1</v>
      </c>
      <c r="DF1623" s="158" t="n">
        <v>1</v>
      </c>
      <c r="DG1623" s="158" t="n">
        <v>1900</v>
      </c>
      <c r="DH1623" s="158" t="n">
        <v>1</v>
      </c>
      <c r="DI1623" s="158" t="n">
        <v>1</v>
      </c>
      <c r="DJ1623" s="158" t="n">
        <v>1900</v>
      </c>
      <c r="DK1623" s="158" t="n">
        <v>1</v>
      </c>
      <c r="DL1623" s="158" t="n">
        <v>1</v>
      </c>
      <c r="DR1623" s="158" t="n">
        <v>2</v>
      </c>
      <c r="DS1623" s="158" t="n">
        <v>1</v>
      </c>
      <c r="DT1623" s="158" t="n">
        <v>2</v>
      </c>
      <c r="DU1623" s="158" t="n">
        <v>1</v>
      </c>
      <c r="DV1623" s="158" t="n">
        <v>3</v>
      </c>
      <c r="DW1623" s="158" t="n">
        <v>1</v>
      </c>
      <c r="DX1623" s="158" t="n">
        <v>3</v>
      </c>
      <c r="DY1623" s="158" t="n">
        <v>0</v>
      </c>
      <c r="DZ1623" s="158" t="n">
        <v>0</v>
      </c>
      <c r="EA1623" s="158" t="n">
        <v>0</v>
      </c>
      <c r="EB1623" s="158" t="n">
        <v>0</v>
      </c>
      <c r="EC1623" s="158" t="n">
        <v>0</v>
      </c>
      <c r="ED1623" s="158" t="n">
        <v>0</v>
      </c>
      <c r="EE1623" s="158" t="n">
        <v>0</v>
      </c>
      <c r="EF1623" s="158" t="n">
        <v>0</v>
      </c>
      <c r="EG1623" s="158" t="n">
        <v>0</v>
      </c>
      <c r="EH1623" s="158" t="n">
        <v>0</v>
      </c>
      <c r="EI1623" s="158" t="n">
        <v>0</v>
      </c>
      <c r="EJ1623" s="158" t="n">
        <v>0</v>
      </c>
      <c r="EK1623" s="158" t="n">
        <v>0</v>
      </c>
      <c r="EL1623" s="158" t="n">
        <v>0</v>
      </c>
      <c r="EM1623" s="158" t="n">
        <v>0</v>
      </c>
      <c r="EN1623" s="158" t="n">
        <v>0</v>
      </c>
      <c r="EO1623" s="158" t="n">
        <v>0</v>
      </c>
      <c r="EP1623" s="158" t="n">
        <v>0</v>
      </c>
      <c r="EQ1623" s="158" t="n">
        <v>0</v>
      </c>
      <c r="ER1623" s="158" t="n">
        <v>0</v>
      </c>
      <c r="ES1623" s="158" t="n">
        <v>0</v>
      </c>
      <c r="ET1623" s="158" t="n">
        <v>0</v>
      </c>
      <c r="EU1623" s="158" t="n">
        <v>0</v>
      </c>
      <c r="EV1623" s="158" t="n">
        <v>0</v>
      </c>
      <c r="EW1623" s="158" t="n">
        <v>0</v>
      </c>
      <c r="EX1623" s="158" t="n">
        <v>0</v>
      </c>
      <c r="EY1623" s="158" t="n">
        <v>0</v>
      </c>
      <c r="EZ1623" s="158" t="n">
        <v>1900</v>
      </c>
      <c r="FA1623" s="158" t="n">
        <v>1</v>
      </c>
      <c r="FB1623" s="158" t="n">
        <v>1</v>
      </c>
      <c r="FC1623" s="158" t="n">
        <v>1900</v>
      </c>
      <c r="FD1623" s="158" t="n">
        <v>1</v>
      </c>
      <c r="FE1623" s="158" t="n">
        <v>1</v>
      </c>
      <c r="FF1623" s="158" t="n">
        <v>1900</v>
      </c>
      <c r="FG1623" s="158" t="n">
        <v>1</v>
      </c>
      <c r="FH1623" s="158" t="n">
        <v>1</v>
      </c>
      <c r="FI1623" s="158" t="n">
        <v>1900</v>
      </c>
      <c r="FJ1623" s="158" t="n">
        <v>1</v>
      </c>
      <c r="FK1623" s="158" t="n">
        <v>1</v>
      </c>
      <c r="FL1623" s="158" t="n">
        <v>1900</v>
      </c>
      <c r="FM1623" s="158" t="n">
        <v>1</v>
      </c>
      <c r="FN1623" s="158" t="n">
        <v>1</v>
      </c>
      <c r="FO1623" s="158" t="n">
        <v>1900</v>
      </c>
      <c r="FP1623" s="158" t="n">
        <v>1</v>
      </c>
      <c r="FQ1623" s="158" t="n">
        <v>1</v>
      </c>
      <c r="FR1623" s="158" t="n">
        <v>1900</v>
      </c>
      <c r="FS1623" s="158" t="n">
        <v>1</v>
      </c>
      <c r="FT1623" s="158" t="n">
        <v>1</v>
      </c>
      <c r="FU1623" s="158" t="n">
        <v>1900</v>
      </c>
      <c r="FV1623" s="158" t="n">
        <v>1</v>
      </c>
      <c r="FW1623" s="158" t="n">
        <v>1</v>
      </c>
    </row>
    <row r="1624">
      <c r="A1624">
        <f>IF(F1624&gt;1,A1623,IF(AND(I1624&lt;10,paste!A1626&lt;10),RIGHT(H1624,2)&amp;"0"&amp;I1624&amp;"000"&amp;paste!A1626,IF(AND(I1624&lt;10,paste!A1626&gt;=10,paste!A1626&lt;100),RIGHT(H1624,2)&amp;"0"&amp;I1624&amp;"00"&amp;paste!A1626,IF(AND(I1624&lt;10,paste!A1626&gt;=100,paste!A1626&lt;1000),RIGHT(H1624,2)&amp;"0"&amp;I1624&amp;"0"&amp;paste!A1626,IF(AND(I1624&lt;10,paste!A1626&gt;=1000),RIGHT(H1624,2)&amp;"0"&amp;I1624&amp;paste!A1626,IF(AND(I1624&gt;=10,paste!A1626&lt;10),RIGHT(H1624,2)&amp;I1624&amp;"000"&amp;paste!A1626,IF(AND(I1624&gt;=10,paste!A1626&gt;=10,paste!A1626&lt;100),RIGHT(H1624,2)&amp;I1624&amp;"00"&amp;paste!A1626,IF(AND(I1624&gt;=10,paste!A1626&gt;=100,paste!A1626&lt;1000),RIGHT(H1624,2)&amp;I1624&amp;"0"&amp;paste!A1626,RIGHT(H1624,2)&amp;I1624&amp;paste!A1626))))))))</f>
        <v/>
      </c>
      <c r="B1624">
        <f>YEAR(paste!C1626)</f>
        <v/>
      </c>
      <c r="C1624">
        <f>MONTH(paste!C1626)</f>
        <v/>
      </c>
      <c r="D1624">
        <f>DAY(paste!C1626)</f>
        <v/>
      </c>
      <c r="E1624" s="158" t="n">
        <v>0</v>
      </c>
      <c r="F1624">
        <f>IF(AND(L1624=L1623,D1624=D1623),F1623+1,1)</f>
        <v/>
      </c>
      <c r="G1624" s="158" t="n">
        <v>0</v>
      </c>
      <c r="H1624">
        <f>YEAR(paste!C1626)</f>
        <v/>
      </c>
      <c r="I1624">
        <f>MONTH(paste!C1626)</f>
        <v/>
      </c>
      <c r="J1624">
        <f>DAY(paste!C1626)</f>
        <v/>
      </c>
      <c r="K1624">
        <f>A1624</f>
        <v/>
      </c>
      <c r="L1624">
        <f>IF(ISBLANK(VLOOKUP(paste!J1626,'得意先名 (2)'!$B$3:$F$2005,5,FALSE)),paste!P1626,IFERROR(VLOOKUP(paste!J1626,'得意先名 (2)'!$B$3:$F$2005,5,FALSE),"ZZZZZZZZZZZ"))</f>
        <v/>
      </c>
      <c r="M1624">
        <f>IF(L1624="ZZZZZZZZZZZ",paste!J1626&amp;paste!K1626&amp; "  :   "&amp;paste!M1626&amp; "  :   "&amp;paste!P1626,"")</f>
        <v/>
      </c>
      <c r="O1624" s="158" t="n"/>
      <c r="P1624">
        <f>VLOOKUP(L1624,'L_User+EndUser'!$C$2:$K$500,8,FALSE)</f>
        <v/>
      </c>
      <c r="Q1624">
        <f>VLOOKUP(L1624,'L_User+EndUser'!$C$2:$K$500,9,FALSE)</f>
        <v/>
      </c>
      <c r="R1624" s="158" t="n"/>
      <c r="T1624" s="158" t="n"/>
      <c r="V1624" s="158" t="n"/>
      <c r="AB1624">
        <f>paste!J1626</f>
        <v/>
      </c>
      <c r="AC1624">
        <f>L1624</f>
        <v/>
      </c>
      <c r="AO1624">
        <f>YEAR(paste!O1626)</f>
        <v/>
      </c>
      <c r="AP1624">
        <f>MONTH(paste!O1626)</f>
        <v/>
      </c>
      <c r="AQ1624">
        <f>DAY(paste!O1626)</f>
        <v/>
      </c>
      <c r="BD1624">
        <f>IF(paste!L1626="","",paste!L1626)</f>
        <v/>
      </c>
      <c r="BM1624" t="n">
        <v>1</v>
      </c>
      <c r="BN1624">
        <f>VLOOKUP(paste!E1626,L_Product!$A$2:$B$2001,2,FALSE)</f>
        <v/>
      </c>
      <c r="BO1624" s="21" t="n"/>
      <c r="BT1624" t="n">
        <v>2</v>
      </c>
      <c r="BU1624">
        <f>IF($BM$2=1,2,IF($BM$2=18,1))</f>
        <v/>
      </c>
      <c r="BV1624">
        <f>IF($BM$2=1,0,IF($BM$2=18,1))</f>
        <v/>
      </c>
      <c r="BW1624" t="n">
        <v>2</v>
      </c>
      <c r="BX1624" t="n">
        <v>0</v>
      </c>
      <c r="BY1624" t="n">
        <v>3</v>
      </c>
      <c r="BZ1624">
        <f>VLOOKUP(BN1624,L_Product!$B$2:$Z$2001,14,FALSE)</f>
        <v/>
      </c>
      <c r="CA1624">
        <f>paste!H1626</f>
        <v/>
      </c>
      <c r="CB1624">
        <f>BZ1624*CA1624</f>
        <v/>
      </c>
      <c r="CN1624" s="158" t="n">
        <v>1</v>
      </c>
      <c r="CO1624" s="158" t="n">
        <v>1</v>
      </c>
      <c r="CP1624" s="158" t="n">
        <v>1</v>
      </c>
      <c r="CQ1624" s="158" t="n">
        <v>1</v>
      </c>
      <c r="CR1624" s="158" t="n">
        <v>1</v>
      </c>
      <c r="CS1624" s="158" t="n">
        <v>0</v>
      </c>
      <c r="CT1624" s="158" t="n">
        <v>0</v>
      </c>
      <c r="CU1624" s="158" t="n">
        <v>0</v>
      </c>
      <c r="CV1624" s="158" t="n">
        <v>0</v>
      </c>
      <c r="CW1624" s="158" t="n">
        <v>0</v>
      </c>
      <c r="CX1624">
        <f>B1624</f>
        <v/>
      </c>
      <c r="CY1624">
        <f>C1624</f>
        <v/>
      </c>
      <c r="CZ1624">
        <f>D1624</f>
        <v/>
      </c>
      <c r="DA1624" s="158" t="n">
        <v>1900</v>
      </c>
      <c r="DB1624" s="158" t="n">
        <v>1</v>
      </c>
      <c r="DC1624" s="158" t="n">
        <v>1</v>
      </c>
      <c r="DD1624" s="158" t="n">
        <v>1900</v>
      </c>
      <c r="DE1624" s="158" t="n">
        <v>1</v>
      </c>
      <c r="DF1624" s="158" t="n">
        <v>1</v>
      </c>
      <c r="DG1624" s="158" t="n">
        <v>1900</v>
      </c>
      <c r="DH1624" s="158" t="n">
        <v>1</v>
      </c>
      <c r="DI1624" s="158" t="n">
        <v>1</v>
      </c>
      <c r="DJ1624" s="158" t="n">
        <v>1900</v>
      </c>
      <c r="DK1624" s="158" t="n">
        <v>1</v>
      </c>
      <c r="DL1624" s="158" t="n">
        <v>1</v>
      </c>
      <c r="DR1624" s="158" t="n">
        <v>2</v>
      </c>
      <c r="DS1624" s="158" t="n">
        <v>1</v>
      </c>
      <c r="DT1624" s="158" t="n">
        <v>2</v>
      </c>
      <c r="DU1624" s="158" t="n">
        <v>1</v>
      </c>
      <c r="DV1624" s="158" t="n">
        <v>3</v>
      </c>
      <c r="DW1624" s="158" t="n">
        <v>1</v>
      </c>
      <c r="DX1624" s="158" t="n">
        <v>3</v>
      </c>
      <c r="DY1624" s="158" t="n">
        <v>0</v>
      </c>
      <c r="DZ1624" s="158" t="n">
        <v>0</v>
      </c>
      <c r="EA1624" s="158" t="n">
        <v>0</v>
      </c>
      <c r="EB1624" s="158" t="n">
        <v>0</v>
      </c>
      <c r="EC1624" s="158" t="n">
        <v>0</v>
      </c>
      <c r="ED1624" s="158" t="n">
        <v>0</v>
      </c>
      <c r="EE1624" s="158" t="n">
        <v>0</v>
      </c>
      <c r="EF1624" s="158" t="n">
        <v>0</v>
      </c>
      <c r="EG1624" s="158" t="n">
        <v>0</v>
      </c>
      <c r="EH1624" s="158" t="n">
        <v>0</v>
      </c>
      <c r="EI1624" s="158" t="n">
        <v>0</v>
      </c>
      <c r="EJ1624" s="158" t="n">
        <v>0</v>
      </c>
      <c r="EK1624" s="158" t="n">
        <v>0</v>
      </c>
      <c r="EL1624" s="158" t="n">
        <v>0</v>
      </c>
      <c r="EM1624" s="158" t="n">
        <v>0</v>
      </c>
      <c r="EN1624" s="158" t="n">
        <v>0</v>
      </c>
      <c r="EO1624" s="158" t="n">
        <v>0</v>
      </c>
      <c r="EP1624" s="158" t="n">
        <v>0</v>
      </c>
      <c r="EQ1624" s="158" t="n">
        <v>0</v>
      </c>
      <c r="ER1624" s="158" t="n">
        <v>0</v>
      </c>
      <c r="ES1624" s="158" t="n">
        <v>0</v>
      </c>
      <c r="ET1624" s="158" t="n">
        <v>0</v>
      </c>
      <c r="EU1624" s="158" t="n">
        <v>0</v>
      </c>
      <c r="EV1624" s="158" t="n">
        <v>0</v>
      </c>
      <c r="EW1624" s="158" t="n">
        <v>0</v>
      </c>
      <c r="EX1624" s="158" t="n">
        <v>0</v>
      </c>
      <c r="EY1624" s="158" t="n">
        <v>0</v>
      </c>
      <c r="EZ1624" s="158" t="n">
        <v>1900</v>
      </c>
      <c r="FA1624" s="158" t="n">
        <v>1</v>
      </c>
      <c r="FB1624" s="158" t="n">
        <v>1</v>
      </c>
      <c r="FC1624" s="158" t="n">
        <v>1900</v>
      </c>
      <c r="FD1624" s="158" t="n">
        <v>1</v>
      </c>
      <c r="FE1624" s="158" t="n">
        <v>1</v>
      </c>
      <c r="FF1624" s="158" t="n">
        <v>1900</v>
      </c>
      <c r="FG1624" s="158" t="n">
        <v>1</v>
      </c>
      <c r="FH1624" s="158" t="n">
        <v>1</v>
      </c>
      <c r="FI1624" s="158" t="n">
        <v>1900</v>
      </c>
      <c r="FJ1624" s="158" t="n">
        <v>1</v>
      </c>
      <c r="FK1624" s="158" t="n">
        <v>1</v>
      </c>
      <c r="FL1624" s="158" t="n">
        <v>1900</v>
      </c>
      <c r="FM1624" s="158" t="n">
        <v>1</v>
      </c>
      <c r="FN1624" s="158" t="n">
        <v>1</v>
      </c>
      <c r="FO1624" s="158" t="n">
        <v>1900</v>
      </c>
      <c r="FP1624" s="158" t="n">
        <v>1</v>
      </c>
      <c r="FQ1624" s="158" t="n">
        <v>1</v>
      </c>
      <c r="FR1624" s="158" t="n">
        <v>1900</v>
      </c>
      <c r="FS1624" s="158" t="n">
        <v>1</v>
      </c>
      <c r="FT1624" s="158" t="n">
        <v>1</v>
      </c>
      <c r="FU1624" s="158" t="n">
        <v>1900</v>
      </c>
      <c r="FV1624" s="158" t="n">
        <v>1</v>
      </c>
      <c r="FW1624" s="158" t="n">
        <v>1</v>
      </c>
    </row>
    <row r="1625">
      <c r="A1625">
        <f>IF(F1625&gt;1,A1624,IF(AND(I1625&lt;10,paste!A1627&lt;10),RIGHT(H1625,2)&amp;"0"&amp;I1625&amp;"000"&amp;paste!A1627,IF(AND(I1625&lt;10,paste!A1627&gt;=10,paste!A1627&lt;100),RIGHT(H1625,2)&amp;"0"&amp;I1625&amp;"00"&amp;paste!A1627,IF(AND(I1625&lt;10,paste!A1627&gt;=100,paste!A1627&lt;1000),RIGHT(H1625,2)&amp;"0"&amp;I1625&amp;"0"&amp;paste!A1627,IF(AND(I1625&lt;10,paste!A1627&gt;=1000),RIGHT(H1625,2)&amp;"0"&amp;I1625&amp;paste!A1627,IF(AND(I1625&gt;=10,paste!A1627&lt;10),RIGHT(H1625,2)&amp;I1625&amp;"000"&amp;paste!A1627,IF(AND(I1625&gt;=10,paste!A1627&gt;=10,paste!A1627&lt;100),RIGHT(H1625,2)&amp;I1625&amp;"00"&amp;paste!A1627,IF(AND(I1625&gt;=10,paste!A1627&gt;=100,paste!A1627&lt;1000),RIGHT(H1625,2)&amp;I1625&amp;"0"&amp;paste!A1627,RIGHT(H1625,2)&amp;I1625&amp;paste!A1627))))))))</f>
        <v/>
      </c>
      <c r="B1625">
        <f>YEAR(paste!C1627)</f>
        <v/>
      </c>
      <c r="C1625">
        <f>MONTH(paste!C1627)</f>
        <v/>
      </c>
      <c r="D1625">
        <f>DAY(paste!C1627)</f>
        <v/>
      </c>
      <c r="E1625" s="158" t="n">
        <v>0</v>
      </c>
      <c r="F1625">
        <f>IF(AND(L1625=L1624,D1625=D1624),F1624+1,1)</f>
        <v/>
      </c>
      <c r="G1625" s="158" t="n">
        <v>0</v>
      </c>
      <c r="H1625">
        <f>YEAR(paste!C1627)</f>
        <v/>
      </c>
      <c r="I1625">
        <f>MONTH(paste!C1627)</f>
        <v/>
      </c>
      <c r="J1625">
        <f>DAY(paste!C1627)</f>
        <v/>
      </c>
      <c r="K1625">
        <f>A1625</f>
        <v/>
      </c>
      <c r="L1625">
        <f>IF(ISBLANK(VLOOKUP(paste!J1627,'得意先名 (2)'!$B$3:$F$2005,5,FALSE)),paste!P1627,IFERROR(VLOOKUP(paste!J1627,'得意先名 (2)'!$B$3:$F$2005,5,FALSE),"ZZZZZZZZZZZ"))</f>
        <v/>
      </c>
      <c r="M1625">
        <f>IF(L1625="ZZZZZZZZZZZ",paste!J1627&amp;paste!K1627&amp; "  :   "&amp;paste!M1627&amp; "  :   "&amp;paste!P1627,"")</f>
        <v/>
      </c>
      <c r="O1625" s="158" t="n"/>
      <c r="P1625">
        <f>VLOOKUP(L1625,'L_User+EndUser'!$C$2:$K$500,8,FALSE)</f>
        <v/>
      </c>
      <c r="Q1625">
        <f>VLOOKUP(L1625,'L_User+EndUser'!$C$2:$K$500,9,FALSE)</f>
        <v/>
      </c>
      <c r="R1625" s="158" t="n"/>
      <c r="T1625" s="158" t="n"/>
      <c r="V1625" s="158" t="n"/>
      <c r="AB1625">
        <f>paste!J1627</f>
        <v/>
      </c>
      <c r="AC1625">
        <f>L1625</f>
        <v/>
      </c>
      <c r="AO1625">
        <f>YEAR(paste!O1627)</f>
        <v/>
      </c>
      <c r="AP1625">
        <f>MONTH(paste!O1627)</f>
        <v/>
      </c>
      <c r="AQ1625">
        <f>DAY(paste!O1627)</f>
        <v/>
      </c>
      <c r="BD1625">
        <f>IF(paste!L1627="","",paste!L1627)</f>
        <v/>
      </c>
      <c r="BM1625" t="n">
        <v>1</v>
      </c>
      <c r="BN1625">
        <f>VLOOKUP(paste!E1627,L_Product!$A$2:$B$2001,2,FALSE)</f>
        <v/>
      </c>
      <c r="BO1625" s="21" t="n"/>
      <c r="BT1625" t="n">
        <v>2</v>
      </c>
      <c r="BU1625">
        <f>IF($BM$2=1,2,IF($BM$2=18,1))</f>
        <v/>
      </c>
      <c r="BV1625">
        <f>IF($BM$2=1,0,IF($BM$2=18,1))</f>
        <v/>
      </c>
      <c r="BW1625" t="n">
        <v>2</v>
      </c>
      <c r="BX1625" t="n">
        <v>0</v>
      </c>
      <c r="BY1625" t="n">
        <v>3</v>
      </c>
      <c r="BZ1625">
        <f>VLOOKUP(BN1625,L_Product!$B$2:$Z$2001,14,FALSE)</f>
        <v/>
      </c>
      <c r="CA1625">
        <f>paste!H1627</f>
        <v/>
      </c>
      <c r="CB1625">
        <f>BZ1625*CA1625</f>
        <v/>
      </c>
      <c r="CN1625" s="158" t="n">
        <v>1</v>
      </c>
      <c r="CO1625" s="158" t="n">
        <v>1</v>
      </c>
      <c r="CP1625" s="158" t="n">
        <v>1</v>
      </c>
      <c r="CQ1625" s="158" t="n">
        <v>1</v>
      </c>
      <c r="CR1625" s="158" t="n">
        <v>1</v>
      </c>
      <c r="CS1625" s="158" t="n">
        <v>0</v>
      </c>
      <c r="CT1625" s="158" t="n">
        <v>0</v>
      </c>
      <c r="CU1625" s="158" t="n">
        <v>0</v>
      </c>
      <c r="CV1625" s="158" t="n">
        <v>0</v>
      </c>
      <c r="CW1625" s="158" t="n">
        <v>0</v>
      </c>
      <c r="CX1625">
        <f>B1625</f>
        <v/>
      </c>
      <c r="CY1625">
        <f>C1625</f>
        <v/>
      </c>
      <c r="CZ1625">
        <f>D1625</f>
        <v/>
      </c>
      <c r="DA1625" s="158" t="n">
        <v>1900</v>
      </c>
      <c r="DB1625" s="158" t="n">
        <v>1</v>
      </c>
      <c r="DC1625" s="158" t="n">
        <v>1</v>
      </c>
      <c r="DD1625" s="158" t="n">
        <v>1900</v>
      </c>
      <c r="DE1625" s="158" t="n">
        <v>1</v>
      </c>
      <c r="DF1625" s="158" t="n">
        <v>1</v>
      </c>
      <c r="DG1625" s="158" t="n">
        <v>1900</v>
      </c>
      <c r="DH1625" s="158" t="n">
        <v>1</v>
      </c>
      <c r="DI1625" s="158" t="n">
        <v>1</v>
      </c>
      <c r="DJ1625" s="158" t="n">
        <v>1900</v>
      </c>
      <c r="DK1625" s="158" t="n">
        <v>1</v>
      </c>
      <c r="DL1625" s="158" t="n">
        <v>1</v>
      </c>
      <c r="DR1625" s="158" t="n">
        <v>2</v>
      </c>
      <c r="DS1625" s="158" t="n">
        <v>1</v>
      </c>
      <c r="DT1625" s="158" t="n">
        <v>2</v>
      </c>
      <c r="DU1625" s="158" t="n">
        <v>1</v>
      </c>
      <c r="DV1625" s="158" t="n">
        <v>3</v>
      </c>
      <c r="DW1625" s="158" t="n">
        <v>1</v>
      </c>
      <c r="DX1625" s="158" t="n">
        <v>3</v>
      </c>
      <c r="DY1625" s="158" t="n">
        <v>0</v>
      </c>
      <c r="DZ1625" s="158" t="n">
        <v>0</v>
      </c>
      <c r="EA1625" s="158" t="n">
        <v>0</v>
      </c>
      <c r="EB1625" s="158" t="n">
        <v>0</v>
      </c>
      <c r="EC1625" s="158" t="n">
        <v>0</v>
      </c>
      <c r="ED1625" s="158" t="n">
        <v>0</v>
      </c>
      <c r="EE1625" s="158" t="n">
        <v>0</v>
      </c>
      <c r="EF1625" s="158" t="n">
        <v>0</v>
      </c>
      <c r="EG1625" s="158" t="n">
        <v>0</v>
      </c>
      <c r="EH1625" s="158" t="n">
        <v>0</v>
      </c>
      <c r="EI1625" s="158" t="n">
        <v>0</v>
      </c>
      <c r="EJ1625" s="158" t="n">
        <v>0</v>
      </c>
      <c r="EK1625" s="158" t="n">
        <v>0</v>
      </c>
      <c r="EL1625" s="158" t="n">
        <v>0</v>
      </c>
      <c r="EM1625" s="158" t="n">
        <v>0</v>
      </c>
      <c r="EN1625" s="158" t="n">
        <v>0</v>
      </c>
      <c r="EO1625" s="158" t="n">
        <v>0</v>
      </c>
      <c r="EP1625" s="158" t="n">
        <v>0</v>
      </c>
      <c r="EQ1625" s="158" t="n">
        <v>0</v>
      </c>
      <c r="ER1625" s="158" t="n">
        <v>0</v>
      </c>
      <c r="ES1625" s="158" t="n">
        <v>0</v>
      </c>
      <c r="ET1625" s="158" t="n">
        <v>0</v>
      </c>
      <c r="EU1625" s="158" t="n">
        <v>0</v>
      </c>
      <c r="EV1625" s="158" t="n">
        <v>0</v>
      </c>
      <c r="EW1625" s="158" t="n">
        <v>0</v>
      </c>
      <c r="EX1625" s="158" t="n">
        <v>0</v>
      </c>
      <c r="EY1625" s="158" t="n">
        <v>0</v>
      </c>
      <c r="EZ1625" s="158" t="n">
        <v>1900</v>
      </c>
      <c r="FA1625" s="158" t="n">
        <v>1</v>
      </c>
      <c r="FB1625" s="158" t="n">
        <v>1</v>
      </c>
      <c r="FC1625" s="158" t="n">
        <v>1900</v>
      </c>
      <c r="FD1625" s="158" t="n">
        <v>1</v>
      </c>
      <c r="FE1625" s="158" t="n">
        <v>1</v>
      </c>
      <c r="FF1625" s="158" t="n">
        <v>1900</v>
      </c>
      <c r="FG1625" s="158" t="n">
        <v>1</v>
      </c>
      <c r="FH1625" s="158" t="n">
        <v>1</v>
      </c>
      <c r="FI1625" s="158" t="n">
        <v>1900</v>
      </c>
      <c r="FJ1625" s="158" t="n">
        <v>1</v>
      </c>
      <c r="FK1625" s="158" t="n">
        <v>1</v>
      </c>
      <c r="FL1625" s="158" t="n">
        <v>1900</v>
      </c>
      <c r="FM1625" s="158" t="n">
        <v>1</v>
      </c>
      <c r="FN1625" s="158" t="n">
        <v>1</v>
      </c>
      <c r="FO1625" s="158" t="n">
        <v>1900</v>
      </c>
      <c r="FP1625" s="158" t="n">
        <v>1</v>
      </c>
      <c r="FQ1625" s="158" t="n">
        <v>1</v>
      </c>
      <c r="FR1625" s="158" t="n">
        <v>1900</v>
      </c>
      <c r="FS1625" s="158" t="n">
        <v>1</v>
      </c>
      <c r="FT1625" s="158" t="n">
        <v>1</v>
      </c>
      <c r="FU1625" s="158" t="n">
        <v>1900</v>
      </c>
      <c r="FV1625" s="158" t="n">
        <v>1</v>
      </c>
      <c r="FW1625" s="158" t="n">
        <v>1</v>
      </c>
    </row>
    <row r="1626">
      <c r="A1626">
        <f>IF(F1626&gt;1,A1625,IF(AND(I1626&lt;10,paste!A1628&lt;10),RIGHT(H1626,2)&amp;"0"&amp;I1626&amp;"000"&amp;paste!A1628,IF(AND(I1626&lt;10,paste!A1628&gt;=10,paste!A1628&lt;100),RIGHT(H1626,2)&amp;"0"&amp;I1626&amp;"00"&amp;paste!A1628,IF(AND(I1626&lt;10,paste!A1628&gt;=100,paste!A1628&lt;1000),RIGHT(H1626,2)&amp;"0"&amp;I1626&amp;"0"&amp;paste!A1628,IF(AND(I1626&lt;10,paste!A1628&gt;=1000),RIGHT(H1626,2)&amp;"0"&amp;I1626&amp;paste!A1628,IF(AND(I1626&gt;=10,paste!A1628&lt;10),RIGHT(H1626,2)&amp;I1626&amp;"000"&amp;paste!A1628,IF(AND(I1626&gt;=10,paste!A1628&gt;=10,paste!A1628&lt;100),RIGHT(H1626,2)&amp;I1626&amp;"00"&amp;paste!A1628,IF(AND(I1626&gt;=10,paste!A1628&gt;=100,paste!A1628&lt;1000),RIGHT(H1626,2)&amp;I1626&amp;"0"&amp;paste!A1628,RIGHT(H1626,2)&amp;I1626&amp;paste!A1628))))))))</f>
        <v/>
      </c>
      <c r="B1626">
        <f>YEAR(paste!C1628)</f>
        <v/>
      </c>
      <c r="C1626">
        <f>MONTH(paste!C1628)</f>
        <v/>
      </c>
      <c r="D1626">
        <f>DAY(paste!C1628)</f>
        <v/>
      </c>
      <c r="E1626" s="158" t="n">
        <v>0</v>
      </c>
      <c r="F1626">
        <f>IF(AND(L1626=L1625,D1626=D1625),F1625+1,1)</f>
        <v/>
      </c>
      <c r="G1626" s="158" t="n">
        <v>0</v>
      </c>
      <c r="H1626">
        <f>YEAR(paste!C1628)</f>
        <v/>
      </c>
      <c r="I1626">
        <f>MONTH(paste!C1628)</f>
        <v/>
      </c>
      <c r="J1626">
        <f>DAY(paste!C1628)</f>
        <v/>
      </c>
      <c r="K1626">
        <f>A1626</f>
        <v/>
      </c>
      <c r="L1626">
        <f>IF(ISBLANK(VLOOKUP(paste!J1628,'得意先名 (2)'!$B$3:$F$2005,5,FALSE)),paste!P1628,IFERROR(VLOOKUP(paste!J1628,'得意先名 (2)'!$B$3:$F$2005,5,FALSE),"ZZZZZZZZZZZ"))</f>
        <v/>
      </c>
      <c r="M1626">
        <f>IF(L1626="ZZZZZZZZZZZ",paste!J1628&amp;paste!K1628&amp; "  :   "&amp;paste!M1628&amp; "  :   "&amp;paste!P1628,"")</f>
        <v/>
      </c>
      <c r="O1626" s="158" t="n"/>
      <c r="P1626">
        <f>VLOOKUP(L1626,'L_User+EndUser'!$C$2:$K$500,8,FALSE)</f>
        <v/>
      </c>
      <c r="Q1626">
        <f>VLOOKUP(L1626,'L_User+EndUser'!$C$2:$K$500,9,FALSE)</f>
        <v/>
      </c>
      <c r="R1626" s="158" t="n"/>
      <c r="T1626" s="158" t="n"/>
      <c r="V1626" s="158" t="n"/>
      <c r="AB1626">
        <f>paste!J1628</f>
        <v/>
      </c>
      <c r="AC1626">
        <f>L1626</f>
        <v/>
      </c>
      <c r="AO1626">
        <f>YEAR(paste!O1628)</f>
        <v/>
      </c>
      <c r="AP1626">
        <f>MONTH(paste!O1628)</f>
        <v/>
      </c>
      <c r="AQ1626">
        <f>DAY(paste!O1628)</f>
        <v/>
      </c>
      <c r="BD1626">
        <f>IF(paste!L1628="","",paste!L1628)</f>
        <v/>
      </c>
      <c r="BM1626" t="n">
        <v>1</v>
      </c>
      <c r="BN1626">
        <f>VLOOKUP(paste!E1628,L_Product!$A$2:$B$2001,2,FALSE)</f>
        <v/>
      </c>
      <c r="BO1626" s="21" t="n"/>
      <c r="BT1626" t="n">
        <v>2</v>
      </c>
      <c r="BU1626">
        <f>IF($BM$2=1,2,IF($BM$2=18,1))</f>
        <v/>
      </c>
      <c r="BV1626">
        <f>IF($BM$2=1,0,IF($BM$2=18,1))</f>
        <v/>
      </c>
      <c r="BW1626" t="n">
        <v>2</v>
      </c>
      <c r="BX1626" t="n">
        <v>0</v>
      </c>
      <c r="BY1626" t="n">
        <v>3</v>
      </c>
      <c r="BZ1626">
        <f>VLOOKUP(BN1626,L_Product!$B$2:$Z$2001,14,FALSE)</f>
        <v/>
      </c>
      <c r="CA1626">
        <f>paste!H1628</f>
        <v/>
      </c>
      <c r="CB1626">
        <f>BZ1626*CA1626</f>
        <v/>
      </c>
      <c r="CN1626" s="158" t="n">
        <v>1</v>
      </c>
      <c r="CO1626" s="158" t="n">
        <v>1</v>
      </c>
      <c r="CP1626" s="158" t="n">
        <v>1</v>
      </c>
      <c r="CQ1626" s="158" t="n">
        <v>1</v>
      </c>
      <c r="CR1626" s="158" t="n">
        <v>1</v>
      </c>
      <c r="CS1626" s="158" t="n">
        <v>0</v>
      </c>
      <c r="CT1626" s="158" t="n">
        <v>0</v>
      </c>
      <c r="CU1626" s="158" t="n">
        <v>0</v>
      </c>
      <c r="CV1626" s="158" t="n">
        <v>0</v>
      </c>
      <c r="CW1626" s="158" t="n">
        <v>0</v>
      </c>
      <c r="CX1626">
        <f>B1626</f>
        <v/>
      </c>
      <c r="CY1626">
        <f>C1626</f>
        <v/>
      </c>
      <c r="CZ1626">
        <f>D1626</f>
        <v/>
      </c>
      <c r="DA1626" s="158" t="n">
        <v>1900</v>
      </c>
      <c r="DB1626" s="158" t="n">
        <v>1</v>
      </c>
      <c r="DC1626" s="158" t="n">
        <v>1</v>
      </c>
      <c r="DD1626" s="158" t="n">
        <v>1900</v>
      </c>
      <c r="DE1626" s="158" t="n">
        <v>1</v>
      </c>
      <c r="DF1626" s="158" t="n">
        <v>1</v>
      </c>
      <c r="DG1626" s="158" t="n">
        <v>1900</v>
      </c>
      <c r="DH1626" s="158" t="n">
        <v>1</v>
      </c>
      <c r="DI1626" s="158" t="n">
        <v>1</v>
      </c>
      <c r="DJ1626" s="158" t="n">
        <v>1900</v>
      </c>
      <c r="DK1626" s="158" t="n">
        <v>1</v>
      </c>
      <c r="DL1626" s="158" t="n">
        <v>1</v>
      </c>
      <c r="DR1626" s="158" t="n">
        <v>2</v>
      </c>
      <c r="DS1626" s="158" t="n">
        <v>1</v>
      </c>
      <c r="DT1626" s="158" t="n">
        <v>2</v>
      </c>
      <c r="DU1626" s="158" t="n">
        <v>1</v>
      </c>
      <c r="DV1626" s="158" t="n">
        <v>3</v>
      </c>
      <c r="DW1626" s="158" t="n">
        <v>1</v>
      </c>
      <c r="DX1626" s="158" t="n">
        <v>3</v>
      </c>
      <c r="DY1626" s="158" t="n">
        <v>0</v>
      </c>
      <c r="DZ1626" s="158" t="n">
        <v>0</v>
      </c>
      <c r="EA1626" s="158" t="n">
        <v>0</v>
      </c>
      <c r="EB1626" s="158" t="n">
        <v>0</v>
      </c>
      <c r="EC1626" s="158" t="n">
        <v>0</v>
      </c>
      <c r="ED1626" s="158" t="n">
        <v>0</v>
      </c>
      <c r="EE1626" s="158" t="n">
        <v>0</v>
      </c>
      <c r="EF1626" s="158" t="n">
        <v>0</v>
      </c>
      <c r="EG1626" s="158" t="n">
        <v>0</v>
      </c>
      <c r="EH1626" s="158" t="n">
        <v>0</v>
      </c>
      <c r="EI1626" s="158" t="n">
        <v>0</v>
      </c>
      <c r="EJ1626" s="158" t="n">
        <v>0</v>
      </c>
      <c r="EK1626" s="158" t="n">
        <v>0</v>
      </c>
      <c r="EL1626" s="158" t="n">
        <v>0</v>
      </c>
      <c r="EM1626" s="158" t="n">
        <v>0</v>
      </c>
      <c r="EN1626" s="158" t="n">
        <v>0</v>
      </c>
      <c r="EO1626" s="158" t="n">
        <v>0</v>
      </c>
      <c r="EP1626" s="158" t="n">
        <v>0</v>
      </c>
      <c r="EQ1626" s="158" t="n">
        <v>0</v>
      </c>
      <c r="ER1626" s="158" t="n">
        <v>0</v>
      </c>
      <c r="ES1626" s="158" t="n">
        <v>0</v>
      </c>
      <c r="ET1626" s="158" t="n">
        <v>0</v>
      </c>
      <c r="EU1626" s="158" t="n">
        <v>0</v>
      </c>
      <c r="EV1626" s="158" t="n">
        <v>0</v>
      </c>
      <c r="EW1626" s="158" t="n">
        <v>0</v>
      </c>
      <c r="EX1626" s="158" t="n">
        <v>0</v>
      </c>
      <c r="EY1626" s="158" t="n">
        <v>0</v>
      </c>
      <c r="EZ1626" s="158" t="n">
        <v>1900</v>
      </c>
      <c r="FA1626" s="158" t="n">
        <v>1</v>
      </c>
      <c r="FB1626" s="158" t="n">
        <v>1</v>
      </c>
      <c r="FC1626" s="158" t="n">
        <v>1900</v>
      </c>
      <c r="FD1626" s="158" t="n">
        <v>1</v>
      </c>
      <c r="FE1626" s="158" t="n">
        <v>1</v>
      </c>
      <c r="FF1626" s="158" t="n">
        <v>1900</v>
      </c>
      <c r="FG1626" s="158" t="n">
        <v>1</v>
      </c>
      <c r="FH1626" s="158" t="n">
        <v>1</v>
      </c>
      <c r="FI1626" s="158" t="n">
        <v>1900</v>
      </c>
      <c r="FJ1626" s="158" t="n">
        <v>1</v>
      </c>
      <c r="FK1626" s="158" t="n">
        <v>1</v>
      </c>
      <c r="FL1626" s="158" t="n">
        <v>1900</v>
      </c>
      <c r="FM1626" s="158" t="n">
        <v>1</v>
      </c>
      <c r="FN1626" s="158" t="n">
        <v>1</v>
      </c>
      <c r="FO1626" s="158" t="n">
        <v>1900</v>
      </c>
      <c r="FP1626" s="158" t="n">
        <v>1</v>
      </c>
      <c r="FQ1626" s="158" t="n">
        <v>1</v>
      </c>
      <c r="FR1626" s="158" t="n">
        <v>1900</v>
      </c>
      <c r="FS1626" s="158" t="n">
        <v>1</v>
      </c>
      <c r="FT1626" s="158" t="n">
        <v>1</v>
      </c>
      <c r="FU1626" s="158" t="n">
        <v>1900</v>
      </c>
      <c r="FV1626" s="158" t="n">
        <v>1</v>
      </c>
      <c r="FW1626" s="158" t="n">
        <v>1</v>
      </c>
    </row>
    <row r="1627">
      <c r="A1627">
        <f>IF(F1627&gt;1,A1626,IF(AND(I1627&lt;10,paste!A1629&lt;10),RIGHT(H1627,2)&amp;"0"&amp;I1627&amp;"000"&amp;paste!A1629,IF(AND(I1627&lt;10,paste!A1629&gt;=10,paste!A1629&lt;100),RIGHT(H1627,2)&amp;"0"&amp;I1627&amp;"00"&amp;paste!A1629,IF(AND(I1627&lt;10,paste!A1629&gt;=100,paste!A1629&lt;1000),RIGHT(H1627,2)&amp;"0"&amp;I1627&amp;"0"&amp;paste!A1629,IF(AND(I1627&lt;10,paste!A1629&gt;=1000),RIGHT(H1627,2)&amp;"0"&amp;I1627&amp;paste!A1629,IF(AND(I1627&gt;=10,paste!A1629&lt;10),RIGHT(H1627,2)&amp;I1627&amp;"000"&amp;paste!A1629,IF(AND(I1627&gt;=10,paste!A1629&gt;=10,paste!A1629&lt;100),RIGHT(H1627,2)&amp;I1627&amp;"00"&amp;paste!A1629,IF(AND(I1627&gt;=10,paste!A1629&gt;=100,paste!A1629&lt;1000),RIGHT(H1627,2)&amp;I1627&amp;"0"&amp;paste!A1629,RIGHT(H1627,2)&amp;I1627&amp;paste!A1629))))))))</f>
        <v/>
      </c>
      <c r="B1627">
        <f>YEAR(paste!C1629)</f>
        <v/>
      </c>
      <c r="C1627">
        <f>MONTH(paste!C1629)</f>
        <v/>
      </c>
      <c r="D1627">
        <f>DAY(paste!C1629)</f>
        <v/>
      </c>
      <c r="E1627" s="158" t="n">
        <v>0</v>
      </c>
      <c r="F1627">
        <f>IF(AND(L1627=L1626,D1627=D1626),F1626+1,1)</f>
        <v/>
      </c>
      <c r="G1627" s="158" t="n">
        <v>0</v>
      </c>
      <c r="H1627">
        <f>YEAR(paste!C1629)</f>
        <v/>
      </c>
      <c r="I1627">
        <f>MONTH(paste!C1629)</f>
        <v/>
      </c>
      <c r="J1627">
        <f>DAY(paste!C1629)</f>
        <v/>
      </c>
      <c r="K1627">
        <f>A1627</f>
        <v/>
      </c>
      <c r="L1627">
        <f>IF(ISBLANK(VLOOKUP(paste!J1629,'得意先名 (2)'!$B$3:$F$2005,5,FALSE)),paste!P1629,IFERROR(VLOOKUP(paste!J1629,'得意先名 (2)'!$B$3:$F$2005,5,FALSE),"ZZZZZZZZZZZ"))</f>
        <v/>
      </c>
      <c r="M1627">
        <f>IF(L1627="ZZZZZZZZZZZ",paste!J1629&amp;paste!K1629&amp; "  :   "&amp;paste!M1629&amp; "  :   "&amp;paste!P1629,"")</f>
        <v/>
      </c>
      <c r="O1627" s="158" t="n"/>
      <c r="P1627">
        <f>VLOOKUP(L1627,'L_User+EndUser'!$C$2:$K$500,8,FALSE)</f>
        <v/>
      </c>
      <c r="Q1627">
        <f>VLOOKUP(L1627,'L_User+EndUser'!$C$2:$K$500,9,FALSE)</f>
        <v/>
      </c>
      <c r="R1627" s="158" t="n"/>
      <c r="T1627" s="158" t="n"/>
      <c r="V1627" s="158" t="n"/>
      <c r="AB1627">
        <f>paste!J1629</f>
        <v/>
      </c>
      <c r="AC1627">
        <f>L1627</f>
        <v/>
      </c>
      <c r="AO1627">
        <f>YEAR(paste!O1629)</f>
        <v/>
      </c>
      <c r="AP1627">
        <f>MONTH(paste!O1629)</f>
        <v/>
      </c>
      <c r="AQ1627">
        <f>DAY(paste!O1629)</f>
        <v/>
      </c>
      <c r="BD1627">
        <f>IF(paste!L1629="","",paste!L1629)</f>
        <v/>
      </c>
      <c r="BM1627" t="n">
        <v>1</v>
      </c>
      <c r="BN1627">
        <f>VLOOKUP(paste!E1629,L_Product!$A$2:$B$2001,2,FALSE)</f>
        <v/>
      </c>
      <c r="BO1627" s="21" t="n"/>
      <c r="BT1627" t="n">
        <v>2</v>
      </c>
      <c r="BU1627">
        <f>IF($BM$2=1,2,IF($BM$2=18,1))</f>
        <v/>
      </c>
      <c r="BV1627">
        <f>IF($BM$2=1,0,IF($BM$2=18,1))</f>
        <v/>
      </c>
      <c r="BW1627" t="n">
        <v>2</v>
      </c>
      <c r="BX1627" t="n">
        <v>0</v>
      </c>
      <c r="BY1627" t="n">
        <v>3</v>
      </c>
      <c r="BZ1627">
        <f>VLOOKUP(BN1627,L_Product!$B$2:$Z$2001,14,FALSE)</f>
        <v/>
      </c>
      <c r="CA1627">
        <f>paste!H1629</f>
        <v/>
      </c>
      <c r="CB1627">
        <f>BZ1627*CA1627</f>
        <v/>
      </c>
      <c r="CN1627" s="158" t="n">
        <v>1</v>
      </c>
      <c r="CO1627" s="158" t="n">
        <v>1</v>
      </c>
      <c r="CP1627" s="158" t="n">
        <v>1</v>
      </c>
      <c r="CQ1627" s="158" t="n">
        <v>1</v>
      </c>
      <c r="CR1627" s="158" t="n">
        <v>1</v>
      </c>
      <c r="CS1627" s="158" t="n">
        <v>0</v>
      </c>
      <c r="CT1627" s="158" t="n">
        <v>0</v>
      </c>
      <c r="CU1627" s="158" t="n">
        <v>0</v>
      </c>
      <c r="CV1627" s="158" t="n">
        <v>0</v>
      </c>
      <c r="CW1627" s="158" t="n">
        <v>0</v>
      </c>
      <c r="CX1627">
        <f>B1627</f>
        <v/>
      </c>
      <c r="CY1627">
        <f>C1627</f>
        <v/>
      </c>
      <c r="CZ1627">
        <f>D1627</f>
        <v/>
      </c>
      <c r="DA1627" s="158" t="n">
        <v>1900</v>
      </c>
      <c r="DB1627" s="158" t="n">
        <v>1</v>
      </c>
      <c r="DC1627" s="158" t="n">
        <v>1</v>
      </c>
      <c r="DD1627" s="158" t="n">
        <v>1900</v>
      </c>
      <c r="DE1627" s="158" t="n">
        <v>1</v>
      </c>
      <c r="DF1627" s="158" t="n">
        <v>1</v>
      </c>
      <c r="DG1627" s="158" t="n">
        <v>1900</v>
      </c>
      <c r="DH1627" s="158" t="n">
        <v>1</v>
      </c>
      <c r="DI1627" s="158" t="n">
        <v>1</v>
      </c>
      <c r="DJ1627" s="158" t="n">
        <v>1900</v>
      </c>
      <c r="DK1627" s="158" t="n">
        <v>1</v>
      </c>
      <c r="DL1627" s="158" t="n">
        <v>1</v>
      </c>
      <c r="DR1627" s="158" t="n">
        <v>2</v>
      </c>
      <c r="DS1627" s="158" t="n">
        <v>1</v>
      </c>
      <c r="DT1627" s="158" t="n">
        <v>2</v>
      </c>
      <c r="DU1627" s="158" t="n">
        <v>1</v>
      </c>
      <c r="DV1627" s="158" t="n">
        <v>3</v>
      </c>
      <c r="DW1627" s="158" t="n">
        <v>1</v>
      </c>
      <c r="DX1627" s="158" t="n">
        <v>3</v>
      </c>
      <c r="DY1627" s="158" t="n">
        <v>0</v>
      </c>
      <c r="DZ1627" s="158" t="n">
        <v>0</v>
      </c>
      <c r="EA1627" s="158" t="n">
        <v>0</v>
      </c>
      <c r="EB1627" s="158" t="n">
        <v>0</v>
      </c>
      <c r="EC1627" s="158" t="n">
        <v>0</v>
      </c>
      <c r="ED1627" s="158" t="n">
        <v>0</v>
      </c>
      <c r="EE1627" s="158" t="n">
        <v>0</v>
      </c>
      <c r="EF1627" s="158" t="n">
        <v>0</v>
      </c>
      <c r="EG1627" s="158" t="n">
        <v>0</v>
      </c>
      <c r="EH1627" s="158" t="n">
        <v>0</v>
      </c>
      <c r="EI1627" s="158" t="n">
        <v>0</v>
      </c>
      <c r="EJ1627" s="158" t="n">
        <v>0</v>
      </c>
      <c r="EK1627" s="158" t="n">
        <v>0</v>
      </c>
      <c r="EL1627" s="158" t="n">
        <v>0</v>
      </c>
      <c r="EM1627" s="158" t="n">
        <v>0</v>
      </c>
      <c r="EN1627" s="158" t="n">
        <v>0</v>
      </c>
      <c r="EO1627" s="158" t="n">
        <v>0</v>
      </c>
      <c r="EP1627" s="158" t="n">
        <v>0</v>
      </c>
      <c r="EQ1627" s="158" t="n">
        <v>0</v>
      </c>
      <c r="ER1627" s="158" t="n">
        <v>0</v>
      </c>
      <c r="ES1627" s="158" t="n">
        <v>0</v>
      </c>
      <c r="ET1627" s="158" t="n">
        <v>0</v>
      </c>
      <c r="EU1627" s="158" t="n">
        <v>0</v>
      </c>
      <c r="EV1627" s="158" t="n">
        <v>0</v>
      </c>
      <c r="EW1627" s="158" t="n">
        <v>0</v>
      </c>
      <c r="EX1627" s="158" t="n">
        <v>0</v>
      </c>
      <c r="EY1627" s="158" t="n">
        <v>0</v>
      </c>
      <c r="EZ1627" s="158" t="n">
        <v>1900</v>
      </c>
      <c r="FA1627" s="158" t="n">
        <v>1</v>
      </c>
      <c r="FB1627" s="158" t="n">
        <v>1</v>
      </c>
      <c r="FC1627" s="158" t="n">
        <v>1900</v>
      </c>
      <c r="FD1627" s="158" t="n">
        <v>1</v>
      </c>
      <c r="FE1627" s="158" t="n">
        <v>1</v>
      </c>
      <c r="FF1627" s="158" t="n">
        <v>1900</v>
      </c>
      <c r="FG1627" s="158" t="n">
        <v>1</v>
      </c>
      <c r="FH1627" s="158" t="n">
        <v>1</v>
      </c>
      <c r="FI1627" s="158" t="n">
        <v>1900</v>
      </c>
      <c r="FJ1627" s="158" t="n">
        <v>1</v>
      </c>
      <c r="FK1627" s="158" t="n">
        <v>1</v>
      </c>
      <c r="FL1627" s="158" t="n">
        <v>1900</v>
      </c>
      <c r="FM1627" s="158" t="n">
        <v>1</v>
      </c>
      <c r="FN1627" s="158" t="n">
        <v>1</v>
      </c>
      <c r="FO1627" s="158" t="n">
        <v>1900</v>
      </c>
      <c r="FP1627" s="158" t="n">
        <v>1</v>
      </c>
      <c r="FQ1627" s="158" t="n">
        <v>1</v>
      </c>
      <c r="FR1627" s="158" t="n">
        <v>1900</v>
      </c>
      <c r="FS1627" s="158" t="n">
        <v>1</v>
      </c>
      <c r="FT1627" s="158" t="n">
        <v>1</v>
      </c>
      <c r="FU1627" s="158" t="n">
        <v>1900</v>
      </c>
      <c r="FV1627" s="158" t="n">
        <v>1</v>
      </c>
      <c r="FW1627" s="158" t="n">
        <v>1</v>
      </c>
    </row>
    <row r="1628">
      <c r="A1628">
        <f>IF(F1628&gt;1,A1627,IF(AND(I1628&lt;10,paste!A1630&lt;10),RIGHT(H1628,2)&amp;"0"&amp;I1628&amp;"000"&amp;paste!A1630,IF(AND(I1628&lt;10,paste!A1630&gt;=10,paste!A1630&lt;100),RIGHT(H1628,2)&amp;"0"&amp;I1628&amp;"00"&amp;paste!A1630,IF(AND(I1628&lt;10,paste!A1630&gt;=100,paste!A1630&lt;1000),RIGHT(H1628,2)&amp;"0"&amp;I1628&amp;"0"&amp;paste!A1630,IF(AND(I1628&lt;10,paste!A1630&gt;=1000),RIGHT(H1628,2)&amp;"0"&amp;I1628&amp;paste!A1630,IF(AND(I1628&gt;=10,paste!A1630&lt;10),RIGHT(H1628,2)&amp;I1628&amp;"000"&amp;paste!A1630,IF(AND(I1628&gt;=10,paste!A1630&gt;=10,paste!A1630&lt;100),RIGHT(H1628,2)&amp;I1628&amp;"00"&amp;paste!A1630,IF(AND(I1628&gt;=10,paste!A1630&gt;=100,paste!A1630&lt;1000),RIGHT(H1628,2)&amp;I1628&amp;"0"&amp;paste!A1630,RIGHT(H1628,2)&amp;I1628&amp;paste!A1630))))))))</f>
        <v/>
      </c>
      <c r="B1628">
        <f>YEAR(paste!C1630)</f>
        <v/>
      </c>
      <c r="C1628">
        <f>MONTH(paste!C1630)</f>
        <v/>
      </c>
      <c r="D1628">
        <f>DAY(paste!C1630)</f>
        <v/>
      </c>
      <c r="E1628" s="158" t="n">
        <v>0</v>
      </c>
      <c r="F1628">
        <f>IF(AND(L1628=L1627,D1628=D1627),F1627+1,1)</f>
        <v/>
      </c>
      <c r="G1628" s="158" t="n">
        <v>0</v>
      </c>
      <c r="H1628">
        <f>YEAR(paste!C1630)</f>
        <v/>
      </c>
      <c r="I1628">
        <f>MONTH(paste!C1630)</f>
        <v/>
      </c>
      <c r="J1628">
        <f>DAY(paste!C1630)</f>
        <v/>
      </c>
      <c r="K1628">
        <f>A1628</f>
        <v/>
      </c>
      <c r="L1628">
        <f>IF(ISBLANK(VLOOKUP(paste!J1630,'得意先名 (2)'!$B$3:$F$2005,5,FALSE)),paste!P1630,IFERROR(VLOOKUP(paste!J1630,'得意先名 (2)'!$B$3:$F$2005,5,FALSE),"ZZZZZZZZZZZ"))</f>
        <v/>
      </c>
      <c r="M1628">
        <f>IF(L1628="ZZZZZZZZZZZ",paste!J1630&amp;paste!K1630&amp; "  :   "&amp;paste!M1630&amp; "  :   "&amp;paste!P1630,"")</f>
        <v/>
      </c>
      <c r="O1628" s="158" t="n"/>
      <c r="P1628">
        <f>VLOOKUP(L1628,'L_User+EndUser'!$C$2:$K$500,8,FALSE)</f>
        <v/>
      </c>
      <c r="Q1628">
        <f>VLOOKUP(L1628,'L_User+EndUser'!$C$2:$K$500,9,FALSE)</f>
        <v/>
      </c>
      <c r="R1628" s="158" t="n"/>
      <c r="T1628" s="158" t="n"/>
      <c r="V1628" s="158" t="n"/>
      <c r="AB1628">
        <f>paste!J1630</f>
        <v/>
      </c>
      <c r="AC1628">
        <f>L1628</f>
        <v/>
      </c>
      <c r="AO1628">
        <f>YEAR(paste!O1630)</f>
        <v/>
      </c>
      <c r="AP1628">
        <f>MONTH(paste!O1630)</f>
        <v/>
      </c>
      <c r="AQ1628">
        <f>DAY(paste!O1630)</f>
        <v/>
      </c>
      <c r="BD1628">
        <f>IF(paste!L1630="","",paste!L1630)</f>
        <v/>
      </c>
      <c r="BM1628" t="n">
        <v>1</v>
      </c>
      <c r="BN1628">
        <f>VLOOKUP(paste!E1630,L_Product!$A$2:$B$2001,2,FALSE)</f>
        <v/>
      </c>
      <c r="BO1628" s="21" t="n"/>
      <c r="BT1628" t="n">
        <v>2</v>
      </c>
      <c r="BU1628">
        <f>IF($BM$2=1,2,IF($BM$2=18,1))</f>
        <v/>
      </c>
      <c r="BV1628">
        <f>IF($BM$2=1,0,IF($BM$2=18,1))</f>
        <v/>
      </c>
      <c r="BW1628" t="n">
        <v>2</v>
      </c>
      <c r="BX1628" t="n">
        <v>0</v>
      </c>
      <c r="BY1628" t="n">
        <v>3</v>
      </c>
      <c r="BZ1628">
        <f>VLOOKUP(BN1628,L_Product!$B$2:$Z$2001,14,FALSE)</f>
        <v/>
      </c>
      <c r="CA1628">
        <f>paste!H1630</f>
        <v/>
      </c>
      <c r="CB1628">
        <f>BZ1628*CA1628</f>
        <v/>
      </c>
      <c r="CN1628" s="158" t="n">
        <v>1</v>
      </c>
      <c r="CO1628" s="158" t="n">
        <v>1</v>
      </c>
      <c r="CP1628" s="158" t="n">
        <v>1</v>
      </c>
      <c r="CQ1628" s="158" t="n">
        <v>1</v>
      </c>
      <c r="CR1628" s="158" t="n">
        <v>1</v>
      </c>
      <c r="CS1628" s="158" t="n">
        <v>0</v>
      </c>
      <c r="CT1628" s="158" t="n">
        <v>0</v>
      </c>
      <c r="CU1628" s="158" t="n">
        <v>0</v>
      </c>
      <c r="CV1628" s="158" t="n">
        <v>0</v>
      </c>
      <c r="CW1628" s="158" t="n">
        <v>0</v>
      </c>
      <c r="CX1628">
        <f>B1628</f>
        <v/>
      </c>
      <c r="CY1628">
        <f>C1628</f>
        <v/>
      </c>
      <c r="CZ1628">
        <f>D1628</f>
        <v/>
      </c>
      <c r="DA1628" s="158" t="n">
        <v>1900</v>
      </c>
      <c r="DB1628" s="158" t="n">
        <v>1</v>
      </c>
      <c r="DC1628" s="158" t="n">
        <v>1</v>
      </c>
      <c r="DD1628" s="158" t="n">
        <v>1900</v>
      </c>
      <c r="DE1628" s="158" t="n">
        <v>1</v>
      </c>
      <c r="DF1628" s="158" t="n">
        <v>1</v>
      </c>
      <c r="DG1628" s="158" t="n">
        <v>1900</v>
      </c>
      <c r="DH1628" s="158" t="n">
        <v>1</v>
      </c>
      <c r="DI1628" s="158" t="n">
        <v>1</v>
      </c>
      <c r="DJ1628" s="158" t="n">
        <v>1900</v>
      </c>
      <c r="DK1628" s="158" t="n">
        <v>1</v>
      </c>
      <c r="DL1628" s="158" t="n">
        <v>1</v>
      </c>
      <c r="DR1628" s="158" t="n">
        <v>2</v>
      </c>
      <c r="DS1628" s="158" t="n">
        <v>1</v>
      </c>
      <c r="DT1628" s="158" t="n">
        <v>2</v>
      </c>
      <c r="DU1628" s="158" t="n">
        <v>1</v>
      </c>
      <c r="DV1628" s="158" t="n">
        <v>3</v>
      </c>
      <c r="DW1628" s="158" t="n">
        <v>1</v>
      </c>
      <c r="DX1628" s="158" t="n">
        <v>3</v>
      </c>
      <c r="DY1628" s="158" t="n">
        <v>0</v>
      </c>
      <c r="DZ1628" s="158" t="n">
        <v>0</v>
      </c>
      <c r="EA1628" s="158" t="n">
        <v>0</v>
      </c>
      <c r="EB1628" s="158" t="n">
        <v>0</v>
      </c>
      <c r="EC1628" s="158" t="n">
        <v>0</v>
      </c>
      <c r="ED1628" s="158" t="n">
        <v>0</v>
      </c>
      <c r="EE1628" s="158" t="n">
        <v>0</v>
      </c>
      <c r="EF1628" s="158" t="n">
        <v>0</v>
      </c>
      <c r="EG1628" s="158" t="n">
        <v>0</v>
      </c>
      <c r="EH1628" s="158" t="n">
        <v>0</v>
      </c>
      <c r="EI1628" s="158" t="n">
        <v>0</v>
      </c>
      <c r="EJ1628" s="158" t="n">
        <v>0</v>
      </c>
      <c r="EK1628" s="158" t="n">
        <v>0</v>
      </c>
      <c r="EL1628" s="158" t="n">
        <v>0</v>
      </c>
      <c r="EM1628" s="158" t="n">
        <v>0</v>
      </c>
      <c r="EN1628" s="158" t="n">
        <v>0</v>
      </c>
      <c r="EO1628" s="158" t="n">
        <v>0</v>
      </c>
      <c r="EP1628" s="158" t="n">
        <v>0</v>
      </c>
      <c r="EQ1628" s="158" t="n">
        <v>0</v>
      </c>
      <c r="ER1628" s="158" t="n">
        <v>0</v>
      </c>
      <c r="ES1628" s="158" t="n">
        <v>0</v>
      </c>
      <c r="ET1628" s="158" t="n">
        <v>0</v>
      </c>
      <c r="EU1628" s="158" t="n">
        <v>0</v>
      </c>
      <c r="EV1628" s="158" t="n">
        <v>0</v>
      </c>
      <c r="EW1628" s="158" t="n">
        <v>0</v>
      </c>
      <c r="EX1628" s="158" t="n">
        <v>0</v>
      </c>
      <c r="EY1628" s="158" t="n">
        <v>0</v>
      </c>
      <c r="EZ1628" s="158" t="n">
        <v>1900</v>
      </c>
      <c r="FA1628" s="158" t="n">
        <v>1</v>
      </c>
      <c r="FB1628" s="158" t="n">
        <v>1</v>
      </c>
      <c r="FC1628" s="158" t="n">
        <v>1900</v>
      </c>
      <c r="FD1628" s="158" t="n">
        <v>1</v>
      </c>
      <c r="FE1628" s="158" t="n">
        <v>1</v>
      </c>
      <c r="FF1628" s="158" t="n">
        <v>1900</v>
      </c>
      <c r="FG1628" s="158" t="n">
        <v>1</v>
      </c>
      <c r="FH1628" s="158" t="n">
        <v>1</v>
      </c>
      <c r="FI1628" s="158" t="n">
        <v>1900</v>
      </c>
      <c r="FJ1628" s="158" t="n">
        <v>1</v>
      </c>
      <c r="FK1628" s="158" t="n">
        <v>1</v>
      </c>
      <c r="FL1628" s="158" t="n">
        <v>1900</v>
      </c>
      <c r="FM1628" s="158" t="n">
        <v>1</v>
      </c>
      <c r="FN1628" s="158" t="n">
        <v>1</v>
      </c>
      <c r="FO1628" s="158" t="n">
        <v>1900</v>
      </c>
      <c r="FP1628" s="158" t="n">
        <v>1</v>
      </c>
      <c r="FQ1628" s="158" t="n">
        <v>1</v>
      </c>
      <c r="FR1628" s="158" t="n">
        <v>1900</v>
      </c>
      <c r="FS1628" s="158" t="n">
        <v>1</v>
      </c>
      <c r="FT1628" s="158" t="n">
        <v>1</v>
      </c>
      <c r="FU1628" s="158" t="n">
        <v>1900</v>
      </c>
      <c r="FV1628" s="158" t="n">
        <v>1</v>
      </c>
      <c r="FW1628" s="158" t="n">
        <v>1</v>
      </c>
    </row>
    <row r="1629">
      <c r="A1629">
        <f>IF(F1629&gt;1,A1628,IF(AND(I1629&lt;10,paste!A1631&lt;10),RIGHT(H1629,2)&amp;"0"&amp;I1629&amp;"000"&amp;paste!A1631,IF(AND(I1629&lt;10,paste!A1631&gt;=10,paste!A1631&lt;100),RIGHT(H1629,2)&amp;"0"&amp;I1629&amp;"00"&amp;paste!A1631,IF(AND(I1629&lt;10,paste!A1631&gt;=100,paste!A1631&lt;1000),RIGHT(H1629,2)&amp;"0"&amp;I1629&amp;"0"&amp;paste!A1631,IF(AND(I1629&lt;10,paste!A1631&gt;=1000),RIGHT(H1629,2)&amp;"0"&amp;I1629&amp;paste!A1631,IF(AND(I1629&gt;=10,paste!A1631&lt;10),RIGHT(H1629,2)&amp;I1629&amp;"000"&amp;paste!A1631,IF(AND(I1629&gt;=10,paste!A1631&gt;=10,paste!A1631&lt;100),RIGHT(H1629,2)&amp;I1629&amp;"00"&amp;paste!A1631,IF(AND(I1629&gt;=10,paste!A1631&gt;=100,paste!A1631&lt;1000),RIGHT(H1629,2)&amp;I1629&amp;"0"&amp;paste!A1631,RIGHT(H1629,2)&amp;I1629&amp;paste!A1631))))))))</f>
        <v/>
      </c>
      <c r="B1629">
        <f>YEAR(paste!C1631)</f>
        <v/>
      </c>
      <c r="C1629">
        <f>MONTH(paste!C1631)</f>
        <v/>
      </c>
      <c r="D1629">
        <f>DAY(paste!C1631)</f>
        <v/>
      </c>
      <c r="E1629" s="158" t="n">
        <v>0</v>
      </c>
      <c r="F1629">
        <f>IF(AND(L1629=L1628,D1629=D1628),F1628+1,1)</f>
        <v/>
      </c>
      <c r="G1629" s="158" t="n">
        <v>0</v>
      </c>
      <c r="H1629">
        <f>YEAR(paste!C1631)</f>
        <v/>
      </c>
      <c r="I1629">
        <f>MONTH(paste!C1631)</f>
        <v/>
      </c>
      <c r="J1629">
        <f>DAY(paste!C1631)</f>
        <v/>
      </c>
      <c r="K1629">
        <f>A1629</f>
        <v/>
      </c>
      <c r="L1629">
        <f>IF(ISBLANK(VLOOKUP(paste!J1631,'得意先名 (2)'!$B$3:$F$2005,5,FALSE)),paste!P1631,IFERROR(VLOOKUP(paste!J1631,'得意先名 (2)'!$B$3:$F$2005,5,FALSE),"ZZZZZZZZZZZ"))</f>
        <v/>
      </c>
      <c r="M1629">
        <f>IF(L1629="ZZZZZZZZZZZ",paste!J1631&amp;paste!K1631&amp; "  :   "&amp;paste!M1631&amp; "  :   "&amp;paste!P1631,"")</f>
        <v/>
      </c>
      <c r="O1629" s="158" t="n"/>
      <c r="P1629">
        <f>VLOOKUP(L1629,'L_User+EndUser'!$C$2:$K$500,8,FALSE)</f>
        <v/>
      </c>
      <c r="Q1629">
        <f>VLOOKUP(L1629,'L_User+EndUser'!$C$2:$K$500,9,FALSE)</f>
        <v/>
      </c>
      <c r="R1629" s="158" t="n"/>
      <c r="T1629" s="158" t="n"/>
      <c r="V1629" s="158" t="n"/>
      <c r="AB1629">
        <f>paste!J1631</f>
        <v/>
      </c>
      <c r="AC1629">
        <f>L1629</f>
        <v/>
      </c>
      <c r="AO1629">
        <f>YEAR(paste!O1631)</f>
        <v/>
      </c>
      <c r="AP1629">
        <f>MONTH(paste!O1631)</f>
        <v/>
      </c>
      <c r="AQ1629">
        <f>DAY(paste!O1631)</f>
        <v/>
      </c>
      <c r="BD1629">
        <f>IF(paste!L1631="","",paste!L1631)</f>
        <v/>
      </c>
      <c r="BM1629" t="n">
        <v>1</v>
      </c>
      <c r="BN1629">
        <f>VLOOKUP(paste!E1631,L_Product!$A$2:$B$2001,2,FALSE)</f>
        <v/>
      </c>
      <c r="BO1629" s="21" t="n"/>
      <c r="BT1629" t="n">
        <v>2</v>
      </c>
      <c r="BU1629">
        <f>IF($BM$2=1,2,IF($BM$2=18,1))</f>
        <v/>
      </c>
      <c r="BV1629">
        <f>IF($BM$2=1,0,IF($BM$2=18,1))</f>
        <v/>
      </c>
      <c r="BW1629" t="n">
        <v>2</v>
      </c>
      <c r="BX1629" t="n">
        <v>0</v>
      </c>
      <c r="BY1629" t="n">
        <v>3</v>
      </c>
      <c r="BZ1629">
        <f>VLOOKUP(BN1629,L_Product!$B$2:$Z$2001,14,FALSE)</f>
        <v/>
      </c>
      <c r="CA1629">
        <f>paste!H1631</f>
        <v/>
      </c>
      <c r="CB1629">
        <f>BZ1629*CA1629</f>
        <v/>
      </c>
      <c r="CN1629" s="158" t="n">
        <v>1</v>
      </c>
      <c r="CO1629" s="158" t="n">
        <v>1</v>
      </c>
      <c r="CP1629" s="158" t="n">
        <v>1</v>
      </c>
      <c r="CQ1629" s="158" t="n">
        <v>1</v>
      </c>
      <c r="CR1629" s="158" t="n">
        <v>1</v>
      </c>
      <c r="CS1629" s="158" t="n">
        <v>0</v>
      </c>
      <c r="CT1629" s="158" t="n">
        <v>0</v>
      </c>
      <c r="CU1629" s="158" t="n">
        <v>0</v>
      </c>
      <c r="CV1629" s="158" t="n">
        <v>0</v>
      </c>
      <c r="CW1629" s="158" t="n">
        <v>0</v>
      </c>
      <c r="CX1629">
        <f>B1629</f>
        <v/>
      </c>
      <c r="CY1629">
        <f>C1629</f>
        <v/>
      </c>
      <c r="CZ1629">
        <f>D1629</f>
        <v/>
      </c>
      <c r="DA1629" s="158" t="n">
        <v>1900</v>
      </c>
      <c r="DB1629" s="158" t="n">
        <v>1</v>
      </c>
      <c r="DC1629" s="158" t="n">
        <v>1</v>
      </c>
      <c r="DD1629" s="158" t="n">
        <v>1900</v>
      </c>
      <c r="DE1629" s="158" t="n">
        <v>1</v>
      </c>
      <c r="DF1629" s="158" t="n">
        <v>1</v>
      </c>
      <c r="DG1629" s="158" t="n">
        <v>1900</v>
      </c>
      <c r="DH1629" s="158" t="n">
        <v>1</v>
      </c>
      <c r="DI1629" s="158" t="n">
        <v>1</v>
      </c>
      <c r="DJ1629" s="158" t="n">
        <v>1900</v>
      </c>
      <c r="DK1629" s="158" t="n">
        <v>1</v>
      </c>
      <c r="DL1629" s="158" t="n">
        <v>1</v>
      </c>
      <c r="DR1629" s="158" t="n">
        <v>2</v>
      </c>
      <c r="DS1629" s="158" t="n">
        <v>1</v>
      </c>
      <c r="DT1629" s="158" t="n">
        <v>2</v>
      </c>
      <c r="DU1629" s="158" t="n">
        <v>1</v>
      </c>
      <c r="DV1629" s="158" t="n">
        <v>3</v>
      </c>
      <c r="DW1629" s="158" t="n">
        <v>1</v>
      </c>
      <c r="DX1629" s="158" t="n">
        <v>3</v>
      </c>
      <c r="DY1629" s="158" t="n">
        <v>0</v>
      </c>
      <c r="DZ1629" s="158" t="n">
        <v>0</v>
      </c>
      <c r="EA1629" s="158" t="n">
        <v>0</v>
      </c>
      <c r="EB1629" s="158" t="n">
        <v>0</v>
      </c>
      <c r="EC1629" s="158" t="n">
        <v>0</v>
      </c>
      <c r="ED1629" s="158" t="n">
        <v>0</v>
      </c>
      <c r="EE1629" s="158" t="n">
        <v>0</v>
      </c>
      <c r="EF1629" s="158" t="n">
        <v>0</v>
      </c>
      <c r="EG1629" s="158" t="n">
        <v>0</v>
      </c>
      <c r="EH1629" s="158" t="n">
        <v>0</v>
      </c>
      <c r="EI1629" s="158" t="n">
        <v>0</v>
      </c>
      <c r="EJ1629" s="158" t="n">
        <v>0</v>
      </c>
      <c r="EK1629" s="158" t="n">
        <v>0</v>
      </c>
      <c r="EL1629" s="158" t="n">
        <v>0</v>
      </c>
      <c r="EM1629" s="158" t="n">
        <v>0</v>
      </c>
      <c r="EN1629" s="158" t="n">
        <v>0</v>
      </c>
      <c r="EO1629" s="158" t="n">
        <v>0</v>
      </c>
      <c r="EP1629" s="158" t="n">
        <v>0</v>
      </c>
      <c r="EQ1629" s="158" t="n">
        <v>0</v>
      </c>
      <c r="ER1629" s="158" t="n">
        <v>0</v>
      </c>
      <c r="ES1629" s="158" t="n">
        <v>0</v>
      </c>
      <c r="ET1629" s="158" t="n">
        <v>0</v>
      </c>
      <c r="EU1629" s="158" t="n">
        <v>0</v>
      </c>
      <c r="EV1629" s="158" t="n">
        <v>0</v>
      </c>
      <c r="EW1629" s="158" t="n">
        <v>0</v>
      </c>
      <c r="EX1629" s="158" t="n">
        <v>0</v>
      </c>
      <c r="EY1629" s="158" t="n">
        <v>0</v>
      </c>
      <c r="EZ1629" s="158" t="n">
        <v>1900</v>
      </c>
      <c r="FA1629" s="158" t="n">
        <v>1</v>
      </c>
      <c r="FB1629" s="158" t="n">
        <v>1</v>
      </c>
      <c r="FC1629" s="158" t="n">
        <v>1900</v>
      </c>
      <c r="FD1629" s="158" t="n">
        <v>1</v>
      </c>
      <c r="FE1629" s="158" t="n">
        <v>1</v>
      </c>
      <c r="FF1629" s="158" t="n">
        <v>1900</v>
      </c>
      <c r="FG1629" s="158" t="n">
        <v>1</v>
      </c>
      <c r="FH1629" s="158" t="n">
        <v>1</v>
      </c>
      <c r="FI1629" s="158" t="n">
        <v>1900</v>
      </c>
      <c r="FJ1629" s="158" t="n">
        <v>1</v>
      </c>
      <c r="FK1629" s="158" t="n">
        <v>1</v>
      </c>
      <c r="FL1629" s="158" t="n">
        <v>1900</v>
      </c>
      <c r="FM1629" s="158" t="n">
        <v>1</v>
      </c>
      <c r="FN1629" s="158" t="n">
        <v>1</v>
      </c>
      <c r="FO1629" s="158" t="n">
        <v>1900</v>
      </c>
      <c r="FP1629" s="158" t="n">
        <v>1</v>
      </c>
      <c r="FQ1629" s="158" t="n">
        <v>1</v>
      </c>
      <c r="FR1629" s="158" t="n">
        <v>1900</v>
      </c>
      <c r="FS1629" s="158" t="n">
        <v>1</v>
      </c>
      <c r="FT1629" s="158" t="n">
        <v>1</v>
      </c>
      <c r="FU1629" s="158" t="n">
        <v>1900</v>
      </c>
      <c r="FV1629" s="158" t="n">
        <v>1</v>
      </c>
      <c r="FW1629" s="158" t="n">
        <v>1</v>
      </c>
    </row>
    <row r="1630">
      <c r="A1630">
        <f>IF(F1630&gt;1,A1629,IF(AND(I1630&lt;10,paste!A1632&lt;10),RIGHT(H1630,2)&amp;"0"&amp;I1630&amp;"000"&amp;paste!A1632,IF(AND(I1630&lt;10,paste!A1632&gt;=10,paste!A1632&lt;100),RIGHT(H1630,2)&amp;"0"&amp;I1630&amp;"00"&amp;paste!A1632,IF(AND(I1630&lt;10,paste!A1632&gt;=100,paste!A1632&lt;1000),RIGHT(H1630,2)&amp;"0"&amp;I1630&amp;"0"&amp;paste!A1632,IF(AND(I1630&lt;10,paste!A1632&gt;=1000),RIGHT(H1630,2)&amp;"0"&amp;I1630&amp;paste!A1632,IF(AND(I1630&gt;=10,paste!A1632&lt;10),RIGHT(H1630,2)&amp;I1630&amp;"000"&amp;paste!A1632,IF(AND(I1630&gt;=10,paste!A1632&gt;=10,paste!A1632&lt;100),RIGHT(H1630,2)&amp;I1630&amp;"00"&amp;paste!A1632,IF(AND(I1630&gt;=10,paste!A1632&gt;=100,paste!A1632&lt;1000),RIGHT(H1630,2)&amp;I1630&amp;"0"&amp;paste!A1632,RIGHT(H1630,2)&amp;I1630&amp;paste!A1632))))))))</f>
        <v/>
      </c>
      <c r="B1630">
        <f>YEAR(paste!C1632)</f>
        <v/>
      </c>
      <c r="C1630">
        <f>MONTH(paste!C1632)</f>
        <v/>
      </c>
      <c r="D1630">
        <f>DAY(paste!C1632)</f>
        <v/>
      </c>
      <c r="E1630" s="158" t="n">
        <v>0</v>
      </c>
      <c r="F1630">
        <f>IF(AND(L1630=L1629,D1630=D1629),F1629+1,1)</f>
        <v/>
      </c>
      <c r="G1630" s="158" t="n">
        <v>0</v>
      </c>
      <c r="H1630">
        <f>YEAR(paste!C1632)</f>
        <v/>
      </c>
      <c r="I1630">
        <f>MONTH(paste!C1632)</f>
        <v/>
      </c>
      <c r="J1630">
        <f>DAY(paste!C1632)</f>
        <v/>
      </c>
      <c r="K1630">
        <f>A1630</f>
        <v/>
      </c>
      <c r="L1630">
        <f>IF(ISBLANK(VLOOKUP(paste!J1632,'得意先名 (2)'!$B$3:$F$2005,5,FALSE)),paste!P1632,IFERROR(VLOOKUP(paste!J1632,'得意先名 (2)'!$B$3:$F$2005,5,FALSE),"ZZZZZZZZZZZ"))</f>
        <v/>
      </c>
      <c r="M1630">
        <f>IF(L1630="ZZZZZZZZZZZ",paste!J1632&amp;paste!K1632&amp; "  :   "&amp;paste!M1632&amp; "  :   "&amp;paste!P1632,"")</f>
        <v/>
      </c>
      <c r="O1630" s="158" t="n"/>
      <c r="P1630">
        <f>VLOOKUP(L1630,'L_User+EndUser'!$C$2:$K$500,8,FALSE)</f>
        <v/>
      </c>
      <c r="Q1630">
        <f>VLOOKUP(L1630,'L_User+EndUser'!$C$2:$K$500,9,FALSE)</f>
        <v/>
      </c>
      <c r="R1630" s="158" t="n"/>
      <c r="T1630" s="158" t="n"/>
      <c r="V1630" s="158" t="n"/>
      <c r="AB1630">
        <f>paste!J1632</f>
        <v/>
      </c>
      <c r="AC1630">
        <f>L1630</f>
        <v/>
      </c>
      <c r="AO1630">
        <f>YEAR(paste!O1632)</f>
        <v/>
      </c>
      <c r="AP1630">
        <f>MONTH(paste!O1632)</f>
        <v/>
      </c>
      <c r="AQ1630">
        <f>DAY(paste!O1632)</f>
        <v/>
      </c>
      <c r="BD1630">
        <f>IF(paste!L1632="","",paste!L1632)</f>
        <v/>
      </c>
      <c r="BM1630" t="n">
        <v>1</v>
      </c>
      <c r="BN1630">
        <f>VLOOKUP(paste!E1632,L_Product!$A$2:$B$2001,2,FALSE)</f>
        <v/>
      </c>
      <c r="BO1630" s="21" t="n"/>
      <c r="BT1630" t="n">
        <v>2</v>
      </c>
      <c r="BU1630">
        <f>IF($BM$2=1,2,IF($BM$2=18,1))</f>
        <v/>
      </c>
      <c r="BV1630">
        <f>IF($BM$2=1,0,IF($BM$2=18,1))</f>
        <v/>
      </c>
      <c r="BW1630" t="n">
        <v>2</v>
      </c>
      <c r="BX1630" t="n">
        <v>0</v>
      </c>
      <c r="BY1630" t="n">
        <v>3</v>
      </c>
      <c r="BZ1630">
        <f>VLOOKUP(BN1630,L_Product!$B$2:$Z$2001,14,FALSE)</f>
        <v/>
      </c>
      <c r="CA1630">
        <f>paste!H1632</f>
        <v/>
      </c>
      <c r="CB1630">
        <f>BZ1630*CA1630</f>
        <v/>
      </c>
      <c r="CN1630" s="158" t="n">
        <v>1</v>
      </c>
      <c r="CO1630" s="158" t="n">
        <v>1</v>
      </c>
      <c r="CP1630" s="158" t="n">
        <v>1</v>
      </c>
      <c r="CQ1630" s="158" t="n">
        <v>1</v>
      </c>
      <c r="CR1630" s="158" t="n">
        <v>1</v>
      </c>
      <c r="CS1630" s="158" t="n">
        <v>0</v>
      </c>
      <c r="CT1630" s="158" t="n">
        <v>0</v>
      </c>
      <c r="CU1630" s="158" t="n">
        <v>0</v>
      </c>
      <c r="CV1630" s="158" t="n">
        <v>0</v>
      </c>
      <c r="CW1630" s="158" t="n">
        <v>0</v>
      </c>
      <c r="CX1630">
        <f>B1630</f>
        <v/>
      </c>
      <c r="CY1630">
        <f>C1630</f>
        <v/>
      </c>
      <c r="CZ1630">
        <f>D1630</f>
        <v/>
      </c>
      <c r="DA1630" s="158" t="n">
        <v>1900</v>
      </c>
      <c r="DB1630" s="158" t="n">
        <v>1</v>
      </c>
      <c r="DC1630" s="158" t="n">
        <v>1</v>
      </c>
      <c r="DD1630" s="158" t="n">
        <v>1900</v>
      </c>
      <c r="DE1630" s="158" t="n">
        <v>1</v>
      </c>
      <c r="DF1630" s="158" t="n">
        <v>1</v>
      </c>
      <c r="DG1630" s="158" t="n">
        <v>1900</v>
      </c>
      <c r="DH1630" s="158" t="n">
        <v>1</v>
      </c>
      <c r="DI1630" s="158" t="n">
        <v>1</v>
      </c>
      <c r="DJ1630" s="158" t="n">
        <v>1900</v>
      </c>
      <c r="DK1630" s="158" t="n">
        <v>1</v>
      </c>
      <c r="DL1630" s="158" t="n">
        <v>1</v>
      </c>
      <c r="DR1630" s="158" t="n">
        <v>2</v>
      </c>
      <c r="DS1630" s="158" t="n">
        <v>1</v>
      </c>
      <c r="DT1630" s="158" t="n">
        <v>2</v>
      </c>
      <c r="DU1630" s="158" t="n">
        <v>1</v>
      </c>
      <c r="DV1630" s="158" t="n">
        <v>3</v>
      </c>
      <c r="DW1630" s="158" t="n">
        <v>1</v>
      </c>
      <c r="DX1630" s="158" t="n">
        <v>3</v>
      </c>
      <c r="DY1630" s="158" t="n">
        <v>0</v>
      </c>
      <c r="DZ1630" s="158" t="n">
        <v>0</v>
      </c>
      <c r="EA1630" s="158" t="n">
        <v>0</v>
      </c>
      <c r="EB1630" s="158" t="n">
        <v>0</v>
      </c>
      <c r="EC1630" s="158" t="n">
        <v>0</v>
      </c>
      <c r="ED1630" s="158" t="n">
        <v>0</v>
      </c>
      <c r="EE1630" s="158" t="n">
        <v>0</v>
      </c>
      <c r="EF1630" s="158" t="n">
        <v>0</v>
      </c>
      <c r="EG1630" s="158" t="n">
        <v>0</v>
      </c>
      <c r="EH1630" s="158" t="n">
        <v>0</v>
      </c>
      <c r="EI1630" s="158" t="n">
        <v>0</v>
      </c>
      <c r="EJ1630" s="158" t="n">
        <v>0</v>
      </c>
      <c r="EK1630" s="158" t="n">
        <v>0</v>
      </c>
      <c r="EL1630" s="158" t="n">
        <v>0</v>
      </c>
      <c r="EM1630" s="158" t="n">
        <v>0</v>
      </c>
      <c r="EN1630" s="158" t="n">
        <v>0</v>
      </c>
      <c r="EO1630" s="158" t="n">
        <v>0</v>
      </c>
      <c r="EP1630" s="158" t="n">
        <v>0</v>
      </c>
      <c r="EQ1630" s="158" t="n">
        <v>0</v>
      </c>
      <c r="ER1630" s="158" t="n">
        <v>0</v>
      </c>
      <c r="ES1630" s="158" t="n">
        <v>0</v>
      </c>
      <c r="ET1630" s="158" t="n">
        <v>0</v>
      </c>
      <c r="EU1630" s="158" t="n">
        <v>0</v>
      </c>
      <c r="EV1630" s="158" t="n">
        <v>0</v>
      </c>
      <c r="EW1630" s="158" t="n">
        <v>0</v>
      </c>
      <c r="EX1630" s="158" t="n">
        <v>0</v>
      </c>
      <c r="EY1630" s="158" t="n">
        <v>0</v>
      </c>
      <c r="EZ1630" s="158" t="n">
        <v>1900</v>
      </c>
      <c r="FA1630" s="158" t="n">
        <v>1</v>
      </c>
      <c r="FB1630" s="158" t="n">
        <v>1</v>
      </c>
      <c r="FC1630" s="158" t="n">
        <v>1900</v>
      </c>
      <c r="FD1630" s="158" t="n">
        <v>1</v>
      </c>
      <c r="FE1630" s="158" t="n">
        <v>1</v>
      </c>
      <c r="FF1630" s="158" t="n">
        <v>1900</v>
      </c>
      <c r="FG1630" s="158" t="n">
        <v>1</v>
      </c>
      <c r="FH1630" s="158" t="n">
        <v>1</v>
      </c>
      <c r="FI1630" s="158" t="n">
        <v>1900</v>
      </c>
      <c r="FJ1630" s="158" t="n">
        <v>1</v>
      </c>
      <c r="FK1630" s="158" t="n">
        <v>1</v>
      </c>
      <c r="FL1630" s="158" t="n">
        <v>1900</v>
      </c>
      <c r="FM1630" s="158" t="n">
        <v>1</v>
      </c>
      <c r="FN1630" s="158" t="n">
        <v>1</v>
      </c>
      <c r="FO1630" s="158" t="n">
        <v>1900</v>
      </c>
      <c r="FP1630" s="158" t="n">
        <v>1</v>
      </c>
      <c r="FQ1630" s="158" t="n">
        <v>1</v>
      </c>
      <c r="FR1630" s="158" t="n">
        <v>1900</v>
      </c>
      <c r="FS1630" s="158" t="n">
        <v>1</v>
      </c>
      <c r="FT1630" s="158" t="n">
        <v>1</v>
      </c>
      <c r="FU1630" s="158" t="n">
        <v>1900</v>
      </c>
      <c r="FV1630" s="158" t="n">
        <v>1</v>
      </c>
      <c r="FW1630" s="158" t="n">
        <v>1</v>
      </c>
    </row>
    <row r="1631">
      <c r="A1631">
        <f>IF(F1631&gt;1,A1630,IF(AND(I1631&lt;10,paste!A1633&lt;10),RIGHT(H1631,2)&amp;"0"&amp;I1631&amp;"000"&amp;paste!A1633,IF(AND(I1631&lt;10,paste!A1633&gt;=10,paste!A1633&lt;100),RIGHT(H1631,2)&amp;"0"&amp;I1631&amp;"00"&amp;paste!A1633,IF(AND(I1631&lt;10,paste!A1633&gt;=100,paste!A1633&lt;1000),RIGHT(H1631,2)&amp;"0"&amp;I1631&amp;"0"&amp;paste!A1633,IF(AND(I1631&lt;10,paste!A1633&gt;=1000),RIGHT(H1631,2)&amp;"0"&amp;I1631&amp;paste!A1633,IF(AND(I1631&gt;=10,paste!A1633&lt;10),RIGHT(H1631,2)&amp;I1631&amp;"000"&amp;paste!A1633,IF(AND(I1631&gt;=10,paste!A1633&gt;=10,paste!A1633&lt;100),RIGHT(H1631,2)&amp;I1631&amp;"00"&amp;paste!A1633,IF(AND(I1631&gt;=10,paste!A1633&gt;=100,paste!A1633&lt;1000),RIGHT(H1631,2)&amp;I1631&amp;"0"&amp;paste!A1633,RIGHT(H1631,2)&amp;I1631&amp;paste!A1633))))))))</f>
        <v/>
      </c>
      <c r="B1631">
        <f>YEAR(paste!C1633)</f>
        <v/>
      </c>
      <c r="C1631">
        <f>MONTH(paste!C1633)</f>
        <v/>
      </c>
      <c r="D1631">
        <f>DAY(paste!C1633)</f>
        <v/>
      </c>
      <c r="E1631" s="158" t="n">
        <v>0</v>
      </c>
      <c r="F1631">
        <f>IF(AND(L1631=L1630,D1631=D1630),F1630+1,1)</f>
        <v/>
      </c>
      <c r="G1631" s="158" t="n">
        <v>0</v>
      </c>
      <c r="H1631">
        <f>YEAR(paste!C1633)</f>
        <v/>
      </c>
      <c r="I1631">
        <f>MONTH(paste!C1633)</f>
        <v/>
      </c>
      <c r="J1631">
        <f>DAY(paste!C1633)</f>
        <v/>
      </c>
      <c r="K1631">
        <f>A1631</f>
        <v/>
      </c>
      <c r="L1631">
        <f>IF(ISBLANK(VLOOKUP(paste!J1633,'得意先名 (2)'!$B$3:$F$2005,5,FALSE)),paste!P1633,IFERROR(VLOOKUP(paste!J1633,'得意先名 (2)'!$B$3:$F$2005,5,FALSE),"ZZZZZZZZZZZ"))</f>
        <v/>
      </c>
      <c r="M1631">
        <f>IF(L1631="ZZZZZZZZZZZ",paste!J1633&amp;paste!K1633&amp; "  :   "&amp;paste!M1633&amp; "  :   "&amp;paste!P1633,"")</f>
        <v/>
      </c>
      <c r="O1631" s="158" t="n"/>
      <c r="P1631">
        <f>VLOOKUP(L1631,'L_User+EndUser'!$C$2:$K$500,8,FALSE)</f>
        <v/>
      </c>
      <c r="Q1631">
        <f>VLOOKUP(L1631,'L_User+EndUser'!$C$2:$K$500,9,FALSE)</f>
        <v/>
      </c>
      <c r="R1631" s="158" t="n"/>
      <c r="T1631" s="158" t="n"/>
      <c r="V1631" s="158" t="n"/>
      <c r="AB1631">
        <f>paste!J1633</f>
        <v/>
      </c>
      <c r="AC1631">
        <f>L1631</f>
        <v/>
      </c>
      <c r="AO1631">
        <f>YEAR(paste!O1633)</f>
        <v/>
      </c>
      <c r="AP1631">
        <f>MONTH(paste!O1633)</f>
        <v/>
      </c>
      <c r="AQ1631">
        <f>DAY(paste!O1633)</f>
        <v/>
      </c>
      <c r="BD1631">
        <f>IF(paste!L1633="","",paste!L1633)</f>
        <v/>
      </c>
      <c r="BM1631" t="n">
        <v>1</v>
      </c>
      <c r="BN1631">
        <f>VLOOKUP(paste!E1633,L_Product!$A$2:$B$2001,2,FALSE)</f>
        <v/>
      </c>
      <c r="BO1631" s="21" t="n"/>
      <c r="BT1631" t="n">
        <v>2</v>
      </c>
      <c r="BU1631">
        <f>IF($BM$2=1,2,IF($BM$2=18,1))</f>
        <v/>
      </c>
      <c r="BV1631">
        <f>IF($BM$2=1,0,IF($BM$2=18,1))</f>
        <v/>
      </c>
      <c r="BW1631" t="n">
        <v>2</v>
      </c>
      <c r="BX1631" t="n">
        <v>0</v>
      </c>
      <c r="BY1631" t="n">
        <v>3</v>
      </c>
      <c r="BZ1631">
        <f>VLOOKUP(BN1631,L_Product!$B$2:$Z$2001,14,FALSE)</f>
        <v/>
      </c>
      <c r="CA1631">
        <f>paste!H1633</f>
        <v/>
      </c>
      <c r="CB1631">
        <f>BZ1631*CA1631</f>
        <v/>
      </c>
      <c r="CN1631" s="158" t="n">
        <v>1</v>
      </c>
      <c r="CO1631" s="158" t="n">
        <v>1</v>
      </c>
      <c r="CP1631" s="158" t="n">
        <v>1</v>
      </c>
      <c r="CQ1631" s="158" t="n">
        <v>1</v>
      </c>
      <c r="CR1631" s="158" t="n">
        <v>1</v>
      </c>
      <c r="CS1631" s="158" t="n">
        <v>0</v>
      </c>
      <c r="CT1631" s="158" t="n">
        <v>0</v>
      </c>
      <c r="CU1631" s="158" t="n">
        <v>0</v>
      </c>
      <c r="CV1631" s="158" t="n">
        <v>0</v>
      </c>
      <c r="CW1631" s="158" t="n">
        <v>0</v>
      </c>
      <c r="CX1631">
        <f>B1631</f>
        <v/>
      </c>
      <c r="CY1631">
        <f>C1631</f>
        <v/>
      </c>
      <c r="CZ1631">
        <f>D1631</f>
        <v/>
      </c>
      <c r="DA1631" s="158" t="n">
        <v>1900</v>
      </c>
      <c r="DB1631" s="158" t="n">
        <v>1</v>
      </c>
      <c r="DC1631" s="158" t="n">
        <v>1</v>
      </c>
      <c r="DD1631" s="158" t="n">
        <v>1900</v>
      </c>
      <c r="DE1631" s="158" t="n">
        <v>1</v>
      </c>
      <c r="DF1631" s="158" t="n">
        <v>1</v>
      </c>
      <c r="DG1631" s="158" t="n">
        <v>1900</v>
      </c>
      <c r="DH1631" s="158" t="n">
        <v>1</v>
      </c>
      <c r="DI1631" s="158" t="n">
        <v>1</v>
      </c>
      <c r="DJ1631" s="158" t="n">
        <v>1900</v>
      </c>
      <c r="DK1631" s="158" t="n">
        <v>1</v>
      </c>
      <c r="DL1631" s="158" t="n">
        <v>1</v>
      </c>
      <c r="DR1631" s="158" t="n">
        <v>2</v>
      </c>
      <c r="DS1631" s="158" t="n">
        <v>1</v>
      </c>
      <c r="DT1631" s="158" t="n">
        <v>2</v>
      </c>
      <c r="DU1631" s="158" t="n">
        <v>1</v>
      </c>
      <c r="DV1631" s="158" t="n">
        <v>3</v>
      </c>
      <c r="DW1631" s="158" t="n">
        <v>1</v>
      </c>
      <c r="DX1631" s="158" t="n">
        <v>3</v>
      </c>
      <c r="DY1631" s="158" t="n">
        <v>0</v>
      </c>
      <c r="DZ1631" s="158" t="n">
        <v>0</v>
      </c>
      <c r="EA1631" s="158" t="n">
        <v>0</v>
      </c>
      <c r="EB1631" s="158" t="n">
        <v>0</v>
      </c>
      <c r="EC1631" s="158" t="n">
        <v>0</v>
      </c>
      <c r="ED1631" s="158" t="n">
        <v>0</v>
      </c>
      <c r="EE1631" s="158" t="n">
        <v>0</v>
      </c>
      <c r="EF1631" s="158" t="n">
        <v>0</v>
      </c>
      <c r="EG1631" s="158" t="n">
        <v>0</v>
      </c>
      <c r="EH1631" s="158" t="n">
        <v>0</v>
      </c>
      <c r="EI1631" s="158" t="n">
        <v>0</v>
      </c>
      <c r="EJ1631" s="158" t="n">
        <v>0</v>
      </c>
      <c r="EK1631" s="158" t="n">
        <v>0</v>
      </c>
      <c r="EL1631" s="158" t="n">
        <v>0</v>
      </c>
      <c r="EM1631" s="158" t="n">
        <v>0</v>
      </c>
      <c r="EN1631" s="158" t="n">
        <v>0</v>
      </c>
      <c r="EO1631" s="158" t="n">
        <v>0</v>
      </c>
      <c r="EP1631" s="158" t="n">
        <v>0</v>
      </c>
      <c r="EQ1631" s="158" t="n">
        <v>0</v>
      </c>
      <c r="ER1631" s="158" t="n">
        <v>0</v>
      </c>
      <c r="ES1631" s="158" t="n">
        <v>0</v>
      </c>
      <c r="ET1631" s="158" t="n">
        <v>0</v>
      </c>
      <c r="EU1631" s="158" t="n">
        <v>0</v>
      </c>
      <c r="EV1631" s="158" t="n">
        <v>0</v>
      </c>
      <c r="EW1631" s="158" t="n">
        <v>0</v>
      </c>
      <c r="EX1631" s="158" t="n">
        <v>0</v>
      </c>
      <c r="EY1631" s="158" t="n">
        <v>0</v>
      </c>
      <c r="EZ1631" s="158" t="n">
        <v>1900</v>
      </c>
      <c r="FA1631" s="158" t="n">
        <v>1</v>
      </c>
      <c r="FB1631" s="158" t="n">
        <v>1</v>
      </c>
      <c r="FC1631" s="158" t="n">
        <v>1900</v>
      </c>
      <c r="FD1631" s="158" t="n">
        <v>1</v>
      </c>
      <c r="FE1631" s="158" t="n">
        <v>1</v>
      </c>
      <c r="FF1631" s="158" t="n">
        <v>1900</v>
      </c>
      <c r="FG1631" s="158" t="n">
        <v>1</v>
      </c>
      <c r="FH1631" s="158" t="n">
        <v>1</v>
      </c>
      <c r="FI1631" s="158" t="n">
        <v>1900</v>
      </c>
      <c r="FJ1631" s="158" t="n">
        <v>1</v>
      </c>
      <c r="FK1631" s="158" t="n">
        <v>1</v>
      </c>
      <c r="FL1631" s="158" t="n">
        <v>1900</v>
      </c>
      <c r="FM1631" s="158" t="n">
        <v>1</v>
      </c>
      <c r="FN1631" s="158" t="n">
        <v>1</v>
      </c>
      <c r="FO1631" s="158" t="n">
        <v>1900</v>
      </c>
      <c r="FP1631" s="158" t="n">
        <v>1</v>
      </c>
      <c r="FQ1631" s="158" t="n">
        <v>1</v>
      </c>
      <c r="FR1631" s="158" t="n">
        <v>1900</v>
      </c>
      <c r="FS1631" s="158" t="n">
        <v>1</v>
      </c>
      <c r="FT1631" s="158" t="n">
        <v>1</v>
      </c>
      <c r="FU1631" s="158" t="n">
        <v>1900</v>
      </c>
      <c r="FV1631" s="158" t="n">
        <v>1</v>
      </c>
      <c r="FW1631" s="158" t="n">
        <v>1</v>
      </c>
    </row>
    <row r="1632">
      <c r="A1632">
        <f>IF(F1632&gt;1,A1631,IF(AND(I1632&lt;10,paste!A1634&lt;10),RIGHT(H1632,2)&amp;"0"&amp;I1632&amp;"000"&amp;paste!A1634,IF(AND(I1632&lt;10,paste!A1634&gt;=10,paste!A1634&lt;100),RIGHT(H1632,2)&amp;"0"&amp;I1632&amp;"00"&amp;paste!A1634,IF(AND(I1632&lt;10,paste!A1634&gt;=100,paste!A1634&lt;1000),RIGHT(H1632,2)&amp;"0"&amp;I1632&amp;"0"&amp;paste!A1634,IF(AND(I1632&lt;10,paste!A1634&gt;=1000),RIGHT(H1632,2)&amp;"0"&amp;I1632&amp;paste!A1634,IF(AND(I1632&gt;=10,paste!A1634&lt;10),RIGHT(H1632,2)&amp;I1632&amp;"000"&amp;paste!A1634,IF(AND(I1632&gt;=10,paste!A1634&gt;=10,paste!A1634&lt;100),RIGHT(H1632,2)&amp;I1632&amp;"00"&amp;paste!A1634,IF(AND(I1632&gt;=10,paste!A1634&gt;=100,paste!A1634&lt;1000),RIGHT(H1632,2)&amp;I1632&amp;"0"&amp;paste!A1634,RIGHT(H1632,2)&amp;I1632&amp;paste!A1634))))))))</f>
        <v/>
      </c>
      <c r="B1632">
        <f>YEAR(paste!C1634)</f>
        <v/>
      </c>
      <c r="C1632">
        <f>MONTH(paste!C1634)</f>
        <v/>
      </c>
      <c r="D1632">
        <f>DAY(paste!C1634)</f>
        <v/>
      </c>
      <c r="E1632" s="158" t="n">
        <v>0</v>
      </c>
      <c r="F1632">
        <f>IF(AND(L1632=L1631,D1632=D1631),F1631+1,1)</f>
        <v/>
      </c>
      <c r="G1632" s="158" t="n">
        <v>0</v>
      </c>
      <c r="H1632">
        <f>YEAR(paste!C1634)</f>
        <v/>
      </c>
      <c r="I1632">
        <f>MONTH(paste!C1634)</f>
        <v/>
      </c>
      <c r="J1632">
        <f>DAY(paste!C1634)</f>
        <v/>
      </c>
      <c r="K1632">
        <f>A1632</f>
        <v/>
      </c>
      <c r="L1632">
        <f>IF(ISBLANK(VLOOKUP(paste!J1634,'得意先名 (2)'!$B$3:$F$2005,5,FALSE)),paste!P1634,IFERROR(VLOOKUP(paste!J1634,'得意先名 (2)'!$B$3:$F$2005,5,FALSE),"ZZZZZZZZZZZ"))</f>
        <v/>
      </c>
      <c r="M1632">
        <f>IF(L1632="ZZZZZZZZZZZ",paste!J1634&amp;paste!K1634&amp; "  :   "&amp;paste!M1634&amp; "  :   "&amp;paste!P1634,"")</f>
        <v/>
      </c>
      <c r="O1632" s="158" t="n"/>
      <c r="P1632">
        <f>VLOOKUP(L1632,'L_User+EndUser'!$C$2:$K$500,8,FALSE)</f>
        <v/>
      </c>
      <c r="Q1632">
        <f>VLOOKUP(L1632,'L_User+EndUser'!$C$2:$K$500,9,FALSE)</f>
        <v/>
      </c>
      <c r="R1632" s="158" t="n"/>
      <c r="T1632" s="158" t="n"/>
      <c r="V1632" s="158" t="n"/>
      <c r="AB1632">
        <f>paste!J1634</f>
        <v/>
      </c>
      <c r="AC1632">
        <f>L1632</f>
        <v/>
      </c>
      <c r="AO1632">
        <f>YEAR(paste!O1634)</f>
        <v/>
      </c>
      <c r="AP1632">
        <f>MONTH(paste!O1634)</f>
        <v/>
      </c>
      <c r="AQ1632">
        <f>DAY(paste!O1634)</f>
        <v/>
      </c>
      <c r="BD1632">
        <f>IF(paste!L1634="","",paste!L1634)</f>
        <v/>
      </c>
      <c r="BM1632" t="n">
        <v>1</v>
      </c>
      <c r="BN1632">
        <f>VLOOKUP(paste!E1634,L_Product!$A$2:$B$2001,2,FALSE)</f>
        <v/>
      </c>
      <c r="BO1632" s="21" t="n"/>
      <c r="BT1632" t="n">
        <v>2</v>
      </c>
      <c r="BU1632">
        <f>IF($BM$2=1,2,IF($BM$2=18,1))</f>
        <v/>
      </c>
      <c r="BV1632">
        <f>IF($BM$2=1,0,IF($BM$2=18,1))</f>
        <v/>
      </c>
      <c r="BW1632" t="n">
        <v>2</v>
      </c>
      <c r="BX1632" t="n">
        <v>0</v>
      </c>
      <c r="BY1632" t="n">
        <v>3</v>
      </c>
      <c r="BZ1632">
        <f>VLOOKUP(BN1632,L_Product!$B$2:$Z$2001,14,FALSE)</f>
        <v/>
      </c>
      <c r="CA1632">
        <f>paste!H1634</f>
        <v/>
      </c>
      <c r="CB1632">
        <f>BZ1632*CA1632</f>
        <v/>
      </c>
      <c r="CN1632" s="158" t="n">
        <v>1</v>
      </c>
      <c r="CO1632" s="158" t="n">
        <v>1</v>
      </c>
      <c r="CP1632" s="158" t="n">
        <v>1</v>
      </c>
      <c r="CQ1632" s="158" t="n">
        <v>1</v>
      </c>
      <c r="CR1632" s="158" t="n">
        <v>1</v>
      </c>
      <c r="CS1632" s="158" t="n">
        <v>0</v>
      </c>
      <c r="CT1632" s="158" t="n">
        <v>0</v>
      </c>
      <c r="CU1632" s="158" t="n">
        <v>0</v>
      </c>
      <c r="CV1632" s="158" t="n">
        <v>0</v>
      </c>
      <c r="CW1632" s="158" t="n">
        <v>0</v>
      </c>
      <c r="CX1632">
        <f>B1632</f>
        <v/>
      </c>
      <c r="CY1632">
        <f>C1632</f>
        <v/>
      </c>
      <c r="CZ1632">
        <f>D1632</f>
        <v/>
      </c>
      <c r="DA1632" s="158" t="n">
        <v>1900</v>
      </c>
      <c r="DB1632" s="158" t="n">
        <v>1</v>
      </c>
      <c r="DC1632" s="158" t="n">
        <v>1</v>
      </c>
      <c r="DD1632" s="158" t="n">
        <v>1900</v>
      </c>
      <c r="DE1632" s="158" t="n">
        <v>1</v>
      </c>
      <c r="DF1632" s="158" t="n">
        <v>1</v>
      </c>
      <c r="DG1632" s="158" t="n">
        <v>1900</v>
      </c>
      <c r="DH1632" s="158" t="n">
        <v>1</v>
      </c>
      <c r="DI1632" s="158" t="n">
        <v>1</v>
      </c>
      <c r="DJ1632" s="158" t="n">
        <v>1900</v>
      </c>
      <c r="DK1632" s="158" t="n">
        <v>1</v>
      </c>
      <c r="DL1632" s="158" t="n">
        <v>1</v>
      </c>
      <c r="DR1632" s="158" t="n">
        <v>2</v>
      </c>
      <c r="DS1632" s="158" t="n">
        <v>1</v>
      </c>
      <c r="DT1632" s="158" t="n">
        <v>2</v>
      </c>
      <c r="DU1632" s="158" t="n">
        <v>1</v>
      </c>
      <c r="DV1632" s="158" t="n">
        <v>3</v>
      </c>
      <c r="DW1632" s="158" t="n">
        <v>1</v>
      </c>
      <c r="DX1632" s="158" t="n">
        <v>3</v>
      </c>
      <c r="DY1632" s="158" t="n">
        <v>0</v>
      </c>
      <c r="DZ1632" s="158" t="n">
        <v>0</v>
      </c>
      <c r="EA1632" s="158" t="n">
        <v>0</v>
      </c>
      <c r="EB1632" s="158" t="n">
        <v>0</v>
      </c>
      <c r="EC1632" s="158" t="n">
        <v>0</v>
      </c>
      <c r="ED1632" s="158" t="n">
        <v>0</v>
      </c>
      <c r="EE1632" s="158" t="n">
        <v>0</v>
      </c>
      <c r="EF1632" s="158" t="n">
        <v>0</v>
      </c>
      <c r="EG1632" s="158" t="n">
        <v>0</v>
      </c>
      <c r="EH1632" s="158" t="n">
        <v>0</v>
      </c>
      <c r="EI1632" s="158" t="n">
        <v>0</v>
      </c>
      <c r="EJ1632" s="158" t="n">
        <v>0</v>
      </c>
      <c r="EK1632" s="158" t="n">
        <v>0</v>
      </c>
      <c r="EL1632" s="158" t="n">
        <v>0</v>
      </c>
      <c r="EM1632" s="158" t="n">
        <v>0</v>
      </c>
      <c r="EN1632" s="158" t="n">
        <v>0</v>
      </c>
      <c r="EO1632" s="158" t="n">
        <v>0</v>
      </c>
      <c r="EP1632" s="158" t="n">
        <v>0</v>
      </c>
      <c r="EQ1632" s="158" t="n">
        <v>0</v>
      </c>
      <c r="ER1632" s="158" t="n">
        <v>0</v>
      </c>
      <c r="ES1632" s="158" t="n">
        <v>0</v>
      </c>
      <c r="ET1632" s="158" t="n">
        <v>0</v>
      </c>
      <c r="EU1632" s="158" t="n">
        <v>0</v>
      </c>
      <c r="EV1632" s="158" t="n">
        <v>0</v>
      </c>
      <c r="EW1632" s="158" t="n">
        <v>0</v>
      </c>
      <c r="EX1632" s="158" t="n">
        <v>0</v>
      </c>
      <c r="EY1632" s="158" t="n">
        <v>0</v>
      </c>
      <c r="EZ1632" s="158" t="n">
        <v>1900</v>
      </c>
      <c r="FA1632" s="158" t="n">
        <v>1</v>
      </c>
      <c r="FB1632" s="158" t="n">
        <v>1</v>
      </c>
      <c r="FC1632" s="158" t="n">
        <v>1900</v>
      </c>
      <c r="FD1632" s="158" t="n">
        <v>1</v>
      </c>
      <c r="FE1632" s="158" t="n">
        <v>1</v>
      </c>
      <c r="FF1632" s="158" t="n">
        <v>1900</v>
      </c>
      <c r="FG1632" s="158" t="n">
        <v>1</v>
      </c>
      <c r="FH1632" s="158" t="n">
        <v>1</v>
      </c>
      <c r="FI1632" s="158" t="n">
        <v>1900</v>
      </c>
      <c r="FJ1632" s="158" t="n">
        <v>1</v>
      </c>
      <c r="FK1632" s="158" t="n">
        <v>1</v>
      </c>
      <c r="FL1632" s="158" t="n">
        <v>1900</v>
      </c>
      <c r="FM1632" s="158" t="n">
        <v>1</v>
      </c>
      <c r="FN1632" s="158" t="n">
        <v>1</v>
      </c>
      <c r="FO1632" s="158" t="n">
        <v>1900</v>
      </c>
      <c r="FP1632" s="158" t="n">
        <v>1</v>
      </c>
      <c r="FQ1632" s="158" t="n">
        <v>1</v>
      </c>
      <c r="FR1632" s="158" t="n">
        <v>1900</v>
      </c>
      <c r="FS1632" s="158" t="n">
        <v>1</v>
      </c>
      <c r="FT1632" s="158" t="n">
        <v>1</v>
      </c>
      <c r="FU1632" s="158" t="n">
        <v>1900</v>
      </c>
      <c r="FV1632" s="158" t="n">
        <v>1</v>
      </c>
      <c r="FW1632" s="158" t="n">
        <v>1</v>
      </c>
    </row>
    <row r="1633">
      <c r="A1633">
        <f>IF(F1633&gt;1,A1632,IF(AND(I1633&lt;10,paste!A1635&lt;10),RIGHT(H1633,2)&amp;"0"&amp;I1633&amp;"000"&amp;paste!A1635,IF(AND(I1633&lt;10,paste!A1635&gt;=10,paste!A1635&lt;100),RIGHT(H1633,2)&amp;"0"&amp;I1633&amp;"00"&amp;paste!A1635,IF(AND(I1633&lt;10,paste!A1635&gt;=100,paste!A1635&lt;1000),RIGHT(H1633,2)&amp;"0"&amp;I1633&amp;"0"&amp;paste!A1635,IF(AND(I1633&lt;10,paste!A1635&gt;=1000),RIGHT(H1633,2)&amp;"0"&amp;I1633&amp;paste!A1635,IF(AND(I1633&gt;=10,paste!A1635&lt;10),RIGHT(H1633,2)&amp;I1633&amp;"000"&amp;paste!A1635,IF(AND(I1633&gt;=10,paste!A1635&gt;=10,paste!A1635&lt;100),RIGHT(H1633,2)&amp;I1633&amp;"00"&amp;paste!A1635,IF(AND(I1633&gt;=10,paste!A1635&gt;=100,paste!A1635&lt;1000),RIGHT(H1633,2)&amp;I1633&amp;"0"&amp;paste!A1635,RIGHT(H1633,2)&amp;I1633&amp;paste!A1635))))))))</f>
        <v/>
      </c>
      <c r="B1633">
        <f>YEAR(paste!C1635)</f>
        <v/>
      </c>
      <c r="C1633">
        <f>MONTH(paste!C1635)</f>
        <v/>
      </c>
      <c r="D1633">
        <f>DAY(paste!C1635)</f>
        <v/>
      </c>
      <c r="E1633" s="158" t="n">
        <v>0</v>
      </c>
      <c r="F1633">
        <f>IF(AND(L1633=L1632,D1633=D1632),F1632+1,1)</f>
        <v/>
      </c>
      <c r="G1633" s="158" t="n">
        <v>0</v>
      </c>
      <c r="H1633">
        <f>YEAR(paste!C1635)</f>
        <v/>
      </c>
      <c r="I1633">
        <f>MONTH(paste!C1635)</f>
        <v/>
      </c>
      <c r="J1633">
        <f>DAY(paste!C1635)</f>
        <v/>
      </c>
      <c r="K1633">
        <f>A1633</f>
        <v/>
      </c>
      <c r="L1633">
        <f>IF(ISBLANK(VLOOKUP(paste!J1635,'得意先名 (2)'!$B$3:$F$2005,5,FALSE)),paste!P1635,IFERROR(VLOOKUP(paste!J1635,'得意先名 (2)'!$B$3:$F$2005,5,FALSE),"ZZZZZZZZZZZ"))</f>
        <v/>
      </c>
      <c r="M1633">
        <f>IF(L1633="ZZZZZZZZZZZ",paste!J1635&amp;paste!K1635&amp; "  :   "&amp;paste!M1635&amp; "  :   "&amp;paste!P1635,"")</f>
        <v/>
      </c>
      <c r="O1633" s="158" t="n"/>
      <c r="P1633">
        <f>VLOOKUP(L1633,'L_User+EndUser'!$C$2:$K$500,8,FALSE)</f>
        <v/>
      </c>
      <c r="Q1633">
        <f>VLOOKUP(L1633,'L_User+EndUser'!$C$2:$K$500,9,FALSE)</f>
        <v/>
      </c>
      <c r="R1633" s="158" t="n"/>
      <c r="T1633" s="158" t="n"/>
      <c r="V1633" s="158" t="n"/>
      <c r="AB1633">
        <f>paste!J1635</f>
        <v/>
      </c>
      <c r="AC1633">
        <f>L1633</f>
        <v/>
      </c>
      <c r="AO1633">
        <f>YEAR(paste!O1635)</f>
        <v/>
      </c>
      <c r="AP1633">
        <f>MONTH(paste!O1635)</f>
        <v/>
      </c>
      <c r="AQ1633">
        <f>DAY(paste!O1635)</f>
        <v/>
      </c>
      <c r="BD1633">
        <f>IF(paste!L1635="","",paste!L1635)</f>
        <v/>
      </c>
      <c r="BM1633" t="n">
        <v>1</v>
      </c>
      <c r="BN1633">
        <f>VLOOKUP(paste!E1635,L_Product!$A$2:$B$2001,2,FALSE)</f>
        <v/>
      </c>
      <c r="BO1633" s="21" t="n"/>
      <c r="BT1633" t="n">
        <v>2</v>
      </c>
      <c r="BU1633">
        <f>IF($BM$2=1,2,IF($BM$2=18,1))</f>
        <v/>
      </c>
      <c r="BV1633">
        <f>IF($BM$2=1,0,IF($BM$2=18,1))</f>
        <v/>
      </c>
      <c r="BW1633" t="n">
        <v>2</v>
      </c>
      <c r="BX1633" t="n">
        <v>0</v>
      </c>
      <c r="BY1633" t="n">
        <v>3</v>
      </c>
      <c r="BZ1633">
        <f>VLOOKUP(BN1633,L_Product!$B$2:$Z$2001,14,FALSE)</f>
        <v/>
      </c>
      <c r="CA1633">
        <f>paste!H1635</f>
        <v/>
      </c>
      <c r="CB1633">
        <f>BZ1633*CA1633</f>
        <v/>
      </c>
      <c r="CN1633" s="158" t="n">
        <v>1</v>
      </c>
      <c r="CO1633" s="158" t="n">
        <v>1</v>
      </c>
      <c r="CP1633" s="158" t="n">
        <v>1</v>
      </c>
      <c r="CQ1633" s="158" t="n">
        <v>1</v>
      </c>
      <c r="CR1633" s="158" t="n">
        <v>1</v>
      </c>
      <c r="CS1633" s="158" t="n">
        <v>0</v>
      </c>
      <c r="CT1633" s="158" t="n">
        <v>0</v>
      </c>
      <c r="CU1633" s="158" t="n">
        <v>0</v>
      </c>
      <c r="CV1633" s="158" t="n">
        <v>0</v>
      </c>
      <c r="CW1633" s="158" t="n">
        <v>0</v>
      </c>
      <c r="CX1633">
        <f>B1633</f>
        <v/>
      </c>
      <c r="CY1633">
        <f>C1633</f>
        <v/>
      </c>
      <c r="CZ1633">
        <f>D1633</f>
        <v/>
      </c>
      <c r="DA1633" s="158" t="n">
        <v>1900</v>
      </c>
      <c r="DB1633" s="158" t="n">
        <v>1</v>
      </c>
      <c r="DC1633" s="158" t="n">
        <v>1</v>
      </c>
      <c r="DD1633" s="158" t="n">
        <v>1900</v>
      </c>
      <c r="DE1633" s="158" t="n">
        <v>1</v>
      </c>
      <c r="DF1633" s="158" t="n">
        <v>1</v>
      </c>
      <c r="DG1633" s="158" t="n">
        <v>1900</v>
      </c>
      <c r="DH1633" s="158" t="n">
        <v>1</v>
      </c>
      <c r="DI1633" s="158" t="n">
        <v>1</v>
      </c>
      <c r="DJ1633" s="158" t="n">
        <v>1900</v>
      </c>
      <c r="DK1633" s="158" t="n">
        <v>1</v>
      </c>
      <c r="DL1633" s="158" t="n">
        <v>1</v>
      </c>
      <c r="DR1633" s="158" t="n">
        <v>2</v>
      </c>
      <c r="DS1633" s="158" t="n">
        <v>1</v>
      </c>
      <c r="DT1633" s="158" t="n">
        <v>2</v>
      </c>
      <c r="DU1633" s="158" t="n">
        <v>1</v>
      </c>
      <c r="DV1633" s="158" t="n">
        <v>3</v>
      </c>
      <c r="DW1633" s="158" t="n">
        <v>1</v>
      </c>
      <c r="DX1633" s="158" t="n">
        <v>3</v>
      </c>
      <c r="DY1633" s="158" t="n">
        <v>0</v>
      </c>
      <c r="DZ1633" s="158" t="n">
        <v>0</v>
      </c>
      <c r="EA1633" s="158" t="n">
        <v>0</v>
      </c>
      <c r="EB1633" s="158" t="n">
        <v>0</v>
      </c>
      <c r="EC1633" s="158" t="n">
        <v>0</v>
      </c>
      <c r="ED1633" s="158" t="n">
        <v>0</v>
      </c>
      <c r="EE1633" s="158" t="n">
        <v>0</v>
      </c>
      <c r="EF1633" s="158" t="n">
        <v>0</v>
      </c>
      <c r="EG1633" s="158" t="n">
        <v>0</v>
      </c>
      <c r="EH1633" s="158" t="n">
        <v>0</v>
      </c>
      <c r="EI1633" s="158" t="n">
        <v>0</v>
      </c>
      <c r="EJ1633" s="158" t="n">
        <v>0</v>
      </c>
      <c r="EK1633" s="158" t="n">
        <v>0</v>
      </c>
      <c r="EL1633" s="158" t="n">
        <v>0</v>
      </c>
      <c r="EM1633" s="158" t="n">
        <v>0</v>
      </c>
      <c r="EN1633" s="158" t="n">
        <v>0</v>
      </c>
      <c r="EO1633" s="158" t="n">
        <v>0</v>
      </c>
      <c r="EP1633" s="158" t="n">
        <v>0</v>
      </c>
      <c r="EQ1633" s="158" t="n">
        <v>0</v>
      </c>
      <c r="ER1633" s="158" t="n">
        <v>0</v>
      </c>
      <c r="ES1633" s="158" t="n">
        <v>0</v>
      </c>
      <c r="ET1633" s="158" t="n">
        <v>0</v>
      </c>
      <c r="EU1633" s="158" t="n">
        <v>0</v>
      </c>
      <c r="EV1633" s="158" t="n">
        <v>0</v>
      </c>
      <c r="EW1633" s="158" t="n">
        <v>0</v>
      </c>
      <c r="EX1633" s="158" t="n">
        <v>0</v>
      </c>
      <c r="EY1633" s="158" t="n">
        <v>0</v>
      </c>
      <c r="EZ1633" s="158" t="n">
        <v>1900</v>
      </c>
      <c r="FA1633" s="158" t="n">
        <v>1</v>
      </c>
      <c r="FB1633" s="158" t="n">
        <v>1</v>
      </c>
      <c r="FC1633" s="158" t="n">
        <v>1900</v>
      </c>
      <c r="FD1633" s="158" t="n">
        <v>1</v>
      </c>
      <c r="FE1633" s="158" t="n">
        <v>1</v>
      </c>
      <c r="FF1633" s="158" t="n">
        <v>1900</v>
      </c>
      <c r="FG1633" s="158" t="n">
        <v>1</v>
      </c>
      <c r="FH1633" s="158" t="n">
        <v>1</v>
      </c>
      <c r="FI1633" s="158" t="n">
        <v>1900</v>
      </c>
      <c r="FJ1633" s="158" t="n">
        <v>1</v>
      </c>
      <c r="FK1633" s="158" t="n">
        <v>1</v>
      </c>
      <c r="FL1633" s="158" t="n">
        <v>1900</v>
      </c>
      <c r="FM1633" s="158" t="n">
        <v>1</v>
      </c>
      <c r="FN1633" s="158" t="n">
        <v>1</v>
      </c>
      <c r="FO1633" s="158" t="n">
        <v>1900</v>
      </c>
      <c r="FP1633" s="158" t="n">
        <v>1</v>
      </c>
      <c r="FQ1633" s="158" t="n">
        <v>1</v>
      </c>
      <c r="FR1633" s="158" t="n">
        <v>1900</v>
      </c>
      <c r="FS1633" s="158" t="n">
        <v>1</v>
      </c>
      <c r="FT1633" s="158" t="n">
        <v>1</v>
      </c>
      <c r="FU1633" s="158" t="n">
        <v>1900</v>
      </c>
      <c r="FV1633" s="158" t="n">
        <v>1</v>
      </c>
      <c r="FW1633" s="158" t="n">
        <v>1</v>
      </c>
    </row>
    <row r="1634">
      <c r="A1634">
        <f>IF(F1634&gt;1,A1633,IF(AND(I1634&lt;10,paste!A1636&lt;10),RIGHT(H1634,2)&amp;"0"&amp;I1634&amp;"000"&amp;paste!A1636,IF(AND(I1634&lt;10,paste!A1636&gt;=10,paste!A1636&lt;100),RIGHT(H1634,2)&amp;"0"&amp;I1634&amp;"00"&amp;paste!A1636,IF(AND(I1634&lt;10,paste!A1636&gt;=100,paste!A1636&lt;1000),RIGHT(H1634,2)&amp;"0"&amp;I1634&amp;"0"&amp;paste!A1636,IF(AND(I1634&lt;10,paste!A1636&gt;=1000),RIGHT(H1634,2)&amp;"0"&amp;I1634&amp;paste!A1636,IF(AND(I1634&gt;=10,paste!A1636&lt;10),RIGHT(H1634,2)&amp;I1634&amp;"000"&amp;paste!A1636,IF(AND(I1634&gt;=10,paste!A1636&gt;=10,paste!A1636&lt;100),RIGHT(H1634,2)&amp;I1634&amp;"00"&amp;paste!A1636,IF(AND(I1634&gt;=10,paste!A1636&gt;=100,paste!A1636&lt;1000),RIGHT(H1634,2)&amp;I1634&amp;"0"&amp;paste!A1636,RIGHT(H1634,2)&amp;I1634&amp;paste!A1636))))))))</f>
        <v/>
      </c>
      <c r="B1634">
        <f>YEAR(paste!C1636)</f>
        <v/>
      </c>
      <c r="C1634">
        <f>MONTH(paste!C1636)</f>
        <v/>
      </c>
      <c r="D1634">
        <f>DAY(paste!C1636)</f>
        <v/>
      </c>
      <c r="E1634" s="158" t="n">
        <v>0</v>
      </c>
      <c r="F1634">
        <f>IF(AND(L1634=L1633,D1634=D1633),F1633+1,1)</f>
        <v/>
      </c>
      <c r="G1634" s="158" t="n">
        <v>0</v>
      </c>
      <c r="H1634">
        <f>YEAR(paste!C1636)</f>
        <v/>
      </c>
      <c r="I1634">
        <f>MONTH(paste!C1636)</f>
        <v/>
      </c>
      <c r="J1634">
        <f>DAY(paste!C1636)</f>
        <v/>
      </c>
      <c r="K1634">
        <f>A1634</f>
        <v/>
      </c>
      <c r="L1634">
        <f>IF(ISBLANK(VLOOKUP(paste!J1636,'得意先名 (2)'!$B$3:$F$2005,5,FALSE)),paste!P1636,IFERROR(VLOOKUP(paste!J1636,'得意先名 (2)'!$B$3:$F$2005,5,FALSE),"ZZZZZZZZZZZ"))</f>
        <v/>
      </c>
      <c r="M1634">
        <f>IF(L1634="ZZZZZZZZZZZ",paste!J1636&amp;paste!K1636&amp; "  :   "&amp;paste!M1636&amp; "  :   "&amp;paste!P1636,"")</f>
        <v/>
      </c>
      <c r="O1634" s="158" t="n"/>
      <c r="P1634">
        <f>VLOOKUP(L1634,'L_User+EndUser'!$C$2:$K$500,8,FALSE)</f>
        <v/>
      </c>
      <c r="Q1634">
        <f>VLOOKUP(L1634,'L_User+EndUser'!$C$2:$K$500,9,FALSE)</f>
        <v/>
      </c>
      <c r="R1634" s="158" t="n"/>
      <c r="T1634" s="158" t="n"/>
      <c r="V1634" s="158" t="n"/>
      <c r="AB1634">
        <f>paste!J1636</f>
        <v/>
      </c>
      <c r="AC1634">
        <f>L1634</f>
        <v/>
      </c>
      <c r="AO1634">
        <f>YEAR(paste!O1636)</f>
        <v/>
      </c>
      <c r="AP1634">
        <f>MONTH(paste!O1636)</f>
        <v/>
      </c>
      <c r="AQ1634">
        <f>DAY(paste!O1636)</f>
        <v/>
      </c>
      <c r="BD1634">
        <f>IF(paste!L1636="","",paste!L1636)</f>
        <v/>
      </c>
      <c r="BM1634" t="n">
        <v>1</v>
      </c>
      <c r="BN1634">
        <f>VLOOKUP(paste!E1636,L_Product!$A$2:$B$2001,2,FALSE)</f>
        <v/>
      </c>
      <c r="BO1634" s="21" t="n"/>
      <c r="BT1634" t="n">
        <v>2</v>
      </c>
      <c r="BU1634">
        <f>IF($BM$2=1,2,IF($BM$2=18,1))</f>
        <v/>
      </c>
      <c r="BV1634">
        <f>IF($BM$2=1,0,IF($BM$2=18,1))</f>
        <v/>
      </c>
      <c r="BW1634" t="n">
        <v>2</v>
      </c>
      <c r="BX1634" t="n">
        <v>0</v>
      </c>
      <c r="BY1634" t="n">
        <v>3</v>
      </c>
      <c r="BZ1634">
        <f>VLOOKUP(BN1634,L_Product!$B$2:$Z$2001,14,FALSE)</f>
        <v/>
      </c>
      <c r="CA1634">
        <f>paste!H1636</f>
        <v/>
      </c>
      <c r="CB1634">
        <f>BZ1634*CA1634</f>
        <v/>
      </c>
      <c r="CN1634" s="158" t="n">
        <v>1</v>
      </c>
      <c r="CO1634" s="158" t="n">
        <v>1</v>
      </c>
      <c r="CP1634" s="158" t="n">
        <v>1</v>
      </c>
      <c r="CQ1634" s="158" t="n">
        <v>1</v>
      </c>
      <c r="CR1634" s="158" t="n">
        <v>1</v>
      </c>
      <c r="CS1634" s="158" t="n">
        <v>0</v>
      </c>
      <c r="CT1634" s="158" t="n">
        <v>0</v>
      </c>
      <c r="CU1634" s="158" t="n">
        <v>0</v>
      </c>
      <c r="CV1634" s="158" t="n">
        <v>0</v>
      </c>
      <c r="CW1634" s="158" t="n">
        <v>0</v>
      </c>
      <c r="CX1634">
        <f>B1634</f>
        <v/>
      </c>
      <c r="CY1634">
        <f>C1634</f>
        <v/>
      </c>
      <c r="CZ1634">
        <f>D1634</f>
        <v/>
      </c>
      <c r="DA1634" s="158" t="n">
        <v>1900</v>
      </c>
      <c r="DB1634" s="158" t="n">
        <v>1</v>
      </c>
      <c r="DC1634" s="158" t="n">
        <v>1</v>
      </c>
      <c r="DD1634" s="158" t="n">
        <v>1900</v>
      </c>
      <c r="DE1634" s="158" t="n">
        <v>1</v>
      </c>
      <c r="DF1634" s="158" t="n">
        <v>1</v>
      </c>
      <c r="DG1634" s="158" t="n">
        <v>1900</v>
      </c>
      <c r="DH1634" s="158" t="n">
        <v>1</v>
      </c>
      <c r="DI1634" s="158" t="n">
        <v>1</v>
      </c>
      <c r="DJ1634" s="158" t="n">
        <v>1900</v>
      </c>
      <c r="DK1634" s="158" t="n">
        <v>1</v>
      </c>
      <c r="DL1634" s="158" t="n">
        <v>1</v>
      </c>
      <c r="DR1634" s="158" t="n">
        <v>2</v>
      </c>
      <c r="DS1634" s="158" t="n">
        <v>1</v>
      </c>
      <c r="DT1634" s="158" t="n">
        <v>2</v>
      </c>
      <c r="DU1634" s="158" t="n">
        <v>1</v>
      </c>
      <c r="DV1634" s="158" t="n">
        <v>3</v>
      </c>
      <c r="DW1634" s="158" t="n">
        <v>1</v>
      </c>
      <c r="DX1634" s="158" t="n">
        <v>3</v>
      </c>
      <c r="DY1634" s="158" t="n">
        <v>0</v>
      </c>
      <c r="DZ1634" s="158" t="n">
        <v>0</v>
      </c>
      <c r="EA1634" s="158" t="n">
        <v>0</v>
      </c>
      <c r="EB1634" s="158" t="n">
        <v>0</v>
      </c>
      <c r="EC1634" s="158" t="n">
        <v>0</v>
      </c>
      <c r="ED1634" s="158" t="n">
        <v>0</v>
      </c>
      <c r="EE1634" s="158" t="n">
        <v>0</v>
      </c>
      <c r="EF1634" s="158" t="n">
        <v>0</v>
      </c>
      <c r="EG1634" s="158" t="n">
        <v>0</v>
      </c>
      <c r="EH1634" s="158" t="n">
        <v>0</v>
      </c>
      <c r="EI1634" s="158" t="n">
        <v>0</v>
      </c>
      <c r="EJ1634" s="158" t="n">
        <v>0</v>
      </c>
      <c r="EK1634" s="158" t="n">
        <v>0</v>
      </c>
      <c r="EL1634" s="158" t="n">
        <v>0</v>
      </c>
      <c r="EM1634" s="158" t="n">
        <v>0</v>
      </c>
      <c r="EN1634" s="158" t="n">
        <v>0</v>
      </c>
      <c r="EO1634" s="158" t="n">
        <v>0</v>
      </c>
      <c r="EP1634" s="158" t="n">
        <v>0</v>
      </c>
      <c r="EQ1634" s="158" t="n">
        <v>0</v>
      </c>
      <c r="ER1634" s="158" t="n">
        <v>0</v>
      </c>
      <c r="ES1634" s="158" t="n">
        <v>0</v>
      </c>
      <c r="ET1634" s="158" t="n">
        <v>0</v>
      </c>
      <c r="EU1634" s="158" t="n">
        <v>0</v>
      </c>
      <c r="EV1634" s="158" t="n">
        <v>0</v>
      </c>
      <c r="EW1634" s="158" t="n">
        <v>0</v>
      </c>
      <c r="EX1634" s="158" t="n">
        <v>0</v>
      </c>
      <c r="EY1634" s="158" t="n">
        <v>0</v>
      </c>
      <c r="EZ1634" s="158" t="n">
        <v>1900</v>
      </c>
      <c r="FA1634" s="158" t="n">
        <v>1</v>
      </c>
      <c r="FB1634" s="158" t="n">
        <v>1</v>
      </c>
      <c r="FC1634" s="158" t="n">
        <v>1900</v>
      </c>
      <c r="FD1634" s="158" t="n">
        <v>1</v>
      </c>
      <c r="FE1634" s="158" t="n">
        <v>1</v>
      </c>
      <c r="FF1634" s="158" t="n">
        <v>1900</v>
      </c>
      <c r="FG1634" s="158" t="n">
        <v>1</v>
      </c>
      <c r="FH1634" s="158" t="n">
        <v>1</v>
      </c>
      <c r="FI1634" s="158" t="n">
        <v>1900</v>
      </c>
      <c r="FJ1634" s="158" t="n">
        <v>1</v>
      </c>
      <c r="FK1634" s="158" t="n">
        <v>1</v>
      </c>
      <c r="FL1634" s="158" t="n">
        <v>1900</v>
      </c>
      <c r="FM1634" s="158" t="n">
        <v>1</v>
      </c>
      <c r="FN1634" s="158" t="n">
        <v>1</v>
      </c>
      <c r="FO1634" s="158" t="n">
        <v>1900</v>
      </c>
      <c r="FP1634" s="158" t="n">
        <v>1</v>
      </c>
      <c r="FQ1634" s="158" t="n">
        <v>1</v>
      </c>
      <c r="FR1634" s="158" t="n">
        <v>1900</v>
      </c>
      <c r="FS1634" s="158" t="n">
        <v>1</v>
      </c>
      <c r="FT1634" s="158" t="n">
        <v>1</v>
      </c>
      <c r="FU1634" s="158" t="n">
        <v>1900</v>
      </c>
      <c r="FV1634" s="158" t="n">
        <v>1</v>
      </c>
      <c r="FW1634" s="158" t="n">
        <v>1</v>
      </c>
    </row>
    <row r="1635">
      <c r="A1635">
        <f>IF(F1635&gt;1,A1634,IF(AND(I1635&lt;10,paste!A1637&lt;10),RIGHT(H1635,2)&amp;"0"&amp;I1635&amp;"000"&amp;paste!A1637,IF(AND(I1635&lt;10,paste!A1637&gt;=10,paste!A1637&lt;100),RIGHT(H1635,2)&amp;"0"&amp;I1635&amp;"00"&amp;paste!A1637,IF(AND(I1635&lt;10,paste!A1637&gt;=100,paste!A1637&lt;1000),RIGHT(H1635,2)&amp;"0"&amp;I1635&amp;"0"&amp;paste!A1637,IF(AND(I1635&lt;10,paste!A1637&gt;=1000),RIGHT(H1635,2)&amp;"0"&amp;I1635&amp;paste!A1637,IF(AND(I1635&gt;=10,paste!A1637&lt;10),RIGHT(H1635,2)&amp;I1635&amp;"000"&amp;paste!A1637,IF(AND(I1635&gt;=10,paste!A1637&gt;=10,paste!A1637&lt;100),RIGHT(H1635,2)&amp;I1635&amp;"00"&amp;paste!A1637,IF(AND(I1635&gt;=10,paste!A1637&gt;=100,paste!A1637&lt;1000),RIGHT(H1635,2)&amp;I1635&amp;"0"&amp;paste!A1637,RIGHT(H1635,2)&amp;I1635&amp;paste!A1637))))))))</f>
        <v/>
      </c>
      <c r="B1635">
        <f>YEAR(paste!C1637)</f>
        <v/>
      </c>
      <c r="C1635">
        <f>MONTH(paste!C1637)</f>
        <v/>
      </c>
      <c r="D1635">
        <f>DAY(paste!C1637)</f>
        <v/>
      </c>
      <c r="E1635" s="158" t="n">
        <v>0</v>
      </c>
      <c r="F1635">
        <f>IF(AND(L1635=L1634,D1635=D1634),F1634+1,1)</f>
        <v/>
      </c>
      <c r="G1635" s="158" t="n">
        <v>0</v>
      </c>
      <c r="H1635">
        <f>YEAR(paste!C1637)</f>
        <v/>
      </c>
      <c r="I1635">
        <f>MONTH(paste!C1637)</f>
        <v/>
      </c>
      <c r="J1635">
        <f>DAY(paste!C1637)</f>
        <v/>
      </c>
      <c r="K1635">
        <f>A1635</f>
        <v/>
      </c>
      <c r="L1635">
        <f>IF(ISBLANK(VLOOKUP(paste!J1637,'得意先名 (2)'!$B$3:$F$2005,5,FALSE)),paste!P1637,IFERROR(VLOOKUP(paste!J1637,'得意先名 (2)'!$B$3:$F$2005,5,FALSE),"ZZZZZZZZZZZ"))</f>
        <v/>
      </c>
      <c r="M1635">
        <f>IF(L1635="ZZZZZZZZZZZ",paste!J1637&amp;paste!K1637&amp; "  :   "&amp;paste!M1637&amp; "  :   "&amp;paste!P1637,"")</f>
        <v/>
      </c>
      <c r="O1635" s="158" t="n"/>
      <c r="P1635">
        <f>VLOOKUP(L1635,'L_User+EndUser'!$C$2:$K$500,8,FALSE)</f>
        <v/>
      </c>
      <c r="Q1635">
        <f>VLOOKUP(L1635,'L_User+EndUser'!$C$2:$K$500,9,FALSE)</f>
        <v/>
      </c>
      <c r="R1635" s="158" t="n"/>
      <c r="T1635" s="158" t="n"/>
      <c r="V1635" s="158" t="n"/>
      <c r="AB1635">
        <f>paste!J1637</f>
        <v/>
      </c>
      <c r="AC1635">
        <f>L1635</f>
        <v/>
      </c>
      <c r="AO1635">
        <f>YEAR(paste!O1637)</f>
        <v/>
      </c>
      <c r="AP1635">
        <f>MONTH(paste!O1637)</f>
        <v/>
      </c>
      <c r="AQ1635">
        <f>DAY(paste!O1637)</f>
        <v/>
      </c>
      <c r="BD1635">
        <f>IF(paste!L1637="","",paste!L1637)</f>
        <v/>
      </c>
      <c r="BM1635" t="n">
        <v>1</v>
      </c>
      <c r="BN1635">
        <f>VLOOKUP(paste!E1637,L_Product!$A$2:$B$2001,2,FALSE)</f>
        <v/>
      </c>
      <c r="BO1635" s="21" t="n"/>
      <c r="BT1635" t="n">
        <v>2</v>
      </c>
      <c r="BU1635">
        <f>IF($BM$2=1,2,IF($BM$2=18,1))</f>
        <v/>
      </c>
      <c r="BV1635">
        <f>IF($BM$2=1,0,IF($BM$2=18,1))</f>
        <v/>
      </c>
      <c r="BW1635" t="n">
        <v>2</v>
      </c>
      <c r="BX1635" t="n">
        <v>0</v>
      </c>
      <c r="BY1635" t="n">
        <v>3</v>
      </c>
      <c r="BZ1635">
        <f>VLOOKUP(BN1635,L_Product!$B$2:$Z$2001,14,FALSE)</f>
        <v/>
      </c>
      <c r="CA1635">
        <f>paste!H1637</f>
        <v/>
      </c>
      <c r="CB1635">
        <f>BZ1635*CA1635</f>
        <v/>
      </c>
      <c r="CN1635" s="158" t="n">
        <v>1</v>
      </c>
      <c r="CO1635" s="158" t="n">
        <v>1</v>
      </c>
      <c r="CP1635" s="158" t="n">
        <v>1</v>
      </c>
      <c r="CQ1635" s="158" t="n">
        <v>1</v>
      </c>
      <c r="CR1635" s="158" t="n">
        <v>1</v>
      </c>
      <c r="CS1635" s="158" t="n">
        <v>0</v>
      </c>
      <c r="CT1635" s="158" t="n">
        <v>0</v>
      </c>
      <c r="CU1635" s="158" t="n">
        <v>0</v>
      </c>
      <c r="CV1635" s="158" t="n">
        <v>0</v>
      </c>
      <c r="CW1635" s="158" t="n">
        <v>0</v>
      </c>
      <c r="CX1635">
        <f>B1635</f>
        <v/>
      </c>
      <c r="CY1635">
        <f>C1635</f>
        <v/>
      </c>
      <c r="CZ1635">
        <f>D1635</f>
        <v/>
      </c>
      <c r="DA1635" s="158" t="n">
        <v>1900</v>
      </c>
      <c r="DB1635" s="158" t="n">
        <v>1</v>
      </c>
      <c r="DC1635" s="158" t="n">
        <v>1</v>
      </c>
      <c r="DD1635" s="158" t="n">
        <v>1900</v>
      </c>
      <c r="DE1635" s="158" t="n">
        <v>1</v>
      </c>
      <c r="DF1635" s="158" t="n">
        <v>1</v>
      </c>
      <c r="DG1635" s="158" t="n">
        <v>1900</v>
      </c>
      <c r="DH1635" s="158" t="n">
        <v>1</v>
      </c>
      <c r="DI1635" s="158" t="n">
        <v>1</v>
      </c>
      <c r="DJ1635" s="158" t="n">
        <v>1900</v>
      </c>
      <c r="DK1635" s="158" t="n">
        <v>1</v>
      </c>
      <c r="DL1635" s="158" t="n">
        <v>1</v>
      </c>
      <c r="DR1635" s="158" t="n">
        <v>2</v>
      </c>
      <c r="DS1635" s="158" t="n">
        <v>1</v>
      </c>
      <c r="DT1635" s="158" t="n">
        <v>2</v>
      </c>
      <c r="DU1635" s="158" t="n">
        <v>1</v>
      </c>
      <c r="DV1635" s="158" t="n">
        <v>3</v>
      </c>
      <c r="DW1635" s="158" t="n">
        <v>1</v>
      </c>
      <c r="DX1635" s="158" t="n">
        <v>3</v>
      </c>
      <c r="DY1635" s="158" t="n">
        <v>0</v>
      </c>
      <c r="DZ1635" s="158" t="n">
        <v>0</v>
      </c>
      <c r="EA1635" s="158" t="n">
        <v>0</v>
      </c>
      <c r="EB1635" s="158" t="n">
        <v>0</v>
      </c>
      <c r="EC1635" s="158" t="n">
        <v>0</v>
      </c>
      <c r="ED1635" s="158" t="n">
        <v>0</v>
      </c>
      <c r="EE1635" s="158" t="n">
        <v>0</v>
      </c>
      <c r="EF1635" s="158" t="n">
        <v>0</v>
      </c>
      <c r="EG1635" s="158" t="n">
        <v>0</v>
      </c>
      <c r="EH1635" s="158" t="n">
        <v>0</v>
      </c>
      <c r="EI1635" s="158" t="n">
        <v>0</v>
      </c>
      <c r="EJ1635" s="158" t="n">
        <v>0</v>
      </c>
      <c r="EK1635" s="158" t="n">
        <v>0</v>
      </c>
      <c r="EL1635" s="158" t="n">
        <v>0</v>
      </c>
      <c r="EM1635" s="158" t="n">
        <v>0</v>
      </c>
      <c r="EN1635" s="158" t="n">
        <v>0</v>
      </c>
      <c r="EO1635" s="158" t="n">
        <v>0</v>
      </c>
      <c r="EP1635" s="158" t="n">
        <v>0</v>
      </c>
      <c r="EQ1635" s="158" t="n">
        <v>0</v>
      </c>
      <c r="ER1635" s="158" t="n">
        <v>0</v>
      </c>
      <c r="ES1635" s="158" t="n">
        <v>0</v>
      </c>
      <c r="ET1635" s="158" t="n">
        <v>0</v>
      </c>
      <c r="EU1635" s="158" t="n">
        <v>0</v>
      </c>
      <c r="EV1635" s="158" t="n">
        <v>0</v>
      </c>
      <c r="EW1635" s="158" t="n">
        <v>0</v>
      </c>
      <c r="EX1635" s="158" t="n">
        <v>0</v>
      </c>
      <c r="EY1635" s="158" t="n">
        <v>0</v>
      </c>
      <c r="EZ1635" s="158" t="n">
        <v>1900</v>
      </c>
      <c r="FA1635" s="158" t="n">
        <v>1</v>
      </c>
      <c r="FB1635" s="158" t="n">
        <v>1</v>
      </c>
      <c r="FC1635" s="158" t="n">
        <v>1900</v>
      </c>
      <c r="FD1635" s="158" t="n">
        <v>1</v>
      </c>
      <c r="FE1635" s="158" t="n">
        <v>1</v>
      </c>
      <c r="FF1635" s="158" t="n">
        <v>1900</v>
      </c>
      <c r="FG1635" s="158" t="n">
        <v>1</v>
      </c>
      <c r="FH1635" s="158" t="n">
        <v>1</v>
      </c>
      <c r="FI1635" s="158" t="n">
        <v>1900</v>
      </c>
      <c r="FJ1635" s="158" t="n">
        <v>1</v>
      </c>
      <c r="FK1635" s="158" t="n">
        <v>1</v>
      </c>
      <c r="FL1635" s="158" t="n">
        <v>1900</v>
      </c>
      <c r="FM1635" s="158" t="n">
        <v>1</v>
      </c>
      <c r="FN1635" s="158" t="n">
        <v>1</v>
      </c>
      <c r="FO1635" s="158" t="n">
        <v>1900</v>
      </c>
      <c r="FP1635" s="158" t="n">
        <v>1</v>
      </c>
      <c r="FQ1635" s="158" t="n">
        <v>1</v>
      </c>
      <c r="FR1635" s="158" t="n">
        <v>1900</v>
      </c>
      <c r="FS1635" s="158" t="n">
        <v>1</v>
      </c>
      <c r="FT1635" s="158" t="n">
        <v>1</v>
      </c>
      <c r="FU1635" s="158" t="n">
        <v>1900</v>
      </c>
      <c r="FV1635" s="158" t="n">
        <v>1</v>
      </c>
      <c r="FW1635" s="158" t="n">
        <v>1</v>
      </c>
    </row>
    <row r="1636">
      <c r="A1636">
        <f>IF(F1636&gt;1,A1635,IF(AND(I1636&lt;10,paste!A1638&lt;10),RIGHT(H1636,2)&amp;"0"&amp;I1636&amp;"000"&amp;paste!A1638,IF(AND(I1636&lt;10,paste!A1638&gt;=10,paste!A1638&lt;100),RIGHT(H1636,2)&amp;"0"&amp;I1636&amp;"00"&amp;paste!A1638,IF(AND(I1636&lt;10,paste!A1638&gt;=100,paste!A1638&lt;1000),RIGHT(H1636,2)&amp;"0"&amp;I1636&amp;"0"&amp;paste!A1638,IF(AND(I1636&lt;10,paste!A1638&gt;=1000),RIGHT(H1636,2)&amp;"0"&amp;I1636&amp;paste!A1638,IF(AND(I1636&gt;=10,paste!A1638&lt;10),RIGHT(H1636,2)&amp;I1636&amp;"000"&amp;paste!A1638,IF(AND(I1636&gt;=10,paste!A1638&gt;=10,paste!A1638&lt;100),RIGHT(H1636,2)&amp;I1636&amp;"00"&amp;paste!A1638,IF(AND(I1636&gt;=10,paste!A1638&gt;=100,paste!A1638&lt;1000),RIGHT(H1636,2)&amp;I1636&amp;"0"&amp;paste!A1638,RIGHT(H1636,2)&amp;I1636&amp;paste!A1638))))))))</f>
        <v/>
      </c>
      <c r="B1636">
        <f>YEAR(paste!C1638)</f>
        <v/>
      </c>
      <c r="C1636">
        <f>MONTH(paste!C1638)</f>
        <v/>
      </c>
      <c r="D1636">
        <f>DAY(paste!C1638)</f>
        <v/>
      </c>
      <c r="E1636" s="158" t="n">
        <v>0</v>
      </c>
      <c r="F1636">
        <f>IF(AND(L1636=L1635,D1636=D1635),F1635+1,1)</f>
        <v/>
      </c>
      <c r="G1636" s="158" t="n">
        <v>0</v>
      </c>
      <c r="H1636">
        <f>YEAR(paste!C1638)</f>
        <v/>
      </c>
      <c r="I1636">
        <f>MONTH(paste!C1638)</f>
        <v/>
      </c>
      <c r="J1636">
        <f>DAY(paste!C1638)</f>
        <v/>
      </c>
      <c r="K1636">
        <f>A1636</f>
        <v/>
      </c>
      <c r="L1636">
        <f>IF(ISBLANK(VLOOKUP(paste!J1638,'得意先名 (2)'!$B$3:$F$2005,5,FALSE)),paste!P1638,IFERROR(VLOOKUP(paste!J1638,'得意先名 (2)'!$B$3:$F$2005,5,FALSE),"ZZZZZZZZZZZ"))</f>
        <v/>
      </c>
      <c r="M1636">
        <f>IF(L1636="ZZZZZZZZZZZ",paste!J1638&amp;paste!K1638&amp; "  :   "&amp;paste!M1638&amp; "  :   "&amp;paste!P1638,"")</f>
        <v/>
      </c>
      <c r="O1636" s="158" t="n"/>
      <c r="P1636">
        <f>VLOOKUP(L1636,'L_User+EndUser'!$C$2:$K$500,8,FALSE)</f>
        <v/>
      </c>
      <c r="Q1636">
        <f>VLOOKUP(L1636,'L_User+EndUser'!$C$2:$K$500,9,FALSE)</f>
        <v/>
      </c>
      <c r="R1636" s="158" t="n"/>
      <c r="T1636" s="158" t="n"/>
      <c r="V1636" s="158" t="n"/>
      <c r="AB1636">
        <f>paste!J1638</f>
        <v/>
      </c>
      <c r="AC1636">
        <f>L1636</f>
        <v/>
      </c>
      <c r="AO1636">
        <f>YEAR(paste!O1638)</f>
        <v/>
      </c>
      <c r="AP1636">
        <f>MONTH(paste!O1638)</f>
        <v/>
      </c>
      <c r="AQ1636">
        <f>DAY(paste!O1638)</f>
        <v/>
      </c>
      <c r="BD1636">
        <f>IF(paste!L1638="","",paste!L1638)</f>
        <v/>
      </c>
      <c r="BM1636" t="n">
        <v>1</v>
      </c>
      <c r="BN1636">
        <f>VLOOKUP(paste!E1638,L_Product!$A$2:$B$2001,2,FALSE)</f>
        <v/>
      </c>
      <c r="BO1636" s="21" t="n"/>
      <c r="BT1636" t="n">
        <v>2</v>
      </c>
      <c r="BU1636">
        <f>IF($BM$2=1,2,IF($BM$2=18,1))</f>
        <v/>
      </c>
      <c r="BV1636">
        <f>IF($BM$2=1,0,IF($BM$2=18,1))</f>
        <v/>
      </c>
      <c r="BW1636" t="n">
        <v>2</v>
      </c>
      <c r="BX1636" t="n">
        <v>0</v>
      </c>
      <c r="BY1636" t="n">
        <v>3</v>
      </c>
      <c r="BZ1636">
        <f>VLOOKUP(BN1636,L_Product!$B$2:$Z$2001,14,FALSE)</f>
        <v/>
      </c>
      <c r="CA1636">
        <f>paste!H1638</f>
        <v/>
      </c>
      <c r="CB1636">
        <f>BZ1636*CA1636</f>
        <v/>
      </c>
      <c r="CN1636" s="158" t="n">
        <v>1</v>
      </c>
      <c r="CO1636" s="158" t="n">
        <v>1</v>
      </c>
      <c r="CP1636" s="158" t="n">
        <v>1</v>
      </c>
      <c r="CQ1636" s="158" t="n">
        <v>1</v>
      </c>
      <c r="CR1636" s="158" t="n">
        <v>1</v>
      </c>
      <c r="CS1636" s="158" t="n">
        <v>0</v>
      </c>
      <c r="CT1636" s="158" t="n">
        <v>0</v>
      </c>
      <c r="CU1636" s="158" t="n">
        <v>0</v>
      </c>
      <c r="CV1636" s="158" t="n">
        <v>0</v>
      </c>
      <c r="CW1636" s="158" t="n">
        <v>0</v>
      </c>
      <c r="CX1636">
        <f>B1636</f>
        <v/>
      </c>
      <c r="CY1636">
        <f>C1636</f>
        <v/>
      </c>
      <c r="CZ1636">
        <f>D1636</f>
        <v/>
      </c>
      <c r="DA1636" s="158" t="n">
        <v>1900</v>
      </c>
      <c r="DB1636" s="158" t="n">
        <v>1</v>
      </c>
      <c r="DC1636" s="158" t="n">
        <v>1</v>
      </c>
      <c r="DD1636" s="158" t="n">
        <v>1900</v>
      </c>
      <c r="DE1636" s="158" t="n">
        <v>1</v>
      </c>
      <c r="DF1636" s="158" t="n">
        <v>1</v>
      </c>
      <c r="DG1636" s="158" t="n">
        <v>1900</v>
      </c>
      <c r="DH1636" s="158" t="n">
        <v>1</v>
      </c>
      <c r="DI1636" s="158" t="n">
        <v>1</v>
      </c>
      <c r="DJ1636" s="158" t="n">
        <v>1900</v>
      </c>
      <c r="DK1636" s="158" t="n">
        <v>1</v>
      </c>
      <c r="DL1636" s="158" t="n">
        <v>1</v>
      </c>
      <c r="DR1636" s="158" t="n">
        <v>2</v>
      </c>
      <c r="DS1636" s="158" t="n">
        <v>1</v>
      </c>
      <c r="DT1636" s="158" t="n">
        <v>2</v>
      </c>
      <c r="DU1636" s="158" t="n">
        <v>1</v>
      </c>
      <c r="DV1636" s="158" t="n">
        <v>3</v>
      </c>
      <c r="DW1636" s="158" t="n">
        <v>1</v>
      </c>
      <c r="DX1636" s="158" t="n">
        <v>3</v>
      </c>
      <c r="DY1636" s="158" t="n">
        <v>0</v>
      </c>
      <c r="DZ1636" s="158" t="n">
        <v>0</v>
      </c>
      <c r="EA1636" s="158" t="n">
        <v>0</v>
      </c>
      <c r="EB1636" s="158" t="n">
        <v>0</v>
      </c>
      <c r="EC1636" s="158" t="n">
        <v>0</v>
      </c>
      <c r="ED1636" s="158" t="n">
        <v>0</v>
      </c>
      <c r="EE1636" s="158" t="n">
        <v>0</v>
      </c>
      <c r="EF1636" s="158" t="n">
        <v>0</v>
      </c>
      <c r="EG1636" s="158" t="n">
        <v>0</v>
      </c>
      <c r="EH1636" s="158" t="n">
        <v>0</v>
      </c>
      <c r="EI1636" s="158" t="n">
        <v>0</v>
      </c>
      <c r="EJ1636" s="158" t="n">
        <v>0</v>
      </c>
      <c r="EK1636" s="158" t="n">
        <v>0</v>
      </c>
      <c r="EL1636" s="158" t="n">
        <v>0</v>
      </c>
      <c r="EM1636" s="158" t="n">
        <v>0</v>
      </c>
      <c r="EN1636" s="158" t="n">
        <v>0</v>
      </c>
      <c r="EO1636" s="158" t="n">
        <v>0</v>
      </c>
      <c r="EP1636" s="158" t="n">
        <v>0</v>
      </c>
      <c r="EQ1636" s="158" t="n">
        <v>0</v>
      </c>
      <c r="ER1636" s="158" t="n">
        <v>0</v>
      </c>
      <c r="ES1636" s="158" t="n">
        <v>0</v>
      </c>
      <c r="ET1636" s="158" t="n">
        <v>0</v>
      </c>
      <c r="EU1636" s="158" t="n">
        <v>0</v>
      </c>
      <c r="EV1636" s="158" t="n">
        <v>0</v>
      </c>
      <c r="EW1636" s="158" t="n">
        <v>0</v>
      </c>
      <c r="EX1636" s="158" t="n">
        <v>0</v>
      </c>
      <c r="EY1636" s="158" t="n">
        <v>0</v>
      </c>
      <c r="EZ1636" s="158" t="n">
        <v>1900</v>
      </c>
      <c r="FA1636" s="158" t="n">
        <v>1</v>
      </c>
      <c r="FB1636" s="158" t="n">
        <v>1</v>
      </c>
      <c r="FC1636" s="158" t="n">
        <v>1900</v>
      </c>
      <c r="FD1636" s="158" t="n">
        <v>1</v>
      </c>
      <c r="FE1636" s="158" t="n">
        <v>1</v>
      </c>
      <c r="FF1636" s="158" t="n">
        <v>1900</v>
      </c>
      <c r="FG1636" s="158" t="n">
        <v>1</v>
      </c>
      <c r="FH1636" s="158" t="n">
        <v>1</v>
      </c>
      <c r="FI1636" s="158" t="n">
        <v>1900</v>
      </c>
      <c r="FJ1636" s="158" t="n">
        <v>1</v>
      </c>
      <c r="FK1636" s="158" t="n">
        <v>1</v>
      </c>
      <c r="FL1636" s="158" t="n">
        <v>1900</v>
      </c>
      <c r="FM1636" s="158" t="n">
        <v>1</v>
      </c>
      <c r="FN1636" s="158" t="n">
        <v>1</v>
      </c>
      <c r="FO1636" s="158" t="n">
        <v>1900</v>
      </c>
      <c r="FP1636" s="158" t="n">
        <v>1</v>
      </c>
      <c r="FQ1636" s="158" t="n">
        <v>1</v>
      </c>
      <c r="FR1636" s="158" t="n">
        <v>1900</v>
      </c>
      <c r="FS1636" s="158" t="n">
        <v>1</v>
      </c>
      <c r="FT1636" s="158" t="n">
        <v>1</v>
      </c>
      <c r="FU1636" s="158" t="n">
        <v>1900</v>
      </c>
      <c r="FV1636" s="158" t="n">
        <v>1</v>
      </c>
      <c r="FW1636" s="158" t="n">
        <v>1</v>
      </c>
    </row>
    <row r="1637">
      <c r="A1637">
        <f>IF(F1637&gt;1,A1636,IF(AND(I1637&lt;10,paste!A1639&lt;10),RIGHT(H1637,2)&amp;"0"&amp;I1637&amp;"000"&amp;paste!A1639,IF(AND(I1637&lt;10,paste!A1639&gt;=10,paste!A1639&lt;100),RIGHT(H1637,2)&amp;"0"&amp;I1637&amp;"00"&amp;paste!A1639,IF(AND(I1637&lt;10,paste!A1639&gt;=100,paste!A1639&lt;1000),RIGHT(H1637,2)&amp;"0"&amp;I1637&amp;"0"&amp;paste!A1639,IF(AND(I1637&lt;10,paste!A1639&gt;=1000),RIGHT(H1637,2)&amp;"0"&amp;I1637&amp;paste!A1639,IF(AND(I1637&gt;=10,paste!A1639&lt;10),RIGHT(H1637,2)&amp;I1637&amp;"000"&amp;paste!A1639,IF(AND(I1637&gt;=10,paste!A1639&gt;=10,paste!A1639&lt;100),RIGHT(H1637,2)&amp;I1637&amp;"00"&amp;paste!A1639,IF(AND(I1637&gt;=10,paste!A1639&gt;=100,paste!A1639&lt;1000),RIGHT(H1637,2)&amp;I1637&amp;"0"&amp;paste!A1639,RIGHT(H1637,2)&amp;I1637&amp;paste!A1639))))))))</f>
        <v/>
      </c>
      <c r="B1637">
        <f>YEAR(paste!C1639)</f>
        <v/>
      </c>
      <c r="C1637">
        <f>MONTH(paste!C1639)</f>
        <v/>
      </c>
      <c r="D1637">
        <f>DAY(paste!C1639)</f>
        <v/>
      </c>
      <c r="E1637" s="158" t="n">
        <v>0</v>
      </c>
      <c r="F1637">
        <f>IF(AND(L1637=L1636,D1637=D1636),F1636+1,1)</f>
        <v/>
      </c>
      <c r="G1637" s="158" t="n">
        <v>0</v>
      </c>
      <c r="H1637">
        <f>YEAR(paste!C1639)</f>
        <v/>
      </c>
      <c r="I1637">
        <f>MONTH(paste!C1639)</f>
        <v/>
      </c>
      <c r="J1637">
        <f>DAY(paste!C1639)</f>
        <v/>
      </c>
      <c r="K1637">
        <f>A1637</f>
        <v/>
      </c>
      <c r="L1637">
        <f>IF(ISBLANK(VLOOKUP(paste!J1639,'得意先名 (2)'!$B$3:$F$2005,5,FALSE)),paste!P1639,IFERROR(VLOOKUP(paste!J1639,'得意先名 (2)'!$B$3:$F$2005,5,FALSE),"ZZZZZZZZZZZ"))</f>
        <v/>
      </c>
      <c r="M1637">
        <f>IF(L1637="ZZZZZZZZZZZ",paste!J1639&amp;paste!K1639&amp; "  :   "&amp;paste!M1639&amp; "  :   "&amp;paste!P1639,"")</f>
        <v/>
      </c>
      <c r="O1637" s="158" t="n"/>
      <c r="P1637">
        <f>VLOOKUP(L1637,'L_User+EndUser'!$C$2:$K$500,8,FALSE)</f>
        <v/>
      </c>
      <c r="Q1637">
        <f>VLOOKUP(L1637,'L_User+EndUser'!$C$2:$K$500,9,FALSE)</f>
        <v/>
      </c>
      <c r="R1637" s="158" t="n"/>
      <c r="T1637" s="158" t="n"/>
      <c r="V1637" s="158" t="n"/>
      <c r="AB1637">
        <f>paste!J1639</f>
        <v/>
      </c>
      <c r="AC1637">
        <f>L1637</f>
        <v/>
      </c>
      <c r="AO1637">
        <f>YEAR(paste!O1639)</f>
        <v/>
      </c>
      <c r="AP1637">
        <f>MONTH(paste!O1639)</f>
        <v/>
      </c>
      <c r="AQ1637">
        <f>DAY(paste!O1639)</f>
        <v/>
      </c>
      <c r="BD1637">
        <f>IF(paste!L1639="","",paste!L1639)</f>
        <v/>
      </c>
      <c r="BM1637" t="n">
        <v>1</v>
      </c>
      <c r="BN1637">
        <f>VLOOKUP(paste!E1639,L_Product!$A$2:$B$2001,2,FALSE)</f>
        <v/>
      </c>
      <c r="BO1637" s="21" t="n"/>
      <c r="BT1637" t="n">
        <v>2</v>
      </c>
      <c r="BU1637">
        <f>IF($BM$2=1,2,IF($BM$2=18,1))</f>
        <v/>
      </c>
      <c r="BV1637">
        <f>IF($BM$2=1,0,IF($BM$2=18,1))</f>
        <v/>
      </c>
      <c r="BW1637" t="n">
        <v>2</v>
      </c>
      <c r="BX1637" t="n">
        <v>0</v>
      </c>
      <c r="BY1637" t="n">
        <v>3</v>
      </c>
      <c r="BZ1637">
        <f>VLOOKUP(BN1637,L_Product!$B$2:$Z$2001,14,FALSE)</f>
        <v/>
      </c>
      <c r="CA1637">
        <f>paste!H1639</f>
        <v/>
      </c>
      <c r="CB1637">
        <f>BZ1637*CA1637</f>
        <v/>
      </c>
      <c r="CN1637" s="158" t="n">
        <v>1</v>
      </c>
      <c r="CO1637" s="158" t="n">
        <v>1</v>
      </c>
      <c r="CP1637" s="158" t="n">
        <v>1</v>
      </c>
      <c r="CQ1637" s="158" t="n">
        <v>1</v>
      </c>
      <c r="CR1637" s="158" t="n">
        <v>1</v>
      </c>
      <c r="CS1637" s="158" t="n">
        <v>0</v>
      </c>
      <c r="CT1637" s="158" t="n">
        <v>0</v>
      </c>
      <c r="CU1637" s="158" t="n">
        <v>0</v>
      </c>
      <c r="CV1637" s="158" t="n">
        <v>0</v>
      </c>
      <c r="CW1637" s="158" t="n">
        <v>0</v>
      </c>
      <c r="CX1637">
        <f>B1637</f>
        <v/>
      </c>
      <c r="CY1637">
        <f>C1637</f>
        <v/>
      </c>
      <c r="CZ1637">
        <f>D1637</f>
        <v/>
      </c>
      <c r="DA1637" s="158" t="n">
        <v>1900</v>
      </c>
      <c r="DB1637" s="158" t="n">
        <v>1</v>
      </c>
      <c r="DC1637" s="158" t="n">
        <v>1</v>
      </c>
      <c r="DD1637" s="158" t="n">
        <v>1900</v>
      </c>
      <c r="DE1637" s="158" t="n">
        <v>1</v>
      </c>
      <c r="DF1637" s="158" t="n">
        <v>1</v>
      </c>
      <c r="DG1637" s="158" t="n">
        <v>1900</v>
      </c>
      <c r="DH1637" s="158" t="n">
        <v>1</v>
      </c>
      <c r="DI1637" s="158" t="n">
        <v>1</v>
      </c>
      <c r="DJ1637" s="158" t="n">
        <v>1900</v>
      </c>
      <c r="DK1637" s="158" t="n">
        <v>1</v>
      </c>
      <c r="DL1637" s="158" t="n">
        <v>1</v>
      </c>
      <c r="DR1637" s="158" t="n">
        <v>2</v>
      </c>
      <c r="DS1637" s="158" t="n">
        <v>1</v>
      </c>
      <c r="DT1637" s="158" t="n">
        <v>2</v>
      </c>
      <c r="DU1637" s="158" t="n">
        <v>1</v>
      </c>
      <c r="DV1637" s="158" t="n">
        <v>3</v>
      </c>
      <c r="DW1637" s="158" t="n">
        <v>1</v>
      </c>
      <c r="DX1637" s="158" t="n">
        <v>3</v>
      </c>
      <c r="DY1637" s="158" t="n">
        <v>0</v>
      </c>
      <c r="DZ1637" s="158" t="n">
        <v>0</v>
      </c>
      <c r="EA1637" s="158" t="n">
        <v>0</v>
      </c>
      <c r="EB1637" s="158" t="n">
        <v>0</v>
      </c>
      <c r="EC1637" s="158" t="n">
        <v>0</v>
      </c>
      <c r="ED1637" s="158" t="n">
        <v>0</v>
      </c>
      <c r="EE1637" s="158" t="n">
        <v>0</v>
      </c>
      <c r="EF1637" s="158" t="n">
        <v>0</v>
      </c>
      <c r="EG1637" s="158" t="n">
        <v>0</v>
      </c>
      <c r="EH1637" s="158" t="n">
        <v>0</v>
      </c>
      <c r="EI1637" s="158" t="n">
        <v>0</v>
      </c>
      <c r="EJ1637" s="158" t="n">
        <v>0</v>
      </c>
      <c r="EK1637" s="158" t="n">
        <v>0</v>
      </c>
      <c r="EL1637" s="158" t="n">
        <v>0</v>
      </c>
      <c r="EM1637" s="158" t="n">
        <v>0</v>
      </c>
      <c r="EN1637" s="158" t="n">
        <v>0</v>
      </c>
      <c r="EO1637" s="158" t="n">
        <v>0</v>
      </c>
      <c r="EP1637" s="158" t="n">
        <v>0</v>
      </c>
      <c r="EQ1637" s="158" t="n">
        <v>0</v>
      </c>
      <c r="ER1637" s="158" t="n">
        <v>0</v>
      </c>
      <c r="ES1637" s="158" t="n">
        <v>0</v>
      </c>
      <c r="ET1637" s="158" t="n">
        <v>0</v>
      </c>
      <c r="EU1637" s="158" t="n">
        <v>0</v>
      </c>
      <c r="EV1637" s="158" t="n">
        <v>0</v>
      </c>
      <c r="EW1637" s="158" t="n">
        <v>0</v>
      </c>
      <c r="EX1637" s="158" t="n">
        <v>0</v>
      </c>
      <c r="EY1637" s="158" t="n">
        <v>0</v>
      </c>
      <c r="EZ1637" s="158" t="n">
        <v>1900</v>
      </c>
      <c r="FA1637" s="158" t="n">
        <v>1</v>
      </c>
      <c r="FB1637" s="158" t="n">
        <v>1</v>
      </c>
      <c r="FC1637" s="158" t="n">
        <v>1900</v>
      </c>
      <c r="FD1637" s="158" t="n">
        <v>1</v>
      </c>
      <c r="FE1637" s="158" t="n">
        <v>1</v>
      </c>
      <c r="FF1637" s="158" t="n">
        <v>1900</v>
      </c>
      <c r="FG1637" s="158" t="n">
        <v>1</v>
      </c>
      <c r="FH1637" s="158" t="n">
        <v>1</v>
      </c>
      <c r="FI1637" s="158" t="n">
        <v>1900</v>
      </c>
      <c r="FJ1637" s="158" t="n">
        <v>1</v>
      </c>
      <c r="FK1637" s="158" t="n">
        <v>1</v>
      </c>
      <c r="FL1637" s="158" t="n">
        <v>1900</v>
      </c>
      <c r="FM1637" s="158" t="n">
        <v>1</v>
      </c>
      <c r="FN1637" s="158" t="n">
        <v>1</v>
      </c>
      <c r="FO1637" s="158" t="n">
        <v>1900</v>
      </c>
      <c r="FP1637" s="158" t="n">
        <v>1</v>
      </c>
      <c r="FQ1637" s="158" t="n">
        <v>1</v>
      </c>
      <c r="FR1637" s="158" t="n">
        <v>1900</v>
      </c>
      <c r="FS1637" s="158" t="n">
        <v>1</v>
      </c>
      <c r="FT1637" s="158" t="n">
        <v>1</v>
      </c>
      <c r="FU1637" s="158" t="n">
        <v>1900</v>
      </c>
      <c r="FV1637" s="158" t="n">
        <v>1</v>
      </c>
      <c r="FW1637" s="158" t="n">
        <v>1</v>
      </c>
    </row>
    <row r="1638">
      <c r="A1638">
        <f>IF(F1638&gt;1,A1637,IF(AND(I1638&lt;10,paste!A1640&lt;10),RIGHT(H1638,2)&amp;"0"&amp;I1638&amp;"000"&amp;paste!A1640,IF(AND(I1638&lt;10,paste!A1640&gt;=10,paste!A1640&lt;100),RIGHT(H1638,2)&amp;"0"&amp;I1638&amp;"00"&amp;paste!A1640,IF(AND(I1638&lt;10,paste!A1640&gt;=100,paste!A1640&lt;1000),RIGHT(H1638,2)&amp;"0"&amp;I1638&amp;"0"&amp;paste!A1640,IF(AND(I1638&lt;10,paste!A1640&gt;=1000),RIGHT(H1638,2)&amp;"0"&amp;I1638&amp;paste!A1640,IF(AND(I1638&gt;=10,paste!A1640&lt;10),RIGHT(H1638,2)&amp;I1638&amp;"000"&amp;paste!A1640,IF(AND(I1638&gt;=10,paste!A1640&gt;=10,paste!A1640&lt;100),RIGHT(H1638,2)&amp;I1638&amp;"00"&amp;paste!A1640,IF(AND(I1638&gt;=10,paste!A1640&gt;=100,paste!A1640&lt;1000),RIGHT(H1638,2)&amp;I1638&amp;"0"&amp;paste!A1640,RIGHT(H1638,2)&amp;I1638&amp;paste!A1640))))))))</f>
        <v/>
      </c>
      <c r="B1638">
        <f>YEAR(paste!C1640)</f>
        <v/>
      </c>
      <c r="C1638">
        <f>MONTH(paste!C1640)</f>
        <v/>
      </c>
      <c r="D1638">
        <f>DAY(paste!C1640)</f>
        <v/>
      </c>
      <c r="E1638" s="158" t="n">
        <v>0</v>
      </c>
      <c r="F1638">
        <f>IF(AND(L1638=L1637,D1638=D1637),F1637+1,1)</f>
        <v/>
      </c>
      <c r="G1638" s="158" t="n">
        <v>0</v>
      </c>
      <c r="H1638">
        <f>YEAR(paste!C1640)</f>
        <v/>
      </c>
      <c r="I1638">
        <f>MONTH(paste!C1640)</f>
        <v/>
      </c>
      <c r="J1638">
        <f>DAY(paste!C1640)</f>
        <v/>
      </c>
      <c r="K1638">
        <f>A1638</f>
        <v/>
      </c>
      <c r="L1638">
        <f>IF(ISBLANK(VLOOKUP(paste!J1640,'得意先名 (2)'!$B$3:$F$2005,5,FALSE)),paste!P1640,IFERROR(VLOOKUP(paste!J1640,'得意先名 (2)'!$B$3:$F$2005,5,FALSE),"ZZZZZZZZZZZ"))</f>
        <v/>
      </c>
      <c r="M1638">
        <f>IF(L1638="ZZZZZZZZZZZ",paste!J1640&amp;paste!K1640&amp; "  :   "&amp;paste!M1640&amp; "  :   "&amp;paste!P1640,"")</f>
        <v/>
      </c>
      <c r="O1638" s="158" t="n"/>
      <c r="P1638">
        <f>VLOOKUP(L1638,'L_User+EndUser'!$C$2:$K$500,8,FALSE)</f>
        <v/>
      </c>
      <c r="Q1638">
        <f>VLOOKUP(L1638,'L_User+EndUser'!$C$2:$K$500,9,FALSE)</f>
        <v/>
      </c>
      <c r="R1638" s="158" t="n"/>
      <c r="T1638" s="158" t="n"/>
      <c r="V1638" s="158" t="n"/>
      <c r="AB1638">
        <f>paste!J1640</f>
        <v/>
      </c>
      <c r="AC1638">
        <f>L1638</f>
        <v/>
      </c>
      <c r="AO1638">
        <f>YEAR(paste!O1640)</f>
        <v/>
      </c>
      <c r="AP1638">
        <f>MONTH(paste!O1640)</f>
        <v/>
      </c>
      <c r="AQ1638">
        <f>DAY(paste!O1640)</f>
        <v/>
      </c>
      <c r="BD1638">
        <f>IF(paste!L1640="","",paste!L1640)</f>
        <v/>
      </c>
      <c r="BM1638" t="n">
        <v>1</v>
      </c>
      <c r="BN1638">
        <f>VLOOKUP(paste!E1640,L_Product!$A$2:$B$2001,2,FALSE)</f>
        <v/>
      </c>
      <c r="BO1638" s="21" t="n"/>
      <c r="BT1638" t="n">
        <v>2</v>
      </c>
      <c r="BU1638">
        <f>IF($BM$2=1,2,IF($BM$2=18,1))</f>
        <v/>
      </c>
      <c r="BV1638">
        <f>IF($BM$2=1,0,IF($BM$2=18,1))</f>
        <v/>
      </c>
      <c r="BW1638" t="n">
        <v>2</v>
      </c>
      <c r="BX1638" t="n">
        <v>0</v>
      </c>
      <c r="BY1638" t="n">
        <v>3</v>
      </c>
      <c r="BZ1638">
        <f>VLOOKUP(BN1638,L_Product!$B$2:$Z$2001,14,FALSE)</f>
        <v/>
      </c>
      <c r="CA1638">
        <f>paste!H1640</f>
        <v/>
      </c>
      <c r="CB1638">
        <f>BZ1638*CA1638</f>
        <v/>
      </c>
      <c r="CN1638" s="158" t="n">
        <v>1</v>
      </c>
      <c r="CO1638" s="158" t="n">
        <v>1</v>
      </c>
      <c r="CP1638" s="158" t="n">
        <v>1</v>
      </c>
      <c r="CQ1638" s="158" t="n">
        <v>1</v>
      </c>
      <c r="CR1638" s="158" t="n">
        <v>1</v>
      </c>
      <c r="CS1638" s="158" t="n">
        <v>0</v>
      </c>
      <c r="CT1638" s="158" t="n">
        <v>0</v>
      </c>
      <c r="CU1638" s="158" t="n">
        <v>0</v>
      </c>
      <c r="CV1638" s="158" t="n">
        <v>0</v>
      </c>
      <c r="CW1638" s="158" t="n">
        <v>0</v>
      </c>
      <c r="CX1638">
        <f>B1638</f>
        <v/>
      </c>
      <c r="CY1638">
        <f>C1638</f>
        <v/>
      </c>
      <c r="CZ1638">
        <f>D1638</f>
        <v/>
      </c>
      <c r="DA1638" s="158" t="n">
        <v>1900</v>
      </c>
      <c r="DB1638" s="158" t="n">
        <v>1</v>
      </c>
      <c r="DC1638" s="158" t="n">
        <v>1</v>
      </c>
      <c r="DD1638" s="158" t="n">
        <v>1900</v>
      </c>
      <c r="DE1638" s="158" t="n">
        <v>1</v>
      </c>
      <c r="DF1638" s="158" t="n">
        <v>1</v>
      </c>
      <c r="DG1638" s="158" t="n">
        <v>1900</v>
      </c>
      <c r="DH1638" s="158" t="n">
        <v>1</v>
      </c>
      <c r="DI1638" s="158" t="n">
        <v>1</v>
      </c>
      <c r="DJ1638" s="158" t="n">
        <v>1900</v>
      </c>
      <c r="DK1638" s="158" t="n">
        <v>1</v>
      </c>
      <c r="DL1638" s="158" t="n">
        <v>1</v>
      </c>
      <c r="DR1638" s="158" t="n">
        <v>2</v>
      </c>
      <c r="DS1638" s="158" t="n">
        <v>1</v>
      </c>
      <c r="DT1638" s="158" t="n">
        <v>2</v>
      </c>
      <c r="DU1638" s="158" t="n">
        <v>1</v>
      </c>
      <c r="DV1638" s="158" t="n">
        <v>3</v>
      </c>
      <c r="DW1638" s="158" t="n">
        <v>1</v>
      </c>
      <c r="DX1638" s="158" t="n">
        <v>3</v>
      </c>
      <c r="DY1638" s="158" t="n">
        <v>0</v>
      </c>
      <c r="DZ1638" s="158" t="n">
        <v>0</v>
      </c>
      <c r="EA1638" s="158" t="n">
        <v>0</v>
      </c>
      <c r="EB1638" s="158" t="n">
        <v>0</v>
      </c>
      <c r="EC1638" s="158" t="n">
        <v>0</v>
      </c>
      <c r="ED1638" s="158" t="n">
        <v>0</v>
      </c>
      <c r="EE1638" s="158" t="n">
        <v>0</v>
      </c>
      <c r="EF1638" s="158" t="n">
        <v>0</v>
      </c>
      <c r="EG1638" s="158" t="n">
        <v>0</v>
      </c>
      <c r="EH1638" s="158" t="n">
        <v>0</v>
      </c>
      <c r="EI1638" s="158" t="n">
        <v>0</v>
      </c>
      <c r="EJ1638" s="158" t="n">
        <v>0</v>
      </c>
      <c r="EK1638" s="158" t="n">
        <v>0</v>
      </c>
      <c r="EL1638" s="158" t="n">
        <v>0</v>
      </c>
      <c r="EM1638" s="158" t="n">
        <v>0</v>
      </c>
      <c r="EN1638" s="158" t="n">
        <v>0</v>
      </c>
      <c r="EO1638" s="158" t="n">
        <v>0</v>
      </c>
      <c r="EP1638" s="158" t="n">
        <v>0</v>
      </c>
      <c r="EQ1638" s="158" t="n">
        <v>0</v>
      </c>
      <c r="ER1638" s="158" t="n">
        <v>0</v>
      </c>
      <c r="ES1638" s="158" t="n">
        <v>0</v>
      </c>
      <c r="ET1638" s="158" t="n">
        <v>0</v>
      </c>
      <c r="EU1638" s="158" t="n">
        <v>0</v>
      </c>
      <c r="EV1638" s="158" t="n">
        <v>0</v>
      </c>
      <c r="EW1638" s="158" t="n">
        <v>0</v>
      </c>
      <c r="EX1638" s="158" t="n">
        <v>0</v>
      </c>
      <c r="EY1638" s="158" t="n">
        <v>0</v>
      </c>
      <c r="EZ1638" s="158" t="n">
        <v>1900</v>
      </c>
      <c r="FA1638" s="158" t="n">
        <v>1</v>
      </c>
      <c r="FB1638" s="158" t="n">
        <v>1</v>
      </c>
      <c r="FC1638" s="158" t="n">
        <v>1900</v>
      </c>
      <c r="FD1638" s="158" t="n">
        <v>1</v>
      </c>
      <c r="FE1638" s="158" t="n">
        <v>1</v>
      </c>
      <c r="FF1638" s="158" t="n">
        <v>1900</v>
      </c>
      <c r="FG1638" s="158" t="n">
        <v>1</v>
      </c>
      <c r="FH1638" s="158" t="n">
        <v>1</v>
      </c>
      <c r="FI1638" s="158" t="n">
        <v>1900</v>
      </c>
      <c r="FJ1638" s="158" t="n">
        <v>1</v>
      </c>
      <c r="FK1638" s="158" t="n">
        <v>1</v>
      </c>
      <c r="FL1638" s="158" t="n">
        <v>1900</v>
      </c>
      <c r="FM1638" s="158" t="n">
        <v>1</v>
      </c>
      <c r="FN1638" s="158" t="n">
        <v>1</v>
      </c>
      <c r="FO1638" s="158" t="n">
        <v>1900</v>
      </c>
      <c r="FP1638" s="158" t="n">
        <v>1</v>
      </c>
      <c r="FQ1638" s="158" t="n">
        <v>1</v>
      </c>
      <c r="FR1638" s="158" t="n">
        <v>1900</v>
      </c>
      <c r="FS1638" s="158" t="n">
        <v>1</v>
      </c>
      <c r="FT1638" s="158" t="n">
        <v>1</v>
      </c>
      <c r="FU1638" s="158" t="n">
        <v>1900</v>
      </c>
      <c r="FV1638" s="158" t="n">
        <v>1</v>
      </c>
      <c r="FW1638" s="158" t="n">
        <v>1</v>
      </c>
    </row>
    <row r="1639">
      <c r="A1639">
        <f>IF(F1639&gt;1,A1638,IF(AND(I1639&lt;10,paste!A1641&lt;10),RIGHT(H1639,2)&amp;"0"&amp;I1639&amp;"000"&amp;paste!A1641,IF(AND(I1639&lt;10,paste!A1641&gt;=10,paste!A1641&lt;100),RIGHT(H1639,2)&amp;"0"&amp;I1639&amp;"00"&amp;paste!A1641,IF(AND(I1639&lt;10,paste!A1641&gt;=100,paste!A1641&lt;1000),RIGHT(H1639,2)&amp;"0"&amp;I1639&amp;"0"&amp;paste!A1641,IF(AND(I1639&lt;10,paste!A1641&gt;=1000),RIGHT(H1639,2)&amp;"0"&amp;I1639&amp;paste!A1641,IF(AND(I1639&gt;=10,paste!A1641&lt;10),RIGHT(H1639,2)&amp;I1639&amp;"000"&amp;paste!A1641,IF(AND(I1639&gt;=10,paste!A1641&gt;=10,paste!A1641&lt;100),RIGHT(H1639,2)&amp;I1639&amp;"00"&amp;paste!A1641,IF(AND(I1639&gt;=10,paste!A1641&gt;=100,paste!A1641&lt;1000),RIGHT(H1639,2)&amp;I1639&amp;"0"&amp;paste!A1641,RIGHT(H1639,2)&amp;I1639&amp;paste!A1641))))))))</f>
        <v/>
      </c>
      <c r="B1639">
        <f>YEAR(paste!C1641)</f>
        <v/>
      </c>
      <c r="C1639">
        <f>MONTH(paste!C1641)</f>
        <v/>
      </c>
      <c r="D1639">
        <f>DAY(paste!C1641)</f>
        <v/>
      </c>
      <c r="E1639" s="158" t="n">
        <v>0</v>
      </c>
      <c r="F1639">
        <f>IF(AND(L1639=L1638,D1639=D1638),F1638+1,1)</f>
        <v/>
      </c>
      <c r="G1639" s="158" t="n">
        <v>0</v>
      </c>
      <c r="H1639">
        <f>YEAR(paste!C1641)</f>
        <v/>
      </c>
      <c r="I1639">
        <f>MONTH(paste!C1641)</f>
        <v/>
      </c>
      <c r="J1639">
        <f>DAY(paste!C1641)</f>
        <v/>
      </c>
      <c r="K1639">
        <f>A1639</f>
        <v/>
      </c>
      <c r="L1639">
        <f>IF(ISBLANK(VLOOKUP(paste!J1641,'得意先名 (2)'!$B$3:$F$2005,5,FALSE)),paste!P1641,IFERROR(VLOOKUP(paste!J1641,'得意先名 (2)'!$B$3:$F$2005,5,FALSE),"ZZZZZZZZZZZ"))</f>
        <v/>
      </c>
      <c r="M1639">
        <f>IF(L1639="ZZZZZZZZZZZ",paste!J1641&amp;paste!K1641&amp; "  :   "&amp;paste!M1641&amp; "  :   "&amp;paste!P1641,"")</f>
        <v/>
      </c>
      <c r="O1639" s="158" t="n"/>
      <c r="P1639">
        <f>VLOOKUP(L1639,'L_User+EndUser'!$C$2:$K$500,8,FALSE)</f>
        <v/>
      </c>
      <c r="Q1639">
        <f>VLOOKUP(L1639,'L_User+EndUser'!$C$2:$K$500,9,FALSE)</f>
        <v/>
      </c>
      <c r="R1639" s="158" t="n"/>
      <c r="T1639" s="158" t="n"/>
      <c r="V1639" s="158" t="n"/>
      <c r="AB1639">
        <f>paste!J1641</f>
        <v/>
      </c>
      <c r="AC1639">
        <f>L1639</f>
        <v/>
      </c>
      <c r="AO1639">
        <f>YEAR(paste!O1641)</f>
        <v/>
      </c>
      <c r="AP1639">
        <f>MONTH(paste!O1641)</f>
        <v/>
      </c>
      <c r="AQ1639">
        <f>DAY(paste!O1641)</f>
        <v/>
      </c>
      <c r="BD1639">
        <f>IF(paste!L1641="","",paste!L1641)</f>
        <v/>
      </c>
      <c r="BM1639" t="n">
        <v>1</v>
      </c>
      <c r="BN1639">
        <f>VLOOKUP(paste!E1641,L_Product!$A$2:$B$2001,2,FALSE)</f>
        <v/>
      </c>
      <c r="BO1639" s="21" t="n"/>
      <c r="BT1639" t="n">
        <v>2</v>
      </c>
      <c r="BU1639">
        <f>IF($BM$2=1,2,IF($BM$2=18,1))</f>
        <v/>
      </c>
      <c r="BV1639">
        <f>IF($BM$2=1,0,IF($BM$2=18,1))</f>
        <v/>
      </c>
      <c r="BW1639" t="n">
        <v>2</v>
      </c>
      <c r="BX1639" t="n">
        <v>0</v>
      </c>
      <c r="BY1639" t="n">
        <v>3</v>
      </c>
      <c r="BZ1639">
        <f>VLOOKUP(BN1639,L_Product!$B$2:$Z$2001,14,FALSE)</f>
        <v/>
      </c>
      <c r="CA1639">
        <f>paste!H1641</f>
        <v/>
      </c>
      <c r="CB1639">
        <f>BZ1639*CA1639</f>
        <v/>
      </c>
      <c r="CN1639" s="158" t="n">
        <v>1</v>
      </c>
      <c r="CO1639" s="158" t="n">
        <v>1</v>
      </c>
      <c r="CP1639" s="158" t="n">
        <v>1</v>
      </c>
      <c r="CQ1639" s="158" t="n">
        <v>1</v>
      </c>
      <c r="CR1639" s="158" t="n">
        <v>1</v>
      </c>
      <c r="CS1639" s="158" t="n">
        <v>0</v>
      </c>
      <c r="CT1639" s="158" t="n">
        <v>0</v>
      </c>
      <c r="CU1639" s="158" t="n">
        <v>0</v>
      </c>
      <c r="CV1639" s="158" t="n">
        <v>0</v>
      </c>
      <c r="CW1639" s="158" t="n">
        <v>0</v>
      </c>
      <c r="CX1639">
        <f>B1639</f>
        <v/>
      </c>
      <c r="CY1639">
        <f>C1639</f>
        <v/>
      </c>
      <c r="CZ1639">
        <f>D1639</f>
        <v/>
      </c>
      <c r="DA1639" s="158" t="n">
        <v>1900</v>
      </c>
      <c r="DB1639" s="158" t="n">
        <v>1</v>
      </c>
      <c r="DC1639" s="158" t="n">
        <v>1</v>
      </c>
      <c r="DD1639" s="158" t="n">
        <v>1900</v>
      </c>
      <c r="DE1639" s="158" t="n">
        <v>1</v>
      </c>
      <c r="DF1639" s="158" t="n">
        <v>1</v>
      </c>
      <c r="DG1639" s="158" t="n">
        <v>1900</v>
      </c>
      <c r="DH1639" s="158" t="n">
        <v>1</v>
      </c>
      <c r="DI1639" s="158" t="n">
        <v>1</v>
      </c>
      <c r="DJ1639" s="158" t="n">
        <v>1900</v>
      </c>
      <c r="DK1639" s="158" t="n">
        <v>1</v>
      </c>
      <c r="DL1639" s="158" t="n">
        <v>1</v>
      </c>
      <c r="DR1639" s="158" t="n">
        <v>2</v>
      </c>
      <c r="DS1639" s="158" t="n">
        <v>1</v>
      </c>
      <c r="DT1639" s="158" t="n">
        <v>2</v>
      </c>
      <c r="DU1639" s="158" t="n">
        <v>1</v>
      </c>
      <c r="DV1639" s="158" t="n">
        <v>3</v>
      </c>
      <c r="DW1639" s="158" t="n">
        <v>1</v>
      </c>
      <c r="DX1639" s="158" t="n">
        <v>3</v>
      </c>
      <c r="DY1639" s="158" t="n">
        <v>0</v>
      </c>
      <c r="DZ1639" s="158" t="n">
        <v>0</v>
      </c>
      <c r="EA1639" s="158" t="n">
        <v>0</v>
      </c>
      <c r="EB1639" s="158" t="n">
        <v>0</v>
      </c>
      <c r="EC1639" s="158" t="n">
        <v>0</v>
      </c>
      <c r="ED1639" s="158" t="n">
        <v>0</v>
      </c>
      <c r="EE1639" s="158" t="n">
        <v>0</v>
      </c>
      <c r="EF1639" s="158" t="n">
        <v>0</v>
      </c>
      <c r="EG1639" s="158" t="n">
        <v>0</v>
      </c>
      <c r="EH1639" s="158" t="n">
        <v>0</v>
      </c>
      <c r="EI1639" s="158" t="n">
        <v>0</v>
      </c>
      <c r="EJ1639" s="158" t="n">
        <v>0</v>
      </c>
      <c r="EK1639" s="158" t="n">
        <v>0</v>
      </c>
      <c r="EL1639" s="158" t="n">
        <v>0</v>
      </c>
      <c r="EM1639" s="158" t="n">
        <v>0</v>
      </c>
      <c r="EN1639" s="158" t="n">
        <v>0</v>
      </c>
      <c r="EO1639" s="158" t="n">
        <v>0</v>
      </c>
      <c r="EP1639" s="158" t="n">
        <v>0</v>
      </c>
      <c r="EQ1639" s="158" t="n">
        <v>0</v>
      </c>
      <c r="ER1639" s="158" t="n">
        <v>0</v>
      </c>
      <c r="ES1639" s="158" t="n">
        <v>0</v>
      </c>
      <c r="ET1639" s="158" t="n">
        <v>0</v>
      </c>
      <c r="EU1639" s="158" t="n">
        <v>0</v>
      </c>
      <c r="EV1639" s="158" t="n">
        <v>0</v>
      </c>
      <c r="EW1639" s="158" t="n">
        <v>0</v>
      </c>
      <c r="EX1639" s="158" t="n">
        <v>0</v>
      </c>
      <c r="EY1639" s="158" t="n">
        <v>0</v>
      </c>
      <c r="EZ1639" s="158" t="n">
        <v>1900</v>
      </c>
      <c r="FA1639" s="158" t="n">
        <v>1</v>
      </c>
      <c r="FB1639" s="158" t="n">
        <v>1</v>
      </c>
      <c r="FC1639" s="158" t="n">
        <v>1900</v>
      </c>
      <c r="FD1639" s="158" t="n">
        <v>1</v>
      </c>
      <c r="FE1639" s="158" t="n">
        <v>1</v>
      </c>
      <c r="FF1639" s="158" t="n">
        <v>1900</v>
      </c>
      <c r="FG1639" s="158" t="n">
        <v>1</v>
      </c>
      <c r="FH1639" s="158" t="n">
        <v>1</v>
      </c>
      <c r="FI1639" s="158" t="n">
        <v>1900</v>
      </c>
      <c r="FJ1639" s="158" t="n">
        <v>1</v>
      </c>
      <c r="FK1639" s="158" t="n">
        <v>1</v>
      </c>
      <c r="FL1639" s="158" t="n">
        <v>1900</v>
      </c>
      <c r="FM1639" s="158" t="n">
        <v>1</v>
      </c>
      <c r="FN1639" s="158" t="n">
        <v>1</v>
      </c>
      <c r="FO1639" s="158" t="n">
        <v>1900</v>
      </c>
      <c r="FP1639" s="158" t="n">
        <v>1</v>
      </c>
      <c r="FQ1639" s="158" t="n">
        <v>1</v>
      </c>
      <c r="FR1639" s="158" t="n">
        <v>1900</v>
      </c>
      <c r="FS1639" s="158" t="n">
        <v>1</v>
      </c>
      <c r="FT1639" s="158" t="n">
        <v>1</v>
      </c>
      <c r="FU1639" s="158" t="n">
        <v>1900</v>
      </c>
      <c r="FV1639" s="158" t="n">
        <v>1</v>
      </c>
      <c r="FW1639" s="158" t="n">
        <v>1</v>
      </c>
    </row>
    <row r="1640">
      <c r="A1640">
        <f>IF(F1640&gt;1,A1639,IF(AND(I1640&lt;10,paste!A1642&lt;10),RIGHT(H1640,2)&amp;"0"&amp;I1640&amp;"000"&amp;paste!A1642,IF(AND(I1640&lt;10,paste!A1642&gt;=10,paste!A1642&lt;100),RIGHT(H1640,2)&amp;"0"&amp;I1640&amp;"00"&amp;paste!A1642,IF(AND(I1640&lt;10,paste!A1642&gt;=100,paste!A1642&lt;1000),RIGHT(H1640,2)&amp;"0"&amp;I1640&amp;"0"&amp;paste!A1642,IF(AND(I1640&lt;10,paste!A1642&gt;=1000),RIGHT(H1640,2)&amp;"0"&amp;I1640&amp;paste!A1642,IF(AND(I1640&gt;=10,paste!A1642&lt;10),RIGHT(H1640,2)&amp;I1640&amp;"000"&amp;paste!A1642,IF(AND(I1640&gt;=10,paste!A1642&gt;=10,paste!A1642&lt;100),RIGHT(H1640,2)&amp;I1640&amp;"00"&amp;paste!A1642,IF(AND(I1640&gt;=10,paste!A1642&gt;=100,paste!A1642&lt;1000),RIGHT(H1640,2)&amp;I1640&amp;"0"&amp;paste!A1642,RIGHT(H1640,2)&amp;I1640&amp;paste!A1642))))))))</f>
        <v/>
      </c>
      <c r="B1640">
        <f>YEAR(paste!C1642)</f>
        <v/>
      </c>
      <c r="C1640">
        <f>MONTH(paste!C1642)</f>
        <v/>
      </c>
      <c r="D1640">
        <f>DAY(paste!C1642)</f>
        <v/>
      </c>
      <c r="E1640" s="158" t="n">
        <v>0</v>
      </c>
      <c r="F1640">
        <f>IF(AND(L1640=L1639,D1640=D1639),F1639+1,1)</f>
        <v/>
      </c>
      <c r="G1640" s="158" t="n">
        <v>0</v>
      </c>
      <c r="H1640">
        <f>YEAR(paste!C1642)</f>
        <v/>
      </c>
      <c r="I1640">
        <f>MONTH(paste!C1642)</f>
        <v/>
      </c>
      <c r="J1640">
        <f>DAY(paste!C1642)</f>
        <v/>
      </c>
      <c r="K1640">
        <f>A1640</f>
        <v/>
      </c>
      <c r="L1640">
        <f>IF(ISBLANK(VLOOKUP(paste!J1642,'得意先名 (2)'!$B$3:$F$2005,5,FALSE)),paste!P1642,IFERROR(VLOOKUP(paste!J1642,'得意先名 (2)'!$B$3:$F$2005,5,FALSE),"ZZZZZZZZZZZ"))</f>
        <v/>
      </c>
      <c r="M1640">
        <f>IF(L1640="ZZZZZZZZZZZ",paste!J1642&amp;paste!K1642&amp; "  :   "&amp;paste!M1642&amp; "  :   "&amp;paste!P1642,"")</f>
        <v/>
      </c>
      <c r="O1640" s="158" t="n"/>
      <c r="P1640">
        <f>VLOOKUP(L1640,'L_User+EndUser'!$C$2:$K$500,8,FALSE)</f>
        <v/>
      </c>
      <c r="Q1640">
        <f>VLOOKUP(L1640,'L_User+EndUser'!$C$2:$K$500,9,FALSE)</f>
        <v/>
      </c>
      <c r="R1640" s="158" t="n"/>
      <c r="T1640" s="158" t="n"/>
      <c r="V1640" s="158" t="n"/>
      <c r="AB1640">
        <f>paste!J1642</f>
        <v/>
      </c>
      <c r="AC1640">
        <f>L1640</f>
        <v/>
      </c>
      <c r="AO1640">
        <f>YEAR(paste!O1642)</f>
        <v/>
      </c>
      <c r="AP1640">
        <f>MONTH(paste!O1642)</f>
        <v/>
      </c>
      <c r="AQ1640">
        <f>DAY(paste!O1642)</f>
        <v/>
      </c>
      <c r="BD1640">
        <f>IF(paste!L1642="","",paste!L1642)</f>
        <v/>
      </c>
      <c r="BM1640" t="n">
        <v>1</v>
      </c>
      <c r="BN1640">
        <f>VLOOKUP(paste!E1642,L_Product!$A$2:$B$2001,2,FALSE)</f>
        <v/>
      </c>
      <c r="BO1640" s="21" t="n"/>
      <c r="BT1640" t="n">
        <v>2</v>
      </c>
      <c r="BU1640">
        <f>IF($BM$2=1,2,IF($BM$2=18,1))</f>
        <v/>
      </c>
      <c r="BV1640">
        <f>IF($BM$2=1,0,IF($BM$2=18,1))</f>
        <v/>
      </c>
      <c r="BW1640" t="n">
        <v>2</v>
      </c>
      <c r="BX1640" t="n">
        <v>0</v>
      </c>
      <c r="BY1640" t="n">
        <v>3</v>
      </c>
      <c r="BZ1640">
        <f>VLOOKUP(BN1640,L_Product!$B$2:$Z$2001,14,FALSE)</f>
        <v/>
      </c>
      <c r="CA1640">
        <f>paste!H1642</f>
        <v/>
      </c>
      <c r="CB1640">
        <f>BZ1640*CA1640</f>
        <v/>
      </c>
      <c r="CN1640" s="158" t="n">
        <v>1</v>
      </c>
      <c r="CO1640" s="158" t="n">
        <v>1</v>
      </c>
      <c r="CP1640" s="158" t="n">
        <v>1</v>
      </c>
      <c r="CQ1640" s="158" t="n">
        <v>1</v>
      </c>
      <c r="CR1640" s="158" t="n">
        <v>1</v>
      </c>
      <c r="CS1640" s="158" t="n">
        <v>0</v>
      </c>
      <c r="CT1640" s="158" t="n">
        <v>0</v>
      </c>
      <c r="CU1640" s="158" t="n">
        <v>0</v>
      </c>
      <c r="CV1640" s="158" t="n">
        <v>0</v>
      </c>
      <c r="CW1640" s="158" t="n">
        <v>0</v>
      </c>
      <c r="CX1640">
        <f>B1640</f>
        <v/>
      </c>
      <c r="CY1640">
        <f>C1640</f>
        <v/>
      </c>
      <c r="CZ1640">
        <f>D1640</f>
        <v/>
      </c>
      <c r="DA1640" s="158" t="n">
        <v>1900</v>
      </c>
      <c r="DB1640" s="158" t="n">
        <v>1</v>
      </c>
      <c r="DC1640" s="158" t="n">
        <v>1</v>
      </c>
      <c r="DD1640" s="158" t="n">
        <v>1900</v>
      </c>
      <c r="DE1640" s="158" t="n">
        <v>1</v>
      </c>
      <c r="DF1640" s="158" t="n">
        <v>1</v>
      </c>
      <c r="DG1640" s="158" t="n">
        <v>1900</v>
      </c>
      <c r="DH1640" s="158" t="n">
        <v>1</v>
      </c>
      <c r="DI1640" s="158" t="n">
        <v>1</v>
      </c>
      <c r="DJ1640" s="158" t="n">
        <v>1900</v>
      </c>
      <c r="DK1640" s="158" t="n">
        <v>1</v>
      </c>
      <c r="DL1640" s="158" t="n">
        <v>1</v>
      </c>
      <c r="DR1640" s="158" t="n">
        <v>2</v>
      </c>
      <c r="DS1640" s="158" t="n">
        <v>1</v>
      </c>
      <c r="DT1640" s="158" t="n">
        <v>2</v>
      </c>
      <c r="DU1640" s="158" t="n">
        <v>1</v>
      </c>
      <c r="DV1640" s="158" t="n">
        <v>3</v>
      </c>
      <c r="DW1640" s="158" t="n">
        <v>1</v>
      </c>
      <c r="DX1640" s="158" t="n">
        <v>3</v>
      </c>
      <c r="DY1640" s="158" t="n">
        <v>0</v>
      </c>
      <c r="DZ1640" s="158" t="n">
        <v>0</v>
      </c>
      <c r="EA1640" s="158" t="n">
        <v>0</v>
      </c>
      <c r="EB1640" s="158" t="n">
        <v>0</v>
      </c>
      <c r="EC1640" s="158" t="n">
        <v>0</v>
      </c>
      <c r="ED1640" s="158" t="n">
        <v>0</v>
      </c>
      <c r="EE1640" s="158" t="n">
        <v>0</v>
      </c>
      <c r="EF1640" s="158" t="n">
        <v>0</v>
      </c>
      <c r="EG1640" s="158" t="n">
        <v>0</v>
      </c>
      <c r="EH1640" s="158" t="n">
        <v>0</v>
      </c>
      <c r="EI1640" s="158" t="n">
        <v>0</v>
      </c>
      <c r="EJ1640" s="158" t="n">
        <v>0</v>
      </c>
      <c r="EK1640" s="158" t="n">
        <v>0</v>
      </c>
      <c r="EL1640" s="158" t="n">
        <v>0</v>
      </c>
      <c r="EM1640" s="158" t="n">
        <v>0</v>
      </c>
      <c r="EN1640" s="158" t="n">
        <v>0</v>
      </c>
      <c r="EO1640" s="158" t="n">
        <v>0</v>
      </c>
      <c r="EP1640" s="158" t="n">
        <v>0</v>
      </c>
      <c r="EQ1640" s="158" t="n">
        <v>0</v>
      </c>
      <c r="ER1640" s="158" t="n">
        <v>0</v>
      </c>
      <c r="ES1640" s="158" t="n">
        <v>0</v>
      </c>
      <c r="ET1640" s="158" t="n">
        <v>0</v>
      </c>
      <c r="EU1640" s="158" t="n">
        <v>0</v>
      </c>
      <c r="EV1640" s="158" t="n">
        <v>0</v>
      </c>
      <c r="EW1640" s="158" t="n">
        <v>0</v>
      </c>
      <c r="EX1640" s="158" t="n">
        <v>0</v>
      </c>
      <c r="EY1640" s="158" t="n">
        <v>0</v>
      </c>
      <c r="EZ1640" s="158" t="n">
        <v>1900</v>
      </c>
      <c r="FA1640" s="158" t="n">
        <v>1</v>
      </c>
      <c r="FB1640" s="158" t="n">
        <v>1</v>
      </c>
      <c r="FC1640" s="158" t="n">
        <v>1900</v>
      </c>
      <c r="FD1640" s="158" t="n">
        <v>1</v>
      </c>
      <c r="FE1640" s="158" t="n">
        <v>1</v>
      </c>
      <c r="FF1640" s="158" t="n">
        <v>1900</v>
      </c>
      <c r="FG1640" s="158" t="n">
        <v>1</v>
      </c>
      <c r="FH1640" s="158" t="n">
        <v>1</v>
      </c>
      <c r="FI1640" s="158" t="n">
        <v>1900</v>
      </c>
      <c r="FJ1640" s="158" t="n">
        <v>1</v>
      </c>
      <c r="FK1640" s="158" t="n">
        <v>1</v>
      </c>
      <c r="FL1640" s="158" t="n">
        <v>1900</v>
      </c>
      <c r="FM1640" s="158" t="n">
        <v>1</v>
      </c>
      <c r="FN1640" s="158" t="n">
        <v>1</v>
      </c>
      <c r="FO1640" s="158" t="n">
        <v>1900</v>
      </c>
      <c r="FP1640" s="158" t="n">
        <v>1</v>
      </c>
      <c r="FQ1640" s="158" t="n">
        <v>1</v>
      </c>
      <c r="FR1640" s="158" t="n">
        <v>1900</v>
      </c>
      <c r="FS1640" s="158" t="n">
        <v>1</v>
      </c>
      <c r="FT1640" s="158" t="n">
        <v>1</v>
      </c>
      <c r="FU1640" s="158" t="n">
        <v>1900</v>
      </c>
      <c r="FV1640" s="158" t="n">
        <v>1</v>
      </c>
      <c r="FW1640" s="158" t="n">
        <v>1</v>
      </c>
    </row>
    <row r="1641">
      <c r="A1641">
        <f>IF(F1641&gt;1,A1640,IF(AND(I1641&lt;10,paste!A1643&lt;10),RIGHT(H1641,2)&amp;"0"&amp;I1641&amp;"000"&amp;paste!A1643,IF(AND(I1641&lt;10,paste!A1643&gt;=10,paste!A1643&lt;100),RIGHT(H1641,2)&amp;"0"&amp;I1641&amp;"00"&amp;paste!A1643,IF(AND(I1641&lt;10,paste!A1643&gt;=100,paste!A1643&lt;1000),RIGHT(H1641,2)&amp;"0"&amp;I1641&amp;"0"&amp;paste!A1643,IF(AND(I1641&lt;10,paste!A1643&gt;=1000),RIGHT(H1641,2)&amp;"0"&amp;I1641&amp;paste!A1643,IF(AND(I1641&gt;=10,paste!A1643&lt;10),RIGHT(H1641,2)&amp;I1641&amp;"000"&amp;paste!A1643,IF(AND(I1641&gt;=10,paste!A1643&gt;=10,paste!A1643&lt;100),RIGHT(H1641,2)&amp;I1641&amp;"00"&amp;paste!A1643,IF(AND(I1641&gt;=10,paste!A1643&gt;=100,paste!A1643&lt;1000),RIGHT(H1641,2)&amp;I1641&amp;"0"&amp;paste!A1643,RIGHT(H1641,2)&amp;I1641&amp;paste!A1643))))))))</f>
        <v/>
      </c>
      <c r="B1641">
        <f>YEAR(paste!C1643)</f>
        <v/>
      </c>
      <c r="C1641">
        <f>MONTH(paste!C1643)</f>
        <v/>
      </c>
      <c r="D1641">
        <f>DAY(paste!C1643)</f>
        <v/>
      </c>
      <c r="E1641" s="158" t="n">
        <v>0</v>
      </c>
      <c r="F1641">
        <f>IF(AND(L1641=L1640,D1641=D1640),F1640+1,1)</f>
        <v/>
      </c>
      <c r="G1641" s="158" t="n">
        <v>0</v>
      </c>
      <c r="H1641">
        <f>YEAR(paste!C1643)</f>
        <v/>
      </c>
      <c r="I1641">
        <f>MONTH(paste!C1643)</f>
        <v/>
      </c>
      <c r="J1641">
        <f>DAY(paste!C1643)</f>
        <v/>
      </c>
      <c r="K1641">
        <f>A1641</f>
        <v/>
      </c>
      <c r="L1641">
        <f>IF(ISBLANK(VLOOKUP(paste!J1643,'得意先名 (2)'!$B$3:$F$2005,5,FALSE)),paste!P1643,IFERROR(VLOOKUP(paste!J1643,'得意先名 (2)'!$B$3:$F$2005,5,FALSE),"ZZZZZZZZZZZ"))</f>
        <v/>
      </c>
      <c r="M1641">
        <f>IF(L1641="ZZZZZZZZZZZ",paste!J1643&amp;paste!K1643&amp; "  :   "&amp;paste!M1643&amp; "  :   "&amp;paste!P1643,"")</f>
        <v/>
      </c>
      <c r="O1641" s="158" t="n"/>
      <c r="P1641">
        <f>VLOOKUP(L1641,'L_User+EndUser'!$C$2:$K$500,8,FALSE)</f>
        <v/>
      </c>
      <c r="Q1641">
        <f>VLOOKUP(L1641,'L_User+EndUser'!$C$2:$K$500,9,FALSE)</f>
        <v/>
      </c>
      <c r="R1641" s="158" t="n"/>
      <c r="T1641" s="158" t="n"/>
      <c r="V1641" s="158" t="n"/>
      <c r="AB1641">
        <f>paste!J1643</f>
        <v/>
      </c>
      <c r="AC1641">
        <f>L1641</f>
        <v/>
      </c>
      <c r="AO1641">
        <f>YEAR(paste!O1643)</f>
        <v/>
      </c>
      <c r="AP1641">
        <f>MONTH(paste!O1643)</f>
        <v/>
      </c>
      <c r="AQ1641">
        <f>DAY(paste!O1643)</f>
        <v/>
      </c>
      <c r="BD1641">
        <f>IF(paste!L1643="","",paste!L1643)</f>
        <v/>
      </c>
      <c r="BM1641" t="n">
        <v>1</v>
      </c>
      <c r="BN1641">
        <f>VLOOKUP(paste!E1643,L_Product!$A$2:$B$2001,2,FALSE)</f>
        <v/>
      </c>
      <c r="BO1641" s="21" t="n"/>
      <c r="BT1641" t="n">
        <v>2</v>
      </c>
      <c r="BU1641">
        <f>IF($BM$2=1,2,IF($BM$2=18,1))</f>
        <v/>
      </c>
      <c r="BV1641">
        <f>IF($BM$2=1,0,IF($BM$2=18,1))</f>
        <v/>
      </c>
      <c r="BW1641" t="n">
        <v>2</v>
      </c>
      <c r="BX1641" t="n">
        <v>0</v>
      </c>
      <c r="BY1641" t="n">
        <v>3</v>
      </c>
      <c r="BZ1641">
        <f>VLOOKUP(BN1641,L_Product!$B$2:$Z$2001,14,FALSE)</f>
        <v/>
      </c>
      <c r="CA1641">
        <f>paste!H1643</f>
        <v/>
      </c>
      <c r="CB1641">
        <f>BZ1641*CA1641</f>
        <v/>
      </c>
      <c r="CN1641" s="158" t="n">
        <v>1</v>
      </c>
      <c r="CO1641" s="158" t="n">
        <v>1</v>
      </c>
      <c r="CP1641" s="158" t="n">
        <v>1</v>
      </c>
      <c r="CQ1641" s="158" t="n">
        <v>1</v>
      </c>
      <c r="CR1641" s="158" t="n">
        <v>1</v>
      </c>
      <c r="CS1641" s="158" t="n">
        <v>0</v>
      </c>
      <c r="CT1641" s="158" t="n">
        <v>0</v>
      </c>
      <c r="CU1641" s="158" t="n">
        <v>0</v>
      </c>
      <c r="CV1641" s="158" t="n">
        <v>0</v>
      </c>
      <c r="CW1641" s="158" t="n">
        <v>0</v>
      </c>
      <c r="CX1641">
        <f>B1641</f>
        <v/>
      </c>
      <c r="CY1641">
        <f>C1641</f>
        <v/>
      </c>
      <c r="CZ1641">
        <f>D1641</f>
        <v/>
      </c>
      <c r="DA1641" s="158" t="n">
        <v>1900</v>
      </c>
      <c r="DB1641" s="158" t="n">
        <v>1</v>
      </c>
      <c r="DC1641" s="158" t="n">
        <v>1</v>
      </c>
      <c r="DD1641" s="158" t="n">
        <v>1900</v>
      </c>
      <c r="DE1641" s="158" t="n">
        <v>1</v>
      </c>
      <c r="DF1641" s="158" t="n">
        <v>1</v>
      </c>
      <c r="DG1641" s="158" t="n">
        <v>1900</v>
      </c>
      <c r="DH1641" s="158" t="n">
        <v>1</v>
      </c>
      <c r="DI1641" s="158" t="n">
        <v>1</v>
      </c>
      <c r="DJ1641" s="158" t="n">
        <v>1900</v>
      </c>
      <c r="DK1641" s="158" t="n">
        <v>1</v>
      </c>
      <c r="DL1641" s="158" t="n">
        <v>1</v>
      </c>
      <c r="DR1641" s="158" t="n">
        <v>2</v>
      </c>
      <c r="DS1641" s="158" t="n">
        <v>1</v>
      </c>
      <c r="DT1641" s="158" t="n">
        <v>2</v>
      </c>
      <c r="DU1641" s="158" t="n">
        <v>1</v>
      </c>
      <c r="DV1641" s="158" t="n">
        <v>3</v>
      </c>
      <c r="DW1641" s="158" t="n">
        <v>1</v>
      </c>
      <c r="DX1641" s="158" t="n">
        <v>3</v>
      </c>
      <c r="DY1641" s="158" t="n">
        <v>0</v>
      </c>
      <c r="DZ1641" s="158" t="n">
        <v>0</v>
      </c>
      <c r="EA1641" s="158" t="n">
        <v>0</v>
      </c>
      <c r="EB1641" s="158" t="n">
        <v>0</v>
      </c>
      <c r="EC1641" s="158" t="n">
        <v>0</v>
      </c>
      <c r="ED1641" s="158" t="n">
        <v>0</v>
      </c>
      <c r="EE1641" s="158" t="n">
        <v>0</v>
      </c>
      <c r="EF1641" s="158" t="n">
        <v>0</v>
      </c>
      <c r="EG1641" s="158" t="n">
        <v>0</v>
      </c>
      <c r="EH1641" s="158" t="n">
        <v>0</v>
      </c>
      <c r="EI1641" s="158" t="n">
        <v>0</v>
      </c>
      <c r="EJ1641" s="158" t="n">
        <v>0</v>
      </c>
      <c r="EK1641" s="158" t="n">
        <v>0</v>
      </c>
      <c r="EL1641" s="158" t="n">
        <v>0</v>
      </c>
      <c r="EM1641" s="158" t="n">
        <v>0</v>
      </c>
      <c r="EN1641" s="158" t="n">
        <v>0</v>
      </c>
      <c r="EO1641" s="158" t="n">
        <v>0</v>
      </c>
      <c r="EP1641" s="158" t="n">
        <v>0</v>
      </c>
      <c r="EQ1641" s="158" t="n">
        <v>0</v>
      </c>
      <c r="ER1641" s="158" t="n">
        <v>0</v>
      </c>
      <c r="ES1641" s="158" t="n">
        <v>0</v>
      </c>
      <c r="ET1641" s="158" t="n">
        <v>0</v>
      </c>
      <c r="EU1641" s="158" t="n">
        <v>0</v>
      </c>
      <c r="EV1641" s="158" t="n">
        <v>0</v>
      </c>
      <c r="EW1641" s="158" t="n">
        <v>0</v>
      </c>
      <c r="EX1641" s="158" t="n">
        <v>0</v>
      </c>
      <c r="EY1641" s="158" t="n">
        <v>0</v>
      </c>
      <c r="EZ1641" s="158" t="n">
        <v>1900</v>
      </c>
      <c r="FA1641" s="158" t="n">
        <v>1</v>
      </c>
      <c r="FB1641" s="158" t="n">
        <v>1</v>
      </c>
      <c r="FC1641" s="158" t="n">
        <v>1900</v>
      </c>
      <c r="FD1641" s="158" t="n">
        <v>1</v>
      </c>
      <c r="FE1641" s="158" t="n">
        <v>1</v>
      </c>
      <c r="FF1641" s="158" t="n">
        <v>1900</v>
      </c>
      <c r="FG1641" s="158" t="n">
        <v>1</v>
      </c>
      <c r="FH1641" s="158" t="n">
        <v>1</v>
      </c>
      <c r="FI1641" s="158" t="n">
        <v>1900</v>
      </c>
      <c r="FJ1641" s="158" t="n">
        <v>1</v>
      </c>
      <c r="FK1641" s="158" t="n">
        <v>1</v>
      </c>
      <c r="FL1641" s="158" t="n">
        <v>1900</v>
      </c>
      <c r="FM1641" s="158" t="n">
        <v>1</v>
      </c>
      <c r="FN1641" s="158" t="n">
        <v>1</v>
      </c>
      <c r="FO1641" s="158" t="n">
        <v>1900</v>
      </c>
      <c r="FP1641" s="158" t="n">
        <v>1</v>
      </c>
      <c r="FQ1641" s="158" t="n">
        <v>1</v>
      </c>
      <c r="FR1641" s="158" t="n">
        <v>1900</v>
      </c>
      <c r="FS1641" s="158" t="n">
        <v>1</v>
      </c>
      <c r="FT1641" s="158" t="n">
        <v>1</v>
      </c>
      <c r="FU1641" s="158" t="n">
        <v>1900</v>
      </c>
      <c r="FV1641" s="158" t="n">
        <v>1</v>
      </c>
      <c r="FW1641" s="158" t="n">
        <v>1</v>
      </c>
    </row>
    <row r="1642">
      <c r="A1642">
        <f>IF(F1642&gt;1,A1641,IF(AND(I1642&lt;10,paste!A1644&lt;10),RIGHT(H1642,2)&amp;"0"&amp;I1642&amp;"000"&amp;paste!A1644,IF(AND(I1642&lt;10,paste!A1644&gt;=10,paste!A1644&lt;100),RIGHT(H1642,2)&amp;"0"&amp;I1642&amp;"00"&amp;paste!A1644,IF(AND(I1642&lt;10,paste!A1644&gt;=100,paste!A1644&lt;1000),RIGHT(H1642,2)&amp;"0"&amp;I1642&amp;"0"&amp;paste!A1644,IF(AND(I1642&lt;10,paste!A1644&gt;=1000),RIGHT(H1642,2)&amp;"0"&amp;I1642&amp;paste!A1644,IF(AND(I1642&gt;=10,paste!A1644&lt;10),RIGHT(H1642,2)&amp;I1642&amp;"000"&amp;paste!A1644,IF(AND(I1642&gt;=10,paste!A1644&gt;=10,paste!A1644&lt;100),RIGHT(H1642,2)&amp;I1642&amp;"00"&amp;paste!A1644,IF(AND(I1642&gt;=10,paste!A1644&gt;=100,paste!A1644&lt;1000),RIGHT(H1642,2)&amp;I1642&amp;"0"&amp;paste!A1644,RIGHT(H1642,2)&amp;I1642&amp;paste!A1644))))))))</f>
        <v/>
      </c>
      <c r="B1642">
        <f>YEAR(paste!C1644)</f>
        <v/>
      </c>
      <c r="C1642">
        <f>MONTH(paste!C1644)</f>
        <v/>
      </c>
      <c r="D1642">
        <f>DAY(paste!C1644)</f>
        <v/>
      </c>
      <c r="E1642" s="158" t="n">
        <v>0</v>
      </c>
      <c r="F1642">
        <f>IF(AND(L1642=L1641,D1642=D1641),F1641+1,1)</f>
        <v/>
      </c>
      <c r="G1642" s="158" t="n">
        <v>0</v>
      </c>
      <c r="H1642">
        <f>YEAR(paste!C1644)</f>
        <v/>
      </c>
      <c r="I1642">
        <f>MONTH(paste!C1644)</f>
        <v/>
      </c>
      <c r="J1642">
        <f>DAY(paste!C1644)</f>
        <v/>
      </c>
      <c r="K1642">
        <f>A1642</f>
        <v/>
      </c>
      <c r="L1642">
        <f>IF(ISBLANK(VLOOKUP(paste!J1644,'得意先名 (2)'!$B$3:$F$2005,5,FALSE)),paste!P1644,IFERROR(VLOOKUP(paste!J1644,'得意先名 (2)'!$B$3:$F$2005,5,FALSE),"ZZZZZZZZZZZ"))</f>
        <v/>
      </c>
      <c r="M1642">
        <f>IF(L1642="ZZZZZZZZZZZ",paste!J1644&amp;paste!K1644&amp; "  :   "&amp;paste!M1644&amp; "  :   "&amp;paste!P1644,"")</f>
        <v/>
      </c>
      <c r="O1642" s="158" t="n"/>
      <c r="P1642">
        <f>VLOOKUP(L1642,'L_User+EndUser'!$C$2:$K$500,8,FALSE)</f>
        <v/>
      </c>
      <c r="Q1642">
        <f>VLOOKUP(L1642,'L_User+EndUser'!$C$2:$K$500,9,FALSE)</f>
        <v/>
      </c>
      <c r="R1642" s="158" t="n"/>
      <c r="T1642" s="158" t="n"/>
      <c r="V1642" s="158" t="n"/>
      <c r="AB1642">
        <f>paste!J1644</f>
        <v/>
      </c>
      <c r="AC1642">
        <f>L1642</f>
        <v/>
      </c>
      <c r="AO1642">
        <f>YEAR(paste!O1644)</f>
        <v/>
      </c>
      <c r="AP1642">
        <f>MONTH(paste!O1644)</f>
        <v/>
      </c>
      <c r="AQ1642">
        <f>DAY(paste!O1644)</f>
        <v/>
      </c>
      <c r="BD1642">
        <f>IF(paste!L1644="","",paste!L1644)</f>
        <v/>
      </c>
      <c r="BM1642" t="n">
        <v>1</v>
      </c>
      <c r="BN1642">
        <f>VLOOKUP(paste!E1644,L_Product!$A$2:$B$2001,2,FALSE)</f>
        <v/>
      </c>
      <c r="BO1642" s="21" t="n"/>
      <c r="BT1642" t="n">
        <v>2</v>
      </c>
      <c r="BU1642">
        <f>IF($BM$2=1,2,IF($BM$2=18,1))</f>
        <v/>
      </c>
      <c r="BV1642">
        <f>IF($BM$2=1,0,IF($BM$2=18,1))</f>
        <v/>
      </c>
      <c r="BW1642" t="n">
        <v>2</v>
      </c>
      <c r="BX1642" t="n">
        <v>0</v>
      </c>
      <c r="BY1642" t="n">
        <v>3</v>
      </c>
      <c r="BZ1642">
        <f>VLOOKUP(BN1642,L_Product!$B$2:$Z$2001,14,FALSE)</f>
        <v/>
      </c>
      <c r="CA1642">
        <f>paste!H1644</f>
        <v/>
      </c>
      <c r="CB1642">
        <f>BZ1642*CA1642</f>
        <v/>
      </c>
      <c r="CN1642" s="158" t="n">
        <v>1</v>
      </c>
      <c r="CO1642" s="158" t="n">
        <v>1</v>
      </c>
      <c r="CP1642" s="158" t="n">
        <v>1</v>
      </c>
      <c r="CQ1642" s="158" t="n">
        <v>1</v>
      </c>
      <c r="CR1642" s="158" t="n">
        <v>1</v>
      </c>
      <c r="CS1642" s="158" t="n">
        <v>0</v>
      </c>
      <c r="CT1642" s="158" t="n">
        <v>0</v>
      </c>
      <c r="CU1642" s="158" t="n">
        <v>0</v>
      </c>
      <c r="CV1642" s="158" t="n">
        <v>0</v>
      </c>
      <c r="CW1642" s="158" t="n">
        <v>0</v>
      </c>
      <c r="CX1642">
        <f>B1642</f>
        <v/>
      </c>
      <c r="CY1642">
        <f>C1642</f>
        <v/>
      </c>
      <c r="CZ1642">
        <f>D1642</f>
        <v/>
      </c>
      <c r="DA1642" s="158" t="n">
        <v>1900</v>
      </c>
      <c r="DB1642" s="158" t="n">
        <v>1</v>
      </c>
      <c r="DC1642" s="158" t="n">
        <v>1</v>
      </c>
      <c r="DD1642" s="158" t="n">
        <v>1900</v>
      </c>
      <c r="DE1642" s="158" t="n">
        <v>1</v>
      </c>
      <c r="DF1642" s="158" t="n">
        <v>1</v>
      </c>
      <c r="DG1642" s="158" t="n">
        <v>1900</v>
      </c>
      <c r="DH1642" s="158" t="n">
        <v>1</v>
      </c>
      <c r="DI1642" s="158" t="n">
        <v>1</v>
      </c>
      <c r="DJ1642" s="158" t="n">
        <v>1900</v>
      </c>
      <c r="DK1642" s="158" t="n">
        <v>1</v>
      </c>
      <c r="DL1642" s="158" t="n">
        <v>1</v>
      </c>
      <c r="DR1642" s="158" t="n">
        <v>2</v>
      </c>
      <c r="DS1642" s="158" t="n">
        <v>1</v>
      </c>
      <c r="DT1642" s="158" t="n">
        <v>2</v>
      </c>
      <c r="DU1642" s="158" t="n">
        <v>1</v>
      </c>
      <c r="DV1642" s="158" t="n">
        <v>3</v>
      </c>
      <c r="DW1642" s="158" t="n">
        <v>1</v>
      </c>
      <c r="DX1642" s="158" t="n">
        <v>3</v>
      </c>
      <c r="DY1642" s="158" t="n">
        <v>0</v>
      </c>
      <c r="DZ1642" s="158" t="n">
        <v>0</v>
      </c>
      <c r="EA1642" s="158" t="n">
        <v>0</v>
      </c>
      <c r="EB1642" s="158" t="n">
        <v>0</v>
      </c>
      <c r="EC1642" s="158" t="n">
        <v>0</v>
      </c>
      <c r="ED1642" s="158" t="n">
        <v>0</v>
      </c>
      <c r="EE1642" s="158" t="n">
        <v>0</v>
      </c>
      <c r="EF1642" s="158" t="n">
        <v>0</v>
      </c>
      <c r="EG1642" s="158" t="n">
        <v>0</v>
      </c>
      <c r="EH1642" s="158" t="n">
        <v>0</v>
      </c>
      <c r="EI1642" s="158" t="n">
        <v>0</v>
      </c>
      <c r="EJ1642" s="158" t="n">
        <v>0</v>
      </c>
      <c r="EK1642" s="158" t="n">
        <v>0</v>
      </c>
      <c r="EL1642" s="158" t="n">
        <v>0</v>
      </c>
      <c r="EM1642" s="158" t="n">
        <v>0</v>
      </c>
      <c r="EN1642" s="158" t="n">
        <v>0</v>
      </c>
      <c r="EO1642" s="158" t="n">
        <v>0</v>
      </c>
      <c r="EP1642" s="158" t="n">
        <v>0</v>
      </c>
      <c r="EQ1642" s="158" t="n">
        <v>0</v>
      </c>
      <c r="ER1642" s="158" t="n">
        <v>0</v>
      </c>
      <c r="ES1642" s="158" t="n">
        <v>0</v>
      </c>
      <c r="ET1642" s="158" t="n">
        <v>0</v>
      </c>
      <c r="EU1642" s="158" t="n">
        <v>0</v>
      </c>
      <c r="EV1642" s="158" t="n">
        <v>0</v>
      </c>
      <c r="EW1642" s="158" t="n">
        <v>0</v>
      </c>
      <c r="EX1642" s="158" t="n">
        <v>0</v>
      </c>
      <c r="EY1642" s="158" t="n">
        <v>0</v>
      </c>
      <c r="EZ1642" s="158" t="n">
        <v>1900</v>
      </c>
      <c r="FA1642" s="158" t="n">
        <v>1</v>
      </c>
      <c r="FB1642" s="158" t="n">
        <v>1</v>
      </c>
      <c r="FC1642" s="158" t="n">
        <v>1900</v>
      </c>
      <c r="FD1642" s="158" t="n">
        <v>1</v>
      </c>
      <c r="FE1642" s="158" t="n">
        <v>1</v>
      </c>
      <c r="FF1642" s="158" t="n">
        <v>1900</v>
      </c>
      <c r="FG1642" s="158" t="n">
        <v>1</v>
      </c>
      <c r="FH1642" s="158" t="n">
        <v>1</v>
      </c>
      <c r="FI1642" s="158" t="n">
        <v>1900</v>
      </c>
      <c r="FJ1642" s="158" t="n">
        <v>1</v>
      </c>
      <c r="FK1642" s="158" t="n">
        <v>1</v>
      </c>
      <c r="FL1642" s="158" t="n">
        <v>1900</v>
      </c>
      <c r="FM1642" s="158" t="n">
        <v>1</v>
      </c>
      <c r="FN1642" s="158" t="n">
        <v>1</v>
      </c>
      <c r="FO1642" s="158" t="n">
        <v>1900</v>
      </c>
      <c r="FP1642" s="158" t="n">
        <v>1</v>
      </c>
      <c r="FQ1642" s="158" t="n">
        <v>1</v>
      </c>
      <c r="FR1642" s="158" t="n">
        <v>1900</v>
      </c>
      <c r="FS1642" s="158" t="n">
        <v>1</v>
      </c>
      <c r="FT1642" s="158" t="n">
        <v>1</v>
      </c>
      <c r="FU1642" s="158" t="n">
        <v>1900</v>
      </c>
      <c r="FV1642" s="158" t="n">
        <v>1</v>
      </c>
      <c r="FW1642" s="158" t="n">
        <v>1</v>
      </c>
    </row>
    <row r="1643">
      <c r="A1643">
        <f>IF(F1643&gt;1,A1642,IF(AND(I1643&lt;10,paste!A1645&lt;10),RIGHT(H1643,2)&amp;"0"&amp;I1643&amp;"000"&amp;paste!A1645,IF(AND(I1643&lt;10,paste!A1645&gt;=10,paste!A1645&lt;100),RIGHT(H1643,2)&amp;"0"&amp;I1643&amp;"00"&amp;paste!A1645,IF(AND(I1643&lt;10,paste!A1645&gt;=100,paste!A1645&lt;1000),RIGHT(H1643,2)&amp;"0"&amp;I1643&amp;"0"&amp;paste!A1645,IF(AND(I1643&lt;10,paste!A1645&gt;=1000),RIGHT(H1643,2)&amp;"0"&amp;I1643&amp;paste!A1645,IF(AND(I1643&gt;=10,paste!A1645&lt;10),RIGHT(H1643,2)&amp;I1643&amp;"000"&amp;paste!A1645,IF(AND(I1643&gt;=10,paste!A1645&gt;=10,paste!A1645&lt;100),RIGHT(H1643,2)&amp;I1643&amp;"00"&amp;paste!A1645,IF(AND(I1643&gt;=10,paste!A1645&gt;=100,paste!A1645&lt;1000),RIGHT(H1643,2)&amp;I1643&amp;"0"&amp;paste!A1645,RIGHT(H1643,2)&amp;I1643&amp;paste!A1645))))))))</f>
        <v/>
      </c>
      <c r="B1643">
        <f>YEAR(paste!C1645)</f>
        <v/>
      </c>
      <c r="C1643">
        <f>MONTH(paste!C1645)</f>
        <v/>
      </c>
      <c r="D1643">
        <f>DAY(paste!C1645)</f>
        <v/>
      </c>
      <c r="E1643" s="158" t="n">
        <v>0</v>
      </c>
      <c r="F1643">
        <f>IF(AND(L1643=L1642,D1643=D1642),F1642+1,1)</f>
        <v/>
      </c>
      <c r="G1643" s="158" t="n">
        <v>0</v>
      </c>
      <c r="H1643">
        <f>YEAR(paste!C1645)</f>
        <v/>
      </c>
      <c r="I1643">
        <f>MONTH(paste!C1645)</f>
        <v/>
      </c>
      <c r="J1643">
        <f>DAY(paste!C1645)</f>
        <v/>
      </c>
      <c r="K1643">
        <f>A1643</f>
        <v/>
      </c>
      <c r="L1643">
        <f>IF(ISBLANK(VLOOKUP(paste!J1645,'得意先名 (2)'!$B$3:$F$2005,5,FALSE)),paste!P1645,IFERROR(VLOOKUP(paste!J1645,'得意先名 (2)'!$B$3:$F$2005,5,FALSE),"ZZZZZZZZZZZ"))</f>
        <v/>
      </c>
      <c r="M1643">
        <f>IF(L1643="ZZZZZZZZZZZ",paste!J1645&amp;paste!K1645&amp; "  :   "&amp;paste!M1645&amp; "  :   "&amp;paste!P1645,"")</f>
        <v/>
      </c>
      <c r="O1643" s="158" t="n"/>
      <c r="P1643">
        <f>VLOOKUP(L1643,'L_User+EndUser'!$C$2:$K$500,8,FALSE)</f>
        <v/>
      </c>
      <c r="Q1643">
        <f>VLOOKUP(L1643,'L_User+EndUser'!$C$2:$K$500,9,FALSE)</f>
        <v/>
      </c>
      <c r="R1643" s="158" t="n"/>
      <c r="T1643" s="158" t="n"/>
      <c r="V1643" s="158" t="n"/>
      <c r="AB1643">
        <f>paste!J1645</f>
        <v/>
      </c>
      <c r="AC1643">
        <f>L1643</f>
        <v/>
      </c>
      <c r="AO1643">
        <f>YEAR(paste!O1645)</f>
        <v/>
      </c>
      <c r="AP1643">
        <f>MONTH(paste!O1645)</f>
        <v/>
      </c>
      <c r="AQ1643">
        <f>DAY(paste!O1645)</f>
        <v/>
      </c>
      <c r="BD1643">
        <f>IF(paste!L1645="","",paste!L1645)</f>
        <v/>
      </c>
      <c r="BM1643" t="n">
        <v>1</v>
      </c>
      <c r="BN1643">
        <f>VLOOKUP(paste!E1645,L_Product!$A$2:$B$2001,2,FALSE)</f>
        <v/>
      </c>
      <c r="BO1643" s="21" t="n"/>
      <c r="BT1643" t="n">
        <v>2</v>
      </c>
      <c r="BU1643">
        <f>IF($BM$2=1,2,IF($BM$2=18,1))</f>
        <v/>
      </c>
      <c r="BV1643">
        <f>IF($BM$2=1,0,IF($BM$2=18,1))</f>
        <v/>
      </c>
      <c r="BW1643" t="n">
        <v>2</v>
      </c>
      <c r="BX1643" t="n">
        <v>0</v>
      </c>
      <c r="BY1643" t="n">
        <v>3</v>
      </c>
      <c r="BZ1643">
        <f>VLOOKUP(BN1643,L_Product!$B$2:$Z$2001,14,FALSE)</f>
        <v/>
      </c>
      <c r="CA1643">
        <f>paste!H1645</f>
        <v/>
      </c>
      <c r="CB1643">
        <f>BZ1643*CA1643</f>
        <v/>
      </c>
      <c r="CN1643" s="158" t="n">
        <v>1</v>
      </c>
      <c r="CO1643" s="158" t="n">
        <v>1</v>
      </c>
      <c r="CP1643" s="158" t="n">
        <v>1</v>
      </c>
      <c r="CQ1643" s="158" t="n">
        <v>1</v>
      </c>
      <c r="CR1643" s="158" t="n">
        <v>1</v>
      </c>
      <c r="CS1643" s="158" t="n">
        <v>0</v>
      </c>
      <c r="CT1643" s="158" t="n">
        <v>0</v>
      </c>
      <c r="CU1643" s="158" t="n">
        <v>0</v>
      </c>
      <c r="CV1643" s="158" t="n">
        <v>0</v>
      </c>
      <c r="CW1643" s="158" t="n">
        <v>0</v>
      </c>
      <c r="CX1643">
        <f>B1643</f>
        <v/>
      </c>
      <c r="CY1643">
        <f>C1643</f>
        <v/>
      </c>
      <c r="CZ1643">
        <f>D1643</f>
        <v/>
      </c>
      <c r="DA1643" s="158" t="n">
        <v>1900</v>
      </c>
      <c r="DB1643" s="158" t="n">
        <v>1</v>
      </c>
      <c r="DC1643" s="158" t="n">
        <v>1</v>
      </c>
      <c r="DD1643" s="158" t="n">
        <v>1900</v>
      </c>
      <c r="DE1643" s="158" t="n">
        <v>1</v>
      </c>
      <c r="DF1643" s="158" t="n">
        <v>1</v>
      </c>
      <c r="DG1643" s="158" t="n">
        <v>1900</v>
      </c>
      <c r="DH1643" s="158" t="n">
        <v>1</v>
      </c>
      <c r="DI1643" s="158" t="n">
        <v>1</v>
      </c>
      <c r="DJ1643" s="158" t="n">
        <v>1900</v>
      </c>
      <c r="DK1643" s="158" t="n">
        <v>1</v>
      </c>
      <c r="DL1643" s="158" t="n">
        <v>1</v>
      </c>
      <c r="DR1643" s="158" t="n">
        <v>2</v>
      </c>
      <c r="DS1643" s="158" t="n">
        <v>1</v>
      </c>
      <c r="DT1643" s="158" t="n">
        <v>2</v>
      </c>
      <c r="DU1643" s="158" t="n">
        <v>1</v>
      </c>
      <c r="DV1643" s="158" t="n">
        <v>3</v>
      </c>
      <c r="DW1643" s="158" t="n">
        <v>1</v>
      </c>
      <c r="DX1643" s="158" t="n">
        <v>3</v>
      </c>
      <c r="DY1643" s="158" t="n">
        <v>0</v>
      </c>
      <c r="DZ1643" s="158" t="n">
        <v>0</v>
      </c>
      <c r="EA1643" s="158" t="n">
        <v>0</v>
      </c>
      <c r="EB1643" s="158" t="n">
        <v>0</v>
      </c>
      <c r="EC1643" s="158" t="n">
        <v>0</v>
      </c>
      <c r="ED1643" s="158" t="n">
        <v>0</v>
      </c>
      <c r="EE1643" s="158" t="n">
        <v>0</v>
      </c>
      <c r="EF1643" s="158" t="n">
        <v>0</v>
      </c>
      <c r="EG1643" s="158" t="n">
        <v>0</v>
      </c>
      <c r="EH1643" s="158" t="n">
        <v>0</v>
      </c>
      <c r="EI1643" s="158" t="n">
        <v>0</v>
      </c>
      <c r="EJ1643" s="158" t="n">
        <v>0</v>
      </c>
      <c r="EK1643" s="158" t="n">
        <v>0</v>
      </c>
      <c r="EL1643" s="158" t="n">
        <v>0</v>
      </c>
      <c r="EM1643" s="158" t="n">
        <v>0</v>
      </c>
      <c r="EN1643" s="158" t="n">
        <v>0</v>
      </c>
      <c r="EO1643" s="158" t="n">
        <v>0</v>
      </c>
      <c r="EP1643" s="158" t="n">
        <v>0</v>
      </c>
      <c r="EQ1643" s="158" t="n">
        <v>0</v>
      </c>
      <c r="ER1643" s="158" t="n">
        <v>0</v>
      </c>
      <c r="ES1643" s="158" t="n">
        <v>0</v>
      </c>
      <c r="ET1643" s="158" t="n">
        <v>0</v>
      </c>
      <c r="EU1643" s="158" t="n">
        <v>0</v>
      </c>
      <c r="EV1643" s="158" t="n">
        <v>0</v>
      </c>
      <c r="EW1643" s="158" t="n">
        <v>0</v>
      </c>
      <c r="EX1643" s="158" t="n">
        <v>0</v>
      </c>
      <c r="EY1643" s="158" t="n">
        <v>0</v>
      </c>
      <c r="EZ1643" s="158" t="n">
        <v>1900</v>
      </c>
      <c r="FA1643" s="158" t="n">
        <v>1</v>
      </c>
      <c r="FB1643" s="158" t="n">
        <v>1</v>
      </c>
      <c r="FC1643" s="158" t="n">
        <v>1900</v>
      </c>
      <c r="FD1643" s="158" t="n">
        <v>1</v>
      </c>
      <c r="FE1643" s="158" t="n">
        <v>1</v>
      </c>
      <c r="FF1643" s="158" t="n">
        <v>1900</v>
      </c>
      <c r="FG1643" s="158" t="n">
        <v>1</v>
      </c>
      <c r="FH1643" s="158" t="n">
        <v>1</v>
      </c>
      <c r="FI1643" s="158" t="n">
        <v>1900</v>
      </c>
      <c r="FJ1643" s="158" t="n">
        <v>1</v>
      </c>
      <c r="FK1643" s="158" t="n">
        <v>1</v>
      </c>
      <c r="FL1643" s="158" t="n">
        <v>1900</v>
      </c>
      <c r="FM1643" s="158" t="n">
        <v>1</v>
      </c>
      <c r="FN1643" s="158" t="n">
        <v>1</v>
      </c>
      <c r="FO1643" s="158" t="n">
        <v>1900</v>
      </c>
      <c r="FP1643" s="158" t="n">
        <v>1</v>
      </c>
      <c r="FQ1643" s="158" t="n">
        <v>1</v>
      </c>
      <c r="FR1643" s="158" t="n">
        <v>1900</v>
      </c>
      <c r="FS1643" s="158" t="n">
        <v>1</v>
      </c>
      <c r="FT1643" s="158" t="n">
        <v>1</v>
      </c>
      <c r="FU1643" s="158" t="n">
        <v>1900</v>
      </c>
      <c r="FV1643" s="158" t="n">
        <v>1</v>
      </c>
      <c r="FW1643" s="158" t="n">
        <v>1</v>
      </c>
    </row>
    <row r="1644">
      <c r="A1644">
        <f>IF(F1644&gt;1,A1643,IF(AND(I1644&lt;10,paste!A1646&lt;10),RIGHT(H1644,2)&amp;"0"&amp;I1644&amp;"000"&amp;paste!A1646,IF(AND(I1644&lt;10,paste!A1646&gt;=10,paste!A1646&lt;100),RIGHT(H1644,2)&amp;"0"&amp;I1644&amp;"00"&amp;paste!A1646,IF(AND(I1644&lt;10,paste!A1646&gt;=100,paste!A1646&lt;1000),RIGHT(H1644,2)&amp;"0"&amp;I1644&amp;"0"&amp;paste!A1646,IF(AND(I1644&lt;10,paste!A1646&gt;=1000),RIGHT(H1644,2)&amp;"0"&amp;I1644&amp;paste!A1646,IF(AND(I1644&gt;=10,paste!A1646&lt;10),RIGHT(H1644,2)&amp;I1644&amp;"000"&amp;paste!A1646,IF(AND(I1644&gt;=10,paste!A1646&gt;=10,paste!A1646&lt;100),RIGHT(H1644,2)&amp;I1644&amp;"00"&amp;paste!A1646,IF(AND(I1644&gt;=10,paste!A1646&gt;=100,paste!A1646&lt;1000),RIGHT(H1644,2)&amp;I1644&amp;"0"&amp;paste!A1646,RIGHT(H1644,2)&amp;I1644&amp;paste!A1646))))))))</f>
        <v/>
      </c>
      <c r="B1644">
        <f>YEAR(paste!C1646)</f>
        <v/>
      </c>
      <c r="C1644">
        <f>MONTH(paste!C1646)</f>
        <v/>
      </c>
      <c r="D1644">
        <f>DAY(paste!C1646)</f>
        <v/>
      </c>
      <c r="E1644" s="158" t="n">
        <v>0</v>
      </c>
      <c r="F1644">
        <f>IF(AND(L1644=L1643,D1644=D1643),F1643+1,1)</f>
        <v/>
      </c>
      <c r="G1644" s="158" t="n">
        <v>0</v>
      </c>
      <c r="H1644">
        <f>YEAR(paste!C1646)</f>
        <v/>
      </c>
      <c r="I1644">
        <f>MONTH(paste!C1646)</f>
        <v/>
      </c>
      <c r="J1644">
        <f>DAY(paste!C1646)</f>
        <v/>
      </c>
      <c r="K1644">
        <f>A1644</f>
        <v/>
      </c>
      <c r="L1644">
        <f>IF(ISBLANK(VLOOKUP(paste!J1646,'得意先名 (2)'!$B$3:$F$2005,5,FALSE)),paste!P1646,IFERROR(VLOOKUP(paste!J1646,'得意先名 (2)'!$B$3:$F$2005,5,FALSE),"ZZZZZZZZZZZ"))</f>
        <v/>
      </c>
      <c r="M1644">
        <f>IF(L1644="ZZZZZZZZZZZ",paste!J1646&amp;paste!K1646&amp; "  :   "&amp;paste!M1646&amp; "  :   "&amp;paste!P1646,"")</f>
        <v/>
      </c>
      <c r="O1644" s="158" t="n"/>
      <c r="P1644">
        <f>VLOOKUP(L1644,'L_User+EndUser'!$C$2:$K$500,8,FALSE)</f>
        <v/>
      </c>
      <c r="Q1644">
        <f>VLOOKUP(L1644,'L_User+EndUser'!$C$2:$K$500,9,FALSE)</f>
        <v/>
      </c>
      <c r="R1644" s="158" t="n"/>
      <c r="T1644" s="158" t="n"/>
      <c r="V1644" s="158" t="n"/>
      <c r="AB1644">
        <f>paste!J1646</f>
        <v/>
      </c>
      <c r="AC1644">
        <f>L1644</f>
        <v/>
      </c>
      <c r="AO1644">
        <f>YEAR(paste!O1646)</f>
        <v/>
      </c>
      <c r="AP1644">
        <f>MONTH(paste!O1646)</f>
        <v/>
      </c>
      <c r="AQ1644">
        <f>DAY(paste!O1646)</f>
        <v/>
      </c>
      <c r="BD1644">
        <f>IF(paste!L1646="","",paste!L1646)</f>
        <v/>
      </c>
      <c r="BM1644" t="n">
        <v>1</v>
      </c>
      <c r="BN1644">
        <f>VLOOKUP(paste!E1646,L_Product!$A$2:$B$2001,2,FALSE)</f>
        <v/>
      </c>
      <c r="BO1644" s="21" t="n"/>
      <c r="BT1644" t="n">
        <v>2</v>
      </c>
      <c r="BU1644">
        <f>IF($BM$2=1,2,IF($BM$2=18,1))</f>
        <v/>
      </c>
      <c r="BV1644">
        <f>IF($BM$2=1,0,IF($BM$2=18,1))</f>
        <v/>
      </c>
      <c r="BW1644" t="n">
        <v>2</v>
      </c>
      <c r="BX1644" t="n">
        <v>0</v>
      </c>
      <c r="BY1644" t="n">
        <v>3</v>
      </c>
      <c r="BZ1644">
        <f>VLOOKUP(BN1644,L_Product!$B$2:$Z$2001,14,FALSE)</f>
        <v/>
      </c>
      <c r="CA1644">
        <f>paste!H1646</f>
        <v/>
      </c>
      <c r="CB1644">
        <f>BZ1644*CA1644</f>
        <v/>
      </c>
      <c r="CN1644" s="158" t="n">
        <v>1</v>
      </c>
      <c r="CO1644" s="158" t="n">
        <v>1</v>
      </c>
      <c r="CP1644" s="158" t="n">
        <v>1</v>
      </c>
      <c r="CQ1644" s="158" t="n">
        <v>1</v>
      </c>
      <c r="CR1644" s="158" t="n">
        <v>1</v>
      </c>
      <c r="CS1644" s="158" t="n">
        <v>0</v>
      </c>
      <c r="CT1644" s="158" t="n">
        <v>0</v>
      </c>
      <c r="CU1644" s="158" t="n">
        <v>0</v>
      </c>
      <c r="CV1644" s="158" t="n">
        <v>0</v>
      </c>
      <c r="CW1644" s="158" t="n">
        <v>0</v>
      </c>
      <c r="CX1644">
        <f>B1644</f>
        <v/>
      </c>
      <c r="CY1644">
        <f>C1644</f>
        <v/>
      </c>
      <c r="CZ1644">
        <f>D1644</f>
        <v/>
      </c>
      <c r="DA1644" s="158" t="n">
        <v>1900</v>
      </c>
      <c r="DB1644" s="158" t="n">
        <v>1</v>
      </c>
      <c r="DC1644" s="158" t="n">
        <v>1</v>
      </c>
      <c r="DD1644" s="158" t="n">
        <v>1900</v>
      </c>
      <c r="DE1644" s="158" t="n">
        <v>1</v>
      </c>
      <c r="DF1644" s="158" t="n">
        <v>1</v>
      </c>
      <c r="DG1644" s="158" t="n">
        <v>1900</v>
      </c>
      <c r="DH1644" s="158" t="n">
        <v>1</v>
      </c>
      <c r="DI1644" s="158" t="n">
        <v>1</v>
      </c>
      <c r="DJ1644" s="158" t="n">
        <v>1900</v>
      </c>
      <c r="DK1644" s="158" t="n">
        <v>1</v>
      </c>
      <c r="DL1644" s="158" t="n">
        <v>1</v>
      </c>
      <c r="DR1644" s="158" t="n">
        <v>2</v>
      </c>
      <c r="DS1644" s="158" t="n">
        <v>1</v>
      </c>
      <c r="DT1644" s="158" t="n">
        <v>2</v>
      </c>
      <c r="DU1644" s="158" t="n">
        <v>1</v>
      </c>
      <c r="DV1644" s="158" t="n">
        <v>3</v>
      </c>
      <c r="DW1644" s="158" t="n">
        <v>1</v>
      </c>
      <c r="DX1644" s="158" t="n">
        <v>3</v>
      </c>
      <c r="DY1644" s="158" t="n">
        <v>0</v>
      </c>
      <c r="DZ1644" s="158" t="n">
        <v>0</v>
      </c>
      <c r="EA1644" s="158" t="n">
        <v>0</v>
      </c>
      <c r="EB1644" s="158" t="n">
        <v>0</v>
      </c>
      <c r="EC1644" s="158" t="n">
        <v>0</v>
      </c>
      <c r="ED1644" s="158" t="n">
        <v>0</v>
      </c>
      <c r="EE1644" s="158" t="n">
        <v>0</v>
      </c>
      <c r="EF1644" s="158" t="n">
        <v>0</v>
      </c>
      <c r="EG1644" s="158" t="n">
        <v>0</v>
      </c>
      <c r="EH1644" s="158" t="n">
        <v>0</v>
      </c>
      <c r="EI1644" s="158" t="n">
        <v>0</v>
      </c>
      <c r="EJ1644" s="158" t="n">
        <v>0</v>
      </c>
      <c r="EK1644" s="158" t="n">
        <v>0</v>
      </c>
      <c r="EL1644" s="158" t="n">
        <v>0</v>
      </c>
      <c r="EM1644" s="158" t="n">
        <v>0</v>
      </c>
      <c r="EN1644" s="158" t="n">
        <v>0</v>
      </c>
      <c r="EO1644" s="158" t="n">
        <v>0</v>
      </c>
      <c r="EP1644" s="158" t="n">
        <v>0</v>
      </c>
      <c r="EQ1644" s="158" t="n">
        <v>0</v>
      </c>
      <c r="ER1644" s="158" t="n">
        <v>0</v>
      </c>
      <c r="ES1644" s="158" t="n">
        <v>0</v>
      </c>
      <c r="ET1644" s="158" t="n">
        <v>0</v>
      </c>
      <c r="EU1644" s="158" t="n">
        <v>0</v>
      </c>
      <c r="EV1644" s="158" t="n">
        <v>0</v>
      </c>
      <c r="EW1644" s="158" t="n">
        <v>0</v>
      </c>
      <c r="EX1644" s="158" t="n">
        <v>0</v>
      </c>
      <c r="EY1644" s="158" t="n">
        <v>0</v>
      </c>
      <c r="EZ1644" s="158" t="n">
        <v>1900</v>
      </c>
      <c r="FA1644" s="158" t="n">
        <v>1</v>
      </c>
      <c r="FB1644" s="158" t="n">
        <v>1</v>
      </c>
      <c r="FC1644" s="158" t="n">
        <v>1900</v>
      </c>
      <c r="FD1644" s="158" t="n">
        <v>1</v>
      </c>
      <c r="FE1644" s="158" t="n">
        <v>1</v>
      </c>
      <c r="FF1644" s="158" t="n">
        <v>1900</v>
      </c>
      <c r="FG1644" s="158" t="n">
        <v>1</v>
      </c>
      <c r="FH1644" s="158" t="n">
        <v>1</v>
      </c>
      <c r="FI1644" s="158" t="n">
        <v>1900</v>
      </c>
      <c r="FJ1644" s="158" t="n">
        <v>1</v>
      </c>
      <c r="FK1644" s="158" t="n">
        <v>1</v>
      </c>
      <c r="FL1644" s="158" t="n">
        <v>1900</v>
      </c>
      <c r="FM1644" s="158" t="n">
        <v>1</v>
      </c>
      <c r="FN1644" s="158" t="n">
        <v>1</v>
      </c>
      <c r="FO1644" s="158" t="n">
        <v>1900</v>
      </c>
      <c r="FP1644" s="158" t="n">
        <v>1</v>
      </c>
      <c r="FQ1644" s="158" t="n">
        <v>1</v>
      </c>
      <c r="FR1644" s="158" t="n">
        <v>1900</v>
      </c>
      <c r="FS1644" s="158" t="n">
        <v>1</v>
      </c>
      <c r="FT1644" s="158" t="n">
        <v>1</v>
      </c>
      <c r="FU1644" s="158" t="n">
        <v>1900</v>
      </c>
      <c r="FV1644" s="158" t="n">
        <v>1</v>
      </c>
      <c r="FW1644" s="158" t="n">
        <v>1</v>
      </c>
    </row>
    <row r="1645">
      <c r="A1645">
        <f>IF(F1645&gt;1,A1644,IF(AND(I1645&lt;10,paste!A1647&lt;10),RIGHT(H1645,2)&amp;"0"&amp;I1645&amp;"000"&amp;paste!A1647,IF(AND(I1645&lt;10,paste!A1647&gt;=10,paste!A1647&lt;100),RIGHT(H1645,2)&amp;"0"&amp;I1645&amp;"00"&amp;paste!A1647,IF(AND(I1645&lt;10,paste!A1647&gt;=100,paste!A1647&lt;1000),RIGHT(H1645,2)&amp;"0"&amp;I1645&amp;"0"&amp;paste!A1647,IF(AND(I1645&lt;10,paste!A1647&gt;=1000),RIGHT(H1645,2)&amp;"0"&amp;I1645&amp;paste!A1647,IF(AND(I1645&gt;=10,paste!A1647&lt;10),RIGHT(H1645,2)&amp;I1645&amp;"000"&amp;paste!A1647,IF(AND(I1645&gt;=10,paste!A1647&gt;=10,paste!A1647&lt;100),RIGHT(H1645,2)&amp;I1645&amp;"00"&amp;paste!A1647,IF(AND(I1645&gt;=10,paste!A1647&gt;=100,paste!A1647&lt;1000),RIGHT(H1645,2)&amp;I1645&amp;"0"&amp;paste!A1647,RIGHT(H1645,2)&amp;I1645&amp;paste!A1647))))))))</f>
        <v/>
      </c>
      <c r="B1645">
        <f>YEAR(paste!C1647)</f>
        <v/>
      </c>
      <c r="C1645">
        <f>MONTH(paste!C1647)</f>
        <v/>
      </c>
      <c r="D1645">
        <f>DAY(paste!C1647)</f>
        <v/>
      </c>
      <c r="E1645" s="158" t="n">
        <v>0</v>
      </c>
      <c r="F1645">
        <f>IF(AND(L1645=L1644,D1645=D1644),F1644+1,1)</f>
        <v/>
      </c>
      <c r="G1645" s="158" t="n">
        <v>0</v>
      </c>
      <c r="H1645">
        <f>YEAR(paste!C1647)</f>
        <v/>
      </c>
      <c r="I1645">
        <f>MONTH(paste!C1647)</f>
        <v/>
      </c>
      <c r="J1645">
        <f>DAY(paste!C1647)</f>
        <v/>
      </c>
      <c r="K1645">
        <f>A1645</f>
        <v/>
      </c>
      <c r="L1645">
        <f>IF(ISBLANK(VLOOKUP(paste!J1647,'得意先名 (2)'!$B$3:$F$2005,5,FALSE)),paste!P1647,IFERROR(VLOOKUP(paste!J1647,'得意先名 (2)'!$B$3:$F$2005,5,FALSE),"ZZZZZZZZZZZ"))</f>
        <v/>
      </c>
      <c r="M1645">
        <f>IF(L1645="ZZZZZZZZZZZ",paste!J1647&amp;paste!K1647&amp; "  :   "&amp;paste!M1647&amp; "  :   "&amp;paste!P1647,"")</f>
        <v/>
      </c>
      <c r="O1645" s="158" t="n"/>
      <c r="P1645">
        <f>VLOOKUP(L1645,'L_User+EndUser'!$C$2:$K$500,8,FALSE)</f>
        <v/>
      </c>
      <c r="Q1645">
        <f>VLOOKUP(L1645,'L_User+EndUser'!$C$2:$K$500,9,FALSE)</f>
        <v/>
      </c>
      <c r="R1645" s="158" t="n"/>
      <c r="T1645" s="158" t="n"/>
      <c r="V1645" s="158" t="n"/>
      <c r="AB1645">
        <f>paste!J1647</f>
        <v/>
      </c>
      <c r="AC1645">
        <f>L1645</f>
        <v/>
      </c>
      <c r="AO1645">
        <f>YEAR(paste!O1647)</f>
        <v/>
      </c>
      <c r="AP1645">
        <f>MONTH(paste!O1647)</f>
        <v/>
      </c>
      <c r="AQ1645">
        <f>DAY(paste!O1647)</f>
        <v/>
      </c>
      <c r="BD1645">
        <f>IF(paste!L1647="","",paste!L1647)</f>
        <v/>
      </c>
      <c r="BM1645" t="n">
        <v>1</v>
      </c>
      <c r="BN1645">
        <f>VLOOKUP(paste!E1647,L_Product!$A$2:$B$2001,2,FALSE)</f>
        <v/>
      </c>
      <c r="BO1645" s="21" t="n"/>
      <c r="BT1645" t="n">
        <v>2</v>
      </c>
      <c r="BU1645">
        <f>IF($BM$2=1,2,IF($BM$2=18,1))</f>
        <v/>
      </c>
      <c r="BV1645">
        <f>IF($BM$2=1,0,IF($BM$2=18,1))</f>
        <v/>
      </c>
      <c r="BW1645" t="n">
        <v>2</v>
      </c>
      <c r="BX1645" t="n">
        <v>0</v>
      </c>
      <c r="BY1645" t="n">
        <v>3</v>
      </c>
      <c r="BZ1645">
        <f>VLOOKUP(BN1645,L_Product!$B$2:$Z$2001,14,FALSE)</f>
        <v/>
      </c>
      <c r="CA1645">
        <f>paste!H1647</f>
        <v/>
      </c>
      <c r="CB1645">
        <f>BZ1645*CA1645</f>
        <v/>
      </c>
      <c r="CN1645" s="158" t="n">
        <v>1</v>
      </c>
      <c r="CO1645" s="158" t="n">
        <v>1</v>
      </c>
      <c r="CP1645" s="158" t="n">
        <v>1</v>
      </c>
      <c r="CQ1645" s="158" t="n">
        <v>1</v>
      </c>
      <c r="CR1645" s="158" t="n">
        <v>1</v>
      </c>
      <c r="CS1645" s="158" t="n">
        <v>0</v>
      </c>
      <c r="CT1645" s="158" t="n">
        <v>0</v>
      </c>
      <c r="CU1645" s="158" t="n">
        <v>0</v>
      </c>
      <c r="CV1645" s="158" t="n">
        <v>0</v>
      </c>
      <c r="CW1645" s="158" t="n">
        <v>0</v>
      </c>
      <c r="CX1645">
        <f>B1645</f>
        <v/>
      </c>
      <c r="CY1645">
        <f>C1645</f>
        <v/>
      </c>
      <c r="CZ1645">
        <f>D1645</f>
        <v/>
      </c>
      <c r="DA1645" s="158" t="n">
        <v>1900</v>
      </c>
      <c r="DB1645" s="158" t="n">
        <v>1</v>
      </c>
      <c r="DC1645" s="158" t="n">
        <v>1</v>
      </c>
      <c r="DD1645" s="158" t="n">
        <v>1900</v>
      </c>
      <c r="DE1645" s="158" t="n">
        <v>1</v>
      </c>
      <c r="DF1645" s="158" t="n">
        <v>1</v>
      </c>
      <c r="DG1645" s="158" t="n">
        <v>1900</v>
      </c>
      <c r="DH1645" s="158" t="n">
        <v>1</v>
      </c>
      <c r="DI1645" s="158" t="n">
        <v>1</v>
      </c>
      <c r="DJ1645" s="158" t="n">
        <v>1900</v>
      </c>
      <c r="DK1645" s="158" t="n">
        <v>1</v>
      </c>
      <c r="DL1645" s="158" t="n">
        <v>1</v>
      </c>
      <c r="DR1645" s="158" t="n">
        <v>2</v>
      </c>
      <c r="DS1645" s="158" t="n">
        <v>1</v>
      </c>
      <c r="DT1645" s="158" t="n">
        <v>2</v>
      </c>
      <c r="DU1645" s="158" t="n">
        <v>1</v>
      </c>
      <c r="DV1645" s="158" t="n">
        <v>3</v>
      </c>
      <c r="DW1645" s="158" t="n">
        <v>1</v>
      </c>
      <c r="DX1645" s="158" t="n">
        <v>3</v>
      </c>
      <c r="DY1645" s="158" t="n">
        <v>0</v>
      </c>
      <c r="DZ1645" s="158" t="n">
        <v>0</v>
      </c>
      <c r="EA1645" s="158" t="n">
        <v>0</v>
      </c>
      <c r="EB1645" s="158" t="n">
        <v>0</v>
      </c>
      <c r="EC1645" s="158" t="n">
        <v>0</v>
      </c>
      <c r="ED1645" s="158" t="n">
        <v>0</v>
      </c>
      <c r="EE1645" s="158" t="n">
        <v>0</v>
      </c>
      <c r="EF1645" s="158" t="n">
        <v>0</v>
      </c>
      <c r="EG1645" s="158" t="n">
        <v>0</v>
      </c>
      <c r="EH1645" s="158" t="n">
        <v>0</v>
      </c>
      <c r="EI1645" s="158" t="n">
        <v>0</v>
      </c>
      <c r="EJ1645" s="158" t="n">
        <v>0</v>
      </c>
      <c r="EK1645" s="158" t="n">
        <v>0</v>
      </c>
      <c r="EL1645" s="158" t="n">
        <v>0</v>
      </c>
      <c r="EM1645" s="158" t="n">
        <v>0</v>
      </c>
      <c r="EN1645" s="158" t="n">
        <v>0</v>
      </c>
      <c r="EO1645" s="158" t="n">
        <v>0</v>
      </c>
      <c r="EP1645" s="158" t="n">
        <v>0</v>
      </c>
      <c r="EQ1645" s="158" t="n">
        <v>0</v>
      </c>
      <c r="ER1645" s="158" t="n">
        <v>0</v>
      </c>
      <c r="ES1645" s="158" t="n">
        <v>0</v>
      </c>
      <c r="ET1645" s="158" t="n">
        <v>0</v>
      </c>
      <c r="EU1645" s="158" t="n">
        <v>0</v>
      </c>
      <c r="EV1645" s="158" t="n">
        <v>0</v>
      </c>
      <c r="EW1645" s="158" t="n">
        <v>0</v>
      </c>
      <c r="EX1645" s="158" t="n">
        <v>0</v>
      </c>
      <c r="EY1645" s="158" t="n">
        <v>0</v>
      </c>
      <c r="EZ1645" s="158" t="n">
        <v>1900</v>
      </c>
      <c r="FA1645" s="158" t="n">
        <v>1</v>
      </c>
      <c r="FB1645" s="158" t="n">
        <v>1</v>
      </c>
      <c r="FC1645" s="158" t="n">
        <v>1900</v>
      </c>
      <c r="FD1645" s="158" t="n">
        <v>1</v>
      </c>
      <c r="FE1645" s="158" t="n">
        <v>1</v>
      </c>
      <c r="FF1645" s="158" t="n">
        <v>1900</v>
      </c>
      <c r="FG1645" s="158" t="n">
        <v>1</v>
      </c>
      <c r="FH1645" s="158" t="n">
        <v>1</v>
      </c>
      <c r="FI1645" s="158" t="n">
        <v>1900</v>
      </c>
      <c r="FJ1645" s="158" t="n">
        <v>1</v>
      </c>
      <c r="FK1645" s="158" t="n">
        <v>1</v>
      </c>
      <c r="FL1645" s="158" t="n">
        <v>1900</v>
      </c>
      <c r="FM1645" s="158" t="n">
        <v>1</v>
      </c>
      <c r="FN1645" s="158" t="n">
        <v>1</v>
      </c>
      <c r="FO1645" s="158" t="n">
        <v>1900</v>
      </c>
      <c r="FP1645" s="158" t="n">
        <v>1</v>
      </c>
      <c r="FQ1645" s="158" t="n">
        <v>1</v>
      </c>
      <c r="FR1645" s="158" t="n">
        <v>1900</v>
      </c>
      <c r="FS1645" s="158" t="n">
        <v>1</v>
      </c>
      <c r="FT1645" s="158" t="n">
        <v>1</v>
      </c>
      <c r="FU1645" s="158" t="n">
        <v>1900</v>
      </c>
      <c r="FV1645" s="158" t="n">
        <v>1</v>
      </c>
      <c r="FW1645" s="158" t="n">
        <v>1</v>
      </c>
    </row>
    <row r="1646">
      <c r="A1646">
        <f>IF(F1646&gt;1,A1645,IF(AND(I1646&lt;10,paste!A1648&lt;10),RIGHT(H1646,2)&amp;"0"&amp;I1646&amp;"000"&amp;paste!A1648,IF(AND(I1646&lt;10,paste!A1648&gt;=10,paste!A1648&lt;100),RIGHT(H1646,2)&amp;"0"&amp;I1646&amp;"00"&amp;paste!A1648,IF(AND(I1646&lt;10,paste!A1648&gt;=100,paste!A1648&lt;1000),RIGHT(H1646,2)&amp;"0"&amp;I1646&amp;"0"&amp;paste!A1648,IF(AND(I1646&lt;10,paste!A1648&gt;=1000),RIGHT(H1646,2)&amp;"0"&amp;I1646&amp;paste!A1648,IF(AND(I1646&gt;=10,paste!A1648&lt;10),RIGHT(H1646,2)&amp;I1646&amp;"000"&amp;paste!A1648,IF(AND(I1646&gt;=10,paste!A1648&gt;=10,paste!A1648&lt;100),RIGHT(H1646,2)&amp;I1646&amp;"00"&amp;paste!A1648,IF(AND(I1646&gt;=10,paste!A1648&gt;=100,paste!A1648&lt;1000),RIGHT(H1646,2)&amp;I1646&amp;"0"&amp;paste!A1648,RIGHT(H1646,2)&amp;I1646&amp;paste!A1648))))))))</f>
        <v/>
      </c>
      <c r="B1646">
        <f>YEAR(paste!C1648)</f>
        <v/>
      </c>
      <c r="C1646">
        <f>MONTH(paste!C1648)</f>
        <v/>
      </c>
      <c r="D1646">
        <f>DAY(paste!C1648)</f>
        <v/>
      </c>
      <c r="E1646" s="158" t="n">
        <v>0</v>
      </c>
      <c r="F1646">
        <f>IF(AND(L1646=L1645,D1646=D1645),F1645+1,1)</f>
        <v/>
      </c>
      <c r="G1646" s="158" t="n">
        <v>0</v>
      </c>
      <c r="H1646">
        <f>YEAR(paste!C1648)</f>
        <v/>
      </c>
      <c r="I1646">
        <f>MONTH(paste!C1648)</f>
        <v/>
      </c>
      <c r="J1646">
        <f>DAY(paste!C1648)</f>
        <v/>
      </c>
      <c r="K1646">
        <f>A1646</f>
        <v/>
      </c>
      <c r="L1646">
        <f>IF(ISBLANK(VLOOKUP(paste!J1648,'得意先名 (2)'!$B$3:$F$2005,5,FALSE)),paste!P1648,IFERROR(VLOOKUP(paste!J1648,'得意先名 (2)'!$B$3:$F$2005,5,FALSE),"ZZZZZZZZZZZ"))</f>
        <v/>
      </c>
      <c r="M1646">
        <f>IF(L1646="ZZZZZZZZZZZ",paste!J1648&amp;paste!K1648&amp; "  :   "&amp;paste!M1648&amp; "  :   "&amp;paste!P1648,"")</f>
        <v/>
      </c>
      <c r="O1646" s="158" t="n"/>
      <c r="P1646">
        <f>VLOOKUP(L1646,'L_User+EndUser'!$C$2:$K$500,8,FALSE)</f>
        <v/>
      </c>
      <c r="Q1646">
        <f>VLOOKUP(L1646,'L_User+EndUser'!$C$2:$K$500,9,FALSE)</f>
        <v/>
      </c>
      <c r="R1646" s="158" t="n"/>
      <c r="T1646" s="158" t="n"/>
      <c r="V1646" s="158" t="n"/>
      <c r="AB1646">
        <f>paste!J1648</f>
        <v/>
      </c>
      <c r="AC1646">
        <f>L1646</f>
        <v/>
      </c>
      <c r="AO1646">
        <f>YEAR(paste!O1648)</f>
        <v/>
      </c>
      <c r="AP1646">
        <f>MONTH(paste!O1648)</f>
        <v/>
      </c>
      <c r="AQ1646">
        <f>DAY(paste!O1648)</f>
        <v/>
      </c>
      <c r="BD1646">
        <f>IF(paste!L1648="","",paste!L1648)</f>
        <v/>
      </c>
      <c r="BM1646" t="n">
        <v>1</v>
      </c>
      <c r="BN1646">
        <f>VLOOKUP(paste!E1648,L_Product!$A$2:$B$2001,2,FALSE)</f>
        <v/>
      </c>
      <c r="BO1646" s="21" t="n"/>
      <c r="BT1646" t="n">
        <v>2</v>
      </c>
      <c r="BU1646">
        <f>IF($BM$2=1,2,IF($BM$2=18,1))</f>
        <v/>
      </c>
      <c r="BV1646">
        <f>IF($BM$2=1,0,IF($BM$2=18,1))</f>
        <v/>
      </c>
      <c r="BW1646" t="n">
        <v>2</v>
      </c>
      <c r="BX1646" t="n">
        <v>0</v>
      </c>
      <c r="BY1646" t="n">
        <v>3</v>
      </c>
      <c r="BZ1646">
        <f>VLOOKUP(BN1646,L_Product!$B$2:$Z$2001,14,FALSE)</f>
        <v/>
      </c>
      <c r="CA1646">
        <f>paste!H1648</f>
        <v/>
      </c>
      <c r="CB1646">
        <f>BZ1646*CA1646</f>
        <v/>
      </c>
      <c r="CN1646" s="158" t="n">
        <v>1</v>
      </c>
      <c r="CO1646" s="158" t="n">
        <v>1</v>
      </c>
      <c r="CP1646" s="158" t="n">
        <v>1</v>
      </c>
      <c r="CQ1646" s="158" t="n">
        <v>1</v>
      </c>
      <c r="CR1646" s="158" t="n">
        <v>1</v>
      </c>
      <c r="CS1646" s="158" t="n">
        <v>0</v>
      </c>
      <c r="CT1646" s="158" t="n">
        <v>0</v>
      </c>
      <c r="CU1646" s="158" t="n">
        <v>0</v>
      </c>
      <c r="CV1646" s="158" t="n">
        <v>0</v>
      </c>
      <c r="CW1646" s="158" t="n">
        <v>0</v>
      </c>
      <c r="CX1646">
        <f>B1646</f>
        <v/>
      </c>
      <c r="CY1646">
        <f>C1646</f>
        <v/>
      </c>
      <c r="CZ1646">
        <f>D1646</f>
        <v/>
      </c>
      <c r="DA1646" s="158" t="n">
        <v>1900</v>
      </c>
      <c r="DB1646" s="158" t="n">
        <v>1</v>
      </c>
      <c r="DC1646" s="158" t="n">
        <v>1</v>
      </c>
      <c r="DD1646" s="158" t="n">
        <v>1900</v>
      </c>
      <c r="DE1646" s="158" t="n">
        <v>1</v>
      </c>
      <c r="DF1646" s="158" t="n">
        <v>1</v>
      </c>
      <c r="DG1646" s="158" t="n">
        <v>1900</v>
      </c>
      <c r="DH1646" s="158" t="n">
        <v>1</v>
      </c>
      <c r="DI1646" s="158" t="n">
        <v>1</v>
      </c>
      <c r="DJ1646" s="158" t="n">
        <v>1900</v>
      </c>
      <c r="DK1646" s="158" t="n">
        <v>1</v>
      </c>
      <c r="DL1646" s="158" t="n">
        <v>1</v>
      </c>
      <c r="DR1646" s="158" t="n">
        <v>2</v>
      </c>
      <c r="DS1646" s="158" t="n">
        <v>1</v>
      </c>
      <c r="DT1646" s="158" t="n">
        <v>2</v>
      </c>
      <c r="DU1646" s="158" t="n">
        <v>1</v>
      </c>
      <c r="DV1646" s="158" t="n">
        <v>3</v>
      </c>
      <c r="DW1646" s="158" t="n">
        <v>1</v>
      </c>
      <c r="DX1646" s="158" t="n">
        <v>3</v>
      </c>
      <c r="DY1646" s="158" t="n">
        <v>0</v>
      </c>
      <c r="DZ1646" s="158" t="n">
        <v>0</v>
      </c>
      <c r="EA1646" s="158" t="n">
        <v>0</v>
      </c>
      <c r="EB1646" s="158" t="n">
        <v>0</v>
      </c>
      <c r="EC1646" s="158" t="n">
        <v>0</v>
      </c>
      <c r="ED1646" s="158" t="n">
        <v>0</v>
      </c>
      <c r="EE1646" s="158" t="n">
        <v>0</v>
      </c>
      <c r="EF1646" s="158" t="n">
        <v>0</v>
      </c>
      <c r="EG1646" s="158" t="n">
        <v>0</v>
      </c>
      <c r="EH1646" s="158" t="n">
        <v>0</v>
      </c>
      <c r="EI1646" s="158" t="n">
        <v>0</v>
      </c>
      <c r="EJ1646" s="158" t="n">
        <v>0</v>
      </c>
      <c r="EK1646" s="158" t="n">
        <v>0</v>
      </c>
      <c r="EL1646" s="158" t="n">
        <v>0</v>
      </c>
      <c r="EM1646" s="158" t="n">
        <v>0</v>
      </c>
      <c r="EN1646" s="158" t="n">
        <v>0</v>
      </c>
      <c r="EO1646" s="158" t="n">
        <v>0</v>
      </c>
      <c r="EP1646" s="158" t="n">
        <v>0</v>
      </c>
      <c r="EQ1646" s="158" t="n">
        <v>0</v>
      </c>
      <c r="ER1646" s="158" t="n">
        <v>0</v>
      </c>
      <c r="ES1646" s="158" t="n">
        <v>0</v>
      </c>
      <c r="ET1646" s="158" t="n">
        <v>0</v>
      </c>
      <c r="EU1646" s="158" t="n">
        <v>0</v>
      </c>
      <c r="EV1646" s="158" t="n">
        <v>0</v>
      </c>
      <c r="EW1646" s="158" t="n">
        <v>0</v>
      </c>
      <c r="EX1646" s="158" t="n">
        <v>0</v>
      </c>
      <c r="EY1646" s="158" t="n">
        <v>0</v>
      </c>
      <c r="EZ1646" s="158" t="n">
        <v>1900</v>
      </c>
      <c r="FA1646" s="158" t="n">
        <v>1</v>
      </c>
      <c r="FB1646" s="158" t="n">
        <v>1</v>
      </c>
      <c r="FC1646" s="158" t="n">
        <v>1900</v>
      </c>
      <c r="FD1646" s="158" t="n">
        <v>1</v>
      </c>
      <c r="FE1646" s="158" t="n">
        <v>1</v>
      </c>
      <c r="FF1646" s="158" t="n">
        <v>1900</v>
      </c>
      <c r="FG1646" s="158" t="n">
        <v>1</v>
      </c>
      <c r="FH1646" s="158" t="n">
        <v>1</v>
      </c>
      <c r="FI1646" s="158" t="n">
        <v>1900</v>
      </c>
      <c r="FJ1646" s="158" t="n">
        <v>1</v>
      </c>
      <c r="FK1646" s="158" t="n">
        <v>1</v>
      </c>
      <c r="FL1646" s="158" t="n">
        <v>1900</v>
      </c>
      <c r="FM1646" s="158" t="n">
        <v>1</v>
      </c>
      <c r="FN1646" s="158" t="n">
        <v>1</v>
      </c>
      <c r="FO1646" s="158" t="n">
        <v>1900</v>
      </c>
      <c r="FP1646" s="158" t="n">
        <v>1</v>
      </c>
      <c r="FQ1646" s="158" t="n">
        <v>1</v>
      </c>
      <c r="FR1646" s="158" t="n">
        <v>1900</v>
      </c>
      <c r="FS1646" s="158" t="n">
        <v>1</v>
      </c>
      <c r="FT1646" s="158" t="n">
        <v>1</v>
      </c>
      <c r="FU1646" s="158" t="n">
        <v>1900</v>
      </c>
      <c r="FV1646" s="158" t="n">
        <v>1</v>
      </c>
      <c r="FW1646" s="158" t="n">
        <v>1</v>
      </c>
    </row>
    <row r="1647">
      <c r="A1647">
        <f>IF(F1647&gt;1,A1646,IF(AND(I1647&lt;10,paste!A1649&lt;10),RIGHT(H1647,2)&amp;"0"&amp;I1647&amp;"000"&amp;paste!A1649,IF(AND(I1647&lt;10,paste!A1649&gt;=10,paste!A1649&lt;100),RIGHT(H1647,2)&amp;"0"&amp;I1647&amp;"00"&amp;paste!A1649,IF(AND(I1647&lt;10,paste!A1649&gt;=100,paste!A1649&lt;1000),RIGHT(H1647,2)&amp;"0"&amp;I1647&amp;"0"&amp;paste!A1649,IF(AND(I1647&lt;10,paste!A1649&gt;=1000),RIGHT(H1647,2)&amp;"0"&amp;I1647&amp;paste!A1649,IF(AND(I1647&gt;=10,paste!A1649&lt;10),RIGHT(H1647,2)&amp;I1647&amp;"000"&amp;paste!A1649,IF(AND(I1647&gt;=10,paste!A1649&gt;=10,paste!A1649&lt;100),RIGHT(H1647,2)&amp;I1647&amp;"00"&amp;paste!A1649,IF(AND(I1647&gt;=10,paste!A1649&gt;=100,paste!A1649&lt;1000),RIGHT(H1647,2)&amp;I1647&amp;"0"&amp;paste!A1649,RIGHT(H1647,2)&amp;I1647&amp;paste!A1649))))))))</f>
        <v/>
      </c>
      <c r="B1647">
        <f>YEAR(paste!C1649)</f>
        <v/>
      </c>
      <c r="C1647">
        <f>MONTH(paste!C1649)</f>
        <v/>
      </c>
      <c r="D1647">
        <f>DAY(paste!C1649)</f>
        <v/>
      </c>
      <c r="E1647" s="158" t="n">
        <v>0</v>
      </c>
      <c r="F1647">
        <f>IF(AND(L1647=L1646,D1647=D1646),F1646+1,1)</f>
        <v/>
      </c>
      <c r="G1647" s="158" t="n">
        <v>0</v>
      </c>
      <c r="H1647">
        <f>YEAR(paste!C1649)</f>
        <v/>
      </c>
      <c r="I1647">
        <f>MONTH(paste!C1649)</f>
        <v/>
      </c>
      <c r="J1647">
        <f>DAY(paste!C1649)</f>
        <v/>
      </c>
      <c r="K1647">
        <f>A1647</f>
        <v/>
      </c>
      <c r="L1647">
        <f>IF(ISBLANK(VLOOKUP(paste!J1649,'得意先名 (2)'!$B$3:$F$2005,5,FALSE)),paste!P1649,IFERROR(VLOOKUP(paste!J1649,'得意先名 (2)'!$B$3:$F$2005,5,FALSE),"ZZZZZZZZZZZ"))</f>
        <v/>
      </c>
      <c r="M1647">
        <f>IF(L1647="ZZZZZZZZZZZ",paste!J1649&amp;paste!K1649&amp; "  :   "&amp;paste!M1649&amp; "  :   "&amp;paste!P1649,"")</f>
        <v/>
      </c>
      <c r="O1647" s="158" t="n"/>
      <c r="P1647">
        <f>VLOOKUP(L1647,'L_User+EndUser'!$C$2:$K$500,8,FALSE)</f>
        <v/>
      </c>
      <c r="Q1647">
        <f>VLOOKUP(L1647,'L_User+EndUser'!$C$2:$K$500,9,FALSE)</f>
        <v/>
      </c>
      <c r="R1647" s="158" t="n"/>
      <c r="T1647" s="158" t="n"/>
      <c r="V1647" s="158" t="n"/>
      <c r="AB1647">
        <f>paste!J1649</f>
        <v/>
      </c>
      <c r="AC1647">
        <f>L1647</f>
        <v/>
      </c>
      <c r="AO1647">
        <f>YEAR(paste!O1649)</f>
        <v/>
      </c>
      <c r="AP1647">
        <f>MONTH(paste!O1649)</f>
        <v/>
      </c>
      <c r="AQ1647">
        <f>DAY(paste!O1649)</f>
        <v/>
      </c>
      <c r="BD1647">
        <f>IF(paste!L1649="","",paste!L1649)</f>
        <v/>
      </c>
      <c r="BM1647" t="n">
        <v>1</v>
      </c>
      <c r="BN1647">
        <f>VLOOKUP(paste!E1649,L_Product!$A$2:$B$2001,2,FALSE)</f>
        <v/>
      </c>
      <c r="BO1647" s="21" t="n"/>
      <c r="BT1647" t="n">
        <v>2</v>
      </c>
      <c r="BU1647">
        <f>IF($BM$2=1,2,IF($BM$2=18,1))</f>
        <v/>
      </c>
      <c r="BV1647">
        <f>IF($BM$2=1,0,IF($BM$2=18,1))</f>
        <v/>
      </c>
      <c r="BW1647" t="n">
        <v>2</v>
      </c>
      <c r="BX1647" t="n">
        <v>0</v>
      </c>
      <c r="BY1647" t="n">
        <v>3</v>
      </c>
      <c r="BZ1647">
        <f>VLOOKUP(BN1647,L_Product!$B$2:$Z$2001,14,FALSE)</f>
        <v/>
      </c>
      <c r="CA1647">
        <f>paste!H1649</f>
        <v/>
      </c>
      <c r="CB1647">
        <f>BZ1647*CA1647</f>
        <v/>
      </c>
      <c r="CN1647" s="158" t="n">
        <v>1</v>
      </c>
      <c r="CO1647" s="158" t="n">
        <v>1</v>
      </c>
      <c r="CP1647" s="158" t="n">
        <v>1</v>
      </c>
      <c r="CQ1647" s="158" t="n">
        <v>1</v>
      </c>
      <c r="CR1647" s="158" t="n">
        <v>1</v>
      </c>
      <c r="CS1647" s="158" t="n">
        <v>0</v>
      </c>
      <c r="CT1647" s="158" t="n">
        <v>0</v>
      </c>
      <c r="CU1647" s="158" t="n">
        <v>0</v>
      </c>
      <c r="CV1647" s="158" t="n">
        <v>0</v>
      </c>
      <c r="CW1647" s="158" t="n">
        <v>0</v>
      </c>
      <c r="CX1647">
        <f>B1647</f>
        <v/>
      </c>
      <c r="CY1647">
        <f>C1647</f>
        <v/>
      </c>
      <c r="CZ1647">
        <f>D1647</f>
        <v/>
      </c>
      <c r="DA1647" s="158" t="n">
        <v>1900</v>
      </c>
      <c r="DB1647" s="158" t="n">
        <v>1</v>
      </c>
      <c r="DC1647" s="158" t="n">
        <v>1</v>
      </c>
      <c r="DD1647" s="158" t="n">
        <v>1900</v>
      </c>
      <c r="DE1647" s="158" t="n">
        <v>1</v>
      </c>
      <c r="DF1647" s="158" t="n">
        <v>1</v>
      </c>
      <c r="DG1647" s="158" t="n">
        <v>1900</v>
      </c>
      <c r="DH1647" s="158" t="n">
        <v>1</v>
      </c>
      <c r="DI1647" s="158" t="n">
        <v>1</v>
      </c>
      <c r="DJ1647" s="158" t="n">
        <v>1900</v>
      </c>
      <c r="DK1647" s="158" t="n">
        <v>1</v>
      </c>
      <c r="DL1647" s="158" t="n">
        <v>1</v>
      </c>
      <c r="DR1647" s="158" t="n">
        <v>2</v>
      </c>
      <c r="DS1647" s="158" t="n">
        <v>1</v>
      </c>
      <c r="DT1647" s="158" t="n">
        <v>2</v>
      </c>
      <c r="DU1647" s="158" t="n">
        <v>1</v>
      </c>
      <c r="DV1647" s="158" t="n">
        <v>3</v>
      </c>
      <c r="DW1647" s="158" t="n">
        <v>1</v>
      </c>
      <c r="DX1647" s="158" t="n">
        <v>3</v>
      </c>
      <c r="DY1647" s="158" t="n">
        <v>0</v>
      </c>
      <c r="DZ1647" s="158" t="n">
        <v>0</v>
      </c>
      <c r="EA1647" s="158" t="n">
        <v>0</v>
      </c>
      <c r="EB1647" s="158" t="n">
        <v>0</v>
      </c>
      <c r="EC1647" s="158" t="n">
        <v>0</v>
      </c>
      <c r="ED1647" s="158" t="n">
        <v>0</v>
      </c>
      <c r="EE1647" s="158" t="n">
        <v>0</v>
      </c>
      <c r="EF1647" s="158" t="n">
        <v>0</v>
      </c>
      <c r="EG1647" s="158" t="n">
        <v>0</v>
      </c>
      <c r="EH1647" s="158" t="n">
        <v>0</v>
      </c>
      <c r="EI1647" s="158" t="n">
        <v>0</v>
      </c>
      <c r="EJ1647" s="158" t="n">
        <v>0</v>
      </c>
      <c r="EK1647" s="158" t="n">
        <v>0</v>
      </c>
      <c r="EL1647" s="158" t="n">
        <v>0</v>
      </c>
      <c r="EM1647" s="158" t="n">
        <v>0</v>
      </c>
      <c r="EN1647" s="158" t="n">
        <v>0</v>
      </c>
      <c r="EO1647" s="158" t="n">
        <v>0</v>
      </c>
      <c r="EP1647" s="158" t="n">
        <v>0</v>
      </c>
      <c r="EQ1647" s="158" t="n">
        <v>0</v>
      </c>
      <c r="ER1647" s="158" t="n">
        <v>0</v>
      </c>
      <c r="ES1647" s="158" t="n">
        <v>0</v>
      </c>
      <c r="ET1647" s="158" t="n">
        <v>0</v>
      </c>
      <c r="EU1647" s="158" t="n">
        <v>0</v>
      </c>
      <c r="EV1647" s="158" t="n">
        <v>0</v>
      </c>
      <c r="EW1647" s="158" t="n">
        <v>0</v>
      </c>
      <c r="EX1647" s="158" t="n">
        <v>0</v>
      </c>
      <c r="EY1647" s="158" t="n">
        <v>0</v>
      </c>
      <c r="EZ1647" s="158" t="n">
        <v>1900</v>
      </c>
      <c r="FA1647" s="158" t="n">
        <v>1</v>
      </c>
      <c r="FB1647" s="158" t="n">
        <v>1</v>
      </c>
      <c r="FC1647" s="158" t="n">
        <v>1900</v>
      </c>
      <c r="FD1647" s="158" t="n">
        <v>1</v>
      </c>
      <c r="FE1647" s="158" t="n">
        <v>1</v>
      </c>
      <c r="FF1647" s="158" t="n">
        <v>1900</v>
      </c>
      <c r="FG1647" s="158" t="n">
        <v>1</v>
      </c>
      <c r="FH1647" s="158" t="n">
        <v>1</v>
      </c>
      <c r="FI1647" s="158" t="n">
        <v>1900</v>
      </c>
      <c r="FJ1647" s="158" t="n">
        <v>1</v>
      </c>
      <c r="FK1647" s="158" t="n">
        <v>1</v>
      </c>
      <c r="FL1647" s="158" t="n">
        <v>1900</v>
      </c>
      <c r="FM1647" s="158" t="n">
        <v>1</v>
      </c>
      <c r="FN1647" s="158" t="n">
        <v>1</v>
      </c>
      <c r="FO1647" s="158" t="n">
        <v>1900</v>
      </c>
      <c r="FP1647" s="158" t="n">
        <v>1</v>
      </c>
      <c r="FQ1647" s="158" t="n">
        <v>1</v>
      </c>
      <c r="FR1647" s="158" t="n">
        <v>1900</v>
      </c>
      <c r="FS1647" s="158" t="n">
        <v>1</v>
      </c>
      <c r="FT1647" s="158" t="n">
        <v>1</v>
      </c>
      <c r="FU1647" s="158" t="n">
        <v>1900</v>
      </c>
      <c r="FV1647" s="158" t="n">
        <v>1</v>
      </c>
      <c r="FW1647" s="158" t="n">
        <v>1</v>
      </c>
    </row>
    <row r="1648">
      <c r="A1648">
        <f>IF(F1648&gt;1,A1647,IF(AND(I1648&lt;10,paste!A1650&lt;10),RIGHT(H1648,2)&amp;"0"&amp;I1648&amp;"000"&amp;paste!A1650,IF(AND(I1648&lt;10,paste!A1650&gt;=10,paste!A1650&lt;100),RIGHT(H1648,2)&amp;"0"&amp;I1648&amp;"00"&amp;paste!A1650,IF(AND(I1648&lt;10,paste!A1650&gt;=100,paste!A1650&lt;1000),RIGHT(H1648,2)&amp;"0"&amp;I1648&amp;"0"&amp;paste!A1650,IF(AND(I1648&lt;10,paste!A1650&gt;=1000),RIGHT(H1648,2)&amp;"0"&amp;I1648&amp;paste!A1650,IF(AND(I1648&gt;=10,paste!A1650&lt;10),RIGHT(H1648,2)&amp;I1648&amp;"000"&amp;paste!A1650,IF(AND(I1648&gt;=10,paste!A1650&gt;=10,paste!A1650&lt;100),RIGHT(H1648,2)&amp;I1648&amp;"00"&amp;paste!A1650,IF(AND(I1648&gt;=10,paste!A1650&gt;=100,paste!A1650&lt;1000),RIGHT(H1648,2)&amp;I1648&amp;"0"&amp;paste!A1650,RIGHT(H1648,2)&amp;I1648&amp;paste!A1650))))))))</f>
        <v/>
      </c>
      <c r="B1648">
        <f>YEAR(paste!C1650)</f>
        <v/>
      </c>
      <c r="C1648">
        <f>MONTH(paste!C1650)</f>
        <v/>
      </c>
      <c r="D1648">
        <f>DAY(paste!C1650)</f>
        <v/>
      </c>
      <c r="E1648" s="158" t="n">
        <v>0</v>
      </c>
      <c r="F1648">
        <f>IF(AND(L1648=L1647,D1648=D1647),F1647+1,1)</f>
        <v/>
      </c>
      <c r="G1648" s="158" t="n">
        <v>0</v>
      </c>
      <c r="H1648">
        <f>YEAR(paste!C1650)</f>
        <v/>
      </c>
      <c r="I1648">
        <f>MONTH(paste!C1650)</f>
        <v/>
      </c>
      <c r="J1648">
        <f>DAY(paste!C1650)</f>
        <v/>
      </c>
      <c r="K1648">
        <f>A1648</f>
        <v/>
      </c>
      <c r="L1648">
        <f>IF(ISBLANK(VLOOKUP(paste!J1650,'得意先名 (2)'!$B$3:$F$2005,5,FALSE)),paste!P1650,IFERROR(VLOOKUP(paste!J1650,'得意先名 (2)'!$B$3:$F$2005,5,FALSE),"ZZZZZZZZZZZ"))</f>
        <v/>
      </c>
      <c r="M1648">
        <f>IF(L1648="ZZZZZZZZZZZ",paste!J1650&amp;paste!K1650&amp; "  :   "&amp;paste!M1650&amp; "  :   "&amp;paste!P1650,"")</f>
        <v/>
      </c>
      <c r="O1648" s="158" t="n"/>
      <c r="P1648">
        <f>VLOOKUP(L1648,'L_User+EndUser'!$C$2:$K$500,8,FALSE)</f>
        <v/>
      </c>
      <c r="Q1648">
        <f>VLOOKUP(L1648,'L_User+EndUser'!$C$2:$K$500,9,FALSE)</f>
        <v/>
      </c>
      <c r="R1648" s="158" t="n"/>
      <c r="T1648" s="158" t="n"/>
      <c r="V1648" s="158" t="n"/>
      <c r="AB1648">
        <f>paste!J1650</f>
        <v/>
      </c>
      <c r="AC1648">
        <f>L1648</f>
        <v/>
      </c>
      <c r="AO1648">
        <f>YEAR(paste!O1650)</f>
        <v/>
      </c>
      <c r="AP1648">
        <f>MONTH(paste!O1650)</f>
        <v/>
      </c>
      <c r="AQ1648">
        <f>DAY(paste!O1650)</f>
        <v/>
      </c>
      <c r="BD1648">
        <f>IF(paste!L1650="","",paste!L1650)</f>
        <v/>
      </c>
      <c r="BM1648" t="n">
        <v>1</v>
      </c>
      <c r="BN1648">
        <f>VLOOKUP(paste!E1650,L_Product!$A$2:$B$2001,2,FALSE)</f>
        <v/>
      </c>
      <c r="BO1648" s="21" t="n"/>
      <c r="BT1648" t="n">
        <v>2</v>
      </c>
      <c r="BU1648">
        <f>IF($BM$2=1,2,IF($BM$2=18,1))</f>
        <v/>
      </c>
      <c r="BV1648">
        <f>IF($BM$2=1,0,IF($BM$2=18,1))</f>
        <v/>
      </c>
      <c r="BW1648" t="n">
        <v>2</v>
      </c>
      <c r="BX1648" t="n">
        <v>0</v>
      </c>
      <c r="BY1648" t="n">
        <v>3</v>
      </c>
      <c r="BZ1648">
        <f>VLOOKUP(BN1648,L_Product!$B$2:$Z$2001,14,FALSE)</f>
        <v/>
      </c>
      <c r="CA1648">
        <f>paste!H1650</f>
        <v/>
      </c>
      <c r="CB1648">
        <f>BZ1648*CA1648</f>
        <v/>
      </c>
      <c r="CN1648" s="158" t="n">
        <v>1</v>
      </c>
      <c r="CO1648" s="158" t="n">
        <v>1</v>
      </c>
      <c r="CP1648" s="158" t="n">
        <v>1</v>
      </c>
      <c r="CQ1648" s="158" t="n">
        <v>1</v>
      </c>
      <c r="CR1648" s="158" t="n">
        <v>1</v>
      </c>
      <c r="CS1648" s="158" t="n">
        <v>0</v>
      </c>
      <c r="CT1648" s="158" t="n">
        <v>0</v>
      </c>
      <c r="CU1648" s="158" t="n">
        <v>0</v>
      </c>
      <c r="CV1648" s="158" t="n">
        <v>0</v>
      </c>
      <c r="CW1648" s="158" t="n">
        <v>0</v>
      </c>
      <c r="CX1648">
        <f>B1648</f>
        <v/>
      </c>
      <c r="CY1648">
        <f>C1648</f>
        <v/>
      </c>
      <c r="CZ1648">
        <f>D1648</f>
        <v/>
      </c>
      <c r="DA1648" s="158" t="n">
        <v>1900</v>
      </c>
      <c r="DB1648" s="158" t="n">
        <v>1</v>
      </c>
      <c r="DC1648" s="158" t="n">
        <v>1</v>
      </c>
      <c r="DD1648" s="158" t="n">
        <v>1900</v>
      </c>
      <c r="DE1648" s="158" t="n">
        <v>1</v>
      </c>
      <c r="DF1648" s="158" t="n">
        <v>1</v>
      </c>
      <c r="DG1648" s="158" t="n">
        <v>1900</v>
      </c>
      <c r="DH1648" s="158" t="n">
        <v>1</v>
      </c>
      <c r="DI1648" s="158" t="n">
        <v>1</v>
      </c>
      <c r="DJ1648" s="158" t="n">
        <v>1900</v>
      </c>
      <c r="DK1648" s="158" t="n">
        <v>1</v>
      </c>
      <c r="DL1648" s="158" t="n">
        <v>1</v>
      </c>
      <c r="DR1648" s="158" t="n">
        <v>2</v>
      </c>
      <c r="DS1648" s="158" t="n">
        <v>1</v>
      </c>
      <c r="DT1648" s="158" t="n">
        <v>2</v>
      </c>
      <c r="DU1648" s="158" t="n">
        <v>1</v>
      </c>
      <c r="DV1648" s="158" t="n">
        <v>3</v>
      </c>
      <c r="DW1648" s="158" t="n">
        <v>1</v>
      </c>
      <c r="DX1648" s="158" t="n">
        <v>3</v>
      </c>
      <c r="DY1648" s="158" t="n">
        <v>0</v>
      </c>
      <c r="DZ1648" s="158" t="n">
        <v>0</v>
      </c>
      <c r="EA1648" s="158" t="n">
        <v>0</v>
      </c>
      <c r="EB1648" s="158" t="n">
        <v>0</v>
      </c>
      <c r="EC1648" s="158" t="n">
        <v>0</v>
      </c>
      <c r="ED1648" s="158" t="n">
        <v>0</v>
      </c>
      <c r="EE1648" s="158" t="n">
        <v>0</v>
      </c>
      <c r="EF1648" s="158" t="n">
        <v>0</v>
      </c>
      <c r="EG1648" s="158" t="n">
        <v>0</v>
      </c>
      <c r="EH1648" s="158" t="n">
        <v>0</v>
      </c>
      <c r="EI1648" s="158" t="n">
        <v>0</v>
      </c>
      <c r="EJ1648" s="158" t="n">
        <v>0</v>
      </c>
      <c r="EK1648" s="158" t="n">
        <v>0</v>
      </c>
      <c r="EL1648" s="158" t="n">
        <v>0</v>
      </c>
      <c r="EM1648" s="158" t="n">
        <v>0</v>
      </c>
      <c r="EN1648" s="158" t="n">
        <v>0</v>
      </c>
      <c r="EO1648" s="158" t="n">
        <v>0</v>
      </c>
      <c r="EP1648" s="158" t="n">
        <v>0</v>
      </c>
      <c r="EQ1648" s="158" t="n">
        <v>0</v>
      </c>
      <c r="ER1648" s="158" t="n">
        <v>0</v>
      </c>
      <c r="ES1648" s="158" t="n">
        <v>0</v>
      </c>
      <c r="ET1648" s="158" t="n">
        <v>0</v>
      </c>
      <c r="EU1648" s="158" t="n">
        <v>0</v>
      </c>
      <c r="EV1648" s="158" t="n">
        <v>0</v>
      </c>
      <c r="EW1648" s="158" t="n">
        <v>0</v>
      </c>
      <c r="EX1648" s="158" t="n">
        <v>0</v>
      </c>
      <c r="EY1648" s="158" t="n">
        <v>0</v>
      </c>
      <c r="EZ1648" s="158" t="n">
        <v>1900</v>
      </c>
      <c r="FA1648" s="158" t="n">
        <v>1</v>
      </c>
      <c r="FB1648" s="158" t="n">
        <v>1</v>
      </c>
      <c r="FC1648" s="158" t="n">
        <v>1900</v>
      </c>
      <c r="FD1648" s="158" t="n">
        <v>1</v>
      </c>
      <c r="FE1648" s="158" t="n">
        <v>1</v>
      </c>
      <c r="FF1648" s="158" t="n">
        <v>1900</v>
      </c>
      <c r="FG1648" s="158" t="n">
        <v>1</v>
      </c>
      <c r="FH1648" s="158" t="n">
        <v>1</v>
      </c>
      <c r="FI1648" s="158" t="n">
        <v>1900</v>
      </c>
      <c r="FJ1648" s="158" t="n">
        <v>1</v>
      </c>
      <c r="FK1648" s="158" t="n">
        <v>1</v>
      </c>
      <c r="FL1648" s="158" t="n">
        <v>1900</v>
      </c>
      <c r="FM1648" s="158" t="n">
        <v>1</v>
      </c>
      <c r="FN1648" s="158" t="n">
        <v>1</v>
      </c>
      <c r="FO1648" s="158" t="n">
        <v>1900</v>
      </c>
      <c r="FP1648" s="158" t="n">
        <v>1</v>
      </c>
      <c r="FQ1648" s="158" t="n">
        <v>1</v>
      </c>
      <c r="FR1648" s="158" t="n">
        <v>1900</v>
      </c>
      <c r="FS1648" s="158" t="n">
        <v>1</v>
      </c>
      <c r="FT1648" s="158" t="n">
        <v>1</v>
      </c>
      <c r="FU1648" s="158" t="n">
        <v>1900</v>
      </c>
      <c r="FV1648" s="158" t="n">
        <v>1</v>
      </c>
      <c r="FW1648" s="158" t="n">
        <v>1</v>
      </c>
    </row>
    <row r="1649">
      <c r="A1649">
        <f>IF(F1649&gt;1,A1648,IF(AND(I1649&lt;10,paste!A1651&lt;10),RIGHT(H1649,2)&amp;"0"&amp;I1649&amp;"000"&amp;paste!A1651,IF(AND(I1649&lt;10,paste!A1651&gt;=10,paste!A1651&lt;100),RIGHT(H1649,2)&amp;"0"&amp;I1649&amp;"00"&amp;paste!A1651,IF(AND(I1649&lt;10,paste!A1651&gt;=100,paste!A1651&lt;1000),RIGHT(H1649,2)&amp;"0"&amp;I1649&amp;"0"&amp;paste!A1651,IF(AND(I1649&lt;10,paste!A1651&gt;=1000),RIGHT(H1649,2)&amp;"0"&amp;I1649&amp;paste!A1651,IF(AND(I1649&gt;=10,paste!A1651&lt;10),RIGHT(H1649,2)&amp;I1649&amp;"000"&amp;paste!A1651,IF(AND(I1649&gt;=10,paste!A1651&gt;=10,paste!A1651&lt;100),RIGHT(H1649,2)&amp;I1649&amp;"00"&amp;paste!A1651,IF(AND(I1649&gt;=10,paste!A1651&gt;=100,paste!A1651&lt;1000),RIGHT(H1649,2)&amp;I1649&amp;"0"&amp;paste!A1651,RIGHT(H1649,2)&amp;I1649&amp;paste!A1651))))))))</f>
        <v/>
      </c>
      <c r="B1649">
        <f>YEAR(paste!C1651)</f>
        <v/>
      </c>
      <c r="C1649">
        <f>MONTH(paste!C1651)</f>
        <v/>
      </c>
      <c r="D1649">
        <f>DAY(paste!C1651)</f>
        <v/>
      </c>
      <c r="E1649" s="158" t="n">
        <v>0</v>
      </c>
      <c r="F1649">
        <f>IF(AND(L1649=L1648,D1649=D1648),F1648+1,1)</f>
        <v/>
      </c>
      <c r="G1649" s="158" t="n">
        <v>0</v>
      </c>
      <c r="H1649">
        <f>YEAR(paste!C1651)</f>
        <v/>
      </c>
      <c r="I1649">
        <f>MONTH(paste!C1651)</f>
        <v/>
      </c>
      <c r="J1649">
        <f>DAY(paste!C1651)</f>
        <v/>
      </c>
      <c r="K1649">
        <f>A1649</f>
        <v/>
      </c>
      <c r="L1649">
        <f>IF(ISBLANK(VLOOKUP(paste!J1651,'得意先名 (2)'!$B$3:$F$2005,5,FALSE)),paste!P1651,IFERROR(VLOOKUP(paste!J1651,'得意先名 (2)'!$B$3:$F$2005,5,FALSE),"ZZZZZZZZZZZ"))</f>
        <v/>
      </c>
      <c r="M1649">
        <f>IF(L1649="ZZZZZZZZZZZ",paste!J1651&amp;paste!K1651&amp; "  :   "&amp;paste!M1651&amp; "  :   "&amp;paste!P1651,"")</f>
        <v/>
      </c>
      <c r="O1649" s="158" t="n"/>
      <c r="P1649">
        <f>VLOOKUP(L1649,'L_User+EndUser'!$C$2:$K$500,8,FALSE)</f>
        <v/>
      </c>
      <c r="Q1649">
        <f>VLOOKUP(L1649,'L_User+EndUser'!$C$2:$K$500,9,FALSE)</f>
        <v/>
      </c>
      <c r="R1649" s="158" t="n"/>
      <c r="T1649" s="158" t="n"/>
      <c r="V1649" s="158" t="n"/>
      <c r="AB1649">
        <f>paste!J1651</f>
        <v/>
      </c>
      <c r="AC1649">
        <f>L1649</f>
        <v/>
      </c>
      <c r="AO1649">
        <f>YEAR(paste!O1651)</f>
        <v/>
      </c>
      <c r="AP1649">
        <f>MONTH(paste!O1651)</f>
        <v/>
      </c>
      <c r="AQ1649">
        <f>DAY(paste!O1651)</f>
        <v/>
      </c>
      <c r="BD1649">
        <f>IF(paste!L1651="","",paste!L1651)</f>
        <v/>
      </c>
      <c r="BM1649" t="n">
        <v>1</v>
      </c>
      <c r="BN1649">
        <f>VLOOKUP(paste!E1651,L_Product!$A$2:$B$2001,2,FALSE)</f>
        <v/>
      </c>
      <c r="BO1649" s="21" t="n"/>
      <c r="BT1649" t="n">
        <v>2</v>
      </c>
      <c r="BU1649">
        <f>IF($BM$2=1,2,IF($BM$2=18,1))</f>
        <v/>
      </c>
      <c r="BV1649">
        <f>IF($BM$2=1,0,IF($BM$2=18,1))</f>
        <v/>
      </c>
      <c r="BW1649" t="n">
        <v>2</v>
      </c>
      <c r="BX1649" t="n">
        <v>0</v>
      </c>
      <c r="BY1649" t="n">
        <v>3</v>
      </c>
      <c r="BZ1649">
        <f>VLOOKUP(BN1649,L_Product!$B$2:$Z$2001,14,FALSE)</f>
        <v/>
      </c>
      <c r="CA1649">
        <f>paste!H1651</f>
        <v/>
      </c>
      <c r="CB1649">
        <f>BZ1649*CA1649</f>
        <v/>
      </c>
      <c r="CN1649" s="158" t="n">
        <v>1</v>
      </c>
      <c r="CO1649" s="158" t="n">
        <v>1</v>
      </c>
      <c r="CP1649" s="158" t="n">
        <v>1</v>
      </c>
      <c r="CQ1649" s="158" t="n">
        <v>1</v>
      </c>
      <c r="CR1649" s="158" t="n">
        <v>1</v>
      </c>
      <c r="CS1649" s="158" t="n">
        <v>0</v>
      </c>
      <c r="CT1649" s="158" t="n">
        <v>0</v>
      </c>
      <c r="CU1649" s="158" t="n">
        <v>0</v>
      </c>
      <c r="CV1649" s="158" t="n">
        <v>0</v>
      </c>
      <c r="CW1649" s="158" t="n">
        <v>0</v>
      </c>
      <c r="CX1649">
        <f>B1649</f>
        <v/>
      </c>
      <c r="CY1649">
        <f>C1649</f>
        <v/>
      </c>
      <c r="CZ1649">
        <f>D1649</f>
        <v/>
      </c>
      <c r="DA1649" s="158" t="n">
        <v>1900</v>
      </c>
      <c r="DB1649" s="158" t="n">
        <v>1</v>
      </c>
      <c r="DC1649" s="158" t="n">
        <v>1</v>
      </c>
      <c r="DD1649" s="158" t="n">
        <v>1900</v>
      </c>
      <c r="DE1649" s="158" t="n">
        <v>1</v>
      </c>
      <c r="DF1649" s="158" t="n">
        <v>1</v>
      </c>
      <c r="DG1649" s="158" t="n">
        <v>1900</v>
      </c>
      <c r="DH1649" s="158" t="n">
        <v>1</v>
      </c>
      <c r="DI1649" s="158" t="n">
        <v>1</v>
      </c>
      <c r="DJ1649" s="158" t="n">
        <v>1900</v>
      </c>
      <c r="DK1649" s="158" t="n">
        <v>1</v>
      </c>
      <c r="DL1649" s="158" t="n">
        <v>1</v>
      </c>
      <c r="DR1649" s="158" t="n">
        <v>2</v>
      </c>
      <c r="DS1649" s="158" t="n">
        <v>1</v>
      </c>
      <c r="DT1649" s="158" t="n">
        <v>2</v>
      </c>
      <c r="DU1649" s="158" t="n">
        <v>1</v>
      </c>
      <c r="DV1649" s="158" t="n">
        <v>3</v>
      </c>
      <c r="DW1649" s="158" t="n">
        <v>1</v>
      </c>
      <c r="DX1649" s="158" t="n">
        <v>3</v>
      </c>
      <c r="DY1649" s="158" t="n">
        <v>0</v>
      </c>
      <c r="DZ1649" s="158" t="n">
        <v>0</v>
      </c>
      <c r="EA1649" s="158" t="n">
        <v>0</v>
      </c>
      <c r="EB1649" s="158" t="n">
        <v>0</v>
      </c>
      <c r="EC1649" s="158" t="n">
        <v>0</v>
      </c>
      <c r="ED1649" s="158" t="n">
        <v>0</v>
      </c>
      <c r="EE1649" s="158" t="n">
        <v>0</v>
      </c>
      <c r="EF1649" s="158" t="n">
        <v>0</v>
      </c>
      <c r="EG1649" s="158" t="n">
        <v>0</v>
      </c>
      <c r="EH1649" s="158" t="n">
        <v>0</v>
      </c>
      <c r="EI1649" s="158" t="n">
        <v>0</v>
      </c>
      <c r="EJ1649" s="158" t="n">
        <v>0</v>
      </c>
      <c r="EK1649" s="158" t="n">
        <v>0</v>
      </c>
      <c r="EL1649" s="158" t="n">
        <v>0</v>
      </c>
      <c r="EM1649" s="158" t="n">
        <v>0</v>
      </c>
      <c r="EN1649" s="158" t="n">
        <v>0</v>
      </c>
      <c r="EO1649" s="158" t="n">
        <v>0</v>
      </c>
      <c r="EP1649" s="158" t="n">
        <v>0</v>
      </c>
      <c r="EQ1649" s="158" t="n">
        <v>0</v>
      </c>
      <c r="ER1649" s="158" t="n">
        <v>0</v>
      </c>
      <c r="ES1649" s="158" t="n">
        <v>0</v>
      </c>
      <c r="ET1649" s="158" t="n">
        <v>0</v>
      </c>
      <c r="EU1649" s="158" t="n">
        <v>0</v>
      </c>
      <c r="EV1649" s="158" t="n">
        <v>0</v>
      </c>
      <c r="EW1649" s="158" t="n">
        <v>0</v>
      </c>
      <c r="EX1649" s="158" t="n">
        <v>0</v>
      </c>
      <c r="EY1649" s="158" t="n">
        <v>0</v>
      </c>
      <c r="EZ1649" s="158" t="n">
        <v>1900</v>
      </c>
      <c r="FA1649" s="158" t="n">
        <v>1</v>
      </c>
      <c r="FB1649" s="158" t="n">
        <v>1</v>
      </c>
      <c r="FC1649" s="158" t="n">
        <v>1900</v>
      </c>
      <c r="FD1649" s="158" t="n">
        <v>1</v>
      </c>
      <c r="FE1649" s="158" t="n">
        <v>1</v>
      </c>
      <c r="FF1649" s="158" t="n">
        <v>1900</v>
      </c>
      <c r="FG1649" s="158" t="n">
        <v>1</v>
      </c>
      <c r="FH1649" s="158" t="n">
        <v>1</v>
      </c>
      <c r="FI1649" s="158" t="n">
        <v>1900</v>
      </c>
      <c r="FJ1649" s="158" t="n">
        <v>1</v>
      </c>
      <c r="FK1649" s="158" t="n">
        <v>1</v>
      </c>
      <c r="FL1649" s="158" t="n">
        <v>1900</v>
      </c>
      <c r="FM1649" s="158" t="n">
        <v>1</v>
      </c>
      <c r="FN1649" s="158" t="n">
        <v>1</v>
      </c>
      <c r="FO1649" s="158" t="n">
        <v>1900</v>
      </c>
      <c r="FP1649" s="158" t="n">
        <v>1</v>
      </c>
      <c r="FQ1649" s="158" t="n">
        <v>1</v>
      </c>
      <c r="FR1649" s="158" t="n">
        <v>1900</v>
      </c>
      <c r="FS1649" s="158" t="n">
        <v>1</v>
      </c>
      <c r="FT1649" s="158" t="n">
        <v>1</v>
      </c>
      <c r="FU1649" s="158" t="n">
        <v>1900</v>
      </c>
      <c r="FV1649" s="158" t="n">
        <v>1</v>
      </c>
      <c r="FW1649" s="158" t="n">
        <v>1</v>
      </c>
    </row>
    <row r="1650">
      <c r="A1650">
        <f>IF(F1650&gt;1,A1649,IF(AND(I1650&lt;10,paste!A1652&lt;10),RIGHT(H1650,2)&amp;"0"&amp;I1650&amp;"000"&amp;paste!A1652,IF(AND(I1650&lt;10,paste!A1652&gt;=10,paste!A1652&lt;100),RIGHT(H1650,2)&amp;"0"&amp;I1650&amp;"00"&amp;paste!A1652,IF(AND(I1650&lt;10,paste!A1652&gt;=100,paste!A1652&lt;1000),RIGHT(H1650,2)&amp;"0"&amp;I1650&amp;"0"&amp;paste!A1652,IF(AND(I1650&lt;10,paste!A1652&gt;=1000),RIGHT(H1650,2)&amp;"0"&amp;I1650&amp;paste!A1652,IF(AND(I1650&gt;=10,paste!A1652&lt;10),RIGHT(H1650,2)&amp;I1650&amp;"000"&amp;paste!A1652,IF(AND(I1650&gt;=10,paste!A1652&gt;=10,paste!A1652&lt;100),RIGHT(H1650,2)&amp;I1650&amp;"00"&amp;paste!A1652,IF(AND(I1650&gt;=10,paste!A1652&gt;=100,paste!A1652&lt;1000),RIGHT(H1650,2)&amp;I1650&amp;"0"&amp;paste!A1652,RIGHT(H1650,2)&amp;I1650&amp;paste!A1652))))))))</f>
        <v/>
      </c>
      <c r="B1650">
        <f>YEAR(paste!C1652)</f>
        <v/>
      </c>
      <c r="C1650">
        <f>MONTH(paste!C1652)</f>
        <v/>
      </c>
      <c r="D1650">
        <f>DAY(paste!C1652)</f>
        <v/>
      </c>
      <c r="E1650" s="158" t="n">
        <v>0</v>
      </c>
      <c r="F1650">
        <f>IF(AND(L1650=L1649,D1650=D1649),F1649+1,1)</f>
        <v/>
      </c>
      <c r="G1650" s="158" t="n">
        <v>0</v>
      </c>
      <c r="H1650">
        <f>YEAR(paste!C1652)</f>
        <v/>
      </c>
      <c r="I1650">
        <f>MONTH(paste!C1652)</f>
        <v/>
      </c>
      <c r="J1650">
        <f>DAY(paste!C1652)</f>
        <v/>
      </c>
      <c r="K1650">
        <f>A1650</f>
        <v/>
      </c>
      <c r="L1650">
        <f>IF(ISBLANK(VLOOKUP(paste!J1652,'得意先名 (2)'!$B$3:$F$2005,5,FALSE)),paste!P1652,IFERROR(VLOOKUP(paste!J1652,'得意先名 (2)'!$B$3:$F$2005,5,FALSE),"ZZZZZZZZZZZ"))</f>
        <v/>
      </c>
      <c r="M1650">
        <f>IF(L1650="ZZZZZZZZZZZ",paste!J1652&amp;paste!K1652&amp; "  :   "&amp;paste!M1652&amp; "  :   "&amp;paste!P1652,"")</f>
        <v/>
      </c>
      <c r="O1650" s="158" t="n"/>
      <c r="P1650">
        <f>VLOOKUP(L1650,'L_User+EndUser'!$C$2:$K$500,8,FALSE)</f>
        <v/>
      </c>
      <c r="Q1650">
        <f>VLOOKUP(L1650,'L_User+EndUser'!$C$2:$K$500,9,FALSE)</f>
        <v/>
      </c>
      <c r="R1650" s="158" t="n"/>
      <c r="T1650" s="158" t="n"/>
      <c r="V1650" s="158" t="n"/>
      <c r="AB1650">
        <f>paste!J1652</f>
        <v/>
      </c>
      <c r="AC1650">
        <f>L1650</f>
        <v/>
      </c>
      <c r="AO1650">
        <f>YEAR(paste!O1652)</f>
        <v/>
      </c>
      <c r="AP1650">
        <f>MONTH(paste!O1652)</f>
        <v/>
      </c>
      <c r="AQ1650">
        <f>DAY(paste!O1652)</f>
        <v/>
      </c>
      <c r="BD1650">
        <f>IF(paste!L1652="","",paste!L1652)</f>
        <v/>
      </c>
      <c r="BM1650" t="n">
        <v>1</v>
      </c>
      <c r="BN1650">
        <f>VLOOKUP(paste!E1652,L_Product!$A$2:$B$2001,2,FALSE)</f>
        <v/>
      </c>
      <c r="BO1650" s="21" t="n"/>
      <c r="BT1650" t="n">
        <v>2</v>
      </c>
      <c r="BU1650">
        <f>IF($BM$2=1,2,IF($BM$2=18,1))</f>
        <v/>
      </c>
      <c r="BV1650">
        <f>IF($BM$2=1,0,IF($BM$2=18,1))</f>
        <v/>
      </c>
      <c r="BW1650" t="n">
        <v>2</v>
      </c>
      <c r="BX1650" t="n">
        <v>0</v>
      </c>
      <c r="BY1650" t="n">
        <v>3</v>
      </c>
      <c r="BZ1650">
        <f>VLOOKUP(BN1650,L_Product!$B$2:$Z$2001,14,FALSE)</f>
        <v/>
      </c>
      <c r="CA1650">
        <f>paste!H1652</f>
        <v/>
      </c>
      <c r="CB1650">
        <f>BZ1650*CA1650</f>
        <v/>
      </c>
      <c r="CN1650" s="158" t="n">
        <v>1</v>
      </c>
      <c r="CO1650" s="158" t="n">
        <v>1</v>
      </c>
      <c r="CP1650" s="158" t="n">
        <v>1</v>
      </c>
      <c r="CQ1650" s="158" t="n">
        <v>1</v>
      </c>
      <c r="CR1650" s="158" t="n">
        <v>1</v>
      </c>
      <c r="CS1650" s="158" t="n">
        <v>0</v>
      </c>
      <c r="CT1650" s="158" t="n">
        <v>0</v>
      </c>
      <c r="CU1650" s="158" t="n">
        <v>0</v>
      </c>
      <c r="CV1650" s="158" t="n">
        <v>0</v>
      </c>
      <c r="CW1650" s="158" t="n">
        <v>0</v>
      </c>
      <c r="CX1650">
        <f>B1650</f>
        <v/>
      </c>
      <c r="CY1650">
        <f>C1650</f>
        <v/>
      </c>
      <c r="CZ1650">
        <f>D1650</f>
        <v/>
      </c>
      <c r="DA1650" s="158" t="n">
        <v>1900</v>
      </c>
      <c r="DB1650" s="158" t="n">
        <v>1</v>
      </c>
      <c r="DC1650" s="158" t="n">
        <v>1</v>
      </c>
      <c r="DD1650" s="158" t="n">
        <v>1900</v>
      </c>
      <c r="DE1650" s="158" t="n">
        <v>1</v>
      </c>
      <c r="DF1650" s="158" t="n">
        <v>1</v>
      </c>
      <c r="DG1650" s="158" t="n">
        <v>1900</v>
      </c>
      <c r="DH1650" s="158" t="n">
        <v>1</v>
      </c>
      <c r="DI1650" s="158" t="n">
        <v>1</v>
      </c>
      <c r="DJ1650" s="158" t="n">
        <v>1900</v>
      </c>
      <c r="DK1650" s="158" t="n">
        <v>1</v>
      </c>
      <c r="DL1650" s="158" t="n">
        <v>1</v>
      </c>
      <c r="DR1650" s="158" t="n">
        <v>2</v>
      </c>
      <c r="DS1650" s="158" t="n">
        <v>1</v>
      </c>
      <c r="DT1650" s="158" t="n">
        <v>2</v>
      </c>
      <c r="DU1650" s="158" t="n">
        <v>1</v>
      </c>
      <c r="DV1650" s="158" t="n">
        <v>3</v>
      </c>
      <c r="DW1650" s="158" t="n">
        <v>1</v>
      </c>
      <c r="DX1650" s="158" t="n">
        <v>3</v>
      </c>
      <c r="DY1650" s="158" t="n">
        <v>0</v>
      </c>
      <c r="DZ1650" s="158" t="n">
        <v>0</v>
      </c>
      <c r="EA1650" s="158" t="n">
        <v>0</v>
      </c>
      <c r="EB1650" s="158" t="n">
        <v>0</v>
      </c>
      <c r="EC1650" s="158" t="n">
        <v>0</v>
      </c>
      <c r="ED1650" s="158" t="n">
        <v>0</v>
      </c>
      <c r="EE1650" s="158" t="n">
        <v>0</v>
      </c>
      <c r="EF1650" s="158" t="n">
        <v>0</v>
      </c>
      <c r="EG1650" s="158" t="n">
        <v>0</v>
      </c>
      <c r="EH1650" s="158" t="n">
        <v>0</v>
      </c>
      <c r="EI1650" s="158" t="n">
        <v>0</v>
      </c>
      <c r="EJ1650" s="158" t="n">
        <v>0</v>
      </c>
      <c r="EK1650" s="158" t="n">
        <v>0</v>
      </c>
      <c r="EL1650" s="158" t="n">
        <v>0</v>
      </c>
      <c r="EM1650" s="158" t="n">
        <v>0</v>
      </c>
      <c r="EN1650" s="158" t="n">
        <v>0</v>
      </c>
      <c r="EO1650" s="158" t="n">
        <v>0</v>
      </c>
      <c r="EP1650" s="158" t="n">
        <v>0</v>
      </c>
      <c r="EQ1650" s="158" t="n">
        <v>0</v>
      </c>
      <c r="ER1650" s="158" t="n">
        <v>0</v>
      </c>
      <c r="ES1650" s="158" t="n">
        <v>0</v>
      </c>
      <c r="ET1650" s="158" t="n">
        <v>0</v>
      </c>
      <c r="EU1650" s="158" t="n">
        <v>0</v>
      </c>
      <c r="EV1650" s="158" t="n">
        <v>0</v>
      </c>
      <c r="EW1650" s="158" t="n">
        <v>0</v>
      </c>
      <c r="EX1650" s="158" t="n">
        <v>0</v>
      </c>
      <c r="EY1650" s="158" t="n">
        <v>0</v>
      </c>
      <c r="EZ1650" s="158" t="n">
        <v>1900</v>
      </c>
      <c r="FA1650" s="158" t="n">
        <v>1</v>
      </c>
      <c r="FB1650" s="158" t="n">
        <v>1</v>
      </c>
      <c r="FC1650" s="158" t="n">
        <v>1900</v>
      </c>
      <c r="FD1650" s="158" t="n">
        <v>1</v>
      </c>
      <c r="FE1650" s="158" t="n">
        <v>1</v>
      </c>
      <c r="FF1650" s="158" t="n">
        <v>1900</v>
      </c>
      <c r="FG1650" s="158" t="n">
        <v>1</v>
      </c>
      <c r="FH1650" s="158" t="n">
        <v>1</v>
      </c>
      <c r="FI1650" s="158" t="n">
        <v>1900</v>
      </c>
      <c r="FJ1650" s="158" t="n">
        <v>1</v>
      </c>
      <c r="FK1650" s="158" t="n">
        <v>1</v>
      </c>
      <c r="FL1650" s="158" t="n">
        <v>1900</v>
      </c>
      <c r="FM1650" s="158" t="n">
        <v>1</v>
      </c>
      <c r="FN1650" s="158" t="n">
        <v>1</v>
      </c>
      <c r="FO1650" s="158" t="n">
        <v>1900</v>
      </c>
      <c r="FP1650" s="158" t="n">
        <v>1</v>
      </c>
      <c r="FQ1650" s="158" t="n">
        <v>1</v>
      </c>
      <c r="FR1650" s="158" t="n">
        <v>1900</v>
      </c>
      <c r="FS1650" s="158" t="n">
        <v>1</v>
      </c>
      <c r="FT1650" s="158" t="n">
        <v>1</v>
      </c>
      <c r="FU1650" s="158" t="n">
        <v>1900</v>
      </c>
      <c r="FV1650" s="158" t="n">
        <v>1</v>
      </c>
      <c r="FW1650" s="158" t="n">
        <v>1</v>
      </c>
    </row>
    <row r="1651">
      <c r="A1651">
        <f>IF(F1651&gt;1,A1650,IF(AND(I1651&lt;10,paste!A1653&lt;10),RIGHT(H1651,2)&amp;"0"&amp;I1651&amp;"000"&amp;paste!A1653,IF(AND(I1651&lt;10,paste!A1653&gt;=10,paste!A1653&lt;100),RIGHT(H1651,2)&amp;"0"&amp;I1651&amp;"00"&amp;paste!A1653,IF(AND(I1651&lt;10,paste!A1653&gt;=100,paste!A1653&lt;1000),RIGHT(H1651,2)&amp;"0"&amp;I1651&amp;"0"&amp;paste!A1653,IF(AND(I1651&lt;10,paste!A1653&gt;=1000),RIGHT(H1651,2)&amp;"0"&amp;I1651&amp;paste!A1653,IF(AND(I1651&gt;=10,paste!A1653&lt;10),RIGHT(H1651,2)&amp;I1651&amp;"000"&amp;paste!A1653,IF(AND(I1651&gt;=10,paste!A1653&gt;=10,paste!A1653&lt;100),RIGHT(H1651,2)&amp;I1651&amp;"00"&amp;paste!A1653,IF(AND(I1651&gt;=10,paste!A1653&gt;=100,paste!A1653&lt;1000),RIGHT(H1651,2)&amp;I1651&amp;"0"&amp;paste!A1653,RIGHT(H1651,2)&amp;I1651&amp;paste!A1653))))))))</f>
        <v/>
      </c>
      <c r="B1651">
        <f>YEAR(paste!C1653)</f>
        <v/>
      </c>
      <c r="C1651">
        <f>MONTH(paste!C1653)</f>
        <v/>
      </c>
      <c r="D1651">
        <f>DAY(paste!C1653)</f>
        <v/>
      </c>
      <c r="E1651" s="158" t="n">
        <v>0</v>
      </c>
      <c r="F1651">
        <f>IF(AND(L1651=L1650,D1651=D1650),F1650+1,1)</f>
        <v/>
      </c>
      <c r="G1651" s="158" t="n">
        <v>0</v>
      </c>
      <c r="H1651">
        <f>YEAR(paste!C1653)</f>
        <v/>
      </c>
      <c r="I1651">
        <f>MONTH(paste!C1653)</f>
        <v/>
      </c>
      <c r="J1651">
        <f>DAY(paste!C1653)</f>
        <v/>
      </c>
      <c r="K1651">
        <f>A1651</f>
        <v/>
      </c>
      <c r="L1651">
        <f>IF(ISBLANK(VLOOKUP(paste!J1653,'得意先名 (2)'!$B$3:$F$2005,5,FALSE)),paste!P1653,IFERROR(VLOOKUP(paste!J1653,'得意先名 (2)'!$B$3:$F$2005,5,FALSE),"ZZZZZZZZZZZ"))</f>
        <v/>
      </c>
      <c r="M1651">
        <f>IF(L1651="ZZZZZZZZZZZ",paste!J1653&amp;paste!K1653&amp; "  :   "&amp;paste!M1653&amp; "  :   "&amp;paste!P1653,"")</f>
        <v/>
      </c>
      <c r="O1651" s="158" t="n"/>
      <c r="P1651">
        <f>VLOOKUP(L1651,'L_User+EndUser'!$C$2:$K$500,8,FALSE)</f>
        <v/>
      </c>
      <c r="Q1651">
        <f>VLOOKUP(L1651,'L_User+EndUser'!$C$2:$K$500,9,FALSE)</f>
        <v/>
      </c>
      <c r="R1651" s="158" t="n"/>
      <c r="T1651" s="158" t="n"/>
      <c r="V1651" s="158" t="n"/>
      <c r="AB1651">
        <f>paste!J1653</f>
        <v/>
      </c>
      <c r="AC1651">
        <f>L1651</f>
        <v/>
      </c>
      <c r="AO1651">
        <f>YEAR(paste!O1653)</f>
        <v/>
      </c>
      <c r="AP1651">
        <f>MONTH(paste!O1653)</f>
        <v/>
      </c>
      <c r="AQ1651">
        <f>DAY(paste!O1653)</f>
        <v/>
      </c>
      <c r="BD1651">
        <f>IF(paste!L1653="","",paste!L1653)</f>
        <v/>
      </c>
      <c r="BM1651" t="n">
        <v>1</v>
      </c>
      <c r="BN1651">
        <f>VLOOKUP(paste!E1653,L_Product!$A$2:$B$2001,2,FALSE)</f>
        <v/>
      </c>
      <c r="BO1651" s="21" t="n"/>
      <c r="BT1651" t="n">
        <v>2</v>
      </c>
      <c r="BU1651">
        <f>IF($BM$2=1,2,IF($BM$2=18,1))</f>
        <v/>
      </c>
      <c r="BV1651">
        <f>IF($BM$2=1,0,IF($BM$2=18,1))</f>
        <v/>
      </c>
      <c r="BW1651" t="n">
        <v>2</v>
      </c>
      <c r="BX1651" t="n">
        <v>0</v>
      </c>
      <c r="BY1651" t="n">
        <v>3</v>
      </c>
      <c r="BZ1651">
        <f>VLOOKUP(BN1651,L_Product!$B$2:$Z$2001,14,FALSE)</f>
        <v/>
      </c>
      <c r="CA1651">
        <f>paste!H1653</f>
        <v/>
      </c>
      <c r="CB1651">
        <f>BZ1651*CA1651</f>
        <v/>
      </c>
      <c r="CN1651" s="158" t="n">
        <v>1</v>
      </c>
      <c r="CO1651" s="158" t="n">
        <v>1</v>
      </c>
      <c r="CP1651" s="158" t="n">
        <v>1</v>
      </c>
      <c r="CQ1651" s="158" t="n">
        <v>1</v>
      </c>
      <c r="CR1651" s="158" t="n">
        <v>1</v>
      </c>
      <c r="CS1651" s="158" t="n">
        <v>0</v>
      </c>
      <c r="CT1651" s="158" t="n">
        <v>0</v>
      </c>
      <c r="CU1651" s="158" t="n">
        <v>0</v>
      </c>
      <c r="CV1651" s="158" t="n">
        <v>0</v>
      </c>
      <c r="CW1651" s="158" t="n">
        <v>0</v>
      </c>
      <c r="CX1651">
        <f>B1651</f>
        <v/>
      </c>
      <c r="CY1651">
        <f>C1651</f>
        <v/>
      </c>
      <c r="CZ1651">
        <f>D1651</f>
        <v/>
      </c>
      <c r="DA1651" s="158" t="n">
        <v>1900</v>
      </c>
      <c r="DB1651" s="158" t="n">
        <v>1</v>
      </c>
      <c r="DC1651" s="158" t="n">
        <v>1</v>
      </c>
      <c r="DD1651" s="158" t="n">
        <v>1900</v>
      </c>
      <c r="DE1651" s="158" t="n">
        <v>1</v>
      </c>
      <c r="DF1651" s="158" t="n">
        <v>1</v>
      </c>
      <c r="DG1651" s="158" t="n">
        <v>1900</v>
      </c>
      <c r="DH1651" s="158" t="n">
        <v>1</v>
      </c>
      <c r="DI1651" s="158" t="n">
        <v>1</v>
      </c>
      <c r="DJ1651" s="158" t="n">
        <v>1900</v>
      </c>
      <c r="DK1651" s="158" t="n">
        <v>1</v>
      </c>
      <c r="DL1651" s="158" t="n">
        <v>1</v>
      </c>
      <c r="DR1651" s="158" t="n">
        <v>2</v>
      </c>
      <c r="DS1651" s="158" t="n">
        <v>1</v>
      </c>
      <c r="DT1651" s="158" t="n">
        <v>2</v>
      </c>
      <c r="DU1651" s="158" t="n">
        <v>1</v>
      </c>
      <c r="DV1651" s="158" t="n">
        <v>3</v>
      </c>
      <c r="DW1651" s="158" t="n">
        <v>1</v>
      </c>
      <c r="DX1651" s="158" t="n">
        <v>3</v>
      </c>
      <c r="DY1651" s="158" t="n">
        <v>0</v>
      </c>
      <c r="DZ1651" s="158" t="n">
        <v>0</v>
      </c>
      <c r="EA1651" s="158" t="n">
        <v>0</v>
      </c>
      <c r="EB1651" s="158" t="n">
        <v>0</v>
      </c>
      <c r="EC1651" s="158" t="n">
        <v>0</v>
      </c>
      <c r="ED1651" s="158" t="n">
        <v>0</v>
      </c>
      <c r="EE1651" s="158" t="n">
        <v>0</v>
      </c>
      <c r="EF1651" s="158" t="n">
        <v>0</v>
      </c>
      <c r="EG1651" s="158" t="n">
        <v>0</v>
      </c>
      <c r="EH1651" s="158" t="n">
        <v>0</v>
      </c>
      <c r="EI1651" s="158" t="n">
        <v>0</v>
      </c>
      <c r="EJ1651" s="158" t="n">
        <v>0</v>
      </c>
      <c r="EK1651" s="158" t="n">
        <v>0</v>
      </c>
      <c r="EL1651" s="158" t="n">
        <v>0</v>
      </c>
      <c r="EM1651" s="158" t="n">
        <v>0</v>
      </c>
      <c r="EN1651" s="158" t="n">
        <v>0</v>
      </c>
      <c r="EO1651" s="158" t="n">
        <v>0</v>
      </c>
      <c r="EP1651" s="158" t="n">
        <v>0</v>
      </c>
      <c r="EQ1651" s="158" t="n">
        <v>0</v>
      </c>
      <c r="ER1651" s="158" t="n">
        <v>0</v>
      </c>
      <c r="ES1651" s="158" t="n">
        <v>0</v>
      </c>
      <c r="ET1651" s="158" t="n">
        <v>0</v>
      </c>
      <c r="EU1651" s="158" t="n">
        <v>0</v>
      </c>
      <c r="EV1651" s="158" t="n">
        <v>0</v>
      </c>
      <c r="EW1651" s="158" t="n">
        <v>0</v>
      </c>
      <c r="EX1651" s="158" t="n">
        <v>0</v>
      </c>
      <c r="EY1651" s="158" t="n">
        <v>0</v>
      </c>
      <c r="EZ1651" s="158" t="n">
        <v>1900</v>
      </c>
      <c r="FA1651" s="158" t="n">
        <v>1</v>
      </c>
      <c r="FB1651" s="158" t="n">
        <v>1</v>
      </c>
      <c r="FC1651" s="158" t="n">
        <v>1900</v>
      </c>
      <c r="FD1651" s="158" t="n">
        <v>1</v>
      </c>
      <c r="FE1651" s="158" t="n">
        <v>1</v>
      </c>
      <c r="FF1651" s="158" t="n">
        <v>1900</v>
      </c>
      <c r="FG1651" s="158" t="n">
        <v>1</v>
      </c>
      <c r="FH1651" s="158" t="n">
        <v>1</v>
      </c>
      <c r="FI1651" s="158" t="n">
        <v>1900</v>
      </c>
      <c r="FJ1651" s="158" t="n">
        <v>1</v>
      </c>
      <c r="FK1651" s="158" t="n">
        <v>1</v>
      </c>
      <c r="FL1651" s="158" t="n">
        <v>1900</v>
      </c>
      <c r="FM1651" s="158" t="n">
        <v>1</v>
      </c>
      <c r="FN1651" s="158" t="n">
        <v>1</v>
      </c>
      <c r="FO1651" s="158" t="n">
        <v>1900</v>
      </c>
      <c r="FP1651" s="158" t="n">
        <v>1</v>
      </c>
      <c r="FQ1651" s="158" t="n">
        <v>1</v>
      </c>
      <c r="FR1651" s="158" t="n">
        <v>1900</v>
      </c>
      <c r="FS1651" s="158" t="n">
        <v>1</v>
      </c>
      <c r="FT1651" s="158" t="n">
        <v>1</v>
      </c>
      <c r="FU1651" s="158" t="n">
        <v>1900</v>
      </c>
      <c r="FV1651" s="158" t="n">
        <v>1</v>
      </c>
      <c r="FW1651" s="158" t="n">
        <v>1</v>
      </c>
    </row>
    <row r="1652">
      <c r="A1652">
        <f>IF(F1652&gt;1,A1651,IF(AND(I1652&lt;10,paste!A1654&lt;10),RIGHT(H1652,2)&amp;"0"&amp;I1652&amp;"000"&amp;paste!A1654,IF(AND(I1652&lt;10,paste!A1654&gt;=10,paste!A1654&lt;100),RIGHT(H1652,2)&amp;"0"&amp;I1652&amp;"00"&amp;paste!A1654,IF(AND(I1652&lt;10,paste!A1654&gt;=100,paste!A1654&lt;1000),RIGHT(H1652,2)&amp;"0"&amp;I1652&amp;"0"&amp;paste!A1654,IF(AND(I1652&lt;10,paste!A1654&gt;=1000),RIGHT(H1652,2)&amp;"0"&amp;I1652&amp;paste!A1654,IF(AND(I1652&gt;=10,paste!A1654&lt;10),RIGHT(H1652,2)&amp;I1652&amp;"000"&amp;paste!A1654,IF(AND(I1652&gt;=10,paste!A1654&gt;=10,paste!A1654&lt;100),RIGHT(H1652,2)&amp;I1652&amp;"00"&amp;paste!A1654,IF(AND(I1652&gt;=10,paste!A1654&gt;=100,paste!A1654&lt;1000),RIGHT(H1652,2)&amp;I1652&amp;"0"&amp;paste!A1654,RIGHT(H1652,2)&amp;I1652&amp;paste!A1654))))))))</f>
        <v/>
      </c>
      <c r="B1652">
        <f>YEAR(paste!C1654)</f>
        <v/>
      </c>
      <c r="C1652">
        <f>MONTH(paste!C1654)</f>
        <v/>
      </c>
      <c r="D1652">
        <f>DAY(paste!C1654)</f>
        <v/>
      </c>
      <c r="E1652" s="158" t="n">
        <v>0</v>
      </c>
      <c r="F1652">
        <f>IF(AND(L1652=L1651,D1652=D1651),F1651+1,1)</f>
        <v/>
      </c>
      <c r="G1652" s="158" t="n">
        <v>0</v>
      </c>
      <c r="H1652">
        <f>YEAR(paste!C1654)</f>
        <v/>
      </c>
      <c r="I1652">
        <f>MONTH(paste!C1654)</f>
        <v/>
      </c>
      <c r="J1652">
        <f>DAY(paste!C1654)</f>
        <v/>
      </c>
      <c r="K1652">
        <f>A1652</f>
        <v/>
      </c>
      <c r="L1652">
        <f>IF(ISBLANK(VLOOKUP(paste!J1654,'得意先名 (2)'!$B$3:$F$2005,5,FALSE)),paste!P1654,IFERROR(VLOOKUP(paste!J1654,'得意先名 (2)'!$B$3:$F$2005,5,FALSE),"ZZZZZZZZZZZ"))</f>
        <v/>
      </c>
      <c r="M1652">
        <f>IF(L1652="ZZZZZZZZZZZ",paste!J1654&amp;paste!K1654&amp; "  :   "&amp;paste!M1654&amp; "  :   "&amp;paste!P1654,"")</f>
        <v/>
      </c>
      <c r="O1652" s="158" t="n"/>
      <c r="P1652">
        <f>VLOOKUP(L1652,'L_User+EndUser'!$C$2:$K$500,8,FALSE)</f>
        <v/>
      </c>
      <c r="Q1652">
        <f>VLOOKUP(L1652,'L_User+EndUser'!$C$2:$K$500,9,FALSE)</f>
        <v/>
      </c>
      <c r="R1652" s="158" t="n"/>
      <c r="T1652" s="158" t="n"/>
      <c r="V1652" s="158" t="n"/>
      <c r="AB1652">
        <f>paste!J1654</f>
        <v/>
      </c>
      <c r="AC1652">
        <f>L1652</f>
        <v/>
      </c>
      <c r="AO1652">
        <f>YEAR(paste!O1654)</f>
        <v/>
      </c>
      <c r="AP1652">
        <f>MONTH(paste!O1654)</f>
        <v/>
      </c>
      <c r="AQ1652">
        <f>DAY(paste!O1654)</f>
        <v/>
      </c>
      <c r="BD1652">
        <f>IF(paste!L1654="","",paste!L1654)</f>
        <v/>
      </c>
      <c r="BM1652" t="n">
        <v>1</v>
      </c>
      <c r="BN1652">
        <f>VLOOKUP(paste!E1654,L_Product!$A$2:$B$2001,2,FALSE)</f>
        <v/>
      </c>
      <c r="BO1652" s="21" t="n"/>
      <c r="BT1652" t="n">
        <v>2</v>
      </c>
      <c r="BU1652">
        <f>IF($BM$2=1,2,IF($BM$2=18,1))</f>
        <v/>
      </c>
      <c r="BV1652">
        <f>IF($BM$2=1,0,IF($BM$2=18,1))</f>
        <v/>
      </c>
      <c r="BW1652" t="n">
        <v>2</v>
      </c>
      <c r="BX1652" t="n">
        <v>0</v>
      </c>
      <c r="BY1652" t="n">
        <v>3</v>
      </c>
      <c r="BZ1652">
        <f>VLOOKUP(BN1652,L_Product!$B$2:$Z$2001,14,FALSE)</f>
        <v/>
      </c>
      <c r="CA1652">
        <f>paste!H1654</f>
        <v/>
      </c>
      <c r="CB1652">
        <f>BZ1652*CA1652</f>
        <v/>
      </c>
      <c r="CN1652" s="158" t="n">
        <v>1</v>
      </c>
      <c r="CO1652" s="158" t="n">
        <v>1</v>
      </c>
      <c r="CP1652" s="158" t="n">
        <v>1</v>
      </c>
      <c r="CQ1652" s="158" t="n">
        <v>1</v>
      </c>
      <c r="CR1652" s="158" t="n">
        <v>1</v>
      </c>
      <c r="CS1652" s="158" t="n">
        <v>0</v>
      </c>
      <c r="CT1652" s="158" t="n">
        <v>0</v>
      </c>
      <c r="CU1652" s="158" t="n">
        <v>0</v>
      </c>
      <c r="CV1652" s="158" t="n">
        <v>0</v>
      </c>
      <c r="CW1652" s="158" t="n">
        <v>0</v>
      </c>
      <c r="CX1652">
        <f>B1652</f>
        <v/>
      </c>
      <c r="CY1652">
        <f>C1652</f>
        <v/>
      </c>
      <c r="CZ1652">
        <f>D1652</f>
        <v/>
      </c>
      <c r="DA1652" s="158" t="n">
        <v>1900</v>
      </c>
      <c r="DB1652" s="158" t="n">
        <v>1</v>
      </c>
      <c r="DC1652" s="158" t="n">
        <v>1</v>
      </c>
      <c r="DD1652" s="158" t="n">
        <v>1900</v>
      </c>
      <c r="DE1652" s="158" t="n">
        <v>1</v>
      </c>
      <c r="DF1652" s="158" t="n">
        <v>1</v>
      </c>
      <c r="DG1652" s="158" t="n">
        <v>1900</v>
      </c>
      <c r="DH1652" s="158" t="n">
        <v>1</v>
      </c>
      <c r="DI1652" s="158" t="n">
        <v>1</v>
      </c>
      <c r="DJ1652" s="158" t="n">
        <v>1900</v>
      </c>
      <c r="DK1652" s="158" t="n">
        <v>1</v>
      </c>
      <c r="DL1652" s="158" t="n">
        <v>1</v>
      </c>
      <c r="DR1652" s="158" t="n">
        <v>2</v>
      </c>
      <c r="DS1652" s="158" t="n">
        <v>1</v>
      </c>
      <c r="DT1652" s="158" t="n">
        <v>2</v>
      </c>
      <c r="DU1652" s="158" t="n">
        <v>1</v>
      </c>
      <c r="DV1652" s="158" t="n">
        <v>3</v>
      </c>
      <c r="DW1652" s="158" t="n">
        <v>1</v>
      </c>
      <c r="DX1652" s="158" t="n">
        <v>3</v>
      </c>
      <c r="DY1652" s="158" t="n">
        <v>0</v>
      </c>
      <c r="DZ1652" s="158" t="n">
        <v>0</v>
      </c>
      <c r="EA1652" s="158" t="n">
        <v>0</v>
      </c>
      <c r="EB1652" s="158" t="n">
        <v>0</v>
      </c>
      <c r="EC1652" s="158" t="n">
        <v>0</v>
      </c>
      <c r="ED1652" s="158" t="n">
        <v>0</v>
      </c>
      <c r="EE1652" s="158" t="n">
        <v>0</v>
      </c>
      <c r="EF1652" s="158" t="n">
        <v>0</v>
      </c>
      <c r="EG1652" s="158" t="n">
        <v>0</v>
      </c>
      <c r="EH1652" s="158" t="n">
        <v>0</v>
      </c>
      <c r="EI1652" s="158" t="n">
        <v>0</v>
      </c>
      <c r="EJ1652" s="158" t="n">
        <v>0</v>
      </c>
      <c r="EK1652" s="158" t="n">
        <v>0</v>
      </c>
      <c r="EL1652" s="158" t="n">
        <v>0</v>
      </c>
      <c r="EM1652" s="158" t="n">
        <v>0</v>
      </c>
      <c r="EN1652" s="158" t="n">
        <v>0</v>
      </c>
      <c r="EO1652" s="158" t="n">
        <v>0</v>
      </c>
      <c r="EP1652" s="158" t="n">
        <v>0</v>
      </c>
      <c r="EQ1652" s="158" t="n">
        <v>0</v>
      </c>
      <c r="ER1652" s="158" t="n">
        <v>0</v>
      </c>
      <c r="ES1652" s="158" t="n">
        <v>0</v>
      </c>
      <c r="ET1652" s="158" t="n">
        <v>0</v>
      </c>
      <c r="EU1652" s="158" t="n">
        <v>0</v>
      </c>
      <c r="EV1652" s="158" t="n">
        <v>0</v>
      </c>
      <c r="EW1652" s="158" t="n">
        <v>0</v>
      </c>
      <c r="EX1652" s="158" t="n">
        <v>0</v>
      </c>
      <c r="EY1652" s="158" t="n">
        <v>0</v>
      </c>
      <c r="EZ1652" s="158" t="n">
        <v>1900</v>
      </c>
      <c r="FA1652" s="158" t="n">
        <v>1</v>
      </c>
      <c r="FB1652" s="158" t="n">
        <v>1</v>
      </c>
      <c r="FC1652" s="158" t="n">
        <v>1900</v>
      </c>
      <c r="FD1652" s="158" t="n">
        <v>1</v>
      </c>
      <c r="FE1652" s="158" t="n">
        <v>1</v>
      </c>
      <c r="FF1652" s="158" t="n">
        <v>1900</v>
      </c>
      <c r="FG1652" s="158" t="n">
        <v>1</v>
      </c>
      <c r="FH1652" s="158" t="n">
        <v>1</v>
      </c>
      <c r="FI1652" s="158" t="n">
        <v>1900</v>
      </c>
      <c r="FJ1652" s="158" t="n">
        <v>1</v>
      </c>
      <c r="FK1652" s="158" t="n">
        <v>1</v>
      </c>
      <c r="FL1652" s="158" t="n">
        <v>1900</v>
      </c>
      <c r="FM1652" s="158" t="n">
        <v>1</v>
      </c>
      <c r="FN1652" s="158" t="n">
        <v>1</v>
      </c>
      <c r="FO1652" s="158" t="n">
        <v>1900</v>
      </c>
      <c r="FP1652" s="158" t="n">
        <v>1</v>
      </c>
      <c r="FQ1652" s="158" t="n">
        <v>1</v>
      </c>
      <c r="FR1652" s="158" t="n">
        <v>1900</v>
      </c>
      <c r="FS1652" s="158" t="n">
        <v>1</v>
      </c>
      <c r="FT1652" s="158" t="n">
        <v>1</v>
      </c>
      <c r="FU1652" s="158" t="n">
        <v>1900</v>
      </c>
      <c r="FV1652" s="158" t="n">
        <v>1</v>
      </c>
      <c r="FW1652" s="158" t="n">
        <v>1</v>
      </c>
    </row>
    <row r="1653">
      <c r="A1653">
        <f>IF(F1653&gt;1,A1652,IF(AND(I1653&lt;10,paste!A1655&lt;10),RIGHT(H1653,2)&amp;"0"&amp;I1653&amp;"000"&amp;paste!A1655,IF(AND(I1653&lt;10,paste!A1655&gt;=10,paste!A1655&lt;100),RIGHT(H1653,2)&amp;"0"&amp;I1653&amp;"00"&amp;paste!A1655,IF(AND(I1653&lt;10,paste!A1655&gt;=100,paste!A1655&lt;1000),RIGHT(H1653,2)&amp;"0"&amp;I1653&amp;"0"&amp;paste!A1655,IF(AND(I1653&lt;10,paste!A1655&gt;=1000),RIGHT(H1653,2)&amp;"0"&amp;I1653&amp;paste!A1655,IF(AND(I1653&gt;=10,paste!A1655&lt;10),RIGHT(H1653,2)&amp;I1653&amp;"000"&amp;paste!A1655,IF(AND(I1653&gt;=10,paste!A1655&gt;=10,paste!A1655&lt;100),RIGHT(H1653,2)&amp;I1653&amp;"00"&amp;paste!A1655,IF(AND(I1653&gt;=10,paste!A1655&gt;=100,paste!A1655&lt;1000),RIGHT(H1653,2)&amp;I1653&amp;"0"&amp;paste!A1655,RIGHT(H1653,2)&amp;I1653&amp;paste!A1655))))))))</f>
        <v/>
      </c>
      <c r="B1653">
        <f>YEAR(paste!C1655)</f>
        <v/>
      </c>
      <c r="C1653">
        <f>MONTH(paste!C1655)</f>
        <v/>
      </c>
      <c r="D1653">
        <f>DAY(paste!C1655)</f>
        <v/>
      </c>
      <c r="E1653" s="158" t="n">
        <v>0</v>
      </c>
      <c r="F1653">
        <f>IF(AND(L1653=L1652,D1653=D1652),F1652+1,1)</f>
        <v/>
      </c>
      <c r="G1653" s="158" t="n">
        <v>0</v>
      </c>
      <c r="H1653">
        <f>YEAR(paste!C1655)</f>
        <v/>
      </c>
      <c r="I1653">
        <f>MONTH(paste!C1655)</f>
        <v/>
      </c>
      <c r="J1653">
        <f>DAY(paste!C1655)</f>
        <v/>
      </c>
      <c r="K1653">
        <f>A1653</f>
        <v/>
      </c>
      <c r="L1653">
        <f>IF(ISBLANK(VLOOKUP(paste!J1655,'得意先名 (2)'!$B$3:$F$2005,5,FALSE)),paste!P1655,IFERROR(VLOOKUP(paste!J1655,'得意先名 (2)'!$B$3:$F$2005,5,FALSE),"ZZZZZZZZZZZ"))</f>
        <v/>
      </c>
      <c r="M1653">
        <f>IF(L1653="ZZZZZZZZZZZ",paste!J1655&amp;paste!K1655&amp; "  :   "&amp;paste!M1655&amp; "  :   "&amp;paste!P1655,"")</f>
        <v/>
      </c>
      <c r="O1653" s="158" t="n"/>
      <c r="P1653">
        <f>VLOOKUP(L1653,'L_User+EndUser'!$C$2:$K$500,8,FALSE)</f>
        <v/>
      </c>
      <c r="Q1653">
        <f>VLOOKUP(L1653,'L_User+EndUser'!$C$2:$K$500,9,FALSE)</f>
        <v/>
      </c>
      <c r="R1653" s="158" t="n"/>
      <c r="T1653" s="158" t="n"/>
      <c r="V1653" s="158" t="n"/>
      <c r="AB1653">
        <f>paste!J1655</f>
        <v/>
      </c>
      <c r="AC1653">
        <f>L1653</f>
        <v/>
      </c>
      <c r="AO1653">
        <f>YEAR(paste!O1655)</f>
        <v/>
      </c>
      <c r="AP1653">
        <f>MONTH(paste!O1655)</f>
        <v/>
      </c>
      <c r="AQ1653">
        <f>DAY(paste!O1655)</f>
        <v/>
      </c>
      <c r="BD1653">
        <f>IF(paste!L1655="","",paste!L1655)</f>
        <v/>
      </c>
      <c r="BM1653" t="n">
        <v>1</v>
      </c>
      <c r="BN1653">
        <f>VLOOKUP(paste!E1655,L_Product!$A$2:$B$2001,2,FALSE)</f>
        <v/>
      </c>
      <c r="BO1653" s="21" t="n"/>
      <c r="BT1653" t="n">
        <v>2</v>
      </c>
      <c r="BU1653">
        <f>IF($BM$2=1,2,IF($BM$2=18,1))</f>
        <v/>
      </c>
      <c r="BV1653">
        <f>IF($BM$2=1,0,IF($BM$2=18,1))</f>
        <v/>
      </c>
      <c r="BW1653" t="n">
        <v>2</v>
      </c>
      <c r="BX1653" t="n">
        <v>0</v>
      </c>
      <c r="BY1653" t="n">
        <v>3</v>
      </c>
      <c r="BZ1653">
        <f>VLOOKUP(BN1653,L_Product!$B$2:$Z$2001,14,FALSE)</f>
        <v/>
      </c>
      <c r="CA1653">
        <f>paste!H1655</f>
        <v/>
      </c>
      <c r="CB1653">
        <f>BZ1653*CA1653</f>
        <v/>
      </c>
      <c r="CN1653" s="158" t="n">
        <v>1</v>
      </c>
      <c r="CO1653" s="158" t="n">
        <v>1</v>
      </c>
      <c r="CP1653" s="158" t="n">
        <v>1</v>
      </c>
      <c r="CQ1653" s="158" t="n">
        <v>1</v>
      </c>
      <c r="CR1653" s="158" t="n">
        <v>1</v>
      </c>
      <c r="CS1653" s="158" t="n">
        <v>0</v>
      </c>
      <c r="CT1653" s="158" t="n">
        <v>0</v>
      </c>
      <c r="CU1653" s="158" t="n">
        <v>0</v>
      </c>
      <c r="CV1653" s="158" t="n">
        <v>0</v>
      </c>
      <c r="CW1653" s="158" t="n">
        <v>0</v>
      </c>
      <c r="CX1653">
        <f>B1653</f>
        <v/>
      </c>
      <c r="CY1653">
        <f>C1653</f>
        <v/>
      </c>
      <c r="CZ1653">
        <f>D1653</f>
        <v/>
      </c>
      <c r="DA1653" s="158" t="n">
        <v>1900</v>
      </c>
      <c r="DB1653" s="158" t="n">
        <v>1</v>
      </c>
      <c r="DC1653" s="158" t="n">
        <v>1</v>
      </c>
      <c r="DD1653" s="158" t="n">
        <v>1900</v>
      </c>
      <c r="DE1653" s="158" t="n">
        <v>1</v>
      </c>
      <c r="DF1653" s="158" t="n">
        <v>1</v>
      </c>
      <c r="DG1653" s="158" t="n">
        <v>1900</v>
      </c>
      <c r="DH1653" s="158" t="n">
        <v>1</v>
      </c>
      <c r="DI1653" s="158" t="n">
        <v>1</v>
      </c>
      <c r="DJ1653" s="158" t="n">
        <v>1900</v>
      </c>
      <c r="DK1653" s="158" t="n">
        <v>1</v>
      </c>
      <c r="DL1653" s="158" t="n">
        <v>1</v>
      </c>
      <c r="DR1653" s="158" t="n">
        <v>2</v>
      </c>
      <c r="DS1653" s="158" t="n">
        <v>1</v>
      </c>
      <c r="DT1653" s="158" t="n">
        <v>2</v>
      </c>
      <c r="DU1653" s="158" t="n">
        <v>1</v>
      </c>
      <c r="DV1653" s="158" t="n">
        <v>3</v>
      </c>
      <c r="DW1653" s="158" t="n">
        <v>1</v>
      </c>
      <c r="DX1653" s="158" t="n">
        <v>3</v>
      </c>
      <c r="DY1653" s="158" t="n">
        <v>0</v>
      </c>
      <c r="DZ1653" s="158" t="n">
        <v>0</v>
      </c>
      <c r="EA1653" s="158" t="n">
        <v>0</v>
      </c>
      <c r="EB1653" s="158" t="n">
        <v>0</v>
      </c>
      <c r="EC1653" s="158" t="n">
        <v>0</v>
      </c>
      <c r="ED1653" s="158" t="n">
        <v>0</v>
      </c>
      <c r="EE1653" s="158" t="n">
        <v>0</v>
      </c>
      <c r="EF1653" s="158" t="n">
        <v>0</v>
      </c>
      <c r="EG1653" s="158" t="n">
        <v>0</v>
      </c>
      <c r="EH1653" s="158" t="n">
        <v>0</v>
      </c>
      <c r="EI1653" s="158" t="n">
        <v>0</v>
      </c>
      <c r="EJ1653" s="158" t="n">
        <v>0</v>
      </c>
      <c r="EK1653" s="158" t="n">
        <v>0</v>
      </c>
      <c r="EL1653" s="158" t="n">
        <v>0</v>
      </c>
      <c r="EM1653" s="158" t="n">
        <v>0</v>
      </c>
      <c r="EN1653" s="158" t="n">
        <v>0</v>
      </c>
      <c r="EO1653" s="158" t="n">
        <v>0</v>
      </c>
      <c r="EP1653" s="158" t="n">
        <v>0</v>
      </c>
      <c r="EQ1653" s="158" t="n">
        <v>0</v>
      </c>
      <c r="ER1653" s="158" t="n">
        <v>0</v>
      </c>
      <c r="ES1653" s="158" t="n">
        <v>0</v>
      </c>
      <c r="ET1653" s="158" t="n">
        <v>0</v>
      </c>
      <c r="EU1653" s="158" t="n">
        <v>0</v>
      </c>
      <c r="EV1653" s="158" t="n">
        <v>0</v>
      </c>
      <c r="EW1653" s="158" t="n">
        <v>0</v>
      </c>
      <c r="EX1653" s="158" t="n">
        <v>0</v>
      </c>
      <c r="EY1653" s="158" t="n">
        <v>0</v>
      </c>
      <c r="EZ1653" s="158" t="n">
        <v>1900</v>
      </c>
      <c r="FA1653" s="158" t="n">
        <v>1</v>
      </c>
      <c r="FB1653" s="158" t="n">
        <v>1</v>
      </c>
      <c r="FC1653" s="158" t="n">
        <v>1900</v>
      </c>
      <c r="FD1653" s="158" t="n">
        <v>1</v>
      </c>
      <c r="FE1653" s="158" t="n">
        <v>1</v>
      </c>
      <c r="FF1653" s="158" t="n">
        <v>1900</v>
      </c>
      <c r="FG1653" s="158" t="n">
        <v>1</v>
      </c>
      <c r="FH1653" s="158" t="n">
        <v>1</v>
      </c>
      <c r="FI1653" s="158" t="n">
        <v>1900</v>
      </c>
      <c r="FJ1653" s="158" t="n">
        <v>1</v>
      </c>
      <c r="FK1653" s="158" t="n">
        <v>1</v>
      </c>
      <c r="FL1653" s="158" t="n">
        <v>1900</v>
      </c>
      <c r="FM1653" s="158" t="n">
        <v>1</v>
      </c>
      <c r="FN1653" s="158" t="n">
        <v>1</v>
      </c>
      <c r="FO1653" s="158" t="n">
        <v>1900</v>
      </c>
      <c r="FP1653" s="158" t="n">
        <v>1</v>
      </c>
      <c r="FQ1653" s="158" t="n">
        <v>1</v>
      </c>
      <c r="FR1653" s="158" t="n">
        <v>1900</v>
      </c>
      <c r="FS1653" s="158" t="n">
        <v>1</v>
      </c>
      <c r="FT1653" s="158" t="n">
        <v>1</v>
      </c>
      <c r="FU1653" s="158" t="n">
        <v>1900</v>
      </c>
      <c r="FV1653" s="158" t="n">
        <v>1</v>
      </c>
      <c r="FW1653" s="158" t="n">
        <v>1</v>
      </c>
    </row>
    <row r="1654">
      <c r="A1654">
        <f>IF(F1654&gt;1,A1653,IF(AND(I1654&lt;10,paste!A1656&lt;10),RIGHT(H1654,2)&amp;"0"&amp;I1654&amp;"000"&amp;paste!A1656,IF(AND(I1654&lt;10,paste!A1656&gt;=10,paste!A1656&lt;100),RIGHT(H1654,2)&amp;"0"&amp;I1654&amp;"00"&amp;paste!A1656,IF(AND(I1654&lt;10,paste!A1656&gt;=100,paste!A1656&lt;1000),RIGHT(H1654,2)&amp;"0"&amp;I1654&amp;"0"&amp;paste!A1656,IF(AND(I1654&lt;10,paste!A1656&gt;=1000),RIGHT(H1654,2)&amp;"0"&amp;I1654&amp;paste!A1656,IF(AND(I1654&gt;=10,paste!A1656&lt;10),RIGHT(H1654,2)&amp;I1654&amp;"000"&amp;paste!A1656,IF(AND(I1654&gt;=10,paste!A1656&gt;=10,paste!A1656&lt;100),RIGHT(H1654,2)&amp;I1654&amp;"00"&amp;paste!A1656,IF(AND(I1654&gt;=10,paste!A1656&gt;=100,paste!A1656&lt;1000),RIGHT(H1654,2)&amp;I1654&amp;"0"&amp;paste!A1656,RIGHT(H1654,2)&amp;I1654&amp;paste!A1656))))))))</f>
        <v/>
      </c>
      <c r="B1654">
        <f>YEAR(paste!C1656)</f>
        <v/>
      </c>
      <c r="C1654">
        <f>MONTH(paste!C1656)</f>
        <v/>
      </c>
      <c r="D1654">
        <f>DAY(paste!C1656)</f>
        <v/>
      </c>
      <c r="E1654" s="158" t="n">
        <v>0</v>
      </c>
      <c r="F1654">
        <f>IF(AND(L1654=L1653,D1654=D1653),F1653+1,1)</f>
        <v/>
      </c>
      <c r="G1654" s="158" t="n">
        <v>0</v>
      </c>
      <c r="H1654">
        <f>YEAR(paste!C1656)</f>
        <v/>
      </c>
      <c r="I1654">
        <f>MONTH(paste!C1656)</f>
        <v/>
      </c>
      <c r="J1654">
        <f>DAY(paste!C1656)</f>
        <v/>
      </c>
      <c r="K1654">
        <f>A1654</f>
        <v/>
      </c>
      <c r="L1654">
        <f>IF(ISBLANK(VLOOKUP(paste!J1656,'得意先名 (2)'!$B$3:$F$2005,5,FALSE)),paste!P1656,IFERROR(VLOOKUP(paste!J1656,'得意先名 (2)'!$B$3:$F$2005,5,FALSE),"ZZZZZZZZZZZ"))</f>
        <v/>
      </c>
      <c r="M1654">
        <f>IF(L1654="ZZZZZZZZZZZ",paste!J1656&amp;paste!K1656&amp; "  :   "&amp;paste!M1656&amp; "  :   "&amp;paste!P1656,"")</f>
        <v/>
      </c>
      <c r="O1654" s="158" t="n"/>
      <c r="P1654">
        <f>VLOOKUP(L1654,'L_User+EndUser'!$C$2:$K$500,8,FALSE)</f>
        <v/>
      </c>
      <c r="Q1654">
        <f>VLOOKUP(L1654,'L_User+EndUser'!$C$2:$K$500,9,FALSE)</f>
        <v/>
      </c>
      <c r="R1654" s="158" t="n"/>
      <c r="T1654" s="158" t="n"/>
      <c r="V1654" s="158" t="n"/>
      <c r="AB1654">
        <f>paste!J1656</f>
        <v/>
      </c>
      <c r="AC1654">
        <f>L1654</f>
        <v/>
      </c>
      <c r="AO1654">
        <f>YEAR(paste!O1656)</f>
        <v/>
      </c>
      <c r="AP1654">
        <f>MONTH(paste!O1656)</f>
        <v/>
      </c>
      <c r="AQ1654">
        <f>DAY(paste!O1656)</f>
        <v/>
      </c>
      <c r="BD1654">
        <f>IF(paste!L1656="","",paste!L1656)</f>
        <v/>
      </c>
      <c r="BM1654" t="n">
        <v>1</v>
      </c>
      <c r="BN1654">
        <f>VLOOKUP(paste!E1656,L_Product!$A$2:$B$2001,2,FALSE)</f>
        <v/>
      </c>
      <c r="BO1654" s="21" t="n"/>
      <c r="BT1654" t="n">
        <v>2</v>
      </c>
      <c r="BU1654">
        <f>IF($BM$2=1,2,IF($BM$2=18,1))</f>
        <v/>
      </c>
      <c r="BV1654">
        <f>IF($BM$2=1,0,IF($BM$2=18,1))</f>
        <v/>
      </c>
      <c r="BW1654" t="n">
        <v>2</v>
      </c>
      <c r="BX1654" t="n">
        <v>0</v>
      </c>
      <c r="BY1654" t="n">
        <v>3</v>
      </c>
      <c r="BZ1654">
        <f>VLOOKUP(BN1654,L_Product!$B$2:$Z$2001,14,FALSE)</f>
        <v/>
      </c>
      <c r="CA1654">
        <f>paste!H1656</f>
        <v/>
      </c>
      <c r="CB1654">
        <f>BZ1654*CA1654</f>
        <v/>
      </c>
      <c r="CN1654" s="158" t="n">
        <v>1</v>
      </c>
      <c r="CO1654" s="158" t="n">
        <v>1</v>
      </c>
      <c r="CP1654" s="158" t="n">
        <v>1</v>
      </c>
      <c r="CQ1654" s="158" t="n">
        <v>1</v>
      </c>
      <c r="CR1654" s="158" t="n">
        <v>1</v>
      </c>
      <c r="CS1654" s="158" t="n">
        <v>0</v>
      </c>
      <c r="CT1654" s="158" t="n">
        <v>0</v>
      </c>
      <c r="CU1654" s="158" t="n">
        <v>0</v>
      </c>
      <c r="CV1654" s="158" t="n">
        <v>0</v>
      </c>
      <c r="CW1654" s="158" t="n">
        <v>0</v>
      </c>
      <c r="CX1654">
        <f>B1654</f>
        <v/>
      </c>
      <c r="CY1654">
        <f>C1654</f>
        <v/>
      </c>
      <c r="CZ1654">
        <f>D1654</f>
        <v/>
      </c>
      <c r="DA1654" s="158" t="n">
        <v>1900</v>
      </c>
      <c r="DB1654" s="158" t="n">
        <v>1</v>
      </c>
      <c r="DC1654" s="158" t="n">
        <v>1</v>
      </c>
      <c r="DD1654" s="158" t="n">
        <v>1900</v>
      </c>
      <c r="DE1654" s="158" t="n">
        <v>1</v>
      </c>
      <c r="DF1654" s="158" t="n">
        <v>1</v>
      </c>
      <c r="DG1654" s="158" t="n">
        <v>1900</v>
      </c>
      <c r="DH1654" s="158" t="n">
        <v>1</v>
      </c>
      <c r="DI1654" s="158" t="n">
        <v>1</v>
      </c>
      <c r="DJ1654" s="158" t="n">
        <v>1900</v>
      </c>
      <c r="DK1654" s="158" t="n">
        <v>1</v>
      </c>
      <c r="DL1654" s="158" t="n">
        <v>1</v>
      </c>
      <c r="DR1654" s="158" t="n">
        <v>2</v>
      </c>
      <c r="DS1654" s="158" t="n">
        <v>1</v>
      </c>
      <c r="DT1654" s="158" t="n">
        <v>2</v>
      </c>
      <c r="DU1654" s="158" t="n">
        <v>1</v>
      </c>
      <c r="DV1654" s="158" t="n">
        <v>3</v>
      </c>
      <c r="DW1654" s="158" t="n">
        <v>1</v>
      </c>
      <c r="DX1654" s="158" t="n">
        <v>3</v>
      </c>
      <c r="DY1654" s="158" t="n">
        <v>0</v>
      </c>
      <c r="DZ1654" s="158" t="n">
        <v>0</v>
      </c>
      <c r="EA1654" s="158" t="n">
        <v>0</v>
      </c>
      <c r="EB1654" s="158" t="n">
        <v>0</v>
      </c>
      <c r="EC1654" s="158" t="n">
        <v>0</v>
      </c>
      <c r="ED1654" s="158" t="n">
        <v>0</v>
      </c>
      <c r="EE1654" s="158" t="n">
        <v>0</v>
      </c>
      <c r="EF1654" s="158" t="n">
        <v>0</v>
      </c>
      <c r="EG1654" s="158" t="n">
        <v>0</v>
      </c>
      <c r="EH1654" s="158" t="n">
        <v>0</v>
      </c>
      <c r="EI1654" s="158" t="n">
        <v>0</v>
      </c>
      <c r="EJ1654" s="158" t="n">
        <v>0</v>
      </c>
      <c r="EK1654" s="158" t="n">
        <v>0</v>
      </c>
      <c r="EL1654" s="158" t="n">
        <v>0</v>
      </c>
      <c r="EM1654" s="158" t="n">
        <v>0</v>
      </c>
      <c r="EN1654" s="158" t="n">
        <v>0</v>
      </c>
      <c r="EO1654" s="158" t="n">
        <v>0</v>
      </c>
      <c r="EP1654" s="158" t="n">
        <v>0</v>
      </c>
      <c r="EQ1654" s="158" t="n">
        <v>0</v>
      </c>
      <c r="ER1654" s="158" t="n">
        <v>0</v>
      </c>
      <c r="ES1654" s="158" t="n">
        <v>0</v>
      </c>
      <c r="ET1654" s="158" t="n">
        <v>0</v>
      </c>
      <c r="EU1654" s="158" t="n">
        <v>0</v>
      </c>
      <c r="EV1654" s="158" t="n">
        <v>0</v>
      </c>
      <c r="EW1654" s="158" t="n">
        <v>0</v>
      </c>
      <c r="EX1654" s="158" t="n">
        <v>0</v>
      </c>
      <c r="EY1654" s="158" t="n">
        <v>0</v>
      </c>
      <c r="EZ1654" s="158" t="n">
        <v>1900</v>
      </c>
      <c r="FA1654" s="158" t="n">
        <v>1</v>
      </c>
      <c r="FB1654" s="158" t="n">
        <v>1</v>
      </c>
      <c r="FC1654" s="158" t="n">
        <v>1900</v>
      </c>
      <c r="FD1654" s="158" t="n">
        <v>1</v>
      </c>
      <c r="FE1654" s="158" t="n">
        <v>1</v>
      </c>
      <c r="FF1654" s="158" t="n">
        <v>1900</v>
      </c>
      <c r="FG1654" s="158" t="n">
        <v>1</v>
      </c>
      <c r="FH1654" s="158" t="n">
        <v>1</v>
      </c>
      <c r="FI1654" s="158" t="n">
        <v>1900</v>
      </c>
      <c r="FJ1654" s="158" t="n">
        <v>1</v>
      </c>
      <c r="FK1654" s="158" t="n">
        <v>1</v>
      </c>
      <c r="FL1654" s="158" t="n">
        <v>1900</v>
      </c>
      <c r="FM1654" s="158" t="n">
        <v>1</v>
      </c>
      <c r="FN1654" s="158" t="n">
        <v>1</v>
      </c>
      <c r="FO1654" s="158" t="n">
        <v>1900</v>
      </c>
      <c r="FP1654" s="158" t="n">
        <v>1</v>
      </c>
      <c r="FQ1654" s="158" t="n">
        <v>1</v>
      </c>
      <c r="FR1654" s="158" t="n">
        <v>1900</v>
      </c>
      <c r="FS1654" s="158" t="n">
        <v>1</v>
      </c>
      <c r="FT1654" s="158" t="n">
        <v>1</v>
      </c>
      <c r="FU1654" s="158" t="n">
        <v>1900</v>
      </c>
      <c r="FV1654" s="158" t="n">
        <v>1</v>
      </c>
      <c r="FW1654" s="158" t="n">
        <v>1</v>
      </c>
    </row>
    <row r="1655">
      <c r="A1655">
        <f>IF(F1655&gt;1,A1654,IF(AND(I1655&lt;10,paste!A1657&lt;10),RIGHT(H1655,2)&amp;"0"&amp;I1655&amp;"000"&amp;paste!A1657,IF(AND(I1655&lt;10,paste!A1657&gt;=10,paste!A1657&lt;100),RIGHT(H1655,2)&amp;"0"&amp;I1655&amp;"00"&amp;paste!A1657,IF(AND(I1655&lt;10,paste!A1657&gt;=100,paste!A1657&lt;1000),RIGHT(H1655,2)&amp;"0"&amp;I1655&amp;"0"&amp;paste!A1657,IF(AND(I1655&lt;10,paste!A1657&gt;=1000),RIGHT(H1655,2)&amp;"0"&amp;I1655&amp;paste!A1657,IF(AND(I1655&gt;=10,paste!A1657&lt;10),RIGHT(H1655,2)&amp;I1655&amp;"000"&amp;paste!A1657,IF(AND(I1655&gt;=10,paste!A1657&gt;=10,paste!A1657&lt;100),RIGHT(H1655,2)&amp;I1655&amp;"00"&amp;paste!A1657,IF(AND(I1655&gt;=10,paste!A1657&gt;=100,paste!A1657&lt;1000),RIGHT(H1655,2)&amp;I1655&amp;"0"&amp;paste!A1657,RIGHT(H1655,2)&amp;I1655&amp;paste!A1657))))))))</f>
        <v/>
      </c>
      <c r="B1655">
        <f>YEAR(paste!C1657)</f>
        <v/>
      </c>
      <c r="C1655">
        <f>MONTH(paste!C1657)</f>
        <v/>
      </c>
      <c r="D1655">
        <f>DAY(paste!C1657)</f>
        <v/>
      </c>
      <c r="E1655" s="158" t="n">
        <v>0</v>
      </c>
      <c r="F1655">
        <f>IF(AND(L1655=L1654,D1655=D1654),F1654+1,1)</f>
        <v/>
      </c>
      <c r="G1655" s="158" t="n">
        <v>0</v>
      </c>
      <c r="H1655">
        <f>YEAR(paste!C1657)</f>
        <v/>
      </c>
      <c r="I1655">
        <f>MONTH(paste!C1657)</f>
        <v/>
      </c>
      <c r="J1655">
        <f>DAY(paste!C1657)</f>
        <v/>
      </c>
      <c r="K1655">
        <f>A1655</f>
        <v/>
      </c>
      <c r="L1655">
        <f>IF(ISBLANK(VLOOKUP(paste!J1657,'得意先名 (2)'!$B$3:$F$2005,5,FALSE)),paste!P1657,IFERROR(VLOOKUP(paste!J1657,'得意先名 (2)'!$B$3:$F$2005,5,FALSE),"ZZZZZZZZZZZ"))</f>
        <v/>
      </c>
      <c r="M1655">
        <f>IF(L1655="ZZZZZZZZZZZ",paste!J1657&amp;paste!K1657&amp; "  :   "&amp;paste!M1657&amp; "  :   "&amp;paste!P1657,"")</f>
        <v/>
      </c>
      <c r="O1655" s="158" t="n"/>
      <c r="P1655">
        <f>VLOOKUP(L1655,'L_User+EndUser'!$C$2:$K$500,8,FALSE)</f>
        <v/>
      </c>
      <c r="Q1655">
        <f>VLOOKUP(L1655,'L_User+EndUser'!$C$2:$K$500,9,FALSE)</f>
        <v/>
      </c>
      <c r="R1655" s="158" t="n"/>
      <c r="T1655" s="158" t="n"/>
      <c r="V1655" s="158" t="n"/>
      <c r="AB1655">
        <f>paste!J1657</f>
        <v/>
      </c>
      <c r="AC1655">
        <f>L1655</f>
        <v/>
      </c>
      <c r="AO1655">
        <f>YEAR(paste!O1657)</f>
        <v/>
      </c>
      <c r="AP1655">
        <f>MONTH(paste!O1657)</f>
        <v/>
      </c>
      <c r="AQ1655">
        <f>DAY(paste!O1657)</f>
        <v/>
      </c>
      <c r="BD1655">
        <f>IF(paste!L1657="","",paste!L1657)</f>
        <v/>
      </c>
      <c r="BM1655" t="n">
        <v>1</v>
      </c>
      <c r="BN1655">
        <f>VLOOKUP(paste!E1657,L_Product!$A$2:$B$2001,2,FALSE)</f>
        <v/>
      </c>
      <c r="BO1655" s="21" t="n"/>
      <c r="BT1655" t="n">
        <v>2</v>
      </c>
      <c r="BU1655">
        <f>IF($BM$2=1,2,IF($BM$2=18,1))</f>
        <v/>
      </c>
      <c r="BV1655">
        <f>IF($BM$2=1,0,IF($BM$2=18,1))</f>
        <v/>
      </c>
      <c r="BW1655" t="n">
        <v>2</v>
      </c>
      <c r="BX1655" t="n">
        <v>0</v>
      </c>
      <c r="BY1655" t="n">
        <v>3</v>
      </c>
      <c r="BZ1655">
        <f>VLOOKUP(BN1655,L_Product!$B$2:$Z$2001,14,FALSE)</f>
        <v/>
      </c>
      <c r="CA1655">
        <f>paste!H1657</f>
        <v/>
      </c>
      <c r="CB1655">
        <f>BZ1655*CA1655</f>
        <v/>
      </c>
      <c r="CN1655" s="158" t="n">
        <v>1</v>
      </c>
      <c r="CO1655" s="158" t="n">
        <v>1</v>
      </c>
      <c r="CP1655" s="158" t="n">
        <v>1</v>
      </c>
      <c r="CQ1655" s="158" t="n">
        <v>1</v>
      </c>
      <c r="CR1655" s="158" t="n">
        <v>1</v>
      </c>
      <c r="CS1655" s="158" t="n">
        <v>0</v>
      </c>
      <c r="CT1655" s="158" t="n">
        <v>0</v>
      </c>
      <c r="CU1655" s="158" t="n">
        <v>0</v>
      </c>
      <c r="CV1655" s="158" t="n">
        <v>0</v>
      </c>
      <c r="CW1655" s="158" t="n">
        <v>0</v>
      </c>
      <c r="CX1655">
        <f>B1655</f>
        <v/>
      </c>
      <c r="CY1655">
        <f>C1655</f>
        <v/>
      </c>
      <c r="CZ1655">
        <f>D1655</f>
        <v/>
      </c>
      <c r="DA1655" s="158" t="n">
        <v>1900</v>
      </c>
      <c r="DB1655" s="158" t="n">
        <v>1</v>
      </c>
      <c r="DC1655" s="158" t="n">
        <v>1</v>
      </c>
      <c r="DD1655" s="158" t="n">
        <v>1900</v>
      </c>
      <c r="DE1655" s="158" t="n">
        <v>1</v>
      </c>
      <c r="DF1655" s="158" t="n">
        <v>1</v>
      </c>
      <c r="DG1655" s="158" t="n">
        <v>1900</v>
      </c>
      <c r="DH1655" s="158" t="n">
        <v>1</v>
      </c>
      <c r="DI1655" s="158" t="n">
        <v>1</v>
      </c>
      <c r="DJ1655" s="158" t="n">
        <v>1900</v>
      </c>
      <c r="DK1655" s="158" t="n">
        <v>1</v>
      </c>
      <c r="DL1655" s="158" t="n">
        <v>1</v>
      </c>
      <c r="DR1655" s="158" t="n">
        <v>2</v>
      </c>
      <c r="DS1655" s="158" t="n">
        <v>1</v>
      </c>
      <c r="DT1655" s="158" t="n">
        <v>2</v>
      </c>
      <c r="DU1655" s="158" t="n">
        <v>1</v>
      </c>
      <c r="DV1655" s="158" t="n">
        <v>3</v>
      </c>
      <c r="DW1655" s="158" t="n">
        <v>1</v>
      </c>
      <c r="DX1655" s="158" t="n">
        <v>3</v>
      </c>
      <c r="DY1655" s="158" t="n">
        <v>0</v>
      </c>
      <c r="DZ1655" s="158" t="n">
        <v>0</v>
      </c>
      <c r="EA1655" s="158" t="n">
        <v>0</v>
      </c>
      <c r="EB1655" s="158" t="n">
        <v>0</v>
      </c>
      <c r="EC1655" s="158" t="n">
        <v>0</v>
      </c>
      <c r="ED1655" s="158" t="n">
        <v>0</v>
      </c>
      <c r="EE1655" s="158" t="n">
        <v>0</v>
      </c>
      <c r="EF1655" s="158" t="n">
        <v>0</v>
      </c>
      <c r="EG1655" s="158" t="n">
        <v>0</v>
      </c>
      <c r="EH1655" s="158" t="n">
        <v>0</v>
      </c>
      <c r="EI1655" s="158" t="n">
        <v>0</v>
      </c>
      <c r="EJ1655" s="158" t="n">
        <v>0</v>
      </c>
      <c r="EK1655" s="158" t="n">
        <v>0</v>
      </c>
      <c r="EL1655" s="158" t="n">
        <v>0</v>
      </c>
      <c r="EM1655" s="158" t="n">
        <v>0</v>
      </c>
      <c r="EN1655" s="158" t="n">
        <v>0</v>
      </c>
      <c r="EO1655" s="158" t="n">
        <v>0</v>
      </c>
      <c r="EP1655" s="158" t="n">
        <v>0</v>
      </c>
      <c r="EQ1655" s="158" t="n">
        <v>0</v>
      </c>
      <c r="ER1655" s="158" t="n">
        <v>0</v>
      </c>
      <c r="ES1655" s="158" t="n">
        <v>0</v>
      </c>
      <c r="ET1655" s="158" t="n">
        <v>0</v>
      </c>
      <c r="EU1655" s="158" t="n">
        <v>0</v>
      </c>
      <c r="EV1655" s="158" t="n">
        <v>0</v>
      </c>
      <c r="EW1655" s="158" t="n">
        <v>0</v>
      </c>
      <c r="EX1655" s="158" t="n">
        <v>0</v>
      </c>
      <c r="EY1655" s="158" t="n">
        <v>0</v>
      </c>
      <c r="EZ1655" s="158" t="n">
        <v>1900</v>
      </c>
      <c r="FA1655" s="158" t="n">
        <v>1</v>
      </c>
      <c r="FB1655" s="158" t="n">
        <v>1</v>
      </c>
      <c r="FC1655" s="158" t="n">
        <v>1900</v>
      </c>
      <c r="FD1655" s="158" t="n">
        <v>1</v>
      </c>
      <c r="FE1655" s="158" t="n">
        <v>1</v>
      </c>
      <c r="FF1655" s="158" t="n">
        <v>1900</v>
      </c>
      <c r="FG1655" s="158" t="n">
        <v>1</v>
      </c>
      <c r="FH1655" s="158" t="n">
        <v>1</v>
      </c>
      <c r="FI1655" s="158" t="n">
        <v>1900</v>
      </c>
      <c r="FJ1655" s="158" t="n">
        <v>1</v>
      </c>
      <c r="FK1655" s="158" t="n">
        <v>1</v>
      </c>
      <c r="FL1655" s="158" t="n">
        <v>1900</v>
      </c>
      <c r="FM1655" s="158" t="n">
        <v>1</v>
      </c>
      <c r="FN1655" s="158" t="n">
        <v>1</v>
      </c>
      <c r="FO1655" s="158" t="n">
        <v>1900</v>
      </c>
      <c r="FP1655" s="158" t="n">
        <v>1</v>
      </c>
      <c r="FQ1655" s="158" t="n">
        <v>1</v>
      </c>
      <c r="FR1655" s="158" t="n">
        <v>1900</v>
      </c>
      <c r="FS1655" s="158" t="n">
        <v>1</v>
      </c>
      <c r="FT1655" s="158" t="n">
        <v>1</v>
      </c>
      <c r="FU1655" s="158" t="n">
        <v>1900</v>
      </c>
      <c r="FV1655" s="158" t="n">
        <v>1</v>
      </c>
      <c r="FW1655" s="158" t="n">
        <v>1</v>
      </c>
    </row>
    <row r="1656">
      <c r="A1656">
        <f>IF(F1656&gt;1,A1655,IF(AND(I1656&lt;10,paste!A1658&lt;10),RIGHT(H1656,2)&amp;"0"&amp;I1656&amp;"000"&amp;paste!A1658,IF(AND(I1656&lt;10,paste!A1658&gt;=10,paste!A1658&lt;100),RIGHT(H1656,2)&amp;"0"&amp;I1656&amp;"00"&amp;paste!A1658,IF(AND(I1656&lt;10,paste!A1658&gt;=100,paste!A1658&lt;1000),RIGHT(H1656,2)&amp;"0"&amp;I1656&amp;"0"&amp;paste!A1658,IF(AND(I1656&lt;10,paste!A1658&gt;=1000),RIGHT(H1656,2)&amp;"0"&amp;I1656&amp;paste!A1658,IF(AND(I1656&gt;=10,paste!A1658&lt;10),RIGHT(H1656,2)&amp;I1656&amp;"000"&amp;paste!A1658,IF(AND(I1656&gt;=10,paste!A1658&gt;=10,paste!A1658&lt;100),RIGHT(H1656,2)&amp;I1656&amp;"00"&amp;paste!A1658,IF(AND(I1656&gt;=10,paste!A1658&gt;=100,paste!A1658&lt;1000),RIGHT(H1656,2)&amp;I1656&amp;"0"&amp;paste!A1658,RIGHT(H1656,2)&amp;I1656&amp;paste!A1658))))))))</f>
        <v/>
      </c>
      <c r="B1656">
        <f>YEAR(paste!C1658)</f>
        <v/>
      </c>
      <c r="C1656">
        <f>MONTH(paste!C1658)</f>
        <v/>
      </c>
      <c r="D1656">
        <f>DAY(paste!C1658)</f>
        <v/>
      </c>
      <c r="E1656" s="158" t="n">
        <v>0</v>
      </c>
      <c r="F1656">
        <f>IF(AND(L1656=L1655,D1656=D1655),F1655+1,1)</f>
        <v/>
      </c>
      <c r="G1656" s="158" t="n">
        <v>0</v>
      </c>
      <c r="H1656">
        <f>YEAR(paste!C1658)</f>
        <v/>
      </c>
      <c r="I1656">
        <f>MONTH(paste!C1658)</f>
        <v/>
      </c>
      <c r="J1656">
        <f>DAY(paste!C1658)</f>
        <v/>
      </c>
      <c r="K1656">
        <f>A1656</f>
        <v/>
      </c>
      <c r="L1656">
        <f>IF(ISBLANK(VLOOKUP(paste!J1658,'得意先名 (2)'!$B$3:$F$2005,5,FALSE)),paste!P1658,IFERROR(VLOOKUP(paste!J1658,'得意先名 (2)'!$B$3:$F$2005,5,FALSE),"ZZZZZZZZZZZ"))</f>
        <v/>
      </c>
      <c r="M1656">
        <f>IF(L1656="ZZZZZZZZZZZ",paste!J1658&amp;paste!K1658&amp; "  :   "&amp;paste!M1658&amp; "  :   "&amp;paste!P1658,"")</f>
        <v/>
      </c>
      <c r="O1656" s="158" t="n"/>
      <c r="P1656">
        <f>VLOOKUP(L1656,'L_User+EndUser'!$C$2:$K$500,8,FALSE)</f>
        <v/>
      </c>
      <c r="Q1656">
        <f>VLOOKUP(L1656,'L_User+EndUser'!$C$2:$K$500,9,FALSE)</f>
        <v/>
      </c>
      <c r="R1656" s="158" t="n"/>
      <c r="T1656" s="158" t="n"/>
      <c r="V1656" s="158" t="n"/>
      <c r="AB1656">
        <f>paste!J1658</f>
        <v/>
      </c>
      <c r="AC1656">
        <f>L1656</f>
        <v/>
      </c>
      <c r="AO1656">
        <f>YEAR(paste!O1658)</f>
        <v/>
      </c>
      <c r="AP1656">
        <f>MONTH(paste!O1658)</f>
        <v/>
      </c>
      <c r="AQ1656">
        <f>DAY(paste!O1658)</f>
        <v/>
      </c>
      <c r="BD1656">
        <f>IF(paste!L1658="","",paste!L1658)</f>
        <v/>
      </c>
      <c r="BM1656" t="n">
        <v>1</v>
      </c>
      <c r="BN1656">
        <f>VLOOKUP(paste!E1658,L_Product!$A$2:$B$2001,2,FALSE)</f>
        <v/>
      </c>
      <c r="BO1656" s="21" t="n"/>
      <c r="BT1656" t="n">
        <v>2</v>
      </c>
      <c r="BU1656">
        <f>IF($BM$2=1,2,IF($BM$2=18,1))</f>
        <v/>
      </c>
      <c r="BV1656">
        <f>IF($BM$2=1,0,IF($BM$2=18,1))</f>
        <v/>
      </c>
      <c r="BW1656" t="n">
        <v>2</v>
      </c>
      <c r="BX1656" t="n">
        <v>0</v>
      </c>
      <c r="BY1656" t="n">
        <v>3</v>
      </c>
      <c r="BZ1656">
        <f>VLOOKUP(BN1656,L_Product!$B$2:$Z$2001,14,FALSE)</f>
        <v/>
      </c>
      <c r="CA1656">
        <f>paste!H1658</f>
        <v/>
      </c>
      <c r="CB1656">
        <f>BZ1656*CA1656</f>
        <v/>
      </c>
      <c r="CN1656" s="158" t="n">
        <v>1</v>
      </c>
      <c r="CO1656" s="158" t="n">
        <v>1</v>
      </c>
      <c r="CP1656" s="158" t="n">
        <v>1</v>
      </c>
      <c r="CQ1656" s="158" t="n">
        <v>1</v>
      </c>
      <c r="CR1656" s="158" t="n">
        <v>1</v>
      </c>
      <c r="CS1656" s="158" t="n">
        <v>0</v>
      </c>
      <c r="CT1656" s="158" t="n">
        <v>0</v>
      </c>
      <c r="CU1656" s="158" t="n">
        <v>0</v>
      </c>
      <c r="CV1656" s="158" t="n">
        <v>0</v>
      </c>
      <c r="CW1656" s="158" t="n">
        <v>0</v>
      </c>
      <c r="CX1656">
        <f>B1656</f>
        <v/>
      </c>
      <c r="CY1656">
        <f>C1656</f>
        <v/>
      </c>
      <c r="CZ1656">
        <f>D1656</f>
        <v/>
      </c>
      <c r="DA1656" s="158" t="n">
        <v>1900</v>
      </c>
      <c r="DB1656" s="158" t="n">
        <v>1</v>
      </c>
      <c r="DC1656" s="158" t="n">
        <v>1</v>
      </c>
      <c r="DD1656" s="158" t="n">
        <v>1900</v>
      </c>
      <c r="DE1656" s="158" t="n">
        <v>1</v>
      </c>
      <c r="DF1656" s="158" t="n">
        <v>1</v>
      </c>
      <c r="DG1656" s="158" t="n">
        <v>1900</v>
      </c>
      <c r="DH1656" s="158" t="n">
        <v>1</v>
      </c>
      <c r="DI1656" s="158" t="n">
        <v>1</v>
      </c>
      <c r="DJ1656" s="158" t="n">
        <v>1900</v>
      </c>
      <c r="DK1656" s="158" t="n">
        <v>1</v>
      </c>
      <c r="DL1656" s="158" t="n">
        <v>1</v>
      </c>
      <c r="DR1656" s="158" t="n">
        <v>2</v>
      </c>
      <c r="DS1656" s="158" t="n">
        <v>1</v>
      </c>
      <c r="DT1656" s="158" t="n">
        <v>2</v>
      </c>
      <c r="DU1656" s="158" t="n">
        <v>1</v>
      </c>
      <c r="DV1656" s="158" t="n">
        <v>3</v>
      </c>
      <c r="DW1656" s="158" t="n">
        <v>1</v>
      </c>
      <c r="DX1656" s="158" t="n">
        <v>3</v>
      </c>
      <c r="DY1656" s="158" t="n">
        <v>0</v>
      </c>
      <c r="DZ1656" s="158" t="n">
        <v>0</v>
      </c>
      <c r="EA1656" s="158" t="n">
        <v>0</v>
      </c>
      <c r="EB1656" s="158" t="n">
        <v>0</v>
      </c>
      <c r="EC1656" s="158" t="n">
        <v>0</v>
      </c>
      <c r="ED1656" s="158" t="n">
        <v>0</v>
      </c>
      <c r="EE1656" s="158" t="n">
        <v>0</v>
      </c>
      <c r="EF1656" s="158" t="n">
        <v>0</v>
      </c>
      <c r="EG1656" s="158" t="n">
        <v>0</v>
      </c>
      <c r="EH1656" s="158" t="n">
        <v>0</v>
      </c>
      <c r="EI1656" s="158" t="n">
        <v>0</v>
      </c>
      <c r="EJ1656" s="158" t="n">
        <v>0</v>
      </c>
      <c r="EK1656" s="158" t="n">
        <v>0</v>
      </c>
      <c r="EL1656" s="158" t="n">
        <v>0</v>
      </c>
      <c r="EM1656" s="158" t="n">
        <v>0</v>
      </c>
      <c r="EN1656" s="158" t="n">
        <v>0</v>
      </c>
      <c r="EO1656" s="158" t="n">
        <v>0</v>
      </c>
      <c r="EP1656" s="158" t="n">
        <v>0</v>
      </c>
      <c r="EQ1656" s="158" t="n">
        <v>0</v>
      </c>
      <c r="ER1656" s="158" t="n">
        <v>0</v>
      </c>
      <c r="ES1656" s="158" t="n">
        <v>0</v>
      </c>
      <c r="ET1656" s="158" t="n">
        <v>0</v>
      </c>
      <c r="EU1656" s="158" t="n">
        <v>0</v>
      </c>
      <c r="EV1656" s="158" t="n">
        <v>0</v>
      </c>
      <c r="EW1656" s="158" t="n">
        <v>0</v>
      </c>
      <c r="EX1656" s="158" t="n">
        <v>0</v>
      </c>
      <c r="EY1656" s="158" t="n">
        <v>0</v>
      </c>
      <c r="EZ1656" s="158" t="n">
        <v>1900</v>
      </c>
      <c r="FA1656" s="158" t="n">
        <v>1</v>
      </c>
      <c r="FB1656" s="158" t="n">
        <v>1</v>
      </c>
      <c r="FC1656" s="158" t="n">
        <v>1900</v>
      </c>
      <c r="FD1656" s="158" t="n">
        <v>1</v>
      </c>
      <c r="FE1656" s="158" t="n">
        <v>1</v>
      </c>
      <c r="FF1656" s="158" t="n">
        <v>1900</v>
      </c>
      <c r="FG1656" s="158" t="n">
        <v>1</v>
      </c>
      <c r="FH1656" s="158" t="n">
        <v>1</v>
      </c>
      <c r="FI1656" s="158" t="n">
        <v>1900</v>
      </c>
      <c r="FJ1656" s="158" t="n">
        <v>1</v>
      </c>
      <c r="FK1656" s="158" t="n">
        <v>1</v>
      </c>
      <c r="FL1656" s="158" t="n">
        <v>1900</v>
      </c>
      <c r="FM1656" s="158" t="n">
        <v>1</v>
      </c>
      <c r="FN1656" s="158" t="n">
        <v>1</v>
      </c>
      <c r="FO1656" s="158" t="n">
        <v>1900</v>
      </c>
      <c r="FP1656" s="158" t="n">
        <v>1</v>
      </c>
      <c r="FQ1656" s="158" t="n">
        <v>1</v>
      </c>
      <c r="FR1656" s="158" t="n">
        <v>1900</v>
      </c>
      <c r="FS1656" s="158" t="n">
        <v>1</v>
      </c>
      <c r="FT1656" s="158" t="n">
        <v>1</v>
      </c>
      <c r="FU1656" s="158" t="n">
        <v>1900</v>
      </c>
      <c r="FV1656" s="158" t="n">
        <v>1</v>
      </c>
      <c r="FW1656" s="158" t="n">
        <v>1</v>
      </c>
    </row>
    <row r="1657">
      <c r="A1657">
        <f>IF(F1657&gt;1,A1656,IF(AND(I1657&lt;10,paste!A1659&lt;10),RIGHT(H1657,2)&amp;"0"&amp;I1657&amp;"000"&amp;paste!A1659,IF(AND(I1657&lt;10,paste!A1659&gt;=10,paste!A1659&lt;100),RIGHT(H1657,2)&amp;"0"&amp;I1657&amp;"00"&amp;paste!A1659,IF(AND(I1657&lt;10,paste!A1659&gt;=100,paste!A1659&lt;1000),RIGHT(H1657,2)&amp;"0"&amp;I1657&amp;"0"&amp;paste!A1659,IF(AND(I1657&lt;10,paste!A1659&gt;=1000),RIGHT(H1657,2)&amp;"0"&amp;I1657&amp;paste!A1659,IF(AND(I1657&gt;=10,paste!A1659&lt;10),RIGHT(H1657,2)&amp;I1657&amp;"000"&amp;paste!A1659,IF(AND(I1657&gt;=10,paste!A1659&gt;=10,paste!A1659&lt;100),RIGHT(H1657,2)&amp;I1657&amp;"00"&amp;paste!A1659,IF(AND(I1657&gt;=10,paste!A1659&gt;=100,paste!A1659&lt;1000),RIGHT(H1657,2)&amp;I1657&amp;"0"&amp;paste!A1659,RIGHT(H1657,2)&amp;I1657&amp;paste!A1659))))))))</f>
        <v/>
      </c>
      <c r="B1657">
        <f>YEAR(paste!C1659)</f>
        <v/>
      </c>
      <c r="C1657">
        <f>MONTH(paste!C1659)</f>
        <v/>
      </c>
      <c r="D1657">
        <f>DAY(paste!C1659)</f>
        <v/>
      </c>
      <c r="E1657" s="158" t="n">
        <v>0</v>
      </c>
      <c r="F1657">
        <f>IF(AND(L1657=L1656,D1657=D1656),F1656+1,1)</f>
        <v/>
      </c>
      <c r="G1657" s="158" t="n">
        <v>0</v>
      </c>
      <c r="H1657">
        <f>YEAR(paste!C1659)</f>
        <v/>
      </c>
      <c r="I1657">
        <f>MONTH(paste!C1659)</f>
        <v/>
      </c>
      <c r="J1657">
        <f>DAY(paste!C1659)</f>
        <v/>
      </c>
      <c r="K1657">
        <f>A1657</f>
        <v/>
      </c>
      <c r="L1657">
        <f>IF(ISBLANK(VLOOKUP(paste!J1659,'得意先名 (2)'!$B$3:$F$2005,5,FALSE)),paste!P1659,IFERROR(VLOOKUP(paste!J1659,'得意先名 (2)'!$B$3:$F$2005,5,FALSE),"ZZZZZZZZZZZ"))</f>
        <v/>
      </c>
      <c r="M1657">
        <f>IF(L1657="ZZZZZZZZZZZ",paste!J1659&amp;paste!K1659&amp; "  :   "&amp;paste!M1659&amp; "  :   "&amp;paste!P1659,"")</f>
        <v/>
      </c>
      <c r="O1657" s="158" t="n"/>
      <c r="P1657">
        <f>VLOOKUP(L1657,'L_User+EndUser'!$C$2:$K$500,8,FALSE)</f>
        <v/>
      </c>
      <c r="Q1657">
        <f>VLOOKUP(L1657,'L_User+EndUser'!$C$2:$K$500,9,FALSE)</f>
        <v/>
      </c>
      <c r="R1657" s="158" t="n"/>
      <c r="T1657" s="158" t="n"/>
      <c r="V1657" s="158" t="n"/>
      <c r="AB1657">
        <f>paste!J1659</f>
        <v/>
      </c>
      <c r="AC1657">
        <f>L1657</f>
        <v/>
      </c>
      <c r="AO1657">
        <f>YEAR(paste!O1659)</f>
        <v/>
      </c>
      <c r="AP1657">
        <f>MONTH(paste!O1659)</f>
        <v/>
      </c>
      <c r="AQ1657">
        <f>DAY(paste!O1659)</f>
        <v/>
      </c>
      <c r="BD1657">
        <f>IF(paste!L1659="","",paste!L1659)</f>
        <v/>
      </c>
      <c r="BM1657" t="n">
        <v>1</v>
      </c>
      <c r="BN1657">
        <f>VLOOKUP(paste!E1659,L_Product!$A$2:$B$2001,2,FALSE)</f>
        <v/>
      </c>
      <c r="BO1657" s="21" t="n"/>
      <c r="BT1657" t="n">
        <v>2</v>
      </c>
      <c r="BU1657">
        <f>IF($BM$2=1,2,IF($BM$2=18,1))</f>
        <v/>
      </c>
      <c r="BV1657">
        <f>IF($BM$2=1,0,IF($BM$2=18,1))</f>
        <v/>
      </c>
      <c r="BW1657" t="n">
        <v>2</v>
      </c>
      <c r="BX1657" t="n">
        <v>0</v>
      </c>
      <c r="BY1657" t="n">
        <v>3</v>
      </c>
      <c r="BZ1657">
        <f>VLOOKUP(BN1657,L_Product!$B$2:$Z$2001,14,FALSE)</f>
        <v/>
      </c>
      <c r="CA1657">
        <f>paste!H1659</f>
        <v/>
      </c>
      <c r="CB1657">
        <f>BZ1657*CA1657</f>
        <v/>
      </c>
      <c r="CN1657" s="158" t="n">
        <v>1</v>
      </c>
      <c r="CO1657" s="158" t="n">
        <v>1</v>
      </c>
      <c r="CP1657" s="158" t="n">
        <v>1</v>
      </c>
      <c r="CQ1657" s="158" t="n">
        <v>1</v>
      </c>
      <c r="CR1657" s="158" t="n">
        <v>1</v>
      </c>
      <c r="CS1657" s="158" t="n">
        <v>0</v>
      </c>
      <c r="CT1657" s="158" t="n">
        <v>0</v>
      </c>
      <c r="CU1657" s="158" t="n">
        <v>0</v>
      </c>
      <c r="CV1657" s="158" t="n">
        <v>0</v>
      </c>
      <c r="CW1657" s="158" t="n">
        <v>0</v>
      </c>
      <c r="CX1657">
        <f>B1657</f>
        <v/>
      </c>
      <c r="CY1657">
        <f>C1657</f>
        <v/>
      </c>
      <c r="CZ1657">
        <f>D1657</f>
        <v/>
      </c>
      <c r="DA1657" s="158" t="n">
        <v>1900</v>
      </c>
      <c r="DB1657" s="158" t="n">
        <v>1</v>
      </c>
      <c r="DC1657" s="158" t="n">
        <v>1</v>
      </c>
      <c r="DD1657" s="158" t="n">
        <v>1900</v>
      </c>
      <c r="DE1657" s="158" t="n">
        <v>1</v>
      </c>
      <c r="DF1657" s="158" t="n">
        <v>1</v>
      </c>
      <c r="DG1657" s="158" t="n">
        <v>1900</v>
      </c>
      <c r="DH1657" s="158" t="n">
        <v>1</v>
      </c>
      <c r="DI1657" s="158" t="n">
        <v>1</v>
      </c>
      <c r="DJ1657" s="158" t="n">
        <v>1900</v>
      </c>
      <c r="DK1657" s="158" t="n">
        <v>1</v>
      </c>
      <c r="DL1657" s="158" t="n">
        <v>1</v>
      </c>
      <c r="DR1657" s="158" t="n">
        <v>2</v>
      </c>
      <c r="DS1657" s="158" t="n">
        <v>1</v>
      </c>
      <c r="DT1657" s="158" t="n">
        <v>2</v>
      </c>
      <c r="DU1657" s="158" t="n">
        <v>1</v>
      </c>
      <c r="DV1657" s="158" t="n">
        <v>3</v>
      </c>
      <c r="DW1657" s="158" t="n">
        <v>1</v>
      </c>
      <c r="DX1657" s="158" t="n">
        <v>3</v>
      </c>
      <c r="DY1657" s="158" t="n">
        <v>0</v>
      </c>
      <c r="DZ1657" s="158" t="n">
        <v>0</v>
      </c>
      <c r="EA1657" s="158" t="n">
        <v>0</v>
      </c>
      <c r="EB1657" s="158" t="n">
        <v>0</v>
      </c>
      <c r="EC1657" s="158" t="n">
        <v>0</v>
      </c>
      <c r="ED1657" s="158" t="n">
        <v>0</v>
      </c>
      <c r="EE1657" s="158" t="n">
        <v>0</v>
      </c>
      <c r="EF1657" s="158" t="n">
        <v>0</v>
      </c>
      <c r="EG1657" s="158" t="n">
        <v>0</v>
      </c>
      <c r="EH1657" s="158" t="n">
        <v>0</v>
      </c>
      <c r="EI1657" s="158" t="n">
        <v>0</v>
      </c>
      <c r="EJ1657" s="158" t="n">
        <v>0</v>
      </c>
      <c r="EK1657" s="158" t="n">
        <v>0</v>
      </c>
      <c r="EL1657" s="158" t="n">
        <v>0</v>
      </c>
      <c r="EM1657" s="158" t="n">
        <v>0</v>
      </c>
      <c r="EN1657" s="158" t="n">
        <v>0</v>
      </c>
      <c r="EO1657" s="158" t="n">
        <v>0</v>
      </c>
      <c r="EP1657" s="158" t="n">
        <v>0</v>
      </c>
      <c r="EQ1657" s="158" t="n">
        <v>0</v>
      </c>
      <c r="ER1657" s="158" t="n">
        <v>0</v>
      </c>
      <c r="ES1657" s="158" t="n">
        <v>0</v>
      </c>
      <c r="ET1657" s="158" t="n">
        <v>0</v>
      </c>
      <c r="EU1657" s="158" t="n">
        <v>0</v>
      </c>
      <c r="EV1657" s="158" t="n">
        <v>0</v>
      </c>
      <c r="EW1657" s="158" t="n">
        <v>0</v>
      </c>
      <c r="EX1657" s="158" t="n">
        <v>0</v>
      </c>
      <c r="EY1657" s="158" t="n">
        <v>0</v>
      </c>
      <c r="EZ1657" s="158" t="n">
        <v>1900</v>
      </c>
      <c r="FA1657" s="158" t="n">
        <v>1</v>
      </c>
      <c r="FB1657" s="158" t="n">
        <v>1</v>
      </c>
      <c r="FC1657" s="158" t="n">
        <v>1900</v>
      </c>
      <c r="FD1657" s="158" t="n">
        <v>1</v>
      </c>
      <c r="FE1657" s="158" t="n">
        <v>1</v>
      </c>
      <c r="FF1657" s="158" t="n">
        <v>1900</v>
      </c>
      <c r="FG1657" s="158" t="n">
        <v>1</v>
      </c>
      <c r="FH1657" s="158" t="n">
        <v>1</v>
      </c>
      <c r="FI1657" s="158" t="n">
        <v>1900</v>
      </c>
      <c r="FJ1657" s="158" t="n">
        <v>1</v>
      </c>
      <c r="FK1657" s="158" t="n">
        <v>1</v>
      </c>
      <c r="FL1657" s="158" t="n">
        <v>1900</v>
      </c>
      <c r="FM1657" s="158" t="n">
        <v>1</v>
      </c>
      <c r="FN1657" s="158" t="n">
        <v>1</v>
      </c>
      <c r="FO1657" s="158" t="n">
        <v>1900</v>
      </c>
      <c r="FP1657" s="158" t="n">
        <v>1</v>
      </c>
      <c r="FQ1657" s="158" t="n">
        <v>1</v>
      </c>
      <c r="FR1657" s="158" t="n">
        <v>1900</v>
      </c>
      <c r="FS1657" s="158" t="n">
        <v>1</v>
      </c>
      <c r="FT1657" s="158" t="n">
        <v>1</v>
      </c>
      <c r="FU1657" s="158" t="n">
        <v>1900</v>
      </c>
      <c r="FV1657" s="158" t="n">
        <v>1</v>
      </c>
      <c r="FW1657" s="158" t="n">
        <v>1</v>
      </c>
    </row>
    <row r="1658">
      <c r="A1658">
        <f>IF(F1658&gt;1,A1657,IF(AND(I1658&lt;10,paste!A1660&lt;10),RIGHT(H1658,2)&amp;"0"&amp;I1658&amp;"000"&amp;paste!A1660,IF(AND(I1658&lt;10,paste!A1660&gt;=10,paste!A1660&lt;100),RIGHT(H1658,2)&amp;"0"&amp;I1658&amp;"00"&amp;paste!A1660,IF(AND(I1658&lt;10,paste!A1660&gt;=100,paste!A1660&lt;1000),RIGHT(H1658,2)&amp;"0"&amp;I1658&amp;"0"&amp;paste!A1660,IF(AND(I1658&lt;10,paste!A1660&gt;=1000),RIGHT(H1658,2)&amp;"0"&amp;I1658&amp;paste!A1660,IF(AND(I1658&gt;=10,paste!A1660&lt;10),RIGHT(H1658,2)&amp;I1658&amp;"000"&amp;paste!A1660,IF(AND(I1658&gt;=10,paste!A1660&gt;=10,paste!A1660&lt;100),RIGHT(H1658,2)&amp;I1658&amp;"00"&amp;paste!A1660,IF(AND(I1658&gt;=10,paste!A1660&gt;=100,paste!A1660&lt;1000),RIGHT(H1658,2)&amp;I1658&amp;"0"&amp;paste!A1660,RIGHT(H1658,2)&amp;I1658&amp;paste!A1660))))))))</f>
        <v/>
      </c>
      <c r="B1658">
        <f>YEAR(paste!C1660)</f>
        <v/>
      </c>
      <c r="C1658">
        <f>MONTH(paste!C1660)</f>
        <v/>
      </c>
      <c r="D1658">
        <f>DAY(paste!C1660)</f>
        <v/>
      </c>
      <c r="E1658" s="158" t="n">
        <v>0</v>
      </c>
      <c r="F1658">
        <f>IF(AND(L1658=L1657,D1658=D1657),F1657+1,1)</f>
        <v/>
      </c>
      <c r="G1658" s="158" t="n">
        <v>0</v>
      </c>
      <c r="H1658">
        <f>YEAR(paste!C1660)</f>
        <v/>
      </c>
      <c r="I1658">
        <f>MONTH(paste!C1660)</f>
        <v/>
      </c>
      <c r="J1658">
        <f>DAY(paste!C1660)</f>
        <v/>
      </c>
      <c r="K1658">
        <f>A1658</f>
        <v/>
      </c>
      <c r="L1658">
        <f>IF(ISBLANK(VLOOKUP(paste!J1660,'得意先名 (2)'!$B$3:$F$2005,5,FALSE)),paste!P1660,IFERROR(VLOOKUP(paste!J1660,'得意先名 (2)'!$B$3:$F$2005,5,FALSE),"ZZZZZZZZZZZ"))</f>
        <v/>
      </c>
      <c r="M1658">
        <f>IF(L1658="ZZZZZZZZZZZ",paste!J1660&amp;paste!K1660&amp; "  :   "&amp;paste!M1660&amp; "  :   "&amp;paste!P1660,"")</f>
        <v/>
      </c>
      <c r="O1658" s="158" t="n"/>
      <c r="P1658">
        <f>VLOOKUP(L1658,'L_User+EndUser'!$C$2:$K$500,8,FALSE)</f>
        <v/>
      </c>
      <c r="Q1658">
        <f>VLOOKUP(L1658,'L_User+EndUser'!$C$2:$K$500,9,FALSE)</f>
        <v/>
      </c>
      <c r="R1658" s="158" t="n"/>
      <c r="T1658" s="158" t="n"/>
      <c r="V1658" s="158" t="n"/>
      <c r="AB1658">
        <f>paste!J1660</f>
        <v/>
      </c>
      <c r="AC1658">
        <f>L1658</f>
        <v/>
      </c>
      <c r="AO1658">
        <f>YEAR(paste!O1660)</f>
        <v/>
      </c>
      <c r="AP1658">
        <f>MONTH(paste!O1660)</f>
        <v/>
      </c>
      <c r="AQ1658">
        <f>DAY(paste!O1660)</f>
        <v/>
      </c>
      <c r="BD1658">
        <f>IF(paste!L1660="","",paste!L1660)</f>
        <v/>
      </c>
      <c r="BM1658" t="n">
        <v>1</v>
      </c>
      <c r="BN1658">
        <f>VLOOKUP(paste!E1660,L_Product!$A$2:$B$2001,2,FALSE)</f>
        <v/>
      </c>
      <c r="BO1658" s="21" t="n"/>
      <c r="BT1658" t="n">
        <v>2</v>
      </c>
      <c r="BU1658">
        <f>IF($BM$2=1,2,IF($BM$2=18,1))</f>
        <v/>
      </c>
      <c r="BV1658">
        <f>IF($BM$2=1,0,IF($BM$2=18,1))</f>
        <v/>
      </c>
      <c r="BW1658" t="n">
        <v>2</v>
      </c>
      <c r="BX1658" t="n">
        <v>0</v>
      </c>
      <c r="BY1658" t="n">
        <v>3</v>
      </c>
      <c r="BZ1658">
        <f>VLOOKUP(BN1658,L_Product!$B$2:$Z$2001,14,FALSE)</f>
        <v/>
      </c>
      <c r="CA1658">
        <f>paste!H1660</f>
        <v/>
      </c>
      <c r="CB1658">
        <f>BZ1658*CA1658</f>
        <v/>
      </c>
      <c r="CN1658" s="158" t="n">
        <v>1</v>
      </c>
      <c r="CO1658" s="158" t="n">
        <v>1</v>
      </c>
      <c r="CP1658" s="158" t="n">
        <v>1</v>
      </c>
      <c r="CQ1658" s="158" t="n">
        <v>1</v>
      </c>
      <c r="CR1658" s="158" t="n">
        <v>1</v>
      </c>
      <c r="CS1658" s="158" t="n">
        <v>0</v>
      </c>
      <c r="CT1658" s="158" t="n">
        <v>0</v>
      </c>
      <c r="CU1658" s="158" t="n">
        <v>0</v>
      </c>
      <c r="CV1658" s="158" t="n">
        <v>0</v>
      </c>
      <c r="CW1658" s="158" t="n">
        <v>0</v>
      </c>
      <c r="CX1658">
        <f>B1658</f>
        <v/>
      </c>
      <c r="CY1658">
        <f>C1658</f>
        <v/>
      </c>
      <c r="CZ1658">
        <f>D1658</f>
        <v/>
      </c>
      <c r="DA1658" s="158" t="n">
        <v>1900</v>
      </c>
      <c r="DB1658" s="158" t="n">
        <v>1</v>
      </c>
      <c r="DC1658" s="158" t="n">
        <v>1</v>
      </c>
      <c r="DD1658" s="158" t="n">
        <v>1900</v>
      </c>
      <c r="DE1658" s="158" t="n">
        <v>1</v>
      </c>
      <c r="DF1658" s="158" t="n">
        <v>1</v>
      </c>
      <c r="DG1658" s="158" t="n">
        <v>1900</v>
      </c>
      <c r="DH1658" s="158" t="n">
        <v>1</v>
      </c>
      <c r="DI1658" s="158" t="n">
        <v>1</v>
      </c>
      <c r="DJ1658" s="158" t="n">
        <v>1900</v>
      </c>
      <c r="DK1658" s="158" t="n">
        <v>1</v>
      </c>
      <c r="DL1658" s="158" t="n">
        <v>1</v>
      </c>
      <c r="DR1658" s="158" t="n">
        <v>2</v>
      </c>
      <c r="DS1658" s="158" t="n">
        <v>1</v>
      </c>
      <c r="DT1658" s="158" t="n">
        <v>2</v>
      </c>
      <c r="DU1658" s="158" t="n">
        <v>1</v>
      </c>
      <c r="DV1658" s="158" t="n">
        <v>3</v>
      </c>
      <c r="DW1658" s="158" t="n">
        <v>1</v>
      </c>
      <c r="DX1658" s="158" t="n">
        <v>3</v>
      </c>
      <c r="DY1658" s="158" t="n">
        <v>0</v>
      </c>
      <c r="DZ1658" s="158" t="n">
        <v>0</v>
      </c>
      <c r="EA1658" s="158" t="n">
        <v>0</v>
      </c>
      <c r="EB1658" s="158" t="n">
        <v>0</v>
      </c>
      <c r="EC1658" s="158" t="n">
        <v>0</v>
      </c>
      <c r="ED1658" s="158" t="n">
        <v>0</v>
      </c>
      <c r="EE1658" s="158" t="n">
        <v>0</v>
      </c>
      <c r="EF1658" s="158" t="n">
        <v>0</v>
      </c>
      <c r="EG1658" s="158" t="n">
        <v>0</v>
      </c>
      <c r="EH1658" s="158" t="n">
        <v>0</v>
      </c>
      <c r="EI1658" s="158" t="n">
        <v>0</v>
      </c>
      <c r="EJ1658" s="158" t="n">
        <v>0</v>
      </c>
      <c r="EK1658" s="158" t="n">
        <v>0</v>
      </c>
      <c r="EL1658" s="158" t="n">
        <v>0</v>
      </c>
      <c r="EM1658" s="158" t="n">
        <v>0</v>
      </c>
      <c r="EN1658" s="158" t="n">
        <v>0</v>
      </c>
      <c r="EO1658" s="158" t="n">
        <v>0</v>
      </c>
      <c r="EP1658" s="158" t="n">
        <v>0</v>
      </c>
      <c r="EQ1658" s="158" t="n">
        <v>0</v>
      </c>
      <c r="ER1658" s="158" t="n">
        <v>0</v>
      </c>
      <c r="ES1658" s="158" t="n">
        <v>0</v>
      </c>
      <c r="ET1658" s="158" t="n">
        <v>0</v>
      </c>
      <c r="EU1658" s="158" t="n">
        <v>0</v>
      </c>
      <c r="EV1658" s="158" t="n">
        <v>0</v>
      </c>
      <c r="EW1658" s="158" t="n">
        <v>0</v>
      </c>
      <c r="EX1658" s="158" t="n">
        <v>0</v>
      </c>
      <c r="EY1658" s="158" t="n">
        <v>0</v>
      </c>
      <c r="EZ1658" s="158" t="n">
        <v>1900</v>
      </c>
      <c r="FA1658" s="158" t="n">
        <v>1</v>
      </c>
      <c r="FB1658" s="158" t="n">
        <v>1</v>
      </c>
      <c r="FC1658" s="158" t="n">
        <v>1900</v>
      </c>
      <c r="FD1658" s="158" t="n">
        <v>1</v>
      </c>
      <c r="FE1658" s="158" t="n">
        <v>1</v>
      </c>
      <c r="FF1658" s="158" t="n">
        <v>1900</v>
      </c>
      <c r="FG1658" s="158" t="n">
        <v>1</v>
      </c>
      <c r="FH1658" s="158" t="n">
        <v>1</v>
      </c>
      <c r="FI1658" s="158" t="n">
        <v>1900</v>
      </c>
      <c r="FJ1658" s="158" t="n">
        <v>1</v>
      </c>
      <c r="FK1658" s="158" t="n">
        <v>1</v>
      </c>
      <c r="FL1658" s="158" t="n">
        <v>1900</v>
      </c>
      <c r="FM1658" s="158" t="n">
        <v>1</v>
      </c>
      <c r="FN1658" s="158" t="n">
        <v>1</v>
      </c>
      <c r="FO1658" s="158" t="n">
        <v>1900</v>
      </c>
      <c r="FP1658" s="158" t="n">
        <v>1</v>
      </c>
      <c r="FQ1658" s="158" t="n">
        <v>1</v>
      </c>
      <c r="FR1658" s="158" t="n">
        <v>1900</v>
      </c>
      <c r="FS1658" s="158" t="n">
        <v>1</v>
      </c>
      <c r="FT1658" s="158" t="n">
        <v>1</v>
      </c>
      <c r="FU1658" s="158" t="n">
        <v>1900</v>
      </c>
      <c r="FV1658" s="158" t="n">
        <v>1</v>
      </c>
      <c r="FW1658" s="158" t="n">
        <v>1</v>
      </c>
    </row>
    <row r="1659">
      <c r="A1659">
        <f>IF(F1659&gt;1,A1658,IF(AND(I1659&lt;10,paste!A1661&lt;10),RIGHT(H1659,2)&amp;"0"&amp;I1659&amp;"000"&amp;paste!A1661,IF(AND(I1659&lt;10,paste!A1661&gt;=10,paste!A1661&lt;100),RIGHT(H1659,2)&amp;"0"&amp;I1659&amp;"00"&amp;paste!A1661,IF(AND(I1659&lt;10,paste!A1661&gt;=100,paste!A1661&lt;1000),RIGHT(H1659,2)&amp;"0"&amp;I1659&amp;"0"&amp;paste!A1661,IF(AND(I1659&lt;10,paste!A1661&gt;=1000),RIGHT(H1659,2)&amp;"0"&amp;I1659&amp;paste!A1661,IF(AND(I1659&gt;=10,paste!A1661&lt;10),RIGHT(H1659,2)&amp;I1659&amp;"000"&amp;paste!A1661,IF(AND(I1659&gt;=10,paste!A1661&gt;=10,paste!A1661&lt;100),RIGHT(H1659,2)&amp;I1659&amp;"00"&amp;paste!A1661,IF(AND(I1659&gt;=10,paste!A1661&gt;=100,paste!A1661&lt;1000),RIGHT(H1659,2)&amp;I1659&amp;"0"&amp;paste!A1661,RIGHT(H1659,2)&amp;I1659&amp;paste!A1661))))))))</f>
        <v/>
      </c>
      <c r="B1659">
        <f>YEAR(paste!C1661)</f>
        <v/>
      </c>
      <c r="C1659">
        <f>MONTH(paste!C1661)</f>
        <v/>
      </c>
      <c r="D1659">
        <f>DAY(paste!C1661)</f>
        <v/>
      </c>
      <c r="E1659" s="158" t="n">
        <v>0</v>
      </c>
      <c r="F1659">
        <f>IF(AND(L1659=L1658,D1659=D1658),F1658+1,1)</f>
        <v/>
      </c>
      <c r="G1659" s="158" t="n">
        <v>0</v>
      </c>
      <c r="H1659">
        <f>YEAR(paste!C1661)</f>
        <v/>
      </c>
      <c r="I1659">
        <f>MONTH(paste!C1661)</f>
        <v/>
      </c>
      <c r="J1659">
        <f>DAY(paste!C1661)</f>
        <v/>
      </c>
      <c r="K1659">
        <f>A1659</f>
        <v/>
      </c>
      <c r="L1659">
        <f>IF(ISBLANK(VLOOKUP(paste!J1661,'得意先名 (2)'!$B$3:$F$2005,5,FALSE)),paste!P1661,IFERROR(VLOOKUP(paste!J1661,'得意先名 (2)'!$B$3:$F$2005,5,FALSE),"ZZZZZZZZZZZ"))</f>
        <v/>
      </c>
      <c r="M1659">
        <f>IF(L1659="ZZZZZZZZZZZ",paste!J1661&amp;paste!K1661&amp; "  :   "&amp;paste!M1661&amp; "  :   "&amp;paste!P1661,"")</f>
        <v/>
      </c>
      <c r="O1659" s="158" t="n"/>
      <c r="P1659">
        <f>VLOOKUP(L1659,'L_User+EndUser'!$C$2:$K$500,8,FALSE)</f>
        <v/>
      </c>
      <c r="Q1659">
        <f>VLOOKUP(L1659,'L_User+EndUser'!$C$2:$K$500,9,FALSE)</f>
        <v/>
      </c>
      <c r="R1659" s="158" t="n"/>
      <c r="T1659" s="158" t="n"/>
      <c r="V1659" s="158" t="n"/>
      <c r="AB1659">
        <f>paste!J1661</f>
        <v/>
      </c>
      <c r="AC1659">
        <f>L1659</f>
        <v/>
      </c>
      <c r="AO1659">
        <f>YEAR(paste!O1661)</f>
        <v/>
      </c>
      <c r="AP1659">
        <f>MONTH(paste!O1661)</f>
        <v/>
      </c>
      <c r="AQ1659">
        <f>DAY(paste!O1661)</f>
        <v/>
      </c>
      <c r="BD1659">
        <f>IF(paste!L1661="","",paste!L1661)</f>
        <v/>
      </c>
      <c r="BM1659" t="n">
        <v>1</v>
      </c>
      <c r="BN1659">
        <f>VLOOKUP(paste!E1661,L_Product!$A$2:$B$2001,2,FALSE)</f>
        <v/>
      </c>
      <c r="BO1659" s="21" t="n"/>
      <c r="BT1659" t="n">
        <v>2</v>
      </c>
      <c r="BU1659">
        <f>IF($BM$2=1,2,IF($BM$2=18,1))</f>
        <v/>
      </c>
      <c r="BV1659">
        <f>IF($BM$2=1,0,IF($BM$2=18,1))</f>
        <v/>
      </c>
      <c r="BW1659" t="n">
        <v>2</v>
      </c>
      <c r="BX1659" t="n">
        <v>0</v>
      </c>
      <c r="BY1659" t="n">
        <v>3</v>
      </c>
      <c r="BZ1659">
        <f>VLOOKUP(BN1659,L_Product!$B$2:$Z$2001,14,FALSE)</f>
        <v/>
      </c>
      <c r="CA1659">
        <f>paste!H1661</f>
        <v/>
      </c>
      <c r="CB1659">
        <f>BZ1659*CA1659</f>
        <v/>
      </c>
      <c r="CN1659" s="158" t="n">
        <v>1</v>
      </c>
      <c r="CO1659" s="158" t="n">
        <v>1</v>
      </c>
      <c r="CP1659" s="158" t="n">
        <v>1</v>
      </c>
      <c r="CQ1659" s="158" t="n">
        <v>1</v>
      </c>
      <c r="CR1659" s="158" t="n">
        <v>1</v>
      </c>
      <c r="CS1659" s="158" t="n">
        <v>0</v>
      </c>
      <c r="CT1659" s="158" t="n">
        <v>0</v>
      </c>
      <c r="CU1659" s="158" t="n">
        <v>0</v>
      </c>
      <c r="CV1659" s="158" t="n">
        <v>0</v>
      </c>
      <c r="CW1659" s="158" t="n">
        <v>0</v>
      </c>
      <c r="CX1659">
        <f>B1659</f>
        <v/>
      </c>
      <c r="CY1659">
        <f>C1659</f>
        <v/>
      </c>
      <c r="CZ1659">
        <f>D1659</f>
        <v/>
      </c>
      <c r="DA1659" s="158" t="n">
        <v>1900</v>
      </c>
      <c r="DB1659" s="158" t="n">
        <v>1</v>
      </c>
      <c r="DC1659" s="158" t="n">
        <v>1</v>
      </c>
      <c r="DD1659" s="158" t="n">
        <v>1900</v>
      </c>
      <c r="DE1659" s="158" t="n">
        <v>1</v>
      </c>
      <c r="DF1659" s="158" t="n">
        <v>1</v>
      </c>
      <c r="DG1659" s="158" t="n">
        <v>1900</v>
      </c>
      <c r="DH1659" s="158" t="n">
        <v>1</v>
      </c>
      <c r="DI1659" s="158" t="n">
        <v>1</v>
      </c>
      <c r="DJ1659" s="158" t="n">
        <v>1900</v>
      </c>
      <c r="DK1659" s="158" t="n">
        <v>1</v>
      </c>
      <c r="DL1659" s="158" t="n">
        <v>1</v>
      </c>
      <c r="DR1659" s="158" t="n">
        <v>2</v>
      </c>
      <c r="DS1659" s="158" t="n">
        <v>1</v>
      </c>
      <c r="DT1659" s="158" t="n">
        <v>2</v>
      </c>
      <c r="DU1659" s="158" t="n">
        <v>1</v>
      </c>
      <c r="DV1659" s="158" t="n">
        <v>3</v>
      </c>
      <c r="DW1659" s="158" t="n">
        <v>1</v>
      </c>
      <c r="DX1659" s="158" t="n">
        <v>3</v>
      </c>
      <c r="DY1659" s="158" t="n">
        <v>0</v>
      </c>
      <c r="DZ1659" s="158" t="n">
        <v>0</v>
      </c>
      <c r="EA1659" s="158" t="n">
        <v>0</v>
      </c>
      <c r="EB1659" s="158" t="n">
        <v>0</v>
      </c>
      <c r="EC1659" s="158" t="n">
        <v>0</v>
      </c>
      <c r="ED1659" s="158" t="n">
        <v>0</v>
      </c>
      <c r="EE1659" s="158" t="n">
        <v>0</v>
      </c>
      <c r="EF1659" s="158" t="n">
        <v>0</v>
      </c>
      <c r="EG1659" s="158" t="n">
        <v>0</v>
      </c>
      <c r="EH1659" s="158" t="n">
        <v>0</v>
      </c>
      <c r="EI1659" s="158" t="n">
        <v>0</v>
      </c>
      <c r="EJ1659" s="158" t="n">
        <v>0</v>
      </c>
      <c r="EK1659" s="158" t="n">
        <v>0</v>
      </c>
      <c r="EL1659" s="158" t="n">
        <v>0</v>
      </c>
      <c r="EM1659" s="158" t="n">
        <v>0</v>
      </c>
      <c r="EN1659" s="158" t="n">
        <v>0</v>
      </c>
      <c r="EO1659" s="158" t="n">
        <v>0</v>
      </c>
      <c r="EP1659" s="158" t="n">
        <v>0</v>
      </c>
      <c r="EQ1659" s="158" t="n">
        <v>0</v>
      </c>
      <c r="ER1659" s="158" t="n">
        <v>0</v>
      </c>
      <c r="ES1659" s="158" t="n">
        <v>0</v>
      </c>
      <c r="ET1659" s="158" t="n">
        <v>0</v>
      </c>
      <c r="EU1659" s="158" t="n">
        <v>0</v>
      </c>
      <c r="EV1659" s="158" t="n">
        <v>0</v>
      </c>
      <c r="EW1659" s="158" t="n">
        <v>0</v>
      </c>
      <c r="EX1659" s="158" t="n">
        <v>0</v>
      </c>
      <c r="EY1659" s="158" t="n">
        <v>0</v>
      </c>
      <c r="EZ1659" s="158" t="n">
        <v>1900</v>
      </c>
      <c r="FA1659" s="158" t="n">
        <v>1</v>
      </c>
      <c r="FB1659" s="158" t="n">
        <v>1</v>
      </c>
      <c r="FC1659" s="158" t="n">
        <v>1900</v>
      </c>
      <c r="FD1659" s="158" t="n">
        <v>1</v>
      </c>
      <c r="FE1659" s="158" t="n">
        <v>1</v>
      </c>
      <c r="FF1659" s="158" t="n">
        <v>1900</v>
      </c>
      <c r="FG1659" s="158" t="n">
        <v>1</v>
      </c>
      <c r="FH1659" s="158" t="n">
        <v>1</v>
      </c>
      <c r="FI1659" s="158" t="n">
        <v>1900</v>
      </c>
      <c r="FJ1659" s="158" t="n">
        <v>1</v>
      </c>
      <c r="FK1659" s="158" t="n">
        <v>1</v>
      </c>
      <c r="FL1659" s="158" t="n">
        <v>1900</v>
      </c>
      <c r="FM1659" s="158" t="n">
        <v>1</v>
      </c>
      <c r="FN1659" s="158" t="n">
        <v>1</v>
      </c>
      <c r="FO1659" s="158" t="n">
        <v>1900</v>
      </c>
      <c r="FP1659" s="158" t="n">
        <v>1</v>
      </c>
      <c r="FQ1659" s="158" t="n">
        <v>1</v>
      </c>
      <c r="FR1659" s="158" t="n">
        <v>1900</v>
      </c>
      <c r="FS1659" s="158" t="n">
        <v>1</v>
      </c>
      <c r="FT1659" s="158" t="n">
        <v>1</v>
      </c>
      <c r="FU1659" s="158" t="n">
        <v>1900</v>
      </c>
      <c r="FV1659" s="158" t="n">
        <v>1</v>
      </c>
      <c r="FW1659" s="158" t="n">
        <v>1</v>
      </c>
    </row>
    <row r="1660">
      <c r="A1660">
        <f>IF(F1660&gt;1,A1659,IF(AND(I1660&lt;10,paste!A1662&lt;10),RIGHT(H1660,2)&amp;"0"&amp;I1660&amp;"000"&amp;paste!A1662,IF(AND(I1660&lt;10,paste!A1662&gt;=10,paste!A1662&lt;100),RIGHT(H1660,2)&amp;"0"&amp;I1660&amp;"00"&amp;paste!A1662,IF(AND(I1660&lt;10,paste!A1662&gt;=100,paste!A1662&lt;1000),RIGHT(H1660,2)&amp;"0"&amp;I1660&amp;"0"&amp;paste!A1662,IF(AND(I1660&lt;10,paste!A1662&gt;=1000),RIGHT(H1660,2)&amp;"0"&amp;I1660&amp;paste!A1662,IF(AND(I1660&gt;=10,paste!A1662&lt;10),RIGHT(H1660,2)&amp;I1660&amp;"000"&amp;paste!A1662,IF(AND(I1660&gt;=10,paste!A1662&gt;=10,paste!A1662&lt;100),RIGHT(H1660,2)&amp;I1660&amp;"00"&amp;paste!A1662,IF(AND(I1660&gt;=10,paste!A1662&gt;=100,paste!A1662&lt;1000),RIGHT(H1660,2)&amp;I1660&amp;"0"&amp;paste!A1662,RIGHT(H1660,2)&amp;I1660&amp;paste!A1662))))))))</f>
        <v/>
      </c>
      <c r="B1660">
        <f>YEAR(paste!C1662)</f>
        <v/>
      </c>
      <c r="C1660">
        <f>MONTH(paste!C1662)</f>
        <v/>
      </c>
      <c r="D1660">
        <f>DAY(paste!C1662)</f>
        <v/>
      </c>
      <c r="E1660" s="158" t="n">
        <v>0</v>
      </c>
      <c r="F1660">
        <f>IF(AND(L1660=L1659,D1660=D1659),F1659+1,1)</f>
        <v/>
      </c>
      <c r="G1660" s="158" t="n">
        <v>0</v>
      </c>
      <c r="H1660">
        <f>YEAR(paste!C1662)</f>
        <v/>
      </c>
      <c r="I1660">
        <f>MONTH(paste!C1662)</f>
        <v/>
      </c>
      <c r="J1660">
        <f>DAY(paste!C1662)</f>
        <v/>
      </c>
      <c r="K1660">
        <f>A1660</f>
        <v/>
      </c>
      <c r="L1660">
        <f>IF(ISBLANK(VLOOKUP(paste!J1662,'得意先名 (2)'!$B$3:$F$2005,5,FALSE)),paste!P1662,IFERROR(VLOOKUP(paste!J1662,'得意先名 (2)'!$B$3:$F$2005,5,FALSE),"ZZZZZZZZZZZ"))</f>
        <v/>
      </c>
      <c r="M1660">
        <f>IF(L1660="ZZZZZZZZZZZ",paste!J1662&amp;paste!K1662&amp; "  :   "&amp;paste!M1662&amp; "  :   "&amp;paste!P1662,"")</f>
        <v/>
      </c>
      <c r="O1660" s="158" t="n"/>
      <c r="P1660">
        <f>VLOOKUP(L1660,'L_User+EndUser'!$C$2:$K$500,8,FALSE)</f>
        <v/>
      </c>
      <c r="Q1660">
        <f>VLOOKUP(L1660,'L_User+EndUser'!$C$2:$K$500,9,FALSE)</f>
        <v/>
      </c>
      <c r="R1660" s="158" t="n"/>
      <c r="T1660" s="158" t="n"/>
      <c r="V1660" s="158" t="n"/>
      <c r="AB1660">
        <f>paste!J1662</f>
        <v/>
      </c>
      <c r="AC1660">
        <f>L1660</f>
        <v/>
      </c>
      <c r="AO1660">
        <f>YEAR(paste!O1662)</f>
        <v/>
      </c>
      <c r="AP1660">
        <f>MONTH(paste!O1662)</f>
        <v/>
      </c>
      <c r="AQ1660">
        <f>DAY(paste!O1662)</f>
        <v/>
      </c>
      <c r="BD1660">
        <f>IF(paste!L1662="","",paste!L1662)</f>
        <v/>
      </c>
      <c r="BM1660" t="n">
        <v>1</v>
      </c>
      <c r="BN1660">
        <f>VLOOKUP(paste!E1662,L_Product!$A$2:$B$2001,2,FALSE)</f>
        <v/>
      </c>
      <c r="BO1660" s="21" t="n"/>
      <c r="BT1660" t="n">
        <v>2</v>
      </c>
      <c r="BU1660">
        <f>IF($BM$2=1,2,IF($BM$2=18,1))</f>
        <v/>
      </c>
      <c r="BV1660">
        <f>IF($BM$2=1,0,IF($BM$2=18,1))</f>
        <v/>
      </c>
      <c r="BW1660" t="n">
        <v>2</v>
      </c>
      <c r="BX1660" t="n">
        <v>0</v>
      </c>
      <c r="BY1660" t="n">
        <v>3</v>
      </c>
      <c r="BZ1660">
        <f>VLOOKUP(BN1660,L_Product!$B$2:$Z$2001,14,FALSE)</f>
        <v/>
      </c>
      <c r="CA1660">
        <f>paste!H1662</f>
        <v/>
      </c>
      <c r="CB1660">
        <f>BZ1660*CA1660</f>
        <v/>
      </c>
      <c r="CN1660" s="158" t="n">
        <v>1</v>
      </c>
      <c r="CO1660" s="158" t="n">
        <v>1</v>
      </c>
      <c r="CP1660" s="158" t="n">
        <v>1</v>
      </c>
      <c r="CQ1660" s="158" t="n">
        <v>1</v>
      </c>
      <c r="CR1660" s="158" t="n">
        <v>1</v>
      </c>
      <c r="CS1660" s="158" t="n">
        <v>0</v>
      </c>
      <c r="CT1660" s="158" t="n">
        <v>0</v>
      </c>
      <c r="CU1660" s="158" t="n">
        <v>0</v>
      </c>
      <c r="CV1660" s="158" t="n">
        <v>0</v>
      </c>
      <c r="CW1660" s="158" t="n">
        <v>0</v>
      </c>
      <c r="CX1660">
        <f>B1660</f>
        <v/>
      </c>
      <c r="CY1660">
        <f>C1660</f>
        <v/>
      </c>
      <c r="CZ1660">
        <f>D1660</f>
        <v/>
      </c>
      <c r="DA1660" s="158" t="n">
        <v>1900</v>
      </c>
      <c r="DB1660" s="158" t="n">
        <v>1</v>
      </c>
      <c r="DC1660" s="158" t="n">
        <v>1</v>
      </c>
      <c r="DD1660" s="158" t="n">
        <v>1900</v>
      </c>
      <c r="DE1660" s="158" t="n">
        <v>1</v>
      </c>
      <c r="DF1660" s="158" t="n">
        <v>1</v>
      </c>
      <c r="DG1660" s="158" t="n">
        <v>1900</v>
      </c>
      <c r="DH1660" s="158" t="n">
        <v>1</v>
      </c>
      <c r="DI1660" s="158" t="n">
        <v>1</v>
      </c>
      <c r="DJ1660" s="158" t="n">
        <v>1900</v>
      </c>
      <c r="DK1660" s="158" t="n">
        <v>1</v>
      </c>
      <c r="DL1660" s="158" t="n">
        <v>1</v>
      </c>
      <c r="DR1660" s="158" t="n">
        <v>2</v>
      </c>
      <c r="DS1660" s="158" t="n">
        <v>1</v>
      </c>
      <c r="DT1660" s="158" t="n">
        <v>2</v>
      </c>
      <c r="DU1660" s="158" t="n">
        <v>1</v>
      </c>
      <c r="DV1660" s="158" t="n">
        <v>3</v>
      </c>
      <c r="DW1660" s="158" t="n">
        <v>1</v>
      </c>
      <c r="DX1660" s="158" t="n">
        <v>3</v>
      </c>
      <c r="DY1660" s="158" t="n">
        <v>0</v>
      </c>
      <c r="DZ1660" s="158" t="n">
        <v>0</v>
      </c>
      <c r="EA1660" s="158" t="n">
        <v>0</v>
      </c>
      <c r="EB1660" s="158" t="n">
        <v>0</v>
      </c>
      <c r="EC1660" s="158" t="n">
        <v>0</v>
      </c>
      <c r="ED1660" s="158" t="n">
        <v>0</v>
      </c>
      <c r="EE1660" s="158" t="n">
        <v>0</v>
      </c>
      <c r="EF1660" s="158" t="n">
        <v>0</v>
      </c>
      <c r="EG1660" s="158" t="n">
        <v>0</v>
      </c>
      <c r="EH1660" s="158" t="n">
        <v>0</v>
      </c>
      <c r="EI1660" s="158" t="n">
        <v>0</v>
      </c>
      <c r="EJ1660" s="158" t="n">
        <v>0</v>
      </c>
      <c r="EK1660" s="158" t="n">
        <v>0</v>
      </c>
      <c r="EL1660" s="158" t="n">
        <v>0</v>
      </c>
      <c r="EM1660" s="158" t="n">
        <v>0</v>
      </c>
      <c r="EN1660" s="158" t="n">
        <v>0</v>
      </c>
      <c r="EO1660" s="158" t="n">
        <v>0</v>
      </c>
      <c r="EP1660" s="158" t="n">
        <v>0</v>
      </c>
      <c r="EQ1660" s="158" t="n">
        <v>0</v>
      </c>
      <c r="ER1660" s="158" t="n">
        <v>0</v>
      </c>
      <c r="ES1660" s="158" t="n">
        <v>0</v>
      </c>
      <c r="ET1660" s="158" t="n">
        <v>0</v>
      </c>
      <c r="EU1660" s="158" t="n">
        <v>0</v>
      </c>
      <c r="EV1660" s="158" t="n">
        <v>0</v>
      </c>
      <c r="EW1660" s="158" t="n">
        <v>0</v>
      </c>
      <c r="EX1660" s="158" t="n">
        <v>0</v>
      </c>
      <c r="EY1660" s="158" t="n">
        <v>0</v>
      </c>
      <c r="EZ1660" s="158" t="n">
        <v>1900</v>
      </c>
      <c r="FA1660" s="158" t="n">
        <v>1</v>
      </c>
      <c r="FB1660" s="158" t="n">
        <v>1</v>
      </c>
      <c r="FC1660" s="158" t="n">
        <v>1900</v>
      </c>
      <c r="FD1660" s="158" t="n">
        <v>1</v>
      </c>
      <c r="FE1660" s="158" t="n">
        <v>1</v>
      </c>
      <c r="FF1660" s="158" t="n">
        <v>1900</v>
      </c>
      <c r="FG1660" s="158" t="n">
        <v>1</v>
      </c>
      <c r="FH1660" s="158" t="n">
        <v>1</v>
      </c>
      <c r="FI1660" s="158" t="n">
        <v>1900</v>
      </c>
      <c r="FJ1660" s="158" t="n">
        <v>1</v>
      </c>
      <c r="FK1660" s="158" t="n">
        <v>1</v>
      </c>
      <c r="FL1660" s="158" t="n">
        <v>1900</v>
      </c>
      <c r="FM1660" s="158" t="n">
        <v>1</v>
      </c>
      <c r="FN1660" s="158" t="n">
        <v>1</v>
      </c>
      <c r="FO1660" s="158" t="n">
        <v>1900</v>
      </c>
      <c r="FP1660" s="158" t="n">
        <v>1</v>
      </c>
      <c r="FQ1660" s="158" t="n">
        <v>1</v>
      </c>
      <c r="FR1660" s="158" t="n">
        <v>1900</v>
      </c>
      <c r="FS1660" s="158" t="n">
        <v>1</v>
      </c>
      <c r="FT1660" s="158" t="n">
        <v>1</v>
      </c>
      <c r="FU1660" s="158" t="n">
        <v>1900</v>
      </c>
      <c r="FV1660" s="158" t="n">
        <v>1</v>
      </c>
      <c r="FW1660" s="158" t="n">
        <v>1</v>
      </c>
    </row>
    <row r="1661">
      <c r="A1661">
        <f>IF(F1661&gt;1,A1660,IF(AND(I1661&lt;10,paste!A1663&lt;10),RIGHT(H1661,2)&amp;"0"&amp;I1661&amp;"000"&amp;paste!A1663,IF(AND(I1661&lt;10,paste!A1663&gt;=10,paste!A1663&lt;100),RIGHT(H1661,2)&amp;"0"&amp;I1661&amp;"00"&amp;paste!A1663,IF(AND(I1661&lt;10,paste!A1663&gt;=100,paste!A1663&lt;1000),RIGHT(H1661,2)&amp;"0"&amp;I1661&amp;"0"&amp;paste!A1663,IF(AND(I1661&lt;10,paste!A1663&gt;=1000),RIGHT(H1661,2)&amp;"0"&amp;I1661&amp;paste!A1663,IF(AND(I1661&gt;=10,paste!A1663&lt;10),RIGHT(H1661,2)&amp;I1661&amp;"000"&amp;paste!A1663,IF(AND(I1661&gt;=10,paste!A1663&gt;=10,paste!A1663&lt;100),RIGHT(H1661,2)&amp;I1661&amp;"00"&amp;paste!A1663,IF(AND(I1661&gt;=10,paste!A1663&gt;=100,paste!A1663&lt;1000),RIGHT(H1661,2)&amp;I1661&amp;"0"&amp;paste!A1663,RIGHT(H1661,2)&amp;I1661&amp;paste!A1663))))))))</f>
        <v/>
      </c>
      <c r="B1661">
        <f>YEAR(paste!C1663)</f>
        <v/>
      </c>
      <c r="C1661">
        <f>MONTH(paste!C1663)</f>
        <v/>
      </c>
      <c r="D1661">
        <f>DAY(paste!C1663)</f>
        <v/>
      </c>
      <c r="E1661" s="158" t="n">
        <v>0</v>
      </c>
      <c r="F1661">
        <f>IF(AND(L1661=L1660,D1661=D1660),F1660+1,1)</f>
        <v/>
      </c>
      <c r="G1661" s="158" t="n">
        <v>0</v>
      </c>
      <c r="H1661">
        <f>YEAR(paste!C1663)</f>
        <v/>
      </c>
      <c r="I1661">
        <f>MONTH(paste!C1663)</f>
        <v/>
      </c>
      <c r="J1661">
        <f>DAY(paste!C1663)</f>
        <v/>
      </c>
      <c r="K1661">
        <f>A1661</f>
        <v/>
      </c>
      <c r="L1661">
        <f>IF(ISBLANK(VLOOKUP(paste!J1663,'得意先名 (2)'!$B$3:$F$2005,5,FALSE)),paste!P1663,IFERROR(VLOOKUP(paste!J1663,'得意先名 (2)'!$B$3:$F$2005,5,FALSE),"ZZZZZZZZZZZ"))</f>
        <v/>
      </c>
      <c r="M1661">
        <f>IF(L1661="ZZZZZZZZZZZ",paste!J1663&amp;paste!K1663&amp; "  :   "&amp;paste!M1663&amp; "  :   "&amp;paste!P1663,"")</f>
        <v/>
      </c>
      <c r="O1661" s="158" t="n"/>
      <c r="P1661">
        <f>VLOOKUP(L1661,'L_User+EndUser'!$C$2:$K$500,8,FALSE)</f>
        <v/>
      </c>
      <c r="Q1661">
        <f>VLOOKUP(L1661,'L_User+EndUser'!$C$2:$K$500,9,FALSE)</f>
        <v/>
      </c>
      <c r="R1661" s="158" t="n"/>
      <c r="T1661" s="158" t="n"/>
      <c r="V1661" s="158" t="n"/>
      <c r="AB1661">
        <f>paste!J1663</f>
        <v/>
      </c>
      <c r="AC1661">
        <f>L1661</f>
        <v/>
      </c>
      <c r="AO1661">
        <f>YEAR(paste!O1663)</f>
        <v/>
      </c>
      <c r="AP1661">
        <f>MONTH(paste!O1663)</f>
        <v/>
      </c>
      <c r="AQ1661">
        <f>DAY(paste!O1663)</f>
        <v/>
      </c>
      <c r="BD1661">
        <f>IF(paste!L1663="","",paste!L1663)</f>
        <v/>
      </c>
      <c r="BM1661" t="n">
        <v>1</v>
      </c>
      <c r="BN1661">
        <f>VLOOKUP(paste!E1663,L_Product!$A$2:$B$2001,2,FALSE)</f>
        <v/>
      </c>
      <c r="BO1661" s="21" t="n"/>
      <c r="BT1661" t="n">
        <v>2</v>
      </c>
      <c r="BU1661">
        <f>IF($BM$2=1,2,IF($BM$2=18,1))</f>
        <v/>
      </c>
      <c r="BV1661">
        <f>IF($BM$2=1,0,IF($BM$2=18,1))</f>
        <v/>
      </c>
      <c r="BW1661" t="n">
        <v>2</v>
      </c>
      <c r="BX1661" t="n">
        <v>0</v>
      </c>
      <c r="BY1661" t="n">
        <v>3</v>
      </c>
      <c r="BZ1661">
        <f>VLOOKUP(BN1661,L_Product!$B$2:$Z$2001,14,FALSE)</f>
        <v/>
      </c>
      <c r="CA1661">
        <f>paste!H1663</f>
        <v/>
      </c>
      <c r="CB1661">
        <f>BZ1661*CA1661</f>
        <v/>
      </c>
      <c r="CN1661" s="158" t="n">
        <v>1</v>
      </c>
      <c r="CO1661" s="158" t="n">
        <v>1</v>
      </c>
      <c r="CP1661" s="158" t="n">
        <v>1</v>
      </c>
      <c r="CQ1661" s="158" t="n">
        <v>1</v>
      </c>
      <c r="CR1661" s="158" t="n">
        <v>1</v>
      </c>
      <c r="CS1661" s="158" t="n">
        <v>0</v>
      </c>
      <c r="CT1661" s="158" t="n">
        <v>0</v>
      </c>
      <c r="CU1661" s="158" t="n">
        <v>0</v>
      </c>
      <c r="CV1661" s="158" t="n">
        <v>0</v>
      </c>
      <c r="CW1661" s="158" t="n">
        <v>0</v>
      </c>
      <c r="CX1661">
        <f>B1661</f>
        <v/>
      </c>
      <c r="CY1661">
        <f>C1661</f>
        <v/>
      </c>
      <c r="CZ1661">
        <f>D1661</f>
        <v/>
      </c>
      <c r="DA1661" s="158" t="n">
        <v>1900</v>
      </c>
      <c r="DB1661" s="158" t="n">
        <v>1</v>
      </c>
      <c r="DC1661" s="158" t="n">
        <v>1</v>
      </c>
      <c r="DD1661" s="158" t="n">
        <v>1900</v>
      </c>
      <c r="DE1661" s="158" t="n">
        <v>1</v>
      </c>
      <c r="DF1661" s="158" t="n">
        <v>1</v>
      </c>
      <c r="DG1661" s="158" t="n">
        <v>1900</v>
      </c>
      <c r="DH1661" s="158" t="n">
        <v>1</v>
      </c>
      <c r="DI1661" s="158" t="n">
        <v>1</v>
      </c>
      <c r="DJ1661" s="158" t="n">
        <v>1900</v>
      </c>
      <c r="DK1661" s="158" t="n">
        <v>1</v>
      </c>
      <c r="DL1661" s="158" t="n">
        <v>1</v>
      </c>
      <c r="DR1661" s="158" t="n">
        <v>2</v>
      </c>
      <c r="DS1661" s="158" t="n">
        <v>1</v>
      </c>
      <c r="DT1661" s="158" t="n">
        <v>2</v>
      </c>
      <c r="DU1661" s="158" t="n">
        <v>1</v>
      </c>
      <c r="DV1661" s="158" t="n">
        <v>3</v>
      </c>
      <c r="DW1661" s="158" t="n">
        <v>1</v>
      </c>
      <c r="DX1661" s="158" t="n">
        <v>3</v>
      </c>
      <c r="DY1661" s="158" t="n">
        <v>0</v>
      </c>
      <c r="DZ1661" s="158" t="n">
        <v>0</v>
      </c>
      <c r="EA1661" s="158" t="n">
        <v>0</v>
      </c>
      <c r="EB1661" s="158" t="n">
        <v>0</v>
      </c>
      <c r="EC1661" s="158" t="n">
        <v>0</v>
      </c>
      <c r="ED1661" s="158" t="n">
        <v>0</v>
      </c>
      <c r="EE1661" s="158" t="n">
        <v>0</v>
      </c>
      <c r="EF1661" s="158" t="n">
        <v>0</v>
      </c>
      <c r="EG1661" s="158" t="n">
        <v>0</v>
      </c>
      <c r="EH1661" s="158" t="n">
        <v>0</v>
      </c>
      <c r="EI1661" s="158" t="n">
        <v>0</v>
      </c>
      <c r="EJ1661" s="158" t="n">
        <v>0</v>
      </c>
      <c r="EK1661" s="158" t="n">
        <v>0</v>
      </c>
      <c r="EL1661" s="158" t="n">
        <v>0</v>
      </c>
      <c r="EM1661" s="158" t="n">
        <v>0</v>
      </c>
      <c r="EN1661" s="158" t="n">
        <v>0</v>
      </c>
      <c r="EO1661" s="158" t="n">
        <v>0</v>
      </c>
      <c r="EP1661" s="158" t="n">
        <v>0</v>
      </c>
      <c r="EQ1661" s="158" t="n">
        <v>0</v>
      </c>
      <c r="ER1661" s="158" t="n">
        <v>0</v>
      </c>
      <c r="ES1661" s="158" t="n">
        <v>0</v>
      </c>
      <c r="ET1661" s="158" t="n">
        <v>0</v>
      </c>
      <c r="EU1661" s="158" t="n">
        <v>0</v>
      </c>
      <c r="EV1661" s="158" t="n">
        <v>0</v>
      </c>
      <c r="EW1661" s="158" t="n">
        <v>0</v>
      </c>
      <c r="EX1661" s="158" t="n">
        <v>0</v>
      </c>
      <c r="EY1661" s="158" t="n">
        <v>0</v>
      </c>
      <c r="EZ1661" s="158" t="n">
        <v>1900</v>
      </c>
      <c r="FA1661" s="158" t="n">
        <v>1</v>
      </c>
      <c r="FB1661" s="158" t="n">
        <v>1</v>
      </c>
      <c r="FC1661" s="158" t="n">
        <v>1900</v>
      </c>
      <c r="FD1661" s="158" t="n">
        <v>1</v>
      </c>
      <c r="FE1661" s="158" t="n">
        <v>1</v>
      </c>
      <c r="FF1661" s="158" t="n">
        <v>1900</v>
      </c>
      <c r="FG1661" s="158" t="n">
        <v>1</v>
      </c>
      <c r="FH1661" s="158" t="n">
        <v>1</v>
      </c>
      <c r="FI1661" s="158" t="n">
        <v>1900</v>
      </c>
      <c r="FJ1661" s="158" t="n">
        <v>1</v>
      </c>
      <c r="FK1661" s="158" t="n">
        <v>1</v>
      </c>
      <c r="FL1661" s="158" t="n">
        <v>1900</v>
      </c>
      <c r="FM1661" s="158" t="n">
        <v>1</v>
      </c>
      <c r="FN1661" s="158" t="n">
        <v>1</v>
      </c>
      <c r="FO1661" s="158" t="n">
        <v>1900</v>
      </c>
      <c r="FP1661" s="158" t="n">
        <v>1</v>
      </c>
      <c r="FQ1661" s="158" t="n">
        <v>1</v>
      </c>
      <c r="FR1661" s="158" t="n">
        <v>1900</v>
      </c>
      <c r="FS1661" s="158" t="n">
        <v>1</v>
      </c>
      <c r="FT1661" s="158" t="n">
        <v>1</v>
      </c>
      <c r="FU1661" s="158" t="n">
        <v>1900</v>
      </c>
      <c r="FV1661" s="158" t="n">
        <v>1</v>
      </c>
      <c r="FW1661" s="158" t="n">
        <v>1</v>
      </c>
    </row>
    <row r="1662">
      <c r="A1662">
        <f>IF(F1662&gt;1,A1661,IF(AND(I1662&lt;10,paste!A1664&lt;10),RIGHT(H1662,2)&amp;"0"&amp;I1662&amp;"000"&amp;paste!A1664,IF(AND(I1662&lt;10,paste!A1664&gt;=10,paste!A1664&lt;100),RIGHT(H1662,2)&amp;"0"&amp;I1662&amp;"00"&amp;paste!A1664,IF(AND(I1662&lt;10,paste!A1664&gt;=100,paste!A1664&lt;1000),RIGHT(H1662,2)&amp;"0"&amp;I1662&amp;"0"&amp;paste!A1664,IF(AND(I1662&lt;10,paste!A1664&gt;=1000),RIGHT(H1662,2)&amp;"0"&amp;I1662&amp;paste!A1664,IF(AND(I1662&gt;=10,paste!A1664&lt;10),RIGHT(H1662,2)&amp;I1662&amp;"000"&amp;paste!A1664,IF(AND(I1662&gt;=10,paste!A1664&gt;=10,paste!A1664&lt;100),RIGHT(H1662,2)&amp;I1662&amp;"00"&amp;paste!A1664,IF(AND(I1662&gt;=10,paste!A1664&gt;=100,paste!A1664&lt;1000),RIGHT(H1662,2)&amp;I1662&amp;"0"&amp;paste!A1664,RIGHT(H1662,2)&amp;I1662&amp;paste!A1664))))))))</f>
        <v/>
      </c>
      <c r="B1662">
        <f>YEAR(paste!C1664)</f>
        <v/>
      </c>
      <c r="C1662">
        <f>MONTH(paste!C1664)</f>
        <v/>
      </c>
      <c r="D1662">
        <f>DAY(paste!C1664)</f>
        <v/>
      </c>
      <c r="E1662" s="158" t="n">
        <v>0</v>
      </c>
      <c r="F1662">
        <f>IF(AND(L1662=L1661,D1662=D1661),F1661+1,1)</f>
        <v/>
      </c>
      <c r="G1662" s="158" t="n">
        <v>0</v>
      </c>
      <c r="H1662">
        <f>YEAR(paste!C1664)</f>
        <v/>
      </c>
      <c r="I1662">
        <f>MONTH(paste!C1664)</f>
        <v/>
      </c>
      <c r="J1662">
        <f>DAY(paste!C1664)</f>
        <v/>
      </c>
      <c r="K1662">
        <f>A1662</f>
        <v/>
      </c>
      <c r="L1662">
        <f>IF(ISBLANK(VLOOKUP(paste!J1664,'得意先名 (2)'!$B$3:$F$2005,5,FALSE)),paste!P1664,IFERROR(VLOOKUP(paste!J1664,'得意先名 (2)'!$B$3:$F$2005,5,FALSE),"ZZZZZZZZZZZ"))</f>
        <v/>
      </c>
      <c r="M1662">
        <f>IF(L1662="ZZZZZZZZZZZ",paste!J1664&amp;paste!K1664&amp; "  :   "&amp;paste!M1664&amp; "  :   "&amp;paste!P1664,"")</f>
        <v/>
      </c>
      <c r="O1662" s="158" t="n"/>
      <c r="P1662">
        <f>VLOOKUP(L1662,'L_User+EndUser'!$C$2:$K$500,8,FALSE)</f>
        <v/>
      </c>
      <c r="Q1662">
        <f>VLOOKUP(L1662,'L_User+EndUser'!$C$2:$K$500,9,FALSE)</f>
        <v/>
      </c>
      <c r="R1662" s="158" t="n"/>
      <c r="T1662" s="158" t="n"/>
      <c r="V1662" s="158" t="n"/>
      <c r="AB1662">
        <f>paste!J1664</f>
        <v/>
      </c>
      <c r="AC1662">
        <f>L1662</f>
        <v/>
      </c>
      <c r="AO1662">
        <f>YEAR(paste!O1664)</f>
        <v/>
      </c>
      <c r="AP1662">
        <f>MONTH(paste!O1664)</f>
        <v/>
      </c>
      <c r="AQ1662">
        <f>DAY(paste!O1664)</f>
        <v/>
      </c>
      <c r="BD1662">
        <f>IF(paste!L1664="","",paste!L1664)</f>
        <v/>
      </c>
      <c r="BM1662" t="n">
        <v>1</v>
      </c>
      <c r="BN1662">
        <f>VLOOKUP(paste!E1664,L_Product!$A$2:$B$2001,2,FALSE)</f>
        <v/>
      </c>
      <c r="BO1662" s="21" t="n"/>
      <c r="BT1662" t="n">
        <v>2</v>
      </c>
      <c r="BU1662">
        <f>IF($BM$2=1,2,IF($BM$2=18,1))</f>
        <v/>
      </c>
      <c r="BV1662">
        <f>IF($BM$2=1,0,IF($BM$2=18,1))</f>
        <v/>
      </c>
      <c r="BW1662" t="n">
        <v>2</v>
      </c>
      <c r="BX1662" t="n">
        <v>0</v>
      </c>
      <c r="BY1662" t="n">
        <v>3</v>
      </c>
      <c r="BZ1662">
        <f>VLOOKUP(BN1662,L_Product!$B$2:$Z$2001,14,FALSE)</f>
        <v/>
      </c>
      <c r="CA1662">
        <f>paste!H1664</f>
        <v/>
      </c>
      <c r="CB1662">
        <f>BZ1662*CA1662</f>
        <v/>
      </c>
      <c r="CN1662" s="158" t="n">
        <v>1</v>
      </c>
      <c r="CO1662" s="158" t="n">
        <v>1</v>
      </c>
      <c r="CP1662" s="158" t="n">
        <v>1</v>
      </c>
      <c r="CQ1662" s="158" t="n">
        <v>1</v>
      </c>
      <c r="CR1662" s="158" t="n">
        <v>1</v>
      </c>
      <c r="CS1662" s="158" t="n">
        <v>0</v>
      </c>
      <c r="CT1662" s="158" t="n">
        <v>0</v>
      </c>
      <c r="CU1662" s="158" t="n">
        <v>0</v>
      </c>
      <c r="CV1662" s="158" t="n">
        <v>0</v>
      </c>
      <c r="CW1662" s="158" t="n">
        <v>0</v>
      </c>
      <c r="CX1662">
        <f>B1662</f>
        <v/>
      </c>
      <c r="CY1662">
        <f>C1662</f>
        <v/>
      </c>
      <c r="CZ1662">
        <f>D1662</f>
        <v/>
      </c>
      <c r="DA1662" s="158" t="n">
        <v>1900</v>
      </c>
      <c r="DB1662" s="158" t="n">
        <v>1</v>
      </c>
      <c r="DC1662" s="158" t="n">
        <v>1</v>
      </c>
      <c r="DD1662" s="158" t="n">
        <v>1900</v>
      </c>
      <c r="DE1662" s="158" t="n">
        <v>1</v>
      </c>
      <c r="DF1662" s="158" t="n">
        <v>1</v>
      </c>
      <c r="DG1662" s="158" t="n">
        <v>1900</v>
      </c>
      <c r="DH1662" s="158" t="n">
        <v>1</v>
      </c>
      <c r="DI1662" s="158" t="n">
        <v>1</v>
      </c>
      <c r="DJ1662" s="158" t="n">
        <v>1900</v>
      </c>
      <c r="DK1662" s="158" t="n">
        <v>1</v>
      </c>
      <c r="DL1662" s="158" t="n">
        <v>1</v>
      </c>
      <c r="DR1662" s="158" t="n">
        <v>2</v>
      </c>
      <c r="DS1662" s="158" t="n">
        <v>1</v>
      </c>
      <c r="DT1662" s="158" t="n">
        <v>2</v>
      </c>
      <c r="DU1662" s="158" t="n">
        <v>1</v>
      </c>
      <c r="DV1662" s="158" t="n">
        <v>3</v>
      </c>
      <c r="DW1662" s="158" t="n">
        <v>1</v>
      </c>
      <c r="DX1662" s="158" t="n">
        <v>3</v>
      </c>
      <c r="DY1662" s="158" t="n">
        <v>0</v>
      </c>
      <c r="DZ1662" s="158" t="n">
        <v>0</v>
      </c>
      <c r="EA1662" s="158" t="n">
        <v>0</v>
      </c>
      <c r="EB1662" s="158" t="n">
        <v>0</v>
      </c>
      <c r="EC1662" s="158" t="n">
        <v>0</v>
      </c>
      <c r="ED1662" s="158" t="n">
        <v>0</v>
      </c>
      <c r="EE1662" s="158" t="n">
        <v>0</v>
      </c>
      <c r="EF1662" s="158" t="n">
        <v>0</v>
      </c>
      <c r="EG1662" s="158" t="n">
        <v>0</v>
      </c>
      <c r="EH1662" s="158" t="n">
        <v>0</v>
      </c>
      <c r="EI1662" s="158" t="n">
        <v>0</v>
      </c>
      <c r="EJ1662" s="158" t="n">
        <v>0</v>
      </c>
      <c r="EK1662" s="158" t="n">
        <v>0</v>
      </c>
      <c r="EL1662" s="158" t="n">
        <v>0</v>
      </c>
      <c r="EM1662" s="158" t="n">
        <v>0</v>
      </c>
      <c r="EN1662" s="158" t="n">
        <v>0</v>
      </c>
      <c r="EO1662" s="158" t="n">
        <v>0</v>
      </c>
      <c r="EP1662" s="158" t="n">
        <v>0</v>
      </c>
      <c r="EQ1662" s="158" t="n">
        <v>0</v>
      </c>
      <c r="ER1662" s="158" t="n">
        <v>0</v>
      </c>
      <c r="ES1662" s="158" t="n">
        <v>0</v>
      </c>
      <c r="ET1662" s="158" t="n">
        <v>0</v>
      </c>
      <c r="EU1662" s="158" t="n">
        <v>0</v>
      </c>
      <c r="EV1662" s="158" t="n">
        <v>0</v>
      </c>
      <c r="EW1662" s="158" t="n">
        <v>0</v>
      </c>
      <c r="EX1662" s="158" t="n">
        <v>0</v>
      </c>
      <c r="EY1662" s="158" t="n">
        <v>0</v>
      </c>
      <c r="EZ1662" s="158" t="n">
        <v>1900</v>
      </c>
      <c r="FA1662" s="158" t="n">
        <v>1</v>
      </c>
      <c r="FB1662" s="158" t="n">
        <v>1</v>
      </c>
      <c r="FC1662" s="158" t="n">
        <v>1900</v>
      </c>
      <c r="FD1662" s="158" t="n">
        <v>1</v>
      </c>
      <c r="FE1662" s="158" t="n">
        <v>1</v>
      </c>
      <c r="FF1662" s="158" t="n">
        <v>1900</v>
      </c>
      <c r="FG1662" s="158" t="n">
        <v>1</v>
      </c>
      <c r="FH1662" s="158" t="n">
        <v>1</v>
      </c>
      <c r="FI1662" s="158" t="n">
        <v>1900</v>
      </c>
      <c r="FJ1662" s="158" t="n">
        <v>1</v>
      </c>
      <c r="FK1662" s="158" t="n">
        <v>1</v>
      </c>
      <c r="FL1662" s="158" t="n">
        <v>1900</v>
      </c>
      <c r="FM1662" s="158" t="n">
        <v>1</v>
      </c>
      <c r="FN1662" s="158" t="n">
        <v>1</v>
      </c>
      <c r="FO1662" s="158" t="n">
        <v>1900</v>
      </c>
      <c r="FP1662" s="158" t="n">
        <v>1</v>
      </c>
      <c r="FQ1662" s="158" t="n">
        <v>1</v>
      </c>
      <c r="FR1662" s="158" t="n">
        <v>1900</v>
      </c>
      <c r="FS1662" s="158" t="n">
        <v>1</v>
      </c>
      <c r="FT1662" s="158" t="n">
        <v>1</v>
      </c>
      <c r="FU1662" s="158" t="n">
        <v>1900</v>
      </c>
      <c r="FV1662" s="158" t="n">
        <v>1</v>
      </c>
      <c r="FW1662" s="158" t="n">
        <v>1</v>
      </c>
    </row>
    <row r="1663">
      <c r="A1663">
        <f>IF(F1663&gt;1,A1662,IF(AND(I1663&lt;10,paste!A1665&lt;10),RIGHT(H1663,2)&amp;"0"&amp;I1663&amp;"000"&amp;paste!A1665,IF(AND(I1663&lt;10,paste!A1665&gt;=10,paste!A1665&lt;100),RIGHT(H1663,2)&amp;"0"&amp;I1663&amp;"00"&amp;paste!A1665,IF(AND(I1663&lt;10,paste!A1665&gt;=100,paste!A1665&lt;1000),RIGHT(H1663,2)&amp;"0"&amp;I1663&amp;"0"&amp;paste!A1665,IF(AND(I1663&lt;10,paste!A1665&gt;=1000),RIGHT(H1663,2)&amp;"0"&amp;I1663&amp;paste!A1665,IF(AND(I1663&gt;=10,paste!A1665&lt;10),RIGHT(H1663,2)&amp;I1663&amp;"000"&amp;paste!A1665,IF(AND(I1663&gt;=10,paste!A1665&gt;=10,paste!A1665&lt;100),RIGHT(H1663,2)&amp;I1663&amp;"00"&amp;paste!A1665,IF(AND(I1663&gt;=10,paste!A1665&gt;=100,paste!A1665&lt;1000),RIGHT(H1663,2)&amp;I1663&amp;"0"&amp;paste!A1665,RIGHT(H1663,2)&amp;I1663&amp;paste!A1665))))))))</f>
        <v/>
      </c>
      <c r="B1663">
        <f>YEAR(paste!C1665)</f>
        <v/>
      </c>
      <c r="C1663">
        <f>MONTH(paste!C1665)</f>
        <v/>
      </c>
      <c r="D1663">
        <f>DAY(paste!C1665)</f>
        <v/>
      </c>
      <c r="E1663" s="158" t="n">
        <v>0</v>
      </c>
      <c r="F1663">
        <f>IF(AND(L1663=L1662,D1663=D1662),F1662+1,1)</f>
        <v/>
      </c>
      <c r="G1663" s="158" t="n">
        <v>0</v>
      </c>
      <c r="H1663">
        <f>YEAR(paste!C1665)</f>
        <v/>
      </c>
      <c r="I1663">
        <f>MONTH(paste!C1665)</f>
        <v/>
      </c>
      <c r="J1663">
        <f>DAY(paste!C1665)</f>
        <v/>
      </c>
      <c r="K1663">
        <f>A1663</f>
        <v/>
      </c>
      <c r="L1663">
        <f>IF(ISBLANK(VLOOKUP(paste!J1665,'得意先名 (2)'!$B$3:$F$2005,5,FALSE)),paste!P1665,IFERROR(VLOOKUP(paste!J1665,'得意先名 (2)'!$B$3:$F$2005,5,FALSE),"ZZZZZZZZZZZ"))</f>
        <v/>
      </c>
      <c r="M1663">
        <f>IF(L1663="ZZZZZZZZZZZ",paste!J1665&amp;paste!K1665&amp; "  :   "&amp;paste!M1665&amp; "  :   "&amp;paste!P1665,"")</f>
        <v/>
      </c>
      <c r="O1663" s="158" t="n"/>
      <c r="P1663">
        <f>VLOOKUP(L1663,'L_User+EndUser'!$C$2:$K$500,8,FALSE)</f>
        <v/>
      </c>
      <c r="Q1663">
        <f>VLOOKUP(L1663,'L_User+EndUser'!$C$2:$K$500,9,FALSE)</f>
        <v/>
      </c>
      <c r="R1663" s="158" t="n"/>
      <c r="T1663" s="158" t="n"/>
      <c r="V1663" s="158" t="n"/>
      <c r="AB1663">
        <f>paste!J1665</f>
        <v/>
      </c>
      <c r="AC1663">
        <f>L1663</f>
        <v/>
      </c>
      <c r="AO1663">
        <f>YEAR(paste!O1665)</f>
        <v/>
      </c>
      <c r="AP1663">
        <f>MONTH(paste!O1665)</f>
        <v/>
      </c>
      <c r="AQ1663">
        <f>DAY(paste!O1665)</f>
        <v/>
      </c>
      <c r="BD1663">
        <f>IF(paste!L1665="","",paste!L1665)</f>
        <v/>
      </c>
      <c r="BM1663" t="n">
        <v>1</v>
      </c>
      <c r="BN1663">
        <f>VLOOKUP(paste!E1665,L_Product!$A$2:$B$2001,2,FALSE)</f>
        <v/>
      </c>
      <c r="BO1663" s="21" t="n"/>
      <c r="BT1663" t="n">
        <v>2</v>
      </c>
      <c r="BU1663">
        <f>IF($BM$2=1,2,IF($BM$2=18,1))</f>
        <v/>
      </c>
      <c r="BV1663">
        <f>IF($BM$2=1,0,IF($BM$2=18,1))</f>
        <v/>
      </c>
      <c r="BW1663" t="n">
        <v>2</v>
      </c>
      <c r="BX1663" t="n">
        <v>0</v>
      </c>
      <c r="BY1663" t="n">
        <v>3</v>
      </c>
      <c r="BZ1663">
        <f>VLOOKUP(BN1663,L_Product!$B$2:$Z$2001,14,FALSE)</f>
        <v/>
      </c>
      <c r="CA1663">
        <f>paste!H1665</f>
        <v/>
      </c>
      <c r="CB1663">
        <f>BZ1663*CA1663</f>
        <v/>
      </c>
      <c r="CN1663" s="158" t="n">
        <v>1</v>
      </c>
      <c r="CO1663" s="158" t="n">
        <v>1</v>
      </c>
      <c r="CP1663" s="158" t="n">
        <v>1</v>
      </c>
      <c r="CQ1663" s="158" t="n">
        <v>1</v>
      </c>
      <c r="CR1663" s="158" t="n">
        <v>1</v>
      </c>
      <c r="CS1663" s="158" t="n">
        <v>0</v>
      </c>
      <c r="CT1663" s="158" t="n">
        <v>0</v>
      </c>
      <c r="CU1663" s="158" t="n">
        <v>0</v>
      </c>
      <c r="CV1663" s="158" t="n">
        <v>0</v>
      </c>
      <c r="CW1663" s="158" t="n">
        <v>0</v>
      </c>
      <c r="CX1663">
        <f>B1663</f>
        <v/>
      </c>
      <c r="CY1663">
        <f>C1663</f>
        <v/>
      </c>
      <c r="CZ1663">
        <f>D1663</f>
        <v/>
      </c>
      <c r="DA1663" s="158" t="n">
        <v>1900</v>
      </c>
      <c r="DB1663" s="158" t="n">
        <v>1</v>
      </c>
      <c r="DC1663" s="158" t="n">
        <v>1</v>
      </c>
      <c r="DD1663" s="158" t="n">
        <v>1900</v>
      </c>
      <c r="DE1663" s="158" t="n">
        <v>1</v>
      </c>
      <c r="DF1663" s="158" t="n">
        <v>1</v>
      </c>
      <c r="DG1663" s="158" t="n">
        <v>1900</v>
      </c>
      <c r="DH1663" s="158" t="n">
        <v>1</v>
      </c>
      <c r="DI1663" s="158" t="n">
        <v>1</v>
      </c>
      <c r="DJ1663" s="158" t="n">
        <v>1900</v>
      </c>
      <c r="DK1663" s="158" t="n">
        <v>1</v>
      </c>
      <c r="DL1663" s="158" t="n">
        <v>1</v>
      </c>
      <c r="DR1663" s="158" t="n">
        <v>2</v>
      </c>
      <c r="DS1663" s="158" t="n">
        <v>1</v>
      </c>
      <c r="DT1663" s="158" t="n">
        <v>2</v>
      </c>
      <c r="DU1663" s="158" t="n">
        <v>1</v>
      </c>
      <c r="DV1663" s="158" t="n">
        <v>3</v>
      </c>
      <c r="DW1663" s="158" t="n">
        <v>1</v>
      </c>
      <c r="DX1663" s="158" t="n">
        <v>3</v>
      </c>
      <c r="DY1663" s="158" t="n">
        <v>0</v>
      </c>
      <c r="DZ1663" s="158" t="n">
        <v>0</v>
      </c>
      <c r="EA1663" s="158" t="n">
        <v>0</v>
      </c>
      <c r="EB1663" s="158" t="n">
        <v>0</v>
      </c>
      <c r="EC1663" s="158" t="n">
        <v>0</v>
      </c>
      <c r="ED1663" s="158" t="n">
        <v>0</v>
      </c>
      <c r="EE1663" s="158" t="n">
        <v>0</v>
      </c>
      <c r="EF1663" s="158" t="n">
        <v>0</v>
      </c>
      <c r="EG1663" s="158" t="n">
        <v>0</v>
      </c>
      <c r="EH1663" s="158" t="n">
        <v>0</v>
      </c>
      <c r="EI1663" s="158" t="n">
        <v>0</v>
      </c>
      <c r="EJ1663" s="158" t="n">
        <v>0</v>
      </c>
      <c r="EK1663" s="158" t="n">
        <v>0</v>
      </c>
      <c r="EL1663" s="158" t="n">
        <v>0</v>
      </c>
      <c r="EM1663" s="158" t="n">
        <v>0</v>
      </c>
      <c r="EN1663" s="158" t="n">
        <v>0</v>
      </c>
      <c r="EO1663" s="158" t="n">
        <v>0</v>
      </c>
      <c r="EP1663" s="158" t="n">
        <v>0</v>
      </c>
      <c r="EQ1663" s="158" t="n">
        <v>0</v>
      </c>
      <c r="ER1663" s="158" t="n">
        <v>0</v>
      </c>
      <c r="ES1663" s="158" t="n">
        <v>0</v>
      </c>
      <c r="ET1663" s="158" t="n">
        <v>0</v>
      </c>
      <c r="EU1663" s="158" t="n">
        <v>0</v>
      </c>
      <c r="EV1663" s="158" t="n">
        <v>0</v>
      </c>
      <c r="EW1663" s="158" t="n">
        <v>0</v>
      </c>
      <c r="EX1663" s="158" t="n">
        <v>0</v>
      </c>
      <c r="EY1663" s="158" t="n">
        <v>0</v>
      </c>
      <c r="EZ1663" s="158" t="n">
        <v>1900</v>
      </c>
      <c r="FA1663" s="158" t="n">
        <v>1</v>
      </c>
      <c r="FB1663" s="158" t="n">
        <v>1</v>
      </c>
      <c r="FC1663" s="158" t="n">
        <v>1900</v>
      </c>
      <c r="FD1663" s="158" t="n">
        <v>1</v>
      </c>
      <c r="FE1663" s="158" t="n">
        <v>1</v>
      </c>
      <c r="FF1663" s="158" t="n">
        <v>1900</v>
      </c>
      <c r="FG1663" s="158" t="n">
        <v>1</v>
      </c>
      <c r="FH1663" s="158" t="n">
        <v>1</v>
      </c>
      <c r="FI1663" s="158" t="n">
        <v>1900</v>
      </c>
      <c r="FJ1663" s="158" t="n">
        <v>1</v>
      </c>
      <c r="FK1663" s="158" t="n">
        <v>1</v>
      </c>
      <c r="FL1663" s="158" t="n">
        <v>1900</v>
      </c>
      <c r="FM1663" s="158" t="n">
        <v>1</v>
      </c>
      <c r="FN1663" s="158" t="n">
        <v>1</v>
      </c>
      <c r="FO1663" s="158" t="n">
        <v>1900</v>
      </c>
      <c r="FP1663" s="158" t="n">
        <v>1</v>
      </c>
      <c r="FQ1663" s="158" t="n">
        <v>1</v>
      </c>
      <c r="FR1663" s="158" t="n">
        <v>1900</v>
      </c>
      <c r="FS1663" s="158" t="n">
        <v>1</v>
      </c>
      <c r="FT1663" s="158" t="n">
        <v>1</v>
      </c>
      <c r="FU1663" s="158" t="n">
        <v>1900</v>
      </c>
      <c r="FV1663" s="158" t="n">
        <v>1</v>
      </c>
      <c r="FW1663" s="158" t="n">
        <v>1</v>
      </c>
    </row>
    <row r="1664">
      <c r="A1664">
        <f>IF(F1664&gt;1,A1663,IF(AND(I1664&lt;10,paste!A1666&lt;10),RIGHT(H1664,2)&amp;"0"&amp;I1664&amp;"000"&amp;paste!A1666,IF(AND(I1664&lt;10,paste!A1666&gt;=10,paste!A1666&lt;100),RIGHT(H1664,2)&amp;"0"&amp;I1664&amp;"00"&amp;paste!A1666,IF(AND(I1664&lt;10,paste!A1666&gt;=100,paste!A1666&lt;1000),RIGHT(H1664,2)&amp;"0"&amp;I1664&amp;"0"&amp;paste!A1666,IF(AND(I1664&lt;10,paste!A1666&gt;=1000),RIGHT(H1664,2)&amp;"0"&amp;I1664&amp;paste!A1666,IF(AND(I1664&gt;=10,paste!A1666&lt;10),RIGHT(H1664,2)&amp;I1664&amp;"000"&amp;paste!A1666,IF(AND(I1664&gt;=10,paste!A1666&gt;=10,paste!A1666&lt;100),RIGHT(H1664,2)&amp;I1664&amp;"00"&amp;paste!A1666,IF(AND(I1664&gt;=10,paste!A1666&gt;=100,paste!A1666&lt;1000),RIGHT(H1664,2)&amp;I1664&amp;"0"&amp;paste!A1666,RIGHT(H1664,2)&amp;I1664&amp;paste!A1666))))))))</f>
        <v/>
      </c>
      <c r="B1664">
        <f>YEAR(paste!C1666)</f>
        <v/>
      </c>
      <c r="C1664">
        <f>MONTH(paste!C1666)</f>
        <v/>
      </c>
      <c r="D1664">
        <f>DAY(paste!C1666)</f>
        <v/>
      </c>
      <c r="E1664" s="158" t="n">
        <v>0</v>
      </c>
      <c r="F1664">
        <f>IF(AND(L1664=L1663,D1664=D1663),F1663+1,1)</f>
        <v/>
      </c>
      <c r="G1664" s="158" t="n">
        <v>0</v>
      </c>
      <c r="H1664">
        <f>YEAR(paste!C1666)</f>
        <v/>
      </c>
      <c r="I1664">
        <f>MONTH(paste!C1666)</f>
        <v/>
      </c>
      <c r="J1664">
        <f>DAY(paste!C1666)</f>
        <v/>
      </c>
      <c r="K1664">
        <f>A1664</f>
        <v/>
      </c>
      <c r="L1664">
        <f>IF(ISBLANK(VLOOKUP(paste!J1666,'得意先名 (2)'!$B$3:$F$2005,5,FALSE)),paste!P1666,IFERROR(VLOOKUP(paste!J1666,'得意先名 (2)'!$B$3:$F$2005,5,FALSE),"ZZZZZZZZZZZ"))</f>
        <v/>
      </c>
      <c r="M1664">
        <f>IF(L1664="ZZZZZZZZZZZ",paste!J1666&amp;paste!K1666&amp; "  :   "&amp;paste!M1666&amp; "  :   "&amp;paste!P1666,"")</f>
        <v/>
      </c>
      <c r="O1664" s="158" t="n"/>
      <c r="P1664">
        <f>VLOOKUP(L1664,'L_User+EndUser'!$C$2:$K$500,8,FALSE)</f>
        <v/>
      </c>
      <c r="Q1664">
        <f>VLOOKUP(L1664,'L_User+EndUser'!$C$2:$K$500,9,FALSE)</f>
        <v/>
      </c>
      <c r="R1664" s="158" t="n"/>
      <c r="T1664" s="158" t="n"/>
      <c r="V1664" s="158" t="n"/>
      <c r="AB1664">
        <f>paste!J1666</f>
        <v/>
      </c>
      <c r="AC1664">
        <f>L1664</f>
        <v/>
      </c>
      <c r="AO1664">
        <f>YEAR(paste!O1666)</f>
        <v/>
      </c>
      <c r="AP1664">
        <f>MONTH(paste!O1666)</f>
        <v/>
      </c>
      <c r="AQ1664">
        <f>DAY(paste!O1666)</f>
        <v/>
      </c>
      <c r="BD1664">
        <f>IF(paste!L1666="","",paste!L1666)</f>
        <v/>
      </c>
      <c r="BM1664" t="n">
        <v>1</v>
      </c>
      <c r="BN1664">
        <f>VLOOKUP(paste!E1666,L_Product!$A$2:$B$2001,2,FALSE)</f>
        <v/>
      </c>
      <c r="BO1664" s="21" t="n"/>
      <c r="BT1664" t="n">
        <v>2</v>
      </c>
      <c r="BU1664">
        <f>IF($BM$2=1,2,IF($BM$2=18,1))</f>
        <v/>
      </c>
      <c r="BV1664">
        <f>IF($BM$2=1,0,IF($BM$2=18,1))</f>
        <v/>
      </c>
      <c r="BW1664" t="n">
        <v>2</v>
      </c>
      <c r="BX1664" t="n">
        <v>0</v>
      </c>
      <c r="BY1664" t="n">
        <v>3</v>
      </c>
      <c r="BZ1664">
        <f>VLOOKUP(BN1664,L_Product!$B$2:$Z$2001,14,FALSE)</f>
        <v/>
      </c>
      <c r="CA1664">
        <f>paste!H1666</f>
        <v/>
      </c>
      <c r="CB1664">
        <f>BZ1664*CA1664</f>
        <v/>
      </c>
      <c r="CN1664" s="158" t="n">
        <v>1</v>
      </c>
      <c r="CO1664" s="158" t="n">
        <v>1</v>
      </c>
      <c r="CP1664" s="158" t="n">
        <v>1</v>
      </c>
      <c r="CQ1664" s="158" t="n">
        <v>1</v>
      </c>
      <c r="CR1664" s="158" t="n">
        <v>1</v>
      </c>
      <c r="CS1664" s="158" t="n">
        <v>0</v>
      </c>
      <c r="CT1664" s="158" t="n">
        <v>0</v>
      </c>
      <c r="CU1664" s="158" t="n">
        <v>0</v>
      </c>
      <c r="CV1664" s="158" t="n">
        <v>0</v>
      </c>
      <c r="CW1664" s="158" t="n">
        <v>0</v>
      </c>
      <c r="CX1664">
        <f>B1664</f>
        <v/>
      </c>
      <c r="CY1664">
        <f>C1664</f>
        <v/>
      </c>
      <c r="CZ1664">
        <f>D1664</f>
        <v/>
      </c>
      <c r="DA1664" s="158" t="n">
        <v>1900</v>
      </c>
      <c r="DB1664" s="158" t="n">
        <v>1</v>
      </c>
      <c r="DC1664" s="158" t="n">
        <v>1</v>
      </c>
      <c r="DD1664" s="158" t="n">
        <v>1900</v>
      </c>
      <c r="DE1664" s="158" t="n">
        <v>1</v>
      </c>
      <c r="DF1664" s="158" t="n">
        <v>1</v>
      </c>
      <c r="DG1664" s="158" t="n">
        <v>1900</v>
      </c>
      <c r="DH1664" s="158" t="n">
        <v>1</v>
      </c>
      <c r="DI1664" s="158" t="n">
        <v>1</v>
      </c>
      <c r="DJ1664" s="158" t="n">
        <v>1900</v>
      </c>
      <c r="DK1664" s="158" t="n">
        <v>1</v>
      </c>
      <c r="DL1664" s="158" t="n">
        <v>1</v>
      </c>
      <c r="DR1664" s="158" t="n">
        <v>2</v>
      </c>
      <c r="DS1664" s="158" t="n">
        <v>1</v>
      </c>
      <c r="DT1664" s="158" t="n">
        <v>2</v>
      </c>
      <c r="DU1664" s="158" t="n">
        <v>1</v>
      </c>
      <c r="DV1664" s="158" t="n">
        <v>3</v>
      </c>
      <c r="DW1664" s="158" t="n">
        <v>1</v>
      </c>
      <c r="DX1664" s="158" t="n">
        <v>3</v>
      </c>
      <c r="DY1664" s="158" t="n">
        <v>0</v>
      </c>
      <c r="DZ1664" s="158" t="n">
        <v>0</v>
      </c>
      <c r="EA1664" s="158" t="n">
        <v>0</v>
      </c>
      <c r="EB1664" s="158" t="n">
        <v>0</v>
      </c>
      <c r="EC1664" s="158" t="n">
        <v>0</v>
      </c>
      <c r="ED1664" s="158" t="n">
        <v>0</v>
      </c>
      <c r="EE1664" s="158" t="n">
        <v>0</v>
      </c>
      <c r="EF1664" s="158" t="n">
        <v>0</v>
      </c>
      <c r="EG1664" s="158" t="n">
        <v>0</v>
      </c>
      <c r="EH1664" s="158" t="n">
        <v>0</v>
      </c>
      <c r="EI1664" s="158" t="n">
        <v>0</v>
      </c>
      <c r="EJ1664" s="158" t="n">
        <v>0</v>
      </c>
      <c r="EK1664" s="158" t="n">
        <v>0</v>
      </c>
      <c r="EL1664" s="158" t="n">
        <v>0</v>
      </c>
      <c r="EM1664" s="158" t="n">
        <v>0</v>
      </c>
      <c r="EN1664" s="158" t="n">
        <v>0</v>
      </c>
      <c r="EO1664" s="158" t="n">
        <v>0</v>
      </c>
      <c r="EP1664" s="158" t="n">
        <v>0</v>
      </c>
      <c r="EQ1664" s="158" t="n">
        <v>0</v>
      </c>
      <c r="ER1664" s="158" t="n">
        <v>0</v>
      </c>
      <c r="ES1664" s="158" t="n">
        <v>0</v>
      </c>
      <c r="ET1664" s="158" t="n">
        <v>0</v>
      </c>
      <c r="EU1664" s="158" t="n">
        <v>0</v>
      </c>
      <c r="EV1664" s="158" t="n">
        <v>0</v>
      </c>
      <c r="EW1664" s="158" t="n">
        <v>0</v>
      </c>
      <c r="EX1664" s="158" t="n">
        <v>0</v>
      </c>
      <c r="EY1664" s="158" t="n">
        <v>0</v>
      </c>
      <c r="EZ1664" s="158" t="n">
        <v>1900</v>
      </c>
      <c r="FA1664" s="158" t="n">
        <v>1</v>
      </c>
      <c r="FB1664" s="158" t="n">
        <v>1</v>
      </c>
      <c r="FC1664" s="158" t="n">
        <v>1900</v>
      </c>
      <c r="FD1664" s="158" t="n">
        <v>1</v>
      </c>
      <c r="FE1664" s="158" t="n">
        <v>1</v>
      </c>
      <c r="FF1664" s="158" t="n">
        <v>1900</v>
      </c>
      <c r="FG1664" s="158" t="n">
        <v>1</v>
      </c>
      <c r="FH1664" s="158" t="n">
        <v>1</v>
      </c>
      <c r="FI1664" s="158" t="n">
        <v>1900</v>
      </c>
      <c r="FJ1664" s="158" t="n">
        <v>1</v>
      </c>
      <c r="FK1664" s="158" t="n">
        <v>1</v>
      </c>
      <c r="FL1664" s="158" t="n">
        <v>1900</v>
      </c>
      <c r="FM1664" s="158" t="n">
        <v>1</v>
      </c>
      <c r="FN1664" s="158" t="n">
        <v>1</v>
      </c>
      <c r="FO1664" s="158" t="n">
        <v>1900</v>
      </c>
      <c r="FP1664" s="158" t="n">
        <v>1</v>
      </c>
      <c r="FQ1664" s="158" t="n">
        <v>1</v>
      </c>
      <c r="FR1664" s="158" t="n">
        <v>1900</v>
      </c>
      <c r="FS1664" s="158" t="n">
        <v>1</v>
      </c>
      <c r="FT1664" s="158" t="n">
        <v>1</v>
      </c>
      <c r="FU1664" s="158" t="n">
        <v>1900</v>
      </c>
      <c r="FV1664" s="158" t="n">
        <v>1</v>
      </c>
      <c r="FW1664" s="158" t="n">
        <v>1</v>
      </c>
    </row>
    <row r="1665">
      <c r="A1665">
        <f>IF(F1665&gt;1,A1664,IF(AND(I1665&lt;10,paste!A1667&lt;10),RIGHT(H1665,2)&amp;"0"&amp;I1665&amp;"000"&amp;paste!A1667,IF(AND(I1665&lt;10,paste!A1667&gt;=10,paste!A1667&lt;100),RIGHT(H1665,2)&amp;"0"&amp;I1665&amp;"00"&amp;paste!A1667,IF(AND(I1665&lt;10,paste!A1667&gt;=100,paste!A1667&lt;1000),RIGHT(H1665,2)&amp;"0"&amp;I1665&amp;"0"&amp;paste!A1667,IF(AND(I1665&lt;10,paste!A1667&gt;=1000),RIGHT(H1665,2)&amp;"0"&amp;I1665&amp;paste!A1667,IF(AND(I1665&gt;=10,paste!A1667&lt;10),RIGHT(H1665,2)&amp;I1665&amp;"000"&amp;paste!A1667,IF(AND(I1665&gt;=10,paste!A1667&gt;=10,paste!A1667&lt;100),RIGHT(H1665,2)&amp;I1665&amp;"00"&amp;paste!A1667,IF(AND(I1665&gt;=10,paste!A1667&gt;=100,paste!A1667&lt;1000),RIGHT(H1665,2)&amp;I1665&amp;"0"&amp;paste!A1667,RIGHT(H1665,2)&amp;I1665&amp;paste!A1667))))))))</f>
        <v/>
      </c>
      <c r="B1665">
        <f>YEAR(paste!C1667)</f>
        <v/>
      </c>
      <c r="C1665">
        <f>MONTH(paste!C1667)</f>
        <v/>
      </c>
      <c r="D1665">
        <f>DAY(paste!C1667)</f>
        <v/>
      </c>
      <c r="E1665" s="158" t="n">
        <v>0</v>
      </c>
      <c r="F1665">
        <f>IF(AND(L1665=L1664,D1665=D1664),F1664+1,1)</f>
        <v/>
      </c>
      <c r="G1665" s="158" t="n">
        <v>0</v>
      </c>
      <c r="H1665">
        <f>YEAR(paste!C1667)</f>
        <v/>
      </c>
      <c r="I1665">
        <f>MONTH(paste!C1667)</f>
        <v/>
      </c>
      <c r="J1665">
        <f>DAY(paste!C1667)</f>
        <v/>
      </c>
      <c r="K1665">
        <f>A1665</f>
        <v/>
      </c>
      <c r="L1665">
        <f>IF(ISBLANK(VLOOKUP(paste!J1667,'得意先名 (2)'!$B$3:$F$2005,5,FALSE)),paste!P1667,IFERROR(VLOOKUP(paste!J1667,'得意先名 (2)'!$B$3:$F$2005,5,FALSE),"ZZZZZZZZZZZ"))</f>
        <v/>
      </c>
      <c r="M1665">
        <f>IF(L1665="ZZZZZZZZZZZ",paste!J1667&amp;paste!K1667&amp; "  :   "&amp;paste!M1667&amp; "  :   "&amp;paste!P1667,"")</f>
        <v/>
      </c>
      <c r="O1665" s="158" t="n"/>
      <c r="P1665">
        <f>VLOOKUP(L1665,'L_User+EndUser'!$C$2:$K$500,8,FALSE)</f>
        <v/>
      </c>
      <c r="Q1665">
        <f>VLOOKUP(L1665,'L_User+EndUser'!$C$2:$K$500,9,FALSE)</f>
        <v/>
      </c>
      <c r="R1665" s="158" t="n"/>
      <c r="T1665" s="158" t="n"/>
      <c r="V1665" s="158" t="n"/>
      <c r="AB1665">
        <f>paste!J1667</f>
        <v/>
      </c>
      <c r="AC1665">
        <f>L1665</f>
        <v/>
      </c>
      <c r="AO1665">
        <f>YEAR(paste!O1667)</f>
        <v/>
      </c>
      <c r="AP1665">
        <f>MONTH(paste!O1667)</f>
        <v/>
      </c>
      <c r="AQ1665">
        <f>DAY(paste!O1667)</f>
        <v/>
      </c>
      <c r="BD1665">
        <f>IF(paste!L1667="","",paste!L1667)</f>
        <v/>
      </c>
      <c r="BM1665" t="n">
        <v>1</v>
      </c>
      <c r="BN1665">
        <f>VLOOKUP(paste!E1667,L_Product!$A$2:$B$2001,2,FALSE)</f>
        <v/>
      </c>
      <c r="BO1665" s="21" t="n"/>
      <c r="BT1665" t="n">
        <v>2</v>
      </c>
      <c r="BU1665">
        <f>IF($BM$2=1,2,IF($BM$2=18,1))</f>
        <v/>
      </c>
      <c r="BV1665">
        <f>IF($BM$2=1,0,IF($BM$2=18,1))</f>
        <v/>
      </c>
      <c r="BW1665" t="n">
        <v>2</v>
      </c>
      <c r="BX1665" t="n">
        <v>0</v>
      </c>
      <c r="BY1665" t="n">
        <v>3</v>
      </c>
      <c r="BZ1665">
        <f>VLOOKUP(BN1665,L_Product!$B$2:$Z$2001,14,FALSE)</f>
        <v/>
      </c>
      <c r="CA1665">
        <f>paste!H1667</f>
        <v/>
      </c>
      <c r="CB1665">
        <f>BZ1665*CA1665</f>
        <v/>
      </c>
      <c r="CN1665" s="158" t="n">
        <v>1</v>
      </c>
      <c r="CO1665" s="158" t="n">
        <v>1</v>
      </c>
      <c r="CP1665" s="158" t="n">
        <v>1</v>
      </c>
      <c r="CQ1665" s="158" t="n">
        <v>1</v>
      </c>
      <c r="CR1665" s="158" t="n">
        <v>1</v>
      </c>
      <c r="CS1665" s="158" t="n">
        <v>0</v>
      </c>
      <c r="CT1665" s="158" t="n">
        <v>0</v>
      </c>
      <c r="CU1665" s="158" t="n">
        <v>0</v>
      </c>
      <c r="CV1665" s="158" t="n">
        <v>0</v>
      </c>
      <c r="CW1665" s="158" t="n">
        <v>0</v>
      </c>
      <c r="CX1665">
        <f>B1665</f>
        <v/>
      </c>
      <c r="CY1665">
        <f>C1665</f>
        <v/>
      </c>
      <c r="CZ1665">
        <f>D1665</f>
        <v/>
      </c>
      <c r="DA1665" s="158" t="n">
        <v>1900</v>
      </c>
      <c r="DB1665" s="158" t="n">
        <v>1</v>
      </c>
      <c r="DC1665" s="158" t="n">
        <v>1</v>
      </c>
      <c r="DD1665" s="158" t="n">
        <v>1900</v>
      </c>
      <c r="DE1665" s="158" t="n">
        <v>1</v>
      </c>
      <c r="DF1665" s="158" t="n">
        <v>1</v>
      </c>
      <c r="DG1665" s="158" t="n">
        <v>1900</v>
      </c>
      <c r="DH1665" s="158" t="n">
        <v>1</v>
      </c>
      <c r="DI1665" s="158" t="n">
        <v>1</v>
      </c>
      <c r="DJ1665" s="158" t="n">
        <v>1900</v>
      </c>
      <c r="DK1665" s="158" t="n">
        <v>1</v>
      </c>
      <c r="DL1665" s="158" t="n">
        <v>1</v>
      </c>
      <c r="DR1665" s="158" t="n">
        <v>2</v>
      </c>
      <c r="DS1665" s="158" t="n">
        <v>1</v>
      </c>
      <c r="DT1665" s="158" t="n">
        <v>2</v>
      </c>
      <c r="DU1665" s="158" t="n">
        <v>1</v>
      </c>
      <c r="DV1665" s="158" t="n">
        <v>3</v>
      </c>
      <c r="DW1665" s="158" t="n">
        <v>1</v>
      </c>
      <c r="DX1665" s="158" t="n">
        <v>3</v>
      </c>
      <c r="DY1665" s="158" t="n">
        <v>0</v>
      </c>
      <c r="DZ1665" s="158" t="n">
        <v>0</v>
      </c>
      <c r="EA1665" s="158" t="n">
        <v>0</v>
      </c>
      <c r="EB1665" s="158" t="n">
        <v>0</v>
      </c>
      <c r="EC1665" s="158" t="n">
        <v>0</v>
      </c>
      <c r="ED1665" s="158" t="n">
        <v>0</v>
      </c>
      <c r="EE1665" s="158" t="n">
        <v>0</v>
      </c>
      <c r="EF1665" s="158" t="n">
        <v>0</v>
      </c>
      <c r="EG1665" s="158" t="n">
        <v>0</v>
      </c>
      <c r="EH1665" s="158" t="n">
        <v>0</v>
      </c>
      <c r="EI1665" s="158" t="n">
        <v>0</v>
      </c>
      <c r="EJ1665" s="158" t="n">
        <v>0</v>
      </c>
      <c r="EK1665" s="158" t="n">
        <v>0</v>
      </c>
      <c r="EL1665" s="158" t="n">
        <v>0</v>
      </c>
      <c r="EM1665" s="158" t="n">
        <v>0</v>
      </c>
      <c r="EN1665" s="158" t="n">
        <v>0</v>
      </c>
      <c r="EO1665" s="158" t="n">
        <v>0</v>
      </c>
      <c r="EP1665" s="158" t="n">
        <v>0</v>
      </c>
      <c r="EQ1665" s="158" t="n">
        <v>0</v>
      </c>
      <c r="ER1665" s="158" t="n">
        <v>0</v>
      </c>
      <c r="ES1665" s="158" t="n">
        <v>0</v>
      </c>
      <c r="ET1665" s="158" t="n">
        <v>0</v>
      </c>
      <c r="EU1665" s="158" t="n">
        <v>0</v>
      </c>
      <c r="EV1665" s="158" t="n">
        <v>0</v>
      </c>
      <c r="EW1665" s="158" t="n">
        <v>0</v>
      </c>
      <c r="EX1665" s="158" t="n">
        <v>0</v>
      </c>
      <c r="EY1665" s="158" t="n">
        <v>0</v>
      </c>
      <c r="EZ1665" s="158" t="n">
        <v>1900</v>
      </c>
      <c r="FA1665" s="158" t="n">
        <v>1</v>
      </c>
      <c r="FB1665" s="158" t="n">
        <v>1</v>
      </c>
      <c r="FC1665" s="158" t="n">
        <v>1900</v>
      </c>
      <c r="FD1665" s="158" t="n">
        <v>1</v>
      </c>
      <c r="FE1665" s="158" t="n">
        <v>1</v>
      </c>
      <c r="FF1665" s="158" t="n">
        <v>1900</v>
      </c>
      <c r="FG1665" s="158" t="n">
        <v>1</v>
      </c>
      <c r="FH1665" s="158" t="n">
        <v>1</v>
      </c>
      <c r="FI1665" s="158" t="n">
        <v>1900</v>
      </c>
      <c r="FJ1665" s="158" t="n">
        <v>1</v>
      </c>
      <c r="FK1665" s="158" t="n">
        <v>1</v>
      </c>
      <c r="FL1665" s="158" t="n">
        <v>1900</v>
      </c>
      <c r="FM1665" s="158" t="n">
        <v>1</v>
      </c>
      <c r="FN1665" s="158" t="n">
        <v>1</v>
      </c>
      <c r="FO1665" s="158" t="n">
        <v>1900</v>
      </c>
      <c r="FP1665" s="158" t="n">
        <v>1</v>
      </c>
      <c r="FQ1665" s="158" t="n">
        <v>1</v>
      </c>
      <c r="FR1665" s="158" t="n">
        <v>1900</v>
      </c>
      <c r="FS1665" s="158" t="n">
        <v>1</v>
      </c>
      <c r="FT1665" s="158" t="n">
        <v>1</v>
      </c>
      <c r="FU1665" s="158" t="n">
        <v>1900</v>
      </c>
      <c r="FV1665" s="158" t="n">
        <v>1</v>
      </c>
      <c r="FW1665" s="158" t="n">
        <v>1</v>
      </c>
    </row>
    <row r="1666">
      <c r="A1666">
        <f>IF(F1666&gt;1,A1665,IF(AND(I1666&lt;10,paste!A1668&lt;10),RIGHT(H1666,2)&amp;"0"&amp;I1666&amp;"000"&amp;paste!A1668,IF(AND(I1666&lt;10,paste!A1668&gt;=10,paste!A1668&lt;100),RIGHT(H1666,2)&amp;"0"&amp;I1666&amp;"00"&amp;paste!A1668,IF(AND(I1666&lt;10,paste!A1668&gt;=100,paste!A1668&lt;1000),RIGHT(H1666,2)&amp;"0"&amp;I1666&amp;"0"&amp;paste!A1668,IF(AND(I1666&lt;10,paste!A1668&gt;=1000),RIGHT(H1666,2)&amp;"0"&amp;I1666&amp;paste!A1668,IF(AND(I1666&gt;=10,paste!A1668&lt;10),RIGHT(H1666,2)&amp;I1666&amp;"000"&amp;paste!A1668,IF(AND(I1666&gt;=10,paste!A1668&gt;=10,paste!A1668&lt;100),RIGHT(H1666,2)&amp;I1666&amp;"00"&amp;paste!A1668,IF(AND(I1666&gt;=10,paste!A1668&gt;=100,paste!A1668&lt;1000),RIGHT(H1666,2)&amp;I1666&amp;"0"&amp;paste!A1668,RIGHT(H1666,2)&amp;I1666&amp;paste!A1668))))))))</f>
        <v/>
      </c>
      <c r="B1666">
        <f>YEAR(paste!C1668)</f>
        <v/>
      </c>
      <c r="C1666">
        <f>MONTH(paste!C1668)</f>
        <v/>
      </c>
      <c r="D1666">
        <f>DAY(paste!C1668)</f>
        <v/>
      </c>
      <c r="E1666" s="158" t="n">
        <v>0</v>
      </c>
      <c r="F1666">
        <f>IF(AND(L1666=L1665,D1666=D1665),F1665+1,1)</f>
        <v/>
      </c>
      <c r="G1666" s="158" t="n">
        <v>0</v>
      </c>
      <c r="H1666">
        <f>YEAR(paste!C1668)</f>
        <v/>
      </c>
      <c r="I1666">
        <f>MONTH(paste!C1668)</f>
        <v/>
      </c>
      <c r="J1666">
        <f>DAY(paste!C1668)</f>
        <v/>
      </c>
      <c r="K1666">
        <f>A1666</f>
        <v/>
      </c>
      <c r="L1666">
        <f>IF(ISBLANK(VLOOKUP(paste!J1668,'得意先名 (2)'!$B$3:$F$2005,5,FALSE)),paste!P1668,IFERROR(VLOOKUP(paste!J1668,'得意先名 (2)'!$B$3:$F$2005,5,FALSE),"ZZZZZZZZZZZ"))</f>
        <v/>
      </c>
      <c r="M1666">
        <f>IF(L1666="ZZZZZZZZZZZ",paste!J1668&amp;paste!K1668&amp; "  :   "&amp;paste!M1668&amp; "  :   "&amp;paste!P1668,"")</f>
        <v/>
      </c>
      <c r="O1666" s="158" t="n"/>
      <c r="P1666">
        <f>VLOOKUP(L1666,'L_User+EndUser'!$C$2:$K$500,8,FALSE)</f>
        <v/>
      </c>
      <c r="Q1666">
        <f>VLOOKUP(L1666,'L_User+EndUser'!$C$2:$K$500,9,FALSE)</f>
        <v/>
      </c>
      <c r="R1666" s="158" t="n"/>
      <c r="T1666" s="158" t="n"/>
      <c r="V1666" s="158" t="n"/>
      <c r="AB1666">
        <f>paste!J1668</f>
        <v/>
      </c>
      <c r="AC1666">
        <f>L1666</f>
        <v/>
      </c>
      <c r="AO1666">
        <f>YEAR(paste!O1668)</f>
        <v/>
      </c>
      <c r="AP1666">
        <f>MONTH(paste!O1668)</f>
        <v/>
      </c>
      <c r="AQ1666">
        <f>DAY(paste!O1668)</f>
        <v/>
      </c>
      <c r="BD1666">
        <f>IF(paste!L1668="","",paste!L1668)</f>
        <v/>
      </c>
      <c r="BM1666" t="n">
        <v>1</v>
      </c>
      <c r="BN1666">
        <f>VLOOKUP(paste!E1668,L_Product!$A$2:$B$2001,2,FALSE)</f>
        <v/>
      </c>
      <c r="BO1666" s="21" t="n"/>
      <c r="BT1666" t="n">
        <v>2</v>
      </c>
      <c r="BU1666">
        <f>IF($BM$2=1,2,IF($BM$2=18,1))</f>
        <v/>
      </c>
      <c r="BV1666">
        <f>IF($BM$2=1,0,IF($BM$2=18,1))</f>
        <v/>
      </c>
      <c r="BW1666" t="n">
        <v>2</v>
      </c>
      <c r="BX1666" t="n">
        <v>0</v>
      </c>
      <c r="BY1666" t="n">
        <v>3</v>
      </c>
      <c r="BZ1666">
        <f>VLOOKUP(BN1666,L_Product!$B$2:$Z$2001,14,FALSE)</f>
        <v/>
      </c>
      <c r="CA1666">
        <f>paste!H1668</f>
        <v/>
      </c>
      <c r="CB1666">
        <f>BZ1666*CA1666</f>
        <v/>
      </c>
      <c r="CN1666" s="158" t="n">
        <v>1</v>
      </c>
      <c r="CO1666" s="158" t="n">
        <v>1</v>
      </c>
      <c r="CP1666" s="158" t="n">
        <v>1</v>
      </c>
      <c r="CQ1666" s="158" t="n">
        <v>1</v>
      </c>
      <c r="CR1666" s="158" t="n">
        <v>1</v>
      </c>
      <c r="CS1666" s="158" t="n">
        <v>0</v>
      </c>
      <c r="CT1666" s="158" t="n">
        <v>0</v>
      </c>
      <c r="CU1666" s="158" t="n">
        <v>0</v>
      </c>
      <c r="CV1666" s="158" t="n">
        <v>0</v>
      </c>
      <c r="CW1666" s="158" t="n">
        <v>0</v>
      </c>
      <c r="CX1666">
        <f>B1666</f>
        <v/>
      </c>
      <c r="CY1666">
        <f>C1666</f>
        <v/>
      </c>
      <c r="CZ1666">
        <f>D1666</f>
        <v/>
      </c>
      <c r="DA1666" s="158" t="n">
        <v>1900</v>
      </c>
      <c r="DB1666" s="158" t="n">
        <v>1</v>
      </c>
      <c r="DC1666" s="158" t="n">
        <v>1</v>
      </c>
      <c r="DD1666" s="158" t="n">
        <v>1900</v>
      </c>
      <c r="DE1666" s="158" t="n">
        <v>1</v>
      </c>
      <c r="DF1666" s="158" t="n">
        <v>1</v>
      </c>
      <c r="DG1666" s="158" t="n">
        <v>1900</v>
      </c>
      <c r="DH1666" s="158" t="n">
        <v>1</v>
      </c>
      <c r="DI1666" s="158" t="n">
        <v>1</v>
      </c>
      <c r="DJ1666" s="158" t="n">
        <v>1900</v>
      </c>
      <c r="DK1666" s="158" t="n">
        <v>1</v>
      </c>
      <c r="DL1666" s="158" t="n">
        <v>1</v>
      </c>
      <c r="DR1666" s="158" t="n">
        <v>2</v>
      </c>
      <c r="DS1666" s="158" t="n">
        <v>1</v>
      </c>
      <c r="DT1666" s="158" t="n">
        <v>2</v>
      </c>
      <c r="DU1666" s="158" t="n">
        <v>1</v>
      </c>
      <c r="DV1666" s="158" t="n">
        <v>3</v>
      </c>
      <c r="DW1666" s="158" t="n">
        <v>1</v>
      </c>
      <c r="DX1666" s="158" t="n">
        <v>3</v>
      </c>
      <c r="DY1666" s="158" t="n">
        <v>0</v>
      </c>
      <c r="DZ1666" s="158" t="n">
        <v>0</v>
      </c>
      <c r="EA1666" s="158" t="n">
        <v>0</v>
      </c>
      <c r="EB1666" s="158" t="n">
        <v>0</v>
      </c>
      <c r="EC1666" s="158" t="n">
        <v>0</v>
      </c>
      <c r="ED1666" s="158" t="n">
        <v>0</v>
      </c>
      <c r="EE1666" s="158" t="n">
        <v>0</v>
      </c>
      <c r="EF1666" s="158" t="n">
        <v>0</v>
      </c>
      <c r="EG1666" s="158" t="n">
        <v>0</v>
      </c>
      <c r="EH1666" s="158" t="n">
        <v>0</v>
      </c>
      <c r="EI1666" s="158" t="n">
        <v>0</v>
      </c>
      <c r="EJ1666" s="158" t="n">
        <v>0</v>
      </c>
      <c r="EK1666" s="158" t="n">
        <v>0</v>
      </c>
      <c r="EL1666" s="158" t="n">
        <v>0</v>
      </c>
      <c r="EM1666" s="158" t="n">
        <v>0</v>
      </c>
      <c r="EN1666" s="158" t="n">
        <v>0</v>
      </c>
      <c r="EO1666" s="158" t="n">
        <v>0</v>
      </c>
      <c r="EP1666" s="158" t="n">
        <v>0</v>
      </c>
      <c r="EQ1666" s="158" t="n">
        <v>0</v>
      </c>
      <c r="ER1666" s="158" t="n">
        <v>0</v>
      </c>
      <c r="ES1666" s="158" t="n">
        <v>0</v>
      </c>
      <c r="ET1666" s="158" t="n">
        <v>0</v>
      </c>
      <c r="EU1666" s="158" t="n">
        <v>0</v>
      </c>
      <c r="EV1666" s="158" t="n">
        <v>0</v>
      </c>
      <c r="EW1666" s="158" t="n">
        <v>0</v>
      </c>
      <c r="EX1666" s="158" t="n">
        <v>0</v>
      </c>
      <c r="EY1666" s="158" t="n">
        <v>0</v>
      </c>
      <c r="EZ1666" s="158" t="n">
        <v>1900</v>
      </c>
      <c r="FA1666" s="158" t="n">
        <v>1</v>
      </c>
      <c r="FB1666" s="158" t="n">
        <v>1</v>
      </c>
      <c r="FC1666" s="158" t="n">
        <v>1900</v>
      </c>
      <c r="FD1666" s="158" t="n">
        <v>1</v>
      </c>
      <c r="FE1666" s="158" t="n">
        <v>1</v>
      </c>
      <c r="FF1666" s="158" t="n">
        <v>1900</v>
      </c>
      <c r="FG1666" s="158" t="n">
        <v>1</v>
      </c>
      <c r="FH1666" s="158" t="n">
        <v>1</v>
      </c>
      <c r="FI1666" s="158" t="n">
        <v>1900</v>
      </c>
      <c r="FJ1666" s="158" t="n">
        <v>1</v>
      </c>
      <c r="FK1666" s="158" t="n">
        <v>1</v>
      </c>
      <c r="FL1666" s="158" t="n">
        <v>1900</v>
      </c>
      <c r="FM1666" s="158" t="n">
        <v>1</v>
      </c>
      <c r="FN1666" s="158" t="n">
        <v>1</v>
      </c>
      <c r="FO1666" s="158" t="n">
        <v>1900</v>
      </c>
      <c r="FP1666" s="158" t="n">
        <v>1</v>
      </c>
      <c r="FQ1666" s="158" t="n">
        <v>1</v>
      </c>
      <c r="FR1666" s="158" t="n">
        <v>1900</v>
      </c>
      <c r="FS1666" s="158" t="n">
        <v>1</v>
      </c>
      <c r="FT1666" s="158" t="n">
        <v>1</v>
      </c>
      <c r="FU1666" s="158" t="n">
        <v>1900</v>
      </c>
      <c r="FV1666" s="158" t="n">
        <v>1</v>
      </c>
      <c r="FW1666" s="158" t="n">
        <v>1</v>
      </c>
    </row>
    <row r="1667">
      <c r="A1667">
        <f>IF(F1667&gt;1,A1666,IF(AND(I1667&lt;10,paste!A1669&lt;10),RIGHT(H1667,2)&amp;"0"&amp;I1667&amp;"000"&amp;paste!A1669,IF(AND(I1667&lt;10,paste!A1669&gt;=10,paste!A1669&lt;100),RIGHT(H1667,2)&amp;"0"&amp;I1667&amp;"00"&amp;paste!A1669,IF(AND(I1667&lt;10,paste!A1669&gt;=100,paste!A1669&lt;1000),RIGHT(H1667,2)&amp;"0"&amp;I1667&amp;"0"&amp;paste!A1669,IF(AND(I1667&lt;10,paste!A1669&gt;=1000),RIGHT(H1667,2)&amp;"0"&amp;I1667&amp;paste!A1669,IF(AND(I1667&gt;=10,paste!A1669&lt;10),RIGHT(H1667,2)&amp;I1667&amp;"000"&amp;paste!A1669,IF(AND(I1667&gt;=10,paste!A1669&gt;=10,paste!A1669&lt;100),RIGHT(H1667,2)&amp;I1667&amp;"00"&amp;paste!A1669,IF(AND(I1667&gt;=10,paste!A1669&gt;=100,paste!A1669&lt;1000),RIGHT(H1667,2)&amp;I1667&amp;"0"&amp;paste!A1669,RIGHT(H1667,2)&amp;I1667&amp;paste!A1669))))))))</f>
        <v/>
      </c>
      <c r="B1667">
        <f>YEAR(paste!C1669)</f>
        <v/>
      </c>
      <c r="C1667">
        <f>MONTH(paste!C1669)</f>
        <v/>
      </c>
      <c r="D1667">
        <f>DAY(paste!C1669)</f>
        <v/>
      </c>
      <c r="E1667" s="158" t="n">
        <v>0</v>
      </c>
      <c r="F1667">
        <f>IF(AND(L1667=L1666,D1667=D1666),F1666+1,1)</f>
        <v/>
      </c>
      <c r="G1667" s="158" t="n">
        <v>0</v>
      </c>
      <c r="H1667">
        <f>YEAR(paste!C1669)</f>
        <v/>
      </c>
      <c r="I1667">
        <f>MONTH(paste!C1669)</f>
        <v/>
      </c>
      <c r="J1667">
        <f>DAY(paste!C1669)</f>
        <v/>
      </c>
      <c r="K1667">
        <f>A1667</f>
        <v/>
      </c>
      <c r="L1667">
        <f>IF(ISBLANK(VLOOKUP(paste!J1669,'得意先名 (2)'!$B$3:$F$2005,5,FALSE)),paste!P1669,IFERROR(VLOOKUP(paste!J1669,'得意先名 (2)'!$B$3:$F$2005,5,FALSE),"ZZZZZZZZZZZ"))</f>
        <v/>
      </c>
      <c r="M1667">
        <f>IF(L1667="ZZZZZZZZZZZ",paste!J1669&amp;paste!K1669&amp; "  :   "&amp;paste!M1669&amp; "  :   "&amp;paste!P1669,"")</f>
        <v/>
      </c>
      <c r="O1667" s="158" t="n"/>
      <c r="P1667">
        <f>VLOOKUP(L1667,'L_User+EndUser'!$C$2:$K$500,8,FALSE)</f>
        <v/>
      </c>
      <c r="Q1667">
        <f>VLOOKUP(L1667,'L_User+EndUser'!$C$2:$K$500,9,FALSE)</f>
        <v/>
      </c>
      <c r="R1667" s="158" t="n"/>
      <c r="T1667" s="158" t="n"/>
      <c r="V1667" s="158" t="n"/>
      <c r="AB1667">
        <f>paste!J1669</f>
        <v/>
      </c>
      <c r="AC1667">
        <f>L1667</f>
        <v/>
      </c>
      <c r="AO1667">
        <f>YEAR(paste!O1669)</f>
        <v/>
      </c>
      <c r="AP1667">
        <f>MONTH(paste!O1669)</f>
        <v/>
      </c>
      <c r="AQ1667">
        <f>DAY(paste!O1669)</f>
        <v/>
      </c>
      <c r="BD1667">
        <f>IF(paste!L1669="","",paste!L1669)</f>
        <v/>
      </c>
      <c r="BM1667" t="n">
        <v>1</v>
      </c>
      <c r="BN1667">
        <f>VLOOKUP(paste!E1669,L_Product!$A$2:$B$2001,2,FALSE)</f>
        <v/>
      </c>
      <c r="BO1667" s="21" t="n"/>
      <c r="BT1667" t="n">
        <v>2</v>
      </c>
      <c r="BU1667">
        <f>IF($BM$2=1,2,IF($BM$2=18,1))</f>
        <v/>
      </c>
      <c r="BV1667">
        <f>IF($BM$2=1,0,IF($BM$2=18,1))</f>
        <v/>
      </c>
      <c r="BW1667" t="n">
        <v>2</v>
      </c>
      <c r="BX1667" t="n">
        <v>0</v>
      </c>
      <c r="BY1667" t="n">
        <v>3</v>
      </c>
      <c r="BZ1667">
        <f>VLOOKUP(BN1667,L_Product!$B$2:$Z$2001,14,FALSE)</f>
        <v/>
      </c>
      <c r="CA1667">
        <f>paste!H1669</f>
        <v/>
      </c>
      <c r="CB1667">
        <f>BZ1667*CA1667</f>
        <v/>
      </c>
      <c r="CN1667" s="158" t="n">
        <v>1</v>
      </c>
      <c r="CO1667" s="158" t="n">
        <v>1</v>
      </c>
      <c r="CP1667" s="158" t="n">
        <v>1</v>
      </c>
      <c r="CQ1667" s="158" t="n">
        <v>1</v>
      </c>
      <c r="CR1667" s="158" t="n">
        <v>1</v>
      </c>
      <c r="CS1667" s="158" t="n">
        <v>0</v>
      </c>
      <c r="CT1667" s="158" t="n">
        <v>0</v>
      </c>
      <c r="CU1667" s="158" t="n">
        <v>0</v>
      </c>
      <c r="CV1667" s="158" t="n">
        <v>0</v>
      </c>
      <c r="CW1667" s="158" t="n">
        <v>0</v>
      </c>
      <c r="CX1667">
        <f>B1667</f>
        <v/>
      </c>
      <c r="CY1667">
        <f>C1667</f>
        <v/>
      </c>
      <c r="CZ1667">
        <f>D1667</f>
        <v/>
      </c>
      <c r="DA1667" s="158" t="n">
        <v>1900</v>
      </c>
      <c r="DB1667" s="158" t="n">
        <v>1</v>
      </c>
      <c r="DC1667" s="158" t="n">
        <v>1</v>
      </c>
      <c r="DD1667" s="158" t="n">
        <v>1900</v>
      </c>
      <c r="DE1667" s="158" t="n">
        <v>1</v>
      </c>
      <c r="DF1667" s="158" t="n">
        <v>1</v>
      </c>
      <c r="DG1667" s="158" t="n">
        <v>1900</v>
      </c>
      <c r="DH1667" s="158" t="n">
        <v>1</v>
      </c>
      <c r="DI1667" s="158" t="n">
        <v>1</v>
      </c>
      <c r="DJ1667" s="158" t="n">
        <v>1900</v>
      </c>
      <c r="DK1667" s="158" t="n">
        <v>1</v>
      </c>
      <c r="DL1667" s="158" t="n">
        <v>1</v>
      </c>
      <c r="DR1667" s="158" t="n">
        <v>2</v>
      </c>
      <c r="DS1667" s="158" t="n">
        <v>1</v>
      </c>
      <c r="DT1667" s="158" t="n">
        <v>2</v>
      </c>
      <c r="DU1667" s="158" t="n">
        <v>1</v>
      </c>
      <c r="DV1667" s="158" t="n">
        <v>3</v>
      </c>
      <c r="DW1667" s="158" t="n">
        <v>1</v>
      </c>
      <c r="DX1667" s="158" t="n">
        <v>3</v>
      </c>
      <c r="DY1667" s="158" t="n">
        <v>0</v>
      </c>
      <c r="DZ1667" s="158" t="n">
        <v>0</v>
      </c>
      <c r="EA1667" s="158" t="n">
        <v>0</v>
      </c>
      <c r="EB1667" s="158" t="n">
        <v>0</v>
      </c>
      <c r="EC1667" s="158" t="n">
        <v>0</v>
      </c>
      <c r="ED1667" s="158" t="n">
        <v>0</v>
      </c>
      <c r="EE1667" s="158" t="n">
        <v>0</v>
      </c>
      <c r="EF1667" s="158" t="n">
        <v>0</v>
      </c>
      <c r="EG1667" s="158" t="n">
        <v>0</v>
      </c>
      <c r="EH1667" s="158" t="n">
        <v>0</v>
      </c>
      <c r="EI1667" s="158" t="n">
        <v>0</v>
      </c>
      <c r="EJ1667" s="158" t="n">
        <v>0</v>
      </c>
      <c r="EK1667" s="158" t="n">
        <v>0</v>
      </c>
      <c r="EL1667" s="158" t="n">
        <v>0</v>
      </c>
      <c r="EM1667" s="158" t="n">
        <v>0</v>
      </c>
      <c r="EN1667" s="158" t="n">
        <v>0</v>
      </c>
      <c r="EO1667" s="158" t="n">
        <v>0</v>
      </c>
      <c r="EP1667" s="158" t="n">
        <v>0</v>
      </c>
      <c r="EQ1667" s="158" t="n">
        <v>0</v>
      </c>
      <c r="ER1667" s="158" t="n">
        <v>0</v>
      </c>
      <c r="ES1667" s="158" t="n">
        <v>0</v>
      </c>
      <c r="ET1667" s="158" t="n">
        <v>0</v>
      </c>
      <c r="EU1667" s="158" t="n">
        <v>0</v>
      </c>
      <c r="EV1667" s="158" t="n">
        <v>0</v>
      </c>
      <c r="EW1667" s="158" t="n">
        <v>0</v>
      </c>
      <c r="EX1667" s="158" t="n">
        <v>0</v>
      </c>
      <c r="EY1667" s="158" t="n">
        <v>0</v>
      </c>
      <c r="EZ1667" s="158" t="n">
        <v>1900</v>
      </c>
      <c r="FA1667" s="158" t="n">
        <v>1</v>
      </c>
      <c r="FB1667" s="158" t="n">
        <v>1</v>
      </c>
      <c r="FC1667" s="158" t="n">
        <v>1900</v>
      </c>
      <c r="FD1667" s="158" t="n">
        <v>1</v>
      </c>
      <c r="FE1667" s="158" t="n">
        <v>1</v>
      </c>
      <c r="FF1667" s="158" t="n">
        <v>1900</v>
      </c>
      <c r="FG1667" s="158" t="n">
        <v>1</v>
      </c>
      <c r="FH1667" s="158" t="n">
        <v>1</v>
      </c>
      <c r="FI1667" s="158" t="n">
        <v>1900</v>
      </c>
      <c r="FJ1667" s="158" t="n">
        <v>1</v>
      </c>
      <c r="FK1667" s="158" t="n">
        <v>1</v>
      </c>
      <c r="FL1667" s="158" t="n">
        <v>1900</v>
      </c>
      <c r="FM1667" s="158" t="n">
        <v>1</v>
      </c>
      <c r="FN1667" s="158" t="n">
        <v>1</v>
      </c>
      <c r="FO1667" s="158" t="n">
        <v>1900</v>
      </c>
      <c r="FP1667" s="158" t="n">
        <v>1</v>
      </c>
      <c r="FQ1667" s="158" t="n">
        <v>1</v>
      </c>
      <c r="FR1667" s="158" t="n">
        <v>1900</v>
      </c>
      <c r="FS1667" s="158" t="n">
        <v>1</v>
      </c>
      <c r="FT1667" s="158" t="n">
        <v>1</v>
      </c>
      <c r="FU1667" s="158" t="n">
        <v>1900</v>
      </c>
      <c r="FV1667" s="158" t="n">
        <v>1</v>
      </c>
      <c r="FW1667" s="158" t="n">
        <v>1</v>
      </c>
    </row>
    <row r="1668">
      <c r="A1668">
        <f>IF(F1668&gt;1,A1667,IF(AND(I1668&lt;10,paste!A1670&lt;10),RIGHT(H1668,2)&amp;"0"&amp;I1668&amp;"000"&amp;paste!A1670,IF(AND(I1668&lt;10,paste!A1670&gt;=10,paste!A1670&lt;100),RIGHT(H1668,2)&amp;"0"&amp;I1668&amp;"00"&amp;paste!A1670,IF(AND(I1668&lt;10,paste!A1670&gt;=100,paste!A1670&lt;1000),RIGHT(H1668,2)&amp;"0"&amp;I1668&amp;"0"&amp;paste!A1670,IF(AND(I1668&lt;10,paste!A1670&gt;=1000),RIGHT(H1668,2)&amp;"0"&amp;I1668&amp;paste!A1670,IF(AND(I1668&gt;=10,paste!A1670&lt;10),RIGHT(H1668,2)&amp;I1668&amp;"000"&amp;paste!A1670,IF(AND(I1668&gt;=10,paste!A1670&gt;=10,paste!A1670&lt;100),RIGHT(H1668,2)&amp;I1668&amp;"00"&amp;paste!A1670,IF(AND(I1668&gt;=10,paste!A1670&gt;=100,paste!A1670&lt;1000),RIGHT(H1668,2)&amp;I1668&amp;"0"&amp;paste!A1670,RIGHT(H1668,2)&amp;I1668&amp;paste!A1670))))))))</f>
        <v/>
      </c>
      <c r="B1668">
        <f>YEAR(paste!C1670)</f>
        <v/>
      </c>
      <c r="C1668">
        <f>MONTH(paste!C1670)</f>
        <v/>
      </c>
      <c r="D1668">
        <f>DAY(paste!C1670)</f>
        <v/>
      </c>
      <c r="E1668" s="158" t="n">
        <v>0</v>
      </c>
      <c r="F1668">
        <f>IF(AND(L1668=L1667,D1668=D1667),F1667+1,1)</f>
        <v/>
      </c>
      <c r="G1668" s="158" t="n">
        <v>0</v>
      </c>
      <c r="H1668">
        <f>YEAR(paste!C1670)</f>
        <v/>
      </c>
      <c r="I1668">
        <f>MONTH(paste!C1670)</f>
        <v/>
      </c>
      <c r="J1668">
        <f>DAY(paste!C1670)</f>
        <v/>
      </c>
      <c r="K1668">
        <f>A1668</f>
        <v/>
      </c>
      <c r="L1668">
        <f>IF(ISBLANK(VLOOKUP(paste!J1670,'得意先名 (2)'!$B$3:$F$2005,5,FALSE)),paste!P1670,IFERROR(VLOOKUP(paste!J1670,'得意先名 (2)'!$B$3:$F$2005,5,FALSE),"ZZZZZZZZZZZ"))</f>
        <v/>
      </c>
      <c r="M1668">
        <f>IF(L1668="ZZZZZZZZZZZ",paste!J1670&amp;paste!K1670&amp; "  :   "&amp;paste!M1670&amp; "  :   "&amp;paste!P1670,"")</f>
        <v/>
      </c>
      <c r="O1668" s="158" t="n"/>
      <c r="P1668">
        <f>VLOOKUP(L1668,'L_User+EndUser'!$C$2:$K$500,8,FALSE)</f>
        <v/>
      </c>
      <c r="Q1668">
        <f>VLOOKUP(L1668,'L_User+EndUser'!$C$2:$K$500,9,FALSE)</f>
        <v/>
      </c>
      <c r="R1668" s="158" t="n"/>
      <c r="T1668" s="158" t="n"/>
      <c r="V1668" s="158" t="n"/>
      <c r="AB1668">
        <f>paste!J1670</f>
        <v/>
      </c>
      <c r="AC1668">
        <f>L1668</f>
        <v/>
      </c>
      <c r="AO1668">
        <f>YEAR(paste!O1670)</f>
        <v/>
      </c>
      <c r="AP1668">
        <f>MONTH(paste!O1670)</f>
        <v/>
      </c>
      <c r="AQ1668">
        <f>DAY(paste!O1670)</f>
        <v/>
      </c>
      <c r="BD1668">
        <f>IF(paste!L1670="","",paste!L1670)</f>
        <v/>
      </c>
      <c r="BM1668" t="n">
        <v>1</v>
      </c>
      <c r="BN1668">
        <f>VLOOKUP(paste!E1670,L_Product!$A$2:$B$2001,2,FALSE)</f>
        <v/>
      </c>
      <c r="BO1668" s="21" t="n"/>
      <c r="BT1668" t="n">
        <v>2</v>
      </c>
      <c r="BU1668">
        <f>IF($BM$2=1,2,IF($BM$2=18,1))</f>
        <v/>
      </c>
      <c r="BV1668">
        <f>IF($BM$2=1,0,IF($BM$2=18,1))</f>
        <v/>
      </c>
      <c r="BW1668" t="n">
        <v>2</v>
      </c>
      <c r="BX1668" t="n">
        <v>0</v>
      </c>
      <c r="BY1668" t="n">
        <v>3</v>
      </c>
      <c r="BZ1668">
        <f>VLOOKUP(BN1668,L_Product!$B$2:$Z$2001,14,FALSE)</f>
        <v/>
      </c>
      <c r="CA1668">
        <f>paste!H1670</f>
        <v/>
      </c>
      <c r="CB1668">
        <f>BZ1668*CA1668</f>
        <v/>
      </c>
      <c r="CN1668" s="158" t="n">
        <v>1</v>
      </c>
      <c r="CO1668" s="158" t="n">
        <v>1</v>
      </c>
      <c r="CP1668" s="158" t="n">
        <v>1</v>
      </c>
      <c r="CQ1668" s="158" t="n">
        <v>1</v>
      </c>
      <c r="CR1668" s="158" t="n">
        <v>1</v>
      </c>
      <c r="CS1668" s="158" t="n">
        <v>0</v>
      </c>
      <c r="CT1668" s="158" t="n">
        <v>0</v>
      </c>
      <c r="CU1668" s="158" t="n">
        <v>0</v>
      </c>
      <c r="CV1668" s="158" t="n">
        <v>0</v>
      </c>
      <c r="CW1668" s="158" t="n">
        <v>0</v>
      </c>
      <c r="CX1668">
        <f>B1668</f>
        <v/>
      </c>
      <c r="CY1668">
        <f>C1668</f>
        <v/>
      </c>
      <c r="CZ1668">
        <f>D1668</f>
        <v/>
      </c>
      <c r="DA1668" s="158" t="n">
        <v>1900</v>
      </c>
      <c r="DB1668" s="158" t="n">
        <v>1</v>
      </c>
      <c r="DC1668" s="158" t="n">
        <v>1</v>
      </c>
      <c r="DD1668" s="158" t="n">
        <v>1900</v>
      </c>
      <c r="DE1668" s="158" t="n">
        <v>1</v>
      </c>
      <c r="DF1668" s="158" t="n">
        <v>1</v>
      </c>
      <c r="DG1668" s="158" t="n">
        <v>1900</v>
      </c>
      <c r="DH1668" s="158" t="n">
        <v>1</v>
      </c>
      <c r="DI1668" s="158" t="n">
        <v>1</v>
      </c>
      <c r="DJ1668" s="158" t="n">
        <v>1900</v>
      </c>
      <c r="DK1668" s="158" t="n">
        <v>1</v>
      </c>
      <c r="DL1668" s="158" t="n">
        <v>1</v>
      </c>
      <c r="DR1668" s="158" t="n">
        <v>2</v>
      </c>
      <c r="DS1668" s="158" t="n">
        <v>1</v>
      </c>
      <c r="DT1668" s="158" t="n">
        <v>2</v>
      </c>
      <c r="DU1668" s="158" t="n">
        <v>1</v>
      </c>
      <c r="DV1668" s="158" t="n">
        <v>3</v>
      </c>
      <c r="DW1668" s="158" t="n">
        <v>1</v>
      </c>
      <c r="DX1668" s="158" t="n">
        <v>3</v>
      </c>
      <c r="DY1668" s="158" t="n">
        <v>0</v>
      </c>
      <c r="DZ1668" s="158" t="n">
        <v>0</v>
      </c>
      <c r="EA1668" s="158" t="n">
        <v>0</v>
      </c>
      <c r="EB1668" s="158" t="n">
        <v>0</v>
      </c>
      <c r="EC1668" s="158" t="n">
        <v>0</v>
      </c>
      <c r="ED1668" s="158" t="n">
        <v>0</v>
      </c>
      <c r="EE1668" s="158" t="n">
        <v>0</v>
      </c>
      <c r="EF1668" s="158" t="n">
        <v>0</v>
      </c>
      <c r="EG1668" s="158" t="n">
        <v>0</v>
      </c>
      <c r="EH1668" s="158" t="n">
        <v>0</v>
      </c>
      <c r="EI1668" s="158" t="n">
        <v>0</v>
      </c>
      <c r="EJ1668" s="158" t="n">
        <v>0</v>
      </c>
      <c r="EK1668" s="158" t="n">
        <v>0</v>
      </c>
      <c r="EL1668" s="158" t="n">
        <v>0</v>
      </c>
      <c r="EM1668" s="158" t="n">
        <v>0</v>
      </c>
      <c r="EN1668" s="158" t="n">
        <v>0</v>
      </c>
      <c r="EO1668" s="158" t="n">
        <v>0</v>
      </c>
      <c r="EP1668" s="158" t="n">
        <v>0</v>
      </c>
      <c r="EQ1668" s="158" t="n">
        <v>0</v>
      </c>
      <c r="ER1668" s="158" t="n">
        <v>0</v>
      </c>
      <c r="ES1668" s="158" t="n">
        <v>0</v>
      </c>
      <c r="ET1668" s="158" t="n">
        <v>0</v>
      </c>
      <c r="EU1668" s="158" t="n">
        <v>0</v>
      </c>
      <c r="EV1668" s="158" t="n">
        <v>0</v>
      </c>
      <c r="EW1668" s="158" t="n">
        <v>0</v>
      </c>
      <c r="EX1668" s="158" t="n">
        <v>0</v>
      </c>
      <c r="EY1668" s="158" t="n">
        <v>0</v>
      </c>
      <c r="EZ1668" s="158" t="n">
        <v>1900</v>
      </c>
      <c r="FA1668" s="158" t="n">
        <v>1</v>
      </c>
      <c r="FB1668" s="158" t="n">
        <v>1</v>
      </c>
      <c r="FC1668" s="158" t="n">
        <v>1900</v>
      </c>
      <c r="FD1668" s="158" t="n">
        <v>1</v>
      </c>
      <c r="FE1668" s="158" t="n">
        <v>1</v>
      </c>
      <c r="FF1668" s="158" t="n">
        <v>1900</v>
      </c>
      <c r="FG1668" s="158" t="n">
        <v>1</v>
      </c>
      <c r="FH1668" s="158" t="n">
        <v>1</v>
      </c>
      <c r="FI1668" s="158" t="n">
        <v>1900</v>
      </c>
      <c r="FJ1668" s="158" t="n">
        <v>1</v>
      </c>
      <c r="FK1668" s="158" t="n">
        <v>1</v>
      </c>
      <c r="FL1668" s="158" t="n">
        <v>1900</v>
      </c>
      <c r="FM1668" s="158" t="n">
        <v>1</v>
      </c>
      <c r="FN1668" s="158" t="n">
        <v>1</v>
      </c>
      <c r="FO1668" s="158" t="n">
        <v>1900</v>
      </c>
      <c r="FP1668" s="158" t="n">
        <v>1</v>
      </c>
      <c r="FQ1668" s="158" t="n">
        <v>1</v>
      </c>
      <c r="FR1668" s="158" t="n">
        <v>1900</v>
      </c>
      <c r="FS1668" s="158" t="n">
        <v>1</v>
      </c>
      <c r="FT1668" s="158" t="n">
        <v>1</v>
      </c>
      <c r="FU1668" s="158" t="n">
        <v>1900</v>
      </c>
      <c r="FV1668" s="158" t="n">
        <v>1</v>
      </c>
      <c r="FW1668" s="158" t="n">
        <v>1</v>
      </c>
    </row>
    <row r="1669">
      <c r="A1669">
        <f>IF(F1669&gt;1,A1668,IF(AND(I1669&lt;10,paste!A1671&lt;10),RIGHT(H1669,2)&amp;"0"&amp;I1669&amp;"000"&amp;paste!A1671,IF(AND(I1669&lt;10,paste!A1671&gt;=10,paste!A1671&lt;100),RIGHT(H1669,2)&amp;"0"&amp;I1669&amp;"00"&amp;paste!A1671,IF(AND(I1669&lt;10,paste!A1671&gt;=100,paste!A1671&lt;1000),RIGHT(H1669,2)&amp;"0"&amp;I1669&amp;"0"&amp;paste!A1671,IF(AND(I1669&lt;10,paste!A1671&gt;=1000),RIGHT(H1669,2)&amp;"0"&amp;I1669&amp;paste!A1671,IF(AND(I1669&gt;=10,paste!A1671&lt;10),RIGHT(H1669,2)&amp;I1669&amp;"000"&amp;paste!A1671,IF(AND(I1669&gt;=10,paste!A1671&gt;=10,paste!A1671&lt;100),RIGHT(H1669,2)&amp;I1669&amp;"00"&amp;paste!A1671,IF(AND(I1669&gt;=10,paste!A1671&gt;=100,paste!A1671&lt;1000),RIGHT(H1669,2)&amp;I1669&amp;"0"&amp;paste!A1671,RIGHT(H1669,2)&amp;I1669&amp;paste!A1671))))))))</f>
        <v/>
      </c>
      <c r="B1669">
        <f>YEAR(paste!C1671)</f>
        <v/>
      </c>
      <c r="C1669">
        <f>MONTH(paste!C1671)</f>
        <v/>
      </c>
      <c r="D1669">
        <f>DAY(paste!C1671)</f>
        <v/>
      </c>
      <c r="E1669" s="158" t="n">
        <v>0</v>
      </c>
      <c r="F1669">
        <f>IF(AND(L1669=L1668,D1669=D1668),F1668+1,1)</f>
        <v/>
      </c>
      <c r="G1669" s="158" t="n">
        <v>0</v>
      </c>
      <c r="H1669">
        <f>YEAR(paste!C1671)</f>
        <v/>
      </c>
      <c r="I1669">
        <f>MONTH(paste!C1671)</f>
        <v/>
      </c>
      <c r="J1669">
        <f>DAY(paste!C1671)</f>
        <v/>
      </c>
      <c r="K1669">
        <f>A1669</f>
        <v/>
      </c>
      <c r="L1669">
        <f>IF(ISBLANK(VLOOKUP(paste!J1671,'得意先名 (2)'!$B$3:$F$2005,5,FALSE)),paste!P1671,IFERROR(VLOOKUP(paste!J1671,'得意先名 (2)'!$B$3:$F$2005,5,FALSE),"ZZZZZZZZZZZ"))</f>
        <v/>
      </c>
      <c r="M1669">
        <f>IF(L1669="ZZZZZZZZZZZ",paste!J1671&amp;paste!K1671&amp; "  :   "&amp;paste!M1671&amp; "  :   "&amp;paste!P1671,"")</f>
        <v/>
      </c>
      <c r="O1669" s="158" t="n"/>
      <c r="P1669">
        <f>VLOOKUP(L1669,'L_User+EndUser'!$C$2:$K$500,8,FALSE)</f>
        <v/>
      </c>
      <c r="Q1669">
        <f>VLOOKUP(L1669,'L_User+EndUser'!$C$2:$K$500,9,FALSE)</f>
        <v/>
      </c>
      <c r="R1669" s="158" t="n"/>
      <c r="T1669" s="158" t="n"/>
      <c r="V1669" s="158" t="n"/>
      <c r="AB1669">
        <f>paste!J1671</f>
        <v/>
      </c>
      <c r="AC1669">
        <f>L1669</f>
        <v/>
      </c>
      <c r="AO1669">
        <f>YEAR(paste!O1671)</f>
        <v/>
      </c>
      <c r="AP1669">
        <f>MONTH(paste!O1671)</f>
        <v/>
      </c>
      <c r="AQ1669">
        <f>DAY(paste!O1671)</f>
        <v/>
      </c>
      <c r="BD1669">
        <f>IF(paste!L1671="","",paste!L1671)</f>
        <v/>
      </c>
      <c r="BM1669" t="n">
        <v>1</v>
      </c>
      <c r="BN1669">
        <f>VLOOKUP(paste!E1671,L_Product!$A$2:$B$2001,2,FALSE)</f>
        <v/>
      </c>
      <c r="BO1669" s="21" t="n"/>
      <c r="BT1669" t="n">
        <v>2</v>
      </c>
      <c r="BU1669">
        <f>IF($BM$2=1,2,IF($BM$2=18,1))</f>
        <v/>
      </c>
      <c r="BV1669">
        <f>IF($BM$2=1,0,IF($BM$2=18,1))</f>
        <v/>
      </c>
      <c r="BW1669" t="n">
        <v>2</v>
      </c>
      <c r="BX1669" t="n">
        <v>0</v>
      </c>
      <c r="BY1669" t="n">
        <v>3</v>
      </c>
      <c r="BZ1669">
        <f>VLOOKUP(BN1669,L_Product!$B$2:$Z$2001,14,FALSE)</f>
        <v/>
      </c>
      <c r="CA1669">
        <f>paste!H1671</f>
        <v/>
      </c>
      <c r="CB1669">
        <f>BZ1669*CA1669</f>
        <v/>
      </c>
      <c r="CN1669" s="158" t="n">
        <v>1</v>
      </c>
      <c r="CO1669" s="158" t="n">
        <v>1</v>
      </c>
      <c r="CP1669" s="158" t="n">
        <v>1</v>
      </c>
      <c r="CQ1669" s="158" t="n">
        <v>1</v>
      </c>
      <c r="CR1669" s="158" t="n">
        <v>1</v>
      </c>
      <c r="CS1669" s="158" t="n">
        <v>0</v>
      </c>
      <c r="CT1669" s="158" t="n">
        <v>0</v>
      </c>
      <c r="CU1669" s="158" t="n">
        <v>0</v>
      </c>
      <c r="CV1669" s="158" t="n">
        <v>0</v>
      </c>
      <c r="CW1669" s="158" t="n">
        <v>0</v>
      </c>
      <c r="CX1669">
        <f>B1669</f>
        <v/>
      </c>
      <c r="CY1669">
        <f>C1669</f>
        <v/>
      </c>
      <c r="CZ1669">
        <f>D1669</f>
        <v/>
      </c>
      <c r="DA1669" s="158" t="n">
        <v>1900</v>
      </c>
      <c r="DB1669" s="158" t="n">
        <v>1</v>
      </c>
      <c r="DC1669" s="158" t="n">
        <v>1</v>
      </c>
      <c r="DD1669" s="158" t="n">
        <v>1900</v>
      </c>
      <c r="DE1669" s="158" t="n">
        <v>1</v>
      </c>
      <c r="DF1669" s="158" t="n">
        <v>1</v>
      </c>
      <c r="DG1669" s="158" t="n">
        <v>1900</v>
      </c>
      <c r="DH1669" s="158" t="n">
        <v>1</v>
      </c>
      <c r="DI1669" s="158" t="n">
        <v>1</v>
      </c>
      <c r="DJ1669" s="158" t="n">
        <v>1900</v>
      </c>
      <c r="DK1669" s="158" t="n">
        <v>1</v>
      </c>
      <c r="DL1669" s="158" t="n">
        <v>1</v>
      </c>
      <c r="DR1669" s="158" t="n">
        <v>2</v>
      </c>
      <c r="DS1669" s="158" t="n">
        <v>1</v>
      </c>
      <c r="DT1669" s="158" t="n">
        <v>2</v>
      </c>
      <c r="DU1669" s="158" t="n">
        <v>1</v>
      </c>
      <c r="DV1669" s="158" t="n">
        <v>3</v>
      </c>
      <c r="DW1669" s="158" t="n">
        <v>1</v>
      </c>
      <c r="DX1669" s="158" t="n">
        <v>3</v>
      </c>
      <c r="DY1669" s="158" t="n">
        <v>0</v>
      </c>
      <c r="DZ1669" s="158" t="n">
        <v>0</v>
      </c>
      <c r="EA1669" s="158" t="n">
        <v>0</v>
      </c>
      <c r="EB1669" s="158" t="n">
        <v>0</v>
      </c>
      <c r="EC1669" s="158" t="n">
        <v>0</v>
      </c>
      <c r="ED1669" s="158" t="n">
        <v>0</v>
      </c>
      <c r="EE1669" s="158" t="n">
        <v>0</v>
      </c>
      <c r="EF1669" s="158" t="n">
        <v>0</v>
      </c>
      <c r="EG1669" s="158" t="n">
        <v>0</v>
      </c>
      <c r="EH1669" s="158" t="n">
        <v>0</v>
      </c>
      <c r="EI1669" s="158" t="n">
        <v>0</v>
      </c>
      <c r="EJ1669" s="158" t="n">
        <v>0</v>
      </c>
      <c r="EK1669" s="158" t="n">
        <v>0</v>
      </c>
      <c r="EL1669" s="158" t="n">
        <v>0</v>
      </c>
      <c r="EM1669" s="158" t="n">
        <v>0</v>
      </c>
      <c r="EN1669" s="158" t="n">
        <v>0</v>
      </c>
      <c r="EO1669" s="158" t="n">
        <v>0</v>
      </c>
      <c r="EP1669" s="158" t="n">
        <v>0</v>
      </c>
      <c r="EQ1669" s="158" t="n">
        <v>0</v>
      </c>
      <c r="ER1669" s="158" t="n">
        <v>0</v>
      </c>
      <c r="ES1669" s="158" t="n">
        <v>0</v>
      </c>
      <c r="ET1669" s="158" t="n">
        <v>0</v>
      </c>
      <c r="EU1669" s="158" t="n">
        <v>0</v>
      </c>
      <c r="EV1669" s="158" t="n">
        <v>0</v>
      </c>
      <c r="EW1669" s="158" t="n">
        <v>0</v>
      </c>
      <c r="EX1669" s="158" t="n">
        <v>0</v>
      </c>
      <c r="EY1669" s="158" t="n">
        <v>0</v>
      </c>
      <c r="EZ1669" s="158" t="n">
        <v>1900</v>
      </c>
      <c r="FA1669" s="158" t="n">
        <v>1</v>
      </c>
      <c r="FB1669" s="158" t="n">
        <v>1</v>
      </c>
      <c r="FC1669" s="158" t="n">
        <v>1900</v>
      </c>
      <c r="FD1669" s="158" t="n">
        <v>1</v>
      </c>
      <c r="FE1669" s="158" t="n">
        <v>1</v>
      </c>
      <c r="FF1669" s="158" t="n">
        <v>1900</v>
      </c>
      <c r="FG1669" s="158" t="n">
        <v>1</v>
      </c>
      <c r="FH1669" s="158" t="n">
        <v>1</v>
      </c>
      <c r="FI1669" s="158" t="n">
        <v>1900</v>
      </c>
      <c r="FJ1669" s="158" t="n">
        <v>1</v>
      </c>
      <c r="FK1669" s="158" t="n">
        <v>1</v>
      </c>
      <c r="FL1669" s="158" t="n">
        <v>1900</v>
      </c>
      <c r="FM1669" s="158" t="n">
        <v>1</v>
      </c>
      <c r="FN1669" s="158" t="n">
        <v>1</v>
      </c>
      <c r="FO1669" s="158" t="n">
        <v>1900</v>
      </c>
      <c r="FP1669" s="158" t="n">
        <v>1</v>
      </c>
      <c r="FQ1669" s="158" t="n">
        <v>1</v>
      </c>
      <c r="FR1669" s="158" t="n">
        <v>1900</v>
      </c>
      <c r="FS1669" s="158" t="n">
        <v>1</v>
      </c>
      <c r="FT1669" s="158" t="n">
        <v>1</v>
      </c>
      <c r="FU1669" s="158" t="n">
        <v>1900</v>
      </c>
      <c r="FV1669" s="158" t="n">
        <v>1</v>
      </c>
      <c r="FW1669" s="158" t="n">
        <v>1</v>
      </c>
    </row>
    <row r="1670">
      <c r="A1670">
        <f>IF(F1670&gt;1,A1669,IF(AND(I1670&lt;10,paste!A1672&lt;10),RIGHT(H1670,2)&amp;"0"&amp;I1670&amp;"000"&amp;paste!A1672,IF(AND(I1670&lt;10,paste!A1672&gt;=10,paste!A1672&lt;100),RIGHT(H1670,2)&amp;"0"&amp;I1670&amp;"00"&amp;paste!A1672,IF(AND(I1670&lt;10,paste!A1672&gt;=100,paste!A1672&lt;1000),RIGHT(H1670,2)&amp;"0"&amp;I1670&amp;"0"&amp;paste!A1672,IF(AND(I1670&lt;10,paste!A1672&gt;=1000),RIGHT(H1670,2)&amp;"0"&amp;I1670&amp;paste!A1672,IF(AND(I1670&gt;=10,paste!A1672&lt;10),RIGHT(H1670,2)&amp;I1670&amp;"000"&amp;paste!A1672,IF(AND(I1670&gt;=10,paste!A1672&gt;=10,paste!A1672&lt;100),RIGHT(H1670,2)&amp;I1670&amp;"00"&amp;paste!A1672,IF(AND(I1670&gt;=10,paste!A1672&gt;=100,paste!A1672&lt;1000),RIGHT(H1670,2)&amp;I1670&amp;"0"&amp;paste!A1672,RIGHT(H1670,2)&amp;I1670&amp;paste!A1672))))))))</f>
        <v/>
      </c>
      <c r="B1670">
        <f>YEAR(paste!C1672)</f>
        <v/>
      </c>
      <c r="C1670">
        <f>MONTH(paste!C1672)</f>
        <v/>
      </c>
      <c r="D1670">
        <f>DAY(paste!C1672)</f>
        <v/>
      </c>
      <c r="E1670" s="158" t="n">
        <v>0</v>
      </c>
      <c r="F1670">
        <f>IF(AND(L1670=L1669,D1670=D1669),F1669+1,1)</f>
        <v/>
      </c>
      <c r="G1670" s="158" t="n">
        <v>0</v>
      </c>
      <c r="H1670">
        <f>YEAR(paste!C1672)</f>
        <v/>
      </c>
      <c r="I1670">
        <f>MONTH(paste!C1672)</f>
        <v/>
      </c>
      <c r="J1670">
        <f>DAY(paste!C1672)</f>
        <v/>
      </c>
      <c r="K1670">
        <f>A1670</f>
        <v/>
      </c>
      <c r="L1670">
        <f>IF(ISBLANK(VLOOKUP(paste!J1672,'得意先名 (2)'!$B$3:$F$2005,5,FALSE)),paste!P1672,IFERROR(VLOOKUP(paste!J1672,'得意先名 (2)'!$B$3:$F$2005,5,FALSE),"ZZZZZZZZZZZ"))</f>
        <v/>
      </c>
      <c r="M1670">
        <f>IF(L1670="ZZZZZZZZZZZ",paste!J1672&amp;paste!K1672&amp; "  :   "&amp;paste!M1672&amp; "  :   "&amp;paste!P1672,"")</f>
        <v/>
      </c>
      <c r="O1670" s="158" t="n"/>
      <c r="P1670">
        <f>VLOOKUP(L1670,'L_User+EndUser'!$C$2:$K$500,8,FALSE)</f>
        <v/>
      </c>
      <c r="Q1670">
        <f>VLOOKUP(L1670,'L_User+EndUser'!$C$2:$K$500,9,FALSE)</f>
        <v/>
      </c>
      <c r="R1670" s="158" t="n"/>
      <c r="T1670" s="158" t="n"/>
      <c r="V1670" s="158" t="n"/>
      <c r="AB1670">
        <f>paste!J1672</f>
        <v/>
      </c>
      <c r="AC1670">
        <f>L1670</f>
        <v/>
      </c>
      <c r="AO1670">
        <f>YEAR(paste!O1672)</f>
        <v/>
      </c>
      <c r="AP1670">
        <f>MONTH(paste!O1672)</f>
        <v/>
      </c>
      <c r="AQ1670">
        <f>DAY(paste!O1672)</f>
        <v/>
      </c>
      <c r="BD1670">
        <f>IF(paste!L1672="","",paste!L1672)</f>
        <v/>
      </c>
      <c r="BM1670" t="n">
        <v>1</v>
      </c>
      <c r="BN1670">
        <f>VLOOKUP(paste!E1672,L_Product!$A$2:$B$2001,2,FALSE)</f>
        <v/>
      </c>
      <c r="BO1670" s="21" t="n"/>
      <c r="BT1670" t="n">
        <v>2</v>
      </c>
      <c r="BU1670">
        <f>IF($BM$2=1,2,IF($BM$2=18,1))</f>
        <v/>
      </c>
      <c r="BV1670">
        <f>IF($BM$2=1,0,IF($BM$2=18,1))</f>
        <v/>
      </c>
      <c r="BW1670" t="n">
        <v>2</v>
      </c>
      <c r="BX1670" t="n">
        <v>0</v>
      </c>
      <c r="BY1670" t="n">
        <v>3</v>
      </c>
      <c r="BZ1670">
        <f>VLOOKUP(BN1670,L_Product!$B$2:$Z$2001,14,FALSE)</f>
        <v/>
      </c>
      <c r="CA1670">
        <f>paste!H1672</f>
        <v/>
      </c>
      <c r="CB1670">
        <f>BZ1670*CA1670</f>
        <v/>
      </c>
      <c r="CN1670" s="158" t="n">
        <v>1</v>
      </c>
      <c r="CO1670" s="158" t="n">
        <v>1</v>
      </c>
      <c r="CP1670" s="158" t="n">
        <v>1</v>
      </c>
      <c r="CQ1670" s="158" t="n">
        <v>1</v>
      </c>
      <c r="CR1670" s="158" t="n">
        <v>1</v>
      </c>
      <c r="CS1670" s="158" t="n">
        <v>0</v>
      </c>
      <c r="CT1670" s="158" t="n">
        <v>0</v>
      </c>
      <c r="CU1670" s="158" t="n">
        <v>0</v>
      </c>
      <c r="CV1670" s="158" t="n">
        <v>0</v>
      </c>
      <c r="CW1670" s="158" t="n">
        <v>0</v>
      </c>
      <c r="CX1670">
        <f>B1670</f>
        <v/>
      </c>
      <c r="CY1670">
        <f>C1670</f>
        <v/>
      </c>
      <c r="CZ1670">
        <f>D1670</f>
        <v/>
      </c>
      <c r="DA1670" s="158" t="n">
        <v>1900</v>
      </c>
      <c r="DB1670" s="158" t="n">
        <v>1</v>
      </c>
      <c r="DC1670" s="158" t="n">
        <v>1</v>
      </c>
      <c r="DD1670" s="158" t="n">
        <v>1900</v>
      </c>
      <c r="DE1670" s="158" t="n">
        <v>1</v>
      </c>
      <c r="DF1670" s="158" t="n">
        <v>1</v>
      </c>
      <c r="DG1670" s="158" t="n">
        <v>1900</v>
      </c>
      <c r="DH1670" s="158" t="n">
        <v>1</v>
      </c>
      <c r="DI1670" s="158" t="n">
        <v>1</v>
      </c>
      <c r="DJ1670" s="158" t="n">
        <v>1900</v>
      </c>
      <c r="DK1670" s="158" t="n">
        <v>1</v>
      </c>
      <c r="DL1670" s="158" t="n">
        <v>1</v>
      </c>
      <c r="DR1670" s="158" t="n">
        <v>2</v>
      </c>
      <c r="DS1670" s="158" t="n">
        <v>1</v>
      </c>
      <c r="DT1670" s="158" t="n">
        <v>2</v>
      </c>
      <c r="DU1670" s="158" t="n">
        <v>1</v>
      </c>
      <c r="DV1670" s="158" t="n">
        <v>3</v>
      </c>
      <c r="DW1670" s="158" t="n">
        <v>1</v>
      </c>
      <c r="DX1670" s="158" t="n">
        <v>3</v>
      </c>
      <c r="DY1670" s="158" t="n">
        <v>0</v>
      </c>
      <c r="DZ1670" s="158" t="n">
        <v>0</v>
      </c>
      <c r="EA1670" s="158" t="n">
        <v>0</v>
      </c>
      <c r="EB1670" s="158" t="n">
        <v>0</v>
      </c>
      <c r="EC1670" s="158" t="n">
        <v>0</v>
      </c>
      <c r="ED1670" s="158" t="n">
        <v>0</v>
      </c>
      <c r="EE1670" s="158" t="n">
        <v>0</v>
      </c>
      <c r="EF1670" s="158" t="n">
        <v>0</v>
      </c>
      <c r="EG1670" s="158" t="n">
        <v>0</v>
      </c>
      <c r="EH1670" s="158" t="n">
        <v>0</v>
      </c>
      <c r="EI1670" s="158" t="n">
        <v>0</v>
      </c>
      <c r="EJ1670" s="158" t="n">
        <v>0</v>
      </c>
      <c r="EK1670" s="158" t="n">
        <v>0</v>
      </c>
      <c r="EL1670" s="158" t="n">
        <v>0</v>
      </c>
      <c r="EM1670" s="158" t="n">
        <v>0</v>
      </c>
      <c r="EN1670" s="158" t="n">
        <v>0</v>
      </c>
      <c r="EO1670" s="158" t="n">
        <v>0</v>
      </c>
      <c r="EP1670" s="158" t="n">
        <v>0</v>
      </c>
      <c r="EQ1670" s="158" t="n">
        <v>0</v>
      </c>
      <c r="ER1670" s="158" t="n">
        <v>0</v>
      </c>
      <c r="ES1670" s="158" t="n">
        <v>0</v>
      </c>
      <c r="ET1670" s="158" t="n">
        <v>0</v>
      </c>
      <c r="EU1670" s="158" t="n">
        <v>0</v>
      </c>
      <c r="EV1670" s="158" t="n">
        <v>0</v>
      </c>
      <c r="EW1670" s="158" t="n">
        <v>0</v>
      </c>
      <c r="EX1670" s="158" t="n">
        <v>0</v>
      </c>
      <c r="EY1670" s="158" t="n">
        <v>0</v>
      </c>
      <c r="EZ1670" s="158" t="n">
        <v>1900</v>
      </c>
      <c r="FA1670" s="158" t="n">
        <v>1</v>
      </c>
      <c r="FB1670" s="158" t="n">
        <v>1</v>
      </c>
      <c r="FC1670" s="158" t="n">
        <v>1900</v>
      </c>
      <c r="FD1670" s="158" t="n">
        <v>1</v>
      </c>
      <c r="FE1670" s="158" t="n">
        <v>1</v>
      </c>
      <c r="FF1670" s="158" t="n">
        <v>1900</v>
      </c>
      <c r="FG1670" s="158" t="n">
        <v>1</v>
      </c>
      <c r="FH1670" s="158" t="n">
        <v>1</v>
      </c>
      <c r="FI1670" s="158" t="n">
        <v>1900</v>
      </c>
      <c r="FJ1670" s="158" t="n">
        <v>1</v>
      </c>
      <c r="FK1670" s="158" t="n">
        <v>1</v>
      </c>
      <c r="FL1670" s="158" t="n">
        <v>1900</v>
      </c>
      <c r="FM1670" s="158" t="n">
        <v>1</v>
      </c>
      <c r="FN1670" s="158" t="n">
        <v>1</v>
      </c>
      <c r="FO1670" s="158" t="n">
        <v>1900</v>
      </c>
      <c r="FP1670" s="158" t="n">
        <v>1</v>
      </c>
      <c r="FQ1670" s="158" t="n">
        <v>1</v>
      </c>
      <c r="FR1670" s="158" t="n">
        <v>1900</v>
      </c>
      <c r="FS1670" s="158" t="n">
        <v>1</v>
      </c>
      <c r="FT1670" s="158" t="n">
        <v>1</v>
      </c>
      <c r="FU1670" s="158" t="n">
        <v>1900</v>
      </c>
      <c r="FV1670" s="158" t="n">
        <v>1</v>
      </c>
      <c r="FW1670" s="158" t="n">
        <v>1</v>
      </c>
    </row>
    <row r="1671">
      <c r="A1671">
        <f>IF(F1671&gt;1,A1670,IF(AND(I1671&lt;10,paste!A1673&lt;10),RIGHT(H1671,2)&amp;"0"&amp;I1671&amp;"000"&amp;paste!A1673,IF(AND(I1671&lt;10,paste!A1673&gt;=10,paste!A1673&lt;100),RIGHT(H1671,2)&amp;"0"&amp;I1671&amp;"00"&amp;paste!A1673,IF(AND(I1671&lt;10,paste!A1673&gt;=100,paste!A1673&lt;1000),RIGHT(H1671,2)&amp;"0"&amp;I1671&amp;"0"&amp;paste!A1673,IF(AND(I1671&lt;10,paste!A1673&gt;=1000),RIGHT(H1671,2)&amp;"0"&amp;I1671&amp;paste!A1673,IF(AND(I1671&gt;=10,paste!A1673&lt;10),RIGHT(H1671,2)&amp;I1671&amp;"000"&amp;paste!A1673,IF(AND(I1671&gt;=10,paste!A1673&gt;=10,paste!A1673&lt;100),RIGHT(H1671,2)&amp;I1671&amp;"00"&amp;paste!A1673,IF(AND(I1671&gt;=10,paste!A1673&gt;=100,paste!A1673&lt;1000),RIGHT(H1671,2)&amp;I1671&amp;"0"&amp;paste!A1673,RIGHT(H1671,2)&amp;I1671&amp;paste!A1673))))))))</f>
        <v/>
      </c>
      <c r="B1671">
        <f>YEAR(paste!C1673)</f>
        <v/>
      </c>
      <c r="C1671">
        <f>MONTH(paste!C1673)</f>
        <v/>
      </c>
      <c r="D1671">
        <f>DAY(paste!C1673)</f>
        <v/>
      </c>
      <c r="E1671" s="158" t="n">
        <v>0</v>
      </c>
      <c r="F1671">
        <f>IF(AND(L1671=L1670,D1671=D1670),F1670+1,1)</f>
        <v/>
      </c>
      <c r="G1671" s="158" t="n">
        <v>0</v>
      </c>
      <c r="H1671">
        <f>YEAR(paste!C1673)</f>
        <v/>
      </c>
      <c r="I1671">
        <f>MONTH(paste!C1673)</f>
        <v/>
      </c>
      <c r="J1671">
        <f>DAY(paste!C1673)</f>
        <v/>
      </c>
      <c r="K1671">
        <f>A1671</f>
        <v/>
      </c>
      <c r="L1671">
        <f>IF(ISBLANK(VLOOKUP(paste!J1673,'得意先名 (2)'!$B$3:$F$2005,5,FALSE)),paste!P1673,IFERROR(VLOOKUP(paste!J1673,'得意先名 (2)'!$B$3:$F$2005,5,FALSE),"ZZZZZZZZZZZ"))</f>
        <v/>
      </c>
      <c r="M1671">
        <f>IF(L1671="ZZZZZZZZZZZ",paste!J1673&amp;paste!K1673&amp; "  :   "&amp;paste!M1673&amp; "  :   "&amp;paste!P1673,"")</f>
        <v/>
      </c>
      <c r="O1671" s="158" t="n"/>
      <c r="P1671">
        <f>VLOOKUP(L1671,'L_User+EndUser'!$C$2:$K$500,8,FALSE)</f>
        <v/>
      </c>
      <c r="Q1671">
        <f>VLOOKUP(L1671,'L_User+EndUser'!$C$2:$K$500,9,FALSE)</f>
        <v/>
      </c>
      <c r="R1671" s="158" t="n"/>
      <c r="T1671" s="158" t="n"/>
      <c r="V1671" s="158" t="n"/>
      <c r="AB1671">
        <f>paste!J1673</f>
        <v/>
      </c>
      <c r="AC1671">
        <f>L1671</f>
        <v/>
      </c>
      <c r="AO1671">
        <f>YEAR(paste!O1673)</f>
        <v/>
      </c>
      <c r="AP1671">
        <f>MONTH(paste!O1673)</f>
        <v/>
      </c>
      <c r="AQ1671">
        <f>DAY(paste!O1673)</f>
        <v/>
      </c>
      <c r="BD1671">
        <f>IF(paste!L1673="","",paste!L1673)</f>
        <v/>
      </c>
      <c r="BM1671" t="n">
        <v>1</v>
      </c>
      <c r="BN1671">
        <f>VLOOKUP(paste!E1673,L_Product!$A$2:$B$2001,2,FALSE)</f>
        <v/>
      </c>
      <c r="BO1671" s="21" t="n"/>
      <c r="BT1671" t="n">
        <v>2</v>
      </c>
      <c r="BU1671">
        <f>IF($BM$2=1,2,IF($BM$2=18,1))</f>
        <v/>
      </c>
      <c r="BV1671">
        <f>IF($BM$2=1,0,IF($BM$2=18,1))</f>
        <v/>
      </c>
      <c r="BW1671" t="n">
        <v>2</v>
      </c>
      <c r="BX1671" t="n">
        <v>0</v>
      </c>
      <c r="BY1671" t="n">
        <v>3</v>
      </c>
      <c r="BZ1671">
        <f>VLOOKUP(BN1671,L_Product!$B$2:$Z$2001,14,FALSE)</f>
        <v/>
      </c>
      <c r="CA1671">
        <f>paste!H1673</f>
        <v/>
      </c>
      <c r="CB1671">
        <f>BZ1671*CA1671</f>
        <v/>
      </c>
      <c r="CN1671" s="158" t="n">
        <v>1</v>
      </c>
      <c r="CO1671" s="158" t="n">
        <v>1</v>
      </c>
      <c r="CP1671" s="158" t="n">
        <v>1</v>
      </c>
      <c r="CQ1671" s="158" t="n">
        <v>1</v>
      </c>
      <c r="CR1671" s="158" t="n">
        <v>1</v>
      </c>
      <c r="CS1671" s="158" t="n">
        <v>0</v>
      </c>
      <c r="CT1671" s="158" t="n">
        <v>0</v>
      </c>
      <c r="CU1671" s="158" t="n">
        <v>0</v>
      </c>
      <c r="CV1671" s="158" t="n">
        <v>0</v>
      </c>
      <c r="CW1671" s="158" t="n">
        <v>0</v>
      </c>
      <c r="CX1671">
        <f>B1671</f>
        <v/>
      </c>
      <c r="CY1671">
        <f>C1671</f>
        <v/>
      </c>
      <c r="CZ1671">
        <f>D1671</f>
        <v/>
      </c>
      <c r="DA1671" s="158" t="n">
        <v>1900</v>
      </c>
      <c r="DB1671" s="158" t="n">
        <v>1</v>
      </c>
      <c r="DC1671" s="158" t="n">
        <v>1</v>
      </c>
      <c r="DD1671" s="158" t="n">
        <v>1900</v>
      </c>
      <c r="DE1671" s="158" t="n">
        <v>1</v>
      </c>
      <c r="DF1671" s="158" t="n">
        <v>1</v>
      </c>
      <c r="DG1671" s="158" t="n">
        <v>1900</v>
      </c>
      <c r="DH1671" s="158" t="n">
        <v>1</v>
      </c>
      <c r="DI1671" s="158" t="n">
        <v>1</v>
      </c>
      <c r="DJ1671" s="158" t="n">
        <v>1900</v>
      </c>
      <c r="DK1671" s="158" t="n">
        <v>1</v>
      </c>
      <c r="DL1671" s="158" t="n">
        <v>1</v>
      </c>
      <c r="DR1671" s="158" t="n">
        <v>2</v>
      </c>
      <c r="DS1671" s="158" t="n">
        <v>1</v>
      </c>
      <c r="DT1671" s="158" t="n">
        <v>2</v>
      </c>
      <c r="DU1671" s="158" t="n">
        <v>1</v>
      </c>
      <c r="DV1671" s="158" t="n">
        <v>3</v>
      </c>
      <c r="DW1671" s="158" t="n">
        <v>1</v>
      </c>
      <c r="DX1671" s="158" t="n">
        <v>3</v>
      </c>
      <c r="DY1671" s="158" t="n">
        <v>0</v>
      </c>
      <c r="DZ1671" s="158" t="n">
        <v>0</v>
      </c>
      <c r="EA1671" s="158" t="n">
        <v>0</v>
      </c>
      <c r="EB1671" s="158" t="n">
        <v>0</v>
      </c>
      <c r="EC1671" s="158" t="n">
        <v>0</v>
      </c>
      <c r="ED1671" s="158" t="n">
        <v>0</v>
      </c>
      <c r="EE1671" s="158" t="n">
        <v>0</v>
      </c>
      <c r="EF1671" s="158" t="n">
        <v>0</v>
      </c>
      <c r="EG1671" s="158" t="n">
        <v>0</v>
      </c>
      <c r="EH1671" s="158" t="n">
        <v>0</v>
      </c>
      <c r="EI1671" s="158" t="n">
        <v>0</v>
      </c>
      <c r="EJ1671" s="158" t="n">
        <v>0</v>
      </c>
      <c r="EK1671" s="158" t="n">
        <v>0</v>
      </c>
      <c r="EL1671" s="158" t="n">
        <v>0</v>
      </c>
      <c r="EM1671" s="158" t="n">
        <v>0</v>
      </c>
      <c r="EN1671" s="158" t="n">
        <v>0</v>
      </c>
      <c r="EO1671" s="158" t="n">
        <v>0</v>
      </c>
      <c r="EP1671" s="158" t="n">
        <v>0</v>
      </c>
      <c r="EQ1671" s="158" t="n">
        <v>0</v>
      </c>
      <c r="ER1671" s="158" t="n">
        <v>0</v>
      </c>
      <c r="ES1671" s="158" t="n">
        <v>0</v>
      </c>
      <c r="ET1671" s="158" t="n">
        <v>0</v>
      </c>
      <c r="EU1671" s="158" t="n">
        <v>0</v>
      </c>
      <c r="EV1671" s="158" t="n">
        <v>0</v>
      </c>
      <c r="EW1671" s="158" t="n">
        <v>0</v>
      </c>
      <c r="EX1671" s="158" t="n">
        <v>0</v>
      </c>
      <c r="EY1671" s="158" t="n">
        <v>0</v>
      </c>
      <c r="EZ1671" s="158" t="n">
        <v>1900</v>
      </c>
      <c r="FA1671" s="158" t="n">
        <v>1</v>
      </c>
      <c r="FB1671" s="158" t="n">
        <v>1</v>
      </c>
      <c r="FC1671" s="158" t="n">
        <v>1900</v>
      </c>
      <c r="FD1671" s="158" t="n">
        <v>1</v>
      </c>
      <c r="FE1671" s="158" t="n">
        <v>1</v>
      </c>
      <c r="FF1671" s="158" t="n">
        <v>1900</v>
      </c>
      <c r="FG1671" s="158" t="n">
        <v>1</v>
      </c>
      <c r="FH1671" s="158" t="n">
        <v>1</v>
      </c>
      <c r="FI1671" s="158" t="n">
        <v>1900</v>
      </c>
      <c r="FJ1671" s="158" t="n">
        <v>1</v>
      </c>
      <c r="FK1671" s="158" t="n">
        <v>1</v>
      </c>
      <c r="FL1671" s="158" t="n">
        <v>1900</v>
      </c>
      <c r="FM1671" s="158" t="n">
        <v>1</v>
      </c>
      <c r="FN1671" s="158" t="n">
        <v>1</v>
      </c>
      <c r="FO1671" s="158" t="n">
        <v>1900</v>
      </c>
      <c r="FP1671" s="158" t="n">
        <v>1</v>
      </c>
      <c r="FQ1671" s="158" t="n">
        <v>1</v>
      </c>
      <c r="FR1671" s="158" t="n">
        <v>1900</v>
      </c>
      <c r="FS1671" s="158" t="n">
        <v>1</v>
      </c>
      <c r="FT1671" s="158" t="n">
        <v>1</v>
      </c>
      <c r="FU1671" s="158" t="n">
        <v>1900</v>
      </c>
      <c r="FV1671" s="158" t="n">
        <v>1</v>
      </c>
      <c r="FW1671" s="158" t="n">
        <v>1</v>
      </c>
    </row>
    <row r="1672">
      <c r="A1672">
        <f>IF(F1672&gt;1,A1671,IF(AND(I1672&lt;10,paste!A1674&lt;10),RIGHT(H1672,2)&amp;"0"&amp;I1672&amp;"000"&amp;paste!A1674,IF(AND(I1672&lt;10,paste!A1674&gt;=10,paste!A1674&lt;100),RIGHT(H1672,2)&amp;"0"&amp;I1672&amp;"00"&amp;paste!A1674,IF(AND(I1672&lt;10,paste!A1674&gt;=100,paste!A1674&lt;1000),RIGHT(H1672,2)&amp;"0"&amp;I1672&amp;"0"&amp;paste!A1674,IF(AND(I1672&lt;10,paste!A1674&gt;=1000),RIGHT(H1672,2)&amp;"0"&amp;I1672&amp;paste!A1674,IF(AND(I1672&gt;=10,paste!A1674&lt;10),RIGHT(H1672,2)&amp;I1672&amp;"000"&amp;paste!A1674,IF(AND(I1672&gt;=10,paste!A1674&gt;=10,paste!A1674&lt;100),RIGHT(H1672,2)&amp;I1672&amp;"00"&amp;paste!A1674,IF(AND(I1672&gt;=10,paste!A1674&gt;=100,paste!A1674&lt;1000),RIGHT(H1672,2)&amp;I1672&amp;"0"&amp;paste!A1674,RIGHT(H1672,2)&amp;I1672&amp;paste!A1674))))))))</f>
        <v/>
      </c>
      <c r="B1672">
        <f>YEAR(paste!C1674)</f>
        <v/>
      </c>
      <c r="C1672">
        <f>MONTH(paste!C1674)</f>
        <v/>
      </c>
      <c r="D1672">
        <f>DAY(paste!C1674)</f>
        <v/>
      </c>
      <c r="E1672" s="158" t="n">
        <v>0</v>
      </c>
      <c r="F1672">
        <f>IF(AND(L1672=L1671,D1672=D1671),F1671+1,1)</f>
        <v/>
      </c>
      <c r="G1672" s="158" t="n">
        <v>0</v>
      </c>
      <c r="H1672">
        <f>YEAR(paste!C1674)</f>
        <v/>
      </c>
      <c r="I1672">
        <f>MONTH(paste!C1674)</f>
        <v/>
      </c>
      <c r="J1672">
        <f>DAY(paste!C1674)</f>
        <v/>
      </c>
      <c r="K1672">
        <f>A1672</f>
        <v/>
      </c>
      <c r="L1672">
        <f>IF(ISBLANK(VLOOKUP(paste!J1674,'得意先名 (2)'!$B$3:$F$2005,5,FALSE)),paste!P1674,IFERROR(VLOOKUP(paste!J1674,'得意先名 (2)'!$B$3:$F$2005,5,FALSE),"ZZZZZZZZZZZ"))</f>
        <v/>
      </c>
      <c r="M1672">
        <f>IF(L1672="ZZZZZZZZZZZ",paste!J1674&amp;paste!K1674&amp; "  :   "&amp;paste!M1674&amp; "  :   "&amp;paste!P1674,"")</f>
        <v/>
      </c>
      <c r="O1672" s="158" t="n"/>
      <c r="P1672">
        <f>VLOOKUP(L1672,'L_User+EndUser'!$C$2:$K$500,8,FALSE)</f>
        <v/>
      </c>
      <c r="Q1672">
        <f>VLOOKUP(L1672,'L_User+EndUser'!$C$2:$K$500,9,FALSE)</f>
        <v/>
      </c>
      <c r="R1672" s="158" t="n"/>
      <c r="T1672" s="158" t="n"/>
      <c r="V1672" s="158" t="n"/>
      <c r="AB1672">
        <f>paste!J1674</f>
        <v/>
      </c>
      <c r="AC1672">
        <f>L1672</f>
        <v/>
      </c>
      <c r="AO1672">
        <f>YEAR(paste!O1674)</f>
        <v/>
      </c>
      <c r="AP1672">
        <f>MONTH(paste!O1674)</f>
        <v/>
      </c>
      <c r="AQ1672">
        <f>DAY(paste!O1674)</f>
        <v/>
      </c>
      <c r="BD1672">
        <f>IF(paste!L1674="","",paste!L1674)</f>
        <v/>
      </c>
      <c r="BM1672" t="n">
        <v>1</v>
      </c>
      <c r="BN1672">
        <f>VLOOKUP(paste!E1674,L_Product!$A$2:$B$2001,2,FALSE)</f>
        <v/>
      </c>
      <c r="BO1672" s="21" t="n"/>
      <c r="BT1672" t="n">
        <v>2</v>
      </c>
      <c r="BU1672">
        <f>IF($BM$2=1,2,IF($BM$2=18,1))</f>
        <v/>
      </c>
      <c r="BV1672">
        <f>IF($BM$2=1,0,IF($BM$2=18,1))</f>
        <v/>
      </c>
      <c r="BW1672" t="n">
        <v>2</v>
      </c>
      <c r="BX1672" t="n">
        <v>0</v>
      </c>
      <c r="BY1672" t="n">
        <v>3</v>
      </c>
      <c r="BZ1672">
        <f>VLOOKUP(BN1672,L_Product!$B$2:$Z$2001,14,FALSE)</f>
        <v/>
      </c>
      <c r="CA1672">
        <f>paste!H1674</f>
        <v/>
      </c>
      <c r="CB1672">
        <f>BZ1672*CA1672</f>
        <v/>
      </c>
      <c r="CN1672" s="158" t="n">
        <v>1</v>
      </c>
      <c r="CO1672" s="158" t="n">
        <v>1</v>
      </c>
      <c r="CP1672" s="158" t="n">
        <v>1</v>
      </c>
      <c r="CQ1672" s="158" t="n">
        <v>1</v>
      </c>
      <c r="CR1672" s="158" t="n">
        <v>1</v>
      </c>
      <c r="CS1672" s="158" t="n">
        <v>0</v>
      </c>
      <c r="CT1672" s="158" t="n">
        <v>0</v>
      </c>
      <c r="CU1672" s="158" t="n">
        <v>0</v>
      </c>
      <c r="CV1672" s="158" t="n">
        <v>0</v>
      </c>
      <c r="CW1672" s="158" t="n">
        <v>0</v>
      </c>
      <c r="CX1672">
        <f>B1672</f>
        <v/>
      </c>
      <c r="CY1672">
        <f>C1672</f>
        <v/>
      </c>
      <c r="CZ1672">
        <f>D1672</f>
        <v/>
      </c>
      <c r="DA1672" s="158" t="n">
        <v>1900</v>
      </c>
      <c r="DB1672" s="158" t="n">
        <v>1</v>
      </c>
      <c r="DC1672" s="158" t="n">
        <v>1</v>
      </c>
      <c r="DD1672" s="158" t="n">
        <v>1900</v>
      </c>
      <c r="DE1672" s="158" t="n">
        <v>1</v>
      </c>
      <c r="DF1672" s="158" t="n">
        <v>1</v>
      </c>
      <c r="DG1672" s="158" t="n">
        <v>1900</v>
      </c>
      <c r="DH1672" s="158" t="n">
        <v>1</v>
      </c>
      <c r="DI1672" s="158" t="n">
        <v>1</v>
      </c>
      <c r="DJ1672" s="158" t="n">
        <v>1900</v>
      </c>
      <c r="DK1672" s="158" t="n">
        <v>1</v>
      </c>
      <c r="DL1672" s="158" t="n">
        <v>1</v>
      </c>
      <c r="DR1672" s="158" t="n">
        <v>2</v>
      </c>
      <c r="DS1672" s="158" t="n">
        <v>1</v>
      </c>
      <c r="DT1672" s="158" t="n">
        <v>2</v>
      </c>
      <c r="DU1672" s="158" t="n">
        <v>1</v>
      </c>
      <c r="DV1672" s="158" t="n">
        <v>3</v>
      </c>
      <c r="DW1672" s="158" t="n">
        <v>1</v>
      </c>
      <c r="DX1672" s="158" t="n">
        <v>3</v>
      </c>
      <c r="DY1672" s="158" t="n">
        <v>0</v>
      </c>
      <c r="DZ1672" s="158" t="n">
        <v>0</v>
      </c>
      <c r="EA1672" s="158" t="n">
        <v>0</v>
      </c>
      <c r="EB1672" s="158" t="n">
        <v>0</v>
      </c>
      <c r="EC1672" s="158" t="n">
        <v>0</v>
      </c>
      <c r="ED1672" s="158" t="n">
        <v>0</v>
      </c>
      <c r="EE1672" s="158" t="n">
        <v>0</v>
      </c>
      <c r="EF1672" s="158" t="n">
        <v>0</v>
      </c>
      <c r="EG1672" s="158" t="n">
        <v>0</v>
      </c>
      <c r="EH1672" s="158" t="n">
        <v>0</v>
      </c>
      <c r="EI1672" s="158" t="n">
        <v>0</v>
      </c>
      <c r="EJ1672" s="158" t="n">
        <v>0</v>
      </c>
      <c r="EK1672" s="158" t="n">
        <v>0</v>
      </c>
      <c r="EL1672" s="158" t="n">
        <v>0</v>
      </c>
      <c r="EM1672" s="158" t="n">
        <v>0</v>
      </c>
      <c r="EN1672" s="158" t="n">
        <v>0</v>
      </c>
      <c r="EO1672" s="158" t="n">
        <v>0</v>
      </c>
      <c r="EP1672" s="158" t="n">
        <v>0</v>
      </c>
      <c r="EQ1672" s="158" t="n">
        <v>0</v>
      </c>
      <c r="ER1672" s="158" t="n">
        <v>0</v>
      </c>
      <c r="ES1672" s="158" t="n">
        <v>0</v>
      </c>
      <c r="ET1672" s="158" t="n">
        <v>0</v>
      </c>
      <c r="EU1672" s="158" t="n">
        <v>0</v>
      </c>
      <c r="EV1672" s="158" t="n">
        <v>0</v>
      </c>
      <c r="EW1672" s="158" t="n">
        <v>0</v>
      </c>
      <c r="EX1672" s="158" t="n">
        <v>0</v>
      </c>
      <c r="EY1672" s="158" t="n">
        <v>0</v>
      </c>
      <c r="EZ1672" s="158" t="n">
        <v>1900</v>
      </c>
      <c r="FA1672" s="158" t="n">
        <v>1</v>
      </c>
      <c r="FB1672" s="158" t="n">
        <v>1</v>
      </c>
      <c r="FC1672" s="158" t="n">
        <v>1900</v>
      </c>
      <c r="FD1672" s="158" t="n">
        <v>1</v>
      </c>
      <c r="FE1672" s="158" t="n">
        <v>1</v>
      </c>
      <c r="FF1672" s="158" t="n">
        <v>1900</v>
      </c>
      <c r="FG1672" s="158" t="n">
        <v>1</v>
      </c>
      <c r="FH1672" s="158" t="n">
        <v>1</v>
      </c>
      <c r="FI1672" s="158" t="n">
        <v>1900</v>
      </c>
      <c r="FJ1672" s="158" t="n">
        <v>1</v>
      </c>
      <c r="FK1672" s="158" t="n">
        <v>1</v>
      </c>
      <c r="FL1672" s="158" t="n">
        <v>1900</v>
      </c>
      <c r="FM1672" s="158" t="n">
        <v>1</v>
      </c>
      <c r="FN1672" s="158" t="n">
        <v>1</v>
      </c>
      <c r="FO1672" s="158" t="n">
        <v>1900</v>
      </c>
      <c r="FP1672" s="158" t="n">
        <v>1</v>
      </c>
      <c r="FQ1672" s="158" t="n">
        <v>1</v>
      </c>
      <c r="FR1672" s="158" t="n">
        <v>1900</v>
      </c>
      <c r="FS1672" s="158" t="n">
        <v>1</v>
      </c>
      <c r="FT1672" s="158" t="n">
        <v>1</v>
      </c>
      <c r="FU1672" s="158" t="n">
        <v>1900</v>
      </c>
      <c r="FV1672" s="158" t="n">
        <v>1</v>
      </c>
      <c r="FW1672" s="158" t="n">
        <v>1</v>
      </c>
    </row>
    <row r="1673">
      <c r="A1673">
        <f>IF(F1673&gt;1,A1672,IF(AND(I1673&lt;10,paste!A1675&lt;10),RIGHT(H1673,2)&amp;"0"&amp;I1673&amp;"000"&amp;paste!A1675,IF(AND(I1673&lt;10,paste!A1675&gt;=10,paste!A1675&lt;100),RIGHT(H1673,2)&amp;"0"&amp;I1673&amp;"00"&amp;paste!A1675,IF(AND(I1673&lt;10,paste!A1675&gt;=100,paste!A1675&lt;1000),RIGHT(H1673,2)&amp;"0"&amp;I1673&amp;"0"&amp;paste!A1675,IF(AND(I1673&lt;10,paste!A1675&gt;=1000),RIGHT(H1673,2)&amp;"0"&amp;I1673&amp;paste!A1675,IF(AND(I1673&gt;=10,paste!A1675&lt;10),RIGHT(H1673,2)&amp;I1673&amp;"000"&amp;paste!A1675,IF(AND(I1673&gt;=10,paste!A1675&gt;=10,paste!A1675&lt;100),RIGHT(H1673,2)&amp;I1673&amp;"00"&amp;paste!A1675,IF(AND(I1673&gt;=10,paste!A1675&gt;=100,paste!A1675&lt;1000),RIGHT(H1673,2)&amp;I1673&amp;"0"&amp;paste!A1675,RIGHT(H1673,2)&amp;I1673&amp;paste!A1675))))))))</f>
        <v/>
      </c>
      <c r="B1673">
        <f>YEAR(paste!C1675)</f>
        <v/>
      </c>
      <c r="C1673">
        <f>MONTH(paste!C1675)</f>
        <v/>
      </c>
      <c r="D1673">
        <f>DAY(paste!C1675)</f>
        <v/>
      </c>
      <c r="E1673" s="158" t="n">
        <v>0</v>
      </c>
      <c r="F1673">
        <f>IF(AND(L1673=L1672,D1673=D1672),F1672+1,1)</f>
        <v/>
      </c>
      <c r="G1673" s="158" t="n">
        <v>0</v>
      </c>
      <c r="H1673">
        <f>YEAR(paste!C1675)</f>
        <v/>
      </c>
      <c r="I1673">
        <f>MONTH(paste!C1675)</f>
        <v/>
      </c>
      <c r="J1673">
        <f>DAY(paste!C1675)</f>
        <v/>
      </c>
      <c r="K1673">
        <f>A1673</f>
        <v/>
      </c>
      <c r="L1673">
        <f>IF(ISBLANK(VLOOKUP(paste!J1675,'得意先名 (2)'!$B$3:$F$2005,5,FALSE)),paste!P1675,IFERROR(VLOOKUP(paste!J1675,'得意先名 (2)'!$B$3:$F$2005,5,FALSE),"ZZZZZZZZZZZ"))</f>
        <v/>
      </c>
      <c r="M1673">
        <f>IF(L1673="ZZZZZZZZZZZ",paste!J1675&amp;paste!K1675&amp; "  :   "&amp;paste!M1675&amp; "  :   "&amp;paste!P1675,"")</f>
        <v/>
      </c>
      <c r="O1673" s="158" t="n"/>
      <c r="P1673">
        <f>VLOOKUP(L1673,'L_User+EndUser'!$C$2:$K$500,8,FALSE)</f>
        <v/>
      </c>
      <c r="Q1673">
        <f>VLOOKUP(L1673,'L_User+EndUser'!$C$2:$K$500,9,FALSE)</f>
        <v/>
      </c>
      <c r="R1673" s="158" t="n"/>
      <c r="T1673" s="158" t="n"/>
      <c r="V1673" s="158" t="n"/>
      <c r="AB1673">
        <f>paste!J1675</f>
        <v/>
      </c>
      <c r="AC1673">
        <f>L1673</f>
        <v/>
      </c>
      <c r="AO1673">
        <f>YEAR(paste!O1675)</f>
        <v/>
      </c>
      <c r="AP1673">
        <f>MONTH(paste!O1675)</f>
        <v/>
      </c>
      <c r="AQ1673">
        <f>DAY(paste!O1675)</f>
        <v/>
      </c>
      <c r="BD1673">
        <f>IF(paste!L1675="","",paste!L1675)</f>
        <v/>
      </c>
      <c r="BM1673" t="n">
        <v>1</v>
      </c>
      <c r="BN1673">
        <f>VLOOKUP(paste!E1675,L_Product!$A$2:$B$2001,2,FALSE)</f>
        <v/>
      </c>
      <c r="BO1673" s="21" t="n"/>
      <c r="BT1673" t="n">
        <v>2</v>
      </c>
      <c r="BU1673">
        <f>IF($BM$2=1,2,IF($BM$2=18,1))</f>
        <v/>
      </c>
      <c r="BV1673">
        <f>IF($BM$2=1,0,IF($BM$2=18,1))</f>
        <v/>
      </c>
      <c r="BW1673" t="n">
        <v>2</v>
      </c>
      <c r="BX1673" t="n">
        <v>0</v>
      </c>
      <c r="BY1673" t="n">
        <v>3</v>
      </c>
      <c r="BZ1673">
        <f>VLOOKUP(BN1673,L_Product!$B$2:$Z$2001,14,FALSE)</f>
        <v/>
      </c>
      <c r="CA1673">
        <f>paste!H1675</f>
        <v/>
      </c>
      <c r="CB1673">
        <f>BZ1673*CA1673</f>
        <v/>
      </c>
      <c r="CN1673" s="158" t="n">
        <v>1</v>
      </c>
      <c r="CO1673" s="158" t="n">
        <v>1</v>
      </c>
      <c r="CP1673" s="158" t="n">
        <v>1</v>
      </c>
      <c r="CQ1673" s="158" t="n">
        <v>1</v>
      </c>
      <c r="CR1673" s="158" t="n">
        <v>1</v>
      </c>
      <c r="CS1673" s="158" t="n">
        <v>0</v>
      </c>
      <c r="CT1673" s="158" t="n">
        <v>0</v>
      </c>
      <c r="CU1673" s="158" t="n">
        <v>0</v>
      </c>
      <c r="CV1673" s="158" t="n">
        <v>0</v>
      </c>
      <c r="CW1673" s="158" t="n">
        <v>0</v>
      </c>
      <c r="CX1673">
        <f>B1673</f>
        <v/>
      </c>
      <c r="CY1673">
        <f>C1673</f>
        <v/>
      </c>
      <c r="CZ1673">
        <f>D1673</f>
        <v/>
      </c>
      <c r="DA1673" s="158" t="n">
        <v>1900</v>
      </c>
      <c r="DB1673" s="158" t="n">
        <v>1</v>
      </c>
      <c r="DC1673" s="158" t="n">
        <v>1</v>
      </c>
      <c r="DD1673" s="158" t="n">
        <v>1900</v>
      </c>
      <c r="DE1673" s="158" t="n">
        <v>1</v>
      </c>
      <c r="DF1673" s="158" t="n">
        <v>1</v>
      </c>
      <c r="DG1673" s="158" t="n">
        <v>1900</v>
      </c>
      <c r="DH1673" s="158" t="n">
        <v>1</v>
      </c>
      <c r="DI1673" s="158" t="n">
        <v>1</v>
      </c>
      <c r="DJ1673" s="158" t="n">
        <v>1900</v>
      </c>
      <c r="DK1673" s="158" t="n">
        <v>1</v>
      </c>
      <c r="DL1673" s="158" t="n">
        <v>1</v>
      </c>
      <c r="DR1673" s="158" t="n">
        <v>2</v>
      </c>
      <c r="DS1673" s="158" t="n">
        <v>1</v>
      </c>
      <c r="DT1673" s="158" t="n">
        <v>2</v>
      </c>
      <c r="DU1673" s="158" t="n">
        <v>1</v>
      </c>
      <c r="DV1673" s="158" t="n">
        <v>3</v>
      </c>
      <c r="DW1673" s="158" t="n">
        <v>1</v>
      </c>
      <c r="DX1673" s="158" t="n">
        <v>3</v>
      </c>
      <c r="DY1673" s="158" t="n">
        <v>0</v>
      </c>
      <c r="DZ1673" s="158" t="n">
        <v>0</v>
      </c>
      <c r="EA1673" s="158" t="n">
        <v>0</v>
      </c>
      <c r="EB1673" s="158" t="n">
        <v>0</v>
      </c>
      <c r="EC1673" s="158" t="n">
        <v>0</v>
      </c>
      <c r="ED1673" s="158" t="n">
        <v>0</v>
      </c>
      <c r="EE1673" s="158" t="n">
        <v>0</v>
      </c>
      <c r="EF1673" s="158" t="n">
        <v>0</v>
      </c>
      <c r="EG1673" s="158" t="n">
        <v>0</v>
      </c>
      <c r="EH1673" s="158" t="n">
        <v>0</v>
      </c>
      <c r="EI1673" s="158" t="n">
        <v>0</v>
      </c>
      <c r="EJ1673" s="158" t="n">
        <v>0</v>
      </c>
      <c r="EK1673" s="158" t="n">
        <v>0</v>
      </c>
      <c r="EL1673" s="158" t="n">
        <v>0</v>
      </c>
      <c r="EM1673" s="158" t="n">
        <v>0</v>
      </c>
      <c r="EN1673" s="158" t="n">
        <v>0</v>
      </c>
      <c r="EO1673" s="158" t="n">
        <v>0</v>
      </c>
      <c r="EP1673" s="158" t="n">
        <v>0</v>
      </c>
      <c r="EQ1673" s="158" t="n">
        <v>0</v>
      </c>
      <c r="ER1673" s="158" t="n">
        <v>0</v>
      </c>
      <c r="ES1673" s="158" t="n">
        <v>0</v>
      </c>
      <c r="ET1673" s="158" t="n">
        <v>0</v>
      </c>
      <c r="EU1673" s="158" t="n">
        <v>0</v>
      </c>
      <c r="EV1673" s="158" t="n">
        <v>0</v>
      </c>
      <c r="EW1673" s="158" t="n">
        <v>0</v>
      </c>
      <c r="EX1673" s="158" t="n">
        <v>0</v>
      </c>
      <c r="EY1673" s="158" t="n">
        <v>0</v>
      </c>
      <c r="EZ1673" s="158" t="n">
        <v>1900</v>
      </c>
      <c r="FA1673" s="158" t="n">
        <v>1</v>
      </c>
      <c r="FB1673" s="158" t="n">
        <v>1</v>
      </c>
      <c r="FC1673" s="158" t="n">
        <v>1900</v>
      </c>
      <c r="FD1673" s="158" t="n">
        <v>1</v>
      </c>
      <c r="FE1673" s="158" t="n">
        <v>1</v>
      </c>
      <c r="FF1673" s="158" t="n">
        <v>1900</v>
      </c>
      <c r="FG1673" s="158" t="n">
        <v>1</v>
      </c>
      <c r="FH1673" s="158" t="n">
        <v>1</v>
      </c>
      <c r="FI1673" s="158" t="n">
        <v>1900</v>
      </c>
      <c r="FJ1673" s="158" t="n">
        <v>1</v>
      </c>
      <c r="FK1673" s="158" t="n">
        <v>1</v>
      </c>
      <c r="FL1673" s="158" t="n">
        <v>1900</v>
      </c>
      <c r="FM1673" s="158" t="n">
        <v>1</v>
      </c>
      <c r="FN1673" s="158" t="n">
        <v>1</v>
      </c>
      <c r="FO1673" s="158" t="n">
        <v>1900</v>
      </c>
      <c r="FP1673" s="158" t="n">
        <v>1</v>
      </c>
      <c r="FQ1673" s="158" t="n">
        <v>1</v>
      </c>
      <c r="FR1673" s="158" t="n">
        <v>1900</v>
      </c>
      <c r="FS1673" s="158" t="n">
        <v>1</v>
      </c>
      <c r="FT1673" s="158" t="n">
        <v>1</v>
      </c>
      <c r="FU1673" s="158" t="n">
        <v>1900</v>
      </c>
      <c r="FV1673" s="158" t="n">
        <v>1</v>
      </c>
      <c r="FW1673" s="158" t="n">
        <v>1</v>
      </c>
    </row>
    <row r="1674">
      <c r="A1674">
        <f>IF(F1674&gt;1,A1673,IF(AND(I1674&lt;10,paste!A1676&lt;10),RIGHT(H1674,2)&amp;"0"&amp;I1674&amp;"000"&amp;paste!A1676,IF(AND(I1674&lt;10,paste!A1676&gt;=10,paste!A1676&lt;100),RIGHT(H1674,2)&amp;"0"&amp;I1674&amp;"00"&amp;paste!A1676,IF(AND(I1674&lt;10,paste!A1676&gt;=100,paste!A1676&lt;1000),RIGHT(H1674,2)&amp;"0"&amp;I1674&amp;"0"&amp;paste!A1676,IF(AND(I1674&lt;10,paste!A1676&gt;=1000),RIGHT(H1674,2)&amp;"0"&amp;I1674&amp;paste!A1676,IF(AND(I1674&gt;=10,paste!A1676&lt;10),RIGHT(H1674,2)&amp;I1674&amp;"000"&amp;paste!A1676,IF(AND(I1674&gt;=10,paste!A1676&gt;=10,paste!A1676&lt;100),RIGHT(H1674,2)&amp;I1674&amp;"00"&amp;paste!A1676,IF(AND(I1674&gt;=10,paste!A1676&gt;=100,paste!A1676&lt;1000),RIGHT(H1674,2)&amp;I1674&amp;"0"&amp;paste!A1676,RIGHT(H1674,2)&amp;I1674&amp;paste!A1676))))))))</f>
        <v/>
      </c>
      <c r="B1674">
        <f>YEAR(paste!C1676)</f>
        <v/>
      </c>
      <c r="C1674">
        <f>MONTH(paste!C1676)</f>
        <v/>
      </c>
      <c r="D1674">
        <f>DAY(paste!C1676)</f>
        <v/>
      </c>
      <c r="E1674" s="158" t="n">
        <v>0</v>
      </c>
      <c r="F1674">
        <f>IF(AND(L1674=L1673,D1674=D1673),F1673+1,1)</f>
        <v/>
      </c>
      <c r="G1674" s="158" t="n">
        <v>0</v>
      </c>
      <c r="H1674">
        <f>YEAR(paste!C1676)</f>
        <v/>
      </c>
      <c r="I1674">
        <f>MONTH(paste!C1676)</f>
        <v/>
      </c>
      <c r="J1674">
        <f>DAY(paste!C1676)</f>
        <v/>
      </c>
      <c r="K1674">
        <f>A1674</f>
        <v/>
      </c>
      <c r="L1674">
        <f>IF(ISBLANK(VLOOKUP(paste!J1676,'得意先名 (2)'!$B$3:$F$2005,5,FALSE)),paste!P1676,IFERROR(VLOOKUP(paste!J1676,'得意先名 (2)'!$B$3:$F$2005,5,FALSE),"ZZZZZZZZZZZ"))</f>
        <v/>
      </c>
      <c r="M1674">
        <f>IF(L1674="ZZZZZZZZZZZ",paste!J1676&amp;paste!K1676&amp; "  :   "&amp;paste!M1676&amp; "  :   "&amp;paste!P1676,"")</f>
        <v/>
      </c>
      <c r="O1674" s="158" t="n"/>
      <c r="P1674">
        <f>VLOOKUP(L1674,'L_User+EndUser'!$C$2:$K$500,8,FALSE)</f>
        <v/>
      </c>
      <c r="Q1674">
        <f>VLOOKUP(L1674,'L_User+EndUser'!$C$2:$K$500,9,FALSE)</f>
        <v/>
      </c>
      <c r="R1674" s="158" t="n"/>
      <c r="T1674" s="158" t="n"/>
      <c r="V1674" s="158" t="n"/>
      <c r="AB1674">
        <f>paste!J1676</f>
        <v/>
      </c>
      <c r="AC1674">
        <f>L1674</f>
        <v/>
      </c>
      <c r="AO1674">
        <f>YEAR(paste!O1676)</f>
        <v/>
      </c>
      <c r="AP1674">
        <f>MONTH(paste!O1676)</f>
        <v/>
      </c>
      <c r="AQ1674">
        <f>DAY(paste!O1676)</f>
        <v/>
      </c>
      <c r="BD1674">
        <f>IF(paste!L1676="","",paste!L1676)</f>
        <v/>
      </c>
      <c r="BM1674" t="n">
        <v>1</v>
      </c>
      <c r="BN1674">
        <f>VLOOKUP(paste!E1676,L_Product!$A$2:$B$2001,2,FALSE)</f>
        <v/>
      </c>
      <c r="BO1674" s="21" t="n"/>
      <c r="BT1674" t="n">
        <v>2</v>
      </c>
      <c r="BU1674">
        <f>IF($BM$2=1,2,IF($BM$2=18,1))</f>
        <v/>
      </c>
      <c r="BV1674">
        <f>IF($BM$2=1,0,IF($BM$2=18,1))</f>
        <v/>
      </c>
      <c r="BW1674" t="n">
        <v>2</v>
      </c>
      <c r="BX1674" t="n">
        <v>0</v>
      </c>
      <c r="BY1674" t="n">
        <v>3</v>
      </c>
      <c r="BZ1674">
        <f>VLOOKUP(BN1674,L_Product!$B$2:$Z$2001,14,FALSE)</f>
        <v/>
      </c>
      <c r="CA1674">
        <f>paste!H1676</f>
        <v/>
      </c>
      <c r="CB1674">
        <f>BZ1674*CA1674</f>
        <v/>
      </c>
      <c r="CN1674" s="158" t="n">
        <v>1</v>
      </c>
      <c r="CO1674" s="158" t="n">
        <v>1</v>
      </c>
      <c r="CP1674" s="158" t="n">
        <v>1</v>
      </c>
      <c r="CQ1674" s="158" t="n">
        <v>1</v>
      </c>
      <c r="CR1674" s="158" t="n">
        <v>1</v>
      </c>
      <c r="CS1674" s="158" t="n">
        <v>0</v>
      </c>
      <c r="CT1674" s="158" t="n">
        <v>0</v>
      </c>
      <c r="CU1674" s="158" t="n">
        <v>0</v>
      </c>
      <c r="CV1674" s="158" t="n">
        <v>0</v>
      </c>
      <c r="CW1674" s="158" t="n">
        <v>0</v>
      </c>
      <c r="CX1674">
        <f>B1674</f>
        <v/>
      </c>
      <c r="CY1674">
        <f>C1674</f>
        <v/>
      </c>
      <c r="CZ1674">
        <f>D1674</f>
        <v/>
      </c>
      <c r="DA1674" s="158" t="n">
        <v>1900</v>
      </c>
      <c r="DB1674" s="158" t="n">
        <v>1</v>
      </c>
      <c r="DC1674" s="158" t="n">
        <v>1</v>
      </c>
      <c r="DD1674" s="158" t="n">
        <v>1900</v>
      </c>
      <c r="DE1674" s="158" t="n">
        <v>1</v>
      </c>
      <c r="DF1674" s="158" t="n">
        <v>1</v>
      </c>
      <c r="DG1674" s="158" t="n">
        <v>1900</v>
      </c>
      <c r="DH1674" s="158" t="n">
        <v>1</v>
      </c>
      <c r="DI1674" s="158" t="n">
        <v>1</v>
      </c>
      <c r="DJ1674" s="158" t="n">
        <v>1900</v>
      </c>
      <c r="DK1674" s="158" t="n">
        <v>1</v>
      </c>
      <c r="DL1674" s="158" t="n">
        <v>1</v>
      </c>
      <c r="DR1674" s="158" t="n">
        <v>2</v>
      </c>
      <c r="DS1674" s="158" t="n">
        <v>1</v>
      </c>
      <c r="DT1674" s="158" t="n">
        <v>2</v>
      </c>
      <c r="DU1674" s="158" t="n">
        <v>1</v>
      </c>
      <c r="DV1674" s="158" t="n">
        <v>3</v>
      </c>
      <c r="DW1674" s="158" t="n">
        <v>1</v>
      </c>
      <c r="DX1674" s="158" t="n">
        <v>3</v>
      </c>
      <c r="DY1674" s="158" t="n">
        <v>0</v>
      </c>
      <c r="DZ1674" s="158" t="n">
        <v>0</v>
      </c>
      <c r="EA1674" s="158" t="n">
        <v>0</v>
      </c>
      <c r="EB1674" s="158" t="n">
        <v>0</v>
      </c>
      <c r="EC1674" s="158" t="n">
        <v>0</v>
      </c>
      <c r="ED1674" s="158" t="n">
        <v>0</v>
      </c>
      <c r="EE1674" s="158" t="n">
        <v>0</v>
      </c>
      <c r="EF1674" s="158" t="n">
        <v>0</v>
      </c>
      <c r="EG1674" s="158" t="n">
        <v>0</v>
      </c>
      <c r="EH1674" s="158" t="n">
        <v>0</v>
      </c>
      <c r="EI1674" s="158" t="n">
        <v>0</v>
      </c>
      <c r="EJ1674" s="158" t="n">
        <v>0</v>
      </c>
      <c r="EK1674" s="158" t="n">
        <v>0</v>
      </c>
      <c r="EL1674" s="158" t="n">
        <v>0</v>
      </c>
      <c r="EM1674" s="158" t="n">
        <v>0</v>
      </c>
      <c r="EN1674" s="158" t="n">
        <v>0</v>
      </c>
      <c r="EO1674" s="158" t="n">
        <v>0</v>
      </c>
      <c r="EP1674" s="158" t="n">
        <v>0</v>
      </c>
      <c r="EQ1674" s="158" t="n">
        <v>0</v>
      </c>
      <c r="ER1674" s="158" t="n">
        <v>0</v>
      </c>
      <c r="ES1674" s="158" t="n">
        <v>0</v>
      </c>
      <c r="ET1674" s="158" t="n">
        <v>0</v>
      </c>
      <c r="EU1674" s="158" t="n">
        <v>0</v>
      </c>
      <c r="EV1674" s="158" t="n">
        <v>0</v>
      </c>
      <c r="EW1674" s="158" t="n">
        <v>0</v>
      </c>
      <c r="EX1674" s="158" t="n">
        <v>0</v>
      </c>
      <c r="EY1674" s="158" t="n">
        <v>0</v>
      </c>
      <c r="EZ1674" s="158" t="n">
        <v>1900</v>
      </c>
      <c r="FA1674" s="158" t="n">
        <v>1</v>
      </c>
      <c r="FB1674" s="158" t="n">
        <v>1</v>
      </c>
      <c r="FC1674" s="158" t="n">
        <v>1900</v>
      </c>
      <c r="FD1674" s="158" t="n">
        <v>1</v>
      </c>
      <c r="FE1674" s="158" t="n">
        <v>1</v>
      </c>
      <c r="FF1674" s="158" t="n">
        <v>1900</v>
      </c>
      <c r="FG1674" s="158" t="n">
        <v>1</v>
      </c>
      <c r="FH1674" s="158" t="n">
        <v>1</v>
      </c>
      <c r="FI1674" s="158" t="n">
        <v>1900</v>
      </c>
      <c r="FJ1674" s="158" t="n">
        <v>1</v>
      </c>
      <c r="FK1674" s="158" t="n">
        <v>1</v>
      </c>
      <c r="FL1674" s="158" t="n">
        <v>1900</v>
      </c>
      <c r="FM1674" s="158" t="n">
        <v>1</v>
      </c>
      <c r="FN1674" s="158" t="n">
        <v>1</v>
      </c>
      <c r="FO1674" s="158" t="n">
        <v>1900</v>
      </c>
      <c r="FP1674" s="158" t="n">
        <v>1</v>
      </c>
      <c r="FQ1674" s="158" t="n">
        <v>1</v>
      </c>
      <c r="FR1674" s="158" t="n">
        <v>1900</v>
      </c>
      <c r="FS1674" s="158" t="n">
        <v>1</v>
      </c>
      <c r="FT1674" s="158" t="n">
        <v>1</v>
      </c>
      <c r="FU1674" s="158" t="n">
        <v>1900</v>
      </c>
      <c r="FV1674" s="158" t="n">
        <v>1</v>
      </c>
      <c r="FW1674" s="158" t="n">
        <v>1</v>
      </c>
    </row>
    <row r="1675">
      <c r="A1675">
        <f>IF(F1675&gt;1,A1674,IF(AND(I1675&lt;10,paste!A1677&lt;10),RIGHT(H1675,2)&amp;"0"&amp;I1675&amp;"000"&amp;paste!A1677,IF(AND(I1675&lt;10,paste!A1677&gt;=10,paste!A1677&lt;100),RIGHT(H1675,2)&amp;"0"&amp;I1675&amp;"00"&amp;paste!A1677,IF(AND(I1675&lt;10,paste!A1677&gt;=100,paste!A1677&lt;1000),RIGHT(H1675,2)&amp;"0"&amp;I1675&amp;"0"&amp;paste!A1677,IF(AND(I1675&lt;10,paste!A1677&gt;=1000),RIGHT(H1675,2)&amp;"0"&amp;I1675&amp;paste!A1677,IF(AND(I1675&gt;=10,paste!A1677&lt;10),RIGHT(H1675,2)&amp;I1675&amp;"000"&amp;paste!A1677,IF(AND(I1675&gt;=10,paste!A1677&gt;=10,paste!A1677&lt;100),RIGHT(H1675,2)&amp;I1675&amp;"00"&amp;paste!A1677,IF(AND(I1675&gt;=10,paste!A1677&gt;=100,paste!A1677&lt;1000),RIGHT(H1675,2)&amp;I1675&amp;"0"&amp;paste!A1677,RIGHT(H1675,2)&amp;I1675&amp;paste!A1677))))))))</f>
        <v/>
      </c>
      <c r="B1675">
        <f>YEAR(paste!C1677)</f>
        <v/>
      </c>
      <c r="C1675">
        <f>MONTH(paste!C1677)</f>
        <v/>
      </c>
      <c r="D1675">
        <f>DAY(paste!C1677)</f>
        <v/>
      </c>
      <c r="E1675" s="158" t="n">
        <v>0</v>
      </c>
      <c r="F1675">
        <f>IF(AND(L1675=L1674,D1675=D1674),F1674+1,1)</f>
        <v/>
      </c>
      <c r="G1675" s="158" t="n">
        <v>0</v>
      </c>
      <c r="H1675">
        <f>YEAR(paste!C1677)</f>
        <v/>
      </c>
      <c r="I1675">
        <f>MONTH(paste!C1677)</f>
        <v/>
      </c>
      <c r="J1675">
        <f>DAY(paste!C1677)</f>
        <v/>
      </c>
      <c r="K1675">
        <f>A1675</f>
        <v/>
      </c>
      <c r="L1675">
        <f>IF(ISBLANK(VLOOKUP(paste!J1677,'得意先名 (2)'!$B$3:$F$2005,5,FALSE)),paste!P1677,IFERROR(VLOOKUP(paste!J1677,'得意先名 (2)'!$B$3:$F$2005,5,FALSE),"ZZZZZZZZZZZ"))</f>
        <v/>
      </c>
      <c r="M1675">
        <f>IF(L1675="ZZZZZZZZZZZ",paste!J1677&amp;paste!K1677&amp; "  :   "&amp;paste!M1677&amp; "  :   "&amp;paste!P1677,"")</f>
        <v/>
      </c>
      <c r="O1675" s="158" t="n"/>
      <c r="P1675">
        <f>VLOOKUP(L1675,'L_User+EndUser'!$C$2:$K$500,8,FALSE)</f>
        <v/>
      </c>
      <c r="Q1675">
        <f>VLOOKUP(L1675,'L_User+EndUser'!$C$2:$K$500,9,FALSE)</f>
        <v/>
      </c>
      <c r="R1675" s="158" t="n"/>
      <c r="T1675" s="158" t="n"/>
      <c r="V1675" s="158" t="n"/>
      <c r="AB1675">
        <f>paste!J1677</f>
        <v/>
      </c>
      <c r="AC1675">
        <f>L1675</f>
        <v/>
      </c>
      <c r="AO1675">
        <f>YEAR(paste!O1677)</f>
        <v/>
      </c>
      <c r="AP1675">
        <f>MONTH(paste!O1677)</f>
        <v/>
      </c>
      <c r="AQ1675">
        <f>DAY(paste!O1677)</f>
        <v/>
      </c>
      <c r="BD1675">
        <f>IF(paste!L1677="","",paste!L1677)</f>
        <v/>
      </c>
      <c r="BM1675" t="n">
        <v>1</v>
      </c>
      <c r="BN1675">
        <f>VLOOKUP(paste!E1677,L_Product!$A$2:$B$2001,2,FALSE)</f>
        <v/>
      </c>
      <c r="BO1675" s="21" t="n"/>
      <c r="BT1675" t="n">
        <v>2</v>
      </c>
      <c r="BU1675">
        <f>IF($BM$2=1,2,IF($BM$2=18,1))</f>
        <v/>
      </c>
      <c r="BV1675">
        <f>IF($BM$2=1,0,IF($BM$2=18,1))</f>
        <v/>
      </c>
      <c r="BW1675" t="n">
        <v>2</v>
      </c>
      <c r="BX1675" t="n">
        <v>0</v>
      </c>
      <c r="BY1675" t="n">
        <v>3</v>
      </c>
      <c r="BZ1675">
        <f>VLOOKUP(BN1675,L_Product!$B$2:$Z$2001,14,FALSE)</f>
        <v/>
      </c>
      <c r="CA1675">
        <f>paste!H1677</f>
        <v/>
      </c>
      <c r="CB1675">
        <f>BZ1675*CA1675</f>
        <v/>
      </c>
      <c r="CN1675" s="158" t="n">
        <v>1</v>
      </c>
      <c r="CO1675" s="158" t="n">
        <v>1</v>
      </c>
      <c r="CP1675" s="158" t="n">
        <v>1</v>
      </c>
      <c r="CQ1675" s="158" t="n">
        <v>1</v>
      </c>
      <c r="CR1675" s="158" t="n">
        <v>1</v>
      </c>
      <c r="CS1675" s="158" t="n">
        <v>0</v>
      </c>
      <c r="CT1675" s="158" t="n">
        <v>0</v>
      </c>
      <c r="CU1675" s="158" t="n">
        <v>0</v>
      </c>
      <c r="CV1675" s="158" t="n">
        <v>0</v>
      </c>
      <c r="CW1675" s="158" t="n">
        <v>0</v>
      </c>
      <c r="CX1675">
        <f>B1675</f>
        <v/>
      </c>
      <c r="CY1675">
        <f>C1675</f>
        <v/>
      </c>
      <c r="CZ1675">
        <f>D1675</f>
        <v/>
      </c>
      <c r="DA1675" s="158" t="n">
        <v>1900</v>
      </c>
      <c r="DB1675" s="158" t="n">
        <v>1</v>
      </c>
      <c r="DC1675" s="158" t="n">
        <v>1</v>
      </c>
      <c r="DD1675" s="158" t="n">
        <v>1900</v>
      </c>
      <c r="DE1675" s="158" t="n">
        <v>1</v>
      </c>
      <c r="DF1675" s="158" t="n">
        <v>1</v>
      </c>
      <c r="DG1675" s="158" t="n">
        <v>1900</v>
      </c>
      <c r="DH1675" s="158" t="n">
        <v>1</v>
      </c>
      <c r="DI1675" s="158" t="n">
        <v>1</v>
      </c>
      <c r="DJ1675" s="158" t="n">
        <v>1900</v>
      </c>
      <c r="DK1675" s="158" t="n">
        <v>1</v>
      </c>
      <c r="DL1675" s="158" t="n">
        <v>1</v>
      </c>
      <c r="DR1675" s="158" t="n">
        <v>2</v>
      </c>
      <c r="DS1675" s="158" t="n">
        <v>1</v>
      </c>
      <c r="DT1675" s="158" t="n">
        <v>2</v>
      </c>
      <c r="DU1675" s="158" t="n">
        <v>1</v>
      </c>
      <c r="DV1675" s="158" t="n">
        <v>3</v>
      </c>
      <c r="DW1675" s="158" t="n">
        <v>1</v>
      </c>
      <c r="DX1675" s="158" t="n">
        <v>3</v>
      </c>
      <c r="DY1675" s="158" t="n">
        <v>0</v>
      </c>
      <c r="DZ1675" s="158" t="n">
        <v>0</v>
      </c>
      <c r="EA1675" s="158" t="n">
        <v>0</v>
      </c>
      <c r="EB1675" s="158" t="n">
        <v>0</v>
      </c>
      <c r="EC1675" s="158" t="n">
        <v>0</v>
      </c>
      <c r="ED1675" s="158" t="n">
        <v>0</v>
      </c>
      <c r="EE1675" s="158" t="n">
        <v>0</v>
      </c>
      <c r="EF1675" s="158" t="n">
        <v>0</v>
      </c>
      <c r="EG1675" s="158" t="n">
        <v>0</v>
      </c>
      <c r="EH1675" s="158" t="n">
        <v>0</v>
      </c>
      <c r="EI1675" s="158" t="n">
        <v>0</v>
      </c>
      <c r="EJ1675" s="158" t="n">
        <v>0</v>
      </c>
      <c r="EK1675" s="158" t="n">
        <v>0</v>
      </c>
      <c r="EL1675" s="158" t="n">
        <v>0</v>
      </c>
      <c r="EM1675" s="158" t="n">
        <v>0</v>
      </c>
      <c r="EN1675" s="158" t="n">
        <v>0</v>
      </c>
      <c r="EO1675" s="158" t="n">
        <v>0</v>
      </c>
      <c r="EP1675" s="158" t="n">
        <v>0</v>
      </c>
      <c r="EQ1675" s="158" t="n">
        <v>0</v>
      </c>
      <c r="ER1675" s="158" t="n">
        <v>0</v>
      </c>
      <c r="ES1675" s="158" t="n">
        <v>0</v>
      </c>
      <c r="ET1675" s="158" t="n">
        <v>0</v>
      </c>
      <c r="EU1675" s="158" t="n">
        <v>0</v>
      </c>
      <c r="EV1675" s="158" t="n">
        <v>0</v>
      </c>
      <c r="EW1675" s="158" t="n">
        <v>0</v>
      </c>
      <c r="EX1675" s="158" t="n">
        <v>0</v>
      </c>
      <c r="EY1675" s="158" t="n">
        <v>0</v>
      </c>
      <c r="EZ1675" s="158" t="n">
        <v>1900</v>
      </c>
      <c r="FA1675" s="158" t="n">
        <v>1</v>
      </c>
      <c r="FB1675" s="158" t="n">
        <v>1</v>
      </c>
      <c r="FC1675" s="158" t="n">
        <v>1900</v>
      </c>
      <c r="FD1675" s="158" t="n">
        <v>1</v>
      </c>
      <c r="FE1675" s="158" t="n">
        <v>1</v>
      </c>
      <c r="FF1675" s="158" t="n">
        <v>1900</v>
      </c>
      <c r="FG1675" s="158" t="n">
        <v>1</v>
      </c>
      <c r="FH1675" s="158" t="n">
        <v>1</v>
      </c>
      <c r="FI1675" s="158" t="n">
        <v>1900</v>
      </c>
      <c r="FJ1675" s="158" t="n">
        <v>1</v>
      </c>
      <c r="FK1675" s="158" t="n">
        <v>1</v>
      </c>
      <c r="FL1675" s="158" t="n">
        <v>1900</v>
      </c>
      <c r="FM1675" s="158" t="n">
        <v>1</v>
      </c>
      <c r="FN1675" s="158" t="n">
        <v>1</v>
      </c>
      <c r="FO1675" s="158" t="n">
        <v>1900</v>
      </c>
      <c r="FP1675" s="158" t="n">
        <v>1</v>
      </c>
      <c r="FQ1675" s="158" t="n">
        <v>1</v>
      </c>
      <c r="FR1675" s="158" t="n">
        <v>1900</v>
      </c>
      <c r="FS1675" s="158" t="n">
        <v>1</v>
      </c>
      <c r="FT1675" s="158" t="n">
        <v>1</v>
      </c>
      <c r="FU1675" s="158" t="n">
        <v>1900</v>
      </c>
      <c r="FV1675" s="158" t="n">
        <v>1</v>
      </c>
      <c r="FW1675" s="158" t="n">
        <v>1</v>
      </c>
    </row>
    <row r="1676">
      <c r="A1676">
        <f>IF(F1676&gt;1,A1675,IF(AND(I1676&lt;10,paste!A1678&lt;10),RIGHT(H1676,2)&amp;"0"&amp;I1676&amp;"000"&amp;paste!A1678,IF(AND(I1676&lt;10,paste!A1678&gt;=10,paste!A1678&lt;100),RIGHT(H1676,2)&amp;"0"&amp;I1676&amp;"00"&amp;paste!A1678,IF(AND(I1676&lt;10,paste!A1678&gt;=100,paste!A1678&lt;1000),RIGHT(H1676,2)&amp;"0"&amp;I1676&amp;"0"&amp;paste!A1678,IF(AND(I1676&lt;10,paste!A1678&gt;=1000),RIGHT(H1676,2)&amp;"0"&amp;I1676&amp;paste!A1678,IF(AND(I1676&gt;=10,paste!A1678&lt;10),RIGHT(H1676,2)&amp;I1676&amp;"000"&amp;paste!A1678,IF(AND(I1676&gt;=10,paste!A1678&gt;=10,paste!A1678&lt;100),RIGHT(H1676,2)&amp;I1676&amp;"00"&amp;paste!A1678,IF(AND(I1676&gt;=10,paste!A1678&gt;=100,paste!A1678&lt;1000),RIGHT(H1676,2)&amp;I1676&amp;"0"&amp;paste!A1678,RIGHT(H1676,2)&amp;I1676&amp;paste!A1678))))))))</f>
        <v/>
      </c>
      <c r="B1676">
        <f>YEAR(paste!C1678)</f>
        <v/>
      </c>
      <c r="C1676">
        <f>MONTH(paste!C1678)</f>
        <v/>
      </c>
      <c r="D1676">
        <f>DAY(paste!C1678)</f>
        <v/>
      </c>
      <c r="E1676" s="158" t="n">
        <v>0</v>
      </c>
      <c r="F1676">
        <f>IF(AND(L1676=L1675,D1676=D1675),F1675+1,1)</f>
        <v/>
      </c>
      <c r="G1676" s="158" t="n">
        <v>0</v>
      </c>
      <c r="H1676">
        <f>YEAR(paste!C1678)</f>
        <v/>
      </c>
      <c r="I1676">
        <f>MONTH(paste!C1678)</f>
        <v/>
      </c>
      <c r="J1676">
        <f>DAY(paste!C1678)</f>
        <v/>
      </c>
      <c r="K1676">
        <f>A1676</f>
        <v/>
      </c>
      <c r="L1676">
        <f>IF(ISBLANK(VLOOKUP(paste!J1678,'得意先名 (2)'!$B$3:$F$2005,5,FALSE)),paste!P1678,IFERROR(VLOOKUP(paste!J1678,'得意先名 (2)'!$B$3:$F$2005,5,FALSE),"ZZZZZZZZZZZ"))</f>
        <v/>
      </c>
      <c r="M1676">
        <f>IF(L1676="ZZZZZZZZZZZ",paste!J1678&amp;paste!K1678&amp; "  :   "&amp;paste!M1678&amp; "  :   "&amp;paste!P1678,"")</f>
        <v/>
      </c>
      <c r="O1676" s="158" t="n"/>
      <c r="P1676">
        <f>VLOOKUP(L1676,'L_User+EndUser'!$C$2:$K$500,8,FALSE)</f>
        <v/>
      </c>
      <c r="Q1676">
        <f>VLOOKUP(L1676,'L_User+EndUser'!$C$2:$K$500,9,FALSE)</f>
        <v/>
      </c>
      <c r="R1676" s="158" t="n"/>
      <c r="T1676" s="158" t="n"/>
      <c r="V1676" s="158" t="n"/>
      <c r="AB1676">
        <f>paste!J1678</f>
        <v/>
      </c>
      <c r="AC1676">
        <f>L1676</f>
        <v/>
      </c>
      <c r="AO1676">
        <f>YEAR(paste!O1678)</f>
        <v/>
      </c>
      <c r="AP1676">
        <f>MONTH(paste!O1678)</f>
        <v/>
      </c>
      <c r="AQ1676">
        <f>DAY(paste!O1678)</f>
        <v/>
      </c>
      <c r="BD1676">
        <f>IF(paste!L1678="","",paste!L1678)</f>
        <v/>
      </c>
      <c r="BM1676" t="n">
        <v>1</v>
      </c>
      <c r="BN1676">
        <f>VLOOKUP(paste!E1678,L_Product!$A$2:$B$2001,2,FALSE)</f>
        <v/>
      </c>
      <c r="BO1676" s="21" t="n"/>
      <c r="BT1676" t="n">
        <v>2</v>
      </c>
      <c r="BU1676">
        <f>IF($BM$2=1,2,IF($BM$2=18,1))</f>
        <v/>
      </c>
      <c r="BV1676">
        <f>IF($BM$2=1,0,IF($BM$2=18,1))</f>
        <v/>
      </c>
      <c r="BW1676" t="n">
        <v>2</v>
      </c>
      <c r="BX1676" t="n">
        <v>0</v>
      </c>
      <c r="BY1676" t="n">
        <v>3</v>
      </c>
      <c r="BZ1676">
        <f>VLOOKUP(BN1676,L_Product!$B$2:$Z$2001,14,FALSE)</f>
        <v/>
      </c>
      <c r="CA1676">
        <f>paste!H1678</f>
        <v/>
      </c>
      <c r="CB1676">
        <f>BZ1676*CA1676</f>
        <v/>
      </c>
      <c r="CN1676" s="158" t="n">
        <v>1</v>
      </c>
      <c r="CO1676" s="158" t="n">
        <v>1</v>
      </c>
      <c r="CP1676" s="158" t="n">
        <v>1</v>
      </c>
      <c r="CQ1676" s="158" t="n">
        <v>1</v>
      </c>
      <c r="CR1676" s="158" t="n">
        <v>1</v>
      </c>
      <c r="CS1676" s="158" t="n">
        <v>0</v>
      </c>
      <c r="CT1676" s="158" t="n">
        <v>0</v>
      </c>
      <c r="CU1676" s="158" t="n">
        <v>0</v>
      </c>
      <c r="CV1676" s="158" t="n">
        <v>0</v>
      </c>
      <c r="CW1676" s="158" t="n">
        <v>0</v>
      </c>
      <c r="CX1676">
        <f>B1676</f>
        <v/>
      </c>
      <c r="CY1676">
        <f>C1676</f>
        <v/>
      </c>
      <c r="CZ1676">
        <f>D1676</f>
        <v/>
      </c>
      <c r="DA1676" s="158" t="n">
        <v>1900</v>
      </c>
      <c r="DB1676" s="158" t="n">
        <v>1</v>
      </c>
      <c r="DC1676" s="158" t="n">
        <v>1</v>
      </c>
      <c r="DD1676" s="158" t="n">
        <v>1900</v>
      </c>
      <c r="DE1676" s="158" t="n">
        <v>1</v>
      </c>
      <c r="DF1676" s="158" t="n">
        <v>1</v>
      </c>
      <c r="DG1676" s="158" t="n">
        <v>1900</v>
      </c>
      <c r="DH1676" s="158" t="n">
        <v>1</v>
      </c>
      <c r="DI1676" s="158" t="n">
        <v>1</v>
      </c>
      <c r="DJ1676" s="158" t="n">
        <v>1900</v>
      </c>
      <c r="DK1676" s="158" t="n">
        <v>1</v>
      </c>
      <c r="DL1676" s="158" t="n">
        <v>1</v>
      </c>
      <c r="DR1676" s="158" t="n">
        <v>2</v>
      </c>
      <c r="DS1676" s="158" t="n">
        <v>1</v>
      </c>
      <c r="DT1676" s="158" t="n">
        <v>2</v>
      </c>
      <c r="DU1676" s="158" t="n">
        <v>1</v>
      </c>
      <c r="DV1676" s="158" t="n">
        <v>3</v>
      </c>
      <c r="DW1676" s="158" t="n">
        <v>1</v>
      </c>
      <c r="DX1676" s="158" t="n">
        <v>3</v>
      </c>
      <c r="DY1676" s="158" t="n">
        <v>0</v>
      </c>
      <c r="DZ1676" s="158" t="n">
        <v>0</v>
      </c>
      <c r="EA1676" s="158" t="n">
        <v>0</v>
      </c>
      <c r="EB1676" s="158" t="n">
        <v>0</v>
      </c>
      <c r="EC1676" s="158" t="n">
        <v>0</v>
      </c>
      <c r="ED1676" s="158" t="n">
        <v>0</v>
      </c>
      <c r="EE1676" s="158" t="n">
        <v>0</v>
      </c>
      <c r="EF1676" s="158" t="n">
        <v>0</v>
      </c>
      <c r="EG1676" s="158" t="n">
        <v>0</v>
      </c>
      <c r="EH1676" s="158" t="n">
        <v>0</v>
      </c>
      <c r="EI1676" s="158" t="n">
        <v>0</v>
      </c>
      <c r="EJ1676" s="158" t="n">
        <v>0</v>
      </c>
      <c r="EK1676" s="158" t="n">
        <v>0</v>
      </c>
      <c r="EL1676" s="158" t="n">
        <v>0</v>
      </c>
      <c r="EM1676" s="158" t="n">
        <v>0</v>
      </c>
      <c r="EN1676" s="158" t="n">
        <v>0</v>
      </c>
      <c r="EO1676" s="158" t="n">
        <v>0</v>
      </c>
      <c r="EP1676" s="158" t="n">
        <v>0</v>
      </c>
      <c r="EQ1676" s="158" t="n">
        <v>0</v>
      </c>
      <c r="ER1676" s="158" t="n">
        <v>0</v>
      </c>
      <c r="ES1676" s="158" t="n">
        <v>0</v>
      </c>
      <c r="ET1676" s="158" t="n">
        <v>0</v>
      </c>
      <c r="EU1676" s="158" t="n">
        <v>0</v>
      </c>
      <c r="EV1676" s="158" t="n">
        <v>0</v>
      </c>
      <c r="EW1676" s="158" t="n">
        <v>0</v>
      </c>
      <c r="EX1676" s="158" t="n">
        <v>0</v>
      </c>
      <c r="EY1676" s="158" t="n">
        <v>0</v>
      </c>
      <c r="EZ1676" s="158" t="n">
        <v>1900</v>
      </c>
      <c r="FA1676" s="158" t="n">
        <v>1</v>
      </c>
      <c r="FB1676" s="158" t="n">
        <v>1</v>
      </c>
      <c r="FC1676" s="158" t="n">
        <v>1900</v>
      </c>
      <c r="FD1676" s="158" t="n">
        <v>1</v>
      </c>
      <c r="FE1676" s="158" t="n">
        <v>1</v>
      </c>
      <c r="FF1676" s="158" t="n">
        <v>1900</v>
      </c>
      <c r="FG1676" s="158" t="n">
        <v>1</v>
      </c>
      <c r="FH1676" s="158" t="n">
        <v>1</v>
      </c>
      <c r="FI1676" s="158" t="n">
        <v>1900</v>
      </c>
      <c r="FJ1676" s="158" t="n">
        <v>1</v>
      </c>
      <c r="FK1676" s="158" t="n">
        <v>1</v>
      </c>
      <c r="FL1676" s="158" t="n">
        <v>1900</v>
      </c>
      <c r="FM1676" s="158" t="n">
        <v>1</v>
      </c>
      <c r="FN1676" s="158" t="n">
        <v>1</v>
      </c>
      <c r="FO1676" s="158" t="n">
        <v>1900</v>
      </c>
      <c r="FP1676" s="158" t="n">
        <v>1</v>
      </c>
      <c r="FQ1676" s="158" t="n">
        <v>1</v>
      </c>
      <c r="FR1676" s="158" t="n">
        <v>1900</v>
      </c>
      <c r="FS1676" s="158" t="n">
        <v>1</v>
      </c>
      <c r="FT1676" s="158" t="n">
        <v>1</v>
      </c>
      <c r="FU1676" s="158" t="n">
        <v>1900</v>
      </c>
      <c r="FV1676" s="158" t="n">
        <v>1</v>
      </c>
      <c r="FW1676" s="158" t="n">
        <v>1</v>
      </c>
    </row>
    <row r="1677">
      <c r="A1677">
        <f>IF(F1677&gt;1,A1676,IF(AND(I1677&lt;10,paste!A1679&lt;10),RIGHT(H1677,2)&amp;"0"&amp;I1677&amp;"000"&amp;paste!A1679,IF(AND(I1677&lt;10,paste!A1679&gt;=10,paste!A1679&lt;100),RIGHT(H1677,2)&amp;"0"&amp;I1677&amp;"00"&amp;paste!A1679,IF(AND(I1677&lt;10,paste!A1679&gt;=100,paste!A1679&lt;1000),RIGHT(H1677,2)&amp;"0"&amp;I1677&amp;"0"&amp;paste!A1679,IF(AND(I1677&lt;10,paste!A1679&gt;=1000),RIGHT(H1677,2)&amp;"0"&amp;I1677&amp;paste!A1679,IF(AND(I1677&gt;=10,paste!A1679&lt;10),RIGHT(H1677,2)&amp;I1677&amp;"000"&amp;paste!A1679,IF(AND(I1677&gt;=10,paste!A1679&gt;=10,paste!A1679&lt;100),RIGHT(H1677,2)&amp;I1677&amp;"00"&amp;paste!A1679,IF(AND(I1677&gt;=10,paste!A1679&gt;=100,paste!A1679&lt;1000),RIGHT(H1677,2)&amp;I1677&amp;"0"&amp;paste!A1679,RIGHT(H1677,2)&amp;I1677&amp;paste!A1679))))))))</f>
        <v/>
      </c>
      <c r="B1677">
        <f>YEAR(paste!C1679)</f>
        <v/>
      </c>
      <c r="C1677">
        <f>MONTH(paste!C1679)</f>
        <v/>
      </c>
      <c r="D1677">
        <f>DAY(paste!C1679)</f>
        <v/>
      </c>
      <c r="E1677" s="158" t="n">
        <v>0</v>
      </c>
      <c r="F1677">
        <f>IF(AND(L1677=L1676,D1677=D1676),F1676+1,1)</f>
        <v/>
      </c>
      <c r="G1677" s="158" t="n">
        <v>0</v>
      </c>
      <c r="H1677">
        <f>YEAR(paste!C1679)</f>
        <v/>
      </c>
      <c r="I1677">
        <f>MONTH(paste!C1679)</f>
        <v/>
      </c>
      <c r="J1677">
        <f>DAY(paste!C1679)</f>
        <v/>
      </c>
      <c r="K1677">
        <f>A1677</f>
        <v/>
      </c>
      <c r="L1677">
        <f>IF(ISBLANK(VLOOKUP(paste!J1679,'得意先名 (2)'!$B$3:$F$2005,5,FALSE)),paste!P1679,IFERROR(VLOOKUP(paste!J1679,'得意先名 (2)'!$B$3:$F$2005,5,FALSE),"ZZZZZZZZZZZ"))</f>
        <v/>
      </c>
      <c r="M1677">
        <f>IF(L1677="ZZZZZZZZZZZ",paste!J1679&amp;paste!K1679&amp; "  :   "&amp;paste!M1679&amp; "  :   "&amp;paste!P1679,"")</f>
        <v/>
      </c>
      <c r="O1677" s="158" t="n"/>
      <c r="P1677">
        <f>VLOOKUP(L1677,'L_User+EndUser'!$C$2:$K$500,8,FALSE)</f>
        <v/>
      </c>
      <c r="Q1677">
        <f>VLOOKUP(L1677,'L_User+EndUser'!$C$2:$K$500,9,FALSE)</f>
        <v/>
      </c>
      <c r="R1677" s="158" t="n"/>
      <c r="T1677" s="158" t="n"/>
      <c r="V1677" s="158" t="n"/>
      <c r="AB1677">
        <f>paste!J1679</f>
        <v/>
      </c>
      <c r="AC1677">
        <f>L1677</f>
        <v/>
      </c>
      <c r="AO1677">
        <f>YEAR(paste!O1679)</f>
        <v/>
      </c>
      <c r="AP1677">
        <f>MONTH(paste!O1679)</f>
        <v/>
      </c>
      <c r="AQ1677">
        <f>DAY(paste!O1679)</f>
        <v/>
      </c>
      <c r="BD1677">
        <f>IF(paste!L1679="","",paste!L1679)</f>
        <v/>
      </c>
      <c r="BM1677" t="n">
        <v>1</v>
      </c>
      <c r="BN1677">
        <f>VLOOKUP(paste!E1679,L_Product!$A$2:$B$2001,2,FALSE)</f>
        <v/>
      </c>
      <c r="BO1677" s="21" t="n"/>
      <c r="BT1677" t="n">
        <v>2</v>
      </c>
      <c r="BU1677">
        <f>IF($BM$2=1,2,IF($BM$2=18,1))</f>
        <v/>
      </c>
      <c r="BV1677">
        <f>IF($BM$2=1,0,IF($BM$2=18,1))</f>
        <v/>
      </c>
      <c r="BW1677" t="n">
        <v>2</v>
      </c>
      <c r="BX1677" t="n">
        <v>0</v>
      </c>
      <c r="BY1677" t="n">
        <v>3</v>
      </c>
      <c r="BZ1677">
        <f>VLOOKUP(BN1677,L_Product!$B$2:$Z$2001,14,FALSE)</f>
        <v/>
      </c>
      <c r="CA1677">
        <f>paste!H1679</f>
        <v/>
      </c>
      <c r="CB1677">
        <f>BZ1677*CA1677</f>
        <v/>
      </c>
      <c r="CN1677" s="158" t="n">
        <v>1</v>
      </c>
      <c r="CO1677" s="158" t="n">
        <v>1</v>
      </c>
      <c r="CP1677" s="158" t="n">
        <v>1</v>
      </c>
      <c r="CQ1677" s="158" t="n">
        <v>1</v>
      </c>
      <c r="CR1677" s="158" t="n">
        <v>1</v>
      </c>
      <c r="CS1677" s="158" t="n">
        <v>0</v>
      </c>
      <c r="CT1677" s="158" t="n">
        <v>0</v>
      </c>
      <c r="CU1677" s="158" t="n">
        <v>0</v>
      </c>
      <c r="CV1677" s="158" t="n">
        <v>0</v>
      </c>
      <c r="CW1677" s="158" t="n">
        <v>0</v>
      </c>
      <c r="CX1677">
        <f>B1677</f>
        <v/>
      </c>
      <c r="CY1677">
        <f>C1677</f>
        <v/>
      </c>
      <c r="CZ1677">
        <f>D1677</f>
        <v/>
      </c>
      <c r="DA1677" s="158" t="n">
        <v>1900</v>
      </c>
      <c r="DB1677" s="158" t="n">
        <v>1</v>
      </c>
      <c r="DC1677" s="158" t="n">
        <v>1</v>
      </c>
      <c r="DD1677" s="158" t="n">
        <v>1900</v>
      </c>
      <c r="DE1677" s="158" t="n">
        <v>1</v>
      </c>
      <c r="DF1677" s="158" t="n">
        <v>1</v>
      </c>
      <c r="DG1677" s="158" t="n">
        <v>1900</v>
      </c>
      <c r="DH1677" s="158" t="n">
        <v>1</v>
      </c>
      <c r="DI1677" s="158" t="n">
        <v>1</v>
      </c>
      <c r="DJ1677" s="158" t="n">
        <v>1900</v>
      </c>
      <c r="DK1677" s="158" t="n">
        <v>1</v>
      </c>
      <c r="DL1677" s="158" t="n">
        <v>1</v>
      </c>
      <c r="DR1677" s="158" t="n">
        <v>2</v>
      </c>
      <c r="DS1677" s="158" t="n">
        <v>1</v>
      </c>
      <c r="DT1677" s="158" t="n">
        <v>2</v>
      </c>
      <c r="DU1677" s="158" t="n">
        <v>1</v>
      </c>
      <c r="DV1677" s="158" t="n">
        <v>3</v>
      </c>
      <c r="DW1677" s="158" t="n">
        <v>1</v>
      </c>
      <c r="DX1677" s="158" t="n">
        <v>3</v>
      </c>
      <c r="DY1677" s="158" t="n">
        <v>0</v>
      </c>
      <c r="DZ1677" s="158" t="n">
        <v>0</v>
      </c>
      <c r="EA1677" s="158" t="n">
        <v>0</v>
      </c>
      <c r="EB1677" s="158" t="n">
        <v>0</v>
      </c>
      <c r="EC1677" s="158" t="n">
        <v>0</v>
      </c>
      <c r="ED1677" s="158" t="n">
        <v>0</v>
      </c>
      <c r="EE1677" s="158" t="n">
        <v>0</v>
      </c>
      <c r="EF1677" s="158" t="n">
        <v>0</v>
      </c>
      <c r="EG1677" s="158" t="n">
        <v>0</v>
      </c>
      <c r="EH1677" s="158" t="n">
        <v>0</v>
      </c>
      <c r="EI1677" s="158" t="n">
        <v>0</v>
      </c>
      <c r="EJ1677" s="158" t="n">
        <v>0</v>
      </c>
      <c r="EK1677" s="158" t="n">
        <v>0</v>
      </c>
      <c r="EL1677" s="158" t="n">
        <v>0</v>
      </c>
      <c r="EM1677" s="158" t="n">
        <v>0</v>
      </c>
      <c r="EN1677" s="158" t="n">
        <v>0</v>
      </c>
      <c r="EO1677" s="158" t="n">
        <v>0</v>
      </c>
      <c r="EP1677" s="158" t="n">
        <v>0</v>
      </c>
      <c r="EQ1677" s="158" t="n">
        <v>0</v>
      </c>
      <c r="ER1677" s="158" t="n">
        <v>0</v>
      </c>
      <c r="ES1677" s="158" t="n">
        <v>0</v>
      </c>
      <c r="ET1677" s="158" t="n">
        <v>0</v>
      </c>
      <c r="EU1677" s="158" t="n">
        <v>0</v>
      </c>
      <c r="EV1677" s="158" t="n">
        <v>0</v>
      </c>
      <c r="EW1677" s="158" t="n">
        <v>0</v>
      </c>
      <c r="EX1677" s="158" t="n">
        <v>0</v>
      </c>
      <c r="EY1677" s="158" t="n">
        <v>0</v>
      </c>
      <c r="EZ1677" s="158" t="n">
        <v>1900</v>
      </c>
      <c r="FA1677" s="158" t="n">
        <v>1</v>
      </c>
      <c r="FB1677" s="158" t="n">
        <v>1</v>
      </c>
      <c r="FC1677" s="158" t="n">
        <v>1900</v>
      </c>
      <c r="FD1677" s="158" t="n">
        <v>1</v>
      </c>
      <c r="FE1677" s="158" t="n">
        <v>1</v>
      </c>
      <c r="FF1677" s="158" t="n">
        <v>1900</v>
      </c>
      <c r="FG1677" s="158" t="n">
        <v>1</v>
      </c>
      <c r="FH1677" s="158" t="n">
        <v>1</v>
      </c>
      <c r="FI1677" s="158" t="n">
        <v>1900</v>
      </c>
      <c r="FJ1677" s="158" t="n">
        <v>1</v>
      </c>
      <c r="FK1677" s="158" t="n">
        <v>1</v>
      </c>
      <c r="FL1677" s="158" t="n">
        <v>1900</v>
      </c>
      <c r="FM1677" s="158" t="n">
        <v>1</v>
      </c>
      <c r="FN1677" s="158" t="n">
        <v>1</v>
      </c>
      <c r="FO1677" s="158" t="n">
        <v>1900</v>
      </c>
      <c r="FP1677" s="158" t="n">
        <v>1</v>
      </c>
      <c r="FQ1677" s="158" t="n">
        <v>1</v>
      </c>
      <c r="FR1677" s="158" t="n">
        <v>1900</v>
      </c>
      <c r="FS1677" s="158" t="n">
        <v>1</v>
      </c>
      <c r="FT1677" s="158" t="n">
        <v>1</v>
      </c>
      <c r="FU1677" s="158" t="n">
        <v>1900</v>
      </c>
      <c r="FV1677" s="158" t="n">
        <v>1</v>
      </c>
      <c r="FW1677" s="158" t="n">
        <v>1</v>
      </c>
    </row>
    <row r="1678">
      <c r="A1678">
        <f>IF(F1678&gt;1,A1677,IF(AND(I1678&lt;10,paste!A1680&lt;10),RIGHT(H1678,2)&amp;"0"&amp;I1678&amp;"000"&amp;paste!A1680,IF(AND(I1678&lt;10,paste!A1680&gt;=10,paste!A1680&lt;100),RIGHT(H1678,2)&amp;"0"&amp;I1678&amp;"00"&amp;paste!A1680,IF(AND(I1678&lt;10,paste!A1680&gt;=100,paste!A1680&lt;1000),RIGHT(H1678,2)&amp;"0"&amp;I1678&amp;"0"&amp;paste!A1680,IF(AND(I1678&lt;10,paste!A1680&gt;=1000),RIGHT(H1678,2)&amp;"0"&amp;I1678&amp;paste!A1680,IF(AND(I1678&gt;=10,paste!A1680&lt;10),RIGHT(H1678,2)&amp;I1678&amp;"000"&amp;paste!A1680,IF(AND(I1678&gt;=10,paste!A1680&gt;=10,paste!A1680&lt;100),RIGHT(H1678,2)&amp;I1678&amp;"00"&amp;paste!A1680,IF(AND(I1678&gt;=10,paste!A1680&gt;=100,paste!A1680&lt;1000),RIGHT(H1678,2)&amp;I1678&amp;"0"&amp;paste!A1680,RIGHT(H1678,2)&amp;I1678&amp;paste!A1680))))))))</f>
        <v/>
      </c>
      <c r="B1678">
        <f>YEAR(paste!C1680)</f>
        <v/>
      </c>
      <c r="C1678">
        <f>MONTH(paste!C1680)</f>
        <v/>
      </c>
      <c r="D1678">
        <f>DAY(paste!C1680)</f>
        <v/>
      </c>
      <c r="E1678" s="158" t="n">
        <v>0</v>
      </c>
      <c r="F1678">
        <f>IF(AND(L1678=L1677,D1678=D1677),F1677+1,1)</f>
        <v/>
      </c>
      <c r="G1678" s="158" t="n">
        <v>0</v>
      </c>
      <c r="H1678">
        <f>YEAR(paste!C1680)</f>
        <v/>
      </c>
      <c r="I1678">
        <f>MONTH(paste!C1680)</f>
        <v/>
      </c>
      <c r="J1678">
        <f>DAY(paste!C1680)</f>
        <v/>
      </c>
      <c r="K1678">
        <f>A1678</f>
        <v/>
      </c>
      <c r="L1678">
        <f>IF(ISBLANK(VLOOKUP(paste!J1680,'得意先名 (2)'!$B$3:$F$2005,5,FALSE)),paste!P1680,IFERROR(VLOOKUP(paste!J1680,'得意先名 (2)'!$B$3:$F$2005,5,FALSE),"ZZZZZZZZZZZ"))</f>
        <v/>
      </c>
      <c r="M1678">
        <f>IF(L1678="ZZZZZZZZZZZ",paste!J1680&amp;paste!K1680&amp; "  :   "&amp;paste!M1680&amp; "  :   "&amp;paste!P1680,"")</f>
        <v/>
      </c>
      <c r="O1678" s="158" t="n"/>
      <c r="P1678">
        <f>VLOOKUP(L1678,'L_User+EndUser'!$C$2:$K$500,8,FALSE)</f>
        <v/>
      </c>
      <c r="Q1678">
        <f>VLOOKUP(L1678,'L_User+EndUser'!$C$2:$K$500,9,FALSE)</f>
        <v/>
      </c>
      <c r="R1678" s="158" t="n"/>
      <c r="T1678" s="158" t="n"/>
      <c r="V1678" s="158" t="n"/>
      <c r="AB1678">
        <f>paste!J1680</f>
        <v/>
      </c>
      <c r="AC1678">
        <f>L1678</f>
        <v/>
      </c>
      <c r="AO1678">
        <f>YEAR(paste!O1680)</f>
        <v/>
      </c>
      <c r="AP1678">
        <f>MONTH(paste!O1680)</f>
        <v/>
      </c>
      <c r="AQ1678">
        <f>DAY(paste!O1680)</f>
        <v/>
      </c>
      <c r="BD1678">
        <f>IF(paste!L1680="","",paste!L1680)</f>
        <v/>
      </c>
      <c r="BM1678" t="n">
        <v>1</v>
      </c>
      <c r="BN1678">
        <f>VLOOKUP(paste!E1680,L_Product!$A$2:$B$2001,2,FALSE)</f>
        <v/>
      </c>
      <c r="BO1678" s="21" t="n"/>
      <c r="BT1678" t="n">
        <v>2</v>
      </c>
      <c r="BU1678">
        <f>IF($BM$2=1,2,IF($BM$2=18,1))</f>
        <v/>
      </c>
      <c r="BV1678">
        <f>IF($BM$2=1,0,IF($BM$2=18,1))</f>
        <v/>
      </c>
      <c r="BW1678" t="n">
        <v>2</v>
      </c>
      <c r="BX1678" t="n">
        <v>0</v>
      </c>
      <c r="BY1678" t="n">
        <v>3</v>
      </c>
      <c r="BZ1678">
        <f>VLOOKUP(BN1678,L_Product!$B$2:$Z$2001,14,FALSE)</f>
        <v/>
      </c>
      <c r="CA1678">
        <f>paste!H1680</f>
        <v/>
      </c>
      <c r="CB1678">
        <f>BZ1678*CA1678</f>
        <v/>
      </c>
      <c r="CN1678" s="158" t="n">
        <v>1</v>
      </c>
      <c r="CO1678" s="158" t="n">
        <v>1</v>
      </c>
      <c r="CP1678" s="158" t="n">
        <v>1</v>
      </c>
      <c r="CQ1678" s="158" t="n">
        <v>1</v>
      </c>
      <c r="CR1678" s="158" t="n">
        <v>1</v>
      </c>
      <c r="CS1678" s="158" t="n">
        <v>0</v>
      </c>
      <c r="CT1678" s="158" t="n">
        <v>0</v>
      </c>
      <c r="CU1678" s="158" t="n">
        <v>0</v>
      </c>
      <c r="CV1678" s="158" t="n">
        <v>0</v>
      </c>
      <c r="CW1678" s="158" t="n">
        <v>0</v>
      </c>
      <c r="CX1678">
        <f>B1678</f>
        <v/>
      </c>
      <c r="CY1678">
        <f>C1678</f>
        <v/>
      </c>
      <c r="CZ1678">
        <f>D1678</f>
        <v/>
      </c>
      <c r="DA1678" s="158" t="n">
        <v>1900</v>
      </c>
      <c r="DB1678" s="158" t="n">
        <v>1</v>
      </c>
      <c r="DC1678" s="158" t="n">
        <v>1</v>
      </c>
      <c r="DD1678" s="158" t="n">
        <v>1900</v>
      </c>
      <c r="DE1678" s="158" t="n">
        <v>1</v>
      </c>
      <c r="DF1678" s="158" t="n">
        <v>1</v>
      </c>
      <c r="DG1678" s="158" t="n">
        <v>1900</v>
      </c>
      <c r="DH1678" s="158" t="n">
        <v>1</v>
      </c>
      <c r="DI1678" s="158" t="n">
        <v>1</v>
      </c>
      <c r="DJ1678" s="158" t="n">
        <v>1900</v>
      </c>
      <c r="DK1678" s="158" t="n">
        <v>1</v>
      </c>
      <c r="DL1678" s="158" t="n">
        <v>1</v>
      </c>
      <c r="DR1678" s="158" t="n">
        <v>2</v>
      </c>
      <c r="DS1678" s="158" t="n">
        <v>1</v>
      </c>
      <c r="DT1678" s="158" t="n">
        <v>2</v>
      </c>
      <c r="DU1678" s="158" t="n">
        <v>1</v>
      </c>
      <c r="DV1678" s="158" t="n">
        <v>3</v>
      </c>
      <c r="DW1678" s="158" t="n">
        <v>1</v>
      </c>
      <c r="DX1678" s="158" t="n">
        <v>3</v>
      </c>
      <c r="DY1678" s="158" t="n">
        <v>0</v>
      </c>
      <c r="DZ1678" s="158" t="n">
        <v>0</v>
      </c>
      <c r="EA1678" s="158" t="n">
        <v>0</v>
      </c>
      <c r="EB1678" s="158" t="n">
        <v>0</v>
      </c>
      <c r="EC1678" s="158" t="n">
        <v>0</v>
      </c>
      <c r="ED1678" s="158" t="n">
        <v>0</v>
      </c>
      <c r="EE1678" s="158" t="n">
        <v>0</v>
      </c>
      <c r="EF1678" s="158" t="n">
        <v>0</v>
      </c>
      <c r="EG1678" s="158" t="n">
        <v>0</v>
      </c>
      <c r="EH1678" s="158" t="n">
        <v>0</v>
      </c>
      <c r="EI1678" s="158" t="n">
        <v>0</v>
      </c>
      <c r="EJ1678" s="158" t="n">
        <v>0</v>
      </c>
      <c r="EK1678" s="158" t="n">
        <v>0</v>
      </c>
      <c r="EL1678" s="158" t="n">
        <v>0</v>
      </c>
      <c r="EM1678" s="158" t="n">
        <v>0</v>
      </c>
      <c r="EN1678" s="158" t="n">
        <v>0</v>
      </c>
      <c r="EO1678" s="158" t="n">
        <v>0</v>
      </c>
      <c r="EP1678" s="158" t="n">
        <v>0</v>
      </c>
      <c r="EQ1678" s="158" t="n">
        <v>0</v>
      </c>
      <c r="ER1678" s="158" t="n">
        <v>0</v>
      </c>
      <c r="ES1678" s="158" t="n">
        <v>0</v>
      </c>
      <c r="ET1678" s="158" t="n">
        <v>0</v>
      </c>
      <c r="EU1678" s="158" t="n">
        <v>0</v>
      </c>
      <c r="EV1678" s="158" t="n">
        <v>0</v>
      </c>
      <c r="EW1678" s="158" t="n">
        <v>0</v>
      </c>
      <c r="EX1678" s="158" t="n">
        <v>0</v>
      </c>
      <c r="EY1678" s="158" t="n">
        <v>0</v>
      </c>
      <c r="EZ1678" s="158" t="n">
        <v>1900</v>
      </c>
      <c r="FA1678" s="158" t="n">
        <v>1</v>
      </c>
      <c r="FB1678" s="158" t="n">
        <v>1</v>
      </c>
      <c r="FC1678" s="158" t="n">
        <v>1900</v>
      </c>
      <c r="FD1678" s="158" t="n">
        <v>1</v>
      </c>
      <c r="FE1678" s="158" t="n">
        <v>1</v>
      </c>
      <c r="FF1678" s="158" t="n">
        <v>1900</v>
      </c>
      <c r="FG1678" s="158" t="n">
        <v>1</v>
      </c>
      <c r="FH1678" s="158" t="n">
        <v>1</v>
      </c>
      <c r="FI1678" s="158" t="n">
        <v>1900</v>
      </c>
      <c r="FJ1678" s="158" t="n">
        <v>1</v>
      </c>
      <c r="FK1678" s="158" t="n">
        <v>1</v>
      </c>
      <c r="FL1678" s="158" t="n">
        <v>1900</v>
      </c>
      <c r="FM1678" s="158" t="n">
        <v>1</v>
      </c>
      <c r="FN1678" s="158" t="n">
        <v>1</v>
      </c>
      <c r="FO1678" s="158" t="n">
        <v>1900</v>
      </c>
      <c r="FP1678" s="158" t="n">
        <v>1</v>
      </c>
      <c r="FQ1678" s="158" t="n">
        <v>1</v>
      </c>
      <c r="FR1678" s="158" t="n">
        <v>1900</v>
      </c>
      <c r="FS1678" s="158" t="n">
        <v>1</v>
      </c>
      <c r="FT1678" s="158" t="n">
        <v>1</v>
      </c>
      <c r="FU1678" s="158" t="n">
        <v>1900</v>
      </c>
      <c r="FV1678" s="158" t="n">
        <v>1</v>
      </c>
      <c r="FW1678" s="158" t="n">
        <v>1</v>
      </c>
    </row>
    <row r="1679">
      <c r="A1679">
        <f>IF(F1679&gt;1,A1678,IF(AND(I1679&lt;10,paste!A1681&lt;10),RIGHT(H1679,2)&amp;"0"&amp;I1679&amp;"000"&amp;paste!A1681,IF(AND(I1679&lt;10,paste!A1681&gt;=10,paste!A1681&lt;100),RIGHT(H1679,2)&amp;"0"&amp;I1679&amp;"00"&amp;paste!A1681,IF(AND(I1679&lt;10,paste!A1681&gt;=100,paste!A1681&lt;1000),RIGHT(H1679,2)&amp;"0"&amp;I1679&amp;"0"&amp;paste!A1681,IF(AND(I1679&lt;10,paste!A1681&gt;=1000),RIGHT(H1679,2)&amp;"0"&amp;I1679&amp;paste!A1681,IF(AND(I1679&gt;=10,paste!A1681&lt;10),RIGHT(H1679,2)&amp;I1679&amp;"000"&amp;paste!A1681,IF(AND(I1679&gt;=10,paste!A1681&gt;=10,paste!A1681&lt;100),RIGHT(H1679,2)&amp;I1679&amp;"00"&amp;paste!A1681,IF(AND(I1679&gt;=10,paste!A1681&gt;=100,paste!A1681&lt;1000),RIGHT(H1679,2)&amp;I1679&amp;"0"&amp;paste!A1681,RIGHT(H1679,2)&amp;I1679&amp;paste!A1681))))))))</f>
        <v/>
      </c>
      <c r="B1679">
        <f>YEAR(paste!C1681)</f>
        <v/>
      </c>
      <c r="C1679">
        <f>MONTH(paste!C1681)</f>
        <v/>
      </c>
      <c r="D1679">
        <f>DAY(paste!C1681)</f>
        <v/>
      </c>
      <c r="E1679" s="158" t="n">
        <v>0</v>
      </c>
      <c r="F1679">
        <f>IF(AND(L1679=L1678,D1679=D1678),F1678+1,1)</f>
        <v/>
      </c>
      <c r="G1679" s="158" t="n">
        <v>0</v>
      </c>
      <c r="H1679">
        <f>YEAR(paste!C1681)</f>
        <v/>
      </c>
      <c r="I1679">
        <f>MONTH(paste!C1681)</f>
        <v/>
      </c>
      <c r="J1679">
        <f>DAY(paste!C1681)</f>
        <v/>
      </c>
      <c r="K1679">
        <f>A1679</f>
        <v/>
      </c>
      <c r="L1679">
        <f>IF(ISBLANK(VLOOKUP(paste!J1681,'得意先名 (2)'!$B$3:$F$2005,5,FALSE)),paste!P1681,IFERROR(VLOOKUP(paste!J1681,'得意先名 (2)'!$B$3:$F$2005,5,FALSE),"ZZZZZZZZZZZ"))</f>
        <v/>
      </c>
      <c r="M1679">
        <f>IF(L1679="ZZZZZZZZZZZ",paste!J1681&amp;paste!K1681&amp; "  :   "&amp;paste!M1681&amp; "  :   "&amp;paste!P1681,"")</f>
        <v/>
      </c>
      <c r="O1679" s="158" t="n"/>
      <c r="P1679">
        <f>VLOOKUP(L1679,'L_User+EndUser'!$C$2:$K$500,8,FALSE)</f>
        <v/>
      </c>
      <c r="Q1679">
        <f>VLOOKUP(L1679,'L_User+EndUser'!$C$2:$K$500,9,FALSE)</f>
        <v/>
      </c>
      <c r="R1679" s="158" t="n"/>
      <c r="T1679" s="158" t="n"/>
      <c r="V1679" s="158" t="n"/>
      <c r="AB1679">
        <f>paste!J1681</f>
        <v/>
      </c>
      <c r="AC1679">
        <f>L1679</f>
        <v/>
      </c>
      <c r="AO1679">
        <f>YEAR(paste!O1681)</f>
        <v/>
      </c>
      <c r="AP1679">
        <f>MONTH(paste!O1681)</f>
        <v/>
      </c>
      <c r="AQ1679">
        <f>DAY(paste!O1681)</f>
        <v/>
      </c>
      <c r="BD1679">
        <f>IF(paste!L1681="","",paste!L1681)</f>
        <v/>
      </c>
      <c r="BM1679" t="n">
        <v>1</v>
      </c>
      <c r="BN1679">
        <f>VLOOKUP(paste!E1681,L_Product!$A$2:$B$2001,2,FALSE)</f>
        <v/>
      </c>
      <c r="BO1679" s="21" t="n"/>
      <c r="BT1679" t="n">
        <v>2</v>
      </c>
      <c r="BU1679">
        <f>IF($BM$2=1,2,IF($BM$2=18,1))</f>
        <v/>
      </c>
      <c r="BV1679">
        <f>IF($BM$2=1,0,IF($BM$2=18,1))</f>
        <v/>
      </c>
      <c r="BW1679" t="n">
        <v>2</v>
      </c>
      <c r="BX1679" t="n">
        <v>0</v>
      </c>
      <c r="BY1679" t="n">
        <v>3</v>
      </c>
      <c r="BZ1679">
        <f>VLOOKUP(BN1679,L_Product!$B$2:$Z$2001,14,FALSE)</f>
        <v/>
      </c>
      <c r="CA1679">
        <f>paste!H1681</f>
        <v/>
      </c>
      <c r="CB1679">
        <f>BZ1679*CA1679</f>
        <v/>
      </c>
      <c r="CN1679" s="158" t="n">
        <v>1</v>
      </c>
      <c r="CO1679" s="158" t="n">
        <v>1</v>
      </c>
      <c r="CP1679" s="158" t="n">
        <v>1</v>
      </c>
      <c r="CQ1679" s="158" t="n">
        <v>1</v>
      </c>
      <c r="CR1679" s="158" t="n">
        <v>1</v>
      </c>
      <c r="CS1679" s="158" t="n">
        <v>0</v>
      </c>
      <c r="CT1679" s="158" t="n">
        <v>0</v>
      </c>
      <c r="CU1679" s="158" t="n">
        <v>0</v>
      </c>
      <c r="CV1679" s="158" t="n">
        <v>0</v>
      </c>
      <c r="CW1679" s="158" t="n">
        <v>0</v>
      </c>
      <c r="CX1679">
        <f>B1679</f>
        <v/>
      </c>
      <c r="CY1679">
        <f>C1679</f>
        <v/>
      </c>
      <c r="CZ1679">
        <f>D1679</f>
        <v/>
      </c>
      <c r="DA1679" s="158" t="n">
        <v>1900</v>
      </c>
      <c r="DB1679" s="158" t="n">
        <v>1</v>
      </c>
      <c r="DC1679" s="158" t="n">
        <v>1</v>
      </c>
      <c r="DD1679" s="158" t="n">
        <v>1900</v>
      </c>
      <c r="DE1679" s="158" t="n">
        <v>1</v>
      </c>
      <c r="DF1679" s="158" t="n">
        <v>1</v>
      </c>
      <c r="DG1679" s="158" t="n">
        <v>1900</v>
      </c>
      <c r="DH1679" s="158" t="n">
        <v>1</v>
      </c>
      <c r="DI1679" s="158" t="n">
        <v>1</v>
      </c>
      <c r="DJ1679" s="158" t="n">
        <v>1900</v>
      </c>
      <c r="DK1679" s="158" t="n">
        <v>1</v>
      </c>
      <c r="DL1679" s="158" t="n">
        <v>1</v>
      </c>
      <c r="DR1679" s="158" t="n">
        <v>2</v>
      </c>
      <c r="DS1679" s="158" t="n">
        <v>1</v>
      </c>
      <c r="DT1679" s="158" t="n">
        <v>2</v>
      </c>
      <c r="DU1679" s="158" t="n">
        <v>1</v>
      </c>
      <c r="DV1679" s="158" t="n">
        <v>3</v>
      </c>
      <c r="DW1679" s="158" t="n">
        <v>1</v>
      </c>
      <c r="DX1679" s="158" t="n">
        <v>3</v>
      </c>
      <c r="DY1679" s="158" t="n">
        <v>0</v>
      </c>
      <c r="DZ1679" s="158" t="n">
        <v>0</v>
      </c>
      <c r="EA1679" s="158" t="n">
        <v>0</v>
      </c>
      <c r="EB1679" s="158" t="n">
        <v>0</v>
      </c>
      <c r="EC1679" s="158" t="n">
        <v>0</v>
      </c>
      <c r="ED1679" s="158" t="n">
        <v>0</v>
      </c>
      <c r="EE1679" s="158" t="n">
        <v>0</v>
      </c>
      <c r="EF1679" s="158" t="n">
        <v>0</v>
      </c>
      <c r="EG1679" s="158" t="n">
        <v>0</v>
      </c>
      <c r="EH1679" s="158" t="n">
        <v>0</v>
      </c>
      <c r="EI1679" s="158" t="n">
        <v>0</v>
      </c>
      <c r="EJ1679" s="158" t="n">
        <v>0</v>
      </c>
      <c r="EK1679" s="158" t="n">
        <v>0</v>
      </c>
      <c r="EL1679" s="158" t="n">
        <v>0</v>
      </c>
      <c r="EM1679" s="158" t="n">
        <v>0</v>
      </c>
      <c r="EN1679" s="158" t="n">
        <v>0</v>
      </c>
      <c r="EO1679" s="158" t="n">
        <v>0</v>
      </c>
      <c r="EP1679" s="158" t="n">
        <v>0</v>
      </c>
      <c r="EQ1679" s="158" t="n">
        <v>0</v>
      </c>
      <c r="ER1679" s="158" t="n">
        <v>0</v>
      </c>
      <c r="ES1679" s="158" t="n">
        <v>0</v>
      </c>
      <c r="ET1679" s="158" t="n">
        <v>0</v>
      </c>
      <c r="EU1679" s="158" t="n">
        <v>0</v>
      </c>
      <c r="EV1679" s="158" t="n">
        <v>0</v>
      </c>
      <c r="EW1679" s="158" t="n">
        <v>0</v>
      </c>
      <c r="EX1679" s="158" t="n">
        <v>0</v>
      </c>
      <c r="EY1679" s="158" t="n">
        <v>0</v>
      </c>
      <c r="EZ1679" s="158" t="n">
        <v>1900</v>
      </c>
      <c r="FA1679" s="158" t="n">
        <v>1</v>
      </c>
      <c r="FB1679" s="158" t="n">
        <v>1</v>
      </c>
      <c r="FC1679" s="158" t="n">
        <v>1900</v>
      </c>
      <c r="FD1679" s="158" t="n">
        <v>1</v>
      </c>
      <c r="FE1679" s="158" t="n">
        <v>1</v>
      </c>
      <c r="FF1679" s="158" t="n">
        <v>1900</v>
      </c>
      <c r="FG1679" s="158" t="n">
        <v>1</v>
      </c>
      <c r="FH1679" s="158" t="n">
        <v>1</v>
      </c>
      <c r="FI1679" s="158" t="n">
        <v>1900</v>
      </c>
      <c r="FJ1679" s="158" t="n">
        <v>1</v>
      </c>
      <c r="FK1679" s="158" t="n">
        <v>1</v>
      </c>
      <c r="FL1679" s="158" t="n">
        <v>1900</v>
      </c>
      <c r="FM1679" s="158" t="n">
        <v>1</v>
      </c>
      <c r="FN1679" s="158" t="n">
        <v>1</v>
      </c>
      <c r="FO1679" s="158" t="n">
        <v>1900</v>
      </c>
      <c r="FP1679" s="158" t="n">
        <v>1</v>
      </c>
      <c r="FQ1679" s="158" t="n">
        <v>1</v>
      </c>
      <c r="FR1679" s="158" t="n">
        <v>1900</v>
      </c>
      <c r="FS1679" s="158" t="n">
        <v>1</v>
      </c>
      <c r="FT1679" s="158" t="n">
        <v>1</v>
      </c>
      <c r="FU1679" s="158" t="n">
        <v>1900</v>
      </c>
      <c r="FV1679" s="158" t="n">
        <v>1</v>
      </c>
      <c r="FW1679" s="158" t="n">
        <v>1</v>
      </c>
    </row>
    <row r="1680">
      <c r="A1680">
        <f>IF(F1680&gt;1,A1679,IF(AND(I1680&lt;10,paste!A1682&lt;10),RIGHT(H1680,2)&amp;"0"&amp;I1680&amp;"000"&amp;paste!A1682,IF(AND(I1680&lt;10,paste!A1682&gt;=10,paste!A1682&lt;100),RIGHT(H1680,2)&amp;"0"&amp;I1680&amp;"00"&amp;paste!A1682,IF(AND(I1680&lt;10,paste!A1682&gt;=100,paste!A1682&lt;1000),RIGHT(H1680,2)&amp;"0"&amp;I1680&amp;"0"&amp;paste!A1682,IF(AND(I1680&lt;10,paste!A1682&gt;=1000),RIGHT(H1680,2)&amp;"0"&amp;I1680&amp;paste!A1682,IF(AND(I1680&gt;=10,paste!A1682&lt;10),RIGHT(H1680,2)&amp;I1680&amp;"000"&amp;paste!A1682,IF(AND(I1680&gt;=10,paste!A1682&gt;=10,paste!A1682&lt;100),RIGHT(H1680,2)&amp;I1680&amp;"00"&amp;paste!A1682,IF(AND(I1680&gt;=10,paste!A1682&gt;=100,paste!A1682&lt;1000),RIGHT(H1680,2)&amp;I1680&amp;"0"&amp;paste!A1682,RIGHT(H1680,2)&amp;I1680&amp;paste!A1682))))))))</f>
        <v/>
      </c>
      <c r="B1680">
        <f>YEAR(paste!C1682)</f>
        <v/>
      </c>
      <c r="C1680">
        <f>MONTH(paste!C1682)</f>
        <v/>
      </c>
      <c r="D1680">
        <f>DAY(paste!C1682)</f>
        <v/>
      </c>
      <c r="E1680" s="158" t="n">
        <v>0</v>
      </c>
      <c r="F1680">
        <f>IF(AND(L1680=L1679,D1680=D1679),F1679+1,1)</f>
        <v/>
      </c>
      <c r="G1680" s="158" t="n">
        <v>0</v>
      </c>
      <c r="H1680">
        <f>YEAR(paste!C1682)</f>
        <v/>
      </c>
      <c r="I1680">
        <f>MONTH(paste!C1682)</f>
        <v/>
      </c>
      <c r="J1680">
        <f>DAY(paste!C1682)</f>
        <v/>
      </c>
      <c r="K1680">
        <f>A1680</f>
        <v/>
      </c>
      <c r="L1680">
        <f>IF(ISBLANK(VLOOKUP(paste!J1682,'得意先名 (2)'!$B$3:$F$2005,5,FALSE)),paste!P1682,IFERROR(VLOOKUP(paste!J1682,'得意先名 (2)'!$B$3:$F$2005,5,FALSE),"ZZZZZZZZZZZ"))</f>
        <v/>
      </c>
      <c r="M1680">
        <f>IF(L1680="ZZZZZZZZZZZ",paste!J1682&amp;paste!K1682&amp; "  :   "&amp;paste!M1682&amp; "  :   "&amp;paste!P1682,"")</f>
        <v/>
      </c>
      <c r="O1680" s="158" t="n"/>
      <c r="P1680">
        <f>VLOOKUP(L1680,'L_User+EndUser'!$C$2:$K$500,8,FALSE)</f>
        <v/>
      </c>
      <c r="Q1680">
        <f>VLOOKUP(L1680,'L_User+EndUser'!$C$2:$K$500,9,FALSE)</f>
        <v/>
      </c>
      <c r="R1680" s="158" t="n"/>
      <c r="T1680" s="158" t="n"/>
      <c r="V1680" s="158" t="n"/>
      <c r="AB1680">
        <f>paste!J1682</f>
        <v/>
      </c>
      <c r="AC1680">
        <f>L1680</f>
        <v/>
      </c>
      <c r="AO1680">
        <f>YEAR(paste!O1682)</f>
        <v/>
      </c>
      <c r="AP1680">
        <f>MONTH(paste!O1682)</f>
        <v/>
      </c>
      <c r="AQ1680">
        <f>DAY(paste!O1682)</f>
        <v/>
      </c>
      <c r="BD1680">
        <f>IF(paste!L1682="","",paste!L1682)</f>
        <v/>
      </c>
      <c r="BM1680" t="n">
        <v>1</v>
      </c>
      <c r="BN1680">
        <f>VLOOKUP(paste!E1682,L_Product!$A$2:$B$2001,2,FALSE)</f>
        <v/>
      </c>
      <c r="BO1680" s="21" t="n"/>
      <c r="BT1680" t="n">
        <v>2</v>
      </c>
      <c r="BU1680">
        <f>IF($BM$2=1,2,IF($BM$2=18,1))</f>
        <v/>
      </c>
      <c r="BV1680">
        <f>IF($BM$2=1,0,IF($BM$2=18,1))</f>
        <v/>
      </c>
      <c r="BW1680" t="n">
        <v>2</v>
      </c>
      <c r="BX1680" t="n">
        <v>0</v>
      </c>
      <c r="BY1680" t="n">
        <v>3</v>
      </c>
      <c r="BZ1680">
        <f>VLOOKUP(BN1680,L_Product!$B$2:$Z$2001,14,FALSE)</f>
        <v/>
      </c>
      <c r="CA1680">
        <f>paste!H1682</f>
        <v/>
      </c>
      <c r="CB1680">
        <f>BZ1680*CA1680</f>
        <v/>
      </c>
      <c r="CN1680" s="158" t="n">
        <v>1</v>
      </c>
      <c r="CO1680" s="158" t="n">
        <v>1</v>
      </c>
      <c r="CP1680" s="158" t="n">
        <v>1</v>
      </c>
      <c r="CQ1680" s="158" t="n">
        <v>1</v>
      </c>
      <c r="CR1680" s="158" t="n">
        <v>1</v>
      </c>
      <c r="CS1680" s="158" t="n">
        <v>0</v>
      </c>
      <c r="CT1680" s="158" t="n">
        <v>0</v>
      </c>
      <c r="CU1680" s="158" t="n">
        <v>0</v>
      </c>
      <c r="CV1680" s="158" t="n">
        <v>0</v>
      </c>
      <c r="CW1680" s="158" t="n">
        <v>0</v>
      </c>
      <c r="CX1680">
        <f>B1680</f>
        <v/>
      </c>
      <c r="CY1680">
        <f>C1680</f>
        <v/>
      </c>
      <c r="CZ1680">
        <f>D1680</f>
        <v/>
      </c>
      <c r="DA1680" s="158" t="n">
        <v>1900</v>
      </c>
      <c r="DB1680" s="158" t="n">
        <v>1</v>
      </c>
      <c r="DC1680" s="158" t="n">
        <v>1</v>
      </c>
      <c r="DD1680" s="158" t="n">
        <v>1900</v>
      </c>
      <c r="DE1680" s="158" t="n">
        <v>1</v>
      </c>
      <c r="DF1680" s="158" t="n">
        <v>1</v>
      </c>
      <c r="DG1680" s="158" t="n">
        <v>1900</v>
      </c>
      <c r="DH1680" s="158" t="n">
        <v>1</v>
      </c>
      <c r="DI1680" s="158" t="n">
        <v>1</v>
      </c>
      <c r="DJ1680" s="158" t="n">
        <v>1900</v>
      </c>
      <c r="DK1680" s="158" t="n">
        <v>1</v>
      </c>
      <c r="DL1680" s="158" t="n">
        <v>1</v>
      </c>
      <c r="DR1680" s="158" t="n">
        <v>2</v>
      </c>
      <c r="DS1680" s="158" t="n">
        <v>1</v>
      </c>
      <c r="DT1680" s="158" t="n">
        <v>2</v>
      </c>
      <c r="DU1680" s="158" t="n">
        <v>1</v>
      </c>
      <c r="DV1680" s="158" t="n">
        <v>3</v>
      </c>
      <c r="DW1680" s="158" t="n">
        <v>1</v>
      </c>
      <c r="DX1680" s="158" t="n">
        <v>3</v>
      </c>
      <c r="DY1680" s="158" t="n">
        <v>0</v>
      </c>
      <c r="DZ1680" s="158" t="n">
        <v>0</v>
      </c>
      <c r="EA1680" s="158" t="n">
        <v>0</v>
      </c>
      <c r="EB1680" s="158" t="n">
        <v>0</v>
      </c>
      <c r="EC1680" s="158" t="n">
        <v>0</v>
      </c>
      <c r="ED1680" s="158" t="n">
        <v>0</v>
      </c>
      <c r="EE1680" s="158" t="n">
        <v>0</v>
      </c>
      <c r="EF1680" s="158" t="n">
        <v>0</v>
      </c>
      <c r="EG1680" s="158" t="n">
        <v>0</v>
      </c>
      <c r="EH1680" s="158" t="n">
        <v>0</v>
      </c>
      <c r="EI1680" s="158" t="n">
        <v>0</v>
      </c>
      <c r="EJ1680" s="158" t="n">
        <v>0</v>
      </c>
      <c r="EK1680" s="158" t="n">
        <v>0</v>
      </c>
      <c r="EL1680" s="158" t="n">
        <v>0</v>
      </c>
      <c r="EM1680" s="158" t="n">
        <v>0</v>
      </c>
      <c r="EN1680" s="158" t="n">
        <v>0</v>
      </c>
      <c r="EO1680" s="158" t="n">
        <v>0</v>
      </c>
      <c r="EP1680" s="158" t="n">
        <v>0</v>
      </c>
      <c r="EQ1680" s="158" t="n">
        <v>0</v>
      </c>
      <c r="ER1680" s="158" t="n">
        <v>0</v>
      </c>
      <c r="ES1680" s="158" t="n">
        <v>0</v>
      </c>
      <c r="ET1680" s="158" t="n">
        <v>0</v>
      </c>
      <c r="EU1680" s="158" t="n">
        <v>0</v>
      </c>
      <c r="EV1680" s="158" t="n">
        <v>0</v>
      </c>
      <c r="EW1680" s="158" t="n">
        <v>0</v>
      </c>
      <c r="EX1680" s="158" t="n">
        <v>0</v>
      </c>
      <c r="EY1680" s="158" t="n">
        <v>0</v>
      </c>
      <c r="EZ1680" s="158" t="n">
        <v>1900</v>
      </c>
      <c r="FA1680" s="158" t="n">
        <v>1</v>
      </c>
      <c r="FB1680" s="158" t="n">
        <v>1</v>
      </c>
      <c r="FC1680" s="158" t="n">
        <v>1900</v>
      </c>
      <c r="FD1680" s="158" t="n">
        <v>1</v>
      </c>
      <c r="FE1680" s="158" t="n">
        <v>1</v>
      </c>
      <c r="FF1680" s="158" t="n">
        <v>1900</v>
      </c>
      <c r="FG1680" s="158" t="n">
        <v>1</v>
      </c>
      <c r="FH1680" s="158" t="n">
        <v>1</v>
      </c>
      <c r="FI1680" s="158" t="n">
        <v>1900</v>
      </c>
      <c r="FJ1680" s="158" t="n">
        <v>1</v>
      </c>
      <c r="FK1680" s="158" t="n">
        <v>1</v>
      </c>
      <c r="FL1680" s="158" t="n">
        <v>1900</v>
      </c>
      <c r="FM1680" s="158" t="n">
        <v>1</v>
      </c>
      <c r="FN1680" s="158" t="n">
        <v>1</v>
      </c>
      <c r="FO1680" s="158" t="n">
        <v>1900</v>
      </c>
      <c r="FP1680" s="158" t="n">
        <v>1</v>
      </c>
      <c r="FQ1680" s="158" t="n">
        <v>1</v>
      </c>
      <c r="FR1680" s="158" t="n">
        <v>1900</v>
      </c>
      <c r="FS1680" s="158" t="n">
        <v>1</v>
      </c>
      <c r="FT1680" s="158" t="n">
        <v>1</v>
      </c>
      <c r="FU1680" s="158" t="n">
        <v>1900</v>
      </c>
      <c r="FV1680" s="158" t="n">
        <v>1</v>
      </c>
      <c r="FW1680" s="158" t="n">
        <v>1</v>
      </c>
    </row>
    <row r="1681">
      <c r="A1681">
        <f>IF(F1681&gt;1,A1680,IF(AND(I1681&lt;10,paste!A1683&lt;10),RIGHT(H1681,2)&amp;"0"&amp;I1681&amp;"000"&amp;paste!A1683,IF(AND(I1681&lt;10,paste!A1683&gt;=10,paste!A1683&lt;100),RIGHT(H1681,2)&amp;"0"&amp;I1681&amp;"00"&amp;paste!A1683,IF(AND(I1681&lt;10,paste!A1683&gt;=100,paste!A1683&lt;1000),RIGHT(H1681,2)&amp;"0"&amp;I1681&amp;"0"&amp;paste!A1683,IF(AND(I1681&lt;10,paste!A1683&gt;=1000),RIGHT(H1681,2)&amp;"0"&amp;I1681&amp;paste!A1683,IF(AND(I1681&gt;=10,paste!A1683&lt;10),RIGHT(H1681,2)&amp;I1681&amp;"000"&amp;paste!A1683,IF(AND(I1681&gt;=10,paste!A1683&gt;=10,paste!A1683&lt;100),RIGHT(H1681,2)&amp;I1681&amp;"00"&amp;paste!A1683,IF(AND(I1681&gt;=10,paste!A1683&gt;=100,paste!A1683&lt;1000),RIGHT(H1681,2)&amp;I1681&amp;"0"&amp;paste!A1683,RIGHT(H1681,2)&amp;I1681&amp;paste!A1683))))))))</f>
        <v/>
      </c>
      <c r="B1681">
        <f>YEAR(paste!C1683)</f>
        <v/>
      </c>
      <c r="C1681">
        <f>MONTH(paste!C1683)</f>
        <v/>
      </c>
      <c r="D1681">
        <f>DAY(paste!C1683)</f>
        <v/>
      </c>
      <c r="E1681" s="158" t="n">
        <v>0</v>
      </c>
      <c r="F1681">
        <f>IF(AND(L1681=L1680,D1681=D1680),F1680+1,1)</f>
        <v/>
      </c>
      <c r="G1681" s="158" t="n">
        <v>0</v>
      </c>
      <c r="H1681">
        <f>YEAR(paste!C1683)</f>
        <v/>
      </c>
      <c r="I1681">
        <f>MONTH(paste!C1683)</f>
        <v/>
      </c>
      <c r="J1681">
        <f>DAY(paste!C1683)</f>
        <v/>
      </c>
      <c r="K1681">
        <f>A1681</f>
        <v/>
      </c>
      <c r="L1681">
        <f>IF(ISBLANK(VLOOKUP(paste!J1683,'得意先名 (2)'!$B$3:$F$2005,5,FALSE)),paste!P1683,IFERROR(VLOOKUP(paste!J1683,'得意先名 (2)'!$B$3:$F$2005,5,FALSE),"ZZZZZZZZZZZ"))</f>
        <v/>
      </c>
      <c r="M1681">
        <f>IF(L1681="ZZZZZZZZZZZ",paste!J1683&amp;paste!K1683&amp; "  :   "&amp;paste!M1683&amp; "  :   "&amp;paste!P1683,"")</f>
        <v/>
      </c>
      <c r="O1681" s="158" t="n"/>
      <c r="P1681">
        <f>VLOOKUP(L1681,'L_User+EndUser'!$C$2:$K$500,8,FALSE)</f>
        <v/>
      </c>
      <c r="Q1681">
        <f>VLOOKUP(L1681,'L_User+EndUser'!$C$2:$K$500,9,FALSE)</f>
        <v/>
      </c>
      <c r="R1681" s="158" t="n"/>
      <c r="T1681" s="158" t="n"/>
      <c r="V1681" s="158" t="n"/>
      <c r="AB1681">
        <f>paste!J1683</f>
        <v/>
      </c>
      <c r="AC1681">
        <f>L1681</f>
        <v/>
      </c>
      <c r="AO1681">
        <f>YEAR(paste!O1683)</f>
        <v/>
      </c>
      <c r="AP1681">
        <f>MONTH(paste!O1683)</f>
        <v/>
      </c>
      <c r="AQ1681">
        <f>DAY(paste!O1683)</f>
        <v/>
      </c>
      <c r="BD1681">
        <f>IF(paste!L1683="","",paste!L1683)</f>
        <v/>
      </c>
      <c r="BM1681" t="n">
        <v>1</v>
      </c>
      <c r="BN1681">
        <f>VLOOKUP(paste!E1683,L_Product!$A$2:$B$2001,2,FALSE)</f>
        <v/>
      </c>
      <c r="BO1681" s="21" t="n"/>
      <c r="BT1681" t="n">
        <v>2</v>
      </c>
      <c r="BU1681">
        <f>IF($BM$2=1,2,IF($BM$2=18,1))</f>
        <v/>
      </c>
      <c r="BV1681">
        <f>IF($BM$2=1,0,IF($BM$2=18,1))</f>
        <v/>
      </c>
      <c r="BW1681" t="n">
        <v>2</v>
      </c>
      <c r="BX1681" t="n">
        <v>0</v>
      </c>
      <c r="BY1681" t="n">
        <v>3</v>
      </c>
      <c r="BZ1681">
        <f>VLOOKUP(BN1681,L_Product!$B$2:$Z$2001,14,FALSE)</f>
        <v/>
      </c>
      <c r="CA1681">
        <f>paste!H1683</f>
        <v/>
      </c>
      <c r="CB1681">
        <f>BZ1681*CA1681</f>
        <v/>
      </c>
      <c r="CN1681" s="158" t="n">
        <v>1</v>
      </c>
      <c r="CO1681" s="158" t="n">
        <v>1</v>
      </c>
      <c r="CP1681" s="158" t="n">
        <v>1</v>
      </c>
      <c r="CQ1681" s="158" t="n">
        <v>1</v>
      </c>
      <c r="CR1681" s="158" t="n">
        <v>1</v>
      </c>
      <c r="CS1681" s="158" t="n">
        <v>0</v>
      </c>
      <c r="CT1681" s="158" t="n">
        <v>0</v>
      </c>
      <c r="CU1681" s="158" t="n">
        <v>0</v>
      </c>
      <c r="CV1681" s="158" t="n">
        <v>0</v>
      </c>
      <c r="CW1681" s="158" t="n">
        <v>0</v>
      </c>
      <c r="CX1681">
        <f>B1681</f>
        <v/>
      </c>
      <c r="CY1681">
        <f>C1681</f>
        <v/>
      </c>
      <c r="CZ1681">
        <f>D1681</f>
        <v/>
      </c>
      <c r="DA1681" s="158" t="n">
        <v>1900</v>
      </c>
      <c r="DB1681" s="158" t="n">
        <v>1</v>
      </c>
      <c r="DC1681" s="158" t="n">
        <v>1</v>
      </c>
      <c r="DD1681" s="158" t="n">
        <v>1900</v>
      </c>
      <c r="DE1681" s="158" t="n">
        <v>1</v>
      </c>
      <c r="DF1681" s="158" t="n">
        <v>1</v>
      </c>
      <c r="DG1681" s="158" t="n">
        <v>1900</v>
      </c>
      <c r="DH1681" s="158" t="n">
        <v>1</v>
      </c>
      <c r="DI1681" s="158" t="n">
        <v>1</v>
      </c>
      <c r="DJ1681" s="158" t="n">
        <v>1900</v>
      </c>
      <c r="DK1681" s="158" t="n">
        <v>1</v>
      </c>
      <c r="DL1681" s="158" t="n">
        <v>1</v>
      </c>
      <c r="DR1681" s="158" t="n">
        <v>2</v>
      </c>
      <c r="DS1681" s="158" t="n">
        <v>1</v>
      </c>
      <c r="DT1681" s="158" t="n">
        <v>2</v>
      </c>
      <c r="DU1681" s="158" t="n">
        <v>1</v>
      </c>
      <c r="DV1681" s="158" t="n">
        <v>3</v>
      </c>
      <c r="DW1681" s="158" t="n">
        <v>1</v>
      </c>
      <c r="DX1681" s="158" t="n">
        <v>3</v>
      </c>
      <c r="DY1681" s="158" t="n">
        <v>0</v>
      </c>
      <c r="DZ1681" s="158" t="n">
        <v>0</v>
      </c>
      <c r="EA1681" s="158" t="n">
        <v>0</v>
      </c>
      <c r="EB1681" s="158" t="n">
        <v>0</v>
      </c>
      <c r="EC1681" s="158" t="n">
        <v>0</v>
      </c>
      <c r="ED1681" s="158" t="n">
        <v>0</v>
      </c>
      <c r="EE1681" s="158" t="n">
        <v>0</v>
      </c>
      <c r="EF1681" s="158" t="n">
        <v>0</v>
      </c>
      <c r="EG1681" s="158" t="n">
        <v>0</v>
      </c>
      <c r="EH1681" s="158" t="n">
        <v>0</v>
      </c>
      <c r="EI1681" s="158" t="n">
        <v>0</v>
      </c>
      <c r="EJ1681" s="158" t="n">
        <v>0</v>
      </c>
      <c r="EK1681" s="158" t="n">
        <v>0</v>
      </c>
      <c r="EL1681" s="158" t="n">
        <v>0</v>
      </c>
      <c r="EM1681" s="158" t="n">
        <v>0</v>
      </c>
      <c r="EN1681" s="158" t="n">
        <v>0</v>
      </c>
      <c r="EO1681" s="158" t="n">
        <v>0</v>
      </c>
      <c r="EP1681" s="158" t="n">
        <v>0</v>
      </c>
      <c r="EQ1681" s="158" t="n">
        <v>0</v>
      </c>
      <c r="ER1681" s="158" t="n">
        <v>0</v>
      </c>
      <c r="ES1681" s="158" t="n">
        <v>0</v>
      </c>
      <c r="ET1681" s="158" t="n">
        <v>0</v>
      </c>
      <c r="EU1681" s="158" t="n">
        <v>0</v>
      </c>
      <c r="EV1681" s="158" t="n">
        <v>0</v>
      </c>
      <c r="EW1681" s="158" t="n">
        <v>0</v>
      </c>
      <c r="EX1681" s="158" t="n">
        <v>0</v>
      </c>
      <c r="EY1681" s="158" t="n">
        <v>0</v>
      </c>
      <c r="EZ1681" s="158" t="n">
        <v>1900</v>
      </c>
      <c r="FA1681" s="158" t="n">
        <v>1</v>
      </c>
      <c r="FB1681" s="158" t="n">
        <v>1</v>
      </c>
      <c r="FC1681" s="158" t="n">
        <v>1900</v>
      </c>
      <c r="FD1681" s="158" t="n">
        <v>1</v>
      </c>
      <c r="FE1681" s="158" t="n">
        <v>1</v>
      </c>
      <c r="FF1681" s="158" t="n">
        <v>1900</v>
      </c>
      <c r="FG1681" s="158" t="n">
        <v>1</v>
      </c>
      <c r="FH1681" s="158" t="n">
        <v>1</v>
      </c>
      <c r="FI1681" s="158" t="n">
        <v>1900</v>
      </c>
      <c r="FJ1681" s="158" t="n">
        <v>1</v>
      </c>
      <c r="FK1681" s="158" t="n">
        <v>1</v>
      </c>
      <c r="FL1681" s="158" t="n">
        <v>1900</v>
      </c>
      <c r="FM1681" s="158" t="n">
        <v>1</v>
      </c>
      <c r="FN1681" s="158" t="n">
        <v>1</v>
      </c>
      <c r="FO1681" s="158" t="n">
        <v>1900</v>
      </c>
      <c r="FP1681" s="158" t="n">
        <v>1</v>
      </c>
      <c r="FQ1681" s="158" t="n">
        <v>1</v>
      </c>
      <c r="FR1681" s="158" t="n">
        <v>1900</v>
      </c>
      <c r="FS1681" s="158" t="n">
        <v>1</v>
      </c>
      <c r="FT1681" s="158" t="n">
        <v>1</v>
      </c>
      <c r="FU1681" s="158" t="n">
        <v>1900</v>
      </c>
      <c r="FV1681" s="158" t="n">
        <v>1</v>
      </c>
      <c r="FW1681" s="158" t="n">
        <v>1</v>
      </c>
    </row>
    <row r="1682">
      <c r="A1682">
        <f>IF(F1682&gt;1,A1681,IF(AND(I1682&lt;10,paste!A1684&lt;10),RIGHT(H1682,2)&amp;"0"&amp;I1682&amp;"000"&amp;paste!A1684,IF(AND(I1682&lt;10,paste!A1684&gt;=10,paste!A1684&lt;100),RIGHT(H1682,2)&amp;"0"&amp;I1682&amp;"00"&amp;paste!A1684,IF(AND(I1682&lt;10,paste!A1684&gt;=100,paste!A1684&lt;1000),RIGHT(H1682,2)&amp;"0"&amp;I1682&amp;"0"&amp;paste!A1684,IF(AND(I1682&lt;10,paste!A1684&gt;=1000),RIGHT(H1682,2)&amp;"0"&amp;I1682&amp;paste!A1684,IF(AND(I1682&gt;=10,paste!A1684&lt;10),RIGHT(H1682,2)&amp;I1682&amp;"000"&amp;paste!A1684,IF(AND(I1682&gt;=10,paste!A1684&gt;=10,paste!A1684&lt;100),RIGHT(H1682,2)&amp;I1682&amp;"00"&amp;paste!A1684,IF(AND(I1682&gt;=10,paste!A1684&gt;=100,paste!A1684&lt;1000),RIGHT(H1682,2)&amp;I1682&amp;"0"&amp;paste!A1684,RIGHT(H1682,2)&amp;I1682&amp;paste!A1684))))))))</f>
        <v/>
      </c>
      <c r="B1682">
        <f>YEAR(paste!C1684)</f>
        <v/>
      </c>
      <c r="C1682">
        <f>MONTH(paste!C1684)</f>
        <v/>
      </c>
      <c r="D1682">
        <f>DAY(paste!C1684)</f>
        <v/>
      </c>
      <c r="E1682" s="158" t="n">
        <v>0</v>
      </c>
      <c r="F1682">
        <f>IF(AND(L1682=L1681,D1682=D1681),F1681+1,1)</f>
        <v/>
      </c>
      <c r="G1682" s="158" t="n">
        <v>0</v>
      </c>
      <c r="H1682">
        <f>YEAR(paste!C1684)</f>
        <v/>
      </c>
      <c r="I1682">
        <f>MONTH(paste!C1684)</f>
        <v/>
      </c>
      <c r="J1682">
        <f>DAY(paste!C1684)</f>
        <v/>
      </c>
      <c r="K1682">
        <f>A1682</f>
        <v/>
      </c>
      <c r="L1682">
        <f>IF(ISBLANK(VLOOKUP(paste!J1684,'得意先名 (2)'!$B$3:$F$2005,5,FALSE)),paste!P1684,IFERROR(VLOOKUP(paste!J1684,'得意先名 (2)'!$B$3:$F$2005,5,FALSE),"ZZZZZZZZZZZ"))</f>
        <v/>
      </c>
      <c r="M1682">
        <f>IF(L1682="ZZZZZZZZZZZ",paste!J1684&amp;paste!K1684&amp; "  :   "&amp;paste!M1684&amp; "  :   "&amp;paste!P1684,"")</f>
        <v/>
      </c>
      <c r="O1682" s="158" t="n"/>
      <c r="P1682">
        <f>VLOOKUP(L1682,'L_User+EndUser'!$C$2:$K$500,8,FALSE)</f>
        <v/>
      </c>
      <c r="Q1682">
        <f>VLOOKUP(L1682,'L_User+EndUser'!$C$2:$K$500,9,FALSE)</f>
        <v/>
      </c>
      <c r="R1682" s="158" t="n"/>
      <c r="T1682" s="158" t="n"/>
      <c r="V1682" s="158" t="n"/>
      <c r="AB1682">
        <f>paste!J1684</f>
        <v/>
      </c>
      <c r="AC1682">
        <f>L1682</f>
        <v/>
      </c>
      <c r="AO1682">
        <f>YEAR(paste!O1684)</f>
        <v/>
      </c>
      <c r="AP1682">
        <f>MONTH(paste!O1684)</f>
        <v/>
      </c>
      <c r="AQ1682">
        <f>DAY(paste!O1684)</f>
        <v/>
      </c>
      <c r="BD1682">
        <f>IF(paste!L1684="","",paste!L1684)</f>
        <v/>
      </c>
      <c r="BM1682" t="n">
        <v>1</v>
      </c>
      <c r="BN1682">
        <f>VLOOKUP(paste!E1684,L_Product!$A$2:$B$2001,2,FALSE)</f>
        <v/>
      </c>
      <c r="BO1682" s="21" t="n"/>
      <c r="BT1682" t="n">
        <v>2</v>
      </c>
      <c r="BU1682">
        <f>IF($BM$2=1,2,IF($BM$2=18,1))</f>
        <v/>
      </c>
      <c r="BV1682">
        <f>IF($BM$2=1,0,IF($BM$2=18,1))</f>
        <v/>
      </c>
      <c r="BW1682" t="n">
        <v>2</v>
      </c>
      <c r="BX1682" t="n">
        <v>0</v>
      </c>
      <c r="BY1682" t="n">
        <v>3</v>
      </c>
      <c r="BZ1682">
        <f>VLOOKUP(BN1682,L_Product!$B$2:$Z$2001,14,FALSE)</f>
        <v/>
      </c>
      <c r="CA1682">
        <f>paste!H1684</f>
        <v/>
      </c>
      <c r="CB1682">
        <f>BZ1682*CA1682</f>
        <v/>
      </c>
      <c r="CN1682" s="158" t="n">
        <v>1</v>
      </c>
      <c r="CO1682" s="158" t="n">
        <v>1</v>
      </c>
      <c r="CP1682" s="158" t="n">
        <v>1</v>
      </c>
      <c r="CQ1682" s="158" t="n">
        <v>1</v>
      </c>
      <c r="CR1682" s="158" t="n">
        <v>1</v>
      </c>
      <c r="CS1682" s="158" t="n">
        <v>0</v>
      </c>
      <c r="CT1682" s="158" t="n">
        <v>0</v>
      </c>
      <c r="CU1682" s="158" t="n">
        <v>0</v>
      </c>
      <c r="CV1682" s="158" t="n">
        <v>0</v>
      </c>
      <c r="CW1682" s="158" t="n">
        <v>0</v>
      </c>
      <c r="CX1682">
        <f>B1682</f>
        <v/>
      </c>
      <c r="CY1682">
        <f>C1682</f>
        <v/>
      </c>
      <c r="CZ1682">
        <f>D1682</f>
        <v/>
      </c>
      <c r="DA1682" s="158" t="n">
        <v>1900</v>
      </c>
      <c r="DB1682" s="158" t="n">
        <v>1</v>
      </c>
      <c r="DC1682" s="158" t="n">
        <v>1</v>
      </c>
      <c r="DD1682" s="158" t="n">
        <v>1900</v>
      </c>
      <c r="DE1682" s="158" t="n">
        <v>1</v>
      </c>
      <c r="DF1682" s="158" t="n">
        <v>1</v>
      </c>
      <c r="DG1682" s="158" t="n">
        <v>1900</v>
      </c>
      <c r="DH1682" s="158" t="n">
        <v>1</v>
      </c>
      <c r="DI1682" s="158" t="n">
        <v>1</v>
      </c>
      <c r="DJ1682" s="158" t="n">
        <v>1900</v>
      </c>
      <c r="DK1682" s="158" t="n">
        <v>1</v>
      </c>
      <c r="DL1682" s="158" t="n">
        <v>1</v>
      </c>
      <c r="DR1682" s="158" t="n">
        <v>2</v>
      </c>
      <c r="DS1682" s="158" t="n">
        <v>1</v>
      </c>
      <c r="DT1682" s="158" t="n">
        <v>2</v>
      </c>
      <c r="DU1682" s="158" t="n">
        <v>1</v>
      </c>
      <c r="DV1682" s="158" t="n">
        <v>3</v>
      </c>
      <c r="DW1682" s="158" t="n">
        <v>1</v>
      </c>
      <c r="DX1682" s="158" t="n">
        <v>3</v>
      </c>
      <c r="DY1682" s="158" t="n">
        <v>0</v>
      </c>
      <c r="DZ1682" s="158" t="n">
        <v>0</v>
      </c>
      <c r="EA1682" s="158" t="n">
        <v>0</v>
      </c>
      <c r="EB1682" s="158" t="n">
        <v>0</v>
      </c>
      <c r="EC1682" s="158" t="n">
        <v>0</v>
      </c>
      <c r="ED1682" s="158" t="n">
        <v>0</v>
      </c>
      <c r="EE1682" s="158" t="n">
        <v>0</v>
      </c>
      <c r="EF1682" s="158" t="n">
        <v>0</v>
      </c>
      <c r="EG1682" s="158" t="n">
        <v>0</v>
      </c>
      <c r="EH1682" s="158" t="n">
        <v>0</v>
      </c>
      <c r="EI1682" s="158" t="n">
        <v>0</v>
      </c>
      <c r="EJ1682" s="158" t="n">
        <v>0</v>
      </c>
      <c r="EK1682" s="158" t="n">
        <v>0</v>
      </c>
      <c r="EL1682" s="158" t="n">
        <v>0</v>
      </c>
      <c r="EM1682" s="158" t="n">
        <v>0</v>
      </c>
      <c r="EN1682" s="158" t="n">
        <v>0</v>
      </c>
      <c r="EO1682" s="158" t="n">
        <v>0</v>
      </c>
      <c r="EP1682" s="158" t="n">
        <v>0</v>
      </c>
      <c r="EQ1682" s="158" t="n">
        <v>0</v>
      </c>
      <c r="ER1682" s="158" t="n">
        <v>0</v>
      </c>
      <c r="ES1682" s="158" t="n">
        <v>0</v>
      </c>
      <c r="ET1682" s="158" t="n">
        <v>0</v>
      </c>
      <c r="EU1682" s="158" t="n">
        <v>0</v>
      </c>
      <c r="EV1682" s="158" t="n">
        <v>0</v>
      </c>
      <c r="EW1682" s="158" t="n">
        <v>0</v>
      </c>
      <c r="EX1682" s="158" t="n">
        <v>0</v>
      </c>
      <c r="EY1682" s="158" t="n">
        <v>0</v>
      </c>
      <c r="EZ1682" s="158" t="n">
        <v>1900</v>
      </c>
      <c r="FA1682" s="158" t="n">
        <v>1</v>
      </c>
      <c r="FB1682" s="158" t="n">
        <v>1</v>
      </c>
      <c r="FC1682" s="158" t="n">
        <v>1900</v>
      </c>
      <c r="FD1682" s="158" t="n">
        <v>1</v>
      </c>
      <c r="FE1682" s="158" t="n">
        <v>1</v>
      </c>
      <c r="FF1682" s="158" t="n">
        <v>1900</v>
      </c>
      <c r="FG1682" s="158" t="n">
        <v>1</v>
      </c>
      <c r="FH1682" s="158" t="n">
        <v>1</v>
      </c>
      <c r="FI1682" s="158" t="n">
        <v>1900</v>
      </c>
      <c r="FJ1682" s="158" t="n">
        <v>1</v>
      </c>
      <c r="FK1682" s="158" t="n">
        <v>1</v>
      </c>
      <c r="FL1682" s="158" t="n">
        <v>1900</v>
      </c>
      <c r="FM1682" s="158" t="n">
        <v>1</v>
      </c>
      <c r="FN1682" s="158" t="n">
        <v>1</v>
      </c>
      <c r="FO1682" s="158" t="n">
        <v>1900</v>
      </c>
      <c r="FP1682" s="158" t="n">
        <v>1</v>
      </c>
      <c r="FQ1682" s="158" t="n">
        <v>1</v>
      </c>
      <c r="FR1682" s="158" t="n">
        <v>1900</v>
      </c>
      <c r="FS1682" s="158" t="n">
        <v>1</v>
      </c>
      <c r="FT1682" s="158" t="n">
        <v>1</v>
      </c>
      <c r="FU1682" s="158" t="n">
        <v>1900</v>
      </c>
      <c r="FV1682" s="158" t="n">
        <v>1</v>
      </c>
      <c r="FW1682" s="158" t="n">
        <v>1</v>
      </c>
    </row>
    <row r="1683">
      <c r="A1683">
        <f>IF(F1683&gt;1,A1682,IF(AND(I1683&lt;10,paste!A1685&lt;10),RIGHT(H1683,2)&amp;"0"&amp;I1683&amp;"000"&amp;paste!A1685,IF(AND(I1683&lt;10,paste!A1685&gt;=10,paste!A1685&lt;100),RIGHT(H1683,2)&amp;"0"&amp;I1683&amp;"00"&amp;paste!A1685,IF(AND(I1683&lt;10,paste!A1685&gt;=100,paste!A1685&lt;1000),RIGHT(H1683,2)&amp;"0"&amp;I1683&amp;"0"&amp;paste!A1685,IF(AND(I1683&lt;10,paste!A1685&gt;=1000),RIGHT(H1683,2)&amp;"0"&amp;I1683&amp;paste!A1685,IF(AND(I1683&gt;=10,paste!A1685&lt;10),RIGHT(H1683,2)&amp;I1683&amp;"000"&amp;paste!A1685,IF(AND(I1683&gt;=10,paste!A1685&gt;=10,paste!A1685&lt;100),RIGHT(H1683,2)&amp;I1683&amp;"00"&amp;paste!A1685,IF(AND(I1683&gt;=10,paste!A1685&gt;=100,paste!A1685&lt;1000),RIGHT(H1683,2)&amp;I1683&amp;"0"&amp;paste!A1685,RIGHT(H1683,2)&amp;I1683&amp;paste!A1685))))))))</f>
        <v/>
      </c>
      <c r="B1683">
        <f>YEAR(paste!C1685)</f>
        <v/>
      </c>
      <c r="C1683">
        <f>MONTH(paste!C1685)</f>
        <v/>
      </c>
      <c r="D1683">
        <f>DAY(paste!C1685)</f>
        <v/>
      </c>
      <c r="E1683" s="158" t="n">
        <v>0</v>
      </c>
      <c r="F1683">
        <f>IF(AND(L1683=L1682,D1683=D1682),F1682+1,1)</f>
        <v/>
      </c>
      <c r="G1683" s="158" t="n">
        <v>0</v>
      </c>
      <c r="H1683">
        <f>YEAR(paste!C1685)</f>
        <v/>
      </c>
      <c r="I1683">
        <f>MONTH(paste!C1685)</f>
        <v/>
      </c>
      <c r="J1683">
        <f>DAY(paste!C1685)</f>
        <v/>
      </c>
      <c r="K1683">
        <f>A1683</f>
        <v/>
      </c>
      <c r="L1683">
        <f>IF(ISBLANK(VLOOKUP(paste!J1685,'得意先名 (2)'!$B$3:$F$2005,5,FALSE)),paste!P1685,IFERROR(VLOOKUP(paste!J1685,'得意先名 (2)'!$B$3:$F$2005,5,FALSE),"ZZZZZZZZZZZ"))</f>
        <v/>
      </c>
      <c r="M1683">
        <f>IF(L1683="ZZZZZZZZZZZ",paste!J1685&amp;paste!K1685&amp; "  :   "&amp;paste!M1685&amp; "  :   "&amp;paste!P1685,"")</f>
        <v/>
      </c>
      <c r="O1683" s="158" t="n"/>
      <c r="P1683">
        <f>VLOOKUP(L1683,'L_User+EndUser'!$C$2:$K$500,8,FALSE)</f>
        <v/>
      </c>
      <c r="Q1683">
        <f>VLOOKUP(L1683,'L_User+EndUser'!$C$2:$K$500,9,FALSE)</f>
        <v/>
      </c>
      <c r="R1683" s="158" t="n"/>
      <c r="T1683" s="158" t="n"/>
      <c r="V1683" s="158" t="n"/>
      <c r="AB1683">
        <f>paste!J1685</f>
        <v/>
      </c>
      <c r="AC1683">
        <f>L1683</f>
        <v/>
      </c>
      <c r="AO1683">
        <f>YEAR(paste!O1685)</f>
        <v/>
      </c>
      <c r="AP1683">
        <f>MONTH(paste!O1685)</f>
        <v/>
      </c>
      <c r="AQ1683">
        <f>DAY(paste!O1685)</f>
        <v/>
      </c>
      <c r="BD1683">
        <f>IF(paste!L1685="","",paste!L1685)</f>
        <v/>
      </c>
      <c r="BM1683" t="n">
        <v>1</v>
      </c>
      <c r="BN1683">
        <f>VLOOKUP(paste!E1685,L_Product!$A$2:$B$2001,2,FALSE)</f>
        <v/>
      </c>
      <c r="BO1683" s="21" t="n"/>
      <c r="BT1683" t="n">
        <v>2</v>
      </c>
      <c r="BU1683">
        <f>IF($BM$2=1,2,IF($BM$2=18,1))</f>
        <v/>
      </c>
      <c r="BV1683">
        <f>IF($BM$2=1,0,IF($BM$2=18,1))</f>
        <v/>
      </c>
      <c r="BW1683" t="n">
        <v>2</v>
      </c>
      <c r="BX1683" t="n">
        <v>0</v>
      </c>
      <c r="BY1683" t="n">
        <v>3</v>
      </c>
      <c r="BZ1683">
        <f>VLOOKUP(BN1683,L_Product!$B$2:$Z$2001,14,FALSE)</f>
        <v/>
      </c>
      <c r="CA1683">
        <f>paste!H1685</f>
        <v/>
      </c>
      <c r="CB1683">
        <f>BZ1683*CA1683</f>
        <v/>
      </c>
      <c r="CN1683" s="158" t="n">
        <v>1</v>
      </c>
      <c r="CO1683" s="158" t="n">
        <v>1</v>
      </c>
      <c r="CP1683" s="158" t="n">
        <v>1</v>
      </c>
      <c r="CQ1683" s="158" t="n">
        <v>1</v>
      </c>
      <c r="CR1683" s="158" t="n">
        <v>1</v>
      </c>
      <c r="CS1683" s="158" t="n">
        <v>0</v>
      </c>
      <c r="CT1683" s="158" t="n">
        <v>0</v>
      </c>
      <c r="CU1683" s="158" t="n">
        <v>0</v>
      </c>
      <c r="CV1683" s="158" t="n">
        <v>0</v>
      </c>
      <c r="CW1683" s="158" t="n">
        <v>0</v>
      </c>
      <c r="CX1683">
        <f>B1683</f>
        <v/>
      </c>
      <c r="CY1683">
        <f>C1683</f>
        <v/>
      </c>
      <c r="CZ1683">
        <f>D1683</f>
        <v/>
      </c>
      <c r="DA1683" s="158" t="n">
        <v>1900</v>
      </c>
      <c r="DB1683" s="158" t="n">
        <v>1</v>
      </c>
      <c r="DC1683" s="158" t="n">
        <v>1</v>
      </c>
      <c r="DD1683" s="158" t="n">
        <v>1900</v>
      </c>
      <c r="DE1683" s="158" t="n">
        <v>1</v>
      </c>
      <c r="DF1683" s="158" t="n">
        <v>1</v>
      </c>
      <c r="DG1683" s="158" t="n">
        <v>1900</v>
      </c>
      <c r="DH1683" s="158" t="n">
        <v>1</v>
      </c>
      <c r="DI1683" s="158" t="n">
        <v>1</v>
      </c>
      <c r="DJ1683" s="158" t="n">
        <v>1900</v>
      </c>
      <c r="DK1683" s="158" t="n">
        <v>1</v>
      </c>
      <c r="DL1683" s="158" t="n">
        <v>1</v>
      </c>
      <c r="DR1683" s="158" t="n">
        <v>2</v>
      </c>
      <c r="DS1683" s="158" t="n">
        <v>1</v>
      </c>
      <c r="DT1683" s="158" t="n">
        <v>2</v>
      </c>
      <c r="DU1683" s="158" t="n">
        <v>1</v>
      </c>
      <c r="DV1683" s="158" t="n">
        <v>3</v>
      </c>
      <c r="DW1683" s="158" t="n">
        <v>1</v>
      </c>
      <c r="DX1683" s="158" t="n">
        <v>3</v>
      </c>
      <c r="DY1683" s="158" t="n">
        <v>0</v>
      </c>
      <c r="DZ1683" s="158" t="n">
        <v>0</v>
      </c>
      <c r="EA1683" s="158" t="n">
        <v>0</v>
      </c>
      <c r="EB1683" s="158" t="n">
        <v>0</v>
      </c>
      <c r="EC1683" s="158" t="n">
        <v>0</v>
      </c>
      <c r="ED1683" s="158" t="n">
        <v>0</v>
      </c>
      <c r="EE1683" s="158" t="n">
        <v>0</v>
      </c>
      <c r="EF1683" s="158" t="n">
        <v>0</v>
      </c>
      <c r="EG1683" s="158" t="n">
        <v>0</v>
      </c>
      <c r="EH1683" s="158" t="n">
        <v>0</v>
      </c>
      <c r="EI1683" s="158" t="n">
        <v>0</v>
      </c>
      <c r="EJ1683" s="158" t="n">
        <v>0</v>
      </c>
      <c r="EK1683" s="158" t="n">
        <v>0</v>
      </c>
      <c r="EL1683" s="158" t="n">
        <v>0</v>
      </c>
      <c r="EM1683" s="158" t="n">
        <v>0</v>
      </c>
      <c r="EN1683" s="158" t="n">
        <v>0</v>
      </c>
      <c r="EO1683" s="158" t="n">
        <v>0</v>
      </c>
      <c r="EP1683" s="158" t="n">
        <v>0</v>
      </c>
      <c r="EQ1683" s="158" t="n">
        <v>0</v>
      </c>
      <c r="ER1683" s="158" t="n">
        <v>0</v>
      </c>
      <c r="ES1683" s="158" t="n">
        <v>0</v>
      </c>
      <c r="ET1683" s="158" t="n">
        <v>0</v>
      </c>
      <c r="EU1683" s="158" t="n">
        <v>0</v>
      </c>
      <c r="EV1683" s="158" t="n">
        <v>0</v>
      </c>
      <c r="EW1683" s="158" t="n">
        <v>0</v>
      </c>
      <c r="EX1683" s="158" t="n">
        <v>0</v>
      </c>
      <c r="EY1683" s="158" t="n">
        <v>0</v>
      </c>
      <c r="EZ1683" s="158" t="n">
        <v>1900</v>
      </c>
      <c r="FA1683" s="158" t="n">
        <v>1</v>
      </c>
      <c r="FB1683" s="158" t="n">
        <v>1</v>
      </c>
      <c r="FC1683" s="158" t="n">
        <v>1900</v>
      </c>
      <c r="FD1683" s="158" t="n">
        <v>1</v>
      </c>
      <c r="FE1683" s="158" t="n">
        <v>1</v>
      </c>
      <c r="FF1683" s="158" t="n">
        <v>1900</v>
      </c>
      <c r="FG1683" s="158" t="n">
        <v>1</v>
      </c>
      <c r="FH1683" s="158" t="n">
        <v>1</v>
      </c>
      <c r="FI1683" s="158" t="n">
        <v>1900</v>
      </c>
      <c r="FJ1683" s="158" t="n">
        <v>1</v>
      </c>
      <c r="FK1683" s="158" t="n">
        <v>1</v>
      </c>
      <c r="FL1683" s="158" t="n">
        <v>1900</v>
      </c>
      <c r="FM1683" s="158" t="n">
        <v>1</v>
      </c>
      <c r="FN1683" s="158" t="n">
        <v>1</v>
      </c>
      <c r="FO1683" s="158" t="n">
        <v>1900</v>
      </c>
      <c r="FP1683" s="158" t="n">
        <v>1</v>
      </c>
      <c r="FQ1683" s="158" t="n">
        <v>1</v>
      </c>
      <c r="FR1683" s="158" t="n">
        <v>1900</v>
      </c>
      <c r="FS1683" s="158" t="n">
        <v>1</v>
      </c>
      <c r="FT1683" s="158" t="n">
        <v>1</v>
      </c>
      <c r="FU1683" s="158" t="n">
        <v>1900</v>
      </c>
      <c r="FV1683" s="158" t="n">
        <v>1</v>
      </c>
      <c r="FW1683" s="158" t="n">
        <v>1</v>
      </c>
    </row>
    <row r="1684">
      <c r="A1684">
        <f>IF(F1684&gt;1,A1683,IF(AND(I1684&lt;10,paste!A1686&lt;10),RIGHT(H1684,2)&amp;"0"&amp;I1684&amp;"000"&amp;paste!A1686,IF(AND(I1684&lt;10,paste!A1686&gt;=10,paste!A1686&lt;100),RIGHT(H1684,2)&amp;"0"&amp;I1684&amp;"00"&amp;paste!A1686,IF(AND(I1684&lt;10,paste!A1686&gt;=100,paste!A1686&lt;1000),RIGHT(H1684,2)&amp;"0"&amp;I1684&amp;"0"&amp;paste!A1686,IF(AND(I1684&lt;10,paste!A1686&gt;=1000),RIGHT(H1684,2)&amp;"0"&amp;I1684&amp;paste!A1686,IF(AND(I1684&gt;=10,paste!A1686&lt;10),RIGHT(H1684,2)&amp;I1684&amp;"000"&amp;paste!A1686,IF(AND(I1684&gt;=10,paste!A1686&gt;=10,paste!A1686&lt;100),RIGHT(H1684,2)&amp;I1684&amp;"00"&amp;paste!A1686,IF(AND(I1684&gt;=10,paste!A1686&gt;=100,paste!A1686&lt;1000),RIGHT(H1684,2)&amp;I1684&amp;"0"&amp;paste!A1686,RIGHT(H1684,2)&amp;I1684&amp;paste!A1686))))))))</f>
        <v/>
      </c>
      <c r="B1684">
        <f>YEAR(paste!C1686)</f>
        <v/>
      </c>
      <c r="C1684">
        <f>MONTH(paste!C1686)</f>
        <v/>
      </c>
      <c r="D1684">
        <f>DAY(paste!C1686)</f>
        <v/>
      </c>
      <c r="E1684" s="158" t="n">
        <v>0</v>
      </c>
      <c r="F1684">
        <f>IF(AND(L1684=L1683,D1684=D1683),F1683+1,1)</f>
        <v/>
      </c>
      <c r="G1684" s="158" t="n">
        <v>0</v>
      </c>
      <c r="H1684">
        <f>YEAR(paste!C1686)</f>
        <v/>
      </c>
      <c r="I1684">
        <f>MONTH(paste!C1686)</f>
        <v/>
      </c>
      <c r="J1684">
        <f>DAY(paste!C1686)</f>
        <v/>
      </c>
      <c r="K1684">
        <f>A1684</f>
        <v/>
      </c>
      <c r="L1684">
        <f>IF(ISBLANK(VLOOKUP(paste!J1686,'得意先名 (2)'!$B$3:$F$2005,5,FALSE)),paste!P1686,IFERROR(VLOOKUP(paste!J1686,'得意先名 (2)'!$B$3:$F$2005,5,FALSE),"ZZZZZZZZZZZ"))</f>
        <v/>
      </c>
      <c r="M1684">
        <f>IF(L1684="ZZZZZZZZZZZ",paste!J1686&amp;paste!K1686&amp; "  :   "&amp;paste!M1686&amp; "  :   "&amp;paste!P1686,"")</f>
        <v/>
      </c>
      <c r="O1684" s="158" t="n"/>
      <c r="P1684">
        <f>VLOOKUP(L1684,'L_User+EndUser'!$C$2:$K$500,8,FALSE)</f>
        <v/>
      </c>
      <c r="Q1684">
        <f>VLOOKUP(L1684,'L_User+EndUser'!$C$2:$K$500,9,FALSE)</f>
        <v/>
      </c>
      <c r="R1684" s="158" t="n"/>
      <c r="T1684" s="158" t="n"/>
      <c r="V1684" s="158" t="n"/>
      <c r="AB1684">
        <f>paste!J1686</f>
        <v/>
      </c>
      <c r="AC1684">
        <f>L1684</f>
        <v/>
      </c>
      <c r="AO1684">
        <f>YEAR(paste!O1686)</f>
        <v/>
      </c>
      <c r="AP1684">
        <f>MONTH(paste!O1686)</f>
        <v/>
      </c>
      <c r="AQ1684">
        <f>DAY(paste!O1686)</f>
        <v/>
      </c>
      <c r="BD1684">
        <f>IF(paste!L1686="","",paste!L1686)</f>
        <v/>
      </c>
      <c r="BM1684" t="n">
        <v>1</v>
      </c>
      <c r="BN1684">
        <f>VLOOKUP(paste!E1686,L_Product!$A$2:$B$2001,2,FALSE)</f>
        <v/>
      </c>
      <c r="BO1684" s="21" t="n"/>
      <c r="BT1684" t="n">
        <v>2</v>
      </c>
      <c r="BU1684">
        <f>IF($BM$2=1,2,IF($BM$2=18,1))</f>
        <v/>
      </c>
      <c r="BV1684">
        <f>IF($BM$2=1,0,IF($BM$2=18,1))</f>
        <v/>
      </c>
      <c r="BW1684" t="n">
        <v>2</v>
      </c>
      <c r="BX1684" t="n">
        <v>0</v>
      </c>
      <c r="BY1684" t="n">
        <v>3</v>
      </c>
      <c r="BZ1684">
        <f>VLOOKUP(BN1684,L_Product!$B$2:$Z$2001,14,FALSE)</f>
        <v/>
      </c>
      <c r="CA1684">
        <f>paste!H1686</f>
        <v/>
      </c>
      <c r="CB1684">
        <f>BZ1684*CA1684</f>
        <v/>
      </c>
      <c r="CN1684" s="158" t="n">
        <v>1</v>
      </c>
      <c r="CO1684" s="158" t="n">
        <v>1</v>
      </c>
      <c r="CP1684" s="158" t="n">
        <v>1</v>
      </c>
      <c r="CQ1684" s="158" t="n">
        <v>1</v>
      </c>
      <c r="CR1684" s="158" t="n">
        <v>1</v>
      </c>
      <c r="CS1684" s="158" t="n">
        <v>0</v>
      </c>
      <c r="CT1684" s="158" t="n">
        <v>0</v>
      </c>
      <c r="CU1684" s="158" t="n">
        <v>0</v>
      </c>
      <c r="CV1684" s="158" t="n">
        <v>0</v>
      </c>
      <c r="CW1684" s="158" t="n">
        <v>0</v>
      </c>
      <c r="CX1684">
        <f>B1684</f>
        <v/>
      </c>
      <c r="CY1684">
        <f>C1684</f>
        <v/>
      </c>
      <c r="CZ1684">
        <f>D1684</f>
        <v/>
      </c>
      <c r="DA1684" s="158" t="n">
        <v>1900</v>
      </c>
      <c r="DB1684" s="158" t="n">
        <v>1</v>
      </c>
      <c r="DC1684" s="158" t="n">
        <v>1</v>
      </c>
      <c r="DD1684" s="158" t="n">
        <v>1900</v>
      </c>
      <c r="DE1684" s="158" t="n">
        <v>1</v>
      </c>
      <c r="DF1684" s="158" t="n">
        <v>1</v>
      </c>
      <c r="DG1684" s="158" t="n">
        <v>1900</v>
      </c>
      <c r="DH1684" s="158" t="n">
        <v>1</v>
      </c>
      <c r="DI1684" s="158" t="n">
        <v>1</v>
      </c>
      <c r="DJ1684" s="158" t="n">
        <v>1900</v>
      </c>
      <c r="DK1684" s="158" t="n">
        <v>1</v>
      </c>
      <c r="DL1684" s="158" t="n">
        <v>1</v>
      </c>
      <c r="DR1684" s="158" t="n">
        <v>2</v>
      </c>
      <c r="DS1684" s="158" t="n">
        <v>1</v>
      </c>
      <c r="DT1684" s="158" t="n">
        <v>2</v>
      </c>
      <c r="DU1684" s="158" t="n">
        <v>1</v>
      </c>
      <c r="DV1684" s="158" t="n">
        <v>3</v>
      </c>
      <c r="DW1684" s="158" t="n">
        <v>1</v>
      </c>
      <c r="DX1684" s="158" t="n">
        <v>3</v>
      </c>
      <c r="DY1684" s="158" t="n">
        <v>0</v>
      </c>
      <c r="DZ1684" s="158" t="n">
        <v>0</v>
      </c>
      <c r="EA1684" s="158" t="n">
        <v>0</v>
      </c>
      <c r="EB1684" s="158" t="n">
        <v>0</v>
      </c>
      <c r="EC1684" s="158" t="n">
        <v>0</v>
      </c>
      <c r="ED1684" s="158" t="n">
        <v>0</v>
      </c>
      <c r="EE1684" s="158" t="n">
        <v>0</v>
      </c>
      <c r="EF1684" s="158" t="n">
        <v>0</v>
      </c>
      <c r="EG1684" s="158" t="n">
        <v>0</v>
      </c>
      <c r="EH1684" s="158" t="n">
        <v>0</v>
      </c>
      <c r="EI1684" s="158" t="n">
        <v>0</v>
      </c>
      <c r="EJ1684" s="158" t="n">
        <v>0</v>
      </c>
      <c r="EK1684" s="158" t="n">
        <v>0</v>
      </c>
      <c r="EL1684" s="158" t="n">
        <v>0</v>
      </c>
      <c r="EM1684" s="158" t="n">
        <v>0</v>
      </c>
      <c r="EN1684" s="158" t="n">
        <v>0</v>
      </c>
      <c r="EO1684" s="158" t="n">
        <v>0</v>
      </c>
      <c r="EP1684" s="158" t="n">
        <v>0</v>
      </c>
      <c r="EQ1684" s="158" t="n">
        <v>0</v>
      </c>
      <c r="ER1684" s="158" t="n">
        <v>0</v>
      </c>
      <c r="ES1684" s="158" t="n">
        <v>0</v>
      </c>
      <c r="ET1684" s="158" t="n">
        <v>0</v>
      </c>
      <c r="EU1684" s="158" t="n">
        <v>0</v>
      </c>
      <c r="EV1684" s="158" t="n">
        <v>0</v>
      </c>
      <c r="EW1684" s="158" t="n">
        <v>0</v>
      </c>
      <c r="EX1684" s="158" t="n">
        <v>0</v>
      </c>
      <c r="EY1684" s="158" t="n">
        <v>0</v>
      </c>
      <c r="EZ1684" s="158" t="n">
        <v>1900</v>
      </c>
      <c r="FA1684" s="158" t="n">
        <v>1</v>
      </c>
      <c r="FB1684" s="158" t="n">
        <v>1</v>
      </c>
      <c r="FC1684" s="158" t="n">
        <v>1900</v>
      </c>
      <c r="FD1684" s="158" t="n">
        <v>1</v>
      </c>
      <c r="FE1684" s="158" t="n">
        <v>1</v>
      </c>
      <c r="FF1684" s="158" t="n">
        <v>1900</v>
      </c>
      <c r="FG1684" s="158" t="n">
        <v>1</v>
      </c>
      <c r="FH1684" s="158" t="n">
        <v>1</v>
      </c>
      <c r="FI1684" s="158" t="n">
        <v>1900</v>
      </c>
      <c r="FJ1684" s="158" t="n">
        <v>1</v>
      </c>
      <c r="FK1684" s="158" t="n">
        <v>1</v>
      </c>
      <c r="FL1684" s="158" t="n">
        <v>1900</v>
      </c>
      <c r="FM1684" s="158" t="n">
        <v>1</v>
      </c>
      <c r="FN1684" s="158" t="n">
        <v>1</v>
      </c>
      <c r="FO1684" s="158" t="n">
        <v>1900</v>
      </c>
      <c r="FP1684" s="158" t="n">
        <v>1</v>
      </c>
      <c r="FQ1684" s="158" t="n">
        <v>1</v>
      </c>
      <c r="FR1684" s="158" t="n">
        <v>1900</v>
      </c>
      <c r="FS1684" s="158" t="n">
        <v>1</v>
      </c>
      <c r="FT1684" s="158" t="n">
        <v>1</v>
      </c>
      <c r="FU1684" s="158" t="n">
        <v>1900</v>
      </c>
      <c r="FV1684" s="158" t="n">
        <v>1</v>
      </c>
      <c r="FW1684" s="158" t="n">
        <v>1</v>
      </c>
    </row>
    <row r="1685">
      <c r="A1685">
        <f>IF(F1685&gt;1,A1684,IF(AND(I1685&lt;10,paste!A1687&lt;10),RIGHT(H1685,2)&amp;"0"&amp;I1685&amp;"000"&amp;paste!A1687,IF(AND(I1685&lt;10,paste!A1687&gt;=10,paste!A1687&lt;100),RIGHT(H1685,2)&amp;"0"&amp;I1685&amp;"00"&amp;paste!A1687,IF(AND(I1685&lt;10,paste!A1687&gt;=100,paste!A1687&lt;1000),RIGHT(H1685,2)&amp;"0"&amp;I1685&amp;"0"&amp;paste!A1687,IF(AND(I1685&lt;10,paste!A1687&gt;=1000),RIGHT(H1685,2)&amp;"0"&amp;I1685&amp;paste!A1687,IF(AND(I1685&gt;=10,paste!A1687&lt;10),RIGHT(H1685,2)&amp;I1685&amp;"000"&amp;paste!A1687,IF(AND(I1685&gt;=10,paste!A1687&gt;=10,paste!A1687&lt;100),RIGHT(H1685,2)&amp;I1685&amp;"00"&amp;paste!A1687,IF(AND(I1685&gt;=10,paste!A1687&gt;=100,paste!A1687&lt;1000),RIGHT(H1685,2)&amp;I1685&amp;"0"&amp;paste!A1687,RIGHT(H1685,2)&amp;I1685&amp;paste!A1687))))))))</f>
        <v/>
      </c>
      <c r="B1685">
        <f>YEAR(paste!C1687)</f>
        <v/>
      </c>
      <c r="C1685">
        <f>MONTH(paste!C1687)</f>
        <v/>
      </c>
      <c r="D1685">
        <f>DAY(paste!C1687)</f>
        <v/>
      </c>
      <c r="E1685" s="158" t="n">
        <v>0</v>
      </c>
      <c r="F1685">
        <f>IF(AND(L1685=L1684,D1685=D1684),F1684+1,1)</f>
        <v/>
      </c>
      <c r="G1685" s="158" t="n">
        <v>0</v>
      </c>
      <c r="H1685">
        <f>YEAR(paste!C1687)</f>
        <v/>
      </c>
      <c r="I1685">
        <f>MONTH(paste!C1687)</f>
        <v/>
      </c>
      <c r="J1685">
        <f>DAY(paste!C1687)</f>
        <v/>
      </c>
      <c r="K1685">
        <f>A1685</f>
        <v/>
      </c>
      <c r="L1685">
        <f>IF(ISBLANK(VLOOKUP(paste!J1687,'得意先名 (2)'!$B$3:$F$2005,5,FALSE)),paste!P1687,IFERROR(VLOOKUP(paste!J1687,'得意先名 (2)'!$B$3:$F$2005,5,FALSE),"ZZZZZZZZZZZ"))</f>
        <v/>
      </c>
      <c r="M1685">
        <f>IF(L1685="ZZZZZZZZZZZ",paste!J1687&amp;paste!K1687&amp; "  :   "&amp;paste!M1687&amp; "  :   "&amp;paste!P1687,"")</f>
        <v/>
      </c>
      <c r="O1685" s="158" t="n"/>
      <c r="P1685">
        <f>VLOOKUP(L1685,'L_User+EndUser'!$C$2:$K$500,8,FALSE)</f>
        <v/>
      </c>
      <c r="Q1685">
        <f>VLOOKUP(L1685,'L_User+EndUser'!$C$2:$K$500,9,FALSE)</f>
        <v/>
      </c>
      <c r="R1685" s="158" t="n"/>
      <c r="T1685" s="158" t="n"/>
      <c r="V1685" s="158" t="n"/>
      <c r="AB1685">
        <f>paste!J1687</f>
        <v/>
      </c>
      <c r="AC1685">
        <f>L1685</f>
        <v/>
      </c>
      <c r="AO1685">
        <f>YEAR(paste!O1687)</f>
        <v/>
      </c>
      <c r="AP1685">
        <f>MONTH(paste!O1687)</f>
        <v/>
      </c>
      <c r="AQ1685">
        <f>DAY(paste!O1687)</f>
        <v/>
      </c>
      <c r="BD1685">
        <f>IF(paste!L1687="","",paste!L1687)</f>
        <v/>
      </c>
      <c r="BM1685" t="n">
        <v>1</v>
      </c>
      <c r="BN1685">
        <f>VLOOKUP(paste!E1687,L_Product!$A$2:$B$2001,2,FALSE)</f>
        <v/>
      </c>
      <c r="BO1685" s="21" t="n"/>
      <c r="BT1685" t="n">
        <v>2</v>
      </c>
      <c r="BU1685">
        <f>IF($BM$2=1,2,IF($BM$2=18,1))</f>
        <v/>
      </c>
      <c r="BV1685">
        <f>IF($BM$2=1,0,IF($BM$2=18,1))</f>
        <v/>
      </c>
      <c r="BW1685" t="n">
        <v>2</v>
      </c>
      <c r="BX1685" t="n">
        <v>0</v>
      </c>
      <c r="BY1685" t="n">
        <v>3</v>
      </c>
      <c r="BZ1685">
        <f>VLOOKUP(BN1685,L_Product!$B$2:$Z$2001,14,FALSE)</f>
        <v/>
      </c>
      <c r="CA1685">
        <f>paste!H1687</f>
        <v/>
      </c>
      <c r="CB1685">
        <f>BZ1685*CA1685</f>
        <v/>
      </c>
      <c r="CN1685" s="158" t="n">
        <v>1</v>
      </c>
      <c r="CO1685" s="158" t="n">
        <v>1</v>
      </c>
      <c r="CP1685" s="158" t="n">
        <v>1</v>
      </c>
      <c r="CQ1685" s="158" t="n">
        <v>1</v>
      </c>
      <c r="CR1685" s="158" t="n">
        <v>1</v>
      </c>
      <c r="CS1685" s="158" t="n">
        <v>0</v>
      </c>
      <c r="CT1685" s="158" t="n">
        <v>0</v>
      </c>
      <c r="CU1685" s="158" t="n">
        <v>0</v>
      </c>
      <c r="CV1685" s="158" t="n">
        <v>0</v>
      </c>
      <c r="CW1685" s="158" t="n">
        <v>0</v>
      </c>
      <c r="CX1685">
        <f>B1685</f>
        <v/>
      </c>
      <c r="CY1685">
        <f>C1685</f>
        <v/>
      </c>
      <c r="CZ1685">
        <f>D1685</f>
        <v/>
      </c>
      <c r="DA1685" s="158" t="n">
        <v>1900</v>
      </c>
      <c r="DB1685" s="158" t="n">
        <v>1</v>
      </c>
      <c r="DC1685" s="158" t="n">
        <v>1</v>
      </c>
      <c r="DD1685" s="158" t="n">
        <v>1900</v>
      </c>
      <c r="DE1685" s="158" t="n">
        <v>1</v>
      </c>
      <c r="DF1685" s="158" t="n">
        <v>1</v>
      </c>
      <c r="DG1685" s="158" t="n">
        <v>1900</v>
      </c>
      <c r="DH1685" s="158" t="n">
        <v>1</v>
      </c>
      <c r="DI1685" s="158" t="n">
        <v>1</v>
      </c>
      <c r="DJ1685" s="158" t="n">
        <v>1900</v>
      </c>
      <c r="DK1685" s="158" t="n">
        <v>1</v>
      </c>
      <c r="DL1685" s="158" t="n">
        <v>1</v>
      </c>
      <c r="DR1685" s="158" t="n">
        <v>2</v>
      </c>
      <c r="DS1685" s="158" t="n">
        <v>1</v>
      </c>
      <c r="DT1685" s="158" t="n">
        <v>2</v>
      </c>
      <c r="DU1685" s="158" t="n">
        <v>1</v>
      </c>
      <c r="DV1685" s="158" t="n">
        <v>3</v>
      </c>
      <c r="DW1685" s="158" t="n">
        <v>1</v>
      </c>
      <c r="DX1685" s="158" t="n">
        <v>3</v>
      </c>
      <c r="DY1685" s="158" t="n">
        <v>0</v>
      </c>
      <c r="DZ1685" s="158" t="n">
        <v>0</v>
      </c>
      <c r="EA1685" s="158" t="n">
        <v>0</v>
      </c>
      <c r="EB1685" s="158" t="n">
        <v>0</v>
      </c>
      <c r="EC1685" s="158" t="n">
        <v>0</v>
      </c>
      <c r="ED1685" s="158" t="n">
        <v>0</v>
      </c>
      <c r="EE1685" s="158" t="n">
        <v>0</v>
      </c>
      <c r="EF1685" s="158" t="n">
        <v>0</v>
      </c>
      <c r="EG1685" s="158" t="n">
        <v>0</v>
      </c>
      <c r="EH1685" s="158" t="n">
        <v>0</v>
      </c>
      <c r="EI1685" s="158" t="n">
        <v>0</v>
      </c>
      <c r="EJ1685" s="158" t="n">
        <v>0</v>
      </c>
      <c r="EK1685" s="158" t="n">
        <v>0</v>
      </c>
      <c r="EL1685" s="158" t="n">
        <v>0</v>
      </c>
      <c r="EM1685" s="158" t="n">
        <v>0</v>
      </c>
      <c r="EN1685" s="158" t="n">
        <v>0</v>
      </c>
      <c r="EO1685" s="158" t="n">
        <v>0</v>
      </c>
      <c r="EP1685" s="158" t="n">
        <v>0</v>
      </c>
      <c r="EQ1685" s="158" t="n">
        <v>0</v>
      </c>
      <c r="ER1685" s="158" t="n">
        <v>0</v>
      </c>
      <c r="ES1685" s="158" t="n">
        <v>0</v>
      </c>
      <c r="ET1685" s="158" t="n">
        <v>0</v>
      </c>
      <c r="EU1685" s="158" t="n">
        <v>0</v>
      </c>
      <c r="EV1685" s="158" t="n">
        <v>0</v>
      </c>
      <c r="EW1685" s="158" t="n">
        <v>0</v>
      </c>
      <c r="EX1685" s="158" t="n">
        <v>0</v>
      </c>
      <c r="EY1685" s="158" t="n">
        <v>0</v>
      </c>
      <c r="EZ1685" s="158" t="n">
        <v>1900</v>
      </c>
      <c r="FA1685" s="158" t="n">
        <v>1</v>
      </c>
      <c r="FB1685" s="158" t="n">
        <v>1</v>
      </c>
      <c r="FC1685" s="158" t="n">
        <v>1900</v>
      </c>
      <c r="FD1685" s="158" t="n">
        <v>1</v>
      </c>
      <c r="FE1685" s="158" t="n">
        <v>1</v>
      </c>
      <c r="FF1685" s="158" t="n">
        <v>1900</v>
      </c>
      <c r="FG1685" s="158" t="n">
        <v>1</v>
      </c>
      <c r="FH1685" s="158" t="n">
        <v>1</v>
      </c>
      <c r="FI1685" s="158" t="n">
        <v>1900</v>
      </c>
      <c r="FJ1685" s="158" t="n">
        <v>1</v>
      </c>
      <c r="FK1685" s="158" t="n">
        <v>1</v>
      </c>
      <c r="FL1685" s="158" t="n">
        <v>1900</v>
      </c>
      <c r="FM1685" s="158" t="n">
        <v>1</v>
      </c>
      <c r="FN1685" s="158" t="n">
        <v>1</v>
      </c>
      <c r="FO1685" s="158" t="n">
        <v>1900</v>
      </c>
      <c r="FP1685" s="158" t="n">
        <v>1</v>
      </c>
      <c r="FQ1685" s="158" t="n">
        <v>1</v>
      </c>
      <c r="FR1685" s="158" t="n">
        <v>1900</v>
      </c>
      <c r="FS1685" s="158" t="n">
        <v>1</v>
      </c>
      <c r="FT1685" s="158" t="n">
        <v>1</v>
      </c>
      <c r="FU1685" s="158" t="n">
        <v>1900</v>
      </c>
      <c r="FV1685" s="158" t="n">
        <v>1</v>
      </c>
      <c r="FW1685" s="158" t="n">
        <v>1</v>
      </c>
    </row>
    <row r="1686">
      <c r="A1686">
        <f>IF(F1686&gt;1,A1685,IF(AND(I1686&lt;10,paste!A1688&lt;10),RIGHT(H1686,2)&amp;"0"&amp;I1686&amp;"000"&amp;paste!A1688,IF(AND(I1686&lt;10,paste!A1688&gt;=10,paste!A1688&lt;100),RIGHT(H1686,2)&amp;"0"&amp;I1686&amp;"00"&amp;paste!A1688,IF(AND(I1686&lt;10,paste!A1688&gt;=100,paste!A1688&lt;1000),RIGHT(H1686,2)&amp;"0"&amp;I1686&amp;"0"&amp;paste!A1688,IF(AND(I1686&lt;10,paste!A1688&gt;=1000),RIGHT(H1686,2)&amp;"0"&amp;I1686&amp;paste!A1688,IF(AND(I1686&gt;=10,paste!A1688&lt;10),RIGHT(H1686,2)&amp;I1686&amp;"000"&amp;paste!A1688,IF(AND(I1686&gt;=10,paste!A1688&gt;=10,paste!A1688&lt;100),RIGHT(H1686,2)&amp;I1686&amp;"00"&amp;paste!A1688,IF(AND(I1686&gt;=10,paste!A1688&gt;=100,paste!A1688&lt;1000),RIGHT(H1686,2)&amp;I1686&amp;"0"&amp;paste!A1688,RIGHT(H1686,2)&amp;I1686&amp;paste!A1688))))))))</f>
        <v/>
      </c>
      <c r="B1686">
        <f>YEAR(paste!C1688)</f>
        <v/>
      </c>
      <c r="C1686">
        <f>MONTH(paste!C1688)</f>
        <v/>
      </c>
      <c r="D1686">
        <f>DAY(paste!C1688)</f>
        <v/>
      </c>
      <c r="E1686" s="158" t="n">
        <v>0</v>
      </c>
      <c r="F1686">
        <f>IF(AND(L1686=L1685,D1686=D1685),F1685+1,1)</f>
        <v/>
      </c>
      <c r="G1686" s="158" t="n">
        <v>0</v>
      </c>
      <c r="H1686">
        <f>YEAR(paste!C1688)</f>
        <v/>
      </c>
      <c r="I1686">
        <f>MONTH(paste!C1688)</f>
        <v/>
      </c>
      <c r="J1686">
        <f>DAY(paste!C1688)</f>
        <v/>
      </c>
      <c r="K1686">
        <f>A1686</f>
        <v/>
      </c>
      <c r="L1686">
        <f>IF(ISBLANK(VLOOKUP(paste!J1688,'得意先名 (2)'!$B$3:$F$2005,5,FALSE)),paste!P1688,IFERROR(VLOOKUP(paste!J1688,'得意先名 (2)'!$B$3:$F$2005,5,FALSE),"ZZZZZZZZZZZ"))</f>
        <v/>
      </c>
      <c r="M1686">
        <f>IF(L1686="ZZZZZZZZZZZ",paste!J1688&amp;paste!K1688&amp; "  :   "&amp;paste!M1688&amp; "  :   "&amp;paste!P1688,"")</f>
        <v/>
      </c>
      <c r="O1686" s="158" t="n"/>
      <c r="P1686">
        <f>VLOOKUP(L1686,'L_User+EndUser'!$C$2:$K$500,8,FALSE)</f>
        <v/>
      </c>
      <c r="Q1686">
        <f>VLOOKUP(L1686,'L_User+EndUser'!$C$2:$K$500,9,FALSE)</f>
        <v/>
      </c>
      <c r="R1686" s="158" t="n"/>
      <c r="T1686" s="158" t="n"/>
      <c r="V1686" s="158" t="n"/>
      <c r="AB1686">
        <f>paste!J1688</f>
        <v/>
      </c>
      <c r="AC1686">
        <f>L1686</f>
        <v/>
      </c>
      <c r="AO1686">
        <f>YEAR(paste!O1688)</f>
        <v/>
      </c>
      <c r="AP1686">
        <f>MONTH(paste!O1688)</f>
        <v/>
      </c>
      <c r="AQ1686">
        <f>DAY(paste!O1688)</f>
        <v/>
      </c>
      <c r="BD1686">
        <f>IF(paste!L1688="","",paste!L1688)</f>
        <v/>
      </c>
      <c r="BM1686" t="n">
        <v>1</v>
      </c>
      <c r="BN1686">
        <f>VLOOKUP(paste!E1688,L_Product!$A$2:$B$2001,2,FALSE)</f>
        <v/>
      </c>
      <c r="BO1686" s="21" t="n"/>
      <c r="BT1686" t="n">
        <v>2</v>
      </c>
      <c r="BU1686">
        <f>IF($BM$2=1,2,IF($BM$2=18,1))</f>
        <v/>
      </c>
      <c r="BV1686">
        <f>IF($BM$2=1,0,IF($BM$2=18,1))</f>
        <v/>
      </c>
      <c r="BW1686" t="n">
        <v>2</v>
      </c>
      <c r="BX1686" t="n">
        <v>0</v>
      </c>
      <c r="BY1686" t="n">
        <v>3</v>
      </c>
      <c r="BZ1686">
        <f>VLOOKUP(BN1686,L_Product!$B$2:$Z$2001,14,FALSE)</f>
        <v/>
      </c>
      <c r="CA1686">
        <f>paste!H1688</f>
        <v/>
      </c>
      <c r="CB1686">
        <f>BZ1686*CA1686</f>
        <v/>
      </c>
      <c r="CN1686" s="158" t="n">
        <v>1</v>
      </c>
      <c r="CO1686" s="158" t="n">
        <v>1</v>
      </c>
      <c r="CP1686" s="158" t="n">
        <v>1</v>
      </c>
      <c r="CQ1686" s="158" t="n">
        <v>1</v>
      </c>
      <c r="CR1686" s="158" t="n">
        <v>1</v>
      </c>
      <c r="CS1686" s="158" t="n">
        <v>0</v>
      </c>
      <c r="CT1686" s="158" t="n">
        <v>0</v>
      </c>
      <c r="CU1686" s="158" t="n">
        <v>0</v>
      </c>
      <c r="CV1686" s="158" t="n">
        <v>0</v>
      </c>
      <c r="CW1686" s="158" t="n">
        <v>0</v>
      </c>
      <c r="CX1686">
        <f>B1686</f>
        <v/>
      </c>
      <c r="CY1686">
        <f>C1686</f>
        <v/>
      </c>
      <c r="CZ1686">
        <f>D1686</f>
        <v/>
      </c>
      <c r="DA1686" s="158" t="n">
        <v>1900</v>
      </c>
      <c r="DB1686" s="158" t="n">
        <v>1</v>
      </c>
      <c r="DC1686" s="158" t="n">
        <v>1</v>
      </c>
      <c r="DD1686" s="158" t="n">
        <v>1900</v>
      </c>
      <c r="DE1686" s="158" t="n">
        <v>1</v>
      </c>
      <c r="DF1686" s="158" t="n">
        <v>1</v>
      </c>
      <c r="DG1686" s="158" t="n">
        <v>1900</v>
      </c>
      <c r="DH1686" s="158" t="n">
        <v>1</v>
      </c>
      <c r="DI1686" s="158" t="n">
        <v>1</v>
      </c>
      <c r="DJ1686" s="158" t="n">
        <v>1900</v>
      </c>
      <c r="DK1686" s="158" t="n">
        <v>1</v>
      </c>
      <c r="DL1686" s="158" t="n">
        <v>1</v>
      </c>
      <c r="DR1686" s="158" t="n">
        <v>2</v>
      </c>
      <c r="DS1686" s="158" t="n">
        <v>1</v>
      </c>
      <c r="DT1686" s="158" t="n">
        <v>2</v>
      </c>
      <c r="DU1686" s="158" t="n">
        <v>1</v>
      </c>
      <c r="DV1686" s="158" t="n">
        <v>3</v>
      </c>
      <c r="DW1686" s="158" t="n">
        <v>1</v>
      </c>
      <c r="DX1686" s="158" t="n">
        <v>3</v>
      </c>
      <c r="DY1686" s="158" t="n">
        <v>0</v>
      </c>
      <c r="DZ1686" s="158" t="n">
        <v>0</v>
      </c>
      <c r="EA1686" s="158" t="n">
        <v>0</v>
      </c>
      <c r="EB1686" s="158" t="n">
        <v>0</v>
      </c>
      <c r="EC1686" s="158" t="n">
        <v>0</v>
      </c>
      <c r="ED1686" s="158" t="n">
        <v>0</v>
      </c>
      <c r="EE1686" s="158" t="n">
        <v>0</v>
      </c>
      <c r="EF1686" s="158" t="n">
        <v>0</v>
      </c>
      <c r="EG1686" s="158" t="n">
        <v>0</v>
      </c>
      <c r="EH1686" s="158" t="n">
        <v>0</v>
      </c>
      <c r="EI1686" s="158" t="n">
        <v>0</v>
      </c>
      <c r="EJ1686" s="158" t="n">
        <v>0</v>
      </c>
      <c r="EK1686" s="158" t="n">
        <v>0</v>
      </c>
      <c r="EL1686" s="158" t="n">
        <v>0</v>
      </c>
      <c r="EM1686" s="158" t="n">
        <v>0</v>
      </c>
      <c r="EN1686" s="158" t="n">
        <v>0</v>
      </c>
      <c r="EO1686" s="158" t="n">
        <v>0</v>
      </c>
      <c r="EP1686" s="158" t="n">
        <v>0</v>
      </c>
      <c r="EQ1686" s="158" t="n">
        <v>0</v>
      </c>
      <c r="ER1686" s="158" t="n">
        <v>0</v>
      </c>
      <c r="ES1686" s="158" t="n">
        <v>0</v>
      </c>
      <c r="ET1686" s="158" t="n">
        <v>0</v>
      </c>
      <c r="EU1686" s="158" t="n">
        <v>0</v>
      </c>
      <c r="EV1686" s="158" t="n">
        <v>0</v>
      </c>
      <c r="EW1686" s="158" t="n">
        <v>0</v>
      </c>
      <c r="EX1686" s="158" t="n">
        <v>0</v>
      </c>
      <c r="EY1686" s="158" t="n">
        <v>0</v>
      </c>
      <c r="EZ1686" s="158" t="n">
        <v>1900</v>
      </c>
      <c r="FA1686" s="158" t="n">
        <v>1</v>
      </c>
      <c r="FB1686" s="158" t="n">
        <v>1</v>
      </c>
      <c r="FC1686" s="158" t="n">
        <v>1900</v>
      </c>
      <c r="FD1686" s="158" t="n">
        <v>1</v>
      </c>
      <c r="FE1686" s="158" t="n">
        <v>1</v>
      </c>
      <c r="FF1686" s="158" t="n">
        <v>1900</v>
      </c>
      <c r="FG1686" s="158" t="n">
        <v>1</v>
      </c>
      <c r="FH1686" s="158" t="n">
        <v>1</v>
      </c>
      <c r="FI1686" s="158" t="n">
        <v>1900</v>
      </c>
      <c r="FJ1686" s="158" t="n">
        <v>1</v>
      </c>
      <c r="FK1686" s="158" t="n">
        <v>1</v>
      </c>
      <c r="FL1686" s="158" t="n">
        <v>1900</v>
      </c>
      <c r="FM1686" s="158" t="n">
        <v>1</v>
      </c>
      <c r="FN1686" s="158" t="n">
        <v>1</v>
      </c>
      <c r="FO1686" s="158" t="n">
        <v>1900</v>
      </c>
      <c r="FP1686" s="158" t="n">
        <v>1</v>
      </c>
      <c r="FQ1686" s="158" t="n">
        <v>1</v>
      </c>
      <c r="FR1686" s="158" t="n">
        <v>1900</v>
      </c>
      <c r="FS1686" s="158" t="n">
        <v>1</v>
      </c>
      <c r="FT1686" s="158" t="n">
        <v>1</v>
      </c>
      <c r="FU1686" s="158" t="n">
        <v>1900</v>
      </c>
      <c r="FV1686" s="158" t="n">
        <v>1</v>
      </c>
      <c r="FW1686" s="158" t="n">
        <v>1</v>
      </c>
    </row>
    <row r="1687">
      <c r="A1687">
        <f>IF(F1687&gt;1,A1686,IF(AND(I1687&lt;10,paste!A1689&lt;10),RIGHT(H1687,2)&amp;"0"&amp;I1687&amp;"000"&amp;paste!A1689,IF(AND(I1687&lt;10,paste!A1689&gt;=10,paste!A1689&lt;100),RIGHT(H1687,2)&amp;"0"&amp;I1687&amp;"00"&amp;paste!A1689,IF(AND(I1687&lt;10,paste!A1689&gt;=100,paste!A1689&lt;1000),RIGHT(H1687,2)&amp;"0"&amp;I1687&amp;"0"&amp;paste!A1689,IF(AND(I1687&lt;10,paste!A1689&gt;=1000),RIGHT(H1687,2)&amp;"0"&amp;I1687&amp;paste!A1689,IF(AND(I1687&gt;=10,paste!A1689&lt;10),RIGHT(H1687,2)&amp;I1687&amp;"000"&amp;paste!A1689,IF(AND(I1687&gt;=10,paste!A1689&gt;=10,paste!A1689&lt;100),RIGHT(H1687,2)&amp;I1687&amp;"00"&amp;paste!A1689,IF(AND(I1687&gt;=10,paste!A1689&gt;=100,paste!A1689&lt;1000),RIGHT(H1687,2)&amp;I1687&amp;"0"&amp;paste!A1689,RIGHT(H1687,2)&amp;I1687&amp;paste!A1689))))))))</f>
        <v/>
      </c>
      <c r="B1687">
        <f>YEAR(paste!C1689)</f>
        <v/>
      </c>
      <c r="C1687">
        <f>MONTH(paste!C1689)</f>
        <v/>
      </c>
      <c r="D1687">
        <f>DAY(paste!C1689)</f>
        <v/>
      </c>
      <c r="E1687" s="158" t="n">
        <v>0</v>
      </c>
      <c r="F1687">
        <f>IF(AND(L1687=L1686,D1687=D1686),F1686+1,1)</f>
        <v/>
      </c>
      <c r="G1687" s="158" t="n">
        <v>0</v>
      </c>
      <c r="H1687">
        <f>YEAR(paste!C1689)</f>
        <v/>
      </c>
      <c r="I1687">
        <f>MONTH(paste!C1689)</f>
        <v/>
      </c>
      <c r="J1687">
        <f>DAY(paste!C1689)</f>
        <v/>
      </c>
      <c r="K1687">
        <f>A1687</f>
        <v/>
      </c>
      <c r="L1687">
        <f>IF(ISBLANK(VLOOKUP(paste!J1689,'得意先名 (2)'!$B$3:$F$2005,5,FALSE)),paste!P1689,IFERROR(VLOOKUP(paste!J1689,'得意先名 (2)'!$B$3:$F$2005,5,FALSE),"ZZZZZZZZZZZ"))</f>
        <v/>
      </c>
      <c r="M1687">
        <f>IF(L1687="ZZZZZZZZZZZ",paste!J1689&amp;paste!K1689&amp; "  :   "&amp;paste!M1689&amp; "  :   "&amp;paste!P1689,"")</f>
        <v/>
      </c>
      <c r="O1687" s="158" t="n"/>
      <c r="P1687">
        <f>VLOOKUP(L1687,'L_User+EndUser'!$C$2:$K$500,8,FALSE)</f>
        <v/>
      </c>
      <c r="Q1687">
        <f>VLOOKUP(L1687,'L_User+EndUser'!$C$2:$K$500,9,FALSE)</f>
        <v/>
      </c>
      <c r="R1687" s="158" t="n"/>
      <c r="T1687" s="158" t="n"/>
      <c r="V1687" s="158" t="n"/>
      <c r="AB1687">
        <f>paste!J1689</f>
        <v/>
      </c>
      <c r="AC1687">
        <f>L1687</f>
        <v/>
      </c>
      <c r="AO1687">
        <f>YEAR(paste!O1689)</f>
        <v/>
      </c>
      <c r="AP1687">
        <f>MONTH(paste!O1689)</f>
        <v/>
      </c>
      <c r="AQ1687">
        <f>DAY(paste!O1689)</f>
        <v/>
      </c>
      <c r="BD1687">
        <f>IF(paste!L1689="","",paste!L1689)</f>
        <v/>
      </c>
      <c r="BM1687" t="n">
        <v>1</v>
      </c>
      <c r="BN1687">
        <f>VLOOKUP(paste!E1689,L_Product!$A$2:$B$2001,2,FALSE)</f>
        <v/>
      </c>
      <c r="BO1687" s="21" t="n"/>
      <c r="BT1687" t="n">
        <v>2</v>
      </c>
      <c r="BU1687">
        <f>IF($BM$2=1,2,IF($BM$2=18,1))</f>
        <v/>
      </c>
      <c r="BV1687">
        <f>IF($BM$2=1,0,IF($BM$2=18,1))</f>
        <v/>
      </c>
      <c r="BW1687" t="n">
        <v>2</v>
      </c>
      <c r="BX1687" t="n">
        <v>0</v>
      </c>
      <c r="BY1687" t="n">
        <v>3</v>
      </c>
      <c r="BZ1687">
        <f>VLOOKUP(BN1687,L_Product!$B$2:$Z$2001,14,FALSE)</f>
        <v/>
      </c>
      <c r="CA1687">
        <f>paste!H1689</f>
        <v/>
      </c>
      <c r="CB1687">
        <f>BZ1687*CA1687</f>
        <v/>
      </c>
      <c r="CN1687" s="158" t="n">
        <v>1</v>
      </c>
      <c r="CO1687" s="158" t="n">
        <v>1</v>
      </c>
      <c r="CP1687" s="158" t="n">
        <v>1</v>
      </c>
      <c r="CQ1687" s="158" t="n">
        <v>1</v>
      </c>
      <c r="CR1687" s="158" t="n">
        <v>1</v>
      </c>
      <c r="CS1687" s="158" t="n">
        <v>0</v>
      </c>
      <c r="CT1687" s="158" t="n">
        <v>0</v>
      </c>
      <c r="CU1687" s="158" t="n">
        <v>0</v>
      </c>
      <c r="CV1687" s="158" t="n">
        <v>0</v>
      </c>
      <c r="CW1687" s="158" t="n">
        <v>0</v>
      </c>
      <c r="CX1687">
        <f>B1687</f>
        <v/>
      </c>
      <c r="CY1687">
        <f>C1687</f>
        <v/>
      </c>
      <c r="CZ1687">
        <f>D1687</f>
        <v/>
      </c>
      <c r="DA1687" s="158" t="n">
        <v>1900</v>
      </c>
      <c r="DB1687" s="158" t="n">
        <v>1</v>
      </c>
      <c r="DC1687" s="158" t="n">
        <v>1</v>
      </c>
      <c r="DD1687" s="158" t="n">
        <v>1900</v>
      </c>
      <c r="DE1687" s="158" t="n">
        <v>1</v>
      </c>
      <c r="DF1687" s="158" t="n">
        <v>1</v>
      </c>
      <c r="DG1687" s="158" t="n">
        <v>1900</v>
      </c>
      <c r="DH1687" s="158" t="n">
        <v>1</v>
      </c>
      <c r="DI1687" s="158" t="n">
        <v>1</v>
      </c>
      <c r="DJ1687" s="158" t="n">
        <v>1900</v>
      </c>
      <c r="DK1687" s="158" t="n">
        <v>1</v>
      </c>
      <c r="DL1687" s="158" t="n">
        <v>1</v>
      </c>
      <c r="DR1687" s="158" t="n">
        <v>2</v>
      </c>
      <c r="DS1687" s="158" t="n">
        <v>1</v>
      </c>
      <c r="DT1687" s="158" t="n">
        <v>2</v>
      </c>
      <c r="DU1687" s="158" t="n">
        <v>1</v>
      </c>
      <c r="DV1687" s="158" t="n">
        <v>3</v>
      </c>
      <c r="DW1687" s="158" t="n">
        <v>1</v>
      </c>
      <c r="DX1687" s="158" t="n">
        <v>3</v>
      </c>
      <c r="DY1687" s="158" t="n">
        <v>0</v>
      </c>
      <c r="DZ1687" s="158" t="n">
        <v>0</v>
      </c>
      <c r="EA1687" s="158" t="n">
        <v>0</v>
      </c>
      <c r="EB1687" s="158" t="n">
        <v>0</v>
      </c>
      <c r="EC1687" s="158" t="n">
        <v>0</v>
      </c>
      <c r="ED1687" s="158" t="n">
        <v>0</v>
      </c>
      <c r="EE1687" s="158" t="n">
        <v>0</v>
      </c>
      <c r="EF1687" s="158" t="n">
        <v>0</v>
      </c>
      <c r="EG1687" s="158" t="n">
        <v>0</v>
      </c>
      <c r="EH1687" s="158" t="n">
        <v>0</v>
      </c>
      <c r="EI1687" s="158" t="n">
        <v>0</v>
      </c>
      <c r="EJ1687" s="158" t="n">
        <v>0</v>
      </c>
      <c r="EK1687" s="158" t="n">
        <v>0</v>
      </c>
      <c r="EL1687" s="158" t="n">
        <v>0</v>
      </c>
      <c r="EM1687" s="158" t="n">
        <v>0</v>
      </c>
      <c r="EN1687" s="158" t="n">
        <v>0</v>
      </c>
      <c r="EO1687" s="158" t="n">
        <v>0</v>
      </c>
      <c r="EP1687" s="158" t="n">
        <v>0</v>
      </c>
      <c r="EQ1687" s="158" t="n">
        <v>0</v>
      </c>
      <c r="ER1687" s="158" t="n">
        <v>0</v>
      </c>
      <c r="ES1687" s="158" t="n">
        <v>0</v>
      </c>
      <c r="ET1687" s="158" t="n">
        <v>0</v>
      </c>
      <c r="EU1687" s="158" t="n">
        <v>0</v>
      </c>
      <c r="EV1687" s="158" t="n">
        <v>0</v>
      </c>
      <c r="EW1687" s="158" t="n">
        <v>0</v>
      </c>
      <c r="EX1687" s="158" t="n">
        <v>0</v>
      </c>
      <c r="EY1687" s="158" t="n">
        <v>0</v>
      </c>
      <c r="EZ1687" s="158" t="n">
        <v>1900</v>
      </c>
      <c r="FA1687" s="158" t="n">
        <v>1</v>
      </c>
      <c r="FB1687" s="158" t="n">
        <v>1</v>
      </c>
      <c r="FC1687" s="158" t="n">
        <v>1900</v>
      </c>
      <c r="FD1687" s="158" t="n">
        <v>1</v>
      </c>
      <c r="FE1687" s="158" t="n">
        <v>1</v>
      </c>
      <c r="FF1687" s="158" t="n">
        <v>1900</v>
      </c>
      <c r="FG1687" s="158" t="n">
        <v>1</v>
      </c>
      <c r="FH1687" s="158" t="n">
        <v>1</v>
      </c>
      <c r="FI1687" s="158" t="n">
        <v>1900</v>
      </c>
      <c r="FJ1687" s="158" t="n">
        <v>1</v>
      </c>
      <c r="FK1687" s="158" t="n">
        <v>1</v>
      </c>
      <c r="FL1687" s="158" t="n">
        <v>1900</v>
      </c>
      <c r="FM1687" s="158" t="n">
        <v>1</v>
      </c>
      <c r="FN1687" s="158" t="n">
        <v>1</v>
      </c>
      <c r="FO1687" s="158" t="n">
        <v>1900</v>
      </c>
      <c r="FP1687" s="158" t="n">
        <v>1</v>
      </c>
      <c r="FQ1687" s="158" t="n">
        <v>1</v>
      </c>
      <c r="FR1687" s="158" t="n">
        <v>1900</v>
      </c>
      <c r="FS1687" s="158" t="n">
        <v>1</v>
      </c>
      <c r="FT1687" s="158" t="n">
        <v>1</v>
      </c>
      <c r="FU1687" s="158" t="n">
        <v>1900</v>
      </c>
      <c r="FV1687" s="158" t="n">
        <v>1</v>
      </c>
      <c r="FW1687" s="158" t="n">
        <v>1</v>
      </c>
    </row>
    <row r="1688">
      <c r="A1688">
        <f>IF(F1688&gt;1,A1687,IF(AND(I1688&lt;10,paste!A1690&lt;10),RIGHT(H1688,2)&amp;"0"&amp;I1688&amp;"000"&amp;paste!A1690,IF(AND(I1688&lt;10,paste!A1690&gt;=10,paste!A1690&lt;100),RIGHT(H1688,2)&amp;"0"&amp;I1688&amp;"00"&amp;paste!A1690,IF(AND(I1688&lt;10,paste!A1690&gt;=100,paste!A1690&lt;1000),RIGHT(H1688,2)&amp;"0"&amp;I1688&amp;"0"&amp;paste!A1690,IF(AND(I1688&lt;10,paste!A1690&gt;=1000),RIGHT(H1688,2)&amp;"0"&amp;I1688&amp;paste!A1690,IF(AND(I1688&gt;=10,paste!A1690&lt;10),RIGHT(H1688,2)&amp;I1688&amp;"000"&amp;paste!A1690,IF(AND(I1688&gt;=10,paste!A1690&gt;=10,paste!A1690&lt;100),RIGHT(H1688,2)&amp;I1688&amp;"00"&amp;paste!A1690,IF(AND(I1688&gt;=10,paste!A1690&gt;=100,paste!A1690&lt;1000),RIGHT(H1688,2)&amp;I1688&amp;"0"&amp;paste!A1690,RIGHT(H1688,2)&amp;I1688&amp;paste!A1690))))))))</f>
        <v/>
      </c>
      <c r="B1688">
        <f>YEAR(paste!C1690)</f>
        <v/>
      </c>
      <c r="C1688">
        <f>MONTH(paste!C1690)</f>
        <v/>
      </c>
      <c r="D1688">
        <f>DAY(paste!C1690)</f>
        <v/>
      </c>
      <c r="E1688" s="158" t="n">
        <v>0</v>
      </c>
      <c r="F1688">
        <f>IF(AND(L1688=L1687,D1688=D1687),F1687+1,1)</f>
        <v/>
      </c>
      <c r="G1688" s="158" t="n">
        <v>0</v>
      </c>
      <c r="H1688">
        <f>YEAR(paste!C1690)</f>
        <v/>
      </c>
      <c r="I1688">
        <f>MONTH(paste!C1690)</f>
        <v/>
      </c>
      <c r="J1688">
        <f>DAY(paste!C1690)</f>
        <v/>
      </c>
      <c r="K1688">
        <f>A1688</f>
        <v/>
      </c>
      <c r="L1688">
        <f>IF(ISBLANK(VLOOKUP(paste!J1690,'得意先名 (2)'!$B$3:$F$2005,5,FALSE)),paste!P1690,IFERROR(VLOOKUP(paste!J1690,'得意先名 (2)'!$B$3:$F$2005,5,FALSE),"ZZZZZZZZZZZ"))</f>
        <v/>
      </c>
      <c r="M1688">
        <f>IF(L1688="ZZZZZZZZZZZ",paste!J1690&amp;paste!K1690&amp; "  :   "&amp;paste!M1690&amp; "  :   "&amp;paste!P1690,"")</f>
        <v/>
      </c>
      <c r="O1688" s="158" t="n"/>
      <c r="P1688">
        <f>VLOOKUP(L1688,'L_User+EndUser'!$C$2:$K$500,8,FALSE)</f>
        <v/>
      </c>
      <c r="Q1688">
        <f>VLOOKUP(L1688,'L_User+EndUser'!$C$2:$K$500,9,FALSE)</f>
        <v/>
      </c>
      <c r="R1688" s="158" t="n"/>
      <c r="T1688" s="158" t="n"/>
      <c r="V1688" s="158" t="n"/>
      <c r="AB1688">
        <f>paste!J1690</f>
        <v/>
      </c>
      <c r="AC1688">
        <f>L1688</f>
        <v/>
      </c>
      <c r="AO1688">
        <f>YEAR(paste!O1690)</f>
        <v/>
      </c>
      <c r="AP1688">
        <f>MONTH(paste!O1690)</f>
        <v/>
      </c>
      <c r="AQ1688">
        <f>DAY(paste!O1690)</f>
        <v/>
      </c>
      <c r="BD1688">
        <f>IF(paste!L1690="","",paste!L1690)</f>
        <v/>
      </c>
      <c r="BM1688" t="n">
        <v>1</v>
      </c>
      <c r="BN1688">
        <f>VLOOKUP(paste!E1690,L_Product!$A$2:$B$2001,2,FALSE)</f>
        <v/>
      </c>
      <c r="BO1688" s="21" t="n"/>
      <c r="BT1688" t="n">
        <v>2</v>
      </c>
      <c r="BU1688">
        <f>IF($BM$2=1,2,IF($BM$2=18,1))</f>
        <v/>
      </c>
      <c r="BV1688">
        <f>IF($BM$2=1,0,IF($BM$2=18,1))</f>
        <v/>
      </c>
      <c r="BW1688" t="n">
        <v>2</v>
      </c>
      <c r="BX1688" t="n">
        <v>0</v>
      </c>
      <c r="BY1688" t="n">
        <v>3</v>
      </c>
      <c r="BZ1688">
        <f>VLOOKUP(BN1688,L_Product!$B$2:$Z$2001,14,FALSE)</f>
        <v/>
      </c>
      <c r="CA1688">
        <f>paste!H1690</f>
        <v/>
      </c>
      <c r="CB1688">
        <f>BZ1688*CA1688</f>
        <v/>
      </c>
      <c r="CN1688" s="158" t="n">
        <v>1</v>
      </c>
      <c r="CO1688" s="158" t="n">
        <v>1</v>
      </c>
      <c r="CP1688" s="158" t="n">
        <v>1</v>
      </c>
      <c r="CQ1688" s="158" t="n">
        <v>1</v>
      </c>
      <c r="CR1688" s="158" t="n">
        <v>1</v>
      </c>
      <c r="CS1688" s="158" t="n">
        <v>0</v>
      </c>
      <c r="CT1688" s="158" t="n">
        <v>0</v>
      </c>
      <c r="CU1688" s="158" t="n">
        <v>0</v>
      </c>
      <c r="CV1688" s="158" t="n">
        <v>0</v>
      </c>
      <c r="CW1688" s="158" t="n">
        <v>0</v>
      </c>
      <c r="CX1688">
        <f>B1688</f>
        <v/>
      </c>
      <c r="CY1688">
        <f>C1688</f>
        <v/>
      </c>
      <c r="CZ1688">
        <f>D1688</f>
        <v/>
      </c>
      <c r="DA1688" s="158" t="n">
        <v>1900</v>
      </c>
      <c r="DB1688" s="158" t="n">
        <v>1</v>
      </c>
      <c r="DC1688" s="158" t="n">
        <v>1</v>
      </c>
      <c r="DD1688" s="158" t="n">
        <v>1900</v>
      </c>
      <c r="DE1688" s="158" t="n">
        <v>1</v>
      </c>
      <c r="DF1688" s="158" t="n">
        <v>1</v>
      </c>
      <c r="DG1688" s="158" t="n">
        <v>1900</v>
      </c>
      <c r="DH1688" s="158" t="n">
        <v>1</v>
      </c>
      <c r="DI1688" s="158" t="n">
        <v>1</v>
      </c>
      <c r="DJ1688" s="158" t="n">
        <v>1900</v>
      </c>
      <c r="DK1688" s="158" t="n">
        <v>1</v>
      </c>
      <c r="DL1688" s="158" t="n">
        <v>1</v>
      </c>
      <c r="DR1688" s="158" t="n">
        <v>2</v>
      </c>
      <c r="DS1688" s="158" t="n">
        <v>1</v>
      </c>
      <c r="DT1688" s="158" t="n">
        <v>2</v>
      </c>
      <c r="DU1688" s="158" t="n">
        <v>1</v>
      </c>
      <c r="DV1688" s="158" t="n">
        <v>3</v>
      </c>
      <c r="DW1688" s="158" t="n">
        <v>1</v>
      </c>
      <c r="DX1688" s="158" t="n">
        <v>3</v>
      </c>
      <c r="DY1688" s="158" t="n">
        <v>0</v>
      </c>
      <c r="DZ1688" s="158" t="n">
        <v>0</v>
      </c>
      <c r="EA1688" s="158" t="n">
        <v>0</v>
      </c>
      <c r="EB1688" s="158" t="n">
        <v>0</v>
      </c>
      <c r="EC1688" s="158" t="n">
        <v>0</v>
      </c>
      <c r="ED1688" s="158" t="n">
        <v>0</v>
      </c>
      <c r="EE1688" s="158" t="n">
        <v>0</v>
      </c>
      <c r="EF1688" s="158" t="n">
        <v>0</v>
      </c>
      <c r="EG1688" s="158" t="n">
        <v>0</v>
      </c>
      <c r="EH1688" s="158" t="n">
        <v>0</v>
      </c>
      <c r="EI1688" s="158" t="n">
        <v>0</v>
      </c>
      <c r="EJ1688" s="158" t="n">
        <v>0</v>
      </c>
      <c r="EK1688" s="158" t="n">
        <v>0</v>
      </c>
      <c r="EL1688" s="158" t="n">
        <v>0</v>
      </c>
      <c r="EM1688" s="158" t="n">
        <v>0</v>
      </c>
      <c r="EN1688" s="158" t="n">
        <v>0</v>
      </c>
      <c r="EO1688" s="158" t="n">
        <v>0</v>
      </c>
      <c r="EP1688" s="158" t="n">
        <v>0</v>
      </c>
      <c r="EQ1688" s="158" t="n">
        <v>0</v>
      </c>
      <c r="ER1688" s="158" t="n">
        <v>0</v>
      </c>
      <c r="ES1688" s="158" t="n">
        <v>0</v>
      </c>
      <c r="ET1688" s="158" t="n">
        <v>0</v>
      </c>
      <c r="EU1688" s="158" t="n">
        <v>0</v>
      </c>
      <c r="EV1688" s="158" t="n">
        <v>0</v>
      </c>
      <c r="EW1688" s="158" t="n">
        <v>0</v>
      </c>
      <c r="EX1688" s="158" t="n">
        <v>0</v>
      </c>
      <c r="EY1688" s="158" t="n">
        <v>0</v>
      </c>
      <c r="EZ1688" s="158" t="n">
        <v>1900</v>
      </c>
      <c r="FA1688" s="158" t="n">
        <v>1</v>
      </c>
      <c r="FB1688" s="158" t="n">
        <v>1</v>
      </c>
      <c r="FC1688" s="158" t="n">
        <v>1900</v>
      </c>
      <c r="FD1688" s="158" t="n">
        <v>1</v>
      </c>
      <c r="FE1688" s="158" t="n">
        <v>1</v>
      </c>
      <c r="FF1688" s="158" t="n">
        <v>1900</v>
      </c>
      <c r="FG1688" s="158" t="n">
        <v>1</v>
      </c>
      <c r="FH1688" s="158" t="n">
        <v>1</v>
      </c>
      <c r="FI1688" s="158" t="n">
        <v>1900</v>
      </c>
      <c r="FJ1688" s="158" t="n">
        <v>1</v>
      </c>
      <c r="FK1688" s="158" t="n">
        <v>1</v>
      </c>
      <c r="FL1688" s="158" t="n">
        <v>1900</v>
      </c>
      <c r="FM1688" s="158" t="n">
        <v>1</v>
      </c>
      <c r="FN1688" s="158" t="n">
        <v>1</v>
      </c>
      <c r="FO1688" s="158" t="n">
        <v>1900</v>
      </c>
      <c r="FP1688" s="158" t="n">
        <v>1</v>
      </c>
      <c r="FQ1688" s="158" t="n">
        <v>1</v>
      </c>
      <c r="FR1688" s="158" t="n">
        <v>1900</v>
      </c>
      <c r="FS1688" s="158" t="n">
        <v>1</v>
      </c>
      <c r="FT1688" s="158" t="n">
        <v>1</v>
      </c>
      <c r="FU1688" s="158" t="n">
        <v>1900</v>
      </c>
      <c r="FV1688" s="158" t="n">
        <v>1</v>
      </c>
      <c r="FW1688" s="158" t="n">
        <v>1</v>
      </c>
    </row>
    <row r="1689">
      <c r="A1689">
        <f>IF(F1689&gt;1,A1688,IF(AND(I1689&lt;10,paste!A1691&lt;10),RIGHT(H1689,2)&amp;"0"&amp;I1689&amp;"000"&amp;paste!A1691,IF(AND(I1689&lt;10,paste!A1691&gt;=10,paste!A1691&lt;100),RIGHT(H1689,2)&amp;"0"&amp;I1689&amp;"00"&amp;paste!A1691,IF(AND(I1689&lt;10,paste!A1691&gt;=100,paste!A1691&lt;1000),RIGHT(H1689,2)&amp;"0"&amp;I1689&amp;"0"&amp;paste!A1691,IF(AND(I1689&lt;10,paste!A1691&gt;=1000),RIGHT(H1689,2)&amp;"0"&amp;I1689&amp;paste!A1691,IF(AND(I1689&gt;=10,paste!A1691&lt;10),RIGHT(H1689,2)&amp;I1689&amp;"000"&amp;paste!A1691,IF(AND(I1689&gt;=10,paste!A1691&gt;=10,paste!A1691&lt;100),RIGHT(H1689,2)&amp;I1689&amp;"00"&amp;paste!A1691,IF(AND(I1689&gt;=10,paste!A1691&gt;=100,paste!A1691&lt;1000),RIGHT(H1689,2)&amp;I1689&amp;"0"&amp;paste!A1691,RIGHT(H1689,2)&amp;I1689&amp;paste!A1691))))))))</f>
        <v/>
      </c>
      <c r="B1689">
        <f>YEAR(paste!C1691)</f>
        <v/>
      </c>
      <c r="C1689">
        <f>MONTH(paste!C1691)</f>
        <v/>
      </c>
      <c r="D1689">
        <f>DAY(paste!C1691)</f>
        <v/>
      </c>
      <c r="E1689" s="158" t="n">
        <v>0</v>
      </c>
      <c r="F1689">
        <f>IF(AND(L1689=L1688,D1689=D1688),F1688+1,1)</f>
        <v/>
      </c>
      <c r="G1689" s="158" t="n">
        <v>0</v>
      </c>
      <c r="H1689">
        <f>YEAR(paste!C1691)</f>
        <v/>
      </c>
      <c r="I1689">
        <f>MONTH(paste!C1691)</f>
        <v/>
      </c>
      <c r="J1689">
        <f>DAY(paste!C1691)</f>
        <v/>
      </c>
      <c r="K1689">
        <f>A1689</f>
        <v/>
      </c>
      <c r="L1689">
        <f>IF(ISBLANK(VLOOKUP(paste!J1691,'得意先名 (2)'!$B$3:$F$2005,5,FALSE)),paste!P1691,IFERROR(VLOOKUP(paste!J1691,'得意先名 (2)'!$B$3:$F$2005,5,FALSE),"ZZZZZZZZZZZ"))</f>
        <v/>
      </c>
      <c r="M1689">
        <f>IF(L1689="ZZZZZZZZZZZ",paste!J1691&amp;paste!K1691&amp; "  :   "&amp;paste!M1691&amp; "  :   "&amp;paste!P1691,"")</f>
        <v/>
      </c>
      <c r="O1689" s="158" t="n"/>
      <c r="P1689">
        <f>VLOOKUP(L1689,'L_User+EndUser'!$C$2:$K$500,8,FALSE)</f>
        <v/>
      </c>
      <c r="Q1689">
        <f>VLOOKUP(L1689,'L_User+EndUser'!$C$2:$K$500,9,FALSE)</f>
        <v/>
      </c>
      <c r="R1689" s="158" t="n"/>
      <c r="T1689" s="158" t="n"/>
      <c r="V1689" s="158" t="n"/>
      <c r="AB1689">
        <f>paste!J1691</f>
        <v/>
      </c>
      <c r="AC1689">
        <f>L1689</f>
        <v/>
      </c>
      <c r="AO1689">
        <f>YEAR(paste!O1691)</f>
        <v/>
      </c>
      <c r="AP1689">
        <f>MONTH(paste!O1691)</f>
        <v/>
      </c>
      <c r="AQ1689">
        <f>DAY(paste!O1691)</f>
        <v/>
      </c>
      <c r="BD1689">
        <f>IF(paste!L1691="","",paste!L1691)</f>
        <v/>
      </c>
      <c r="BM1689" t="n">
        <v>1</v>
      </c>
      <c r="BN1689">
        <f>VLOOKUP(paste!E1691,L_Product!$A$2:$B$2001,2,FALSE)</f>
        <v/>
      </c>
      <c r="BO1689" s="21" t="n"/>
      <c r="BT1689" t="n">
        <v>2</v>
      </c>
      <c r="BU1689">
        <f>IF($BM$2=1,2,IF($BM$2=18,1))</f>
        <v/>
      </c>
      <c r="BV1689">
        <f>IF($BM$2=1,0,IF($BM$2=18,1))</f>
        <v/>
      </c>
      <c r="BW1689" t="n">
        <v>2</v>
      </c>
      <c r="BX1689" t="n">
        <v>0</v>
      </c>
      <c r="BY1689" t="n">
        <v>3</v>
      </c>
      <c r="BZ1689">
        <f>VLOOKUP(BN1689,L_Product!$B$2:$Z$2001,14,FALSE)</f>
        <v/>
      </c>
      <c r="CA1689">
        <f>paste!H1691</f>
        <v/>
      </c>
      <c r="CB1689">
        <f>BZ1689*CA1689</f>
        <v/>
      </c>
      <c r="CN1689" s="158" t="n">
        <v>1</v>
      </c>
      <c r="CO1689" s="158" t="n">
        <v>1</v>
      </c>
      <c r="CP1689" s="158" t="n">
        <v>1</v>
      </c>
      <c r="CQ1689" s="158" t="n">
        <v>1</v>
      </c>
      <c r="CR1689" s="158" t="n">
        <v>1</v>
      </c>
      <c r="CS1689" s="158" t="n">
        <v>0</v>
      </c>
      <c r="CT1689" s="158" t="n">
        <v>0</v>
      </c>
      <c r="CU1689" s="158" t="n">
        <v>0</v>
      </c>
      <c r="CV1689" s="158" t="n">
        <v>0</v>
      </c>
      <c r="CW1689" s="158" t="n">
        <v>0</v>
      </c>
      <c r="CX1689">
        <f>B1689</f>
        <v/>
      </c>
      <c r="CY1689">
        <f>C1689</f>
        <v/>
      </c>
      <c r="CZ1689">
        <f>D1689</f>
        <v/>
      </c>
      <c r="DA1689" s="158" t="n">
        <v>1900</v>
      </c>
      <c r="DB1689" s="158" t="n">
        <v>1</v>
      </c>
      <c r="DC1689" s="158" t="n">
        <v>1</v>
      </c>
      <c r="DD1689" s="158" t="n">
        <v>1900</v>
      </c>
      <c r="DE1689" s="158" t="n">
        <v>1</v>
      </c>
      <c r="DF1689" s="158" t="n">
        <v>1</v>
      </c>
      <c r="DG1689" s="158" t="n">
        <v>1900</v>
      </c>
      <c r="DH1689" s="158" t="n">
        <v>1</v>
      </c>
      <c r="DI1689" s="158" t="n">
        <v>1</v>
      </c>
      <c r="DJ1689" s="158" t="n">
        <v>1900</v>
      </c>
      <c r="DK1689" s="158" t="n">
        <v>1</v>
      </c>
      <c r="DL1689" s="158" t="n">
        <v>1</v>
      </c>
      <c r="DR1689" s="158" t="n">
        <v>2</v>
      </c>
      <c r="DS1689" s="158" t="n">
        <v>1</v>
      </c>
      <c r="DT1689" s="158" t="n">
        <v>2</v>
      </c>
      <c r="DU1689" s="158" t="n">
        <v>1</v>
      </c>
      <c r="DV1689" s="158" t="n">
        <v>3</v>
      </c>
      <c r="DW1689" s="158" t="n">
        <v>1</v>
      </c>
      <c r="DX1689" s="158" t="n">
        <v>3</v>
      </c>
      <c r="DY1689" s="158" t="n">
        <v>0</v>
      </c>
      <c r="DZ1689" s="158" t="n">
        <v>0</v>
      </c>
      <c r="EA1689" s="158" t="n">
        <v>0</v>
      </c>
      <c r="EB1689" s="158" t="n">
        <v>0</v>
      </c>
      <c r="EC1689" s="158" t="n">
        <v>0</v>
      </c>
      <c r="ED1689" s="158" t="n">
        <v>0</v>
      </c>
      <c r="EE1689" s="158" t="n">
        <v>0</v>
      </c>
      <c r="EF1689" s="158" t="n">
        <v>0</v>
      </c>
      <c r="EG1689" s="158" t="n">
        <v>0</v>
      </c>
      <c r="EH1689" s="158" t="n">
        <v>0</v>
      </c>
      <c r="EI1689" s="158" t="n">
        <v>0</v>
      </c>
      <c r="EJ1689" s="158" t="n">
        <v>0</v>
      </c>
      <c r="EK1689" s="158" t="n">
        <v>0</v>
      </c>
      <c r="EL1689" s="158" t="n">
        <v>0</v>
      </c>
      <c r="EM1689" s="158" t="n">
        <v>0</v>
      </c>
      <c r="EN1689" s="158" t="n">
        <v>0</v>
      </c>
      <c r="EO1689" s="158" t="n">
        <v>0</v>
      </c>
      <c r="EP1689" s="158" t="n">
        <v>0</v>
      </c>
      <c r="EQ1689" s="158" t="n">
        <v>0</v>
      </c>
      <c r="ER1689" s="158" t="n">
        <v>0</v>
      </c>
      <c r="ES1689" s="158" t="n">
        <v>0</v>
      </c>
      <c r="ET1689" s="158" t="n">
        <v>0</v>
      </c>
      <c r="EU1689" s="158" t="n">
        <v>0</v>
      </c>
      <c r="EV1689" s="158" t="n">
        <v>0</v>
      </c>
      <c r="EW1689" s="158" t="n">
        <v>0</v>
      </c>
      <c r="EX1689" s="158" t="n">
        <v>0</v>
      </c>
      <c r="EY1689" s="158" t="n">
        <v>0</v>
      </c>
      <c r="EZ1689" s="158" t="n">
        <v>1900</v>
      </c>
      <c r="FA1689" s="158" t="n">
        <v>1</v>
      </c>
      <c r="FB1689" s="158" t="n">
        <v>1</v>
      </c>
      <c r="FC1689" s="158" t="n">
        <v>1900</v>
      </c>
      <c r="FD1689" s="158" t="n">
        <v>1</v>
      </c>
      <c r="FE1689" s="158" t="n">
        <v>1</v>
      </c>
      <c r="FF1689" s="158" t="n">
        <v>1900</v>
      </c>
      <c r="FG1689" s="158" t="n">
        <v>1</v>
      </c>
      <c r="FH1689" s="158" t="n">
        <v>1</v>
      </c>
      <c r="FI1689" s="158" t="n">
        <v>1900</v>
      </c>
      <c r="FJ1689" s="158" t="n">
        <v>1</v>
      </c>
      <c r="FK1689" s="158" t="n">
        <v>1</v>
      </c>
      <c r="FL1689" s="158" t="n">
        <v>1900</v>
      </c>
      <c r="FM1689" s="158" t="n">
        <v>1</v>
      </c>
      <c r="FN1689" s="158" t="n">
        <v>1</v>
      </c>
      <c r="FO1689" s="158" t="n">
        <v>1900</v>
      </c>
      <c r="FP1689" s="158" t="n">
        <v>1</v>
      </c>
      <c r="FQ1689" s="158" t="n">
        <v>1</v>
      </c>
      <c r="FR1689" s="158" t="n">
        <v>1900</v>
      </c>
      <c r="FS1689" s="158" t="n">
        <v>1</v>
      </c>
      <c r="FT1689" s="158" t="n">
        <v>1</v>
      </c>
      <c r="FU1689" s="158" t="n">
        <v>1900</v>
      </c>
      <c r="FV1689" s="158" t="n">
        <v>1</v>
      </c>
      <c r="FW1689" s="158" t="n">
        <v>1</v>
      </c>
    </row>
    <row r="1690">
      <c r="A1690">
        <f>IF(F1690&gt;1,A1689,IF(AND(I1690&lt;10,paste!A1692&lt;10),RIGHT(H1690,2)&amp;"0"&amp;I1690&amp;"000"&amp;paste!A1692,IF(AND(I1690&lt;10,paste!A1692&gt;=10,paste!A1692&lt;100),RIGHT(H1690,2)&amp;"0"&amp;I1690&amp;"00"&amp;paste!A1692,IF(AND(I1690&lt;10,paste!A1692&gt;=100,paste!A1692&lt;1000),RIGHT(H1690,2)&amp;"0"&amp;I1690&amp;"0"&amp;paste!A1692,IF(AND(I1690&lt;10,paste!A1692&gt;=1000),RIGHT(H1690,2)&amp;"0"&amp;I1690&amp;paste!A1692,IF(AND(I1690&gt;=10,paste!A1692&lt;10),RIGHT(H1690,2)&amp;I1690&amp;"000"&amp;paste!A1692,IF(AND(I1690&gt;=10,paste!A1692&gt;=10,paste!A1692&lt;100),RIGHT(H1690,2)&amp;I1690&amp;"00"&amp;paste!A1692,IF(AND(I1690&gt;=10,paste!A1692&gt;=100,paste!A1692&lt;1000),RIGHT(H1690,2)&amp;I1690&amp;"0"&amp;paste!A1692,RIGHT(H1690,2)&amp;I1690&amp;paste!A1692))))))))</f>
        <v/>
      </c>
      <c r="B1690">
        <f>YEAR(paste!C1692)</f>
        <v/>
      </c>
      <c r="C1690">
        <f>MONTH(paste!C1692)</f>
        <v/>
      </c>
      <c r="D1690">
        <f>DAY(paste!C1692)</f>
        <v/>
      </c>
      <c r="E1690" s="158" t="n">
        <v>0</v>
      </c>
      <c r="F1690">
        <f>IF(AND(L1690=L1689,D1690=D1689),F1689+1,1)</f>
        <v/>
      </c>
      <c r="G1690" s="158" t="n">
        <v>0</v>
      </c>
      <c r="H1690">
        <f>YEAR(paste!C1692)</f>
        <v/>
      </c>
      <c r="I1690">
        <f>MONTH(paste!C1692)</f>
        <v/>
      </c>
      <c r="J1690">
        <f>DAY(paste!C1692)</f>
        <v/>
      </c>
      <c r="K1690">
        <f>A1690</f>
        <v/>
      </c>
      <c r="L1690">
        <f>IF(ISBLANK(VLOOKUP(paste!J1692,'得意先名 (2)'!$B$3:$F$2005,5,FALSE)),paste!P1692,IFERROR(VLOOKUP(paste!J1692,'得意先名 (2)'!$B$3:$F$2005,5,FALSE),"ZZZZZZZZZZZ"))</f>
        <v/>
      </c>
      <c r="M1690">
        <f>IF(L1690="ZZZZZZZZZZZ",paste!J1692&amp;paste!K1692&amp; "  :   "&amp;paste!M1692&amp; "  :   "&amp;paste!P1692,"")</f>
        <v/>
      </c>
      <c r="O1690" s="158" t="n"/>
      <c r="P1690">
        <f>VLOOKUP(L1690,'L_User+EndUser'!$C$2:$K$500,8,FALSE)</f>
        <v/>
      </c>
      <c r="Q1690">
        <f>VLOOKUP(L1690,'L_User+EndUser'!$C$2:$K$500,9,FALSE)</f>
        <v/>
      </c>
      <c r="R1690" s="158" t="n"/>
      <c r="T1690" s="158" t="n"/>
      <c r="V1690" s="158" t="n"/>
      <c r="AB1690">
        <f>paste!J1692</f>
        <v/>
      </c>
      <c r="AC1690">
        <f>L1690</f>
        <v/>
      </c>
      <c r="AO1690">
        <f>YEAR(paste!O1692)</f>
        <v/>
      </c>
      <c r="AP1690">
        <f>MONTH(paste!O1692)</f>
        <v/>
      </c>
      <c r="AQ1690">
        <f>DAY(paste!O1692)</f>
        <v/>
      </c>
      <c r="BD1690">
        <f>IF(paste!L1692="","",paste!L1692)</f>
        <v/>
      </c>
      <c r="BM1690" t="n">
        <v>1</v>
      </c>
      <c r="BN1690">
        <f>VLOOKUP(paste!E1692,L_Product!$A$2:$B$2001,2,FALSE)</f>
        <v/>
      </c>
      <c r="BO1690" s="21" t="n"/>
      <c r="BT1690" t="n">
        <v>2</v>
      </c>
      <c r="BU1690">
        <f>IF($BM$2=1,2,IF($BM$2=18,1))</f>
        <v/>
      </c>
      <c r="BV1690">
        <f>IF($BM$2=1,0,IF($BM$2=18,1))</f>
        <v/>
      </c>
      <c r="BW1690" t="n">
        <v>2</v>
      </c>
      <c r="BX1690" t="n">
        <v>0</v>
      </c>
      <c r="BY1690" t="n">
        <v>3</v>
      </c>
      <c r="BZ1690">
        <f>VLOOKUP(BN1690,L_Product!$B$2:$Z$2001,14,FALSE)</f>
        <v/>
      </c>
      <c r="CA1690">
        <f>paste!H1692</f>
        <v/>
      </c>
      <c r="CB1690">
        <f>BZ1690*CA1690</f>
        <v/>
      </c>
      <c r="CN1690" s="158" t="n">
        <v>1</v>
      </c>
      <c r="CO1690" s="158" t="n">
        <v>1</v>
      </c>
      <c r="CP1690" s="158" t="n">
        <v>1</v>
      </c>
      <c r="CQ1690" s="158" t="n">
        <v>1</v>
      </c>
      <c r="CR1690" s="158" t="n">
        <v>1</v>
      </c>
      <c r="CS1690" s="158" t="n">
        <v>0</v>
      </c>
      <c r="CT1690" s="158" t="n">
        <v>0</v>
      </c>
      <c r="CU1690" s="158" t="n">
        <v>0</v>
      </c>
      <c r="CV1690" s="158" t="n">
        <v>0</v>
      </c>
      <c r="CW1690" s="158" t="n">
        <v>0</v>
      </c>
      <c r="CX1690">
        <f>B1690</f>
        <v/>
      </c>
      <c r="CY1690">
        <f>C1690</f>
        <v/>
      </c>
      <c r="CZ1690">
        <f>D1690</f>
        <v/>
      </c>
      <c r="DA1690" s="158" t="n">
        <v>1900</v>
      </c>
      <c r="DB1690" s="158" t="n">
        <v>1</v>
      </c>
      <c r="DC1690" s="158" t="n">
        <v>1</v>
      </c>
      <c r="DD1690" s="158" t="n">
        <v>1900</v>
      </c>
      <c r="DE1690" s="158" t="n">
        <v>1</v>
      </c>
      <c r="DF1690" s="158" t="n">
        <v>1</v>
      </c>
      <c r="DG1690" s="158" t="n">
        <v>1900</v>
      </c>
      <c r="DH1690" s="158" t="n">
        <v>1</v>
      </c>
      <c r="DI1690" s="158" t="n">
        <v>1</v>
      </c>
      <c r="DJ1690" s="158" t="n">
        <v>1900</v>
      </c>
      <c r="DK1690" s="158" t="n">
        <v>1</v>
      </c>
      <c r="DL1690" s="158" t="n">
        <v>1</v>
      </c>
      <c r="DR1690" s="158" t="n">
        <v>2</v>
      </c>
      <c r="DS1690" s="158" t="n">
        <v>1</v>
      </c>
      <c r="DT1690" s="158" t="n">
        <v>2</v>
      </c>
      <c r="DU1690" s="158" t="n">
        <v>1</v>
      </c>
      <c r="DV1690" s="158" t="n">
        <v>3</v>
      </c>
      <c r="DW1690" s="158" t="n">
        <v>1</v>
      </c>
      <c r="DX1690" s="158" t="n">
        <v>3</v>
      </c>
      <c r="DY1690" s="158" t="n">
        <v>0</v>
      </c>
      <c r="DZ1690" s="158" t="n">
        <v>0</v>
      </c>
      <c r="EA1690" s="158" t="n">
        <v>0</v>
      </c>
      <c r="EB1690" s="158" t="n">
        <v>0</v>
      </c>
      <c r="EC1690" s="158" t="n">
        <v>0</v>
      </c>
      <c r="ED1690" s="158" t="n">
        <v>0</v>
      </c>
      <c r="EE1690" s="158" t="n">
        <v>0</v>
      </c>
      <c r="EF1690" s="158" t="n">
        <v>0</v>
      </c>
      <c r="EG1690" s="158" t="n">
        <v>0</v>
      </c>
      <c r="EH1690" s="158" t="n">
        <v>0</v>
      </c>
      <c r="EI1690" s="158" t="n">
        <v>0</v>
      </c>
      <c r="EJ1690" s="158" t="n">
        <v>0</v>
      </c>
      <c r="EK1690" s="158" t="n">
        <v>0</v>
      </c>
      <c r="EL1690" s="158" t="n">
        <v>0</v>
      </c>
      <c r="EM1690" s="158" t="n">
        <v>0</v>
      </c>
      <c r="EN1690" s="158" t="n">
        <v>0</v>
      </c>
      <c r="EO1690" s="158" t="n">
        <v>0</v>
      </c>
      <c r="EP1690" s="158" t="n">
        <v>0</v>
      </c>
      <c r="EQ1690" s="158" t="n">
        <v>0</v>
      </c>
      <c r="ER1690" s="158" t="n">
        <v>0</v>
      </c>
      <c r="ES1690" s="158" t="n">
        <v>0</v>
      </c>
      <c r="ET1690" s="158" t="n">
        <v>0</v>
      </c>
      <c r="EU1690" s="158" t="n">
        <v>0</v>
      </c>
      <c r="EV1690" s="158" t="n">
        <v>0</v>
      </c>
      <c r="EW1690" s="158" t="n">
        <v>0</v>
      </c>
      <c r="EX1690" s="158" t="n">
        <v>0</v>
      </c>
      <c r="EY1690" s="158" t="n">
        <v>0</v>
      </c>
      <c r="EZ1690" s="158" t="n">
        <v>1900</v>
      </c>
      <c r="FA1690" s="158" t="n">
        <v>1</v>
      </c>
      <c r="FB1690" s="158" t="n">
        <v>1</v>
      </c>
      <c r="FC1690" s="158" t="n">
        <v>1900</v>
      </c>
      <c r="FD1690" s="158" t="n">
        <v>1</v>
      </c>
      <c r="FE1690" s="158" t="n">
        <v>1</v>
      </c>
      <c r="FF1690" s="158" t="n">
        <v>1900</v>
      </c>
      <c r="FG1690" s="158" t="n">
        <v>1</v>
      </c>
      <c r="FH1690" s="158" t="n">
        <v>1</v>
      </c>
      <c r="FI1690" s="158" t="n">
        <v>1900</v>
      </c>
      <c r="FJ1690" s="158" t="n">
        <v>1</v>
      </c>
      <c r="FK1690" s="158" t="n">
        <v>1</v>
      </c>
      <c r="FL1690" s="158" t="n">
        <v>1900</v>
      </c>
      <c r="FM1690" s="158" t="n">
        <v>1</v>
      </c>
      <c r="FN1690" s="158" t="n">
        <v>1</v>
      </c>
      <c r="FO1690" s="158" t="n">
        <v>1900</v>
      </c>
      <c r="FP1690" s="158" t="n">
        <v>1</v>
      </c>
      <c r="FQ1690" s="158" t="n">
        <v>1</v>
      </c>
      <c r="FR1690" s="158" t="n">
        <v>1900</v>
      </c>
      <c r="FS1690" s="158" t="n">
        <v>1</v>
      </c>
      <c r="FT1690" s="158" t="n">
        <v>1</v>
      </c>
      <c r="FU1690" s="158" t="n">
        <v>1900</v>
      </c>
      <c r="FV1690" s="158" t="n">
        <v>1</v>
      </c>
      <c r="FW1690" s="158" t="n">
        <v>1</v>
      </c>
    </row>
    <row r="1691">
      <c r="A1691">
        <f>IF(F1691&gt;1,A1690,IF(AND(I1691&lt;10,paste!A1693&lt;10),RIGHT(H1691,2)&amp;"0"&amp;I1691&amp;"000"&amp;paste!A1693,IF(AND(I1691&lt;10,paste!A1693&gt;=10,paste!A1693&lt;100),RIGHT(H1691,2)&amp;"0"&amp;I1691&amp;"00"&amp;paste!A1693,IF(AND(I1691&lt;10,paste!A1693&gt;=100,paste!A1693&lt;1000),RIGHT(H1691,2)&amp;"0"&amp;I1691&amp;"0"&amp;paste!A1693,IF(AND(I1691&lt;10,paste!A1693&gt;=1000),RIGHT(H1691,2)&amp;"0"&amp;I1691&amp;paste!A1693,IF(AND(I1691&gt;=10,paste!A1693&lt;10),RIGHT(H1691,2)&amp;I1691&amp;"000"&amp;paste!A1693,IF(AND(I1691&gt;=10,paste!A1693&gt;=10,paste!A1693&lt;100),RIGHT(H1691,2)&amp;I1691&amp;"00"&amp;paste!A1693,IF(AND(I1691&gt;=10,paste!A1693&gt;=100,paste!A1693&lt;1000),RIGHT(H1691,2)&amp;I1691&amp;"0"&amp;paste!A1693,RIGHT(H1691,2)&amp;I1691&amp;paste!A1693))))))))</f>
        <v/>
      </c>
      <c r="B1691">
        <f>YEAR(paste!C1693)</f>
        <v/>
      </c>
      <c r="C1691">
        <f>MONTH(paste!C1693)</f>
        <v/>
      </c>
      <c r="D1691">
        <f>DAY(paste!C1693)</f>
        <v/>
      </c>
      <c r="E1691" s="158" t="n">
        <v>0</v>
      </c>
      <c r="F1691">
        <f>IF(AND(L1691=L1690,D1691=D1690),F1690+1,1)</f>
        <v/>
      </c>
      <c r="G1691" s="158" t="n">
        <v>0</v>
      </c>
      <c r="H1691">
        <f>YEAR(paste!C1693)</f>
        <v/>
      </c>
      <c r="I1691">
        <f>MONTH(paste!C1693)</f>
        <v/>
      </c>
      <c r="J1691">
        <f>DAY(paste!C1693)</f>
        <v/>
      </c>
      <c r="K1691">
        <f>A1691</f>
        <v/>
      </c>
      <c r="L1691">
        <f>IF(ISBLANK(VLOOKUP(paste!J1693,'得意先名 (2)'!$B$3:$F$2005,5,FALSE)),paste!P1693,IFERROR(VLOOKUP(paste!J1693,'得意先名 (2)'!$B$3:$F$2005,5,FALSE),"ZZZZZZZZZZZ"))</f>
        <v/>
      </c>
      <c r="M1691">
        <f>IF(L1691="ZZZZZZZZZZZ",paste!J1693&amp;paste!K1693&amp; "  :   "&amp;paste!M1693&amp; "  :   "&amp;paste!P1693,"")</f>
        <v/>
      </c>
      <c r="O1691" s="158" t="n"/>
      <c r="P1691">
        <f>VLOOKUP(L1691,'L_User+EndUser'!$C$2:$K$500,8,FALSE)</f>
        <v/>
      </c>
      <c r="Q1691">
        <f>VLOOKUP(L1691,'L_User+EndUser'!$C$2:$K$500,9,FALSE)</f>
        <v/>
      </c>
      <c r="R1691" s="158" t="n"/>
      <c r="T1691" s="158" t="n"/>
      <c r="V1691" s="158" t="n"/>
      <c r="AB1691">
        <f>paste!J1693</f>
        <v/>
      </c>
      <c r="AC1691">
        <f>L1691</f>
        <v/>
      </c>
      <c r="AO1691">
        <f>YEAR(paste!O1693)</f>
        <v/>
      </c>
      <c r="AP1691">
        <f>MONTH(paste!O1693)</f>
        <v/>
      </c>
      <c r="AQ1691">
        <f>DAY(paste!O1693)</f>
        <v/>
      </c>
      <c r="BD1691">
        <f>IF(paste!L1693="","",paste!L1693)</f>
        <v/>
      </c>
      <c r="BM1691" t="n">
        <v>1</v>
      </c>
      <c r="BN1691">
        <f>VLOOKUP(paste!E1693,L_Product!$A$2:$B$2001,2,FALSE)</f>
        <v/>
      </c>
      <c r="BO1691" s="21" t="n"/>
      <c r="BT1691" t="n">
        <v>2</v>
      </c>
      <c r="BU1691">
        <f>IF($BM$2=1,2,IF($BM$2=18,1))</f>
        <v/>
      </c>
      <c r="BV1691">
        <f>IF($BM$2=1,0,IF($BM$2=18,1))</f>
        <v/>
      </c>
      <c r="BW1691" t="n">
        <v>2</v>
      </c>
      <c r="BX1691" t="n">
        <v>0</v>
      </c>
      <c r="BY1691" t="n">
        <v>3</v>
      </c>
      <c r="BZ1691">
        <f>VLOOKUP(BN1691,L_Product!$B$2:$Z$2001,14,FALSE)</f>
        <v/>
      </c>
      <c r="CA1691">
        <f>paste!H1693</f>
        <v/>
      </c>
      <c r="CB1691">
        <f>BZ1691*CA1691</f>
        <v/>
      </c>
      <c r="CN1691" s="158" t="n">
        <v>1</v>
      </c>
      <c r="CO1691" s="158" t="n">
        <v>1</v>
      </c>
      <c r="CP1691" s="158" t="n">
        <v>1</v>
      </c>
      <c r="CQ1691" s="158" t="n">
        <v>1</v>
      </c>
      <c r="CR1691" s="158" t="n">
        <v>1</v>
      </c>
      <c r="CS1691" s="158" t="n">
        <v>0</v>
      </c>
      <c r="CT1691" s="158" t="n">
        <v>0</v>
      </c>
      <c r="CU1691" s="158" t="n">
        <v>0</v>
      </c>
      <c r="CV1691" s="158" t="n">
        <v>0</v>
      </c>
      <c r="CW1691" s="158" t="n">
        <v>0</v>
      </c>
      <c r="CX1691">
        <f>B1691</f>
        <v/>
      </c>
      <c r="CY1691">
        <f>C1691</f>
        <v/>
      </c>
      <c r="CZ1691">
        <f>D1691</f>
        <v/>
      </c>
      <c r="DA1691" s="158" t="n">
        <v>1900</v>
      </c>
      <c r="DB1691" s="158" t="n">
        <v>1</v>
      </c>
      <c r="DC1691" s="158" t="n">
        <v>1</v>
      </c>
      <c r="DD1691" s="158" t="n">
        <v>1900</v>
      </c>
      <c r="DE1691" s="158" t="n">
        <v>1</v>
      </c>
      <c r="DF1691" s="158" t="n">
        <v>1</v>
      </c>
      <c r="DG1691" s="158" t="n">
        <v>1900</v>
      </c>
      <c r="DH1691" s="158" t="n">
        <v>1</v>
      </c>
      <c r="DI1691" s="158" t="n">
        <v>1</v>
      </c>
      <c r="DJ1691" s="158" t="n">
        <v>1900</v>
      </c>
      <c r="DK1691" s="158" t="n">
        <v>1</v>
      </c>
      <c r="DL1691" s="158" t="n">
        <v>1</v>
      </c>
      <c r="DR1691" s="158" t="n">
        <v>2</v>
      </c>
      <c r="DS1691" s="158" t="n">
        <v>1</v>
      </c>
      <c r="DT1691" s="158" t="n">
        <v>2</v>
      </c>
      <c r="DU1691" s="158" t="n">
        <v>1</v>
      </c>
      <c r="DV1691" s="158" t="n">
        <v>3</v>
      </c>
      <c r="DW1691" s="158" t="n">
        <v>1</v>
      </c>
      <c r="DX1691" s="158" t="n">
        <v>3</v>
      </c>
      <c r="DY1691" s="158" t="n">
        <v>0</v>
      </c>
      <c r="DZ1691" s="158" t="n">
        <v>0</v>
      </c>
      <c r="EA1691" s="158" t="n">
        <v>0</v>
      </c>
      <c r="EB1691" s="158" t="n">
        <v>0</v>
      </c>
      <c r="EC1691" s="158" t="n">
        <v>0</v>
      </c>
      <c r="ED1691" s="158" t="n">
        <v>0</v>
      </c>
      <c r="EE1691" s="158" t="n">
        <v>0</v>
      </c>
      <c r="EF1691" s="158" t="n">
        <v>0</v>
      </c>
      <c r="EG1691" s="158" t="n">
        <v>0</v>
      </c>
      <c r="EH1691" s="158" t="n">
        <v>0</v>
      </c>
      <c r="EI1691" s="158" t="n">
        <v>0</v>
      </c>
      <c r="EJ1691" s="158" t="n">
        <v>0</v>
      </c>
      <c r="EK1691" s="158" t="n">
        <v>0</v>
      </c>
      <c r="EL1691" s="158" t="n">
        <v>0</v>
      </c>
      <c r="EM1691" s="158" t="n">
        <v>0</v>
      </c>
      <c r="EN1691" s="158" t="n">
        <v>0</v>
      </c>
      <c r="EO1691" s="158" t="n">
        <v>0</v>
      </c>
      <c r="EP1691" s="158" t="n">
        <v>0</v>
      </c>
      <c r="EQ1691" s="158" t="n">
        <v>0</v>
      </c>
      <c r="ER1691" s="158" t="n">
        <v>0</v>
      </c>
      <c r="ES1691" s="158" t="n">
        <v>0</v>
      </c>
      <c r="ET1691" s="158" t="n">
        <v>0</v>
      </c>
      <c r="EU1691" s="158" t="n">
        <v>0</v>
      </c>
      <c r="EV1691" s="158" t="n">
        <v>0</v>
      </c>
      <c r="EW1691" s="158" t="n">
        <v>0</v>
      </c>
      <c r="EX1691" s="158" t="n">
        <v>0</v>
      </c>
      <c r="EY1691" s="158" t="n">
        <v>0</v>
      </c>
      <c r="EZ1691" s="158" t="n">
        <v>1900</v>
      </c>
      <c r="FA1691" s="158" t="n">
        <v>1</v>
      </c>
      <c r="FB1691" s="158" t="n">
        <v>1</v>
      </c>
      <c r="FC1691" s="158" t="n">
        <v>1900</v>
      </c>
      <c r="FD1691" s="158" t="n">
        <v>1</v>
      </c>
      <c r="FE1691" s="158" t="n">
        <v>1</v>
      </c>
      <c r="FF1691" s="158" t="n">
        <v>1900</v>
      </c>
      <c r="FG1691" s="158" t="n">
        <v>1</v>
      </c>
      <c r="FH1691" s="158" t="n">
        <v>1</v>
      </c>
      <c r="FI1691" s="158" t="n">
        <v>1900</v>
      </c>
      <c r="FJ1691" s="158" t="n">
        <v>1</v>
      </c>
      <c r="FK1691" s="158" t="n">
        <v>1</v>
      </c>
      <c r="FL1691" s="158" t="n">
        <v>1900</v>
      </c>
      <c r="FM1691" s="158" t="n">
        <v>1</v>
      </c>
      <c r="FN1691" s="158" t="n">
        <v>1</v>
      </c>
      <c r="FO1691" s="158" t="n">
        <v>1900</v>
      </c>
      <c r="FP1691" s="158" t="n">
        <v>1</v>
      </c>
      <c r="FQ1691" s="158" t="n">
        <v>1</v>
      </c>
      <c r="FR1691" s="158" t="n">
        <v>1900</v>
      </c>
      <c r="FS1691" s="158" t="n">
        <v>1</v>
      </c>
      <c r="FT1691" s="158" t="n">
        <v>1</v>
      </c>
      <c r="FU1691" s="158" t="n">
        <v>1900</v>
      </c>
      <c r="FV1691" s="158" t="n">
        <v>1</v>
      </c>
      <c r="FW1691" s="158" t="n">
        <v>1</v>
      </c>
    </row>
    <row r="1692">
      <c r="A1692">
        <f>IF(F1692&gt;1,A1691,IF(AND(I1692&lt;10,paste!A1694&lt;10),RIGHT(H1692,2)&amp;"0"&amp;I1692&amp;"000"&amp;paste!A1694,IF(AND(I1692&lt;10,paste!A1694&gt;=10,paste!A1694&lt;100),RIGHT(H1692,2)&amp;"0"&amp;I1692&amp;"00"&amp;paste!A1694,IF(AND(I1692&lt;10,paste!A1694&gt;=100,paste!A1694&lt;1000),RIGHT(H1692,2)&amp;"0"&amp;I1692&amp;"0"&amp;paste!A1694,IF(AND(I1692&lt;10,paste!A1694&gt;=1000),RIGHT(H1692,2)&amp;"0"&amp;I1692&amp;paste!A1694,IF(AND(I1692&gt;=10,paste!A1694&lt;10),RIGHT(H1692,2)&amp;I1692&amp;"000"&amp;paste!A1694,IF(AND(I1692&gt;=10,paste!A1694&gt;=10,paste!A1694&lt;100),RIGHT(H1692,2)&amp;I1692&amp;"00"&amp;paste!A1694,IF(AND(I1692&gt;=10,paste!A1694&gt;=100,paste!A1694&lt;1000),RIGHT(H1692,2)&amp;I1692&amp;"0"&amp;paste!A1694,RIGHT(H1692,2)&amp;I1692&amp;paste!A1694))))))))</f>
        <v/>
      </c>
      <c r="B1692">
        <f>YEAR(paste!C1694)</f>
        <v/>
      </c>
      <c r="C1692">
        <f>MONTH(paste!C1694)</f>
        <v/>
      </c>
      <c r="D1692">
        <f>DAY(paste!C1694)</f>
        <v/>
      </c>
      <c r="E1692" s="158" t="n">
        <v>0</v>
      </c>
      <c r="F1692">
        <f>IF(AND(L1692=L1691,D1692=D1691),F1691+1,1)</f>
        <v/>
      </c>
      <c r="G1692" s="158" t="n">
        <v>0</v>
      </c>
      <c r="H1692">
        <f>YEAR(paste!C1694)</f>
        <v/>
      </c>
      <c r="I1692">
        <f>MONTH(paste!C1694)</f>
        <v/>
      </c>
      <c r="J1692">
        <f>DAY(paste!C1694)</f>
        <v/>
      </c>
      <c r="K1692">
        <f>A1692</f>
        <v/>
      </c>
      <c r="L1692">
        <f>IF(ISBLANK(VLOOKUP(paste!J1694,'得意先名 (2)'!$B$3:$F$2005,5,FALSE)),paste!P1694,IFERROR(VLOOKUP(paste!J1694,'得意先名 (2)'!$B$3:$F$2005,5,FALSE),"ZZZZZZZZZZZ"))</f>
        <v/>
      </c>
      <c r="M1692">
        <f>IF(L1692="ZZZZZZZZZZZ",paste!J1694&amp;paste!K1694&amp; "  :   "&amp;paste!M1694&amp; "  :   "&amp;paste!P1694,"")</f>
        <v/>
      </c>
      <c r="O1692" s="158" t="n"/>
      <c r="P1692">
        <f>VLOOKUP(L1692,'L_User+EndUser'!$C$2:$K$500,8,FALSE)</f>
        <v/>
      </c>
      <c r="Q1692">
        <f>VLOOKUP(L1692,'L_User+EndUser'!$C$2:$K$500,9,FALSE)</f>
        <v/>
      </c>
      <c r="R1692" s="158" t="n"/>
      <c r="T1692" s="158" t="n"/>
      <c r="V1692" s="158" t="n"/>
      <c r="AB1692">
        <f>paste!J1694</f>
        <v/>
      </c>
      <c r="AC1692">
        <f>L1692</f>
        <v/>
      </c>
      <c r="AO1692">
        <f>YEAR(paste!O1694)</f>
        <v/>
      </c>
      <c r="AP1692">
        <f>MONTH(paste!O1694)</f>
        <v/>
      </c>
      <c r="AQ1692">
        <f>DAY(paste!O1694)</f>
        <v/>
      </c>
      <c r="BD1692">
        <f>IF(paste!L1694="","",paste!L1694)</f>
        <v/>
      </c>
      <c r="BM1692" t="n">
        <v>1</v>
      </c>
      <c r="BN1692">
        <f>VLOOKUP(paste!E1694,L_Product!$A$2:$B$2001,2,FALSE)</f>
        <v/>
      </c>
      <c r="BO1692" s="21" t="n"/>
      <c r="BT1692" t="n">
        <v>2</v>
      </c>
      <c r="BU1692">
        <f>IF($BM$2=1,2,IF($BM$2=18,1))</f>
        <v/>
      </c>
      <c r="BV1692">
        <f>IF($BM$2=1,0,IF($BM$2=18,1))</f>
        <v/>
      </c>
      <c r="BW1692" t="n">
        <v>2</v>
      </c>
      <c r="BX1692" t="n">
        <v>0</v>
      </c>
      <c r="BY1692" t="n">
        <v>3</v>
      </c>
      <c r="BZ1692">
        <f>VLOOKUP(BN1692,L_Product!$B$2:$Z$2001,14,FALSE)</f>
        <v/>
      </c>
      <c r="CA1692">
        <f>paste!H1694</f>
        <v/>
      </c>
      <c r="CB1692">
        <f>BZ1692*CA1692</f>
        <v/>
      </c>
      <c r="CN1692" s="158" t="n">
        <v>1</v>
      </c>
      <c r="CO1692" s="158" t="n">
        <v>1</v>
      </c>
      <c r="CP1692" s="158" t="n">
        <v>1</v>
      </c>
      <c r="CQ1692" s="158" t="n">
        <v>1</v>
      </c>
      <c r="CR1692" s="158" t="n">
        <v>1</v>
      </c>
      <c r="CS1692" s="158" t="n">
        <v>0</v>
      </c>
      <c r="CT1692" s="158" t="n">
        <v>0</v>
      </c>
      <c r="CU1692" s="158" t="n">
        <v>0</v>
      </c>
      <c r="CV1692" s="158" t="n">
        <v>0</v>
      </c>
      <c r="CW1692" s="158" t="n">
        <v>0</v>
      </c>
      <c r="CX1692">
        <f>B1692</f>
        <v/>
      </c>
      <c r="CY1692">
        <f>C1692</f>
        <v/>
      </c>
      <c r="CZ1692">
        <f>D1692</f>
        <v/>
      </c>
      <c r="DA1692" s="158" t="n">
        <v>1900</v>
      </c>
      <c r="DB1692" s="158" t="n">
        <v>1</v>
      </c>
      <c r="DC1692" s="158" t="n">
        <v>1</v>
      </c>
      <c r="DD1692" s="158" t="n">
        <v>1900</v>
      </c>
      <c r="DE1692" s="158" t="n">
        <v>1</v>
      </c>
      <c r="DF1692" s="158" t="n">
        <v>1</v>
      </c>
      <c r="DG1692" s="158" t="n">
        <v>1900</v>
      </c>
      <c r="DH1692" s="158" t="n">
        <v>1</v>
      </c>
      <c r="DI1692" s="158" t="n">
        <v>1</v>
      </c>
      <c r="DJ1692" s="158" t="n">
        <v>1900</v>
      </c>
      <c r="DK1692" s="158" t="n">
        <v>1</v>
      </c>
      <c r="DL1692" s="158" t="n">
        <v>1</v>
      </c>
      <c r="DR1692" s="158" t="n">
        <v>2</v>
      </c>
      <c r="DS1692" s="158" t="n">
        <v>1</v>
      </c>
      <c r="DT1692" s="158" t="n">
        <v>2</v>
      </c>
      <c r="DU1692" s="158" t="n">
        <v>1</v>
      </c>
      <c r="DV1692" s="158" t="n">
        <v>3</v>
      </c>
      <c r="DW1692" s="158" t="n">
        <v>1</v>
      </c>
      <c r="DX1692" s="158" t="n">
        <v>3</v>
      </c>
      <c r="DY1692" s="158" t="n">
        <v>0</v>
      </c>
      <c r="DZ1692" s="158" t="n">
        <v>0</v>
      </c>
      <c r="EA1692" s="158" t="n">
        <v>0</v>
      </c>
      <c r="EB1692" s="158" t="n">
        <v>0</v>
      </c>
      <c r="EC1692" s="158" t="n">
        <v>0</v>
      </c>
      <c r="ED1692" s="158" t="n">
        <v>0</v>
      </c>
      <c r="EE1692" s="158" t="n">
        <v>0</v>
      </c>
      <c r="EF1692" s="158" t="n">
        <v>0</v>
      </c>
      <c r="EG1692" s="158" t="n">
        <v>0</v>
      </c>
      <c r="EH1692" s="158" t="n">
        <v>0</v>
      </c>
      <c r="EI1692" s="158" t="n">
        <v>0</v>
      </c>
      <c r="EJ1692" s="158" t="n">
        <v>0</v>
      </c>
      <c r="EK1692" s="158" t="n">
        <v>0</v>
      </c>
      <c r="EL1692" s="158" t="n">
        <v>0</v>
      </c>
      <c r="EM1692" s="158" t="n">
        <v>0</v>
      </c>
      <c r="EN1692" s="158" t="n">
        <v>0</v>
      </c>
      <c r="EO1692" s="158" t="n">
        <v>0</v>
      </c>
      <c r="EP1692" s="158" t="n">
        <v>0</v>
      </c>
      <c r="EQ1692" s="158" t="n">
        <v>0</v>
      </c>
      <c r="ER1692" s="158" t="n">
        <v>0</v>
      </c>
      <c r="ES1692" s="158" t="n">
        <v>0</v>
      </c>
      <c r="ET1692" s="158" t="n">
        <v>0</v>
      </c>
      <c r="EU1692" s="158" t="n">
        <v>0</v>
      </c>
      <c r="EV1692" s="158" t="n">
        <v>0</v>
      </c>
      <c r="EW1692" s="158" t="n">
        <v>0</v>
      </c>
      <c r="EX1692" s="158" t="n">
        <v>0</v>
      </c>
      <c r="EY1692" s="158" t="n">
        <v>0</v>
      </c>
      <c r="EZ1692" s="158" t="n">
        <v>1900</v>
      </c>
      <c r="FA1692" s="158" t="n">
        <v>1</v>
      </c>
      <c r="FB1692" s="158" t="n">
        <v>1</v>
      </c>
      <c r="FC1692" s="158" t="n">
        <v>1900</v>
      </c>
      <c r="FD1692" s="158" t="n">
        <v>1</v>
      </c>
      <c r="FE1692" s="158" t="n">
        <v>1</v>
      </c>
      <c r="FF1692" s="158" t="n">
        <v>1900</v>
      </c>
      <c r="FG1692" s="158" t="n">
        <v>1</v>
      </c>
      <c r="FH1692" s="158" t="n">
        <v>1</v>
      </c>
      <c r="FI1692" s="158" t="n">
        <v>1900</v>
      </c>
      <c r="FJ1692" s="158" t="n">
        <v>1</v>
      </c>
      <c r="FK1692" s="158" t="n">
        <v>1</v>
      </c>
      <c r="FL1692" s="158" t="n">
        <v>1900</v>
      </c>
      <c r="FM1692" s="158" t="n">
        <v>1</v>
      </c>
      <c r="FN1692" s="158" t="n">
        <v>1</v>
      </c>
      <c r="FO1692" s="158" t="n">
        <v>1900</v>
      </c>
      <c r="FP1692" s="158" t="n">
        <v>1</v>
      </c>
      <c r="FQ1692" s="158" t="n">
        <v>1</v>
      </c>
      <c r="FR1692" s="158" t="n">
        <v>1900</v>
      </c>
      <c r="FS1692" s="158" t="n">
        <v>1</v>
      </c>
      <c r="FT1692" s="158" t="n">
        <v>1</v>
      </c>
      <c r="FU1692" s="158" t="n">
        <v>1900</v>
      </c>
      <c r="FV1692" s="158" t="n">
        <v>1</v>
      </c>
      <c r="FW1692" s="158" t="n">
        <v>1</v>
      </c>
    </row>
    <row r="1693">
      <c r="A1693">
        <f>IF(F1693&gt;1,A1692,IF(AND(I1693&lt;10,paste!A1695&lt;10),RIGHT(H1693,2)&amp;"0"&amp;I1693&amp;"000"&amp;paste!A1695,IF(AND(I1693&lt;10,paste!A1695&gt;=10,paste!A1695&lt;100),RIGHT(H1693,2)&amp;"0"&amp;I1693&amp;"00"&amp;paste!A1695,IF(AND(I1693&lt;10,paste!A1695&gt;=100,paste!A1695&lt;1000),RIGHT(H1693,2)&amp;"0"&amp;I1693&amp;"0"&amp;paste!A1695,IF(AND(I1693&lt;10,paste!A1695&gt;=1000),RIGHT(H1693,2)&amp;"0"&amp;I1693&amp;paste!A1695,IF(AND(I1693&gt;=10,paste!A1695&lt;10),RIGHT(H1693,2)&amp;I1693&amp;"000"&amp;paste!A1695,IF(AND(I1693&gt;=10,paste!A1695&gt;=10,paste!A1695&lt;100),RIGHT(H1693,2)&amp;I1693&amp;"00"&amp;paste!A1695,IF(AND(I1693&gt;=10,paste!A1695&gt;=100,paste!A1695&lt;1000),RIGHT(H1693,2)&amp;I1693&amp;"0"&amp;paste!A1695,RIGHT(H1693,2)&amp;I1693&amp;paste!A1695))))))))</f>
        <v/>
      </c>
      <c r="B1693">
        <f>YEAR(paste!C1695)</f>
        <v/>
      </c>
      <c r="C1693">
        <f>MONTH(paste!C1695)</f>
        <v/>
      </c>
      <c r="D1693">
        <f>DAY(paste!C1695)</f>
        <v/>
      </c>
      <c r="E1693" s="158" t="n">
        <v>0</v>
      </c>
      <c r="F1693">
        <f>IF(AND(L1693=L1692,D1693=D1692),F1692+1,1)</f>
        <v/>
      </c>
      <c r="G1693" s="158" t="n">
        <v>0</v>
      </c>
      <c r="H1693">
        <f>YEAR(paste!C1695)</f>
        <v/>
      </c>
      <c r="I1693">
        <f>MONTH(paste!C1695)</f>
        <v/>
      </c>
      <c r="J1693">
        <f>DAY(paste!C1695)</f>
        <v/>
      </c>
      <c r="K1693">
        <f>A1693</f>
        <v/>
      </c>
      <c r="L1693">
        <f>IF(ISBLANK(VLOOKUP(paste!J1695,'得意先名 (2)'!$B$3:$F$2005,5,FALSE)),paste!P1695,IFERROR(VLOOKUP(paste!J1695,'得意先名 (2)'!$B$3:$F$2005,5,FALSE),"ZZZZZZZZZZZ"))</f>
        <v/>
      </c>
      <c r="M1693">
        <f>IF(L1693="ZZZZZZZZZZZ",paste!J1695&amp;paste!K1695&amp; "  :   "&amp;paste!M1695&amp; "  :   "&amp;paste!P1695,"")</f>
        <v/>
      </c>
      <c r="O1693" s="158" t="n"/>
      <c r="P1693">
        <f>VLOOKUP(L1693,'L_User+EndUser'!$C$2:$K$500,8,FALSE)</f>
        <v/>
      </c>
      <c r="Q1693">
        <f>VLOOKUP(L1693,'L_User+EndUser'!$C$2:$K$500,9,FALSE)</f>
        <v/>
      </c>
      <c r="R1693" s="158" t="n"/>
      <c r="T1693" s="158" t="n"/>
      <c r="V1693" s="158" t="n"/>
      <c r="AB1693">
        <f>paste!J1695</f>
        <v/>
      </c>
      <c r="AC1693">
        <f>L1693</f>
        <v/>
      </c>
      <c r="AO1693">
        <f>YEAR(paste!O1695)</f>
        <v/>
      </c>
      <c r="AP1693">
        <f>MONTH(paste!O1695)</f>
        <v/>
      </c>
      <c r="AQ1693">
        <f>DAY(paste!O1695)</f>
        <v/>
      </c>
      <c r="BD1693">
        <f>IF(paste!L1695="","",paste!L1695)</f>
        <v/>
      </c>
      <c r="BM1693" t="n">
        <v>1</v>
      </c>
      <c r="BN1693">
        <f>VLOOKUP(paste!E1695,L_Product!$A$2:$B$2001,2,FALSE)</f>
        <v/>
      </c>
      <c r="BO1693" s="21" t="n"/>
      <c r="BT1693" t="n">
        <v>2</v>
      </c>
      <c r="BU1693">
        <f>IF($BM$2=1,2,IF($BM$2=18,1))</f>
        <v/>
      </c>
      <c r="BV1693">
        <f>IF($BM$2=1,0,IF($BM$2=18,1))</f>
        <v/>
      </c>
      <c r="BW1693" t="n">
        <v>2</v>
      </c>
      <c r="BX1693" t="n">
        <v>0</v>
      </c>
      <c r="BY1693" t="n">
        <v>3</v>
      </c>
      <c r="BZ1693">
        <f>VLOOKUP(BN1693,L_Product!$B$2:$Z$2001,14,FALSE)</f>
        <v/>
      </c>
      <c r="CA1693">
        <f>paste!H1695</f>
        <v/>
      </c>
      <c r="CB1693">
        <f>BZ1693*CA1693</f>
        <v/>
      </c>
      <c r="CN1693" s="158" t="n">
        <v>1</v>
      </c>
      <c r="CO1693" s="158" t="n">
        <v>1</v>
      </c>
      <c r="CP1693" s="158" t="n">
        <v>1</v>
      </c>
      <c r="CQ1693" s="158" t="n">
        <v>1</v>
      </c>
      <c r="CR1693" s="158" t="n">
        <v>1</v>
      </c>
      <c r="CS1693" s="158" t="n">
        <v>0</v>
      </c>
      <c r="CT1693" s="158" t="n">
        <v>0</v>
      </c>
      <c r="CU1693" s="158" t="n">
        <v>0</v>
      </c>
      <c r="CV1693" s="158" t="n">
        <v>0</v>
      </c>
      <c r="CW1693" s="158" t="n">
        <v>0</v>
      </c>
      <c r="CX1693">
        <f>B1693</f>
        <v/>
      </c>
      <c r="CY1693">
        <f>C1693</f>
        <v/>
      </c>
      <c r="CZ1693">
        <f>D1693</f>
        <v/>
      </c>
      <c r="DA1693" s="158" t="n">
        <v>1900</v>
      </c>
      <c r="DB1693" s="158" t="n">
        <v>1</v>
      </c>
      <c r="DC1693" s="158" t="n">
        <v>1</v>
      </c>
      <c r="DD1693" s="158" t="n">
        <v>1900</v>
      </c>
      <c r="DE1693" s="158" t="n">
        <v>1</v>
      </c>
      <c r="DF1693" s="158" t="n">
        <v>1</v>
      </c>
      <c r="DG1693" s="158" t="n">
        <v>1900</v>
      </c>
      <c r="DH1693" s="158" t="n">
        <v>1</v>
      </c>
      <c r="DI1693" s="158" t="n">
        <v>1</v>
      </c>
      <c r="DJ1693" s="158" t="n">
        <v>1900</v>
      </c>
      <c r="DK1693" s="158" t="n">
        <v>1</v>
      </c>
      <c r="DL1693" s="158" t="n">
        <v>1</v>
      </c>
      <c r="DR1693" s="158" t="n">
        <v>2</v>
      </c>
      <c r="DS1693" s="158" t="n">
        <v>1</v>
      </c>
      <c r="DT1693" s="158" t="n">
        <v>2</v>
      </c>
      <c r="DU1693" s="158" t="n">
        <v>1</v>
      </c>
      <c r="DV1693" s="158" t="n">
        <v>3</v>
      </c>
      <c r="DW1693" s="158" t="n">
        <v>1</v>
      </c>
      <c r="DX1693" s="158" t="n">
        <v>3</v>
      </c>
      <c r="DY1693" s="158" t="n">
        <v>0</v>
      </c>
      <c r="DZ1693" s="158" t="n">
        <v>0</v>
      </c>
      <c r="EA1693" s="158" t="n">
        <v>0</v>
      </c>
      <c r="EB1693" s="158" t="n">
        <v>0</v>
      </c>
      <c r="EC1693" s="158" t="n">
        <v>0</v>
      </c>
      <c r="ED1693" s="158" t="n">
        <v>0</v>
      </c>
      <c r="EE1693" s="158" t="n">
        <v>0</v>
      </c>
      <c r="EF1693" s="158" t="n">
        <v>0</v>
      </c>
      <c r="EG1693" s="158" t="n">
        <v>0</v>
      </c>
      <c r="EH1693" s="158" t="n">
        <v>0</v>
      </c>
      <c r="EI1693" s="158" t="n">
        <v>0</v>
      </c>
      <c r="EJ1693" s="158" t="n">
        <v>0</v>
      </c>
      <c r="EK1693" s="158" t="n">
        <v>0</v>
      </c>
      <c r="EL1693" s="158" t="n">
        <v>0</v>
      </c>
      <c r="EM1693" s="158" t="n">
        <v>0</v>
      </c>
      <c r="EN1693" s="158" t="n">
        <v>0</v>
      </c>
      <c r="EO1693" s="158" t="n">
        <v>0</v>
      </c>
      <c r="EP1693" s="158" t="n">
        <v>0</v>
      </c>
      <c r="EQ1693" s="158" t="n">
        <v>0</v>
      </c>
      <c r="ER1693" s="158" t="n">
        <v>0</v>
      </c>
      <c r="ES1693" s="158" t="n">
        <v>0</v>
      </c>
      <c r="ET1693" s="158" t="n">
        <v>0</v>
      </c>
      <c r="EU1693" s="158" t="n">
        <v>0</v>
      </c>
      <c r="EV1693" s="158" t="n">
        <v>0</v>
      </c>
      <c r="EW1693" s="158" t="n">
        <v>0</v>
      </c>
      <c r="EX1693" s="158" t="n">
        <v>0</v>
      </c>
      <c r="EY1693" s="158" t="n">
        <v>0</v>
      </c>
      <c r="EZ1693" s="158" t="n">
        <v>1900</v>
      </c>
      <c r="FA1693" s="158" t="n">
        <v>1</v>
      </c>
      <c r="FB1693" s="158" t="n">
        <v>1</v>
      </c>
      <c r="FC1693" s="158" t="n">
        <v>1900</v>
      </c>
      <c r="FD1693" s="158" t="n">
        <v>1</v>
      </c>
      <c r="FE1693" s="158" t="n">
        <v>1</v>
      </c>
      <c r="FF1693" s="158" t="n">
        <v>1900</v>
      </c>
      <c r="FG1693" s="158" t="n">
        <v>1</v>
      </c>
      <c r="FH1693" s="158" t="n">
        <v>1</v>
      </c>
      <c r="FI1693" s="158" t="n">
        <v>1900</v>
      </c>
      <c r="FJ1693" s="158" t="n">
        <v>1</v>
      </c>
      <c r="FK1693" s="158" t="n">
        <v>1</v>
      </c>
      <c r="FL1693" s="158" t="n">
        <v>1900</v>
      </c>
      <c r="FM1693" s="158" t="n">
        <v>1</v>
      </c>
      <c r="FN1693" s="158" t="n">
        <v>1</v>
      </c>
      <c r="FO1693" s="158" t="n">
        <v>1900</v>
      </c>
      <c r="FP1693" s="158" t="n">
        <v>1</v>
      </c>
      <c r="FQ1693" s="158" t="n">
        <v>1</v>
      </c>
      <c r="FR1693" s="158" t="n">
        <v>1900</v>
      </c>
      <c r="FS1693" s="158" t="n">
        <v>1</v>
      </c>
      <c r="FT1693" s="158" t="n">
        <v>1</v>
      </c>
      <c r="FU1693" s="158" t="n">
        <v>1900</v>
      </c>
      <c r="FV1693" s="158" t="n">
        <v>1</v>
      </c>
      <c r="FW1693" s="158" t="n">
        <v>1</v>
      </c>
    </row>
    <row r="1694">
      <c r="A1694">
        <f>IF(F1694&gt;1,A1693,IF(AND(I1694&lt;10,paste!A1696&lt;10),RIGHT(H1694,2)&amp;"0"&amp;I1694&amp;"000"&amp;paste!A1696,IF(AND(I1694&lt;10,paste!A1696&gt;=10,paste!A1696&lt;100),RIGHT(H1694,2)&amp;"0"&amp;I1694&amp;"00"&amp;paste!A1696,IF(AND(I1694&lt;10,paste!A1696&gt;=100,paste!A1696&lt;1000),RIGHT(H1694,2)&amp;"0"&amp;I1694&amp;"0"&amp;paste!A1696,IF(AND(I1694&lt;10,paste!A1696&gt;=1000),RIGHT(H1694,2)&amp;"0"&amp;I1694&amp;paste!A1696,IF(AND(I1694&gt;=10,paste!A1696&lt;10),RIGHT(H1694,2)&amp;I1694&amp;"000"&amp;paste!A1696,IF(AND(I1694&gt;=10,paste!A1696&gt;=10,paste!A1696&lt;100),RIGHT(H1694,2)&amp;I1694&amp;"00"&amp;paste!A1696,IF(AND(I1694&gt;=10,paste!A1696&gt;=100,paste!A1696&lt;1000),RIGHT(H1694,2)&amp;I1694&amp;"0"&amp;paste!A1696,RIGHT(H1694,2)&amp;I1694&amp;paste!A1696))))))))</f>
        <v/>
      </c>
      <c r="B1694">
        <f>YEAR(paste!C1696)</f>
        <v/>
      </c>
      <c r="C1694">
        <f>MONTH(paste!C1696)</f>
        <v/>
      </c>
      <c r="D1694">
        <f>DAY(paste!C1696)</f>
        <v/>
      </c>
      <c r="E1694" s="158" t="n">
        <v>0</v>
      </c>
      <c r="F1694">
        <f>IF(AND(L1694=L1693,D1694=D1693),F1693+1,1)</f>
        <v/>
      </c>
      <c r="G1694" s="158" t="n">
        <v>0</v>
      </c>
      <c r="H1694">
        <f>YEAR(paste!C1696)</f>
        <v/>
      </c>
      <c r="I1694">
        <f>MONTH(paste!C1696)</f>
        <v/>
      </c>
      <c r="J1694">
        <f>DAY(paste!C1696)</f>
        <v/>
      </c>
      <c r="K1694">
        <f>A1694</f>
        <v/>
      </c>
      <c r="L1694">
        <f>IF(ISBLANK(VLOOKUP(paste!J1696,'得意先名 (2)'!$B$3:$F$2005,5,FALSE)),paste!P1696,IFERROR(VLOOKUP(paste!J1696,'得意先名 (2)'!$B$3:$F$2005,5,FALSE),"ZZZZZZZZZZZ"))</f>
        <v/>
      </c>
      <c r="M1694">
        <f>IF(L1694="ZZZZZZZZZZZ",paste!J1696&amp;paste!K1696&amp; "  :   "&amp;paste!M1696&amp; "  :   "&amp;paste!P1696,"")</f>
        <v/>
      </c>
      <c r="O1694" s="158" t="n"/>
      <c r="P1694">
        <f>VLOOKUP(L1694,'L_User+EndUser'!$C$2:$K$500,8,FALSE)</f>
        <v/>
      </c>
      <c r="Q1694">
        <f>VLOOKUP(L1694,'L_User+EndUser'!$C$2:$K$500,9,FALSE)</f>
        <v/>
      </c>
      <c r="R1694" s="158" t="n"/>
      <c r="T1694" s="158" t="n"/>
      <c r="V1694" s="158" t="n"/>
      <c r="AB1694">
        <f>paste!J1696</f>
        <v/>
      </c>
      <c r="AC1694">
        <f>L1694</f>
        <v/>
      </c>
      <c r="AO1694">
        <f>YEAR(paste!O1696)</f>
        <v/>
      </c>
      <c r="AP1694">
        <f>MONTH(paste!O1696)</f>
        <v/>
      </c>
      <c r="AQ1694">
        <f>DAY(paste!O1696)</f>
        <v/>
      </c>
      <c r="BD1694">
        <f>IF(paste!L1696="","",paste!L1696)</f>
        <v/>
      </c>
      <c r="BM1694" t="n">
        <v>1</v>
      </c>
      <c r="BN1694">
        <f>VLOOKUP(paste!E1696,L_Product!$A$2:$B$2001,2,FALSE)</f>
        <v/>
      </c>
      <c r="BO1694" s="21" t="n"/>
      <c r="BT1694" t="n">
        <v>2</v>
      </c>
      <c r="BU1694">
        <f>IF($BM$2=1,2,IF($BM$2=18,1))</f>
        <v/>
      </c>
      <c r="BV1694">
        <f>IF($BM$2=1,0,IF($BM$2=18,1))</f>
        <v/>
      </c>
      <c r="BW1694" t="n">
        <v>2</v>
      </c>
      <c r="BX1694" t="n">
        <v>0</v>
      </c>
      <c r="BY1694" t="n">
        <v>3</v>
      </c>
      <c r="BZ1694">
        <f>VLOOKUP(BN1694,L_Product!$B$2:$Z$2001,14,FALSE)</f>
        <v/>
      </c>
      <c r="CA1694">
        <f>paste!H1696</f>
        <v/>
      </c>
      <c r="CB1694">
        <f>BZ1694*CA1694</f>
        <v/>
      </c>
      <c r="CN1694" s="158" t="n">
        <v>1</v>
      </c>
      <c r="CO1694" s="158" t="n">
        <v>1</v>
      </c>
      <c r="CP1694" s="158" t="n">
        <v>1</v>
      </c>
      <c r="CQ1694" s="158" t="n">
        <v>1</v>
      </c>
      <c r="CR1694" s="158" t="n">
        <v>1</v>
      </c>
      <c r="CS1694" s="158" t="n">
        <v>0</v>
      </c>
      <c r="CT1694" s="158" t="n">
        <v>0</v>
      </c>
      <c r="CU1694" s="158" t="n">
        <v>0</v>
      </c>
      <c r="CV1694" s="158" t="n">
        <v>0</v>
      </c>
      <c r="CW1694" s="158" t="n">
        <v>0</v>
      </c>
      <c r="CX1694">
        <f>B1694</f>
        <v/>
      </c>
      <c r="CY1694">
        <f>C1694</f>
        <v/>
      </c>
      <c r="CZ1694">
        <f>D1694</f>
        <v/>
      </c>
      <c r="DA1694" s="158" t="n">
        <v>1900</v>
      </c>
      <c r="DB1694" s="158" t="n">
        <v>1</v>
      </c>
      <c r="DC1694" s="158" t="n">
        <v>1</v>
      </c>
      <c r="DD1694" s="158" t="n">
        <v>1900</v>
      </c>
      <c r="DE1694" s="158" t="n">
        <v>1</v>
      </c>
      <c r="DF1694" s="158" t="n">
        <v>1</v>
      </c>
      <c r="DG1694" s="158" t="n">
        <v>1900</v>
      </c>
      <c r="DH1694" s="158" t="n">
        <v>1</v>
      </c>
      <c r="DI1694" s="158" t="n">
        <v>1</v>
      </c>
      <c r="DJ1694" s="158" t="n">
        <v>1900</v>
      </c>
      <c r="DK1694" s="158" t="n">
        <v>1</v>
      </c>
      <c r="DL1694" s="158" t="n">
        <v>1</v>
      </c>
      <c r="DR1694" s="158" t="n">
        <v>2</v>
      </c>
      <c r="DS1694" s="158" t="n">
        <v>1</v>
      </c>
      <c r="DT1694" s="158" t="n">
        <v>2</v>
      </c>
      <c r="DU1694" s="158" t="n">
        <v>1</v>
      </c>
      <c r="DV1694" s="158" t="n">
        <v>3</v>
      </c>
      <c r="DW1694" s="158" t="n">
        <v>1</v>
      </c>
      <c r="DX1694" s="158" t="n">
        <v>3</v>
      </c>
      <c r="DY1694" s="158" t="n">
        <v>0</v>
      </c>
      <c r="DZ1694" s="158" t="n">
        <v>0</v>
      </c>
      <c r="EA1694" s="158" t="n">
        <v>0</v>
      </c>
      <c r="EB1694" s="158" t="n">
        <v>0</v>
      </c>
      <c r="EC1694" s="158" t="n">
        <v>0</v>
      </c>
      <c r="ED1694" s="158" t="n">
        <v>0</v>
      </c>
      <c r="EE1694" s="158" t="n">
        <v>0</v>
      </c>
      <c r="EF1694" s="158" t="n">
        <v>0</v>
      </c>
      <c r="EG1694" s="158" t="n">
        <v>0</v>
      </c>
      <c r="EH1694" s="158" t="n">
        <v>0</v>
      </c>
      <c r="EI1694" s="158" t="n">
        <v>0</v>
      </c>
      <c r="EJ1694" s="158" t="n">
        <v>0</v>
      </c>
      <c r="EK1694" s="158" t="n">
        <v>0</v>
      </c>
      <c r="EL1694" s="158" t="n">
        <v>0</v>
      </c>
      <c r="EM1694" s="158" t="n">
        <v>0</v>
      </c>
      <c r="EN1694" s="158" t="n">
        <v>0</v>
      </c>
      <c r="EO1694" s="158" t="n">
        <v>0</v>
      </c>
      <c r="EP1694" s="158" t="n">
        <v>0</v>
      </c>
      <c r="EQ1694" s="158" t="n">
        <v>0</v>
      </c>
      <c r="ER1694" s="158" t="n">
        <v>0</v>
      </c>
      <c r="ES1694" s="158" t="n">
        <v>0</v>
      </c>
      <c r="ET1694" s="158" t="n">
        <v>0</v>
      </c>
      <c r="EU1694" s="158" t="n">
        <v>0</v>
      </c>
      <c r="EV1694" s="158" t="n">
        <v>0</v>
      </c>
      <c r="EW1694" s="158" t="n">
        <v>0</v>
      </c>
      <c r="EX1694" s="158" t="n">
        <v>0</v>
      </c>
      <c r="EY1694" s="158" t="n">
        <v>0</v>
      </c>
      <c r="EZ1694" s="158" t="n">
        <v>1900</v>
      </c>
      <c r="FA1694" s="158" t="n">
        <v>1</v>
      </c>
      <c r="FB1694" s="158" t="n">
        <v>1</v>
      </c>
      <c r="FC1694" s="158" t="n">
        <v>1900</v>
      </c>
      <c r="FD1694" s="158" t="n">
        <v>1</v>
      </c>
      <c r="FE1694" s="158" t="n">
        <v>1</v>
      </c>
      <c r="FF1694" s="158" t="n">
        <v>1900</v>
      </c>
      <c r="FG1694" s="158" t="n">
        <v>1</v>
      </c>
      <c r="FH1694" s="158" t="n">
        <v>1</v>
      </c>
      <c r="FI1694" s="158" t="n">
        <v>1900</v>
      </c>
      <c r="FJ1694" s="158" t="n">
        <v>1</v>
      </c>
      <c r="FK1694" s="158" t="n">
        <v>1</v>
      </c>
      <c r="FL1694" s="158" t="n">
        <v>1900</v>
      </c>
      <c r="FM1694" s="158" t="n">
        <v>1</v>
      </c>
      <c r="FN1694" s="158" t="n">
        <v>1</v>
      </c>
      <c r="FO1694" s="158" t="n">
        <v>1900</v>
      </c>
      <c r="FP1694" s="158" t="n">
        <v>1</v>
      </c>
      <c r="FQ1694" s="158" t="n">
        <v>1</v>
      </c>
      <c r="FR1694" s="158" t="n">
        <v>1900</v>
      </c>
      <c r="FS1694" s="158" t="n">
        <v>1</v>
      </c>
      <c r="FT1694" s="158" t="n">
        <v>1</v>
      </c>
      <c r="FU1694" s="158" t="n">
        <v>1900</v>
      </c>
      <c r="FV1694" s="158" t="n">
        <v>1</v>
      </c>
      <c r="FW1694" s="158" t="n">
        <v>1</v>
      </c>
    </row>
    <row r="1695">
      <c r="A1695">
        <f>IF(F1695&gt;1,A1694,IF(AND(I1695&lt;10,paste!A1697&lt;10),RIGHT(H1695,2)&amp;"0"&amp;I1695&amp;"000"&amp;paste!A1697,IF(AND(I1695&lt;10,paste!A1697&gt;=10,paste!A1697&lt;100),RIGHT(H1695,2)&amp;"0"&amp;I1695&amp;"00"&amp;paste!A1697,IF(AND(I1695&lt;10,paste!A1697&gt;=100,paste!A1697&lt;1000),RIGHT(H1695,2)&amp;"0"&amp;I1695&amp;"0"&amp;paste!A1697,IF(AND(I1695&lt;10,paste!A1697&gt;=1000),RIGHT(H1695,2)&amp;"0"&amp;I1695&amp;paste!A1697,IF(AND(I1695&gt;=10,paste!A1697&lt;10),RIGHT(H1695,2)&amp;I1695&amp;"000"&amp;paste!A1697,IF(AND(I1695&gt;=10,paste!A1697&gt;=10,paste!A1697&lt;100),RIGHT(H1695,2)&amp;I1695&amp;"00"&amp;paste!A1697,IF(AND(I1695&gt;=10,paste!A1697&gt;=100,paste!A1697&lt;1000),RIGHT(H1695,2)&amp;I1695&amp;"0"&amp;paste!A1697,RIGHT(H1695,2)&amp;I1695&amp;paste!A1697))))))))</f>
        <v/>
      </c>
      <c r="B1695">
        <f>YEAR(paste!C1697)</f>
        <v/>
      </c>
      <c r="C1695">
        <f>MONTH(paste!C1697)</f>
        <v/>
      </c>
      <c r="D1695">
        <f>DAY(paste!C1697)</f>
        <v/>
      </c>
      <c r="E1695" s="158" t="n">
        <v>0</v>
      </c>
      <c r="F1695">
        <f>IF(AND(L1695=L1694,D1695=D1694),F1694+1,1)</f>
        <v/>
      </c>
      <c r="G1695" s="158" t="n">
        <v>0</v>
      </c>
      <c r="H1695">
        <f>YEAR(paste!C1697)</f>
        <v/>
      </c>
      <c r="I1695">
        <f>MONTH(paste!C1697)</f>
        <v/>
      </c>
      <c r="J1695">
        <f>DAY(paste!C1697)</f>
        <v/>
      </c>
      <c r="K1695">
        <f>A1695</f>
        <v/>
      </c>
      <c r="L1695">
        <f>IF(ISBLANK(VLOOKUP(paste!J1697,'得意先名 (2)'!$B$3:$F$2005,5,FALSE)),paste!P1697,IFERROR(VLOOKUP(paste!J1697,'得意先名 (2)'!$B$3:$F$2005,5,FALSE),"ZZZZZZZZZZZ"))</f>
        <v/>
      </c>
      <c r="M1695">
        <f>IF(L1695="ZZZZZZZZZZZ",paste!J1697&amp;paste!K1697&amp; "  :   "&amp;paste!M1697&amp; "  :   "&amp;paste!P1697,"")</f>
        <v/>
      </c>
      <c r="O1695" s="158" t="n"/>
      <c r="P1695">
        <f>VLOOKUP(L1695,'L_User+EndUser'!$C$2:$K$500,8,FALSE)</f>
        <v/>
      </c>
      <c r="Q1695">
        <f>VLOOKUP(L1695,'L_User+EndUser'!$C$2:$K$500,9,FALSE)</f>
        <v/>
      </c>
      <c r="R1695" s="158" t="n"/>
      <c r="T1695" s="158" t="n"/>
      <c r="V1695" s="158" t="n"/>
      <c r="AB1695">
        <f>paste!J1697</f>
        <v/>
      </c>
      <c r="AC1695">
        <f>L1695</f>
        <v/>
      </c>
      <c r="AO1695">
        <f>YEAR(paste!O1697)</f>
        <v/>
      </c>
      <c r="AP1695">
        <f>MONTH(paste!O1697)</f>
        <v/>
      </c>
      <c r="AQ1695">
        <f>DAY(paste!O1697)</f>
        <v/>
      </c>
      <c r="BD1695">
        <f>IF(paste!L1697="","",paste!L1697)</f>
        <v/>
      </c>
      <c r="BM1695" t="n">
        <v>1</v>
      </c>
      <c r="BN1695">
        <f>VLOOKUP(paste!E1697,L_Product!$A$2:$B$2001,2,FALSE)</f>
        <v/>
      </c>
      <c r="BO1695" s="21" t="n"/>
      <c r="BT1695" t="n">
        <v>2</v>
      </c>
      <c r="BU1695">
        <f>IF($BM$2=1,2,IF($BM$2=18,1))</f>
        <v/>
      </c>
      <c r="BV1695">
        <f>IF($BM$2=1,0,IF($BM$2=18,1))</f>
        <v/>
      </c>
      <c r="BW1695" t="n">
        <v>2</v>
      </c>
      <c r="BX1695" t="n">
        <v>0</v>
      </c>
      <c r="BY1695" t="n">
        <v>3</v>
      </c>
      <c r="BZ1695">
        <f>VLOOKUP(BN1695,L_Product!$B$2:$Z$2001,14,FALSE)</f>
        <v/>
      </c>
      <c r="CA1695">
        <f>paste!H1697</f>
        <v/>
      </c>
      <c r="CB1695">
        <f>BZ1695*CA1695</f>
        <v/>
      </c>
      <c r="CN1695" s="158" t="n">
        <v>1</v>
      </c>
      <c r="CO1695" s="158" t="n">
        <v>1</v>
      </c>
      <c r="CP1695" s="158" t="n">
        <v>1</v>
      </c>
      <c r="CQ1695" s="158" t="n">
        <v>1</v>
      </c>
      <c r="CR1695" s="158" t="n">
        <v>1</v>
      </c>
      <c r="CS1695" s="158" t="n">
        <v>0</v>
      </c>
      <c r="CT1695" s="158" t="n">
        <v>0</v>
      </c>
      <c r="CU1695" s="158" t="n">
        <v>0</v>
      </c>
      <c r="CV1695" s="158" t="n">
        <v>0</v>
      </c>
      <c r="CW1695" s="158" t="n">
        <v>0</v>
      </c>
      <c r="CX1695">
        <f>B1695</f>
        <v/>
      </c>
      <c r="CY1695">
        <f>C1695</f>
        <v/>
      </c>
      <c r="CZ1695">
        <f>D1695</f>
        <v/>
      </c>
      <c r="DA1695" s="158" t="n">
        <v>1900</v>
      </c>
      <c r="DB1695" s="158" t="n">
        <v>1</v>
      </c>
      <c r="DC1695" s="158" t="n">
        <v>1</v>
      </c>
      <c r="DD1695" s="158" t="n">
        <v>1900</v>
      </c>
      <c r="DE1695" s="158" t="n">
        <v>1</v>
      </c>
      <c r="DF1695" s="158" t="n">
        <v>1</v>
      </c>
      <c r="DG1695" s="158" t="n">
        <v>1900</v>
      </c>
      <c r="DH1695" s="158" t="n">
        <v>1</v>
      </c>
      <c r="DI1695" s="158" t="n">
        <v>1</v>
      </c>
      <c r="DJ1695" s="158" t="n">
        <v>1900</v>
      </c>
      <c r="DK1695" s="158" t="n">
        <v>1</v>
      </c>
      <c r="DL1695" s="158" t="n">
        <v>1</v>
      </c>
      <c r="DR1695" s="158" t="n">
        <v>2</v>
      </c>
      <c r="DS1695" s="158" t="n">
        <v>1</v>
      </c>
      <c r="DT1695" s="158" t="n">
        <v>2</v>
      </c>
      <c r="DU1695" s="158" t="n">
        <v>1</v>
      </c>
      <c r="DV1695" s="158" t="n">
        <v>3</v>
      </c>
      <c r="DW1695" s="158" t="n">
        <v>1</v>
      </c>
      <c r="DX1695" s="158" t="n">
        <v>3</v>
      </c>
      <c r="DY1695" s="158" t="n">
        <v>0</v>
      </c>
      <c r="DZ1695" s="158" t="n">
        <v>0</v>
      </c>
      <c r="EA1695" s="158" t="n">
        <v>0</v>
      </c>
      <c r="EB1695" s="158" t="n">
        <v>0</v>
      </c>
      <c r="EC1695" s="158" t="n">
        <v>0</v>
      </c>
      <c r="ED1695" s="158" t="n">
        <v>0</v>
      </c>
      <c r="EE1695" s="158" t="n">
        <v>0</v>
      </c>
      <c r="EF1695" s="158" t="n">
        <v>0</v>
      </c>
      <c r="EG1695" s="158" t="n">
        <v>0</v>
      </c>
      <c r="EH1695" s="158" t="n">
        <v>0</v>
      </c>
      <c r="EI1695" s="158" t="n">
        <v>0</v>
      </c>
      <c r="EJ1695" s="158" t="n">
        <v>0</v>
      </c>
      <c r="EK1695" s="158" t="n">
        <v>0</v>
      </c>
      <c r="EL1695" s="158" t="n">
        <v>0</v>
      </c>
      <c r="EM1695" s="158" t="n">
        <v>0</v>
      </c>
      <c r="EN1695" s="158" t="n">
        <v>0</v>
      </c>
      <c r="EO1695" s="158" t="n">
        <v>0</v>
      </c>
      <c r="EP1695" s="158" t="n">
        <v>0</v>
      </c>
      <c r="EQ1695" s="158" t="n">
        <v>0</v>
      </c>
      <c r="ER1695" s="158" t="n">
        <v>0</v>
      </c>
      <c r="ES1695" s="158" t="n">
        <v>0</v>
      </c>
      <c r="ET1695" s="158" t="n">
        <v>0</v>
      </c>
      <c r="EU1695" s="158" t="n">
        <v>0</v>
      </c>
      <c r="EV1695" s="158" t="n">
        <v>0</v>
      </c>
      <c r="EW1695" s="158" t="n">
        <v>0</v>
      </c>
      <c r="EX1695" s="158" t="n">
        <v>0</v>
      </c>
      <c r="EY1695" s="158" t="n">
        <v>0</v>
      </c>
      <c r="EZ1695" s="158" t="n">
        <v>1900</v>
      </c>
      <c r="FA1695" s="158" t="n">
        <v>1</v>
      </c>
      <c r="FB1695" s="158" t="n">
        <v>1</v>
      </c>
      <c r="FC1695" s="158" t="n">
        <v>1900</v>
      </c>
      <c r="FD1695" s="158" t="n">
        <v>1</v>
      </c>
      <c r="FE1695" s="158" t="n">
        <v>1</v>
      </c>
      <c r="FF1695" s="158" t="n">
        <v>1900</v>
      </c>
      <c r="FG1695" s="158" t="n">
        <v>1</v>
      </c>
      <c r="FH1695" s="158" t="n">
        <v>1</v>
      </c>
      <c r="FI1695" s="158" t="n">
        <v>1900</v>
      </c>
      <c r="FJ1695" s="158" t="n">
        <v>1</v>
      </c>
      <c r="FK1695" s="158" t="n">
        <v>1</v>
      </c>
      <c r="FL1695" s="158" t="n">
        <v>1900</v>
      </c>
      <c r="FM1695" s="158" t="n">
        <v>1</v>
      </c>
      <c r="FN1695" s="158" t="n">
        <v>1</v>
      </c>
      <c r="FO1695" s="158" t="n">
        <v>1900</v>
      </c>
      <c r="FP1695" s="158" t="n">
        <v>1</v>
      </c>
      <c r="FQ1695" s="158" t="n">
        <v>1</v>
      </c>
      <c r="FR1695" s="158" t="n">
        <v>1900</v>
      </c>
      <c r="FS1695" s="158" t="n">
        <v>1</v>
      </c>
      <c r="FT1695" s="158" t="n">
        <v>1</v>
      </c>
      <c r="FU1695" s="158" t="n">
        <v>1900</v>
      </c>
      <c r="FV1695" s="158" t="n">
        <v>1</v>
      </c>
      <c r="FW1695" s="158" t="n">
        <v>1</v>
      </c>
    </row>
    <row r="1696">
      <c r="A1696">
        <f>IF(F1696&gt;1,A1695,IF(AND(I1696&lt;10,paste!A1698&lt;10),RIGHT(H1696,2)&amp;"0"&amp;I1696&amp;"000"&amp;paste!A1698,IF(AND(I1696&lt;10,paste!A1698&gt;=10,paste!A1698&lt;100),RIGHT(H1696,2)&amp;"0"&amp;I1696&amp;"00"&amp;paste!A1698,IF(AND(I1696&lt;10,paste!A1698&gt;=100,paste!A1698&lt;1000),RIGHT(H1696,2)&amp;"0"&amp;I1696&amp;"0"&amp;paste!A1698,IF(AND(I1696&lt;10,paste!A1698&gt;=1000),RIGHT(H1696,2)&amp;"0"&amp;I1696&amp;paste!A1698,IF(AND(I1696&gt;=10,paste!A1698&lt;10),RIGHT(H1696,2)&amp;I1696&amp;"000"&amp;paste!A1698,IF(AND(I1696&gt;=10,paste!A1698&gt;=10,paste!A1698&lt;100),RIGHT(H1696,2)&amp;I1696&amp;"00"&amp;paste!A1698,IF(AND(I1696&gt;=10,paste!A1698&gt;=100,paste!A1698&lt;1000),RIGHT(H1696,2)&amp;I1696&amp;"0"&amp;paste!A1698,RIGHT(H1696,2)&amp;I1696&amp;paste!A1698))))))))</f>
        <v/>
      </c>
      <c r="B1696">
        <f>YEAR(paste!C1698)</f>
        <v/>
      </c>
      <c r="C1696">
        <f>MONTH(paste!C1698)</f>
        <v/>
      </c>
      <c r="D1696">
        <f>DAY(paste!C1698)</f>
        <v/>
      </c>
      <c r="E1696" s="158" t="n">
        <v>0</v>
      </c>
      <c r="F1696">
        <f>IF(AND(L1696=L1695,D1696=D1695),F1695+1,1)</f>
        <v/>
      </c>
      <c r="G1696" s="158" t="n">
        <v>0</v>
      </c>
      <c r="H1696">
        <f>YEAR(paste!C1698)</f>
        <v/>
      </c>
      <c r="I1696">
        <f>MONTH(paste!C1698)</f>
        <v/>
      </c>
      <c r="J1696">
        <f>DAY(paste!C1698)</f>
        <v/>
      </c>
      <c r="K1696">
        <f>A1696</f>
        <v/>
      </c>
      <c r="L1696">
        <f>IF(ISBLANK(VLOOKUP(paste!J1698,'得意先名 (2)'!$B$3:$F$2005,5,FALSE)),paste!P1698,IFERROR(VLOOKUP(paste!J1698,'得意先名 (2)'!$B$3:$F$2005,5,FALSE),"ZZZZZZZZZZZ"))</f>
        <v/>
      </c>
      <c r="M1696">
        <f>IF(L1696="ZZZZZZZZZZZ",paste!J1698&amp;paste!K1698&amp; "  :   "&amp;paste!M1698&amp; "  :   "&amp;paste!P1698,"")</f>
        <v/>
      </c>
      <c r="O1696" s="158" t="n"/>
      <c r="P1696">
        <f>VLOOKUP(L1696,'L_User+EndUser'!$C$2:$K$500,8,FALSE)</f>
        <v/>
      </c>
      <c r="Q1696">
        <f>VLOOKUP(L1696,'L_User+EndUser'!$C$2:$K$500,9,FALSE)</f>
        <v/>
      </c>
      <c r="R1696" s="158" t="n"/>
      <c r="T1696" s="158" t="n"/>
      <c r="V1696" s="158" t="n"/>
      <c r="AB1696">
        <f>paste!J1698</f>
        <v/>
      </c>
      <c r="AC1696">
        <f>L1696</f>
        <v/>
      </c>
      <c r="AO1696">
        <f>YEAR(paste!O1698)</f>
        <v/>
      </c>
      <c r="AP1696">
        <f>MONTH(paste!O1698)</f>
        <v/>
      </c>
      <c r="AQ1696">
        <f>DAY(paste!O1698)</f>
        <v/>
      </c>
      <c r="BD1696">
        <f>IF(paste!L1698="","",paste!L1698)</f>
        <v/>
      </c>
      <c r="BM1696" t="n">
        <v>1</v>
      </c>
      <c r="BN1696">
        <f>VLOOKUP(paste!E1698,L_Product!$A$2:$B$2001,2,FALSE)</f>
        <v/>
      </c>
      <c r="BO1696" s="21" t="n"/>
      <c r="BT1696" t="n">
        <v>2</v>
      </c>
      <c r="BU1696">
        <f>IF($BM$2=1,2,IF($BM$2=18,1))</f>
        <v/>
      </c>
      <c r="BV1696">
        <f>IF($BM$2=1,0,IF($BM$2=18,1))</f>
        <v/>
      </c>
      <c r="BW1696" t="n">
        <v>2</v>
      </c>
      <c r="BX1696" t="n">
        <v>0</v>
      </c>
      <c r="BY1696" t="n">
        <v>3</v>
      </c>
      <c r="BZ1696">
        <f>VLOOKUP(BN1696,L_Product!$B$2:$Z$2001,14,FALSE)</f>
        <v/>
      </c>
      <c r="CA1696">
        <f>paste!H1698</f>
        <v/>
      </c>
      <c r="CB1696">
        <f>BZ1696*CA1696</f>
        <v/>
      </c>
      <c r="CN1696" s="158" t="n">
        <v>1</v>
      </c>
      <c r="CO1696" s="158" t="n">
        <v>1</v>
      </c>
      <c r="CP1696" s="158" t="n">
        <v>1</v>
      </c>
      <c r="CQ1696" s="158" t="n">
        <v>1</v>
      </c>
      <c r="CR1696" s="158" t="n">
        <v>1</v>
      </c>
      <c r="CS1696" s="158" t="n">
        <v>0</v>
      </c>
      <c r="CT1696" s="158" t="n">
        <v>0</v>
      </c>
      <c r="CU1696" s="158" t="n">
        <v>0</v>
      </c>
      <c r="CV1696" s="158" t="n">
        <v>0</v>
      </c>
      <c r="CW1696" s="158" t="n">
        <v>0</v>
      </c>
      <c r="CX1696">
        <f>B1696</f>
        <v/>
      </c>
      <c r="CY1696">
        <f>C1696</f>
        <v/>
      </c>
      <c r="CZ1696">
        <f>D1696</f>
        <v/>
      </c>
      <c r="DA1696" s="158" t="n">
        <v>1900</v>
      </c>
      <c r="DB1696" s="158" t="n">
        <v>1</v>
      </c>
      <c r="DC1696" s="158" t="n">
        <v>1</v>
      </c>
      <c r="DD1696" s="158" t="n">
        <v>1900</v>
      </c>
      <c r="DE1696" s="158" t="n">
        <v>1</v>
      </c>
      <c r="DF1696" s="158" t="n">
        <v>1</v>
      </c>
      <c r="DG1696" s="158" t="n">
        <v>1900</v>
      </c>
      <c r="DH1696" s="158" t="n">
        <v>1</v>
      </c>
      <c r="DI1696" s="158" t="n">
        <v>1</v>
      </c>
      <c r="DJ1696" s="158" t="n">
        <v>1900</v>
      </c>
      <c r="DK1696" s="158" t="n">
        <v>1</v>
      </c>
      <c r="DL1696" s="158" t="n">
        <v>1</v>
      </c>
      <c r="DR1696" s="158" t="n">
        <v>2</v>
      </c>
      <c r="DS1696" s="158" t="n">
        <v>1</v>
      </c>
      <c r="DT1696" s="158" t="n">
        <v>2</v>
      </c>
      <c r="DU1696" s="158" t="n">
        <v>1</v>
      </c>
      <c r="DV1696" s="158" t="n">
        <v>3</v>
      </c>
      <c r="DW1696" s="158" t="n">
        <v>1</v>
      </c>
      <c r="DX1696" s="158" t="n">
        <v>3</v>
      </c>
      <c r="DY1696" s="158" t="n">
        <v>0</v>
      </c>
      <c r="DZ1696" s="158" t="n">
        <v>0</v>
      </c>
      <c r="EA1696" s="158" t="n">
        <v>0</v>
      </c>
      <c r="EB1696" s="158" t="n">
        <v>0</v>
      </c>
      <c r="EC1696" s="158" t="n">
        <v>0</v>
      </c>
      <c r="ED1696" s="158" t="n">
        <v>0</v>
      </c>
      <c r="EE1696" s="158" t="n">
        <v>0</v>
      </c>
      <c r="EF1696" s="158" t="n">
        <v>0</v>
      </c>
      <c r="EG1696" s="158" t="n">
        <v>0</v>
      </c>
      <c r="EH1696" s="158" t="n">
        <v>0</v>
      </c>
      <c r="EI1696" s="158" t="n">
        <v>0</v>
      </c>
      <c r="EJ1696" s="158" t="n">
        <v>0</v>
      </c>
      <c r="EK1696" s="158" t="n">
        <v>0</v>
      </c>
      <c r="EL1696" s="158" t="n">
        <v>0</v>
      </c>
      <c r="EM1696" s="158" t="n">
        <v>0</v>
      </c>
      <c r="EN1696" s="158" t="n">
        <v>0</v>
      </c>
      <c r="EO1696" s="158" t="n">
        <v>0</v>
      </c>
      <c r="EP1696" s="158" t="n">
        <v>0</v>
      </c>
      <c r="EQ1696" s="158" t="n">
        <v>0</v>
      </c>
      <c r="ER1696" s="158" t="n">
        <v>0</v>
      </c>
      <c r="ES1696" s="158" t="n">
        <v>0</v>
      </c>
      <c r="ET1696" s="158" t="n">
        <v>0</v>
      </c>
      <c r="EU1696" s="158" t="n">
        <v>0</v>
      </c>
      <c r="EV1696" s="158" t="n">
        <v>0</v>
      </c>
      <c r="EW1696" s="158" t="n">
        <v>0</v>
      </c>
      <c r="EX1696" s="158" t="n">
        <v>0</v>
      </c>
      <c r="EY1696" s="158" t="n">
        <v>0</v>
      </c>
      <c r="EZ1696" s="158" t="n">
        <v>1900</v>
      </c>
      <c r="FA1696" s="158" t="n">
        <v>1</v>
      </c>
      <c r="FB1696" s="158" t="n">
        <v>1</v>
      </c>
      <c r="FC1696" s="158" t="n">
        <v>1900</v>
      </c>
      <c r="FD1696" s="158" t="n">
        <v>1</v>
      </c>
      <c r="FE1696" s="158" t="n">
        <v>1</v>
      </c>
      <c r="FF1696" s="158" t="n">
        <v>1900</v>
      </c>
      <c r="FG1696" s="158" t="n">
        <v>1</v>
      </c>
      <c r="FH1696" s="158" t="n">
        <v>1</v>
      </c>
      <c r="FI1696" s="158" t="n">
        <v>1900</v>
      </c>
      <c r="FJ1696" s="158" t="n">
        <v>1</v>
      </c>
      <c r="FK1696" s="158" t="n">
        <v>1</v>
      </c>
      <c r="FL1696" s="158" t="n">
        <v>1900</v>
      </c>
      <c r="FM1696" s="158" t="n">
        <v>1</v>
      </c>
      <c r="FN1696" s="158" t="n">
        <v>1</v>
      </c>
      <c r="FO1696" s="158" t="n">
        <v>1900</v>
      </c>
      <c r="FP1696" s="158" t="n">
        <v>1</v>
      </c>
      <c r="FQ1696" s="158" t="n">
        <v>1</v>
      </c>
      <c r="FR1696" s="158" t="n">
        <v>1900</v>
      </c>
      <c r="FS1696" s="158" t="n">
        <v>1</v>
      </c>
      <c r="FT1696" s="158" t="n">
        <v>1</v>
      </c>
      <c r="FU1696" s="158" t="n">
        <v>1900</v>
      </c>
      <c r="FV1696" s="158" t="n">
        <v>1</v>
      </c>
      <c r="FW1696" s="158" t="n">
        <v>1</v>
      </c>
    </row>
    <row r="1697">
      <c r="A1697">
        <f>IF(F1697&gt;1,A1696,IF(AND(I1697&lt;10,paste!A1699&lt;10),RIGHT(H1697,2)&amp;"0"&amp;I1697&amp;"000"&amp;paste!A1699,IF(AND(I1697&lt;10,paste!A1699&gt;=10,paste!A1699&lt;100),RIGHT(H1697,2)&amp;"0"&amp;I1697&amp;"00"&amp;paste!A1699,IF(AND(I1697&lt;10,paste!A1699&gt;=100,paste!A1699&lt;1000),RIGHT(H1697,2)&amp;"0"&amp;I1697&amp;"0"&amp;paste!A1699,IF(AND(I1697&lt;10,paste!A1699&gt;=1000),RIGHT(H1697,2)&amp;"0"&amp;I1697&amp;paste!A1699,IF(AND(I1697&gt;=10,paste!A1699&lt;10),RIGHT(H1697,2)&amp;I1697&amp;"000"&amp;paste!A1699,IF(AND(I1697&gt;=10,paste!A1699&gt;=10,paste!A1699&lt;100),RIGHT(H1697,2)&amp;I1697&amp;"00"&amp;paste!A1699,IF(AND(I1697&gt;=10,paste!A1699&gt;=100,paste!A1699&lt;1000),RIGHT(H1697,2)&amp;I1697&amp;"0"&amp;paste!A1699,RIGHT(H1697,2)&amp;I1697&amp;paste!A1699))))))))</f>
        <v/>
      </c>
      <c r="B1697">
        <f>YEAR(paste!C1699)</f>
        <v/>
      </c>
      <c r="C1697">
        <f>MONTH(paste!C1699)</f>
        <v/>
      </c>
      <c r="D1697">
        <f>DAY(paste!C1699)</f>
        <v/>
      </c>
      <c r="E1697" s="158" t="n">
        <v>0</v>
      </c>
      <c r="F1697">
        <f>IF(AND(L1697=L1696,D1697=D1696),F1696+1,1)</f>
        <v/>
      </c>
      <c r="G1697" s="158" t="n">
        <v>0</v>
      </c>
      <c r="H1697">
        <f>YEAR(paste!C1699)</f>
        <v/>
      </c>
      <c r="I1697">
        <f>MONTH(paste!C1699)</f>
        <v/>
      </c>
      <c r="J1697">
        <f>DAY(paste!C1699)</f>
        <v/>
      </c>
      <c r="K1697">
        <f>A1697</f>
        <v/>
      </c>
      <c r="L1697">
        <f>IF(ISBLANK(VLOOKUP(paste!J1699,'得意先名 (2)'!$B$3:$F$2005,5,FALSE)),paste!P1699,IFERROR(VLOOKUP(paste!J1699,'得意先名 (2)'!$B$3:$F$2005,5,FALSE),"ZZZZZZZZZZZ"))</f>
        <v/>
      </c>
      <c r="M1697">
        <f>IF(L1697="ZZZZZZZZZZZ",paste!J1699&amp;paste!K1699&amp; "  :   "&amp;paste!M1699&amp; "  :   "&amp;paste!P1699,"")</f>
        <v/>
      </c>
      <c r="O1697" s="158" t="n"/>
      <c r="P1697">
        <f>VLOOKUP(L1697,'L_User+EndUser'!$C$2:$K$500,8,FALSE)</f>
        <v/>
      </c>
      <c r="Q1697">
        <f>VLOOKUP(L1697,'L_User+EndUser'!$C$2:$K$500,9,FALSE)</f>
        <v/>
      </c>
      <c r="R1697" s="158" t="n"/>
      <c r="T1697" s="158" t="n"/>
      <c r="V1697" s="158" t="n"/>
      <c r="AB1697">
        <f>paste!J1699</f>
        <v/>
      </c>
      <c r="AC1697">
        <f>L1697</f>
        <v/>
      </c>
      <c r="AO1697">
        <f>YEAR(paste!O1699)</f>
        <v/>
      </c>
      <c r="AP1697">
        <f>MONTH(paste!O1699)</f>
        <v/>
      </c>
      <c r="AQ1697">
        <f>DAY(paste!O1699)</f>
        <v/>
      </c>
      <c r="BD1697">
        <f>IF(paste!L1699="","",paste!L1699)</f>
        <v/>
      </c>
      <c r="BM1697" t="n">
        <v>1</v>
      </c>
      <c r="BN1697">
        <f>VLOOKUP(paste!E1699,L_Product!$A$2:$B$2001,2,FALSE)</f>
        <v/>
      </c>
      <c r="BO1697" s="21" t="n"/>
      <c r="BT1697" t="n">
        <v>2</v>
      </c>
      <c r="BU1697">
        <f>IF($BM$2=1,2,IF($BM$2=18,1))</f>
        <v/>
      </c>
      <c r="BV1697">
        <f>IF($BM$2=1,0,IF($BM$2=18,1))</f>
        <v/>
      </c>
      <c r="BW1697" t="n">
        <v>2</v>
      </c>
      <c r="BX1697" t="n">
        <v>0</v>
      </c>
      <c r="BY1697" t="n">
        <v>3</v>
      </c>
      <c r="BZ1697">
        <f>VLOOKUP(BN1697,L_Product!$B$2:$Z$2001,14,FALSE)</f>
        <v/>
      </c>
      <c r="CA1697">
        <f>paste!H1699</f>
        <v/>
      </c>
      <c r="CB1697">
        <f>BZ1697*CA1697</f>
        <v/>
      </c>
      <c r="CN1697" s="158" t="n">
        <v>1</v>
      </c>
      <c r="CO1697" s="158" t="n">
        <v>1</v>
      </c>
      <c r="CP1697" s="158" t="n">
        <v>1</v>
      </c>
      <c r="CQ1697" s="158" t="n">
        <v>1</v>
      </c>
      <c r="CR1697" s="158" t="n">
        <v>1</v>
      </c>
      <c r="CS1697" s="158" t="n">
        <v>0</v>
      </c>
      <c r="CT1697" s="158" t="n">
        <v>0</v>
      </c>
      <c r="CU1697" s="158" t="n">
        <v>0</v>
      </c>
      <c r="CV1697" s="158" t="n">
        <v>0</v>
      </c>
      <c r="CW1697" s="158" t="n">
        <v>0</v>
      </c>
      <c r="CX1697">
        <f>B1697</f>
        <v/>
      </c>
      <c r="CY1697">
        <f>C1697</f>
        <v/>
      </c>
      <c r="CZ1697">
        <f>D1697</f>
        <v/>
      </c>
      <c r="DA1697" s="158" t="n">
        <v>1900</v>
      </c>
      <c r="DB1697" s="158" t="n">
        <v>1</v>
      </c>
      <c r="DC1697" s="158" t="n">
        <v>1</v>
      </c>
      <c r="DD1697" s="158" t="n">
        <v>1900</v>
      </c>
      <c r="DE1697" s="158" t="n">
        <v>1</v>
      </c>
      <c r="DF1697" s="158" t="n">
        <v>1</v>
      </c>
      <c r="DG1697" s="158" t="n">
        <v>1900</v>
      </c>
      <c r="DH1697" s="158" t="n">
        <v>1</v>
      </c>
      <c r="DI1697" s="158" t="n">
        <v>1</v>
      </c>
      <c r="DJ1697" s="158" t="n">
        <v>1900</v>
      </c>
      <c r="DK1697" s="158" t="n">
        <v>1</v>
      </c>
      <c r="DL1697" s="158" t="n">
        <v>1</v>
      </c>
      <c r="DR1697" s="158" t="n">
        <v>2</v>
      </c>
      <c r="DS1697" s="158" t="n">
        <v>1</v>
      </c>
      <c r="DT1697" s="158" t="n">
        <v>2</v>
      </c>
      <c r="DU1697" s="158" t="n">
        <v>1</v>
      </c>
      <c r="DV1697" s="158" t="n">
        <v>3</v>
      </c>
      <c r="DW1697" s="158" t="n">
        <v>1</v>
      </c>
      <c r="DX1697" s="158" t="n">
        <v>3</v>
      </c>
      <c r="DY1697" s="158" t="n">
        <v>0</v>
      </c>
      <c r="DZ1697" s="158" t="n">
        <v>0</v>
      </c>
      <c r="EA1697" s="158" t="n">
        <v>0</v>
      </c>
      <c r="EB1697" s="158" t="n">
        <v>0</v>
      </c>
      <c r="EC1697" s="158" t="n">
        <v>0</v>
      </c>
      <c r="ED1697" s="158" t="n">
        <v>0</v>
      </c>
      <c r="EE1697" s="158" t="n">
        <v>0</v>
      </c>
      <c r="EF1697" s="158" t="n">
        <v>0</v>
      </c>
      <c r="EG1697" s="158" t="n">
        <v>0</v>
      </c>
      <c r="EH1697" s="158" t="n">
        <v>0</v>
      </c>
      <c r="EI1697" s="158" t="n">
        <v>0</v>
      </c>
      <c r="EJ1697" s="158" t="n">
        <v>0</v>
      </c>
      <c r="EK1697" s="158" t="n">
        <v>0</v>
      </c>
      <c r="EL1697" s="158" t="n">
        <v>0</v>
      </c>
      <c r="EM1697" s="158" t="n">
        <v>0</v>
      </c>
      <c r="EN1697" s="158" t="n">
        <v>0</v>
      </c>
      <c r="EO1697" s="158" t="n">
        <v>0</v>
      </c>
      <c r="EP1697" s="158" t="n">
        <v>0</v>
      </c>
      <c r="EQ1697" s="158" t="n">
        <v>0</v>
      </c>
      <c r="ER1697" s="158" t="n">
        <v>0</v>
      </c>
      <c r="ES1697" s="158" t="n">
        <v>0</v>
      </c>
      <c r="ET1697" s="158" t="n">
        <v>0</v>
      </c>
      <c r="EU1697" s="158" t="n">
        <v>0</v>
      </c>
      <c r="EV1697" s="158" t="n">
        <v>0</v>
      </c>
      <c r="EW1697" s="158" t="n">
        <v>0</v>
      </c>
      <c r="EX1697" s="158" t="n">
        <v>0</v>
      </c>
      <c r="EY1697" s="158" t="n">
        <v>0</v>
      </c>
      <c r="EZ1697" s="158" t="n">
        <v>1900</v>
      </c>
      <c r="FA1697" s="158" t="n">
        <v>1</v>
      </c>
      <c r="FB1697" s="158" t="n">
        <v>1</v>
      </c>
      <c r="FC1697" s="158" t="n">
        <v>1900</v>
      </c>
      <c r="FD1697" s="158" t="n">
        <v>1</v>
      </c>
      <c r="FE1697" s="158" t="n">
        <v>1</v>
      </c>
      <c r="FF1697" s="158" t="n">
        <v>1900</v>
      </c>
      <c r="FG1697" s="158" t="n">
        <v>1</v>
      </c>
      <c r="FH1697" s="158" t="n">
        <v>1</v>
      </c>
      <c r="FI1697" s="158" t="n">
        <v>1900</v>
      </c>
      <c r="FJ1697" s="158" t="n">
        <v>1</v>
      </c>
      <c r="FK1697" s="158" t="n">
        <v>1</v>
      </c>
      <c r="FL1697" s="158" t="n">
        <v>1900</v>
      </c>
      <c r="FM1697" s="158" t="n">
        <v>1</v>
      </c>
      <c r="FN1697" s="158" t="n">
        <v>1</v>
      </c>
      <c r="FO1697" s="158" t="n">
        <v>1900</v>
      </c>
      <c r="FP1697" s="158" t="n">
        <v>1</v>
      </c>
      <c r="FQ1697" s="158" t="n">
        <v>1</v>
      </c>
      <c r="FR1697" s="158" t="n">
        <v>1900</v>
      </c>
      <c r="FS1697" s="158" t="n">
        <v>1</v>
      </c>
      <c r="FT1697" s="158" t="n">
        <v>1</v>
      </c>
      <c r="FU1697" s="158" t="n">
        <v>1900</v>
      </c>
      <c r="FV1697" s="158" t="n">
        <v>1</v>
      </c>
      <c r="FW1697" s="158" t="n">
        <v>1</v>
      </c>
    </row>
    <row r="1698">
      <c r="A1698">
        <f>IF(F1698&gt;1,A1697,IF(AND(I1698&lt;10,paste!A1700&lt;10),RIGHT(H1698,2)&amp;"0"&amp;I1698&amp;"000"&amp;paste!A1700,IF(AND(I1698&lt;10,paste!A1700&gt;=10,paste!A1700&lt;100),RIGHT(H1698,2)&amp;"0"&amp;I1698&amp;"00"&amp;paste!A1700,IF(AND(I1698&lt;10,paste!A1700&gt;=100,paste!A1700&lt;1000),RIGHT(H1698,2)&amp;"0"&amp;I1698&amp;"0"&amp;paste!A1700,IF(AND(I1698&lt;10,paste!A1700&gt;=1000),RIGHT(H1698,2)&amp;"0"&amp;I1698&amp;paste!A1700,IF(AND(I1698&gt;=10,paste!A1700&lt;10),RIGHT(H1698,2)&amp;I1698&amp;"000"&amp;paste!A1700,IF(AND(I1698&gt;=10,paste!A1700&gt;=10,paste!A1700&lt;100),RIGHT(H1698,2)&amp;I1698&amp;"00"&amp;paste!A1700,IF(AND(I1698&gt;=10,paste!A1700&gt;=100,paste!A1700&lt;1000),RIGHT(H1698,2)&amp;I1698&amp;"0"&amp;paste!A1700,RIGHT(H1698,2)&amp;I1698&amp;paste!A1700))))))))</f>
        <v/>
      </c>
      <c r="B1698">
        <f>YEAR(paste!C1700)</f>
        <v/>
      </c>
      <c r="C1698">
        <f>MONTH(paste!C1700)</f>
        <v/>
      </c>
      <c r="D1698">
        <f>DAY(paste!C1700)</f>
        <v/>
      </c>
      <c r="E1698" s="158" t="n">
        <v>0</v>
      </c>
      <c r="F1698">
        <f>IF(AND(L1698=L1697,D1698=D1697),F1697+1,1)</f>
        <v/>
      </c>
      <c r="G1698" s="158" t="n">
        <v>0</v>
      </c>
      <c r="H1698">
        <f>YEAR(paste!C1700)</f>
        <v/>
      </c>
      <c r="I1698">
        <f>MONTH(paste!C1700)</f>
        <v/>
      </c>
      <c r="J1698">
        <f>DAY(paste!C1700)</f>
        <v/>
      </c>
      <c r="K1698">
        <f>A1698</f>
        <v/>
      </c>
      <c r="L1698">
        <f>IF(ISBLANK(VLOOKUP(paste!J1700,'得意先名 (2)'!$B$3:$F$2005,5,FALSE)),paste!P1700,IFERROR(VLOOKUP(paste!J1700,'得意先名 (2)'!$B$3:$F$2005,5,FALSE),"ZZZZZZZZZZZ"))</f>
        <v/>
      </c>
      <c r="M1698">
        <f>IF(L1698="ZZZZZZZZZZZ",paste!J1700&amp;paste!K1700&amp; "  :   "&amp;paste!M1700&amp; "  :   "&amp;paste!P1700,"")</f>
        <v/>
      </c>
      <c r="O1698" s="158" t="n"/>
      <c r="P1698">
        <f>VLOOKUP(L1698,'L_User+EndUser'!$C$2:$K$500,8,FALSE)</f>
        <v/>
      </c>
      <c r="Q1698">
        <f>VLOOKUP(L1698,'L_User+EndUser'!$C$2:$K$500,9,FALSE)</f>
        <v/>
      </c>
      <c r="R1698" s="158" t="n"/>
      <c r="T1698" s="158" t="n"/>
      <c r="V1698" s="158" t="n"/>
      <c r="AB1698">
        <f>paste!J1700</f>
        <v/>
      </c>
      <c r="AC1698">
        <f>L1698</f>
        <v/>
      </c>
      <c r="AO1698">
        <f>YEAR(paste!O1700)</f>
        <v/>
      </c>
      <c r="AP1698">
        <f>MONTH(paste!O1700)</f>
        <v/>
      </c>
      <c r="AQ1698">
        <f>DAY(paste!O1700)</f>
        <v/>
      </c>
      <c r="BD1698">
        <f>IF(paste!L1700="","",paste!L1700)</f>
        <v/>
      </c>
      <c r="BM1698" t="n">
        <v>1</v>
      </c>
      <c r="BN1698">
        <f>VLOOKUP(paste!E1700,L_Product!$A$2:$B$2001,2,FALSE)</f>
        <v/>
      </c>
      <c r="BO1698" s="21" t="n"/>
      <c r="BT1698" t="n">
        <v>2</v>
      </c>
      <c r="BU1698">
        <f>IF($BM$2=1,2,IF($BM$2=18,1))</f>
        <v/>
      </c>
      <c r="BV1698">
        <f>IF($BM$2=1,0,IF($BM$2=18,1))</f>
        <v/>
      </c>
      <c r="BW1698" t="n">
        <v>2</v>
      </c>
      <c r="BX1698" t="n">
        <v>0</v>
      </c>
      <c r="BY1698" t="n">
        <v>3</v>
      </c>
      <c r="BZ1698">
        <f>VLOOKUP(BN1698,L_Product!$B$2:$Z$2001,14,FALSE)</f>
        <v/>
      </c>
      <c r="CA1698">
        <f>paste!H1700</f>
        <v/>
      </c>
      <c r="CB1698">
        <f>BZ1698*CA1698</f>
        <v/>
      </c>
      <c r="CN1698" s="158" t="n">
        <v>1</v>
      </c>
      <c r="CO1698" s="158" t="n">
        <v>1</v>
      </c>
      <c r="CP1698" s="158" t="n">
        <v>1</v>
      </c>
      <c r="CQ1698" s="158" t="n">
        <v>1</v>
      </c>
      <c r="CR1698" s="158" t="n">
        <v>1</v>
      </c>
      <c r="CS1698" s="158" t="n">
        <v>0</v>
      </c>
      <c r="CT1698" s="158" t="n">
        <v>0</v>
      </c>
      <c r="CU1698" s="158" t="n">
        <v>0</v>
      </c>
      <c r="CV1698" s="158" t="n">
        <v>0</v>
      </c>
      <c r="CW1698" s="158" t="n">
        <v>0</v>
      </c>
      <c r="CX1698">
        <f>B1698</f>
        <v/>
      </c>
      <c r="CY1698">
        <f>C1698</f>
        <v/>
      </c>
      <c r="CZ1698">
        <f>D1698</f>
        <v/>
      </c>
      <c r="DA1698" s="158" t="n">
        <v>1900</v>
      </c>
      <c r="DB1698" s="158" t="n">
        <v>1</v>
      </c>
      <c r="DC1698" s="158" t="n">
        <v>1</v>
      </c>
      <c r="DD1698" s="158" t="n">
        <v>1900</v>
      </c>
      <c r="DE1698" s="158" t="n">
        <v>1</v>
      </c>
      <c r="DF1698" s="158" t="n">
        <v>1</v>
      </c>
      <c r="DG1698" s="158" t="n">
        <v>1900</v>
      </c>
      <c r="DH1698" s="158" t="n">
        <v>1</v>
      </c>
      <c r="DI1698" s="158" t="n">
        <v>1</v>
      </c>
      <c r="DJ1698" s="158" t="n">
        <v>1900</v>
      </c>
      <c r="DK1698" s="158" t="n">
        <v>1</v>
      </c>
      <c r="DL1698" s="158" t="n">
        <v>1</v>
      </c>
      <c r="DR1698" s="158" t="n">
        <v>2</v>
      </c>
      <c r="DS1698" s="158" t="n">
        <v>1</v>
      </c>
      <c r="DT1698" s="158" t="n">
        <v>2</v>
      </c>
      <c r="DU1698" s="158" t="n">
        <v>1</v>
      </c>
      <c r="DV1698" s="158" t="n">
        <v>3</v>
      </c>
      <c r="DW1698" s="158" t="n">
        <v>1</v>
      </c>
      <c r="DX1698" s="158" t="n">
        <v>3</v>
      </c>
      <c r="DY1698" s="158" t="n">
        <v>0</v>
      </c>
      <c r="DZ1698" s="158" t="n">
        <v>0</v>
      </c>
      <c r="EA1698" s="158" t="n">
        <v>0</v>
      </c>
      <c r="EB1698" s="158" t="n">
        <v>0</v>
      </c>
      <c r="EC1698" s="158" t="n">
        <v>0</v>
      </c>
      <c r="ED1698" s="158" t="n">
        <v>0</v>
      </c>
      <c r="EE1698" s="158" t="n">
        <v>0</v>
      </c>
      <c r="EF1698" s="158" t="n">
        <v>0</v>
      </c>
      <c r="EG1698" s="158" t="n">
        <v>0</v>
      </c>
      <c r="EH1698" s="158" t="n">
        <v>0</v>
      </c>
      <c r="EI1698" s="158" t="n">
        <v>0</v>
      </c>
      <c r="EJ1698" s="158" t="n">
        <v>0</v>
      </c>
      <c r="EK1698" s="158" t="n">
        <v>0</v>
      </c>
      <c r="EL1698" s="158" t="n">
        <v>0</v>
      </c>
      <c r="EM1698" s="158" t="n">
        <v>0</v>
      </c>
      <c r="EN1698" s="158" t="n">
        <v>0</v>
      </c>
      <c r="EO1698" s="158" t="n">
        <v>0</v>
      </c>
      <c r="EP1698" s="158" t="n">
        <v>0</v>
      </c>
      <c r="EQ1698" s="158" t="n">
        <v>0</v>
      </c>
      <c r="ER1698" s="158" t="n">
        <v>0</v>
      </c>
      <c r="ES1698" s="158" t="n">
        <v>0</v>
      </c>
      <c r="ET1698" s="158" t="n">
        <v>0</v>
      </c>
      <c r="EU1698" s="158" t="n">
        <v>0</v>
      </c>
      <c r="EV1698" s="158" t="n">
        <v>0</v>
      </c>
      <c r="EW1698" s="158" t="n">
        <v>0</v>
      </c>
      <c r="EX1698" s="158" t="n">
        <v>0</v>
      </c>
      <c r="EY1698" s="158" t="n">
        <v>0</v>
      </c>
      <c r="EZ1698" s="158" t="n">
        <v>1900</v>
      </c>
      <c r="FA1698" s="158" t="n">
        <v>1</v>
      </c>
      <c r="FB1698" s="158" t="n">
        <v>1</v>
      </c>
      <c r="FC1698" s="158" t="n">
        <v>1900</v>
      </c>
      <c r="FD1698" s="158" t="n">
        <v>1</v>
      </c>
      <c r="FE1698" s="158" t="n">
        <v>1</v>
      </c>
      <c r="FF1698" s="158" t="n">
        <v>1900</v>
      </c>
      <c r="FG1698" s="158" t="n">
        <v>1</v>
      </c>
      <c r="FH1698" s="158" t="n">
        <v>1</v>
      </c>
      <c r="FI1698" s="158" t="n">
        <v>1900</v>
      </c>
      <c r="FJ1698" s="158" t="n">
        <v>1</v>
      </c>
      <c r="FK1698" s="158" t="n">
        <v>1</v>
      </c>
      <c r="FL1698" s="158" t="n">
        <v>1900</v>
      </c>
      <c r="FM1698" s="158" t="n">
        <v>1</v>
      </c>
      <c r="FN1698" s="158" t="n">
        <v>1</v>
      </c>
      <c r="FO1698" s="158" t="n">
        <v>1900</v>
      </c>
      <c r="FP1698" s="158" t="n">
        <v>1</v>
      </c>
      <c r="FQ1698" s="158" t="n">
        <v>1</v>
      </c>
      <c r="FR1698" s="158" t="n">
        <v>1900</v>
      </c>
      <c r="FS1698" s="158" t="n">
        <v>1</v>
      </c>
      <c r="FT1698" s="158" t="n">
        <v>1</v>
      </c>
      <c r="FU1698" s="158" t="n">
        <v>1900</v>
      </c>
      <c r="FV1698" s="158" t="n">
        <v>1</v>
      </c>
      <c r="FW1698" s="158" t="n">
        <v>1</v>
      </c>
    </row>
    <row r="1699">
      <c r="A1699">
        <f>IF(F1699&gt;1,A1698,IF(AND(I1699&lt;10,paste!A1701&lt;10),RIGHT(H1699,2)&amp;"0"&amp;I1699&amp;"000"&amp;paste!A1701,IF(AND(I1699&lt;10,paste!A1701&gt;=10,paste!A1701&lt;100),RIGHT(H1699,2)&amp;"0"&amp;I1699&amp;"00"&amp;paste!A1701,IF(AND(I1699&lt;10,paste!A1701&gt;=100,paste!A1701&lt;1000),RIGHT(H1699,2)&amp;"0"&amp;I1699&amp;"0"&amp;paste!A1701,IF(AND(I1699&lt;10,paste!A1701&gt;=1000),RIGHT(H1699,2)&amp;"0"&amp;I1699&amp;paste!A1701,IF(AND(I1699&gt;=10,paste!A1701&lt;10),RIGHT(H1699,2)&amp;I1699&amp;"000"&amp;paste!A1701,IF(AND(I1699&gt;=10,paste!A1701&gt;=10,paste!A1701&lt;100),RIGHT(H1699,2)&amp;I1699&amp;"00"&amp;paste!A1701,IF(AND(I1699&gt;=10,paste!A1701&gt;=100,paste!A1701&lt;1000),RIGHT(H1699,2)&amp;I1699&amp;"0"&amp;paste!A1701,RIGHT(H1699,2)&amp;I1699&amp;paste!A1701))))))))</f>
        <v/>
      </c>
      <c r="B1699">
        <f>YEAR(paste!C1701)</f>
        <v/>
      </c>
      <c r="C1699">
        <f>MONTH(paste!C1701)</f>
        <v/>
      </c>
      <c r="D1699">
        <f>DAY(paste!C1701)</f>
        <v/>
      </c>
      <c r="E1699" s="158" t="n">
        <v>0</v>
      </c>
      <c r="F1699">
        <f>IF(AND(L1699=L1698,D1699=D1698),F1698+1,1)</f>
        <v/>
      </c>
      <c r="G1699" s="158" t="n">
        <v>0</v>
      </c>
      <c r="H1699">
        <f>YEAR(paste!C1701)</f>
        <v/>
      </c>
      <c r="I1699">
        <f>MONTH(paste!C1701)</f>
        <v/>
      </c>
      <c r="J1699">
        <f>DAY(paste!C1701)</f>
        <v/>
      </c>
      <c r="K1699">
        <f>A1699</f>
        <v/>
      </c>
      <c r="L1699">
        <f>IF(ISBLANK(VLOOKUP(paste!J1701,'得意先名 (2)'!$B$3:$F$2005,5,FALSE)),paste!P1701,IFERROR(VLOOKUP(paste!J1701,'得意先名 (2)'!$B$3:$F$2005,5,FALSE),"ZZZZZZZZZZZ"))</f>
        <v/>
      </c>
      <c r="M1699">
        <f>IF(L1699="ZZZZZZZZZZZ",paste!J1701&amp;paste!K1701&amp; "  :   "&amp;paste!M1701&amp; "  :   "&amp;paste!P1701,"")</f>
        <v/>
      </c>
      <c r="O1699" s="158" t="n"/>
      <c r="P1699">
        <f>VLOOKUP(L1699,'L_User+EndUser'!$C$2:$K$500,8,FALSE)</f>
        <v/>
      </c>
      <c r="Q1699">
        <f>VLOOKUP(L1699,'L_User+EndUser'!$C$2:$K$500,9,FALSE)</f>
        <v/>
      </c>
      <c r="R1699" s="158" t="n"/>
      <c r="T1699" s="158" t="n"/>
      <c r="V1699" s="158" t="n"/>
      <c r="AB1699">
        <f>paste!J1701</f>
        <v/>
      </c>
      <c r="AC1699">
        <f>L1699</f>
        <v/>
      </c>
      <c r="AO1699">
        <f>YEAR(paste!O1701)</f>
        <v/>
      </c>
      <c r="AP1699">
        <f>MONTH(paste!O1701)</f>
        <v/>
      </c>
      <c r="AQ1699">
        <f>DAY(paste!O1701)</f>
        <v/>
      </c>
      <c r="BD1699">
        <f>IF(paste!L1701="","",paste!L1701)</f>
        <v/>
      </c>
      <c r="BM1699" t="n">
        <v>1</v>
      </c>
      <c r="BN1699">
        <f>VLOOKUP(paste!E1701,L_Product!$A$2:$B$2001,2,FALSE)</f>
        <v/>
      </c>
      <c r="BO1699" s="21" t="n"/>
      <c r="BT1699" t="n">
        <v>2</v>
      </c>
      <c r="BU1699">
        <f>IF($BM$2=1,2,IF($BM$2=18,1))</f>
        <v/>
      </c>
      <c r="BV1699">
        <f>IF($BM$2=1,0,IF($BM$2=18,1))</f>
        <v/>
      </c>
      <c r="BW1699" t="n">
        <v>2</v>
      </c>
      <c r="BX1699" t="n">
        <v>0</v>
      </c>
      <c r="BY1699" t="n">
        <v>3</v>
      </c>
      <c r="BZ1699">
        <f>VLOOKUP(BN1699,L_Product!$B$2:$Z$2001,14,FALSE)</f>
        <v/>
      </c>
      <c r="CA1699">
        <f>paste!H1701</f>
        <v/>
      </c>
      <c r="CB1699">
        <f>BZ1699*CA1699</f>
        <v/>
      </c>
      <c r="CN1699" s="158" t="n">
        <v>1</v>
      </c>
      <c r="CO1699" s="158" t="n">
        <v>1</v>
      </c>
      <c r="CP1699" s="158" t="n">
        <v>1</v>
      </c>
      <c r="CQ1699" s="158" t="n">
        <v>1</v>
      </c>
      <c r="CR1699" s="158" t="n">
        <v>1</v>
      </c>
      <c r="CS1699" s="158" t="n">
        <v>0</v>
      </c>
      <c r="CT1699" s="158" t="n">
        <v>0</v>
      </c>
      <c r="CU1699" s="158" t="n">
        <v>0</v>
      </c>
      <c r="CV1699" s="158" t="n">
        <v>0</v>
      </c>
      <c r="CW1699" s="158" t="n">
        <v>0</v>
      </c>
      <c r="CX1699">
        <f>B1699</f>
        <v/>
      </c>
      <c r="CY1699">
        <f>C1699</f>
        <v/>
      </c>
      <c r="CZ1699">
        <f>D1699</f>
        <v/>
      </c>
      <c r="DA1699" s="158" t="n">
        <v>1900</v>
      </c>
      <c r="DB1699" s="158" t="n">
        <v>1</v>
      </c>
      <c r="DC1699" s="158" t="n">
        <v>1</v>
      </c>
      <c r="DD1699" s="158" t="n">
        <v>1900</v>
      </c>
      <c r="DE1699" s="158" t="n">
        <v>1</v>
      </c>
      <c r="DF1699" s="158" t="n">
        <v>1</v>
      </c>
      <c r="DG1699" s="158" t="n">
        <v>1900</v>
      </c>
      <c r="DH1699" s="158" t="n">
        <v>1</v>
      </c>
      <c r="DI1699" s="158" t="n">
        <v>1</v>
      </c>
      <c r="DJ1699" s="158" t="n">
        <v>1900</v>
      </c>
      <c r="DK1699" s="158" t="n">
        <v>1</v>
      </c>
      <c r="DL1699" s="158" t="n">
        <v>1</v>
      </c>
      <c r="DR1699" s="158" t="n">
        <v>2</v>
      </c>
      <c r="DS1699" s="158" t="n">
        <v>1</v>
      </c>
      <c r="DT1699" s="158" t="n">
        <v>2</v>
      </c>
      <c r="DU1699" s="158" t="n">
        <v>1</v>
      </c>
      <c r="DV1699" s="158" t="n">
        <v>3</v>
      </c>
      <c r="DW1699" s="158" t="n">
        <v>1</v>
      </c>
      <c r="DX1699" s="158" t="n">
        <v>3</v>
      </c>
      <c r="DY1699" s="158" t="n">
        <v>0</v>
      </c>
      <c r="DZ1699" s="158" t="n">
        <v>0</v>
      </c>
      <c r="EA1699" s="158" t="n">
        <v>0</v>
      </c>
      <c r="EB1699" s="158" t="n">
        <v>0</v>
      </c>
      <c r="EC1699" s="158" t="n">
        <v>0</v>
      </c>
      <c r="ED1699" s="158" t="n">
        <v>0</v>
      </c>
      <c r="EE1699" s="158" t="n">
        <v>0</v>
      </c>
      <c r="EF1699" s="158" t="n">
        <v>0</v>
      </c>
      <c r="EG1699" s="158" t="n">
        <v>0</v>
      </c>
      <c r="EH1699" s="158" t="n">
        <v>0</v>
      </c>
      <c r="EI1699" s="158" t="n">
        <v>0</v>
      </c>
      <c r="EJ1699" s="158" t="n">
        <v>0</v>
      </c>
      <c r="EK1699" s="158" t="n">
        <v>0</v>
      </c>
      <c r="EL1699" s="158" t="n">
        <v>0</v>
      </c>
      <c r="EM1699" s="158" t="n">
        <v>0</v>
      </c>
      <c r="EN1699" s="158" t="n">
        <v>0</v>
      </c>
      <c r="EO1699" s="158" t="n">
        <v>0</v>
      </c>
      <c r="EP1699" s="158" t="n">
        <v>0</v>
      </c>
      <c r="EQ1699" s="158" t="n">
        <v>0</v>
      </c>
      <c r="ER1699" s="158" t="n">
        <v>0</v>
      </c>
      <c r="ES1699" s="158" t="n">
        <v>0</v>
      </c>
      <c r="ET1699" s="158" t="n">
        <v>0</v>
      </c>
      <c r="EU1699" s="158" t="n">
        <v>0</v>
      </c>
      <c r="EV1699" s="158" t="n">
        <v>0</v>
      </c>
      <c r="EW1699" s="158" t="n">
        <v>0</v>
      </c>
      <c r="EX1699" s="158" t="n">
        <v>0</v>
      </c>
      <c r="EY1699" s="158" t="n">
        <v>0</v>
      </c>
      <c r="EZ1699" s="158" t="n">
        <v>1900</v>
      </c>
      <c r="FA1699" s="158" t="n">
        <v>1</v>
      </c>
      <c r="FB1699" s="158" t="n">
        <v>1</v>
      </c>
      <c r="FC1699" s="158" t="n">
        <v>1900</v>
      </c>
      <c r="FD1699" s="158" t="n">
        <v>1</v>
      </c>
      <c r="FE1699" s="158" t="n">
        <v>1</v>
      </c>
      <c r="FF1699" s="158" t="n">
        <v>1900</v>
      </c>
      <c r="FG1699" s="158" t="n">
        <v>1</v>
      </c>
      <c r="FH1699" s="158" t="n">
        <v>1</v>
      </c>
      <c r="FI1699" s="158" t="n">
        <v>1900</v>
      </c>
      <c r="FJ1699" s="158" t="n">
        <v>1</v>
      </c>
      <c r="FK1699" s="158" t="n">
        <v>1</v>
      </c>
      <c r="FL1699" s="158" t="n">
        <v>1900</v>
      </c>
      <c r="FM1699" s="158" t="n">
        <v>1</v>
      </c>
      <c r="FN1699" s="158" t="n">
        <v>1</v>
      </c>
      <c r="FO1699" s="158" t="n">
        <v>1900</v>
      </c>
      <c r="FP1699" s="158" t="n">
        <v>1</v>
      </c>
      <c r="FQ1699" s="158" t="n">
        <v>1</v>
      </c>
      <c r="FR1699" s="158" t="n">
        <v>1900</v>
      </c>
      <c r="FS1699" s="158" t="n">
        <v>1</v>
      </c>
      <c r="FT1699" s="158" t="n">
        <v>1</v>
      </c>
      <c r="FU1699" s="158" t="n">
        <v>1900</v>
      </c>
      <c r="FV1699" s="158" t="n">
        <v>1</v>
      </c>
      <c r="FW1699" s="158" t="n">
        <v>1</v>
      </c>
    </row>
    <row r="1700">
      <c r="A1700">
        <f>IF(F1700&gt;1,A1699,IF(AND(I1700&lt;10,paste!A1702&lt;10),RIGHT(H1700,2)&amp;"0"&amp;I1700&amp;"000"&amp;paste!A1702,IF(AND(I1700&lt;10,paste!A1702&gt;=10,paste!A1702&lt;100),RIGHT(H1700,2)&amp;"0"&amp;I1700&amp;"00"&amp;paste!A1702,IF(AND(I1700&lt;10,paste!A1702&gt;=100,paste!A1702&lt;1000),RIGHT(H1700,2)&amp;"0"&amp;I1700&amp;"0"&amp;paste!A1702,IF(AND(I1700&lt;10,paste!A1702&gt;=1000),RIGHT(H1700,2)&amp;"0"&amp;I1700&amp;paste!A1702,IF(AND(I1700&gt;=10,paste!A1702&lt;10),RIGHT(H1700,2)&amp;I1700&amp;"000"&amp;paste!A1702,IF(AND(I1700&gt;=10,paste!A1702&gt;=10,paste!A1702&lt;100),RIGHT(H1700,2)&amp;I1700&amp;"00"&amp;paste!A1702,IF(AND(I1700&gt;=10,paste!A1702&gt;=100,paste!A1702&lt;1000),RIGHT(H1700,2)&amp;I1700&amp;"0"&amp;paste!A1702,RIGHT(H1700,2)&amp;I1700&amp;paste!A1702))))))))</f>
        <v/>
      </c>
      <c r="B1700">
        <f>YEAR(paste!C1702)</f>
        <v/>
      </c>
      <c r="C1700">
        <f>MONTH(paste!C1702)</f>
        <v/>
      </c>
      <c r="D1700">
        <f>DAY(paste!C1702)</f>
        <v/>
      </c>
      <c r="E1700" s="158" t="n">
        <v>0</v>
      </c>
      <c r="F1700">
        <f>IF(AND(L1700=L1699,D1700=D1699),F1699+1,1)</f>
        <v/>
      </c>
      <c r="G1700" s="158" t="n">
        <v>0</v>
      </c>
      <c r="H1700">
        <f>YEAR(paste!C1702)</f>
        <v/>
      </c>
      <c r="I1700">
        <f>MONTH(paste!C1702)</f>
        <v/>
      </c>
      <c r="J1700">
        <f>DAY(paste!C1702)</f>
        <v/>
      </c>
      <c r="K1700">
        <f>A1700</f>
        <v/>
      </c>
      <c r="L1700">
        <f>IF(ISBLANK(VLOOKUP(paste!J1702,'得意先名 (2)'!$B$3:$F$2005,5,FALSE)),paste!P1702,IFERROR(VLOOKUP(paste!J1702,'得意先名 (2)'!$B$3:$F$2005,5,FALSE),"ZZZZZZZZZZZ"))</f>
        <v/>
      </c>
      <c r="M1700">
        <f>IF(L1700="ZZZZZZZZZZZ",paste!J1702&amp;paste!K1702&amp; "  :   "&amp;paste!M1702&amp; "  :   "&amp;paste!P1702,"")</f>
        <v/>
      </c>
      <c r="O1700" s="158" t="n"/>
      <c r="P1700">
        <f>VLOOKUP(L1700,'L_User+EndUser'!$C$2:$K$500,8,FALSE)</f>
        <v/>
      </c>
      <c r="Q1700">
        <f>VLOOKUP(L1700,'L_User+EndUser'!$C$2:$K$500,9,FALSE)</f>
        <v/>
      </c>
      <c r="R1700" s="158" t="n"/>
      <c r="T1700" s="158" t="n"/>
      <c r="V1700" s="158" t="n"/>
      <c r="AB1700">
        <f>paste!J1702</f>
        <v/>
      </c>
      <c r="AC1700">
        <f>L1700</f>
        <v/>
      </c>
      <c r="AO1700">
        <f>YEAR(paste!O1702)</f>
        <v/>
      </c>
      <c r="AP1700">
        <f>MONTH(paste!O1702)</f>
        <v/>
      </c>
      <c r="AQ1700">
        <f>DAY(paste!O1702)</f>
        <v/>
      </c>
      <c r="BD1700">
        <f>IF(paste!L1702="","",paste!L1702)</f>
        <v/>
      </c>
      <c r="BM1700" t="n">
        <v>1</v>
      </c>
      <c r="BN1700">
        <f>VLOOKUP(paste!E1702,L_Product!$A$2:$B$2001,2,FALSE)</f>
        <v/>
      </c>
      <c r="BO1700" s="21" t="n"/>
      <c r="BT1700" t="n">
        <v>2</v>
      </c>
      <c r="BU1700">
        <f>IF($BM$2=1,2,IF($BM$2=18,1))</f>
        <v/>
      </c>
      <c r="BV1700">
        <f>IF($BM$2=1,0,IF($BM$2=18,1))</f>
        <v/>
      </c>
      <c r="BW1700" t="n">
        <v>2</v>
      </c>
      <c r="BX1700" t="n">
        <v>0</v>
      </c>
      <c r="BY1700" t="n">
        <v>3</v>
      </c>
      <c r="BZ1700">
        <f>VLOOKUP(BN1700,L_Product!$B$2:$Z$2001,14,FALSE)</f>
        <v/>
      </c>
      <c r="CA1700">
        <f>paste!H1702</f>
        <v/>
      </c>
      <c r="CB1700">
        <f>BZ1700*CA1700</f>
        <v/>
      </c>
      <c r="CN1700" s="158" t="n">
        <v>1</v>
      </c>
      <c r="CO1700" s="158" t="n">
        <v>1</v>
      </c>
      <c r="CP1700" s="158" t="n">
        <v>1</v>
      </c>
      <c r="CQ1700" s="158" t="n">
        <v>1</v>
      </c>
      <c r="CR1700" s="158" t="n">
        <v>1</v>
      </c>
      <c r="CS1700" s="158" t="n">
        <v>0</v>
      </c>
      <c r="CT1700" s="158" t="n">
        <v>0</v>
      </c>
      <c r="CU1700" s="158" t="n">
        <v>0</v>
      </c>
      <c r="CV1700" s="158" t="n">
        <v>0</v>
      </c>
      <c r="CW1700" s="158" t="n">
        <v>0</v>
      </c>
      <c r="CX1700">
        <f>B1700</f>
        <v/>
      </c>
      <c r="CY1700">
        <f>C1700</f>
        <v/>
      </c>
      <c r="CZ1700">
        <f>D1700</f>
        <v/>
      </c>
      <c r="DA1700" s="158" t="n">
        <v>1900</v>
      </c>
      <c r="DB1700" s="158" t="n">
        <v>1</v>
      </c>
      <c r="DC1700" s="158" t="n">
        <v>1</v>
      </c>
      <c r="DD1700" s="158" t="n">
        <v>1900</v>
      </c>
      <c r="DE1700" s="158" t="n">
        <v>1</v>
      </c>
      <c r="DF1700" s="158" t="n">
        <v>1</v>
      </c>
      <c r="DG1700" s="158" t="n">
        <v>1900</v>
      </c>
      <c r="DH1700" s="158" t="n">
        <v>1</v>
      </c>
      <c r="DI1700" s="158" t="n">
        <v>1</v>
      </c>
      <c r="DJ1700" s="158" t="n">
        <v>1900</v>
      </c>
      <c r="DK1700" s="158" t="n">
        <v>1</v>
      </c>
      <c r="DL1700" s="158" t="n">
        <v>1</v>
      </c>
      <c r="DR1700" s="158" t="n">
        <v>2</v>
      </c>
      <c r="DS1700" s="158" t="n">
        <v>1</v>
      </c>
      <c r="DT1700" s="158" t="n">
        <v>2</v>
      </c>
      <c r="DU1700" s="158" t="n">
        <v>1</v>
      </c>
      <c r="DV1700" s="158" t="n">
        <v>3</v>
      </c>
      <c r="DW1700" s="158" t="n">
        <v>1</v>
      </c>
      <c r="DX1700" s="158" t="n">
        <v>3</v>
      </c>
      <c r="DY1700" s="158" t="n">
        <v>0</v>
      </c>
      <c r="DZ1700" s="158" t="n">
        <v>0</v>
      </c>
      <c r="EA1700" s="158" t="n">
        <v>0</v>
      </c>
      <c r="EB1700" s="158" t="n">
        <v>0</v>
      </c>
      <c r="EC1700" s="158" t="n">
        <v>0</v>
      </c>
      <c r="ED1700" s="158" t="n">
        <v>0</v>
      </c>
      <c r="EE1700" s="158" t="n">
        <v>0</v>
      </c>
      <c r="EF1700" s="158" t="n">
        <v>0</v>
      </c>
      <c r="EG1700" s="158" t="n">
        <v>0</v>
      </c>
      <c r="EH1700" s="158" t="n">
        <v>0</v>
      </c>
      <c r="EI1700" s="158" t="n">
        <v>0</v>
      </c>
      <c r="EJ1700" s="158" t="n">
        <v>0</v>
      </c>
      <c r="EK1700" s="158" t="n">
        <v>0</v>
      </c>
      <c r="EL1700" s="158" t="n">
        <v>0</v>
      </c>
      <c r="EM1700" s="158" t="n">
        <v>0</v>
      </c>
      <c r="EN1700" s="158" t="n">
        <v>0</v>
      </c>
      <c r="EO1700" s="158" t="n">
        <v>0</v>
      </c>
      <c r="EP1700" s="158" t="n">
        <v>0</v>
      </c>
      <c r="EQ1700" s="158" t="n">
        <v>0</v>
      </c>
      <c r="ER1700" s="158" t="n">
        <v>0</v>
      </c>
      <c r="ES1700" s="158" t="n">
        <v>0</v>
      </c>
      <c r="ET1700" s="158" t="n">
        <v>0</v>
      </c>
      <c r="EU1700" s="158" t="n">
        <v>0</v>
      </c>
      <c r="EV1700" s="158" t="n">
        <v>0</v>
      </c>
      <c r="EW1700" s="158" t="n">
        <v>0</v>
      </c>
      <c r="EX1700" s="158" t="n">
        <v>0</v>
      </c>
      <c r="EY1700" s="158" t="n">
        <v>0</v>
      </c>
      <c r="EZ1700" s="158" t="n">
        <v>1900</v>
      </c>
      <c r="FA1700" s="158" t="n">
        <v>1</v>
      </c>
      <c r="FB1700" s="158" t="n">
        <v>1</v>
      </c>
      <c r="FC1700" s="158" t="n">
        <v>1900</v>
      </c>
      <c r="FD1700" s="158" t="n">
        <v>1</v>
      </c>
      <c r="FE1700" s="158" t="n">
        <v>1</v>
      </c>
      <c r="FF1700" s="158" t="n">
        <v>1900</v>
      </c>
      <c r="FG1700" s="158" t="n">
        <v>1</v>
      </c>
      <c r="FH1700" s="158" t="n">
        <v>1</v>
      </c>
      <c r="FI1700" s="158" t="n">
        <v>1900</v>
      </c>
      <c r="FJ1700" s="158" t="n">
        <v>1</v>
      </c>
      <c r="FK1700" s="158" t="n">
        <v>1</v>
      </c>
      <c r="FL1700" s="158" t="n">
        <v>1900</v>
      </c>
      <c r="FM1700" s="158" t="n">
        <v>1</v>
      </c>
      <c r="FN1700" s="158" t="n">
        <v>1</v>
      </c>
      <c r="FO1700" s="158" t="n">
        <v>1900</v>
      </c>
      <c r="FP1700" s="158" t="n">
        <v>1</v>
      </c>
      <c r="FQ1700" s="158" t="n">
        <v>1</v>
      </c>
      <c r="FR1700" s="158" t="n">
        <v>1900</v>
      </c>
      <c r="FS1700" s="158" t="n">
        <v>1</v>
      </c>
      <c r="FT1700" s="158" t="n">
        <v>1</v>
      </c>
      <c r="FU1700" s="158" t="n">
        <v>1900</v>
      </c>
      <c r="FV1700" s="158" t="n">
        <v>1</v>
      </c>
      <c r="FW1700" s="158" t="n">
        <v>1</v>
      </c>
    </row>
    <row r="1701">
      <c r="A1701">
        <f>IF(F1701&gt;1,A1700,IF(AND(I1701&lt;10,paste!A1703&lt;10),RIGHT(H1701,2)&amp;"0"&amp;I1701&amp;"000"&amp;paste!A1703,IF(AND(I1701&lt;10,paste!A1703&gt;=10,paste!A1703&lt;100),RIGHT(H1701,2)&amp;"0"&amp;I1701&amp;"00"&amp;paste!A1703,IF(AND(I1701&lt;10,paste!A1703&gt;=100,paste!A1703&lt;1000),RIGHT(H1701,2)&amp;"0"&amp;I1701&amp;"0"&amp;paste!A1703,IF(AND(I1701&lt;10,paste!A1703&gt;=1000),RIGHT(H1701,2)&amp;"0"&amp;I1701&amp;paste!A1703,IF(AND(I1701&gt;=10,paste!A1703&lt;10),RIGHT(H1701,2)&amp;I1701&amp;"000"&amp;paste!A1703,IF(AND(I1701&gt;=10,paste!A1703&gt;=10,paste!A1703&lt;100),RIGHT(H1701,2)&amp;I1701&amp;"00"&amp;paste!A1703,IF(AND(I1701&gt;=10,paste!A1703&gt;=100,paste!A1703&lt;1000),RIGHT(H1701,2)&amp;I1701&amp;"0"&amp;paste!A1703,RIGHT(H1701,2)&amp;I1701&amp;paste!A1703))))))))</f>
        <v/>
      </c>
      <c r="B1701">
        <f>YEAR(paste!C1703)</f>
        <v/>
      </c>
      <c r="C1701">
        <f>MONTH(paste!C1703)</f>
        <v/>
      </c>
      <c r="D1701">
        <f>DAY(paste!C1703)</f>
        <v/>
      </c>
      <c r="E1701" s="158" t="n">
        <v>0</v>
      </c>
      <c r="F1701">
        <f>IF(AND(L1701=L1700,D1701=D1700),F1700+1,1)</f>
        <v/>
      </c>
      <c r="G1701" s="158" t="n">
        <v>0</v>
      </c>
      <c r="H1701">
        <f>YEAR(paste!C1703)</f>
        <v/>
      </c>
      <c r="I1701">
        <f>MONTH(paste!C1703)</f>
        <v/>
      </c>
      <c r="J1701">
        <f>DAY(paste!C1703)</f>
        <v/>
      </c>
      <c r="K1701">
        <f>A1701</f>
        <v/>
      </c>
      <c r="L1701">
        <f>IF(ISBLANK(VLOOKUP(paste!J1703,'得意先名 (2)'!$B$3:$F$2005,5,FALSE)),paste!P1703,IFERROR(VLOOKUP(paste!J1703,'得意先名 (2)'!$B$3:$F$2005,5,FALSE),"ZZZZZZZZZZZ"))</f>
        <v/>
      </c>
      <c r="M1701">
        <f>IF(L1701="ZZZZZZZZZZZ",paste!J1703&amp;paste!K1703&amp; "  :   "&amp;paste!M1703&amp; "  :   "&amp;paste!P1703,"")</f>
        <v/>
      </c>
      <c r="O1701" s="158" t="n"/>
      <c r="P1701">
        <f>VLOOKUP(L1701,'L_User+EndUser'!$C$2:$K$500,8,FALSE)</f>
        <v/>
      </c>
      <c r="Q1701">
        <f>VLOOKUP(L1701,'L_User+EndUser'!$C$2:$K$500,9,FALSE)</f>
        <v/>
      </c>
      <c r="R1701" s="158" t="n"/>
      <c r="T1701" s="158" t="n"/>
      <c r="V1701" s="158" t="n"/>
      <c r="AB1701">
        <f>paste!J1703</f>
        <v/>
      </c>
      <c r="AC1701">
        <f>L1701</f>
        <v/>
      </c>
      <c r="AO1701">
        <f>YEAR(paste!O1703)</f>
        <v/>
      </c>
      <c r="AP1701">
        <f>MONTH(paste!O1703)</f>
        <v/>
      </c>
      <c r="AQ1701">
        <f>DAY(paste!O1703)</f>
        <v/>
      </c>
      <c r="BD1701">
        <f>IF(paste!L1703="","",paste!L1703)</f>
        <v/>
      </c>
      <c r="BM1701" t="n">
        <v>1</v>
      </c>
      <c r="BN1701">
        <f>VLOOKUP(paste!E1703,L_Product!$A$2:$B$2001,2,FALSE)</f>
        <v/>
      </c>
      <c r="BO1701" s="21" t="n"/>
      <c r="BT1701" t="n">
        <v>2</v>
      </c>
      <c r="BU1701">
        <f>IF($BM$2=1,2,IF($BM$2=18,1))</f>
        <v/>
      </c>
      <c r="BV1701">
        <f>IF($BM$2=1,0,IF($BM$2=18,1))</f>
        <v/>
      </c>
      <c r="BW1701" t="n">
        <v>2</v>
      </c>
      <c r="BX1701" t="n">
        <v>0</v>
      </c>
      <c r="BY1701" t="n">
        <v>3</v>
      </c>
      <c r="BZ1701">
        <f>VLOOKUP(BN1701,L_Product!$B$2:$Z$2001,14,FALSE)</f>
        <v/>
      </c>
      <c r="CA1701">
        <f>paste!H1703</f>
        <v/>
      </c>
      <c r="CB1701">
        <f>BZ1701*CA1701</f>
        <v/>
      </c>
      <c r="CN1701" s="158" t="n">
        <v>1</v>
      </c>
      <c r="CO1701" s="158" t="n">
        <v>1</v>
      </c>
      <c r="CP1701" s="158" t="n">
        <v>1</v>
      </c>
      <c r="CQ1701" s="158" t="n">
        <v>1</v>
      </c>
      <c r="CR1701" s="158" t="n">
        <v>1</v>
      </c>
      <c r="CS1701" s="158" t="n">
        <v>0</v>
      </c>
      <c r="CT1701" s="158" t="n">
        <v>0</v>
      </c>
      <c r="CU1701" s="158" t="n">
        <v>0</v>
      </c>
      <c r="CV1701" s="158" t="n">
        <v>0</v>
      </c>
      <c r="CW1701" s="158" t="n">
        <v>0</v>
      </c>
      <c r="CX1701">
        <f>B1701</f>
        <v/>
      </c>
      <c r="CY1701">
        <f>C1701</f>
        <v/>
      </c>
      <c r="CZ1701">
        <f>D1701</f>
        <v/>
      </c>
      <c r="DA1701" s="158" t="n">
        <v>1900</v>
      </c>
      <c r="DB1701" s="158" t="n">
        <v>1</v>
      </c>
      <c r="DC1701" s="158" t="n">
        <v>1</v>
      </c>
      <c r="DD1701" s="158" t="n">
        <v>1900</v>
      </c>
      <c r="DE1701" s="158" t="n">
        <v>1</v>
      </c>
      <c r="DF1701" s="158" t="n">
        <v>1</v>
      </c>
      <c r="DG1701" s="158" t="n">
        <v>1900</v>
      </c>
      <c r="DH1701" s="158" t="n">
        <v>1</v>
      </c>
      <c r="DI1701" s="158" t="n">
        <v>1</v>
      </c>
      <c r="DJ1701" s="158" t="n">
        <v>1900</v>
      </c>
      <c r="DK1701" s="158" t="n">
        <v>1</v>
      </c>
      <c r="DL1701" s="158" t="n">
        <v>1</v>
      </c>
      <c r="DR1701" s="158" t="n">
        <v>2</v>
      </c>
      <c r="DS1701" s="158" t="n">
        <v>1</v>
      </c>
      <c r="DT1701" s="158" t="n">
        <v>2</v>
      </c>
      <c r="DU1701" s="158" t="n">
        <v>1</v>
      </c>
      <c r="DV1701" s="158" t="n">
        <v>3</v>
      </c>
      <c r="DW1701" s="158" t="n">
        <v>1</v>
      </c>
      <c r="DX1701" s="158" t="n">
        <v>3</v>
      </c>
      <c r="DY1701" s="158" t="n">
        <v>0</v>
      </c>
      <c r="DZ1701" s="158" t="n">
        <v>0</v>
      </c>
      <c r="EA1701" s="158" t="n">
        <v>0</v>
      </c>
      <c r="EB1701" s="158" t="n">
        <v>0</v>
      </c>
      <c r="EC1701" s="158" t="n">
        <v>0</v>
      </c>
      <c r="ED1701" s="158" t="n">
        <v>0</v>
      </c>
      <c r="EE1701" s="158" t="n">
        <v>0</v>
      </c>
      <c r="EF1701" s="158" t="n">
        <v>0</v>
      </c>
      <c r="EG1701" s="158" t="n">
        <v>0</v>
      </c>
      <c r="EH1701" s="158" t="n">
        <v>0</v>
      </c>
      <c r="EI1701" s="158" t="n">
        <v>0</v>
      </c>
      <c r="EJ1701" s="158" t="n">
        <v>0</v>
      </c>
      <c r="EK1701" s="158" t="n">
        <v>0</v>
      </c>
      <c r="EL1701" s="158" t="n">
        <v>0</v>
      </c>
      <c r="EM1701" s="158" t="n">
        <v>0</v>
      </c>
      <c r="EN1701" s="158" t="n">
        <v>0</v>
      </c>
      <c r="EO1701" s="158" t="n">
        <v>0</v>
      </c>
      <c r="EP1701" s="158" t="n">
        <v>0</v>
      </c>
      <c r="EQ1701" s="158" t="n">
        <v>0</v>
      </c>
      <c r="ER1701" s="158" t="n">
        <v>0</v>
      </c>
      <c r="ES1701" s="158" t="n">
        <v>0</v>
      </c>
      <c r="ET1701" s="158" t="n">
        <v>0</v>
      </c>
      <c r="EU1701" s="158" t="n">
        <v>0</v>
      </c>
      <c r="EV1701" s="158" t="n">
        <v>0</v>
      </c>
      <c r="EW1701" s="158" t="n">
        <v>0</v>
      </c>
      <c r="EX1701" s="158" t="n">
        <v>0</v>
      </c>
      <c r="EY1701" s="158" t="n">
        <v>0</v>
      </c>
      <c r="EZ1701" s="158" t="n">
        <v>1900</v>
      </c>
      <c r="FA1701" s="158" t="n">
        <v>1</v>
      </c>
      <c r="FB1701" s="158" t="n">
        <v>1</v>
      </c>
      <c r="FC1701" s="158" t="n">
        <v>1900</v>
      </c>
      <c r="FD1701" s="158" t="n">
        <v>1</v>
      </c>
      <c r="FE1701" s="158" t="n">
        <v>1</v>
      </c>
      <c r="FF1701" s="158" t="n">
        <v>1900</v>
      </c>
      <c r="FG1701" s="158" t="n">
        <v>1</v>
      </c>
      <c r="FH1701" s="158" t="n">
        <v>1</v>
      </c>
      <c r="FI1701" s="158" t="n">
        <v>1900</v>
      </c>
      <c r="FJ1701" s="158" t="n">
        <v>1</v>
      </c>
      <c r="FK1701" s="158" t="n">
        <v>1</v>
      </c>
      <c r="FL1701" s="158" t="n">
        <v>1900</v>
      </c>
      <c r="FM1701" s="158" t="n">
        <v>1</v>
      </c>
      <c r="FN1701" s="158" t="n">
        <v>1</v>
      </c>
      <c r="FO1701" s="158" t="n">
        <v>1900</v>
      </c>
      <c r="FP1701" s="158" t="n">
        <v>1</v>
      </c>
      <c r="FQ1701" s="158" t="n">
        <v>1</v>
      </c>
      <c r="FR1701" s="158" t="n">
        <v>1900</v>
      </c>
      <c r="FS1701" s="158" t="n">
        <v>1</v>
      </c>
      <c r="FT1701" s="158" t="n">
        <v>1</v>
      </c>
      <c r="FU1701" s="158" t="n">
        <v>1900</v>
      </c>
      <c r="FV1701" s="158" t="n">
        <v>1</v>
      </c>
      <c r="FW1701" s="158" t="n">
        <v>1</v>
      </c>
    </row>
    <row r="1702">
      <c r="A1702">
        <f>IF(F1702&gt;1,A1701,IF(AND(I1702&lt;10,paste!A1704&lt;10),RIGHT(H1702,2)&amp;"0"&amp;I1702&amp;"000"&amp;paste!A1704,IF(AND(I1702&lt;10,paste!A1704&gt;=10,paste!A1704&lt;100),RIGHT(H1702,2)&amp;"0"&amp;I1702&amp;"00"&amp;paste!A1704,IF(AND(I1702&lt;10,paste!A1704&gt;=100,paste!A1704&lt;1000),RIGHT(H1702,2)&amp;"0"&amp;I1702&amp;"0"&amp;paste!A1704,IF(AND(I1702&lt;10,paste!A1704&gt;=1000),RIGHT(H1702,2)&amp;"0"&amp;I1702&amp;paste!A1704,IF(AND(I1702&gt;=10,paste!A1704&lt;10),RIGHT(H1702,2)&amp;I1702&amp;"000"&amp;paste!A1704,IF(AND(I1702&gt;=10,paste!A1704&gt;=10,paste!A1704&lt;100),RIGHT(H1702,2)&amp;I1702&amp;"00"&amp;paste!A1704,IF(AND(I1702&gt;=10,paste!A1704&gt;=100,paste!A1704&lt;1000),RIGHT(H1702,2)&amp;I1702&amp;"0"&amp;paste!A1704,RIGHT(H1702,2)&amp;I1702&amp;paste!A1704))))))))</f>
        <v/>
      </c>
      <c r="B1702">
        <f>YEAR(paste!C1704)</f>
        <v/>
      </c>
      <c r="C1702">
        <f>MONTH(paste!C1704)</f>
        <v/>
      </c>
      <c r="D1702">
        <f>DAY(paste!C1704)</f>
        <v/>
      </c>
      <c r="E1702" s="158" t="n">
        <v>0</v>
      </c>
      <c r="F1702">
        <f>IF(AND(L1702=L1701,D1702=D1701),F1701+1,1)</f>
        <v/>
      </c>
      <c r="G1702" s="158" t="n">
        <v>0</v>
      </c>
      <c r="H1702">
        <f>YEAR(paste!C1704)</f>
        <v/>
      </c>
      <c r="I1702">
        <f>MONTH(paste!C1704)</f>
        <v/>
      </c>
      <c r="J1702">
        <f>DAY(paste!C1704)</f>
        <v/>
      </c>
      <c r="K1702">
        <f>A1702</f>
        <v/>
      </c>
      <c r="L1702">
        <f>IF(ISBLANK(VLOOKUP(paste!J1704,'得意先名 (2)'!$B$3:$F$2005,5,FALSE)),paste!P1704,IFERROR(VLOOKUP(paste!J1704,'得意先名 (2)'!$B$3:$F$2005,5,FALSE),"ZZZZZZZZZZZ"))</f>
        <v/>
      </c>
      <c r="M1702">
        <f>IF(L1702="ZZZZZZZZZZZ",paste!J1704&amp;paste!K1704&amp; "  :   "&amp;paste!M1704&amp; "  :   "&amp;paste!P1704,"")</f>
        <v/>
      </c>
      <c r="O1702" s="158" t="n"/>
      <c r="P1702">
        <f>VLOOKUP(L1702,'L_User+EndUser'!$C$2:$K$500,8,FALSE)</f>
        <v/>
      </c>
      <c r="Q1702">
        <f>VLOOKUP(L1702,'L_User+EndUser'!$C$2:$K$500,9,FALSE)</f>
        <v/>
      </c>
      <c r="R1702" s="158" t="n"/>
      <c r="T1702" s="158" t="n"/>
      <c r="V1702" s="158" t="n"/>
      <c r="AB1702">
        <f>paste!J1704</f>
        <v/>
      </c>
      <c r="AC1702">
        <f>L1702</f>
        <v/>
      </c>
      <c r="AO1702">
        <f>YEAR(paste!O1704)</f>
        <v/>
      </c>
      <c r="AP1702">
        <f>MONTH(paste!O1704)</f>
        <v/>
      </c>
      <c r="AQ1702">
        <f>DAY(paste!O1704)</f>
        <v/>
      </c>
      <c r="BD1702">
        <f>IF(paste!L1704="","",paste!L1704)</f>
        <v/>
      </c>
      <c r="BM1702" t="n">
        <v>1</v>
      </c>
      <c r="BN1702">
        <f>VLOOKUP(paste!E1704,L_Product!$A$2:$B$2001,2,FALSE)</f>
        <v/>
      </c>
      <c r="BO1702" s="21" t="n"/>
      <c r="BT1702" t="n">
        <v>2</v>
      </c>
      <c r="BU1702">
        <f>IF($BM$2=1,2,IF($BM$2=18,1))</f>
        <v/>
      </c>
      <c r="BV1702">
        <f>IF($BM$2=1,0,IF($BM$2=18,1))</f>
        <v/>
      </c>
      <c r="BW1702" t="n">
        <v>2</v>
      </c>
      <c r="BX1702" t="n">
        <v>0</v>
      </c>
      <c r="BY1702" t="n">
        <v>3</v>
      </c>
      <c r="BZ1702">
        <f>VLOOKUP(BN1702,L_Product!$B$2:$Z$2001,14,FALSE)</f>
        <v/>
      </c>
      <c r="CA1702">
        <f>paste!H1704</f>
        <v/>
      </c>
      <c r="CB1702">
        <f>BZ1702*CA1702</f>
        <v/>
      </c>
      <c r="CN1702" s="158" t="n">
        <v>1</v>
      </c>
      <c r="CO1702" s="158" t="n">
        <v>1</v>
      </c>
      <c r="CP1702" s="158" t="n">
        <v>1</v>
      </c>
      <c r="CQ1702" s="158" t="n">
        <v>1</v>
      </c>
      <c r="CR1702" s="158" t="n">
        <v>1</v>
      </c>
      <c r="CS1702" s="158" t="n">
        <v>0</v>
      </c>
      <c r="CT1702" s="158" t="n">
        <v>0</v>
      </c>
      <c r="CU1702" s="158" t="n">
        <v>0</v>
      </c>
      <c r="CV1702" s="158" t="n">
        <v>0</v>
      </c>
      <c r="CW1702" s="158" t="n">
        <v>0</v>
      </c>
      <c r="CX1702">
        <f>B1702</f>
        <v/>
      </c>
      <c r="CY1702">
        <f>C1702</f>
        <v/>
      </c>
      <c r="CZ1702">
        <f>D1702</f>
        <v/>
      </c>
      <c r="DA1702" s="158" t="n">
        <v>1900</v>
      </c>
      <c r="DB1702" s="158" t="n">
        <v>1</v>
      </c>
      <c r="DC1702" s="158" t="n">
        <v>1</v>
      </c>
      <c r="DD1702" s="158" t="n">
        <v>1900</v>
      </c>
      <c r="DE1702" s="158" t="n">
        <v>1</v>
      </c>
      <c r="DF1702" s="158" t="n">
        <v>1</v>
      </c>
      <c r="DG1702" s="158" t="n">
        <v>1900</v>
      </c>
      <c r="DH1702" s="158" t="n">
        <v>1</v>
      </c>
      <c r="DI1702" s="158" t="n">
        <v>1</v>
      </c>
      <c r="DJ1702" s="158" t="n">
        <v>1900</v>
      </c>
      <c r="DK1702" s="158" t="n">
        <v>1</v>
      </c>
      <c r="DL1702" s="158" t="n">
        <v>1</v>
      </c>
      <c r="DR1702" s="158" t="n">
        <v>2</v>
      </c>
      <c r="DS1702" s="158" t="n">
        <v>1</v>
      </c>
      <c r="DT1702" s="158" t="n">
        <v>2</v>
      </c>
      <c r="DU1702" s="158" t="n">
        <v>1</v>
      </c>
      <c r="DV1702" s="158" t="n">
        <v>3</v>
      </c>
      <c r="DW1702" s="158" t="n">
        <v>1</v>
      </c>
      <c r="DX1702" s="158" t="n">
        <v>3</v>
      </c>
      <c r="DY1702" s="158" t="n">
        <v>0</v>
      </c>
      <c r="DZ1702" s="158" t="n">
        <v>0</v>
      </c>
      <c r="EA1702" s="158" t="n">
        <v>0</v>
      </c>
      <c r="EB1702" s="158" t="n">
        <v>0</v>
      </c>
      <c r="EC1702" s="158" t="n">
        <v>0</v>
      </c>
      <c r="ED1702" s="158" t="n">
        <v>0</v>
      </c>
      <c r="EE1702" s="158" t="n">
        <v>0</v>
      </c>
      <c r="EF1702" s="158" t="n">
        <v>0</v>
      </c>
      <c r="EG1702" s="158" t="n">
        <v>0</v>
      </c>
      <c r="EH1702" s="158" t="n">
        <v>0</v>
      </c>
      <c r="EI1702" s="158" t="n">
        <v>0</v>
      </c>
      <c r="EJ1702" s="158" t="n">
        <v>0</v>
      </c>
      <c r="EK1702" s="158" t="n">
        <v>0</v>
      </c>
      <c r="EL1702" s="158" t="n">
        <v>0</v>
      </c>
      <c r="EM1702" s="158" t="n">
        <v>0</v>
      </c>
      <c r="EN1702" s="158" t="n">
        <v>0</v>
      </c>
      <c r="EO1702" s="158" t="n">
        <v>0</v>
      </c>
      <c r="EP1702" s="158" t="n">
        <v>0</v>
      </c>
      <c r="EQ1702" s="158" t="n">
        <v>0</v>
      </c>
      <c r="ER1702" s="158" t="n">
        <v>0</v>
      </c>
      <c r="ES1702" s="158" t="n">
        <v>0</v>
      </c>
      <c r="ET1702" s="158" t="n">
        <v>0</v>
      </c>
      <c r="EU1702" s="158" t="n">
        <v>0</v>
      </c>
      <c r="EV1702" s="158" t="n">
        <v>0</v>
      </c>
      <c r="EW1702" s="158" t="n">
        <v>0</v>
      </c>
      <c r="EX1702" s="158" t="n">
        <v>0</v>
      </c>
      <c r="EY1702" s="158" t="n">
        <v>0</v>
      </c>
      <c r="EZ1702" s="158" t="n">
        <v>1900</v>
      </c>
      <c r="FA1702" s="158" t="n">
        <v>1</v>
      </c>
      <c r="FB1702" s="158" t="n">
        <v>1</v>
      </c>
      <c r="FC1702" s="158" t="n">
        <v>1900</v>
      </c>
      <c r="FD1702" s="158" t="n">
        <v>1</v>
      </c>
      <c r="FE1702" s="158" t="n">
        <v>1</v>
      </c>
      <c r="FF1702" s="158" t="n">
        <v>1900</v>
      </c>
      <c r="FG1702" s="158" t="n">
        <v>1</v>
      </c>
      <c r="FH1702" s="158" t="n">
        <v>1</v>
      </c>
      <c r="FI1702" s="158" t="n">
        <v>1900</v>
      </c>
      <c r="FJ1702" s="158" t="n">
        <v>1</v>
      </c>
      <c r="FK1702" s="158" t="n">
        <v>1</v>
      </c>
      <c r="FL1702" s="158" t="n">
        <v>1900</v>
      </c>
      <c r="FM1702" s="158" t="n">
        <v>1</v>
      </c>
      <c r="FN1702" s="158" t="n">
        <v>1</v>
      </c>
      <c r="FO1702" s="158" t="n">
        <v>1900</v>
      </c>
      <c r="FP1702" s="158" t="n">
        <v>1</v>
      </c>
      <c r="FQ1702" s="158" t="n">
        <v>1</v>
      </c>
      <c r="FR1702" s="158" t="n">
        <v>1900</v>
      </c>
      <c r="FS1702" s="158" t="n">
        <v>1</v>
      </c>
      <c r="FT1702" s="158" t="n">
        <v>1</v>
      </c>
      <c r="FU1702" s="158" t="n">
        <v>1900</v>
      </c>
      <c r="FV1702" s="158" t="n">
        <v>1</v>
      </c>
      <c r="FW1702" s="158" t="n">
        <v>1</v>
      </c>
    </row>
    <row r="1703">
      <c r="A1703">
        <f>IF(F1703&gt;1,A1702,IF(AND(I1703&lt;10,paste!A1705&lt;10),RIGHT(H1703,2)&amp;"0"&amp;I1703&amp;"000"&amp;paste!A1705,IF(AND(I1703&lt;10,paste!A1705&gt;=10,paste!A1705&lt;100),RIGHT(H1703,2)&amp;"0"&amp;I1703&amp;"00"&amp;paste!A1705,IF(AND(I1703&lt;10,paste!A1705&gt;=100,paste!A1705&lt;1000),RIGHT(H1703,2)&amp;"0"&amp;I1703&amp;"0"&amp;paste!A1705,IF(AND(I1703&lt;10,paste!A1705&gt;=1000),RIGHT(H1703,2)&amp;"0"&amp;I1703&amp;paste!A1705,IF(AND(I1703&gt;=10,paste!A1705&lt;10),RIGHT(H1703,2)&amp;I1703&amp;"000"&amp;paste!A1705,IF(AND(I1703&gt;=10,paste!A1705&gt;=10,paste!A1705&lt;100),RIGHT(H1703,2)&amp;I1703&amp;"00"&amp;paste!A1705,IF(AND(I1703&gt;=10,paste!A1705&gt;=100,paste!A1705&lt;1000),RIGHT(H1703,2)&amp;I1703&amp;"0"&amp;paste!A1705,RIGHT(H1703,2)&amp;I1703&amp;paste!A1705))))))))</f>
        <v/>
      </c>
      <c r="B1703">
        <f>YEAR(paste!C1705)</f>
        <v/>
      </c>
      <c r="C1703">
        <f>MONTH(paste!C1705)</f>
        <v/>
      </c>
      <c r="D1703">
        <f>DAY(paste!C1705)</f>
        <v/>
      </c>
      <c r="E1703" s="158" t="n">
        <v>0</v>
      </c>
      <c r="F1703">
        <f>IF(AND(L1703=L1702,D1703=D1702),F1702+1,1)</f>
        <v/>
      </c>
      <c r="G1703" s="158" t="n">
        <v>0</v>
      </c>
      <c r="H1703">
        <f>YEAR(paste!C1705)</f>
        <v/>
      </c>
      <c r="I1703">
        <f>MONTH(paste!C1705)</f>
        <v/>
      </c>
      <c r="J1703">
        <f>DAY(paste!C1705)</f>
        <v/>
      </c>
      <c r="K1703">
        <f>A1703</f>
        <v/>
      </c>
      <c r="L1703">
        <f>IF(ISBLANK(VLOOKUP(paste!J1705,'得意先名 (2)'!$B$3:$F$2005,5,FALSE)),paste!P1705,IFERROR(VLOOKUP(paste!J1705,'得意先名 (2)'!$B$3:$F$2005,5,FALSE),"ZZZZZZZZZZZ"))</f>
        <v/>
      </c>
      <c r="M1703">
        <f>IF(L1703="ZZZZZZZZZZZ",paste!J1705&amp;paste!K1705&amp; "  :   "&amp;paste!M1705&amp; "  :   "&amp;paste!P1705,"")</f>
        <v/>
      </c>
      <c r="O1703" s="158" t="n"/>
      <c r="P1703">
        <f>VLOOKUP(L1703,'L_User+EndUser'!$C$2:$K$500,8,FALSE)</f>
        <v/>
      </c>
      <c r="Q1703">
        <f>VLOOKUP(L1703,'L_User+EndUser'!$C$2:$K$500,9,FALSE)</f>
        <v/>
      </c>
      <c r="R1703" s="158" t="n"/>
      <c r="T1703" s="158" t="n"/>
      <c r="V1703" s="158" t="n"/>
      <c r="AB1703">
        <f>paste!J1705</f>
        <v/>
      </c>
      <c r="AC1703">
        <f>L1703</f>
        <v/>
      </c>
      <c r="AO1703">
        <f>YEAR(paste!O1705)</f>
        <v/>
      </c>
      <c r="AP1703">
        <f>MONTH(paste!O1705)</f>
        <v/>
      </c>
      <c r="AQ1703">
        <f>DAY(paste!O1705)</f>
        <v/>
      </c>
      <c r="BD1703">
        <f>IF(paste!L1705="","",paste!L1705)</f>
        <v/>
      </c>
      <c r="BM1703" t="n">
        <v>1</v>
      </c>
      <c r="BN1703">
        <f>VLOOKUP(paste!E1705,L_Product!$A$2:$B$2001,2,FALSE)</f>
        <v/>
      </c>
      <c r="BO1703" s="21" t="n"/>
      <c r="BT1703" t="n">
        <v>2</v>
      </c>
      <c r="BU1703">
        <f>IF($BM$2=1,2,IF($BM$2=18,1))</f>
        <v/>
      </c>
      <c r="BV1703">
        <f>IF($BM$2=1,0,IF($BM$2=18,1))</f>
        <v/>
      </c>
      <c r="BW1703" t="n">
        <v>2</v>
      </c>
      <c r="BX1703" t="n">
        <v>0</v>
      </c>
      <c r="BY1703" t="n">
        <v>3</v>
      </c>
      <c r="BZ1703">
        <f>VLOOKUP(BN1703,L_Product!$B$2:$Z$2001,14,FALSE)</f>
        <v/>
      </c>
      <c r="CA1703">
        <f>paste!H1705</f>
        <v/>
      </c>
      <c r="CB1703">
        <f>BZ1703*CA1703</f>
        <v/>
      </c>
      <c r="CN1703" s="158" t="n">
        <v>1</v>
      </c>
      <c r="CO1703" s="158" t="n">
        <v>1</v>
      </c>
      <c r="CP1703" s="158" t="n">
        <v>1</v>
      </c>
      <c r="CQ1703" s="158" t="n">
        <v>1</v>
      </c>
      <c r="CR1703" s="158" t="n">
        <v>1</v>
      </c>
      <c r="CS1703" s="158" t="n">
        <v>0</v>
      </c>
      <c r="CT1703" s="158" t="n">
        <v>0</v>
      </c>
      <c r="CU1703" s="158" t="n">
        <v>0</v>
      </c>
      <c r="CV1703" s="158" t="n">
        <v>0</v>
      </c>
      <c r="CW1703" s="158" t="n">
        <v>0</v>
      </c>
      <c r="CX1703">
        <f>B1703</f>
        <v/>
      </c>
      <c r="CY1703">
        <f>C1703</f>
        <v/>
      </c>
      <c r="CZ1703">
        <f>D1703</f>
        <v/>
      </c>
      <c r="DA1703" s="158" t="n">
        <v>1900</v>
      </c>
      <c r="DB1703" s="158" t="n">
        <v>1</v>
      </c>
      <c r="DC1703" s="158" t="n">
        <v>1</v>
      </c>
      <c r="DD1703" s="158" t="n">
        <v>1900</v>
      </c>
      <c r="DE1703" s="158" t="n">
        <v>1</v>
      </c>
      <c r="DF1703" s="158" t="n">
        <v>1</v>
      </c>
      <c r="DG1703" s="158" t="n">
        <v>1900</v>
      </c>
      <c r="DH1703" s="158" t="n">
        <v>1</v>
      </c>
      <c r="DI1703" s="158" t="n">
        <v>1</v>
      </c>
      <c r="DJ1703" s="158" t="n">
        <v>1900</v>
      </c>
      <c r="DK1703" s="158" t="n">
        <v>1</v>
      </c>
      <c r="DL1703" s="158" t="n">
        <v>1</v>
      </c>
      <c r="DR1703" s="158" t="n">
        <v>2</v>
      </c>
      <c r="DS1703" s="158" t="n">
        <v>1</v>
      </c>
      <c r="DT1703" s="158" t="n">
        <v>2</v>
      </c>
      <c r="DU1703" s="158" t="n">
        <v>1</v>
      </c>
      <c r="DV1703" s="158" t="n">
        <v>3</v>
      </c>
      <c r="DW1703" s="158" t="n">
        <v>1</v>
      </c>
      <c r="DX1703" s="158" t="n">
        <v>3</v>
      </c>
      <c r="DY1703" s="158" t="n">
        <v>0</v>
      </c>
      <c r="DZ1703" s="158" t="n">
        <v>0</v>
      </c>
      <c r="EA1703" s="158" t="n">
        <v>0</v>
      </c>
      <c r="EB1703" s="158" t="n">
        <v>0</v>
      </c>
      <c r="EC1703" s="158" t="n">
        <v>0</v>
      </c>
      <c r="ED1703" s="158" t="n">
        <v>0</v>
      </c>
      <c r="EE1703" s="158" t="n">
        <v>0</v>
      </c>
      <c r="EF1703" s="158" t="n">
        <v>0</v>
      </c>
      <c r="EG1703" s="158" t="n">
        <v>0</v>
      </c>
      <c r="EH1703" s="158" t="n">
        <v>0</v>
      </c>
      <c r="EI1703" s="158" t="n">
        <v>0</v>
      </c>
      <c r="EJ1703" s="158" t="n">
        <v>0</v>
      </c>
      <c r="EK1703" s="158" t="n">
        <v>0</v>
      </c>
      <c r="EL1703" s="158" t="n">
        <v>0</v>
      </c>
      <c r="EM1703" s="158" t="n">
        <v>0</v>
      </c>
      <c r="EN1703" s="158" t="n">
        <v>0</v>
      </c>
      <c r="EO1703" s="158" t="n">
        <v>0</v>
      </c>
      <c r="EP1703" s="158" t="n">
        <v>0</v>
      </c>
      <c r="EQ1703" s="158" t="n">
        <v>0</v>
      </c>
      <c r="ER1703" s="158" t="n">
        <v>0</v>
      </c>
      <c r="ES1703" s="158" t="n">
        <v>0</v>
      </c>
      <c r="ET1703" s="158" t="n">
        <v>0</v>
      </c>
      <c r="EU1703" s="158" t="n">
        <v>0</v>
      </c>
      <c r="EV1703" s="158" t="n">
        <v>0</v>
      </c>
      <c r="EW1703" s="158" t="n">
        <v>0</v>
      </c>
      <c r="EX1703" s="158" t="n">
        <v>0</v>
      </c>
      <c r="EY1703" s="158" t="n">
        <v>0</v>
      </c>
      <c r="EZ1703" s="158" t="n">
        <v>1900</v>
      </c>
      <c r="FA1703" s="158" t="n">
        <v>1</v>
      </c>
      <c r="FB1703" s="158" t="n">
        <v>1</v>
      </c>
      <c r="FC1703" s="158" t="n">
        <v>1900</v>
      </c>
      <c r="FD1703" s="158" t="n">
        <v>1</v>
      </c>
      <c r="FE1703" s="158" t="n">
        <v>1</v>
      </c>
      <c r="FF1703" s="158" t="n">
        <v>1900</v>
      </c>
      <c r="FG1703" s="158" t="n">
        <v>1</v>
      </c>
      <c r="FH1703" s="158" t="n">
        <v>1</v>
      </c>
      <c r="FI1703" s="158" t="n">
        <v>1900</v>
      </c>
      <c r="FJ1703" s="158" t="n">
        <v>1</v>
      </c>
      <c r="FK1703" s="158" t="n">
        <v>1</v>
      </c>
      <c r="FL1703" s="158" t="n">
        <v>1900</v>
      </c>
      <c r="FM1703" s="158" t="n">
        <v>1</v>
      </c>
      <c r="FN1703" s="158" t="n">
        <v>1</v>
      </c>
      <c r="FO1703" s="158" t="n">
        <v>1900</v>
      </c>
      <c r="FP1703" s="158" t="n">
        <v>1</v>
      </c>
      <c r="FQ1703" s="158" t="n">
        <v>1</v>
      </c>
      <c r="FR1703" s="158" t="n">
        <v>1900</v>
      </c>
      <c r="FS1703" s="158" t="n">
        <v>1</v>
      </c>
      <c r="FT1703" s="158" t="n">
        <v>1</v>
      </c>
      <c r="FU1703" s="158" t="n">
        <v>1900</v>
      </c>
      <c r="FV1703" s="158" t="n">
        <v>1</v>
      </c>
      <c r="FW1703" s="158" t="n">
        <v>1</v>
      </c>
    </row>
    <row r="1704">
      <c r="A1704">
        <f>IF(F1704&gt;1,A1703,IF(AND(I1704&lt;10,paste!A1706&lt;10),RIGHT(H1704,2)&amp;"0"&amp;I1704&amp;"000"&amp;paste!A1706,IF(AND(I1704&lt;10,paste!A1706&gt;=10,paste!A1706&lt;100),RIGHT(H1704,2)&amp;"0"&amp;I1704&amp;"00"&amp;paste!A1706,IF(AND(I1704&lt;10,paste!A1706&gt;=100,paste!A1706&lt;1000),RIGHT(H1704,2)&amp;"0"&amp;I1704&amp;"0"&amp;paste!A1706,IF(AND(I1704&lt;10,paste!A1706&gt;=1000),RIGHT(H1704,2)&amp;"0"&amp;I1704&amp;paste!A1706,IF(AND(I1704&gt;=10,paste!A1706&lt;10),RIGHT(H1704,2)&amp;I1704&amp;"000"&amp;paste!A1706,IF(AND(I1704&gt;=10,paste!A1706&gt;=10,paste!A1706&lt;100),RIGHT(H1704,2)&amp;I1704&amp;"00"&amp;paste!A1706,IF(AND(I1704&gt;=10,paste!A1706&gt;=100,paste!A1706&lt;1000),RIGHT(H1704,2)&amp;I1704&amp;"0"&amp;paste!A1706,RIGHT(H1704,2)&amp;I1704&amp;paste!A1706))))))))</f>
        <v/>
      </c>
      <c r="B1704">
        <f>YEAR(paste!C1706)</f>
        <v/>
      </c>
      <c r="C1704">
        <f>MONTH(paste!C1706)</f>
        <v/>
      </c>
      <c r="D1704">
        <f>DAY(paste!C1706)</f>
        <v/>
      </c>
      <c r="E1704" s="158" t="n">
        <v>0</v>
      </c>
      <c r="F1704">
        <f>IF(AND(L1704=L1703,D1704=D1703),F1703+1,1)</f>
        <v/>
      </c>
      <c r="G1704" s="158" t="n">
        <v>0</v>
      </c>
      <c r="H1704">
        <f>YEAR(paste!C1706)</f>
        <v/>
      </c>
      <c r="I1704">
        <f>MONTH(paste!C1706)</f>
        <v/>
      </c>
      <c r="J1704">
        <f>DAY(paste!C1706)</f>
        <v/>
      </c>
      <c r="K1704">
        <f>A1704</f>
        <v/>
      </c>
      <c r="L1704">
        <f>IF(ISBLANK(VLOOKUP(paste!J1706,'得意先名 (2)'!$B$3:$F$2005,5,FALSE)),paste!P1706,IFERROR(VLOOKUP(paste!J1706,'得意先名 (2)'!$B$3:$F$2005,5,FALSE),"ZZZZZZZZZZZ"))</f>
        <v/>
      </c>
      <c r="M1704">
        <f>IF(L1704="ZZZZZZZZZZZ",paste!J1706&amp;paste!K1706&amp; "  :   "&amp;paste!M1706&amp; "  :   "&amp;paste!P1706,"")</f>
        <v/>
      </c>
      <c r="O1704" s="158" t="n"/>
      <c r="P1704">
        <f>VLOOKUP(L1704,'L_User+EndUser'!$C$2:$K$500,8,FALSE)</f>
        <v/>
      </c>
      <c r="Q1704">
        <f>VLOOKUP(L1704,'L_User+EndUser'!$C$2:$K$500,9,FALSE)</f>
        <v/>
      </c>
      <c r="R1704" s="158" t="n"/>
      <c r="T1704" s="158" t="n"/>
      <c r="V1704" s="158" t="n"/>
      <c r="AB1704">
        <f>paste!J1706</f>
        <v/>
      </c>
      <c r="AC1704">
        <f>L1704</f>
        <v/>
      </c>
      <c r="AO1704">
        <f>YEAR(paste!O1706)</f>
        <v/>
      </c>
      <c r="AP1704">
        <f>MONTH(paste!O1706)</f>
        <v/>
      </c>
      <c r="AQ1704">
        <f>DAY(paste!O1706)</f>
        <v/>
      </c>
      <c r="BD1704">
        <f>IF(paste!L1706="","",paste!L1706)</f>
        <v/>
      </c>
      <c r="BM1704" t="n">
        <v>1</v>
      </c>
      <c r="BN1704">
        <f>VLOOKUP(paste!E1706,L_Product!$A$2:$B$2001,2,FALSE)</f>
        <v/>
      </c>
      <c r="BO1704" s="21" t="n"/>
      <c r="BT1704" t="n">
        <v>2</v>
      </c>
      <c r="BU1704">
        <f>IF($BM$2=1,2,IF($BM$2=18,1))</f>
        <v/>
      </c>
      <c r="BV1704">
        <f>IF($BM$2=1,0,IF($BM$2=18,1))</f>
        <v/>
      </c>
      <c r="BW1704" t="n">
        <v>2</v>
      </c>
      <c r="BX1704" t="n">
        <v>0</v>
      </c>
      <c r="BY1704" t="n">
        <v>3</v>
      </c>
      <c r="BZ1704">
        <f>VLOOKUP(BN1704,L_Product!$B$2:$Z$2001,14,FALSE)</f>
        <v/>
      </c>
      <c r="CA1704">
        <f>paste!H1706</f>
        <v/>
      </c>
      <c r="CB1704">
        <f>BZ1704*CA1704</f>
        <v/>
      </c>
      <c r="CN1704" s="158" t="n">
        <v>1</v>
      </c>
      <c r="CO1704" s="158" t="n">
        <v>1</v>
      </c>
      <c r="CP1704" s="158" t="n">
        <v>1</v>
      </c>
      <c r="CQ1704" s="158" t="n">
        <v>1</v>
      </c>
      <c r="CR1704" s="158" t="n">
        <v>1</v>
      </c>
      <c r="CS1704" s="158" t="n">
        <v>0</v>
      </c>
      <c r="CT1704" s="158" t="n">
        <v>0</v>
      </c>
      <c r="CU1704" s="158" t="n">
        <v>0</v>
      </c>
      <c r="CV1704" s="158" t="n">
        <v>0</v>
      </c>
      <c r="CW1704" s="158" t="n">
        <v>0</v>
      </c>
      <c r="CX1704">
        <f>B1704</f>
        <v/>
      </c>
      <c r="CY1704">
        <f>C1704</f>
        <v/>
      </c>
      <c r="CZ1704">
        <f>D1704</f>
        <v/>
      </c>
      <c r="DA1704" s="158" t="n">
        <v>1900</v>
      </c>
      <c r="DB1704" s="158" t="n">
        <v>1</v>
      </c>
      <c r="DC1704" s="158" t="n">
        <v>1</v>
      </c>
      <c r="DD1704" s="158" t="n">
        <v>1900</v>
      </c>
      <c r="DE1704" s="158" t="n">
        <v>1</v>
      </c>
      <c r="DF1704" s="158" t="n">
        <v>1</v>
      </c>
      <c r="DG1704" s="158" t="n">
        <v>1900</v>
      </c>
      <c r="DH1704" s="158" t="n">
        <v>1</v>
      </c>
      <c r="DI1704" s="158" t="n">
        <v>1</v>
      </c>
      <c r="DJ1704" s="158" t="n">
        <v>1900</v>
      </c>
      <c r="DK1704" s="158" t="n">
        <v>1</v>
      </c>
      <c r="DL1704" s="158" t="n">
        <v>1</v>
      </c>
      <c r="DR1704" s="158" t="n">
        <v>2</v>
      </c>
      <c r="DS1704" s="158" t="n">
        <v>1</v>
      </c>
      <c r="DT1704" s="158" t="n">
        <v>2</v>
      </c>
      <c r="DU1704" s="158" t="n">
        <v>1</v>
      </c>
      <c r="DV1704" s="158" t="n">
        <v>3</v>
      </c>
      <c r="DW1704" s="158" t="n">
        <v>1</v>
      </c>
      <c r="DX1704" s="158" t="n">
        <v>3</v>
      </c>
      <c r="DY1704" s="158" t="n">
        <v>0</v>
      </c>
      <c r="DZ1704" s="158" t="n">
        <v>0</v>
      </c>
      <c r="EA1704" s="158" t="n">
        <v>0</v>
      </c>
      <c r="EB1704" s="158" t="n">
        <v>0</v>
      </c>
      <c r="EC1704" s="158" t="n">
        <v>0</v>
      </c>
      <c r="ED1704" s="158" t="n">
        <v>0</v>
      </c>
      <c r="EE1704" s="158" t="n">
        <v>0</v>
      </c>
      <c r="EF1704" s="158" t="n">
        <v>0</v>
      </c>
      <c r="EG1704" s="158" t="n">
        <v>0</v>
      </c>
      <c r="EH1704" s="158" t="n">
        <v>0</v>
      </c>
      <c r="EI1704" s="158" t="n">
        <v>0</v>
      </c>
      <c r="EJ1704" s="158" t="n">
        <v>0</v>
      </c>
      <c r="EK1704" s="158" t="n">
        <v>0</v>
      </c>
      <c r="EL1704" s="158" t="n">
        <v>0</v>
      </c>
      <c r="EM1704" s="158" t="n">
        <v>0</v>
      </c>
      <c r="EN1704" s="158" t="n">
        <v>0</v>
      </c>
      <c r="EO1704" s="158" t="n">
        <v>0</v>
      </c>
      <c r="EP1704" s="158" t="n">
        <v>0</v>
      </c>
      <c r="EQ1704" s="158" t="n">
        <v>0</v>
      </c>
      <c r="ER1704" s="158" t="n">
        <v>0</v>
      </c>
      <c r="ES1704" s="158" t="n">
        <v>0</v>
      </c>
      <c r="ET1704" s="158" t="n">
        <v>0</v>
      </c>
      <c r="EU1704" s="158" t="n">
        <v>0</v>
      </c>
      <c r="EV1704" s="158" t="n">
        <v>0</v>
      </c>
      <c r="EW1704" s="158" t="n">
        <v>0</v>
      </c>
      <c r="EX1704" s="158" t="n">
        <v>0</v>
      </c>
      <c r="EY1704" s="158" t="n">
        <v>0</v>
      </c>
      <c r="EZ1704" s="158" t="n">
        <v>1900</v>
      </c>
      <c r="FA1704" s="158" t="n">
        <v>1</v>
      </c>
      <c r="FB1704" s="158" t="n">
        <v>1</v>
      </c>
      <c r="FC1704" s="158" t="n">
        <v>1900</v>
      </c>
      <c r="FD1704" s="158" t="n">
        <v>1</v>
      </c>
      <c r="FE1704" s="158" t="n">
        <v>1</v>
      </c>
      <c r="FF1704" s="158" t="n">
        <v>1900</v>
      </c>
      <c r="FG1704" s="158" t="n">
        <v>1</v>
      </c>
      <c r="FH1704" s="158" t="n">
        <v>1</v>
      </c>
      <c r="FI1704" s="158" t="n">
        <v>1900</v>
      </c>
      <c r="FJ1704" s="158" t="n">
        <v>1</v>
      </c>
      <c r="FK1704" s="158" t="n">
        <v>1</v>
      </c>
      <c r="FL1704" s="158" t="n">
        <v>1900</v>
      </c>
      <c r="FM1704" s="158" t="n">
        <v>1</v>
      </c>
      <c r="FN1704" s="158" t="n">
        <v>1</v>
      </c>
      <c r="FO1704" s="158" t="n">
        <v>1900</v>
      </c>
      <c r="FP1704" s="158" t="n">
        <v>1</v>
      </c>
      <c r="FQ1704" s="158" t="n">
        <v>1</v>
      </c>
      <c r="FR1704" s="158" t="n">
        <v>1900</v>
      </c>
      <c r="FS1704" s="158" t="n">
        <v>1</v>
      </c>
      <c r="FT1704" s="158" t="n">
        <v>1</v>
      </c>
      <c r="FU1704" s="158" t="n">
        <v>1900</v>
      </c>
      <c r="FV1704" s="158" t="n">
        <v>1</v>
      </c>
      <c r="FW1704" s="158" t="n">
        <v>1</v>
      </c>
    </row>
    <row r="1705">
      <c r="A1705">
        <f>IF(F1705&gt;1,A1704,IF(AND(I1705&lt;10,paste!A1707&lt;10),RIGHT(H1705,2)&amp;"0"&amp;I1705&amp;"000"&amp;paste!A1707,IF(AND(I1705&lt;10,paste!A1707&gt;=10,paste!A1707&lt;100),RIGHT(H1705,2)&amp;"0"&amp;I1705&amp;"00"&amp;paste!A1707,IF(AND(I1705&lt;10,paste!A1707&gt;=100,paste!A1707&lt;1000),RIGHT(H1705,2)&amp;"0"&amp;I1705&amp;"0"&amp;paste!A1707,IF(AND(I1705&lt;10,paste!A1707&gt;=1000),RIGHT(H1705,2)&amp;"0"&amp;I1705&amp;paste!A1707,IF(AND(I1705&gt;=10,paste!A1707&lt;10),RIGHT(H1705,2)&amp;I1705&amp;"000"&amp;paste!A1707,IF(AND(I1705&gt;=10,paste!A1707&gt;=10,paste!A1707&lt;100),RIGHT(H1705,2)&amp;I1705&amp;"00"&amp;paste!A1707,IF(AND(I1705&gt;=10,paste!A1707&gt;=100,paste!A1707&lt;1000),RIGHT(H1705,2)&amp;I1705&amp;"0"&amp;paste!A1707,RIGHT(H1705,2)&amp;I1705&amp;paste!A1707))))))))</f>
        <v/>
      </c>
      <c r="B1705">
        <f>YEAR(paste!C1707)</f>
        <v/>
      </c>
      <c r="C1705">
        <f>MONTH(paste!C1707)</f>
        <v/>
      </c>
      <c r="D1705">
        <f>DAY(paste!C1707)</f>
        <v/>
      </c>
      <c r="E1705" s="158" t="n">
        <v>0</v>
      </c>
      <c r="F1705">
        <f>IF(AND(L1705=L1704,D1705=D1704),F1704+1,1)</f>
        <v/>
      </c>
      <c r="G1705" s="158" t="n">
        <v>0</v>
      </c>
      <c r="H1705">
        <f>YEAR(paste!C1707)</f>
        <v/>
      </c>
      <c r="I1705">
        <f>MONTH(paste!C1707)</f>
        <v/>
      </c>
      <c r="J1705">
        <f>DAY(paste!C1707)</f>
        <v/>
      </c>
      <c r="K1705">
        <f>A1705</f>
        <v/>
      </c>
      <c r="L1705">
        <f>IF(ISBLANK(VLOOKUP(paste!J1707,'得意先名 (2)'!$B$3:$F$2005,5,FALSE)),paste!P1707,IFERROR(VLOOKUP(paste!J1707,'得意先名 (2)'!$B$3:$F$2005,5,FALSE),"ZZZZZZZZZZZ"))</f>
        <v/>
      </c>
      <c r="M1705">
        <f>IF(L1705="ZZZZZZZZZZZ",paste!J1707&amp;paste!K1707&amp; "  :   "&amp;paste!M1707&amp; "  :   "&amp;paste!P1707,"")</f>
        <v/>
      </c>
      <c r="O1705" s="158" t="n"/>
      <c r="P1705">
        <f>VLOOKUP(L1705,'L_User+EndUser'!$C$2:$K$500,8,FALSE)</f>
        <v/>
      </c>
      <c r="Q1705">
        <f>VLOOKUP(L1705,'L_User+EndUser'!$C$2:$K$500,9,FALSE)</f>
        <v/>
      </c>
      <c r="R1705" s="158" t="n"/>
      <c r="T1705" s="158" t="n"/>
      <c r="V1705" s="158" t="n"/>
      <c r="AB1705">
        <f>paste!J1707</f>
        <v/>
      </c>
      <c r="AC1705">
        <f>L1705</f>
        <v/>
      </c>
      <c r="AO1705">
        <f>YEAR(paste!O1707)</f>
        <v/>
      </c>
      <c r="AP1705">
        <f>MONTH(paste!O1707)</f>
        <v/>
      </c>
      <c r="AQ1705">
        <f>DAY(paste!O1707)</f>
        <v/>
      </c>
      <c r="BD1705">
        <f>IF(paste!L1707="","",paste!L1707)</f>
        <v/>
      </c>
      <c r="BM1705" t="n">
        <v>1</v>
      </c>
      <c r="BN1705">
        <f>VLOOKUP(paste!E1707,L_Product!$A$2:$B$2001,2,FALSE)</f>
        <v/>
      </c>
      <c r="BO1705" s="21" t="n"/>
      <c r="BT1705" t="n">
        <v>2</v>
      </c>
      <c r="BU1705">
        <f>IF($BM$2=1,2,IF($BM$2=18,1))</f>
        <v/>
      </c>
      <c r="BV1705">
        <f>IF($BM$2=1,0,IF($BM$2=18,1))</f>
        <v/>
      </c>
      <c r="BW1705" t="n">
        <v>2</v>
      </c>
      <c r="BX1705" t="n">
        <v>0</v>
      </c>
      <c r="BY1705" t="n">
        <v>3</v>
      </c>
      <c r="BZ1705">
        <f>VLOOKUP(BN1705,L_Product!$B$2:$Z$2001,14,FALSE)</f>
        <v/>
      </c>
      <c r="CA1705">
        <f>paste!H1707</f>
        <v/>
      </c>
      <c r="CB1705">
        <f>BZ1705*CA1705</f>
        <v/>
      </c>
      <c r="CN1705" s="158" t="n">
        <v>1</v>
      </c>
      <c r="CO1705" s="158" t="n">
        <v>1</v>
      </c>
      <c r="CP1705" s="158" t="n">
        <v>1</v>
      </c>
      <c r="CQ1705" s="158" t="n">
        <v>1</v>
      </c>
      <c r="CR1705" s="158" t="n">
        <v>1</v>
      </c>
      <c r="CS1705" s="158" t="n">
        <v>0</v>
      </c>
      <c r="CT1705" s="158" t="n">
        <v>0</v>
      </c>
      <c r="CU1705" s="158" t="n">
        <v>0</v>
      </c>
      <c r="CV1705" s="158" t="n">
        <v>0</v>
      </c>
      <c r="CW1705" s="158" t="n">
        <v>0</v>
      </c>
      <c r="CX1705">
        <f>B1705</f>
        <v/>
      </c>
      <c r="CY1705">
        <f>C1705</f>
        <v/>
      </c>
      <c r="CZ1705">
        <f>D1705</f>
        <v/>
      </c>
      <c r="DA1705" s="158" t="n">
        <v>1900</v>
      </c>
      <c r="DB1705" s="158" t="n">
        <v>1</v>
      </c>
      <c r="DC1705" s="158" t="n">
        <v>1</v>
      </c>
      <c r="DD1705" s="158" t="n">
        <v>1900</v>
      </c>
      <c r="DE1705" s="158" t="n">
        <v>1</v>
      </c>
      <c r="DF1705" s="158" t="n">
        <v>1</v>
      </c>
      <c r="DG1705" s="158" t="n">
        <v>1900</v>
      </c>
      <c r="DH1705" s="158" t="n">
        <v>1</v>
      </c>
      <c r="DI1705" s="158" t="n">
        <v>1</v>
      </c>
      <c r="DJ1705" s="158" t="n">
        <v>1900</v>
      </c>
      <c r="DK1705" s="158" t="n">
        <v>1</v>
      </c>
      <c r="DL1705" s="158" t="n">
        <v>1</v>
      </c>
      <c r="DR1705" s="158" t="n">
        <v>2</v>
      </c>
      <c r="DS1705" s="158" t="n">
        <v>1</v>
      </c>
      <c r="DT1705" s="158" t="n">
        <v>2</v>
      </c>
      <c r="DU1705" s="158" t="n">
        <v>1</v>
      </c>
      <c r="DV1705" s="158" t="n">
        <v>3</v>
      </c>
      <c r="DW1705" s="158" t="n">
        <v>1</v>
      </c>
      <c r="DX1705" s="158" t="n">
        <v>3</v>
      </c>
      <c r="DY1705" s="158" t="n">
        <v>0</v>
      </c>
      <c r="DZ1705" s="158" t="n">
        <v>0</v>
      </c>
      <c r="EA1705" s="158" t="n">
        <v>0</v>
      </c>
      <c r="EB1705" s="158" t="n">
        <v>0</v>
      </c>
      <c r="EC1705" s="158" t="n">
        <v>0</v>
      </c>
      <c r="ED1705" s="158" t="n">
        <v>0</v>
      </c>
      <c r="EE1705" s="158" t="n">
        <v>0</v>
      </c>
      <c r="EF1705" s="158" t="n">
        <v>0</v>
      </c>
      <c r="EG1705" s="158" t="n">
        <v>0</v>
      </c>
      <c r="EH1705" s="158" t="n">
        <v>0</v>
      </c>
      <c r="EI1705" s="158" t="n">
        <v>0</v>
      </c>
      <c r="EJ1705" s="158" t="n">
        <v>0</v>
      </c>
      <c r="EK1705" s="158" t="n">
        <v>0</v>
      </c>
      <c r="EL1705" s="158" t="n">
        <v>0</v>
      </c>
      <c r="EM1705" s="158" t="n">
        <v>0</v>
      </c>
      <c r="EN1705" s="158" t="n">
        <v>0</v>
      </c>
      <c r="EO1705" s="158" t="n">
        <v>0</v>
      </c>
      <c r="EP1705" s="158" t="n">
        <v>0</v>
      </c>
      <c r="EQ1705" s="158" t="n">
        <v>0</v>
      </c>
      <c r="ER1705" s="158" t="n">
        <v>0</v>
      </c>
      <c r="ES1705" s="158" t="n">
        <v>0</v>
      </c>
      <c r="ET1705" s="158" t="n">
        <v>0</v>
      </c>
      <c r="EU1705" s="158" t="n">
        <v>0</v>
      </c>
      <c r="EV1705" s="158" t="n">
        <v>0</v>
      </c>
      <c r="EW1705" s="158" t="n">
        <v>0</v>
      </c>
      <c r="EX1705" s="158" t="n">
        <v>0</v>
      </c>
      <c r="EY1705" s="158" t="n">
        <v>0</v>
      </c>
      <c r="EZ1705" s="158" t="n">
        <v>1900</v>
      </c>
      <c r="FA1705" s="158" t="n">
        <v>1</v>
      </c>
      <c r="FB1705" s="158" t="n">
        <v>1</v>
      </c>
      <c r="FC1705" s="158" t="n">
        <v>1900</v>
      </c>
      <c r="FD1705" s="158" t="n">
        <v>1</v>
      </c>
      <c r="FE1705" s="158" t="n">
        <v>1</v>
      </c>
      <c r="FF1705" s="158" t="n">
        <v>1900</v>
      </c>
      <c r="FG1705" s="158" t="n">
        <v>1</v>
      </c>
      <c r="FH1705" s="158" t="n">
        <v>1</v>
      </c>
      <c r="FI1705" s="158" t="n">
        <v>1900</v>
      </c>
      <c r="FJ1705" s="158" t="n">
        <v>1</v>
      </c>
      <c r="FK1705" s="158" t="n">
        <v>1</v>
      </c>
      <c r="FL1705" s="158" t="n">
        <v>1900</v>
      </c>
      <c r="FM1705" s="158" t="n">
        <v>1</v>
      </c>
      <c r="FN1705" s="158" t="n">
        <v>1</v>
      </c>
      <c r="FO1705" s="158" t="n">
        <v>1900</v>
      </c>
      <c r="FP1705" s="158" t="n">
        <v>1</v>
      </c>
      <c r="FQ1705" s="158" t="n">
        <v>1</v>
      </c>
      <c r="FR1705" s="158" t="n">
        <v>1900</v>
      </c>
      <c r="FS1705" s="158" t="n">
        <v>1</v>
      </c>
      <c r="FT1705" s="158" t="n">
        <v>1</v>
      </c>
      <c r="FU1705" s="158" t="n">
        <v>1900</v>
      </c>
      <c r="FV1705" s="158" t="n">
        <v>1</v>
      </c>
      <c r="FW1705" s="158" t="n">
        <v>1</v>
      </c>
    </row>
    <row r="1706">
      <c r="A1706">
        <f>IF(F1706&gt;1,A1705,IF(AND(I1706&lt;10,paste!A1708&lt;10),RIGHT(H1706,2)&amp;"0"&amp;I1706&amp;"000"&amp;paste!A1708,IF(AND(I1706&lt;10,paste!A1708&gt;=10,paste!A1708&lt;100),RIGHT(H1706,2)&amp;"0"&amp;I1706&amp;"00"&amp;paste!A1708,IF(AND(I1706&lt;10,paste!A1708&gt;=100,paste!A1708&lt;1000),RIGHT(H1706,2)&amp;"0"&amp;I1706&amp;"0"&amp;paste!A1708,IF(AND(I1706&lt;10,paste!A1708&gt;=1000),RIGHT(H1706,2)&amp;"0"&amp;I1706&amp;paste!A1708,IF(AND(I1706&gt;=10,paste!A1708&lt;10),RIGHT(H1706,2)&amp;I1706&amp;"000"&amp;paste!A1708,IF(AND(I1706&gt;=10,paste!A1708&gt;=10,paste!A1708&lt;100),RIGHT(H1706,2)&amp;I1706&amp;"00"&amp;paste!A1708,IF(AND(I1706&gt;=10,paste!A1708&gt;=100,paste!A1708&lt;1000),RIGHT(H1706,2)&amp;I1706&amp;"0"&amp;paste!A1708,RIGHT(H1706,2)&amp;I1706&amp;paste!A1708))))))))</f>
        <v/>
      </c>
      <c r="B1706">
        <f>YEAR(paste!C1708)</f>
        <v/>
      </c>
      <c r="C1706">
        <f>MONTH(paste!C1708)</f>
        <v/>
      </c>
      <c r="D1706">
        <f>DAY(paste!C1708)</f>
        <v/>
      </c>
      <c r="E1706" s="158" t="n">
        <v>0</v>
      </c>
      <c r="F1706">
        <f>IF(AND(L1706=L1705,D1706=D1705),F1705+1,1)</f>
        <v/>
      </c>
      <c r="G1706" s="158" t="n">
        <v>0</v>
      </c>
      <c r="H1706">
        <f>YEAR(paste!C1708)</f>
        <v/>
      </c>
      <c r="I1706">
        <f>MONTH(paste!C1708)</f>
        <v/>
      </c>
      <c r="J1706">
        <f>DAY(paste!C1708)</f>
        <v/>
      </c>
      <c r="K1706">
        <f>A1706</f>
        <v/>
      </c>
      <c r="L1706">
        <f>IF(ISBLANK(VLOOKUP(paste!J1708,'得意先名 (2)'!$B$3:$F$2005,5,FALSE)),paste!P1708,IFERROR(VLOOKUP(paste!J1708,'得意先名 (2)'!$B$3:$F$2005,5,FALSE),"ZZZZZZZZZZZ"))</f>
        <v/>
      </c>
      <c r="M1706">
        <f>IF(L1706="ZZZZZZZZZZZ",paste!J1708&amp;paste!K1708&amp; "  :   "&amp;paste!M1708&amp; "  :   "&amp;paste!P1708,"")</f>
        <v/>
      </c>
      <c r="O1706" s="158" t="n"/>
      <c r="P1706">
        <f>VLOOKUP(L1706,'L_User+EndUser'!$C$2:$K$500,8,FALSE)</f>
        <v/>
      </c>
      <c r="Q1706">
        <f>VLOOKUP(L1706,'L_User+EndUser'!$C$2:$K$500,9,FALSE)</f>
        <v/>
      </c>
      <c r="R1706" s="158" t="n"/>
      <c r="T1706" s="158" t="n"/>
      <c r="V1706" s="158" t="n"/>
      <c r="AB1706">
        <f>paste!J1708</f>
        <v/>
      </c>
      <c r="AC1706">
        <f>L1706</f>
        <v/>
      </c>
      <c r="AO1706">
        <f>YEAR(paste!O1708)</f>
        <v/>
      </c>
      <c r="AP1706">
        <f>MONTH(paste!O1708)</f>
        <v/>
      </c>
      <c r="AQ1706">
        <f>DAY(paste!O1708)</f>
        <v/>
      </c>
      <c r="BD1706">
        <f>IF(paste!L1708="","",paste!L1708)</f>
        <v/>
      </c>
      <c r="BM1706" t="n">
        <v>1</v>
      </c>
      <c r="BN1706">
        <f>VLOOKUP(paste!E1708,L_Product!$A$2:$B$2001,2,FALSE)</f>
        <v/>
      </c>
      <c r="BO1706" s="21" t="n"/>
      <c r="BT1706" t="n">
        <v>2</v>
      </c>
      <c r="BU1706">
        <f>IF($BM$2=1,2,IF($BM$2=18,1))</f>
        <v/>
      </c>
      <c r="BV1706">
        <f>IF($BM$2=1,0,IF($BM$2=18,1))</f>
        <v/>
      </c>
      <c r="BW1706" t="n">
        <v>2</v>
      </c>
      <c r="BX1706" t="n">
        <v>0</v>
      </c>
      <c r="BY1706" t="n">
        <v>3</v>
      </c>
      <c r="BZ1706">
        <f>VLOOKUP(BN1706,L_Product!$B$2:$Z$2001,14,FALSE)</f>
        <v/>
      </c>
      <c r="CA1706">
        <f>paste!H1708</f>
        <v/>
      </c>
      <c r="CB1706">
        <f>BZ1706*CA1706</f>
        <v/>
      </c>
      <c r="CN1706" s="158" t="n">
        <v>1</v>
      </c>
      <c r="CO1706" s="158" t="n">
        <v>1</v>
      </c>
      <c r="CP1706" s="158" t="n">
        <v>1</v>
      </c>
      <c r="CQ1706" s="158" t="n">
        <v>1</v>
      </c>
      <c r="CR1706" s="158" t="n">
        <v>1</v>
      </c>
      <c r="CS1706" s="158" t="n">
        <v>0</v>
      </c>
      <c r="CT1706" s="158" t="n">
        <v>0</v>
      </c>
      <c r="CU1706" s="158" t="n">
        <v>0</v>
      </c>
      <c r="CV1706" s="158" t="n">
        <v>0</v>
      </c>
      <c r="CW1706" s="158" t="n">
        <v>0</v>
      </c>
      <c r="CX1706">
        <f>B1706</f>
        <v/>
      </c>
      <c r="CY1706">
        <f>C1706</f>
        <v/>
      </c>
      <c r="CZ1706">
        <f>D1706</f>
        <v/>
      </c>
      <c r="DA1706" s="158" t="n">
        <v>1900</v>
      </c>
      <c r="DB1706" s="158" t="n">
        <v>1</v>
      </c>
      <c r="DC1706" s="158" t="n">
        <v>1</v>
      </c>
      <c r="DD1706" s="158" t="n">
        <v>1900</v>
      </c>
      <c r="DE1706" s="158" t="n">
        <v>1</v>
      </c>
      <c r="DF1706" s="158" t="n">
        <v>1</v>
      </c>
      <c r="DG1706" s="158" t="n">
        <v>1900</v>
      </c>
      <c r="DH1706" s="158" t="n">
        <v>1</v>
      </c>
      <c r="DI1706" s="158" t="n">
        <v>1</v>
      </c>
      <c r="DJ1706" s="158" t="n">
        <v>1900</v>
      </c>
      <c r="DK1706" s="158" t="n">
        <v>1</v>
      </c>
      <c r="DL1706" s="158" t="n">
        <v>1</v>
      </c>
      <c r="DR1706" s="158" t="n">
        <v>2</v>
      </c>
      <c r="DS1706" s="158" t="n">
        <v>1</v>
      </c>
      <c r="DT1706" s="158" t="n">
        <v>2</v>
      </c>
      <c r="DU1706" s="158" t="n">
        <v>1</v>
      </c>
      <c r="DV1706" s="158" t="n">
        <v>3</v>
      </c>
      <c r="DW1706" s="158" t="n">
        <v>1</v>
      </c>
      <c r="DX1706" s="158" t="n">
        <v>3</v>
      </c>
      <c r="DY1706" s="158" t="n">
        <v>0</v>
      </c>
      <c r="DZ1706" s="158" t="n">
        <v>0</v>
      </c>
      <c r="EA1706" s="158" t="n">
        <v>0</v>
      </c>
      <c r="EB1706" s="158" t="n">
        <v>0</v>
      </c>
      <c r="EC1706" s="158" t="n">
        <v>0</v>
      </c>
      <c r="ED1706" s="158" t="n">
        <v>0</v>
      </c>
      <c r="EE1706" s="158" t="n">
        <v>0</v>
      </c>
      <c r="EF1706" s="158" t="n">
        <v>0</v>
      </c>
      <c r="EG1706" s="158" t="n">
        <v>0</v>
      </c>
      <c r="EH1706" s="158" t="n">
        <v>0</v>
      </c>
      <c r="EI1706" s="158" t="n">
        <v>0</v>
      </c>
      <c r="EJ1706" s="158" t="n">
        <v>0</v>
      </c>
      <c r="EK1706" s="158" t="n">
        <v>0</v>
      </c>
      <c r="EL1706" s="158" t="n">
        <v>0</v>
      </c>
      <c r="EM1706" s="158" t="n">
        <v>0</v>
      </c>
      <c r="EN1706" s="158" t="n">
        <v>0</v>
      </c>
      <c r="EO1706" s="158" t="n">
        <v>0</v>
      </c>
      <c r="EP1706" s="158" t="n">
        <v>0</v>
      </c>
      <c r="EQ1706" s="158" t="n">
        <v>0</v>
      </c>
      <c r="ER1706" s="158" t="n">
        <v>0</v>
      </c>
      <c r="ES1706" s="158" t="n">
        <v>0</v>
      </c>
      <c r="ET1706" s="158" t="n">
        <v>0</v>
      </c>
      <c r="EU1706" s="158" t="n">
        <v>0</v>
      </c>
      <c r="EV1706" s="158" t="n">
        <v>0</v>
      </c>
      <c r="EW1706" s="158" t="n">
        <v>0</v>
      </c>
      <c r="EX1706" s="158" t="n">
        <v>0</v>
      </c>
      <c r="EY1706" s="158" t="n">
        <v>0</v>
      </c>
      <c r="EZ1706" s="158" t="n">
        <v>1900</v>
      </c>
      <c r="FA1706" s="158" t="n">
        <v>1</v>
      </c>
      <c r="FB1706" s="158" t="n">
        <v>1</v>
      </c>
      <c r="FC1706" s="158" t="n">
        <v>1900</v>
      </c>
      <c r="FD1706" s="158" t="n">
        <v>1</v>
      </c>
      <c r="FE1706" s="158" t="n">
        <v>1</v>
      </c>
      <c r="FF1706" s="158" t="n">
        <v>1900</v>
      </c>
      <c r="FG1706" s="158" t="n">
        <v>1</v>
      </c>
      <c r="FH1706" s="158" t="n">
        <v>1</v>
      </c>
      <c r="FI1706" s="158" t="n">
        <v>1900</v>
      </c>
      <c r="FJ1706" s="158" t="n">
        <v>1</v>
      </c>
      <c r="FK1706" s="158" t="n">
        <v>1</v>
      </c>
      <c r="FL1706" s="158" t="n">
        <v>1900</v>
      </c>
      <c r="FM1706" s="158" t="n">
        <v>1</v>
      </c>
      <c r="FN1706" s="158" t="n">
        <v>1</v>
      </c>
      <c r="FO1706" s="158" t="n">
        <v>1900</v>
      </c>
      <c r="FP1706" s="158" t="n">
        <v>1</v>
      </c>
      <c r="FQ1706" s="158" t="n">
        <v>1</v>
      </c>
      <c r="FR1706" s="158" t="n">
        <v>1900</v>
      </c>
      <c r="FS1706" s="158" t="n">
        <v>1</v>
      </c>
      <c r="FT1706" s="158" t="n">
        <v>1</v>
      </c>
      <c r="FU1706" s="158" t="n">
        <v>1900</v>
      </c>
      <c r="FV1706" s="158" t="n">
        <v>1</v>
      </c>
      <c r="FW1706" s="158" t="n">
        <v>1</v>
      </c>
    </row>
    <row r="1707">
      <c r="A1707">
        <f>IF(F1707&gt;1,A1706,IF(AND(I1707&lt;10,paste!A1709&lt;10),RIGHT(H1707,2)&amp;"0"&amp;I1707&amp;"000"&amp;paste!A1709,IF(AND(I1707&lt;10,paste!A1709&gt;=10,paste!A1709&lt;100),RIGHT(H1707,2)&amp;"0"&amp;I1707&amp;"00"&amp;paste!A1709,IF(AND(I1707&lt;10,paste!A1709&gt;=100,paste!A1709&lt;1000),RIGHT(H1707,2)&amp;"0"&amp;I1707&amp;"0"&amp;paste!A1709,IF(AND(I1707&lt;10,paste!A1709&gt;=1000),RIGHT(H1707,2)&amp;"0"&amp;I1707&amp;paste!A1709,IF(AND(I1707&gt;=10,paste!A1709&lt;10),RIGHT(H1707,2)&amp;I1707&amp;"000"&amp;paste!A1709,IF(AND(I1707&gt;=10,paste!A1709&gt;=10,paste!A1709&lt;100),RIGHT(H1707,2)&amp;I1707&amp;"00"&amp;paste!A1709,IF(AND(I1707&gt;=10,paste!A1709&gt;=100,paste!A1709&lt;1000),RIGHT(H1707,2)&amp;I1707&amp;"0"&amp;paste!A1709,RIGHT(H1707,2)&amp;I1707&amp;paste!A1709))))))))</f>
        <v/>
      </c>
      <c r="B1707">
        <f>YEAR(paste!C1709)</f>
        <v/>
      </c>
      <c r="C1707">
        <f>MONTH(paste!C1709)</f>
        <v/>
      </c>
      <c r="D1707">
        <f>DAY(paste!C1709)</f>
        <v/>
      </c>
      <c r="E1707" s="158" t="n">
        <v>0</v>
      </c>
      <c r="F1707">
        <f>IF(AND(L1707=L1706,D1707=D1706),F1706+1,1)</f>
        <v/>
      </c>
      <c r="G1707" s="158" t="n">
        <v>0</v>
      </c>
      <c r="H1707">
        <f>YEAR(paste!C1709)</f>
        <v/>
      </c>
      <c r="I1707">
        <f>MONTH(paste!C1709)</f>
        <v/>
      </c>
      <c r="J1707">
        <f>DAY(paste!C1709)</f>
        <v/>
      </c>
      <c r="K1707">
        <f>A1707</f>
        <v/>
      </c>
      <c r="L1707">
        <f>IF(ISBLANK(VLOOKUP(paste!J1709,'得意先名 (2)'!$B$3:$F$2005,5,FALSE)),paste!P1709,IFERROR(VLOOKUP(paste!J1709,'得意先名 (2)'!$B$3:$F$2005,5,FALSE),"ZZZZZZZZZZZ"))</f>
        <v/>
      </c>
      <c r="M1707">
        <f>IF(L1707="ZZZZZZZZZZZ",paste!J1709&amp;paste!K1709&amp; "  :   "&amp;paste!M1709&amp; "  :   "&amp;paste!P1709,"")</f>
        <v/>
      </c>
      <c r="O1707" s="158" t="n"/>
      <c r="P1707">
        <f>VLOOKUP(L1707,'L_User+EndUser'!$C$2:$K$500,8,FALSE)</f>
        <v/>
      </c>
      <c r="Q1707">
        <f>VLOOKUP(L1707,'L_User+EndUser'!$C$2:$K$500,9,FALSE)</f>
        <v/>
      </c>
      <c r="R1707" s="158" t="n"/>
      <c r="T1707" s="158" t="n"/>
      <c r="V1707" s="158" t="n"/>
      <c r="AB1707">
        <f>paste!J1709</f>
        <v/>
      </c>
      <c r="AC1707">
        <f>L1707</f>
        <v/>
      </c>
      <c r="AO1707">
        <f>YEAR(paste!O1709)</f>
        <v/>
      </c>
      <c r="AP1707">
        <f>MONTH(paste!O1709)</f>
        <v/>
      </c>
      <c r="AQ1707">
        <f>DAY(paste!O1709)</f>
        <v/>
      </c>
      <c r="BD1707">
        <f>IF(paste!L1709="","",paste!L1709)</f>
        <v/>
      </c>
      <c r="BM1707" t="n">
        <v>1</v>
      </c>
      <c r="BN1707">
        <f>VLOOKUP(paste!E1709,L_Product!$A$2:$B$2001,2,FALSE)</f>
        <v/>
      </c>
      <c r="BO1707" s="21" t="n"/>
      <c r="BT1707" t="n">
        <v>2</v>
      </c>
      <c r="BU1707">
        <f>IF($BM$2=1,2,IF($BM$2=18,1))</f>
        <v/>
      </c>
      <c r="BV1707">
        <f>IF($BM$2=1,0,IF($BM$2=18,1))</f>
        <v/>
      </c>
      <c r="BW1707" t="n">
        <v>2</v>
      </c>
      <c r="BX1707" t="n">
        <v>0</v>
      </c>
      <c r="BY1707" t="n">
        <v>3</v>
      </c>
      <c r="BZ1707">
        <f>VLOOKUP(BN1707,L_Product!$B$2:$Z$2001,14,FALSE)</f>
        <v/>
      </c>
      <c r="CA1707">
        <f>paste!H1709</f>
        <v/>
      </c>
      <c r="CB1707">
        <f>BZ1707*CA1707</f>
        <v/>
      </c>
      <c r="CN1707" s="158" t="n">
        <v>1</v>
      </c>
      <c r="CO1707" s="158" t="n">
        <v>1</v>
      </c>
      <c r="CP1707" s="158" t="n">
        <v>1</v>
      </c>
      <c r="CQ1707" s="158" t="n">
        <v>1</v>
      </c>
      <c r="CR1707" s="158" t="n">
        <v>1</v>
      </c>
      <c r="CS1707" s="158" t="n">
        <v>0</v>
      </c>
      <c r="CT1707" s="158" t="n">
        <v>0</v>
      </c>
      <c r="CU1707" s="158" t="n">
        <v>0</v>
      </c>
      <c r="CV1707" s="158" t="n">
        <v>0</v>
      </c>
      <c r="CW1707" s="158" t="n">
        <v>0</v>
      </c>
      <c r="CX1707">
        <f>B1707</f>
        <v/>
      </c>
      <c r="CY1707">
        <f>C1707</f>
        <v/>
      </c>
      <c r="CZ1707">
        <f>D1707</f>
        <v/>
      </c>
      <c r="DA1707" s="158" t="n">
        <v>1900</v>
      </c>
      <c r="DB1707" s="158" t="n">
        <v>1</v>
      </c>
      <c r="DC1707" s="158" t="n">
        <v>1</v>
      </c>
      <c r="DD1707" s="158" t="n">
        <v>1900</v>
      </c>
      <c r="DE1707" s="158" t="n">
        <v>1</v>
      </c>
      <c r="DF1707" s="158" t="n">
        <v>1</v>
      </c>
      <c r="DG1707" s="158" t="n">
        <v>1900</v>
      </c>
      <c r="DH1707" s="158" t="n">
        <v>1</v>
      </c>
      <c r="DI1707" s="158" t="n">
        <v>1</v>
      </c>
      <c r="DJ1707" s="158" t="n">
        <v>1900</v>
      </c>
      <c r="DK1707" s="158" t="n">
        <v>1</v>
      </c>
      <c r="DL1707" s="158" t="n">
        <v>1</v>
      </c>
      <c r="DR1707" s="158" t="n">
        <v>2</v>
      </c>
      <c r="DS1707" s="158" t="n">
        <v>1</v>
      </c>
      <c r="DT1707" s="158" t="n">
        <v>2</v>
      </c>
      <c r="DU1707" s="158" t="n">
        <v>1</v>
      </c>
      <c r="DV1707" s="158" t="n">
        <v>3</v>
      </c>
      <c r="DW1707" s="158" t="n">
        <v>1</v>
      </c>
      <c r="DX1707" s="158" t="n">
        <v>3</v>
      </c>
      <c r="DY1707" s="158" t="n">
        <v>0</v>
      </c>
      <c r="DZ1707" s="158" t="n">
        <v>0</v>
      </c>
      <c r="EA1707" s="158" t="n">
        <v>0</v>
      </c>
      <c r="EB1707" s="158" t="n">
        <v>0</v>
      </c>
      <c r="EC1707" s="158" t="n">
        <v>0</v>
      </c>
      <c r="ED1707" s="158" t="n">
        <v>0</v>
      </c>
      <c r="EE1707" s="158" t="n">
        <v>0</v>
      </c>
      <c r="EF1707" s="158" t="n">
        <v>0</v>
      </c>
      <c r="EG1707" s="158" t="n">
        <v>0</v>
      </c>
      <c r="EH1707" s="158" t="n">
        <v>0</v>
      </c>
      <c r="EI1707" s="158" t="n">
        <v>0</v>
      </c>
      <c r="EJ1707" s="158" t="n">
        <v>0</v>
      </c>
      <c r="EK1707" s="158" t="n">
        <v>0</v>
      </c>
      <c r="EL1707" s="158" t="n">
        <v>0</v>
      </c>
      <c r="EM1707" s="158" t="n">
        <v>0</v>
      </c>
      <c r="EN1707" s="158" t="n">
        <v>0</v>
      </c>
      <c r="EO1707" s="158" t="n">
        <v>0</v>
      </c>
      <c r="EP1707" s="158" t="n">
        <v>0</v>
      </c>
      <c r="EQ1707" s="158" t="n">
        <v>0</v>
      </c>
      <c r="ER1707" s="158" t="n">
        <v>0</v>
      </c>
      <c r="ES1707" s="158" t="n">
        <v>0</v>
      </c>
      <c r="ET1707" s="158" t="n">
        <v>0</v>
      </c>
      <c r="EU1707" s="158" t="n">
        <v>0</v>
      </c>
      <c r="EV1707" s="158" t="n">
        <v>0</v>
      </c>
      <c r="EW1707" s="158" t="n">
        <v>0</v>
      </c>
      <c r="EX1707" s="158" t="n">
        <v>0</v>
      </c>
      <c r="EY1707" s="158" t="n">
        <v>0</v>
      </c>
      <c r="EZ1707" s="158" t="n">
        <v>1900</v>
      </c>
      <c r="FA1707" s="158" t="n">
        <v>1</v>
      </c>
      <c r="FB1707" s="158" t="n">
        <v>1</v>
      </c>
      <c r="FC1707" s="158" t="n">
        <v>1900</v>
      </c>
      <c r="FD1707" s="158" t="n">
        <v>1</v>
      </c>
      <c r="FE1707" s="158" t="n">
        <v>1</v>
      </c>
      <c r="FF1707" s="158" t="n">
        <v>1900</v>
      </c>
      <c r="FG1707" s="158" t="n">
        <v>1</v>
      </c>
      <c r="FH1707" s="158" t="n">
        <v>1</v>
      </c>
      <c r="FI1707" s="158" t="n">
        <v>1900</v>
      </c>
      <c r="FJ1707" s="158" t="n">
        <v>1</v>
      </c>
      <c r="FK1707" s="158" t="n">
        <v>1</v>
      </c>
      <c r="FL1707" s="158" t="n">
        <v>1900</v>
      </c>
      <c r="FM1707" s="158" t="n">
        <v>1</v>
      </c>
      <c r="FN1707" s="158" t="n">
        <v>1</v>
      </c>
      <c r="FO1707" s="158" t="n">
        <v>1900</v>
      </c>
      <c r="FP1707" s="158" t="n">
        <v>1</v>
      </c>
      <c r="FQ1707" s="158" t="n">
        <v>1</v>
      </c>
      <c r="FR1707" s="158" t="n">
        <v>1900</v>
      </c>
      <c r="FS1707" s="158" t="n">
        <v>1</v>
      </c>
      <c r="FT1707" s="158" t="n">
        <v>1</v>
      </c>
      <c r="FU1707" s="158" t="n">
        <v>1900</v>
      </c>
      <c r="FV1707" s="158" t="n">
        <v>1</v>
      </c>
      <c r="FW1707" s="158" t="n">
        <v>1</v>
      </c>
    </row>
    <row r="1708">
      <c r="A1708">
        <f>IF(F1708&gt;1,A1707,IF(AND(I1708&lt;10,paste!A1710&lt;10),RIGHT(H1708,2)&amp;"0"&amp;I1708&amp;"000"&amp;paste!A1710,IF(AND(I1708&lt;10,paste!A1710&gt;=10,paste!A1710&lt;100),RIGHT(H1708,2)&amp;"0"&amp;I1708&amp;"00"&amp;paste!A1710,IF(AND(I1708&lt;10,paste!A1710&gt;=100,paste!A1710&lt;1000),RIGHT(H1708,2)&amp;"0"&amp;I1708&amp;"0"&amp;paste!A1710,IF(AND(I1708&lt;10,paste!A1710&gt;=1000),RIGHT(H1708,2)&amp;"0"&amp;I1708&amp;paste!A1710,IF(AND(I1708&gt;=10,paste!A1710&lt;10),RIGHT(H1708,2)&amp;I1708&amp;"000"&amp;paste!A1710,IF(AND(I1708&gt;=10,paste!A1710&gt;=10,paste!A1710&lt;100),RIGHT(H1708,2)&amp;I1708&amp;"00"&amp;paste!A1710,IF(AND(I1708&gt;=10,paste!A1710&gt;=100,paste!A1710&lt;1000),RIGHT(H1708,2)&amp;I1708&amp;"0"&amp;paste!A1710,RIGHT(H1708,2)&amp;I1708&amp;paste!A1710))))))))</f>
        <v/>
      </c>
      <c r="B1708">
        <f>YEAR(paste!C1710)</f>
        <v/>
      </c>
      <c r="C1708">
        <f>MONTH(paste!C1710)</f>
        <v/>
      </c>
      <c r="D1708">
        <f>DAY(paste!C1710)</f>
        <v/>
      </c>
      <c r="E1708" s="158" t="n">
        <v>0</v>
      </c>
      <c r="F1708">
        <f>IF(AND(L1708=L1707,D1708=D1707),F1707+1,1)</f>
        <v/>
      </c>
      <c r="G1708" s="158" t="n">
        <v>0</v>
      </c>
      <c r="H1708">
        <f>YEAR(paste!C1710)</f>
        <v/>
      </c>
      <c r="I1708">
        <f>MONTH(paste!C1710)</f>
        <v/>
      </c>
      <c r="J1708">
        <f>DAY(paste!C1710)</f>
        <v/>
      </c>
      <c r="K1708">
        <f>A1708</f>
        <v/>
      </c>
      <c r="L1708">
        <f>IF(ISBLANK(VLOOKUP(paste!J1710,'得意先名 (2)'!$B$3:$F$2005,5,FALSE)),paste!P1710,IFERROR(VLOOKUP(paste!J1710,'得意先名 (2)'!$B$3:$F$2005,5,FALSE),"ZZZZZZZZZZZ"))</f>
        <v/>
      </c>
      <c r="M1708">
        <f>IF(L1708="ZZZZZZZZZZZ",paste!J1710&amp;paste!K1710&amp; "  :   "&amp;paste!M1710&amp; "  :   "&amp;paste!P1710,"")</f>
        <v/>
      </c>
      <c r="O1708" s="158" t="n"/>
      <c r="P1708">
        <f>VLOOKUP(L1708,'L_User+EndUser'!$C$2:$K$500,8,FALSE)</f>
        <v/>
      </c>
      <c r="Q1708">
        <f>VLOOKUP(L1708,'L_User+EndUser'!$C$2:$K$500,9,FALSE)</f>
        <v/>
      </c>
      <c r="R1708" s="158" t="n"/>
      <c r="T1708" s="158" t="n"/>
      <c r="V1708" s="158" t="n"/>
      <c r="AB1708">
        <f>paste!J1710</f>
        <v/>
      </c>
      <c r="AC1708">
        <f>L1708</f>
        <v/>
      </c>
      <c r="AO1708">
        <f>YEAR(paste!O1710)</f>
        <v/>
      </c>
      <c r="AP1708">
        <f>MONTH(paste!O1710)</f>
        <v/>
      </c>
      <c r="AQ1708">
        <f>DAY(paste!O1710)</f>
        <v/>
      </c>
      <c r="BD1708">
        <f>IF(paste!L1710="","",paste!L1710)</f>
        <v/>
      </c>
      <c r="BM1708" t="n">
        <v>1</v>
      </c>
      <c r="BN1708">
        <f>VLOOKUP(paste!E1710,L_Product!$A$2:$B$2001,2,FALSE)</f>
        <v/>
      </c>
      <c r="BO1708" s="21" t="n"/>
      <c r="BT1708" t="n">
        <v>2</v>
      </c>
      <c r="BU1708">
        <f>IF($BM$2=1,2,IF($BM$2=18,1))</f>
        <v/>
      </c>
      <c r="BV1708">
        <f>IF($BM$2=1,0,IF($BM$2=18,1))</f>
        <v/>
      </c>
      <c r="BW1708" t="n">
        <v>2</v>
      </c>
      <c r="BX1708" t="n">
        <v>0</v>
      </c>
      <c r="BY1708" t="n">
        <v>3</v>
      </c>
      <c r="BZ1708">
        <f>VLOOKUP(BN1708,L_Product!$B$2:$Z$2001,14,FALSE)</f>
        <v/>
      </c>
      <c r="CA1708">
        <f>paste!H1710</f>
        <v/>
      </c>
      <c r="CB1708">
        <f>BZ1708*CA1708</f>
        <v/>
      </c>
      <c r="CN1708" s="158" t="n">
        <v>1</v>
      </c>
      <c r="CO1708" s="158" t="n">
        <v>1</v>
      </c>
      <c r="CP1708" s="158" t="n">
        <v>1</v>
      </c>
      <c r="CQ1708" s="158" t="n">
        <v>1</v>
      </c>
      <c r="CR1708" s="158" t="n">
        <v>1</v>
      </c>
      <c r="CS1708" s="158" t="n">
        <v>0</v>
      </c>
      <c r="CT1708" s="158" t="n">
        <v>0</v>
      </c>
      <c r="CU1708" s="158" t="n">
        <v>0</v>
      </c>
      <c r="CV1708" s="158" t="n">
        <v>0</v>
      </c>
      <c r="CW1708" s="158" t="n">
        <v>0</v>
      </c>
      <c r="CX1708">
        <f>B1708</f>
        <v/>
      </c>
      <c r="CY1708">
        <f>C1708</f>
        <v/>
      </c>
      <c r="CZ1708">
        <f>D1708</f>
        <v/>
      </c>
      <c r="DA1708" s="158" t="n">
        <v>1900</v>
      </c>
      <c r="DB1708" s="158" t="n">
        <v>1</v>
      </c>
      <c r="DC1708" s="158" t="n">
        <v>1</v>
      </c>
      <c r="DD1708" s="158" t="n">
        <v>1900</v>
      </c>
      <c r="DE1708" s="158" t="n">
        <v>1</v>
      </c>
      <c r="DF1708" s="158" t="n">
        <v>1</v>
      </c>
      <c r="DG1708" s="158" t="n">
        <v>1900</v>
      </c>
      <c r="DH1708" s="158" t="n">
        <v>1</v>
      </c>
      <c r="DI1708" s="158" t="n">
        <v>1</v>
      </c>
      <c r="DJ1708" s="158" t="n">
        <v>1900</v>
      </c>
      <c r="DK1708" s="158" t="n">
        <v>1</v>
      </c>
      <c r="DL1708" s="158" t="n">
        <v>1</v>
      </c>
      <c r="DR1708" s="158" t="n">
        <v>2</v>
      </c>
      <c r="DS1708" s="158" t="n">
        <v>1</v>
      </c>
      <c r="DT1708" s="158" t="n">
        <v>2</v>
      </c>
      <c r="DU1708" s="158" t="n">
        <v>1</v>
      </c>
      <c r="DV1708" s="158" t="n">
        <v>3</v>
      </c>
      <c r="DW1708" s="158" t="n">
        <v>1</v>
      </c>
      <c r="DX1708" s="158" t="n">
        <v>3</v>
      </c>
      <c r="DY1708" s="158" t="n">
        <v>0</v>
      </c>
      <c r="DZ1708" s="158" t="n">
        <v>0</v>
      </c>
      <c r="EA1708" s="158" t="n">
        <v>0</v>
      </c>
      <c r="EB1708" s="158" t="n">
        <v>0</v>
      </c>
      <c r="EC1708" s="158" t="n">
        <v>0</v>
      </c>
      <c r="ED1708" s="158" t="n">
        <v>0</v>
      </c>
      <c r="EE1708" s="158" t="n">
        <v>0</v>
      </c>
      <c r="EF1708" s="158" t="n">
        <v>0</v>
      </c>
      <c r="EG1708" s="158" t="n">
        <v>0</v>
      </c>
      <c r="EH1708" s="158" t="n">
        <v>0</v>
      </c>
      <c r="EI1708" s="158" t="n">
        <v>0</v>
      </c>
      <c r="EJ1708" s="158" t="n">
        <v>0</v>
      </c>
      <c r="EK1708" s="158" t="n">
        <v>0</v>
      </c>
      <c r="EL1708" s="158" t="n">
        <v>0</v>
      </c>
      <c r="EM1708" s="158" t="n">
        <v>0</v>
      </c>
      <c r="EN1708" s="158" t="n">
        <v>0</v>
      </c>
      <c r="EO1708" s="158" t="n">
        <v>0</v>
      </c>
      <c r="EP1708" s="158" t="n">
        <v>0</v>
      </c>
      <c r="EQ1708" s="158" t="n">
        <v>0</v>
      </c>
      <c r="ER1708" s="158" t="n">
        <v>0</v>
      </c>
      <c r="ES1708" s="158" t="n">
        <v>0</v>
      </c>
      <c r="ET1708" s="158" t="n">
        <v>0</v>
      </c>
      <c r="EU1708" s="158" t="n">
        <v>0</v>
      </c>
      <c r="EV1708" s="158" t="n">
        <v>0</v>
      </c>
      <c r="EW1708" s="158" t="n">
        <v>0</v>
      </c>
      <c r="EX1708" s="158" t="n">
        <v>0</v>
      </c>
      <c r="EY1708" s="158" t="n">
        <v>0</v>
      </c>
      <c r="EZ1708" s="158" t="n">
        <v>1900</v>
      </c>
      <c r="FA1708" s="158" t="n">
        <v>1</v>
      </c>
      <c r="FB1708" s="158" t="n">
        <v>1</v>
      </c>
      <c r="FC1708" s="158" t="n">
        <v>1900</v>
      </c>
      <c r="FD1708" s="158" t="n">
        <v>1</v>
      </c>
      <c r="FE1708" s="158" t="n">
        <v>1</v>
      </c>
      <c r="FF1708" s="158" t="n">
        <v>1900</v>
      </c>
      <c r="FG1708" s="158" t="n">
        <v>1</v>
      </c>
      <c r="FH1708" s="158" t="n">
        <v>1</v>
      </c>
      <c r="FI1708" s="158" t="n">
        <v>1900</v>
      </c>
      <c r="FJ1708" s="158" t="n">
        <v>1</v>
      </c>
      <c r="FK1708" s="158" t="n">
        <v>1</v>
      </c>
      <c r="FL1708" s="158" t="n">
        <v>1900</v>
      </c>
      <c r="FM1708" s="158" t="n">
        <v>1</v>
      </c>
      <c r="FN1708" s="158" t="n">
        <v>1</v>
      </c>
      <c r="FO1708" s="158" t="n">
        <v>1900</v>
      </c>
      <c r="FP1708" s="158" t="n">
        <v>1</v>
      </c>
      <c r="FQ1708" s="158" t="n">
        <v>1</v>
      </c>
      <c r="FR1708" s="158" t="n">
        <v>1900</v>
      </c>
      <c r="FS1708" s="158" t="n">
        <v>1</v>
      </c>
      <c r="FT1708" s="158" t="n">
        <v>1</v>
      </c>
      <c r="FU1708" s="158" t="n">
        <v>1900</v>
      </c>
      <c r="FV1708" s="158" t="n">
        <v>1</v>
      </c>
      <c r="FW1708" s="158" t="n">
        <v>1</v>
      </c>
    </row>
    <row r="1709">
      <c r="A1709">
        <f>IF(F1709&gt;1,A1708,IF(AND(I1709&lt;10,paste!A1711&lt;10),RIGHT(H1709,2)&amp;"0"&amp;I1709&amp;"000"&amp;paste!A1711,IF(AND(I1709&lt;10,paste!A1711&gt;=10,paste!A1711&lt;100),RIGHT(H1709,2)&amp;"0"&amp;I1709&amp;"00"&amp;paste!A1711,IF(AND(I1709&lt;10,paste!A1711&gt;=100,paste!A1711&lt;1000),RIGHT(H1709,2)&amp;"0"&amp;I1709&amp;"0"&amp;paste!A1711,IF(AND(I1709&lt;10,paste!A1711&gt;=1000),RIGHT(H1709,2)&amp;"0"&amp;I1709&amp;paste!A1711,IF(AND(I1709&gt;=10,paste!A1711&lt;10),RIGHT(H1709,2)&amp;I1709&amp;"000"&amp;paste!A1711,IF(AND(I1709&gt;=10,paste!A1711&gt;=10,paste!A1711&lt;100),RIGHT(H1709,2)&amp;I1709&amp;"00"&amp;paste!A1711,IF(AND(I1709&gt;=10,paste!A1711&gt;=100,paste!A1711&lt;1000),RIGHT(H1709,2)&amp;I1709&amp;"0"&amp;paste!A1711,RIGHT(H1709,2)&amp;I1709&amp;paste!A1711))))))))</f>
        <v/>
      </c>
      <c r="B1709">
        <f>YEAR(paste!C1711)</f>
        <v/>
      </c>
      <c r="C1709">
        <f>MONTH(paste!C1711)</f>
        <v/>
      </c>
      <c r="D1709">
        <f>DAY(paste!C1711)</f>
        <v/>
      </c>
      <c r="E1709" s="158" t="n">
        <v>0</v>
      </c>
      <c r="F1709">
        <f>IF(AND(L1709=L1708,D1709=D1708),F1708+1,1)</f>
        <v/>
      </c>
      <c r="G1709" s="158" t="n">
        <v>0</v>
      </c>
      <c r="H1709">
        <f>YEAR(paste!C1711)</f>
        <v/>
      </c>
      <c r="I1709">
        <f>MONTH(paste!C1711)</f>
        <v/>
      </c>
      <c r="J1709">
        <f>DAY(paste!C1711)</f>
        <v/>
      </c>
      <c r="K1709">
        <f>A1709</f>
        <v/>
      </c>
      <c r="L1709">
        <f>IF(ISBLANK(VLOOKUP(paste!J1711,'得意先名 (2)'!$B$3:$F$2005,5,FALSE)),paste!P1711,IFERROR(VLOOKUP(paste!J1711,'得意先名 (2)'!$B$3:$F$2005,5,FALSE),"ZZZZZZZZZZZ"))</f>
        <v/>
      </c>
      <c r="M1709">
        <f>IF(L1709="ZZZZZZZZZZZ",paste!J1711&amp;paste!K1711&amp; "  :   "&amp;paste!M1711&amp; "  :   "&amp;paste!P1711,"")</f>
        <v/>
      </c>
      <c r="O1709" s="158" t="n"/>
      <c r="P1709">
        <f>VLOOKUP(L1709,'L_User+EndUser'!$C$2:$K$500,8,FALSE)</f>
        <v/>
      </c>
      <c r="Q1709">
        <f>VLOOKUP(L1709,'L_User+EndUser'!$C$2:$K$500,9,FALSE)</f>
        <v/>
      </c>
      <c r="R1709" s="158" t="n"/>
      <c r="T1709" s="158" t="n"/>
      <c r="V1709" s="158" t="n"/>
      <c r="AB1709">
        <f>paste!J1711</f>
        <v/>
      </c>
      <c r="AC1709">
        <f>L1709</f>
        <v/>
      </c>
      <c r="AO1709">
        <f>YEAR(paste!O1711)</f>
        <v/>
      </c>
      <c r="AP1709">
        <f>MONTH(paste!O1711)</f>
        <v/>
      </c>
      <c r="AQ1709">
        <f>DAY(paste!O1711)</f>
        <v/>
      </c>
      <c r="BD1709">
        <f>IF(paste!L1711="","",paste!L1711)</f>
        <v/>
      </c>
      <c r="BM1709" t="n">
        <v>1</v>
      </c>
      <c r="BN1709">
        <f>VLOOKUP(paste!E1711,L_Product!$A$2:$B$2001,2,FALSE)</f>
        <v/>
      </c>
      <c r="BO1709" s="21" t="n"/>
      <c r="BT1709" t="n">
        <v>2</v>
      </c>
      <c r="BU1709">
        <f>IF($BM$2=1,2,IF($BM$2=18,1))</f>
        <v/>
      </c>
      <c r="BV1709">
        <f>IF($BM$2=1,0,IF($BM$2=18,1))</f>
        <v/>
      </c>
      <c r="BW1709" t="n">
        <v>2</v>
      </c>
      <c r="BX1709" t="n">
        <v>0</v>
      </c>
      <c r="BY1709" t="n">
        <v>3</v>
      </c>
      <c r="BZ1709">
        <f>VLOOKUP(BN1709,L_Product!$B$2:$Z$2001,14,FALSE)</f>
        <v/>
      </c>
      <c r="CA1709">
        <f>paste!H1711</f>
        <v/>
      </c>
      <c r="CB1709">
        <f>BZ1709*CA1709</f>
        <v/>
      </c>
      <c r="CN1709" s="158" t="n">
        <v>1</v>
      </c>
      <c r="CO1709" s="158" t="n">
        <v>1</v>
      </c>
      <c r="CP1709" s="158" t="n">
        <v>1</v>
      </c>
      <c r="CQ1709" s="158" t="n">
        <v>1</v>
      </c>
      <c r="CR1709" s="158" t="n">
        <v>1</v>
      </c>
      <c r="CS1709" s="158" t="n">
        <v>0</v>
      </c>
      <c r="CT1709" s="158" t="n">
        <v>0</v>
      </c>
      <c r="CU1709" s="158" t="n">
        <v>0</v>
      </c>
      <c r="CV1709" s="158" t="n">
        <v>0</v>
      </c>
      <c r="CW1709" s="158" t="n">
        <v>0</v>
      </c>
      <c r="CX1709">
        <f>B1709</f>
        <v/>
      </c>
      <c r="CY1709">
        <f>C1709</f>
        <v/>
      </c>
      <c r="CZ1709">
        <f>D1709</f>
        <v/>
      </c>
      <c r="DA1709" s="158" t="n">
        <v>1900</v>
      </c>
      <c r="DB1709" s="158" t="n">
        <v>1</v>
      </c>
      <c r="DC1709" s="158" t="n">
        <v>1</v>
      </c>
      <c r="DD1709" s="158" t="n">
        <v>1900</v>
      </c>
      <c r="DE1709" s="158" t="n">
        <v>1</v>
      </c>
      <c r="DF1709" s="158" t="n">
        <v>1</v>
      </c>
      <c r="DG1709" s="158" t="n">
        <v>1900</v>
      </c>
      <c r="DH1709" s="158" t="n">
        <v>1</v>
      </c>
      <c r="DI1709" s="158" t="n">
        <v>1</v>
      </c>
      <c r="DJ1709" s="158" t="n">
        <v>1900</v>
      </c>
      <c r="DK1709" s="158" t="n">
        <v>1</v>
      </c>
      <c r="DL1709" s="158" t="n">
        <v>1</v>
      </c>
      <c r="DR1709" s="158" t="n">
        <v>2</v>
      </c>
      <c r="DS1709" s="158" t="n">
        <v>1</v>
      </c>
      <c r="DT1709" s="158" t="n">
        <v>2</v>
      </c>
      <c r="DU1709" s="158" t="n">
        <v>1</v>
      </c>
      <c r="DV1709" s="158" t="n">
        <v>3</v>
      </c>
      <c r="DW1709" s="158" t="n">
        <v>1</v>
      </c>
      <c r="DX1709" s="158" t="n">
        <v>3</v>
      </c>
      <c r="DY1709" s="158" t="n">
        <v>0</v>
      </c>
      <c r="DZ1709" s="158" t="n">
        <v>0</v>
      </c>
      <c r="EA1709" s="158" t="n">
        <v>0</v>
      </c>
      <c r="EB1709" s="158" t="n">
        <v>0</v>
      </c>
      <c r="EC1709" s="158" t="n">
        <v>0</v>
      </c>
      <c r="ED1709" s="158" t="n">
        <v>0</v>
      </c>
      <c r="EE1709" s="158" t="n">
        <v>0</v>
      </c>
      <c r="EF1709" s="158" t="n">
        <v>0</v>
      </c>
      <c r="EG1709" s="158" t="n">
        <v>0</v>
      </c>
      <c r="EH1709" s="158" t="n">
        <v>0</v>
      </c>
      <c r="EI1709" s="158" t="n">
        <v>0</v>
      </c>
      <c r="EJ1709" s="158" t="n">
        <v>0</v>
      </c>
      <c r="EK1709" s="158" t="n">
        <v>0</v>
      </c>
      <c r="EL1709" s="158" t="n">
        <v>0</v>
      </c>
      <c r="EM1709" s="158" t="n">
        <v>0</v>
      </c>
      <c r="EN1709" s="158" t="n">
        <v>0</v>
      </c>
      <c r="EO1709" s="158" t="n">
        <v>0</v>
      </c>
      <c r="EP1709" s="158" t="n">
        <v>0</v>
      </c>
      <c r="EQ1709" s="158" t="n">
        <v>0</v>
      </c>
      <c r="ER1709" s="158" t="n">
        <v>0</v>
      </c>
      <c r="ES1709" s="158" t="n">
        <v>0</v>
      </c>
      <c r="ET1709" s="158" t="n">
        <v>0</v>
      </c>
      <c r="EU1709" s="158" t="n">
        <v>0</v>
      </c>
      <c r="EV1709" s="158" t="n">
        <v>0</v>
      </c>
      <c r="EW1709" s="158" t="n">
        <v>0</v>
      </c>
      <c r="EX1709" s="158" t="n">
        <v>0</v>
      </c>
      <c r="EY1709" s="158" t="n">
        <v>0</v>
      </c>
      <c r="EZ1709" s="158" t="n">
        <v>1900</v>
      </c>
      <c r="FA1709" s="158" t="n">
        <v>1</v>
      </c>
      <c r="FB1709" s="158" t="n">
        <v>1</v>
      </c>
      <c r="FC1709" s="158" t="n">
        <v>1900</v>
      </c>
      <c r="FD1709" s="158" t="n">
        <v>1</v>
      </c>
      <c r="FE1709" s="158" t="n">
        <v>1</v>
      </c>
      <c r="FF1709" s="158" t="n">
        <v>1900</v>
      </c>
      <c r="FG1709" s="158" t="n">
        <v>1</v>
      </c>
      <c r="FH1709" s="158" t="n">
        <v>1</v>
      </c>
      <c r="FI1709" s="158" t="n">
        <v>1900</v>
      </c>
      <c r="FJ1709" s="158" t="n">
        <v>1</v>
      </c>
      <c r="FK1709" s="158" t="n">
        <v>1</v>
      </c>
      <c r="FL1709" s="158" t="n">
        <v>1900</v>
      </c>
      <c r="FM1709" s="158" t="n">
        <v>1</v>
      </c>
      <c r="FN1709" s="158" t="n">
        <v>1</v>
      </c>
      <c r="FO1709" s="158" t="n">
        <v>1900</v>
      </c>
      <c r="FP1709" s="158" t="n">
        <v>1</v>
      </c>
      <c r="FQ1709" s="158" t="n">
        <v>1</v>
      </c>
      <c r="FR1709" s="158" t="n">
        <v>1900</v>
      </c>
      <c r="FS1709" s="158" t="n">
        <v>1</v>
      </c>
      <c r="FT1709" s="158" t="n">
        <v>1</v>
      </c>
      <c r="FU1709" s="158" t="n">
        <v>1900</v>
      </c>
      <c r="FV1709" s="158" t="n">
        <v>1</v>
      </c>
      <c r="FW1709" s="158" t="n">
        <v>1</v>
      </c>
    </row>
    <row r="1710">
      <c r="A1710">
        <f>IF(F1710&gt;1,A1709,IF(AND(I1710&lt;10,paste!A1712&lt;10),RIGHT(H1710,2)&amp;"0"&amp;I1710&amp;"000"&amp;paste!A1712,IF(AND(I1710&lt;10,paste!A1712&gt;=10,paste!A1712&lt;100),RIGHT(H1710,2)&amp;"0"&amp;I1710&amp;"00"&amp;paste!A1712,IF(AND(I1710&lt;10,paste!A1712&gt;=100,paste!A1712&lt;1000),RIGHT(H1710,2)&amp;"0"&amp;I1710&amp;"0"&amp;paste!A1712,IF(AND(I1710&lt;10,paste!A1712&gt;=1000),RIGHT(H1710,2)&amp;"0"&amp;I1710&amp;paste!A1712,IF(AND(I1710&gt;=10,paste!A1712&lt;10),RIGHT(H1710,2)&amp;I1710&amp;"000"&amp;paste!A1712,IF(AND(I1710&gt;=10,paste!A1712&gt;=10,paste!A1712&lt;100),RIGHT(H1710,2)&amp;I1710&amp;"00"&amp;paste!A1712,IF(AND(I1710&gt;=10,paste!A1712&gt;=100,paste!A1712&lt;1000),RIGHT(H1710,2)&amp;I1710&amp;"0"&amp;paste!A1712,RIGHT(H1710,2)&amp;I1710&amp;paste!A1712))))))))</f>
        <v/>
      </c>
      <c r="B1710">
        <f>YEAR(paste!C1712)</f>
        <v/>
      </c>
      <c r="C1710">
        <f>MONTH(paste!C1712)</f>
        <v/>
      </c>
      <c r="D1710">
        <f>DAY(paste!C1712)</f>
        <v/>
      </c>
      <c r="E1710" s="158" t="n">
        <v>0</v>
      </c>
      <c r="F1710">
        <f>IF(AND(L1710=L1709,D1710=D1709),F1709+1,1)</f>
        <v/>
      </c>
      <c r="G1710" s="158" t="n">
        <v>0</v>
      </c>
      <c r="H1710">
        <f>YEAR(paste!C1712)</f>
        <v/>
      </c>
      <c r="I1710">
        <f>MONTH(paste!C1712)</f>
        <v/>
      </c>
      <c r="J1710">
        <f>DAY(paste!C1712)</f>
        <v/>
      </c>
      <c r="K1710">
        <f>A1710</f>
        <v/>
      </c>
      <c r="L1710">
        <f>IF(ISBLANK(VLOOKUP(paste!J1712,'得意先名 (2)'!$B$3:$F$2005,5,FALSE)),paste!P1712,IFERROR(VLOOKUP(paste!J1712,'得意先名 (2)'!$B$3:$F$2005,5,FALSE),"ZZZZZZZZZZZ"))</f>
        <v/>
      </c>
      <c r="M1710">
        <f>IF(L1710="ZZZZZZZZZZZ",paste!J1712&amp;paste!K1712&amp; "  :   "&amp;paste!M1712&amp; "  :   "&amp;paste!P1712,"")</f>
        <v/>
      </c>
      <c r="O1710" s="158" t="n"/>
      <c r="P1710">
        <f>VLOOKUP(L1710,'L_User+EndUser'!$C$2:$K$500,8,FALSE)</f>
        <v/>
      </c>
      <c r="Q1710">
        <f>VLOOKUP(L1710,'L_User+EndUser'!$C$2:$K$500,9,FALSE)</f>
        <v/>
      </c>
      <c r="R1710" s="158" t="n"/>
      <c r="T1710" s="158" t="n"/>
      <c r="V1710" s="158" t="n"/>
      <c r="AB1710">
        <f>paste!J1712</f>
        <v/>
      </c>
      <c r="AC1710">
        <f>L1710</f>
        <v/>
      </c>
      <c r="AO1710">
        <f>YEAR(paste!O1712)</f>
        <v/>
      </c>
      <c r="AP1710">
        <f>MONTH(paste!O1712)</f>
        <v/>
      </c>
      <c r="AQ1710">
        <f>DAY(paste!O1712)</f>
        <v/>
      </c>
      <c r="BD1710">
        <f>IF(paste!L1712="","",paste!L1712)</f>
        <v/>
      </c>
      <c r="BM1710" t="n">
        <v>1</v>
      </c>
      <c r="BN1710">
        <f>VLOOKUP(paste!E1712,L_Product!$A$2:$B$2001,2,FALSE)</f>
        <v/>
      </c>
      <c r="BO1710" s="21" t="n"/>
      <c r="BT1710" t="n">
        <v>2</v>
      </c>
      <c r="BU1710">
        <f>IF($BM$2=1,2,IF($BM$2=18,1))</f>
        <v/>
      </c>
      <c r="BV1710">
        <f>IF($BM$2=1,0,IF($BM$2=18,1))</f>
        <v/>
      </c>
      <c r="BW1710" t="n">
        <v>2</v>
      </c>
      <c r="BX1710" t="n">
        <v>0</v>
      </c>
      <c r="BY1710" t="n">
        <v>3</v>
      </c>
      <c r="BZ1710">
        <f>VLOOKUP(BN1710,L_Product!$B$2:$Z$2001,14,FALSE)</f>
        <v/>
      </c>
      <c r="CA1710">
        <f>paste!H1712</f>
        <v/>
      </c>
      <c r="CB1710">
        <f>BZ1710*CA1710</f>
        <v/>
      </c>
      <c r="CN1710" s="158" t="n">
        <v>1</v>
      </c>
      <c r="CO1710" s="158" t="n">
        <v>1</v>
      </c>
      <c r="CP1710" s="158" t="n">
        <v>1</v>
      </c>
      <c r="CQ1710" s="158" t="n">
        <v>1</v>
      </c>
      <c r="CR1710" s="158" t="n">
        <v>1</v>
      </c>
      <c r="CS1710" s="158" t="n">
        <v>0</v>
      </c>
      <c r="CT1710" s="158" t="n">
        <v>0</v>
      </c>
      <c r="CU1710" s="158" t="n">
        <v>0</v>
      </c>
      <c r="CV1710" s="158" t="n">
        <v>0</v>
      </c>
      <c r="CW1710" s="158" t="n">
        <v>0</v>
      </c>
      <c r="CX1710">
        <f>B1710</f>
        <v/>
      </c>
      <c r="CY1710">
        <f>C1710</f>
        <v/>
      </c>
      <c r="CZ1710">
        <f>D1710</f>
        <v/>
      </c>
      <c r="DA1710" s="158" t="n">
        <v>1900</v>
      </c>
      <c r="DB1710" s="158" t="n">
        <v>1</v>
      </c>
      <c r="DC1710" s="158" t="n">
        <v>1</v>
      </c>
      <c r="DD1710" s="158" t="n">
        <v>1900</v>
      </c>
      <c r="DE1710" s="158" t="n">
        <v>1</v>
      </c>
      <c r="DF1710" s="158" t="n">
        <v>1</v>
      </c>
      <c r="DG1710" s="158" t="n">
        <v>1900</v>
      </c>
      <c r="DH1710" s="158" t="n">
        <v>1</v>
      </c>
      <c r="DI1710" s="158" t="n">
        <v>1</v>
      </c>
      <c r="DJ1710" s="158" t="n">
        <v>1900</v>
      </c>
      <c r="DK1710" s="158" t="n">
        <v>1</v>
      </c>
      <c r="DL1710" s="158" t="n">
        <v>1</v>
      </c>
      <c r="DR1710" s="158" t="n">
        <v>2</v>
      </c>
      <c r="DS1710" s="158" t="n">
        <v>1</v>
      </c>
      <c r="DT1710" s="158" t="n">
        <v>2</v>
      </c>
      <c r="DU1710" s="158" t="n">
        <v>1</v>
      </c>
      <c r="DV1710" s="158" t="n">
        <v>3</v>
      </c>
      <c r="DW1710" s="158" t="n">
        <v>1</v>
      </c>
      <c r="DX1710" s="158" t="n">
        <v>3</v>
      </c>
      <c r="DY1710" s="158" t="n">
        <v>0</v>
      </c>
      <c r="DZ1710" s="158" t="n">
        <v>0</v>
      </c>
      <c r="EA1710" s="158" t="n">
        <v>0</v>
      </c>
      <c r="EB1710" s="158" t="n">
        <v>0</v>
      </c>
      <c r="EC1710" s="158" t="n">
        <v>0</v>
      </c>
      <c r="ED1710" s="158" t="n">
        <v>0</v>
      </c>
      <c r="EE1710" s="158" t="n">
        <v>0</v>
      </c>
      <c r="EF1710" s="158" t="n">
        <v>0</v>
      </c>
      <c r="EG1710" s="158" t="n">
        <v>0</v>
      </c>
      <c r="EH1710" s="158" t="n">
        <v>0</v>
      </c>
      <c r="EI1710" s="158" t="n">
        <v>0</v>
      </c>
      <c r="EJ1710" s="158" t="n">
        <v>0</v>
      </c>
      <c r="EK1710" s="158" t="n">
        <v>0</v>
      </c>
      <c r="EL1710" s="158" t="n">
        <v>0</v>
      </c>
      <c r="EM1710" s="158" t="n">
        <v>0</v>
      </c>
      <c r="EN1710" s="158" t="n">
        <v>0</v>
      </c>
      <c r="EO1710" s="158" t="n">
        <v>0</v>
      </c>
      <c r="EP1710" s="158" t="n">
        <v>0</v>
      </c>
      <c r="EQ1710" s="158" t="n">
        <v>0</v>
      </c>
      <c r="ER1710" s="158" t="n">
        <v>0</v>
      </c>
      <c r="ES1710" s="158" t="n">
        <v>0</v>
      </c>
      <c r="ET1710" s="158" t="n">
        <v>0</v>
      </c>
      <c r="EU1710" s="158" t="n">
        <v>0</v>
      </c>
      <c r="EV1710" s="158" t="n">
        <v>0</v>
      </c>
      <c r="EW1710" s="158" t="n">
        <v>0</v>
      </c>
      <c r="EX1710" s="158" t="n">
        <v>0</v>
      </c>
      <c r="EY1710" s="158" t="n">
        <v>0</v>
      </c>
      <c r="EZ1710" s="158" t="n">
        <v>1900</v>
      </c>
      <c r="FA1710" s="158" t="n">
        <v>1</v>
      </c>
      <c r="FB1710" s="158" t="n">
        <v>1</v>
      </c>
      <c r="FC1710" s="158" t="n">
        <v>1900</v>
      </c>
      <c r="FD1710" s="158" t="n">
        <v>1</v>
      </c>
      <c r="FE1710" s="158" t="n">
        <v>1</v>
      </c>
      <c r="FF1710" s="158" t="n">
        <v>1900</v>
      </c>
      <c r="FG1710" s="158" t="n">
        <v>1</v>
      </c>
      <c r="FH1710" s="158" t="n">
        <v>1</v>
      </c>
      <c r="FI1710" s="158" t="n">
        <v>1900</v>
      </c>
      <c r="FJ1710" s="158" t="n">
        <v>1</v>
      </c>
      <c r="FK1710" s="158" t="n">
        <v>1</v>
      </c>
      <c r="FL1710" s="158" t="n">
        <v>1900</v>
      </c>
      <c r="FM1710" s="158" t="n">
        <v>1</v>
      </c>
      <c r="FN1710" s="158" t="n">
        <v>1</v>
      </c>
      <c r="FO1710" s="158" t="n">
        <v>1900</v>
      </c>
      <c r="FP1710" s="158" t="n">
        <v>1</v>
      </c>
      <c r="FQ1710" s="158" t="n">
        <v>1</v>
      </c>
      <c r="FR1710" s="158" t="n">
        <v>1900</v>
      </c>
      <c r="FS1710" s="158" t="n">
        <v>1</v>
      </c>
      <c r="FT1710" s="158" t="n">
        <v>1</v>
      </c>
      <c r="FU1710" s="158" t="n">
        <v>1900</v>
      </c>
      <c r="FV1710" s="158" t="n">
        <v>1</v>
      </c>
      <c r="FW1710" s="158" t="n">
        <v>1</v>
      </c>
    </row>
    <row r="1711">
      <c r="A1711">
        <f>IF(F1711&gt;1,A1710,IF(AND(I1711&lt;10,paste!A1713&lt;10),RIGHT(H1711,2)&amp;"0"&amp;I1711&amp;"000"&amp;paste!A1713,IF(AND(I1711&lt;10,paste!A1713&gt;=10,paste!A1713&lt;100),RIGHT(H1711,2)&amp;"0"&amp;I1711&amp;"00"&amp;paste!A1713,IF(AND(I1711&lt;10,paste!A1713&gt;=100,paste!A1713&lt;1000),RIGHT(H1711,2)&amp;"0"&amp;I1711&amp;"0"&amp;paste!A1713,IF(AND(I1711&lt;10,paste!A1713&gt;=1000),RIGHT(H1711,2)&amp;"0"&amp;I1711&amp;paste!A1713,IF(AND(I1711&gt;=10,paste!A1713&lt;10),RIGHT(H1711,2)&amp;I1711&amp;"000"&amp;paste!A1713,IF(AND(I1711&gt;=10,paste!A1713&gt;=10,paste!A1713&lt;100),RIGHT(H1711,2)&amp;I1711&amp;"00"&amp;paste!A1713,IF(AND(I1711&gt;=10,paste!A1713&gt;=100,paste!A1713&lt;1000),RIGHT(H1711,2)&amp;I1711&amp;"0"&amp;paste!A1713,RIGHT(H1711,2)&amp;I1711&amp;paste!A1713))))))))</f>
        <v/>
      </c>
      <c r="B1711">
        <f>YEAR(paste!C1713)</f>
        <v/>
      </c>
      <c r="C1711">
        <f>MONTH(paste!C1713)</f>
        <v/>
      </c>
      <c r="D1711">
        <f>DAY(paste!C1713)</f>
        <v/>
      </c>
      <c r="E1711" s="158" t="n">
        <v>0</v>
      </c>
      <c r="F1711">
        <f>IF(AND(L1711=L1710,D1711=D1710),F1710+1,1)</f>
        <v/>
      </c>
      <c r="G1711" s="158" t="n">
        <v>0</v>
      </c>
      <c r="H1711">
        <f>YEAR(paste!C1713)</f>
        <v/>
      </c>
      <c r="I1711">
        <f>MONTH(paste!C1713)</f>
        <v/>
      </c>
      <c r="J1711">
        <f>DAY(paste!C1713)</f>
        <v/>
      </c>
      <c r="K1711">
        <f>A1711</f>
        <v/>
      </c>
      <c r="L1711">
        <f>IF(ISBLANK(VLOOKUP(paste!J1713,'得意先名 (2)'!$B$3:$F$2005,5,FALSE)),paste!P1713,IFERROR(VLOOKUP(paste!J1713,'得意先名 (2)'!$B$3:$F$2005,5,FALSE),"ZZZZZZZZZZZ"))</f>
        <v/>
      </c>
      <c r="M1711">
        <f>IF(L1711="ZZZZZZZZZZZ",paste!J1713&amp;paste!K1713&amp; "  :   "&amp;paste!M1713&amp; "  :   "&amp;paste!P1713,"")</f>
        <v/>
      </c>
      <c r="O1711" s="158" t="n"/>
      <c r="P1711">
        <f>VLOOKUP(L1711,'L_User+EndUser'!$C$2:$K$500,8,FALSE)</f>
        <v/>
      </c>
      <c r="Q1711">
        <f>VLOOKUP(L1711,'L_User+EndUser'!$C$2:$K$500,9,FALSE)</f>
        <v/>
      </c>
      <c r="R1711" s="158" t="n"/>
      <c r="T1711" s="158" t="n"/>
      <c r="V1711" s="158" t="n"/>
      <c r="AB1711">
        <f>paste!J1713</f>
        <v/>
      </c>
      <c r="AC1711">
        <f>L1711</f>
        <v/>
      </c>
      <c r="AO1711">
        <f>YEAR(paste!O1713)</f>
        <v/>
      </c>
      <c r="AP1711">
        <f>MONTH(paste!O1713)</f>
        <v/>
      </c>
      <c r="AQ1711">
        <f>DAY(paste!O1713)</f>
        <v/>
      </c>
      <c r="BD1711">
        <f>IF(paste!L1713="","",paste!L1713)</f>
        <v/>
      </c>
      <c r="BM1711" t="n">
        <v>1</v>
      </c>
      <c r="BN1711">
        <f>VLOOKUP(paste!E1713,L_Product!$A$2:$B$2001,2,FALSE)</f>
        <v/>
      </c>
      <c r="BO1711" s="21" t="n"/>
      <c r="BT1711" t="n">
        <v>2</v>
      </c>
      <c r="BU1711">
        <f>IF($BM$2=1,2,IF($BM$2=18,1))</f>
        <v/>
      </c>
      <c r="BV1711">
        <f>IF($BM$2=1,0,IF($BM$2=18,1))</f>
        <v/>
      </c>
      <c r="BW1711" t="n">
        <v>2</v>
      </c>
      <c r="BX1711" t="n">
        <v>0</v>
      </c>
      <c r="BY1711" t="n">
        <v>3</v>
      </c>
      <c r="BZ1711">
        <f>VLOOKUP(BN1711,L_Product!$B$2:$Z$2001,14,FALSE)</f>
        <v/>
      </c>
      <c r="CA1711">
        <f>paste!H1713</f>
        <v/>
      </c>
      <c r="CB1711">
        <f>BZ1711*CA1711</f>
        <v/>
      </c>
      <c r="CN1711" s="158" t="n">
        <v>1</v>
      </c>
      <c r="CO1711" s="158" t="n">
        <v>1</v>
      </c>
      <c r="CP1711" s="158" t="n">
        <v>1</v>
      </c>
      <c r="CQ1711" s="158" t="n">
        <v>1</v>
      </c>
      <c r="CR1711" s="158" t="n">
        <v>1</v>
      </c>
      <c r="CS1711" s="158" t="n">
        <v>0</v>
      </c>
      <c r="CT1711" s="158" t="n">
        <v>0</v>
      </c>
      <c r="CU1711" s="158" t="n">
        <v>0</v>
      </c>
      <c r="CV1711" s="158" t="n">
        <v>0</v>
      </c>
      <c r="CW1711" s="158" t="n">
        <v>0</v>
      </c>
      <c r="CX1711">
        <f>B1711</f>
        <v/>
      </c>
      <c r="CY1711">
        <f>C1711</f>
        <v/>
      </c>
      <c r="CZ1711">
        <f>D1711</f>
        <v/>
      </c>
      <c r="DA1711" s="158" t="n">
        <v>1900</v>
      </c>
      <c r="DB1711" s="158" t="n">
        <v>1</v>
      </c>
      <c r="DC1711" s="158" t="n">
        <v>1</v>
      </c>
      <c r="DD1711" s="158" t="n">
        <v>1900</v>
      </c>
      <c r="DE1711" s="158" t="n">
        <v>1</v>
      </c>
      <c r="DF1711" s="158" t="n">
        <v>1</v>
      </c>
      <c r="DG1711" s="158" t="n">
        <v>1900</v>
      </c>
      <c r="DH1711" s="158" t="n">
        <v>1</v>
      </c>
      <c r="DI1711" s="158" t="n">
        <v>1</v>
      </c>
      <c r="DJ1711" s="158" t="n">
        <v>1900</v>
      </c>
      <c r="DK1711" s="158" t="n">
        <v>1</v>
      </c>
      <c r="DL1711" s="158" t="n">
        <v>1</v>
      </c>
      <c r="DR1711" s="158" t="n">
        <v>2</v>
      </c>
      <c r="DS1711" s="158" t="n">
        <v>1</v>
      </c>
      <c r="DT1711" s="158" t="n">
        <v>2</v>
      </c>
      <c r="DU1711" s="158" t="n">
        <v>1</v>
      </c>
      <c r="DV1711" s="158" t="n">
        <v>3</v>
      </c>
      <c r="DW1711" s="158" t="n">
        <v>1</v>
      </c>
      <c r="DX1711" s="158" t="n">
        <v>3</v>
      </c>
      <c r="DY1711" s="158" t="n">
        <v>0</v>
      </c>
      <c r="DZ1711" s="158" t="n">
        <v>0</v>
      </c>
      <c r="EA1711" s="158" t="n">
        <v>0</v>
      </c>
      <c r="EB1711" s="158" t="n">
        <v>0</v>
      </c>
      <c r="EC1711" s="158" t="n">
        <v>0</v>
      </c>
      <c r="ED1711" s="158" t="n">
        <v>0</v>
      </c>
      <c r="EE1711" s="158" t="n">
        <v>0</v>
      </c>
      <c r="EF1711" s="158" t="n">
        <v>0</v>
      </c>
      <c r="EG1711" s="158" t="n">
        <v>0</v>
      </c>
      <c r="EH1711" s="158" t="n">
        <v>0</v>
      </c>
      <c r="EI1711" s="158" t="n">
        <v>0</v>
      </c>
      <c r="EJ1711" s="158" t="n">
        <v>0</v>
      </c>
      <c r="EK1711" s="158" t="n">
        <v>0</v>
      </c>
      <c r="EL1711" s="158" t="n">
        <v>0</v>
      </c>
      <c r="EM1711" s="158" t="n">
        <v>0</v>
      </c>
      <c r="EN1711" s="158" t="n">
        <v>0</v>
      </c>
      <c r="EO1711" s="158" t="n">
        <v>0</v>
      </c>
      <c r="EP1711" s="158" t="n">
        <v>0</v>
      </c>
      <c r="EQ1711" s="158" t="n">
        <v>0</v>
      </c>
      <c r="ER1711" s="158" t="n">
        <v>0</v>
      </c>
      <c r="ES1711" s="158" t="n">
        <v>0</v>
      </c>
      <c r="ET1711" s="158" t="n">
        <v>0</v>
      </c>
      <c r="EU1711" s="158" t="n">
        <v>0</v>
      </c>
      <c r="EV1711" s="158" t="n">
        <v>0</v>
      </c>
      <c r="EW1711" s="158" t="n">
        <v>0</v>
      </c>
      <c r="EX1711" s="158" t="n">
        <v>0</v>
      </c>
      <c r="EY1711" s="158" t="n">
        <v>0</v>
      </c>
      <c r="EZ1711" s="158" t="n">
        <v>1900</v>
      </c>
      <c r="FA1711" s="158" t="n">
        <v>1</v>
      </c>
      <c r="FB1711" s="158" t="n">
        <v>1</v>
      </c>
      <c r="FC1711" s="158" t="n">
        <v>1900</v>
      </c>
      <c r="FD1711" s="158" t="n">
        <v>1</v>
      </c>
      <c r="FE1711" s="158" t="n">
        <v>1</v>
      </c>
      <c r="FF1711" s="158" t="n">
        <v>1900</v>
      </c>
      <c r="FG1711" s="158" t="n">
        <v>1</v>
      </c>
      <c r="FH1711" s="158" t="n">
        <v>1</v>
      </c>
      <c r="FI1711" s="158" t="n">
        <v>1900</v>
      </c>
      <c r="FJ1711" s="158" t="n">
        <v>1</v>
      </c>
      <c r="FK1711" s="158" t="n">
        <v>1</v>
      </c>
      <c r="FL1711" s="158" t="n">
        <v>1900</v>
      </c>
      <c r="FM1711" s="158" t="n">
        <v>1</v>
      </c>
      <c r="FN1711" s="158" t="n">
        <v>1</v>
      </c>
      <c r="FO1711" s="158" t="n">
        <v>1900</v>
      </c>
      <c r="FP1711" s="158" t="n">
        <v>1</v>
      </c>
      <c r="FQ1711" s="158" t="n">
        <v>1</v>
      </c>
      <c r="FR1711" s="158" t="n">
        <v>1900</v>
      </c>
      <c r="FS1711" s="158" t="n">
        <v>1</v>
      </c>
      <c r="FT1711" s="158" t="n">
        <v>1</v>
      </c>
      <c r="FU1711" s="158" t="n">
        <v>1900</v>
      </c>
      <c r="FV1711" s="158" t="n">
        <v>1</v>
      </c>
      <c r="FW1711" s="158" t="n">
        <v>1</v>
      </c>
    </row>
    <row r="1712">
      <c r="A1712">
        <f>IF(F1712&gt;1,A1711,IF(AND(I1712&lt;10,paste!A1714&lt;10),RIGHT(H1712,2)&amp;"0"&amp;I1712&amp;"000"&amp;paste!A1714,IF(AND(I1712&lt;10,paste!A1714&gt;=10,paste!A1714&lt;100),RIGHT(H1712,2)&amp;"0"&amp;I1712&amp;"00"&amp;paste!A1714,IF(AND(I1712&lt;10,paste!A1714&gt;=100,paste!A1714&lt;1000),RIGHT(H1712,2)&amp;"0"&amp;I1712&amp;"0"&amp;paste!A1714,IF(AND(I1712&lt;10,paste!A1714&gt;=1000),RIGHT(H1712,2)&amp;"0"&amp;I1712&amp;paste!A1714,IF(AND(I1712&gt;=10,paste!A1714&lt;10),RIGHT(H1712,2)&amp;I1712&amp;"000"&amp;paste!A1714,IF(AND(I1712&gt;=10,paste!A1714&gt;=10,paste!A1714&lt;100),RIGHT(H1712,2)&amp;I1712&amp;"00"&amp;paste!A1714,IF(AND(I1712&gt;=10,paste!A1714&gt;=100,paste!A1714&lt;1000),RIGHT(H1712,2)&amp;I1712&amp;"0"&amp;paste!A1714,RIGHT(H1712,2)&amp;I1712&amp;paste!A1714))))))))</f>
        <v/>
      </c>
      <c r="B1712">
        <f>YEAR(paste!C1714)</f>
        <v/>
      </c>
      <c r="C1712">
        <f>MONTH(paste!C1714)</f>
        <v/>
      </c>
      <c r="D1712">
        <f>DAY(paste!C1714)</f>
        <v/>
      </c>
      <c r="E1712" s="158" t="n">
        <v>0</v>
      </c>
      <c r="F1712">
        <f>IF(AND(L1712=L1711,D1712=D1711),F1711+1,1)</f>
        <v/>
      </c>
      <c r="G1712" s="158" t="n">
        <v>0</v>
      </c>
      <c r="H1712">
        <f>YEAR(paste!C1714)</f>
        <v/>
      </c>
      <c r="I1712">
        <f>MONTH(paste!C1714)</f>
        <v/>
      </c>
      <c r="J1712">
        <f>DAY(paste!C1714)</f>
        <v/>
      </c>
      <c r="K1712">
        <f>A1712</f>
        <v/>
      </c>
      <c r="L1712">
        <f>IF(ISBLANK(VLOOKUP(paste!J1714,'得意先名 (2)'!$B$3:$F$2005,5,FALSE)),paste!P1714,IFERROR(VLOOKUP(paste!J1714,'得意先名 (2)'!$B$3:$F$2005,5,FALSE),"ZZZZZZZZZZZ"))</f>
        <v/>
      </c>
      <c r="M1712">
        <f>IF(L1712="ZZZZZZZZZZZ",paste!J1714&amp;paste!K1714&amp; "  :   "&amp;paste!M1714&amp; "  :   "&amp;paste!P1714,"")</f>
        <v/>
      </c>
      <c r="O1712" s="158" t="n"/>
      <c r="P1712">
        <f>VLOOKUP(L1712,'L_User+EndUser'!$C$2:$K$500,8,FALSE)</f>
        <v/>
      </c>
      <c r="Q1712">
        <f>VLOOKUP(L1712,'L_User+EndUser'!$C$2:$K$500,9,FALSE)</f>
        <v/>
      </c>
      <c r="R1712" s="158" t="n"/>
      <c r="T1712" s="158" t="n"/>
      <c r="V1712" s="158" t="n"/>
      <c r="AB1712">
        <f>paste!J1714</f>
        <v/>
      </c>
      <c r="AC1712">
        <f>L1712</f>
        <v/>
      </c>
      <c r="AO1712">
        <f>YEAR(paste!O1714)</f>
        <v/>
      </c>
      <c r="AP1712">
        <f>MONTH(paste!O1714)</f>
        <v/>
      </c>
      <c r="AQ1712">
        <f>DAY(paste!O1714)</f>
        <v/>
      </c>
      <c r="BD1712">
        <f>IF(paste!L1714="","",paste!L1714)</f>
        <v/>
      </c>
      <c r="BM1712" t="n">
        <v>1</v>
      </c>
      <c r="BN1712">
        <f>VLOOKUP(paste!E1714,L_Product!$A$2:$B$2001,2,FALSE)</f>
        <v/>
      </c>
      <c r="BO1712" s="21" t="n"/>
      <c r="BT1712" t="n">
        <v>2</v>
      </c>
      <c r="BU1712">
        <f>IF($BM$2=1,2,IF($BM$2=18,1))</f>
        <v/>
      </c>
      <c r="BV1712">
        <f>IF($BM$2=1,0,IF($BM$2=18,1))</f>
        <v/>
      </c>
      <c r="BW1712" t="n">
        <v>2</v>
      </c>
      <c r="BX1712" t="n">
        <v>0</v>
      </c>
      <c r="BY1712" t="n">
        <v>3</v>
      </c>
      <c r="BZ1712">
        <f>VLOOKUP(BN1712,L_Product!$B$2:$Z$2001,14,FALSE)</f>
        <v/>
      </c>
      <c r="CA1712">
        <f>paste!H1714</f>
        <v/>
      </c>
      <c r="CB1712">
        <f>BZ1712*CA1712</f>
        <v/>
      </c>
      <c r="CN1712" s="158" t="n">
        <v>1</v>
      </c>
      <c r="CO1712" s="158" t="n">
        <v>1</v>
      </c>
      <c r="CP1712" s="158" t="n">
        <v>1</v>
      </c>
      <c r="CQ1712" s="158" t="n">
        <v>1</v>
      </c>
      <c r="CR1712" s="158" t="n">
        <v>1</v>
      </c>
      <c r="CS1712" s="158" t="n">
        <v>0</v>
      </c>
      <c r="CT1712" s="158" t="n">
        <v>0</v>
      </c>
      <c r="CU1712" s="158" t="n">
        <v>0</v>
      </c>
      <c r="CV1712" s="158" t="n">
        <v>0</v>
      </c>
      <c r="CW1712" s="158" t="n">
        <v>0</v>
      </c>
      <c r="CX1712">
        <f>B1712</f>
        <v/>
      </c>
      <c r="CY1712">
        <f>C1712</f>
        <v/>
      </c>
      <c r="CZ1712">
        <f>D1712</f>
        <v/>
      </c>
      <c r="DA1712" s="158" t="n">
        <v>1900</v>
      </c>
      <c r="DB1712" s="158" t="n">
        <v>1</v>
      </c>
      <c r="DC1712" s="158" t="n">
        <v>1</v>
      </c>
      <c r="DD1712" s="158" t="n">
        <v>1900</v>
      </c>
      <c r="DE1712" s="158" t="n">
        <v>1</v>
      </c>
      <c r="DF1712" s="158" t="n">
        <v>1</v>
      </c>
      <c r="DG1712" s="158" t="n">
        <v>1900</v>
      </c>
      <c r="DH1712" s="158" t="n">
        <v>1</v>
      </c>
      <c r="DI1712" s="158" t="n">
        <v>1</v>
      </c>
      <c r="DJ1712" s="158" t="n">
        <v>1900</v>
      </c>
      <c r="DK1712" s="158" t="n">
        <v>1</v>
      </c>
      <c r="DL1712" s="158" t="n">
        <v>1</v>
      </c>
      <c r="DR1712" s="158" t="n">
        <v>2</v>
      </c>
      <c r="DS1712" s="158" t="n">
        <v>1</v>
      </c>
      <c r="DT1712" s="158" t="n">
        <v>2</v>
      </c>
      <c r="DU1712" s="158" t="n">
        <v>1</v>
      </c>
      <c r="DV1712" s="158" t="n">
        <v>3</v>
      </c>
      <c r="DW1712" s="158" t="n">
        <v>1</v>
      </c>
      <c r="DX1712" s="158" t="n">
        <v>3</v>
      </c>
      <c r="DY1712" s="158" t="n">
        <v>0</v>
      </c>
      <c r="DZ1712" s="158" t="n">
        <v>0</v>
      </c>
      <c r="EA1712" s="158" t="n">
        <v>0</v>
      </c>
      <c r="EB1712" s="158" t="n">
        <v>0</v>
      </c>
      <c r="EC1712" s="158" t="n">
        <v>0</v>
      </c>
      <c r="ED1712" s="158" t="n">
        <v>0</v>
      </c>
      <c r="EE1712" s="158" t="n">
        <v>0</v>
      </c>
      <c r="EF1712" s="158" t="n">
        <v>0</v>
      </c>
      <c r="EG1712" s="158" t="n">
        <v>0</v>
      </c>
      <c r="EH1712" s="158" t="n">
        <v>0</v>
      </c>
      <c r="EI1712" s="158" t="n">
        <v>0</v>
      </c>
      <c r="EJ1712" s="158" t="n">
        <v>0</v>
      </c>
      <c r="EK1712" s="158" t="n">
        <v>0</v>
      </c>
      <c r="EL1712" s="158" t="n">
        <v>0</v>
      </c>
      <c r="EM1712" s="158" t="n">
        <v>0</v>
      </c>
      <c r="EN1712" s="158" t="n">
        <v>0</v>
      </c>
      <c r="EO1712" s="158" t="n">
        <v>0</v>
      </c>
      <c r="EP1712" s="158" t="n">
        <v>0</v>
      </c>
      <c r="EQ1712" s="158" t="n">
        <v>0</v>
      </c>
      <c r="ER1712" s="158" t="n">
        <v>0</v>
      </c>
      <c r="ES1712" s="158" t="n">
        <v>0</v>
      </c>
      <c r="ET1712" s="158" t="n">
        <v>0</v>
      </c>
      <c r="EU1712" s="158" t="n">
        <v>0</v>
      </c>
      <c r="EV1712" s="158" t="n">
        <v>0</v>
      </c>
      <c r="EW1712" s="158" t="n">
        <v>0</v>
      </c>
      <c r="EX1712" s="158" t="n">
        <v>0</v>
      </c>
      <c r="EY1712" s="158" t="n">
        <v>0</v>
      </c>
      <c r="EZ1712" s="158" t="n">
        <v>1900</v>
      </c>
      <c r="FA1712" s="158" t="n">
        <v>1</v>
      </c>
      <c r="FB1712" s="158" t="n">
        <v>1</v>
      </c>
      <c r="FC1712" s="158" t="n">
        <v>1900</v>
      </c>
      <c r="FD1712" s="158" t="n">
        <v>1</v>
      </c>
      <c r="FE1712" s="158" t="n">
        <v>1</v>
      </c>
      <c r="FF1712" s="158" t="n">
        <v>1900</v>
      </c>
      <c r="FG1712" s="158" t="n">
        <v>1</v>
      </c>
      <c r="FH1712" s="158" t="n">
        <v>1</v>
      </c>
      <c r="FI1712" s="158" t="n">
        <v>1900</v>
      </c>
      <c r="FJ1712" s="158" t="n">
        <v>1</v>
      </c>
      <c r="FK1712" s="158" t="n">
        <v>1</v>
      </c>
      <c r="FL1712" s="158" t="n">
        <v>1900</v>
      </c>
      <c r="FM1712" s="158" t="n">
        <v>1</v>
      </c>
      <c r="FN1712" s="158" t="n">
        <v>1</v>
      </c>
      <c r="FO1712" s="158" t="n">
        <v>1900</v>
      </c>
      <c r="FP1712" s="158" t="n">
        <v>1</v>
      </c>
      <c r="FQ1712" s="158" t="n">
        <v>1</v>
      </c>
      <c r="FR1712" s="158" t="n">
        <v>1900</v>
      </c>
      <c r="FS1712" s="158" t="n">
        <v>1</v>
      </c>
      <c r="FT1712" s="158" t="n">
        <v>1</v>
      </c>
      <c r="FU1712" s="158" t="n">
        <v>1900</v>
      </c>
      <c r="FV1712" s="158" t="n">
        <v>1</v>
      </c>
      <c r="FW1712" s="158" t="n">
        <v>1</v>
      </c>
    </row>
    <row r="1713">
      <c r="A1713">
        <f>IF(F1713&gt;1,A1712,IF(AND(I1713&lt;10,paste!A1715&lt;10),RIGHT(H1713,2)&amp;"0"&amp;I1713&amp;"000"&amp;paste!A1715,IF(AND(I1713&lt;10,paste!A1715&gt;=10,paste!A1715&lt;100),RIGHT(H1713,2)&amp;"0"&amp;I1713&amp;"00"&amp;paste!A1715,IF(AND(I1713&lt;10,paste!A1715&gt;=100,paste!A1715&lt;1000),RIGHT(H1713,2)&amp;"0"&amp;I1713&amp;"0"&amp;paste!A1715,IF(AND(I1713&lt;10,paste!A1715&gt;=1000),RIGHT(H1713,2)&amp;"0"&amp;I1713&amp;paste!A1715,IF(AND(I1713&gt;=10,paste!A1715&lt;10),RIGHT(H1713,2)&amp;I1713&amp;"000"&amp;paste!A1715,IF(AND(I1713&gt;=10,paste!A1715&gt;=10,paste!A1715&lt;100),RIGHT(H1713,2)&amp;I1713&amp;"00"&amp;paste!A1715,IF(AND(I1713&gt;=10,paste!A1715&gt;=100,paste!A1715&lt;1000),RIGHT(H1713,2)&amp;I1713&amp;"0"&amp;paste!A1715,RIGHT(H1713,2)&amp;I1713&amp;paste!A1715))))))))</f>
        <v/>
      </c>
      <c r="B1713">
        <f>YEAR(paste!C1715)</f>
        <v/>
      </c>
      <c r="C1713">
        <f>MONTH(paste!C1715)</f>
        <v/>
      </c>
      <c r="D1713">
        <f>DAY(paste!C1715)</f>
        <v/>
      </c>
      <c r="E1713" s="158" t="n">
        <v>0</v>
      </c>
      <c r="F1713">
        <f>IF(AND(L1713=L1712,D1713=D1712),F1712+1,1)</f>
        <v/>
      </c>
      <c r="G1713" s="158" t="n">
        <v>0</v>
      </c>
      <c r="H1713">
        <f>YEAR(paste!C1715)</f>
        <v/>
      </c>
      <c r="I1713">
        <f>MONTH(paste!C1715)</f>
        <v/>
      </c>
      <c r="J1713">
        <f>DAY(paste!C1715)</f>
        <v/>
      </c>
      <c r="K1713">
        <f>A1713</f>
        <v/>
      </c>
      <c r="L1713">
        <f>IF(ISBLANK(VLOOKUP(paste!J1715,'得意先名 (2)'!$B$3:$F$2005,5,FALSE)),paste!P1715,IFERROR(VLOOKUP(paste!J1715,'得意先名 (2)'!$B$3:$F$2005,5,FALSE),"ZZZZZZZZZZZ"))</f>
        <v/>
      </c>
      <c r="M1713">
        <f>IF(L1713="ZZZZZZZZZZZ",paste!J1715&amp;paste!K1715&amp; "  :   "&amp;paste!M1715&amp; "  :   "&amp;paste!P1715,"")</f>
        <v/>
      </c>
      <c r="O1713" s="158" t="n"/>
      <c r="P1713">
        <f>VLOOKUP(L1713,'L_User+EndUser'!$C$2:$K$500,8,FALSE)</f>
        <v/>
      </c>
      <c r="Q1713">
        <f>VLOOKUP(L1713,'L_User+EndUser'!$C$2:$K$500,9,FALSE)</f>
        <v/>
      </c>
      <c r="R1713" s="158" t="n"/>
      <c r="T1713" s="158" t="n"/>
      <c r="V1713" s="158" t="n"/>
      <c r="AB1713">
        <f>paste!J1715</f>
        <v/>
      </c>
      <c r="AC1713">
        <f>L1713</f>
        <v/>
      </c>
      <c r="AO1713">
        <f>YEAR(paste!O1715)</f>
        <v/>
      </c>
      <c r="AP1713">
        <f>MONTH(paste!O1715)</f>
        <v/>
      </c>
      <c r="AQ1713">
        <f>DAY(paste!O1715)</f>
        <v/>
      </c>
      <c r="BD1713">
        <f>IF(paste!L1715="","",paste!L1715)</f>
        <v/>
      </c>
      <c r="BM1713" t="n">
        <v>1</v>
      </c>
      <c r="BN1713">
        <f>VLOOKUP(paste!E1715,L_Product!$A$2:$B$2001,2,FALSE)</f>
        <v/>
      </c>
      <c r="BO1713" s="21" t="n"/>
      <c r="BT1713" t="n">
        <v>2</v>
      </c>
      <c r="BU1713">
        <f>IF($BM$2=1,2,IF($BM$2=18,1))</f>
        <v/>
      </c>
      <c r="BV1713">
        <f>IF($BM$2=1,0,IF($BM$2=18,1))</f>
        <v/>
      </c>
      <c r="BW1713" t="n">
        <v>2</v>
      </c>
      <c r="BX1713" t="n">
        <v>0</v>
      </c>
      <c r="BY1713" t="n">
        <v>3</v>
      </c>
      <c r="BZ1713">
        <f>VLOOKUP(BN1713,L_Product!$B$2:$Z$2001,14,FALSE)</f>
        <v/>
      </c>
      <c r="CA1713">
        <f>paste!H1715</f>
        <v/>
      </c>
      <c r="CB1713">
        <f>BZ1713*CA1713</f>
        <v/>
      </c>
      <c r="CN1713" s="158" t="n">
        <v>1</v>
      </c>
      <c r="CO1713" s="158" t="n">
        <v>1</v>
      </c>
      <c r="CP1713" s="158" t="n">
        <v>1</v>
      </c>
      <c r="CQ1713" s="158" t="n">
        <v>1</v>
      </c>
      <c r="CR1713" s="158" t="n">
        <v>1</v>
      </c>
      <c r="CS1713" s="158" t="n">
        <v>0</v>
      </c>
      <c r="CT1713" s="158" t="n">
        <v>0</v>
      </c>
      <c r="CU1713" s="158" t="n">
        <v>0</v>
      </c>
      <c r="CV1713" s="158" t="n">
        <v>0</v>
      </c>
      <c r="CW1713" s="158" t="n">
        <v>0</v>
      </c>
      <c r="CX1713">
        <f>B1713</f>
        <v/>
      </c>
      <c r="CY1713">
        <f>C1713</f>
        <v/>
      </c>
      <c r="CZ1713">
        <f>D1713</f>
        <v/>
      </c>
      <c r="DA1713" s="158" t="n">
        <v>1900</v>
      </c>
      <c r="DB1713" s="158" t="n">
        <v>1</v>
      </c>
      <c r="DC1713" s="158" t="n">
        <v>1</v>
      </c>
      <c r="DD1713" s="158" t="n">
        <v>1900</v>
      </c>
      <c r="DE1713" s="158" t="n">
        <v>1</v>
      </c>
      <c r="DF1713" s="158" t="n">
        <v>1</v>
      </c>
      <c r="DG1713" s="158" t="n">
        <v>1900</v>
      </c>
      <c r="DH1713" s="158" t="n">
        <v>1</v>
      </c>
      <c r="DI1713" s="158" t="n">
        <v>1</v>
      </c>
      <c r="DJ1713" s="158" t="n">
        <v>1900</v>
      </c>
      <c r="DK1713" s="158" t="n">
        <v>1</v>
      </c>
      <c r="DL1713" s="158" t="n">
        <v>1</v>
      </c>
      <c r="DR1713" s="158" t="n">
        <v>2</v>
      </c>
      <c r="DS1713" s="158" t="n">
        <v>1</v>
      </c>
      <c r="DT1713" s="158" t="n">
        <v>2</v>
      </c>
      <c r="DU1713" s="158" t="n">
        <v>1</v>
      </c>
      <c r="DV1713" s="158" t="n">
        <v>3</v>
      </c>
      <c r="DW1713" s="158" t="n">
        <v>1</v>
      </c>
      <c r="DX1713" s="158" t="n">
        <v>3</v>
      </c>
      <c r="DY1713" s="158" t="n">
        <v>0</v>
      </c>
      <c r="DZ1713" s="158" t="n">
        <v>0</v>
      </c>
      <c r="EA1713" s="158" t="n">
        <v>0</v>
      </c>
      <c r="EB1713" s="158" t="n">
        <v>0</v>
      </c>
      <c r="EC1713" s="158" t="n">
        <v>0</v>
      </c>
      <c r="ED1713" s="158" t="n">
        <v>0</v>
      </c>
      <c r="EE1713" s="158" t="n">
        <v>0</v>
      </c>
      <c r="EF1713" s="158" t="n">
        <v>0</v>
      </c>
      <c r="EG1713" s="158" t="n">
        <v>0</v>
      </c>
      <c r="EH1713" s="158" t="n">
        <v>0</v>
      </c>
      <c r="EI1713" s="158" t="n">
        <v>0</v>
      </c>
      <c r="EJ1713" s="158" t="n">
        <v>0</v>
      </c>
      <c r="EK1713" s="158" t="n">
        <v>0</v>
      </c>
      <c r="EL1713" s="158" t="n">
        <v>0</v>
      </c>
      <c r="EM1713" s="158" t="n">
        <v>0</v>
      </c>
      <c r="EN1713" s="158" t="n">
        <v>0</v>
      </c>
      <c r="EO1713" s="158" t="n">
        <v>0</v>
      </c>
      <c r="EP1713" s="158" t="n">
        <v>0</v>
      </c>
      <c r="EQ1713" s="158" t="n">
        <v>0</v>
      </c>
      <c r="ER1713" s="158" t="n">
        <v>0</v>
      </c>
      <c r="ES1713" s="158" t="n">
        <v>0</v>
      </c>
      <c r="ET1713" s="158" t="n">
        <v>0</v>
      </c>
      <c r="EU1713" s="158" t="n">
        <v>0</v>
      </c>
      <c r="EV1713" s="158" t="n">
        <v>0</v>
      </c>
      <c r="EW1713" s="158" t="n">
        <v>0</v>
      </c>
      <c r="EX1713" s="158" t="n">
        <v>0</v>
      </c>
      <c r="EY1713" s="158" t="n">
        <v>0</v>
      </c>
      <c r="EZ1713" s="158" t="n">
        <v>1900</v>
      </c>
      <c r="FA1713" s="158" t="n">
        <v>1</v>
      </c>
      <c r="FB1713" s="158" t="n">
        <v>1</v>
      </c>
      <c r="FC1713" s="158" t="n">
        <v>1900</v>
      </c>
      <c r="FD1713" s="158" t="n">
        <v>1</v>
      </c>
      <c r="FE1713" s="158" t="n">
        <v>1</v>
      </c>
      <c r="FF1713" s="158" t="n">
        <v>1900</v>
      </c>
      <c r="FG1713" s="158" t="n">
        <v>1</v>
      </c>
      <c r="FH1713" s="158" t="n">
        <v>1</v>
      </c>
      <c r="FI1713" s="158" t="n">
        <v>1900</v>
      </c>
      <c r="FJ1713" s="158" t="n">
        <v>1</v>
      </c>
      <c r="FK1713" s="158" t="n">
        <v>1</v>
      </c>
      <c r="FL1713" s="158" t="n">
        <v>1900</v>
      </c>
      <c r="FM1713" s="158" t="n">
        <v>1</v>
      </c>
      <c r="FN1713" s="158" t="n">
        <v>1</v>
      </c>
      <c r="FO1713" s="158" t="n">
        <v>1900</v>
      </c>
      <c r="FP1713" s="158" t="n">
        <v>1</v>
      </c>
      <c r="FQ1713" s="158" t="n">
        <v>1</v>
      </c>
      <c r="FR1713" s="158" t="n">
        <v>1900</v>
      </c>
      <c r="FS1713" s="158" t="n">
        <v>1</v>
      </c>
      <c r="FT1713" s="158" t="n">
        <v>1</v>
      </c>
      <c r="FU1713" s="158" t="n">
        <v>1900</v>
      </c>
      <c r="FV1713" s="158" t="n">
        <v>1</v>
      </c>
      <c r="FW1713" s="158" t="n">
        <v>1</v>
      </c>
    </row>
    <row r="1714">
      <c r="A1714">
        <f>IF(F1714&gt;1,A1713,IF(AND(I1714&lt;10,paste!A1716&lt;10),RIGHT(H1714,2)&amp;"0"&amp;I1714&amp;"000"&amp;paste!A1716,IF(AND(I1714&lt;10,paste!A1716&gt;=10,paste!A1716&lt;100),RIGHT(H1714,2)&amp;"0"&amp;I1714&amp;"00"&amp;paste!A1716,IF(AND(I1714&lt;10,paste!A1716&gt;=100,paste!A1716&lt;1000),RIGHT(H1714,2)&amp;"0"&amp;I1714&amp;"0"&amp;paste!A1716,IF(AND(I1714&lt;10,paste!A1716&gt;=1000),RIGHT(H1714,2)&amp;"0"&amp;I1714&amp;paste!A1716,IF(AND(I1714&gt;=10,paste!A1716&lt;10),RIGHT(H1714,2)&amp;I1714&amp;"000"&amp;paste!A1716,IF(AND(I1714&gt;=10,paste!A1716&gt;=10,paste!A1716&lt;100),RIGHT(H1714,2)&amp;I1714&amp;"00"&amp;paste!A1716,IF(AND(I1714&gt;=10,paste!A1716&gt;=100,paste!A1716&lt;1000),RIGHT(H1714,2)&amp;I1714&amp;"0"&amp;paste!A1716,RIGHT(H1714,2)&amp;I1714&amp;paste!A1716))))))))</f>
        <v/>
      </c>
      <c r="B1714">
        <f>YEAR(paste!C1716)</f>
        <v/>
      </c>
      <c r="C1714">
        <f>MONTH(paste!C1716)</f>
        <v/>
      </c>
      <c r="D1714">
        <f>DAY(paste!C1716)</f>
        <v/>
      </c>
      <c r="E1714" s="158" t="n">
        <v>0</v>
      </c>
      <c r="F1714">
        <f>IF(AND(L1714=L1713,D1714=D1713),F1713+1,1)</f>
        <v/>
      </c>
      <c r="G1714" s="158" t="n">
        <v>0</v>
      </c>
      <c r="H1714">
        <f>YEAR(paste!C1716)</f>
        <v/>
      </c>
      <c r="I1714">
        <f>MONTH(paste!C1716)</f>
        <v/>
      </c>
      <c r="J1714">
        <f>DAY(paste!C1716)</f>
        <v/>
      </c>
      <c r="K1714">
        <f>A1714</f>
        <v/>
      </c>
      <c r="L1714">
        <f>IF(ISBLANK(VLOOKUP(paste!J1716,'得意先名 (2)'!$B$3:$F$2005,5,FALSE)),paste!P1716,IFERROR(VLOOKUP(paste!J1716,'得意先名 (2)'!$B$3:$F$2005,5,FALSE),"ZZZZZZZZZZZ"))</f>
        <v/>
      </c>
      <c r="M1714">
        <f>IF(L1714="ZZZZZZZZZZZ",paste!J1716&amp;paste!K1716&amp; "  :   "&amp;paste!M1716&amp; "  :   "&amp;paste!P1716,"")</f>
        <v/>
      </c>
      <c r="O1714" s="158" t="n"/>
      <c r="P1714">
        <f>VLOOKUP(L1714,'L_User+EndUser'!$C$2:$K$500,8,FALSE)</f>
        <v/>
      </c>
      <c r="Q1714">
        <f>VLOOKUP(L1714,'L_User+EndUser'!$C$2:$K$500,9,FALSE)</f>
        <v/>
      </c>
      <c r="R1714" s="158" t="n"/>
      <c r="T1714" s="158" t="n"/>
      <c r="V1714" s="158" t="n"/>
      <c r="AB1714">
        <f>paste!J1716</f>
        <v/>
      </c>
      <c r="AC1714">
        <f>L1714</f>
        <v/>
      </c>
      <c r="AO1714">
        <f>YEAR(paste!O1716)</f>
        <v/>
      </c>
      <c r="AP1714">
        <f>MONTH(paste!O1716)</f>
        <v/>
      </c>
      <c r="AQ1714">
        <f>DAY(paste!O1716)</f>
        <v/>
      </c>
      <c r="BD1714">
        <f>IF(paste!L1716="","",paste!L1716)</f>
        <v/>
      </c>
      <c r="BM1714" t="n">
        <v>1</v>
      </c>
      <c r="BN1714">
        <f>VLOOKUP(paste!E1716,L_Product!$A$2:$B$2001,2,FALSE)</f>
        <v/>
      </c>
      <c r="BO1714" s="21" t="n"/>
      <c r="BT1714" t="n">
        <v>2</v>
      </c>
      <c r="BU1714">
        <f>IF($BM$2=1,2,IF($BM$2=18,1))</f>
        <v/>
      </c>
      <c r="BV1714">
        <f>IF($BM$2=1,0,IF($BM$2=18,1))</f>
        <v/>
      </c>
      <c r="BW1714" t="n">
        <v>2</v>
      </c>
      <c r="BX1714" t="n">
        <v>0</v>
      </c>
      <c r="BY1714" t="n">
        <v>3</v>
      </c>
      <c r="BZ1714">
        <f>VLOOKUP(BN1714,L_Product!$B$2:$Z$2001,14,FALSE)</f>
        <v/>
      </c>
      <c r="CA1714">
        <f>paste!H1716</f>
        <v/>
      </c>
      <c r="CB1714">
        <f>BZ1714*CA1714</f>
        <v/>
      </c>
      <c r="CN1714" s="158" t="n">
        <v>1</v>
      </c>
      <c r="CO1714" s="158" t="n">
        <v>1</v>
      </c>
      <c r="CP1714" s="158" t="n">
        <v>1</v>
      </c>
      <c r="CQ1714" s="158" t="n">
        <v>1</v>
      </c>
      <c r="CR1714" s="158" t="n">
        <v>1</v>
      </c>
      <c r="CS1714" s="158" t="n">
        <v>0</v>
      </c>
      <c r="CT1714" s="158" t="n">
        <v>0</v>
      </c>
      <c r="CU1714" s="158" t="n">
        <v>0</v>
      </c>
      <c r="CV1714" s="158" t="n">
        <v>0</v>
      </c>
      <c r="CW1714" s="158" t="n">
        <v>0</v>
      </c>
      <c r="CX1714">
        <f>B1714</f>
        <v/>
      </c>
      <c r="CY1714">
        <f>C1714</f>
        <v/>
      </c>
      <c r="CZ1714">
        <f>D1714</f>
        <v/>
      </c>
      <c r="DA1714" s="158" t="n">
        <v>1900</v>
      </c>
      <c r="DB1714" s="158" t="n">
        <v>1</v>
      </c>
      <c r="DC1714" s="158" t="n">
        <v>1</v>
      </c>
      <c r="DD1714" s="158" t="n">
        <v>1900</v>
      </c>
      <c r="DE1714" s="158" t="n">
        <v>1</v>
      </c>
      <c r="DF1714" s="158" t="n">
        <v>1</v>
      </c>
      <c r="DG1714" s="158" t="n">
        <v>1900</v>
      </c>
      <c r="DH1714" s="158" t="n">
        <v>1</v>
      </c>
      <c r="DI1714" s="158" t="n">
        <v>1</v>
      </c>
      <c r="DJ1714" s="158" t="n">
        <v>1900</v>
      </c>
      <c r="DK1714" s="158" t="n">
        <v>1</v>
      </c>
      <c r="DL1714" s="158" t="n">
        <v>1</v>
      </c>
      <c r="DR1714" s="158" t="n">
        <v>2</v>
      </c>
      <c r="DS1714" s="158" t="n">
        <v>1</v>
      </c>
      <c r="DT1714" s="158" t="n">
        <v>2</v>
      </c>
      <c r="DU1714" s="158" t="n">
        <v>1</v>
      </c>
      <c r="DV1714" s="158" t="n">
        <v>3</v>
      </c>
      <c r="DW1714" s="158" t="n">
        <v>1</v>
      </c>
      <c r="DX1714" s="158" t="n">
        <v>3</v>
      </c>
      <c r="DY1714" s="158" t="n">
        <v>0</v>
      </c>
      <c r="DZ1714" s="158" t="n">
        <v>0</v>
      </c>
      <c r="EA1714" s="158" t="n">
        <v>0</v>
      </c>
      <c r="EB1714" s="158" t="n">
        <v>0</v>
      </c>
      <c r="EC1714" s="158" t="n">
        <v>0</v>
      </c>
      <c r="ED1714" s="158" t="n">
        <v>0</v>
      </c>
      <c r="EE1714" s="158" t="n">
        <v>0</v>
      </c>
      <c r="EF1714" s="158" t="n">
        <v>0</v>
      </c>
      <c r="EG1714" s="158" t="n">
        <v>0</v>
      </c>
      <c r="EH1714" s="158" t="n">
        <v>0</v>
      </c>
      <c r="EI1714" s="158" t="n">
        <v>0</v>
      </c>
      <c r="EJ1714" s="158" t="n">
        <v>0</v>
      </c>
      <c r="EK1714" s="158" t="n">
        <v>0</v>
      </c>
      <c r="EL1714" s="158" t="n">
        <v>0</v>
      </c>
      <c r="EM1714" s="158" t="n">
        <v>0</v>
      </c>
      <c r="EN1714" s="158" t="n">
        <v>0</v>
      </c>
      <c r="EO1714" s="158" t="n">
        <v>0</v>
      </c>
      <c r="EP1714" s="158" t="n">
        <v>0</v>
      </c>
      <c r="EQ1714" s="158" t="n">
        <v>0</v>
      </c>
      <c r="ER1714" s="158" t="n">
        <v>0</v>
      </c>
      <c r="ES1714" s="158" t="n">
        <v>0</v>
      </c>
      <c r="ET1714" s="158" t="n">
        <v>0</v>
      </c>
      <c r="EU1714" s="158" t="n">
        <v>0</v>
      </c>
      <c r="EV1714" s="158" t="n">
        <v>0</v>
      </c>
      <c r="EW1714" s="158" t="n">
        <v>0</v>
      </c>
      <c r="EX1714" s="158" t="n">
        <v>0</v>
      </c>
      <c r="EY1714" s="158" t="n">
        <v>0</v>
      </c>
      <c r="EZ1714" s="158" t="n">
        <v>1900</v>
      </c>
      <c r="FA1714" s="158" t="n">
        <v>1</v>
      </c>
      <c r="FB1714" s="158" t="n">
        <v>1</v>
      </c>
      <c r="FC1714" s="158" t="n">
        <v>1900</v>
      </c>
      <c r="FD1714" s="158" t="n">
        <v>1</v>
      </c>
      <c r="FE1714" s="158" t="n">
        <v>1</v>
      </c>
      <c r="FF1714" s="158" t="n">
        <v>1900</v>
      </c>
      <c r="FG1714" s="158" t="n">
        <v>1</v>
      </c>
      <c r="FH1714" s="158" t="n">
        <v>1</v>
      </c>
      <c r="FI1714" s="158" t="n">
        <v>1900</v>
      </c>
      <c r="FJ1714" s="158" t="n">
        <v>1</v>
      </c>
      <c r="FK1714" s="158" t="n">
        <v>1</v>
      </c>
      <c r="FL1714" s="158" t="n">
        <v>1900</v>
      </c>
      <c r="FM1714" s="158" t="n">
        <v>1</v>
      </c>
      <c r="FN1714" s="158" t="n">
        <v>1</v>
      </c>
      <c r="FO1714" s="158" t="n">
        <v>1900</v>
      </c>
      <c r="FP1714" s="158" t="n">
        <v>1</v>
      </c>
      <c r="FQ1714" s="158" t="n">
        <v>1</v>
      </c>
      <c r="FR1714" s="158" t="n">
        <v>1900</v>
      </c>
      <c r="FS1714" s="158" t="n">
        <v>1</v>
      </c>
      <c r="FT1714" s="158" t="n">
        <v>1</v>
      </c>
      <c r="FU1714" s="158" t="n">
        <v>1900</v>
      </c>
      <c r="FV1714" s="158" t="n">
        <v>1</v>
      </c>
      <c r="FW1714" s="158" t="n">
        <v>1</v>
      </c>
    </row>
    <row r="1715">
      <c r="A1715">
        <f>IF(F1715&gt;1,A1714,IF(AND(I1715&lt;10,paste!A1717&lt;10),RIGHT(H1715,2)&amp;"0"&amp;I1715&amp;"000"&amp;paste!A1717,IF(AND(I1715&lt;10,paste!A1717&gt;=10,paste!A1717&lt;100),RIGHT(H1715,2)&amp;"0"&amp;I1715&amp;"00"&amp;paste!A1717,IF(AND(I1715&lt;10,paste!A1717&gt;=100,paste!A1717&lt;1000),RIGHT(H1715,2)&amp;"0"&amp;I1715&amp;"0"&amp;paste!A1717,IF(AND(I1715&lt;10,paste!A1717&gt;=1000),RIGHT(H1715,2)&amp;"0"&amp;I1715&amp;paste!A1717,IF(AND(I1715&gt;=10,paste!A1717&lt;10),RIGHT(H1715,2)&amp;I1715&amp;"000"&amp;paste!A1717,IF(AND(I1715&gt;=10,paste!A1717&gt;=10,paste!A1717&lt;100),RIGHT(H1715,2)&amp;I1715&amp;"00"&amp;paste!A1717,IF(AND(I1715&gt;=10,paste!A1717&gt;=100,paste!A1717&lt;1000),RIGHT(H1715,2)&amp;I1715&amp;"0"&amp;paste!A1717,RIGHT(H1715,2)&amp;I1715&amp;paste!A1717))))))))</f>
        <v/>
      </c>
      <c r="B1715">
        <f>YEAR(paste!C1717)</f>
        <v/>
      </c>
      <c r="C1715">
        <f>MONTH(paste!C1717)</f>
        <v/>
      </c>
      <c r="D1715">
        <f>DAY(paste!C1717)</f>
        <v/>
      </c>
      <c r="E1715" s="158" t="n">
        <v>0</v>
      </c>
      <c r="F1715">
        <f>IF(AND(L1715=L1714,D1715=D1714),F1714+1,1)</f>
        <v/>
      </c>
      <c r="G1715" s="158" t="n">
        <v>0</v>
      </c>
      <c r="H1715">
        <f>YEAR(paste!C1717)</f>
        <v/>
      </c>
      <c r="I1715">
        <f>MONTH(paste!C1717)</f>
        <v/>
      </c>
      <c r="J1715">
        <f>DAY(paste!C1717)</f>
        <v/>
      </c>
      <c r="K1715">
        <f>A1715</f>
        <v/>
      </c>
      <c r="L1715">
        <f>IF(ISBLANK(VLOOKUP(paste!J1717,'得意先名 (2)'!$B$3:$F$2005,5,FALSE)),paste!P1717,IFERROR(VLOOKUP(paste!J1717,'得意先名 (2)'!$B$3:$F$2005,5,FALSE),"ZZZZZZZZZZZ"))</f>
        <v/>
      </c>
      <c r="M1715">
        <f>IF(L1715="ZZZZZZZZZZZ",paste!J1717&amp;paste!K1717&amp; "  :   "&amp;paste!M1717&amp; "  :   "&amp;paste!P1717,"")</f>
        <v/>
      </c>
      <c r="O1715" s="158" t="n"/>
      <c r="P1715">
        <f>VLOOKUP(L1715,'L_User+EndUser'!$C$2:$K$500,8,FALSE)</f>
        <v/>
      </c>
      <c r="Q1715">
        <f>VLOOKUP(L1715,'L_User+EndUser'!$C$2:$K$500,9,FALSE)</f>
        <v/>
      </c>
      <c r="R1715" s="158" t="n"/>
      <c r="T1715" s="158" t="n"/>
      <c r="V1715" s="158" t="n"/>
      <c r="AB1715">
        <f>paste!J1717</f>
        <v/>
      </c>
      <c r="AC1715">
        <f>L1715</f>
        <v/>
      </c>
      <c r="AO1715">
        <f>YEAR(paste!O1717)</f>
        <v/>
      </c>
      <c r="AP1715">
        <f>MONTH(paste!O1717)</f>
        <v/>
      </c>
      <c r="AQ1715">
        <f>DAY(paste!O1717)</f>
        <v/>
      </c>
      <c r="BD1715">
        <f>IF(paste!L1717="","",paste!L1717)</f>
        <v/>
      </c>
      <c r="BM1715" t="n">
        <v>1</v>
      </c>
      <c r="BN1715">
        <f>VLOOKUP(paste!E1717,L_Product!$A$2:$B$2001,2,FALSE)</f>
        <v/>
      </c>
      <c r="BO1715" s="21" t="n"/>
      <c r="BT1715" t="n">
        <v>2</v>
      </c>
      <c r="BU1715">
        <f>IF($BM$2=1,2,IF($BM$2=18,1))</f>
        <v/>
      </c>
      <c r="BV1715">
        <f>IF($BM$2=1,0,IF($BM$2=18,1))</f>
        <v/>
      </c>
      <c r="BW1715" t="n">
        <v>2</v>
      </c>
      <c r="BX1715" t="n">
        <v>0</v>
      </c>
      <c r="BY1715" t="n">
        <v>3</v>
      </c>
      <c r="BZ1715">
        <f>VLOOKUP(BN1715,L_Product!$B$2:$Z$2001,14,FALSE)</f>
        <v/>
      </c>
      <c r="CA1715">
        <f>paste!H1717</f>
        <v/>
      </c>
      <c r="CB1715">
        <f>BZ1715*CA1715</f>
        <v/>
      </c>
      <c r="CN1715" s="158" t="n">
        <v>1</v>
      </c>
      <c r="CO1715" s="158" t="n">
        <v>1</v>
      </c>
      <c r="CP1715" s="158" t="n">
        <v>1</v>
      </c>
      <c r="CQ1715" s="158" t="n">
        <v>1</v>
      </c>
      <c r="CR1715" s="158" t="n">
        <v>1</v>
      </c>
      <c r="CS1715" s="158" t="n">
        <v>0</v>
      </c>
      <c r="CT1715" s="158" t="n">
        <v>0</v>
      </c>
      <c r="CU1715" s="158" t="n">
        <v>0</v>
      </c>
      <c r="CV1715" s="158" t="n">
        <v>0</v>
      </c>
      <c r="CW1715" s="158" t="n">
        <v>0</v>
      </c>
      <c r="CX1715">
        <f>B1715</f>
        <v/>
      </c>
      <c r="CY1715">
        <f>C1715</f>
        <v/>
      </c>
      <c r="CZ1715">
        <f>D1715</f>
        <v/>
      </c>
      <c r="DA1715" s="158" t="n">
        <v>1900</v>
      </c>
      <c r="DB1715" s="158" t="n">
        <v>1</v>
      </c>
      <c r="DC1715" s="158" t="n">
        <v>1</v>
      </c>
      <c r="DD1715" s="158" t="n">
        <v>1900</v>
      </c>
      <c r="DE1715" s="158" t="n">
        <v>1</v>
      </c>
      <c r="DF1715" s="158" t="n">
        <v>1</v>
      </c>
      <c r="DG1715" s="158" t="n">
        <v>1900</v>
      </c>
      <c r="DH1715" s="158" t="n">
        <v>1</v>
      </c>
      <c r="DI1715" s="158" t="n">
        <v>1</v>
      </c>
      <c r="DJ1715" s="158" t="n">
        <v>1900</v>
      </c>
      <c r="DK1715" s="158" t="n">
        <v>1</v>
      </c>
      <c r="DL1715" s="158" t="n">
        <v>1</v>
      </c>
      <c r="DR1715" s="158" t="n">
        <v>2</v>
      </c>
      <c r="DS1715" s="158" t="n">
        <v>1</v>
      </c>
      <c r="DT1715" s="158" t="n">
        <v>2</v>
      </c>
      <c r="DU1715" s="158" t="n">
        <v>1</v>
      </c>
      <c r="DV1715" s="158" t="n">
        <v>3</v>
      </c>
      <c r="DW1715" s="158" t="n">
        <v>1</v>
      </c>
      <c r="DX1715" s="158" t="n">
        <v>3</v>
      </c>
      <c r="DY1715" s="158" t="n">
        <v>0</v>
      </c>
      <c r="DZ1715" s="158" t="n">
        <v>0</v>
      </c>
      <c r="EA1715" s="158" t="n">
        <v>0</v>
      </c>
      <c r="EB1715" s="158" t="n">
        <v>0</v>
      </c>
      <c r="EC1715" s="158" t="n">
        <v>0</v>
      </c>
      <c r="ED1715" s="158" t="n">
        <v>0</v>
      </c>
      <c r="EE1715" s="158" t="n">
        <v>0</v>
      </c>
      <c r="EF1715" s="158" t="n">
        <v>0</v>
      </c>
      <c r="EG1715" s="158" t="n">
        <v>0</v>
      </c>
      <c r="EH1715" s="158" t="n">
        <v>0</v>
      </c>
      <c r="EI1715" s="158" t="n">
        <v>0</v>
      </c>
      <c r="EJ1715" s="158" t="n">
        <v>0</v>
      </c>
      <c r="EK1715" s="158" t="n">
        <v>0</v>
      </c>
      <c r="EL1715" s="158" t="n">
        <v>0</v>
      </c>
      <c r="EM1715" s="158" t="n">
        <v>0</v>
      </c>
      <c r="EN1715" s="158" t="n">
        <v>0</v>
      </c>
      <c r="EO1715" s="158" t="n">
        <v>0</v>
      </c>
      <c r="EP1715" s="158" t="n">
        <v>0</v>
      </c>
      <c r="EQ1715" s="158" t="n">
        <v>0</v>
      </c>
      <c r="ER1715" s="158" t="n">
        <v>0</v>
      </c>
      <c r="ES1715" s="158" t="n">
        <v>0</v>
      </c>
      <c r="ET1715" s="158" t="n">
        <v>0</v>
      </c>
      <c r="EU1715" s="158" t="n">
        <v>0</v>
      </c>
      <c r="EV1715" s="158" t="n">
        <v>0</v>
      </c>
      <c r="EW1715" s="158" t="n">
        <v>0</v>
      </c>
      <c r="EX1715" s="158" t="n">
        <v>0</v>
      </c>
      <c r="EY1715" s="158" t="n">
        <v>0</v>
      </c>
      <c r="EZ1715" s="158" t="n">
        <v>1900</v>
      </c>
      <c r="FA1715" s="158" t="n">
        <v>1</v>
      </c>
      <c r="FB1715" s="158" t="n">
        <v>1</v>
      </c>
      <c r="FC1715" s="158" t="n">
        <v>1900</v>
      </c>
      <c r="FD1715" s="158" t="n">
        <v>1</v>
      </c>
      <c r="FE1715" s="158" t="n">
        <v>1</v>
      </c>
      <c r="FF1715" s="158" t="n">
        <v>1900</v>
      </c>
      <c r="FG1715" s="158" t="n">
        <v>1</v>
      </c>
      <c r="FH1715" s="158" t="n">
        <v>1</v>
      </c>
      <c r="FI1715" s="158" t="n">
        <v>1900</v>
      </c>
      <c r="FJ1715" s="158" t="n">
        <v>1</v>
      </c>
      <c r="FK1715" s="158" t="n">
        <v>1</v>
      </c>
      <c r="FL1715" s="158" t="n">
        <v>1900</v>
      </c>
      <c r="FM1715" s="158" t="n">
        <v>1</v>
      </c>
      <c r="FN1715" s="158" t="n">
        <v>1</v>
      </c>
      <c r="FO1715" s="158" t="n">
        <v>1900</v>
      </c>
      <c r="FP1715" s="158" t="n">
        <v>1</v>
      </c>
      <c r="FQ1715" s="158" t="n">
        <v>1</v>
      </c>
      <c r="FR1715" s="158" t="n">
        <v>1900</v>
      </c>
      <c r="FS1715" s="158" t="n">
        <v>1</v>
      </c>
      <c r="FT1715" s="158" t="n">
        <v>1</v>
      </c>
      <c r="FU1715" s="158" t="n">
        <v>1900</v>
      </c>
      <c r="FV1715" s="158" t="n">
        <v>1</v>
      </c>
      <c r="FW1715" s="158" t="n">
        <v>1</v>
      </c>
    </row>
    <row r="1716">
      <c r="A1716">
        <f>IF(F1716&gt;1,A1715,IF(AND(I1716&lt;10,paste!A1718&lt;10),RIGHT(H1716,2)&amp;"0"&amp;I1716&amp;"000"&amp;paste!A1718,IF(AND(I1716&lt;10,paste!A1718&gt;=10,paste!A1718&lt;100),RIGHT(H1716,2)&amp;"0"&amp;I1716&amp;"00"&amp;paste!A1718,IF(AND(I1716&lt;10,paste!A1718&gt;=100,paste!A1718&lt;1000),RIGHT(H1716,2)&amp;"0"&amp;I1716&amp;"0"&amp;paste!A1718,IF(AND(I1716&lt;10,paste!A1718&gt;=1000),RIGHT(H1716,2)&amp;"0"&amp;I1716&amp;paste!A1718,IF(AND(I1716&gt;=10,paste!A1718&lt;10),RIGHT(H1716,2)&amp;I1716&amp;"000"&amp;paste!A1718,IF(AND(I1716&gt;=10,paste!A1718&gt;=10,paste!A1718&lt;100),RIGHT(H1716,2)&amp;I1716&amp;"00"&amp;paste!A1718,IF(AND(I1716&gt;=10,paste!A1718&gt;=100,paste!A1718&lt;1000),RIGHT(H1716,2)&amp;I1716&amp;"0"&amp;paste!A1718,RIGHT(H1716,2)&amp;I1716&amp;paste!A1718))))))))</f>
        <v/>
      </c>
      <c r="B1716">
        <f>YEAR(paste!C1718)</f>
        <v/>
      </c>
      <c r="C1716">
        <f>MONTH(paste!C1718)</f>
        <v/>
      </c>
      <c r="D1716">
        <f>DAY(paste!C1718)</f>
        <v/>
      </c>
      <c r="E1716" s="158" t="n">
        <v>0</v>
      </c>
      <c r="F1716">
        <f>IF(AND(L1716=L1715,D1716=D1715),F1715+1,1)</f>
        <v/>
      </c>
      <c r="G1716" s="158" t="n">
        <v>0</v>
      </c>
      <c r="H1716">
        <f>YEAR(paste!C1718)</f>
        <v/>
      </c>
      <c r="I1716">
        <f>MONTH(paste!C1718)</f>
        <v/>
      </c>
      <c r="J1716">
        <f>DAY(paste!C1718)</f>
        <v/>
      </c>
      <c r="K1716">
        <f>A1716</f>
        <v/>
      </c>
      <c r="L1716">
        <f>IF(ISBLANK(VLOOKUP(paste!J1718,'得意先名 (2)'!$B$3:$F$2005,5,FALSE)),paste!P1718,IFERROR(VLOOKUP(paste!J1718,'得意先名 (2)'!$B$3:$F$2005,5,FALSE),"ZZZZZZZZZZZ"))</f>
        <v/>
      </c>
      <c r="M1716">
        <f>IF(L1716="ZZZZZZZZZZZ",paste!J1718&amp;paste!K1718&amp; "  :   "&amp;paste!M1718&amp; "  :   "&amp;paste!P1718,"")</f>
        <v/>
      </c>
      <c r="O1716" s="158" t="n"/>
      <c r="P1716">
        <f>VLOOKUP(L1716,'L_User+EndUser'!$C$2:$K$500,8,FALSE)</f>
        <v/>
      </c>
      <c r="Q1716">
        <f>VLOOKUP(L1716,'L_User+EndUser'!$C$2:$K$500,9,FALSE)</f>
        <v/>
      </c>
      <c r="R1716" s="158" t="n"/>
      <c r="T1716" s="158" t="n"/>
      <c r="V1716" s="158" t="n"/>
      <c r="AB1716">
        <f>paste!J1718</f>
        <v/>
      </c>
      <c r="AC1716">
        <f>L1716</f>
        <v/>
      </c>
      <c r="AO1716">
        <f>YEAR(paste!O1718)</f>
        <v/>
      </c>
      <c r="AP1716">
        <f>MONTH(paste!O1718)</f>
        <v/>
      </c>
      <c r="AQ1716">
        <f>DAY(paste!O1718)</f>
        <v/>
      </c>
      <c r="BD1716">
        <f>IF(paste!L1718="","",paste!L1718)</f>
        <v/>
      </c>
      <c r="BM1716" t="n">
        <v>1</v>
      </c>
      <c r="BN1716">
        <f>VLOOKUP(paste!E1718,L_Product!$A$2:$B$2001,2,FALSE)</f>
        <v/>
      </c>
      <c r="BO1716" s="21" t="n"/>
      <c r="BT1716" t="n">
        <v>2</v>
      </c>
      <c r="BU1716">
        <f>IF($BM$2=1,2,IF($BM$2=18,1))</f>
        <v/>
      </c>
      <c r="BV1716">
        <f>IF($BM$2=1,0,IF($BM$2=18,1))</f>
        <v/>
      </c>
      <c r="BW1716" t="n">
        <v>2</v>
      </c>
      <c r="BX1716" t="n">
        <v>0</v>
      </c>
      <c r="BY1716" t="n">
        <v>3</v>
      </c>
      <c r="BZ1716">
        <f>VLOOKUP(BN1716,L_Product!$B$2:$Z$2001,14,FALSE)</f>
        <v/>
      </c>
      <c r="CA1716">
        <f>paste!H1718</f>
        <v/>
      </c>
      <c r="CB1716">
        <f>BZ1716*CA1716</f>
        <v/>
      </c>
      <c r="CN1716" s="158" t="n">
        <v>1</v>
      </c>
      <c r="CO1716" s="158" t="n">
        <v>1</v>
      </c>
      <c r="CP1716" s="158" t="n">
        <v>1</v>
      </c>
      <c r="CQ1716" s="158" t="n">
        <v>1</v>
      </c>
      <c r="CR1716" s="158" t="n">
        <v>1</v>
      </c>
      <c r="CS1716" s="158" t="n">
        <v>0</v>
      </c>
      <c r="CT1716" s="158" t="n">
        <v>0</v>
      </c>
      <c r="CU1716" s="158" t="n">
        <v>0</v>
      </c>
      <c r="CV1716" s="158" t="n">
        <v>0</v>
      </c>
      <c r="CW1716" s="158" t="n">
        <v>0</v>
      </c>
      <c r="CX1716">
        <f>B1716</f>
        <v/>
      </c>
      <c r="CY1716">
        <f>C1716</f>
        <v/>
      </c>
      <c r="CZ1716">
        <f>D1716</f>
        <v/>
      </c>
      <c r="DA1716" s="158" t="n">
        <v>1900</v>
      </c>
      <c r="DB1716" s="158" t="n">
        <v>1</v>
      </c>
      <c r="DC1716" s="158" t="n">
        <v>1</v>
      </c>
      <c r="DD1716" s="158" t="n">
        <v>1900</v>
      </c>
      <c r="DE1716" s="158" t="n">
        <v>1</v>
      </c>
      <c r="DF1716" s="158" t="n">
        <v>1</v>
      </c>
      <c r="DG1716" s="158" t="n">
        <v>1900</v>
      </c>
      <c r="DH1716" s="158" t="n">
        <v>1</v>
      </c>
      <c r="DI1716" s="158" t="n">
        <v>1</v>
      </c>
      <c r="DJ1716" s="158" t="n">
        <v>1900</v>
      </c>
      <c r="DK1716" s="158" t="n">
        <v>1</v>
      </c>
      <c r="DL1716" s="158" t="n">
        <v>1</v>
      </c>
      <c r="DR1716" s="158" t="n">
        <v>2</v>
      </c>
      <c r="DS1716" s="158" t="n">
        <v>1</v>
      </c>
      <c r="DT1716" s="158" t="n">
        <v>2</v>
      </c>
      <c r="DU1716" s="158" t="n">
        <v>1</v>
      </c>
      <c r="DV1716" s="158" t="n">
        <v>3</v>
      </c>
      <c r="DW1716" s="158" t="n">
        <v>1</v>
      </c>
      <c r="DX1716" s="158" t="n">
        <v>3</v>
      </c>
      <c r="DY1716" s="158" t="n">
        <v>0</v>
      </c>
      <c r="DZ1716" s="158" t="n">
        <v>0</v>
      </c>
      <c r="EA1716" s="158" t="n">
        <v>0</v>
      </c>
      <c r="EB1716" s="158" t="n">
        <v>0</v>
      </c>
      <c r="EC1716" s="158" t="n">
        <v>0</v>
      </c>
      <c r="ED1716" s="158" t="n">
        <v>0</v>
      </c>
      <c r="EE1716" s="158" t="n">
        <v>0</v>
      </c>
      <c r="EF1716" s="158" t="n">
        <v>0</v>
      </c>
      <c r="EG1716" s="158" t="n">
        <v>0</v>
      </c>
      <c r="EH1716" s="158" t="n">
        <v>0</v>
      </c>
      <c r="EI1716" s="158" t="n">
        <v>0</v>
      </c>
      <c r="EJ1716" s="158" t="n">
        <v>0</v>
      </c>
      <c r="EK1716" s="158" t="n">
        <v>0</v>
      </c>
      <c r="EL1716" s="158" t="n">
        <v>0</v>
      </c>
      <c r="EM1716" s="158" t="n">
        <v>0</v>
      </c>
      <c r="EN1716" s="158" t="n">
        <v>0</v>
      </c>
      <c r="EO1716" s="158" t="n">
        <v>0</v>
      </c>
      <c r="EP1716" s="158" t="n">
        <v>0</v>
      </c>
      <c r="EQ1716" s="158" t="n">
        <v>0</v>
      </c>
      <c r="ER1716" s="158" t="n">
        <v>0</v>
      </c>
      <c r="ES1716" s="158" t="n">
        <v>0</v>
      </c>
      <c r="ET1716" s="158" t="n">
        <v>0</v>
      </c>
      <c r="EU1716" s="158" t="n">
        <v>0</v>
      </c>
      <c r="EV1716" s="158" t="n">
        <v>0</v>
      </c>
      <c r="EW1716" s="158" t="n">
        <v>0</v>
      </c>
      <c r="EX1716" s="158" t="n">
        <v>0</v>
      </c>
      <c r="EY1716" s="158" t="n">
        <v>0</v>
      </c>
      <c r="EZ1716" s="158" t="n">
        <v>1900</v>
      </c>
      <c r="FA1716" s="158" t="n">
        <v>1</v>
      </c>
      <c r="FB1716" s="158" t="n">
        <v>1</v>
      </c>
      <c r="FC1716" s="158" t="n">
        <v>1900</v>
      </c>
      <c r="FD1716" s="158" t="n">
        <v>1</v>
      </c>
      <c r="FE1716" s="158" t="n">
        <v>1</v>
      </c>
      <c r="FF1716" s="158" t="n">
        <v>1900</v>
      </c>
      <c r="FG1716" s="158" t="n">
        <v>1</v>
      </c>
      <c r="FH1716" s="158" t="n">
        <v>1</v>
      </c>
      <c r="FI1716" s="158" t="n">
        <v>1900</v>
      </c>
      <c r="FJ1716" s="158" t="n">
        <v>1</v>
      </c>
      <c r="FK1716" s="158" t="n">
        <v>1</v>
      </c>
      <c r="FL1716" s="158" t="n">
        <v>1900</v>
      </c>
      <c r="FM1716" s="158" t="n">
        <v>1</v>
      </c>
      <c r="FN1716" s="158" t="n">
        <v>1</v>
      </c>
      <c r="FO1716" s="158" t="n">
        <v>1900</v>
      </c>
      <c r="FP1716" s="158" t="n">
        <v>1</v>
      </c>
      <c r="FQ1716" s="158" t="n">
        <v>1</v>
      </c>
      <c r="FR1716" s="158" t="n">
        <v>1900</v>
      </c>
      <c r="FS1716" s="158" t="n">
        <v>1</v>
      </c>
      <c r="FT1716" s="158" t="n">
        <v>1</v>
      </c>
      <c r="FU1716" s="158" t="n">
        <v>1900</v>
      </c>
      <c r="FV1716" s="158" t="n">
        <v>1</v>
      </c>
      <c r="FW1716" s="158" t="n">
        <v>1</v>
      </c>
    </row>
    <row r="1717">
      <c r="A1717">
        <f>IF(F1717&gt;1,A1716,IF(AND(I1717&lt;10,paste!A1719&lt;10),RIGHT(H1717,2)&amp;"0"&amp;I1717&amp;"000"&amp;paste!A1719,IF(AND(I1717&lt;10,paste!A1719&gt;=10,paste!A1719&lt;100),RIGHT(H1717,2)&amp;"0"&amp;I1717&amp;"00"&amp;paste!A1719,IF(AND(I1717&lt;10,paste!A1719&gt;=100,paste!A1719&lt;1000),RIGHT(H1717,2)&amp;"0"&amp;I1717&amp;"0"&amp;paste!A1719,IF(AND(I1717&lt;10,paste!A1719&gt;=1000),RIGHT(H1717,2)&amp;"0"&amp;I1717&amp;paste!A1719,IF(AND(I1717&gt;=10,paste!A1719&lt;10),RIGHT(H1717,2)&amp;I1717&amp;"000"&amp;paste!A1719,IF(AND(I1717&gt;=10,paste!A1719&gt;=10,paste!A1719&lt;100),RIGHT(H1717,2)&amp;I1717&amp;"00"&amp;paste!A1719,IF(AND(I1717&gt;=10,paste!A1719&gt;=100,paste!A1719&lt;1000),RIGHT(H1717,2)&amp;I1717&amp;"0"&amp;paste!A1719,RIGHT(H1717,2)&amp;I1717&amp;paste!A1719))))))))</f>
        <v/>
      </c>
      <c r="B1717">
        <f>YEAR(paste!C1719)</f>
        <v/>
      </c>
      <c r="C1717">
        <f>MONTH(paste!C1719)</f>
        <v/>
      </c>
      <c r="D1717">
        <f>DAY(paste!C1719)</f>
        <v/>
      </c>
      <c r="E1717" s="158" t="n">
        <v>0</v>
      </c>
      <c r="F1717">
        <f>IF(AND(L1717=L1716,D1717=D1716),F1716+1,1)</f>
        <v/>
      </c>
      <c r="G1717" s="158" t="n">
        <v>0</v>
      </c>
      <c r="H1717">
        <f>YEAR(paste!C1719)</f>
        <v/>
      </c>
      <c r="I1717">
        <f>MONTH(paste!C1719)</f>
        <v/>
      </c>
      <c r="J1717">
        <f>DAY(paste!C1719)</f>
        <v/>
      </c>
      <c r="K1717">
        <f>A1717</f>
        <v/>
      </c>
      <c r="L1717">
        <f>IF(ISBLANK(VLOOKUP(paste!J1719,'得意先名 (2)'!$B$3:$F$2005,5,FALSE)),paste!P1719,IFERROR(VLOOKUP(paste!J1719,'得意先名 (2)'!$B$3:$F$2005,5,FALSE),"ZZZZZZZZZZZ"))</f>
        <v/>
      </c>
      <c r="M1717">
        <f>IF(L1717="ZZZZZZZZZZZ",paste!J1719&amp;paste!K1719&amp; "  :   "&amp;paste!M1719&amp; "  :   "&amp;paste!P1719,"")</f>
        <v/>
      </c>
      <c r="O1717" s="158" t="n"/>
      <c r="P1717">
        <f>VLOOKUP(L1717,'L_User+EndUser'!$C$2:$K$500,8,FALSE)</f>
        <v/>
      </c>
      <c r="Q1717">
        <f>VLOOKUP(L1717,'L_User+EndUser'!$C$2:$K$500,9,FALSE)</f>
        <v/>
      </c>
      <c r="R1717" s="158" t="n"/>
      <c r="T1717" s="158" t="n"/>
      <c r="V1717" s="158" t="n"/>
      <c r="AB1717">
        <f>paste!J1719</f>
        <v/>
      </c>
      <c r="AC1717">
        <f>L1717</f>
        <v/>
      </c>
      <c r="AO1717">
        <f>YEAR(paste!O1719)</f>
        <v/>
      </c>
      <c r="AP1717">
        <f>MONTH(paste!O1719)</f>
        <v/>
      </c>
      <c r="AQ1717">
        <f>DAY(paste!O1719)</f>
        <v/>
      </c>
      <c r="BD1717">
        <f>IF(paste!L1719="","",paste!L1719)</f>
        <v/>
      </c>
      <c r="BM1717" t="n">
        <v>1</v>
      </c>
      <c r="BN1717">
        <f>VLOOKUP(paste!E1719,L_Product!$A$2:$B$2001,2,FALSE)</f>
        <v/>
      </c>
      <c r="BO1717" s="21" t="n"/>
      <c r="BT1717" t="n">
        <v>2</v>
      </c>
      <c r="BU1717">
        <f>IF($BM$2=1,2,IF($BM$2=18,1))</f>
        <v/>
      </c>
      <c r="BV1717">
        <f>IF($BM$2=1,0,IF($BM$2=18,1))</f>
        <v/>
      </c>
      <c r="BW1717" t="n">
        <v>2</v>
      </c>
      <c r="BX1717" t="n">
        <v>0</v>
      </c>
      <c r="BY1717" t="n">
        <v>3</v>
      </c>
      <c r="BZ1717">
        <f>VLOOKUP(BN1717,L_Product!$B$2:$Z$2001,14,FALSE)</f>
        <v/>
      </c>
      <c r="CA1717">
        <f>paste!H1719</f>
        <v/>
      </c>
      <c r="CB1717">
        <f>BZ1717*CA1717</f>
        <v/>
      </c>
      <c r="CN1717" s="158" t="n">
        <v>1</v>
      </c>
      <c r="CO1717" s="158" t="n">
        <v>1</v>
      </c>
      <c r="CP1717" s="158" t="n">
        <v>1</v>
      </c>
      <c r="CQ1717" s="158" t="n">
        <v>1</v>
      </c>
      <c r="CR1717" s="158" t="n">
        <v>1</v>
      </c>
      <c r="CS1717" s="158" t="n">
        <v>0</v>
      </c>
      <c r="CT1717" s="158" t="n">
        <v>0</v>
      </c>
      <c r="CU1717" s="158" t="n">
        <v>0</v>
      </c>
      <c r="CV1717" s="158" t="n">
        <v>0</v>
      </c>
      <c r="CW1717" s="158" t="n">
        <v>0</v>
      </c>
      <c r="CX1717">
        <f>B1717</f>
        <v/>
      </c>
      <c r="CY1717">
        <f>C1717</f>
        <v/>
      </c>
      <c r="CZ1717">
        <f>D1717</f>
        <v/>
      </c>
      <c r="DA1717" s="158" t="n">
        <v>1900</v>
      </c>
      <c r="DB1717" s="158" t="n">
        <v>1</v>
      </c>
      <c r="DC1717" s="158" t="n">
        <v>1</v>
      </c>
      <c r="DD1717" s="158" t="n">
        <v>1900</v>
      </c>
      <c r="DE1717" s="158" t="n">
        <v>1</v>
      </c>
      <c r="DF1717" s="158" t="n">
        <v>1</v>
      </c>
      <c r="DG1717" s="158" t="n">
        <v>1900</v>
      </c>
      <c r="DH1717" s="158" t="n">
        <v>1</v>
      </c>
      <c r="DI1717" s="158" t="n">
        <v>1</v>
      </c>
      <c r="DJ1717" s="158" t="n">
        <v>1900</v>
      </c>
      <c r="DK1717" s="158" t="n">
        <v>1</v>
      </c>
      <c r="DL1717" s="158" t="n">
        <v>1</v>
      </c>
      <c r="DR1717" s="158" t="n">
        <v>2</v>
      </c>
      <c r="DS1717" s="158" t="n">
        <v>1</v>
      </c>
      <c r="DT1717" s="158" t="n">
        <v>2</v>
      </c>
      <c r="DU1717" s="158" t="n">
        <v>1</v>
      </c>
      <c r="DV1717" s="158" t="n">
        <v>3</v>
      </c>
      <c r="DW1717" s="158" t="n">
        <v>1</v>
      </c>
      <c r="DX1717" s="158" t="n">
        <v>3</v>
      </c>
      <c r="DY1717" s="158" t="n">
        <v>0</v>
      </c>
      <c r="DZ1717" s="158" t="n">
        <v>0</v>
      </c>
      <c r="EA1717" s="158" t="n">
        <v>0</v>
      </c>
      <c r="EB1717" s="158" t="n">
        <v>0</v>
      </c>
      <c r="EC1717" s="158" t="n">
        <v>0</v>
      </c>
      <c r="ED1717" s="158" t="n">
        <v>0</v>
      </c>
      <c r="EE1717" s="158" t="n">
        <v>0</v>
      </c>
      <c r="EF1717" s="158" t="n">
        <v>0</v>
      </c>
      <c r="EG1717" s="158" t="n">
        <v>0</v>
      </c>
      <c r="EH1717" s="158" t="n">
        <v>0</v>
      </c>
      <c r="EI1717" s="158" t="n">
        <v>0</v>
      </c>
      <c r="EJ1717" s="158" t="n">
        <v>0</v>
      </c>
      <c r="EK1717" s="158" t="n">
        <v>0</v>
      </c>
      <c r="EL1717" s="158" t="n">
        <v>0</v>
      </c>
      <c r="EM1717" s="158" t="n">
        <v>0</v>
      </c>
      <c r="EN1717" s="158" t="n">
        <v>0</v>
      </c>
      <c r="EO1717" s="158" t="n">
        <v>0</v>
      </c>
      <c r="EP1717" s="158" t="n">
        <v>0</v>
      </c>
      <c r="EQ1717" s="158" t="n">
        <v>0</v>
      </c>
      <c r="ER1717" s="158" t="n">
        <v>0</v>
      </c>
      <c r="ES1717" s="158" t="n">
        <v>0</v>
      </c>
      <c r="ET1717" s="158" t="n">
        <v>0</v>
      </c>
      <c r="EU1717" s="158" t="n">
        <v>0</v>
      </c>
      <c r="EV1717" s="158" t="n">
        <v>0</v>
      </c>
      <c r="EW1717" s="158" t="n">
        <v>0</v>
      </c>
      <c r="EX1717" s="158" t="n">
        <v>0</v>
      </c>
      <c r="EY1717" s="158" t="n">
        <v>0</v>
      </c>
      <c r="EZ1717" s="158" t="n">
        <v>1900</v>
      </c>
      <c r="FA1717" s="158" t="n">
        <v>1</v>
      </c>
      <c r="FB1717" s="158" t="n">
        <v>1</v>
      </c>
      <c r="FC1717" s="158" t="n">
        <v>1900</v>
      </c>
      <c r="FD1717" s="158" t="n">
        <v>1</v>
      </c>
      <c r="FE1717" s="158" t="n">
        <v>1</v>
      </c>
      <c r="FF1717" s="158" t="n">
        <v>1900</v>
      </c>
      <c r="FG1717" s="158" t="n">
        <v>1</v>
      </c>
      <c r="FH1717" s="158" t="n">
        <v>1</v>
      </c>
      <c r="FI1717" s="158" t="n">
        <v>1900</v>
      </c>
      <c r="FJ1717" s="158" t="n">
        <v>1</v>
      </c>
      <c r="FK1717" s="158" t="n">
        <v>1</v>
      </c>
      <c r="FL1717" s="158" t="n">
        <v>1900</v>
      </c>
      <c r="FM1717" s="158" t="n">
        <v>1</v>
      </c>
      <c r="FN1717" s="158" t="n">
        <v>1</v>
      </c>
      <c r="FO1717" s="158" t="n">
        <v>1900</v>
      </c>
      <c r="FP1717" s="158" t="n">
        <v>1</v>
      </c>
      <c r="FQ1717" s="158" t="n">
        <v>1</v>
      </c>
      <c r="FR1717" s="158" t="n">
        <v>1900</v>
      </c>
      <c r="FS1717" s="158" t="n">
        <v>1</v>
      </c>
      <c r="FT1717" s="158" t="n">
        <v>1</v>
      </c>
      <c r="FU1717" s="158" t="n">
        <v>1900</v>
      </c>
      <c r="FV1717" s="158" t="n">
        <v>1</v>
      </c>
      <c r="FW1717" s="158" t="n">
        <v>1</v>
      </c>
    </row>
    <row r="1718">
      <c r="A1718">
        <f>IF(F1718&gt;1,A1717,IF(AND(I1718&lt;10,paste!A1720&lt;10),RIGHT(H1718,2)&amp;"0"&amp;I1718&amp;"000"&amp;paste!A1720,IF(AND(I1718&lt;10,paste!A1720&gt;=10,paste!A1720&lt;100),RIGHT(H1718,2)&amp;"0"&amp;I1718&amp;"00"&amp;paste!A1720,IF(AND(I1718&lt;10,paste!A1720&gt;=100,paste!A1720&lt;1000),RIGHT(H1718,2)&amp;"0"&amp;I1718&amp;"0"&amp;paste!A1720,IF(AND(I1718&lt;10,paste!A1720&gt;=1000),RIGHT(H1718,2)&amp;"0"&amp;I1718&amp;paste!A1720,IF(AND(I1718&gt;=10,paste!A1720&lt;10),RIGHT(H1718,2)&amp;I1718&amp;"000"&amp;paste!A1720,IF(AND(I1718&gt;=10,paste!A1720&gt;=10,paste!A1720&lt;100),RIGHT(H1718,2)&amp;I1718&amp;"00"&amp;paste!A1720,IF(AND(I1718&gt;=10,paste!A1720&gt;=100,paste!A1720&lt;1000),RIGHT(H1718,2)&amp;I1718&amp;"0"&amp;paste!A1720,RIGHT(H1718,2)&amp;I1718&amp;paste!A1720))))))))</f>
        <v/>
      </c>
      <c r="B1718">
        <f>YEAR(paste!C1720)</f>
        <v/>
      </c>
      <c r="C1718">
        <f>MONTH(paste!C1720)</f>
        <v/>
      </c>
      <c r="D1718">
        <f>DAY(paste!C1720)</f>
        <v/>
      </c>
      <c r="E1718" s="158" t="n">
        <v>0</v>
      </c>
      <c r="F1718">
        <f>IF(AND(L1718=L1717,D1718=D1717),F1717+1,1)</f>
        <v/>
      </c>
      <c r="G1718" s="158" t="n">
        <v>0</v>
      </c>
      <c r="H1718">
        <f>YEAR(paste!C1720)</f>
        <v/>
      </c>
      <c r="I1718">
        <f>MONTH(paste!C1720)</f>
        <v/>
      </c>
      <c r="J1718">
        <f>DAY(paste!C1720)</f>
        <v/>
      </c>
      <c r="K1718">
        <f>A1718</f>
        <v/>
      </c>
      <c r="L1718">
        <f>IF(ISBLANK(VLOOKUP(paste!J1720,'得意先名 (2)'!$B$3:$F$2005,5,FALSE)),paste!P1720,IFERROR(VLOOKUP(paste!J1720,'得意先名 (2)'!$B$3:$F$2005,5,FALSE),"ZZZZZZZZZZZ"))</f>
        <v/>
      </c>
      <c r="M1718">
        <f>IF(L1718="ZZZZZZZZZZZ",paste!J1720&amp;paste!K1720&amp; "  :   "&amp;paste!M1720&amp; "  :   "&amp;paste!P1720,"")</f>
        <v/>
      </c>
      <c r="O1718" s="158" t="n"/>
      <c r="P1718">
        <f>VLOOKUP(L1718,'L_User+EndUser'!$C$2:$K$500,8,FALSE)</f>
        <v/>
      </c>
      <c r="Q1718">
        <f>VLOOKUP(L1718,'L_User+EndUser'!$C$2:$K$500,9,FALSE)</f>
        <v/>
      </c>
      <c r="R1718" s="158" t="n"/>
      <c r="T1718" s="158" t="n"/>
      <c r="V1718" s="158" t="n"/>
      <c r="AB1718">
        <f>paste!J1720</f>
        <v/>
      </c>
      <c r="AC1718">
        <f>L1718</f>
        <v/>
      </c>
      <c r="AO1718">
        <f>YEAR(paste!O1720)</f>
        <v/>
      </c>
      <c r="AP1718">
        <f>MONTH(paste!O1720)</f>
        <v/>
      </c>
      <c r="AQ1718">
        <f>DAY(paste!O1720)</f>
        <v/>
      </c>
      <c r="BD1718">
        <f>IF(paste!L1720="","",paste!L1720)</f>
        <v/>
      </c>
      <c r="BM1718" t="n">
        <v>1</v>
      </c>
      <c r="BN1718">
        <f>VLOOKUP(paste!E1720,L_Product!$A$2:$B$2001,2,FALSE)</f>
        <v/>
      </c>
      <c r="BO1718" s="21" t="n"/>
      <c r="BT1718" t="n">
        <v>2</v>
      </c>
      <c r="BU1718">
        <f>IF($BM$2=1,2,IF($BM$2=18,1))</f>
        <v/>
      </c>
      <c r="BV1718">
        <f>IF($BM$2=1,0,IF($BM$2=18,1))</f>
        <v/>
      </c>
      <c r="BW1718" t="n">
        <v>2</v>
      </c>
      <c r="BX1718" t="n">
        <v>0</v>
      </c>
      <c r="BY1718" t="n">
        <v>3</v>
      </c>
      <c r="BZ1718">
        <f>VLOOKUP(BN1718,L_Product!$B$2:$Z$2001,14,FALSE)</f>
        <v/>
      </c>
      <c r="CA1718">
        <f>paste!H1720</f>
        <v/>
      </c>
      <c r="CB1718">
        <f>BZ1718*CA1718</f>
        <v/>
      </c>
      <c r="CN1718" s="158" t="n">
        <v>1</v>
      </c>
      <c r="CO1718" s="158" t="n">
        <v>1</v>
      </c>
      <c r="CP1718" s="158" t="n">
        <v>1</v>
      </c>
      <c r="CQ1718" s="158" t="n">
        <v>1</v>
      </c>
      <c r="CR1718" s="158" t="n">
        <v>1</v>
      </c>
      <c r="CS1718" s="158" t="n">
        <v>0</v>
      </c>
      <c r="CT1718" s="158" t="n">
        <v>0</v>
      </c>
      <c r="CU1718" s="158" t="n">
        <v>0</v>
      </c>
      <c r="CV1718" s="158" t="n">
        <v>0</v>
      </c>
      <c r="CW1718" s="158" t="n">
        <v>0</v>
      </c>
      <c r="CX1718">
        <f>B1718</f>
        <v/>
      </c>
      <c r="CY1718">
        <f>C1718</f>
        <v/>
      </c>
      <c r="CZ1718">
        <f>D1718</f>
        <v/>
      </c>
      <c r="DA1718" s="158" t="n">
        <v>1900</v>
      </c>
      <c r="DB1718" s="158" t="n">
        <v>1</v>
      </c>
      <c r="DC1718" s="158" t="n">
        <v>1</v>
      </c>
      <c r="DD1718" s="158" t="n">
        <v>1900</v>
      </c>
      <c r="DE1718" s="158" t="n">
        <v>1</v>
      </c>
      <c r="DF1718" s="158" t="n">
        <v>1</v>
      </c>
      <c r="DG1718" s="158" t="n">
        <v>1900</v>
      </c>
      <c r="DH1718" s="158" t="n">
        <v>1</v>
      </c>
      <c r="DI1718" s="158" t="n">
        <v>1</v>
      </c>
      <c r="DJ1718" s="158" t="n">
        <v>1900</v>
      </c>
      <c r="DK1718" s="158" t="n">
        <v>1</v>
      </c>
      <c r="DL1718" s="158" t="n">
        <v>1</v>
      </c>
      <c r="DR1718" s="158" t="n">
        <v>2</v>
      </c>
      <c r="DS1718" s="158" t="n">
        <v>1</v>
      </c>
      <c r="DT1718" s="158" t="n">
        <v>2</v>
      </c>
      <c r="DU1718" s="158" t="n">
        <v>1</v>
      </c>
      <c r="DV1718" s="158" t="n">
        <v>3</v>
      </c>
      <c r="DW1718" s="158" t="n">
        <v>1</v>
      </c>
      <c r="DX1718" s="158" t="n">
        <v>3</v>
      </c>
      <c r="DY1718" s="158" t="n">
        <v>0</v>
      </c>
      <c r="DZ1718" s="158" t="n">
        <v>0</v>
      </c>
      <c r="EA1718" s="158" t="n">
        <v>0</v>
      </c>
      <c r="EB1718" s="158" t="n">
        <v>0</v>
      </c>
      <c r="EC1718" s="158" t="n">
        <v>0</v>
      </c>
      <c r="ED1718" s="158" t="n">
        <v>0</v>
      </c>
      <c r="EE1718" s="158" t="n">
        <v>0</v>
      </c>
      <c r="EF1718" s="158" t="n">
        <v>0</v>
      </c>
      <c r="EG1718" s="158" t="n">
        <v>0</v>
      </c>
      <c r="EH1718" s="158" t="n">
        <v>0</v>
      </c>
      <c r="EI1718" s="158" t="n">
        <v>0</v>
      </c>
      <c r="EJ1718" s="158" t="n">
        <v>0</v>
      </c>
      <c r="EK1718" s="158" t="n">
        <v>0</v>
      </c>
      <c r="EL1718" s="158" t="n">
        <v>0</v>
      </c>
      <c r="EM1718" s="158" t="n">
        <v>0</v>
      </c>
      <c r="EN1718" s="158" t="n">
        <v>0</v>
      </c>
      <c r="EO1718" s="158" t="n">
        <v>0</v>
      </c>
      <c r="EP1718" s="158" t="n">
        <v>0</v>
      </c>
      <c r="EQ1718" s="158" t="n">
        <v>0</v>
      </c>
      <c r="ER1718" s="158" t="n">
        <v>0</v>
      </c>
      <c r="ES1718" s="158" t="n">
        <v>0</v>
      </c>
      <c r="ET1718" s="158" t="n">
        <v>0</v>
      </c>
      <c r="EU1718" s="158" t="n">
        <v>0</v>
      </c>
      <c r="EV1718" s="158" t="n">
        <v>0</v>
      </c>
      <c r="EW1718" s="158" t="n">
        <v>0</v>
      </c>
      <c r="EX1718" s="158" t="n">
        <v>0</v>
      </c>
      <c r="EY1718" s="158" t="n">
        <v>0</v>
      </c>
      <c r="EZ1718" s="158" t="n">
        <v>1900</v>
      </c>
      <c r="FA1718" s="158" t="n">
        <v>1</v>
      </c>
      <c r="FB1718" s="158" t="n">
        <v>1</v>
      </c>
      <c r="FC1718" s="158" t="n">
        <v>1900</v>
      </c>
      <c r="FD1718" s="158" t="n">
        <v>1</v>
      </c>
      <c r="FE1718" s="158" t="n">
        <v>1</v>
      </c>
      <c r="FF1718" s="158" t="n">
        <v>1900</v>
      </c>
      <c r="FG1718" s="158" t="n">
        <v>1</v>
      </c>
      <c r="FH1718" s="158" t="n">
        <v>1</v>
      </c>
      <c r="FI1718" s="158" t="n">
        <v>1900</v>
      </c>
      <c r="FJ1718" s="158" t="n">
        <v>1</v>
      </c>
      <c r="FK1718" s="158" t="n">
        <v>1</v>
      </c>
      <c r="FL1718" s="158" t="n">
        <v>1900</v>
      </c>
      <c r="FM1718" s="158" t="n">
        <v>1</v>
      </c>
      <c r="FN1718" s="158" t="n">
        <v>1</v>
      </c>
      <c r="FO1718" s="158" t="n">
        <v>1900</v>
      </c>
      <c r="FP1718" s="158" t="n">
        <v>1</v>
      </c>
      <c r="FQ1718" s="158" t="n">
        <v>1</v>
      </c>
      <c r="FR1718" s="158" t="n">
        <v>1900</v>
      </c>
      <c r="FS1718" s="158" t="n">
        <v>1</v>
      </c>
      <c r="FT1718" s="158" t="n">
        <v>1</v>
      </c>
      <c r="FU1718" s="158" t="n">
        <v>1900</v>
      </c>
      <c r="FV1718" s="158" t="n">
        <v>1</v>
      </c>
      <c r="FW1718" s="158" t="n">
        <v>1</v>
      </c>
    </row>
    <row r="1719">
      <c r="A1719">
        <f>IF(F1719&gt;1,A1718,IF(AND(I1719&lt;10,paste!A1721&lt;10),RIGHT(H1719,2)&amp;"0"&amp;I1719&amp;"000"&amp;paste!A1721,IF(AND(I1719&lt;10,paste!A1721&gt;=10,paste!A1721&lt;100),RIGHT(H1719,2)&amp;"0"&amp;I1719&amp;"00"&amp;paste!A1721,IF(AND(I1719&lt;10,paste!A1721&gt;=100,paste!A1721&lt;1000),RIGHT(H1719,2)&amp;"0"&amp;I1719&amp;"0"&amp;paste!A1721,IF(AND(I1719&lt;10,paste!A1721&gt;=1000),RIGHT(H1719,2)&amp;"0"&amp;I1719&amp;paste!A1721,IF(AND(I1719&gt;=10,paste!A1721&lt;10),RIGHT(H1719,2)&amp;I1719&amp;"000"&amp;paste!A1721,IF(AND(I1719&gt;=10,paste!A1721&gt;=10,paste!A1721&lt;100),RIGHT(H1719,2)&amp;I1719&amp;"00"&amp;paste!A1721,IF(AND(I1719&gt;=10,paste!A1721&gt;=100,paste!A1721&lt;1000),RIGHT(H1719,2)&amp;I1719&amp;"0"&amp;paste!A1721,RIGHT(H1719,2)&amp;I1719&amp;paste!A1721))))))))</f>
        <v/>
      </c>
      <c r="B1719">
        <f>YEAR(paste!C1721)</f>
        <v/>
      </c>
      <c r="C1719">
        <f>MONTH(paste!C1721)</f>
        <v/>
      </c>
      <c r="D1719">
        <f>DAY(paste!C1721)</f>
        <v/>
      </c>
      <c r="E1719" s="158" t="n">
        <v>0</v>
      </c>
      <c r="F1719">
        <f>IF(AND(L1719=L1718,D1719=D1718),F1718+1,1)</f>
        <v/>
      </c>
      <c r="G1719" s="158" t="n">
        <v>0</v>
      </c>
      <c r="H1719">
        <f>YEAR(paste!C1721)</f>
        <v/>
      </c>
      <c r="I1719">
        <f>MONTH(paste!C1721)</f>
        <v/>
      </c>
      <c r="J1719">
        <f>DAY(paste!C1721)</f>
        <v/>
      </c>
      <c r="K1719">
        <f>A1719</f>
        <v/>
      </c>
      <c r="L1719">
        <f>IF(ISBLANK(VLOOKUP(paste!J1721,'得意先名 (2)'!$B$3:$F$2005,5,FALSE)),paste!P1721,IFERROR(VLOOKUP(paste!J1721,'得意先名 (2)'!$B$3:$F$2005,5,FALSE),"ZZZZZZZZZZZ"))</f>
        <v/>
      </c>
      <c r="M1719">
        <f>IF(L1719="ZZZZZZZZZZZ",paste!J1721&amp;paste!K1721&amp; "  :   "&amp;paste!M1721&amp; "  :   "&amp;paste!P1721,"")</f>
        <v/>
      </c>
      <c r="O1719" s="158" t="n"/>
      <c r="P1719">
        <f>VLOOKUP(L1719,'L_User+EndUser'!$C$2:$K$500,8,FALSE)</f>
        <v/>
      </c>
      <c r="Q1719">
        <f>VLOOKUP(L1719,'L_User+EndUser'!$C$2:$K$500,9,FALSE)</f>
        <v/>
      </c>
      <c r="R1719" s="158" t="n"/>
      <c r="T1719" s="158" t="n"/>
      <c r="V1719" s="158" t="n"/>
      <c r="AB1719">
        <f>paste!J1721</f>
        <v/>
      </c>
      <c r="AC1719">
        <f>L1719</f>
        <v/>
      </c>
      <c r="AO1719">
        <f>YEAR(paste!O1721)</f>
        <v/>
      </c>
      <c r="AP1719">
        <f>MONTH(paste!O1721)</f>
        <v/>
      </c>
      <c r="AQ1719">
        <f>DAY(paste!O1721)</f>
        <v/>
      </c>
      <c r="BD1719">
        <f>IF(paste!L1721="","",paste!L1721)</f>
        <v/>
      </c>
      <c r="BM1719" t="n">
        <v>1</v>
      </c>
      <c r="BN1719">
        <f>VLOOKUP(paste!E1721,L_Product!$A$2:$B$2001,2,FALSE)</f>
        <v/>
      </c>
      <c r="BO1719" s="21" t="n"/>
      <c r="BT1719" t="n">
        <v>2</v>
      </c>
      <c r="BU1719">
        <f>IF($BM$2=1,2,IF($BM$2=18,1))</f>
        <v/>
      </c>
      <c r="BV1719">
        <f>IF($BM$2=1,0,IF($BM$2=18,1))</f>
        <v/>
      </c>
      <c r="BW1719" t="n">
        <v>2</v>
      </c>
      <c r="BX1719" t="n">
        <v>0</v>
      </c>
      <c r="BY1719" t="n">
        <v>3</v>
      </c>
      <c r="BZ1719">
        <f>VLOOKUP(BN1719,L_Product!$B$2:$Z$2001,14,FALSE)</f>
        <v/>
      </c>
      <c r="CA1719">
        <f>paste!H1721</f>
        <v/>
      </c>
      <c r="CB1719">
        <f>BZ1719*CA1719</f>
        <v/>
      </c>
      <c r="CN1719" s="158" t="n">
        <v>1</v>
      </c>
      <c r="CO1719" s="158" t="n">
        <v>1</v>
      </c>
      <c r="CP1719" s="158" t="n">
        <v>1</v>
      </c>
      <c r="CQ1719" s="158" t="n">
        <v>1</v>
      </c>
      <c r="CR1719" s="158" t="n">
        <v>1</v>
      </c>
      <c r="CS1719" s="158" t="n">
        <v>0</v>
      </c>
      <c r="CT1719" s="158" t="n">
        <v>0</v>
      </c>
      <c r="CU1719" s="158" t="n">
        <v>0</v>
      </c>
      <c r="CV1719" s="158" t="n">
        <v>0</v>
      </c>
      <c r="CW1719" s="158" t="n">
        <v>0</v>
      </c>
      <c r="CX1719">
        <f>B1719</f>
        <v/>
      </c>
      <c r="CY1719">
        <f>C1719</f>
        <v/>
      </c>
      <c r="CZ1719">
        <f>D1719</f>
        <v/>
      </c>
      <c r="DA1719" s="158" t="n">
        <v>1900</v>
      </c>
      <c r="DB1719" s="158" t="n">
        <v>1</v>
      </c>
      <c r="DC1719" s="158" t="n">
        <v>1</v>
      </c>
      <c r="DD1719" s="158" t="n">
        <v>1900</v>
      </c>
      <c r="DE1719" s="158" t="n">
        <v>1</v>
      </c>
      <c r="DF1719" s="158" t="n">
        <v>1</v>
      </c>
      <c r="DG1719" s="158" t="n">
        <v>1900</v>
      </c>
      <c r="DH1719" s="158" t="n">
        <v>1</v>
      </c>
      <c r="DI1719" s="158" t="n">
        <v>1</v>
      </c>
      <c r="DJ1719" s="158" t="n">
        <v>1900</v>
      </c>
      <c r="DK1719" s="158" t="n">
        <v>1</v>
      </c>
      <c r="DL1719" s="158" t="n">
        <v>1</v>
      </c>
      <c r="DR1719" s="158" t="n">
        <v>2</v>
      </c>
      <c r="DS1719" s="158" t="n">
        <v>1</v>
      </c>
      <c r="DT1719" s="158" t="n">
        <v>2</v>
      </c>
      <c r="DU1719" s="158" t="n">
        <v>1</v>
      </c>
      <c r="DV1719" s="158" t="n">
        <v>3</v>
      </c>
      <c r="DW1719" s="158" t="n">
        <v>1</v>
      </c>
      <c r="DX1719" s="158" t="n">
        <v>3</v>
      </c>
      <c r="DY1719" s="158" t="n">
        <v>0</v>
      </c>
      <c r="DZ1719" s="158" t="n">
        <v>0</v>
      </c>
      <c r="EA1719" s="158" t="n">
        <v>0</v>
      </c>
      <c r="EB1719" s="158" t="n">
        <v>0</v>
      </c>
      <c r="EC1719" s="158" t="n">
        <v>0</v>
      </c>
      <c r="ED1719" s="158" t="n">
        <v>0</v>
      </c>
      <c r="EE1719" s="158" t="n">
        <v>0</v>
      </c>
      <c r="EF1719" s="158" t="n">
        <v>0</v>
      </c>
      <c r="EG1719" s="158" t="n">
        <v>0</v>
      </c>
      <c r="EH1719" s="158" t="n">
        <v>0</v>
      </c>
      <c r="EI1719" s="158" t="n">
        <v>0</v>
      </c>
      <c r="EJ1719" s="158" t="n">
        <v>0</v>
      </c>
      <c r="EK1719" s="158" t="n">
        <v>0</v>
      </c>
      <c r="EL1719" s="158" t="n">
        <v>0</v>
      </c>
      <c r="EM1719" s="158" t="n">
        <v>0</v>
      </c>
      <c r="EN1719" s="158" t="n">
        <v>0</v>
      </c>
      <c r="EO1719" s="158" t="n">
        <v>0</v>
      </c>
      <c r="EP1719" s="158" t="n">
        <v>0</v>
      </c>
      <c r="EQ1719" s="158" t="n">
        <v>0</v>
      </c>
      <c r="ER1719" s="158" t="n">
        <v>0</v>
      </c>
      <c r="ES1719" s="158" t="n">
        <v>0</v>
      </c>
      <c r="ET1719" s="158" t="n">
        <v>0</v>
      </c>
      <c r="EU1719" s="158" t="n">
        <v>0</v>
      </c>
      <c r="EV1719" s="158" t="n">
        <v>0</v>
      </c>
      <c r="EW1719" s="158" t="n">
        <v>0</v>
      </c>
      <c r="EX1719" s="158" t="n">
        <v>0</v>
      </c>
      <c r="EY1719" s="158" t="n">
        <v>0</v>
      </c>
      <c r="EZ1719" s="158" t="n">
        <v>1900</v>
      </c>
      <c r="FA1719" s="158" t="n">
        <v>1</v>
      </c>
      <c r="FB1719" s="158" t="n">
        <v>1</v>
      </c>
      <c r="FC1719" s="158" t="n">
        <v>1900</v>
      </c>
      <c r="FD1719" s="158" t="n">
        <v>1</v>
      </c>
      <c r="FE1719" s="158" t="n">
        <v>1</v>
      </c>
      <c r="FF1719" s="158" t="n">
        <v>1900</v>
      </c>
      <c r="FG1719" s="158" t="n">
        <v>1</v>
      </c>
      <c r="FH1719" s="158" t="n">
        <v>1</v>
      </c>
      <c r="FI1719" s="158" t="n">
        <v>1900</v>
      </c>
      <c r="FJ1719" s="158" t="n">
        <v>1</v>
      </c>
      <c r="FK1719" s="158" t="n">
        <v>1</v>
      </c>
      <c r="FL1719" s="158" t="n">
        <v>1900</v>
      </c>
      <c r="FM1719" s="158" t="n">
        <v>1</v>
      </c>
      <c r="FN1719" s="158" t="n">
        <v>1</v>
      </c>
      <c r="FO1719" s="158" t="n">
        <v>1900</v>
      </c>
      <c r="FP1719" s="158" t="n">
        <v>1</v>
      </c>
      <c r="FQ1719" s="158" t="n">
        <v>1</v>
      </c>
      <c r="FR1719" s="158" t="n">
        <v>1900</v>
      </c>
      <c r="FS1719" s="158" t="n">
        <v>1</v>
      </c>
      <c r="FT1719" s="158" t="n">
        <v>1</v>
      </c>
      <c r="FU1719" s="158" t="n">
        <v>1900</v>
      </c>
      <c r="FV1719" s="158" t="n">
        <v>1</v>
      </c>
      <c r="FW1719" s="158" t="n">
        <v>1</v>
      </c>
    </row>
    <row r="1720">
      <c r="A1720">
        <f>IF(F1720&gt;1,A1719,IF(AND(I1720&lt;10,paste!A1722&lt;10),RIGHT(H1720,2)&amp;"0"&amp;I1720&amp;"000"&amp;paste!A1722,IF(AND(I1720&lt;10,paste!A1722&gt;=10,paste!A1722&lt;100),RIGHT(H1720,2)&amp;"0"&amp;I1720&amp;"00"&amp;paste!A1722,IF(AND(I1720&lt;10,paste!A1722&gt;=100,paste!A1722&lt;1000),RIGHT(H1720,2)&amp;"0"&amp;I1720&amp;"0"&amp;paste!A1722,IF(AND(I1720&lt;10,paste!A1722&gt;=1000),RIGHT(H1720,2)&amp;"0"&amp;I1720&amp;paste!A1722,IF(AND(I1720&gt;=10,paste!A1722&lt;10),RIGHT(H1720,2)&amp;I1720&amp;"000"&amp;paste!A1722,IF(AND(I1720&gt;=10,paste!A1722&gt;=10,paste!A1722&lt;100),RIGHT(H1720,2)&amp;I1720&amp;"00"&amp;paste!A1722,IF(AND(I1720&gt;=10,paste!A1722&gt;=100,paste!A1722&lt;1000),RIGHT(H1720,2)&amp;I1720&amp;"0"&amp;paste!A1722,RIGHT(H1720,2)&amp;I1720&amp;paste!A1722))))))))</f>
        <v/>
      </c>
      <c r="B1720">
        <f>YEAR(paste!C1722)</f>
        <v/>
      </c>
      <c r="C1720">
        <f>MONTH(paste!C1722)</f>
        <v/>
      </c>
      <c r="D1720">
        <f>DAY(paste!C1722)</f>
        <v/>
      </c>
      <c r="E1720" s="158" t="n">
        <v>0</v>
      </c>
      <c r="F1720">
        <f>IF(AND(L1720=L1719,D1720=D1719),F1719+1,1)</f>
        <v/>
      </c>
      <c r="G1720" s="158" t="n">
        <v>0</v>
      </c>
      <c r="H1720">
        <f>YEAR(paste!C1722)</f>
        <v/>
      </c>
      <c r="I1720">
        <f>MONTH(paste!C1722)</f>
        <v/>
      </c>
      <c r="J1720">
        <f>DAY(paste!C1722)</f>
        <v/>
      </c>
      <c r="K1720">
        <f>A1720</f>
        <v/>
      </c>
      <c r="L1720">
        <f>IF(ISBLANK(VLOOKUP(paste!J1722,'得意先名 (2)'!$B$3:$F$2005,5,FALSE)),paste!P1722,IFERROR(VLOOKUP(paste!J1722,'得意先名 (2)'!$B$3:$F$2005,5,FALSE),"ZZZZZZZZZZZ"))</f>
        <v/>
      </c>
      <c r="M1720">
        <f>IF(L1720="ZZZZZZZZZZZ",paste!J1722&amp;paste!K1722&amp; "  :   "&amp;paste!M1722&amp; "  :   "&amp;paste!P1722,"")</f>
        <v/>
      </c>
      <c r="O1720" s="158" t="n"/>
      <c r="P1720">
        <f>VLOOKUP(L1720,'L_User+EndUser'!$C$2:$K$500,8,FALSE)</f>
        <v/>
      </c>
      <c r="Q1720">
        <f>VLOOKUP(L1720,'L_User+EndUser'!$C$2:$K$500,9,FALSE)</f>
        <v/>
      </c>
      <c r="R1720" s="158" t="n"/>
      <c r="T1720" s="158" t="n"/>
      <c r="V1720" s="158" t="n"/>
      <c r="AB1720">
        <f>paste!J1722</f>
        <v/>
      </c>
      <c r="AC1720">
        <f>L1720</f>
        <v/>
      </c>
      <c r="AO1720">
        <f>YEAR(paste!O1722)</f>
        <v/>
      </c>
      <c r="AP1720">
        <f>MONTH(paste!O1722)</f>
        <v/>
      </c>
      <c r="AQ1720">
        <f>DAY(paste!O1722)</f>
        <v/>
      </c>
      <c r="BD1720">
        <f>IF(paste!L1722="","",paste!L1722)</f>
        <v/>
      </c>
      <c r="BM1720" t="n">
        <v>1</v>
      </c>
      <c r="BN1720">
        <f>VLOOKUP(paste!E1722,L_Product!$A$2:$B$2001,2,FALSE)</f>
        <v/>
      </c>
      <c r="BO1720" s="21" t="n"/>
      <c r="BT1720" t="n">
        <v>2</v>
      </c>
      <c r="BU1720">
        <f>IF($BM$2=1,2,IF($BM$2=18,1))</f>
        <v/>
      </c>
      <c r="BV1720">
        <f>IF($BM$2=1,0,IF($BM$2=18,1))</f>
        <v/>
      </c>
      <c r="BW1720" t="n">
        <v>2</v>
      </c>
      <c r="BX1720" t="n">
        <v>0</v>
      </c>
      <c r="BY1720" t="n">
        <v>3</v>
      </c>
      <c r="BZ1720">
        <f>VLOOKUP(BN1720,L_Product!$B$2:$Z$2001,14,FALSE)</f>
        <v/>
      </c>
      <c r="CA1720">
        <f>paste!H1722</f>
        <v/>
      </c>
      <c r="CB1720">
        <f>BZ1720*CA1720</f>
        <v/>
      </c>
      <c r="CN1720" s="158" t="n">
        <v>1</v>
      </c>
      <c r="CO1720" s="158" t="n">
        <v>1</v>
      </c>
      <c r="CP1720" s="158" t="n">
        <v>1</v>
      </c>
      <c r="CQ1720" s="158" t="n">
        <v>1</v>
      </c>
      <c r="CR1720" s="158" t="n">
        <v>1</v>
      </c>
      <c r="CS1720" s="158" t="n">
        <v>0</v>
      </c>
      <c r="CT1720" s="158" t="n">
        <v>0</v>
      </c>
      <c r="CU1720" s="158" t="n">
        <v>0</v>
      </c>
      <c r="CV1720" s="158" t="n">
        <v>0</v>
      </c>
      <c r="CW1720" s="158" t="n">
        <v>0</v>
      </c>
      <c r="CX1720">
        <f>B1720</f>
        <v/>
      </c>
      <c r="CY1720">
        <f>C1720</f>
        <v/>
      </c>
      <c r="CZ1720">
        <f>D1720</f>
        <v/>
      </c>
      <c r="DA1720" s="158" t="n">
        <v>1900</v>
      </c>
      <c r="DB1720" s="158" t="n">
        <v>1</v>
      </c>
      <c r="DC1720" s="158" t="n">
        <v>1</v>
      </c>
      <c r="DD1720" s="158" t="n">
        <v>1900</v>
      </c>
      <c r="DE1720" s="158" t="n">
        <v>1</v>
      </c>
      <c r="DF1720" s="158" t="n">
        <v>1</v>
      </c>
      <c r="DG1720" s="158" t="n">
        <v>1900</v>
      </c>
      <c r="DH1720" s="158" t="n">
        <v>1</v>
      </c>
      <c r="DI1720" s="158" t="n">
        <v>1</v>
      </c>
      <c r="DJ1720" s="158" t="n">
        <v>1900</v>
      </c>
      <c r="DK1720" s="158" t="n">
        <v>1</v>
      </c>
      <c r="DL1720" s="158" t="n">
        <v>1</v>
      </c>
      <c r="DR1720" s="158" t="n">
        <v>2</v>
      </c>
      <c r="DS1720" s="158" t="n">
        <v>1</v>
      </c>
      <c r="DT1720" s="158" t="n">
        <v>2</v>
      </c>
      <c r="DU1720" s="158" t="n">
        <v>1</v>
      </c>
      <c r="DV1720" s="158" t="n">
        <v>3</v>
      </c>
      <c r="DW1720" s="158" t="n">
        <v>1</v>
      </c>
      <c r="DX1720" s="158" t="n">
        <v>3</v>
      </c>
      <c r="DY1720" s="158" t="n">
        <v>0</v>
      </c>
      <c r="DZ1720" s="158" t="n">
        <v>0</v>
      </c>
      <c r="EA1720" s="158" t="n">
        <v>0</v>
      </c>
      <c r="EB1720" s="158" t="n">
        <v>0</v>
      </c>
      <c r="EC1720" s="158" t="n">
        <v>0</v>
      </c>
      <c r="ED1720" s="158" t="n">
        <v>0</v>
      </c>
      <c r="EE1720" s="158" t="n">
        <v>0</v>
      </c>
      <c r="EF1720" s="158" t="n">
        <v>0</v>
      </c>
      <c r="EG1720" s="158" t="n">
        <v>0</v>
      </c>
      <c r="EH1720" s="158" t="n">
        <v>0</v>
      </c>
      <c r="EI1720" s="158" t="n">
        <v>0</v>
      </c>
      <c r="EJ1720" s="158" t="n">
        <v>0</v>
      </c>
      <c r="EK1720" s="158" t="n">
        <v>0</v>
      </c>
      <c r="EL1720" s="158" t="n">
        <v>0</v>
      </c>
      <c r="EM1720" s="158" t="n">
        <v>0</v>
      </c>
      <c r="EN1720" s="158" t="n">
        <v>0</v>
      </c>
      <c r="EO1720" s="158" t="n">
        <v>0</v>
      </c>
      <c r="EP1720" s="158" t="n">
        <v>0</v>
      </c>
      <c r="EQ1720" s="158" t="n">
        <v>0</v>
      </c>
      <c r="ER1720" s="158" t="n">
        <v>0</v>
      </c>
      <c r="ES1720" s="158" t="n">
        <v>0</v>
      </c>
      <c r="ET1720" s="158" t="n">
        <v>0</v>
      </c>
      <c r="EU1720" s="158" t="n">
        <v>0</v>
      </c>
      <c r="EV1720" s="158" t="n">
        <v>0</v>
      </c>
      <c r="EW1720" s="158" t="n">
        <v>0</v>
      </c>
      <c r="EX1720" s="158" t="n">
        <v>0</v>
      </c>
      <c r="EY1720" s="158" t="n">
        <v>0</v>
      </c>
      <c r="EZ1720" s="158" t="n">
        <v>1900</v>
      </c>
      <c r="FA1720" s="158" t="n">
        <v>1</v>
      </c>
      <c r="FB1720" s="158" t="n">
        <v>1</v>
      </c>
      <c r="FC1720" s="158" t="n">
        <v>1900</v>
      </c>
      <c r="FD1720" s="158" t="n">
        <v>1</v>
      </c>
      <c r="FE1720" s="158" t="n">
        <v>1</v>
      </c>
      <c r="FF1720" s="158" t="n">
        <v>1900</v>
      </c>
      <c r="FG1720" s="158" t="n">
        <v>1</v>
      </c>
      <c r="FH1720" s="158" t="n">
        <v>1</v>
      </c>
      <c r="FI1720" s="158" t="n">
        <v>1900</v>
      </c>
      <c r="FJ1720" s="158" t="n">
        <v>1</v>
      </c>
      <c r="FK1720" s="158" t="n">
        <v>1</v>
      </c>
      <c r="FL1720" s="158" t="n">
        <v>1900</v>
      </c>
      <c r="FM1720" s="158" t="n">
        <v>1</v>
      </c>
      <c r="FN1720" s="158" t="n">
        <v>1</v>
      </c>
      <c r="FO1720" s="158" t="n">
        <v>1900</v>
      </c>
      <c r="FP1720" s="158" t="n">
        <v>1</v>
      </c>
      <c r="FQ1720" s="158" t="n">
        <v>1</v>
      </c>
      <c r="FR1720" s="158" t="n">
        <v>1900</v>
      </c>
      <c r="FS1720" s="158" t="n">
        <v>1</v>
      </c>
      <c r="FT1720" s="158" t="n">
        <v>1</v>
      </c>
      <c r="FU1720" s="158" t="n">
        <v>1900</v>
      </c>
      <c r="FV1720" s="158" t="n">
        <v>1</v>
      </c>
      <c r="FW1720" s="158" t="n">
        <v>1</v>
      </c>
    </row>
    <row r="1721">
      <c r="A1721">
        <f>IF(F1721&gt;1,A1720,IF(AND(I1721&lt;10,paste!A1723&lt;10),RIGHT(H1721,2)&amp;"0"&amp;I1721&amp;"000"&amp;paste!A1723,IF(AND(I1721&lt;10,paste!A1723&gt;=10,paste!A1723&lt;100),RIGHT(H1721,2)&amp;"0"&amp;I1721&amp;"00"&amp;paste!A1723,IF(AND(I1721&lt;10,paste!A1723&gt;=100,paste!A1723&lt;1000),RIGHT(H1721,2)&amp;"0"&amp;I1721&amp;"0"&amp;paste!A1723,IF(AND(I1721&lt;10,paste!A1723&gt;=1000),RIGHT(H1721,2)&amp;"0"&amp;I1721&amp;paste!A1723,IF(AND(I1721&gt;=10,paste!A1723&lt;10),RIGHT(H1721,2)&amp;I1721&amp;"000"&amp;paste!A1723,IF(AND(I1721&gt;=10,paste!A1723&gt;=10,paste!A1723&lt;100),RIGHT(H1721,2)&amp;I1721&amp;"00"&amp;paste!A1723,IF(AND(I1721&gt;=10,paste!A1723&gt;=100,paste!A1723&lt;1000),RIGHT(H1721,2)&amp;I1721&amp;"0"&amp;paste!A1723,RIGHT(H1721,2)&amp;I1721&amp;paste!A1723))))))))</f>
        <v/>
      </c>
      <c r="B1721">
        <f>YEAR(paste!C1723)</f>
        <v/>
      </c>
      <c r="C1721">
        <f>MONTH(paste!C1723)</f>
        <v/>
      </c>
      <c r="D1721">
        <f>DAY(paste!C1723)</f>
        <v/>
      </c>
      <c r="E1721" s="158" t="n">
        <v>0</v>
      </c>
      <c r="F1721">
        <f>IF(AND(L1721=L1720,D1721=D1720),F1720+1,1)</f>
        <v/>
      </c>
      <c r="G1721" s="158" t="n">
        <v>0</v>
      </c>
      <c r="H1721">
        <f>YEAR(paste!C1723)</f>
        <v/>
      </c>
      <c r="I1721">
        <f>MONTH(paste!C1723)</f>
        <v/>
      </c>
      <c r="J1721">
        <f>DAY(paste!C1723)</f>
        <v/>
      </c>
      <c r="K1721">
        <f>A1721</f>
        <v/>
      </c>
      <c r="L1721">
        <f>IF(ISBLANK(VLOOKUP(paste!J1723,'得意先名 (2)'!$B$3:$F$2005,5,FALSE)),paste!P1723,IFERROR(VLOOKUP(paste!J1723,'得意先名 (2)'!$B$3:$F$2005,5,FALSE),"ZZZZZZZZZZZ"))</f>
        <v/>
      </c>
      <c r="M1721">
        <f>IF(L1721="ZZZZZZZZZZZ",paste!J1723&amp;paste!K1723&amp; "  :   "&amp;paste!M1723&amp; "  :   "&amp;paste!P1723,"")</f>
        <v/>
      </c>
      <c r="O1721" s="158" t="n"/>
      <c r="P1721">
        <f>VLOOKUP(L1721,'L_User+EndUser'!$C$2:$K$500,8,FALSE)</f>
        <v/>
      </c>
      <c r="Q1721">
        <f>VLOOKUP(L1721,'L_User+EndUser'!$C$2:$K$500,9,FALSE)</f>
        <v/>
      </c>
      <c r="R1721" s="158" t="n"/>
      <c r="T1721" s="158" t="n"/>
      <c r="V1721" s="158" t="n"/>
      <c r="AB1721">
        <f>paste!J1723</f>
        <v/>
      </c>
      <c r="AC1721">
        <f>L1721</f>
        <v/>
      </c>
      <c r="AO1721">
        <f>YEAR(paste!O1723)</f>
        <v/>
      </c>
      <c r="AP1721">
        <f>MONTH(paste!O1723)</f>
        <v/>
      </c>
      <c r="AQ1721">
        <f>DAY(paste!O1723)</f>
        <v/>
      </c>
      <c r="BD1721">
        <f>IF(paste!L1723="","",paste!L1723)</f>
        <v/>
      </c>
      <c r="BM1721" t="n">
        <v>1</v>
      </c>
      <c r="BN1721">
        <f>VLOOKUP(paste!E1723,L_Product!$A$2:$B$2001,2,FALSE)</f>
        <v/>
      </c>
      <c r="BO1721" s="21" t="n"/>
      <c r="BT1721" t="n">
        <v>2</v>
      </c>
      <c r="BU1721">
        <f>IF($BM$2=1,2,IF($BM$2=18,1))</f>
        <v/>
      </c>
      <c r="BV1721">
        <f>IF($BM$2=1,0,IF($BM$2=18,1))</f>
        <v/>
      </c>
      <c r="BW1721" t="n">
        <v>2</v>
      </c>
      <c r="BX1721" t="n">
        <v>0</v>
      </c>
      <c r="BY1721" t="n">
        <v>3</v>
      </c>
      <c r="BZ1721">
        <f>VLOOKUP(BN1721,L_Product!$B$2:$Z$2001,14,FALSE)</f>
        <v/>
      </c>
      <c r="CA1721">
        <f>paste!H1723</f>
        <v/>
      </c>
      <c r="CB1721">
        <f>BZ1721*CA1721</f>
        <v/>
      </c>
      <c r="CN1721" s="158" t="n">
        <v>1</v>
      </c>
      <c r="CO1721" s="158" t="n">
        <v>1</v>
      </c>
      <c r="CP1721" s="158" t="n">
        <v>1</v>
      </c>
      <c r="CQ1721" s="158" t="n">
        <v>1</v>
      </c>
      <c r="CR1721" s="158" t="n">
        <v>1</v>
      </c>
      <c r="CS1721" s="158" t="n">
        <v>0</v>
      </c>
      <c r="CT1721" s="158" t="n">
        <v>0</v>
      </c>
      <c r="CU1721" s="158" t="n">
        <v>0</v>
      </c>
      <c r="CV1721" s="158" t="n">
        <v>0</v>
      </c>
      <c r="CW1721" s="158" t="n">
        <v>0</v>
      </c>
      <c r="CX1721">
        <f>B1721</f>
        <v/>
      </c>
      <c r="CY1721">
        <f>C1721</f>
        <v/>
      </c>
      <c r="CZ1721">
        <f>D1721</f>
        <v/>
      </c>
      <c r="DA1721" s="158" t="n">
        <v>1900</v>
      </c>
      <c r="DB1721" s="158" t="n">
        <v>1</v>
      </c>
      <c r="DC1721" s="158" t="n">
        <v>1</v>
      </c>
      <c r="DD1721" s="158" t="n">
        <v>1900</v>
      </c>
      <c r="DE1721" s="158" t="n">
        <v>1</v>
      </c>
      <c r="DF1721" s="158" t="n">
        <v>1</v>
      </c>
      <c r="DG1721" s="158" t="n">
        <v>1900</v>
      </c>
      <c r="DH1721" s="158" t="n">
        <v>1</v>
      </c>
      <c r="DI1721" s="158" t="n">
        <v>1</v>
      </c>
      <c r="DJ1721" s="158" t="n">
        <v>1900</v>
      </c>
      <c r="DK1721" s="158" t="n">
        <v>1</v>
      </c>
      <c r="DL1721" s="158" t="n">
        <v>1</v>
      </c>
      <c r="DR1721" s="158" t="n">
        <v>2</v>
      </c>
      <c r="DS1721" s="158" t="n">
        <v>1</v>
      </c>
      <c r="DT1721" s="158" t="n">
        <v>2</v>
      </c>
      <c r="DU1721" s="158" t="n">
        <v>1</v>
      </c>
      <c r="DV1721" s="158" t="n">
        <v>3</v>
      </c>
      <c r="DW1721" s="158" t="n">
        <v>1</v>
      </c>
      <c r="DX1721" s="158" t="n">
        <v>3</v>
      </c>
      <c r="DY1721" s="158" t="n">
        <v>0</v>
      </c>
      <c r="DZ1721" s="158" t="n">
        <v>0</v>
      </c>
      <c r="EA1721" s="158" t="n">
        <v>0</v>
      </c>
      <c r="EB1721" s="158" t="n">
        <v>0</v>
      </c>
      <c r="EC1721" s="158" t="n">
        <v>0</v>
      </c>
      <c r="ED1721" s="158" t="n">
        <v>0</v>
      </c>
      <c r="EE1721" s="158" t="n">
        <v>0</v>
      </c>
      <c r="EF1721" s="158" t="n">
        <v>0</v>
      </c>
      <c r="EG1721" s="158" t="n">
        <v>0</v>
      </c>
      <c r="EH1721" s="158" t="n">
        <v>0</v>
      </c>
      <c r="EI1721" s="158" t="n">
        <v>0</v>
      </c>
      <c r="EJ1721" s="158" t="n">
        <v>0</v>
      </c>
      <c r="EK1721" s="158" t="n">
        <v>0</v>
      </c>
      <c r="EL1721" s="158" t="n">
        <v>0</v>
      </c>
      <c r="EM1721" s="158" t="n">
        <v>0</v>
      </c>
      <c r="EN1721" s="158" t="n">
        <v>0</v>
      </c>
      <c r="EO1721" s="158" t="n">
        <v>0</v>
      </c>
      <c r="EP1721" s="158" t="n">
        <v>0</v>
      </c>
      <c r="EQ1721" s="158" t="n">
        <v>0</v>
      </c>
      <c r="ER1721" s="158" t="n">
        <v>0</v>
      </c>
      <c r="ES1721" s="158" t="n">
        <v>0</v>
      </c>
      <c r="ET1721" s="158" t="n">
        <v>0</v>
      </c>
      <c r="EU1721" s="158" t="n">
        <v>0</v>
      </c>
      <c r="EV1721" s="158" t="n">
        <v>0</v>
      </c>
      <c r="EW1721" s="158" t="n">
        <v>0</v>
      </c>
      <c r="EX1721" s="158" t="n">
        <v>0</v>
      </c>
      <c r="EY1721" s="158" t="n">
        <v>0</v>
      </c>
      <c r="EZ1721" s="158" t="n">
        <v>1900</v>
      </c>
      <c r="FA1721" s="158" t="n">
        <v>1</v>
      </c>
      <c r="FB1721" s="158" t="n">
        <v>1</v>
      </c>
      <c r="FC1721" s="158" t="n">
        <v>1900</v>
      </c>
      <c r="FD1721" s="158" t="n">
        <v>1</v>
      </c>
      <c r="FE1721" s="158" t="n">
        <v>1</v>
      </c>
      <c r="FF1721" s="158" t="n">
        <v>1900</v>
      </c>
      <c r="FG1721" s="158" t="n">
        <v>1</v>
      </c>
      <c r="FH1721" s="158" t="n">
        <v>1</v>
      </c>
      <c r="FI1721" s="158" t="n">
        <v>1900</v>
      </c>
      <c r="FJ1721" s="158" t="n">
        <v>1</v>
      </c>
      <c r="FK1721" s="158" t="n">
        <v>1</v>
      </c>
      <c r="FL1721" s="158" t="n">
        <v>1900</v>
      </c>
      <c r="FM1721" s="158" t="n">
        <v>1</v>
      </c>
      <c r="FN1721" s="158" t="n">
        <v>1</v>
      </c>
      <c r="FO1721" s="158" t="n">
        <v>1900</v>
      </c>
      <c r="FP1721" s="158" t="n">
        <v>1</v>
      </c>
      <c r="FQ1721" s="158" t="n">
        <v>1</v>
      </c>
      <c r="FR1721" s="158" t="n">
        <v>1900</v>
      </c>
      <c r="FS1721" s="158" t="n">
        <v>1</v>
      </c>
      <c r="FT1721" s="158" t="n">
        <v>1</v>
      </c>
      <c r="FU1721" s="158" t="n">
        <v>1900</v>
      </c>
      <c r="FV1721" s="158" t="n">
        <v>1</v>
      </c>
      <c r="FW1721" s="158" t="n">
        <v>1</v>
      </c>
    </row>
    <row r="1722">
      <c r="A1722">
        <f>IF(F1722&gt;1,A1721,IF(AND(I1722&lt;10,paste!A1724&lt;10),RIGHT(H1722,2)&amp;"0"&amp;I1722&amp;"000"&amp;paste!A1724,IF(AND(I1722&lt;10,paste!A1724&gt;=10,paste!A1724&lt;100),RIGHT(H1722,2)&amp;"0"&amp;I1722&amp;"00"&amp;paste!A1724,IF(AND(I1722&lt;10,paste!A1724&gt;=100,paste!A1724&lt;1000),RIGHT(H1722,2)&amp;"0"&amp;I1722&amp;"0"&amp;paste!A1724,IF(AND(I1722&lt;10,paste!A1724&gt;=1000),RIGHT(H1722,2)&amp;"0"&amp;I1722&amp;paste!A1724,IF(AND(I1722&gt;=10,paste!A1724&lt;10),RIGHT(H1722,2)&amp;I1722&amp;"000"&amp;paste!A1724,IF(AND(I1722&gt;=10,paste!A1724&gt;=10,paste!A1724&lt;100),RIGHT(H1722,2)&amp;I1722&amp;"00"&amp;paste!A1724,IF(AND(I1722&gt;=10,paste!A1724&gt;=100,paste!A1724&lt;1000),RIGHT(H1722,2)&amp;I1722&amp;"0"&amp;paste!A1724,RIGHT(H1722,2)&amp;I1722&amp;paste!A1724))))))))</f>
        <v/>
      </c>
      <c r="B1722">
        <f>YEAR(paste!C1724)</f>
        <v/>
      </c>
      <c r="C1722">
        <f>MONTH(paste!C1724)</f>
        <v/>
      </c>
      <c r="D1722">
        <f>DAY(paste!C1724)</f>
        <v/>
      </c>
      <c r="E1722" s="158" t="n">
        <v>0</v>
      </c>
      <c r="F1722">
        <f>IF(AND(L1722=L1721,D1722=D1721),F1721+1,1)</f>
        <v/>
      </c>
      <c r="G1722" s="158" t="n">
        <v>0</v>
      </c>
      <c r="H1722">
        <f>YEAR(paste!C1724)</f>
        <v/>
      </c>
      <c r="I1722">
        <f>MONTH(paste!C1724)</f>
        <v/>
      </c>
      <c r="J1722">
        <f>DAY(paste!C1724)</f>
        <v/>
      </c>
      <c r="K1722">
        <f>A1722</f>
        <v/>
      </c>
      <c r="L1722">
        <f>IF(ISBLANK(VLOOKUP(paste!J1724,'得意先名 (2)'!$B$3:$F$2005,5,FALSE)),paste!P1724,IFERROR(VLOOKUP(paste!J1724,'得意先名 (2)'!$B$3:$F$2005,5,FALSE),"ZZZZZZZZZZZ"))</f>
        <v/>
      </c>
      <c r="M1722">
        <f>IF(L1722="ZZZZZZZZZZZ",paste!J1724&amp;paste!K1724&amp; "  :   "&amp;paste!M1724&amp; "  :   "&amp;paste!P1724,"")</f>
        <v/>
      </c>
      <c r="O1722" s="158" t="n"/>
      <c r="P1722">
        <f>VLOOKUP(L1722,'L_User+EndUser'!$C$2:$K$500,8,FALSE)</f>
        <v/>
      </c>
      <c r="Q1722">
        <f>VLOOKUP(L1722,'L_User+EndUser'!$C$2:$K$500,9,FALSE)</f>
        <v/>
      </c>
      <c r="R1722" s="158" t="n"/>
      <c r="T1722" s="158" t="n"/>
      <c r="V1722" s="158" t="n"/>
      <c r="AB1722">
        <f>paste!J1724</f>
        <v/>
      </c>
      <c r="AC1722">
        <f>L1722</f>
        <v/>
      </c>
      <c r="AO1722">
        <f>YEAR(paste!O1724)</f>
        <v/>
      </c>
      <c r="AP1722">
        <f>MONTH(paste!O1724)</f>
        <v/>
      </c>
      <c r="AQ1722">
        <f>DAY(paste!O1724)</f>
        <v/>
      </c>
      <c r="BD1722">
        <f>IF(paste!L1724="","",paste!L1724)</f>
        <v/>
      </c>
      <c r="BM1722" t="n">
        <v>1</v>
      </c>
      <c r="BN1722">
        <f>VLOOKUP(paste!E1724,L_Product!$A$2:$B$2001,2,FALSE)</f>
        <v/>
      </c>
      <c r="BO1722" s="21" t="n"/>
      <c r="BT1722" t="n">
        <v>2</v>
      </c>
      <c r="BU1722">
        <f>IF($BM$2=1,2,IF($BM$2=18,1))</f>
        <v/>
      </c>
      <c r="BV1722">
        <f>IF($BM$2=1,0,IF($BM$2=18,1))</f>
        <v/>
      </c>
      <c r="BW1722" t="n">
        <v>2</v>
      </c>
      <c r="BX1722" t="n">
        <v>0</v>
      </c>
      <c r="BY1722" t="n">
        <v>3</v>
      </c>
      <c r="BZ1722">
        <f>VLOOKUP(BN1722,L_Product!$B$2:$Z$2001,14,FALSE)</f>
        <v/>
      </c>
      <c r="CA1722">
        <f>paste!H1724</f>
        <v/>
      </c>
      <c r="CB1722">
        <f>BZ1722*CA1722</f>
        <v/>
      </c>
      <c r="CN1722" s="158" t="n">
        <v>1</v>
      </c>
      <c r="CO1722" s="158" t="n">
        <v>1</v>
      </c>
      <c r="CP1722" s="158" t="n">
        <v>1</v>
      </c>
      <c r="CQ1722" s="158" t="n">
        <v>1</v>
      </c>
      <c r="CR1722" s="158" t="n">
        <v>1</v>
      </c>
      <c r="CS1722" s="158" t="n">
        <v>0</v>
      </c>
      <c r="CT1722" s="158" t="n">
        <v>0</v>
      </c>
      <c r="CU1722" s="158" t="n">
        <v>0</v>
      </c>
      <c r="CV1722" s="158" t="n">
        <v>0</v>
      </c>
      <c r="CW1722" s="158" t="n">
        <v>0</v>
      </c>
      <c r="CX1722">
        <f>B1722</f>
        <v/>
      </c>
      <c r="CY1722">
        <f>C1722</f>
        <v/>
      </c>
      <c r="CZ1722">
        <f>D1722</f>
        <v/>
      </c>
      <c r="DA1722" s="158" t="n">
        <v>1900</v>
      </c>
      <c r="DB1722" s="158" t="n">
        <v>1</v>
      </c>
      <c r="DC1722" s="158" t="n">
        <v>1</v>
      </c>
      <c r="DD1722" s="158" t="n">
        <v>1900</v>
      </c>
      <c r="DE1722" s="158" t="n">
        <v>1</v>
      </c>
      <c r="DF1722" s="158" t="n">
        <v>1</v>
      </c>
      <c r="DG1722" s="158" t="n">
        <v>1900</v>
      </c>
      <c r="DH1722" s="158" t="n">
        <v>1</v>
      </c>
      <c r="DI1722" s="158" t="n">
        <v>1</v>
      </c>
      <c r="DJ1722" s="158" t="n">
        <v>1900</v>
      </c>
      <c r="DK1722" s="158" t="n">
        <v>1</v>
      </c>
      <c r="DL1722" s="158" t="n">
        <v>1</v>
      </c>
      <c r="DR1722" s="158" t="n">
        <v>2</v>
      </c>
      <c r="DS1722" s="158" t="n">
        <v>1</v>
      </c>
      <c r="DT1722" s="158" t="n">
        <v>2</v>
      </c>
      <c r="DU1722" s="158" t="n">
        <v>1</v>
      </c>
      <c r="DV1722" s="158" t="n">
        <v>3</v>
      </c>
      <c r="DW1722" s="158" t="n">
        <v>1</v>
      </c>
      <c r="DX1722" s="158" t="n">
        <v>3</v>
      </c>
      <c r="DY1722" s="158" t="n">
        <v>0</v>
      </c>
      <c r="DZ1722" s="158" t="n">
        <v>0</v>
      </c>
      <c r="EA1722" s="158" t="n">
        <v>0</v>
      </c>
      <c r="EB1722" s="158" t="n">
        <v>0</v>
      </c>
      <c r="EC1722" s="158" t="n">
        <v>0</v>
      </c>
      <c r="ED1722" s="158" t="n">
        <v>0</v>
      </c>
      <c r="EE1722" s="158" t="n">
        <v>0</v>
      </c>
      <c r="EF1722" s="158" t="n">
        <v>0</v>
      </c>
      <c r="EG1722" s="158" t="n">
        <v>0</v>
      </c>
      <c r="EH1722" s="158" t="n">
        <v>0</v>
      </c>
      <c r="EI1722" s="158" t="n">
        <v>0</v>
      </c>
      <c r="EJ1722" s="158" t="n">
        <v>0</v>
      </c>
      <c r="EK1722" s="158" t="n">
        <v>0</v>
      </c>
      <c r="EL1722" s="158" t="n">
        <v>0</v>
      </c>
      <c r="EM1722" s="158" t="n">
        <v>0</v>
      </c>
      <c r="EN1722" s="158" t="n">
        <v>0</v>
      </c>
      <c r="EO1722" s="158" t="n">
        <v>0</v>
      </c>
      <c r="EP1722" s="158" t="n">
        <v>0</v>
      </c>
      <c r="EQ1722" s="158" t="n">
        <v>0</v>
      </c>
      <c r="ER1722" s="158" t="n">
        <v>0</v>
      </c>
      <c r="ES1722" s="158" t="n">
        <v>0</v>
      </c>
      <c r="ET1722" s="158" t="n">
        <v>0</v>
      </c>
      <c r="EU1722" s="158" t="n">
        <v>0</v>
      </c>
      <c r="EV1722" s="158" t="n">
        <v>0</v>
      </c>
      <c r="EW1722" s="158" t="n">
        <v>0</v>
      </c>
      <c r="EX1722" s="158" t="n">
        <v>0</v>
      </c>
      <c r="EY1722" s="158" t="n">
        <v>0</v>
      </c>
      <c r="EZ1722" s="158" t="n">
        <v>1900</v>
      </c>
      <c r="FA1722" s="158" t="n">
        <v>1</v>
      </c>
      <c r="FB1722" s="158" t="n">
        <v>1</v>
      </c>
      <c r="FC1722" s="158" t="n">
        <v>1900</v>
      </c>
      <c r="FD1722" s="158" t="n">
        <v>1</v>
      </c>
      <c r="FE1722" s="158" t="n">
        <v>1</v>
      </c>
      <c r="FF1722" s="158" t="n">
        <v>1900</v>
      </c>
      <c r="FG1722" s="158" t="n">
        <v>1</v>
      </c>
      <c r="FH1722" s="158" t="n">
        <v>1</v>
      </c>
      <c r="FI1722" s="158" t="n">
        <v>1900</v>
      </c>
      <c r="FJ1722" s="158" t="n">
        <v>1</v>
      </c>
      <c r="FK1722" s="158" t="n">
        <v>1</v>
      </c>
      <c r="FL1722" s="158" t="n">
        <v>1900</v>
      </c>
      <c r="FM1722" s="158" t="n">
        <v>1</v>
      </c>
      <c r="FN1722" s="158" t="n">
        <v>1</v>
      </c>
      <c r="FO1722" s="158" t="n">
        <v>1900</v>
      </c>
      <c r="FP1722" s="158" t="n">
        <v>1</v>
      </c>
      <c r="FQ1722" s="158" t="n">
        <v>1</v>
      </c>
      <c r="FR1722" s="158" t="n">
        <v>1900</v>
      </c>
      <c r="FS1722" s="158" t="n">
        <v>1</v>
      </c>
      <c r="FT1722" s="158" t="n">
        <v>1</v>
      </c>
      <c r="FU1722" s="158" t="n">
        <v>1900</v>
      </c>
      <c r="FV1722" s="158" t="n">
        <v>1</v>
      </c>
      <c r="FW1722" s="158" t="n">
        <v>1</v>
      </c>
    </row>
    <row r="1723">
      <c r="A1723">
        <f>IF(F1723&gt;1,A1722,IF(AND(I1723&lt;10,paste!A1725&lt;10),RIGHT(H1723,2)&amp;"0"&amp;I1723&amp;"000"&amp;paste!A1725,IF(AND(I1723&lt;10,paste!A1725&gt;=10,paste!A1725&lt;100),RIGHT(H1723,2)&amp;"0"&amp;I1723&amp;"00"&amp;paste!A1725,IF(AND(I1723&lt;10,paste!A1725&gt;=100,paste!A1725&lt;1000),RIGHT(H1723,2)&amp;"0"&amp;I1723&amp;"0"&amp;paste!A1725,IF(AND(I1723&lt;10,paste!A1725&gt;=1000),RIGHT(H1723,2)&amp;"0"&amp;I1723&amp;paste!A1725,IF(AND(I1723&gt;=10,paste!A1725&lt;10),RIGHT(H1723,2)&amp;I1723&amp;"000"&amp;paste!A1725,IF(AND(I1723&gt;=10,paste!A1725&gt;=10,paste!A1725&lt;100),RIGHT(H1723,2)&amp;I1723&amp;"00"&amp;paste!A1725,IF(AND(I1723&gt;=10,paste!A1725&gt;=100,paste!A1725&lt;1000),RIGHT(H1723,2)&amp;I1723&amp;"0"&amp;paste!A1725,RIGHT(H1723,2)&amp;I1723&amp;paste!A1725))))))))</f>
        <v/>
      </c>
      <c r="B1723">
        <f>YEAR(paste!C1725)</f>
        <v/>
      </c>
      <c r="C1723">
        <f>MONTH(paste!C1725)</f>
        <v/>
      </c>
      <c r="D1723">
        <f>DAY(paste!C1725)</f>
        <v/>
      </c>
      <c r="E1723" s="158" t="n">
        <v>0</v>
      </c>
      <c r="F1723">
        <f>IF(AND(L1723=L1722,D1723=D1722),F1722+1,1)</f>
        <v/>
      </c>
      <c r="G1723" s="158" t="n">
        <v>0</v>
      </c>
      <c r="H1723">
        <f>YEAR(paste!C1725)</f>
        <v/>
      </c>
      <c r="I1723">
        <f>MONTH(paste!C1725)</f>
        <v/>
      </c>
      <c r="J1723">
        <f>DAY(paste!C1725)</f>
        <v/>
      </c>
      <c r="K1723">
        <f>A1723</f>
        <v/>
      </c>
      <c r="L1723">
        <f>IF(ISBLANK(VLOOKUP(paste!J1725,'得意先名 (2)'!$B$3:$F$2005,5,FALSE)),paste!P1725,IFERROR(VLOOKUP(paste!J1725,'得意先名 (2)'!$B$3:$F$2005,5,FALSE),"ZZZZZZZZZZZ"))</f>
        <v/>
      </c>
      <c r="M1723">
        <f>IF(L1723="ZZZZZZZZZZZ",paste!J1725&amp;paste!K1725&amp; "  :   "&amp;paste!M1725&amp; "  :   "&amp;paste!P1725,"")</f>
        <v/>
      </c>
      <c r="O1723" s="158" t="n"/>
      <c r="P1723">
        <f>VLOOKUP(L1723,'L_User+EndUser'!$C$2:$K$500,8,FALSE)</f>
        <v/>
      </c>
      <c r="Q1723">
        <f>VLOOKUP(L1723,'L_User+EndUser'!$C$2:$K$500,9,FALSE)</f>
        <v/>
      </c>
      <c r="R1723" s="158" t="n"/>
      <c r="T1723" s="158" t="n"/>
      <c r="V1723" s="158" t="n"/>
      <c r="AB1723">
        <f>paste!J1725</f>
        <v/>
      </c>
      <c r="AC1723">
        <f>L1723</f>
        <v/>
      </c>
      <c r="AO1723">
        <f>YEAR(paste!O1725)</f>
        <v/>
      </c>
      <c r="AP1723">
        <f>MONTH(paste!O1725)</f>
        <v/>
      </c>
      <c r="AQ1723">
        <f>DAY(paste!O1725)</f>
        <v/>
      </c>
      <c r="BD1723">
        <f>IF(paste!L1725="","",paste!L1725)</f>
        <v/>
      </c>
      <c r="BM1723" t="n">
        <v>1</v>
      </c>
      <c r="BN1723">
        <f>VLOOKUP(paste!E1725,L_Product!$A$2:$B$2001,2,FALSE)</f>
        <v/>
      </c>
      <c r="BO1723" s="21" t="n"/>
      <c r="BT1723" t="n">
        <v>2</v>
      </c>
      <c r="BU1723">
        <f>IF($BM$2=1,2,IF($BM$2=18,1))</f>
        <v/>
      </c>
      <c r="BV1723">
        <f>IF($BM$2=1,0,IF($BM$2=18,1))</f>
        <v/>
      </c>
      <c r="BW1723" t="n">
        <v>2</v>
      </c>
      <c r="BX1723" t="n">
        <v>0</v>
      </c>
      <c r="BY1723" t="n">
        <v>3</v>
      </c>
      <c r="BZ1723">
        <f>VLOOKUP(BN1723,L_Product!$B$2:$Z$2001,14,FALSE)</f>
        <v/>
      </c>
      <c r="CA1723">
        <f>paste!H1725</f>
        <v/>
      </c>
      <c r="CB1723">
        <f>BZ1723*CA1723</f>
        <v/>
      </c>
      <c r="CN1723" s="158" t="n">
        <v>1</v>
      </c>
      <c r="CO1723" s="158" t="n">
        <v>1</v>
      </c>
      <c r="CP1723" s="158" t="n">
        <v>1</v>
      </c>
      <c r="CQ1723" s="158" t="n">
        <v>1</v>
      </c>
      <c r="CR1723" s="158" t="n">
        <v>1</v>
      </c>
      <c r="CS1723" s="158" t="n">
        <v>0</v>
      </c>
      <c r="CT1723" s="158" t="n">
        <v>0</v>
      </c>
      <c r="CU1723" s="158" t="n">
        <v>0</v>
      </c>
      <c r="CV1723" s="158" t="n">
        <v>0</v>
      </c>
      <c r="CW1723" s="158" t="n">
        <v>0</v>
      </c>
      <c r="CX1723">
        <f>B1723</f>
        <v/>
      </c>
      <c r="CY1723">
        <f>C1723</f>
        <v/>
      </c>
      <c r="CZ1723">
        <f>D1723</f>
        <v/>
      </c>
      <c r="DA1723" s="158" t="n">
        <v>1900</v>
      </c>
      <c r="DB1723" s="158" t="n">
        <v>1</v>
      </c>
      <c r="DC1723" s="158" t="n">
        <v>1</v>
      </c>
      <c r="DD1723" s="158" t="n">
        <v>1900</v>
      </c>
      <c r="DE1723" s="158" t="n">
        <v>1</v>
      </c>
      <c r="DF1723" s="158" t="n">
        <v>1</v>
      </c>
      <c r="DG1723" s="158" t="n">
        <v>1900</v>
      </c>
      <c r="DH1723" s="158" t="n">
        <v>1</v>
      </c>
      <c r="DI1723" s="158" t="n">
        <v>1</v>
      </c>
      <c r="DJ1723" s="158" t="n">
        <v>1900</v>
      </c>
      <c r="DK1723" s="158" t="n">
        <v>1</v>
      </c>
      <c r="DL1723" s="158" t="n">
        <v>1</v>
      </c>
      <c r="DR1723" s="158" t="n">
        <v>2</v>
      </c>
      <c r="DS1723" s="158" t="n">
        <v>1</v>
      </c>
      <c r="DT1723" s="158" t="n">
        <v>2</v>
      </c>
      <c r="DU1723" s="158" t="n">
        <v>1</v>
      </c>
      <c r="DV1723" s="158" t="n">
        <v>3</v>
      </c>
      <c r="DW1723" s="158" t="n">
        <v>1</v>
      </c>
      <c r="DX1723" s="158" t="n">
        <v>3</v>
      </c>
      <c r="DY1723" s="158" t="n">
        <v>0</v>
      </c>
      <c r="DZ1723" s="158" t="n">
        <v>0</v>
      </c>
      <c r="EA1723" s="158" t="n">
        <v>0</v>
      </c>
      <c r="EB1723" s="158" t="n">
        <v>0</v>
      </c>
      <c r="EC1723" s="158" t="n">
        <v>0</v>
      </c>
      <c r="ED1723" s="158" t="n">
        <v>0</v>
      </c>
      <c r="EE1723" s="158" t="n">
        <v>0</v>
      </c>
      <c r="EF1723" s="158" t="n">
        <v>0</v>
      </c>
      <c r="EG1723" s="158" t="n">
        <v>0</v>
      </c>
      <c r="EH1723" s="158" t="n">
        <v>0</v>
      </c>
      <c r="EI1723" s="158" t="n">
        <v>0</v>
      </c>
      <c r="EJ1723" s="158" t="n">
        <v>0</v>
      </c>
      <c r="EK1723" s="158" t="n">
        <v>0</v>
      </c>
      <c r="EL1723" s="158" t="n">
        <v>0</v>
      </c>
      <c r="EM1723" s="158" t="n">
        <v>0</v>
      </c>
      <c r="EN1723" s="158" t="n">
        <v>0</v>
      </c>
      <c r="EO1723" s="158" t="n">
        <v>0</v>
      </c>
      <c r="EP1723" s="158" t="n">
        <v>0</v>
      </c>
      <c r="EQ1723" s="158" t="n">
        <v>0</v>
      </c>
      <c r="ER1723" s="158" t="n">
        <v>0</v>
      </c>
      <c r="ES1723" s="158" t="n">
        <v>0</v>
      </c>
      <c r="ET1723" s="158" t="n">
        <v>0</v>
      </c>
      <c r="EU1723" s="158" t="n">
        <v>0</v>
      </c>
      <c r="EV1723" s="158" t="n">
        <v>0</v>
      </c>
      <c r="EW1723" s="158" t="n">
        <v>0</v>
      </c>
      <c r="EX1723" s="158" t="n">
        <v>0</v>
      </c>
      <c r="EY1723" s="158" t="n">
        <v>0</v>
      </c>
      <c r="EZ1723" s="158" t="n">
        <v>1900</v>
      </c>
      <c r="FA1723" s="158" t="n">
        <v>1</v>
      </c>
      <c r="FB1723" s="158" t="n">
        <v>1</v>
      </c>
      <c r="FC1723" s="158" t="n">
        <v>1900</v>
      </c>
      <c r="FD1723" s="158" t="n">
        <v>1</v>
      </c>
      <c r="FE1723" s="158" t="n">
        <v>1</v>
      </c>
      <c r="FF1723" s="158" t="n">
        <v>1900</v>
      </c>
      <c r="FG1723" s="158" t="n">
        <v>1</v>
      </c>
      <c r="FH1723" s="158" t="n">
        <v>1</v>
      </c>
      <c r="FI1723" s="158" t="n">
        <v>1900</v>
      </c>
      <c r="FJ1723" s="158" t="n">
        <v>1</v>
      </c>
      <c r="FK1723" s="158" t="n">
        <v>1</v>
      </c>
      <c r="FL1723" s="158" t="n">
        <v>1900</v>
      </c>
      <c r="FM1723" s="158" t="n">
        <v>1</v>
      </c>
      <c r="FN1723" s="158" t="n">
        <v>1</v>
      </c>
      <c r="FO1723" s="158" t="n">
        <v>1900</v>
      </c>
      <c r="FP1723" s="158" t="n">
        <v>1</v>
      </c>
      <c r="FQ1723" s="158" t="n">
        <v>1</v>
      </c>
      <c r="FR1723" s="158" t="n">
        <v>1900</v>
      </c>
      <c r="FS1723" s="158" t="n">
        <v>1</v>
      </c>
      <c r="FT1723" s="158" t="n">
        <v>1</v>
      </c>
      <c r="FU1723" s="158" t="n">
        <v>1900</v>
      </c>
      <c r="FV1723" s="158" t="n">
        <v>1</v>
      </c>
      <c r="FW1723" s="158" t="n">
        <v>1</v>
      </c>
    </row>
    <row r="1724">
      <c r="A1724">
        <f>IF(F1724&gt;1,A1723,IF(AND(I1724&lt;10,paste!A1726&lt;10),RIGHT(H1724,2)&amp;"0"&amp;I1724&amp;"000"&amp;paste!A1726,IF(AND(I1724&lt;10,paste!A1726&gt;=10,paste!A1726&lt;100),RIGHT(H1724,2)&amp;"0"&amp;I1724&amp;"00"&amp;paste!A1726,IF(AND(I1724&lt;10,paste!A1726&gt;=100,paste!A1726&lt;1000),RIGHT(H1724,2)&amp;"0"&amp;I1724&amp;"0"&amp;paste!A1726,IF(AND(I1724&lt;10,paste!A1726&gt;=1000),RIGHT(H1724,2)&amp;"0"&amp;I1724&amp;paste!A1726,IF(AND(I1724&gt;=10,paste!A1726&lt;10),RIGHT(H1724,2)&amp;I1724&amp;"000"&amp;paste!A1726,IF(AND(I1724&gt;=10,paste!A1726&gt;=10,paste!A1726&lt;100),RIGHT(H1724,2)&amp;I1724&amp;"00"&amp;paste!A1726,IF(AND(I1724&gt;=10,paste!A1726&gt;=100,paste!A1726&lt;1000),RIGHT(H1724,2)&amp;I1724&amp;"0"&amp;paste!A1726,RIGHT(H1724,2)&amp;I1724&amp;paste!A1726))))))))</f>
        <v/>
      </c>
      <c r="B1724">
        <f>YEAR(paste!C1726)</f>
        <v/>
      </c>
      <c r="C1724">
        <f>MONTH(paste!C1726)</f>
        <v/>
      </c>
      <c r="D1724">
        <f>DAY(paste!C1726)</f>
        <v/>
      </c>
      <c r="E1724" s="158" t="n">
        <v>0</v>
      </c>
      <c r="F1724">
        <f>IF(AND(L1724=L1723,D1724=D1723),F1723+1,1)</f>
        <v/>
      </c>
      <c r="G1724" s="158" t="n">
        <v>0</v>
      </c>
      <c r="H1724">
        <f>YEAR(paste!C1726)</f>
        <v/>
      </c>
      <c r="I1724">
        <f>MONTH(paste!C1726)</f>
        <v/>
      </c>
      <c r="J1724">
        <f>DAY(paste!C1726)</f>
        <v/>
      </c>
      <c r="K1724">
        <f>A1724</f>
        <v/>
      </c>
      <c r="L1724">
        <f>IF(ISBLANK(VLOOKUP(paste!J1726,'得意先名 (2)'!$B$3:$F$2005,5,FALSE)),paste!P1726,IFERROR(VLOOKUP(paste!J1726,'得意先名 (2)'!$B$3:$F$2005,5,FALSE),"ZZZZZZZZZZZ"))</f>
        <v/>
      </c>
      <c r="M1724">
        <f>IF(L1724="ZZZZZZZZZZZ",paste!J1726&amp;paste!K1726&amp; "  :   "&amp;paste!M1726&amp; "  :   "&amp;paste!P1726,"")</f>
        <v/>
      </c>
      <c r="O1724" s="158" t="n"/>
      <c r="P1724">
        <f>VLOOKUP(L1724,'L_User+EndUser'!$C$2:$K$500,8,FALSE)</f>
        <v/>
      </c>
      <c r="Q1724">
        <f>VLOOKUP(L1724,'L_User+EndUser'!$C$2:$K$500,9,FALSE)</f>
        <v/>
      </c>
      <c r="R1724" s="158" t="n"/>
      <c r="T1724" s="158" t="n"/>
      <c r="V1724" s="158" t="n"/>
      <c r="AB1724">
        <f>paste!J1726</f>
        <v/>
      </c>
      <c r="AC1724">
        <f>L1724</f>
        <v/>
      </c>
      <c r="AO1724">
        <f>YEAR(paste!O1726)</f>
        <v/>
      </c>
      <c r="AP1724">
        <f>MONTH(paste!O1726)</f>
        <v/>
      </c>
      <c r="AQ1724">
        <f>DAY(paste!O1726)</f>
        <v/>
      </c>
      <c r="BD1724">
        <f>IF(paste!L1726="","",paste!L1726)</f>
        <v/>
      </c>
      <c r="BM1724" t="n">
        <v>1</v>
      </c>
      <c r="BN1724">
        <f>VLOOKUP(paste!E1726,L_Product!$A$2:$B$2001,2,FALSE)</f>
        <v/>
      </c>
      <c r="BO1724" s="21" t="n"/>
      <c r="BT1724" t="n">
        <v>2</v>
      </c>
      <c r="BU1724">
        <f>IF($BM$2=1,2,IF($BM$2=18,1))</f>
        <v/>
      </c>
      <c r="BV1724">
        <f>IF($BM$2=1,0,IF($BM$2=18,1))</f>
        <v/>
      </c>
      <c r="BW1724" t="n">
        <v>2</v>
      </c>
      <c r="BX1724" t="n">
        <v>0</v>
      </c>
      <c r="BY1724" t="n">
        <v>3</v>
      </c>
      <c r="BZ1724">
        <f>VLOOKUP(BN1724,L_Product!$B$2:$Z$2001,14,FALSE)</f>
        <v/>
      </c>
      <c r="CA1724">
        <f>paste!H1726</f>
        <v/>
      </c>
      <c r="CB1724">
        <f>BZ1724*CA1724</f>
        <v/>
      </c>
      <c r="CN1724" s="158" t="n">
        <v>1</v>
      </c>
      <c r="CO1724" s="158" t="n">
        <v>1</v>
      </c>
      <c r="CP1724" s="158" t="n">
        <v>1</v>
      </c>
      <c r="CQ1724" s="158" t="n">
        <v>1</v>
      </c>
      <c r="CR1724" s="158" t="n">
        <v>1</v>
      </c>
      <c r="CS1724" s="158" t="n">
        <v>0</v>
      </c>
      <c r="CT1724" s="158" t="n">
        <v>0</v>
      </c>
      <c r="CU1724" s="158" t="n">
        <v>0</v>
      </c>
      <c r="CV1724" s="158" t="n">
        <v>0</v>
      </c>
      <c r="CW1724" s="158" t="n">
        <v>0</v>
      </c>
      <c r="CX1724">
        <f>B1724</f>
        <v/>
      </c>
      <c r="CY1724">
        <f>C1724</f>
        <v/>
      </c>
      <c r="CZ1724">
        <f>D1724</f>
        <v/>
      </c>
      <c r="DA1724" s="158" t="n">
        <v>1900</v>
      </c>
      <c r="DB1724" s="158" t="n">
        <v>1</v>
      </c>
      <c r="DC1724" s="158" t="n">
        <v>1</v>
      </c>
      <c r="DD1724" s="158" t="n">
        <v>1900</v>
      </c>
      <c r="DE1724" s="158" t="n">
        <v>1</v>
      </c>
      <c r="DF1724" s="158" t="n">
        <v>1</v>
      </c>
      <c r="DG1724" s="158" t="n">
        <v>1900</v>
      </c>
      <c r="DH1724" s="158" t="n">
        <v>1</v>
      </c>
      <c r="DI1724" s="158" t="n">
        <v>1</v>
      </c>
      <c r="DJ1724" s="158" t="n">
        <v>1900</v>
      </c>
      <c r="DK1724" s="158" t="n">
        <v>1</v>
      </c>
      <c r="DL1724" s="158" t="n">
        <v>1</v>
      </c>
      <c r="DR1724" s="158" t="n">
        <v>2</v>
      </c>
      <c r="DS1724" s="158" t="n">
        <v>1</v>
      </c>
      <c r="DT1724" s="158" t="n">
        <v>2</v>
      </c>
      <c r="DU1724" s="158" t="n">
        <v>1</v>
      </c>
      <c r="DV1724" s="158" t="n">
        <v>3</v>
      </c>
      <c r="DW1724" s="158" t="n">
        <v>1</v>
      </c>
      <c r="DX1724" s="158" t="n">
        <v>3</v>
      </c>
      <c r="DY1724" s="158" t="n">
        <v>0</v>
      </c>
      <c r="DZ1724" s="158" t="n">
        <v>0</v>
      </c>
      <c r="EA1724" s="158" t="n">
        <v>0</v>
      </c>
      <c r="EB1724" s="158" t="n">
        <v>0</v>
      </c>
      <c r="EC1724" s="158" t="n">
        <v>0</v>
      </c>
      <c r="ED1724" s="158" t="n">
        <v>0</v>
      </c>
      <c r="EE1724" s="158" t="n">
        <v>0</v>
      </c>
      <c r="EF1724" s="158" t="n">
        <v>0</v>
      </c>
      <c r="EG1724" s="158" t="n">
        <v>0</v>
      </c>
      <c r="EH1724" s="158" t="n">
        <v>0</v>
      </c>
      <c r="EI1724" s="158" t="n">
        <v>0</v>
      </c>
      <c r="EJ1724" s="158" t="n">
        <v>0</v>
      </c>
      <c r="EK1724" s="158" t="n">
        <v>0</v>
      </c>
      <c r="EL1724" s="158" t="n">
        <v>0</v>
      </c>
      <c r="EM1724" s="158" t="n">
        <v>0</v>
      </c>
      <c r="EN1724" s="158" t="n">
        <v>0</v>
      </c>
      <c r="EO1724" s="158" t="n">
        <v>0</v>
      </c>
      <c r="EP1724" s="158" t="n">
        <v>0</v>
      </c>
      <c r="EQ1724" s="158" t="n">
        <v>0</v>
      </c>
      <c r="ER1724" s="158" t="n">
        <v>0</v>
      </c>
      <c r="ES1724" s="158" t="n">
        <v>0</v>
      </c>
      <c r="ET1724" s="158" t="n">
        <v>0</v>
      </c>
      <c r="EU1724" s="158" t="n">
        <v>0</v>
      </c>
      <c r="EV1724" s="158" t="n">
        <v>0</v>
      </c>
      <c r="EW1724" s="158" t="n">
        <v>0</v>
      </c>
      <c r="EX1724" s="158" t="n">
        <v>0</v>
      </c>
      <c r="EY1724" s="158" t="n">
        <v>0</v>
      </c>
      <c r="EZ1724" s="158" t="n">
        <v>1900</v>
      </c>
      <c r="FA1724" s="158" t="n">
        <v>1</v>
      </c>
      <c r="FB1724" s="158" t="n">
        <v>1</v>
      </c>
      <c r="FC1724" s="158" t="n">
        <v>1900</v>
      </c>
      <c r="FD1724" s="158" t="n">
        <v>1</v>
      </c>
      <c r="FE1724" s="158" t="n">
        <v>1</v>
      </c>
      <c r="FF1724" s="158" t="n">
        <v>1900</v>
      </c>
      <c r="FG1724" s="158" t="n">
        <v>1</v>
      </c>
      <c r="FH1724" s="158" t="n">
        <v>1</v>
      </c>
      <c r="FI1724" s="158" t="n">
        <v>1900</v>
      </c>
      <c r="FJ1724" s="158" t="n">
        <v>1</v>
      </c>
      <c r="FK1724" s="158" t="n">
        <v>1</v>
      </c>
      <c r="FL1724" s="158" t="n">
        <v>1900</v>
      </c>
      <c r="FM1724" s="158" t="n">
        <v>1</v>
      </c>
      <c r="FN1724" s="158" t="n">
        <v>1</v>
      </c>
      <c r="FO1724" s="158" t="n">
        <v>1900</v>
      </c>
      <c r="FP1724" s="158" t="n">
        <v>1</v>
      </c>
      <c r="FQ1724" s="158" t="n">
        <v>1</v>
      </c>
      <c r="FR1724" s="158" t="n">
        <v>1900</v>
      </c>
      <c r="FS1724" s="158" t="n">
        <v>1</v>
      </c>
      <c r="FT1724" s="158" t="n">
        <v>1</v>
      </c>
      <c r="FU1724" s="158" t="n">
        <v>1900</v>
      </c>
      <c r="FV1724" s="158" t="n">
        <v>1</v>
      </c>
      <c r="FW1724" s="158" t="n">
        <v>1</v>
      </c>
    </row>
    <row r="1725">
      <c r="A1725">
        <f>IF(F1725&gt;1,A1724,IF(AND(I1725&lt;10,paste!A1727&lt;10),RIGHT(H1725,2)&amp;"0"&amp;I1725&amp;"000"&amp;paste!A1727,IF(AND(I1725&lt;10,paste!A1727&gt;=10,paste!A1727&lt;100),RIGHT(H1725,2)&amp;"0"&amp;I1725&amp;"00"&amp;paste!A1727,IF(AND(I1725&lt;10,paste!A1727&gt;=100,paste!A1727&lt;1000),RIGHT(H1725,2)&amp;"0"&amp;I1725&amp;"0"&amp;paste!A1727,IF(AND(I1725&lt;10,paste!A1727&gt;=1000),RIGHT(H1725,2)&amp;"0"&amp;I1725&amp;paste!A1727,IF(AND(I1725&gt;=10,paste!A1727&lt;10),RIGHT(H1725,2)&amp;I1725&amp;"000"&amp;paste!A1727,IF(AND(I1725&gt;=10,paste!A1727&gt;=10,paste!A1727&lt;100),RIGHT(H1725,2)&amp;I1725&amp;"00"&amp;paste!A1727,IF(AND(I1725&gt;=10,paste!A1727&gt;=100,paste!A1727&lt;1000),RIGHT(H1725,2)&amp;I1725&amp;"0"&amp;paste!A1727,RIGHT(H1725,2)&amp;I1725&amp;paste!A1727))))))))</f>
        <v/>
      </c>
      <c r="B1725">
        <f>YEAR(paste!C1727)</f>
        <v/>
      </c>
      <c r="C1725">
        <f>MONTH(paste!C1727)</f>
        <v/>
      </c>
      <c r="D1725">
        <f>DAY(paste!C1727)</f>
        <v/>
      </c>
      <c r="E1725" s="158" t="n">
        <v>0</v>
      </c>
      <c r="F1725">
        <f>IF(AND(L1725=L1724,D1725=D1724),F1724+1,1)</f>
        <v/>
      </c>
      <c r="G1725" s="158" t="n">
        <v>0</v>
      </c>
      <c r="H1725">
        <f>YEAR(paste!C1727)</f>
        <v/>
      </c>
      <c r="I1725">
        <f>MONTH(paste!C1727)</f>
        <v/>
      </c>
      <c r="J1725">
        <f>DAY(paste!C1727)</f>
        <v/>
      </c>
      <c r="K1725">
        <f>A1725</f>
        <v/>
      </c>
      <c r="L1725">
        <f>IF(ISBLANK(VLOOKUP(paste!J1727,'得意先名 (2)'!$B$3:$F$2005,5,FALSE)),paste!P1727,IFERROR(VLOOKUP(paste!J1727,'得意先名 (2)'!$B$3:$F$2005,5,FALSE),"ZZZZZZZZZZZ"))</f>
        <v/>
      </c>
      <c r="M1725">
        <f>IF(L1725="ZZZZZZZZZZZ",paste!J1727&amp;paste!K1727&amp; "  :   "&amp;paste!M1727&amp; "  :   "&amp;paste!P1727,"")</f>
        <v/>
      </c>
      <c r="O1725" s="158" t="n"/>
      <c r="P1725">
        <f>VLOOKUP(L1725,'L_User+EndUser'!$C$2:$K$500,8,FALSE)</f>
        <v/>
      </c>
      <c r="Q1725">
        <f>VLOOKUP(L1725,'L_User+EndUser'!$C$2:$K$500,9,FALSE)</f>
        <v/>
      </c>
      <c r="R1725" s="158" t="n"/>
      <c r="T1725" s="158" t="n"/>
      <c r="V1725" s="158" t="n"/>
      <c r="AB1725">
        <f>paste!J1727</f>
        <v/>
      </c>
      <c r="AC1725">
        <f>L1725</f>
        <v/>
      </c>
      <c r="AO1725">
        <f>YEAR(paste!O1727)</f>
        <v/>
      </c>
      <c r="AP1725">
        <f>MONTH(paste!O1727)</f>
        <v/>
      </c>
      <c r="AQ1725">
        <f>DAY(paste!O1727)</f>
        <v/>
      </c>
      <c r="BD1725">
        <f>IF(paste!L1727="","",paste!L1727)</f>
        <v/>
      </c>
      <c r="BM1725" t="n">
        <v>1</v>
      </c>
      <c r="BN1725">
        <f>VLOOKUP(paste!E1727,L_Product!$A$2:$B$2001,2,FALSE)</f>
        <v/>
      </c>
      <c r="BO1725" s="21" t="n"/>
      <c r="BT1725" t="n">
        <v>2</v>
      </c>
      <c r="BU1725">
        <f>IF($BM$2=1,2,IF($BM$2=18,1))</f>
        <v/>
      </c>
      <c r="BV1725">
        <f>IF($BM$2=1,0,IF($BM$2=18,1))</f>
        <v/>
      </c>
      <c r="BW1725" t="n">
        <v>2</v>
      </c>
      <c r="BX1725" t="n">
        <v>0</v>
      </c>
      <c r="BY1725" t="n">
        <v>3</v>
      </c>
      <c r="BZ1725">
        <f>VLOOKUP(BN1725,L_Product!$B$2:$Z$2001,14,FALSE)</f>
        <v/>
      </c>
      <c r="CA1725">
        <f>paste!H1727</f>
        <v/>
      </c>
      <c r="CB1725">
        <f>BZ1725*CA1725</f>
        <v/>
      </c>
      <c r="CN1725" s="158" t="n">
        <v>1</v>
      </c>
      <c r="CO1725" s="158" t="n">
        <v>1</v>
      </c>
      <c r="CP1725" s="158" t="n">
        <v>1</v>
      </c>
      <c r="CQ1725" s="158" t="n">
        <v>1</v>
      </c>
      <c r="CR1725" s="158" t="n">
        <v>1</v>
      </c>
      <c r="CS1725" s="158" t="n">
        <v>0</v>
      </c>
      <c r="CT1725" s="158" t="n">
        <v>0</v>
      </c>
      <c r="CU1725" s="158" t="n">
        <v>0</v>
      </c>
      <c r="CV1725" s="158" t="n">
        <v>0</v>
      </c>
      <c r="CW1725" s="158" t="n">
        <v>0</v>
      </c>
      <c r="CX1725">
        <f>B1725</f>
        <v/>
      </c>
      <c r="CY1725">
        <f>C1725</f>
        <v/>
      </c>
      <c r="CZ1725">
        <f>D1725</f>
        <v/>
      </c>
      <c r="DA1725" s="158" t="n">
        <v>1900</v>
      </c>
      <c r="DB1725" s="158" t="n">
        <v>1</v>
      </c>
      <c r="DC1725" s="158" t="n">
        <v>1</v>
      </c>
      <c r="DD1725" s="158" t="n">
        <v>1900</v>
      </c>
      <c r="DE1725" s="158" t="n">
        <v>1</v>
      </c>
      <c r="DF1725" s="158" t="n">
        <v>1</v>
      </c>
      <c r="DG1725" s="158" t="n">
        <v>1900</v>
      </c>
      <c r="DH1725" s="158" t="n">
        <v>1</v>
      </c>
      <c r="DI1725" s="158" t="n">
        <v>1</v>
      </c>
      <c r="DJ1725" s="158" t="n">
        <v>1900</v>
      </c>
      <c r="DK1725" s="158" t="n">
        <v>1</v>
      </c>
      <c r="DL1725" s="158" t="n">
        <v>1</v>
      </c>
      <c r="DR1725" s="158" t="n">
        <v>2</v>
      </c>
      <c r="DS1725" s="158" t="n">
        <v>1</v>
      </c>
      <c r="DT1725" s="158" t="n">
        <v>2</v>
      </c>
      <c r="DU1725" s="158" t="n">
        <v>1</v>
      </c>
      <c r="DV1725" s="158" t="n">
        <v>3</v>
      </c>
      <c r="DW1725" s="158" t="n">
        <v>1</v>
      </c>
      <c r="DX1725" s="158" t="n">
        <v>3</v>
      </c>
      <c r="DY1725" s="158" t="n">
        <v>0</v>
      </c>
      <c r="DZ1725" s="158" t="n">
        <v>0</v>
      </c>
      <c r="EA1725" s="158" t="n">
        <v>0</v>
      </c>
      <c r="EB1725" s="158" t="n">
        <v>0</v>
      </c>
      <c r="EC1725" s="158" t="n">
        <v>0</v>
      </c>
      <c r="ED1725" s="158" t="n">
        <v>0</v>
      </c>
      <c r="EE1725" s="158" t="n">
        <v>0</v>
      </c>
      <c r="EF1725" s="158" t="n">
        <v>0</v>
      </c>
      <c r="EG1725" s="158" t="n">
        <v>0</v>
      </c>
      <c r="EH1725" s="158" t="n">
        <v>0</v>
      </c>
      <c r="EI1725" s="158" t="n">
        <v>0</v>
      </c>
      <c r="EJ1725" s="158" t="n">
        <v>0</v>
      </c>
      <c r="EK1725" s="158" t="n">
        <v>0</v>
      </c>
      <c r="EL1725" s="158" t="n">
        <v>0</v>
      </c>
      <c r="EM1725" s="158" t="n">
        <v>0</v>
      </c>
      <c r="EN1725" s="158" t="n">
        <v>0</v>
      </c>
      <c r="EO1725" s="158" t="n">
        <v>0</v>
      </c>
      <c r="EP1725" s="158" t="n">
        <v>0</v>
      </c>
      <c r="EQ1725" s="158" t="n">
        <v>0</v>
      </c>
      <c r="ER1725" s="158" t="n">
        <v>0</v>
      </c>
      <c r="ES1725" s="158" t="n">
        <v>0</v>
      </c>
      <c r="ET1725" s="158" t="n">
        <v>0</v>
      </c>
      <c r="EU1725" s="158" t="n">
        <v>0</v>
      </c>
      <c r="EV1725" s="158" t="n">
        <v>0</v>
      </c>
      <c r="EW1725" s="158" t="n">
        <v>0</v>
      </c>
      <c r="EX1725" s="158" t="n">
        <v>0</v>
      </c>
      <c r="EY1725" s="158" t="n">
        <v>0</v>
      </c>
      <c r="EZ1725" s="158" t="n">
        <v>1900</v>
      </c>
      <c r="FA1725" s="158" t="n">
        <v>1</v>
      </c>
      <c r="FB1725" s="158" t="n">
        <v>1</v>
      </c>
      <c r="FC1725" s="158" t="n">
        <v>1900</v>
      </c>
      <c r="FD1725" s="158" t="n">
        <v>1</v>
      </c>
      <c r="FE1725" s="158" t="n">
        <v>1</v>
      </c>
      <c r="FF1725" s="158" t="n">
        <v>1900</v>
      </c>
      <c r="FG1725" s="158" t="n">
        <v>1</v>
      </c>
      <c r="FH1725" s="158" t="n">
        <v>1</v>
      </c>
      <c r="FI1725" s="158" t="n">
        <v>1900</v>
      </c>
      <c r="FJ1725" s="158" t="n">
        <v>1</v>
      </c>
      <c r="FK1725" s="158" t="n">
        <v>1</v>
      </c>
      <c r="FL1725" s="158" t="n">
        <v>1900</v>
      </c>
      <c r="FM1725" s="158" t="n">
        <v>1</v>
      </c>
      <c r="FN1725" s="158" t="n">
        <v>1</v>
      </c>
      <c r="FO1725" s="158" t="n">
        <v>1900</v>
      </c>
      <c r="FP1725" s="158" t="n">
        <v>1</v>
      </c>
      <c r="FQ1725" s="158" t="n">
        <v>1</v>
      </c>
      <c r="FR1725" s="158" t="n">
        <v>1900</v>
      </c>
      <c r="FS1725" s="158" t="n">
        <v>1</v>
      </c>
      <c r="FT1725" s="158" t="n">
        <v>1</v>
      </c>
      <c r="FU1725" s="158" t="n">
        <v>1900</v>
      </c>
      <c r="FV1725" s="158" t="n">
        <v>1</v>
      </c>
      <c r="FW1725" s="158" t="n">
        <v>1</v>
      </c>
    </row>
    <row r="1726">
      <c r="A1726">
        <f>IF(F1726&gt;1,A1725,IF(AND(I1726&lt;10,paste!A1728&lt;10),RIGHT(H1726,2)&amp;"0"&amp;I1726&amp;"000"&amp;paste!A1728,IF(AND(I1726&lt;10,paste!A1728&gt;=10,paste!A1728&lt;100),RIGHT(H1726,2)&amp;"0"&amp;I1726&amp;"00"&amp;paste!A1728,IF(AND(I1726&lt;10,paste!A1728&gt;=100,paste!A1728&lt;1000),RIGHT(H1726,2)&amp;"0"&amp;I1726&amp;"0"&amp;paste!A1728,IF(AND(I1726&lt;10,paste!A1728&gt;=1000),RIGHT(H1726,2)&amp;"0"&amp;I1726&amp;paste!A1728,IF(AND(I1726&gt;=10,paste!A1728&lt;10),RIGHT(H1726,2)&amp;I1726&amp;"000"&amp;paste!A1728,IF(AND(I1726&gt;=10,paste!A1728&gt;=10,paste!A1728&lt;100),RIGHT(H1726,2)&amp;I1726&amp;"00"&amp;paste!A1728,IF(AND(I1726&gt;=10,paste!A1728&gt;=100,paste!A1728&lt;1000),RIGHT(H1726,2)&amp;I1726&amp;"0"&amp;paste!A1728,RIGHT(H1726,2)&amp;I1726&amp;paste!A1728))))))))</f>
        <v/>
      </c>
      <c r="B1726">
        <f>YEAR(paste!C1728)</f>
        <v/>
      </c>
      <c r="C1726">
        <f>MONTH(paste!C1728)</f>
        <v/>
      </c>
      <c r="D1726">
        <f>DAY(paste!C1728)</f>
        <v/>
      </c>
      <c r="E1726" s="158" t="n">
        <v>0</v>
      </c>
      <c r="F1726">
        <f>IF(AND(L1726=L1725,D1726=D1725),F1725+1,1)</f>
        <v/>
      </c>
      <c r="G1726" s="158" t="n">
        <v>0</v>
      </c>
      <c r="H1726">
        <f>YEAR(paste!C1728)</f>
        <v/>
      </c>
      <c r="I1726">
        <f>MONTH(paste!C1728)</f>
        <v/>
      </c>
      <c r="J1726">
        <f>DAY(paste!C1728)</f>
        <v/>
      </c>
      <c r="K1726">
        <f>A1726</f>
        <v/>
      </c>
      <c r="L1726">
        <f>IF(ISBLANK(VLOOKUP(paste!J1728,'得意先名 (2)'!$B$3:$F$2005,5,FALSE)),paste!P1728,IFERROR(VLOOKUP(paste!J1728,'得意先名 (2)'!$B$3:$F$2005,5,FALSE),"ZZZZZZZZZZZ"))</f>
        <v/>
      </c>
      <c r="M1726">
        <f>IF(L1726="ZZZZZZZZZZZ",paste!J1728&amp;paste!K1728&amp; "  :   "&amp;paste!M1728&amp; "  :   "&amp;paste!P1728,"")</f>
        <v/>
      </c>
      <c r="O1726" s="158" t="n"/>
      <c r="P1726">
        <f>VLOOKUP(L1726,'L_User+EndUser'!$C$2:$K$500,8,FALSE)</f>
        <v/>
      </c>
      <c r="Q1726">
        <f>VLOOKUP(L1726,'L_User+EndUser'!$C$2:$K$500,9,FALSE)</f>
        <v/>
      </c>
      <c r="R1726" s="158" t="n"/>
      <c r="T1726" s="158" t="n"/>
      <c r="V1726" s="158" t="n"/>
      <c r="AB1726">
        <f>paste!J1728</f>
        <v/>
      </c>
      <c r="AC1726">
        <f>L1726</f>
        <v/>
      </c>
      <c r="AO1726">
        <f>YEAR(paste!O1728)</f>
        <v/>
      </c>
      <c r="AP1726">
        <f>MONTH(paste!O1728)</f>
        <v/>
      </c>
      <c r="AQ1726">
        <f>DAY(paste!O1728)</f>
        <v/>
      </c>
      <c r="BD1726">
        <f>IF(paste!L1728="","",paste!L1728)</f>
        <v/>
      </c>
      <c r="BM1726" t="n">
        <v>1</v>
      </c>
      <c r="BN1726">
        <f>VLOOKUP(paste!E1728,L_Product!$A$2:$B$2001,2,FALSE)</f>
        <v/>
      </c>
      <c r="BO1726" s="21" t="n"/>
      <c r="BT1726" t="n">
        <v>2</v>
      </c>
      <c r="BU1726">
        <f>IF($BM$2=1,2,IF($BM$2=18,1))</f>
        <v/>
      </c>
      <c r="BV1726">
        <f>IF($BM$2=1,0,IF($BM$2=18,1))</f>
        <v/>
      </c>
      <c r="BW1726" t="n">
        <v>2</v>
      </c>
      <c r="BX1726" t="n">
        <v>0</v>
      </c>
      <c r="BY1726" t="n">
        <v>3</v>
      </c>
      <c r="BZ1726">
        <f>VLOOKUP(BN1726,L_Product!$B$2:$Z$2001,14,FALSE)</f>
        <v/>
      </c>
      <c r="CA1726">
        <f>paste!H1728</f>
        <v/>
      </c>
      <c r="CB1726">
        <f>BZ1726*CA1726</f>
        <v/>
      </c>
      <c r="CN1726" s="158" t="n">
        <v>1</v>
      </c>
      <c r="CO1726" s="158" t="n">
        <v>1</v>
      </c>
      <c r="CP1726" s="158" t="n">
        <v>1</v>
      </c>
      <c r="CQ1726" s="158" t="n">
        <v>1</v>
      </c>
      <c r="CR1726" s="158" t="n">
        <v>1</v>
      </c>
      <c r="CS1726" s="158" t="n">
        <v>0</v>
      </c>
      <c r="CT1726" s="158" t="n">
        <v>0</v>
      </c>
      <c r="CU1726" s="158" t="n">
        <v>0</v>
      </c>
      <c r="CV1726" s="158" t="n">
        <v>0</v>
      </c>
      <c r="CW1726" s="158" t="n">
        <v>0</v>
      </c>
      <c r="CX1726">
        <f>B1726</f>
        <v/>
      </c>
      <c r="CY1726">
        <f>C1726</f>
        <v/>
      </c>
      <c r="CZ1726">
        <f>D1726</f>
        <v/>
      </c>
      <c r="DA1726" s="158" t="n">
        <v>1900</v>
      </c>
      <c r="DB1726" s="158" t="n">
        <v>1</v>
      </c>
      <c r="DC1726" s="158" t="n">
        <v>1</v>
      </c>
      <c r="DD1726" s="158" t="n">
        <v>1900</v>
      </c>
      <c r="DE1726" s="158" t="n">
        <v>1</v>
      </c>
      <c r="DF1726" s="158" t="n">
        <v>1</v>
      </c>
      <c r="DG1726" s="158" t="n">
        <v>1900</v>
      </c>
      <c r="DH1726" s="158" t="n">
        <v>1</v>
      </c>
      <c r="DI1726" s="158" t="n">
        <v>1</v>
      </c>
      <c r="DJ1726" s="158" t="n">
        <v>1900</v>
      </c>
      <c r="DK1726" s="158" t="n">
        <v>1</v>
      </c>
      <c r="DL1726" s="158" t="n">
        <v>1</v>
      </c>
      <c r="DR1726" s="158" t="n">
        <v>2</v>
      </c>
      <c r="DS1726" s="158" t="n">
        <v>1</v>
      </c>
      <c r="DT1726" s="158" t="n">
        <v>2</v>
      </c>
      <c r="DU1726" s="158" t="n">
        <v>1</v>
      </c>
      <c r="DV1726" s="158" t="n">
        <v>3</v>
      </c>
      <c r="DW1726" s="158" t="n">
        <v>1</v>
      </c>
      <c r="DX1726" s="158" t="n">
        <v>3</v>
      </c>
      <c r="DY1726" s="158" t="n">
        <v>0</v>
      </c>
      <c r="DZ1726" s="158" t="n">
        <v>0</v>
      </c>
      <c r="EA1726" s="158" t="n">
        <v>0</v>
      </c>
      <c r="EB1726" s="158" t="n">
        <v>0</v>
      </c>
      <c r="EC1726" s="158" t="n">
        <v>0</v>
      </c>
      <c r="ED1726" s="158" t="n">
        <v>0</v>
      </c>
      <c r="EE1726" s="158" t="n">
        <v>0</v>
      </c>
      <c r="EF1726" s="158" t="n">
        <v>0</v>
      </c>
      <c r="EG1726" s="158" t="n">
        <v>0</v>
      </c>
      <c r="EH1726" s="158" t="n">
        <v>0</v>
      </c>
      <c r="EI1726" s="158" t="n">
        <v>0</v>
      </c>
      <c r="EJ1726" s="158" t="n">
        <v>0</v>
      </c>
      <c r="EK1726" s="158" t="n">
        <v>0</v>
      </c>
      <c r="EL1726" s="158" t="n">
        <v>0</v>
      </c>
      <c r="EM1726" s="158" t="n">
        <v>0</v>
      </c>
      <c r="EN1726" s="158" t="n">
        <v>0</v>
      </c>
      <c r="EO1726" s="158" t="n">
        <v>0</v>
      </c>
      <c r="EP1726" s="158" t="n">
        <v>0</v>
      </c>
      <c r="EQ1726" s="158" t="n">
        <v>0</v>
      </c>
      <c r="ER1726" s="158" t="n">
        <v>0</v>
      </c>
      <c r="ES1726" s="158" t="n">
        <v>0</v>
      </c>
      <c r="ET1726" s="158" t="n">
        <v>0</v>
      </c>
      <c r="EU1726" s="158" t="n">
        <v>0</v>
      </c>
      <c r="EV1726" s="158" t="n">
        <v>0</v>
      </c>
      <c r="EW1726" s="158" t="n">
        <v>0</v>
      </c>
      <c r="EX1726" s="158" t="n">
        <v>0</v>
      </c>
      <c r="EY1726" s="158" t="n">
        <v>0</v>
      </c>
      <c r="EZ1726" s="158" t="n">
        <v>1900</v>
      </c>
      <c r="FA1726" s="158" t="n">
        <v>1</v>
      </c>
      <c r="FB1726" s="158" t="n">
        <v>1</v>
      </c>
      <c r="FC1726" s="158" t="n">
        <v>1900</v>
      </c>
      <c r="FD1726" s="158" t="n">
        <v>1</v>
      </c>
      <c r="FE1726" s="158" t="n">
        <v>1</v>
      </c>
      <c r="FF1726" s="158" t="n">
        <v>1900</v>
      </c>
      <c r="FG1726" s="158" t="n">
        <v>1</v>
      </c>
      <c r="FH1726" s="158" t="n">
        <v>1</v>
      </c>
      <c r="FI1726" s="158" t="n">
        <v>1900</v>
      </c>
      <c r="FJ1726" s="158" t="n">
        <v>1</v>
      </c>
      <c r="FK1726" s="158" t="n">
        <v>1</v>
      </c>
      <c r="FL1726" s="158" t="n">
        <v>1900</v>
      </c>
      <c r="FM1726" s="158" t="n">
        <v>1</v>
      </c>
      <c r="FN1726" s="158" t="n">
        <v>1</v>
      </c>
      <c r="FO1726" s="158" t="n">
        <v>1900</v>
      </c>
      <c r="FP1726" s="158" t="n">
        <v>1</v>
      </c>
      <c r="FQ1726" s="158" t="n">
        <v>1</v>
      </c>
      <c r="FR1726" s="158" t="n">
        <v>1900</v>
      </c>
      <c r="FS1726" s="158" t="n">
        <v>1</v>
      </c>
      <c r="FT1726" s="158" t="n">
        <v>1</v>
      </c>
      <c r="FU1726" s="158" t="n">
        <v>1900</v>
      </c>
      <c r="FV1726" s="158" t="n">
        <v>1</v>
      </c>
      <c r="FW1726" s="158" t="n">
        <v>1</v>
      </c>
    </row>
    <row r="1727">
      <c r="A1727">
        <f>IF(F1727&gt;1,A1726,IF(AND(I1727&lt;10,paste!A1729&lt;10),RIGHT(H1727,2)&amp;"0"&amp;I1727&amp;"000"&amp;paste!A1729,IF(AND(I1727&lt;10,paste!A1729&gt;=10,paste!A1729&lt;100),RIGHT(H1727,2)&amp;"0"&amp;I1727&amp;"00"&amp;paste!A1729,IF(AND(I1727&lt;10,paste!A1729&gt;=100,paste!A1729&lt;1000),RIGHT(H1727,2)&amp;"0"&amp;I1727&amp;"0"&amp;paste!A1729,IF(AND(I1727&lt;10,paste!A1729&gt;=1000),RIGHT(H1727,2)&amp;"0"&amp;I1727&amp;paste!A1729,IF(AND(I1727&gt;=10,paste!A1729&lt;10),RIGHT(H1727,2)&amp;I1727&amp;"000"&amp;paste!A1729,IF(AND(I1727&gt;=10,paste!A1729&gt;=10,paste!A1729&lt;100),RIGHT(H1727,2)&amp;I1727&amp;"00"&amp;paste!A1729,IF(AND(I1727&gt;=10,paste!A1729&gt;=100,paste!A1729&lt;1000),RIGHT(H1727,2)&amp;I1727&amp;"0"&amp;paste!A1729,RIGHT(H1727,2)&amp;I1727&amp;paste!A1729))))))))</f>
        <v/>
      </c>
      <c r="B1727">
        <f>YEAR(paste!C1729)</f>
        <v/>
      </c>
      <c r="C1727">
        <f>MONTH(paste!C1729)</f>
        <v/>
      </c>
      <c r="D1727">
        <f>DAY(paste!C1729)</f>
        <v/>
      </c>
      <c r="E1727" s="158" t="n">
        <v>0</v>
      </c>
      <c r="F1727">
        <f>IF(AND(L1727=L1726,D1727=D1726),F1726+1,1)</f>
        <v/>
      </c>
      <c r="G1727" s="158" t="n">
        <v>0</v>
      </c>
      <c r="H1727">
        <f>YEAR(paste!C1729)</f>
        <v/>
      </c>
      <c r="I1727">
        <f>MONTH(paste!C1729)</f>
        <v/>
      </c>
      <c r="J1727">
        <f>DAY(paste!C1729)</f>
        <v/>
      </c>
      <c r="K1727">
        <f>A1727</f>
        <v/>
      </c>
      <c r="L1727">
        <f>IF(ISBLANK(VLOOKUP(paste!J1729,'得意先名 (2)'!$B$3:$F$2005,5,FALSE)),paste!P1729,IFERROR(VLOOKUP(paste!J1729,'得意先名 (2)'!$B$3:$F$2005,5,FALSE),"ZZZZZZZZZZZ"))</f>
        <v/>
      </c>
      <c r="M1727">
        <f>IF(L1727="ZZZZZZZZZZZ",paste!J1729&amp;paste!K1729&amp; "  :   "&amp;paste!M1729&amp; "  :   "&amp;paste!P1729,"")</f>
        <v/>
      </c>
      <c r="O1727" s="158" t="n"/>
      <c r="P1727">
        <f>VLOOKUP(L1727,'L_User+EndUser'!$C$2:$K$500,8,FALSE)</f>
        <v/>
      </c>
      <c r="Q1727">
        <f>VLOOKUP(L1727,'L_User+EndUser'!$C$2:$K$500,9,FALSE)</f>
        <v/>
      </c>
      <c r="R1727" s="158" t="n"/>
      <c r="T1727" s="158" t="n"/>
      <c r="V1727" s="158" t="n"/>
      <c r="AB1727">
        <f>paste!J1729</f>
        <v/>
      </c>
      <c r="AC1727">
        <f>L1727</f>
        <v/>
      </c>
      <c r="AO1727">
        <f>YEAR(paste!O1729)</f>
        <v/>
      </c>
      <c r="AP1727">
        <f>MONTH(paste!O1729)</f>
        <v/>
      </c>
      <c r="AQ1727">
        <f>DAY(paste!O1729)</f>
        <v/>
      </c>
      <c r="BD1727">
        <f>IF(paste!L1729="","",paste!L1729)</f>
        <v/>
      </c>
      <c r="BM1727" t="n">
        <v>1</v>
      </c>
      <c r="BN1727">
        <f>VLOOKUP(paste!E1729,L_Product!$A$2:$B$2001,2,FALSE)</f>
        <v/>
      </c>
      <c r="BO1727" s="21" t="n"/>
      <c r="BT1727" t="n">
        <v>2</v>
      </c>
      <c r="BU1727">
        <f>IF($BM$2=1,2,IF($BM$2=18,1))</f>
        <v/>
      </c>
      <c r="BV1727">
        <f>IF($BM$2=1,0,IF($BM$2=18,1))</f>
        <v/>
      </c>
      <c r="BW1727" t="n">
        <v>2</v>
      </c>
      <c r="BX1727" t="n">
        <v>0</v>
      </c>
      <c r="BY1727" t="n">
        <v>3</v>
      </c>
      <c r="BZ1727">
        <f>VLOOKUP(BN1727,L_Product!$B$2:$Z$2001,14,FALSE)</f>
        <v/>
      </c>
      <c r="CA1727">
        <f>paste!H1729</f>
        <v/>
      </c>
      <c r="CB1727">
        <f>BZ1727*CA1727</f>
        <v/>
      </c>
      <c r="CN1727" s="158" t="n">
        <v>1</v>
      </c>
      <c r="CO1727" s="158" t="n">
        <v>1</v>
      </c>
      <c r="CP1727" s="158" t="n">
        <v>1</v>
      </c>
      <c r="CQ1727" s="158" t="n">
        <v>1</v>
      </c>
      <c r="CR1727" s="158" t="n">
        <v>1</v>
      </c>
      <c r="CS1727" s="158" t="n">
        <v>0</v>
      </c>
      <c r="CT1727" s="158" t="n">
        <v>0</v>
      </c>
      <c r="CU1727" s="158" t="n">
        <v>0</v>
      </c>
      <c r="CV1727" s="158" t="n">
        <v>0</v>
      </c>
      <c r="CW1727" s="158" t="n">
        <v>0</v>
      </c>
      <c r="CX1727">
        <f>B1727</f>
        <v/>
      </c>
      <c r="CY1727">
        <f>C1727</f>
        <v/>
      </c>
      <c r="CZ1727">
        <f>D1727</f>
        <v/>
      </c>
      <c r="DA1727" s="158" t="n">
        <v>1900</v>
      </c>
      <c r="DB1727" s="158" t="n">
        <v>1</v>
      </c>
      <c r="DC1727" s="158" t="n">
        <v>1</v>
      </c>
      <c r="DD1727" s="158" t="n">
        <v>1900</v>
      </c>
      <c r="DE1727" s="158" t="n">
        <v>1</v>
      </c>
      <c r="DF1727" s="158" t="n">
        <v>1</v>
      </c>
      <c r="DG1727" s="158" t="n">
        <v>1900</v>
      </c>
      <c r="DH1727" s="158" t="n">
        <v>1</v>
      </c>
      <c r="DI1727" s="158" t="n">
        <v>1</v>
      </c>
      <c r="DJ1727" s="158" t="n">
        <v>1900</v>
      </c>
      <c r="DK1727" s="158" t="n">
        <v>1</v>
      </c>
      <c r="DL1727" s="158" t="n">
        <v>1</v>
      </c>
      <c r="DR1727" s="158" t="n">
        <v>2</v>
      </c>
      <c r="DS1727" s="158" t="n">
        <v>1</v>
      </c>
      <c r="DT1727" s="158" t="n">
        <v>2</v>
      </c>
      <c r="DU1727" s="158" t="n">
        <v>1</v>
      </c>
      <c r="DV1727" s="158" t="n">
        <v>3</v>
      </c>
      <c r="DW1727" s="158" t="n">
        <v>1</v>
      </c>
      <c r="DX1727" s="158" t="n">
        <v>3</v>
      </c>
      <c r="DY1727" s="158" t="n">
        <v>0</v>
      </c>
      <c r="DZ1727" s="158" t="n">
        <v>0</v>
      </c>
      <c r="EA1727" s="158" t="n">
        <v>0</v>
      </c>
      <c r="EB1727" s="158" t="n">
        <v>0</v>
      </c>
      <c r="EC1727" s="158" t="n">
        <v>0</v>
      </c>
      <c r="ED1727" s="158" t="n">
        <v>0</v>
      </c>
      <c r="EE1727" s="158" t="n">
        <v>0</v>
      </c>
      <c r="EF1727" s="158" t="n">
        <v>0</v>
      </c>
      <c r="EG1727" s="158" t="n">
        <v>0</v>
      </c>
      <c r="EH1727" s="158" t="n">
        <v>0</v>
      </c>
      <c r="EI1727" s="158" t="n">
        <v>0</v>
      </c>
      <c r="EJ1727" s="158" t="n">
        <v>0</v>
      </c>
      <c r="EK1727" s="158" t="n">
        <v>0</v>
      </c>
      <c r="EL1727" s="158" t="n">
        <v>0</v>
      </c>
      <c r="EM1727" s="158" t="n">
        <v>0</v>
      </c>
      <c r="EN1727" s="158" t="n">
        <v>0</v>
      </c>
      <c r="EO1727" s="158" t="n">
        <v>0</v>
      </c>
      <c r="EP1727" s="158" t="n">
        <v>0</v>
      </c>
      <c r="EQ1727" s="158" t="n">
        <v>0</v>
      </c>
      <c r="ER1727" s="158" t="n">
        <v>0</v>
      </c>
      <c r="ES1727" s="158" t="n">
        <v>0</v>
      </c>
      <c r="ET1727" s="158" t="n">
        <v>0</v>
      </c>
      <c r="EU1727" s="158" t="n">
        <v>0</v>
      </c>
      <c r="EV1727" s="158" t="n">
        <v>0</v>
      </c>
      <c r="EW1727" s="158" t="n">
        <v>0</v>
      </c>
      <c r="EX1727" s="158" t="n">
        <v>0</v>
      </c>
      <c r="EY1727" s="158" t="n">
        <v>0</v>
      </c>
      <c r="EZ1727" s="158" t="n">
        <v>1900</v>
      </c>
      <c r="FA1727" s="158" t="n">
        <v>1</v>
      </c>
      <c r="FB1727" s="158" t="n">
        <v>1</v>
      </c>
      <c r="FC1727" s="158" t="n">
        <v>1900</v>
      </c>
      <c r="FD1727" s="158" t="n">
        <v>1</v>
      </c>
      <c r="FE1727" s="158" t="n">
        <v>1</v>
      </c>
      <c r="FF1727" s="158" t="n">
        <v>1900</v>
      </c>
      <c r="FG1727" s="158" t="n">
        <v>1</v>
      </c>
      <c r="FH1727" s="158" t="n">
        <v>1</v>
      </c>
      <c r="FI1727" s="158" t="n">
        <v>1900</v>
      </c>
      <c r="FJ1727" s="158" t="n">
        <v>1</v>
      </c>
      <c r="FK1727" s="158" t="n">
        <v>1</v>
      </c>
      <c r="FL1727" s="158" t="n">
        <v>1900</v>
      </c>
      <c r="FM1727" s="158" t="n">
        <v>1</v>
      </c>
      <c r="FN1727" s="158" t="n">
        <v>1</v>
      </c>
      <c r="FO1727" s="158" t="n">
        <v>1900</v>
      </c>
      <c r="FP1727" s="158" t="n">
        <v>1</v>
      </c>
      <c r="FQ1727" s="158" t="n">
        <v>1</v>
      </c>
      <c r="FR1727" s="158" t="n">
        <v>1900</v>
      </c>
      <c r="FS1727" s="158" t="n">
        <v>1</v>
      </c>
      <c r="FT1727" s="158" t="n">
        <v>1</v>
      </c>
      <c r="FU1727" s="158" t="n">
        <v>1900</v>
      </c>
      <c r="FV1727" s="158" t="n">
        <v>1</v>
      </c>
      <c r="FW1727" s="158" t="n">
        <v>1</v>
      </c>
    </row>
    <row r="1728">
      <c r="A1728">
        <f>IF(F1728&gt;1,A1727,IF(AND(I1728&lt;10,paste!A1730&lt;10),RIGHT(H1728,2)&amp;"0"&amp;I1728&amp;"000"&amp;paste!A1730,IF(AND(I1728&lt;10,paste!A1730&gt;=10,paste!A1730&lt;100),RIGHT(H1728,2)&amp;"0"&amp;I1728&amp;"00"&amp;paste!A1730,IF(AND(I1728&lt;10,paste!A1730&gt;=100,paste!A1730&lt;1000),RIGHT(H1728,2)&amp;"0"&amp;I1728&amp;"0"&amp;paste!A1730,IF(AND(I1728&lt;10,paste!A1730&gt;=1000),RIGHT(H1728,2)&amp;"0"&amp;I1728&amp;paste!A1730,IF(AND(I1728&gt;=10,paste!A1730&lt;10),RIGHT(H1728,2)&amp;I1728&amp;"000"&amp;paste!A1730,IF(AND(I1728&gt;=10,paste!A1730&gt;=10,paste!A1730&lt;100),RIGHT(H1728,2)&amp;I1728&amp;"00"&amp;paste!A1730,IF(AND(I1728&gt;=10,paste!A1730&gt;=100,paste!A1730&lt;1000),RIGHT(H1728,2)&amp;I1728&amp;"0"&amp;paste!A1730,RIGHT(H1728,2)&amp;I1728&amp;paste!A1730))))))))</f>
        <v/>
      </c>
      <c r="B1728">
        <f>YEAR(paste!C1730)</f>
        <v/>
      </c>
      <c r="C1728">
        <f>MONTH(paste!C1730)</f>
        <v/>
      </c>
      <c r="D1728">
        <f>DAY(paste!C1730)</f>
        <v/>
      </c>
      <c r="E1728" s="158" t="n">
        <v>0</v>
      </c>
      <c r="F1728">
        <f>IF(AND(L1728=L1727,D1728=D1727),F1727+1,1)</f>
        <v/>
      </c>
      <c r="G1728" s="158" t="n">
        <v>0</v>
      </c>
      <c r="H1728">
        <f>YEAR(paste!C1730)</f>
        <v/>
      </c>
      <c r="I1728">
        <f>MONTH(paste!C1730)</f>
        <v/>
      </c>
      <c r="J1728">
        <f>DAY(paste!C1730)</f>
        <v/>
      </c>
      <c r="K1728">
        <f>A1728</f>
        <v/>
      </c>
      <c r="L1728">
        <f>IF(ISBLANK(VLOOKUP(paste!J1730,'得意先名 (2)'!$B$3:$F$2005,5,FALSE)),paste!P1730,IFERROR(VLOOKUP(paste!J1730,'得意先名 (2)'!$B$3:$F$2005,5,FALSE),"ZZZZZZZZZZZ"))</f>
        <v/>
      </c>
      <c r="M1728">
        <f>IF(L1728="ZZZZZZZZZZZ",paste!J1730&amp;paste!K1730&amp; "  :   "&amp;paste!M1730&amp; "  :   "&amp;paste!P1730,"")</f>
        <v/>
      </c>
      <c r="O1728" s="158" t="n"/>
      <c r="P1728">
        <f>VLOOKUP(L1728,'L_User+EndUser'!$C$2:$K$500,8,FALSE)</f>
        <v/>
      </c>
      <c r="Q1728">
        <f>VLOOKUP(L1728,'L_User+EndUser'!$C$2:$K$500,9,FALSE)</f>
        <v/>
      </c>
      <c r="R1728" s="158" t="n"/>
      <c r="T1728" s="158" t="n"/>
      <c r="V1728" s="158" t="n"/>
      <c r="AB1728">
        <f>paste!J1730</f>
        <v/>
      </c>
      <c r="AC1728">
        <f>L1728</f>
        <v/>
      </c>
      <c r="AO1728">
        <f>YEAR(paste!O1730)</f>
        <v/>
      </c>
      <c r="AP1728">
        <f>MONTH(paste!O1730)</f>
        <v/>
      </c>
      <c r="AQ1728">
        <f>DAY(paste!O1730)</f>
        <v/>
      </c>
      <c r="BD1728">
        <f>IF(paste!L1730="","",paste!L1730)</f>
        <v/>
      </c>
      <c r="BM1728" t="n">
        <v>1</v>
      </c>
      <c r="BN1728">
        <f>VLOOKUP(paste!E1730,L_Product!$A$2:$B$2001,2,FALSE)</f>
        <v/>
      </c>
      <c r="BO1728" s="21" t="n"/>
      <c r="BT1728" t="n">
        <v>2</v>
      </c>
      <c r="BU1728">
        <f>IF($BM$2=1,2,IF($BM$2=18,1))</f>
        <v/>
      </c>
      <c r="BV1728">
        <f>IF($BM$2=1,0,IF($BM$2=18,1))</f>
        <v/>
      </c>
      <c r="BW1728" t="n">
        <v>2</v>
      </c>
      <c r="BX1728" t="n">
        <v>0</v>
      </c>
      <c r="BY1728" t="n">
        <v>3</v>
      </c>
      <c r="BZ1728">
        <f>VLOOKUP(BN1728,L_Product!$B$2:$Z$2001,14,FALSE)</f>
        <v/>
      </c>
      <c r="CA1728">
        <f>paste!H1730</f>
        <v/>
      </c>
      <c r="CB1728">
        <f>BZ1728*CA1728</f>
        <v/>
      </c>
      <c r="CN1728" s="158" t="n">
        <v>1</v>
      </c>
      <c r="CO1728" s="158" t="n">
        <v>1</v>
      </c>
      <c r="CP1728" s="158" t="n">
        <v>1</v>
      </c>
      <c r="CQ1728" s="158" t="n">
        <v>1</v>
      </c>
      <c r="CR1728" s="158" t="n">
        <v>1</v>
      </c>
      <c r="CS1728" s="158" t="n">
        <v>0</v>
      </c>
      <c r="CT1728" s="158" t="n">
        <v>0</v>
      </c>
      <c r="CU1728" s="158" t="n">
        <v>0</v>
      </c>
      <c r="CV1728" s="158" t="n">
        <v>0</v>
      </c>
      <c r="CW1728" s="158" t="n">
        <v>0</v>
      </c>
      <c r="CX1728">
        <f>B1728</f>
        <v/>
      </c>
      <c r="CY1728">
        <f>C1728</f>
        <v/>
      </c>
      <c r="CZ1728">
        <f>D1728</f>
        <v/>
      </c>
      <c r="DA1728" s="158" t="n">
        <v>1900</v>
      </c>
      <c r="DB1728" s="158" t="n">
        <v>1</v>
      </c>
      <c r="DC1728" s="158" t="n">
        <v>1</v>
      </c>
      <c r="DD1728" s="158" t="n">
        <v>1900</v>
      </c>
      <c r="DE1728" s="158" t="n">
        <v>1</v>
      </c>
      <c r="DF1728" s="158" t="n">
        <v>1</v>
      </c>
      <c r="DG1728" s="158" t="n">
        <v>1900</v>
      </c>
      <c r="DH1728" s="158" t="n">
        <v>1</v>
      </c>
      <c r="DI1728" s="158" t="n">
        <v>1</v>
      </c>
      <c r="DJ1728" s="158" t="n">
        <v>1900</v>
      </c>
      <c r="DK1728" s="158" t="n">
        <v>1</v>
      </c>
      <c r="DL1728" s="158" t="n">
        <v>1</v>
      </c>
      <c r="DR1728" s="158" t="n">
        <v>2</v>
      </c>
      <c r="DS1728" s="158" t="n">
        <v>1</v>
      </c>
      <c r="DT1728" s="158" t="n">
        <v>2</v>
      </c>
      <c r="DU1728" s="158" t="n">
        <v>1</v>
      </c>
      <c r="DV1728" s="158" t="n">
        <v>3</v>
      </c>
      <c r="DW1728" s="158" t="n">
        <v>1</v>
      </c>
      <c r="DX1728" s="158" t="n">
        <v>3</v>
      </c>
      <c r="DY1728" s="158" t="n">
        <v>0</v>
      </c>
      <c r="DZ1728" s="158" t="n">
        <v>0</v>
      </c>
      <c r="EA1728" s="158" t="n">
        <v>0</v>
      </c>
      <c r="EB1728" s="158" t="n">
        <v>0</v>
      </c>
      <c r="EC1728" s="158" t="n">
        <v>0</v>
      </c>
      <c r="ED1728" s="158" t="n">
        <v>0</v>
      </c>
      <c r="EE1728" s="158" t="n">
        <v>0</v>
      </c>
      <c r="EF1728" s="158" t="n">
        <v>0</v>
      </c>
      <c r="EG1728" s="158" t="n">
        <v>0</v>
      </c>
      <c r="EH1728" s="158" t="n">
        <v>0</v>
      </c>
      <c r="EI1728" s="158" t="n">
        <v>0</v>
      </c>
      <c r="EJ1728" s="158" t="n">
        <v>0</v>
      </c>
      <c r="EK1728" s="158" t="n">
        <v>0</v>
      </c>
      <c r="EL1728" s="158" t="n">
        <v>0</v>
      </c>
      <c r="EM1728" s="158" t="n">
        <v>0</v>
      </c>
      <c r="EN1728" s="158" t="n">
        <v>0</v>
      </c>
      <c r="EO1728" s="158" t="n">
        <v>0</v>
      </c>
      <c r="EP1728" s="158" t="n">
        <v>0</v>
      </c>
      <c r="EQ1728" s="158" t="n">
        <v>0</v>
      </c>
      <c r="ER1728" s="158" t="n">
        <v>0</v>
      </c>
      <c r="ES1728" s="158" t="n">
        <v>0</v>
      </c>
      <c r="ET1728" s="158" t="n">
        <v>0</v>
      </c>
      <c r="EU1728" s="158" t="n">
        <v>0</v>
      </c>
      <c r="EV1728" s="158" t="n">
        <v>0</v>
      </c>
      <c r="EW1728" s="158" t="n">
        <v>0</v>
      </c>
      <c r="EX1728" s="158" t="n">
        <v>0</v>
      </c>
      <c r="EY1728" s="158" t="n">
        <v>0</v>
      </c>
      <c r="EZ1728" s="158" t="n">
        <v>1900</v>
      </c>
      <c r="FA1728" s="158" t="n">
        <v>1</v>
      </c>
      <c r="FB1728" s="158" t="n">
        <v>1</v>
      </c>
      <c r="FC1728" s="158" t="n">
        <v>1900</v>
      </c>
      <c r="FD1728" s="158" t="n">
        <v>1</v>
      </c>
      <c r="FE1728" s="158" t="n">
        <v>1</v>
      </c>
      <c r="FF1728" s="158" t="n">
        <v>1900</v>
      </c>
      <c r="FG1728" s="158" t="n">
        <v>1</v>
      </c>
      <c r="FH1728" s="158" t="n">
        <v>1</v>
      </c>
      <c r="FI1728" s="158" t="n">
        <v>1900</v>
      </c>
      <c r="FJ1728" s="158" t="n">
        <v>1</v>
      </c>
      <c r="FK1728" s="158" t="n">
        <v>1</v>
      </c>
      <c r="FL1728" s="158" t="n">
        <v>1900</v>
      </c>
      <c r="FM1728" s="158" t="n">
        <v>1</v>
      </c>
      <c r="FN1728" s="158" t="n">
        <v>1</v>
      </c>
      <c r="FO1728" s="158" t="n">
        <v>1900</v>
      </c>
      <c r="FP1728" s="158" t="n">
        <v>1</v>
      </c>
      <c r="FQ1728" s="158" t="n">
        <v>1</v>
      </c>
      <c r="FR1728" s="158" t="n">
        <v>1900</v>
      </c>
      <c r="FS1728" s="158" t="n">
        <v>1</v>
      </c>
      <c r="FT1728" s="158" t="n">
        <v>1</v>
      </c>
      <c r="FU1728" s="158" t="n">
        <v>1900</v>
      </c>
      <c r="FV1728" s="158" t="n">
        <v>1</v>
      </c>
      <c r="FW1728" s="158" t="n">
        <v>1</v>
      </c>
    </row>
    <row r="1729">
      <c r="A1729">
        <f>IF(F1729&gt;1,A1728,IF(AND(I1729&lt;10,paste!A1731&lt;10),RIGHT(H1729,2)&amp;"0"&amp;I1729&amp;"000"&amp;paste!A1731,IF(AND(I1729&lt;10,paste!A1731&gt;=10,paste!A1731&lt;100),RIGHT(H1729,2)&amp;"0"&amp;I1729&amp;"00"&amp;paste!A1731,IF(AND(I1729&lt;10,paste!A1731&gt;=100,paste!A1731&lt;1000),RIGHT(H1729,2)&amp;"0"&amp;I1729&amp;"0"&amp;paste!A1731,IF(AND(I1729&lt;10,paste!A1731&gt;=1000),RIGHT(H1729,2)&amp;"0"&amp;I1729&amp;paste!A1731,IF(AND(I1729&gt;=10,paste!A1731&lt;10),RIGHT(H1729,2)&amp;I1729&amp;"000"&amp;paste!A1731,IF(AND(I1729&gt;=10,paste!A1731&gt;=10,paste!A1731&lt;100),RIGHT(H1729,2)&amp;I1729&amp;"00"&amp;paste!A1731,IF(AND(I1729&gt;=10,paste!A1731&gt;=100,paste!A1731&lt;1000),RIGHT(H1729,2)&amp;I1729&amp;"0"&amp;paste!A1731,RIGHT(H1729,2)&amp;I1729&amp;paste!A1731))))))))</f>
        <v/>
      </c>
      <c r="B1729">
        <f>YEAR(paste!C1731)</f>
        <v/>
      </c>
      <c r="C1729">
        <f>MONTH(paste!C1731)</f>
        <v/>
      </c>
      <c r="D1729">
        <f>DAY(paste!C1731)</f>
        <v/>
      </c>
      <c r="E1729" s="158" t="n">
        <v>0</v>
      </c>
      <c r="F1729">
        <f>IF(AND(L1729=L1728,D1729=D1728),F1728+1,1)</f>
        <v/>
      </c>
      <c r="G1729" s="158" t="n">
        <v>0</v>
      </c>
      <c r="H1729">
        <f>YEAR(paste!C1731)</f>
        <v/>
      </c>
      <c r="I1729">
        <f>MONTH(paste!C1731)</f>
        <v/>
      </c>
      <c r="J1729">
        <f>DAY(paste!C1731)</f>
        <v/>
      </c>
      <c r="K1729">
        <f>A1729</f>
        <v/>
      </c>
      <c r="L1729">
        <f>IF(ISBLANK(VLOOKUP(paste!J1731,'得意先名 (2)'!$B$3:$F$2005,5,FALSE)),paste!P1731,IFERROR(VLOOKUP(paste!J1731,'得意先名 (2)'!$B$3:$F$2005,5,FALSE),"ZZZZZZZZZZZ"))</f>
        <v/>
      </c>
      <c r="M1729">
        <f>IF(L1729="ZZZZZZZZZZZ",paste!J1731&amp;paste!K1731&amp; "  :   "&amp;paste!M1731&amp; "  :   "&amp;paste!P1731,"")</f>
        <v/>
      </c>
      <c r="O1729" s="158" t="n"/>
      <c r="P1729">
        <f>VLOOKUP(L1729,'L_User+EndUser'!$C$2:$K$500,8,FALSE)</f>
        <v/>
      </c>
      <c r="Q1729">
        <f>VLOOKUP(L1729,'L_User+EndUser'!$C$2:$K$500,9,FALSE)</f>
        <v/>
      </c>
      <c r="R1729" s="158" t="n"/>
      <c r="T1729" s="158" t="n"/>
      <c r="V1729" s="158" t="n"/>
      <c r="AB1729">
        <f>paste!J1731</f>
        <v/>
      </c>
      <c r="AC1729">
        <f>L1729</f>
        <v/>
      </c>
      <c r="AO1729">
        <f>YEAR(paste!O1731)</f>
        <v/>
      </c>
      <c r="AP1729">
        <f>MONTH(paste!O1731)</f>
        <v/>
      </c>
      <c r="AQ1729">
        <f>DAY(paste!O1731)</f>
        <v/>
      </c>
      <c r="BD1729">
        <f>IF(paste!L1731="","",paste!L1731)</f>
        <v/>
      </c>
      <c r="BM1729" t="n">
        <v>1</v>
      </c>
      <c r="BN1729">
        <f>VLOOKUP(paste!E1731,L_Product!$A$2:$B$2001,2,FALSE)</f>
        <v/>
      </c>
      <c r="BO1729" s="21" t="n"/>
      <c r="BT1729" t="n">
        <v>2</v>
      </c>
      <c r="BU1729">
        <f>IF($BM$2=1,2,IF($BM$2=18,1))</f>
        <v/>
      </c>
      <c r="BV1729">
        <f>IF($BM$2=1,0,IF($BM$2=18,1))</f>
        <v/>
      </c>
      <c r="BW1729" t="n">
        <v>2</v>
      </c>
      <c r="BX1729" t="n">
        <v>0</v>
      </c>
      <c r="BY1729" t="n">
        <v>3</v>
      </c>
      <c r="BZ1729">
        <f>VLOOKUP(BN1729,L_Product!$B$2:$Z$2001,14,FALSE)</f>
        <v/>
      </c>
      <c r="CA1729">
        <f>paste!H1731</f>
        <v/>
      </c>
      <c r="CB1729">
        <f>BZ1729*CA1729</f>
        <v/>
      </c>
      <c r="CN1729" s="158" t="n">
        <v>1</v>
      </c>
      <c r="CO1729" s="158" t="n">
        <v>1</v>
      </c>
      <c r="CP1729" s="158" t="n">
        <v>1</v>
      </c>
      <c r="CQ1729" s="158" t="n">
        <v>1</v>
      </c>
      <c r="CR1729" s="158" t="n">
        <v>1</v>
      </c>
      <c r="CS1729" s="158" t="n">
        <v>0</v>
      </c>
      <c r="CT1729" s="158" t="n">
        <v>0</v>
      </c>
      <c r="CU1729" s="158" t="n">
        <v>0</v>
      </c>
      <c r="CV1729" s="158" t="n">
        <v>0</v>
      </c>
      <c r="CW1729" s="158" t="n">
        <v>0</v>
      </c>
      <c r="CX1729">
        <f>B1729</f>
        <v/>
      </c>
      <c r="CY1729">
        <f>C1729</f>
        <v/>
      </c>
      <c r="CZ1729">
        <f>D1729</f>
        <v/>
      </c>
      <c r="DA1729" s="158" t="n">
        <v>1900</v>
      </c>
      <c r="DB1729" s="158" t="n">
        <v>1</v>
      </c>
      <c r="DC1729" s="158" t="n">
        <v>1</v>
      </c>
      <c r="DD1729" s="158" t="n">
        <v>1900</v>
      </c>
      <c r="DE1729" s="158" t="n">
        <v>1</v>
      </c>
      <c r="DF1729" s="158" t="n">
        <v>1</v>
      </c>
      <c r="DG1729" s="158" t="n">
        <v>1900</v>
      </c>
      <c r="DH1729" s="158" t="n">
        <v>1</v>
      </c>
      <c r="DI1729" s="158" t="n">
        <v>1</v>
      </c>
      <c r="DJ1729" s="158" t="n">
        <v>1900</v>
      </c>
      <c r="DK1729" s="158" t="n">
        <v>1</v>
      </c>
      <c r="DL1729" s="158" t="n">
        <v>1</v>
      </c>
      <c r="DR1729" s="158" t="n">
        <v>2</v>
      </c>
      <c r="DS1729" s="158" t="n">
        <v>1</v>
      </c>
      <c r="DT1729" s="158" t="n">
        <v>2</v>
      </c>
      <c r="DU1729" s="158" t="n">
        <v>1</v>
      </c>
      <c r="DV1729" s="158" t="n">
        <v>3</v>
      </c>
      <c r="DW1729" s="158" t="n">
        <v>1</v>
      </c>
      <c r="DX1729" s="158" t="n">
        <v>3</v>
      </c>
      <c r="DY1729" s="158" t="n">
        <v>0</v>
      </c>
      <c r="DZ1729" s="158" t="n">
        <v>0</v>
      </c>
      <c r="EA1729" s="158" t="n">
        <v>0</v>
      </c>
      <c r="EB1729" s="158" t="n">
        <v>0</v>
      </c>
      <c r="EC1729" s="158" t="n">
        <v>0</v>
      </c>
      <c r="ED1729" s="158" t="n">
        <v>0</v>
      </c>
      <c r="EE1729" s="158" t="n">
        <v>0</v>
      </c>
      <c r="EF1729" s="158" t="n">
        <v>0</v>
      </c>
      <c r="EG1729" s="158" t="n">
        <v>0</v>
      </c>
      <c r="EH1729" s="158" t="n">
        <v>0</v>
      </c>
      <c r="EI1729" s="158" t="n">
        <v>0</v>
      </c>
      <c r="EJ1729" s="158" t="n">
        <v>0</v>
      </c>
      <c r="EK1729" s="158" t="n">
        <v>0</v>
      </c>
      <c r="EL1729" s="158" t="n">
        <v>0</v>
      </c>
      <c r="EM1729" s="158" t="n">
        <v>0</v>
      </c>
      <c r="EN1729" s="158" t="n">
        <v>0</v>
      </c>
      <c r="EO1729" s="158" t="n">
        <v>0</v>
      </c>
      <c r="EP1729" s="158" t="n">
        <v>0</v>
      </c>
      <c r="EQ1729" s="158" t="n">
        <v>0</v>
      </c>
      <c r="ER1729" s="158" t="n">
        <v>0</v>
      </c>
      <c r="ES1729" s="158" t="n">
        <v>0</v>
      </c>
      <c r="ET1729" s="158" t="n">
        <v>0</v>
      </c>
      <c r="EU1729" s="158" t="n">
        <v>0</v>
      </c>
      <c r="EV1729" s="158" t="n">
        <v>0</v>
      </c>
      <c r="EW1729" s="158" t="n">
        <v>0</v>
      </c>
      <c r="EX1729" s="158" t="n">
        <v>0</v>
      </c>
      <c r="EY1729" s="158" t="n">
        <v>0</v>
      </c>
      <c r="EZ1729" s="158" t="n">
        <v>1900</v>
      </c>
      <c r="FA1729" s="158" t="n">
        <v>1</v>
      </c>
      <c r="FB1729" s="158" t="n">
        <v>1</v>
      </c>
      <c r="FC1729" s="158" t="n">
        <v>1900</v>
      </c>
      <c r="FD1729" s="158" t="n">
        <v>1</v>
      </c>
      <c r="FE1729" s="158" t="n">
        <v>1</v>
      </c>
      <c r="FF1729" s="158" t="n">
        <v>1900</v>
      </c>
      <c r="FG1729" s="158" t="n">
        <v>1</v>
      </c>
      <c r="FH1729" s="158" t="n">
        <v>1</v>
      </c>
      <c r="FI1729" s="158" t="n">
        <v>1900</v>
      </c>
      <c r="FJ1729" s="158" t="n">
        <v>1</v>
      </c>
      <c r="FK1729" s="158" t="n">
        <v>1</v>
      </c>
      <c r="FL1729" s="158" t="n">
        <v>1900</v>
      </c>
      <c r="FM1729" s="158" t="n">
        <v>1</v>
      </c>
      <c r="FN1729" s="158" t="n">
        <v>1</v>
      </c>
      <c r="FO1729" s="158" t="n">
        <v>1900</v>
      </c>
      <c r="FP1729" s="158" t="n">
        <v>1</v>
      </c>
      <c r="FQ1729" s="158" t="n">
        <v>1</v>
      </c>
      <c r="FR1729" s="158" t="n">
        <v>1900</v>
      </c>
      <c r="FS1729" s="158" t="n">
        <v>1</v>
      </c>
      <c r="FT1729" s="158" t="n">
        <v>1</v>
      </c>
      <c r="FU1729" s="158" t="n">
        <v>1900</v>
      </c>
      <c r="FV1729" s="158" t="n">
        <v>1</v>
      </c>
      <c r="FW1729" s="158" t="n">
        <v>1</v>
      </c>
    </row>
    <row r="1730">
      <c r="A1730">
        <f>IF(F1730&gt;1,A1729,IF(AND(I1730&lt;10,paste!A1732&lt;10),RIGHT(H1730,2)&amp;"0"&amp;I1730&amp;"000"&amp;paste!A1732,IF(AND(I1730&lt;10,paste!A1732&gt;=10,paste!A1732&lt;100),RIGHT(H1730,2)&amp;"0"&amp;I1730&amp;"00"&amp;paste!A1732,IF(AND(I1730&lt;10,paste!A1732&gt;=100,paste!A1732&lt;1000),RIGHT(H1730,2)&amp;"0"&amp;I1730&amp;"0"&amp;paste!A1732,IF(AND(I1730&lt;10,paste!A1732&gt;=1000),RIGHT(H1730,2)&amp;"0"&amp;I1730&amp;paste!A1732,IF(AND(I1730&gt;=10,paste!A1732&lt;10),RIGHT(H1730,2)&amp;I1730&amp;"000"&amp;paste!A1732,IF(AND(I1730&gt;=10,paste!A1732&gt;=10,paste!A1732&lt;100),RIGHT(H1730,2)&amp;I1730&amp;"00"&amp;paste!A1732,IF(AND(I1730&gt;=10,paste!A1732&gt;=100,paste!A1732&lt;1000),RIGHT(H1730,2)&amp;I1730&amp;"0"&amp;paste!A1732,RIGHT(H1730,2)&amp;I1730&amp;paste!A1732))))))))</f>
        <v/>
      </c>
      <c r="B1730">
        <f>YEAR(paste!C1732)</f>
        <v/>
      </c>
      <c r="C1730">
        <f>MONTH(paste!C1732)</f>
        <v/>
      </c>
      <c r="D1730">
        <f>DAY(paste!C1732)</f>
        <v/>
      </c>
      <c r="E1730" s="158" t="n">
        <v>0</v>
      </c>
      <c r="F1730">
        <f>IF(AND(L1730=L1729,D1730=D1729),F1729+1,1)</f>
        <v/>
      </c>
      <c r="G1730" s="158" t="n">
        <v>0</v>
      </c>
      <c r="H1730">
        <f>YEAR(paste!C1732)</f>
        <v/>
      </c>
      <c r="I1730">
        <f>MONTH(paste!C1732)</f>
        <v/>
      </c>
      <c r="J1730">
        <f>DAY(paste!C1732)</f>
        <v/>
      </c>
      <c r="K1730">
        <f>A1730</f>
        <v/>
      </c>
      <c r="L1730">
        <f>IF(ISBLANK(VLOOKUP(paste!J1732,'得意先名 (2)'!$B$3:$F$2005,5,FALSE)),paste!P1732,IFERROR(VLOOKUP(paste!J1732,'得意先名 (2)'!$B$3:$F$2005,5,FALSE),"ZZZZZZZZZZZ"))</f>
        <v/>
      </c>
      <c r="M1730">
        <f>IF(L1730="ZZZZZZZZZZZ",paste!J1732&amp;paste!K1732&amp; "  :   "&amp;paste!M1732&amp; "  :   "&amp;paste!P1732,"")</f>
        <v/>
      </c>
      <c r="O1730" s="158" t="n"/>
      <c r="P1730">
        <f>VLOOKUP(L1730,'L_User+EndUser'!$C$2:$K$500,8,FALSE)</f>
        <v/>
      </c>
      <c r="Q1730">
        <f>VLOOKUP(L1730,'L_User+EndUser'!$C$2:$K$500,9,FALSE)</f>
        <v/>
      </c>
      <c r="R1730" s="158" t="n"/>
      <c r="T1730" s="158" t="n"/>
      <c r="V1730" s="158" t="n"/>
      <c r="AB1730">
        <f>paste!J1732</f>
        <v/>
      </c>
      <c r="AC1730">
        <f>L1730</f>
        <v/>
      </c>
      <c r="AO1730">
        <f>YEAR(paste!O1732)</f>
        <v/>
      </c>
      <c r="AP1730">
        <f>MONTH(paste!O1732)</f>
        <v/>
      </c>
      <c r="AQ1730">
        <f>DAY(paste!O1732)</f>
        <v/>
      </c>
      <c r="BD1730">
        <f>IF(paste!L1732="","",paste!L1732)</f>
        <v/>
      </c>
      <c r="BM1730" t="n">
        <v>1</v>
      </c>
      <c r="BN1730">
        <f>VLOOKUP(paste!E1732,L_Product!$A$2:$B$2001,2,FALSE)</f>
        <v/>
      </c>
      <c r="BO1730" s="21" t="n"/>
      <c r="BT1730" t="n">
        <v>2</v>
      </c>
      <c r="BU1730">
        <f>IF($BM$2=1,2,IF($BM$2=18,1))</f>
        <v/>
      </c>
      <c r="BV1730">
        <f>IF($BM$2=1,0,IF($BM$2=18,1))</f>
        <v/>
      </c>
      <c r="BW1730" t="n">
        <v>2</v>
      </c>
      <c r="BX1730" t="n">
        <v>0</v>
      </c>
      <c r="BY1730" t="n">
        <v>3</v>
      </c>
      <c r="BZ1730">
        <f>VLOOKUP(BN1730,L_Product!$B$2:$Z$2001,14,FALSE)</f>
        <v/>
      </c>
      <c r="CA1730">
        <f>paste!H1732</f>
        <v/>
      </c>
      <c r="CB1730">
        <f>BZ1730*CA1730</f>
        <v/>
      </c>
      <c r="CN1730" s="158" t="n">
        <v>1</v>
      </c>
      <c r="CO1730" s="158" t="n">
        <v>1</v>
      </c>
      <c r="CP1730" s="158" t="n">
        <v>1</v>
      </c>
      <c r="CQ1730" s="158" t="n">
        <v>1</v>
      </c>
      <c r="CR1730" s="158" t="n">
        <v>1</v>
      </c>
      <c r="CS1730" s="158" t="n">
        <v>0</v>
      </c>
      <c r="CT1730" s="158" t="n">
        <v>0</v>
      </c>
      <c r="CU1730" s="158" t="n">
        <v>0</v>
      </c>
      <c r="CV1730" s="158" t="n">
        <v>0</v>
      </c>
      <c r="CW1730" s="158" t="n">
        <v>0</v>
      </c>
      <c r="CX1730">
        <f>B1730</f>
        <v/>
      </c>
      <c r="CY1730">
        <f>C1730</f>
        <v/>
      </c>
      <c r="CZ1730">
        <f>D1730</f>
        <v/>
      </c>
      <c r="DA1730" s="158" t="n">
        <v>1900</v>
      </c>
      <c r="DB1730" s="158" t="n">
        <v>1</v>
      </c>
      <c r="DC1730" s="158" t="n">
        <v>1</v>
      </c>
      <c r="DD1730" s="158" t="n">
        <v>1900</v>
      </c>
      <c r="DE1730" s="158" t="n">
        <v>1</v>
      </c>
      <c r="DF1730" s="158" t="n">
        <v>1</v>
      </c>
      <c r="DG1730" s="158" t="n">
        <v>1900</v>
      </c>
      <c r="DH1730" s="158" t="n">
        <v>1</v>
      </c>
      <c r="DI1730" s="158" t="n">
        <v>1</v>
      </c>
      <c r="DJ1730" s="158" t="n">
        <v>1900</v>
      </c>
      <c r="DK1730" s="158" t="n">
        <v>1</v>
      </c>
      <c r="DL1730" s="158" t="n">
        <v>1</v>
      </c>
      <c r="DR1730" s="158" t="n">
        <v>2</v>
      </c>
      <c r="DS1730" s="158" t="n">
        <v>1</v>
      </c>
      <c r="DT1730" s="158" t="n">
        <v>2</v>
      </c>
      <c r="DU1730" s="158" t="n">
        <v>1</v>
      </c>
      <c r="DV1730" s="158" t="n">
        <v>3</v>
      </c>
      <c r="DW1730" s="158" t="n">
        <v>1</v>
      </c>
      <c r="DX1730" s="158" t="n">
        <v>3</v>
      </c>
      <c r="DY1730" s="158" t="n">
        <v>0</v>
      </c>
      <c r="DZ1730" s="158" t="n">
        <v>0</v>
      </c>
      <c r="EA1730" s="158" t="n">
        <v>0</v>
      </c>
      <c r="EB1730" s="158" t="n">
        <v>0</v>
      </c>
      <c r="EC1730" s="158" t="n">
        <v>0</v>
      </c>
      <c r="ED1730" s="158" t="n">
        <v>0</v>
      </c>
      <c r="EE1730" s="158" t="n">
        <v>0</v>
      </c>
      <c r="EF1730" s="158" t="n">
        <v>0</v>
      </c>
      <c r="EG1730" s="158" t="n">
        <v>0</v>
      </c>
      <c r="EH1730" s="158" t="n">
        <v>0</v>
      </c>
      <c r="EI1730" s="158" t="n">
        <v>0</v>
      </c>
      <c r="EJ1730" s="158" t="n">
        <v>0</v>
      </c>
      <c r="EK1730" s="158" t="n">
        <v>0</v>
      </c>
      <c r="EL1730" s="158" t="n">
        <v>0</v>
      </c>
      <c r="EM1730" s="158" t="n">
        <v>0</v>
      </c>
      <c r="EN1730" s="158" t="n">
        <v>0</v>
      </c>
      <c r="EO1730" s="158" t="n">
        <v>0</v>
      </c>
      <c r="EP1730" s="158" t="n">
        <v>0</v>
      </c>
      <c r="EQ1730" s="158" t="n">
        <v>0</v>
      </c>
      <c r="ER1730" s="158" t="n">
        <v>0</v>
      </c>
      <c r="ES1730" s="158" t="n">
        <v>0</v>
      </c>
      <c r="ET1730" s="158" t="n">
        <v>0</v>
      </c>
      <c r="EU1730" s="158" t="n">
        <v>0</v>
      </c>
      <c r="EV1730" s="158" t="n">
        <v>0</v>
      </c>
      <c r="EW1730" s="158" t="n">
        <v>0</v>
      </c>
      <c r="EX1730" s="158" t="n">
        <v>0</v>
      </c>
      <c r="EY1730" s="158" t="n">
        <v>0</v>
      </c>
      <c r="EZ1730" s="158" t="n">
        <v>1900</v>
      </c>
      <c r="FA1730" s="158" t="n">
        <v>1</v>
      </c>
      <c r="FB1730" s="158" t="n">
        <v>1</v>
      </c>
      <c r="FC1730" s="158" t="n">
        <v>1900</v>
      </c>
      <c r="FD1730" s="158" t="n">
        <v>1</v>
      </c>
      <c r="FE1730" s="158" t="n">
        <v>1</v>
      </c>
      <c r="FF1730" s="158" t="n">
        <v>1900</v>
      </c>
      <c r="FG1730" s="158" t="n">
        <v>1</v>
      </c>
      <c r="FH1730" s="158" t="n">
        <v>1</v>
      </c>
      <c r="FI1730" s="158" t="n">
        <v>1900</v>
      </c>
      <c r="FJ1730" s="158" t="n">
        <v>1</v>
      </c>
      <c r="FK1730" s="158" t="n">
        <v>1</v>
      </c>
      <c r="FL1730" s="158" t="n">
        <v>1900</v>
      </c>
      <c r="FM1730" s="158" t="n">
        <v>1</v>
      </c>
      <c r="FN1730" s="158" t="n">
        <v>1</v>
      </c>
      <c r="FO1730" s="158" t="n">
        <v>1900</v>
      </c>
      <c r="FP1730" s="158" t="n">
        <v>1</v>
      </c>
      <c r="FQ1730" s="158" t="n">
        <v>1</v>
      </c>
      <c r="FR1730" s="158" t="n">
        <v>1900</v>
      </c>
      <c r="FS1730" s="158" t="n">
        <v>1</v>
      </c>
      <c r="FT1730" s="158" t="n">
        <v>1</v>
      </c>
      <c r="FU1730" s="158" t="n">
        <v>1900</v>
      </c>
      <c r="FV1730" s="158" t="n">
        <v>1</v>
      </c>
      <c r="FW1730" s="158" t="n">
        <v>1</v>
      </c>
    </row>
    <row r="1731">
      <c r="A1731">
        <f>IF(F1731&gt;1,A1730,IF(AND(I1731&lt;10,paste!A1733&lt;10),RIGHT(H1731,2)&amp;"0"&amp;I1731&amp;"000"&amp;paste!A1733,IF(AND(I1731&lt;10,paste!A1733&gt;=10,paste!A1733&lt;100),RIGHT(H1731,2)&amp;"0"&amp;I1731&amp;"00"&amp;paste!A1733,IF(AND(I1731&lt;10,paste!A1733&gt;=100,paste!A1733&lt;1000),RIGHT(H1731,2)&amp;"0"&amp;I1731&amp;"0"&amp;paste!A1733,IF(AND(I1731&lt;10,paste!A1733&gt;=1000),RIGHT(H1731,2)&amp;"0"&amp;I1731&amp;paste!A1733,IF(AND(I1731&gt;=10,paste!A1733&lt;10),RIGHT(H1731,2)&amp;I1731&amp;"000"&amp;paste!A1733,IF(AND(I1731&gt;=10,paste!A1733&gt;=10,paste!A1733&lt;100),RIGHT(H1731,2)&amp;I1731&amp;"00"&amp;paste!A1733,IF(AND(I1731&gt;=10,paste!A1733&gt;=100,paste!A1733&lt;1000),RIGHT(H1731,2)&amp;I1731&amp;"0"&amp;paste!A1733,RIGHT(H1731,2)&amp;I1731&amp;paste!A1733))))))))</f>
        <v/>
      </c>
      <c r="B1731">
        <f>YEAR(paste!C1733)</f>
        <v/>
      </c>
      <c r="C1731">
        <f>MONTH(paste!C1733)</f>
        <v/>
      </c>
      <c r="D1731">
        <f>DAY(paste!C1733)</f>
        <v/>
      </c>
      <c r="E1731" s="158" t="n">
        <v>0</v>
      </c>
      <c r="F1731">
        <f>IF(AND(L1731=L1730,D1731=D1730),F1730+1,1)</f>
        <v/>
      </c>
      <c r="G1731" s="158" t="n">
        <v>0</v>
      </c>
      <c r="H1731">
        <f>YEAR(paste!C1733)</f>
        <v/>
      </c>
      <c r="I1731">
        <f>MONTH(paste!C1733)</f>
        <v/>
      </c>
      <c r="J1731">
        <f>DAY(paste!C1733)</f>
        <v/>
      </c>
      <c r="K1731">
        <f>A1731</f>
        <v/>
      </c>
      <c r="L1731">
        <f>IF(ISBLANK(VLOOKUP(paste!J1733,'得意先名 (2)'!$B$3:$F$2005,5,FALSE)),paste!P1733,IFERROR(VLOOKUP(paste!J1733,'得意先名 (2)'!$B$3:$F$2005,5,FALSE),"ZZZZZZZZZZZ"))</f>
        <v/>
      </c>
      <c r="M1731">
        <f>IF(L1731="ZZZZZZZZZZZ",paste!J1733&amp;paste!K1733&amp; "  :   "&amp;paste!M1733&amp; "  :   "&amp;paste!P1733,"")</f>
        <v/>
      </c>
      <c r="O1731" s="158" t="n"/>
      <c r="P1731">
        <f>VLOOKUP(L1731,'L_User+EndUser'!$C$2:$K$500,8,FALSE)</f>
        <v/>
      </c>
      <c r="Q1731">
        <f>VLOOKUP(L1731,'L_User+EndUser'!$C$2:$K$500,9,FALSE)</f>
        <v/>
      </c>
      <c r="R1731" s="158" t="n"/>
      <c r="T1731" s="158" t="n"/>
      <c r="V1731" s="158" t="n"/>
      <c r="AB1731">
        <f>paste!J1733</f>
        <v/>
      </c>
      <c r="AC1731">
        <f>L1731</f>
        <v/>
      </c>
      <c r="AO1731">
        <f>YEAR(paste!O1733)</f>
        <v/>
      </c>
      <c r="AP1731">
        <f>MONTH(paste!O1733)</f>
        <v/>
      </c>
      <c r="AQ1731">
        <f>DAY(paste!O1733)</f>
        <v/>
      </c>
      <c r="BD1731">
        <f>IF(paste!L1733="","",paste!L1733)</f>
        <v/>
      </c>
      <c r="BM1731" t="n">
        <v>1</v>
      </c>
      <c r="BN1731">
        <f>VLOOKUP(paste!E1733,L_Product!$A$2:$B$2001,2,FALSE)</f>
        <v/>
      </c>
      <c r="BO1731" s="21" t="n"/>
      <c r="BT1731" t="n">
        <v>2</v>
      </c>
      <c r="BU1731">
        <f>IF($BM$2=1,2,IF($BM$2=18,1))</f>
        <v/>
      </c>
      <c r="BV1731">
        <f>IF($BM$2=1,0,IF($BM$2=18,1))</f>
        <v/>
      </c>
      <c r="BW1731" t="n">
        <v>2</v>
      </c>
      <c r="BX1731" t="n">
        <v>0</v>
      </c>
      <c r="BY1731" t="n">
        <v>3</v>
      </c>
      <c r="BZ1731">
        <f>VLOOKUP(BN1731,L_Product!$B$2:$Z$2001,14,FALSE)</f>
        <v/>
      </c>
      <c r="CA1731">
        <f>paste!H1733</f>
        <v/>
      </c>
      <c r="CB1731">
        <f>BZ1731*CA1731</f>
        <v/>
      </c>
      <c r="CN1731" s="158" t="n">
        <v>1</v>
      </c>
      <c r="CO1731" s="158" t="n">
        <v>1</v>
      </c>
      <c r="CP1731" s="158" t="n">
        <v>1</v>
      </c>
      <c r="CQ1731" s="158" t="n">
        <v>1</v>
      </c>
      <c r="CR1731" s="158" t="n">
        <v>1</v>
      </c>
      <c r="CS1731" s="158" t="n">
        <v>0</v>
      </c>
      <c r="CT1731" s="158" t="n">
        <v>0</v>
      </c>
      <c r="CU1731" s="158" t="n">
        <v>0</v>
      </c>
      <c r="CV1731" s="158" t="n">
        <v>0</v>
      </c>
      <c r="CW1731" s="158" t="n">
        <v>0</v>
      </c>
      <c r="CX1731">
        <f>B1731</f>
        <v/>
      </c>
      <c r="CY1731">
        <f>C1731</f>
        <v/>
      </c>
      <c r="CZ1731">
        <f>D1731</f>
        <v/>
      </c>
      <c r="DA1731" s="158" t="n">
        <v>1900</v>
      </c>
      <c r="DB1731" s="158" t="n">
        <v>1</v>
      </c>
      <c r="DC1731" s="158" t="n">
        <v>1</v>
      </c>
      <c r="DD1731" s="158" t="n">
        <v>1900</v>
      </c>
      <c r="DE1731" s="158" t="n">
        <v>1</v>
      </c>
      <c r="DF1731" s="158" t="n">
        <v>1</v>
      </c>
      <c r="DG1731" s="158" t="n">
        <v>1900</v>
      </c>
      <c r="DH1731" s="158" t="n">
        <v>1</v>
      </c>
      <c r="DI1731" s="158" t="n">
        <v>1</v>
      </c>
      <c r="DJ1731" s="158" t="n">
        <v>1900</v>
      </c>
      <c r="DK1731" s="158" t="n">
        <v>1</v>
      </c>
      <c r="DL1731" s="158" t="n">
        <v>1</v>
      </c>
      <c r="DR1731" s="158" t="n">
        <v>2</v>
      </c>
      <c r="DS1731" s="158" t="n">
        <v>1</v>
      </c>
      <c r="DT1731" s="158" t="n">
        <v>2</v>
      </c>
      <c r="DU1731" s="158" t="n">
        <v>1</v>
      </c>
      <c r="DV1731" s="158" t="n">
        <v>3</v>
      </c>
      <c r="DW1731" s="158" t="n">
        <v>1</v>
      </c>
      <c r="DX1731" s="158" t="n">
        <v>3</v>
      </c>
      <c r="DY1731" s="158" t="n">
        <v>0</v>
      </c>
      <c r="DZ1731" s="158" t="n">
        <v>0</v>
      </c>
      <c r="EA1731" s="158" t="n">
        <v>0</v>
      </c>
      <c r="EB1731" s="158" t="n">
        <v>0</v>
      </c>
      <c r="EC1731" s="158" t="n">
        <v>0</v>
      </c>
      <c r="ED1731" s="158" t="n">
        <v>0</v>
      </c>
      <c r="EE1731" s="158" t="n">
        <v>0</v>
      </c>
      <c r="EF1731" s="158" t="n">
        <v>0</v>
      </c>
      <c r="EG1731" s="158" t="n">
        <v>0</v>
      </c>
      <c r="EH1731" s="158" t="n">
        <v>0</v>
      </c>
      <c r="EI1731" s="158" t="n">
        <v>0</v>
      </c>
      <c r="EJ1731" s="158" t="n">
        <v>0</v>
      </c>
      <c r="EK1731" s="158" t="n">
        <v>0</v>
      </c>
      <c r="EL1731" s="158" t="n">
        <v>0</v>
      </c>
      <c r="EM1731" s="158" t="n">
        <v>0</v>
      </c>
      <c r="EN1731" s="158" t="n">
        <v>0</v>
      </c>
      <c r="EO1731" s="158" t="n">
        <v>0</v>
      </c>
      <c r="EP1731" s="158" t="n">
        <v>0</v>
      </c>
      <c r="EQ1731" s="158" t="n">
        <v>0</v>
      </c>
      <c r="ER1731" s="158" t="n">
        <v>0</v>
      </c>
      <c r="ES1731" s="158" t="n">
        <v>0</v>
      </c>
      <c r="ET1731" s="158" t="n">
        <v>0</v>
      </c>
      <c r="EU1731" s="158" t="n">
        <v>0</v>
      </c>
      <c r="EV1731" s="158" t="n">
        <v>0</v>
      </c>
      <c r="EW1731" s="158" t="n">
        <v>0</v>
      </c>
      <c r="EX1731" s="158" t="n">
        <v>0</v>
      </c>
      <c r="EY1731" s="158" t="n">
        <v>0</v>
      </c>
      <c r="EZ1731" s="158" t="n">
        <v>1900</v>
      </c>
      <c r="FA1731" s="158" t="n">
        <v>1</v>
      </c>
      <c r="FB1731" s="158" t="n">
        <v>1</v>
      </c>
      <c r="FC1731" s="158" t="n">
        <v>1900</v>
      </c>
      <c r="FD1731" s="158" t="n">
        <v>1</v>
      </c>
      <c r="FE1731" s="158" t="n">
        <v>1</v>
      </c>
      <c r="FF1731" s="158" t="n">
        <v>1900</v>
      </c>
      <c r="FG1731" s="158" t="n">
        <v>1</v>
      </c>
      <c r="FH1731" s="158" t="n">
        <v>1</v>
      </c>
      <c r="FI1731" s="158" t="n">
        <v>1900</v>
      </c>
      <c r="FJ1731" s="158" t="n">
        <v>1</v>
      </c>
      <c r="FK1731" s="158" t="n">
        <v>1</v>
      </c>
      <c r="FL1731" s="158" t="n">
        <v>1900</v>
      </c>
      <c r="FM1731" s="158" t="n">
        <v>1</v>
      </c>
      <c r="FN1731" s="158" t="n">
        <v>1</v>
      </c>
      <c r="FO1731" s="158" t="n">
        <v>1900</v>
      </c>
      <c r="FP1731" s="158" t="n">
        <v>1</v>
      </c>
      <c r="FQ1731" s="158" t="n">
        <v>1</v>
      </c>
      <c r="FR1731" s="158" t="n">
        <v>1900</v>
      </c>
      <c r="FS1731" s="158" t="n">
        <v>1</v>
      </c>
      <c r="FT1731" s="158" t="n">
        <v>1</v>
      </c>
      <c r="FU1731" s="158" t="n">
        <v>1900</v>
      </c>
      <c r="FV1731" s="158" t="n">
        <v>1</v>
      </c>
      <c r="FW1731" s="158" t="n">
        <v>1</v>
      </c>
    </row>
    <row r="1732">
      <c r="A1732">
        <f>IF(F1732&gt;1,A1731,IF(AND(I1732&lt;10,paste!A1734&lt;10),RIGHT(H1732,2)&amp;"0"&amp;I1732&amp;"000"&amp;paste!A1734,IF(AND(I1732&lt;10,paste!A1734&gt;=10,paste!A1734&lt;100),RIGHT(H1732,2)&amp;"0"&amp;I1732&amp;"00"&amp;paste!A1734,IF(AND(I1732&lt;10,paste!A1734&gt;=100,paste!A1734&lt;1000),RIGHT(H1732,2)&amp;"0"&amp;I1732&amp;"0"&amp;paste!A1734,IF(AND(I1732&lt;10,paste!A1734&gt;=1000),RIGHT(H1732,2)&amp;"0"&amp;I1732&amp;paste!A1734,IF(AND(I1732&gt;=10,paste!A1734&lt;10),RIGHT(H1732,2)&amp;I1732&amp;"000"&amp;paste!A1734,IF(AND(I1732&gt;=10,paste!A1734&gt;=10,paste!A1734&lt;100),RIGHT(H1732,2)&amp;I1732&amp;"00"&amp;paste!A1734,IF(AND(I1732&gt;=10,paste!A1734&gt;=100,paste!A1734&lt;1000),RIGHT(H1732,2)&amp;I1732&amp;"0"&amp;paste!A1734,RIGHT(H1732,2)&amp;I1732&amp;paste!A1734))))))))</f>
        <v/>
      </c>
      <c r="B1732">
        <f>YEAR(paste!C1734)</f>
        <v/>
      </c>
      <c r="C1732">
        <f>MONTH(paste!C1734)</f>
        <v/>
      </c>
      <c r="D1732">
        <f>DAY(paste!C1734)</f>
        <v/>
      </c>
      <c r="E1732" s="158" t="n">
        <v>0</v>
      </c>
      <c r="F1732">
        <f>IF(AND(L1732=L1731,D1732=D1731),F1731+1,1)</f>
        <v/>
      </c>
      <c r="G1732" s="158" t="n">
        <v>0</v>
      </c>
      <c r="H1732">
        <f>YEAR(paste!C1734)</f>
        <v/>
      </c>
      <c r="I1732">
        <f>MONTH(paste!C1734)</f>
        <v/>
      </c>
      <c r="J1732">
        <f>DAY(paste!C1734)</f>
        <v/>
      </c>
      <c r="K1732">
        <f>A1732</f>
        <v/>
      </c>
      <c r="L1732">
        <f>IF(ISBLANK(VLOOKUP(paste!J1734,'得意先名 (2)'!$B$3:$F$2005,5,FALSE)),paste!P1734,IFERROR(VLOOKUP(paste!J1734,'得意先名 (2)'!$B$3:$F$2005,5,FALSE),"ZZZZZZZZZZZ"))</f>
        <v/>
      </c>
      <c r="M1732">
        <f>IF(L1732="ZZZZZZZZZZZ",paste!J1734&amp;paste!K1734&amp; "  :   "&amp;paste!M1734&amp; "  :   "&amp;paste!P1734,"")</f>
        <v/>
      </c>
      <c r="O1732" s="158" t="n"/>
      <c r="P1732">
        <f>VLOOKUP(L1732,'L_User+EndUser'!$C$2:$K$500,8,FALSE)</f>
        <v/>
      </c>
      <c r="Q1732">
        <f>VLOOKUP(L1732,'L_User+EndUser'!$C$2:$K$500,9,FALSE)</f>
        <v/>
      </c>
      <c r="R1732" s="158" t="n"/>
      <c r="T1732" s="158" t="n"/>
      <c r="V1732" s="158" t="n"/>
      <c r="AB1732">
        <f>paste!J1734</f>
        <v/>
      </c>
      <c r="AC1732">
        <f>L1732</f>
        <v/>
      </c>
      <c r="AO1732">
        <f>YEAR(paste!O1734)</f>
        <v/>
      </c>
      <c r="AP1732">
        <f>MONTH(paste!O1734)</f>
        <v/>
      </c>
      <c r="AQ1732">
        <f>DAY(paste!O1734)</f>
        <v/>
      </c>
      <c r="BD1732">
        <f>IF(paste!L1734="","",paste!L1734)</f>
        <v/>
      </c>
      <c r="BM1732" t="n">
        <v>1</v>
      </c>
      <c r="BN1732">
        <f>VLOOKUP(paste!E1734,L_Product!$A$2:$B$2001,2,FALSE)</f>
        <v/>
      </c>
      <c r="BO1732" s="21" t="n"/>
      <c r="BT1732" t="n">
        <v>2</v>
      </c>
      <c r="BU1732">
        <f>IF($BM$2=1,2,IF($BM$2=18,1))</f>
        <v/>
      </c>
      <c r="BV1732">
        <f>IF($BM$2=1,0,IF($BM$2=18,1))</f>
        <v/>
      </c>
      <c r="BW1732" t="n">
        <v>2</v>
      </c>
      <c r="BX1732" t="n">
        <v>0</v>
      </c>
      <c r="BY1732" t="n">
        <v>3</v>
      </c>
      <c r="BZ1732">
        <f>VLOOKUP(BN1732,L_Product!$B$2:$Z$2001,14,FALSE)</f>
        <v/>
      </c>
      <c r="CA1732">
        <f>paste!H1734</f>
        <v/>
      </c>
      <c r="CB1732">
        <f>BZ1732*CA1732</f>
        <v/>
      </c>
      <c r="CN1732" s="158" t="n">
        <v>1</v>
      </c>
      <c r="CO1732" s="158" t="n">
        <v>1</v>
      </c>
      <c r="CP1732" s="158" t="n">
        <v>1</v>
      </c>
      <c r="CQ1732" s="158" t="n">
        <v>1</v>
      </c>
      <c r="CR1732" s="158" t="n">
        <v>1</v>
      </c>
      <c r="CS1732" s="158" t="n">
        <v>0</v>
      </c>
      <c r="CT1732" s="158" t="n">
        <v>0</v>
      </c>
      <c r="CU1732" s="158" t="n">
        <v>0</v>
      </c>
      <c r="CV1732" s="158" t="n">
        <v>0</v>
      </c>
      <c r="CW1732" s="158" t="n">
        <v>0</v>
      </c>
      <c r="CX1732">
        <f>B1732</f>
        <v/>
      </c>
      <c r="CY1732">
        <f>C1732</f>
        <v/>
      </c>
      <c r="CZ1732">
        <f>D1732</f>
        <v/>
      </c>
      <c r="DA1732" s="158" t="n">
        <v>1900</v>
      </c>
      <c r="DB1732" s="158" t="n">
        <v>1</v>
      </c>
      <c r="DC1732" s="158" t="n">
        <v>1</v>
      </c>
      <c r="DD1732" s="158" t="n">
        <v>1900</v>
      </c>
      <c r="DE1732" s="158" t="n">
        <v>1</v>
      </c>
      <c r="DF1732" s="158" t="n">
        <v>1</v>
      </c>
      <c r="DG1732" s="158" t="n">
        <v>1900</v>
      </c>
      <c r="DH1732" s="158" t="n">
        <v>1</v>
      </c>
      <c r="DI1732" s="158" t="n">
        <v>1</v>
      </c>
      <c r="DJ1732" s="158" t="n">
        <v>1900</v>
      </c>
      <c r="DK1732" s="158" t="n">
        <v>1</v>
      </c>
      <c r="DL1732" s="158" t="n">
        <v>1</v>
      </c>
      <c r="DR1732" s="158" t="n">
        <v>2</v>
      </c>
      <c r="DS1732" s="158" t="n">
        <v>1</v>
      </c>
      <c r="DT1732" s="158" t="n">
        <v>2</v>
      </c>
      <c r="DU1732" s="158" t="n">
        <v>1</v>
      </c>
      <c r="DV1732" s="158" t="n">
        <v>3</v>
      </c>
      <c r="DW1732" s="158" t="n">
        <v>1</v>
      </c>
      <c r="DX1732" s="158" t="n">
        <v>3</v>
      </c>
      <c r="DY1732" s="158" t="n">
        <v>0</v>
      </c>
      <c r="DZ1732" s="158" t="n">
        <v>0</v>
      </c>
      <c r="EA1732" s="158" t="n">
        <v>0</v>
      </c>
      <c r="EB1732" s="158" t="n">
        <v>0</v>
      </c>
      <c r="EC1732" s="158" t="n">
        <v>0</v>
      </c>
      <c r="ED1732" s="158" t="n">
        <v>0</v>
      </c>
      <c r="EE1732" s="158" t="n">
        <v>0</v>
      </c>
      <c r="EF1732" s="158" t="n">
        <v>0</v>
      </c>
      <c r="EG1732" s="158" t="n">
        <v>0</v>
      </c>
      <c r="EH1732" s="158" t="n">
        <v>0</v>
      </c>
      <c r="EI1732" s="158" t="n">
        <v>0</v>
      </c>
      <c r="EJ1732" s="158" t="n">
        <v>0</v>
      </c>
      <c r="EK1732" s="158" t="n">
        <v>0</v>
      </c>
      <c r="EL1732" s="158" t="n">
        <v>0</v>
      </c>
      <c r="EM1732" s="158" t="n">
        <v>0</v>
      </c>
      <c r="EN1732" s="158" t="n">
        <v>0</v>
      </c>
      <c r="EO1732" s="158" t="n">
        <v>0</v>
      </c>
      <c r="EP1732" s="158" t="n">
        <v>0</v>
      </c>
      <c r="EQ1732" s="158" t="n">
        <v>0</v>
      </c>
      <c r="ER1732" s="158" t="n">
        <v>0</v>
      </c>
      <c r="ES1732" s="158" t="n">
        <v>0</v>
      </c>
      <c r="ET1732" s="158" t="n">
        <v>0</v>
      </c>
      <c r="EU1732" s="158" t="n">
        <v>0</v>
      </c>
      <c r="EV1732" s="158" t="n">
        <v>0</v>
      </c>
      <c r="EW1732" s="158" t="n">
        <v>0</v>
      </c>
      <c r="EX1732" s="158" t="n">
        <v>0</v>
      </c>
      <c r="EY1732" s="158" t="n">
        <v>0</v>
      </c>
      <c r="EZ1732" s="158" t="n">
        <v>1900</v>
      </c>
      <c r="FA1732" s="158" t="n">
        <v>1</v>
      </c>
      <c r="FB1732" s="158" t="n">
        <v>1</v>
      </c>
      <c r="FC1732" s="158" t="n">
        <v>1900</v>
      </c>
      <c r="FD1732" s="158" t="n">
        <v>1</v>
      </c>
      <c r="FE1732" s="158" t="n">
        <v>1</v>
      </c>
      <c r="FF1732" s="158" t="n">
        <v>1900</v>
      </c>
      <c r="FG1732" s="158" t="n">
        <v>1</v>
      </c>
      <c r="FH1732" s="158" t="n">
        <v>1</v>
      </c>
      <c r="FI1732" s="158" t="n">
        <v>1900</v>
      </c>
      <c r="FJ1732" s="158" t="n">
        <v>1</v>
      </c>
      <c r="FK1732" s="158" t="n">
        <v>1</v>
      </c>
      <c r="FL1732" s="158" t="n">
        <v>1900</v>
      </c>
      <c r="FM1732" s="158" t="n">
        <v>1</v>
      </c>
      <c r="FN1732" s="158" t="n">
        <v>1</v>
      </c>
      <c r="FO1732" s="158" t="n">
        <v>1900</v>
      </c>
      <c r="FP1732" s="158" t="n">
        <v>1</v>
      </c>
      <c r="FQ1732" s="158" t="n">
        <v>1</v>
      </c>
      <c r="FR1732" s="158" t="n">
        <v>1900</v>
      </c>
      <c r="FS1732" s="158" t="n">
        <v>1</v>
      </c>
      <c r="FT1732" s="158" t="n">
        <v>1</v>
      </c>
      <c r="FU1732" s="158" t="n">
        <v>1900</v>
      </c>
      <c r="FV1732" s="158" t="n">
        <v>1</v>
      </c>
      <c r="FW1732" s="158" t="n">
        <v>1</v>
      </c>
    </row>
    <row r="1733">
      <c r="A1733">
        <f>IF(F1733&gt;1,A1732,IF(AND(I1733&lt;10,paste!A1735&lt;10),RIGHT(H1733,2)&amp;"0"&amp;I1733&amp;"000"&amp;paste!A1735,IF(AND(I1733&lt;10,paste!A1735&gt;=10,paste!A1735&lt;100),RIGHT(H1733,2)&amp;"0"&amp;I1733&amp;"00"&amp;paste!A1735,IF(AND(I1733&lt;10,paste!A1735&gt;=100,paste!A1735&lt;1000),RIGHT(H1733,2)&amp;"0"&amp;I1733&amp;"0"&amp;paste!A1735,IF(AND(I1733&lt;10,paste!A1735&gt;=1000),RIGHT(H1733,2)&amp;"0"&amp;I1733&amp;paste!A1735,IF(AND(I1733&gt;=10,paste!A1735&lt;10),RIGHT(H1733,2)&amp;I1733&amp;"000"&amp;paste!A1735,IF(AND(I1733&gt;=10,paste!A1735&gt;=10,paste!A1735&lt;100),RIGHT(H1733,2)&amp;I1733&amp;"00"&amp;paste!A1735,IF(AND(I1733&gt;=10,paste!A1735&gt;=100,paste!A1735&lt;1000),RIGHT(H1733,2)&amp;I1733&amp;"0"&amp;paste!A1735,RIGHT(H1733,2)&amp;I1733&amp;paste!A1735))))))))</f>
        <v/>
      </c>
      <c r="B1733">
        <f>YEAR(paste!C1735)</f>
        <v/>
      </c>
      <c r="C1733">
        <f>MONTH(paste!C1735)</f>
        <v/>
      </c>
      <c r="D1733">
        <f>DAY(paste!C1735)</f>
        <v/>
      </c>
      <c r="E1733" s="158" t="n">
        <v>0</v>
      </c>
      <c r="F1733">
        <f>IF(AND(L1733=L1732,D1733=D1732),F1732+1,1)</f>
        <v/>
      </c>
      <c r="G1733" s="158" t="n">
        <v>0</v>
      </c>
      <c r="H1733">
        <f>YEAR(paste!C1735)</f>
        <v/>
      </c>
      <c r="I1733">
        <f>MONTH(paste!C1735)</f>
        <v/>
      </c>
      <c r="J1733">
        <f>DAY(paste!C1735)</f>
        <v/>
      </c>
      <c r="K1733">
        <f>A1733</f>
        <v/>
      </c>
      <c r="L1733">
        <f>IF(ISBLANK(VLOOKUP(paste!J1735,'得意先名 (2)'!$B$3:$F$2005,5,FALSE)),paste!P1735,IFERROR(VLOOKUP(paste!J1735,'得意先名 (2)'!$B$3:$F$2005,5,FALSE),"ZZZZZZZZZZZ"))</f>
        <v/>
      </c>
      <c r="M1733">
        <f>IF(L1733="ZZZZZZZZZZZ",paste!J1735&amp;paste!K1735&amp; "  :   "&amp;paste!M1735&amp; "  :   "&amp;paste!P1735,"")</f>
        <v/>
      </c>
      <c r="O1733" s="158" t="n"/>
      <c r="P1733">
        <f>VLOOKUP(L1733,'L_User+EndUser'!$C$2:$K$500,8,FALSE)</f>
        <v/>
      </c>
      <c r="Q1733">
        <f>VLOOKUP(L1733,'L_User+EndUser'!$C$2:$K$500,9,FALSE)</f>
        <v/>
      </c>
      <c r="R1733" s="158" t="n"/>
      <c r="T1733" s="158" t="n"/>
      <c r="V1733" s="158" t="n"/>
      <c r="AB1733">
        <f>paste!J1735</f>
        <v/>
      </c>
      <c r="AC1733">
        <f>L1733</f>
        <v/>
      </c>
      <c r="AO1733">
        <f>YEAR(paste!O1735)</f>
        <v/>
      </c>
      <c r="AP1733">
        <f>MONTH(paste!O1735)</f>
        <v/>
      </c>
      <c r="AQ1733">
        <f>DAY(paste!O1735)</f>
        <v/>
      </c>
      <c r="BD1733">
        <f>IF(paste!L1735="","",paste!L1735)</f>
        <v/>
      </c>
      <c r="BM1733" t="n">
        <v>1</v>
      </c>
      <c r="BN1733">
        <f>VLOOKUP(paste!E1735,L_Product!$A$2:$B$2001,2,FALSE)</f>
        <v/>
      </c>
      <c r="BO1733" s="21" t="n"/>
      <c r="BT1733" t="n">
        <v>2</v>
      </c>
      <c r="BU1733">
        <f>IF($BM$2=1,2,IF($BM$2=18,1))</f>
        <v/>
      </c>
      <c r="BV1733">
        <f>IF($BM$2=1,0,IF($BM$2=18,1))</f>
        <v/>
      </c>
      <c r="BW1733" t="n">
        <v>2</v>
      </c>
      <c r="BX1733" t="n">
        <v>0</v>
      </c>
      <c r="BY1733" t="n">
        <v>3</v>
      </c>
      <c r="BZ1733">
        <f>VLOOKUP(BN1733,L_Product!$B$2:$Z$2001,14,FALSE)</f>
        <v/>
      </c>
      <c r="CA1733">
        <f>paste!H1735</f>
        <v/>
      </c>
      <c r="CB1733">
        <f>BZ1733*CA1733</f>
        <v/>
      </c>
      <c r="CN1733" s="158" t="n">
        <v>1</v>
      </c>
      <c r="CO1733" s="158" t="n">
        <v>1</v>
      </c>
      <c r="CP1733" s="158" t="n">
        <v>1</v>
      </c>
      <c r="CQ1733" s="158" t="n">
        <v>1</v>
      </c>
      <c r="CR1733" s="158" t="n">
        <v>1</v>
      </c>
      <c r="CS1733" s="158" t="n">
        <v>0</v>
      </c>
      <c r="CT1733" s="158" t="n">
        <v>0</v>
      </c>
      <c r="CU1733" s="158" t="n">
        <v>0</v>
      </c>
      <c r="CV1733" s="158" t="n">
        <v>0</v>
      </c>
      <c r="CW1733" s="158" t="n">
        <v>0</v>
      </c>
      <c r="CX1733">
        <f>B1733</f>
        <v/>
      </c>
      <c r="CY1733">
        <f>C1733</f>
        <v/>
      </c>
      <c r="CZ1733">
        <f>D1733</f>
        <v/>
      </c>
      <c r="DA1733" s="158" t="n">
        <v>1900</v>
      </c>
      <c r="DB1733" s="158" t="n">
        <v>1</v>
      </c>
      <c r="DC1733" s="158" t="n">
        <v>1</v>
      </c>
      <c r="DD1733" s="158" t="n">
        <v>1900</v>
      </c>
      <c r="DE1733" s="158" t="n">
        <v>1</v>
      </c>
      <c r="DF1733" s="158" t="n">
        <v>1</v>
      </c>
      <c r="DG1733" s="158" t="n">
        <v>1900</v>
      </c>
      <c r="DH1733" s="158" t="n">
        <v>1</v>
      </c>
      <c r="DI1733" s="158" t="n">
        <v>1</v>
      </c>
      <c r="DJ1733" s="158" t="n">
        <v>1900</v>
      </c>
      <c r="DK1733" s="158" t="n">
        <v>1</v>
      </c>
      <c r="DL1733" s="158" t="n">
        <v>1</v>
      </c>
      <c r="DR1733" s="158" t="n">
        <v>2</v>
      </c>
      <c r="DS1733" s="158" t="n">
        <v>1</v>
      </c>
      <c r="DT1733" s="158" t="n">
        <v>2</v>
      </c>
      <c r="DU1733" s="158" t="n">
        <v>1</v>
      </c>
      <c r="DV1733" s="158" t="n">
        <v>3</v>
      </c>
      <c r="DW1733" s="158" t="n">
        <v>1</v>
      </c>
      <c r="DX1733" s="158" t="n">
        <v>3</v>
      </c>
      <c r="DY1733" s="158" t="n">
        <v>0</v>
      </c>
      <c r="DZ1733" s="158" t="n">
        <v>0</v>
      </c>
      <c r="EA1733" s="158" t="n">
        <v>0</v>
      </c>
      <c r="EB1733" s="158" t="n">
        <v>0</v>
      </c>
      <c r="EC1733" s="158" t="n">
        <v>0</v>
      </c>
      <c r="ED1733" s="158" t="n">
        <v>0</v>
      </c>
      <c r="EE1733" s="158" t="n">
        <v>0</v>
      </c>
      <c r="EF1733" s="158" t="n">
        <v>0</v>
      </c>
      <c r="EG1733" s="158" t="n">
        <v>0</v>
      </c>
      <c r="EH1733" s="158" t="n">
        <v>0</v>
      </c>
      <c r="EI1733" s="158" t="n">
        <v>0</v>
      </c>
      <c r="EJ1733" s="158" t="n">
        <v>0</v>
      </c>
      <c r="EK1733" s="158" t="n">
        <v>0</v>
      </c>
      <c r="EL1733" s="158" t="n">
        <v>0</v>
      </c>
      <c r="EM1733" s="158" t="n">
        <v>0</v>
      </c>
      <c r="EN1733" s="158" t="n">
        <v>0</v>
      </c>
      <c r="EO1733" s="158" t="n">
        <v>0</v>
      </c>
      <c r="EP1733" s="158" t="n">
        <v>0</v>
      </c>
      <c r="EQ1733" s="158" t="n">
        <v>0</v>
      </c>
      <c r="ER1733" s="158" t="n">
        <v>0</v>
      </c>
      <c r="ES1733" s="158" t="n">
        <v>0</v>
      </c>
      <c r="ET1733" s="158" t="n">
        <v>0</v>
      </c>
      <c r="EU1733" s="158" t="n">
        <v>0</v>
      </c>
      <c r="EV1733" s="158" t="n">
        <v>0</v>
      </c>
      <c r="EW1733" s="158" t="n">
        <v>0</v>
      </c>
      <c r="EX1733" s="158" t="n">
        <v>0</v>
      </c>
      <c r="EY1733" s="158" t="n">
        <v>0</v>
      </c>
      <c r="EZ1733" s="158" t="n">
        <v>1900</v>
      </c>
      <c r="FA1733" s="158" t="n">
        <v>1</v>
      </c>
      <c r="FB1733" s="158" t="n">
        <v>1</v>
      </c>
      <c r="FC1733" s="158" t="n">
        <v>1900</v>
      </c>
      <c r="FD1733" s="158" t="n">
        <v>1</v>
      </c>
      <c r="FE1733" s="158" t="n">
        <v>1</v>
      </c>
      <c r="FF1733" s="158" t="n">
        <v>1900</v>
      </c>
      <c r="FG1733" s="158" t="n">
        <v>1</v>
      </c>
      <c r="FH1733" s="158" t="n">
        <v>1</v>
      </c>
      <c r="FI1733" s="158" t="n">
        <v>1900</v>
      </c>
      <c r="FJ1733" s="158" t="n">
        <v>1</v>
      </c>
      <c r="FK1733" s="158" t="n">
        <v>1</v>
      </c>
      <c r="FL1733" s="158" t="n">
        <v>1900</v>
      </c>
      <c r="FM1733" s="158" t="n">
        <v>1</v>
      </c>
      <c r="FN1733" s="158" t="n">
        <v>1</v>
      </c>
      <c r="FO1733" s="158" t="n">
        <v>1900</v>
      </c>
      <c r="FP1733" s="158" t="n">
        <v>1</v>
      </c>
      <c r="FQ1733" s="158" t="n">
        <v>1</v>
      </c>
      <c r="FR1733" s="158" t="n">
        <v>1900</v>
      </c>
      <c r="FS1733" s="158" t="n">
        <v>1</v>
      </c>
      <c r="FT1733" s="158" t="n">
        <v>1</v>
      </c>
      <c r="FU1733" s="158" t="n">
        <v>1900</v>
      </c>
      <c r="FV1733" s="158" t="n">
        <v>1</v>
      </c>
      <c r="FW1733" s="158" t="n">
        <v>1</v>
      </c>
    </row>
    <row r="1734">
      <c r="A1734">
        <f>IF(F1734&gt;1,A1733,IF(AND(I1734&lt;10,paste!A1736&lt;10),RIGHT(H1734,2)&amp;"0"&amp;I1734&amp;"000"&amp;paste!A1736,IF(AND(I1734&lt;10,paste!A1736&gt;=10,paste!A1736&lt;100),RIGHT(H1734,2)&amp;"0"&amp;I1734&amp;"00"&amp;paste!A1736,IF(AND(I1734&lt;10,paste!A1736&gt;=100,paste!A1736&lt;1000),RIGHT(H1734,2)&amp;"0"&amp;I1734&amp;"0"&amp;paste!A1736,IF(AND(I1734&lt;10,paste!A1736&gt;=1000),RIGHT(H1734,2)&amp;"0"&amp;I1734&amp;paste!A1736,IF(AND(I1734&gt;=10,paste!A1736&lt;10),RIGHT(H1734,2)&amp;I1734&amp;"000"&amp;paste!A1736,IF(AND(I1734&gt;=10,paste!A1736&gt;=10,paste!A1736&lt;100),RIGHT(H1734,2)&amp;I1734&amp;"00"&amp;paste!A1736,IF(AND(I1734&gt;=10,paste!A1736&gt;=100,paste!A1736&lt;1000),RIGHT(H1734,2)&amp;I1734&amp;"0"&amp;paste!A1736,RIGHT(H1734,2)&amp;I1734&amp;paste!A1736))))))))</f>
        <v/>
      </c>
      <c r="B1734">
        <f>YEAR(paste!C1736)</f>
        <v/>
      </c>
      <c r="C1734">
        <f>MONTH(paste!C1736)</f>
        <v/>
      </c>
      <c r="D1734">
        <f>DAY(paste!C1736)</f>
        <v/>
      </c>
      <c r="E1734" s="158" t="n">
        <v>0</v>
      </c>
      <c r="F1734">
        <f>IF(AND(L1734=L1733,D1734=D1733),F1733+1,1)</f>
        <v/>
      </c>
      <c r="G1734" s="158" t="n">
        <v>0</v>
      </c>
      <c r="H1734">
        <f>YEAR(paste!C1736)</f>
        <v/>
      </c>
      <c r="I1734">
        <f>MONTH(paste!C1736)</f>
        <v/>
      </c>
      <c r="J1734">
        <f>DAY(paste!C1736)</f>
        <v/>
      </c>
      <c r="K1734">
        <f>A1734</f>
        <v/>
      </c>
      <c r="L1734">
        <f>IF(ISBLANK(VLOOKUP(paste!J1736,'得意先名 (2)'!$B$3:$F$2005,5,FALSE)),paste!P1736,IFERROR(VLOOKUP(paste!J1736,'得意先名 (2)'!$B$3:$F$2005,5,FALSE),"ZZZZZZZZZZZ"))</f>
        <v/>
      </c>
      <c r="M1734">
        <f>IF(L1734="ZZZZZZZZZZZ",paste!J1736&amp;paste!K1736&amp; "  :   "&amp;paste!M1736&amp; "  :   "&amp;paste!P1736,"")</f>
        <v/>
      </c>
      <c r="O1734" s="158" t="n"/>
      <c r="P1734">
        <f>VLOOKUP(L1734,'L_User+EndUser'!$C$2:$K$500,8,FALSE)</f>
        <v/>
      </c>
      <c r="Q1734">
        <f>VLOOKUP(L1734,'L_User+EndUser'!$C$2:$K$500,9,FALSE)</f>
        <v/>
      </c>
      <c r="R1734" s="158" t="n"/>
      <c r="T1734" s="158" t="n"/>
      <c r="V1734" s="158" t="n"/>
      <c r="AB1734">
        <f>paste!J1736</f>
        <v/>
      </c>
      <c r="AC1734">
        <f>L1734</f>
        <v/>
      </c>
      <c r="AO1734">
        <f>YEAR(paste!O1736)</f>
        <v/>
      </c>
      <c r="AP1734">
        <f>MONTH(paste!O1736)</f>
        <v/>
      </c>
      <c r="AQ1734">
        <f>DAY(paste!O1736)</f>
        <v/>
      </c>
      <c r="BD1734">
        <f>IF(paste!L1736="","",paste!L1736)</f>
        <v/>
      </c>
      <c r="BM1734" t="n">
        <v>1</v>
      </c>
      <c r="BN1734">
        <f>VLOOKUP(paste!E1736,L_Product!$A$2:$B$2001,2,FALSE)</f>
        <v/>
      </c>
      <c r="BO1734" s="21" t="n"/>
      <c r="BT1734" t="n">
        <v>2</v>
      </c>
      <c r="BU1734">
        <f>IF($BM$2=1,2,IF($BM$2=18,1))</f>
        <v/>
      </c>
      <c r="BV1734">
        <f>IF($BM$2=1,0,IF($BM$2=18,1))</f>
        <v/>
      </c>
      <c r="BW1734" t="n">
        <v>2</v>
      </c>
      <c r="BX1734" t="n">
        <v>0</v>
      </c>
      <c r="BY1734" t="n">
        <v>3</v>
      </c>
      <c r="BZ1734">
        <f>VLOOKUP(BN1734,L_Product!$B$2:$Z$2001,14,FALSE)</f>
        <v/>
      </c>
      <c r="CA1734">
        <f>paste!H1736</f>
        <v/>
      </c>
      <c r="CB1734">
        <f>BZ1734*CA1734</f>
        <v/>
      </c>
      <c r="CN1734" s="158" t="n">
        <v>1</v>
      </c>
      <c r="CO1734" s="158" t="n">
        <v>1</v>
      </c>
      <c r="CP1734" s="158" t="n">
        <v>1</v>
      </c>
      <c r="CQ1734" s="158" t="n">
        <v>1</v>
      </c>
      <c r="CR1734" s="158" t="n">
        <v>1</v>
      </c>
      <c r="CS1734" s="158" t="n">
        <v>0</v>
      </c>
      <c r="CT1734" s="158" t="n">
        <v>0</v>
      </c>
      <c r="CU1734" s="158" t="n">
        <v>0</v>
      </c>
      <c r="CV1734" s="158" t="n">
        <v>0</v>
      </c>
      <c r="CW1734" s="158" t="n">
        <v>0</v>
      </c>
      <c r="CX1734">
        <f>B1734</f>
        <v/>
      </c>
      <c r="CY1734">
        <f>C1734</f>
        <v/>
      </c>
      <c r="CZ1734">
        <f>D1734</f>
        <v/>
      </c>
      <c r="DA1734" s="158" t="n">
        <v>1900</v>
      </c>
      <c r="DB1734" s="158" t="n">
        <v>1</v>
      </c>
      <c r="DC1734" s="158" t="n">
        <v>1</v>
      </c>
      <c r="DD1734" s="158" t="n">
        <v>1900</v>
      </c>
      <c r="DE1734" s="158" t="n">
        <v>1</v>
      </c>
      <c r="DF1734" s="158" t="n">
        <v>1</v>
      </c>
      <c r="DG1734" s="158" t="n">
        <v>1900</v>
      </c>
      <c r="DH1734" s="158" t="n">
        <v>1</v>
      </c>
      <c r="DI1734" s="158" t="n">
        <v>1</v>
      </c>
      <c r="DJ1734" s="158" t="n">
        <v>1900</v>
      </c>
      <c r="DK1734" s="158" t="n">
        <v>1</v>
      </c>
      <c r="DL1734" s="158" t="n">
        <v>1</v>
      </c>
      <c r="DR1734" s="158" t="n">
        <v>2</v>
      </c>
      <c r="DS1734" s="158" t="n">
        <v>1</v>
      </c>
      <c r="DT1734" s="158" t="n">
        <v>2</v>
      </c>
      <c r="DU1734" s="158" t="n">
        <v>1</v>
      </c>
      <c r="DV1734" s="158" t="n">
        <v>3</v>
      </c>
      <c r="DW1734" s="158" t="n">
        <v>1</v>
      </c>
      <c r="DX1734" s="158" t="n">
        <v>3</v>
      </c>
      <c r="DY1734" s="158" t="n">
        <v>0</v>
      </c>
      <c r="DZ1734" s="158" t="n">
        <v>0</v>
      </c>
      <c r="EA1734" s="158" t="n">
        <v>0</v>
      </c>
      <c r="EB1734" s="158" t="n">
        <v>0</v>
      </c>
      <c r="EC1734" s="158" t="n">
        <v>0</v>
      </c>
      <c r="ED1734" s="158" t="n">
        <v>0</v>
      </c>
      <c r="EE1734" s="158" t="n">
        <v>0</v>
      </c>
      <c r="EF1734" s="158" t="n">
        <v>0</v>
      </c>
      <c r="EG1734" s="158" t="n">
        <v>0</v>
      </c>
      <c r="EH1734" s="158" t="n">
        <v>0</v>
      </c>
      <c r="EI1734" s="158" t="n">
        <v>0</v>
      </c>
      <c r="EJ1734" s="158" t="n">
        <v>0</v>
      </c>
      <c r="EK1734" s="158" t="n">
        <v>0</v>
      </c>
      <c r="EL1734" s="158" t="n">
        <v>0</v>
      </c>
      <c r="EM1734" s="158" t="n">
        <v>0</v>
      </c>
      <c r="EN1734" s="158" t="n">
        <v>0</v>
      </c>
      <c r="EO1734" s="158" t="n">
        <v>0</v>
      </c>
      <c r="EP1734" s="158" t="n">
        <v>0</v>
      </c>
      <c r="EQ1734" s="158" t="n">
        <v>0</v>
      </c>
      <c r="ER1734" s="158" t="n">
        <v>0</v>
      </c>
      <c r="ES1734" s="158" t="n">
        <v>0</v>
      </c>
      <c r="ET1734" s="158" t="n">
        <v>0</v>
      </c>
      <c r="EU1734" s="158" t="n">
        <v>0</v>
      </c>
      <c r="EV1734" s="158" t="n">
        <v>0</v>
      </c>
      <c r="EW1734" s="158" t="n">
        <v>0</v>
      </c>
      <c r="EX1734" s="158" t="n">
        <v>0</v>
      </c>
      <c r="EY1734" s="158" t="n">
        <v>0</v>
      </c>
      <c r="EZ1734" s="158" t="n">
        <v>1900</v>
      </c>
      <c r="FA1734" s="158" t="n">
        <v>1</v>
      </c>
      <c r="FB1734" s="158" t="n">
        <v>1</v>
      </c>
      <c r="FC1734" s="158" t="n">
        <v>1900</v>
      </c>
      <c r="FD1734" s="158" t="n">
        <v>1</v>
      </c>
      <c r="FE1734" s="158" t="n">
        <v>1</v>
      </c>
      <c r="FF1734" s="158" t="n">
        <v>1900</v>
      </c>
      <c r="FG1734" s="158" t="n">
        <v>1</v>
      </c>
      <c r="FH1734" s="158" t="n">
        <v>1</v>
      </c>
      <c r="FI1734" s="158" t="n">
        <v>1900</v>
      </c>
      <c r="FJ1734" s="158" t="n">
        <v>1</v>
      </c>
      <c r="FK1734" s="158" t="n">
        <v>1</v>
      </c>
      <c r="FL1734" s="158" t="n">
        <v>1900</v>
      </c>
      <c r="FM1734" s="158" t="n">
        <v>1</v>
      </c>
      <c r="FN1734" s="158" t="n">
        <v>1</v>
      </c>
      <c r="FO1734" s="158" t="n">
        <v>1900</v>
      </c>
      <c r="FP1734" s="158" t="n">
        <v>1</v>
      </c>
      <c r="FQ1734" s="158" t="n">
        <v>1</v>
      </c>
      <c r="FR1734" s="158" t="n">
        <v>1900</v>
      </c>
      <c r="FS1734" s="158" t="n">
        <v>1</v>
      </c>
      <c r="FT1734" s="158" t="n">
        <v>1</v>
      </c>
      <c r="FU1734" s="158" t="n">
        <v>1900</v>
      </c>
      <c r="FV1734" s="158" t="n">
        <v>1</v>
      </c>
      <c r="FW1734" s="158" t="n">
        <v>1</v>
      </c>
    </row>
    <row r="1735">
      <c r="A1735">
        <f>IF(F1735&gt;1,A1734,IF(AND(I1735&lt;10,paste!A1737&lt;10),RIGHT(H1735,2)&amp;"0"&amp;I1735&amp;"000"&amp;paste!A1737,IF(AND(I1735&lt;10,paste!A1737&gt;=10,paste!A1737&lt;100),RIGHT(H1735,2)&amp;"0"&amp;I1735&amp;"00"&amp;paste!A1737,IF(AND(I1735&lt;10,paste!A1737&gt;=100,paste!A1737&lt;1000),RIGHT(H1735,2)&amp;"0"&amp;I1735&amp;"0"&amp;paste!A1737,IF(AND(I1735&lt;10,paste!A1737&gt;=1000),RIGHT(H1735,2)&amp;"0"&amp;I1735&amp;paste!A1737,IF(AND(I1735&gt;=10,paste!A1737&lt;10),RIGHT(H1735,2)&amp;I1735&amp;"000"&amp;paste!A1737,IF(AND(I1735&gt;=10,paste!A1737&gt;=10,paste!A1737&lt;100),RIGHT(H1735,2)&amp;I1735&amp;"00"&amp;paste!A1737,IF(AND(I1735&gt;=10,paste!A1737&gt;=100,paste!A1737&lt;1000),RIGHT(H1735,2)&amp;I1735&amp;"0"&amp;paste!A1737,RIGHT(H1735,2)&amp;I1735&amp;paste!A1737))))))))</f>
        <v/>
      </c>
      <c r="B1735">
        <f>YEAR(paste!C1737)</f>
        <v/>
      </c>
      <c r="C1735">
        <f>MONTH(paste!C1737)</f>
        <v/>
      </c>
      <c r="D1735">
        <f>DAY(paste!C1737)</f>
        <v/>
      </c>
      <c r="E1735" s="158" t="n">
        <v>0</v>
      </c>
      <c r="F1735">
        <f>IF(AND(L1735=L1734,D1735=D1734),F1734+1,1)</f>
        <v/>
      </c>
      <c r="G1735" s="158" t="n">
        <v>0</v>
      </c>
      <c r="H1735">
        <f>YEAR(paste!C1737)</f>
        <v/>
      </c>
      <c r="I1735">
        <f>MONTH(paste!C1737)</f>
        <v/>
      </c>
      <c r="J1735">
        <f>DAY(paste!C1737)</f>
        <v/>
      </c>
      <c r="K1735">
        <f>A1735</f>
        <v/>
      </c>
      <c r="L1735">
        <f>IF(ISBLANK(VLOOKUP(paste!J1737,'得意先名 (2)'!$B$3:$F$2005,5,FALSE)),paste!P1737,IFERROR(VLOOKUP(paste!J1737,'得意先名 (2)'!$B$3:$F$2005,5,FALSE),"ZZZZZZZZZZZ"))</f>
        <v/>
      </c>
      <c r="M1735">
        <f>IF(L1735="ZZZZZZZZZZZ",paste!J1737&amp;paste!K1737&amp; "  :   "&amp;paste!M1737&amp; "  :   "&amp;paste!P1737,"")</f>
        <v/>
      </c>
      <c r="O1735" s="158" t="n"/>
      <c r="P1735">
        <f>VLOOKUP(L1735,'L_User+EndUser'!$C$2:$K$500,8,FALSE)</f>
        <v/>
      </c>
      <c r="Q1735">
        <f>VLOOKUP(L1735,'L_User+EndUser'!$C$2:$K$500,9,FALSE)</f>
        <v/>
      </c>
      <c r="R1735" s="158" t="n"/>
      <c r="T1735" s="158" t="n"/>
      <c r="V1735" s="158" t="n"/>
      <c r="AB1735">
        <f>paste!J1737</f>
        <v/>
      </c>
      <c r="AC1735">
        <f>L1735</f>
        <v/>
      </c>
      <c r="AO1735">
        <f>YEAR(paste!O1737)</f>
        <v/>
      </c>
      <c r="AP1735">
        <f>MONTH(paste!O1737)</f>
        <v/>
      </c>
      <c r="AQ1735">
        <f>DAY(paste!O1737)</f>
        <v/>
      </c>
      <c r="BD1735">
        <f>IF(paste!L1737="","",paste!L1737)</f>
        <v/>
      </c>
      <c r="BM1735" t="n">
        <v>1</v>
      </c>
      <c r="BN1735">
        <f>VLOOKUP(paste!E1737,L_Product!$A$2:$B$2001,2,FALSE)</f>
        <v/>
      </c>
      <c r="BO1735" s="21" t="n"/>
      <c r="BT1735" t="n">
        <v>2</v>
      </c>
      <c r="BU1735">
        <f>IF($BM$2=1,2,IF($BM$2=18,1))</f>
        <v/>
      </c>
      <c r="BV1735">
        <f>IF($BM$2=1,0,IF($BM$2=18,1))</f>
        <v/>
      </c>
      <c r="BW1735" t="n">
        <v>2</v>
      </c>
      <c r="BX1735" t="n">
        <v>0</v>
      </c>
      <c r="BY1735" t="n">
        <v>3</v>
      </c>
      <c r="BZ1735">
        <f>VLOOKUP(BN1735,L_Product!$B$2:$Z$2001,14,FALSE)</f>
        <v/>
      </c>
      <c r="CA1735">
        <f>paste!H1737</f>
        <v/>
      </c>
      <c r="CB1735">
        <f>BZ1735*CA1735</f>
        <v/>
      </c>
      <c r="CN1735" s="158" t="n">
        <v>1</v>
      </c>
      <c r="CO1735" s="158" t="n">
        <v>1</v>
      </c>
      <c r="CP1735" s="158" t="n">
        <v>1</v>
      </c>
      <c r="CQ1735" s="158" t="n">
        <v>1</v>
      </c>
      <c r="CR1735" s="158" t="n">
        <v>1</v>
      </c>
      <c r="CS1735" s="158" t="n">
        <v>0</v>
      </c>
      <c r="CT1735" s="158" t="n">
        <v>0</v>
      </c>
      <c r="CU1735" s="158" t="n">
        <v>0</v>
      </c>
      <c r="CV1735" s="158" t="n">
        <v>0</v>
      </c>
      <c r="CW1735" s="158" t="n">
        <v>0</v>
      </c>
      <c r="CX1735">
        <f>B1735</f>
        <v/>
      </c>
      <c r="CY1735">
        <f>C1735</f>
        <v/>
      </c>
      <c r="CZ1735">
        <f>D1735</f>
        <v/>
      </c>
      <c r="DA1735" s="158" t="n">
        <v>1900</v>
      </c>
      <c r="DB1735" s="158" t="n">
        <v>1</v>
      </c>
      <c r="DC1735" s="158" t="n">
        <v>1</v>
      </c>
      <c r="DD1735" s="158" t="n">
        <v>1900</v>
      </c>
      <c r="DE1735" s="158" t="n">
        <v>1</v>
      </c>
      <c r="DF1735" s="158" t="n">
        <v>1</v>
      </c>
      <c r="DG1735" s="158" t="n">
        <v>1900</v>
      </c>
      <c r="DH1735" s="158" t="n">
        <v>1</v>
      </c>
      <c r="DI1735" s="158" t="n">
        <v>1</v>
      </c>
      <c r="DJ1735" s="158" t="n">
        <v>1900</v>
      </c>
      <c r="DK1735" s="158" t="n">
        <v>1</v>
      </c>
      <c r="DL1735" s="158" t="n">
        <v>1</v>
      </c>
      <c r="DR1735" s="158" t="n">
        <v>2</v>
      </c>
      <c r="DS1735" s="158" t="n">
        <v>1</v>
      </c>
      <c r="DT1735" s="158" t="n">
        <v>2</v>
      </c>
      <c r="DU1735" s="158" t="n">
        <v>1</v>
      </c>
      <c r="DV1735" s="158" t="n">
        <v>3</v>
      </c>
      <c r="DW1735" s="158" t="n">
        <v>1</v>
      </c>
      <c r="DX1735" s="158" t="n">
        <v>3</v>
      </c>
      <c r="DY1735" s="158" t="n">
        <v>0</v>
      </c>
      <c r="DZ1735" s="158" t="n">
        <v>0</v>
      </c>
      <c r="EA1735" s="158" t="n">
        <v>0</v>
      </c>
      <c r="EB1735" s="158" t="n">
        <v>0</v>
      </c>
      <c r="EC1735" s="158" t="n">
        <v>0</v>
      </c>
      <c r="ED1735" s="158" t="n">
        <v>0</v>
      </c>
      <c r="EE1735" s="158" t="n">
        <v>0</v>
      </c>
      <c r="EF1735" s="158" t="n">
        <v>0</v>
      </c>
      <c r="EG1735" s="158" t="n">
        <v>0</v>
      </c>
      <c r="EH1735" s="158" t="n">
        <v>0</v>
      </c>
      <c r="EI1735" s="158" t="n">
        <v>0</v>
      </c>
      <c r="EJ1735" s="158" t="n">
        <v>0</v>
      </c>
      <c r="EK1735" s="158" t="n">
        <v>0</v>
      </c>
      <c r="EL1735" s="158" t="n">
        <v>0</v>
      </c>
      <c r="EM1735" s="158" t="n">
        <v>0</v>
      </c>
      <c r="EN1735" s="158" t="n">
        <v>0</v>
      </c>
      <c r="EO1735" s="158" t="n">
        <v>0</v>
      </c>
      <c r="EP1735" s="158" t="n">
        <v>0</v>
      </c>
      <c r="EQ1735" s="158" t="n">
        <v>0</v>
      </c>
      <c r="ER1735" s="158" t="n">
        <v>0</v>
      </c>
      <c r="ES1735" s="158" t="n">
        <v>0</v>
      </c>
      <c r="ET1735" s="158" t="n">
        <v>0</v>
      </c>
      <c r="EU1735" s="158" t="n">
        <v>0</v>
      </c>
      <c r="EV1735" s="158" t="n">
        <v>0</v>
      </c>
      <c r="EW1735" s="158" t="n">
        <v>0</v>
      </c>
      <c r="EX1735" s="158" t="n">
        <v>0</v>
      </c>
      <c r="EY1735" s="158" t="n">
        <v>0</v>
      </c>
      <c r="EZ1735" s="158" t="n">
        <v>1900</v>
      </c>
      <c r="FA1735" s="158" t="n">
        <v>1</v>
      </c>
      <c r="FB1735" s="158" t="n">
        <v>1</v>
      </c>
      <c r="FC1735" s="158" t="n">
        <v>1900</v>
      </c>
      <c r="FD1735" s="158" t="n">
        <v>1</v>
      </c>
      <c r="FE1735" s="158" t="n">
        <v>1</v>
      </c>
      <c r="FF1735" s="158" t="n">
        <v>1900</v>
      </c>
      <c r="FG1735" s="158" t="n">
        <v>1</v>
      </c>
      <c r="FH1735" s="158" t="n">
        <v>1</v>
      </c>
      <c r="FI1735" s="158" t="n">
        <v>1900</v>
      </c>
      <c r="FJ1735" s="158" t="n">
        <v>1</v>
      </c>
      <c r="FK1735" s="158" t="n">
        <v>1</v>
      </c>
      <c r="FL1735" s="158" t="n">
        <v>1900</v>
      </c>
      <c r="FM1735" s="158" t="n">
        <v>1</v>
      </c>
      <c r="FN1735" s="158" t="n">
        <v>1</v>
      </c>
      <c r="FO1735" s="158" t="n">
        <v>1900</v>
      </c>
      <c r="FP1735" s="158" t="n">
        <v>1</v>
      </c>
      <c r="FQ1735" s="158" t="n">
        <v>1</v>
      </c>
      <c r="FR1735" s="158" t="n">
        <v>1900</v>
      </c>
      <c r="FS1735" s="158" t="n">
        <v>1</v>
      </c>
      <c r="FT1735" s="158" t="n">
        <v>1</v>
      </c>
      <c r="FU1735" s="158" t="n">
        <v>1900</v>
      </c>
      <c r="FV1735" s="158" t="n">
        <v>1</v>
      </c>
      <c r="FW1735" s="158" t="n">
        <v>1</v>
      </c>
    </row>
    <row r="1736">
      <c r="A1736">
        <f>IF(F1736&gt;1,A1735,IF(AND(I1736&lt;10,paste!A1738&lt;10),RIGHT(H1736,2)&amp;"0"&amp;I1736&amp;"000"&amp;paste!A1738,IF(AND(I1736&lt;10,paste!A1738&gt;=10,paste!A1738&lt;100),RIGHT(H1736,2)&amp;"0"&amp;I1736&amp;"00"&amp;paste!A1738,IF(AND(I1736&lt;10,paste!A1738&gt;=100,paste!A1738&lt;1000),RIGHT(H1736,2)&amp;"0"&amp;I1736&amp;"0"&amp;paste!A1738,IF(AND(I1736&lt;10,paste!A1738&gt;=1000),RIGHT(H1736,2)&amp;"0"&amp;I1736&amp;paste!A1738,IF(AND(I1736&gt;=10,paste!A1738&lt;10),RIGHT(H1736,2)&amp;I1736&amp;"000"&amp;paste!A1738,IF(AND(I1736&gt;=10,paste!A1738&gt;=10,paste!A1738&lt;100),RIGHT(H1736,2)&amp;I1736&amp;"00"&amp;paste!A1738,IF(AND(I1736&gt;=10,paste!A1738&gt;=100,paste!A1738&lt;1000),RIGHT(H1736,2)&amp;I1736&amp;"0"&amp;paste!A1738,RIGHT(H1736,2)&amp;I1736&amp;paste!A1738))))))))</f>
        <v/>
      </c>
      <c r="B1736">
        <f>YEAR(paste!C1738)</f>
        <v/>
      </c>
      <c r="C1736">
        <f>MONTH(paste!C1738)</f>
        <v/>
      </c>
      <c r="D1736">
        <f>DAY(paste!C1738)</f>
        <v/>
      </c>
      <c r="E1736" s="158" t="n">
        <v>0</v>
      </c>
      <c r="F1736">
        <f>IF(AND(L1736=L1735,D1736=D1735),F1735+1,1)</f>
        <v/>
      </c>
      <c r="G1736" s="158" t="n">
        <v>0</v>
      </c>
      <c r="H1736">
        <f>YEAR(paste!C1738)</f>
        <v/>
      </c>
      <c r="I1736">
        <f>MONTH(paste!C1738)</f>
        <v/>
      </c>
      <c r="J1736">
        <f>DAY(paste!C1738)</f>
        <v/>
      </c>
      <c r="K1736">
        <f>A1736</f>
        <v/>
      </c>
      <c r="L1736">
        <f>IF(ISBLANK(VLOOKUP(paste!J1738,'得意先名 (2)'!$B$3:$F$2005,5,FALSE)),paste!P1738,IFERROR(VLOOKUP(paste!J1738,'得意先名 (2)'!$B$3:$F$2005,5,FALSE),"ZZZZZZZZZZZ"))</f>
        <v/>
      </c>
      <c r="M1736">
        <f>IF(L1736="ZZZZZZZZZZZ",paste!J1738&amp;paste!K1738&amp; "  :   "&amp;paste!M1738&amp; "  :   "&amp;paste!P1738,"")</f>
        <v/>
      </c>
      <c r="O1736" s="158" t="n"/>
      <c r="P1736">
        <f>VLOOKUP(L1736,'L_User+EndUser'!$C$2:$K$500,8,FALSE)</f>
        <v/>
      </c>
      <c r="Q1736">
        <f>VLOOKUP(L1736,'L_User+EndUser'!$C$2:$K$500,9,FALSE)</f>
        <v/>
      </c>
      <c r="R1736" s="158" t="n"/>
      <c r="T1736" s="158" t="n"/>
      <c r="V1736" s="158" t="n"/>
      <c r="AB1736">
        <f>paste!J1738</f>
        <v/>
      </c>
      <c r="AC1736">
        <f>L1736</f>
        <v/>
      </c>
      <c r="AO1736">
        <f>YEAR(paste!O1738)</f>
        <v/>
      </c>
      <c r="AP1736">
        <f>MONTH(paste!O1738)</f>
        <v/>
      </c>
      <c r="AQ1736">
        <f>DAY(paste!O1738)</f>
        <v/>
      </c>
      <c r="BD1736">
        <f>IF(paste!L1738="","",paste!L1738)</f>
        <v/>
      </c>
      <c r="BM1736" t="n">
        <v>1</v>
      </c>
      <c r="BN1736">
        <f>VLOOKUP(paste!E1738,L_Product!$A$2:$B$2001,2,FALSE)</f>
        <v/>
      </c>
      <c r="BO1736" s="21" t="n"/>
      <c r="BT1736" t="n">
        <v>2</v>
      </c>
      <c r="BU1736">
        <f>IF($BM$2=1,2,IF($BM$2=18,1))</f>
        <v/>
      </c>
      <c r="BV1736">
        <f>IF($BM$2=1,0,IF($BM$2=18,1))</f>
        <v/>
      </c>
      <c r="BW1736" t="n">
        <v>2</v>
      </c>
      <c r="BX1736" t="n">
        <v>0</v>
      </c>
      <c r="BY1736" t="n">
        <v>3</v>
      </c>
      <c r="BZ1736">
        <f>VLOOKUP(BN1736,L_Product!$B$2:$Z$2001,14,FALSE)</f>
        <v/>
      </c>
      <c r="CA1736">
        <f>paste!H1738</f>
        <v/>
      </c>
      <c r="CB1736">
        <f>BZ1736*CA1736</f>
        <v/>
      </c>
      <c r="CN1736" s="158" t="n">
        <v>1</v>
      </c>
      <c r="CO1736" s="158" t="n">
        <v>1</v>
      </c>
      <c r="CP1736" s="158" t="n">
        <v>1</v>
      </c>
      <c r="CQ1736" s="158" t="n">
        <v>1</v>
      </c>
      <c r="CR1736" s="158" t="n">
        <v>1</v>
      </c>
      <c r="CS1736" s="158" t="n">
        <v>0</v>
      </c>
      <c r="CT1736" s="158" t="n">
        <v>0</v>
      </c>
      <c r="CU1736" s="158" t="n">
        <v>0</v>
      </c>
      <c r="CV1736" s="158" t="n">
        <v>0</v>
      </c>
      <c r="CW1736" s="158" t="n">
        <v>0</v>
      </c>
      <c r="CX1736">
        <f>B1736</f>
        <v/>
      </c>
      <c r="CY1736">
        <f>C1736</f>
        <v/>
      </c>
      <c r="CZ1736">
        <f>D1736</f>
        <v/>
      </c>
      <c r="DA1736" s="158" t="n">
        <v>1900</v>
      </c>
      <c r="DB1736" s="158" t="n">
        <v>1</v>
      </c>
      <c r="DC1736" s="158" t="n">
        <v>1</v>
      </c>
      <c r="DD1736" s="158" t="n">
        <v>1900</v>
      </c>
      <c r="DE1736" s="158" t="n">
        <v>1</v>
      </c>
      <c r="DF1736" s="158" t="n">
        <v>1</v>
      </c>
      <c r="DG1736" s="158" t="n">
        <v>1900</v>
      </c>
      <c r="DH1736" s="158" t="n">
        <v>1</v>
      </c>
      <c r="DI1736" s="158" t="n">
        <v>1</v>
      </c>
      <c r="DJ1736" s="158" t="n">
        <v>1900</v>
      </c>
      <c r="DK1736" s="158" t="n">
        <v>1</v>
      </c>
      <c r="DL1736" s="158" t="n">
        <v>1</v>
      </c>
      <c r="DR1736" s="158" t="n">
        <v>2</v>
      </c>
      <c r="DS1736" s="158" t="n">
        <v>1</v>
      </c>
      <c r="DT1736" s="158" t="n">
        <v>2</v>
      </c>
      <c r="DU1736" s="158" t="n">
        <v>1</v>
      </c>
      <c r="DV1736" s="158" t="n">
        <v>3</v>
      </c>
      <c r="DW1736" s="158" t="n">
        <v>1</v>
      </c>
      <c r="DX1736" s="158" t="n">
        <v>3</v>
      </c>
      <c r="DY1736" s="158" t="n">
        <v>0</v>
      </c>
      <c r="DZ1736" s="158" t="n">
        <v>0</v>
      </c>
      <c r="EA1736" s="158" t="n">
        <v>0</v>
      </c>
      <c r="EB1736" s="158" t="n">
        <v>0</v>
      </c>
      <c r="EC1736" s="158" t="n">
        <v>0</v>
      </c>
      <c r="ED1736" s="158" t="n">
        <v>0</v>
      </c>
      <c r="EE1736" s="158" t="n">
        <v>0</v>
      </c>
      <c r="EF1736" s="158" t="n">
        <v>0</v>
      </c>
      <c r="EG1736" s="158" t="n">
        <v>0</v>
      </c>
      <c r="EH1736" s="158" t="n">
        <v>0</v>
      </c>
      <c r="EI1736" s="158" t="n">
        <v>0</v>
      </c>
      <c r="EJ1736" s="158" t="n">
        <v>0</v>
      </c>
      <c r="EK1736" s="158" t="n">
        <v>0</v>
      </c>
      <c r="EL1736" s="158" t="n">
        <v>0</v>
      </c>
      <c r="EM1736" s="158" t="n">
        <v>0</v>
      </c>
      <c r="EN1736" s="158" t="n">
        <v>0</v>
      </c>
      <c r="EO1736" s="158" t="n">
        <v>0</v>
      </c>
      <c r="EP1736" s="158" t="n">
        <v>0</v>
      </c>
      <c r="EQ1736" s="158" t="n">
        <v>0</v>
      </c>
      <c r="ER1736" s="158" t="n">
        <v>0</v>
      </c>
      <c r="ES1736" s="158" t="n">
        <v>0</v>
      </c>
      <c r="ET1736" s="158" t="n">
        <v>0</v>
      </c>
      <c r="EU1736" s="158" t="n">
        <v>0</v>
      </c>
      <c r="EV1736" s="158" t="n">
        <v>0</v>
      </c>
      <c r="EW1736" s="158" t="n">
        <v>0</v>
      </c>
      <c r="EX1736" s="158" t="n">
        <v>0</v>
      </c>
      <c r="EY1736" s="158" t="n">
        <v>0</v>
      </c>
      <c r="EZ1736" s="158" t="n">
        <v>1900</v>
      </c>
      <c r="FA1736" s="158" t="n">
        <v>1</v>
      </c>
      <c r="FB1736" s="158" t="n">
        <v>1</v>
      </c>
      <c r="FC1736" s="158" t="n">
        <v>1900</v>
      </c>
      <c r="FD1736" s="158" t="n">
        <v>1</v>
      </c>
      <c r="FE1736" s="158" t="n">
        <v>1</v>
      </c>
      <c r="FF1736" s="158" t="n">
        <v>1900</v>
      </c>
      <c r="FG1736" s="158" t="n">
        <v>1</v>
      </c>
      <c r="FH1736" s="158" t="n">
        <v>1</v>
      </c>
      <c r="FI1736" s="158" t="n">
        <v>1900</v>
      </c>
      <c r="FJ1736" s="158" t="n">
        <v>1</v>
      </c>
      <c r="FK1736" s="158" t="n">
        <v>1</v>
      </c>
      <c r="FL1736" s="158" t="n">
        <v>1900</v>
      </c>
      <c r="FM1736" s="158" t="n">
        <v>1</v>
      </c>
      <c r="FN1736" s="158" t="n">
        <v>1</v>
      </c>
      <c r="FO1736" s="158" t="n">
        <v>1900</v>
      </c>
      <c r="FP1736" s="158" t="n">
        <v>1</v>
      </c>
      <c r="FQ1736" s="158" t="n">
        <v>1</v>
      </c>
      <c r="FR1736" s="158" t="n">
        <v>1900</v>
      </c>
      <c r="FS1736" s="158" t="n">
        <v>1</v>
      </c>
      <c r="FT1736" s="158" t="n">
        <v>1</v>
      </c>
      <c r="FU1736" s="158" t="n">
        <v>1900</v>
      </c>
      <c r="FV1736" s="158" t="n">
        <v>1</v>
      </c>
      <c r="FW1736" s="158" t="n">
        <v>1</v>
      </c>
    </row>
    <row r="1737">
      <c r="A1737">
        <f>IF(F1737&gt;1,A1736,IF(AND(I1737&lt;10,paste!A1739&lt;10),RIGHT(H1737,2)&amp;"0"&amp;I1737&amp;"000"&amp;paste!A1739,IF(AND(I1737&lt;10,paste!A1739&gt;=10,paste!A1739&lt;100),RIGHT(H1737,2)&amp;"0"&amp;I1737&amp;"00"&amp;paste!A1739,IF(AND(I1737&lt;10,paste!A1739&gt;=100,paste!A1739&lt;1000),RIGHT(H1737,2)&amp;"0"&amp;I1737&amp;"0"&amp;paste!A1739,IF(AND(I1737&lt;10,paste!A1739&gt;=1000),RIGHT(H1737,2)&amp;"0"&amp;I1737&amp;paste!A1739,IF(AND(I1737&gt;=10,paste!A1739&lt;10),RIGHT(H1737,2)&amp;I1737&amp;"000"&amp;paste!A1739,IF(AND(I1737&gt;=10,paste!A1739&gt;=10,paste!A1739&lt;100),RIGHT(H1737,2)&amp;I1737&amp;"00"&amp;paste!A1739,IF(AND(I1737&gt;=10,paste!A1739&gt;=100,paste!A1739&lt;1000),RIGHT(H1737,2)&amp;I1737&amp;"0"&amp;paste!A1739,RIGHT(H1737,2)&amp;I1737&amp;paste!A1739))))))))</f>
        <v/>
      </c>
      <c r="B1737">
        <f>YEAR(paste!C1739)</f>
        <v/>
      </c>
      <c r="C1737">
        <f>MONTH(paste!C1739)</f>
        <v/>
      </c>
      <c r="D1737">
        <f>DAY(paste!C1739)</f>
        <v/>
      </c>
      <c r="E1737" s="158" t="n">
        <v>0</v>
      </c>
      <c r="F1737">
        <f>IF(AND(L1737=L1736,D1737=D1736),F1736+1,1)</f>
        <v/>
      </c>
      <c r="G1737" s="158" t="n">
        <v>0</v>
      </c>
      <c r="H1737">
        <f>YEAR(paste!C1739)</f>
        <v/>
      </c>
      <c r="I1737">
        <f>MONTH(paste!C1739)</f>
        <v/>
      </c>
      <c r="J1737">
        <f>DAY(paste!C1739)</f>
        <v/>
      </c>
      <c r="K1737">
        <f>A1737</f>
        <v/>
      </c>
      <c r="L1737">
        <f>IF(ISBLANK(VLOOKUP(paste!J1739,'得意先名 (2)'!$B$3:$F$2005,5,FALSE)),paste!P1739,IFERROR(VLOOKUP(paste!J1739,'得意先名 (2)'!$B$3:$F$2005,5,FALSE),"ZZZZZZZZZZZ"))</f>
        <v/>
      </c>
      <c r="M1737">
        <f>IF(L1737="ZZZZZZZZZZZ",paste!J1739&amp;paste!K1739&amp; "  :   "&amp;paste!M1739&amp; "  :   "&amp;paste!P1739,"")</f>
        <v/>
      </c>
      <c r="O1737" s="158" t="n"/>
      <c r="P1737">
        <f>VLOOKUP(L1737,'L_User+EndUser'!$C$2:$K$500,8,FALSE)</f>
        <v/>
      </c>
      <c r="Q1737">
        <f>VLOOKUP(L1737,'L_User+EndUser'!$C$2:$K$500,9,FALSE)</f>
        <v/>
      </c>
      <c r="R1737" s="158" t="n"/>
      <c r="T1737" s="158" t="n"/>
      <c r="V1737" s="158" t="n"/>
      <c r="AB1737">
        <f>paste!J1739</f>
        <v/>
      </c>
      <c r="AC1737">
        <f>L1737</f>
        <v/>
      </c>
      <c r="AO1737">
        <f>YEAR(paste!O1739)</f>
        <v/>
      </c>
      <c r="AP1737">
        <f>MONTH(paste!O1739)</f>
        <v/>
      </c>
      <c r="AQ1737">
        <f>DAY(paste!O1739)</f>
        <v/>
      </c>
      <c r="BD1737">
        <f>IF(paste!L1739="","",paste!L1739)</f>
        <v/>
      </c>
      <c r="BM1737" t="n">
        <v>1</v>
      </c>
      <c r="BN1737">
        <f>VLOOKUP(paste!E1739,L_Product!$A$2:$B$2001,2,FALSE)</f>
        <v/>
      </c>
      <c r="BO1737" s="21" t="n"/>
      <c r="BT1737" t="n">
        <v>2</v>
      </c>
      <c r="BU1737">
        <f>IF($BM$2=1,2,IF($BM$2=18,1))</f>
        <v/>
      </c>
      <c r="BV1737">
        <f>IF($BM$2=1,0,IF($BM$2=18,1))</f>
        <v/>
      </c>
      <c r="BW1737" t="n">
        <v>2</v>
      </c>
      <c r="BX1737" t="n">
        <v>0</v>
      </c>
      <c r="BY1737" t="n">
        <v>3</v>
      </c>
      <c r="BZ1737">
        <f>VLOOKUP(BN1737,L_Product!$B$2:$Z$2001,14,FALSE)</f>
        <v/>
      </c>
      <c r="CA1737">
        <f>paste!H1739</f>
        <v/>
      </c>
      <c r="CB1737">
        <f>BZ1737*CA1737</f>
        <v/>
      </c>
      <c r="CN1737" s="158" t="n">
        <v>1</v>
      </c>
      <c r="CO1737" s="158" t="n">
        <v>1</v>
      </c>
      <c r="CP1737" s="158" t="n">
        <v>1</v>
      </c>
      <c r="CQ1737" s="158" t="n">
        <v>1</v>
      </c>
      <c r="CR1737" s="158" t="n">
        <v>1</v>
      </c>
      <c r="CS1737" s="158" t="n">
        <v>0</v>
      </c>
      <c r="CT1737" s="158" t="n">
        <v>0</v>
      </c>
      <c r="CU1737" s="158" t="n">
        <v>0</v>
      </c>
      <c r="CV1737" s="158" t="n">
        <v>0</v>
      </c>
      <c r="CW1737" s="158" t="n">
        <v>0</v>
      </c>
      <c r="CX1737">
        <f>B1737</f>
        <v/>
      </c>
      <c r="CY1737">
        <f>C1737</f>
        <v/>
      </c>
      <c r="CZ1737">
        <f>D1737</f>
        <v/>
      </c>
      <c r="DA1737" s="158" t="n">
        <v>1900</v>
      </c>
      <c r="DB1737" s="158" t="n">
        <v>1</v>
      </c>
      <c r="DC1737" s="158" t="n">
        <v>1</v>
      </c>
      <c r="DD1737" s="158" t="n">
        <v>1900</v>
      </c>
      <c r="DE1737" s="158" t="n">
        <v>1</v>
      </c>
      <c r="DF1737" s="158" t="n">
        <v>1</v>
      </c>
      <c r="DG1737" s="158" t="n">
        <v>1900</v>
      </c>
      <c r="DH1737" s="158" t="n">
        <v>1</v>
      </c>
      <c r="DI1737" s="158" t="n">
        <v>1</v>
      </c>
      <c r="DJ1737" s="158" t="n">
        <v>1900</v>
      </c>
      <c r="DK1737" s="158" t="n">
        <v>1</v>
      </c>
      <c r="DL1737" s="158" t="n">
        <v>1</v>
      </c>
      <c r="DR1737" s="158" t="n">
        <v>2</v>
      </c>
      <c r="DS1737" s="158" t="n">
        <v>1</v>
      </c>
      <c r="DT1737" s="158" t="n">
        <v>2</v>
      </c>
      <c r="DU1737" s="158" t="n">
        <v>1</v>
      </c>
      <c r="DV1737" s="158" t="n">
        <v>3</v>
      </c>
      <c r="DW1737" s="158" t="n">
        <v>1</v>
      </c>
      <c r="DX1737" s="158" t="n">
        <v>3</v>
      </c>
      <c r="DY1737" s="158" t="n">
        <v>0</v>
      </c>
      <c r="DZ1737" s="158" t="n">
        <v>0</v>
      </c>
      <c r="EA1737" s="158" t="n">
        <v>0</v>
      </c>
      <c r="EB1737" s="158" t="n">
        <v>0</v>
      </c>
      <c r="EC1737" s="158" t="n">
        <v>0</v>
      </c>
      <c r="ED1737" s="158" t="n">
        <v>0</v>
      </c>
      <c r="EE1737" s="158" t="n">
        <v>0</v>
      </c>
      <c r="EF1737" s="158" t="n">
        <v>0</v>
      </c>
      <c r="EG1737" s="158" t="n">
        <v>0</v>
      </c>
      <c r="EH1737" s="158" t="n">
        <v>0</v>
      </c>
      <c r="EI1737" s="158" t="n">
        <v>0</v>
      </c>
      <c r="EJ1737" s="158" t="n">
        <v>0</v>
      </c>
      <c r="EK1737" s="158" t="n">
        <v>0</v>
      </c>
      <c r="EL1737" s="158" t="n">
        <v>0</v>
      </c>
      <c r="EM1737" s="158" t="n">
        <v>0</v>
      </c>
      <c r="EN1737" s="158" t="n">
        <v>0</v>
      </c>
      <c r="EO1737" s="158" t="n">
        <v>0</v>
      </c>
      <c r="EP1737" s="158" t="n">
        <v>0</v>
      </c>
      <c r="EQ1737" s="158" t="n">
        <v>0</v>
      </c>
      <c r="ER1737" s="158" t="n">
        <v>0</v>
      </c>
      <c r="ES1737" s="158" t="n">
        <v>0</v>
      </c>
      <c r="ET1737" s="158" t="n">
        <v>0</v>
      </c>
      <c r="EU1737" s="158" t="n">
        <v>0</v>
      </c>
      <c r="EV1737" s="158" t="n">
        <v>0</v>
      </c>
      <c r="EW1737" s="158" t="n">
        <v>0</v>
      </c>
      <c r="EX1737" s="158" t="n">
        <v>0</v>
      </c>
      <c r="EY1737" s="158" t="n">
        <v>0</v>
      </c>
      <c r="EZ1737" s="158" t="n">
        <v>1900</v>
      </c>
      <c r="FA1737" s="158" t="n">
        <v>1</v>
      </c>
      <c r="FB1737" s="158" t="n">
        <v>1</v>
      </c>
      <c r="FC1737" s="158" t="n">
        <v>1900</v>
      </c>
      <c r="FD1737" s="158" t="n">
        <v>1</v>
      </c>
      <c r="FE1737" s="158" t="n">
        <v>1</v>
      </c>
      <c r="FF1737" s="158" t="n">
        <v>1900</v>
      </c>
      <c r="FG1737" s="158" t="n">
        <v>1</v>
      </c>
      <c r="FH1737" s="158" t="n">
        <v>1</v>
      </c>
      <c r="FI1737" s="158" t="n">
        <v>1900</v>
      </c>
      <c r="FJ1737" s="158" t="n">
        <v>1</v>
      </c>
      <c r="FK1737" s="158" t="n">
        <v>1</v>
      </c>
      <c r="FL1737" s="158" t="n">
        <v>1900</v>
      </c>
      <c r="FM1737" s="158" t="n">
        <v>1</v>
      </c>
      <c r="FN1737" s="158" t="n">
        <v>1</v>
      </c>
      <c r="FO1737" s="158" t="n">
        <v>1900</v>
      </c>
      <c r="FP1737" s="158" t="n">
        <v>1</v>
      </c>
      <c r="FQ1737" s="158" t="n">
        <v>1</v>
      </c>
      <c r="FR1737" s="158" t="n">
        <v>1900</v>
      </c>
      <c r="FS1737" s="158" t="n">
        <v>1</v>
      </c>
      <c r="FT1737" s="158" t="n">
        <v>1</v>
      </c>
      <c r="FU1737" s="158" t="n">
        <v>1900</v>
      </c>
      <c r="FV1737" s="158" t="n">
        <v>1</v>
      </c>
      <c r="FW1737" s="158" t="n">
        <v>1</v>
      </c>
    </row>
    <row r="1738">
      <c r="A1738">
        <f>IF(F1738&gt;1,A1737,IF(AND(I1738&lt;10,paste!A1740&lt;10),RIGHT(H1738,2)&amp;"0"&amp;I1738&amp;"000"&amp;paste!A1740,IF(AND(I1738&lt;10,paste!A1740&gt;=10,paste!A1740&lt;100),RIGHT(H1738,2)&amp;"0"&amp;I1738&amp;"00"&amp;paste!A1740,IF(AND(I1738&lt;10,paste!A1740&gt;=100,paste!A1740&lt;1000),RIGHT(H1738,2)&amp;"0"&amp;I1738&amp;"0"&amp;paste!A1740,IF(AND(I1738&lt;10,paste!A1740&gt;=1000),RIGHT(H1738,2)&amp;"0"&amp;I1738&amp;paste!A1740,IF(AND(I1738&gt;=10,paste!A1740&lt;10),RIGHT(H1738,2)&amp;I1738&amp;"000"&amp;paste!A1740,IF(AND(I1738&gt;=10,paste!A1740&gt;=10,paste!A1740&lt;100),RIGHT(H1738,2)&amp;I1738&amp;"00"&amp;paste!A1740,IF(AND(I1738&gt;=10,paste!A1740&gt;=100,paste!A1740&lt;1000),RIGHT(H1738,2)&amp;I1738&amp;"0"&amp;paste!A1740,RIGHT(H1738,2)&amp;I1738&amp;paste!A1740))))))))</f>
        <v/>
      </c>
      <c r="B1738">
        <f>YEAR(paste!C1740)</f>
        <v/>
      </c>
      <c r="C1738">
        <f>MONTH(paste!C1740)</f>
        <v/>
      </c>
      <c r="D1738">
        <f>DAY(paste!C1740)</f>
        <v/>
      </c>
      <c r="E1738" s="158" t="n">
        <v>0</v>
      </c>
      <c r="F1738">
        <f>IF(AND(L1738=L1737,D1738=D1737),F1737+1,1)</f>
        <v/>
      </c>
      <c r="G1738" s="158" t="n">
        <v>0</v>
      </c>
      <c r="H1738">
        <f>YEAR(paste!C1740)</f>
        <v/>
      </c>
      <c r="I1738">
        <f>MONTH(paste!C1740)</f>
        <v/>
      </c>
      <c r="J1738">
        <f>DAY(paste!C1740)</f>
        <v/>
      </c>
      <c r="K1738">
        <f>A1738</f>
        <v/>
      </c>
      <c r="L1738">
        <f>IF(ISBLANK(VLOOKUP(paste!J1740,'得意先名 (2)'!$B$3:$F$2005,5,FALSE)),paste!P1740,IFERROR(VLOOKUP(paste!J1740,'得意先名 (2)'!$B$3:$F$2005,5,FALSE),"ZZZZZZZZZZZ"))</f>
        <v/>
      </c>
      <c r="M1738">
        <f>IF(L1738="ZZZZZZZZZZZ",paste!J1740&amp;paste!K1740&amp; "  :   "&amp;paste!M1740&amp; "  :   "&amp;paste!P1740,"")</f>
        <v/>
      </c>
      <c r="O1738" s="158" t="n"/>
      <c r="P1738">
        <f>VLOOKUP(L1738,'L_User+EndUser'!$C$2:$K$500,8,FALSE)</f>
        <v/>
      </c>
      <c r="Q1738">
        <f>VLOOKUP(L1738,'L_User+EndUser'!$C$2:$K$500,9,FALSE)</f>
        <v/>
      </c>
      <c r="R1738" s="158" t="n"/>
      <c r="T1738" s="158" t="n"/>
      <c r="V1738" s="158" t="n"/>
      <c r="AB1738">
        <f>paste!J1740</f>
        <v/>
      </c>
      <c r="AC1738">
        <f>L1738</f>
        <v/>
      </c>
      <c r="AO1738">
        <f>YEAR(paste!O1740)</f>
        <v/>
      </c>
      <c r="AP1738">
        <f>MONTH(paste!O1740)</f>
        <v/>
      </c>
      <c r="AQ1738">
        <f>DAY(paste!O1740)</f>
        <v/>
      </c>
      <c r="BD1738">
        <f>IF(paste!L1740="","",paste!L1740)</f>
        <v/>
      </c>
      <c r="BM1738" t="n">
        <v>1</v>
      </c>
      <c r="BN1738">
        <f>VLOOKUP(paste!E1740,L_Product!$A$2:$B$2001,2,FALSE)</f>
        <v/>
      </c>
      <c r="BO1738" s="21" t="n"/>
      <c r="BT1738" t="n">
        <v>2</v>
      </c>
      <c r="BU1738">
        <f>IF($BM$2=1,2,IF($BM$2=18,1))</f>
        <v/>
      </c>
      <c r="BV1738">
        <f>IF($BM$2=1,0,IF($BM$2=18,1))</f>
        <v/>
      </c>
      <c r="BW1738" t="n">
        <v>2</v>
      </c>
      <c r="BX1738" t="n">
        <v>0</v>
      </c>
      <c r="BY1738" t="n">
        <v>3</v>
      </c>
      <c r="BZ1738">
        <f>VLOOKUP(BN1738,L_Product!$B$2:$Z$2001,14,FALSE)</f>
        <v/>
      </c>
      <c r="CA1738">
        <f>paste!H1740</f>
        <v/>
      </c>
      <c r="CB1738">
        <f>BZ1738*CA1738</f>
        <v/>
      </c>
      <c r="CN1738" s="158" t="n">
        <v>1</v>
      </c>
      <c r="CO1738" s="158" t="n">
        <v>1</v>
      </c>
      <c r="CP1738" s="158" t="n">
        <v>1</v>
      </c>
      <c r="CQ1738" s="158" t="n">
        <v>1</v>
      </c>
      <c r="CR1738" s="158" t="n">
        <v>1</v>
      </c>
      <c r="CS1738" s="158" t="n">
        <v>0</v>
      </c>
      <c r="CT1738" s="158" t="n">
        <v>0</v>
      </c>
      <c r="CU1738" s="158" t="n">
        <v>0</v>
      </c>
      <c r="CV1738" s="158" t="n">
        <v>0</v>
      </c>
      <c r="CW1738" s="158" t="n">
        <v>0</v>
      </c>
      <c r="CX1738">
        <f>B1738</f>
        <v/>
      </c>
      <c r="CY1738">
        <f>C1738</f>
        <v/>
      </c>
      <c r="CZ1738">
        <f>D1738</f>
        <v/>
      </c>
      <c r="DA1738" s="158" t="n">
        <v>1900</v>
      </c>
      <c r="DB1738" s="158" t="n">
        <v>1</v>
      </c>
      <c r="DC1738" s="158" t="n">
        <v>1</v>
      </c>
      <c r="DD1738" s="158" t="n">
        <v>1900</v>
      </c>
      <c r="DE1738" s="158" t="n">
        <v>1</v>
      </c>
      <c r="DF1738" s="158" t="n">
        <v>1</v>
      </c>
      <c r="DG1738" s="158" t="n">
        <v>1900</v>
      </c>
      <c r="DH1738" s="158" t="n">
        <v>1</v>
      </c>
      <c r="DI1738" s="158" t="n">
        <v>1</v>
      </c>
      <c r="DJ1738" s="158" t="n">
        <v>1900</v>
      </c>
      <c r="DK1738" s="158" t="n">
        <v>1</v>
      </c>
      <c r="DL1738" s="158" t="n">
        <v>1</v>
      </c>
      <c r="DR1738" s="158" t="n">
        <v>2</v>
      </c>
      <c r="DS1738" s="158" t="n">
        <v>1</v>
      </c>
      <c r="DT1738" s="158" t="n">
        <v>2</v>
      </c>
      <c r="DU1738" s="158" t="n">
        <v>1</v>
      </c>
      <c r="DV1738" s="158" t="n">
        <v>3</v>
      </c>
      <c r="DW1738" s="158" t="n">
        <v>1</v>
      </c>
      <c r="DX1738" s="158" t="n">
        <v>3</v>
      </c>
      <c r="DY1738" s="158" t="n">
        <v>0</v>
      </c>
      <c r="DZ1738" s="158" t="n">
        <v>0</v>
      </c>
      <c r="EA1738" s="158" t="n">
        <v>0</v>
      </c>
      <c r="EB1738" s="158" t="n">
        <v>0</v>
      </c>
      <c r="EC1738" s="158" t="n">
        <v>0</v>
      </c>
      <c r="ED1738" s="158" t="n">
        <v>0</v>
      </c>
      <c r="EE1738" s="158" t="n">
        <v>0</v>
      </c>
      <c r="EF1738" s="158" t="n">
        <v>0</v>
      </c>
      <c r="EG1738" s="158" t="n">
        <v>0</v>
      </c>
      <c r="EH1738" s="158" t="n">
        <v>0</v>
      </c>
      <c r="EI1738" s="158" t="n">
        <v>0</v>
      </c>
      <c r="EJ1738" s="158" t="n">
        <v>0</v>
      </c>
      <c r="EK1738" s="158" t="n">
        <v>0</v>
      </c>
      <c r="EL1738" s="158" t="n">
        <v>0</v>
      </c>
      <c r="EM1738" s="158" t="n">
        <v>0</v>
      </c>
      <c r="EN1738" s="158" t="n">
        <v>0</v>
      </c>
      <c r="EO1738" s="158" t="n">
        <v>0</v>
      </c>
      <c r="EP1738" s="158" t="n">
        <v>0</v>
      </c>
      <c r="EQ1738" s="158" t="n">
        <v>0</v>
      </c>
      <c r="ER1738" s="158" t="n">
        <v>0</v>
      </c>
      <c r="ES1738" s="158" t="n">
        <v>0</v>
      </c>
      <c r="ET1738" s="158" t="n">
        <v>0</v>
      </c>
      <c r="EU1738" s="158" t="n">
        <v>0</v>
      </c>
      <c r="EV1738" s="158" t="n">
        <v>0</v>
      </c>
      <c r="EW1738" s="158" t="n">
        <v>0</v>
      </c>
      <c r="EX1738" s="158" t="n">
        <v>0</v>
      </c>
      <c r="EY1738" s="158" t="n">
        <v>0</v>
      </c>
      <c r="EZ1738" s="158" t="n">
        <v>1900</v>
      </c>
      <c r="FA1738" s="158" t="n">
        <v>1</v>
      </c>
      <c r="FB1738" s="158" t="n">
        <v>1</v>
      </c>
      <c r="FC1738" s="158" t="n">
        <v>1900</v>
      </c>
      <c r="FD1738" s="158" t="n">
        <v>1</v>
      </c>
      <c r="FE1738" s="158" t="n">
        <v>1</v>
      </c>
      <c r="FF1738" s="158" t="n">
        <v>1900</v>
      </c>
      <c r="FG1738" s="158" t="n">
        <v>1</v>
      </c>
      <c r="FH1738" s="158" t="n">
        <v>1</v>
      </c>
      <c r="FI1738" s="158" t="n">
        <v>1900</v>
      </c>
      <c r="FJ1738" s="158" t="n">
        <v>1</v>
      </c>
      <c r="FK1738" s="158" t="n">
        <v>1</v>
      </c>
      <c r="FL1738" s="158" t="n">
        <v>1900</v>
      </c>
      <c r="FM1738" s="158" t="n">
        <v>1</v>
      </c>
      <c r="FN1738" s="158" t="n">
        <v>1</v>
      </c>
      <c r="FO1738" s="158" t="n">
        <v>1900</v>
      </c>
      <c r="FP1738" s="158" t="n">
        <v>1</v>
      </c>
      <c r="FQ1738" s="158" t="n">
        <v>1</v>
      </c>
      <c r="FR1738" s="158" t="n">
        <v>1900</v>
      </c>
      <c r="FS1738" s="158" t="n">
        <v>1</v>
      </c>
      <c r="FT1738" s="158" t="n">
        <v>1</v>
      </c>
      <c r="FU1738" s="158" t="n">
        <v>1900</v>
      </c>
      <c r="FV1738" s="158" t="n">
        <v>1</v>
      </c>
      <c r="FW1738" s="158" t="n">
        <v>1</v>
      </c>
    </row>
    <row r="1739">
      <c r="A1739">
        <f>IF(F1739&gt;1,A1738,IF(AND(I1739&lt;10,paste!A1741&lt;10),RIGHT(H1739,2)&amp;"0"&amp;I1739&amp;"000"&amp;paste!A1741,IF(AND(I1739&lt;10,paste!A1741&gt;=10,paste!A1741&lt;100),RIGHT(H1739,2)&amp;"0"&amp;I1739&amp;"00"&amp;paste!A1741,IF(AND(I1739&lt;10,paste!A1741&gt;=100,paste!A1741&lt;1000),RIGHT(H1739,2)&amp;"0"&amp;I1739&amp;"0"&amp;paste!A1741,IF(AND(I1739&lt;10,paste!A1741&gt;=1000),RIGHT(H1739,2)&amp;"0"&amp;I1739&amp;paste!A1741,IF(AND(I1739&gt;=10,paste!A1741&lt;10),RIGHT(H1739,2)&amp;I1739&amp;"000"&amp;paste!A1741,IF(AND(I1739&gt;=10,paste!A1741&gt;=10,paste!A1741&lt;100),RIGHT(H1739,2)&amp;I1739&amp;"00"&amp;paste!A1741,IF(AND(I1739&gt;=10,paste!A1741&gt;=100,paste!A1741&lt;1000),RIGHT(H1739,2)&amp;I1739&amp;"0"&amp;paste!A1741,RIGHT(H1739,2)&amp;I1739&amp;paste!A1741))))))))</f>
        <v/>
      </c>
      <c r="B1739">
        <f>YEAR(paste!C1741)</f>
        <v/>
      </c>
      <c r="C1739">
        <f>MONTH(paste!C1741)</f>
        <v/>
      </c>
      <c r="D1739">
        <f>DAY(paste!C1741)</f>
        <v/>
      </c>
      <c r="E1739" s="158" t="n">
        <v>0</v>
      </c>
      <c r="F1739">
        <f>IF(AND(L1739=L1738,D1739=D1738),F1738+1,1)</f>
        <v/>
      </c>
      <c r="G1739" s="158" t="n">
        <v>0</v>
      </c>
      <c r="H1739">
        <f>YEAR(paste!C1741)</f>
        <v/>
      </c>
      <c r="I1739">
        <f>MONTH(paste!C1741)</f>
        <v/>
      </c>
      <c r="J1739">
        <f>DAY(paste!C1741)</f>
        <v/>
      </c>
      <c r="K1739">
        <f>A1739</f>
        <v/>
      </c>
      <c r="L1739">
        <f>IF(ISBLANK(VLOOKUP(paste!J1741,'得意先名 (2)'!$B$3:$F$2005,5,FALSE)),paste!P1741,IFERROR(VLOOKUP(paste!J1741,'得意先名 (2)'!$B$3:$F$2005,5,FALSE),"ZZZZZZZZZZZ"))</f>
        <v/>
      </c>
      <c r="M1739">
        <f>IF(L1739="ZZZZZZZZZZZ",paste!J1741&amp;paste!K1741&amp; "  :   "&amp;paste!M1741&amp; "  :   "&amp;paste!P1741,"")</f>
        <v/>
      </c>
      <c r="O1739" s="158" t="n"/>
      <c r="P1739">
        <f>VLOOKUP(L1739,'L_User+EndUser'!$C$2:$K$500,8,FALSE)</f>
        <v/>
      </c>
      <c r="Q1739">
        <f>VLOOKUP(L1739,'L_User+EndUser'!$C$2:$K$500,9,FALSE)</f>
        <v/>
      </c>
      <c r="R1739" s="158" t="n"/>
      <c r="T1739" s="158" t="n"/>
      <c r="V1739" s="158" t="n"/>
      <c r="AB1739">
        <f>paste!J1741</f>
        <v/>
      </c>
      <c r="AC1739">
        <f>L1739</f>
        <v/>
      </c>
      <c r="AO1739">
        <f>YEAR(paste!O1741)</f>
        <v/>
      </c>
      <c r="AP1739">
        <f>MONTH(paste!O1741)</f>
        <v/>
      </c>
      <c r="AQ1739">
        <f>DAY(paste!O1741)</f>
        <v/>
      </c>
      <c r="BD1739">
        <f>IF(paste!L1741="","",paste!L1741)</f>
        <v/>
      </c>
      <c r="BM1739" t="n">
        <v>1</v>
      </c>
      <c r="BN1739">
        <f>VLOOKUP(paste!E1741,L_Product!$A$2:$B$2001,2,FALSE)</f>
        <v/>
      </c>
      <c r="BO1739" s="21" t="n"/>
      <c r="BT1739" t="n">
        <v>2</v>
      </c>
      <c r="BU1739">
        <f>IF($BM$2=1,2,IF($BM$2=18,1))</f>
        <v/>
      </c>
      <c r="BV1739">
        <f>IF($BM$2=1,0,IF($BM$2=18,1))</f>
        <v/>
      </c>
      <c r="BW1739" t="n">
        <v>2</v>
      </c>
      <c r="BX1739" t="n">
        <v>0</v>
      </c>
      <c r="BY1739" t="n">
        <v>3</v>
      </c>
      <c r="BZ1739">
        <f>VLOOKUP(BN1739,L_Product!$B$2:$Z$2001,14,FALSE)</f>
        <v/>
      </c>
      <c r="CA1739">
        <f>paste!H1741</f>
        <v/>
      </c>
      <c r="CB1739">
        <f>BZ1739*CA1739</f>
        <v/>
      </c>
      <c r="CN1739" s="158" t="n">
        <v>1</v>
      </c>
      <c r="CO1739" s="158" t="n">
        <v>1</v>
      </c>
      <c r="CP1739" s="158" t="n">
        <v>1</v>
      </c>
      <c r="CQ1739" s="158" t="n">
        <v>1</v>
      </c>
      <c r="CR1739" s="158" t="n">
        <v>1</v>
      </c>
      <c r="CS1739" s="158" t="n">
        <v>0</v>
      </c>
      <c r="CT1739" s="158" t="n">
        <v>0</v>
      </c>
      <c r="CU1739" s="158" t="n">
        <v>0</v>
      </c>
      <c r="CV1739" s="158" t="n">
        <v>0</v>
      </c>
      <c r="CW1739" s="158" t="n">
        <v>0</v>
      </c>
      <c r="CX1739">
        <f>B1739</f>
        <v/>
      </c>
      <c r="CY1739">
        <f>C1739</f>
        <v/>
      </c>
      <c r="CZ1739">
        <f>D1739</f>
        <v/>
      </c>
      <c r="DA1739" s="158" t="n">
        <v>1900</v>
      </c>
      <c r="DB1739" s="158" t="n">
        <v>1</v>
      </c>
      <c r="DC1739" s="158" t="n">
        <v>1</v>
      </c>
      <c r="DD1739" s="158" t="n">
        <v>1900</v>
      </c>
      <c r="DE1739" s="158" t="n">
        <v>1</v>
      </c>
      <c r="DF1739" s="158" t="n">
        <v>1</v>
      </c>
      <c r="DG1739" s="158" t="n">
        <v>1900</v>
      </c>
      <c r="DH1739" s="158" t="n">
        <v>1</v>
      </c>
      <c r="DI1739" s="158" t="n">
        <v>1</v>
      </c>
      <c r="DJ1739" s="158" t="n">
        <v>1900</v>
      </c>
      <c r="DK1739" s="158" t="n">
        <v>1</v>
      </c>
      <c r="DL1739" s="158" t="n">
        <v>1</v>
      </c>
      <c r="DR1739" s="158" t="n">
        <v>2</v>
      </c>
      <c r="DS1739" s="158" t="n">
        <v>1</v>
      </c>
      <c r="DT1739" s="158" t="n">
        <v>2</v>
      </c>
      <c r="DU1739" s="158" t="n">
        <v>1</v>
      </c>
      <c r="DV1739" s="158" t="n">
        <v>3</v>
      </c>
      <c r="DW1739" s="158" t="n">
        <v>1</v>
      </c>
      <c r="DX1739" s="158" t="n">
        <v>3</v>
      </c>
      <c r="DY1739" s="158" t="n">
        <v>0</v>
      </c>
      <c r="DZ1739" s="158" t="n">
        <v>0</v>
      </c>
      <c r="EA1739" s="158" t="n">
        <v>0</v>
      </c>
      <c r="EB1739" s="158" t="n">
        <v>0</v>
      </c>
      <c r="EC1739" s="158" t="n">
        <v>0</v>
      </c>
      <c r="ED1739" s="158" t="n">
        <v>0</v>
      </c>
      <c r="EE1739" s="158" t="n">
        <v>0</v>
      </c>
      <c r="EF1739" s="158" t="n">
        <v>0</v>
      </c>
      <c r="EG1739" s="158" t="n">
        <v>0</v>
      </c>
      <c r="EH1739" s="158" t="n">
        <v>0</v>
      </c>
      <c r="EI1739" s="158" t="n">
        <v>0</v>
      </c>
      <c r="EJ1739" s="158" t="n">
        <v>0</v>
      </c>
      <c r="EK1739" s="158" t="n">
        <v>0</v>
      </c>
      <c r="EL1739" s="158" t="n">
        <v>0</v>
      </c>
      <c r="EM1739" s="158" t="n">
        <v>0</v>
      </c>
      <c r="EN1739" s="158" t="n">
        <v>0</v>
      </c>
      <c r="EO1739" s="158" t="n">
        <v>0</v>
      </c>
      <c r="EP1739" s="158" t="n">
        <v>0</v>
      </c>
      <c r="EQ1739" s="158" t="n">
        <v>0</v>
      </c>
      <c r="ER1739" s="158" t="n">
        <v>0</v>
      </c>
      <c r="ES1739" s="158" t="n">
        <v>0</v>
      </c>
      <c r="ET1739" s="158" t="n">
        <v>0</v>
      </c>
      <c r="EU1739" s="158" t="n">
        <v>0</v>
      </c>
      <c r="EV1739" s="158" t="n">
        <v>0</v>
      </c>
      <c r="EW1739" s="158" t="n">
        <v>0</v>
      </c>
      <c r="EX1739" s="158" t="n">
        <v>0</v>
      </c>
      <c r="EY1739" s="158" t="n">
        <v>0</v>
      </c>
      <c r="EZ1739" s="158" t="n">
        <v>1900</v>
      </c>
      <c r="FA1739" s="158" t="n">
        <v>1</v>
      </c>
      <c r="FB1739" s="158" t="n">
        <v>1</v>
      </c>
      <c r="FC1739" s="158" t="n">
        <v>1900</v>
      </c>
      <c r="FD1739" s="158" t="n">
        <v>1</v>
      </c>
      <c r="FE1739" s="158" t="n">
        <v>1</v>
      </c>
      <c r="FF1739" s="158" t="n">
        <v>1900</v>
      </c>
      <c r="FG1739" s="158" t="n">
        <v>1</v>
      </c>
      <c r="FH1739" s="158" t="n">
        <v>1</v>
      </c>
      <c r="FI1739" s="158" t="n">
        <v>1900</v>
      </c>
      <c r="FJ1739" s="158" t="n">
        <v>1</v>
      </c>
      <c r="FK1739" s="158" t="n">
        <v>1</v>
      </c>
      <c r="FL1739" s="158" t="n">
        <v>1900</v>
      </c>
      <c r="FM1739" s="158" t="n">
        <v>1</v>
      </c>
      <c r="FN1739" s="158" t="n">
        <v>1</v>
      </c>
      <c r="FO1739" s="158" t="n">
        <v>1900</v>
      </c>
      <c r="FP1739" s="158" t="n">
        <v>1</v>
      </c>
      <c r="FQ1739" s="158" t="n">
        <v>1</v>
      </c>
      <c r="FR1739" s="158" t="n">
        <v>1900</v>
      </c>
      <c r="FS1739" s="158" t="n">
        <v>1</v>
      </c>
      <c r="FT1739" s="158" t="n">
        <v>1</v>
      </c>
      <c r="FU1739" s="158" t="n">
        <v>1900</v>
      </c>
      <c r="FV1739" s="158" t="n">
        <v>1</v>
      </c>
      <c r="FW1739" s="158" t="n">
        <v>1</v>
      </c>
    </row>
    <row r="1740">
      <c r="A1740">
        <f>IF(F1740&gt;1,A1739,IF(AND(I1740&lt;10,paste!A1742&lt;10),RIGHT(H1740,2)&amp;"0"&amp;I1740&amp;"000"&amp;paste!A1742,IF(AND(I1740&lt;10,paste!A1742&gt;=10,paste!A1742&lt;100),RIGHT(H1740,2)&amp;"0"&amp;I1740&amp;"00"&amp;paste!A1742,IF(AND(I1740&lt;10,paste!A1742&gt;=100,paste!A1742&lt;1000),RIGHT(H1740,2)&amp;"0"&amp;I1740&amp;"0"&amp;paste!A1742,IF(AND(I1740&lt;10,paste!A1742&gt;=1000),RIGHT(H1740,2)&amp;"0"&amp;I1740&amp;paste!A1742,IF(AND(I1740&gt;=10,paste!A1742&lt;10),RIGHT(H1740,2)&amp;I1740&amp;"000"&amp;paste!A1742,IF(AND(I1740&gt;=10,paste!A1742&gt;=10,paste!A1742&lt;100),RIGHT(H1740,2)&amp;I1740&amp;"00"&amp;paste!A1742,IF(AND(I1740&gt;=10,paste!A1742&gt;=100,paste!A1742&lt;1000),RIGHT(H1740,2)&amp;I1740&amp;"0"&amp;paste!A1742,RIGHT(H1740,2)&amp;I1740&amp;paste!A1742))))))))</f>
        <v/>
      </c>
      <c r="B1740">
        <f>YEAR(paste!C1742)</f>
        <v/>
      </c>
      <c r="C1740">
        <f>MONTH(paste!C1742)</f>
        <v/>
      </c>
      <c r="D1740">
        <f>DAY(paste!C1742)</f>
        <v/>
      </c>
      <c r="E1740" s="158" t="n">
        <v>0</v>
      </c>
      <c r="F1740">
        <f>IF(AND(L1740=L1739,D1740=D1739),F1739+1,1)</f>
        <v/>
      </c>
      <c r="G1740" s="158" t="n">
        <v>0</v>
      </c>
      <c r="H1740">
        <f>YEAR(paste!C1742)</f>
        <v/>
      </c>
      <c r="I1740">
        <f>MONTH(paste!C1742)</f>
        <v/>
      </c>
      <c r="J1740">
        <f>DAY(paste!C1742)</f>
        <v/>
      </c>
      <c r="K1740">
        <f>A1740</f>
        <v/>
      </c>
      <c r="L1740">
        <f>IF(ISBLANK(VLOOKUP(paste!J1742,'得意先名 (2)'!$B$3:$F$2005,5,FALSE)),paste!P1742,IFERROR(VLOOKUP(paste!J1742,'得意先名 (2)'!$B$3:$F$2005,5,FALSE),"ZZZZZZZZZZZ"))</f>
        <v/>
      </c>
      <c r="M1740">
        <f>IF(L1740="ZZZZZZZZZZZ",paste!J1742&amp;paste!K1742&amp; "  :   "&amp;paste!M1742&amp; "  :   "&amp;paste!P1742,"")</f>
        <v/>
      </c>
      <c r="O1740" s="158" t="n"/>
      <c r="P1740">
        <f>VLOOKUP(L1740,'L_User+EndUser'!$C$2:$K$500,8,FALSE)</f>
        <v/>
      </c>
      <c r="Q1740">
        <f>VLOOKUP(L1740,'L_User+EndUser'!$C$2:$K$500,9,FALSE)</f>
        <v/>
      </c>
      <c r="R1740" s="158" t="n"/>
      <c r="T1740" s="158" t="n"/>
      <c r="V1740" s="158" t="n"/>
      <c r="AB1740">
        <f>paste!J1742</f>
        <v/>
      </c>
      <c r="AC1740">
        <f>L1740</f>
        <v/>
      </c>
      <c r="AO1740">
        <f>YEAR(paste!O1742)</f>
        <v/>
      </c>
      <c r="AP1740">
        <f>MONTH(paste!O1742)</f>
        <v/>
      </c>
      <c r="AQ1740">
        <f>DAY(paste!O1742)</f>
        <v/>
      </c>
      <c r="BD1740">
        <f>IF(paste!L1742="","",paste!L1742)</f>
        <v/>
      </c>
      <c r="BM1740" t="n">
        <v>1</v>
      </c>
      <c r="BN1740">
        <f>VLOOKUP(paste!E1742,L_Product!$A$2:$B$2001,2,FALSE)</f>
        <v/>
      </c>
      <c r="BO1740" s="21" t="n"/>
      <c r="BT1740" t="n">
        <v>2</v>
      </c>
      <c r="BU1740">
        <f>IF($BM$2=1,2,IF($BM$2=18,1))</f>
        <v/>
      </c>
      <c r="BV1740">
        <f>IF($BM$2=1,0,IF($BM$2=18,1))</f>
        <v/>
      </c>
      <c r="BW1740" t="n">
        <v>2</v>
      </c>
      <c r="BX1740" t="n">
        <v>0</v>
      </c>
      <c r="BY1740" t="n">
        <v>3</v>
      </c>
      <c r="BZ1740">
        <f>VLOOKUP(BN1740,L_Product!$B$2:$Z$2001,14,FALSE)</f>
        <v/>
      </c>
      <c r="CA1740">
        <f>paste!H1742</f>
        <v/>
      </c>
      <c r="CB1740">
        <f>BZ1740*CA1740</f>
        <v/>
      </c>
      <c r="CN1740" s="158" t="n">
        <v>1</v>
      </c>
      <c r="CO1740" s="158" t="n">
        <v>1</v>
      </c>
      <c r="CP1740" s="158" t="n">
        <v>1</v>
      </c>
      <c r="CQ1740" s="158" t="n">
        <v>1</v>
      </c>
      <c r="CR1740" s="158" t="n">
        <v>1</v>
      </c>
      <c r="CS1740" s="158" t="n">
        <v>0</v>
      </c>
      <c r="CT1740" s="158" t="n">
        <v>0</v>
      </c>
      <c r="CU1740" s="158" t="n">
        <v>0</v>
      </c>
      <c r="CV1740" s="158" t="n">
        <v>0</v>
      </c>
      <c r="CW1740" s="158" t="n">
        <v>0</v>
      </c>
      <c r="CX1740">
        <f>B1740</f>
        <v/>
      </c>
      <c r="CY1740">
        <f>C1740</f>
        <v/>
      </c>
      <c r="CZ1740">
        <f>D1740</f>
        <v/>
      </c>
      <c r="DA1740" s="158" t="n">
        <v>1900</v>
      </c>
      <c r="DB1740" s="158" t="n">
        <v>1</v>
      </c>
      <c r="DC1740" s="158" t="n">
        <v>1</v>
      </c>
      <c r="DD1740" s="158" t="n">
        <v>1900</v>
      </c>
      <c r="DE1740" s="158" t="n">
        <v>1</v>
      </c>
      <c r="DF1740" s="158" t="n">
        <v>1</v>
      </c>
      <c r="DG1740" s="158" t="n">
        <v>1900</v>
      </c>
      <c r="DH1740" s="158" t="n">
        <v>1</v>
      </c>
      <c r="DI1740" s="158" t="n">
        <v>1</v>
      </c>
      <c r="DJ1740" s="158" t="n">
        <v>1900</v>
      </c>
      <c r="DK1740" s="158" t="n">
        <v>1</v>
      </c>
      <c r="DL1740" s="158" t="n">
        <v>1</v>
      </c>
      <c r="DR1740" s="158" t="n">
        <v>2</v>
      </c>
      <c r="DS1740" s="158" t="n">
        <v>1</v>
      </c>
      <c r="DT1740" s="158" t="n">
        <v>2</v>
      </c>
      <c r="DU1740" s="158" t="n">
        <v>1</v>
      </c>
      <c r="DV1740" s="158" t="n">
        <v>3</v>
      </c>
      <c r="DW1740" s="158" t="n">
        <v>1</v>
      </c>
      <c r="DX1740" s="158" t="n">
        <v>3</v>
      </c>
      <c r="DY1740" s="158" t="n">
        <v>0</v>
      </c>
      <c r="DZ1740" s="158" t="n">
        <v>0</v>
      </c>
      <c r="EA1740" s="158" t="n">
        <v>0</v>
      </c>
      <c r="EB1740" s="158" t="n">
        <v>0</v>
      </c>
      <c r="EC1740" s="158" t="n">
        <v>0</v>
      </c>
      <c r="ED1740" s="158" t="n">
        <v>0</v>
      </c>
      <c r="EE1740" s="158" t="n">
        <v>0</v>
      </c>
      <c r="EF1740" s="158" t="n">
        <v>0</v>
      </c>
      <c r="EG1740" s="158" t="n">
        <v>0</v>
      </c>
      <c r="EH1740" s="158" t="n">
        <v>0</v>
      </c>
      <c r="EI1740" s="158" t="n">
        <v>0</v>
      </c>
      <c r="EJ1740" s="158" t="n">
        <v>0</v>
      </c>
      <c r="EK1740" s="158" t="n">
        <v>0</v>
      </c>
      <c r="EL1740" s="158" t="n">
        <v>0</v>
      </c>
      <c r="EM1740" s="158" t="n">
        <v>0</v>
      </c>
      <c r="EN1740" s="158" t="n">
        <v>0</v>
      </c>
      <c r="EO1740" s="158" t="n">
        <v>0</v>
      </c>
      <c r="EP1740" s="158" t="n">
        <v>0</v>
      </c>
      <c r="EQ1740" s="158" t="n">
        <v>0</v>
      </c>
      <c r="ER1740" s="158" t="n">
        <v>0</v>
      </c>
      <c r="ES1740" s="158" t="n">
        <v>0</v>
      </c>
      <c r="ET1740" s="158" t="n">
        <v>0</v>
      </c>
      <c r="EU1740" s="158" t="n">
        <v>0</v>
      </c>
      <c r="EV1740" s="158" t="n">
        <v>0</v>
      </c>
      <c r="EW1740" s="158" t="n">
        <v>0</v>
      </c>
      <c r="EX1740" s="158" t="n">
        <v>0</v>
      </c>
      <c r="EY1740" s="158" t="n">
        <v>0</v>
      </c>
      <c r="EZ1740" s="158" t="n">
        <v>1900</v>
      </c>
      <c r="FA1740" s="158" t="n">
        <v>1</v>
      </c>
      <c r="FB1740" s="158" t="n">
        <v>1</v>
      </c>
      <c r="FC1740" s="158" t="n">
        <v>1900</v>
      </c>
      <c r="FD1740" s="158" t="n">
        <v>1</v>
      </c>
      <c r="FE1740" s="158" t="n">
        <v>1</v>
      </c>
      <c r="FF1740" s="158" t="n">
        <v>1900</v>
      </c>
      <c r="FG1740" s="158" t="n">
        <v>1</v>
      </c>
      <c r="FH1740" s="158" t="n">
        <v>1</v>
      </c>
      <c r="FI1740" s="158" t="n">
        <v>1900</v>
      </c>
      <c r="FJ1740" s="158" t="n">
        <v>1</v>
      </c>
      <c r="FK1740" s="158" t="n">
        <v>1</v>
      </c>
      <c r="FL1740" s="158" t="n">
        <v>1900</v>
      </c>
      <c r="FM1740" s="158" t="n">
        <v>1</v>
      </c>
      <c r="FN1740" s="158" t="n">
        <v>1</v>
      </c>
      <c r="FO1740" s="158" t="n">
        <v>1900</v>
      </c>
      <c r="FP1740" s="158" t="n">
        <v>1</v>
      </c>
      <c r="FQ1740" s="158" t="n">
        <v>1</v>
      </c>
      <c r="FR1740" s="158" t="n">
        <v>1900</v>
      </c>
      <c r="FS1740" s="158" t="n">
        <v>1</v>
      </c>
      <c r="FT1740" s="158" t="n">
        <v>1</v>
      </c>
      <c r="FU1740" s="158" t="n">
        <v>1900</v>
      </c>
      <c r="FV1740" s="158" t="n">
        <v>1</v>
      </c>
      <c r="FW1740" s="158" t="n">
        <v>1</v>
      </c>
    </row>
    <row r="1741">
      <c r="A1741">
        <f>IF(F1741&gt;1,A1740,IF(AND(I1741&lt;10,paste!A1743&lt;10),RIGHT(H1741,2)&amp;"0"&amp;I1741&amp;"000"&amp;paste!A1743,IF(AND(I1741&lt;10,paste!A1743&gt;=10,paste!A1743&lt;100),RIGHT(H1741,2)&amp;"0"&amp;I1741&amp;"00"&amp;paste!A1743,IF(AND(I1741&lt;10,paste!A1743&gt;=100,paste!A1743&lt;1000),RIGHT(H1741,2)&amp;"0"&amp;I1741&amp;"0"&amp;paste!A1743,IF(AND(I1741&lt;10,paste!A1743&gt;=1000),RIGHT(H1741,2)&amp;"0"&amp;I1741&amp;paste!A1743,IF(AND(I1741&gt;=10,paste!A1743&lt;10),RIGHT(H1741,2)&amp;I1741&amp;"000"&amp;paste!A1743,IF(AND(I1741&gt;=10,paste!A1743&gt;=10,paste!A1743&lt;100),RIGHT(H1741,2)&amp;I1741&amp;"00"&amp;paste!A1743,IF(AND(I1741&gt;=10,paste!A1743&gt;=100,paste!A1743&lt;1000),RIGHT(H1741,2)&amp;I1741&amp;"0"&amp;paste!A1743,RIGHT(H1741,2)&amp;I1741&amp;paste!A1743))))))))</f>
        <v/>
      </c>
      <c r="B1741">
        <f>YEAR(paste!C1743)</f>
        <v/>
      </c>
      <c r="C1741">
        <f>MONTH(paste!C1743)</f>
        <v/>
      </c>
      <c r="D1741">
        <f>DAY(paste!C1743)</f>
        <v/>
      </c>
      <c r="E1741" s="158" t="n">
        <v>0</v>
      </c>
      <c r="F1741">
        <f>IF(AND(L1741=L1740,D1741=D1740),F1740+1,1)</f>
        <v/>
      </c>
      <c r="G1741" s="158" t="n">
        <v>0</v>
      </c>
      <c r="H1741">
        <f>YEAR(paste!C1743)</f>
        <v/>
      </c>
      <c r="I1741">
        <f>MONTH(paste!C1743)</f>
        <v/>
      </c>
      <c r="J1741">
        <f>DAY(paste!C1743)</f>
        <v/>
      </c>
      <c r="K1741">
        <f>A1741</f>
        <v/>
      </c>
      <c r="L1741">
        <f>IF(ISBLANK(VLOOKUP(paste!J1743,'得意先名 (2)'!$B$3:$F$2005,5,FALSE)),paste!P1743,IFERROR(VLOOKUP(paste!J1743,'得意先名 (2)'!$B$3:$F$2005,5,FALSE),"ZZZZZZZZZZZ"))</f>
        <v/>
      </c>
      <c r="M1741">
        <f>IF(L1741="ZZZZZZZZZZZ",paste!J1743&amp;paste!K1743&amp; "  :   "&amp;paste!M1743&amp; "  :   "&amp;paste!P1743,"")</f>
        <v/>
      </c>
      <c r="O1741" s="158" t="n"/>
      <c r="P1741">
        <f>VLOOKUP(L1741,'L_User+EndUser'!$C$2:$K$500,8,FALSE)</f>
        <v/>
      </c>
      <c r="Q1741">
        <f>VLOOKUP(L1741,'L_User+EndUser'!$C$2:$K$500,9,FALSE)</f>
        <v/>
      </c>
      <c r="R1741" s="158" t="n"/>
      <c r="T1741" s="158" t="n"/>
      <c r="V1741" s="158" t="n"/>
      <c r="AB1741">
        <f>paste!J1743</f>
        <v/>
      </c>
      <c r="AC1741">
        <f>L1741</f>
        <v/>
      </c>
      <c r="AO1741">
        <f>YEAR(paste!O1743)</f>
        <v/>
      </c>
      <c r="AP1741">
        <f>MONTH(paste!O1743)</f>
        <v/>
      </c>
      <c r="AQ1741">
        <f>DAY(paste!O1743)</f>
        <v/>
      </c>
      <c r="BD1741">
        <f>IF(paste!L1743="","",paste!L1743)</f>
        <v/>
      </c>
      <c r="BM1741" t="n">
        <v>1</v>
      </c>
      <c r="BN1741">
        <f>VLOOKUP(paste!E1743,L_Product!$A$2:$B$2001,2,FALSE)</f>
        <v/>
      </c>
      <c r="BO1741" s="21" t="n"/>
      <c r="BT1741" t="n">
        <v>2</v>
      </c>
      <c r="BU1741">
        <f>IF($BM$2=1,2,IF($BM$2=18,1))</f>
        <v/>
      </c>
      <c r="BV1741">
        <f>IF($BM$2=1,0,IF($BM$2=18,1))</f>
        <v/>
      </c>
      <c r="BW1741" t="n">
        <v>2</v>
      </c>
      <c r="BX1741" t="n">
        <v>0</v>
      </c>
      <c r="BY1741" t="n">
        <v>3</v>
      </c>
      <c r="BZ1741">
        <f>VLOOKUP(BN1741,L_Product!$B$2:$Z$2001,14,FALSE)</f>
        <v/>
      </c>
      <c r="CA1741">
        <f>paste!H1743</f>
        <v/>
      </c>
      <c r="CB1741">
        <f>BZ1741*CA1741</f>
        <v/>
      </c>
      <c r="CN1741" s="158" t="n">
        <v>1</v>
      </c>
      <c r="CO1741" s="158" t="n">
        <v>1</v>
      </c>
      <c r="CP1741" s="158" t="n">
        <v>1</v>
      </c>
      <c r="CQ1741" s="158" t="n">
        <v>1</v>
      </c>
      <c r="CR1741" s="158" t="n">
        <v>1</v>
      </c>
      <c r="CS1741" s="158" t="n">
        <v>0</v>
      </c>
      <c r="CT1741" s="158" t="n">
        <v>0</v>
      </c>
      <c r="CU1741" s="158" t="n">
        <v>0</v>
      </c>
      <c r="CV1741" s="158" t="n">
        <v>0</v>
      </c>
      <c r="CW1741" s="158" t="n">
        <v>0</v>
      </c>
      <c r="CX1741">
        <f>B1741</f>
        <v/>
      </c>
      <c r="CY1741">
        <f>C1741</f>
        <v/>
      </c>
      <c r="CZ1741">
        <f>D1741</f>
        <v/>
      </c>
      <c r="DA1741" s="158" t="n">
        <v>1900</v>
      </c>
      <c r="DB1741" s="158" t="n">
        <v>1</v>
      </c>
      <c r="DC1741" s="158" t="n">
        <v>1</v>
      </c>
      <c r="DD1741" s="158" t="n">
        <v>1900</v>
      </c>
      <c r="DE1741" s="158" t="n">
        <v>1</v>
      </c>
      <c r="DF1741" s="158" t="n">
        <v>1</v>
      </c>
      <c r="DG1741" s="158" t="n">
        <v>1900</v>
      </c>
      <c r="DH1741" s="158" t="n">
        <v>1</v>
      </c>
      <c r="DI1741" s="158" t="n">
        <v>1</v>
      </c>
      <c r="DJ1741" s="158" t="n">
        <v>1900</v>
      </c>
      <c r="DK1741" s="158" t="n">
        <v>1</v>
      </c>
      <c r="DL1741" s="158" t="n">
        <v>1</v>
      </c>
      <c r="DR1741" s="158" t="n">
        <v>2</v>
      </c>
      <c r="DS1741" s="158" t="n">
        <v>1</v>
      </c>
      <c r="DT1741" s="158" t="n">
        <v>2</v>
      </c>
      <c r="DU1741" s="158" t="n">
        <v>1</v>
      </c>
      <c r="DV1741" s="158" t="n">
        <v>3</v>
      </c>
      <c r="DW1741" s="158" t="n">
        <v>1</v>
      </c>
      <c r="DX1741" s="158" t="n">
        <v>3</v>
      </c>
      <c r="DY1741" s="158" t="n">
        <v>0</v>
      </c>
      <c r="DZ1741" s="158" t="n">
        <v>0</v>
      </c>
      <c r="EA1741" s="158" t="n">
        <v>0</v>
      </c>
      <c r="EB1741" s="158" t="n">
        <v>0</v>
      </c>
      <c r="EC1741" s="158" t="n">
        <v>0</v>
      </c>
      <c r="ED1741" s="158" t="n">
        <v>0</v>
      </c>
      <c r="EE1741" s="158" t="n">
        <v>0</v>
      </c>
      <c r="EF1741" s="158" t="n">
        <v>0</v>
      </c>
      <c r="EG1741" s="158" t="n">
        <v>0</v>
      </c>
      <c r="EH1741" s="158" t="n">
        <v>0</v>
      </c>
      <c r="EI1741" s="158" t="n">
        <v>0</v>
      </c>
      <c r="EJ1741" s="158" t="n">
        <v>0</v>
      </c>
      <c r="EK1741" s="158" t="n">
        <v>0</v>
      </c>
      <c r="EL1741" s="158" t="n">
        <v>0</v>
      </c>
      <c r="EM1741" s="158" t="n">
        <v>0</v>
      </c>
      <c r="EN1741" s="158" t="n">
        <v>0</v>
      </c>
      <c r="EO1741" s="158" t="n">
        <v>0</v>
      </c>
      <c r="EP1741" s="158" t="n">
        <v>0</v>
      </c>
      <c r="EQ1741" s="158" t="n">
        <v>0</v>
      </c>
      <c r="ER1741" s="158" t="n">
        <v>0</v>
      </c>
      <c r="ES1741" s="158" t="n">
        <v>0</v>
      </c>
      <c r="ET1741" s="158" t="n">
        <v>0</v>
      </c>
      <c r="EU1741" s="158" t="n">
        <v>0</v>
      </c>
      <c r="EV1741" s="158" t="n">
        <v>0</v>
      </c>
      <c r="EW1741" s="158" t="n">
        <v>0</v>
      </c>
      <c r="EX1741" s="158" t="n">
        <v>0</v>
      </c>
      <c r="EY1741" s="158" t="n">
        <v>0</v>
      </c>
      <c r="EZ1741" s="158" t="n">
        <v>1900</v>
      </c>
      <c r="FA1741" s="158" t="n">
        <v>1</v>
      </c>
      <c r="FB1741" s="158" t="n">
        <v>1</v>
      </c>
      <c r="FC1741" s="158" t="n">
        <v>1900</v>
      </c>
      <c r="FD1741" s="158" t="n">
        <v>1</v>
      </c>
      <c r="FE1741" s="158" t="n">
        <v>1</v>
      </c>
      <c r="FF1741" s="158" t="n">
        <v>1900</v>
      </c>
      <c r="FG1741" s="158" t="n">
        <v>1</v>
      </c>
      <c r="FH1741" s="158" t="n">
        <v>1</v>
      </c>
      <c r="FI1741" s="158" t="n">
        <v>1900</v>
      </c>
      <c r="FJ1741" s="158" t="n">
        <v>1</v>
      </c>
      <c r="FK1741" s="158" t="n">
        <v>1</v>
      </c>
      <c r="FL1741" s="158" t="n">
        <v>1900</v>
      </c>
      <c r="FM1741" s="158" t="n">
        <v>1</v>
      </c>
      <c r="FN1741" s="158" t="n">
        <v>1</v>
      </c>
      <c r="FO1741" s="158" t="n">
        <v>1900</v>
      </c>
      <c r="FP1741" s="158" t="n">
        <v>1</v>
      </c>
      <c r="FQ1741" s="158" t="n">
        <v>1</v>
      </c>
      <c r="FR1741" s="158" t="n">
        <v>1900</v>
      </c>
      <c r="FS1741" s="158" t="n">
        <v>1</v>
      </c>
      <c r="FT1741" s="158" t="n">
        <v>1</v>
      </c>
      <c r="FU1741" s="158" t="n">
        <v>1900</v>
      </c>
      <c r="FV1741" s="158" t="n">
        <v>1</v>
      </c>
      <c r="FW1741" s="158" t="n">
        <v>1</v>
      </c>
    </row>
    <row r="1742">
      <c r="A1742">
        <f>IF(F1742&gt;1,A1741,IF(AND(I1742&lt;10,paste!A1744&lt;10),RIGHT(H1742,2)&amp;"0"&amp;I1742&amp;"000"&amp;paste!A1744,IF(AND(I1742&lt;10,paste!A1744&gt;=10,paste!A1744&lt;100),RIGHT(H1742,2)&amp;"0"&amp;I1742&amp;"00"&amp;paste!A1744,IF(AND(I1742&lt;10,paste!A1744&gt;=100,paste!A1744&lt;1000),RIGHT(H1742,2)&amp;"0"&amp;I1742&amp;"0"&amp;paste!A1744,IF(AND(I1742&lt;10,paste!A1744&gt;=1000),RIGHT(H1742,2)&amp;"0"&amp;I1742&amp;paste!A1744,IF(AND(I1742&gt;=10,paste!A1744&lt;10),RIGHT(H1742,2)&amp;I1742&amp;"000"&amp;paste!A1744,IF(AND(I1742&gt;=10,paste!A1744&gt;=10,paste!A1744&lt;100),RIGHT(H1742,2)&amp;I1742&amp;"00"&amp;paste!A1744,IF(AND(I1742&gt;=10,paste!A1744&gt;=100,paste!A1744&lt;1000),RIGHT(H1742,2)&amp;I1742&amp;"0"&amp;paste!A1744,RIGHT(H1742,2)&amp;I1742&amp;paste!A1744))))))))</f>
        <v/>
      </c>
      <c r="B1742">
        <f>YEAR(paste!C1744)</f>
        <v/>
      </c>
      <c r="C1742">
        <f>MONTH(paste!C1744)</f>
        <v/>
      </c>
      <c r="D1742">
        <f>DAY(paste!C1744)</f>
        <v/>
      </c>
      <c r="E1742" s="158" t="n">
        <v>0</v>
      </c>
      <c r="F1742">
        <f>IF(AND(L1742=L1741,D1742=D1741),F1741+1,1)</f>
        <v/>
      </c>
      <c r="G1742" s="158" t="n">
        <v>0</v>
      </c>
      <c r="H1742">
        <f>YEAR(paste!C1744)</f>
        <v/>
      </c>
      <c r="I1742">
        <f>MONTH(paste!C1744)</f>
        <v/>
      </c>
      <c r="J1742">
        <f>DAY(paste!C1744)</f>
        <v/>
      </c>
      <c r="K1742">
        <f>A1742</f>
        <v/>
      </c>
      <c r="L1742">
        <f>IF(ISBLANK(VLOOKUP(paste!J1744,'得意先名 (2)'!$B$3:$F$2005,5,FALSE)),paste!P1744,IFERROR(VLOOKUP(paste!J1744,'得意先名 (2)'!$B$3:$F$2005,5,FALSE),"ZZZZZZZZZZZ"))</f>
        <v/>
      </c>
      <c r="M1742">
        <f>IF(L1742="ZZZZZZZZZZZ",paste!J1744&amp;paste!K1744&amp; "  :   "&amp;paste!M1744&amp; "  :   "&amp;paste!P1744,"")</f>
        <v/>
      </c>
      <c r="O1742" s="158" t="n"/>
      <c r="P1742">
        <f>VLOOKUP(L1742,'L_User+EndUser'!$C$2:$K$500,8,FALSE)</f>
        <v/>
      </c>
      <c r="Q1742">
        <f>VLOOKUP(L1742,'L_User+EndUser'!$C$2:$K$500,9,FALSE)</f>
        <v/>
      </c>
      <c r="R1742" s="158" t="n"/>
      <c r="T1742" s="158" t="n"/>
      <c r="V1742" s="158" t="n"/>
      <c r="AB1742">
        <f>paste!J1744</f>
        <v/>
      </c>
      <c r="AC1742">
        <f>L1742</f>
        <v/>
      </c>
      <c r="AO1742">
        <f>YEAR(paste!O1744)</f>
        <v/>
      </c>
      <c r="AP1742">
        <f>MONTH(paste!O1744)</f>
        <v/>
      </c>
      <c r="AQ1742">
        <f>DAY(paste!O1744)</f>
        <v/>
      </c>
      <c r="BD1742">
        <f>IF(paste!L1744="","",paste!L1744)</f>
        <v/>
      </c>
      <c r="BM1742" t="n">
        <v>1</v>
      </c>
      <c r="BN1742">
        <f>VLOOKUP(paste!E1744,L_Product!$A$2:$B$2001,2,FALSE)</f>
        <v/>
      </c>
      <c r="BO1742" s="21" t="n"/>
      <c r="BT1742" t="n">
        <v>2</v>
      </c>
      <c r="BU1742">
        <f>IF($BM$2=1,2,IF($BM$2=18,1))</f>
        <v/>
      </c>
      <c r="BV1742">
        <f>IF($BM$2=1,0,IF($BM$2=18,1))</f>
        <v/>
      </c>
      <c r="BW1742" t="n">
        <v>2</v>
      </c>
      <c r="BX1742" t="n">
        <v>0</v>
      </c>
      <c r="BY1742" t="n">
        <v>3</v>
      </c>
      <c r="BZ1742">
        <f>VLOOKUP(BN1742,L_Product!$B$2:$Z$2001,14,FALSE)</f>
        <v/>
      </c>
      <c r="CA1742">
        <f>paste!H1744</f>
        <v/>
      </c>
      <c r="CB1742">
        <f>BZ1742*CA1742</f>
        <v/>
      </c>
      <c r="CN1742" s="158" t="n">
        <v>1</v>
      </c>
      <c r="CO1742" s="158" t="n">
        <v>1</v>
      </c>
      <c r="CP1742" s="158" t="n">
        <v>1</v>
      </c>
      <c r="CQ1742" s="158" t="n">
        <v>1</v>
      </c>
      <c r="CR1742" s="158" t="n">
        <v>1</v>
      </c>
      <c r="CS1742" s="158" t="n">
        <v>0</v>
      </c>
      <c r="CT1742" s="158" t="n">
        <v>0</v>
      </c>
      <c r="CU1742" s="158" t="n">
        <v>0</v>
      </c>
      <c r="CV1742" s="158" t="n">
        <v>0</v>
      </c>
      <c r="CW1742" s="158" t="n">
        <v>0</v>
      </c>
      <c r="CX1742">
        <f>B1742</f>
        <v/>
      </c>
      <c r="CY1742">
        <f>C1742</f>
        <v/>
      </c>
      <c r="CZ1742">
        <f>D1742</f>
        <v/>
      </c>
      <c r="DA1742" s="158" t="n">
        <v>1900</v>
      </c>
      <c r="DB1742" s="158" t="n">
        <v>1</v>
      </c>
      <c r="DC1742" s="158" t="n">
        <v>1</v>
      </c>
      <c r="DD1742" s="158" t="n">
        <v>1900</v>
      </c>
      <c r="DE1742" s="158" t="n">
        <v>1</v>
      </c>
      <c r="DF1742" s="158" t="n">
        <v>1</v>
      </c>
      <c r="DG1742" s="158" t="n">
        <v>1900</v>
      </c>
      <c r="DH1742" s="158" t="n">
        <v>1</v>
      </c>
      <c r="DI1742" s="158" t="n">
        <v>1</v>
      </c>
      <c r="DJ1742" s="158" t="n">
        <v>1900</v>
      </c>
      <c r="DK1742" s="158" t="n">
        <v>1</v>
      </c>
      <c r="DL1742" s="158" t="n">
        <v>1</v>
      </c>
      <c r="DR1742" s="158" t="n">
        <v>2</v>
      </c>
      <c r="DS1742" s="158" t="n">
        <v>1</v>
      </c>
      <c r="DT1742" s="158" t="n">
        <v>2</v>
      </c>
      <c r="DU1742" s="158" t="n">
        <v>1</v>
      </c>
      <c r="DV1742" s="158" t="n">
        <v>3</v>
      </c>
      <c r="DW1742" s="158" t="n">
        <v>1</v>
      </c>
      <c r="DX1742" s="158" t="n">
        <v>3</v>
      </c>
      <c r="DY1742" s="158" t="n">
        <v>0</v>
      </c>
      <c r="DZ1742" s="158" t="n">
        <v>0</v>
      </c>
      <c r="EA1742" s="158" t="n">
        <v>0</v>
      </c>
      <c r="EB1742" s="158" t="n">
        <v>0</v>
      </c>
      <c r="EC1742" s="158" t="n">
        <v>0</v>
      </c>
      <c r="ED1742" s="158" t="n">
        <v>0</v>
      </c>
      <c r="EE1742" s="158" t="n">
        <v>0</v>
      </c>
      <c r="EF1742" s="158" t="n">
        <v>0</v>
      </c>
      <c r="EG1742" s="158" t="n">
        <v>0</v>
      </c>
      <c r="EH1742" s="158" t="n">
        <v>0</v>
      </c>
      <c r="EI1742" s="158" t="n">
        <v>0</v>
      </c>
      <c r="EJ1742" s="158" t="n">
        <v>0</v>
      </c>
      <c r="EK1742" s="158" t="n">
        <v>0</v>
      </c>
      <c r="EL1742" s="158" t="n">
        <v>0</v>
      </c>
      <c r="EM1742" s="158" t="n">
        <v>0</v>
      </c>
      <c r="EN1742" s="158" t="n">
        <v>0</v>
      </c>
      <c r="EO1742" s="158" t="n">
        <v>0</v>
      </c>
      <c r="EP1742" s="158" t="n">
        <v>0</v>
      </c>
      <c r="EQ1742" s="158" t="n">
        <v>0</v>
      </c>
      <c r="ER1742" s="158" t="n">
        <v>0</v>
      </c>
      <c r="ES1742" s="158" t="n">
        <v>0</v>
      </c>
      <c r="ET1742" s="158" t="n">
        <v>0</v>
      </c>
      <c r="EU1742" s="158" t="n">
        <v>0</v>
      </c>
      <c r="EV1742" s="158" t="n">
        <v>0</v>
      </c>
      <c r="EW1742" s="158" t="n">
        <v>0</v>
      </c>
      <c r="EX1742" s="158" t="n">
        <v>0</v>
      </c>
      <c r="EY1742" s="158" t="n">
        <v>0</v>
      </c>
      <c r="EZ1742" s="158" t="n">
        <v>1900</v>
      </c>
      <c r="FA1742" s="158" t="n">
        <v>1</v>
      </c>
      <c r="FB1742" s="158" t="n">
        <v>1</v>
      </c>
      <c r="FC1742" s="158" t="n">
        <v>1900</v>
      </c>
      <c r="FD1742" s="158" t="n">
        <v>1</v>
      </c>
      <c r="FE1742" s="158" t="n">
        <v>1</v>
      </c>
      <c r="FF1742" s="158" t="n">
        <v>1900</v>
      </c>
      <c r="FG1742" s="158" t="n">
        <v>1</v>
      </c>
      <c r="FH1742" s="158" t="n">
        <v>1</v>
      </c>
      <c r="FI1742" s="158" t="n">
        <v>1900</v>
      </c>
      <c r="FJ1742" s="158" t="n">
        <v>1</v>
      </c>
      <c r="FK1742" s="158" t="n">
        <v>1</v>
      </c>
      <c r="FL1742" s="158" t="n">
        <v>1900</v>
      </c>
      <c r="FM1742" s="158" t="n">
        <v>1</v>
      </c>
      <c r="FN1742" s="158" t="n">
        <v>1</v>
      </c>
      <c r="FO1742" s="158" t="n">
        <v>1900</v>
      </c>
      <c r="FP1742" s="158" t="n">
        <v>1</v>
      </c>
      <c r="FQ1742" s="158" t="n">
        <v>1</v>
      </c>
      <c r="FR1742" s="158" t="n">
        <v>1900</v>
      </c>
      <c r="FS1742" s="158" t="n">
        <v>1</v>
      </c>
      <c r="FT1742" s="158" t="n">
        <v>1</v>
      </c>
      <c r="FU1742" s="158" t="n">
        <v>1900</v>
      </c>
      <c r="FV1742" s="158" t="n">
        <v>1</v>
      </c>
      <c r="FW1742" s="158" t="n">
        <v>1</v>
      </c>
    </row>
    <row r="1743">
      <c r="A1743">
        <f>IF(F1743&gt;1,A1742,IF(AND(I1743&lt;10,paste!A1745&lt;10),RIGHT(H1743,2)&amp;"0"&amp;I1743&amp;"000"&amp;paste!A1745,IF(AND(I1743&lt;10,paste!A1745&gt;=10,paste!A1745&lt;100),RIGHT(H1743,2)&amp;"0"&amp;I1743&amp;"00"&amp;paste!A1745,IF(AND(I1743&lt;10,paste!A1745&gt;=100,paste!A1745&lt;1000),RIGHT(H1743,2)&amp;"0"&amp;I1743&amp;"0"&amp;paste!A1745,IF(AND(I1743&lt;10,paste!A1745&gt;=1000),RIGHT(H1743,2)&amp;"0"&amp;I1743&amp;paste!A1745,IF(AND(I1743&gt;=10,paste!A1745&lt;10),RIGHT(H1743,2)&amp;I1743&amp;"000"&amp;paste!A1745,IF(AND(I1743&gt;=10,paste!A1745&gt;=10,paste!A1745&lt;100),RIGHT(H1743,2)&amp;I1743&amp;"00"&amp;paste!A1745,IF(AND(I1743&gt;=10,paste!A1745&gt;=100,paste!A1745&lt;1000),RIGHT(H1743,2)&amp;I1743&amp;"0"&amp;paste!A1745,RIGHT(H1743,2)&amp;I1743&amp;paste!A1745))))))))</f>
        <v/>
      </c>
      <c r="B1743">
        <f>YEAR(paste!C1745)</f>
        <v/>
      </c>
      <c r="C1743">
        <f>MONTH(paste!C1745)</f>
        <v/>
      </c>
      <c r="D1743">
        <f>DAY(paste!C1745)</f>
        <v/>
      </c>
      <c r="E1743" s="158" t="n">
        <v>0</v>
      </c>
      <c r="F1743">
        <f>IF(AND(L1743=L1742,D1743=D1742),F1742+1,1)</f>
        <v/>
      </c>
      <c r="G1743" s="158" t="n">
        <v>0</v>
      </c>
      <c r="H1743">
        <f>YEAR(paste!C1745)</f>
        <v/>
      </c>
      <c r="I1743">
        <f>MONTH(paste!C1745)</f>
        <v/>
      </c>
      <c r="J1743">
        <f>DAY(paste!C1745)</f>
        <v/>
      </c>
      <c r="K1743">
        <f>A1743</f>
        <v/>
      </c>
      <c r="L1743">
        <f>IF(ISBLANK(VLOOKUP(paste!J1745,'得意先名 (2)'!$B$3:$F$2005,5,FALSE)),paste!P1745,IFERROR(VLOOKUP(paste!J1745,'得意先名 (2)'!$B$3:$F$2005,5,FALSE),"ZZZZZZZZZZZ"))</f>
        <v/>
      </c>
      <c r="M1743">
        <f>IF(L1743="ZZZZZZZZZZZ",paste!J1745&amp;paste!K1745&amp; "  :   "&amp;paste!M1745&amp; "  :   "&amp;paste!P1745,"")</f>
        <v/>
      </c>
      <c r="O1743" s="158" t="n"/>
      <c r="P1743">
        <f>VLOOKUP(L1743,'L_User+EndUser'!$C$2:$K$500,8,FALSE)</f>
        <v/>
      </c>
      <c r="Q1743">
        <f>VLOOKUP(L1743,'L_User+EndUser'!$C$2:$K$500,9,FALSE)</f>
        <v/>
      </c>
      <c r="R1743" s="158" t="n"/>
      <c r="T1743" s="158" t="n"/>
      <c r="V1743" s="158" t="n"/>
      <c r="AB1743">
        <f>paste!J1745</f>
        <v/>
      </c>
      <c r="AC1743">
        <f>L1743</f>
        <v/>
      </c>
      <c r="AO1743">
        <f>YEAR(paste!O1745)</f>
        <v/>
      </c>
      <c r="AP1743">
        <f>MONTH(paste!O1745)</f>
        <v/>
      </c>
      <c r="AQ1743">
        <f>DAY(paste!O1745)</f>
        <v/>
      </c>
      <c r="BD1743">
        <f>IF(paste!L1745="","",paste!L1745)</f>
        <v/>
      </c>
      <c r="BM1743" t="n">
        <v>1</v>
      </c>
      <c r="BN1743">
        <f>VLOOKUP(paste!E1745,L_Product!$A$2:$B$2001,2,FALSE)</f>
        <v/>
      </c>
      <c r="BO1743" s="21" t="n"/>
      <c r="BT1743" t="n">
        <v>2</v>
      </c>
      <c r="BU1743">
        <f>IF($BM$2=1,2,IF($BM$2=18,1))</f>
        <v/>
      </c>
      <c r="BV1743">
        <f>IF($BM$2=1,0,IF($BM$2=18,1))</f>
        <v/>
      </c>
      <c r="BW1743" t="n">
        <v>2</v>
      </c>
      <c r="BX1743" t="n">
        <v>0</v>
      </c>
      <c r="BY1743" t="n">
        <v>3</v>
      </c>
      <c r="BZ1743">
        <f>VLOOKUP(BN1743,L_Product!$B$2:$Z$2001,14,FALSE)</f>
        <v/>
      </c>
      <c r="CA1743">
        <f>paste!H1745</f>
        <v/>
      </c>
      <c r="CB1743">
        <f>BZ1743*CA1743</f>
        <v/>
      </c>
      <c r="CN1743" s="158" t="n">
        <v>1</v>
      </c>
      <c r="CO1743" s="158" t="n">
        <v>1</v>
      </c>
      <c r="CP1743" s="158" t="n">
        <v>1</v>
      </c>
      <c r="CQ1743" s="158" t="n">
        <v>1</v>
      </c>
      <c r="CR1743" s="158" t="n">
        <v>1</v>
      </c>
      <c r="CS1743" s="158" t="n">
        <v>0</v>
      </c>
      <c r="CT1743" s="158" t="n">
        <v>0</v>
      </c>
      <c r="CU1743" s="158" t="n">
        <v>0</v>
      </c>
      <c r="CV1743" s="158" t="n">
        <v>0</v>
      </c>
      <c r="CW1743" s="158" t="n">
        <v>0</v>
      </c>
      <c r="CX1743">
        <f>B1743</f>
        <v/>
      </c>
      <c r="CY1743">
        <f>C1743</f>
        <v/>
      </c>
      <c r="CZ1743">
        <f>D1743</f>
        <v/>
      </c>
      <c r="DA1743" s="158" t="n">
        <v>1900</v>
      </c>
      <c r="DB1743" s="158" t="n">
        <v>1</v>
      </c>
      <c r="DC1743" s="158" t="n">
        <v>1</v>
      </c>
      <c r="DD1743" s="158" t="n">
        <v>1900</v>
      </c>
      <c r="DE1743" s="158" t="n">
        <v>1</v>
      </c>
      <c r="DF1743" s="158" t="n">
        <v>1</v>
      </c>
      <c r="DG1743" s="158" t="n">
        <v>1900</v>
      </c>
      <c r="DH1743" s="158" t="n">
        <v>1</v>
      </c>
      <c r="DI1743" s="158" t="n">
        <v>1</v>
      </c>
      <c r="DJ1743" s="158" t="n">
        <v>1900</v>
      </c>
      <c r="DK1743" s="158" t="n">
        <v>1</v>
      </c>
      <c r="DL1743" s="158" t="n">
        <v>1</v>
      </c>
      <c r="DR1743" s="158" t="n">
        <v>2</v>
      </c>
      <c r="DS1743" s="158" t="n">
        <v>1</v>
      </c>
      <c r="DT1743" s="158" t="n">
        <v>2</v>
      </c>
      <c r="DU1743" s="158" t="n">
        <v>1</v>
      </c>
      <c r="DV1743" s="158" t="n">
        <v>3</v>
      </c>
      <c r="DW1743" s="158" t="n">
        <v>1</v>
      </c>
      <c r="DX1743" s="158" t="n">
        <v>3</v>
      </c>
      <c r="DY1743" s="158" t="n">
        <v>0</v>
      </c>
      <c r="DZ1743" s="158" t="n">
        <v>0</v>
      </c>
      <c r="EA1743" s="158" t="n">
        <v>0</v>
      </c>
      <c r="EB1743" s="158" t="n">
        <v>0</v>
      </c>
      <c r="EC1743" s="158" t="n">
        <v>0</v>
      </c>
      <c r="ED1743" s="158" t="n">
        <v>0</v>
      </c>
      <c r="EE1743" s="158" t="n">
        <v>0</v>
      </c>
      <c r="EF1743" s="158" t="n">
        <v>0</v>
      </c>
      <c r="EG1743" s="158" t="n">
        <v>0</v>
      </c>
      <c r="EH1743" s="158" t="n">
        <v>0</v>
      </c>
      <c r="EI1743" s="158" t="n">
        <v>0</v>
      </c>
      <c r="EJ1743" s="158" t="n">
        <v>0</v>
      </c>
      <c r="EK1743" s="158" t="n">
        <v>0</v>
      </c>
      <c r="EL1743" s="158" t="n">
        <v>0</v>
      </c>
      <c r="EM1743" s="158" t="n">
        <v>0</v>
      </c>
      <c r="EN1743" s="158" t="n">
        <v>0</v>
      </c>
      <c r="EO1743" s="158" t="n">
        <v>0</v>
      </c>
      <c r="EP1743" s="158" t="n">
        <v>0</v>
      </c>
      <c r="EQ1743" s="158" t="n">
        <v>0</v>
      </c>
      <c r="ER1743" s="158" t="n">
        <v>0</v>
      </c>
      <c r="ES1743" s="158" t="n">
        <v>0</v>
      </c>
      <c r="ET1743" s="158" t="n">
        <v>0</v>
      </c>
      <c r="EU1743" s="158" t="n">
        <v>0</v>
      </c>
      <c r="EV1743" s="158" t="n">
        <v>0</v>
      </c>
      <c r="EW1743" s="158" t="n">
        <v>0</v>
      </c>
      <c r="EX1743" s="158" t="n">
        <v>0</v>
      </c>
      <c r="EY1743" s="158" t="n">
        <v>0</v>
      </c>
      <c r="EZ1743" s="158" t="n">
        <v>1900</v>
      </c>
      <c r="FA1743" s="158" t="n">
        <v>1</v>
      </c>
      <c r="FB1743" s="158" t="n">
        <v>1</v>
      </c>
      <c r="FC1743" s="158" t="n">
        <v>1900</v>
      </c>
      <c r="FD1743" s="158" t="n">
        <v>1</v>
      </c>
      <c r="FE1743" s="158" t="n">
        <v>1</v>
      </c>
      <c r="FF1743" s="158" t="n">
        <v>1900</v>
      </c>
      <c r="FG1743" s="158" t="n">
        <v>1</v>
      </c>
      <c r="FH1743" s="158" t="n">
        <v>1</v>
      </c>
      <c r="FI1743" s="158" t="n">
        <v>1900</v>
      </c>
      <c r="FJ1743" s="158" t="n">
        <v>1</v>
      </c>
      <c r="FK1743" s="158" t="n">
        <v>1</v>
      </c>
      <c r="FL1743" s="158" t="n">
        <v>1900</v>
      </c>
      <c r="FM1743" s="158" t="n">
        <v>1</v>
      </c>
      <c r="FN1743" s="158" t="n">
        <v>1</v>
      </c>
      <c r="FO1743" s="158" t="n">
        <v>1900</v>
      </c>
      <c r="FP1743" s="158" t="n">
        <v>1</v>
      </c>
      <c r="FQ1743" s="158" t="n">
        <v>1</v>
      </c>
      <c r="FR1743" s="158" t="n">
        <v>1900</v>
      </c>
      <c r="FS1743" s="158" t="n">
        <v>1</v>
      </c>
      <c r="FT1743" s="158" t="n">
        <v>1</v>
      </c>
      <c r="FU1743" s="158" t="n">
        <v>1900</v>
      </c>
      <c r="FV1743" s="158" t="n">
        <v>1</v>
      </c>
      <c r="FW1743" s="158" t="n">
        <v>1</v>
      </c>
    </row>
    <row r="1744">
      <c r="A1744">
        <f>IF(F1744&gt;1,A1743,IF(AND(I1744&lt;10,paste!A1746&lt;10),RIGHT(H1744,2)&amp;"0"&amp;I1744&amp;"000"&amp;paste!A1746,IF(AND(I1744&lt;10,paste!A1746&gt;=10,paste!A1746&lt;100),RIGHT(H1744,2)&amp;"0"&amp;I1744&amp;"00"&amp;paste!A1746,IF(AND(I1744&lt;10,paste!A1746&gt;=100,paste!A1746&lt;1000),RIGHT(H1744,2)&amp;"0"&amp;I1744&amp;"0"&amp;paste!A1746,IF(AND(I1744&lt;10,paste!A1746&gt;=1000),RIGHT(H1744,2)&amp;"0"&amp;I1744&amp;paste!A1746,IF(AND(I1744&gt;=10,paste!A1746&lt;10),RIGHT(H1744,2)&amp;I1744&amp;"000"&amp;paste!A1746,IF(AND(I1744&gt;=10,paste!A1746&gt;=10,paste!A1746&lt;100),RIGHT(H1744,2)&amp;I1744&amp;"00"&amp;paste!A1746,IF(AND(I1744&gt;=10,paste!A1746&gt;=100,paste!A1746&lt;1000),RIGHT(H1744,2)&amp;I1744&amp;"0"&amp;paste!A1746,RIGHT(H1744,2)&amp;I1744&amp;paste!A1746))))))))</f>
        <v/>
      </c>
      <c r="B1744">
        <f>YEAR(paste!C1746)</f>
        <v/>
      </c>
      <c r="C1744">
        <f>MONTH(paste!C1746)</f>
        <v/>
      </c>
      <c r="D1744">
        <f>DAY(paste!C1746)</f>
        <v/>
      </c>
      <c r="E1744" s="158" t="n">
        <v>0</v>
      </c>
      <c r="F1744">
        <f>IF(AND(L1744=L1743,D1744=D1743),F1743+1,1)</f>
        <v/>
      </c>
      <c r="G1744" s="158" t="n">
        <v>0</v>
      </c>
      <c r="H1744">
        <f>YEAR(paste!C1746)</f>
        <v/>
      </c>
      <c r="I1744">
        <f>MONTH(paste!C1746)</f>
        <v/>
      </c>
      <c r="J1744">
        <f>DAY(paste!C1746)</f>
        <v/>
      </c>
      <c r="K1744">
        <f>A1744</f>
        <v/>
      </c>
      <c r="L1744">
        <f>IF(ISBLANK(VLOOKUP(paste!J1746,'得意先名 (2)'!$B$3:$F$2005,5,FALSE)),paste!P1746,IFERROR(VLOOKUP(paste!J1746,'得意先名 (2)'!$B$3:$F$2005,5,FALSE),"ZZZZZZZZZZZ"))</f>
        <v/>
      </c>
      <c r="M1744">
        <f>IF(L1744="ZZZZZZZZZZZ",paste!J1746&amp;paste!K1746&amp; "  :   "&amp;paste!M1746&amp; "  :   "&amp;paste!P1746,"")</f>
        <v/>
      </c>
      <c r="O1744" s="158" t="n"/>
      <c r="P1744">
        <f>VLOOKUP(L1744,'L_User+EndUser'!$C$2:$K$500,8,FALSE)</f>
        <v/>
      </c>
      <c r="Q1744">
        <f>VLOOKUP(L1744,'L_User+EndUser'!$C$2:$K$500,9,FALSE)</f>
        <v/>
      </c>
      <c r="R1744" s="158" t="n"/>
      <c r="T1744" s="158" t="n"/>
      <c r="V1744" s="158" t="n"/>
      <c r="AB1744">
        <f>paste!J1746</f>
        <v/>
      </c>
      <c r="AC1744">
        <f>L1744</f>
        <v/>
      </c>
      <c r="AO1744">
        <f>YEAR(paste!O1746)</f>
        <v/>
      </c>
      <c r="AP1744">
        <f>MONTH(paste!O1746)</f>
        <v/>
      </c>
      <c r="AQ1744">
        <f>DAY(paste!O1746)</f>
        <v/>
      </c>
      <c r="BD1744">
        <f>IF(paste!L1746="","",paste!L1746)</f>
        <v/>
      </c>
      <c r="BM1744" t="n">
        <v>1</v>
      </c>
      <c r="BN1744">
        <f>VLOOKUP(paste!E1746,L_Product!$A$2:$B$2001,2,FALSE)</f>
        <v/>
      </c>
      <c r="BO1744" s="21" t="n"/>
      <c r="BT1744" t="n">
        <v>2</v>
      </c>
      <c r="BU1744">
        <f>IF($BM$2=1,2,IF($BM$2=18,1))</f>
        <v/>
      </c>
      <c r="BV1744">
        <f>IF($BM$2=1,0,IF($BM$2=18,1))</f>
        <v/>
      </c>
      <c r="BW1744" t="n">
        <v>2</v>
      </c>
      <c r="BX1744" t="n">
        <v>0</v>
      </c>
      <c r="BY1744" t="n">
        <v>3</v>
      </c>
      <c r="BZ1744">
        <f>VLOOKUP(BN1744,L_Product!$B$2:$Z$2001,14,FALSE)</f>
        <v/>
      </c>
      <c r="CA1744">
        <f>paste!H1746</f>
        <v/>
      </c>
      <c r="CB1744">
        <f>BZ1744*CA1744</f>
        <v/>
      </c>
      <c r="CN1744" s="158" t="n">
        <v>1</v>
      </c>
      <c r="CO1744" s="158" t="n">
        <v>1</v>
      </c>
      <c r="CP1744" s="158" t="n">
        <v>1</v>
      </c>
      <c r="CQ1744" s="158" t="n">
        <v>1</v>
      </c>
      <c r="CR1744" s="158" t="n">
        <v>1</v>
      </c>
      <c r="CS1744" s="158" t="n">
        <v>0</v>
      </c>
      <c r="CT1744" s="158" t="n">
        <v>0</v>
      </c>
      <c r="CU1744" s="158" t="n">
        <v>0</v>
      </c>
      <c r="CV1744" s="158" t="n">
        <v>0</v>
      </c>
      <c r="CW1744" s="158" t="n">
        <v>0</v>
      </c>
      <c r="CX1744">
        <f>B1744</f>
        <v/>
      </c>
      <c r="CY1744">
        <f>C1744</f>
        <v/>
      </c>
      <c r="CZ1744">
        <f>D1744</f>
        <v/>
      </c>
      <c r="DA1744" s="158" t="n">
        <v>1900</v>
      </c>
      <c r="DB1744" s="158" t="n">
        <v>1</v>
      </c>
      <c r="DC1744" s="158" t="n">
        <v>1</v>
      </c>
      <c r="DD1744" s="158" t="n">
        <v>1900</v>
      </c>
      <c r="DE1744" s="158" t="n">
        <v>1</v>
      </c>
      <c r="DF1744" s="158" t="n">
        <v>1</v>
      </c>
      <c r="DG1744" s="158" t="n">
        <v>1900</v>
      </c>
      <c r="DH1744" s="158" t="n">
        <v>1</v>
      </c>
      <c r="DI1744" s="158" t="n">
        <v>1</v>
      </c>
      <c r="DJ1744" s="158" t="n">
        <v>1900</v>
      </c>
      <c r="DK1744" s="158" t="n">
        <v>1</v>
      </c>
      <c r="DL1744" s="158" t="n">
        <v>1</v>
      </c>
      <c r="DR1744" s="158" t="n">
        <v>2</v>
      </c>
      <c r="DS1744" s="158" t="n">
        <v>1</v>
      </c>
      <c r="DT1744" s="158" t="n">
        <v>2</v>
      </c>
      <c r="DU1744" s="158" t="n">
        <v>1</v>
      </c>
      <c r="DV1744" s="158" t="n">
        <v>3</v>
      </c>
      <c r="DW1744" s="158" t="n">
        <v>1</v>
      </c>
      <c r="DX1744" s="158" t="n">
        <v>3</v>
      </c>
      <c r="DY1744" s="158" t="n">
        <v>0</v>
      </c>
      <c r="DZ1744" s="158" t="n">
        <v>0</v>
      </c>
      <c r="EA1744" s="158" t="n">
        <v>0</v>
      </c>
      <c r="EB1744" s="158" t="n">
        <v>0</v>
      </c>
      <c r="EC1744" s="158" t="n">
        <v>0</v>
      </c>
      <c r="ED1744" s="158" t="n">
        <v>0</v>
      </c>
      <c r="EE1744" s="158" t="n">
        <v>0</v>
      </c>
      <c r="EF1744" s="158" t="n">
        <v>0</v>
      </c>
      <c r="EG1744" s="158" t="n">
        <v>0</v>
      </c>
      <c r="EH1744" s="158" t="n">
        <v>0</v>
      </c>
      <c r="EI1744" s="158" t="n">
        <v>0</v>
      </c>
      <c r="EJ1744" s="158" t="n">
        <v>0</v>
      </c>
      <c r="EK1744" s="158" t="n">
        <v>0</v>
      </c>
      <c r="EL1744" s="158" t="n">
        <v>0</v>
      </c>
      <c r="EM1744" s="158" t="n">
        <v>0</v>
      </c>
      <c r="EN1744" s="158" t="n">
        <v>0</v>
      </c>
      <c r="EO1744" s="158" t="n">
        <v>0</v>
      </c>
      <c r="EP1744" s="158" t="n">
        <v>0</v>
      </c>
      <c r="EQ1744" s="158" t="n">
        <v>0</v>
      </c>
      <c r="ER1744" s="158" t="n">
        <v>0</v>
      </c>
      <c r="ES1744" s="158" t="n">
        <v>0</v>
      </c>
      <c r="ET1744" s="158" t="n">
        <v>0</v>
      </c>
      <c r="EU1744" s="158" t="n">
        <v>0</v>
      </c>
      <c r="EV1744" s="158" t="n">
        <v>0</v>
      </c>
      <c r="EW1744" s="158" t="n">
        <v>0</v>
      </c>
      <c r="EX1744" s="158" t="n">
        <v>0</v>
      </c>
      <c r="EY1744" s="158" t="n">
        <v>0</v>
      </c>
      <c r="EZ1744" s="158" t="n">
        <v>1900</v>
      </c>
      <c r="FA1744" s="158" t="n">
        <v>1</v>
      </c>
      <c r="FB1744" s="158" t="n">
        <v>1</v>
      </c>
      <c r="FC1744" s="158" t="n">
        <v>1900</v>
      </c>
      <c r="FD1744" s="158" t="n">
        <v>1</v>
      </c>
      <c r="FE1744" s="158" t="n">
        <v>1</v>
      </c>
      <c r="FF1744" s="158" t="n">
        <v>1900</v>
      </c>
      <c r="FG1744" s="158" t="n">
        <v>1</v>
      </c>
      <c r="FH1744" s="158" t="n">
        <v>1</v>
      </c>
      <c r="FI1744" s="158" t="n">
        <v>1900</v>
      </c>
      <c r="FJ1744" s="158" t="n">
        <v>1</v>
      </c>
      <c r="FK1744" s="158" t="n">
        <v>1</v>
      </c>
      <c r="FL1744" s="158" t="n">
        <v>1900</v>
      </c>
      <c r="FM1744" s="158" t="n">
        <v>1</v>
      </c>
      <c r="FN1744" s="158" t="n">
        <v>1</v>
      </c>
      <c r="FO1744" s="158" t="n">
        <v>1900</v>
      </c>
      <c r="FP1744" s="158" t="n">
        <v>1</v>
      </c>
      <c r="FQ1744" s="158" t="n">
        <v>1</v>
      </c>
      <c r="FR1744" s="158" t="n">
        <v>1900</v>
      </c>
      <c r="FS1744" s="158" t="n">
        <v>1</v>
      </c>
      <c r="FT1744" s="158" t="n">
        <v>1</v>
      </c>
      <c r="FU1744" s="158" t="n">
        <v>1900</v>
      </c>
      <c r="FV1744" s="158" t="n">
        <v>1</v>
      </c>
      <c r="FW1744" s="158" t="n">
        <v>1</v>
      </c>
    </row>
    <row r="1745">
      <c r="A1745">
        <f>IF(F1745&gt;1,A1744,IF(AND(I1745&lt;10,paste!A1747&lt;10),RIGHT(H1745,2)&amp;"0"&amp;I1745&amp;"000"&amp;paste!A1747,IF(AND(I1745&lt;10,paste!A1747&gt;=10,paste!A1747&lt;100),RIGHT(H1745,2)&amp;"0"&amp;I1745&amp;"00"&amp;paste!A1747,IF(AND(I1745&lt;10,paste!A1747&gt;=100,paste!A1747&lt;1000),RIGHT(H1745,2)&amp;"0"&amp;I1745&amp;"0"&amp;paste!A1747,IF(AND(I1745&lt;10,paste!A1747&gt;=1000),RIGHT(H1745,2)&amp;"0"&amp;I1745&amp;paste!A1747,IF(AND(I1745&gt;=10,paste!A1747&lt;10),RIGHT(H1745,2)&amp;I1745&amp;"000"&amp;paste!A1747,IF(AND(I1745&gt;=10,paste!A1747&gt;=10,paste!A1747&lt;100),RIGHT(H1745,2)&amp;I1745&amp;"00"&amp;paste!A1747,IF(AND(I1745&gt;=10,paste!A1747&gt;=100,paste!A1747&lt;1000),RIGHT(H1745,2)&amp;I1745&amp;"0"&amp;paste!A1747,RIGHT(H1745,2)&amp;I1745&amp;paste!A1747))))))))</f>
        <v/>
      </c>
      <c r="B1745">
        <f>YEAR(paste!C1747)</f>
        <v/>
      </c>
      <c r="C1745">
        <f>MONTH(paste!C1747)</f>
        <v/>
      </c>
      <c r="D1745">
        <f>DAY(paste!C1747)</f>
        <v/>
      </c>
      <c r="E1745" s="158" t="n">
        <v>0</v>
      </c>
      <c r="F1745">
        <f>IF(AND(L1745=L1744,D1745=D1744),F1744+1,1)</f>
        <v/>
      </c>
      <c r="G1745" s="158" t="n">
        <v>0</v>
      </c>
      <c r="H1745">
        <f>YEAR(paste!C1747)</f>
        <v/>
      </c>
      <c r="I1745">
        <f>MONTH(paste!C1747)</f>
        <v/>
      </c>
      <c r="J1745">
        <f>DAY(paste!C1747)</f>
        <v/>
      </c>
      <c r="K1745">
        <f>A1745</f>
        <v/>
      </c>
      <c r="L1745">
        <f>IF(ISBLANK(VLOOKUP(paste!J1747,'得意先名 (2)'!$B$3:$F$2005,5,FALSE)),paste!P1747,IFERROR(VLOOKUP(paste!J1747,'得意先名 (2)'!$B$3:$F$2005,5,FALSE),"ZZZZZZZZZZZ"))</f>
        <v/>
      </c>
      <c r="M1745">
        <f>IF(L1745="ZZZZZZZZZZZ",paste!J1747&amp;paste!K1747&amp; "  :   "&amp;paste!M1747&amp; "  :   "&amp;paste!P1747,"")</f>
        <v/>
      </c>
      <c r="O1745" s="158" t="n"/>
      <c r="P1745">
        <f>VLOOKUP(L1745,'L_User+EndUser'!$C$2:$K$500,8,FALSE)</f>
        <v/>
      </c>
      <c r="Q1745">
        <f>VLOOKUP(L1745,'L_User+EndUser'!$C$2:$K$500,9,FALSE)</f>
        <v/>
      </c>
      <c r="R1745" s="158" t="n"/>
      <c r="T1745" s="158" t="n"/>
      <c r="V1745" s="158" t="n"/>
      <c r="AB1745">
        <f>paste!J1747</f>
        <v/>
      </c>
      <c r="AC1745">
        <f>L1745</f>
        <v/>
      </c>
      <c r="AO1745">
        <f>YEAR(paste!O1747)</f>
        <v/>
      </c>
      <c r="AP1745">
        <f>MONTH(paste!O1747)</f>
        <v/>
      </c>
      <c r="AQ1745">
        <f>DAY(paste!O1747)</f>
        <v/>
      </c>
      <c r="BD1745">
        <f>IF(paste!L1747="","",paste!L1747)</f>
        <v/>
      </c>
      <c r="BM1745" t="n">
        <v>1</v>
      </c>
      <c r="BN1745">
        <f>VLOOKUP(paste!E1747,L_Product!$A$2:$B$2001,2,FALSE)</f>
        <v/>
      </c>
      <c r="BO1745" s="21" t="n"/>
      <c r="BT1745" t="n">
        <v>2</v>
      </c>
      <c r="BU1745">
        <f>IF($BM$2=1,2,IF($BM$2=18,1))</f>
        <v/>
      </c>
      <c r="BV1745">
        <f>IF($BM$2=1,0,IF($BM$2=18,1))</f>
        <v/>
      </c>
      <c r="BW1745" t="n">
        <v>2</v>
      </c>
      <c r="BX1745" t="n">
        <v>0</v>
      </c>
      <c r="BY1745" t="n">
        <v>3</v>
      </c>
      <c r="BZ1745">
        <f>VLOOKUP(BN1745,L_Product!$B$2:$Z$2001,14,FALSE)</f>
        <v/>
      </c>
      <c r="CA1745">
        <f>paste!H1747</f>
        <v/>
      </c>
      <c r="CB1745">
        <f>BZ1745*CA1745</f>
        <v/>
      </c>
      <c r="CN1745" s="158" t="n">
        <v>1</v>
      </c>
      <c r="CO1745" s="158" t="n">
        <v>1</v>
      </c>
      <c r="CP1745" s="158" t="n">
        <v>1</v>
      </c>
      <c r="CQ1745" s="158" t="n">
        <v>1</v>
      </c>
      <c r="CR1745" s="158" t="n">
        <v>1</v>
      </c>
      <c r="CS1745" s="158" t="n">
        <v>0</v>
      </c>
      <c r="CT1745" s="158" t="n">
        <v>0</v>
      </c>
      <c r="CU1745" s="158" t="n">
        <v>0</v>
      </c>
      <c r="CV1745" s="158" t="n">
        <v>0</v>
      </c>
      <c r="CW1745" s="158" t="n">
        <v>0</v>
      </c>
      <c r="CX1745">
        <f>B1745</f>
        <v/>
      </c>
      <c r="CY1745">
        <f>C1745</f>
        <v/>
      </c>
      <c r="CZ1745">
        <f>D1745</f>
        <v/>
      </c>
      <c r="DA1745" s="158" t="n">
        <v>1900</v>
      </c>
      <c r="DB1745" s="158" t="n">
        <v>1</v>
      </c>
      <c r="DC1745" s="158" t="n">
        <v>1</v>
      </c>
      <c r="DD1745" s="158" t="n">
        <v>1900</v>
      </c>
      <c r="DE1745" s="158" t="n">
        <v>1</v>
      </c>
      <c r="DF1745" s="158" t="n">
        <v>1</v>
      </c>
      <c r="DG1745" s="158" t="n">
        <v>1900</v>
      </c>
      <c r="DH1745" s="158" t="n">
        <v>1</v>
      </c>
      <c r="DI1745" s="158" t="n">
        <v>1</v>
      </c>
      <c r="DJ1745" s="158" t="n">
        <v>1900</v>
      </c>
      <c r="DK1745" s="158" t="n">
        <v>1</v>
      </c>
      <c r="DL1745" s="158" t="n">
        <v>1</v>
      </c>
      <c r="DR1745" s="158" t="n">
        <v>2</v>
      </c>
      <c r="DS1745" s="158" t="n">
        <v>1</v>
      </c>
      <c r="DT1745" s="158" t="n">
        <v>2</v>
      </c>
      <c r="DU1745" s="158" t="n">
        <v>1</v>
      </c>
      <c r="DV1745" s="158" t="n">
        <v>3</v>
      </c>
      <c r="DW1745" s="158" t="n">
        <v>1</v>
      </c>
      <c r="DX1745" s="158" t="n">
        <v>3</v>
      </c>
      <c r="DY1745" s="158" t="n">
        <v>0</v>
      </c>
      <c r="DZ1745" s="158" t="n">
        <v>0</v>
      </c>
      <c r="EA1745" s="158" t="n">
        <v>0</v>
      </c>
      <c r="EB1745" s="158" t="n">
        <v>0</v>
      </c>
      <c r="EC1745" s="158" t="n">
        <v>0</v>
      </c>
      <c r="ED1745" s="158" t="n">
        <v>0</v>
      </c>
      <c r="EE1745" s="158" t="n">
        <v>0</v>
      </c>
      <c r="EF1745" s="158" t="n">
        <v>0</v>
      </c>
      <c r="EG1745" s="158" t="n">
        <v>0</v>
      </c>
      <c r="EH1745" s="158" t="n">
        <v>0</v>
      </c>
      <c r="EI1745" s="158" t="n">
        <v>0</v>
      </c>
      <c r="EJ1745" s="158" t="n">
        <v>0</v>
      </c>
      <c r="EK1745" s="158" t="n">
        <v>0</v>
      </c>
      <c r="EL1745" s="158" t="n">
        <v>0</v>
      </c>
      <c r="EM1745" s="158" t="n">
        <v>0</v>
      </c>
      <c r="EN1745" s="158" t="n">
        <v>0</v>
      </c>
      <c r="EO1745" s="158" t="n">
        <v>0</v>
      </c>
      <c r="EP1745" s="158" t="n">
        <v>0</v>
      </c>
      <c r="EQ1745" s="158" t="n">
        <v>0</v>
      </c>
      <c r="ER1745" s="158" t="n">
        <v>0</v>
      </c>
      <c r="ES1745" s="158" t="n">
        <v>0</v>
      </c>
      <c r="ET1745" s="158" t="n">
        <v>0</v>
      </c>
      <c r="EU1745" s="158" t="n">
        <v>0</v>
      </c>
      <c r="EV1745" s="158" t="n">
        <v>0</v>
      </c>
      <c r="EW1745" s="158" t="n">
        <v>0</v>
      </c>
      <c r="EX1745" s="158" t="n">
        <v>0</v>
      </c>
      <c r="EY1745" s="158" t="n">
        <v>0</v>
      </c>
      <c r="EZ1745" s="158" t="n">
        <v>1900</v>
      </c>
      <c r="FA1745" s="158" t="n">
        <v>1</v>
      </c>
      <c r="FB1745" s="158" t="n">
        <v>1</v>
      </c>
      <c r="FC1745" s="158" t="n">
        <v>1900</v>
      </c>
      <c r="FD1745" s="158" t="n">
        <v>1</v>
      </c>
      <c r="FE1745" s="158" t="n">
        <v>1</v>
      </c>
      <c r="FF1745" s="158" t="n">
        <v>1900</v>
      </c>
      <c r="FG1745" s="158" t="n">
        <v>1</v>
      </c>
      <c r="FH1745" s="158" t="n">
        <v>1</v>
      </c>
      <c r="FI1745" s="158" t="n">
        <v>1900</v>
      </c>
      <c r="FJ1745" s="158" t="n">
        <v>1</v>
      </c>
      <c r="FK1745" s="158" t="n">
        <v>1</v>
      </c>
      <c r="FL1745" s="158" t="n">
        <v>1900</v>
      </c>
      <c r="FM1745" s="158" t="n">
        <v>1</v>
      </c>
      <c r="FN1745" s="158" t="n">
        <v>1</v>
      </c>
      <c r="FO1745" s="158" t="n">
        <v>1900</v>
      </c>
      <c r="FP1745" s="158" t="n">
        <v>1</v>
      </c>
      <c r="FQ1745" s="158" t="n">
        <v>1</v>
      </c>
      <c r="FR1745" s="158" t="n">
        <v>1900</v>
      </c>
      <c r="FS1745" s="158" t="n">
        <v>1</v>
      </c>
      <c r="FT1745" s="158" t="n">
        <v>1</v>
      </c>
      <c r="FU1745" s="158" t="n">
        <v>1900</v>
      </c>
      <c r="FV1745" s="158" t="n">
        <v>1</v>
      </c>
      <c r="FW1745" s="158" t="n">
        <v>1</v>
      </c>
    </row>
    <row r="1746">
      <c r="A1746">
        <f>IF(F1746&gt;1,A1745,IF(AND(I1746&lt;10,paste!A1748&lt;10),RIGHT(H1746,2)&amp;"0"&amp;I1746&amp;"000"&amp;paste!A1748,IF(AND(I1746&lt;10,paste!A1748&gt;=10,paste!A1748&lt;100),RIGHT(H1746,2)&amp;"0"&amp;I1746&amp;"00"&amp;paste!A1748,IF(AND(I1746&lt;10,paste!A1748&gt;=100,paste!A1748&lt;1000),RIGHT(H1746,2)&amp;"0"&amp;I1746&amp;"0"&amp;paste!A1748,IF(AND(I1746&lt;10,paste!A1748&gt;=1000),RIGHT(H1746,2)&amp;"0"&amp;I1746&amp;paste!A1748,IF(AND(I1746&gt;=10,paste!A1748&lt;10),RIGHT(H1746,2)&amp;I1746&amp;"000"&amp;paste!A1748,IF(AND(I1746&gt;=10,paste!A1748&gt;=10,paste!A1748&lt;100),RIGHT(H1746,2)&amp;I1746&amp;"00"&amp;paste!A1748,IF(AND(I1746&gt;=10,paste!A1748&gt;=100,paste!A1748&lt;1000),RIGHT(H1746,2)&amp;I1746&amp;"0"&amp;paste!A1748,RIGHT(H1746,2)&amp;I1746&amp;paste!A1748))))))))</f>
        <v/>
      </c>
      <c r="B1746">
        <f>YEAR(paste!C1748)</f>
        <v/>
      </c>
      <c r="C1746">
        <f>MONTH(paste!C1748)</f>
        <v/>
      </c>
      <c r="D1746">
        <f>DAY(paste!C1748)</f>
        <v/>
      </c>
      <c r="E1746" s="158" t="n">
        <v>0</v>
      </c>
      <c r="F1746">
        <f>IF(AND(L1746=L1745,D1746=D1745),F1745+1,1)</f>
        <v/>
      </c>
      <c r="G1746" s="158" t="n">
        <v>0</v>
      </c>
      <c r="H1746">
        <f>YEAR(paste!C1748)</f>
        <v/>
      </c>
      <c r="I1746">
        <f>MONTH(paste!C1748)</f>
        <v/>
      </c>
      <c r="J1746">
        <f>DAY(paste!C1748)</f>
        <v/>
      </c>
      <c r="K1746">
        <f>A1746</f>
        <v/>
      </c>
      <c r="L1746">
        <f>IF(ISBLANK(VLOOKUP(paste!J1748,'得意先名 (2)'!$B$3:$F$2005,5,FALSE)),paste!P1748,IFERROR(VLOOKUP(paste!J1748,'得意先名 (2)'!$B$3:$F$2005,5,FALSE),"ZZZZZZZZZZZ"))</f>
        <v/>
      </c>
      <c r="M1746">
        <f>IF(L1746="ZZZZZZZZZZZ",paste!J1748&amp;paste!K1748&amp; "  :   "&amp;paste!M1748&amp; "  :   "&amp;paste!P1748,"")</f>
        <v/>
      </c>
      <c r="O1746" s="158" t="n"/>
      <c r="P1746">
        <f>VLOOKUP(L1746,'L_User+EndUser'!$C$2:$K$500,8,FALSE)</f>
        <v/>
      </c>
      <c r="Q1746">
        <f>VLOOKUP(L1746,'L_User+EndUser'!$C$2:$K$500,9,FALSE)</f>
        <v/>
      </c>
      <c r="R1746" s="158" t="n"/>
      <c r="T1746" s="158" t="n"/>
      <c r="V1746" s="158" t="n"/>
      <c r="AB1746">
        <f>paste!J1748</f>
        <v/>
      </c>
      <c r="AC1746">
        <f>L1746</f>
        <v/>
      </c>
      <c r="AO1746">
        <f>YEAR(paste!O1748)</f>
        <v/>
      </c>
      <c r="AP1746">
        <f>MONTH(paste!O1748)</f>
        <v/>
      </c>
      <c r="AQ1746">
        <f>DAY(paste!O1748)</f>
        <v/>
      </c>
      <c r="BD1746">
        <f>IF(paste!L1748="","",paste!L1748)</f>
        <v/>
      </c>
      <c r="BM1746" t="n">
        <v>1</v>
      </c>
      <c r="BN1746">
        <f>VLOOKUP(paste!E1748,L_Product!$A$2:$B$2001,2,FALSE)</f>
        <v/>
      </c>
      <c r="BO1746" s="21" t="n"/>
      <c r="BT1746" t="n">
        <v>2</v>
      </c>
      <c r="BU1746">
        <f>IF($BM$2=1,2,IF($BM$2=18,1))</f>
        <v/>
      </c>
      <c r="BV1746">
        <f>IF($BM$2=1,0,IF($BM$2=18,1))</f>
        <v/>
      </c>
      <c r="BW1746" t="n">
        <v>2</v>
      </c>
      <c r="BX1746" t="n">
        <v>0</v>
      </c>
      <c r="BY1746" t="n">
        <v>3</v>
      </c>
      <c r="BZ1746">
        <f>VLOOKUP(BN1746,L_Product!$B$2:$Z$2001,14,FALSE)</f>
        <v/>
      </c>
      <c r="CA1746">
        <f>paste!H1748</f>
        <v/>
      </c>
      <c r="CB1746">
        <f>BZ1746*CA1746</f>
        <v/>
      </c>
      <c r="CN1746" s="158" t="n">
        <v>1</v>
      </c>
      <c r="CO1746" s="158" t="n">
        <v>1</v>
      </c>
      <c r="CP1746" s="158" t="n">
        <v>1</v>
      </c>
      <c r="CQ1746" s="158" t="n">
        <v>1</v>
      </c>
      <c r="CR1746" s="158" t="n">
        <v>1</v>
      </c>
      <c r="CS1746" s="158" t="n">
        <v>0</v>
      </c>
      <c r="CT1746" s="158" t="n">
        <v>0</v>
      </c>
      <c r="CU1746" s="158" t="n">
        <v>0</v>
      </c>
      <c r="CV1746" s="158" t="n">
        <v>0</v>
      </c>
      <c r="CW1746" s="158" t="n">
        <v>0</v>
      </c>
      <c r="CX1746">
        <f>B1746</f>
        <v/>
      </c>
      <c r="CY1746">
        <f>C1746</f>
        <v/>
      </c>
      <c r="CZ1746">
        <f>D1746</f>
        <v/>
      </c>
      <c r="DA1746" s="158" t="n">
        <v>1900</v>
      </c>
      <c r="DB1746" s="158" t="n">
        <v>1</v>
      </c>
      <c r="DC1746" s="158" t="n">
        <v>1</v>
      </c>
      <c r="DD1746" s="158" t="n">
        <v>1900</v>
      </c>
      <c r="DE1746" s="158" t="n">
        <v>1</v>
      </c>
      <c r="DF1746" s="158" t="n">
        <v>1</v>
      </c>
      <c r="DG1746" s="158" t="n">
        <v>1900</v>
      </c>
      <c r="DH1746" s="158" t="n">
        <v>1</v>
      </c>
      <c r="DI1746" s="158" t="n">
        <v>1</v>
      </c>
      <c r="DJ1746" s="158" t="n">
        <v>1900</v>
      </c>
      <c r="DK1746" s="158" t="n">
        <v>1</v>
      </c>
      <c r="DL1746" s="158" t="n">
        <v>1</v>
      </c>
      <c r="DR1746" s="158" t="n">
        <v>2</v>
      </c>
      <c r="DS1746" s="158" t="n">
        <v>1</v>
      </c>
      <c r="DT1746" s="158" t="n">
        <v>2</v>
      </c>
      <c r="DU1746" s="158" t="n">
        <v>1</v>
      </c>
      <c r="DV1746" s="158" t="n">
        <v>3</v>
      </c>
      <c r="DW1746" s="158" t="n">
        <v>1</v>
      </c>
      <c r="DX1746" s="158" t="n">
        <v>3</v>
      </c>
      <c r="DY1746" s="158" t="n">
        <v>0</v>
      </c>
      <c r="DZ1746" s="158" t="n">
        <v>0</v>
      </c>
      <c r="EA1746" s="158" t="n">
        <v>0</v>
      </c>
      <c r="EB1746" s="158" t="n">
        <v>0</v>
      </c>
      <c r="EC1746" s="158" t="n">
        <v>0</v>
      </c>
      <c r="ED1746" s="158" t="n">
        <v>0</v>
      </c>
      <c r="EE1746" s="158" t="n">
        <v>0</v>
      </c>
      <c r="EF1746" s="158" t="n">
        <v>0</v>
      </c>
      <c r="EG1746" s="158" t="n">
        <v>0</v>
      </c>
      <c r="EH1746" s="158" t="n">
        <v>0</v>
      </c>
      <c r="EI1746" s="158" t="n">
        <v>0</v>
      </c>
      <c r="EJ1746" s="158" t="n">
        <v>0</v>
      </c>
      <c r="EK1746" s="158" t="n">
        <v>0</v>
      </c>
      <c r="EL1746" s="158" t="n">
        <v>0</v>
      </c>
      <c r="EM1746" s="158" t="n">
        <v>0</v>
      </c>
      <c r="EN1746" s="158" t="n">
        <v>0</v>
      </c>
      <c r="EO1746" s="158" t="n">
        <v>0</v>
      </c>
      <c r="EP1746" s="158" t="n">
        <v>0</v>
      </c>
      <c r="EQ1746" s="158" t="n">
        <v>0</v>
      </c>
      <c r="ER1746" s="158" t="n">
        <v>0</v>
      </c>
      <c r="ES1746" s="158" t="n">
        <v>0</v>
      </c>
      <c r="ET1746" s="158" t="n">
        <v>0</v>
      </c>
      <c r="EU1746" s="158" t="n">
        <v>0</v>
      </c>
      <c r="EV1746" s="158" t="n">
        <v>0</v>
      </c>
      <c r="EW1746" s="158" t="n">
        <v>0</v>
      </c>
      <c r="EX1746" s="158" t="n">
        <v>0</v>
      </c>
      <c r="EY1746" s="158" t="n">
        <v>0</v>
      </c>
      <c r="EZ1746" s="158" t="n">
        <v>1900</v>
      </c>
      <c r="FA1746" s="158" t="n">
        <v>1</v>
      </c>
      <c r="FB1746" s="158" t="n">
        <v>1</v>
      </c>
      <c r="FC1746" s="158" t="n">
        <v>1900</v>
      </c>
      <c r="FD1746" s="158" t="n">
        <v>1</v>
      </c>
      <c r="FE1746" s="158" t="n">
        <v>1</v>
      </c>
      <c r="FF1746" s="158" t="n">
        <v>1900</v>
      </c>
      <c r="FG1746" s="158" t="n">
        <v>1</v>
      </c>
      <c r="FH1746" s="158" t="n">
        <v>1</v>
      </c>
      <c r="FI1746" s="158" t="n">
        <v>1900</v>
      </c>
      <c r="FJ1746" s="158" t="n">
        <v>1</v>
      </c>
      <c r="FK1746" s="158" t="n">
        <v>1</v>
      </c>
      <c r="FL1746" s="158" t="n">
        <v>1900</v>
      </c>
      <c r="FM1746" s="158" t="n">
        <v>1</v>
      </c>
      <c r="FN1746" s="158" t="n">
        <v>1</v>
      </c>
      <c r="FO1746" s="158" t="n">
        <v>1900</v>
      </c>
      <c r="FP1746" s="158" t="n">
        <v>1</v>
      </c>
      <c r="FQ1746" s="158" t="n">
        <v>1</v>
      </c>
      <c r="FR1746" s="158" t="n">
        <v>1900</v>
      </c>
      <c r="FS1746" s="158" t="n">
        <v>1</v>
      </c>
      <c r="FT1746" s="158" t="n">
        <v>1</v>
      </c>
      <c r="FU1746" s="158" t="n">
        <v>1900</v>
      </c>
      <c r="FV1746" s="158" t="n">
        <v>1</v>
      </c>
      <c r="FW1746" s="158" t="n">
        <v>1</v>
      </c>
    </row>
    <row r="1747">
      <c r="A1747">
        <f>IF(F1747&gt;1,A1746,IF(AND(I1747&lt;10,paste!A1749&lt;10),RIGHT(H1747,2)&amp;"0"&amp;I1747&amp;"000"&amp;paste!A1749,IF(AND(I1747&lt;10,paste!A1749&gt;=10,paste!A1749&lt;100),RIGHT(H1747,2)&amp;"0"&amp;I1747&amp;"00"&amp;paste!A1749,IF(AND(I1747&lt;10,paste!A1749&gt;=100,paste!A1749&lt;1000),RIGHT(H1747,2)&amp;"0"&amp;I1747&amp;"0"&amp;paste!A1749,IF(AND(I1747&lt;10,paste!A1749&gt;=1000),RIGHT(H1747,2)&amp;"0"&amp;I1747&amp;paste!A1749,IF(AND(I1747&gt;=10,paste!A1749&lt;10),RIGHT(H1747,2)&amp;I1747&amp;"000"&amp;paste!A1749,IF(AND(I1747&gt;=10,paste!A1749&gt;=10,paste!A1749&lt;100),RIGHT(H1747,2)&amp;I1747&amp;"00"&amp;paste!A1749,IF(AND(I1747&gt;=10,paste!A1749&gt;=100,paste!A1749&lt;1000),RIGHT(H1747,2)&amp;I1747&amp;"0"&amp;paste!A1749,RIGHT(H1747,2)&amp;I1747&amp;paste!A1749))))))))</f>
        <v/>
      </c>
      <c r="B1747">
        <f>YEAR(paste!C1749)</f>
        <v/>
      </c>
      <c r="C1747">
        <f>MONTH(paste!C1749)</f>
        <v/>
      </c>
      <c r="D1747">
        <f>DAY(paste!C1749)</f>
        <v/>
      </c>
      <c r="E1747" s="158" t="n">
        <v>0</v>
      </c>
      <c r="F1747">
        <f>IF(AND(L1747=L1746,D1747=D1746),F1746+1,1)</f>
        <v/>
      </c>
      <c r="G1747" s="158" t="n">
        <v>0</v>
      </c>
      <c r="H1747">
        <f>YEAR(paste!C1749)</f>
        <v/>
      </c>
      <c r="I1747">
        <f>MONTH(paste!C1749)</f>
        <v/>
      </c>
      <c r="J1747">
        <f>DAY(paste!C1749)</f>
        <v/>
      </c>
      <c r="K1747">
        <f>A1747</f>
        <v/>
      </c>
      <c r="L1747">
        <f>IF(ISBLANK(VLOOKUP(paste!J1749,'得意先名 (2)'!$B$3:$F$2005,5,FALSE)),paste!P1749,IFERROR(VLOOKUP(paste!J1749,'得意先名 (2)'!$B$3:$F$2005,5,FALSE),"ZZZZZZZZZZZ"))</f>
        <v/>
      </c>
      <c r="M1747">
        <f>IF(L1747="ZZZZZZZZZZZ",paste!J1749&amp;paste!K1749&amp; "  :   "&amp;paste!M1749&amp; "  :   "&amp;paste!P1749,"")</f>
        <v/>
      </c>
      <c r="O1747" s="158" t="n"/>
      <c r="P1747">
        <f>VLOOKUP(L1747,'L_User+EndUser'!$C$2:$K$500,8,FALSE)</f>
        <v/>
      </c>
      <c r="Q1747">
        <f>VLOOKUP(L1747,'L_User+EndUser'!$C$2:$K$500,9,FALSE)</f>
        <v/>
      </c>
      <c r="R1747" s="158" t="n"/>
      <c r="T1747" s="158" t="n"/>
      <c r="V1747" s="158" t="n"/>
      <c r="AB1747">
        <f>paste!J1749</f>
        <v/>
      </c>
      <c r="AC1747">
        <f>L1747</f>
        <v/>
      </c>
      <c r="AO1747">
        <f>YEAR(paste!O1749)</f>
        <v/>
      </c>
      <c r="AP1747">
        <f>MONTH(paste!O1749)</f>
        <v/>
      </c>
      <c r="AQ1747">
        <f>DAY(paste!O1749)</f>
        <v/>
      </c>
      <c r="BD1747">
        <f>IF(paste!L1749="","",paste!L1749)</f>
        <v/>
      </c>
      <c r="BM1747" t="n">
        <v>1</v>
      </c>
      <c r="BN1747">
        <f>VLOOKUP(paste!E1749,L_Product!$A$2:$B$2001,2,FALSE)</f>
        <v/>
      </c>
      <c r="BO1747" s="21" t="n"/>
      <c r="BT1747" t="n">
        <v>2</v>
      </c>
      <c r="BU1747">
        <f>IF($BM$2=1,2,IF($BM$2=18,1))</f>
        <v/>
      </c>
      <c r="BV1747">
        <f>IF($BM$2=1,0,IF($BM$2=18,1))</f>
        <v/>
      </c>
      <c r="BW1747" t="n">
        <v>2</v>
      </c>
      <c r="BX1747" t="n">
        <v>0</v>
      </c>
      <c r="BY1747" t="n">
        <v>3</v>
      </c>
      <c r="BZ1747">
        <f>VLOOKUP(BN1747,L_Product!$B$2:$Z$2001,14,FALSE)</f>
        <v/>
      </c>
      <c r="CA1747">
        <f>paste!H1749</f>
        <v/>
      </c>
      <c r="CB1747">
        <f>BZ1747*CA1747</f>
        <v/>
      </c>
      <c r="CN1747" s="158" t="n">
        <v>1</v>
      </c>
      <c r="CO1747" s="158" t="n">
        <v>1</v>
      </c>
      <c r="CP1747" s="158" t="n">
        <v>1</v>
      </c>
      <c r="CQ1747" s="158" t="n">
        <v>1</v>
      </c>
      <c r="CR1747" s="158" t="n">
        <v>1</v>
      </c>
      <c r="CS1747" s="158" t="n">
        <v>0</v>
      </c>
      <c r="CT1747" s="158" t="n">
        <v>0</v>
      </c>
      <c r="CU1747" s="158" t="n">
        <v>0</v>
      </c>
      <c r="CV1747" s="158" t="n">
        <v>0</v>
      </c>
      <c r="CW1747" s="158" t="n">
        <v>0</v>
      </c>
      <c r="CX1747">
        <f>B1747</f>
        <v/>
      </c>
      <c r="CY1747">
        <f>C1747</f>
        <v/>
      </c>
      <c r="CZ1747">
        <f>D1747</f>
        <v/>
      </c>
      <c r="DA1747" s="158" t="n">
        <v>1900</v>
      </c>
      <c r="DB1747" s="158" t="n">
        <v>1</v>
      </c>
      <c r="DC1747" s="158" t="n">
        <v>1</v>
      </c>
      <c r="DD1747" s="158" t="n">
        <v>1900</v>
      </c>
      <c r="DE1747" s="158" t="n">
        <v>1</v>
      </c>
      <c r="DF1747" s="158" t="n">
        <v>1</v>
      </c>
      <c r="DG1747" s="158" t="n">
        <v>1900</v>
      </c>
      <c r="DH1747" s="158" t="n">
        <v>1</v>
      </c>
      <c r="DI1747" s="158" t="n">
        <v>1</v>
      </c>
      <c r="DJ1747" s="158" t="n">
        <v>1900</v>
      </c>
      <c r="DK1747" s="158" t="n">
        <v>1</v>
      </c>
      <c r="DL1747" s="158" t="n">
        <v>1</v>
      </c>
      <c r="DR1747" s="158" t="n">
        <v>2</v>
      </c>
      <c r="DS1747" s="158" t="n">
        <v>1</v>
      </c>
      <c r="DT1747" s="158" t="n">
        <v>2</v>
      </c>
      <c r="DU1747" s="158" t="n">
        <v>1</v>
      </c>
      <c r="DV1747" s="158" t="n">
        <v>3</v>
      </c>
      <c r="DW1747" s="158" t="n">
        <v>1</v>
      </c>
      <c r="DX1747" s="158" t="n">
        <v>3</v>
      </c>
      <c r="DY1747" s="158" t="n">
        <v>0</v>
      </c>
      <c r="DZ1747" s="158" t="n">
        <v>0</v>
      </c>
      <c r="EA1747" s="158" t="n">
        <v>0</v>
      </c>
      <c r="EB1747" s="158" t="n">
        <v>0</v>
      </c>
      <c r="EC1747" s="158" t="n">
        <v>0</v>
      </c>
      <c r="ED1747" s="158" t="n">
        <v>0</v>
      </c>
      <c r="EE1747" s="158" t="n">
        <v>0</v>
      </c>
      <c r="EF1747" s="158" t="n">
        <v>0</v>
      </c>
      <c r="EG1747" s="158" t="n">
        <v>0</v>
      </c>
      <c r="EH1747" s="158" t="n">
        <v>0</v>
      </c>
      <c r="EI1747" s="158" t="n">
        <v>0</v>
      </c>
      <c r="EJ1747" s="158" t="n">
        <v>0</v>
      </c>
      <c r="EK1747" s="158" t="n">
        <v>0</v>
      </c>
      <c r="EL1747" s="158" t="n">
        <v>0</v>
      </c>
      <c r="EM1747" s="158" t="n">
        <v>0</v>
      </c>
      <c r="EN1747" s="158" t="n">
        <v>0</v>
      </c>
      <c r="EO1747" s="158" t="n">
        <v>0</v>
      </c>
      <c r="EP1747" s="158" t="n">
        <v>0</v>
      </c>
      <c r="EQ1747" s="158" t="n">
        <v>0</v>
      </c>
      <c r="ER1747" s="158" t="n">
        <v>0</v>
      </c>
      <c r="ES1747" s="158" t="n">
        <v>0</v>
      </c>
      <c r="ET1747" s="158" t="n">
        <v>0</v>
      </c>
      <c r="EU1747" s="158" t="n">
        <v>0</v>
      </c>
      <c r="EV1747" s="158" t="n">
        <v>0</v>
      </c>
      <c r="EW1747" s="158" t="n">
        <v>0</v>
      </c>
      <c r="EX1747" s="158" t="n">
        <v>0</v>
      </c>
      <c r="EY1747" s="158" t="n">
        <v>0</v>
      </c>
      <c r="EZ1747" s="158" t="n">
        <v>1900</v>
      </c>
      <c r="FA1747" s="158" t="n">
        <v>1</v>
      </c>
      <c r="FB1747" s="158" t="n">
        <v>1</v>
      </c>
      <c r="FC1747" s="158" t="n">
        <v>1900</v>
      </c>
      <c r="FD1747" s="158" t="n">
        <v>1</v>
      </c>
      <c r="FE1747" s="158" t="n">
        <v>1</v>
      </c>
      <c r="FF1747" s="158" t="n">
        <v>1900</v>
      </c>
      <c r="FG1747" s="158" t="n">
        <v>1</v>
      </c>
      <c r="FH1747" s="158" t="n">
        <v>1</v>
      </c>
      <c r="FI1747" s="158" t="n">
        <v>1900</v>
      </c>
      <c r="FJ1747" s="158" t="n">
        <v>1</v>
      </c>
      <c r="FK1747" s="158" t="n">
        <v>1</v>
      </c>
      <c r="FL1747" s="158" t="n">
        <v>1900</v>
      </c>
      <c r="FM1747" s="158" t="n">
        <v>1</v>
      </c>
      <c r="FN1747" s="158" t="n">
        <v>1</v>
      </c>
      <c r="FO1747" s="158" t="n">
        <v>1900</v>
      </c>
      <c r="FP1747" s="158" t="n">
        <v>1</v>
      </c>
      <c r="FQ1747" s="158" t="n">
        <v>1</v>
      </c>
      <c r="FR1747" s="158" t="n">
        <v>1900</v>
      </c>
      <c r="FS1747" s="158" t="n">
        <v>1</v>
      </c>
      <c r="FT1747" s="158" t="n">
        <v>1</v>
      </c>
      <c r="FU1747" s="158" t="n">
        <v>1900</v>
      </c>
      <c r="FV1747" s="158" t="n">
        <v>1</v>
      </c>
      <c r="FW1747" s="158" t="n">
        <v>1</v>
      </c>
    </row>
    <row r="1748">
      <c r="A1748">
        <f>IF(F1748&gt;1,A1747,IF(AND(I1748&lt;10,paste!A1750&lt;10),RIGHT(H1748,2)&amp;"0"&amp;I1748&amp;"000"&amp;paste!A1750,IF(AND(I1748&lt;10,paste!A1750&gt;=10,paste!A1750&lt;100),RIGHT(H1748,2)&amp;"0"&amp;I1748&amp;"00"&amp;paste!A1750,IF(AND(I1748&lt;10,paste!A1750&gt;=100,paste!A1750&lt;1000),RIGHT(H1748,2)&amp;"0"&amp;I1748&amp;"0"&amp;paste!A1750,IF(AND(I1748&lt;10,paste!A1750&gt;=1000),RIGHT(H1748,2)&amp;"0"&amp;I1748&amp;paste!A1750,IF(AND(I1748&gt;=10,paste!A1750&lt;10),RIGHT(H1748,2)&amp;I1748&amp;"000"&amp;paste!A1750,IF(AND(I1748&gt;=10,paste!A1750&gt;=10,paste!A1750&lt;100),RIGHT(H1748,2)&amp;I1748&amp;"00"&amp;paste!A1750,IF(AND(I1748&gt;=10,paste!A1750&gt;=100,paste!A1750&lt;1000),RIGHT(H1748,2)&amp;I1748&amp;"0"&amp;paste!A1750,RIGHT(H1748,2)&amp;I1748&amp;paste!A1750))))))))</f>
        <v/>
      </c>
      <c r="B1748">
        <f>YEAR(paste!C1750)</f>
        <v/>
      </c>
      <c r="C1748">
        <f>MONTH(paste!C1750)</f>
        <v/>
      </c>
      <c r="D1748">
        <f>DAY(paste!C1750)</f>
        <v/>
      </c>
      <c r="E1748" s="158" t="n">
        <v>0</v>
      </c>
      <c r="F1748">
        <f>IF(AND(L1748=L1747,D1748=D1747),F1747+1,1)</f>
        <v/>
      </c>
      <c r="G1748" s="158" t="n">
        <v>0</v>
      </c>
      <c r="H1748">
        <f>YEAR(paste!C1750)</f>
        <v/>
      </c>
      <c r="I1748">
        <f>MONTH(paste!C1750)</f>
        <v/>
      </c>
      <c r="J1748">
        <f>DAY(paste!C1750)</f>
        <v/>
      </c>
      <c r="K1748">
        <f>A1748</f>
        <v/>
      </c>
      <c r="L1748">
        <f>IF(ISBLANK(VLOOKUP(paste!J1750,'得意先名 (2)'!$B$3:$F$2005,5,FALSE)),paste!P1750,IFERROR(VLOOKUP(paste!J1750,'得意先名 (2)'!$B$3:$F$2005,5,FALSE),"ZZZZZZZZZZZ"))</f>
        <v/>
      </c>
      <c r="M1748">
        <f>IF(L1748="ZZZZZZZZZZZ",paste!J1750&amp;paste!K1750&amp; "  :   "&amp;paste!M1750&amp; "  :   "&amp;paste!P1750,"")</f>
        <v/>
      </c>
      <c r="O1748" s="158" t="n"/>
      <c r="P1748">
        <f>VLOOKUP(L1748,'L_User+EndUser'!$C$2:$K$500,8,FALSE)</f>
        <v/>
      </c>
      <c r="Q1748">
        <f>VLOOKUP(L1748,'L_User+EndUser'!$C$2:$K$500,9,FALSE)</f>
        <v/>
      </c>
      <c r="R1748" s="158" t="n"/>
      <c r="T1748" s="158" t="n"/>
      <c r="V1748" s="158" t="n"/>
      <c r="AB1748">
        <f>paste!J1750</f>
        <v/>
      </c>
      <c r="AC1748">
        <f>L1748</f>
        <v/>
      </c>
      <c r="AO1748">
        <f>YEAR(paste!O1750)</f>
        <v/>
      </c>
      <c r="AP1748">
        <f>MONTH(paste!O1750)</f>
        <v/>
      </c>
      <c r="AQ1748">
        <f>DAY(paste!O1750)</f>
        <v/>
      </c>
      <c r="BD1748">
        <f>IF(paste!L1750="","",paste!L1750)</f>
        <v/>
      </c>
      <c r="BM1748" t="n">
        <v>1</v>
      </c>
      <c r="BN1748">
        <f>VLOOKUP(paste!E1750,L_Product!$A$2:$B$2001,2,FALSE)</f>
        <v/>
      </c>
      <c r="BO1748" s="21" t="n"/>
      <c r="BT1748" t="n">
        <v>2</v>
      </c>
      <c r="BU1748">
        <f>IF($BM$2=1,2,IF($BM$2=18,1))</f>
        <v/>
      </c>
      <c r="BV1748">
        <f>IF($BM$2=1,0,IF($BM$2=18,1))</f>
        <v/>
      </c>
      <c r="BW1748" t="n">
        <v>2</v>
      </c>
      <c r="BX1748" t="n">
        <v>0</v>
      </c>
      <c r="BY1748" t="n">
        <v>3</v>
      </c>
      <c r="BZ1748">
        <f>VLOOKUP(BN1748,L_Product!$B$2:$Z$2001,14,FALSE)</f>
        <v/>
      </c>
      <c r="CA1748">
        <f>paste!H1750</f>
        <v/>
      </c>
      <c r="CB1748">
        <f>BZ1748*CA1748</f>
        <v/>
      </c>
      <c r="CN1748" s="158" t="n">
        <v>1</v>
      </c>
      <c r="CO1748" s="158" t="n">
        <v>1</v>
      </c>
      <c r="CP1748" s="158" t="n">
        <v>1</v>
      </c>
      <c r="CQ1748" s="158" t="n">
        <v>1</v>
      </c>
      <c r="CR1748" s="158" t="n">
        <v>1</v>
      </c>
      <c r="CS1748" s="158" t="n">
        <v>0</v>
      </c>
      <c r="CT1748" s="158" t="n">
        <v>0</v>
      </c>
      <c r="CU1748" s="158" t="n">
        <v>0</v>
      </c>
      <c r="CV1748" s="158" t="n">
        <v>0</v>
      </c>
      <c r="CW1748" s="158" t="n">
        <v>0</v>
      </c>
      <c r="CX1748">
        <f>B1748</f>
        <v/>
      </c>
      <c r="CY1748">
        <f>C1748</f>
        <v/>
      </c>
      <c r="CZ1748">
        <f>D1748</f>
        <v/>
      </c>
      <c r="DA1748" s="158" t="n">
        <v>1900</v>
      </c>
      <c r="DB1748" s="158" t="n">
        <v>1</v>
      </c>
      <c r="DC1748" s="158" t="n">
        <v>1</v>
      </c>
      <c r="DD1748" s="158" t="n">
        <v>1900</v>
      </c>
      <c r="DE1748" s="158" t="n">
        <v>1</v>
      </c>
      <c r="DF1748" s="158" t="n">
        <v>1</v>
      </c>
      <c r="DG1748" s="158" t="n">
        <v>1900</v>
      </c>
      <c r="DH1748" s="158" t="n">
        <v>1</v>
      </c>
      <c r="DI1748" s="158" t="n">
        <v>1</v>
      </c>
      <c r="DJ1748" s="158" t="n">
        <v>1900</v>
      </c>
      <c r="DK1748" s="158" t="n">
        <v>1</v>
      </c>
      <c r="DL1748" s="158" t="n">
        <v>1</v>
      </c>
      <c r="DR1748" s="158" t="n">
        <v>2</v>
      </c>
      <c r="DS1748" s="158" t="n">
        <v>1</v>
      </c>
      <c r="DT1748" s="158" t="n">
        <v>2</v>
      </c>
      <c r="DU1748" s="158" t="n">
        <v>1</v>
      </c>
      <c r="DV1748" s="158" t="n">
        <v>3</v>
      </c>
      <c r="DW1748" s="158" t="n">
        <v>1</v>
      </c>
      <c r="DX1748" s="158" t="n">
        <v>3</v>
      </c>
      <c r="DY1748" s="158" t="n">
        <v>0</v>
      </c>
      <c r="DZ1748" s="158" t="n">
        <v>0</v>
      </c>
      <c r="EA1748" s="158" t="n">
        <v>0</v>
      </c>
      <c r="EB1748" s="158" t="n">
        <v>0</v>
      </c>
      <c r="EC1748" s="158" t="n">
        <v>0</v>
      </c>
      <c r="ED1748" s="158" t="n">
        <v>0</v>
      </c>
      <c r="EE1748" s="158" t="n">
        <v>0</v>
      </c>
      <c r="EF1748" s="158" t="n">
        <v>0</v>
      </c>
      <c r="EG1748" s="158" t="n">
        <v>0</v>
      </c>
      <c r="EH1748" s="158" t="n">
        <v>0</v>
      </c>
      <c r="EI1748" s="158" t="n">
        <v>0</v>
      </c>
      <c r="EJ1748" s="158" t="n">
        <v>0</v>
      </c>
      <c r="EK1748" s="158" t="n">
        <v>0</v>
      </c>
      <c r="EL1748" s="158" t="n">
        <v>0</v>
      </c>
      <c r="EM1748" s="158" t="n">
        <v>0</v>
      </c>
      <c r="EN1748" s="158" t="n">
        <v>0</v>
      </c>
      <c r="EO1748" s="158" t="n">
        <v>0</v>
      </c>
      <c r="EP1748" s="158" t="n">
        <v>0</v>
      </c>
      <c r="EQ1748" s="158" t="n">
        <v>0</v>
      </c>
      <c r="ER1748" s="158" t="n">
        <v>0</v>
      </c>
      <c r="ES1748" s="158" t="n">
        <v>0</v>
      </c>
      <c r="ET1748" s="158" t="n">
        <v>0</v>
      </c>
      <c r="EU1748" s="158" t="n">
        <v>0</v>
      </c>
      <c r="EV1748" s="158" t="n">
        <v>0</v>
      </c>
      <c r="EW1748" s="158" t="n">
        <v>0</v>
      </c>
      <c r="EX1748" s="158" t="n">
        <v>0</v>
      </c>
      <c r="EY1748" s="158" t="n">
        <v>0</v>
      </c>
      <c r="EZ1748" s="158" t="n">
        <v>1900</v>
      </c>
      <c r="FA1748" s="158" t="n">
        <v>1</v>
      </c>
      <c r="FB1748" s="158" t="n">
        <v>1</v>
      </c>
      <c r="FC1748" s="158" t="n">
        <v>1900</v>
      </c>
      <c r="FD1748" s="158" t="n">
        <v>1</v>
      </c>
      <c r="FE1748" s="158" t="n">
        <v>1</v>
      </c>
      <c r="FF1748" s="158" t="n">
        <v>1900</v>
      </c>
      <c r="FG1748" s="158" t="n">
        <v>1</v>
      </c>
      <c r="FH1748" s="158" t="n">
        <v>1</v>
      </c>
      <c r="FI1748" s="158" t="n">
        <v>1900</v>
      </c>
      <c r="FJ1748" s="158" t="n">
        <v>1</v>
      </c>
      <c r="FK1748" s="158" t="n">
        <v>1</v>
      </c>
      <c r="FL1748" s="158" t="n">
        <v>1900</v>
      </c>
      <c r="FM1748" s="158" t="n">
        <v>1</v>
      </c>
      <c r="FN1748" s="158" t="n">
        <v>1</v>
      </c>
      <c r="FO1748" s="158" t="n">
        <v>1900</v>
      </c>
      <c r="FP1748" s="158" t="n">
        <v>1</v>
      </c>
      <c r="FQ1748" s="158" t="n">
        <v>1</v>
      </c>
      <c r="FR1748" s="158" t="n">
        <v>1900</v>
      </c>
      <c r="FS1748" s="158" t="n">
        <v>1</v>
      </c>
      <c r="FT1748" s="158" t="n">
        <v>1</v>
      </c>
      <c r="FU1748" s="158" t="n">
        <v>1900</v>
      </c>
      <c r="FV1748" s="158" t="n">
        <v>1</v>
      </c>
      <c r="FW1748" s="158" t="n">
        <v>1</v>
      </c>
    </row>
    <row r="1749">
      <c r="A1749">
        <f>IF(F1749&gt;1,A1748,IF(AND(I1749&lt;10,paste!A1751&lt;10),RIGHT(H1749,2)&amp;"0"&amp;I1749&amp;"000"&amp;paste!A1751,IF(AND(I1749&lt;10,paste!A1751&gt;=10,paste!A1751&lt;100),RIGHT(H1749,2)&amp;"0"&amp;I1749&amp;"00"&amp;paste!A1751,IF(AND(I1749&lt;10,paste!A1751&gt;=100,paste!A1751&lt;1000),RIGHT(H1749,2)&amp;"0"&amp;I1749&amp;"0"&amp;paste!A1751,IF(AND(I1749&lt;10,paste!A1751&gt;=1000),RIGHT(H1749,2)&amp;"0"&amp;I1749&amp;paste!A1751,IF(AND(I1749&gt;=10,paste!A1751&lt;10),RIGHT(H1749,2)&amp;I1749&amp;"000"&amp;paste!A1751,IF(AND(I1749&gt;=10,paste!A1751&gt;=10,paste!A1751&lt;100),RIGHT(H1749,2)&amp;I1749&amp;"00"&amp;paste!A1751,IF(AND(I1749&gt;=10,paste!A1751&gt;=100,paste!A1751&lt;1000),RIGHT(H1749,2)&amp;I1749&amp;"0"&amp;paste!A1751,RIGHT(H1749,2)&amp;I1749&amp;paste!A1751))))))))</f>
        <v/>
      </c>
      <c r="B1749">
        <f>YEAR(paste!C1751)</f>
        <v/>
      </c>
      <c r="C1749">
        <f>MONTH(paste!C1751)</f>
        <v/>
      </c>
      <c r="D1749">
        <f>DAY(paste!C1751)</f>
        <v/>
      </c>
      <c r="E1749" s="158" t="n">
        <v>0</v>
      </c>
      <c r="F1749">
        <f>IF(AND(L1749=L1748,D1749=D1748),F1748+1,1)</f>
        <v/>
      </c>
      <c r="G1749" s="158" t="n">
        <v>0</v>
      </c>
      <c r="H1749">
        <f>YEAR(paste!C1751)</f>
        <v/>
      </c>
      <c r="I1749">
        <f>MONTH(paste!C1751)</f>
        <v/>
      </c>
      <c r="J1749">
        <f>DAY(paste!C1751)</f>
        <v/>
      </c>
      <c r="K1749">
        <f>A1749</f>
        <v/>
      </c>
      <c r="L1749">
        <f>IF(ISBLANK(VLOOKUP(paste!J1751,'得意先名 (2)'!$B$3:$F$2005,5,FALSE)),paste!P1751,IFERROR(VLOOKUP(paste!J1751,'得意先名 (2)'!$B$3:$F$2005,5,FALSE),"ZZZZZZZZZZZ"))</f>
        <v/>
      </c>
      <c r="M1749">
        <f>IF(L1749="ZZZZZZZZZZZ",paste!J1751&amp;paste!K1751&amp; "  :   "&amp;paste!M1751&amp; "  :   "&amp;paste!P1751,"")</f>
        <v/>
      </c>
      <c r="O1749" s="158" t="n"/>
      <c r="P1749">
        <f>VLOOKUP(L1749,'L_User+EndUser'!$C$2:$K$500,8,FALSE)</f>
        <v/>
      </c>
      <c r="Q1749">
        <f>VLOOKUP(L1749,'L_User+EndUser'!$C$2:$K$500,9,FALSE)</f>
        <v/>
      </c>
      <c r="R1749" s="158" t="n"/>
      <c r="T1749" s="158" t="n"/>
      <c r="V1749" s="158" t="n"/>
      <c r="AB1749">
        <f>paste!J1751</f>
        <v/>
      </c>
      <c r="AC1749">
        <f>L1749</f>
        <v/>
      </c>
      <c r="AO1749">
        <f>YEAR(paste!O1751)</f>
        <v/>
      </c>
      <c r="AP1749">
        <f>MONTH(paste!O1751)</f>
        <v/>
      </c>
      <c r="AQ1749">
        <f>DAY(paste!O1751)</f>
        <v/>
      </c>
      <c r="BD1749">
        <f>IF(paste!L1751="","",paste!L1751)</f>
        <v/>
      </c>
      <c r="BM1749" t="n">
        <v>1</v>
      </c>
      <c r="BN1749">
        <f>VLOOKUP(paste!E1751,L_Product!$A$2:$B$2001,2,FALSE)</f>
        <v/>
      </c>
      <c r="BO1749" s="21" t="n"/>
      <c r="BT1749" t="n">
        <v>2</v>
      </c>
      <c r="BU1749">
        <f>IF($BM$2=1,2,IF($BM$2=18,1))</f>
        <v/>
      </c>
      <c r="BV1749">
        <f>IF($BM$2=1,0,IF($BM$2=18,1))</f>
        <v/>
      </c>
      <c r="BW1749" t="n">
        <v>2</v>
      </c>
      <c r="BX1749" t="n">
        <v>0</v>
      </c>
      <c r="BY1749" t="n">
        <v>3</v>
      </c>
      <c r="BZ1749">
        <f>VLOOKUP(BN1749,L_Product!$B$2:$Z$2001,14,FALSE)</f>
        <v/>
      </c>
      <c r="CA1749">
        <f>paste!H1751</f>
        <v/>
      </c>
      <c r="CB1749">
        <f>BZ1749*CA1749</f>
        <v/>
      </c>
      <c r="CN1749" s="158" t="n">
        <v>1</v>
      </c>
      <c r="CO1749" s="158" t="n">
        <v>1</v>
      </c>
      <c r="CP1749" s="158" t="n">
        <v>1</v>
      </c>
      <c r="CQ1749" s="158" t="n">
        <v>1</v>
      </c>
      <c r="CR1749" s="158" t="n">
        <v>1</v>
      </c>
      <c r="CS1749" s="158" t="n">
        <v>0</v>
      </c>
      <c r="CT1749" s="158" t="n">
        <v>0</v>
      </c>
      <c r="CU1749" s="158" t="n">
        <v>0</v>
      </c>
      <c r="CV1749" s="158" t="n">
        <v>0</v>
      </c>
      <c r="CW1749" s="158" t="n">
        <v>0</v>
      </c>
      <c r="CX1749">
        <f>B1749</f>
        <v/>
      </c>
      <c r="CY1749">
        <f>C1749</f>
        <v/>
      </c>
      <c r="CZ1749">
        <f>D1749</f>
        <v/>
      </c>
      <c r="DA1749" s="158" t="n">
        <v>1900</v>
      </c>
      <c r="DB1749" s="158" t="n">
        <v>1</v>
      </c>
      <c r="DC1749" s="158" t="n">
        <v>1</v>
      </c>
      <c r="DD1749" s="158" t="n">
        <v>1900</v>
      </c>
      <c r="DE1749" s="158" t="n">
        <v>1</v>
      </c>
      <c r="DF1749" s="158" t="n">
        <v>1</v>
      </c>
      <c r="DG1749" s="158" t="n">
        <v>1900</v>
      </c>
      <c r="DH1749" s="158" t="n">
        <v>1</v>
      </c>
      <c r="DI1749" s="158" t="n">
        <v>1</v>
      </c>
      <c r="DJ1749" s="158" t="n">
        <v>1900</v>
      </c>
      <c r="DK1749" s="158" t="n">
        <v>1</v>
      </c>
      <c r="DL1749" s="158" t="n">
        <v>1</v>
      </c>
      <c r="DR1749" s="158" t="n">
        <v>2</v>
      </c>
      <c r="DS1749" s="158" t="n">
        <v>1</v>
      </c>
      <c r="DT1749" s="158" t="n">
        <v>2</v>
      </c>
      <c r="DU1749" s="158" t="n">
        <v>1</v>
      </c>
      <c r="DV1749" s="158" t="n">
        <v>3</v>
      </c>
      <c r="DW1749" s="158" t="n">
        <v>1</v>
      </c>
      <c r="DX1749" s="158" t="n">
        <v>3</v>
      </c>
      <c r="DY1749" s="158" t="n">
        <v>0</v>
      </c>
      <c r="DZ1749" s="158" t="n">
        <v>0</v>
      </c>
      <c r="EA1749" s="158" t="n">
        <v>0</v>
      </c>
      <c r="EB1749" s="158" t="n">
        <v>0</v>
      </c>
      <c r="EC1749" s="158" t="n">
        <v>0</v>
      </c>
      <c r="ED1749" s="158" t="n">
        <v>0</v>
      </c>
      <c r="EE1749" s="158" t="n">
        <v>0</v>
      </c>
      <c r="EF1749" s="158" t="n">
        <v>0</v>
      </c>
      <c r="EG1749" s="158" t="n">
        <v>0</v>
      </c>
      <c r="EH1749" s="158" t="n">
        <v>0</v>
      </c>
      <c r="EI1749" s="158" t="n">
        <v>0</v>
      </c>
      <c r="EJ1749" s="158" t="n">
        <v>0</v>
      </c>
      <c r="EK1749" s="158" t="n">
        <v>0</v>
      </c>
      <c r="EL1749" s="158" t="n">
        <v>0</v>
      </c>
      <c r="EM1749" s="158" t="n">
        <v>0</v>
      </c>
      <c r="EN1749" s="158" t="n">
        <v>0</v>
      </c>
      <c r="EO1749" s="158" t="n">
        <v>0</v>
      </c>
      <c r="EP1749" s="158" t="n">
        <v>0</v>
      </c>
      <c r="EQ1749" s="158" t="n">
        <v>0</v>
      </c>
      <c r="ER1749" s="158" t="n">
        <v>0</v>
      </c>
      <c r="ES1749" s="158" t="n">
        <v>0</v>
      </c>
      <c r="ET1749" s="158" t="n">
        <v>0</v>
      </c>
      <c r="EU1749" s="158" t="n">
        <v>0</v>
      </c>
      <c r="EV1749" s="158" t="n">
        <v>0</v>
      </c>
      <c r="EW1749" s="158" t="n">
        <v>0</v>
      </c>
      <c r="EX1749" s="158" t="n">
        <v>0</v>
      </c>
      <c r="EY1749" s="158" t="n">
        <v>0</v>
      </c>
      <c r="EZ1749" s="158" t="n">
        <v>1900</v>
      </c>
      <c r="FA1749" s="158" t="n">
        <v>1</v>
      </c>
      <c r="FB1749" s="158" t="n">
        <v>1</v>
      </c>
      <c r="FC1749" s="158" t="n">
        <v>1900</v>
      </c>
      <c r="FD1749" s="158" t="n">
        <v>1</v>
      </c>
      <c r="FE1749" s="158" t="n">
        <v>1</v>
      </c>
      <c r="FF1749" s="158" t="n">
        <v>1900</v>
      </c>
      <c r="FG1749" s="158" t="n">
        <v>1</v>
      </c>
      <c r="FH1749" s="158" t="n">
        <v>1</v>
      </c>
      <c r="FI1749" s="158" t="n">
        <v>1900</v>
      </c>
      <c r="FJ1749" s="158" t="n">
        <v>1</v>
      </c>
      <c r="FK1749" s="158" t="n">
        <v>1</v>
      </c>
      <c r="FL1749" s="158" t="n">
        <v>1900</v>
      </c>
      <c r="FM1749" s="158" t="n">
        <v>1</v>
      </c>
      <c r="FN1749" s="158" t="n">
        <v>1</v>
      </c>
      <c r="FO1749" s="158" t="n">
        <v>1900</v>
      </c>
      <c r="FP1749" s="158" t="n">
        <v>1</v>
      </c>
      <c r="FQ1749" s="158" t="n">
        <v>1</v>
      </c>
      <c r="FR1749" s="158" t="n">
        <v>1900</v>
      </c>
      <c r="FS1749" s="158" t="n">
        <v>1</v>
      </c>
      <c r="FT1749" s="158" t="n">
        <v>1</v>
      </c>
      <c r="FU1749" s="158" t="n">
        <v>1900</v>
      </c>
      <c r="FV1749" s="158" t="n">
        <v>1</v>
      </c>
      <c r="FW1749" s="158" t="n">
        <v>1</v>
      </c>
    </row>
    <row r="1750">
      <c r="A1750">
        <f>IF(F1750&gt;1,A1749,IF(AND(I1750&lt;10,paste!A1752&lt;10),RIGHT(H1750,2)&amp;"0"&amp;I1750&amp;"000"&amp;paste!A1752,IF(AND(I1750&lt;10,paste!A1752&gt;=10,paste!A1752&lt;100),RIGHT(H1750,2)&amp;"0"&amp;I1750&amp;"00"&amp;paste!A1752,IF(AND(I1750&lt;10,paste!A1752&gt;=100,paste!A1752&lt;1000),RIGHT(H1750,2)&amp;"0"&amp;I1750&amp;"0"&amp;paste!A1752,IF(AND(I1750&lt;10,paste!A1752&gt;=1000),RIGHT(H1750,2)&amp;"0"&amp;I1750&amp;paste!A1752,IF(AND(I1750&gt;=10,paste!A1752&lt;10),RIGHT(H1750,2)&amp;I1750&amp;"000"&amp;paste!A1752,IF(AND(I1750&gt;=10,paste!A1752&gt;=10,paste!A1752&lt;100),RIGHT(H1750,2)&amp;I1750&amp;"00"&amp;paste!A1752,IF(AND(I1750&gt;=10,paste!A1752&gt;=100,paste!A1752&lt;1000),RIGHT(H1750,2)&amp;I1750&amp;"0"&amp;paste!A1752,RIGHT(H1750,2)&amp;I1750&amp;paste!A1752))))))))</f>
        <v/>
      </c>
      <c r="B1750">
        <f>YEAR(paste!C1752)</f>
        <v/>
      </c>
      <c r="C1750">
        <f>MONTH(paste!C1752)</f>
        <v/>
      </c>
      <c r="D1750">
        <f>DAY(paste!C1752)</f>
        <v/>
      </c>
      <c r="E1750" s="158" t="n">
        <v>0</v>
      </c>
      <c r="F1750">
        <f>IF(AND(L1750=L1749,D1750=D1749),F1749+1,1)</f>
        <v/>
      </c>
      <c r="G1750" s="158" t="n">
        <v>0</v>
      </c>
      <c r="H1750">
        <f>YEAR(paste!C1752)</f>
        <v/>
      </c>
      <c r="I1750">
        <f>MONTH(paste!C1752)</f>
        <v/>
      </c>
      <c r="J1750">
        <f>DAY(paste!C1752)</f>
        <v/>
      </c>
      <c r="K1750">
        <f>A1750</f>
        <v/>
      </c>
      <c r="L1750">
        <f>IF(ISBLANK(VLOOKUP(paste!J1752,'得意先名 (2)'!$B$3:$F$2005,5,FALSE)),paste!P1752,IFERROR(VLOOKUP(paste!J1752,'得意先名 (2)'!$B$3:$F$2005,5,FALSE),"ZZZZZZZZZZZ"))</f>
        <v/>
      </c>
      <c r="M1750">
        <f>IF(L1750="ZZZZZZZZZZZ",paste!J1752&amp;paste!K1752&amp; "  :   "&amp;paste!M1752&amp; "  :   "&amp;paste!P1752,"")</f>
        <v/>
      </c>
      <c r="O1750" s="158" t="n"/>
      <c r="P1750">
        <f>VLOOKUP(L1750,'L_User+EndUser'!$C$2:$K$500,8,FALSE)</f>
        <v/>
      </c>
      <c r="Q1750">
        <f>VLOOKUP(L1750,'L_User+EndUser'!$C$2:$K$500,9,FALSE)</f>
        <v/>
      </c>
      <c r="R1750" s="158" t="n"/>
      <c r="T1750" s="158" t="n"/>
      <c r="V1750" s="158" t="n"/>
      <c r="AB1750">
        <f>paste!J1752</f>
        <v/>
      </c>
      <c r="AC1750">
        <f>L1750</f>
        <v/>
      </c>
      <c r="AO1750">
        <f>YEAR(paste!O1752)</f>
        <v/>
      </c>
      <c r="AP1750">
        <f>MONTH(paste!O1752)</f>
        <v/>
      </c>
      <c r="AQ1750">
        <f>DAY(paste!O1752)</f>
        <v/>
      </c>
      <c r="BD1750">
        <f>IF(paste!L1752="","",paste!L1752)</f>
        <v/>
      </c>
      <c r="BM1750" t="n">
        <v>1</v>
      </c>
      <c r="BN1750">
        <f>VLOOKUP(paste!E1752,L_Product!$A$2:$B$2001,2,FALSE)</f>
        <v/>
      </c>
      <c r="BO1750" s="21" t="n"/>
      <c r="BT1750" t="n">
        <v>2</v>
      </c>
      <c r="BU1750">
        <f>IF($BM$2=1,2,IF($BM$2=18,1))</f>
        <v/>
      </c>
      <c r="BV1750">
        <f>IF($BM$2=1,0,IF($BM$2=18,1))</f>
        <v/>
      </c>
      <c r="BW1750" t="n">
        <v>2</v>
      </c>
      <c r="BX1750" t="n">
        <v>0</v>
      </c>
      <c r="BY1750" t="n">
        <v>3</v>
      </c>
      <c r="BZ1750">
        <f>VLOOKUP(BN1750,L_Product!$B$2:$Z$2001,14,FALSE)</f>
        <v/>
      </c>
      <c r="CA1750">
        <f>paste!H1752</f>
        <v/>
      </c>
      <c r="CB1750">
        <f>BZ1750*CA1750</f>
        <v/>
      </c>
      <c r="CN1750" s="158" t="n">
        <v>1</v>
      </c>
      <c r="CO1750" s="158" t="n">
        <v>1</v>
      </c>
      <c r="CP1750" s="158" t="n">
        <v>1</v>
      </c>
      <c r="CQ1750" s="158" t="n">
        <v>1</v>
      </c>
      <c r="CR1750" s="158" t="n">
        <v>1</v>
      </c>
      <c r="CS1750" s="158" t="n">
        <v>0</v>
      </c>
      <c r="CT1750" s="158" t="n">
        <v>0</v>
      </c>
      <c r="CU1750" s="158" t="n">
        <v>0</v>
      </c>
      <c r="CV1750" s="158" t="n">
        <v>0</v>
      </c>
      <c r="CW1750" s="158" t="n">
        <v>0</v>
      </c>
      <c r="CX1750">
        <f>B1750</f>
        <v/>
      </c>
      <c r="CY1750">
        <f>C1750</f>
        <v/>
      </c>
      <c r="CZ1750">
        <f>D1750</f>
        <v/>
      </c>
      <c r="DA1750" s="158" t="n">
        <v>1900</v>
      </c>
      <c r="DB1750" s="158" t="n">
        <v>1</v>
      </c>
      <c r="DC1750" s="158" t="n">
        <v>1</v>
      </c>
      <c r="DD1750" s="158" t="n">
        <v>1900</v>
      </c>
      <c r="DE1750" s="158" t="n">
        <v>1</v>
      </c>
      <c r="DF1750" s="158" t="n">
        <v>1</v>
      </c>
      <c r="DG1750" s="158" t="n">
        <v>1900</v>
      </c>
      <c r="DH1750" s="158" t="n">
        <v>1</v>
      </c>
      <c r="DI1750" s="158" t="n">
        <v>1</v>
      </c>
      <c r="DJ1750" s="158" t="n">
        <v>1900</v>
      </c>
      <c r="DK1750" s="158" t="n">
        <v>1</v>
      </c>
      <c r="DL1750" s="158" t="n">
        <v>1</v>
      </c>
      <c r="DR1750" s="158" t="n">
        <v>2</v>
      </c>
      <c r="DS1750" s="158" t="n">
        <v>1</v>
      </c>
      <c r="DT1750" s="158" t="n">
        <v>2</v>
      </c>
      <c r="DU1750" s="158" t="n">
        <v>1</v>
      </c>
      <c r="DV1750" s="158" t="n">
        <v>3</v>
      </c>
      <c r="DW1750" s="158" t="n">
        <v>1</v>
      </c>
      <c r="DX1750" s="158" t="n">
        <v>3</v>
      </c>
      <c r="DY1750" s="158" t="n">
        <v>0</v>
      </c>
      <c r="DZ1750" s="158" t="n">
        <v>0</v>
      </c>
      <c r="EA1750" s="158" t="n">
        <v>0</v>
      </c>
      <c r="EB1750" s="158" t="n">
        <v>0</v>
      </c>
      <c r="EC1750" s="158" t="n">
        <v>0</v>
      </c>
      <c r="ED1750" s="158" t="n">
        <v>0</v>
      </c>
      <c r="EE1750" s="158" t="n">
        <v>0</v>
      </c>
      <c r="EF1750" s="158" t="n">
        <v>0</v>
      </c>
      <c r="EG1750" s="158" t="n">
        <v>0</v>
      </c>
      <c r="EH1750" s="158" t="n">
        <v>0</v>
      </c>
      <c r="EI1750" s="158" t="n">
        <v>0</v>
      </c>
      <c r="EJ1750" s="158" t="n">
        <v>0</v>
      </c>
      <c r="EK1750" s="158" t="n">
        <v>0</v>
      </c>
      <c r="EL1750" s="158" t="n">
        <v>0</v>
      </c>
      <c r="EM1750" s="158" t="n">
        <v>0</v>
      </c>
      <c r="EN1750" s="158" t="n">
        <v>0</v>
      </c>
      <c r="EO1750" s="158" t="n">
        <v>0</v>
      </c>
      <c r="EP1750" s="158" t="n">
        <v>0</v>
      </c>
      <c r="EQ1750" s="158" t="n">
        <v>0</v>
      </c>
      <c r="ER1750" s="158" t="n">
        <v>0</v>
      </c>
      <c r="ES1750" s="158" t="n">
        <v>0</v>
      </c>
      <c r="ET1750" s="158" t="n">
        <v>0</v>
      </c>
      <c r="EU1750" s="158" t="n">
        <v>0</v>
      </c>
      <c r="EV1750" s="158" t="n">
        <v>0</v>
      </c>
      <c r="EW1750" s="158" t="n">
        <v>0</v>
      </c>
      <c r="EX1750" s="158" t="n">
        <v>0</v>
      </c>
      <c r="EY1750" s="158" t="n">
        <v>0</v>
      </c>
      <c r="EZ1750" s="158" t="n">
        <v>1900</v>
      </c>
      <c r="FA1750" s="158" t="n">
        <v>1</v>
      </c>
      <c r="FB1750" s="158" t="n">
        <v>1</v>
      </c>
      <c r="FC1750" s="158" t="n">
        <v>1900</v>
      </c>
      <c r="FD1750" s="158" t="n">
        <v>1</v>
      </c>
      <c r="FE1750" s="158" t="n">
        <v>1</v>
      </c>
      <c r="FF1750" s="158" t="n">
        <v>1900</v>
      </c>
      <c r="FG1750" s="158" t="n">
        <v>1</v>
      </c>
      <c r="FH1750" s="158" t="n">
        <v>1</v>
      </c>
      <c r="FI1750" s="158" t="n">
        <v>1900</v>
      </c>
      <c r="FJ1750" s="158" t="n">
        <v>1</v>
      </c>
      <c r="FK1750" s="158" t="n">
        <v>1</v>
      </c>
      <c r="FL1750" s="158" t="n">
        <v>1900</v>
      </c>
      <c r="FM1750" s="158" t="n">
        <v>1</v>
      </c>
      <c r="FN1750" s="158" t="n">
        <v>1</v>
      </c>
      <c r="FO1750" s="158" t="n">
        <v>1900</v>
      </c>
      <c r="FP1750" s="158" t="n">
        <v>1</v>
      </c>
      <c r="FQ1750" s="158" t="n">
        <v>1</v>
      </c>
      <c r="FR1750" s="158" t="n">
        <v>1900</v>
      </c>
      <c r="FS1750" s="158" t="n">
        <v>1</v>
      </c>
      <c r="FT1750" s="158" t="n">
        <v>1</v>
      </c>
      <c r="FU1750" s="158" t="n">
        <v>1900</v>
      </c>
      <c r="FV1750" s="158" t="n">
        <v>1</v>
      </c>
      <c r="FW1750" s="158" t="n">
        <v>1</v>
      </c>
    </row>
    <row r="1751">
      <c r="A1751">
        <f>IF(F1751&gt;1,A1750,IF(AND(I1751&lt;10,paste!A1753&lt;10),RIGHT(H1751,2)&amp;"0"&amp;I1751&amp;"000"&amp;paste!A1753,IF(AND(I1751&lt;10,paste!A1753&gt;=10,paste!A1753&lt;100),RIGHT(H1751,2)&amp;"0"&amp;I1751&amp;"00"&amp;paste!A1753,IF(AND(I1751&lt;10,paste!A1753&gt;=100,paste!A1753&lt;1000),RIGHT(H1751,2)&amp;"0"&amp;I1751&amp;"0"&amp;paste!A1753,IF(AND(I1751&lt;10,paste!A1753&gt;=1000),RIGHT(H1751,2)&amp;"0"&amp;I1751&amp;paste!A1753,IF(AND(I1751&gt;=10,paste!A1753&lt;10),RIGHT(H1751,2)&amp;I1751&amp;"000"&amp;paste!A1753,IF(AND(I1751&gt;=10,paste!A1753&gt;=10,paste!A1753&lt;100),RIGHT(H1751,2)&amp;I1751&amp;"00"&amp;paste!A1753,IF(AND(I1751&gt;=10,paste!A1753&gt;=100,paste!A1753&lt;1000),RIGHT(H1751,2)&amp;I1751&amp;"0"&amp;paste!A1753,RIGHT(H1751,2)&amp;I1751&amp;paste!A1753))))))))</f>
        <v/>
      </c>
      <c r="B1751">
        <f>YEAR(paste!C1753)</f>
        <v/>
      </c>
      <c r="C1751">
        <f>MONTH(paste!C1753)</f>
        <v/>
      </c>
      <c r="D1751">
        <f>DAY(paste!C1753)</f>
        <v/>
      </c>
      <c r="E1751" s="158" t="n">
        <v>0</v>
      </c>
      <c r="F1751">
        <f>IF(AND(L1751=L1750,D1751=D1750),F1750+1,1)</f>
        <v/>
      </c>
      <c r="G1751" s="158" t="n">
        <v>0</v>
      </c>
      <c r="H1751">
        <f>YEAR(paste!C1753)</f>
        <v/>
      </c>
      <c r="I1751">
        <f>MONTH(paste!C1753)</f>
        <v/>
      </c>
      <c r="J1751">
        <f>DAY(paste!C1753)</f>
        <v/>
      </c>
      <c r="K1751">
        <f>A1751</f>
        <v/>
      </c>
      <c r="L1751">
        <f>IF(ISBLANK(VLOOKUP(paste!J1753,'得意先名 (2)'!$B$3:$F$2005,5,FALSE)),paste!P1753,IFERROR(VLOOKUP(paste!J1753,'得意先名 (2)'!$B$3:$F$2005,5,FALSE),"ZZZZZZZZZZZ"))</f>
        <v/>
      </c>
      <c r="M1751">
        <f>IF(L1751="ZZZZZZZZZZZ",paste!J1753&amp;paste!K1753&amp; "  :   "&amp;paste!M1753&amp; "  :   "&amp;paste!P1753,"")</f>
        <v/>
      </c>
      <c r="O1751" s="158" t="n"/>
      <c r="P1751">
        <f>VLOOKUP(L1751,'L_User+EndUser'!$C$2:$K$500,8,FALSE)</f>
        <v/>
      </c>
      <c r="Q1751">
        <f>VLOOKUP(L1751,'L_User+EndUser'!$C$2:$K$500,9,FALSE)</f>
        <v/>
      </c>
      <c r="R1751" s="158" t="n"/>
      <c r="T1751" s="158" t="n"/>
      <c r="V1751" s="158" t="n"/>
      <c r="AB1751">
        <f>paste!J1753</f>
        <v/>
      </c>
      <c r="AC1751">
        <f>L1751</f>
        <v/>
      </c>
      <c r="AO1751">
        <f>YEAR(paste!O1753)</f>
        <v/>
      </c>
      <c r="AP1751">
        <f>MONTH(paste!O1753)</f>
        <v/>
      </c>
      <c r="AQ1751">
        <f>DAY(paste!O1753)</f>
        <v/>
      </c>
      <c r="BD1751">
        <f>IF(paste!L1753="","",paste!L1753)</f>
        <v/>
      </c>
      <c r="BM1751" t="n">
        <v>1</v>
      </c>
      <c r="BN1751">
        <f>VLOOKUP(paste!E1753,L_Product!$A$2:$B$2001,2,FALSE)</f>
        <v/>
      </c>
      <c r="BO1751" s="21" t="n"/>
      <c r="BT1751" t="n">
        <v>2</v>
      </c>
      <c r="BU1751">
        <f>IF($BM$2=1,2,IF($BM$2=18,1))</f>
        <v/>
      </c>
      <c r="BV1751">
        <f>IF($BM$2=1,0,IF($BM$2=18,1))</f>
        <v/>
      </c>
      <c r="BW1751" t="n">
        <v>2</v>
      </c>
      <c r="BX1751" t="n">
        <v>0</v>
      </c>
      <c r="BY1751" t="n">
        <v>3</v>
      </c>
      <c r="BZ1751">
        <f>VLOOKUP(BN1751,L_Product!$B$2:$Z$2001,14,FALSE)</f>
        <v/>
      </c>
      <c r="CA1751">
        <f>paste!H1753</f>
        <v/>
      </c>
      <c r="CB1751">
        <f>BZ1751*CA1751</f>
        <v/>
      </c>
      <c r="CN1751" s="158" t="n">
        <v>1</v>
      </c>
      <c r="CO1751" s="158" t="n">
        <v>1</v>
      </c>
      <c r="CP1751" s="158" t="n">
        <v>1</v>
      </c>
      <c r="CQ1751" s="158" t="n">
        <v>1</v>
      </c>
      <c r="CR1751" s="158" t="n">
        <v>1</v>
      </c>
      <c r="CS1751" s="158" t="n">
        <v>0</v>
      </c>
      <c r="CT1751" s="158" t="n">
        <v>0</v>
      </c>
      <c r="CU1751" s="158" t="n">
        <v>0</v>
      </c>
      <c r="CV1751" s="158" t="n">
        <v>0</v>
      </c>
      <c r="CW1751" s="158" t="n">
        <v>0</v>
      </c>
      <c r="CX1751">
        <f>B1751</f>
        <v/>
      </c>
      <c r="CY1751">
        <f>C1751</f>
        <v/>
      </c>
      <c r="CZ1751">
        <f>D1751</f>
        <v/>
      </c>
      <c r="DA1751" s="158" t="n">
        <v>1900</v>
      </c>
      <c r="DB1751" s="158" t="n">
        <v>1</v>
      </c>
      <c r="DC1751" s="158" t="n">
        <v>1</v>
      </c>
      <c r="DD1751" s="158" t="n">
        <v>1900</v>
      </c>
      <c r="DE1751" s="158" t="n">
        <v>1</v>
      </c>
      <c r="DF1751" s="158" t="n">
        <v>1</v>
      </c>
      <c r="DG1751" s="158" t="n">
        <v>1900</v>
      </c>
      <c r="DH1751" s="158" t="n">
        <v>1</v>
      </c>
      <c r="DI1751" s="158" t="n">
        <v>1</v>
      </c>
      <c r="DJ1751" s="158" t="n">
        <v>1900</v>
      </c>
      <c r="DK1751" s="158" t="n">
        <v>1</v>
      </c>
      <c r="DL1751" s="158" t="n">
        <v>1</v>
      </c>
      <c r="DR1751" s="158" t="n">
        <v>2</v>
      </c>
      <c r="DS1751" s="158" t="n">
        <v>1</v>
      </c>
      <c r="DT1751" s="158" t="n">
        <v>2</v>
      </c>
      <c r="DU1751" s="158" t="n">
        <v>1</v>
      </c>
      <c r="DV1751" s="158" t="n">
        <v>3</v>
      </c>
      <c r="DW1751" s="158" t="n">
        <v>1</v>
      </c>
      <c r="DX1751" s="158" t="n">
        <v>3</v>
      </c>
      <c r="DY1751" s="158" t="n">
        <v>0</v>
      </c>
      <c r="DZ1751" s="158" t="n">
        <v>0</v>
      </c>
      <c r="EA1751" s="158" t="n">
        <v>0</v>
      </c>
      <c r="EB1751" s="158" t="n">
        <v>0</v>
      </c>
      <c r="EC1751" s="158" t="n">
        <v>0</v>
      </c>
      <c r="ED1751" s="158" t="n">
        <v>0</v>
      </c>
      <c r="EE1751" s="158" t="n">
        <v>0</v>
      </c>
      <c r="EF1751" s="158" t="n">
        <v>0</v>
      </c>
      <c r="EG1751" s="158" t="n">
        <v>0</v>
      </c>
      <c r="EH1751" s="158" t="n">
        <v>0</v>
      </c>
      <c r="EI1751" s="158" t="n">
        <v>0</v>
      </c>
      <c r="EJ1751" s="158" t="n">
        <v>0</v>
      </c>
      <c r="EK1751" s="158" t="n">
        <v>0</v>
      </c>
      <c r="EL1751" s="158" t="n">
        <v>0</v>
      </c>
      <c r="EM1751" s="158" t="n">
        <v>0</v>
      </c>
      <c r="EN1751" s="158" t="n">
        <v>0</v>
      </c>
      <c r="EO1751" s="158" t="n">
        <v>0</v>
      </c>
      <c r="EP1751" s="158" t="n">
        <v>0</v>
      </c>
      <c r="EQ1751" s="158" t="n">
        <v>0</v>
      </c>
      <c r="ER1751" s="158" t="n">
        <v>0</v>
      </c>
      <c r="ES1751" s="158" t="n">
        <v>0</v>
      </c>
      <c r="ET1751" s="158" t="n">
        <v>0</v>
      </c>
      <c r="EU1751" s="158" t="n">
        <v>0</v>
      </c>
      <c r="EV1751" s="158" t="n">
        <v>0</v>
      </c>
      <c r="EW1751" s="158" t="n">
        <v>0</v>
      </c>
      <c r="EX1751" s="158" t="n">
        <v>0</v>
      </c>
      <c r="EY1751" s="158" t="n">
        <v>0</v>
      </c>
      <c r="EZ1751" s="158" t="n">
        <v>1900</v>
      </c>
      <c r="FA1751" s="158" t="n">
        <v>1</v>
      </c>
      <c r="FB1751" s="158" t="n">
        <v>1</v>
      </c>
      <c r="FC1751" s="158" t="n">
        <v>1900</v>
      </c>
      <c r="FD1751" s="158" t="n">
        <v>1</v>
      </c>
      <c r="FE1751" s="158" t="n">
        <v>1</v>
      </c>
      <c r="FF1751" s="158" t="n">
        <v>1900</v>
      </c>
      <c r="FG1751" s="158" t="n">
        <v>1</v>
      </c>
      <c r="FH1751" s="158" t="n">
        <v>1</v>
      </c>
      <c r="FI1751" s="158" t="n">
        <v>1900</v>
      </c>
      <c r="FJ1751" s="158" t="n">
        <v>1</v>
      </c>
      <c r="FK1751" s="158" t="n">
        <v>1</v>
      </c>
      <c r="FL1751" s="158" t="n">
        <v>1900</v>
      </c>
      <c r="FM1751" s="158" t="n">
        <v>1</v>
      </c>
      <c r="FN1751" s="158" t="n">
        <v>1</v>
      </c>
      <c r="FO1751" s="158" t="n">
        <v>1900</v>
      </c>
      <c r="FP1751" s="158" t="n">
        <v>1</v>
      </c>
      <c r="FQ1751" s="158" t="n">
        <v>1</v>
      </c>
      <c r="FR1751" s="158" t="n">
        <v>1900</v>
      </c>
      <c r="FS1751" s="158" t="n">
        <v>1</v>
      </c>
      <c r="FT1751" s="158" t="n">
        <v>1</v>
      </c>
      <c r="FU1751" s="158" t="n">
        <v>1900</v>
      </c>
      <c r="FV1751" s="158" t="n">
        <v>1</v>
      </c>
      <c r="FW1751" s="158" t="n">
        <v>1</v>
      </c>
    </row>
    <row r="1752">
      <c r="A1752">
        <f>IF(F1752&gt;1,A1751,IF(AND(I1752&lt;10,paste!A1754&lt;10),RIGHT(H1752,2)&amp;"0"&amp;I1752&amp;"000"&amp;paste!A1754,IF(AND(I1752&lt;10,paste!A1754&gt;=10,paste!A1754&lt;100),RIGHT(H1752,2)&amp;"0"&amp;I1752&amp;"00"&amp;paste!A1754,IF(AND(I1752&lt;10,paste!A1754&gt;=100,paste!A1754&lt;1000),RIGHT(H1752,2)&amp;"0"&amp;I1752&amp;"0"&amp;paste!A1754,IF(AND(I1752&lt;10,paste!A1754&gt;=1000),RIGHT(H1752,2)&amp;"0"&amp;I1752&amp;paste!A1754,IF(AND(I1752&gt;=10,paste!A1754&lt;10),RIGHT(H1752,2)&amp;I1752&amp;"000"&amp;paste!A1754,IF(AND(I1752&gt;=10,paste!A1754&gt;=10,paste!A1754&lt;100),RIGHT(H1752,2)&amp;I1752&amp;"00"&amp;paste!A1754,IF(AND(I1752&gt;=10,paste!A1754&gt;=100,paste!A1754&lt;1000),RIGHT(H1752,2)&amp;I1752&amp;"0"&amp;paste!A1754,RIGHT(H1752,2)&amp;I1752&amp;paste!A1754))))))))</f>
        <v/>
      </c>
      <c r="B1752">
        <f>YEAR(paste!C1754)</f>
        <v/>
      </c>
      <c r="C1752">
        <f>MONTH(paste!C1754)</f>
        <v/>
      </c>
      <c r="D1752">
        <f>DAY(paste!C1754)</f>
        <v/>
      </c>
      <c r="E1752" s="158" t="n">
        <v>0</v>
      </c>
      <c r="F1752">
        <f>IF(AND(L1752=L1751,D1752=D1751),F1751+1,1)</f>
        <v/>
      </c>
      <c r="G1752" s="158" t="n">
        <v>0</v>
      </c>
      <c r="H1752">
        <f>YEAR(paste!C1754)</f>
        <v/>
      </c>
      <c r="I1752">
        <f>MONTH(paste!C1754)</f>
        <v/>
      </c>
      <c r="J1752">
        <f>DAY(paste!C1754)</f>
        <v/>
      </c>
      <c r="K1752">
        <f>A1752</f>
        <v/>
      </c>
      <c r="L1752">
        <f>IF(ISBLANK(VLOOKUP(paste!J1754,'得意先名 (2)'!$B$3:$F$2005,5,FALSE)),paste!P1754,IFERROR(VLOOKUP(paste!J1754,'得意先名 (2)'!$B$3:$F$2005,5,FALSE),"ZZZZZZZZZZZ"))</f>
        <v/>
      </c>
      <c r="M1752">
        <f>IF(L1752="ZZZZZZZZZZZ",paste!J1754&amp;paste!K1754&amp; "  :   "&amp;paste!M1754&amp; "  :   "&amp;paste!P1754,"")</f>
        <v/>
      </c>
      <c r="O1752" s="158" t="n"/>
      <c r="P1752">
        <f>VLOOKUP(L1752,'L_User+EndUser'!$C$2:$K$500,8,FALSE)</f>
        <v/>
      </c>
      <c r="Q1752">
        <f>VLOOKUP(L1752,'L_User+EndUser'!$C$2:$K$500,9,FALSE)</f>
        <v/>
      </c>
      <c r="R1752" s="158" t="n"/>
      <c r="T1752" s="158" t="n"/>
      <c r="V1752" s="158" t="n"/>
      <c r="AB1752">
        <f>paste!J1754</f>
        <v/>
      </c>
      <c r="AC1752">
        <f>L1752</f>
        <v/>
      </c>
      <c r="AO1752">
        <f>YEAR(paste!O1754)</f>
        <v/>
      </c>
      <c r="AP1752">
        <f>MONTH(paste!O1754)</f>
        <v/>
      </c>
      <c r="AQ1752">
        <f>DAY(paste!O1754)</f>
        <v/>
      </c>
      <c r="BD1752">
        <f>IF(paste!L1754="","",paste!L1754)</f>
        <v/>
      </c>
      <c r="BM1752" t="n">
        <v>1</v>
      </c>
      <c r="BN1752">
        <f>VLOOKUP(paste!E1754,L_Product!$A$2:$B$2001,2,FALSE)</f>
        <v/>
      </c>
      <c r="BO1752" s="21" t="n"/>
      <c r="BT1752" t="n">
        <v>2</v>
      </c>
      <c r="BU1752">
        <f>IF($BM$2=1,2,IF($BM$2=18,1))</f>
        <v/>
      </c>
      <c r="BV1752">
        <f>IF($BM$2=1,0,IF($BM$2=18,1))</f>
        <v/>
      </c>
      <c r="BW1752" t="n">
        <v>2</v>
      </c>
      <c r="BX1752" t="n">
        <v>0</v>
      </c>
      <c r="BY1752" t="n">
        <v>3</v>
      </c>
      <c r="BZ1752">
        <f>VLOOKUP(BN1752,L_Product!$B$2:$Z$2001,14,FALSE)</f>
        <v/>
      </c>
      <c r="CA1752">
        <f>paste!H1754</f>
        <v/>
      </c>
      <c r="CB1752">
        <f>BZ1752*CA1752</f>
        <v/>
      </c>
      <c r="CN1752" s="158" t="n">
        <v>1</v>
      </c>
      <c r="CO1752" s="158" t="n">
        <v>1</v>
      </c>
      <c r="CP1752" s="158" t="n">
        <v>1</v>
      </c>
      <c r="CQ1752" s="158" t="n">
        <v>1</v>
      </c>
      <c r="CR1752" s="158" t="n">
        <v>1</v>
      </c>
      <c r="CS1752" s="158" t="n">
        <v>0</v>
      </c>
      <c r="CT1752" s="158" t="n">
        <v>0</v>
      </c>
      <c r="CU1752" s="158" t="n">
        <v>0</v>
      </c>
      <c r="CV1752" s="158" t="n">
        <v>0</v>
      </c>
      <c r="CW1752" s="158" t="n">
        <v>0</v>
      </c>
      <c r="CX1752">
        <f>B1752</f>
        <v/>
      </c>
      <c r="CY1752">
        <f>C1752</f>
        <v/>
      </c>
      <c r="CZ1752">
        <f>D1752</f>
        <v/>
      </c>
      <c r="DA1752" s="158" t="n">
        <v>1900</v>
      </c>
      <c r="DB1752" s="158" t="n">
        <v>1</v>
      </c>
      <c r="DC1752" s="158" t="n">
        <v>1</v>
      </c>
      <c r="DD1752" s="158" t="n">
        <v>1900</v>
      </c>
      <c r="DE1752" s="158" t="n">
        <v>1</v>
      </c>
      <c r="DF1752" s="158" t="n">
        <v>1</v>
      </c>
      <c r="DG1752" s="158" t="n">
        <v>1900</v>
      </c>
      <c r="DH1752" s="158" t="n">
        <v>1</v>
      </c>
      <c r="DI1752" s="158" t="n">
        <v>1</v>
      </c>
      <c r="DJ1752" s="158" t="n">
        <v>1900</v>
      </c>
      <c r="DK1752" s="158" t="n">
        <v>1</v>
      </c>
      <c r="DL1752" s="158" t="n">
        <v>1</v>
      </c>
      <c r="DR1752" s="158" t="n">
        <v>2</v>
      </c>
      <c r="DS1752" s="158" t="n">
        <v>1</v>
      </c>
      <c r="DT1752" s="158" t="n">
        <v>2</v>
      </c>
      <c r="DU1752" s="158" t="n">
        <v>1</v>
      </c>
      <c r="DV1752" s="158" t="n">
        <v>3</v>
      </c>
      <c r="DW1752" s="158" t="n">
        <v>1</v>
      </c>
      <c r="DX1752" s="158" t="n">
        <v>3</v>
      </c>
      <c r="DY1752" s="158" t="n">
        <v>0</v>
      </c>
      <c r="DZ1752" s="158" t="n">
        <v>0</v>
      </c>
      <c r="EA1752" s="158" t="n">
        <v>0</v>
      </c>
      <c r="EB1752" s="158" t="n">
        <v>0</v>
      </c>
      <c r="EC1752" s="158" t="n">
        <v>0</v>
      </c>
      <c r="ED1752" s="158" t="n">
        <v>0</v>
      </c>
      <c r="EE1752" s="158" t="n">
        <v>0</v>
      </c>
      <c r="EF1752" s="158" t="n">
        <v>0</v>
      </c>
      <c r="EG1752" s="158" t="n">
        <v>0</v>
      </c>
      <c r="EH1752" s="158" t="n">
        <v>0</v>
      </c>
      <c r="EI1752" s="158" t="n">
        <v>0</v>
      </c>
      <c r="EJ1752" s="158" t="n">
        <v>0</v>
      </c>
      <c r="EK1752" s="158" t="n">
        <v>0</v>
      </c>
      <c r="EL1752" s="158" t="n">
        <v>0</v>
      </c>
      <c r="EM1752" s="158" t="n">
        <v>0</v>
      </c>
      <c r="EN1752" s="158" t="n">
        <v>0</v>
      </c>
      <c r="EO1752" s="158" t="n">
        <v>0</v>
      </c>
      <c r="EP1752" s="158" t="n">
        <v>0</v>
      </c>
      <c r="EQ1752" s="158" t="n">
        <v>0</v>
      </c>
      <c r="ER1752" s="158" t="n">
        <v>0</v>
      </c>
      <c r="ES1752" s="158" t="n">
        <v>0</v>
      </c>
      <c r="ET1752" s="158" t="n">
        <v>0</v>
      </c>
      <c r="EU1752" s="158" t="n">
        <v>0</v>
      </c>
      <c r="EV1752" s="158" t="n">
        <v>0</v>
      </c>
      <c r="EW1752" s="158" t="n">
        <v>0</v>
      </c>
      <c r="EX1752" s="158" t="n">
        <v>0</v>
      </c>
      <c r="EY1752" s="158" t="n">
        <v>0</v>
      </c>
      <c r="EZ1752" s="158" t="n">
        <v>1900</v>
      </c>
      <c r="FA1752" s="158" t="n">
        <v>1</v>
      </c>
      <c r="FB1752" s="158" t="n">
        <v>1</v>
      </c>
      <c r="FC1752" s="158" t="n">
        <v>1900</v>
      </c>
      <c r="FD1752" s="158" t="n">
        <v>1</v>
      </c>
      <c r="FE1752" s="158" t="n">
        <v>1</v>
      </c>
      <c r="FF1752" s="158" t="n">
        <v>1900</v>
      </c>
      <c r="FG1752" s="158" t="n">
        <v>1</v>
      </c>
      <c r="FH1752" s="158" t="n">
        <v>1</v>
      </c>
      <c r="FI1752" s="158" t="n">
        <v>1900</v>
      </c>
      <c r="FJ1752" s="158" t="n">
        <v>1</v>
      </c>
      <c r="FK1752" s="158" t="n">
        <v>1</v>
      </c>
      <c r="FL1752" s="158" t="n">
        <v>1900</v>
      </c>
      <c r="FM1752" s="158" t="n">
        <v>1</v>
      </c>
      <c r="FN1752" s="158" t="n">
        <v>1</v>
      </c>
      <c r="FO1752" s="158" t="n">
        <v>1900</v>
      </c>
      <c r="FP1752" s="158" t="n">
        <v>1</v>
      </c>
      <c r="FQ1752" s="158" t="n">
        <v>1</v>
      </c>
      <c r="FR1752" s="158" t="n">
        <v>1900</v>
      </c>
      <c r="FS1752" s="158" t="n">
        <v>1</v>
      </c>
      <c r="FT1752" s="158" t="n">
        <v>1</v>
      </c>
      <c r="FU1752" s="158" t="n">
        <v>1900</v>
      </c>
      <c r="FV1752" s="158" t="n">
        <v>1</v>
      </c>
      <c r="FW1752" s="158" t="n">
        <v>1</v>
      </c>
    </row>
    <row r="1753">
      <c r="A1753">
        <f>IF(F1753&gt;1,A1752,IF(AND(I1753&lt;10,paste!A1755&lt;10),RIGHT(H1753,2)&amp;"0"&amp;I1753&amp;"000"&amp;paste!A1755,IF(AND(I1753&lt;10,paste!A1755&gt;=10,paste!A1755&lt;100),RIGHT(H1753,2)&amp;"0"&amp;I1753&amp;"00"&amp;paste!A1755,IF(AND(I1753&lt;10,paste!A1755&gt;=100,paste!A1755&lt;1000),RIGHT(H1753,2)&amp;"0"&amp;I1753&amp;"0"&amp;paste!A1755,IF(AND(I1753&lt;10,paste!A1755&gt;=1000),RIGHT(H1753,2)&amp;"0"&amp;I1753&amp;paste!A1755,IF(AND(I1753&gt;=10,paste!A1755&lt;10),RIGHT(H1753,2)&amp;I1753&amp;"000"&amp;paste!A1755,IF(AND(I1753&gt;=10,paste!A1755&gt;=10,paste!A1755&lt;100),RIGHT(H1753,2)&amp;I1753&amp;"00"&amp;paste!A1755,IF(AND(I1753&gt;=10,paste!A1755&gt;=100,paste!A1755&lt;1000),RIGHT(H1753,2)&amp;I1753&amp;"0"&amp;paste!A1755,RIGHT(H1753,2)&amp;I1753&amp;paste!A1755))))))))</f>
        <v/>
      </c>
      <c r="B1753">
        <f>YEAR(paste!C1755)</f>
        <v/>
      </c>
      <c r="C1753">
        <f>MONTH(paste!C1755)</f>
        <v/>
      </c>
      <c r="D1753">
        <f>DAY(paste!C1755)</f>
        <v/>
      </c>
      <c r="E1753" s="158" t="n">
        <v>0</v>
      </c>
      <c r="F1753">
        <f>IF(AND(L1753=L1752,D1753=D1752),F1752+1,1)</f>
        <v/>
      </c>
      <c r="G1753" s="158" t="n">
        <v>0</v>
      </c>
      <c r="H1753">
        <f>YEAR(paste!C1755)</f>
        <v/>
      </c>
      <c r="I1753">
        <f>MONTH(paste!C1755)</f>
        <v/>
      </c>
      <c r="J1753">
        <f>DAY(paste!C1755)</f>
        <v/>
      </c>
      <c r="K1753">
        <f>A1753</f>
        <v/>
      </c>
      <c r="L1753">
        <f>IF(ISBLANK(VLOOKUP(paste!J1755,'得意先名 (2)'!$B$3:$F$2005,5,FALSE)),paste!P1755,IFERROR(VLOOKUP(paste!J1755,'得意先名 (2)'!$B$3:$F$2005,5,FALSE),"ZZZZZZZZZZZ"))</f>
        <v/>
      </c>
      <c r="M1753">
        <f>IF(L1753="ZZZZZZZZZZZ",paste!J1755&amp;paste!K1755&amp; "  :   "&amp;paste!M1755&amp; "  :   "&amp;paste!P1755,"")</f>
        <v/>
      </c>
      <c r="O1753" s="158" t="n"/>
      <c r="P1753">
        <f>VLOOKUP(L1753,'L_User+EndUser'!$C$2:$K$500,8,FALSE)</f>
        <v/>
      </c>
      <c r="Q1753">
        <f>VLOOKUP(L1753,'L_User+EndUser'!$C$2:$K$500,9,FALSE)</f>
        <v/>
      </c>
      <c r="R1753" s="158" t="n"/>
      <c r="T1753" s="158" t="n"/>
      <c r="V1753" s="158" t="n"/>
      <c r="AB1753">
        <f>paste!J1755</f>
        <v/>
      </c>
      <c r="AC1753">
        <f>L1753</f>
        <v/>
      </c>
      <c r="AO1753">
        <f>YEAR(paste!O1755)</f>
        <v/>
      </c>
      <c r="AP1753">
        <f>MONTH(paste!O1755)</f>
        <v/>
      </c>
      <c r="AQ1753">
        <f>DAY(paste!O1755)</f>
        <v/>
      </c>
      <c r="BD1753">
        <f>IF(paste!L1755="","",paste!L1755)</f>
        <v/>
      </c>
      <c r="BM1753" t="n">
        <v>1</v>
      </c>
      <c r="BN1753">
        <f>VLOOKUP(paste!E1755,L_Product!$A$2:$B$2001,2,FALSE)</f>
        <v/>
      </c>
      <c r="BO1753" s="21" t="n"/>
      <c r="BT1753" t="n">
        <v>2</v>
      </c>
      <c r="BU1753">
        <f>IF($BM$2=1,2,IF($BM$2=18,1))</f>
        <v/>
      </c>
      <c r="BV1753">
        <f>IF($BM$2=1,0,IF($BM$2=18,1))</f>
        <v/>
      </c>
      <c r="BW1753" t="n">
        <v>2</v>
      </c>
      <c r="BX1753" t="n">
        <v>0</v>
      </c>
      <c r="BY1753" t="n">
        <v>3</v>
      </c>
      <c r="BZ1753">
        <f>VLOOKUP(BN1753,L_Product!$B$2:$Z$2001,14,FALSE)</f>
        <v/>
      </c>
      <c r="CA1753">
        <f>paste!H1755</f>
        <v/>
      </c>
      <c r="CB1753">
        <f>BZ1753*CA1753</f>
        <v/>
      </c>
      <c r="CN1753" s="158" t="n">
        <v>1</v>
      </c>
      <c r="CO1753" s="158" t="n">
        <v>1</v>
      </c>
      <c r="CP1753" s="158" t="n">
        <v>1</v>
      </c>
      <c r="CQ1753" s="158" t="n">
        <v>1</v>
      </c>
      <c r="CR1753" s="158" t="n">
        <v>1</v>
      </c>
      <c r="CS1753" s="158" t="n">
        <v>0</v>
      </c>
      <c r="CT1753" s="158" t="n">
        <v>0</v>
      </c>
      <c r="CU1753" s="158" t="n">
        <v>0</v>
      </c>
      <c r="CV1753" s="158" t="n">
        <v>0</v>
      </c>
      <c r="CW1753" s="158" t="n">
        <v>0</v>
      </c>
      <c r="CX1753">
        <f>B1753</f>
        <v/>
      </c>
      <c r="CY1753">
        <f>C1753</f>
        <v/>
      </c>
      <c r="CZ1753">
        <f>D1753</f>
        <v/>
      </c>
      <c r="DA1753" s="158" t="n">
        <v>1900</v>
      </c>
      <c r="DB1753" s="158" t="n">
        <v>1</v>
      </c>
      <c r="DC1753" s="158" t="n">
        <v>1</v>
      </c>
      <c r="DD1753" s="158" t="n">
        <v>1900</v>
      </c>
      <c r="DE1753" s="158" t="n">
        <v>1</v>
      </c>
      <c r="DF1753" s="158" t="n">
        <v>1</v>
      </c>
      <c r="DG1753" s="158" t="n">
        <v>1900</v>
      </c>
      <c r="DH1753" s="158" t="n">
        <v>1</v>
      </c>
      <c r="DI1753" s="158" t="n">
        <v>1</v>
      </c>
      <c r="DJ1753" s="158" t="n">
        <v>1900</v>
      </c>
      <c r="DK1753" s="158" t="n">
        <v>1</v>
      </c>
      <c r="DL1753" s="158" t="n">
        <v>1</v>
      </c>
      <c r="DR1753" s="158" t="n">
        <v>2</v>
      </c>
      <c r="DS1753" s="158" t="n">
        <v>1</v>
      </c>
      <c r="DT1753" s="158" t="n">
        <v>2</v>
      </c>
      <c r="DU1753" s="158" t="n">
        <v>1</v>
      </c>
      <c r="DV1753" s="158" t="n">
        <v>3</v>
      </c>
      <c r="DW1753" s="158" t="n">
        <v>1</v>
      </c>
      <c r="DX1753" s="158" t="n">
        <v>3</v>
      </c>
      <c r="DY1753" s="158" t="n">
        <v>0</v>
      </c>
      <c r="DZ1753" s="158" t="n">
        <v>0</v>
      </c>
      <c r="EA1753" s="158" t="n">
        <v>0</v>
      </c>
      <c r="EB1753" s="158" t="n">
        <v>0</v>
      </c>
      <c r="EC1753" s="158" t="n">
        <v>0</v>
      </c>
      <c r="ED1753" s="158" t="n">
        <v>0</v>
      </c>
      <c r="EE1753" s="158" t="n">
        <v>0</v>
      </c>
      <c r="EF1753" s="158" t="n">
        <v>0</v>
      </c>
      <c r="EG1753" s="158" t="n">
        <v>0</v>
      </c>
      <c r="EH1753" s="158" t="n">
        <v>0</v>
      </c>
      <c r="EI1753" s="158" t="n">
        <v>0</v>
      </c>
      <c r="EJ1753" s="158" t="n">
        <v>0</v>
      </c>
      <c r="EK1753" s="158" t="n">
        <v>0</v>
      </c>
      <c r="EL1753" s="158" t="n">
        <v>0</v>
      </c>
      <c r="EM1753" s="158" t="n">
        <v>0</v>
      </c>
      <c r="EN1753" s="158" t="n">
        <v>0</v>
      </c>
      <c r="EO1753" s="158" t="n">
        <v>0</v>
      </c>
      <c r="EP1753" s="158" t="n">
        <v>0</v>
      </c>
      <c r="EQ1753" s="158" t="n">
        <v>0</v>
      </c>
      <c r="ER1753" s="158" t="n">
        <v>0</v>
      </c>
      <c r="ES1753" s="158" t="n">
        <v>0</v>
      </c>
      <c r="ET1753" s="158" t="n">
        <v>0</v>
      </c>
      <c r="EU1753" s="158" t="n">
        <v>0</v>
      </c>
      <c r="EV1753" s="158" t="n">
        <v>0</v>
      </c>
      <c r="EW1753" s="158" t="n">
        <v>0</v>
      </c>
      <c r="EX1753" s="158" t="n">
        <v>0</v>
      </c>
      <c r="EY1753" s="158" t="n">
        <v>0</v>
      </c>
      <c r="EZ1753" s="158" t="n">
        <v>1900</v>
      </c>
      <c r="FA1753" s="158" t="n">
        <v>1</v>
      </c>
      <c r="FB1753" s="158" t="n">
        <v>1</v>
      </c>
      <c r="FC1753" s="158" t="n">
        <v>1900</v>
      </c>
      <c r="FD1753" s="158" t="n">
        <v>1</v>
      </c>
      <c r="FE1753" s="158" t="n">
        <v>1</v>
      </c>
      <c r="FF1753" s="158" t="n">
        <v>1900</v>
      </c>
      <c r="FG1753" s="158" t="n">
        <v>1</v>
      </c>
      <c r="FH1753" s="158" t="n">
        <v>1</v>
      </c>
      <c r="FI1753" s="158" t="n">
        <v>1900</v>
      </c>
      <c r="FJ1753" s="158" t="n">
        <v>1</v>
      </c>
      <c r="FK1753" s="158" t="n">
        <v>1</v>
      </c>
      <c r="FL1753" s="158" t="n">
        <v>1900</v>
      </c>
      <c r="FM1753" s="158" t="n">
        <v>1</v>
      </c>
      <c r="FN1753" s="158" t="n">
        <v>1</v>
      </c>
      <c r="FO1753" s="158" t="n">
        <v>1900</v>
      </c>
      <c r="FP1753" s="158" t="n">
        <v>1</v>
      </c>
      <c r="FQ1753" s="158" t="n">
        <v>1</v>
      </c>
      <c r="FR1753" s="158" t="n">
        <v>1900</v>
      </c>
      <c r="FS1753" s="158" t="n">
        <v>1</v>
      </c>
      <c r="FT1753" s="158" t="n">
        <v>1</v>
      </c>
      <c r="FU1753" s="158" t="n">
        <v>1900</v>
      </c>
      <c r="FV1753" s="158" t="n">
        <v>1</v>
      </c>
      <c r="FW1753" s="158" t="n">
        <v>1</v>
      </c>
    </row>
    <row r="1754">
      <c r="A1754">
        <f>IF(F1754&gt;1,A1753,IF(AND(I1754&lt;10,paste!A1756&lt;10),RIGHT(H1754,2)&amp;"0"&amp;I1754&amp;"000"&amp;paste!A1756,IF(AND(I1754&lt;10,paste!A1756&gt;=10,paste!A1756&lt;100),RIGHT(H1754,2)&amp;"0"&amp;I1754&amp;"00"&amp;paste!A1756,IF(AND(I1754&lt;10,paste!A1756&gt;=100,paste!A1756&lt;1000),RIGHT(H1754,2)&amp;"0"&amp;I1754&amp;"0"&amp;paste!A1756,IF(AND(I1754&lt;10,paste!A1756&gt;=1000),RIGHT(H1754,2)&amp;"0"&amp;I1754&amp;paste!A1756,IF(AND(I1754&gt;=10,paste!A1756&lt;10),RIGHT(H1754,2)&amp;I1754&amp;"000"&amp;paste!A1756,IF(AND(I1754&gt;=10,paste!A1756&gt;=10,paste!A1756&lt;100),RIGHT(H1754,2)&amp;I1754&amp;"00"&amp;paste!A1756,IF(AND(I1754&gt;=10,paste!A1756&gt;=100,paste!A1756&lt;1000),RIGHT(H1754,2)&amp;I1754&amp;"0"&amp;paste!A1756,RIGHT(H1754,2)&amp;I1754&amp;paste!A1756))))))))</f>
        <v/>
      </c>
      <c r="B1754">
        <f>YEAR(paste!C1756)</f>
        <v/>
      </c>
      <c r="C1754">
        <f>MONTH(paste!C1756)</f>
        <v/>
      </c>
      <c r="D1754">
        <f>DAY(paste!C1756)</f>
        <v/>
      </c>
      <c r="E1754" s="158" t="n">
        <v>0</v>
      </c>
      <c r="F1754">
        <f>IF(AND(L1754=L1753,D1754=D1753),F1753+1,1)</f>
        <v/>
      </c>
      <c r="G1754" s="158" t="n">
        <v>0</v>
      </c>
      <c r="H1754">
        <f>YEAR(paste!C1756)</f>
        <v/>
      </c>
      <c r="I1754">
        <f>MONTH(paste!C1756)</f>
        <v/>
      </c>
      <c r="J1754">
        <f>DAY(paste!C1756)</f>
        <v/>
      </c>
      <c r="K1754">
        <f>A1754</f>
        <v/>
      </c>
      <c r="L1754">
        <f>IF(ISBLANK(VLOOKUP(paste!J1756,'得意先名 (2)'!$B$3:$F$2005,5,FALSE)),paste!P1756,IFERROR(VLOOKUP(paste!J1756,'得意先名 (2)'!$B$3:$F$2005,5,FALSE),"ZZZZZZZZZZZ"))</f>
        <v/>
      </c>
      <c r="M1754">
        <f>IF(L1754="ZZZZZZZZZZZ",paste!J1756&amp;paste!K1756&amp; "  :   "&amp;paste!M1756&amp; "  :   "&amp;paste!P1756,"")</f>
        <v/>
      </c>
      <c r="O1754" s="158" t="n"/>
      <c r="P1754">
        <f>VLOOKUP(L1754,'L_User+EndUser'!$C$2:$K$500,8,FALSE)</f>
        <v/>
      </c>
      <c r="Q1754">
        <f>VLOOKUP(L1754,'L_User+EndUser'!$C$2:$K$500,9,FALSE)</f>
        <v/>
      </c>
      <c r="R1754" s="158" t="n"/>
      <c r="T1754" s="158" t="n"/>
      <c r="V1754" s="158" t="n"/>
      <c r="AB1754">
        <f>paste!J1756</f>
        <v/>
      </c>
      <c r="AC1754">
        <f>L1754</f>
        <v/>
      </c>
      <c r="AO1754">
        <f>YEAR(paste!O1756)</f>
        <v/>
      </c>
      <c r="AP1754">
        <f>MONTH(paste!O1756)</f>
        <v/>
      </c>
      <c r="AQ1754">
        <f>DAY(paste!O1756)</f>
        <v/>
      </c>
      <c r="BD1754">
        <f>IF(paste!L1756="","",paste!L1756)</f>
        <v/>
      </c>
      <c r="BM1754" t="n">
        <v>1</v>
      </c>
      <c r="BN1754">
        <f>VLOOKUP(paste!E1756,L_Product!$A$2:$B$2001,2,FALSE)</f>
        <v/>
      </c>
      <c r="BO1754" s="21" t="n"/>
      <c r="BT1754" t="n">
        <v>2</v>
      </c>
      <c r="BU1754">
        <f>IF($BM$2=1,2,IF($BM$2=18,1))</f>
        <v/>
      </c>
      <c r="BV1754">
        <f>IF($BM$2=1,0,IF($BM$2=18,1))</f>
        <v/>
      </c>
      <c r="BW1754" t="n">
        <v>2</v>
      </c>
      <c r="BX1754" t="n">
        <v>0</v>
      </c>
      <c r="BY1754" t="n">
        <v>3</v>
      </c>
      <c r="BZ1754">
        <f>VLOOKUP(BN1754,L_Product!$B$2:$Z$2001,14,FALSE)</f>
        <v/>
      </c>
      <c r="CA1754">
        <f>paste!H1756</f>
        <v/>
      </c>
      <c r="CB1754">
        <f>BZ1754*CA1754</f>
        <v/>
      </c>
      <c r="CN1754" s="158" t="n">
        <v>1</v>
      </c>
      <c r="CO1754" s="158" t="n">
        <v>1</v>
      </c>
      <c r="CP1754" s="158" t="n">
        <v>1</v>
      </c>
      <c r="CQ1754" s="158" t="n">
        <v>1</v>
      </c>
      <c r="CR1754" s="158" t="n">
        <v>1</v>
      </c>
      <c r="CS1754" s="158" t="n">
        <v>0</v>
      </c>
      <c r="CT1754" s="158" t="n">
        <v>0</v>
      </c>
      <c r="CU1754" s="158" t="n">
        <v>0</v>
      </c>
      <c r="CV1754" s="158" t="n">
        <v>0</v>
      </c>
      <c r="CW1754" s="158" t="n">
        <v>0</v>
      </c>
      <c r="CX1754">
        <f>B1754</f>
        <v/>
      </c>
      <c r="CY1754">
        <f>C1754</f>
        <v/>
      </c>
      <c r="CZ1754">
        <f>D1754</f>
        <v/>
      </c>
      <c r="DA1754" s="158" t="n">
        <v>1900</v>
      </c>
      <c r="DB1754" s="158" t="n">
        <v>1</v>
      </c>
      <c r="DC1754" s="158" t="n">
        <v>1</v>
      </c>
      <c r="DD1754" s="158" t="n">
        <v>1900</v>
      </c>
      <c r="DE1754" s="158" t="n">
        <v>1</v>
      </c>
      <c r="DF1754" s="158" t="n">
        <v>1</v>
      </c>
      <c r="DG1754" s="158" t="n">
        <v>1900</v>
      </c>
      <c r="DH1754" s="158" t="n">
        <v>1</v>
      </c>
      <c r="DI1754" s="158" t="n">
        <v>1</v>
      </c>
      <c r="DJ1754" s="158" t="n">
        <v>1900</v>
      </c>
      <c r="DK1754" s="158" t="n">
        <v>1</v>
      </c>
      <c r="DL1754" s="158" t="n">
        <v>1</v>
      </c>
      <c r="DR1754" s="158" t="n">
        <v>2</v>
      </c>
      <c r="DS1754" s="158" t="n">
        <v>1</v>
      </c>
      <c r="DT1754" s="158" t="n">
        <v>2</v>
      </c>
      <c r="DU1754" s="158" t="n">
        <v>1</v>
      </c>
      <c r="DV1754" s="158" t="n">
        <v>3</v>
      </c>
      <c r="DW1754" s="158" t="n">
        <v>1</v>
      </c>
      <c r="DX1754" s="158" t="n">
        <v>3</v>
      </c>
      <c r="DY1754" s="158" t="n">
        <v>0</v>
      </c>
      <c r="DZ1754" s="158" t="n">
        <v>0</v>
      </c>
      <c r="EA1754" s="158" t="n">
        <v>0</v>
      </c>
      <c r="EB1754" s="158" t="n">
        <v>0</v>
      </c>
      <c r="EC1754" s="158" t="n">
        <v>0</v>
      </c>
      <c r="ED1754" s="158" t="n">
        <v>0</v>
      </c>
      <c r="EE1754" s="158" t="n">
        <v>0</v>
      </c>
      <c r="EF1754" s="158" t="n">
        <v>0</v>
      </c>
      <c r="EG1754" s="158" t="n">
        <v>0</v>
      </c>
      <c r="EH1754" s="158" t="n">
        <v>0</v>
      </c>
      <c r="EI1754" s="158" t="n">
        <v>0</v>
      </c>
      <c r="EJ1754" s="158" t="n">
        <v>0</v>
      </c>
      <c r="EK1754" s="158" t="n">
        <v>0</v>
      </c>
      <c r="EL1754" s="158" t="n">
        <v>0</v>
      </c>
      <c r="EM1754" s="158" t="n">
        <v>0</v>
      </c>
      <c r="EN1754" s="158" t="n">
        <v>0</v>
      </c>
      <c r="EO1754" s="158" t="n">
        <v>0</v>
      </c>
      <c r="EP1754" s="158" t="n">
        <v>0</v>
      </c>
      <c r="EQ1754" s="158" t="n">
        <v>0</v>
      </c>
      <c r="ER1754" s="158" t="n">
        <v>0</v>
      </c>
      <c r="ES1754" s="158" t="n">
        <v>0</v>
      </c>
      <c r="ET1754" s="158" t="n">
        <v>0</v>
      </c>
      <c r="EU1754" s="158" t="n">
        <v>0</v>
      </c>
      <c r="EV1754" s="158" t="n">
        <v>0</v>
      </c>
      <c r="EW1754" s="158" t="n">
        <v>0</v>
      </c>
      <c r="EX1754" s="158" t="n">
        <v>0</v>
      </c>
      <c r="EY1754" s="158" t="n">
        <v>0</v>
      </c>
      <c r="EZ1754" s="158" t="n">
        <v>1900</v>
      </c>
      <c r="FA1754" s="158" t="n">
        <v>1</v>
      </c>
      <c r="FB1754" s="158" t="n">
        <v>1</v>
      </c>
      <c r="FC1754" s="158" t="n">
        <v>1900</v>
      </c>
      <c r="FD1754" s="158" t="n">
        <v>1</v>
      </c>
      <c r="FE1754" s="158" t="n">
        <v>1</v>
      </c>
      <c r="FF1754" s="158" t="n">
        <v>1900</v>
      </c>
      <c r="FG1754" s="158" t="n">
        <v>1</v>
      </c>
      <c r="FH1754" s="158" t="n">
        <v>1</v>
      </c>
      <c r="FI1754" s="158" t="n">
        <v>1900</v>
      </c>
      <c r="FJ1754" s="158" t="n">
        <v>1</v>
      </c>
      <c r="FK1754" s="158" t="n">
        <v>1</v>
      </c>
      <c r="FL1754" s="158" t="n">
        <v>1900</v>
      </c>
      <c r="FM1754" s="158" t="n">
        <v>1</v>
      </c>
      <c r="FN1754" s="158" t="n">
        <v>1</v>
      </c>
      <c r="FO1754" s="158" t="n">
        <v>1900</v>
      </c>
      <c r="FP1754" s="158" t="n">
        <v>1</v>
      </c>
      <c r="FQ1754" s="158" t="n">
        <v>1</v>
      </c>
      <c r="FR1754" s="158" t="n">
        <v>1900</v>
      </c>
      <c r="FS1754" s="158" t="n">
        <v>1</v>
      </c>
      <c r="FT1754" s="158" t="n">
        <v>1</v>
      </c>
      <c r="FU1754" s="158" t="n">
        <v>1900</v>
      </c>
      <c r="FV1754" s="158" t="n">
        <v>1</v>
      </c>
      <c r="FW1754" s="158" t="n">
        <v>1</v>
      </c>
    </row>
    <row r="1755">
      <c r="A1755">
        <f>IF(F1755&gt;1,A1754,IF(AND(I1755&lt;10,paste!A1757&lt;10),RIGHT(H1755,2)&amp;"0"&amp;I1755&amp;"000"&amp;paste!A1757,IF(AND(I1755&lt;10,paste!A1757&gt;=10,paste!A1757&lt;100),RIGHT(H1755,2)&amp;"0"&amp;I1755&amp;"00"&amp;paste!A1757,IF(AND(I1755&lt;10,paste!A1757&gt;=100,paste!A1757&lt;1000),RIGHT(H1755,2)&amp;"0"&amp;I1755&amp;"0"&amp;paste!A1757,IF(AND(I1755&lt;10,paste!A1757&gt;=1000),RIGHT(H1755,2)&amp;"0"&amp;I1755&amp;paste!A1757,IF(AND(I1755&gt;=10,paste!A1757&lt;10),RIGHT(H1755,2)&amp;I1755&amp;"000"&amp;paste!A1757,IF(AND(I1755&gt;=10,paste!A1757&gt;=10,paste!A1757&lt;100),RIGHT(H1755,2)&amp;I1755&amp;"00"&amp;paste!A1757,IF(AND(I1755&gt;=10,paste!A1757&gt;=100,paste!A1757&lt;1000),RIGHT(H1755,2)&amp;I1755&amp;"0"&amp;paste!A1757,RIGHT(H1755,2)&amp;I1755&amp;paste!A1757))))))))</f>
        <v/>
      </c>
      <c r="B1755">
        <f>YEAR(paste!C1757)</f>
        <v/>
      </c>
      <c r="C1755">
        <f>MONTH(paste!C1757)</f>
        <v/>
      </c>
      <c r="D1755">
        <f>DAY(paste!C1757)</f>
        <v/>
      </c>
      <c r="E1755" s="158" t="n">
        <v>0</v>
      </c>
      <c r="F1755">
        <f>IF(AND(L1755=L1754,D1755=D1754),F1754+1,1)</f>
        <v/>
      </c>
      <c r="G1755" s="158" t="n">
        <v>0</v>
      </c>
      <c r="H1755">
        <f>YEAR(paste!C1757)</f>
        <v/>
      </c>
      <c r="I1755">
        <f>MONTH(paste!C1757)</f>
        <v/>
      </c>
      <c r="J1755">
        <f>DAY(paste!C1757)</f>
        <v/>
      </c>
      <c r="K1755">
        <f>A1755</f>
        <v/>
      </c>
      <c r="L1755">
        <f>IF(ISBLANK(VLOOKUP(paste!J1757,'得意先名 (2)'!$B$3:$F$2005,5,FALSE)),paste!P1757,IFERROR(VLOOKUP(paste!J1757,'得意先名 (2)'!$B$3:$F$2005,5,FALSE),"ZZZZZZZZZZZ"))</f>
        <v/>
      </c>
      <c r="M1755">
        <f>IF(L1755="ZZZZZZZZZZZ",paste!J1757&amp;paste!K1757&amp; "  :   "&amp;paste!M1757&amp; "  :   "&amp;paste!P1757,"")</f>
        <v/>
      </c>
      <c r="O1755" s="158" t="n"/>
      <c r="P1755">
        <f>VLOOKUP(L1755,'L_User+EndUser'!$C$2:$K$500,8,FALSE)</f>
        <v/>
      </c>
      <c r="Q1755">
        <f>VLOOKUP(L1755,'L_User+EndUser'!$C$2:$K$500,9,FALSE)</f>
        <v/>
      </c>
      <c r="R1755" s="158" t="n"/>
      <c r="T1755" s="158" t="n"/>
      <c r="V1755" s="158" t="n"/>
      <c r="AB1755">
        <f>paste!J1757</f>
        <v/>
      </c>
      <c r="AC1755">
        <f>L1755</f>
        <v/>
      </c>
      <c r="AO1755">
        <f>YEAR(paste!O1757)</f>
        <v/>
      </c>
      <c r="AP1755">
        <f>MONTH(paste!O1757)</f>
        <v/>
      </c>
      <c r="AQ1755">
        <f>DAY(paste!O1757)</f>
        <v/>
      </c>
      <c r="BD1755">
        <f>IF(paste!L1757="","",paste!L1757)</f>
        <v/>
      </c>
      <c r="BM1755" t="n">
        <v>1</v>
      </c>
      <c r="BN1755">
        <f>VLOOKUP(paste!E1757,L_Product!$A$2:$B$2001,2,FALSE)</f>
        <v/>
      </c>
      <c r="BO1755" s="21" t="n"/>
      <c r="BT1755" t="n">
        <v>2</v>
      </c>
      <c r="BU1755">
        <f>IF($BM$2=1,2,IF($BM$2=18,1))</f>
        <v/>
      </c>
      <c r="BV1755">
        <f>IF($BM$2=1,0,IF($BM$2=18,1))</f>
        <v/>
      </c>
      <c r="BW1755" t="n">
        <v>2</v>
      </c>
      <c r="BX1755" t="n">
        <v>0</v>
      </c>
      <c r="BY1755" t="n">
        <v>3</v>
      </c>
      <c r="BZ1755">
        <f>VLOOKUP(BN1755,L_Product!$B$2:$Z$2001,14,FALSE)</f>
        <v/>
      </c>
      <c r="CA1755">
        <f>paste!H1757</f>
        <v/>
      </c>
      <c r="CB1755">
        <f>BZ1755*CA1755</f>
        <v/>
      </c>
      <c r="CN1755" s="158" t="n">
        <v>1</v>
      </c>
      <c r="CO1755" s="158" t="n">
        <v>1</v>
      </c>
      <c r="CP1755" s="158" t="n">
        <v>1</v>
      </c>
      <c r="CQ1755" s="158" t="n">
        <v>1</v>
      </c>
      <c r="CR1755" s="158" t="n">
        <v>1</v>
      </c>
      <c r="CS1755" s="158" t="n">
        <v>0</v>
      </c>
      <c r="CT1755" s="158" t="n">
        <v>0</v>
      </c>
      <c r="CU1755" s="158" t="n">
        <v>0</v>
      </c>
      <c r="CV1755" s="158" t="n">
        <v>0</v>
      </c>
      <c r="CW1755" s="158" t="n">
        <v>0</v>
      </c>
      <c r="CX1755">
        <f>B1755</f>
        <v/>
      </c>
      <c r="CY1755">
        <f>C1755</f>
        <v/>
      </c>
      <c r="CZ1755">
        <f>D1755</f>
        <v/>
      </c>
      <c r="DA1755" s="158" t="n">
        <v>1900</v>
      </c>
      <c r="DB1755" s="158" t="n">
        <v>1</v>
      </c>
      <c r="DC1755" s="158" t="n">
        <v>1</v>
      </c>
      <c r="DD1755" s="158" t="n">
        <v>1900</v>
      </c>
      <c r="DE1755" s="158" t="n">
        <v>1</v>
      </c>
      <c r="DF1755" s="158" t="n">
        <v>1</v>
      </c>
      <c r="DG1755" s="158" t="n">
        <v>1900</v>
      </c>
      <c r="DH1755" s="158" t="n">
        <v>1</v>
      </c>
      <c r="DI1755" s="158" t="n">
        <v>1</v>
      </c>
      <c r="DJ1755" s="158" t="n">
        <v>1900</v>
      </c>
      <c r="DK1755" s="158" t="n">
        <v>1</v>
      </c>
      <c r="DL1755" s="158" t="n">
        <v>1</v>
      </c>
      <c r="DR1755" s="158" t="n">
        <v>2</v>
      </c>
      <c r="DS1755" s="158" t="n">
        <v>1</v>
      </c>
      <c r="DT1755" s="158" t="n">
        <v>2</v>
      </c>
      <c r="DU1755" s="158" t="n">
        <v>1</v>
      </c>
      <c r="DV1755" s="158" t="n">
        <v>3</v>
      </c>
      <c r="DW1755" s="158" t="n">
        <v>1</v>
      </c>
      <c r="DX1755" s="158" t="n">
        <v>3</v>
      </c>
      <c r="DY1755" s="158" t="n">
        <v>0</v>
      </c>
      <c r="DZ1755" s="158" t="n">
        <v>0</v>
      </c>
      <c r="EA1755" s="158" t="n">
        <v>0</v>
      </c>
      <c r="EB1755" s="158" t="n">
        <v>0</v>
      </c>
      <c r="EC1755" s="158" t="n">
        <v>0</v>
      </c>
      <c r="ED1755" s="158" t="n">
        <v>0</v>
      </c>
      <c r="EE1755" s="158" t="n">
        <v>0</v>
      </c>
      <c r="EF1755" s="158" t="n">
        <v>0</v>
      </c>
      <c r="EG1755" s="158" t="n">
        <v>0</v>
      </c>
      <c r="EH1755" s="158" t="n">
        <v>0</v>
      </c>
      <c r="EI1755" s="158" t="n">
        <v>0</v>
      </c>
      <c r="EJ1755" s="158" t="n">
        <v>0</v>
      </c>
      <c r="EK1755" s="158" t="n">
        <v>0</v>
      </c>
      <c r="EL1755" s="158" t="n">
        <v>0</v>
      </c>
      <c r="EM1755" s="158" t="n">
        <v>0</v>
      </c>
      <c r="EN1755" s="158" t="n">
        <v>0</v>
      </c>
      <c r="EO1755" s="158" t="n">
        <v>0</v>
      </c>
      <c r="EP1755" s="158" t="n">
        <v>0</v>
      </c>
      <c r="EQ1755" s="158" t="n">
        <v>0</v>
      </c>
      <c r="ER1755" s="158" t="n">
        <v>0</v>
      </c>
      <c r="ES1755" s="158" t="n">
        <v>0</v>
      </c>
      <c r="ET1755" s="158" t="n">
        <v>0</v>
      </c>
      <c r="EU1755" s="158" t="n">
        <v>0</v>
      </c>
      <c r="EV1755" s="158" t="n">
        <v>0</v>
      </c>
      <c r="EW1755" s="158" t="n">
        <v>0</v>
      </c>
      <c r="EX1755" s="158" t="n">
        <v>0</v>
      </c>
      <c r="EY1755" s="158" t="n">
        <v>0</v>
      </c>
      <c r="EZ1755" s="158" t="n">
        <v>1900</v>
      </c>
      <c r="FA1755" s="158" t="n">
        <v>1</v>
      </c>
      <c r="FB1755" s="158" t="n">
        <v>1</v>
      </c>
      <c r="FC1755" s="158" t="n">
        <v>1900</v>
      </c>
      <c r="FD1755" s="158" t="n">
        <v>1</v>
      </c>
      <c r="FE1755" s="158" t="n">
        <v>1</v>
      </c>
      <c r="FF1755" s="158" t="n">
        <v>1900</v>
      </c>
      <c r="FG1755" s="158" t="n">
        <v>1</v>
      </c>
      <c r="FH1755" s="158" t="n">
        <v>1</v>
      </c>
      <c r="FI1755" s="158" t="n">
        <v>1900</v>
      </c>
      <c r="FJ1755" s="158" t="n">
        <v>1</v>
      </c>
      <c r="FK1755" s="158" t="n">
        <v>1</v>
      </c>
      <c r="FL1755" s="158" t="n">
        <v>1900</v>
      </c>
      <c r="FM1755" s="158" t="n">
        <v>1</v>
      </c>
      <c r="FN1755" s="158" t="n">
        <v>1</v>
      </c>
      <c r="FO1755" s="158" t="n">
        <v>1900</v>
      </c>
      <c r="FP1755" s="158" t="n">
        <v>1</v>
      </c>
      <c r="FQ1755" s="158" t="n">
        <v>1</v>
      </c>
      <c r="FR1755" s="158" t="n">
        <v>1900</v>
      </c>
      <c r="FS1755" s="158" t="n">
        <v>1</v>
      </c>
      <c r="FT1755" s="158" t="n">
        <v>1</v>
      </c>
      <c r="FU1755" s="158" t="n">
        <v>1900</v>
      </c>
      <c r="FV1755" s="158" t="n">
        <v>1</v>
      </c>
      <c r="FW1755" s="158" t="n">
        <v>1</v>
      </c>
    </row>
    <row r="1756">
      <c r="A1756">
        <f>IF(F1756&gt;1,A1755,IF(AND(I1756&lt;10,paste!A1758&lt;10),RIGHT(H1756,2)&amp;"0"&amp;I1756&amp;"000"&amp;paste!A1758,IF(AND(I1756&lt;10,paste!A1758&gt;=10,paste!A1758&lt;100),RIGHT(H1756,2)&amp;"0"&amp;I1756&amp;"00"&amp;paste!A1758,IF(AND(I1756&lt;10,paste!A1758&gt;=100,paste!A1758&lt;1000),RIGHT(H1756,2)&amp;"0"&amp;I1756&amp;"0"&amp;paste!A1758,IF(AND(I1756&lt;10,paste!A1758&gt;=1000),RIGHT(H1756,2)&amp;"0"&amp;I1756&amp;paste!A1758,IF(AND(I1756&gt;=10,paste!A1758&lt;10),RIGHT(H1756,2)&amp;I1756&amp;"000"&amp;paste!A1758,IF(AND(I1756&gt;=10,paste!A1758&gt;=10,paste!A1758&lt;100),RIGHT(H1756,2)&amp;I1756&amp;"00"&amp;paste!A1758,IF(AND(I1756&gt;=10,paste!A1758&gt;=100,paste!A1758&lt;1000),RIGHT(H1756,2)&amp;I1756&amp;"0"&amp;paste!A1758,RIGHT(H1756,2)&amp;I1756&amp;paste!A1758))))))))</f>
        <v/>
      </c>
      <c r="B1756">
        <f>YEAR(paste!C1758)</f>
        <v/>
      </c>
      <c r="C1756">
        <f>MONTH(paste!C1758)</f>
        <v/>
      </c>
      <c r="D1756">
        <f>DAY(paste!C1758)</f>
        <v/>
      </c>
      <c r="E1756" s="158" t="n">
        <v>0</v>
      </c>
      <c r="F1756">
        <f>IF(AND(L1756=L1755,D1756=D1755),F1755+1,1)</f>
        <v/>
      </c>
      <c r="G1756" s="158" t="n">
        <v>0</v>
      </c>
      <c r="H1756">
        <f>YEAR(paste!C1758)</f>
        <v/>
      </c>
      <c r="I1756">
        <f>MONTH(paste!C1758)</f>
        <v/>
      </c>
      <c r="J1756">
        <f>DAY(paste!C1758)</f>
        <v/>
      </c>
      <c r="K1756">
        <f>A1756</f>
        <v/>
      </c>
      <c r="L1756">
        <f>IF(ISBLANK(VLOOKUP(paste!J1758,'得意先名 (2)'!$B$3:$F$2005,5,FALSE)),paste!P1758,IFERROR(VLOOKUP(paste!J1758,'得意先名 (2)'!$B$3:$F$2005,5,FALSE),"ZZZZZZZZZZZ"))</f>
        <v/>
      </c>
      <c r="M1756">
        <f>IF(L1756="ZZZZZZZZZZZ",paste!J1758&amp;paste!K1758&amp; "  :   "&amp;paste!M1758&amp; "  :   "&amp;paste!P1758,"")</f>
        <v/>
      </c>
      <c r="O1756" s="158" t="n"/>
      <c r="P1756">
        <f>VLOOKUP(L1756,'L_User+EndUser'!$C$2:$K$500,8,FALSE)</f>
        <v/>
      </c>
      <c r="Q1756">
        <f>VLOOKUP(L1756,'L_User+EndUser'!$C$2:$K$500,9,FALSE)</f>
        <v/>
      </c>
      <c r="R1756" s="158" t="n"/>
      <c r="T1756" s="158" t="n"/>
      <c r="V1756" s="158" t="n"/>
      <c r="AB1756">
        <f>paste!J1758</f>
        <v/>
      </c>
      <c r="AC1756">
        <f>L1756</f>
        <v/>
      </c>
      <c r="AO1756">
        <f>YEAR(paste!O1758)</f>
        <v/>
      </c>
      <c r="AP1756">
        <f>MONTH(paste!O1758)</f>
        <v/>
      </c>
      <c r="AQ1756">
        <f>DAY(paste!O1758)</f>
        <v/>
      </c>
      <c r="BD1756">
        <f>IF(paste!L1758="","",paste!L1758)</f>
        <v/>
      </c>
      <c r="BM1756" t="n">
        <v>1</v>
      </c>
      <c r="BN1756">
        <f>VLOOKUP(paste!E1758,L_Product!$A$2:$B$2001,2,FALSE)</f>
        <v/>
      </c>
      <c r="BO1756" s="21" t="n"/>
      <c r="BT1756" t="n">
        <v>2</v>
      </c>
      <c r="BU1756">
        <f>IF($BM$2=1,2,IF($BM$2=18,1))</f>
        <v/>
      </c>
      <c r="BV1756">
        <f>IF($BM$2=1,0,IF($BM$2=18,1))</f>
        <v/>
      </c>
      <c r="BW1756" t="n">
        <v>2</v>
      </c>
      <c r="BX1756" t="n">
        <v>0</v>
      </c>
      <c r="BY1756" t="n">
        <v>3</v>
      </c>
      <c r="BZ1756">
        <f>VLOOKUP(BN1756,L_Product!$B$2:$Z$2001,14,FALSE)</f>
        <v/>
      </c>
      <c r="CA1756">
        <f>paste!H1758</f>
        <v/>
      </c>
      <c r="CB1756">
        <f>BZ1756*CA1756</f>
        <v/>
      </c>
      <c r="CN1756" s="158" t="n">
        <v>1</v>
      </c>
      <c r="CO1756" s="158" t="n">
        <v>1</v>
      </c>
      <c r="CP1756" s="158" t="n">
        <v>1</v>
      </c>
      <c r="CQ1756" s="158" t="n">
        <v>1</v>
      </c>
      <c r="CR1756" s="158" t="n">
        <v>1</v>
      </c>
      <c r="CS1756" s="158" t="n">
        <v>0</v>
      </c>
      <c r="CT1756" s="158" t="n">
        <v>0</v>
      </c>
      <c r="CU1756" s="158" t="n">
        <v>0</v>
      </c>
      <c r="CV1756" s="158" t="n">
        <v>0</v>
      </c>
      <c r="CW1756" s="158" t="n">
        <v>0</v>
      </c>
      <c r="CX1756">
        <f>B1756</f>
        <v/>
      </c>
      <c r="CY1756">
        <f>C1756</f>
        <v/>
      </c>
      <c r="CZ1756">
        <f>D1756</f>
        <v/>
      </c>
      <c r="DA1756" s="158" t="n">
        <v>1900</v>
      </c>
      <c r="DB1756" s="158" t="n">
        <v>1</v>
      </c>
      <c r="DC1756" s="158" t="n">
        <v>1</v>
      </c>
      <c r="DD1756" s="158" t="n">
        <v>1900</v>
      </c>
      <c r="DE1756" s="158" t="n">
        <v>1</v>
      </c>
      <c r="DF1756" s="158" t="n">
        <v>1</v>
      </c>
      <c r="DG1756" s="158" t="n">
        <v>1900</v>
      </c>
      <c r="DH1756" s="158" t="n">
        <v>1</v>
      </c>
      <c r="DI1756" s="158" t="n">
        <v>1</v>
      </c>
      <c r="DJ1756" s="158" t="n">
        <v>1900</v>
      </c>
      <c r="DK1756" s="158" t="n">
        <v>1</v>
      </c>
      <c r="DL1756" s="158" t="n">
        <v>1</v>
      </c>
      <c r="DR1756" s="158" t="n">
        <v>2</v>
      </c>
      <c r="DS1756" s="158" t="n">
        <v>1</v>
      </c>
      <c r="DT1756" s="158" t="n">
        <v>2</v>
      </c>
      <c r="DU1756" s="158" t="n">
        <v>1</v>
      </c>
      <c r="DV1756" s="158" t="n">
        <v>3</v>
      </c>
      <c r="DW1756" s="158" t="n">
        <v>1</v>
      </c>
      <c r="DX1756" s="158" t="n">
        <v>3</v>
      </c>
      <c r="DY1756" s="158" t="n">
        <v>0</v>
      </c>
      <c r="DZ1756" s="158" t="n">
        <v>0</v>
      </c>
      <c r="EA1756" s="158" t="n">
        <v>0</v>
      </c>
      <c r="EB1756" s="158" t="n">
        <v>0</v>
      </c>
      <c r="EC1756" s="158" t="n">
        <v>0</v>
      </c>
      <c r="ED1756" s="158" t="n">
        <v>0</v>
      </c>
      <c r="EE1756" s="158" t="n">
        <v>0</v>
      </c>
      <c r="EF1756" s="158" t="n">
        <v>0</v>
      </c>
      <c r="EG1756" s="158" t="n">
        <v>0</v>
      </c>
      <c r="EH1756" s="158" t="n">
        <v>0</v>
      </c>
      <c r="EI1756" s="158" t="n">
        <v>0</v>
      </c>
      <c r="EJ1756" s="158" t="n">
        <v>0</v>
      </c>
      <c r="EK1756" s="158" t="n">
        <v>0</v>
      </c>
      <c r="EL1756" s="158" t="n">
        <v>0</v>
      </c>
      <c r="EM1756" s="158" t="n">
        <v>0</v>
      </c>
      <c r="EN1756" s="158" t="n">
        <v>0</v>
      </c>
      <c r="EO1756" s="158" t="n">
        <v>0</v>
      </c>
      <c r="EP1756" s="158" t="n">
        <v>0</v>
      </c>
      <c r="EQ1756" s="158" t="n">
        <v>0</v>
      </c>
      <c r="ER1756" s="158" t="n">
        <v>0</v>
      </c>
      <c r="ES1756" s="158" t="n">
        <v>0</v>
      </c>
      <c r="ET1756" s="158" t="n">
        <v>0</v>
      </c>
      <c r="EU1756" s="158" t="n">
        <v>0</v>
      </c>
      <c r="EV1756" s="158" t="n">
        <v>0</v>
      </c>
      <c r="EW1756" s="158" t="n">
        <v>0</v>
      </c>
      <c r="EX1756" s="158" t="n">
        <v>0</v>
      </c>
      <c r="EY1756" s="158" t="n">
        <v>0</v>
      </c>
      <c r="EZ1756" s="158" t="n">
        <v>1900</v>
      </c>
      <c r="FA1756" s="158" t="n">
        <v>1</v>
      </c>
      <c r="FB1756" s="158" t="n">
        <v>1</v>
      </c>
      <c r="FC1756" s="158" t="n">
        <v>1900</v>
      </c>
      <c r="FD1756" s="158" t="n">
        <v>1</v>
      </c>
      <c r="FE1756" s="158" t="n">
        <v>1</v>
      </c>
      <c r="FF1756" s="158" t="n">
        <v>1900</v>
      </c>
      <c r="FG1756" s="158" t="n">
        <v>1</v>
      </c>
      <c r="FH1756" s="158" t="n">
        <v>1</v>
      </c>
      <c r="FI1756" s="158" t="n">
        <v>1900</v>
      </c>
      <c r="FJ1756" s="158" t="n">
        <v>1</v>
      </c>
      <c r="FK1756" s="158" t="n">
        <v>1</v>
      </c>
      <c r="FL1756" s="158" t="n">
        <v>1900</v>
      </c>
      <c r="FM1756" s="158" t="n">
        <v>1</v>
      </c>
      <c r="FN1756" s="158" t="n">
        <v>1</v>
      </c>
      <c r="FO1756" s="158" t="n">
        <v>1900</v>
      </c>
      <c r="FP1756" s="158" t="n">
        <v>1</v>
      </c>
      <c r="FQ1756" s="158" t="n">
        <v>1</v>
      </c>
      <c r="FR1756" s="158" t="n">
        <v>1900</v>
      </c>
      <c r="FS1756" s="158" t="n">
        <v>1</v>
      </c>
      <c r="FT1756" s="158" t="n">
        <v>1</v>
      </c>
      <c r="FU1756" s="158" t="n">
        <v>1900</v>
      </c>
      <c r="FV1756" s="158" t="n">
        <v>1</v>
      </c>
      <c r="FW1756" s="158" t="n">
        <v>1</v>
      </c>
    </row>
    <row r="1757">
      <c r="A1757">
        <f>IF(F1757&gt;1,A1756,IF(AND(I1757&lt;10,paste!A1759&lt;10),RIGHT(H1757,2)&amp;"0"&amp;I1757&amp;"000"&amp;paste!A1759,IF(AND(I1757&lt;10,paste!A1759&gt;=10,paste!A1759&lt;100),RIGHT(H1757,2)&amp;"0"&amp;I1757&amp;"00"&amp;paste!A1759,IF(AND(I1757&lt;10,paste!A1759&gt;=100,paste!A1759&lt;1000),RIGHT(H1757,2)&amp;"0"&amp;I1757&amp;"0"&amp;paste!A1759,IF(AND(I1757&lt;10,paste!A1759&gt;=1000),RIGHT(H1757,2)&amp;"0"&amp;I1757&amp;paste!A1759,IF(AND(I1757&gt;=10,paste!A1759&lt;10),RIGHT(H1757,2)&amp;I1757&amp;"000"&amp;paste!A1759,IF(AND(I1757&gt;=10,paste!A1759&gt;=10,paste!A1759&lt;100),RIGHT(H1757,2)&amp;I1757&amp;"00"&amp;paste!A1759,IF(AND(I1757&gt;=10,paste!A1759&gt;=100,paste!A1759&lt;1000),RIGHT(H1757,2)&amp;I1757&amp;"0"&amp;paste!A1759,RIGHT(H1757,2)&amp;I1757&amp;paste!A1759))))))))</f>
        <v/>
      </c>
      <c r="B1757">
        <f>YEAR(paste!C1759)</f>
        <v/>
      </c>
      <c r="C1757">
        <f>MONTH(paste!C1759)</f>
        <v/>
      </c>
      <c r="D1757">
        <f>DAY(paste!C1759)</f>
        <v/>
      </c>
      <c r="E1757" s="158" t="n">
        <v>0</v>
      </c>
      <c r="F1757">
        <f>IF(AND(L1757=L1756,D1757=D1756),F1756+1,1)</f>
        <v/>
      </c>
      <c r="G1757" s="158" t="n">
        <v>0</v>
      </c>
      <c r="H1757">
        <f>YEAR(paste!C1759)</f>
        <v/>
      </c>
      <c r="I1757">
        <f>MONTH(paste!C1759)</f>
        <v/>
      </c>
      <c r="J1757">
        <f>DAY(paste!C1759)</f>
        <v/>
      </c>
      <c r="K1757">
        <f>A1757</f>
        <v/>
      </c>
      <c r="L1757">
        <f>IF(ISBLANK(VLOOKUP(paste!J1759,'得意先名 (2)'!$B$3:$F$2005,5,FALSE)),paste!P1759,IFERROR(VLOOKUP(paste!J1759,'得意先名 (2)'!$B$3:$F$2005,5,FALSE),"ZZZZZZZZZZZ"))</f>
        <v/>
      </c>
      <c r="M1757">
        <f>IF(L1757="ZZZZZZZZZZZ",paste!J1759&amp;paste!K1759&amp; "  :   "&amp;paste!M1759&amp; "  :   "&amp;paste!P1759,"")</f>
        <v/>
      </c>
      <c r="O1757" s="158" t="n"/>
      <c r="P1757">
        <f>VLOOKUP(L1757,'L_User+EndUser'!$C$2:$K$500,8,FALSE)</f>
        <v/>
      </c>
      <c r="Q1757">
        <f>VLOOKUP(L1757,'L_User+EndUser'!$C$2:$K$500,9,FALSE)</f>
        <v/>
      </c>
      <c r="R1757" s="158" t="n"/>
      <c r="T1757" s="158" t="n"/>
      <c r="V1757" s="158" t="n"/>
      <c r="AB1757">
        <f>paste!J1759</f>
        <v/>
      </c>
      <c r="AC1757">
        <f>L1757</f>
        <v/>
      </c>
      <c r="AO1757">
        <f>YEAR(paste!O1759)</f>
        <v/>
      </c>
      <c r="AP1757">
        <f>MONTH(paste!O1759)</f>
        <v/>
      </c>
      <c r="AQ1757">
        <f>DAY(paste!O1759)</f>
        <v/>
      </c>
      <c r="BD1757">
        <f>IF(paste!L1759="","",paste!L1759)</f>
        <v/>
      </c>
      <c r="BM1757" t="n">
        <v>1</v>
      </c>
      <c r="BN1757">
        <f>VLOOKUP(paste!E1759,L_Product!$A$2:$B$2001,2,FALSE)</f>
        <v/>
      </c>
      <c r="BO1757" s="21" t="n"/>
      <c r="BT1757" t="n">
        <v>2</v>
      </c>
      <c r="BU1757">
        <f>IF($BM$2=1,2,IF($BM$2=18,1))</f>
        <v/>
      </c>
      <c r="BV1757">
        <f>IF($BM$2=1,0,IF($BM$2=18,1))</f>
        <v/>
      </c>
      <c r="BW1757" t="n">
        <v>2</v>
      </c>
      <c r="BX1757" t="n">
        <v>0</v>
      </c>
      <c r="BY1757" t="n">
        <v>3</v>
      </c>
      <c r="BZ1757">
        <f>VLOOKUP(BN1757,L_Product!$B$2:$Z$2001,14,FALSE)</f>
        <v/>
      </c>
      <c r="CA1757">
        <f>paste!H1759</f>
        <v/>
      </c>
      <c r="CB1757">
        <f>BZ1757*CA1757</f>
        <v/>
      </c>
      <c r="CN1757" s="158" t="n">
        <v>1</v>
      </c>
      <c r="CO1757" s="158" t="n">
        <v>1</v>
      </c>
      <c r="CP1757" s="158" t="n">
        <v>1</v>
      </c>
      <c r="CQ1757" s="158" t="n">
        <v>1</v>
      </c>
      <c r="CR1757" s="158" t="n">
        <v>1</v>
      </c>
      <c r="CS1757" s="158" t="n">
        <v>0</v>
      </c>
      <c r="CT1757" s="158" t="n">
        <v>0</v>
      </c>
      <c r="CU1757" s="158" t="n">
        <v>0</v>
      </c>
      <c r="CV1757" s="158" t="n">
        <v>0</v>
      </c>
      <c r="CW1757" s="158" t="n">
        <v>0</v>
      </c>
      <c r="CX1757">
        <f>B1757</f>
        <v/>
      </c>
      <c r="CY1757">
        <f>C1757</f>
        <v/>
      </c>
      <c r="CZ1757">
        <f>D1757</f>
        <v/>
      </c>
      <c r="DA1757" s="158" t="n">
        <v>1900</v>
      </c>
      <c r="DB1757" s="158" t="n">
        <v>1</v>
      </c>
      <c r="DC1757" s="158" t="n">
        <v>1</v>
      </c>
      <c r="DD1757" s="158" t="n">
        <v>1900</v>
      </c>
      <c r="DE1757" s="158" t="n">
        <v>1</v>
      </c>
      <c r="DF1757" s="158" t="n">
        <v>1</v>
      </c>
      <c r="DG1757" s="158" t="n">
        <v>1900</v>
      </c>
      <c r="DH1757" s="158" t="n">
        <v>1</v>
      </c>
      <c r="DI1757" s="158" t="n">
        <v>1</v>
      </c>
      <c r="DJ1757" s="158" t="n">
        <v>1900</v>
      </c>
      <c r="DK1757" s="158" t="n">
        <v>1</v>
      </c>
      <c r="DL1757" s="158" t="n">
        <v>1</v>
      </c>
      <c r="DR1757" s="158" t="n">
        <v>2</v>
      </c>
      <c r="DS1757" s="158" t="n">
        <v>1</v>
      </c>
      <c r="DT1757" s="158" t="n">
        <v>2</v>
      </c>
      <c r="DU1757" s="158" t="n">
        <v>1</v>
      </c>
      <c r="DV1757" s="158" t="n">
        <v>3</v>
      </c>
      <c r="DW1757" s="158" t="n">
        <v>1</v>
      </c>
      <c r="DX1757" s="158" t="n">
        <v>3</v>
      </c>
      <c r="DY1757" s="158" t="n">
        <v>0</v>
      </c>
      <c r="DZ1757" s="158" t="n">
        <v>0</v>
      </c>
      <c r="EA1757" s="158" t="n">
        <v>0</v>
      </c>
      <c r="EB1757" s="158" t="n">
        <v>0</v>
      </c>
      <c r="EC1757" s="158" t="n">
        <v>0</v>
      </c>
      <c r="ED1757" s="158" t="n">
        <v>0</v>
      </c>
      <c r="EE1757" s="158" t="n">
        <v>0</v>
      </c>
      <c r="EF1757" s="158" t="n">
        <v>0</v>
      </c>
      <c r="EG1757" s="158" t="n">
        <v>0</v>
      </c>
      <c r="EH1757" s="158" t="n">
        <v>0</v>
      </c>
      <c r="EI1757" s="158" t="n">
        <v>0</v>
      </c>
      <c r="EJ1757" s="158" t="n">
        <v>0</v>
      </c>
      <c r="EK1757" s="158" t="n">
        <v>0</v>
      </c>
      <c r="EL1757" s="158" t="n">
        <v>0</v>
      </c>
      <c r="EM1757" s="158" t="n">
        <v>0</v>
      </c>
      <c r="EN1757" s="158" t="n">
        <v>0</v>
      </c>
      <c r="EO1757" s="158" t="n">
        <v>0</v>
      </c>
      <c r="EP1757" s="158" t="n">
        <v>0</v>
      </c>
      <c r="EQ1757" s="158" t="n">
        <v>0</v>
      </c>
      <c r="ER1757" s="158" t="n">
        <v>0</v>
      </c>
      <c r="ES1757" s="158" t="n">
        <v>0</v>
      </c>
      <c r="ET1757" s="158" t="n">
        <v>0</v>
      </c>
      <c r="EU1757" s="158" t="n">
        <v>0</v>
      </c>
      <c r="EV1757" s="158" t="n">
        <v>0</v>
      </c>
      <c r="EW1757" s="158" t="n">
        <v>0</v>
      </c>
      <c r="EX1757" s="158" t="n">
        <v>0</v>
      </c>
      <c r="EY1757" s="158" t="n">
        <v>0</v>
      </c>
      <c r="EZ1757" s="158" t="n">
        <v>1900</v>
      </c>
      <c r="FA1757" s="158" t="n">
        <v>1</v>
      </c>
      <c r="FB1757" s="158" t="n">
        <v>1</v>
      </c>
      <c r="FC1757" s="158" t="n">
        <v>1900</v>
      </c>
      <c r="FD1757" s="158" t="n">
        <v>1</v>
      </c>
      <c r="FE1757" s="158" t="n">
        <v>1</v>
      </c>
      <c r="FF1757" s="158" t="n">
        <v>1900</v>
      </c>
      <c r="FG1757" s="158" t="n">
        <v>1</v>
      </c>
      <c r="FH1757" s="158" t="n">
        <v>1</v>
      </c>
      <c r="FI1757" s="158" t="n">
        <v>1900</v>
      </c>
      <c r="FJ1757" s="158" t="n">
        <v>1</v>
      </c>
      <c r="FK1757" s="158" t="n">
        <v>1</v>
      </c>
      <c r="FL1757" s="158" t="n">
        <v>1900</v>
      </c>
      <c r="FM1757" s="158" t="n">
        <v>1</v>
      </c>
      <c r="FN1757" s="158" t="n">
        <v>1</v>
      </c>
      <c r="FO1757" s="158" t="n">
        <v>1900</v>
      </c>
      <c r="FP1757" s="158" t="n">
        <v>1</v>
      </c>
      <c r="FQ1757" s="158" t="n">
        <v>1</v>
      </c>
      <c r="FR1757" s="158" t="n">
        <v>1900</v>
      </c>
      <c r="FS1757" s="158" t="n">
        <v>1</v>
      </c>
      <c r="FT1757" s="158" t="n">
        <v>1</v>
      </c>
      <c r="FU1757" s="158" t="n">
        <v>1900</v>
      </c>
      <c r="FV1757" s="158" t="n">
        <v>1</v>
      </c>
      <c r="FW1757" s="158" t="n">
        <v>1</v>
      </c>
    </row>
    <row r="1758">
      <c r="A1758">
        <f>IF(F1758&gt;1,A1757,IF(AND(I1758&lt;10,paste!A1760&lt;10),RIGHT(H1758,2)&amp;"0"&amp;I1758&amp;"000"&amp;paste!A1760,IF(AND(I1758&lt;10,paste!A1760&gt;=10,paste!A1760&lt;100),RIGHT(H1758,2)&amp;"0"&amp;I1758&amp;"00"&amp;paste!A1760,IF(AND(I1758&lt;10,paste!A1760&gt;=100,paste!A1760&lt;1000),RIGHT(H1758,2)&amp;"0"&amp;I1758&amp;"0"&amp;paste!A1760,IF(AND(I1758&lt;10,paste!A1760&gt;=1000),RIGHT(H1758,2)&amp;"0"&amp;I1758&amp;paste!A1760,IF(AND(I1758&gt;=10,paste!A1760&lt;10),RIGHT(H1758,2)&amp;I1758&amp;"000"&amp;paste!A1760,IF(AND(I1758&gt;=10,paste!A1760&gt;=10,paste!A1760&lt;100),RIGHT(H1758,2)&amp;I1758&amp;"00"&amp;paste!A1760,IF(AND(I1758&gt;=10,paste!A1760&gt;=100,paste!A1760&lt;1000),RIGHT(H1758,2)&amp;I1758&amp;"0"&amp;paste!A1760,RIGHT(H1758,2)&amp;I1758&amp;paste!A1760))))))))</f>
        <v/>
      </c>
      <c r="B1758">
        <f>YEAR(paste!C1760)</f>
        <v/>
      </c>
      <c r="C1758">
        <f>MONTH(paste!C1760)</f>
        <v/>
      </c>
      <c r="D1758">
        <f>DAY(paste!C1760)</f>
        <v/>
      </c>
      <c r="E1758" s="158" t="n">
        <v>0</v>
      </c>
      <c r="F1758">
        <f>IF(AND(L1758=L1757,D1758=D1757),F1757+1,1)</f>
        <v/>
      </c>
      <c r="G1758" s="158" t="n">
        <v>0</v>
      </c>
      <c r="H1758">
        <f>YEAR(paste!C1760)</f>
        <v/>
      </c>
      <c r="I1758">
        <f>MONTH(paste!C1760)</f>
        <v/>
      </c>
      <c r="J1758">
        <f>DAY(paste!C1760)</f>
        <v/>
      </c>
      <c r="K1758">
        <f>A1758</f>
        <v/>
      </c>
      <c r="L1758">
        <f>IF(ISBLANK(VLOOKUP(paste!J1760,'得意先名 (2)'!$B$3:$F$2005,5,FALSE)),paste!P1760,IFERROR(VLOOKUP(paste!J1760,'得意先名 (2)'!$B$3:$F$2005,5,FALSE),"ZZZZZZZZZZZ"))</f>
        <v/>
      </c>
      <c r="M1758">
        <f>IF(L1758="ZZZZZZZZZZZ",paste!J1760&amp;paste!K1760&amp; "  :   "&amp;paste!M1760&amp; "  :   "&amp;paste!P1760,"")</f>
        <v/>
      </c>
      <c r="O1758" s="158" t="n"/>
      <c r="P1758">
        <f>VLOOKUP(L1758,'L_User+EndUser'!$C$2:$K$500,8,FALSE)</f>
        <v/>
      </c>
      <c r="Q1758">
        <f>VLOOKUP(L1758,'L_User+EndUser'!$C$2:$K$500,9,FALSE)</f>
        <v/>
      </c>
      <c r="R1758" s="158" t="n"/>
      <c r="T1758" s="158" t="n"/>
      <c r="V1758" s="158" t="n"/>
      <c r="AB1758">
        <f>paste!J1760</f>
        <v/>
      </c>
      <c r="AC1758">
        <f>L1758</f>
        <v/>
      </c>
      <c r="AO1758">
        <f>YEAR(paste!O1760)</f>
        <v/>
      </c>
      <c r="AP1758">
        <f>MONTH(paste!O1760)</f>
        <v/>
      </c>
      <c r="AQ1758">
        <f>DAY(paste!O1760)</f>
        <v/>
      </c>
      <c r="BD1758">
        <f>IF(paste!L1760="","",paste!L1760)</f>
        <v/>
      </c>
      <c r="BM1758" t="n">
        <v>1</v>
      </c>
      <c r="BN1758">
        <f>VLOOKUP(paste!E1760,L_Product!$A$2:$B$2001,2,FALSE)</f>
        <v/>
      </c>
      <c r="BO1758" s="21" t="n"/>
      <c r="BT1758" t="n">
        <v>2</v>
      </c>
      <c r="BU1758">
        <f>IF($BM$2=1,2,IF($BM$2=18,1))</f>
        <v/>
      </c>
      <c r="BV1758">
        <f>IF($BM$2=1,0,IF($BM$2=18,1))</f>
        <v/>
      </c>
      <c r="BW1758" t="n">
        <v>2</v>
      </c>
      <c r="BX1758" t="n">
        <v>0</v>
      </c>
      <c r="BY1758" t="n">
        <v>3</v>
      </c>
      <c r="BZ1758">
        <f>VLOOKUP(BN1758,L_Product!$B$2:$Z$2001,14,FALSE)</f>
        <v/>
      </c>
      <c r="CA1758">
        <f>paste!H1760</f>
        <v/>
      </c>
      <c r="CB1758">
        <f>BZ1758*CA1758</f>
        <v/>
      </c>
      <c r="CN1758" s="158" t="n">
        <v>1</v>
      </c>
      <c r="CO1758" s="158" t="n">
        <v>1</v>
      </c>
      <c r="CP1758" s="158" t="n">
        <v>1</v>
      </c>
      <c r="CQ1758" s="158" t="n">
        <v>1</v>
      </c>
      <c r="CR1758" s="158" t="n">
        <v>1</v>
      </c>
      <c r="CS1758" s="158" t="n">
        <v>0</v>
      </c>
      <c r="CT1758" s="158" t="n">
        <v>0</v>
      </c>
      <c r="CU1758" s="158" t="n">
        <v>0</v>
      </c>
      <c r="CV1758" s="158" t="n">
        <v>0</v>
      </c>
      <c r="CW1758" s="158" t="n">
        <v>0</v>
      </c>
      <c r="CX1758">
        <f>B1758</f>
        <v/>
      </c>
      <c r="CY1758">
        <f>C1758</f>
        <v/>
      </c>
      <c r="CZ1758">
        <f>D1758</f>
        <v/>
      </c>
      <c r="DA1758" s="158" t="n">
        <v>1900</v>
      </c>
      <c r="DB1758" s="158" t="n">
        <v>1</v>
      </c>
      <c r="DC1758" s="158" t="n">
        <v>1</v>
      </c>
      <c r="DD1758" s="158" t="n">
        <v>1900</v>
      </c>
      <c r="DE1758" s="158" t="n">
        <v>1</v>
      </c>
      <c r="DF1758" s="158" t="n">
        <v>1</v>
      </c>
      <c r="DG1758" s="158" t="n">
        <v>1900</v>
      </c>
      <c r="DH1758" s="158" t="n">
        <v>1</v>
      </c>
      <c r="DI1758" s="158" t="n">
        <v>1</v>
      </c>
      <c r="DJ1758" s="158" t="n">
        <v>1900</v>
      </c>
      <c r="DK1758" s="158" t="n">
        <v>1</v>
      </c>
      <c r="DL1758" s="158" t="n">
        <v>1</v>
      </c>
      <c r="DR1758" s="158" t="n">
        <v>2</v>
      </c>
      <c r="DS1758" s="158" t="n">
        <v>1</v>
      </c>
      <c r="DT1758" s="158" t="n">
        <v>2</v>
      </c>
      <c r="DU1758" s="158" t="n">
        <v>1</v>
      </c>
      <c r="DV1758" s="158" t="n">
        <v>3</v>
      </c>
      <c r="DW1758" s="158" t="n">
        <v>1</v>
      </c>
      <c r="DX1758" s="158" t="n">
        <v>3</v>
      </c>
      <c r="DY1758" s="158" t="n">
        <v>0</v>
      </c>
      <c r="DZ1758" s="158" t="n">
        <v>0</v>
      </c>
      <c r="EA1758" s="158" t="n">
        <v>0</v>
      </c>
      <c r="EB1758" s="158" t="n">
        <v>0</v>
      </c>
      <c r="EC1758" s="158" t="n">
        <v>0</v>
      </c>
      <c r="ED1758" s="158" t="n">
        <v>0</v>
      </c>
      <c r="EE1758" s="158" t="n">
        <v>0</v>
      </c>
      <c r="EF1758" s="158" t="n">
        <v>0</v>
      </c>
      <c r="EG1758" s="158" t="n">
        <v>0</v>
      </c>
      <c r="EH1758" s="158" t="n">
        <v>0</v>
      </c>
      <c r="EI1758" s="158" t="n">
        <v>0</v>
      </c>
      <c r="EJ1758" s="158" t="n">
        <v>0</v>
      </c>
      <c r="EK1758" s="158" t="n">
        <v>0</v>
      </c>
      <c r="EL1758" s="158" t="n">
        <v>0</v>
      </c>
      <c r="EM1758" s="158" t="n">
        <v>0</v>
      </c>
      <c r="EN1758" s="158" t="n">
        <v>0</v>
      </c>
      <c r="EO1758" s="158" t="n">
        <v>0</v>
      </c>
      <c r="EP1758" s="158" t="n">
        <v>0</v>
      </c>
      <c r="EQ1758" s="158" t="n">
        <v>0</v>
      </c>
      <c r="ER1758" s="158" t="n">
        <v>0</v>
      </c>
      <c r="ES1758" s="158" t="n">
        <v>0</v>
      </c>
      <c r="ET1758" s="158" t="n">
        <v>0</v>
      </c>
      <c r="EU1758" s="158" t="n">
        <v>0</v>
      </c>
      <c r="EV1758" s="158" t="n">
        <v>0</v>
      </c>
      <c r="EW1758" s="158" t="n">
        <v>0</v>
      </c>
      <c r="EX1758" s="158" t="n">
        <v>0</v>
      </c>
      <c r="EY1758" s="158" t="n">
        <v>0</v>
      </c>
      <c r="EZ1758" s="158" t="n">
        <v>1900</v>
      </c>
      <c r="FA1758" s="158" t="n">
        <v>1</v>
      </c>
      <c r="FB1758" s="158" t="n">
        <v>1</v>
      </c>
      <c r="FC1758" s="158" t="n">
        <v>1900</v>
      </c>
      <c r="FD1758" s="158" t="n">
        <v>1</v>
      </c>
      <c r="FE1758" s="158" t="n">
        <v>1</v>
      </c>
      <c r="FF1758" s="158" t="n">
        <v>1900</v>
      </c>
      <c r="FG1758" s="158" t="n">
        <v>1</v>
      </c>
      <c r="FH1758" s="158" t="n">
        <v>1</v>
      </c>
      <c r="FI1758" s="158" t="n">
        <v>1900</v>
      </c>
      <c r="FJ1758" s="158" t="n">
        <v>1</v>
      </c>
      <c r="FK1758" s="158" t="n">
        <v>1</v>
      </c>
      <c r="FL1758" s="158" t="n">
        <v>1900</v>
      </c>
      <c r="FM1758" s="158" t="n">
        <v>1</v>
      </c>
      <c r="FN1758" s="158" t="n">
        <v>1</v>
      </c>
      <c r="FO1758" s="158" t="n">
        <v>1900</v>
      </c>
      <c r="FP1758" s="158" t="n">
        <v>1</v>
      </c>
      <c r="FQ1758" s="158" t="n">
        <v>1</v>
      </c>
      <c r="FR1758" s="158" t="n">
        <v>1900</v>
      </c>
      <c r="FS1758" s="158" t="n">
        <v>1</v>
      </c>
      <c r="FT1758" s="158" t="n">
        <v>1</v>
      </c>
      <c r="FU1758" s="158" t="n">
        <v>1900</v>
      </c>
      <c r="FV1758" s="158" t="n">
        <v>1</v>
      </c>
      <c r="FW1758" s="158" t="n">
        <v>1</v>
      </c>
    </row>
    <row r="1759">
      <c r="A1759">
        <f>IF(F1759&gt;1,A1758,IF(AND(I1759&lt;10,paste!A1761&lt;10),RIGHT(H1759,2)&amp;"0"&amp;I1759&amp;"000"&amp;paste!A1761,IF(AND(I1759&lt;10,paste!A1761&gt;=10,paste!A1761&lt;100),RIGHT(H1759,2)&amp;"0"&amp;I1759&amp;"00"&amp;paste!A1761,IF(AND(I1759&lt;10,paste!A1761&gt;=100,paste!A1761&lt;1000),RIGHT(H1759,2)&amp;"0"&amp;I1759&amp;"0"&amp;paste!A1761,IF(AND(I1759&lt;10,paste!A1761&gt;=1000),RIGHT(H1759,2)&amp;"0"&amp;I1759&amp;paste!A1761,IF(AND(I1759&gt;=10,paste!A1761&lt;10),RIGHT(H1759,2)&amp;I1759&amp;"000"&amp;paste!A1761,IF(AND(I1759&gt;=10,paste!A1761&gt;=10,paste!A1761&lt;100),RIGHT(H1759,2)&amp;I1759&amp;"00"&amp;paste!A1761,IF(AND(I1759&gt;=10,paste!A1761&gt;=100,paste!A1761&lt;1000),RIGHT(H1759,2)&amp;I1759&amp;"0"&amp;paste!A1761,RIGHT(H1759,2)&amp;I1759&amp;paste!A1761))))))))</f>
        <v/>
      </c>
      <c r="B1759">
        <f>YEAR(paste!C1761)</f>
        <v/>
      </c>
      <c r="C1759">
        <f>MONTH(paste!C1761)</f>
        <v/>
      </c>
      <c r="D1759">
        <f>DAY(paste!C1761)</f>
        <v/>
      </c>
      <c r="E1759" s="158" t="n">
        <v>0</v>
      </c>
      <c r="F1759">
        <f>IF(AND(L1759=L1758,D1759=D1758),F1758+1,1)</f>
        <v/>
      </c>
      <c r="G1759" s="158" t="n">
        <v>0</v>
      </c>
      <c r="H1759">
        <f>YEAR(paste!C1761)</f>
        <v/>
      </c>
      <c r="I1759">
        <f>MONTH(paste!C1761)</f>
        <v/>
      </c>
      <c r="J1759">
        <f>DAY(paste!C1761)</f>
        <v/>
      </c>
      <c r="K1759">
        <f>A1759</f>
        <v/>
      </c>
      <c r="L1759">
        <f>IF(ISBLANK(VLOOKUP(paste!J1761,'得意先名 (2)'!$B$3:$F$2005,5,FALSE)),paste!P1761,IFERROR(VLOOKUP(paste!J1761,'得意先名 (2)'!$B$3:$F$2005,5,FALSE),"ZZZZZZZZZZZ"))</f>
        <v/>
      </c>
      <c r="M1759">
        <f>IF(L1759="ZZZZZZZZZZZ",paste!J1761&amp;paste!K1761&amp; "  :   "&amp;paste!M1761&amp; "  :   "&amp;paste!P1761,"")</f>
        <v/>
      </c>
      <c r="O1759" s="158" t="n"/>
      <c r="P1759">
        <f>VLOOKUP(L1759,'L_User+EndUser'!$C$2:$K$500,8,FALSE)</f>
        <v/>
      </c>
      <c r="Q1759">
        <f>VLOOKUP(L1759,'L_User+EndUser'!$C$2:$K$500,9,FALSE)</f>
        <v/>
      </c>
      <c r="R1759" s="158" t="n"/>
      <c r="T1759" s="158" t="n"/>
      <c r="V1759" s="158" t="n"/>
      <c r="AB1759">
        <f>paste!J1761</f>
        <v/>
      </c>
      <c r="AC1759">
        <f>L1759</f>
        <v/>
      </c>
      <c r="AO1759">
        <f>YEAR(paste!O1761)</f>
        <v/>
      </c>
      <c r="AP1759">
        <f>MONTH(paste!O1761)</f>
        <v/>
      </c>
      <c r="AQ1759">
        <f>DAY(paste!O1761)</f>
        <v/>
      </c>
      <c r="BD1759">
        <f>IF(paste!L1761="","",paste!L1761)</f>
        <v/>
      </c>
      <c r="BM1759" t="n">
        <v>1</v>
      </c>
      <c r="BN1759">
        <f>VLOOKUP(paste!E1761,L_Product!$A$2:$B$2001,2,FALSE)</f>
        <v/>
      </c>
      <c r="BO1759" s="21" t="n"/>
      <c r="BT1759" t="n">
        <v>2</v>
      </c>
      <c r="BU1759">
        <f>IF($BM$2=1,2,IF($BM$2=18,1))</f>
        <v/>
      </c>
      <c r="BV1759">
        <f>IF($BM$2=1,0,IF($BM$2=18,1))</f>
        <v/>
      </c>
      <c r="BW1759" t="n">
        <v>2</v>
      </c>
      <c r="BX1759" t="n">
        <v>0</v>
      </c>
      <c r="BY1759" t="n">
        <v>3</v>
      </c>
      <c r="BZ1759">
        <f>VLOOKUP(BN1759,L_Product!$B$2:$Z$2001,14,FALSE)</f>
        <v/>
      </c>
      <c r="CA1759">
        <f>paste!H1761</f>
        <v/>
      </c>
      <c r="CB1759">
        <f>BZ1759*CA1759</f>
        <v/>
      </c>
      <c r="CN1759" s="158" t="n">
        <v>1</v>
      </c>
      <c r="CO1759" s="158" t="n">
        <v>1</v>
      </c>
      <c r="CP1759" s="158" t="n">
        <v>1</v>
      </c>
      <c r="CQ1759" s="158" t="n">
        <v>1</v>
      </c>
      <c r="CR1759" s="158" t="n">
        <v>1</v>
      </c>
      <c r="CS1759" s="158" t="n">
        <v>0</v>
      </c>
      <c r="CT1759" s="158" t="n">
        <v>0</v>
      </c>
      <c r="CU1759" s="158" t="n">
        <v>0</v>
      </c>
      <c r="CV1759" s="158" t="n">
        <v>0</v>
      </c>
      <c r="CW1759" s="158" t="n">
        <v>0</v>
      </c>
      <c r="CX1759">
        <f>B1759</f>
        <v/>
      </c>
      <c r="CY1759">
        <f>C1759</f>
        <v/>
      </c>
      <c r="CZ1759">
        <f>D1759</f>
        <v/>
      </c>
      <c r="DA1759" s="158" t="n">
        <v>1900</v>
      </c>
      <c r="DB1759" s="158" t="n">
        <v>1</v>
      </c>
      <c r="DC1759" s="158" t="n">
        <v>1</v>
      </c>
      <c r="DD1759" s="158" t="n">
        <v>1900</v>
      </c>
      <c r="DE1759" s="158" t="n">
        <v>1</v>
      </c>
      <c r="DF1759" s="158" t="n">
        <v>1</v>
      </c>
      <c r="DG1759" s="158" t="n">
        <v>1900</v>
      </c>
      <c r="DH1759" s="158" t="n">
        <v>1</v>
      </c>
      <c r="DI1759" s="158" t="n">
        <v>1</v>
      </c>
      <c r="DJ1759" s="158" t="n">
        <v>1900</v>
      </c>
      <c r="DK1759" s="158" t="n">
        <v>1</v>
      </c>
      <c r="DL1759" s="158" t="n">
        <v>1</v>
      </c>
      <c r="DR1759" s="158" t="n">
        <v>2</v>
      </c>
      <c r="DS1759" s="158" t="n">
        <v>1</v>
      </c>
      <c r="DT1759" s="158" t="n">
        <v>2</v>
      </c>
      <c r="DU1759" s="158" t="n">
        <v>1</v>
      </c>
      <c r="DV1759" s="158" t="n">
        <v>3</v>
      </c>
      <c r="DW1759" s="158" t="n">
        <v>1</v>
      </c>
      <c r="DX1759" s="158" t="n">
        <v>3</v>
      </c>
      <c r="DY1759" s="158" t="n">
        <v>0</v>
      </c>
      <c r="DZ1759" s="158" t="n">
        <v>0</v>
      </c>
      <c r="EA1759" s="158" t="n">
        <v>0</v>
      </c>
      <c r="EB1759" s="158" t="n">
        <v>0</v>
      </c>
      <c r="EC1759" s="158" t="n">
        <v>0</v>
      </c>
      <c r="ED1759" s="158" t="n">
        <v>0</v>
      </c>
      <c r="EE1759" s="158" t="n">
        <v>0</v>
      </c>
      <c r="EF1759" s="158" t="n">
        <v>0</v>
      </c>
      <c r="EG1759" s="158" t="n">
        <v>0</v>
      </c>
      <c r="EH1759" s="158" t="n">
        <v>0</v>
      </c>
      <c r="EI1759" s="158" t="n">
        <v>0</v>
      </c>
      <c r="EJ1759" s="158" t="n">
        <v>0</v>
      </c>
      <c r="EK1759" s="158" t="n">
        <v>0</v>
      </c>
      <c r="EL1759" s="158" t="n">
        <v>0</v>
      </c>
      <c r="EM1759" s="158" t="n">
        <v>0</v>
      </c>
      <c r="EN1759" s="158" t="n">
        <v>0</v>
      </c>
      <c r="EO1759" s="158" t="n">
        <v>0</v>
      </c>
      <c r="EP1759" s="158" t="n">
        <v>0</v>
      </c>
      <c r="EQ1759" s="158" t="n">
        <v>0</v>
      </c>
      <c r="ER1759" s="158" t="n">
        <v>0</v>
      </c>
      <c r="ES1759" s="158" t="n">
        <v>0</v>
      </c>
      <c r="ET1759" s="158" t="n">
        <v>0</v>
      </c>
      <c r="EU1759" s="158" t="n">
        <v>0</v>
      </c>
      <c r="EV1759" s="158" t="n">
        <v>0</v>
      </c>
      <c r="EW1759" s="158" t="n">
        <v>0</v>
      </c>
      <c r="EX1759" s="158" t="n">
        <v>0</v>
      </c>
      <c r="EY1759" s="158" t="n">
        <v>0</v>
      </c>
      <c r="EZ1759" s="158" t="n">
        <v>1900</v>
      </c>
      <c r="FA1759" s="158" t="n">
        <v>1</v>
      </c>
      <c r="FB1759" s="158" t="n">
        <v>1</v>
      </c>
      <c r="FC1759" s="158" t="n">
        <v>1900</v>
      </c>
      <c r="FD1759" s="158" t="n">
        <v>1</v>
      </c>
      <c r="FE1759" s="158" t="n">
        <v>1</v>
      </c>
      <c r="FF1759" s="158" t="n">
        <v>1900</v>
      </c>
      <c r="FG1759" s="158" t="n">
        <v>1</v>
      </c>
      <c r="FH1759" s="158" t="n">
        <v>1</v>
      </c>
      <c r="FI1759" s="158" t="n">
        <v>1900</v>
      </c>
      <c r="FJ1759" s="158" t="n">
        <v>1</v>
      </c>
      <c r="FK1759" s="158" t="n">
        <v>1</v>
      </c>
      <c r="FL1759" s="158" t="n">
        <v>1900</v>
      </c>
      <c r="FM1759" s="158" t="n">
        <v>1</v>
      </c>
      <c r="FN1759" s="158" t="n">
        <v>1</v>
      </c>
      <c r="FO1759" s="158" t="n">
        <v>1900</v>
      </c>
      <c r="FP1759" s="158" t="n">
        <v>1</v>
      </c>
      <c r="FQ1759" s="158" t="n">
        <v>1</v>
      </c>
      <c r="FR1759" s="158" t="n">
        <v>1900</v>
      </c>
      <c r="FS1759" s="158" t="n">
        <v>1</v>
      </c>
      <c r="FT1759" s="158" t="n">
        <v>1</v>
      </c>
      <c r="FU1759" s="158" t="n">
        <v>1900</v>
      </c>
      <c r="FV1759" s="158" t="n">
        <v>1</v>
      </c>
      <c r="FW1759" s="158" t="n">
        <v>1</v>
      </c>
    </row>
    <row r="1760">
      <c r="A1760">
        <f>IF(F1760&gt;1,A1759,IF(AND(I1760&lt;10,paste!A1762&lt;10),RIGHT(H1760,2)&amp;"0"&amp;I1760&amp;"000"&amp;paste!A1762,IF(AND(I1760&lt;10,paste!A1762&gt;=10,paste!A1762&lt;100),RIGHT(H1760,2)&amp;"0"&amp;I1760&amp;"00"&amp;paste!A1762,IF(AND(I1760&lt;10,paste!A1762&gt;=100,paste!A1762&lt;1000),RIGHT(H1760,2)&amp;"0"&amp;I1760&amp;"0"&amp;paste!A1762,IF(AND(I1760&lt;10,paste!A1762&gt;=1000),RIGHT(H1760,2)&amp;"0"&amp;I1760&amp;paste!A1762,IF(AND(I1760&gt;=10,paste!A1762&lt;10),RIGHT(H1760,2)&amp;I1760&amp;"000"&amp;paste!A1762,IF(AND(I1760&gt;=10,paste!A1762&gt;=10,paste!A1762&lt;100),RIGHT(H1760,2)&amp;I1760&amp;"00"&amp;paste!A1762,IF(AND(I1760&gt;=10,paste!A1762&gt;=100,paste!A1762&lt;1000),RIGHT(H1760,2)&amp;I1760&amp;"0"&amp;paste!A1762,RIGHT(H1760,2)&amp;I1760&amp;paste!A1762))))))))</f>
        <v/>
      </c>
      <c r="B1760">
        <f>YEAR(paste!C1762)</f>
        <v/>
      </c>
      <c r="C1760">
        <f>MONTH(paste!C1762)</f>
        <v/>
      </c>
      <c r="D1760">
        <f>DAY(paste!C1762)</f>
        <v/>
      </c>
      <c r="E1760" s="158" t="n">
        <v>0</v>
      </c>
      <c r="F1760">
        <f>IF(AND(L1760=L1759,D1760=D1759),F1759+1,1)</f>
        <v/>
      </c>
      <c r="G1760" s="158" t="n">
        <v>0</v>
      </c>
      <c r="H1760">
        <f>YEAR(paste!C1762)</f>
        <v/>
      </c>
      <c r="I1760">
        <f>MONTH(paste!C1762)</f>
        <v/>
      </c>
      <c r="J1760">
        <f>DAY(paste!C1762)</f>
        <v/>
      </c>
      <c r="K1760">
        <f>A1760</f>
        <v/>
      </c>
      <c r="L1760">
        <f>IF(ISBLANK(VLOOKUP(paste!J1762,'得意先名 (2)'!$B$3:$F$2005,5,FALSE)),paste!P1762,IFERROR(VLOOKUP(paste!J1762,'得意先名 (2)'!$B$3:$F$2005,5,FALSE),"ZZZZZZZZZZZ"))</f>
        <v/>
      </c>
      <c r="M1760">
        <f>IF(L1760="ZZZZZZZZZZZ",paste!J1762&amp;paste!K1762&amp; "  :   "&amp;paste!M1762&amp; "  :   "&amp;paste!P1762,"")</f>
        <v/>
      </c>
      <c r="O1760" s="158" t="n"/>
      <c r="P1760">
        <f>VLOOKUP(L1760,'L_User+EndUser'!$C$2:$K$500,8,FALSE)</f>
        <v/>
      </c>
      <c r="Q1760">
        <f>VLOOKUP(L1760,'L_User+EndUser'!$C$2:$K$500,9,FALSE)</f>
        <v/>
      </c>
      <c r="R1760" s="158" t="n"/>
      <c r="T1760" s="158" t="n"/>
      <c r="V1760" s="158" t="n"/>
      <c r="AB1760">
        <f>paste!J1762</f>
        <v/>
      </c>
      <c r="AC1760">
        <f>L1760</f>
        <v/>
      </c>
      <c r="AO1760">
        <f>YEAR(paste!O1762)</f>
        <v/>
      </c>
      <c r="AP1760">
        <f>MONTH(paste!O1762)</f>
        <v/>
      </c>
      <c r="AQ1760">
        <f>DAY(paste!O1762)</f>
        <v/>
      </c>
      <c r="BD1760">
        <f>IF(paste!L1762="","",paste!L1762)</f>
        <v/>
      </c>
      <c r="BM1760" t="n">
        <v>1</v>
      </c>
      <c r="BN1760">
        <f>VLOOKUP(paste!E1762,L_Product!$A$2:$B$2001,2,FALSE)</f>
        <v/>
      </c>
      <c r="BO1760" s="21" t="n"/>
      <c r="BT1760" t="n">
        <v>2</v>
      </c>
      <c r="BU1760">
        <f>IF($BM$2=1,2,IF($BM$2=18,1))</f>
        <v/>
      </c>
      <c r="BV1760">
        <f>IF($BM$2=1,0,IF($BM$2=18,1))</f>
        <v/>
      </c>
      <c r="BW1760" t="n">
        <v>2</v>
      </c>
      <c r="BX1760" t="n">
        <v>0</v>
      </c>
      <c r="BY1760" t="n">
        <v>3</v>
      </c>
      <c r="BZ1760">
        <f>VLOOKUP(BN1760,L_Product!$B$2:$Z$2001,14,FALSE)</f>
        <v/>
      </c>
      <c r="CA1760">
        <f>paste!H1762</f>
        <v/>
      </c>
      <c r="CB1760">
        <f>BZ1760*CA1760</f>
        <v/>
      </c>
      <c r="CN1760" s="158" t="n">
        <v>1</v>
      </c>
      <c r="CO1760" s="158" t="n">
        <v>1</v>
      </c>
      <c r="CP1760" s="158" t="n">
        <v>1</v>
      </c>
      <c r="CQ1760" s="158" t="n">
        <v>1</v>
      </c>
      <c r="CR1760" s="158" t="n">
        <v>1</v>
      </c>
      <c r="CS1760" s="158" t="n">
        <v>0</v>
      </c>
      <c r="CT1760" s="158" t="n">
        <v>0</v>
      </c>
      <c r="CU1760" s="158" t="n">
        <v>0</v>
      </c>
      <c r="CV1760" s="158" t="n">
        <v>0</v>
      </c>
      <c r="CW1760" s="158" t="n">
        <v>0</v>
      </c>
      <c r="CX1760">
        <f>B1760</f>
        <v/>
      </c>
      <c r="CY1760">
        <f>C1760</f>
        <v/>
      </c>
      <c r="CZ1760">
        <f>D1760</f>
        <v/>
      </c>
      <c r="DA1760" s="158" t="n">
        <v>1900</v>
      </c>
      <c r="DB1760" s="158" t="n">
        <v>1</v>
      </c>
      <c r="DC1760" s="158" t="n">
        <v>1</v>
      </c>
      <c r="DD1760" s="158" t="n">
        <v>1900</v>
      </c>
      <c r="DE1760" s="158" t="n">
        <v>1</v>
      </c>
      <c r="DF1760" s="158" t="n">
        <v>1</v>
      </c>
      <c r="DG1760" s="158" t="n">
        <v>1900</v>
      </c>
      <c r="DH1760" s="158" t="n">
        <v>1</v>
      </c>
      <c r="DI1760" s="158" t="n">
        <v>1</v>
      </c>
      <c r="DJ1760" s="158" t="n">
        <v>1900</v>
      </c>
      <c r="DK1760" s="158" t="n">
        <v>1</v>
      </c>
      <c r="DL1760" s="158" t="n">
        <v>1</v>
      </c>
      <c r="DR1760" s="158" t="n">
        <v>2</v>
      </c>
      <c r="DS1760" s="158" t="n">
        <v>1</v>
      </c>
      <c r="DT1760" s="158" t="n">
        <v>2</v>
      </c>
      <c r="DU1760" s="158" t="n">
        <v>1</v>
      </c>
      <c r="DV1760" s="158" t="n">
        <v>3</v>
      </c>
      <c r="DW1760" s="158" t="n">
        <v>1</v>
      </c>
      <c r="DX1760" s="158" t="n">
        <v>3</v>
      </c>
      <c r="DY1760" s="158" t="n">
        <v>0</v>
      </c>
      <c r="DZ1760" s="158" t="n">
        <v>0</v>
      </c>
      <c r="EA1760" s="158" t="n">
        <v>0</v>
      </c>
      <c r="EB1760" s="158" t="n">
        <v>0</v>
      </c>
      <c r="EC1760" s="158" t="n">
        <v>0</v>
      </c>
      <c r="ED1760" s="158" t="n">
        <v>0</v>
      </c>
      <c r="EE1760" s="158" t="n">
        <v>0</v>
      </c>
      <c r="EF1760" s="158" t="n">
        <v>0</v>
      </c>
      <c r="EG1760" s="158" t="n">
        <v>0</v>
      </c>
      <c r="EH1760" s="158" t="n">
        <v>0</v>
      </c>
      <c r="EI1760" s="158" t="n">
        <v>0</v>
      </c>
      <c r="EJ1760" s="158" t="n">
        <v>0</v>
      </c>
      <c r="EK1760" s="158" t="n">
        <v>0</v>
      </c>
      <c r="EL1760" s="158" t="n">
        <v>0</v>
      </c>
      <c r="EM1760" s="158" t="n">
        <v>0</v>
      </c>
      <c r="EN1760" s="158" t="n">
        <v>0</v>
      </c>
      <c r="EO1760" s="158" t="n">
        <v>0</v>
      </c>
      <c r="EP1760" s="158" t="n">
        <v>0</v>
      </c>
      <c r="EQ1760" s="158" t="n">
        <v>0</v>
      </c>
      <c r="ER1760" s="158" t="n">
        <v>0</v>
      </c>
      <c r="ES1760" s="158" t="n">
        <v>0</v>
      </c>
      <c r="ET1760" s="158" t="n">
        <v>0</v>
      </c>
      <c r="EU1760" s="158" t="n">
        <v>0</v>
      </c>
      <c r="EV1760" s="158" t="n">
        <v>0</v>
      </c>
      <c r="EW1760" s="158" t="n">
        <v>0</v>
      </c>
      <c r="EX1760" s="158" t="n">
        <v>0</v>
      </c>
      <c r="EY1760" s="158" t="n">
        <v>0</v>
      </c>
      <c r="EZ1760" s="158" t="n">
        <v>1900</v>
      </c>
      <c r="FA1760" s="158" t="n">
        <v>1</v>
      </c>
      <c r="FB1760" s="158" t="n">
        <v>1</v>
      </c>
      <c r="FC1760" s="158" t="n">
        <v>1900</v>
      </c>
      <c r="FD1760" s="158" t="n">
        <v>1</v>
      </c>
      <c r="FE1760" s="158" t="n">
        <v>1</v>
      </c>
      <c r="FF1760" s="158" t="n">
        <v>1900</v>
      </c>
      <c r="FG1760" s="158" t="n">
        <v>1</v>
      </c>
      <c r="FH1760" s="158" t="n">
        <v>1</v>
      </c>
      <c r="FI1760" s="158" t="n">
        <v>1900</v>
      </c>
      <c r="FJ1760" s="158" t="n">
        <v>1</v>
      </c>
      <c r="FK1760" s="158" t="n">
        <v>1</v>
      </c>
      <c r="FL1760" s="158" t="n">
        <v>1900</v>
      </c>
      <c r="FM1760" s="158" t="n">
        <v>1</v>
      </c>
      <c r="FN1760" s="158" t="n">
        <v>1</v>
      </c>
      <c r="FO1760" s="158" t="n">
        <v>1900</v>
      </c>
      <c r="FP1760" s="158" t="n">
        <v>1</v>
      </c>
      <c r="FQ1760" s="158" t="n">
        <v>1</v>
      </c>
      <c r="FR1760" s="158" t="n">
        <v>1900</v>
      </c>
      <c r="FS1760" s="158" t="n">
        <v>1</v>
      </c>
      <c r="FT1760" s="158" t="n">
        <v>1</v>
      </c>
      <c r="FU1760" s="158" t="n">
        <v>1900</v>
      </c>
      <c r="FV1760" s="158" t="n">
        <v>1</v>
      </c>
      <c r="FW1760" s="158" t="n">
        <v>1</v>
      </c>
    </row>
    <row r="1761">
      <c r="A1761">
        <f>IF(F1761&gt;1,A1760,IF(AND(I1761&lt;10,paste!A1763&lt;10),RIGHT(H1761,2)&amp;"0"&amp;I1761&amp;"000"&amp;paste!A1763,IF(AND(I1761&lt;10,paste!A1763&gt;=10,paste!A1763&lt;100),RIGHT(H1761,2)&amp;"0"&amp;I1761&amp;"00"&amp;paste!A1763,IF(AND(I1761&lt;10,paste!A1763&gt;=100,paste!A1763&lt;1000),RIGHT(H1761,2)&amp;"0"&amp;I1761&amp;"0"&amp;paste!A1763,IF(AND(I1761&lt;10,paste!A1763&gt;=1000),RIGHT(H1761,2)&amp;"0"&amp;I1761&amp;paste!A1763,IF(AND(I1761&gt;=10,paste!A1763&lt;10),RIGHT(H1761,2)&amp;I1761&amp;"000"&amp;paste!A1763,IF(AND(I1761&gt;=10,paste!A1763&gt;=10,paste!A1763&lt;100),RIGHT(H1761,2)&amp;I1761&amp;"00"&amp;paste!A1763,IF(AND(I1761&gt;=10,paste!A1763&gt;=100,paste!A1763&lt;1000),RIGHT(H1761,2)&amp;I1761&amp;"0"&amp;paste!A1763,RIGHT(H1761,2)&amp;I1761&amp;paste!A1763))))))))</f>
        <v/>
      </c>
      <c r="B1761">
        <f>YEAR(paste!C1763)</f>
        <v/>
      </c>
      <c r="C1761">
        <f>MONTH(paste!C1763)</f>
        <v/>
      </c>
      <c r="D1761">
        <f>DAY(paste!C1763)</f>
        <v/>
      </c>
      <c r="E1761" s="158" t="n">
        <v>0</v>
      </c>
      <c r="F1761">
        <f>IF(AND(L1761=L1760,D1761=D1760),F1760+1,1)</f>
        <v/>
      </c>
      <c r="G1761" s="158" t="n">
        <v>0</v>
      </c>
      <c r="H1761">
        <f>YEAR(paste!C1763)</f>
        <v/>
      </c>
      <c r="I1761">
        <f>MONTH(paste!C1763)</f>
        <v/>
      </c>
      <c r="J1761">
        <f>DAY(paste!C1763)</f>
        <v/>
      </c>
      <c r="K1761">
        <f>A1761</f>
        <v/>
      </c>
      <c r="L1761">
        <f>IF(ISBLANK(VLOOKUP(paste!J1763,'得意先名 (2)'!$B$3:$F$2005,5,FALSE)),paste!P1763,IFERROR(VLOOKUP(paste!J1763,'得意先名 (2)'!$B$3:$F$2005,5,FALSE),"ZZZZZZZZZZZ"))</f>
        <v/>
      </c>
      <c r="M1761">
        <f>IF(L1761="ZZZZZZZZZZZ",paste!J1763&amp;paste!K1763&amp; "  :   "&amp;paste!M1763&amp; "  :   "&amp;paste!P1763,"")</f>
        <v/>
      </c>
      <c r="O1761" s="158" t="n"/>
      <c r="P1761">
        <f>VLOOKUP(L1761,'L_User+EndUser'!$C$2:$K$500,8,FALSE)</f>
        <v/>
      </c>
      <c r="Q1761">
        <f>VLOOKUP(L1761,'L_User+EndUser'!$C$2:$K$500,9,FALSE)</f>
        <v/>
      </c>
      <c r="R1761" s="158" t="n"/>
      <c r="T1761" s="158" t="n"/>
      <c r="V1761" s="158" t="n"/>
      <c r="AB1761">
        <f>paste!J1763</f>
        <v/>
      </c>
      <c r="AC1761">
        <f>L1761</f>
        <v/>
      </c>
      <c r="AO1761">
        <f>YEAR(paste!O1763)</f>
        <v/>
      </c>
      <c r="AP1761">
        <f>MONTH(paste!O1763)</f>
        <v/>
      </c>
      <c r="AQ1761">
        <f>DAY(paste!O1763)</f>
        <v/>
      </c>
      <c r="BD1761">
        <f>IF(paste!L1763="","",paste!L1763)</f>
        <v/>
      </c>
      <c r="BM1761" t="n">
        <v>1</v>
      </c>
      <c r="BN1761">
        <f>VLOOKUP(paste!E1763,L_Product!$A$2:$B$2001,2,FALSE)</f>
        <v/>
      </c>
      <c r="BO1761" s="21" t="n"/>
      <c r="BT1761" t="n">
        <v>2</v>
      </c>
      <c r="BU1761">
        <f>IF($BM$2=1,2,IF($BM$2=18,1))</f>
        <v/>
      </c>
      <c r="BV1761">
        <f>IF($BM$2=1,0,IF($BM$2=18,1))</f>
        <v/>
      </c>
      <c r="BW1761" t="n">
        <v>2</v>
      </c>
      <c r="BX1761" t="n">
        <v>0</v>
      </c>
      <c r="BY1761" t="n">
        <v>3</v>
      </c>
      <c r="BZ1761">
        <f>VLOOKUP(BN1761,L_Product!$B$2:$Z$2001,14,FALSE)</f>
        <v/>
      </c>
      <c r="CA1761">
        <f>paste!H1763</f>
        <v/>
      </c>
      <c r="CB1761">
        <f>BZ1761*CA1761</f>
        <v/>
      </c>
      <c r="CN1761" s="158" t="n">
        <v>1</v>
      </c>
      <c r="CO1761" s="158" t="n">
        <v>1</v>
      </c>
      <c r="CP1761" s="158" t="n">
        <v>1</v>
      </c>
      <c r="CQ1761" s="158" t="n">
        <v>1</v>
      </c>
      <c r="CR1761" s="158" t="n">
        <v>1</v>
      </c>
      <c r="CS1761" s="158" t="n">
        <v>0</v>
      </c>
      <c r="CT1761" s="158" t="n">
        <v>0</v>
      </c>
      <c r="CU1761" s="158" t="n">
        <v>0</v>
      </c>
      <c r="CV1761" s="158" t="n">
        <v>0</v>
      </c>
      <c r="CW1761" s="158" t="n">
        <v>0</v>
      </c>
      <c r="CX1761">
        <f>B1761</f>
        <v/>
      </c>
      <c r="CY1761">
        <f>C1761</f>
        <v/>
      </c>
      <c r="CZ1761">
        <f>D1761</f>
        <v/>
      </c>
      <c r="DA1761" s="158" t="n">
        <v>1900</v>
      </c>
      <c r="DB1761" s="158" t="n">
        <v>1</v>
      </c>
      <c r="DC1761" s="158" t="n">
        <v>1</v>
      </c>
      <c r="DD1761" s="158" t="n">
        <v>1900</v>
      </c>
      <c r="DE1761" s="158" t="n">
        <v>1</v>
      </c>
      <c r="DF1761" s="158" t="n">
        <v>1</v>
      </c>
      <c r="DG1761" s="158" t="n">
        <v>1900</v>
      </c>
      <c r="DH1761" s="158" t="n">
        <v>1</v>
      </c>
      <c r="DI1761" s="158" t="n">
        <v>1</v>
      </c>
      <c r="DJ1761" s="158" t="n">
        <v>1900</v>
      </c>
      <c r="DK1761" s="158" t="n">
        <v>1</v>
      </c>
      <c r="DL1761" s="158" t="n">
        <v>1</v>
      </c>
      <c r="DR1761" s="158" t="n">
        <v>2</v>
      </c>
      <c r="DS1761" s="158" t="n">
        <v>1</v>
      </c>
      <c r="DT1761" s="158" t="n">
        <v>2</v>
      </c>
      <c r="DU1761" s="158" t="n">
        <v>1</v>
      </c>
      <c r="DV1761" s="158" t="n">
        <v>3</v>
      </c>
      <c r="DW1761" s="158" t="n">
        <v>1</v>
      </c>
      <c r="DX1761" s="158" t="n">
        <v>3</v>
      </c>
      <c r="DY1761" s="158" t="n">
        <v>0</v>
      </c>
      <c r="DZ1761" s="158" t="n">
        <v>0</v>
      </c>
      <c r="EA1761" s="158" t="n">
        <v>0</v>
      </c>
      <c r="EB1761" s="158" t="n">
        <v>0</v>
      </c>
      <c r="EC1761" s="158" t="n">
        <v>0</v>
      </c>
      <c r="ED1761" s="158" t="n">
        <v>0</v>
      </c>
      <c r="EE1761" s="158" t="n">
        <v>0</v>
      </c>
      <c r="EF1761" s="158" t="n">
        <v>0</v>
      </c>
      <c r="EG1761" s="158" t="n">
        <v>0</v>
      </c>
      <c r="EH1761" s="158" t="n">
        <v>0</v>
      </c>
      <c r="EI1761" s="158" t="n">
        <v>0</v>
      </c>
      <c r="EJ1761" s="158" t="n">
        <v>0</v>
      </c>
      <c r="EK1761" s="158" t="n">
        <v>0</v>
      </c>
      <c r="EL1761" s="158" t="n">
        <v>0</v>
      </c>
      <c r="EM1761" s="158" t="n">
        <v>0</v>
      </c>
      <c r="EN1761" s="158" t="n">
        <v>0</v>
      </c>
      <c r="EO1761" s="158" t="n">
        <v>0</v>
      </c>
      <c r="EP1761" s="158" t="n">
        <v>0</v>
      </c>
      <c r="EQ1761" s="158" t="n">
        <v>0</v>
      </c>
      <c r="ER1761" s="158" t="n">
        <v>0</v>
      </c>
      <c r="ES1761" s="158" t="n">
        <v>0</v>
      </c>
      <c r="ET1761" s="158" t="n">
        <v>0</v>
      </c>
      <c r="EU1761" s="158" t="n">
        <v>0</v>
      </c>
      <c r="EV1761" s="158" t="n">
        <v>0</v>
      </c>
      <c r="EW1761" s="158" t="n">
        <v>0</v>
      </c>
      <c r="EX1761" s="158" t="n">
        <v>0</v>
      </c>
      <c r="EY1761" s="158" t="n">
        <v>0</v>
      </c>
      <c r="EZ1761" s="158" t="n">
        <v>1900</v>
      </c>
      <c r="FA1761" s="158" t="n">
        <v>1</v>
      </c>
      <c r="FB1761" s="158" t="n">
        <v>1</v>
      </c>
      <c r="FC1761" s="158" t="n">
        <v>1900</v>
      </c>
      <c r="FD1761" s="158" t="n">
        <v>1</v>
      </c>
      <c r="FE1761" s="158" t="n">
        <v>1</v>
      </c>
      <c r="FF1761" s="158" t="n">
        <v>1900</v>
      </c>
      <c r="FG1761" s="158" t="n">
        <v>1</v>
      </c>
      <c r="FH1761" s="158" t="n">
        <v>1</v>
      </c>
      <c r="FI1761" s="158" t="n">
        <v>1900</v>
      </c>
      <c r="FJ1761" s="158" t="n">
        <v>1</v>
      </c>
      <c r="FK1761" s="158" t="n">
        <v>1</v>
      </c>
      <c r="FL1761" s="158" t="n">
        <v>1900</v>
      </c>
      <c r="FM1761" s="158" t="n">
        <v>1</v>
      </c>
      <c r="FN1761" s="158" t="n">
        <v>1</v>
      </c>
      <c r="FO1761" s="158" t="n">
        <v>1900</v>
      </c>
      <c r="FP1761" s="158" t="n">
        <v>1</v>
      </c>
      <c r="FQ1761" s="158" t="n">
        <v>1</v>
      </c>
      <c r="FR1761" s="158" t="n">
        <v>1900</v>
      </c>
      <c r="FS1761" s="158" t="n">
        <v>1</v>
      </c>
      <c r="FT1761" s="158" t="n">
        <v>1</v>
      </c>
      <c r="FU1761" s="158" t="n">
        <v>1900</v>
      </c>
      <c r="FV1761" s="158" t="n">
        <v>1</v>
      </c>
      <c r="FW1761" s="158" t="n">
        <v>1</v>
      </c>
    </row>
    <row r="1762">
      <c r="A1762">
        <f>IF(F1762&gt;1,A1761,IF(AND(I1762&lt;10,paste!A1764&lt;10),RIGHT(H1762,2)&amp;"0"&amp;I1762&amp;"000"&amp;paste!A1764,IF(AND(I1762&lt;10,paste!A1764&gt;=10,paste!A1764&lt;100),RIGHT(H1762,2)&amp;"0"&amp;I1762&amp;"00"&amp;paste!A1764,IF(AND(I1762&lt;10,paste!A1764&gt;=100,paste!A1764&lt;1000),RIGHT(H1762,2)&amp;"0"&amp;I1762&amp;"0"&amp;paste!A1764,IF(AND(I1762&lt;10,paste!A1764&gt;=1000),RIGHT(H1762,2)&amp;"0"&amp;I1762&amp;paste!A1764,IF(AND(I1762&gt;=10,paste!A1764&lt;10),RIGHT(H1762,2)&amp;I1762&amp;"000"&amp;paste!A1764,IF(AND(I1762&gt;=10,paste!A1764&gt;=10,paste!A1764&lt;100),RIGHT(H1762,2)&amp;I1762&amp;"00"&amp;paste!A1764,IF(AND(I1762&gt;=10,paste!A1764&gt;=100,paste!A1764&lt;1000),RIGHT(H1762,2)&amp;I1762&amp;"0"&amp;paste!A1764,RIGHT(H1762,2)&amp;I1762&amp;paste!A1764))))))))</f>
        <v/>
      </c>
      <c r="B1762">
        <f>YEAR(paste!C1764)</f>
        <v/>
      </c>
      <c r="C1762">
        <f>MONTH(paste!C1764)</f>
        <v/>
      </c>
      <c r="D1762">
        <f>DAY(paste!C1764)</f>
        <v/>
      </c>
      <c r="E1762" s="158" t="n">
        <v>0</v>
      </c>
      <c r="F1762">
        <f>IF(AND(L1762=L1761,D1762=D1761),F1761+1,1)</f>
        <v/>
      </c>
      <c r="G1762" s="158" t="n">
        <v>0</v>
      </c>
      <c r="H1762">
        <f>YEAR(paste!C1764)</f>
        <v/>
      </c>
      <c r="I1762">
        <f>MONTH(paste!C1764)</f>
        <v/>
      </c>
      <c r="J1762">
        <f>DAY(paste!C1764)</f>
        <v/>
      </c>
      <c r="K1762">
        <f>A1762</f>
        <v/>
      </c>
      <c r="L1762">
        <f>IF(ISBLANK(VLOOKUP(paste!J1764,'得意先名 (2)'!$B$3:$F$2005,5,FALSE)),paste!P1764,IFERROR(VLOOKUP(paste!J1764,'得意先名 (2)'!$B$3:$F$2005,5,FALSE),"ZZZZZZZZZZZ"))</f>
        <v/>
      </c>
      <c r="M1762">
        <f>IF(L1762="ZZZZZZZZZZZ",paste!J1764&amp;paste!K1764&amp; "  :   "&amp;paste!M1764&amp; "  :   "&amp;paste!P1764,"")</f>
        <v/>
      </c>
      <c r="O1762" s="158" t="n"/>
      <c r="P1762">
        <f>VLOOKUP(L1762,'L_User+EndUser'!$C$2:$K$500,8,FALSE)</f>
        <v/>
      </c>
      <c r="Q1762">
        <f>VLOOKUP(L1762,'L_User+EndUser'!$C$2:$K$500,9,FALSE)</f>
        <v/>
      </c>
      <c r="R1762" s="158" t="n"/>
      <c r="T1762" s="158" t="n"/>
      <c r="V1762" s="158" t="n"/>
      <c r="AB1762">
        <f>paste!J1764</f>
        <v/>
      </c>
      <c r="AC1762">
        <f>L1762</f>
        <v/>
      </c>
      <c r="AO1762">
        <f>YEAR(paste!O1764)</f>
        <v/>
      </c>
      <c r="AP1762">
        <f>MONTH(paste!O1764)</f>
        <v/>
      </c>
      <c r="AQ1762">
        <f>DAY(paste!O1764)</f>
        <v/>
      </c>
      <c r="BD1762">
        <f>IF(paste!L1764="","",paste!L1764)</f>
        <v/>
      </c>
      <c r="BM1762" t="n">
        <v>1</v>
      </c>
      <c r="BN1762">
        <f>VLOOKUP(paste!E1764,L_Product!$A$2:$B$2001,2,FALSE)</f>
        <v/>
      </c>
      <c r="BO1762" s="21" t="n"/>
      <c r="BT1762" t="n">
        <v>2</v>
      </c>
      <c r="BU1762">
        <f>IF($BM$2=1,2,IF($BM$2=18,1))</f>
        <v/>
      </c>
      <c r="BV1762">
        <f>IF($BM$2=1,0,IF($BM$2=18,1))</f>
        <v/>
      </c>
      <c r="BW1762" t="n">
        <v>2</v>
      </c>
      <c r="BX1762" t="n">
        <v>0</v>
      </c>
      <c r="BY1762" t="n">
        <v>3</v>
      </c>
      <c r="BZ1762">
        <f>VLOOKUP(BN1762,L_Product!$B$2:$Z$2001,14,FALSE)</f>
        <v/>
      </c>
      <c r="CA1762">
        <f>paste!H1764</f>
        <v/>
      </c>
      <c r="CB1762">
        <f>BZ1762*CA1762</f>
        <v/>
      </c>
      <c r="CN1762" s="158" t="n">
        <v>1</v>
      </c>
      <c r="CO1762" s="158" t="n">
        <v>1</v>
      </c>
      <c r="CP1762" s="158" t="n">
        <v>1</v>
      </c>
      <c r="CQ1762" s="158" t="n">
        <v>1</v>
      </c>
      <c r="CR1762" s="158" t="n">
        <v>1</v>
      </c>
      <c r="CS1762" s="158" t="n">
        <v>0</v>
      </c>
      <c r="CT1762" s="158" t="n">
        <v>0</v>
      </c>
      <c r="CU1762" s="158" t="n">
        <v>0</v>
      </c>
      <c r="CV1762" s="158" t="n">
        <v>0</v>
      </c>
      <c r="CW1762" s="158" t="n">
        <v>0</v>
      </c>
      <c r="CX1762">
        <f>B1762</f>
        <v/>
      </c>
      <c r="CY1762">
        <f>C1762</f>
        <v/>
      </c>
      <c r="CZ1762">
        <f>D1762</f>
        <v/>
      </c>
      <c r="DA1762" s="158" t="n">
        <v>1900</v>
      </c>
      <c r="DB1762" s="158" t="n">
        <v>1</v>
      </c>
      <c r="DC1762" s="158" t="n">
        <v>1</v>
      </c>
      <c r="DD1762" s="158" t="n">
        <v>1900</v>
      </c>
      <c r="DE1762" s="158" t="n">
        <v>1</v>
      </c>
      <c r="DF1762" s="158" t="n">
        <v>1</v>
      </c>
      <c r="DG1762" s="158" t="n">
        <v>1900</v>
      </c>
      <c r="DH1762" s="158" t="n">
        <v>1</v>
      </c>
      <c r="DI1762" s="158" t="n">
        <v>1</v>
      </c>
      <c r="DJ1762" s="158" t="n">
        <v>1900</v>
      </c>
      <c r="DK1762" s="158" t="n">
        <v>1</v>
      </c>
      <c r="DL1762" s="158" t="n">
        <v>1</v>
      </c>
      <c r="DR1762" s="158" t="n">
        <v>2</v>
      </c>
      <c r="DS1762" s="158" t="n">
        <v>1</v>
      </c>
      <c r="DT1762" s="158" t="n">
        <v>2</v>
      </c>
      <c r="DU1762" s="158" t="n">
        <v>1</v>
      </c>
      <c r="DV1762" s="158" t="n">
        <v>3</v>
      </c>
      <c r="DW1762" s="158" t="n">
        <v>1</v>
      </c>
      <c r="DX1762" s="158" t="n">
        <v>3</v>
      </c>
      <c r="DY1762" s="158" t="n">
        <v>0</v>
      </c>
      <c r="DZ1762" s="158" t="n">
        <v>0</v>
      </c>
      <c r="EA1762" s="158" t="n">
        <v>0</v>
      </c>
      <c r="EB1762" s="158" t="n">
        <v>0</v>
      </c>
      <c r="EC1762" s="158" t="n">
        <v>0</v>
      </c>
      <c r="ED1762" s="158" t="n">
        <v>0</v>
      </c>
      <c r="EE1762" s="158" t="n">
        <v>0</v>
      </c>
      <c r="EF1762" s="158" t="n">
        <v>0</v>
      </c>
      <c r="EG1762" s="158" t="n">
        <v>0</v>
      </c>
      <c r="EH1762" s="158" t="n">
        <v>0</v>
      </c>
      <c r="EI1762" s="158" t="n">
        <v>0</v>
      </c>
      <c r="EJ1762" s="158" t="n">
        <v>0</v>
      </c>
      <c r="EK1762" s="158" t="n">
        <v>0</v>
      </c>
      <c r="EL1762" s="158" t="n">
        <v>0</v>
      </c>
      <c r="EM1762" s="158" t="n">
        <v>0</v>
      </c>
      <c r="EN1762" s="158" t="n">
        <v>0</v>
      </c>
      <c r="EO1762" s="158" t="n">
        <v>0</v>
      </c>
      <c r="EP1762" s="158" t="n">
        <v>0</v>
      </c>
      <c r="EQ1762" s="158" t="n">
        <v>0</v>
      </c>
      <c r="ER1762" s="158" t="n">
        <v>0</v>
      </c>
      <c r="ES1762" s="158" t="n">
        <v>0</v>
      </c>
      <c r="ET1762" s="158" t="n">
        <v>0</v>
      </c>
      <c r="EU1762" s="158" t="n">
        <v>0</v>
      </c>
      <c r="EV1762" s="158" t="n">
        <v>0</v>
      </c>
      <c r="EW1762" s="158" t="n">
        <v>0</v>
      </c>
      <c r="EX1762" s="158" t="n">
        <v>0</v>
      </c>
      <c r="EY1762" s="158" t="n">
        <v>0</v>
      </c>
      <c r="EZ1762" s="158" t="n">
        <v>1900</v>
      </c>
      <c r="FA1762" s="158" t="n">
        <v>1</v>
      </c>
      <c r="FB1762" s="158" t="n">
        <v>1</v>
      </c>
      <c r="FC1762" s="158" t="n">
        <v>1900</v>
      </c>
      <c r="FD1762" s="158" t="n">
        <v>1</v>
      </c>
      <c r="FE1762" s="158" t="n">
        <v>1</v>
      </c>
      <c r="FF1762" s="158" t="n">
        <v>1900</v>
      </c>
      <c r="FG1762" s="158" t="n">
        <v>1</v>
      </c>
      <c r="FH1762" s="158" t="n">
        <v>1</v>
      </c>
      <c r="FI1762" s="158" t="n">
        <v>1900</v>
      </c>
      <c r="FJ1762" s="158" t="n">
        <v>1</v>
      </c>
      <c r="FK1762" s="158" t="n">
        <v>1</v>
      </c>
      <c r="FL1762" s="158" t="n">
        <v>1900</v>
      </c>
      <c r="FM1762" s="158" t="n">
        <v>1</v>
      </c>
      <c r="FN1762" s="158" t="n">
        <v>1</v>
      </c>
      <c r="FO1762" s="158" t="n">
        <v>1900</v>
      </c>
      <c r="FP1762" s="158" t="n">
        <v>1</v>
      </c>
      <c r="FQ1762" s="158" t="n">
        <v>1</v>
      </c>
      <c r="FR1762" s="158" t="n">
        <v>1900</v>
      </c>
      <c r="FS1762" s="158" t="n">
        <v>1</v>
      </c>
      <c r="FT1762" s="158" t="n">
        <v>1</v>
      </c>
      <c r="FU1762" s="158" t="n">
        <v>1900</v>
      </c>
      <c r="FV1762" s="158" t="n">
        <v>1</v>
      </c>
      <c r="FW1762" s="158" t="n">
        <v>1</v>
      </c>
    </row>
    <row r="1763">
      <c r="A1763">
        <f>IF(F1763&gt;1,A1762,IF(AND(I1763&lt;10,paste!A1765&lt;10),RIGHT(H1763,2)&amp;"0"&amp;I1763&amp;"000"&amp;paste!A1765,IF(AND(I1763&lt;10,paste!A1765&gt;=10,paste!A1765&lt;100),RIGHT(H1763,2)&amp;"0"&amp;I1763&amp;"00"&amp;paste!A1765,IF(AND(I1763&lt;10,paste!A1765&gt;=100,paste!A1765&lt;1000),RIGHT(H1763,2)&amp;"0"&amp;I1763&amp;"0"&amp;paste!A1765,IF(AND(I1763&lt;10,paste!A1765&gt;=1000),RIGHT(H1763,2)&amp;"0"&amp;I1763&amp;paste!A1765,IF(AND(I1763&gt;=10,paste!A1765&lt;10),RIGHT(H1763,2)&amp;I1763&amp;"000"&amp;paste!A1765,IF(AND(I1763&gt;=10,paste!A1765&gt;=10,paste!A1765&lt;100),RIGHT(H1763,2)&amp;I1763&amp;"00"&amp;paste!A1765,IF(AND(I1763&gt;=10,paste!A1765&gt;=100,paste!A1765&lt;1000),RIGHT(H1763,2)&amp;I1763&amp;"0"&amp;paste!A1765,RIGHT(H1763,2)&amp;I1763&amp;paste!A1765))))))))</f>
        <v/>
      </c>
      <c r="B1763">
        <f>YEAR(paste!C1765)</f>
        <v/>
      </c>
      <c r="C1763">
        <f>MONTH(paste!C1765)</f>
        <v/>
      </c>
      <c r="D1763">
        <f>DAY(paste!C1765)</f>
        <v/>
      </c>
      <c r="E1763" s="158" t="n">
        <v>0</v>
      </c>
      <c r="F1763">
        <f>IF(AND(L1763=L1762,D1763=D1762),F1762+1,1)</f>
        <v/>
      </c>
      <c r="G1763" s="158" t="n">
        <v>0</v>
      </c>
      <c r="H1763">
        <f>YEAR(paste!C1765)</f>
        <v/>
      </c>
      <c r="I1763">
        <f>MONTH(paste!C1765)</f>
        <v/>
      </c>
      <c r="J1763">
        <f>DAY(paste!C1765)</f>
        <v/>
      </c>
      <c r="K1763">
        <f>A1763</f>
        <v/>
      </c>
      <c r="L1763">
        <f>IF(ISBLANK(VLOOKUP(paste!J1765,'得意先名 (2)'!$B$3:$F$2005,5,FALSE)),paste!P1765,IFERROR(VLOOKUP(paste!J1765,'得意先名 (2)'!$B$3:$F$2005,5,FALSE),"ZZZZZZZZZZZ"))</f>
        <v/>
      </c>
      <c r="M1763">
        <f>IF(L1763="ZZZZZZZZZZZ",paste!J1765&amp;paste!K1765&amp; "  :   "&amp;paste!M1765&amp; "  :   "&amp;paste!P1765,"")</f>
        <v/>
      </c>
      <c r="O1763" s="158" t="n"/>
      <c r="P1763">
        <f>VLOOKUP(L1763,'L_User+EndUser'!$C$2:$K$500,8,FALSE)</f>
        <v/>
      </c>
      <c r="Q1763">
        <f>VLOOKUP(L1763,'L_User+EndUser'!$C$2:$K$500,9,FALSE)</f>
        <v/>
      </c>
      <c r="R1763" s="158" t="n"/>
      <c r="T1763" s="158" t="n"/>
      <c r="V1763" s="158" t="n"/>
      <c r="AB1763">
        <f>paste!J1765</f>
        <v/>
      </c>
      <c r="AC1763">
        <f>L1763</f>
        <v/>
      </c>
      <c r="AO1763">
        <f>YEAR(paste!O1765)</f>
        <v/>
      </c>
      <c r="AP1763">
        <f>MONTH(paste!O1765)</f>
        <v/>
      </c>
      <c r="AQ1763">
        <f>DAY(paste!O1765)</f>
        <v/>
      </c>
      <c r="BD1763">
        <f>IF(paste!L1765="","",paste!L1765)</f>
        <v/>
      </c>
      <c r="BM1763" t="n">
        <v>1</v>
      </c>
      <c r="BN1763">
        <f>VLOOKUP(paste!E1765,L_Product!$A$2:$B$2001,2,FALSE)</f>
        <v/>
      </c>
      <c r="BO1763" s="21" t="n"/>
      <c r="BT1763" t="n">
        <v>2</v>
      </c>
      <c r="BU1763">
        <f>IF($BM$2=1,2,IF($BM$2=18,1))</f>
        <v/>
      </c>
      <c r="BV1763">
        <f>IF($BM$2=1,0,IF($BM$2=18,1))</f>
        <v/>
      </c>
      <c r="BW1763" t="n">
        <v>2</v>
      </c>
      <c r="BX1763" t="n">
        <v>0</v>
      </c>
      <c r="BY1763" t="n">
        <v>3</v>
      </c>
      <c r="BZ1763">
        <f>VLOOKUP(BN1763,L_Product!$B$2:$Z$2001,14,FALSE)</f>
        <v/>
      </c>
      <c r="CA1763">
        <f>paste!H1765</f>
        <v/>
      </c>
      <c r="CB1763">
        <f>BZ1763*CA1763</f>
        <v/>
      </c>
      <c r="CN1763" s="158" t="n">
        <v>1</v>
      </c>
      <c r="CO1763" s="158" t="n">
        <v>1</v>
      </c>
      <c r="CP1763" s="158" t="n">
        <v>1</v>
      </c>
      <c r="CQ1763" s="158" t="n">
        <v>1</v>
      </c>
      <c r="CR1763" s="158" t="n">
        <v>1</v>
      </c>
      <c r="CS1763" s="158" t="n">
        <v>0</v>
      </c>
      <c r="CT1763" s="158" t="n">
        <v>0</v>
      </c>
      <c r="CU1763" s="158" t="n">
        <v>0</v>
      </c>
      <c r="CV1763" s="158" t="n">
        <v>0</v>
      </c>
      <c r="CW1763" s="158" t="n">
        <v>0</v>
      </c>
      <c r="CX1763">
        <f>B1763</f>
        <v/>
      </c>
      <c r="CY1763">
        <f>C1763</f>
        <v/>
      </c>
      <c r="CZ1763">
        <f>D1763</f>
        <v/>
      </c>
      <c r="DA1763" s="158" t="n">
        <v>1900</v>
      </c>
      <c r="DB1763" s="158" t="n">
        <v>1</v>
      </c>
      <c r="DC1763" s="158" t="n">
        <v>1</v>
      </c>
      <c r="DD1763" s="158" t="n">
        <v>1900</v>
      </c>
      <c r="DE1763" s="158" t="n">
        <v>1</v>
      </c>
      <c r="DF1763" s="158" t="n">
        <v>1</v>
      </c>
      <c r="DG1763" s="158" t="n">
        <v>1900</v>
      </c>
      <c r="DH1763" s="158" t="n">
        <v>1</v>
      </c>
      <c r="DI1763" s="158" t="n">
        <v>1</v>
      </c>
      <c r="DJ1763" s="158" t="n">
        <v>1900</v>
      </c>
      <c r="DK1763" s="158" t="n">
        <v>1</v>
      </c>
      <c r="DL1763" s="158" t="n">
        <v>1</v>
      </c>
      <c r="DR1763" s="158" t="n">
        <v>2</v>
      </c>
      <c r="DS1763" s="158" t="n">
        <v>1</v>
      </c>
      <c r="DT1763" s="158" t="n">
        <v>2</v>
      </c>
      <c r="DU1763" s="158" t="n">
        <v>1</v>
      </c>
      <c r="DV1763" s="158" t="n">
        <v>3</v>
      </c>
      <c r="DW1763" s="158" t="n">
        <v>1</v>
      </c>
      <c r="DX1763" s="158" t="n">
        <v>3</v>
      </c>
      <c r="DY1763" s="158" t="n">
        <v>0</v>
      </c>
      <c r="DZ1763" s="158" t="n">
        <v>0</v>
      </c>
      <c r="EA1763" s="158" t="n">
        <v>0</v>
      </c>
      <c r="EB1763" s="158" t="n">
        <v>0</v>
      </c>
      <c r="EC1763" s="158" t="n">
        <v>0</v>
      </c>
      <c r="ED1763" s="158" t="n">
        <v>0</v>
      </c>
      <c r="EE1763" s="158" t="n">
        <v>0</v>
      </c>
      <c r="EF1763" s="158" t="n">
        <v>0</v>
      </c>
      <c r="EG1763" s="158" t="n">
        <v>0</v>
      </c>
      <c r="EH1763" s="158" t="n">
        <v>0</v>
      </c>
      <c r="EI1763" s="158" t="n">
        <v>0</v>
      </c>
      <c r="EJ1763" s="158" t="n">
        <v>0</v>
      </c>
      <c r="EK1763" s="158" t="n">
        <v>0</v>
      </c>
      <c r="EL1763" s="158" t="n">
        <v>0</v>
      </c>
      <c r="EM1763" s="158" t="n">
        <v>0</v>
      </c>
      <c r="EN1763" s="158" t="n">
        <v>0</v>
      </c>
      <c r="EO1763" s="158" t="n">
        <v>0</v>
      </c>
      <c r="EP1763" s="158" t="n">
        <v>0</v>
      </c>
      <c r="EQ1763" s="158" t="n">
        <v>0</v>
      </c>
      <c r="ER1763" s="158" t="n">
        <v>0</v>
      </c>
      <c r="ES1763" s="158" t="n">
        <v>0</v>
      </c>
      <c r="ET1763" s="158" t="n">
        <v>0</v>
      </c>
      <c r="EU1763" s="158" t="n">
        <v>0</v>
      </c>
      <c r="EV1763" s="158" t="n">
        <v>0</v>
      </c>
      <c r="EW1763" s="158" t="n">
        <v>0</v>
      </c>
      <c r="EX1763" s="158" t="n">
        <v>0</v>
      </c>
      <c r="EY1763" s="158" t="n">
        <v>0</v>
      </c>
      <c r="EZ1763" s="158" t="n">
        <v>1900</v>
      </c>
      <c r="FA1763" s="158" t="n">
        <v>1</v>
      </c>
      <c r="FB1763" s="158" t="n">
        <v>1</v>
      </c>
      <c r="FC1763" s="158" t="n">
        <v>1900</v>
      </c>
      <c r="FD1763" s="158" t="n">
        <v>1</v>
      </c>
      <c r="FE1763" s="158" t="n">
        <v>1</v>
      </c>
      <c r="FF1763" s="158" t="n">
        <v>1900</v>
      </c>
      <c r="FG1763" s="158" t="n">
        <v>1</v>
      </c>
      <c r="FH1763" s="158" t="n">
        <v>1</v>
      </c>
      <c r="FI1763" s="158" t="n">
        <v>1900</v>
      </c>
      <c r="FJ1763" s="158" t="n">
        <v>1</v>
      </c>
      <c r="FK1763" s="158" t="n">
        <v>1</v>
      </c>
      <c r="FL1763" s="158" t="n">
        <v>1900</v>
      </c>
      <c r="FM1763" s="158" t="n">
        <v>1</v>
      </c>
      <c r="FN1763" s="158" t="n">
        <v>1</v>
      </c>
      <c r="FO1763" s="158" t="n">
        <v>1900</v>
      </c>
      <c r="FP1763" s="158" t="n">
        <v>1</v>
      </c>
      <c r="FQ1763" s="158" t="n">
        <v>1</v>
      </c>
      <c r="FR1763" s="158" t="n">
        <v>1900</v>
      </c>
      <c r="FS1763" s="158" t="n">
        <v>1</v>
      </c>
      <c r="FT1763" s="158" t="n">
        <v>1</v>
      </c>
      <c r="FU1763" s="158" t="n">
        <v>1900</v>
      </c>
      <c r="FV1763" s="158" t="n">
        <v>1</v>
      </c>
      <c r="FW1763" s="158" t="n">
        <v>1</v>
      </c>
    </row>
    <row r="1764">
      <c r="A1764">
        <f>IF(F1764&gt;1,A1763,IF(AND(I1764&lt;10,paste!A1766&lt;10),RIGHT(H1764,2)&amp;"0"&amp;I1764&amp;"000"&amp;paste!A1766,IF(AND(I1764&lt;10,paste!A1766&gt;=10,paste!A1766&lt;100),RIGHT(H1764,2)&amp;"0"&amp;I1764&amp;"00"&amp;paste!A1766,IF(AND(I1764&lt;10,paste!A1766&gt;=100,paste!A1766&lt;1000),RIGHT(H1764,2)&amp;"0"&amp;I1764&amp;"0"&amp;paste!A1766,IF(AND(I1764&lt;10,paste!A1766&gt;=1000),RIGHT(H1764,2)&amp;"0"&amp;I1764&amp;paste!A1766,IF(AND(I1764&gt;=10,paste!A1766&lt;10),RIGHT(H1764,2)&amp;I1764&amp;"000"&amp;paste!A1766,IF(AND(I1764&gt;=10,paste!A1766&gt;=10,paste!A1766&lt;100),RIGHT(H1764,2)&amp;I1764&amp;"00"&amp;paste!A1766,IF(AND(I1764&gt;=10,paste!A1766&gt;=100,paste!A1766&lt;1000),RIGHT(H1764,2)&amp;I1764&amp;"0"&amp;paste!A1766,RIGHT(H1764,2)&amp;I1764&amp;paste!A1766))))))))</f>
        <v/>
      </c>
      <c r="B1764">
        <f>YEAR(paste!C1766)</f>
        <v/>
      </c>
      <c r="C1764">
        <f>MONTH(paste!C1766)</f>
        <v/>
      </c>
      <c r="D1764">
        <f>DAY(paste!C1766)</f>
        <v/>
      </c>
      <c r="E1764" s="158" t="n">
        <v>0</v>
      </c>
      <c r="F1764">
        <f>IF(AND(L1764=L1763,D1764=D1763),F1763+1,1)</f>
        <v/>
      </c>
      <c r="G1764" s="158" t="n">
        <v>0</v>
      </c>
      <c r="H1764">
        <f>YEAR(paste!C1766)</f>
        <v/>
      </c>
      <c r="I1764">
        <f>MONTH(paste!C1766)</f>
        <v/>
      </c>
      <c r="J1764">
        <f>DAY(paste!C1766)</f>
        <v/>
      </c>
      <c r="K1764">
        <f>A1764</f>
        <v/>
      </c>
      <c r="L1764">
        <f>IF(ISBLANK(VLOOKUP(paste!J1766,'得意先名 (2)'!$B$3:$F$2005,5,FALSE)),paste!P1766,IFERROR(VLOOKUP(paste!J1766,'得意先名 (2)'!$B$3:$F$2005,5,FALSE),"ZZZZZZZZZZZ"))</f>
        <v/>
      </c>
      <c r="M1764">
        <f>IF(L1764="ZZZZZZZZZZZ",paste!J1766&amp;paste!K1766&amp; "  :   "&amp;paste!M1766&amp; "  :   "&amp;paste!P1766,"")</f>
        <v/>
      </c>
      <c r="O1764" s="158" t="n"/>
      <c r="P1764">
        <f>VLOOKUP(L1764,'L_User+EndUser'!$C$2:$K$500,8,FALSE)</f>
        <v/>
      </c>
      <c r="Q1764">
        <f>VLOOKUP(L1764,'L_User+EndUser'!$C$2:$K$500,9,FALSE)</f>
        <v/>
      </c>
      <c r="R1764" s="158" t="n"/>
      <c r="T1764" s="158" t="n"/>
      <c r="V1764" s="158" t="n"/>
      <c r="AB1764">
        <f>paste!J1766</f>
        <v/>
      </c>
      <c r="AC1764">
        <f>L1764</f>
        <v/>
      </c>
      <c r="AO1764">
        <f>YEAR(paste!O1766)</f>
        <v/>
      </c>
      <c r="AP1764">
        <f>MONTH(paste!O1766)</f>
        <v/>
      </c>
      <c r="AQ1764">
        <f>DAY(paste!O1766)</f>
        <v/>
      </c>
      <c r="BD1764">
        <f>IF(paste!L1766="","",paste!L1766)</f>
        <v/>
      </c>
      <c r="BM1764" t="n">
        <v>1</v>
      </c>
      <c r="BN1764">
        <f>VLOOKUP(paste!E1766,L_Product!$A$2:$B$2001,2,FALSE)</f>
        <v/>
      </c>
      <c r="BO1764" s="21" t="n"/>
      <c r="BT1764" t="n">
        <v>2</v>
      </c>
      <c r="BU1764">
        <f>IF($BM$2=1,2,IF($BM$2=18,1))</f>
        <v/>
      </c>
      <c r="BV1764">
        <f>IF($BM$2=1,0,IF($BM$2=18,1))</f>
        <v/>
      </c>
      <c r="BW1764" t="n">
        <v>2</v>
      </c>
      <c r="BX1764" t="n">
        <v>0</v>
      </c>
      <c r="BY1764" t="n">
        <v>3</v>
      </c>
      <c r="BZ1764">
        <f>VLOOKUP(BN1764,L_Product!$B$2:$Z$2001,14,FALSE)</f>
        <v/>
      </c>
      <c r="CA1764">
        <f>paste!H1766</f>
        <v/>
      </c>
      <c r="CB1764">
        <f>BZ1764*CA1764</f>
        <v/>
      </c>
      <c r="CN1764" s="158" t="n">
        <v>1</v>
      </c>
      <c r="CO1764" s="158" t="n">
        <v>1</v>
      </c>
      <c r="CP1764" s="158" t="n">
        <v>1</v>
      </c>
      <c r="CQ1764" s="158" t="n">
        <v>1</v>
      </c>
      <c r="CR1764" s="158" t="n">
        <v>1</v>
      </c>
      <c r="CS1764" s="158" t="n">
        <v>0</v>
      </c>
      <c r="CT1764" s="158" t="n">
        <v>0</v>
      </c>
      <c r="CU1764" s="158" t="n">
        <v>0</v>
      </c>
      <c r="CV1764" s="158" t="n">
        <v>0</v>
      </c>
      <c r="CW1764" s="158" t="n">
        <v>0</v>
      </c>
      <c r="CX1764">
        <f>B1764</f>
        <v/>
      </c>
      <c r="CY1764">
        <f>C1764</f>
        <v/>
      </c>
      <c r="CZ1764">
        <f>D1764</f>
        <v/>
      </c>
      <c r="DA1764" s="158" t="n">
        <v>1900</v>
      </c>
      <c r="DB1764" s="158" t="n">
        <v>1</v>
      </c>
      <c r="DC1764" s="158" t="n">
        <v>1</v>
      </c>
      <c r="DD1764" s="158" t="n">
        <v>1900</v>
      </c>
      <c r="DE1764" s="158" t="n">
        <v>1</v>
      </c>
      <c r="DF1764" s="158" t="n">
        <v>1</v>
      </c>
      <c r="DG1764" s="158" t="n">
        <v>1900</v>
      </c>
      <c r="DH1764" s="158" t="n">
        <v>1</v>
      </c>
      <c r="DI1764" s="158" t="n">
        <v>1</v>
      </c>
      <c r="DJ1764" s="158" t="n">
        <v>1900</v>
      </c>
      <c r="DK1764" s="158" t="n">
        <v>1</v>
      </c>
      <c r="DL1764" s="158" t="n">
        <v>1</v>
      </c>
      <c r="DR1764" s="158" t="n">
        <v>2</v>
      </c>
      <c r="DS1764" s="158" t="n">
        <v>1</v>
      </c>
      <c r="DT1764" s="158" t="n">
        <v>2</v>
      </c>
      <c r="DU1764" s="158" t="n">
        <v>1</v>
      </c>
      <c r="DV1764" s="158" t="n">
        <v>3</v>
      </c>
      <c r="DW1764" s="158" t="n">
        <v>1</v>
      </c>
      <c r="DX1764" s="158" t="n">
        <v>3</v>
      </c>
      <c r="DY1764" s="158" t="n">
        <v>0</v>
      </c>
      <c r="DZ1764" s="158" t="n">
        <v>0</v>
      </c>
      <c r="EA1764" s="158" t="n">
        <v>0</v>
      </c>
      <c r="EB1764" s="158" t="n">
        <v>0</v>
      </c>
      <c r="EC1764" s="158" t="n">
        <v>0</v>
      </c>
      <c r="ED1764" s="158" t="n">
        <v>0</v>
      </c>
      <c r="EE1764" s="158" t="n">
        <v>0</v>
      </c>
      <c r="EF1764" s="158" t="n">
        <v>0</v>
      </c>
      <c r="EG1764" s="158" t="n">
        <v>0</v>
      </c>
      <c r="EH1764" s="158" t="n">
        <v>0</v>
      </c>
      <c r="EI1764" s="158" t="n">
        <v>0</v>
      </c>
      <c r="EJ1764" s="158" t="n">
        <v>0</v>
      </c>
      <c r="EK1764" s="158" t="n">
        <v>0</v>
      </c>
      <c r="EL1764" s="158" t="n">
        <v>0</v>
      </c>
      <c r="EM1764" s="158" t="n">
        <v>0</v>
      </c>
      <c r="EN1764" s="158" t="n">
        <v>0</v>
      </c>
      <c r="EO1764" s="158" t="n">
        <v>0</v>
      </c>
      <c r="EP1764" s="158" t="n">
        <v>0</v>
      </c>
      <c r="EQ1764" s="158" t="n">
        <v>0</v>
      </c>
      <c r="ER1764" s="158" t="n">
        <v>0</v>
      </c>
      <c r="ES1764" s="158" t="n">
        <v>0</v>
      </c>
      <c r="ET1764" s="158" t="n">
        <v>0</v>
      </c>
      <c r="EU1764" s="158" t="n">
        <v>0</v>
      </c>
      <c r="EV1764" s="158" t="n">
        <v>0</v>
      </c>
      <c r="EW1764" s="158" t="n">
        <v>0</v>
      </c>
      <c r="EX1764" s="158" t="n">
        <v>0</v>
      </c>
      <c r="EY1764" s="158" t="n">
        <v>0</v>
      </c>
      <c r="EZ1764" s="158" t="n">
        <v>1900</v>
      </c>
      <c r="FA1764" s="158" t="n">
        <v>1</v>
      </c>
      <c r="FB1764" s="158" t="n">
        <v>1</v>
      </c>
      <c r="FC1764" s="158" t="n">
        <v>1900</v>
      </c>
      <c r="FD1764" s="158" t="n">
        <v>1</v>
      </c>
      <c r="FE1764" s="158" t="n">
        <v>1</v>
      </c>
      <c r="FF1764" s="158" t="n">
        <v>1900</v>
      </c>
      <c r="FG1764" s="158" t="n">
        <v>1</v>
      </c>
      <c r="FH1764" s="158" t="n">
        <v>1</v>
      </c>
      <c r="FI1764" s="158" t="n">
        <v>1900</v>
      </c>
      <c r="FJ1764" s="158" t="n">
        <v>1</v>
      </c>
      <c r="FK1764" s="158" t="n">
        <v>1</v>
      </c>
      <c r="FL1764" s="158" t="n">
        <v>1900</v>
      </c>
      <c r="FM1764" s="158" t="n">
        <v>1</v>
      </c>
      <c r="FN1764" s="158" t="n">
        <v>1</v>
      </c>
      <c r="FO1764" s="158" t="n">
        <v>1900</v>
      </c>
      <c r="FP1764" s="158" t="n">
        <v>1</v>
      </c>
      <c r="FQ1764" s="158" t="n">
        <v>1</v>
      </c>
      <c r="FR1764" s="158" t="n">
        <v>1900</v>
      </c>
      <c r="FS1764" s="158" t="n">
        <v>1</v>
      </c>
      <c r="FT1764" s="158" t="n">
        <v>1</v>
      </c>
      <c r="FU1764" s="158" t="n">
        <v>1900</v>
      </c>
      <c r="FV1764" s="158" t="n">
        <v>1</v>
      </c>
      <c r="FW1764" s="158" t="n">
        <v>1</v>
      </c>
    </row>
    <row r="1765">
      <c r="A1765">
        <f>IF(F1765&gt;1,A1764,IF(AND(I1765&lt;10,paste!A1767&lt;10),RIGHT(H1765,2)&amp;"0"&amp;I1765&amp;"000"&amp;paste!A1767,IF(AND(I1765&lt;10,paste!A1767&gt;=10,paste!A1767&lt;100),RIGHT(H1765,2)&amp;"0"&amp;I1765&amp;"00"&amp;paste!A1767,IF(AND(I1765&lt;10,paste!A1767&gt;=100,paste!A1767&lt;1000),RIGHT(H1765,2)&amp;"0"&amp;I1765&amp;"0"&amp;paste!A1767,IF(AND(I1765&lt;10,paste!A1767&gt;=1000),RIGHT(H1765,2)&amp;"0"&amp;I1765&amp;paste!A1767,IF(AND(I1765&gt;=10,paste!A1767&lt;10),RIGHT(H1765,2)&amp;I1765&amp;"000"&amp;paste!A1767,IF(AND(I1765&gt;=10,paste!A1767&gt;=10,paste!A1767&lt;100),RIGHT(H1765,2)&amp;I1765&amp;"00"&amp;paste!A1767,IF(AND(I1765&gt;=10,paste!A1767&gt;=100,paste!A1767&lt;1000),RIGHT(H1765,2)&amp;I1765&amp;"0"&amp;paste!A1767,RIGHT(H1765,2)&amp;I1765&amp;paste!A1767))))))))</f>
        <v/>
      </c>
      <c r="B1765">
        <f>YEAR(paste!C1767)</f>
        <v/>
      </c>
      <c r="C1765">
        <f>MONTH(paste!C1767)</f>
        <v/>
      </c>
      <c r="D1765">
        <f>DAY(paste!C1767)</f>
        <v/>
      </c>
      <c r="E1765" s="158" t="n">
        <v>0</v>
      </c>
      <c r="F1765">
        <f>IF(AND(L1765=L1764,D1765=D1764),F1764+1,1)</f>
        <v/>
      </c>
      <c r="G1765" s="158" t="n">
        <v>0</v>
      </c>
      <c r="H1765">
        <f>YEAR(paste!C1767)</f>
        <v/>
      </c>
      <c r="I1765">
        <f>MONTH(paste!C1767)</f>
        <v/>
      </c>
      <c r="J1765">
        <f>DAY(paste!C1767)</f>
        <v/>
      </c>
      <c r="K1765">
        <f>A1765</f>
        <v/>
      </c>
      <c r="L1765">
        <f>IF(ISBLANK(VLOOKUP(paste!J1767,'得意先名 (2)'!$B$3:$F$2005,5,FALSE)),paste!P1767,IFERROR(VLOOKUP(paste!J1767,'得意先名 (2)'!$B$3:$F$2005,5,FALSE),"ZZZZZZZZZZZ"))</f>
        <v/>
      </c>
      <c r="M1765">
        <f>IF(L1765="ZZZZZZZZZZZ",paste!J1767&amp;paste!K1767&amp; "  :   "&amp;paste!M1767&amp; "  :   "&amp;paste!P1767,"")</f>
        <v/>
      </c>
      <c r="O1765" s="158" t="n"/>
      <c r="P1765">
        <f>VLOOKUP(L1765,'L_User+EndUser'!$C$2:$K$500,8,FALSE)</f>
        <v/>
      </c>
      <c r="Q1765">
        <f>VLOOKUP(L1765,'L_User+EndUser'!$C$2:$K$500,9,FALSE)</f>
        <v/>
      </c>
      <c r="R1765" s="158" t="n"/>
      <c r="T1765" s="158" t="n"/>
      <c r="V1765" s="158" t="n"/>
      <c r="AB1765">
        <f>paste!J1767</f>
        <v/>
      </c>
      <c r="AC1765">
        <f>L1765</f>
        <v/>
      </c>
      <c r="AO1765">
        <f>YEAR(paste!O1767)</f>
        <v/>
      </c>
      <c r="AP1765">
        <f>MONTH(paste!O1767)</f>
        <v/>
      </c>
      <c r="AQ1765">
        <f>DAY(paste!O1767)</f>
        <v/>
      </c>
      <c r="BD1765">
        <f>IF(paste!L1767="","",paste!L1767)</f>
        <v/>
      </c>
      <c r="BM1765" t="n">
        <v>1</v>
      </c>
      <c r="BN1765">
        <f>VLOOKUP(paste!E1767,L_Product!$A$2:$B$2001,2,FALSE)</f>
        <v/>
      </c>
      <c r="BO1765" s="21" t="n"/>
      <c r="BT1765" t="n">
        <v>2</v>
      </c>
      <c r="BU1765">
        <f>IF($BM$2=1,2,IF($BM$2=18,1))</f>
        <v/>
      </c>
      <c r="BV1765">
        <f>IF($BM$2=1,0,IF($BM$2=18,1))</f>
        <v/>
      </c>
      <c r="BW1765" t="n">
        <v>2</v>
      </c>
      <c r="BX1765" t="n">
        <v>0</v>
      </c>
      <c r="BY1765" t="n">
        <v>3</v>
      </c>
      <c r="BZ1765">
        <f>VLOOKUP(BN1765,L_Product!$B$2:$Z$2001,14,FALSE)</f>
        <v/>
      </c>
      <c r="CA1765">
        <f>paste!H1767</f>
        <v/>
      </c>
      <c r="CB1765">
        <f>BZ1765*CA1765</f>
        <v/>
      </c>
      <c r="CN1765" s="158" t="n">
        <v>1</v>
      </c>
      <c r="CO1765" s="158" t="n">
        <v>1</v>
      </c>
      <c r="CP1765" s="158" t="n">
        <v>1</v>
      </c>
      <c r="CQ1765" s="158" t="n">
        <v>1</v>
      </c>
      <c r="CR1765" s="158" t="n">
        <v>1</v>
      </c>
      <c r="CS1765" s="158" t="n">
        <v>0</v>
      </c>
      <c r="CT1765" s="158" t="n">
        <v>0</v>
      </c>
      <c r="CU1765" s="158" t="n">
        <v>0</v>
      </c>
      <c r="CV1765" s="158" t="n">
        <v>0</v>
      </c>
      <c r="CW1765" s="158" t="n">
        <v>0</v>
      </c>
      <c r="CX1765">
        <f>B1765</f>
        <v/>
      </c>
      <c r="CY1765">
        <f>C1765</f>
        <v/>
      </c>
      <c r="CZ1765">
        <f>D1765</f>
        <v/>
      </c>
      <c r="DA1765" s="158" t="n">
        <v>1900</v>
      </c>
      <c r="DB1765" s="158" t="n">
        <v>1</v>
      </c>
      <c r="DC1765" s="158" t="n">
        <v>1</v>
      </c>
      <c r="DD1765" s="158" t="n">
        <v>1900</v>
      </c>
      <c r="DE1765" s="158" t="n">
        <v>1</v>
      </c>
      <c r="DF1765" s="158" t="n">
        <v>1</v>
      </c>
      <c r="DG1765" s="158" t="n">
        <v>1900</v>
      </c>
      <c r="DH1765" s="158" t="n">
        <v>1</v>
      </c>
      <c r="DI1765" s="158" t="n">
        <v>1</v>
      </c>
      <c r="DJ1765" s="158" t="n">
        <v>1900</v>
      </c>
      <c r="DK1765" s="158" t="n">
        <v>1</v>
      </c>
      <c r="DL1765" s="158" t="n">
        <v>1</v>
      </c>
      <c r="DR1765" s="158" t="n">
        <v>2</v>
      </c>
      <c r="DS1765" s="158" t="n">
        <v>1</v>
      </c>
      <c r="DT1765" s="158" t="n">
        <v>2</v>
      </c>
      <c r="DU1765" s="158" t="n">
        <v>1</v>
      </c>
      <c r="DV1765" s="158" t="n">
        <v>3</v>
      </c>
      <c r="DW1765" s="158" t="n">
        <v>1</v>
      </c>
      <c r="DX1765" s="158" t="n">
        <v>3</v>
      </c>
      <c r="DY1765" s="158" t="n">
        <v>0</v>
      </c>
      <c r="DZ1765" s="158" t="n">
        <v>0</v>
      </c>
      <c r="EA1765" s="158" t="n">
        <v>0</v>
      </c>
      <c r="EB1765" s="158" t="n">
        <v>0</v>
      </c>
      <c r="EC1765" s="158" t="n">
        <v>0</v>
      </c>
      <c r="ED1765" s="158" t="n">
        <v>0</v>
      </c>
      <c r="EE1765" s="158" t="n">
        <v>0</v>
      </c>
      <c r="EF1765" s="158" t="n">
        <v>0</v>
      </c>
      <c r="EG1765" s="158" t="n">
        <v>0</v>
      </c>
      <c r="EH1765" s="158" t="n">
        <v>0</v>
      </c>
      <c r="EI1765" s="158" t="n">
        <v>0</v>
      </c>
      <c r="EJ1765" s="158" t="n">
        <v>0</v>
      </c>
      <c r="EK1765" s="158" t="n">
        <v>0</v>
      </c>
      <c r="EL1765" s="158" t="n">
        <v>0</v>
      </c>
      <c r="EM1765" s="158" t="n">
        <v>0</v>
      </c>
      <c r="EN1765" s="158" t="n">
        <v>0</v>
      </c>
      <c r="EO1765" s="158" t="n">
        <v>0</v>
      </c>
      <c r="EP1765" s="158" t="n">
        <v>0</v>
      </c>
      <c r="EQ1765" s="158" t="n">
        <v>0</v>
      </c>
      <c r="ER1765" s="158" t="n">
        <v>0</v>
      </c>
      <c r="ES1765" s="158" t="n">
        <v>0</v>
      </c>
      <c r="ET1765" s="158" t="n">
        <v>0</v>
      </c>
      <c r="EU1765" s="158" t="n">
        <v>0</v>
      </c>
      <c r="EV1765" s="158" t="n">
        <v>0</v>
      </c>
      <c r="EW1765" s="158" t="n">
        <v>0</v>
      </c>
      <c r="EX1765" s="158" t="n">
        <v>0</v>
      </c>
      <c r="EY1765" s="158" t="n">
        <v>0</v>
      </c>
      <c r="EZ1765" s="158" t="n">
        <v>1900</v>
      </c>
      <c r="FA1765" s="158" t="n">
        <v>1</v>
      </c>
      <c r="FB1765" s="158" t="n">
        <v>1</v>
      </c>
      <c r="FC1765" s="158" t="n">
        <v>1900</v>
      </c>
      <c r="FD1765" s="158" t="n">
        <v>1</v>
      </c>
      <c r="FE1765" s="158" t="n">
        <v>1</v>
      </c>
      <c r="FF1765" s="158" t="n">
        <v>1900</v>
      </c>
      <c r="FG1765" s="158" t="n">
        <v>1</v>
      </c>
      <c r="FH1765" s="158" t="n">
        <v>1</v>
      </c>
      <c r="FI1765" s="158" t="n">
        <v>1900</v>
      </c>
      <c r="FJ1765" s="158" t="n">
        <v>1</v>
      </c>
      <c r="FK1765" s="158" t="n">
        <v>1</v>
      </c>
      <c r="FL1765" s="158" t="n">
        <v>1900</v>
      </c>
      <c r="FM1765" s="158" t="n">
        <v>1</v>
      </c>
      <c r="FN1765" s="158" t="n">
        <v>1</v>
      </c>
      <c r="FO1765" s="158" t="n">
        <v>1900</v>
      </c>
      <c r="FP1765" s="158" t="n">
        <v>1</v>
      </c>
      <c r="FQ1765" s="158" t="n">
        <v>1</v>
      </c>
      <c r="FR1765" s="158" t="n">
        <v>1900</v>
      </c>
      <c r="FS1765" s="158" t="n">
        <v>1</v>
      </c>
      <c r="FT1765" s="158" t="n">
        <v>1</v>
      </c>
      <c r="FU1765" s="158" t="n">
        <v>1900</v>
      </c>
      <c r="FV1765" s="158" t="n">
        <v>1</v>
      </c>
      <c r="FW1765" s="158" t="n">
        <v>1</v>
      </c>
    </row>
    <row r="1766">
      <c r="A1766">
        <f>IF(F1766&gt;1,A1765,IF(AND(I1766&lt;10,paste!A1768&lt;10),RIGHT(H1766,2)&amp;"0"&amp;I1766&amp;"000"&amp;paste!A1768,IF(AND(I1766&lt;10,paste!A1768&gt;=10,paste!A1768&lt;100),RIGHT(H1766,2)&amp;"0"&amp;I1766&amp;"00"&amp;paste!A1768,IF(AND(I1766&lt;10,paste!A1768&gt;=100,paste!A1768&lt;1000),RIGHT(H1766,2)&amp;"0"&amp;I1766&amp;"0"&amp;paste!A1768,IF(AND(I1766&lt;10,paste!A1768&gt;=1000),RIGHT(H1766,2)&amp;"0"&amp;I1766&amp;paste!A1768,IF(AND(I1766&gt;=10,paste!A1768&lt;10),RIGHT(H1766,2)&amp;I1766&amp;"000"&amp;paste!A1768,IF(AND(I1766&gt;=10,paste!A1768&gt;=10,paste!A1768&lt;100),RIGHT(H1766,2)&amp;I1766&amp;"00"&amp;paste!A1768,IF(AND(I1766&gt;=10,paste!A1768&gt;=100,paste!A1768&lt;1000),RIGHT(H1766,2)&amp;I1766&amp;"0"&amp;paste!A1768,RIGHT(H1766,2)&amp;I1766&amp;paste!A1768))))))))</f>
        <v/>
      </c>
      <c r="B1766">
        <f>YEAR(paste!C1768)</f>
        <v/>
      </c>
      <c r="C1766">
        <f>MONTH(paste!C1768)</f>
        <v/>
      </c>
      <c r="D1766">
        <f>DAY(paste!C1768)</f>
        <v/>
      </c>
      <c r="E1766" s="158" t="n">
        <v>0</v>
      </c>
      <c r="F1766">
        <f>IF(AND(L1766=L1765,D1766=D1765),F1765+1,1)</f>
        <v/>
      </c>
      <c r="G1766" s="158" t="n">
        <v>0</v>
      </c>
      <c r="H1766">
        <f>YEAR(paste!C1768)</f>
        <v/>
      </c>
      <c r="I1766">
        <f>MONTH(paste!C1768)</f>
        <v/>
      </c>
      <c r="J1766">
        <f>DAY(paste!C1768)</f>
        <v/>
      </c>
      <c r="K1766">
        <f>A1766</f>
        <v/>
      </c>
      <c r="L1766">
        <f>IF(ISBLANK(VLOOKUP(paste!J1768,'得意先名 (2)'!$B$3:$F$2005,5,FALSE)),paste!P1768,IFERROR(VLOOKUP(paste!J1768,'得意先名 (2)'!$B$3:$F$2005,5,FALSE),"ZZZZZZZZZZZ"))</f>
        <v/>
      </c>
      <c r="M1766">
        <f>IF(L1766="ZZZZZZZZZZZ",paste!J1768&amp;paste!K1768&amp; "  :   "&amp;paste!M1768&amp; "  :   "&amp;paste!P1768,"")</f>
        <v/>
      </c>
      <c r="O1766" s="158" t="n"/>
      <c r="P1766">
        <f>VLOOKUP(L1766,'L_User+EndUser'!$C$2:$K$500,8,FALSE)</f>
        <v/>
      </c>
      <c r="Q1766">
        <f>VLOOKUP(L1766,'L_User+EndUser'!$C$2:$K$500,9,FALSE)</f>
        <v/>
      </c>
      <c r="R1766" s="158" t="n"/>
      <c r="T1766" s="158" t="n"/>
      <c r="V1766" s="158" t="n"/>
      <c r="AB1766">
        <f>paste!J1768</f>
        <v/>
      </c>
      <c r="AC1766">
        <f>L1766</f>
        <v/>
      </c>
      <c r="AO1766">
        <f>YEAR(paste!O1768)</f>
        <v/>
      </c>
      <c r="AP1766">
        <f>MONTH(paste!O1768)</f>
        <v/>
      </c>
      <c r="AQ1766">
        <f>DAY(paste!O1768)</f>
        <v/>
      </c>
      <c r="BD1766">
        <f>IF(paste!L1768="","",paste!L1768)</f>
        <v/>
      </c>
      <c r="BM1766" t="n">
        <v>1</v>
      </c>
      <c r="BN1766">
        <f>VLOOKUP(paste!E1768,L_Product!$A$2:$B$2001,2,FALSE)</f>
        <v/>
      </c>
      <c r="BO1766" s="21" t="n"/>
      <c r="BT1766" t="n">
        <v>2</v>
      </c>
      <c r="BU1766">
        <f>IF($BM$2=1,2,IF($BM$2=18,1))</f>
        <v/>
      </c>
      <c r="BV1766">
        <f>IF($BM$2=1,0,IF($BM$2=18,1))</f>
        <v/>
      </c>
      <c r="BW1766" t="n">
        <v>2</v>
      </c>
      <c r="BX1766" t="n">
        <v>0</v>
      </c>
      <c r="BY1766" t="n">
        <v>3</v>
      </c>
      <c r="BZ1766">
        <f>VLOOKUP(BN1766,L_Product!$B$2:$Z$2001,14,FALSE)</f>
        <v/>
      </c>
      <c r="CA1766">
        <f>paste!H1768</f>
        <v/>
      </c>
      <c r="CB1766">
        <f>BZ1766*CA1766</f>
        <v/>
      </c>
      <c r="CN1766" s="158" t="n">
        <v>1</v>
      </c>
      <c r="CO1766" s="158" t="n">
        <v>1</v>
      </c>
      <c r="CP1766" s="158" t="n">
        <v>1</v>
      </c>
      <c r="CQ1766" s="158" t="n">
        <v>1</v>
      </c>
      <c r="CR1766" s="158" t="n">
        <v>1</v>
      </c>
      <c r="CS1766" s="158" t="n">
        <v>0</v>
      </c>
      <c r="CT1766" s="158" t="n">
        <v>0</v>
      </c>
      <c r="CU1766" s="158" t="n">
        <v>0</v>
      </c>
      <c r="CV1766" s="158" t="n">
        <v>0</v>
      </c>
      <c r="CW1766" s="158" t="n">
        <v>0</v>
      </c>
      <c r="CX1766">
        <f>B1766</f>
        <v/>
      </c>
      <c r="CY1766">
        <f>C1766</f>
        <v/>
      </c>
      <c r="CZ1766">
        <f>D1766</f>
        <v/>
      </c>
      <c r="DA1766" s="158" t="n">
        <v>1900</v>
      </c>
      <c r="DB1766" s="158" t="n">
        <v>1</v>
      </c>
      <c r="DC1766" s="158" t="n">
        <v>1</v>
      </c>
      <c r="DD1766" s="158" t="n">
        <v>1900</v>
      </c>
      <c r="DE1766" s="158" t="n">
        <v>1</v>
      </c>
      <c r="DF1766" s="158" t="n">
        <v>1</v>
      </c>
      <c r="DG1766" s="158" t="n">
        <v>1900</v>
      </c>
      <c r="DH1766" s="158" t="n">
        <v>1</v>
      </c>
      <c r="DI1766" s="158" t="n">
        <v>1</v>
      </c>
      <c r="DJ1766" s="158" t="n">
        <v>1900</v>
      </c>
      <c r="DK1766" s="158" t="n">
        <v>1</v>
      </c>
      <c r="DL1766" s="158" t="n">
        <v>1</v>
      </c>
      <c r="DR1766" s="158" t="n">
        <v>2</v>
      </c>
      <c r="DS1766" s="158" t="n">
        <v>1</v>
      </c>
      <c r="DT1766" s="158" t="n">
        <v>2</v>
      </c>
      <c r="DU1766" s="158" t="n">
        <v>1</v>
      </c>
      <c r="DV1766" s="158" t="n">
        <v>3</v>
      </c>
      <c r="DW1766" s="158" t="n">
        <v>1</v>
      </c>
      <c r="DX1766" s="158" t="n">
        <v>3</v>
      </c>
      <c r="DY1766" s="158" t="n">
        <v>0</v>
      </c>
      <c r="DZ1766" s="158" t="n">
        <v>0</v>
      </c>
      <c r="EA1766" s="158" t="n">
        <v>0</v>
      </c>
      <c r="EB1766" s="158" t="n">
        <v>0</v>
      </c>
      <c r="EC1766" s="158" t="n">
        <v>0</v>
      </c>
      <c r="ED1766" s="158" t="n">
        <v>0</v>
      </c>
      <c r="EE1766" s="158" t="n">
        <v>0</v>
      </c>
      <c r="EF1766" s="158" t="n">
        <v>0</v>
      </c>
      <c r="EG1766" s="158" t="n">
        <v>0</v>
      </c>
      <c r="EH1766" s="158" t="n">
        <v>0</v>
      </c>
      <c r="EI1766" s="158" t="n">
        <v>0</v>
      </c>
      <c r="EJ1766" s="158" t="n">
        <v>0</v>
      </c>
      <c r="EK1766" s="158" t="n">
        <v>0</v>
      </c>
      <c r="EL1766" s="158" t="n">
        <v>0</v>
      </c>
      <c r="EM1766" s="158" t="n">
        <v>0</v>
      </c>
      <c r="EN1766" s="158" t="n">
        <v>0</v>
      </c>
      <c r="EO1766" s="158" t="n">
        <v>0</v>
      </c>
      <c r="EP1766" s="158" t="n">
        <v>0</v>
      </c>
      <c r="EQ1766" s="158" t="n">
        <v>0</v>
      </c>
      <c r="ER1766" s="158" t="n">
        <v>0</v>
      </c>
      <c r="ES1766" s="158" t="n">
        <v>0</v>
      </c>
      <c r="ET1766" s="158" t="n">
        <v>0</v>
      </c>
      <c r="EU1766" s="158" t="n">
        <v>0</v>
      </c>
      <c r="EV1766" s="158" t="n">
        <v>0</v>
      </c>
      <c r="EW1766" s="158" t="n">
        <v>0</v>
      </c>
      <c r="EX1766" s="158" t="n">
        <v>0</v>
      </c>
      <c r="EY1766" s="158" t="n">
        <v>0</v>
      </c>
      <c r="EZ1766" s="158" t="n">
        <v>1900</v>
      </c>
      <c r="FA1766" s="158" t="n">
        <v>1</v>
      </c>
      <c r="FB1766" s="158" t="n">
        <v>1</v>
      </c>
      <c r="FC1766" s="158" t="n">
        <v>1900</v>
      </c>
      <c r="FD1766" s="158" t="n">
        <v>1</v>
      </c>
      <c r="FE1766" s="158" t="n">
        <v>1</v>
      </c>
      <c r="FF1766" s="158" t="n">
        <v>1900</v>
      </c>
      <c r="FG1766" s="158" t="n">
        <v>1</v>
      </c>
      <c r="FH1766" s="158" t="n">
        <v>1</v>
      </c>
      <c r="FI1766" s="158" t="n">
        <v>1900</v>
      </c>
      <c r="FJ1766" s="158" t="n">
        <v>1</v>
      </c>
      <c r="FK1766" s="158" t="n">
        <v>1</v>
      </c>
      <c r="FL1766" s="158" t="n">
        <v>1900</v>
      </c>
      <c r="FM1766" s="158" t="n">
        <v>1</v>
      </c>
      <c r="FN1766" s="158" t="n">
        <v>1</v>
      </c>
      <c r="FO1766" s="158" t="n">
        <v>1900</v>
      </c>
      <c r="FP1766" s="158" t="n">
        <v>1</v>
      </c>
      <c r="FQ1766" s="158" t="n">
        <v>1</v>
      </c>
      <c r="FR1766" s="158" t="n">
        <v>1900</v>
      </c>
      <c r="FS1766" s="158" t="n">
        <v>1</v>
      </c>
      <c r="FT1766" s="158" t="n">
        <v>1</v>
      </c>
      <c r="FU1766" s="158" t="n">
        <v>1900</v>
      </c>
      <c r="FV1766" s="158" t="n">
        <v>1</v>
      </c>
      <c r="FW1766" s="158" t="n">
        <v>1</v>
      </c>
    </row>
    <row r="1767">
      <c r="A1767">
        <f>IF(F1767&gt;1,A1766,IF(AND(I1767&lt;10,paste!A1769&lt;10),RIGHT(H1767,2)&amp;"0"&amp;I1767&amp;"000"&amp;paste!A1769,IF(AND(I1767&lt;10,paste!A1769&gt;=10,paste!A1769&lt;100),RIGHT(H1767,2)&amp;"0"&amp;I1767&amp;"00"&amp;paste!A1769,IF(AND(I1767&lt;10,paste!A1769&gt;=100,paste!A1769&lt;1000),RIGHT(H1767,2)&amp;"0"&amp;I1767&amp;"0"&amp;paste!A1769,IF(AND(I1767&lt;10,paste!A1769&gt;=1000),RIGHT(H1767,2)&amp;"0"&amp;I1767&amp;paste!A1769,IF(AND(I1767&gt;=10,paste!A1769&lt;10),RIGHT(H1767,2)&amp;I1767&amp;"000"&amp;paste!A1769,IF(AND(I1767&gt;=10,paste!A1769&gt;=10,paste!A1769&lt;100),RIGHT(H1767,2)&amp;I1767&amp;"00"&amp;paste!A1769,IF(AND(I1767&gt;=10,paste!A1769&gt;=100,paste!A1769&lt;1000),RIGHT(H1767,2)&amp;I1767&amp;"0"&amp;paste!A1769,RIGHT(H1767,2)&amp;I1767&amp;paste!A1769))))))))</f>
        <v/>
      </c>
      <c r="B1767">
        <f>YEAR(paste!C1769)</f>
        <v/>
      </c>
      <c r="C1767">
        <f>MONTH(paste!C1769)</f>
        <v/>
      </c>
      <c r="D1767">
        <f>DAY(paste!C1769)</f>
        <v/>
      </c>
      <c r="E1767" s="158" t="n">
        <v>0</v>
      </c>
      <c r="F1767">
        <f>IF(AND(L1767=L1766,D1767=D1766),F1766+1,1)</f>
        <v/>
      </c>
      <c r="G1767" s="158" t="n">
        <v>0</v>
      </c>
      <c r="H1767">
        <f>YEAR(paste!C1769)</f>
        <v/>
      </c>
      <c r="I1767">
        <f>MONTH(paste!C1769)</f>
        <v/>
      </c>
      <c r="J1767">
        <f>DAY(paste!C1769)</f>
        <v/>
      </c>
      <c r="K1767">
        <f>A1767</f>
        <v/>
      </c>
      <c r="L1767">
        <f>IF(ISBLANK(VLOOKUP(paste!J1769,'得意先名 (2)'!$B$3:$F$2005,5,FALSE)),paste!P1769,IFERROR(VLOOKUP(paste!J1769,'得意先名 (2)'!$B$3:$F$2005,5,FALSE),"ZZZZZZZZZZZ"))</f>
        <v/>
      </c>
      <c r="M1767">
        <f>IF(L1767="ZZZZZZZZZZZ",paste!J1769&amp;paste!K1769&amp; "  :   "&amp;paste!M1769&amp; "  :   "&amp;paste!P1769,"")</f>
        <v/>
      </c>
      <c r="O1767" s="158" t="n"/>
      <c r="P1767">
        <f>VLOOKUP(L1767,'L_User+EndUser'!$C$2:$K$500,8,FALSE)</f>
        <v/>
      </c>
      <c r="Q1767">
        <f>VLOOKUP(L1767,'L_User+EndUser'!$C$2:$K$500,9,FALSE)</f>
        <v/>
      </c>
      <c r="R1767" s="158" t="n"/>
      <c r="T1767" s="158" t="n"/>
      <c r="V1767" s="158" t="n"/>
      <c r="AB1767">
        <f>paste!J1769</f>
        <v/>
      </c>
      <c r="AC1767">
        <f>L1767</f>
        <v/>
      </c>
      <c r="AO1767">
        <f>YEAR(paste!O1769)</f>
        <v/>
      </c>
      <c r="AP1767">
        <f>MONTH(paste!O1769)</f>
        <v/>
      </c>
      <c r="AQ1767">
        <f>DAY(paste!O1769)</f>
        <v/>
      </c>
      <c r="BD1767">
        <f>IF(paste!L1769="","",paste!L1769)</f>
        <v/>
      </c>
      <c r="BM1767" t="n">
        <v>1</v>
      </c>
      <c r="BN1767">
        <f>VLOOKUP(paste!E1769,L_Product!$A$2:$B$2001,2,FALSE)</f>
        <v/>
      </c>
      <c r="BO1767" s="21" t="n"/>
      <c r="BT1767" t="n">
        <v>2</v>
      </c>
      <c r="BU1767">
        <f>IF($BM$2=1,2,IF($BM$2=18,1))</f>
        <v/>
      </c>
      <c r="BV1767">
        <f>IF($BM$2=1,0,IF($BM$2=18,1))</f>
        <v/>
      </c>
      <c r="BW1767" t="n">
        <v>2</v>
      </c>
      <c r="BX1767" t="n">
        <v>0</v>
      </c>
      <c r="BY1767" t="n">
        <v>3</v>
      </c>
      <c r="BZ1767">
        <f>VLOOKUP(BN1767,L_Product!$B$2:$Z$2001,14,FALSE)</f>
        <v/>
      </c>
      <c r="CA1767">
        <f>paste!H1769</f>
        <v/>
      </c>
      <c r="CB1767">
        <f>BZ1767*CA1767</f>
        <v/>
      </c>
      <c r="CN1767" s="158" t="n">
        <v>1</v>
      </c>
      <c r="CO1767" s="158" t="n">
        <v>1</v>
      </c>
      <c r="CP1767" s="158" t="n">
        <v>1</v>
      </c>
      <c r="CQ1767" s="158" t="n">
        <v>1</v>
      </c>
      <c r="CR1767" s="158" t="n">
        <v>1</v>
      </c>
      <c r="CS1767" s="158" t="n">
        <v>0</v>
      </c>
      <c r="CT1767" s="158" t="n">
        <v>0</v>
      </c>
      <c r="CU1767" s="158" t="n">
        <v>0</v>
      </c>
      <c r="CV1767" s="158" t="n">
        <v>0</v>
      </c>
      <c r="CW1767" s="158" t="n">
        <v>0</v>
      </c>
      <c r="CX1767">
        <f>B1767</f>
        <v/>
      </c>
      <c r="CY1767">
        <f>C1767</f>
        <v/>
      </c>
      <c r="CZ1767">
        <f>D1767</f>
        <v/>
      </c>
      <c r="DA1767" s="158" t="n">
        <v>1900</v>
      </c>
      <c r="DB1767" s="158" t="n">
        <v>1</v>
      </c>
      <c r="DC1767" s="158" t="n">
        <v>1</v>
      </c>
      <c r="DD1767" s="158" t="n">
        <v>1900</v>
      </c>
      <c r="DE1767" s="158" t="n">
        <v>1</v>
      </c>
      <c r="DF1767" s="158" t="n">
        <v>1</v>
      </c>
      <c r="DG1767" s="158" t="n">
        <v>1900</v>
      </c>
      <c r="DH1767" s="158" t="n">
        <v>1</v>
      </c>
      <c r="DI1767" s="158" t="n">
        <v>1</v>
      </c>
      <c r="DJ1767" s="158" t="n">
        <v>1900</v>
      </c>
      <c r="DK1767" s="158" t="n">
        <v>1</v>
      </c>
      <c r="DL1767" s="158" t="n">
        <v>1</v>
      </c>
      <c r="DR1767" s="158" t="n">
        <v>2</v>
      </c>
      <c r="DS1767" s="158" t="n">
        <v>1</v>
      </c>
      <c r="DT1767" s="158" t="n">
        <v>2</v>
      </c>
      <c r="DU1767" s="158" t="n">
        <v>1</v>
      </c>
      <c r="DV1767" s="158" t="n">
        <v>3</v>
      </c>
      <c r="DW1767" s="158" t="n">
        <v>1</v>
      </c>
      <c r="DX1767" s="158" t="n">
        <v>3</v>
      </c>
      <c r="DY1767" s="158" t="n">
        <v>0</v>
      </c>
      <c r="DZ1767" s="158" t="n">
        <v>0</v>
      </c>
      <c r="EA1767" s="158" t="n">
        <v>0</v>
      </c>
      <c r="EB1767" s="158" t="n">
        <v>0</v>
      </c>
      <c r="EC1767" s="158" t="n">
        <v>0</v>
      </c>
      <c r="ED1767" s="158" t="n">
        <v>0</v>
      </c>
      <c r="EE1767" s="158" t="n">
        <v>0</v>
      </c>
      <c r="EF1767" s="158" t="n">
        <v>0</v>
      </c>
      <c r="EG1767" s="158" t="n">
        <v>0</v>
      </c>
      <c r="EH1767" s="158" t="n">
        <v>0</v>
      </c>
      <c r="EI1767" s="158" t="n">
        <v>0</v>
      </c>
      <c r="EJ1767" s="158" t="n">
        <v>0</v>
      </c>
      <c r="EK1767" s="158" t="n">
        <v>0</v>
      </c>
      <c r="EL1767" s="158" t="n">
        <v>0</v>
      </c>
      <c r="EM1767" s="158" t="n">
        <v>0</v>
      </c>
      <c r="EN1767" s="158" t="n">
        <v>0</v>
      </c>
      <c r="EO1767" s="158" t="n">
        <v>0</v>
      </c>
      <c r="EP1767" s="158" t="n">
        <v>0</v>
      </c>
      <c r="EQ1767" s="158" t="n">
        <v>0</v>
      </c>
      <c r="ER1767" s="158" t="n">
        <v>0</v>
      </c>
      <c r="ES1767" s="158" t="n">
        <v>0</v>
      </c>
      <c r="ET1767" s="158" t="n">
        <v>0</v>
      </c>
      <c r="EU1767" s="158" t="n">
        <v>0</v>
      </c>
      <c r="EV1767" s="158" t="n">
        <v>0</v>
      </c>
      <c r="EW1767" s="158" t="n">
        <v>0</v>
      </c>
      <c r="EX1767" s="158" t="n">
        <v>0</v>
      </c>
      <c r="EY1767" s="158" t="n">
        <v>0</v>
      </c>
      <c r="EZ1767" s="158" t="n">
        <v>1900</v>
      </c>
      <c r="FA1767" s="158" t="n">
        <v>1</v>
      </c>
      <c r="FB1767" s="158" t="n">
        <v>1</v>
      </c>
      <c r="FC1767" s="158" t="n">
        <v>1900</v>
      </c>
      <c r="FD1767" s="158" t="n">
        <v>1</v>
      </c>
      <c r="FE1767" s="158" t="n">
        <v>1</v>
      </c>
      <c r="FF1767" s="158" t="n">
        <v>1900</v>
      </c>
      <c r="FG1767" s="158" t="n">
        <v>1</v>
      </c>
      <c r="FH1767" s="158" t="n">
        <v>1</v>
      </c>
      <c r="FI1767" s="158" t="n">
        <v>1900</v>
      </c>
      <c r="FJ1767" s="158" t="n">
        <v>1</v>
      </c>
      <c r="FK1767" s="158" t="n">
        <v>1</v>
      </c>
      <c r="FL1767" s="158" t="n">
        <v>1900</v>
      </c>
      <c r="FM1767" s="158" t="n">
        <v>1</v>
      </c>
      <c r="FN1767" s="158" t="n">
        <v>1</v>
      </c>
      <c r="FO1767" s="158" t="n">
        <v>1900</v>
      </c>
      <c r="FP1767" s="158" t="n">
        <v>1</v>
      </c>
      <c r="FQ1767" s="158" t="n">
        <v>1</v>
      </c>
      <c r="FR1767" s="158" t="n">
        <v>1900</v>
      </c>
      <c r="FS1767" s="158" t="n">
        <v>1</v>
      </c>
      <c r="FT1767" s="158" t="n">
        <v>1</v>
      </c>
      <c r="FU1767" s="158" t="n">
        <v>1900</v>
      </c>
      <c r="FV1767" s="158" t="n">
        <v>1</v>
      </c>
      <c r="FW1767" s="158" t="n">
        <v>1</v>
      </c>
    </row>
    <row r="1768">
      <c r="A1768">
        <f>IF(F1768&gt;1,A1767,IF(AND(I1768&lt;10,paste!A1770&lt;10),RIGHT(H1768,2)&amp;"0"&amp;I1768&amp;"000"&amp;paste!A1770,IF(AND(I1768&lt;10,paste!A1770&gt;=10,paste!A1770&lt;100),RIGHT(H1768,2)&amp;"0"&amp;I1768&amp;"00"&amp;paste!A1770,IF(AND(I1768&lt;10,paste!A1770&gt;=100,paste!A1770&lt;1000),RIGHT(H1768,2)&amp;"0"&amp;I1768&amp;"0"&amp;paste!A1770,IF(AND(I1768&lt;10,paste!A1770&gt;=1000),RIGHT(H1768,2)&amp;"0"&amp;I1768&amp;paste!A1770,IF(AND(I1768&gt;=10,paste!A1770&lt;10),RIGHT(H1768,2)&amp;I1768&amp;"000"&amp;paste!A1770,IF(AND(I1768&gt;=10,paste!A1770&gt;=10,paste!A1770&lt;100),RIGHT(H1768,2)&amp;I1768&amp;"00"&amp;paste!A1770,IF(AND(I1768&gt;=10,paste!A1770&gt;=100,paste!A1770&lt;1000),RIGHT(H1768,2)&amp;I1768&amp;"0"&amp;paste!A1770,RIGHT(H1768,2)&amp;I1768&amp;paste!A1770))))))))</f>
        <v/>
      </c>
      <c r="B1768">
        <f>YEAR(paste!C1770)</f>
        <v/>
      </c>
      <c r="C1768">
        <f>MONTH(paste!C1770)</f>
        <v/>
      </c>
      <c r="D1768">
        <f>DAY(paste!C1770)</f>
        <v/>
      </c>
      <c r="E1768" s="158" t="n">
        <v>0</v>
      </c>
      <c r="F1768">
        <f>IF(AND(L1768=L1767,D1768=D1767),F1767+1,1)</f>
        <v/>
      </c>
      <c r="G1768" s="158" t="n">
        <v>0</v>
      </c>
      <c r="H1768">
        <f>YEAR(paste!C1770)</f>
        <v/>
      </c>
      <c r="I1768">
        <f>MONTH(paste!C1770)</f>
        <v/>
      </c>
      <c r="J1768">
        <f>DAY(paste!C1770)</f>
        <v/>
      </c>
      <c r="K1768">
        <f>A1768</f>
        <v/>
      </c>
      <c r="L1768">
        <f>IF(ISBLANK(VLOOKUP(paste!J1770,'得意先名 (2)'!$B$3:$F$2005,5,FALSE)),paste!P1770,IFERROR(VLOOKUP(paste!J1770,'得意先名 (2)'!$B$3:$F$2005,5,FALSE),"ZZZZZZZZZZZ"))</f>
        <v/>
      </c>
      <c r="M1768">
        <f>IF(L1768="ZZZZZZZZZZZ",paste!J1770&amp;paste!K1770&amp; "  :   "&amp;paste!M1770&amp; "  :   "&amp;paste!P1770,"")</f>
        <v/>
      </c>
      <c r="O1768" s="158" t="n"/>
      <c r="P1768">
        <f>VLOOKUP(L1768,'L_User+EndUser'!$C$2:$K$500,8,FALSE)</f>
        <v/>
      </c>
      <c r="Q1768">
        <f>VLOOKUP(L1768,'L_User+EndUser'!$C$2:$K$500,9,FALSE)</f>
        <v/>
      </c>
      <c r="R1768" s="158" t="n"/>
      <c r="T1768" s="158" t="n"/>
      <c r="V1768" s="158" t="n"/>
      <c r="AB1768">
        <f>paste!J1770</f>
        <v/>
      </c>
      <c r="AC1768">
        <f>L1768</f>
        <v/>
      </c>
      <c r="AO1768">
        <f>YEAR(paste!O1770)</f>
        <v/>
      </c>
      <c r="AP1768">
        <f>MONTH(paste!O1770)</f>
        <v/>
      </c>
      <c r="AQ1768">
        <f>DAY(paste!O1770)</f>
        <v/>
      </c>
      <c r="BD1768">
        <f>IF(paste!L1770="","",paste!L1770)</f>
        <v/>
      </c>
      <c r="BM1768" t="n">
        <v>1</v>
      </c>
      <c r="BN1768">
        <f>VLOOKUP(paste!E1770,L_Product!$A$2:$B$2001,2,FALSE)</f>
        <v/>
      </c>
      <c r="BO1768" s="21" t="n"/>
      <c r="BT1768" t="n">
        <v>2</v>
      </c>
      <c r="BU1768">
        <f>IF($BM$2=1,2,IF($BM$2=18,1))</f>
        <v/>
      </c>
      <c r="BV1768">
        <f>IF($BM$2=1,0,IF($BM$2=18,1))</f>
        <v/>
      </c>
      <c r="BW1768" t="n">
        <v>2</v>
      </c>
      <c r="BX1768" t="n">
        <v>0</v>
      </c>
      <c r="BY1768" t="n">
        <v>3</v>
      </c>
      <c r="BZ1768">
        <f>VLOOKUP(BN1768,L_Product!$B$2:$Z$2001,14,FALSE)</f>
        <v/>
      </c>
      <c r="CA1768">
        <f>paste!H1770</f>
        <v/>
      </c>
      <c r="CB1768">
        <f>BZ1768*CA1768</f>
        <v/>
      </c>
      <c r="CN1768" s="158" t="n">
        <v>1</v>
      </c>
      <c r="CO1768" s="158" t="n">
        <v>1</v>
      </c>
      <c r="CP1768" s="158" t="n">
        <v>1</v>
      </c>
      <c r="CQ1768" s="158" t="n">
        <v>1</v>
      </c>
      <c r="CR1768" s="158" t="n">
        <v>1</v>
      </c>
      <c r="CS1768" s="158" t="n">
        <v>0</v>
      </c>
      <c r="CT1768" s="158" t="n">
        <v>0</v>
      </c>
      <c r="CU1768" s="158" t="n">
        <v>0</v>
      </c>
      <c r="CV1768" s="158" t="n">
        <v>0</v>
      </c>
      <c r="CW1768" s="158" t="n">
        <v>0</v>
      </c>
      <c r="CX1768">
        <f>B1768</f>
        <v/>
      </c>
      <c r="CY1768">
        <f>C1768</f>
        <v/>
      </c>
      <c r="CZ1768">
        <f>D1768</f>
        <v/>
      </c>
      <c r="DA1768" s="158" t="n">
        <v>1900</v>
      </c>
      <c r="DB1768" s="158" t="n">
        <v>1</v>
      </c>
      <c r="DC1768" s="158" t="n">
        <v>1</v>
      </c>
      <c r="DD1768" s="158" t="n">
        <v>1900</v>
      </c>
      <c r="DE1768" s="158" t="n">
        <v>1</v>
      </c>
      <c r="DF1768" s="158" t="n">
        <v>1</v>
      </c>
      <c r="DG1768" s="158" t="n">
        <v>1900</v>
      </c>
      <c r="DH1768" s="158" t="n">
        <v>1</v>
      </c>
      <c r="DI1768" s="158" t="n">
        <v>1</v>
      </c>
      <c r="DJ1768" s="158" t="n">
        <v>1900</v>
      </c>
      <c r="DK1768" s="158" t="n">
        <v>1</v>
      </c>
      <c r="DL1768" s="158" t="n">
        <v>1</v>
      </c>
      <c r="DR1768" s="158" t="n">
        <v>2</v>
      </c>
      <c r="DS1768" s="158" t="n">
        <v>1</v>
      </c>
      <c r="DT1768" s="158" t="n">
        <v>2</v>
      </c>
      <c r="DU1768" s="158" t="n">
        <v>1</v>
      </c>
      <c r="DV1768" s="158" t="n">
        <v>3</v>
      </c>
      <c r="DW1768" s="158" t="n">
        <v>1</v>
      </c>
      <c r="DX1768" s="158" t="n">
        <v>3</v>
      </c>
      <c r="DY1768" s="158" t="n">
        <v>0</v>
      </c>
      <c r="DZ1768" s="158" t="n">
        <v>0</v>
      </c>
      <c r="EA1768" s="158" t="n">
        <v>0</v>
      </c>
      <c r="EB1768" s="158" t="n">
        <v>0</v>
      </c>
      <c r="EC1768" s="158" t="n">
        <v>0</v>
      </c>
      <c r="ED1768" s="158" t="n">
        <v>0</v>
      </c>
      <c r="EE1768" s="158" t="n">
        <v>0</v>
      </c>
      <c r="EF1768" s="158" t="n">
        <v>0</v>
      </c>
      <c r="EG1768" s="158" t="n">
        <v>0</v>
      </c>
      <c r="EH1768" s="158" t="n">
        <v>0</v>
      </c>
      <c r="EI1768" s="158" t="n">
        <v>0</v>
      </c>
      <c r="EJ1768" s="158" t="n">
        <v>0</v>
      </c>
      <c r="EK1768" s="158" t="n">
        <v>0</v>
      </c>
      <c r="EL1768" s="158" t="n">
        <v>0</v>
      </c>
      <c r="EM1768" s="158" t="n">
        <v>0</v>
      </c>
      <c r="EN1768" s="158" t="n">
        <v>0</v>
      </c>
      <c r="EO1768" s="158" t="n">
        <v>0</v>
      </c>
      <c r="EP1768" s="158" t="n">
        <v>0</v>
      </c>
      <c r="EQ1768" s="158" t="n">
        <v>0</v>
      </c>
      <c r="ER1768" s="158" t="n">
        <v>0</v>
      </c>
      <c r="ES1768" s="158" t="n">
        <v>0</v>
      </c>
      <c r="ET1768" s="158" t="n">
        <v>0</v>
      </c>
      <c r="EU1768" s="158" t="n">
        <v>0</v>
      </c>
      <c r="EV1768" s="158" t="n">
        <v>0</v>
      </c>
      <c r="EW1768" s="158" t="n">
        <v>0</v>
      </c>
      <c r="EX1768" s="158" t="n">
        <v>0</v>
      </c>
      <c r="EY1768" s="158" t="n">
        <v>0</v>
      </c>
      <c r="EZ1768" s="158" t="n">
        <v>1900</v>
      </c>
      <c r="FA1768" s="158" t="n">
        <v>1</v>
      </c>
      <c r="FB1768" s="158" t="n">
        <v>1</v>
      </c>
      <c r="FC1768" s="158" t="n">
        <v>1900</v>
      </c>
      <c r="FD1768" s="158" t="n">
        <v>1</v>
      </c>
      <c r="FE1768" s="158" t="n">
        <v>1</v>
      </c>
      <c r="FF1768" s="158" t="n">
        <v>1900</v>
      </c>
      <c r="FG1768" s="158" t="n">
        <v>1</v>
      </c>
      <c r="FH1768" s="158" t="n">
        <v>1</v>
      </c>
      <c r="FI1768" s="158" t="n">
        <v>1900</v>
      </c>
      <c r="FJ1768" s="158" t="n">
        <v>1</v>
      </c>
      <c r="FK1768" s="158" t="n">
        <v>1</v>
      </c>
      <c r="FL1768" s="158" t="n">
        <v>1900</v>
      </c>
      <c r="FM1768" s="158" t="n">
        <v>1</v>
      </c>
      <c r="FN1768" s="158" t="n">
        <v>1</v>
      </c>
      <c r="FO1768" s="158" t="n">
        <v>1900</v>
      </c>
      <c r="FP1768" s="158" t="n">
        <v>1</v>
      </c>
      <c r="FQ1768" s="158" t="n">
        <v>1</v>
      </c>
      <c r="FR1768" s="158" t="n">
        <v>1900</v>
      </c>
      <c r="FS1768" s="158" t="n">
        <v>1</v>
      </c>
      <c r="FT1768" s="158" t="n">
        <v>1</v>
      </c>
      <c r="FU1768" s="158" t="n">
        <v>1900</v>
      </c>
      <c r="FV1768" s="158" t="n">
        <v>1</v>
      </c>
      <c r="FW1768" s="158" t="n">
        <v>1</v>
      </c>
    </row>
    <row r="1769">
      <c r="A1769">
        <f>IF(F1769&gt;1,A1768,IF(AND(I1769&lt;10,paste!A1771&lt;10),RIGHT(H1769,2)&amp;"0"&amp;I1769&amp;"000"&amp;paste!A1771,IF(AND(I1769&lt;10,paste!A1771&gt;=10,paste!A1771&lt;100),RIGHT(H1769,2)&amp;"0"&amp;I1769&amp;"00"&amp;paste!A1771,IF(AND(I1769&lt;10,paste!A1771&gt;=100,paste!A1771&lt;1000),RIGHT(H1769,2)&amp;"0"&amp;I1769&amp;"0"&amp;paste!A1771,IF(AND(I1769&lt;10,paste!A1771&gt;=1000),RIGHT(H1769,2)&amp;"0"&amp;I1769&amp;paste!A1771,IF(AND(I1769&gt;=10,paste!A1771&lt;10),RIGHT(H1769,2)&amp;I1769&amp;"000"&amp;paste!A1771,IF(AND(I1769&gt;=10,paste!A1771&gt;=10,paste!A1771&lt;100),RIGHT(H1769,2)&amp;I1769&amp;"00"&amp;paste!A1771,IF(AND(I1769&gt;=10,paste!A1771&gt;=100,paste!A1771&lt;1000),RIGHT(H1769,2)&amp;I1769&amp;"0"&amp;paste!A1771,RIGHT(H1769,2)&amp;I1769&amp;paste!A1771))))))))</f>
        <v/>
      </c>
      <c r="B1769">
        <f>YEAR(paste!C1771)</f>
        <v/>
      </c>
      <c r="C1769">
        <f>MONTH(paste!C1771)</f>
        <v/>
      </c>
      <c r="D1769">
        <f>DAY(paste!C1771)</f>
        <v/>
      </c>
      <c r="E1769" s="158" t="n">
        <v>0</v>
      </c>
      <c r="F1769">
        <f>IF(AND(L1769=L1768,D1769=D1768),F1768+1,1)</f>
        <v/>
      </c>
      <c r="G1769" s="158" t="n">
        <v>0</v>
      </c>
      <c r="H1769">
        <f>YEAR(paste!C1771)</f>
        <v/>
      </c>
      <c r="I1769">
        <f>MONTH(paste!C1771)</f>
        <v/>
      </c>
      <c r="J1769">
        <f>DAY(paste!C1771)</f>
        <v/>
      </c>
      <c r="K1769">
        <f>A1769</f>
        <v/>
      </c>
      <c r="L1769">
        <f>IF(ISBLANK(VLOOKUP(paste!J1771,'得意先名 (2)'!$B$3:$F$2005,5,FALSE)),paste!P1771,IFERROR(VLOOKUP(paste!J1771,'得意先名 (2)'!$B$3:$F$2005,5,FALSE),"ZZZZZZZZZZZ"))</f>
        <v/>
      </c>
      <c r="M1769">
        <f>IF(L1769="ZZZZZZZZZZZ",paste!J1771&amp;paste!K1771&amp; "  :   "&amp;paste!M1771&amp; "  :   "&amp;paste!P1771,"")</f>
        <v/>
      </c>
      <c r="O1769" s="158" t="n"/>
      <c r="P1769">
        <f>VLOOKUP(L1769,'L_User+EndUser'!$C$2:$K$500,8,FALSE)</f>
        <v/>
      </c>
      <c r="Q1769">
        <f>VLOOKUP(L1769,'L_User+EndUser'!$C$2:$K$500,9,FALSE)</f>
        <v/>
      </c>
      <c r="R1769" s="158" t="n"/>
      <c r="T1769" s="158" t="n"/>
      <c r="V1769" s="158" t="n"/>
      <c r="AB1769">
        <f>paste!J1771</f>
        <v/>
      </c>
      <c r="AC1769">
        <f>L1769</f>
        <v/>
      </c>
      <c r="AO1769">
        <f>YEAR(paste!O1771)</f>
        <v/>
      </c>
      <c r="AP1769">
        <f>MONTH(paste!O1771)</f>
        <v/>
      </c>
      <c r="AQ1769">
        <f>DAY(paste!O1771)</f>
        <v/>
      </c>
      <c r="BD1769">
        <f>IF(paste!L1771="","",paste!L1771)</f>
        <v/>
      </c>
      <c r="BM1769" t="n">
        <v>1</v>
      </c>
      <c r="BN1769">
        <f>VLOOKUP(paste!E1771,L_Product!$A$2:$B$2001,2,FALSE)</f>
        <v/>
      </c>
      <c r="BO1769" s="21" t="n"/>
      <c r="BT1769" t="n">
        <v>2</v>
      </c>
      <c r="BU1769">
        <f>IF($BM$2=1,2,IF($BM$2=18,1))</f>
        <v/>
      </c>
      <c r="BV1769">
        <f>IF($BM$2=1,0,IF($BM$2=18,1))</f>
        <v/>
      </c>
      <c r="BW1769" t="n">
        <v>2</v>
      </c>
      <c r="BX1769" t="n">
        <v>0</v>
      </c>
      <c r="BY1769" t="n">
        <v>3</v>
      </c>
      <c r="BZ1769">
        <f>VLOOKUP(BN1769,L_Product!$B$2:$Z$2001,14,FALSE)</f>
        <v/>
      </c>
      <c r="CA1769">
        <f>paste!H1771</f>
        <v/>
      </c>
      <c r="CB1769">
        <f>BZ1769*CA1769</f>
        <v/>
      </c>
      <c r="CN1769" s="158" t="n">
        <v>1</v>
      </c>
      <c r="CO1769" s="158" t="n">
        <v>1</v>
      </c>
      <c r="CP1769" s="158" t="n">
        <v>1</v>
      </c>
      <c r="CQ1769" s="158" t="n">
        <v>1</v>
      </c>
      <c r="CR1769" s="158" t="n">
        <v>1</v>
      </c>
      <c r="CS1769" s="158" t="n">
        <v>0</v>
      </c>
      <c r="CT1769" s="158" t="n">
        <v>0</v>
      </c>
      <c r="CU1769" s="158" t="n">
        <v>0</v>
      </c>
      <c r="CV1769" s="158" t="n">
        <v>0</v>
      </c>
      <c r="CW1769" s="158" t="n">
        <v>0</v>
      </c>
      <c r="CX1769">
        <f>B1769</f>
        <v/>
      </c>
      <c r="CY1769">
        <f>C1769</f>
        <v/>
      </c>
      <c r="CZ1769">
        <f>D1769</f>
        <v/>
      </c>
      <c r="DA1769" s="158" t="n">
        <v>1900</v>
      </c>
      <c r="DB1769" s="158" t="n">
        <v>1</v>
      </c>
      <c r="DC1769" s="158" t="n">
        <v>1</v>
      </c>
      <c r="DD1769" s="158" t="n">
        <v>1900</v>
      </c>
      <c r="DE1769" s="158" t="n">
        <v>1</v>
      </c>
      <c r="DF1769" s="158" t="n">
        <v>1</v>
      </c>
      <c r="DG1769" s="158" t="n">
        <v>1900</v>
      </c>
      <c r="DH1769" s="158" t="n">
        <v>1</v>
      </c>
      <c r="DI1769" s="158" t="n">
        <v>1</v>
      </c>
      <c r="DJ1769" s="158" t="n">
        <v>1900</v>
      </c>
      <c r="DK1769" s="158" t="n">
        <v>1</v>
      </c>
      <c r="DL1769" s="158" t="n">
        <v>1</v>
      </c>
      <c r="DR1769" s="158" t="n">
        <v>2</v>
      </c>
      <c r="DS1769" s="158" t="n">
        <v>1</v>
      </c>
      <c r="DT1769" s="158" t="n">
        <v>2</v>
      </c>
      <c r="DU1769" s="158" t="n">
        <v>1</v>
      </c>
      <c r="DV1769" s="158" t="n">
        <v>3</v>
      </c>
      <c r="DW1769" s="158" t="n">
        <v>1</v>
      </c>
      <c r="DX1769" s="158" t="n">
        <v>3</v>
      </c>
      <c r="DY1769" s="158" t="n">
        <v>0</v>
      </c>
      <c r="DZ1769" s="158" t="n">
        <v>0</v>
      </c>
      <c r="EA1769" s="158" t="n">
        <v>0</v>
      </c>
      <c r="EB1769" s="158" t="n">
        <v>0</v>
      </c>
      <c r="EC1769" s="158" t="n">
        <v>0</v>
      </c>
      <c r="ED1769" s="158" t="n">
        <v>0</v>
      </c>
      <c r="EE1769" s="158" t="n">
        <v>0</v>
      </c>
      <c r="EF1769" s="158" t="n">
        <v>0</v>
      </c>
      <c r="EG1769" s="158" t="n">
        <v>0</v>
      </c>
      <c r="EH1769" s="158" t="n">
        <v>0</v>
      </c>
      <c r="EI1769" s="158" t="n">
        <v>0</v>
      </c>
      <c r="EJ1769" s="158" t="n">
        <v>0</v>
      </c>
      <c r="EK1769" s="158" t="n">
        <v>0</v>
      </c>
      <c r="EL1769" s="158" t="n">
        <v>0</v>
      </c>
      <c r="EM1769" s="158" t="n">
        <v>0</v>
      </c>
      <c r="EN1769" s="158" t="n">
        <v>0</v>
      </c>
      <c r="EO1769" s="158" t="n">
        <v>0</v>
      </c>
      <c r="EP1769" s="158" t="n">
        <v>0</v>
      </c>
      <c r="EQ1769" s="158" t="n">
        <v>0</v>
      </c>
      <c r="ER1769" s="158" t="n">
        <v>0</v>
      </c>
      <c r="ES1769" s="158" t="n">
        <v>0</v>
      </c>
      <c r="ET1769" s="158" t="n">
        <v>0</v>
      </c>
      <c r="EU1769" s="158" t="n">
        <v>0</v>
      </c>
      <c r="EV1769" s="158" t="n">
        <v>0</v>
      </c>
      <c r="EW1769" s="158" t="n">
        <v>0</v>
      </c>
      <c r="EX1769" s="158" t="n">
        <v>0</v>
      </c>
      <c r="EY1769" s="158" t="n">
        <v>0</v>
      </c>
      <c r="EZ1769" s="158" t="n">
        <v>1900</v>
      </c>
      <c r="FA1769" s="158" t="n">
        <v>1</v>
      </c>
      <c r="FB1769" s="158" t="n">
        <v>1</v>
      </c>
      <c r="FC1769" s="158" t="n">
        <v>1900</v>
      </c>
      <c r="FD1769" s="158" t="n">
        <v>1</v>
      </c>
      <c r="FE1769" s="158" t="n">
        <v>1</v>
      </c>
      <c r="FF1769" s="158" t="n">
        <v>1900</v>
      </c>
      <c r="FG1769" s="158" t="n">
        <v>1</v>
      </c>
      <c r="FH1769" s="158" t="n">
        <v>1</v>
      </c>
      <c r="FI1769" s="158" t="n">
        <v>1900</v>
      </c>
      <c r="FJ1769" s="158" t="n">
        <v>1</v>
      </c>
      <c r="FK1769" s="158" t="n">
        <v>1</v>
      </c>
      <c r="FL1769" s="158" t="n">
        <v>1900</v>
      </c>
      <c r="FM1769" s="158" t="n">
        <v>1</v>
      </c>
      <c r="FN1769" s="158" t="n">
        <v>1</v>
      </c>
      <c r="FO1769" s="158" t="n">
        <v>1900</v>
      </c>
      <c r="FP1769" s="158" t="n">
        <v>1</v>
      </c>
      <c r="FQ1769" s="158" t="n">
        <v>1</v>
      </c>
      <c r="FR1769" s="158" t="n">
        <v>1900</v>
      </c>
      <c r="FS1769" s="158" t="n">
        <v>1</v>
      </c>
      <c r="FT1769" s="158" t="n">
        <v>1</v>
      </c>
      <c r="FU1769" s="158" t="n">
        <v>1900</v>
      </c>
      <c r="FV1769" s="158" t="n">
        <v>1</v>
      </c>
      <c r="FW1769" s="158" t="n">
        <v>1</v>
      </c>
    </row>
    <row r="1770">
      <c r="A1770">
        <f>IF(F1770&gt;1,A1769,IF(AND(I1770&lt;10,paste!A1772&lt;10),RIGHT(H1770,2)&amp;"0"&amp;I1770&amp;"000"&amp;paste!A1772,IF(AND(I1770&lt;10,paste!A1772&gt;=10,paste!A1772&lt;100),RIGHT(H1770,2)&amp;"0"&amp;I1770&amp;"00"&amp;paste!A1772,IF(AND(I1770&lt;10,paste!A1772&gt;=100,paste!A1772&lt;1000),RIGHT(H1770,2)&amp;"0"&amp;I1770&amp;"0"&amp;paste!A1772,IF(AND(I1770&lt;10,paste!A1772&gt;=1000),RIGHT(H1770,2)&amp;"0"&amp;I1770&amp;paste!A1772,IF(AND(I1770&gt;=10,paste!A1772&lt;10),RIGHT(H1770,2)&amp;I1770&amp;"000"&amp;paste!A1772,IF(AND(I1770&gt;=10,paste!A1772&gt;=10,paste!A1772&lt;100),RIGHT(H1770,2)&amp;I1770&amp;"00"&amp;paste!A1772,IF(AND(I1770&gt;=10,paste!A1772&gt;=100,paste!A1772&lt;1000),RIGHT(H1770,2)&amp;I1770&amp;"0"&amp;paste!A1772,RIGHT(H1770,2)&amp;I1770&amp;paste!A1772))))))))</f>
        <v/>
      </c>
      <c r="B1770">
        <f>YEAR(paste!C1772)</f>
        <v/>
      </c>
      <c r="C1770">
        <f>MONTH(paste!C1772)</f>
        <v/>
      </c>
      <c r="D1770">
        <f>DAY(paste!C1772)</f>
        <v/>
      </c>
      <c r="E1770" s="158" t="n">
        <v>0</v>
      </c>
      <c r="F1770">
        <f>IF(AND(L1770=L1769,D1770=D1769),F1769+1,1)</f>
        <v/>
      </c>
      <c r="G1770" s="158" t="n">
        <v>0</v>
      </c>
      <c r="H1770">
        <f>YEAR(paste!C1772)</f>
        <v/>
      </c>
      <c r="I1770">
        <f>MONTH(paste!C1772)</f>
        <v/>
      </c>
      <c r="J1770">
        <f>DAY(paste!C1772)</f>
        <v/>
      </c>
      <c r="K1770">
        <f>A1770</f>
        <v/>
      </c>
      <c r="L1770">
        <f>IF(ISBLANK(VLOOKUP(paste!J1772,'得意先名 (2)'!$B$3:$F$2005,5,FALSE)),paste!P1772,IFERROR(VLOOKUP(paste!J1772,'得意先名 (2)'!$B$3:$F$2005,5,FALSE),"ZZZZZZZZZZZ"))</f>
        <v/>
      </c>
      <c r="M1770">
        <f>IF(L1770="ZZZZZZZZZZZ",paste!J1772&amp;paste!K1772&amp; "  :   "&amp;paste!M1772&amp; "  :   "&amp;paste!P1772,"")</f>
        <v/>
      </c>
      <c r="O1770" s="158" t="n"/>
      <c r="P1770">
        <f>VLOOKUP(L1770,'L_User+EndUser'!$C$2:$K$500,8,FALSE)</f>
        <v/>
      </c>
      <c r="Q1770">
        <f>VLOOKUP(L1770,'L_User+EndUser'!$C$2:$K$500,9,FALSE)</f>
        <v/>
      </c>
      <c r="R1770" s="158" t="n"/>
      <c r="T1770" s="158" t="n"/>
      <c r="V1770" s="158" t="n"/>
      <c r="AB1770">
        <f>paste!J1772</f>
        <v/>
      </c>
      <c r="AC1770">
        <f>L1770</f>
        <v/>
      </c>
      <c r="AO1770">
        <f>YEAR(paste!O1772)</f>
        <v/>
      </c>
      <c r="AP1770">
        <f>MONTH(paste!O1772)</f>
        <v/>
      </c>
      <c r="AQ1770">
        <f>DAY(paste!O1772)</f>
        <v/>
      </c>
      <c r="BD1770">
        <f>IF(paste!L1772="","",paste!L1772)</f>
        <v/>
      </c>
      <c r="BM1770" t="n">
        <v>1</v>
      </c>
      <c r="BN1770">
        <f>VLOOKUP(paste!E1772,L_Product!$A$2:$B$2001,2,FALSE)</f>
        <v/>
      </c>
      <c r="BO1770" s="21" t="n"/>
      <c r="BT1770" t="n">
        <v>2</v>
      </c>
      <c r="BU1770">
        <f>IF($BM$2=1,2,IF($BM$2=18,1))</f>
        <v/>
      </c>
      <c r="BV1770">
        <f>IF($BM$2=1,0,IF($BM$2=18,1))</f>
        <v/>
      </c>
      <c r="BW1770" t="n">
        <v>2</v>
      </c>
      <c r="BX1770" t="n">
        <v>0</v>
      </c>
      <c r="BY1770" t="n">
        <v>3</v>
      </c>
      <c r="BZ1770">
        <f>VLOOKUP(BN1770,L_Product!$B$2:$Z$2001,14,FALSE)</f>
        <v/>
      </c>
      <c r="CA1770">
        <f>paste!H1772</f>
        <v/>
      </c>
      <c r="CB1770">
        <f>BZ1770*CA1770</f>
        <v/>
      </c>
      <c r="CN1770" s="158" t="n">
        <v>1</v>
      </c>
      <c r="CO1770" s="158" t="n">
        <v>1</v>
      </c>
      <c r="CP1770" s="158" t="n">
        <v>1</v>
      </c>
      <c r="CQ1770" s="158" t="n">
        <v>1</v>
      </c>
      <c r="CR1770" s="158" t="n">
        <v>1</v>
      </c>
      <c r="CS1770" s="158" t="n">
        <v>0</v>
      </c>
      <c r="CT1770" s="158" t="n">
        <v>0</v>
      </c>
      <c r="CU1770" s="158" t="n">
        <v>0</v>
      </c>
      <c r="CV1770" s="158" t="n">
        <v>0</v>
      </c>
      <c r="CW1770" s="158" t="n">
        <v>0</v>
      </c>
      <c r="CX1770">
        <f>B1770</f>
        <v/>
      </c>
      <c r="CY1770">
        <f>C1770</f>
        <v/>
      </c>
      <c r="CZ1770">
        <f>D1770</f>
        <v/>
      </c>
      <c r="DA1770" s="158" t="n">
        <v>1900</v>
      </c>
      <c r="DB1770" s="158" t="n">
        <v>1</v>
      </c>
      <c r="DC1770" s="158" t="n">
        <v>1</v>
      </c>
      <c r="DD1770" s="158" t="n">
        <v>1900</v>
      </c>
      <c r="DE1770" s="158" t="n">
        <v>1</v>
      </c>
      <c r="DF1770" s="158" t="n">
        <v>1</v>
      </c>
      <c r="DG1770" s="158" t="n">
        <v>1900</v>
      </c>
      <c r="DH1770" s="158" t="n">
        <v>1</v>
      </c>
      <c r="DI1770" s="158" t="n">
        <v>1</v>
      </c>
      <c r="DJ1770" s="158" t="n">
        <v>1900</v>
      </c>
      <c r="DK1770" s="158" t="n">
        <v>1</v>
      </c>
      <c r="DL1770" s="158" t="n">
        <v>1</v>
      </c>
      <c r="DR1770" s="158" t="n">
        <v>2</v>
      </c>
      <c r="DS1770" s="158" t="n">
        <v>1</v>
      </c>
      <c r="DT1770" s="158" t="n">
        <v>2</v>
      </c>
      <c r="DU1770" s="158" t="n">
        <v>1</v>
      </c>
      <c r="DV1770" s="158" t="n">
        <v>3</v>
      </c>
      <c r="DW1770" s="158" t="n">
        <v>1</v>
      </c>
      <c r="DX1770" s="158" t="n">
        <v>3</v>
      </c>
      <c r="DY1770" s="158" t="n">
        <v>0</v>
      </c>
      <c r="DZ1770" s="158" t="n">
        <v>0</v>
      </c>
      <c r="EA1770" s="158" t="n">
        <v>0</v>
      </c>
      <c r="EB1770" s="158" t="n">
        <v>0</v>
      </c>
      <c r="EC1770" s="158" t="n">
        <v>0</v>
      </c>
      <c r="ED1770" s="158" t="n">
        <v>0</v>
      </c>
      <c r="EE1770" s="158" t="n">
        <v>0</v>
      </c>
      <c r="EF1770" s="158" t="n">
        <v>0</v>
      </c>
      <c r="EG1770" s="158" t="n">
        <v>0</v>
      </c>
      <c r="EH1770" s="158" t="n">
        <v>0</v>
      </c>
      <c r="EI1770" s="158" t="n">
        <v>0</v>
      </c>
      <c r="EJ1770" s="158" t="n">
        <v>0</v>
      </c>
      <c r="EK1770" s="158" t="n">
        <v>0</v>
      </c>
      <c r="EL1770" s="158" t="n">
        <v>0</v>
      </c>
      <c r="EM1770" s="158" t="n">
        <v>0</v>
      </c>
      <c r="EN1770" s="158" t="n">
        <v>0</v>
      </c>
      <c r="EO1770" s="158" t="n">
        <v>0</v>
      </c>
      <c r="EP1770" s="158" t="n">
        <v>0</v>
      </c>
      <c r="EQ1770" s="158" t="n">
        <v>0</v>
      </c>
      <c r="ER1770" s="158" t="n">
        <v>0</v>
      </c>
      <c r="ES1770" s="158" t="n">
        <v>0</v>
      </c>
      <c r="ET1770" s="158" t="n">
        <v>0</v>
      </c>
      <c r="EU1770" s="158" t="n">
        <v>0</v>
      </c>
      <c r="EV1770" s="158" t="n">
        <v>0</v>
      </c>
      <c r="EW1770" s="158" t="n">
        <v>0</v>
      </c>
      <c r="EX1770" s="158" t="n">
        <v>0</v>
      </c>
      <c r="EY1770" s="158" t="n">
        <v>0</v>
      </c>
      <c r="EZ1770" s="158" t="n">
        <v>1900</v>
      </c>
      <c r="FA1770" s="158" t="n">
        <v>1</v>
      </c>
      <c r="FB1770" s="158" t="n">
        <v>1</v>
      </c>
      <c r="FC1770" s="158" t="n">
        <v>1900</v>
      </c>
      <c r="FD1770" s="158" t="n">
        <v>1</v>
      </c>
      <c r="FE1770" s="158" t="n">
        <v>1</v>
      </c>
      <c r="FF1770" s="158" t="n">
        <v>1900</v>
      </c>
      <c r="FG1770" s="158" t="n">
        <v>1</v>
      </c>
      <c r="FH1770" s="158" t="n">
        <v>1</v>
      </c>
      <c r="FI1770" s="158" t="n">
        <v>1900</v>
      </c>
      <c r="FJ1770" s="158" t="n">
        <v>1</v>
      </c>
      <c r="FK1770" s="158" t="n">
        <v>1</v>
      </c>
      <c r="FL1770" s="158" t="n">
        <v>1900</v>
      </c>
      <c r="FM1770" s="158" t="n">
        <v>1</v>
      </c>
      <c r="FN1770" s="158" t="n">
        <v>1</v>
      </c>
      <c r="FO1770" s="158" t="n">
        <v>1900</v>
      </c>
      <c r="FP1770" s="158" t="n">
        <v>1</v>
      </c>
      <c r="FQ1770" s="158" t="n">
        <v>1</v>
      </c>
      <c r="FR1770" s="158" t="n">
        <v>1900</v>
      </c>
      <c r="FS1770" s="158" t="n">
        <v>1</v>
      </c>
      <c r="FT1770" s="158" t="n">
        <v>1</v>
      </c>
      <c r="FU1770" s="158" t="n">
        <v>1900</v>
      </c>
      <c r="FV1770" s="158" t="n">
        <v>1</v>
      </c>
      <c r="FW1770" s="158" t="n">
        <v>1</v>
      </c>
    </row>
    <row r="1771">
      <c r="A1771">
        <f>IF(F1771&gt;1,A1770,IF(AND(I1771&lt;10,paste!A1773&lt;10),RIGHT(H1771,2)&amp;"0"&amp;I1771&amp;"000"&amp;paste!A1773,IF(AND(I1771&lt;10,paste!A1773&gt;=10,paste!A1773&lt;100),RIGHT(H1771,2)&amp;"0"&amp;I1771&amp;"00"&amp;paste!A1773,IF(AND(I1771&lt;10,paste!A1773&gt;=100,paste!A1773&lt;1000),RIGHT(H1771,2)&amp;"0"&amp;I1771&amp;"0"&amp;paste!A1773,IF(AND(I1771&lt;10,paste!A1773&gt;=1000),RIGHT(H1771,2)&amp;"0"&amp;I1771&amp;paste!A1773,IF(AND(I1771&gt;=10,paste!A1773&lt;10),RIGHT(H1771,2)&amp;I1771&amp;"000"&amp;paste!A1773,IF(AND(I1771&gt;=10,paste!A1773&gt;=10,paste!A1773&lt;100),RIGHT(H1771,2)&amp;I1771&amp;"00"&amp;paste!A1773,IF(AND(I1771&gt;=10,paste!A1773&gt;=100,paste!A1773&lt;1000),RIGHT(H1771,2)&amp;I1771&amp;"0"&amp;paste!A1773,RIGHT(H1771,2)&amp;I1771&amp;paste!A1773))))))))</f>
        <v/>
      </c>
      <c r="B1771">
        <f>YEAR(paste!C1773)</f>
        <v/>
      </c>
      <c r="C1771">
        <f>MONTH(paste!C1773)</f>
        <v/>
      </c>
      <c r="D1771">
        <f>DAY(paste!C1773)</f>
        <v/>
      </c>
      <c r="E1771" s="158" t="n">
        <v>0</v>
      </c>
      <c r="F1771">
        <f>IF(AND(L1771=L1770,D1771=D1770),F1770+1,1)</f>
        <v/>
      </c>
      <c r="G1771" s="158" t="n">
        <v>0</v>
      </c>
      <c r="H1771">
        <f>YEAR(paste!C1773)</f>
        <v/>
      </c>
      <c r="I1771">
        <f>MONTH(paste!C1773)</f>
        <v/>
      </c>
      <c r="J1771">
        <f>DAY(paste!C1773)</f>
        <v/>
      </c>
      <c r="K1771">
        <f>A1771</f>
        <v/>
      </c>
      <c r="L1771">
        <f>IF(ISBLANK(VLOOKUP(paste!J1773,'得意先名 (2)'!$B$3:$F$2005,5,FALSE)),paste!P1773,IFERROR(VLOOKUP(paste!J1773,'得意先名 (2)'!$B$3:$F$2005,5,FALSE),"ZZZZZZZZZZZ"))</f>
        <v/>
      </c>
      <c r="M1771">
        <f>IF(L1771="ZZZZZZZZZZZ",paste!J1773&amp;paste!K1773&amp; "  :   "&amp;paste!M1773&amp; "  :   "&amp;paste!P1773,"")</f>
        <v/>
      </c>
      <c r="O1771" s="158" t="n"/>
      <c r="P1771">
        <f>VLOOKUP(L1771,'L_User+EndUser'!$C$2:$K$500,8,FALSE)</f>
        <v/>
      </c>
      <c r="Q1771">
        <f>VLOOKUP(L1771,'L_User+EndUser'!$C$2:$K$500,9,FALSE)</f>
        <v/>
      </c>
      <c r="R1771" s="158" t="n"/>
      <c r="T1771" s="158" t="n"/>
      <c r="V1771" s="158" t="n"/>
      <c r="AB1771">
        <f>paste!J1773</f>
        <v/>
      </c>
      <c r="AC1771">
        <f>L1771</f>
        <v/>
      </c>
      <c r="AO1771">
        <f>YEAR(paste!O1773)</f>
        <v/>
      </c>
      <c r="AP1771">
        <f>MONTH(paste!O1773)</f>
        <v/>
      </c>
      <c r="AQ1771">
        <f>DAY(paste!O1773)</f>
        <v/>
      </c>
      <c r="BD1771">
        <f>IF(paste!L1773="","",paste!L1773)</f>
        <v/>
      </c>
      <c r="BM1771" t="n">
        <v>1</v>
      </c>
      <c r="BN1771">
        <f>VLOOKUP(paste!E1773,L_Product!$A$2:$B$2001,2,FALSE)</f>
        <v/>
      </c>
      <c r="BO1771" s="21" t="n"/>
      <c r="BT1771" t="n">
        <v>2</v>
      </c>
      <c r="BU1771">
        <f>IF($BM$2=1,2,IF($BM$2=18,1))</f>
        <v/>
      </c>
      <c r="BV1771">
        <f>IF($BM$2=1,0,IF($BM$2=18,1))</f>
        <v/>
      </c>
      <c r="BW1771" t="n">
        <v>2</v>
      </c>
      <c r="BX1771" t="n">
        <v>0</v>
      </c>
      <c r="BY1771" t="n">
        <v>3</v>
      </c>
      <c r="BZ1771">
        <f>VLOOKUP(BN1771,L_Product!$B$2:$Z$2001,14,FALSE)</f>
        <v/>
      </c>
      <c r="CA1771">
        <f>paste!H1773</f>
        <v/>
      </c>
      <c r="CB1771">
        <f>BZ1771*CA1771</f>
        <v/>
      </c>
      <c r="CN1771" s="158" t="n">
        <v>1</v>
      </c>
      <c r="CO1771" s="158" t="n">
        <v>1</v>
      </c>
      <c r="CP1771" s="158" t="n">
        <v>1</v>
      </c>
      <c r="CQ1771" s="158" t="n">
        <v>1</v>
      </c>
      <c r="CR1771" s="158" t="n">
        <v>1</v>
      </c>
      <c r="CS1771" s="158" t="n">
        <v>0</v>
      </c>
      <c r="CT1771" s="158" t="n">
        <v>0</v>
      </c>
      <c r="CU1771" s="158" t="n">
        <v>0</v>
      </c>
      <c r="CV1771" s="158" t="n">
        <v>0</v>
      </c>
      <c r="CW1771" s="158" t="n">
        <v>0</v>
      </c>
      <c r="CX1771">
        <f>B1771</f>
        <v/>
      </c>
      <c r="CY1771">
        <f>C1771</f>
        <v/>
      </c>
      <c r="CZ1771">
        <f>D1771</f>
        <v/>
      </c>
      <c r="DA1771" s="158" t="n">
        <v>1900</v>
      </c>
      <c r="DB1771" s="158" t="n">
        <v>1</v>
      </c>
      <c r="DC1771" s="158" t="n">
        <v>1</v>
      </c>
      <c r="DD1771" s="158" t="n">
        <v>1900</v>
      </c>
      <c r="DE1771" s="158" t="n">
        <v>1</v>
      </c>
      <c r="DF1771" s="158" t="n">
        <v>1</v>
      </c>
      <c r="DG1771" s="158" t="n">
        <v>1900</v>
      </c>
      <c r="DH1771" s="158" t="n">
        <v>1</v>
      </c>
      <c r="DI1771" s="158" t="n">
        <v>1</v>
      </c>
      <c r="DJ1771" s="158" t="n">
        <v>1900</v>
      </c>
      <c r="DK1771" s="158" t="n">
        <v>1</v>
      </c>
      <c r="DL1771" s="158" t="n">
        <v>1</v>
      </c>
      <c r="DR1771" s="158" t="n">
        <v>2</v>
      </c>
      <c r="DS1771" s="158" t="n">
        <v>1</v>
      </c>
      <c r="DT1771" s="158" t="n">
        <v>2</v>
      </c>
      <c r="DU1771" s="158" t="n">
        <v>1</v>
      </c>
      <c r="DV1771" s="158" t="n">
        <v>3</v>
      </c>
      <c r="DW1771" s="158" t="n">
        <v>1</v>
      </c>
      <c r="DX1771" s="158" t="n">
        <v>3</v>
      </c>
      <c r="DY1771" s="158" t="n">
        <v>0</v>
      </c>
      <c r="DZ1771" s="158" t="n">
        <v>0</v>
      </c>
      <c r="EA1771" s="158" t="n">
        <v>0</v>
      </c>
      <c r="EB1771" s="158" t="n">
        <v>0</v>
      </c>
      <c r="EC1771" s="158" t="n">
        <v>0</v>
      </c>
      <c r="ED1771" s="158" t="n">
        <v>0</v>
      </c>
      <c r="EE1771" s="158" t="n">
        <v>0</v>
      </c>
      <c r="EF1771" s="158" t="n">
        <v>0</v>
      </c>
      <c r="EG1771" s="158" t="n">
        <v>0</v>
      </c>
      <c r="EH1771" s="158" t="n">
        <v>0</v>
      </c>
      <c r="EI1771" s="158" t="n">
        <v>0</v>
      </c>
      <c r="EJ1771" s="158" t="n">
        <v>0</v>
      </c>
      <c r="EK1771" s="158" t="n">
        <v>0</v>
      </c>
      <c r="EL1771" s="158" t="n">
        <v>0</v>
      </c>
      <c r="EM1771" s="158" t="n">
        <v>0</v>
      </c>
      <c r="EN1771" s="158" t="n">
        <v>0</v>
      </c>
      <c r="EO1771" s="158" t="n">
        <v>0</v>
      </c>
      <c r="EP1771" s="158" t="n">
        <v>0</v>
      </c>
      <c r="EQ1771" s="158" t="n">
        <v>0</v>
      </c>
      <c r="ER1771" s="158" t="n">
        <v>0</v>
      </c>
      <c r="ES1771" s="158" t="n">
        <v>0</v>
      </c>
      <c r="ET1771" s="158" t="n">
        <v>0</v>
      </c>
      <c r="EU1771" s="158" t="n">
        <v>0</v>
      </c>
      <c r="EV1771" s="158" t="n">
        <v>0</v>
      </c>
      <c r="EW1771" s="158" t="n">
        <v>0</v>
      </c>
      <c r="EX1771" s="158" t="n">
        <v>0</v>
      </c>
      <c r="EY1771" s="158" t="n">
        <v>0</v>
      </c>
      <c r="EZ1771" s="158" t="n">
        <v>1900</v>
      </c>
      <c r="FA1771" s="158" t="n">
        <v>1</v>
      </c>
      <c r="FB1771" s="158" t="n">
        <v>1</v>
      </c>
      <c r="FC1771" s="158" t="n">
        <v>1900</v>
      </c>
      <c r="FD1771" s="158" t="n">
        <v>1</v>
      </c>
      <c r="FE1771" s="158" t="n">
        <v>1</v>
      </c>
      <c r="FF1771" s="158" t="n">
        <v>1900</v>
      </c>
      <c r="FG1771" s="158" t="n">
        <v>1</v>
      </c>
      <c r="FH1771" s="158" t="n">
        <v>1</v>
      </c>
      <c r="FI1771" s="158" t="n">
        <v>1900</v>
      </c>
      <c r="FJ1771" s="158" t="n">
        <v>1</v>
      </c>
      <c r="FK1771" s="158" t="n">
        <v>1</v>
      </c>
      <c r="FL1771" s="158" t="n">
        <v>1900</v>
      </c>
      <c r="FM1771" s="158" t="n">
        <v>1</v>
      </c>
      <c r="FN1771" s="158" t="n">
        <v>1</v>
      </c>
      <c r="FO1771" s="158" t="n">
        <v>1900</v>
      </c>
      <c r="FP1771" s="158" t="n">
        <v>1</v>
      </c>
      <c r="FQ1771" s="158" t="n">
        <v>1</v>
      </c>
      <c r="FR1771" s="158" t="n">
        <v>1900</v>
      </c>
      <c r="FS1771" s="158" t="n">
        <v>1</v>
      </c>
      <c r="FT1771" s="158" t="n">
        <v>1</v>
      </c>
      <c r="FU1771" s="158" t="n">
        <v>1900</v>
      </c>
      <c r="FV1771" s="158" t="n">
        <v>1</v>
      </c>
      <c r="FW1771" s="158" t="n">
        <v>1</v>
      </c>
    </row>
    <row r="1772">
      <c r="A1772">
        <f>IF(F1772&gt;1,A1771,IF(AND(I1772&lt;10,paste!A1774&lt;10),RIGHT(H1772,2)&amp;"0"&amp;I1772&amp;"000"&amp;paste!A1774,IF(AND(I1772&lt;10,paste!A1774&gt;=10,paste!A1774&lt;100),RIGHT(H1772,2)&amp;"0"&amp;I1772&amp;"00"&amp;paste!A1774,IF(AND(I1772&lt;10,paste!A1774&gt;=100,paste!A1774&lt;1000),RIGHT(H1772,2)&amp;"0"&amp;I1772&amp;"0"&amp;paste!A1774,IF(AND(I1772&lt;10,paste!A1774&gt;=1000),RIGHT(H1772,2)&amp;"0"&amp;I1772&amp;paste!A1774,IF(AND(I1772&gt;=10,paste!A1774&lt;10),RIGHT(H1772,2)&amp;I1772&amp;"000"&amp;paste!A1774,IF(AND(I1772&gt;=10,paste!A1774&gt;=10,paste!A1774&lt;100),RIGHT(H1772,2)&amp;I1772&amp;"00"&amp;paste!A1774,IF(AND(I1772&gt;=10,paste!A1774&gt;=100,paste!A1774&lt;1000),RIGHT(H1772,2)&amp;I1772&amp;"0"&amp;paste!A1774,RIGHT(H1772,2)&amp;I1772&amp;paste!A1774))))))))</f>
        <v/>
      </c>
      <c r="B1772">
        <f>YEAR(paste!C1774)</f>
        <v/>
      </c>
      <c r="C1772">
        <f>MONTH(paste!C1774)</f>
        <v/>
      </c>
      <c r="D1772">
        <f>DAY(paste!C1774)</f>
        <v/>
      </c>
      <c r="E1772" s="158" t="n">
        <v>0</v>
      </c>
      <c r="F1772">
        <f>IF(AND(L1772=L1771,D1772=D1771),F1771+1,1)</f>
        <v/>
      </c>
      <c r="G1772" s="158" t="n">
        <v>0</v>
      </c>
      <c r="H1772">
        <f>YEAR(paste!C1774)</f>
        <v/>
      </c>
      <c r="I1772">
        <f>MONTH(paste!C1774)</f>
        <v/>
      </c>
      <c r="J1772">
        <f>DAY(paste!C1774)</f>
        <v/>
      </c>
      <c r="K1772">
        <f>A1772</f>
        <v/>
      </c>
      <c r="L1772">
        <f>IF(ISBLANK(VLOOKUP(paste!J1774,'得意先名 (2)'!$B$3:$F$2005,5,FALSE)),paste!P1774,IFERROR(VLOOKUP(paste!J1774,'得意先名 (2)'!$B$3:$F$2005,5,FALSE),"ZZZZZZZZZZZ"))</f>
        <v/>
      </c>
      <c r="M1772">
        <f>IF(L1772="ZZZZZZZZZZZ",paste!J1774&amp;paste!K1774&amp; "  :   "&amp;paste!M1774&amp; "  :   "&amp;paste!P1774,"")</f>
        <v/>
      </c>
      <c r="O1772" s="158" t="n"/>
      <c r="P1772">
        <f>VLOOKUP(L1772,'L_User+EndUser'!$C$2:$K$500,8,FALSE)</f>
        <v/>
      </c>
      <c r="Q1772">
        <f>VLOOKUP(L1772,'L_User+EndUser'!$C$2:$K$500,9,FALSE)</f>
        <v/>
      </c>
      <c r="R1772" s="158" t="n"/>
      <c r="T1772" s="158" t="n"/>
      <c r="V1772" s="158" t="n"/>
      <c r="AB1772">
        <f>paste!J1774</f>
        <v/>
      </c>
      <c r="AC1772">
        <f>L1772</f>
        <v/>
      </c>
      <c r="AO1772">
        <f>YEAR(paste!O1774)</f>
        <v/>
      </c>
      <c r="AP1772">
        <f>MONTH(paste!O1774)</f>
        <v/>
      </c>
      <c r="AQ1772">
        <f>DAY(paste!O1774)</f>
        <v/>
      </c>
      <c r="BD1772">
        <f>IF(paste!L1774="","",paste!L1774)</f>
        <v/>
      </c>
      <c r="BM1772" t="n">
        <v>1</v>
      </c>
      <c r="BN1772">
        <f>VLOOKUP(paste!E1774,L_Product!$A$2:$B$2001,2,FALSE)</f>
        <v/>
      </c>
      <c r="BO1772" s="21" t="n"/>
      <c r="BT1772" t="n">
        <v>2</v>
      </c>
      <c r="BU1772">
        <f>IF($BM$2=1,2,IF($BM$2=18,1))</f>
        <v/>
      </c>
      <c r="BV1772">
        <f>IF($BM$2=1,0,IF($BM$2=18,1))</f>
        <v/>
      </c>
      <c r="BW1772" t="n">
        <v>2</v>
      </c>
      <c r="BX1772" t="n">
        <v>0</v>
      </c>
      <c r="BY1772" t="n">
        <v>3</v>
      </c>
      <c r="BZ1772">
        <f>VLOOKUP(BN1772,L_Product!$B$2:$Z$2001,14,FALSE)</f>
        <v/>
      </c>
      <c r="CA1772">
        <f>paste!H1774</f>
        <v/>
      </c>
      <c r="CB1772">
        <f>BZ1772*CA1772</f>
        <v/>
      </c>
      <c r="CN1772" s="158" t="n">
        <v>1</v>
      </c>
      <c r="CO1772" s="158" t="n">
        <v>1</v>
      </c>
      <c r="CP1772" s="158" t="n">
        <v>1</v>
      </c>
      <c r="CQ1772" s="158" t="n">
        <v>1</v>
      </c>
      <c r="CR1772" s="158" t="n">
        <v>1</v>
      </c>
      <c r="CS1772" s="158" t="n">
        <v>0</v>
      </c>
      <c r="CT1772" s="158" t="n">
        <v>0</v>
      </c>
      <c r="CU1772" s="158" t="n">
        <v>0</v>
      </c>
      <c r="CV1772" s="158" t="n">
        <v>0</v>
      </c>
      <c r="CW1772" s="158" t="n">
        <v>0</v>
      </c>
      <c r="CX1772">
        <f>B1772</f>
        <v/>
      </c>
      <c r="CY1772">
        <f>C1772</f>
        <v/>
      </c>
      <c r="CZ1772">
        <f>D1772</f>
        <v/>
      </c>
      <c r="DA1772" s="158" t="n">
        <v>1900</v>
      </c>
      <c r="DB1772" s="158" t="n">
        <v>1</v>
      </c>
      <c r="DC1772" s="158" t="n">
        <v>1</v>
      </c>
      <c r="DD1772" s="158" t="n">
        <v>1900</v>
      </c>
      <c r="DE1772" s="158" t="n">
        <v>1</v>
      </c>
      <c r="DF1772" s="158" t="n">
        <v>1</v>
      </c>
      <c r="DG1772" s="158" t="n">
        <v>1900</v>
      </c>
      <c r="DH1772" s="158" t="n">
        <v>1</v>
      </c>
      <c r="DI1772" s="158" t="n">
        <v>1</v>
      </c>
      <c r="DJ1772" s="158" t="n">
        <v>1900</v>
      </c>
      <c r="DK1772" s="158" t="n">
        <v>1</v>
      </c>
      <c r="DL1772" s="158" t="n">
        <v>1</v>
      </c>
      <c r="DR1772" s="158" t="n">
        <v>2</v>
      </c>
      <c r="DS1772" s="158" t="n">
        <v>1</v>
      </c>
      <c r="DT1772" s="158" t="n">
        <v>2</v>
      </c>
      <c r="DU1772" s="158" t="n">
        <v>1</v>
      </c>
      <c r="DV1772" s="158" t="n">
        <v>3</v>
      </c>
      <c r="DW1772" s="158" t="n">
        <v>1</v>
      </c>
      <c r="DX1772" s="158" t="n">
        <v>3</v>
      </c>
      <c r="DY1772" s="158" t="n">
        <v>0</v>
      </c>
      <c r="DZ1772" s="158" t="n">
        <v>0</v>
      </c>
      <c r="EA1772" s="158" t="n">
        <v>0</v>
      </c>
      <c r="EB1772" s="158" t="n">
        <v>0</v>
      </c>
      <c r="EC1772" s="158" t="n">
        <v>0</v>
      </c>
      <c r="ED1772" s="158" t="n">
        <v>0</v>
      </c>
      <c r="EE1772" s="158" t="n">
        <v>0</v>
      </c>
      <c r="EF1772" s="158" t="n">
        <v>0</v>
      </c>
      <c r="EG1772" s="158" t="n">
        <v>0</v>
      </c>
      <c r="EH1772" s="158" t="n">
        <v>0</v>
      </c>
      <c r="EI1772" s="158" t="n">
        <v>0</v>
      </c>
      <c r="EJ1772" s="158" t="n">
        <v>0</v>
      </c>
      <c r="EK1772" s="158" t="n">
        <v>0</v>
      </c>
      <c r="EL1772" s="158" t="n">
        <v>0</v>
      </c>
      <c r="EM1772" s="158" t="n">
        <v>0</v>
      </c>
      <c r="EN1772" s="158" t="n">
        <v>0</v>
      </c>
      <c r="EO1772" s="158" t="n">
        <v>0</v>
      </c>
      <c r="EP1772" s="158" t="n">
        <v>0</v>
      </c>
      <c r="EQ1772" s="158" t="n">
        <v>0</v>
      </c>
      <c r="ER1772" s="158" t="n">
        <v>0</v>
      </c>
      <c r="ES1772" s="158" t="n">
        <v>0</v>
      </c>
      <c r="ET1772" s="158" t="n">
        <v>0</v>
      </c>
      <c r="EU1772" s="158" t="n">
        <v>0</v>
      </c>
      <c r="EV1772" s="158" t="n">
        <v>0</v>
      </c>
      <c r="EW1772" s="158" t="n">
        <v>0</v>
      </c>
      <c r="EX1772" s="158" t="n">
        <v>0</v>
      </c>
      <c r="EY1772" s="158" t="n">
        <v>0</v>
      </c>
      <c r="EZ1772" s="158" t="n">
        <v>1900</v>
      </c>
      <c r="FA1772" s="158" t="n">
        <v>1</v>
      </c>
      <c r="FB1772" s="158" t="n">
        <v>1</v>
      </c>
      <c r="FC1772" s="158" t="n">
        <v>1900</v>
      </c>
      <c r="FD1772" s="158" t="n">
        <v>1</v>
      </c>
      <c r="FE1772" s="158" t="n">
        <v>1</v>
      </c>
      <c r="FF1772" s="158" t="n">
        <v>1900</v>
      </c>
      <c r="FG1772" s="158" t="n">
        <v>1</v>
      </c>
      <c r="FH1772" s="158" t="n">
        <v>1</v>
      </c>
      <c r="FI1772" s="158" t="n">
        <v>1900</v>
      </c>
      <c r="FJ1772" s="158" t="n">
        <v>1</v>
      </c>
      <c r="FK1772" s="158" t="n">
        <v>1</v>
      </c>
      <c r="FL1772" s="158" t="n">
        <v>1900</v>
      </c>
      <c r="FM1772" s="158" t="n">
        <v>1</v>
      </c>
      <c r="FN1772" s="158" t="n">
        <v>1</v>
      </c>
      <c r="FO1772" s="158" t="n">
        <v>1900</v>
      </c>
      <c r="FP1772" s="158" t="n">
        <v>1</v>
      </c>
      <c r="FQ1772" s="158" t="n">
        <v>1</v>
      </c>
      <c r="FR1772" s="158" t="n">
        <v>1900</v>
      </c>
      <c r="FS1772" s="158" t="n">
        <v>1</v>
      </c>
      <c r="FT1772" s="158" t="n">
        <v>1</v>
      </c>
      <c r="FU1772" s="158" t="n">
        <v>1900</v>
      </c>
      <c r="FV1772" s="158" t="n">
        <v>1</v>
      </c>
      <c r="FW1772" s="158" t="n">
        <v>1</v>
      </c>
    </row>
    <row r="1773">
      <c r="A1773">
        <f>IF(F1773&gt;1,A1772,IF(AND(I1773&lt;10,paste!A1775&lt;10),RIGHT(H1773,2)&amp;"0"&amp;I1773&amp;"000"&amp;paste!A1775,IF(AND(I1773&lt;10,paste!A1775&gt;=10,paste!A1775&lt;100),RIGHT(H1773,2)&amp;"0"&amp;I1773&amp;"00"&amp;paste!A1775,IF(AND(I1773&lt;10,paste!A1775&gt;=100,paste!A1775&lt;1000),RIGHT(H1773,2)&amp;"0"&amp;I1773&amp;"0"&amp;paste!A1775,IF(AND(I1773&lt;10,paste!A1775&gt;=1000),RIGHT(H1773,2)&amp;"0"&amp;I1773&amp;paste!A1775,IF(AND(I1773&gt;=10,paste!A1775&lt;10),RIGHT(H1773,2)&amp;I1773&amp;"000"&amp;paste!A1775,IF(AND(I1773&gt;=10,paste!A1775&gt;=10,paste!A1775&lt;100),RIGHT(H1773,2)&amp;I1773&amp;"00"&amp;paste!A1775,IF(AND(I1773&gt;=10,paste!A1775&gt;=100,paste!A1775&lt;1000),RIGHT(H1773,2)&amp;I1773&amp;"0"&amp;paste!A1775,RIGHT(H1773,2)&amp;I1773&amp;paste!A1775))))))))</f>
        <v/>
      </c>
      <c r="B1773">
        <f>YEAR(paste!C1775)</f>
        <v/>
      </c>
      <c r="C1773">
        <f>MONTH(paste!C1775)</f>
        <v/>
      </c>
      <c r="D1773">
        <f>DAY(paste!C1775)</f>
        <v/>
      </c>
      <c r="E1773" s="158" t="n">
        <v>0</v>
      </c>
      <c r="F1773">
        <f>IF(AND(L1773=L1772,D1773=D1772),F1772+1,1)</f>
        <v/>
      </c>
      <c r="G1773" s="158" t="n">
        <v>0</v>
      </c>
      <c r="H1773">
        <f>YEAR(paste!C1775)</f>
        <v/>
      </c>
      <c r="I1773">
        <f>MONTH(paste!C1775)</f>
        <v/>
      </c>
      <c r="J1773">
        <f>DAY(paste!C1775)</f>
        <v/>
      </c>
      <c r="K1773">
        <f>A1773</f>
        <v/>
      </c>
      <c r="L1773">
        <f>IF(ISBLANK(VLOOKUP(paste!J1775,'得意先名 (2)'!$B$3:$F$2005,5,FALSE)),paste!P1775,IFERROR(VLOOKUP(paste!J1775,'得意先名 (2)'!$B$3:$F$2005,5,FALSE),"ZZZZZZZZZZZ"))</f>
        <v/>
      </c>
      <c r="M1773">
        <f>IF(L1773="ZZZZZZZZZZZ",paste!J1775&amp;paste!K1775&amp; "  :   "&amp;paste!M1775&amp; "  :   "&amp;paste!P1775,"")</f>
        <v/>
      </c>
      <c r="O1773" s="158" t="n"/>
      <c r="P1773">
        <f>VLOOKUP(L1773,'L_User+EndUser'!$C$2:$K$500,8,FALSE)</f>
        <v/>
      </c>
      <c r="Q1773">
        <f>VLOOKUP(L1773,'L_User+EndUser'!$C$2:$K$500,9,FALSE)</f>
        <v/>
      </c>
      <c r="R1773" s="158" t="n"/>
      <c r="T1773" s="158" t="n"/>
      <c r="V1773" s="158" t="n"/>
      <c r="AB1773">
        <f>paste!J1775</f>
        <v/>
      </c>
      <c r="AC1773">
        <f>L1773</f>
        <v/>
      </c>
      <c r="AO1773">
        <f>YEAR(paste!O1775)</f>
        <v/>
      </c>
      <c r="AP1773">
        <f>MONTH(paste!O1775)</f>
        <v/>
      </c>
      <c r="AQ1773">
        <f>DAY(paste!O1775)</f>
        <v/>
      </c>
      <c r="BD1773">
        <f>IF(paste!L1775="","",paste!L1775)</f>
        <v/>
      </c>
      <c r="BM1773" t="n">
        <v>1</v>
      </c>
      <c r="BN1773">
        <f>VLOOKUP(paste!E1775,L_Product!$A$2:$B$2001,2,FALSE)</f>
        <v/>
      </c>
      <c r="BO1773" s="21" t="n"/>
      <c r="BT1773" t="n">
        <v>2</v>
      </c>
      <c r="BU1773">
        <f>IF($BM$2=1,2,IF($BM$2=18,1))</f>
        <v/>
      </c>
      <c r="BV1773">
        <f>IF($BM$2=1,0,IF($BM$2=18,1))</f>
        <v/>
      </c>
      <c r="BW1773" t="n">
        <v>2</v>
      </c>
      <c r="BX1773" t="n">
        <v>0</v>
      </c>
      <c r="BY1773" t="n">
        <v>3</v>
      </c>
      <c r="BZ1773">
        <f>VLOOKUP(BN1773,L_Product!$B$2:$Z$2001,14,FALSE)</f>
        <v/>
      </c>
      <c r="CA1773">
        <f>paste!H1775</f>
        <v/>
      </c>
      <c r="CB1773">
        <f>BZ1773*CA1773</f>
        <v/>
      </c>
      <c r="CN1773" s="158" t="n">
        <v>1</v>
      </c>
      <c r="CO1773" s="158" t="n">
        <v>1</v>
      </c>
      <c r="CP1773" s="158" t="n">
        <v>1</v>
      </c>
      <c r="CQ1773" s="158" t="n">
        <v>1</v>
      </c>
      <c r="CR1773" s="158" t="n">
        <v>1</v>
      </c>
      <c r="CS1773" s="158" t="n">
        <v>0</v>
      </c>
      <c r="CT1773" s="158" t="n">
        <v>0</v>
      </c>
      <c r="CU1773" s="158" t="n">
        <v>0</v>
      </c>
      <c r="CV1773" s="158" t="n">
        <v>0</v>
      </c>
      <c r="CW1773" s="158" t="n">
        <v>0</v>
      </c>
      <c r="CX1773">
        <f>B1773</f>
        <v/>
      </c>
      <c r="CY1773">
        <f>C1773</f>
        <v/>
      </c>
      <c r="CZ1773">
        <f>D1773</f>
        <v/>
      </c>
      <c r="DA1773" s="158" t="n">
        <v>1900</v>
      </c>
      <c r="DB1773" s="158" t="n">
        <v>1</v>
      </c>
      <c r="DC1773" s="158" t="n">
        <v>1</v>
      </c>
      <c r="DD1773" s="158" t="n">
        <v>1900</v>
      </c>
      <c r="DE1773" s="158" t="n">
        <v>1</v>
      </c>
      <c r="DF1773" s="158" t="n">
        <v>1</v>
      </c>
      <c r="DG1773" s="158" t="n">
        <v>1900</v>
      </c>
      <c r="DH1773" s="158" t="n">
        <v>1</v>
      </c>
      <c r="DI1773" s="158" t="n">
        <v>1</v>
      </c>
      <c r="DJ1773" s="158" t="n">
        <v>1900</v>
      </c>
      <c r="DK1773" s="158" t="n">
        <v>1</v>
      </c>
      <c r="DL1773" s="158" t="n">
        <v>1</v>
      </c>
      <c r="DR1773" s="158" t="n">
        <v>2</v>
      </c>
      <c r="DS1773" s="158" t="n">
        <v>1</v>
      </c>
      <c r="DT1773" s="158" t="n">
        <v>2</v>
      </c>
      <c r="DU1773" s="158" t="n">
        <v>1</v>
      </c>
      <c r="DV1773" s="158" t="n">
        <v>3</v>
      </c>
      <c r="DW1773" s="158" t="n">
        <v>1</v>
      </c>
      <c r="DX1773" s="158" t="n">
        <v>3</v>
      </c>
      <c r="DY1773" s="158" t="n">
        <v>0</v>
      </c>
      <c r="DZ1773" s="158" t="n">
        <v>0</v>
      </c>
      <c r="EA1773" s="158" t="n">
        <v>0</v>
      </c>
      <c r="EB1773" s="158" t="n">
        <v>0</v>
      </c>
      <c r="EC1773" s="158" t="n">
        <v>0</v>
      </c>
      <c r="ED1773" s="158" t="n">
        <v>0</v>
      </c>
      <c r="EE1773" s="158" t="n">
        <v>0</v>
      </c>
      <c r="EF1773" s="158" t="n">
        <v>0</v>
      </c>
      <c r="EG1773" s="158" t="n">
        <v>0</v>
      </c>
      <c r="EH1773" s="158" t="n">
        <v>0</v>
      </c>
      <c r="EI1773" s="158" t="n">
        <v>0</v>
      </c>
      <c r="EJ1773" s="158" t="n">
        <v>0</v>
      </c>
      <c r="EK1773" s="158" t="n">
        <v>0</v>
      </c>
      <c r="EL1773" s="158" t="n">
        <v>0</v>
      </c>
      <c r="EM1773" s="158" t="n">
        <v>0</v>
      </c>
      <c r="EN1773" s="158" t="n">
        <v>0</v>
      </c>
      <c r="EO1773" s="158" t="n">
        <v>0</v>
      </c>
      <c r="EP1773" s="158" t="n">
        <v>0</v>
      </c>
      <c r="EQ1773" s="158" t="n">
        <v>0</v>
      </c>
      <c r="ER1773" s="158" t="n">
        <v>0</v>
      </c>
      <c r="ES1773" s="158" t="n">
        <v>0</v>
      </c>
      <c r="ET1773" s="158" t="n">
        <v>0</v>
      </c>
      <c r="EU1773" s="158" t="n">
        <v>0</v>
      </c>
      <c r="EV1773" s="158" t="n">
        <v>0</v>
      </c>
      <c r="EW1773" s="158" t="n">
        <v>0</v>
      </c>
      <c r="EX1773" s="158" t="n">
        <v>0</v>
      </c>
      <c r="EY1773" s="158" t="n">
        <v>0</v>
      </c>
      <c r="EZ1773" s="158" t="n">
        <v>1900</v>
      </c>
      <c r="FA1773" s="158" t="n">
        <v>1</v>
      </c>
      <c r="FB1773" s="158" t="n">
        <v>1</v>
      </c>
      <c r="FC1773" s="158" t="n">
        <v>1900</v>
      </c>
      <c r="FD1773" s="158" t="n">
        <v>1</v>
      </c>
      <c r="FE1773" s="158" t="n">
        <v>1</v>
      </c>
      <c r="FF1773" s="158" t="n">
        <v>1900</v>
      </c>
      <c r="FG1773" s="158" t="n">
        <v>1</v>
      </c>
      <c r="FH1773" s="158" t="n">
        <v>1</v>
      </c>
      <c r="FI1773" s="158" t="n">
        <v>1900</v>
      </c>
      <c r="FJ1773" s="158" t="n">
        <v>1</v>
      </c>
      <c r="FK1773" s="158" t="n">
        <v>1</v>
      </c>
      <c r="FL1773" s="158" t="n">
        <v>1900</v>
      </c>
      <c r="FM1773" s="158" t="n">
        <v>1</v>
      </c>
      <c r="FN1773" s="158" t="n">
        <v>1</v>
      </c>
      <c r="FO1773" s="158" t="n">
        <v>1900</v>
      </c>
      <c r="FP1773" s="158" t="n">
        <v>1</v>
      </c>
      <c r="FQ1773" s="158" t="n">
        <v>1</v>
      </c>
      <c r="FR1773" s="158" t="n">
        <v>1900</v>
      </c>
      <c r="FS1773" s="158" t="n">
        <v>1</v>
      </c>
      <c r="FT1773" s="158" t="n">
        <v>1</v>
      </c>
      <c r="FU1773" s="158" t="n">
        <v>1900</v>
      </c>
      <c r="FV1773" s="158" t="n">
        <v>1</v>
      </c>
      <c r="FW1773" s="158" t="n">
        <v>1</v>
      </c>
    </row>
    <row r="1774">
      <c r="A1774">
        <f>IF(F1774&gt;1,A1773,IF(AND(I1774&lt;10,paste!A1776&lt;10),RIGHT(H1774,2)&amp;"0"&amp;I1774&amp;"000"&amp;paste!A1776,IF(AND(I1774&lt;10,paste!A1776&gt;=10,paste!A1776&lt;100),RIGHT(H1774,2)&amp;"0"&amp;I1774&amp;"00"&amp;paste!A1776,IF(AND(I1774&lt;10,paste!A1776&gt;=100,paste!A1776&lt;1000),RIGHT(H1774,2)&amp;"0"&amp;I1774&amp;"0"&amp;paste!A1776,IF(AND(I1774&lt;10,paste!A1776&gt;=1000),RIGHT(H1774,2)&amp;"0"&amp;I1774&amp;paste!A1776,IF(AND(I1774&gt;=10,paste!A1776&lt;10),RIGHT(H1774,2)&amp;I1774&amp;"000"&amp;paste!A1776,IF(AND(I1774&gt;=10,paste!A1776&gt;=10,paste!A1776&lt;100),RIGHT(H1774,2)&amp;I1774&amp;"00"&amp;paste!A1776,IF(AND(I1774&gt;=10,paste!A1776&gt;=100,paste!A1776&lt;1000),RIGHT(H1774,2)&amp;I1774&amp;"0"&amp;paste!A1776,RIGHT(H1774,2)&amp;I1774&amp;paste!A1776))))))))</f>
        <v/>
      </c>
      <c r="B1774">
        <f>YEAR(paste!C1776)</f>
        <v/>
      </c>
      <c r="C1774">
        <f>MONTH(paste!C1776)</f>
        <v/>
      </c>
      <c r="D1774">
        <f>DAY(paste!C1776)</f>
        <v/>
      </c>
      <c r="E1774" s="158" t="n">
        <v>0</v>
      </c>
      <c r="F1774">
        <f>IF(AND(L1774=L1773,D1774=D1773),F1773+1,1)</f>
        <v/>
      </c>
      <c r="G1774" s="158" t="n">
        <v>0</v>
      </c>
      <c r="H1774">
        <f>YEAR(paste!C1776)</f>
        <v/>
      </c>
      <c r="I1774">
        <f>MONTH(paste!C1776)</f>
        <v/>
      </c>
      <c r="J1774">
        <f>DAY(paste!C1776)</f>
        <v/>
      </c>
      <c r="K1774">
        <f>A1774</f>
        <v/>
      </c>
      <c r="L1774">
        <f>IF(ISBLANK(VLOOKUP(paste!J1776,'得意先名 (2)'!$B$3:$F$2005,5,FALSE)),paste!P1776,IFERROR(VLOOKUP(paste!J1776,'得意先名 (2)'!$B$3:$F$2005,5,FALSE),"ZZZZZZZZZZZ"))</f>
        <v/>
      </c>
      <c r="M1774">
        <f>IF(L1774="ZZZZZZZZZZZ",paste!J1776&amp;paste!K1776&amp; "  :   "&amp;paste!M1776&amp; "  :   "&amp;paste!P1776,"")</f>
        <v/>
      </c>
      <c r="O1774" s="158" t="n"/>
      <c r="P1774">
        <f>VLOOKUP(L1774,'L_User+EndUser'!$C$2:$K$500,8,FALSE)</f>
        <v/>
      </c>
      <c r="Q1774">
        <f>VLOOKUP(L1774,'L_User+EndUser'!$C$2:$K$500,9,FALSE)</f>
        <v/>
      </c>
      <c r="R1774" s="158" t="n"/>
      <c r="T1774" s="158" t="n"/>
      <c r="V1774" s="158" t="n"/>
      <c r="AB1774">
        <f>paste!J1776</f>
        <v/>
      </c>
      <c r="AC1774">
        <f>L1774</f>
        <v/>
      </c>
      <c r="AO1774">
        <f>YEAR(paste!O1776)</f>
        <v/>
      </c>
      <c r="AP1774">
        <f>MONTH(paste!O1776)</f>
        <v/>
      </c>
      <c r="AQ1774">
        <f>DAY(paste!O1776)</f>
        <v/>
      </c>
      <c r="BD1774">
        <f>IF(paste!L1776="","",paste!L1776)</f>
        <v/>
      </c>
      <c r="BM1774" t="n">
        <v>1</v>
      </c>
      <c r="BN1774">
        <f>VLOOKUP(paste!E1776,L_Product!$A$2:$B$2001,2,FALSE)</f>
        <v/>
      </c>
      <c r="BO1774" s="21" t="n"/>
      <c r="BT1774" t="n">
        <v>2</v>
      </c>
      <c r="BU1774">
        <f>IF($BM$2=1,2,IF($BM$2=18,1))</f>
        <v/>
      </c>
      <c r="BV1774">
        <f>IF($BM$2=1,0,IF($BM$2=18,1))</f>
        <v/>
      </c>
      <c r="BW1774" t="n">
        <v>2</v>
      </c>
      <c r="BX1774" t="n">
        <v>0</v>
      </c>
      <c r="BY1774" t="n">
        <v>3</v>
      </c>
      <c r="BZ1774">
        <f>VLOOKUP(BN1774,L_Product!$B$2:$Z$2001,14,FALSE)</f>
        <v/>
      </c>
      <c r="CA1774">
        <f>paste!H1776</f>
        <v/>
      </c>
      <c r="CB1774">
        <f>BZ1774*CA1774</f>
        <v/>
      </c>
      <c r="CN1774" s="158" t="n">
        <v>1</v>
      </c>
      <c r="CO1774" s="158" t="n">
        <v>1</v>
      </c>
      <c r="CP1774" s="158" t="n">
        <v>1</v>
      </c>
      <c r="CQ1774" s="158" t="n">
        <v>1</v>
      </c>
      <c r="CR1774" s="158" t="n">
        <v>1</v>
      </c>
      <c r="CS1774" s="158" t="n">
        <v>0</v>
      </c>
      <c r="CT1774" s="158" t="n">
        <v>0</v>
      </c>
      <c r="CU1774" s="158" t="n">
        <v>0</v>
      </c>
      <c r="CV1774" s="158" t="n">
        <v>0</v>
      </c>
      <c r="CW1774" s="158" t="n">
        <v>0</v>
      </c>
      <c r="CX1774">
        <f>B1774</f>
        <v/>
      </c>
      <c r="CY1774">
        <f>C1774</f>
        <v/>
      </c>
      <c r="CZ1774">
        <f>D1774</f>
        <v/>
      </c>
      <c r="DA1774" s="158" t="n">
        <v>1900</v>
      </c>
      <c r="DB1774" s="158" t="n">
        <v>1</v>
      </c>
      <c r="DC1774" s="158" t="n">
        <v>1</v>
      </c>
      <c r="DD1774" s="158" t="n">
        <v>1900</v>
      </c>
      <c r="DE1774" s="158" t="n">
        <v>1</v>
      </c>
      <c r="DF1774" s="158" t="n">
        <v>1</v>
      </c>
      <c r="DG1774" s="158" t="n">
        <v>1900</v>
      </c>
      <c r="DH1774" s="158" t="n">
        <v>1</v>
      </c>
      <c r="DI1774" s="158" t="n">
        <v>1</v>
      </c>
      <c r="DJ1774" s="158" t="n">
        <v>1900</v>
      </c>
      <c r="DK1774" s="158" t="n">
        <v>1</v>
      </c>
      <c r="DL1774" s="158" t="n">
        <v>1</v>
      </c>
      <c r="DR1774" s="158" t="n">
        <v>2</v>
      </c>
      <c r="DS1774" s="158" t="n">
        <v>1</v>
      </c>
      <c r="DT1774" s="158" t="n">
        <v>2</v>
      </c>
      <c r="DU1774" s="158" t="n">
        <v>1</v>
      </c>
      <c r="DV1774" s="158" t="n">
        <v>3</v>
      </c>
      <c r="DW1774" s="158" t="n">
        <v>1</v>
      </c>
      <c r="DX1774" s="158" t="n">
        <v>3</v>
      </c>
      <c r="DY1774" s="158" t="n">
        <v>0</v>
      </c>
      <c r="DZ1774" s="158" t="n">
        <v>0</v>
      </c>
      <c r="EA1774" s="158" t="n">
        <v>0</v>
      </c>
      <c r="EB1774" s="158" t="n">
        <v>0</v>
      </c>
      <c r="EC1774" s="158" t="n">
        <v>0</v>
      </c>
      <c r="ED1774" s="158" t="n">
        <v>0</v>
      </c>
      <c r="EE1774" s="158" t="n">
        <v>0</v>
      </c>
      <c r="EF1774" s="158" t="n">
        <v>0</v>
      </c>
      <c r="EG1774" s="158" t="n">
        <v>0</v>
      </c>
      <c r="EH1774" s="158" t="n">
        <v>0</v>
      </c>
      <c r="EI1774" s="158" t="n">
        <v>0</v>
      </c>
      <c r="EJ1774" s="158" t="n">
        <v>0</v>
      </c>
      <c r="EK1774" s="158" t="n">
        <v>0</v>
      </c>
      <c r="EL1774" s="158" t="n">
        <v>0</v>
      </c>
      <c r="EM1774" s="158" t="n">
        <v>0</v>
      </c>
      <c r="EN1774" s="158" t="n">
        <v>0</v>
      </c>
      <c r="EO1774" s="158" t="n">
        <v>0</v>
      </c>
      <c r="EP1774" s="158" t="n">
        <v>0</v>
      </c>
      <c r="EQ1774" s="158" t="n">
        <v>0</v>
      </c>
      <c r="ER1774" s="158" t="n">
        <v>0</v>
      </c>
      <c r="ES1774" s="158" t="n">
        <v>0</v>
      </c>
      <c r="ET1774" s="158" t="n">
        <v>0</v>
      </c>
      <c r="EU1774" s="158" t="n">
        <v>0</v>
      </c>
      <c r="EV1774" s="158" t="n">
        <v>0</v>
      </c>
      <c r="EW1774" s="158" t="n">
        <v>0</v>
      </c>
      <c r="EX1774" s="158" t="n">
        <v>0</v>
      </c>
      <c r="EY1774" s="158" t="n">
        <v>0</v>
      </c>
      <c r="EZ1774" s="158" t="n">
        <v>1900</v>
      </c>
      <c r="FA1774" s="158" t="n">
        <v>1</v>
      </c>
      <c r="FB1774" s="158" t="n">
        <v>1</v>
      </c>
      <c r="FC1774" s="158" t="n">
        <v>1900</v>
      </c>
      <c r="FD1774" s="158" t="n">
        <v>1</v>
      </c>
      <c r="FE1774" s="158" t="n">
        <v>1</v>
      </c>
      <c r="FF1774" s="158" t="n">
        <v>1900</v>
      </c>
      <c r="FG1774" s="158" t="n">
        <v>1</v>
      </c>
      <c r="FH1774" s="158" t="n">
        <v>1</v>
      </c>
      <c r="FI1774" s="158" t="n">
        <v>1900</v>
      </c>
      <c r="FJ1774" s="158" t="n">
        <v>1</v>
      </c>
      <c r="FK1774" s="158" t="n">
        <v>1</v>
      </c>
      <c r="FL1774" s="158" t="n">
        <v>1900</v>
      </c>
      <c r="FM1774" s="158" t="n">
        <v>1</v>
      </c>
      <c r="FN1774" s="158" t="n">
        <v>1</v>
      </c>
      <c r="FO1774" s="158" t="n">
        <v>1900</v>
      </c>
      <c r="FP1774" s="158" t="n">
        <v>1</v>
      </c>
      <c r="FQ1774" s="158" t="n">
        <v>1</v>
      </c>
      <c r="FR1774" s="158" t="n">
        <v>1900</v>
      </c>
      <c r="FS1774" s="158" t="n">
        <v>1</v>
      </c>
      <c r="FT1774" s="158" t="n">
        <v>1</v>
      </c>
      <c r="FU1774" s="158" t="n">
        <v>1900</v>
      </c>
      <c r="FV1774" s="158" t="n">
        <v>1</v>
      </c>
      <c r="FW1774" s="158" t="n">
        <v>1</v>
      </c>
    </row>
    <row r="1775">
      <c r="A1775">
        <f>IF(F1775&gt;1,A1774,IF(AND(I1775&lt;10,paste!A1777&lt;10),RIGHT(H1775,2)&amp;"0"&amp;I1775&amp;"000"&amp;paste!A1777,IF(AND(I1775&lt;10,paste!A1777&gt;=10,paste!A1777&lt;100),RIGHT(H1775,2)&amp;"0"&amp;I1775&amp;"00"&amp;paste!A1777,IF(AND(I1775&lt;10,paste!A1777&gt;=100,paste!A1777&lt;1000),RIGHT(H1775,2)&amp;"0"&amp;I1775&amp;"0"&amp;paste!A1777,IF(AND(I1775&lt;10,paste!A1777&gt;=1000),RIGHT(H1775,2)&amp;"0"&amp;I1775&amp;paste!A1777,IF(AND(I1775&gt;=10,paste!A1777&lt;10),RIGHT(H1775,2)&amp;I1775&amp;"000"&amp;paste!A1777,IF(AND(I1775&gt;=10,paste!A1777&gt;=10,paste!A1777&lt;100),RIGHT(H1775,2)&amp;I1775&amp;"00"&amp;paste!A1777,IF(AND(I1775&gt;=10,paste!A1777&gt;=100,paste!A1777&lt;1000),RIGHT(H1775,2)&amp;I1775&amp;"0"&amp;paste!A1777,RIGHT(H1775,2)&amp;I1775&amp;paste!A1777))))))))</f>
        <v/>
      </c>
      <c r="B1775">
        <f>YEAR(paste!C1777)</f>
        <v/>
      </c>
      <c r="C1775">
        <f>MONTH(paste!C1777)</f>
        <v/>
      </c>
      <c r="D1775">
        <f>DAY(paste!C1777)</f>
        <v/>
      </c>
      <c r="E1775" s="158" t="n">
        <v>0</v>
      </c>
      <c r="F1775">
        <f>IF(AND(L1775=L1774,D1775=D1774),F1774+1,1)</f>
        <v/>
      </c>
      <c r="G1775" s="158" t="n">
        <v>0</v>
      </c>
      <c r="H1775">
        <f>YEAR(paste!C1777)</f>
        <v/>
      </c>
      <c r="I1775">
        <f>MONTH(paste!C1777)</f>
        <v/>
      </c>
      <c r="J1775">
        <f>DAY(paste!C1777)</f>
        <v/>
      </c>
      <c r="K1775">
        <f>A1775</f>
        <v/>
      </c>
      <c r="L1775">
        <f>IF(ISBLANK(VLOOKUP(paste!J1777,'得意先名 (2)'!$B$3:$F$2005,5,FALSE)),paste!P1777,IFERROR(VLOOKUP(paste!J1777,'得意先名 (2)'!$B$3:$F$2005,5,FALSE),"ZZZZZZZZZZZ"))</f>
        <v/>
      </c>
      <c r="M1775">
        <f>IF(L1775="ZZZZZZZZZZZ",paste!J1777&amp;paste!K1777&amp; "  :   "&amp;paste!M1777&amp; "  :   "&amp;paste!P1777,"")</f>
        <v/>
      </c>
      <c r="O1775" s="158" t="n"/>
      <c r="P1775">
        <f>VLOOKUP(L1775,'L_User+EndUser'!$C$2:$K$500,8,FALSE)</f>
        <v/>
      </c>
      <c r="Q1775">
        <f>VLOOKUP(L1775,'L_User+EndUser'!$C$2:$K$500,9,FALSE)</f>
        <v/>
      </c>
      <c r="R1775" s="158" t="n"/>
      <c r="T1775" s="158" t="n"/>
      <c r="V1775" s="158" t="n"/>
      <c r="AB1775">
        <f>paste!J1777</f>
        <v/>
      </c>
      <c r="AC1775">
        <f>L1775</f>
        <v/>
      </c>
      <c r="AO1775">
        <f>YEAR(paste!O1777)</f>
        <v/>
      </c>
      <c r="AP1775">
        <f>MONTH(paste!O1777)</f>
        <v/>
      </c>
      <c r="AQ1775">
        <f>DAY(paste!O1777)</f>
        <v/>
      </c>
      <c r="BD1775">
        <f>IF(paste!L1777="","",paste!L1777)</f>
        <v/>
      </c>
      <c r="BM1775" t="n">
        <v>1</v>
      </c>
      <c r="BN1775">
        <f>VLOOKUP(paste!E1777,L_Product!$A$2:$B$2001,2,FALSE)</f>
        <v/>
      </c>
      <c r="BO1775" s="21" t="n"/>
      <c r="BT1775" t="n">
        <v>2</v>
      </c>
      <c r="BU1775">
        <f>IF($BM$2=1,2,IF($BM$2=18,1))</f>
        <v/>
      </c>
      <c r="BV1775">
        <f>IF($BM$2=1,0,IF($BM$2=18,1))</f>
        <v/>
      </c>
      <c r="BW1775" t="n">
        <v>2</v>
      </c>
      <c r="BX1775" t="n">
        <v>0</v>
      </c>
      <c r="BY1775" t="n">
        <v>3</v>
      </c>
      <c r="BZ1775">
        <f>VLOOKUP(BN1775,L_Product!$B$2:$Z$2001,14,FALSE)</f>
        <v/>
      </c>
      <c r="CA1775">
        <f>paste!H1777</f>
        <v/>
      </c>
      <c r="CB1775">
        <f>BZ1775*CA1775</f>
        <v/>
      </c>
      <c r="CN1775" s="158" t="n">
        <v>1</v>
      </c>
      <c r="CO1775" s="158" t="n">
        <v>1</v>
      </c>
      <c r="CP1775" s="158" t="n">
        <v>1</v>
      </c>
      <c r="CQ1775" s="158" t="n">
        <v>1</v>
      </c>
      <c r="CR1775" s="158" t="n">
        <v>1</v>
      </c>
      <c r="CS1775" s="158" t="n">
        <v>0</v>
      </c>
      <c r="CT1775" s="158" t="n">
        <v>0</v>
      </c>
      <c r="CU1775" s="158" t="n">
        <v>0</v>
      </c>
      <c r="CV1775" s="158" t="n">
        <v>0</v>
      </c>
      <c r="CW1775" s="158" t="n">
        <v>0</v>
      </c>
      <c r="CX1775">
        <f>B1775</f>
        <v/>
      </c>
      <c r="CY1775">
        <f>C1775</f>
        <v/>
      </c>
      <c r="CZ1775">
        <f>D1775</f>
        <v/>
      </c>
      <c r="DA1775" s="158" t="n">
        <v>1900</v>
      </c>
      <c r="DB1775" s="158" t="n">
        <v>1</v>
      </c>
      <c r="DC1775" s="158" t="n">
        <v>1</v>
      </c>
      <c r="DD1775" s="158" t="n">
        <v>1900</v>
      </c>
      <c r="DE1775" s="158" t="n">
        <v>1</v>
      </c>
      <c r="DF1775" s="158" t="n">
        <v>1</v>
      </c>
      <c r="DG1775" s="158" t="n">
        <v>1900</v>
      </c>
      <c r="DH1775" s="158" t="n">
        <v>1</v>
      </c>
      <c r="DI1775" s="158" t="n">
        <v>1</v>
      </c>
      <c r="DJ1775" s="158" t="n">
        <v>1900</v>
      </c>
      <c r="DK1775" s="158" t="n">
        <v>1</v>
      </c>
      <c r="DL1775" s="158" t="n">
        <v>1</v>
      </c>
      <c r="DR1775" s="158" t="n">
        <v>2</v>
      </c>
      <c r="DS1775" s="158" t="n">
        <v>1</v>
      </c>
      <c r="DT1775" s="158" t="n">
        <v>2</v>
      </c>
      <c r="DU1775" s="158" t="n">
        <v>1</v>
      </c>
      <c r="DV1775" s="158" t="n">
        <v>3</v>
      </c>
      <c r="DW1775" s="158" t="n">
        <v>1</v>
      </c>
      <c r="DX1775" s="158" t="n">
        <v>3</v>
      </c>
      <c r="DY1775" s="158" t="n">
        <v>0</v>
      </c>
      <c r="DZ1775" s="158" t="n">
        <v>0</v>
      </c>
      <c r="EA1775" s="158" t="n">
        <v>0</v>
      </c>
      <c r="EB1775" s="158" t="n">
        <v>0</v>
      </c>
      <c r="EC1775" s="158" t="n">
        <v>0</v>
      </c>
      <c r="ED1775" s="158" t="n">
        <v>0</v>
      </c>
      <c r="EE1775" s="158" t="n">
        <v>0</v>
      </c>
      <c r="EF1775" s="158" t="n">
        <v>0</v>
      </c>
      <c r="EG1775" s="158" t="n">
        <v>0</v>
      </c>
      <c r="EH1775" s="158" t="n">
        <v>0</v>
      </c>
      <c r="EI1775" s="158" t="n">
        <v>0</v>
      </c>
      <c r="EJ1775" s="158" t="n">
        <v>0</v>
      </c>
      <c r="EK1775" s="158" t="n">
        <v>0</v>
      </c>
      <c r="EL1775" s="158" t="n">
        <v>0</v>
      </c>
      <c r="EM1775" s="158" t="n">
        <v>0</v>
      </c>
      <c r="EN1775" s="158" t="n">
        <v>0</v>
      </c>
      <c r="EO1775" s="158" t="n">
        <v>0</v>
      </c>
      <c r="EP1775" s="158" t="n">
        <v>0</v>
      </c>
      <c r="EQ1775" s="158" t="n">
        <v>0</v>
      </c>
      <c r="ER1775" s="158" t="n">
        <v>0</v>
      </c>
      <c r="ES1775" s="158" t="n">
        <v>0</v>
      </c>
      <c r="ET1775" s="158" t="n">
        <v>0</v>
      </c>
      <c r="EU1775" s="158" t="n">
        <v>0</v>
      </c>
      <c r="EV1775" s="158" t="n">
        <v>0</v>
      </c>
      <c r="EW1775" s="158" t="n">
        <v>0</v>
      </c>
      <c r="EX1775" s="158" t="n">
        <v>0</v>
      </c>
      <c r="EY1775" s="158" t="n">
        <v>0</v>
      </c>
      <c r="EZ1775" s="158" t="n">
        <v>1900</v>
      </c>
      <c r="FA1775" s="158" t="n">
        <v>1</v>
      </c>
      <c r="FB1775" s="158" t="n">
        <v>1</v>
      </c>
      <c r="FC1775" s="158" t="n">
        <v>1900</v>
      </c>
      <c r="FD1775" s="158" t="n">
        <v>1</v>
      </c>
      <c r="FE1775" s="158" t="n">
        <v>1</v>
      </c>
      <c r="FF1775" s="158" t="n">
        <v>1900</v>
      </c>
      <c r="FG1775" s="158" t="n">
        <v>1</v>
      </c>
      <c r="FH1775" s="158" t="n">
        <v>1</v>
      </c>
      <c r="FI1775" s="158" t="n">
        <v>1900</v>
      </c>
      <c r="FJ1775" s="158" t="n">
        <v>1</v>
      </c>
      <c r="FK1775" s="158" t="n">
        <v>1</v>
      </c>
      <c r="FL1775" s="158" t="n">
        <v>1900</v>
      </c>
      <c r="FM1775" s="158" t="n">
        <v>1</v>
      </c>
      <c r="FN1775" s="158" t="n">
        <v>1</v>
      </c>
      <c r="FO1775" s="158" t="n">
        <v>1900</v>
      </c>
      <c r="FP1775" s="158" t="n">
        <v>1</v>
      </c>
      <c r="FQ1775" s="158" t="n">
        <v>1</v>
      </c>
      <c r="FR1775" s="158" t="n">
        <v>1900</v>
      </c>
      <c r="FS1775" s="158" t="n">
        <v>1</v>
      </c>
      <c r="FT1775" s="158" t="n">
        <v>1</v>
      </c>
      <c r="FU1775" s="158" t="n">
        <v>1900</v>
      </c>
      <c r="FV1775" s="158" t="n">
        <v>1</v>
      </c>
      <c r="FW1775" s="158" t="n">
        <v>1</v>
      </c>
    </row>
    <row r="1776">
      <c r="A1776">
        <f>IF(F1776&gt;1,A1775,IF(AND(I1776&lt;10,paste!A1778&lt;10),RIGHT(H1776,2)&amp;"0"&amp;I1776&amp;"000"&amp;paste!A1778,IF(AND(I1776&lt;10,paste!A1778&gt;=10,paste!A1778&lt;100),RIGHT(H1776,2)&amp;"0"&amp;I1776&amp;"00"&amp;paste!A1778,IF(AND(I1776&lt;10,paste!A1778&gt;=100,paste!A1778&lt;1000),RIGHT(H1776,2)&amp;"0"&amp;I1776&amp;"0"&amp;paste!A1778,IF(AND(I1776&lt;10,paste!A1778&gt;=1000),RIGHT(H1776,2)&amp;"0"&amp;I1776&amp;paste!A1778,IF(AND(I1776&gt;=10,paste!A1778&lt;10),RIGHT(H1776,2)&amp;I1776&amp;"000"&amp;paste!A1778,IF(AND(I1776&gt;=10,paste!A1778&gt;=10,paste!A1778&lt;100),RIGHT(H1776,2)&amp;I1776&amp;"00"&amp;paste!A1778,IF(AND(I1776&gt;=10,paste!A1778&gt;=100,paste!A1778&lt;1000),RIGHT(H1776,2)&amp;I1776&amp;"0"&amp;paste!A1778,RIGHT(H1776,2)&amp;I1776&amp;paste!A1778))))))))</f>
        <v/>
      </c>
      <c r="B1776">
        <f>YEAR(paste!C1778)</f>
        <v/>
      </c>
      <c r="C1776">
        <f>MONTH(paste!C1778)</f>
        <v/>
      </c>
      <c r="D1776">
        <f>DAY(paste!C1778)</f>
        <v/>
      </c>
      <c r="E1776" s="158" t="n">
        <v>0</v>
      </c>
      <c r="F1776">
        <f>IF(AND(L1776=L1775,D1776=D1775),F1775+1,1)</f>
        <v/>
      </c>
      <c r="G1776" s="158" t="n">
        <v>0</v>
      </c>
      <c r="H1776">
        <f>YEAR(paste!C1778)</f>
        <v/>
      </c>
      <c r="I1776">
        <f>MONTH(paste!C1778)</f>
        <v/>
      </c>
      <c r="J1776">
        <f>DAY(paste!C1778)</f>
        <v/>
      </c>
      <c r="K1776">
        <f>A1776</f>
        <v/>
      </c>
      <c r="L1776">
        <f>IF(ISBLANK(VLOOKUP(paste!J1778,'得意先名 (2)'!$B$3:$F$2005,5,FALSE)),paste!P1778,IFERROR(VLOOKUP(paste!J1778,'得意先名 (2)'!$B$3:$F$2005,5,FALSE),"ZZZZZZZZZZZ"))</f>
        <v/>
      </c>
      <c r="M1776">
        <f>IF(L1776="ZZZZZZZZZZZ",paste!J1778&amp;paste!K1778&amp; "  :   "&amp;paste!M1778&amp; "  :   "&amp;paste!P1778,"")</f>
        <v/>
      </c>
      <c r="O1776" s="158" t="n"/>
      <c r="P1776">
        <f>VLOOKUP(L1776,'L_User+EndUser'!$C$2:$K$500,8,FALSE)</f>
        <v/>
      </c>
      <c r="Q1776">
        <f>VLOOKUP(L1776,'L_User+EndUser'!$C$2:$K$500,9,FALSE)</f>
        <v/>
      </c>
      <c r="R1776" s="158" t="n"/>
      <c r="T1776" s="158" t="n"/>
      <c r="V1776" s="158" t="n"/>
      <c r="AB1776">
        <f>paste!J1778</f>
        <v/>
      </c>
      <c r="AC1776">
        <f>L1776</f>
        <v/>
      </c>
      <c r="AO1776">
        <f>YEAR(paste!O1778)</f>
        <v/>
      </c>
      <c r="AP1776">
        <f>MONTH(paste!O1778)</f>
        <v/>
      </c>
      <c r="AQ1776">
        <f>DAY(paste!O1778)</f>
        <v/>
      </c>
      <c r="BD1776">
        <f>IF(paste!L1778="","",paste!L1778)</f>
        <v/>
      </c>
      <c r="BM1776" t="n">
        <v>1</v>
      </c>
      <c r="BN1776">
        <f>VLOOKUP(paste!E1778,L_Product!$A$2:$B$2001,2,FALSE)</f>
        <v/>
      </c>
      <c r="BO1776" s="21" t="n"/>
      <c r="BT1776" t="n">
        <v>2</v>
      </c>
      <c r="BU1776">
        <f>IF($BM$2=1,2,IF($BM$2=18,1))</f>
        <v/>
      </c>
      <c r="BV1776">
        <f>IF($BM$2=1,0,IF($BM$2=18,1))</f>
        <v/>
      </c>
      <c r="BW1776" t="n">
        <v>2</v>
      </c>
      <c r="BX1776" t="n">
        <v>0</v>
      </c>
      <c r="BY1776" t="n">
        <v>3</v>
      </c>
      <c r="BZ1776">
        <f>VLOOKUP(BN1776,L_Product!$B$2:$Z$2001,14,FALSE)</f>
        <v/>
      </c>
      <c r="CA1776">
        <f>paste!H1778</f>
        <v/>
      </c>
      <c r="CB1776">
        <f>BZ1776*CA1776</f>
        <v/>
      </c>
      <c r="CN1776" s="158" t="n">
        <v>1</v>
      </c>
      <c r="CO1776" s="158" t="n">
        <v>1</v>
      </c>
      <c r="CP1776" s="158" t="n">
        <v>1</v>
      </c>
      <c r="CQ1776" s="158" t="n">
        <v>1</v>
      </c>
      <c r="CR1776" s="158" t="n">
        <v>1</v>
      </c>
      <c r="CS1776" s="158" t="n">
        <v>0</v>
      </c>
      <c r="CT1776" s="158" t="n">
        <v>0</v>
      </c>
      <c r="CU1776" s="158" t="n">
        <v>0</v>
      </c>
      <c r="CV1776" s="158" t="n">
        <v>0</v>
      </c>
      <c r="CW1776" s="158" t="n">
        <v>0</v>
      </c>
      <c r="CX1776">
        <f>B1776</f>
        <v/>
      </c>
      <c r="CY1776">
        <f>C1776</f>
        <v/>
      </c>
      <c r="CZ1776">
        <f>D1776</f>
        <v/>
      </c>
      <c r="DA1776" s="158" t="n">
        <v>1900</v>
      </c>
      <c r="DB1776" s="158" t="n">
        <v>1</v>
      </c>
      <c r="DC1776" s="158" t="n">
        <v>1</v>
      </c>
      <c r="DD1776" s="158" t="n">
        <v>1900</v>
      </c>
      <c r="DE1776" s="158" t="n">
        <v>1</v>
      </c>
      <c r="DF1776" s="158" t="n">
        <v>1</v>
      </c>
      <c r="DG1776" s="158" t="n">
        <v>1900</v>
      </c>
      <c r="DH1776" s="158" t="n">
        <v>1</v>
      </c>
      <c r="DI1776" s="158" t="n">
        <v>1</v>
      </c>
      <c r="DJ1776" s="158" t="n">
        <v>1900</v>
      </c>
      <c r="DK1776" s="158" t="n">
        <v>1</v>
      </c>
      <c r="DL1776" s="158" t="n">
        <v>1</v>
      </c>
      <c r="DR1776" s="158" t="n">
        <v>2</v>
      </c>
      <c r="DS1776" s="158" t="n">
        <v>1</v>
      </c>
      <c r="DT1776" s="158" t="n">
        <v>2</v>
      </c>
      <c r="DU1776" s="158" t="n">
        <v>1</v>
      </c>
      <c r="DV1776" s="158" t="n">
        <v>3</v>
      </c>
      <c r="DW1776" s="158" t="n">
        <v>1</v>
      </c>
      <c r="DX1776" s="158" t="n">
        <v>3</v>
      </c>
      <c r="DY1776" s="158" t="n">
        <v>0</v>
      </c>
      <c r="DZ1776" s="158" t="n">
        <v>0</v>
      </c>
      <c r="EA1776" s="158" t="n">
        <v>0</v>
      </c>
      <c r="EB1776" s="158" t="n">
        <v>0</v>
      </c>
      <c r="EC1776" s="158" t="n">
        <v>0</v>
      </c>
      <c r="ED1776" s="158" t="n">
        <v>0</v>
      </c>
      <c r="EE1776" s="158" t="n">
        <v>0</v>
      </c>
      <c r="EF1776" s="158" t="n">
        <v>0</v>
      </c>
      <c r="EG1776" s="158" t="n">
        <v>0</v>
      </c>
      <c r="EH1776" s="158" t="n">
        <v>0</v>
      </c>
      <c r="EI1776" s="158" t="n">
        <v>0</v>
      </c>
      <c r="EJ1776" s="158" t="n">
        <v>0</v>
      </c>
      <c r="EK1776" s="158" t="n">
        <v>0</v>
      </c>
      <c r="EL1776" s="158" t="n">
        <v>0</v>
      </c>
      <c r="EM1776" s="158" t="n">
        <v>0</v>
      </c>
      <c r="EN1776" s="158" t="n">
        <v>0</v>
      </c>
      <c r="EO1776" s="158" t="n">
        <v>0</v>
      </c>
      <c r="EP1776" s="158" t="n">
        <v>0</v>
      </c>
      <c r="EQ1776" s="158" t="n">
        <v>0</v>
      </c>
      <c r="ER1776" s="158" t="n">
        <v>0</v>
      </c>
      <c r="ES1776" s="158" t="n">
        <v>0</v>
      </c>
      <c r="ET1776" s="158" t="n">
        <v>0</v>
      </c>
      <c r="EU1776" s="158" t="n">
        <v>0</v>
      </c>
      <c r="EV1776" s="158" t="n">
        <v>0</v>
      </c>
      <c r="EW1776" s="158" t="n">
        <v>0</v>
      </c>
      <c r="EX1776" s="158" t="n">
        <v>0</v>
      </c>
      <c r="EY1776" s="158" t="n">
        <v>0</v>
      </c>
      <c r="EZ1776" s="158" t="n">
        <v>1900</v>
      </c>
      <c r="FA1776" s="158" t="n">
        <v>1</v>
      </c>
      <c r="FB1776" s="158" t="n">
        <v>1</v>
      </c>
      <c r="FC1776" s="158" t="n">
        <v>1900</v>
      </c>
      <c r="FD1776" s="158" t="n">
        <v>1</v>
      </c>
      <c r="FE1776" s="158" t="n">
        <v>1</v>
      </c>
      <c r="FF1776" s="158" t="n">
        <v>1900</v>
      </c>
      <c r="FG1776" s="158" t="n">
        <v>1</v>
      </c>
      <c r="FH1776" s="158" t="n">
        <v>1</v>
      </c>
      <c r="FI1776" s="158" t="n">
        <v>1900</v>
      </c>
      <c r="FJ1776" s="158" t="n">
        <v>1</v>
      </c>
      <c r="FK1776" s="158" t="n">
        <v>1</v>
      </c>
      <c r="FL1776" s="158" t="n">
        <v>1900</v>
      </c>
      <c r="FM1776" s="158" t="n">
        <v>1</v>
      </c>
      <c r="FN1776" s="158" t="n">
        <v>1</v>
      </c>
      <c r="FO1776" s="158" t="n">
        <v>1900</v>
      </c>
      <c r="FP1776" s="158" t="n">
        <v>1</v>
      </c>
      <c r="FQ1776" s="158" t="n">
        <v>1</v>
      </c>
      <c r="FR1776" s="158" t="n">
        <v>1900</v>
      </c>
      <c r="FS1776" s="158" t="n">
        <v>1</v>
      </c>
      <c r="FT1776" s="158" t="n">
        <v>1</v>
      </c>
      <c r="FU1776" s="158" t="n">
        <v>1900</v>
      </c>
      <c r="FV1776" s="158" t="n">
        <v>1</v>
      </c>
      <c r="FW1776" s="158" t="n">
        <v>1</v>
      </c>
    </row>
    <row r="1777">
      <c r="A1777">
        <f>IF(F1777&gt;1,A1776,IF(AND(I1777&lt;10,paste!A1779&lt;10),RIGHT(H1777,2)&amp;"0"&amp;I1777&amp;"000"&amp;paste!A1779,IF(AND(I1777&lt;10,paste!A1779&gt;=10,paste!A1779&lt;100),RIGHT(H1777,2)&amp;"0"&amp;I1777&amp;"00"&amp;paste!A1779,IF(AND(I1777&lt;10,paste!A1779&gt;=100,paste!A1779&lt;1000),RIGHT(H1777,2)&amp;"0"&amp;I1777&amp;"0"&amp;paste!A1779,IF(AND(I1777&lt;10,paste!A1779&gt;=1000),RIGHT(H1777,2)&amp;"0"&amp;I1777&amp;paste!A1779,IF(AND(I1777&gt;=10,paste!A1779&lt;10),RIGHT(H1777,2)&amp;I1777&amp;"000"&amp;paste!A1779,IF(AND(I1777&gt;=10,paste!A1779&gt;=10,paste!A1779&lt;100),RIGHT(H1777,2)&amp;I1777&amp;"00"&amp;paste!A1779,IF(AND(I1777&gt;=10,paste!A1779&gt;=100,paste!A1779&lt;1000),RIGHT(H1777,2)&amp;I1777&amp;"0"&amp;paste!A1779,RIGHT(H1777,2)&amp;I1777&amp;paste!A1779))))))))</f>
        <v/>
      </c>
      <c r="B1777">
        <f>YEAR(paste!C1779)</f>
        <v/>
      </c>
      <c r="C1777">
        <f>MONTH(paste!C1779)</f>
        <v/>
      </c>
      <c r="D1777">
        <f>DAY(paste!C1779)</f>
        <v/>
      </c>
      <c r="E1777" s="158" t="n">
        <v>0</v>
      </c>
      <c r="F1777">
        <f>IF(AND(L1777=L1776,D1777=D1776),F1776+1,1)</f>
        <v/>
      </c>
      <c r="G1777" s="158" t="n">
        <v>0</v>
      </c>
      <c r="H1777">
        <f>YEAR(paste!C1779)</f>
        <v/>
      </c>
      <c r="I1777">
        <f>MONTH(paste!C1779)</f>
        <v/>
      </c>
      <c r="J1777">
        <f>DAY(paste!C1779)</f>
        <v/>
      </c>
      <c r="K1777">
        <f>A1777</f>
        <v/>
      </c>
      <c r="L1777">
        <f>IF(ISBLANK(VLOOKUP(paste!J1779,'得意先名 (2)'!$B$3:$F$2005,5,FALSE)),paste!P1779,IFERROR(VLOOKUP(paste!J1779,'得意先名 (2)'!$B$3:$F$2005,5,FALSE),"ZZZZZZZZZZZ"))</f>
        <v/>
      </c>
      <c r="M1777">
        <f>IF(L1777="ZZZZZZZZZZZ",paste!J1779&amp;paste!K1779&amp; "  :   "&amp;paste!M1779&amp; "  :   "&amp;paste!P1779,"")</f>
        <v/>
      </c>
      <c r="O1777" s="158" t="n"/>
      <c r="P1777">
        <f>VLOOKUP(L1777,'L_User+EndUser'!$C$2:$K$500,8,FALSE)</f>
        <v/>
      </c>
      <c r="Q1777">
        <f>VLOOKUP(L1777,'L_User+EndUser'!$C$2:$K$500,9,FALSE)</f>
        <v/>
      </c>
      <c r="R1777" s="158" t="n"/>
      <c r="T1777" s="158" t="n"/>
      <c r="V1777" s="158" t="n"/>
      <c r="AB1777">
        <f>paste!J1779</f>
        <v/>
      </c>
      <c r="AC1777">
        <f>L1777</f>
        <v/>
      </c>
      <c r="AO1777">
        <f>YEAR(paste!O1779)</f>
        <v/>
      </c>
      <c r="AP1777">
        <f>MONTH(paste!O1779)</f>
        <v/>
      </c>
      <c r="AQ1777">
        <f>DAY(paste!O1779)</f>
        <v/>
      </c>
      <c r="BD1777">
        <f>IF(paste!L1779="","",paste!L1779)</f>
        <v/>
      </c>
      <c r="BM1777" t="n">
        <v>1</v>
      </c>
      <c r="BN1777">
        <f>VLOOKUP(paste!E1779,L_Product!$A$2:$B$2001,2,FALSE)</f>
        <v/>
      </c>
      <c r="BO1777" s="21" t="n"/>
      <c r="BT1777" t="n">
        <v>2</v>
      </c>
      <c r="BU1777">
        <f>IF($BM$2=1,2,IF($BM$2=18,1))</f>
        <v/>
      </c>
      <c r="BV1777">
        <f>IF($BM$2=1,0,IF($BM$2=18,1))</f>
        <v/>
      </c>
      <c r="BW1777" t="n">
        <v>2</v>
      </c>
      <c r="BX1777" t="n">
        <v>0</v>
      </c>
      <c r="BY1777" t="n">
        <v>3</v>
      </c>
      <c r="BZ1777">
        <f>VLOOKUP(BN1777,L_Product!$B$2:$Z$2001,14,FALSE)</f>
        <v/>
      </c>
      <c r="CA1777">
        <f>paste!H1779</f>
        <v/>
      </c>
      <c r="CB1777">
        <f>BZ1777*CA1777</f>
        <v/>
      </c>
      <c r="CN1777" s="158" t="n">
        <v>1</v>
      </c>
      <c r="CO1777" s="158" t="n">
        <v>1</v>
      </c>
      <c r="CP1777" s="158" t="n">
        <v>1</v>
      </c>
      <c r="CQ1777" s="158" t="n">
        <v>1</v>
      </c>
      <c r="CR1777" s="158" t="n">
        <v>1</v>
      </c>
      <c r="CS1777" s="158" t="n">
        <v>0</v>
      </c>
      <c r="CT1777" s="158" t="n">
        <v>0</v>
      </c>
      <c r="CU1777" s="158" t="n">
        <v>0</v>
      </c>
      <c r="CV1777" s="158" t="n">
        <v>0</v>
      </c>
      <c r="CW1777" s="158" t="n">
        <v>0</v>
      </c>
      <c r="CX1777">
        <f>B1777</f>
        <v/>
      </c>
      <c r="CY1777">
        <f>C1777</f>
        <v/>
      </c>
      <c r="CZ1777">
        <f>D1777</f>
        <v/>
      </c>
      <c r="DA1777" s="158" t="n">
        <v>1900</v>
      </c>
      <c r="DB1777" s="158" t="n">
        <v>1</v>
      </c>
      <c r="DC1777" s="158" t="n">
        <v>1</v>
      </c>
      <c r="DD1777" s="158" t="n">
        <v>1900</v>
      </c>
      <c r="DE1777" s="158" t="n">
        <v>1</v>
      </c>
      <c r="DF1777" s="158" t="n">
        <v>1</v>
      </c>
      <c r="DG1777" s="158" t="n">
        <v>1900</v>
      </c>
      <c r="DH1777" s="158" t="n">
        <v>1</v>
      </c>
      <c r="DI1777" s="158" t="n">
        <v>1</v>
      </c>
      <c r="DJ1777" s="158" t="n">
        <v>1900</v>
      </c>
      <c r="DK1777" s="158" t="n">
        <v>1</v>
      </c>
      <c r="DL1777" s="158" t="n">
        <v>1</v>
      </c>
      <c r="DR1777" s="158" t="n">
        <v>2</v>
      </c>
      <c r="DS1777" s="158" t="n">
        <v>1</v>
      </c>
      <c r="DT1777" s="158" t="n">
        <v>2</v>
      </c>
      <c r="DU1777" s="158" t="n">
        <v>1</v>
      </c>
      <c r="DV1777" s="158" t="n">
        <v>3</v>
      </c>
      <c r="DW1777" s="158" t="n">
        <v>1</v>
      </c>
      <c r="DX1777" s="158" t="n">
        <v>3</v>
      </c>
      <c r="DY1777" s="158" t="n">
        <v>0</v>
      </c>
      <c r="DZ1777" s="158" t="n">
        <v>0</v>
      </c>
      <c r="EA1777" s="158" t="n">
        <v>0</v>
      </c>
      <c r="EB1777" s="158" t="n">
        <v>0</v>
      </c>
      <c r="EC1777" s="158" t="n">
        <v>0</v>
      </c>
      <c r="ED1777" s="158" t="n">
        <v>0</v>
      </c>
      <c r="EE1777" s="158" t="n">
        <v>0</v>
      </c>
      <c r="EF1777" s="158" t="n">
        <v>0</v>
      </c>
      <c r="EG1777" s="158" t="n">
        <v>0</v>
      </c>
      <c r="EH1777" s="158" t="n">
        <v>0</v>
      </c>
      <c r="EI1777" s="158" t="n">
        <v>0</v>
      </c>
      <c r="EJ1777" s="158" t="n">
        <v>0</v>
      </c>
      <c r="EK1777" s="158" t="n">
        <v>0</v>
      </c>
      <c r="EL1777" s="158" t="n">
        <v>0</v>
      </c>
      <c r="EM1777" s="158" t="n">
        <v>0</v>
      </c>
      <c r="EN1777" s="158" t="n">
        <v>0</v>
      </c>
      <c r="EO1777" s="158" t="n">
        <v>0</v>
      </c>
      <c r="EP1777" s="158" t="n">
        <v>0</v>
      </c>
      <c r="EQ1777" s="158" t="n">
        <v>0</v>
      </c>
      <c r="ER1777" s="158" t="n">
        <v>0</v>
      </c>
      <c r="ES1777" s="158" t="n">
        <v>0</v>
      </c>
      <c r="ET1777" s="158" t="n">
        <v>0</v>
      </c>
      <c r="EU1777" s="158" t="n">
        <v>0</v>
      </c>
      <c r="EV1777" s="158" t="n">
        <v>0</v>
      </c>
      <c r="EW1777" s="158" t="n">
        <v>0</v>
      </c>
      <c r="EX1777" s="158" t="n">
        <v>0</v>
      </c>
      <c r="EY1777" s="158" t="n">
        <v>0</v>
      </c>
      <c r="EZ1777" s="158" t="n">
        <v>1900</v>
      </c>
      <c r="FA1777" s="158" t="n">
        <v>1</v>
      </c>
      <c r="FB1777" s="158" t="n">
        <v>1</v>
      </c>
      <c r="FC1777" s="158" t="n">
        <v>1900</v>
      </c>
      <c r="FD1777" s="158" t="n">
        <v>1</v>
      </c>
      <c r="FE1777" s="158" t="n">
        <v>1</v>
      </c>
      <c r="FF1777" s="158" t="n">
        <v>1900</v>
      </c>
      <c r="FG1777" s="158" t="n">
        <v>1</v>
      </c>
      <c r="FH1777" s="158" t="n">
        <v>1</v>
      </c>
      <c r="FI1777" s="158" t="n">
        <v>1900</v>
      </c>
      <c r="FJ1777" s="158" t="n">
        <v>1</v>
      </c>
      <c r="FK1777" s="158" t="n">
        <v>1</v>
      </c>
      <c r="FL1777" s="158" t="n">
        <v>1900</v>
      </c>
      <c r="FM1777" s="158" t="n">
        <v>1</v>
      </c>
      <c r="FN1777" s="158" t="n">
        <v>1</v>
      </c>
      <c r="FO1777" s="158" t="n">
        <v>1900</v>
      </c>
      <c r="FP1777" s="158" t="n">
        <v>1</v>
      </c>
      <c r="FQ1777" s="158" t="n">
        <v>1</v>
      </c>
      <c r="FR1777" s="158" t="n">
        <v>1900</v>
      </c>
      <c r="FS1777" s="158" t="n">
        <v>1</v>
      </c>
      <c r="FT1777" s="158" t="n">
        <v>1</v>
      </c>
      <c r="FU1777" s="158" t="n">
        <v>1900</v>
      </c>
      <c r="FV1777" s="158" t="n">
        <v>1</v>
      </c>
      <c r="FW1777" s="158" t="n">
        <v>1</v>
      </c>
    </row>
    <row r="1778">
      <c r="A1778">
        <f>IF(F1778&gt;1,A1777,IF(AND(I1778&lt;10,paste!A1780&lt;10),RIGHT(H1778,2)&amp;"0"&amp;I1778&amp;"000"&amp;paste!A1780,IF(AND(I1778&lt;10,paste!A1780&gt;=10,paste!A1780&lt;100),RIGHT(H1778,2)&amp;"0"&amp;I1778&amp;"00"&amp;paste!A1780,IF(AND(I1778&lt;10,paste!A1780&gt;=100,paste!A1780&lt;1000),RIGHT(H1778,2)&amp;"0"&amp;I1778&amp;"0"&amp;paste!A1780,IF(AND(I1778&lt;10,paste!A1780&gt;=1000),RIGHT(H1778,2)&amp;"0"&amp;I1778&amp;paste!A1780,IF(AND(I1778&gt;=10,paste!A1780&lt;10),RIGHT(H1778,2)&amp;I1778&amp;"000"&amp;paste!A1780,IF(AND(I1778&gt;=10,paste!A1780&gt;=10,paste!A1780&lt;100),RIGHT(H1778,2)&amp;I1778&amp;"00"&amp;paste!A1780,IF(AND(I1778&gt;=10,paste!A1780&gt;=100,paste!A1780&lt;1000),RIGHT(H1778,2)&amp;I1778&amp;"0"&amp;paste!A1780,RIGHT(H1778,2)&amp;I1778&amp;paste!A1780))))))))</f>
        <v/>
      </c>
      <c r="B1778">
        <f>YEAR(paste!C1780)</f>
        <v/>
      </c>
      <c r="C1778">
        <f>MONTH(paste!C1780)</f>
        <v/>
      </c>
      <c r="D1778">
        <f>DAY(paste!C1780)</f>
        <v/>
      </c>
      <c r="E1778" s="158" t="n">
        <v>0</v>
      </c>
      <c r="F1778">
        <f>IF(AND(L1778=L1777,D1778=D1777),F1777+1,1)</f>
        <v/>
      </c>
      <c r="G1778" s="158" t="n">
        <v>0</v>
      </c>
      <c r="H1778">
        <f>YEAR(paste!C1780)</f>
        <v/>
      </c>
      <c r="I1778">
        <f>MONTH(paste!C1780)</f>
        <v/>
      </c>
      <c r="J1778">
        <f>DAY(paste!C1780)</f>
        <v/>
      </c>
      <c r="K1778">
        <f>A1778</f>
        <v/>
      </c>
      <c r="L1778">
        <f>IF(ISBLANK(VLOOKUP(paste!J1780,'得意先名 (2)'!$B$3:$F$2005,5,FALSE)),paste!P1780,IFERROR(VLOOKUP(paste!J1780,'得意先名 (2)'!$B$3:$F$2005,5,FALSE),"ZZZZZZZZZZZ"))</f>
        <v/>
      </c>
      <c r="M1778">
        <f>IF(L1778="ZZZZZZZZZZZ",paste!J1780&amp;paste!K1780&amp; "  :   "&amp;paste!M1780&amp; "  :   "&amp;paste!P1780,"")</f>
        <v/>
      </c>
      <c r="O1778" s="158" t="n"/>
      <c r="P1778">
        <f>VLOOKUP(L1778,'L_User+EndUser'!$C$2:$K$500,8,FALSE)</f>
        <v/>
      </c>
      <c r="Q1778">
        <f>VLOOKUP(L1778,'L_User+EndUser'!$C$2:$K$500,9,FALSE)</f>
        <v/>
      </c>
      <c r="R1778" s="158" t="n"/>
      <c r="T1778" s="158" t="n"/>
      <c r="V1778" s="158" t="n"/>
      <c r="AB1778">
        <f>paste!J1780</f>
        <v/>
      </c>
      <c r="AC1778">
        <f>L1778</f>
        <v/>
      </c>
      <c r="AO1778">
        <f>YEAR(paste!O1780)</f>
        <v/>
      </c>
      <c r="AP1778">
        <f>MONTH(paste!O1780)</f>
        <v/>
      </c>
      <c r="AQ1778">
        <f>DAY(paste!O1780)</f>
        <v/>
      </c>
      <c r="BD1778">
        <f>IF(paste!L1780="","",paste!L1780)</f>
        <v/>
      </c>
      <c r="BM1778" t="n">
        <v>1</v>
      </c>
      <c r="BN1778">
        <f>VLOOKUP(paste!E1780,L_Product!$A$2:$B$2001,2,FALSE)</f>
        <v/>
      </c>
      <c r="BO1778" s="21" t="n"/>
      <c r="BT1778" t="n">
        <v>2</v>
      </c>
      <c r="BU1778">
        <f>IF($BM$2=1,2,IF($BM$2=18,1))</f>
        <v/>
      </c>
      <c r="BV1778">
        <f>IF($BM$2=1,0,IF($BM$2=18,1))</f>
        <v/>
      </c>
      <c r="BW1778" t="n">
        <v>2</v>
      </c>
      <c r="BX1778" t="n">
        <v>0</v>
      </c>
      <c r="BY1778" t="n">
        <v>3</v>
      </c>
      <c r="BZ1778">
        <f>VLOOKUP(BN1778,L_Product!$B$2:$Z$2001,14,FALSE)</f>
        <v/>
      </c>
      <c r="CA1778">
        <f>paste!H1780</f>
        <v/>
      </c>
      <c r="CB1778">
        <f>BZ1778*CA1778</f>
        <v/>
      </c>
      <c r="CN1778" s="158" t="n">
        <v>1</v>
      </c>
      <c r="CO1778" s="158" t="n">
        <v>1</v>
      </c>
      <c r="CP1778" s="158" t="n">
        <v>1</v>
      </c>
      <c r="CQ1778" s="158" t="n">
        <v>1</v>
      </c>
      <c r="CR1778" s="158" t="n">
        <v>1</v>
      </c>
      <c r="CS1778" s="158" t="n">
        <v>0</v>
      </c>
      <c r="CT1778" s="158" t="n">
        <v>0</v>
      </c>
      <c r="CU1778" s="158" t="n">
        <v>0</v>
      </c>
      <c r="CV1778" s="158" t="n">
        <v>0</v>
      </c>
      <c r="CW1778" s="158" t="n">
        <v>0</v>
      </c>
      <c r="CX1778">
        <f>B1778</f>
        <v/>
      </c>
      <c r="CY1778">
        <f>C1778</f>
        <v/>
      </c>
      <c r="CZ1778">
        <f>D1778</f>
        <v/>
      </c>
      <c r="DA1778" s="158" t="n">
        <v>1900</v>
      </c>
      <c r="DB1778" s="158" t="n">
        <v>1</v>
      </c>
      <c r="DC1778" s="158" t="n">
        <v>1</v>
      </c>
      <c r="DD1778" s="158" t="n">
        <v>1900</v>
      </c>
      <c r="DE1778" s="158" t="n">
        <v>1</v>
      </c>
      <c r="DF1778" s="158" t="n">
        <v>1</v>
      </c>
      <c r="DG1778" s="158" t="n">
        <v>1900</v>
      </c>
      <c r="DH1778" s="158" t="n">
        <v>1</v>
      </c>
      <c r="DI1778" s="158" t="n">
        <v>1</v>
      </c>
      <c r="DJ1778" s="158" t="n">
        <v>1900</v>
      </c>
      <c r="DK1778" s="158" t="n">
        <v>1</v>
      </c>
      <c r="DL1778" s="158" t="n">
        <v>1</v>
      </c>
      <c r="DR1778" s="158" t="n">
        <v>2</v>
      </c>
      <c r="DS1778" s="158" t="n">
        <v>1</v>
      </c>
      <c r="DT1778" s="158" t="n">
        <v>2</v>
      </c>
      <c r="DU1778" s="158" t="n">
        <v>1</v>
      </c>
      <c r="DV1778" s="158" t="n">
        <v>3</v>
      </c>
      <c r="DW1778" s="158" t="n">
        <v>1</v>
      </c>
      <c r="DX1778" s="158" t="n">
        <v>3</v>
      </c>
      <c r="DY1778" s="158" t="n">
        <v>0</v>
      </c>
      <c r="DZ1778" s="158" t="n">
        <v>0</v>
      </c>
      <c r="EA1778" s="158" t="n">
        <v>0</v>
      </c>
      <c r="EB1778" s="158" t="n">
        <v>0</v>
      </c>
      <c r="EC1778" s="158" t="n">
        <v>0</v>
      </c>
      <c r="ED1778" s="158" t="n">
        <v>0</v>
      </c>
      <c r="EE1778" s="158" t="n">
        <v>0</v>
      </c>
      <c r="EF1778" s="158" t="n">
        <v>0</v>
      </c>
      <c r="EG1778" s="158" t="n">
        <v>0</v>
      </c>
      <c r="EH1778" s="158" t="n">
        <v>0</v>
      </c>
      <c r="EI1778" s="158" t="n">
        <v>0</v>
      </c>
      <c r="EJ1778" s="158" t="n">
        <v>0</v>
      </c>
      <c r="EK1778" s="158" t="n">
        <v>0</v>
      </c>
      <c r="EL1778" s="158" t="n">
        <v>0</v>
      </c>
      <c r="EM1778" s="158" t="n">
        <v>0</v>
      </c>
      <c r="EN1778" s="158" t="n">
        <v>0</v>
      </c>
      <c r="EO1778" s="158" t="n">
        <v>0</v>
      </c>
      <c r="EP1778" s="158" t="n">
        <v>0</v>
      </c>
      <c r="EQ1778" s="158" t="n">
        <v>0</v>
      </c>
      <c r="ER1778" s="158" t="n">
        <v>0</v>
      </c>
      <c r="ES1778" s="158" t="n">
        <v>0</v>
      </c>
      <c r="ET1778" s="158" t="n">
        <v>0</v>
      </c>
      <c r="EU1778" s="158" t="n">
        <v>0</v>
      </c>
      <c r="EV1778" s="158" t="n">
        <v>0</v>
      </c>
      <c r="EW1778" s="158" t="n">
        <v>0</v>
      </c>
      <c r="EX1778" s="158" t="n">
        <v>0</v>
      </c>
      <c r="EY1778" s="158" t="n">
        <v>0</v>
      </c>
      <c r="EZ1778" s="158" t="n">
        <v>1900</v>
      </c>
      <c r="FA1778" s="158" t="n">
        <v>1</v>
      </c>
      <c r="FB1778" s="158" t="n">
        <v>1</v>
      </c>
      <c r="FC1778" s="158" t="n">
        <v>1900</v>
      </c>
      <c r="FD1778" s="158" t="n">
        <v>1</v>
      </c>
      <c r="FE1778" s="158" t="n">
        <v>1</v>
      </c>
      <c r="FF1778" s="158" t="n">
        <v>1900</v>
      </c>
      <c r="FG1778" s="158" t="n">
        <v>1</v>
      </c>
      <c r="FH1778" s="158" t="n">
        <v>1</v>
      </c>
      <c r="FI1778" s="158" t="n">
        <v>1900</v>
      </c>
      <c r="FJ1778" s="158" t="n">
        <v>1</v>
      </c>
      <c r="FK1778" s="158" t="n">
        <v>1</v>
      </c>
      <c r="FL1778" s="158" t="n">
        <v>1900</v>
      </c>
      <c r="FM1778" s="158" t="n">
        <v>1</v>
      </c>
      <c r="FN1778" s="158" t="n">
        <v>1</v>
      </c>
      <c r="FO1778" s="158" t="n">
        <v>1900</v>
      </c>
      <c r="FP1778" s="158" t="n">
        <v>1</v>
      </c>
      <c r="FQ1778" s="158" t="n">
        <v>1</v>
      </c>
      <c r="FR1778" s="158" t="n">
        <v>1900</v>
      </c>
      <c r="FS1778" s="158" t="n">
        <v>1</v>
      </c>
      <c r="FT1778" s="158" t="n">
        <v>1</v>
      </c>
      <c r="FU1778" s="158" t="n">
        <v>1900</v>
      </c>
      <c r="FV1778" s="158" t="n">
        <v>1</v>
      </c>
      <c r="FW1778" s="158" t="n">
        <v>1</v>
      </c>
    </row>
    <row r="1779">
      <c r="A1779">
        <f>IF(F1779&gt;1,A1778,IF(AND(I1779&lt;10,paste!A1781&lt;10),RIGHT(H1779,2)&amp;"0"&amp;I1779&amp;"000"&amp;paste!A1781,IF(AND(I1779&lt;10,paste!A1781&gt;=10,paste!A1781&lt;100),RIGHT(H1779,2)&amp;"0"&amp;I1779&amp;"00"&amp;paste!A1781,IF(AND(I1779&lt;10,paste!A1781&gt;=100,paste!A1781&lt;1000),RIGHT(H1779,2)&amp;"0"&amp;I1779&amp;"0"&amp;paste!A1781,IF(AND(I1779&lt;10,paste!A1781&gt;=1000),RIGHT(H1779,2)&amp;"0"&amp;I1779&amp;paste!A1781,IF(AND(I1779&gt;=10,paste!A1781&lt;10),RIGHT(H1779,2)&amp;I1779&amp;"000"&amp;paste!A1781,IF(AND(I1779&gt;=10,paste!A1781&gt;=10,paste!A1781&lt;100),RIGHT(H1779,2)&amp;I1779&amp;"00"&amp;paste!A1781,IF(AND(I1779&gt;=10,paste!A1781&gt;=100,paste!A1781&lt;1000),RIGHT(H1779,2)&amp;I1779&amp;"0"&amp;paste!A1781,RIGHT(H1779,2)&amp;I1779&amp;paste!A1781))))))))</f>
        <v/>
      </c>
      <c r="B1779">
        <f>YEAR(paste!C1781)</f>
        <v/>
      </c>
      <c r="C1779">
        <f>MONTH(paste!C1781)</f>
        <v/>
      </c>
      <c r="D1779">
        <f>DAY(paste!C1781)</f>
        <v/>
      </c>
      <c r="E1779" s="158" t="n">
        <v>0</v>
      </c>
      <c r="F1779">
        <f>IF(AND(L1779=L1778,D1779=D1778),F1778+1,1)</f>
        <v/>
      </c>
      <c r="G1779" s="158" t="n">
        <v>0</v>
      </c>
      <c r="H1779">
        <f>YEAR(paste!C1781)</f>
        <v/>
      </c>
      <c r="I1779">
        <f>MONTH(paste!C1781)</f>
        <v/>
      </c>
      <c r="J1779">
        <f>DAY(paste!C1781)</f>
        <v/>
      </c>
      <c r="K1779">
        <f>A1779</f>
        <v/>
      </c>
      <c r="L1779">
        <f>IF(ISBLANK(VLOOKUP(paste!J1781,'得意先名 (2)'!$B$3:$F$2005,5,FALSE)),paste!P1781,IFERROR(VLOOKUP(paste!J1781,'得意先名 (2)'!$B$3:$F$2005,5,FALSE),"ZZZZZZZZZZZ"))</f>
        <v/>
      </c>
      <c r="M1779">
        <f>IF(L1779="ZZZZZZZZZZZ",paste!J1781&amp;paste!K1781&amp; "  :   "&amp;paste!M1781&amp; "  :   "&amp;paste!P1781,"")</f>
        <v/>
      </c>
      <c r="O1779" s="158" t="n"/>
      <c r="P1779">
        <f>VLOOKUP(L1779,'L_User+EndUser'!$C$2:$K$500,8,FALSE)</f>
        <v/>
      </c>
      <c r="Q1779">
        <f>VLOOKUP(L1779,'L_User+EndUser'!$C$2:$K$500,9,FALSE)</f>
        <v/>
      </c>
      <c r="R1779" s="158" t="n"/>
      <c r="T1779" s="158" t="n"/>
      <c r="V1779" s="158" t="n"/>
      <c r="AB1779">
        <f>paste!J1781</f>
        <v/>
      </c>
      <c r="AC1779">
        <f>L1779</f>
        <v/>
      </c>
      <c r="AO1779">
        <f>YEAR(paste!O1781)</f>
        <v/>
      </c>
      <c r="AP1779">
        <f>MONTH(paste!O1781)</f>
        <v/>
      </c>
      <c r="AQ1779">
        <f>DAY(paste!O1781)</f>
        <v/>
      </c>
      <c r="BD1779">
        <f>IF(paste!L1781="","",paste!L1781)</f>
        <v/>
      </c>
      <c r="BM1779" t="n">
        <v>1</v>
      </c>
      <c r="BN1779">
        <f>VLOOKUP(paste!E1781,L_Product!$A$2:$B$2001,2,FALSE)</f>
        <v/>
      </c>
      <c r="BO1779" s="21" t="n"/>
      <c r="BT1779" t="n">
        <v>2</v>
      </c>
      <c r="BU1779">
        <f>IF($BM$2=1,2,IF($BM$2=18,1))</f>
        <v/>
      </c>
      <c r="BV1779">
        <f>IF($BM$2=1,0,IF($BM$2=18,1))</f>
        <v/>
      </c>
      <c r="BW1779" t="n">
        <v>2</v>
      </c>
      <c r="BX1779" t="n">
        <v>0</v>
      </c>
      <c r="BY1779" t="n">
        <v>3</v>
      </c>
      <c r="BZ1779">
        <f>VLOOKUP(BN1779,L_Product!$B$2:$Z$2001,14,FALSE)</f>
        <v/>
      </c>
      <c r="CA1779">
        <f>paste!H1781</f>
        <v/>
      </c>
      <c r="CB1779">
        <f>BZ1779*CA1779</f>
        <v/>
      </c>
      <c r="CN1779" s="158" t="n">
        <v>1</v>
      </c>
      <c r="CO1779" s="158" t="n">
        <v>1</v>
      </c>
      <c r="CP1779" s="158" t="n">
        <v>1</v>
      </c>
      <c r="CQ1779" s="158" t="n">
        <v>1</v>
      </c>
      <c r="CR1779" s="158" t="n">
        <v>1</v>
      </c>
      <c r="CS1779" s="158" t="n">
        <v>0</v>
      </c>
      <c r="CT1779" s="158" t="n">
        <v>0</v>
      </c>
      <c r="CU1779" s="158" t="n">
        <v>0</v>
      </c>
      <c r="CV1779" s="158" t="n">
        <v>0</v>
      </c>
      <c r="CW1779" s="158" t="n">
        <v>0</v>
      </c>
      <c r="CX1779">
        <f>B1779</f>
        <v/>
      </c>
      <c r="CY1779">
        <f>C1779</f>
        <v/>
      </c>
      <c r="CZ1779">
        <f>D1779</f>
        <v/>
      </c>
      <c r="DA1779" s="158" t="n">
        <v>1900</v>
      </c>
      <c r="DB1779" s="158" t="n">
        <v>1</v>
      </c>
      <c r="DC1779" s="158" t="n">
        <v>1</v>
      </c>
      <c r="DD1779" s="158" t="n">
        <v>1900</v>
      </c>
      <c r="DE1779" s="158" t="n">
        <v>1</v>
      </c>
      <c r="DF1779" s="158" t="n">
        <v>1</v>
      </c>
      <c r="DG1779" s="158" t="n">
        <v>1900</v>
      </c>
      <c r="DH1779" s="158" t="n">
        <v>1</v>
      </c>
      <c r="DI1779" s="158" t="n">
        <v>1</v>
      </c>
      <c r="DJ1779" s="158" t="n">
        <v>1900</v>
      </c>
      <c r="DK1779" s="158" t="n">
        <v>1</v>
      </c>
      <c r="DL1779" s="158" t="n">
        <v>1</v>
      </c>
      <c r="DR1779" s="158" t="n">
        <v>2</v>
      </c>
      <c r="DS1779" s="158" t="n">
        <v>1</v>
      </c>
      <c r="DT1779" s="158" t="n">
        <v>2</v>
      </c>
      <c r="DU1779" s="158" t="n">
        <v>1</v>
      </c>
      <c r="DV1779" s="158" t="n">
        <v>3</v>
      </c>
      <c r="DW1779" s="158" t="n">
        <v>1</v>
      </c>
      <c r="DX1779" s="158" t="n">
        <v>3</v>
      </c>
      <c r="DY1779" s="158" t="n">
        <v>0</v>
      </c>
      <c r="DZ1779" s="158" t="n">
        <v>0</v>
      </c>
      <c r="EA1779" s="158" t="n">
        <v>0</v>
      </c>
      <c r="EB1779" s="158" t="n">
        <v>0</v>
      </c>
      <c r="EC1779" s="158" t="n">
        <v>0</v>
      </c>
      <c r="ED1779" s="158" t="n">
        <v>0</v>
      </c>
      <c r="EE1779" s="158" t="n">
        <v>0</v>
      </c>
      <c r="EF1779" s="158" t="n">
        <v>0</v>
      </c>
      <c r="EG1779" s="158" t="n">
        <v>0</v>
      </c>
      <c r="EH1779" s="158" t="n">
        <v>0</v>
      </c>
      <c r="EI1779" s="158" t="n">
        <v>0</v>
      </c>
      <c r="EJ1779" s="158" t="n">
        <v>0</v>
      </c>
      <c r="EK1779" s="158" t="n">
        <v>0</v>
      </c>
      <c r="EL1779" s="158" t="n">
        <v>0</v>
      </c>
      <c r="EM1779" s="158" t="n">
        <v>0</v>
      </c>
      <c r="EN1779" s="158" t="n">
        <v>0</v>
      </c>
      <c r="EO1779" s="158" t="n">
        <v>0</v>
      </c>
      <c r="EP1779" s="158" t="n">
        <v>0</v>
      </c>
      <c r="EQ1779" s="158" t="n">
        <v>0</v>
      </c>
      <c r="ER1779" s="158" t="n">
        <v>0</v>
      </c>
      <c r="ES1779" s="158" t="n">
        <v>0</v>
      </c>
      <c r="ET1779" s="158" t="n">
        <v>0</v>
      </c>
      <c r="EU1779" s="158" t="n">
        <v>0</v>
      </c>
      <c r="EV1779" s="158" t="n">
        <v>0</v>
      </c>
      <c r="EW1779" s="158" t="n">
        <v>0</v>
      </c>
      <c r="EX1779" s="158" t="n">
        <v>0</v>
      </c>
      <c r="EY1779" s="158" t="n">
        <v>0</v>
      </c>
      <c r="EZ1779" s="158" t="n">
        <v>1900</v>
      </c>
      <c r="FA1779" s="158" t="n">
        <v>1</v>
      </c>
      <c r="FB1779" s="158" t="n">
        <v>1</v>
      </c>
      <c r="FC1779" s="158" t="n">
        <v>1900</v>
      </c>
      <c r="FD1779" s="158" t="n">
        <v>1</v>
      </c>
      <c r="FE1779" s="158" t="n">
        <v>1</v>
      </c>
      <c r="FF1779" s="158" t="n">
        <v>1900</v>
      </c>
      <c r="FG1779" s="158" t="n">
        <v>1</v>
      </c>
      <c r="FH1779" s="158" t="n">
        <v>1</v>
      </c>
      <c r="FI1779" s="158" t="n">
        <v>1900</v>
      </c>
      <c r="FJ1779" s="158" t="n">
        <v>1</v>
      </c>
      <c r="FK1779" s="158" t="n">
        <v>1</v>
      </c>
      <c r="FL1779" s="158" t="n">
        <v>1900</v>
      </c>
      <c r="FM1779" s="158" t="n">
        <v>1</v>
      </c>
      <c r="FN1779" s="158" t="n">
        <v>1</v>
      </c>
      <c r="FO1779" s="158" t="n">
        <v>1900</v>
      </c>
      <c r="FP1779" s="158" t="n">
        <v>1</v>
      </c>
      <c r="FQ1779" s="158" t="n">
        <v>1</v>
      </c>
      <c r="FR1779" s="158" t="n">
        <v>1900</v>
      </c>
      <c r="FS1779" s="158" t="n">
        <v>1</v>
      </c>
      <c r="FT1779" s="158" t="n">
        <v>1</v>
      </c>
      <c r="FU1779" s="158" t="n">
        <v>1900</v>
      </c>
      <c r="FV1779" s="158" t="n">
        <v>1</v>
      </c>
      <c r="FW1779" s="158" t="n">
        <v>1</v>
      </c>
    </row>
    <row r="1780">
      <c r="A1780">
        <f>IF(F1780&gt;1,A1779,IF(AND(I1780&lt;10,paste!A1782&lt;10),RIGHT(H1780,2)&amp;"0"&amp;I1780&amp;"000"&amp;paste!A1782,IF(AND(I1780&lt;10,paste!A1782&gt;=10,paste!A1782&lt;100),RIGHT(H1780,2)&amp;"0"&amp;I1780&amp;"00"&amp;paste!A1782,IF(AND(I1780&lt;10,paste!A1782&gt;=100,paste!A1782&lt;1000),RIGHT(H1780,2)&amp;"0"&amp;I1780&amp;"0"&amp;paste!A1782,IF(AND(I1780&lt;10,paste!A1782&gt;=1000),RIGHT(H1780,2)&amp;"0"&amp;I1780&amp;paste!A1782,IF(AND(I1780&gt;=10,paste!A1782&lt;10),RIGHT(H1780,2)&amp;I1780&amp;"000"&amp;paste!A1782,IF(AND(I1780&gt;=10,paste!A1782&gt;=10,paste!A1782&lt;100),RIGHT(H1780,2)&amp;I1780&amp;"00"&amp;paste!A1782,IF(AND(I1780&gt;=10,paste!A1782&gt;=100,paste!A1782&lt;1000),RIGHT(H1780,2)&amp;I1780&amp;"0"&amp;paste!A1782,RIGHT(H1780,2)&amp;I1780&amp;paste!A1782))))))))</f>
        <v/>
      </c>
      <c r="B1780">
        <f>YEAR(paste!C1782)</f>
        <v/>
      </c>
      <c r="C1780">
        <f>MONTH(paste!C1782)</f>
        <v/>
      </c>
      <c r="D1780">
        <f>DAY(paste!C1782)</f>
        <v/>
      </c>
      <c r="E1780" s="158" t="n">
        <v>0</v>
      </c>
      <c r="F1780">
        <f>IF(AND(L1780=L1779,D1780=D1779),F1779+1,1)</f>
        <v/>
      </c>
      <c r="G1780" s="158" t="n">
        <v>0</v>
      </c>
      <c r="H1780">
        <f>YEAR(paste!C1782)</f>
        <v/>
      </c>
      <c r="I1780">
        <f>MONTH(paste!C1782)</f>
        <v/>
      </c>
      <c r="J1780">
        <f>DAY(paste!C1782)</f>
        <v/>
      </c>
      <c r="K1780">
        <f>A1780</f>
        <v/>
      </c>
      <c r="L1780">
        <f>IF(ISBLANK(VLOOKUP(paste!J1782,'得意先名 (2)'!$B$3:$F$2005,5,FALSE)),paste!P1782,IFERROR(VLOOKUP(paste!J1782,'得意先名 (2)'!$B$3:$F$2005,5,FALSE),"ZZZZZZZZZZZ"))</f>
        <v/>
      </c>
      <c r="M1780">
        <f>IF(L1780="ZZZZZZZZZZZ",paste!J1782&amp;paste!K1782&amp; "  :   "&amp;paste!M1782&amp; "  :   "&amp;paste!P1782,"")</f>
        <v/>
      </c>
      <c r="O1780" s="158" t="n"/>
      <c r="P1780">
        <f>VLOOKUP(L1780,'L_User+EndUser'!$C$2:$K$500,8,FALSE)</f>
        <v/>
      </c>
      <c r="Q1780">
        <f>VLOOKUP(L1780,'L_User+EndUser'!$C$2:$K$500,9,FALSE)</f>
        <v/>
      </c>
      <c r="R1780" s="158" t="n"/>
      <c r="T1780" s="158" t="n"/>
      <c r="V1780" s="158" t="n"/>
      <c r="AB1780">
        <f>paste!J1782</f>
        <v/>
      </c>
      <c r="AC1780">
        <f>L1780</f>
        <v/>
      </c>
      <c r="AO1780">
        <f>YEAR(paste!O1782)</f>
        <v/>
      </c>
      <c r="AP1780">
        <f>MONTH(paste!O1782)</f>
        <v/>
      </c>
      <c r="AQ1780">
        <f>DAY(paste!O1782)</f>
        <v/>
      </c>
      <c r="BD1780">
        <f>IF(paste!L1782="","",paste!L1782)</f>
        <v/>
      </c>
      <c r="BM1780" t="n">
        <v>1</v>
      </c>
      <c r="BN1780">
        <f>VLOOKUP(paste!E1782,L_Product!$A$2:$B$2001,2,FALSE)</f>
        <v/>
      </c>
      <c r="BO1780" s="21" t="n"/>
      <c r="BT1780" t="n">
        <v>2</v>
      </c>
      <c r="BU1780">
        <f>IF($BM$2=1,2,IF($BM$2=18,1))</f>
        <v/>
      </c>
      <c r="BV1780">
        <f>IF($BM$2=1,0,IF($BM$2=18,1))</f>
        <v/>
      </c>
      <c r="BW1780" t="n">
        <v>2</v>
      </c>
      <c r="BX1780" t="n">
        <v>0</v>
      </c>
      <c r="BY1780" t="n">
        <v>3</v>
      </c>
      <c r="BZ1780">
        <f>VLOOKUP(BN1780,L_Product!$B$2:$Z$2001,14,FALSE)</f>
        <v/>
      </c>
      <c r="CA1780">
        <f>paste!H1782</f>
        <v/>
      </c>
      <c r="CB1780">
        <f>BZ1780*CA1780</f>
        <v/>
      </c>
      <c r="CN1780" s="158" t="n">
        <v>1</v>
      </c>
      <c r="CO1780" s="158" t="n">
        <v>1</v>
      </c>
      <c r="CP1780" s="158" t="n">
        <v>1</v>
      </c>
      <c r="CQ1780" s="158" t="n">
        <v>1</v>
      </c>
      <c r="CR1780" s="158" t="n">
        <v>1</v>
      </c>
      <c r="CS1780" s="158" t="n">
        <v>0</v>
      </c>
      <c r="CT1780" s="158" t="n">
        <v>0</v>
      </c>
      <c r="CU1780" s="158" t="n">
        <v>0</v>
      </c>
      <c r="CV1780" s="158" t="n">
        <v>0</v>
      </c>
      <c r="CW1780" s="158" t="n">
        <v>0</v>
      </c>
      <c r="CX1780">
        <f>B1780</f>
        <v/>
      </c>
      <c r="CY1780">
        <f>C1780</f>
        <v/>
      </c>
      <c r="CZ1780">
        <f>D1780</f>
        <v/>
      </c>
      <c r="DA1780" s="158" t="n">
        <v>1900</v>
      </c>
      <c r="DB1780" s="158" t="n">
        <v>1</v>
      </c>
      <c r="DC1780" s="158" t="n">
        <v>1</v>
      </c>
      <c r="DD1780" s="158" t="n">
        <v>1900</v>
      </c>
      <c r="DE1780" s="158" t="n">
        <v>1</v>
      </c>
      <c r="DF1780" s="158" t="n">
        <v>1</v>
      </c>
      <c r="DG1780" s="158" t="n">
        <v>1900</v>
      </c>
      <c r="DH1780" s="158" t="n">
        <v>1</v>
      </c>
      <c r="DI1780" s="158" t="n">
        <v>1</v>
      </c>
      <c r="DJ1780" s="158" t="n">
        <v>1900</v>
      </c>
      <c r="DK1780" s="158" t="n">
        <v>1</v>
      </c>
      <c r="DL1780" s="158" t="n">
        <v>1</v>
      </c>
      <c r="DR1780" s="158" t="n">
        <v>2</v>
      </c>
      <c r="DS1780" s="158" t="n">
        <v>1</v>
      </c>
      <c r="DT1780" s="158" t="n">
        <v>2</v>
      </c>
      <c r="DU1780" s="158" t="n">
        <v>1</v>
      </c>
      <c r="DV1780" s="158" t="n">
        <v>3</v>
      </c>
      <c r="DW1780" s="158" t="n">
        <v>1</v>
      </c>
      <c r="DX1780" s="158" t="n">
        <v>3</v>
      </c>
      <c r="DY1780" s="158" t="n">
        <v>0</v>
      </c>
      <c r="DZ1780" s="158" t="n">
        <v>0</v>
      </c>
      <c r="EA1780" s="158" t="n">
        <v>0</v>
      </c>
      <c r="EB1780" s="158" t="n">
        <v>0</v>
      </c>
      <c r="EC1780" s="158" t="n">
        <v>0</v>
      </c>
      <c r="ED1780" s="158" t="n">
        <v>0</v>
      </c>
      <c r="EE1780" s="158" t="n">
        <v>0</v>
      </c>
      <c r="EF1780" s="158" t="n">
        <v>0</v>
      </c>
      <c r="EG1780" s="158" t="n">
        <v>0</v>
      </c>
      <c r="EH1780" s="158" t="n">
        <v>0</v>
      </c>
      <c r="EI1780" s="158" t="n">
        <v>0</v>
      </c>
      <c r="EJ1780" s="158" t="n">
        <v>0</v>
      </c>
      <c r="EK1780" s="158" t="n">
        <v>0</v>
      </c>
      <c r="EL1780" s="158" t="n">
        <v>0</v>
      </c>
      <c r="EM1780" s="158" t="n">
        <v>0</v>
      </c>
      <c r="EN1780" s="158" t="n">
        <v>0</v>
      </c>
      <c r="EO1780" s="158" t="n">
        <v>0</v>
      </c>
      <c r="EP1780" s="158" t="n">
        <v>0</v>
      </c>
      <c r="EQ1780" s="158" t="n">
        <v>0</v>
      </c>
      <c r="ER1780" s="158" t="n">
        <v>0</v>
      </c>
      <c r="ES1780" s="158" t="n">
        <v>0</v>
      </c>
      <c r="ET1780" s="158" t="n">
        <v>0</v>
      </c>
      <c r="EU1780" s="158" t="n">
        <v>0</v>
      </c>
      <c r="EV1780" s="158" t="n">
        <v>0</v>
      </c>
      <c r="EW1780" s="158" t="n">
        <v>0</v>
      </c>
      <c r="EX1780" s="158" t="n">
        <v>0</v>
      </c>
      <c r="EY1780" s="158" t="n">
        <v>0</v>
      </c>
      <c r="EZ1780" s="158" t="n">
        <v>1900</v>
      </c>
      <c r="FA1780" s="158" t="n">
        <v>1</v>
      </c>
      <c r="FB1780" s="158" t="n">
        <v>1</v>
      </c>
      <c r="FC1780" s="158" t="n">
        <v>1900</v>
      </c>
      <c r="FD1780" s="158" t="n">
        <v>1</v>
      </c>
      <c r="FE1780" s="158" t="n">
        <v>1</v>
      </c>
      <c r="FF1780" s="158" t="n">
        <v>1900</v>
      </c>
      <c r="FG1780" s="158" t="n">
        <v>1</v>
      </c>
      <c r="FH1780" s="158" t="n">
        <v>1</v>
      </c>
      <c r="FI1780" s="158" t="n">
        <v>1900</v>
      </c>
      <c r="FJ1780" s="158" t="n">
        <v>1</v>
      </c>
      <c r="FK1780" s="158" t="n">
        <v>1</v>
      </c>
      <c r="FL1780" s="158" t="n">
        <v>1900</v>
      </c>
      <c r="FM1780" s="158" t="n">
        <v>1</v>
      </c>
      <c r="FN1780" s="158" t="n">
        <v>1</v>
      </c>
      <c r="FO1780" s="158" t="n">
        <v>1900</v>
      </c>
      <c r="FP1780" s="158" t="n">
        <v>1</v>
      </c>
      <c r="FQ1780" s="158" t="n">
        <v>1</v>
      </c>
      <c r="FR1780" s="158" t="n">
        <v>1900</v>
      </c>
      <c r="FS1780" s="158" t="n">
        <v>1</v>
      </c>
      <c r="FT1780" s="158" t="n">
        <v>1</v>
      </c>
      <c r="FU1780" s="158" t="n">
        <v>1900</v>
      </c>
      <c r="FV1780" s="158" t="n">
        <v>1</v>
      </c>
      <c r="FW1780" s="158" t="n">
        <v>1</v>
      </c>
    </row>
    <row r="1781">
      <c r="A1781">
        <f>IF(F1781&gt;1,A1780,IF(AND(I1781&lt;10,paste!A1783&lt;10),RIGHT(H1781,2)&amp;"0"&amp;I1781&amp;"000"&amp;paste!A1783,IF(AND(I1781&lt;10,paste!A1783&gt;=10,paste!A1783&lt;100),RIGHT(H1781,2)&amp;"0"&amp;I1781&amp;"00"&amp;paste!A1783,IF(AND(I1781&lt;10,paste!A1783&gt;=100,paste!A1783&lt;1000),RIGHT(H1781,2)&amp;"0"&amp;I1781&amp;"0"&amp;paste!A1783,IF(AND(I1781&lt;10,paste!A1783&gt;=1000),RIGHT(H1781,2)&amp;"0"&amp;I1781&amp;paste!A1783,IF(AND(I1781&gt;=10,paste!A1783&lt;10),RIGHT(H1781,2)&amp;I1781&amp;"000"&amp;paste!A1783,IF(AND(I1781&gt;=10,paste!A1783&gt;=10,paste!A1783&lt;100),RIGHT(H1781,2)&amp;I1781&amp;"00"&amp;paste!A1783,IF(AND(I1781&gt;=10,paste!A1783&gt;=100,paste!A1783&lt;1000),RIGHT(H1781,2)&amp;I1781&amp;"0"&amp;paste!A1783,RIGHT(H1781,2)&amp;I1781&amp;paste!A1783))))))))</f>
        <v/>
      </c>
      <c r="B1781">
        <f>YEAR(paste!C1783)</f>
        <v/>
      </c>
      <c r="C1781">
        <f>MONTH(paste!C1783)</f>
        <v/>
      </c>
      <c r="D1781">
        <f>DAY(paste!C1783)</f>
        <v/>
      </c>
      <c r="E1781" s="158" t="n">
        <v>0</v>
      </c>
      <c r="F1781">
        <f>IF(AND(L1781=L1780,D1781=D1780),F1780+1,1)</f>
        <v/>
      </c>
      <c r="G1781" s="158" t="n">
        <v>0</v>
      </c>
      <c r="H1781">
        <f>YEAR(paste!C1783)</f>
        <v/>
      </c>
      <c r="I1781">
        <f>MONTH(paste!C1783)</f>
        <v/>
      </c>
      <c r="J1781">
        <f>DAY(paste!C1783)</f>
        <v/>
      </c>
      <c r="K1781">
        <f>A1781</f>
        <v/>
      </c>
      <c r="L1781">
        <f>IF(ISBLANK(VLOOKUP(paste!J1783,'得意先名 (2)'!$B$3:$F$2005,5,FALSE)),paste!P1783,IFERROR(VLOOKUP(paste!J1783,'得意先名 (2)'!$B$3:$F$2005,5,FALSE),"ZZZZZZZZZZZ"))</f>
        <v/>
      </c>
      <c r="M1781">
        <f>IF(L1781="ZZZZZZZZZZZ",paste!J1783&amp;paste!K1783&amp; "  :   "&amp;paste!M1783&amp; "  :   "&amp;paste!P1783,"")</f>
        <v/>
      </c>
      <c r="O1781" s="158" t="n"/>
      <c r="P1781">
        <f>VLOOKUP(L1781,'L_User+EndUser'!$C$2:$K$500,8,FALSE)</f>
        <v/>
      </c>
      <c r="Q1781">
        <f>VLOOKUP(L1781,'L_User+EndUser'!$C$2:$K$500,9,FALSE)</f>
        <v/>
      </c>
      <c r="R1781" s="158" t="n"/>
      <c r="T1781" s="158" t="n"/>
      <c r="V1781" s="158" t="n"/>
      <c r="AB1781">
        <f>paste!J1783</f>
        <v/>
      </c>
      <c r="AC1781">
        <f>L1781</f>
        <v/>
      </c>
      <c r="AO1781">
        <f>YEAR(paste!O1783)</f>
        <v/>
      </c>
      <c r="AP1781">
        <f>MONTH(paste!O1783)</f>
        <v/>
      </c>
      <c r="AQ1781">
        <f>DAY(paste!O1783)</f>
        <v/>
      </c>
      <c r="BD1781">
        <f>IF(paste!L1783="","",paste!L1783)</f>
        <v/>
      </c>
      <c r="BM1781" t="n">
        <v>1</v>
      </c>
      <c r="BN1781">
        <f>VLOOKUP(paste!E1783,L_Product!$A$2:$B$2001,2,FALSE)</f>
        <v/>
      </c>
      <c r="BO1781" s="21" t="n"/>
      <c r="BT1781" t="n">
        <v>2</v>
      </c>
      <c r="BU1781">
        <f>IF($BM$2=1,2,IF($BM$2=18,1))</f>
        <v/>
      </c>
      <c r="BV1781">
        <f>IF($BM$2=1,0,IF($BM$2=18,1))</f>
        <v/>
      </c>
      <c r="BW1781" t="n">
        <v>2</v>
      </c>
      <c r="BX1781" t="n">
        <v>0</v>
      </c>
      <c r="BY1781" t="n">
        <v>3</v>
      </c>
      <c r="BZ1781">
        <f>VLOOKUP(BN1781,L_Product!$B$2:$Z$2001,14,FALSE)</f>
        <v/>
      </c>
      <c r="CA1781">
        <f>paste!H1783</f>
        <v/>
      </c>
      <c r="CB1781">
        <f>BZ1781*CA1781</f>
        <v/>
      </c>
      <c r="CN1781" s="158" t="n">
        <v>1</v>
      </c>
      <c r="CO1781" s="158" t="n">
        <v>1</v>
      </c>
      <c r="CP1781" s="158" t="n">
        <v>1</v>
      </c>
      <c r="CQ1781" s="158" t="n">
        <v>1</v>
      </c>
      <c r="CR1781" s="158" t="n">
        <v>1</v>
      </c>
      <c r="CS1781" s="158" t="n">
        <v>0</v>
      </c>
      <c r="CT1781" s="158" t="n">
        <v>0</v>
      </c>
      <c r="CU1781" s="158" t="n">
        <v>0</v>
      </c>
      <c r="CV1781" s="158" t="n">
        <v>0</v>
      </c>
      <c r="CW1781" s="158" t="n">
        <v>0</v>
      </c>
      <c r="CX1781">
        <f>B1781</f>
        <v/>
      </c>
      <c r="CY1781">
        <f>C1781</f>
        <v/>
      </c>
      <c r="CZ1781">
        <f>D1781</f>
        <v/>
      </c>
      <c r="DA1781" s="158" t="n">
        <v>1900</v>
      </c>
      <c r="DB1781" s="158" t="n">
        <v>1</v>
      </c>
      <c r="DC1781" s="158" t="n">
        <v>1</v>
      </c>
      <c r="DD1781" s="158" t="n">
        <v>1900</v>
      </c>
      <c r="DE1781" s="158" t="n">
        <v>1</v>
      </c>
      <c r="DF1781" s="158" t="n">
        <v>1</v>
      </c>
      <c r="DG1781" s="158" t="n">
        <v>1900</v>
      </c>
      <c r="DH1781" s="158" t="n">
        <v>1</v>
      </c>
      <c r="DI1781" s="158" t="n">
        <v>1</v>
      </c>
      <c r="DJ1781" s="158" t="n">
        <v>1900</v>
      </c>
      <c r="DK1781" s="158" t="n">
        <v>1</v>
      </c>
      <c r="DL1781" s="158" t="n">
        <v>1</v>
      </c>
      <c r="DR1781" s="158" t="n">
        <v>2</v>
      </c>
      <c r="DS1781" s="158" t="n">
        <v>1</v>
      </c>
      <c r="DT1781" s="158" t="n">
        <v>2</v>
      </c>
      <c r="DU1781" s="158" t="n">
        <v>1</v>
      </c>
      <c r="DV1781" s="158" t="n">
        <v>3</v>
      </c>
      <c r="DW1781" s="158" t="n">
        <v>1</v>
      </c>
      <c r="DX1781" s="158" t="n">
        <v>3</v>
      </c>
      <c r="DY1781" s="158" t="n">
        <v>0</v>
      </c>
      <c r="DZ1781" s="158" t="n">
        <v>0</v>
      </c>
      <c r="EA1781" s="158" t="n">
        <v>0</v>
      </c>
      <c r="EB1781" s="158" t="n">
        <v>0</v>
      </c>
      <c r="EC1781" s="158" t="n">
        <v>0</v>
      </c>
      <c r="ED1781" s="158" t="n">
        <v>0</v>
      </c>
      <c r="EE1781" s="158" t="n">
        <v>0</v>
      </c>
      <c r="EF1781" s="158" t="n">
        <v>0</v>
      </c>
      <c r="EG1781" s="158" t="n">
        <v>0</v>
      </c>
      <c r="EH1781" s="158" t="n">
        <v>0</v>
      </c>
      <c r="EI1781" s="158" t="n">
        <v>0</v>
      </c>
      <c r="EJ1781" s="158" t="n">
        <v>0</v>
      </c>
      <c r="EK1781" s="158" t="n">
        <v>0</v>
      </c>
      <c r="EL1781" s="158" t="n">
        <v>0</v>
      </c>
      <c r="EM1781" s="158" t="n">
        <v>0</v>
      </c>
      <c r="EN1781" s="158" t="n">
        <v>0</v>
      </c>
      <c r="EO1781" s="158" t="n">
        <v>0</v>
      </c>
      <c r="EP1781" s="158" t="n">
        <v>0</v>
      </c>
      <c r="EQ1781" s="158" t="n">
        <v>0</v>
      </c>
      <c r="ER1781" s="158" t="n">
        <v>0</v>
      </c>
      <c r="ES1781" s="158" t="n">
        <v>0</v>
      </c>
      <c r="ET1781" s="158" t="n">
        <v>0</v>
      </c>
      <c r="EU1781" s="158" t="n">
        <v>0</v>
      </c>
      <c r="EV1781" s="158" t="n">
        <v>0</v>
      </c>
      <c r="EW1781" s="158" t="n">
        <v>0</v>
      </c>
      <c r="EX1781" s="158" t="n">
        <v>0</v>
      </c>
      <c r="EY1781" s="158" t="n">
        <v>0</v>
      </c>
      <c r="EZ1781" s="158" t="n">
        <v>1900</v>
      </c>
      <c r="FA1781" s="158" t="n">
        <v>1</v>
      </c>
      <c r="FB1781" s="158" t="n">
        <v>1</v>
      </c>
      <c r="FC1781" s="158" t="n">
        <v>1900</v>
      </c>
      <c r="FD1781" s="158" t="n">
        <v>1</v>
      </c>
      <c r="FE1781" s="158" t="n">
        <v>1</v>
      </c>
      <c r="FF1781" s="158" t="n">
        <v>1900</v>
      </c>
      <c r="FG1781" s="158" t="n">
        <v>1</v>
      </c>
      <c r="FH1781" s="158" t="n">
        <v>1</v>
      </c>
      <c r="FI1781" s="158" t="n">
        <v>1900</v>
      </c>
      <c r="FJ1781" s="158" t="n">
        <v>1</v>
      </c>
      <c r="FK1781" s="158" t="n">
        <v>1</v>
      </c>
      <c r="FL1781" s="158" t="n">
        <v>1900</v>
      </c>
      <c r="FM1781" s="158" t="n">
        <v>1</v>
      </c>
      <c r="FN1781" s="158" t="n">
        <v>1</v>
      </c>
      <c r="FO1781" s="158" t="n">
        <v>1900</v>
      </c>
      <c r="FP1781" s="158" t="n">
        <v>1</v>
      </c>
      <c r="FQ1781" s="158" t="n">
        <v>1</v>
      </c>
      <c r="FR1781" s="158" t="n">
        <v>1900</v>
      </c>
      <c r="FS1781" s="158" t="n">
        <v>1</v>
      </c>
      <c r="FT1781" s="158" t="n">
        <v>1</v>
      </c>
      <c r="FU1781" s="158" t="n">
        <v>1900</v>
      </c>
      <c r="FV1781" s="158" t="n">
        <v>1</v>
      </c>
      <c r="FW1781" s="158" t="n">
        <v>1</v>
      </c>
    </row>
    <row r="1782">
      <c r="A1782">
        <f>IF(F1782&gt;1,A1781,IF(AND(I1782&lt;10,paste!A1784&lt;10),RIGHT(H1782,2)&amp;"0"&amp;I1782&amp;"000"&amp;paste!A1784,IF(AND(I1782&lt;10,paste!A1784&gt;=10,paste!A1784&lt;100),RIGHT(H1782,2)&amp;"0"&amp;I1782&amp;"00"&amp;paste!A1784,IF(AND(I1782&lt;10,paste!A1784&gt;=100,paste!A1784&lt;1000),RIGHT(H1782,2)&amp;"0"&amp;I1782&amp;"0"&amp;paste!A1784,IF(AND(I1782&lt;10,paste!A1784&gt;=1000),RIGHT(H1782,2)&amp;"0"&amp;I1782&amp;paste!A1784,IF(AND(I1782&gt;=10,paste!A1784&lt;10),RIGHT(H1782,2)&amp;I1782&amp;"000"&amp;paste!A1784,IF(AND(I1782&gt;=10,paste!A1784&gt;=10,paste!A1784&lt;100),RIGHT(H1782,2)&amp;I1782&amp;"00"&amp;paste!A1784,IF(AND(I1782&gt;=10,paste!A1784&gt;=100,paste!A1784&lt;1000),RIGHT(H1782,2)&amp;I1782&amp;"0"&amp;paste!A1784,RIGHT(H1782,2)&amp;I1782&amp;paste!A1784))))))))</f>
        <v/>
      </c>
      <c r="B1782">
        <f>YEAR(paste!C1784)</f>
        <v/>
      </c>
      <c r="C1782">
        <f>MONTH(paste!C1784)</f>
        <v/>
      </c>
      <c r="D1782">
        <f>DAY(paste!C1784)</f>
        <v/>
      </c>
      <c r="E1782" s="158" t="n">
        <v>0</v>
      </c>
      <c r="F1782">
        <f>IF(AND(L1782=L1781,D1782=D1781),F1781+1,1)</f>
        <v/>
      </c>
      <c r="G1782" s="158" t="n">
        <v>0</v>
      </c>
      <c r="H1782">
        <f>YEAR(paste!C1784)</f>
        <v/>
      </c>
      <c r="I1782">
        <f>MONTH(paste!C1784)</f>
        <v/>
      </c>
      <c r="J1782">
        <f>DAY(paste!C1784)</f>
        <v/>
      </c>
      <c r="K1782">
        <f>A1782</f>
        <v/>
      </c>
      <c r="L1782">
        <f>IF(ISBLANK(VLOOKUP(paste!J1784,'得意先名 (2)'!$B$3:$F$2005,5,FALSE)),paste!P1784,IFERROR(VLOOKUP(paste!J1784,'得意先名 (2)'!$B$3:$F$2005,5,FALSE),"ZZZZZZZZZZZ"))</f>
        <v/>
      </c>
      <c r="M1782">
        <f>IF(L1782="ZZZZZZZZZZZ",paste!J1784&amp;paste!K1784&amp; "  :   "&amp;paste!M1784&amp; "  :   "&amp;paste!P1784,"")</f>
        <v/>
      </c>
      <c r="O1782" s="158" t="n"/>
      <c r="P1782">
        <f>VLOOKUP(L1782,'L_User+EndUser'!$C$2:$K$500,8,FALSE)</f>
        <v/>
      </c>
      <c r="Q1782">
        <f>VLOOKUP(L1782,'L_User+EndUser'!$C$2:$K$500,9,FALSE)</f>
        <v/>
      </c>
      <c r="R1782" s="158" t="n"/>
      <c r="T1782" s="158" t="n"/>
      <c r="V1782" s="158" t="n"/>
      <c r="AB1782">
        <f>paste!J1784</f>
        <v/>
      </c>
      <c r="AC1782">
        <f>L1782</f>
        <v/>
      </c>
      <c r="AO1782">
        <f>YEAR(paste!O1784)</f>
        <v/>
      </c>
      <c r="AP1782">
        <f>MONTH(paste!O1784)</f>
        <v/>
      </c>
      <c r="AQ1782">
        <f>DAY(paste!O1784)</f>
        <v/>
      </c>
      <c r="BD1782">
        <f>IF(paste!L1784="","",paste!L1784)</f>
        <v/>
      </c>
      <c r="BM1782" t="n">
        <v>1</v>
      </c>
      <c r="BN1782">
        <f>VLOOKUP(paste!E1784,L_Product!$A$2:$B$2001,2,FALSE)</f>
        <v/>
      </c>
      <c r="BO1782" s="21" t="n"/>
      <c r="BT1782" t="n">
        <v>2</v>
      </c>
      <c r="BU1782">
        <f>IF($BM$2=1,2,IF($BM$2=18,1))</f>
        <v/>
      </c>
      <c r="BV1782">
        <f>IF($BM$2=1,0,IF($BM$2=18,1))</f>
        <v/>
      </c>
      <c r="BW1782" t="n">
        <v>2</v>
      </c>
      <c r="BX1782" t="n">
        <v>0</v>
      </c>
      <c r="BY1782" t="n">
        <v>3</v>
      </c>
      <c r="BZ1782">
        <f>VLOOKUP(BN1782,L_Product!$B$2:$Z$2001,14,FALSE)</f>
        <v/>
      </c>
      <c r="CA1782">
        <f>paste!H1784</f>
        <v/>
      </c>
      <c r="CB1782">
        <f>BZ1782*CA1782</f>
        <v/>
      </c>
      <c r="CN1782" s="158" t="n">
        <v>1</v>
      </c>
      <c r="CO1782" s="158" t="n">
        <v>1</v>
      </c>
      <c r="CP1782" s="158" t="n">
        <v>1</v>
      </c>
      <c r="CQ1782" s="158" t="n">
        <v>1</v>
      </c>
      <c r="CR1782" s="158" t="n">
        <v>1</v>
      </c>
      <c r="CS1782" s="158" t="n">
        <v>0</v>
      </c>
      <c r="CT1782" s="158" t="n">
        <v>0</v>
      </c>
      <c r="CU1782" s="158" t="n">
        <v>0</v>
      </c>
      <c r="CV1782" s="158" t="n">
        <v>0</v>
      </c>
      <c r="CW1782" s="158" t="n">
        <v>0</v>
      </c>
      <c r="CX1782">
        <f>B1782</f>
        <v/>
      </c>
      <c r="CY1782">
        <f>C1782</f>
        <v/>
      </c>
      <c r="CZ1782">
        <f>D1782</f>
        <v/>
      </c>
      <c r="DA1782" s="158" t="n">
        <v>1900</v>
      </c>
      <c r="DB1782" s="158" t="n">
        <v>1</v>
      </c>
      <c r="DC1782" s="158" t="n">
        <v>1</v>
      </c>
      <c r="DD1782" s="158" t="n">
        <v>1900</v>
      </c>
      <c r="DE1782" s="158" t="n">
        <v>1</v>
      </c>
      <c r="DF1782" s="158" t="n">
        <v>1</v>
      </c>
      <c r="DG1782" s="158" t="n">
        <v>1900</v>
      </c>
      <c r="DH1782" s="158" t="n">
        <v>1</v>
      </c>
      <c r="DI1782" s="158" t="n">
        <v>1</v>
      </c>
      <c r="DJ1782" s="158" t="n">
        <v>1900</v>
      </c>
      <c r="DK1782" s="158" t="n">
        <v>1</v>
      </c>
      <c r="DL1782" s="158" t="n">
        <v>1</v>
      </c>
      <c r="DR1782" s="158" t="n">
        <v>2</v>
      </c>
      <c r="DS1782" s="158" t="n">
        <v>1</v>
      </c>
      <c r="DT1782" s="158" t="n">
        <v>2</v>
      </c>
      <c r="DU1782" s="158" t="n">
        <v>1</v>
      </c>
      <c r="DV1782" s="158" t="n">
        <v>3</v>
      </c>
      <c r="DW1782" s="158" t="n">
        <v>1</v>
      </c>
      <c r="DX1782" s="158" t="n">
        <v>3</v>
      </c>
      <c r="DY1782" s="158" t="n">
        <v>0</v>
      </c>
      <c r="DZ1782" s="158" t="n">
        <v>0</v>
      </c>
      <c r="EA1782" s="158" t="n">
        <v>0</v>
      </c>
      <c r="EB1782" s="158" t="n">
        <v>0</v>
      </c>
      <c r="EC1782" s="158" t="n">
        <v>0</v>
      </c>
      <c r="ED1782" s="158" t="n">
        <v>0</v>
      </c>
      <c r="EE1782" s="158" t="n">
        <v>0</v>
      </c>
      <c r="EF1782" s="158" t="n">
        <v>0</v>
      </c>
      <c r="EG1782" s="158" t="n">
        <v>0</v>
      </c>
      <c r="EH1782" s="158" t="n">
        <v>0</v>
      </c>
      <c r="EI1782" s="158" t="n">
        <v>0</v>
      </c>
      <c r="EJ1782" s="158" t="n">
        <v>0</v>
      </c>
      <c r="EK1782" s="158" t="n">
        <v>0</v>
      </c>
      <c r="EL1782" s="158" t="n">
        <v>0</v>
      </c>
      <c r="EM1782" s="158" t="n">
        <v>0</v>
      </c>
      <c r="EN1782" s="158" t="n">
        <v>0</v>
      </c>
      <c r="EO1782" s="158" t="n">
        <v>0</v>
      </c>
      <c r="EP1782" s="158" t="n">
        <v>0</v>
      </c>
      <c r="EQ1782" s="158" t="n">
        <v>0</v>
      </c>
      <c r="ER1782" s="158" t="n">
        <v>0</v>
      </c>
      <c r="ES1782" s="158" t="n">
        <v>0</v>
      </c>
      <c r="ET1782" s="158" t="n">
        <v>0</v>
      </c>
      <c r="EU1782" s="158" t="n">
        <v>0</v>
      </c>
      <c r="EV1782" s="158" t="n">
        <v>0</v>
      </c>
      <c r="EW1782" s="158" t="n">
        <v>0</v>
      </c>
      <c r="EX1782" s="158" t="n">
        <v>0</v>
      </c>
      <c r="EY1782" s="158" t="n">
        <v>0</v>
      </c>
      <c r="EZ1782" s="158" t="n">
        <v>1900</v>
      </c>
      <c r="FA1782" s="158" t="n">
        <v>1</v>
      </c>
      <c r="FB1782" s="158" t="n">
        <v>1</v>
      </c>
      <c r="FC1782" s="158" t="n">
        <v>1900</v>
      </c>
      <c r="FD1782" s="158" t="n">
        <v>1</v>
      </c>
      <c r="FE1782" s="158" t="n">
        <v>1</v>
      </c>
      <c r="FF1782" s="158" t="n">
        <v>1900</v>
      </c>
      <c r="FG1782" s="158" t="n">
        <v>1</v>
      </c>
      <c r="FH1782" s="158" t="n">
        <v>1</v>
      </c>
      <c r="FI1782" s="158" t="n">
        <v>1900</v>
      </c>
      <c r="FJ1782" s="158" t="n">
        <v>1</v>
      </c>
      <c r="FK1782" s="158" t="n">
        <v>1</v>
      </c>
      <c r="FL1782" s="158" t="n">
        <v>1900</v>
      </c>
      <c r="FM1782" s="158" t="n">
        <v>1</v>
      </c>
      <c r="FN1782" s="158" t="n">
        <v>1</v>
      </c>
      <c r="FO1782" s="158" t="n">
        <v>1900</v>
      </c>
      <c r="FP1782" s="158" t="n">
        <v>1</v>
      </c>
      <c r="FQ1782" s="158" t="n">
        <v>1</v>
      </c>
      <c r="FR1782" s="158" t="n">
        <v>1900</v>
      </c>
      <c r="FS1782" s="158" t="n">
        <v>1</v>
      </c>
      <c r="FT1782" s="158" t="n">
        <v>1</v>
      </c>
      <c r="FU1782" s="158" t="n">
        <v>1900</v>
      </c>
      <c r="FV1782" s="158" t="n">
        <v>1</v>
      </c>
      <c r="FW1782" s="158" t="n">
        <v>1</v>
      </c>
    </row>
    <row r="1783">
      <c r="A1783">
        <f>IF(F1783&gt;1,A1782,IF(AND(I1783&lt;10,paste!A1785&lt;10),RIGHT(H1783,2)&amp;"0"&amp;I1783&amp;"000"&amp;paste!A1785,IF(AND(I1783&lt;10,paste!A1785&gt;=10,paste!A1785&lt;100),RIGHT(H1783,2)&amp;"0"&amp;I1783&amp;"00"&amp;paste!A1785,IF(AND(I1783&lt;10,paste!A1785&gt;=100,paste!A1785&lt;1000),RIGHT(H1783,2)&amp;"0"&amp;I1783&amp;"0"&amp;paste!A1785,IF(AND(I1783&lt;10,paste!A1785&gt;=1000),RIGHT(H1783,2)&amp;"0"&amp;I1783&amp;paste!A1785,IF(AND(I1783&gt;=10,paste!A1785&lt;10),RIGHT(H1783,2)&amp;I1783&amp;"000"&amp;paste!A1785,IF(AND(I1783&gt;=10,paste!A1785&gt;=10,paste!A1785&lt;100),RIGHT(H1783,2)&amp;I1783&amp;"00"&amp;paste!A1785,IF(AND(I1783&gt;=10,paste!A1785&gt;=100,paste!A1785&lt;1000),RIGHT(H1783,2)&amp;I1783&amp;"0"&amp;paste!A1785,RIGHT(H1783,2)&amp;I1783&amp;paste!A1785))))))))</f>
        <v/>
      </c>
      <c r="B1783">
        <f>YEAR(paste!C1785)</f>
        <v/>
      </c>
      <c r="C1783">
        <f>MONTH(paste!C1785)</f>
        <v/>
      </c>
      <c r="D1783">
        <f>DAY(paste!C1785)</f>
        <v/>
      </c>
      <c r="E1783" s="158" t="n">
        <v>0</v>
      </c>
      <c r="F1783">
        <f>IF(AND(L1783=L1782,D1783=D1782),F1782+1,1)</f>
        <v/>
      </c>
      <c r="G1783" s="158" t="n">
        <v>0</v>
      </c>
      <c r="H1783">
        <f>YEAR(paste!C1785)</f>
        <v/>
      </c>
      <c r="I1783">
        <f>MONTH(paste!C1785)</f>
        <v/>
      </c>
      <c r="J1783">
        <f>DAY(paste!C1785)</f>
        <v/>
      </c>
      <c r="K1783">
        <f>A1783</f>
        <v/>
      </c>
      <c r="L1783">
        <f>IF(ISBLANK(VLOOKUP(paste!J1785,'得意先名 (2)'!$B$3:$F$2005,5,FALSE)),paste!P1785,IFERROR(VLOOKUP(paste!J1785,'得意先名 (2)'!$B$3:$F$2005,5,FALSE),"ZZZZZZZZZZZ"))</f>
        <v/>
      </c>
      <c r="M1783">
        <f>IF(L1783="ZZZZZZZZZZZ",paste!J1785&amp;paste!K1785&amp; "  :   "&amp;paste!M1785&amp; "  :   "&amp;paste!P1785,"")</f>
        <v/>
      </c>
      <c r="O1783" s="158" t="n"/>
      <c r="P1783">
        <f>VLOOKUP(L1783,'L_User+EndUser'!$C$2:$K$500,8,FALSE)</f>
        <v/>
      </c>
      <c r="Q1783">
        <f>VLOOKUP(L1783,'L_User+EndUser'!$C$2:$K$500,9,FALSE)</f>
        <v/>
      </c>
      <c r="R1783" s="158" t="n"/>
      <c r="T1783" s="158" t="n"/>
      <c r="V1783" s="158" t="n"/>
      <c r="AB1783">
        <f>paste!J1785</f>
        <v/>
      </c>
      <c r="AC1783">
        <f>L1783</f>
        <v/>
      </c>
      <c r="AO1783">
        <f>YEAR(paste!O1785)</f>
        <v/>
      </c>
      <c r="AP1783">
        <f>MONTH(paste!O1785)</f>
        <v/>
      </c>
      <c r="AQ1783">
        <f>DAY(paste!O1785)</f>
        <v/>
      </c>
      <c r="BD1783">
        <f>IF(paste!L1785="","",paste!L1785)</f>
        <v/>
      </c>
      <c r="BM1783" t="n">
        <v>1</v>
      </c>
      <c r="BN1783">
        <f>VLOOKUP(paste!E1785,L_Product!$A$2:$B$2001,2,FALSE)</f>
        <v/>
      </c>
      <c r="BO1783" s="21" t="n"/>
      <c r="BT1783" t="n">
        <v>2</v>
      </c>
      <c r="BU1783">
        <f>IF($BM$2=1,2,IF($BM$2=18,1))</f>
        <v/>
      </c>
      <c r="BV1783">
        <f>IF($BM$2=1,0,IF($BM$2=18,1))</f>
        <v/>
      </c>
      <c r="BW1783" t="n">
        <v>2</v>
      </c>
      <c r="BX1783" t="n">
        <v>0</v>
      </c>
      <c r="BY1783" t="n">
        <v>3</v>
      </c>
      <c r="BZ1783">
        <f>VLOOKUP(BN1783,L_Product!$B$2:$Z$2001,14,FALSE)</f>
        <v/>
      </c>
      <c r="CA1783">
        <f>paste!H1785</f>
        <v/>
      </c>
      <c r="CB1783">
        <f>BZ1783*CA1783</f>
        <v/>
      </c>
      <c r="CN1783" s="158" t="n">
        <v>1</v>
      </c>
      <c r="CO1783" s="158" t="n">
        <v>1</v>
      </c>
      <c r="CP1783" s="158" t="n">
        <v>1</v>
      </c>
      <c r="CQ1783" s="158" t="n">
        <v>1</v>
      </c>
      <c r="CR1783" s="158" t="n">
        <v>1</v>
      </c>
      <c r="CS1783" s="158" t="n">
        <v>0</v>
      </c>
      <c r="CT1783" s="158" t="n">
        <v>0</v>
      </c>
      <c r="CU1783" s="158" t="n">
        <v>0</v>
      </c>
      <c r="CV1783" s="158" t="n">
        <v>0</v>
      </c>
      <c r="CW1783" s="158" t="n">
        <v>0</v>
      </c>
      <c r="CX1783">
        <f>B1783</f>
        <v/>
      </c>
      <c r="CY1783">
        <f>C1783</f>
        <v/>
      </c>
      <c r="CZ1783">
        <f>D1783</f>
        <v/>
      </c>
      <c r="DA1783" s="158" t="n">
        <v>1900</v>
      </c>
      <c r="DB1783" s="158" t="n">
        <v>1</v>
      </c>
      <c r="DC1783" s="158" t="n">
        <v>1</v>
      </c>
      <c r="DD1783" s="158" t="n">
        <v>1900</v>
      </c>
      <c r="DE1783" s="158" t="n">
        <v>1</v>
      </c>
      <c r="DF1783" s="158" t="n">
        <v>1</v>
      </c>
      <c r="DG1783" s="158" t="n">
        <v>1900</v>
      </c>
      <c r="DH1783" s="158" t="n">
        <v>1</v>
      </c>
      <c r="DI1783" s="158" t="n">
        <v>1</v>
      </c>
      <c r="DJ1783" s="158" t="n">
        <v>1900</v>
      </c>
      <c r="DK1783" s="158" t="n">
        <v>1</v>
      </c>
      <c r="DL1783" s="158" t="n">
        <v>1</v>
      </c>
      <c r="DR1783" s="158" t="n">
        <v>2</v>
      </c>
      <c r="DS1783" s="158" t="n">
        <v>1</v>
      </c>
      <c r="DT1783" s="158" t="n">
        <v>2</v>
      </c>
      <c r="DU1783" s="158" t="n">
        <v>1</v>
      </c>
      <c r="DV1783" s="158" t="n">
        <v>3</v>
      </c>
      <c r="DW1783" s="158" t="n">
        <v>1</v>
      </c>
      <c r="DX1783" s="158" t="n">
        <v>3</v>
      </c>
      <c r="DY1783" s="158" t="n">
        <v>0</v>
      </c>
      <c r="DZ1783" s="158" t="n">
        <v>0</v>
      </c>
      <c r="EA1783" s="158" t="n">
        <v>0</v>
      </c>
      <c r="EB1783" s="158" t="n">
        <v>0</v>
      </c>
      <c r="EC1783" s="158" t="n">
        <v>0</v>
      </c>
      <c r="ED1783" s="158" t="n">
        <v>0</v>
      </c>
      <c r="EE1783" s="158" t="n">
        <v>0</v>
      </c>
      <c r="EF1783" s="158" t="n">
        <v>0</v>
      </c>
      <c r="EG1783" s="158" t="n">
        <v>0</v>
      </c>
      <c r="EH1783" s="158" t="n">
        <v>0</v>
      </c>
      <c r="EI1783" s="158" t="n">
        <v>0</v>
      </c>
      <c r="EJ1783" s="158" t="n">
        <v>0</v>
      </c>
      <c r="EK1783" s="158" t="n">
        <v>0</v>
      </c>
      <c r="EL1783" s="158" t="n">
        <v>0</v>
      </c>
      <c r="EM1783" s="158" t="n">
        <v>0</v>
      </c>
      <c r="EN1783" s="158" t="n">
        <v>0</v>
      </c>
      <c r="EO1783" s="158" t="n">
        <v>0</v>
      </c>
      <c r="EP1783" s="158" t="n">
        <v>0</v>
      </c>
      <c r="EQ1783" s="158" t="n">
        <v>0</v>
      </c>
      <c r="ER1783" s="158" t="n">
        <v>0</v>
      </c>
      <c r="ES1783" s="158" t="n">
        <v>0</v>
      </c>
      <c r="ET1783" s="158" t="n">
        <v>0</v>
      </c>
      <c r="EU1783" s="158" t="n">
        <v>0</v>
      </c>
      <c r="EV1783" s="158" t="n">
        <v>0</v>
      </c>
      <c r="EW1783" s="158" t="n">
        <v>0</v>
      </c>
      <c r="EX1783" s="158" t="n">
        <v>0</v>
      </c>
      <c r="EY1783" s="158" t="n">
        <v>0</v>
      </c>
      <c r="EZ1783" s="158" t="n">
        <v>1900</v>
      </c>
      <c r="FA1783" s="158" t="n">
        <v>1</v>
      </c>
      <c r="FB1783" s="158" t="n">
        <v>1</v>
      </c>
      <c r="FC1783" s="158" t="n">
        <v>1900</v>
      </c>
      <c r="FD1783" s="158" t="n">
        <v>1</v>
      </c>
      <c r="FE1783" s="158" t="n">
        <v>1</v>
      </c>
      <c r="FF1783" s="158" t="n">
        <v>1900</v>
      </c>
      <c r="FG1783" s="158" t="n">
        <v>1</v>
      </c>
      <c r="FH1783" s="158" t="n">
        <v>1</v>
      </c>
      <c r="FI1783" s="158" t="n">
        <v>1900</v>
      </c>
      <c r="FJ1783" s="158" t="n">
        <v>1</v>
      </c>
      <c r="FK1783" s="158" t="n">
        <v>1</v>
      </c>
      <c r="FL1783" s="158" t="n">
        <v>1900</v>
      </c>
      <c r="FM1783" s="158" t="n">
        <v>1</v>
      </c>
      <c r="FN1783" s="158" t="n">
        <v>1</v>
      </c>
      <c r="FO1783" s="158" t="n">
        <v>1900</v>
      </c>
      <c r="FP1783" s="158" t="n">
        <v>1</v>
      </c>
      <c r="FQ1783" s="158" t="n">
        <v>1</v>
      </c>
      <c r="FR1783" s="158" t="n">
        <v>1900</v>
      </c>
      <c r="FS1783" s="158" t="n">
        <v>1</v>
      </c>
      <c r="FT1783" s="158" t="n">
        <v>1</v>
      </c>
      <c r="FU1783" s="158" t="n">
        <v>1900</v>
      </c>
      <c r="FV1783" s="158" t="n">
        <v>1</v>
      </c>
      <c r="FW1783" s="158" t="n">
        <v>1</v>
      </c>
    </row>
    <row r="1784">
      <c r="A1784">
        <f>IF(F1784&gt;1,A1783,IF(AND(I1784&lt;10,paste!A1786&lt;10),RIGHT(H1784,2)&amp;"0"&amp;I1784&amp;"000"&amp;paste!A1786,IF(AND(I1784&lt;10,paste!A1786&gt;=10,paste!A1786&lt;100),RIGHT(H1784,2)&amp;"0"&amp;I1784&amp;"00"&amp;paste!A1786,IF(AND(I1784&lt;10,paste!A1786&gt;=100,paste!A1786&lt;1000),RIGHT(H1784,2)&amp;"0"&amp;I1784&amp;"0"&amp;paste!A1786,IF(AND(I1784&lt;10,paste!A1786&gt;=1000),RIGHT(H1784,2)&amp;"0"&amp;I1784&amp;paste!A1786,IF(AND(I1784&gt;=10,paste!A1786&lt;10),RIGHT(H1784,2)&amp;I1784&amp;"000"&amp;paste!A1786,IF(AND(I1784&gt;=10,paste!A1786&gt;=10,paste!A1786&lt;100),RIGHT(H1784,2)&amp;I1784&amp;"00"&amp;paste!A1786,IF(AND(I1784&gt;=10,paste!A1786&gt;=100,paste!A1786&lt;1000),RIGHT(H1784,2)&amp;I1784&amp;"0"&amp;paste!A1786,RIGHT(H1784,2)&amp;I1784&amp;paste!A1786))))))))</f>
        <v/>
      </c>
      <c r="B1784">
        <f>YEAR(paste!C1786)</f>
        <v/>
      </c>
      <c r="C1784">
        <f>MONTH(paste!C1786)</f>
        <v/>
      </c>
      <c r="D1784">
        <f>DAY(paste!C1786)</f>
        <v/>
      </c>
      <c r="E1784" s="158" t="n">
        <v>0</v>
      </c>
      <c r="F1784">
        <f>IF(AND(L1784=L1783,D1784=D1783),F1783+1,1)</f>
        <v/>
      </c>
      <c r="G1784" s="158" t="n">
        <v>0</v>
      </c>
      <c r="H1784">
        <f>YEAR(paste!C1786)</f>
        <v/>
      </c>
      <c r="I1784">
        <f>MONTH(paste!C1786)</f>
        <v/>
      </c>
      <c r="J1784">
        <f>DAY(paste!C1786)</f>
        <v/>
      </c>
      <c r="K1784">
        <f>A1784</f>
        <v/>
      </c>
      <c r="L1784">
        <f>IF(ISBLANK(VLOOKUP(paste!J1786,'得意先名 (2)'!$B$3:$F$2005,5,FALSE)),paste!P1786,IFERROR(VLOOKUP(paste!J1786,'得意先名 (2)'!$B$3:$F$2005,5,FALSE),"ZZZZZZZZZZZ"))</f>
        <v/>
      </c>
      <c r="M1784">
        <f>IF(L1784="ZZZZZZZZZZZ",paste!J1786&amp;paste!K1786&amp; "  :   "&amp;paste!M1786&amp; "  :   "&amp;paste!P1786,"")</f>
        <v/>
      </c>
      <c r="O1784" s="158" t="n"/>
      <c r="P1784">
        <f>VLOOKUP(L1784,'L_User+EndUser'!$C$2:$K$500,8,FALSE)</f>
        <v/>
      </c>
      <c r="Q1784">
        <f>VLOOKUP(L1784,'L_User+EndUser'!$C$2:$K$500,9,FALSE)</f>
        <v/>
      </c>
      <c r="R1784" s="158" t="n"/>
      <c r="T1784" s="158" t="n"/>
      <c r="V1784" s="158" t="n"/>
      <c r="AB1784">
        <f>paste!J1786</f>
        <v/>
      </c>
      <c r="AC1784">
        <f>L1784</f>
        <v/>
      </c>
      <c r="AO1784">
        <f>YEAR(paste!O1786)</f>
        <v/>
      </c>
      <c r="AP1784">
        <f>MONTH(paste!O1786)</f>
        <v/>
      </c>
      <c r="AQ1784">
        <f>DAY(paste!O1786)</f>
        <v/>
      </c>
      <c r="BD1784">
        <f>IF(paste!L1786="","",paste!L1786)</f>
        <v/>
      </c>
      <c r="BM1784" t="n">
        <v>1</v>
      </c>
      <c r="BN1784">
        <f>VLOOKUP(paste!E1786,L_Product!$A$2:$B$2001,2,FALSE)</f>
        <v/>
      </c>
      <c r="BO1784" s="21" t="n"/>
      <c r="BT1784" t="n">
        <v>2</v>
      </c>
      <c r="BU1784">
        <f>IF($BM$2=1,2,IF($BM$2=18,1))</f>
        <v/>
      </c>
      <c r="BV1784">
        <f>IF($BM$2=1,0,IF($BM$2=18,1))</f>
        <v/>
      </c>
      <c r="BW1784" t="n">
        <v>2</v>
      </c>
      <c r="BX1784" t="n">
        <v>0</v>
      </c>
      <c r="BY1784" t="n">
        <v>3</v>
      </c>
      <c r="BZ1784">
        <f>VLOOKUP(BN1784,L_Product!$B$2:$Z$2001,14,FALSE)</f>
        <v/>
      </c>
      <c r="CA1784">
        <f>paste!H1786</f>
        <v/>
      </c>
      <c r="CB1784">
        <f>BZ1784*CA1784</f>
        <v/>
      </c>
      <c r="CN1784" s="158" t="n">
        <v>1</v>
      </c>
      <c r="CO1784" s="158" t="n">
        <v>1</v>
      </c>
      <c r="CP1784" s="158" t="n">
        <v>1</v>
      </c>
      <c r="CQ1784" s="158" t="n">
        <v>1</v>
      </c>
      <c r="CR1784" s="158" t="n">
        <v>1</v>
      </c>
      <c r="CS1784" s="158" t="n">
        <v>0</v>
      </c>
      <c r="CT1784" s="158" t="n">
        <v>0</v>
      </c>
      <c r="CU1784" s="158" t="n">
        <v>0</v>
      </c>
      <c r="CV1784" s="158" t="n">
        <v>0</v>
      </c>
      <c r="CW1784" s="158" t="n">
        <v>0</v>
      </c>
      <c r="CX1784">
        <f>B1784</f>
        <v/>
      </c>
      <c r="CY1784">
        <f>C1784</f>
        <v/>
      </c>
      <c r="CZ1784">
        <f>D1784</f>
        <v/>
      </c>
      <c r="DA1784" s="158" t="n">
        <v>1900</v>
      </c>
      <c r="DB1784" s="158" t="n">
        <v>1</v>
      </c>
      <c r="DC1784" s="158" t="n">
        <v>1</v>
      </c>
      <c r="DD1784" s="158" t="n">
        <v>1900</v>
      </c>
      <c r="DE1784" s="158" t="n">
        <v>1</v>
      </c>
      <c r="DF1784" s="158" t="n">
        <v>1</v>
      </c>
      <c r="DG1784" s="158" t="n">
        <v>1900</v>
      </c>
      <c r="DH1784" s="158" t="n">
        <v>1</v>
      </c>
      <c r="DI1784" s="158" t="n">
        <v>1</v>
      </c>
      <c r="DJ1784" s="158" t="n">
        <v>1900</v>
      </c>
      <c r="DK1784" s="158" t="n">
        <v>1</v>
      </c>
      <c r="DL1784" s="158" t="n">
        <v>1</v>
      </c>
      <c r="DR1784" s="158" t="n">
        <v>2</v>
      </c>
      <c r="DS1784" s="158" t="n">
        <v>1</v>
      </c>
      <c r="DT1784" s="158" t="n">
        <v>2</v>
      </c>
      <c r="DU1784" s="158" t="n">
        <v>1</v>
      </c>
      <c r="DV1784" s="158" t="n">
        <v>3</v>
      </c>
      <c r="DW1784" s="158" t="n">
        <v>1</v>
      </c>
      <c r="DX1784" s="158" t="n">
        <v>3</v>
      </c>
      <c r="DY1784" s="158" t="n">
        <v>0</v>
      </c>
      <c r="DZ1784" s="158" t="n">
        <v>0</v>
      </c>
      <c r="EA1784" s="158" t="n">
        <v>0</v>
      </c>
      <c r="EB1784" s="158" t="n">
        <v>0</v>
      </c>
      <c r="EC1784" s="158" t="n">
        <v>0</v>
      </c>
      <c r="ED1784" s="158" t="n">
        <v>0</v>
      </c>
      <c r="EE1784" s="158" t="n">
        <v>0</v>
      </c>
      <c r="EF1784" s="158" t="n">
        <v>0</v>
      </c>
      <c r="EG1784" s="158" t="n">
        <v>0</v>
      </c>
      <c r="EH1784" s="158" t="n">
        <v>0</v>
      </c>
      <c r="EI1784" s="158" t="n">
        <v>0</v>
      </c>
      <c r="EJ1784" s="158" t="n">
        <v>0</v>
      </c>
      <c r="EK1784" s="158" t="n">
        <v>0</v>
      </c>
      <c r="EL1784" s="158" t="n">
        <v>0</v>
      </c>
      <c r="EM1784" s="158" t="n">
        <v>0</v>
      </c>
      <c r="EN1784" s="158" t="n">
        <v>0</v>
      </c>
      <c r="EO1784" s="158" t="n">
        <v>0</v>
      </c>
      <c r="EP1784" s="158" t="n">
        <v>0</v>
      </c>
      <c r="EQ1784" s="158" t="n">
        <v>0</v>
      </c>
      <c r="ER1784" s="158" t="n">
        <v>0</v>
      </c>
      <c r="ES1784" s="158" t="n">
        <v>0</v>
      </c>
      <c r="ET1784" s="158" t="n">
        <v>0</v>
      </c>
      <c r="EU1784" s="158" t="n">
        <v>0</v>
      </c>
      <c r="EV1784" s="158" t="n">
        <v>0</v>
      </c>
      <c r="EW1784" s="158" t="n">
        <v>0</v>
      </c>
      <c r="EX1784" s="158" t="n">
        <v>0</v>
      </c>
      <c r="EY1784" s="158" t="n">
        <v>0</v>
      </c>
      <c r="EZ1784" s="158" t="n">
        <v>1900</v>
      </c>
      <c r="FA1784" s="158" t="n">
        <v>1</v>
      </c>
      <c r="FB1784" s="158" t="n">
        <v>1</v>
      </c>
      <c r="FC1784" s="158" t="n">
        <v>1900</v>
      </c>
      <c r="FD1784" s="158" t="n">
        <v>1</v>
      </c>
      <c r="FE1784" s="158" t="n">
        <v>1</v>
      </c>
      <c r="FF1784" s="158" t="n">
        <v>1900</v>
      </c>
      <c r="FG1784" s="158" t="n">
        <v>1</v>
      </c>
      <c r="FH1784" s="158" t="n">
        <v>1</v>
      </c>
      <c r="FI1784" s="158" t="n">
        <v>1900</v>
      </c>
      <c r="FJ1784" s="158" t="n">
        <v>1</v>
      </c>
      <c r="FK1784" s="158" t="n">
        <v>1</v>
      </c>
      <c r="FL1784" s="158" t="n">
        <v>1900</v>
      </c>
      <c r="FM1784" s="158" t="n">
        <v>1</v>
      </c>
      <c r="FN1784" s="158" t="n">
        <v>1</v>
      </c>
      <c r="FO1784" s="158" t="n">
        <v>1900</v>
      </c>
      <c r="FP1784" s="158" t="n">
        <v>1</v>
      </c>
      <c r="FQ1784" s="158" t="n">
        <v>1</v>
      </c>
      <c r="FR1784" s="158" t="n">
        <v>1900</v>
      </c>
      <c r="FS1784" s="158" t="n">
        <v>1</v>
      </c>
      <c r="FT1784" s="158" t="n">
        <v>1</v>
      </c>
      <c r="FU1784" s="158" t="n">
        <v>1900</v>
      </c>
      <c r="FV1784" s="158" t="n">
        <v>1</v>
      </c>
      <c r="FW1784" s="158" t="n">
        <v>1</v>
      </c>
    </row>
    <row r="1785">
      <c r="A1785">
        <f>IF(F1785&gt;1,A1784,IF(AND(I1785&lt;10,paste!A1787&lt;10),RIGHT(H1785,2)&amp;"0"&amp;I1785&amp;"000"&amp;paste!A1787,IF(AND(I1785&lt;10,paste!A1787&gt;=10,paste!A1787&lt;100),RIGHT(H1785,2)&amp;"0"&amp;I1785&amp;"00"&amp;paste!A1787,IF(AND(I1785&lt;10,paste!A1787&gt;=100,paste!A1787&lt;1000),RIGHT(H1785,2)&amp;"0"&amp;I1785&amp;"0"&amp;paste!A1787,IF(AND(I1785&lt;10,paste!A1787&gt;=1000),RIGHT(H1785,2)&amp;"0"&amp;I1785&amp;paste!A1787,IF(AND(I1785&gt;=10,paste!A1787&lt;10),RIGHT(H1785,2)&amp;I1785&amp;"000"&amp;paste!A1787,IF(AND(I1785&gt;=10,paste!A1787&gt;=10,paste!A1787&lt;100),RIGHT(H1785,2)&amp;I1785&amp;"00"&amp;paste!A1787,IF(AND(I1785&gt;=10,paste!A1787&gt;=100,paste!A1787&lt;1000),RIGHT(H1785,2)&amp;I1785&amp;"0"&amp;paste!A1787,RIGHT(H1785,2)&amp;I1785&amp;paste!A1787))))))))</f>
        <v/>
      </c>
      <c r="B1785">
        <f>YEAR(paste!C1787)</f>
        <v/>
      </c>
      <c r="C1785">
        <f>MONTH(paste!C1787)</f>
        <v/>
      </c>
      <c r="D1785">
        <f>DAY(paste!C1787)</f>
        <v/>
      </c>
      <c r="E1785" s="158" t="n">
        <v>0</v>
      </c>
      <c r="F1785">
        <f>IF(AND(L1785=L1784,D1785=D1784),F1784+1,1)</f>
        <v/>
      </c>
      <c r="G1785" s="158" t="n">
        <v>0</v>
      </c>
      <c r="H1785">
        <f>YEAR(paste!C1787)</f>
        <v/>
      </c>
      <c r="I1785">
        <f>MONTH(paste!C1787)</f>
        <v/>
      </c>
      <c r="J1785">
        <f>DAY(paste!C1787)</f>
        <v/>
      </c>
      <c r="K1785">
        <f>A1785</f>
        <v/>
      </c>
      <c r="L1785">
        <f>IF(ISBLANK(VLOOKUP(paste!J1787,'得意先名 (2)'!$B$3:$F$2005,5,FALSE)),paste!P1787,IFERROR(VLOOKUP(paste!J1787,'得意先名 (2)'!$B$3:$F$2005,5,FALSE),"ZZZZZZZZZZZ"))</f>
        <v/>
      </c>
      <c r="M1785">
        <f>IF(L1785="ZZZZZZZZZZZ",paste!J1787&amp;paste!K1787&amp; "  :   "&amp;paste!M1787&amp; "  :   "&amp;paste!P1787,"")</f>
        <v/>
      </c>
      <c r="O1785" s="158" t="n"/>
      <c r="P1785">
        <f>VLOOKUP(L1785,'L_User+EndUser'!$C$2:$K$500,8,FALSE)</f>
        <v/>
      </c>
      <c r="Q1785">
        <f>VLOOKUP(L1785,'L_User+EndUser'!$C$2:$K$500,9,FALSE)</f>
        <v/>
      </c>
      <c r="R1785" s="158" t="n"/>
      <c r="T1785" s="158" t="n"/>
      <c r="V1785" s="158" t="n"/>
      <c r="AB1785">
        <f>paste!J1787</f>
        <v/>
      </c>
      <c r="AC1785">
        <f>L1785</f>
        <v/>
      </c>
      <c r="AO1785">
        <f>YEAR(paste!O1787)</f>
        <v/>
      </c>
      <c r="AP1785">
        <f>MONTH(paste!O1787)</f>
        <v/>
      </c>
      <c r="AQ1785">
        <f>DAY(paste!O1787)</f>
        <v/>
      </c>
      <c r="BD1785">
        <f>IF(paste!L1787="","",paste!L1787)</f>
        <v/>
      </c>
      <c r="BM1785" t="n">
        <v>1</v>
      </c>
      <c r="BN1785">
        <f>VLOOKUP(paste!E1787,L_Product!$A$2:$B$2001,2,FALSE)</f>
        <v/>
      </c>
      <c r="BO1785" s="21" t="n"/>
      <c r="BT1785" t="n">
        <v>2</v>
      </c>
      <c r="BU1785">
        <f>IF($BM$2=1,2,IF($BM$2=18,1))</f>
        <v/>
      </c>
      <c r="BV1785">
        <f>IF($BM$2=1,0,IF($BM$2=18,1))</f>
        <v/>
      </c>
      <c r="BW1785" t="n">
        <v>2</v>
      </c>
      <c r="BX1785" t="n">
        <v>0</v>
      </c>
      <c r="BY1785" t="n">
        <v>3</v>
      </c>
      <c r="BZ1785">
        <f>VLOOKUP(BN1785,L_Product!$B$2:$Z$2001,14,FALSE)</f>
        <v/>
      </c>
      <c r="CA1785">
        <f>paste!H1787</f>
        <v/>
      </c>
      <c r="CB1785">
        <f>BZ1785*CA1785</f>
        <v/>
      </c>
      <c r="CN1785" s="158" t="n">
        <v>1</v>
      </c>
      <c r="CO1785" s="158" t="n">
        <v>1</v>
      </c>
      <c r="CP1785" s="158" t="n">
        <v>1</v>
      </c>
      <c r="CQ1785" s="158" t="n">
        <v>1</v>
      </c>
      <c r="CR1785" s="158" t="n">
        <v>1</v>
      </c>
      <c r="CS1785" s="158" t="n">
        <v>0</v>
      </c>
      <c r="CT1785" s="158" t="n">
        <v>0</v>
      </c>
      <c r="CU1785" s="158" t="n">
        <v>0</v>
      </c>
      <c r="CV1785" s="158" t="n">
        <v>0</v>
      </c>
      <c r="CW1785" s="158" t="n">
        <v>0</v>
      </c>
      <c r="CX1785">
        <f>B1785</f>
        <v/>
      </c>
      <c r="CY1785">
        <f>C1785</f>
        <v/>
      </c>
      <c r="CZ1785">
        <f>D1785</f>
        <v/>
      </c>
      <c r="DA1785" s="158" t="n">
        <v>1900</v>
      </c>
      <c r="DB1785" s="158" t="n">
        <v>1</v>
      </c>
      <c r="DC1785" s="158" t="n">
        <v>1</v>
      </c>
      <c r="DD1785" s="158" t="n">
        <v>1900</v>
      </c>
      <c r="DE1785" s="158" t="n">
        <v>1</v>
      </c>
      <c r="DF1785" s="158" t="n">
        <v>1</v>
      </c>
      <c r="DG1785" s="158" t="n">
        <v>1900</v>
      </c>
      <c r="DH1785" s="158" t="n">
        <v>1</v>
      </c>
      <c r="DI1785" s="158" t="n">
        <v>1</v>
      </c>
      <c r="DJ1785" s="158" t="n">
        <v>1900</v>
      </c>
      <c r="DK1785" s="158" t="n">
        <v>1</v>
      </c>
      <c r="DL1785" s="158" t="n">
        <v>1</v>
      </c>
      <c r="DR1785" s="158" t="n">
        <v>2</v>
      </c>
      <c r="DS1785" s="158" t="n">
        <v>1</v>
      </c>
      <c r="DT1785" s="158" t="n">
        <v>2</v>
      </c>
      <c r="DU1785" s="158" t="n">
        <v>1</v>
      </c>
      <c r="DV1785" s="158" t="n">
        <v>3</v>
      </c>
      <c r="DW1785" s="158" t="n">
        <v>1</v>
      </c>
      <c r="DX1785" s="158" t="n">
        <v>3</v>
      </c>
      <c r="DY1785" s="158" t="n">
        <v>0</v>
      </c>
      <c r="DZ1785" s="158" t="n">
        <v>0</v>
      </c>
      <c r="EA1785" s="158" t="n">
        <v>0</v>
      </c>
      <c r="EB1785" s="158" t="n">
        <v>0</v>
      </c>
      <c r="EC1785" s="158" t="n">
        <v>0</v>
      </c>
      <c r="ED1785" s="158" t="n">
        <v>0</v>
      </c>
      <c r="EE1785" s="158" t="n">
        <v>0</v>
      </c>
      <c r="EF1785" s="158" t="n">
        <v>0</v>
      </c>
      <c r="EG1785" s="158" t="n">
        <v>0</v>
      </c>
      <c r="EH1785" s="158" t="n">
        <v>0</v>
      </c>
      <c r="EI1785" s="158" t="n">
        <v>0</v>
      </c>
      <c r="EJ1785" s="158" t="n">
        <v>0</v>
      </c>
      <c r="EK1785" s="158" t="n">
        <v>0</v>
      </c>
      <c r="EL1785" s="158" t="n">
        <v>0</v>
      </c>
      <c r="EM1785" s="158" t="n">
        <v>0</v>
      </c>
      <c r="EN1785" s="158" t="n">
        <v>0</v>
      </c>
      <c r="EO1785" s="158" t="n">
        <v>0</v>
      </c>
      <c r="EP1785" s="158" t="n">
        <v>0</v>
      </c>
      <c r="EQ1785" s="158" t="n">
        <v>0</v>
      </c>
      <c r="ER1785" s="158" t="n">
        <v>0</v>
      </c>
      <c r="ES1785" s="158" t="n">
        <v>0</v>
      </c>
      <c r="ET1785" s="158" t="n">
        <v>0</v>
      </c>
      <c r="EU1785" s="158" t="n">
        <v>0</v>
      </c>
      <c r="EV1785" s="158" t="n">
        <v>0</v>
      </c>
      <c r="EW1785" s="158" t="n">
        <v>0</v>
      </c>
      <c r="EX1785" s="158" t="n">
        <v>0</v>
      </c>
      <c r="EY1785" s="158" t="n">
        <v>0</v>
      </c>
      <c r="EZ1785" s="158" t="n">
        <v>1900</v>
      </c>
      <c r="FA1785" s="158" t="n">
        <v>1</v>
      </c>
      <c r="FB1785" s="158" t="n">
        <v>1</v>
      </c>
      <c r="FC1785" s="158" t="n">
        <v>1900</v>
      </c>
      <c r="FD1785" s="158" t="n">
        <v>1</v>
      </c>
      <c r="FE1785" s="158" t="n">
        <v>1</v>
      </c>
      <c r="FF1785" s="158" t="n">
        <v>1900</v>
      </c>
      <c r="FG1785" s="158" t="n">
        <v>1</v>
      </c>
      <c r="FH1785" s="158" t="n">
        <v>1</v>
      </c>
      <c r="FI1785" s="158" t="n">
        <v>1900</v>
      </c>
      <c r="FJ1785" s="158" t="n">
        <v>1</v>
      </c>
      <c r="FK1785" s="158" t="n">
        <v>1</v>
      </c>
      <c r="FL1785" s="158" t="n">
        <v>1900</v>
      </c>
      <c r="FM1785" s="158" t="n">
        <v>1</v>
      </c>
      <c r="FN1785" s="158" t="n">
        <v>1</v>
      </c>
      <c r="FO1785" s="158" t="n">
        <v>1900</v>
      </c>
      <c r="FP1785" s="158" t="n">
        <v>1</v>
      </c>
      <c r="FQ1785" s="158" t="n">
        <v>1</v>
      </c>
      <c r="FR1785" s="158" t="n">
        <v>1900</v>
      </c>
      <c r="FS1785" s="158" t="n">
        <v>1</v>
      </c>
      <c r="FT1785" s="158" t="n">
        <v>1</v>
      </c>
      <c r="FU1785" s="158" t="n">
        <v>1900</v>
      </c>
      <c r="FV1785" s="158" t="n">
        <v>1</v>
      </c>
      <c r="FW1785" s="158" t="n">
        <v>1</v>
      </c>
    </row>
    <row r="1786">
      <c r="A1786">
        <f>IF(F1786&gt;1,A1785,IF(AND(I1786&lt;10,paste!A1788&lt;10),RIGHT(H1786,2)&amp;"0"&amp;I1786&amp;"000"&amp;paste!A1788,IF(AND(I1786&lt;10,paste!A1788&gt;=10,paste!A1788&lt;100),RIGHT(H1786,2)&amp;"0"&amp;I1786&amp;"00"&amp;paste!A1788,IF(AND(I1786&lt;10,paste!A1788&gt;=100,paste!A1788&lt;1000),RIGHT(H1786,2)&amp;"0"&amp;I1786&amp;"0"&amp;paste!A1788,IF(AND(I1786&lt;10,paste!A1788&gt;=1000),RIGHT(H1786,2)&amp;"0"&amp;I1786&amp;paste!A1788,IF(AND(I1786&gt;=10,paste!A1788&lt;10),RIGHT(H1786,2)&amp;I1786&amp;"000"&amp;paste!A1788,IF(AND(I1786&gt;=10,paste!A1788&gt;=10,paste!A1788&lt;100),RIGHT(H1786,2)&amp;I1786&amp;"00"&amp;paste!A1788,IF(AND(I1786&gt;=10,paste!A1788&gt;=100,paste!A1788&lt;1000),RIGHT(H1786,2)&amp;I1786&amp;"0"&amp;paste!A1788,RIGHT(H1786,2)&amp;I1786&amp;paste!A1788))))))))</f>
        <v/>
      </c>
      <c r="B1786">
        <f>YEAR(paste!C1788)</f>
        <v/>
      </c>
      <c r="C1786">
        <f>MONTH(paste!C1788)</f>
        <v/>
      </c>
      <c r="D1786">
        <f>DAY(paste!C1788)</f>
        <v/>
      </c>
      <c r="E1786" s="158" t="n">
        <v>0</v>
      </c>
      <c r="F1786">
        <f>IF(AND(L1786=L1785,D1786=D1785),F1785+1,1)</f>
        <v/>
      </c>
      <c r="G1786" s="158" t="n">
        <v>0</v>
      </c>
      <c r="H1786">
        <f>YEAR(paste!C1788)</f>
        <v/>
      </c>
      <c r="I1786">
        <f>MONTH(paste!C1788)</f>
        <v/>
      </c>
      <c r="J1786">
        <f>DAY(paste!C1788)</f>
        <v/>
      </c>
      <c r="K1786">
        <f>A1786</f>
        <v/>
      </c>
      <c r="L1786">
        <f>IF(ISBLANK(VLOOKUP(paste!J1788,'得意先名 (2)'!$B$3:$F$2005,5,FALSE)),paste!P1788,IFERROR(VLOOKUP(paste!J1788,'得意先名 (2)'!$B$3:$F$2005,5,FALSE),"ZZZZZZZZZZZ"))</f>
        <v/>
      </c>
      <c r="M1786">
        <f>IF(L1786="ZZZZZZZZZZZ",paste!J1788&amp;paste!K1788&amp; "  :   "&amp;paste!M1788&amp; "  :   "&amp;paste!P1788,"")</f>
        <v/>
      </c>
      <c r="O1786" s="158" t="n"/>
      <c r="P1786">
        <f>VLOOKUP(L1786,'L_User+EndUser'!$C$2:$K$500,8,FALSE)</f>
        <v/>
      </c>
      <c r="Q1786">
        <f>VLOOKUP(L1786,'L_User+EndUser'!$C$2:$K$500,9,FALSE)</f>
        <v/>
      </c>
      <c r="R1786" s="158" t="n"/>
      <c r="T1786" s="158" t="n"/>
      <c r="V1786" s="158" t="n"/>
      <c r="AB1786">
        <f>paste!J1788</f>
        <v/>
      </c>
      <c r="AC1786">
        <f>L1786</f>
        <v/>
      </c>
      <c r="AO1786">
        <f>YEAR(paste!O1788)</f>
        <v/>
      </c>
      <c r="AP1786">
        <f>MONTH(paste!O1788)</f>
        <v/>
      </c>
      <c r="AQ1786">
        <f>DAY(paste!O1788)</f>
        <v/>
      </c>
      <c r="BD1786">
        <f>IF(paste!L1788="","",paste!L1788)</f>
        <v/>
      </c>
      <c r="BM1786" t="n">
        <v>1</v>
      </c>
      <c r="BN1786">
        <f>VLOOKUP(paste!E1788,L_Product!$A$2:$B$2001,2,FALSE)</f>
        <v/>
      </c>
      <c r="BO1786" s="21" t="n"/>
      <c r="BT1786" t="n">
        <v>2</v>
      </c>
      <c r="BU1786">
        <f>IF($BM$2=1,2,IF($BM$2=18,1))</f>
        <v/>
      </c>
      <c r="BV1786">
        <f>IF($BM$2=1,0,IF($BM$2=18,1))</f>
        <v/>
      </c>
      <c r="BW1786" t="n">
        <v>2</v>
      </c>
      <c r="BX1786" t="n">
        <v>0</v>
      </c>
      <c r="BY1786" t="n">
        <v>3</v>
      </c>
      <c r="BZ1786">
        <f>VLOOKUP(BN1786,L_Product!$B$2:$Z$2001,14,FALSE)</f>
        <v/>
      </c>
      <c r="CA1786">
        <f>paste!H1788</f>
        <v/>
      </c>
      <c r="CB1786">
        <f>BZ1786*CA1786</f>
        <v/>
      </c>
      <c r="CN1786" s="158" t="n">
        <v>1</v>
      </c>
      <c r="CO1786" s="158" t="n">
        <v>1</v>
      </c>
      <c r="CP1786" s="158" t="n">
        <v>1</v>
      </c>
      <c r="CQ1786" s="158" t="n">
        <v>1</v>
      </c>
      <c r="CR1786" s="158" t="n">
        <v>1</v>
      </c>
      <c r="CS1786" s="158" t="n">
        <v>0</v>
      </c>
      <c r="CT1786" s="158" t="n">
        <v>0</v>
      </c>
      <c r="CU1786" s="158" t="n">
        <v>0</v>
      </c>
      <c r="CV1786" s="158" t="n">
        <v>0</v>
      </c>
      <c r="CW1786" s="158" t="n">
        <v>0</v>
      </c>
      <c r="CX1786">
        <f>B1786</f>
        <v/>
      </c>
      <c r="CY1786">
        <f>C1786</f>
        <v/>
      </c>
      <c r="CZ1786">
        <f>D1786</f>
        <v/>
      </c>
      <c r="DA1786" s="158" t="n">
        <v>1900</v>
      </c>
      <c r="DB1786" s="158" t="n">
        <v>1</v>
      </c>
      <c r="DC1786" s="158" t="n">
        <v>1</v>
      </c>
      <c r="DD1786" s="158" t="n">
        <v>1900</v>
      </c>
      <c r="DE1786" s="158" t="n">
        <v>1</v>
      </c>
      <c r="DF1786" s="158" t="n">
        <v>1</v>
      </c>
      <c r="DG1786" s="158" t="n">
        <v>1900</v>
      </c>
      <c r="DH1786" s="158" t="n">
        <v>1</v>
      </c>
      <c r="DI1786" s="158" t="n">
        <v>1</v>
      </c>
      <c r="DJ1786" s="158" t="n">
        <v>1900</v>
      </c>
      <c r="DK1786" s="158" t="n">
        <v>1</v>
      </c>
      <c r="DL1786" s="158" t="n">
        <v>1</v>
      </c>
      <c r="DR1786" s="158" t="n">
        <v>2</v>
      </c>
      <c r="DS1786" s="158" t="n">
        <v>1</v>
      </c>
      <c r="DT1786" s="158" t="n">
        <v>2</v>
      </c>
      <c r="DU1786" s="158" t="n">
        <v>1</v>
      </c>
      <c r="DV1786" s="158" t="n">
        <v>3</v>
      </c>
      <c r="DW1786" s="158" t="n">
        <v>1</v>
      </c>
      <c r="DX1786" s="158" t="n">
        <v>3</v>
      </c>
      <c r="DY1786" s="158" t="n">
        <v>0</v>
      </c>
      <c r="DZ1786" s="158" t="n">
        <v>0</v>
      </c>
      <c r="EA1786" s="158" t="n">
        <v>0</v>
      </c>
      <c r="EB1786" s="158" t="n">
        <v>0</v>
      </c>
      <c r="EC1786" s="158" t="n">
        <v>0</v>
      </c>
      <c r="ED1786" s="158" t="n">
        <v>0</v>
      </c>
      <c r="EE1786" s="158" t="n">
        <v>0</v>
      </c>
      <c r="EF1786" s="158" t="n">
        <v>0</v>
      </c>
      <c r="EG1786" s="158" t="n">
        <v>0</v>
      </c>
      <c r="EH1786" s="158" t="n">
        <v>0</v>
      </c>
      <c r="EI1786" s="158" t="n">
        <v>0</v>
      </c>
      <c r="EJ1786" s="158" t="n">
        <v>0</v>
      </c>
      <c r="EK1786" s="158" t="n">
        <v>0</v>
      </c>
      <c r="EL1786" s="158" t="n">
        <v>0</v>
      </c>
      <c r="EM1786" s="158" t="n">
        <v>0</v>
      </c>
      <c r="EN1786" s="158" t="n">
        <v>0</v>
      </c>
      <c r="EO1786" s="158" t="n">
        <v>0</v>
      </c>
      <c r="EP1786" s="158" t="n">
        <v>0</v>
      </c>
      <c r="EQ1786" s="158" t="n">
        <v>0</v>
      </c>
      <c r="ER1786" s="158" t="n">
        <v>0</v>
      </c>
      <c r="ES1786" s="158" t="n">
        <v>0</v>
      </c>
      <c r="ET1786" s="158" t="n">
        <v>0</v>
      </c>
      <c r="EU1786" s="158" t="n">
        <v>0</v>
      </c>
      <c r="EV1786" s="158" t="n">
        <v>0</v>
      </c>
      <c r="EW1786" s="158" t="n">
        <v>0</v>
      </c>
      <c r="EX1786" s="158" t="n">
        <v>0</v>
      </c>
      <c r="EY1786" s="158" t="n">
        <v>0</v>
      </c>
      <c r="EZ1786" s="158" t="n">
        <v>1900</v>
      </c>
      <c r="FA1786" s="158" t="n">
        <v>1</v>
      </c>
      <c r="FB1786" s="158" t="n">
        <v>1</v>
      </c>
      <c r="FC1786" s="158" t="n">
        <v>1900</v>
      </c>
      <c r="FD1786" s="158" t="n">
        <v>1</v>
      </c>
      <c r="FE1786" s="158" t="n">
        <v>1</v>
      </c>
      <c r="FF1786" s="158" t="n">
        <v>1900</v>
      </c>
      <c r="FG1786" s="158" t="n">
        <v>1</v>
      </c>
      <c r="FH1786" s="158" t="n">
        <v>1</v>
      </c>
      <c r="FI1786" s="158" t="n">
        <v>1900</v>
      </c>
      <c r="FJ1786" s="158" t="n">
        <v>1</v>
      </c>
      <c r="FK1786" s="158" t="n">
        <v>1</v>
      </c>
      <c r="FL1786" s="158" t="n">
        <v>1900</v>
      </c>
      <c r="FM1786" s="158" t="n">
        <v>1</v>
      </c>
      <c r="FN1786" s="158" t="n">
        <v>1</v>
      </c>
      <c r="FO1786" s="158" t="n">
        <v>1900</v>
      </c>
      <c r="FP1786" s="158" t="n">
        <v>1</v>
      </c>
      <c r="FQ1786" s="158" t="n">
        <v>1</v>
      </c>
      <c r="FR1786" s="158" t="n">
        <v>1900</v>
      </c>
      <c r="FS1786" s="158" t="n">
        <v>1</v>
      </c>
      <c r="FT1786" s="158" t="n">
        <v>1</v>
      </c>
      <c r="FU1786" s="158" t="n">
        <v>1900</v>
      </c>
      <c r="FV1786" s="158" t="n">
        <v>1</v>
      </c>
      <c r="FW1786" s="158" t="n">
        <v>1</v>
      </c>
    </row>
    <row r="1787">
      <c r="A1787">
        <f>IF(F1787&gt;1,A1786,IF(AND(I1787&lt;10,paste!A1789&lt;10),RIGHT(H1787,2)&amp;"0"&amp;I1787&amp;"000"&amp;paste!A1789,IF(AND(I1787&lt;10,paste!A1789&gt;=10,paste!A1789&lt;100),RIGHT(H1787,2)&amp;"0"&amp;I1787&amp;"00"&amp;paste!A1789,IF(AND(I1787&lt;10,paste!A1789&gt;=100,paste!A1789&lt;1000),RIGHT(H1787,2)&amp;"0"&amp;I1787&amp;"0"&amp;paste!A1789,IF(AND(I1787&lt;10,paste!A1789&gt;=1000),RIGHT(H1787,2)&amp;"0"&amp;I1787&amp;paste!A1789,IF(AND(I1787&gt;=10,paste!A1789&lt;10),RIGHT(H1787,2)&amp;I1787&amp;"000"&amp;paste!A1789,IF(AND(I1787&gt;=10,paste!A1789&gt;=10,paste!A1789&lt;100),RIGHT(H1787,2)&amp;I1787&amp;"00"&amp;paste!A1789,IF(AND(I1787&gt;=10,paste!A1789&gt;=100,paste!A1789&lt;1000),RIGHT(H1787,2)&amp;I1787&amp;"0"&amp;paste!A1789,RIGHT(H1787,2)&amp;I1787&amp;paste!A1789))))))))</f>
        <v/>
      </c>
      <c r="B1787">
        <f>YEAR(paste!C1789)</f>
        <v/>
      </c>
      <c r="C1787">
        <f>MONTH(paste!C1789)</f>
        <v/>
      </c>
      <c r="D1787">
        <f>DAY(paste!C1789)</f>
        <v/>
      </c>
      <c r="E1787" s="158" t="n">
        <v>0</v>
      </c>
      <c r="F1787">
        <f>IF(AND(L1787=L1786,D1787=D1786),F1786+1,1)</f>
        <v/>
      </c>
      <c r="G1787" s="158" t="n">
        <v>0</v>
      </c>
      <c r="H1787">
        <f>YEAR(paste!C1789)</f>
        <v/>
      </c>
      <c r="I1787">
        <f>MONTH(paste!C1789)</f>
        <v/>
      </c>
      <c r="J1787">
        <f>DAY(paste!C1789)</f>
        <v/>
      </c>
      <c r="K1787">
        <f>A1787</f>
        <v/>
      </c>
      <c r="L1787">
        <f>IF(ISBLANK(VLOOKUP(paste!J1789,'得意先名 (2)'!$B$3:$F$2005,5,FALSE)),paste!P1789,IFERROR(VLOOKUP(paste!J1789,'得意先名 (2)'!$B$3:$F$2005,5,FALSE),"ZZZZZZZZZZZ"))</f>
        <v/>
      </c>
      <c r="M1787">
        <f>IF(L1787="ZZZZZZZZZZZ",paste!J1789&amp;paste!K1789&amp; "  :   "&amp;paste!M1789&amp; "  :   "&amp;paste!P1789,"")</f>
        <v/>
      </c>
      <c r="O1787" s="158" t="n"/>
      <c r="P1787">
        <f>VLOOKUP(L1787,'L_User+EndUser'!$C$2:$K$500,8,FALSE)</f>
        <v/>
      </c>
      <c r="Q1787">
        <f>VLOOKUP(L1787,'L_User+EndUser'!$C$2:$K$500,9,FALSE)</f>
        <v/>
      </c>
      <c r="R1787" s="158" t="n"/>
      <c r="T1787" s="158" t="n"/>
      <c r="V1787" s="158" t="n"/>
      <c r="AB1787">
        <f>paste!J1789</f>
        <v/>
      </c>
      <c r="AC1787">
        <f>L1787</f>
        <v/>
      </c>
      <c r="AO1787">
        <f>YEAR(paste!O1789)</f>
        <v/>
      </c>
      <c r="AP1787">
        <f>MONTH(paste!O1789)</f>
        <v/>
      </c>
      <c r="AQ1787">
        <f>DAY(paste!O1789)</f>
        <v/>
      </c>
      <c r="BD1787">
        <f>IF(paste!L1789="","",paste!L1789)</f>
        <v/>
      </c>
      <c r="BM1787" t="n">
        <v>1</v>
      </c>
      <c r="BN1787">
        <f>VLOOKUP(paste!E1789,L_Product!$A$2:$B$2001,2,FALSE)</f>
        <v/>
      </c>
      <c r="BO1787" s="21" t="n"/>
      <c r="BT1787" t="n">
        <v>2</v>
      </c>
      <c r="BU1787">
        <f>IF($BM$2=1,2,IF($BM$2=18,1))</f>
        <v/>
      </c>
      <c r="BV1787">
        <f>IF($BM$2=1,0,IF($BM$2=18,1))</f>
        <v/>
      </c>
      <c r="BW1787" t="n">
        <v>2</v>
      </c>
      <c r="BX1787" t="n">
        <v>0</v>
      </c>
      <c r="BY1787" t="n">
        <v>3</v>
      </c>
      <c r="BZ1787">
        <f>VLOOKUP(BN1787,L_Product!$B$2:$Z$2001,14,FALSE)</f>
        <v/>
      </c>
      <c r="CA1787">
        <f>paste!H1789</f>
        <v/>
      </c>
      <c r="CB1787">
        <f>BZ1787*CA1787</f>
        <v/>
      </c>
      <c r="CN1787" s="158" t="n">
        <v>1</v>
      </c>
      <c r="CO1787" s="158" t="n">
        <v>1</v>
      </c>
      <c r="CP1787" s="158" t="n">
        <v>1</v>
      </c>
      <c r="CQ1787" s="158" t="n">
        <v>1</v>
      </c>
      <c r="CR1787" s="158" t="n">
        <v>1</v>
      </c>
      <c r="CS1787" s="158" t="n">
        <v>0</v>
      </c>
      <c r="CT1787" s="158" t="n">
        <v>0</v>
      </c>
      <c r="CU1787" s="158" t="n">
        <v>0</v>
      </c>
      <c r="CV1787" s="158" t="n">
        <v>0</v>
      </c>
      <c r="CW1787" s="158" t="n">
        <v>0</v>
      </c>
      <c r="CX1787">
        <f>B1787</f>
        <v/>
      </c>
      <c r="CY1787">
        <f>C1787</f>
        <v/>
      </c>
      <c r="CZ1787">
        <f>D1787</f>
        <v/>
      </c>
      <c r="DA1787" s="158" t="n">
        <v>1900</v>
      </c>
      <c r="DB1787" s="158" t="n">
        <v>1</v>
      </c>
      <c r="DC1787" s="158" t="n">
        <v>1</v>
      </c>
      <c r="DD1787" s="158" t="n">
        <v>1900</v>
      </c>
      <c r="DE1787" s="158" t="n">
        <v>1</v>
      </c>
      <c r="DF1787" s="158" t="n">
        <v>1</v>
      </c>
      <c r="DG1787" s="158" t="n">
        <v>1900</v>
      </c>
      <c r="DH1787" s="158" t="n">
        <v>1</v>
      </c>
      <c r="DI1787" s="158" t="n">
        <v>1</v>
      </c>
      <c r="DJ1787" s="158" t="n">
        <v>1900</v>
      </c>
      <c r="DK1787" s="158" t="n">
        <v>1</v>
      </c>
      <c r="DL1787" s="158" t="n">
        <v>1</v>
      </c>
      <c r="DR1787" s="158" t="n">
        <v>2</v>
      </c>
      <c r="DS1787" s="158" t="n">
        <v>1</v>
      </c>
      <c r="DT1787" s="158" t="n">
        <v>2</v>
      </c>
      <c r="DU1787" s="158" t="n">
        <v>1</v>
      </c>
      <c r="DV1787" s="158" t="n">
        <v>3</v>
      </c>
      <c r="DW1787" s="158" t="n">
        <v>1</v>
      </c>
      <c r="DX1787" s="158" t="n">
        <v>3</v>
      </c>
      <c r="DY1787" s="158" t="n">
        <v>0</v>
      </c>
      <c r="DZ1787" s="158" t="n">
        <v>0</v>
      </c>
      <c r="EA1787" s="158" t="n">
        <v>0</v>
      </c>
      <c r="EB1787" s="158" t="n">
        <v>0</v>
      </c>
      <c r="EC1787" s="158" t="n">
        <v>0</v>
      </c>
      <c r="ED1787" s="158" t="n">
        <v>0</v>
      </c>
      <c r="EE1787" s="158" t="n">
        <v>0</v>
      </c>
      <c r="EF1787" s="158" t="n">
        <v>0</v>
      </c>
      <c r="EG1787" s="158" t="n">
        <v>0</v>
      </c>
      <c r="EH1787" s="158" t="n">
        <v>0</v>
      </c>
      <c r="EI1787" s="158" t="n">
        <v>0</v>
      </c>
      <c r="EJ1787" s="158" t="n">
        <v>0</v>
      </c>
      <c r="EK1787" s="158" t="n">
        <v>0</v>
      </c>
      <c r="EL1787" s="158" t="n">
        <v>0</v>
      </c>
      <c r="EM1787" s="158" t="n">
        <v>0</v>
      </c>
      <c r="EN1787" s="158" t="n">
        <v>0</v>
      </c>
      <c r="EO1787" s="158" t="n">
        <v>0</v>
      </c>
      <c r="EP1787" s="158" t="n">
        <v>0</v>
      </c>
      <c r="EQ1787" s="158" t="n">
        <v>0</v>
      </c>
      <c r="ER1787" s="158" t="n">
        <v>0</v>
      </c>
      <c r="ES1787" s="158" t="n">
        <v>0</v>
      </c>
      <c r="ET1787" s="158" t="n">
        <v>0</v>
      </c>
      <c r="EU1787" s="158" t="n">
        <v>0</v>
      </c>
      <c r="EV1787" s="158" t="n">
        <v>0</v>
      </c>
      <c r="EW1787" s="158" t="n">
        <v>0</v>
      </c>
      <c r="EX1787" s="158" t="n">
        <v>0</v>
      </c>
      <c r="EY1787" s="158" t="n">
        <v>0</v>
      </c>
      <c r="EZ1787" s="158" t="n">
        <v>1900</v>
      </c>
      <c r="FA1787" s="158" t="n">
        <v>1</v>
      </c>
      <c r="FB1787" s="158" t="n">
        <v>1</v>
      </c>
      <c r="FC1787" s="158" t="n">
        <v>1900</v>
      </c>
      <c r="FD1787" s="158" t="n">
        <v>1</v>
      </c>
      <c r="FE1787" s="158" t="n">
        <v>1</v>
      </c>
      <c r="FF1787" s="158" t="n">
        <v>1900</v>
      </c>
      <c r="FG1787" s="158" t="n">
        <v>1</v>
      </c>
      <c r="FH1787" s="158" t="n">
        <v>1</v>
      </c>
      <c r="FI1787" s="158" t="n">
        <v>1900</v>
      </c>
      <c r="FJ1787" s="158" t="n">
        <v>1</v>
      </c>
      <c r="FK1787" s="158" t="n">
        <v>1</v>
      </c>
      <c r="FL1787" s="158" t="n">
        <v>1900</v>
      </c>
      <c r="FM1787" s="158" t="n">
        <v>1</v>
      </c>
      <c r="FN1787" s="158" t="n">
        <v>1</v>
      </c>
      <c r="FO1787" s="158" t="n">
        <v>1900</v>
      </c>
      <c r="FP1787" s="158" t="n">
        <v>1</v>
      </c>
      <c r="FQ1787" s="158" t="n">
        <v>1</v>
      </c>
      <c r="FR1787" s="158" t="n">
        <v>1900</v>
      </c>
      <c r="FS1787" s="158" t="n">
        <v>1</v>
      </c>
      <c r="FT1787" s="158" t="n">
        <v>1</v>
      </c>
      <c r="FU1787" s="158" t="n">
        <v>1900</v>
      </c>
      <c r="FV1787" s="158" t="n">
        <v>1</v>
      </c>
      <c r="FW1787" s="158" t="n">
        <v>1</v>
      </c>
    </row>
    <row r="1788">
      <c r="A1788">
        <f>IF(F1788&gt;1,A1787,IF(AND(I1788&lt;10,paste!A1790&lt;10),RIGHT(H1788,2)&amp;"0"&amp;I1788&amp;"000"&amp;paste!A1790,IF(AND(I1788&lt;10,paste!A1790&gt;=10,paste!A1790&lt;100),RIGHT(H1788,2)&amp;"0"&amp;I1788&amp;"00"&amp;paste!A1790,IF(AND(I1788&lt;10,paste!A1790&gt;=100,paste!A1790&lt;1000),RIGHT(H1788,2)&amp;"0"&amp;I1788&amp;"0"&amp;paste!A1790,IF(AND(I1788&lt;10,paste!A1790&gt;=1000),RIGHT(H1788,2)&amp;"0"&amp;I1788&amp;paste!A1790,IF(AND(I1788&gt;=10,paste!A1790&lt;10),RIGHT(H1788,2)&amp;I1788&amp;"000"&amp;paste!A1790,IF(AND(I1788&gt;=10,paste!A1790&gt;=10,paste!A1790&lt;100),RIGHT(H1788,2)&amp;I1788&amp;"00"&amp;paste!A1790,IF(AND(I1788&gt;=10,paste!A1790&gt;=100,paste!A1790&lt;1000),RIGHT(H1788,2)&amp;I1788&amp;"0"&amp;paste!A1790,RIGHT(H1788,2)&amp;I1788&amp;paste!A1790))))))))</f>
        <v/>
      </c>
      <c r="B1788">
        <f>YEAR(paste!C1790)</f>
        <v/>
      </c>
      <c r="C1788">
        <f>MONTH(paste!C1790)</f>
        <v/>
      </c>
      <c r="D1788">
        <f>DAY(paste!C1790)</f>
        <v/>
      </c>
      <c r="E1788" s="158" t="n">
        <v>0</v>
      </c>
      <c r="F1788">
        <f>IF(AND(L1788=L1787,D1788=D1787),F1787+1,1)</f>
        <v/>
      </c>
      <c r="G1788" s="158" t="n">
        <v>0</v>
      </c>
      <c r="H1788">
        <f>YEAR(paste!C1790)</f>
        <v/>
      </c>
      <c r="I1788">
        <f>MONTH(paste!C1790)</f>
        <v/>
      </c>
      <c r="J1788">
        <f>DAY(paste!C1790)</f>
        <v/>
      </c>
      <c r="K1788">
        <f>A1788</f>
        <v/>
      </c>
      <c r="L1788">
        <f>IF(ISBLANK(VLOOKUP(paste!J1790,'得意先名 (2)'!$B$3:$F$2005,5,FALSE)),paste!P1790,IFERROR(VLOOKUP(paste!J1790,'得意先名 (2)'!$B$3:$F$2005,5,FALSE),"ZZZZZZZZZZZ"))</f>
        <v/>
      </c>
      <c r="M1788">
        <f>IF(L1788="ZZZZZZZZZZZ",paste!J1790&amp;paste!K1790&amp; "  :   "&amp;paste!M1790&amp; "  :   "&amp;paste!P1790,"")</f>
        <v/>
      </c>
      <c r="O1788" s="158" t="n"/>
      <c r="P1788">
        <f>VLOOKUP(L1788,'L_User+EndUser'!$C$2:$K$500,8,FALSE)</f>
        <v/>
      </c>
      <c r="Q1788">
        <f>VLOOKUP(L1788,'L_User+EndUser'!$C$2:$K$500,9,FALSE)</f>
        <v/>
      </c>
      <c r="R1788" s="158" t="n"/>
      <c r="T1788" s="158" t="n"/>
      <c r="V1788" s="158" t="n"/>
      <c r="AB1788">
        <f>paste!J1790</f>
        <v/>
      </c>
      <c r="AC1788">
        <f>L1788</f>
        <v/>
      </c>
      <c r="AO1788">
        <f>YEAR(paste!O1790)</f>
        <v/>
      </c>
      <c r="AP1788">
        <f>MONTH(paste!O1790)</f>
        <v/>
      </c>
      <c r="AQ1788">
        <f>DAY(paste!O1790)</f>
        <v/>
      </c>
      <c r="BD1788">
        <f>IF(paste!L1790="","",paste!L1790)</f>
        <v/>
      </c>
      <c r="BM1788" t="n">
        <v>1</v>
      </c>
      <c r="BN1788">
        <f>VLOOKUP(paste!E1790,L_Product!$A$2:$B$2001,2,FALSE)</f>
        <v/>
      </c>
      <c r="BO1788" s="21" t="n"/>
      <c r="BT1788" t="n">
        <v>2</v>
      </c>
      <c r="BU1788">
        <f>IF($BM$2=1,2,IF($BM$2=18,1))</f>
        <v/>
      </c>
      <c r="BV1788">
        <f>IF($BM$2=1,0,IF($BM$2=18,1))</f>
        <v/>
      </c>
      <c r="BW1788" t="n">
        <v>2</v>
      </c>
      <c r="BX1788" t="n">
        <v>0</v>
      </c>
      <c r="BY1788" t="n">
        <v>3</v>
      </c>
      <c r="BZ1788">
        <f>VLOOKUP(BN1788,L_Product!$B$2:$Z$2001,14,FALSE)</f>
        <v/>
      </c>
      <c r="CA1788">
        <f>paste!H1790</f>
        <v/>
      </c>
      <c r="CB1788">
        <f>BZ1788*CA1788</f>
        <v/>
      </c>
      <c r="CN1788" s="158" t="n">
        <v>1</v>
      </c>
      <c r="CO1788" s="158" t="n">
        <v>1</v>
      </c>
      <c r="CP1788" s="158" t="n">
        <v>1</v>
      </c>
      <c r="CQ1788" s="158" t="n">
        <v>1</v>
      </c>
      <c r="CR1788" s="158" t="n">
        <v>1</v>
      </c>
      <c r="CS1788" s="158" t="n">
        <v>0</v>
      </c>
      <c r="CT1788" s="158" t="n">
        <v>0</v>
      </c>
      <c r="CU1788" s="158" t="n">
        <v>0</v>
      </c>
      <c r="CV1788" s="158" t="n">
        <v>0</v>
      </c>
      <c r="CW1788" s="158" t="n">
        <v>0</v>
      </c>
      <c r="CX1788">
        <f>B1788</f>
        <v/>
      </c>
      <c r="CY1788">
        <f>C1788</f>
        <v/>
      </c>
      <c r="CZ1788">
        <f>D1788</f>
        <v/>
      </c>
      <c r="DA1788" s="158" t="n">
        <v>1900</v>
      </c>
      <c r="DB1788" s="158" t="n">
        <v>1</v>
      </c>
      <c r="DC1788" s="158" t="n">
        <v>1</v>
      </c>
      <c r="DD1788" s="158" t="n">
        <v>1900</v>
      </c>
      <c r="DE1788" s="158" t="n">
        <v>1</v>
      </c>
      <c r="DF1788" s="158" t="n">
        <v>1</v>
      </c>
      <c r="DG1788" s="158" t="n">
        <v>1900</v>
      </c>
      <c r="DH1788" s="158" t="n">
        <v>1</v>
      </c>
      <c r="DI1788" s="158" t="n">
        <v>1</v>
      </c>
      <c r="DJ1788" s="158" t="n">
        <v>1900</v>
      </c>
      <c r="DK1788" s="158" t="n">
        <v>1</v>
      </c>
      <c r="DL1788" s="158" t="n">
        <v>1</v>
      </c>
      <c r="DR1788" s="158" t="n">
        <v>2</v>
      </c>
      <c r="DS1788" s="158" t="n">
        <v>1</v>
      </c>
      <c r="DT1788" s="158" t="n">
        <v>2</v>
      </c>
      <c r="DU1788" s="158" t="n">
        <v>1</v>
      </c>
      <c r="DV1788" s="158" t="n">
        <v>3</v>
      </c>
      <c r="DW1788" s="158" t="n">
        <v>1</v>
      </c>
      <c r="DX1788" s="158" t="n">
        <v>3</v>
      </c>
      <c r="DY1788" s="158" t="n">
        <v>0</v>
      </c>
      <c r="DZ1788" s="158" t="n">
        <v>0</v>
      </c>
      <c r="EA1788" s="158" t="n">
        <v>0</v>
      </c>
      <c r="EB1788" s="158" t="n">
        <v>0</v>
      </c>
      <c r="EC1788" s="158" t="n">
        <v>0</v>
      </c>
      <c r="ED1788" s="158" t="n">
        <v>0</v>
      </c>
      <c r="EE1788" s="158" t="n">
        <v>0</v>
      </c>
      <c r="EF1788" s="158" t="n">
        <v>0</v>
      </c>
      <c r="EG1788" s="158" t="n">
        <v>0</v>
      </c>
      <c r="EH1788" s="158" t="n">
        <v>0</v>
      </c>
      <c r="EI1788" s="158" t="n">
        <v>0</v>
      </c>
      <c r="EJ1788" s="158" t="n">
        <v>0</v>
      </c>
      <c r="EK1788" s="158" t="n">
        <v>0</v>
      </c>
      <c r="EL1788" s="158" t="n">
        <v>0</v>
      </c>
      <c r="EM1788" s="158" t="n">
        <v>0</v>
      </c>
      <c r="EN1788" s="158" t="n">
        <v>0</v>
      </c>
      <c r="EO1788" s="158" t="n">
        <v>0</v>
      </c>
      <c r="EP1788" s="158" t="n">
        <v>0</v>
      </c>
      <c r="EQ1788" s="158" t="n">
        <v>0</v>
      </c>
      <c r="ER1788" s="158" t="n">
        <v>0</v>
      </c>
      <c r="ES1788" s="158" t="n">
        <v>0</v>
      </c>
      <c r="ET1788" s="158" t="n">
        <v>0</v>
      </c>
      <c r="EU1788" s="158" t="n">
        <v>0</v>
      </c>
      <c r="EV1788" s="158" t="n">
        <v>0</v>
      </c>
      <c r="EW1788" s="158" t="n">
        <v>0</v>
      </c>
      <c r="EX1788" s="158" t="n">
        <v>0</v>
      </c>
      <c r="EY1788" s="158" t="n">
        <v>0</v>
      </c>
      <c r="EZ1788" s="158" t="n">
        <v>1900</v>
      </c>
      <c r="FA1788" s="158" t="n">
        <v>1</v>
      </c>
      <c r="FB1788" s="158" t="n">
        <v>1</v>
      </c>
      <c r="FC1788" s="158" t="n">
        <v>1900</v>
      </c>
      <c r="FD1788" s="158" t="n">
        <v>1</v>
      </c>
      <c r="FE1788" s="158" t="n">
        <v>1</v>
      </c>
      <c r="FF1788" s="158" t="n">
        <v>1900</v>
      </c>
      <c r="FG1788" s="158" t="n">
        <v>1</v>
      </c>
      <c r="FH1788" s="158" t="n">
        <v>1</v>
      </c>
      <c r="FI1788" s="158" t="n">
        <v>1900</v>
      </c>
      <c r="FJ1788" s="158" t="n">
        <v>1</v>
      </c>
      <c r="FK1788" s="158" t="n">
        <v>1</v>
      </c>
      <c r="FL1788" s="158" t="n">
        <v>1900</v>
      </c>
      <c r="FM1788" s="158" t="n">
        <v>1</v>
      </c>
      <c r="FN1788" s="158" t="n">
        <v>1</v>
      </c>
      <c r="FO1788" s="158" t="n">
        <v>1900</v>
      </c>
      <c r="FP1788" s="158" t="n">
        <v>1</v>
      </c>
      <c r="FQ1788" s="158" t="n">
        <v>1</v>
      </c>
      <c r="FR1788" s="158" t="n">
        <v>1900</v>
      </c>
      <c r="FS1788" s="158" t="n">
        <v>1</v>
      </c>
      <c r="FT1788" s="158" t="n">
        <v>1</v>
      </c>
      <c r="FU1788" s="158" t="n">
        <v>1900</v>
      </c>
      <c r="FV1788" s="158" t="n">
        <v>1</v>
      </c>
      <c r="FW1788" s="158" t="n">
        <v>1</v>
      </c>
    </row>
    <row r="1789">
      <c r="A1789">
        <f>IF(F1789&gt;1,A1788,IF(AND(I1789&lt;10,paste!A1791&lt;10),RIGHT(H1789,2)&amp;"0"&amp;I1789&amp;"000"&amp;paste!A1791,IF(AND(I1789&lt;10,paste!A1791&gt;=10,paste!A1791&lt;100),RIGHT(H1789,2)&amp;"0"&amp;I1789&amp;"00"&amp;paste!A1791,IF(AND(I1789&lt;10,paste!A1791&gt;=100,paste!A1791&lt;1000),RIGHT(H1789,2)&amp;"0"&amp;I1789&amp;"0"&amp;paste!A1791,IF(AND(I1789&lt;10,paste!A1791&gt;=1000),RIGHT(H1789,2)&amp;"0"&amp;I1789&amp;paste!A1791,IF(AND(I1789&gt;=10,paste!A1791&lt;10),RIGHT(H1789,2)&amp;I1789&amp;"000"&amp;paste!A1791,IF(AND(I1789&gt;=10,paste!A1791&gt;=10,paste!A1791&lt;100),RIGHT(H1789,2)&amp;I1789&amp;"00"&amp;paste!A1791,IF(AND(I1789&gt;=10,paste!A1791&gt;=100,paste!A1791&lt;1000),RIGHT(H1789,2)&amp;I1789&amp;"0"&amp;paste!A1791,RIGHT(H1789,2)&amp;I1789&amp;paste!A1791))))))))</f>
        <v/>
      </c>
      <c r="B1789">
        <f>YEAR(paste!C1791)</f>
        <v/>
      </c>
      <c r="C1789">
        <f>MONTH(paste!C1791)</f>
        <v/>
      </c>
      <c r="D1789">
        <f>DAY(paste!C1791)</f>
        <v/>
      </c>
      <c r="E1789" s="158" t="n">
        <v>0</v>
      </c>
      <c r="F1789">
        <f>IF(AND(L1789=L1788,D1789=D1788),F1788+1,1)</f>
        <v/>
      </c>
      <c r="G1789" s="158" t="n">
        <v>0</v>
      </c>
      <c r="H1789">
        <f>YEAR(paste!C1791)</f>
        <v/>
      </c>
      <c r="I1789">
        <f>MONTH(paste!C1791)</f>
        <v/>
      </c>
      <c r="J1789">
        <f>DAY(paste!C1791)</f>
        <v/>
      </c>
      <c r="K1789">
        <f>A1789</f>
        <v/>
      </c>
      <c r="L1789">
        <f>IF(ISBLANK(VLOOKUP(paste!J1791,'得意先名 (2)'!$B$3:$F$2005,5,FALSE)),paste!P1791,IFERROR(VLOOKUP(paste!J1791,'得意先名 (2)'!$B$3:$F$2005,5,FALSE),"ZZZZZZZZZZZ"))</f>
        <v/>
      </c>
      <c r="M1789">
        <f>IF(L1789="ZZZZZZZZZZZ",paste!J1791&amp;paste!K1791&amp; "  :   "&amp;paste!M1791&amp; "  :   "&amp;paste!P1791,"")</f>
        <v/>
      </c>
      <c r="O1789" s="158" t="n"/>
      <c r="P1789">
        <f>VLOOKUP(L1789,'L_User+EndUser'!$C$2:$K$500,8,FALSE)</f>
        <v/>
      </c>
      <c r="Q1789">
        <f>VLOOKUP(L1789,'L_User+EndUser'!$C$2:$K$500,9,FALSE)</f>
        <v/>
      </c>
      <c r="R1789" s="158" t="n"/>
      <c r="T1789" s="158" t="n"/>
      <c r="V1789" s="158" t="n"/>
      <c r="AB1789">
        <f>paste!J1791</f>
        <v/>
      </c>
      <c r="AC1789">
        <f>L1789</f>
        <v/>
      </c>
      <c r="AO1789">
        <f>YEAR(paste!O1791)</f>
        <v/>
      </c>
      <c r="AP1789">
        <f>MONTH(paste!O1791)</f>
        <v/>
      </c>
      <c r="AQ1789">
        <f>DAY(paste!O1791)</f>
        <v/>
      </c>
      <c r="BD1789">
        <f>IF(paste!L1791="","",paste!L1791)</f>
        <v/>
      </c>
      <c r="BM1789" t="n">
        <v>1</v>
      </c>
      <c r="BN1789">
        <f>VLOOKUP(paste!E1791,L_Product!$A$2:$B$2001,2,FALSE)</f>
        <v/>
      </c>
      <c r="BO1789" s="21" t="n"/>
      <c r="BT1789" t="n">
        <v>2</v>
      </c>
      <c r="BU1789">
        <f>IF($BM$2=1,2,IF($BM$2=18,1))</f>
        <v/>
      </c>
      <c r="BV1789">
        <f>IF($BM$2=1,0,IF($BM$2=18,1))</f>
        <v/>
      </c>
      <c r="BW1789" t="n">
        <v>2</v>
      </c>
      <c r="BX1789" t="n">
        <v>0</v>
      </c>
      <c r="BY1789" t="n">
        <v>3</v>
      </c>
      <c r="BZ1789">
        <f>VLOOKUP(BN1789,L_Product!$B$2:$Z$2001,14,FALSE)</f>
        <v/>
      </c>
      <c r="CA1789">
        <f>paste!H1791</f>
        <v/>
      </c>
      <c r="CB1789">
        <f>BZ1789*CA1789</f>
        <v/>
      </c>
      <c r="CN1789" s="158" t="n">
        <v>1</v>
      </c>
      <c r="CO1789" s="158" t="n">
        <v>1</v>
      </c>
      <c r="CP1789" s="158" t="n">
        <v>1</v>
      </c>
      <c r="CQ1789" s="158" t="n">
        <v>1</v>
      </c>
      <c r="CR1789" s="158" t="n">
        <v>1</v>
      </c>
      <c r="CS1789" s="158" t="n">
        <v>0</v>
      </c>
      <c r="CT1789" s="158" t="n">
        <v>0</v>
      </c>
      <c r="CU1789" s="158" t="n">
        <v>0</v>
      </c>
      <c r="CV1789" s="158" t="n">
        <v>0</v>
      </c>
      <c r="CW1789" s="158" t="n">
        <v>0</v>
      </c>
      <c r="CX1789">
        <f>B1789</f>
        <v/>
      </c>
      <c r="CY1789">
        <f>C1789</f>
        <v/>
      </c>
      <c r="CZ1789">
        <f>D1789</f>
        <v/>
      </c>
      <c r="DA1789" s="158" t="n">
        <v>1900</v>
      </c>
      <c r="DB1789" s="158" t="n">
        <v>1</v>
      </c>
      <c r="DC1789" s="158" t="n">
        <v>1</v>
      </c>
      <c r="DD1789" s="158" t="n">
        <v>1900</v>
      </c>
      <c r="DE1789" s="158" t="n">
        <v>1</v>
      </c>
      <c r="DF1789" s="158" t="n">
        <v>1</v>
      </c>
      <c r="DG1789" s="158" t="n">
        <v>1900</v>
      </c>
      <c r="DH1789" s="158" t="n">
        <v>1</v>
      </c>
      <c r="DI1789" s="158" t="n">
        <v>1</v>
      </c>
      <c r="DJ1789" s="158" t="n">
        <v>1900</v>
      </c>
      <c r="DK1789" s="158" t="n">
        <v>1</v>
      </c>
      <c r="DL1789" s="158" t="n">
        <v>1</v>
      </c>
      <c r="DR1789" s="158" t="n">
        <v>2</v>
      </c>
      <c r="DS1789" s="158" t="n">
        <v>1</v>
      </c>
      <c r="DT1789" s="158" t="n">
        <v>2</v>
      </c>
      <c r="DU1789" s="158" t="n">
        <v>1</v>
      </c>
      <c r="DV1789" s="158" t="n">
        <v>3</v>
      </c>
      <c r="DW1789" s="158" t="n">
        <v>1</v>
      </c>
      <c r="DX1789" s="158" t="n">
        <v>3</v>
      </c>
      <c r="DY1789" s="158" t="n">
        <v>0</v>
      </c>
      <c r="DZ1789" s="158" t="n">
        <v>0</v>
      </c>
      <c r="EA1789" s="158" t="n">
        <v>0</v>
      </c>
      <c r="EB1789" s="158" t="n">
        <v>0</v>
      </c>
      <c r="EC1789" s="158" t="n">
        <v>0</v>
      </c>
      <c r="ED1789" s="158" t="n">
        <v>0</v>
      </c>
      <c r="EE1789" s="158" t="n">
        <v>0</v>
      </c>
      <c r="EF1789" s="158" t="n">
        <v>0</v>
      </c>
      <c r="EG1789" s="158" t="n">
        <v>0</v>
      </c>
      <c r="EH1789" s="158" t="n">
        <v>0</v>
      </c>
      <c r="EI1789" s="158" t="n">
        <v>0</v>
      </c>
      <c r="EJ1789" s="158" t="n">
        <v>0</v>
      </c>
      <c r="EK1789" s="158" t="n">
        <v>0</v>
      </c>
      <c r="EL1789" s="158" t="n">
        <v>0</v>
      </c>
      <c r="EM1789" s="158" t="n">
        <v>0</v>
      </c>
      <c r="EN1789" s="158" t="n">
        <v>0</v>
      </c>
      <c r="EO1789" s="158" t="n">
        <v>0</v>
      </c>
      <c r="EP1789" s="158" t="n">
        <v>0</v>
      </c>
      <c r="EQ1789" s="158" t="n">
        <v>0</v>
      </c>
      <c r="ER1789" s="158" t="n">
        <v>0</v>
      </c>
      <c r="ES1789" s="158" t="n">
        <v>0</v>
      </c>
      <c r="ET1789" s="158" t="n">
        <v>0</v>
      </c>
      <c r="EU1789" s="158" t="n">
        <v>0</v>
      </c>
      <c r="EV1789" s="158" t="n">
        <v>0</v>
      </c>
      <c r="EW1789" s="158" t="n">
        <v>0</v>
      </c>
      <c r="EX1789" s="158" t="n">
        <v>0</v>
      </c>
      <c r="EY1789" s="158" t="n">
        <v>0</v>
      </c>
      <c r="EZ1789" s="158" t="n">
        <v>1900</v>
      </c>
      <c r="FA1789" s="158" t="n">
        <v>1</v>
      </c>
      <c r="FB1789" s="158" t="n">
        <v>1</v>
      </c>
      <c r="FC1789" s="158" t="n">
        <v>1900</v>
      </c>
      <c r="FD1789" s="158" t="n">
        <v>1</v>
      </c>
      <c r="FE1789" s="158" t="n">
        <v>1</v>
      </c>
      <c r="FF1789" s="158" t="n">
        <v>1900</v>
      </c>
      <c r="FG1789" s="158" t="n">
        <v>1</v>
      </c>
      <c r="FH1789" s="158" t="n">
        <v>1</v>
      </c>
      <c r="FI1789" s="158" t="n">
        <v>1900</v>
      </c>
      <c r="FJ1789" s="158" t="n">
        <v>1</v>
      </c>
      <c r="FK1789" s="158" t="n">
        <v>1</v>
      </c>
      <c r="FL1789" s="158" t="n">
        <v>1900</v>
      </c>
      <c r="FM1789" s="158" t="n">
        <v>1</v>
      </c>
      <c r="FN1789" s="158" t="n">
        <v>1</v>
      </c>
      <c r="FO1789" s="158" t="n">
        <v>1900</v>
      </c>
      <c r="FP1789" s="158" t="n">
        <v>1</v>
      </c>
      <c r="FQ1789" s="158" t="n">
        <v>1</v>
      </c>
      <c r="FR1789" s="158" t="n">
        <v>1900</v>
      </c>
      <c r="FS1789" s="158" t="n">
        <v>1</v>
      </c>
      <c r="FT1789" s="158" t="n">
        <v>1</v>
      </c>
      <c r="FU1789" s="158" t="n">
        <v>1900</v>
      </c>
      <c r="FV1789" s="158" t="n">
        <v>1</v>
      </c>
      <c r="FW1789" s="158" t="n">
        <v>1</v>
      </c>
    </row>
    <row r="1790">
      <c r="A1790">
        <f>IF(F1790&gt;1,A1789,IF(AND(I1790&lt;10,paste!A1792&lt;10),RIGHT(H1790,2)&amp;"0"&amp;I1790&amp;"000"&amp;paste!A1792,IF(AND(I1790&lt;10,paste!A1792&gt;=10,paste!A1792&lt;100),RIGHT(H1790,2)&amp;"0"&amp;I1790&amp;"00"&amp;paste!A1792,IF(AND(I1790&lt;10,paste!A1792&gt;=100,paste!A1792&lt;1000),RIGHT(H1790,2)&amp;"0"&amp;I1790&amp;"0"&amp;paste!A1792,IF(AND(I1790&lt;10,paste!A1792&gt;=1000),RIGHT(H1790,2)&amp;"0"&amp;I1790&amp;paste!A1792,IF(AND(I1790&gt;=10,paste!A1792&lt;10),RIGHT(H1790,2)&amp;I1790&amp;"000"&amp;paste!A1792,IF(AND(I1790&gt;=10,paste!A1792&gt;=10,paste!A1792&lt;100),RIGHT(H1790,2)&amp;I1790&amp;"00"&amp;paste!A1792,IF(AND(I1790&gt;=10,paste!A1792&gt;=100,paste!A1792&lt;1000),RIGHT(H1790,2)&amp;I1790&amp;"0"&amp;paste!A1792,RIGHT(H1790,2)&amp;I1790&amp;paste!A1792))))))))</f>
        <v/>
      </c>
      <c r="B1790">
        <f>YEAR(paste!C1792)</f>
        <v/>
      </c>
      <c r="C1790">
        <f>MONTH(paste!C1792)</f>
        <v/>
      </c>
      <c r="D1790">
        <f>DAY(paste!C1792)</f>
        <v/>
      </c>
      <c r="E1790" s="158" t="n">
        <v>0</v>
      </c>
      <c r="F1790">
        <f>IF(AND(L1790=L1789,D1790=D1789),F1789+1,1)</f>
        <v/>
      </c>
      <c r="G1790" s="158" t="n">
        <v>0</v>
      </c>
      <c r="H1790">
        <f>YEAR(paste!C1792)</f>
        <v/>
      </c>
      <c r="I1790">
        <f>MONTH(paste!C1792)</f>
        <v/>
      </c>
      <c r="J1790">
        <f>DAY(paste!C1792)</f>
        <v/>
      </c>
      <c r="K1790">
        <f>A1790</f>
        <v/>
      </c>
      <c r="L1790">
        <f>IF(ISBLANK(VLOOKUP(paste!J1792,'得意先名 (2)'!$B$3:$F$2005,5,FALSE)),paste!P1792,IFERROR(VLOOKUP(paste!J1792,'得意先名 (2)'!$B$3:$F$2005,5,FALSE),"ZZZZZZZZZZZ"))</f>
        <v/>
      </c>
      <c r="M1790">
        <f>IF(L1790="ZZZZZZZZZZZ",paste!J1792&amp;paste!K1792&amp; "  :   "&amp;paste!M1792&amp; "  :   "&amp;paste!P1792,"")</f>
        <v/>
      </c>
      <c r="O1790" s="158" t="n"/>
      <c r="P1790">
        <f>VLOOKUP(L1790,'L_User+EndUser'!$C$2:$K$500,8,FALSE)</f>
        <v/>
      </c>
      <c r="Q1790">
        <f>VLOOKUP(L1790,'L_User+EndUser'!$C$2:$K$500,9,FALSE)</f>
        <v/>
      </c>
      <c r="R1790" s="158" t="n"/>
      <c r="T1790" s="158" t="n"/>
      <c r="V1790" s="158" t="n"/>
      <c r="AB1790">
        <f>paste!J1792</f>
        <v/>
      </c>
      <c r="AC1790">
        <f>L1790</f>
        <v/>
      </c>
      <c r="AO1790">
        <f>YEAR(paste!O1792)</f>
        <v/>
      </c>
      <c r="AP1790">
        <f>MONTH(paste!O1792)</f>
        <v/>
      </c>
      <c r="AQ1790">
        <f>DAY(paste!O1792)</f>
        <v/>
      </c>
      <c r="BD1790">
        <f>IF(paste!L1792="","",paste!L1792)</f>
        <v/>
      </c>
      <c r="BM1790" t="n">
        <v>1</v>
      </c>
      <c r="BN1790">
        <f>VLOOKUP(paste!E1792,L_Product!$A$2:$B$2001,2,FALSE)</f>
        <v/>
      </c>
      <c r="BO1790" s="21" t="n"/>
      <c r="BT1790" t="n">
        <v>2</v>
      </c>
      <c r="BU1790">
        <f>IF($BM$2=1,2,IF($BM$2=18,1))</f>
        <v/>
      </c>
      <c r="BV1790">
        <f>IF($BM$2=1,0,IF($BM$2=18,1))</f>
        <v/>
      </c>
      <c r="BW1790" t="n">
        <v>2</v>
      </c>
      <c r="BX1790" t="n">
        <v>0</v>
      </c>
      <c r="BY1790" t="n">
        <v>3</v>
      </c>
      <c r="BZ1790">
        <f>VLOOKUP(BN1790,L_Product!$B$2:$Z$2001,14,FALSE)</f>
        <v/>
      </c>
      <c r="CA1790">
        <f>paste!H1792</f>
        <v/>
      </c>
      <c r="CB1790">
        <f>BZ1790*CA1790</f>
        <v/>
      </c>
      <c r="CN1790" s="158" t="n">
        <v>1</v>
      </c>
      <c r="CO1790" s="158" t="n">
        <v>1</v>
      </c>
      <c r="CP1790" s="158" t="n">
        <v>1</v>
      </c>
      <c r="CQ1790" s="158" t="n">
        <v>1</v>
      </c>
      <c r="CR1790" s="158" t="n">
        <v>1</v>
      </c>
      <c r="CS1790" s="158" t="n">
        <v>0</v>
      </c>
      <c r="CT1790" s="158" t="n">
        <v>0</v>
      </c>
      <c r="CU1790" s="158" t="n">
        <v>0</v>
      </c>
      <c r="CV1790" s="158" t="n">
        <v>0</v>
      </c>
      <c r="CW1790" s="158" t="n">
        <v>0</v>
      </c>
      <c r="CX1790">
        <f>B1790</f>
        <v/>
      </c>
      <c r="CY1790">
        <f>C1790</f>
        <v/>
      </c>
      <c r="CZ1790">
        <f>D1790</f>
        <v/>
      </c>
      <c r="DA1790" s="158" t="n">
        <v>1900</v>
      </c>
      <c r="DB1790" s="158" t="n">
        <v>1</v>
      </c>
      <c r="DC1790" s="158" t="n">
        <v>1</v>
      </c>
      <c r="DD1790" s="158" t="n">
        <v>1900</v>
      </c>
      <c r="DE1790" s="158" t="n">
        <v>1</v>
      </c>
      <c r="DF1790" s="158" t="n">
        <v>1</v>
      </c>
      <c r="DG1790" s="158" t="n">
        <v>1900</v>
      </c>
      <c r="DH1790" s="158" t="n">
        <v>1</v>
      </c>
      <c r="DI1790" s="158" t="n">
        <v>1</v>
      </c>
      <c r="DJ1790" s="158" t="n">
        <v>1900</v>
      </c>
      <c r="DK1790" s="158" t="n">
        <v>1</v>
      </c>
      <c r="DL1790" s="158" t="n">
        <v>1</v>
      </c>
      <c r="DR1790" s="158" t="n">
        <v>2</v>
      </c>
      <c r="DS1790" s="158" t="n">
        <v>1</v>
      </c>
      <c r="DT1790" s="158" t="n">
        <v>2</v>
      </c>
      <c r="DU1790" s="158" t="n">
        <v>1</v>
      </c>
      <c r="DV1790" s="158" t="n">
        <v>3</v>
      </c>
      <c r="DW1790" s="158" t="n">
        <v>1</v>
      </c>
      <c r="DX1790" s="158" t="n">
        <v>3</v>
      </c>
      <c r="DY1790" s="158" t="n">
        <v>0</v>
      </c>
      <c r="DZ1790" s="158" t="n">
        <v>0</v>
      </c>
      <c r="EA1790" s="158" t="n">
        <v>0</v>
      </c>
      <c r="EB1790" s="158" t="n">
        <v>0</v>
      </c>
      <c r="EC1790" s="158" t="n">
        <v>0</v>
      </c>
      <c r="ED1790" s="158" t="n">
        <v>0</v>
      </c>
      <c r="EE1790" s="158" t="n">
        <v>0</v>
      </c>
      <c r="EF1790" s="158" t="n">
        <v>0</v>
      </c>
      <c r="EG1790" s="158" t="n">
        <v>0</v>
      </c>
      <c r="EH1790" s="158" t="n">
        <v>0</v>
      </c>
      <c r="EI1790" s="158" t="n">
        <v>0</v>
      </c>
      <c r="EJ1790" s="158" t="n">
        <v>0</v>
      </c>
      <c r="EK1790" s="158" t="n">
        <v>0</v>
      </c>
      <c r="EL1790" s="158" t="n">
        <v>0</v>
      </c>
      <c r="EM1790" s="158" t="n">
        <v>0</v>
      </c>
      <c r="EN1790" s="158" t="n">
        <v>0</v>
      </c>
      <c r="EO1790" s="158" t="n">
        <v>0</v>
      </c>
      <c r="EP1790" s="158" t="n">
        <v>0</v>
      </c>
      <c r="EQ1790" s="158" t="n">
        <v>0</v>
      </c>
      <c r="ER1790" s="158" t="n">
        <v>0</v>
      </c>
      <c r="ES1790" s="158" t="n">
        <v>0</v>
      </c>
      <c r="ET1790" s="158" t="n">
        <v>0</v>
      </c>
      <c r="EU1790" s="158" t="n">
        <v>0</v>
      </c>
      <c r="EV1790" s="158" t="n">
        <v>0</v>
      </c>
      <c r="EW1790" s="158" t="n">
        <v>0</v>
      </c>
      <c r="EX1790" s="158" t="n">
        <v>0</v>
      </c>
      <c r="EY1790" s="158" t="n">
        <v>0</v>
      </c>
      <c r="EZ1790" s="158" t="n">
        <v>1900</v>
      </c>
      <c r="FA1790" s="158" t="n">
        <v>1</v>
      </c>
      <c r="FB1790" s="158" t="n">
        <v>1</v>
      </c>
      <c r="FC1790" s="158" t="n">
        <v>1900</v>
      </c>
      <c r="FD1790" s="158" t="n">
        <v>1</v>
      </c>
      <c r="FE1790" s="158" t="n">
        <v>1</v>
      </c>
      <c r="FF1790" s="158" t="n">
        <v>1900</v>
      </c>
      <c r="FG1790" s="158" t="n">
        <v>1</v>
      </c>
      <c r="FH1790" s="158" t="n">
        <v>1</v>
      </c>
      <c r="FI1790" s="158" t="n">
        <v>1900</v>
      </c>
      <c r="FJ1790" s="158" t="n">
        <v>1</v>
      </c>
      <c r="FK1790" s="158" t="n">
        <v>1</v>
      </c>
      <c r="FL1790" s="158" t="n">
        <v>1900</v>
      </c>
      <c r="FM1790" s="158" t="n">
        <v>1</v>
      </c>
      <c r="FN1790" s="158" t="n">
        <v>1</v>
      </c>
      <c r="FO1790" s="158" t="n">
        <v>1900</v>
      </c>
      <c r="FP1790" s="158" t="n">
        <v>1</v>
      </c>
      <c r="FQ1790" s="158" t="n">
        <v>1</v>
      </c>
      <c r="FR1790" s="158" t="n">
        <v>1900</v>
      </c>
      <c r="FS1790" s="158" t="n">
        <v>1</v>
      </c>
      <c r="FT1790" s="158" t="n">
        <v>1</v>
      </c>
      <c r="FU1790" s="158" t="n">
        <v>1900</v>
      </c>
      <c r="FV1790" s="158" t="n">
        <v>1</v>
      </c>
      <c r="FW1790" s="158" t="n">
        <v>1</v>
      </c>
    </row>
    <row r="1791">
      <c r="A1791">
        <f>IF(F1791&gt;1,A1790,IF(AND(I1791&lt;10,paste!A1793&lt;10),RIGHT(H1791,2)&amp;"0"&amp;I1791&amp;"000"&amp;paste!A1793,IF(AND(I1791&lt;10,paste!A1793&gt;=10,paste!A1793&lt;100),RIGHT(H1791,2)&amp;"0"&amp;I1791&amp;"00"&amp;paste!A1793,IF(AND(I1791&lt;10,paste!A1793&gt;=100,paste!A1793&lt;1000),RIGHT(H1791,2)&amp;"0"&amp;I1791&amp;"0"&amp;paste!A1793,IF(AND(I1791&lt;10,paste!A1793&gt;=1000),RIGHT(H1791,2)&amp;"0"&amp;I1791&amp;paste!A1793,IF(AND(I1791&gt;=10,paste!A1793&lt;10),RIGHT(H1791,2)&amp;I1791&amp;"000"&amp;paste!A1793,IF(AND(I1791&gt;=10,paste!A1793&gt;=10,paste!A1793&lt;100),RIGHT(H1791,2)&amp;I1791&amp;"00"&amp;paste!A1793,IF(AND(I1791&gt;=10,paste!A1793&gt;=100,paste!A1793&lt;1000),RIGHT(H1791,2)&amp;I1791&amp;"0"&amp;paste!A1793,RIGHT(H1791,2)&amp;I1791&amp;paste!A1793))))))))</f>
        <v/>
      </c>
      <c r="B1791">
        <f>YEAR(paste!C1793)</f>
        <v/>
      </c>
      <c r="C1791">
        <f>MONTH(paste!C1793)</f>
        <v/>
      </c>
      <c r="D1791">
        <f>DAY(paste!C1793)</f>
        <v/>
      </c>
      <c r="E1791" s="158" t="n">
        <v>0</v>
      </c>
      <c r="F1791">
        <f>IF(AND(L1791=L1790,D1791=D1790),F1790+1,1)</f>
        <v/>
      </c>
      <c r="G1791" s="158" t="n">
        <v>0</v>
      </c>
      <c r="H1791">
        <f>YEAR(paste!C1793)</f>
        <v/>
      </c>
      <c r="I1791">
        <f>MONTH(paste!C1793)</f>
        <v/>
      </c>
      <c r="J1791">
        <f>DAY(paste!C1793)</f>
        <v/>
      </c>
      <c r="K1791">
        <f>A1791</f>
        <v/>
      </c>
      <c r="L1791">
        <f>IF(ISBLANK(VLOOKUP(paste!J1793,'得意先名 (2)'!$B$3:$F$2005,5,FALSE)),paste!P1793,IFERROR(VLOOKUP(paste!J1793,'得意先名 (2)'!$B$3:$F$2005,5,FALSE),"ZZZZZZZZZZZ"))</f>
        <v/>
      </c>
      <c r="M1791">
        <f>IF(L1791="ZZZZZZZZZZZ",paste!J1793&amp;paste!K1793&amp; "  :   "&amp;paste!M1793&amp; "  :   "&amp;paste!P1793,"")</f>
        <v/>
      </c>
      <c r="O1791" s="158" t="n"/>
      <c r="P1791">
        <f>VLOOKUP(L1791,'L_User+EndUser'!$C$2:$K$500,8,FALSE)</f>
        <v/>
      </c>
      <c r="Q1791">
        <f>VLOOKUP(L1791,'L_User+EndUser'!$C$2:$K$500,9,FALSE)</f>
        <v/>
      </c>
      <c r="R1791" s="158" t="n"/>
      <c r="T1791" s="158" t="n"/>
      <c r="V1791" s="158" t="n"/>
      <c r="AB1791">
        <f>paste!J1793</f>
        <v/>
      </c>
      <c r="AC1791">
        <f>L1791</f>
        <v/>
      </c>
      <c r="AO1791">
        <f>YEAR(paste!O1793)</f>
        <v/>
      </c>
      <c r="AP1791">
        <f>MONTH(paste!O1793)</f>
        <v/>
      </c>
      <c r="AQ1791">
        <f>DAY(paste!O1793)</f>
        <v/>
      </c>
      <c r="BD1791">
        <f>IF(paste!L1793="","",paste!L1793)</f>
        <v/>
      </c>
      <c r="BM1791" t="n">
        <v>1</v>
      </c>
      <c r="BN1791">
        <f>VLOOKUP(paste!E1793,L_Product!$A$2:$B$2001,2,FALSE)</f>
        <v/>
      </c>
      <c r="BO1791" s="21" t="n"/>
      <c r="BT1791" t="n">
        <v>2</v>
      </c>
      <c r="BU1791">
        <f>IF($BM$2=1,2,IF($BM$2=18,1))</f>
        <v/>
      </c>
      <c r="BV1791">
        <f>IF($BM$2=1,0,IF($BM$2=18,1))</f>
        <v/>
      </c>
      <c r="BW1791" t="n">
        <v>2</v>
      </c>
      <c r="BX1791" t="n">
        <v>0</v>
      </c>
      <c r="BY1791" t="n">
        <v>3</v>
      </c>
      <c r="BZ1791">
        <f>VLOOKUP(BN1791,L_Product!$B$2:$Z$2001,14,FALSE)</f>
        <v/>
      </c>
      <c r="CA1791">
        <f>paste!H1793</f>
        <v/>
      </c>
      <c r="CB1791">
        <f>BZ1791*CA1791</f>
        <v/>
      </c>
      <c r="CN1791" s="158" t="n">
        <v>1</v>
      </c>
      <c r="CO1791" s="158" t="n">
        <v>1</v>
      </c>
      <c r="CP1791" s="158" t="n">
        <v>1</v>
      </c>
      <c r="CQ1791" s="158" t="n">
        <v>1</v>
      </c>
      <c r="CR1791" s="158" t="n">
        <v>1</v>
      </c>
      <c r="CS1791" s="158" t="n">
        <v>0</v>
      </c>
      <c r="CT1791" s="158" t="n">
        <v>0</v>
      </c>
      <c r="CU1791" s="158" t="n">
        <v>0</v>
      </c>
      <c r="CV1791" s="158" t="n">
        <v>0</v>
      </c>
      <c r="CW1791" s="158" t="n">
        <v>0</v>
      </c>
      <c r="CX1791">
        <f>B1791</f>
        <v/>
      </c>
      <c r="CY1791">
        <f>C1791</f>
        <v/>
      </c>
      <c r="CZ1791">
        <f>D1791</f>
        <v/>
      </c>
      <c r="DA1791" s="158" t="n">
        <v>1900</v>
      </c>
      <c r="DB1791" s="158" t="n">
        <v>1</v>
      </c>
      <c r="DC1791" s="158" t="n">
        <v>1</v>
      </c>
      <c r="DD1791" s="158" t="n">
        <v>1900</v>
      </c>
      <c r="DE1791" s="158" t="n">
        <v>1</v>
      </c>
      <c r="DF1791" s="158" t="n">
        <v>1</v>
      </c>
      <c r="DG1791" s="158" t="n">
        <v>1900</v>
      </c>
      <c r="DH1791" s="158" t="n">
        <v>1</v>
      </c>
      <c r="DI1791" s="158" t="n">
        <v>1</v>
      </c>
      <c r="DJ1791" s="158" t="n">
        <v>1900</v>
      </c>
      <c r="DK1791" s="158" t="n">
        <v>1</v>
      </c>
      <c r="DL1791" s="158" t="n">
        <v>1</v>
      </c>
      <c r="DR1791" s="158" t="n">
        <v>2</v>
      </c>
      <c r="DS1791" s="158" t="n">
        <v>1</v>
      </c>
      <c r="DT1791" s="158" t="n">
        <v>2</v>
      </c>
      <c r="DU1791" s="158" t="n">
        <v>1</v>
      </c>
      <c r="DV1791" s="158" t="n">
        <v>3</v>
      </c>
      <c r="DW1791" s="158" t="n">
        <v>1</v>
      </c>
      <c r="DX1791" s="158" t="n">
        <v>3</v>
      </c>
      <c r="DY1791" s="158" t="n">
        <v>0</v>
      </c>
      <c r="DZ1791" s="158" t="n">
        <v>0</v>
      </c>
      <c r="EA1791" s="158" t="n">
        <v>0</v>
      </c>
      <c r="EB1791" s="158" t="n">
        <v>0</v>
      </c>
      <c r="EC1791" s="158" t="n">
        <v>0</v>
      </c>
      <c r="ED1791" s="158" t="n">
        <v>0</v>
      </c>
      <c r="EE1791" s="158" t="n">
        <v>0</v>
      </c>
      <c r="EF1791" s="158" t="n">
        <v>0</v>
      </c>
      <c r="EG1791" s="158" t="n">
        <v>0</v>
      </c>
      <c r="EH1791" s="158" t="n">
        <v>0</v>
      </c>
      <c r="EI1791" s="158" t="n">
        <v>0</v>
      </c>
      <c r="EJ1791" s="158" t="n">
        <v>0</v>
      </c>
      <c r="EK1791" s="158" t="n">
        <v>0</v>
      </c>
      <c r="EL1791" s="158" t="n">
        <v>0</v>
      </c>
      <c r="EM1791" s="158" t="n">
        <v>0</v>
      </c>
      <c r="EN1791" s="158" t="n">
        <v>0</v>
      </c>
      <c r="EO1791" s="158" t="n">
        <v>0</v>
      </c>
      <c r="EP1791" s="158" t="n">
        <v>0</v>
      </c>
      <c r="EQ1791" s="158" t="n">
        <v>0</v>
      </c>
      <c r="ER1791" s="158" t="n">
        <v>0</v>
      </c>
      <c r="ES1791" s="158" t="n">
        <v>0</v>
      </c>
      <c r="ET1791" s="158" t="n">
        <v>0</v>
      </c>
      <c r="EU1791" s="158" t="n">
        <v>0</v>
      </c>
      <c r="EV1791" s="158" t="n">
        <v>0</v>
      </c>
      <c r="EW1791" s="158" t="n">
        <v>0</v>
      </c>
      <c r="EX1791" s="158" t="n">
        <v>0</v>
      </c>
      <c r="EY1791" s="158" t="n">
        <v>0</v>
      </c>
      <c r="EZ1791" s="158" t="n">
        <v>1900</v>
      </c>
      <c r="FA1791" s="158" t="n">
        <v>1</v>
      </c>
      <c r="FB1791" s="158" t="n">
        <v>1</v>
      </c>
      <c r="FC1791" s="158" t="n">
        <v>1900</v>
      </c>
      <c r="FD1791" s="158" t="n">
        <v>1</v>
      </c>
      <c r="FE1791" s="158" t="n">
        <v>1</v>
      </c>
      <c r="FF1791" s="158" t="n">
        <v>1900</v>
      </c>
      <c r="FG1791" s="158" t="n">
        <v>1</v>
      </c>
      <c r="FH1791" s="158" t="n">
        <v>1</v>
      </c>
      <c r="FI1791" s="158" t="n">
        <v>1900</v>
      </c>
      <c r="FJ1791" s="158" t="n">
        <v>1</v>
      </c>
      <c r="FK1791" s="158" t="n">
        <v>1</v>
      </c>
      <c r="FL1791" s="158" t="n">
        <v>1900</v>
      </c>
      <c r="FM1791" s="158" t="n">
        <v>1</v>
      </c>
      <c r="FN1791" s="158" t="n">
        <v>1</v>
      </c>
      <c r="FO1791" s="158" t="n">
        <v>1900</v>
      </c>
      <c r="FP1791" s="158" t="n">
        <v>1</v>
      </c>
      <c r="FQ1791" s="158" t="n">
        <v>1</v>
      </c>
      <c r="FR1791" s="158" t="n">
        <v>1900</v>
      </c>
      <c r="FS1791" s="158" t="n">
        <v>1</v>
      </c>
      <c r="FT1791" s="158" t="n">
        <v>1</v>
      </c>
      <c r="FU1791" s="158" t="n">
        <v>1900</v>
      </c>
      <c r="FV1791" s="158" t="n">
        <v>1</v>
      </c>
      <c r="FW1791" s="158" t="n">
        <v>1</v>
      </c>
    </row>
    <row r="1792">
      <c r="A1792">
        <f>IF(F1792&gt;1,A1791,IF(AND(I1792&lt;10,paste!A1794&lt;10),RIGHT(H1792,2)&amp;"0"&amp;I1792&amp;"000"&amp;paste!A1794,IF(AND(I1792&lt;10,paste!A1794&gt;=10,paste!A1794&lt;100),RIGHT(H1792,2)&amp;"0"&amp;I1792&amp;"00"&amp;paste!A1794,IF(AND(I1792&lt;10,paste!A1794&gt;=100,paste!A1794&lt;1000),RIGHT(H1792,2)&amp;"0"&amp;I1792&amp;"0"&amp;paste!A1794,IF(AND(I1792&lt;10,paste!A1794&gt;=1000),RIGHT(H1792,2)&amp;"0"&amp;I1792&amp;paste!A1794,IF(AND(I1792&gt;=10,paste!A1794&lt;10),RIGHT(H1792,2)&amp;I1792&amp;"000"&amp;paste!A1794,IF(AND(I1792&gt;=10,paste!A1794&gt;=10,paste!A1794&lt;100),RIGHT(H1792,2)&amp;I1792&amp;"00"&amp;paste!A1794,IF(AND(I1792&gt;=10,paste!A1794&gt;=100,paste!A1794&lt;1000),RIGHT(H1792,2)&amp;I1792&amp;"0"&amp;paste!A1794,RIGHT(H1792,2)&amp;I1792&amp;paste!A1794))))))))</f>
        <v/>
      </c>
      <c r="B1792">
        <f>YEAR(paste!C1794)</f>
        <v/>
      </c>
      <c r="C1792">
        <f>MONTH(paste!C1794)</f>
        <v/>
      </c>
      <c r="D1792">
        <f>DAY(paste!C1794)</f>
        <v/>
      </c>
      <c r="E1792" s="158" t="n">
        <v>0</v>
      </c>
      <c r="F1792">
        <f>IF(AND(L1792=L1791,D1792=D1791),F1791+1,1)</f>
        <v/>
      </c>
      <c r="G1792" s="158" t="n">
        <v>0</v>
      </c>
      <c r="H1792">
        <f>YEAR(paste!C1794)</f>
        <v/>
      </c>
      <c r="I1792">
        <f>MONTH(paste!C1794)</f>
        <v/>
      </c>
      <c r="J1792">
        <f>DAY(paste!C1794)</f>
        <v/>
      </c>
      <c r="K1792">
        <f>A1792</f>
        <v/>
      </c>
      <c r="L1792">
        <f>IF(ISBLANK(VLOOKUP(paste!J1794,'得意先名 (2)'!$B$3:$F$2005,5,FALSE)),paste!P1794,IFERROR(VLOOKUP(paste!J1794,'得意先名 (2)'!$B$3:$F$2005,5,FALSE),"ZZZZZZZZZZZ"))</f>
        <v/>
      </c>
      <c r="M1792">
        <f>IF(L1792="ZZZZZZZZZZZ",paste!J1794&amp;paste!K1794&amp; "  :   "&amp;paste!M1794&amp; "  :   "&amp;paste!P1794,"")</f>
        <v/>
      </c>
      <c r="O1792" s="158" t="n"/>
      <c r="P1792">
        <f>VLOOKUP(L1792,'L_User+EndUser'!$C$2:$K$500,8,FALSE)</f>
        <v/>
      </c>
      <c r="Q1792">
        <f>VLOOKUP(L1792,'L_User+EndUser'!$C$2:$K$500,9,FALSE)</f>
        <v/>
      </c>
      <c r="R1792" s="158" t="n"/>
      <c r="T1792" s="158" t="n"/>
      <c r="V1792" s="158" t="n"/>
      <c r="AB1792">
        <f>paste!J1794</f>
        <v/>
      </c>
      <c r="AC1792">
        <f>L1792</f>
        <v/>
      </c>
      <c r="AO1792">
        <f>YEAR(paste!O1794)</f>
        <v/>
      </c>
      <c r="AP1792">
        <f>MONTH(paste!O1794)</f>
        <v/>
      </c>
      <c r="AQ1792">
        <f>DAY(paste!O1794)</f>
        <v/>
      </c>
      <c r="BD1792">
        <f>IF(paste!L1794="","",paste!L1794)</f>
        <v/>
      </c>
      <c r="BM1792" t="n">
        <v>1</v>
      </c>
      <c r="BN1792">
        <f>VLOOKUP(paste!E1794,L_Product!$A$2:$B$2001,2,FALSE)</f>
        <v/>
      </c>
      <c r="BO1792" s="21" t="n"/>
      <c r="BT1792" t="n">
        <v>2</v>
      </c>
      <c r="BU1792">
        <f>IF($BM$2=1,2,IF($BM$2=18,1))</f>
        <v/>
      </c>
      <c r="BV1792">
        <f>IF($BM$2=1,0,IF($BM$2=18,1))</f>
        <v/>
      </c>
      <c r="BW1792" t="n">
        <v>2</v>
      </c>
      <c r="BX1792" t="n">
        <v>0</v>
      </c>
      <c r="BY1792" t="n">
        <v>3</v>
      </c>
      <c r="BZ1792">
        <f>VLOOKUP(BN1792,L_Product!$B$2:$Z$2001,14,FALSE)</f>
        <v/>
      </c>
      <c r="CA1792">
        <f>paste!H1794</f>
        <v/>
      </c>
      <c r="CB1792">
        <f>BZ1792*CA1792</f>
        <v/>
      </c>
      <c r="CN1792" s="158" t="n">
        <v>1</v>
      </c>
      <c r="CO1792" s="158" t="n">
        <v>1</v>
      </c>
      <c r="CP1792" s="158" t="n">
        <v>1</v>
      </c>
      <c r="CQ1792" s="158" t="n">
        <v>1</v>
      </c>
      <c r="CR1792" s="158" t="n">
        <v>1</v>
      </c>
      <c r="CS1792" s="158" t="n">
        <v>0</v>
      </c>
      <c r="CT1792" s="158" t="n">
        <v>0</v>
      </c>
      <c r="CU1792" s="158" t="n">
        <v>0</v>
      </c>
      <c r="CV1792" s="158" t="n">
        <v>0</v>
      </c>
      <c r="CW1792" s="158" t="n">
        <v>0</v>
      </c>
      <c r="CX1792">
        <f>B1792</f>
        <v/>
      </c>
      <c r="CY1792">
        <f>C1792</f>
        <v/>
      </c>
      <c r="CZ1792">
        <f>D1792</f>
        <v/>
      </c>
      <c r="DA1792" s="158" t="n">
        <v>1900</v>
      </c>
      <c r="DB1792" s="158" t="n">
        <v>1</v>
      </c>
      <c r="DC1792" s="158" t="n">
        <v>1</v>
      </c>
      <c r="DD1792" s="158" t="n">
        <v>1900</v>
      </c>
      <c r="DE1792" s="158" t="n">
        <v>1</v>
      </c>
      <c r="DF1792" s="158" t="n">
        <v>1</v>
      </c>
      <c r="DG1792" s="158" t="n">
        <v>1900</v>
      </c>
      <c r="DH1792" s="158" t="n">
        <v>1</v>
      </c>
      <c r="DI1792" s="158" t="n">
        <v>1</v>
      </c>
      <c r="DJ1792" s="158" t="n">
        <v>1900</v>
      </c>
      <c r="DK1792" s="158" t="n">
        <v>1</v>
      </c>
      <c r="DL1792" s="158" t="n">
        <v>1</v>
      </c>
      <c r="DR1792" s="158" t="n">
        <v>2</v>
      </c>
      <c r="DS1792" s="158" t="n">
        <v>1</v>
      </c>
      <c r="DT1792" s="158" t="n">
        <v>2</v>
      </c>
      <c r="DU1792" s="158" t="n">
        <v>1</v>
      </c>
      <c r="DV1792" s="158" t="n">
        <v>3</v>
      </c>
      <c r="DW1792" s="158" t="n">
        <v>1</v>
      </c>
      <c r="DX1792" s="158" t="n">
        <v>3</v>
      </c>
      <c r="DY1792" s="158" t="n">
        <v>0</v>
      </c>
      <c r="DZ1792" s="158" t="n">
        <v>0</v>
      </c>
      <c r="EA1792" s="158" t="n">
        <v>0</v>
      </c>
      <c r="EB1792" s="158" t="n">
        <v>0</v>
      </c>
      <c r="EC1792" s="158" t="n">
        <v>0</v>
      </c>
      <c r="ED1792" s="158" t="n">
        <v>0</v>
      </c>
      <c r="EE1792" s="158" t="n">
        <v>0</v>
      </c>
      <c r="EF1792" s="158" t="n">
        <v>0</v>
      </c>
      <c r="EG1792" s="158" t="n">
        <v>0</v>
      </c>
      <c r="EH1792" s="158" t="n">
        <v>0</v>
      </c>
      <c r="EI1792" s="158" t="n">
        <v>0</v>
      </c>
      <c r="EJ1792" s="158" t="n">
        <v>0</v>
      </c>
      <c r="EK1792" s="158" t="n">
        <v>0</v>
      </c>
      <c r="EL1792" s="158" t="n">
        <v>0</v>
      </c>
      <c r="EM1792" s="158" t="n">
        <v>0</v>
      </c>
      <c r="EN1792" s="158" t="n">
        <v>0</v>
      </c>
      <c r="EO1792" s="158" t="n">
        <v>0</v>
      </c>
      <c r="EP1792" s="158" t="n">
        <v>0</v>
      </c>
      <c r="EQ1792" s="158" t="n">
        <v>0</v>
      </c>
      <c r="ER1792" s="158" t="n">
        <v>0</v>
      </c>
      <c r="ES1792" s="158" t="n">
        <v>0</v>
      </c>
      <c r="ET1792" s="158" t="n">
        <v>0</v>
      </c>
      <c r="EU1792" s="158" t="n">
        <v>0</v>
      </c>
      <c r="EV1792" s="158" t="n">
        <v>0</v>
      </c>
      <c r="EW1792" s="158" t="n">
        <v>0</v>
      </c>
      <c r="EX1792" s="158" t="n">
        <v>0</v>
      </c>
      <c r="EY1792" s="158" t="n">
        <v>0</v>
      </c>
      <c r="EZ1792" s="158" t="n">
        <v>1900</v>
      </c>
      <c r="FA1792" s="158" t="n">
        <v>1</v>
      </c>
      <c r="FB1792" s="158" t="n">
        <v>1</v>
      </c>
      <c r="FC1792" s="158" t="n">
        <v>1900</v>
      </c>
      <c r="FD1792" s="158" t="n">
        <v>1</v>
      </c>
      <c r="FE1792" s="158" t="n">
        <v>1</v>
      </c>
      <c r="FF1792" s="158" t="n">
        <v>1900</v>
      </c>
      <c r="FG1792" s="158" t="n">
        <v>1</v>
      </c>
      <c r="FH1792" s="158" t="n">
        <v>1</v>
      </c>
      <c r="FI1792" s="158" t="n">
        <v>1900</v>
      </c>
      <c r="FJ1792" s="158" t="n">
        <v>1</v>
      </c>
      <c r="FK1792" s="158" t="n">
        <v>1</v>
      </c>
      <c r="FL1792" s="158" t="n">
        <v>1900</v>
      </c>
      <c r="FM1792" s="158" t="n">
        <v>1</v>
      </c>
      <c r="FN1792" s="158" t="n">
        <v>1</v>
      </c>
      <c r="FO1792" s="158" t="n">
        <v>1900</v>
      </c>
      <c r="FP1792" s="158" t="n">
        <v>1</v>
      </c>
      <c r="FQ1792" s="158" t="n">
        <v>1</v>
      </c>
      <c r="FR1792" s="158" t="n">
        <v>1900</v>
      </c>
      <c r="FS1792" s="158" t="n">
        <v>1</v>
      </c>
      <c r="FT1792" s="158" t="n">
        <v>1</v>
      </c>
      <c r="FU1792" s="158" t="n">
        <v>1900</v>
      </c>
      <c r="FV1792" s="158" t="n">
        <v>1</v>
      </c>
      <c r="FW1792" s="158" t="n">
        <v>1</v>
      </c>
    </row>
    <row r="1793">
      <c r="A1793">
        <f>IF(F1793&gt;1,A1792,IF(AND(I1793&lt;10,paste!A1795&lt;10),RIGHT(H1793,2)&amp;"0"&amp;I1793&amp;"000"&amp;paste!A1795,IF(AND(I1793&lt;10,paste!A1795&gt;=10,paste!A1795&lt;100),RIGHT(H1793,2)&amp;"0"&amp;I1793&amp;"00"&amp;paste!A1795,IF(AND(I1793&lt;10,paste!A1795&gt;=100,paste!A1795&lt;1000),RIGHT(H1793,2)&amp;"0"&amp;I1793&amp;"0"&amp;paste!A1795,IF(AND(I1793&lt;10,paste!A1795&gt;=1000),RIGHT(H1793,2)&amp;"0"&amp;I1793&amp;paste!A1795,IF(AND(I1793&gt;=10,paste!A1795&lt;10),RIGHT(H1793,2)&amp;I1793&amp;"000"&amp;paste!A1795,IF(AND(I1793&gt;=10,paste!A1795&gt;=10,paste!A1795&lt;100),RIGHT(H1793,2)&amp;I1793&amp;"00"&amp;paste!A1795,IF(AND(I1793&gt;=10,paste!A1795&gt;=100,paste!A1795&lt;1000),RIGHT(H1793,2)&amp;I1793&amp;"0"&amp;paste!A1795,RIGHT(H1793,2)&amp;I1793&amp;paste!A1795))))))))</f>
        <v/>
      </c>
      <c r="B1793">
        <f>YEAR(paste!C1795)</f>
        <v/>
      </c>
      <c r="C1793">
        <f>MONTH(paste!C1795)</f>
        <v/>
      </c>
      <c r="D1793">
        <f>DAY(paste!C1795)</f>
        <v/>
      </c>
      <c r="E1793" s="158" t="n">
        <v>0</v>
      </c>
      <c r="F1793">
        <f>IF(AND(L1793=L1792,D1793=D1792),F1792+1,1)</f>
        <v/>
      </c>
      <c r="G1793" s="158" t="n">
        <v>0</v>
      </c>
      <c r="H1793">
        <f>YEAR(paste!C1795)</f>
        <v/>
      </c>
      <c r="I1793">
        <f>MONTH(paste!C1795)</f>
        <v/>
      </c>
      <c r="J1793">
        <f>DAY(paste!C1795)</f>
        <v/>
      </c>
      <c r="K1793">
        <f>A1793</f>
        <v/>
      </c>
      <c r="L1793">
        <f>IF(ISBLANK(VLOOKUP(paste!J1795,'得意先名 (2)'!$B$3:$F$2005,5,FALSE)),paste!P1795,IFERROR(VLOOKUP(paste!J1795,'得意先名 (2)'!$B$3:$F$2005,5,FALSE),"ZZZZZZZZZZZ"))</f>
        <v/>
      </c>
      <c r="M1793">
        <f>IF(L1793="ZZZZZZZZZZZ",paste!J1795&amp;paste!K1795&amp; "  :   "&amp;paste!M1795&amp; "  :   "&amp;paste!P1795,"")</f>
        <v/>
      </c>
      <c r="O1793" s="158" t="n"/>
      <c r="P1793">
        <f>VLOOKUP(L1793,'L_User+EndUser'!$C$2:$K$500,8,FALSE)</f>
        <v/>
      </c>
      <c r="Q1793">
        <f>VLOOKUP(L1793,'L_User+EndUser'!$C$2:$K$500,9,FALSE)</f>
        <v/>
      </c>
      <c r="R1793" s="158" t="n"/>
      <c r="T1793" s="158" t="n"/>
      <c r="V1793" s="158" t="n"/>
      <c r="AB1793">
        <f>paste!J1795</f>
        <v/>
      </c>
      <c r="AC1793">
        <f>L1793</f>
        <v/>
      </c>
      <c r="AO1793">
        <f>YEAR(paste!O1795)</f>
        <v/>
      </c>
      <c r="AP1793">
        <f>MONTH(paste!O1795)</f>
        <v/>
      </c>
      <c r="AQ1793">
        <f>DAY(paste!O1795)</f>
        <v/>
      </c>
      <c r="BD1793">
        <f>IF(paste!L1795="","",paste!L1795)</f>
        <v/>
      </c>
      <c r="BM1793" t="n">
        <v>1</v>
      </c>
      <c r="BN1793">
        <f>VLOOKUP(paste!E1795,L_Product!$A$2:$B$2001,2,FALSE)</f>
        <v/>
      </c>
      <c r="BO1793" s="21" t="n"/>
      <c r="BT1793" t="n">
        <v>2</v>
      </c>
      <c r="BU1793">
        <f>IF($BM$2=1,2,IF($BM$2=18,1))</f>
        <v/>
      </c>
      <c r="BV1793">
        <f>IF($BM$2=1,0,IF($BM$2=18,1))</f>
        <v/>
      </c>
      <c r="BW1793" t="n">
        <v>2</v>
      </c>
      <c r="BX1793" t="n">
        <v>0</v>
      </c>
      <c r="BY1793" t="n">
        <v>3</v>
      </c>
      <c r="BZ1793">
        <f>VLOOKUP(BN1793,L_Product!$B$2:$Z$2001,14,FALSE)</f>
        <v/>
      </c>
      <c r="CA1793">
        <f>paste!H1795</f>
        <v/>
      </c>
      <c r="CB1793">
        <f>BZ1793*CA1793</f>
        <v/>
      </c>
      <c r="CN1793" s="158" t="n">
        <v>1</v>
      </c>
      <c r="CO1793" s="158" t="n">
        <v>1</v>
      </c>
      <c r="CP1793" s="158" t="n">
        <v>1</v>
      </c>
      <c r="CQ1793" s="158" t="n">
        <v>1</v>
      </c>
      <c r="CR1793" s="158" t="n">
        <v>1</v>
      </c>
      <c r="CS1793" s="158" t="n">
        <v>0</v>
      </c>
      <c r="CT1793" s="158" t="n">
        <v>0</v>
      </c>
      <c r="CU1793" s="158" t="n">
        <v>0</v>
      </c>
      <c r="CV1793" s="158" t="n">
        <v>0</v>
      </c>
      <c r="CW1793" s="158" t="n">
        <v>0</v>
      </c>
      <c r="CX1793">
        <f>B1793</f>
        <v/>
      </c>
      <c r="CY1793">
        <f>C1793</f>
        <v/>
      </c>
      <c r="CZ1793">
        <f>D1793</f>
        <v/>
      </c>
      <c r="DA1793" s="158" t="n">
        <v>1900</v>
      </c>
      <c r="DB1793" s="158" t="n">
        <v>1</v>
      </c>
      <c r="DC1793" s="158" t="n">
        <v>1</v>
      </c>
      <c r="DD1793" s="158" t="n">
        <v>1900</v>
      </c>
      <c r="DE1793" s="158" t="n">
        <v>1</v>
      </c>
      <c r="DF1793" s="158" t="n">
        <v>1</v>
      </c>
      <c r="DG1793" s="158" t="n">
        <v>1900</v>
      </c>
      <c r="DH1793" s="158" t="n">
        <v>1</v>
      </c>
      <c r="DI1793" s="158" t="n">
        <v>1</v>
      </c>
      <c r="DJ1793" s="158" t="n">
        <v>1900</v>
      </c>
      <c r="DK1793" s="158" t="n">
        <v>1</v>
      </c>
      <c r="DL1793" s="158" t="n">
        <v>1</v>
      </c>
      <c r="DR1793" s="158" t="n">
        <v>2</v>
      </c>
      <c r="DS1793" s="158" t="n">
        <v>1</v>
      </c>
      <c r="DT1793" s="158" t="n">
        <v>2</v>
      </c>
      <c r="DU1793" s="158" t="n">
        <v>1</v>
      </c>
      <c r="DV1793" s="158" t="n">
        <v>3</v>
      </c>
      <c r="DW1793" s="158" t="n">
        <v>1</v>
      </c>
      <c r="DX1793" s="158" t="n">
        <v>3</v>
      </c>
      <c r="DY1793" s="158" t="n">
        <v>0</v>
      </c>
      <c r="DZ1793" s="158" t="n">
        <v>0</v>
      </c>
      <c r="EA1793" s="158" t="n">
        <v>0</v>
      </c>
      <c r="EB1793" s="158" t="n">
        <v>0</v>
      </c>
      <c r="EC1793" s="158" t="n">
        <v>0</v>
      </c>
      <c r="ED1793" s="158" t="n">
        <v>0</v>
      </c>
      <c r="EE1793" s="158" t="n">
        <v>0</v>
      </c>
      <c r="EF1793" s="158" t="n">
        <v>0</v>
      </c>
      <c r="EG1793" s="158" t="n">
        <v>0</v>
      </c>
      <c r="EH1793" s="158" t="n">
        <v>0</v>
      </c>
      <c r="EI1793" s="158" t="n">
        <v>0</v>
      </c>
      <c r="EJ1793" s="158" t="n">
        <v>0</v>
      </c>
      <c r="EK1793" s="158" t="n">
        <v>0</v>
      </c>
      <c r="EL1793" s="158" t="n">
        <v>0</v>
      </c>
      <c r="EM1793" s="158" t="n">
        <v>0</v>
      </c>
      <c r="EN1793" s="158" t="n">
        <v>0</v>
      </c>
      <c r="EO1793" s="158" t="n">
        <v>0</v>
      </c>
      <c r="EP1793" s="158" t="n">
        <v>0</v>
      </c>
      <c r="EQ1793" s="158" t="n">
        <v>0</v>
      </c>
      <c r="ER1793" s="158" t="n">
        <v>0</v>
      </c>
      <c r="ES1793" s="158" t="n">
        <v>0</v>
      </c>
      <c r="ET1793" s="158" t="n">
        <v>0</v>
      </c>
      <c r="EU1793" s="158" t="n">
        <v>0</v>
      </c>
      <c r="EV1793" s="158" t="n">
        <v>0</v>
      </c>
      <c r="EW1793" s="158" t="n">
        <v>0</v>
      </c>
      <c r="EX1793" s="158" t="n">
        <v>0</v>
      </c>
      <c r="EY1793" s="158" t="n">
        <v>0</v>
      </c>
      <c r="EZ1793" s="158" t="n">
        <v>1900</v>
      </c>
      <c r="FA1793" s="158" t="n">
        <v>1</v>
      </c>
      <c r="FB1793" s="158" t="n">
        <v>1</v>
      </c>
      <c r="FC1793" s="158" t="n">
        <v>1900</v>
      </c>
      <c r="FD1793" s="158" t="n">
        <v>1</v>
      </c>
      <c r="FE1793" s="158" t="n">
        <v>1</v>
      </c>
      <c r="FF1793" s="158" t="n">
        <v>1900</v>
      </c>
      <c r="FG1793" s="158" t="n">
        <v>1</v>
      </c>
      <c r="FH1793" s="158" t="n">
        <v>1</v>
      </c>
      <c r="FI1793" s="158" t="n">
        <v>1900</v>
      </c>
      <c r="FJ1793" s="158" t="n">
        <v>1</v>
      </c>
      <c r="FK1793" s="158" t="n">
        <v>1</v>
      </c>
      <c r="FL1793" s="158" t="n">
        <v>1900</v>
      </c>
      <c r="FM1793" s="158" t="n">
        <v>1</v>
      </c>
      <c r="FN1793" s="158" t="n">
        <v>1</v>
      </c>
      <c r="FO1793" s="158" t="n">
        <v>1900</v>
      </c>
      <c r="FP1793" s="158" t="n">
        <v>1</v>
      </c>
      <c r="FQ1793" s="158" t="n">
        <v>1</v>
      </c>
      <c r="FR1793" s="158" t="n">
        <v>1900</v>
      </c>
      <c r="FS1793" s="158" t="n">
        <v>1</v>
      </c>
      <c r="FT1793" s="158" t="n">
        <v>1</v>
      </c>
      <c r="FU1793" s="158" t="n">
        <v>1900</v>
      </c>
      <c r="FV1793" s="158" t="n">
        <v>1</v>
      </c>
      <c r="FW1793" s="158" t="n">
        <v>1</v>
      </c>
    </row>
    <row r="1794">
      <c r="A1794">
        <f>IF(F1794&gt;1,A1793,IF(AND(I1794&lt;10,paste!A1796&lt;10),RIGHT(H1794,2)&amp;"0"&amp;I1794&amp;"000"&amp;paste!A1796,IF(AND(I1794&lt;10,paste!A1796&gt;=10,paste!A1796&lt;100),RIGHT(H1794,2)&amp;"0"&amp;I1794&amp;"00"&amp;paste!A1796,IF(AND(I1794&lt;10,paste!A1796&gt;=100,paste!A1796&lt;1000),RIGHT(H1794,2)&amp;"0"&amp;I1794&amp;"0"&amp;paste!A1796,IF(AND(I1794&lt;10,paste!A1796&gt;=1000),RIGHT(H1794,2)&amp;"0"&amp;I1794&amp;paste!A1796,IF(AND(I1794&gt;=10,paste!A1796&lt;10),RIGHT(H1794,2)&amp;I1794&amp;"000"&amp;paste!A1796,IF(AND(I1794&gt;=10,paste!A1796&gt;=10,paste!A1796&lt;100),RIGHT(H1794,2)&amp;I1794&amp;"00"&amp;paste!A1796,IF(AND(I1794&gt;=10,paste!A1796&gt;=100,paste!A1796&lt;1000),RIGHT(H1794,2)&amp;I1794&amp;"0"&amp;paste!A1796,RIGHT(H1794,2)&amp;I1794&amp;paste!A1796))))))))</f>
        <v/>
      </c>
      <c r="B1794">
        <f>YEAR(paste!C1796)</f>
        <v/>
      </c>
      <c r="C1794">
        <f>MONTH(paste!C1796)</f>
        <v/>
      </c>
      <c r="D1794">
        <f>DAY(paste!C1796)</f>
        <v/>
      </c>
      <c r="E1794" s="158" t="n">
        <v>0</v>
      </c>
      <c r="F1794">
        <f>IF(AND(L1794=L1793,D1794=D1793),F1793+1,1)</f>
        <v/>
      </c>
      <c r="G1794" s="158" t="n">
        <v>0</v>
      </c>
      <c r="H1794">
        <f>YEAR(paste!C1796)</f>
        <v/>
      </c>
      <c r="I1794">
        <f>MONTH(paste!C1796)</f>
        <v/>
      </c>
      <c r="J1794">
        <f>DAY(paste!C1796)</f>
        <v/>
      </c>
      <c r="K1794">
        <f>A1794</f>
        <v/>
      </c>
      <c r="L1794">
        <f>IF(ISBLANK(VLOOKUP(paste!J1796,'得意先名 (2)'!$B$3:$F$2005,5,FALSE)),paste!P1796,IFERROR(VLOOKUP(paste!J1796,'得意先名 (2)'!$B$3:$F$2005,5,FALSE),"ZZZZZZZZZZZ"))</f>
        <v/>
      </c>
      <c r="M1794">
        <f>IF(L1794="ZZZZZZZZZZZ",paste!J1796&amp;paste!K1796&amp; "  :   "&amp;paste!M1796&amp; "  :   "&amp;paste!P1796,"")</f>
        <v/>
      </c>
      <c r="O1794" s="158" t="n"/>
      <c r="P1794">
        <f>VLOOKUP(L1794,'L_User+EndUser'!$C$2:$K$500,8,FALSE)</f>
        <v/>
      </c>
      <c r="Q1794">
        <f>VLOOKUP(L1794,'L_User+EndUser'!$C$2:$K$500,9,FALSE)</f>
        <v/>
      </c>
      <c r="R1794" s="158" t="n"/>
      <c r="T1794" s="158" t="n"/>
      <c r="V1794" s="158" t="n"/>
      <c r="AB1794">
        <f>paste!J1796</f>
        <v/>
      </c>
      <c r="AC1794">
        <f>L1794</f>
        <v/>
      </c>
      <c r="AO1794">
        <f>YEAR(paste!O1796)</f>
        <v/>
      </c>
      <c r="AP1794">
        <f>MONTH(paste!O1796)</f>
        <v/>
      </c>
      <c r="AQ1794">
        <f>DAY(paste!O1796)</f>
        <v/>
      </c>
      <c r="BD1794">
        <f>IF(paste!L1796="","",paste!L1796)</f>
        <v/>
      </c>
      <c r="BM1794" t="n">
        <v>1</v>
      </c>
      <c r="BN1794">
        <f>VLOOKUP(paste!E1796,L_Product!$A$2:$B$2001,2,FALSE)</f>
        <v/>
      </c>
      <c r="BO1794" s="21" t="n"/>
      <c r="BT1794" t="n">
        <v>2</v>
      </c>
      <c r="BU1794">
        <f>IF($BM$2=1,2,IF($BM$2=18,1))</f>
        <v/>
      </c>
      <c r="BV1794">
        <f>IF($BM$2=1,0,IF($BM$2=18,1))</f>
        <v/>
      </c>
      <c r="BW1794" t="n">
        <v>2</v>
      </c>
      <c r="BX1794" t="n">
        <v>0</v>
      </c>
      <c r="BY1794" t="n">
        <v>3</v>
      </c>
      <c r="BZ1794">
        <f>VLOOKUP(BN1794,L_Product!$B$2:$Z$2001,14,FALSE)</f>
        <v/>
      </c>
      <c r="CA1794">
        <f>paste!H1796</f>
        <v/>
      </c>
      <c r="CB1794">
        <f>BZ1794*CA1794</f>
        <v/>
      </c>
      <c r="CN1794" s="158" t="n">
        <v>1</v>
      </c>
      <c r="CO1794" s="158" t="n">
        <v>1</v>
      </c>
      <c r="CP1794" s="158" t="n">
        <v>1</v>
      </c>
      <c r="CQ1794" s="158" t="n">
        <v>1</v>
      </c>
      <c r="CR1794" s="158" t="n">
        <v>1</v>
      </c>
      <c r="CS1794" s="158" t="n">
        <v>0</v>
      </c>
      <c r="CT1794" s="158" t="n">
        <v>0</v>
      </c>
      <c r="CU1794" s="158" t="n">
        <v>0</v>
      </c>
      <c r="CV1794" s="158" t="n">
        <v>0</v>
      </c>
      <c r="CW1794" s="158" t="n">
        <v>0</v>
      </c>
      <c r="CX1794">
        <f>B1794</f>
        <v/>
      </c>
      <c r="CY1794">
        <f>C1794</f>
        <v/>
      </c>
      <c r="CZ1794">
        <f>D1794</f>
        <v/>
      </c>
      <c r="DA1794" s="158" t="n">
        <v>1900</v>
      </c>
      <c r="DB1794" s="158" t="n">
        <v>1</v>
      </c>
      <c r="DC1794" s="158" t="n">
        <v>1</v>
      </c>
      <c r="DD1794" s="158" t="n">
        <v>1900</v>
      </c>
      <c r="DE1794" s="158" t="n">
        <v>1</v>
      </c>
      <c r="DF1794" s="158" t="n">
        <v>1</v>
      </c>
      <c r="DG1794" s="158" t="n">
        <v>1900</v>
      </c>
      <c r="DH1794" s="158" t="n">
        <v>1</v>
      </c>
      <c r="DI1794" s="158" t="n">
        <v>1</v>
      </c>
      <c r="DJ1794" s="158" t="n">
        <v>1900</v>
      </c>
      <c r="DK1794" s="158" t="n">
        <v>1</v>
      </c>
      <c r="DL1794" s="158" t="n">
        <v>1</v>
      </c>
      <c r="DR1794" s="158" t="n">
        <v>2</v>
      </c>
      <c r="DS1794" s="158" t="n">
        <v>1</v>
      </c>
      <c r="DT1794" s="158" t="n">
        <v>2</v>
      </c>
      <c r="DU1794" s="158" t="n">
        <v>1</v>
      </c>
      <c r="DV1794" s="158" t="n">
        <v>3</v>
      </c>
      <c r="DW1794" s="158" t="n">
        <v>1</v>
      </c>
      <c r="DX1794" s="158" t="n">
        <v>3</v>
      </c>
      <c r="DY1794" s="158" t="n">
        <v>0</v>
      </c>
      <c r="DZ1794" s="158" t="n">
        <v>0</v>
      </c>
      <c r="EA1794" s="158" t="n">
        <v>0</v>
      </c>
      <c r="EB1794" s="158" t="n">
        <v>0</v>
      </c>
      <c r="EC1794" s="158" t="n">
        <v>0</v>
      </c>
      <c r="ED1794" s="158" t="n">
        <v>0</v>
      </c>
      <c r="EE1794" s="158" t="n">
        <v>0</v>
      </c>
      <c r="EF1794" s="158" t="n">
        <v>0</v>
      </c>
      <c r="EG1794" s="158" t="n">
        <v>0</v>
      </c>
      <c r="EH1794" s="158" t="n">
        <v>0</v>
      </c>
      <c r="EI1794" s="158" t="n">
        <v>0</v>
      </c>
      <c r="EJ1794" s="158" t="n">
        <v>0</v>
      </c>
      <c r="EK1794" s="158" t="n">
        <v>0</v>
      </c>
      <c r="EL1794" s="158" t="n">
        <v>0</v>
      </c>
      <c r="EM1794" s="158" t="n">
        <v>0</v>
      </c>
      <c r="EN1794" s="158" t="n">
        <v>0</v>
      </c>
      <c r="EO1794" s="158" t="n">
        <v>0</v>
      </c>
      <c r="EP1794" s="158" t="n">
        <v>0</v>
      </c>
      <c r="EQ1794" s="158" t="n">
        <v>0</v>
      </c>
      <c r="ER1794" s="158" t="n">
        <v>0</v>
      </c>
      <c r="ES1794" s="158" t="n">
        <v>0</v>
      </c>
      <c r="ET1794" s="158" t="n">
        <v>0</v>
      </c>
      <c r="EU1794" s="158" t="n">
        <v>0</v>
      </c>
      <c r="EV1794" s="158" t="n">
        <v>0</v>
      </c>
      <c r="EW1794" s="158" t="n">
        <v>0</v>
      </c>
      <c r="EX1794" s="158" t="n">
        <v>0</v>
      </c>
      <c r="EY1794" s="158" t="n">
        <v>0</v>
      </c>
      <c r="EZ1794" s="158" t="n">
        <v>1900</v>
      </c>
      <c r="FA1794" s="158" t="n">
        <v>1</v>
      </c>
      <c r="FB1794" s="158" t="n">
        <v>1</v>
      </c>
      <c r="FC1794" s="158" t="n">
        <v>1900</v>
      </c>
      <c r="FD1794" s="158" t="n">
        <v>1</v>
      </c>
      <c r="FE1794" s="158" t="n">
        <v>1</v>
      </c>
      <c r="FF1794" s="158" t="n">
        <v>1900</v>
      </c>
      <c r="FG1794" s="158" t="n">
        <v>1</v>
      </c>
      <c r="FH1794" s="158" t="n">
        <v>1</v>
      </c>
      <c r="FI1794" s="158" t="n">
        <v>1900</v>
      </c>
      <c r="FJ1794" s="158" t="n">
        <v>1</v>
      </c>
      <c r="FK1794" s="158" t="n">
        <v>1</v>
      </c>
      <c r="FL1794" s="158" t="n">
        <v>1900</v>
      </c>
      <c r="FM1794" s="158" t="n">
        <v>1</v>
      </c>
      <c r="FN1794" s="158" t="n">
        <v>1</v>
      </c>
      <c r="FO1794" s="158" t="n">
        <v>1900</v>
      </c>
      <c r="FP1794" s="158" t="n">
        <v>1</v>
      </c>
      <c r="FQ1794" s="158" t="n">
        <v>1</v>
      </c>
      <c r="FR1794" s="158" t="n">
        <v>1900</v>
      </c>
      <c r="FS1794" s="158" t="n">
        <v>1</v>
      </c>
      <c r="FT1794" s="158" t="n">
        <v>1</v>
      </c>
      <c r="FU1794" s="158" t="n">
        <v>1900</v>
      </c>
      <c r="FV1794" s="158" t="n">
        <v>1</v>
      </c>
      <c r="FW1794" s="158" t="n">
        <v>1</v>
      </c>
    </row>
    <row r="1795">
      <c r="A1795">
        <f>IF(F1795&gt;1,A1794,IF(AND(I1795&lt;10,paste!A1797&lt;10),RIGHT(H1795,2)&amp;"0"&amp;I1795&amp;"000"&amp;paste!A1797,IF(AND(I1795&lt;10,paste!A1797&gt;=10,paste!A1797&lt;100),RIGHT(H1795,2)&amp;"0"&amp;I1795&amp;"00"&amp;paste!A1797,IF(AND(I1795&lt;10,paste!A1797&gt;=100,paste!A1797&lt;1000),RIGHT(H1795,2)&amp;"0"&amp;I1795&amp;"0"&amp;paste!A1797,IF(AND(I1795&lt;10,paste!A1797&gt;=1000),RIGHT(H1795,2)&amp;"0"&amp;I1795&amp;paste!A1797,IF(AND(I1795&gt;=10,paste!A1797&lt;10),RIGHT(H1795,2)&amp;I1795&amp;"000"&amp;paste!A1797,IF(AND(I1795&gt;=10,paste!A1797&gt;=10,paste!A1797&lt;100),RIGHT(H1795,2)&amp;I1795&amp;"00"&amp;paste!A1797,IF(AND(I1795&gt;=10,paste!A1797&gt;=100,paste!A1797&lt;1000),RIGHT(H1795,2)&amp;I1795&amp;"0"&amp;paste!A1797,RIGHT(H1795,2)&amp;I1795&amp;paste!A1797))))))))</f>
        <v/>
      </c>
      <c r="B1795">
        <f>YEAR(paste!C1797)</f>
        <v/>
      </c>
      <c r="C1795">
        <f>MONTH(paste!C1797)</f>
        <v/>
      </c>
      <c r="D1795">
        <f>DAY(paste!C1797)</f>
        <v/>
      </c>
      <c r="E1795" s="158" t="n">
        <v>0</v>
      </c>
      <c r="F1795">
        <f>IF(AND(L1795=L1794,D1795=D1794),F1794+1,1)</f>
        <v/>
      </c>
      <c r="G1795" s="158" t="n">
        <v>0</v>
      </c>
      <c r="H1795">
        <f>YEAR(paste!C1797)</f>
        <v/>
      </c>
      <c r="I1795">
        <f>MONTH(paste!C1797)</f>
        <v/>
      </c>
      <c r="J1795">
        <f>DAY(paste!C1797)</f>
        <v/>
      </c>
      <c r="K1795">
        <f>A1795</f>
        <v/>
      </c>
      <c r="L1795">
        <f>IF(ISBLANK(VLOOKUP(paste!J1797,'得意先名 (2)'!$B$3:$F$2005,5,FALSE)),paste!P1797,IFERROR(VLOOKUP(paste!J1797,'得意先名 (2)'!$B$3:$F$2005,5,FALSE),"ZZZZZZZZZZZ"))</f>
        <v/>
      </c>
      <c r="M1795">
        <f>IF(L1795="ZZZZZZZZZZZ",paste!J1797&amp;paste!K1797&amp; "  :   "&amp;paste!M1797&amp; "  :   "&amp;paste!P1797,"")</f>
        <v/>
      </c>
      <c r="O1795" s="158" t="n"/>
      <c r="P1795">
        <f>VLOOKUP(L1795,'L_User+EndUser'!$C$2:$K$500,8,FALSE)</f>
        <v/>
      </c>
      <c r="Q1795">
        <f>VLOOKUP(L1795,'L_User+EndUser'!$C$2:$K$500,9,FALSE)</f>
        <v/>
      </c>
      <c r="R1795" s="158" t="n"/>
      <c r="T1795" s="158" t="n"/>
      <c r="V1795" s="158" t="n"/>
      <c r="AB1795">
        <f>paste!J1797</f>
        <v/>
      </c>
      <c r="AC1795">
        <f>L1795</f>
        <v/>
      </c>
      <c r="AO1795">
        <f>YEAR(paste!O1797)</f>
        <v/>
      </c>
      <c r="AP1795">
        <f>MONTH(paste!O1797)</f>
        <v/>
      </c>
      <c r="AQ1795">
        <f>DAY(paste!O1797)</f>
        <v/>
      </c>
      <c r="BD1795">
        <f>IF(paste!L1797="","",paste!L1797)</f>
        <v/>
      </c>
      <c r="BM1795" t="n">
        <v>1</v>
      </c>
      <c r="BN1795">
        <f>VLOOKUP(paste!E1797,L_Product!$A$2:$B$2001,2,FALSE)</f>
        <v/>
      </c>
      <c r="BO1795" s="21" t="n"/>
      <c r="BT1795" t="n">
        <v>2</v>
      </c>
      <c r="BU1795">
        <f>IF($BM$2=1,2,IF($BM$2=18,1))</f>
        <v/>
      </c>
      <c r="BV1795">
        <f>IF($BM$2=1,0,IF($BM$2=18,1))</f>
        <v/>
      </c>
      <c r="BW1795" t="n">
        <v>2</v>
      </c>
      <c r="BX1795" t="n">
        <v>0</v>
      </c>
      <c r="BY1795" t="n">
        <v>3</v>
      </c>
      <c r="BZ1795">
        <f>VLOOKUP(BN1795,L_Product!$B$2:$Z$2001,14,FALSE)</f>
        <v/>
      </c>
      <c r="CA1795">
        <f>paste!H1797</f>
        <v/>
      </c>
      <c r="CB1795">
        <f>BZ1795*CA1795</f>
        <v/>
      </c>
      <c r="CN1795" s="158" t="n">
        <v>1</v>
      </c>
      <c r="CO1795" s="158" t="n">
        <v>1</v>
      </c>
      <c r="CP1795" s="158" t="n">
        <v>1</v>
      </c>
      <c r="CQ1795" s="158" t="n">
        <v>1</v>
      </c>
      <c r="CR1795" s="158" t="n">
        <v>1</v>
      </c>
      <c r="CS1795" s="158" t="n">
        <v>0</v>
      </c>
      <c r="CT1795" s="158" t="n">
        <v>0</v>
      </c>
      <c r="CU1795" s="158" t="n">
        <v>0</v>
      </c>
      <c r="CV1795" s="158" t="n">
        <v>0</v>
      </c>
      <c r="CW1795" s="158" t="n">
        <v>0</v>
      </c>
      <c r="CX1795">
        <f>B1795</f>
        <v/>
      </c>
      <c r="CY1795">
        <f>C1795</f>
        <v/>
      </c>
      <c r="CZ1795">
        <f>D1795</f>
        <v/>
      </c>
      <c r="DA1795" s="158" t="n">
        <v>1900</v>
      </c>
      <c r="DB1795" s="158" t="n">
        <v>1</v>
      </c>
      <c r="DC1795" s="158" t="n">
        <v>1</v>
      </c>
      <c r="DD1795" s="158" t="n">
        <v>1900</v>
      </c>
      <c r="DE1795" s="158" t="n">
        <v>1</v>
      </c>
      <c r="DF1795" s="158" t="n">
        <v>1</v>
      </c>
      <c r="DG1795" s="158" t="n">
        <v>1900</v>
      </c>
      <c r="DH1795" s="158" t="n">
        <v>1</v>
      </c>
      <c r="DI1795" s="158" t="n">
        <v>1</v>
      </c>
      <c r="DJ1795" s="158" t="n">
        <v>1900</v>
      </c>
      <c r="DK1795" s="158" t="n">
        <v>1</v>
      </c>
      <c r="DL1795" s="158" t="n">
        <v>1</v>
      </c>
      <c r="DR1795" s="158" t="n">
        <v>2</v>
      </c>
      <c r="DS1795" s="158" t="n">
        <v>1</v>
      </c>
      <c r="DT1795" s="158" t="n">
        <v>2</v>
      </c>
      <c r="DU1795" s="158" t="n">
        <v>1</v>
      </c>
      <c r="DV1795" s="158" t="n">
        <v>3</v>
      </c>
      <c r="DW1795" s="158" t="n">
        <v>1</v>
      </c>
      <c r="DX1795" s="158" t="n">
        <v>3</v>
      </c>
      <c r="DY1795" s="158" t="n">
        <v>0</v>
      </c>
      <c r="DZ1795" s="158" t="n">
        <v>0</v>
      </c>
      <c r="EA1795" s="158" t="n">
        <v>0</v>
      </c>
      <c r="EB1795" s="158" t="n">
        <v>0</v>
      </c>
      <c r="EC1795" s="158" t="n">
        <v>0</v>
      </c>
      <c r="ED1795" s="158" t="n">
        <v>0</v>
      </c>
      <c r="EE1795" s="158" t="n">
        <v>0</v>
      </c>
      <c r="EF1795" s="158" t="n">
        <v>0</v>
      </c>
      <c r="EG1795" s="158" t="n">
        <v>0</v>
      </c>
      <c r="EH1795" s="158" t="n">
        <v>0</v>
      </c>
      <c r="EI1795" s="158" t="n">
        <v>0</v>
      </c>
      <c r="EJ1795" s="158" t="n">
        <v>0</v>
      </c>
      <c r="EK1795" s="158" t="n">
        <v>0</v>
      </c>
      <c r="EL1795" s="158" t="n">
        <v>0</v>
      </c>
      <c r="EM1795" s="158" t="n">
        <v>0</v>
      </c>
      <c r="EN1795" s="158" t="n">
        <v>0</v>
      </c>
      <c r="EO1795" s="158" t="n">
        <v>0</v>
      </c>
      <c r="EP1795" s="158" t="n">
        <v>0</v>
      </c>
      <c r="EQ1795" s="158" t="n">
        <v>0</v>
      </c>
      <c r="ER1795" s="158" t="n">
        <v>0</v>
      </c>
      <c r="ES1795" s="158" t="n">
        <v>0</v>
      </c>
      <c r="ET1795" s="158" t="n">
        <v>0</v>
      </c>
      <c r="EU1795" s="158" t="n">
        <v>0</v>
      </c>
      <c r="EV1795" s="158" t="n">
        <v>0</v>
      </c>
      <c r="EW1795" s="158" t="n">
        <v>0</v>
      </c>
      <c r="EX1795" s="158" t="n">
        <v>0</v>
      </c>
      <c r="EY1795" s="158" t="n">
        <v>0</v>
      </c>
      <c r="EZ1795" s="158" t="n">
        <v>1900</v>
      </c>
      <c r="FA1795" s="158" t="n">
        <v>1</v>
      </c>
      <c r="FB1795" s="158" t="n">
        <v>1</v>
      </c>
      <c r="FC1795" s="158" t="n">
        <v>1900</v>
      </c>
      <c r="FD1795" s="158" t="n">
        <v>1</v>
      </c>
      <c r="FE1795" s="158" t="n">
        <v>1</v>
      </c>
      <c r="FF1795" s="158" t="n">
        <v>1900</v>
      </c>
      <c r="FG1795" s="158" t="n">
        <v>1</v>
      </c>
      <c r="FH1795" s="158" t="n">
        <v>1</v>
      </c>
      <c r="FI1795" s="158" t="n">
        <v>1900</v>
      </c>
      <c r="FJ1795" s="158" t="n">
        <v>1</v>
      </c>
      <c r="FK1795" s="158" t="n">
        <v>1</v>
      </c>
      <c r="FL1795" s="158" t="n">
        <v>1900</v>
      </c>
      <c r="FM1795" s="158" t="n">
        <v>1</v>
      </c>
      <c r="FN1795" s="158" t="n">
        <v>1</v>
      </c>
      <c r="FO1795" s="158" t="n">
        <v>1900</v>
      </c>
      <c r="FP1795" s="158" t="n">
        <v>1</v>
      </c>
      <c r="FQ1795" s="158" t="n">
        <v>1</v>
      </c>
      <c r="FR1795" s="158" t="n">
        <v>1900</v>
      </c>
      <c r="FS1795" s="158" t="n">
        <v>1</v>
      </c>
      <c r="FT1795" s="158" t="n">
        <v>1</v>
      </c>
      <c r="FU1795" s="158" t="n">
        <v>1900</v>
      </c>
      <c r="FV1795" s="158" t="n">
        <v>1</v>
      </c>
      <c r="FW1795" s="158" t="n">
        <v>1</v>
      </c>
    </row>
    <row r="1796">
      <c r="A1796">
        <f>IF(F1796&gt;1,A1795,IF(AND(I1796&lt;10,paste!A1798&lt;10),RIGHT(H1796,2)&amp;"0"&amp;I1796&amp;"000"&amp;paste!A1798,IF(AND(I1796&lt;10,paste!A1798&gt;=10,paste!A1798&lt;100),RIGHT(H1796,2)&amp;"0"&amp;I1796&amp;"00"&amp;paste!A1798,IF(AND(I1796&lt;10,paste!A1798&gt;=100,paste!A1798&lt;1000),RIGHT(H1796,2)&amp;"0"&amp;I1796&amp;"0"&amp;paste!A1798,IF(AND(I1796&lt;10,paste!A1798&gt;=1000),RIGHT(H1796,2)&amp;"0"&amp;I1796&amp;paste!A1798,IF(AND(I1796&gt;=10,paste!A1798&lt;10),RIGHT(H1796,2)&amp;I1796&amp;"000"&amp;paste!A1798,IF(AND(I1796&gt;=10,paste!A1798&gt;=10,paste!A1798&lt;100),RIGHT(H1796,2)&amp;I1796&amp;"00"&amp;paste!A1798,IF(AND(I1796&gt;=10,paste!A1798&gt;=100,paste!A1798&lt;1000),RIGHT(H1796,2)&amp;I1796&amp;"0"&amp;paste!A1798,RIGHT(H1796,2)&amp;I1796&amp;paste!A1798))))))))</f>
        <v/>
      </c>
      <c r="B1796">
        <f>YEAR(paste!C1798)</f>
        <v/>
      </c>
      <c r="C1796">
        <f>MONTH(paste!C1798)</f>
        <v/>
      </c>
      <c r="D1796">
        <f>DAY(paste!C1798)</f>
        <v/>
      </c>
      <c r="E1796" s="158" t="n">
        <v>0</v>
      </c>
      <c r="F1796">
        <f>IF(AND(L1796=L1795,D1796=D1795),F1795+1,1)</f>
        <v/>
      </c>
      <c r="G1796" s="158" t="n">
        <v>0</v>
      </c>
      <c r="H1796">
        <f>YEAR(paste!C1798)</f>
        <v/>
      </c>
      <c r="I1796">
        <f>MONTH(paste!C1798)</f>
        <v/>
      </c>
      <c r="J1796">
        <f>DAY(paste!C1798)</f>
        <v/>
      </c>
      <c r="K1796">
        <f>A1796</f>
        <v/>
      </c>
      <c r="L1796">
        <f>IF(ISBLANK(VLOOKUP(paste!J1798,'得意先名 (2)'!$B$3:$F$2005,5,FALSE)),paste!P1798,IFERROR(VLOOKUP(paste!J1798,'得意先名 (2)'!$B$3:$F$2005,5,FALSE),"ZZZZZZZZZZZ"))</f>
        <v/>
      </c>
      <c r="M1796">
        <f>IF(L1796="ZZZZZZZZZZZ",paste!J1798&amp;paste!K1798&amp; "  :   "&amp;paste!M1798&amp; "  :   "&amp;paste!P1798,"")</f>
        <v/>
      </c>
      <c r="O1796" s="158" t="n"/>
      <c r="P1796">
        <f>VLOOKUP(L1796,'L_User+EndUser'!$C$2:$K$500,8,FALSE)</f>
        <v/>
      </c>
      <c r="Q1796">
        <f>VLOOKUP(L1796,'L_User+EndUser'!$C$2:$K$500,9,FALSE)</f>
        <v/>
      </c>
      <c r="R1796" s="158" t="n"/>
      <c r="T1796" s="158" t="n"/>
      <c r="V1796" s="158" t="n"/>
      <c r="AB1796">
        <f>paste!J1798</f>
        <v/>
      </c>
      <c r="AC1796">
        <f>L1796</f>
        <v/>
      </c>
      <c r="AO1796">
        <f>YEAR(paste!O1798)</f>
        <v/>
      </c>
      <c r="AP1796">
        <f>MONTH(paste!O1798)</f>
        <v/>
      </c>
      <c r="AQ1796">
        <f>DAY(paste!O1798)</f>
        <v/>
      </c>
      <c r="BD1796">
        <f>IF(paste!L1798="","",paste!L1798)</f>
        <v/>
      </c>
      <c r="BM1796" t="n">
        <v>1</v>
      </c>
      <c r="BN1796">
        <f>VLOOKUP(paste!E1798,L_Product!$A$2:$B$2001,2,FALSE)</f>
        <v/>
      </c>
      <c r="BO1796" s="21" t="n"/>
      <c r="BT1796" t="n">
        <v>2</v>
      </c>
      <c r="BU1796">
        <f>IF($BM$2=1,2,IF($BM$2=18,1))</f>
        <v/>
      </c>
      <c r="BV1796">
        <f>IF($BM$2=1,0,IF($BM$2=18,1))</f>
        <v/>
      </c>
      <c r="BW1796" t="n">
        <v>2</v>
      </c>
      <c r="BX1796" t="n">
        <v>0</v>
      </c>
      <c r="BY1796" t="n">
        <v>3</v>
      </c>
      <c r="BZ1796">
        <f>VLOOKUP(BN1796,L_Product!$B$2:$Z$2001,14,FALSE)</f>
        <v/>
      </c>
      <c r="CA1796">
        <f>paste!H1798</f>
        <v/>
      </c>
      <c r="CB1796">
        <f>BZ1796*CA1796</f>
        <v/>
      </c>
      <c r="CN1796" s="158" t="n">
        <v>1</v>
      </c>
      <c r="CO1796" s="158" t="n">
        <v>1</v>
      </c>
      <c r="CP1796" s="158" t="n">
        <v>1</v>
      </c>
      <c r="CQ1796" s="158" t="n">
        <v>1</v>
      </c>
      <c r="CR1796" s="158" t="n">
        <v>1</v>
      </c>
      <c r="CS1796" s="158" t="n">
        <v>0</v>
      </c>
      <c r="CT1796" s="158" t="n">
        <v>0</v>
      </c>
      <c r="CU1796" s="158" t="n">
        <v>0</v>
      </c>
      <c r="CV1796" s="158" t="n">
        <v>0</v>
      </c>
      <c r="CW1796" s="158" t="n">
        <v>0</v>
      </c>
      <c r="CX1796">
        <f>B1796</f>
        <v/>
      </c>
      <c r="CY1796">
        <f>C1796</f>
        <v/>
      </c>
      <c r="CZ1796">
        <f>D1796</f>
        <v/>
      </c>
      <c r="DA1796" s="158" t="n">
        <v>1900</v>
      </c>
      <c r="DB1796" s="158" t="n">
        <v>1</v>
      </c>
      <c r="DC1796" s="158" t="n">
        <v>1</v>
      </c>
      <c r="DD1796" s="158" t="n">
        <v>1900</v>
      </c>
      <c r="DE1796" s="158" t="n">
        <v>1</v>
      </c>
      <c r="DF1796" s="158" t="n">
        <v>1</v>
      </c>
      <c r="DG1796" s="158" t="n">
        <v>1900</v>
      </c>
      <c r="DH1796" s="158" t="n">
        <v>1</v>
      </c>
      <c r="DI1796" s="158" t="n">
        <v>1</v>
      </c>
      <c r="DJ1796" s="158" t="n">
        <v>1900</v>
      </c>
      <c r="DK1796" s="158" t="n">
        <v>1</v>
      </c>
      <c r="DL1796" s="158" t="n">
        <v>1</v>
      </c>
      <c r="DR1796" s="158" t="n">
        <v>2</v>
      </c>
      <c r="DS1796" s="158" t="n">
        <v>1</v>
      </c>
      <c r="DT1796" s="158" t="n">
        <v>2</v>
      </c>
      <c r="DU1796" s="158" t="n">
        <v>1</v>
      </c>
      <c r="DV1796" s="158" t="n">
        <v>3</v>
      </c>
      <c r="DW1796" s="158" t="n">
        <v>1</v>
      </c>
      <c r="DX1796" s="158" t="n">
        <v>3</v>
      </c>
      <c r="DY1796" s="158" t="n">
        <v>0</v>
      </c>
      <c r="DZ1796" s="158" t="n">
        <v>0</v>
      </c>
      <c r="EA1796" s="158" t="n">
        <v>0</v>
      </c>
      <c r="EB1796" s="158" t="n">
        <v>0</v>
      </c>
      <c r="EC1796" s="158" t="n">
        <v>0</v>
      </c>
      <c r="ED1796" s="158" t="n">
        <v>0</v>
      </c>
      <c r="EE1796" s="158" t="n">
        <v>0</v>
      </c>
      <c r="EF1796" s="158" t="n">
        <v>0</v>
      </c>
      <c r="EG1796" s="158" t="n">
        <v>0</v>
      </c>
      <c r="EH1796" s="158" t="n">
        <v>0</v>
      </c>
      <c r="EI1796" s="158" t="n">
        <v>0</v>
      </c>
      <c r="EJ1796" s="158" t="n">
        <v>0</v>
      </c>
      <c r="EK1796" s="158" t="n">
        <v>0</v>
      </c>
      <c r="EL1796" s="158" t="n">
        <v>0</v>
      </c>
      <c r="EM1796" s="158" t="n">
        <v>0</v>
      </c>
      <c r="EN1796" s="158" t="n">
        <v>0</v>
      </c>
      <c r="EO1796" s="158" t="n">
        <v>0</v>
      </c>
      <c r="EP1796" s="158" t="n">
        <v>0</v>
      </c>
      <c r="EQ1796" s="158" t="n">
        <v>0</v>
      </c>
      <c r="ER1796" s="158" t="n">
        <v>0</v>
      </c>
      <c r="ES1796" s="158" t="n">
        <v>0</v>
      </c>
      <c r="ET1796" s="158" t="n">
        <v>0</v>
      </c>
      <c r="EU1796" s="158" t="n">
        <v>0</v>
      </c>
      <c r="EV1796" s="158" t="n">
        <v>0</v>
      </c>
      <c r="EW1796" s="158" t="n">
        <v>0</v>
      </c>
      <c r="EX1796" s="158" t="n">
        <v>0</v>
      </c>
      <c r="EY1796" s="158" t="n">
        <v>0</v>
      </c>
      <c r="EZ1796" s="158" t="n">
        <v>1900</v>
      </c>
      <c r="FA1796" s="158" t="n">
        <v>1</v>
      </c>
      <c r="FB1796" s="158" t="n">
        <v>1</v>
      </c>
      <c r="FC1796" s="158" t="n">
        <v>1900</v>
      </c>
      <c r="FD1796" s="158" t="n">
        <v>1</v>
      </c>
      <c r="FE1796" s="158" t="n">
        <v>1</v>
      </c>
      <c r="FF1796" s="158" t="n">
        <v>1900</v>
      </c>
      <c r="FG1796" s="158" t="n">
        <v>1</v>
      </c>
      <c r="FH1796" s="158" t="n">
        <v>1</v>
      </c>
      <c r="FI1796" s="158" t="n">
        <v>1900</v>
      </c>
      <c r="FJ1796" s="158" t="n">
        <v>1</v>
      </c>
      <c r="FK1796" s="158" t="n">
        <v>1</v>
      </c>
      <c r="FL1796" s="158" t="n">
        <v>1900</v>
      </c>
      <c r="FM1796" s="158" t="n">
        <v>1</v>
      </c>
      <c r="FN1796" s="158" t="n">
        <v>1</v>
      </c>
      <c r="FO1796" s="158" t="n">
        <v>1900</v>
      </c>
      <c r="FP1796" s="158" t="n">
        <v>1</v>
      </c>
      <c r="FQ1796" s="158" t="n">
        <v>1</v>
      </c>
      <c r="FR1796" s="158" t="n">
        <v>1900</v>
      </c>
      <c r="FS1796" s="158" t="n">
        <v>1</v>
      </c>
      <c r="FT1796" s="158" t="n">
        <v>1</v>
      </c>
      <c r="FU1796" s="158" t="n">
        <v>1900</v>
      </c>
      <c r="FV1796" s="158" t="n">
        <v>1</v>
      </c>
      <c r="FW1796" s="158" t="n">
        <v>1</v>
      </c>
    </row>
    <row r="1797">
      <c r="A1797">
        <f>IF(F1797&gt;1,A1796,IF(AND(I1797&lt;10,paste!A1799&lt;10),RIGHT(H1797,2)&amp;"0"&amp;I1797&amp;"000"&amp;paste!A1799,IF(AND(I1797&lt;10,paste!A1799&gt;=10,paste!A1799&lt;100),RIGHT(H1797,2)&amp;"0"&amp;I1797&amp;"00"&amp;paste!A1799,IF(AND(I1797&lt;10,paste!A1799&gt;=100,paste!A1799&lt;1000),RIGHT(H1797,2)&amp;"0"&amp;I1797&amp;"0"&amp;paste!A1799,IF(AND(I1797&lt;10,paste!A1799&gt;=1000),RIGHT(H1797,2)&amp;"0"&amp;I1797&amp;paste!A1799,IF(AND(I1797&gt;=10,paste!A1799&lt;10),RIGHT(H1797,2)&amp;I1797&amp;"000"&amp;paste!A1799,IF(AND(I1797&gt;=10,paste!A1799&gt;=10,paste!A1799&lt;100),RIGHT(H1797,2)&amp;I1797&amp;"00"&amp;paste!A1799,IF(AND(I1797&gt;=10,paste!A1799&gt;=100,paste!A1799&lt;1000),RIGHT(H1797,2)&amp;I1797&amp;"0"&amp;paste!A1799,RIGHT(H1797,2)&amp;I1797&amp;paste!A1799))))))))</f>
        <v/>
      </c>
      <c r="B1797">
        <f>YEAR(paste!C1799)</f>
        <v/>
      </c>
      <c r="C1797">
        <f>MONTH(paste!C1799)</f>
        <v/>
      </c>
      <c r="D1797">
        <f>DAY(paste!C1799)</f>
        <v/>
      </c>
      <c r="E1797" s="158" t="n">
        <v>0</v>
      </c>
      <c r="F1797">
        <f>IF(AND(L1797=L1796,D1797=D1796),F1796+1,1)</f>
        <v/>
      </c>
      <c r="G1797" s="158" t="n">
        <v>0</v>
      </c>
      <c r="H1797">
        <f>YEAR(paste!C1799)</f>
        <v/>
      </c>
      <c r="I1797">
        <f>MONTH(paste!C1799)</f>
        <v/>
      </c>
      <c r="J1797">
        <f>DAY(paste!C1799)</f>
        <v/>
      </c>
      <c r="K1797">
        <f>A1797</f>
        <v/>
      </c>
      <c r="L1797">
        <f>IF(ISBLANK(VLOOKUP(paste!J1799,'得意先名 (2)'!$B$3:$F$2005,5,FALSE)),paste!P1799,IFERROR(VLOOKUP(paste!J1799,'得意先名 (2)'!$B$3:$F$2005,5,FALSE),"ZZZZZZZZZZZ"))</f>
        <v/>
      </c>
      <c r="M1797">
        <f>IF(L1797="ZZZZZZZZZZZ",paste!J1799&amp;paste!K1799&amp; "  :   "&amp;paste!M1799&amp; "  :   "&amp;paste!P1799,"")</f>
        <v/>
      </c>
      <c r="O1797" s="158" t="n"/>
      <c r="P1797">
        <f>VLOOKUP(L1797,'L_User+EndUser'!$C$2:$K$500,8,FALSE)</f>
        <v/>
      </c>
      <c r="Q1797">
        <f>VLOOKUP(L1797,'L_User+EndUser'!$C$2:$K$500,9,FALSE)</f>
        <v/>
      </c>
      <c r="R1797" s="158" t="n"/>
      <c r="T1797" s="158" t="n"/>
      <c r="V1797" s="158" t="n"/>
      <c r="AB1797">
        <f>paste!J1799</f>
        <v/>
      </c>
      <c r="AC1797">
        <f>L1797</f>
        <v/>
      </c>
      <c r="AO1797">
        <f>YEAR(paste!O1799)</f>
        <v/>
      </c>
      <c r="AP1797">
        <f>MONTH(paste!O1799)</f>
        <v/>
      </c>
      <c r="AQ1797">
        <f>DAY(paste!O1799)</f>
        <v/>
      </c>
      <c r="BD1797">
        <f>IF(paste!L1799="","",paste!L1799)</f>
        <v/>
      </c>
      <c r="BM1797" t="n">
        <v>1</v>
      </c>
      <c r="BN1797">
        <f>VLOOKUP(paste!E1799,L_Product!$A$2:$B$2001,2,FALSE)</f>
        <v/>
      </c>
      <c r="BO1797" s="21" t="n"/>
      <c r="BT1797" t="n">
        <v>2</v>
      </c>
      <c r="BU1797">
        <f>IF($BM$2=1,2,IF($BM$2=18,1))</f>
        <v/>
      </c>
      <c r="BV1797">
        <f>IF($BM$2=1,0,IF($BM$2=18,1))</f>
        <v/>
      </c>
      <c r="BW1797" t="n">
        <v>2</v>
      </c>
      <c r="BX1797" t="n">
        <v>0</v>
      </c>
      <c r="BY1797" t="n">
        <v>3</v>
      </c>
      <c r="BZ1797">
        <f>VLOOKUP(BN1797,L_Product!$B$2:$Z$2001,14,FALSE)</f>
        <v/>
      </c>
      <c r="CA1797">
        <f>paste!H1799</f>
        <v/>
      </c>
      <c r="CB1797">
        <f>BZ1797*CA1797</f>
        <v/>
      </c>
      <c r="CN1797" s="158" t="n">
        <v>1</v>
      </c>
      <c r="CO1797" s="158" t="n">
        <v>1</v>
      </c>
      <c r="CP1797" s="158" t="n">
        <v>1</v>
      </c>
      <c r="CQ1797" s="158" t="n">
        <v>1</v>
      </c>
      <c r="CR1797" s="158" t="n">
        <v>1</v>
      </c>
      <c r="CS1797" s="158" t="n">
        <v>0</v>
      </c>
      <c r="CT1797" s="158" t="n">
        <v>0</v>
      </c>
      <c r="CU1797" s="158" t="n">
        <v>0</v>
      </c>
      <c r="CV1797" s="158" t="n">
        <v>0</v>
      </c>
      <c r="CW1797" s="158" t="n">
        <v>0</v>
      </c>
      <c r="CX1797">
        <f>B1797</f>
        <v/>
      </c>
      <c r="CY1797">
        <f>C1797</f>
        <v/>
      </c>
      <c r="CZ1797">
        <f>D1797</f>
        <v/>
      </c>
      <c r="DA1797" s="158" t="n">
        <v>1900</v>
      </c>
      <c r="DB1797" s="158" t="n">
        <v>1</v>
      </c>
      <c r="DC1797" s="158" t="n">
        <v>1</v>
      </c>
      <c r="DD1797" s="158" t="n">
        <v>1900</v>
      </c>
      <c r="DE1797" s="158" t="n">
        <v>1</v>
      </c>
      <c r="DF1797" s="158" t="n">
        <v>1</v>
      </c>
      <c r="DG1797" s="158" t="n">
        <v>1900</v>
      </c>
      <c r="DH1797" s="158" t="n">
        <v>1</v>
      </c>
      <c r="DI1797" s="158" t="n">
        <v>1</v>
      </c>
      <c r="DJ1797" s="158" t="n">
        <v>1900</v>
      </c>
      <c r="DK1797" s="158" t="n">
        <v>1</v>
      </c>
      <c r="DL1797" s="158" t="n">
        <v>1</v>
      </c>
      <c r="DR1797" s="158" t="n">
        <v>2</v>
      </c>
      <c r="DS1797" s="158" t="n">
        <v>1</v>
      </c>
      <c r="DT1797" s="158" t="n">
        <v>2</v>
      </c>
      <c r="DU1797" s="158" t="n">
        <v>1</v>
      </c>
      <c r="DV1797" s="158" t="n">
        <v>3</v>
      </c>
      <c r="DW1797" s="158" t="n">
        <v>1</v>
      </c>
      <c r="DX1797" s="158" t="n">
        <v>3</v>
      </c>
      <c r="DY1797" s="158" t="n">
        <v>0</v>
      </c>
      <c r="DZ1797" s="158" t="n">
        <v>0</v>
      </c>
      <c r="EA1797" s="158" t="n">
        <v>0</v>
      </c>
      <c r="EB1797" s="158" t="n">
        <v>0</v>
      </c>
      <c r="EC1797" s="158" t="n">
        <v>0</v>
      </c>
      <c r="ED1797" s="158" t="n">
        <v>0</v>
      </c>
      <c r="EE1797" s="158" t="n">
        <v>0</v>
      </c>
      <c r="EF1797" s="158" t="n">
        <v>0</v>
      </c>
      <c r="EG1797" s="158" t="n">
        <v>0</v>
      </c>
      <c r="EH1797" s="158" t="n">
        <v>0</v>
      </c>
      <c r="EI1797" s="158" t="n">
        <v>0</v>
      </c>
      <c r="EJ1797" s="158" t="n">
        <v>0</v>
      </c>
      <c r="EK1797" s="158" t="n">
        <v>0</v>
      </c>
      <c r="EL1797" s="158" t="n">
        <v>0</v>
      </c>
      <c r="EM1797" s="158" t="n">
        <v>0</v>
      </c>
      <c r="EN1797" s="158" t="n">
        <v>0</v>
      </c>
      <c r="EO1797" s="158" t="n">
        <v>0</v>
      </c>
      <c r="EP1797" s="158" t="n">
        <v>0</v>
      </c>
      <c r="EQ1797" s="158" t="n">
        <v>0</v>
      </c>
      <c r="ER1797" s="158" t="n">
        <v>0</v>
      </c>
      <c r="ES1797" s="158" t="n">
        <v>0</v>
      </c>
      <c r="ET1797" s="158" t="n">
        <v>0</v>
      </c>
      <c r="EU1797" s="158" t="n">
        <v>0</v>
      </c>
      <c r="EV1797" s="158" t="n">
        <v>0</v>
      </c>
      <c r="EW1797" s="158" t="n">
        <v>0</v>
      </c>
      <c r="EX1797" s="158" t="n">
        <v>0</v>
      </c>
      <c r="EY1797" s="158" t="n">
        <v>0</v>
      </c>
      <c r="EZ1797" s="158" t="n">
        <v>1900</v>
      </c>
      <c r="FA1797" s="158" t="n">
        <v>1</v>
      </c>
      <c r="FB1797" s="158" t="n">
        <v>1</v>
      </c>
      <c r="FC1797" s="158" t="n">
        <v>1900</v>
      </c>
      <c r="FD1797" s="158" t="n">
        <v>1</v>
      </c>
      <c r="FE1797" s="158" t="n">
        <v>1</v>
      </c>
      <c r="FF1797" s="158" t="n">
        <v>1900</v>
      </c>
      <c r="FG1797" s="158" t="n">
        <v>1</v>
      </c>
      <c r="FH1797" s="158" t="n">
        <v>1</v>
      </c>
      <c r="FI1797" s="158" t="n">
        <v>1900</v>
      </c>
      <c r="FJ1797" s="158" t="n">
        <v>1</v>
      </c>
      <c r="FK1797" s="158" t="n">
        <v>1</v>
      </c>
      <c r="FL1797" s="158" t="n">
        <v>1900</v>
      </c>
      <c r="FM1797" s="158" t="n">
        <v>1</v>
      </c>
      <c r="FN1797" s="158" t="n">
        <v>1</v>
      </c>
      <c r="FO1797" s="158" t="n">
        <v>1900</v>
      </c>
      <c r="FP1797" s="158" t="n">
        <v>1</v>
      </c>
      <c r="FQ1797" s="158" t="n">
        <v>1</v>
      </c>
      <c r="FR1797" s="158" t="n">
        <v>1900</v>
      </c>
      <c r="FS1797" s="158" t="n">
        <v>1</v>
      </c>
      <c r="FT1797" s="158" t="n">
        <v>1</v>
      </c>
      <c r="FU1797" s="158" t="n">
        <v>1900</v>
      </c>
      <c r="FV1797" s="158" t="n">
        <v>1</v>
      </c>
      <c r="FW1797" s="158" t="n">
        <v>1</v>
      </c>
    </row>
    <row r="1798">
      <c r="A1798">
        <f>IF(F1798&gt;1,A1797,IF(AND(I1798&lt;10,paste!A1800&lt;10),RIGHT(H1798,2)&amp;"0"&amp;I1798&amp;"000"&amp;paste!A1800,IF(AND(I1798&lt;10,paste!A1800&gt;=10,paste!A1800&lt;100),RIGHT(H1798,2)&amp;"0"&amp;I1798&amp;"00"&amp;paste!A1800,IF(AND(I1798&lt;10,paste!A1800&gt;=100,paste!A1800&lt;1000),RIGHT(H1798,2)&amp;"0"&amp;I1798&amp;"0"&amp;paste!A1800,IF(AND(I1798&lt;10,paste!A1800&gt;=1000),RIGHT(H1798,2)&amp;"0"&amp;I1798&amp;paste!A1800,IF(AND(I1798&gt;=10,paste!A1800&lt;10),RIGHT(H1798,2)&amp;I1798&amp;"000"&amp;paste!A1800,IF(AND(I1798&gt;=10,paste!A1800&gt;=10,paste!A1800&lt;100),RIGHT(H1798,2)&amp;I1798&amp;"00"&amp;paste!A1800,IF(AND(I1798&gt;=10,paste!A1800&gt;=100,paste!A1800&lt;1000),RIGHT(H1798,2)&amp;I1798&amp;"0"&amp;paste!A1800,RIGHT(H1798,2)&amp;I1798&amp;paste!A1800))))))))</f>
        <v/>
      </c>
      <c r="B1798">
        <f>YEAR(paste!C1800)</f>
        <v/>
      </c>
      <c r="C1798">
        <f>MONTH(paste!C1800)</f>
        <v/>
      </c>
      <c r="D1798">
        <f>DAY(paste!C1800)</f>
        <v/>
      </c>
      <c r="E1798" s="158" t="n">
        <v>0</v>
      </c>
      <c r="F1798">
        <f>IF(AND(L1798=L1797,D1798=D1797),F1797+1,1)</f>
        <v/>
      </c>
      <c r="G1798" s="158" t="n">
        <v>0</v>
      </c>
      <c r="H1798">
        <f>YEAR(paste!C1800)</f>
        <v/>
      </c>
      <c r="I1798">
        <f>MONTH(paste!C1800)</f>
        <v/>
      </c>
      <c r="J1798">
        <f>DAY(paste!C1800)</f>
        <v/>
      </c>
      <c r="K1798">
        <f>A1798</f>
        <v/>
      </c>
      <c r="L1798">
        <f>IF(ISBLANK(VLOOKUP(paste!J1800,'得意先名 (2)'!$B$3:$F$2005,5,FALSE)),paste!P1800,IFERROR(VLOOKUP(paste!J1800,'得意先名 (2)'!$B$3:$F$2005,5,FALSE),"ZZZZZZZZZZZ"))</f>
        <v/>
      </c>
      <c r="M1798">
        <f>IF(L1798="ZZZZZZZZZZZ",paste!J1800&amp;paste!K1800&amp; "  :   "&amp;paste!M1800&amp; "  :   "&amp;paste!P1800,"")</f>
        <v/>
      </c>
      <c r="O1798" s="158" t="n"/>
      <c r="P1798">
        <f>VLOOKUP(L1798,'L_User+EndUser'!$C$2:$K$500,8,FALSE)</f>
        <v/>
      </c>
      <c r="Q1798">
        <f>VLOOKUP(L1798,'L_User+EndUser'!$C$2:$K$500,9,FALSE)</f>
        <v/>
      </c>
      <c r="R1798" s="158" t="n"/>
      <c r="T1798" s="158" t="n"/>
      <c r="V1798" s="158" t="n"/>
      <c r="AB1798">
        <f>paste!J1800</f>
        <v/>
      </c>
      <c r="AC1798">
        <f>L1798</f>
        <v/>
      </c>
      <c r="AO1798">
        <f>YEAR(paste!O1800)</f>
        <v/>
      </c>
      <c r="AP1798">
        <f>MONTH(paste!O1800)</f>
        <v/>
      </c>
      <c r="AQ1798">
        <f>DAY(paste!O1800)</f>
        <v/>
      </c>
      <c r="BD1798">
        <f>IF(paste!L1800="","",paste!L1800)</f>
        <v/>
      </c>
      <c r="BM1798" t="n">
        <v>1</v>
      </c>
      <c r="BN1798">
        <f>VLOOKUP(paste!E1800,L_Product!$A$2:$B$2001,2,FALSE)</f>
        <v/>
      </c>
      <c r="BO1798" s="21" t="n"/>
      <c r="BT1798" t="n">
        <v>2</v>
      </c>
      <c r="BU1798">
        <f>IF($BM$2=1,2,IF($BM$2=18,1))</f>
        <v/>
      </c>
      <c r="BV1798">
        <f>IF($BM$2=1,0,IF($BM$2=18,1))</f>
        <v/>
      </c>
      <c r="BW1798" t="n">
        <v>2</v>
      </c>
      <c r="BX1798" t="n">
        <v>0</v>
      </c>
      <c r="BY1798" t="n">
        <v>3</v>
      </c>
      <c r="BZ1798">
        <f>VLOOKUP(BN1798,L_Product!$B$2:$Z$2001,14,FALSE)</f>
        <v/>
      </c>
      <c r="CA1798">
        <f>paste!H1800</f>
        <v/>
      </c>
      <c r="CB1798">
        <f>BZ1798*CA1798</f>
        <v/>
      </c>
      <c r="CN1798" s="158" t="n">
        <v>1</v>
      </c>
      <c r="CO1798" s="158" t="n">
        <v>1</v>
      </c>
      <c r="CP1798" s="158" t="n">
        <v>1</v>
      </c>
      <c r="CQ1798" s="158" t="n">
        <v>1</v>
      </c>
      <c r="CR1798" s="158" t="n">
        <v>1</v>
      </c>
      <c r="CS1798" s="158" t="n">
        <v>0</v>
      </c>
      <c r="CT1798" s="158" t="n">
        <v>0</v>
      </c>
      <c r="CU1798" s="158" t="n">
        <v>0</v>
      </c>
      <c r="CV1798" s="158" t="n">
        <v>0</v>
      </c>
      <c r="CW1798" s="158" t="n">
        <v>0</v>
      </c>
      <c r="CX1798">
        <f>B1798</f>
        <v/>
      </c>
      <c r="CY1798">
        <f>C1798</f>
        <v/>
      </c>
      <c r="CZ1798">
        <f>D1798</f>
        <v/>
      </c>
      <c r="DA1798" s="158" t="n">
        <v>1900</v>
      </c>
      <c r="DB1798" s="158" t="n">
        <v>1</v>
      </c>
      <c r="DC1798" s="158" t="n">
        <v>1</v>
      </c>
      <c r="DD1798" s="158" t="n">
        <v>1900</v>
      </c>
      <c r="DE1798" s="158" t="n">
        <v>1</v>
      </c>
      <c r="DF1798" s="158" t="n">
        <v>1</v>
      </c>
      <c r="DG1798" s="158" t="n">
        <v>1900</v>
      </c>
      <c r="DH1798" s="158" t="n">
        <v>1</v>
      </c>
      <c r="DI1798" s="158" t="n">
        <v>1</v>
      </c>
      <c r="DJ1798" s="158" t="n">
        <v>1900</v>
      </c>
      <c r="DK1798" s="158" t="n">
        <v>1</v>
      </c>
      <c r="DL1798" s="158" t="n">
        <v>1</v>
      </c>
      <c r="DR1798" s="158" t="n">
        <v>2</v>
      </c>
      <c r="DS1798" s="158" t="n">
        <v>1</v>
      </c>
      <c r="DT1798" s="158" t="n">
        <v>2</v>
      </c>
      <c r="DU1798" s="158" t="n">
        <v>1</v>
      </c>
      <c r="DV1798" s="158" t="n">
        <v>3</v>
      </c>
      <c r="DW1798" s="158" t="n">
        <v>1</v>
      </c>
      <c r="DX1798" s="158" t="n">
        <v>3</v>
      </c>
      <c r="DY1798" s="158" t="n">
        <v>0</v>
      </c>
      <c r="DZ1798" s="158" t="n">
        <v>0</v>
      </c>
      <c r="EA1798" s="158" t="n">
        <v>0</v>
      </c>
      <c r="EB1798" s="158" t="n">
        <v>0</v>
      </c>
      <c r="EC1798" s="158" t="n">
        <v>0</v>
      </c>
      <c r="ED1798" s="158" t="n">
        <v>0</v>
      </c>
      <c r="EE1798" s="158" t="n">
        <v>0</v>
      </c>
      <c r="EF1798" s="158" t="n">
        <v>0</v>
      </c>
      <c r="EG1798" s="158" t="n">
        <v>0</v>
      </c>
      <c r="EH1798" s="158" t="n">
        <v>0</v>
      </c>
      <c r="EI1798" s="158" t="n">
        <v>0</v>
      </c>
      <c r="EJ1798" s="158" t="n">
        <v>0</v>
      </c>
      <c r="EK1798" s="158" t="n">
        <v>0</v>
      </c>
      <c r="EL1798" s="158" t="n">
        <v>0</v>
      </c>
      <c r="EM1798" s="158" t="n">
        <v>0</v>
      </c>
      <c r="EN1798" s="158" t="n">
        <v>0</v>
      </c>
      <c r="EO1798" s="158" t="n">
        <v>0</v>
      </c>
      <c r="EP1798" s="158" t="n">
        <v>0</v>
      </c>
      <c r="EQ1798" s="158" t="n">
        <v>0</v>
      </c>
      <c r="ER1798" s="158" t="n">
        <v>0</v>
      </c>
      <c r="ES1798" s="158" t="n">
        <v>0</v>
      </c>
      <c r="ET1798" s="158" t="n">
        <v>0</v>
      </c>
      <c r="EU1798" s="158" t="n">
        <v>0</v>
      </c>
      <c r="EV1798" s="158" t="n">
        <v>0</v>
      </c>
      <c r="EW1798" s="158" t="n">
        <v>0</v>
      </c>
      <c r="EX1798" s="158" t="n">
        <v>0</v>
      </c>
      <c r="EY1798" s="158" t="n">
        <v>0</v>
      </c>
      <c r="EZ1798" s="158" t="n">
        <v>1900</v>
      </c>
      <c r="FA1798" s="158" t="n">
        <v>1</v>
      </c>
      <c r="FB1798" s="158" t="n">
        <v>1</v>
      </c>
      <c r="FC1798" s="158" t="n">
        <v>1900</v>
      </c>
      <c r="FD1798" s="158" t="n">
        <v>1</v>
      </c>
      <c r="FE1798" s="158" t="n">
        <v>1</v>
      </c>
      <c r="FF1798" s="158" t="n">
        <v>1900</v>
      </c>
      <c r="FG1798" s="158" t="n">
        <v>1</v>
      </c>
      <c r="FH1798" s="158" t="n">
        <v>1</v>
      </c>
      <c r="FI1798" s="158" t="n">
        <v>1900</v>
      </c>
      <c r="FJ1798" s="158" t="n">
        <v>1</v>
      </c>
      <c r="FK1798" s="158" t="n">
        <v>1</v>
      </c>
      <c r="FL1798" s="158" t="n">
        <v>1900</v>
      </c>
      <c r="FM1798" s="158" t="n">
        <v>1</v>
      </c>
      <c r="FN1798" s="158" t="n">
        <v>1</v>
      </c>
      <c r="FO1798" s="158" t="n">
        <v>1900</v>
      </c>
      <c r="FP1798" s="158" t="n">
        <v>1</v>
      </c>
      <c r="FQ1798" s="158" t="n">
        <v>1</v>
      </c>
      <c r="FR1798" s="158" t="n">
        <v>1900</v>
      </c>
      <c r="FS1798" s="158" t="n">
        <v>1</v>
      </c>
      <c r="FT1798" s="158" t="n">
        <v>1</v>
      </c>
      <c r="FU1798" s="158" t="n">
        <v>1900</v>
      </c>
      <c r="FV1798" s="158" t="n">
        <v>1</v>
      </c>
      <c r="FW1798" s="158" t="n">
        <v>1</v>
      </c>
    </row>
    <row r="1799">
      <c r="A1799">
        <f>IF(F1799&gt;1,A1798,IF(AND(I1799&lt;10,paste!A1801&lt;10),RIGHT(H1799,2)&amp;"0"&amp;I1799&amp;"000"&amp;paste!A1801,IF(AND(I1799&lt;10,paste!A1801&gt;=10,paste!A1801&lt;100),RIGHT(H1799,2)&amp;"0"&amp;I1799&amp;"00"&amp;paste!A1801,IF(AND(I1799&lt;10,paste!A1801&gt;=100,paste!A1801&lt;1000),RIGHT(H1799,2)&amp;"0"&amp;I1799&amp;"0"&amp;paste!A1801,IF(AND(I1799&lt;10,paste!A1801&gt;=1000),RIGHT(H1799,2)&amp;"0"&amp;I1799&amp;paste!A1801,IF(AND(I1799&gt;=10,paste!A1801&lt;10),RIGHT(H1799,2)&amp;I1799&amp;"000"&amp;paste!A1801,IF(AND(I1799&gt;=10,paste!A1801&gt;=10,paste!A1801&lt;100),RIGHT(H1799,2)&amp;I1799&amp;"00"&amp;paste!A1801,IF(AND(I1799&gt;=10,paste!A1801&gt;=100,paste!A1801&lt;1000),RIGHT(H1799,2)&amp;I1799&amp;"0"&amp;paste!A1801,RIGHT(H1799,2)&amp;I1799&amp;paste!A1801))))))))</f>
        <v/>
      </c>
      <c r="B1799">
        <f>YEAR(paste!C1801)</f>
        <v/>
      </c>
      <c r="C1799">
        <f>MONTH(paste!C1801)</f>
        <v/>
      </c>
      <c r="D1799">
        <f>DAY(paste!C1801)</f>
        <v/>
      </c>
      <c r="E1799" s="158" t="n">
        <v>0</v>
      </c>
      <c r="F1799">
        <f>IF(AND(L1799=L1798,D1799=D1798),F1798+1,1)</f>
        <v/>
      </c>
      <c r="G1799" s="158" t="n">
        <v>0</v>
      </c>
      <c r="H1799">
        <f>YEAR(paste!C1801)</f>
        <v/>
      </c>
      <c r="I1799">
        <f>MONTH(paste!C1801)</f>
        <v/>
      </c>
      <c r="J1799">
        <f>DAY(paste!C1801)</f>
        <v/>
      </c>
      <c r="K1799">
        <f>A1799</f>
        <v/>
      </c>
      <c r="L1799">
        <f>IF(ISBLANK(VLOOKUP(paste!J1801,'得意先名 (2)'!$B$3:$F$2005,5,FALSE)),paste!P1801,IFERROR(VLOOKUP(paste!J1801,'得意先名 (2)'!$B$3:$F$2005,5,FALSE),"ZZZZZZZZZZZ"))</f>
        <v/>
      </c>
      <c r="M1799">
        <f>IF(L1799="ZZZZZZZZZZZ",paste!J1801&amp;paste!K1801&amp; "  :   "&amp;paste!M1801&amp; "  :   "&amp;paste!P1801,"")</f>
        <v/>
      </c>
      <c r="O1799" s="158" t="n"/>
      <c r="P1799">
        <f>VLOOKUP(L1799,'L_User+EndUser'!$C$2:$K$500,8,FALSE)</f>
        <v/>
      </c>
      <c r="Q1799">
        <f>VLOOKUP(L1799,'L_User+EndUser'!$C$2:$K$500,9,FALSE)</f>
        <v/>
      </c>
      <c r="R1799" s="158" t="n"/>
      <c r="T1799" s="158" t="n"/>
      <c r="V1799" s="158" t="n"/>
      <c r="AB1799">
        <f>paste!J1801</f>
        <v/>
      </c>
      <c r="AC1799">
        <f>L1799</f>
        <v/>
      </c>
      <c r="AO1799">
        <f>YEAR(paste!O1801)</f>
        <v/>
      </c>
      <c r="AP1799">
        <f>MONTH(paste!O1801)</f>
        <v/>
      </c>
      <c r="AQ1799">
        <f>DAY(paste!O1801)</f>
        <v/>
      </c>
      <c r="BD1799">
        <f>IF(paste!L1801="","",paste!L1801)</f>
        <v/>
      </c>
      <c r="BM1799" t="n">
        <v>1</v>
      </c>
      <c r="BN1799">
        <f>VLOOKUP(paste!E1801,L_Product!$A$2:$B$2001,2,FALSE)</f>
        <v/>
      </c>
      <c r="BO1799" s="21" t="n"/>
      <c r="BT1799" t="n">
        <v>2</v>
      </c>
      <c r="BU1799">
        <f>IF($BM$2=1,2,IF($BM$2=18,1))</f>
        <v/>
      </c>
      <c r="BV1799">
        <f>IF($BM$2=1,0,IF($BM$2=18,1))</f>
        <v/>
      </c>
      <c r="BW1799" t="n">
        <v>2</v>
      </c>
      <c r="BX1799" t="n">
        <v>0</v>
      </c>
      <c r="BY1799" t="n">
        <v>3</v>
      </c>
      <c r="BZ1799">
        <f>VLOOKUP(BN1799,L_Product!$B$2:$Z$2001,14,FALSE)</f>
        <v/>
      </c>
      <c r="CA1799">
        <f>paste!H1801</f>
        <v/>
      </c>
      <c r="CB1799">
        <f>BZ1799*CA1799</f>
        <v/>
      </c>
      <c r="CN1799" s="158" t="n">
        <v>1</v>
      </c>
      <c r="CO1799" s="158" t="n">
        <v>1</v>
      </c>
      <c r="CP1799" s="158" t="n">
        <v>1</v>
      </c>
      <c r="CQ1799" s="158" t="n">
        <v>1</v>
      </c>
      <c r="CR1799" s="158" t="n">
        <v>1</v>
      </c>
      <c r="CS1799" s="158" t="n">
        <v>0</v>
      </c>
      <c r="CT1799" s="158" t="n">
        <v>0</v>
      </c>
      <c r="CU1799" s="158" t="n">
        <v>0</v>
      </c>
      <c r="CV1799" s="158" t="n">
        <v>0</v>
      </c>
      <c r="CW1799" s="158" t="n">
        <v>0</v>
      </c>
      <c r="CX1799">
        <f>B1799</f>
        <v/>
      </c>
      <c r="CY1799">
        <f>C1799</f>
        <v/>
      </c>
      <c r="CZ1799">
        <f>D1799</f>
        <v/>
      </c>
      <c r="DA1799" s="158" t="n">
        <v>1900</v>
      </c>
      <c r="DB1799" s="158" t="n">
        <v>1</v>
      </c>
      <c r="DC1799" s="158" t="n">
        <v>1</v>
      </c>
      <c r="DD1799" s="158" t="n">
        <v>1900</v>
      </c>
      <c r="DE1799" s="158" t="n">
        <v>1</v>
      </c>
      <c r="DF1799" s="158" t="n">
        <v>1</v>
      </c>
      <c r="DG1799" s="158" t="n">
        <v>1900</v>
      </c>
      <c r="DH1799" s="158" t="n">
        <v>1</v>
      </c>
      <c r="DI1799" s="158" t="n">
        <v>1</v>
      </c>
      <c r="DJ1799" s="158" t="n">
        <v>1900</v>
      </c>
      <c r="DK1799" s="158" t="n">
        <v>1</v>
      </c>
      <c r="DL1799" s="158" t="n">
        <v>1</v>
      </c>
      <c r="DR1799" s="158" t="n">
        <v>2</v>
      </c>
      <c r="DS1799" s="158" t="n">
        <v>1</v>
      </c>
      <c r="DT1799" s="158" t="n">
        <v>2</v>
      </c>
      <c r="DU1799" s="158" t="n">
        <v>1</v>
      </c>
      <c r="DV1799" s="158" t="n">
        <v>3</v>
      </c>
      <c r="DW1799" s="158" t="n">
        <v>1</v>
      </c>
      <c r="DX1799" s="158" t="n">
        <v>3</v>
      </c>
      <c r="DY1799" s="158" t="n">
        <v>0</v>
      </c>
      <c r="DZ1799" s="158" t="n">
        <v>0</v>
      </c>
      <c r="EA1799" s="158" t="n">
        <v>0</v>
      </c>
      <c r="EB1799" s="158" t="n">
        <v>0</v>
      </c>
      <c r="EC1799" s="158" t="n">
        <v>0</v>
      </c>
      <c r="ED1799" s="158" t="n">
        <v>0</v>
      </c>
      <c r="EE1799" s="158" t="n">
        <v>0</v>
      </c>
      <c r="EF1799" s="158" t="n">
        <v>0</v>
      </c>
      <c r="EG1799" s="158" t="n">
        <v>0</v>
      </c>
      <c r="EH1799" s="158" t="n">
        <v>0</v>
      </c>
      <c r="EI1799" s="158" t="n">
        <v>0</v>
      </c>
      <c r="EJ1799" s="158" t="n">
        <v>0</v>
      </c>
      <c r="EK1799" s="158" t="n">
        <v>0</v>
      </c>
      <c r="EL1799" s="158" t="n">
        <v>0</v>
      </c>
      <c r="EM1799" s="158" t="n">
        <v>0</v>
      </c>
      <c r="EN1799" s="158" t="n">
        <v>0</v>
      </c>
      <c r="EO1799" s="158" t="n">
        <v>0</v>
      </c>
      <c r="EP1799" s="158" t="n">
        <v>0</v>
      </c>
      <c r="EQ1799" s="158" t="n">
        <v>0</v>
      </c>
      <c r="ER1799" s="158" t="n">
        <v>0</v>
      </c>
      <c r="ES1799" s="158" t="n">
        <v>0</v>
      </c>
      <c r="ET1799" s="158" t="n">
        <v>0</v>
      </c>
      <c r="EU1799" s="158" t="n">
        <v>0</v>
      </c>
      <c r="EV1799" s="158" t="n">
        <v>0</v>
      </c>
      <c r="EW1799" s="158" t="n">
        <v>0</v>
      </c>
      <c r="EX1799" s="158" t="n">
        <v>0</v>
      </c>
      <c r="EY1799" s="158" t="n">
        <v>0</v>
      </c>
      <c r="EZ1799" s="158" t="n">
        <v>1900</v>
      </c>
      <c r="FA1799" s="158" t="n">
        <v>1</v>
      </c>
      <c r="FB1799" s="158" t="n">
        <v>1</v>
      </c>
      <c r="FC1799" s="158" t="n">
        <v>1900</v>
      </c>
      <c r="FD1799" s="158" t="n">
        <v>1</v>
      </c>
      <c r="FE1799" s="158" t="n">
        <v>1</v>
      </c>
      <c r="FF1799" s="158" t="n">
        <v>1900</v>
      </c>
      <c r="FG1799" s="158" t="n">
        <v>1</v>
      </c>
      <c r="FH1799" s="158" t="n">
        <v>1</v>
      </c>
      <c r="FI1799" s="158" t="n">
        <v>1900</v>
      </c>
      <c r="FJ1799" s="158" t="n">
        <v>1</v>
      </c>
      <c r="FK1799" s="158" t="n">
        <v>1</v>
      </c>
      <c r="FL1799" s="158" t="n">
        <v>1900</v>
      </c>
      <c r="FM1799" s="158" t="n">
        <v>1</v>
      </c>
      <c r="FN1799" s="158" t="n">
        <v>1</v>
      </c>
      <c r="FO1799" s="158" t="n">
        <v>1900</v>
      </c>
      <c r="FP1799" s="158" t="n">
        <v>1</v>
      </c>
      <c r="FQ1799" s="158" t="n">
        <v>1</v>
      </c>
      <c r="FR1799" s="158" t="n">
        <v>1900</v>
      </c>
      <c r="FS1799" s="158" t="n">
        <v>1</v>
      </c>
      <c r="FT1799" s="158" t="n">
        <v>1</v>
      </c>
      <c r="FU1799" s="158" t="n">
        <v>1900</v>
      </c>
      <c r="FV1799" s="158" t="n">
        <v>1</v>
      </c>
      <c r="FW1799" s="158" t="n">
        <v>1</v>
      </c>
    </row>
    <row r="1800">
      <c r="A1800">
        <f>IF(F1800&gt;1,A1799,IF(AND(I1800&lt;10,paste!A1802&lt;10),RIGHT(H1800,2)&amp;"0"&amp;I1800&amp;"000"&amp;paste!A1802,IF(AND(I1800&lt;10,paste!A1802&gt;=10,paste!A1802&lt;100),RIGHT(H1800,2)&amp;"0"&amp;I1800&amp;"00"&amp;paste!A1802,IF(AND(I1800&lt;10,paste!A1802&gt;=100,paste!A1802&lt;1000),RIGHT(H1800,2)&amp;"0"&amp;I1800&amp;"0"&amp;paste!A1802,IF(AND(I1800&lt;10,paste!A1802&gt;=1000),RIGHT(H1800,2)&amp;"0"&amp;I1800&amp;paste!A1802,IF(AND(I1800&gt;=10,paste!A1802&lt;10),RIGHT(H1800,2)&amp;I1800&amp;"000"&amp;paste!A1802,IF(AND(I1800&gt;=10,paste!A1802&gt;=10,paste!A1802&lt;100),RIGHT(H1800,2)&amp;I1800&amp;"00"&amp;paste!A1802,IF(AND(I1800&gt;=10,paste!A1802&gt;=100,paste!A1802&lt;1000),RIGHT(H1800,2)&amp;I1800&amp;"0"&amp;paste!A1802,RIGHT(H1800,2)&amp;I1800&amp;paste!A1802))))))))</f>
        <v/>
      </c>
      <c r="B1800">
        <f>YEAR(paste!C1802)</f>
        <v/>
      </c>
      <c r="C1800">
        <f>MONTH(paste!C1802)</f>
        <v/>
      </c>
      <c r="D1800">
        <f>DAY(paste!C1802)</f>
        <v/>
      </c>
      <c r="E1800" s="158" t="n">
        <v>0</v>
      </c>
      <c r="F1800">
        <f>IF(AND(L1800=L1799,D1800=D1799),F1799+1,1)</f>
        <v/>
      </c>
      <c r="G1800" s="158" t="n">
        <v>0</v>
      </c>
      <c r="H1800">
        <f>YEAR(paste!C1802)</f>
        <v/>
      </c>
      <c r="I1800">
        <f>MONTH(paste!C1802)</f>
        <v/>
      </c>
      <c r="J1800">
        <f>DAY(paste!C1802)</f>
        <v/>
      </c>
      <c r="K1800">
        <f>A1800</f>
        <v/>
      </c>
      <c r="L1800">
        <f>IF(ISBLANK(VLOOKUP(paste!J1802,'得意先名 (2)'!$B$3:$F$2005,5,FALSE)),paste!P1802,IFERROR(VLOOKUP(paste!J1802,'得意先名 (2)'!$B$3:$F$2005,5,FALSE),"ZZZZZZZZZZZ"))</f>
        <v/>
      </c>
      <c r="M1800">
        <f>IF(L1800="ZZZZZZZZZZZ",paste!J1802&amp;paste!K1802&amp; "  :   "&amp;paste!M1802&amp; "  :   "&amp;paste!P1802,"")</f>
        <v/>
      </c>
      <c r="O1800" s="158" t="n"/>
      <c r="P1800">
        <f>VLOOKUP(L1800,'L_User+EndUser'!$C$2:$K$500,8,FALSE)</f>
        <v/>
      </c>
      <c r="Q1800">
        <f>VLOOKUP(L1800,'L_User+EndUser'!$C$2:$K$500,9,FALSE)</f>
        <v/>
      </c>
      <c r="R1800" s="158" t="n"/>
      <c r="T1800" s="158" t="n"/>
      <c r="V1800" s="158" t="n"/>
      <c r="AB1800">
        <f>paste!J1802</f>
        <v/>
      </c>
      <c r="AC1800">
        <f>L1800</f>
        <v/>
      </c>
      <c r="AO1800">
        <f>YEAR(paste!O1802)</f>
        <v/>
      </c>
      <c r="AP1800">
        <f>MONTH(paste!O1802)</f>
        <v/>
      </c>
      <c r="AQ1800">
        <f>DAY(paste!O1802)</f>
        <v/>
      </c>
      <c r="BD1800">
        <f>IF(paste!L1802="","",paste!L1802)</f>
        <v/>
      </c>
      <c r="BM1800" t="n">
        <v>1</v>
      </c>
      <c r="BN1800">
        <f>VLOOKUP(paste!E1802,L_Product!$A$2:$B$2001,2,FALSE)</f>
        <v/>
      </c>
      <c r="BO1800" s="21" t="n"/>
      <c r="BT1800" t="n">
        <v>2</v>
      </c>
      <c r="BU1800">
        <f>IF($BM$2=1,2,IF($BM$2=18,1))</f>
        <v/>
      </c>
      <c r="BV1800">
        <f>IF($BM$2=1,0,IF($BM$2=18,1))</f>
        <v/>
      </c>
      <c r="BW1800" t="n">
        <v>2</v>
      </c>
      <c r="BX1800" t="n">
        <v>0</v>
      </c>
      <c r="BY1800" t="n">
        <v>3</v>
      </c>
      <c r="BZ1800">
        <f>VLOOKUP(BN1800,L_Product!$B$2:$Z$2001,14,FALSE)</f>
        <v/>
      </c>
      <c r="CA1800">
        <f>paste!H1802</f>
        <v/>
      </c>
      <c r="CB1800">
        <f>BZ1800*CA1800</f>
        <v/>
      </c>
      <c r="CN1800" s="158" t="n">
        <v>1</v>
      </c>
      <c r="CO1800" s="158" t="n">
        <v>1</v>
      </c>
      <c r="CP1800" s="158" t="n">
        <v>1</v>
      </c>
      <c r="CQ1800" s="158" t="n">
        <v>1</v>
      </c>
      <c r="CR1800" s="158" t="n">
        <v>1</v>
      </c>
      <c r="CS1800" s="158" t="n">
        <v>0</v>
      </c>
      <c r="CT1800" s="158" t="n">
        <v>0</v>
      </c>
      <c r="CU1800" s="158" t="n">
        <v>0</v>
      </c>
      <c r="CV1800" s="158" t="n">
        <v>0</v>
      </c>
      <c r="CW1800" s="158" t="n">
        <v>0</v>
      </c>
      <c r="CX1800">
        <f>B1800</f>
        <v/>
      </c>
      <c r="CY1800">
        <f>C1800</f>
        <v/>
      </c>
      <c r="CZ1800">
        <f>D1800</f>
        <v/>
      </c>
      <c r="DA1800" s="158" t="n">
        <v>1900</v>
      </c>
      <c r="DB1800" s="158" t="n">
        <v>1</v>
      </c>
      <c r="DC1800" s="158" t="n">
        <v>1</v>
      </c>
      <c r="DD1800" s="158" t="n">
        <v>1900</v>
      </c>
      <c r="DE1800" s="158" t="n">
        <v>1</v>
      </c>
      <c r="DF1800" s="158" t="n">
        <v>1</v>
      </c>
      <c r="DG1800" s="158" t="n">
        <v>1900</v>
      </c>
      <c r="DH1800" s="158" t="n">
        <v>1</v>
      </c>
      <c r="DI1800" s="158" t="n">
        <v>1</v>
      </c>
      <c r="DJ1800" s="158" t="n">
        <v>1900</v>
      </c>
      <c r="DK1800" s="158" t="n">
        <v>1</v>
      </c>
      <c r="DL1800" s="158" t="n">
        <v>1</v>
      </c>
      <c r="DR1800" s="158" t="n">
        <v>2</v>
      </c>
      <c r="DS1800" s="158" t="n">
        <v>1</v>
      </c>
      <c r="DT1800" s="158" t="n">
        <v>2</v>
      </c>
      <c r="DU1800" s="158" t="n">
        <v>1</v>
      </c>
      <c r="DV1800" s="158" t="n">
        <v>3</v>
      </c>
      <c r="DW1800" s="158" t="n">
        <v>1</v>
      </c>
      <c r="DX1800" s="158" t="n">
        <v>3</v>
      </c>
      <c r="DY1800" s="158" t="n">
        <v>0</v>
      </c>
      <c r="DZ1800" s="158" t="n">
        <v>0</v>
      </c>
      <c r="EA1800" s="158" t="n">
        <v>0</v>
      </c>
      <c r="EB1800" s="158" t="n">
        <v>0</v>
      </c>
      <c r="EC1800" s="158" t="n">
        <v>0</v>
      </c>
      <c r="ED1800" s="158" t="n">
        <v>0</v>
      </c>
      <c r="EE1800" s="158" t="n">
        <v>0</v>
      </c>
      <c r="EF1800" s="158" t="n">
        <v>0</v>
      </c>
      <c r="EG1800" s="158" t="n">
        <v>0</v>
      </c>
      <c r="EH1800" s="158" t="n">
        <v>0</v>
      </c>
      <c r="EI1800" s="158" t="n">
        <v>0</v>
      </c>
      <c r="EJ1800" s="158" t="n">
        <v>0</v>
      </c>
      <c r="EK1800" s="158" t="n">
        <v>0</v>
      </c>
      <c r="EL1800" s="158" t="n">
        <v>0</v>
      </c>
      <c r="EM1800" s="158" t="n">
        <v>0</v>
      </c>
      <c r="EN1800" s="158" t="n">
        <v>0</v>
      </c>
      <c r="EO1800" s="158" t="n">
        <v>0</v>
      </c>
      <c r="EP1800" s="158" t="n">
        <v>0</v>
      </c>
      <c r="EQ1800" s="158" t="n">
        <v>0</v>
      </c>
      <c r="ER1800" s="158" t="n">
        <v>0</v>
      </c>
      <c r="ES1800" s="158" t="n">
        <v>0</v>
      </c>
      <c r="ET1800" s="158" t="n">
        <v>0</v>
      </c>
      <c r="EU1800" s="158" t="n">
        <v>0</v>
      </c>
      <c r="EV1800" s="158" t="n">
        <v>0</v>
      </c>
      <c r="EW1800" s="158" t="n">
        <v>0</v>
      </c>
      <c r="EX1800" s="158" t="n">
        <v>0</v>
      </c>
      <c r="EY1800" s="158" t="n">
        <v>0</v>
      </c>
      <c r="EZ1800" s="158" t="n">
        <v>1900</v>
      </c>
      <c r="FA1800" s="158" t="n">
        <v>1</v>
      </c>
      <c r="FB1800" s="158" t="n">
        <v>1</v>
      </c>
      <c r="FC1800" s="158" t="n">
        <v>1900</v>
      </c>
      <c r="FD1800" s="158" t="n">
        <v>1</v>
      </c>
      <c r="FE1800" s="158" t="n">
        <v>1</v>
      </c>
      <c r="FF1800" s="158" t="n">
        <v>1900</v>
      </c>
      <c r="FG1800" s="158" t="n">
        <v>1</v>
      </c>
      <c r="FH1800" s="158" t="n">
        <v>1</v>
      </c>
      <c r="FI1800" s="158" t="n">
        <v>1900</v>
      </c>
      <c r="FJ1800" s="158" t="n">
        <v>1</v>
      </c>
      <c r="FK1800" s="158" t="n">
        <v>1</v>
      </c>
      <c r="FL1800" s="158" t="n">
        <v>1900</v>
      </c>
      <c r="FM1800" s="158" t="n">
        <v>1</v>
      </c>
      <c r="FN1800" s="158" t="n">
        <v>1</v>
      </c>
      <c r="FO1800" s="158" t="n">
        <v>1900</v>
      </c>
      <c r="FP1800" s="158" t="n">
        <v>1</v>
      </c>
      <c r="FQ1800" s="158" t="n">
        <v>1</v>
      </c>
      <c r="FR1800" s="158" t="n">
        <v>1900</v>
      </c>
      <c r="FS1800" s="158" t="n">
        <v>1</v>
      </c>
      <c r="FT1800" s="158" t="n">
        <v>1</v>
      </c>
      <c r="FU1800" s="158" t="n">
        <v>1900</v>
      </c>
      <c r="FV1800" s="158" t="n">
        <v>1</v>
      </c>
      <c r="FW1800" s="158" t="n">
        <v>1</v>
      </c>
    </row>
    <row r="1801">
      <c r="A1801">
        <f>IF(F1801&gt;1,A1800,IF(AND(I1801&lt;10,paste!A1803&lt;10),RIGHT(H1801,2)&amp;"0"&amp;I1801&amp;"000"&amp;paste!A1803,IF(AND(I1801&lt;10,paste!A1803&gt;=10,paste!A1803&lt;100),RIGHT(H1801,2)&amp;"0"&amp;I1801&amp;"00"&amp;paste!A1803,IF(AND(I1801&lt;10,paste!A1803&gt;=100,paste!A1803&lt;1000),RIGHT(H1801,2)&amp;"0"&amp;I1801&amp;"0"&amp;paste!A1803,IF(AND(I1801&lt;10,paste!A1803&gt;=1000),RIGHT(H1801,2)&amp;"0"&amp;I1801&amp;paste!A1803,IF(AND(I1801&gt;=10,paste!A1803&lt;10),RIGHT(H1801,2)&amp;I1801&amp;"000"&amp;paste!A1803,IF(AND(I1801&gt;=10,paste!A1803&gt;=10,paste!A1803&lt;100),RIGHT(H1801,2)&amp;I1801&amp;"00"&amp;paste!A1803,IF(AND(I1801&gt;=10,paste!A1803&gt;=100,paste!A1803&lt;1000),RIGHT(H1801,2)&amp;I1801&amp;"0"&amp;paste!A1803,RIGHT(H1801,2)&amp;I1801&amp;paste!A1803))))))))</f>
        <v/>
      </c>
      <c r="B1801">
        <f>YEAR(paste!C1803)</f>
        <v/>
      </c>
      <c r="C1801">
        <f>MONTH(paste!C1803)</f>
        <v/>
      </c>
      <c r="D1801">
        <f>DAY(paste!C1803)</f>
        <v/>
      </c>
      <c r="E1801" s="158" t="n">
        <v>0</v>
      </c>
      <c r="F1801">
        <f>IF(AND(L1801=L1800,D1801=D1800),F1800+1,1)</f>
        <v/>
      </c>
      <c r="G1801" s="158" t="n">
        <v>0</v>
      </c>
      <c r="H1801">
        <f>YEAR(paste!C1803)</f>
        <v/>
      </c>
      <c r="I1801">
        <f>MONTH(paste!C1803)</f>
        <v/>
      </c>
      <c r="J1801">
        <f>DAY(paste!C1803)</f>
        <v/>
      </c>
      <c r="K1801">
        <f>A1801</f>
        <v/>
      </c>
      <c r="L1801">
        <f>IF(ISBLANK(VLOOKUP(paste!J1803,'得意先名 (2)'!$B$3:$F$2005,5,FALSE)),paste!P1803,IFERROR(VLOOKUP(paste!J1803,'得意先名 (2)'!$B$3:$F$2005,5,FALSE),"ZZZZZZZZZZZ"))</f>
        <v/>
      </c>
      <c r="M1801">
        <f>IF(L1801="ZZZZZZZZZZZ",paste!J1803&amp;paste!K1803&amp; "  :   "&amp;paste!M1803&amp; "  :   "&amp;paste!P1803,"")</f>
        <v/>
      </c>
      <c r="O1801" s="158" t="n"/>
      <c r="P1801">
        <f>VLOOKUP(L1801,'L_User+EndUser'!$C$2:$K$500,8,FALSE)</f>
        <v/>
      </c>
      <c r="Q1801">
        <f>VLOOKUP(L1801,'L_User+EndUser'!$C$2:$K$500,9,FALSE)</f>
        <v/>
      </c>
      <c r="R1801" s="158" t="n"/>
      <c r="T1801" s="158" t="n"/>
      <c r="V1801" s="158" t="n"/>
      <c r="AB1801">
        <f>paste!J1803</f>
        <v/>
      </c>
      <c r="AC1801">
        <f>L1801</f>
        <v/>
      </c>
      <c r="AO1801">
        <f>YEAR(paste!O1803)</f>
        <v/>
      </c>
      <c r="AP1801">
        <f>MONTH(paste!O1803)</f>
        <v/>
      </c>
      <c r="AQ1801">
        <f>DAY(paste!O1803)</f>
        <v/>
      </c>
      <c r="BD1801">
        <f>IF(paste!L1803="","",paste!L1803)</f>
        <v/>
      </c>
      <c r="BM1801" t="n">
        <v>1</v>
      </c>
      <c r="BN1801">
        <f>VLOOKUP(paste!E1803,L_Product!$A$2:$B$2001,2,FALSE)</f>
        <v/>
      </c>
      <c r="BO1801" s="21" t="n"/>
      <c r="BT1801" t="n">
        <v>2</v>
      </c>
      <c r="BU1801">
        <f>IF($BM$2=1,2,IF($BM$2=18,1))</f>
        <v/>
      </c>
      <c r="BV1801">
        <f>IF($BM$2=1,0,IF($BM$2=18,1))</f>
        <v/>
      </c>
      <c r="BW1801" t="n">
        <v>2</v>
      </c>
      <c r="BX1801" t="n">
        <v>0</v>
      </c>
      <c r="BY1801" t="n">
        <v>3</v>
      </c>
      <c r="BZ1801">
        <f>VLOOKUP(BN1801,L_Product!$B$2:$Z$2001,14,FALSE)</f>
        <v/>
      </c>
      <c r="CA1801">
        <f>paste!H1803</f>
        <v/>
      </c>
      <c r="CB1801">
        <f>BZ1801*CA1801</f>
        <v/>
      </c>
      <c r="CN1801" s="158" t="n">
        <v>1</v>
      </c>
      <c r="CO1801" s="158" t="n">
        <v>1</v>
      </c>
      <c r="CP1801" s="158" t="n">
        <v>1</v>
      </c>
      <c r="CQ1801" s="158" t="n">
        <v>1</v>
      </c>
      <c r="CR1801" s="158" t="n">
        <v>1</v>
      </c>
      <c r="CS1801" s="158" t="n">
        <v>0</v>
      </c>
      <c r="CT1801" s="158" t="n">
        <v>0</v>
      </c>
      <c r="CU1801" s="158" t="n">
        <v>0</v>
      </c>
      <c r="CV1801" s="158" t="n">
        <v>0</v>
      </c>
      <c r="CW1801" s="158" t="n">
        <v>0</v>
      </c>
      <c r="CX1801">
        <f>B1801</f>
        <v/>
      </c>
      <c r="CY1801">
        <f>C1801</f>
        <v/>
      </c>
      <c r="CZ1801">
        <f>D1801</f>
        <v/>
      </c>
      <c r="DA1801" s="158" t="n">
        <v>1900</v>
      </c>
      <c r="DB1801" s="158" t="n">
        <v>1</v>
      </c>
      <c r="DC1801" s="158" t="n">
        <v>1</v>
      </c>
      <c r="DD1801" s="158" t="n">
        <v>1900</v>
      </c>
      <c r="DE1801" s="158" t="n">
        <v>1</v>
      </c>
      <c r="DF1801" s="158" t="n">
        <v>1</v>
      </c>
      <c r="DG1801" s="158" t="n">
        <v>1900</v>
      </c>
      <c r="DH1801" s="158" t="n">
        <v>1</v>
      </c>
      <c r="DI1801" s="158" t="n">
        <v>1</v>
      </c>
      <c r="DJ1801" s="158" t="n">
        <v>1900</v>
      </c>
      <c r="DK1801" s="158" t="n">
        <v>1</v>
      </c>
      <c r="DL1801" s="158" t="n">
        <v>1</v>
      </c>
      <c r="DR1801" s="158" t="n">
        <v>2</v>
      </c>
      <c r="DS1801" s="158" t="n">
        <v>1</v>
      </c>
      <c r="DT1801" s="158" t="n">
        <v>2</v>
      </c>
      <c r="DU1801" s="158" t="n">
        <v>1</v>
      </c>
      <c r="DV1801" s="158" t="n">
        <v>3</v>
      </c>
      <c r="DW1801" s="158" t="n">
        <v>1</v>
      </c>
      <c r="DX1801" s="158" t="n">
        <v>3</v>
      </c>
      <c r="DY1801" s="158" t="n">
        <v>0</v>
      </c>
      <c r="DZ1801" s="158" t="n">
        <v>0</v>
      </c>
      <c r="EA1801" s="158" t="n">
        <v>0</v>
      </c>
      <c r="EB1801" s="158" t="n">
        <v>0</v>
      </c>
      <c r="EC1801" s="158" t="n">
        <v>0</v>
      </c>
      <c r="ED1801" s="158" t="n">
        <v>0</v>
      </c>
      <c r="EE1801" s="158" t="n">
        <v>0</v>
      </c>
      <c r="EF1801" s="158" t="n">
        <v>0</v>
      </c>
      <c r="EG1801" s="158" t="n">
        <v>0</v>
      </c>
      <c r="EH1801" s="158" t="n">
        <v>0</v>
      </c>
      <c r="EI1801" s="158" t="n">
        <v>0</v>
      </c>
      <c r="EJ1801" s="158" t="n">
        <v>0</v>
      </c>
      <c r="EK1801" s="158" t="n">
        <v>0</v>
      </c>
      <c r="EL1801" s="158" t="n">
        <v>0</v>
      </c>
      <c r="EM1801" s="158" t="n">
        <v>0</v>
      </c>
      <c r="EN1801" s="158" t="n">
        <v>0</v>
      </c>
      <c r="EO1801" s="158" t="n">
        <v>0</v>
      </c>
      <c r="EP1801" s="158" t="n">
        <v>0</v>
      </c>
      <c r="EQ1801" s="158" t="n">
        <v>0</v>
      </c>
      <c r="ER1801" s="158" t="n">
        <v>0</v>
      </c>
      <c r="ES1801" s="158" t="n">
        <v>0</v>
      </c>
      <c r="ET1801" s="158" t="n">
        <v>0</v>
      </c>
      <c r="EU1801" s="158" t="n">
        <v>0</v>
      </c>
      <c r="EV1801" s="158" t="n">
        <v>0</v>
      </c>
      <c r="EW1801" s="158" t="n">
        <v>0</v>
      </c>
      <c r="EX1801" s="158" t="n">
        <v>0</v>
      </c>
      <c r="EY1801" s="158" t="n">
        <v>0</v>
      </c>
      <c r="EZ1801" s="158" t="n">
        <v>1900</v>
      </c>
      <c r="FA1801" s="158" t="n">
        <v>1</v>
      </c>
      <c r="FB1801" s="158" t="n">
        <v>1</v>
      </c>
      <c r="FC1801" s="158" t="n">
        <v>1900</v>
      </c>
      <c r="FD1801" s="158" t="n">
        <v>1</v>
      </c>
      <c r="FE1801" s="158" t="n">
        <v>1</v>
      </c>
      <c r="FF1801" s="158" t="n">
        <v>1900</v>
      </c>
      <c r="FG1801" s="158" t="n">
        <v>1</v>
      </c>
      <c r="FH1801" s="158" t="n">
        <v>1</v>
      </c>
      <c r="FI1801" s="158" t="n">
        <v>1900</v>
      </c>
      <c r="FJ1801" s="158" t="n">
        <v>1</v>
      </c>
      <c r="FK1801" s="158" t="n">
        <v>1</v>
      </c>
      <c r="FL1801" s="158" t="n">
        <v>1900</v>
      </c>
      <c r="FM1801" s="158" t="n">
        <v>1</v>
      </c>
      <c r="FN1801" s="158" t="n">
        <v>1</v>
      </c>
      <c r="FO1801" s="158" t="n">
        <v>1900</v>
      </c>
      <c r="FP1801" s="158" t="n">
        <v>1</v>
      </c>
      <c r="FQ1801" s="158" t="n">
        <v>1</v>
      </c>
      <c r="FR1801" s="158" t="n">
        <v>1900</v>
      </c>
      <c r="FS1801" s="158" t="n">
        <v>1</v>
      </c>
      <c r="FT1801" s="158" t="n">
        <v>1</v>
      </c>
      <c r="FU1801" s="158" t="n">
        <v>1900</v>
      </c>
      <c r="FV1801" s="158" t="n">
        <v>1</v>
      </c>
      <c r="FW1801" s="158" t="n">
        <v>1</v>
      </c>
    </row>
    <row r="1802">
      <c r="A1802">
        <f>IF(F1802&gt;1,A1801,IF(AND(I1802&lt;10,paste!A1804&lt;10),RIGHT(H1802,2)&amp;"0"&amp;I1802&amp;"000"&amp;paste!A1804,IF(AND(I1802&lt;10,paste!A1804&gt;=10,paste!A1804&lt;100),RIGHT(H1802,2)&amp;"0"&amp;I1802&amp;"00"&amp;paste!A1804,IF(AND(I1802&lt;10,paste!A1804&gt;=100,paste!A1804&lt;1000),RIGHT(H1802,2)&amp;"0"&amp;I1802&amp;"0"&amp;paste!A1804,IF(AND(I1802&lt;10,paste!A1804&gt;=1000),RIGHT(H1802,2)&amp;"0"&amp;I1802&amp;paste!A1804,IF(AND(I1802&gt;=10,paste!A1804&lt;10),RIGHT(H1802,2)&amp;I1802&amp;"000"&amp;paste!A1804,IF(AND(I1802&gt;=10,paste!A1804&gt;=10,paste!A1804&lt;100),RIGHT(H1802,2)&amp;I1802&amp;"00"&amp;paste!A1804,IF(AND(I1802&gt;=10,paste!A1804&gt;=100,paste!A1804&lt;1000),RIGHT(H1802,2)&amp;I1802&amp;"0"&amp;paste!A1804,RIGHT(H1802,2)&amp;I1802&amp;paste!A1804))))))))</f>
        <v/>
      </c>
      <c r="B1802">
        <f>YEAR(paste!C1804)</f>
        <v/>
      </c>
      <c r="C1802">
        <f>MONTH(paste!C1804)</f>
        <v/>
      </c>
      <c r="D1802">
        <f>DAY(paste!C1804)</f>
        <v/>
      </c>
      <c r="E1802" s="158" t="n">
        <v>0</v>
      </c>
      <c r="F1802">
        <f>IF(AND(L1802=L1801,D1802=D1801),F1801+1,1)</f>
        <v/>
      </c>
      <c r="G1802" s="158" t="n">
        <v>0</v>
      </c>
      <c r="H1802">
        <f>YEAR(paste!C1804)</f>
        <v/>
      </c>
      <c r="I1802">
        <f>MONTH(paste!C1804)</f>
        <v/>
      </c>
      <c r="J1802">
        <f>DAY(paste!C1804)</f>
        <v/>
      </c>
      <c r="K1802">
        <f>A1802</f>
        <v/>
      </c>
      <c r="L1802">
        <f>IF(ISBLANK(VLOOKUP(paste!J1804,'得意先名 (2)'!$B$3:$F$2005,5,FALSE)),paste!P1804,IFERROR(VLOOKUP(paste!J1804,'得意先名 (2)'!$B$3:$F$2005,5,FALSE),"ZZZZZZZZZZZ"))</f>
        <v/>
      </c>
      <c r="M1802">
        <f>IF(L1802="ZZZZZZZZZZZ",paste!J1804&amp;paste!K1804&amp; "  :   "&amp;paste!M1804&amp; "  :   "&amp;paste!P1804,"")</f>
        <v/>
      </c>
      <c r="O1802" s="158" t="n"/>
      <c r="P1802">
        <f>VLOOKUP(L1802,'L_User+EndUser'!$C$2:$K$500,8,FALSE)</f>
        <v/>
      </c>
      <c r="Q1802">
        <f>VLOOKUP(L1802,'L_User+EndUser'!$C$2:$K$500,9,FALSE)</f>
        <v/>
      </c>
      <c r="R1802" s="158" t="n"/>
      <c r="T1802" s="158" t="n"/>
      <c r="V1802" s="158" t="n"/>
      <c r="AB1802">
        <f>paste!J1804</f>
        <v/>
      </c>
      <c r="AC1802">
        <f>L1802</f>
        <v/>
      </c>
      <c r="AO1802">
        <f>YEAR(paste!O1804)</f>
        <v/>
      </c>
      <c r="AP1802">
        <f>MONTH(paste!O1804)</f>
        <v/>
      </c>
      <c r="AQ1802">
        <f>DAY(paste!O1804)</f>
        <v/>
      </c>
      <c r="BD1802">
        <f>IF(paste!L1804="","",paste!L1804)</f>
        <v/>
      </c>
      <c r="BM1802" t="n">
        <v>1</v>
      </c>
      <c r="BN1802">
        <f>VLOOKUP(paste!E1804,L_Product!$A$2:$B$2001,2,FALSE)</f>
        <v/>
      </c>
      <c r="BO1802" s="21" t="n"/>
      <c r="BT1802" t="n">
        <v>2</v>
      </c>
      <c r="BU1802">
        <f>IF($BM$2=1,2,IF($BM$2=18,1))</f>
        <v/>
      </c>
      <c r="BV1802">
        <f>IF($BM$2=1,0,IF($BM$2=18,1))</f>
        <v/>
      </c>
      <c r="BW1802" t="n">
        <v>2</v>
      </c>
      <c r="BX1802" t="n">
        <v>0</v>
      </c>
      <c r="BY1802" t="n">
        <v>3</v>
      </c>
      <c r="BZ1802">
        <f>VLOOKUP(BN1802,L_Product!$B$2:$Z$2001,14,FALSE)</f>
        <v/>
      </c>
      <c r="CA1802">
        <f>paste!H1804</f>
        <v/>
      </c>
      <c r="CB1802">
        <f>BZ1802*CA1802</f>
        <v/>
      </c>
      <c r="CN1802" s="158" t="n">
        <v>1</v>
      </c>
      <c r="CO1802" s="158" t="n">
        <v>1</v>
      </c>
      <c r="CP1802" s="158" t="n">
        <v>1</v>
      </c>
      <c r="CQ1802" s="158" t="n">
        <v>1</v>
      </c>
      <c r="CR1802" s="158" t="n">
        <v>1</v>
      </c>
      <c r="CS1802" s="158" t="n">
        <v>0</v>
      </c>
      <c r="CT1802" s="158" t="n">
        <v>0</v>
      </c>
      <c r="CU1802" s="158" t="n">
        <v>0</v>
      </c>
      <c r="CV1802" s="158" t="n">
        <v>0</v>
      </c>
      <c r="CW1802" s="158" t="n">
        <v>0</v>
      </c>
      <c r="CX1802">
        <f>B1802</f>
        <v/>
      </c>
      <c r="CY1802">
        <f>C1802</f>
        <v/>
      </c>
      <c r="CZ1802">
        <f>D1802</f>
        <v/>
      </c>
      <c r="DA1802" s="158" t="n">
        <v>1900</v>
      </c>
      <c r="DB1802" s="158" t="n">
        <v>1</v>
      </c>
      <c r="DC1802" s="158" t="n">
        <v>1</v>
      </c>
      <c r="DD1802" s="158" t="n">
        <v>1900</v>
      </c>
      <c r="DE1802" s="158" t="n">
        <v>1</v>
      </c>
      <c r="DF1802" s="158" t="n">
        <v>1</v>
      </c>
      <c r="DG1802" s="158" t="n">
        <v>1900</v>
      </c>
      <c r="DH1802" s="158" t="n">
        <v>1</v>
      </c>
      <c r="DI1802" s="158" t="n">
        <v>1</v>
      </c>
      <c r="DJ1802" s="158" t="n">
        <v>1900</v>
      </c>
      <c r="DK1802" s="158" t="n">
        <v>1</v>
      </c>
      <c r="DL1802" s="158" t="n">
        <v>1</v>
      </c>
      <c r="DR1802" s="158" t="n">
        <v>2</v>
      </c>
      <c r="DS1802" s="158" t="n">
        <v>1</v>
      </c>
      <c r="DT1802" s="158" t="n">
        <v>2</v>
      </c>
      <c r="DU1802" s="158" t="n">
        <v>1</v>
      </c>
      <c r="DV1802" s="158" t="n">
        <v>3</v>
      </c>
      <c r="DW1802" s="158" t="n">
        <v>1</v>
      </c>
      <c r="DX1802" s="158" t="n">
        <v>3</v>
      </c>
      <c r="DY1802" s="158" t="n">
        <v>0</v>
      </c>
      <c r="DZ1802" s="158" t="n">
        <v>0</v>
      </c>
      <c r="EA1802" s="158" t="n">
        <v>0</v>
      </c>
      <c r="EB1802" s="158" t="n">
        <v>0</v>
      </c>
      <c r="EC1802" s="158" t="n">
        <v>0</v>
      </c>
      <c r="ED1802" s="158" t="n">
        <v>0</v>
      </c>
      <c r="EE1802" s="158" t="n">
        <v>0</v>
      </c>
      <c r="EF1802" s="158" t="n">
        <v>0</v>
      </c>
      <c r="EG1802" s="158" t="n">
        <v>0</v>
      </c>
      <c r="EH1802" s="158" t="n">
        <v>0</v>
      </c>
      <c r="EI1802" s="158" t="n">
        <v>0</v>
      </c>
      <c r="EJ1802" s="158" t="n">
        <v>0</v>
      </c>
      <c r="EK1802" s="158" t="n">
        <v>0</v>
      </c>
      <c r="EL1802" s="158" t="n">
        <v>0</v>
      </c>
      <c r="EM1802" s="158" t="n">
        <v>0</v>
      </c>
      <c r="EN1802" s="158" t="n">
        <v>0</v>
      </c>
      <c r="EO1802" s="158" t="n">
        <v>0</v>
      </c>
      <c r="EP1802" s="158" t="n">
        <v>0</v>
      </c>
      <c r="EQ1802" s="158" t="n">
        <v>0</v>
      </c>
      <c r="ER1802" s="158" t="n">
        <v>0</v>
      </c>
      <c r="ES1802" s="158" t="n">
        <v>0</v>
      </c>
      <c r="ET1802" s="158" t="n">
        <v>0</v>
      </c>
      <c r="EU1802" s="158" t="n">
        <v>0</v>
      </c>
      <c r="EV1802" s="158" t="n">
        <v>0</v>
      </c>
      <c r="EW1802" s="158" t="n">
        <v>0</v>
      </c>
      <c r="EX1802" s="158" t="n">
        <v>0</v>
      </c>
      <c r="EY1802" s="158" t="n">
        <v>0</v>
      </c>
      <c r="EZ1802" s="158" t="n">
        <v>1900</v>
      </c>
      <c r="FA1802" s="158" t="n">
        <v>1</v>
      </c>
      <c r="FB1802" s="158" t="n">
        <v>1</v>
      </c>
      <c r="FC1802" s="158" t="n">
        <v>1900</v>
      </c>
      <c r="FD1802" s="158" t="n">
        <v>1</v>
      </c>
      <c r="FE1802" s="158" t="n">
        <v>1</v>
      </c>
      <c r="FF1802" s="158" t="n">
        <v>1900</v>
      </c>
      <c r="FG1802" s="158" t="n">
        <v>1</v>
      </c>
      <c r="FH1802" s="158" t="n">
        <v>1</v>
      </c>
      <c r="FI1802" s="158" t="n">
        <v>1900</v>
      </c>
      <c r="FJ1802" s="158" t="n">
        <v>1</v>
      </c>
      <c r="FK1802" s="158" t="n">
        <v>1</v>
      </c>
      <c r="FL1802" s="158" t="n">
        <v>1900</v>
      </c>
      <c r="FM1802" s="158" t="n">
        <v>1</v>
      </c>
      <c r="FN1802" s="158" t="n">
        <v>1</v>
      </c>
      <c r="FO1802" s="158" t="n">
        <v>1900</v>
      </c>
      <c r="FP1802" s="158" t="n">
        <v>1</v>
      </c>
      <c r="FQ1802" s="158" t="n">
        <v>1</v>
      </c>
      <c r="FR1802" s="158" t="n">
        <v>1900</v>
      </c>
      <c r="FS1802" s="158" t="n">
        <v>1</v>
      </c>
      <c r="FT1802" s="158" t="n">
        <v>1</v>
      </c>
      <c r="FU1802" s="158" t="n">
        <v>1900</v>
      </c>
      <c r="FV1802" s="158" t="n">
        <v>1</v>
      </c>
      <c r="FW1802" s="158" t="n">
        <v>1</v>
      </c>
    </row>
    <row r="1803">
      <c r="A1803">
        <f>IF(F1803&gt;1,A1802,IF(AND(I1803&lt;10,paste!A1805&lt;10),RIGHT(H1803,2)&amp;"0"&amp;I1803&amp;"000"&amp;paste!A1805,IF(AND(I1803&lt;10,paste!A1805&gt;=10,paste!A1805&lt;100),RIGHT(H1803,2)&amp;"0"&amp;I1803&amp;"00"&amp;paste!A1805,IF(AND(I1803&lt;10,paste!A1805&gt;=100,paste!A1805&lt;1000),RIGHT(H1803,2)&amp;"0"&amp;I1803&amp;"0"&amp;paste!A1805,IF(AND(I1803&lt;10,paste!A1805&gt;=1000),RIGHT(H1803,2)&amp;"0"&amp;I1803&amp;paste!A1805,IF(AND(I1803&gt;=10,paste!A1805&lt;10),RIGHT(H1803,2)&amp;I1803&amp;"000"&amp;paste!A1805,IF(AND(I1803&gt;=10,paste!A1805&gt;=10,paste!A1805&lt;100),RIGHT(H1803,2)&amp;I1803&amp;"00"&amp;paste!A1805,IF(AND(I1803&gt;=10,paste!A1805&gt;=100,paste!A1805&lt;1000),RIGHT(H1803,2)&amp;I1803&amp;"0"&amp;paste!A1805,RIGHT(H1803,2)&amp;I1803&amp;paste!A1805))))))))</f>
        <v/>
      </c>
      <c r="B1803">
        <f>YEAR(paste!C1805)</f>
        <v/>
      </c>
      <c r="C1803">
        <f>MONTH(paste!C1805)</f>
        <v/>
      </c>
      <c r="D1803">
        <f>DAY(paste!C1805)</f>
        <v/>
      </c>
      <c r="E1803" s="158" t="n">
        <v>0</v>
      </c>
      <c r="F1803">
        <f>IF(AND(L1803=L1802,D1803=D1802),F1802+1,1)</f>
        <v/>
      </c>
      <c r="G1803" s="158" t="n">
        <v>0</v>
      </c>
      <c r="H1803">
        <f>YEAR(paste!C1805)</f>
        <v/>
      </c>
      <c r="I1803">
        <f>MONTH(paste!C1805)</f>
        <v/>
      </c>
      <c r="J1803">
        <f>DAY(paste!C1805)</f>
        <v/>
      </c>
      <c r="K1803">
        <f>A1803</f>
        <v/>
      </c>
      <c r="L1803">
        <f>IF(ISBLANK(VLOOKUP(paste!J1805,'得意先名 (2)'!$B$3:$F$2005,5,FALSE)),paste!P1805,IFERROR(VLOOKUP(paste!J1805,'得意先名 (2)'!$B$3:$F$2005,5,FALSE),"ZZZZZZZZZZZ"))</f>
        <v/>
      </c>
      <c r="M1803">
        <f>IF(L1803="ZZZZZZZZZZZ",paste!J1805&amp;paste!K1805&amp; "  :   "&amp;paste!M1805&amp; "  :   "&amp;paste!P1805,"")</f>
        <v/>
      </c>
      <c r="O1803" s="158" t="n"/>
      <c r="P1803">
        <f>VLOOKUP(L1803,'L_User+EndUser'!$C$2:$K$500,8,FALSE)</f>
        <v/>
      </c>
      <c r="Q1803">
        <f>VLOOKUP(L1803,'L_User+EndUser'!$C$2:$K$500,9,FALSE)</f>
        <v/>
      </c>
      <c r="R1803" s="158" t="n"/>
      <c r="T1803" s="158" t="n"/>
      <c r="V1803" s="158" t="n"/>
      <c r="AB1803">
        <f>paste!J1805</f>
        <v/>
      </c>
      <c r="AC1803">
        <f>L1803</f>
        <v/>
      </c>
      <c r="AO1803">
        <f>YEAR(paste!O1805)</f>
        <v/>
      </c>
      <c r="AP1803">
        <f>MONTH(paste!O1805)</f>
        <v/>
      </c>
      <c r="AQ1803">
        <f>DAY(paste!O1805)</f>
        <v/>
      </c>
      <c r="BD1803">
        <f>IF(paste!L1805="","",paste!L1805)</f>
        <v/>
      </c>
      <c r="BM1803" t="n">
        <v>1</v>
      </c>
      <c r="BN1803">
        <f>VLOOKUP(paste!E1805,L_Product!$A$2:$B$2001,2,FALSE)</f>
        <v/>
      </c>
      <c r="BO1803" s="21" t="n"/>
      <c r="BT1803" t="n">
        <v>2</v>
      </c>
      <c r="BU1803">
        <f>IF($BM$2=1,2,IF($BM$2=18,1))</f>
        <v/>
      </c>
      <c r="BV1803">
        <f>IF($BM$2=1,0,IF($BM$2=18,1))</f>
        <v/>
      </c>
      <c r="BW1803" t="n">
        <v>2</v>
      </c>
      <c r="BX1803" t="n">
        <v>0</v>
      </c>
      <c r="BY1803" t="n">
        <v>3</v>
      </c>
      <c r="BZ1803">
        <f>VLOOKUP(BN1803,L_Product!$B$2:$Z$2001,14,FALSE)</f>
        <v/>
      </c>
      <c r="CA1803">
        <f>paste!H1805</f>
        <v/>
      </c>
      <c r="CB1803">
        <f>BZ1803*CA1803</f>
        <v/>
      </c>
      <c r="CN1803" s="158" t="n">
        <v>1</v>
      </c>
      <c r="CO1803" s="158" t="n">
        <v>1</v>
      </c>
      <c r="CP1803" s="158" t="n">
        <v>1</v>
      </c>
      <c r="CQ1803" s="158" t="n">
        <v>1</v>
      </c>
      <c r="CR1803" s="158" t="n">
        <v>1</v>
      </c>
      <c r="CS1803" s="158" t="n">
        <v>0</v>
      </c>
      <c r="CT1803" s="158" t="n">
        <v>0</v>
      </c>
      <c r="CU1803" s="158" t="n">
        <v>0</v>
      </c>
      <c r="CV1803" s="158" t="n">
        <v>0</v>
      </c>
      <c r="CW1803" s="158" t="n">
        <v>0</v>
      </c>
      <c r="CX1803">
        <f>B1803</f>
        <v/>
      </c>
      <c r="CY1803">
        <f>C1803</f>
        <v/>
      </c>
      <c r="CZ1803">
        <f>D1803</f>
        <v/>
      </c>
      <c r="DA1803" s="158" t="n">
        <v>1900</v>
      </c>
      <c r="DB1803" s="158" t="n">
        <v>1</v>
      </c>
      <c r="DC1803" s="158" t="n">
        <v>1</v>
      </c>
      <c r="DD1803" s="158" t="n">
        <v>1900</v>
      </c>
      <c r="DE1803" s="158" t="n">
        <v>1</v>
      </c>
      <c r="DF1803" s="158" t="n">
        <v>1</v>
      </c>
      <c r="DG1803" s="158" t="n">
        <v>1900</v>
      </c>
      <c r="DH1803" s="158" t="n">
        <v>1</v>
      </c>
      <c r="DI1803" s="158" t="n">
        <v>1</v>
      </c>
      <c r="DJ1803" s="158" t="n">
        <v>1900</v>
      </c>
      <c r="DK1803" s="158" t="n">
        <v>1</v>
      </c>
      <c r="DL1803" s="158" t="n">
        <v>1</v>
      </c>
      <c r="DR1803" s="158" t="n">
        <v>2</v>
      </c>
      <c r="DS1803" s="158" t="n">
        <v>1</v>
      </c>
      <c r="DT1803" s="158" t="n">
        <v>2</v>
      </c>
      <c r="DU1803" s="158" t="n">
        <v>1</v>
      </c>
      <c r="DV1803" s="158" t="n">
        <v>3</v>
      </c>
      <c r="DW1803" s="158" t="n">
        <v>1</v>
      </c>
      <c r="DX1803" s="158" t="n">
        <v>3</v>
      </c>
      <c r="DY1803" s="158" t="n">
        <v>0</v>
      </c>
      <c r="DZ1803" s="158" t="n">
        <v>0</v>
      </c>
      <c r="EA1803" s="158" t="n">
        <v>0</v>
      </c>
      <c r="EB1803" s="158" t="n">
        <v>0</v>
      </c>
      <c r="EC1803" s="158" t="n">
        <v>0</v>
      </c>
      <c r="ED1803" s="158" t="n">
        <v>0</v>
      </c>
      <c r="EE1803" s="158" t="n">
        <v>0</v>
      </c>
      <c r="EF1803" s="158" t="n">
        <v>0</v>
      </c>
      <c r="EG1803" s="158" t="n">
        <v>0</v>
      </c>
      <c r="EH1803" s="158" t="n">
        <v>0</v>
      </c>
      <c r="EI1803" s="158" t="n">
        <v>0</v>
      </c>
      <c r="EJ1803" s="158" t="n">
        <v>0</v>
      </c>
      <c r="EK1803" s="158" t="n">
        <v>0</v>
      </c>
      <c r="EL1803" s="158" t="n">
        <v>0</v>
      </c>
      <c r="EM1803" s="158" t="n">
        <v>0</v>
      </c>
      <c r="EN1803" s="158" t="n">
        <v>0</v>
      </c>
      <c r="EO1803" s="158" t="n">
        <v>0</v>
      </c>
      <c r="EP1803" s="158" t="n">
        <v>0</v>
      </c>
      <c r="EQ1803" s="158" t="n">
        <v>0</v>
      </c>
      <c r="ER1803" s="158" t="n">
        <v>0</v>
      </c>
      <c r="ES1803" s="158" t="n">
        <v>0</v>
      </c>
      <c r="ET1803" s="158" t="n">
        <v>0</v>
      </c>
      <c r="EU1803" s="158" t="n">
        <v>0</v>
      </c>
      <c r="EV1803" s="158" t="n">
        <v>0</v>
      </c>
      <c r="EW1803" s="158" t="n">
        <v>0</v>
      </c>
      <c r="EX1803" s="158" t="n">
        <v>0</v>
      </c>
      <c r="EY1803" s="158" t="n">
        <v>0</v>
      </c>
      <c r="EZ1803" s="158" t="n">
        <v>1900</v>
      </c>
      <c r="FA1803" s="158" t="n">
        <v>1</v>
      </c>
      <c r="FB1803" s="158" t="n">
        <v>1</v>
      </c>
      <c r="FC1803" s="158" t="n">
        <v>1900</v>
      </c>
      <c r="FD1803" s="158" t="n">
        <v>1</v>
      </c>
      <c r="FE1803" s="158" t="n">
        <v>1</v>
      </c>
      <c r="FF1803" s="158" t="n">
        <v>1900</v>
      </c>
      <c r="FG1803" s="158" t="n">
        <v>1</v>
      </c>
      <c r="FH1803" s="158" t="n">
        <v>1</v>
      </c>
      <c r="FI1803" s="158" t="n">
        <v>1900</v>
      </c>
      <c r="FJ1803" s="158" t="n">
        <v>1</v>
      </c>
      <c r="FK1803" s="158" t="n">
        <v>1</v>
      </c>
      <c r="FL1803" s="158" t="n">
        <v>1900</v>
      </c>
      <c r="FM1803" s="158" t="n">
        <v>1</v>
      </c>
      <c r="FN1803" s="158" t="n">
        <v>1</v>
      </c>
      <c r="FO1803" s="158" t="n">
        <v>1900</v>
      </c>
      <c r="FP1803" s="158" t="n">
        <v>1</v>
      </c>
      <c r="FQ1803" s="158" t="n">
        <v>1</v>
      </c>
      <c r="FR1803" s="158" t="n">
        <v>1900</v>
      </c>
      <c r="FS1803" s="158" t="n">
        <v>1</v>
      </c>
      <c r="FT1803" s="158" t="n">
        <v>1</v>
      </c>
      <c r="FU1803" s="158" t="n">
        <v>1900</v>
      </c>
      <c r="FV1803" s="158" t="n">
        <v>1</v>
      </c>
      <c r="FW1803" s="158" t="n">
        <v>1</v>
      </c>
    </row>
    <row r="1804">
      <c r="A1804">
        <f>IF(F1804&gt;1,A1803,IF(AND(I1804&lt;10,paste!A1806&lt;10),RIGHT(H1804,2)&amp;"0"&amp;I1804&amp;"000"&amp;paste!A1806,IF(AND(I1804&lt;10,paste!A1806&gt;=10,paste!A1806&lt;100),RIGHT(H1804,2)&amp;"0"&amp;I1804&amp;"00"&amp;paste!A1806,IF(AND(I1804&lt;10,paste!A1806&gt;=100,paste!A1806&lt;1000),RIGHT(H1804,2)&amp;"0"&amp;I1804&amp;"0"&amp;paste!A1806,IF(AND(I1804&lt;10,paste!A1806&gt;=1000),RIGHT(H1804,2)&amp;"0"&amp;I1804&amp;paste!A1806,IF(AND(I1804&gt;=10,paste!A1806&lt;10),RIGHT(H1804,2)&amp;I1804&amp;"000"&amp;paste!A1806,IF(AND(I1804&gt;=10,paste!A1806&gt;=10,paste!A1806&lt;100),RIGHT(H1804,2)&amp;I1804&amp;"00"&amp;paste!A1806,IF(AND(I1804&gt;=10,paste!A1806&gt;=100,paste!A1806&lt;1000),RIGHT(H1804,2)&amp;I1804&amp;"0"&amp;paste!A1806,RIGHT(H1804,2)&amp;I1804&amp;paste!A1806))))))))</f>
        <v/>
      </c>
      <c r="B1804">
        <f>YEAR(paste!C1806)</f>
        <v/>
      </c>
      <c r="C1804">
        <f>MONTH(paste!C1806)</f>
        <v/>
      </c>
      <c r="D1804">
        <f>DAY(paste!C1806)</f>
        <v/>
      </c>
      <c r="E1804" s="158" t="n">
        <v>0</v>
      </c>
      <c r="F1804">
        <f>IF(AND(L1804=L1803,D1804=D1803),F1803+1,1)</f>
        <v/>
      </c>
      <c r="G1804" s="158" t="n">
        <v>0</v>
      </c>
      <c r="H1804">
        <f>YEAR(paste!C1806)</f>
        <v/>
      </c>
      <c r="I1804">
        <f>MONTH(paste!C1806)</f>
        <v/>
      </c>
      <c r="J1804">
        <f>DAY(paste!C1806)</f>
        <v/>
      </c>
      <c r="K1804">
        <f>A1804</f>
        <v/>
      </c>
      <c r="L1804">
        <f>IF(ISBLANK(VLOOKUP(paste!J1806,'得意先名 (2)'!$B$3:$F$2005,5,FALSE)),paste!P1806,IFERROR(VLOOKUP(paste!J1806,'得意先名 (2)'!$B$3:$F$2005,5,FALSE),"ZZZZZZZZZZZ"))</f>
        <v/>
      </c>
      <c r="M1804">
        <f>IF(L1804="ZZZZZZZZZZZ",paste!J1806&amp;paste!K1806&amp; "  :   "&amp;paste!M1806&amp; "  :   "&amp;paste!P1806,"")</f>
        <v/>
      </c>
      <c r="O1804" s="158" t="n"/>
      <c r="P1804">
        <f>VLOOKUP(L1804,'L_User+EndUser'!$C$2:$K$500,8,FALSE)</f>
        <v/>
      </c>
      <c r="Q1804">
        <f>VLOOKUP(L1804,'L_User+EndUser'!$C$2:$K$500,9,FALSE)</f>
        <v/>
      </c>
      <c r="R1804" s="158" t="n"/>
      <c r="T1804" s="158" t="n"/>
      <c r="V1804" s="158" t="n"/>
      <c r="AB1804">
        <f>paste!J1806</f>
        <v/>
      </c>
      <c r="AC1804">
        <f>L1804</f>
        <v/>
      </c>
      <c r="AO1804">
        <f>YEAR(paste!O1806)</f>
        <v/>
      </c>
      <c r="AP1804">
        <f>MONTH(paste!O1806)</f>
        <v/>
      </c>
      <c r="AQ1804">
        <f>DAY(paste!O1806)</f>
        <v/>
      </c>
      <c r="BD1804">
        <f>IF(paste!L1806="","",paste!L1806)</f>
        <v/>
      </c>
      <c r="BM1804" t="n">
        <v>1</v>
      </c>
      <c r="BN1804">
        <f>VLOOKUP(paste!E1806,L_Product!$A$2:$B$2001,2,FALSE)</f>
        <v/>
      </c>
      <c r="BO1804" s="21" t="n"/>
      <c r="BT1804" t="n">
        <v>2</v>
      </c>
      <c r="BU1804">
        <f>IF($BM$2=1,2,IF($BM$2=18,1))</f>
        <v/>
      </c>
      <c r="BV1804">
        <f>IF($BM$2=1,0,IF($BM$2=18,1))</f>
        <v/>
      </c>
      <c r="BW1804" t="n">
        <v>2</v>
      </c>
      <c r="BX1804" t="n">
        <v>0</v>
      </c>
      <c r="BY1804" t="n">
        <v>3</v>
      </c>
      <c r="BZ1804">
        <f>VLOOKUP(BN1804,L_Product!$B$2:$Z$2001,14,FALSE)</f>
        <v/>
      </c>
      <c r="CA1804">
        <f>paste!H1806</f>
        <v/>
      </c>
      <c r="CB1804">
        <f>BZ1804*CA1804</f>
        <v/>
      </c>
      <c r="CN1804" s="158" t="n">
        <v>1</v>
      </c>
      <c r="CO1804" s="158" t="n">
        <v>1</v>
      </c>
      <c r="CP1804" s="158" t="n">
        <v>1</v>
      </c>
      <c r="CQ1804" s="158" t="n">
        <v>1</v>
      </c>
      <c r="CR1804" s="158" t="n">
        <v>1</v>
      </c>
      <c r="CS1804" s="158" t="n">
        <v>0</v>
      </c>
      <c r="CT1804" s="158" t="n">
        <v>0</v>
      </c>
      <c r="CU1804" s="158" t="n">
        <v>0</v>
      </c>
      <c r="CV1804" s="158" t="n">
        <v>0</v>
      </c>
      <c r="CW1804" s="158" t="n">
        <v>0</v>
      </c>
      <c r="CX1804">
        <f>B1804</f>
        <v/>
      </c>
      <c r="CY1804">
        <f>C1804</f>
        <v/>
      </c>
      <c r="CZ1804">
        <f>D1804</f>
        <v/>
      </c>
      <c r="DA1804" s="158" t="n">
        <v>1900</v>
      </c>
      <c r="DB1804" s="158" t="n">
        <v>1</v>
      </c>
      <c r="DC1804" s="158" t="n">
        <v>1</v>
      </c>
      <c r="DD1804" s="158" t="n">
        <v>1900</v>
      </c>
      <c r="DE1804" s="158" t="n">
        <v>1</v>
      </c>
      <c r="DF1804" s="158" t="n">
        <v>1</v>
      </c>
      <c r="DG1804" s="158" t="n">
        <v>1900</v>
      </c>
      <c r="DH1804" s="158" t="n">
        <v>1</v>
      </c>
      <c r="DI1804" s="158" t="n">
        <v>1</v>
      </c>
      <c r="DJ1804" s="158" t="n">
        <v>1900</v>
      </c>
      <c r="DK1804" s="158" t="n">
        <v>1</v>
      </c>
      <c r="DL1804" s="158" t="n">
        <v>1</v>
      </c>
      <c r="DR1804" s="158" t="n">
        <v>2</v>
      </c>
      <c r="DS1804" s="158" t="n">
        <v>1</v>
      </c>
      <c r="DT1804" s="158" t="n">
        <v>2</v>
      </c>
      <c r="DU1804" s="158" t="n">
        <v>1</v>
      </c>
      <c r="DV1804" s="158" t="n">
        <v>3</v>
      </c>
      <c r="DW1804" s="158" t="n">
        <v>1</v>
      </c>
      <c r="DX1804" s="158" t="n">
        <v>3</v>
      </c>
      <c r="DY1804" s="158" t="n">
        <v>0</v>
      </c>
      <c r="DZ1804" s="158" t="n">
        <v>0</v>
      </c>
      <c r="EA1804" s="158" t="n">
        <v>0</v>
      </c>
      <c r="EB1804" s="158" t="n">
        <v>0</v>
      </c>
      <c r="EC1804" s="158" t="n">
        <v>0</v>
      </c>
      <c r="ED1804" s="158" t="n">
        <v>0</v>
      </c>
      <c r="EE1804" s="158" t="n">
        <v>0</v>
      </c>
      <c r="EF1804" s="158" t="n">
        <v>0</v>
      </c>
      <c r="EG1804" s="158" t="n">
        <v>0</v>
      </c>
      <c r="EH1804" s="158" t="n">
        <v>0</v>
      </c>
      <c r="EI1804" s="158" t="n">
        <v>0</v>
      </c>
      <c r="EJ1804" s="158" t="n">
        <v>0</v>
      </c>
      <c r="EK1804" s="158" t="n">
        <v>0</v>
      </c>
      <c r="EL1804" s="158" t="n">
        <v>0</v>
      </c>
      <c r="EM1804" s="158" t="n">
        <v>0</v>
      </c>
      <c r="EN1804" s="158" t="n">
        <v>0</v>
      </c>
      <c r="EO1804" s="158" t="n">
        <v>0</v>
      </c>
      <c r="EP1804" s="158" t="n">
        <v>0</v>
      </c>
      <c r="EQ1804" s="158" t="n">
        <v>0</v>
      </c>
      <c r="ER1804" s="158" t="n">
        <v>0</v>
      </c>
      <c r="ES1804" s="158" t="n">
        <v>0</v>
      </c>
      <c r="ET1804" s="158" t="n">
        <v>0</v>
      </c>
      <c r="EU1804" s="158" t="n">
        <v>0</v>
      </c>
      <c r="EV1804" s="158" t="n">
        <v>0</v>
      </c>
      <c r="EW1804" s="158" t="n">
        <v>0</v>
      </c>
      <c r="EX1804" s="158" t="n">
        <v>0</v>
      </c>
      <c r="EY1804" s="158" t="n">
        <v>0</v>
      </c>
      <c r="EZ1804" s="158" t="n">
        <v>1900</v>
      </c>
      <c r="FA1804" s="158" t="n">
        <v>1</v>
      </c>
      <c r="FB1804" s="158" t="n">
        <v>1</v>
      </c>
      <c r="FC1804" s="158" t="n">
        <v>1900</v>
      </c>
      <c r="FD1804" s="158" t="n">
        <v>1</v>
      </c>
      <c r="FE1804" s="158" t="n">
        <v>1</v>
      </c>
      <c r="FF1804" s="158" t="n">
        <v>1900</v>
      </c>
      <c r="FG1804" s="158" t="n">
        <v>1</v>
      </c>
      <c r="FH1804" s="158" t="n">
        <v>1</v>
      </c>
      <c r="FI1804" s="158" t="n">
        <v>1900</v>
      </c>
      <c r="FJ1804" s="158" t="n">
        <v>1</v>
      </c>
      <c r="FK1804" s="158" t="n">
        <v>1</v>
      </c>
      <c r="FL1804" s="158" t="n">
        <v>1900</v>
      </c>
      <c r="FM1804" s="158" t="n">
        <v>1</v>
      </c>
      <c r="FN1804" s="158" t="n">
        <v>1</v>
      </c>
      <c r="FO1804" s="158" t="n">
        <v>1900</v>
      </c>
      <c r="FP1804" s="158" t="n">
        <v>1</v>
      </c>
      <c r="FQ1804" s="158" t="n">
        <v>1</v>
      </c>
      <c r="FR1804" s="158" t="n">
        <v>1900</v>
      </c>
      <c r="FS1804" s="158" t="n">
        <v>1</v>
      </c>
      <c r="FT1804" s="158" t="n">
        <v>1</v>
      </c>
      <c r="FU1804" s="158" t="n">
        <v>1900</v>
      </c>
      <c r="FV1804" s="158" t="n">
        <v>1</v>
      </c>
      <c r="FW1804" s="158" t="n">
        <v>1</v>
      </c>
    </row>
    <row r="1805">
      <c r="A1805">
        <f>IF(F1805&gt;1,A1804,IF(AND(I1805&lt;10,paste!A1807&lt;10),RIGHT(H1805,2)&amp;"0"&amp;I1805&amp;"000"&amp;paste!A1807,IF(AND(I1805&lt;10,paste!A1807&gt;=10,paste!A1807&lt;100),RIGHT(H1805,2)&amp;"0"&amp;I1805&amp;"00"&amp;paste!A1807,IF(AND(I1805&lt;10,paste!A1807&gt;=100,paste!A1807&lt;1000),RIGHT(H1805,2)&amp;"0"&amp;I1805&amp;"0"&amp;paste!A1807,IF(AND(I1805&lt;10,paste!A1807&gt;=1000),RIGHT(H1805,2)&amp;"0"&amp;I1805&amp;paste!A1807,IF(AND(I1805&gt;=10,paste!A1807&lt;10),RIGHT(H1805,2)&amp;I1805&amp;"000"&amp;paste!A1807,IF(AND(I1805&gt;=10,paste!A1807&gt;=10,paste!A1807&lt;100),RIGHT(H1805,2)&amp;I1805&amp;"00"&amp;paste!A1807,IF(AND(I1805&gt;=10,paste!A1807&gt;=100,paste!A1807&lt;1000),RIGHT(H1805,2)&amp;I1805&amp;"0"&amp;paste!A1807,RIGHT(H1805,2)&amp;I1805&amp;paste!A1807))))))))</f>
        <v/>
      </c>
      <c r="B1805">
        <f>YEAR(paste!C1807)</f>
        <v/>
      </c>
      <c r="C1805">
        <f>MONTH(paste!C1807)</f>
        <v/>
      </c>
      <c r="D1805">
        <f>DAY(paste!C1807)</f>
        <v/>
      </c>
      <c r="E1805" s="158" t="n">
        <v>0</v>
      </c>
      <c r="F1805">
        <f>IF(AND(L1805=L1804,D1805=D1804),F1804+1,1)</f>
        <v/>
      </c>
      <c r="G1805" s="158" t="n">
        <v>0</v>
      </c>
      <c r="H1805">
        <f>YEAR(paste!C1807)</f>
        <v/>
      </c>
      <c r="I1805">
        <f>MONTH(paste!C1807)</f>
        <v/>
      </c>
      <c r="J1805">
        <f>DAY(paste!C1807)</f>
        <v/>
      </c>
      <c r="K1805">
        <f>A1805</f>
        <v/>
      </c>
      <c r="L1805">
        <f>IF(ISBLANK(VLOOKUP(paste!J1807,'得意先名 (2)'!$B$3:$F$2005,5,FALSE)),paste!P1807,IFERROR(VLOOKUP(paste!J1807,'得意先名 (2)'!$B$3:$F$2005,5,FALSE),"ZZZZZZZZZZZ"))</f>
        <v/>
      </c>
      <c r="M1805">
        <f>IF(L1805="ZZZZZZZZZZZ",paste!J1807&amp;paste!K1807&amp; "  :   "&amp;paste!M1807&amp; "  :   "&amp;paste!P1807,"")</f>
        <v/>
      </c>
      <c r="O1805" s="158" t="n"/>
      <c r="P1805">
        <f>VLOOKUP(L1805,'L_User+EndUser'!$C$2:$K$500,8,FALSE)</f>
        <v/>
      </c>
      <c r="Q1805">
        <f>VLOOKUP(L1805,'L_User+EndUser'!$C$2:$K$500,9,FALSE)</f>
        <v/>
      </c>
      <c r="R1805" s="158" t="n"/>
      <c r="T1805" s="158" t="n"/>
      <c r="V1805" s="158" t="n"/>
      <c r="AB1805">
        <f>paste!J1807</f>
        <v/>
      </c>
      <c r="AC1805">
        <f>L1805</f>
        <v/>
      </c>
      <c r="AO1805">
        <f>YEAR(paste!O1807)</f>
        <v/>
      </c>
      <c r="AP1805">
        <f>MONTH(paste!O1807)</f>
        <v/>
      </c>
      <c r="AQ1805">
        <f>DAY(paste!O1807)</f>
        <v/>
      </c>
      <c r="BD1805">
        <f>IF(paste!L1807="","",paste!L1807)</f>
        <v/>
      </c>
      <c r="BM1805" t="n">
        <v>1</v>
      </c>
      <c r="BN1805">
        <f>VLOOKUP(paste!E1807,L_Product!$A$2:$B$2001,2,FALSE)</f>
        <v/>
      </c>
      <c r="BO1805" s="21" t="n"/>
      <c r="BT1805" t="n">
        <v>2</v>
      </c>
      <c r="BU1805">
        <f>IF($BM$2=1,2,IF($BM$2=18,1))</f>
        <v/>
      </c>
      <c r="BV1805">
        <f>IF($BM$2=1,0,IF($BM$2=18,1))</f>
        <v/>
      </c>
      <c r="BW1805" t="n">
        <v>2</v>
      </c>
      <c r="BX1805" t="n">
        <v>0</v>
      </c>
      <c r="BY1805" t="n">
        <v>3</v>
      </c>
      <c r="BZ1805">
        <f>VLOOKUP(BN1805,L_Product!$B$2:$Z$2001,14,FALSE)</f>
        <v/>
      </c>
      <c r="CA1805">
        <f>paste!H1807</f>
        <v/>
      </c>
      <c r="CB1805">
        <f>BZ1805*CA1805</f>
        <v/>
      </c>
      <c r="CN1805" s="158" t="n">
        <v>1</v>
      </c>
      <c r="CO1805" s="158" t="n">
        <v>1</v>
      </c>
      <c r="CP1805" s="158" t="n">
        <v>1</v>
      </c>
      <c r="CQ1805" s="158" t="n">
        <v>1</v>
      </c>
      <c r="CR1805" s="158" t="n">
        <v>1</v>
      </c>
      <c r="CS1805" s="158" t="n">
        <v>0</v>
      </c>
      <c r="CT1805" s="158" t="n">
        <v>0</v>
      </c>
      <c r="CU1805" s="158" t="n">
        <v>0</v>
      </c>
      <c r="CV1805" s="158" t="n">
        <v>0</v>
      </c>
      <c r="CW1805" s="158" t="n">
        <v>0</v>
      </c>
      <c r="CX1805">
        <f>B1805</f>
        <v/>
      </c>
      <c r="CY1805">
        <f>C1805</f>
        <v/>
      </c>
      <c r="CZ1805">
        <f>D1805</f>
        <v/>
      </c>
      <c r="DA1805" s="158" t="n">
        <v>1900</v>
      </c>
      <c r="DB1805" s="158" t="n">
        <v>1</v>
      </c>
      <c r="DC1805" s="158" t="n">
        <v>1</v>
      </c>
      <c r="DD1805" s="158" t="n">
        <v>1900</v>
      </c>
      <c r="DE1805" s="158" t="n">
        <v>1</v>
      </c>
      <c r="DF1805" s="158" t="n">
        <v>1</v>
      </c>
      <c r="DG1805" s="158" t="n">
        <v>1900</v>
      </c>
      <c r="DH1805" s="158" t="n">
        <v>1</v>
      </c>
      <c r="DI1805" s="158" t="n">
        <v>1</v>
      </c>
      <c r="DJ1805" s="158" t="n">
        <v>1900</v>
      </c>
      <c r="DK1805" s="158" t="n">
        <v>1</v>
      </c>
      <c r="DL1805" s="158" t="n">
        <v>1</v>
      </c>
      <c r="DR1805" s="158" t="n">
        <v>2</v>
      </c>
      <c r="DS1805" s="158" t="n">
        <v>1</v>
      </c>
      <c r="DT1805" s="158" t="n">
        <v>2</v>
      </c>
      <c r="DU1805" s="158" t="n">
        <v>1</v>
      </c>
      <c r="DV1805" s="158" t="n">
        <v>3</v>
      </c>
      <c r="DW1805" s="158" t="n">
        <v>1</v>
      </c>
      <c r="DX1805" s="158" t="n">
        <v>3</v>
      </c>
      <c r="DY1805" s="158" t="n">
        <v>0</v>
      </c>
      <c r="DZ1805" s="158" t="n">
        <v>0</v>
      </c>
      <c r="EA1805" s="158" t="n">
        <v>0</v>
      </c>
      <c r="EB1805" s="158" t="n">
        <v>0</v>
      </c>
      <c r="EC1805" s="158" t="n">
        <v>0</v>
      </c>
      <c r="ED1805" s="158" t="n">
        <v>0</v>
      </c>
      <c r="EE1805" s="158" t="n">
        <v>0</v>
      </c>
      <c r="EF1805" s="158" t="n">
        <v>0</v>
      </c>
      <c r="EG1805" s="158" t="n">
        <v>0</v>
      </c>
      <c r="EH1805" s="158" t="n">
        <v>0</v>
      </c>
      <c r="EI1805" s="158" t="n">
        <v>0</v>
      </c>
      <c r="EJ1805" s="158" t="n">
        <v>0</v>
      </c>
      <c r="EK1805" s="158" t="n">
        <v>0</v>
      </c>
      <c r="EL1805" s="158" t="n">
        <v>0</v>
      </c>
      <c r="EM1805" s="158" t="n">
        <v>0</v>
      </c>
      <c r="EN1805" s="158" t="n">
        <v>0</v>
      </c>
      <c r="EO1805" s="158" t="n">
        <v>0</v>
      </c>
      <c r="EP1805" s="158" t="n">
        <v>0</v>
      </c>
      <c r="EQ1805" s="158" t="n">
        <v>0</v>
      </c>
      <c r="ER1805" s="158" t="n">
        <v>0</v>
      </c>
      <c r="ES1805" s="158" t="n">
        <v>0</v>
      </c>
      <c r="ET1805" s="158" t="n">
        <v>0</v>
      </c>
      <c r="EU1805" s="158" t="n">
        <v>0</v>
      </c>
      <c r="EV1805" s="158" t="n">
        <v>0</v>
      </c>
      <c r="EW1805" s="158" t="n">
        <v>0</v>
      </c>
      <c r="EX1805" s="158" t="n">
        <v>0</v>
      </c>
      <c r="EY1805" s="158" t="n">
        <v>0</v>
      </c>
      <c r="EZ1805" s="158" t="n">
        <v>1900</v>
      </c>
      <c r="FA1805" s="158" t="n">
        <v>1</v>
      </c>
      <c r="FB1805" s="158" t="n">
        <v>1</v>
      </c>
      <c r="FC1805" s="158" t="n">
        <v>1900</v>
      </c>
      <c r="FD1805" s="158" t="n">
        <v>1</v>
      </c>
      <c r="FE1805" s="158" t="n">
        <v>1</v>
      </c>
      <c r="FF1805" s="158" t="n">
        <v>1900</v>
      </c>
      <c r="FG1805" s="158" t="n">
        <v>1</v>
      </c>
      <c r="FH1805" s="158" t="n">
        <v>1</v>
      </c>
      <c r="FI1805" s="158" t="n">
        <v>1900</v>
      </c>
      <c r="FJ1805" s="158" t="n">
        <v>1</v>
      </c>
      <c r="FK1805" s="158" t="n">
        <v>1</v>
      </c>
      <c r="FL1805" s="158" t="n">
        <v>1900</v>
      </c>
      <c r="FM1805" s="158" t="n">
        <v>1</v>
      </c>
      <c r="FN1805" s="158" t="n">
        <v>1</v>
      </c>
      <c r="FO1805" s="158" t="n">
        <v>1900</v>
      </c>
      <c r="FP1805" s="158" t="n">
        <v>1</v>
      </c>
      <c r="FQ1805" s="158" t="n">
        <v>1</v>
      </c>
      <c r="FR1805" s="158" t="n">
        <v>1900</v>
      </c>
      <c r="FS1805" s="158" t="n">
        <v>1</v>
      </c>
      <c r="FT1805" s="158" t="n">
        <v>1</v>
      </c>
      <c r="FU1805" s="158" t="n">
        <v>1900</v>
      </c>
      <c r="FV1805" s="158" t="n">
        <v>1</v>
      </c>
      <c r="FW1805" s="158" t="n">
        <v>1</v>
      </c>
    </row>
    <row r="1806">
      <c r="A1806">
        <f>IF(F1806&gt;1,A1805,IF(AND(I1806&lt;10,paste!A1808&lt;10),RIGHT(H1806,2)&amp;"0"&amp;I1806&amp;"000"&amp;paste!A1808,IF(AND(I1806&lt;10,paste!A1808&gt;=10,paste!A1808&lt;100),RIGHT(H1806,2)&amp;"0"&amp;I1806&amp;"00"&amp;paste!A1808,IF(AND(I1806&lt;10,paste!A1808&gt;=100,paste!A1808&lt;1000),RIGHT(H1806,2)&amp;"0"&amp;I1806&amp;"0"&amp;paste!A1808,IF(AND(I1806&lt;10,paste!A1808&gt;=1000),RIGHT(H1806,2)&amp;"0"&amp;I1806&amp;paste!A1808,IF(AND(I1806&gt;=10,paste!A1808&lt;10),RIGHT(H1806,2)&amp;I1806&amp;"000"&amp;paste!A1808,IF(AND(I1806&gt;=10,paste!A1808&gt;=10,paste!A1808&lt;100),RIGHT(H1806,2)&amp;I1806&amp;"00"&amp;paste!A1808,IF(AND(I1806&gt;=10,paste!A1808&gt;=100,paste!A1808&lt;1000),RIGHT(H1806,2)&amp;I1806&amp;"0"&amp;paste!A1808,RIGHT(H1806,2)&amp;I1806&amp;paste!A1808))))))))</f>
        <v/>
      </c>
      <c r="B1806">
        <f>YEAR(paste!C1808)</f>
        <v/>
      </c>
      <c r="C1806">
        <f>MONTH(paste!C1808)</f>
        <v/>
      </c>
      <c r="D1806">
        <f>DAY(paste!C1808)</f>
        <v/>
      </c>
      <c r="E1806" s="158" t="n">
        <v>0</v>
      </c>
      <c r="F1806">
        <f>IF(AND(L1806=L1805,D1806=D1805),F1805+1,1)</f>
        <v/>
      </c>
      <c r="G1806" s="158" t="n">
        <v>0</v>
      </c>
      <c r="H1806">
        <f>YEAR(paste!C1808)</f>
        <v/>
      </c>
      <c r="I1806">
        <f>MONTH(paste!C1808)</f>
        <v/>
      </c>
      <c r="J1806">
        <f>DAY(paste!C1808)</f>
        <v/>
      </c>
      <c r="K1806">
        <f>A1806</f>
        <v/>
      </c>
      <c r="L1806">
        <f>IF(ISBLANK(VLOOKUP(paste!J1808,'得意先名 (2)'!$B$3:$F$2005,5,FALSE)),paste!P1808,IFERROR(VLOOKUP(paste!J1808,'得意先名 (2)'!$B$3:$F$2005,5,FALSE),"ZZZZZZZZZZZ"))</f>
        <v/>
      </c>
      <c r="M1806">
        <f>IF(L1806="ZZZZZZZZZZZ",paste!J1808&amp;paste!K1808&amp; "  :   "&amp;paste!M1808&amp; "  :   "&amp;paste!P1808,"")</f>
        <v/>
      </c>
      <c r="O1806" s="158" t="n"/>
      <c r="P1806">
        <f>VLOOKUP(L1806,'L_User+EndUser'!$C$2:$K$500,8,FALSE)</f>
        <v/>
      </c>
      <c r="Q1806">
        <f>VLOOKUP(L1806,'L_User+EndUser'!$C$2:$K$500,9,FALSE)</f>
        <v/>
      </c>
      <c r="R1806" s="158" t="n"/>
      <c r="T1806" s="158" t="n"/>
      <c r="V1806" s="158" t="n"/>
      <c r="AB1806">
        <f>paste!J1808</f>
        <v/>
      </c>
      <c r="AC1806">
        <f>L1806</f>
        <v/>
      </c>
      <c r="AO1806">
        <f>YEAR(paste!O1808)</f>
        <v/>
      </c>
      <c r="AP1806">
        <f>MONTH(paste!O1808)</f>
        <v/>
      </c>
      <c r="AQ1806">
        <f>DAY(paste!O1808)</f>
        <v/>
      </c>
      <c r="BD1806">
        <f>IF(paste!L1808="","",paste!L1808)</f>
        <v/>
      </c>
      <c r="BM1806" t="n">
        <v>1</v>
      </c>
      <c r="BN1806">
        <f>VLOOKUP(paste!E1808,L_Product!$A$2:$B$2001,2,FALSE)</f>
        <v/>
      </c>
      <c r="BO1806" s="21" t="n"/>
      <c r="BT1806" t="n">
        <v>2</v>
      </c>
      <c r="BU1806">
        <f>IF($BM$2=1,2,IF($BM$2=18,1))</f>
        <v/>
      </c>
      <c r="BV1806">
        <f>IF($BM$2=1,0,IF($BM$2=18,1))</f>
        <v/>
      </c>
      <c r="BW1806" t="n">
        <v>2</v>
      </c>
      <c r="BX1806" t="n">
        <v>0</v>
      </c>
      <c r="BY1806" t="n">
        <v>3</v>
      </c>
      <c r="BZ1806">
        <f>VLOOKUP(BN1806,L_Product!$B$2:$Z$2001,14,FALSE)</f>
        <v/>
      </c>
      <c r="CA1806">
        <f>paste!H1808</f>
        <v/>
      </c>
      <c r="CB1806">
        <f>BZ1806*CA1806</f>
        <v/>
      </c>
      <c r="CN1806" s="158" t="n">
        <v>1</v>
      </c>
      <c r="CO1806" s="158" t="n">
        <v>1</v>
      </c>
      <c r="CP1806" s="158" t="n">
        <v>1</v>
      </c>
      <c r="CQ1806" s="158" t="n">
        <v>1</v>
      </c>
      <c r="CR1806" s="158" t="n">
        <v>1</v>
      </c>
      <c r="CS1806" s="158" t="n">
        <v>0</v>
      </c>
      <c r="CT1806" s="158" t="n">
        <v>0</v>
      </c>
      <c r="CU1806" s="158" t="n">
        <v>0</v>
      </c>
      <c r="CV1806" s="158" t="n">
        <v>0</v>
      </c>
      <c r="CW1806" s="158" t="n">
        <v>0</v>
      </c>
      <c r="CX1806">
        <f>B1806</f>
        <v/>
      </c>
      <c r="CY1806">
        <f>C1806</f>
        <v/>
      </c>
      <c r="CZ1806">
        <f>D1806</f>
        <v/>
      </c>
      <c r="DA1806" s="158" t="n">
        <v>1900</v>
      </c>
      <c r="DB1806" s="158" t="n">
        <v>1</v>
      </c>
      <c r="DC1806" s="158" t="n">
        <v>1</v>
      </c>
      <c r="DD1806" s="158" t="n">
        <v>1900</v>
      </c>
      <c r="DE1806" s="158" t="n">
        <v>1</v>
      </c>
      <c r="DF1806" s="158" t="n">
        <v>1</v>
      </c>
      <c r="DG1806" s="158" t="n">
        <v>1900</v>
      </c>
      <c r="DH1806" s="158" t="n">
        <v>1</v>
      </c>
      <c r="DI1806" s="158" t="n">
        <v>1</v>
      </c>
      <c r="DJ1806" s="158" t="n">
        <v>1900</v>
      </c>
      <c r="DK1806" s="158" t="n">
        <v>1</v>
      </c>
      <c r="DL1806" s="158" t="n">
        <v>1</v>
      </c>
      <c r="DR1806" s="158" t="n">
        <v>2</v>
      </c>
      <c r="DS1806" s="158" t="n">
        <v>1</v>
      </c>
      <c r="DT1806" s="158" t="n">
        <v>2</v>
      </c>
      <c r="DU1806" s="158" t="n">
        <v>1</v>
      </c>
      <c r="DV1806" s="158" t="n">
        <v>3</v>
      </c>
      <c r="DW1806" s="158" t="n">
        <v>1</v>
      </c>
      <c r="DX1806" s="158" t="n">
        <v>3</v>
      </c>
      <c r="DY1806" s="158" t="n">
        <v>0</v>
      </c>
      <c r="DZ1806" s="158" t="n">
        <v>0</v>
      </c>
      <c r="EA1806" s="158" t="n">
        <v>0</v>
      </c>
      <c r="EB1806" s="158" t="n">
        <v>0</v>
      </c>
      <c r="EC1806" s="158" t="n">
        <v>0</v>
      </c>
      <c r="ED1806" s="158" t="n">
        <v>0</v>
      </c>
      <c r="EE1806" s="158" t="n">
        <v>0</v>
      </c>
      <c r="EF1806" s="158" t="n">
        <v>0</v>
      </c>
      <c r="EG1806" s="158" t="n">
        <v>0</v>
      </c>
      <c r="EH1806" s="158" t="n">
        <v>0</v>
      </c>
      <c r="EI1806" s="158" t="n">
        <v>0</v>
      </c>
      <c r="EJ1806" s="158" t="n">
        <v>0</v>
      </c>
      <c r="EK1806" s="158" t="n">
        <v>0</v>
      </c>
      <c r="EL1806" s="158" t="n">
        <v>0</v>
      </c>
      <c r="EM1806" s="158" t="n">
        <v>0</v>
      </c>
      <c r="EN1806" s="158" t="n">
        <v>0</v>
      </c>
      <c r="EO1806" s="158" t="n">
        <v>0</v>
      </c>
      <c r="EP1806" s="158" t="n">
        <v>0</v>
      </c>
      <c r="EQ1806" s="158" t="n">
        <v>0</v>
      </c>
      <c r="ER1806" s="158" t="n">
        <v>0</v>
      </c>
      <c r="ES1806" s="158" t="n">
        <v>0</v>
      </c>
      <c r="ET1806" s="158" t="n">
        <v>0</v>
      </c>
      <c r="EU1806" s="158" t="n">
        <v>0</v>
      </c>
      <c r="EV1806" s="158" t="n">
        <v>0</v>
      </c>
      <c r="EW1806" s="158" t="n">
        <v>0</v>
      </c>
      <c r="EX1806" s="158" t="n">
        <v>0</v>
      </c>
      <c r="EY1806" s="158" t="n">
        <v>0</v>
      </c>
      <c r="EZ1806" s="158" t="n">
        <v>1900</v>
      </c>
      <c r="FA1806" s="158" t="n">
        <v>1</v>
      </c>
      <c r="FB1806" s="158" t="n">
        <v>1</v>
      </c>
      <c r="FC1806" s="158" t="n">
        <v>1900</v>
      </c>
      <c r="FD1806" s="158" t="n">
        <v>1</v>
      </c>
      <c r="FE1806" s="158" t="n">
        <v>1</v>
      </c>
      <c r="FF1806" s="158" t="n">
        <v>1900</v>
      </c>
      <c r="FG1806" s="158" t="n">
        <v>1</v>
      </c>
      <c r="FH1806" s="158" t="n">
        <v>1</v>
      </c>
      <c r="FI1806" s="158" t="n">
        <v>1900</v>
      </c>
      <c r="FJ1806" s="158" t="n">
        <v>1</v>
      </c>
      <c r="FK1806" s="158" t="n">
        <v>1</v>
      </c>
      <c r="FL1806" s="158" t="n">
        <v>1900</v>
      </c>
      <c r="FM1806" s="158" t="n">
        <v>1</v>
      </c>
      <c r="FN1806" s="158" t="n">
        <v>1</v>
      </c>
      <c r="FO1806" s="158" t="n">
        <v>1900</v>
      </c>
      <c r="FP1806" s="158" t="n">
        <v>1</v>
      </c>
      <c r="FQ1806" s="158" t="n">
        <v>1</v>
      </c>
      <c r="FR1806" s="158" t="n">
        <v>1900</v>
      </c>
      <c r="FS1806" s="158" t="n">
        <v>1</v>
      </c>
      <c r="FT1806" s="158" t="n">
        <v>1</v>
      </c>
      <c r="FU1806" s="158" t="n">
        <v>1900</v>
      </c>
      <c r="FV1806" s="158" t="n">
        <v>1</v>
      </c>
      <c r="FW1806" s="158" t="n">
        <v>1</v>
      </c>
    </row>
    <row r="1807">
      <c r="A1807">
        <f>IF(F1807&gt;1,A1806,IF(AND(I1807&lt;10,paste!A1809&lt;10),RIGHT(H1807,2)&amp;"0"&amp;I1807&amp;"000"&amp;paste!A1809,IF(AND(I1807&lt;10,paste!A1809&gt;=10,paste!A1809&lt;100),RIGHT(H1807,2)&amp;"0"&amp;I1807&amp;"00"&amp;paste!A1809,IF(AND(I1807&lt;10,paste!A1809&gt;=100,paste!A1809&lt;1000),RIGHT(H1807,2)&amp;"0"&amp;I1807&amp;"0"&amp;paste!A1809,IF(AND(I1807&lt;10,paste!A1809&gt;=1000),RIGHT(H1807,2)&amp;"0"&amp;I1807&amp;paste!A1809,IF(AND(I1807&gt;=10,paste!A1809&lt;10),RIGHT(H1807,2)&amp;I1807&amp;"000"&amp;paste!A1809,IF(AND(I1807&gt;=10,paste!A1809&gt;=10,paste!A1809&lt;100),RIGHT(H1807,2)&amp;I1807&amp;"00"&amp;paste!A1809,IF(AND(I1807&gt;=10,paste!A1809&gt;=100,paste!A1809&lt;1000),RIGHT(H1807,2)&amp;I1807&amp;"0"&amp;paste!A1809,RIGHT(H1807,2)&amp;I1807&amp;paste!A1809))))))))</f>
        <v/>
      </c>
      <c r="B1807">
        <f>YEAR(paste!C1809)</f>
        <v/>
      </c>
      <c r="C1807">
        <f>MONTH(paste!C1809)</f>
        <v/>
      </c>
      <c r="D1807">
        <f>DAY(paste!C1809)</f>
        <v/>
      </c>
      <c r="E1807" s="158" t="n">
        <v>0</v>
      </c>
      <c r="F1807">
        <f>IF(AND(L1807=L1806,D1807=D1806),F1806+1,1)</f>
        <v/>
      </c>
      <c r="G1807" s="158" t="n">
        <v>0</v>
      </c>
      <c r="H1807">
        <f>YEAR(paste!C1809)</f>
        <v/>
      </c>
      <c r="I1807">
        <f>MONTH(paste!C1809)</f>
        <v/>
      </c>
      <c r="J1807">
        <f>DAY(paste!C1809)</f>
        <v/>
      </c>
      <c r="K1807">
        <f>A1807</f>
        <v/>
      </c>
      <c r="L1807">
        <f>IF(ISBLANK(VLOOKUP(paste!J1809,'得意先名 (2)'!$B$3:$F$2005,5,FALSE)),paste!P1809,IFERROR(VLOOKUP(paste!J1809,'得意先名 (2)'!$B$3:$F$2005,5,FALSE),"ZZZZZZZZZZZ"))</f>
        <v/>
      </c>
      <c r="M1807">
        <f>IF(L1807="ZZZZZZZZZZZ",paste!J1809&amp;paste!K1809&amp; "  :   "&amp;paste!M1809&amp; "  :   "&amp;paste!P1809,"")</f>
        <v/>
      </c>
      <c r="O1807" s="158" t="n"/>
      <c r="P1807">
        <f>VLOOKUP(L1807,'L_User+EndUser'!$C$2:$K$500,8,FALSE)</f>
        <v/>
      </c>
      <c r="Q1807">
        <f>VLOOKUP(L1807,'L_User+EndUser'!$C$2:$K$500,9,FALSE)</f>
        <v/>
      </c>
      <c r="R1807" s="158" t="n"/>
      <c r="T1807" s="158" t="n"/>
      <c r="V1807" s="158" t="n"/>
      <c r="AB1807">
        <f>paste!J1809</f>
        <v/>
      </c>
      <c r="AC1807">
        <f>L1807</f>
        <v/>
      </c>
      <c r="AO1807">
        <f>YEAR(paste!O1809)</f>
        <v/>
      </c>
      <c r="AP1807">
        <f>MONTH(paste!O1809)</f>
        <v/>
      </c>
      <c r="AQ1807">
        <f>DAY(paste!O1809)</f>
        <v/>
      </c>
      <c r="BD1807">
        <f>IF(paste!L1809="","",paste!L1809)</f>
        <v/>
      </c>
      <c r="BM1807" t="n">
        <v>1</v>
      </c>
      <c r="BN1807">
        <f>VLOOKUP(paste!E1809,L_Product!$A$2:$B$2001,2,FALSE)</f>
        <v/>
      </c>
      <c r="BO1807" s="21" t="n"/>
      <c r="BT1807" t="n">
        <v>2</v>
      </c>
      <c r="BU1807">
        <f>IF($BM$2=1,2,IF($BM$2=18,1))</f>
        <v/>
      </c>
      <c r="BV1807">
        <f>IF($BM$2=1,0,IF($BM$2=18,1))</f>
        <v/>
      </c>
      <c r="BW1807" t="n">
        <v>2</v>
      </c>
      <c r="BX1807" t="n">
        <v>0</v>
      </c>
      <c r="BY1807" t="n">
        <v>3</v>
      </c>
      <c r="BZ1807">
        <f>VLOOKUP(BN1807,L_Product!$B$2:$Z$2001,14,FALSE)</f>
        <v/>
      </c>
      <c r="CA1807">
        <f>paste!H1809</f>
        <v/>
      </c>
      <c r="CB1807">
        <f>BZ1807*CA1807</f>
        <v/>
      </c>
      <c r="CN1807" s="158" t="n">
        <v>1</v>
      </c>
      <c r="CO1807" s="158" t="n">
        <v>1</v>
      </c>
      <c r="CP1807" s="158" t="n">
        <v>1</v>
      </c>
      <c r="CQ1807" s="158" t="n">
        <v>1</v>
      </c>
      <c r="CR1807" s="158" t="n">
        <v>1</v>
      </c>
      <c r="CS1807" s="158" t="n">
        <v>0</v>
      </c>
      <c r="CT1807" s="158" t="n">
        <v>0</v>
      </c>
      <c r="CU1807" s="158" t="n">
        <v>0</v>
      </c>
      <c r="CV1807" s="158" t="n">
        <v>0</v>
      </c>
      <c r="CW1807" s="158" t="n">
        <v>0</v>
      </c>
      <c r="CX1807">
        <f>B1807</f>
        <v/>
      </c>
      <c r="CY1807">
        <f>C1807</f>
        <v/>
      </c>
      <c r="CZ1807">
        <f>D1807</f>
        <v/>
      </c>
      <c r="DA1807" s="158" t="n">
        <v>1900</v>
      </c>
      <c r="DB1807" s="158" t="n">
        <v>1</v>
      </c>
      <c r="DC1807" s="158" t="n">
        <v>1</v>
      </c>
      <c r="DD1807" s="158" t="n">
        <v>1900</v>
      </c>
      <c r="DE1807" s="158" t="n">
        <v>1</v>
      </c>
      <c r="DF1807" s="158" t="n">
        <v>1</v>
      </c>
      <c r="DG1807" s="158" t="n">
        <v>1900</v>
      </c>
      <c r="DH1807" s="158" t="n">
        <v>1</v>
      </c>
      <c r="DI1807" s="158" t="n">
        <v>1</v>
      </c>
      <c r="DJ1807" s="158" t="n">
        <v>1900</v>
      </c>
      <c r="DK1807" s="158" t="n">
        <v>1</v>
      </c>
      <c r="DL1807" s="158" t="n">
        <v>1</v>
      </c>
      <c r="DR1807" s="158" t="n">
        <v>2</v>
      </c>
      <c r="DS1807" s="158" t="n">
        <v>1</v>
      </c>
      <c r="DT1807" s="158" t="n">
        <v>2</v>
      </c>
      <c r="DU1807" s="158" t="n">
        <v>1</v>
      </c>
      <c r="DV1807" s="158" t="n">
        <v>3</v>
      </c>
      <c r="DW1807" s="158" t="n">
        <v>1</v>
      </c>
      <c r="DX1807" s="158" t="n">
        <v>3</v>
      </c>
      <c r="DY1807" s="158" t="n">
        <v>0</v>
      </c>
      <c r="DZ1807" s="158" t="n">
        <v>0</v>
      </c>
      <c r="EA1807" s="158" t="n">
        <v>0</v>
      </c>
      <c r="EB1807" s="158" t="n">
        <v>0</v>
      </c>
      <c r="EC1807" s="158" t="n">
        <v>0</v>
      </c>
      <c r="ED1807" s="158" t="n">
        <v>0</v>
      </c>
      <c r="EE1807" s="158" t="n">
        <v>0</v>
      </c>
      <c r="EF1807" s="158" t="n">
        <v>0</v>
      </c>
      <c r="EG1807" s="158" t="n">
        <v>0</v>
      </c>
      <c r="EH1807" s="158" t="n">
        <v>0</v>
      </c>
      <c r="EI1807" s="158" t="n">
        <v>0</v>
      </c>
      <c r="EJ1807" s="158" t="n">
        <v>0</v>
      </c>
      <c r="EK1807" s="158" t="n">
        <v>0</v>
      </c>
      <c r="EL1807" s="158" t="n">
        <v>0</v>
      </c>
      <c r="EM1807" s="158" t="n">
        <v>0</v>
      </c>
      <c r="EN1807" s="158" t="n">
        <v>0</v>
      </c>
      <c r="EO1807" s="158" t="n">
        <v>0</v>
      </c>
      <c r="EP1807" s="158" t="n">
        <v>0</v>
      </c>
      <c r="EQ1807" s="158" t="n">
        <v>0</v>
      </c>
      <c r="ER1807" s="158" t="n">
        <v>0</v>
      </c>
      <c r="ES1807" s="158" t="n">
        <v>0</v>
      </c>
      <c r="ET1807" s="158" t="n">
        <v>0</v>
      </c>
      <c r="EU1807" s="158" t="n">
        <v>0</v>
      </c>
      <c r="EV1807" s="158" t="n">
        <v>0</v>
      </c>
      <c r="EW1807" s="158" t="n">
        <v>0</v>
      </c>
      <c r="EX1807" s="158" t="n">
        <v>0</v>
      </c>
      <c r="EY1807" s="158" t="n">
        <v>0</v>
      </c>
      <c r="EZ1807" s="158" t="n">
        <v>1900</v>
      </c>
      <c r="FA1807" s="158" t="n">
        <v>1</v>
      </c>
      <c r="FB1807" s="158" t="n">
        <v>1</v>
      </c>
      <c r="FC1807" s="158" t="n">
        <v>1900</v>
      </c>
      <c r="FD1807" s="158" t="n">
        <v>1</v>
      </c>
      <c r="FE1807" s="158" t="n">
        <v>1</v>
      </c>
      <c r="FF1807" s="158" t="n">
        <v>1900</v>
      </c>
      <c r="FG1807" s="158" t="n">
        <v>1</v>
      </c>
      <c r="FH1807" s="158" t="n">
        <v>1</v>
      </c>
      <c r="FI1807" s="158" t="n">
        <v>1900</v>
      </c>
      <c r="FJ1807" s="158" t="n">
        <v>1</v>
      </c>
      <c r="FK1807" s="158" t="n">
        <v>1</v>
      </c>
      <c r="FL1807" s="158" t="n">
        <v>1900</v>
      </c>
      <c r="FM1807" s="158" t="n">
        <v>1</v>
      </c>
      <c r="FN1807" s="158" t="n">
        <v>1</v>
      </c>
      <c r="FO1807" s="158" t="n">
        <v>1900</v>
      </c>
      <c r="FP1807" s="158" t="n">
        <v>1</v>
      </c>
      <c r="FQ1807" s="158" t="n">
        <v>1</v>
      </c>
      <c r="FR1807" s="158" t="n">
        <v>1900</v>
      </c>
      <c r="FS1807" s="158" t="n">
        <v>1</v>
      </c>
      <c r="FT1807" s="158" t="n">
        <v>1</v>
      </c>
      <c r="FU1807" s="158" t="n">
        <v>1900</v>
      </c>
      <c r="FV1807" s="158" t="n">
        <v>1</v>
      </c>
      <c r="FW1807" s="158" t="n">
        <v>1</v>
      </c>
    </row>
    <row r="1808">
      <c r="A1808">
        <f>IF(F1808&gt;1,A1807,IF(AND(I1808&lt;10,paste!A1810&lt;10),RIGHT(H1808,2)&amp;"0"&amp;I1808&amp;"000"&amp;paste!A1810,IF(AND(I1808&lt;10,paste!A1810&gt;=10,paste!A1810&lt;100),RIGHT(H1808,2)&amp;"0"&amp;I1808&amp;"00"&amp;paste!A1810,IF(AND(I1808&lt;10,paste!A1810&gt;=100,paste!A1810&lt;1000),RIGHT(H1808,2)&amp;"0"&amp;I1808&amp;"0"&amp;paste!A1810,IF(AND(I1808&lt;10,paste!A1810&gt;=1000),RIGHT(H1808,2)&amp;"0"&amp;I1808&amp;paste!A1810,IF(AND(I1808&gt;=10,paste!A1810&lt;10),RIGHT(H1808,2)&amp;I1808&amp;"000"&amp;paste!A1810,IF(AND(I1808&gt;=10,paste!A1810&gt;=10,paste!A1810&lt;100),RIGHT(H1808,2)&amp;I1808&amp;"00"&amp;paste!A1810,IF(AND(I1808&gt;=10,paste!A1810&gt;=100,paste!A1810&lt;1000),RIGHT(H1808,2)&amp;I1808&amp;"0"&amp;paste!A1810,RIGHT(H1808,2)&amp;I1808&amp;paste!A1810))))))))</f>
        <v/>
      </c>
      <c r="B1808">
        <f>YEAR(paste!C1810)</f>
        <v/>
      </c>
      <c r="C1808">
        <f>MONTH(paste!C1810)</f>
        <v/>
      </c>
      <c r="D1808">
        <f>DAY(paste!C1810)</f>
        <v/>
      </c>
      <c r="E1808" s="158" t="n">
        <v>0</v>
      </c>
      <c r="F1808">
        <f>IF(AND(L1808=L1807,D1808=D1807),F1807+1,1)</f>
        <v/>
      </c>
      <c r="G1808" s="158" t="n">
        <v>0</v>
      </c>
      <c r="H1808">
        <f>YEAR(paste!C1810)</f>
        <v/>
      </c>
      <c r="I1808">
        <f>MONTH(paste!C1810)</f>
        <v/>
      </c>
      <c r="J1808">
        <f>DAY(paste!C1810)</f>
        <v/>
      </c>
      <c r="K1808">
        <f>A1808</f>
        <v/>
      </c>
      <c r="L1808">
        <f>IF(ISBLANK(VLOOKUP(paste!J1810,'得意先名 (2)'!$B$3:$F$2005,5,FALSE)),paste!P1810,IFERROR(VLOOKUP(paste!J1810,'得意先名 (2)'!$B$3:$F$2005,5,FALSE),"ZZZZZZZZZZZ"))</f>
        <v/>
      </c>
      <c r="M1808">
        <f>IF(L1808="ZZZZZZZZZZZ",paste!J1810&amp;paste!K1810&amp; "  :   "&amp;paste!M1810&amp; "  :   "&amp;paste!P1810,"")</f>
        <v/>
      </c>
      <c r="O1808" s="158" t="n"/>
      <c r="P1808">
        <f>VLOOKUP(L1808,'L_User+EndUser'!$C$2:$K$500,8,FALSE)</f>
        <v/>
      </c>
      <c r="Q1808">
        <f>VLOOKUP(L1808,'L_User+EndUser'!$C$2:$K$500,9,FALSE)</f>
        <v/>
      </c>
      <c r="R1808" s="158" t="n"/>
      <c r="T1808" s="158" t="n"/>
      <c r="V1808" s="158" t="n"/>
      <c r="AB1808">
        <f>paste!J1810</f>
        <v/>
      </c>
      <c r="AC1808">
        <f>L1808</f>
        <v/>
      </c>
      <c r="AO1808">
        <f>YEAR(paste!O1810)</f>
        <v/>
      </c>
      <c r="AP1808">
        <f>MONTH(paste!O1810)</f>
        <v/>
      </c>
      <c r="AQ1808">
        <f>DAY(paste!O1810)</f>
        <v/>
      </c>
      <c r="BD1808">
        <f>IF(paste!L1810="","",paste!L1810)</f>
        <v/>
      </c>
      <c r="BM1808" t="n">
        <v>1</v>
      </c>
      <c r="BN1808">
        <f>VLOOKUP(paste!E1810,L_Product!$A$2:$B$2001,2,FALSE)</f>
        <v/>
      </c>
      <c r="BO1808" s="21" t="n"/>
      <c r="BT1808" t="n">
        <v>2</v>
      </c>
      <c r="BU1808">
        <f>IF($BM$2=1,2,IF($BM$2=18,1))</f>
        <v/>
      </c>
      <c r="BV1808">
        <f>IF($BM$2=1,0,IF($BM$2=18,1))</f>
        <v/>
      </c>
      <c r="BW1808" t="n">
        <v>2</v>
      </c>
      <c r="BX1808" t="n">
        <v>0</v>
      </c>
      <c r="BY1808" t="n">
        <v>3</v>
      </c>
      <c r="BZ1808">
        <f>VLOOKUP(BN1808,L_Product!$B$2:$Z$2001,14,FALSE)</f>
        <v/>
      </c>
      <c r="CA1808">
        <f>paste!H1810</f>
        <v/>
      </c>
      <c r="CB1808">
        <f>BZ1808*CA1808</f>
        <v/>
      </c>
      <c r="CN1808" s="158" t="n">
        <v>1</v>
      </c>
      <c r="CO1808" s="158" t="n">
        <v>1</v>
      </c>
      <c r="CP1808" s="158" t="n">
        <v>1</v>
      </c>
      <c r="CQ1808" s="158" t="n">
        <v>1</v>
      </c>
      <c r="CR1808" s="158" t="n">
        <v>1</v>
      </c>
      <c r="CS1808" s="158" t="n">
        <v>0</v>
      </c>
      <c r="CT1808" s="158" t="n">
        <v>0</v>
      </c>
      <c r="CU1808" s="158" t="n">
        <v>0</v>
      </c>
      <c r="CV1808" s="158" t="n">
        <v>0</v>
      </c>
      <c r="CW1808" s="158" t="n">
        <v>0</v>
      </c>
      <c r="CX1808">
        <f>B1808</f>
        <v/>
      </c>
      <c r="CY1808">
        <f>C1808</f>
        <v/>
      </c>
      <c r="CZ1808">
        <f>D1808</f>
        <v/>
      </c>
      <c r="DA1808" s="158" t="n">
        <v>1900</v>
      </c>
      <c r="DB1808" s="158" t="n">
        <v>1</v>
      </c>
      <c r="DC1808" s="158" t="n">
        <v>1</v>
      </c>
      <c r="DD1808" s="158" t="n">
        <v>1900</v>
      </c>
      <c r="DE1808" s="158" t="n">
        <v>1</v>
      </c>
      <c r="DF1808" s="158" t="n">
        <v>1</v>
      </c>
      <c r="DG1808" s="158" t="n">
        <v>1900</v>
      </c>
      <c r="DH1808" s="158" t="n">
        <v>1</v>
      </c>
      <c r="DI1808" s="158" t="n">
        <v>1</v>
      </c>
      <c r="DJ1808" s="158" t="n">
        <v>1900</v>
      </c>
      <c r="DK1808" s="158" t="n">
        <v>1</v>
      </c>
      <c r="DL1808" s="158" t="n">
        <v>1</v>
      </c>
      <c r="DR1808" s="158" t="n">
        <v>2</v>
      </c>
      <c r="DS1808" s="158" t="n">
        <v>1</v>
      </c>
      <c r="DT1808" s="158" t="n">
        <v>2</v>
      </c>
      <c r="DU1808" s="158" t="n">
        <v>1</v>
      </c>
      <c r="DV1808" s="158" t="n">
        <v>3</v>
      </c>
      <c r="DW1808" s="158" t="n">
        <v>1</v>
      </c>
      <c r="DX1808" s="158" t="n">
        <v>3</v>
      </c>
      <c r="DY1808" s="158" t="n">
        <v>0</v>
      </c>
      <c r="DZ1808" s="158" t="n">
        <v>0</v>
      </c>
      <c r="EA1808" s="158" t="n">
        <v>0</v>
      </c>
      <c r="EB1808" s="158" t="n">
        <v>0</v>
      </c>
      <c r="EC1808" s="158" t="n">
        <v>0</v>
      </c>
      <c r="ED1808" s="158" t="n">
        <v>0</v>
      </c>
      <c r="EE1808" s="158" t="n">
        <v>0</v>
      </c>
      <c r="EF1808" s="158" t="n">
        <v>0</v>
      </c>
      <c r="EG1808" s="158" t="n">
        <v>0</v>
      </c>
      <c r="EH1808" s="158" t="n">
        <v>0</v>
      </c>
      <c r="EI1808" s="158" t="n">
        <v>0</v>
      </c>
      <c r="EJ1808" s="158" t="n">
        <v>0</v>
      </c>
      <c r="EK1808" s="158" t="n">
        <v>0</v>
      </c>
      <c r="EL1808" s="158" t="n">
        <v>0</v>
      </c>
      <c r="EM1808" s="158" t="n">
        <v>0</v>
      </c>
      <c r="EN1808" s="158" t="n">
        <v>0</v>
      </c>
      <c r="EO1808" s="158" t="n">
        <v>0</v>
      </c>
      <c r="EP1808" s="158" t="n">
        <v>0</v>
      </c>
      <c r="EQ1808" s="158" t="n">
        <v>0</v>
      </c>
      <c r="ER1808" s="158" t="n">
        <v>0</v>
      </c>
      <c r="ES1808" s="158" t="n">
        <v>0</v>
      </c>
      <c r="ET1808" s="158" t="n">
        <v>0</v>
      </c>
      <c r="EU1808" s="158" t="n">
        <v>0</v>
      </c>
      <c r="EV1808" s="158" t="n">
        <v>0</v>
      </c>
      <c r="EW1808" s="158" t="n">
        <v>0</v>
      </c>
      <c r="EX1808" s="158" t="n">
        <v>0</v>
      </c>
      <c r="EY1808" s="158" t="n">
        <v>0</v>
      </c>
      <c r="EZ1808" s="158" t="n">
        <v>1900</v>
      </c>
      <c r="FA1808" s="158" t="n">
        <v>1</v>
      </c>
      <c r="FB1808" s="158" t="n">
        <v>1</v>
      </c>
      <c r="FC1808" s="158" t="n">
        <v>1900</v>
      </c>
      <c r="FD1808" s="158" t="n">
        <v>1</v>
      </c>
      <c r="FE1808" s="158" t="n">
        <v>1</v>
      </c>
      <c r="FF1808" s="158" t="n">
        <v>1900</v>
      </c>
      <c r="FG1808" s="158" t="n">
        <v>1</v>
      </c>
      <c r="FH1808" s="158" t="n">
        <v>1</v>
      </c>
      <c r="FI1808" s="158" t="n">
        <v>1900</v>
      </c>
      <c r="FJ1808" s="158" t="n">
        <v>1</v>
      </c>
      <c r="FK1808" s="158" t="n">
        <v>1</v>
      </c>
      <c r="FL1808" s="158" t="n">
        <v>1900</v>
      </c>
      <c r="FM1808" s="158" t="n">
        <v>1</v>
      </c>
      <c r="FN1808" s="158" t="n">
        <v>1</v>
      </c>
      <c r="FO1808" s="158" t="n">
        <v>1900</v>
      </c>
      <c r="FP1808" s="158" t="n">
        <v>1</v>
      </c>
      <c r="FQ1808" s="158" t="n">
        <v>1</v>
      </c>
      <c r="FR1808" s="158" t="n">
        <v>1900</v>
      </c>
      <c r="FS1808" s="158" t="n">
        <v>1</v>
      </c>
      <c r="FT1808" s="158" t="n">
        <v>1</v>
      </c>
      <c r="FU1808" s="158" t="n">
        <v>1900</v>
      </c>
      <c r="FV1808" s="158" t="n">
        <v>1</v>
      </c>
      <c r="FW1808" s="158" t="n">
        <v>1</v>
      </c>
    </row>
    <row r="1809">
      <c r="A1809">
        <f>IF(F1809&gt;1,A1808,IF(AND(I1809&lt;10,paste!A1811&lt;10),RIGHT(H1809,2)&amp;"0"&amp;I1809&amp;"000"&amp;paste!A1811,IF(AND(I1809&lt;10,paste!A1811&gt;=10,paste!A1811&lt;100),RIGHT(H1809,2)&amp;"0"&amp;I1809&amp;"00"&amp;paste!A1811,IF(AND(I1809&lt;10,paste!A1811&gt;=100,paste!A1811&lt;1000),RIGHT(H1809,2)&amp;"0"&amp;I1809&amp;"0"&amp;paste!A1811,IF(AND(I1809&lt;10,paste!A1811&gt;=1000),RIGHT(H1809,2)&amp;"0"&amp;I1809&amp;paste!A1811,IF(AND(I1809&gt;=10,paste!A1811&lt;10),RIGHT(H1809,2)&amp;I1809&amp;"000"&amp;paste!A1811,IF(AND(I1809&gt;=10,paste!A1811&gt;=10,paste!A1811&lt;100),RIGHT(H1809,2)&amp;I1809&amp;"00"&amp;paste!A1811,IF(AND(I1809&gt;=10,paste!A1811&gt;=100,paste!A1811&lt;1000),RIGHT(H1809,2)&amp;I1809&amp;"0"&amp;paste!A1811,RIGHT(H1809,2)&amp;I1809&amp;paste!A1811))))))))</f>
        <v/>
      </c>
      <c r="B1809">
        <f>YEAR(paste!C1811)</f>
        <v/>
      </c>
      <c r="C1809">
        <f>MONTH(paste!C1811)</f>
        <v/>
      </c>
      <c r="D1809">
        <f>DAY(paste!C1811)</f>
        <v/>
      </c>
      <c r="E1809" s="158" t="n">
        <v>0</v>
      </c>
      <c r="F1809">
        <f>IF(AND(L1809=L1808,D1809=D1808),F1808+1,1)</f>
        <v/>
      </c>
      <c r="G1809" s="158" t="n">
        <v>0</v>
      </c>
      <c r="H1809">
        <f>YEAR(paste!C1811)</f>
        <v/>
      </c>
      <c r="I1809">
        <f>MONTH(paste!C1811)</f>
        <v/>
      </c>
      <c r="J1809">
        <f>DAY(paste!C1811)</f>
        <v/>
      </c>
      <c r="K1809">
        <f>A1809</f>
        <v/>
      </c>
      <c r="L1809">
        <f>IF(ISBLANK(VLOOKUP(paste!J1811,'得意先名 (2)'!$B$3:$F$2005,5,FALSE)),paste!P1811,IFERROR(VLOOKUP(paste!J1811,'得意先名 (2)'!$B$3:$F$2005,5,FALSE),"ZZZZZZZZZZZ"))</f>
        <v/>
      </c>
      <c r="M1809">
        <f>IF(L1809="ZZZZZZZZZZZ",paste!J1811&amp;paste!K1811&amp; "  :   "&amp;paste!M1811&amp; "  :   "&amp;paste!P1811,"")</f>
        <v/>
      </c>
      <c r="O1809" s="158" t="n"/>
      <c r="P1809">
        <f>VLOOKUP(L1809,'L_User+EndUser'!$C$2:$K$500,8,FALSE)</f>
        <v/>
      </c>
      <c r="Q1809">
        <f>VLOOKUP(L1809,'L_User+EndUser'!$C$2:$K$500,9,FALSE)</f>
        <v/>
      </c>
      <c r="R1809" s="158" t="n"/>
      <c r="T1809" s="158" t="n"/>
      <c r="V1809" s="158" t="n"/>
      <c r="AB1809">
        <f>paste!J1811</f>
        <v/>
      </c>
      <c r="AC1809">
        <f>L1809</f>
        <v/>
      </c>
      <c r="AO1809">
        <f>YEAR(paste!O1811)</f>
        <v/>
      </c>
      <c r="AP1809">
        <f>MONTH(paste!O1811)</f>
        <v/>
      </c>
      <c r="AQ1809">
        <f>DAY(paste!O1811)</f>
        <v/>
      </c>
      <c r="BD1809">
        <f>IF(paste!L1811="","",paste!L1811)</f>
        <v/>
      </c>
      <c r="BM1809" t="n">
        <v>1</v>
      </c>
      <c r="BN1809">
        <f>VLOOKUP(paste!E1811,L_Product!$A$2:$B$2001,2,FALSE)</f>
        <v/>
      </c>
      <c r="BO1809" s="21" t="n"/>
      <c r="BT1809" t="n">
        <v>2</v>
      </c>
      <c r="BU1809">
        <f>IF($BM$2=1,2,IF($BM$2=18,1))</f>
        <v/>
      </c>
      <c r="BV1809">
        <f>IF($BM$2=1,0,IF($BM$2=18,1))</f>
        <v/>
      </c>
      <c r="BW1809" t="n">
        <v>2</v>
      </c>
      <c r="BX1809" t="n">
        <v>0</v>
      </c>
      <c r="BY1809" t="n">
        <v>3</v>
      </c>
      <c r="BZ1809">
        <f>VLOOKUP(BN1809,L_Product!$B$2:$Z$2001,14,FALSE)</f>
        <v/>
      </c>
      <c r="CA1809">
        <f>paste!H1811</f>
        <v/>
      </c>
      <c r="CB1809">
        <f>BZ1809*CA1809</f>
        <v/>
      </c>
      <c r="CN1809" s="158" t="n">
        <v>1</v>
      </c>
      <c r="CO1809" s="158" t="n">
        <v>1</v>
      </c>
      <c r="CP1809" s="158" t="n">
        <v>1</v>
      </c>
      <c r="CQ1809" s="158" t="n">
        <v>1</v>
      </c>
      <c r="CR1809" s="158" t="n">
        <v>1</v>
      </c>
      <c r="CS1809" s="158" t="n">
        <v>0</v>
      </c>
      <c r="CT1809" s="158" t="n">
        <v>0</v>
      </c>
      <c r="CU1809" s="158" t="n">
        <v>0</v>
      </c>
      <c r="CV1809" s="158" t="n">
        <v>0</v>
      </c>
      <c r="CW1809" s="158" t="n">
        <v>0</v>
      </c>
      <c r="CX1809">
        <f>B1809</f>
        <v/>
      </c>
      <c r="CY1809">
        <f>C1809</f>
        <v/>
      </c>
      <c r="CZ1809">
        <f>D1809</f>
        <v/>
      </c>
      <c r="DA1809" s="158" t="n">
        <v>1900</v>
      </c>
      <c r="DB1809" s="158" t="n">
        <v>1</v>
      </c>
      <c r="DC1809" s="158" t="n">
        <v>1</v>
      </c>
      <c r="DD1809" s="158" t="n">
        <v>1900</v>
      </c>
      <c r="DE1809" s="158" t="n">
        <v>1</v>
      </c>
      <c r="DF1809" s="158" t="n">
        <v>1</v>
      </c>
      <c r="DG1809" s="158" t="n">
        <v>1900</v>
      </c>
      <c r="DH1809" s="158" t="n">
        <v>1</v>
      </c>
      <c r="DI1809" s="158" t="n">
        <v>1</v>
      </c>
      <c r="DJ1809" s="158" t="n">
        <v>1900</v>
      </c>
      <c r="DK1809" s="158" t="n">
        <v>1</v>
      </c>
      <c r="DL1809" s="158" t="n">
        <v>1</v>
      </c>
      <c r="DR1809" s="158" t="n">
        <v>2</v>
      </c>
      <c r="DS1809" s="158" t="n">
        <v>1</v>
      </c>
      <c r="DT1809" s="158" t="n">
        <v>2</v>
      </c>
      <c r="DU1809" s="158" t="n">
        <v>1</v>
      </c>
      <c r="DV1809" s="158" t="n">
        <v>3</v>
      </c>
      <c r="DW1809" s="158" t="n">
        <v>1</v>
      </c>
      <c r="DX1809" s="158" t="n">
        <v>3</v>
      </c>
      <c r="DY1809" s="158" t="n">
        <v>0</v>
      </c>
      <c r="DZ1809" s="158" t="n">
        <v>0</v>
      </c>
      <c r="EA1809" s="158" t="n">
        <v>0</v>
      </c>
      <c r="EB1809" s="158" t="n">
        <v>0</v>
      </c>
      <c r="EC1809" s="158" t="n">
        <v>0</v>
      </c>
      <c r="ED1809" s="158" t="n">
        <v>0</v>
      </c>
      <c r="EE1809" s="158" t="n">
        <v>0</v>
      </c>
      <c r="EF1809" s="158" t="n">
        <v>0</v>
      </c>
      <c r="EG1809" s="158" t="n">
        <v>0</v>
      </c>
      <c r="EH1809" s="158" t="n">
        <v>0</v>
      </c>
      <c r="EI1809" s="158" t="n">
        <v>0</v>
      </c>
      <c r="EJ1809" s="158" t="n">
        <v>0</v>
      </c>
      <c r="EK1809" s="158" t="n">
        <v>0</v>
      </c>
      <c r="EL1809" s="158" t="n">
        <v>0</v>
      </c>
      <c r="EM1809" s="158" t="n">
        <v>0</v>
      </c>
      <c r="EN1809" s="158" t="n">
        <v>0</v>
      </c>
      <c r="EO1809" s="158" t="n">
        <v>0</v>
      </c>
      <c r="EP1809" s="158" t="n">
        <v>0</v>
      </c>
      <c r="EQ1809" s="158" t="n">
        <v>0</v>
      </c>
      <c r="ER1809" s="158" t="n">
        <v>0</v>
      </c>
      <c r="ES1809" s="158" t="n">
        <v>0</v>
      </c>
      <c r="ET1809" s="158" t="n">
        <v>0</v>
      </c>
      <c r="EU1809" s="158" t="n">
        <v>0</v>
      </c>
      <c r="EV1809" s="158" t="n">
        <v>0</v>
      </c>
      <c r="EW1809" s="158" t="n">
        <v>0</v>
      </c>
      <c r="EX1809" s="158" t="n">
        <v>0</v>
      </c>
      <c r="EY1809" s="158" t="n">
        <v>0</v>
      </c>
      <c r="EZ1809" s="158" t="n">
        <v>1900</v>
      </c>
      <c r="FA1809" s="158" t="n">
        <v>1</v>
      </c>
      <c r="FB1809" s="158" t="n">
        <v>1</v>
      </c>
      <c r="FC1809" s="158" t="n">
        <v>1900</v>
      </c>
      <c r="FD1809" s="158" t="n">
        <v>1</v>
      </c>
      <c r="FE1809" s="158" t="n">
        <v>1</v>
      </c>
      <c r="FF1809" s="158" t="n">
        <v>1900</v>
      </c>
      <c r="FG1809" s="158" t="n">
        <v>1</v>
      </c>
      <c r="FH1809" s="158" t="n">
        <v>1</v>
      </c>
      <c r="FI1809" s="158" t="n">
        <v>1900</v>
      </c>
      <c r="FJ1809" s="158" t="n">
        <v>1</v>
      </c>
      <c r="FK1809" s="158" t="n">
        <v>1</v>
      </c>
      <c r="FL1809" s="158" t="n">
        <v>1900</v>
      </c>
      <c r="FM1809" s="158" t="n">
        <v>1</v>
      </c>
      <c r="FN1809" s="158" t="n">
        <v>1</v>
      </c>
      <c r="FO1809" s="158" t="n">
        <v>1900</v>
      </c>
      <c r="FP1809" s="158" t="n">
        <v>1</v>
      </c>
      <c r="FQ1809" s="158" t="n">
        <v>1</v>
      </c>
      <c r="FR1809" s="158" t="n">
        <v>1900</v>
      </c>
      <c r="FS1809" s="158" t="n">
        <v>1</v>
      </c>
      <c r="FT1809" s="158" t="n">
        <v>1</v>
      </c>
      <c r="FU1809" s="158" t="n">
        <v>1900</v>
      </c>
      <c r="FV1809" s="158" t="n">
        <v>1</v>
      </c>
      <c r="FW1809" s="158" t="n">
        <v>1</v>
      </c>
    </row>
    <row r="1810">
      <c r="A1810">
        <f>IF(F1810&gt;1,A1809,IF(AND(I1810&lt;10,paste!A1812&lt;10),RIGHT(H1810,2)&amp;"0"&amp;I1810&amp;"000"&amp;paste!A1812,IF(AND(I1810&lt;10,paste!A1812&gt;=10,paste!A1812&lt;100),RIGHT(H1810,2)&amp;"0"&amp;I1810&amp;"00"&amp;paste!A1812,IF(AND(I1810&lt;10,paste!A1812&gt;=100,paste!A1812&lt;1000),RIGHT(H1810,2)&amp;"0"&amp;I1810&amp;"0"&amp;paste!A1812,IF(AND(I1810&lt;10,paste!A1812&gt;=1000),RIGHT(H1810,2)&amp;"0"&amp;I1810&amp;paste!A1812,IF(AND(I1810&gt;=10,paste!A1812&lt;10),RIGHT(H1810,2)&amp;I1810&amp;"000"&amp;paste!A1812,IF(AND(I1810&gt;=10,paste!A1812&gt;=10,paste!A1812&lt;100),RIGHT(H1810,2)&amp;I1810&amp;"00"&amp;paste!A1812,IF(AND(I1810&gt;=10,paste!A1812&gt;=100,paste!A1812&lt;1000),RIGHT(H1810,2)&amp;I1810&amp;"0"&amp;paste!A1812,RIGHT(H1810,2)&amp;I1810&amp;paste!A1812))))))))</f>
        <v/>
      </c>
      <c r="B1810">
        <f>YEAR(paste!C1812)</f>
        <v/>
      </c>
      <c r="C1810">
        <f>MONTH(paste!C1812)</f>
        <v/>
      </c>
      <c r="D1810">
        <f>DAY(paste!C1812)</f>
        <v/>
      </c>
      <c r="E1810" s="158" t="n">
        <v>0</v>
      </c>
      <c r="F1810">
        <f>IF(AND(L1810=L1809,D1810=D1809),F1809+1,1)</f>
        <v/>
      </c>
      <c r="G1810" s="158" t="n">
        <v>0</v>
      </c>
      <c r="H1810">
        <f>YEAR(paste!C1812)</f>
        <v/>
      </c>
      <c r="I1810">
        <f>MONTH(paste!C1812)</f>
        <v/>
      </c>
      <c r="J1810">
        <f>DAY(paste!C1812)</f>
        <v/>
      </c>
      <c r="K1810">
        <f>A1810</f>
        <v/>
      </c>
      <c r="L1810">
        <f>IF(ISBLANK(VLOOKUP(paste!J1812,'得意先名 (2)'!$B$3:$F$2005,5,FALSE)),paste!P1812,IFERROR(VLOOKUP(paste!J1812,'得意先名 (2)'!$B$3:$F$2005,5,FALSE),"ZZZZZZZZZZZ"))</f>
        <v/>
      </c>
      <c r="M1810">
        <f>IF(L1810="ZZZZZZZZZZZ",paste!J1812&amp;paste!K1812&amp; "  :   "&amp;paste!M1812&amp; "  :   "&amp;paste!P1812,"")</f>
        <v/>
      </c>
      <c r="O1810" s="158" t="n"/>
      <c r="P1810">
        <f>VLOOKUP(L1810,'L_User+EndUser'!$C$2:$K$500,8,FALSE)</f>
        <v/>
      </c>
      <c r="Q1810">
        <f>VLOOKUP(L1810,'L_User+EndUser'!$C$2:$K$500,9,FALSE)</f>
        <v/>
      </c>
      <c r="R1810" s="158" t="n"/>
      <c r="T1810" s="158" t="n"/>
      <c r="V1810" s="158" t="n"/>
      <c r="AB1810">
        <f>paste!J1812</f>
        <v/>
      </c>
      <c r="AC1810">
        <f>L1810</f>
        <v/>
      </c>
      <c r="AO1810">
        <f>YEAR(paste!O1812)</f>
        <v/>
      </c>
      <c r="AP1810">
        <f>MONTH(paste!O1812)</f>
        <v/>
      </c>
      <c r="AQ1810">
        <f>DAY(paste!O1812)</f>
        <v/>
      </c>
      <c r="BD1810">
        <f>IF(paste!L1812="","",paste!L1812)</f>
        <v/>
      </c>
      <c r="BM1810" t="n">
        <v>1</v>
      </c>
      <c r="BN1810">
        <f>VLOOKUP(paste!E1812,L_Product!$A$2:$B$2001,2,FALSE)</f>
        <v/>
      </c>
      <c r="BO1810" s="21" t="n"/>
      <c r="BT1810" t="n">
        <v>2</v>
      </c>
      <c r="BU1810">
        <f>IF($BM$2=1,2,IF($BM$2=18,1))</f>
        <v/>
      </c>
      <c r="BV1810">
        <f>IF($BM$2=1,0,IF($BM$2=18,1))</f>
        <v/>
      </c>
      <c r="BW1810" t="n">
        <v>2</v>
      </c>
      <c r="BX1810" t="n">
        <v>0</v>
      </c>
      <c r="BY1810" t="n">
        <v>3</v>
      </c>
      <c r="BZ1810">
        <f>VLOOKUP(BN1810,L_Product!$B$2:$Z$2001,14,FALSE)</f>
        <v/>
      </c>
      <c r="CA1810">
        <f>paste!H1812</f>
        <v/>
      </c>
      <c r="CB1810">
        <f>BZ1810*CA1810</f>
        <v/>
      </c>
      <c r="CN1810" s="158" t="n">
        <v>1</v>
      </c>
      <c r="CO1810" s="158" t="n">
        <v>1</v>
      </c>
      <c r="CP1810" s="158" t="n">
        <v>1</v>
      </c>
      <c r="CQ1810" s="158" t="n">
        <v>1</v>
      </c>
      <c r="CR1810" s="158" t="n">
        <v>1</v>
      </c>
      <c r="CS1810" s="158" t="n">
        <v>0</v>
      </c>
      <c r="CT1810" s="158" t="n">
        <v>0</v>
      </c>
      <c r="CU1810" s="158" t="n">
        <v>0</v>
      </c>
      <c r="CV1810" s="158" t="n">
        <v>0</v>
      </c>
      <c r="CW1810" s="158" t="n">
        <v>0</v>
      </c>
      <c r="CX1810">
        <f>B1810</f>
        <v/>
      </c>
      <c r="CY1810">
        <f>C1810</f>
        <v/>
      </c>
      <c r="CZ1810">
        <f>D1810</f>
        <v/>
      </c>
      <c r="DA1810" s="158" t="n">
        <v>1900</v>
      </c>
      <c r="DB1810" s="158" t="n">
        <v>1</v>
      </c>
      <c r="DC1810" s="158" t="n">
        <v>1</v>
      </c>
      <c r="DD1810" s="158" t="n">
        <v>1900</v>
      </c>
      <c r="DE1810" s="158" t="n">
        <v>1</v>
      </c>
      <c r="DF1810" s="158" t="n">
        <v>1</v>
      </c>
      <c r="DG1810" s="158" t="n">
        <v>1900</v>
      </c>
      <c r="DH1810" s="158" t="n">
        <v>1</v>
      </c>
      <c r="DI1810" s="158" t="n">
        <v>1</v>
      </c>
      <c r="DJ1810" s="158" t="n">
        <v>1900</v>
      </c>
      <c r="DK1810" s="158" t="n">
        <v>1</v>
      </c>
      <c r="DL1810" s="158" t="n">
        <v>1</v>
      </c>
      <c r="DR1810" s="158" t="n">
        <v>2</v>
      </c>
      <c r="DS1810" s="158" t="n">
        <v>1</v>
      </c>
      <c r="DT1810" s="158" t="n">
        <v>2</v>
      </c>
      <c r="DU1810" s="158" t="n">
        <v>1</v>
      </c>
      <c r="DV1810" s="158" t="n">
        <v>3</v>
      </c>
      <c r="DW1810" s="158" t="n">
        <v>1</v>
      </c>
      <c r="DX1810" s="158" t="n">
        <v>3</v>
      </c>
      <c r="DY1810" s="158" t="n">
        <v>0</v>
      </c>
      <c r="DZ1810" s="158" t="n">
        <v>0</v>
      </c>
      <c r="EA1810" s="158" t="n">
        <v>0</v>
      </c>
      <c r="EB1810" s="158" t="n">
        <v>0</v>
      </c>
      <c r="EC1810" s="158" t="n">
        <v>0</v>
      </c>
      <c r="ED1810" s="158" t="n">
        <v>0</v>
      </c>
      <c r="EE1810" s="158" t="n">
        <v>0</v>
      </c>
      <c r="EF1810" s="158" t="n">
        <v>0</v>
      </c>
      <c r="EG1810" s="158" t="n">
        <v>0</v>
      </c>
      <c r="EH1810" s="158" t="n">
        <v>0</v>
      </c>
      <c r="EI1810" s="158" t="n">
        <v>0</v>
      </c>
      <c r="EJ1810" s="158" t="n">
        <v>0</v>
      </c>
      <c r="EK1810" s="158" t="n">
        <v>0</v>
      </c>
      <c r="EL1810" s="158" t="n">
        <v>0</v>
      </c>
      <c r="EM1810" s="158" t="n">
        <v>0</v>
      </c>
      <c r="EN1810" s="158" t="n">
        <v>0</v>
      </c>
      <c r="EO1810" s="158" t="n">
        <v>0</v>
      </c>
      <c r="EP1810" s="158" t="n">
        <v>0</v>
      </c>
      <c r="EQ1810" s="158" t="n">
        <v>0</v>
      </c>
      <c r="ER1810" s="158" t="n">
        <v>0</v>
      </c>
      <c r="ES1810" s="158" t="n">
        <v>0</v>
      </c>
      <c r="ET1810" s="158" t="n">
        <v>0</v>
      </c>
      <c r="EU1810" s="158" t="n">
        <v>0</v>
      </c>
      <c r="EV1810" s="158" t="n">
        <v>0</v>
      </c>
      <c r="EW1810" s="158" t="n">
        <v>0</v>
      </c>
      <c r="EX1810" s="158" t="n">
        <v>0</v>
      </c>
      <c r="EY1810" s="158" t="n">
        <v>0</v>
      </c>
      <c r="EZ1810" s="158" t="n">
        <v>1900</v>
      </c>
      <c r="FA1810" s="158" t="n">
        <v>1</v>
      </c>
      <c r="FB1810" s="158" t="n">
        <v>1</v>
      </c>
      <c r="FC1810" s="158" t="n">
        <v>1900</v>
      </c>
      <c r="FD1810" s="158" t="n">
        <v>1</v>
      </c>
      <c r="FE1810" s="158" t="n">
        <v>1</v>
      </c>
      <c r="FF1810" s="158" t="n">
        <v>1900</v>
      </c>
      <c r="FG1810" s="158" t="n">
        <v>1</v>
      </c>
      <c r="FH1810" s="158" t="n">
        <v>1</v>
      </c>
      <c r="FI1810" s="158" t="n">
        <v>1900</v>
      </c>
      <c r="FJ1810" s="158" t="n">
        <v>1</v>
      </c>
      <c r="FK1810" s="158" t="n">
        <v>1</v>
      </c>
      <c r="FL1810" s="158" t="n">
        <v>1900</v>
      </c>
      <c r="FM1810" s="158" t="n">
        <v>1</v>
      </c>
      <c r="FN1810" s="158" t="n">
        <v>1</v>
      </c>
      <c r="FO1810" s="158" t="n">
        <v>1900</v>
      </c>
      <c r="FP1810" s="158" t="n">
        <v>1</v>
      </c>
      <c r="FQ1810" s="158" t="n">
        <v>1</v>
      </c>
      <c r="FR1810" s="158" t="n">
        <v>1900</v>
      </c>
      <c r="FS1810" s="158" t="n">
        <v>1</v>
      </c>
      <c r="FT1810" s="158" t="n">
        <v>1</v>
      </c>
      <c r="FU1810" s="158" t="n">
        <v>1900</v>
      </c>
      <c r="FV1810" s="158" t="n">
        <v>1</v>
      </c>
      <c r="FW1810" s="158" t="n">
        <v>1</v>
      </c>
    </row>
    <row r="1811">
      <c r="A1811">
        <f>IF(F1811&gt;1,A1810,IF(AND(I1811&lt;10,paste!A1813&lt;10),RIGHT(H1811,2)&amp;"0"&amp;I1811&amp;"000"&amp;paste!A1813,IF(AND(I1811&lt;10,paste!A1813&gt;=10,paste!A1813&lt;100),RIGHT(H1811,2)&amp;"0"&amp;I1811&amp;"00"&amp;paste!A1813,IF(AND(I1811&lt;10,paste!A1813&gt;=100,paste!A1813&lt;1000),RIGHT(H1811,2)&amp;"0"&amp;I1811&amp;"0"&amp;paste!A1813,IF(AND(I1811&lt;10,paste!A1813&gt;=1000),RIGHT(H1811,2)&amp;"0"&amp;I1811&amp;paste!A1813,IF(AND(I1811&gt;=10,paste!A1813&lt;10),RIGHT(H1811,2)&amp;I1811&amp;"000"&amp;paste!A1813,IF(AND(I1811&gt;=10,paste!A1813&gt;=10,paste!A1813&lt;100),RIGHT(H1811,2)&amp;I1811&amp;"00"&amp;paste!A1813,IF(AND(I1811&gt;=10,paste!A1813&gt;=100,paste!A1813&lt;1000),RIGHT(H1811,2)&amp;I1811&amp;"0"&amp;paste!A1813,RIGHT(H1811,2)&amp;I1811&amp;paste!A1813))))))))</f>
        <v/>
      </c>
      <c r="B1811">
        <f>YEAR(paste!C1813)</f>
        <v/>
      </c>
      <c r="C1811">
        <f>MONTH(paste!C1813)</f>
        <v/>
      </c>
      <c r="D1811">
        <f>DAY(paste!C1813)</f>
        <v/>
      </c>
      <c r="E1811" s="158" t="n">
        <v>0</v>
      </c>
      <c r="F1811">
        <f>IF(AND(L1811=L1810,D1811=D1810),F1810+1,1)</f>
        <v/>
      </c>
      <c r="G1811" s="158" t="n">
        <v>0</v>
      </c>
      <c r="H1811">
        <f>YEAR(paste!C1813)</f>
        <v/>
      </c>
      <c r="I1811">
        <f>MONTH(paste!C1813)</f>
        <v/>
      </c>
      <c r="J1811">
        <f>DAY(paste!C1813)</f>
        <v/>
      </c>
      <c r="K1811">
        <f>A1811</f>
        <v/>
      </c>
      <c r="L1811">
        <f>IF(ISBLANK(VLOOKUP(paste!J1813,'得意先名 (2)'!$B$3:$F$2005,5,FALSE)),paste!P1813,IFERROR(VLOOKUP(paste!J1813,'得意先名 (2)'!$B$3:$F$2005,5,FALSE),"ZZZZZZZZZZZ"))</f>
        <v/>
      </c>
      <c r="M1811">
        <f>IF(L1811="ZZZZZZZZZZZ",paste!J1813&amp;paste!K1813&amp; "  :   "&amp;paste!M1813&amp; "  :   "&amp;paste!P1813,"")</f>
        <v/>
      </c>
      <c r="O1811" s="158" t="n"/>
      <c r="P1811">
        <f>VLOOKUP(L1811,'L_User+EndUser'!$C$2:$K$500,8,FALSE)</f>
        <v/>
      </c>
      <c r="Q1811">
        <f>VLOOKUP(L1811,'L_User+EndUser'!$C$2:$K$500,9,FALSE)</f>
        <v/>
      </c>
      <c r="R1811" s="158" t="n"/>
      <c r="T1811" s="158" t="n"/>
      <c r="V1811" s="158" t="n"/>
      <c r="AB1811">
        <f>paste!J1813</f>
        <v/>
      </c>
      <c r="AC1811">
        <f>L1811</f>
        <v/>
      </c>
      <c r="AO1811">
        <f>YEAR(paste!O1813)</f>
        <v/>
      </c>
      <c r="AP1811">
        <f>MONTH(paste!O1813)</f>
        <v/>
      </c>
      <c r="AQ1811">
        <f>DAY(paste!O1813)</f>
        <v/>
      </c>
      <c r="BD1811">
        <f>IF(paste!L1813="","",paste!L1813)</f>
        <v/>
      </c>
      <c r="BM1811" t="n">
        <v>1</v>
      </c>
      <c r="BN1811">
        <f>VLOOKUP(paste!E1813,L_Product!$A$2:$B$2001,2,FALSE)</f>
        <v/>
      </c>
      <c r="BO1811" s="21" t="n"/>
      <c r="BT1811" t="n">
        <v>2</v>
      </c>
      <c r="BU1811">
        <f>IF($BM$2=1,2,IF($BM$2=18,1))</f>
        <v/>
      </c>
      <c r="BV1811">
        <f>IF($BM$2=1,0,IF($BM$2=18,1))</f>
        <v/>
      </c>
      <c r="BW1811" t="n">
        <v>2</v>
      </c>
      <c r="BX1811" t="n">
        <v>0</v>
      </c>
      <c r="BY1811" t="n">
        <v>3</v>
      </c>
      <c r="BZ1811">
        <f>VLOOKUP(BN1811,L_Product!$B$2:$Z$2001,14,FALSE)</f>
        <v/>
      </c>
      <c r="CA1811">
        <f>paste!H1813</f>
        <v/>
      </c>
      <c r="CB1811">
        <f>BZ1811*CA1811</f>
        <v/>
      </c>
      <c r="CN1811" s="158" t="n">
        <v>1</v>
      </c>
      <c r="CO1811" s="158" t="n">
        <v>1</v>
      </c>
      <c r="CP1811" s="158" t="n">
        <v>1</v>
      </c>
      <c r="CQ1811" s="158" t="n">
        <v>1</v>
      </c>
      <c r="CR1811" s="158" t="n">
        <v>1</v>
      </c>
      <c r="CS1811" s="158" t="n">
        <v>0</v>
      </c>
      <c r="CT1811" s="158" t="n">
        <v>0</v>
      </c>
      <c r="CU1811" s="158" t="n">
        <v>0</v>
      </c>
      <c r="CV1811" s="158" t="n">
        <v>0</v>
      </c>
      <c r="CW1811" s="158" t="n">
        <v>0</v>
      </c>
      <c r="CX1811">
        <f>B1811</f>
        <v/>
      </c>
      <c r="CY1811">
        <f>C1811</f>
        <v/>
      </c>
      <c r="CZ1811">
        <f>D1811</f>
        <v/>
      </c>
      <c r="DA1811" s="158" t="n">
        <v>1900</v>
      </c>
      <c r="DB1811" s="158" t="n">
        <v>1</v>
      </c>
      <c r="DC1811" s="158" t="n">
        <v>1</v>
      </c>
      <c r="DD1811" s="158" t="n">
        <v>1900</v>
      </c>
      <c r="DE1811" s="158" t="n">
        <v>1</v>
      </c>
      <c r="DF1811" s="158" t="n">
        <v>1</v>
      </c>
      <c r="DG1811" s="158" t="n">
        <v>1900</v>
      </c>
      <c r="DH1811" s="158" t="n">
        <v>1</v>
      </c>
      <c r="DI1811" s="158" t="n">
        <v>1</v>
      </c>
      <c r="DJ1811" s="158" t="n">
        <v>1900</v>
      </c>
      <c r="DK1811" s="158" t="n">
        <v>1</v>
      </c>
      <c r="DL1811" s="158" t="n">
        <v>1</v>
      </c>
      <c r="DR1811" s="158" t="n">
        <v>2</v>
      </c>
      <c r="DS1811" s="158" t="n">
        <v>1</v>
      </c>
      <c r="DT1811" s="158" t="n">
        <v>2</v>
      </c>
      <c r="DU1811" s="158" t="n">
        <v>1</v>
      </c>
      <c r="DV1811" s="158" t="n">
        <v>3</v>
      </c>
      <c r="DW1811" s="158" t="n">
        <v>1</v>
      </c>
      <c r="DX1811" s="158" t="n">
        <v>3</v>
      </c>
      <c r="DY1811" s="158" t="n">
        <v>0</v>
      </c>
      <c r="DZ1811" s="158" t="n">
        <v>0</v>
      </c>
      <c r="EA1811" s="158" t="n">
        <v>0</v>
      </c>
      <c r="EB1811" s="158" t="n">
        <v>0</v>
      </c>
      <c r="EC1811" s="158" t="n">
        <v>0</v>
      </c>
      <c r="ED1811" s="158" t="n">
        <v>0</v>
      </c>
      <c r="EE1811" s="158" t="n">
        <v>0</v>
      </c>
      <c r="EF1811" s="158" t="n">
        <v>0</v>
      </c>
      <c r="EG1811" s="158" t="n">
        <v>0</v>
      </c>
      <c r="EH1811" s="158" t="n">
        <v>0</v>
      </c>
      <c r="EI1811" s="158" t="n">
        <v>0</v>
      </c>
      <c r="EJ1811" s="158" t="n">
        <v>0</v>
      </c>
      <c r="EK1811" s="158" t="n">
        <v>0</v>
      </c>
      <c r="EL1811" s="158" t="n">
        <v>0</v>
      </c>
      <c r="EM1811" s="158" t="n">
        <v>0</v>
      </c>
      <c r="EN1811" s="158" t="n">
        <v>0</v>
      </c>
      <c r="EO1811" s="158" t="n">
        <v>0</v>
      </c>
      <c r="EP1811" s="158" t="n">
        <v>0</v>
      </c>
      <c r="EQ1811" s="158" t="n">
        <v>0</v>
      </c>
      <c r="ER1811" s="158" t="n">
        <v>0</v>
      </c>
      <c r="ES1811" s="158" t="n">
        <v>0</v>
      </c>
      <c r="ET1811" s="158" t="n">
        <v>0</v>
      </c>
      <c r="EU1811" s="158" t="n">
        <v>0</v>
      </c>
      <c r="EV1811" s="158" t="n">
        <v>0</v>
      </c>
      <c r="EW1811" s="158" t="n">
        <v>0</v>
      </c>
      <c r="EX1811" s="158" t="n">
        <v>0</v>
      </c>
      <c r="EY1811" s="158" t="n">
        <v>0</v>
      </c>
      <c r="EZ1811" s="158" t="n">
        <v>1900</v>
      </c>
      <c r="FA1811" s="158" t="n">
        <v>1</v>
      </c>
      <c r="FB1811" s="158" t="n">
        <v>1</v>
      </c>
      <c r="FC1811" s="158" t="n">
        <v>1900</v>
      </c>
      <c r="FD1811" s="158" t="n">
        <v>1</v>
      </c>
      <c r="FE1811" s="158" t="n">
        <v>1</v>
      </c>
      <c r="FF1811" s="158" t="n">
        <v>1900</v>
      </c>
      <c r="FG1811" s="158" t="n">
        <v>1</v>
      </c>
      <c r="FH1811" s="158" t="n">
        <v>1</v>
      </c>
      <c r="FI1811" s="158" t="n">
        <v>1900</v>
      </c>
      <c r="FJ1811" s="158" t="n">
        <v>1</v>
      </c>
      <c r="FK1811" s="158" t="n">
        <v>1</v>
      </c>
      <c r="FL1811" s="158" t="n">
        <v>1900</v>
      </c>
      <c r="FM1811" s="158" t="n">
        <v>1</v>
      </c>
      <c r="FN1811" s="158" t="n">
        <v>1</v>
      </c>
      <c r="FO1811" s="158" t="n">
        <v>1900</v>
      </c>
      <c r="FP1811" s="158" t="n">
        <v>1</v>
      </c>
      <c r="FQ1811" s="158" t="n">
        <v>1</v>
      </c>
      <c r="FR1811" s="158" t="n">
        <v>1900</v>
      </c>
      <c r="FS1811" s="158" t="n">
        <v>1</v>
      </c>
      <c r="FT1811" s="158" t="n">
        <v>1</v>
      </c>
      <c r="FU1811" s="158" t="n">
        <v>1900</v>
      </c>
      <c r="FV1811" s="158" t="n">
        <v>1</v>
      </c>
      <c r="FW1811" s="158" t="n">
        <v>1</v>
      </c>
    </row>
    <row r="1812">
      <c r="A1812">
        <f>IF(F1812&gt;1,A1811,IF(AND(I1812&lt;10,paste!A1814&lt;10),RIGHT(H1812,2)&amp;"0"&amp;I1812&amp;"000"&amp;paste!A1814,IF(AND(I1812&lt;10,paste!A1814&gt;=10,paste!A1814&lt;100),RIGHT(H1812,2)&amp;"0"&amp;I1812&amp;"00"&amp;paste!A1814,IF(AND(I1812&lt;10,paste!A1814&gt;=100,paste!A1814&lt;1000),RIGHT(H1812,2)&amp;"0"&amp;I1812&amp;"0"&amp;paste!A1814,IF(AND(I1812&lt;10,paste!A1814&gt;=1000),RIGHT(H1812,2)&amp;"0"&amp;I1812&amp;paste!A1814,IF(AND(I1812&gt;=10,paste!A1814&lt;10),RIGHT(H1812,2)&amp;I1812&amp;"000"&amp;paste!A1814,IF(AND(I1812&gt;=10,paste!A1814&gt;=10,paste!A1814&lt;100),RIGHT(H1812,2)&amp;I1812&amp;"00"&amp;paste!A1814,IF(AND(I1812&gt;=10,paste!A1814&gt;=100,paste!A1814&lt;1000),RIGHT(H1812,2)&amp;I1812&amp;"0"&amp;paste!A1814,RIGHT(H1812,2)&amp;I1812&amp;paste!A1814))))))))</f>
        <v/>
      </c>
      <c r="B1812">
        <f>YEAR(paste!C1814)</f>
        <v/>
      </c>
      <c r="C1812">
        <f>MONTH(paste!C1814)</f>
        <v/>
      </c>
      <c r="D1812">
        <f>DAY(paste!C1814)</f>
        <v/>
      </c>
      <c r="E1812" s="158" t="n">
        <v>0</v>
      </c>
      <c r="F1812">
        <f>IF(AND(L1812=L1811,D1812=D1811),F1811+1,1)</f>
        <v/>
      </c>
      <c r="G1812" s="158" t="n">
        <v>0</v>
      </c>
      <c r="H1812">
        <f>YEAR(paste!C1814)</f>
        <v/>
      </c>
      <c r="I1812">
        <f>MONTH(paste!C1814)</f>
        <v/>
      </c>
      <c r="J1812">
        <f>DAY(paste!C1814)</f>
        <v/>
      </c>
      <c r="K1812">
        <f>A1812</f>
        <v/>
      </c>
      <c r="L1812">
        <f>IF(ISBLANK(VLOOKUP(paste!J1814,'得意先名 (2)'!$B$3:$F$2005,5,FALSE)),paste!P1814,IFERROR(VLOOKUP(paste!J1814,'得意先名 (2)'!$B$3:$F$2005,5,FALSE),"ZZZZZZZZZZZ"))</f>
        <v/>
      </c>
      <c r="M1812">
        <f>IF(L1812="ZZZZZZZZZZZ",paste!J1814&amp;paste!K1814&amp; "  :   "&amp;paste!M1814&amp; "  :   "&amp;paste!P1814,"")</f>
        <v/>
      </c>
      <c r="O1812" s="158" t="n"/>
      <c r="P1812">
        <f>VLOOKUP(L1812,'L_User+EndUser'!$C$2:$K$500,8,FALSE)</f>
        <v/>
      </c>
      <c r="Q1812">
        <f>VLOOKUP(L1812,'L_User+EndUser'!$C$2:$K$500,9,FALSE)</f>
        <v/>
      </c>
      <c r="R1812" s="158" t="n"/>
      <c r="T1812" s="158" t="n"/>
      <c r="V1812" s="158" t="n"/>
      <c r="AB1812">
        <f>paste!J1814</f>
        <v/>
      </c>
      <c r="AC1812">
        <f>L1812</f>
        <v/>
      </c>
      <c r="AO1812">
        <f>YEAR(paste!O1814)</f>
        <v/>
      </c>
      <c r="AP1812">
        <f>MONTH(paste!O1814)</f>
        <v/>
      </c>
      <c r="AQ1812">
        <f>DAY(paste!O1814)</f>
        <v/>
      </c>
      <c r="BD1812">
        <f>IF(paste!L1814="","",paste!L1814)</f>
        <v/>
      </c>
      <c r="BM1812" t="n">
        <v>1</v>
      </c>
      <c r="BN1812">
        <f>VLOOKUP(paste!E1814,L_Product!$A$2:$B$2001,2,FALSE)</f>
        <v/>
      </c>
      <c r="BO1812" s="21" t="n"/>
      <c r="BT1812" t="n">
        <v>2</v>
      </c>
      <c r="BU1812">
        <f>IF($BM$2=1,2,IF($BM$2=18,1))</f>
        <v/>
      </c>
      <c r="BV1812">
        <f>IF($BM$2=1,0,IF($BM$2=18,1))</f>
        <v/>
      </c>
      <c r="BW1812" t="n">
        <v>2</v>
      </c>
      <c r="BX1812" t="n">
        <v>0</v>
      </c>
      <c r="BY1812" t="n">
        <v>3</v>
      </c>
      <c r="BZ1812">
        <f>VLOOKUP(BN1812,L_Product!$B$2:$Z$2001,14,FALSE)</f>
        <v/>
      </c>
      <c r="CA1812">
        <f>paste!H1814</f>
        <v/>
      </c>
      <c r="CB1812">
        <f>BZ1812*CA1812</f>
        <v/>
      </c>
      <c r="CN1812" s="158" t="n">
        <v>1</v>
      </c>
      <c r="CO1812" s="158" t="n">
        <v>1</v>
      </c>
      <c r="CP1812" s="158" t="n">
        <v>1</v>
      </c>
      <c r="CQ1812" s="158" t="n">
        <v>1</v>
      </c>
      <c r="CR1812" s="158" t="n">
        <v>1</v>
      </c>
      <c r="CS1812" s="158" t="n">
        <v>0</v>
      </c>
      <c r="CT1812" s="158" t="n">
        <v>0</v>
      </c>
      <c r="CU1812" s="158" t="n">
        <v>0</v>
      </c>
      <c r="CV1812" s="158" t="n">
        <v>0</v>
      </c>
      <c r="CW1812" s="158" t="n">
        <v>0</v>
      </c>
      <c r="CX1812">
        <f>B1812</f>
        <v/>
      </c>
      <c r="CY1812">
        <f>C1812</f>
        <v/>
      </c>
      <c r="CZ1812">
        <f>D1812</f>
        <v/>
      </c>
      <c r="DA1812" s="158" t="n">
        <v>1900</v>
      </c>
      <c r="DB1812" s="158" t="n">
        <v>1</v>
      </c>
      <c r="DC1812" s="158" t="n">
        <v>1</v>
      </c>
      <c r="DD1812" s="158" t="n">
        <v>1900</v>
      </c>
      <c r="DE1812" s="158" t="n">
        <v>1</v>
      </c>
      <c r="DF1812" s="158" t="n">
        <v>1</v>
      </c>
      <c r="DG1812" s="158" t="n">
        <v>1900</v>
      </c>
      <c r="DH1812" s="158" t="n">
        <v>1</v>
      </c>
      <c r="DI1812" s="158" t="n">
        <v>1</v>
      </c>
      <c r="DJ1812" s="158" t="n">
        <v>1900</v>
      </c>
      <c r="DK1812" s="158" t="n">
        <v>1</v>
      </c>
      <c r="DL1812" s="158" t="n">
        <v>1</v>
      </c>
      <c r="DR1812" s="158" t="n">
        <v>2</v>
      </c>
      <c r="DS1812" s="158" t="n">
        <v>1</v>
      </c>
      <c r="DT1812" s="158" t="n">
        <v>2</v>
      </c>
      <c r="DU1812" s="158" t="n">
        <v>1</v>
      </c>
      <c r="DV1812" s="158" t="n">
        <v>3</v>
      </c>
      <c r="DW1812" s="158" t="n">
        <v>1</v>
      </c>
      <c r="DX1812" s="158" t="n">
        <v>3</v>
      </c>
      <c r="DY1812" s="158" t="n">
        <v>0</v>
      </c>
      <c r="DZ1812" s="158" t="n">
        <v>0</v>
      </c>
      <c r="EA1812" s="158" t="n">
        <v>0</v>
      </c>
      <c r="EB1812" s="158" t="n">
        <v>0</v>
      </c>
      <c r="EC1812" s="158" t="n">
        <v>0</v>
      </c>
      <c r="ED1812" s="158" t="n">
        <v>0</v>
      </c>
      <c r="EE1812" s="158" t="n">
        <v>0</v>
      </c>
      <c r="EF1812" s="158" t="n">
        <v>0</v>
      </c>
      <c r="EG1812" s="158" t="n">
        <v>0</v>
      </c>
      <c r="EH1812" s="158" t="n">
        <v>0</v>
      </c>
      <c r="EI1812" s="158" t="n">
        <v>0</v>
      </c>
      <c r="EJ1812" s="158" t="n">
        <v>0</v>
      </c>
      <c r="EK1812" s="158" t="n">
        <v>0</v>
      </c>
      <c r="EL1812" s="158" t="n">
        <v>0</v>
      </c>
      <c r="EM1812" s="158" t="n">
        <v>0</v>
      </c>
      <c r="EN1812" s="158" t="n">
        <v>0</v>
      </c>
      <c r="EO1812" s="158" t="n">
        <v>0</v>
      </c>
      <c r="EP1812" s="158" t="n">
        <v>0</v>
      </c>
      <c r="EQ1812" s="158" t="n">
        <v>0</v>
      </c>
      <c r="ER1812" s="158" t="n">
        <v>0</v>
      </c>
      <c r="ES1812" s="158" t="n">
        <v>0</v>
      </c>
      <c r="ET1812" s="158" t="n">
        <v>0</v>
      </c>
      <c r="EU1812" s="158" t="n">
        <v>0</v>
      </c>
      <c r="EV1812" s="158" t="n">
        <v>0</v>
      </c>
      <c r="EW1812" s="158" t="n">
        <v>0</v>
      </c>
      <c r="EX1812" s="158" t="n">
        <v>0</v>
      </c>
      <c r="EY1812" s="158" t="n">
        <v>0</v>
      </c>
      <c r="EZ1812" s="158" t="n">
        <v>1900</v>
      </c>
      <c r="FA1812" s="158" t="n">
        <v>1</v>
      </c>
      <c r="FB1812" s="158" t="n">
        <v>1</v>
      </c>
      <c r="FC1812" s="158" t="n">
        <v>1900</v>
      </c>
      <c r="FD1812" s="158" t="n">
        <v>1</v>
      </c>
      <c r="FE1812" s="158" t="n">
        <v>1</v>
      </c>
      <c r="FF1812" s="158" t="n">
        <v>1900</v>
      </c>
      <c r="FG1812" s="158" t="n">
        <v>1</v>
      </c>
      <c r="FH1812" s="158" t="n">
        <v>1</v>
      </c>
      <c r="FI1812" s="158" t="n">
        <v>1900</v>
      </c>
      <c r="FJ1812" s="158" t="n">
        <v>1</v>
      </c>
      <c r="FK1812" s="158" t="n">
        <v>1</v>
      </c>
      <c r="FL1812" s="158" t="n">
        <v>1900</v>
      </c>
      <c r="FM1812" s="158" t="n">
        <v>1</v>
      </c>
      <c r="FN1812" s="158" t="n">
        <v>1</v>
      </c>
      <c r="FO1812" s="158" t="n">
        <v>1900</v>
      </c>
      <c r="FP1812" s="158" t="n">
        <v>1</v>
      </c>
      <c r="FQ1812" s="158" t="n">
        <v>1</v>
      </c>
      <c r="FR1812" s="158" t="n">
        <v>1900</v>
      </c>
      <c r="FS1812" s="158" t="n">
        <v>1</v>
      </c>
      <c r="FT1812" s="158" t="n">
        <v>1</v>
      </c>
      <c r="FU1812" s="158" t="n">
        <v>1900</v>
      </c>
      <c r="FV1812" s="158" t="n">
        <v>1</v>
      </c>
      <c r="FW1812" s="158" t="n">
        <v>1</v>
      </c>
    </row>
    <row r="1813">
      <c r="A1813">
        <f>IF(F1813&gt;1,A1812,IF(AND(I1813&lt;10,paste!A1815&lt;10),RIGHT(H1813,2)&amp;"0"&amp;I1813&amp;"000"&amp;paste!A1815,IF(AND(I1813&lt;10,paste!A1815&gt;=10,paste!A1815&lt;100),RIGHT(H1813,2)&amp;"0"&amp;I1813&amp;"00"&amp;paste!A1815,IF(AND(I1813&lt;10,paste!A1815&gt;=100,paste!A1815&lt;1000),RIGHT(H1813,2)&amp;"0"&amp;I1813&amp;"0"&amp;paste!A1815,IF(AND(I1813&lt;10,paste!A1815&gt;=1000),RIGHT(H1813,2)&amp;"0"&amp;I1813&amp;paste!A1815,IF(AND(I1813&gt;=10,paste!A1815&lt;10),RIGHT(H1813,2)&amp;I1813&amp;"000"&amp;paste!A1815,IF(AND(I1813&gt;=10,paste!A1815&gt;=10,paste!A1815&lt;100),RIGHT(H1813,2)&amp;I1813&amp;"00"&amp;paste!A1815,IF(AND(I1813&gt;=10,paste!A1815&gt;=100,paste!A1815&lt;1000),RIGHT(H1813,2)&amp;I1813&amp;"0"&amp;paste!A1815,RIGHT(H1813,2)&amp;I1813&amp;paste!A1815))))))))</f>
        <v/>
      </c>
      <c r="B1813">
        <f>YEAR(paste!C1815)</f>
        <v/>
      </c>
      <c r="C1813">
        <f>MONTH(paste!C1815)</f>
        <v/>
      </c>
      <c r="D1813">
        <f>DAY(paste!C1815)</f>
        <v/>
      </c>
      <c r="E1813" s="158" t="n">
        <v>0</v>
      </c>
      <c r="F1813">
        <f>IF(AND(L1813=L1812,D1813=D1812),F1812+1,1)</f>
        <v/>
      </c>
      <c r="G1813" s="158" t="n">
        <v>0</v>
      </c>
      <c r="H1813">
        <f>YEAR(paste!C1815)</f>
        <v/>
      </c>
      <c r="I1813">
        <f>MONTH(paste!C1815)</f>
        <v/>
      </c>
      <c r="J1813">
        <f>DAY(paste!C1815)</f>
        <v/>
      </c>
      <c r="K1813">
        <f>A1813</f>
        <v/>
      </c>
      <c r="L1813">
        <f>IF(ISBLANK(VLOOKUP(paste!J1815,'得意先名 (2)'!$B$3:$F$2005,5,FALSE)),paste!P1815,IFERROR(VLOOKUP(paste!J1815,'得意先名 (2)'!$B$3:$F$2005,5,FALSE),"ZZZZZZZZZZZ"))</f>
        <v/>
      </c>
      <c r="M1813">
        <f>IF(L1813="ZZZZZZZZZZZ",paste!J1815&amp;paste!K1815&amp; "  :   "&amp;paste!M1815&amp; "  :   "&amp;paste!P1815,"")</f>
        <v/>
      </c>
      <c r="O1813" s="158" t="n"/>
      <c r="P1813">
        <f>VLOOKUP(L1813,'L_User+EndUser'!$C$2:$K$500,8,FALSE)</f>
        <v/>
      </c>
      <c r="Q1813">
        <f>VLOOKUP(L1813,'L_User+EndUser'!$C$2:$K$500,9,FALSE)</f>
        <v/>
      </c>
      <c r="R1813" s="158" t="n"/>
      <c r="T1813" s="158" t="n"/>
      <c r="V1813" s="158" t="n"/>
      <c r="AB1813">
        <f>paste!J1815</f>
        <v/>
      </c>
      <c r="AC1813">
        <f>L1813</f>
        <v/>
      </c>
      <c r="AO1813">
        <f>YEAR(paste!O1815)</f>
        <v/>
      </c>
      <c r="AP1813">
        <f>MONTH(paste!O1815)</f>
        <v/>
      </c>
      <c r="AQ1813">
        <f>DAY(paste!O1815)</f>
        <v/>
      </c>
      <c r="BD1813">
        <f>IF(paste!L1815="","",paste!L1815)</f>
        <v/>
      </c>
      <c r="BM1813" t="n">
        <v>1</v>
      </c>
      <c r="BN1813">
        <f>VLOOKUP(paste!E1815,L_Product!$A$2:$B$2001,2,FALSE)</f>
        <v/>
      </c>
      <c r="BO1813" s="21" t="n"/>
      <c r="BT1813" t="n">
        <v>2</v>
      </c>
      <c r="BU1813">
        <f>IF($BM$2=1,2,IF($BM$2=18,1))</f>
        <v/>
      </c>
      <c r="BV1813">
        <f>IF($BM$2=1,0,IF($BM$2=18,1))</f>
        <v/>
      </c>
      <c r="BW1813" t="n">
        <v>2</v>
      </c>
      <c r="BX1813" t="n">
        <v>0</v>
      </c>
      <c r="BY1813" t="n">
        <v>3</v>
      </c>
      <c r="BZ1813">
        <f>VLOOKUP(BN1813,L_Product!$B$2:$Z$2001,14,FALSE)</f>
        <v/>
      </c>
      <c r="CA1813">
        <f>paste!H1815</f>
        <v/>
      </c>
      <c r="CB1813">
        <f>BZ1813*CA1813</f>
        <v/>
      </c>
      <c r="CN1813" s="158" t="n">
        <v>1</v>
      </c>
      <c r="CO1813" s="158" t="n">
        <v>1</v>
      </c>
      <c r="CP1813" s="158" t="n">
        <v>1</v>
      </c>
      <c r="CQ1813" s="158" t="n">
        <v>1</v>
      </c>
      <c r="CR1813" s="158" t="n">
        <v>1</v>
      </c>
      <c r="CS1813" s="158" t="n">
        <v>0</v>
      </c>
      <c r="CT1813" s="158" t="n">
        <v>0</v>
      </c>
      <c r="CU1813" s="158" t="n">
        <v>0</v>
      </c>
      <c r="CV1813" s="158" t="n">
        <v>0</v>
      </c>
      <c r="CW1813" s="158" t="n">
        <v>0</v>
      </c>
      <c r="CX1813">
        <f>B1813</f>
        <v/>
      </c>
      <c r="CY1813">
        <f>C1813</f>
        <v/>
      </c>
      <c r="CZ1813">
        <f>D1813</f>
        <v/>
      </c>
      <c r="DA1813" s="158" t="n">
        <v>1900</v>
      </c>
      <c r="DB1813" s="158" t="n">
        <v>1</v>
      </c>
      <c r="DC1813" s="158" t="n">
        <v>1</v>
      </c>
      <c r="DD1813" s="158" t="n">
        <v>1900</v>
      </c>
      <c r="DE1813" s="158" t="n">
        <v>1</v>
      </c>
      <c r="DF1813" s="158" t="n">
        <v>1</v>
      </c>
      <c r="DG1813" s="158" t="n">
        <v>1900</v>
      </c>
      <c r="DH1813" s="158" t="n">
        <v>1</v>
      </c>
      <c r="DI1813" s="158" t="n">
        <v>1</v>
      </c>
      <c r="DJ1813" s="158" t="n">
        <v>1900</v>
      </c>
      <c r="DK1813" s="158" t="n">
        <v>1</v>
      </c>
      <c r="DL1813" s="158" t="n">
        <v>1</v>
      </c>
      <c r="DR1813" s="158" t="n">
        <v>2</v>
      </c>
      <c r="DS1813" s="158" t="n">
        <v>1</v>
      </c>
      <c r="DT1813" s="158" t="n">
        <v>2</v>
      </c>
      <c r="DU1813" s="158" t="n">
        <v>1</v>
      </c>
      <c r="DV1813" s="158" t="n">
        <v>3</v>
      </c>
      <c r="DW1813" s="158" t="n">
        <v>1</v>
      </c>
      <c r="DX1813" s="158" t="n">
        <v>3</v>
      </c>
      <c r="DY1813" s="158" t="n">
        <v>0</v>
      </c>
      <c r="DZ1813" s="158" t="n">
        <v>0</v>
      </c>
      <c r="EA1813" s="158" t="n">
        <v>0</v>
      </c>
      <c r="EB1813" s="158" t="n">
        <v>0</v>
      </c>
      <c r="EC1813" s="158" t="n">
        <v>0</v>
      </c>
      <c r="ED1813" s="158" t="n">
        <v>0</v>
      </c>
      <c r="EE1813" s="158" t="n">
        <v>0</v>
      </c>
      <c r="EF1813" s="158" t="n">
        <v>0</v>
      </c>
      <c r="EG1813" s="158" t="n">
        <v>0</v>
      </c>
      <c r="EH1813" s="158" t="n">
        <v>0</v>
      </c>
      <c r="EI1813" s="158" t="n">
        <v>0</v>
      </c>
      <c r="EJ1813" s="158" t="n">
        <v>0</v>
      </c>
      <c r="EK1813" s="158" t="n">
        <v>0</v>
      </c>
      <c r="EL1813" s="158" t="n">
        <v>0</v>
      </c>
      <c r="EM1813" s="158" t="n">
        <v>0</v>
      </c>
      <c r="EN1813" s="158" t="n">
        <v>0</v>
      </c>
      <c r="EO1813" s="158" t="n">
        <v>0</v>
      </c>
      <c r="EP1813" s="158" t="n">
        <v>0</v>
      </c>
      <c r="EQ1813" s="158" t="n">
        <v>0</v>
      </c>
      <c r="ER1813" s="158" t="n">
        <v>0</v>
      </c>
      <c r="ES1813" s="158" t="n">
        <v>0</v>
      </c>
      <c r="ET1813" s="158" t="n">
        <v>0</v>
      </c>
      <c r="EU1813" s="158" t="n">
        <v>0</v>
      </c>
      <c r="EV1813" s="158" t="n">
        <v>0</v>
      </c>
      <c r="EW1813" s="158" t="n">
        <v>0</v>
      </c>
      <c r="EX1813" s="158" t="n">
        <v>0</v>
      </c>
      <c r="EY1813" s="158" t="n">
        <v>0</v>
      </c>
      <c r="EZ1813" s="158" t="n">
        <v>1900</v>
      </c>
      <c r="FA1813" s="158" t="n">
        <v>1</v>
      </c>
      <c r="FB1813" s="158" t="n">
        <v>1</v>
      </c>
      <c r="FC1813" s="158" t="n">
        <v>1900</v>
      </c>
      <c r="FD1813" s="158" t="n">
        <v>1</v>
      </c>
      <c r="FE1813" s="158" t="n">
        <v>1</v>
      </c>
      <c r="FF1813" s="158" t="n">
        <v>1900</v>
      </c>
      <c r="FG1813" s="158" t="n">
        <v>1</v>
      </c>
      <c r="FH1813" s="158" t="n">
        <v>1</v>
      </c>
      <c r="FI1813" s="158" t="n">
        <v>1900</v>
      </c>
      <c r="FJ1813" s="158" t="n">
        <v>1</v>
      </c>
      <c r="FK1813" s="158" t="n">
        <v>1</v>
      </c>
      <c r="FL1813" s="158" t="n">
        <v>1900</v>
      </c>
      <c r="FM1813" s="158" t="n">
        <v>1</v>
      </c>
      <c r="FN1813" s="158" t="n">
        <v>1</v>
      </c>
      <c r="FO1813" s="158" t="n">
        <v>1900</v>
      </c>
      <c r="FP1813" s="158" t="n">
        <v>1</v>
      </c>
      <c r="FQ1813" s="158" t="n">
        <v>1</v>
      </c>
      <c r="FR1813" s="158" t="n">
        <v>1900</v>
      </c>
      <c r="FS1813" s="158" t="n">
        <v>1</v>
      </c>
      <c r="FT1813" s="158" t="n">
        <v>1</v>
      </c>
      <c r="FU1813" s="158" t="n">
        <v>1900</v>
      </c>
      <c r="FV1813" s="158" t="n">
        <v>1</v>
      </c>
      <c r="FW1813" s="158" t="n">
        <v>1</v>
      </c>
    </row>
    <row r="1814">
      <c r="A1814">
        <f>IF(F1814&gt;1,A1813,IF(AND(I1814&lt;10,paste!A1816&lt;10),RIGHT(H1814,2)&amp;"0"&amp;I1814&amp;"000"&amp;paste!A1816,IF(AND(I1814&lt;10,paste!A1816&gt;=10,paste!A1816&lt;100),RIGHT(H1814,2)&amp;"0"&amp;I1814&amp;"00"&amp;paste!A1816,IF(AND(I1814&lt;10,paste!A1816&gt;=100,paste!A1816&lt;1000),RIGHT(H1814,2)&amp;"0"&amp;I1814&amp;"0"&amp;paste!A1816,IF(AND(I1814&lt;10,paste!A1816&gt;=1000),RIGHT(H1814,2)&amp;"0"&amp;I1814&amp;paste!A1816,IF(AND(I1814&gt;=10,paste!A1816&lt;10),RIGHT(H1814,2)&amp;I1814&amp;"000"&amp;paste!A1816,IF(AND(I1814&gt;=10,paste!A1816&gt;=10,paste!A1816&lt;100),RIGHT(H1814,2)&amp;I1814&amp;"00"&amp;paste!A1816,IF(AND(I1814&gt;=10,paste!A1816&gt;=100,paste!A1816&lt;1000),RIGHT(H1814,2)&amp;I1814&amp;"0"&amp;paste!A1816,RIGHT(H1814,2)&amp;I1814&amp;paste!A1816))))))))</f>
        <v/>
      </c>
      <c r="B1814">
        <f>YEAR(paste!C1816)</f>
        <v/>
      </c>
      <c r="C1814">
        <f>MONTH(paste!C1816)</f>
        <v/>
      </c>
      <c r="D1814">
        <f>DAY(paste!C1816)</f>
        <v/>
      </c>
      <c r="E1814" s="158" t="n">
        <v>0</v>
      </c>
      <c r="F1814">
        <f>IF(AND(L1814=L1813,D1814=D1813),F1813+1,1)</f>
        <v/>
      </c>
      <c r="G1814" s="158" t="n">
        <v>0</v>
      </c>
      <c r="H1814">
        <f>YEAR(paste!C1816)</f>
        <v/>
      </c>
      <c r="I1814">
        <f>MONTH(paste!C1816)</f>
        <v/>
      </c>
      <c r="J1814">
        <f>DAY(paste!C1816)</f>
        <v/>
      </c>
      <c r="K1814">
        <f>A1814</f>
        <v/>
      </c>
      <c r="L1814">
        <f>IF(ISBLANK(VLOOKUP(paste!J1816,'得意先名 (2)'!$B$3:$F$2005,5,FALSE)),paste!P1816,IFERROR(VLOOKUP(paste!J1816,'得意先名 (2)'!$B$3:$F$2005,5,FALSE),"ZZZZZZZZZZZ"))</f>
        <v/>
      </c>
      <c r="M1814">
        <f>IF(L1814="ZZZZZZZZZZZ",paste!J1816&amp;paste!K1816&amp; "  :   "&amp;paste!M1816&amp; "  :   "&amp;paste!P1816,"")</f>
        <v/>
      </c>
      <c r="O1814" s="158" t="n"/>
      <c r="P1814">
        <f>VLOOKUP(L1814,'L_User+EndUser'!$C$2:$K$500,8,FALSE)</f>
        <v/>
      </c>
      <c r="Q1814">
        <f>VLOOKUP(L1814,'L_User+EndUser'!$C$2:$K$500,9,FALSE)</f>
        <v/>
      </c>
      <c r="R1814" s="158" t="n"/>
      <c r="T1814" s="158" t="n"/>
      <c r="V1814" s="158" t="n"/>
      <c r="AB1814">
        <f>paste!J1816</f>
        <v/>
      </c>
      <c r="AC1814">
        <f>L1814</f>
        <v/>
      </c>
      <c r="AO1814">
        <f>YEAR(paste!O1816)</f>
        <v/>
      </c>
      <c r="AP1814">
        <f>MONTH(paste!O1816)</f>
        <v/>
      </c>
      <c r="AQ1814">
        <f>DAY(paste!O1816)</f>
        <v/>
      </c>
      <c r="BD1814">
        <f>IF(paste!L1816="","",paste!L1816)</f>
        <v/>
      </c>
      <c r="BM1814" t="n">
        <v>1</v>
      </c>
      <c r="BN1814">
        <f>VLOOKUP(paste!E1816,L_Product!$A$2:$B$2001,2,FALSE)</f>
        <v/>
      </c>
      <c r="BO1814" s="21" t="n"/>
      <c r="BT1814" t="n">
        <v>2</v>
      </c>
      <c r="BU1814">
        <f>IF($BM$2=1,2,IF($BM$2=18,1))</f>
        <v/>
      </c>
      <c r="BV1814">
        <f>IF($BM$2=1,0,IF($BM$2=18,1))</f>
        <v/>
      </c>
      <c r="BW1814" t="n">
        <v>2</v>
      </c>
      <c r="BX1814" t="n">
        <v>0</v>
      </c>
      <c r="BY1814" t="n">
        <v>3</v>
      </c>
      <c r="BZ1814">
        <f>VLOOKUP(BN1814,L_Product!$B$2:$Z$2001,14,FALSE)</f>
        <v/>
      </c>
      <c r="CA1814">
        <f>paste!H1816</f>
        <v/>
      </c>
      <c r="CB1814">
        <f>BZ1814*CA1814</f>
        <v/>
      </c>
      <c r="CN1814" s="158" t="n">
        <v>1</v>
      </c>
      <c r="CO1814" s="158" t="n">
        <v>1</v>
      </c>
      <c r="CP1814" s="158" t="n">
        <v>1</v>
      </c>
      <c r="CQ1814" s="158" t="n">
        <v>1</v>
      </c>
      <c r="CR1814" s="158" t="n">
        <v>1</v>
      </c>
      <c r="CS1814" s="158" t="n">
        <v>0</v>
      </c>
      <c r="CT1814" s="158" t="n">
        <v>0</v>
      </c>
      <c r="CU1814" s="158" t="n">
        <v>0</v>
      </c>
      <c r="CV1814" s="158" t="n">
        <v>0</v>
      </c>
      <c r="CW1814" s="158" t="n">
        <v>0</v>
      </c>
      <c r="CX1814">
        <f>B1814</f>
        <v/>
      </c>
      <c r="CY1814">
        <f>C1814</f>
        <v/>
      </c>
      <c r="CZ1814">
        <f>D1814</f>
        <v/>
      </c>
      <c r="DA1814" s="158" t="n">
        <v>1900</v>
      </c>
      <c r="DB1814" s="158" t="n">
        <v>1</v>
      </c>
      <c r="DC1814" s="158" t="n">
        <v>1</v>
      </c>
      <c r="DD1814" s="158" t="n">
        <v>1900</v>
      </c>
      <c r="DE1814" s="158" t="n">
        <v>1</v>
      </c>
      <c r="DF1814" s="158" t="n">
        <v>1</v>
      </c>
      <c r="DG1814" s="158" t="n">
        <v>1900</v>
      </c>
      <c r="DH1814" s="158" t="n">
        <v>1</v>
      </c>
      <c r="DI1814" s="158" t="n">
        <v>1</v>
      </c>
      <c r="DJ1814" s="158" t="n">
        <v>1900</v>
      </c>
      <c r="DK1814" s="158" t="n">
        <v>1</v>
      </c>
      <c r="DL1814" s="158" t="n">
        <v>1</v>
      </c>
      <c r="DR1814" s="158" t="n">
        <v>2</v>
      </c>
      <c r="DS1814" s="158" t="n">
        <v>1</v>
      </c>
      <c r="DT1814" s="158" t="n">
        <v>2</v>
      </c>
      <c r="DU1814" s="158" t="n">
        <v>1</v>
      </c>
      <c r="DV1814" s="158" t="n">
        <v>3</v>
      </c>
      <c r="DW1814" s="158" t="n">
        <v>1</v>
      </c>
      <c r="DX1814" s="158" t="n">
        <v>3</v>
      </c>
      <c r="DY1814" s="158" t="n">
        <v>0</v>
      </c>
      <c r="DZ1814" s="158" t="n">
        <v>0</v>
      </c>
      <c r="EA1814" s="158" t="n">
        <v>0</v>
      </c>
      <c r="EB1814" s="158" t="n">
        <v>0</v>
      </c>
      <c r="EC1814" s="158" t="n">
        <v>0</v>
      </c>
      <c r="ED1814" s="158" t="n">
        <v>0</v>
      </c>
      <c r="EE1814" s="158" t="n">
        <v>0</v>
      </c>
      <c r="EF1814" s="158" t="n">
        <v>0</v>
      </c>
      <c r="EG1814" s="158" t="n">
        <v>0</v>
      </c>
      <c r="EH1814" s="158" t="n">
        <v>0</v>
      </c>
      <c r="EI1814" s="158" t="n">
        <v>0</v>
      </c>
      <c r="EJ1814" s="158" t="n">
        <v>0</v>
      </c>
      <c r="EK1814" s="158" t="n">
        <v>0</v>
      </c>
      <c r="EL1814" s="158" t="n">
        <v>0</v>
      </c>
      <c r="EM1814" s="158" t="n">
        <v>0</v>
      </c>
      <c r="EN1814" s="158" t="n">
        <v>0</v>
      </c>
      <c r="EO1814" s="158" t="n">
        <v>0</v>
      </c>
      <c r="EP1814" s="158" t="n">
        <v>0</v>
      </c>
      <c r="EQ1814" s="158" t="n">
        <v>0</v>
      </c>
      <c r="ER1814" s="158" t="n">
        <v>0</v>
      </c>
      <c r="ES1814" s="158" t="n">
        <v>0</v>
      </c>
      <c r="ET1814" s="158" t="n">
        <v>0</v>
      </c>
      <c r="EU1814" s="158" t="n">
        <v>0</v>
      </c>
      <c r="EV1814" s="158" t="n">
        <v>0</v>
      </c>
      <c r="EW1814" s="158" t="n">
        <v>0</v>
      </c>
      <c r="EX1814" s="158" t="n">
        <v>0</v>
      </c>
      <c r="EY1814" s="158" t="n">
        <v>0</v>
      </c>
      <c r="EZ1814" s="158" t="n">
        <v>1900</v>
      </c>
      <c r="FA1814" s="158" t="n">
        <v>1</v>
      </c>
      <c r="FB1814" s="158" t="n">
        <v>1</v>
      </c>
      <c r="FC1814" s="158" t="n">
        <v>1900</v>
      </c>
      <c r="FD1814" s="158" t="n">
        <v>1</v>
      </c>
      <c r="FE1814" s="158" t="n">
        <v>1</v>
      </c>
      <c r="FF1814" s="158" t="n">
        <v>1900</v>
      </c>
      <c r="FG1814" s="158" t="n">
        <v>1</v>
      </c>
      <c r="FH1814" s="158" t="n">
        <v>1</v>
      </c>
      <c r="FI1814" s="158" t="n">
        <v>1900</v>
      </c>
      <c r="FJ1814" s="158" t="n">
        <v>1</v>
      </c>
      <c r="FK1814" s="158" t="n">
        <v>1</v>
      </c>
      <c r="FL1814" s="158" t="n">
        <v>1900</v>
      </c>
      <c r="FM1814" s="158" t="n">
        <v>1</v>
      </c>
      <c r="FN1814" s="158" t="n">
        <v>1</v>
      </c>
      <c r="FO1814" s="158" t="n">
        <v>1900</v>
      </c>
      <c r="FP1814" s="158" t="n">
        <v>1</v>
      </c>
      <c r="FQ1814" s="158" t="n">
        <v>1</v>
      </c>
      <c r="FR1814" s="158" t="n">
        <v>1900</v>
      </c>
      <c r="FS1814" s="158" t="n">
        <v>1</v>
      </c>
      <c r="FT1814" s="158" t="n">
        <v>1</v>
      </c>
      <c r="FU1814" s="158" t="n">
        <v>1900</v>
      </c>
      <c r="FV1814" s="158" t="n">
        <v>1</v>
      </c>
      <c r="FW1814" s="158" t="n">
        <v>1</v>
      </c>
    </row>
    <row r="1815">
      <c r="A1815">
        <f>IF(F1815&gt;1,A1814,IF(AND(I1815&lt;10,paste!A1817&lt;10),RIGHT(H1815,2)&amp;"0"&amp;I1815&amp;"000"&amp;paste!A1817,IF(AND(I1815&lt;10,paste!A1817&gt;=10,paste!A1817&lt;100),RIGHT(H1815,2)&amp;"0"&amp;I1815&amp;"00"&amp;paste!A1817,IF(AND(I1815&lt;10,paste!A1817&gt;=100,paste!A1817&lt;1000),RIGHT(H1815,2)&amp;"0"&amp;I1815&amp;"0"&amp;paste!A1817,IF(AND(I1815&lt;10,paste!A1817&gt;=1000),RIGHT(H1815,2)&amp;"0"&amp;I1815&amp;paste!A1817,IF(AND(I1815&gt;=10,paste!A1817&lt;10),RIGHT(H1815,2)&amp;I1815&amp;"000"&amp;paste!A1817,IF(AND(I1815&gt;=10,paste!A1817&gt;=10,paste!A1817&lt;100),RIGHT(H1815,2)&amp;I1815&amp;"00"&amp;paste!A1817,IF(AND(I1815&gt;=10,paste!A1817&gt;=100,paste!A1817&lt;1000),RIGHT(H1815,2)&amp;I1815&amp;"0"&amp;paste!A1817,RIGHT(H1815,2)&amp;I1815&amp;paste!A1817))))))))</f>
        <v/>
      </c>
      <c r="B1815">
        <f>YEAR(paste!C1817)</f>
        <v/>
      </c>
      <c r="C1815">
        <f>MONTH(paste!C1817)</f>
        <v/>
      </c>
      <c r="D1815">
        <f>DAY(paste!C1817)</f>
        <v/>
      </c>
      <c r="E1815" s="158" t="n">
        <v>0</v>
      </c>
      <c r="F1815">
        <f>IF(AND(L1815=L1814,D1815=D1814),F1814+1,1)</f>
        <v/>
      </c>
      <c r="G1815" s="158" t="n">
        <v>0</v>
      </c>
      <c r="H1815">
        <f>YEAR(paste!C1817)</f>
        <v/>
      </c>
      <c r="I1815">
        <f>MONTH(paste!C1817)</f>
        <v/>
      </c>
      <c r="J1815">
        <f>DAY(paste!C1817)</f>
        <v/>
      </c>
      <c r="K1815">
        <f>A1815</f>
        <v/>
      </c>
      <c r="L1815">
        <f>IF(ISBLANK(VLOOKUP(paste!J1817,'得意先名 (2)'!$B$3:$F$2005,5,FALSE)),paste!P1817,IFERROR(VLOOKUP(paste!J1817,'得意先名 (2)'!$B$3:$F$2005,5,FALSE),"ZZZZZZZZZZZ"))</f>
        <v/>
      </c>
      <c r="M1815">
        <f>IF(L1815="ZZZZZZZZZZZ",paste!J1817&amp;paste!K1817&amp; "  :   "&amp;paste!M1817&amp; "  :   "&amp;paste!P1817,"")</f>
        <v/>
      </c>
      <c r="O1815" s="158" t="n"/>
      <c r="P1815">
        <f>VLOOKUP(L1815,'L_User+EndUser'!$C$2:$K$500,8,FALSE)</f>
        <v/>
      </c>
      <c r="Q1815">
        <f>VLOOKUP(L1815,'L_User+EndUser'!$C$2:$K$500,9,FALSE)</f>
        <v/>
      </c>
      <c r="R1815" s="158" t="n"/>
      <c r="T1815" s="158" t="n"/>
      <c r="V1815" s="158" t="n"/>
      <c r="AB1815">
        <f>paste!J1817</f>
        <v/>
      </c>
      <c r="AC1815">
        <f>L1815</f>
        <v/>
      </c>
      <c r="AO1815">
        <f>YEAR(paste!O1817)</f>
        <v/>
      </c>
      <c r="AP1815">
        <f>MONTH(paste!O1817)</f>
        <v/>
      </c>
      <c r="AQ1815">
        <f>DAY(paste!O1817)</f>
        <v/>
      </c>
      <c r="BD1815">
        <f>IF(paste!L1817="","",paste!L1817)</f>
        <v/>
      </c>
      <c r="BM1815" t="n">
        <v>1</v>
      </c>
      <c r="BN1815">
        <f>VLOOKUP(paste!E1817,L_Product!$A$2:$B$2001,2,FALSE)</f>
        <v/>
      </c>
      <c r="BO1815" s="21" t="n"/>
      <c r="BT1815" t="n">
        <v>2</v>
      </c>
      <c r="BU1815">
        <f>IF($BM$2=1,2,IF($BM$2=18,1))</f>
        <v/>
      </c>
      <c r="BV1815">
        <f>IF($BM$2=1,0,IF($BM$2=18,1))</f>
        <v/>
      </c>
      <c r="BW1815" t="n">
        <v>2</v>
      </c>
      <c r="BX1815" t="n">
        <v>0</v>
      </c>
      <c r="BY1815" t="n">
        <v>3</v>
      </c>
      <c r="BZ1815">
        <f>VLOOKUP(BN1815,L_Product!$B$2:$Z$2001,14,FALSE)</f>
        <v/>
      </c>
      <c r="CA1815">
        <f>paste!H1817</f>
        <v/>
      </c>
      <c r="CB1815">
        <f>BZ1815*CA1815</f>
        <v/>
      </c>
      <c r="CN1815" s="158" t="n">
        <v>1</v>
      </c>
      <c r="CO1815" s="158" t="n">
        <v>1</v>
      </c>
      <c r="CP1815" s="158" t="n">
        <v>1</v>
      </c>
      <c r="CQ1815" s="158" t="n">
        <v>1</v>
      </c>
      <c r="CR1815" s="158" t="n">
        <v>1</v>
      </c>
      <c r="CS1815" s="158" t="n">
        <v>0</v>
      </c>
      <c r="CT1815" s="158" t="n">
        <v>0</v>
      </c>
      <c r="CU1815" s="158" t="n">
        <v>0</v>
      </c>
      <c r="CV1815" s="158" t="n">
        <v>0</v>
      </c>
      <c r="CW1815" s="158" t="n">
        <v>0</v>
      </c>
      <c r="CX1815">
        <f>B1815</f>
        <v/>
      </c>
      <c r="CY1815">
        <f>C1815</f>
        <v/>
      </c>
      <c r="CZ1815">
        <f>D1815</f>
        <v/>
      </c>
      <c r="DA1815" s="158" t="n">
        <v>1900</v>
      </c>
      <c r="DB1815" s="158" t="n">
        <v>1</v>
      </c>
      <c r="DC1815" s="158" t="n">
        <v>1</v>
      </c>
      <c r="DD1815" s="158" t="n">
        <v>1900</v>
      </c>
      <c r="DE1815" s="158" t="n">
        <v>1</v>
      </c>
      <c r="DF1815" s="158" t="n">
        <v>1</v>
      </c>
      <c r="DG1815" s="158" t="n">
        <v>1900</v>
      </c>
      <c r="DH1815" s="158" t="n">
        <v>1</v>
      </c>
      <c r="DI1815" s="158" t="n">
        <v>1</v>
      </c>
      <c r="DJ1815" s="158" t="n">
        <v>1900</v>
      </c>
      <c r="DK1815" s="158" t="n">
        <v>1</v>
      </c>
      <c r="DL1815" s="158" t="n">
        <v>1</v>
      </c>
      <c r="DR1815" s="158" t="n">
        <v>2</v>
      </c>
      <c r="DS1815" s="158" t="n">
        <v>1</v>
      </c>
      <c r="DT1815" s="158" t="n">
        <v>2</v>
      </c>
      <c r="DU1815" s="158" t="n">
        <v>1</v>
      </c>
      <c r="DV1815" s="158" t="n">
        <v>3</v>
      </c>
      <c r="DW1815" s="158" t="n">
        <v>1</v>
      </c>
      <c r="DX1815" s="158" t="n">
        <v>3</v>
      </c>
      <c r="DY1815" s="158" t="n">
        <v>0</v>
      </c>
      <c r="DZ1815" s="158" t="n">
        <v>0</v>
      </c>
      <c r="EA1815" s="158" t="n">
        <v>0</v>
      </c>
      <c r="EB1815" s="158" t="n">
        <v>0</v>
      </c>
      <c r="EC1815" s="158" t="n">
        <v>0</v>
      </c>
      <c r="ED1815" s="158" t="n">
        <v>0</v>
      </c>
      <c r="EE1815" s="158" t="n">
        <v>0</v>
      </c>
      <c r="EF1815" s="158" t="n">
        <v>0</v>
      </c>
      <c r="EG1815" s="158" t="n">
        <v>0</v>
      </c>
      <c r="EH1815" s="158" t="n">
        <v>0</v>
      </c>
      <c r="EI1815" s="158" t="n">
        <v>0</v>
      </c>
      <c r="EJ1815" s="158" t="n">
        <v>0</v>
      </c>
      <c r="EK1815" s="158" t="n">
        <v>0</v>
      </c>
      <c r="EL1815" s="158" t="n">
        <v>0</v>
      </c>
      <c r="EM1815" s="158" t="n">
        <v>0</v>
      </c>
      <c r="EN1815" s="158" t="n">
        <v>0</v>
      </c>
      <c r="EO1815" s="158" t="n">
        <v>0</v>
      </c>
      <c r="EP1815" s="158" t="n">
        <v>0</v>
      </c>
      <c r="EQ1815" s="158" t="n">
        <v>0</v>
      </c>
      <c r="ER1815" s="158" t="n">
        <v>0</v>
      </c>
      <c r="ES1815" s="158" t="n">
        <v>0</v>
      </c>
      <c r="ET1815" s="158" t="n">
        <v>0</v>
      </c>
      <c r="EU1815" s="158" t="n">
        <v>0</v>
      </c>
      <c r="EV1815" s="158" t="n">
        <v>0</v>
      </c>
      <c r="EW1815" s="158" t="n">
        <v>0</v>
      </c>
      <c r="EX1815" s="158" t="n">
        <v>0</v>
      </c>
      <c r="EY1815" s="158" t="n">
        <v>0</v>
      </c>
      <c r="EZ1815" s="158" t="n">
        <v>1900</v>
      </c>
      <c r="FA1815" s="158" t="n">
        <v>1</v>
      </c>
      <c r="FB1815" s="158" t="n">
        <v>1</v>
      </c>
      <c r="FC1815" s="158" t="n">
        <v>1900</v>
      </c>
      <c r="FD1815" s="158" t="n">
        <v>1</v>
      </c>
      <c r="FE1815" s="158" t="n">
        <v>1</v>
      </c>
      <c r="FF1815" s="158" t="n">
        <v>1900</v>
      </c>
      <c r="FG1815" s="158" t="n">
        <v>1</v>
      </c>
      <c r="FH1815" s="158" t="n">
        <v>1</v>
      </c>
      <c r="FI1815" s="158" t="n">
        <v>1900</v>
      </c>
      <c r="FJ1815" s="158" t="n">
        <v>1</v>
      </c>
      <c r="FK1815" s="158" t="n">
        <v>1</v>
      </c>
      <c r="FL1815" s="158" t="n">
        <v>1900</v>
      </c>
      <c r="FM1815" s="158" t="n">
        <v>1</v>
      </c>
      <c r="FN1815" s="158" t="n">
        <v>1</v>
      </c>
      <c r="FO1815" s="158" t="n">
        <v>1900</v>
      </c>
      <c r="FP1815" s="158" t="n">
        <v>1</v>
      </c>
      <c r="FQ1815" s="158" t="n">
        <v>1</v>
      </c>
      <c r="FR1815" s="158" t="n">
        <v>1900</v>
      </c>
      <c r="FS1815" s="158" t="n">
        <v>1</v>
      </c>
      <c r="FT1815" s="158" t="n">
        <v>1</v>
      </c>
      <c r="FU1815" s="158" t="n">
        <v>1900</v>
      </c>
      <c r="FV1815" s="158" t="n">
        <v>1</v>
      </c>
      <c r="FW1815" s="158" t="n">
        <v>1</v>
      </c>
    </row>
    <row r="1816">
      <c r="A1816">
        <f>IF(F1816&gt;1,A1815,IF(AND(I1816&lt;10,paste!A1818&lt;10),RIGHT(H1816,2)&amp;"0"&amp;I1816&amp;"000"&amp;paste!A1818,IF(AND(I1816&lt;10,paste!A1818&gt;=10,paste!A1818&lt;100),RIGHT(H1816,2)&amp;"0"&amp;I1816&amp;"00"&amp;paste!A1818,IF(AND(I1816&lt;10,paste!A1818&gt;=100,paste!A1818&lt;1000),RIGHT(H1816,2)&amp;"0"&amp;I1816&amp;"0"&amp;paste!A1818,IF(AND(I1816&lt;10,paste!A1818&gt;=1000),RIGHT(H1816,2)&amp;"0"&amp;I1816&amp;paste!A1818,IF(AND(I1816&gt;=10,paste!A1818&lt;10),RIGHT(H1816,2)&amp;I1816&amp;"000"&amp;paste!A1818,IF(AND(I1816&gt;=10,paste!A1818&gt;=10,paste!A1818&lt;100),RIGHT(H1816,2)&amp;I1816&amp;"00"&amp;paste!A1818,IF(AND(I1816&gt;=10,paste!A1818&gt;=100,paste!A1818&lt;1000),RIGHT(H1816,2)&amp;I1816&amp;"0"&amp;paste!A1818,RIGHT(H1816,2)&amp;I1816&amp;paste!A1818))))))))</f>
        <v/>
      </c>
      <c r="B1816">
        <f>YEAR(paste!C1818)</f>
        <v/>
      </c>
      <c r="C1816">
        <f>MONTH(paste!C1818)</f>
        <v/>
      </c>
      <c r="D1816">
        <f>DAY(paste!C1818)</f>
        <v/>
      </c>
      <c r="E1816" s="158" t="n">
        <v>0</v>
      </c>
      <c r="F1816">
        <f>IF(AND(L1816=L1815,D1816=D1815),F1815+1,1)</f>
        <v/>
      </c>
      <c r="G1816" s="158" t="n">
        <v>0</v>
      </c>
      <c r="H1816">
        <f>YEAR(paste!C1818)</f>
        <v/>
      </c>
      <c r="I1816">
        <f>MONTH(paste!C1818)</f>
        <v/>
      </c>
      <c r="J1816">
        <f>DAY(paste!C1818)</f>
        <v/>
      </c>
      <c r="K1816">
        <f>A1816</f>
        <v/>
      </c>
      <c r="L1816">
        <f>IF(ISBLANK(VLOOKUP(paste!J1818,'得意先名 (2)'!$B$3:$F$2005,5,FALSE)),paste!P1818,IFERROR(VLOOKUP(paste!J1818,'得意先名 (2)'!$B$3:$F$2005,5,FALSE),"ZZZZZZZZZZZ"))</f>
        <v/>
      </c>
      <c r="M1816">
        <f>IF(L1816="ZZZZZZZZZZZ",paste!J1818&amp;paste!K1818&amp; "  :   "&amp;paste!M1818&amp; "  :   "&amp;paste!P1818,"")</f>
        <v/>
      </c>
      <c r="O1816" s="158" t="n"/>
      <c r="P1816">
        <f>VLOOKUP(L1816,'L_User+EndUser'!$C$2:$K$500,8,FALSE)</f>
        <v/>
      </c>
      <c r="Q1816">
        <f>VLOOKUP(L1816,'L_User+EndUser'!$C$2:$K$500,9,FALSE)</f>
        <v/>
      </c>
      <c r="R1816" s="158" t="n"/>
      <c r="T1816" s="158" t="n"/>
      <c r="V1816" s="158" t="n"/>
      <c r="AB1816">
        <f>paste!J1818</f>
        <v/>
      </c>
      <c r="AC1816">
        <f>L1816</f>
        <v/>
      </c>
      <c r="AO1816">
        <f>YEAR(paste!O1818)</f>
        <v/>
      </c>
      <c r="AP1816">
        <f>MONTH(paste!O1818)</f>
        <v/>
      </c>
      <c r="AQ1816">
        <f>DAY(paste!O1818)</f>
        <v/>
      </c>
      <c r="BD1816">
        <f>IF(paste!L1818="","",paste!L1818)</f>
        <v/>
      </c>
      <c r="BM1816" t="n">
        <v>1</v>
      </c>
      <c r="BN1816">
        <f>VLOOKUP(paste!E1818,L_Product!$A$2:$B$2001,2,FALSE)</f>
        <v/>
      </c>
      <c r="BO1816" s="21" t="n"/>
      <c r="BT1816" t="n">
        <v>2</v>
      </c>
      <c r="BU1816">
        <f>IF($BM$2=1,2,IF($BM$2=18,1))</f>
        <v/>
      </c>
      <c r="BV1816">
        <f>IF($BM$2=1,0,IF($BM$2=18,1))</f>
        <v/>
      </c>
      <c r="BW1816" t="n">
        <v>2</v>
      </c>
      <c r="BX1816" t="n">
        <v>0</v>
      </c>
      <c r="BY1816" t="n">
        <v>3</v>
      </c>
      <c r="BZ1816">
        <f>VLOOKUP(BN1816,L_Product!$B$2:$Z$2001,14,FALSE)</f>
        <v/>
      </c>
      <c r="CA1816">
        <f>paste!H1818</f>
        <v/>
      </c>
      <c r="CB1816">
        <f>BZ1816*CA1816</f>
        <v/>
      </c>
      <c r="CN1816" s="158" t="n">
        <v>1</v>
      </c>
      <c r="CO1816" s="158" t="n">
        <v>1</v>
      </c>
      <c r="CP1816" s="158" t="n">
        <v>1</v>
      </c>
      <c r="CQ1816" s="158" t="n">
        <v>1</v>
      </c>
      <c r="CR1816" s="158" t="n">
        <v>1</v>
      </c>
      <c r="CS1816" s="158" t="n">
        <v>0</v>
      </c>
      <c r="CT1816" s="158" t="n">
        <v>0</v>
      </c>
      <c r="CU1816" s="158" t="n">
        <v>0</v>
      </c>
      <c r="CV1816" s="158" t="n">
        <v>0</v>
      </c>
      <c r="CW1816" s="158" t="n">
        <v>0</v>
      </c>
      <c r="CX1816">
        <f>B1816</f>
        <v/>
      </c>
      <c r="CY1816">
        <f>C1816</f>
        <v/>
      </c>
      <c r="CZ1816">
        <f>D1816</f>
        <v/>
      </c>
      <c r="DA1816" s="158" t="n">
        <v>1900</v>
      </c>
      <c r="DB1816" s="158" t="n">
        <v>1</v>
      </c>
      <c r="DC1816" s="158" t="n">
        <v>1</v>
      </c>
      <c r="DD1816" s="158" t="n">
        <v>1900</v>
      </c>
      <c r="DE1816" s="158" t="n">
        <v>1</v>
      </c>
      <c r="DF1816" s="158" t="n">
        <v>1</v>
      </c>
      <c r="DG1816" s="158" t="n">
        <v>1900</v>
      </c>
      <c r="DH1816" s="158" t="n">
        <v>1</v>
      </c>
      <c r="DI1816" s="158" t="n">
        <v>1</v>
      </c>
      <c r="DJ1816" s="158" t="n">
        <v>1900</v>
      </c>
      <c r="DK1816" s="158" t="n">
        <v>1</v>
      </c>
      <c r="DL1816" s="158" t="n">
        <v>1</v>
      </c>
      <c r="DR1816" s="158" t="n">
        <v>2</v>
      </c>
      <c r="DS1816" s="158" t="n">
        <v>1</v>
      </c>
      <c r="DT1816" s="158" t="n">
        <v>2</v>
      </c>
      <c r="DU1816" s="158" t="n">
        <v>1</v>
      </c>
      <c r="DV1816" s="158" t="n">
        <v>3</v>
      </c>
      <c r="DW1816" s="158" t="n">
        <v>1</v>
      </c>
      <c r="DX1816" s="158" t="n">
        <v>3</v>
      </c>
      <c r="DY1816" s="158" t="n">
        <v>0</v>
      </c>
      <c r="DZ1816" s="158" t="n">
        <v>0</v>
      </c>
      <c r="EA1816" s="158" t="n">
        <v>0</v>
      </c>
      <c r="EB1816" s="158" t="n">
        <v>0</v>
      </c>
      <c r="EC1816" s="158" t="n">
        <v>0</v>
      </c>
      <c r="ED1816" s="158" t="n">
        <v>0</v>
      </c>
      <c r="EE1816" s="158" t="n">
        <v>0</v>
      </c>
      <c r="EF1816" s="158" t="n">
        <v>0</v>
      </c>
      <c r="EG1816" s="158" t="n">
        <v>0</v>
      </c>
      <c r="EH1816" s="158" t="n">
        <v>0</v>
      </c>
      <c r="EI1816" s="158" t="n">
        <v>0</v>
      </c>
      <c r="EJ1816" s="158" t="n">
        <v>0</v>
      </c>
      <c r="EK1816" s="158" t="n">
        <v>0</v>
      </c>
      <c r="EL1816" s="158" t="n">
        <v>0</v>
      </c>
      <c r="EM1816" s="158" t="n">
        <v>0</v>
      </c>
      <c r="EN1816" s="158" t="n">
        <v>0</v>
      </c>
      <c r="EO1816" s="158" t="n">
        <v>0</v>
      </c>
      <c r="EP1816" s="158" t="n">
        <v>0</v>
      </c>
      <c r="EQ1816" s="158" t="n">
        <v>0</v>
      </c>
      <c r="ER1816" s="158" t="n">
        <v>0</v>
      </c>
      <c r="ES1816" s="158" t="n">
        <v>0</v>
      </c>
      <c r="ET1816" s="158" t="n">
        <v>0</v>
      </c>
      <c r="EU1816" s="158" t="n">
        <v>0</v>
      </c>
      <c r="EV1816" s="158" t="n">
        <v>0</v>
      </c>
      <c r="EW1816" s="158" t="n">
        <v>0</v>
      </c>
      <c r="EX1816" s="158" t="n">
        <v>0</v>
      </c>
      <c r="EY1816" s="158" t="n">
        <v>0</v>
      </c>
      <c r="EZ1816" s="158" t="n">
        <v>1900</v>
      </c>
      <c r="FA1816" s="158" t="n">
        <v>1</v>
      </c>
      <c r="FB1816" s="158" t="n">
        <v>1</v>
      </c>
      <c r="FC1816" s="158" t="n">
        <v>1900</v>
      </c>
      <c r="FD1816" s="158" t="n">
        <v>1</v>
      </c>
      <c r="FE1816" s="158" t="n">
        <v>1</v>
      </c>
      <c r="FF1816" s="158" t="n">
        <v>1900</v>
      </c>
      <c r="FG1816" s="158" t="n">
        <v>1</v>
      </c>
      <c r="FH1816" s="158" t="n">
        <v>1</v>
      </c>
      <c r="FI1816" s="158" t="n">
        <v>1900</v>
      </c>
      <c r="FJ1816" s="158" t="n">
        <v>1</v>
      </c>
      <c r="FK1816" s="158" t="n">
        <v>1</v>
      </c>
      <c r="FL1816" s="158" t="n">
        <v>1900</v>
      </c>
      <c r="FM1816" s="158" t="n">
        <v>1</v>
      </c>
      <c r="FN1816" s="158" t="n">
        <v>1</v>
      </c>
      <c r="FO1816" s="158" t="n">
        <v>1900</v>
      </c>
      <c r="FP1816" s="158" t="n">
        <v>1</v>
      </c>
      <c r="FQ1816" s="158" t="n">
        <v>1</v>
      </c>
      <c r="FR1816" s="158" t="n">
        <v>1900</v>
      </c>
      <c r="FS1816" s="158" t="n">
        <v>1</v>
      </c>
      <c r="FT1816" s="158" t="n">
        <v>1</v>
      </c>
      <c r="FU1816" s="158" t="n">
        <v>1900</v>
      </c>
      <c r="FV1816" s="158" t="n">
        <v>1</v>
      </c>
      <c r="FW1816" s="158" t="n">
        <v>1</v>
      </c>
    </row>
    <row r="1817">
      <c r="A1817">
        <f>IF(F1817&gt;1,A1816,IF(AND(I1817&lt;10,paste!A1819&lt;10),RIGHT(H1817,2)&amp;"0"&amp;I1817&amp;"000"&amp;paste!A1819,IF(AND(I1817&lt;10,paste!A1819&gt;=10,paste!A1819&lt;100),RIGHT(H1817,2)&amp;"0"&amp;I1817&amp;"00"&amp;paste!A1819,IF(AND(I1817&lt;10,paste!A1819&gt;=100,paste!A1819&lt;1000),RIGHT(H1817,2)&amp;"0"&amp;I1817&amp;"0"&amp;paste!A1819,IF(AND(I1817&lt;10,paste!A1819&gt;=1000),RIGHT(H1817,2)&amp;"0"&amp;I1817&amp;paste!A1819,IF(AND(I1817&gt;=10,paste!A1819&lt;10),RIGHT(H1817,2)&amp;I1817&amp;"000"&amp;paste!A1819,IF(AND(I1817&gt;=10,paste!A1819&gt;=10,paste!A1819&lt;100),RIGHT(H1817,2)&amp;I1817&amp;"00"&amp;paste!A1819,IF(AND(I1817&gt;=10,paste!A1819&gt;=100,paste!A1819&lt;1000),RIGHT(H1817,2)&amp;I1817&amp;"0"&amp;paste!A1819,RIGHT(H1817,2)&amp;I1817&amp;paste!A1819))))))))</f>
        <v/>
      </c>
      <c r="B1817">
        <f>YEAR(paste!C1819)</f>
        <v/>
      </c>
      <c r="C1817">
        <f>MONTH(paste!C1819)</f>
        <v/>
      </c>
      <c r="D1817">
        <f>DAY(paste!C1819)</f>
        <v/>
      </c>
      <c r="E1817" s="158" t="n">
        <v>0</v>
      </c>
      <c r="F1817">
        <f>IF(AND(L1817=L1816,D1817=D1816),F1816+1,1)</f>
        <v/>
      </c>
      <c r="G1817" s="158" t="n">
        <v>0</v>
      </c>
      <c r="H1817">
        <f>YEAR(paste!C1819)</f>
        <v/>
      </c>
      <c r="I1817">
        <f>MONTH(paste!C1819)</f>
        <v/>
      </c>
      <c r="J1817">
        <f>DAY(paste!C1819)</f>
        <v/>
      </c>
      <c r="K1817">
        <f>A1817</f>
        <v/>
      </c>
      <c r="L1817">
        <f>IF(ISBLANK(VLOOKUP(paste!J1819,'得意先名 (2)'!$B$3:$F$2005,5,FALSE)),paste!P1819,IFERROR(VLOOKUP(paste!J1819,'得意先名 (2)'!$B$3:$F$2005,5,FALSE),"ZZZZZZZZZZZ"))</f>
        <v/>
      </c>
      <c r="M1817">
        <f>IF(L1817="ZZZZZZZZZZZ",paste!J1819&amp;paste!K1819&amp; "  :   "&amp;paste!M1819&amp; "  :   "&amp;paste!P1819,"")</f>
        <v/>
      </c>
      <c r="O1817" s="158" t="n"/>
      <c r="P1817">
        <f>VLOOKUP(L1817,'L_User+EndUser'!$C$2:$K$500,8,FALSE)</f>
        <v/>
      </c>
      <c r="Q1817">
        <f>VLOOKUP(L1817,'L_User+EndUser'!$C$2:$K$500,9,FALSE)</f>
        <v/>
      </c>
      <c r="R1817" s="158" t="n"/>
      <c r="T1817" s="158" t="n"/>
      <c r="V1817" s="158" t="n"/>
      <c r="AB1817">
        <f>paste!J1819</f>
        <v/>
      </c>
      <c r="AC1817">
        <f>L1817</f>
        <v/>
      </c>
      <c r="AO1817">
        <f>YEAR(paste!O1819)</f>
        <v/>
      </c>
      <c r="AP1817">
        <f>MONTH(paste!O1819)</f>
        <v/>
      </c>
      <c r="AQ1817">
        <f>DAY(paste!O1819)</f>
        <v/>
      </c>
      <c r="BD1817">
        <f>IF(paste!L1819="","",paste!L1819)</f>
        <v/>
      </c>
      <c r="BM1817" t="n">
        <v>1</v>
      </c>
      <c r="BN1817">
        <f>VLOOKUP(paste!E1819,L_Product!$A$2:$B$2001,2,FALSE)</f>
        <v/>
      </c>
      <c r="BO1817" s="21" t="n"/>
      <c r="BT1817" t="n">
        <v>2</v>
      </c>
      <c r="BU1817">
        <f>IF($BM$2=1,2,IF($BM$2=18,1))</f>
        <v/>
      </c>
      <c r="BV1817">
        <f>IF($BM$2=1,0,IF($BM$2=18,1))</f>
        <v/>
      </c>
      <c r="BW1817" t="n">
        <v>2</v>
      </c>
      <c r="BX1817" t="n">
        <v>0</v>
      </c>
      <c r="BY1817" t="n">
        <v>3</v>
      </c>
      <c r="BZ1817">
        <f>VLOOKUP(BN1817,L_Product!$B$2:$Z$2001,14,FALSE)</f>
        <v/>
      </c>
      <c r="CA1817">
        <f>paste!H1819</f>
        <v/>
      </c>
      <c r="CB1817">
        <f>BZ1817*CA1817</f>
        <v/>
      </c>
      <c r="CN1817" s="158" t="n">
        <v>1</v>
      </c>
      <c r="CO1817" s="158" t="n">
        <v>1</v>
      </c>
      <c r="CP1817" s="158" t="n">
        <v>1</v>
      </c>
      <c r="CQ1817" s="158" t="n">
        <v>1</v>
      </c>
      <c r="CR1817" s="158" t="n">
        <v>1</v>
      </c>
      <c r="CS1817" s="158" t="n">
        <v>0</v>
      </c>
      <c r="CT1817" s="158" t="n">
        <v>0</v>
      </c>
      <c r="CU1817" s="158" t="n">
        <v>0</v>
      </c>
      <c r="CV1817" s="158" t="n">
        <v>0</v>
      </c>
      <c r="CW1817" s="158" t="n">
        <v>0</v>
      </c>
      <c r="CX1817">
        <f>B1817</f>
        <v/>
      </c>
      <c r="CY1817">
        <f>C1817</f>
        <v/>
      </c>
      <c r="CZ1817">
        <f>D1817</f>
        <v/>
      </c>
      <c r="DA1817" s="158" t="n">
        <v>1900</v>
      </c>
      <c r="DB1817" s="158" t="n">
        <v>1</v>
      </c>
      <c r="DC1817" s="158" t="n">
        <v>1</v>
      </c>
      <c r="DD1817" s="158" t="n">
        <v>1900</v>
      </c>
      <c r="DE1817" s="158" t="n">
        <v>1</v>
      </c>
      <c r="DF1817" s="158" t="n">
        <v>1</v>
      </c>
      <c r="DG1817" s="158" t="n">
        <v>1900</v>
      </c>
      <c r="DH1817" s="158" t="n">
        <v>1</v>
      </c>
      <c r="DI1817" s="158" t="n">
        <v>1</v>
      </c>
      <c r="DJ1817" s="158" t="n">
        <v>1900</v>
      </c>
      <c r="DK1817" s="158" t="n">
        <v>1</v>
      </c>
      <c r="DL1817" s="158" t="n">
        <v>1</v>
      </c>
      <c r="DR1817" s="158" t="n">
        <v>2</v>
      </c>
      <c r="DS1817" s="158" t="n">
        <v>1</v>
      </c>
      <c r="DT1817" s="158" t="n">
        <v>2</v>
      </c>
      <c r="DU1817" s="158" t="n">
        <v>1</v>
      </c>
      <c r="DV1817" s="158" t="n">
        <v>3</v>
      </c>
      <c r="DW1817" s="158" t="n">
        <v>1</v>
      </c>
      <c r="DX1817" s="158" t="n">
        <v>3</v>
      </c>
      <c r="DY1817" s="158" t="n">
        <v>0</v>
      </c>
      <c r="DZ1817" s="158" t="n">
        <v>0</v>
      </c>
      <c r="EA1817" s="158" t="n">
        <v>0</v>
      </c>
      <c r="EB1817" s="158" t="n">
        <v>0</v>
      </c>
      <c r="EC1817" s="158" t="n">
        <v>0</v>
      </c>
      <c r="ED1817" s="158" t="n">
        <v>0</v>
      </c>
      <c r="EE1817" s="158" t="n">
        <v>0</v>
      </c>
      <c r="EF1817" s="158" t="n">
        <v>0</v>
      </c>
      <c r="EG1817" s="158" t="n">
        <v>0</v>
      </c>
      <c r="EH1817" s="158" t="n">
        <v>0</v>
      </c>
      <c r="EI1817" s="158" t="n">
        <v>0</v>
      </c>
      <c r="EJ1817" s="158" t="n">
        <v>0</v>
      </c>
      <c r="EK1817" s="158" t="n">
        <v>0</v>
      </c>
      <c r="EL1817" s="158" t="n">
        <v>0</v>
      </c>
      <c r="EM1817" s="158" t="n">
        <v>0</v>
      </c>
      <c r="EN1817" s="158" t="n">
        <v>0</v>
      </c>
      <c r="EO1817" s="158" t="n">
        <v>0</v>
      </c>
      <c r="EP1817" s="158" t="n">
        <v>0</v>
      </c>
      <c r="EQ1817" s="158" t="n">
        <v>0</v>
      </c>
      <c r="ER1817" s="158" t="n">
        <v>0</v>
      </c>
      <c r="ES1817" s="158" t="n">
        <v>0</v>
      </c>
      <c r="ET1817" s="158" t="n">
        <v>0</v>
      </c>
      <c r="EU1817" s="158" t="n">
        <v>0</v>
      </c>
      <c r="EV1817" s="158" t="n">
        <v>0</v>
      </c>
      <c r="EW1817" s="158" t="n">
        <v>0</v>
      </c>
      <c r="EX1817" s="158" t="n">
        <v>0</v>
      </c>
      <c r="EY1817" s="158" t="n">
        <v>0</v>
      </c>
      <c r="EZ1817" s="158" t="n">
        <v>1900</v>
      </c>
      <c r="FA1817" s="158" t="n">
        <v>1</v>
      </c>
      <c r="FB1817" s="158" t="n">
        <v>1</v>
      </c>
      <c r="FC1817" s="158" t="n">
        <v>1900</v>
      </c>
      <c r="FD1817" s="158" t="n">
        <v>1</v>
      </c>
      <c r="FE1817" s="158" t="n">
        <v>1</v>
      </c>
      <c r="FF1817" s="158" t="n">
        <v>1900</v>
      </c>
      <c r="FG1817" s="158" t="n">
        <v>1</v>
      </c>
      <c r="FH1817" s="158" t="n">
        <v>1</v>
      </c>
      <c r="FI1817" s="158" t="n">
        <v>1900</v>
      </c>
      <c r="FJ1817" s="158" t="n">
        <v>1</v>
      </c>
      <c r="FK1817" s="158" t="n">
        <v>1</v>
      </c>
      <c r="FL1817" s="158" t="n">
        <v>1900</v>
      </c>
      <c r="FM1817" s="158" t="n">
        <v>1</v>
      </c>
      <c r="FN1817" s="158" t="n">
        <v>1</v>
      </c>
      <c r="FO1817" s="158" t="n">
        <v>1900</v>
      </c>
      <c r="FP1817" s="158" t="n">
        <v>1</v>
      </c>
      <c r="FQ1817" s="158" t="n">
        <v>1</v>
      </c>
      <c r="FR1817" s="158" t="n">
        <v>1900</v>
      </c>
      <c r="FS1817" s="158" t="n">
        <v>1</v>
      </c>
      <c r="FT1817" s="158" t="n">
        <v>1</v>
      </c>
      <c r="FU1817" s="158" t="n">
        <v>1900</v>
      </c>
      <c r="FV1817" s="158" t="n">
        <v>1</v>
      </c>
      <c r="FW1817" s="158" t="n">
        <v>1</v>
      </c>
    </row>
    <row r="1818">
      <c r="A1818">
        <f>IF(F1818&gt;1,A1817,IF(AND(I1818&lt;10,paste!A1820&lt;10),RIGHT(H1818,2)&amp;"0"&amp;I1818&amp;"000"&amp;paste!A1820,IF(AND(I1818&lt;10,paste!A1820&gt;=10,paste!A1820&lt;100),RIGHT(H1818,2)&amp;"0"&amp;I1818&amp;"00"&amp;paste!A1820,IF(AND(I1818&lt;10,paste!A1820&gt;=100,paste!A1820&lt;1000),RIGHT(H1818,2)&amp;"0"&amp;I1818&amp;"0"&amp;paste!A1820,IF(AND(I1818&lt;10,paste!A1820&gt;=1000),RIGHT(H1818,2)&amp;"0"&amp;I1818&amp;paste!A1820,IF(AND(I1818&gt;=10,paste!A1820&lt;10),RIGHT(H1818,2)&amp;I1818&amp;"000"&amp;paste!A1820,IF(AND(I1818&gt;=10,paste!A1820&gt;=10,paste!A1820&lt;100),RIGHT(H1818,2)&amp;I1818&amp;"00"&amp;paste!A1820,IF(AND(I1818&gt;=10,paste!A1820&gt;=100,paste!A1820&lt;1000),RIGHT(H1818,2)&amp;I1818&amp;"0"&amp;paste!A1820,RIGHT(H1818,2)&amp;I1818&amp;paste!A1820))))))))</f>
        <v/>
      </c>
      <c r="B1818">
        <f>YEAR(paste!C1820)</f>
        <v/>
      </c>
      <c r="C1818">
        <f>MONTH(paste!C1820)</f>
        <v/>
      </c>
      <c r="D1818">
        <f>DAY(paste!C1820)</f>
        <v/>
      </c>
      <c r="E1818" s="158" t="n">
        <v>0</v>
      </c>
      <c r="F1818">
        <f>IF(AND(L1818=L1817,D1818=D1817),F1817+1,1)</f>
        <v/>
      </c>
      <c r="G1818" s="158" t="n">
        <v>0</v>
      </c>
      <c r="H1818">
        <f>YEAR(paste!C1820)</f>
        <v/>
      </c>
      <c r="I1818">
        <f>MONTH(paste!C1820)</f>
        <v/>
      </c>
      <c r="J1818">
        <f>DAY(paste!C1820)</f>
        <v/>
      </c>
      <c r="K1818">
        <f>A1818</f>
        <v/>
      </c>
      <c r="L1818">
        <f>IF(ISBLANK(VLOOKUP(paste!J1820,'得意先名 (2)'!$B$3:$F$2005,5,FALSE)),paste!P1820,IFERROR(VLOOKUP(paste!J1820,'得意先名 (2)'!$B$3:$F$2005,5,FALSE),"ZZZZZZZZZZZ"))</f>
        <v/>
      </c>
      <c r="M1818">
        <f>IF(L1818="ZZZZZZZZZZZ",paste!J1820&amp;paste!K1820&amp; "  :   "&amp;paste!M1820&amp; "  :   "&amp;paste!P1820,"")</f>
        <v/>
      </c>
      <c r="O1818" s="158" t="n"/>
      <c r="P1818">
        <f>VLOOKUP(L1818,'L_User+EndUser'!$C$2:$K$500,8,FALSE)</f>
        <v/>
      </c>
      <c r="Q1818">
        <f>VLOOKUP(L1818,'L_User+EndUser'!$C$2:$K$500,9,FALSE)</f>
        <v/>
      </c>
      <c r="R1818" s="158" t="n"/>
      <c r="T1818" s="158" t="n"/>
      <c r="V1818" s="158" t="n"/>
      <c r="AB1818">
        <f>paste!J1820</f>
        <v/>
      </c>
      <c r="AC1818">
        <f>L1818</f>
        <v/>
      </c>
      <c r="AO1818">
        <f>YEAR(paste!O1820)</f>
        <v/>
      </c>
      <c r="AP1818">
        <f>MONTH(paste!O1820)</f>
        <v/>
      </c>
      <c r="AQ1818">
        <f>DAY(paste!O1820)</f>
        <v/>
      </c>
      <c r="BD1818">
        <f>IF(paste!L1820="","",paste!L1820)</f>
        <v/>
      </c>
      <c r="BM1818" t="n">
        <v>1</v>
      </c>
      <c r="BN1818">
        <f>VLOOKUP(paste!E1820,L_Product!$A$2:$B$2001,2,FALSE)</f>
        <v/>
      </c>
      <c r="BO1818" s="21" t="n"/>
      <c r="BT1818" t="n">
        <v>2</v>
      </c>
      <c r="BU1818">
        <f>IF($BM$2=1,2,IF($BM$2=18,1))</f>
        <v/>
      </c>
      <c r="BV1818">
        <f>IF($BM$2=1,0,IF($BM$2=18,1))</f>
        <v/>
      </c>
      <c r="BW1818" t="n">
        <v>2</v>
      </c>
      <c r="BX1818" t="n">
        <v>0</v>
      </c>
      <c r="BY1818" t="n">
        <v>3</v>
      </c>
      <c r="BZ1818">
        <f>VLOOKUP(BN1818,L_Product!$B$2:$Z$2001,14,FALSE)</f>
        <v/>
      </c>
      <c r="CA1818">
        <f>paste!H1820</f>
        <v/>
      </c>
      <c r="CB1818">
        <f>BZ1818*CA1818</f>
        <v/>
      </c>
      <c r="CN1818" s="158" t="n">
        <v>1</v>
      </c>
      <c r="CO1818" s="158" t="n">
        <v>1</v>
      </c>
      <c r="CP1818" s="158" t="n">
        <v>1</v>
      </c>
      <c r="CQ1818" s="158" t="n">
        <v>1</v>
      </c>
      <c r="CR1818" s="158" t="n">
        <v>1</v>
      </c>
      <c r="CS1818" s="158" t="n">
        <v>0</v>
      </c>
      <c r="CT1818" s="158" t="n">
        <v>0</v>
      </c>
      <c r="CU1818" s="158" t="n">
        <v>0</v>
      </c>
      <c r="CV1818" s="158" t="n">
        <v>0</v>
      </c>
      <c r="CW1818" s="158" t="n">
        <v>0</v>
      </c>
      <c r="CX1818">
        <f>B1818</f>
        <v/>
      </c>
      <c r="CY1818">
        <f>C1818</f>
        <v/>
      </c>
      <c r="CZ1818">
        <f>D1818</f>
        <v/>
      </c>
      <c r="DA1818" s="158" t="n">
        <v>1900</v>
      </c>
      <c r="DB1818" s="158" t="n">
        <v>1</v>
      </c>
      <c r="DC1818" s="158" t="n">
        <v>1</v>
      </c>
      <c r="DD1818" s="158" t="n">
        <v>1900</v>
      </c>
      <c r="DE1818" s="158" t="n">
        <v>1</v>
      </c>
      <c r="DF1818" s="158" t="n">
        <v>1</v>
      </c>
      <c r="DG1818" s="158" t="n">
        <v>1900</v>
      </c>
      <c r="DH1818" s="158" t="n">
        <v>1</v>
      </c>
      <c r="DI1818" s="158" t="n">
        <v>1</v>
      </c>
      <c r="DJ1818" s="158" t="n">
        <v>1900</v>
      </c>
      <c r="DK1818" s="158" t="n">
        <v>1</v>
      </c>
      <c r="DL1818" s="158" t="n">
        <v>1</v>
      </c>
      <c r="DR1818" s="158" t="n">
        <v>2</v>
      </c>
      <c r="DS1818" s="158" t="n">
        <v>1</v>
      </c>
      <c r="DT1818" s="158" t="n">
        <v>2</v>
      </c>
      <c r="DU1818" s="158" t="n">
        <v>1</v>
      </c>
      <c r="DV1818" s="158" t="n">
        <v>3</v>
      </c>
      <c r="DW1818" s="158" t="n">
        <v>1</v>
      </c>
      <c r="DX1818" s="158" t="n">
        <v>3</v>
      </c>
      <c r="DY1818" s="158" t="n">
        <v>0</v>
      </c>
      <c r="DZ1818" s="158" t="n">
        <v>0</v>
      </c>
      <c r="EA1818" s="158" t="n">
        <v>0</v>
      </c>
      <c r="EB1818" s="158" t="n">
        <v>0</v>
      </c>
      <c r="EC1818" s="158" t="n">
        <v>0</v>
      </c>
      <c r="ED1818" s="158" t="n">
        <v>0</v>
      </c>
      <c r="EE1818" s="158" t="n">
        <v>0</v>
      </c>
      <c r="EF1818" s="158" t="n">
        <v>0</v>
      </c>
      <c r="EG1818" s="158" t="n">
        <v>0</v>
      </c>
      <c r="EH1818" s="158" t="n">
        <v>0</v>
      </c>
      <c r="EI1818" s="158" t="n">
        <v>0</v>
      </c>
      <c r="EJ1818" s="158" t="n">
        <v>0</v>
      </c>
      <c r="EK1818" s="158" t="n">
        <v>0</v>
      </c>
      <c r="EL1818" s="158" t="n">
        <v>0</v>
      </c>
      <c r="EM1818" s="158" t="n">
        <v>0</v>
      </c>
      <c r="EN1818" s="158" t="n">
        <v>0</v>
      </c>
      <c r="EO1818" s="158" t="n">
        <v>0</v>
      </c>
      <c r="EP1818" s="158" t="n">
        <v>0</v>
      </c>
      <c r="EQ1818" s="158" t="n">
        <v>0</v>
      </c>
      <c r="ER1818" s="158" t="n">
        <v>0</v>
      </c>
      <c r="ES1818" s="158" t="n">
        <v>0</v>
      </c>
      <c r="ET1818" s="158" t="n">
        <v>0</v>
      </c>
      <c r="EU1818" s="158" t="n">
        <v>0</v>
      </c>
      <c r="EV1818" s="158" t="n">
        <v>0</v>
      </c>
      <c r="EW1818" s="158" t="n">
        <v>0</v>
      </c>
      <c r="EX1818" s="158" t="n">
        <v>0</v>
      </c>
      <c r="EY1818" s="158" t="n">
        <v>0</v>
      </c>
      <c r="EZ1818" s="158" t="n">
        <v>1900</v>
      </c>
      <c r="FA1818" s="158" t="n">
        <v>1</v>
      </c>
      <c r="FB1818" s="158" t="n">
        <v>1</v>
      </c>
      <c r="FC1818" s="158" t="n">
        <v>1900</v>
      </c>
      <c r="FD1818" s="158" t="n">
        <v>1</v>
      </c>
      <c r="FE1818" s="158" t="n">
        <v>1</v>
      </c>
      <c r="FF1818" s="158" t="n">
        <v>1900</v>
      </c>
      <c r="FG1818" s="158" t="n">
        <v>1</v>
      </c>
      <c r="FH1818" s="158" t="n">
        <v>1</v>
      </c>
      <c r="FI1818" s="158" t="n">
        <v>1900</v>
      </c>
      <c r="FJ1818" s="158" t="n">
        <v>1</v>
      </c>
      <c r="FK1818" s="158" t="n">
        <v>1</v>
      </c>
      <c r="FL1818" s="158" t="n">
        <v>1900</v>
      </c>
      <c r="FM1818" s="158" t="n">
        <v>1</v>
      </c>
      <c r="FN1818" s="158" t="n">
        <v>1</v>
      </c>
      <c r="FO1818" s="158" t="n">
        <v>1900</v>
      </c>
      <c r="FP1818" s="158" t="n">
        <v>1</v>
      </c>
      <c r="FQ1818" s="158" t="n">
        <v>1</v>
      </c>
      <c r="FR1818" s="158" t="n">
        <v>1900</v>
      </c>
      <c r="FS1818" s="158" t="n">
        <v>1</v>
      </c>
      <c r="FT1818" s="158" t="n">
        <v>1</v>
      </c>
      <c r="FU1818" s="158" t="n">
        <v>1900</v>
      </c>
      <c r="FV1818" s="158" t="n">
        <v>1</v>
      </c>
      <c r="FW1818" s="158" t="n">
        <v>1</v>
      </c>
    </row>
    <row r="1819">
      <c r="A1819">
        <f>IF(F1819&gt;1,A1818,IF(AND(I1819&lt;10,paste!A1821&lt;10),RIGHT(H1819,2)&amp;"0"&amp;I1819&amp;"000"&amp;paste!A1821,IF(AND(I1819&lt;10,paste!A1821&gt;=10,paste!A1821&lt;100),RIGHT(H1819,2)&amp;"0"&amp;I1819&amp;"00"&amp;paste!A1821,IF(AND(I1819&lt;10,paste!A1821&gt;=100,paste!A1821&lt;1000),RIGHT(H1819,2)&amp;"0"&amp;I1819&amp;"0"&amp;paste!A1821,IF(AND(I1819&lt;10,paste!A1821&gt;=1000),RIGHT(H1819,2)&amp;"0"&amp;I1819&amp;paste!A1821,IF(AND(I1819&gt;=10,paste!A1821&lt;10),RIGHT(H1819,2)&amp;I1819&amp;"000"&amp;paste!A1821,IF(AND(I1819&gt;=10,paste!A1821&gt;=10,paste!A1821&lt;100),RIGHT(H1819,2)&amp;I1819&amp;"00"&amp;paste!A1821,IF(AND(I1819&gt;=10,paste!A1821&gt;=100,paste!A1821&lt;1000),RIGHT(H1819,2)&amp;I1819&amp;"0"&amp;paste!A1821,RIGHT(H1819,2)&amp;I1819&amp;paste!A1821))))))))</f>
        <v/>
      </c>
      <c r="B1819">
        <f>YEAR(paste!C1821)</f>
        <v/>
      </c>
      <c r="C1819">
        <f>MONTH(paste!C1821)</f>
        <v/>
      </c>
      <c r="D1819">
        <f>DAY(paste!C1821)</f>
        <v/>
      </c>
      <c r="E1819" s="158" t="n">
        <v>0</v>
      </c>
      <c r="F1819">
        <f>IF(AND(L1819=L1818,D1819=D1818),F1818+1,1)</f>
        <v/>
      </c>
      <c r="G1819" s="158" t="n">
        <v>0</v>
      </c>
      <c r="H1819">
        <f>YEAR(paste!C1821)</f>
        <v/>
      </c>
      <c r="I1819">
        <f>MONTH(paste!C1821)</f>
        <v/>
      </c>
      <c r="J1819">
        <f>DAY(paste!C1821)</f>
        <v/>
      </c>
      <c r="K1819">
        <f>A1819</f>
        <v/>
      </c>
      <c r="L1819">
        <f>IF(ISBLANK(VLOOKUP(paste!J1821,'得意先名 (2)'!$B$3:$F$2005,5,FALSE)),paste!P1821,IFERROR(VLOOKUP(paste!J1821,'得意先名 (2)'!$B$3:$F$2005,5,FALSE),"ZZZZZZZZZZZ"))</f>
        <v/>
      </c>
      <c r="M1819">
        <f>IF(L1819="ZZZZZZZZZZZ",paste!J1821&amp;paste!K1821&amp; "  :   "&amp;paste!M1821&amp; "  :   "&amp;paste!P1821,"")</f>
        <v/>
      </c>
      <c r="O1819" s="158" t="n"/>
      <c r="P1819">
        <f>VLOOKUP(L1819,'L_User+EndUser'!$C$2:$K$500,8,FALSE)</f>
        <v/>
      </c>
      <c r="Q1819">
        <f>VLOOKUP(L1819,'L_User+EndUser'!$C$2:$K$500,9,FALSE)</f>
        <v/>
      </c>
      <c r="R1819" s="158" t="n"/>
      <c r="T1819" s="158" t="n"/>
      <c r="V1819" s="158" t="n"/>
      <c r="AB1819">
        <f>paste!J1821</f>
        <v/>
      </c>
      <c r="AC1819">
        <f>L1819</f>
        <v/>
      </c>
      <c r="AO1819">
        <f>YEAR(paste!O1821)</f>
        <v/>
      </c>
      <c r="AP1819">
        <f>MONTH(paste!O1821)</f>
        <v/>
      </c>
      <c r="AQ1819">
        <f>DAY(paste!O1821)</f>
        <v/>
      </c>
      <c r="BD1819">
        <f>IF(paste!L1821="","",paste!L1821)</f>
        <v/>
      </c>
      <c r="BM1819" t="n">
        <v>1</v>
      </c>
      <c r="BN1819">
        <f>VLOOKUP(paste!E1821,L_Product!$A$2:$B$2001,2,FALSE)</f>
        <v/>
      </c>
      <c r="BO1819" s="21" t="n"/>
      <c r="BT1819" t="n">
        <v>2</v>
      </c>
      <c r="BU1819">
        <f>IF($BM$2=1,2,IF($BM$2=18,1))</f>
        <v/>
      </c>
      <c r="BV1819">
        <f>IF($BM$2=1,0,IF($BM$2=18,1))</f>
        <v/>
      </c>
      <c r="BW1819" t="n">
        <v>2</v>
      </c>
      <c r="BX1819" t="n">
        <v>0</v>
      </c>
      <c r="BY1819" t="n">
        <v>3</v>
      </c>
      <c r="BZ1819">
        <f>VLOOKUP(BN1819,L_Product!$B$2:$Z$2001,14,FALSE)</f>
        <v/>
      </c>
      <c r="CA1819">
        <f>paste!H1821</f>
        <v/>
      </c>
      <c r="CB1819">
        <f>BZ1819*CA1819</f>
        <v/>
      </c>
      <c r="CN1819" s="158" t="n">
        <v>1</v>
      </c>
      <c r="CO1819" s="158" t="n">
        <v>1</v>
      </c>
      <c r="CP1819" s="158" t="n">
        <v>1</v>
      </c>
      <c r="CQ1819" s="158" t="n">
        <v>1</v>
      </c>
      <c r="CR1819" s="158" t="n">
        <v>1</v>
      </c>
      <c r="CS1819" s="158" t="n">
        <v>0</v>
      </c>
      <c r="CT1819" s="158" t="n">
        <v>0</v>
      </c>
      <c r="CU1819" s="158" t="n">
        <v>0</v>
      </c>
      <c r="CV1819" s="158" t="n">
        <v>0</v>
      </c>
      <c r="CW1819" s="158" t="n">
        <v>0</v>
      </c>
      <c r="CX1819">
        <f>B1819</f>
        <v/>
      </c>
      <c r="CY1819">
        <f>C1819</f>
        <v/>
      </c>
      <c r="CZ1819">
        <f>D1819</f>
        <v/>
      </c>
      <c r="DA1819" s="158" t="n">
        <v>1900</v>
      </c>
      <c r="DB1819" s="158" t="n">
        <v>1</v>
      </c>
      <c r="DC1819" s="158" t="n">
        <v>1</v>
      </c>
      <c r="DD1819" s="158" t="n">
        <v>1900</v>
      </c>
      <c r="DE1819" s="158" t="n">
        <v>1</v>
      </c>
      <c r="DF1819" s="158" t="n">
        <v>1</v>
      </c>
      <c r="DG1819" s="158" t="n">
        <v>1900</v>
      </c>
      <c r="DH1819" s="158" t="n">
        <v>1</v>
      </c>
      <c r="DI1819" s="158" t="n">
        <v>1</v>
      </c>
      <c r="DJ1819" s="158" t="n">
        <v>1900</v>
      </c>
      <c r="DK1819" s="158" t="n">
        <v>1</v>
      </c>
      <c r="DL1819" s="158" t="n">
        <v>1</v>
      </c>
      <c r="DR1819" s="158" t="n">
        <v>2</v>
      </c>
      <c r="DS1819" s="158" t="n">
        <v>1</v>
      </c>
      <c r="DT1819" s="158" t="n">
        <v>2</v>
      </c>
      <c r="DU1819" s="158" t="n">
        <v>1</v>
      </c>
      <c r="DV1819" s="158" t="n">
        <v>3</v>
      </c>
      <c r="DW1819" s="158" t="n">
        <v>1</v>
      </c>
      <c r="DX1819" s="158" t="n">
        <v>3</v>
      </c>
      <c r="DY1819" s="158" t="n">
        <v>0</v>
      </c>
      <c r="DZ1819" s="158" t="n">
        <v>0</v>
      </c>
      <c r="EA1819" s="158" t="n">
        <v>0</v>
      </c>
      <c r="EB1819" s="158" t="n">
        <v>0</v>
      </c>
      <c r="EC1819" s="158" t="n">
        <v>0</v>
      </c>
      <c r="ED1819" s="158" t="n">
        <v>0</v>
      </c>
      <c r="EE1819" s="158" t="n">
        <v>0</v>
      </c>
      <c r="EF1819" s="158" t="n">
        <v>0</v>
      </c>
      <c r="EG1819" s="158" t="n">
        <v>0</v>
      </c>
      <c r="EH1819" s="158" t="n">
        <v>0</v>
      </c>
      <c r="EI1819" s="158" t="n">
        <v>0</v>
      </c>
      <c r="EJ1819" s="158" t="n">
        <v>0</v>
      </c>
      <c r="EK1819" s="158" t="n">
        <v>0</v>
      </c>
      <c r="EL1819" s="158" t="n">
        <v>0</v>
      </c>
      <c r="EM1819" s="158" t="n">
        <v>0</v>
      </c>
      <c r="EN1819" s="158" t="n">
        <v>0</v>
      </c>
      <c r="EO1819" s="158" t="n">
        <v>0</v>
      </c>
      <c r="EP1819" s="158" t="n">
        <v>0</v>
      </c>
      <c r="EQ1819" s="158" t="n">
        <v>0</v>
      </c>
      <c r="ER1819" s="158" t="n">
        <v>0</v>
      </c>
      <c r="ES1819" s="158" t="n">
        <v>0</v>
      </c>
      <c r="ET1819" s="158" t="n">
        <v>0</v>
      </c>
      <c r="EU1819" s="158" t="n">
        <v>0</v>
      </c>
      <c r="EV1819" s="158" t="n">
        <v>0</v>
      </c>
      <c r="EW1819" s="158" t="n">
        <v>0</v>
      </c>
      <c r="EX1819" s="158" t="n">
        <v>0</v>
      </c>
      <c r="EY1819" s="158" t="n">
        <v>0</v>
      </c>
      <c r="EZ1819" s="158" t="n">
        <v>1900</v>
      </c>
      <c r="FA1819" s="158" t="n">
        <v>1</v>
      </c>
      <c r="FB1819" s="158" t="n">
        <v>1</v>
      </c>
      <c r="FC1819" s="158" t="n">
        <v>1900</v>
      </c>
      <c r="FD1819" s="158" t="n">
        <v>1</v>
      </c>
      <c r="FE1819" s="158" t="n">
        <v>1</v>
      </c>
      <c r="FF1819" s="158" t="n">
        <v>1900</v>
      </c>
      <c r="FG1819" s="158" t="n">
        <v>1</v>
      </c>
      <c r="FH1819" s="158" t="n">
        <v>1</v>
      </c>
      <c r="FI1819" s="158" t="n">
        <v>1900</v>
      </c>
      <c r="FJ1819" s="158" t="n">
        <v>1</v>
      </c>
      <c r="FK1819" s="158" t="n">
        <v>1</v>
      </c>
      <c r="FL1819" s="158" t="n">
        <v>1900</v>
      </c>
      <c r="FM1819" s="158" t="n">
        <v>1</v>
      </c>
      <c r="FN1819" s="158" t="n">
        <v>1</v>
      </c>
      <c r="FO1819" s="158" t="n">
        <v>1900</v>
      </c>
      <c r="FP1819" s="158" t="n">
        <v>1</v>
      </c>
      <c r="FQ1819" s="158" t="n">
        <v>1</v>
      </c>
      <c r="FR1819" s="158" t="n">
        <v>1900</v>
      </c>
      <c r="FS1819" s="158" t="n">
        <v>1</v>
      </c>
      <c r="FT1819" s="158" t="n">
        <v>1</v>
      </c>
      <c r="FU1819" s="158" t="n">
        <v>1900</v>
      </c>
      <c r="FV1819" s="158" t="n">
        <v>1</v>
      </c>
      <c r="FW1819" s="158" t="n">
        <v>1</v>
      </c>
    </row>
    <row r="1820">
      <c r="A1820">
        <f>IF(F1820&gt;1,A1819,IF(AND(I1820&lt;10,paste!A1822&lt;10),RIGHT(H1820,2)&amp;"0"&amp;I1820&amp;"000"&amp;paste!A1822,IF(AND(I1820&lt;10,paste!A1822&gt;=10,paste!A1822&lt;100),RIGHT(H1820,2)&amp;"0"&amp;I1820&amp;"00"&amp;paste!A1822,IF(AND(I1820&lt;10,paste!A1822&gt;=100,paste!A1822&lt;1000),RIGHT(H1820,2)&amp;"0"&amp;I1820&amp;"0"&amp;paste!A1822,IF(AND(I1820&lt;10,paste!A1822&gt;=1000),RIGHT(H1820,2)&amp;"0"&amp;I1820&amp;paste!A1822,IF(AND(I1820&gt;=10,paste!A1822&lt;10),RIGHT(H1820,2)&amp;I1820&amp;"000"&amp;paste!A1822,IF(AND(I1820&gt;=10,paste!A1822&gt;=10,paste!A1822&lt;100),RIGHT(H1820,2)&amp;I1820&amp;"00"&amp;paste!A1822,IF(AND(I1820&gt;=10,paste!A1822&gt;=100,paste!A1822&lt;1000),RIGHT(H1820,2)&amp;I1820&amp;"0"&amp;paste!A1822,RIGHT(H1820,2)&amp;I1820&amp;paste!A1822))))))))</f>
        <v/>
      </c>
      <c r="B1820">
        <f>YEAR(paste!C1822)</f>
        <v/>
      </c>
      <c r="C1820">
        <f>MONTH(paste!C1822)</f>
        <v/>
      </c>
      <c r="D1820">
        <f>DAY(paste!C1822)</f>
        <v/>
      </c>
      <c r="E1820" s="158" t="n">
        <v>0</v>
      </c>
      <c r="F1820">
        <f>IF(AND(L1820=L1819,D1820=D1819),F1819+1,1)</f>
        <v/>
      </c>
      <c r="G1820" s="158" t="n">
        <v>0</v>
      </c>
      <c r="H1820">
        <f>YEAR(paste!C1822)</f>
        <v/>
      </c>
      <c r="I1820">
        <f>MONTH(paste!C1822)</f>
        <v/>
      </c>
      <c r="J1820">
        <f>DAY(paste!C1822)</f>
        <v/>
      </c>
      <c r="K1820">
        <f>A1820</f>
        <v/>
      </c>
      <c r="L1820">
        <f>IF(ISBLANK(VLOOKUP(paste!J1822,'得意先名 (2)'!$B$3:$F$2005,5,FALSE)),paste!P1822,IFERROR(VLOOKUP(paste!J1822,'得意先名 (2)'!$B$3:$F$2005,5,FALSE),"ZZZZZZZZZZZ"))</f>
        <v/>
      </c>
      <c r="M1820">
        <f>IF(L1820="ZZZZZZZZZZZ",paste!J1822&amp;paste!K1822&amp; "  :   "&amp;paste!M1822&amp; "  :   "&amp;paste!P1822,"")</f>
        <v/>
      </c>
      <c r="O1820" s="158" t="n"/>
      <c r="P1820">
        <f>VLOOKUP(L1820,'L_User+EndUser'!$C$2:$K$500,8,FALSE)</f>
        <v/>
      </c>
      <c r="Q1820">
        <f>VLOOKUP(L1820,'L_User+EndUser'!$C$2:$K$500,9,FALSE)</f>
        <v/>
      </c>
      <c r="R1820" s="158" t="n"/>
      <c r="T1820" s="158" t="n"/>
      <c r="V1820" s="158" t="n"/>
      <c r="AB1820">
        <f>paste!J1822</f>
        <v/>
      </c>
      <c r="AC1820">
        <f>L1820</f>
        <v/>
      </c>
      <c r="AO1820">
        <f>YEAR(paste!O1822)</f>
        <v/>
      </c>
      <c r="AP1820">
        <f>MONTH(paste!O1822)</f>
        <v/>
      </c>
      <c r="AQ1820">
        <f>DAY(paste!O1822)</f>
        <v/>
      </c>
      <c r="BD1820">
        <f>IF(paste!L1822="","",paste!L1822)</f>
        <v/>
      </c>
      <c r="BM1820" t="n">
        <v>1</v>
      </c>
      <c r="BN1820">
        <f>VLOOKUP(paste!E1822,L_Product!$A$2:$B$2001,2,FALSE)</f>
        <v/>
      </c>
      <c r="BO1820" s="21" t="n"/>
      <c r="BT1820" t="n">
        <v>2</v>
      </c>
      <c r="BU1820">
        <f>IF($BM$2=1,2,IF($BM$2=18,1))</f>
        <v/>
      </c>
      <c r="BV1820">
        <f>IF($BM$2=1,0,IF($BM$2=18,1))</f>
        <v/>
      </c>
      <c r="BW1820" t="n">
        <v>2</v>
      </c>
      <c r="BX1820" t="n">
        <v>0</v>
      </c>
      <c r="BY1820" t="n">
        <v>3</v>
      </c>
      <c r="BZ1820">
        <f>VLOOKUP(BN1820,L_Product!$B$2:$Z$2001,14,FALSE)</f>
        <v/>
      </c>
      <c r="CA1820">
        <f>paste!H1822</f>
        <v/>
      </c>
      <c r="CB1820">
        <f>BZ1820*CA1820</f>
        <v/>
      </c>
      <c r="CN1820" s="158" t="n">
        <v>1</v>
      </c>
      <c r="CO1820" s="158" t="n">
        <v>1</v>
      </c>
      <c r="CP1820" s="158" t="n">
        <v>1</v>
      </c>
      <c r="CQ1820" s="158" t="n">
        <v>1</v>
      </c>
      <c r="CR1820" s="158" t="n">
        <v>1</v>
      </c>
      <c r="CS1820" s="158" t="n">
        <v>0</v>
      </c>
      <c r="CT1820" s="158" t="n">
        <v>0</v>
      </c>
      <c r="CU1820" s="158" t="n">
        <v>0</v>
      </c>
      <c r="CV1820" s="158" t="n">
        <v>0</v>
      </c>
      <c r="CW1820" s="158" t="n">
        <v>0</v>
      </c>
      <c r="CX1820">
        <f>B1820</f>
        <v/>
      </c>
      <c r="CY1820">
        <f>C1820</f>
        <v/>
      </c>
      <c r="CZ1820">
        <f>D1820</f>
        <v/>
      </c>
      <c r="DA1820" s="158" t="n">
        <v>1900</v>
      </c>
      <c r="DB1820" s="158" t="n">
        <v>1</v>
      </c>
      <c r="DC1820" s="158" t="n">
        <v>1</v>
      </c>
      <c r="DD1820" s="158" t="n">
        <v>1900</v>
      </c>
      <c r="DE1820" s="158" t="n">
        <v>1</v>
      </c>
      <c r="DF1820" s="158" t="n">
        <v>1</v>
      </c>
      <c r="DG1820" s="158" t="n">
        <v>1900</v>
      </c>
      <c r="DH1820" s="158" t="n">
        <v>1</v>
      </c>
      <c r="DI1820" s="158" t="n">
        <v>1</v>
      </c>
      <c r="DJ1820" s="158" t="n">
        <v>1900</v>
      </c>
      <c r="DK1820" s="158" t="n">
        <v>1</v>
      </c>
      <c r="DL1820" s="158" t="n">
        <v>1</v>
      </c>
      <c r="DR1820" s="158" t="n">
        <v>2</v>
      </c>
      <c r="DS1820" s="158" t="n">
        <v>1</v>
      </c>
      <c r="DT1820" s="158" t="n">
        <v>2</v>
      </c>
      <c r="DU1820" s="158" t="n">
        <v>1</v>
      </c>
      <c r="DV1820" s="158" t="n">
        <v>3</v>
      </c>
      <c r="DW1820" s="158" t="n">
        <v>1</v>
      </c>
      <c r="DX1820" s="158" t="n">
        <v>3</v>
      </c>
      <c r="DY1820" s="158" t="n">
        <v>0</v>
      </c>
      <c r="DZ1820" s="158" t="n">
        <v>0</v>
      </c>
      <c r="EA1820" s="158" t="n">
        <v>0</v>
      </c>
      <c r="EB1820" s="158" t="n">
        <v>0</v>
      </c>
      <c r="EC1820" s="158" t="n">
        <v>0</v>
      </c>
      <c r="ED1820" s="158" t="n">
        <v>0</v>
      </c>
      <c r="EE1820" s="158" t="n">
        <v>0</v>
      </c>
      <c r="EF1820" s="158" t="n">
        <v>0</v>
      </c>
      <c r="EG1820" s="158" t="n">
        <v>0</v>
      </c>
      <c r="EH1820" s="158" t="n">
        <v>0</v>
      </c>
      <c r="EI1820" s="158" t="n">
        <v>0</v>
      </c>
      <c r="EJ1820" s="158" t="n">
        <v>0</v>
      </c>
      <c r="EK1820" s="158" t="n">
        <v>0</v>
      </c>
      <c r="EL1820" s="158" t="n">
        <v>0</v>
      </c>
      <c r="EM1820" s="158" t="n">
        <v>0</v>
      </c>
      <c r="EN1820" s="158" t="n">
        <v>0</v>
      </c>
      <c r="EO1820" s="158" t="n">
        <v>0</v>
      </c>
      <c r="EP1820" s="158" t="n">
        <v>0</v>
      </c>
      <c r="EQ1820" s="158" t="n">
        <v>0</v>
      </c>
      <c r="ER1820" s="158" t="n">
        <v>0</v>
      </c>
      <c r="ES1820" s="158" t="n">
        <v>0</v>
      </c>
      <c r="ET1820" s="158" t="n">
        <v>0</v>
      </c>
      <c r="EU1820" s="158" t="n">
        <v>0</v>
      </c>
      <c r="EV1820" s="158" t="n">
        <v>0</v>
      </c>
      <c r="EW1820" s="158" t="n">
        <v>0</v>
      </c>
      <c r="EX1820" s="158" t="n">
        <v>0</v>
      </c>
      <c r="EY1820" s="158" t="n">
        <v>0</v>
      </c>
      <c r="EZ1820" s="158" t="n">
        <v>1900</v>
      </c>
      <c r="FA1820" s="158" t="n">
        <v>1</v>
      </c>
      <c r="FB1820" s="158" t="n">
        <v>1</v>
      </c>
      <c r="FC1820" s="158" t="n">
        <v>1900</v>
      </c>
      <c r="FD1820" s="158" t="n">
        <v>1</v>
      </c>
      <c r="FE1820" s="158" t="n">
        <v>1</v>
      </c>
      <c r="FF1820" s="158" t="n">
        <v>1900</v>
      </c>
      <c r="FG1820" s="158" t="n">
        <v>1</v>
      </c>
      <c r="FH1820" s="158" t="n">
        <v>1</v>
      </c>
      <c r="FI1820" s="158" t="n">
        <v>1900</v>
      </c>
      <c r="FJ1820" s="158" t="n">
        <v>1</v>
      </c>
      <c r="FK1820" s="158" t="n">
        <v>1</v>
      </c>
      <c r="FL1820" s="158" t="n">
        <v>1900</v>
      </c>
      <c r="FM1820" s="158" t="n">
        <v>1</v>
      </c>
      <c r="FN1820" s="158" t="n">
        <v>1</v>
      </c>
      <c r="FO1820" s="158" t="n">
        <v>1900</v>
      </c>
      <c r="FP1820" s="158" t="n">
        <v>1</v>
      </c>
      <c r="FQ1820" s="158" t="n">
        <v>1</v>
      </c>
      <c r="FR1820" s="158" t="n">
        <v>1900</v>
      </c>
      <c r="FS1820" s="158" t="n">
        <v>1</v>
      </c>
      <c r="FT1820" s="158" t="n">
        <v>1</v>
      </c>
      <c r="FU1820" s="158" t="n">
        <v>1900</v>
      </c>
      <c r="FV1820" s="158" t="n">
        <v>1</v>
      </c>
      <c r="FW1820" s="158" t="n">
        <v>1</v>
      </c>
    </row>
    <row r="1821">
      <c r="A1821">
        <f>IF(F1821&gt;1,A1820,IF(AND(I1821&lt;10,paste!A1823&lt;10),RIGHT(H1821,2)&amp;"0"&amp;I1821&amp;"000"&amp;paste!A1823,IF(AND(I1821&lt;10,paste!A1823&gt;=10,paste!A1823&lt;100),RIGHT(H1821,2)&amp;"0"&amp;I1821&amp;"00"&amp;paste!A1823,IF(AND(I1821&lt;10,paste!A1823&gt;=100,paste!A1823&lt;1000),RIGHT(H1821,2)&amp;"0"&amp;I1821&amp;"0"&amp;paste!A1823,IF(AND(I1821&lt;10,paste!A1823&gt;=1000),RIGHT(H1821,2)&amp;"0"&amp;I1821&amp;paste!A1823,IF(AND(I1821&gt;=10,paste!A1823&lt;10),RIGHT(H1821,2)&amp;I1821&amp;"000"&amp;paste!A1823,IF(AND(I1821&gt;=10,paste!A1823&gt;=10,paste!A1823&lt;100),RIGHT(H1821,2)&amp;I1821&amp;"00"&amp;paste!A1823,IF(AND(I1821&gt;=10,paste!A1823&gt;=100,paste!A1823&lt;1000),RIGHT(H1821,2)&amp;I1821&amp;"0"&amp;paste!A1823,RIGHT(H1821,2)&amp;I1821&amp;paste!A1823))))))))</f>
        <v/>
      </c>
      <c r="B1821">
        <f>YEAR(paste!C1823)</f>
        <v/>
      </c>
      <c r="C1821">
        <f>MONTH(paste!C1823)</f>
        <v/>
      </c>
      <c r="D1821">
        <f>DAY(paste!C1823)</f>
        <v/>
      </c>
      <c r="E1821" s="158" t="n">
        <v>0</v>
      </c>
      <c r="F1821">
        <f>IF(AND(L1821=L1820,D1821=D1820),F1820+1,1)</f>
        <v/>
      </c>
      <c r="G1821" s="158" t="n">
        <v>0</v>
      </c>
      <c r="H1821">
        <f>YEAR(paste!C1823)</f>
        <v/>
      </c>
      <c r="I1821">
        <f>MONTH(paste!C1823)</f>
        <v/>
      </c>
      <c r="J1821">
        <f>DAY(paste!C1823)</f>
        <v/>
      </c>
      <c r="K1821">
        <f>A1821</f>
        <v/>
      </c>
      <c r="L1821">
        <f>IF(ISBLANK(VLOOKUP(paste!J1823,'得意先名 (2)'!$B$3:$F$2005,5,FALSE)),paste!P1823,IFERROR(VLOOKUP(paste!J1823,'得意先名 (2)'!$B$3:$F$2005,5,FALSE),"ZZZZZZZZZZZ"))</f>
        <v/>
      </c>
      <c r="M1821">
        <f>IF(L1821="ZZZZZZZZZZZ",paste!J1823&amp;paste!K1823&amp; "  :   "&amp;paste!M1823&amp; "  :   "&amp;paste!P1823,"")</f>
        <v/>
      </c>
      <c r="O1821" s="158" t="n"/>
      <c r="P1821">
        <f>VLOOKUP(L1821,'L_User+EndUser'!$C$2:$K$500,8,FALSE)</f>
        <v/>
      </c>
      <c r="Q1821">
        <f>VLOOKUP(L1821,'L_User+EndUser'!$C$2:$K$500,9,FALSE)</f>
        <v/>
      </c>
      <c r="R1821" s="158" t="n"/>
      <c r="T1821" s="158" t="n"/>
      <c r="V1821" s="158" t="n"/>
      <c r="AB1821">
        <f>paste!J1823</f>
        <v/>
      </c>
      <c r="AC1821">
        <f>L1821</f>
        <v/>
      </c>
      <c r="AO1821">
        <f>YEAR(paste!O1823)</f>
        <v/>
      </c>
      <c r="AP1821">
        <f>MONTH(paste!O1823)</f>
        <v/>
      </c>
      <c r="AQ1821">
        <f>DAY(paste!O1823)</f>
        <v/>
      </c>
      <c r="BD1821">
        <f>IF(paste!L1823="","",paste!L1823)</f>
        <v/>
      </c>
      <c r="BM1821" t="n">
        <v>1</v>
      </c>
      <c r="BN1821">
        <f>VLOOKUP(paste!E1823,L_Product!$A$2:$B$2001,2,FALSE)</f>
        <v/>
      </c>
      <c r="BO1821" s="21" t="n"/>
      <c r="BT1821" t="n">
        <v>2</v>
      </c>
      <c r="BU1821">
        <f>IF($BM$2=1,2,IF($BM$2=18,1))</f>
        <v/>
      </c>
      <c r="BV1821">
        <f>IF($BM$2=1,0,IF($BM$2=18,1))</f>
        <v/>
      </c>
      <c r="BW1821" t="n">
        <v>2</v>
      </c>
      <c r="BX1821" t="n">
        <v>0</v>
      </c>
      <c r="BY1821" t="n">
        <v>3</v>
      </c>
      <c r="BZ1821">
        <f>VLOOKUP(BN1821,L_Product!$B$2:$Z$2001,14,FALSE)</f>
        <v/>
      </c>
      <c r="CA1821">
        <f>paste!H1823</f>
        <v/>
      </c>
      <c r="CB1821">
        <f>BZ1821*CA1821</f>
        <v/>
      </c>
      <c r="CN1821" s="158" t="n">
        <v>1</v>
      </c>
      <c r="CO1821" s="158" t="n">
        <v>1</v>
      </c>
      <c r="CP1821" s="158" t="n">
        <v>1</v>
      </c>
      <c r="CQ1821" s="158" t="n">
        <v>1</v>
      </c>
      <c r="CR1821" s="158" t="n">
        <v>1</v>
      </c>
      <c r="CS1821" s="158" t="n">
        <v>0</v>
      </c>
      <c r="CT1821" s="158" t="n">
        <v>0</v>
      </c>
      <c r="CU1821" s="158" t="n">
        <v>0</v>
      </c>
      <c r="CV1821" s="158" t="n">
        <v>0</v>
      </c>
      <c r="CW1821" s="158" t="n">
        <v>0</v>
      </c>
      <c r="CX1821">
        <f>B1821</f>
        <v/>
      </c>
      <c r="CY1821">
        <f>C1821</f>
        <v/>
      </c>
      <c r="CZ1821">
        <f>D1821</f>
        <v/>
      </c>
      <c r="DA1821" s="158" t="n">
        <v>1900</v>
      </c>
      <c r="DB1821" s="158" t="n">
        <v>1</v>
      </c>
      <c r="DC1821" s="158" t="n">
        <v>1</v>
      </c>
      <c r="DD1821" s="158" t="n">
        <v>1900</v>
      </c>
      <c r="DE1821" s="158" t="n">
        <v>1</v>
      </c>
      <c r="DF1821" s="158" t="n">
        <v>1</v>
      </c>
      <c r="DG1821" s="158" t="n">
        <v>1900</v>
      </c>
      <c r="DH1821" s="158" t="n">
        <v>1</v>
      </c>
      <c r="DI1821" s="158" t="n">
        <v>1</v>
      </c>
      <c r="DJ1821" s="158" t="n">
        <v>1900</v>
      </c>
      <c r="DK1821" s="158" t="n">
        <v>1</v>
      </c>
      <c r="DL1821" s="158" t="n">
        <v>1</v>
      </c>
      <c r="DR1821" s="158" t="n">
        <v>2</v>
      </c>
      <c r="DS1821" s="158" t="n">
        <v>1</v>
      </c>
      <c r="DT1821" s="158" t="n">
        <v>2</v>
      </c>
      <c r="DU1821" s="158" t="n">
        <v>1</v>
      </c>
      <c r="DV1821" s="158" t="n">
        <v>3</v>
      </c>
      <c r="DW1821" s="158" t="n">
        <v>1</v>
      </c>
      <c r="DX1821" s="158" t="n">
        <v>3</v>
      </c>
      <c r="DY1821" s="158" t="n">
        <v>0</v>
      </c>
      <c r="DZ1821" s="158" t="n">
        <v>0</v>
      </c>
      <c r="EA1821" s="158" t="n">
        <v>0</v>
      </c>
      <c r="EB1821" s="158" t="n">
        <v>0</v>
      </c>
      <c r="EC1821" s="158" t="n">
        <v>0</v>
      </c>
      <c r="ED1821" s="158" t="n">
        <v>0</v>
      </c>
      <c r="EE1821" s="158" t="n">
        <v>0</v>
      </c>
      <c r="EF1821" s="158" t="n">
        <v>0</v>
      </c>
      <c r="EG1821" s="158" t="n">
        <v>0</v>
      </c>
      <c r="EH1821" s="158" t="n">
        <v>0</v>
      </c>
      <c r="EI1821" s="158" t="n">
        <v>0</v>
      </c>
      <c r="EJ1821" s="158" t="n">
        <v>0</v>
      </c>
      <c r="EK1821" s="158" t="n">
        <v>0</v>
      </c>
      <c r="EL1821" s="158" t="n">
        <v>0</v>
      </c>
      <c r="EM1821" s="158" t="n">
        <v>0</v>
      </c>
      <c r="EN1821" s="158" t="n">
        <v>0</v>
      </c>
      <c r="EO1821" s="158" t="n">
        <v>0</v>
      </c>
      <c r="EP1821" s="158" t="n">
        <v>0</v>
      </c>
      <c r="EQ1821" s="158" t="n">
        <v>0</v>
      </c>
      <c r="ER1821" s="158" t="n">
        <v>0</v>
      </c>
      <c r="ES1821" s="158" t="n">
        <v>0</v>
      </c>
      <c r="ET1821" s="158" t="n">
        <v>0</v>
      </c>
      <c r="EU1821" s="158" t="n">
        <v>0</v>
      </c>
      <c r="EV1821" s="158" t="n">
        <v>0</v>
      </c>
      <c r="EW1821" s="158" t="n">
        <v>0</v>
      </c>
      <c r="EX1821" s="158" t="n">
        <v>0</v>
      </c>
      <c r="EY1821" s="158" t="n">
        <v>0</v>
      </c>
      <c r="EZ1821" s="158" t="n">
        <v>1900</v>
      </c>
      <c r="FA1821" s="158" t="n">
        <v>1</v>
      </c>
      <c r="FB1821" s="158" t="n">
        <v>1</v>
      </c>
      <c r="FC1821" s="158" t="n">
        <v>1900</v>
      </c>
      <c r="FD1821" s="158" t="n">
        <v>1</v>
      </c>
      <c r="FE1821" s="158" t="n">
        <v>1</v>
      </c>
      <c r="FF1821" s="158" t="n">
        <v>1900</v>
      </c>
      <c r="FG1821" s="158" t="n">
        <v>1</v>
      </c>
      <c r="FH1821" s="158" t="n">
        <v>1</v>
      </c>
      <c r="FI1821" s="158" t="n">
        <v>1900</v>
      </c>
      <c r="FJ1821" s="158" t="n">
        <v>1</v>
      </c>
      <c r="FK1821" s="158" t="n">
        <v>1</v>
      </c>
      <c r="FL1821" s="158" t="n">
        <v>1900</v>
      </c>
      <c r="FM1821" s="158" t="n">
        <v>1</v>
      </c>
      <c r="FN1821" s="158" t="n">
        <v>1</v>
      </c>
      <c r="FO1821" s="158" t="n">
        <v>1900</v>
      </c>
      <c r="FP1821" s="158" t="n">
        <v>1</v>
      </c>
      <c r="FQ1821" s="158" t="n">
        <v>1</v>
      </c>
      <c r="FR1821" s="158" t="n">
        <v>1900</v>
      </c>
      <c r="FS1821" s="158" t="n">
        <v>1</v>
      </c>
      <c r="FT1821" s="158" t="n">
        <v>1</v>
      </c>
      <c r="FU1821" s="158" t="n">
        <v>1900</v>
      </c>
      <c r="FV1821" s="158" t="n">
        <v>1</v>
      </c>
      <c r="FW1821" s="158" t="n">
        <v>1</v>
      </c>
    </row>
    <row r="1822">
      <c r="A1822">
        <f>IF(F1822&gt;1,A1821,IF(AND(I1822&lt;10,paste!A1824&lt;10),RIGHT(H1822,2)&amp;"0"&amp;I1822&amp;"000"&amp;paste!A1824,IF(AND(I1822&lt;10,paste!A1824&gt;=10,paste!A1824&lt;100),RIGHT(H1822,2)&amp;"0"&amp;I1822&amp;"00"&amp;paste!A1824,IF(AND(I1822&lt;10,paste!A1824&gt;=100,paste!A1824&lt;1000),RIGHT(H1822,2)&amp;"0"&amp;I1822&amp;"0"&amp;paste!A1824,IF(AND(I1822&lt;10,paste!A1824&gt;=1000),RIGHT(H1822,2)&amp;"0"&amp;I1822&amp;paste!A1824,IF(AND(I1822&gt;=10,paste!A1824&lt;10),RIGHT(H1822,2)&amp;I1822&amp;"000"&amp;paste!A1824,IF(AND(I1822&gt;=10,paste!A1824&gt;=10,paste!A1824&lt;100),RIGHT(H1822,2)&amp;I1822&amp;"00"&amp;paste!A1824,IF(AND(I1822&gt;=10,paste!A1824&gt;=100,paste!A1824&lt;1000),RIGHT(H1822,2)&amp;I1822&amp;"0"&amp;paste!A1824,RIGHT(H1822,2)&amp;I1822&amp;paste!A1824))))))))</f>
        <v/>
      </c>
      <c r="B1822">
        <f>YEAR(paste!C1824)</f>
        <v/>
      </c>
      <c r="C1822">
        <f>MONTH(paste!C1824)</f>
        <v/>
      </c>
      <c r="D1822">
        <f>DAY(paste!C1824)</f>
        <v/>
      </c>
      <c r="E1822" s="158" t="n">
        <v>0</v>
      </c>
      <c r="F1822">
        <f>IF(AND(L1822=L1821,D1822=D1821),F1821+1,1)</f>
        <v/>
      </c>
      <c r="G1822" s="158" t="n">
        <v>0</v>
      </c>
      <c r="H1822">
        <f>YEAR(paste!C1824)</f>
        <v/>
      </c>
      <c r="I1822">
        <f>MONTH(paste!C1824)</f>
        <v/>
      </c>
      <c r="J1822">
        <f>DAY(paste!C1824)</f>
        <v/>
      </c>
      <c r="K1822">
        <f>A1822</f>
        <v/>
      </c>
      <c r="L1822">
        <f>IF(ISBLANK(VLOOKUP(paste!J1824,'得意先名 (2)'!$B$3:$F$2005,5,FALSE)),paste!P1824,IFERROR(VLOOKUP(paste!J1824,'得意先名 (2)'!$B$3:$F$2005,5,FALSE),"ZZZZZZZZZZZ"))</f>
        <v/>
      </c>
      <c r="M1822">
        <f>IF(L1822="ZZZZZZZZZZZ",paste!J1824&amp;paste!K1824&amp; "  :   "&amp;paste!M1824&amp; "  :   "&amp;paste!P1824,"")</f>
        <v/>
      </c>
      <c r="O1822" s="158" t="n"/>
      <c r="P1822">
        <f>VLOOKUP(L1822,'L_User+EndUser'!$C$2:$K$500,8,FALSE)</f>
        <v/>
      </c>
      <c r="Q1822">
        <f>VLOOKUP(L1822,'L_User+EndUser'!$C$2:$K$500,9,FALSE)</f>
        <v/>
      </c>
      <c r="R1822" s="158" t="n"/>
      <c r="T1822" s="158" t="n"/>
      <c r="V1822" s="158" t="n"/>
      <c r="AB1822">
        <f>paste!J1824</f>
        <v/>
      </c>
      <c r="AC1822">
        <f>L1822</f>
        <v/>
      </c>
      <c r="AO1822">
        <f>YEAR(paste!O1824)</f>
        <v/>
      </c>
      <c r="AP1822">
        <f>MONTH(paste!O1824)</f>
        <v/>
      </c>
      <c r="AQ1822">
        <f>DAY(paste!O1824)</f>
        <v/>
      </c>
      <c r="BD1822">
        <f>IF(paste!L1824="","",paste!L1824)</f>
        <v/>
      </c>
      <c r="BM1822" t="n">
        <v>1</v>
      </c>
      <c r="BN1822">
        <f>VLOOKUP(paste!E1824,L_Product!$A$2:$B$2001,2,FALSE)</f>
        <v/>
      </c>
      <c r="BO1822" s="21" t="n"/>
      <c r="BT1822" t="n">
        <v>2</v>
      </c>
      <c r="BU1822">
        <f>IF($BM$2=1,2,IF($BM$2=18,1))</f>
        <v/>
      </c>
      <c r="BV1822">
        <f>IF($BM$2=1,0,IF($BM$2=18,1))</f>
        <v/>
      </c>
      <c r="BW1822" t="n">
        <v>2</v>
      </c>
      <c r="BX1822" t="n">
        <v>0</v>
      </c>
      <c r="BY1822" t="n">
        <v>3</v>
      </c>
      <c r="BZ1822">
        <f>VLOOKUP(BN1822,L_Product!$B$2:$Z$2001,14,FALSE)</f>
        <v/>
      </c>
      <c r="CA1822">
        <f>paste!H1824</f>
        <v/>
      </c>
      <c r="CB1822">
        <f>BZ1822*CA1822</f>
        <v/>
      </c>
      <c r="CN1822" s="158" t="n">
        <v>1</v>
      </c>
      <c r="CO1822" s="158" t="n">
        <v>1</v>
      </c>
      <c r="CP1822" s="158" t="n">
        <v>1</v>
      </c>
      <c r="CQ1822" s="158" t="n">
        <v>1</v>
      </c>
      <c r="CR1822" s="158" t="n">
        <v>1</v>
      </c>
      <c r="CS1822" s="158" t="n">
        <v>0</v>
      </c>
      <c r="CT1822" s="158" t="n">
        <v>0</v>
      </c>
      <c r="CU1822" s="158" t="n">
        <v>0</v>
      </c>
      <c r="CV1822" s="158" t="n">
        <v>0</v>
      </c>
      <c r="CW1822" s="158" t="n">
        <v>0</v>
      </c>
      <c r="CX1822">
        <f>B1822</f>
        <v/>
      </c>
      <c r="CY1822">
        <f>C1822</f>
        <v/>
      </c>
      <c r="CZ1822">
        <f>D1822</f>
        <v/>
      </c>
      <c r="DA1822" s="158" t="n">
        <v>1900</v>
      </c>
      <c r="DB1822" s="158" t="n">
        <v>1</v>
      </c>
      <c r="DC1822" s="158" t="n">
        <v>1</v>
      </c>
      <c r="DD1822" s="158" t="n">
        <v>1900</v>
      </c>
      <c r="DE1822" s="158" t="n">
        <v>1</v>
      </c>
      <c r="DF1822" s="158" t="n">
        <v>1</v>
      </c>
      <c r="DG1822" s="158" t="n">
        <v>1900</v>
      </c>
      <c r="DH1822" s="158" t="n">
        <v>1</v>
      </c>
      <c r="DI1822" s="158" t="n">
        <v>1</v>
      </c>
      <c r="DJ1822" s="158" t="n">
        <v>1900</v>
      </c>
      <c r="DK1822" s="158" t="n">
        <v>1</v>
      </c>
      <c r="DL1822" s="158" t="n">
        <v>1</v>
      </c>
      <c r="DR1822" s="158" t="n">
        <v>2</v>
      </c>
      <c r="DS1822" s="158" t="n">
        <v>1</v>
      </c>
      <c r="DT1822" s="158" t="n">
        <v>2</v>
      </c>
      <c r="DU1822" s="158" t="n">
        <v>1</v>
      </c>
      <c r="DV1822" s="158" t="n">
        <v>3</v>
      </c>
      <c r="DW1822" s="158" t="n">
        <v>1</v>
      </c>
      <c r="DX1822" s="158" t="n">
        <v>3</v>
      </c>
      <c r="DY1822" s="158" t="n">
        <v>0</v>
      </c>
      <c r="DZ1822" s="158" t="n">
        <v>0</v>
      </c>
      <c r="EA1822" s="158" t="n">
        <v>0</v>
      </c>
      <c r="EB1822" s="158" t="n">
        <v>0</v>
      </c>
      <c r="EC1822" s="158" t="n">
        <v>0</v>
      </c>
      <c r="ED1822" s="158" t="n">
        <v>0</v>
      </c>
      <c r="EE1822" s="158" t="n">
        <v>0</v>
      </c>
      <c r="EF1822" s="158" t="n">
        <v>0</v>
      </c>
      <c r="EG1822" s="158" t="n">
        <v>0</v>
      </c>
      <c r="EH1822" s="158" t="n">
        <v>0</v>
      </c>
      <c r="EI1822" s="158" t="n">
        <v>0</v>
      </c>
      <c r="EJ1822" s="158" t="n">
        <v>0</v>
      </c>
      <c r="EK1822" s="158" t="n">
        <v>0</v>
      </c>
      <c r="EL1822" s="158" t="n">
        <v>0</v>
      </c>
      <c r="EM1822" s="158" t="n">
        <v>0</v>
      </c>
      <c r="EN1822" s="158" t="n">
        <v>0</v>
      </c>
      <c r="EO1822" s="158" t="n">
        <v>0</v>
      </c>
      <c r="EP1822" s="158" t="n">
        <v>0</v>
      </c>
      <c r="EQ1822" s="158" t="n">
        <v>0</v>
      </c>
      <c r="ER1822" s="158" t="n">
        <v>0</v>
      </c>
      <c r="ES1822" s="158" t="n">
        <v>0</v>
      </c>
      <c r="ET1822" s="158" t="n">
        <v>0</v>
      </c>
      <c r="EU1822" s="158" t="n">
        <v>0</v>
      </c>
      <c r="EV1822" s="158" t="n">
        <v>0</v>
      </c>
      <c r="EW1822" s="158" t="n">
        <v>0</v>
      </c>
      <c r="EX1822" s="158" t="n">
        <v>0</v>
      </c>
      <c r="EY1822" s="158" t="n">
        <v>0</v>
      </c>
      <c r="EZ1822" s="158" t="n">
        <v>1900</v>
      </c>
      <c r="FA1822" s="158" t="n">
        <v>1</v>
      </c>
      <c r="FB1822" s="158" t="n">
        <v>1</v>
      </c>
      <c r="FC1822" s="158" t="n">
        <v>1900</v>
      </c>
      <c r="FD1822" s="158" t="n">
        <v>1</v>
      </c>
      <c r="FE1822" s="158" t="n">
        <v>1</v>
      </c>
      <c r="FF1822" s="158" t="n">
        <v>1900</v>
      </c>
      <c r="FG1822" s="158" t="n">
        <v>1</v>
      </c>
      <c r="FH1822" s="158" t="n">
        <v>1</v>
      </c>
      <c r="FI1822" s="158" t="n">
        <v>1900</v>
      </c>
      <c r="FJ1822" s="158" t="n">
        <v>1</v>
      </c>
      <c r="FK1822" s="158" t="n">
        <v>1</v>
      </c>
      <c r="FL1822" s="158" t="n">
        <v>1900</v>
      </c>
      <c r="FM1822" s="158" t="n">
        <v>1</v>
      </c>
      <c r="FN1822" s="158" t="n">
        <v>1</v>
      </c>
      <c r="FO1822" s="158" t="n">
        <v>1900</v>
      </c>
      <c r="FP1822" s="158" t="n">
        <v>1</v>
      </c>
      <c r="FQ1822" s="158" t="n">
        <v>1</v>
      </c>
      <c r="FR1822" s="158" t="n">
        <v>1900</v>
      </c>
      <c r="FS1822" s="158" t="n">
        <v>1</v>
      </c>
      <c r="FT1822" s="158" t="n">
        <v>1</v>
      </c>
      <c r="FU1822" s="158" t="n">
        <v>1900</v>
      </c>
      <c r="FV1822" s="158" t="n">
        <v>1</v>
      </c>
      <c r="FW1822" s="158" t="n">
        <v>1</v>
      </c>
    </row>
    <row r="1823">
      <c r="A1823">
        <f>IF(F1823&gt;1,A1822,IF(AND(I1823&lt;10,paste!A1825&lt;10),RIGHT(H1823,2)&amp;"0"&amp;I1823&amp;"000"&amp;paste!A1825,IF(AND(I1823&lt;10,paste!A1825&gt;=10,paste!A1825&lt;100),RIGHT(H1823,2)&amp;"0"&amp;I1823&amp;"00"&amp;paste!A1825,IF(AND(I1823&lt;10,paste!A1825&gt;=100,paste!A1825&lt;1000),RIGHT(H1823,2)&amp;"0"&amp;I1823&amp;"0"&amp;paste!A1825,IF(AND(I1823&lt;10,paste!A1825&gt;=1000),RIGHT(H1823,2)&amp;"0"&amp;I1823&amp;paste!A1825,IF(AND(I1823&gt;=10,paste!A1825&lt;10),RIGHT(H1823,2)&amp;I1823&amp;"000"&amp;paste!A1825,IF(AND(I1823&gt;=10,paste!A1825&gt;=10,paste!A1825&lt;100),RIGHT(H1823,2)&amp;I1823&amp;"00"&amp;paste!A1825,IF(AND(I1823&gt;=10,paste!A1825&gt;=100,paste!A1825&lt;1000),RIGHT(H1823,2)&amp;I1823&amp;"0"&amp;paste!A1825,RIGHT(H1823,2)&amp;I1823&amp;paste!A1825))))))))</f>
        <v/>
      </c>
      <c r="B1823">
        <f>YEAR(paste!C1825)</f>
        <v/>
      </c>
      <c r="C1823">
        <f>MONTH(paste!C1825)</f>
        <v/>
      </c>
      <c r="D1823">
        <f>DAY(paste!C1825)</f>
        <v/>
      </c>
      <c r="E1823" s="158" t="n">
        <v>0</v>
      </c>
      <c r="F1823">
        <f>IF(AND(L1823=L1822,D1823=D1822),F1822+1,1)</f>
        <v/>
      </c>
      <c r="G1823" s="158" t="n">
        <v>0</v>
      </c>
      <c r="H1823">
        <f>YEAR(paste!C1825)</f>
        <v/>
      </c>
      <c r="I1823">
        <f>MONTH(paste!C1825)</f>
        <v/>
      </c>
      <c r="J1823">
        <f>DAY(paste!C1825)</f>
        <v/>
      </c>
      <c r="K1823">
        <f>A1823</f>
        <v/>
      </c>
      <c r="L1823">
        <f>IF(ISBLANK(VLOOKUP(paste!J1825,'得意先名 (2)'!$B$3:$F$2005,5,FALSE)),paste!P1825,IFERROR(VLOOKUP(paste!J1825,'得意先名 (2)'!$B$3:$F$2005,5,FALSE),"ZZZZZZZZZZZ"))</f>
        <v/>
      </c>
      <c r="M1823">
        <f>IF(L1823="ZZZZZZZZZZZ",paste!J1825&amp;paste!K1825&amp; "  :   "&amp;paste!M1825&amp; "  :   "&amp;paste!P1825,"")</f>
        <v/>
      </c>
      <c r="O1823" s="158" t="n"/>
      <c r="P1823">
        <f>VLOOKUP(L1823,'L_User+EndUser'!$C$2:$K$500,8,FALSE)</f>
        <v/>
      </c>
      <c r="Q1823">
        <f>VLOOKUP(L1823,'L_User+EndUser'!$C$2:$K$500,9,FALSE)</f>
        <v/>
      </c>
      <c r="R1823" s="158" t="n"/>
      <c r="T1823" s="158" t="n"/>
      <c r="V1823" s="158" t="n"/>
      <c r="AB1823">
        <f>paste!J1825</f>
        <v/>
      </c>
      <c r="AC1823">
        <f>L1823</f>
        <v/>
      </c>
      <c r="AO1823">
        <f>YEAR(paste!O1825)</f>
        <v/>
      </c>
      <c r="AP1823">
        <f>MONTH(paste!O1825)</f>
        <v/>
      </c>
      <c r="AQ1823">
        <f>DAY(paste!O1825)</f>
        <v/>
      </c>
      <c r="BD1823">
        <f>IF(paste!L1825="","",paste!L1825)</f>
        <v/>
      </c>
      <c r="BM1823" t="n">
        <v>1</v>
      </c>
      <c r="BN1823">
        <f>VLOOKUP(paste!E1825,L_Product!$A$2:$B$2001,2,FALSE)</f>
        <v/>
      </c>
      <c r="BO1823" s="21" t="n"/>
      <c r="BT1823" t="n">
        <v>2</v>
      </c>
      <c r="BU1823">
        <f>IF($BM$2=1,2,IF($BM$2=18,1))</f>
        <v/>
      </c>
      <c r="BV1823">
        <f>IF($BM$2=1,0,IF($BM$2=18,1))</f>
        <v/>
      </c>
      <c r="BW1823" t="n">
        <v>2</v>
      </c>
      <c r="BX1823" t="n">
        <v>0</v>
      </c>
      <c r="BY1823" t="n">
        <v>3</v>
      </c>
      <c r="BZ1823">
        <f>VLOOKUP(BN1823,L_Product!$B$2:$Z$2001,14,FALSE)</f>
        <v/>
      </c>
      <c r="CA1823">
        <f>paste!H1825</f>
        <v/>
      </c>
      <c r="CB1823">
        <f>BZ1823*CA1823</f>
        <v/>
      </c>
      <c r="CN1823" s="158" t="n">
        <v>1</v>
      </c>
      <c r="CO1823" s="158" t="n">
        <v>1</v>
      </c>
      <c r="CP1823" s="158" t="n">
        <v>1</v>
      </c>
      <c r="CQ1823" s="158" t="n">
        <v>1</v>
      </c>
      <c r="CR1823" s="158" t="n">
        <v>1</v>
      </c>
      <c r="CS1823" s="158" t="n">
        <v>0</v>
      </c>
      <c r="CT1823" s="158" t="n">
        <v>0</v>
      </c>
      <c r="CU1823" s="158" t="n">
        <v>0</v>
      </c>
      <c r="CV1823" s="158" t="n">
        <v>0</v>
      </c>
      <c r="CW1823" s="158" t="n">
        <v>0</v>
      </c>
      <c r="CX1823">
        <f>B1823</f>
        <v/>
      </c>
      <c r="CY1823">
        <f>C1823</f>
        <v/>
      </c>
      <c r="CZ1823">
        <f>D1823</f>
        <v/>
      </c>
      <c r="DA1823" s="158" t="n">
        <v>1900</v>
      </c>
      <c r="DB1823" s="158" t="n">
        <v>1</v>
      </c>
      <c r="DC1823" s="158" t="n">
        <v>1</v>
      </c>
      <c r="DD1823" s="158" t="n">
        <v>1900</v>
      </c>
      <c r="DE1823" s="158" t="n">
        <v>1</v>
      </c>
      <c r="DF1823" s="158" t="n">
        <v>1</v>
      </c>
      <c r="DG1823" s="158" t="n">
        <v>1900</v>
      </c>
      <c r="DH1823" s="158" t="n">
        <v>1</v>
      </c>
      <c r="DI1823" s="158" t="n">
        <v>1</v>
      </c>
      <c r="DJ1823" s="158" t="n">
        <v>1900</v>
      </c>
      <c r="DK1823" s="158" t="n">
        <v>1</v>
      </c>
      <c r="DL1823" s="158" t="n">
        <v>1</v>
      </c>
      <c r="DR1823" s="158" t="n">
        <v>2</v>
      </c>
      <c r="DS1823" s="158" t="n">
        <v>1</v>
      </c>
      <c r="DT1823" s="158" t="n">
        <v>2</v>
      </c>
      <c r="DU1823" s="158" t="n">
        <v>1</v>
      </c>
      <c r="DV1823" s="158" t="n">
        <v>3</v>
      </c>
      <c r="DW1823" s="158" t="n">
        <v>1</v>
      </c>
      <c r="DX1823" s="158" t="n">
        <v>3</v>
      </c>
      <c r="DY1823" s="158" t="n">
        <v>0</v>
      </c>
      <c r="DZ1823" s="158" t="n">
        <v>0</v>
      </c>
      <c r="EA1823" s="158" t="n">
        <v>0</v>
      </c>
      <c r="EB1823" s="158" t="n">
        <v>0</v>
      </c>
      <c r="EC1823" s="158" t="n">
        <v>0</v>
      </c>
      <c r="ED1823" s="158" t="n">
        <v>0</v>
      </c>
      <c r="EE1823" s="158" t="n">
        <v>0</v>
      </c>
      <c r="EF1823" s="158" t="n">
        <v>0</v>
      </c>
      <c r="EG1823" s="158" t="n">
        <v>0</v>
      </c>
      <c r="EH1823" s="158" t="n">
        <v>0</v>
      </c>
      <c r="EI1823" s="158" t="n">
        <v>0</v>
      </c>
      <c r="EJ1823" s="158" t="n">
        <v>0</v>
      </c>
      <c r="EK1823" s="158" t="n">
        <v>0</v>
      </c>
      <c r="EL1823" s="158" t="n">
        <v>0</v>
      </c>
      <c r="EM1823" s="158" t="n">
        <v>0</v>
      </c>
      <c r="EN1823" s="158" t="n">
        <v>0</v>
      </c>
      <c r="EO1823" s="158" t="n">
        <v>0</v>
      </c>
      <c r="EP1823" s="158" t="n">
        <v>0</v>
      </c>
      <c r="EQ1823" s="158" t="n">
        <v>0</v>
      </c>
      <c r="ER1823" s="158" t="n">
        <v>0</v>
      </c>
      <c r="ES1823" s="158" t="n">
        <v>0</v>
      </c>
      <c r="ET1823" s="158" t="n">
        <v>0</v>
      </c>
      <c r="EU1823" s="158" t="n">
        <v>0</v>
      </c>
      <c r="EV1823" s="158" t="n">
        <v>0</v>
      </c>
      <c r="EW1823" s="158" t="n">
        <v>0</v>
      </c>
      <c r="EX1823" s="158" t="n">
        <v>0</v>
      </c>
      <c r="EY1823" s="158" t="n">
        <v>0</v>
      </c>
      <c r="EZ1823" s="158" t="n">
        <v>1900</v>
      </c>
      <c r="FA1823" s="158" t="n">
        <v>1</v>
      </c>
      <c r="FB1823" s="158" t="n">
        <v>1</v>
      </c>
      <c r="FC1823" s="158" t="n">
        <v>1900</v>
      </c>
      <c r="FD1823" s="158" t="n">
        <v>1</v>
      </c>
      <c r="FE1823" s="158" t="n">
        <v>1</v>
      </c>
      <c r="FF1823" s="158" t="n">
        <v>1900</v>
      </c>
      <c r="FG1823" s="158" t="n">
        <v>1</v>
      </c>
      <c r="FH1823" s="158" t="n">
        <v>1</v>
      </c>
      <c r="FI1823" s="158" t="n">
        <v>1900</v>
      </c>
      <c r="FJ1823" s="158" t="n">
        <v>1</v>
      </c>
      <c r="FK1823" s="158" t="n">
        <v>1</v>
      </c>
      <c r="FL1823" s="158" t="n">
        <v>1900</v>
      </c>
      <c r="FM1823" s="158" t="n">
        <v>1</v>
      </c>
      <c r="FN1823" s="158" t="n">
        <v>1</v>
      </c>
      <c r="FO1823" s="158" t="n">
        <v>1900</v>
      </c>
      <c r="FP1823" s="158" t="n">
        <v>1</v>
      </c>
      <c r="FQ1823" s="158" t="n">
        <v>1</v>
      </c>
      <c r="FR1823" s="158" t="n">
        <v>1900</v>
      </c>
      <c r="FS1823" s="158" t="n">
        <v>1</v>
      </c>
      <c r="FT1823" s="158" t="n">
        <v>1</v>
      </c>
      <c r="FU1823" s="158" t="n">
        <v>1900</v>
      </c>
      <c r="FV1823" s="158" t="n">
        <v>1</v>
      </c>
      <c r="FW1823" s="158" t="n">
        <v>1</v>
      </c>
    </row>
    <row r="1824">
      <c r="A1824">
        <f>IF(F1824&gt;1,A1823,IF(AND(I1824&lt;10,paste!A1826&lt;10),RIGHT(H1824,2)&amp;"0"&amp;I1824&amp;"000"&amp;paste!A1826,IF(AND(I1824&lt;10,paste!A1826&gt;=10,paste!A1826&lt;100),RIGHT(H1824,2)&amp;"0"&amp;I1824&amp;"00"&amp;paste!A1826,IF(AND(I1824&lt;10,paste!A1826&gt;=100,paste!A1826&lt;1000),RIGHT(H1824,2)&amp;"0"&amp;I1824&amp;"0"&amp;paste!A1826,IF(AND(I1824&lt;10,paste!A1826&gt;=1000),RIGHT(H1824,2)&amp;"0"&amp;I1824&amp;paste!A1826,IF(AND(I1824&gt;=10,paste!A1826&lt;10),RIGHT(H1824,2)&amp;I1824&amp;"000"&amp;paste!A1826,IF(AND(I1824&gt;=10,paste!A1826&gt;=10,paste!A1826&lt;100),RIGHT(H1824,2)&amp;I1824&amp;"00"&amp;paste!A1826,IF(AND(I1824&gt;=10,paste!A1826&gt;=100,paste!A1826&lt;1000),RIGHT(H1824,2)&amp;I1824&amp;"0"&amp;paste!A1826,RIGHT(H1824,2)&amp;I1824&amp;paste!A1826))))))))</f>
        <v/>
      </c>
      <c r="B1824">
        <f>YEAR(paste!C1826)</f>
        <v/>
      </c>
      <c r="C1824">
        <f>MONTH(paste!C1826)</f>
        <v/>
      </c>
      <c r="D1824">
        <f>DAY(paste!C1826)</f>
        <v/>
      </c>
      <c r="E1824" s="158" t="n">
        <v>0</v>
      </c>
      <c r="F1824">
        <f>IF(AND(L1824=L1823,D1824=D1823),F1823+1,1)</f>
        <v/>
      </c>
      <c r="G1824" s="158" t="n">
        <v>0</v>
      </c>
      <c r="H1824">
        <f>YEAR(paste!C1826)</f>
        <v/>
      </c>
      <c r="I1824">
        <f>MONTH(paste!C1826)</f>
        <v/>
      </c>
      <c r="J1824">
        <f>DAY(paste!C1826)</f>
        <v/>
      </c>
      <c r="K1824">
        <f>A1824</f>
        <v/>
      </c>
      <c r="L1824">
        <f>IF(ISBLANK(VLOOKUP(paste!J1826,'得意先名 (2)'!$B$3:$F$2005,5,FALSE)),paste!P1826,IFERROR(VLOOKUP(paste!J1826,'得意先名 (2)'!$B$3:$F$2005,5,FALSE),"ZZZZZZZZZZZ"))</f>
        <v/>
      </c>
      <c r="M1824">
        <f>IF(L1824="ZZZZZZZZZZZ",paste!J1826&amp;paste!K1826&amp; "  :   "&amp;paste!M1826&amp; "  :   "&amp;paste!P1826,"")</f>
        <v/>
      </c>
      <c r="O1824" s="158" t="n"/>
      <c r="P1824">
        <f>VLOOKUP(L1824,'L_User+EndUser'!$C$2:$K$500,8,FALSE)</f>
        <v/>
      </c>
      <c r="Q1824">
        <f>VLOOKUP(L1824,'L_User+EndUser'!$C$2:$K$500,9,FALSE)</f>
        <v/>
      </c>
      <c r="R1824" s="158" t="n"/>
      <c r="T1824" s="158" t="n"/>
      <c r="V1824" s="158" t="n"/>
      <c r="AB1824">
        <f>paste!J1826</f>
        <v/>
      </c>
      <c r="AC1824">
        <f>L1824</f>
        <v/>
      </c>
      <c r="AO1824">
        <f>YEAR(paste!O1826)</f>
        <v/>
      </c>
      <c r="AP1824">
        <f>MONTH(paste!O1826)</f>
        <v/>
      </c>
      <c r="AQ1824">
        <f>DAY(paste!O1826)</f>
        <v/>
      </c>
      <c r="BD1824">
        <f>IF(paste!L1826="","",paste!L1826)</f>
        <v/>
      </c>
      <c r="BM1824" t="n">
        <v>1</v>
      </c>
      <c r="BN1824">
        <f>VLOOKUP(paste!E1826,L_Product!$A$2:$B$2001,2,FALSE)</f>
        <v/>
      </c>
      <c r="BO1824" s="21" t="n"/>
      <c r="BT1824" t="n">
        <v>2</v>
      </c>
      <c r="BU1824">
        <f>IF($BM$2=1,2,IF($BM$2=18,1))</f>
        <v/>
      </c>
      <c r="BV1824">
        <f>IF($BM$2=1,0,IF($BM$2=18,1))</f>
        <v/>
      </c>
      <c r="BW1824" t="n">
        <v>2</v>
      </c>
      <c r="BX1824" t="n">
        <v>0</v>
      </c>
      <c r="BY1824" t="n">
        <v>3</v>
      </c>
      <c r="BZ1824">
        <f>VLOOKUP(BN1824,L_Product!$B$2:$Z$2001,14,FALSE)</f>
        <v/>
      </c>
      <c r="CA1824">
        <f>paste!H1826</f>
        <v/>
      </c>
      <c r="CB1824">
        <f>BZ1824*CA1824</f>
        <v/>
      </c>
      <c r="CN1824" s="158" t="n">
        <v>1</v>
      </c>
      <c r="CO1824" s="158" t="n">
        <v>1</v>
      </c>
      <c r="CP1824" s="158" t="n">
        <v>1</v>
      </c>
      <c r="CQ1824" s="158" t="n">
        <v>1</v>
      </c>
      <c r="CR1824" s="158" t="n">
        <v>1</v>
      </c>
      <c r="CS1824" s="158" t="n">
        <v>0</v>
      </c>
      <c r="CT1824" s="158" t="n">
        <v>0</v>
      </c>
      <c r="CU1824" s="158" t="n">
        <v>0</v>
      </c>
      <c r="CV1824" s="158" t="n">
        <v>0</v>
      </c>
      <c r="CW1824" s="158" t="n">
        <v>0</v>
      </c>
      <c r="CX1824">
        <f>B1824</f>
        <v/>
      </c>
      <c r="CY1824">
        <f>C1824</f>
        <v/>
      </c>
      <c r="CZ1824">
        <f>D1824</f>
        <v/>
      </c>
      <c r="DA1824" s="158" t="n">
        <v>1900</v>
      </c>
      <c r="DB1824" s="158" t="n">
        <v>1</v>
      </c>
      <c r="DC1824" s="158" t="n">
        <v>1</v>
      </c>
      <c r="DD1824" s="158" t="n">
        <v>1900</v>
      </c>
      <c r="DE1824" s="158" t="n">
        <v>1</v>
      </c>
      <c r="DF1824" s="158" t="n">
        <v>1</v>
      </c>
      <c r="DG1824" s="158" t="n">
        <v>1900</v>
      </c>
      <c r="DH1824" s="158" t="n">
        <v>1</v>
      </c>
      <c r="DI1824" s="158" t="n">
        <v>1</v>
      </c>
      <c r="DJ1824" s="158" t="n">
        <v>1900</v>
      </c>
      <c r="DK1824" s="158" t="n">
        <v>1</v>
      </c>
      <c r="DL1824" s="158" t="n">
        <v>1</v>
      </c>
      <c r="DR1824" s="158" t="n">
        <v>2</v>
      </c>
      <c r="DS1824" s="158" t="n">
        <v>1</v>
      </c>
      <c r="DT1824" s="158" t="n">
        <v>2</v>
      </c>
      <c r="DU1824" s="158" t="n">
        <v>1</v>
      </c>
      <c r="DV1824" s="158" t="n">
        <v>3</v>
      </c>
      <c r="DW1824" s="158" t="n">
        <v>1</v>
      </c>
      <c r="DX1824" s="158" t="n">
        <v>3</v>
      </c>
      <c r="DY1824" s="158" t="n">
        <v>0</v>
      </c>
      <c r="DZ1824" s="158" t="n">
        <v>0</v>
      </c>
      <c r="EA1824" s="158" t="n">
        <v>0</v>
      </c>
      <c r="EB1824" s="158" t="n">
        <v>0</v>
      </c>
      <c r="EC1824" s="158" t="n">
        <v>0</v>
      </c>
      <c r="ED1824" s="158" t="n">
        <v>0</v>
      </c>
      <c r="EE1824" s="158" t="n">
        <v>0</v>
      </c>
      <c r="EF1824" s="158" t="n">
        <v>0</v>
      </c>
      <c r="EG1824" s="158" t="n">
        <v>0</v>
      </c>
      <c r="EH1824" s="158" t="n">
        <v>0</v>
      </c>
      <c r="EI1824" s="158" t="n">
        <v>0</v>
      </c>
      <c r="EJ1824" s="158" t="n">
        <v>0</v>
      </c>
      <c r="EK1824" s="158" t="n">
        <v>0</v>
      </c>
      <c r="EL1824" s="158" t="n">
        <v>0</v>
      </c>
      <c r="EM1824" s="158" t="n">
        <v>0</v>
      </c>
      <c r="EN1824" s="158" t="n">
        <v>0</v>
      </c>
      <c r="EO1824" s="158" t="n">
        <v>0</v>
      </c>
      <c r="EP1824" s="158" t="n">
        <v>0</v>
      </c>
      <c r="EQ1824" s="158" t="n">
        <v>0</v>
      </c>
      <c r="ER1824" s="158" t="n">
        <v>0</v>
      </c>
      <c r="ES1824" s="158" t="n">
        <v>0</v>
      </c>
      <c r="ET1824" s="158" t="n">
        <v>0</v>
      </c>
      <c r="EU1824" s="158" t="n">
        <v>0</v>
      </c>
      <c r="EV1824" s="158" t="n">
        <v>0</v>
      </c>
      <c r="EW1824" s="158" t="n">
        <v>0</v>
      </c>
      <c r="EX1824" s="158" t="n">
        <v>0</v>
      </c>
      <c r="EY1824" s="158" t="n">
        <v>0</v>
      </c>
      <c r="EZ1824" s="158" t="n">
        <v>1900</v>
      </c>
      <c r="FA1824" s="158" t="n">
        <v>1</v>
      </c>
      <c r="FB1824" s="158" t="n">
        <v>1</v>
      </c>
      <c r="FC1824" s="158" t="n">
        <v>1900</v>
      </c>
      <c r="FD1824" s="158" t="n">
        <v>1</v>
      </c>
      <c r="FE1824" s="158" t="n">
        <v>1</v>
      </c>
      <c r="FF1824" s="158" t="n">
        <v>1900</v>
      </c>
      <c r="FG1824" s="158" t="n">
        <v>1</v>
      </c>
      <c r="FH1824" s="158" t="n">
        <v>1</v>
      </c>
      <c r="FI1824" s="158" t="n">
        <v>1900</v>
      </c>
      <c r="FJ1824" s="158" t="n">
        <v>1</v>
      </c>
      <c r="FK1824" s="158" t="n">
        <v>1</v>
      </c>
      <c r="FL1824" s="158" t="n">
        <v>1900</v>
      </c>
      <c r="FM1824" s="158" t="n">
        <v>1</v>
      </c>
      <c r="FN1824" s="158" t="n">
        <v>1</v>
      </c>
      <c r="FO1824" s="158" t="n">
        <v>1900</v>
      </c>
      <c r="FP1824" s="158" t="n">
        <v>1</v>
      </c>
      <c r="FQ1824" s="158" t="n">
        <v>1</v>
      </c>
      <c r="FR1824" s="158" t="n">
        <v>1900</v>
      </c>
      <c r="FS1824" s="158" t="n">
        <v>1</v>
      </c>
      <c r="FT1824" s="158" t="n">
        <v>1</v>
      </c>
      <c r="FU1824" s="158" t="n">
        <v>1900</v>
      </c>
      <c r="FV1824" s="158" t="n">
        <v>1</v>
      </c>
      <c r="FW1824" s="158" t="n">
        <v>1</v>
      </c>
    </row>
    <row r="1825">
      <c r="A1825">
        <f>IF(F1825&gt;1,A1824,IF(AND(I1825&lt;10,paste!A1827&lt;10),RIGHT(H1825,2)&amp;"0"&amp;I1825&amp;"000"&amp;paste!A1827,IF(AND(I1825&lt;10,paste!A1827&gt;=10,paste!A1827&lt;100),RIGHT(H1825,2)&amp;"0"&amp;I1825&amp;"00"&amp;paste!A1827,IF(AND(I1825&lt;10,paste!A1827&gt;=100,paste!A1827&lt;1000),RIGHT(H1825,2)&amp;"0"&amp;I1825&amp;"0"&amp;paste!A1827,IF(AND(I1825&lt;10,paste!A1827&gt;=1000),RIGHT(H1825,2)&amp;"0"&amp;I1825&amp;paste!A1827,IF(AND(I1825&gt;=10,paste!A1827&lt;10),RIGHT(H1825,2)&amp;I1825&amp;"000"&amp;paste!A1827,IF(AND(I1825&gt;=10,paste!A1827&gt;=10,paste!A1827&lt;100),RIGHT(H1825,2)&amp;I1825&amp;"00"&amp;paste!A1827,IF(AND(I1825&gt;=10,paste!A1827&gt;=100,paste!A1827&lt;1000),RIGHT(H1825,2)&amp;I1825&amp;"0"&amp;paste!A1827,RIGHT(H1825,2)&amp;I1825&amp;paste!A1827))))))))</f>
        <v/>
      </c>
      <c r="B1825">
        <f>YEAR(paste!C1827)</f>
        <v/>
      </c>
      <c r="C1825">
        <f>MONTH(paste!C1827)</f>
        <v/>
      </c>
      <c r="D1825">
        <f>DAY(paste!C1827)</f>
        <v/>
      </c>
      <c r="E1825" s="158" t="n">
        <v>0</v>
      </c>
      <c r="F1825">
        <f>IF(AND(L1825=L1824,D1825=D1824),F1824+1,1)</f>
        <v/>
      </c>
      <c r="G1825" s="158" t="n">
        <v>0</v>
      </c>
      <c r="H1825">
        <f>YEAR(paste!C1827)</f>
        <v/>
      </c>
      <c r="I1825">
        <f>MONTH(paste!C1827)</f>
        <v/>
      </c>
      <c r="J1825">
        <f>DAY(paste!C1827)</f>
        <v/>
      </c>
      <c r="K1825">
        <f>A1825</f>
        <v/>
      </c>
      <c r="L1825">
        <f>IF(ISBLANK(VLOOKUP(paste!J1827,'得意先名 (2)'!$B$3:$F$2005,5,FALSE)),paste!P1827,IFERROR(VLOOKUP(paste!J1827,'得意先名 (2)'!$B$3:$F$2005,5,FALSE),"ZZZZZZZZZZZ"))</f>
        <v/>
      </c>
      <c r="M1825">
        <f>IF(L1825="ZZZZZZZZZZZ",paste!J1827&amp;paste!K1827&amp; "  :   "&amp;paste!M1827&amp; "  :   "&amp;paste!P1827,"")</f>
        <v/>
      </c>
      <c r="O1825" s="158" t="n"/>
      <c r="P1825">
        <f>VLOOKUP(L1825,'L_User+EndUser'!$C$2:$K$500,8,FALSE)</f>
        <v/>
      </c>
      <c r="Q1825">
        <f>VLOOKUP(L1825,'L_User+EndUser'!$C$2:$K$500,9,FALSE)</f>
        <v/>
      </c>
      <c r="R1825" s="158" t="n"/>
      <c r="T1825" s="158" t="n"/>
      <c r="V1825" s="158" t="n"/>
      <c r="AB1825">
        <f>paste!J1827</f>
        <v/>
      </c>
      <c r="AC1825">
        <f>L1825</f>
        <v/>
      </c>
      <c r="AO1825">
        <f>YEAR(paste!O1827)</f>
        <v/>
      </c>
      <c r="AP1825">
        <f>MONTH(paste!O1827)</f>
        <v/>
      </c>
      <c r="AQ1825">
        <f>DAY(paste!O1827)</f>
        <v/>
      </c>
      <c r="BD1825">
        <f>IF(paste!L1827="","",paste!L1827)</f>
        <v/>
      </c>
      <c r="BM1825" t="n">
        <v>1</v>
      </c>
      <c r="BN1825">
        <f>VLOOKUP(paste!E1827,L_Product!$A$2:$B$2001,2,FALSE)</f>
        <v/>
      </c>
      <c r="BO1825" s="21" t="n"/>
      <c r="BT1825" t="n">
        <v>2</v>
      </c>
      <c r="BU1825">
        <f>IF($BM$2=1,2,IF($BM$2=18,1))</f>
        <v/>
      </c>
      <c r="BV1825">
        <f>IF($BM$2=1,0,IF($BM$2=18,1))</f>
        <v/>
      </c>
      <c r="BW1825" t="n">
        <v>2</v>
      </c>
      <c r="BX1825" t="n">
        <v>0</v>
      </c>
      <c r="BY1825" t="n">
        <v>3</v>
      </c>
      <c r="BZ1825">
        <f>VLOOKUP(BN1825,L_Product!$B$2:$Z$2001,14,FALSE)</f>
        <v/>
      </c>
      <c r="CA1825">
        <f>paste!H1827</f>
        <v/>
      </c>
      <c r="CB1825">
        <f>BZ1825*CA1825</f>
        <v/>
      </c>
      <c r="CN1825" s="158" t="n">
        <v>1</v>
      </c>
      <c r="CO1825" s="158" t="n">
        <v>1</v>
      </c>
      <c r="CP1825" s="158" t="n">
        <v>1</v>
      </c>
      <c r="CQ1825" s="158" t="n">
        <v>1</v>
      </c>
      <c r="CR1825" s="158" t="n">
        <v>1</v>
      </c>
      <c r="CS1825" s="158" t="n">
        <v>0</v>
      </c>
      <c r="CT1825" s="158" t="n">
        <v>0</v>
      </c>
      <c r="CU1825" s="158" t="n">
        <v>0</v>
      </c>
      <c r="CV1825" s="158" t="n">
        <v>0</v>
      </c>
      <c r="CW1825" s="158" t="n">
        <v>0</v>
      </c>
      <c r="CX1825">
        <f>B1825</f>
        <v/>
      </c>
      <c r="CY1825">
        <f>C1825</f>
        <v/>
      </c>
      <c r="CZ1825">
        <f>D1825</f>
        <v/>
      </c>
      <c r="DA1825" s="158" t="n">
        <v>1900</v>
      </c>
      <c r="DB1825" s="158" t="n">
        <v>1</v>
      </c>
      <c r="DC1825" s="158" t="n">
        <v>1</v>
      </c>
      <c r="DD1825" s="158" t="n">
        <v>1900</v>
      </c>
      <c r="DE1825" s="158" t="n">
        <v>1</v>
      </c>
      <c r="DF1825" s="158" t="n">
        <v>1</v>
      </c>
      <c r="DG1825" s="158" t="n">
        <v>1900</v>
      </c>
      <c r="DH1825" s="158" t="n">
        <v>1</v>
      </c>
      <c r="DI1825" s="158" t="n">
        <v>1</v>
      </c>
      <c r="DJ1825" s="158" t="n">
        <v>1900</v>
      </c>
      <c r="DK1825" s="158" t="n">
        <v>1</v>
      </c>
      <c r="DL1825" s="158" t="n">
        <v>1</v>
      </c>
      <c r="DR1825" s="158" t="n">
        <v>2</v>
      </c>
      <c r="DS1825" s="158" t="n">
        <v>1</v>
      </c>
      <c r="DT1825" s="158" t="n">
        <v>2</v>
      </c>
      <c r="DU1825" s="158" t="n">
        <v>1</v>
      </c>
      <c r="DV1825" s="158" t="n">
        <v>3</v>
      </c>
      <c r="DW1825" s="158" t="n">
        <v>1</v>
      </c>
      <c r="DX1825" s="158" t="n">
        <v>3</v>
      </c>
      <c r="DY1825" s="158" t="n">
        <v>0</v>
      </c>
      <c r="DZ1825" s="158" t="n">
        <v>0</v>
      </c>
      <c r="EA1825" s="158" t="n">
        <v>0</v>
      </c>
      <c r="EB1825" s="158" t="n">
        <v>0</v>
      </c>
      <c r="EC1825" s="158" t="n">
        <v>0</v>
      </c>
      <c r="ED1825" s="158" t="n">
        <v>0</v>
      </c>
      <c r="EE1825" s="158" t="n">
        <v>0</v>
      </c>
      <c r="EF1825" s="158" t="n">
        <v>0</v>
      </c>
      <c r="EG1825" s="158" t="n">
        <v>0</v>
      </c>
      <c r="EH1825" s="158" t="n">
        <v>0</v>
      </c>
      <c r="EI1825" s="158" t="n">
        <v>0</v>
      </c>
      <c r="EJ1825" s="158" t="n">
        <v>0</v>
      </c>
      <c r="EK1825" s="158" t="n">
        <v>0</v>
      </c>
      <c r="EL1825" s="158" t="n">
        <v>0</v>
      </c>
      <c r="EM1825" s="158" t="n">
        <v>0</v>
      </c>
      <c r="EN1825" s="158" t="n">
        <v>0</v>
      </c>
      <c r="EO1825" s="158" t="n">
        <v>0</v>
      </c>
      <c r="EP1825" s="158" t="n">
        <v>0</v>
      </c>
      <c r="EQ1825" s="158" t="n">
        <v>0</v>
      </c>
      <c r="ER1825" s="158" t="n">
        <v>0</v>
      </c>
      <c r="ES1825" s="158" t="n">
        <v>0</v>
      </c>
      <c r="ET1825" s="158" t="n">
        <v>0</v>
      </c>
      <c r="EU1825" s="158" t="n">
        <v>0</v>
      </c>
      <c r="EV1825" s="158" t="n">
        <v>0</v>
      </c>
      <c r="EW1825" s="158" t="n">
        <v>0</v>
      </c>
      <c r="EX1825" s="158" t="n">
        <v>0</v>
      </c>
      <c r="EY1825" s="158" t="n">
        <v>0</v>
      </c>
      <c r="EZ1825" s="158" t="n">
        <v>1900</v>
      </c>
      <c r="FA1825" s="158" t="n">
        <v>1</v>
      </c>
      <c r="FB1825" s="158" t="n">
        <v>1</v>
      </c>
      <c r="FC1825" s="158" t="n">
        <v>1900</v>
      </c>
      <c r="FD1825" s="158" t="n">
        <v>1</v>
      </c>
      <c r="FE1825" s="158" t="n">
        <v>1</v>
      </c>
      <c r="FF1825" s="158" t="n">
        <v>1900</v>
      </c>
      <c r="FG1825" s="158" t="n">
        <v>1</v>
      </c>
      <c r="FH1825" s="158" t="n">
        <v>1</v>
      </c>
      <c r="FI1825" s="158" t="n">
        <v>1900</v>
      </c>
      <c r="FJ1825" s="158" t="n">
        <v>1</v>
      </c>
      <c r="FK1825" s="158" t="n">
        <v>1</v>
      </c>
      <c r="FL1825" s="158" t="n">
        <v>1900</v>
      </c>
      <c r="FM1825" s="158" t="n">
        <v>1</v>
      </c>
      <c r="FN1825" s="158" t="n">
        <v>1</v>
      </c>
      <c r="FO1825" s="158" t="n">
        <v>1900</v>
      </c>
      <c r="FP1825" s="158" t="n">
        <v>1</v>
      </c>
      <c r="FQ1825" s="158" t="n">
        <v>1</v>
      </c>
      <c r="FR1825" s="158" t="n">
        <v>1900</v>
      </c>
      <c r="FS1825" s="158" t="n">
        <v>1</v>
      </c>
      <c r="FT1825" s="158" t="n">
        <v>1</v>
      </c>
      <c r="FU1825" s="158" t="n">
        <v>1900</v>
      </c>
      <c r="FV1825" s="158" t="n">
        <v>1</v>
      </c>
      <c r="FW1825" s="158" t="n">
        <v>1</v>
      </c>
    </row>
    <row r="1826">
      <c r="A1826">
        <f>IF(F1826&gt;1,A1825,IF(AND(I1826&lt;10,paste!A1828&lt;10),RIGHT(H1826,2)&amp;"0"&amp;I1826&amp;"000"&amp;paste!A1828,IF(AND(I1826&lt;10,paste!A1828&gt;=10,paste!A1828&lt;100),RIGHT(H1826,2)&amp;"0"&amp;I1826&amp;"00"&amp;paste!A1828,IF(AND(I1826&lt;10,paste!A1828&gt;=100,paste!A1828&lt;1000),RIGHT(H1826,2)&amp;"0"&amp;I1826&amp;"0"&amp;paste!A1828,IF(AND(I1826&lt;10,paste!A1828&gt;=1000),RIGHT(H1826,2)&amp;"0"&amp;I1826&amp;paste!A1828,IF(AND(I1826&gt;=10,paste!A1828&lt;10),RIGHT(H1826,2)&amp;I1826&amp;"000"&amp;paste!A1828,IF(AND(I1826&gt;=10,paste!A1828&gt;=10,paste!A1828&lt;100),RIGHT(H1826,2)&amp;I1826&amp;"00"&amp;paste!A1828,IF(AND(I1826&gt;=10,paste!A1828&gt;=100,paste!A1828&lt;1000),RIGHT(H1826,2)&amp;I1826&amp;"0"&amp;paste!A1828,RIGHT(H1826,2)&amp;I1826&amp;paste!A1828))))))))</f>
        <v/>
      </c>
      <c r="B1826">
        <f>YEAR(paste!C1828)</f>
        <v/>
      </c>
      <c r="C1826">
        <f>MONTH(paste!C1828)</f>
        <v/>
      </c>
      <c r="D1826">
        <f>DAY(paste!C1828)</f>
        <v/>
      </c>
      <c r="E1826" s="158" t="n">
        <v>0</v>
      </c>
      <c r="F1826">
        <f>IF(AND(L1826=L1825,D1826=D1825),F1825+1,1)</f>
        <v/>
      </c>
      <c r="G1826" s="158" t="n">
        <v>0</v>
      </c>
      <c r="H1826">
        <f>YEAR(paste!C1828)</f>
        <v/>
      </c>
      <c r="I1826">
        <f>MONTH(paste!C1828)</f>
        <v/>
      </c>
      <c r="J1826">
        <f>DAY(paste!C1828)</f>
        <v/>
      </c>
      <c r="K1826">
        <f>A1826</f>
        <v/>
      </c>
      <c r="L1826">
        <f>IF(ISBLANK(VLOOKUP(paste!J1828,'得意先名 (2)'!$B$3:$F$2005,5,FALSE)),paste!P1828,IFERROR(VLOOKUP(paste!J1828,'得意先名 (2)'!$B$3:$F$2005,5,FALSE),"ZZZZZZZZZZZ"))</f>
        <v/>
      </c>
      <c r="M1826">
        <f>IF(L1826="ZZZZZZZZZZZ",paste!J1828&amp;paste!K1828&amp; "  :   "&amp;paste!M1828&amp; "  :   "&amp;paste!P1828,"")</f>
        <v/>
      </c>
      <c r="O1826" s="158" t="n"/>
      <c r="P1826">
        <f>VLOOKUP(L1826,'L_User+EndUser'!$C$2:$K$500,8,FALSE)</f>
        <v/>
      </c>
      <c r="Q1826">
        <f>VLOOKUP(L1826,'L_User+EndUser'!$C$2:$K$500,9,FALSE)</f>
        <v/>
      </c>
      <c r="R1826" s="158" t="n"/>
      <c r="T1826" s="158" t="n"/>
      <c r="V1826" s="158" t="n"/>
      <c r="AB1826">
        <f>paste!J1828</f>
        <v/>
      </c>
      <c r="AC1826">
        <f>L1826</f>
        <v/>
      </c>
      <c r="AO1826">
        <f>YEAR(paste!O1828)</f>
        <v/>
      </c>
      <c r="AP1826">
        <f>MONTH(paste!O1828)</f>
        <v/>
      </c>
      <c r="AQ1826">
        <f>DAY(paste!O1828)</f>
        <v/>
      </c>
      <c r="BD1826">
        <f>IF(paste!L1828="","",paste!L1828)</f>
        <v/>
      </c>
      <c r="BM1826" t="n">
        <v>1</v>
      </c>
      <c r="BN1826">
        <f>VLOOKUP(paste!E1828,L_Product!$A$2:$B$2001,2,FALSE)</f>
        <v/>
      </c>
      <c r="BO1826" s="21" t="n"/>
      <c r="BT1826" t="n">
        <v>2</v>
      </c>
      <c r="BU1826">
        <f>IF($BM$2=1,2,IF($BM$2=18,1))</f>
        <v/>
      </c>
      <c r="BV1826">
        <f>IF($BM$2=1,0,IF($BM$2=18,1))</f>
        <v/>
      </c>
      <c r="BW1826" t="n">
        <v>2</v>
      </c>
      <c r="BX1826" t="n">
        <v>0</v>
      </c>
      <c r="BY1826" t="n">
        <v>3</v>
      </c>
      <c r="BZ1826">
        <f>VLOOKUP(BN1826,L_Product!$B$2:$Z$2001,14,FALSE)</f>
        <v/>
      </c>
      <c r="CA1826">
        <f>paste!H1828</f>
        <v/>
      </c>
      <c r="CB1826">
        <f>BZ1826*CA1826</f>
        <v/>
      </c>
      <c r="CN1826" s="158" t="n">
        <v>1</v>
      </c>
      <c r="CO1826" s="158" t="n">
        <v>1</v>
      </c>
      <c r="CP1826" s="158" t="n">
        <v>1</v>
      </c>
      <c r="CQ1826" s="158" t="n">
        <v>1</v>
      </c>
      <c r="CR1826" s="158" t="n">
        <v>1</v>
      </c>
      <c r="CS1826" s="158" t="n">
        <v>0</v>
      </c>
      <c r="CT1826" s="158" t="n">
        <v>0</v>
      </c>
      <c r="CU1826" s="158" t="n">
        <v>0</v>
      </c>
      <c r="CV1826" s="158" t="n">
        <v>0</v>
      </c>
      <c r="CW1826" s="158" t="n">
        <v>0</v>
      </c>
      <c r="CX1826">
        <f>B1826</f>
        <v/>
      </c>
      <c r="CY1826">
        <f>C1826</f>
        <v/>
      </c>
      <c r="CZ1826">
        <f>D1826</f>
        <v/>
      </c>
      <c r="DA1826" s="158" t="n">
        <v>1900</v>
      </c>
      <c r="DB1826" s="158" t="n">
        <v>1</v>
      </c>
      <c r="DC1826" s="158" t="n">
        <v>1</v>
      </c>
      <c r="DD1826" s="158" t="n">
        <v>1900</v>
      </c>
      <c r="DE1826" s="158" t="n">
        <v>1</v>
      </c>
      <c r="DF1826" s="158" t="n">
        <v>1</v>
      </c>
      <c r="DG1826" s="158" t="n">
        <v>1900</v>
      </c>
      <c r="DH1826" s="158" t="n">
        <v>1</v>
      </c>
      <c r="DI1826" s="158" t="n">
        <v>1</v>
      </c>
      <c r="DJ1826" s="158" t="n">
        <v>1900</v>
      </c>
      <c r="DK1826" s="158" t="n">
        <v>1</v>
      </c>
      <c r="DL1826" s="158" t="n">
        <v>1</v>
      </c>
      <c r="DR1826" s="158" t="n">
        <v>2</v>
      </c>
      <c r="DS1826" s="158" t="n">
        <v>1</v>
      </c>
      <c r="DT1826" s="158" t="n">
        <v>2</v>
      </c>
      <c r="DU1826" s="158" t="n">
        <v>1</v>
      </c>
      <c r="DV1826" s="158" t="n">
        <v>3</v>
      </c>
      <c r="DW1826" s="158" t="n">
        <v>1</v>
      </c>
      <c r="DX1826" s="158" t="n">
        <v>3</v>
      </c>
      <c r="DY1826" s="158" t="n">
        <v>0</v>
      </c>
      <c r="DZ1826" s="158" t="n">
        <v>0</v>
      </c>
      <c r="EA1826" s="158" t="n">
        <v>0</v>
      </c>
      <c r="EB1826" s="158" t="n">
        <v>0</v>
      </c>
      <c r="EC1826" s="158" t="n">
        <v>0</v>
      </c>
      <c r="ED1826" s="158" t="n">
        <v>0</v>
      </c>
      <c r="EE1826" s="158" t="n">
        <v>0</v>
      </c>
      <c r="EF1826" s="158" t="n">
        <v>0</v>
      </c>
      <c r="EG1826" s="158" t="n">
        <v>0</v>
      </c>
      <c r="EH1826" s="158" t="n">
        <v>0</v>
      </c>
      <c r="EI1826" s="158" t="n">
        <v>0</v>
      </c>
      <c r="EJ1826" s="158" t="n">
        <v>0</v>
      </c>
      <c r="EK1826" s="158" t="n">
        <v>0</v>
      </c>
      <c r="EL1826" s="158" t="n">
        <v>0</v>
      </c>
      <c r="EM1826" s="158" t="n">
        <v>0</v>
      </c>
      <c r="EN1826" s="158" t="n">
        <v>0</v>
      </c>
      <c r="EO1826" s="158" t="n">
        <v>0</v>
      </c>
      <c r="EP1826" s="158" t="n">
        <v>0</v>
      </c>
      <c r="EQ1826" s="158" t="n">
        <v>0</v>
      </c>
      <c r="ER1826" s="158" t="n">
        <v>0</v>
      </c>
      <c r="ES1826" s="158" t="n">
        <v>0</v>
      </c>
      <c r="ET1826" s="158" t="n">
        <v>0</v>
      </c>
      <c r="EU1826" s="158" t="n">
        <v>0</v>
      </c>
      <c r="EV1826" s="158" t="n">
        <v>0</v>
      </c>
      <c r="EW1826" s="158" t="n">
        <v>0</v>
      </c>
      <c r="EX1826" s="158" t="n">
        <v>0</v>
      </c>
      <c r="EY1826" s="158" t="n">
        <v>0</v>
      </c>
      <c r="EZ1826" s="158" t="n">
        <v>1900</v>
      </c>
      <c r="FA1826" s="158" t="n">
        <v>1</v>
      </c>
      <c r="FB1826" s="158" t="n">
        <v>1</v>
      </c>
      <c r="FC1826" s="158" t="n">
        <v>1900</v>
      </c>
      <c r="FD1826" s="158" t="n">
        <v>1</v>
      </c>
      <c r="FE1826" s="158" t="n">
        <v>1</v>
      </c>
      <c r="FF1826" s="158" t="n">
        <v>1900</v>
      </c>
      <c r="FG1826" s="158" t="n">
        <v>1</v>
      </c>
      <c r="FH1826" s="158" t="n">
        <v>1</v>
      </c>
      <c r="FI1826" s="158" t="n">
        <v>1900</v>
      </c>
      <c r="FJ1826" s="158" t="n">
        <v>1</v>
      </c>
      <c r="FK1826" s="158" t="n">
        <v>1</v>
      </c>
      <c r="FL1826" s="158" t="n">
        <v>1900</v>
      </c>
      <c r="FM1826" s="158" t="n">
        <v>1</v>
      </c>
      <c r="FN1826" s="158" t="n">
        <v>1</v>
      </c>
      <c r="FO1826" s="158" t="n">
        <v>1900</v>
      </c>
      <c r="FP1826" s="158" t="n">
        <v>1</v>
      </c>
      <c r="FQ1826" s="158" t="n">
        <v>1</v>
      </c>
      <c r="FR1826" s="158" t="n">
        <v>1900</v>
      </c>
      <c r="FS1826" s="158" t="n">
        <v>1</v>
      </c>
      <c r="FT1826" s="158" t="n">
        <v>1</v>
      </c>
      <c r="FU1826" s="158" t="n">
        <v>1900</v>
      </c>
      <c r="FV1826" s="158" t="n">
        <v>1</v>
      </c>
      <c r="FW1826" s="158" t="n">
        <v>1</v>
      </c>
    </row>
    <row r="1827">
      <c r="A1827">
        <f>IF(F1827&gt;1,A1826,IF(AND(I1827&lt;10,paste!A1829&lt;10),RIGHT(H1827,2)&amp;"0"&amp;I1827&amp;"000"&amp;paste!A1829,IF(AND(I1827&lt;10,paste!A1829&gt;=10,paste!A1829&lt;100),RIGHT(H1827,2)&amp;"0"&amp;I1827&amp;"00"&amp;paste!A1829,IF(AND(I1827&lt;10,paste!A1829&gt;=100,paste!A1829&lt;1000),RIGHT(H1827,2)&amp;"0"&amp;I1827&amp;"0"&amp;paste!A1829,IF(AND(I1827&lt;10,paste!A1829&gt;=1000),RIGHT(H1827,2)&amp;"0"&amp;I1827&amp;paste!A1829,IF(AND(I1827&gt;=10,paste!A1829&lt;10),RIGHT(H1827,2)&amp;I1827&amp;"000"&amp;paste!A1829,IF(AND(I1827&gt;=10,paste!A1829&gt;=10,paste!A1829&lt;100),RIGHT(H1827,2)&amp;I1827&amp;"00"&amp;paste!A1829,IF(AND(I1827&gt;=10,paste!A1829&gt;=100,paste!A1829&lt;1000),RIGHT(H1827,2)&amp;I1827&amp;"0"&amp;paste!A1829,RIGHT(H1827,2)&amp;I1827&amp;paste!A1829))))))))</f>
        <v/>
      </c>
      <c r="B1827">
        <f>YEAR(paste!C1829)</f>
        <v/>
      </c>
      <c r="C1827">
        <f>MONTH(paste!C1829)</f>
        <v/>
      </c>
      <c r="D1827">
        <f>DAY(paste!C1829)</f>
        <v/>
      </c>
      <c r="E1827" s="158" t="n">
        <v>0</v>
      </c>
      <c r="F1827">
        <f>IF(AND(L1827=L1826,D1827=D1826),F1826+1,1)</f>
        <v/>
      </c>
      <c r="G1827" s="158" t="n">
        <v>0</v>
      </c>
      <c r="H1827">
        <f>YEAR(paste!C1829)</f>
        <v/>
      </c>
      <c r="I1827">
        <f>MONTH(paste!C1829)</f>
        <v/>
      </c>
      <c r="J1827">
        <f>DAY(paste!C1829)</f>
        <v/>
      </c>
      <c r="K1827">
        <f>A1827</f>
        <v/>
      </c>
      <c r="L1827">
        <f>IF(ISBLANK(VLOOKUP(paste!J1829,'得意先名 (2)'!$B$3:$F$2005,5,FALSE)),paste!P1829,IFERROR(VLOOKUP(paste!J1829,'得意先名 (2)'!$B$3:$F$2005,5,FALSE),"ZZZZZZZZZZZ"))</f>
        <v/>
      </c>
      <c r="M1827">
        <f>IF(L1827="ZZZZZZZZZZZ",paste!J1829&amp;paste!K1829&amp; "  :   "&amp;paste!M1829&amp; "  :   "&amp;paste!P1829,"")</f>
        <v/>
      </c>
      <c r="O1827" s="158" t="n"/>
      <c r="P1827">
        <f>VLOOKUP(L1827,'L_User+EndUser'!$C$2:$K$500,8,FALSE)</f>
        <v/>
      </c>
      <c r="Q1827">
        <f>VLOOKUP(L1827,'L_User+EndUser'!$C$2:$K$500,9,FALSE)</f>
        <v/>
      </c>
      <c r="R1827" s="158" t="n"/>
      <c r="T1827" s="158" t="n"/>
      <c r="V1827" s="158" t="n"/>
      <c r="AB1827">
        <f>paste!J1829</f>
        <v/>
      </c>
      <c r="AC1827">
        <f>L1827</f>
        <v/>
      </c>
      <c r="AO1827">
        <f>YEAR(paste!O1829)</f>
        <v/>
      </c>
      <c r="AP1827">
        <f>MONTH(paste!O1829)</f>
        <v/>
      </c>
      <c r="AQ1827">
        <f>DAY(paste!O1829)</f>
        <v/>
      </c>
      <c r="BD1827">
        <f>IF(paste!L1829="","",paste!L1829)</f>
        <v/>
      </c>
      <c r="BM1827" t="n">
        <v>1</v>
      </c>
      <c r="BN1827">
        <f>VLOOKUP(paste!E1829,L_Product!$A$2:$B$2001,2,FALSE)</f>
        <v/>
      </c>
      <c r="BO1827" s="21" t="n"/>
      <c r="BT1827" t="n">
        <v>2</v>
      </c>
      <c r="BU1827">
        <f>IF($BM$2=1,2,IF($BM$2=18,1))</f>
        <v/>
      </c>
      <c r="BV1827">
        <f>IF($BM$2=1,0,IF($BM$2=18,1))</f>
        <v/>
      </c>
      <c r="BW1827" t="n">
        <v>2</v>
      </c>
      <c r="BX1827" t="n">
        <v>0</v>
      </c>
      <c r="BY1827" t="n">
        <v>3</v>
      </c>
      <c r="BZ1827">
        <f>VLOOKUP(BN1827,L_Product!$B$2:$Z$2001,14,FALSE)</f>
        <v/>
      </c>
      <c r="CA1827">
        <f>paste!H1829</f>
        <v/>
      </c>
      <c r="CB1827">
        <f>BZ1827*CA1827</f>
        <v/>
      </c>
      <c r="CN1827" s="158" t="n">
        <v>1</v>
      </c>
      <c r="CO1827" s="158" t="n">
        <v>1</v>
      </c>
      <c r="CP1827" s="158" t="n">
        <v>1</v>
      </c>
      <c r="CQ1827" s="158" t="n">
        <v>1</v>
      </c>
      <c r="CR1827" s="158" t="n">
        <v>1</v>
      </c>
      <c r="CS1827" s="158" t="n">
        <v>0</v>
      </c>
      <c r="CT1827" s="158" t="n">
        <v>0</v>
      </c>
      <c r="CU1827" s="158" t="n">
        <v>0</v>
      </c>
      <c r="CV1827" s="158" t="n">
        <v>0</v>
      </c>
      <c r="CW1827" s="158" t="n">
        <v>0</v>
      </c>
      <c r="CX1827">
        <f>B1827</f>
        <v/>
      </c>
      <c r="CY1827">
        <f>C1827</f>
        <v/>
      </c>
      <c r="CZ1827">
        <f>D1827</f>
        <v/>
      </c>
      <c r="DA1827" s="158" t="n">
        <v>1900</v>
      </c>
      <c r="DB1827" s="158" t="n">
        <v>1</v>
      </c>
      <c r="DC1827" s="158" t="n">
        <v>1</v>
      </c>
      <c r="DD1827" s="158" t="n">
        <v>1900</v>
      </c>
      <c r="DE1827" s="158" t="n">
        <v>1</v>
      </c>
      <c r="DF1827" s="158" t="n">
        <v>1</v>
      </c>
      <c r="DG1827" s="158" t="n">
        <v>1900</v>
      </c>
      <c r="DH1827" s="158" t="n">
        <v>1</v>
      </c>
      <c r="DI1827" s="158" t="n">
        <v>1</v>
      </c>
      <c r="DJ1827" s="158" t="n">
        <v>1900</v>
      </c>
      <c r="DK1827" s="158" t="n">
        <v>1</v>
      </c>
      <c r="DL1827" s="158" t="n">
        <v>1</v>
      </c>
      <c r="DR1827" s="158" t="n">
        <v>2</v>
      </c>
      <c r="DS1827" s="158" t="n">
        <v>1</v>
      </c>
      <c r="DT1827" s="158" t="n">
        <v>2</v>
      </c>
      <c r="DU1827" s="158" t="n">
        <v>1</v>
      </c>
      <c r="DV1827" s="158" t="n">
        <v>3</v>
      </c>
      <c r="DW1827" s="158" t="n">
        <v>1</v>
      </c>
      <c r="DX1827" s="158" t="n">
        <v>3</v>
      </c>
      <c r="DY1827" s="158" t="n">
        <v>0</v>
      </c>
      <c r="DZ1827" s="158" t="n">
        <v>0</v>
      </c>
      <c r="EA1827" s="158" t="n">
        <v>0</v>
      </c>
      <c r="EB1827" s="158" t="n">
        <v>0</v>
      </c>
      <c r="EC1827" s="158" t="n">
        <v>0</v>
      </c>
      <c r="ED1827" s="158" t="n">
        <v>0</v>
      </c>
      <c r="EE1827" s="158" t="n">
        <v>0</v>
      </c>
      <c r="EF1827" s="158" t="n">
        <v>0</v>
      </c>
      <c r="EG1827" s="158" t="n">
        <v>0</v>
      </c>
      <c r="EH1827" s="158" t="n">
        <v>0</v>
      </c>
      <c r="EI1827" s="158" t="n">
        <v>0</v>
      </c>
      <c r="EJ1827" s="158" t="n">
        <v>0</v>
      </c>
      <c r="EK1827" s="158" t="n">
        <v>0</v>
      </c>
      <c r="EL1827" s="158" t="n">
        <v>0</v>
      </c>
      <c r="EM1827" s="158" t="n">
        <v>0</v>
      </c>
      <c r="EN1827" s="158" t="n">
        <v>0</v>
      </c>
      <c r="EO1827" s="158" t="n">
        <v>0</v>
      </c>
      <c r="EP1827" s="158" t="n">
        <v>0</v>
      </c>
      <c r="EQ1827" s="158" t="n">
        <v>0</v>
      </c>
      <c r="ER1827" s="158" t="n">
        <v>0</v>
      </c>
      <c r="ES1827" s="158" t="n">
        <v>0</v>
      </c>
      <c r="ET1827" s="158" t="n">
        <v>0</v>
      </c>
      <c r="EU1827" s="158" t="n">
        <v>0</v>
      </c>
      <c r="EV1827" s="158" t="n">
        <v>0</v>
      </c>
      <c r="EW1827" s="158" t="n">
        <v>0</v>
      </c>
      <c r="EX1827" s="158" t="n">
        <v>0</v>
      </c>
      <c r="EY1827" s="158" t="n">
        <v>0</v>
      </c>
      <c r="EZ1827" s="158" t="n">
        <v>1900</v>
      </c>
      <c r="FA1827" s="158" t="n">
        <v>1</v>
      </c>
      <c r="FB1827" s="158" t="n">
        <v>1</v>
      </c>
      <c r="FC1827" s="158" t="n">
        <v>1900</v>
      </c>
      <c r="FD1827" s="158" t="n">
        <v>1</v>
      </c>
      <c r="FE1827" s="158" t="n">
        <v>1</v>
      </c>
      <c r="FF1827" s="158" t="n">
        <v>1900</v>
      </c>
      <c r="FG1827" s="158" t="n">
        <v>1</v>
      </c>
      <c r="FH1827" s="158" t="n">
        <v>1</v>
      </c>
      <c r="FI1827" s="158" t="n">
        <v>1900</v>
      </c>
      <c r="FJ1827" s="158" t="n">
        <v>1</v>
      </c>
      <c r="FK1827" s="158" t="n">
        <v>1</v>
      </c>
      <c r="FL1827" s="158" t="n">
        <v>1900</v>
      </c>
      <c r="FM1827" s="158" t="n">
        <v>1</v>
      </c>
      <c r="FN1827" s="158" t="n">
        <v>1</v>
      </c>
      <c r="FO1827" s="158" t="n">
        <v>1900</v>
      </c>
      <c r="FP1827" s="158" t="n">
        <v>1</v>
      </c>
      <c r="FQ1827" s="158" t="n">
        <v>1</v>
      </c>
      <c r="FR1827" s="158" t="n">
        <v>1900</v>
      </c>
      <c r="FS1827" s="158" t="n">
        <v>1</v>
      </c>
      <c r="FT1827" s="158" t="n">
        <v>1</v>
      </c>
      <c r="FU1827" s="158" t="n">
        <v>1900</v>
      </c>
      <c r="FV1827" s="158" t="n">
        <v>1</v>
      </c>
      <c r="FW1827" s="158" t="n">
        <v>1</v>
      </c>
    </row>
    <row r="1828">
      <c r="A1828">
        <f>IF(F1828&gt;1,A1827,IF(AND(I1828&lt;10,paste!A1830&lt;10),RIGHT(H1828,2)&amp;"0"&amp;I1828&amp;"000"&amp;paste!A1830,IF(AND(I1828&lt;10,paste!A1830&gt;=10,paste!A1830&lt;100),RIGHT(H1828,2)&amp;"0"&amp;I1828&amp;"00"&amp;paste!A1830,IF(AND(I1828&lt;10,paste!A1830&gt;=100,paste!A1830&lt;1000),RIGHT(H1828,2)&amp;"0"&amp;I1828&amp;"0"&amp;paste!A1830,IF(AND(I1828&lt;10,paste!A1830&gt;=1000),RIGHT(H1828,2)&amp;"0"&amp;I1828&amp;paste!A1830,IF(AND(I1828&gt;=10,paste!A1830&lt;10),RIGHT(H1828,2)&amp;I1828&amp;"000"&amp;paste!A1830,IF(AND(I1828&gt;=10,paste!A1830&gt;=10,paste!A1830&lt;100),RIGHT(H1828,2)&amp;I1828&amp;"00"&amp;paste!A1830,IF(AND(I1828&gt;=10,paste!A1830&gt;=100,paste!A1830&lt;1000),RIGHT(H1828,2)&amp;I1828&amp;"0"&amp;paste!A1830,RIGHT(H1828,2)&amp;I1828&amp;paste!A1830))))))))</f>
        <v/>
      </c>
      <c r="B1828">
        <f>YEAR(paste!C1830)</f>
        <v/>
      </c>
      <c r="C1828">
        <f>MONTH(paste!C1830)</f>
        <v/>
      </c>
      <c r="D1828">
        <f>DAY(paste!C1830)</f>
        <v/>
      </c>
      <c r="E1828" s="158" t="n">
        <v>0</v>
      </c>
      <c r="F1828">
        <f>IF(AND(L1828=L1827,D1828=D1827),F1827+1,1)</f>
        <v/>
      </c>
      <c r="G1828" s="158" t="n">
        <v>0</v>
      </c>
      <c r="H1828">
        <f>YEAR(paste!C1830)</f>
        <v/>
      </c>
      <c r="I1828">
        <f>MONTH(paste!C1830)</f>
        <v/>
      </c>
      <c r="J1828">
        <f>DAY(paste!C1830)</f>
        <v/>
      </c>
      <c r="K1828">
        <f>A1828</f>
        <v/>
      </c>
      <c r="L1828">
        <f>IF(ISBLANK(VLOOKUP(paste!J1830,'得意先名 (2)'!$B$3:$F$2005,5,FALSE)),paste!P1830,IFERROR(VLOOKUP(paste!J1830,'得意先名 (2)'!$B$3:$F$2005,5,FALSE),"ZZZZZZZZZZZ"))</f>
        <v/>
      </c>
      <c r="M1828">
        <f>IF(L1828="ZZZZZZZZZZZ",paste!J1830&amp;paste!K1830&amp; "  :   "&amp;paste!M1830&amp; "  :   "&amp;paste!P1830,"")</f>
        <v/>
      </c>
      <c r="O1828" s="158" t="n"/>
      <c r="P1828">
        <f>VLOOKUP(L1828,'L_User+EndUser'!$C$2:$K$500,8,FALSE)</f>
        <v/>
      </c>
      <c r="Q1828">
        <f>VLOOKUP(L1828,'L_User+EndUser'!$C$2:$K$500,9,FALSE)</f>
        <v/>
      </c>
      <c r="R1828" s="158" t="n"/>
      <c r="T1828" s="158" t="n"/>
      <c r="V1828" s="158" t="n"/>
      <c r="AB1828">
        <f>paste!J1830</f>
        <v/>
      </c>
      <c r="AC1828">
        <f>L1828</f>
        <v/>
      </c>
      <c r="AO1828">
        <f>YEAR(paste!O1830)</f>
        <v/>
      </c>
      <c r="AP1828">
        <f>MONTH(paste!O1830)</f>
        <v/>
      </c>
      <c r="AQ1828">
        <f>DAY(paste!O1830)</f>
        <v/>
      </c>
      <c r="BD1828">
        <f>IF(paste!L1830="","",paste!L1830)</f>
        <v/>
      </c>
      <c r="BM1828" t="n">
        <v>1</v>
      </c>
      <c r="BN1828">
        <f>VLOOKUP(paste!E1830,L_Product!$A$2:$B$2001,2,FALSE)</f>
        <v/>
      </c>
      <c r="BO1828" s="21" t="n"/>
      <c r="BT1828" t="n">
        <v>2</v>
      </c>
      <c r="BU1828">
        <f>IF($BM$2=1,2,IF($BM$2=18,1))</f>
        <v/>
      </c>
      <c r="BV1828">
        <f>IF($BM$2=1,0,IF($BM$2=18,1))</f>
        <v/>
      </c>
      <c r="BW1828" t="n">
        <v>2</v>
      </c>
      <c r="BX1828" t="n">
        <v>0</v>
      </c>
      <c r="BY1828" t="n">
        <v>3</v>
      </c>
      <c r="BZ1828">
        <f>VLOOKUP(BN1828,L_Product!$B$2:$Z$2001,14,FALSE)</f>
        <v/>
      </c>
      <c r="CA1828">
        <f>paste!H1830</f>
        <v/>
      </c>
      <c r="CB1828">
        <f>BZ1828*CA1828</f>
        <v/>
      </c>
      <c r="CN1828" s="158" t="n">
        <v>1</v>
      </c>
      <c r="CO1828" s="158" t="n">
        <v>1</v>
      </c>
      <c r="CP1828" s="158" t="n">
        <v>1</v>
      </c>
      <c r="CQ1828" s="158" t="n">
        <v>1</v>
      </c>
      <c r="CR1828" s="158" t="n">
        <v>1</v>
      </c>
      <c r="CS1828" s="158" t="n">
        <v>0</v>
      </c>
      <c r="CT1828" s="158" t="n">
        <v>0</v>
      </c>
      <c r="CU1828" s="158" t="n">
        <v>0</v>
      </c>
      <c r="CV1828" s="158" t="n">
        <v>0</v>
      </c>
      <c r="CW1828" s="158" t="n">
        <v>0</v>
      </c>
      <c r="CX1828">
        <f>B1828</f>
        <v/>
      </c>
      <c r="CY1828">
        <f>C1828</f>
        <v/>
      </c>
      <c r="CZ1828">
        <f>D1828</f>
        <v/>
      </c>
      <c r="DA1828" s="158" t="n">
        <v>1900</v>
      </c>
      <c r="DB1828" s="158" t="n">
        <v>1</v>
      </c>
      <c r="DC1828" s="158" t="n">
        <v>1</v>
      </c>
      <c r="DD1828" s="158" t="n">
        <v>1900</v>
      </c>
      <c r="DE1828" s="158" t="n">
        <v>1</v>
      </c>
      <c r="DF1828" s="158" t="n">
        <v>1</v>
      </c>
      <c r="DG1828" s="158" t="n">
        <v>1900</v>
      </c>
      <c r="DH1828" s="158" t="n">
        <v>1</v>
      </c>
      <c r="DI1828" s="158" t="n">
        <v>1</v>
      </c>
      <c r="DJ1828" s="158" t="n">
        <v>1900</v>
      </c>
      <c r="DK1828" s="158" t="n">
        <v>1</v>
      </c>
      <c r="DL1828" s="158" t="n">
        <v>1</v>
      </c>
      <c r="DR1828" s="158" t="n">
        <v>2</v>
      </c>
      <c r="DS1828" s="158" t="n">
        <v>1</v>
      </c>
      <c r="DT1828" s="158" t="n">
        <v>2</v>
      </c>
      <c r="DU1828" s="158" t="n">
        <v>1</v>
      </c>
      <c r="DV1828" s="158" t="n">
        <v>3</v>
      </c>
      <c r="DW1828" s="158" t="n">
        <v>1</v>
      </c>
      <c r="DX1828" s="158" t="n">
        <v>3</v>
      </c>
      <c r="DY1828" s="158" t="n">
        <v>0</v>
      </c>
      <c r="DZ1828" s="158" t="n">
        <v>0</v>
      </c>
      <c r="EA1828" s="158" t="n">
        <v>0</v>
      </c>
      <c r="EB1828" s="158" t="n">
        <v>0</v>
      </c>
      <c r="EC1828" s="158" t="n">
        <v>0</v>
      </c>
      <c r="ED1828" s="158" t="n">
        <v>0</v>
      </c>
      <c r="EE1828" s="158" t="n">
        <v>0</v>
      </c>
      <c r="EF1828" s="158" t="n">
        <v>0</v>
      </c>
      <c r="EG1828" s="158" t="n">
        <v>0</v>
      </c>
      <c r="EH1828" s="158" t="n">
        <v>0</v>
      </c>
      <c r="EI1828" s="158" t="n">
        <v>0</v>
      </c>
      <c r="EJ1828" s="158" t="n">
        <v>0</v>
      </c>
      <c r="EK1828" s="158" t="n">
        <v>0</v>
      </c>
      <c r="EL1828" s="158" t="n">
        <v>0</v>
      </c>
      <c r="EM1828" s="158" t="n">
        <v>0</v>
      </c>
      <c r="EN1828" s="158" t="n">
        <v>0</v>
      </c>
      <c r="EO1828" s="158" t="n">
        <v>0</v>
      </c>
      <c r="EP1828" s="158" t="n">
        <v>0</v>
      </c>
      <c r="EQ1828" s="158" t="n">
        <v>0</v>
      </c>
      <c r="ER1828" s="158" t="n">
        <v>0</v>
      </c>
      <c r="ES1828" s="158" t="n">
        <v>0</v>
      </c>
      <c r="ET1828" s="158" t="n">
        <v>0</v>
      </c>
      <c r="EU1828" s="158" t="n">
        <v>0</v>
      </c>
      <c r="EV1828" s="158" t="n">
        <v>0</v>
      </c>
      <c r="EW1828" s="158" t="n">
        <v>0</v>
      </c>
      <c r="EX1828" s="158" t="n">
        <v>0</v>
      </c>
      <c r="EY1828" s="158" t="n">
        <v>0</v>
      </c>
      <c r="EZ1828" s="158" t="n">
        <v>1900</v>
      </c>
      <c r="FA1828" s="158" t="n">
        <v>1</v>
      </c>
      <c r="FB1828" s="158" t="n">
        <v>1</v>
      </c>
      <c r="FC1828" s="158" t="n">
        <v>1900</v>
      </c>
      <c r="FD1828" s="158" t="n">
        <v>1</v>
      </c>
      <c r="FE1828" s="158" t="n">
        <v>1</v>
      </c>
      <c r="FF1828" s="158" t="n">
        <v>1900</v>
      </c>
      <c r="FG1828" s="158" t="n">
        <v>1</v>
      </c>
      <c r="FH1828" s="158" t="n">
        <v>1</v>
      </c>
      <c r="FI1828" s="158" t="n">
        <v>1900</v>
      </c>
      <c r="FJ1828" s="158" t="n">
        <v>1</v>
      </c>
      <c r="FK1828" s="158" t="n">
        <v>1</v>
      </c>
      <c r="FL1828" s="158" t="n">
        <v>1900</v>
      </c>
      <c r="FM1828" s="158" t="n">
        <v>1</v>
      </c>
      <c r="FN1828" s="158" t="n">
        <v>1</v>
      </c>
      <c r="FO1828" s="158" t="n">
        <v>1900</v>
      </c>
      <c r="FP1828" s="158" t="n">
        <v>1</v>
      </c>
      <c r="FQ1828" s="158" t="n">
        <v>1</v>
      </c>
      <c r="FR1828" s="158" t="n">
        <v>1900</v>
      </c>
      <c r="FS1828" s="158" t="n">
        <v>1</v>
      </c>
      <c r="FT1828" s="158" t="n">
        <v>1</v>
      </c>
      <c r="FU1828" s="158" t="n">
        <v>1900</v>
      </c>
      <c r="FV1828" s="158" t="n">
        <v>1</v>
      </c>
      <c r="FW1828" s="158" t="n">
        <v>1</v>
      </c>
    </row>
    <row r="1829">
      <c r="A1829">
        <f>IF(F1829&gt;1,A1828,IF(AND(I1829&lt;10,paste!A1831&lt;10),RIGHT(H1829,2)&amp;"0"&amp;I1829&amp;"000"&amp;paste!A1831,IF(AND(I1829&lt;10,paste!A1831&gt;=10,paste!A1831&lt;100),RIGHT(H1829,2)&amp;"0"&amp;I1829&amp;"00"&amp;paste!A1831,IF(AND(I1829&lt;10,paste!A1831&gt;=100,paste!A1831&lt;1000),RIGHT(H1829,2)&amp;"0"&amp;I1829&amp;"0"&amp;paste!A1831,IF(AND(I1829&lt;10,paste!A1831&gt;=1000),RIGHT(H1829,2)&amp;"0"&amp;I1829&amp;paste!A1831,IF(AND(I1829&gt;=10,paste!A1831&lt;10),RIGHT(H1829,2)&amp;I1829&amp;"000"&amp;paste!A1831,IF(AND(I1829&gt;=10,paste!A1831&gt;=10,paste!A1831&lt;100),RIGHT(H1829,2)&amp;I1829&amp;"00"&amp;paste!A1831,IF(AND(I1829&gt;=10,paste!A1831&gt;=100,paste!A1831&lt;1000),RIGHT(H1829,2)&amp;I1829&amp;"0"&amp;paste!A1831,RIGHT(H1829,2)&amp;I1829&amp;paste!A1831))))))))</f>
        <v/>
      </c>
      <c r="B1829">
        <f>YEAR(paste!C1831)</f>
        <v/>
      </c>
      <c r="C1829">
        <f>MONTH(paste!C1831)</f>
        <v/>
      </c>
      <c r="D1829">
        <f>DAY(paste!C1831)</f>
        <v/>
      </c>
      <c r="E1829" s="158" t="n">
        <v>0</v>
      </c>
      <c r="F1829">
        <f>IF(AND(L1829=L1828,D1829=D1828),F1828+1,1)</f>
        <v/>
      </c>
      <c r="G1829" s="158" t="n">
        <v>0</v>
      </c>
      <c r="H1829">
        <f>YEAR(paste!C1831)</f>
        <v/>
      </c>
      <c r="I1829">
        <f>MONTH(paste!C1831)</f>
        <v/>
      </c>
      <c r="J1829">
        <f>DAY(paste!C1831)</f>
        <v/>
      </c>
      <c r="K1829">
        <f>A1829</f>
        <v/>
      </c>
      <c r="L1829">
        <f>IF(ISBLANK(VLOOKUP(paste!J1831,'得意先名 (2)'!$B$3:$F$2005,5,FALSE)),paste!P1831,IFERROR(VLOOKUP(paste!J1831,'得意先名 (2)'!$B$3:$F$2005,5,FALSE),"ZZZZZZZZZZZ"))</f>
        <v/>
      </c>
      <c r="M1829">
        <f>IF(L1829="ZZZZZZZZZZZ",paste!J1831&amp;paste!K1831&amp; "  :   "&amp;paste!M1831&amp; "  :   "&amp;paste!P1831,"")</f>
        <v/>
      </c>
      <c r="O1829" s="158" t="n"/>
      <c r="P1829">
        <f>VLOOKUP(L1829,'L_User+EndUser'!$C$2:$K$500,8,FALSE)</f>
        <v/>
      </c>
      <c r="Q1829">
        <f>VLOOKUP(L1829,'L_User+EndUser'!$C$2:$K$500,9,FALSE)</f>
        <v/>
      </c>
      <c r="R1829" s="158" t="n"/>
      <c r="T1829" s="158" t="n"/>
      <c r="V1829" s="158" t="n"/>
      <c r="AB1829">
        <f>paste!J1831</f>
        <v/>
      </c>
      <c r="AC1829">
        <f>L1829</f>
        <v/>
      </c>
      <c r="AO1829">
        <f>YEAR(paste!O1831)</f>
        <v/>
      </c>
      <c r="AP1829">
        <f>MONTH(paste!O1831)</f>
        <v/>
      </c>
      <c r="AQ1829">
        <f>DAY(paste!O1831)</f>
        <v/>
      </c>
      <c r="BD1829">
        <f>IF(paste!L1831="","",paste!L1831)</f>
        <v/>
      </c>
      <c r="BM1829" t="n">
        <v>1</v>
      </c>
      <c r="BN1829">
        <f>VLOOKUP(paste!E1831,L_Product!$A$2:$B$2001,2,FALSE)</f>
        <v/>
      </c>
      <c r="BO1829" s="21" t="n"/>
      <c r="BT1829" t="n">
        <v>2</v>
      </c>
      <c r="BU1829">
        <f>IF($BM$2=1,2,IF($BM$2=18,1))</f>
        <v/>
      </c>
      <c r="BV1829">
        <f>IF($BM$2=1,0,IF($BM$2=18,1))</f>
        <v/>
      </c>
      <c r="BW1829" t="n">
        <v>2</v>
      </c>
      <c r="BX1829" t="n">
        <v>0</v>
      </c>
      <c r="BY1829" t="n">
        <v>3</v>
      </c>
      <c r="BZ1829">
        <f>VLOOKUP(BN1829,L_Product!$B$2:$Z$2001,14,FALSE)</f>
        <v/>
      </c>
      <c r="CA1829">
        <f>paste!H1831</f>
        <v/>
      </c>
      <c r="CB1829">
        <f>BZ1829*CA1829</f>
        <v/>
      </c>
      <c r="CN1829" s="158" t="n">
        <v>1</v>
      </c>
      <c r="CO1829" s="158" t="n">
        <v>1</v>
      </c>
      <c r="CP1829" s="158" t="n">
        <v>1</v>
      </c>
      <c r="CQ1829" s="158" t="n">
        <v>1</v>
      </c>
      <c r="CR1829" s="158" t="n">
        <v>1</v>
      </c>
      <c r="CS1829" s="158" t="n">
        <v>0</v>
      </c>
      <c r="CT1829" s="158" t="n">
        <v>0</v>
      </c>
      <c r="CU1829" s="158" t="n">
        <v>0</v>
      </c>
      <c r="CV1829" s="158" t="n">
        <v>0</v>
      </c>
      <c r="CW1829" s="158" t="n">
        <v>0</v>
      </c>
      <c r="CX1829">
        <f>B1829</f>
        <v/>
      </c>
      <c r="CY1829">
        <f>C1829</f>
        <v/>
      </c>
      <c r="CZ1829">
        <f>D1829</f>
        <v/>
      </c>
      <c r="DA1829" s="158" t="n">
        <v>1900</v>
      </c>
      <c r="DB1829" s="158" t="n">
        <v>1</v>
      </c>
      <c r="DC1829" s="158" t="n">
        <v>1</v>
      </c>
      <c r="DD1829" s="158" t="n">
        <v>1900</v>
      </c>
      <c r="DE1829" s="158" t="n">
        <v>1</v>
      </c>
      <c r="DF1829" s="158" t="n">
        <v>1</v>
      </c>
      <c r="DG1829" s="158" t="n">
        <v>1900</v>
      </c>
      <c r="DH1829" s="158" t="n">
        <v>1</v>
      </c>
      <c r="DI1829" s="158" t="n">
        <v>1</v>
      </c>
      <c r="DJ1829" s="158" t="n">
        <v>1900</v>
      </c>
      <c r="DK1829" s="158" t="n">
        <v>1</v>
      </c>
      <c r="DL1829" s="158" t="n">
        <v>1</v>
      </c>
      <c r="DR1829" s="158" t="n">
        <v>2</v>
      </c>
      <c r="DS1829" s="158" t="n">
        <v>1</v>
      </c>
      <c r="DT1829" s="158" t="n">
        <v>2</v>
      </c>
      <c r="DU1829" s="158" t="n">
        <v>1</v>
      </c>
      <c r="DV1829" s="158" t="n">
        <v>3</v>
      </c>
      <c r="DW1829" s="158" t="n">
        <v>1</v>
      </c>
      <c r="DX1829" s="158" t="n">
        <v>3</v>
      </c>
      <c r="DY1829" s="158" t="n">
        <v>0</v>
      </c>
      <c r="DZ1829" s="158" t="n">
        <v>0</v>
      </c>
      <c r="EA1829" s="158" t="n">
        <v>0</v>
      </c>
      <c r="EB1829" s="158" t="n">
        <v>0</v>
      </c>
      <c r="EC1829" s="158" t="n">
        <v>0</v>
      </c>
      <c r="ED1829" s="158" t="n">
        <v>0</v>
      </c>
      <c r="EE1829" s="158" t="n">
        <v>0</v>
      </c>
      <c r="EF1829" s="158" t="n">
        <v>0</v>
      </c>
      <c r="EG1829" s="158" t="n">
        <v>0</v>
      </c>
      <c r="EH1829" s="158" t="n">
        <v>0</v>
      </c>
      <c r="EI1829" s="158" t="n">
        <v>0</v>
      </c>
      <c r="EJ1829" s="158" t="n">
        <v>0</v>
      </c>
      <c r="EK1829" s="158" t="n">
        <v>0</v>
      </c>
      <c r="EL1829" s="158" t="n">
        <v>0</v>
      </c>
      <c r="EM1829" s="158" t="n">
        <v>0</v>
      </c>
      <c r="EN1829" s="158" t="n">
        <v>0</v>
      </c>
      <c r="EO1829" s="158" t="n">
        <v>0</v>
      </c>
      <c r="EP1829" s="158" t="n">
        <v>0</v>
      </c>
      <c r="EQ1829" s="158" t="n">
        <v>0</v>
      </c>
      <c r="ER1829" s="158" t="n">
        <v>0</v>
      </c>
      <c r="ES1829" s="158" t="n">
        <v>0</v>
      </c>
      <c r="ET1829" s="158" t="n">
        <v>0</v>
      </c>
      <c r="EU1829" s="158" t="n">
        <v>0</v>
      </c>
      <c r="EV1829" s="158" t="n">
        <v>0</v>
      </c>
      <c r="EW1829" s="158" t="n">
        <v>0</v>
      </c>
      <c r="EX1829" s="158" t="n">
        <v>0</v>
      </c>
      <c r="EY1829" s="158" t="n">
        <v>0</v>
      </c>
      <c r="EZ1829" s="158" t="n">
        <v>1900</v>
      </c>
      <c r="FA1829" s="158" t="n">
        <v>1</v>
      </c>
      <c r="FB1829" s="158" t="n">
        <v>1</v>
      </c>
      <c r="FC1829" s="158" t="n">
        <v>1900</v>
      </c>
      <c r="FD1829" s="158" t="n">
        <v>1</v>
      </c>
      <c r="FE1829" s="158" t="n">
        <v>1</v>
      </c>
      <c r="FF1829" s="158" t="n">
        <v>1900</v>
      </c>
      <c r="FG1829" s="158" t="n">
        <v>1</v>
      </c>
      <c r="FH1829" s="158" t="n">
        <v>1</v>
      </c>
      <c r="FI1829" s="158" t="n">
        <v>1900</v>
      </c>
      <c r="FJ1829" s="158" t="n">
        <v>1</v>
      </c>
      <c r="FK1829" s="158" t="n">
        <v>1</v>
      </c>
      <c r="FL1829" s="158" t="n">
        <v>1900</v>
      </c>
      <c r="FM1829" s="158" t="n">
        <v>1</v>
      </c>
      <c r="FN1829" s="158" t="n">
        <v>1</v>
      </c>
      <c r="FO1829" s="158" t="n">
        <v>1900</v>
      </c>
      <c r="FP1829" s="158" t="n">
        <v>1</v>
      </c>
      <c r="FQ1829" s="158" t="n">
        <v>1</v>
      </c>
      <c r="FR1829" s="158" t="n">
        <v>1900</v>
      </c>
      <c r="FS1829" s="158" t="n">
        <v>1</v>
      </c>
      <c r="FT1829" s="158" t="n">
        <v>1</v>
      </c>
      <c r="FU1829" s="158" t="n">
        <v>1900</v>
      </c>
      <c r="FV1829" s="158" t="n">
        <v>1</v>
      </c>
      <c r="FW1829" s="158" t="n">
        <v>1</v>
      </c>
    </row>
    <row r="1830">
      <c r="A1830">
        <f>IF(F1830&gt;1,A1829,IF(AND(I1830&lt;10,paste!A1832&lt;10),RIGHT(H1830,2)&amp;"0"&amp;I1830&amp;"000"&amp;paste!A1832,IF(AND(I1830&lt;10,paste!A1832&gt;=10,paste!A1832&lt;100),RIGHT(H1830,2)&amp;"0"&amp;I1830&amp;"00"&amp;paste!A1832,IF(AND(I1830&lt;10,paste!A1832&gt;=100,paste!A1832&lt;1000),RIGHT(H1830,2)&amp;"0"&amp;I1830&amp;"0"&amp;paste!A1832,IF(AND(I1830&lt;10,paste!A1832&gt;=1000),RIGHT(H1830,2)&amp;"0"&amp;I1830&amp;paste!A1832,IF(AND(I1830&gt;=10,paste!A1832&lt;10),RIGHT(H1830,2)&amp;I1830&amp;"000"&amp;paste!A1832,IF(AND(I1830&gt;=10,paste!A1832&gt;=10,paste!A1832&lt;100),RIGHT(H1830,2)&amp;I1830&amp;"00"&amp;paste!A1832,IF(AND(I1830&gt;=10,paste!A1832&gt;=100,paste!A1832&lt;1000),RIGHT(H1830,2)&amp;I1830&amp;"0"&amp;paste!A1832,RIGHT(H1830,2)&amp;I1830&amp;paste!A1832))))))))</f>
        <v/>
      </c>
      <c r="B1830">
        <f>YEAR(paste!C1832)</f>
        <v/>
      </c>
      <c r="C1830">
        <f>MONTH(paste!C1832)</f>
        <v/>
      </c>
      <c r="D1830">
        <f>DAY(paste!C1832)</f>
        <v/>
      </c>
      <c r="E1830" s="158" t="n">
        <v>0</v>
      </c>
      <c r="F1830">
        <f>IF(AND(L1830=L1829,D1830=D1829),F1829+1,1)</f>
        <v/>
      </c>
      <c r="G1830" s="158" t="n">
        <v>0</v>
      </c>
      <c r="H1830">
        <f>YEAR(paste!C1832)</f>
        <v/>
      </c>
      <c r="I1830">
        <f>MONTH(paste!C1832)</f>
        <v/>
      </c>
      <c r="J1830">
        <f>DAY(paste!C1832)</f>
        <v/>
      </c>
      <c r="K1830">
        <f>A1830</f>
        <v/>
      </c>
      <c r="L1830">
        <f>IF(ISBLANK(VLOOKUP(paste!J1832,'得意先名 (2)'!$B$3:$F$2005,5,FALSE)),paste!P1832,IFERROR(VLOOKUP(paste!J1832,'得意先名 (2)'!$B$3:$F$2005,5,FALSE),"ZZZZZZZZZZZ"))</f>
        <v/>
      </c>
      <c r="M1830">
        <f>IF(L1830="ZZZZZZZZZZZ",paste!J1832&amp;paste!K1832&amp; "  :   "&amp;paste!M1832&amp; "  :   "&amp;paste!P1832,"")</f>
        <v/>
      </c>
      <c r="O1830" s="158" t="n"/>
      <c r="P1830">
        <f>VLOOKUP(L1830,'L_User+EndUser'!$C$2:$K$500,8,FALSE)</f>
        <v/>
      </c>
      <c r="Q1830">
        <f>VLOOKUP(L1830,'L_User+EndUser'!$C$2:$K$500,9,FALSE)</f>
        <v/>
      </c>
      <c r="R1830" s="158" t="n"/>
      <c r="T1830" s="158" t="n"/>
      <c r="V1830" s="158" t="n"/>
      <c r="AB1830">
        <f>paste!J1832</f>
        <v/>
      </c>
      <c r="AC1830">
        <f>L1830</f>
        <v/>
      </c>
      <c r="AO1830">
        <f>YEAR(paste!O1832)</f>
        <v/>
      </c>
      <c r="AP1830">
        <f>MONTH(paste!O1832)</f>
        <v/>
      </c>
      <c r="AQ1830">
        <f>DAY(paste!O1832)</f>
        <v/>
      </c>
      <c r="BD1830">
        <f>IF(paste!L1832="","",paste!L1832)</f>
        <v/>
      </c>
      <c r="BM1830" t="n">
        <v>1</v>
      </c>
      <c r="BN1830">
        <f>VLOOKUP(paste!E1832,L_Product!$A$2:$B$2001,2,FALSE)</f>
        <v/>
      </c>
      <c r="BO1830" s="21" t="n"/>
      <c r="BT1830" t="n">
        <v>2</v>
      </c>
      <c r="BU1830">
        <f>IF($BM$2=1,2,IF($BM$2=18,1))</f>
        <v/>
      </c>
      <c r="BV1830">
        <f>IF($BM$2=1,0,IF($BM$2=18,1))</f>
        <v/>
      </c>
      <c r="BW1830" t="n">
        <v>2</v>
      </c>
      <c r="BX1830" t="n">
        <v>0</v>
      </c>
      <c r="BY1830" t="n">
        <v>3</v>
      </c>
      <c r="BZ1830">
        <f>VLOOKUP(BN1830,L_Product!$B$2:$Z$2001,14,FALSE)</f>
        <v/>
      </c>
      <c r="CA1830">
        <f>paste!H1832</f>
        <v/>
      </c>
      <c r="CB1830">
        <f>BZ1830*CA1830</f>
        <v/>
      </c>
      <c r="CN1830" s="158" t="n">
        <v>1</v>
      </c>
      <c r="CO1830" s="158" t="n">
        <v>1</v>
      </c>
      <c r="CP1830" s="158" t="n">
        <v>1</v>
      </c>
      <c r="CQ1830" s="158" t="n">
        <v>1</v>
      </c>
      <c r="CR1830" s="158" t="n">
        <v>1</v>
      </c>
      <c r="CS1830" s="158" t="n">
        <v>0</v>
      </c>
      <c r="CT1830" s="158" t="n">
        <v>0</v>
      </c>
      <c r="CU1830" s="158" t="n">
        <v>0</v>
      </c>
      <c r="CV1830" s="158" t="n">
        <v>0</v>
      </c>
      <c r="CW1830" s="158" t="n">
        <v>0</v>
      </c>
      <c r="CX1830">
        <f>B1830</f>
        <v/>
      </c>
      <c r="CY1830">
        <f>C1830</f>
        <v/>
      </c>
      <c r="CZ1830">
        <f>D1830</f>
        <v/>
      </c>
      <c r="DA1830" s="158" t="n">
        <v>1900</v>
      </c>
      <c r="DB1830" s="158" t="n">
        <v>1</v>
      </c>
      <c r="DC1830" s="158" t="n">
        <v>1</v>
      </c>
      <c r="DD1830" s="158" t="n">
        <v>1900</v>
      </c>
      <c r="DE1830" s="158" t="n">
        <v>1</v>
      </c>
      <c r="DF1830" s="158" t="n">
        <v>1</v>
      </c>
      <c r="DG1830" s="158" t="n">
        <v>1900</v>
      </c>
      <c r="DH1830" s="158" t="n">
        <v>1</v>
      </c>
      <c r="DI1830" s="158" t="n">
        <v>1</v>
      </c>
      <c r="DJ1830" s="158" t="n">
        <v>1900</v>
      </c>
      <c r="DK1830" s="158" t="n">
        <v>1</v>
      </c>
      <c r="DL1830" s="158" t="n">
        <v>1</v>
      </c>
      <c r="DR1830" s="158" t="n">
        <v>2</v>
      </c>
      <c r="DS1830" s="158" t="n">
        <v>1</v>
      </c>
      <c r="DT1830" s="158" t="n">
        <v>2</v>
      </c>
      <c r="DU1830" s="158" t="n">
        <v>1</v>
      </c>
      <c r="DV1830" s="158" t="n">
        <v>3</v>
      </c>
      <c r="DW1830" s="158" t="n">
        <v>1</v>
      </c>
      <c r="DX1830" s="158" t="n">
        <v>3</v>
      </c>
      <c r="DY1830" s="158" t="n">
        <v>0</v>
      </c>
      <c r="DZ1830" s="158" t="n">
        <v>0</v>
      </c>
      <c r="EA1830" s="158" t="n">
        <v>0</v>
      </c>
      <c r="EB1830" s="158" t="n">
        <v>0</v>
      </c>
      <c r="EC1830" s="158" t="n">
        <v>0</v>
      </c>
      <c r="ED1830" s="158" t="n">
        <v>0</v>
      </c>
      <c r="EE1830" s="158" t="n">
        <v>0</v>
      </c>
      <c r="EF1830" s="158" t="n">
        <v>0</v>
      </c>
      <c r="EG1830" s="158" t="n">
        <v>0</v>
      </c>
      <c r="EH1830" s="158" t="n">
        <v>0</v>
      </c>
      <c r="EI1830" s="158" t="n">
        <v>0</v>
      </c>
      <c r="EJ1830" s="158" t="n">
        <v>0</v>
      </c>
      <c r="EK1830" s="158" t="n">
        <v>0</v>
      </c>
      <c r="EL1830" s="158" t="n">
        <v>0</v>
      </c>
      <c r="EM1830" s="158" t="n">
        <v>0</v>
      </c>
      <c r="EN1830" s="158" t="n">
        <v>0</v>
      </c>
      <c r="EO1830" s="158" t="n">
        <v>0</v>
      </c>
      <c r="EP1830" s="158" t="n">
        <v>0</v>
      </c>
      <c r="EQ1830" s="158" t="n">
        <v>0</v>
      </c>
      <c r="ER1830" s="158" t="n">
        <v>0</v>
      </c>
      <c r="ES1830" s="158" t="n">
        <v>0</v>
      </c>
      <c r="ET1830" s="158" t="n">
        <v>0</v>
      </c>
      <c r="EU1830" s="158" t="n">
        <v>0</v>
      </c>
      <c r="EV1830" s="158" t="n">
        <v>0</v>
      </c>
      <c r="EW1830" s="158" t="n">
        <v>0</v>
      </c>
      <c r="EX1830" s="158" t="n">
        <v>0</v>
      </c>
      <c r="EY1830" s="158" t="n">
        <v>0</v>
      </c>
      <c r="EZ1830" s="158" t="n">
        <v>1900</v>
      </c>
      <c r="FA1830" s="158" t="n">
        <v>1</v>
      </c>
      <c r="FB1830" s="158" t="n">
        <v>1</v>
      </c>
      <c r="FC1830" s="158" t="n">
        <v>1900</v>
      </c>
      <c r="FD1830" s="158" t="n">
        <v>1</v>
      </c>
      <c r="FE1830" s="158" t="n">
        <v>1</v>
      </c>
      <c r="FF1830" s="158" t="n">
        <v>1900</v>
      </c>
      <c r="FG1830" s="158" t="n">
        <v>1</v>
      </c>
      <c r="FH1830" s="158" t="n">
        <v>1</v>
      </c>
      <c r="FI1830" s="158" t="n">
        <v>1900</v>
      </c>
      <c r="FJ1830" s="158" t="n">
        <v>1</v>
      </c>
      <c r="FK1830" s="158" t="n">
        <v>1</v>
      </c>
      <c r="FL1830" s="158" t="n">
        <v>1900</v>
      </c>
      <c r="FM1830" s="158" t="n">
        <v>1</v>
      </c>
      <c r="FN1830" s="158" t="n">
        <v>1</v>
      </c>
      <c r="FO1830" s="158" t="n">
        <v>1900</v>
      </c>
      <c r="FP1830" s="158" t="n">
        <v>1</v>
      </c>
      <c r="FQ1830" s="158" t="n">
        <v>1</v>
      </c>
      <c r="FR1830" s="158" t="n">
        <v>1900</v>
      </c>
      <c r="FS1830" s="158" t="n">
        <v>1</v>
      </c>
      <c r="FT1830" s="158" t="n">
        <v>1</v>
      </c>
      <c r="FU1830" s="158" t="n">
        <v>1900</v>
      </c>
      <c r="FV1830" s="158" t="n">
        <v>1</v>
      </c>
      <c r="FW1830" s="158" t="n">
        <v>1</v>
      </c>
    </row>
    <row r="1831">
      <c r="A1831">
        <f>IF(F1831&gt;1,A1830,IF(AND(I1831&lt;10,paste!A1833&lt;10),RIGHT(H1831,2)&amp;"0"&amp;I1831&amp;"000"&amp;paste!A1833,IF(AND(I1831&lt;10,paste!A1833&gt;=10,paste!A1833&lt;100),RIGHT(H1831,2)&amp;"0"&amp;I1831&amp;"00"&amp;paste!A1833,IF(AND(I1831&lt;10,paste!A1833&gt;=100,paste!A1833&lt;1000),RIGHT(H1831,2)&amp;"0"&amp;I1831&amp;"0"&amp;paste!A1833,IF(AND(I1831&lt;10,paste!A1833&gt;=1000),RIGHT(H1831,2)&amp;"0"&amp;I1831&amp;paste!A1833,IF(AND(I1831&gt;=10,paste!A1833&lt;10),RIGHT(H1831,2)&amp;I1831&amp;"000"&amp;paste!A1833,IF(AND(I1831&gt;=10,paste!A1833&gt;=10,paste!A1833&lt;100),RIGHT(H1831,2)&amp;I1831&amp;"00"&amp;paste!A1833,IF(AND(I1831&gt;=10,paste!A1833&gt;=100,paste!A1833&lt;1000),RIGHT(H1831,2)&amp;I1831&amp;"0"&amp;paste!A1833,RIGHT(H1831,2)&amp;I1831&amp;paste!A1833))))))))</f>
        <v/>
      </c>
      <c r="B1831">
        <f>YEAR(paste!C1833)</f>
        <v/>
      </c>
      <c r="C1831">
        <f>MONTH(paste!C1833)</f>
        <v/>
      </c>
      <c r="D1831">
        <f>DAY(paste!C1833)</f>
        <v/>
      </c>
      <c r="E1831" s="158" t="n">
        <v>0</v>
      </c>
      <c r="F1831">
        <f>IF(AND(L1831=L1830,D1831=D1830),F1830+1,1)</f>
        <v/>
      </c>
      <c r="G1831" s="158" t="n">
        <v>0</v>
      </c>
      <c r="H1831">
        <f>YEAR(paste!C1833)</f>
        <v/>
      </c>
      <c r="I1831">
        <f>MONTH(paste!C1833)</f>
        <v/>
      </c>
      <c r="J1831">
        <f>DAY(paste!C1833)</f>
        <v/>
      </c>
      <c r="K1831">
        <f>A1831</f>
        <v/>
      </c>
      <c r="L1831">
        <f>IF(ISBLANK(VLOOKUP(paste!J1833,'得意先名 (2)'!$B$3:$F$2005,5,FALSE)),paste!P1833,IFERROR(VLOOKUP(paste!J1833,'得意先名 (2)'!$B$3:$F$2005,5,FALSE),"ZZZZZZZZZZZ"))</f>
        <v/>
      </c>
      <c r="M1831">
        <f>IF(L1831="ZZZZZZZZZZZ",paste!J1833&amp;paste!K1833&amp; "  :   "&amp;paste!M1833&amp; "  :   "&amp;paste!P1833,"")</f>
        <v/>
      </c>
      <c r="O1831" s="158" t="n"/>
      <c r="P1831">
        <f>VLOOKUP(L1831,'L_User+EndUser'!$C$2:$K$500,8,FALSE)</f>
        <v/>
      </c>
      <c r="Q1831">
        <f>VLOOKUP(L1831,'L_User+EndUser'!$C$2:$K$500,9,FALSE)</f>
        <v/>
      </c>
      <c r="R1831" s="158" t="n"/>
      <c r="T1831" s="158" t="n"/>
      <c r="V1831" s="158" t="n"/>
      <c r="AB1831">
        <f>paste!J1833</f>
        <v/>
      </c>
      <c r="AC1831">
        <f>L1831</f>
        <v/>
      </c>
      <c r="AO1831">
        <f>YEAR(paste!O1833)</f>
        <v/>
      </c>
      <c r="AP1831">
        <f>MONTH(paste!O1833)</f>
        <v/>
      </c>
      <c r="AQ1831">
        <f>DAY(paste!O1833)</f>
        <v/>
      </c>
      <c r="BD1831">
        <f>IF(paste!L1833="","",paste!L1833)</f>
        <v/>
      </c>
      <c r="BM1831" t="n">
        <v>1</v>
      </c>
      <c r="BN1831">
        <f>VLOOKUP(paste!E1833,L_Product!$A$2:$B$2001,2,FALSE)</f>
        <v/>
      </c>
      <c r="BO1831" s="21" t="n"/>
      <c r="BT1831" t="n">
        <v>2</v>
      </c>
      <c r="BU1831">
        <f>IF($BM$2=1,2,IF($BM$2=18,1))</f>
        <v/>
      </c>
      <c r="BV1831">
        <f>IF($BM$2=1,0,IF($BM$2=18,1))</f>
        <v/>
      </c>
      <c r="BW1831" t="n">
        <v>2</v>
      </c>
      <c r="BX1831" t="n">
        <v>0</v>
      </c>
      <c r="BY1831" t="n">
        <v>3</v>
      </c>
      <c r="BZ1831">
        <f>VLOOKUP(BN1831,L_Product!$B$2:$Z$2001,14,FALSE)</f>
        <v/>
      </c>
      <c r="CA1831">
        <f>paste!H1833</f>
        <v/>
      </c>
      <c r="CB1831">
        <f>BZ1831*CA1831</f>
        <v/>
      </c>
      <c r="CN1831" s="158" t="n">
        <v>1</v>
      </c>
      <c r="CO1831" s="158" t="n">
        <v>1</v>
      </c>
      <c r="CP1831" s="158" t="n">
        <v>1</v>
      </c>
      <c r="CQ1831" s="158" t="n">
        <v>1</v>
      </c>
      <c r="CR1831" s="158" t="n">
        <v>1</v>
      </c>
      <c r="CS1831" s="158" t="n">
        <v>0</v>
      </c>
      <c r="CT1831" s="158" t="n">
        <v>0</v>
      </c>
      <c r="CU1831" s="158" t="n">
        <v>0</v>
      </c>
      <c r="CV1831" s="158" t="n">
        <v>0</v>
      </c>
      <c r="CW1831" s="158" t="n">
        <v>0</v>
      </c>
      <c r="CX1831">
        <f>B1831</f>
        <v/>
      </c>
      <c r="CY1831">
        <f>C1831</f>
        <v/>
      </c>
      <c r="CZ1831">
        <f>D1831</f>
        <v/>
      </c>
      <c r="DA1831" s="158" t="n">
        <v>1900</v>
      </c>
      <c r="DB1831" s="158" t="n">
        <v>1</v>
      </c>
      <c r="DC1831" s="158" t="n">
        <v>1</v>
      </c>
      <c r="DD1831" s="158" t="n">
        <v>1900</v>
      </c>
      <c r="DE1831" s="158" t="n">
        <v>1</v>
      </c>
      <c r="DF1831" s="158" t="n">
        <v>1</v>
      </c>
      <c r="DG1831" s="158" t="n">
        <v>1900</v>
      </c>
      <c r="DH1831" s="158" t="n">
        <v>1</v>
      </c>
      <c r="DI1831" s="158" t="n">
        <v>1</v>
      </c>
      <c r="DJ1831" s="158" t="n">
        <v>1900</v>
      </c>
      <c r="DK1831" s="158" t="n">
        <v>1</v>
      </c>
      <c r="DL1831" s="158" t="n">
        <v>1</v>
      </c>
      <c r="DR1831" s="158" t="n">
        <v>2</v>
      </c>
      <c r="DS1831" s="158" t="n">
        <v>1</v>
      </c>
      <c r="DT1831" s="158" t="n">
        <v>2</v>
      </c>
      <c r="DU1831" s="158" t="n">
        <v>1</v>
      </c>
      <c r="DV1831" s="158" t="n">
        <v>3</v>
      </c>
      <c r="DW1831" s="158" t="n">
        <v>1</v>
      </c>
      <c r="DX1831" s="158" t="n">
        <v>3</v>
      </c>
      <c r="DY1831" s="158" t="n">
        <v>0</v>
      </c>
      <c r="DZ1831" s="158" t="n">
        <v>0</v>
      </c>
      <c r="EA1831" s="158" t="n">
        <v>0</v>
      </c>
      <c r="EB1831" s="158" t="n">
        <v>0</v>
      </c>
      <c r="EC1831" s="158" t="n">
        <v>0</v>
      </c>
      <c r="ED1831" s="158" t="n">
        <v>0</v>
      </c>
      <c r="EE1831" s="158" t="n">
        <v>0</v>
      </c>
      <c r="EF1831" s="158" t="n">
        <v>0</v>
      </c>
      <c r="EG1831" s="158" t="n">
        <v>0</v>
      </c>
      <c r="EH1831" s="158" t="n">
        <v>0</v>
      </c>
      <c r="EI1831" s="158" t="n">
        <v>0</v>
      </c>
      <c r="EJ1831" s="158" t="n">
        <v>0</v>
      </c>
      <c r="EK1831" s="158" t="n">
        <v>0</v>
      </c>
      <c r="EL1831" s="158" t="n">
        <v>0</v>
      </c>
      <c r="EM1831" s="158" t="n">
        <v>0</v>
      </c>
      <c r="EN1831" s="158" t="n">
        <v>0</v>
      </c>
      <c r="EO1831" s="158" t="n">
        <v>0</v>
      </c>
      <c r="EP1831" s="158" t="n">
        <v>0</v>
      </c>
      <c r="EQ1831" s="158" t="n">
        <v>0</v>
      </c>
      <c r="ER1831" s="158" t="n">
        <v>0</v>
      </c>
      <c r="ES1831" s="158" t="n">
        <v>0</v>
      </c>
      <c r="ET1831" s="158" t="n">
        <v>0</v>
      </c>
      <c r="EU1831" s="158" t="n">
        <v>0</v>
      </c>
      <c r="EV1831" s="158" t="n">
        <v>0</v>
      </c>
      <c r="EW1831" s="158" t="n">
        <v>0</v>
      </c>
      <c r="EX1831" s="158" t="n">
        <v>0</v>
      </c>
      <c r="EY1831" s="158" t="n">
        <v>0</v>
      </c>
      <c r="EZ1831" s="158" t="n">
        <v>1900</v>
      </c>
      <c r="FA1831" s="158" t="n">
        <v>1</v>
      </c>
      <c r="FB1831" s="158" t="n">
        <v>1</v>
      </c>
      <c r="FC1831" s="158" t="n">
        <v>1900</v>
      </c>
      <c r="FD1831" s="158" t="n">
        <v>1</v>
      </c>
      <c r="FE1831" s="158" t="n">
        <v>1</v>
      </c>
      <c r="FF1831" s="158" t="n">
        <v>1900</v>
      </c>
      <c r="FG1831" s="158" t="n">
        <v>1</v>
      </c>
      <c r="FH1831" s="158" t="n">
        <v>1</v>
      </c>
      <c r="FI1831" s="158" t="n">
        <v>1900</v>
      </c>
      <c r="FJ1831" s="158" t="n">
        <v>1</v>
      </c>
      <c r="FK1831" s="158" t="n">
        <v>1</v>
      </c>
      <c r="FL1831" s="158" t="n">
        <v>1900</v>
      </c>
      <c r="FM1831" s="158" t="n">
        <v>1</v>
      </c>
      <c r="FN1831" s="158" t="n">
        <v>1</v>
      </c>
      <c r="FO1831" s="158" t="n">
        <v>1900</v>
      </c>
      <c r="FP1831" s="158" t="n">
        <v>1</v>
      </c>
      <c r="FQ1831" s="158" t="n">
        <v>1</v>
      </c>
      <c r="FR1831" s="158" t="n">
        <v>1900</v>
      </c>
      <c r="FS1831" s="158" t="n">
        <v>1</v>
      </c>
      <c r="FT1831" s="158" t="n">
        <v>1</v>
      </c>
      <c r="FU1831" s="158" t="n">
        <v>1900</v>
      </c>
      <c r="FV1831" s="158" t="n">
        <v>1</v>
      </c>
      <c r="FW1831" s="158" t="n">
        <v>1</v>
      </c>
    </row>
    <row r="1832">
      <c r="A1832">
        <f>IF(F1832&gt;1,A1831,IF(AND(I1832&lt;10,paste!A1834&lt;10),RIGHT(H1832,2)&amp;"0"&amp;I1832&amp;"000"&amp;paste!A1834,IF(AND(I1832&lt;10,paste!A1834&gt;=10,paste!A1834&lt;100),RIGHT(H1832,2)&amp;"0"&amp;I1832&amp;"00"&amp;paste!A1834,IF(AND(I1832&lt;10,paste!A1834&gt;=100,paste!A1834&lt;1000),RIGHT(H1832,2)&amp;"0"&amp;I1832&amp;"0"&amp;paste!A1834,IF(AND(I1832&lt;10,paste!A1834&gt;=1000),RIGHT(H1832,2)&amp;"0"&amp;I1832&amp;paste!A1834,IF(AND(I1832&gt;=10,paste!A1834&lt;10),RIGHT(H1832,2)&amp;I1832&amp;"000"&amp;paste!A1834,IF(AND(I1832&gt;=10,paste!A1834&gt;=10,paste!A1834&lt;100),RIGHT(H1832,2)&amp;I1832&amp;"00"&amp;paste!A1834,IF(AND(I1832&gt;=10,paste!A1834&gt;=100,paste!A1834&lt;1000),RIGHT(H1832,2)&amp;I1832&amp;"0"&amp;paste!A1834,RIGHT(H1832,2)&amp;I1832&amp;paste!A1834))))))))</f>
        <v/>
      </c>
      <c r="B1832">
        <f>YEAR(paste!C1834)</f>
        <v/>
      </c>
      <c r="C1832">
        <f>MONTH(paste!C1834)</f>
        <v/>
      </c>
      <c r="D1832">
        <f>DAY(paste!C1834)</f>
        <v/>
      </c>
      <c r="E1832" s="158" t="n">
        <v>0</v>
      </c>
      <c r="F1832">
        <f>IF(AND(L1832=L1831,D1832=D1831),F1831+1,1)</f>
        <v/>
      </c>
      <c r="G1832" s="158" t="n">
        <v>0</v>
      </c>
      <c r="H1832">
        <f>YEAR(paste!C1834)</f>
        <v/>
      </c>
      <c r="I1832">
        <f>MONTH(paste!C1834)</f>
        <v/>
      </c>
      <c r="J1832">
        <f>DAY(paste!C1834)</f>
        <v/>
      </c>
      <c r="K1832">
        <f>A1832</f>
        <v/>
      </c>
      <c r="L1832">
        <f>IF(ISBLANK(VLOOKUP(paste!J1834,'得意先名 (2)'!$B$3:$F$2005,5,FALSE)),paste!P1834,IFERROR(VLOOKUP(paste!J1834,'得意先名 (2)'!$B$3:$F$2005,5,FALSE),"ZZZZZZZZZZZ"))</f>
        <v/>
      </c>
      <c r="M1832">
        <f>IF(L1832="ZZZZZZZZZZZ",paste!J1834&amp;paste!K1834&amp; "  :   "&amp;paste!M1834&amp; "  :   "&amp;paste!P1834,"")</f>
        <v/>
      </c>
      <c r="O1832" s="158" t="n"/>
      <c r="P1832">
        <f>VLOOKUP(L1832,'L_User+EndUser'!$C$2:$K$500,8,FALSE)</f>
        <v/>
      </c>
      <c r="Q1832">
        <f>VLOOKUP(L1832,'L_User+EndUser'!$C$2:$K$500,9,FALSE)</f>
        <v/>
      </c>
      <c r="R1832" s="158" t="n"/>
      <c r="T1832" s="158" t="n"/>
      <c r="V1832" s="158" t="n"/>
      <c r="AB1832">
        <f>paste!J1834</f>
        <v/>
      </c>
      <c r="AC1832">
        <f>L1832</f>
        <v/>
      </c>
      <c r="AO1832">
        <f>YEAR(paste!O1834)</f>
        <v/>
      </c>
      <c r="AP1832">
        <f>MONTH(paste!O1834)</f>
        <v/>
      </c>
      <c r="AQ1832">
        <f>DAY(paste!O1834)</f>
        <v/>
      </c>
      <c r="BD1832">
        <f>IF(paste!L1834="","",paste!L1834)</f>
        <v/>
      </c>
      <c r="BM1832" t="n">
        <v>1</v>
      </c>
      <c r="BN1832">
        <f>VLOOKUP(paste!E1834,L_Product!$A$2:$B$2001,2,FALSE)</f>
        <v/>
      </c>
      <c r="BO1832" s="21" t="n"/>
      <c r="BT1832" t="n">
        <v>2</v>
      </c>
      <c r="BU1832">
        <f>IF($BM$2=1,2,IF($BM$2=18,1))</f>
        <v/>
      </c>
      <c r="BV1832">
        <f>IF($BM$2=1,0,IF($BM$2=18,1))</f>
        <v/>
      </c>
      <c r="BW1832" t="n">
        <v>2</v>
      </c>
      <c r="BX1832" t="n">
        <v>0</v>
      </c>
      <c r="BY1832" t="n">
        <v>3</v>
      </c>
      <c r="BZ1832">
        <f>VLOOKUP(BN1832,L_Product!$B$2:$Z$2001,14,FALSE)</f>
        <v/>
      </c>
      <c r="CA1832">
        <f>paste!H1834</f>
        <v/>
      </c>
      <c r="CB1832">
        <f>BZ1832*CA1832</f>
        <v/>
      </c>
      <c r="CN1832" s="158" t="n">
        <v>1</v>
      </c>
      <c r="CO1832" s="158" t="n">
        <v>1</v>
      </c>
      <c r="CP1832" s="158" t="n">
        <v>1</v>
      </c>
      <c r="CQ1832" s="158" t="n">
        <v>1</v>
      </c>
      <c r="CR1832" s="158" t="n">
        <v>1</v>
      </c>
      <c r="CS1832" s="158" t="n">
        <v>0</v>
      </c>
      <c r="CT1832" s="158" t="n">
        <v>0</v>
      </c>
      <c r="CU1832" s="158" t="n">
        <v>0</v>
      </c>
      <c r="CV1832" s="158" t="n">
        <v>0</v>
      </c>
      <c r="CW1832" s="158" t="n">
        <v>0</v>
      </c>
      <c r="CX1832">
        <f>B1832</f>
        <v/>
      </c>
      <c r="CY1832">
        <f>C1832</f>
        <v/>
      </c>
      <c r="CZ1832">
        <f>D1832</f>
        <v/>
      </c>
      <c r="DA1832" s="158" t="n">
        <v>1900</v>
      </c>
      <c r="DB1832" s="158" t="n">
        <v>1</v>
      </c>
      <c r="DC1832" s="158" t="n">
        <v>1</v>
      </c>
      <c r="DD1832" s="158" t="n">
        <v>1900</v>
      </c>
      <c r="DE1832" s="158" t="n">
        <v>1</v>
      </c>
      <c r="DF1832" s="158" t="n">
        <v>1</v>
      </c>
      <c r="DG1832" s="158" t="n">
        <v>1900</v>
      </c>
      <c r="DH1832" s="158" t="n">
        <v>1</v>
      </c>
      <c r="DI1832" s="158" t="n">
        <v>1</v>
      </c>
      <c r="DJ1832" s="158" t="n">
        <v>1900</v>
      </c>
      <c r="DK1832" s="158" t="n">
        <v>1</v>
      </c>
      <c r="DL1832" s="158" t="n">
        <v>1</v>
      </c>
      <c r="DR1832" s="158" t="n">
        <v>2</v>
      </c>
      <c r="DS1832" s="158" t="n">
        <v>1</v>
      </c>
      <c r="DT1832" s="158" t="n">
        <v>2</v>
      </c>
      <c r="DU1832" s="158" t="n">
        <v>1</v>
      </c>
      <c r="DV1832" s="158" t="n">
        <v>3</v>
      </c>
      <c r="DW1832" s="158" t="n">
        <v>1</v>
      </c>
      <c r="DX1832" s="158" t="n">
        <v>3</v>
      </c>
      <c r="DY1832" s="158" t="n">
        <v>0</v>
      </c>
      <c r="DZ1832" s="158" t="n">
        <v>0</v>
      </c>
      <c r="EA1832" s="158" t="n">
        <v>0</v>
      </c>
      <c r="EB1832" s="158" t="n">
        <v>0</v>
      </c>
      <c r="EC1832" s="158" t="n">
        <v>0</v>
      </c>
      <c r="ED1832" s="158" t="n">
        <v>0</v>
      </c>
      <c r="EE1832" s="158" t="n">
        <v>0</v>
      </c>
      <c r="EF1832" s="158" t="n">
        <v>0</v>
      </c>
      <c r="EG1832" s="158" t="n">
        <v>0</v>
      </c>
      <c r="EH1832" s="158" t="n">
        <v>0</v>
      </c>
      <c r="EI1832" s="158" t="n">
        <v>0</v>
      </c>
      <c r="EJ1832" s="158" t="n">
        <v>0</v>
      </c>
      <c r="EK1832" s="158" t="n">
        <v>0</v>
      </c>
      <c r="EL1832" s="158" t="n">
        <v>0</v>
      </c>
      <c r="EM1832" s="158" t="n">
        <v>0</v>
      </c>
      <c r="EN1832" s="158" t="n">
        <v>0</v>
      </c>
      <c r="EO1832" s="158" t="n">
        <v>0</v>
      </c>
      <c r="EP1832" s="158" t="n">
        <v>0</v>
      </c>
      <c r="EQ1832" s="158" t="n">
        <v>0</v>
      </c>
      <c r="ER1832" s="158" t="n">
        <v>0</v>
      </c>
      <c r="ES1832" s="158" t="n">
        <v>0</v>
      </c>
      <c r="ET1832" s="158" t="n">
        <v>0</v>
      </c>
      <c r="EU1832" s="158" t="n">
        <v>0</v>
      </c>
      <c r="EV1832" s="158" t="n">
        <v>0</v>
      </c>
      <c r="EW1832" s="158" t="n">
        <v>0</v>
      </c>
      <c r="EX1832" s="158" t="n">
        <v>0</v>
      </c>
      <c r="EY1832" s="158" t="n">
        <v>0</v>
      </c>
      <c r="EZ1832" s="158" t="n">
        <v>1900</v>
      </c>
      <c r="FA1832" s="158" t="n">
        <v>1</v>
      </c>
      <c r="FB1832" s="158" t="n">
        <v>1</v>
      </c>
      <c r="FC1832" s="158" t="n">
        <v>1900</v>
      </c>
      <c r="FD1832" s="158" t="n">
        <v>1</v>
      </c>
      <c r="FE1832" s="158" t="n">
        <v>1</v>
      </c>
      <c r="FF1832" s="158" t="n">
        <v>1900</v>
      </c>
      <c r="FG1832" s="158" t="n">
        <v>1</v>
      </c>
      <c r="FH1832" s="158" t="n">
        <v>1</v>
      </c>
      <c r="FI1832" s="158" t="n">
        <v>1900</v>
      </c>
      <c r="FJ1832" s="158" t="n">
        <v>1</v>
      </c>
      <c r="FK1832" s="158" t="n">
        <v>1</v>
      </c>
      <c r="FL1832" s="158" t="n">
        <v>1900</v>
      </c>
      <c r="FM1832" s="158" t="n">
        <v>1</v>
      </c>
      <c r="FN1832" s="158" t="n">
        <v>1</v>
      </c>
      <c r="FO1832" s="158" t="n">
        <v>1900</v>
      </c>
      <c r="FP1832" s="158" t="n">
        <v>1</v>
      </c>
      <c r="FQ1832" s="158" t="n">
        <v>1</v>
      </c>
      <c r="FR1832" s="158" t="n">
        <v>1900</v>
      </c>
      <c r="FS1832" s="158" t="n">
        <v>1</v>
      </c>
      <c r="FT1832" s="158" t="n">
        <v>1</v>
      </c>
      <c r="FU1832" s="158" t="n">
        <v>1900</v>
      </c>
      <c r="FV1832" s="158" t="n">
        <v>1</v>
      </c>
      <c r="FW1832" s="158" t="n">
        <v>1</v>
      </c>
    </row>
    <row r="1833">
      <c r="A1833">
        <f>IF(F1833&gt;1,A1832,IF(AND(I1833&lt;10,paste!A1835&lt;10),RIGHT(H1833,2)&amp;"0"&amp;I1833&amp;"000"&amp;paste!A1835,IF(AND(I1833&lt;10,paste!A1835&gt;=10,paste!A1835&lt;100),RIGHT(H1833,2)&amp;"0"&amp;I1833&amp;"00"&amp;paste!A1835,IF(AND(I1833&lt;10,paste!A1835&gt;=100,paste!A1835&lt;1000),RIGHT(H1833,2)&amp;"0"&amp;I1833&amp;"0"&amp;paste!A1835,IF(AND(I1833&lt;10,paste!A1835&gt;=1000),RIGHT(H1833,2)&amp;"0"&amp;I1833&amp;paste!A1835,IF(AND(I1833&gt;=10,paste!A1835&lt;10),RIGHT(H1833,2)&amp;I1833&amp;"000"&amp;paste!A1835,IF(AND(I1833&gt;=10,paste!A1835&gt;=10,paste!A1835&lt;100),RIGHT(H1833,2)&amp;I1833&amp;"00"&amp;paste!A1835,IF(AND(I1833&gt;=10,paste!A1835&gt;=100,paste!A1835&lt;1000),RIGHT(H1833,2)&amp;I1833&amp;"0"&amp;paste!A1835,RIGHT(H1833,2)&amp;I1833&amp;paste!A1835))))))))</f>
        <v/>
      </c>
      <c r="B1833">
        <f>YEAR(paste!C1835)</f>
        <v/>
      </c>
      <c r="C1833">
        <f>MONTH(paste!C1835)</f>
        <v/>
      </c>
      <c r="D1833">
        <f>DAY(paste!C1835)</f>
        <v/>
      </c>
      <c r="E1833" s="158" t="n">
        <v>0</v>
      </c>
      <c r="F1833">
        <f>IF(AND(L1833=L1832,D1833=D1832),F1832+1,1)</f>
        <v/>
      </c>
      <c r="G1833" s="158" t="n">
        <v>0</v>
      </c>
      <c r="H1833">
        <f>YEAR(paste!C1835)</f>
        <v/>
      </c>
      <c r="I1833">
        <f>MONTH(paste!C1835)</f>
        <v/>
      </c>
      <c r="J1833">
        <f>DAY(paste!C1835)</f>
        <v/>
      </c>
      <c r="K1833">
        <f>A1833</f>
        <v/>
      </c>
      <c r="L1833">
        <f>IF(ISBLANK(VLOOKUP(paste!J1835,'得意先名 (2)'!$B$3:$F$2005,5,FALSE)),paste!P1835,IFERROR(VLOOKUP(paste!J1835,'得意先名 (2)'!$B$3:$F$2005,5,FALSE),"ZZZZZZZZZZZ"))</f>
        <v/>
      </c>
      <c r="M1833">
        <f>IF(L1833="ZZZZZZZZZZZ",paste!J1835&amp;paste!K1835&amp; "  :   "&amp;paste!M1835&amp; "  :   "&amp;paste!P1835,"")</f>
        <v/>
      </c>
      <c r="O1833" s="158" t="n"/>
      <c r="P1833">
        <f>VLOOKUP(L1833,'L_User+EndUser'!$C$2:$K$500,8,FALSE)</f>
        <v/>
      </c>
      <c r="Q1833">
        <f>VLOOKUP(L1833,'L_User+EndUser'!$C$2:$K$500,9,FALSE)</f>
        <v/>
      </c>
      <c r="R1833" s="158" t="n"/>
      <c r="T1833" s="158" t="n"/>
      <c r="V1833" s="158" t="n"/>
      <c r="AB1833">
        <f>paste!J1835</f>
        <v/>
      </c>
      <c r="AC1833">
        <f>L1833</f>
        <v/>
      </c>
      <c r="AO1833">
        <f>YEAR(paste!O1835)</f>
        <v/>
      </c>
      <c r="AP1833">
        <f>MONTH(paste!O1835)</f>
        <v/>
      </c>
      <c r="AQ1833">
        <f>DAY(paste!O1835)</f>
        <v/>
      </c>
      <c r="BD1833">
        <f>IF(paste!L1835="","",paste!L1835)</f>
        <v/>
      </c>
      <c r="BM1833" t="n">
        <v>1</v>
      </c>
      <c r="BN1833">
        <f>VLOOKUP(paste!E1835,L_Product!$A$2:$B$2001,2,FALSE)</f>
        <v/>
      </c>
      <c r="BO1833" s="21" t="n"/>
      <c r="BT1833" t="n">
        <v>2</v>
      </c>
      <c r="BU1833">
        <f>IF($BM$2=1,2,IF($BM$2=18,1))</f>
        <v/>
      </c>
      <c r="BV1833">
        <f>IF($BM$2=1,0,IF($BM$2=18,1))</f>
        <v/>
      </c>
      <c r="BW1833" t="n">
        <v>2</v>
      </c>
      <c r="BX1833" t="n">
        <v>0</v>
      </c>
      <c r="BY1833" t="n">
        <v>3</v>
      </c>
      <c r="BZ1833">
        <f>VLOOKUP(BN1833,L_Product!$B$2:$Z$2001,14,FALSE)</f>
        <v/>
      </c>
      <c r="CA1833">
        <f>paste!H1835</f>
        <v/>
      </c>
      <c r="CB1833">
        <f>BZ1833*CA1833</f>
        <v/>
      </c>
      <c r="CN1833" s="158" t="n">
        <v>1</v>
      </c>
      <c r="CO1833" s="158" t="n">
        <v>1</v>
      </c>
      <c r="CP1833" s="158" t="n">
        <v>1</v>
      </c>
      <c r="CQ1833" s="158" t="n">
        <v>1</v>
      </c>
      <c r="CR1833" s="158" t="n">
        <v>1</v>
      </c>
      <c r="CS1833" s="158" t="n">
        <v>0</v>
      </c>
      <c r="CT1833" s="158" t="n">
        <v>0</v>
      </c>
      <c r="CU1833" s="158" t="n">
        <v>0</v>
      </c>
      <c r="CV1833" s="158" t="n">
        <v>0</v>
      </c>
      <c r="CW1833" s="158" t="n">
        <v>0</v>
      </c>
      <c r="CX1833">
        <f>B1833</f>
        <v/>
      </c>
      <c r="CY1833">
        <f>C1833</f>
        <v/>
      </c>
      <c r="CZ1833">
        <f>D1833</f>
        <v/>
      </c>
      <c r="DA1833" s="158" t="n">
        <v>1900</v>
      </c>
      <c r="DB1833" s="158" t="n">
        <v>1</v>
      </c>
      <c r="DC1833" s="158" t="n">
        <v>1</v>
      </c>
      <c r="DD1833" s="158" t="n">
        <v>1900</v>
      </c>
      <c r="DE1833" s="158" t="n">
        <v>1</v>
      </c>
      <c r="DF1833" s="158" t="n">
        <v>1</v>
      </c>
      <c r="DG1833" s="158" t="n">
        <v>1900</v>
      </c>
      <c r="DH1833" s="158" t="n">
        <v>1</v>
      </c>
      <c r="DI1833" s="158" t="n">
        <v>1</v>
      </c>
      <c r="DJ1833" s="158" t="n">
        <v>1900</v>
      </c>
      <c r="DK1833" s="158" t="n">
        <v>1</v>
      </c>
      <c r="DL1833" s="158" t="n">
        <v>1</v>
      </c>
      <c r="DR1833" s="158" t="n">
        <v>2</v>
      </c>
      <c r="DS1833" s="158" t="n">
        <v>1</v>
      </c>
      <c r="DT1833" s="158" t="n">
        <v>2</v>
      </c>
      <c r="DU1833" s="158" t="n">
        <v>1</v>
      </c>
      <c r="DV1833" s="158" t="n">
        <v>3</v>
      </c>
      <c r="DW1833" s="158" t="n">
        <v>1</v>
      </c>
      <c r="DX1833" s="158" t="n">
        <v>3</v>
      </c>
      <c r="DY1833" s="158" t="n">
        <v>0</v>
      </c>
      <c r="DZ1833" s="158" t="n">
        <v>0</v>
      </c>
      <c r="EA1833" s="158" t="n">
        <v>0</v>
      </c>
      <c r="EB1833" s="158" t="n">
        <v>0</v>
      </c>
      <c r="EC1833" s="158" t="n">
        <v>0</v>
      </c>
      <c r="ED1833" s="158" t="n">
        <v>0</v>
      </c>
      <c r="EE1833" s="158" t="n">
        <v>0</v>
      </c>
      <c r="EF1833" s="158" t="n">
        <v>0</v>
      </c>
      <c r="EG1833" s="158" t="n">
        <v>0</v>
      </c>
      <c r="EH1833" s="158" t="n">
        <v>0</v>
      </c>
      <c r="EI1833" s="158" t="n">
        <v>0</v>
      </c>
      <c r="EJ1833" s="158" t="n">
        <v>0</v>
      </c>
      <c r="EK1833" s="158" t="n">
        <v>0</v>
      </c>
      <c r="EL1833" s="158" t="n">
        <v>0</v>
      </c>
      <c r="EM1833" s="158" t="n">
        <v>0</v>
      </c>
      <c r="EN1833" s="158" t="n">
        <v>0</v>
      </c>
      <c r="EO1833" s="158" t="n">
        <v>0</v>
      </c>
      <c r="EP1833" s="158" t="n">
        <v>0</v>
      </c>
      <c r="EQ1833" s="158" t="n">
        <v>0</v>
      </c>
      <c r="ER1833" s="158" t="n">
        <v>0</v>
      </c>
      <c r="ES1833" s="158" t="n">
        <v>0</v>
      </c>
      <c r="ET1833" s="158" t="n">
        <v>0</v>
      </c>
      <c r="EU1833" s="158" t="n">
        <v>0</v>
      </c>
      <c r="EV1833" s="158" t="n">
        <v>0</v>
      </c>
      <c r="EW1833" s="158" t="n">
        <v>0</v>
      </c>
      <c r="EX1833" s="158" t="n">
        <v>0</v>
      </c>
      <c r="EY1833" s="158" t="n">
        <v>0</v>
      </c>
      <c r="EZ1833" s="158" t="n">
        <v>1900</v>
      </c>
      <c r="FA1833" s="158" t="n">
        <v>1</v>
      </c>
      <c r="FB1833" s="158" t="n">
        <v>1</v>
      </c>
      <c r="FC1833" s="158" t="n">
        <v>1900</v>
      </c>
      <c r="FD1833" s="158" t="n">
        <v>1</v>
      </c>
      <c r="FE1833" s="158" t="n">
        <v>1</v>
      </c>
      <c r="FF1833" s="158" t="n">
        <v>1900</v>
      </c>
      <c r="FG1833" s="158" t="n">
        <v>1</v>
      </c>
      <c r="FH1833" s="158" t="n">
        <v>1</v>
      </c>
      <c r="FI1833" s="158" t="n">
        <v>1900</v>
      </c>
      <c r="FJ1833" s="158" t="n">
        <v>1</v>
      </c>
      <c r="FK1833" s="158" t="n">
        <v>1</v>
      </c>
      <c r="FL1833" s="158" t="n">
        <v>1900</v>
      </c>
      <c r="FM1833" s="158" t="n">
        <v>1</v>
      </c>
      <c r="FN1833" s="158" t="n">
        <v>1</v>
      </c>
      <c r="FO1833" s="158" t="n">
        <v>1900</v>
      </c>
      <c r="FP1833" s="158" t="n">
        <v>1</v>
      </c>
      <c r="FQ1833" s="158" t="n">
        <v>1</v>
      </c>
      <c r="FR1833" s="158" t="n">
        <v>1900</v>
      </c>
      <c r="FS1833" s="158" t="n">
        <v>1</v>
      </c>
      <c r="FT1833" s="158" t="n">
        <v>1</v>
      </c>
      <c r="FU1833" s="158" t="n">
        <v>1900</v>
      </c>
      <c r="FV1833" s="158" t="n">
        <v>1</v>
      </c>
      <c r="FW1833" s="158" t="n">
        <v>1</v>
      </c>
    </row>
    <row r="1834">
      <c r="A1834">
        <f>IF(F1834&gt;1,A1833,IF(AND(I1834&lt;10,paste!A1836&lt;10),RIGHT(H1834,2)&amp;"0"&amp;I1834&amp;"000"&amp;paste!A1836,IF(AND(I1834&lt;10,paste!A1836&gt;=10,paste!A1836&lt;100),RIGHT(H1834,2)&amp;"0"&amp;I1834&amp;"00"&amp;paste!A1836,IF(AND(I1834&lt;10,paste!A1836&gt;=100,paste!A1836&lt;1000),RIGHT(H1834,2)&amp;"0"&amp;I1834&amp;"0"&amp;paste!A1836,IF(AND(I1834&lt;10,paste!A1836&gt;=1000),RIGHT(H1834,2)&amp;"0"&amp;I1834&amp;paste!A1836,IF(AND(I1834&gt;=10,paste!A1836&lt;10),RIGHT(H1834,2)&amp;I1834&amp;"000"&amp;paste!A1836,IF(AND(I1834&gt;=10,paste!A1836&gt;=10,paste!A1836&lt;100),RIGHT(H1834,2)&amp;I1834&amp;"00"&amp;paste!A1836,IF(AND(I1834&gt;=10,paste!A1836&gt;=100,paste!A1836&lt;1000),RIGHT(H1834,2)&amp;I1834&amp;"0"&amp;paste!A1836,RIGHT(H1834,2)&amp;I1834&amp;paste!A1836))))))))</f>
        <v/>
      </c>
      <c r="B1834">
        <f>YEAR(paste!C1836)</f>
        <v/>
      </c>
      <c r="C1834">
        <f>MONTH(paste!C1836)</f>
        <v/>
      </c>
      <c r="D1834">
        <f>DAY(paste!C1836)</f>
        <v/>
      </c>
      <c r="E1834" s="158" t="n">
        <v>0</v>
      </c>
      <c r="F1834">
        <f>IF(AND(L1834=L1833,D1834=D1833),F1833+1,1)</f>
        <v/>
      </c>
      <c r="G1834" s="158" t="n">
        <v>0</v>
      </c>
      <c r="H1834">
        <f>YEAR(paste!C1836)</f>
        <v/>
      </c>
      <c r="I1834">
        <f>MONTH(paste!C1836)</f>
        <v/>
      </c>
      <c r="J1834">
        <f>DAY(paste!C1836)</f>
        <v/>
      </c>
      <c r="K1834">
        <f>A1834</f>
        <v/>
      </c>
      <c r="L1834">
        <f>IF(ISBLANK(VLOOKUP(paste!J1836,'得意先名 (2)'!$B$3:$F$2005,5,FALSE)),paste!P1836,IFERROR(VLOOKUP(paste!J1836,'得意先名 (2)'!$B$3:$F$2005,5,FALSE),"ZZZZZZZZZZZ"))</f>
        <v/>
      </c>
      <c r="M1834">
        <f>IF(L1834="ZZZZZZZZZZZ",paste!J1836&amp;paste!K1836&amp; "  :   "&amp;paste!M1836&amp; "  :   "&amp;paste!P1836,"")</f>
        <v/>
      </c>
      <c r="O1834" s="158" t="n"/>
      <c r="P1834">
        <f>VLOOKUP(L1834,'L_User+EndUser'!$C$2:$K$500,8,FALSE)</f>
        <v/>
      </c>
      <c r="Q1834">
        <f>VLOOKUP(L1834,'L_User+EndUser'!$C$2:$K$500,9,FALSE)</f>
        <v/>
      </c>
      <c r="R1834" s="158" t="n"/>
      <c r="T1834" s="158" t="n"/>
      <c r="V1834" s="158" t="n"/>
      <c r="AB1834">
        <f>paste!J1836</f>
        <v/>
      </c>
      <c r="AC1834">
        <f>L1834</f>
        <v/>
      </c>
      <c r="AO1834">
        <f>YEAR(paste!O1836)</f>
        <v/>
      </c>
      <c r="AP1834">
        <f>MONTH(paste!O1836)</f>
        <v/>
      </c>
      <c r="AQ1834">
        <f>DAY(paste!O1836)</f>
        <v/>
      </c>
      <c r="BD1834">
        <f>IF(paste!L1836="","",paste!L1836)</f>
        <v/>
      </c>
      <c r="BM1834" t="n">
        <v>1</v>
      </c>
      <c r="BN1834">
        <f>VLOOKUP(paste!E1836,L_Product!$A$2:$B$2001,2,FALSE)</f>
        <v/>
      </c>
      <c r="BO1834" s="21" t="n"/>
      <c r="BT1834" t="n">
        <v>2</v>
      </c>
      <c r="BU1834">
        <f>IF($BM$2=1,2,IF($BM$2=18,1))</f>
        <v/>
      </c>
      <c r="BV1834">
        <f>IF($BM$2=1,0,IF($BM$2=18,1))</f>
        <v/>
      </c>
      <c r="BW1834" t="n">
        <v>2</v>
      </c>
      <c r="BX1834" t="n">
        <v>0</v>
      </c>
      <c r="BY1834" t="n">
        <v>3</v>
      </c>
      <c r="BZ1834">
        <f>VLOOKUP(BN1834,L_Product!$B$2:$Z$2001,14,FALSE)</f>
        <v/>
      </c>
      <c r="CA1834">
        <f>paste!H1836</f>
        <v/>
      </c>
      <c r="CB1834">
        <f>BZ1834*CA1834</f>
        <v/>
      </c>
      <c r="CN1834" s="158" t="n">
        <v>1</v>
      </c>
      <c r="CO1834" s="158" t="n">
        <v>1</v>
      </c>
      <c r="CP1834" s="158" t="n">
        <v>1</v>
      </c>
      <c r="CQ1834" s="158" t="n">
        <v>1</v>
      </c>
      <c r="CR1834" s="158" t="n">
        <v>1</v>
      </c>
      <c r="CS1834" s="158" t="n">
        <v>0</v>
      </c>
      <c r="CT1834" s="158" t="n">
        <v>0</v>
      </c>
      <c r="CU1834" s="158" t="n">
        <v>0</v>
      </c>
      <c r="CV1834" s="158" t="n">
        <v>0</v>
      </c>
      <c r="CW1834" s="158" t="n">
        <v>0</v>
      </c>
      <c r="CX1834">
        <f>B1834</f>
        <v/>
      </c>
      <c r="CY1834">
        <f>C1834</f>
        <v/>
      </c>
      <c r="CZ1834">
        <f>D1834</f>
        <v/>
      </c>
      <c r="DA1834" s="158" t="n">
        <v>1900</v>
      </c>
      <c r="DB1834" s="158" t="n">
        <v>1</v>
      </c>
      <c r="DC1834" s="158" t="n">
        <v>1</v>
      </c>
      <c r="DD1834" s="158" t="n">
        <v>1900</v>
      </c>
      <c r="DE1834" s="158" t="n">
        <v>1</v>
      </c>
      <c r="DF1834" s="158" t="n">
        <v>1</v>
      </c>
      <c r="DG1834" s="158" t="n">
        <v>1900</v>
      </c>
      <c r="DH1834" s="158" t="n">
        <v>1</v>
      </c>
      <c r="DI1834" s="158" t="n">
        <v>1</v>
      </c>
      <c r="DJ1834" s="158" t="n">
        <v>1900</v>
      </c>
      <c r="DK1834" s="158" t="n">
        <v>1</v>
      </c>
      <c r="DL1834" s="158" t="n">
        <v>1</v>
      </c>
      <c r="DR1834" s="158" t="n">
        <v>2</v>
      </c>
      <c r="DS1834" s="158" t="n">
        <v>1</v>
      </c>
      <c r="DT1834" s="158" t="n">
        <v>2</v>
      </c>
      <c r="DU1834" s="158" t="n">
        <v>1</v>
      </c>
      <c r="DV1834" s="158" t="n">
        <v>3</v>
      </c>
      <c r="DW1834" s="158" t="n">
        <v>1</v>
      </c>
      <c r="DX1834" s="158" t="n">
        <v>3</v>
      </c>
      <c r="DY1834" s="158" t="n">
        <v>0</v>
      </c>
      <c r="DZ1834" s="158" t="n">
        <v>0</v>
      </c>
      <c r="EA1834" s="158" t="n">
        <v>0</v>
      </c>
      <c r="EB1834" s="158" t="n">
        <v>0</v>
      </c>
      <c r="EC1834" s="158" t="n">
        <v>0</v>
      </c>
      <c r="ED1834" s="158" t="n">
        <v>0</v>
      </c>
      <c r="EE1834" s="158" t="n">
        <v>0</v>
      </c>
      <c r="EF1834" s="158" t="n">
        <v>0</v>
      </c>
      <c r="EG1834" s="158" t="n">
        <v>0</v>
      </c>
      <c r="EH1834" s="158" t="n">
        <v>0</v>
      </c>
      <c r="EI1834" s="158" t="n">
        <v>0</v>
      </c>
      <c r="EJ1834" s="158" t="n">
        <v>0</v>
      </c>
      <c r="EK1834" s="158" t="n">
        <v>0</v>
      </c>
      <c r="EL1834" s="158" t="n">
        <v>0</v>
      </c>
      <c r="EM1834" s="158" t="n">
        <v>0</v>
      </c>
      <c r="EN1834" s="158" t="n">
        <v>0</v>
      </c>
      <c r="EO1834" s="158" t="n">
        <v>0</v>
      </c>
      <c r="EP1834" s="158" t="n">
        <v>0</v>
      </c>
      <c r="EQ1834" s="158" t="n">
        <v>0</v>
      </c>
      <c r="ER1834" s="158" t="n">
        <v>0</v>
      </c>
      <c r="ES1834" s="158" t="n">
        <v>0</v>
      </c>
      <c r="ET1834" s="158" t="n">
        <v>0</v>
      </c>
      <c r="EU1834" s="158" t="n">
        <v>0</v>
      </c>
      <c r="EV1834" s="158" t="n">
        <v>0</v>
      </c>
      <c r="EW1834" s="158" t="n">
        <v>0</v>
      </c>
      <c r="EX1834" s="158" t="n">
        <v>0</v>
      </c>
      <c r="EY1834" s="158" t="n">
        <v>0</v>
      </c>
      <c r="EZ1834" s="158" t="n">
        <v>1900</v>
      </c>
      <c r="FA1834" s="158" t="n">
        <v>1</v>
      </c>
      <c r="FB1834" s="158" t="n">
        <v>1</v>
      </c>
      <c r="FC1834" s="158" t="n">
        <v>1900</v>
      </c>
      <c r="FD1834" s="158" t="n">
        <v>1</v>
      </c>
      <c r="FE1834" s="158" t="n">
        <v>1</v>
      </c>
      <c r="FF1834" s="158" t="n">
        <v>1900</v>
      </c>
      <c r="FG1834" s="158" t="n">
        <v>1</v>
      </c>
      <c r="FH1834" s="158" t="n">
        <v>1</v>
      </c>
      <c r="FI1834" s="158" t="n">
        <v>1900</v>
      </c>
      <c r="FJ1834" s="158" t="n">
        <v>1</v>
      </c>
      <c r="FK1834" s="158" t="n">
        <v>1</v>
      </c>
      <c r="FL1834" s="158" t="n">
        <v>1900</v>
      </c>
      <c r="FM1834" s="158" t="n">
        <v>1</v>
      </c>
      <c r="FN1834" s="158" t="n">
        <v>1</v>
      </c>
      <c r="FO1834" s="158" t="n">
        <v>1900</v>
      </c>
      <c r="FP1834" s="158" t="n">
        <v>1</v>
      </c>
      <c r="FQ1834" s="158" t="n">
        <v>1</v>
      </c>
      <c r="FR1834" s="158" t="n">
        <v>1900</v>
      </c>
      <c r="FS1834" s="158" t="n">
        <v>1</v>
      </c>
      <c r="FT1834" s="158" t="n">
        <v>1</v>
      </c>
      <c r="FU1834" s="158" t="n">
        <v>1900</v>
      </c>
      <c r="FV1834" s="158" t="n">
        <v>1</v>
      </c>
      <c r="FW1834" s="158" t="n">
        <v>1</v>
      </c>
    </row>
    <row r="1835">
      <c r="A1835">
        <f>IF(F1835&gt;1,A1834,IF(AND(I1835&lt;10,paste!A1837&lt;10),RIGHT(H1835,2)&amp;"0"&amp;I1835&amp;"000"&amp;paste!A1837,IF(AND(I1835&lt;10,paste!A1837&gt;=10,paste!A1837&lt;100),RIGHT(H1835,2)&amp;"0"&amp;I1835&amp;"00"&amp;paste!A1837,IF(AND(I1835&lt;10,paste!A1837&gt;=100,paste!A1837&lt;1000),RIGHT(H1835,2)&amp;"0"&amp;I1835&amp;"0"&amp;paste!A1837,IF(AND(I1835&lt;10,paste!A1837&gt;=1000),RIGHT(H1835,2)&amp;"0"&amp;I1835&amp;paste!A1837,IF(AND(I1835&gt;=10,paste!A1837&lt;10),RIGHT(H1835,2)&amp;I1835&amp;"000"&amp;paste!A1837,IF(AND(I1835&gt;=10,paste!A1837&gt;=10,paste!A1837&lt;100),RIGHT(H1835,2)&amp;I1835&amp;"00"&amp;paste!A1837,IF(AND(I1835&gt;=10,paste!A1837&gt;=100,paste!A1837&lt;1000),RIGHT(H1835,2)&amp;I1835&amp;"0"&amp;paste!A1837,RIGHT(H1835,2)&amp;I1835&amp;paste!A1837))))))))</f>
        <v/>
      </c>
      <c r="B1835">
        <f>YEAR(paste!C1837)</f>
        <v/>
      </c>
      <c r="C1835">
        <f>MONTH(paste!C1837)</f>
        <v/>
      </c>
      <c r="D1835">
        <f>DAY(paste!C1837)</f>
        <v/>
      </c>
      <c r="E1835" s="158" t="n">
        <v>0</v>
      </c>
      <c r="F1835">
        <f>IF(AND(L1835=L1834,D1835=D1834),F1834+1,1)</f>
        <v/>
      </c>
      <c r="G1835" s="158" t="n">
        <v>0</v>
      </c>
      <c r="H1835">
        <f>YEAR(paste!C1837)</f>
        <v/>
      </c>
      <c r="I1835">
        <f>MONTH(paste!C1837)</f>
        <v/>
      </c>
      <c r="J1835">
        <f>DAY(paste!C1837)</f>
        <v/>
      </c>
      <c r="K1835">
        <f>A1835</f>
        <v/>
      </c>
      <c r="L1835">
        <f>IF(ISBLANK(VLOOKUP(paste!J1837,'得意先名 (2)'!$B$3:$F$2005,5,FALSE)),paste!P1837,IFERROR(VLOOKUP(paste!J1837,'得意先名 (2)'!$B$3:$F$2005,5,FALSE),"ZZZZZZZZZZZ"))</f>
        <v/>
      </c>
      <c r="M1835">
        <f>IF(L1835="ZZZZZZZZZZZ",paste!J1837&amp;paste!K1837&amp; "  :   "&amp;paste!M1837&amp; "  :   "&amp;paste!P1837,"")</f>
        <v/>
      </c>
      <c r="O1835" s="158" t="n"/>
      <c r="P1835">
        <f>VLOOKUP(L1835,'L_User+EndUser'!$C$2:$K$500,8,FALSE)</f>
        <v/>
      </c>
      <c r="Q1835">
        <f>VLOOKUP(L1835,'L_User+EndUser'!$C$2:$K$500,9,FALSE)</f>
        <v/>
      </c>
      <c r="R1835" s="158" t="n"/>
      <c r="T1835" s="158" t="n"/>
      <c r="V1835" s="158" t="n"/>
      <c r="AB1835">
        <f>paste!J1837</f>
        <v/>
      </c>
      <c r="AC1835">
        <f>L1835</f>
        <v/>
      </c>
      <c r="AO1835">
        <f>YEAR(paste!O1837)</f>
        <v/>
      </c>
      <c r="AP1835">
        <f>MONTH(paste!O1837)</f>
        <v/>
      </c>
      <c r="AQ1835">
        <f>DAY(paste!O1837)</f>
        <v/>
      </c>
      <c r="BD1835">
        <f>IF(paste!L1837="","",paste!L1837)</f>
        <v/>
      </c>
      <c r="BM1835" t="n">
        <v>1</v>
      </c>
      <c r="BN1835">
        <f>VLOOKUP(paste!E1837,L_Product!$A$2:$B$2001,2,FALSE)</f>
        <v/>
      </c>
      <c r="BO1835" s="21" t="n"/>
      <c r="BT1835" t="n">
        <v>2</v>
      </c>
      <c r="BU1835">
        <f>IF($BM$2=1,2,IF($BM$2=18,1))</f>
        <v/>
      </c>
      <c r="BV1835">
        <f>IF($BM$2=1,0,IF($BM$2=18,1))</f>
        <v/>
      </c>
      <c r="BW1835" t="n">
        <v>2</v>
      </c>
      <c r="BX1835" t="n">
        <v>0</v>
      </c>
      <c r="BY1835" t="n">
        <v>3</v>
      </c>
      <c r="BZ1835">
        <f>VLOOKUP(BN1835,L_Product!$B$2:$Z$2001,14,FALSE)</f>
        <v/>
      </c>
      <c r="CA1835">
        <f>paste!H1837</f>
        <v/>
      </c>
      <c r="CB1835">
        <f>BZ1835*CA1835</f>
        <v/>
      </c>
      <c r="CN1835" s="158" t="n">
        <v>1</v>
      </c>
      <c r="CO1835" s="158" t="n">
        <v>1</v>
      </c>
      <c r="CP1835" s="158" t="n">
        <v>1</v>
      </c>
      <c r="CQ1835" s="158" t="n">
        <v>1</v>
      </c>
      <c r="CR1835" s="158" t="n">
        <v>1</v>
      </c>
      <c r="CS1835" s="158" t="n">
        <v>0</v>
      </c>
      <c r="CT1835" s="158" t="n">
        <v>0</v>
      </c>
      <c r="CU1835" s="158" t="n">
        <v>0</v>
      </c>
      <c r="CV1835" s="158" t="n">
        <v>0</v>
      </c>
      <c r="CW1835" s="158" t="n">
        <v>0</v>
      </c>
      <c r="CX1835">
        <f>B1835</f>
        <v/>
      </c>
      <c r="CY1835">
        <f>C1835</f>
        <v/>
      </c>
      <c r="CZ1835">
        <f>D1835</f>
        <v/>
      </c>
      <c r="DA1835" s="158" t="n">
        <v>1900</v>
      </c>
      <c r="DB1835" s="158" t="n">
        <v>1</v>
      </c>
      <c r="DC1835" s="158" t="n">
        <v>1</v>
      </c>
      <c r="DD1835" s="158" t="n">
        <v>1900</v>
      </c>
      <c r="DE1835" s="158" t="n">
        <v>1</v>
      </c>
      <c r="DF1835" s="158" t="n">
        <v>1</v>
      </c>
      <c r="DG1835" s="158" t="n">
        <v>1900</v>
      </c>
      <c r="DH1835" s="158" t="n">
        <v>1</v>
      </c>
      <c r="DI1835" s="158" t="n">
        <v>1</v>
      </c>
      <c r="DJ1835" s="158" t="n">
        <v>1900</v>
      </c>
      <c r="DK1835" s="158" t="n">
        <v>1</v>
      </c>
      <c r="DL1835" s="158" t="n">
        <v>1</v>
      </c>
      <c r="DR1835" s="158" t="n">
        <v>2</v>
      </c>
      <c r="DS1835" s="158" t="n">
        <v>1</v>
      </c>
      <c r="DT1835" s="158" t="n">
        <v>2</v>
      </c>
      <c r="DU1835" s="158" t="n">
        <v>1</v>
      </c>
      <c r="DV1835" s="158" t="n">
        <v>3</v>
      </c>
      <c r="DW1835" s="158" t="n">
        <v>1</v>
      </c>
      <c r="DX1835" s="158" t="n">
        <v>3</v>
      </c>
      <c r="DY1835" s="158" t="n">
        <v>0</v>
      </c>
      <c r="DZ1835" s="158" t="n">
        <v>0</v>
      </c>
      <c r="EA1835" s="158" t="n">
        <v>0</v>
      </c>
      <c r="EB1835" s="158" t="n">
        <v>0</v>
      </c>
      <c r="EC1835" s="158" t="n">
        <v>0</v>
      </c>
      <c r="ED1835" s="158" t="n">
        <v>0</v>
      </c>
      <c r="EE1835" s="158" t="n">
        <v>0</v>
      </c>
      <c r="EF1835" s="158" t="n">
        <v>0</v>
      </c>
      <c r="EG1835" s="158" t="n">
        <v>0</v>
      </c>
      <c r="EH1835" s="158" t="n">
        <v>0</v>
      </c>
      <c r="EI1835" s="158" t="n">
        <v>0</v>
      </c>
      <c r="EJ1835" s="158" t="n">
        <v>0</v>
      </c>
      <c r="EK1835" s="158" t="n">
        <v>0</v>
      </c>
      <c r="EL1835" s="158" t="n">
        <v>0</v>
      </c>
      <c r="EM1835" s="158" t="n">
        <v>0</v>
      </c>
      <c r="EN1835" s="158" t="n">
        <v>0</v>
      </c>
      <c r="EO1835" s="158" t="n">
        <v>0</v>
      </c>
      <c r="EP1835" s="158" t="n">
        <v>0</v>
      </c>
      <c r="EQ1835" s="158" t="n">
        <v>0</v>
      </c>
      <c r="ER1835" s="158" t="n">
        <v>0</v>
      </c>
      <c r="ES1835" s="158" t="n">
        <v>0</v>
      </c>
      <c r="ET1835" s="158" t="n">
        <v>0</v>
      </c>
      <c r="EU1835" s="158" t="n">
        <v>0</v>
      </c>
      <c r="EV1835" s="158" t="n">
        <v>0</v>
      </c>
      <c r="EW1835" s="158" t="n">
        <v>0</v>
      </c>
      <c r="EX1835" s="158" t="n">
        <v>0</v>
      </c>
      <c r="EY1835" s="158" t="n">
        <v>0</v>
      </c>
      <c r="EZ1835" s="158" t="n">
        <v>1900</v>
      </c>
      <c r="FA1835" s="158" t="n">
        <v>1</v>
      </c>
      <c r="FB1835" s="158" t="n">
        <v>1</v>
      </c>
      <c r="FC1835" s="158" t="n">
        <v>1900</v>
      </c>
      <c r="FD1835" s="158" t="n">
        <v>1</v>
      </c>
      <c r="FE1835" s="158" t="n">
        <v>1</v>
      </c>
      <c r="FF1835" s="158" t="n">
        <v>1900</v>
      </c>
      <c r="FG1835" s="158" t="n">
        <v>1</v>
      </c>
      <c r="FH1835" s="158" t="n">
        <v>1</v>
      </c>
      <c r="FI1835" s="158" t="n">
        <v>1900</v>
      </c>
      <c r="FJ1835" s="158" t="n">
        <v>1</v>
      </c>
      <c r="FK1835" s="158" t="n">
        <v>1</v>
      </c>
      <c r="FL1835" s="158" t="n">
        <v>1900</v>
      </c>
      <c r="FM1835" s="158" t="n">
        <v>1</v>
      </c>
      <c r="FN1835" s="158" t="n">
        <v>1</v>
      </c>
      <c r="FO1835" s="158" t="n">
        <v>1900</v>
      </c>
      <c r="FP1835" s="158" t="n">
        <v>1</v>
      </c>
      <c r="FQ1835" s="158" t="n">
        <v>1</v>
      </c>
      <c r="FR1835" s="158" t="n">
        <v>1900</v>
      </c>
      <c r="FS1835" s="158" t="n">
        <v>1</v>
      </c>
      <c r="FT1835" s="158" t="n">
        <v>1</v>
      </c>
      <c r="FU1835" s="158" t="n">
        <v>1900</v>
      </c>
      <c r="FV1835" s="158" t="n">
        <v>1</v>
      </c>
      <c r="FW1835" s="158" t="n">
        <v>1</v>
      </c>
    </row>
    <row r="1836">
      <c r="A1836">
        <f>IF(F1836&gt;1,A1835,IF(AND(I1836&lt;10,paste!A1838&lt;10),RIGHT(H1836,2)&amp;"0"&amp;I1836&amp;"000"&amp;paste!A1838,IF(AND(I1836&lt;10,paste!A1838&gt;=10,paste!A1838&lt;100),RIGHT(H1836,2)&amp;"0"&amp;I1836&amp;"00"&amp;paste!A1838,IF(AND(I1836&lt;10,paste!A1838&gt;=100,paste!A1838&lt;1000),RIGHT(H1836,2)&amp;"0"&amp;I1836&amp;"0"&amp;paste!A1838,IF(AND(I1836&lt;10,paste!A1838&gt;=1000),RIGHT(H1836,2)&amp;"0"&amp;I1836&amp;paste!A1838,IF(AND(I1836&gt;=10,paste!A1838&lt;10),RIGHT(H1836,2)&amp;I1836&amp;"000"&amp;paste!A1838,IF(AND(I1836&gt;=10,paste!A1838&gt;=10,paste!A1838&lt;100),RIGHT(H1836,2)&amp;I1836&amp;"00"&amp;paste!A1838,IF(AND(I1836&gt;=10,paste!A1838&gt;=100,paste!A1838&lt;1000),RIGHT(H1836,2)&amp;I1836&amp;"0"&amp;paste!A1838,RIGHT(H1836,2)&amp;I1836&amp;paste!A1838))))))))</f>
        <v/>
      </c>
      <c r="B1836">
        <f>YEAR(paste!C1838)</f>
        <v/>
      </c>
      <c r="C1836">
        <f>MONTH(paste!C1838)</f>
        <v/>
      </c>
      <c r="D1836">
        <f>DAY(paste!C1838)</f>
        <v/>
      </c>
      <c r="E1836" s="158" t="n">
        <v>0</v>
      </c>
      <c r="F1836">
        <f>IF(AND(L1836=L1835,D1836=D1835),F1835+1,1)</f>
        <v/>
      </c>
      <c r="G1836" s="158" t="n">
        <v>0</v>
      </c>
      <c r="H1836">
        <f>YEAR(paste!C1838)</f>
        <v/>
      </c>
      <c r="I1836">
        <f>MONTH(paste!C1838)</f>
        <v/>
      </c>
      <c r="J1836">
        <f>DAY(paste!C1838)</f>
        <v/>
      </c>
      <c r="K1836">
        <f>A1836</f>
        <v/>
      </c>
      <c r="L1836">
        <f>IF(ISBLANK(VLOOKUP(paste!J1838,'得意先名 (2)'!$B$3:$F$2005,5,FALSE)),paste!P1838,IFERROR(VLOOKUP(paste!J1838,'得意先名 (2)'!$B$3:$F$2005,5,FALSE),"ZZZZZZZZZZZ"))</f>
        <v/>
      </c>
      <c r="M1836">
        <f>IF(L1836="ZZZZZZZZZZZ",paste!J1838&amp;paste!K1838&amp; "  :   "&amp;paste!M1838&amp; "  :   "&amp;paste!P1838,"")</f>
        <v/>
      </c>
      <c r="O1836" s="158" t="n"/>
      <c r="P1836">
        <f>VLOOKUP(L1836,'L_User+EndUser'!$C$2:$K$500,8,FALSE)</f>
        <v/>
      </c>
      <c r="Q1836">
        <f>VLOOKUP(L1836,'L_User+EndUser'!$C$2:$K$500,9,FALSE)</f>
        <v/>
      </c>
      <c r="R1836" s="158" t="n"/>
      <c r="T1836" s="158" t="n"/>
      <c r="V1836" s="158" t="n"/>
      <c r="AB1836">
        <f>paste!J1838</f>
        <v/>
      </c>
      <c r="AC1836">
        <f>L1836</f>
        <v/>
      </c>
      <c r="AO1836">
        <f>YEAR(paste!O1838)</f>
        <v/>
      </c>
      <c r="AP1836">
        <f>MONTH(paste!O1838)</f>
        <v/>
      </c>
      <c r="AQ1836">
        <f>DAY(paste!O1838)</f>
        <v/>
      </c>
      <c r="BD1836">
        <f>IF(paste!L1838="","",paste!L1838)</f>
        <v/>
      </c>
      <c r="BM1836" t="n">
        <v>1</v>
      </c>
      <c r="BN1836">
        <f>VLOOKUP(paste!E1838,L_Product!$A$2:$B$2001,2,FALSE)</f>
        <v/>
      </c>
      <c r="BO1836" s="21" t="n"/>
      <c r="BT1836" t="n">
        <v>2</v>
      </c>
      <c r="BU1836">
        <f>IF($BM$2=1,2,IF($BM$2=18,1))</f>
        <v/>
      </c>
      <c r="BV1836">
        <f>IF($BM$2=1,0,IF($BM$2=18,1))</f>
        <v/>
      </c>
      <c r="BW1836" t="n">
        <v>2</v>
      </c>
      <c r="BX1836" t="n">
        <v>0</v>
      </c>
      <c r="BY1836" t="n">
        <v>3</v>
      </c>
      <c r="BZ1836">
        <f>VLOOKUP(BN1836,L_Product!$B$2:$Z$2001,14,FALSE)</f>
        <v/>
      </c>
      <c r="CA1836">
        <f>paste!H1838</f>
        <v/>
      </c>
      <c r="CB1836">
        <f>BZ1836*CA1836</f>
        <v/>
      </c>
      <c r="CN1836" s="158" t="n">
        <v>1</v>
      </c>
      <c r="CO1836" s="158" t="n">
        <v>1</v>
      </c>
      <c r="CP1836" s="158" t="n">
        <v>1</v>
      </c>
      <c r="CQ1836" s="158" t="n">
        <v>1</v>
      </c>
      <c r="CR1836" s="158" t="n">
        <v>1</v>
      </c>
      <c r="CS1836" s="158" t="n">
        <v>0</v>
      </c>
      <c r="CT1836" s="158" t="n">
        <v>0</v>
      </c>
      <c r="CU1836" s="158" t="n">
        <v>0</v>
      </c>
      <c r="CV1836" s="158" t="n">
        <v>0</v>
      </c>
      <c r="CW1836" s="158" t="n">
        <v>0</v>
      </c>
      <c r="CX1836">
        <f>B1836</f>
        <v/>
      </c>
      <c r="CY1836">
        <f>C1836</f>
        <v/>
      </c>
      <c r="CZ1836">
        <f>D1836</f>
        <v/>
      </c>
      <c r="DA1836" s="158" t="n">
        <v>1900</v>
      </c>
      <c r="DB1836" s="158" t="n">
        <v>1</v>
      </c>
      <c r="DC1836" s="158" t="n">
        <v>1</v>
      </c>
      <c r="DD1836" s="158" t="n">
        <v>1900</v>
      </c>
      <c r="DE1836" s="158" t="n">
        <v>1</v>
      </c>
      <c r="DF1836" s="158" t="n">
        <v>1</v>
      </c>
      <c r="DG1836" s="158" t="n">
        <v>1900</v>
      </c>
      <c r="DH1836" s="158" t="n">
        <v>1</v>
      </c>
      <c r="DI1836" s="158" t="n">
        <v>1</v>
      </c>
      <c r="DJ1836" s="158" t="n">
        <v>1900</v>
      </c>
      <c r="DK1836" s="158" t="n">
        <v>1</v>
      </c>
      <c r="DL1836" s="158" t="n">
        <v>1</v>
      </c>
      <c r="DR1836" s="158" t="n">
        <v>2</v>
      </c>
      <c r="DS1836" s="158" t="n">
        <v>1</v>
      </c>
      <c r="DT1836" s="158" t="n">
        <v>2</v>
      </c>
      <c r="DU1836" s="158" t="n">
        <v>1</v>
      </c>
      <c r="DV1836" s="158" t="n">
        <v>3</v>
      </c>
      <c r="DW1836" s="158" t="n">
        <v>1</v>
      </c>
      <c r="DX1836" s="158" t="n">
        <v>3</v>
      </c>
      <c r="DY1836" s="158" t="n">
        <v>0</v>
      </c>
      <c r="DZ1836" s="158" t="n">
        <v>0</v>
      </c>
      <c r="EA1836" s="158" t="n">
        <v>0</v>
      </c>
      <c r="EB1836" s="158" t="n">
        <v>0</v>
      </c>
      <c r="EC1836" s="158" t="n">
        <v>0</v>
      </c>
      <c r="ED1836" s="158" t="n">
        <v>0</v>
      </c>
      <c r="EE1836" s="158" t="n">
        <v>0</v>
      </c>
      <c r="EF1836" s="158" t="n">
        <v>0</v>
      </c>
      <c r="EG1836" s="158" t="n">
        <v>0</v>
      </c>
      <c r="EH1836" s="158" t="n">
        <v>0</v>
      </c>
      <c r="EI1836" s="158" t="n">
        <v>0</v>
      </c>
      <c r="EJ1836" s="158" t="n">
        <v>0</v>
      </c>
      <c r="EK1836" s="158" t="n">
        <v>0</v>
      </c>
      <c r="EL1836" s="158" t="n">
        <v>0</v>
      </c>
      <c r="EM1836" s="158" t="n">
        <v>0</v>
      </c>
      <c r="EN1836" s="158" t="n">
        <v>0</v>
      </c>
      <c r="EO1836" s="158" t="n">
        <v>0</v>
      </c>
      <c r="EP1836" s="158" t="n">
        <v>0</v>
      </c>
      <c r="EQ1836" s="158" t="n">
        <v>0</v>
      </c>
      <c r="ER1836" s="158" t="n">
        <v>0</v>
      </c>
      <c r="ES1836" s="158" t="n">
        <v>0</v>
      </c>
      <c r="ET1836" s="158" t="n">
        <v>0</v>
      </c>
      <c r="EU1836" s="158" t="n">
        <v>0</v>
      </c>
      <c r="EV1836" s="158" t="n">
        <v>0</v>
      </c>
      <c r="EW1836" s="158" t="n">
        <v>0</v>
      </c>
      <c r="EX1836" s="158" t="n">
        <v>0</v>
      </c>
      <c r="EY1836" s="158" t="n">
        <v>0</v>
      </c>
      <c r="EZ1836" s="158" t="n">
        <v>1900</v>
      </c>
      <c r="FA1836" s="158" t="n">
        <v>1</v>
      </c>
      <c r="FB1836" s="158" t="n">
        <v>1</v>
      </c>
      <c r="FC1836" s="158" t="n">
        <v>1900</v>
      </c>
      <c r="FD1836" s="158" t="n">
        <v>1</v>
      </c>
      <c r="FE1836" s="158" t="n">
        <v>1</v>
      </c>
      <c r="FF1836" s="158" t="n">
        <v>1900</v>
      </c>
      <c r="FG1836" s="158" t="n">
        <v>1</v>
      </c>
      <c r="FH1836" s="158" t="n">
        <v>1</v>
      </c>
      <c r="FI1836" s="158" t="n">
        <v>1900</v>
      </c>
      <c r="FJ1836" s="158" t="n">
        <v>1</v>
      </c>
      <c r="FK1836" s="158" t="n">
        <v>1</v>
      </c>
      <c r="FL1836" s="158" t="n">
        <v>1900</v>
      </c>
      <c r="FM1836" s="158" t="n">
        <v>1</v>
      </c>
      <c r="FN1836" s="158" t="n">
        <v>1</v>
      </c>
      <c r="FO1836" s="158" t="n">
        <v>1900</v>
      </c>
      <c r="FP1836" s="158" t="n">
        <v>1</v>
      </c>
      <c r="FQ1836" s="158" t="n">
        <v>1</v>
      </c>
      <c r="FR1836" s="158" t="n">
        <v>1900</v>
      </c>
      <c r="FS1836" s="158" t="n">
        <v>1</v>
      </c>
      <c r="FT1836" s="158" t="n">
        <v>1</v>
      </c>
      <c r="FU1836" s="158" t="n">
        <v>1900</v>
      </c>
      <c r="FV1836" s="158" t="n">
        <v>1</v>
      </c>
      <c r="FW1836" s="158" t="n">
        <v>1</v>
      </c>
    </row>
    <row r="1837">
      <c r="A1837">
        <f>IF(F1837&gt;1,A1836,IF(AND(I1837&lt;10,paste!A1839&lt;10),RIGHT(H1837,2)&amp;"0"&amp;I1837&amp;"000"&amp;paste!A1839,IF(AND(I1837&lt;10,paste!A1839&gt;=10,paste!A1839&lt;100),RIGHT(H1837,2)&amp;"0"&amp;I1837&amp;"00"&amp;paste!A1839,IF(AND(I1837&lt;10,paste!A1839&gt;=100,paste!A1839&lt;1000),RIGHT(H1837,2)&amp;"0"&amp;I1837&amp;"0"&amp;paste!A1839,IF(AND(I1837&lt;10,paste!A1839&gt;=1000),RIGHT(H1837,2)&amp;"0"&amp;I1837&amp;paste!A1839,IF(AND(I1837&gt;=10,paste!A1839&lt;10),RIGHT(H1837,2)&amp;I1837&amp;"000"&amp;paste!A1839,IF(AND(I1837&gt;=10,paste!A1839&gt;=10,paste!A1839&lt;100),RIGHT(H1837,2)&amp;I1837&amp;"00"&amp;paste!A1839,IF(AND(I1837&gt;=10,paste!A1839&gt;=100,paste!A1839&lt;1000),RIGHT(H1837,2)&amp;I1837&amp;"0"&amp;paste!A1839,RIGHT(H1837,2)&amp;I1837&amp;paste!A1839))))))))</f>
        <v/>
      </c>
      <c r="B1837">
        <f>YEAR(paste!C1839)</f>
        <v/>
      </c>
      <c r="C1837">
        <f>MONTH(paste!C1839)</f>
        <v/>
      </c>
      <c r="D1837">
        <f>DAY(paste!C1839)</f>
        <v/>
      </c>
      <c r="E1837" s="158" t="n">
        <v>0</v>
      </c>
      <c r="F1837">
        <f>IF(AND(L1837=L1836,D1837=D1836),F1836+1,1)</f>
        <v/>
      </c>
      <c r="G1837" s="158" t="n">
        <v>0</v>
      </c>
      <c r="H1837">
        <f>YEAR(paste!C1839)</f>
        <v/>
      </c>
      <c r="I1837">
        <f>MONTH(paste!C1839)</f>
        <v/>
      </c>
      <c r="J1837">
        <f>DAY(paste!C1839)</f>
        <v/>
      </c>
      <c r="K1837">
        <f>A1837</f>
        <v/>
      </c>
      <c r="L1837">
        <f>IF(ISBLANK(VLOOKUP(paste!J1839,'得意先名 (2)'!$B$3:$F$2005,5,FALSE)),paste!P1839,IFERROR(VLOOKUP(paste!J1839,'得意先名 (2)'!$B$3:$F$2005,5,FALSE),"ZZZZZZZZZZZ"))</f>
        <v/>
      </c>
      <c r="M1837">
        <f>IF(L1837="ZZZZZZZZZZZ",paste!J1839&amp;paste!K1839&amp; "  :   "&amp;paste!M1839&amp; "  :   "&amp;paste!P1839,"")</f>
        <v/>
      </c>
      <c r="O1837" s="158" t="n"/>
      <c r="P1837">
        <f>VLOOKUP(L1837,'L_User+EndUser'!$C$2:$K$500,8,FALSE)</f>
        <v/>
      </c>
      <c r="Q1837">
        <f>VLOOKUP(L1837,'L_User+EndUser'!$C$2:$K$500,9,FALSE)</f>
        <v/>
      </c>
      <c r="R1837" s="158" t="n"/>
      <c r="T1837" s="158" t="n"/>
      <c r="V1837" s="158" t="n"/>
      <c r="AB1837">
        <f>paste!J1839</f>
        <v/>
      </c>
      <c r="AC1837">
        <f>L1837</f>
        <v/>
      </c>
      <c r="AO1837">
        <f>YEAR(paste!O1839)</f>
        <v/>
      </c>
      <c r="AP1837">
        <f>MONTH(paste!O1839)</f>
        <v/>
      </c>
      <c r="AQ1837">
        <f>DAY(paste!O1839)</f>
        <v/>
      </c>
      <c r="BD1837">
        <f>IF(paste!L1839="","",paste!L1839)</f>
        <v/>
      </c>
      <c r="BM1837" t="n">
        <v>1</v>
      </c>
      <c r="BN1837">
        <f>VLOOKUP(paste!E1839,L_Product!$A$2:$B$2001,2,FALSE)</f>
        <v/>
      </c>
      <c r="BO1837" s="21" t="n"/>
      <c r="BT1837" t="n">
        <v>2</v>
      </c>
      <c r="BU1837">
        <f>IF($BM$2=1,2,IF($BM$2=18,1))</f>
        <v/>
      </c>
      <c r="BV1837">
        <f>IF($BM$2=1,0,IF($BM$2=18,1))</f>
        <v/>
      </c>
      <c r="BW1837" t="n">
        <v>2</v>
      </c>
      <c r="BX1837" t="n">
        <v>0</v>
      </c>
      <c r="BY1837" t="n">
        <v>3</v>
      </c>
      <c r="BZ1837">
        <f>VLOOKUP(BN1837,L_Product!$B$2:$Z$2001,14,FALSE)</f>
        <v/>
      </c>
      <c r="CA1837">
        <f>paste!H1839</f>
        <v/>
      </c>
      <c r="CB1837">
        <f>BZ1837*CA1837</f>
        <v/>
      </c>
      <c r="CN1837" s="158" t="n">
        <v>1</v>
      </c>
      <c r="CO1837" s="158" t="n">
        <v>1</v>
      </c>
      <c r="CP1837" s="158" t="n">
        <v>1</v>
      </c>
      <c r="CQ1837" s="158" t="n">
        <v>1</v>
      </c>
      <c r="CR1837" s="158" t="n">
        <v>1</v>
      </c>
      <c r="CS1837" s="158" t="n">
        <v>0</v>
      </c>
      <c r="CT1837" s="158" t="n">
        <v>0</v>
      </c>
      <c r="CU1837" s="158" t="n">
        <v>0</v>
      </c>
      <c r="CV1837" s="158" t="n">
        <v>0</v>
      </c>
      <c r="CW1837" s="158" t="n">
        <v>0</v>
      </c>
      <c r="CX1837">
        <f>B1837</f>
        <v/>
      </c>
      <c r="CY1837">
        <f>C1837</f>
        <v/>
      </c>
      <c r="CZ1837">
        <f>D1837</f>
        <v/>
      </c>
      <c r="DA1837" s="158" t="n">
        <v>1900</v>
      </c>
      <c r="DB1837" s="158" t="n">
        <v>1</v>
      </c>
      <c r="DC1837" s="158" t="n">
        <v>1</v>
      </c>
      <c r="DD1837" s="158" t="n">
        <v>1900</v>
      </c>
      <c r="DE1837" s="158" t="n">
        <v>1</v>
      </c>
      <c r="DF1837" s="158" t="n">
        <v>1</v>
      </c>
      <c r="DG1837" s="158" t="n">
        <v>1900</v>
      </c>
      <c r="DH1837" s="158" t="n">
        <v>1</v>
      </c>
      <c r="DI1837" s="158" t="n">
        <v>1</v>
      </c>
      <c r="DJ1837" s="158" t="n">
        <v>1900</v>
      </c>
      <c r="DK1837" s="158" t="n">
        <v>1</v>
      </c>
      <c r="DL1837" s="158" t="n">
        <v>1</v>
      </c>
      <c r="DR1837" s="158" t="n">
        <v>2</v>
      </c>
      <c r="DS1837" s="158" t="n">
        <v>1</v>
      </c>
      <c r="DT1837" s="158" t="n">
        <v>2</v>
      </c>
      <c r="DU1837" s="158" t="n">
        <v>1</v>
      </c>
      <c r="DV1837" s="158" t="n">
        <v>3</v>
      </c>
      <c r="DW1837" s="158" t="n">
        <v>1</v>
      </c>
      <c r="DX1837" s="158" t="n">
        <v>3</v>
      </c>
      <c r="DY1837" s="158" t="n">
        <v>0</v>
      </c>
      <c r="DZ1837" s="158" t="n">
        <v>0</v>
      </c>
      <c r="EA1837" s="158" t="n">
        <v>0</v>
      </c>
      <c r="EB1837" s="158" t="n">
        <v>0</v>
      </c>
      <c r="EC1837" s="158" t="n">
        <v>0</v>
      </c>
      <c r="ED1837" s="158" t="n">
        <v>0</v>
      </c>
      <c r="EE1837" s="158" t="n">
        <v>0</v>
      </c>
      <c r="EF1837" s="158" t="n">
        <v>0</v>
      </c>
      <c r="EG1837" s="158" t="n">
        <v>0</v>
      </c>
      <c r="EH1837" s="158" t="n">
        <v>0</v>
      </c>
      <c r="EI1837" s="158" t="n">
        <v>0</v>
      </c>
      <c r="EJ1837" s="158" t="n">
        <v>0</v>
      </c>
      <c r="EK1837" s="158" t="n">
        <v>0</v>
      </c>
      <c r="EL1837" s="158" t="n">
        <v>0</v>
      </c>
      <c r="EM1837" s="158" t="n">
        <v>0</v>
      </c>
      <c r="EN1837" s="158" t="n">
        <v>0</v>
      </c>
      <c r="EO1837" s="158" t="n">
        <v>0</v>
      </c>
      <c r="EP1837" s="158" t="n">
        <v>0</v>
      </c>
      <c r="EQ1837" s="158" t="n">
        <v>0</v>
      </c>
      <c r="ER1837" s="158" t="n">
        <v>0</v>
      </c>
      <c r="ES1837" s="158" t="n">
        <v>0</v>
      </c>
      <c r="ET1837" s="158" t="n">
        <v>0</v>
      </c>
      <c r="EU1837" s="158" t="n">
        <v>0</v>
      </c>
      <c r="EV1837" s="158" t="n">
        <v>0</v>
      </c>
      <c r="EW1837" s="158" t="n">
        <v>0</v>
      </c>
      <c r="EX1837" s="158" t="n">
        <v>0</v>
      </c>
      <c r="EY1837" s="158" t="n">
        <v>0</v>
      </c>
      <c r="EZ1837" s="158" t="n">
        <v>1900</v>
      </c>
      <c r="FA1837" s="158" t="n">
        <v>1</v>
      </c>
      <c r="FB1837" s="158" t="n">
        <v>1</v>
      </c>
      <c r="FC1837" s="158" t="n">
        <v>1900</v>
      </c>
      <c r="FD1837" s="158" t="n">
        <v>1</v>
      </c>
      <c r="FE1837" s="158" t="n">
        <v>1</v>
      </c>
      <c r="FF1837" s="158" t="n">
        <v>1900</v>
      </c>
      <c r="FG1837" s="158" t="n">
        <v>1</v>
      </c>
      <c r="FH1837" s="158" t="n">
        <v>1</v>
      </c>
      <c r="FI1837" s="158" t="n">
        <v>1900</v>
      </c>
      <c r="FJ1837" s="158" t="n">
        <v>1</v>
      </c>
      <c r="FK1837" s="158" t="n">
        <v>1</v>
      </c>
      <c r="FL1837" s="158" t="n">
        <v>1900</v>
      </c>
      <c r="FM1837" s="158" t="n">
        <v>1</v>
      </c>
      <c r="FN1837" s="158" t="n">
        <v>1</v>
      </c>
      <c r="FO1837" s="158" t="n">
        <v>1900</v>
      </c>
      <c r="FP1837" s="158" t="n">
        <v>1</v>
      </c>
      <c r="FQ1837" s="158" t="n">
        <v>1</v>
      </c>
      <c r="FR1837" s="158" t="n">
        <v>1900</v>
      </c>
      <c r="FS1837" s="158" t="n">
        <v>1</v>
      </c>
      <c r="FT1837" s="158" t="n">
        <v>1</v>
      </c>
      <c r="FU1837" s="158" t="n">
        <v>1900</v>
      </c>
      <c r="FV1837" s="158" t="n">
        <v>1</v>
      </c>
      <c r="FW1837" s="158" t="n">
        <v>1</v>
      </c>
    </row>
    <row r="1838">
      <c r="A1838">
        <f>IF(F1838&gt;1,A1837,IF(AND(I1838&lt;10,paste!A1840&lt;10),RIGHT(H1838,2)&amp;"0"&amp;I1838&amp;"000"&amp;paste!A1840,IF(AND(I1838&lt;10,paste!A1840&gt;=10,paste!A1840&lt;100),RIGHT(H1838,2)&amp;"0"&amp;I1838&amp;"00"&amp;paste!A1840,IF(AND(I1838&lt;10,paste!A1840&gt;=100,paste!A1840&lt;1000),RIGHT(H1838,2)&amp;"0"&amp;I1838&amp;"0"&amp;paste!A1840,IF(AND(I1838&lt;10,paste!A1840&gt;=1000),RIGHT(H1838,2)&amp;"0"&amp;I1838&amp;paste!A1840,IF(AND(I1838&gt;=10,paste!A1840&lt;10),RIGHT(H1838,2)&amp;I1838&amp;"000"&amp;paste!A1840,IF(AND(I1838&gt;=10,paste!A1840&gt;=10,paste!A1840&lt;100),RIGHT(H1838,2)&amp;I1838&amp;"00"&amp;paste!A1840,IF(AND(I1838&gt;=10,paste!A1840&gt;=100,paste!A1840&lt;1000),RIGHT(H1838,2)&amp;I1838&amp;"0"&amp;paste!A1840,RIGHT(H1838,2)&amp;I1838&amp;paste!A1840))))))))</f>
        <v/>
      </c>
      <c r="B1838">
        <f>YEAR(paste!C1840)</f>
        <v/>
      </c>
      <c r="C1838">
        <f>MONTH(paste!C1840)</f>
        <v/>
      </c>
      <c r="D1838">
        <f>DAY(paste!C1840)</f>
        <v/>
      </c>
      <c r="E1838" s="158" t="n">
        <v>0</v>
      </c>
      <c r="F1838">
        <f>IF(AND(L1838=L1837,D1838=D1837),F1837+1,1)</f>
        <v/>
      </c>
      <c r="G1838" s="158" t="n">
        <v>0</v>
      </c>
      <c r="H1838">
        <f>YEAR(paste!C1840)</f>
        <v/>
      </c>
      <c r="I1838">
        <f>MONTH(paste!C1840)</f>
        <v/>
      </c>
      <c r="J1838">
        <f>DAY(paste!C1840)</f>
        <v/>
      </c>
      <c r="K1838">
        <f>A1838</f>
        <v/>
      </c>
      <c r="L1838">
        <f>IF(ISBLANK(VLOOKUP(paste!J1840,'得意先名 (2)'!$B$3:$F$2005,5,FALSE)),paste!P1840,IFERROR(VLOOKUP(paste!J1840,'得意先名 (2)'!$B$3:$F$2005,5,FALSE),"ZZZZZZZZZZZ"))</f>
        <v/>
      </c>
      <c r="M1838">
        <f>IF(L1838="ZZZZZZZZZZZ",paste!J1840&amp;paste!K1840&amp; "  :   "&amp;paste!M1840&amp; "  :   "&amp;paste!P1840,"")</f>
        <v/>
      </c>
      <c r="O1838" s="158" t="n"/>
      <c r="P1838">
        <f>VLOOKUP(L1838,'L_User+EndUser'!$C$2:$K$500,8,FALSE)</f>
        <v/>
      </c>
      <c r="Q1838">
        <f>VLOOKUP(L1838,'L_User+EndUser'!$C$2:$K$500,9,FALSE)</f>
        <v/>
      </c>
      <c r="R1838" s="158" t="n"/>
      <c r="T1838" s="158" t="n"/>
      <c r="V1838" s="158" t="n"/>
      <c r="AB1838">
        <f>paste!J1840</f>
        <v/>
      </c>
      <c r="AC1838">
        <f>L1838</f>
        <v/>
      </c>
      <c r="AO1838">
        <f>YEAR(paste!O1840)</f>
        <v/>
      </c>
      <c r="AP1838">
        <f>MONTH(paste!O1840)</f>
        <v/>
      </c>
      <c r="AQ1838">
        <f>DAY(paste!O1840)</f>
        <v/>
      </c>
      <c r="BD1838">
        <f>IF(paste!L1840="","",paste!L1840)</f>
        <v/>
      </c>
      <c r="BM1838" t="n">
        <v>1</v>
      </c>
      <c r="BN1838">
        <f>VLOOKUP(paste!E1840,L_Product!$A$2:$B$2001,2,FALSE)</f>
        <v/>
      </c>
      <c r="BO1838" s="21" t="n"/>
      <c r="BT1838" t="n">
        <v>2</v>
      </c>
      <c r="BU1838">
        <f>IF($BM$2=1,2,IF($BM$2=18,1))</f>
        <v/>
      </c>
      <c r="BV1838">
        <f>IF($BM$2=1,0,IF($BM$2=18,1))</f>
        <v/>
      </c>
      <c r="BW1838" t="n">
        <v>2</v>
      </c>
      <c r="BX1838" t="n">
        <v>0</v>
      </c>
      <c r="BY1838" t="n">
        <v>3</v>
      </c>
      <c r="BZ1838">
        <f>VLOOKUP(BN1838,L_Product!$B$2:$Z$2001,14,FALSE)</f>
        <v/>
      </c>
      <c r="CA1838">
        <f>paste!H1840</f>
        <v/>
      </c>
      <c r="CB1838">
        <f>BZ1838*CA1838</f>
        <v/>
      </c>
      <c r="CN1838" s="158" t="n">
        <v>1</v>
      </c>
      <c r="CO1838" s="158" t="n">
        <v>1</v>
      </c>
      <c r="CP1838" s="158" t="n">
        <v>1</v>
      </c>
      <c r="CQ1838" s="158" t="n">
        <v>1</v>
      </c>
      <c r="CR1838" s="158" t="n">
        <v>1</v>
      </c>
      <c r="CS1838" s="158" t="n">
        <v>0</v>
      </c>
      <c r="CT1838" s="158" t="n">
        <v>0</v>
      </c>
      <c r="CU1838" s="158" t="n">
        <v>0</v>
      </c>
      <c r="CV1838" s="158" t="n">
        <v>0</v>
      </c>
      <c r="CW1838" s="158" t="n">
        <v>0</v>
      </c>
      <c r="CX1838">
        <f>B1838</f>
        <v/>
      </c>
      <c r="CY1838">
        <f>C1838</f>
        <v/>
      </c>
      <c r="CZ1838">
        <f>D1838</f>
        <v/>
      </c>
      <c r="DA1838" s="158" t="n">
        <v>1900</v>
      </c>
      <c r="DB1838" s="158" t="n">
        <v>1</v>
      </c>
      <c r="DC1838" s="158" t="n">
        <v>1</v>
      </c>
      <c r="DD1838" s="158" t="n">
        <v>1900</v>
      </c>
      <c r="DE1838" s="158" t="n">
        <v>1</v>
      </c>
      <c r="DF1838" s="158" t="n">
        <v>1</v>
      </c>
      <c r="DG1838" s="158" t="n">
        <v>1900</v>
      </c>
      <c r="DH1838" s="158" t="n">
        <v>1</v>
      </c>
      <c r="DI1838" s="158" t="n">
        <v>1</v>
      </c>
      <c r="DJ1838" s="158" t="n">
        <v>1900</v>
      </c>
      <c r="DK1838" s="158" t="n">
        <v>1</v>
      </c>
      <c r="DL1838" s="158" t="n">
        <v>1</v>
      </c>
      <c r="DR1838" s="158" t="n">
        <v>2</v>
      </c>
      <c r="DS1838" s="158" t="n">
        <v>1</v>
      </c>
      <c r="DT1838" s="158" t="n">
        <v>2</v>
      </c>
      <c r="DU1838" s="158" t="n">
        <v>1</v>
      </c>
      <c r="DV1838" s="158" t="n">
        <v>3</v>
      </c>
      <c r="DW1838" s="158" t="n">
        <v>1</v>
      </c>
      <c r="DX1838" s="158" t="n">
        <v>3</v>
      </c>
      <c r="DY1838" s="158" t="n">
        <v>0</v>
      </c>
      <c r="DZ1838" s="158" t="n">
        <v>0</v>
      </c>
      <c r="EA1838" s="158" t="n">
        <v>0</v>
      </c>
      <c r="EB1838" s="158" t="n">
        <v>0</v>
      </c>
      <c r="EC1838" s="158" t="n">
        <v>0</v>
      </c>
      <c r="ED1838" s="158" t="n">
        <v>0</v>
      </c>
      <c r="EE1838" s="158" t="n">
        <v>0</v>
      </c>
      <c r="EF1838" s="158" t="n">
        <v>0</v>
      </c>
      <c r="EG1838" s="158" t="n">
        <v>0</v>
      </c>
      <c r="EH1838" s="158" t="n">
        <v>0</v>
      </c>
      <c r="EI1838" s="158" t="n">
        <v>0</v>
      </c>
      <c r="EJ1838" s="158" t="n">
        <v>0</v>
      </c>
      <c r="EK1838" s="158" t="n">
        <v>0</v>
      </c>
      <c r="EL1838" s="158" t="n">
        <v>0</v>
      </c>
      <c r="EM1838" s="158" t="n">
        <v>0</v>
      </c>
      <c r="EN1838" s="158" t="n">
        <v>0</v>
      </c>
      <c r="EO1838" s="158" t="n">
        <v>0</v>
      </c>
      <c r="EP1838" s="158" t="n">
        <v>0</v>
      </c>
      <c r="EQ1838" s="158" t="n">
        <v>0</v>
      </c>
      <c r="ER1838" s="158" t="n">
        <v>0</v>
      </c>
      <c r="ES1838" s="158" t="n">
        <v>0</v>
      </c>
      <c r="ET1838" s="158" t="n">
        <v>0</v>
      </c>
      <c r="EU1838" s="158" t="n">
        <v>0</v>
      </c>
      <c r="EV1838" s="158" t="n">
        <v>0</v>
      </c>
      <c r="EW1838" s="158" t="n">
        <v>0</v>
      </c>
      <c r="EX1838" s="158" t="n">
        <v>0</v>
      </c>
      <c r="EY1838" s="158" t="n">
        <v>0</v>
      </c>
      <c r="EZ1838" s="158" t="n">
        <v>1900</v>
      </c>
      <c r="FA1838" s="158" t="n">
        <v>1</v>
      </c>
      <c r="FB1838" s="158" t="n">
        <v>1</v>
      </c>
      <c r="FC1838" s="158" t="n">
        <v>1900</v>
      </c>
      <c r="FD1838" s="158" t="n">
        <v>1</v>
      </c>
      <c r="FE1838" s="158" t="n">
        <v>1</v>
      </c>
      <c r="FF1838" s="158" t="n">
        <v>1900</v>
      </c>
      <c r="FG1838" s="158" t="n">
        <v>1</v>
      </c>
      <c r="FH1838" s="158" t="n">
        <v>1</v>
      </c>
      <c r="FI1838" s="158" t="n">
        <v>1900</v>
      </c>
      <c r="FJ1838" s="158" t="n">
        <v>1</v>
      </c>
      <c r="FK1838" s="158" t="n">
        <v>1</v>
      </c>
      <c r="FL1838" s="158" t="n">
        <v>1900</v>
      </c>
      <c r="FM1838" s="158" t="n">
        <v>1</v>
      </c>
      <c r="FN1838" s="158" t="n">
        <v>1</v>
      </c>
      <c r="FO1838" s="158" t="n">
        <v>1900</v>
      </c>
      <c r="FP1838" s="158" t="n">
        <v>1</v>
      </c>
      <c r="FQ1838" s="158" t="n">
        <v>1</v>
      </c>
      <c r="FR1838" s="158" t="n">
        <v>1900</v>
      </c>
      <c r="FS1838" s="158" t="n">
        <v>1</v>
      </c>
      <c r="FT1838" s="158" t="n">
        <v>1</v>
      </c>
      <c r="FU1838" s="158" t="n">
        <v>1900</v>
      </c>
      <c r="FV1838" s="158" t="n">
        <v>1</v>
      </c>
      <c r="FW1838" s="158" t="n">
        <v>1</v>
      </c>
    </row>
    <row r="1839">
      <c r="A1839">
        <f>IF(F1839&gt;1,A1838,IF(AND(I1839&lt;10,paste!A1841&lt;10),RIGHT(H1839,2)&amp;"0"&amp;I1839&amp;"000"&amp;paste!A1841,IF(AND(I1839&lt;10,paste!A1841&gt;=10,paste!A1841&lt;100),RIGHT(H1839,2)&amp;"0"&amp;I1839&amp;"00"&amp;paste!A1841,IF(AND(I1839&lt;10,paste!A1841&gt;=100,paste!A1841&lt;1000),RIGHT(H1839,2)&amp;"0"&amp;I1839&amp;"0"&amp;paste!A1841,IF(AND(I1839&lt;10,paste!A1841&gt;=1000),RIGHT(H1839,2)&amp;"0"&amp;I1839&amp;paste!A1841,IF(AND(I1839&gt;=10,paste!A1841&lt;10),RIGHT(H1839,2)&amp;I1839&amp;"000"&amp;paste!A1841,IF(AND(I1839&gt;=10,paste!A1841&gt;=10,paste!A1841&lt;100),RIGHT(H1839,2)&amp;I1839&amp;"00"&amp;paste!A1841,IF(AND(I1839&gt;=10,paste!A1841&gt;=100,paste!A1841&lt;1000),RIGHT(H1839,2)&amp;I1839&amp;"0"&amp;paste!A1841,RIGHT(H1839,2)&amp;I1839&amp;paste!A1841))))))))</f>
        <v/>
      </c>
      <c r="B1839">
        <f>YEAR(paste!C1841)</f>
        <v/>
      </c>
      <c r="C1839">
        <f>MONTH(paste!C1841)</f>
        <v/>
      </c>
      <c r="D1839">
        <f>DAY(paste!C1841)</f>
        <v/>
      </c>
      <c r="E1839" s="158" t="n">
        <v>0</v>
      </c>
      <c r="F1839">
        <f>IF(AND(L1839=L1838,D1839=D1838),F1838+1,1)</f>
        <v/>
      </c>
      <c r="G1839" s="158" t="n">
        <v>0</v>
      </c>
      <c r="H1839">
        <f>YEAR(paste!C1841)</f>
        <v/>
      </c>
      <c r="I1839">
        <f>MONTH(paste!C1841)</f>
        <v/>
      </c>
      <c r="J1839">
        <f>DAY(paste!C1841)</f>
        <v/>
      </c>
      <c r="K1839">
        <f>A1839</f>
        <v/>
      </c>
      <c r="L1839">
        <f>IF(ISBLANK(VLOOKUP(paste!J1841,'得意先名 (2)'!$B$3:$F$2005,5,FALSE)),paste!P1841,IFERROR(VLOOKUP(paste!J1841,'得意先名 (2)'!$B$3:$F$2005,5,FALSE),"ZZZZZZZZZZZ"))</f>
        <v/>
      </c>
      <c r="M1839">
        <f>IF(L1839="ZZZZZZZZZZZ",paste!J1841&amp;paste!K1841&amp; "  :   "&amp;paste!M1841&amp; "  :   "&amp;paste!P1841,"")</f>
        <v/>
      </c>
      <c r="O1839" s="158" t="n"/>
      <c r="P1839">
        <f>VLOOKUP(L1839,'L_User+EndUser'!$C$2:$K$500,8,FALSE)</f>
        <v/>
      </c>
      <c r="Q1839">
        <f>VLOOKUP(L1839,'L_User+EndUser'!$C$2:$K$500,9,FALSE)</f>
        <v/>
      </c>
      <c r="R1839" s="158" t="n"/>
      <c r="T1839" s="158" t="n"/>
      <c r="V1839" s="158" t="n"/>
      <c r="AB1839">
        <f>paste!J1841</f>
        <v/>
      </c>
      <c r="AC1839">
        <f>L1839</f>
        <v/>
      </c>
      <c r="AO1839">
        <f>YEAR(paste!O1841)</f>
        <v/>
      </c>
      <c r="AP1839">
        <f>MONTH(paste!O1841)</f>
        <v/>
      </c>
      <c r="AQ1839">
        <f>DAY(paste!O1841)</f>
        <v/>
      </c>
      <c r="BD1839">
        <f>IF(paste!L1841="","",paste!L1841)</f>
        <v/>
      </c>
      <c r="BM1839" t="n">
        <v>1</v>
      </c>
      <c r="BN1839">
        <f>VLOOKUP(paste!E1841,L_Product!$A$2:$B$2001,2,FALSE)</f>
        <v/>
      </c>
      <c r="BO1839" s="21" t="n"/>
      <c r="BT1839" t="n">
        <v>2</v>
      </c>
      <c r="BU1839">
        <f>IF($BM$2=1,2,IF($BM$2=18,1))</f>
        <v/>
      </c>
      <c r="BV1839">
        <f>IF($BM$2=1,0,IF($BM$2=18,1))</f>
        <v/>
      </c>
      <c r="BW1839" t="n">
        <v>2</v>
      </c>
      <c r="BX1839" t="n">
        <v>0</v>
      </c>
      <c r="BY1839" t="n">
        <v>3</v>
      </c>
      <c r="BZ1839">
        <f>VLOOKUP(BN1839,L_Product!$B$2:$Z$2001,14,FALSE)</f>
        <v/>
      </c>
      <c r="CA1839">
        <f>paste!H1841</f>
        <v/>
      </c>
      <c r="CB1839">
        <f>BZ1839*CA1839</f>
        <v/>
      </c>
      <c r="CN1839" s="158" t="n">
        <v>1</v>
      </c>
      <c r="CO1839" s="158" t="n">
        <v>1</v>
      </c>
      <c r="CP1839" s="158" t="n">
        <v>1</v>
      </c>
      <c r="CQ1839" s="158" t="n">
        <v>1</v>
      </c>
      <c r="CR1839" s="158" t="n">
        <v>1</v>
      </c>
      <c r="CS1839" s="158" t="n">
        <v>0</v>
      </c>
      <c r="CT1839" s="158" t="n">
        <v>0</v>
      </c>
      <c r="CU1839" s="158" t="n">
        <v>0</v>
      </c>
      <c r="CV1839" s="158" t="n">
        <v>0</v>
      </c>
      <c r="CW1839" s="158" t="n">
        <v>0</v>
      </c>
      <c r="CX1839">
        <f>B1839</f>
        <v/>
      </c>
      <c r="CY1839">
        <f>C1839</f>
        <v/>
      </c>
      <c r="CZ1839">
        <f>D1839</f>
        <v/>
      </c>
      <c r="DA1839" s="158" t="n">
        <v>1900</v>
      </c>
      <c r="DB1839" s="158" t="n">
        <v>1</v>
      </c>
      <c r="DC1839" s="158" t="n">
        <v>1</v>
      </c>
      <c r="DD1839" s="158" t="n">
        <v>1900</v>
      </c>
      <c r="DE1839" s="158" t="n">
        <v>1</v>
      </c>
      <c r="DF1839" s="158" t="n">
        <v>1</v>
      </c>
      <c r="DG1839" s="158" t="n">
        <v>1900</v>
      </c>
      <c r="DH1839" s="158" t="n">
        <v>1</v>
      </c>
      <c r="DI1839" s="158" t="n">
        <v>1</v>
      </c>
      <c r="DJ1839" s="158" t="n">
        <v>1900</v>
      </c>
      <c r="DK1839" s="158" t="n">
        <v>1</v>
      </c>
      <c r="DL1839" s="158" t="n">
        <v>1</v>
      </c>
      <c r="DR1839" s="158" t="n">
        <v>2</v>
      </c>
      <c r="DS1839" s="158" t="n">
        <v>1</v>
      </c>
      <c r="DT1839" s="158" t="n">
        <v>2</v>
      </c>
      <c r="DU1839" s="158" t="n">
        <v>1</v>
      </c>
      <c r="DV1839" s="158" t="n">
        <v>3</v>
      </c>
      <c r="DW1839" s="158" t="n">
        <v>1</v>
      </c>
      <c r="DX1839" s="158" t="n">
        <v>3</v>
      </c>
      <c r="DY1839" s="158" t="n">
        <v>0</v>
      </c>
      <c r="DZ1839" s="158" t="n">
        <v>0</v>
      </c>
      <c r="EA1839" s="158" t="n">
        <v>0</v>
      </c>
      <c r="EB1839" s="158" t="n">
        <v>0</v>
      </c>
      <c r="EC1839" s="158" t="n">
        <v>0</v>
      </c>
      <c r="ED1839" s="158" t="n">
        <v>0</v>
      </c>
      <c r="EE1839" s="158" t="n">
        <v>0</v>
      </c>
      <c r="EF1839" s="158" t="n">
        <v>0</v>
      </c>
      <c r="EG1839" s="158" t="n">
        <v>0</v>
      </c>
      <c r="EH1839" s="158" t="n">
        <v>0</v>
      </c>
      <c r="EI1839" s="158" t="n">
        <v>0</v>
      </c>
      <c r="EJ1839" s="158" t="n">
        <v>0</v>
      </c>
      <c r="EK1839" s="158" t="n">
        <v>0</v>
      </c>
      <c r="EL1839" s="158" t="n">
        <v>0</v>
      </c>
      <c r="EM1839" s="158" t="n">
        <v>0</v>
      </c>
      <c r="EN1839" s="158" t="n">
        <v>0</v>
      </c>
      <c r="EO1839" s="158" t="n">
        <v>0</v>
      </c>
      <c r="EP1839" s="158" t="n">
        <v>0</v>
      </c>
      <c r="EQ1839" s="158" t="n">
        <v>0</v>
      </c>
      <c r="ER1839" s="158" t="n">
        <v>0</v>
      </c>
      <c r="ES1839" s="158" t="n">
        <v>0</v>
      </c>
      <c r="ET1839" s="158" t="n">
        <v>0</v>
      </c>
      <c r="EU1839" s="158" t="n">
        <v>0</v>
      </c>
      <c r="EV1839" s="158" t="n">
        <v>0</v>
      </c>
      <c r="EW1839" s="158" t="n">
        <v>0</v>
      </c>
      <c r="EX1839" s="158" t="n">
        <v>0</v>
      </c>
      <c r="EY1839" s="158" t="n">
        <v>0</v>
      </c>
      <c r="EZ1839" s="158" t="n">
        <v>1900</v>
      </c>
      <c r="FA1839" s="158" t="n">
        <v>1</v>
      </c>
      <c r="FB1839" s="158" t="n">
        <v>1</v>
      </c>
      <c r="FC1839" s="158" t="n">
        <v>1900</v>
      </c>
      <c r="FD1839" s="158" t="n">
        <v>1</v>
      </c>
      <c r="FE1839" s="158" t="n">
        <v>1</v>
      </c>
      <c r="FF1839" s="158" t="n">
        <v>1900</v>
      </c>
      <c r="FG1839" s="158" t="n">
        <v>1</v>
      </c>
      <c r="FH1839" s="158" t="n">
        <v>1</v>
      </c>
      <c r="FI1839" s="158" t="n">
        <v>1900</v>
      </c>
      <c r="FJ1839" s="158" t="n">
        <v>1</v>
      </c>
      <c r="FK1839" s="158" t="n">
        <v>1</v>
      </c>
      <c r="FL1839" s="158" t="n">
        <v>1900</v>
      </c>
      <c r="FM1839" s="158" t="n">
        <v>1</v>
      </c>
      <c r="FN1839" s="158" t="n">
        <v>1</v>
      </c>
      <c r="FO1839" s="158" t="n">
        <v>1900</v>
      </c>
      <c r="FP1839" s="158" t="n">
        <v>1</v>
      </c>
      <c r="FQ1839" s="158" t="n">
        <v>1</v>
      </c>
      <c r="FR1839" s="158" t="n">
        <v>1900</v>
      </c>
      <c r="FS1839" s="158" t="n">
        <v>1</v>
      </c>
      <c r="FT1839" s="158" t="n">
        <v>1</v>
      </c>
      <c r="FU1839" s="158" t="n">
        <v>1900</v>
      </c>
      <c r="FV1839" s="158" t="n">
        <v>1</v>
      </c>
      <c r="FW1839" s="158" t="n">
        <v>1</v>
      </c>
    </row>
    <row r="1840">
      <c r="A1840">
        <f>IF(F1840&gt;1,A1839,IF(AND(I1840&lt;10,paste!A1842&lt;10),RIGHT(H1840,2)&amp;"0"&amp;I1840&amp;"000"&amp;paste!A1842,IF(AND(I1840&lt;10,paste!A1842&gt;=10,paste!A1842&lt;100),RIGHT(H1840,2)&amp;"0"&amp;I1840&amp;"00"&amp;paste!A1842,IF(AND(I1840&lt;10,paste!A1842&gt;=100,paste!A1842&lt;1000),RIGHT(H1840,2)&amp;"0"&amp;I1840&amp;"0"&amp;paste!A1842,IF(AND(I1840&lt;10,paste!A1842&gt;=1000),RIGHT(H1840,2)&amp;"0"&amp;I1840&amp;paste!A1842,IF(AND(I1840&gt;=10,paste!A1842&lt;10),RIGHT(H1840,2)&amp;I1840&amp;"000"&amp;paste!A1842,IF(AND(I1840&gt;=10,paste!A1842&gt;=10,paste!A1842&lt;100),RIGHT(H1840,2)&amp;I1840&amp;"00"&amp;paste!A1842,IF(AND(I1840&gt;=10,paste!A1842&gt;=100,paste!A1842&lt;1000),RIGHT(H1840,2)&amp;I1840&amp;"0"&amp;paste!A1842,RIGHT(H1840,2)&amp;I1840&amp;paste!A1842))))))))</f>
        <v/>
      </c>
      <c r="B1840">
        <f>YEAR(paste!C1842)</f>
        <v/>
      </c>
      <c r="C1840">
        <f>MONTH(paste!C1842)</f>
        <v/>
      </c>
      <c r="D1840">
        <f>DAY(paste!C1842)</f>
        <v/>
      </c>
      <c r="E1840" s="158" t="n">
        <v>0</v>
      </c>
      <c r="F1840">
        <f>IF(AND(L1840=L1839,D1840=D1839),F1839+1,1)</f>
        <v/>
      </c>
      <c r="G1840" s="158" t="n">
        <v>0</v>
      </c>
      <c r="H1840">
        <f>YEAR(paste!C1842)</f>
        <v/>
      </c>
      <c r="I1840">
        <f>MONTH(paste!C1842)</f>
        <v/>
      </c>
      <c r="J1840">
        <f>DAY(paste!C1842)</f>
        <v/>
      </c>
      <c r="K1840">
        <f>A1840</f>
        <v/>
      </c>
      <c r="L1840">
        <f>IF(ISBLANK(VLOOKUP(paste!J1842,'得意先名 (2)'!$B$3:$F$2005,5,FALSE)),paste!P1842,IFERROR(VLOOKUP(paste!J1842,'得意先名 (2)'!$B$3:$F$2005,5,FALSE),"ZZZZZZZZZZZ"))</f>
        <v/>
      </c>
      <c r="M1840">
        <f>IF(L1840="ZZZZZZZZZZZ",paste!J1842&amp;paste!K1842&amp; "  :   "&amp;paste!M1842&amp; "  :   "&amp;paste!P1842,"")</f>
        <v/>
      </c>
      <c r="O1840" s="158" t="n"/>
      <c r="P1840">
        <f>VLOOKUP(L1840,'L_User+EndUser'!$C$2:$K$500,8,FALSE)</f>
        <v/>
      </c>
      <c r="Q1840">
        <f>VLOOKUP(L1840,'L_User+EndUser'!$C$2:$K$500,9,FALSE)</f>
        <v/>
      </c>
      <c r="R1840" s="158" t="n"/>
      <c r="T1840" s="158" t="n"/>
      <c r="V1840" s="158" t="n"/>
      <c r="AB1840">
        <f>paste!J1842</f>
        <v/>
      </c>
      <c r="AC1840">
        <f>L1840</f>
        <v/>
      </c>
      <c r="AO1840">
        <f>YEAR(paste!O1842)</f>
        <v/>
      </c>
      <c r="AP1840">
        <f>MONTH(paste!O1842)</f>
        <v/>
      </c>
      <c r="AQ1840">
        <f>DAY(paste!O1842)</f>
        <v/>
      </c>
      <c r="BD1840">
        <f>IF(paste!L1842="","",paste!L1842)</f>
        <v/>
      </c>
      <c r="BM1840" t="n">
        <v>1</v>
      </c>
      <c r="BN1840">
        <f>VLOOKUP(paste!E1842,L_Product!$A$2:$B$2001,2,FALSE)</f>
        <v/>
      </c>
      <c r="BO1840" s="21" t="n"/>
      <c r="BT1840" t="n">
        <v>2</v>
      </c>
      <c r="BU1840">
        <f>IF($BM$2=1,2,IF($BM$2=18,1))</f>
        <v/>
      </c>
      <c r="BV1840">
        <f>IF($BM$2=1,0,IF($BM$2=18,1))</f>
        <v/>
      </c>
      <c r="BW1840" t="n">
        <v>2</v>
      </c>
      <c r="BX1840" t="n">
        <v>0</v>
      </c>
      <c r="BY1840" t="n">
        <v>3</v>
      </c>
      <c r="BZ1840">
        <f>VLOOKUP(BN1840,L_Product!$B$2:$Z$2001,14,FALSE)</f>
        <v/>
      </c>
      <c r="CA1840">
        <f>paste!H1842</f>
        <v/>
      </c>
      <c r="CB1840">
        <f>BZ1840*CA1840</f>
        <v/>
      </c>
      <c r="CN1840" s="158" t="n">
        <v>1</v>
      </c>
      <c r="CO1840" s="158" t="n">
        <v>1</v>
      </c>
      <c r="CP1840" s="158" t="n">
        <v>1</v>
      </c>
      <c r="CQ1840" s="158" t="n">
        <v>1</v>
      </c>
      <c r="CR1840" s="158" t="n">
        <v>1</v>
      </c>
      <c r="CS1840" s="158" t="n">
        <v>0</v>
      </c>
      <c r="CT1840" s="158" t="n">
        <v>0</v>
      </c>
      <c r="CU1840" s="158" t="n">
        <v>0</v>
      </c>
      <c r="CV1840" s="158" t="n">
        <v>0</v>
      </c>
      <c r="CW1840" s="158" t="n">
        <v>0</v>
      </c>
      <c r="CX1840">
        <f>B1840</f>
        <v/>
      </c>
      <c r="CY1840">
        <f>C1840</f>
        <v/>
      </c>
      <c r="CZ1840">
        <f>D1840</f>
        <v/>
      </c>
      <c r="DA1840" s="158" t="n">
        <v>1900</v>
      </c>
      <c r="DB1840" s="158" t="n">
        <v>1</v>
      </c>
      <c r="DC1840" s="158" t="n">
        <v>1</v>
      </c>
      <c r="DD1840" s="158" t="n">
        <v>1900</v>
      </c>
      <c r="DE1840" s="158" t="n">
        <v>1</v>
      </c>
      <c r="DF1840" s="158" t="n">
        <v>1</v>
      </c>
      <c r="DG1840" s="158" t="n">
        <v>1900</v>
      </c>
      <c r="DH1840" s="158" t="n">
        <v>1</v>
      </c>
      <c r="DI1840" s="158" t="n">
        <v>1</v>
      </c>
      <c r="DJ1840" s="158" t="n">
        <v>1900</v>
      </c>
      <c r="DK1840" s="158" t="n">
        <v>1</v>
      </c>
      <c r="DL1840" s="158" t="n">
        <v>1</v>
      </c>
      <c r="DR1840" s="158" t="n">
        <v>2</v>
      </c>
      <c r="DS1840" s="158" t="n">
        <v>1</v>
      </c>
      <c r="DT1840" s="158" t="n">
        <v>2</v>
      </c>
      <c r="DU1840" s="158" t="n">
        <v>1</v>
      </c>
      <c r="DV1840" s="158" t="n">
        <v>3</v>
      </c>
      <c r="DW1840" s="158" t="n">
        <v>1</v>
      </c>
      <c r="DX1840" s="158" t="n">
        <v>3</v>
      </c>
      <c r="DY1840" s="158" t="n">
        <v>0</v>
      </c>
      <c r="DZ1840" s="158" t="n">
        <v>0</v>
      </c>
      <c r="EA1840" s="158" t="n">
        <v>0</v>
      </c>
      <c r="EB1840" s="158" t="n">
        <v>0</v>
      </c>
      <c r="EC1840" s="158" t="n">
        <v>0</v>
      </c>
      <c r="ED1840" s="158" t="n">
        <v>0</v>
      </c>
      <c r="EE1840" s="158" t="n">
        <v>0</v>
      </c>
      <c r="EF1840" s="158" t="n">
        <v>0</v>
      </c>
      <c r="EG1840" s="158" t="n">
        <v>0</v>
      </c>
      <c r="EH1840" s="158" t="n">
        <v>0</v>
      </c>
      <c r="EI1840" s="158" t="n">
        <v>0</v>
      </c>
      <c r="EJ1840" s="158" t="n">
        <v>0</v>
      </c>
      <c r="EK1840" s="158" t="n">
        <v>0</v>
      </c>
      <c r="EL1840" s="158" t="n">
        <v>0</v>
      </c>
      <c r="EM1840" s="158" t="n">
        <v>0</v>
      </c>
      <c r="EN1840" s="158" t="n">
        <v>0</v>
      </c>
      <c r="EO1840" s="158" t="n">
        <v>0</v>
      </c>
      <c r="EP1840" s="158" t="n">
        <v>0</v>
      </c>
      <c r="EQ1840" s="158" t="n">
        <v>0</v>
      </c>
      <c r="ER1840" s="158" t="n">
        <v>0</v>
      </c>
      <c r="ES1840" s="158" t="n">
        <v>0</v>
      </c>
      <c r="ET1840" s="158" t="n">
        <v>0</v>
      </c>
      <c r="EU1840" s="158" t="n">
        <v>0</v>
      </c>
      <c r="EV1840" s="158" t="n">
        <v>0</v>
      </c>
      <c r="EW1840" s="158" t="n">
        <v>0</v>
      </c>
      <c r="EX1840" s="158" t="n">
        <v>0</v>
      </c>
      <c r="EY1840" s="158" t="n">
        <v>0</v>
      </c>
      <c r="EZ1840" s="158" t="n">
        <v>1900</v>
      </c>
      <c r="FA1840" s="158" t="n">
        <v>1</v>
      </c>
      <c r="FB1840" s="158" t="n">
        <v>1</v>
      </c>
      <c r="FC1840" s="158" t="n">
        <v>1900</v>
      </c>
      <c r="FD1840" s="158" t="n">
        <v>1</v>
      </c>
      <c r="FE1840" s="158" t="n">
        <v>1</v>
      </c>
      <c r="FF1840" s="158" t="n">
        <v>1900</v>
      </c>
      <c r="FG1840" s="158" t="n">
        <v>1</v>
      </c>
      <c r="FH1840" s="158" t="n">
        <v>1</v>
      </c>
      <c r="FI1840" s="158" t="n">
        <v>1900</v>
      </c>
      <c r="FJ1840" s="158" t="n">
        <v>1</v>
      </c>
      <c r="FK1840" s="158" t="n">
        <v>1</v>
      </c>
      <c r="FL1840" s="158" t="n">
        <v>1900</v>
      </c>
      <c r="FM1840" s="158" t="n">
        <v>1</v>
      </c>
      <c r="FN1840" s="158" t="n">
        <v>1</v>
      </c>
      <c r="FO1840" s="158" t="n">
        <v>1900</v>
      </c>
      <c r="FP1840" s="158" t="n">
        <v>1</v>
      </c>
      <c r="FQ1840" s="158" t="n">
        <v>1</v>
      </c>
      <c r="FR1840" s="158" t="n">
        <v>1900</v>
      </c>
      <c r="FS1840" s="158" t="n">
        <v>1</v>
      </c>
      <c r="FT1840" s="158" t="n">
        <v>1</v>
      </c>
      <c r="FU1840" s="158" t="n">
        <v>1900</v>
      </c>
      <c r="FV1840" s="158" t="n">
        <v>1</v>
      </c>
      <c r="FW1840" s="158" t="n">
        <v>1</v>
      </c>
    </row>
    <row r="1841">
      <c r="A1841">
        <f>IF(F1841&gt;1,A1840,IF(AND(I1841&lt;10,paste!A1843&lt;10),RIGHT(H1841,2)&amp;"0"&amp;I1841&amp;"000"&amp;paste!A1843,IF(AND(I1841&lt;10,paste!A1843&gt;=10,paste!A1843&lt;100),RIGHT(H1841,2)&amp;"0"&amp;I1841&amp;"00"&amp;paste!A1843,IF(AND(I1841&lt;10,paste!A1843&gt;=100,paste!A1843&lt;1000),RIGHT(H1841,2)&amp;"0"&amp;I1841&amp;"0"&amp;paste!A1843,IF(AND(I1841&lt;10,paste!A1843&gt;=1000),RIGHT(H1841,2)&amp;"0"&amp;I1841&amp;paste!A1843,IF(AND(I1841&gt;=10,paste!A1843&lt;10),RIGHT(H1841,2)&amp;I1841&amp;"000"&amp;paste!A1843,IF(AND(I1841&gt;=10,paste!A1843&gt;=10,paste!A1843&lt;100),RIGHT(H1841,2)&amp;I1841&amp;"00"&amp;paste!A1843,IF(AND(I1841&gt;=10,paste!A1843&gt;=100,paste!A1843&lt;1000),RIGHT(H1841,2)&amp;I1841&amp;"0"&amp;paste!A1843,RIGHT(H1841,2)&amp;I1841&amp;paste!A1843))))))))</f>
        <v/>
      </c>
      <c r="B1841">
        <f>YEAR(paste!C1843)</f>
        <v/>
      </c>
      <c r="C1841">
        <f>MONTH(paste!C1843)</f>
        <v/>
      </c>
      <c r="D1841">
        <f>DAY(paste!C1843)</f>
        <v/>
      </c>
      <c r="E1841" s="158" t="n">
        <v>0</v>
      </c>
      <c r="F1841">
        <f>IF(AND(L1841=L1840,D1841=D1840),F1840+1,1)</f>
        <v/>
      </c>
      <c r="G1841" s="158" t="n">
        <v>0</v>
      </c>
      <c r="H1841">
        <f>YEAR(paste!C1843)</f>
        <v/>
      </c>
      <c r="I1841">
        <f>MONTH(paste!C1843)</f>
        <v/>
      </c>
      <c r="J1841">
        <f>DAY(paste!C1843)</f>
        <v/>
      </c>
      <c r="K1841">
        <f>A1841</f>
        <v/>
      </c>
      <c r="L1841">
        <f>IF(ISBLANK(VLOOKUP(paste!J1843,'得意先名 (2)'!$B$3:$F$2005,5,FALSE)),paste!P1843,IFERROR(VLOOKUP(paste!J1843,'得意先名 (2)'!$B$3:$F$2005,5,FALSE),"ZZZZZZZZZZZ"))</f>
        <v/>
      </c>
      <c r="M1841">
        <f>IF(L1841="ZZZZZZZZZZZ",paste!J1843&amp;paste!K1843&amp; "  :   "&amp;paste!M1843&amp; "  :   "&amp;paste!P1843,"")</f>
        <v/>
      </c>
      <c r="O1841" s="158" t="n"/>
      <c r="P1841">
        <f>VLOOKUP(L1841,'L_User+EndUser'!$C$2:$K$500,8,FALSE)</f>
        <v/>
      </c>
      <c r="Q1841">
        <f>VLOOKUP(L1841,'L_User+EndUser'!$C$2:$K$500,9,FALSE)</f>
        <v/>
      </c>
      <c r="R1841" s="158" t="n"/>
      <c r="T1841" s="158" t="n"/>
      <c r="V1841" s="158" t="n"/>
      <c r="AB1841">
        <f>paste!J1843</f>
        <v/>
      </c>
      <c r="AC1841">
        <f>L1841</f>
        <v/>
      </c>
      <c r="AO1841">
        <f>YEAR(paste!O1843)</f>
        <v/>
      </c>
      <c r="AP1841">
        <f>MONTH(paste!O1843)</f>
        <v/>
      </c>
      <c r="AQ1841">
        <f>DAY(paste!O1843)</f>
        <v/>
      </c>
      <c r="BD1841">
        <f>IF(paste!L1843="","",paste!L1843)</f>
        <v/>
      </c>
      <c r="BM1841" t="n">
        <v>1</v>
      </c>
      <c r="BN1841">
        <f>VLOOKUP(paste!E1843,L_Product!$A$2:$B$2001,2,FALSE)</f>
        <v/>
      </c>
      <c r="BO1841" s="21" t="n"/>
      <c r="BT1841" t="n">
        <v>2</v>
      </c>
      <c r="BU1841">
        <f>IF($BM$2=1,2,IF($BM$2=18,1))</f>
        <v/>
      </c>
      <c r="BV1841">
        <f>IF($BM$2=1,0,IF($BM$2=18,1))</f>
        <v/>
      </c>
      <c r="BW1841" t="n">
        <v>2</v>
      </c>
      <c r="BX1841" t="n">
        <v>0</v>
      </c>
      <c r="BY1841" t="n">
        <v>3</v>
      </c>
      <c r="BZ1841">
        <f>VLOOKUP(BN1841,L_Product!$B$2:$Z$2001,14,FALSE)</f>
        <v/>
      </c>
      <c r="CA1841">
        <f>paste!H1843</f>
        <v/>
      </c>
      <c r="CB1841">
        <f>BZ1841*CA1841</f>
        <v/>
      </c>
      <c r="CN1841" s="158" t="n">
        <v>1</v>
      </c>
      <c r="CO1841" s="158" t="n">
        <v>1</v>
      </c>
      <c r="CP1841" s="158" t="n">
        <v>1</v>
      </c>
      <c r="CQ1841" s="158" t="n">
        <v>1</v>
      </c>
      <c r="CR1841" s="158" t="n">
        <v>1</v>
      </c>
      <c r="CS1841" s="158" t="n">
        <v>0</v>
      </c>
      <c r="CT1841" s="158" t="n">
        <v>0</v>
      </c>
      <c r="CU1841" s="158" t="n">
        <v>0</v>
      </c>
      <c r="CV1841" s="158" t="n">
        <v>0</v>
      </c>
      <c r="CW1841" s="158" t="n">
        <v>0</v>
      </c>
      <c r="CX1841">
        <f>B1841</f>
        <v/>
      </c>
      <c r="CY1841">
        <f>C1841</f>
        <v/>
      </c>
      <c r="CZ1841">
        <f>D1841</f>
        <v/>
      </c>
      <c r="DA1841" s="158" t="n">
        <v>1900</v>
      </c>
      <c r="DB1841" s="158" t="n">
        <v>1</v>
      </c>
      <c r="DC1841" s="158" t="n">
        <v>1</v>
      </c>
      <c r="DD1841" s="158" t="n">
        <v>1900</v>
      </c>
      <c r="DE1841" s="158" t="n">
        <v>1</v>
      </c>
      <c r="DF1841" s="158" t="n">
        <v>1</v>
      </c>
      <c r="DG1841" s="158" t="n">
        <v>1900</v>
      </c>
      <c r="DH1841" s="158" t="n">
        <v>1</v>
      </c>
      <c r="DI1841" s="158" t="n">
        <v>1</v>
      </c>
      <c r="DJ1841" s="158" t="n">
        <v>1900</v>
      </c>
      <c r="DK1841" s="158" t="n">
        <v>1</v>
      </c>
      <c r="DL1841" s="158" t="n">
        <v>1</v>
      </c>
      <c r="DR1841" s="158" t="n">
        <v>2</v>
      </c>
      <c r="DS1841" s="158" t="n">
        <v>1</v>
      </c>
      <c r="DT1841" s="158" t="n">
        <v>2</v>
      </c>
      <c r="DU1841" s="158" t="n">
        <v>1</v>
      </c>
      <c r="DV1841" s="158" t="n">
        <v>3</v>
      </c>
      <c r="DW1841" s="158" t="n">
        <v>1</v>
      </c>
      <c r="DX1841" s="158" t="n">
        <v>3</v>
      </c>
      <c r="DY1841" s="158" t="n">
        <v>0</v>
      </c>
      <c r="DZ1841" s="158" t="n">
        <v>0</v>
      </c>
      <c r="EA1841" s="158" t="n">
        <v>0</v>
      </c>
      <c r="EB1841" s="158" t="n">
        <v>0</v>
      </c>
      <c r="EC1841" s="158" t="n">
        <v>0</v>
      </c>
      <c r="ED1841" s="158" t="n">
        <v>0</v>
      </c>
      <c r="EE1841" s="158" t="n">
        <v>0</v>
      </c>
      <c r="EF1841" s="158" t="n">
        <v>0</v>
      </c>
      <c r="EG1841" s="158" t="n">
        <v>0</v>
      </c>
      <c r="EH1841" s="158" t="n">
        <v>0</v>
      </c>
      <c r="EI1841" s="158" t="n">
        <v>0</v>
      </c>
      <c r="EJ1841" s="158" t="n">
        <v>0</v>
      </c>
      <c r="EK1841" s="158" t="n">
        <v>0</v>
      </c>
      <c r="EL1841" s="158" t="n">
        <v>0</v>
      </c>
      <c r="EM1841" s="158" t="n">
        <v>0</v>
      </c>
      <c r="EN1841" s="158" t="n">
        <v>0</v>
      </c>
      <c r="EO1841" s="158" t="n">
        <v>0</v>
      </c>
      <c r="EP1841" s="158" t="n">
        <v>0</v>
      </c>
      <c r="EQ1841" s="158" t="n">
        <v>0</v>
      </c>
      <c r="ER1841" s="158" t="n">
        <v>0</v>
      </c>
      <c r="ES1841" s="158" t="n">
        <v>0</v>
      </c>
      <c r="ET1841" s="158" t="n">
        <v>0</v>
      </c>
      <c r="EU1841" s="158" t="n">
        <v>0</v>
      </c>
      <c r="EV1841" s="158" t="n">
        <v>0</v>
      </c>
      <c r="EW1841" s="158" t="n">
        <v>0</v>
      </c>
      <c r="EX1841" s="158" t="n">
        <v>0</v>
      </c>
      <c r="EY1841" s="158" t="n">
        <v>0</v>
      </c>
      <c r="EZ1841" s="158" t="n">
        <v>1900</v>
      </c>
      <c r="FA1841" s="158" t="n">
        <v>1</v>
      </c>
      <c r="FB1841" s="158" t="n">
        <v>1</v>
      </c>
      <c r="FC1841" s="158" t="n">
        <v>1900</v>
      </c>
      <c r="FD1841" s="158" t="n">
        <v>1</v>
      </c>
      <c r="FE1841" s="158" t="n">
        <v>1</v>
      </c>
      <c r="FF1841" s="158" t="n">
        <v>1900</v>
      </c>
      <c r="FG1841" s="158" t="n">
        <v>1</v>
      </c>
      <c r="FH1841" s="158" t="n">
        <v>1</v>
      </c>
      <c r="FI1841" s="158" t="n">
        <v>1900</v>
      </c>
      <c r="FJ1841" s="158" t="n">
        <v>1</v>
      </c>
      <c r="FK1841" s="158" t="n">
        <v>1</v>
      </c>
      <c r="FL1841" s="158" t="n">
        <v>1900</v>
      </c>
      <c r="FM1841" s="158" t="n">
        <v>1</v>
      </c>
      <c r="FN1841" s="158" t="n">
        <v>1</v>
      </c>
      <c r="FO1841" s="158" t="n">
        <v>1900</v>
      </c>
      <c r="FP1841" s="158" t="n">
        <v>1</v>
      </c>
      <c r="FQ1841" s="158" t="n">
        <v>1</v>
      </c>
      <c r="FR1841" s="158" t="n">
        <v>1900</v>
      </c>
      <c r="FS1841" s="158" t="n">
        <v>1</v>
      </c>
      <c r="FT1841" s="158" t="n">
        <v>1</v>
      </c>
      <c r="FU1841" s="158" t="n">
        <v>1900</v>
      </c>
      <c r="FV1841" s="158" t="n">
        <v>1</v>
      </c>
      <c r="FW1841" s="158" t="n">
        <v>1</v>
      </c>
    </row>
    <row r="1842">
      <c r="A1842">
        <f>IF(F1842&gt;1,A1841,IF(AND(I1842&lt;10,paste!A1844&lt;10),RIGHT(H1842,2)&amp;"0"&amp;I1842&amp;"000"&amp;paste!A1844,IF(AND(I1842&lt;10,paste!A1844&gt;=10,paste!A1844&lt;100),RIGHT(H1842,2)&amp;"0"&amp;I1842&amp;"00"&amp;paste!A1844,IF(AND(I1842&lt;10,paste!A1844&gt;=100,paste!A1844&lt;1000),RIGHT(H1842,2)&amp;"0"&amp;I1842&amp;"0"&amp;paste!A1844,IF(AND(I1842&lt;10,paste!A1844&gt;=1000),RIGHT(H1842,2)&amp;"0"&amp;I1842&amp;paste!A1844,IF(AND(I1842&gt;=10,paste!A1844&lt;10),RIGHT(H1842,2)&amp;I1842&amp;"000"&amp;paste!A1844,IF(AND(I1842&gt;=10,paste!A1844&gt;=10,paste!A1844&lt;100),RIGHT(H1842,2)&amp;I1842&amp;"00"&amp;paste!A1844,IF(AND(I1842&gt;=10,paste!A1844&gt;=100,paste!A1844&lt;1000),RIGHT(H1842,2)&amp;I1842&amp;"0"&amp;paste!A1844,RIGHT(H1842,2)&amp;I1842&amp;paste!A1844))))))))</f>
        <v/>
      </c>
      <c r="B1842">
        <f>YEAR(paste!C1844)</f>
        <v/>
      </c>
      <c r="C1842">
        <f>MONTH(paste!C1844)</f>
        <v/>
      </c>
      <c r="D1842">
        <f>DAY(paste!C1844)</f>
        <v/>
      </c>
      <c r="E1842" s="158" t="n">
        <v>0</v>
      </c>
      <c r="F1842">
        <f>IF(AND(L1842=L1841,D1842=D1841),F1841+1,1)</f>
        <v/>
      </c>
      <c r="G1842" s="158" t="n">
        <v>0</v>
      </c>
      <c r="H1842">
        <f>YEAR(paste!C1844)</f>
        <v/>
      </c>
      <c r="I1842">
        <f>MONTH(paste!C1844)</f>
        <v/>
      </c>
      <c r="J1842">
        <f>DAY(paste!C1844)</f>
        <v/>
      </c>
      <c r="K1842">
        <f>A1842</f>
        <v/>
      </c>
      <c r="L1842">
        <f>IF(ISBLANK(VLOOKUP(paste!J1844,'得意先名 (2)'!$B$3:$F$2005,5,FALSE)),paste!P1844,IFERROR(VLOOKUP(paste!J1844,'得意先名 (2)'!$B$3:$F$2005,5,FALSE),"ZZZZZZZZZZZ"))</f>
        <v/>
      </c>
      <c r="M1842">
        <f>IF(L1842="ZZZZZZZZZZZ",paste!J1844&amp;paste!K1844&amp; "  :   "&amp;paste!M1844&amp; "  :   "&amp;paste!P1844,"")</f>
        <v/>
      </c>
      <c r="O1842" s="158" t="n"/>
      <c r="P1842">
        <f>VLOOKUP(L1842,'L_User+EndUser'!$C$2:$K$500,8,FALSE)</f>
        <v/>
      </c>
      <c r="Q1842">
        <f>VLOOKUP(L1842,'L_User+EndUser'!$C$2:$K$500,9,FALSE)</f>
        <v/>
      </c>
      <c r="R1842" s="158" t="n"/>
      <c r="T1842" s="158" t="n"/>
      <c r="V1842" s="158" t="n"/>
      <c r="AB1842">
        <f>paste!J1844</f>
        <v/>
      </c>
      <c r="AC1842">
        <f>L1842</f>
        <v/>
      </c>
      <c r="AO1842">
        <f>YEAR(paste!O1844)</f>
        <v/>
      </c>
      <c r="AP1842">
        <f>MONTH(paste!O1844)</f>
        <v/>
      </c>
      <c r="AQ1842">
        <f>DAY(paste!O1844)</f>
        <v/>
      </c>
      <c r="BD1842">
        <f>IF(paste!L1844="","",paste!L1844)</f>
        <v/>
      </c>
      <c r="BM1842" t="n">
        <v>1</v>
      </c>
      <c r="BN1842">
        <f>VLOOKUP(paste!E1844,L_Product!$A$2:$B$2001,2,FALSE)</f>
        <v/>
      </c>
      <c r="BO1842" s="21" t="n"/>
      <c r="BT1842" t="n">
        <v>2</v>
      </c>
      <c r="BU1842">
        <f>IF($BM$2=1,2,IF($BM$2=18,1))</f>
        <v/>
      </c>
      <c r="BV1842">
        <f>IF($BM$2=1,0,IF($BM$2=18,1))</f>
        <v/>
      </c>
      <c r="BW1842" t="n">
        <v>2</v>
      </c>
      <c r="BX1842" t="n">
        <v>0</v>
      </c>
      <c r="BY1842" t="n">
        <v>3</v>
      </c>
      <c r="BZ1842">
        <f>VLOOKUP(BN1842,L_Product!$B$2:$Z$2001,14,FALSE)</f>
        <v/>
      </c>
      <c r="CA1842">
        <f>paste!H1844</f>
        <v/>
      </c>
      <c r="CB1842">
        <f>BZ1842*CA1842</f>
        <v/>
      </c>
      <c r="CN1842" s="158" t="n">
        <v>1</v>
      </c>
      <c r="CO1842" s="158" t="n">
        <v>1</v>
      </c>
      <c r="CP1842" s="158" t="n">
        <v>1</v>
      </c>
      <c r="CQ1842" s="158" t="n">
        <v>1</v>
      </c>
      <c r="CR1842" s="158" t="n">
        <v>1</v>
      </c>
      <c r="CS1842" s="158" t="n">
        <v>0</v>
      </c>
      <c r="CT1842" s="158" t="n">
        <v>0</v>
      </c>
      <c r="CU1842" s="158" t="n">
        <v>0</v>
      </c>
      <c r="CV1842" s="158" t="n">
        <v>0</v>
      </c>
      <c r="CW1842" s="158" t="n">
        <v>0</v>
      </c>
      <c r="CX1842">
        <f>B1842</f>
        <v/>
      </c>
      <c r="CY1842">
        <f>C1842</f>
        <v/>
      </c>
      <c r="CZ1842">
        <f>D1842</f>
        <v/>
      </c>
      <c r="DA1842" s="158" t="n">
        <v>1900</v>
      </c>
      <c r="DB1842" s="158" t="n">
        <v>1</v>
      </c>
      <c r="DC1842" s="158" t="n">
        <v>1</v>
      </c>
      <c r="DD1842" s="158" t="n">
        <v>1900</v>
      </c>
      <c r="DE1842" s="158" t="n">
        <v>1</v>
      </c>
      <c r="DF1842" s="158" t="n">
        <v>1</v>
      </c>
      <c r="DG1842" s="158" t="n">
        <v>1900</v>
      </c>
      <c r="DH1842" s="158" t="n">
        <v>1</v>
      </c>
      <c r="DI1842" s="158" t="n">
        <v>1</v>
      </c>
      <c r="DJ1842" s="158" t="n">
        <v>1900</v>
      </c>
      <c r="DK1842" s="158" t="n">
        <v>1</v>
      </c>
      <c r="DL1842" s="158" t="n">
        <v>1</v>
      </c>
      <c r="DR1842" s="158" t="n">
        <v>2</v>
      </c>
      <c r="DS1842" s="158" t="n">
        <v>1</v>
      </c>
      <c r="DT1842" s="158" t="n">
        <v>2</v>
      </c>
      <c r="DU1842" s="158" t="n">
        <v>1</v>
      </c>
      <c r="DV1842" s="158" t="n">
        <v>3</v>
      </c>
      <c r="DW1842" s="158" t="n">
        <v>1</v>
      </c>
      <c r="DX1842" s="158" t="n">
        <v>3</v>
      </c>
      <c r="DY1842" s="158" t="n">
        <v>0</v>
      </c>
      <c r="DZ1842" s="158" t="n">
        <v>0</v>
      </c>
      <c r="EA1842" s="158" t="n">
        <v>0</v>
      </c>
      <c r="EB1842" s="158" t="n">
        <v>0</v>
      </c>
      <c r="EC1842" s="158" t="n">
        <v>0</v>
      </c>
      <c r="ED1842" s="158" t="n">
        <v>0</v>
      </c>
      <c r="EE1842" s="158" t="n">
        <v>0</v>
      </c>
      <c r="EF1842" s="158" t="n">
        <v>0</v>
      </c>
      <c r="EG1842" s="158" t="n">
        <v>0</v>
      </c>
      <c r="EH1842" s="158" t="n">
        <v>0</v>
      </c>
      <c r="EI1842" s="158" t="n">
        <v>0</v>
      </c>
      <c r="EJ1842" s="158" t="n">
        <v>0</v>
      </c>
      <c r="EK1842" s="158" t="n">
        <v>0</v>
      </c>
      <c r="EL1842" s="158" t="n">
        <v>0</v>
      </c>
      <c r="EM1842" s="158" t="n">
        <v>0</v>
      </c>
      <c r="EN1842" s="158" t="n">
        <v>0</v>
      </c>
      <c r="EO1842" s="158" t="n">
        <v>0</v>
      </c>
      <c r="EP1842" s="158" t="n">
        <v>0</v>
      </c>
      <c r="EQ1842" s="158" t="n">
        <v>0</v>
      </c>
      <c r="ER1842" s="158" t="n">
        <v>0</v>
      </c>
      <c r="ES1842" s="158" t="n">
        <v>0</v>
      </c>
      <c r="ET1842" s="158" t="n">
        <v>0</v>
      </c>
      <c r="EU1842" s="158" t="n">
        <v>0</v>
      </c>
      <c r="EV1842" s="158" t="n">
        <v>0</v>
      </c>
      <c r="EW1842" s="158" t="n">
        <v>0</v>
      </c>
      <c r="EX1842" s="158" t="n">
        <v>0</v>
      </c>
      <c r="EY1842" s="158" t="n">
        <v>0</v>
      </c>
      <c r="EZ1842" s="158" t="n">
        <v>1900</v>
      </c>
      <c r="FA1842" s="158" t="n">
        <v>1</v>
      </c>
      <c r="FB1842" s="158" t="n">
        <v>1</v>
      </c>
      <c r="FC1842" s="158" t="n">
        <v>1900</v>
      </c>
      <c r="FD1842" s="158" t="n">
        <v>1</v>
      </c>
      <c r="FE1842" s="158" t="n">
        <v>1</v>
      </c>
      <c r="FF1842" s="158" t="n">
        <v>1900</v>
      </c>
      <c r="FG1842" s="158" t="n">
        <v>1</v>
      </c>
      <c r="FH1842" s="158" t="n">
        <v>1</v>
      </c>
      <c r="FI1842" s="158" t="n">
        <v>1900</v>
      </c>
      <c r="FJ1842" s="158" t="n">
        <v>1</v>
      </c>
      <c r="FK1842" s="158" t="n">
        <v>1</v>
      </c>
      <c r="FL1842" s="158" t="n">
        <v>1900</v>
      </c>
      <c r="FM1842" s="158" t="n">
        <v>1</v>
      </c>
      <c r="FN1842" s="158" t="n">
        <v>1</v>
      </c>
      <c r="FO1842" s="158" t="n">
        <v>1900</v>
      </c>
      <c r="FP1842" s="158" t="n">
        <v>1</v>
      </c>
      <c r="FQ1842" s="158" t="n">
        <v>1</v>
      </c>
      <c r="FR1842" s="158" t="n">
        <v>1900</v>
      </c>
      <c r="FS1842" s="158" t="n">
        <v>1</v>
      </c>
      <c r="FT1842" s="158" t="n">
        <v>1</v>
      </c>
      <c r="FU1842" s="158" t="n">
        <v>1900</v>
      </c>
      <c r="FV1842" s="158" t="n">
        <v>1</v>
      </c>
      <c r="FW1842" s="158" t="n">
        <v>1</v>
      </c>
    </row>
    <row r="1843">
      <c r="A1843">
        <f>IF(F1843&gt;1,A1842,IF(AND(I1843&lt;10,paste!A1845&lt;10),RIGHT(H1843,2)&amp;"0"&amp;I1843&amp;"000"&amp;paste!A1845,IF(AND(I1843&lt;10,paste!A1845&gt;=10,paste!A1845&lt;100),RIGHT(H1843,2)&amp;"0"&amp;I1843&amp;"00"&amp;paste!A1845,IF(AND(I1843&lt;10,paste!A1845&gt;=100,paste!A1845&lt;1000),RIGHT(H1843,2)&amp;"0"&amp;I1843&amp;"0"&amp;paste!A1845,IF(AND(I1843&lt;10,paste!A1845&gt;=1000),RIGHT(H1843,2)&amp;"0"&amp;I1843&amp;paste!A1845,IF(AND(I1843&gt;=10,paste!A1845&lt;10),RIGHT(H1843,2)&amp;I1843&amp;"000"&amp;paste!A1845,IF(AND(I1843&gt;=10,paste!A1845&gt;=10,paste!A1845&lt;100),RIGHT(H1843,2)&amp;I1843&amp;"00"&amp;paste!A1845,IF(AND(I1843&gt;=10,paste!A1845&gt;=100,paste!A1845&lt;1000),RIGHT(H1843,2)&amp;I1843&amp;"0"&amp;paste!A1845,RIGHT(H1843,2)&amp;I1843&amp;paste!A1845))))))))</f>
        <v/>
      </c>
      <c r="B1843">
        <f>YEAR(paste!C1845)</f>
        <v/>
      </c>
      <c r="C1843">
        <f>MONTH(paste!C1845)</f>
        <v/>
      </c>
      <c r="D1843">
        <f>DAY(paste!C1845)</f>
        <v/>
      </c>
      <c r="E1843" s="158" t="n">
        <v>0</v>
      </c>
      <c r="F1843">
        <f>IF(AND(L1843=L1842,D1843=D1842),F1842+1,1)</f>
        <v/>
      </c>
      <c r="G1843" s="158" t="n">
        <v>0</v>
      </c>
      <c r="H1843">
        <f>YEAR(paste!C1845)</f>
        <v/>
      </c>
      <c r="I1843">
        <f>MONTH(paste!C1845)</f>
        <v/>
      </c>
      <c r="J1843">
        <f>DAY(paste!C1845)</f>
        <v/>
      </c>
      <c r="K1843">
        <f>A1843</f>
        <v/>
      </c>
      <c r="L1843">
        <f>IF(ISBLANK(VLOOKUP(paste!J1845,'得意先名 (2)'!$B$3:$F$2005,5,FALSE)),paste!P1845,IFERROR(VLOOKUP(paste!J1845,'得意先名 (2)'!$B$3:$F$2005,5,FALSE),"ZZZZZZZZZZZ"))</f>
        <v/>
      </c>
      <c r="M1843">
        <f>IF(L1843="ZZZZZZZZZZZ",paste!J1845&amp;paste!K1845&amp; "  :   "&amp;paste!M1845&amp; "  :   "&amp;paste!P1845,"")</f>
        <v/>
      </c>
      <c r="O1843" s="158" t="n"/>
      <c r="P1843">
        <f>VLOOKUP(L1843,'L_User+EndUser'!$C$2:$K$500,8,FALSE)</f>
        <v/>
      </c>
      <c r="Q1843">
        <f>VLOOKUP(L1843,'L_User+EndUser'!$C$2:$K$500,9,FALSE)</f>
        <v/>
      </c>
      <c r="R1843" s="158" t="n"/>
      <c r="T1843" s="158" t="n"/>
      <c r="V1843" s="158" t="n"/>
      <c r="AB1843">
        <f>paste!J1845</f>
        <v/>
      </c>
      <c r="AC1843">
        <f>L1843</f>
        <v/>
      </c>
      <c r="AO1843">
        <f>YEAR(paste!O1845)</f>
        <v/>
      </c>
      <c r="AP1843">
        <f>MONTH(paste!O1845)</f>
        <v/>
      </c>
      <c r="AQ1843">
        <f>DAY(paste!O1845)</f>
        <v/>
      </c>
      <c r="BD1843">
        <f>IF(paste!L1845="","",paste!L1845)</f>
        <v/>
      </c>
      <c r="BM1843" t="n">
        <v>1</v>
      </c>
      <c r="BN1843">
        <f>VLOOKUP(paste!E1845,L_Product!$A$2:$B$2001,2,FALSE)</f>
        <v/>
      </c>
      <c r="BO1843" s="21" t="n"/>
      <c r="BT1843" t="n">
        <v>2</v>
      </c>
      <c r="BU1843">
        <f>IF($BM$2=1,2,IF($BM$2=18,1))</f>
        <v/>
      </c>
      <c r="BV1843">
        <f>IF($BM$2=1,0,IF($BM$2=18,1))</f>
        <v/>
      </c>
      <c r="BW1843" t="n">
        <v>2</v>
      </c>
      <c r="BX1843" t="n">
        <v>0</v>
      </c>
      <c r="BY1843" t="n">
        <v>3</v>
      </c>
      <c r="BZ1843">
        <f>VLOOKUP(BN1843,L_Product!$B$2:$Z$2001,14,FALSE)</f>
        <v/>
      </c>
      <c r="CA1843">
        <f>paste!H1845</f>
        <v/>
      </c>
      <c r="CB1843">
        <f>BZ1843*CA1843</f>
        <v/>
      </c>
      <c r="CN1843" s="158" t="n">
        <v>1</v>
      </c>
      <c r="CO1843" s="158" t="n">
        <v>1</v>
      </c>
      <c r="CP1843" s="158" t="n">
        <v>1</v>
      </c>
      <c r="CQ1843" s="158" t="n">
        <v>1</v>
      </c>
      <c r="CR1843" s="158" t="n">
        <v>1</v>
      </c>
      <c r="CS1843" s="158" t="n">
        <v>0</v>
      </c>
      <c r="CT1843" s="158" t="n">
        <v>0</v>
      </c>
      <c r="CU1843" s="158" t="n">
        <v>0</v>
      </c>
      <c r="CV1843" s="158" t="n">
        <v>0</v>
      </c>
      <c r="CW1843" s="158" t="n">
        <v>0</v>
      </c>
      <c r="CX1843">
        <f>B1843</f>
        <v/>
      </c>
      <c r="CY1843">
        <f>C1843</f>
        <v/>
      </c>
      <c r="CZ1843">
        <f>D1843</f>
        <v/>
      </c>
      <c r="DA1843" s="158" t="n">
        <v>1900</v>
      </c>
      <c r="DB1843" s="158" t="n">
        <v>1</v>
      </c>
      <c r="DC1843" s="158" t="n">
        <v>1</v>
      </c>
      <c r="DD1843" s="158" t="n">
        <v>1900</v>
      </c>
      <c r="DE1843" s="158" t="n">
        <v>1</v>
      </c>
      <c r="DF1843" s="158" t="n">
        <v>1</v>
      </c>
      <c r="DG1843" s="158" t="n">
        <v>1900</v>
      </c>
      <c r="DH1843" s="158" t="n">
        <v>1</v>
      </c>
      <c r="DI1843" s="158" t="n">
        <v>1</v>
      </c>
      <c r="DJ1843" s="158" t="n">
        <v>1900</v>
      </c>
      <c r="DK1843" s="158" t="n">
        <v>1</v>
      </c>
      <c r="DL1843" s="158" t="n">
        <v>1</v>
      </c>
      <c r="DR1843" s="158" t="n">
        <v>2</v>
      </c>
      <c r="DS1843" s="158" t="n">
        <v>1</v>
      </c>
      <c r="DT1843" s="158" t="n">
        <v>2</v>
      </c>
      <c r="DU1843" s="158" t="n">
        <v>1</v>
      </c>
      <c r="DV1843" s="158" t="n">
        <v>3</v>
      </c>
      <c r="DW1843" s="158" t="n">
        <v>1</v>
      </c>
      <c r="DX1843" s="158" t="n">
        <v>3</v>
      </c>
      <c r="DY1843" s="158" t="n">
        <v>0</v>
      </c>
      <c r="DZ1843" s="158" t="n">
        <v>0</v>
      </c>
      <c r="EA1843" s="158" t="n">
        <v>0</v>
      </c>
      <c r="EB1843" s="158" t="n">
        <v>0</v>
      </c>
      <c r="EC1843" s="158" t="n">
        <v>0</v>
      </c>
      <c r="ED1843" s="158" t="n">
        <v>0</v>
      </c>
      <c r="EE1843" s="158" t="n">
        <v>0</v>
      </c>
      <c r="EF1843" s="158" t="n">
        <v>0</v>
      </c>
      <c r="EG1843" s="158" t="n">
        <v>0</v>
      </c>
      <c r="EH1843" s="158" t="n">
        <v>0</v>
      </c>
      <c r="EI1843" s="158" t="n">
        <v>0</v>
      </c>
      <c r="EJ1843" s="158" t="n">
        <v>0</v>
      </c>
      <c r="EK1843" s="158" t="n">
        <v>0</v>
      </c>
      <c r="EL1843" s="158" t="n">
        <v>0</v>
      </c>
      <c r="EM1843" s="158" t="n">
        <v>0</v>
      </c>
      <c r="EN1843" s="158" t="n">
        <v>0</v>
      </c>
      <c r="EO1843" s="158" t="n">
        <v>0</v>
      </c>
      <c r="EP1843" s="158" t="n">
        <v>0</v>
      </c>
      <c r="EQ1843" s="158" t="n">
        <v>0</v>
      </c>
      <c r="ER1843" s="158" t="n">
        <v>0</v>
      </c>
      <c r="ES1843" s="158" t="n">
        <v>0</v>
      </c>
      <c r="ET1843" s="158" t="n">
        <v>0</v>
      </c>
      <c r="EU1843" s="158" t="n">
        <v>0</v>
      </c>
      <c r="EV1843" s="158" t="n">
        <v>0</v>
      </c>
      <c r="EW1843" s="158" t="n">
        <v>0</v>
      </c>
      <c r="EX1843" s="158" t="n">
        <v>0</v>
      </c>
      <c r="EY1843" s="158" t="n">
        <v>0</v>
      </c>
      <c r="EZ1843" s="158" t="n">
        <v>1900</v>
      </c>
      <c r="FA1843" s="158" t="n">
        <v>1</v>
      </c>
      <c r="FB1843" s="158" t="n">
        <v>1</v>
      </c>
      <c r="FC1843" s="158" t="n">
        <v>1900</v>
      </c>
      <c r="FD1843" s="158" t="n">
        <v>1</v>
      </c>
      <c r="FE1843" s="158" t="n">
        <v>1</v>
      </c>
      <c r="FF1843" s="158" t="n">
        <v>1900</v>
      </c>
      <c r="FG1843" s="158" t="n">
        <v>1</v>
      </c>
      <c r="FH1843" s="158" t="n">
        <v>1</v>
      </c>
      <c r="FI1843" s="158" t="n">
        <v>1900</v>
      </c>
      <c r="FJ1843" s="158" t="n">
        <v>1</v>
      </c>
      <c r="FK1843" s="158" t="n">
        <v>1</v>
      </c>
      <c r="FL1843" s="158" t="n">
        <v>1900</v>
      </c>
      <c r="FM1843" s="158" t="n">
        <v>1</v>
      </c>
      <c r="FN1843" s="158" t="n">
        <v>1</v>
      </c>
      <c r="FO1843" s="158" t="n">
        <v>1900</v>
      </c>
      <c r="FP1843" s="158" t="n">
        <v>1</v>
      </c>
      <c r="FQ1843" s="158" t="n">
        <v>1</v>
      </c>
      <c r="FR1843" s="158" t="n">
        <v>1900</v>
      </c>
      <c r="FS1843" s="158" t="n">
        <v>1</v>
      </c>
      <c r="FT1843" s="158" t="n">
        <v>1</v>
      </c>
      <c r="FU1843" s="158" t="n">
        <v>1900</v>
      </c>
      <c r="FV1843" s="158" t="n">
        <v>1</v>
      </c>
      <c r="FW1843" s="158" t="n">
        <v>1</v>
      </c>
    </row>
    <row r="1844">
      <c r="A1844">
        <f>IF(F1844&gt;1,A1843,IF(AND(I1844&lt;10,paste!A1846&lt;10),RIGHT(H1844,2)&amp;"0"&amp;I1844&amp;"000"&amp;paste!A1846,IF(AND(I1844&lt;10,paste!A1846&gt;=10,paste!A1846&lt;100),RIGHT(H1844,2)&amp;"0"&amp;I1844&amp;"00"&amp;paste!A1846,IF(AND(I1844&lt;10,paste!A1846&gt;=100,paste!A1846&lt;1000),RIGHT(H1844,2)&amp;"0"&amp;I1844&amp;"0"&amp;paste!A1846,IF(AND(I1844&lt;10,paste!A1846&gt;=1000),RIGHT(H1844,2)&amp;"0"&amp;I1844&amp;paste!A1846,IF(AND(I1844&gt;=10,paste!A1846&lt;10),RIGHT(H1844,2)&amp;I1844&amp;"000"&amp;paste!A1846,IF(AND(I1844&gt;=10,paste!A1846&gt;=10,paste!A1846&lt;100),RIGHT(H1844,2)&amp;I1844&amp;"00"&amp;paste!A1846,IF(AND(I1844&gt;=10,paste!A1846&gt;=100,paste!A1846&lt;1000),RIGHT(H1844,2)&amp;I1844&amp;"0"&amp;paste!A1846,RIGHT(H1844,2)&amp;I1844&amp;paste!A1846))))))))</f>
        <v/>
      </c>
      <c r="B1844">
        <f>YEAR(paste!C1846)</f>
        <v/>
      </c>
      <c r="C1844">
        <f>MONTH(paste!C1846)</f>
        <v/>
      </c>
      <c r="D1844">
        <f>DAY(paste!C1846)</f>
        <v/>
      </c>
      <c r="E1844" s="158" t="n">
        <v>0</v>
      </c>
      <c r="F1844">
        <f>IF(AND(L1844=L1843,D1844=D1843),F1843+1,1)</f>
        <v/>
      </c>
      <c r="G1844" s="158" t="n">
        <v>0</v>
      </c>
      <c r="H1844">
        <f>YEAR(paste!C1846)</f>
        <v/>
      </c>
      <c r="I1844">
        <f>MONTH(paste!C1846)</f>
        <v/>
      </c>
      <c r="J1844">
        <f>DAY(paste!C1846)</f>
        <v/>
      </c>
      <c r="K1844">
        <f>A1844</f>
        <v/>
      </c>
      <c r="L1844">
        <f>IF(ISBLANK(VLOOKUP(paste!J1846,'得意先名 (2)'!$B$3:$F$2005,5,FALSE)),paste!P1846,IFERROR(VLOOKUP(paste!J1846,'得意先名 (2)'!$B$3:$F$2005,5,FALSE),"ZZZZZZZZZZZ"))</f>
        <v/>
      </c>
      <c r="M1844">
        <f>IF(L1844="ZZZZZZZZZZZ",paste!J1846&amp;paste!K1846&amp; "  :   "&amp;paste!M1846&amp; "  :   "&amp;paste!P1846,"")</f>
        <v/>
      </c>
      <c r="O1844" s="158" t="n"/>
      <c r="P1844">
        <f>VLOOKUP(L1844,'L_User+EndUser'!$C$2:$K$500,8,FALSE)</f>
        <v/>
      </c>
      <c r="Q1844">
        <f>VLOOKUP(L1844,'L_User+EndUser'!$C$2:$K$500,9,FALSE)</f>
        <v/>
      </c>
      <c r="R1844" s="158" t="n"/>
      <c r="T1844" s="158" t="n"/>
      <c r="V1844" s="158" t="n"/>
      <c r="AB1844">
        <f>paste!J1846</f>
        <v/>
      </c>
      <c r="AC1844">
        <f>L1844</f>
        <v/>
      </c>
      <c r="AO1844">
        <f>YEAR(paste!O1846)</f>
        <v/>
      </c>
      <c r="AP1844">
        <f>MONTH(paste!O1846)</f>
        <v/>
      </c>
      <c r="AQ1844">
        <f>DAY(paste!O1846)</f>
        <v/>
      </c>
      <c r="BD1844">
        <f>IF(paste!L1846="","",paste!L1846)</f>
        <v/>
      </c>
      <c r="BM1844" t="n">
        <v>1</v>
      </c>
      <c r="BN1844">
        <f>VLOOKUP(paste!E1846,L_Product!$A$2:$B$2001,2,FALSE)</f>
        <v/>
      </c>
      <c r="BO1844" s="21" t="n"/>
      <c r="BT1844" t="n">
        <v>2</v>
      </c>
      <c r="BU1844">
        <f>IF($BM$2=1,2,IF($BM$2=18,1))</f>
        <v/>
      </c>
      <c r="BV1844">
        <f>IF($BM$2=1,0,IF($BM$2=18,1))</f>
        <v/>
      </c>
      <c r="BW1844" t="n">
        <v>2</v>
      </c>
      <c r="BX1844" t="n">
        <v>0</v>
      </c>
      <c r="BY1844" t="n">
        <v>3</v>
      </c>
      <c r="BZ1844">
        <f>VLOOKUP(BN1844,L_Product!$B$2:$Z$2001,14,FALSE)</f>
        <v/>
      </c>
      <c r="CA1844">
        <f>paste!H1846</f>
        <v/>
      </c>
      <c r="CB1844">
        <f>BZ1844*CA1844</f>
        <v/>
      </c>
      <c r="CN1844" s="158" t="n">
        <v>1</v>
      </c>
      <c r="CO1844" s="158" t="n">
        <v>1</v>
      </c>
      <c r="CP1844" s="158" t="n">
        <v>1</v>
      </c>
      <c r="CQ1844" s="158" t="n">
        <v>1</v>
      </c>
      <c r="CR1844" s="158" t="n">
        <v>1</v>
      </c>
      <c r="CS1844" s="158" t="n">
        <v>0</v>
      </c>
      <c r="CT1844" s="158" t="n">
        <v>0</v>
      </c>
      <c r="CU1844" s="158" t="n">
        <v>0</v>
      </c>
      <c r="CV1844" s="158" t="n">
        <v>0</v>
      </c>
      <c r="CW1844" s="158" t="n">
        <v>0</v>
      </c>
      <c r="CX1844">
        <f>B1844</f>
        <v/>
      </c>
      <c r="CY1844">
        <f>C1844</f>
        <v/>
      </c>
      <c r="CZ1844">
        <f>D1844</f>
        <v/>
      </c>
      <c r="DA1844" s="158" t="n">
        <v>1900</v>
      </c>
      <c r="DB1844" s="158" t="n">
        <v>1</v>
      </c>
      <c r="DC1844" s="158" t="n">
        <v>1</v>
      </c>
      <c r="DD1844" s="158" t="n">
        <v>1900</v>
      </c>
      <c r="DE1844" s="158" t="n">
        <v>1</v>
      </c>
      <c r="DF1844" s="158" t="n">
        <v>1</v>
      </c>
      <c r="DG1844" s="158" t="n">
        <v>1900</v>
      </c>
      <c r="DH1844" s="158" t="n">
        <v>1</v>
      </c>
      <c r="DI1844" s="158" t="n">
        <v>1</v>
      </c>
      <c r="DJ1844" s="158" t="n">
        <v>1900</v>
      </c>
      <c r="DK1844" s="158" t="n">
        <v>1</v>
      </c>
      <c r="DL1844" s="158" t="n">
        <v>1</v>
      </c>
      <c r="DR1844" s="158" t="n">
        <v>2</v>
      </c>
      <c r="DS1844" s="158" t="n">
        <v>1</v>
      </c>
      <c r="DT1844" s="158" t="n">
        <v>2</v>
      </c>
      <c r="DU1844" s="158" t="n">
        <v>1</v>
      </c>
      <c r="DV1844" s="158" t="n">
        <v>3</v>
      </c>
      <c r="DW1844" s="158" t="n">
        <v>1</v>
      </c>
      <c r="DX1844" s="158" t="n">
        <v>3</v>
      </c>
      <c r="DY1844" s="158" t="n">
        <v>0</v>
      </c>
      <c r="DZ1844" s="158" t="n">
        <v>0</v>
      </c>
      <c r="EA1844" s="158" t="n">
        <v>0</v>
      </c>
      <c r="EB1844" s="158" t="n">
        <v>0</v>
      </c>
      <c r="EC1844" s="158" t="n">
        <v>0</v>
      </c>
      <c r="ED1844" s="158" t="n">
        <v>0</v>
      </c>
      <c r="EE1844" s="158" t="n">
        <v>0</v>
      </c>
      <c r="EF1844" s="158" t="n">
        <v>0</v>
      </c>
      <c r="EG1844" s="158" t="n">
        <v>0</v>
      </c>
      <c r="EH1844" s="158" t="n">
        <v>0</v>
      </c>
      <c r="EI1844" s="158" t="n">
        <v>0</v>
      </c>
      <c r="EJ1844" s="158" t="n">
        <v>0</v>
      </c>
      <c r="EK1844" s="158" t="n">
        <v>0</v>
      </c>
      <c r="EL1844" s="158" t="n">
        <v>0</v>
      </c>
      <c r="EM1844" s="158" t="n">
        <v>0</v>
      </c>
      <c r="EN1844" s="158" t="n">
        <v>0</v>
      </c>
      <c r="EO1844" s="158" t="n">
        <v>0</v>
      </c>
      <c r="EP1844" s="158" t="n">
        <v>0</v>
      </c>
      <c r="EQ1844" s="158" t="n">
        <v>0</v>
      </c>
      <c r="ER1844" s="158" t="n">
        <v>0</v>
      </c>
      <c r="ES1844" s="158" t="n">
        <v>0</v>
      </c>
      <c r="ET1844" s="158" t="n">
        <v>0</v>
      </c>
      <c r="EU1844" s="158" t="n">
        <v>0</v>
      </c>
      <c r="EV1844" s="158" t="n">
        <v>0</v>
      </c>
      <c r="EW1844" s="158" t="n">
        <v>0</v>
      </c>
      <c r="EX1844" s="158" t="n">
        <v>0</v>
      </c>
      <c r="EY1844" s="158" t="n">
        <v>0</v>
      </c>
      <c r="EZ1844" s="158" t="n">
        <v>1900</v>
      </c>
      <c r="FA1844" s="158" t="n">
        <v>1</v>
      </c>
      <c r="FB1844" s="158" t="n">
        <v>1</v>
      </c>
      <c r="FC1844" s="158" t="n">
        <v>1900</v>
      </c>
      <c r="FD1844" s="158" t="n">
        <v>1</v>
      </c>
      <c r="FE1844" s="158" t="n">
        <v>1</v>
      </c>
      <c r="FF1844" s="158" t="n">
        <v>1900</v>
      </c>
      <c r="FG1844" s="158" t="n">
        <v>1</v>
      </c>
      <c r="FH1844" s="158" t="n">
        <v>1</v>
      </c>
      <c r="FI1844" s="158" t="n">
        <v>1900</v>
      </c>
      <c r="FJ1844" s="158" t="n">
        <v>1</v>
      </c>
      <c r="FK1844" s="158" t="n">
        <v>1</v>
      </c>
      <c r="FL1844" s="158" t="n">
        <v>1900</v>
      </c>
      <c r="FM1844" s="158" t="n">
        <v>1</v>
      </c>
      <c r="FN1844" s="158" t="n">
        <v>1</v>
      </c>
      <c r="FO1844" s="158" t="n">
        <v>1900</v>
      </c>
      <c r="FP1844" s="158" t="n">
        <v>1</v>
      </c>
      <c r="FQ1844" s="158" t="n">
        <v>1</v>
      </c>
      <c r="FR1844" s="158" t="n">
        <v>1900</v>
      </c>
      <c r="FS1844" s="158" t="n">
        <v>1</v>
      </c>
      <c r="FT1844" s="158" t="n">
        <v>1</v>
      </c>
      <c r="FU1844" s="158" t="n">
        <v>1900</v>
      </c>
      <c r="FV1844" s="158" t="n">
        <v>1</v>
      </c>
      <c r="FW1844" s="158" t="n">
        <v>1</v>
      </c>
    </row>
    <row r="1845">
      <c r="A1845">
        <f>IF(F1845&gt;1,A1844,IF(AND(I1845&lt;10,paste!A1847&lt;10),RIGHT(H1845,2)&amp;"0"&amp;I1845&amp;"000"&amp;paste!A1847,IF(AND(I1845&lt;10,paste!A1847&gt;=10,paste!A1847&lt;100),RIGHT(H1845,2)&amp;"0"&amp;I1845&amp;"00"&amp;paste!A1847,IF(AND(I1845&lt;10,paste!A1847&gt;=100,paste!A1847&lt;1000),RIGHT(H1845,2)&amp;"0"&amp;I1845&amp;"0"&amp;paste!A1847,IF(AND(I1845&lt;10,paste!A1847&gt;=1000),RIGHT(H1845,2)&amp;"0"&amp;I1845&amp;paste!A1847,IF(AND(I1845&gt;=10,paste!A1847&lt;10),RIGHT(H1845,2)&amp;I1845&amp;"000"&amp;paste!A1847,IF(AND(I1845&gt;=10,paste!A1847&gt;=10,paste!A1847&lt;100),RIGHT(H1845,2)&amp;I1845&amp;"00"&amp;paste!A1847,IF(AND(I1845&gt;=10,paste!A1847&gt;=100,paste!A1847&lt;1000),RIGHT(H1845,2)&amp;I1845&amp;"0"&amp;paste!A1847,RIGHT(H1845,2)&amp;I1845&amp;paste!A1847))))))))</f>
        <v/>
      </c>
      <c r="B1845">
        <f>YEAR(paste!C1847)</f>
        <v/>
      </c>
      <c r="C1845">
        <f>MONTH(paste!C1847)</f>
        <v/>
      </c>
      <c r="D1845">
        <f>DAY(paste!C1847)</f>
        <v/>
      </c>
      <c r="E1845" s="158" t="n">
        <v>0</v>
      </c>
      <c r="F1845">
        <f>IF(AND(L1845=L1844,D1845=D1844),F1844+1,1)</f>
        <v/>
      </c>
      <c r="G1845" s="158" t="n">
        <v>0</v>
      </c>
      <c r="H1845">
        <f>YEAR(paste!C1847)</f>
        <v/>
      </c>
      <c r="I1845">
        <f>MONTH(paste!C1847)</f>
        <v/>
      </c>
      <c r="J1845">
        <f>DAY(paste!C1847)</f>
        <v/>
      </c>
      <c r="K1845">
        <f>A1845</f>
        <v/>
      </c>
      <c r="L1845">
        <f>IF(ISBLANK(VLOOKUP(paste!J1847,'得意先名 (2)'!$B$3:$F$2005,5,FALSE)),paste!P1847,IFERROR(VLOOKUP(paste!J1847,'得意先名 (2)'!$B$3:$F$2005,5,FALSE),"ZZZZZZZZZZZ"))</f>
        <v/>
      </c>
      <c r="M1845">
        <f>IF(L1845="ZZZZZZZZZZZ",paste!J1847&amp;paste!K1847&amp; "  :   "&amp;paste!M1847&amp; "  :   "&amp;paste!P1847,"")</f>
        <v/>
      </c>
      <c r="O1845" s="158" t="n"/>
      <c r="P1845">
        <f>VLOOKUP(L1845,'L_User+EndUser'!$C$2:$K$500,8,FALSE)</f>
        <v/>
      </c>
      <c r="Q1845">
        <f>VLOOKUP(L1845,'L_User+EndUser'!$C$2:$K$500,9,FALSE)</f>
        <v/>
      </c>
      <c r="R1845" s="158" t="n"/>
      <c r="T1845" s="158" t="n"/>
      <c r="V1845" s="158" t="n"/>
      <c r="AB1845">
        <f>paste!J1847</f>
        <v/>
      </c>
      <c r="AC1845">
        <f>L1845</f>
        <v/>
      </c>
      <c r="AO1845">
        <f>YEAR(paste!O1847)</f>
        <v/>
      </c>
      <c r="AP1845">
        <f>MONTH(paste!O1847)</f>
        <v/>
      </c>
      <c r="AQ1845">
        <f>DAY(paste!O1847)</f>
        <v/>
      </c>
      <c r="BD1845">
        <f>IF(paste!L1847="","",paste!L1847)</f>
        <v/>
      </c>
      <c r="BM1845" t="n">
        <v>1</v>
      </c>
      <c r="BN1845">
        <f>VLOOKUP(paste!E1847,L_Product!$A$2:$B$2001,2,FALSE)</f>
        <v/>
      </c>
      <c r="BO1845" s="21" t="n"/>
      <c r="BT1845" t="n">
        <v>2</v>
      </c>
      <c r="BU1845">
        <f>IF($BM$2=1,2,IF($BM$2=18,1))</f>
        <v/>
      </c>
      <c r="BV1845">
        <f>IF($BM$2=1,0,IF($BM$2=18,1))</f>
        <v/>
      </c>
      <c r="BW1845" t="n">
        <v>2</v>
      </c>
      <c r="BX1845" t="n">
        <v>0</v>
      </c>
      <c r="BY1845" t="n">
        <v>3</v>
      </c>
      <c r="BZ1845">
        <f>VLOOKUP(BN1845,L_Product!$B$2:$Z$2001,14,FALSE)</f>
        <v/>
      </c>
      <c r="CA1845">
        <f>paste!H1847</f>
        <v/>
      </c>
      <c r="CB1845">
        <f>BZ1845*CA1845</f>
        <v/>
      </c>
      <c r="CN1845" s="158" t="n">
        <v>1</v>
      </c>
      <c r="CO1845" s="158" t="n">
        <v>1</v>
      </c>
      <c r="CP1845" s="158" t="n">
        <v>1</v>
      </c>
      <c r="CQ1845" s="158" t="n">
        <v>1</v>
      </c>
      <c r="CR1845" s="158" t="n">
        <v>1</v>
      </c>
      <c r="CS1845" s="158" t="n">
        <v>0</v>
      </c>
      <c r="CT1845" s="158" t="n">
        <v>0</v>
      </c>
      <c r="CU1845" s="158" t="n">
        <v>0</v>
      </c>
      <c r="CV1845" s="158" t="n">
        <v>0</v>
      </c>
      <c r="CW1845" s="158" t="n">
        <v>0</v>
      </c>
      <c r="CX1845">
        <f>B1845</f>
        <v/>
      </c>
      <c r="CY1845">
        <f>C1845</f>
        <v/>
      </c>
      <c r="CZ1845">
        <f>D1845</f>
        <v/>
      </c>
      <c r="DA1845" s="158" t="n">
        <v>1900</v>
      </c>
      <c r="DB1845" s="158" t="n">
        <v>1</v>
      </c>
      <c r="DC1845" s="158" t="n">
        <v>1</v>
      </c>
      <c r="DD1845" s="158" t="n">
        <v>1900</v>
      </c>
      <c r="DE1845" s="158" t="n">
        <v>1</v>
      </c>
      <c r="DF1845" s="158" t="n">
        <v>1</v>
      </c>
      <c r="DG1845" s="158" t="n">
        <v>1900</v>
      </c>
      <c r="DH1845" s="158" t="n">
        <v>1</v>
      </c>
      <c r="DI1845" s="158" t="n">
        <v>1</v>
      </c>
      <c r="DJ1845" s="158" t="n">
        <v>1900</v>
      </c>
      <c r="DK1845" s="158" t="n">
        <v>1</v>
      </c>
      <c r="DL1845" s="158" t="n">
        <v>1</v>
      </c>
      <c r="DR1845" s="158" t="n">
        <v>2</v>
      </c>
      <c r="DS1845" s="158" t="n">
        <v>1</v>
      </c>
      <c r="DT1845" s="158" t="n">
        <v>2</v>
      </c>
      <c r="DU1845" s="158" t="n">
        <v>1</v>
      </c>
      <c r="DV1845" s="158" t="n">
        <v>3</v>
      </c>
      <c r="DW1845" s="158" t="n">
        <v>1</v>
      </c>
      <c r="DX1845" s="158" t="n">
        <v>3</v>
      </c>
      <c r="DY1845" s="158" t="n">
        <v>0</v>
      </c>
      <c r="DZ1845" s="158" t="n">
        <v>0</v>
      </c>
      <c r="EA1845" s="158" t="n">
        <v>0</v>
      </c>
      <c r="EB1845" s="158" t="n">
        <v>0</v>
      </c>
      <c r="EC1845" s="158" t="n">
        <v>0</v>
      </c>
      <c r="ED1845" s="158" t="n">
        <v>0</v>
      </c>
      <c r="EE1845" s="158" t="n">
        <v>0</v>
      </c>
      <c r="EF1845" s="158" t="n">
        <v>0</v>
      </c>
      <c r="EG1845" s="158" t="n">
        <v>0</v>
      </c>
      <c r="EH1845" s="158" t="n">
        <v>0</v>
      </c>
      <c r="EI1845" s="158" t="n">
        <v>0</v>
      </c>
      <c r="EJ1845" s="158" t="n">
        <v>0</v>
      </c>
      <c r="EK1845" s="158" t="n">
        <v>0</v>
      </c>
      <c r="EL1845" s="158" t="n">
        <v>0</v>
      </c>
      <c r="EM1845" s="158" t="n">
        <v>0</v>
      </c>
      <c r="EN1845" s="158" t="n">
        <v>0</v>
      </c>
      <c r="EO1845" s="158" t="n">
        <v>0</v>
      </c>
      <c r="EP1845" s="158" t="n">
        <v>0</v>
      </c>
      <c r="EQ1845" s="158" t="n">
        <v>0</v>
      </c>
      <c r="ER1845" s="158" t="n">
        <v>0</v>
      </c>
      <c r="ES1845" s="158" t="n">
        <v>0</v>
      </c>
      <c r="ET1845" s="158" t="n">
        <v>0</v>
      </c>
      <c r="EU1845" s="158" t="n">
        <v>0</v>
      </c>
      <c r="EV1845" s="158" t="n">
        <v>0</v>
      </c>
      <c r="EW1845" s="158" t="n">
        <v>0</v>
      </c>
      <c r="EX1845" s="158" t="n">
        <v>0</v>
      </c>
      <c r="EY1845" s="158" t="n">
        <v>0</v>
      </c>
      <c r="EZ1845" s="158" t="n">
        <v>1900</v>
      </c>
      <c r="FA1845" s="158" t="n">
        <v>1</v>
      </c>
      <c r="FB1845" s="158" t="n">
        <v>1</v>
      </c>
      <c r="FC1845" s="158" t="n">
        <v>1900</v>
      </c>
      <c r="FD1845" s="158" t="n">
        <v>1</v>
      </c>
      <c r="FE1845" s="158" t="n">
        <v>1</v>
      </c>
      <c r="FF1845" s="158" t="n">
        <v>1900</v>
      </c>
      <c r="FG1845" s="158" t="n">
        <v>1</v>
      </c>
      <c r="FH1845" s="158" t="n">
        <v>1</v>
      </c>
      <c r="FI1845" s="158" t="n">
        <v>1900</v>
      </c>
      <c r="FJ1845" s="158" t="n">
        <v>1</v>
      </c>
      <c r="FK1845" s="158" t="n">
        <v>1</v>
      </c>
      <c r="FL1845" s="158" t="n">
        <v>1900</v>
      </c>
      <c r="FM1845" s="158" t="n">
        <v>1</v>
      </c>
      <c r="FN1845" s="158" t="n">
        <v>1</v>
      </c>
      <c r="FO1845" s="158" t="n">
        <v>1900</v>
      </c>
      <c r="FP1845" s="158" t="n">
        <v>1</v>
      </c>
      <c r="FQ1845" s="158" t="n">
        <v>1</v>
      </c>
      <c r="FR1845" s="158" t="n">
        <v>1900</v>
      </c>
      <c r="FS1845" s="158" t="n">
        <v>1</v>
      </c>
      <c r="FT1845" s="158" t="n">
        <v>1</v>
      </c>
      <c r="FU1845" s="158" t="n">
        <v>1900</v>
      </c>
      <c r="FV1845" s="158" t="n">
        <v>1</v>
      </c>
      <c r="FW1845" s="158" t="n">
        <v>1</v>
      </c>
    </row>
    <row r="1846">
      <c r="A1846">
        <f>IF(F1846&gt;1,A1845,IF(AND(I1846&lt;10,paste!A1848&lt;10),RIGHT(H1846,2)&amp;"0"&amp;I1846&amp;"000"&amp;paste!A1848,IF(AND(I1846&lt;10,paste!A1848&gt;=10,paste!A1848&lt;100),RIGHT(H1846,2)&amp;"0"&amp;I1846&amp;"00"&amp;paste!A1848,IF(AND(I1846&lt;10,paste!A1848&gt;=100,paste!A1848&lt;1000),RIGHT(H1846,2)&amp;"0"&amp;I1846&amp;"0"&amp;paste!A1848,IF(AND(I1846&lt;10,paste!A1848&gt;=1000),RIGHT(H1846,2)&amp;"0"&amp;I1846&amp;paste!A1848,IF(AND(I1846&gt;=10,paste!A1848&lt;10),RIGHT(H1846,2)&amp;I1846&amp;"000"&amp;paste!A1848,IF(AND(I1846&gt;=10,paste!A1848&gt;=10,paste!A1848&lt;100),RIGHT(H1846,2)&amp;I1846&amp;"00"&amp;paste!A1848,IF(AND(I1846&gt;=10,paste!A1848&gt;=100,paste!A1848&lt;1000),RIGHT(H1846,2)&amp;I1846&amp;"0"&amp;paste!A1848,RIGHT(H1846,2)&amp;I1846&amp;paste!A1848))))))))</f>
        <v/>
      </c>
      <c r="B1846">
        <f>YEAR(paste!C1848)</f>
        <v/>
      </c>
      <c r="C1846">
        <f>MONTH(paste!C1848)</f>
        <v/>
      </c>
      <c r="D1846">
        <f>DAY(paste!C1848)</f>
        <v/>
      </c>
      <c r="E1846" s="158" t="n">
        <v>0</v>
      </c>
      <c r="F1846">
        <f>IF(AND(L1846=L1845,D1846=D1845),F1845+1,1)</f>
        <v/>
      </c>
      <c r="G1846" s="158" t="n">
        <v>0</v>
      </c>
      <c r="H1846">
        <f>YEAR(paste!C1848)</f>
        <v/>
      </c>
      <c r="I1846">
        <f>MONTH(paste!C1848)</f>
        <v/>
      </c>
      <c r="J1846">
        <f>DAY(paste!C1848)</f>
        <v/>
      </c>
      <c r="K1846">
        <f>A1846</f>
        <v/>
      </c>
      <c r="L1846">
        <f>IF(ISBLANK(VLOOKUP(paste!J1848,'得意先名 (2)'!$B$3:$F$2005,5,FALSE)),paste!P1848,IFERROR(VLOOKUP(paste!J1848,'得意先名 (2)'!$B$3:$F$2005,5,FALSE),"ZZZZZZZZZZZ"))</f>
        <v/>
      </c>
      <c r="M1846">
        <f>IF(L1846="ZZZZZZZZZZZ",paste!J1848&amp;paste!K1848&amp; "  :   "&amp;paste!M1848&amp; "  :   "&amp;paste!P1848,"")</f>
        <v/>
      </c>
      <c r="O1846" s="158" t="n"/>
      <c r="P1846">
        <f>VLOOKUP(L1846,'L_User+EndUser'!$C$2:$K$500,8,FALSE)</f>
        <v/>
      </c>
      <c r="Q1846">
        <f>VLOOKUP(L1846,'L_User+EndUser'!$C$2:$K$500,9,FALSE)</f>
        <v/>
      </c>
      <c r="R1846" s="158" t="n"/>
      <c r="T1846" s="158" t="n"/>
      <c r="V1846" s="158" t="n"/>
      <c r="AB1846">
        <f>paste!J1848</f>
        <v/>
      </c>
      <c r="AC1846">
        <f>L1846</f>
        <v/>
      </c>
      <c r="AO1846">
        <f>YEAR(paste!O1848)</f>
        <v/>
      </c>
      <c r="AP1846">
        <f>MONTH(paste!O1848)</f>
        <v/>
      </c>
      <c r="AQ1846">
        <f>DAY(paste!O1848)</f>
        <v/>
      </c>
      <c r="BD1846">
        <f>IF(paste!L1848="","",paste!L1848)</f>
        <v/>
      </c>
      <c r="BM1846" t="n">
        <v>1</v>
      </c>
      <c r="BN1846">
        <f>VLOOKUP(paste!E1848,L_Product!$A$2:$B$2001,2,FALSE)</f>
        <v/>
      </c>
      <c r="BO1846" s="21" t="n"/>
      <c r="BT1846" t="n">
        <v>2</v>
      </c>
      <c r="BU1846">
        <f>IF($BM$2=1,2,IF($BM$2=18,1))</f>
        <v/>
      </c>
      <c r="BV1846">
        <f>IF($BM$2=1,0,IF($BM$2=18,1))</f>
        <v/>
      </c>
      <c r="BW1846" t="n">
        <v>2</v>
      </c>
      <c r="BX1846" t="n">
        <v>0</v>
      </c>
      <c r="BY1846" t="n">
        <v>3</v>
      </c>
      <c r="BZ1846">
        <f>VLOOKUP(BN1846,L_Product!$B$2:$Z$2001,14,FALSE)</f>
        <v/>
      </c>
      <c r="CA1846">
        <f>paste!H1848</f>
        <v/>
      </c>
      <c r="CB1846">
        <f>BZ1846*CA1846</f>
        <v/>
      </c>
      <c r="CN1846" s="158" t="n">
        <v>1</v>
      </c>
      <c r="CO1846" s="158" t="n">
        <v>1</v>
      </c>
      <c r="CP1846" s="158" t="n">
        <v>1</v>
      </c>
      <c r="CQ1846" s="158" t="n">
        <v>1</v>
      </c>
      <c r="CR1846" s="158" t="n">
        <v>1</v>
      </c>
      <c r="CS1846" s="158" t="n">
        <v>0</v>
      </c>
      <c r="CT1846" s="158" t="n">
        <v>0</v>
      </c>
      <c r="CU1846" s="158" t="n">
        <v>0</v>
      </c>
      <c r="CV1846" s="158" t="n">
        <v>0</v>
      </c>
      <c r="CW1846" s="158" t="n">
        <v>0</v>
      </c>
      <c r="CX1846">
        <f>B1846</f>
        <v/>
      </c>
      <c r="CY1846">
        <f>C1846</f>
        <v/>
      </c>
      <c r="CZ1846">
        <f>D1846</f>
        <v/>
      </c>
      <c r="DA1846" s="158" t="n">
        <v>1900</v>
      </c>
      <c r="DB1846" s="158" t="n">
        <v>1</v>
      </c>
      <c r="DC1846" s="158" t="n">
        <v>1</v>
      </c>
      <c r="DD1846" s="158" t="n">
        <v>1900</v>
      </c>
      <c r="DE1846" s="158" t="n">
        <v>1</v>
      </c>
      <c r="DF1846" s="158" t="n">
        <v>1</v>
      </c>
      <c r="DG1846" s="158" t="n">
        <v>1900</v>
      </c>
      <c r="DH1846" s="158" t="n">
        <v>1</v>
      </c>
      <c r="DI1846" s="158" t="n">
        <v>1</v>
      </c>
      <c r="DJ1846" s="158" t="n">
        <v>1900</v>
      </c>
      <c r="DK1846" s="158" t="n">
        <v>1</v>
      </c>
      <c r="DL1846" s="158" t="n">
        <v>1</v>
      </c>
      <c r="DR1846" s="158" t="n">
        <v>2</v>
      </c>
      <c r="DS1846" s="158" t="n">
        <v>1</v>
      </c>
      <c r="DT1846" s="158" t="n">
        <v>2</v>
      </c>
      <c r="DU1846" s="158" t="n">
        <v>1</v>
      </c>
      <c r="DV1846" s="158" t="n">
        <v>3</v>
      </c>
      <c r="DW1846" s="158" t="n">
        <v>1</v>
      </c>
      <c r="DX1846" s="158" t="n">
        <v>3</v>
      </c>
      <c r="DY1846" s="158" t="n">
        <v>0</v>
      </c>
      <c r="DZ1846" s="158" t="n">
        <v>0</v>
      </c>
      <c r="EA1846" s="158" t="n">
        <v>0</v>
      </c>
      <c r="EB1846" s="158" t="n">
        <v>0</v>
      </c>
      <c r="EC1846" s="158" t="n">
        <v>0</v>
      </c>
      <c r="ED1846" s="158" t="n">
        <v>0</v>
      </c>
      <c r="EE1846" s="158" t="n">
        <v>0</v>
      </c>
      <c r="EF1846" s="158" t="n">
        <v>0</v>
      </c>
      <c r="EG1846" s="158" t="n">
        <v>0</v>
      </c>
      <c r="EH1846" s="158" t="n">
        <v>0</v>
      </c>
      <c r="EI1846" s="158" t="n">
        <v>0</v>
      </c>
      <c r="EJ1846" s="158" t="n">
        <v>0</v>
      </c>
      <c r="EK1846" s="158" t="n">
        <v>0</v>
      </c>
      <c r="EL1846" s="158" t="n">
        <v>0</v>
      </c>
      <c r="EM1846" s="158" t="n">
        <v>0</v>
      </c>
      <c r="EN1846" s="158" t="n">
        <v>0</v>
      </c>
      <c r="EO1846" s="158" t="n">
        <v>0</v>
      </c>
      <c r="EP1846" s="158" t="n">
        <v>0</v>
      </c>
      <c r="EQ1846" s="158" t="n">
        <v>0</v>
      </c>
      <c r="ER1846" s="158" t="n">
        <v>0</v>
      </c>
      <c r="ES1846" s="158" t="n">
        <v>0</v>
      </c>
      <c r="ET1846" s="158" t="n">
        <v>0</v>
      </c>
      <c r="EU1846" s="158" t="n">
        <v>0</v>
      </c>
      <c r="EV1846" s="158" t="n">
        <v>0</v>
      </c>
      <c r="EW1846" s="158" t="n">
        <v>0</v>
      </c>
      <c r="EX1846" s="158" t="n">
        <v>0</v>
      </c>
      <c r="EY1846" s="158" t="n">
        <v>0</v>
      </c>
      <c r="EZ1846" s="158" t="n">
        <v>1900</v>
      </c>
      <c r="FA1846" s="158" t="n">
        <v>1</v>
      </c>
      <c r="FB1846" s="158" t="n">
        <v>1</v>
      </c>
      <c r="FC1846" s="158" t="n">
        <v>1900</v>
      </c>
      <c r="FD1846" s="158" t="n">
        <v>1</v>
      </c>
      <c r="FE1846" s="158" t="n">
        <v>1</v>
      </c>
      <c r="FF1846" s="158" t="n">
        <v>1900</v>
      </c>
      <c r="FG1846" s="158" t="n">
        <v>1</v>
      </c>
      <c r="FH1846" s="158" t="n">
        <v>1</v>
      </c>
      <c r="FI1846" s="158" t="n">
        <v>1900</v>
      </c>
      <c r="FJ1846" s="158" t="n">
        <v>1</v>
      </c>
      <c r="FK1846" s="158" t="n">
        <v>1</v>
      </c>
      <c r="FL1846" s="158" t="n">
        <v>1900</v>
      </c>
      <c r="FM1846" s="158" t="n">
        <v>1</v>
      </c>
      <c r="FN1846" s="158" t="n">
        <v>1</v>
      </c>
      <c r="FO1846" s="158" t="n">
        <v>1900</v>
      </c>
      <c r="FP1846" s="158" t="n">
        <v>1</v>
      </c>
      <c r="FQ1846" s="158" t="n">
        <v>1</v>
      </c>
      <c r="FR1846" s="158" t="n">
        <v>1900</v>
      </c>
      <c r="FS1846" s="158" t="n">
        <v>1</v>
      </c>
      <c r="FT1846" s="158" t="n">
        <v>1</v>
      </c>
      <c r="FU1846" s="158" t="n">
        <v>1900</v>
      </c>
      <c r="FV1846" s="158" t="n">
        <v>1</v>
      </c>
      <c r="FW1846" s="158" t="n">
        <v>1</v>
      </c>
    </row>
    <row r="1847">
      <c r="A1847">
        <f>IF(F1847&gt;1,A1846,IF(AND(I1847&lt;10,paste!A1849&lt;10),RIGHT(H1847,2)&amp;"0"&amp;I1847&amp;"000"&amp;paste!A1849,IF(AND(I1847&lt;10,paste!A1849&gt;=10,paste!A1849&lt;100),RIGHT(H1847,2)&amp;"0"&amp;I1847&amp;"00"&amp;paste!A1849,IF(AND(I1847&lt;10,paste!A1849&gt;=100,paste!A1849&lt;1000),RIGHT(H1847,2)&amp;"0"&amp;I1847&amp;"0"&amp;paste!A1849,IF(AND(I1847&lt;10,paste!A1849&gt;=1000),RIGHT(H1847,2)&amp;"0"&amp;I1847&amp;paste!A1849,IF(AND(I1847&gt;=10,paste!A1849&lt;10),RIGHT(H1847,2)&amp;I1847&amp;"000"&amp;paste!A1849,IF(AND(I1847&gt;=10,paste!A1849&gt;=10,paste!A1849&lt;100),RIGHT(H1847,2)&amp;I1847&amp;"00"&amp;paste!A1849,IF(AND(I1847&gt;=10,paste!A1849&gt;=100,paste!A1849&lt;1000),RIGHT(H1847,2)&amp;I1847&amp;"0"&amp;paste!A1849,RIGHT(H1847,2)&amp;I1847&amp;paste!A1849))))))))</f>
        <v/>
      </c>
      <c r="B1847">
        <f>YEAR(paste!C1849)</f>
        <v/>
      </c>
      <c r="C1847">
        <f>MONTH(paste!C1849)</f>
        <v/>
      </c>
      <c r="D1847">
        <f>DAY(paste!C1849)</f>
        <v/>
      </c>
      <c r="E1847" s="158" t="n">
        <v>0</v>
      </c>
      <c r="F1847">
        <f>IF(AND(L1847=L1846,D1847=D1846),F1846+1,1)</f>
        <v/>
      </c>
      <c r="G1847" s="158" t="n">
        <v>0</v>
      </c>
      <c r="H1847">
        <f>YEAR(paste!C1849)</f>
        <v/>
      </c>
      <c r="I1847">
        <f>MONTH(paste!C1849)</f>
        <v/>
      </c>
      <c r="J1847">
        <f>DAY(paste!C1849)</f>
        <v/>
      </c>
      <c r="K1847">
        <f>A1847</f>
        <v/>
      </c>
      <c r="L1847">
        <f>IF(ISBLANK(VLOOKUP(paste!J1849,'得意先名 (2)'!$B$3:$F$2005,5,FALSE)),paste!P1849,IFERROR(VLOOKUP(paste!J1849,'得意先名 (2)'!$B$3:$F$2005,5,FALSE),"ZZZZZZZZZZZ"))</f>
        <v/>
      </c>
      <c r="M1847">
        <f>IF(L1847="ZZZZZZZZZZZ",paste!J1849&amp;paste!K1849&amp; "  :   "&amp;paste!M1849&amp; "  :   "&amp;paste!P1849,"")</f>
        <v/>
      </c>
      <c r="O1847" s="158" t="n"/>
      <c r="P1847">
        <f>VLOOKUP(L1847,'L_User+EndUser'!$C$2:$K$500,8,FALSE)</f>
        <v/>
      </c>
      <c r="Q1847">
        <f>VLOOKUP(L1847,'L_User+EndUser'!$C$2:$K$500,9,FALSE)</f>
        <v/>
      </c>
      <c r="R1847" s="158" t="n"/>
      <c r="T1847" s="158" t="n"/>
      <c r="V1847" s="158" t="n"/>
      <c r="AB1847">
        <f>paste!J1849</f>
        <v/>
      </c>
      <c r="AC1847">
        <f>L1847</f>
        <v/>
      </c>
      <c r="AO1847">
        <f>YEAR(paste!O1849)</f>
        <v/>
      </c>
      <c r="AP1847">
        <f>MONTH(paste!O1849)</f>
        <v/>
      </c>
      <c r="AQ1847">
        <f>DAY(paste!O1849)</f>
        <v/>
      </c>
      <c r="BD1847">
        <f>IF(paste!L1849="","",paste!L1849)</f>
        <v/>
      </c>
      <c r="BM1847" t="n">
        <v>1</v>
      </c>
      <c r="BN1847">
        <f>VLOOKUP(paste!E1849,L_Product!$A$2:$B$2001,2,FALSE)</f>
        <v/>
      </c>
      <c r="BO1847" s="21" t="n"/>
      <c r="BT1847" t="n">
        <v>2</v>
      </c>
      <c r="BU1847">
        <f>IF($BM$2=1,2,IF($BM$2=18,1))</f>
        <v/>
      </c>
      <c r="BV1847">
        <f>IF($BM$2=1,0,IF($BM$2=18,1))</f>
        <v/>
      </c>
      <c r="BW1847" t="n">
        <v>2</v>
      </c>
      <c r="BX1847" t="n">
        <v>0</v>
      </c>
      <c r="BY1847" t="n">
        <v>3</v>
      </c>
      <c r="BZ1847">
        <f>VLOOKUP(BN1847,L_Product!$B$2:$Z$2001,14,FALSE)</f>
        <v/>
      </c>
      <c r="CA1847">
        <f>paste!H1849</f>
        <v/>
      </c>
      <c r="CB1847">
        <f>BZ1847*CA1847</f>
        <v/>
      </c>
      <c r="CN1847" s="158" t="n">
        <v>1</v>
      </c>
      <c r="CO1847" s="158" t="n">
        <v>1</v>
      </c>
      <c r="CP1847" s="158" t="n">
        <v>1</v>
      </c>
      <c r="CQ1847" s="158" t="n">
        <v>1</v>
      </c>
      <c r="CR1847" s="158" t="n">
        <v>1</v>
      </c>
      <c r="CS1847" s="158" t="n">
        <v>0</v>
      </c>
      <c r="CT1847" s="158" t="n">
        <v>0</v>
      </c>
      <c r="CU1847" s="158" t="n">
        <v>0</v>
      </c>
      <c r="CV1847" s="158" t="n">
        <v>0</v>
      </c>
      <c r="CW1847" s="158" t="n">
        <v>0</v>
      </c>
      <c r="CX1847">
        <f>B1847</f>
        <v/>
      </c>
      <c r="CY1847">
        <f>C1847</f>
        <v/>
      </c>
      <c r="CZ1847">
        <f>D1847</f>
        <v/>
      </c>
      <c r="DA1847" s="158" t="n">
        <v>1900</v>
      </c>
      <c r="DB1847" s="158" t="n">
        <v>1</v>
      </c>
      <c r="DC1847" s="158" t="n">
        <v>1</v>
      </c>
      <c r="DD1847" s="158" t="n">
        <v>1900</v>
      </c>
      <c r="DE1847" s="158" t="n">
        <v>1</v>
      </c>
      <c r="DF1847" s="158" t="n">
        <v>1</v>
      </c>
      <c r="DG1847" s="158" t="n">
        <v>1900</v>
      </c>
      <c r="DH1847" s="158" t="n">
        <v>1</v>
      </c>
      <c r="DI1847" s="158" t="n">
        <v>1</v>
      </c>
      <c r="DJ1847" s="158" t="n">
        <v>1900</v>
      </c>
      <c r="DK1847" s="158" t="n">
        <v>1</v>
      </c>
      <c r="DL1847" s="158" t="n">
        <v>1</v>
      </c>
      <c r="DR1847" s="158" t="n">
        <v>2</v>
      </c>
      <c r="DS1847" s="158" t="n">
        <v>1</v>
      </c>
      <c r="DT1847" s="158" t="n">
        <v>2</v>
      </c>
      <c r="DU1847" s="158" t="n">
        <v>1</v>
      </c>
      <c r="DV1847" s="158" t="n">
        <v>3</v>
      </c>
      <c r="DW1847" s="158" t="n">
        <v>1</v>
      </c>
      <c r="DX1847" s="158" t="n">
        <v>3</v>
      </c>
      <c r="DY1847" s="158" t="n">
        <v>0</v>
      </c>
      <c r="DZ1847" s="158" t="n">
        <v>0</v>
      </c>
      <c r="EA1847" s="158" t="n">
        <v>0</v>
      </c>
      <c r="EB1847" s="158" t="n">
        <v>0</v>
      </c>
      <c r="EC1847" s="158" t="n">
        <v>0</v>
      </c>
      <c r="ED1847" s="158" t="n">
        <v>0</v>
      </c>
      <c r="EE1847" s="158" t="n">
        <v>0</v>
      </c>
      <c r="EF1847" s="158" t="n">
        <v>0</v>
      </c>
      <c r="EG1847" s="158" t="n">
        <v>0</v>
      </c>
      <c r="EH1847" s="158" t="n">
        <v>0</v>
      </c>
      <c r="EI1847" s="158" t="n">
        <v>0</v>
      </c>
      <c r="EJ1847" s="158" t="n">
        <v>0</v>
      </c>
      <c r="EK1847" s="158" t="n">
        <v>0</v>
      </c>
      <c r="EL1847" s="158" t="n">
        <v>0</v>
      </c>
      <c r="EM1847" s="158" t="n">
        <v>0</v>
      </c>
      <c r="EN1847" s="158" t="n">
        <v>0</v>
      </c>
      <c r="EO1847" s="158" t="n">
        <v>0</v>
      </c>
      <c r="EP1847" s="158" t="n">
        <v>0</v>
      </c>
      <c r="EQ1847" s="158" t="n">
        <v>0</v>
      </c>
      <c r="ER1847" s="158" t="n">
        <v>0</v>
      </c>
      <c r="ES1847" s="158" t="n">
        <v>0</v>
      </c>
      <c r="ET1847" s="158" t="n">
        <v>0</v>
      </c>
      <c r="EU1847" s="158" t="n">
        <v>0</v>
      </c>
      <c r="EV1847" s="158" t="n">
        <v>0</v>
      </c>
      <c r="EW1847" s="158" t="n">
        <v>0</v>
      </c>
      <c r="EX1847" s="158" t="n">
        <v>0</v>
      </c>
      <c r="EY1847" s="158" t="n">
        <v>0</v>
      </c>
      <c r="EZ1847" s="158" t="n">
        <v>1900</v>
      </c>
      <c r="FA1847" s="158" t="n">
        <v>1</v>
      </c>
      <c r="FB1847" s="158" t="n">
        <v>1</v>
      </c>
      <c r="FC1847" s="158" t="n">
        <v>1900</v>
      </c>
      <c r="FD1847" s="158" t="n">
        <v>1</v>
      </c>
      <c r="FE1847" s="158" t="n">
        <v>1</v>
      </c>
      <c r="FF1847" s="158" t="n">
        <v>1900</v>
      </c>
      <c r="FG1847" s="158" t="n">
        <v>1</v>
      </c>
      <c r="FH1847" s="158" t="n">
        <v>1</v>
      </c>
      <c r="FI1847" s="158" t="n">
        <v>1900</v>
      </c>
      <c r="FJ1847" s="158" t="n">
        <v>1</v>
      </c>
      <c r="FK1847" s="158" t="n">
        <v>1</v>
      </c>
      <c r="FL1847" s="158" t="n">
        <v>1900</v>
      </c>
      <c r="FM1847" s="158" t="n">
        <v>1</v>
      </c>
      <c r="FN1847" s="158" t="n">
        <v>1</v>
      </c>
      <c r="FO1847" s="158" t="n">
        <v>1900</v>
      </c>
      <c r="FP1847" s="158" t="n">
        <v>1</v>
      </c>
      <c r="FQ1847" s="158" t="n">
        <v>1</v>
      </c>
      <c r="FR1847" s="158" t="n">
        <v>1900</v>
      </c>
      <c r="FS1847" s="158" t="n">
        <v>1</v>
      </c>
      <c r="FT1847" s="158" t="n">
        <v>1</v>
      </c>
      <c r="FU1847" s="158" t="n">
        <v>1900</v>
      </c>
      <c r="FV1847" s="158" t="n">
        <v>1</v>
      </c>
      <c r="FW1847" s="158" t="n">
        <v>1</v>
      </c>
    </row>
    <row r="1848">
      <c r="A1848">
        <f>IF(F1848&gt;1,A1847,IF(AND(I1848&lt;10,paste!A1850&lt;10),RIGHT(H1848,2)&amp;"0"&amp;I1848&amp;"000"&amp;paste!A1850,IF(AND(I1848&lt;10,paste!A1850&gt;=10,paste!A1850&lt;100),RIGHT(H1848,2)&amp;"0"&amp;I1848&amp;"00"&amp;paste!A1850,IF(AND(I1848&lt;10,paste!A1850&gt;=100,paste!A1850&lt;1000),RIGHT(H1848,2)&amp;"0"&amp;I1848&amp;"0"&amp;paste!A1850,IF(AND(I1848&lt;10,paste!A1850&gt;=1000),RIGHT(H1848,2)&amp;"0"&amp;I1848&amp;paste!A1850,IF(AND(I1848&gt;=10,paste!A1850&lt;10),RIGHT(H1848,2)&amp;I1848&amp;"000"&amp;paste!A1850,IF(AND(I1848&gt;=10,paste!A1850&gt;=10,paste!A1850&lt;100),RIGHT(H1848,2)&amp;I1848&amp;"00"&amp;paste!A1850,IF(AND(I1848&gt;=10,paste!A1850&gt;=100,paste!A1850&lt;1000),RIGHT(H1848,2)&amp;I1848&amp;"0"&amp;paste!A1850,RIGHT(H1848,2)&amp;I1848&amp;paste!A1850))))))))</f>
        <v/>
      </c>
      <c r="B1848">
        <f>YEAR(paste!C1850)</f>
        <v/>
      </c>
      <c r="C1848">
        <f>MONTH(paste!C1850)</f>
        <v/>
      </c>
      <c r="D1848">
        <f>DAY(paste!C1850)</f>
        <v/>
      </c>
      <c r="E1848" s="158" t="n">
        <v>0</v>
      </c>
      <c r="F1848">
        <f>IF(AND(L1848=L1847,D1848=D1847),F1847+1,1)</f>
        <v/>
      </c>
      <c r="G1848" s="158" t="n">
        <v>0</v>
      </c>
      <c r="H1848">
        <f>YEAR(paste!C1850)</f>
        <v/>
      </c>
      <c r="I1848">
        <f>MONTH(paste!C1850)</f>
        <v/>
      </c>
      <c r="J1848">
        <f>DAY(paste!C1850)</f>
        <v/>
      </c>
      <c r="K1848">
        <f>A1848</f>
        <v/>
      </c>
      <c r="L1848">
        <f>IF(ISBLANK(VLOOKUP(paste!J1850,'得意先名 (2)'!$B$3:$F$2005,5,FALSE)),paste!P1850,IFERROR(VLOOKUP(paste!J1850,'得意先名 (2)'!$B$3:$F$2005,5,FALSE),"ZZZZZZZZZZZ"))</f>
        <v/>
      </c>
      <c r="M1848">
        <f>IF(L1848="ZZZZZZZZZZZ",paste!J1850&amp;paste!K1850&amp; "  :   "&amp;paste!M1850&amp; "  :   "&amp;paste!P1850,"")</f>
        <v/>
      </c>
      <c r="O1848" s="158" t="n"/>
      <c r="P1848">
        <f>VLOOKUP(L1848,'L_User+EndUser'!$C$2:$K$500,8,FALSE)</f>
        <v/>
      </c>
      <c r="Q1848">
        <f>VLOOKUP(L1848,'L_User+EndUser'!$C$2:$K$500,9,FALSE)</f>
        <v/>
      </c>
      <c r="R1848" s="158" t="n"/>
      <c r="T1848" s="158" t="n"/>
      <c r="V1848" s="158" t="n"/>
      <c r="AB1848">
        <f>paste!J1850</f>
        <v/>
      </c>
      <c r="AC1848">
        <f>L1848</f>
        <v/>
      </c>
      <c r="AO1848">
        <f>YEAR(paste!O1850)</f>
        <v/>
      </c>
      <c r="AP1848">
        <f>MONTH(paste!O1850)</f>
        <v/>
      </c>
      <c r="AQ1848">
        <f>DAY(paste!O1850)</f>
        <v/>
      </c>
      <c r="BD1848">
        <f>IF(paste!L1850="","",paste!L1850)</f>
        <v/>
      </c>
      <c r="BM1848" t="n">
        <v>1</v>
      </c>
      <c r="BN1848">
        <f>VLOOKUP(paste!E1850,L_Product!$A$2:$B$2001,2,FALSE)</f>
        <v/>
      </c>
      <c r="BO1848" s="21" t="n"/>
      <c r="BT1848" t="n">
        <v>2</v>
      </c>
      <c r="BU1848">
        <f>IF($BM$2=1,2,IF($BM$2=18,1))</f>
        <v/>
      </c>
      <c r="BV1848">
        <f>IF($BM$2=1,0,IF($BM$2=18,1))</f>
        <v/>
      </c>
      <c r="BW1848" t="n">
        <v>2</v>
      </c>
      <c r="BX1848" t="n">
        <v>0</v>
      </c>
      <c r="BY1848" t="n">
        <v>3</v>
      </c>
      <c r="BZ1848">
        <f>VLOOKUP(BN1848,L_Product!$B$2:$Z$2001,14,FALSE)</f>
        <v/>
      </c>
      <c r="CA1848">
        <f>paste!H1850</f>
        <v/>
      </c>
      <c r="CB1848">
        <f>BZ1848*CA1848</f>
        <v/>
      </c>
      <c r="CN1848" s="158" t="n">
        <v>1</v>
      </c>
      <c r="CO1848" s="158" t="n">
        <v>1</v>
      </c>
      <c r="CP1848" s="158" t="n">
        <v>1</v>
      </c>
      <c r="CQ1848" s="158" t="n">
        <v>1</v>
      </c>
      <c r="CR1848" s="158" t="n">
        <v>1</v>
      </c>
      <c r="CS1848" s="158" t="n">
        <v>0</v>
      </c>
      <c r="CT1848" s="158" t="n">
        <v>0</v>
      </c>
      <c r="CU1848" s="158" t="n">
        <v>0</v>
      </c>
      <c r="CV1848" s="158" t="n">
        <v>0</v>
      </c>
      <c r="CW1848" s="158" t="n">
        <v>0</v>
      </c>
      <c r="CX1848">
        <f>B1848</f>
        <v/>
      </c>
      <c r="CY1848">
        <f>C1848</f>
        <v/>
      </c>
      <c r="CZ1848">
        <f>D1848</f>
        <v/>
      </c>
      <c r="DA1848" s="158" t="n">
        <v>1900</v>
      </c>
      <c r="DB1848" s="158" t="n">
        <v>1</v>
      </c>
      <c r="DC1848" s="158" t="n">
        <v>1</v>
      </c>
      <c r="DD1848" s="158" t="n">
        <v>1900</v>
      </c>
      <c r="DE1848" s="158" t="n">
        <v>1</v>
      </c>
      <c r="DF1848" s="158" t="n">
        <v>1</v>
      </c>
      <c r="DG1848" s="158" t="n">
        <v>1900</v>
      </c>
      <c r="DH1848" s="158" t="n">
        <v>1</v>
      </c>
      <c r="DI1848" s="158" t="n">
        <v>1</v>
      </c>
      <c r="DJ1848" s="158" t="n">
        <v>1900</v>
      </c>
      <c r="DK1848" s="158" t="n">
        <v>1</v>
      </c>
      <c r="DL1848" s="158" t="n">
        <v>1</v>
      </c>
      <c r="DR1848" s="158" t="n">
        <v>2</v>
      </c>
      <c r="DS1848" s="158" t="n">
        <v>1</v>
      </c>
      <c r="DT1848" s="158" t="n">
        <v>2</v>
      </c>
      <c r="DU1848" s="158" t="n">
        <v>1</v>
      </c>
      <c r="DV1848" s="158" t="n">
        <v>3</v>
      </c>
      <c r="DW1848" s="158" t="n">
        <v>1</v>
      </c>
      <c r="DX1848" s="158" t="n">
        <v>3</v>
      </c>
      <c r="DY1848" s="158" t="n">
        <v>0</v>
      </c>
      <c r="DZ1848" s="158" t="n">
        <v>0</v>
      </c>
      <c r="EA1848" s="158" t="n">
        <v>0</v>
      </c>
      <c r="EB1848" s="158" t="n">
        <v>0</v>
      </c>
      <c r="EC1848" s="158" t="n">
        <v>0</v>
      </c>
      <c r="ED1848" s="158" t="n">
        <v>0</v>
      </c>
      <c r="EE1848" s="158" t="n">
        <v>0</v>
      </c>
      <c r="EF1848" s="158" t="n">
        <v>0</v>
      </c>
      <c r="EG1848" s="158" t="n">
        <v>0</v>
      </c>
      <c r="EH1848" s="158" t="n">
        <v>0</v>
      </c>
      <c r="EI1848" s="158" t="n">
        <v>0</v>
      </c>
      <c r="EJ1848" s="158" t="n">
        <v>0</v>
      </c>
      <c r="EK1848" s="158" t="n">
        <v>0</v>
      </c>
      <c r="EL1848" s="158" t="n">
        <v>0</v>
      </c>
      <c r="EM1848" s="158" t="n">
        <v>0</v>
      </c>
      <c r="EN1848" s="158" t="n">
        <v>0</v>
      </c>
      <c r="EO1848" s="158" t="n">
        <v>0</v>
      </c>
      <c r="EP1848" s="158" t="n">
        <v>0</v>
      </c>
      <c r="EQ1848" s="158" t="n">
        <v>0</v>
      </c>
      <c r="ER1848" s="158" t="n">
        <v>0</v>
      </c>
      <c r="ES1848" s="158" t="n">
        <v>0</v>
      </c>
      <c r="ET1848" s="158" t="n">
        <v>0</v>
      </c>
      <c r="EU1848" s="158" t="n">
        <v>0</v>
      </c>
      <c r="EV1848" s="158" t="n">
        <v>0</v>
      </c>
      <c r="EW1848" s="158" t="n">
        <v>0</v>
      </c>
      <c r="EX1848" s="158" t="n">
        <v>0</v>
      </c>
      <c r="EY1848" s="158" t="n">
        <v>0</v>
      </c>
      <c r="EZ1848" s="158" t="n">
        <v>1900</v>
      </c>
      <c r="FA1848" s="158" t="n">
        <v>1</v>
      </c>
      <c r="FB1848" s="158" t="n">
        <v>1</v>
      </c>
      <c r="FC1848" s="158" t="n">
        <v>1900</v>
      </c>
      <c r="FD1848" s="158" t="n">
        <v>1</v>
      </c>
      <c r="FE1848" s="158" t="n">
        <v>1</v>
      </c>
      <c r="FF1848" s="158" t="n">
        <v>1900</v>
      </c>
      <c r="FG1848" s="158" t="n">
        <v>1</v>
      </c>
      <c r="FH1848" s="158" t="n">
        <v>1</v>
      </c>
      <c r="FI1848" s="158" t="n">
        <v>1900</v>
      </c>
      <c r="FJ1848" s="158" t="n">
        <v>1</v>
      </c>
      <c r="FK1848" s="158" t="n">
        <v>1</v>
      </c>
      <c r="FL1848" s="158" t="n">
        <v>1900</v>
      </c>
      <c r="FM1848" s="158" t="n">
        <v>1</v>
      </c>
      <c r="FN1848" s="158" t="n">
        <v>1</v>
      </c>
      <c r="FO1848" s="158" t="n">
        <v>1900</v>
      </c>
      <c r="FP1848" s="158" t="n">
        <v>1</v>
      </c>
      <c r="FQ1848" s="158" t="n">
        <v>1</v>
      </c>
      <c r="FR1848" s="158" t="n">
        <v>1900</v>
      </c>
      <c r="FS1848" s="158" t="n">
        <v>1</v>
      </c>
      <c r="FT1848" s="158" t="n">
        <v>1</v>
      </c>
      <c r="FU1848" s="158" t="n">
        <v>1900</v>
      </c>
      <c r="FV1848" s="158" t="n">
        <v>1</v>
      </c>
      <c r="FW1848" s="158" t="n">
        <v>1</v>
      </c>
    </row>
    <row r="1849">
      <c r="A1849">
        <f>IF(F1849&gt;1,A1848,IF(AND(I1849&lt;10,paste!A1851&lt;10),RIGHT(H1849,2)&amp;"0"&amp;I1849&amp;"000"&amp;paste!A1851,IF(AND(I1849&lt;10,paste!A1851&gt;=10,paste!A1851&lt;100),RIGHT(H1849,2)&amp;"0"&amp;I1849&amp;"00"&amp;paste!A1851,IF(AND(I1849&lt;10,paste!A1851&gt;=100,paste!A1851&lt;1000),RIGHT(H1849,2)&amp;"0"&amp;I1849&amp;"0"&amp;paste!A1851,IF(AND(I1849&lt;10,paste!A1851&gt;=1000),RIGHT(H1849,2)&amp;"0"&amp;I1849&amp;paste!A1851,IF(AND(I1849&gt;=10,paste!A1851&lt;10),RIGHT(H1849,2)&amp;I1849&amp;"000"&amp;paste!A1851,IF(AND(I1849&gt;=10,paste!A1851&gt;=10,paste!A1851&lt;100),RIGHT(H1849,2)&amp;I1849&amp;"00"&amp;paste!A1851,IF(AND(I1849&gt;=10,paste!A1851&gt;=100,paste!A1851&lt;1000),RIGHT(H1849,2)&amp;I1849&amp;"0"&amp;paste!A1851,RIGHT(H1849,2)&amp;I1849&amp;paste!A1851))))))))</f>
        <v/>
      </c>
      <c r="B1849">
        <f>YEAR(paste!C1851)</f>
        <v/>
      </c>
      <c r="C1849">
        <f>MONTH(paste!C1851)</f>
        <v/>
      </c>
      <c r="D1849">
        <f>DAY(paste!C1851)</f>
        <v/>
      </c>
      <c r="E1849" s="158" t="n">
        <v>0</v>
      </c>
      <c r="F1849">
        <f>IF(AND(L1849=L1848,D1849=D1848),F1848+1,1)</f>
        <v/>
      </c>
      <c r="G1849" s="158" t="n">
        <v>0</v>
      </c>
      <c r="H1849">
        <f>YEAR(paste!C1851)</f>
        <v/>
      </c>
      <c r="I1849">
        <f>MONTH(paste!C1851)</f>
        <v/>
      </c>
      <c r="J1849">
        <f>DAY(paste!C1851)</f>
        <v/>
      </c>
      <c r="K1849">
        <f>A1849</f>
        <v/>
      </c>
      <c r="L1849">
        <f>IF(ISBLANK(VLOOKUP(paste!J1851,'得意先名 (2)'!$B$3:$F$2005,5,FALSE)),paste!P1851,IFERROR(VLOOKUP(paste!J1851,'得意先名 (2)'!$B$3:$F$2005,5,FALSE),"ZZZZZZZZZZZ"))</f>
        <v/>
      </c>
      <c r="M1849">
        <f>IF(L1849="ZZZZZZZZZZZ",paste!J1851&amp;paste!K1851&amp; "  :   "&amp;paste!M1851&amp; "  :   "&amp;paste!P1851,"")</f>
        <v/>
      </c>
      <c r="O1849" s="158" t="n"/>
      <c r="P1849">
        <f>VLOOKUP(L1849,'L_User+EndUser'!$C$2:$K$500,8,FALSE)</f>
        <v/>
      </c>
      <c r="Q1849">
        <f>VLOOKUP(L1849,'L_User+EndUser'!$C$2:$K$500,9,FALSE)</f>
        <v/>
      </c>
      <c r="R1849" s="158" t="n"/>
      <c r="T1849" s="158" t="n"/>
      <c r="V1849" s="158" t="n"/>
      <c r="AB1849">
        <f>paste!J1851</f>
        <v/>
      </c>
      <c r="AC1849">
        <f>L1849</f>
        <v/>
      </c>
      <c r="AO1849">
        <f>YEAR(paste!O1851)</f>
        <v/>
      </c>
      <c r="AP1849">
        <f>MONTH(paste!O1851)</f>
        <v/>
      </c>
      <c r="AQ1849">
        <f>DAY(paste!O1851)</f>
        <v/>
      </c>
      <c r="BD1849">
        <f>IF(paste!L1851="","",paste!L1851)</f>
        <v/>
      </c>
      <c r="BM1849" t="n">
        <v>1</v>
      </c>
      <c r="BN1849">
        <f>VLOOKUP(paste!E1851,L_Product!$A$2:$B$2001,2,FALSE)</f>
        <v/>
      </c>
      <c r="BO1849" s="21" t="n"/>
      <c r="BT1849" t="n">
        <v>2</v>
      </c>
      <c r="BU1849">
        <f>IF($BM$2=1,2,IF($BM$2=18,1))</f>
        <v/>
      </c>
      <c r="BV1849">
        <f>IF($BM$2=1,0,IF($BM$2=18,1))</f>
        <v/>
      </c>
      <c r="BW1849" t="n">
        <v>2</v>
      </c>
      <c r="BX1849" t="n">
        <v>0</v>
      </c>
      <c r="BY1849" t="n">
        <v>3</v>
      </c>
      <c r="BZ1849">
        <f>VLOOKUP(BN1849,L_Product!$B$2:$Z$2001,14,FALSE)</f>
        <v/>
      </c>
      <c r="CA1849">
        <f>paste!H1851</f>
        <v/>
      </c>
      <c r="CB1849">
        <f>BZ1849*CA1849</f>
        <v/>
      </c>
      <c r="CN1849" s="158" t="n">
        <v>1</v>
      </c>
      <c r="CO1849" s="158" t="n">
        <v>1</v>
      </c>
      <c r="CP1849" s="158" t="n">
        <v>1</v>
      </c>
      <c r="CQ1849" s="158" t="n">
        <v>1</v>
      </c>
      <c r="CR1849" s="158" t="n">
        <v>1</v>
      </c>
      <c r="CS1849" s="158" t="n">
        <v>0</v>
      </c>
      <c r="CT1849" s="158" t="n">
        <v>0</v>
      </c>
      <c r="CU1849" s="158" t="n">
        <v>0</v>
      </c>
      <c r="CV1849" s="158" t="n">
        <v>0</v>
      </c>
      <c r="CW1849" s="158" t="n">
        <v>0</v>
      </c>
      <c r="CX1849">
        <f>B1849</f>
        <v/>
      </c>
      <c r="CY1849">
        <f>C1849</f>
        <v/>
      </c>
      <c r="CZ1849">
        <f>D1849</f>
        <v/>
      </c>
      <c r="DA1849" s="158" t="n">
        <v>1900</v>
      </c>
      <c r="DB1849" s="158" t="n">
        <v>1</v>
      </c>
      <c r="DC1849" s="158" t="n">
        <v>1</v>
      </c>
      <c r="DD1849" s="158" t="n">
        <v>1900</v>
      </c>
      <c r="DE1849" s="158" t="n">
        <v>1</v>
      </c>
      <c r="DF1849" s="158" t="n">
        <v>1</v>
      </c>
      <c r="DG1849" s="158" t="n">
        <v>1900</v>
      </c>
      <c r="DH1849" s="158" t="n">
        <v>1</v>
      </c>
      <c r="DI1849" s="158" t="n">
        <v>1</v>
      </c>
      <c r="DJ1849" s="158" t="n">
        <v>1900</v>
      </c>
      <c r="DK1849" s="158" t="n">
        <v>1</v>
      </c>
      <c r="DL1849" s="158" t="n">
        <v>1</v>
      </c>
      <c r="DR1849" s="158" t="n">
        <v>2</v>
      </c>
      <c r="DS1849" s="158" t="n">
        <v>1</v>
      </c>
      <c r="DT1849" s="158" t="n">
        <v>2</v>
      </c>
      <c r="DU1849" s="158" t="n">
        <v>1</v>
      </c>
      <c r="DV1849" s="158" t="n">
        <v>3</v>
      </c>
      <c r="DW1849" s="158" t="n">
        <v>1</v>
      </c>
      <c r="DX1849" s="158" t="n">
        <v>3</v>
      </c>
      <c r="DY1849" s="158" t="n">
        <v>0</v>
      </c>
      <c r="DZ1849" s="158" t="n">
        <v>0</v>
      </c>
      <c r="EA1849" s="158" t="n">
        <v>0</v>
      </c>
      <c r="EB1849" s="158" t="n">
        <v>0</v>
      </c>
      <c r="EC1849" s="158" t="n">
        <v>0</v>
      </c>
      <c r="ED1849" s="158" t="n">
        <v>0</v>
      </c>
      <c r="EE1849" s="158" t="n">
        <v>0</v>
      </c>
      <c r="EF1849" s="158" t="n">
        <v>0</v>
      </c>
      <c r="EG1849" s="158" t="n">
        <v>0</v>
      </c>
      <c r="EH1849" s="158" t="n">
        <v>0</v>
      </c>
      <c r="EI1849" s="158" t="n">
        <v>0</v>
      </c>
      <c r="EJ1849" s="158" t="n">
        <v>0</v>
      </c>
      <c r="EK1849" s="158" t="n">
        <v>0</v>
      </c>
      <c r="EL1849" s="158" t="n">
        <v>0</v>
      </c>
      <c r="EM1849" s="158" t="n">
        <v>0</v>
      </c>
      <c r="EN1849" s="158" t="n">
        <v>0</v>
      </c>
      <c r="EO1849" s="158" t="n">
        <v>0</v>
      </c>
      <c r="EP1849" s="158" t="n">
        <v>0</v>
      </c>
      <c r="EQ1849" s="158" t="n">
        <v>0</v>
      </c>
      <c r="ER1849" s="158" t="n">
        <v>0</v>
      </c>
      <c r="ES1849" s="158" t="n">
        <v>0</v>
      </c>
      <c r="ET1849" s="158" t="n">
        <v>0</v>
      </c>
      <c r="EU1849" s="158" t="n">
        <v>0</v>
      </c>
      <c r="EV1849" s="158" t="n">
        <v>0</v>
      </c>
      <c r="EW1849" s="158" t="n">
        <v>0</v>
      </c>
      <c r="EX1849" s="158" t="n">
        <v>0</v>
      </c>
      <c r="EY1849" s="158" t="n">
        <v>0</v>
      </c>
      <c r="EZ1849" s="158" t="n">
        <v>1900</v>
      </c>
      <c r="FA1849" s="158" t="n">
        <v>1</v>
      </c>
      <c r="FB1849" s="158" t="n">
        <v>1</v>
      </c>
      <c r="FC1849" s="158" t="n">
        <v>1900</v>
      </c>
      <c r="FD1849" s="158" t="n">
        <v>1</v>
      </c>
      <c r="FE1849" s="158" t="n">
        <v>1</v>
      </c>
      <c r="FF1849" s="158" t="n">
        <v>1900</v>
      </c>
      <c r="FG1849" s="158" t="n">
        <v>1</v>
      </c>
      <c r="FH1849" s="158" t="n">
        <v>1</v>
      </c>
      <c r="FI1849" s="158" t="n">
        <v>1900</v>
      </c>
      <c r="FJ1849" s="158" t="n">
        <v>1</v>
      </c>
      <c r="FK1849" s="158" t="n">
        <v>1</v>
      </c>
      <c r="FL1849" s="158" t="n">
        <v>1900</v>
      </c>
      <c r="FM1849" s="158" t="n">
        <v>1</v>
      </c>
      <c r="FN1849" s="158" t="n">
        <v>1</v>
      </c>
      <c r="FO1849" s="158" t="n">
        <v>1900</v>
      </c>
      <c r="FP1849" s="158" t="n">
        <v>1</v>
      </c>
      <c r="FQ1849" s="158" t="n">
        <v>1</v>
      </c>
      <c r="FR1849" s="158" t="n">
        <v>1900</v>
      </c>
      <c r="FS1849" s="158" t="n">
        <v>1</v>
      </c>
      <c r="FT1849" s="158" t="n">
        <v>1</v>
      </c>
      <c r="FU1849" s="158" t="n">
        <v>1900</v>
      </c>
      <c r="FV1849" s="158" t="n">
        <v>1</v>
      </c>
      <c r="FW1849" s="158" t="n">
        <v>1</v>
      </c>
    </row>
    <row r="1850">
      <c r="A1850">
        <f>IF(F1850&gt;1,A1849,IF(AND(I1850&lt;10,paste!A1852&lt;10),RIGHT(H1850,2)&amp;"0"&amp;I1850&amp;"000"&amp;paste!A1852,IF(AND(I1850&lt;10,paste!A1852&gt;=10,paste!A1852&lt;100),RIGHT(H1850,2)&amp;"0"&amp;I1850&amp;"00"&amp;paste!A1852,IF(AND(I1850&lt;10,paste!A1852&gt;=100,paste!A1852&lt;1000),RIGHT(H1850,2)&amp;"0"&amp;I1850&amp;"0"&amp;paste!A1852,IF(AND(I1850&lt;10,paste!A1852&gt;=1000),RIGHT(H1850,2)&amp;"0"&amp;I1850&amp;paste!A1852,IF(AND(I1850&gt;=10,paste!A1852&lt;10),RIGHT(H1850,2)&amp;I1850&amp;"000"&amp;paste!A1852,IF(AND(I1850&gt;=10,paste!A1852&gt;=10,paste!A1852&lt;100),RIGHT(H1850,2)&amp;I1850&amp;"00"&amp;paste!A1852,IF(AND(I1850&gt;=10,paste!A1852&gt;=100,paste!A1852&lt;1000),RIGHT(H1850,2)&amp;I1850&amp;"0"&amp;paste!A1852,RIGHT(H1850,2)&amp;I1850&amp;paste!A1852))))))))</f>
        <v/>
      </c>
      <c r="B1850">
        <f>YEAR(paste!C1852)</f>
        <v/>
      </c>
      <c r="C1850">
        <f>MONTH(paste!C1852)</f>
        <v/>
      </c>
      <c r="D1850">
        <f>DAY(paste!C1852)</f>
        <v/>
      </c>
      <c r="E1850" s="158" t="n">
        <v>0</v>
      </c>
      <c r="F1850">
        <f>IF(AND(L1850=L1849,D1850=D1849),F1849+1,1)</f>
        <v/>
      </c>
      <c r="G1850" s="158" t="n">
        <v>0</v>
      </c>
      <c r="H1850">
        <f>YEAR(paste!C1852)</f>
        <v/>
      </c>
      <c r="I1850">
        <f>MONTH(paste!C1852)</f>
        <v/>
      </c>
      <c r="J1850">
        <f>DAY(paste!C1852)</f>
        <v/>
      </c>
      <c r="K1850">
        <f>A1850</f>
        <v/>
      </c>
      <c r="L1850">
        <f>IF(ISBLANK(VLOOKUP(paste!J1852,'得意先名 (2)'!$B$3:$F$2005,5,FALSE)),paste!P1852,IFERROR(VLOOKUP(paste!J1852,'得意先名 (2)'!$B$3:$F$2005,5,FALSE),"ZZZZZZZZZZZ"))</f>
        <v/>
      </c>
      <c r="M1850">
        <f>IF(L1850="ZZZZZZZZZZZ",paste!J1852&amp;paste!K1852&amp; "  :   "&amp;paste!M1852&amp; "  :   "&amp;paste!P1852,"")</f>
        <v/>
      </c>
      <c r="O1850" s="158" t="n"/>
      <c r="P1850">
        <f>VLOOKUP(L1850,'L_User+EndUser'!$C$2:$K$500,8,FALSE)</f>
        <v/>
      </c>
      <c r="Q1850">
        <f>VLOOKUP(L1850,'L_User+EndUser'!$C$2:$K$500,9,FALSE)</f>
        <v/>
      </c>
      <c r="R1850" s="158" t="n"/>
      <c r="T1850" s="158" t="n"/>
      <c r="V1850" s="158" t="n"/>
      <c r="AB1850">
        <f>paste!J1852</f>
        <v/>
      </c>
      <c r="AC1850">
        <f>L1850</f>
        <v/>
      </c>
      <c r="AO1850">
        <f>YEAR(paste!O1852)</f>
        <v/>
      </c>
      <c r="AP1850">
        <f>MONTH(paste!O1852)</f>
        <v/>
      </c>
      <c r="AQ1850">
        <f>DAY(paste!O1852)</f>
        <v/>
      </c>
      <c r="BD1850">
        <f>IF(paste!L1852="","",paste!L1852)</f>
        <v/>
      </c>
      <c r="BM1850" t="n">
        <v>1</v>
      </c>
      <c r="BN1850">
        <f>VLOOKUP(paste!E1852,L_Product!$A$2:$B$2001,2,FALSE)</f>
        <v/>
      </c>
      <c r="BO1850" s="21" t="n"/>
      <c r="BT1850" t="n">
        <v>2</v>
      </c>
      <c r="BU1850">
        <f>IF($BM$2=1,2,IF($BM$2=18,1))</f>
        <v/>
      </c>
      <c r="BV1850">
        <f>IF($BM$2=1,0,IF($BM$2=18,1))</f>
        <v/>
      </c>
      <c r="BW1850" t="n">
        <v>2</v>
      </c>
      <c r="BX1850" t="n">
        <v>0</v>
      </c>
      <c r="BY1850" t="n">
        <v>3</v>
      </c>
      <c r="BZ1850">
        <f>VLOOKUP(BN1850,L_Product!$B$2:$Z$2001,14,FALSE)</f>
        <v/>
      </c>
      <c r="CA1850">
        <f>paste!H1852</f>
        <v/>
      </c>
      <c r="CB1850">
        <f>BZ1850*CA1850</f>
        <v/>
      </c>
      <c r="CN1850" s="158" t="n">
        <v>1</v>
      </c>
      <c r="CO1850" s="158" t="n">
        <v>1</v>
      </c>
      <c r="CP1850" s="158" t="n">
        <v>1</v>
      </c>
      <c r="CQ1850" s="158" t="n">
        <v>1</v>
      </c>
      <c r="CR1850" s="158" t="n">
        <v>1</v>
      </c>
      <c r="CS1850" s="158" t="n">
        <v>0</v>
      </c>
      <c r="CT1850" s="158" t="n">
        <v>0</v>
      </c>
      <c r="CU1850" s="158" t="n">
        <v>0</v>
      </c>
      <c r="CV1850" s="158" t="n">
        <v>0</v>
      </c>
      <c r="CW1850" s="158" t="n">
        <v>0</v>
      </c>
      <c r="CX1850">
        <f>B1850</f>
        <v/>
      </c>
      <c r="CY1850">
        <f>C1850</f>
        <v/>
      </c>
      <c r="CZ1850">
        <f>D1850</f>
        <v/>
      </c>
      <c r="DA1850" s="158" t="n">
        <v>1900</v>
      </c>
      <c r="DB1850" s="158" t="n">
        <v>1</v>
      </c>
      <c r="DC1850" s="158" t="n">
        <v>1</v>
      </c>
      <c r="DD1850" s="158" t="n">
        <v>1900</v>
      </c>
      <c r="DE1850" s="158" t="n">
        <v>1</v>
      </c>
      <c r="DF1850" s="158" t="n">
        <v>1</v>
      </c>
      <c r="DG1850" s="158" t="n">
        <v>1900</v>
      </c>
      <c r="DH1850" s="158" t="n">
        <v>1</v>
      </c>
      <c r="DI1850" s="158" t="n">
        <v>1</v>
      </c>
      <c r="DJ1850" s="158" t="n">
        <v>1900</v>
      </c>
      <c r="DK1850" s="158" t="n">
        <v>1</v>
      </c>
      <c r="DL1850" s="158" t="n">
        <v>1</v>
      </c>
      <c r="DR1850" s="158" t="n">
        <v>2</v>
      </c>
      <c r="DS1850" s="158" t="n">
        <v>1</v>
      </c>
      <c r="DT1850" s="158" t="n">
        <v>2</v>
      </c>
      <c r="DU1850" s="158" t="n">
        <v>1</v>
      </c>
      <c r="DV1850" s="158" t="n">
        <v>3</v>
      </c>
      <c r="DW1850" s="158" t="n">
        <v>1</v>
      </c>
      <c r="DX1850" s="158" t="n">
        <v>3</v>
      </c>
      <c r="DY1850" s="158" t="n">
        <v>0</v>
      </c>
      <c r="DZ1850" s="158" t="n">
        <v>0</v>
      </c>
      <c r="EA1850" s="158" t="n">
        <v>0</v>
      </c>
      <c r="EB1850" s="158" t="n">
        <v>0</v>
      </c>
      <c r="EC1850" s="158" t="n">
        <v>0</v>
      </c>
      <c r="ED1850" s="158" t="n">
        <v>0</v>
      </c>
      <c r="EE1850" s="158" t="n">
        <v>0</v>
      </c>
      <c r="EF1850" s="158" t="n">
        <v>0</v>
      </c>
      <c r="EG1850" s="158" t="n">
        <v>0</v>
      </c>
      <c r="EH1850" s="158" t="n">
        <v>0</v>
      </c>
      <c r="EI1850" s="158" t="n">
        <v>0</v>
      </c>
      <c r="EJ1850" s="158" t="n">
        <v>0</v>
      </c>
      <c r="EK1850" s="158" t="n">
        <v>0</v>
      </c>
      <c r="EL1850" s="158" t="n">
        <v>0</v>
      </c>
      <c r="EM1850" s="158" t="n">
        <v>0</v>
      </c>
      <c r="EN1850" s="158" t="n">
        <v>0</v>
      </c>
      <c r="EO1850" s="158" t="n">
        <v>0</v>
      </c>
      <c r="EP1850" s="158" t="n">
        <v>0</v>
      </c>
      <c r="EQ1850" s="158" t="n">
        <v>0</v>
      </c>
      <c r="ER1850" s="158" t="n">
        <v>0</v>
      </c>
      <c r="ES1850" s="158" t="n">
        <v>0</v>
      </c>
      <c r="ET1850" s="158" t="n">
        <v>0</v>
      </c>
      <c r="EU1850" s="158" t="n">
        <v>0</v>
      </c>
      <c r="EV1850" s="158" t="n">
        <v>0</v>
      </c>
      <c r="EW1850" s="158" t="n">
        <v>0</v>
      </c>
      <c r="EX1850" s="158" t="n">
        <v>0</v>
      </c>
      <c r="EY1850" s="158" t="n">
        <v>0</v>
      </c>
      <c r="EZ1850" s="158" t="n">
        <v>1900</v>
      </c>
      <c r="FA1850" s="158" t="n">
        <v>1</v>
      </c>
      <c r="FB1850" s="158" t="n">
        <v>1</v>
      </c>
      <c r="FC1850" s="158" t="n">
        <v>1900</v>
      </c>
      <c r="FD1850" s="158" t="n">
        <v>1</v>
      </c>
      <c r="FE1850" s="158" t="n">
        <v>1</v>
      </c>
      <c r="FF1850" s="158" t="n">
        <v>1900</v>
      </c>
      <c r="FG1850" s="158" t="n">
        <v>1</v>
      </c>
      <c r="FH1850" s="158" t="n">
        <v>1</v>
      </c>
      <c r="FI1850" s="158" t="n">
        <v>1900</v>
      </c>
      <c r="FJ1850" s="158" t="n">
        <v>1</v>
      </c>
      <c r="FK1850" s="158" t="n">
        <v>1</v>
      </c>
      <c r="FL1850" s="158" t="n">
        <v>1900</v>
      </c>
      <c r="FM1850" s="158" t="n">
        <v>1</v>
      </c>
      <c r="FN1850" s="158" t="n">
        <v>1</v>
      </c>
      <c r="FO1850" s="158" t="n">
        <v>1900</v>
      </c>
      <c r="FP1850" s="158" t="n">
        <v>1</v>
      </c>
      <c r="FQ1850" s="158" t="n">
        <v>1</v>
      </c>
      <c r="FR1850" s="158" t="n">
        <v>1900</v>
      </c>
      <c r="FS1850" s="158" t="n">
        <v>1</v>
      </c>
      <c r="FT1850" s="158" t="n">
        <v>1</v>
      </c>
      <c r="FU1850" s="158" t="n">
        <v>1900</v>
      </c>
      <c r="FV1850" s="158" t="n">
        <v>1</v>
      </c>
      <c r="FW1850" s="158" t="n">
        <v>1</v>
      </c>
    </row>
    <row r="1851">
      <c r="A1851">
        <f>IF(F1851&gt;1,A1850,IF(AND(I1851&lt;10,paste!A1853&lt;10),RIGHT(H1851,2)&amp;"0"&amp;I1851&amp;"000"&amp;paste!A1853,IF(AND(I1851&lt;10,paste!A1853&gt;=10,paste!A1853&lt;100),RIGHT(H1851,2)&amp;"0"&amp;I1851&amp;"00"&amp;paste!A1853,IF(AND(I1851&lt;10,paste!A1853&gt;=100,paste!A1853&lt;1000),RIGHT(H1851,2)&amp;"0"&amp;I1851&amp;"0"&amp;paste!A1853,IF(AND(I1851&lt;10,paste!A1853&gt;=1000),RIGHT(H1851,2)&amp;"0"&amp;I1851&amp;paste!A1853,IF(AND(I1851&gt;=10,paste!A1853&lt;10),RIGHT(H1851,2)&amp;I1851&amp;"000"&amp;paste!A1853,IF(AND(I1851&gt;=10,paste!A1853&gt;=10,paste!A1853&lt;100),RIGHT(H1851,2)&amp;I1851&amp;"00"&amp;paste!A1853,IF(AND(I1851&gt;=10,paste!A1853&gt;=100,paste!A1853&lt;1000),RIGHT(H1851,2)&amp;I1851&amp;"0"&amp;paste!A1853,RIGHT(H1851,2)&amp;I1851&amp;paste!A1853))))))))</f>
        <v/>
      </c>
      <c r="B1851">
        <f>YEAR(paste!C1853)</f>
        <v/>
      </c>
      <c r="C1851">
        <f>MONTH(paste!C1853)</f>
        <v/>
      </c>
      <c r="D1851">
        <f>DAY(paste!C1853)</f>
        <v/>
      </c>
      <c r="E1851" s="158" t="n">
        <v>0</v>
      </c>
      <c r="F1851">
        <f>IF(AND(L1851=L1850,D1851=D1850),F1850+1,1)</f>
        <v/>
      </c>
      <c r="G1851" s="158" t="n">
        <v>0</v>
      </c>
      <c r="H1851">
        <f>YEAR(paste!C1853)</f>
        <v/>
      </c>
      <c r="I1851">
        <f>MONTH(paste!C1853)</f>
        <v/>
      </c>
      <c r="J1851">
        <f>DAY(paste!C1853)</f>
        <v/>
      </c>
      <c r="K1851">
        <f>A1851</f>
        <v/>
      </c>
      <c r="L1851">
        <f>IF(ISBLANK(VLOOKUP(paste!J1853,'得意先名 (2)'!$B$3:$F$2005,5,FALSE)),paste!P1853,IFERROR(VLOOKUP(paste!J1853,'得意先名 (2)'!$B$3:$F$2005,5,FALSE),"ZZZZZZZZZZZ"))</f>
        <v/>
      </c>
      <c r="M1851">
        <f>IF(L1851="ZZZZZZZZZZZ",paste!J1853&amp;paste!K1853&amp; "  :   "&amp;paste!M1853&amp; "  :   "&amp;paste!P1853,"")</f>
        <v/>
      </c>
      <c r="O1851" s="158" t="n"/>
      <c r="P1851">
        <f>VLOOKUP(L1851,'L_User+EndUser'!$C$2:$K$500,8,FALSE)</f>
        <v/>
      </c>
      <c r="Q1851">
        <f>VLOOKUP(L1851,'L_User+EndUser'!$C$2:$K$500,9,FALSE)</f>
        <v/>
      </c>
      <c r="R1851" s="158" t="n"/>
      <c r="T1851" s="158" t="n"/>
      <c r="V1851" s="158" t="n"/>
      <c r="AB1851">
        <f>paste!J1853</f>
        <v/>
      </c>
      <c r="AC1851">
        <f>L1851</f>
        <v/>
      </c>
      <c r="AO1851">
        <f>YEAR(paste!O1853)</f>
        <v/>
      </c>
      <c r="AP1851">
        <f>MONTH(paste!O1853)</f>
        <v/>
      </c>
      <c r="AQ1851">
        <f>DAY(paste!O1853)</f>
        <v/>
      </c>
      <c r="BD1851">
        <f>IF(paste!L1853="","",paste!L1853)</f>
        <v/>
      </c>
      <c r="BM1851" t="n">
        <v>1</v>
      </c>
      <c r="BN1851">
        <f>VLOOKUP(paste!E1853,L_Product!$A$2:$B$2001,2,FALSE)</f>
        <v/>
      </c>
      <c r="BO1851" s="21" t="n"/>
      <c r="BT1851" t="n">
        <v>2</v>
      </c>
      <c r="BU1851">
        <f>IF($BM$2=1,2,IF($BM$2=18,1))</f>
        <v/>
      </c>
      <c r="BV1851">
        <f>IF($BM$2=1,0,IF($BM$2=18,1))</f>
        <v/>
      </c>
      <c r="BW1851" t="n">
        <v>2</v>
      </c>
      <c r="BX1851" t="n">
        <v>0</v>
      </c>
      <c r="BY1851" t="n">
        <v>3</v>
      </c>
      <c r="BZ1851">
        <f>VLOOKUP(BN1851,L_Product!$B$2:$Z$2001,14,FALSE)</f>
        <v/>
      </c>
      <c r="CA1851">
        <f>paste!H1853</f>
        <v/>
      </c>
      <c r="CB1851">
        <f>BZ1851*CA1851</f>
        <v/>
      </c>
      <c r="CN1851" s="158" t="n">
        <v>1</v>
      </c>
      <c r="CO1851" s="158" t="n">
        <v>1</v>
      </c>
      <c r="CP1851" s="158" t="n">
        <v>1</v>
      </c>
      <c r="CQ1851" s="158" t="n">
        <v>1</v>
      </c>
      <c r="CR1851" s="158" t="n">
        <v>1</v>
      </c>
      <c r="CS1851" s="158" t="n">
        <v>0</v>
      </c>
      <c r="CT1851" s="158" t="n">
        <v>0</v>
      </c>
      <c r="CU1851" s="158" t="n">
        <v>0</v>
      </c>
      <c r="CV1851" s="158" t="n">
        <v>0</v>
      </c>
      <c r="CW1851" s="158" t="n">
        <v>0</v>
      </c>
      <c r="CX1851">
        <f>B1851</f>
        <v/>
      </c>
      <c r="CY1851">
        <f>C1851</f>
        <v/>
      </c>
      <c r="CZ1851">
        <f>D1851</f>
        <v/>
      </c>
      <c r="DA1851" s="158" t="n">
        <v>1900</v>
      </c>
      <c r="DB1851" s="158" t="n">
        <v>1</v>
      </c>
      <c r="DC1851" s="158" t="n">
        <v>1</v>
      </c>
      <c r="DD1851" s="158" t="n">
        <v>1900</v>
      </c>
      <c r="DE1851" s="158" t="n">
        <v>1</v>
      </c>
      <c r="DF1851" s="158" t="n">
        <v>1</v>
      </c>
      <c r="DG1851" s="158" t="n">
        <v>1900</v>
      </c>
      <c r="DH1851" s="158" t="n">
        <v>1</v>
      </c>
      <c r="DI1851" s="158" t="n">
        <v>1</v>
      </c>
      <c r="DJ1851" s="158" t="n">
        <v>1900</v>
      </c>
      <c r="DK1851" s="158" t="n">
        <v>1</v>
      </c>
      <c r="DL1851" s="158" t="n">
        <v>1</v>
      </c>
      <c r="DR1851" s="158" t="n">
        <v>2</v>
      </c>
      <c r="DS1851" s="158" t="n">
        <v>1</v>
      </c>
      <c r="DT1851" s="158" t="n">
        <v>2</v>
      </c>
      <c r="DU1851" s="158" t="n">
        <v>1</v>
      </c>
      <c r="DV1851" s="158" t="n">
        <v>3</v>
      </c>
      <c r="DW1851" s="158" t="n">
        <v>1</v>
      </c>
      <c r="DX1851" s="158" t="n">
        <v>3</v>
      </c>
      <c r="DY1851" s="158" t="n">
        <v>0</v>
      </c>
      <c r="DZ1851" s="158" t="n">
        <v>0</v>
      </c>
      <c r="EA1851" s="158" t="n">
        <v>0</v>
      </c>
      <c r="EB1851" s="158" t="n">
        <v>0</v>
      </c>
      <c r="EC1851" s="158" t="n">
        <v>0</v>
      </c>
      <c r="ED1851" s="158" t="n">
        <v>0</v>
      </c>
      <c r="EE1851" s="158" t="n">
        <v>0</v>
      </c>
      <c r="EF1851" s="158" t="n">
        <v>0</v>
      </c>
      <c r="EG1851" s="158" t="n">
        <v>0</v>
      </c>
      <c r="EH1851" s="158" t="n">
        <v>0</v>
      </c>
      <c r="EI1851" s="158" t="n">
        <v>0</v>
      </c>
      <c r="EJ1851" s="158" t="n">
        <v>0</v>
      </c>
      <c r="EK1851" s="158" t="n">
        <v>0</v>
      </c>
      <c r="EL1851" s="158" t="n">
        <v>0</v>
      </c>
      <c r="EM1851" s="158" t="n">
        <v>0</v>
      </c>
      <c r="EN1851" s="158" t="n">
        <v>0</v>
      </c>
      <c r="EO1851" s="158" t="n">
        <v>0</v>
      </c>
      <c r="EP1851" s="158" t="n">
        <v>0</v>
      </c>
      <c r="EQ1851" s="158" t="n">
        <v>0</v>
      </c>
      <c r="ER1851" s="158" t="n">
        <v>0</v>
      </c>
      <c r="ES1851" s="158" t="n">
        <v>0</v>
      </c>
      <c r="ET1851" s="158" t="n">
        <v>0</v>
      </c>
      <c r="EU1851" s="158" t="n">
        <v>0</v>
      </c>
      <c r="EV1851" s="158" t="n">
        <v>0</v>
      </c>
      <c r="EW1851" s="158" t="n">
        <v>0</v>
      </c>
      <c r="EX1851" s="158" t="n">
        <v>0</v>
      </c>
      <c r="EY1851" s="158" t="n">
        <v>0</v>
      </c>
      <c r="EZ1851" s="158" t="n">
        <v>1900</v>
      </c>
      <c r="FA1851" s="158" t="n">
        <v>1</v>
      </c>
      <c r="FB1851" s="158" t="n">
        <v>1</v>
      </c>
      <c r="FC1851" s="158" t="n">
        <v>1900</v>
      </c>
      <c r="FD1851" s="158" t="n">
        <v>1</v>
      </c>
      <c r="FE1851" s="158" t="n">
        <v>1</v>
      </c>
      <c r="FF1851" s="158" t="n">
        <v>1900</v>
      </c>
      <c r="FG1851" s="158" t="n">
        <v>1</v>
      </c>
      <c r="FH1851" s="158" t="n">
        <v>1</v>
      </c>
      <c r="FI1851" s="158" t="n">
        <v>1900</v>
      </c>
      <c r="FJ1851" s="158" t="n">
        <v>1</v>
      </c>
      <c r="FK1851" s="158" t="n">
        <v>1</v>
      </c>
      <c r="FL1851" s="158" t="n">
        <v>1900</v>
      </c>
      <c r="FM1851" s="158" t="n">
        <v>1</v>
      </c>
      <c r="FN1851" s="158" t="n">
        <v>1</v>
      </c>
      <c r="FO1851" s="158" t="n">
        <v>1900</v>
      </c>
      <c r="FP1851" s="158" t="n">
        <v>1</v>
      </c>
      <c r="FQ1851" s="158" t="n">
        <v>1</v>
      </c>
      <c r="FR1851" s="158" t="n">
        <v>1900</v>
      </c>
      <c r="FS1851" s="158" t="n">
        <v>1</v>
      </c>
      <c r="FT1851" s="158" t="n">
        <v>1</v>
      </c>
      <c r="FU1851" s="158" t="n">
        <v>1900</v>
      </c>
      <c r="FV1851" s="158" t="n">
        <v>1</v>
      </c>
      <c r="FW1851" s="158" t="n">
        <v>1</v>
      </c>
    </row>
    <row r="1852">
      <c r="A1852">
        <f>IF(F1852&gt;1,A1851,IF(AND(I1852&lt;10,paste!A1854&lt;10),RIGHT(H1852,2)&amp;"0"&amp;I1852&amp;"000"&amp;paste!A1854,IF(AND(I1852&lt;10,paste!A1854&gt;=10,paste!A1854&lt;100),RIGHT(H1852,2)&amp;"0"&amp;I1852&amp;"00"&amp;paste!A1854,IF(AND(I1852&lt;10,paste!A1854&gt;=100,paste!A1854&lt;1000),RIGHT(H1852,2)&amp;"0"&amp;I1852&amp;"0"&amp;paste!A1854,IF(AND(I1852&lt;10,paste!A1854&gt;=1000),RIGHT(H1852,2)&amp;"0"&amp;I1852&amp;paste!A1854,IF(AND(I1852&gt;=10,paste!A1854&lt;10),RIGHT(H1852,2)&amp;I1852&amp;"000"&amp;paste!A1854,IF(AND(I1852&gt;=10,paste!A1854&gt;=10,paste!A1854&lt;100),RIGHT(H1852,2)&amp;I1852&amp;"00"&amp;paste!A1854,IF(AND(I1852&gt;=10,paste!A1854&gt;=100,paste!A1854&lt;1000),RIGHT(H1852,2)&amp;I1852&amp;"0"&amp;paste!A1854,RIGHT(H1852,2)&amp;I1852&amp;paste!A1854))))))))</f>
        <v/>
      </c>
      <c r="B1852">
        <f>YEAR(paste!C1854)</f>
        <v/>
      </c>
      <c r="C1852">
        <f>MONTH(paste!C1854)</f>
        <v/>
      </c>
      <c r="D1852">
        <f>DAY(paste!C1854)</f>
        <v/>
      </c>
      <c r="E1852" s="158" t="n">
        <v>0</v>
      </c>
      <c r="F1852">
        <f>IF(AND(L1852=L1851,D1852=D1851),F1851+1,1)</f>
        <v/>
      </c>
      <c r="G1852" s="158" t="n">
        <v>0</v>
      </c>
      <c r="H1852">
        <f>YEAR(paste!C1854)</f>
        <v/>
      </c>
      <c r="I1852">
        <f>MONTH(paste!C1854)</f>
        <v/>
      </c>
      <c r="J1852">
        <f>DAY(paste!C1854)</f>
        <v/>
      </c>
      <c r="K1852">
        <f>A1852</f>
        <v/>
      </c>
      <c r="L1852">
        <f>IF(ISBLANK(VLOOKUP(paste!J1854,'得意先名 (2)'!$B$3:$F$2005,5,FALSE)),paste!P1854,IFERROR(VLOOKUP(paste!J1854,'得意先名 (2)'!$B$3:$F$2005,5,FALSE),"ZZZZZZZZZZZ"))</f>
        <v/>
      </c>
      <c r="M1852">
        <f>IF(L1852="ZZZZZZZZZZZ",paste!J1854&amp;paste!K1854&amp; "  :   "&amp;paste!M1854&amp; "  :   "&amp;paste!P1854,"")</f>
        <v/>
      </c>
      <c r="O1852" s="158" t="n"/>
      <c r="P1852">
        <f>VLOOKUP(L1852,'L_User+EndUser'!$C$2:$K$500,8,FALSE)</f>
        <v/>
      </c>
      <c r="Q1852">
        <f>VLOOKUP(L1852,'L_User+EndUser'!$C$2:$K$500,9,FALSE)</f>
        <v/>
      </c>
      <c r="R1852" s="158" t="n"/>
      <c r="T1852" s="158" t="n"/>
      <c r="V1852" s="158" t="n"/>
      <c r="AB1852">
        <f>paste!J1854</f>
        <v/>
      </c>
      <c r="AC1852">
        <f>L1852</f>
        <v/>
      </c>
      <c r="AO1852">
        <f>YEAR(paste!O1854)</f>
        <v/>
      </c>
      <c r="AP1852">
        <f>MONTH(paste!O1854)</f>
        <v/>
      </c>
      <c r="AQ1852">
        <f>DAY(paste!O1854)</f>
        <v/>
      </c>
      <c r="BD1852">
        <f>IF(paste!L1854="","",paste!L1854)</f>
        <v/>
      </c>
      <c r="BM1852" t="n">
        <v>1</v>
      </c>
      <c r="BN1852">
        <f>VLOOKUP(paste!E1854,L_Product!$A$2:$B$2001,2,FALSE)</f>
        <v/>
      </c>
      <c r="BO1852" s="21" t="n"/>
      <c r="BT1852" t="n">
        <v>2</v>
      </c>
      <c r="BU1852">
        <f>IF($BM$2=1,2,IF($BM$2=18,1))</f>
        <v/>
      </c>
      <c r="BV1852">
        <f>IF($BM$2=1,0,IF($BM$2=18,1))</f>
        <v/>
      </c>
      <c r="BW1852" t="n">
        <v>2</v>
      </c>
      <c r="BX1852" t="n">
        <v>0</v>
      </c>
      <c r="BY1852" t="n">
        <v>3</v>
      </c>
      <c r="BZ1852">
        <f>VLOOKUP(BN1852,L_Product!$B$2:$Z$2001,14,FALSE)</f>
        <v/>
      </c>
      <c r="CA1852">
        <f>paste!H1854</f>
        <v/>
      </c>
      <c r="CB1852">
        <f>BZ1852*CA1852</f>
        <v/>
      </c>
      <c r="CN1852" s="158" t="n">
        <v>1</v>
      </c>
      <c r="CO1852" s="158" t="n">
        <v>1</v>
      </c>
      <c r="CP1852" s="158" t="n">
        <v>1</v>
      </c>
      <c r="CQ1852" s="158" t="n">
        <v>1</v>
      </c>
      <c r="CR1852" s="158" t="n">
        <v>1</v>
      </c>
      <c r="CS1852" s="158" t="n">
        <v>0</v>
      </c>
      <c r="CT1852" s="158" t="n">
        <v>0</v>
      </c>
      <c r="CU1852" s="158" t="n">
        <v>0</v>
      </c>
      <c r="CV1852" s="158" t="n">
        <v>0</v>
      </c>
      <c r="CW1852" s="158" t="n">
        <v>0</v>
      </c>
      <c r="CX1852">
        <f>B1852</f>
        <v/>
      </c>
      <c r="CY1852">
        <f>C1852</f>
        <v/>
      </c>
      <c r="CZ1852">
        <f>D1852</f>
        <v/>
      </c>
      <c r="DA1852" s="158" t="n">
        <v>1900</v>
      </c>
      <c r="DB1852" s="158" t="n">
        <v>1</v>
      </c>
      <c r="DC1852" s="158" t="n">
        <v>1</v>
      </c>
      <c r="DD1852" s="158" t="n">
        <v>1900</v>
      </c>
      <c r="DE1852" s="158" t="n">
        <v>1</v>
      </c>
      <c r="DF1852" s="158" t="n">
        <v>1</v>
      </c>
      <c r="DG1852" s="158" t="n">
        <v>1900</v>
      </c>
      <c r="DH1852" s="158" t="n">
        <v>1</v>
      </c>
      <c r="DI1852" s="158" t="n">
        <v>1</v>
      </c>
      <c r="DJ1852" s="158" t="n">
        <v>1900</v>
      </c>
      <c r="DK1852" s="158" t="n">
        <v>1</v>
      </c>
      <c r="DL1852" s="158" t="n">
        <v>1</v>
      </c>
      <c r="DR1852" s="158" t="n">
        <v>2</v>
      </c>
      <c r="DS1852" s="158" t="n">
        <v>1</v>
      </c>
      <c r="DT1852" s="158" t="n">
        <v>2</v>
      </c>
      <c r="DU1852" s="158" t="n">
        <v>1</v>
      </c>
      <c r="DV1852" s="158" t="n">
        <v>3</v>
      </c>
      <c r="DW1852" s="158" t="n">
        <v>1</v>
      </c>
      <c r="DX1852" s="158" t="n">
        <v>3</v>
      </c>
      <c r="DY1852" s="158" t="n">
        <v>0</v>
      </c>
      <c r="DZ1852" s="158" t="n">
        <v>0</v>
      </c>
      <c r="EA1852" s="158" t="n">
        <v>0</v>
      </c>
      <c r="EB1852" s="158" t="n">
        <v>0</v>
      </c>
      <c r="EC1852" s="158" t="n">
        <v>0</v>
      </c>
      <c r="ED1852" s="158" t="n">
        <v>0</v>
      </c>
      <c r="EE1852" s="158" t="n">
        <v>0</v>
      </c>
      <c r="EF1852" s="158" t="n">
        <v>0</v>
      </c>
      <c r="EG1852" s="158" t="n">
        <v>0</v>
      </c>
      <c r="EH1852" s="158" t="n">
        <v>0</v>
      </c>
      <c r="EI1852" s="158" t="n">
        <v>0</v>
      </c>
      <c r="EJ1852" s="158" t="n">
        <v>0</v>
      </c>
      <c r="EK1852" s="158" t="n">
        <v>0</v>
      </c>
      <c r="EL1852" s="158" t="n">
        <v>0</v>
      </c>
      <c r="EM1852" s="158" t="n">
        <v>0</v>
      </c>
      <c r="EN1852" s="158" t="n">
        <v>0</v>
      </c>
      <c r="EO1852" s="158" t="n">
        <v>0</v>
      </c>
      <c r="EP1852" s="158" t="n">
        <v>0</v>
      </c>
      <c r="EQ1852" s="158" t="n">
        <v>0</v>
      </c>
      <c r="ER1852" s="158" t="n">
        <v>0</v>
      </c>
      <c r="ES1852" s="158" t="n">
        <v>0</v>
      </c>
      <c r="ET1852" s="158" t="n">
        <v>0</v>
      </c>
      <c r="EU1852" s="158" t="n">
        <v>0</v>
      </c>
      <c r="EV1852" s="158" t="n">
        <v>0</v>
      </c>
      <c r="EW1852" s="158" t="n">
        <v>0</v>
      </c>
      <c r="EX1852" s="158" t="n">
        <v>0</v>
      </c>
      <c r="EY1852" s="158" t="n">
        <v>0</v>
      </c>
      <c r="EZ1852" s="158" t="n">
        <v>1900</v>
      </c>
      <c r="FA1852" s="158" t="n">
        <v>1</v>
      </c>
      <c r="FB1852" s="158" t="n">
        <v>1</v>
      </c>
      <c r="FC1852" s="158" t="n">
        <v>1900</v>
      </c>
      <c r="FD1852" s="158" t="n">
        <v>1</v>
      </c>
      <c r="FE1852" s="158" t="n">
        <v>1</v>
      </c>
      <c r="FF1852" s="158" t="n">
        <v>1900</v>
      </c>
      <c r="FG1852" s="158" t="n">
        <v>1</v>
      </c>
      <c r="FH1852" s="158" t="n">
        <v>1</v>
      </c>
      <c r="FI1852" s="158" t="n">
        <v>1900</v>
      </c>
      <c r="FJ1852" s="158" t="n">
        <v>1</v>
      </c>
      <c r="FK1852" s="158" t="n">
        <v>1</v>
      </c>
      <c r="FL1852" s="158" t="n">
        <v>1900</v>
      </c>
      <c r="FM1852" s="158" t="n">
        <v>1</v>
      </c>
      <c r="FN1852" s="158" t="n">
        <v>1</v>
      </c>
      <c r="FO1852" s="158" t="n">
        <v>1900</v>
      </c>
      <c r="FP1852" s="158" t="n">
        <v>1</v>
      </c>
      <c r="FQ1852" s="158" t="n">
        <v>1</v>
      </c>
      <c r="FR1852" s="158" t="n">
        <v>1900</v>
      </c>
      <c r="FS1852" s="158" t="n">
        <v>1</v>
      </c>
      <c r="FT1852" s="158" t="n">
        <v>1</v>
      </c>
      <c r="FU1852" s="158" t="n">
        <v>1900</v>
      </c>
      <c r="FV1852" s="158" t="n">
        <v>1</v>
      </c>
      <c r="FW1852" s="158" t="n">
        <v>1</v>
      </c>
    </row>
    <row r="1853">
      <c r="A1853">
        <f>IF(F1853&gt;1,A1852,IF(AND(I1853&lt;10,paste!A1855&lt;10),RIGHT(H1853,2)&amp;"0"&amp;I1853&amp;"000"&amp;paste!A1855,IF(AND(I1853&lt;10,paste!A1855&gt;=10,paste!A1855&lt;100),RIGHT(H1853,2)&amp;"0"&amp;I1853&amp;"00"&amp;paste!A1855,IF(AND(I1853&lt;10,paste!A1855&gt;=100,paste!A1855&lt;1000),RIGHT(H1853,2)&amp;"0"&amp;I1853&amp;"0"&amp;paste!A1855,IF(AND(I1853&lt;10,paste!A1855&gt;=1000),RIGHT(H1853,2)&amp;"0"&amp;I1853&amp;paste!A1855,IF(AND(I1853&gt;=10,paste!A1855&lt;10),RIGHT(H1853,2)&amp;I1853&amp;"000"&amp;paste!A1855,IF(AND(I1853&gt;=10,paste!A1855&gt;=10,paste!A1855&lt;100),RIGHT(H1853,2)&amp;I1853&amp;"00"&amp;paste!A1855,IF(AND(I1853&gt;=10,paste!A1855&gt;=100,paste!A1855&lt;1000),RIGHT(H1853,2)&amp;I1853&amp;"0"&amp;paste!A1855,RIGHT(H1853,2)&amp;I1853&amp;paste!A1855))))))))</f>
        <v/>
      </c>
      <c r="B1853">
        <f>YEAR(paste!C1855)</f>
        <v/>
      </c>
      <c r="C1853">
        <f>MONTH(paste!C1855)</f>
        <v/>
      </c>
      <c r="D1853">
        <f>DAY(paste!C1855)</f>
        <v/>
      </c>
      <c r="E1853" s="158" t="n">
        <v>0</v>
      </c>
      <c r="F1853">
        <f>IF(AND(L1853=L1852,D1853=D1852),F1852+1,1)</f>
        <v/>
      </c>
      <c r="G1853" s="158" t="n">
        <v>0</v>
      </c>
      <c r="H1853">
        <f>YEAR(paste!C1855)</f>
        <v/>
      </c>
      <c r="I1853">
        <f>MONTH(paste!C1855)</f>
        <v/>
      </c>
      <c r="J1853">
        <f>DAY(paste!C1855)</f>
        <v/>
      </c>
      <c r="K1853">
        <f>A1853</f>
        <v/>
      </c>
      <c r="L1853">
        <f>IF(ISBLANK(VLOOKUP(paste!J1855,'得意先名 (2)'!$B$3:$F$2005,5,FALSE)),paste!P1855,IFERROR(VLOOKUP(paste!J1855,'得意先名 (2)'!$B$3:$F$2005,5,FALSE),"ZZZZZZZZZZZ"))</f>
        <v/>
      </c>
      <c r="M1853">
        <f>IF(L1853="ZZZZZZZZZZZ",paste!J1855&amp;paste!K1855&amp; "  :   "&amp;paste!M1855&amp; "  :   "&amp;paste!P1855,"")</f>
        <v/>
      </c>
      <c r="O1853" s="158" t="n"/>
      <c r="P1853">
        <f>VLOOKUP(L1853,'L_User+EndUser'!$C$2:$K$500,8,FALSE)</f>
        <v/>
      </c>
      <c r="Q1853">
        <f>VLOOKUP(L1853,'L_User+EndUser'!$C$2:$K$500,9,FALSE)</f>
        <v/>
      </c>
      <c r="R1853" s="158" t="n"/>
      <c r="T1853" s="158" t="n"/>
      <c r="V1853" s="158" t="n"/>
      <c r="AB1853">
        <f>paste!J1855</f>
        <v/>
      </c>
      <c r="AC1853">
        <f>L1853</f>
        <v/>
      </c>
      <c r="AO1853">
        <f>YEAR(paste!O1855)</f>
        <v/>
      </c>
      <c r="AP1853">
        <f>MONTH(paste!O1855)</f>
        <v/>
      </c>
      <c r="AQ1853">
        <f>DAY(paste!O1855)</f>
        <v/>
      </c>
      <c r="BD1853">
        <f>IF(paste!L1855="","",paste!L1855)</f>
        <v/>
      </c>
      <c r="BM1853" t="n">
        <v>1</v>
      </c>
      <c r="BN1853">
        <f>VLOOKUP(paste!E1855,L_Product!$A$2:$B$2001,2,FALSE)</f>
        <v/>
      </c>
      <c r="BO1853" s="21" t="n"/>
      <c r="BT1853" t="n">
        <v>2</v>
      </c>
      <c r="BU1853">
        <f>IF($BM$2=1,2,IF($BM$2=18,1))</f>
        <v/>
      </c>
      <c r="BV1853">
        <f>IF($BM$2=1,0,IF($BM$2=18,1))</f>
        <v/>
      </c>
      <c r="BW1853" t="n">
        <v>2</v>
      </c>
      <c r="BX1853" t="n">
        <v>0</v>
      </c>
      <c r="BY1853" t="n">
        <v>3</v>
      </c>
      <c r="BZ1853">
        <f>VLOOKUP(BN1853,L_Product!$B$2:$Z$2001,14,FALSE)</f>
        <v/>
      </c>
      <c r="CA1853">
        <f>paste!H1855</f>
        <v/>
      </c>
      <c r="CB1853">
        <f>BZ1853*CA1853</f>
        <v/>
      </c>
      <c r="CN1853" s="158" t="n">
        <v>1</v>
      </c>
      <c r="CO1853" s="158" t="n">
        <v>1</v>
      </c>
      <c r="CP1853" s="158" t="n">
        <v>1</v>
      </c>
      <c r="CQ1853" s="158" t="n">
        <v>1</v>
      </c>
      <c r="CR1853" s="158" t="n">
        <v>1</v>
      </c>
      <c r="CS1853" s="158" t="n">
        <v>0</v>
      </c>
      <c r="CT1853" s="158" t="n">
        <v>0</v>
      </c>
      <c r="CU1853" s="158" t="n">
        <v>0</v>
      </c>
      <c r="CV1853" s="158" t="n">
        <v>0</v>
      </c>
      <c r="CW1853" s="158" t="n">
        <v>0</v>
      </c>
      <c r="CX1853">
        <f>B1853</f>
        <v/>
      </c>
      <c r="CY1853">
        <f>C1853</f>
        <v/>
      </c>
      <c r="CZ1853">
        <f>D1853</f>
        <v/>
      </c>
      <c r="DA1853" s="158" t="n">
        <v>1900</v>
      </c>
      <c r="DB1853" s="158" t="n">
        <v>1</v>
      </c>
      <c r="DC1853" s="158" t="n">
        <v>1</v>
      </c>
      <c r="DD1853" s="158" t="n">
        <v>1900</v>
      </c>
      <c r="DE1853" s="158" t="n">
        <v>1</v>
      </c>
      <c r="DF1853" s="158" t="n">
        <v>1</v>
      </c>
      <c r="DG1853" s="158" t="n">
        <v>1900</v>
      </c>
      <c r="DH1853" s="158" t="n">
        <v>1</v>
      </c>
      <c r="DI1853" s="158" t="n">
        <v>1</v>
      </c>
      <c r="DJ1853" s="158" t="n">
        <v>1900</v>
      </c>
      <c r="DK1853" s="158" t="n">
        <v>1</v>
      </c>
      <c r="DL1853" s="158" t="n">
        <v>1</v>
      </c>
      <c r="DR1853" s="158" t="n">
        <v>2</v>
      </c>
      <c r="DS1853" s="158" t="n">
        <v>1</v>
      </c>
      <c r="DT1853" s="158" t="n">
        <v>2</v>
      </c>
      <c r="DU1853" s="158" t="n">
        <v>1</v>
      </c>
      <c r="DV1853" s="158" t="n">
        <v>3</v>
      </c>
      <c r="DW1853" s="158" t="n">
        <v>1</v>
      </c>
      <c r="DX1853" s="158" t="n">
        <v>3</v>
      </c>
      <c r="DY1853" s="158" t="n">
        <v>0</v>
      </c>
      <c r="DZ1853" s="158" t="n">
        <v>0</v>
      </c>
      <c r="EA1853" s="158" t="n">
        <v>0</v>
      </c>
      <c r="EB1853" s="158" t="n">
        <v>0</v>
      </c>
      <c r="EC1853" s="158" t="n">
        <v>0</v>
      </c>
      <c r="ED1853" s="158" t="n">
        <v>0</v>
      </c>
      <c r="EE1853" s="158" t="n">
        <v>0</v>
      </c>
      <c r="EF1853" s="158" t="n">
        <v>0</v>
      </c>
      <c r="EG1853" s="158" t="n">
        <v>0</v>
      </c>
      <c r="EH1853" s="158" t="n">
        <v>0</v>
      </c>
      <c r="EI1853" s="158" t="n">
        <v>0</v>
      </c>
      <c r="EJ1853" s="158" t="n">
        <v>0</v>
      </c>
      <c r="EK1853" s="158" t="n">
        <v>0</v>
      </c>
      <c r="EL1853" s="158" t="n">
        <v>0</v>
      </c>
      <c r="EM1853" s="158" t="n">
        <v>0</v>
      </c>
      <c r="EN1853" s="158" t="n">
        <v>0</v>
      </c>
      <c r="EO1853" s="158" t="n">
        <v>0</v>
      </c>
      <c r="EP1853" s="158" t="n">
        <v>0</v>
      </c>
      <c r="EQ1853" s="158" t="n">
        <v>0</v>
      </c>
      <c r="ER1853" s="158" t="n">
        <v>0</v>
      </c>
      <c r="ES1853" s="158" t="n">
        <v>0</v>
      </c>
      <c r="ET1853" s="158" t="n">
        <v>0</v>
      </c>
      <c r="EU1853" s="158" t="n">
        <v>0</v>
      </c>
      <c r="EV1853" s="158" t="n">
        <v>0</v>
      </c>
      <c r="EW1853" s="158" t="n">
        <v>0</v>
      </c>
      <c r="EX1853" s="158" t="n">
        <v>0</v>
      </c>
      <c r="EY1853" s="158" t="n">
        <v>0</v>
      </c>
      <c r="EZ1853" s="158" t="n">
        <v>1900</v>
      </c>
      <c r="FA1853" s="158" t="n">
        <v>1</v>
      </c>
      <c r="FB1853" s="158" t="n">
        <v>1</v>
      </c>
      <c r="FC1853" s="158" t="n">
        <v>1900</v>
      </c>
      <c r="FD1853" s="158" t="n">
        <v>1</v>
      </c>
      <c r="FE1853" s="158" t="n">
        <v>1</v>
      </c>
      <c r="FF1853" s="158" t="n">
        <v>1900</v>
      </c>
      <c r="FG1853" s="158" t="n">
        <v>1</v>
      </c>
      <c r="FH1853" s="158" t="n">
        <v>1</v>
      </c>
      <c r="FI1853" s="158" t="n">
        <v>1900</v>
      </c>
      <c r="FJ1853" s="158" t="n">
        <v>1</v>
      </c>
      <c r="FK1853" s="158" t="n">
        <v>1</v>
      </c>
      <c r="FL1853" s="158" t="n">
        <v>1900</v>
      </c>
      <c r="FM1853" s="158" t="n">
        <v>1</v>
      </c>
      <c r="FN1853" s="158" t="n">
        <v>1</v>
      </c>
      <c r="FO1853" s="158" t="n">
        <v>1900</v>
      </c>
      <c r="FP1853" s="158" t="n">
        <v>1</v>
      </c>
      <c r="FQ1853" s="158" t="n">
        <v>1</v>
      </c>
      <c r="FR1853" s="158" t="n">
        <v>1900</v>
      </c>
      <c r="FS1853" s="158" t="n">
        <v>1</v>
      </c>
      <c r="FT1853" s="158" t="n">
        <v>1</v>
      </c>
      <c r="FU1853" s="158" t="n">
        <v>1900</v>
      </c>
      <c r="FV1853" s="158" t="n">
        <v>1</v>
      </c>
      <c r="FW1853" s="158" t="n">
        <v>1</v>
      </c>
    </row>
    <row r="1854">
      <c r="A1854">
        <f>IF(F1854&gt;1,A1853,IF(AND(I1854&lt;10,paste!A1856&lt;10),RIGHT(H1854,2)&amp;"0"&amp;I1854&amp;"000"&amp;paste!A1856,IF(AND(I1854&lt;10,paste!A1856&gt;=10,paste!A1856&lt;100),RIGHT(H1854,2)&amp;"0"&amp;I1854&amp;"00"&amp;paste!A1856,IF(AND(I1854&lt;10,paste!A1856&gt;=100,paste!A1856&lt;1000),RIGHT(H1854,2)&amp;"0"&amp;I1854&amp;"0"&amp;paste!A1856,IF(AND(I1854&lt;10,paste!A1856&gt;=1000),RIGHT(H1854,2)&amp;"0"&amp;I1854&amp;paste!A1856,IF(AND(I1854&gt;=10,paste!A1856&lt;10),RIGHT(H1854,2)&amp;I1854&amp;"000"&amp;paste!A1856,IF(AND(I1854&gt;=10,paste!A1856&gt;=10,paste!A1856&lt;100),RIGHT(H1854,2)&amp;I1854&amp;"00"&amp;paste!A1856,IF(AND(I1854&gt;=10,paste!A1856&gt;=100,paste!A1856&lt;1000),RIGHT(H1854,2)&amp;I1854&amp;"0"&amp;paste!A1856,RIGHT(H1854,2)&amp;I1854&amp;paste!A1856))))))))</f>
        <v/>
      </c>
      <c r="B1854">
        <f>YEAR(paste!C1856)</f>
        <v/>
      </c>
      <c r="C1854">
        <f>MONTH(paste!C1856)</f>
        <v/>
      </c>
      <c r="D1854">
        <f>DAY(paste!C1856)</f>
        <v/>
      </c>
      <c r="E1854" s="158" t="n">
        <v>0</v>
      </c>
      <c r="F1854">
        <f>IF(AND(L1854=L1853,D1854=D1853),F1853+1,1)</f>
        <v/>
      </c>
      <c r="G1854" s="158" t="n">
        <v>0</v>
      </c>
      <c r="H1854">
        <f>YEAR(paste!C1856)</f>
        <v/>
      </c>
      <c r="I1854">
        <f>MONTH(paste!C1856)</f>
        <v/>
      </c>
      <c r="J1854">
        <f>DAY(paste!C1856)</f>
        <v/>
      </c>
      <c r="K1854">
        <f>A1854</f>
        <v/>
      </c>
      <c r="L1854">
        <f>IF(ISBLANK(VLOOKUP(paste!J1856,'得意先名 (2)'!$B$3:$F$2005,5,FALSE)),paste!P1856,IFERROR(VLOOKUP(paste!J1856,'得意先名 (2)'!$B$3:$F$2005,5,FALSE),"ZZZZZZZZZZZ"))</f>
        <v/>
      </c>
      <c r="M1854">
        <f>IF(L1854="ZZZZZZZZZZZ",paste!J1856&amp;paste!K1856&amp; "  :   "&amp;paste!M1856&amp; "  :   "&amp;paste!P1856,"")</f>
        <v/>
      </c>
      <c r="O1854" s="158" t="n"/>
      <c r="P1854">
        <f>VLOOKUP(L1854,'L_User+EndUser'!$C$2:$K$500,8,FALSE)</f>
        <v/>
      </c>
      <c r="Q1854">
        <f>VLOOKUP(L1854,'L_User+EndUser'!$C$2:$K$500,9,FALSE)</f>
        <v/>
      </c>
      <c r="R1854" s="158" t="n"/>
      <c r="T1854" s="158" t="n"/>
      <c r="V1854" s="158" t="n"/>
      <c r="AB1854">
        <f>paste!J1856</f>
        <v/>
      </c>
      <c r="AC1854">
        <f>L1854</f>
        <v/>
      </c>
      <c r="AO1854">
        <f>YEAR(paste!O1856)</f>
        <v/>
      </c>
      <c r="AP1854">
        <f>MONTH(paste!O1856)</f>
        <v/>
      </c>
      <c r="AQ1854">
        <f>DAY(paste!O1856)</f>
        <v/>
      </c>
      <c r="BD1854">
        <f>IF(paste!L1856="","",paste!L1856)</f>
        <v/>
      </c>
      <c r="BM1854" t="n">
        <v>1</v>
      </c>
      <c r="BN1854">
        <f>VLOOKUP(paste!E1856,L_Product!$A$2:$B$2001,2,FALSE)</f>
        <v/>
      </c>
      <c r="BO1854" s="21" t="n"/>
      <c r="BT1854" t="n">
        <v>2</v>
      </c>
      <c r="BU1854">
        <f>IF($BM$2=1,2,IF($BM$2=18,1))</f>
        <v/>
      </c>
      <c r="BV1854">
        <f>IF($BM$2=1,0,IF($BM$2=18,1))</f>
        <v/>
      </c>
      <c r="BW1854" t="n">
        <v>2</v>
      </c>
      <c r="BX1854" t="n">
        <v>0</v>
      </c>
      <c r="BY1854" t="n">
        <v>3</v>
      </c>
      <c r="BZ1854">
        <f>VLOOKUP(BN1854,L_Product!$B$2:$Z$2001,14,FALSE)</f>
        <v/>
      </c>
      <c r="CA1854">
        <f>paste!H1856</f>
        <v/>
      </c>
      <c r="CB1854">
        <f>BZ1854*CA1854</f>
        <v/>
      </c>
      <c r="CN1854" s="158" t="n">
        <v>1</v>
      </c>
      <c r="CO1854" s="158" t="n">
        <v>1</v>
      </c>
      <c r="CP1854" s="158" t="n">
        <v>1</v>
      </c>
      <c r="CQ1854" s="158" t="n">
        <v>1</v>
      </c>
      <c r="CR1854" s="158" t="n">
        <v>1</v>
      </c>
      <c r="CS1854" s="158" t="n">
        <v>0</v>
      </c>
      <c r="CT1854" s="158" t="n">
        <v>0</v>
      </c>
      <c r="CU1854" s="158" t="n">
        <v>0</v>
      </c>
      <c r="CV1854" s="158" t="n">
        <v>0</v>
      </c>
      <c r="CW1854" s="158" t="n">
        <v>0</v>
      </c>
      <c r="CX1854">
        <f>B1854</f>
        <v/>
      </c>
      <c r="CY1854">
        <f>C1854</f>
        <v/>
      </c>
      <c r="CZ1854">
        <f>D1854</f>
        <v/>
      </c>
      <c r="DA1854" s="158" t="n">
        <v>1900</v>
      </c>
      <c r="DB1854" s="158" t="n">
        <v>1</v>
      </c>
      <c r="DC1854" s="158" t="n">
        <v>1</v>
      </c>
      <c r="DD1854" s="158" t="n">
        <v>1900</v>
      </c>
      <c r="DE1854" s="158" t="n">
        <v>1</v>
      </c>
      <c r="DF1854" s="158" t="n">
        <v>1</v>
      </c>
      <c r="DG1854" s="158" t="n">
        <v>1900</v>
      </c>
      <c r="DH1854" s="158" t="n">
        <v>1</v>
      </c>
      <c r="DI1854" s="158" t="n">
        <v>1</v>
      </c>
      <c r="DJ1854" s="158" t="n">
        <v>1900</v>
      </c>
      <c r="DK1854" s="158" t="n">
        <v>1</v>
      </c>
      <c r="DL1854" s="158" t="n">
        <v>1</v>
      </c>
      <c r="DR1854" s="158" t="n">
        <v>2</v>
      </c>
      <c r="DS1854" s="158" t="n">
        <v>1</v>
      </c>
      <c r="DT1854" s="158" t="n">
        <v>2</v>
      </c>
      <c r="DU1854" s="158" t="n">
        <v>1</v>
      </c>
      <c r="DV1854" s="158" t="n">
        <v>3</v>
      </c>
      <c r="DW1854" s="158" t="n">
        <v>1</v>
      </c>
      <c r="DX1854" s="158" t="n">
        <v>3</v>
      </c>
      <c r="DY1854" s="158" t="n">
        <v>0</v>
      </c>
      <c r="DZ1854" s="158" t="n">
        <v>0</v>
      </c>
      <c r="EA1854" s="158" t="n">
        <v>0</v>
      </c>
      <c r="EB1854" s="158" t="n">
        <v>0</v>
      </c>
      <c r="EC1854" s="158" t="n">
        <v>0</v>
      </c>
      <c r="ED1854" s="158" t="n">
        <v>0</v>
      </c>
      <c r="EE1854" s="158" t="n">
        <v>0</v>
      </c>
      <c r="EF1854" s="158" t="n">
        <v>0</v>
      </c>
      <c r="EG1854" s="158" t="n">
        <v>0</v>
      </c>
      <c r="EH1854" s="158" t="n">
        <v>0</v>
      </c>
      <c r="EI1854" s="158" t="n">
        <v>0</v>
      </c>
      <c r="EJ1854" s="158" t="n">
        <v>0</v>
      </c>
      <c r="EK1854" s="158" t="n">
        <v>0</v>
      </c>
      <c r="EL1854" s="158" t="n">
        <v>0</v>
      </c>
      <c r="EM1854" s="158" t="n">
        <v>0</v>
      </c>
      <c r="EN1854" s="158" t="n">
        <v>0</v>
      </c>
      <c r="EO1854" s="158" t="n">
        <v>0</v>
      </c>
      <c r="EP1854" s="158" t="n">
        <v>0</v>
      </c>
      <c r="EQ1854" s="158" t="n">
        <v>0</v>
      </c>
      <c r="ER1854" s="158" t="n">
        <v>0</v>
      </c>
      <c r="ES1854" s="158" t="n">
        <v>0</v>
      </c>
      <c r="ET1854" s="158" t="n">
        <v>0</v>
      </c>
      <c r="EU1854" s="158" t="n">
        <v>0</v>
      </c>
      <c r="EV1854" s="158" t="n">
        <v>0</v>
      </c>
      <c r="EW1854" s="158" t="n">
        <v>0</v>
      </c>
      <c r="EX1854" s="158" t="n">
        <v>0</v>
      </c>
      <c r="EY1854" s="158" t="n">
        <v>0</v>
      </c>
      <c r="EZ1854" s="158" t="n">
        <v>1900</v>
      </c>
      <c r="FA1854" s="158" t="n">
        <v>1</v>
      </c>
      <c r="FB1854" s="158" t="n">
        <v>1</v>
      </c>
      <c r="FC1854" s="158" t="n">
        <v>1900</v>
      </c>
      <c r="FD1854" s="158" t="n">
        <v>1</v>
      </c>
      <c r="FE1854" s="158" t="n">
        <v>1</v>
      </c>
      <c r="FF1854" s="158" t="n">
        <v>1900</v>
      </c>
      <c r="FG1854" s="158" t="n">
        <v>1</v>
      </c>
      <c r="FH1854" s="158" t="n">
        <v>1</v>
      </c>
      <c r="FI1854" s="158" t="n">
        <v>1900</v>
      </c>
      <c r="FJ1854" s="158" t="n">
        <v>1</v>
      </c>
      <c r="FK1854" s="158" t="n">
        <v>1</v>
      </c>
      <c r="FL1854" s="158" t="n">
        <v>1900</v>
      </c>
      <c r="FM1854" s="158" t="n">
        <v>1</v>
      </c>
      <c r="FN1854" s="158" t="n">
        <v>1</v>
      </c>
      <c r="FO1854" s="158" t="n">
        <v>1900</v>
      </c>
      <c r="FP1854" s="158" t="n">
        <v>1</v>
      </c>
      <c r="FQ1854" s="158" t="n">
        <v>1</v>
      </c>
      <c r="FR1854" s="158" t="n">
        <v>1900</v>
      </c>
      <c r="FS1854" s="158" t="n">
        <v>1</v>
      </c>
      <c r="FT1854" s="158" t="n">
        <v>1</v>
      </c>
      <c r="FU1854" s="158" t="n">
        <v>1900</v>
      </c>
      <c r="FV1854" s="158" t="n">
        <v>1</v>
      </c>
      <c r="FW1854" s="158" t="n">
        <v>1</v>
      </c>
    </row>
    <row r="1855">
      <c r="A1855">
        <f>IF(F1855&gt;1,A1854,IF(AND(I1855&lt;10,paste!A1857&lt;10),RIGHT(H1855,2)&amp;"0"&amp;I1855&amp;"000"&amp;paste!A1857,IF(AND(I1855&lt;10,paste!A1857&gt;=10,paste!A1857&lt;100),RIGHT(H1855,2)&amp;"0"&amp;I1855&amp;"00"&amp;paste!A1857,IF(AND(I1855&lt;10,paste!A1857&gt;=100,paste!A1857&lt;1000),RIGHT(H1855,2)&amp;"0"&amp;I1855&amp;"0"&amp;paste!A1857,IF(AND(I1855&lt;10,paste!A1857&gt;=1000),RIGHT(H1855,2)&amp;"0"&amp;I1855&amp;paste!A1857,IF(AND(I1855&gt;=10,paste!A1857&lt;10),RIGHT(H1855,2)&amp;I1855&amp;"000"&amp;paste!A1857,IF(AND(I1855&gt;=10,paste!A1857&gt;=10,paste!A1857&lt;100),RIGHT(H1855,2)&amp;I1855&amp;"00"&amp;paste!A1857,IF(AND(I1855&gt;=10,paste!A1857&gt;=100,paste!A1857&lt;1000),RIGHT(H1855,2)&amp;I1855&amp;"0"&amp;paste!A1857,RIGHT(H1855,2)&amp;I1855&amp;paste!A1857))))))))</f>
        <v/>
      </c>
      <c r="B1855">
        <f>YEAR(paste!C1857)</f>
        <v/>
      </c>
      <c r="C1855">
        <f>MONTH(paste!C1857)</f>
        <v/>
      </c>
      <c r="D1855">
        <f>DAY(paste!C1857)</f>
        <v/>
      </c>
      <c r="E1855" s="158" t="n">
        <v>0</v>
      </c>
      <c r="F1855">
        <f>IF(AND(L1855=L1854,D1855=D1854),F1854+1,1)</f>
        <v/>
      </c>
      <c r="G1855" s="158" t="n">
        <v>0</v>
      </c>
      <c r="H1855">
        <f>YEAR(paste!C1857)</f>
        <v/>
      </c>
      <c r="I1855">
        <f>MONTH(paste!C1857)</f>
        <v/>
      </c>
      <c r="J1855">
        <f>DAY(paste!C1857)</f>
        <v/>
      </c>
      <c r="K1855">
        <f>A1855</f>
        <v/>
      </c>
      <c r="L1855">
        <f>IF(ISBLANK(VLOOKUP(paste!J1857,'得意先名 (2)'!$B$3:$F$2005,5,FALSE)),paste!P1857,IFERROR(VLOOKUP(paste!J1857,'得意先名 (2)'!$B$3:$F$2005,5,FALSE),"ZZZZZZZZZZZ"))</f>
        <v/>
      </c>
      <c r="M1855">
        <f>IF(L1855="ZZZZZZZZZZZ",paste!J1857&amp;paste!K1857&amp; "  :   "&amp;paste!M1857&amp; "  :   "&amp;paste!P1857,"")</f>
        <v/>
      </c>
      <c r="O1855" s="158" t="n"/>
      <c r="P1855">
        <f>VLOOKUP(L1855,'L_User+EndUser'!$C$2:$K$500,8,FALSE)</f>
        <v/>
      </c>
      <c r="Q1855">
        <f>VLOOKUP(L1855,'L_User+EndUser'!$C$2:$K$500,9,FALSE)</f>
        <v/>
      </c>
      <c r="R1855" s="158" t="n"/>
      <c r="T1855" s="158" t="n"/>
      <c r="V1855" s="158" t="n"/>
      <c r="AB1855">
        <f>paste!J1857</f>
        <v/>
      </c>
      <c r="AC1855">
        <f>L1855</f>
        <v/>
      </c>
      <c r="AO1855">
        <f>YEAR(paste!O1857)</f>
        <v/>
      </c>
      <c r="AP1855">
        <f>MONTH(paste!O1857)</f>
        <v/>
      </c>
      <c r="AQ1855">
        <f>DAY(paste!O1857)</f>
        <v/>
      </c>
      <c r="BD1855">
        <f>IF(paste!L1857="","",paste!L1857)</f>
        <v/>
      </c>
      <c r="BM1855" t="n">
        <v>1</v>
      </c>
      <c r="BN1855">
        <f>VLOOKUP(paste!E1857,L_Product!$A$2:$B$2001,2,FALSE)</f>
        <v/>
      </c>
      <c r="BO1855" s="21" t="n"/>
      <c r="BT1855" t="n">
        <v>2</v>
      </c>
      <c r="BU1855">
        <f>IF($BM$2=1,2,IF($BM$2=18,1))</f>
        <v/>
      </c>
      <c r="BV1855">
        <f>IF($BM$2=1,0,IF($BM$2=18,1))</f>
        <v/>
      </c>
      <c r="BW1855" t="n">
        <v>2</v>
      </c>
      <c r="BX1855" t="n">
        <v>0</v>
      </c>
      <c r="BY1855" t="n">
        <v>3</v>
      </c>
      <c r="BZ1855">
        <f>VLOOKUP(BN1855,L_Product!$B$2:$Z$2001,14,FALSE)</f>
        <v/>
      </c>
      <c r="CA1855">
        <f>paste!H1857</f>
        <v/>
      </c>
      <c r="CB1855">
        <f>BZ1855*CA1855</f>
        <v/>
      </c>
      <c r="CN1855" s="158" t="n">
        <v>1</v>
      </c>
      <c r="CO1855" s="158" t="n">
        <v>1</v>
      </c>
      <c r="CP1855" s="158" t="n">
        <v>1</v>
      </c>
      <c r="CQ1855" s="158" t="n">
        <v>1</v>
      </c>
      <c r="CR1855" s="158" t="n">
        <v>1</v>
      </c>
      <c r="CS1855" s="158" t="n">
        <v>0</v>
      </c>
      <c r="CT1855" s="158" t="n">
        <v>0</v>
      </c>
      <c r="CU1855" s="158" t="n">
        <v>0</v>
      </c>
      <c r="CV1855" s="158" t="n">
        <v>0</v>
      </c>
      <c r="CW1855" s="158" t="n">
        <v>0</v>
      </c>
      <c r="CX1855">
        <f>B1855</f>
        <v/>
      </c>
      <c r="CY1855">
        <f>C1855</f>
        <v/>
      </c>
      <c r="CZ1855">
        <f>D1855</f>
        <v/>
      </c>
      <c r="DA1855" s="158" t="n">
        <v>1900</v>
      </c>
      <c r="DB1855" s="158" t="n">
        <v>1</v>
      </c>
      <c r="DC1855" s="158" t="n">
        <v>1</v>
      </c>
      <c r="DD1855" s="158" t="n">
        <v>1900</v>
      </c>
      <c r="DE1855" s="158" t="n">
        <v>1</v>
      </c>
      <c r="DF1855" s="158" t="n">
        <v>1</v>
      </c>
      <c r="DG1855" s="158" t="n">
        <v>1900</v>
      </c>
      <c r="DH1855" s="158" t="n">
        <v>1</v>
      </c>
      <c r="DI1855" s="158" t="n">
        <v>1</v>
      </c>
      <c r="DJ1855" s="158" t="n">
        <v>1900</v>
      </c>
      <c r="DK1855" s="158" t="n">
        <v>1</v>
      </c>
      <c r="DL1855" s="158" t="n">
        <v>1</v>
      </c>
      <c r="DR1855" s="158" t="n">
        <v>2</v>
      </c>
      <c r="DS1855" s="158" t="n">
        <v>1</v>
      </c>
      <c r="DT1855" s="158" t="n">
        <v>2</v>
      </c>
      <c r="DU1855" s="158" t="n">
        <v>1</v>
      </c>
      <c r="DV1855" s="158" t="n">
        <v>3</v>
      </c>
      <c r="DW1855" s="158" t="n">
        <v>1</v>
      </c>
      <c r="DX1855" s="158" t="n">
        <v>3</v>
      </c>
      <c r="DY1855" s="158" t="n">
        <v>0</v>
      </c>
      <c r="DZ1855" s="158" t="n">
        <v>0</v>
      </c>
      <c r="EA1855" s="158" t="n">
        <v>0</v>
      </c>
      <c r="EB1855" s="158" t="n">
        <v>0</v>
      </c>
      <c r="EC1855" s="158" t="n">
        <v>0</v>
      </c>
      <c r="ED1855" s="158" t="n">
        <v>0</v>
      </c>
      <c r="EE1855" s="158" t="n">
        <v>0</v>
      </c>
      <c r="EF1855" s="158" t="n">
        <v>0</v>
      </c>
      <c r="EG1855" s="158" t="n">
        <v>0</v>
      </c>
      <c r="EH1855" s="158" t="n">
        <v>0</v>
      </c>
      <c r="EI1855" s="158" t="n">
        <v>0</v>
      </c>
      <c r="EJ1855" s="158" t="n">
        <v>0</v>
      </c>
      <c r="EK1855" s="158" t="n">
        <v>0</v>
      </c>
      <c r="EL1855" s="158" t="n">
        <v>0</v>
      </c>
      <c r="EM1855" s="158" t="n">
        <v>0</v>
      </c>
      <c r="EN1855" s="158" t="n">
        <v>0</v>
      </c>
      <c r="EO1855" s="158" t="n">
        <v>0</v>
      </c>
      <c r="EP1855" s="158" t="n">
        <v>0</v>
      </c>
      <c r="EQ1855" s="158" t="n">
        <v>0</v>
      </c>
      <c r="ER1855" s="158" t="n">
        <v>0</v>
      </c>
      <c r="ES1855" s="158" t="n">
        <v>0</v>
      </c>
      <c r="ET1855" s="158" t="n">
        <v>0</v>
      </c>
      <c r="EU1855" s="158" t="n">
        <v>0</v>
      </c>
      <c r="EV1855" s="158" t="n">
        <v>0</v>
      </c>
      <c r="EW1855" s="158" t="n">
        <v>0</v>
      </c>
      <c r="EX1855" s="158" t="n">
        <v>0</v>
      </c>
      <c r="EY1855" s="158" t="n">
        <v>0</v>
      </c>
      <c r="EZ1855" s="158" t="n">
        <v>1900</v>
      </c>
      <c r="FA1855" s="158" t="n">
        <v>1</v>
      </c>
      <c r="FB1855" s="158" t="n">
        <v>1</v>
      </c>
      <c r="FC1855" s="158" t="n">
        <v>1900</v>
      </c>
      <c r="FD1855" s="158" t="n">
        <v>1</v>
      </c>
      <c r="FE1855" s="158" t="n">
        <v>1</v>
      </c>
      <c r="FF1855" s="158" t="n">
        <v>1900</v>
      </c>
      <c r="FG1855" s="158" t="n">
        <v>1</v>
      </c>
      <c r="FH1855" s="158" t="n">
        <v>1</v>
      </c>
      <c r="FI1855" s="158" t="n">
        <v>1900</v>
      </c>
      <c r="FJ1855" s="158" t="n">
        <v>1</v>
      </c>
      <c r="FK1855" s="158" t="n">
        <v>1</v>
      </c>
      <c r="FL1855" s="158" t="n">
        <v>1900</v>
      </c>
      <c r="FM1855" s="158" t="n">
        <v>1</v>
      </c>
      <c r="FN1855" s="158" t="n">
        <v>1</v>
      </c>
      <c r="FO1855" s="158" t="n">
        <v>1900</v>
      </c>
      <c r="FP1855" s="158" t="n">
        <v>1</v>
      </c>
      <c r="FQ1855" s="158" t="n">
        <v>1</v>
      </c>
      <c r="FR1855" s="158" t="n">
        <v>1900</v>
      </c>
      <c r="FS1855" s="158" t="n">
        <v>1</v>
      </c>
      <c r="FT1855" s="158" t="n">
        <v>1</v>
      </c>
      <c r="FU1855" s="158" t="n">
        <v>1900</v>
      </c>
      <c r="FV1855" s="158" t="n">
        <v>1</v>
      </c>
      <c r="FW1855" s="158" t="n">
        <v>1</v>
      </c>
    </row>
    <row r="1856">
      <c r="A1856">
        <f>IF(F1856&gt;1,A1855,IF(AND(I1856&lt;10,paste!A1858&lt;10),RIGHT(H1856,2)&amp;"0"&amp;I1856&amp;"000"&amp;paste!A1858,IF(AND(I1856&lt;10,paste!A1858&gt;=10,paste!A1858&lt;100),RIGHT(H1856,2)&amp;"0"&amp;I1856&amp;"00"&amp;paste!A1858,IF(AND(I1856&lt;10,paste!A1858&gt;=100,paste!A1858&lt;1000),RIGHT(H1856,2)&amp;"0"&amp;I1856&amp;"0"&amp;paste!A1858,IF(AND(I1856&lt;10,paste!A1858&gt;=1000),RIGHT(H1856,2)&amp;"0"&amp;I1856&amp;paste!A1858,IF(AND(I1856&gt;=10,paste!A1858&lt;10),RIGHT(H1856,2)&amp;I1856&amp;"000"&amp;paste!A1858,IF(AND(I1856&gt;=10,paste!A1858&gt;=10,paste!A1858&lt;100),RIGHT(H1856,2)&amp;I1856&amp;"00"&amp;paste!A1858,IF(AND(I1856&gt;=10,paste!A1858&gt;=100,paste!A1858&lt;1000),RIGHT(H1856,2)&amp;I1856&amp;"0"&amp;paste!A1858,RIGHT(H1856,2)&amp;I1856&amp;paste!A1858))))))))</f>
        <v/>
      </c>
      <c r="B1856">
        <f>YEAR(paste!C1858)</f>
        <v/>
      </c>
      <c r="C1856">
        <f>MONTH(paste!C1858)</f>
        <v/>
      </c>
      <c r="D1856">
        <f>DAY(paste!C1858)</f>
        <v/>
      </c>
      <c r="E1856" s="158" t="n">
        <v>0</v>
      </c>
      <c r="F1856">
        <f>IF(AND(L1856=L1855,D1856=D1855),F1855+1,1)</f>
        <v/>
      </c>
      <c r="G1856" s="158" t="n">
        <v>0</v>
      </c>
      <c r="H1856">
        <f>YEAR(paste!C1858)</f>
        <v/>
      </c>
      <c r="I1856">
        <f>MONTH(paste!C1858)</f>
        <v/>
      </c>
      <c r="J1856">
        <f>DAY(paste!C1858)</f>
        <v/>
      </c>
      <c r="K1856">
        <f>A1856</f>
        <v/>
      </c>
      <c r="L1856">
        <f>IF(ISBLANK(VLOOKUP(paste!J1858,'得意先名 (2)'!$B$3:$F$2005,5,FALSE)),paste!P1858,IFERROR(VLOOKUP(paste!J1858,'得意先名 (2)'!$B$3:$F$2005,5,FALSE),"ZZZZZZZZZZZ"))</f>
        <v/>
      </c>
      <c r="M1856">
        <f>IF(L1856="ZZZZZZZZZZZ",paste!J1858&amp;paste!K1858&amp; "  :   "&amp;paste!M1858&amp; "  :   "&amp;paste!P1858,"")</f>
        <v/>
      </c>
      <c r="O1856" s="158" t="n"/>
      <c r="P1856">
        <f>VLOOKUP(L1856,'L_User+EndUser'!$C$2:$K$500,8,FALSE)</f>
        <v/>
      </c>
      <c r="Q1856">
        <f>VLOOKUP(L1856,'L_User+EndUser'!$C$2:$K$500,9,FALSE)</f>
        <v/>
      </c>
      <c r="R1856" s="158" t="n"/>
      <c r="T1856" s="158" t="n"/>
      <c r="V1856" s="158" t="n"/>
      <c r="AB1856">
        <f>paste!J1858</f>
        <v/>
      </c>
      <c r="AC1856">
        <f>L1856</f>
        <v/>
      </c>
      <c r="AO1856">
        <f>YEAR(paste!O1858)</f>
        <v/>
      </c>
      <c r="AP1856">
        <f>MONTH(paste!O1858)</f>
        <v/>
      </c>
      <c r="AQ1856">
        <f>DAY(paste!O1858)</f>
        <v/>
      </c>
      <c r="BD1856">
        <f>IF(paste!L1858="","",paste!L1858)</f>
        <v/>
      </c>
      <c r="BM1856" t="n">
        <v>1</v>
      </c>
      <c r="BN1856">
        <f>VLOOKUP(paste!E1858,L_Product!$A$2:$B$2001,2,FALSE)</f>
        <v/>
      </c>
      <c r="BO1856" s="21" t="n"/>
      <c r="BT1856" t="n">
        <v>2</v>
      </c>
      <c r="BU1856">
        <f>IF($BM$2=1,2,IF($BM$2=18,1))</f>
        <v/>
      </c>
      <c r="BV1856">
        <f>IF($BM$2=1,0,IF($BM$2=18,1))</f>
        <v/>
      </c>
      <c r="BW1856" t="n">
        <v>2</v>
      </c>
      <c r="BX1856" t="n">
        <v>0</v>
      </c>
      <c r="BY1856" t="n">
        <v>3</v>
      </c>
      <c r="BZ1856">
        <f>VLOOKUP(BN1856,L_Product!$B$2:$Z$2001,14,FALSE)</f>
        <v/>
      </c>
      <c r="CA1856">
        <f>paste!H1858</f>
        <v/>
      </c>
      <c r="CB1856">
        <f>BZ1856*CA1856</f>
        <v/>
      </c>
      <c r="CN1856" s="158" t="n">
        <v>1</v>
      </c>
      <c r="CO1856" s="158" t="n">
        <v>1</v>
      </c>
      <c r="CP1856" s="158" t="n">
        <v>1</v>
      </c>
      <c r="CQ1856" s="158" t="n">
        <v>1</v>
      </c>
      <c r="CR1856" s="158" t="n">
        <v>1</v>
      </c>
      <c r="CS1856" s="158" t="n">
        <v>0</v>
      </c>
      <c r="CT1856" s="158" t="n">
        <v>0</v>
      </c>
      <c r="CU1856" s="158" t="n">
        <v>0</v>
      </c>
      <c r="CV1856" s="158" t="n">
        <v>0</v>
      </c>
      <c r="CW1856" s="158" t="n">
        <v>0</v>
      </c>
      <c r="CX1856">
        <f>B1856</f>
        <v/>
      </c>
      <c r="CY1856">
        <f>C1856</f>
        <v/>
      </c>
      <c r="CZ1856">
        <f>D1856</f>
        <v/>
      </c>
      <c r="DA1856" s="158" t="n">
        <v>1900</v>
      </c>
      <c r="DB1856" s="158" t="n">
        <v>1</v>
      </c>
      <c r="DC1856" s="158" t="n">
        <v>1</v>
      </c>
      <c r="DD1856" s="158" t="n">
        <v>1900</v>
      </c>
      <c r="DE1856" s="158" t="n">
        <v>1</v>
      </c>
      <c r="DF1856" s="158" t="n">
        <v>1</v>
      </c>
      <c r="DG1856" s="158" t="n">
        <v>1900</v>
      </c>
      <c r="DH1856" s="158" t="n">
        <v>1</v>
      </c>
      <c r="DI1856" s="158" t="n">
        <v>1</v>
      </c>
      <c r="DJ1856" s="158" t="n">
        <v>1900</v>
      </c>
      <c r="DK1856" s="158" t="n">
        <v>1</v>
      </c>
      <c r="DL1856" s="158" t="n">
        <v>1</v>
      </c>
      <c r="DR1856" s="158" t="n">
        <v>2</v>
      </c>
      <c r="DS1856" s="158" t="n">
        <v>1</v>
      </c>
      <c r="DT1856" s="158" t="n">
        <v>2</v>
      </c>
      <c r="DU1856" s="158" t="n">
        <v>1</v>
      </c>
      <c r="DV1856" s="158" t="n">
        <v>3</v>
      </c>
      <c r="DW1856" s="158" t="n">
        <v>1</v>
      </c>
      <c r="DX1856" s="158" t="n">
        <v>3</v>
      </c>
      <c r="DY1856" s="158" t="n">
        <v>0</v>
      </c>
      <c r="DZ1856" s="158" t="n">
        <v>0</v>
      </c>
      <c r="EA1856" s="158" t="n">
        <v>0</v>
      </c>
      <c r="EB1856" s="158" t="n">
        <v>0</v>
      </c>
      <c r="EC1856" s="158" t="n">
        <v>0</v>
      </c>
      <c r="ED1856" s="158" t="n">
        <v>0</v>
      </c>
      <c r="EE1856" s="158" t="n">
        <v>0</v>
      </c>
      <c r="EF1856" s="158" t="n">
        <v>0</v>
      </c>
      <c r="EG1856" s="158" t="n">
        <v>0</v>
      </c>
      <c r="EH1856" s="158" t="n">
        <v>0</v>
      </c>
      <c r="EI1856" s="158" t="n">
        <v>0</v>
      </c>
      <c r="EJ1856" s="158" t="n">
        <v>0</v>
      </c>
      <c r="EK1856" s="158" t="n">
        <v>0</v>
      </c>
      <c r="EL1856" s="158" t="n">
        <v>0</v>
      </c>
      <c r="EM1856" s="158" t="n">
        <v>0</v>
      </c>
      <c r="EN1856" s="158" t="n">
        <v>0</v>
      </c>
      <c r="EO1856" s="158" t="n">
        <v>0</v>
      </c>
      <c r="EP1856" s="158" t="n">
        <v>0</v>
      </c>
      <c r="EQ1856" s="158" t="n">
        <v>0</v>
      </c>
      <c r="ER1856" s="158" t="n">
        <v>0</v>
      </c>
      <c r="ES1856" s="158" t="n">
        <v>0</v>
      </c>
      <c r="ET1856" s="158" t="n">
        <v>0</v>
      </c>
      <c r="EU1856" s="158" t="n">
        <v>0</v>
      </c>
      <c r="EV1856" s="158" t="n">
        <v>0</v>
      </c>
      <c r="EW1856" s="158" t="n">
        <v>0</v>
      </c>
      <c r="EX1856" s="158" t="n">
        <v>0</v>
      </c>
      <c r="EY1856" s="158" t="n">
        <v>0</v>
      </c>
      <c r="EZ1856" s="158" t="n">
        <v>1900</v>
      </c>
      <c r="FA1856" s="158" t="n">
        <v>1</v>
      </c>
      <c r="FB1856" s="158" t="n">
        <v>1</v>
      </c>
      <c r="FC1856" s="158" t="n">
        <v>1900</v>
      </c>
      <c r="FD1856" s="158" t="n">
        <v>1</v>
      </c>
      <c r="FE1856" s="158" t="n">
        <v>1</v>
      </c>
      <c r="FF1856" s="158" t="n">
        <v>1900</v>
      </c>
      <c r="FG1856" s="158" t="n">
        <v>1</v>
      </c>
      <c r="FH1856" s="158" t="n">
        <v>1</v>
      </c>
      <c r="FI1856" s="158" t="n">
        <v>1900</v>
      </c>
      <c r="FJ1856" s="158" t="n">
        <v>1</v>
      </c>
      <c r="FK1856" s="158" t="n">
        <v>1</v>
      </c>
      <c r="FL1856" s="158" t="n">
        <v>1900</v>
      </c>
      <c r="FM1856" s="158" t="n">
        <v>1</v>
      </c>
      <c r="FN1856" s="158" t="n">
        <v>1</v>
      </c>
      <c r="FO1856" s="158" t="n">
        <v>1900</v>
      </c>
      <c r="FP1856" s="158" t="n">
        <v>1</v>
      </c>
      <c r="FQ1856" s="158" t="n">
        <v>1</v>
      </c>
      <c r="FR1856" s="158" t="n">
        <v>1900</v>
      </c>
      <c r="FS1856" s="158" t="n">
        <v>1</v>
      </c>
      <c r="FT1856" s="158" t="n">
        <v>1</v>
      </c>
      <c r="FU1856" s="158" t="n">
        <v>1900</v>
      </c>
      <c r="FV1856" s="158" t="n">
        <v>1</v>
      </c>
      <c r="FW1856" s="158" t="n">
        <v>1</v>
      </c>
    </row>
    <row r="1857">
      <c r="A1857">
        <f>IF(F1857&gt;1,A1856,IF(AND(I1857&lt;10,paste!A1859&lt;10),RIGHT(H1857,2)&amp;"0"&amp;I1857&amp;"000"&amp;paste!A1859,IF(AND(I1857&lt;10,paste!A1859&gt;=10,paste!A1859&lt;100),RIGHT(H1857,2)&amp;"0"&amp;I1857&amp;"00"&amp;paste!A1859,IF(AND(I1857&lt;10,paste!A1859&gt;=100,paste!A1859&lt;1000),RIGHT(H1857,2)&amp;"0"&amp;I1857&amp;"0"&amp;paste!A1859,IF(AND(I1857&lt;10,paste!A1859&gt;=1000),RIGHT(H1857,2)&amp;"0"&amp;I1857&amp;paste!A1859,IF(AND(I1857&gt;=10,paste!A1859&lt;10),RIGHT(H1857,2)&amp;I1857&amp;"000"&amp;paste!A1859,IF(AND(I1857&gt;=10,paste!A1859&gt;=10,paste!A1859&lt;100),RIGHT(H1857,2)&amp;I1857&amp;"00"&amp;paste!A1859,IF(AND(I1857&gt;=10,paste!A1859&gt;=100,paste!A1859&lt;1000),RIGHT(H1857,2)&amp;I1857&amp;"0"&amp;paste!A1859,RIGHT(H1857,2)&amp;I1857&amp;paste!A1859))))))))</f>
        <v/>
      </c>
      <c r="B1857">
        <f>YEAR(paste!C1859)</f>
        <v/>
      </c>
      <c r="C1857">
        <f>MONTH(paste!C1859)</f>
        <v/>
      </c>
      <c r="D1857">
        <f>DAY(paste!C1859)</f>
        <v/>
      </c>
      <c r="E1857" s="158" t="n">
        <v>0</v>
      </c>
      <c r="F1857">
        <f>IF(AND(L1857=L1856,D1857=D1856),F1856+1,1)</f>
        <v/>
      </c>
      <c r="G1857" s="158" t="n">
        <v>0</v>
      </c>
      <c r="H1857">
        <f>YEAR(paste!C1859)</f>
        <v/>
      </c>
      <c r="I1857">
        <f>MONTH(paste!C1859)</f>
        <v/>
      </c>
      <c r="J1857">
        <f>DAY(paste!C1859)</f>
        <v/>
      </c>
      <c r="K1857">
        <f>A1857</f>
        <v/>
      </c>
      <c r="L1857">
        <f>IF(ISBLANK(VLOOKUP(paste!J1859,'得意先名 (2)'!$B$3:$F$2005,5,FALSE)),paste!P1859,IFERROR(VLOOKUP(paste!J1859,'得意先名 (2)'!$B$3:$F$2005,5,FALSE),"ZZZZZZZZZZZ"))</f>
        <v/>
      </c>
      <c r="M1857">
        <f>IF(L1857="ZZZZZZZZZZZ",paste!J1859&amp;paste!K1859&amp; "  :   "&amp;paste!M1859&amp; "  :   "&amp;paste!P1859,"")</f>
        <v/>
      </c>
      <c r="O1857" s="158" t="n"/>
      <c r="P1857">
        <f>VLOOKUP(L1857,'L_User+EndUser'!$C$2:$K$500,8,FALSE)</f>
        <v/>
      </c>
      <c r="Q1857">
        <f>VLOOKUP(L1857,'L_User+EndUser'!$C$2:$K$500,9,FALSE)</f>
        <v/>
      </c>
      <c r="R1857" s="158" t="n"/>
      <c r="T1857" s="158" t="n"/>
      <c r="V1857" s="158" t="n"/>
      <c r="AB1857">
        <f>paste!J1859</f>
        <v/>
      </c>
      <c r="AC1857">
        <f>L1857</f>
        <v/>
      </c>
      <c r="AO1857">
        <f>YEAR(paste!O1859)</f>
        <v/>
      </c>
      <c r="AP1857">
        <f>MONTH(paste!O1859)</f>
        <v/>
      </c>
      <c r="AQ1857">
        <f>DAY(paste!O1859)</f>
        <v/>
      </c>
      <c r="BD1857">
        <f>IF(paste!L1859="","",paste!L1859)</f>
        <v/>
      </c>
      <c r="BM1857" t="n">
        <v>1</v>
      </c>
      <c r="BN1857">
        <f>VLOOKUP(paste!E1859,L_Product!$A$2:$B$2001,2,FALSE)</f>
        <v/>
      </c>
      <c r="BO1857" s="21" t="n"/>
      <c r="BT1857" t="n">
        <v>2</v>
      </c>
      <c r="BU1857">
        <f>IF($BM$2=1,2,IF($BM$2=18,1))</f>
        <v/>
      </c>
      <c r="BV1857">
        <f>IF($BM$2=1,0,IF($BM$2=18,1))</f>
        <v/>
      </c>
      <c r="BW1857" t="n">
        <v>2</v>
      </c>
      <c r="BX1857" t="n">
        <v>0</v>
      </c>
      <c r="BY1857" t="n">
        <v>3</v>
      </c>
      <c r="BZ1857">
        <f>VLOOKUP(BN1857,L_Product!$B$2:$Z$2001,14,FALSE)</f>
        <v/>
      </c>
      <c r="CA1857">
        <f>paste!H1859</f>
        <v/>
      </c>
      <c r="CB1857">
        <f>BZ1857*CA1857</f>
        <v/>
      </c>
      <c r="CN1857" s="158" t="n">
        <v>1</v>
      </c>
      <c r="CO1857" s="158" t="n">
        <v>1</v>
      </c>
      <c r="CP1857" s="158" t="n">
        <v>1</v>
      </c>
      <c r="CQ1857" s="158" t="n">
        <v>1</v>
      </c>
      <c r="CR1857" s="158" t="n">
        <v>1</v>
      </c>
      <c r="CS1857" s="158" t="n">
        <v>0</v>
      </c>
      <c r="CT1857" s="158" t="n">
        <v>0</v>
      </c>
      <c r="CU1857" s="158" t="n">
        <v>0</v>
      </c>
      <c r="CV1857" s="158" t="n">
        <v>0</v>
      </c>
      <c r="CW1857" s="158" t="n">
        <v>0</v>
      </c>
      <c r="CX1857">
        <f>B1857</f>
        <v/>
      </c>
      <c r="CY1857">
        <f>C1857</f>
        <v/>
      </c>
      <c r="CZ1857">
        <f>D1857</f>
        <v/>
      </c>
      <c r="DA1857" s="158" t="n">
        <v>1900</v>
      </c>
      <c r="DB1857" s="158" t="n">
        <v>1</v>
      </c>
      <c r="DC1857" s="158" t="n">
        <v>1</v>
      </c>
      <c r="DD1857" s="158" t="n">
        <v>1900</v>
      </c>
      <c r="DE1857" s="158" t="n">
        <v>1</v>
      </c>
      <c r="DF1857" s="158" t="n">
        <v>1</v>
      </c>
      <c r="DG1857" s="158" t="n">
        <v>1900</v>
      </c>
      <c r="DH1857" s="158" t="n">
        <v>1</v>
      </c>
      <c r="DI1857" s="158" t="n">
        <v>1</v>
      </c>
      <c r="DJ1857" s="158" t="n">
        <v>1900</v>
      </c>
      <c r="DK1857" s="158" t="n">
        <v>1</v>
      </c>
      <c r="DL1857" s="158" t="n">
        <v>1</v>
      </c>
      <c r="DR1857" s="158" t="n">
        <v>2</v>
      </c>
      <c r="DS1857" s="158" t="n">
        <v>1</v>
      </c>
      <c r="DT1857" s="158" t="n">
        <v>2</v>
      </c>
      <c r="DU1857" s="158" t="n">
        <v>1</v>
      </c>
      <c r="DV1857" s="158" t="n">
        <v>3</v>
      </c>
      <c r="DW1857" s="158" t="n">
        <v>1</v>
      </c>
      <c r="DX1857" s="158" t="n">
        <v>3</v>
      </c>
      <c r="DY1857" s="158" t="n">
        <v>0</v>
      </c>
      <c r="DZ1857" s="158" t="n">
        <v>0</v>
      </c>
      <c r="EA1857" s="158" t="n">
        <v>0</v>
      </c>
      <c r="EB1857" s="158" t="n">
        <v>0</v>
      </c>
      <c r="EC1857" s="158" t="n">
        <v>0</v>
      </c>
      <c r="ED1857" s="158" t="n">
        <v>0</v>
      </c>
      <c r="EE1857" s="158" t="n">
        <v>0</v>
      </c>
      <c r="EF1857" s="158" t="n">
        <v>0</v>
      </c>
      <c r="EG1857" s="158" t="n">
        <v>0</v>
      </c>
      <c r="EH1857" s="158" t="n">
        <v>0</v>
      </c>
      <c r="EI1857" s="158" t="n">
        <v>0</v>
      </c>
      <c r="EJ1857" s="158" t="n">
        <v>0</v>
      </c>
      <c r="EK1857" s="158" t="n">
        <v>0</v>
      </c>
      <c r="EL1857" s="158" t="n">
        <v>0</v>
      </c>
      <c r="EM1857" s="158" t="n">
        <v>0</v>
      </c>
      <c r="EN1857" s="158" t="n">
        <v>0</v>
      </c>
      <c r="EO1857" s="158" t="n">
        <v>0</v>
      </c>
      <c r="EP1857" s="158" t="n">
        <v>0</v>
      </c>
      <c r="EQ1857" s="158" t="n">
        <v>0</v>
      </c>
      <c r="ER1857" s="158" t="n">
        <v>0</v>
      </c>
      <c r="ES1857" s="158" t="n">
        <v>0</v>
      </c>
      <c r="ET1857" s="158" t="n">
        <v>0</v>
      </c>
      <c r="EU1857" s="158" t="n">
        <v>0</v>
      </c>
      <c r="EV1857" s="158" t="n">
        <v>0</v>
      </c>
      <c r="EW1857" s="158" t="n">
        <v>0</v>
      </c>
      <c r="EX1857" s="158" t="n">
        <v>0</v>
      </c>
      <c r="EY1857" s="158" t="n">
        <v>0</v>
      </c>
      <c r="EZ1857" s="158" t="n">
        <v>1900</v>
      </c>
      <c r="FA1857" s="158" t="n">
        <v>1</v>
      </c>
      <c r="FB1857" s="158" t="n">
        <v>1</v>
      </c>
      <c r="FC1857" s="158" t="n">
        <v>1900</v>
      </c>
      <c r="FD1857" s="158" t="n">
        <v>1</v>
      </c>
      <c r="FE1857" s="158" t="n">
        <v>1</v>
      </c>
      <c r="FF1857" s="158" t="n">
        <v>1900</v>
      </c>
      <c r="FG1857" s="158" t="n">
        <v>1</v>
      </c>
      <c r="FH1857" s="158" t="n">
        <v>1</v>
      </c>
      <c r="FI1857" s="158" t="n">
        <v>1900</v>
      </c>
      <c r="FJ1857" s="158" t="n">
        <v>1</v>
      </c>
      <c r="FK1857" s="158" t="n">
        <v>1</v>
      </c>
      <c r="FL1857" s="158" t="n">
        <v>1900</v>
      </c>
      <c r="FM1857" s="158" t="n">
        <v>1</v>
      </c>
      <c r="FN1857" s="158" t="n">
        <v>1</v>
      </c>
      <c r="FO1857" s="158" t="n">
        <v>1900</v>
      </c>
      <c r="FP1857" s="158" t="n">
        <v>1</v>
      </c>
      <c r="FQ1857" s="158" t="n">
        <v>1</v>
      </c>
      <c r="FR1857" s="158" t="n">
        <v>1900</v>
      </c>
      <c r="FS1857" s="158" t="n">
        <v>1</v>
      </c>
      <c r="FT1857" s="158" t="n">
        <v>1</v>
      </c>
      <c r="FU1857" s="158" t="n">
        <v>1900</v>
      </c>
      <c r="FV1857" s="158" t="n">
        <v>1</v>
      </c>
      <c r="FW1857" s="158" t="n">
        <v>1</v>
      </c>
    </row>
    <row r="1858">
      <c r="A1858">
        <f>IF(F1858&gt;1,A1857,IF(AND(I1858&lt;10,paste!A1860&lt;10),RIGHT(H1858,2)&amp;"0"&amp;I1858&amp;"000"&amp;paste!A1860,IF(AND(I1858&lt;10,paste!A1860&gt;=10,paste!A1860&lt;100),RIGHT(H1858,2)&amp;"0"&amp;I1858&amp;"00"&amp;paste!A1860,IF(AND(I1858&lt;10,paste!A1860&gt;=100,paste!A1860&lt;1000),RIGHT(H1858,2)&amp;"0"&amp;I1858&amp;"0"&amp;paste!A1860,IF(AND(I1858&lt;10,paste!A1860&gt;=1000),RIGHT(H1858,2)&amp;"0"&amp;I1858&amp;paste!A1860,IF(AND(I1858&gt;=10,paste!A1860&lt;10),RIGHT(H1858,2)&amp;I1858&amp;"000"&amp;paste!A1860,IF(AND(I1858&gt;=10,paste!A1860&gt;=10,paste!A1860&lt;100),RIGHT(H1858,2)&amp;I1858&amp;"00"&amp;paste!A1860,IF(AND(I1858&gt;=10,paste!A1860&gt;=100,paste!A1860&lt;1000),RIGHT(H1858,2)&amp;I1858&amp;"0"&amp;paste!A1860,RIGHT(H1858,2)&amp;I1858&amp;paste!A1860))))))))</f>
        <v/>
      </c>
      <c r="B1858">
        <f>YEAR(paste!C1860)</f>
        <v/>
      </c>
      <c r="C1858">
        <f>MONTH(paste!C1860)</f>
        <v/>
      </c>
      <c r="D1858">
        <f>DAY(paste!C1860)</f>
        <v/>
      </c>
      <c r="E1858" s="158" t="n">
        <v>0</v>
      </c>
      <c r="F1858">
        <f>IF(AND(L1858=L1857,D1858=D1857),F1857+1,1)</f>
        <v/>
      </c>
      <c r="G1858" s="158" t="n">
        <v>0</v>
      </c>
      <c r="H1858">
        <f>YEAR(paste!C1860)</f>
        <v/>
      </c>
      <c r="I1858">
        <f>MONTH(paste!C1860)</f>
        <v/>
      </c>
      <c r="J1858">
        <f>DAY(paste!C1860)</f>
        <v/>
      </c>
      <c r="K1858">
        <f>A1858</f>
        <v/>
      </c>
      <c r="L1858">
        <f>IF(ISBLANK(VLOOKUP(paste!J1860,'得意先名 (2)'!$B$3:$F$2005,5,FALSE)),paste!P1860,IFERROR(VLOOKUP(paste!J1860,'得意先名 (2)'!$B$3:$F$2005,5,FALSE),"ZZZZZZZZZZZ"))</f>
        <v/>
      </c>
      <c r="M1858">
        <f>IF(L1858="ZZZZZZZZZZZ",paste!J1860&amp;paste!K1860&amp; "  :   "&amp;paste!M1860&amp; "  :   "&amp;paste!P1860,"")</f>
        <v/>
      </c>
      <c r="O1858" s="158" t="n"/>
      <c r="P1858">
        <f>VLOOKUP(L1858,'L_User+EndUser'!$C$2:$K$500,8,FALSE)</f>
        <v/>
      </c>
      <c r="Q1858">
        <f>VLOOKUP(L1858,'L_User+EndUser'!$C$2:$K$500,9,FALSE)</f>
        <v/>
      </c>
      <c r="R1858" s="158" t="n"/>
      <c r="T1858" s="158" t="n"/>
      <c r="V1858" s="158" t="n"/>
      <c r="AB1858">
        <f>paste!J1860</f>
        <v/>
      </c>
      <c r="AC1858">
        <f>L1858</f>
        <v/>
      </c>
      <c r="AO1858">
        <f>YEAR(paste!O1860)</f>
        <v/>
      </c>
      <c r="AP1858">
        <f>MONTH(paste!O1860)</f>
        <v/>
      </c>
      <c r="AQ1858">
        <f>DAY(paste!O1860)</f>
        <v/>
      </c>
      <c r="BD1858">
        <f>IF(paste!L1860="","",paste!L1860)</f>
        <v/>
      </c>
      <c r="BM1858" t="n">
        <v>1</v>
      </c>
      <c r="BN1858">
        <f>VLOOKUP(paste!E1860,L_Product!$A$2:$B$2001,2,FALSE)</f>
        <v/>
      </c>
      <c r="BO1858" s="21" t="n"/>
      <c r="BT1858" t="n">
        <v>2</v>
      </c>
      <c r="BU1858">
        <f>IF($BM$2=1,2,IF($BM$2=18,1))</f>
        <v/>
      </c>
      <c r="BV1858">
        <f>IF($BM$2=1,0,IF($BM$2=18,1))</f>
        <v/>
      </c>
      <c r="BW1858" t="n">
        <v>2</v>
      </c>
      <c r="BX1858" t="n">
        <v>0</v>
      </c>
      <c r="BY1858" t="n">
        <v>3</v>
      </c>
      <c r="BZ1858">
        <f>VLOOKUP(BN1858,L_Product!$B$2:$Z$2001,14,FALSE)</f>
        <v/>
      </c>
      <c r="CA1858">
        <f>paste!H1860</f>
        <v/>
      </c>
      <c r="CB1858">
        <f>BZ1858*CA1858</f>
        <v/>
      </c>
      <c r="CN1858" s="158" t="n">
        <v>1</v>
      </c>
      <c r="CO1858" s="158" t="n">
        <v>1</v>
      </c>
      <c r="CP1858" s="158" t="n">
        <v>1</v>
      </c>
      <c r="CQ1858" s="158" t="n">
        <v>1</v>
      </c>
      <c r="CR1858" s="158" t="n">
        <v>1</v>
      </c>
      <c r="CS1858" s="158" t="n">
        <v>0</v>
      </c>
      <c r="CT1858" s="158" t="n">
        <v>0</v>
      </c>
      <c r="CU1858" s="158" t="n">
        <v>0</v>
      </c>
      <c r="CV1858" s="158" t="n">
        <v>0</v>
      </c>
      <c r="CW1858" s="158" t="n">
        <v>0</v>
      </c>
      <c r="CX1858">
        <f>B1858</f>
        <v/>
      </c>
      <c r="CY1858">
        <f>C1858</f>
        <v/>
      </c>
      <c r="CZ1858">
        <f>D1858</f>
        <v/>
      </c>
      <c r="DA1858" s="158" t="n">
        <v>1900</v>
      </c>
      <c r="DB1858" s="158" t="n">
        <v>1</v>
      </c>
      <c r="DC1858" s="158" t="n">
        <v>1</v>
      </c>
      <c r="DD1858" s="158" t="n">
        <v>1900</v>
      </c>
      <c r="DE1858" s="158" t="n">
        <v>1</v>
      </c>
      <c r="DF1858" s="158" t="n">
        <v>1</v>
      </c>
      <c r="DG1858" s="158" t="n">
        <v>1900</v>
      </c>
      <c r="DH1858" s="158" t="n">
        <v>1</v>
      </c>
      <c r="DI1858" s="158" t="n">
        <v>1</v>
      </c>
      <c r="DJ1858" s="158" t="n">
        <v>1900</v>
      </c>
      <c r="DK1858" s="158" t="n">
        <v>1</v>
      </c>
      <c r="DL1858" s="158" t="n">
        <v>1</v>
      </c>
      <c r="DR1858" s="158" t="n">
        <v>2</v>
      </c>
      <c r="DS1858" s="158" t="n">
        <v>1</v>
      </c>
      <c r="DT1858" s="158" t="n">
        <v>2</v>
      </c>
      <c r="DU1858" s="158" t="n">
        <v>1</v>
      </c>
      <c r="DV1858" s="158" t="n">
        <v>3</v>
      </c>
      <c r="DW1858" s="158" t="n">
        <v>1</v>
      </c>
      <c r="DX1858" s="158" t="n">
        <v>3</v>
      </c>
      <c r="DY1858" s="158" t="n">
        <v>0</v>
      </c>
      <c r="DZ1858" s="158" t="n">
        <v>0</v>
      </c>
      <c r="EA1858" s="158" t="n">
        <v>0</v>
      </c>
      <c r="EB1858" s="158" t="n">
        <v>0</v>
      </c>
      <c r="EC1858" s="158" t="n">
        <v>0</v>
      </c>
      <c r="ED1858" s="158" t="n">
        <v>0</v>
      </c>
      <c r="EE1858" s="158" t="n">
        <v>0</v>
      </c>
      <c r="EF1858" s="158" t="n">
        <v>0</v>
      </c>
      <c r="EG1858" s="158" t="n">
        <v>0</v>
      </c>
      <c r="EH1858" s="158" t="n">
        <v>0</v>
      </c>
      <c r="EI1858" s="158" t="n">
        <v>0</v>
      </c>
      <c r="EJ1858" s="158" t="n">
        <v>0</v>
      </c>
      <c r="EK1858" s="158" t="n">
        <v>0</v>
      </c>
      <c r="EL1858" s="158" t="n">
        <v>0</v>
      </c>
      <c r="EM1858" s="158" t="n">
        <v>0</v>
      </c>
      <c r="EN1858" s="158" t="n">
        <v>0</v>
      </c>
      <c r="EO1858" s="158" t="n">
        <v>0</v>
      </c>
      <c r="EP1858" s="158" t="n">
        <v>0</v>
      </c>
      <c r="EQ1858" s="158" t="n">
        <v>0</v>
      </c>
      <c r="ER1858" s="158" t="n">
        <v>0</v>
      </c>
      <c r="ES1858" s="158" t="n">
        <v>0</v>
      </c>
      <c r="ET1858" s="158" t="n">
        <v>0</v>
      </c>
      <c r="EU1858" s="158" t="n">
        <v>0</v>
      </c>
      <c r="EV1858" s="158" t="n">
        <v>0</v>
      </c>
      <c r="EW1858" s="158" t="n">
        <v>0</v>
      </c>
      <c r="EX1858" s="158" t="n">
        <v>0</v>
      </c>
      <c r="EY1858" s="158" t="n">
        <v>0</v>
      </c>
      <c r="EZ1858" s="158" t="n">
        <v>1900</v>
      </c>
      <c r="FA1858" s="158" t="n">
        <v>1</v>
      </c>
      <c r="FB1858" s="158" t="n">
        <v>1</v>
      </c>
      <c r="FC1858" s="158" t="n">
        <v>1900</v>
      </c>
      <c r="FD1858" s="158" t="n">
        <v>1</v>
      </c>
      <c r="FE1858" s="158" t="n">
        <v>1</v>
      </c>
      <c r="FF1858" s="158" t="n">
        <v>1900</v>
      </c>
      <c r="FG1858" s="158" t="n">
        <v>1</v>
      </c>
      <c r="FH1858" s="158" t="n">
        <v>1</v>
      </c>
      <c r="FI1858" s="158" t="n">
        <v>1900</v>
      </c>
      <c r="FJ1858" s="158" t="n">
        <v>1</v>
      </c>
      <c r="FK1858" s="158" t="n">
        <v>1</v>
      </c>
      <c r="FL1858" s="158" t="n">
        <v>1900</v>
      </c>
      <c r="FM1858" s="158" t="n">
        <v>1</v>
      </c>
      <c r="FN1858" s="158" t="n">
        <v>1</v>
      </c>
      <c r="FO1858" s="158" t="n">
        <v>1900</v>
      </c>
      <c r="FP1858" s="158" t="n">
        <v>1</v>
      </c>
      <c r="FQ1858" s="158" t="n">
        <v>1</v>
      </c>
      <c r="FR1858" s="158" t="n">
        <v>1900</v>
      </c>
      <c r="FS1858" s="158" t="n">
        <v>1</v>
      </c>
      <c r="FT1858" s="158" t="n">
        <v>1</v>
      </c>
      <c r="FU1858" s="158" t="n">
        <v>1900</v>
      </c>
      <c r="FV1858" s="158" t="n">
        <v>1</v>
      </c>
      <c r="FW1858" s="158" t="n">
        <v>1</v>
      </c>
    </row>
    <row r="1859">
      <c r="A1859">
        <f>IF(F1859&gt;1,A1858,IF(AND(I1859&lt;10,paste!A1861&lt;10),RIGHT(H1859,2)&amp;"0"&amp;I1859&amp;"000"&amp;paste!A1861,IF(AND(I1859&lt;10,paste!A1861&gt;=10,paste!A1861&lt;100),RIGHT(H1859,2)&amp;"0"&amp;I1859&amp;"00"&amp;paste!A1861,IF(AND(I1859&lt;10,paste!A1861&gt;=100,paste!A1861&lt;1000),RIGHT(H1859,2)&amp;"0"&amp;I1859&amp;"0"&amp;paste!A1861,IF(AND(I1859&lt;10,paste!A1861&gt;=1000),RIGHT(H1859,2)&amp;"0"&amp;I1859&amp;paste!A1861,IF(AND(I1859&gt;=10,paste!A1861&lt;10),RIGHT(H1859,2)&amp;I1859&amp;"000"&amp;paste!A1861,IF(AND(I1859&gt;=10,paste!A1861&gt;=10,paste!A1861&lt;100),RIGHT(H1859,2)&amp;I1859&amp;"00"&amp;paste!A1861,IF(AND(I1859&gt;=10,paste!A1861&gt;=100,paste!A1861&lt;1000),RIGHT(H1859,2)&amp;I1859&amp;"0"&amp;paste!A1861,RIGHT(H1859,2)&amp;I1859&amp;paste!A1861))))))))</f>
        <v/>
      </c>
      <c r="B1859">
        <f>YEAR(paste!C1861)</f>
        <v/>
      </c>
      <c r="C1859">
        <f>MONTH(paste!C1861)</f>
        <v/>
      </c>
      <c r="D1859">
        <f>DAY(paste!C1861)</f>
        <v/>
      </c>
      <c r="E1859" s="158" t="n">
        <v>0</v>
      </c>
      <c r="F1859">
        <f>IF(AND(L1859=L1858,D1859=D1858),F1858+1,1)</f>
        <v/>
      </c>
      <c r="G1859" s="158" t="n">
        <v>0</v>
      </c>
      <c r="H1859">
        <f>YEAR(paste!C1861)</f>
        <v/>
      </c>
      <c r="I1859">
        <f>MONTH(paste!C1861)</f>
        <v/>
      </c>
      <c r="J1859">
        <f>DAY(paste!C1861)</f>
        <v/>
      </c>
      <c r="K1859">
        <f>A1859</f>
        <v/>
      </c>
      <c r="L1859">
        <f>IF(ISBLANK(VLOOKUP(paste!J1861,'得意先名 (2)'!$B$3:$F$2005,5,FALSE)),paste!P1861,IFERROR(VLOOKUP(paste!J1861,'得意先名 (2)'!$B$3:$F$2005,5,FALSE),"ZZZZZZZZZZZ"))</f>
        <v/>
      </c>
      <c r="M1859">
        <f>IF(L1859="ZZZZZZZZZZZ",paste!J1861&amp;paste!K1861&amp; "  :   "&amp;paste!M1861&amp; "  :   "&amp;paste!P1861,"")</f>
        <v/>
      </c>
      <c r="O1859" s="158" t="n"/>
      <c r="P1859">
        <f>VLOOKUP(L1859,'L_User+EndUser'!$C$2:$K$500,8,FALSE)</f>
        <v/>
      </c>
      <c r="Q1859">
        <f>VLOOKUP(L1859,'L_User+EndUser'!$C$2:$K$500,9,FALSE)</f>
        <v/>
      </c>
      <c r="R1859" s="158" t="n"/>
      <c r="T1859" s="158" t="n"/>
      <c r="V1859" s="158" t="n"/>
      <c r="AB1859">
        <f>paste!J1861</f>
        <v/>
      </c>
      <c r="AC1859">
        <f>L1859</f>
        <v/>
      </c>
      <c r="AO1859">
        <f>YEAR(paste!O1861)</f>
        <v/>
      </c>
      <c r="AP1859">
        <f>MONTH(paste!O1861)</f>
        <v/>
      </c>
      <c r="AQ1859">
        <f>DAY(paste!O1861)</f>
        <v/>
      </c>
      <c r="BD1859">
        <f>IF(paste!L1861="","",paste!L1861)</f>
        <v/>
      </c>
      <c r="BM1859" t="n">
        <v>1</v>
      </c>
      <c r="BN1859">
        <f>VLOOKUP(paste!E1861,L_Product!$A$2:$B$2001,2,FALSE)</f>
        <v/>
      </c>
      <c r="BO1859" s="21" t="n"/>
      <c r="BT1859" t="n">
        <v>2</v>
      </c>
      <c r="BU1859">
        <f>IF($BM$2=1,2,IF($BM$2=18,1))</f>
        <v/>
      </c>
      <c r="BV1859">
        <f>IF($BM$2=1,0,IF($BM$2=18,1))</f>
        <v/>
      </c>
      <c r="BW1859" t="n">
        <v>2</v>
      </c>
      <c r="BX1859" t="n">
        <v>0</v>
      </c>
      <c r="BY1859" t="n">
        <v>3</v>
      </c>
      <c r="BZ1859">
        <f>VLOOKUP(BN1859,L_Product!$B$2:$Z$2001,14,FALSE)</f>
        <v/>
      </c>
      <c r="CA1859">
        <f>paste!H1861</f>
        <v/>
      </c>
      <c r="CB1859">
        <f>BZ1859*CA1859</f>
        <v/>
      </c>
      <c r="CN1859" s="158" t="n">
        <v>1</v>
      </c>
      <c r="CO1859" s="158" t="n">
        <v>1</v>
      </c>
      <c r="CP1859" s="158" t="n">
        <v>1</v>
      </c>
      <c r="CQ1859" s="158" t="n">
        <v>1</v>
      </c>
      <c r="CR1859" s="158" t="n">
        <v>1</v>
      </c>
      <c r="CS1859" s="158" t="n">
        <v>0</v>
      </c>
      <c r="CT1859" s="158" t="n">
        <v>0</v>
      </c>
      <c r="CU1859" s="158" t="n">
        <v>0</v>
      </c>
      <c r="CV1859" s="158" t="n">
        <v>0</v>
      </c>
      <c r="CW1859" s="158" t="n">
        <v>0</v>
      </c>
      <c r="CX1859">
        <f>B1859</f>
        <v/>
      </c>
      <c r="CY1859">
        <f>C1859</f>
        <v/>
      </c>
      <c r="CZ1859">
        <f>D1859</f>
        <v/>
      </c>
      <c r="DA1859" s="158" t="n">
        <v>1900</v>
      </c>
      <c r="DB1859" s="158" t="n">
        <v>1</v>
      </c>
      <c r="DC1859" s="158" t="n">
        <v>1</v>
      </c>
      <c r="DD1859" s="158" t="n">
        <v>1900</v>
      </c>
      <c r="DE1859" s="158" t="n">
        <v>1</v>
      </c>
      <c r="DF1859" s="158" t="n">
        <v>1</v>
      </c>
      <c r="DG1859" s="158" t="n">
        <v>1900</v>
      </c>
      <c r="DH1859" s="158" t="n">
        <v>1</v>
      </c>
      <c r="DI1859" s="158" t="n">
        <v>1</v>
      </c>
      <c r="DJ1859" s="158" t="n">
        <v>1900</v>
      </c>
      <c r="DK1859" s="158" t="n">
        <v>1</v>
      </c>
      <c r="DL1859" s="158" t="n">
        <v>1</v>
      </c>
      <c r="DR1859" s="158" t="n">
        <v>2</v>
      </c>
      <c r="DS1859" s="158" t="n">
        <v>1</v>
      </c>
      <c r="DT1859" s="158" t="n">
        <v>2</v>
      </c>
      <c r="DU1859" s="158" t="n">
        <v>1</v>
      </c>
      <c r="DV1859" s="158" t="n">
        <v>3</v>
      </c>
      <c r="DW1859" s="158" t="n">
        <v>1</v>
      </c>
      <c r="DX1859" s="158" t="n">
        <v>3</v>
      </c>
      <c r="DY1859" s="158" t="n">
        <v>0</v>
      </c>
      <c r="DZ1859" s="158" t="n">
        <v>0</v>
      </c>
      <c r="EA1859" s="158" t="n">
        <v>0</v>
      </c>
      <c r="EB1859" s="158" t="n">
        <v>0</v>
      </c>
      <c r="EC1859" s="158" t="n">
        <v>0</v>
      </c>
      <c r="ED1859" s="158" t="n">
        <v>0</v>
      </c>
      <c r="EE1859" s="158" t="n">
        <v>0</v>
      </c>
      <c r="EF1859" s="158" t="n">
        <v>0</v>
      </c>
      <c r="EG1859" s="158" t="n">
        <v>0</v>
      </c>
      <c r="EH1859" s="158" t="n">
        <v>0</v>
      </c>
      <c r="EI1859" s="158" t="n">
        <v>0</v>
      </c>
      <c r="EJ1859" s="158" t="n">
        <v>0</v>
      </c>
      <c r="EK1859" s="158" t="n">
        <v>0</v>
      </c>
      <c r="EL1859" s="158" t="n">
        <v>0</v>
      </c>
      <c r="EM1859" s="158" t="n">
        <v>0</v>
      </c>
      <c r="EN1859" s="158" t="n">
        <v>0</v>
      </c>
      <c r="EO1859" s="158" t="n">
        <v>0</v>
      </c>
      <c r="EP1859" s="158" t="n">
        <v>0</v>
      </c>
      <c r="EQ1859" s="158" t="n">
        <v>0</v>
      </c>
      <c r="ER1859" s="158" t="n">
        <v>0</v>
      </c>
      <c r="ES1859" s="158" t="n">
        <v>0</v>
      </c>
      <c r="ET1859" s="158" t="n">
        <v>0</v>
      </c>
      <c r="EU1859" s="158" t="n">
        <v>0</v>
      </c>
      <c r="EV1859" s="158" t="n">
        <v>0</v>
      </c>
      <c r="EW1859" s="158" t="n">
        <v>0</v>
      </c>
      <c r="EX1859" s="158" t="n">
        <v>0</v>
      </c>
      <c r="EY1859" s="158" t="n">
        <v>0</v>
      </c>
      <c r="EZ1859" s="158" t="n">
        <v>1900</v>
      </c>
      <c r="FA1859" s="158" t="n">
        <v>1</v>
      </c>
      <c r="FB1859" s="158" t="n">
        <v>1</v>
      </c>
      <c r="FC1859" s="158" t="n">
        <v>1900</v>
      </c>
      <c r="FD1859" s="158" t="n">
        <v>1</v>
      </c>
      <c r="FE1859" s="158" t="n">
        <v>1</v>
      </c>
      <c r="FF1859" s="158" t="n">
        <v>1900</v>
      </c>
      <c r="FG1859" s="158" t="n">
        <v>1</v>
      </c>
      <c r="FH1859" s="158" t="n">
        <v>1</v>
      </c>
      <c r="FI1859" s="158" t="n">
        <v>1900</v>
      </c>
      <c r="FJ1859" s="158" t="n">
        <v>1</v>
      </c>
      <c r="FK1859" s="158" t="n">
        <v>1</v>
      </c>
      <c r="FL1859" s="158" t="n">
        <v>1900</v>
      </c>
      <c r="FM1859" s="158" t="n">
        <v>1</v>
      </c>
      <c r="FN1859" s="158" t="n">
        <v>1</v>
      </c>
      <c r="FO1859" s="158" t="n">
        <v>1900</v>
      </c>
      <c r="FP1859" s="158" t="n">
        <v>1</v>
      </c>
      <c r="FQ1859" s="158" t="n">
        <v>1</v>
      </c>
      <c r="FR1859" s="158" t="n">
        <v>1900</v>
      </c>
      <c r="FS1859" s="158" t="n">
        <v>1</v>
      </c>
      <c r="FT1859" s="158" t="n">
        <v>1</v>
      </c>
      <c r="FU1859" s="158" t="n">
        <v>1900</v>
      </c>
      <c r="FV1859" s="158" t="n">
        <v>1</v>
      </c>
      <c r="FW1859" s="158" t="n">
        <v>1</v>
      </c>
    </row>
    <row r="1860">
      <c r="A1860">
        <f>IF(F1860&gt;1,A1859,IF(AND(I1860&lt;10,paste!A1862&lt;10),RIGHT(H1860,2)&amp;"0"&amp;I1860&amp;"000"&amp;paste!A1862,IF(AND(I1860&lt;10,paste!A1862&gt;=10,paste!A1862&lt;100),RIGHT(H1860,2)&amp;"0"&amp;I1860&amp;"00"&amp;paste!A1862,IF(AND(I1860&lt;10,paste!A1862&gt;=100,paste!A1862&lt;1000),RIGHT(H1860,2)&amp;"0"&amp;I1860&amp;"0"&amp;paste!A1862,IF(AND(I1860&lt;10,paste!A1862&gt;=1000),RIGHT(H1860,2)&amp;"0"&amp;I1860&amp;paste!A1862,IF(AND(I1860&gt;=10,paste!A1862&lt;10),RIGHT(H1860,2)&amp;I1860&amp;"000"&amp;paste!A1862,IF(AND(I1860&gt;=10,paste!A1862&gt;=10,paste!A1862&lt;100),RIGHT(H1860,2)&amp;I1860&amp;"00"&amp;paste!A1862,IF(AND(I1860&gt;=10,paste!A1862&gt;=100,paste!A1862&lt;1000),RIGHT(H1860,2)&amp;I1860&amp;"0"&amp;paste!A1862,RIGHT(H1860,2)&amp;I1860&amp;paste!A1862))))))))</f>
        <v/>
      </c>
      <c r="B1860">
        <f>YEAR(paste!C1862)</f>
        <v/>
      </c>
      <c r="C1860">
        <f>MONTH(paste!C1862)</f>
        <v/>
      </c>
      <c r="D1860">
        <f>DAY(paste!C1862)</f>
        <v/>
      </c>
      <c r="E1860" s="158" t="n">
        <v>0</v>
      </c>
      <c r="F1860">
        <f>IF(AND(L1860=L1859,D1860=D1859),F1859+1,1)</f>
        <v/>
      </c>
      <c r="G1860" s="158" t="n">
        <v>0</v>
      </c>
      <c r="H1860">
        <f>YEAR(paste!C1862)</f>
        <v/>
      </c>
      <c r="I1860">
        <f>MONTH(paste!C1862)</f>
        <v/>
      </c>
      <c r="J1860">
        <f>DAY(paste!C1862)</f>
        <v/>
      </c>
      <c r="K1860">
        <f>A1860</f>
        <v/>
      </c>
      <c r="L1860">
        <f>IF(ISBLANK(VLOOKUP(paste!J1862,'得意先名 (2)'!$B$3:$F$2005,5,FALSE)),paste!P1862,IFERROR(VLOOKUP(paste!J1862,'得意先名 (2)'!$B$3:$F$2005,5,FALSE),"ZZZZZZZZZZZ"))</f>
        <v/>
      </c>
      <c r="M1860">
        <f>IF(L1860="ZZZZZZZZZZZ",paste!J1862&amp;paste!K1862&amp; "  :   "&amp;paste!M1862&amp; "  :   "&amp;paste!P1862,"")</f>
        <v/>
      </c>
      <c r="O1860" s="158" t="n"/>
      <c r="P1860">
        <f>VLOOKUP(L1860,'L_User+EndUser'!$C$2:$K$500,8,FALSE)</f>
        <v/>
      </c>
      <c r="Q1860">
        <f>VLOOKUP(L1860,'L_User+EndUser'!$C$2:$K$500,9,FALSE)</f>
        <v/>
      </c>
      <c r="R1860" s="158" t="n"/>
      <c r="T1860" s="158" t="n"/>
      <c r="V1860" s="158" t="n"/>
      <c r="AB1860">
        <f>paste!J1862</f>
        <v/>
      </c>
      <c r="AC1860">
        <f>L1860</f>
        <v/>
      </c>
      <c r="AO1860">
        <f>YEAR(paste!O1862)</f>
        <v/>
      </c>
      <c r="AP1860">
        <f>MONTH(paste!O1862)</f>
        <v/>
      </c>
      <c r="AQ1860">
        <f>DAY(paste!O1862)</f>
        <v/>
      </c>
      <c r="BD1860">
        <f>IF(paste!L1862="","",paste!L1862)</f>
        <v/>
      </c>
      <c r="BM1860" t="n">
        <v>1</v>
      </c>
      <c r="BN1860">
        <f>VLOOKUP(paste!E1862,L_Product!$A$2:$B$2001,2,FALSE)</f>
        <v/>
      </c>
      <c r="BO1860" s="21" t="n"/>
      <c r="BT1860" t="n">
        <v>2</v>
      </c>
      <c r="BU1860">
        <f>IF($BM$2=1,2,IF($BM$2=18,1))</f>
        <v/>
      </c>
      <c r="BV1860">
        <f>IF($BM$2=1,0,IF($BM$2=18,1))</f>
        <v/>
      </c>
      <c r="BW1860" t="n">
        <v>2</v>
      </c>
      <c r="BX1860" t="n">
        <v>0</v>
      </c>
      <c r="BY1860" t="n">
        <v>3</v>
      </c>
      <c r="BZ1860">
        <f>VLOOKUP(BN1860,L_Product!$B$2:$Z$2001,14,FALSE)</f>
        <v/>
      </c>
      <c r="CA1860">
        <f>paste!H1862</f>
        <v/>
      </c>
      <c r="CB1860">
        <f>BZ1860*CA1860</f>
        <v/>
      </c>
      <c r="CN1860" s="158" t="n">
        <v>1</v>
      </c>
      <c r="CO1860" s="158" t="n">
        <v>1</v>
      </c>
      <c r="CP1860" s="158" t="n">
        <v>1</v>
      </c>
      <c r="CQ1860" s="158" t="n">
        <v>1</v>
      </c>
      <c r="CR1860" s="158" t="n">
        <v>1</v>
      </c>
      <c r="CS1860" s="158" t="n">
        <v>0</v>
      </c>
      <c r="CT1860" s="158" t="n">
        <v>0</v>
      </c>
      <c r="CU1860" s="158" t="n">
        <v>0</v>
      </c>
      <c r="CV1860" s="158" t="n">
        <v>0</v>
      </c>
      <c r="CW1860" s="158" t="n">
        <v>0</v>
      </c>
      <c r="CX1860">
        <f>B1860</f>
        <v/>
      </c>
      <c r="CY1860">
        <f>C1860</f>
        <v/>
      </c>
      <c r="CZ1860">
        <f>D1860</f>
        <v/>
      </c>
      <c r="DA1860" s="158" t="n">
        <v>1900</v>
      </c>
      <c r="DB1860" s="158" t="n">
        <v>1</v>
      </c>
      <c r="DC1860" s="158" t="n">
        <v>1</v>
      </c>
      <c r="DD1860" s="158" t="n">
        <v>1900</v>
      </c>
      <c r="DE1860" s="158" t="n">
        <v>1</v>
      </c>
      <c r="DF1860" s="158" t="n">
        <v>1</v>
      </c>
      <c r="DG1860" s="158" t="n">
        <v>1900</v>
      </c>
      <c r="DH1860" s="158" t="n">
        <v>1</v>
      </c>
      <c r="DI1860" s="158" t="n">
        <v>1</v>
      </c>
      <c r="DJ1860" s="158" t="n">
        <v>1900</v>
      </c>
      <c r="DK1860" s="158" t="n">
        <v>1</v>
      </c>
      <c r="DL1860" s="158" t="n">
        <v>1</v>
      </c>
      <c r="DR1860" s="158" t="n">
        <v>2</v>
      </c>
      <c r="DS1860" s="158" t="n">
        <v>1</v>
      </c>
      <c r="DT1860" s="158" t="n">
        <v>2</v>
      </c>
      <c r="DU1860" s="158" t="n">
        <v>1</v>
      </c>
      <c r="DV1860" s="158" t="n">
        <v>3</v>
      </c>
      <c r="DW1860" s="158" t="n">
        <v>1</v>
      </c>
      <c r="DX1860" s="158" t="n">
        <v>3</v>
      </c>
      <c r="DY1860" s="158" t="n">
        <v>0</v>
      </c>
      <c r="DZ1860" s="158" t="n">
        <v>0</v>
      </c>
      <c r="EA1860" s="158" t="n">
        <v>0</v>
      </c>
      <c r="EB1860" s="158" t="n">
        <v>0</v>
      </c>
      <c r="EC1860" s="158" t="n">
        <v>0</v>
      </c>
      <c r="ED1860" s="158" t="n">
        <v>0</v>
      </c>
      <c r="EE1860" s="158" t="n">
        <v>0</v>
      </c>
      <c r="EF1860" s="158" t="n">
        <v>0</v>
      </c>
      <c r="EG1860" s="158" t="n">
        <v>0</v>
      </c>
      <c r="EH1860" s="158" t="n">
        <v>0</v>
      </c>
      <c r="EI1860" s="158" t="n">
        <v>0</v>
      </c>
      <c r="EJ1860" s="158" t="n">
        <v>0</v>
      </c>
      <c r="EK1860" s="158" t="n">
        <v>0</v>
      </c>
      <c r="EL1860" s="158" t="n">
        <v>0</v>
      </c>
      <c r="EM1860" s="158" t="n">
        <v>0</v>
      </c>
      <c r="EN1860" s="158" t="n">
        <v>0</v>
      </c>
      <c r="EO1860" s="158" t="n">
        <v>0</v>
      </c>
      <c r="EP1860" s="158" t="n">
        <v>0</v>
      </c>
      <c r="EQ1860" s="158" t="n">
        <v>0</v>
      </c>
      <c r="ER1860" s="158" t="n">
        <v>0</v>
      </c>
      <c r="ES1860" s="158" t="n">
        <v>0</v>
      </c>
      <c r="ET1860" s="158" t="n">
        <v>0</v>
      </c>
      <c r="EU1860" s="158" t="n">
        <v>0</v>
      </c>
      <c r="EV1860" s="158" t="n">
        <v>0</v>
      </c>
      <c r="EW1860" s="158" t="n">
        <v>0</v>
      </c>
      <c r="EX1860" s="158" t="n">
        <v>0</v>
      </c>
      <c r="EY1860" s="158" t="n">
        <v>0</v>
      </c>
      <c r="EZ1860" s="158" t="n">
        <v>1900</v>
      </c>
      <c r="FA1860" s="158" t="n">
        <v>1</v>
      </c>
      <c r="FB1860" s="158" t="n">
        <v>1</v>
      </c>
      <c r="FC1860" s="158" t="n">
        <v>1900</v>
      </c>
      <c r="FD1860" s="158" t="n">
        <v>1</v>
      </c>
      <c r="FE1860" s="158" t="n">
        <v>1</v>
      </c>
      <c r="FF1860" s="158" t="n">
        <v>1900</v>
      </c>
      <c r="FG1860" s="158" t="n">
        <v>1</v>
      </c>
      <c r="FH1860" s="158" t="n">
        <v>1</v>
      </c>
      <c r="FI1860" s="158" t="n">
        <v>1900</v>
      </c>
      <c r="FJ1860" s="158" t="n">
        <v>1</v>
      </c>
      <c r="FK1860" s="158" t="n">
        <v>1</v>
      </c>
      <c r="FL1860" s="158" t="n">
        <v>1900</v>
      </c>
      <c r="FM1860" s="158" t="n">
        <v>1</v>
      </c>
      <c r="FN1860" s="158" t="n">
        <v>1</v>
      </c>
      <c r="FO1860" s="158" t="n">
        <v>1900</v>
      </c>
      <c r="FP1860" s="158" t="n">
        <v>1</v>
      </c>
      <c r="FQ1860" s="158" t="n">
        <v>1</v>
      </c>
      <c r="FR1860" s="158" t="n">
        <v>1900</v>
      </c>
      <c r="FS1860" s="158" t="n">
        <v>1</v>
      </c>
      <c r="FT1860" s="158" t="n">
        <v>1</v>
      </c>
      <c r="FU1860" s="158" t="n">
        <v>1900</v>
      </c>
      <c r="FV1860" s="158" t="n">
        <v>1</v>
      </c>
      <c r="FW1860" s="158" t="n">
        <v>1</v>
      </c>
    </row>
    <row r="1861">
      <c r="A1861">
        <f>IF(F1861&gt;1,A1860,IF(AND(I1861&lt;10,paste!A1863&lt;10),RIGHT(H1861,2)&amp;"0"&amp;I1861&amp;"000"&amp;paste!A1863,IF(AND(I1861&lt;10,paste!A1863&gt;=10,paste!A1863&lt;100),RIGHT(H1861,2)&amp;"0"&amp;I1861&amp;"00"&amp;paste!A1863,IF(AND(I1861&lt;10,paste!A1863&gt;=100,paste!A1863&lt;1000),RIGHT(H1861,2)&amp;"0"&amp;I1861&amp;"0"&amp;paste!A1863,IF(AND(I1861&lt;10,paste!A1863&gt;=1000),RIGHT(H1861,2)&amp;"0"&amp;I1861&amp;paste!A1863,IF(AND(I1861&gt;=10,paste!A1863&lt;10),RIGHT(H1861,2)&amp;I1861&amp;"000"&amp;paste!A1863,IF(AND(I1861&gt;=10,paste!A1863&gt;=10,paste!A1863&lt;100),RIGHT(H1861,2)&amp;I1861&amp;"00"&amp;paste!A1863,IF(AND(I1861&gt;=10,paste!A1863&gt;=100,paste!A1863&lt;1000),RIGHT(H1861,2)&amp;I1861&amp;"0"&amp;paste!A1863,RIGHT(H1861,2)&amp;I1861&amp;paste!A1863))))))))</f>
        <v/>
      </c>
      <c r="B1861">
        <f>YEAR(paste!C1863)</f>
        <v/>
      </c>
      <c r="C1861">
        <f>MONTH(paste!C1863)</f>
        <v/>
      </c>
      <c r="D1861">
        <f>DAY(paste!C1863)</f>
        <v/>
      </c>
      <c r="E1861" s="158" t="n">
        <v>0</v>
      </c>
      <c r="F1861">
        <f>IF(AND(L1861=L1860,D1861=D1860),F1860+1,1)</f>
        <v/>
      </c>
      <c r="G1861" s="158" t="n">
        <v>0</v>
      </c>
      <c r="H1861">
        <f>YEAR(paste!C1863)</f>
        <v/>
      </c>
      <c r="I1861">
        <f>MONTH(paste!C1863)</f>
        <v/>
      </c>
      <c r="J1861">
        <f>DAY(paste!C1863)</f>
        <v/>
      </c>
      <c r="K1861">
        <f>A1861</f>
        <v/>
      </c>
      <c r="L1861">
        <f>IF(ISBLANK(VLOOKUP(paste!J1863,'得意先名 (2)'!$B$3:$F$2005,5,FALSE)),paste!P1863,IFERROR(VLOOKUP(paste!J1863,'得意先名 (2)'!$B$3:$F$2005,5,FALSE),"ZZZZZZZZZZZ"))</f>
        <v/>
      </c>
      <c r="M1861">
        <f>IF(L1861="ZZZZZZZZZZZ",paste!J1863&amp;paste!K1863&amp; "  :   "&amp;paste!M1863&amp; "  :   "&amp;paste!P1863,"")</f>
        <v/>
      </c>
      <c r="O1861" s="158" t="n"/>
      <c r="P1861">
        <f>VLOOKUP(L1861,'L_User+EndUser'!$C$2:$K$500,8,FALSE)</f>
        <v/>
      </c>
      <c r="Q1861">
        <f>VLOOKUP(L1861,'L_User+EndUser'!$C$2:$K$500,9,FALSE)</f>
        <v/>
      </c>
      <c r="R1861" s="158" t="n"/>
      <c r="T1861" s="158" t="n"/>
      <c r="V1861" s="158" t="n"/>
      <c r="AB1861">
        <f>paste!J1863</f>
        <v/>
      </c>
      <c r="AC1861">
        <f>L1861</f>
        <v/>
      </c>
      <c r="AO1861">
        <f>YEAR(paste!O1863)</f>
        <v/>
      </c>
      <c r="AP1861">
        <f>MONTH(paste!O1863)</f>
        <v/>
      </c>
      <c r="AQ1861">
        <f>DAY(paste!O1863)</f>
        <v/>
      </c>
      <c r="BD1861">
        <f>IF(paste!L1863="","",paste!L1863)</f>
        <v/>
      </c>
      <c r="BM1861" t="n">
        <v>1</v>
      </c>
      <c r="BN1861">
        <f>VLOOKUP(paste!E1863,L_Product!$A$2:$B$2001,2,FALSE)</f>
        <v/>
      </c>
      <c r="BO1861" s="21" t="n"/>
      <c r="BT1861" t="n">
        <v>2</v>
      </c>
      <c r="BU1861">
        <f>IF($BM$2=1,2,IF($BM$2=18,1))</f>
        <v/>
      </c>
      <c r="BV1861">
        <f>IF($BM$2=1,0,IF($BM$2=18,1))</f>
        <v/>
      </c>
      <c r="BW1861" t="n">
        <v>2</v>
      </c>
      <c r="BX1861" t="n">
        <v>0</v>
      </c>
      <c r="BY1861" t="n">
        <v>3</v>
      </c>
      <c r="BZ1861">
        <f>VLOOKUP(BN1861,L_Product!$B$2:$Z$2001,14,FALSE)</f>
        <v/>
      </c>
      <c r="CA1861">
        <f>paste!H1863</f>
        <v/>
      </c>
      <c r="CB1861">
        <f>BZ1861*CA1861</f>
        <v/>
      </c>
      <c r="CN1861" s="158" t="n">
        <v>1</v>
      </c>
      <c r="CO1861" s="158" t="n">
        <v>1</v>
      </c>
      <c r="CP1861" s="158" t="n">
        <v>1</v>
      </c>
      <c r="CQ1861" s="158" t="n">
        <v>1</v>
      </c>
      <c r="CR1861" s="158" t="n">
        <v>1</v>
      </c>
      <c r="CS1861" s="158" t="n">
        <v>0</v>
      </c>
      <c r="CT1861" s="158" t="n">
        <v>0</v>
      </c>
      <c r="CU1861" s="158" t="n">
        <v>0</v>
      </c>
      <c r="CV1861" s="158" t="n">
        <v>0</v>
      </c>
      <c r="CW1861" s="158" t="n">
        <v>0</v>
      </c>
      <c r="CX1861">
        <f>B1861</f>
        <v/>
      </c>
      <c r="CY1861">
        <f>C1861</f>
        <v/>
      </c>
      <c r="CZ1861">
        <f>D1861</f>
        <v/>
      </c>
      <c r="DA1861" s="158" t="n">
        <v>1900</v>
      </c>
      <c r="DB1861" s="158" t="n">
        <v>1</v>
      </c>
      <c r="DC1861" s="158" t="n">
        <v>1</v>
      </c>
      <c r="DD1861" s="158" t="n">
        <v>1900</v>
      </c>
      <c r="DE1861" s="158" t="n">
        <v>1</v>
      </c>
      <c r="DF1861" s="158" t="n">
        <v>1</v>
      </c>
      <c r="DG1861" s="158" t="n">
        <v>1900</v>
      </c>
      <c r="DH1861" s="158" t="n">
        <v>1</v>
      </c>
      <c r="DI1861" s="158" t="n">
        <v>1</v>
      </c>
      <c r="DJ1861" s="158" t="n">
        <v>1900</v>
      </c>
      <c r="DK1861" s="158" t="n">
        <v>1</v>
      </c>
      <c r="DL1861" s="158" t="n">
        <v>1</v>
      </c>
      <c r="DR1861" s="158" t="n">
        <v>2</v>
      </c>
      <c r="DS1861" s="158" t="n">
        <v>1</v>
      </c>
      <c r="DT1861" s="158" t="n">
        <v>2</v>
      </c>
      <c r="DU1861" s="158" t="n">
        <v>1</v>
      </c>
      <c r="DV1861" s="158" t="n">
        <v>3</v>
      </c>
      <c r="DW1861" s="158" t="n">
        <v>1</v>
      </c>
      <c r="DX1861" s="158" t="n">
        <v>3</v>
      </c>
      <c r="DY1861" s="158" t="n">
        <v>0</v>
      </c>
      <c r="DZ1861" s="158" t="n">
        <v>0</v>
      </c>
      <c r="EA1861" s="158" t="n">
        <v>0</v>
      </c>
      <c r="EB1861" s="158" t="n">
        <v>0</v>
      </c>
      <c r="EC1861" s="158" t="n">
        <v>0</v>
      </c>
      <c r="ED1861" s="158" t="n">
        <v>0</v>
      </c>
      <c r="EE1861" s="158" t="n">
        <v>0</v>
      </c>
      <c r="EF1861" s="158" t="n">
        <v>0</v>
      </c>
      <c r="EG1861" s="158" t="n">
        <v>0</v>
      </c>
      <c r="EH1861" s="158" t="n">
        <v>0</v>
      </c>
      <c r="EI1861" s="158" t="n">
        <v>0</v>
      </c>
      <c r="EJ1861" s="158" t="n">
        <v>0</v>
      </c>
      <c r="EK1861" s="158" t="n">
        <v>0</v>
      </c>
      <c r="EL1861" s="158" t="n">
        <v>0</v>
      </c>
      <c r="EM1861" s="158" t="n">
        <v>0</v>
      </c>
      <c r="EN1861" s="158" t="n">
        <v>0</v>
      </c>
      <c r="EO1861" s="158" t="n">
        <v>0</v>
      </c>
      <c r="EP1861" s="158" t="n">
        <v>0</v>
      </c>
      <c r="EQ1861" s="158" t="n">
        <v>0</v>
      </c>
      <c r="ER1861" s="158" t="n">
        <v>0</v>
      </c>
      <c r="ES1861" s="158" t="n">
        <v>0</v>
      </c>
      <c r="ET1861" s="158" t="n">
        <v>0</v>
      </c>
      <c r="EU1861" s="158" t="n">
        <v>0</v>
      </c>
      <c r="EV1861" s="158" t="n">
        <v>0</v>
      </c>
      <c r="EW1861" s="158" t="n">
        <v>0</v>
      </c>
      <c r="EX1861" s="158" t="n">
        <v>0</v>
      </c>
      <c r="EY1861" s="158" t="n">
        <v>0</v>
      </c>
      <c r="EZ1861" s="158" t="n">
        <v>1900</v>
      </c>
      <c r="FA1861" s="158" t="n">
        <v>1</v>
      </c>
      <c r="FB1861" s="158" t="n">
        <v>1</v>
      </c>
      <c r="FC1861" s="158" t="n">
        <v>1900</v>
      </c>
      <c r="FD1861" s="158" t="n">
        <v>1</v>
      </c>
      <c r="FE1861" s="158" t="n">
        <v>1</v>
      </c>
      <c r="FF1861" s="158" t="n">
        <v>1900</v>
      </c>
      <c r="FG1861" s="158" t="n">
        <v>1</v>
      </c>
      <c r="FH1861" s="158" t="n">
        <v>1</v>
      </c>
      <c r="FI1861" s="158" t="n">
        <v>1900</v>
      </c>
      <c r="FJ1861" s="158" t="n">
        <v>1</v>
      </c>
      <c r="FK1861" s="158" t="n">
        <v>1</v>
      </c>
      <c r="FL1861" s="158" t="n">
        <v>1900</v>
      </c>
      <c r="FM1861" s="158" t="n">
        <v>1</v>
      </c>
      <c r="FN1861" s="158" t="n">
        <v>1</v>
      </c>
      <c r="FO1861" s="158" t="n">
        <v>1900</v>
      </c>
      <c r="FP1861" s="158" t="n">
        <v>1</v>
      </c>
      <c r="FQ1861" s="158" t="n">
        <v>1</v>
      </c>
      <c r="FR1861" s="158" t="n">
        <v>1900</v>
      </c>
      <c r="FS1861" s="158" t="n">
        <v>1</v>
      </c>
      <c r="FT1861" s="158" t="n">
        <v>1</v>
      </c>
      <c r="FU1861" s="158" t="n">
        <v>1900</v>
      </c>
      <c r="FV1861" s="158" t="n">
        <v>1</v>
      </c>
      <c r="FW1861" s="158" t="n">
        <v>1</v>
      </c>
    </row>
    <row r="1862">
      <c r="A1862">
        <f>IF(F1862&gt;1,A1861,IF(AND(I1862&lt;10,paste!A1864&lt;10),RIGHT(H1862,2)&amp;"0"&amp;I1862&amp;"000"&amp;paste!A1864,IF(AND(I1862&lt;10,paste!A1864&gt;=10,paste!A1864&lt;100),RIGHT(H1862,2)&amp;"0"&amp;I1862&amp;"00"&amp;paste!A1864,IF(AND(I1862&lt;10,paste!A1864&gt;=100,paste!A1864&lt;1000),RIGHT(H1862,2)&amp;"0"&amp;I1862&amp;"0"&amp;paste!A1864,IF(AND(I1862&lt;10,paste!A1864&gt;=1000),RIGHT(H1862,2)&amp;"0"&amp;I1862&amp;paste!A1864,IF(AND(I1862&gt;=10,paste!A1864&lt;10),RIGHT(H1862,2)&amp;I1862&amp;"000"&amp;paste!A1864,IF(AND(I1862&gt;=10,paste!A1864&gt;=10,paste!A1864&lt;100),RIGHT(H1862,2)&amp;I1862&amp;"00"&amp;paste!A1864,IF(AND(I1862&gt;=10,paste!A1864&gt;=100,paste!A1864&lt;1000),RIGHT(H1862,2)&amp;I1862&amp;"0"&amp;paste!A1864,RIGHT(H1862,2)&amp;I1862&amp;paste!A1864))))))))</f>
        <v/>
      </c>
      <c r="B1862">
        <f>YEAR(paste!C1864)</f>
        <v/>
      </c>
      <c r="C1862">
        <f>MONTH(paste!C1864)</f>
        <v/>
      </c>
      <c r="D1862">
        <f>DAY(paste!C1864)</f>
        <v/>
      </c>
      <c r="E1862" s="158" t="n">
        <v>0</v>
      </c>
      <c r="F1862">
        <f>IF(AND(L1862=L1861,D1862=D1861),F1861+1,1)</f>
        <v/>
      </c>
      <c r="G1862" s="158" t="n">
        <v>0</v>
      </c>
      <c r="H1862">
        <f>YEAR(paste!C1864)</f>
        <v/>
      </c>
      <c r="I1862">
        <f>MONTH(paste!C1864)</f>
        <v/>
      </c>
      <c r="J1862">
        <f>DAY(paste!C1864)</f>
        <v/>
      </c>
      <c r="K1862">
        <f>A1862</f>
        <v/>
      </c>
      <c r="L1862">
        <f>IF(ISBLANK(VLOOKUP(paste!J1864,'得意先名 (2)'!$B$3:$F$2005,5,FALSE)),paste!P1864,IFERROR(VLOOKUP(paste!J1864,'得意先名 (2)'!$B$3:$F$2005,5,FALSE),"ZZZZZZZZZZZ"))</f>
        <v/>
      </c>
      <c r="M1862">
        <f>IF(L1862="ZZZZZZZZZZZ",paste!J1864&amp;paste!K1864&amp; "  :   "&amp;paste!M1864&amp; "  :   "&amp;paste!P1864,"")</f>
        <v/>
      </c>
      <c r="O1862" s="158" t="n"/>
      <c r="P1862">
        <f>VLOOKUP(L1862,'L_User+EndUser'!$C$2:$K$500,8,FALSE)</f>
        <v/>
      </c>
      <c r="Q1862">
        <f>VLOOKUP(L1862,'L_User+EndUser'!$C$2:$K$500,9,FALSE)</f>
        <v/>
      </c>
      <c r="R1862" s="158" t="n"/>
      <c r="T1862" s="158" t="n"/>
      <c r="V1862" s="158" t="n"/>
      <c r="AB1862">
        <f>paste!J1864</f>
        <v/>
      </c>
      <c r="AC1862">
        <f>L1862</f>
        <v/>
      </c>
      <c r="AO1862">
        <f>YEAR(paste!O1864)</f>
        <v/>
      </c>
      <c r="AP1862">
        <f>MONTH(paste!O1864)</f>
        <v/>
      </c>
      <c r="AQ1862">
        <f>DAY(paste!O1864)</f>
        <v/>
      </c>
      <c r="BD1862">
        <f>IF(paste!L1864="","",paste!L1864)</f>
        <v/>
      </c>
      <c r="BM1862" t="n">
        <v>1</v>
      </c>
      <c r="BN1862">
        <f>VLOOKUP(paste!E1864,L_Product!$A$2:$B$2001,2,FALSE)</f>
        <v/>
      </c>
      <c r="BO1862" s="21" t="n"/>
      <c r="BT1862" t="n">
        <v>2</v>
      </c>
      <c r="BU1862">
        <f>IF($BM$2=1,2,IF($BM$2=18,1))</f>
        <v/>
      </c>
      <c r="BV1862">
        <f>IF($BM$2=1,0,IF($BM$2=18,1))</f>
        <v/>
      </c>
      <c r="BW1862" t="n">
        <v>2</v>
      </c>
      <c r="BX1862" t="n">
        <v>0</v>
      </c>
      <c r="BY1862" t="n">
        <v>3</v>
      </c>
      <c r="BZ1862">
        <f>VLOOKUP(BN1862,L_Product!$B$2:$Z$2001,14,FALSE)</f>
        <v/>
      </c>
      <c r="CA1862">
        <f>paste!H1864</f>
        <v/>
      </c>
      <c r="CB1862">
        <f>BZ1862*CA1862</f>
        <v/>
      </c>
      <c r="CN1862" s="158" t="n">
        <v>1</v>
      </c>
      <c r="CO1862" s="158" t="n">
        <v>1</v>
      </c>
      <c r="CP1862" s="158" t="n">
        <v>1</v>
      </c>
      <c r="CQ1862" s="158" t="n">
        <v>1</v>
      </c>
      <c r="CR1862" s="158" t="n">
        <v>1</v>
      </c>
      <c r="CS1862" s="158" t="n">
        <v>0</v>
      </c>
      <c r="CT1862" s="158" t="n">
        <v>0</v>
      </c>
      <c r="CU1862" s="158" t="n">
        <v>0</v>
      </c>
      <c r="CV1862" s="158" t="n">
        <v>0</v>
      </c>
      <c r="CW1862" s="158" t="n">
        <v>0</v>
      </c>
      <c r="CX1862">
        <f>B1862</f>
        <v/>
      </c>
      <c r="CY1862">
        <f>C1862</f>
        <v/>
      </c>
      <c r="CZ1862">
        <f>D1862</f>
        <v/>
      </c>
      <c r="DA1862" s="158" t="n">
        <v>1900</v>
      </c>
      <c r="DB1862" s="158" t="n">
        <v>1</v>
      </c>
      <c r="DC1862" s="158" t="n">
        <v>1</v>
      </c>
      <c r="DD1862" s="158" t="n">
        <v>1900</v>
      </c>
      <c r="DE1862" s="158" t="n">
        <v>1</v>
      </c>
      <c r="DF1862" s="158" t="n">
        <v>1</v>
      </c>
      <c r="DG1862" s="158" t="n">
        <v>1900</v>
      </c>
      <c r="DH1862" s="158" t="n">
        <v>1</v>
      </c>
      <c r="DI1862" s="158" t="n">
        <v>1</v>
      </c>
      <c r="DJ1862" s="158" t="n">
        <v>1900</v>
      </c>
      <c r="DK1862" s="158" t="n">
        <v>1</v>
      </c>
      <c r="DL1862" s="158" t="n">
        <v>1</v>
      </c>
      <c r="DR1862" s="158" t="n">
        <v>2</v>
      </c>
      <c r="DS1862" s="158" t="n">
        <v>1</v>
      </c>
      <c r="DT1862" s="158" t="n">
        <v>2</v>
      </c>
      <c r="DU1862" s="158" t="n">
        <v>1</v>
      </c>
      <c r="DV1862" s="158" t="n">
        <v>3</v>
      </c>
      <c r="DW1862" s="158" t="n">
        <v>1</v>
      </c>
      <c r="DX1862" s="158" t="n">
        <v>3</v>
      </c>
      <c r="DY1862" s="158" t="n">
        <v>0</v>
      </c>
      <c r="DZ1862" s="158" t="n">
        <v>0</v>
      </c>
      <c r="EA1862" s="158" t="n">
        <v>0</v>
      </c>
      <c r="EB1862" s="158" t="n">
        <v>0</v>
      </c>
      <c r="EC1862" s="158" t="n">
        <v>0</v>
      </c>
      <c r="ED1862" s="158" t="n">
        <v>0</v>
      </c>
      <c r="EE1862" s="158" t="n">
        <v>0</v>
      </c>
      <c r="EF1862" s="158" t="n">
        <v>0</v>
      </c>
      <c r="EG1862" s="158" t="n">
        <v>0</v>
      </c>
      <c r="EH1862" s="158" t="n">
        <v>0</v>
      </c>
      <c r="EI1862" s="158" t="n">
        <v>0</v>
      </c>
      <c r="EJ1862" s="158" t="n">
        <v>0</v>
      </c>
      <c r="EK1862" s="158" t="n">
        <v>0</v>
      </c>
      <c r="EL1862" s="158" t="n">
        <v>0</v>
      </c>
      <c r="EM1862" s="158" t="n">
        <v>0</v>
      </c>
      <c r="EN1862" s="158" t="n">
        <v>0</v>
      </c>
      <c r="EO1862" s="158" t="n">
        <v>0</v>
      </c>
      <c r="EP1862" s="158" t="n">
        <v>0</v>
      </c>
      <c r="EQ1862" s="158" t="n">
        <v>0</v>
      </c>
      <c r="ER1862" s="158" t="n">
        <v>0</v>
      </c>
      <c r="ES1862" s="158" t="n">
        <v>0</v>
      </c>
      <c r="ET1862" s="158" t="n">
        <v>0</v>
      </c>
      <c r="EU1862" s="158" t="n">
        <v>0</v>
      </c>
      <c r="EV1862" s="158" t="n">
        <v>0</v>
      </c>
      <c r="EW1862" s="158" t="n">
        <v>0</v>
      </c>
      <c r="EX1862" s="158" t="n">
        <v>0</v>
      </c>
      <c r="EY1862" s="158" t="n">
        <v>0</v>
      </c>
      <c r="EZ1862" s="158" t="n">
        <v>1900</v>
      </c>
      <c r="FA1862" s="158" t="n">
        <v>1</v>
      </c>
      <c r="FB1862" s="158" t="n">
        <v>1</v>
      </c>
      <c r="FC1862" s="158" t="n">
        <v>1900</v>
      </c>
      <c r="FD1862" s="158" t="n">
        <v>1</v>
      </c>
      <c r="FE1862" s="158" t="n">
        <v>1</v>
      </c>
      <c r="FF1862" s="158" t="n">
        <v>1900</v>
      </c>
      <c r="FG1862" s="158" t="n">
        <v>1</v>
      </c>
      <c r="FH1862" s="158" t="n">
        <v>1</v>
      </c>
      <c r="FI1862" s="158" t="n">
        <v>1900</v>
      </c>
      <c r="FJ1862" s="158" t="n">
        <v>1</v>
      </c>
      <c r="FK1862" s="158" t="n">
        <v>1</v>
      </c>
      <c r="FL1862" s="158" t="n">
        <v>1900</v>
      </c>
      <c r="FM1862" s="158" t="n">
        <v>1</v>
      </c>
      <c r="FN1862" s="158" t="n">
        <v>1</v>
      </c>
      <c r="FO1862" s="158" t="n">
        <v>1900</v>
      </c>
      <c r="FP1862" s="158" t="n">
        <v>1</v>
      </c>
      <c r="FQ1862" s="158" t="n">
        <v>1</v>
      </c>
      <c r="FR1862" s="158" t="n">
        <v>1900</v>
      </c>
      <c r="FS1862" s="158" t="n">
        <v>1</v>
      </c>
      <c r="FT1862" s="158" t="n">
        <v>1</v>
      </c>
      <c r="FU1862" s="158" t="n">
        <v>1900</v>
      </c>
      <c r="FV1862" s="158" t="n">
        <v>1</v>
      </c>
      <c r="FW1862" s="158" t="n">
        <v>1</v>
      </c>
    </row>
    <row r="1863">
      <c r="A1863">
        <f>IF(F1863&gt;1,A1862,IF(AND(I1863&lt;10,paste!A1865&lt;10),RIGHT(H1863,2)&amp;"0"&amp;I1863&amp;"000"&amp;paste!A1865,IF(AND(I1863&lt;10,paste!A1865&gt;=10,paste!A1865&lt;100),RIGHT(H1863,2)&amp;"0"&amp;I1863&amp;"00"&amp;paste!A1865,IF(AND(I1863&lt;10,paste!A1865&gt;=100,paste!A1865&lt;1000),RIGHT(H1863,2)&amp;"0"&amp;I1863&amp;"0"&amp;paste!A1865,IF(AND(I1863&lt;10,paste!A1865&gt;=1000),RIGHT(H1863,2)&amp;"0"&amp;I1863&amp;paste!A1865,IF(AND(I1863&gt;=10,paste!A1865&lt;10),RIGHT(H1863,2)&amp;I1863&amp;"000"&amp;paste!A1865,IF(AND(I1863&gt;=10,paste!A1865&gt;=10,paste!A1865&lt;100),RIGHT(H1863,2)&amp;I1863&amp;"00"&amp;paste!A1865,IF(AND(I1863&gt;=10,paste!A1865&gt;=100,paste!A1865&lt;1000),RIGHT(H1863,2)&amp;I1863&amp;"0"&amp;paste!A1865,RIGHT(H1863,2)&amp;I1863&amp;paste!A1865))))))))</f>
        <v/>
      </c>
      <c r="B1863">
        <f>YEAR(paste!C1865)</f>
        <v/>
      </c>
      <c r="C1863">
        <f>MONTH(paste!C1865)</f>
        <v/>
      </c>
      <c r="D1863">
        <f>DAY(paste!C1865)</f>
        <v/>
      </c>
      <c r="E1863" s="158" t="n">
        <v>0</v>
      </c>
      <c r="F1863">
        <f>IF(AND(L1863=L1862,D1863=D1862),F1862+1,1)</f>
        <v/>
      </c>
      <c r="G1863" s="158" t="n">
        <v>0</v>
      </c>
      <c r="H1863">
        <f>YEAR(paste!C1865)</f>
        <v/>
      </c>
      <c r="I1863">
        <f>MONTH(paste!C1865)</f>
        <v/>
      </c>
      <c r="J1863">
        <f>DAY(paste!C1865)</f>
        <v/>
      </c>
      <c r="K1863">
        <f>A1863</f>
        <v/>
      </c>
      <c r="L1863">
        <f>IF(ISBLANK(VLOOKUP(paste!J1865,'得意先名 (2)'!$B$3:$F$2005,5,FALSE)),paste!P1865,IFERROR(VLOOKUP(paste!J1865,'得意先名 (2)'!$B$3:$F$2005,5,FALSE),"ZZZZZZZZZZZ"))</f>
        <v/>
      </c>
      <c r="M1863">
        <f>IF(L1863="ZZZZZZZZZZZ",paste!J1865&amp;paste!K1865&amp; "  :   "&amp;paste!M1865&amp; "  :   "&amp;paste!P1865,"")</f>
        <v/>
      </c>
      <c r="O1863" s="158" t="n"/>
      <c r="P1863">
        <f>VLOOKUP(L1863,'L_User+EndUser'!$C$2:$K$500,8,FALSE)</f>
        <v/>
      </c>
      <c r="Q1863">
        <f>VLOOKUP(L1863,'L_User+EndUser'!$C$2:$K$500,9,FALSE)</f>
        <v/>
      </c>
      <c r="R1863" s="158" t="n"/>
      <c r="T1863" s="158" t="n"/>
      <c r="V1863" s="158" t="n"/>
      <c r="AB1863">
        <f>paste!J1865</f>
        <v/>
      </c>
      <c r="AC1863">
        <f>L1863</f>
        <v/>
      </c>
      <c r="AO1863">
        <f>YEAR(paste!O1865)</f>
        <v/>
      </c>
      <c r="AP1863">
        <f>MONTH(paste!O1865)</f>
        <v/>
      </c>
      <c r="AQ1863">
        <f>DAY(paste!O1865)</f>
        <v/>
      </c>
      <c r="BD1863">
        <f>IF(paste!L1865="","",paste!L1865)</f>
        <v/>
      </c>
      <c r="BM1863" t="n">
        <v>1</v>
      </c>
      <c r="BN1863">
        <f>VLOOKUP(paste!E1865,L_Product!$A$2:$B$2001,2,FALSE)</f>
        <v/>
      </c>
      <c r="BO1863" s="21" t="n"/>
      <c r="BT1863" t="n">
        <v>2</v>
      </c>
      <c r="BU1863">
        <f>IF($BM$2=1,2,IF($BM$2=18,1))</f>
        <v/>
      </c>
      <c r="BV1863">
        <f>IF($BM$2=1,0,IF($BM$2=18,1))</f>
        <v/>
      </c>
      <c r="BW1863" t="n">
        <v>2</v>
      </c>
      <c r="BX1863" t="n">
        <v>0</v>
      </c>
      <c r="BY1863" t="n">
        <v>3</v>
      </c>
      <c r="BZ1863">
        <f>VLOOKUP(BN1863,L_Product!$B$2:$Z$2001,14,FALSE)</f>
        <v/>
      </c>
      <c r="CA1863">
        <f>paste!H1865</f>
        <v/>
      </c>
      <c r="CB1863">
        <f>BZ1863*CA1863</f>
        <v/>
      </c>
      <c r="CN1863" s="158" t="n">
        <v>1</v>
      </c>
      <c r="CO1863" s="158" t="n">
        <v>1</v>
      </c>
      <c r="CP1863" s="158" t="n">
        <v>1</v>
      </c>
      <c r="CQ1863" s="158" t="n">
        <v>1</v>
      </c>
      <c r="CR1863" s="158" t="n">
        <v>1</v>
      </c>
      <c r="CS1863" s="158" t="n">
        <v>0</v>
      </c>
      <c r="CT1863" s="158" t="n">
        <v>0</v>
      </c>
      <c r="CU1863" s="158" t="n">
        <v>0</v>
      </c>
      <c r="CV1863" s="158" t="n">
        <v>0</v>
      </c>
      <c r="CW1863" s="158" t="n">
        <v>0</v>
      </c>
      <c r="CX1863">
        <f>B1863</f>
        <v/>
      </c>
      <c r="CY1863">
        <f>C1863</f>
        <v/>
      </c>
      <c r="CZ1863">
        <f>D1863</f>
        <v/>
      </c>
      <c r="DA1863" s="158" t="n">
        <v>1900</v>
      </c>
      <c r="DB1863" s="158" t="n">
        <v>1</v>
      </c>
      <c r="DC1863" s="158" t="n">
        <v>1</v>
      </c>
      <c r="DD1863" s="158" t="n">
        <v>1900</v>
      </c>
      <c r="DE1863" s="158" t="n">
        <v>1</v>
      </c>
      <c r="DF1863" s="158" t="n">
        <v>1</v>
      </c>
      <c r="DG1863" s="158" t="n">
        <v>1900</v>
      </c>
      <c r="DH1863" s="158" t="n">
        <v>1</v>
      </c>
      <c r="DI1863" s="158" t="n">
        <v>1</v>
      </c>
      <c r="DJ1863" s="158" t="n">
        <v>1900</v>
      </c>
      <c r="DK1863" s="158" t="n">
        <v>1</v>
      </c>
      <c r="DL1863" s="158" t="n">
        <v>1</v>
      </c>
      <c r="DR1863" s="158" t="n">
        <v>2</v>
      </c>
      <c r="DS1863" s="158" t="n">
        <v>1</v>
      </c>
      <c r="DT1863" s="158" t="n">
        <v>2</v>
      </c>
      <c r="DU1863" s="158" t="n">
        <v>1</v>
      </c>
      <c r="DV1863" s="158" t="n">
        <v>3</v>
      </c>
      <c r="DW1863" s="158" t="n">
        <v>1</v>
      </c>
      <c r="DX1863" s="158" t="n">
        <v>3</v>
      </c>
      <c r="DY1863" s="158" t="n">
        <v>0</v>
      </c>
      <c r="DZ1863" s="158" t="n">
        <v>0</v>
      </c>
      <c r="EA1863" s="158" t="n">
        <v>0</v>
      </c>
      <c r="EB1863" s="158" t="n">
        <v>0</v>
      </c>
      <c r="EC1863" s="158" t="n">
        <v>0</v>
      </c>
      <c r="ED1863" s="158" t="n">
        <v>0</v>
      </c>
      <c r="EE1863" s="158" t="n">
        <v>0</v>
      </c>
      <c r="EF1863" s="158" t="n">
        <v>0</v>
      </c>
      <c r="EG1863" s="158" t="n">
        <v>0</v>
      </c>
      <c r="EH1863" s="158" t="n">
        <v>0</v>
      </c>
      <c r="EI1863" s="158" t="n">
        <v>0</v>
      </c>
      <c r="EJ1863" s="158" t="n">
        <v>0</v>
      </c>
      <c r="EK1863" s="158" t="n">
        <v>0</v>
      </c>
      <c r="EL1863" s="158" t="n">
        <v>0</v>
      </c>
      <c r="EM1863" s="158" t="n">
        <v>0</v>
      </c>
      <c r="EN1863" s="158" t="n">
        <v>0</v>
      </c>
      <c r="EO1863" s="158" t="n">
        <v>0</v>
      </c>
      <c r="EP1863" s="158" t="n">
        <v>0</v>
      </c>
      <c r="EQ1863" s="158" t="n">
        <v>0</v>
      </c>
      <c r="ER1863" s="158" t="n">
        <v>0</v>
      </c>
      <c r="ES1863" s="158" t="n">
        <v>0</v>
      </c>
      <c r="ET1863" s="158" t="n">
        <v>0</v>
      </c>
      <c r="EU1863" s="158" t="n">
        <v>0</v>
      </c>
      <c r="EV1863" s="158" t="n">
        <v>0</v>
      </c>
      <c r="EW1863" s="158" t="n">
        <v>0</v>
      </c>
      <c r="EX1863" s="158" t="n">
        <v>0</v>
      </c>
      <c r="EY1863" s="158" t="n">
        <v>0</v>
      </c>
      <c r="EZ1863" s="158" t="n">
        <v>1900</v>
      </c>
      <c r="FA1863" s="158" t="n">
        <v>1</v>
      </c>
      <c r="FB1863" s="158" t="n">
        <v>1</v>
      </c>
      <c r="FC1863" s="158" t="n">
        <v>1900</v>
      </c>
      <c r="FD1863" s="158" t="n">
        <v>1</v>
      </c>
      <c r="FE1863" s="158" t="n">
        <v>1</v>
      </c>
      <c r="FF1863" s="158" t="n">
        <v>1900</v>
      </c>
      <c r="FG1863" s="158" t="n">
        <v>1</v>
      </c>
      <c r="FH1863" s="158" t="n">
        <v>1</v>
      </c>
      <c r="FI1863" s="158" t="n">
        <v>1900</v>
      </c>
      <c r="FJ1863" s="158" t="n">
        <v>1</v>
      </c>
      <c r="FK1863" s="158" t="n">
        <v>1</v>
      </c>
      <c r="FL1863" s="158" t="n">
        <v>1900</v>
      </c>
      <c r="FM1863" s="158" t="n">
        <v>1</v>
      </c>
      <c r="FN1863" s="158" t="n">
        <v>1</v>
      </c>
      <c r="FO1863" s="158" t="n">
        <v>1900</v>
      </c>
      <c r="FP1863" s="158" t="n">
        <v>1</v>
      </c>
      <c r="FQ1863" s="158" t="n">
        <v>1</v>
      </c>
      <c r="FR1863" s="158" t="n">
        <v>1900</v>
      </c>
      <c r="FS1863" s="158" t="n">
        <v>1</v>
      </c>
      <c r="FT1863" s="158" t="n">
        <v>1</v>
      </c>
      <c r="FU1863" s="158" t="n">
        <v>1900</v>
      </c>
      <c r="FV1863" s="158" t="n">
        <v>1</v>
      </c>
      <c r="FW1863" s="158" t="n">
        <v>1</v>
      </c>
    </row>
    <row r="1864">
      <c r="A1864">
        <f>IF(F1864&gt;1,A1863,IF(AND(I1864&lt;10,paste!A1866&lt;10),RIGHT(H1864,2)&amp;"0"&amp;I1864&amp;"000"&amp;paste!A1866,IF(AND(I1864&lt;10,paste!A1866&gt;=10,paste!A1866&lt;100),RIGHT(H1864,2)&amp;"0"&amp;I1864&amp;"00"&amp;paste!A1866,IF(AND(I1864&lt;10,paste!A1866&gt;=100,paste!A1866&lt;1000),RIGHT(H1864,2)&amp;"0"&amp;I1864&amp;"0"&amp;paste!A1866,IF(AND(I1864&lt;10,paste!A1866&gt;=1000),RIGHT(H1864,2)&amp;"0"&amp;I1864&amp;paste!A1866,IF(AND(I1864&gt;=10,paste!A1866&lt;10),RIGHT(H1864,2)&amp;I1864&amp;"000"&amp;paste!A1866,IF(AND(I1864&gt;=10,paste!A1866&gt;=10,paste!A1866&lt;100),RIGHT(H1864,2)&amp;I1864&amp;"00"&amp;paste!A1866,IF(AND(I1864&gt;=10,paste!A1866&gt;=100,paste!A1866&lt;1000),RIGHT(H1864,2)&amp;I1864&amp;"0"&amp;paste!A1866,RIGHT(H1864,2)&amp;I1864&amp;paste!A1866))))))))</f>
        <v/>
      </c>
      <c r="B1864">
        <f>YEAR(paste!C1866)</f>
        <v/>
      </c>
      <c r="C1864">
        <f>MONTH(paste!C1866)</f>
        <v/>
      </c>
      <c r="D1864">
        <f>DAY(paste!C1866)</f>
        <v/>
      </c>
      <c r="E1864" s="158" t="n">
        <v>0</v>
      </c>
      <c r="F1864">
        <f>IF(AND(L1864=L1863,D1864=D1863),F1863+1,1)</f>
        <v/>
      </c>
      <c r="G1864" s="158" t="n">
        <v>0</v>
      </c>
      <c r="H1864">
        <f>YEAR(paste!C1866)</f>
        <v/>
      </c>
      <c r="I1864">
        <f>MONTH(paste!C1866)</f>
        <v/>
      </c>
      <c r="J1864">
        <f>DAY(paste!C1866)</f>
        <v/>
      </c>
      <c r="K1864">
        <f>A1864</f>
        <v/>
      </c>
      <c r="L1864">
        <f>IF(ISBLANK(VLOOKUP(paste!J1866,'得意先名 (2)'!$B$3:$F$2005,5,FALSE)),paste!P1866,IFERROR(VLOOKUP(paste!J1866,'得意先名 (2)'!$B$3:$F$2005,5,FALSE),"ZZZZZZZZZZZ"))</f>
        <v/>
      </c>
      <c r="M1864">
        <f>IF(L1864="ZZZZZZZZZZZ",paste!J1866&amp;paste!K1866&amp; "  :   "&amp;paste!M1866&amp; "  :   "&amp;paste!P1866,"")</f>
        <v/>
      </c>
      <c r="O1864" s="158" t="n"/>
      <c r="P1864">
        <f>VLOOKUP(L1864,'L_User+EndUser'!$C$2:$K$500,8,FALSE)</f>
        <v/>
      </c>
      <c r="Q1864">
        <f>VLOOKUP(L1864,'L_User+EndUser'!$C$2:$K$500,9,FALSE)</f>
        <v/>
      </c>
      <c r="R1864" s="158" t="n"/>
      <c r="T1864" s="158" t="n"/>
      <c r="V1864" s="158" t="n"/>
      <c r="AB1864">
        <f>paste!J1866</f>
        <v/>
      </c>
      <c r="AC1864">
        <f>L1864</f>
        <v/>
      </c>
      <c r="AO1864">
        <f>YEAR(paste!O1866)</f>
        <v/>
      </c>
      <c r="AP1864">
        <f>MONTH(paste!O1866)</f>
        <v/>
      </c>
      <c r="AQ1864">
        <f>DAY(paste!O1866)</f>
        <v/>
      </c>
      <c r="BD1864">
        <f>IF(paste!L1866="","",paste!L1866)</f>
        <v/>
      </c>
      <c r="BM1864" t="n">
        <v>1</v>
      </c>
      <c r="BN1864">
        <f>VLOOKUP(paste!E1866,L_Product!$A$2:$B$2001,2,FALSE)</f>
        <v/>
      </c>
      <c r="BO1864" s="21" t="n"/>
      <c r="BT1864" t="n">
        <v>2</v>
      </c>
      <c r="BU1864">
        <f>IF($BM$2=1,2,IF($BM$2=18,1))</f>
        <v/>
      </c>
      <c r="BV1864">
        <f>IF($BM$2=1,0,IF($BM$2=18,1))</f>
        <v/>
      </c>
      <c r="BW1864" t="n">
        <v>2</v>
      </c>
      <c r="BX1864" t="n">
        <v>0</v>
      </c>
      <c r="BY1864" t="n">
        <v>3</v>
      </c>
      <c r="BZ1864">
        <f>VLOOKUP(BN1864,L_Product!$B$2:$Z$2001,14,FALSE)</f>
        <v/>
      </c>
      <c r="CA1864">
        <f>paste!H1866</f>
        <v/>
      </c>
      <c r="CB1864">
        <f>BZ1864*CA1864</f>
        <v/>
      </c>
      <c r="CN1864" s="158" t="n">
        <v>1</v>
      </c>
      <c r="CO1864" s="158" t="n">
        <v>1</v>
      </c>
      <c r="CP1864" s="158" t="n">
        <v>1</v>
      </c>
      <c r="CQ1864" s="158" t="n">
        <v>1</v>
      </c>
      <c r="CR1864" s="158" t="n">
        <v>1</v>
      </c>
      <c r="CS1864" s="158" t="n">
        <v>0</v>
      </c>
      <c r="CT1864" s="158" t="n">
        <v>0</v>
      </c>
      <c r="CU1864" s="158" t="n">
        <v>0</v>
      </c>
      <c r="CV1864" s="158" t="n">
        <v>0</v>
      </c>
      <c r="CW1864" s="158" t="n">
        <v>0</v>
      </c>
      <c r="CX1864">
        <f>B1864</f>
        <v/>
      </c>
      <c r="CY1864">
        <f>C1864</f>
        <v/>
      </c>
      <c r="CZ1864">
        <f>D1864</f>
        <v/>
      </c>
      <c r="DA1864" s="158" t="n">
        <v>1900</v>
      </c>
      <c r="DB1864" s="158" t="n">
        <v>1</v>
      </c>
      <c r="DC1864" s="158" t="n">
        <v>1</v>
      </c>
      <c r="DD1864" s="158" t="n">
        <v>1900</v>
      </c>
      <c r="DE1864" s="158" t="n">
        <v>1</v>
      </c>
      <c r="DF1864" s="158" t="n">
        <v>1</v>
      </c>
      <c r="DG1864" s="158" t="n">
        <v>1900</v>
      </c>
      <c r="DH1864" s="158" t="n">
        <v>1</v>
      </c>
      <c r="DI1864" s="158" t="n">
        <v>1</v>
      </c>
      <c r="DJ1864" s="158" t="n">
        <v>1900</v>
      </c>
      <c r="DK1864" s="158" t="n">
        <v>1</v>
      </c>
      <c r="DL1864" s="158" t="n">
        <v>1</v>
      </c>
      <c r="DR1864" s="158" t="n">
        <v>2</v>
      </c>
      <c r="DS1864" s="158" t="n">
        <v>1</v>
      </c>
      <c r="DT1864" s="158" t="n">
        <v>2</v>
      </c>
      <c r="DU1864" s="158" t="n">
        <v>1</v>
      </c>
      <c r="DV1864" s="158" t="n">
        <v>3</v>
      </c>
      <c r="DW1864" s="158" t="n">
        <v>1</v>
      </c>
      <c r="DX1864" s="158" t="n">
        <v>3</v>
      </c>
      <c r="DY1864" s="158" t="n">
        <v>0</v>
      </c>
      <c r="DZ1864" s="158" t="n">
        <v>0</v>
      </c>
      <c r="EA1864" s="158" t="n">
        <v>0</v>
      </c>
      <c r="EB1864" s="158" t="n">
        <v>0</v>
      </c>
      <c r="EC1864" s="158" t="n">
        <v>0</v>
      </c>
      <c r="ED1864" s="158" t="n">
        <v>0</v>
      </c>
      <c r="EE1864" s="158" t="n">
        <v>0</v>
      </c>
      <c r="EF1864" s="158" t="n">
        <v>0</v>
      </c>
      <c r="EG1864" s="158" t="n">
        <v>0</v>
      </c>
      <c r="EH1864" s="158" t="n">
        <v>0</v>
      </c>
      <c r="EI1864" s="158" t="n">
        <v>0</v>
      </c>
      <c r="EJ1864" s="158" t="n">
        <v>0</v>
      </c>
      <c r="EK1864" s="158" t="n">
        <v>0</v>
      </c>
      <c r="EL1864" s="158" t="n">
        <v>0</v>
      </c>
      <c r="EM1864" s="158" t="n">
        <v>0</v>
      </c>
      <c r="EN1864" s="158" t="n">
        <v>0</v>
      </c>
      <c r="EO1864" s="158" t="n">
        <v>0</v>
      </c>
      <c r="EP1864" s="158" t="n">
        <v>0</v>
      </c>
      <c r="EQ1864" s="158" t="n">
        <v>0</v>
      </c>
      <c r="ER1864" s="158" t="n">
        <v>0</v>
      </c>
      <c r="ES1864" s="158" t="n">
        <v>0</v>
      </c>
      <c r="ET1864" s="158" t="n">
        <v>0</v>
      </c>
      <c r="EU1864" s="158" t="n">
        <v>0</v>
      </c>
      <c r="EV1864" s="158" t="n">
        <v>0</v>
      </c>
      <c r="EW1864" s="158" t="n">
        <v>0</v>
      </c>
      <c r="EX1864" s="158" t="n">
        <v>0</v>
      </c>
      <c r="EY1864" s="158" t="n">
        <v>0</v>
      </c>
      <c r="EZ1864" s="158" t="n">
        <v>1900</v>
      </c>
      <c r="FA1864" s="158" t="n">
        <v>1</v>
      </c>
      <c r="FB1864" s="158" t="n">
        <v>1</v>
      </c>
      <c r="FC1864" s="158" t="n">
        <v>1900</v>
      </c>
      <c r="FD1864" s="158" t="n">
        <v>1</v>
      </c>
      <c r="FE1864" s="158" t="n">
        <v>1</v>
      </c>
      <c r="FF1864" s="158" t="n">
        <v>1900</v>
      </c>
      <c r="FG1864" s="158" t="n">
        <v>1</v>
      </c>
      <c r="FH1864" s="158" t="n">
        <v>1</v>
      </c>
      <c r="FI1864" s="158" t="n">
        <v>1900</v>
      </c>
      <c r="FJ1864" s="158" t="n">
        <v>1</v>
      </c>
      <c r="FK1864" s="158" t="n">
        <v>1</v>
      </c>
      <c r="FL1864" s="158" t="n">
        <v>1900</v>
      </c>
      <c r="FM1864" s="158" t="n">
        <v>1</v>
      </c>
      <c r="FN1864" s="158" t="n">
        <v>1</v>
      </c>
      <c r="FO1864" s="158" t="n">
        <v>1900</v>
      </c>
      <c r="FP1864" s="158" t="n">
        <v>1</v>
      </c>
      <c r="FQ1864" s="158" t="n">
        <v>1</v>
      </c>
      <c r="FR1864" s="158" t="n">
        <v>1900</v>
      </c>
      <c r="FS1864" s="158" t="n">
        <v>1</v>
      </c>
      <c r="FT1864" s="158" t="n">
        <v>1</v>
      </c>
      <c r="FU1864" s="158" t="n">
        <v>1900</v>
      </c>
      <c r="FV1864" s="158" t="n">
        <v>1</v>
      </c>
      <c r="FW1864" s="158" t="n">
        <v>1</v>
      </c>
    </row>
    <row r="1865">
      <c r="A1865">
        <f>IF(F1865&gt;1,A1864,IF(AND(I1865&lt;10,paste!A1867&lt;10),RIGHT(H1865,2)&amp;"0"&amp;I1865&amp;"000"&amp;paste!A1867,IF(AND(I1865&lt;10,paste!A1867&gt;=10,paste!A1867&lt;100),RIGHT(H1865,2)&amp;"0"&amp;I1865&amp;"00"&amp;paste!A1867,IF(AND(I1865&lt;10,paste!A1867&gt;=100,paste!A1867&lt;1000),RIGHT(H1865,2)&amp;"0"&amp;I1865&amp;"0"&amp;paste!A1867,IF(AND(I1865&lt;10,paste!A1867&gt;=1000),RIGHT(H1865,2)&amp;"0"&amp;I1865&amp;paste!A1867,IF(AND(I1865&gt;=10,paste!A1867&lt;10),RIGHT(H1865,2)&amp;I1865&amp;"000"&amp;paste!A1867,IF(AND(I1865&gt;=10,paste!A1867&gt;=10,paste!A1867&lt;100),RIGHT(H1865,2)&amp;I1865&amp;"00"&amp;paste!A1867,IF(AND(I1865&gt;=10,paste!A1867&gt;=100,paste!A1867&lt;1000),RIGHT(H1865,2)&amp;I1865&amp;"0"&amp;paste!A1867,RIGHT(H1865,2)&amp;I1865&amp;paste!A1867))))))))</f>
        <v/>
      </c>
      <c r="B1865">
        <f>YEAR(paste!C1867)</f>
        <v/>
      </c>
      <c r="C1865">
        <f>MONTH(paste!C1867)</f>
        <v/>
      </c>
      <c r="D1865">
        <f>DAY(paste!C1867)</f>
        <v/>
      </c>
      <c r="E1865" s="158" t="n">
        <v>0</v>
      </c>
      <c r="F1865">
        <f>IF(AND(L1865=L1864,D1865=D1864),F1864+1,1)</f>
        <v/>
      </c>
      <c r="G1865" s="158" t="n">
        <v>0</v>
      </c>
      <c r="H1865">
        <f>YEAR(paste!C1867)</f>
        <v/>
      </c>
      <c r="I1865">
        <f>MONTH(paste!C1867)</f>
        <v/>
      </c>
      <c r="J1865">
        <f>DAY(paste!C1867)</f>
        <v/>
      </c>
      <c r="K1865">
        <f>A1865</f>
        <v/>
      </c>
      <c r="L1865">
        <f>IF(ISBLANK(VLOOKUP(paste!J1867,'得意先名 (2)'!$B$3:$F$2005,5,FALSE)),paste!P1867,IFERROR(VLOOKUP(paste!J1867,'得意先名 (2)'!$B$3:$F$2005,5,FALSE),"ZZZZZZZZZZZ"))</f>
        <v/>
      </c>
      <c r="M1865">
        <f>IF(L1865="ZZZZZZZZZZZ",paste!J1867&amp;paste!K1867&amp; "  :   "&amp;paste!M1867&amp; "  :   "&amp;paste!P1867,"")</f>
        <v/>
      </c>
      <c r="O1865" s="158" t="n"/>
      <c r="P1865">
        <f>VLOOKUP(L1865,'L_User+EndUser'!$C$2:$K$500,8,FALSE)</f>
        <v/>
      </c>
      <c r="Q1865">
        <f>VLOOKUP(L1865,'L_User+EndUser'!$C$2:$K$500,9,FALSE)</f>
        <v/>
      </c>
      <c r="R1865" s="158" t="n"/>
      <c r="T1865" s="158" t="n"/>
      <c r="V1865" s="158" t="n"/>
      <c r="AB1865">
        <f>paste!J1867</f>
        <v/>
      </c>
      <c r="AC1865">
        <f>L1865</f>
        <v/>
      </c>
      <c r="AO1865">
        <f>YEAR(paste!O1867)</f>
        <v/>
      </c>
      <c r="AP1865">
        <f>MONTH(paste!O1867)</f>
        <v/>
      </c>
      <c r="AQ1865">
        <f>DAY(paste!O1867)</f>
        <v/>
      </c>
      <c r="BD1865">
        <f>IF(paste!L1867="","",paste!L1867)</f>
        <v/>
      </c>
      <c r="BM1865" t="n">
        <v>1</v>
      </c>
      <c r="BN1865">
        <f>VLOOKUP(paste!E1867,L_Product!$A$2:$B$2001,2,FALSE)</f>
        <v/>
      </c>
      <c r="BO1865" s="21" t="n"/>
      <c r="BT1865" t="n">
        <v>2</v>
      </c>
      <c r="BU1865">
        <f>IF($BM$2=1,2,IF($BM$2=18,1))</f>
        <v/>
      </c>
      <c r="BV1865">
        <f>IF($BM$2=1,0,IF($BM$2=18,1))</f>
        <v/>
      </c>
      <c r="BW1865" t="n">
        <v>2</v>
      </c>
      <c r="BX1865" t="n">
        <v>0</v>
      </c>
      <c r="BY1865" t="n">
        <v>3</v>
      </c>
      <c r="BZ1865">
        <f>VLOOKUP(BN1865,L_Product!$B$2:$Z$2001,14,FALSE)</f>
        <v/>
      </c>
      <c r="CA1865">
        <f>paste!H1867</f>
        <v/>
      </c>
      <c r="CB1865">
        <f>BZ1865*CA1865</f>
        <v/>
      </c>
      <c r="CN1865" s="158" t="n">
        <v>1</v>
      </c>
      <c r="CO1865" s="158" t="n">
        <v>1</v>
      </c>
      <c r="CP1865" s="158" t="n">
        <v>1</v>
      </c>
      <c r="CQ1865" s="158" t="n">
        <v>1</v>
      </c>
      <c r="CR1865" s="158" t="n">
        <v>1</v>
      </c>
      <c r="CS1865" s="158" t="n">
        <v>0</v>
      </c>
      <c r="CT1865" s="158" t="n">
        <v>0</v>
      </c>
      <c r="CU1865" s="158" t="n">
        <v>0</v>
      </c>
      <c r="CV1865" s="158" t="n">
        <v>0</v>
      </c>
      <c r="CW1865" s="158" t="n">
        <v>0</v>
      </c>
      <c r="CX1865">
        <f>B1865</f>
        <v/>
      </c>
      <c r="CY1865">
        <f>C1865</f>
        <v/>
      </c>
      <c r="CZ1865">
        <f>D1865</f>
        <v/>
      </c>
      <c r="DA1865" s="158" t="n">
        <v>1900</v>
      </c>
      <c r="DB1865" s="158" t="n">
        <v>1</v>
      </c>
      <c r="DC1865" s="158" t="n">
        <v>1</v>
      </c>
      <c r="DD1865" s="158" t="n">
        <v>1900</v>
      </c>
      <c r="DE1865" s="158" t="n">
        <v>1</v>
      </c>
      <c r="DF1865" s="158" t="n">
        <v>1</v>
      </c>
      <c r="DG1865" s="158" t="n">
        <v>1900</v>
      </c>
      <c r="DH1865" s="158" t="n">
        <v>1</v>
      </c>
      <c r="DI1865" s="158" t="n">
        <v>1</v>
      </c>
      <c r="DJ1865" s="158" t="n">
        <v>1900</v>
      </c>
      <c r="DK1865" s="158" t="n">
        <v>1</v>
      </c>
      <c r="DL1865" s="158" t="n">
        <v>1</v>
      </c>
      <c r="DR1865" s="158" t="n">
        <v>2</v>
      </c>
      <c r="DS1865" s="158" t="n">
        <v>1</v>
      </c>
      <c r="DT1865" s="158" t="n">
        <v>2</v>
      </c>
      <c r="DU1865" s="158" t="n">
        <v>1</v>
      </c>
      <c r="DV1865" s="158" t="n">
        <v>3</v>
      </c>
      <c r="DW1865" s="158" t="n">
        <v>1</v>
      </c>
      <c r="DX1865" s="158" t="n">
        <v>3</v>
      </c>
      <c r="DY1865" s="158" t="n">
        <v>0</v>
      </c>
      <c r="DZ1865" s="158" t="n">
        <v>0</v>
      </c>
      <c r="EA1865" s="158" t="n">
        <v>0</v>
      </c>
      <c r="EB1865" s="158" t="n">
        <v>0</v>
      </c>
      <c r="EC1865" s="158" t="n">
        <v>0</v>
      </c>
      <c r="ED1865" s="158" t="n">
        <v>0</v>
      </c>
      <c r="EE1865" s="158" t="n">
        <v>0</v>
      </c>
      <c r="EF1865" s="158" t="n">
        <v>0</v>
      </c>
      <c r="EG1865" s="158" t="n">
        <v>0</v>
      </c>
      <c r="EH1865" s="158" t="n">
        <v>0</v>
      </c>
      <c r="EI1865" s="158" t="n">
        <v>0</v>
      </c>
      <c r="EJ1865" s="158" t="n">
        <v>0</v>
      </c>
      <c r="EK1865" s="158" t="n">
        <v>0</v>
      </c>
      <c r="EL1865" s="158" t="n">
        <v>0</v>
      </c>
      <c r="EM1865" s="158" t="n">
        <v>0</v>
      </c>
      <c r="EN1865" s="158" t="n">
        <v>0</v>
      </c>
      <c r="EO1865" s="158" t="n">
        <v>0</v>
      </c>
      <c r="EP1865" s="158" t="n">
        <v>0</v>
      </c>
      <c r="EQ1865" s="158" t="n">
        <v>0</v>
      </c>
      <c r="ER1865" s="158" t="n">
        <v>0</v>
      </c>
      <c r="ES1865" s="158" t="n">
        <v>0</v>
      </c>
      <c r="ET1865" s="158" t="n">
        <v>0</v>
      </c>
      <c r="EU1865" s="158" t="n">
        <v>0</v>
      </c>
      <c r="EV1865" s="158" t="n">
        <v>0</v>
      </c>
      <c r="EW1865" s="158" t="n">
        <v>0</v>
      </c>
      <c r="EX1865" s="158" t="n">
        <v>0</v>
      </c>
      <c r="EY1865" s="158" t="n">
        <v>0</v>
      </c>
      <c r="EZ1865" s="158" t="n">
        <v>1900</v>
      </c>
      <c r="FA1865" s="158" t="n">
        <v>1</v>
      </c>
      <c r="FB1865" s="158" t="n">
        <v>1</v>
      </c>
      <c r="FC1865" s="158" t="n">
        <v>1900</v>
      </c>
      <c r="FD1865" s="158" t="n">
        <v>1</v>
      </c>
      <c r="FE1865" s="158" t="n">
        <v>1</v>
      </c>
      <c r="FF1865" s="158" t="n">
        <v>1900</v>
      </c>
      <c r="FG1865" s="158" t="n">
        <v>1</v>
      </c>
      <c r="FH1865" s="158" t="n">
        <v>1</v>
      </c>
      <c r="FI1865" s="158" t="n">
        <v>1900</v>
      </c>
      <c r="FJ1865" s="158" t="n">
        <v>1</v>
      </c>
      <c r="FK1865" s="158" t="n">
        <v>1</v>
      </c>
      <c r="FL1865" s="158" t="n">
        <v>1900</v>
      </c>
      <c r="FM1865" s="158" t="n">
        <v>1</v>
      </c>
      <c r="FN1865" s="158" t="n">
        <v>1</v>
      </c>
      <c r="FO1865" s="158" t="n">
        <v>1900</v>
      </c>
      <c r="FP1865" s="158" t="n">
        <v>1</v>
      </c>
      <c r="FQ1865" s="158" t="n">
        <v>1</v>
      </c>
      <c r="FR1865" s="158" t="n">
        <v>1900</v>
      </c>
      <c r="FS1865" s="158" t="n">
        <v>1</v>
      </c>
      <c r="FT1865" s="158" t="n">
        <v>1</v>
      </c>
      <c r="FU1865" s="158" t="n">
        <v>1900</v>
      </c>
      <c r="FV1865" s="158" t="n">
        <v>1</v>
      </c>
      <c r="FW1865" s="158" t="n">
        <v>1</v>
      </c>
    </row>
    <row r="1866">
      <c r="A1866">
        <f>IF(F1866&gt;1,A1865,IF(AND(I1866&lt;10,paste!A1868&lt;10),RIGHT(H1866,2)&amp;"0"&amp;I1866&amp;"000"&amp;paste!A1868,IF(AND(I1866&lt;10,paste!A1868&gt;=10,paste!A1868&lt;100),RIGHT(H1866,2)&amp;"0"&amp;I1866&amp;"00"&amp;paste!A1868,IF(AND(I1866&lt;10,paste!A1868&gt;=100,paste!A1868&lt;1000),RIGHT(H1866,2)&amp;"0"&amp;I1866&amp;"0"&amp;paste!A1868,IF(AND(I1866&lt;10,paste!A1868&gt;=1000),RIGHT(H1866,2)&amp;"0"&amp;I1866&amp;paste!A1868,IF(AND(I1866&gt;=10,paste!A1868&lt;10),RIGHT(H1866,2)&amp;I1866&amp;"000"&amp;paste!A1868,IF(AND(I1866&gt;=10,paste!A1868&gt;=10,paste!A1868&lt;100),RIGHT(H1866,2)&amp;I1866&amp;"00"&amp;paste!A1868,IF(AND(I1866&gt;=10,paste!A1868&gt;=100,paste!A1868&lt;1000),RIGHT(H1866,2)&amp;I1866&amp;"0"&amp;paste!A1868,RIGHT(H1866,2)&amp;I1866&amp;paste!A1868))))))))</f>
        <v/>
      </c>
      <c r="B1866">
        <f>YEAR(paste!C1868)</f>
        <v/>
      </c>
      <c r="C1866">
        <f>MONTH(paste!C1868)</f>
        <v/>
      </c>
      <c r="D1866">
        <f>DAY(paste!C1868)</f>
        <v/>
      </c>
      <c r="E1866" s="158" t="n">
        <v>0</v>
      </c>
      <c r="F1866">
        <f>IF(AND(L1866=L1865,D1866=D1865),F1865+1,1)</f>
        <v/>
      </c>
      <c r="G1866" s="158" t="n">
        <v>0</v>
      </c>
      <c r="H1866">
        <f>YEAR(paste!C1868)</f>
        <v/>
      </c>
      <c r="I1866">
        <f>MONTH(paste!C1868)</f>
        <v/>
      </c>
      <c r="J1866">
        <f>DAY(paste!C1868)</f>
        <v/>
      </c>
      <c r="K1866">
        <f>A1866</f>
        <v/>
      </c>
      <c r="L1866">
        <f>IF(ISBLANK(VLOOKUP(paste!J1868,'得意先名 (2)'!$B$3:$F$2005,5,FALSE)),paste!P1868,IFERROR(VLOOKUP(paste!J1868,'得意先名 (2)'!$B$3:$F$2005,5,FALSE),"ZZZZZZZZZZZ"))</f>
        <v/>
      </c>
      <c r="M1866">
        <f>IF(L1866="ZZZZZZZZZZZ",paste!J1868&amp;paste!K1868&amp; "  :   "&amp;paste!M1868&amp; "  :   "&amp;paste!P1868,"")</f>
        <v/>
      </c>
      <c r="O1866" s="158" t="n"/>
      <c r="P1866">
        <f>VLOOKUP(L1866,'L_User+EndUser'!$C$2:$K$500,8,FALSE)</f>
        <v/>
      </c>
      <c r="Q1866">
        <f>VLOOKUP(L1866,'L_User+EndUser'!$C$2:$K$500,9,FALSE)</f>
        <v/>
      </c>
      <c r="R1866" s="158" t="n"/>
      <c r="T1866" s="158" t="n"/>
      <c r="V1866" s="158" t="n"/>
      <c r="AB1866">
        <f>paste!J1868</f>
        <v/>
      </c>
      <c r="AC1866">
        <f>L1866</f>
        <v/>
      </c>
      <c r="AO1866">
        <f>YEAR(paste!O1868)</f>
        <v/>
      </c>
      <c r="AP1866">
        <f>MONTH(paste!O1868)</f>
        <v/>
      </c>
      <c r="AQ1866">
        <f>DAY(paste!O1868)</f>
        <v/>
      </c>
      <c r="BD1866">
        <f>IF(paste!L1868="","",paste!L1868)</f>
        <v/>
      </c>
      <c r="BM1866" t="n">
        <v>1</v>
      </c>
      <c r="BN1866">
        <f>VLOOKUP(paste!E1868,L_Product!$A$2:$B$2001,2,FALSE)</f>
        <v/>
      </c>
      <c r="BO1866" s="21" t="n"/>
      <c r="BT1866" t="n">
        <v>2</v>
      </c>
      <c r="BU1866">
        <f>IF($BM$2=1,2,IF($BM$2=18,1))</f>
        <v/>
      </c>
      <c r="BV1866">
        <f>IF($BM$2=1,0,IF($BM$2=18,1))</f>
        <v/>
      </c>
      <c r="BW1866" t="n">
        <v>2</v>
      </c>
      <c r="BX1866" t="n">
        <v>0</v>
      </c>
      <c r="BY1866" t="n">
        <v>3</v>
      </c>
      <c r="BZ1866">
        <f>VLOOKUP(BN1866,L_Product!$B$2:$Z$2001,14,FALSE)</f>
        <v/>
      </c>
      <c r="CA1866">
        <f>paste!H1868</f>
        <v/>
      </c>
      <c r="CB1866">
        <f>BZ1866*CA1866</f>
        <v/>
      </c>
      <c r="CN1866" s="158" t="n">
        <v>1</v>
      </c>
      <c r="CO1866" s="158" t="n">
        <v>1</v>
      </c>
      <c r="CP1866" s="158" t="n">
        <v>1</v>
      </c>
      <c r="CQ1866" s="158" t="n">
        <v>1</v>
      </c>
      <c r="CR1866" s="158" t="n">
        <v>1</v>
      </c>
      <c r="CS1866" s="158" t="n">
        <v>0</v>
      </c>
      <c r="CT1866" s="158" t="n">
        <v>0</v>
      </c>
      <c r="CU1866" s="158" t="n">
        <v>0</v>
      </c>
      <c r="CV1866" s="158" t="n">
        <v>0</v>
      </c>
      <c r="CW1866" s="158" t="n">
        <v>0</v>
      </c>
      <c r="CX1866">
        <f>B1866</f>
        <v/>
      </c>
      <c r="CY1866">
        <f>C1866</f>
        <v/>
      </c>
      <c r="CZ1866">
        <f>D1866</f>
        <v/>
      </c>
      <c r="DA1866" s="158" t="n">
        <v>1900</v>
      </c>
      <c r="DB1866" s="158" t="n">
        <v>1</v>
      </c>
      <c r="DC1866" s="158" t="n">
        <v>1</v>
      </c>
      <c r="DD1866" s="158" t="n">
        <v>1900</v>
      </c>
      <c r="DE1866" s="158" t="n">
        <v>1</v>
      </c>
      <c r="DF1866" s="158" t="n">
        <v>1</v>
      </c>
      <c r="DG1866" s="158" t="n">
        <v>1900</v>
      </c>
      <c r="DH1866" s="158" t="n">
        <v>1</v>
      </c>
      <c r="DI1866" s="158" t="n">
        <v>1</v>
      </c>
      <c r="DJ1866" s="158" t="n">
        <v>1900</v>
      </c>
      <c r="DK1866" s="158" t="n">
        <v>1</v>
      </c>
      <c r="DL1866" s="158" t="n">
        <v>1</v>
      </c>
      <c r="DR1866" s="158" t="n">
        <v>2</v>
      </c>
      <c r="DS1866" s="158" t="n">
        <v>1</v>
      </c>
      <c r="DT1866" s="158" t="n">
        <v>2</v>
      </c>
      <c r="DU1866" s="158" t="n">
        <v>1</v>
      </c>
      <c r="DV1866" s="158" t="n">
        <v>3</v>
      </c>
      <c r="DW1866" s="158" t="n">
        <v>1</v>
      </c>
      <c r="DX1866" s="158" t="n">
        <v>3</v>
      </c>
      <c r="DY1866" s="158" t="n">
        <v>0</v>
      </c>
      <c r="DZ1866" s="158" t="n">
        <v>0</v>
      </c>
      <c r="EA1866" s="158" t="n">
        <v>0</v>
      </c>
      <c r="EB1866" s="158" t="n">
        <v>0</v>
      </c>
      <c r="EC1866" s="158" t="n">
        <v>0</v>
      </c>
      <c r="ED1866" s="158" t="n">
        <v>0</v>
      </c>
      <c r="EE1866" s="158" t="n">
        <v>0</v>
      </c>
      <c r="EF1866" s="158" t="n">
        <v>0</v>
      </c>
      <c r="EG1866" s="158" t="n">
        <v>0</v>
      </c>
      <c r="EH1866" s="158" t="n">
        <v>0</v>
      </c>
      <c r="EI1866" s="158" t="n">
        <v>0</v>
      </c>
      <c r="EJ1866" s="158" t="n">
        <v>0</v>
      </c>
      <c r="EK1866" s="158" t="n">
        <v>0</v>
      </c>
      <c r="EL1866" s="158" t="n">
        <v>0</v>
      </c>
      <c r="EM1866" s="158" t="n">
        <v>0</v>
      </c>
      <c r="EN1866" s="158" t="n">
        <v>0</v>
      </c>
      <c r="EO1866" s="158" t="n">
        <v>0</v>
      </c>
      <c r="EP1866" s="158" t="n">
        <v>0</v>
      </c>
      <c r="EQ1866" s="158" t="n">
        <v>0</v>
      </c>
      <c r="ER1866" s="158" t="n">
        <v>0</v>
      </c>
      <c r="ES1866" s="158" t="n">
        <v>0</v>
      </c>
      <c r="ET1866" s="158" t="n">
        <v>0</v>
      </c>
      <c r="EU1866" s="158" t="n">
        <v>0</v>
      </c>
      <c r="EV1866" s="158" t="n">
        <v>0</v>
      </c>
      <c r="EW1866" s="158" t="n">
        <v>0</v>
      </c>
      <c r="EX1866" s="158" t="n">
        <v>0</v>
      </c>
      <c r="EY1866" s="158" t="n">
        <v>0</v>
      </c>
      <c r="EZ1866" s="158" t="n">
        <v>1900</v>
      </c>
      <c r="FA1866" s="158" t="n">
        <v>1</v>
      </c>
      <c r="FB1866" s="158" t="n">
        <v>1</v>
      </c>
      <c r="FC1866" s="158" t="n">
        <v>1900</v>
      </c>
      <c r="FD1866" s="158" t="n">
        <v>1</v>
      </c>
      <c r="FE1866" s="158" t="n">
        <v>1</v>
      </c>
      <c r="FF1866" s="158" t="n">
        <v>1900</v>
      </c>
      <c r="FG1866" s="158" t="n">
        <v>1</v>
      </c>
      <c r="FH1866" s="158" t="n">
        <v>1</v>
      </c>
      <c r="FI1866" s="158" t="n">
        <v>1900</v>
      </c>
      <c r="FJ1866" s="158" t="n">
        <v>1</v>
      </c>
      <c r="FK1866" s="158" t="n">
        <v>1</v>
      </c>
      <c r="FL1866" s="158" t="n">
        <v>1900</v>
      </c>
      <c r="FM1866" s="158" t="n">
        <v>1</v>
      </c>
      <c r="FN1866" s="158" t="n">
        <v>1</v>
      </c>
      <c r="FO1866" s="158" t="n">
        <v>1900</v>
      </c>
      <c r="FP1866" s="158" t="n">
        <v>1</v>
      </c>
      <c r="FQ1866" s="158" t="n">
        <v>1</v>
      </c>
      <c r="FR1866" s="158" t="n">
        <v>1900</v>
      </c>
      <c r="FS1866" s="158" t="n">
        <v>1</v>
      </c>
      <c r="FT1866" s="158" t="n">
        <v>1</v>
      </c>
      <c r="FU1866" s="158" t="n">
        <v>1900</v>
      </c>
      <c r="FV1866" s="158" t="n">
        <v>1</v>
      </c>
      <c r="FW1866" s="158" t="n">
        <v>1</v>
      </c>
    </row>
    <row r="1867">
      <c r="A1867">
        <f>IF(F1867&gt;1,A1866,IF(AND(I1867&lt;10,paste!A1869&lt;10),RIGHT(H1867,2)&amp;"0"&amp;I1867&amp;"000"&amp;paste!A1869,IF(AND(I1867&lt;10,paste!A1869&gt;=10,paste!A1869&lt;100),RIGHT(H1867,2)&amp;"0"&amp;I1867&amp;"00"&amp;paste!A1869,IF(AND(I1867&lt;10,paste!A1869&gt;=100,paste!A1869&lt;1000),RIGHT(H1867,2)&amp;"0"&amp;I1867&amp;"0"&amp;paste!A1869,IF(AND(I1867&lt;10,paste!A1869&gt;=1000),RIGHT(H1867,2)&amp;"0"&amp;I1867&amp;paste!A1869,IF(AND(I1867&gt;=10,paste!A1869&lt;10),RIGHT(H1867,2)&amp;I1867&amp;"000"&amp;paste!A1869,IF(AND(I1867&gt;=10,paste!A1869&gt;=10,paste!A1869&lt;100),RIGHT(H1867,2)&amp;I1867&amp;"00"&amp;paste!A1869,IF(AND(I1867&gt;=10,paste!A1869&gt;=100,paste!A1869&lt;1000),RIGHT(H1867,2)&amp;I1867&amp;"0"&amp;paste!A1869,RIGHT(H1867,2)&amp;I1867&amp;paste!A1869))))))))</f>
        <v/>
      </c>
      <c r="B1867">
        <f>YEAR(paste!C1869)</f>
        <v/>
      </c>
      <c r="C1867">
        <f>MONTH(paste!C1869)</f>
        <v/>
      </c>
      <c r="D1867">
        <f>DAY(paste!C1869)</f>
        <v/>
      </c>
      <c r="E1867" s="158" t="n">
        <v>0</v>
      </c>
      <c r="F1867">
        <f>IF(AND(L1867=L1866,D1867=D1866),F1866+1,1)</f>
        <v/>
      </c>
      <c r="G1867" s="158" t="n">
        <v>0</v>
      </c>
      <c r="H1867">
        <f>YEAR(paste!C1869)</f>
        <v/>
      </c>
      <c r="I1867">
        <f>MONTH(paste!C1869)</f>
        <v/>
      </c>
      <c r="J1867">
        <f>DAY(paste!C1869)</f>
        <v/>
      </c>
      <c r="K1867">
        <f>A1867</f>
        <v/>
      </c>
      <c r="L1867">
        <f>IF(ISBLANK(VLOOKUP(paste!J1869,'得意先名 (2)'!$B$3:$F$2005,5,FALSE)),paste!P1869,IFERROR(VLOOKUP(paste!J1869,'得意先名 (2)'!$B$3:$F$2005,5,FALSE),"ZZZZZZZZZZZ"))</f>
        <v/>
      </c>
      <c r="M1867">
        <f>IF(L1867="ZZZZZZZZZZZ",paste!J1869&amp;paste!K1869&amp; "  :   "&amp;paste!M1869&amp; "  :   "&amp;paste!P1869,"")</f>
        <v/>
      </c>
      <c r="O1867" s="158" t="n"/>
      <c r="P1867">
        <f>VLOOKUP(L1867,'L_User+EndUser'!$C$2:$K$500,8,FALSE)</f>
        <v/>
      </c>
      <c r="Q1867">
        <f>VLOOKUP(L1867,'L_User+EndUser'!$C$2:$K$500,9,FALSE)</f>
        <v/>
      </c>
      <c r="R1867" s="158" t="n"/>
      <c r="T1867" s="158" t="n"/>
      <c r="V1867" s="158" t="n"/>
      <c r="AB1867">
        <f>paste!J1869</f>
        <v/>
      </c>
      <c r="AC1867">
        <f>L1867</f>
        <v/>
      </c>
      <c r="AO1867">
        <f>YEAR(paste!O1869)</f>
        <v/>
      </c>
      <c r="AP1867">
        <f>MONTH(paste!O1869)</f>
        <v/>
      </c>
      <c r="AQ1867">
        <f>DAY(paste!O1869)</f>
        <v/>
      </c>
      <c r="BD1867">
        <f>IF(paste!L1869="","",paste!L1869)</f>
        <v/>
      </c>
      <c r="BM1867" t="n">
        <v>1</v>
      </c>
      <c r="BN1867">
        <f>VLOOKUP(paste!E1869,L_Product!$A$2:$B$2001,2,FALSE)</f>
        <v/>
      </c>
      <c r="BO1867" s="21" t="n"/>
      <c r="BT1867" t="n">
        <v>2</v>
      </c>
      <c r="BU1867">
        <f>IF($BM$2=1,2,IF($BM$2=18,1))</f>
        <v/>
      </c>
      <c r="BV1867">
        <f>IF($BM$2=1,0,IF($BM$2=18,1))</f>
        <v/>
      </c>
      <c r="BW1867" t="n">
        <v>2</v>
      </c>
      <c r="BX1867" t="n">
        <v>0</v>
      </c>
      <c r="BY1867" t="n">
        <v>3</v>
      </c>
      <c r="BZ1867">
        <f>VLOOKUP(BN1867,L_Product!$B$2:$Z$2001,14,FALSE)</f>
        <v/>
      </c>
      <c r="CA1867">
        <f>paste!H1869</f>
        <v/>
      </c>
      <c r="CB1867">
        <f>BZ1867*CA1867</f>
        <v/>
      </c>
      <c r="CN1867" s="158" t="n">
        <v>1</v>
      </c>
      <c r="CO1867" s="158" t="n">
        <v>1</v>
      </c>
      <c r="CP1867" s="158" t="n">
        <v>1</v>
      </c>
      <c r="CQ1867" s="158" t="n">
        <v>1</v>
      </c>
      <c r="CR1867" s="158" t="n">
        <v>1</v>
      </c>
      <c r="CS1867" s="158" t="n">
        <v>0</v>
      </c>
      <c r="CT1867" s="158" t="n">
        <v>0</v>
      </c>
      <c r="CU1867" s="158" t="n">
        <v>0</v>
      </c>
      <c r="CV1867" s="158" t="n">
        <v>0</v>
      </c>
      <c r="CW1867" s="158" t="n">
        <v>0</v>
      </c>
      <c r="CX1867">
        <f>B1867</f>
        <v/>
      </c>
      <c r="CY1867">
        <f>C1867</f>
        <v/>
      </c>
      <c r="CZ1867">
        <f>D1867</f>
        <v/>
      </c>
      <c r="DA1867" s="158" t="n">
        <v>1900</v>
      </c>
      <c r="DB1867" s="158" t="n">
        <v>1</v>
      </c>
      <c r="DC1867" s="158" t="n">
        <v>1</v>
      </c>
      <c r="DD1867" s="158" t="n">
        <v>1900</v>
      </c>
      <c r="DE1867" s="158" t="n">
        <v>1</v>
      </c>
      <c r="DF1867" s="158" t="n">
        <v>1</v>
      </c>
      <c r="DG1867" s="158" t="n">
        <v>1900</v>
      </c>
      <c r="DH1867" s="158" t="n">
        <v>1</v>
      </c>
      <c r="DI1867" s="158" t="n">
        <v>1</v>
      </c>
      <c r="DJ1867" s="158" t="n">
        <v>1900</v>
      </c>
      <c r="DK1867" s="158" t="n">
        <v>1</v>
      </c>
      <c r="DL1867" s="158" t="n">
        <v>1</v>
      </c>
      <c r="DR1867" s="158" t="n">
        <v>2</v>
      </c>
      <c r="DS1867" s="158" t="n">
        <v>1</v>
      </c>
      <c r="DT1867" s="158" t="n">
        <v>2</v>
      </c>
      <c r="DU1867" s="158" t="n">
        <v>1</v>
      </c>
      <c r="DV1867" s="158" t="n">
        <v>3</v>
      </c>
      <c r="DW1867" s="158" t="n">
        <v>1</v>
      </c>
      <c r="DX1867" s="158" t="n">
        <v>3</v>
      </c>
      <c r="DY1867" s="158" t="n">
        <v>0</v>
      </c>
      <c r="DZ1867" s="158" t="n">
        <v>0</v>
      </c>
      <c r="EA1867" s="158" t="n">
        <v>0</v>
      </c>
      <c r="EB1867" s="158" t="n">
        <v>0</v>
      </c>
      <c r="EC1867" s="158" t="n">
        <v>0</v>
      </c>
      <c r="ED1867" s="158" t="n">
        <v>0</v>
      </c>
      <c r="EE1867" s="158" t="n">
        <v>0</v>
      </c>
      <c r="EF1867" s="158" t="n">
        <v>0</v>
      </c>
      <c r="EG1867" s="158" t="n">
        <v>0</v>
      </c>
      <c r="EH1867" s="158" t="n">
        <v>0</v>
      </c>
      <c r="EI1867" s="158" t="n">
        <v>0</v>
      </c>
      <c r="EJ1867" s="158" t="n">
        <v>0</v>
      </c>
      <c r="EK1867" s="158" t="n">
        <v>0</v>
      </c>
      <c r="EL1867" s="158" t="n">
        <v>0</v>
      </c>
      <c r="EM1867" s="158" t="n">
        <v>0</v>
      </c>
      <c r="EN1867" s="158" t="n">
        <v>0</v>
      </c>
      <c r="EO1867" s="158" t="n">
        <v>0</v>
      </c>
      <c r="EP1867" s="158" t="n">
        <v>0</v>
      </c>
      <c r="EQ1867" s="158" t="n">
        <v>0</v>
      </c>
      <c r="ER1867" s="158" t="n">
        <v>0</v>
      </c>
      <c r="ES1867" s="158" t="n">
        <v>0</v>
      </c>
      <c r="ET1867" s="158" t="n">
        <v>0</v>
      </c>
      <c r="EU1867" s="158" t="n">
        <v>0</v>
      </c>
      <c r="EV1867" s="158" t="n">
        <v>0</v>
      </c>
      <c r="EW1867" s="158" t="n">
        <v>0</v>
      </c>
      <c r="EX1867" s="158" t="n">
        <v>0</v>
      </c>
      <c r="EY1867" s="158" t="n">
        <v>0</v>
      </c>
      <c r="EZ1867" s="158" t="n">
        <v>1900</v>
      </c>
      <c r="FA1867" s="158" t="n">
        <v>1</v>
      </c>
      <c r="FB1867" s="158" t="n">
        <v>1</v>
      </c>
      <c r="FC1867" s="158" t="n">
        <v>1900</v>
      </c>
      <c r="FD1867" s="158" t="n">
        <v>1</v>
      </c>
      <c r="FE1867" s="158" t="n">
        <v>1</v>
      </c>
      <c r="FF1867" s="158" t="n">
        <v>1900</v>
      </c>
      <c r="FG1867" s="158" t="n">
        <v>1</v>
      </c>
      <c r="FH1867" s="158" t="n">
        <v>1</v>
      </c>
      <c r="FI1867" s="158" t="n">
        <v>1900</v>
      </c>
      <c r="FJ1867" s="158" t="n">
        <v>1</v>
      </c>
      <c r="FK1867" s="158" t="n">
        <v>1</v>
      </c>
      <c r="FL1867" s="158" t="n">
        <v>1900</v>
      </c>
      <c r="FM1867" s="158" t="n">
        <v>1</v>
      </c>
      <c r="FN1867" s="158" t="n">
        <v>1</v>
      </c>
      <c r="FO1867" s="158" t="n">
        <v>1900</v>
      </c>
      <c r="FP1867" s="158" t="n">
        <v>1</v>
      </c>
      <c r="FQ1867" s="158" t="n">
        <v>1</v>
      </c>
      <c r="FR1867" s="158" t="n">
        <v>1900</v>
      </c>
      <c r="FS1867" s="158" t="n">
        <v>1</v>
      </c>
      <c r="FT1867" s="158" t="n">
        <v>1</v>
      </c>
      <c r="FU1867" s="158" t="n">
        <v>1900</v>
      </c>
      <c r="FV1867" s="158" t="n">
        <v>1</v>
      </c>
      <c r="FW1867" s="158" t="n">
        <v>1</v>
      </c>
    </row>
    <row r="1868">
      <c r="A1868">
        <f>IF(F1868&gt;1,A1867,IF(AND(I1868&lt;10,paste!A1870&lt;10),RIGHT(H1868,2)&amp;"0"&amp;I1868&amp;"000"&amp;paste!A1870,IF(AND(I1868&lt;10,paste!A1870&gt;=10,paste!A1870&lt;100),RIGHT(H1868,2)&amp;"0"&amp;I1868&amp;"00"&amp;paste!A1870,IF(AND(I1868&lt;10,paste!A1870&gt;=100,paste!A1870&lt;1000),RIGHT(H1868,2)&amp;"0"&amp;I1868&amp;"0"&amp;paste!A1870,IF(AND(I1868&lt;10,paste!A1870&gt;=1000),RIGHT(H1868,2)&amp;"0"&amp;I1868&amp;paste!A1870,IF(AND(I1868&gt;=10,paste!A1870&lt;10),RIGHT(H1868,2)&amp;I1868&amp;"000"&amp;paste!A1870,IF(AND(I1868&gt;=10,paste!A1870&gt;=10,paste!A1870&lt;100),RIGHT(H1868,2)&amp;I1868&amp;"00"&amp;paste!A1870,IF(AND(I1868&gt;=10,paste!A1870&gt;=100,paste!A1870&lt;1000),RIGHT(H1868,2)&amp;I1868&amp;"0"&amp;paste!A1870,RIGHT(H1868,2)&amp;I1868&amp;paste!A1870))))))))</f>
        <v/>
      </c>
      <c r="B1868">
        <f>YEAR(paste!C1870)</f>
        <v/>
      </c>
      <c r="C1868">
        <f>MONTH(paste!C1870)</f>
        <v/>
      </c>
      <c r="D1868">
        <f>DAY(paste!C1870)</f>
        <v/>
      </c>
      <c r="E1868" s="158" t="n">
        <v>0</v>
      </c>
      <c r="F1868">
        <f>IF(AND(L1868=L1867,D1868=D1867),F1867+1,1)</f>
        <v/>
      </c>
      <c r="G1868" s="158" t="n">
        <v>0</v>
      </c>
      <c r="H1868">
        <f>YEAR(paste!C1870)</f>
        <v/>
      </c>
      <c r="I1868">
        <f>MONTH(paste!C1870)</f>
        <v/>
      </c>
      <c r="J1868">
        <f>DAY(paste!C1870)</f>
        <v/>
      </c>
      <c r="K1868">
        <f>A1868</f>
        <v/>
      </c>
      <c r="L1868">
        <f>IF(ISBLANK(VLOOKUP(paste!J1870,'得意先名 (2)'!$B$3:$F$2005,5,FALSE)),paste!P1870,IFERROR(VLOOKUP(paste!J1870,'得意先名 (2)'!$B$3:$F$2005,5,FALSE),"ZZZZZZZZZZZ"))</f>
        <v/>
      </c>
      <c r="M1868">
        <f>IF(L1868="ZZZZZZZZZZZ",paste!J1870&amp;paste!K1870&amp; "  :   "&amp;paste!M1870&amp; "  :   "&amp;paste!P1870,"")</f>
        <v/>
      </c>
      <c r="O1868" s="158" t="n"/>
      <c r="P1868">
        <f>VLOOKUP(L1868,'L_User+EndUser'!$C$2:$K$500,8,FALSE)</f>
        <v/>
      </c>
      <c r="Q1868">
        <f>VLOOKUP(L1868,'L_User+EndUser'!$C$2:$K$500,9,FALSE)</f>
        <v/>
      </c>
      <c r="R1868" s="158" t="n"/>
      <c r="T1868" s="158" t="n"/>
      <c r="V1868" s="158" t="n"/>
      <c r="AB1868">
        <f>paste!J1870</f>
        <v/>
      </c>
      <c r="AC1868">
        <f>L1868</f>
        <v/>
      </c>
      <c r="AO1868">
        <f>YEAR(paste!O1870)</f>
        <v/>
      </c>
      <c r="AP1868">
        <f>MONTH(paste!O1870)</f>
        <v/>
      </c>
      <c r="AQ1868">
        <f>DAY(paste!O1870)</f>
        <v/>
      </c>
      <c r="BD1868">
        <f>IF(paste!L1870="","",paste!L1870)</f>
        <v/>
      </c>
      <c r="BM1868" t="n">
        <v>1</v>
      </c>
      <c r="BN1868">
        <f>VLOOKUP(paste!E1870,L_Product!$A$2:$B$2001,2,FALSE)</f>
        <v/>
      </c>
      <c r="BO1868" s="21" t="n"/>
      <c r="BT1868" t="n">
        <v>2</v>
      </c>
      <c r="BU1868">
        <f>IF($BM$2=1,2,IF($BM$2=18,1))</f>
        <v/>
      </c>
      <c r="BV1868">
        <f>IF($BM$2=1,0,IF($BM$2=18,1))</f>
        <v/>
      </c>
      <c r="BW1868" t="n">
        <v>2</v>
      </c>
      <c r="BX1868" t="n">
        <v>0</v>
      </c>
      <c r="BY1868" t="n">
        <v>3</v>
      </c>
      <c r="BZ1868">
        <f>VLOOKUP(BN1868,L_Product!$B$2:$Z$2001,14,FALSE)</f>
        <v/>
      </c>
      <c r="CA1868">
        <f>paste!H1870</f>
        <v/>
      </c>
      <c r="CB1868">
        <f>BZ1868*CA1868</f>
        <v/>
      </c>
      <c r="CN1868" s="158" t="n">
        <v>1</v>
      </c>
      <c r="CO1868" s="158" t="n">
        <v>1</v>
      </c>
      <c r="CP1868" s="158" t="n">
        <v>1</v>
      </c>
      <c r="CQ1868" s="158" t="n">
        <v>1</v>
      </c>
      <c r="CR1868" s="158" t="n">
        <v>1</v>
      </c>
      <c r="CS1868" s="158" t="n">
        <v>0</v>
      </c>
      <c r="CT1868" s="158" t="n">
        <v>0</v>
      </c>
      <c r="CU1868" s="158" t="n">
        <v>0</v>
      </c>
      <c r="CV1868" s="158" t="n">
        <v>0</v>
      </c>
      <c r="CW1868" s="158" t="n">
        <v>0</v>
      </c>
      <c r="CX1868">
        <f>B1868</f>
        <v/>
      </c>
      <c r="CY1868">
        <f>C1868</f>
        <v/>
      </c>
      <c r="CZ1868">
        <f>D1868</f>
        <v/>
      </c>
      <c r="DA1868" s="158" t="n">
        <v>1900</v>
      </c>
      <c r="DB1868" s="158" t="n">
        <v>1</v>
      </c>
      <c r="DC1868" s="158" t="n">
        <v>1</v>
      </c>
      <c r="DD1868" s="158" t="n">
        <v>1900</v>
      </c>
      <c r="DE1868" s="158" t="n">
        <v>1</v>
      </c>
      <c r="DF1868" s="158" t="n">
        <v>1</v>
      </c>
      <c r="DG1868" s="158" t="n">
        <v>1900</v>
      </c>
      <c r="DH1868" s="158" t="n">
        <v>1</v>
      </c>
      <c r="DI1868" s="158" t="n">
        <v>1</v>
      </c>
      <c r="DJ1868" s="158" t="n">
        <v>1900</v>
      </c>
      <c r="DK1868" s="158" t="n">
        <v>1</v>
      </c>
      <c r="DL1868" s="158" t="n">
        <v>1</v>
      </c>
      <c r="DR1868" s="158" t="n">
        <v>2</v>
      </c>
      <c r="DS1868" s="158" t="n">
        <v>1</v>
      </c>
      <c r="DT1868" s="158" t="n">
        <v>2</v>
      </c>
      <c r="DU1868" s="158" t="n">
        <v>1</v>
      </c>
      <c r="DV1868" s="158" t="n">
        <v>3</v>
      </c>
      <c r="DW1868" s="158" t="n">
        <v>1</v>
      </c>
      <c r="DX1868" s="158" t="n">
        <v>3</v>
      </c>
      <c r="DY1868" s="158" t="n">
        <v>0</v>
      </c>
      <c r="DZ1868" s="158" t="n">
        <v>0</v>
      </c>
      <c r="EA1868" s="158" t="n">
        <v>0</v>
      </c>
      <c r="EB1868" s="158" t="n">
        <v>0</v>
      </c>
      <c r="EC1868" s="158" t="n">
        <v>0</v>
      </c>
      <c r="ED1868" s="158" t="n">
        <v>0</v>
      </c>
      <c r="EE1868" s="158" t="n">
        <v>0</v>
      </c>
      <c r="EF1868" s="158" t="n">
        <v>0</v>
      </c>
      <c r="EG1868" s="158" t="n">
        <v>0</v>
      </c>
      <c r="EH1868" s="158" t="n">
        <v>0</v>
      </c>
      <c r="EI1868" s="158" t="n">
        <v>0</v>
      </c>
      <c r="EJ1868" s="158" t="n">
        <v>0</v>
      </c>
      <c r="EK1868" s="158" t="n">
        <v>0</v>
      </c>
      <c r="EL1868" s="158" t="n">
        <v>0</v>
      </c>
      <c r="EM1868" s="158" t="n">
        <v>0</v>
      </c>
      <c r="EN1868" s="158" t="n">
        <v>0</v>
      </c>
      <c r="EO1868" s="158" t="n">
        <v>0</v>
      </c>
      <c r="EP1868" s="158" t="n">
        <v>0</v>
      </c>
      <c r="EQ1868" s="158" t="n">
        <v>0</v>
      </c>
      <c r="ER1868" s="158" t="n">
        <v>0</v>
      </c>
      <c r="ES1868" s="158" t="n">
        <v>0</v>
      </c>
      <c r="ET1868" s="158" t="n">
        <v>0</v>
      </c>
      <c r="EU1868" s="158" t="n">
        <v>0</v>
      </c>
      <c r="EV1868" s="158" t="n">
        <v>0</v>
      </c>
      <c r="EW1868" s="158" t="n">
        <v>0</v>
      </c>
      <c r="EX1868" s="158" t="n">
        <v>0</v>
      </c>
      <c r="EY1868" s="158" t="n">
        <v>0</v>
      </c>
      <c r="EZ1868" s="158" t="n">
        <v>1900</v>
      </c>
      <c r="FA1868" s="158" t="n">
        <v>1</v>
      </c>
      <c r="FB1868" s="158" t="n">
        <v>1</v>
      </c>
      <c r="FC1868" s="158" t="n">
        <v>1900</v>
      </c>
      <c r="FD1868" s="158" t="n">
        <v>1</v>
      </c>
      <c r="FE1868" s="158" t="n">
        <v>1</v>
      </c>
      <c r="FF1868" s="158" t="n">
        <v>1900</v>
      </c>
      <c r="FG1868" s="158" t="n">
        <v>1</v>
      </c>
      <c r="FH1868" s="158" t="n">
        <v>1</v>
      </c>
      <c r="FI1868" s="158" t="n">
        <v>1900</v>
      </c>
      <c r="FJ1868" s="158" t="n">
        <v>1</v>
      </c>
      <c r="FK1868" s="158" t="n">
        <v>1</v>
      </c>
      <c r="FL1868" s="158" t="n">
        <v>1900</v>
      </c>
      <c r="FM1868" s="158" t="n">
        <v>1</v>
      </c>
      <c r="FN1868" s="158" t="n">
        <v>1</v>
      </c>
      <c r="FO1868" s="158" t="n">
        <v>1900</v>
      </c>
      <c r="FP1868" s="158" t="n">
        <v>1</v>
      </c>
      <c r="FQ1868" s="158" t="n">
        <v>1</v>
      </c>
      <c r="FR1868" s="158" t="n">
        <v>1900</v>
      </c>
      <c r="FS1868" s="158" t="n">
        <v>1</v>
      </c>
      <c r="FT1868" s="158" t="n">
        <v>1</v>
      </c>
      <c r="FU1868" s="158" t="n">
        <v>1900</v>
      </c>
      <c r="FV1868" s="158" t="n">
        <v>1</v>
      </c>
      <c r="FW1868" s="158" t="n">
        <v>1</v>
      </c>
    </row>
    <row r="1869">
      <c r="A1869">
        <f>IF(F1869&gt;1,A1868,IF(AND(I1869&lt;10,paste!A1871&lt;10),RIGHT(H1869,2)&amp;"0"&amp;I1869&amp;"000"&amp;paste!A1871,IF(AND(I1869&lt;10,paste!A1871&gt;=10,paste!A1871&lt;100),RIGHT(H1869,2)&amp;"0"&amp;I1869&amp;"00"&amp;paste!A1871,IF(AND(I1869&lt;10,paste!A1871&gt;=100,paste!A1871&lt;1000),RIGHT(H1869,2)&amp;"0"&amp;I1869&amp;"0"&amp;paste!A1871,IF(AND(I1869&lt;10,paste!A1871&gt;=1000),RIGHT(H1869,2)&amp;"0"&amp;I1869&amp;paste!A1871,IF(AND(I1869&gt;=10,paste!A1871&lt;10),RIGHT(H1869,2)&amp;I1869&amp;"000"&amp;paste!A1871,IF(AND(I1869&gt;=10,paste!A1871&gt;=10,paste!A1871&lt;100),RIGHT(H1869,2)&amp;I1869&amp;"00"&amp;paste!A1871,IF(AND(I1869&gt;=10,paste!A1871&gt;=100,paste!A1871&lt;1000),RIGHT(H1869,2)&amp;I1869&amp;"0"&amp;paste!A1871,RIGHT(H1869,2)&amp;I1869&amp;paste!A1871))))))))</f>
        <v/>
      </c>
      <c r="B1869">
        <f>YEAR(paste!C1871)</f>
        <v/>
      </c>
      <c r="C1869">
        <f>MONTH(paste!C1871)</f>
        <v/>
      </c>
      <c r="D1869">
        <f>DAY(paste!C1871)</f>
        <v/>
      </c>
      <c r="E1869" s="158" t="n">
        <v>0</v>
      </c>
      <c r="F1869">
        <f>IF(AND(L1869=L1868,D1869=D1868),F1868+1,1)</f>
        <v/>
      </c>
      <c r="G1869" s="158" t="n">
        <v>0</v>
      </c>
      <c r="H1869">
        <f>YEAR(paste!C1871)</f>
        <v/>
      </c>
      <c r="I1869">
        <f>MONTH(paste!C1871)</f>
        <v/>
      </c>
      <c r="J1869">
        <f>DAY(paste!C1871)</f>
        <v/>
      </c>
      <c r="K1869">
        <f>A1869</f>
        <v/>
      </c>
      <c r="L1869">
        <f>IF(ISBLANK(VLOOKUP(paste!J1871,'得意先名 (2)'!$B$3:$F$2005,5,FALSE)),paste!P1871,IFERROR(VLOOKUP(paste!J1871,'得意先名 (2)'!$B$3:$F$2005,5,FALSE),"ZZZZZZZZZZZ"))</f>
        <v/>
      </c>
      <c r="M1869">
        <f>IF(L1869="ZZZZZZZZZZZ",paste!J1871&amp;paste!K1871&amp; "  :   "&amp;paste!M1871&amp; "  :   "&amp;paste!P1871,"")</f>
        <v/>
      </c>
      <c r="O1869" s="158" t="n"/>
      <c r="P1869">
        <f>VLOOKUP(L1869,'L_User+EndUser'!$C$2:$K$500,8,FALSE)</f>
        <v/>
      </c>
      <c r="Q1869">
        <f>VLOOKUP(L1869,'L_User+EndUser'!$C$2:$K$500,9,FALSE)</f>
        <v/>
      </c>
      <c r="R1869" s="158" t="n"/>
      <c r="T1869" s="158" t="n"/>
      <c r="V1869" s="158" t="n"/>
      <c r="AB1869">
        <f>paste!J1871</f>
        <v/>
      </c>
      <c r="AC1869">
        <f>L1869</f>
        <v/>
      </c>
      <c r="AO1869">
        <f>YEAR(paste!O1871)</f>
        <v/>
      </c>
      <c r="AP1869">
        <f>MONTH(paste!O1871)</f>
        <v/>
      </c>
      <c r="AQ1869">
        <f>DAY(paste!O1871)</f>
        <v/>
      </c>
      <c r="BD1869">
        <f>IF(paste!L1871="","",paste!L1871)</f>
        <v/>
      </c>
      <c r="BM1869" t="n">
        <v>1</v>
      </c>
      <c r="BN1869">
        <f>VLOOKUP(paste!E1871,L_Product!$A$2:$B$2001,2,FALSE)</f>
        <v/>
      </c>
      <c r="BO1869" s="21" t="n"/>
      <c r="BT1869" t="n">
        <v>2</v>
      </c>
      <c r="BU1869">
        <f>IF($BM$2=1,2,IF($BM$2=18,1))</f>
        <v/>
      </c>
      <c r="BV1869">
        <f>IF($BM$2=1,0,IF($BM$2=18,1))</f>
        <v/>
      </c>
      <c r="BW1869" t="n">
        <v>2</v>
      </c>
      <c r="BX1869" t="n">
        <v>0</v>
      </c>
      <c r="BY1869" t="n">
        <v>3</v>
      </c>
      <c r="BZ1869">
        <f>VLOOKUP(BN1869,L_Product!$B$2:$Z$2001,14,FALSE)</f>
        <v/>
      </c>
      <c r="CA1869">
        <f>paste!H1871</f>
        <v/>
      </c>
      <c r="CB1869">
        <f>BZ1869*CA1869</f>
        <v/>
      </c>
      <c r="CN1869" s="158" t="n">
        <v>1</v>
      </c>
      <c r="CO1869" s="158" t="n">
        <v>1</v>
      </c>
      <c r="CP1869" s="158" t="n">
        <v>1</v>
      </c>
      <c r="CQ1869" s="158" t="n">
        <v>1</v>
      </c>
      <c r="CR1869" s="158" t="n">
        <v>1</v>
      </c>
      <c r="CS1869" s="158" t="n">
        <v>0</v>
      </c>
      <c r="CT1869" s="158" t="n">
        <v>0</v>
      </c>
      <c r="CU1869" s="158" t="n">
        <v>0</v>
      </c>
      <c r="CV1869" s="158" t="n">
        <v>0</v>
      </c>
      <c r="CW1869" s="158" t="n">
        <v>0</v>
      </c>
      <c r="CX1869">
        <f>B1869</f>
        <v/>
      </c>
      <c r="CY1869">
        <f>C1869</f>
        <v/>
      </c>
      <c r="CZ1869">
        <f>D1869</f>
        <v/>
      </c>
      <c r="DA1869" s="158" t="n">
        <v>1900</v>
      </c>
      <c r="DB1869" s="158" t="n">
        <v>1</v>
      </c>
      <c r="DC1869" s="158" t="n">
        <v>1</v>
      </c>
      <c r="DD1869" s="158" t="n">
        <v>1900</v>
      </c>
      <c r="DE1869" s="158" t="n">
        <v>1</v>
      </c>
      <c r="DF1869" s="158" t="n">
        <v>1</v>
      </c>
      <c r="DG1869" s="158" t="n">
        <v>1900</v>
      </c>
      <c r="DH1869" s="158" t="n">
        <v>1</v>
      </c>
      <c r="DI1869" s="158" t="n">
        <v>1</v>
      </c>
      <c r="DJ1869" s="158" t="n">
        <v>1900</v>
      </c>
      <c r="DK1869" s="158" t="n">
        <v>1</v>
      </c>
      <c r="DL1869" s="158" t="n">
        <v>1</v>
      </c>
      <c r="DR1869" s="158" t="n">
        <v>2</v>
      </c>
      <c r="DS1869" s="158" t="n">
        <v>1</v>
      </c>
      <c r="DT1869" s="158" t="n">
        <v>2</v>
      </c>
      <c r="DU1869" s="158" t="n">
        <v>1</v>
      </c>
      <c r="DV1869" s="158" t="n">
        <v>3</v>
      </c>
      <c r="DW1869" s="158" t="n">
        <v>1</v>
      </c>
      <c r="DX1869" s="158" t="n">
        <v>3</v>
      </c>
      <c r="DY1869" s="158" t="n">
        <v>0</v>
      </c>
      <c r="DZ1869" s="158" t="n">
        <v>0</v>
      </c>
      <c r="EA1869" s="158" t="n">
        <v>0</v>
      </c>
      <c r="EB1869" s="158" t="n">
        <v>0</v>
      </c>
      <c r="EC1869" s="158" t="n">
        <v>0</v>
      </c>
      <c r="ED1869" s="158" t="n">
        <v>0</v>
      </c>
      <c r="EE1869" s="158" t="n">
        <v>0</v>
      </c>
      <c r="EF1869" s="158" t="n">
        <v>0</v>
      </c>
      <c r="EG1869" s="158" t="n">
        <v>0</v>
      </c>
      <c r="EH1869" s="158" t="n">
        <v>0</v>
      </c>
      <c r="EI1869" s="158" t="n">
        <v>0</v>
      </c>
      <c r="EJ1869" s="158" t="n">
        <v>0</v>
      </c>
      <c r="EK1869" s="158" t="n">
        <v>0</v>
      </c>
      <c r="EL1869" s="158" t="n">
        <v>0</v>
      </c>
      <c r="EM1869" s="158" t="n">
        <v>0</v>
      </c>
      <c r="EN1869" s="158" t="n">
        <v>0</v>
      </c>
      <c r="EO1869" s="158" t="n">
        <v>0</v>
      </c>
      <c r="EP1869" s="158" t="n">
        <v>0</v>
      </c>
      <c r="EQ1869" s="158" t="n">
        <v>0</v>
      </c>
      <c r="ER1869" s="158" t="n">
        <v>0</v>
      </c>
      <c r="ES1869" s="158" t="n">
        <v>0</v>
      </c>
      <c r="ET1869" s="158" t="n">
        <v>0</v>
      </c>
      <c r="EU1869" s="158" t="n">
        <v>0</v>
      </c>
      <c r="EV1869" s="158" t="n">
        <v>0</v>
      </c>
      <c r="EW1869" s="158" t="n">
        <v>0</v>
      </c>
      <c r="EX1869" s="158" t="n">
        <v>0</v>
      </c>
      <c r="EY1869" s="158" t="n">
        <v>0</v>
      </c>
      <c r="EZ1869" s="158" t="n">
        <v>1900</v>
      </c>
      <c r="FA1869" s="158" t="n">
        <v>1</v>
      </c>
      <c r="FB1869" s="158" t="n">
        <v>1</v>
      </c>
      <c r="FC1869" s="158" t="n">
        <v>1900</v>
      </c>
      <c r="FD1869" s="158" t="n">
        <v>1</v>
      </c>
      <c r="FE1869" s="158" t="n">
        <v>1</v>
      </c>
      <c r="FF1869" s="158" t="n">
        <v>1900</v>
      </c>
      <c r="FG1869" s="158" t="n">
        <v>1</v>
      </c>
      <c r="FH1869" s="158" t="n">
        <v>1</v>
      </c>
      <c r="FI1869" s="158" t="n">
        <v>1900</v>
      </c>
      <c r="FJ1869" s="158" t="n">
        <v>1</v>
      </c>
      <c r="FK1869" s="158" t="n">
        <v>1</v>
      </c>
      <c r="FL1869" s="158" t="n">
        <v>1900</v>
      </c>
      <c r="FM1869" s="158" t="n">
        <v>1</v>
      </c>
      <c r="FN1869" s="158" t="n">
        <v>1</v>
      </c>
      <c r="FO1869" s="158" t="n">
        <v>1900</v>
      </c>
      <c r="FP1869" s="158" t="n">
        <v>1</v>
      </c>
      <c r="FQ1869" s="158" t="n">
        <v>1</v>
      </c>
      <c r="FR1869" s="158" t="n">
        <v>1900</v>
      </c>
      <c r="FS1869" s="158" t="n">
        <v>1</v>
      </c>
      <c r="FT1869" s="158" t="n">
        <v>1</v>
      </c>
      <c r="FU1869" s="158" t="n">
        <v>1900</v>
      </c>
      <c r="FV1869" s="158" t="n">
        <v>1</v>
      </c>
      <c r="FW1869" s="158" t="n">
        <v>1</v>
      </c>
    </row>
    <row r="1870">
      <c r="A1870">
        <f>IF(F1870&gt;1,A1869,IF(AND(I1870&lt;10,paste!A1872&lt;10),RIGHT(H1870,2)&amp;"0"&amp;I1870&amp;"000"&amp;paste!A1872,IF(AND(I1870&lt;10,paste!A1872&gt;=10,paste!A1872&lt;100),RIGHT(H1870,2)&amp;"0"&amp;I1870&amp;"00"&amp;paste!A1872,IF(AND(I1870&lt;10,paste!A1872&gt;=100,paste!A1872&lt;1000),RIGHT(H1870,2)&amp;"0"&amp;I1870&amp;"0"&amp;paste!A1872,IF(AND(I1870&lt;10,paste!A1872&gt;=1000),RIGHT(H1870,2)&amp;"0"&amp;I1870&amp;paste!A1872,IF(AND(I1870&gt;=10,paste!A1872&lt;10),RIGHT(H1870,2)&amp;I1870&amp;"000"&amp;paste!A1872,IF(AND(I1870&gt;=10,paste!A1872&gt;=10,paste!A1872&lt;100),RIGHT(H1870,2)&amp;I1870&amp;"00"&amp;paste!A1872,IF(AND(I1870&gt;=10,paste!A1872&gt;=100,paste!A1872&lt;1000),RIGHT(H1870,2)&amp;I1870&amp;"0"&amp;paste!A1872,RIGHT(H1870,2)&amp;I1870&amp;paste!A1872))))))))</f>
        <v/>
      </c>
      <c r="B1870">
        <f>YEAR(paste!C1872)</f>
        <v/>
      </c>
      <c r="C1870">
        <f>MONTH(paste!C1872)</f>
        <v/>
      </c>
      <c r="D1870">
        <f>DAY(paste!C1872)</f>
        <v/>
      </c>
      <c r="E1870" s="158" t="n">
        <v>0</v>
      </c>
      <c r="F1870">
        <f>IF(AND(L1870=L1869,D1870=D1869),F1869+1,1)</f>
        <v/>
      </c>
      <c r="G1870" s="158" t="n">
        <v>0</v>
      </c>
      <c r="H1870">
        <f>YEAR(paste!C1872)</f>
        <v/>
      </c>
      <c r="I1870">
        <f>MONTH(paste!C1872)</f>
        <v/>
      </c>
      <c r="J1870">
        <f>DAY(paste!C1872)</f>
        <v/>
      </c>
      <c r="K1870">
        <f>A1870</f>
        <v/>
      </c>
      <c r="L1870">
        <f>IF(ISBLANK(VLOOKUP(paste!J1872,'得意先名 (2)'!$B$3:$F$2005,5,FALSE)),paste!P1872,IFERROR(VLOOKUP(paste!J1872,'得意先名 (2)'!$B$3:$F$2005,5,FALSE),"ZZZZZZZZZZZ"))</f>
        <v/>
      </c>
      <c r="M1870">
        <f>IF(L1870="ZZZZZZZZZZZ",paste!J1872&amp;paste!K1872&amp; "  :   "&amp;paste!M1872&amp; "  :   "&amp;paste!P1872,"")</f>
        <v/>
      </c>
      <c r="O1870" s="158" t="n"/>
      <c r="P1870">
        <f>VLOOKUP(L1870,'L_User+EndUser'!$C$2:$K$500,8,FALSE)</f>
        <v/>
      </c>
      <c r="Q1870">
        <f>VLOOKUP(L1870,'L_User+EndUser'!$C$2:$K$500,9,FALSE)</f>
        <v/>
      </c>
      <c r="R1870" s="158" t="n"/>
      <c r="T1870" s="158" t="n"/>
      <c r="V1870" s="158" t="n"/>
      <c r="AB1870">
        <f>paste!J1872</f>
        <v/>
      </c>
      <c r="AC1870">
        <f>L1870</f>
        <v/>
      </c>
      <c r="AO1870">
        <f>YEAR(paste!O1872)</f>
        <v/>
      </c>
      <c r="AP1870">
        <f>MONTH(paste!O1872)</f>
        <v/>
      </c>
      <c r="AQ1870">
        <f>DAY(paste!O1872)</f>
        <v/>
      </c>
      <c r="BD1870">
        <f>IF(paste!L1872="","",paste!L1872)</f>
        <v/>
      </c>
      <c r="BM1870" t="n">
        <v>1</v>
      </c>
      <c r="BN1870">
        <f>VLOOKUP(paste!E1872,L_Product!$A$2:$B$2001,2,FALSE)</f>
        <v/>
      </c>
      <c r="BO1870" s="21" t="n"/>
      <c r="BT1870" t="n">
        <v>2</v>
      </c>
      <c r="BU1870">
        <f>IF($BM$2=1,2,IF($BM$2=18,1))</f>
        <v/>
      </c>
      <c r="BV1870">
        <f>IF($BM$2=1,0,IF($BM$2=18,1))</f>
        <v/>
      </c>
      <c r="BW1870" t="n">
        <v>2</v>
      </c>
      <c r="BX1870" t="n">
        <v>0</v>
      </c>
      <c r="BY1870" t="n">
        <v>3</v>
      </c>
      <c r="BZ1870">
        <f>VLOOKUP(BN1870,L_Product!$B$2:$Z$2001,14,FALSE)</f>
        <v/>
      </c>
      <c r="CA1870">
        <f>paste!H1872</f>
        <v/>
      </c>
      <c r="CB1870">
        <f>BZ1870*CA1870</f>
        <v/>
      </c>
      <c r="CN1870" s="158" t="n">
        <v>1</v>
      </c>
      <c r="CO1870" s="158" t="n">
        <v>1</v>
      </c>
      <c r="CP1870" s="158" t="n">
        <v>1</v>
      </c>
      <c r="CQ1870" s="158" t="n">
        <v>1</v>
      </c>
      <c r="CR1870" s="158" t="n">
        <v>1</v>
      </c>
      <c r="CS1870" s="158" t="n">
        <v>0</v>
      </c>
      <c r="CT1870" s="158" t="n">
        <v>0</v>
      </c>
      <c r="CU1870" s="158" t="n">
        <v>0</v>
      </c>
      <c r="CV1870" s="158" t="n">
        <v>0</v>
      </c>
      <c r="CW1870" s="158" t="n">
        <v>0</v>
      </c>
      <c r="CX1870">
        <f>B1870</f>
        <v/>
      </c>
      <c r="CY1870">
        <f>C1870</f>
        <v/>
      </c>
      <c r="CZ1870">
        <f>D1870</f>
        <v/>
      </c>
      <c r="DA1870" s="158" t="n">
        <v>1900</v>
      </c>
      <c r="DB1870" s="158" t="n">
        <v>1</v>
      </c>
      <c r="DC1870" s="158" t="n">
        <v>1</v>
      </c>
      <c r="DD1870" s="158" t="n">
        <v>1900</v>
      </c>
      <c r="DE1870" s="158" t="n">
        <v>1</v>
      </c>
      <c r="DF1870" s="158" t="n">
        <v>1</v>
      </c>
      <c r="DG1870" s="158" t="n">
        <v>1900</v>
      </c>
      <c r="DH1870" s="158" t="n">
        <v>1</v>
      </c>
      <c r="DI1870" s="158" t="n">
        <v>1</v>
      </c>
      <c r="DJ1870" s="158" t="n">
        <v>1900</v>
      </c>
      <c r="DK1870" s="158" t="n">
        <v>1</v>
      </c>
      <c r="DL1870" s="158" t="n">
        <v>1</v>
      </c>
      <c r="DR1870" s="158" t="n">
        <v>2</v>
      </c>
      <c r="DS1870" s="158" t="n">
        <v>1</v>
      </c>
      <c r="DT1870" s="158" t="n">
        <v>2</v>
      </c>
      <c r="DU1870" s="158" t="n">
        <v>1</v>
      </c>
      <c r="DV1870" s="158" t="n">
        <v>3</v>
      </c>
      <c r="DW1870" s="158" t="n">
        <v>1</v>
      </c>
      <c r="DX1870" s="158" t="n">
        <v>3</v>
      </c>
      <c r="DY1870" s="158" t="n">
        <v>0</v>
      </c>
      <c r="DZ1870" s="158" t="n">
        <v>0</v>
      </c>
      <c r="EA1870" s="158" t="n">
        <v>0</v>
      </c>
      <c r="EB1870" s="158" t="n">
        <v>0</v>
      </c>
      <c r="EC1870" s="158" t="n">
        <v>0</v>
      </c>
      <c r="ED1870" s="158" t="n">
        <v>0</v>
      </c>
      <c r="EE1870" s="158" t="n">
        <v>0</v>
      </c>
      <c r="EF1870" s="158" t="n">
        <v>0</v>
      </c>
      <c r="EG1870" s="158" t="n">
        <v>0</v>
      </c>
      <c r="EH1870" s="158" t="n">
        <v>0</v>
      </c>
      <c r="EI1870" s="158" t="n">
        <v>0</v>
      </c>
      <c r="EJ1870" s="158" t="n">
        <v>0</v>
      </c>
      <c r="EK1870" s="158" t="n">
        <v>0</v>
      </c>
      <c r="EL1870" s="158" t="n">
        <v>0</v>
      </c>
      <c r="EM1870" s="158" t="n">
        <v>0</v>
      </c>
      <c r="EN1870" s="158" t="n">
        <v>0</v>
      </c>
      <c r="EO1870" s="158" t="n">
        <v>0</v>
      </c>
      <c r="EP1870" s="158" t="n">
        <v>0</v>
      </c>
      <c r="EQ1870" s="158" t="n">
        <v>0</v>
      </c>
      <c r="ER1870" s="158" t="n">
        <v>0</v>
      </c>
      <c r="ES1870" s="158" t="n">
        <v>0</v>
      </c>
      <c r="ET1870" s="158" t="n">
        <v>0</v>
      </c>
      <c r="EU1870" s="158" t="n">
        <v>0</v>
      </c>
      <c r="EV1870" s="158" t="n">
        <v>0</v>
      </c>
      <c r="EW1870" s="158" t="n">
        <v>0</v>
      </c>
      <c r="EX1870" s="158" t="n">
        <v>0</v>
      </c>
      <c r="EY1870" s="158" t="n">
        <v>0</v>
      </c>
      <c r="EZ1870" s="158" t="n">
        <v>1900</v>
      </c>
      <c r="FA1870" s="158" t="n">
        <v>1</v>
      </c>
      <c r="FB1870" s="158" t="n">
        <v>1</v>
      </c>
      <c r="FC1870" s="158" t="n">
        <v>1900</v>
      </c>
      <c r="FD1870" s="158" t="n">
        <v>1</v>
      </c>
      <c r="FE1870" s="158" t="n">
        <v>1</v>
      </c>
      <c r="FF1870" s="158" t="n">
        <v>1900</v>
      </c>
      <c r="FG1870" s="158" t="n">
        <v>1</v>
      </c>
      <c r="FH1870" s="158" t="n">
        <v>1</v>
      </c>
      <c r="FI1870" s="158" t="n">
        <v>1900</v>
      </c>
      <c r="FJ1870" s="158" t="n">
        <v>1</v>
      </c>
      <c r="FK1870" s="158" t="n">
        <v>1</v>
      </c>
      <c r="FL1870" s="158" t="n">
        <v>1900</v>
      </c>
      <c r="FM1870" s="158" t="n">
        <v>1</v>
      </c>
      <c r="FN1870" s="158" t="n">
        <v>1</v>
      </c>
      <c r="FO1870" s="158" t="n">
        <v>1900</v>
      </c>
      <c r="FP1870" s="158" t="n">
        <v>1</v>
      </c>
      <c r="FQ1870" s="158" t="n">
        <v>1</v>
      </c>
      <c r="FR1870" s="158" t="n">
        <v>1900</v>
      </c>
      <c r="FS1870" s="158" t="n">
        <v>1</v>
      </c>
      <c r="FT1870" s="158" t="n">
        <v>1</v>
      </c>
      <c r="FU1870" s="158" t="n">
        <v>1900</v>
      </c>
      <c r="FV1870" s="158" t="n">
        <v>1</v>
      </c>
      <c r="FW1870" s="158" t="n">
        <v>1</v>
      </c>
    </row>
    <row r="1871">
      <c r="A1871">
        <f>IF(F1871&gt;1,A1870,IF(AND(I1871&lt;10,paste!A1873&lt;10),RIGHT(H1871,2)&amp;"0"&amp;I1871&amp;"000"&amp;paste!A1873,IF(AND(I1871&lt;10,paste!A1873&gt;=10,paste!A1873&lt;100),RIGHT(H1871,2)&amp;"0"&amp;I1871&amp;"00"&amp;paste!A1873,IF(AND(I1871&lt;10,paste!A1873&gt;=100,paste!A1873&lt;1000),RIGHT(H1871,2)&amp;"0"&amp;I1871&amp;"0"&amp;paste!A1873,IF(AND(I1871&lt;10,paste!A1873&gt;=1000),RIGHT(H1871,2)&amp;"0"&amp;I1871&amp;paste!A1873,IF(AND(I1871&gt;=10,paste!A1873&lt;10),RIGHT(H1871,2)&amp;I1871&amp;"000"&amp;paste!A1873,IF(AND(I1871&gt;=10,paste!A1873&gt;=10,paste!A1873&lt;100),RIGHT(H1871,2)&amp;I1871&amp;"00"&amp;paste!A1873,IF(AND(I1871&gt;=10,paste!A1873&gt;=100,paste!A1873&lt;1000),RIGHT(H1871,2)&amp;I1871&amp;"0"&amp;paste!A1873,RIGHT(H1871,2)&amp;I1871&amp;paste!A1873))))))))</f>
        <v/>
      </c>
      <c r="B1871">
        <f>YEAR(paste!C1873)</f>
        <v/>
      </c>
      <c r="C1871">
        <f>MONTH(paste!C1873)</f>
        <v/>
      </c>
      <c r="D1871">
        <f>DAY(paste!C1873)</f>
        <v/>
      </c>
      <c r="E1871" s="158" t="n">
        <v>0</v>
      </c>
      <c r="F1871">
        <f>IF(AND(L1871=L1870,D1871=D1870),F1870+1,1)</f>
        <v/>
      </c>
      <c r="G1871" s="158" t="n">
        <v>0</v>
      </c>
      <c r="H1871">
        <f>YEAR(paste!C1873)</f>
        <v/>
      </c>
      <c r="I1871">
        <f>MONTH(paste!C1873)</f>
        <v/>
      </c>
      <c r="J1871">
        <f>DAY(paste!C1873)</f>
        <v/>
      </c>
      <c r="K1871">
        <f>A1871</f>
        <v/>
      </c>
      <c r="L1871">
        <f>IF(ISBLANK(VLOOKUP(paste!J1873,'得意先名 (2)'!$B$3:$F$2005,5,FALSE)),paste!P1873,IFERROR(VLOOKUP(paste!J1873,'得意先名 (2)'!$B$3:$F$2005,5,FALSE),"ZZZZZZZZZZZ"))</f>
        <v/>
      </c>
      <c r="M1871">
        <f>IF(L1871="ZZZZZZZZZZZ",paste!J1873&amp;paste!K1873&amp; "  :   "&amp;paste!M1873&amp; "  :   "&amp;paste!P1873,"")</f>
        <v/>
      </c>
      <c r="O1871" s="158" t="n"/>
      <c r="P1871">
        <f>VLOOKUP(L1871,'L_User+EndUser'!$C$2:$K$500,8,FALSE)</f>
        <v/>
      </c>
      <c r="Q1871">
        <f>VLOOKUP(L1871,'L_User+EndUser'!$C$2:$K$500,9,FALSE)</f>
        <v/>
      </c>
      <c r="R1871" s="158" t="n"/>
      <c r="T1871" s="158" t="n"/>
      <c r="V1871" s="158" t="n"/>
      <c r="AB1871">
        <f>paste!J1873</f>
        <v/>
      </c>
      <c r="AC1871">
        <f>L1871</f>
        <v/>
      </c>
      <c r="AO1871">
        <f>YEAR(paste!O1873)</f>
        <v/>
      </c>
      <c r="AP1871">
        <f>MONTH(paste!O1873)</f>
        <v/>
      </c>
      <c r="AQ1871">
        <f>DAY(paste!O1873)</f>
        <v/>
      </c>
      <c r="BD1871">
        <f>IF(paste!L1873="","",paste!L1873)</f>
        <v/>
      </c>
      <c r="BM1871" t="n">
        <v>1</v>
      </c>
      <c r="BN1871">
        <f>VLOOKUP(paste!E1873,L_Product!$A$2:$B$2001,2,FALSE)</f>
        <v/>
      </c>
      <c r="BO1871" s="21" t="n"/>
      <c r="BT1871" t="n">
        <v>2</v>
      </c>
      <c r="BU1871">
        <f>IF($BM$2=1,2,IF($BM$2=18,1))</f>
        <v/>
      </c>
      <c r="BV1871">
        <f>IF($BM$2=1,0,IF($BM$2=18,1))</f>
        <v/>
      </c>
      <c r="BW1871" t="n">
        <v>2</v>
      </c>
      <c r="BX1871" t="n">
        <v>0</v>
      </c>
      <c r="BY1871" t="n">
        <v>3</v>
      </c>
      <c r="BZ1871">
        <f>VLOOKUP(BN1871,L_Product!$B$2:$Z$2001,14,FALSE)</f>
        <v/>
      </c>
      <c r="CA1871">
        <f>paste!H1873</f>
        <v/>
      </c>
      <c r="CB1871">
        <f>BZ1871*CA1871</f>
        <v/>
      </c>
      <c r="CN1871" s="158" t="n">
        <v>1</v>
      </c>
      <c r="CO1871" s="158" t="n">
        <v>1</v>
      </c>
      <c r="CP1871" s="158" t="n">
        <v>1</v>
      </c>
      <c r="CQ1871" s="158" t="n">
        <v>1</v>
      </c>
      <c r="CR1871" s="158" t="n">
        <v>1</v>
      </c>
      <c r="CS1871" s="158" t="n">
        <v>0</v>
      </c>
      <c r="CT1871" s="158" t="n">
        <v>0</v>
      </c>
      <c r="CU1871" s="158" t="n">
        <v>0</v>
      </c>
      <c r="CV1871" s="158" t="n">
        <v>0</v>
      </c>
      <c r="CW1871" s="158" t="n">
        <v>0</v>
      </c>
      <c r="CX1871">
        <f>B1871</f>
        <v/>
      </c>
      <c r="CY1871">
        <f>C1871</f>
        <v/>
      </c>
      <c r="CZ1871">
        <f>D1871</f>
        <v/>
      </c>
      <c r="DA1871" s="158" t="n">
        <v>1900</v>
      </c>
      <c r="DB1871" s="158" t="n">
        <v>1</v>
      </c>
      <c r="DC1871" s="158" t="n">
        <v>1</v>
      </c>
      <c r="DD1871" s="158" t="n">
        <v>1900</v>
      </c>
      <c r="DE1871" s="158" t="n">
        <v>1</v>
      </c>
      <c r="DF1871" s="158" t="n">
        <v>1</v>
      </c>
      <c r="DG1871" s="158" t="n">
        <v>1900</v>
      </c>
      <c r="DH1871" s="158" t="n">
        <v>1</v>
      </c>
      <c r="DI1871" s="158" t="n">
        <v>1</v>
      </c>
      <c r="DJ1871" s="158" t="n">
        <v>1900</v>
      </c>
      <c r="DK1871" s="158" t="n">
        <v>1</v>
      </c>
      <c r="DL1871" s="158" t="n">
        <v>1</v>
      </c>
      <c r="DR1871" s="158" t="n">
        <v>2</v>
      </c>
      <c r="DS1871" s="158" t="n">
        <v>1</v>
      </c>
      <c r="DT1871" s="158" t="n">
        <v>2</v>
      </c>
      <c r="DU1871" s="158" t="n">
        <v>1</v>
      </c>
      <c r="DV1871" s="158" t="n">
        <v>3</v>
      </c>
      <c r="DW1871" s="158" t="n">
        <v>1</v>
      </c>
      <c r="DX1871" s="158" t="n">
        <v>3</v>
      </c>
      <c r="DY1871" s="158" t="n">
        <v>0</v>
      </c>
      <c r="DZ1871" s="158" t="n">
        <v>0</v>
      </c>
      <c r="EA1871" s="158" t="n">
        <v>0</v>
      </c>
      <c r="EB1871" s="158" t="n">
        <v>0</v>
      </c>
      <c r="EC1871" s="158" t="n">
        <v>0</v>
      </c>
      <c r="ED1871" s="158" t="n">
        <v>0</v>
      </c>
      <c r="EE1871" s="158" t="n">
        <v>0</v>
      </c>
      <c r="EF1871" s="158" t="n">
        <v>0</v>
      </c>
      <c r="EG1871" s="158" t="n">
        <v>0</v>
      </c>
      <c r="EH1871" s="158" t="n">
        <v>0</v>
      </c>
      <c r="EI1871" s="158" t="n">
        <v>0</v>
      </c>
      <c r="EJ1871" s="158" t="n">
        <v>0</v>
      </c>
      <c r="EK1871" s="158" t="n">
        <v>0</v>
      </c>
      <c r="EL1871" s="158" t="n">
        <v>0</v>
      </c>
      <c r="EM1871" s="158" t="n">
        <v>0</v>
      </c>
      <c r="EN1871" s="158" t="n">
        <v>0</v>
      </c>
      <c r="EO1871" s="158" t="n">
        <v>0</v>
      </c>
      <c r="EP1871" s="158" t="n">
        <v>0</v>
      </c>
      <c r="EQ1871" s="158" t="n">
        <v>0</v>
      </c>
      <c r="ER1871" s="158" t="n">
        <v>0</v>
      </c>
      <c r="ES1871" s="158" t="n">
        <v>0</v>
      </c>
      <c r="ET1871" s="158" t="n">
        <v>0</v>
      </c>
      <c r="EU1871" s="158" t="n">
        <v>0</v>
      </c>
      <c r="EV1871" s="158" t="n">
        <v>0</v>
      </c>
      <c r="EW1871" s="158" t="n">
        <v>0</v>
      </c>
      <c r="EX1871" s="158" t="n">
        <v>0</v>
      </c>
      <c r="EY1871" s="158" t="n">
        <v>0</v>
      </c>
      <c r="EZ1871" s="158" t="n">
        <v>1900</v>
      </c>
      <c r="FA1871" s="158" t="n">
        <v>1</v>
      </c>
      <c r="FB1871" s="158" t="n">
        <v>1</v>
      </c>
      <c r="FC1871" s="158" t="n">
        <v>1900</v>
      </c>
      <c r="FD1871" s="158" t="n">
        <v>1</v>
      </c>
      <c r="FE1871" s="158" t="n">
        <v>1</v>
      </c>
      <c r="FF1871" s="158" t="n">
        <v>1900</v>
      </c>
      <c r="FG1871" s="158" t="n">
        <v>1</v>
      </c>
      <c r="FH1871" s="158" t="n">
        <v>1</v>
      </c>
      <c r="FI1871" s="158" t="n">
        <v>1900</v>
      </c>
      <c r="FJ1871" s="158" t="n">
        <v>1</v>
      </c>
      <c r="FK1871" s="158" t="n">
        <v>1</v>
      </c>
      <c r="FL1871" s="158" t="n">
        <v>1900</v>
      </c>
      <c r="FM1871" s="158" t="n">
        <v>1</v>
      </c>
      <c r="FN1871" s="158" t="n">
        <v>1</v>
      </c>
      <c r="FO1871" s="158" t="n">
        <v>1900</v>
      </c>
      <c r="FP1871" s="158" t="n">
        <v>1</v>
      </c>
      <c r="FQ1871" s="158" t="n">
        <v>1</v>
      </c>
      <c r="FR1871" s="158" t="n">
        <v>1900</v>
      </c>
      <c r="FS1871" s="158" t="n">
        <v>1</v>
      </c>
      <c r="FT1871" s="158" t="n">
        <v>1</v>
      </c>
      <c r="FU1871" s="158" t="n">
        <v>1900</v>
      </c>
      <c r="FV1871" s="158" t="n">
        <v>1</v>
      </c>
      <c r="FW1871" s="158" t="n">
        <v>1</v>
      </c>
    </row>
    <row r="1872">
      <c r="A1872">
        <f>IF(F1872&gt;1,A1871,IF(AND(I1872&lt;10,paste!A1874&lt;10),RIGHT(H1872,2)&amp;"0"&amp;I1872&amp;"000"&amp;paste!A1874,IF(AND(I1872&lt;10,paste!A1874&gt;=10,paste!A1874&lt;100),RIGHT(H1872,2)&amp;"0"&amp;I1872&amp;"00"&amp;paste!A1874,IF(AND(I1872&lt;10,paste!A1874&gt;=100,paste!A1874&lt;1000),RIGHT(H1872,2)&amp;"0"&amp;I1872&amp;"0"&amp;paste!A1874,IF(AND(I1872&lt;10,paste!A1874&gt;=1000),RIGHT(H1872,2)&amp;"0"&amp;I1872&amp;paste!A1874,IF(AND(I1872&gt;=10,paste!A1874&lt;10),RIGHT(H1872,2)&amp;I1872&amp;"000"&amp;paste!A1874,IF(AND(I1872&gt;=10,paste!A1874&gt;=10,paste!A1874&lt;100),RIGHT(H1872,2)&amp;I1872&amp;"00"&amp;paste!A1874,IF(AND(I1872&gt;=10,paste!A1874&gt;=100,paste!A1874&lt;1000),RIGHT(H1872,2)&amp;I1872&amp;"0"&amp;paste!A1874,RIGHT(H1872,2)&amp;I1872&amp;paste!A1874))))))))</f>
        <v/>
      </c>
      <c r="B1872">
        <f>YEAR(paste!C1874)</f>
        <v/>
      </c>
      <c r="C1872">
        <f>MONTH(paste!C1874)</f>
        <v/>
      </c>
      <c r="D1872">
        <f>DAY(paste!C1874)</f>
        <v/>
      </c>
      <c r="E1872" s="158" t="n">
        <v>0</v>
      </c>
      <c r="F1872">
        <f>IF(AND(L1872=L1871,D1872=D1871),F1871+1,1)</f>
        <v/>
      </c>
      <c r="G1872" s="158" t="n">
        <v>0</v>
      </c>
      <c r="H1872">
        <f>YEAR(paste!C1874)</f>
        <v/>
      </c>
      <c r="I1872">
        <f>MONTH(paste!C1874)</f>
        <v/>
      </c>
      <c r="J1872">
        <f>DAY(paste!C1874)</f>
        <v/>
      </c>
      <c r="K1872">
        <f>A1872</f>
        <v/>
      </c>
      <c r="L1872">
        <f>IF(ISBLANK(VLOOKUP(paste!J1874,'得意先名 (2)'!$B$3:$F$2005,5,FALSE)),paste!P1874,IFERROR(VLOOKUP(paste!J1874,'得意先名 (2)'!$B$3:$F$2005,5,FALSE),"ZZZZZZZZZZZ"))</f>
        <v/>
      </c>
      <c r="M1872">
        <f>IF(L1872="ZZZZZZZZZZZ",paste!J1874&amp;paste!K1874&amp; "  :   "&amp;paste!M1874&amp; "  :   "&amp;paste!P1874,"")</f>
        <v/>
      </c>
      <c r="O1872" s="158" t="n"/>
      <c r="P1872">
        <f>VLOOKUP(L1872,'L_User+EndUser'!$C$2:$K$500,8,FALSE)</f>
        <v/>
      </c>
      <c r="Q1872">
        <f>VLOOKUP(L1872,'L_User+EndUser'!$C$2:$K$500,9,FALSE)</f>
        <v/>
      </c>
      <c r="R1872" s="158" t="n"/>
      <c r="T1872" s="158" t="n"/>
      <c r="V1872" s="158" t="n"/>
      <c r="AB1872">
        <f>paste!J1874</f>
        <v/>
      </c>
      <c r="AC1872">
        <f>L1872</f>
        <v/>
      </c>
      <c r="AO1872">
        <f>YEAR(paste!O1874)</f>
        <v/>
      </c>
      <c r="AP1872">
        <f>MONTH(paste!O1874)</f>
        <v/>
      </c>
      <c r="AQ1872">
        <f>DAY(paste!O1874)</f>
        <v/>
      </c>
      <c r="BD1872">
        <f>IF(paste!L1874="","",paste!L1874)</f>
        <v/>
      </c>
      <c r="BM1872" t="n">
        <v>1</v>
      </c>
      <c r="BN1872">
        <f>VLOOKUP(paste!E1874,L_Product!$A$2:$B$2001,2,FALSE)</f>
        <v/>
      </c>
      <c r="BO1872" s="21" t="n"/>
      <c r="BT1872" t="n">
        <v>2</v>
      </c>
      <c r="BU1872">
        <f>IF($BM$2=1,2,IF($BM$2=18,1))</f>
        <v/>
      </c>
      <c r="BV1872">
        <f>IF($BM$2=1,0,IF($BM$2=18,1))</f>
        <v/>
      </c>
      <c r="BW1872" t="n">
        <v>2</v>
      </c>
      <c r="BX1872" t="n">
        <v>0</v>
      </c>
      <c r="BY1872" t="n">
        <v>3</v>
      </c>
      <c r="BZ1872">
        <f>VLOOKUP(BN1872,L_Product!$B$2:$Z$2001,14,FALSE)</f>
        <v/>
      </c>
      <c r="CA1872">
        <f>paste!H1874</f>
        <v/>
      </c>
      <c r="CB1872">
        <f>BZ1872*CA1872</f>
        <v/>
      </c>
      <c r="CN1872" s="158" t="n">
        <v>1</v>
      </c>
      <c r="CO1872" s="158" t="n">
        <v>1</v>
      </c>
      <c r="CP1872" s="158" t="n">
        <v>1</v>
      </c>
      <c r="CQ1872" s="158" t="n">
        <v>1</v>
      </c>
      <c r="CR1872" s="158" t="n">
        <v>1</v>
      </c>
      <c r="CS1872" s="158" t="n">
        <v>0</v>
      </c>
      <c r="CT1872" s="158" t="n">
        <v>0</v>
      </c>
      <c r="CU1872" s="158" t="n">
        <v>0</v>
      </c>
      <c r="CV1872" s="158" t="n">
        <v>0</v>
      </c>
      <c r="CW1872" s="158" t="n">
        <v>0</v>
      </c>
      <c r="CX1872">
        <f>B1872</f>
        <v/>
      </c>
      <c r="CY1872">
        <f>C1872</f>
        <v/>
      </c>
      <c r="CZ1872">
        <f>D1872</f>
        <v/>
      </c>
      <c r="DA1872" s="158" t="n">
        <v>1900</v>
      </c>
      <c r="DB1872" s="158" t="n">
        <v>1</v>
      </c>
      <c r="DC1872" s="158" t="n">
        <v>1</v>
      </c>
      <c r="DD1872" s="158" t="n">
        <v>1900</v>
      </c>
      <c r="DE1872" s="158" t="n">
        <v>1</v>
      </c>
      <c r="DF1872" s="158" t="n">
        <v>1</v>
      </c>
      <c r="DG1872" s="158" t="n">
        <v>1900</v>
      </c>
      <c r="DH1872" s="158" t="n">
        <v>1</v>
      </c>
      <c r="DI1872" s="158" t="n">
        <v>1</v>
      </c>
      <c r="DJ1872" s="158" t="n">
        <v>1900</v>
      </c>
      <c r="DK1872" s="158" t="n">
        <v>1</v>
      </c>
      <c r="DL1872" s="158" t="n">
        <v>1</v>
      </c>
      <c r="DR1872" s="158" t="n">
        <v>2</v>
      </c>
      <c r="DS1872" s="158" t="n">
        <v>1</v>
      </c>
      <c r="DT1872" s="158" t="n">
        <v>2</v>
      </c>
      <c r="DU1872" s="158" t="n">
        <v>1</v>
      </c>
      <c r="DV1872" s="158" t="n">
        <v>3</v>
      </c>
      <c r="DW1872" s="158" t="n">
        <v>1</v>
      </c>
      <c r="DX1872" s="158" t="n">
        <v>3</v>
      </c>
      <c r="DY1872" s="158" t="n">
        <v>0</v>
      </c>
      <c r="DZ1872" s="158" t="n">
        <v>0</v>
      </c>
      <c r="EA1872" s="158" t="n">
        <v>0</v>
      </c>
      <c r="EB1872" s="158" t="n">
        <v>0</v>
      </c>
      <c r="EC1872" s="158" t="n">
        <v>0</v>
      </c>
      <c r="ED1872" s="158" t="n">
        <v>0</v>
      </c>
      <c r="EE1872" s="158" t="n">
        <v>0</v>
      </c>
      <c r="EF1872" s="158" t="n">
        <v>0</v>
      </c>
      <c r="EG1872" s="158" t="n">
        <v>0</v>
      </c>
      <c r="EH1872" s="158" t="n">
        <v>0</v>
      </c>
      <c r="EI1872" s="158" t="n">
        <v>0</v>
      </c>
      <c r="EJ1872" s="158" t="n">
        <v>0</v>
      </c>
      <c r="EK1872" s="158" t="n">
        <v>0</v>
      </c>
      <c r="EL1872" s="158" t="n">
        <v>0</v>
      </c>
      <c r="EM1872" s="158" t="n">
        <v>0</v>
      </c>
      <c r="EN1872" s="158" t="n">
        <v>0</v>
      </c>
      <c r="EO1872" s="158" t="n">
        <v>0</v>
      </c>
      <c r="EP1872" s="158" t="n">
        <v>0</v>
      </c>
      <c r="EQ1872" s="158" t="n">
        <v>0</v>
      </c>
      <c r="ER1872" s="158" t="n">
        <v>0</v>
      </c>
      <c r="ES1872" s="158" t="n">
        <v>0</v>
      </c>
      <c r="ET1872" s="158" t="n">
        <v>0</v>
      </c>
      <c r="EU1872" s="158" t="n">
        <v>0</v>
      </c>
      <c r="EV1872" s="158" t="n">
        <v>0</v>
      </c>
      <c r="EW1872" s="158" t="n">
        <v>0</v>
      </c>
      <c r="EX1872" s="158" t="n">
        <v>0</v>
      </c>
      <c r="EY1872" s="158" t="n">
        <v>0</v>
      </c>
      <c r="EZ1872" s="158" t="n">
        <v>1900</v>
      </c>
      <c r="FA1872" s="158" t="n">
        <v>1</v>
      </c>
      <c r="FB1872" s="158" t="n">
        <v>1</v>
      </c>
      <c r="FC1872" s="158" t="n">
        <v>1900</v>
      </c>
      <c r="FD1872" s="158" t="n">
        <v>1</v>
      </c>
      <c r="FE1872" s="158" t="n">
        <v>1</v>
      </c>
      <c r="FF1872" s="158" t="n">
        <v>1900</v>
      </c>
      <c r="FG1872" s="158" t="n">
        <v>1</v>
      </c>
      <c r="FH1872" s="158" t="n">
        <v>1</v>
      </c>
      <c r="FI1872" s="158" t="n">
        <v>1900</v>
      </c>
      <c r="FJ1872" s="158" t="n">
        <v>1</v>
      </c>
      <c r="FK1872" s="158" t="n">
        <v>1</v>
      </c>
      <c r="FL1872" s="158" t="n">
        <v>1900</v>
      </c>
      <c r="FM1872" s="158" t="n">
        <v>1</v>
      </c>
      <c r="FN1872" s="158" t="n">
        <v>1</v>
      </c>
      <c r="FO1872" s="158" t="n">
        <v>1900</v>
      </c>
      <c r="FP1872" s="158" t="n">
        <v>1</v>
      </c>
      <c r="FQ1872" s="158" t="n">
        <v>1</v>
      </c>
      <c r="FR1872" s="158" t="n">
        <v>1900</v>
      </c>
      <c r="FS1872" s="158" t="n">
        <v>1</v>
      </c>
      <c r="FT1872" s="158" t="n">
        <v>1</v>
      </c>
      <c r="FU1872" s="158" t="n">
        <v>1900</v>
      </c>
      <c r="FV1872" s="158" t="n">
        <v>1</v>
      </c>
      <c r="FW1872" s="158" t="n">
        <v>1</v>
      </c>
    </row>
    <row r="1873">
      <c r="A1873">
        <f>IF(F1873&gt;1,A1872,IF(AND(I1873&lt;10,paste!A1875&lt;10),RIGHT(H1873,2)&amp;"0"&amp;I1873&amp;"000"&amp;paste!A1875,IF(AND(I1873&lt;10,paste!A1875&gt;=10,paste!A1875&lt;100),RIGHT(H1873,2)&amp;"0"&amp;I1873&amp;"00"&amp;paste!A1875,IF(AND(I1873&lt;10,paste!A1875&gt;=100,paste!A1875&lt;1000),RIGHT(H1873,2)&amp;"0"&amp;I1873&amp;"0"&amp;paste!A1875,IF(AND(I1873&lt;10,paste!A1875&gt;=1000),RIGHT(H1873,2)&amp;"0"&amp;I1873&amp;paste!A1875,IF(AND(I1873&gt;=10,paste!A1875&lt;10),RIGHT(H1873,2)&amp;I1873&amp;"000"&amp;paste!A1875,IF(AND(I1873&gt;=10,paste!A1875&gt;=10,paste!A1875&lt;100),RIGHT(H1873,2)&amp;I1873&amp;"00"&amp;paste!A1875,IF(AND(I1873&gt;=10,paste!A1875&gt;=100,paste!A1875&lt;1000),RIGHT(H1873,2)&amp;I1873&amp;"0"&amp;paste!A1875,RIGHT(H1873,2)&amp;I1873&amp;paste!A1875))))))))</f>
        <v/>
      </c>
      <c r="B1873">
        <f>YEAR(paste!C1875)</f>
        <v/>
      </c>
      <c r="C1873">
        <f>MONTH(paste!C1875)</f>
        <v/>
      </c>
      <c r="D1873">
        <f>DAY(paste!C1875)</f>
        <v/>
      </c>
      <c r="E1873" s="158" t="n">
        <v>0</v>
      </c>
      <c r="F1873">
        <f>IF(AND(L1873=L1872,D1873=D1872),F1872+1,1)</f>
        <v/>
      </c>
      <c r="G1873" s="158" t="n">
        <v>0</v>
      </c>
      <c r="H1873">
        <f>YEAR(paste!C1875)</f>
        <v/>
      </c>
      <c r="I1873">
        <f>MONTH(paste!C1875)</f>
        <v/>
      </c>
      <c r="J1873">
        <f>DAY(paste!C1875)</f>
        <v/>
      </c>
      <c r="K1873">
        <f>A1873</f>
        <v/>
      </c>
      <c r="L1873">
        <f>IF(ISBLANK(VLOOKUP(paste!J1875,'得意先名 (2)'!$B$3:$F$2005,5,FALSE)),paste!P1875,IFERROR(VLOOKUP(paste!J1875,'得意先名 (2)'!$B$3:$F$2005,5,FALSE),"ZZZZZZZZZZZ"))</f>
        <v/>
      </c>
      <c r="M1873">
        <f>IF(L1873="ZZZZZZZZZZZ",paste!J1875&amp;paste!K1875&amp; "  :   "&amp;paste!M1875&amp; "  :   "&amp;paste!P1875,"")</f>
        <v/>
      </c>
      <c r="O1873" s="158" t="n"/>
      <c r="P1873">
        <f>VLOOKUP(L1873,'L_User+EndUser'!$C$2:$K$500,8,FALSE)</f>
        <v/>
      </c>
      <c r="Q1873">
        <f>VLOOKUP(L1873,'L_User+EndUser'!$C$2:$K$500,9,FALSE)</f>
        <v/>
      </c>
      <c r="R1873" s="158" t="n"/>
      <c r="T1873" s="158" t="n"/>
      <c r="V1873" s="158" t="n"/>
      <c r="AB1873">
        <f>paste!J1875</f>
        <v/>
      </c>
      <c r="AC1873">
        <f>L1873</f>
        <v/>
      </c>
      <c r="AO1873">
        <f>YEAR(paste!O1875)</f>
        <v/>
      </c>
      <c r="AP1873">
        <f>MONTH(paste!O1875)</f>
        <v/>
      </c>
      <c r="AQ1873">
        <f>DAY(paste!O1875)</f>
        <v/>
      </c>
      <c r="BD1873">
        <f>IF(paste!L1875="","",paste!L1875)</f>
        <v/>
      </c>
      <c r="BM1873" t="n">
        <v>1</v>
      </c>
      <c r="BN1873">
        <f>VLOOKUP(paste!E1875,L_Product!$A$2:$B$2001,2,FALSE)</f>
        <v/>
      </c>
      <c r="BO1873" s="21" t="n"/>
      <c r="BT1873" t="n">
        <v>2</v>
      </c>
      <c r="BU1873">
        <f>IF($BM$2=1,2,IF($BM$2=18,1))</f>
        <v/>
      </c>
      <c r="BV1873">
        <f>IF($BM$2=1,0,IF($BM$2=18,1))</f>
        <v/>
      </c>
      <c r="BW1873" t="n">
        <v>2</v>
      </c>
      <c r="BX1873" t="n">
        <v>0</v>
      </c>
      <c r="BY1873" t="n">
        <v>3</v>
      </c>
      <c r="BZ1873">
        <f>VLOOKUP(BN1873,L_Product!$B$2:$Z$2001,14,FALSE)</f>
        <v/>
      </c>
      <c r="CA1873">
        <f>paste!H1875</f>
        <v/>
      </c>
      <c r="CB1873">
        <f>BZ1873*CA1873</f>
        <v/>
      </c>
      <c r="CN1873" s="158" t="n">
        <v>1</v>
      </c>
      <c r="CO1873" s="158" t="n">
        <v>1</v>
      </c>
      <c r="CP1873" s="158" t="n">
        <v>1</v>
      </c>
      <c r="CQ1873" s="158" t="n">
        <v>1</v>
      </c>
      <c r="CR1873" s="158" t="n">
        <v>1</v>
      </c>
      <c r="CS1873" s="158" t="n">
        <v>0</v>
      </c>
      <c r="CT1873" s="158" t="n">
        <v>0</v>
      </c>
      <c r="CU1873" s="158" t="n">
        <v>0</v>
      </c>
      <c r="CV1873" s="158" t="n">
        <v>0</v>
      </c>
      <c r="CW1873" s="158" t="n">
        <v>0</v>
      </c>
      <c r="CX1873">
        <f>B1873</f>
        <v/>
      </c>
      <c r="CY1873">
        <f>C1873</f>
        <v/>
      </c>
      <c r="CZ1873">
        <f>D1873</f>
        <v/>
      </c>
      <c r="DA1873" s="158" t="n">
        <v>1900</v>
      </c>
      <c r="DB1873" s="158" t="n">
        <v>1</v>
      </c>
      <c r="DC1873" s="158" t="n">
        <v>1</v>
      </c>
      <c r="DD1873" s="158" t="n">
        <v>1900</v>
      </c>
      <c r="DE1873" s="158" t="n">
        <v>1</v>
      </c>
      <c r="DF1873" s="158" t="n">
        <v>1</v>
      </c>
      <c r="DG1873" s="158" t="n">
        <v>1900</v>
      </c>
      <c r="DH1873" s="158" t="n">
        <v>1</v>
      </c>
      <c r="DI1873" s="158" t="n">
        <v>1</v>
      </c>
      <c r="DJ1873" s="158" t="n">
        <v>1900</v>
      </c>
      <c r="DK1873" s="158" t="n">
        <v>1</v>
      </c>
      <c r="DL1873" s="158" t="n">
        <v>1</v>
      </c>
      <c r="DR1873" s="158" t="n">
        <v>2</v>
      </c>
      <c r="DS1873" s="158" t="n">
        <v>1</v>
      </c>
      <c r="DT1873" s="158" t="n">
        <v>2</v>
      </c>
      <c r="DU1873" s="158" t="n">
        <v>1</v>
      </c>
      <c r="DV1873" s="158" t="n">
        <v>3</v>
      </c>
      <c r="DW1873" s="158" t="n">
        <v>1</v>
      </c>
      <c r="DX1873" s="158" t="n">
        <v>3</v>
      </c>
      <c r="DY1873" s="158" t="n">
        <v>0</v>
      </c>
      <c r="DZ1873" s="158" t="n">
        <v>0</v>
      </c>
      <c r="EA1873" s="158" t="n">
        <v>0</v>
      </c>
      <c r="EB1873" s="158" t="n">
        <v>0</v>
      </c>
      <c r="EC1873" s="158" t="n">
        <v>0</v>
      </c>
      <c r="ED1873" s="158" t="n">
        <v>0</v>
      </c>
      <c r="EE1873" s="158" t="n">
        <v>0</v>
      </c>
      <c r="EF1873" s="158" t="n">
        <v>0</v>
      </c>
      <c r="EG1873" s="158" t="n">
        <v>0</v>
      </c>
      <c r="EH1873" s="158" t="n">
        <v>0</v>
      </c>
      <c r="EI1873" s="158" t="n">
        <v>0</v>
      </c>
      <c r="EJ1873" s="158" t="n">
        <v>0</v>
      </c>
      <c r="EK1873" s="158" t="n">
        <v>0</v>
      </c>
      <c r="EL1873" s="158" t="n">
        <v>0</v>
      </c>
      <c r="EM1873" s="158" t="n">
        <v>0</v>
      </c>
      <c r="EN1873" s="158" t="n">
        <v>0</v>
      </c>
      <c r="EO1873" s="158" t="n">
        <v>0</v>
      </c>
      <c r="EP1873" s="158" t="n">
        <v>0</v>
      </c>
      <c r="EQ1873" s="158" t="n">
        <v>0</v>
      </c>
      <c r="ER1873" s="158" t="n">
        <v>0</v>
      </c>
      <c r="ES1873" s="158" t="n">
        <v>0</v>
      </c>
      <c r="ET1873" s="158" t="n">
        <v>0</v>
      </c>
      <c r="EU1873" s="158" t="n">
        <v>0</v>
      </c>
      <c r="EV1873" s="158" t="n">
        <v>0</v>
      </c>
      <c r="EW1873" s="158" t="n">
        <v>0</v>
      </c>
      <c r="EX1873" s="158" t="n">
        <v>0</v>
      </c>
      <c r="EY1873" s="158" t="n">
        <v>0</v>
      </c>
      <c r="EZ1873" s="158" t="n">
        <v>1900</v>
      </c>
      <c r="FA1873" s="158" t="n">
        <v>1</v>
      </c>
      <c r="FB1873" s="158" t="n">
        <v>1</v>
      </c>
      <c r="FC1873" s="158" t="n">
        <v>1900</v>
      </c>
      <c r="FD1873" s="158" t="n">
        <v>1</v>
      </c>
      <c r="FE1873" s="158" t="n">
        <v>1</v>
      </c>
      <c r="FF1873" s="158" t="n">
        <v>1900</v>
      </c>
      <c r="FG1873" s="158" t="n">
        <v>1</v>
      </c>
      <c r="FH1873" s="158" t="n">
        <v>1</v>
      </c>
      <c r="FI1873" s="158" t="n">
        <v>1900</v>
      </c>
      <c r="FJ1873" s="158" t="n">
        <v>1</v>
      </c>
      <c r="FK1873" s="158" t="n">
        <v>1</v>
      </c>
      <c r="FL1873" s="158" t="n">
        <v>1900</v>
      </c>
      <c r="FM1873" s="158" t="n">
        <v>1</v>
      </c>
      <c r="FN1873" s="158" t="n">
        <v>1</v>
      </c>
      <c r="FO1873" s="158" t="n">
        <v>1900</v>
      </c>
      <c r="FP1873" s="158" t="n">
        <v>1</v>
      </c>
      <c r="FQ1873" s="158" t="n">
        <v>1</v>
      </c>
      <c r="FR1873" s="158" t="n">
        <v>1900</v>
      </c>
      <c r="FS1873" s="158" t="n">
        <v>1</v>
      </c>
      <c r="FT1873" s="158" t="n">
        <v>1</v>
      </c>
      <c r="FU1873" s="158" t="n">
        <v>1900</v>
      </c>
      <c r="FV1873" s="158" t="n">
        <v>1</v>
      </c>
      <c r="FW1873" s="158" t="n">
        <v>1</v>
      </c>
    </row>
    <row r="1874">
      <c r="A1874">
        <f>IF(F1874&gt;1,A1873,IF(AND(I1874&lt;10,paste!A1876&lt;10),RIGHT(H1874,2)&amp;"0"&amp;I1874&amp;"000"&amp;paste!A1876,IF(AND(I1874&lt;10,paste!A1876&gt;=10,paste!A1876&lt;100),RIGHT(H1874,2)&amp;"0"&amp;I1874&amp;"00"&amp;paste!A1876,IF(AND(I1874&lt;10,paste!A1876&gt;=100,paste!A1876&lt;1000),RIGHT(H1874,2)&amp;"0"&amp;I1874&amp;"0"&amp;paste!A1876,IF(AND(I1874&lt;10,paste!A1876&gt;=1000),RIGHT(H1874,2)&amp;"0"&amp;I1874&amp;paste!A1876,IF(AND(I1874&gt;=10,paste!A1876&lt;10),RIGHT(H1874,2)&amp;I1874&amp;"000"&amp;paste!A1876,IF(AND(I1874&gt;=10,paste!A1876&gt;=10,paste!A1876&lt;100),RIGHT(H1874,2)&amp;I1874&amp;"00"&amp;paste!A1876,IF(AND(I1874&gt;=10,paste!A1876&gt;=100,paste!A1876&lt;1000),RIGHT(H1874,2)&amp;I1874&amp;"0"&amp;paste!A1876,RIGHT(H1874,2)&amp;I1874&amp;paste!A1876))))))))</f>
        <v/>
      </c>
      <c r="B1874">
        <f>YEAR(paste!C1876)</f>
        <v/>
      </c>
      <c r="C1874">
        <f>MONTH(paste!C1876)</f>
        <v/>
      </c>
      <c r="D1874">
        <f>DAY(paste!C1876)</f>
        <v/>
      </c>
      <c r="E1874" s="158" t="n">
        <v>0</v>
      </c>
      <c r="F1874">
        <f>IF(AND(L1874=L1873,D1874=D1873),F1873+1,1)</f>
        <v/>
      </c>
      <c r="G1874" s="158" t="n">
        <v>0</v>
      </c>
      <c r="H1874">
        <f>YEAR(paste!C1876)</f>
        <v/>
      </c>
      <c r="I1874">
        <f>MONTH(paste!C1876)</f>
        <v/>
      </c>
      <c r="J1874">
        <f>DAY(paste!C1876)</f>
        <v/>
      </c>
      <c r="K1874">
        <f>A1874</f>
        <v/>
      </c>
      <c r="L1874">
        <f>IF(ISBLANK(VLOOKUP(paste!J1876,'得意先名 (2)'!$B$3:$F$2005,5,FALSE)),paste!P1876,IFERROR(VLOOKUP(paste!J1876,'得意先名 (2)'!$B$3:$F$2005,5,FALSE),"ZZZZZZZZZZZ"))</f>
        <v/>
      </c>
      <c r="M1874">
        <f>IF(L1874="ZZZZZZZZZZZ",paste!J1876&amp;paste!K1876&amp; "  :   "&amp;paste!M1876&amp; "  :   "&amp;paste!P1876,"")</f>
        <v/>
      </c>
      <c r="O1874" s="158" t="n"/>
      <c r="P1874">
        <f>VLOOKUP(L1874,'L_User+EndUser'!$C$2:$K$500,8,FALSE)</f>
        <v/>
      </c>
      <c r="Q1874">
        <f>VLOOKUP(L1874,'L_User+EndUser'!$C$2:$K$500,9,FALSE)</f>
        <v/>
      </c>
      <c r="R1874" s="158" t="n"/>
      <c r="T1874" s="158" t="n"/>
      <c r="V1874" s="158" t="n"/>
      <c r="AB1874">
        <f>paste!J1876</f>
        <v/>
      </c>
      <c r="AC1874">
        <f>L1874</f>
        <v/>
      </c>
      <c r="AO1874">
        <f>YEAR(paste!O1876)</f>
        <v/>
      </c>
      <c r="AP1874">
        <f>MONTH(paste!O1876)</f>
        <v/>
      </c>
      <c r="AQ1874">
        <f>DAY(paste!O1876)</f>
        <v/>
      </c>
      <c r="BD1874">
        <f>IF(paste!L1876="","",paste!L1876)</f>
        <v/>
      </c>
      <c r="BM1874" t="n">
        <v>1</v>
      </c>
      <c r="BN1874">
        <f>VLOOKUP(paste!E1876,L_Product!$A$2:$B$2001,2,FALSE)</f>
        <v/>
      </c>
      <c r="BO1874" s="21" t="n"/>
      <c r="BT1874" t="n">
        <v>2</v>
      </c>
      <c r="BU1874">
        <f>IF($BM$2=1,2,IF($BM$2=18,1))</f>
        <v/>
      </c>
      <c r="BV1874">
        <f>IF($BM$2=1,0,IF($BM$2=18,1))</f>
        <v/>
      </c>
      <c r="BW1874" t="n">
        <v>2</v>
      </c>
      <c r="BX1874" t="n">
        <v>0</v>
      </c>
      <c r="BY1874" t="n">
        <v>3</v>
      </c>
      <c r="BZ1874">
        <f>VLOOKUP(BN1874,L_Product!$B$2:$Z$2001,14,FALSE)</f>
        <v/>
      </c>
      <c r="CA1874">
        <f>paste!H1876</f>
        <v/>
      </c>
      <c r="CB1874">
        <f>BZ1874*CA1874</f>
        <v/>
      </c>
      <c r="CN1874" s="158" t="n">
        <v>1</v>
      </c>
      <c r="CO1874" s="158" t="n">
        <v>1</v>
      </c>
      <c r="CP1874" s="158" t="n">
        <v>1</v>
      </c>
      <c r="CQ1874" s="158" t="n">
        <v>1</v>
      </c>
      <c r="CR1874" s="158" t="n">
        <v>1</v>
      </c>
      <c r="CS1874" s="158" t="n">
        <v>0</v>
      </c>
      <c r="CT1874" s="158" t="n">
        <v>0</v>
      </c>
      <c r="CU1874" s="158" t="n">
        <v>0</v>
      </c>
      <c r="CV1874" s="158" t="n">
        <v>0</v>
      </c>
      <c r="CW1874" s="158" t="n">
        <v>0</v>
      </c>
      <c r="CX1874">
        <f>B1874</f>
        <v/>
      </c>
      <c r="CY1874">
        <f>C1874</f>
        <v/>
      </c>
      <c r="CZ1874">
        <f>D1874</f>
        <v/>
      </c>
      <c r="DA1874" s="158" t="n">
        <v>1900</v>
      </c>
      <c r="DB1874" s="158" t="n">
        <v>1</v>
      </c>
      <c r="DC1874" s="158" t="n">
        <v>1</v>
      </c>
      <c r="DD1874" s="158" t="n">
        <v>1900</v>
      </c>
      <c r="DE1874" s="158" t="n">
        <v>1</v>
      </c>
      <c r="DF1874" s="158" t="n">
        <v>1</v>
      </c>
      <c r="DG1874" s="158" t="n">
        <v>1900</v>
      </c>
      <c r="DH1874" s="158" t="n">
        <v>1</v>
      </c>
      <c r="DI1874" s="158" t="n">
        <v>1</v>
      </c>
      <c r="DJ1874" s="158" t="n">
        <v>1900</v>
      </c>
      <c r="DK1874" s="158" t="n">
        <v>1</v>
      </c>
      <c r="DL1874" s="158" t="n">
        <v>1</v>
      </c>
      <c r="DR1874" s="158" t="n">
        <v>2</v>
      </c>
      <c r="DS1874" s="158" t="n">
        <v>1</v>
      </c>
      <c r="DT1874" s="158" t="n">
        <v>2</v>
      </c>
      <c r="DU1874" s="158" t="n">
        <v>1</v>
      </c>
      <c r="DV1874" s="158" t="n">
        <v>3</v>
      </c>
      <c r="DW1874" s="158" t="n">
        <v>1</v>
      </c>
      <c r="DX1874" s="158" t="n">
        <v>3</v>
      </c>
      <c r="DY1874" s="158" t="n">
        <v>0</v>
      </c>
      <c r="DZ1874" s="158" t="n">
        <v>0</v>
      </c>
      <c r="EA1874" s="158" t="n">
        <v>0</v>
      </c>
      <c r="EB1874" s="158" t="n">
        <v>0</v>
      </c>
      <c r="EC1874" s="158" t="n">
        <v>0</v>
      </c>
      <c r="ED1874" s="158" t="n">
        <v>0</v>
      </c>
      <c r="EE1874" s="158" t="n">
        <v>0</v>
      </c>
      <c r="EF1874" s="158" t="n">
        <v>0</v>
      </c>
      <c r="EG1874" s="158" t="n">
        <v>0</v>
      </c>
      <c r="EH1874" s="158" t="n">
        <v>0</v>
      </c>
      <c r="EI1874" s="158" t="n">
        <v>0</v>
      </c>
      <c r="EJ1874" s="158" t="n">
        <v>0</v>
      </c>
      <c r="EK1874" s="158" t="n">
        <v>0</v>
      </c>
      <c r="EL1874" s="158" t="n">
        <v>0</v>
      </c>
      <c r="EM1874" s="158" t="n">
        <v>0</v>
      </c>
      <c r="EN1874" s="158" t="n">
        <v>0</v>
      </c>
      <c r="EO1874" s="158" t="n">
        <v>0</v>
      </c>
      <c r="EP1874" s="158" t="n">
        <v>0</v>
      </c>
      <c r="EQ1874" s="158" t="n">
        <v>0</v>
      </c>
      <c r="ER1874" s="158" t="n">
        <v>0</v>
      </c>
      <c r="ES1874" s="158" t="n">
        <v>0</v>
      </c>
      <c r="ET1874" s="158" t="n">
        <v>0</v>
      </c>
      <c r="EU1874" s="158" t="n">
        <v>0</v>
      </c>
      <c r="EV1874" s="158" t="n">
        <v>0</v>
      </c>
      <c r="EW1874" s="158" t="n">
        <v>0</v>
      </c>
      <c r="EX1874" s="158" t="n">
        <v>0</v>
      </c>
      <c r="EY1874" s="158" t="n">
        <v>0</v>
      </c>
      <c r="EZ1874" s="158" t="n">
        <v>1900</v>
      </c>
      <c r="FA1874" s="158" t="n">
        <v>1</v>
      </c>
      <c r="FB1874" s="158" t="n">
        <v>1</v>
      </c>
      <c r="FC1874" s="158" t="n">
        <v>1900</v>
      </c>
      <c r="FD1874" s="158" t="n">
        <v>1</v>
      </c>
      <c r="FE1874" s="158" t="n">
        <v>1</v>
      </c>
      <c r="FF1874" s="158" t="n">
        <v>1900</v>
      </c>
      <c r="FG1874" s="158" t="n">
        <v>1</v>
      </c>
      <c r="FH1874" s="158" t="n">
        <v>1</v>
      </c>
      <c r="FI1874" s="158" t="n">
        <v>1900</v>
      </c>
      <c r="FJ1874" s="158" t="n">
        <v>1</v>
      </c>
      <c r="FK1874" s="158" t="n">
        <v>1</v>
      </c>
      <c r="FL1874" s="158" t="n">
        <v>1900</v>
      </c>
      <c r="FM1874" s="158" t="n">
        <v>1</v>
      </c>
      <c r="FN1874" s="158" t="n">
        <v>1</v>
      </c>
      <c r="FO1874" s="158" t="n">
        <v>1900</v>
      </c>
      <c r="FP1874" s="158" t="n">
        <v>1</v>
      </c>
      <c r="FQ1874" s="158" t="n">
        <v>1</v>
      </c>
      <c r="FR1874" s="158" t="n">
        <v>1900</v>
      </c>
      <c r="FS1874" s="158" t="n">
        <v>1</v>
      </c>
      <c r="FT1874" s="158" t="n">
        <v>1</v>
      </c>
      <c r="FU1874" s="158" t="n">
        <v>1900</v>
      </c>
      <c r="FV1874" s="158" t="n">
        <v>1</v>
      </c>
      <c r="FW1874" s="158" t="n">
        <v>1</v>
      </c>
    </row>
    <row r="1875">
      <c r="A1875">
        <f>IF(F1875&gt;1,A1874,IF(AND(I1875&lt;10,paste!A1877&lt;10),RIGHT(H1875,2)&amp;"0"&amp;I1875&amp;"000"&amp;paste!A1877,IF(AND(I1875&lt;10,paste!A1877&gt;=10,paste!A1877&lt;100),RIGHT(H1875,2)&amp;"0"&amp;I1875&amp;"00"&amp;paste!A1877,IF(AND(I1875&lt;10,paste!A1877&gt;=100,paste!A1877&lt;1000),RIGHT(H1875,2)&amp;"0"&amp;I1875&amp;"0"&amp;paste!A1877,IF(AND(I1875&lt;10,paste!A1877&gt;=1000),RIGHT(H1875,2)&amp;"0"&amp;I1875&amp;paste!A1877,IF(AND(I1875&gt;=10,paste!A1877&lt;10),RIGHT(H1875,2)&amp;I1875&amp;"000"&amp;paste!A1877,IF(AND(I1875&gt;=10,paste!A1877&gt;=10,paste!A1877&lt;100),RIGHT(H1875,2)&amp;I1875&amp;"00"&amp;paste!A1877,IF(AND(I1875&gt;=10,paste!A1877&gt;=100,paste!A1877&lt;1000),RIGHT(H1875,2)&amp;I1875&amp;"0"&amp;paste!A1877,RIGHT(H1875,2)&amp;I1875&amp;paste!A1877))))))))</f>
        <v/>
      </c>
      <c r="B1875">
        <f>YEAR(paste!C1877)</f>
        <v/>
      </c>
      <c r="C1875">
        <f>MONTH(paste!C1877)</f>
        <v/>
      </c>
      <c r="D1875">
        <f>DAY(paste!C1877)</f>
        <v/>
      </c>
      <c r="E1875" s="158" t="n">
        <v>0</v>
      </c>
      <c r="F1875">
        <f>IF(AND(L1875=L1874,D1875=D1874),F1874+1,1)</f>
        <v/>
      </c>
      <c r="G1875" s="158" t="n">
        <v>0</v>
      </c>
      <c r="H1875">
        <f>YEAR(paste!C1877)</f>
        <v/>
      </c>
      <c r="I1875">
        <f>MONTH(paste!C1877)</f>
        <v/>
      </c>
      <c r="J1875">
        <f>DAY(paste!C1877)</f>
        <v/>
      </c>
      <c r="K1875">
        <f>A1875</f>
        <v/>
      </c>
      <c r="L1875">
        <f>IF(ISBLANK(VLOOKUP(paste!J1877,'得意先名 (2)'!$B$3:$F$2005,5,FALSE)),paste!P1877,IFERROR(VLOOKUP(paste!J1877,'得意先名 (2)'!$B$3:$F$2005,5,FALSE),"ZZZZZZZZZZZ"))</f>
        <v/>
      </c>
      <c r="M1875">
        <f>IF(L1875="ZZZZZZZZZZZ",paste!J1877&amp;paste!K1877&amp; "  :   "&amp;paste!M1877&amp; "  :   "&amp;paste!P1877,"")</f>
        <v/>
      </c>
      <c r="O1875" s="158" t="n"/>
      <c r="P1875">
        <f>VLOOKUP(L1875,'L_User+EndUser'!$C$2:$K$500,8,FALSE)</f>
        <v/>
      </c>
      <c r="Q1875">
        <f>VLOOKUP(L1875,'L_User+EndUser'!$C$2:$K$500,9,FALSE)</f>
        <v/>
      </c>
      <c r="R1875" s="158" t="n"/>
      <c r="T1875" s="158" t="n"/>
      <c r="V1875" s="158" t="n"/>
      <c r="AB1875">
        <f>paste!J1877</f>
        <v/>
      </c>
      <c r="AC1875">
        <f>L1875</f>
        <v/>
      </c>
      <c r="AO1875">
        <f>YEAR(paste!O1877)</f>
        <v/>
      </c>
      <c r="AP1875">
        <f>MONTH(paste!O1877)</f>
        <v/>
      </c>
      <c r="AQ1875">
        <f>DAY(paste!O1877)</f>
        <v/>
      </c>
      <c r="BD1875">
        <f>IF(paste!L1877="","",paste!L1877)</f>
        <v/>
      </c>
      <c r="BM1875" t="n">
        <v>1</v>
      </c>
      <c r="BN1875">
        <f>VLOOKUP(paste!E1877,L_Product!$A$2:$B$2001,2,FALSE)</f>
        <v/>
      </c>
      <c r="BO1875" s="21" t="n"/>
      <c r="BT1875" t="n">
        <v>2</v>
      </c>
      <c r="BU1875">
        <f>IF($BM$2=1,2,IF($BM$2=18,1))</f>
        <v/>
      </c>
      <c r="BV1875">
        <f>IF($BM$2=1,0,IF($BM$2=18,1))</f>
        <v/>
      </c>
      <c r="BW1875" t="n">
        <v>2</v>
      </c>
      <c r="BX1875" t="n">
        <v>0</v>
      </c>
      <c r="BY1875" t="n">
        <v>3</v>
      </c>
      <c r="BZ1875">
        <f>VLOOKUP(BN1875,L_Product!$B$2:$Z$2001,14,FALSE)</f>
        <v/>
      </c>
      <c r="CA1875">
        <f>paste!H1877</f>
        <v/>
      </c>
      <c r="CB1875">
        <f>BZ1875*CA1875</f>
        <v/>
      </c>
      <c r="CN1875" s="158" t="n">
        <v>1</v>
      </c>
      <c r="CO1875" s="158" t="n">
        <v>1</v>
      </c>
      <c r="CP1875" s="158" t="n">
        <v>1</v>
      </c>
      <c r="CQ1875" s="158" t="n">
        <v>1</v>
      </c>
      <c r="CR1875" s="158" t="n">
        <v>1</v>
      </c>
      <c r="CS1875" s="158" t="n">
        <v>0</v>
      </c>
      <c r="CT1875" s="158" t="n">
        <v>0</v>
      </c>
      <c r="CU1875" s="158" t="n">
        <v>0</v>
      </c>
      <c r="CV1875" s="158" t="n">
        <v>0</v>
      </c>
      <c r="CW1875" s="158" t="n">
        <v>0</v>
      </c>
      <c r="CX1875">
        <f>B1875</f>
        <v/>
      </c>
      <c r="CY1875">
        <f>C1875</f>
        <v/>
      </c>
      <c r="CZ1875">
        <f>D1875</f>
        <v/>
      </c>
      <c r="DA1875" s="158" t="n">
        <v>1900</v>
      </c>
      <c r="DB1875" s="158" t="n">
        <v>1</v>
      </c>
      <c r="DC1875" s="158" t="n">
        <v>1</v>
      </c>
      <c r="DD1875" s="158" t="n">
        <v>1900</v>
      </c>
      <c r="DE1875" s="158" t="n">
        <v>1</v>
      </c>
      <c r="DF1875" s="158" t="n">
        <v>1</v>
      </c>
      <c r="DG1875" s="158" t="n">
        <v>1900</v>
      </c>
      <c r="DH1875" s="158" t="n">
        <v>1</v>
      </c>
      <c r="DI1875" s="158" t="n">
        <v>1</v>
      </c>
      <c r="DJ1875" s="158" t="n">
        <v>1900</v>
      </c>
      <c r="DK1875" s="158" t="n">
        <v>1</v>
      </c>
      <c r="DL1875" s="158" t="n">
        <v>1</v>
      </c>
      <c r="DR1875" s="158" t="n">
        <v>2</v>
      </c>
      <c r="DS1875" s="158" t="n">
        <v>1</v>
      </c>
      <c r="DT1875" s="158" t="n">
        <v>2</v>
      </c>
      <c r="DU1875" s="158" t="n">
        <v>1</v>
      </c>
      <c r="DV1875" s="158" t="n">
        <v>3</v>
      </c>
      <c r="DW1875" s="158" t="n">
        <v>1</v>
      </c>
      <c r="DX1875" s="158" t="n">
        <v>3</v>
      </c>
      <c r="DY1875" s="158" t="n">
        <v>0</v>
      </c>
      <c r="DZ1875" s="158" t="n">
        <v>0</v>
      </c>
      <c r="EA1875" s="158" t="n">
        <v>0</v>
      </c>
      <c r="EB1875" s="158" t="n">
        <v>0</v>
      </c>
      <c r="EC1875" s="158" t="n">
        <v>0</v>
      </c>
      <c r="ED1875" s="158" t="n">
        <v>0</v>
      </c>
      <c r="EE1875" s="158" t="n">
        <v>0</v>
      </c>
      <c r="EF1875" s="158" t="n">
        <v>0</v>
      </c>
      <c r="EG1875" s="158" t="n">
        <v>0</v>
      </c>
      <c r="EH1875" s="158" t="n">
        <v>0</v>
      </c>
      <c r="EI1875" s="158" t="n">
        <v>0</v>
      </c>
      <c r="EJ1875" s="158" t="n">
        <v>0</v>
      </c>
      <c r="EK1875" s="158" t="n">
        <v>0</v>
      </c>
      <c r="EL1875" s="158" t="n">
        <v>0</v>
      </c>
      <c r="EM1875" s="158" t="n">
        <v>0</v>
      </c>
      <c r="EN1875" s="158" t="n">
        <v>0</v>
      </c>
      <c r="EO1875" s="158" t="n">
        <v>0</v>
      </c>
      <c r="EP1875" s="158" t="n">
        <v>0</v>
      </c>
      <c r="EQ1875" s="158" t="n">
        <v>0</v>
      </c>
      <c r="ER1875" s="158" t="n">
        <v>0</v>
      </c>
      <c r="ES1875" s="158" t="n">
        <v>0</v>
      </c>
      <c r="ET1875" s="158" t="n">
        <v>0</v>
      </c>
      <c r="EU1875" s="158" t="n">
        <v>0</v>
      </c>
      <c r="EV1875" s="158" t="n">
        <v>0</v>
      </c>
      <c r="EW1875" s="158" t="n">
        <v>0</v>
      </c>
      <c r="EX1875" s="158" t="n">
        <v>0</v>
      </c>
      <c r="EY1875" s="158" t="n">
        <v>0</v>
      </c>
      <c r="EZ1875" s="158" t="n">
        <v>1900</v>
      </c>
      <c r="FA1875" s="158" t="n">
        <v>1</v>
      </c>
      <c r="FB1875" s="158" t="n">
        <v>1</v>
      </c>
      <c r="FC1875" s="158" t="n">
        <v>1900</v>
      </c>
      <c r="FD1875" s="158" t="n">
        <v>1</v>
      </c>
      <c r="FE1875" s="158" t="n">
        <v>1</v>
      </c>
      <c r="FF1875" s="158" t="n">
        <v>1900</v>
      </c>
      <c r="FG1875" s="158" t="n">
        <v>1</v>
      </c>
      <c r="FH1875" s="158" t="n">
        <v>1</v>
      </c>
      <c r="FI1875" s="158" t="n">
        <v>1900</v>
      </c>
      <c r="FJ1875" s="158" t="n">
        <v>1</v>
      </c>
      <c r="FK1875" s="158" t="n">
        <v>1</v>
      </c>
      <c r="FL1875" s="158" t="n">
        <v>1900</v>
      </c>
      <c r="FM1875" s="158" t="n">
        <v>1</v>
      </c>
      <c r="FN1875" s="158" t="n">
        <v>1</v>
      </c>
      <c r="FO1875" s="158" t="n">
        <v>1900</v>
      </c>
      <c r="FP1875" s="158" t="n">
        <v>1</v>
      </c>
      <c r="FQ1875" s="158" t="n">
        <v>1</v>
      </c>
      <c r="FR1875" s="158" t="n">
        <v>1900</v>
      </c>
      <c r="FS1875" s="158" t="n">
        <v>1</v>
      </c>
      <c r="FT1875" s="158" t="n">
        <v>1</v>
      </c>
      <c r="FU1875" s="158" t="n">
        <v>1900</v>
      </c>
      <c r="FV1875" s="158" t="n">
        <v>1</v>
      </c>
      <c r="FW1875" s="158" t="n">
        <v>1</v>
      </c>
    </row>
    <row r="1876">
      <c r="A1876">
        <f>IF(F1876&gt;1,A1875,IF(AND(I1876&lt;10,paste!A1878&lt;10),RIGHT(H1876,2)&amp;"0"&amp;I1876&amp;"000"&amp;paste!A1878,IF(AND(I1876&lt;10,paste!A1878&gt;=10,paste!A1878&lt;100),RIGHT(H1876,2)&amp;"0"&amp;I1876&amp;"00"&amp;paste!A1878,IF(AND(I1876&lt;10,paste!A1878&gt;=100,paste!A1878&lt;1000),RIGHT(H1876,2)&amp;"0"&amp;I1876&amp;"0"&amp;paste!A1878,IF(AND(I1876&lt;10,paste!A1878&gt;=1000),RIGHT(H1876,2)&amp;"0"&amp;I1876&amp;paste!A1878,IF(AND(I1876&gt;=10,paste!A1878&lt;10),RIGHT(H1876,2)&amp;I1876&amp;"000"&amp;paste!A1878,IF(AND(I1876&gt;=10,paste!A1878&gt;=10,paste!A1878&lt;100),RIGHT(H1876,2)&amp;I1876&amp;"00"&amp;paste!A1878,IF(AND(I1876&gt;=10,paste!A1878&gt;=100,paste!A1878&lt;1000),RIGHT(H1876,2)&amp;I1876&amp;"0"&amp;paste!A1878,RIGHT(H1876,2)&amp;I1876&amp;paste!A1878))))))))</f>
        <v/>
      </c>
      <c r="B1876">
        <f>YEAR(paste!C1878)</f>
        <v/>
      </c>
      <c r="C1876">
        <f>MONTH(paste!C1878)</f>
        <v/>
      </c>
      <c r="D1876">
        <f>DAY(paste!C1878)</f>
        <v/>
      </c>
      <c r="E1876" s="158" t="n">
        <v>0</v>
      </c>
      <c r="F1876">
        <f>IF(AND(L1876=L1875,D1876=D1875),F1875+1,1)</f>
        <v/>
      </c>
      <c r="G1876" s="158" t="n">
        <v>0</v>
      </c>
      <c r="H1876">
        <f>YEAR(paste!C1878)</f>
        <v/>
      </c>
      <c r="I1876">
        <f>MONTH(paste!C1878)</f>
        <v/>
      </c>
      <c r="J1876">
        <f>DAY(paste!C1878)</f>
        <v/>
      </c>
      <c r="K1876">
        <f>A1876</f>
        <v/>
      </c>
      <c r="L1876">
        <f>IF(ISBLANK(VLOOKUP(paste!J1878,'得意先名 (2)'!$B$3:$F$2005,5,FALSE)),paste!P1878,IFERROR(VLOOKUP(paste!J1878,'得意先名 (2)'!$B$3:$F$2005,5,FALSE),"ZZZZZZZZZZZ"))</f>
        <v/>
      </c>
      <c r="M1876">
        <f>IF(L1876="ZZZZZZZZZZZ",paste!J1878&amp;paste!K1878&amp; "  :   "&amp;paste!M1878&amp; "  :   "&amp;paste!P1878,"")</f>
        <v/>
      </c>
      <c r="O1876" s="158" t="n"/>
      <c r="P1876">
        <f>VLOOKUP(L1876,'L_User+EndUser'!$C$2:$K$500,8,FALSE)</f>
        <v/>
      </c>
      <c r="Q1876">
        <f>VLOOKUP(L1876,'L_User+EndUser'!$C$2:$K$500,9,FALSE)</f>
        <v/>
      </c>
      <c r="R1876" s="158" t="n"/>
      <c r="T1876" s="158" t="n"/>
      <c r="V1876" s="158" t="n"/>
      <c r="AB1876">
        <f>paste!J1878</f>
        <v/>
      </c>
      <c r="AC1876">
        <f>L1876</f>
        <v/>
      </c>
      <c r="AO1876">
        <f>YEAR(paste!O1878)</f>
        <v/>
      </c>
      <c r="AP1876">
        <f>MONTH(paste!O1878)</f>
        <v/>
      </c>
      <c r="AQ1876">
        <f>DAY(paste!O1878)</f>
        <v/>
      </c>
      <c r="BD1876">
        <f>IF(paste!L1878="","",paste!L1878)</f>
        <v/>
      </c>
      <c r="BM1876" t="n">
        <v>1</v>
      </c>
      <c r="BN1876">
        <f>VLOOKUP(paste!E1878,L_Product!$A$2:$B$2001,2,FALSE)</f>
        <v/>
      </c>
      <c r="BO1876" s="21" t="n"/>
      <c r="BT1876" t="n">
        <v>2</v>
      </c>
      <c r="BU1876">
        <f>IF($BM$2=1,2,IF($BM$2=18,1))</f>
        <v/>
      </c>
      <c r="BV1876">
        <f>IF($BM$2=1,0,IF($BM$2=18,1))</f>
        <v/>
      </c>
      <c r="BW1876" t="n">
        <v>2</v>
      </c>
      <c r="BX1876" t="n">
        <v>0</v>
      </c>
      <c r="BY1876" t="n">
        <v>3</v>
      </c>
      <c r="BZ1876">
        <f>VLOOKUP(BN1876,L_Product!$B$2:$Z$2001,14,FALSE)</f>
        <v/>
      </c>
      <c r="CA1876">
        <f>paste!H1878</f>
        <v/>
      </c>
      <c r="CB1876">
        <f>BZ1876*CA1876</f>
        <v/>
      </c>
      <c r="CN1876" s="158" t="n">
        <v>1</v>
      </c>
      <c r="CO1876" s="158" t="n">
        <v>1</v>
      </c>
      <c r="CP1876" s="158" t="n">
        <v>1</v>
      </c>
      <c r="CQ1876" s="158" t="n">
        <v>1</v>
      </c>
      <c r="CR1876" s="158" t="n">
        <v>1</v>
      </c>
      <c r="CS1876" s="158" t="n">
        <v>0</v>
      </c>
      <c r="CT1876" s="158" t="n">
        <v>0</v>
      </c>
      <c r="CU1876" s="158" t="n">
        <v>0</v>
      </c>
      <c r="CV1876" s="158" t="n">
        <v>0</v>
      </c>
      <c r="CW1876" s="158" t="n">
        <v>0</v>
      </c>
      <c r="CX1876">
        <f>B1876</f>
        <v/>
      </c>
      <c r="CY1876">
        <f>C1876</f>
        <v/>
      </c>
      <c r="CZ1876">
        <f>D1876</f>
        <v/>
      </c>
      <c r="DA1876" s="158" t="n">
        <v>1900</v>
      </c>
      <c r="DB1876" s="158" t="n">
        <v>1</v>
      </c>
      <c r="DC1876" s="158" t="n">
        <v>1</v>
      </c>
      <c r="DD1876" s="158" t="n">
        <v>1900</v>
      </c>
      <c r="DE1876" s="158" t="n">
        <v>1</v>
      </c>
      <c r="DF1876" s="158" t="n">
        <v>1</v>
      </c>
      <c r="DG1876" s="158" t="n">
        <v>1900</v>
      </c>
      <c r="DH1876" s="158" t="n">
        <v>1</v>
      </c>
      <c r="DI1876" s="158" t="n">
        <v>1</v>
      </c>
      <c r="DJ1876" s="158" t="n">
        <v>1900</v>
      </c>
      <c r="DK1876" s="158" t="n">
        <v>1</v>
      </c>
      <c r="DL1876" s="158" t="n">
        <v>1</v>
      </c>
      <c r="DR1876" s="158" t="n">
        <v>2</v>
      </c>
      <c r="DS1876" s="158" t="n">
        <v>1</v>
      </c>
      <c r="DT1876" s="158" t="n">
        <v>2</v>
      </c>
      <c r="DU1876" s="158" t="n">
        <v>1</v>
      </c>
      <c r="DV1876" s="158" t="n">
        <v>3</v>
      </c>
      <c r="DW1876" s="158" t="n">
        <v>1</v>
      </c>
      <c r="DX1876" s="158" t="n">
        <v>3</v>
      </c>
      <c r="DY1876" s="158" t="n">
        <v>0</v>
      </c>
      <c r="DZ1876" s="158" t="n">
        <v>0</v>
      </c>
      <c r="EA1876" s="158" t="n">
        <v>0</v>
      </c>
      <c r="EB1876" s="158" t="n">
        <v>0</v>
      </c>
      <c r="EC1876" s="158" t="n">
        <v>0</v>
      </c>
      <c r="ED1876" s="158" t="n">
        <v>0</v>
      </c>
      <c r="EE1876" s="158" t="n">
        <v>0</v>
      </c>
      <c r="EF1876" s="158" t="n">
        <v>0</v>
      </c>
      <c r="EG1876" s="158" t="n">
        <v>0</v>
      </c>
      <c r="EH1876" s="158" t="n">
        <v>0</v>
      </c>
      <c r="EI1876" s="158" t="n">
        <v>0</v>
      </c>
      <c r="EJ1876" s="158" t="n">
        <v>0</v>
      </c>
      <c r="EK1876" s="158" t="n">
        <v>0</v>
      </c>
      <c r="EL1876" s="158" t="n">
        <v>0</v>
      </c>
      <c r="EM1876" s="158" t="n">
        <v>0</v>
      </c>
      <c r="EN1876" s="158" t="n">
        <v>0</v>
      </c>
      <c r="EO1876" s="158" t="n">
        <v>0</v>
      </c>
      <c r="EP1876" s="158" t="n">
        <v>0</v>
      </c>
      <c r="EQ1876" s="158" t="n">
        <v>0</v>
      </c>
      <c r="ER1876" s="158" t="n">
        <v>0</v>
      </c>
      <c r="ES1876" s="158" t="n">
        <v>0</v>
      </c>
      <c r="ET1876" s="158" t="n">
        <v>0</v>
      </c>
      <c r="EU1876" s="158" t="n">
        <v>0</v>
      </c>
      <c r="EV1876" s="158" t="n">
        <v>0</v>
      </c>
      <c r="EW1876" s="158" t="n">
        <v>0</v>
      </c>
      <c r="EX1876" s="158" t="n">
        <v>0</v>
      </c>
      <c r="EY1876" s="158" t="n">
        <v>0</v>
      </c>
      <c r="EZ1876" s="158" t="n">
        <v>1900</v>
      </c>
      <c r="FA1876" s="158" t="n">
        <v>1</v>
      </c>
      <c r="FB1876" s="158" t="n">
        <v>1</v>
      </c>
      <c r="FC1876" s="158" t="n">
        <v>1900</v>
      </c>
      <c r="FD1876" s="158" t="n">
        <v>1</v>
      </c>
      <c r="FE1876" s="158" t="n">
        <v>1</v>
      </c>
      <c r="FF1876" s="158" t="n">
        <v>1900</v>
      </c>
      <c r="FG1876" s="158" t="n">
        <v>1</v>
      </c>
      <c r="FH1876" s="158" t="n">
        <v>1</v>
      </c>
      <c r="FI1876" s="158" t="n">
        <v>1900</v>
      </c>
      <c r="FJ1876" s="158" t="n">
        <v>1</v>
      </c>
      <c r="FK1876" s="158" t="n">
        <v>1</v>
      </c>
      <c r="FL1876" s="158" t="n">
        <v>1900</v>
      </c>
      <c r="FM1876" s="158" t="n">
        <v>1</v>
      </c>
      <c r="FN1876" s="158" t="n">
        <v>1</v>
      </c>
      <c r="FO1876" s="158" t="n">
        <v>1900</v>
      </c>
      <c r="FP1876" s="158" t="n">
        <v>1</v>
      </c>
      <c r="FQ1876" s="158" t="n">
        <v>1</v>
      </c>
      <c r="FR1876" s="158" t="n">
        <v>1900</v>
      </c>
      <c r="FS1876" s="158" t="n">
        <v>1</v>
      </c>
      <c r="FT1876" s="158" t="n">
        <v>1</v>
      </c>
      <c r="FU1876" s="158" t="n">
        <v>1900</v>
      </c>
      <c r="FV1876" s="158" t="n">
        <v>1</v>
      </c>
      <c r="FW1876" s="158" t="n">
        <v>1</v>
      </c>
    </row>
    <row r="1877">
      <c r="A1877">
        <f>IF(F1877&gt;1,A1876,IF(AND(I1877&lt;10,paste!A1879&lt;10),RIGHT(H1877,2)&amp;"0"&amp;I1877&amp;"000"&amp;paste!A1879,IF(AND(I1877&lt;10,paste!A1879&gt;=10,paste!A1879&lt;100),RIGHT(H1877,2)&amp;"0"&amp;I1877&amp;"00"&amp;paste!A1879,IF(AND(I1877&lt;10,paste!A1879&gt;=100,paste!A1879&lt;1000),RIGHT(H1877,2)&amp;"0"&amp;I1877&amp;"0"&amp;paste!A1879,IF(AND(I1877&lt;10,paste!A1879&gt;=1000),RIGHT(H1877,2)&amp;"0"&amp;I1877&amp;paste!A1879,IF(AND(I1877&gt;=10,paste!A1879&lt;10),RIGHT(H1877,2)&amp;I1877&amp;"000"&amp;paste!A1879,IF(AND(I1877&gt;=10,paste!A1879&gt;=10,paste!A1879&lt;100),RIGHT(H1877,2)&amp;I1877&amp;"00"&amp;paste!A1879,IF(AND(I1877&gt;=10,paste!A1879&gt;=100,paste!A1879&lt;1000),RIGHT(H1877,2)&amp;I1877&amp;"0"&amp;paste!A1879,RIGHT(H1877,2)&amp;I1877&amp;paste!A1879))))))))</f>
        <v/>
      </c>
      <c r="B1877">
        <f>YEAR(paste!C1879)</f>
        <v/>
      </c>
      <c r="C1877">
        <f>MONTH(paste!C1879)</f>
        <v/>
      </c>
      <c r="D1877">
        <f>DAY(paste!C1879)</f>
        <v/>
      </c>
      <c r="E1877" s="158" t="n">
        <v>0</v>
      </c>
      <c r="F1877">
        <f>IF(AND(L1877=L1876,D1877=D1876),F1876+1,1)</f>
        <v/>
      </c>
      <c r="G1877" s="158" t="n">
        <v>0</v>
      </c>
      <c r="H1877">
        <f>YEAR(paste!C1879)</f>
        <v/>
      </c>
      <c r="I1877">
        <f>MONTH(paste!C1879)</f>
        <v/>
      </c>
      <c r="J1877">
        <f>DAY(paste!C1879)</f>
        <v/>
      </c>
      <c r="K1877">
        <f>A1877</f>
        <v/>
      </c>
      <c r="L1877">
        <f>IF(ISBLANK(VLOOKUP(paste!J1879,'得意先名 (2)'!$B$3:$F$2005,5,FALSE)),paste!P1879,IFERROR(VLOOKUP(paste!J1879,'得意先名 (2)'!$B$3:$F$2005,5,FALSE),"ZZZZZZZZZZZ"))</f>
        <v/>
      </c>
      <c r="M1877">
        <f>IF(L1877="ZZZZZZZZZZZ",paste!J1879&amp;paste!K1879&amp; "  :   "&amp;paste!M1879&amp; "  :   "&amp;paste!P1879,"")</f>
        <v/>
      </c>
      <c r="O1877" s="158" t="n"/>
      <c r="P1877">
        <f>VLOOKUP(L1877,'L_User+EndUser'!$C$2:$K$500,8,FALSE)</f>
        <v/>
      </c>
      <c r="Q1877">
        <f>VLOOKUP(L1877,'L_User+EndUser'!$C$2:$K$500,9,FALSE)</f>
        <v/>
      </c>
      <c r="R1877" s="158" t="n"/>
      <c r="T1877" s="158" t="n"/>
      <c r="V1877" s="158" t="n"/>
      <c r="AB1877">
        <f>paste!J1879</f>
        <v/>
      </c>
      <c r="AC1877">
        <f>L1877</f>
        <v/>
      </c>
      <c r="AO1877">
        <f>YEAR(paste!O1879)</f>
        <v/>
      </c>
      <c r="AP1877">
        <f>MONTH(paste!O1879)</f>
        <v/>
      </c>
      <c r="AQ1877">
        <f>DAY(paste!O1879)</f>
        <v/>
      </c>
      <c r="BD1877">
        <f>IF(paste!L1879="","",paste!L1879)</f>
        <v/>
      </c>
      <c r="BM1877" t="n">
        <v>1</v>
      </c>
      <c r="BN1877">
        <f>VLOOKUP(paste!E1879,L_Product!$A$2:$B$2001,2,FALSE)</f>
        <v/>
      </c>
      <c r="BO1877" s="21" t="n"/>
      <c r="BT1877" t="n">
        <v>2</v>
      </c>
      <c r="BU1877">
        <f>IF($BM$2=1,2,IF($BM$2=18,1))</f>
        <v/>
      </c>
      <c r="BV1877">
        <f>IF($BM$2=1,0,IF($BM$2=18,1))</f>
        <v/>
      </c>
      <c r="BW1877" t="n">
        <v>2</v>
      </c>
      <c r="BX1877" t="n">
        <v>0</v>
      </c>
      <c r="BY1877" t="n">
        <v>3</v>
      </c>
      <c r="BZ1877">
        <f>VLOOKUP(BN1877,L_Product!$B$2:$Z$2001,14,FALSE)</f>
        <v/>
      </c>
      <c r="CA1877">
        <f>paste!H1879</f>
        <v/>
      </c>
      <c r="CB1877">
        <f>BZ1877*CA1877</f>
        <v/>
      </c>
      <c r="CN1877" s="158" t="n">
        <v>1</v>
      </c>
      <c r="CO1877" s="158" t="n">
        <v>1</v>
      </c>
      <c r="CP1877" s="158" t="n">
        <v>1</v>
      </c>
      <c r="CQ1877" s="158" t="n">
        <v>1</v>
      </c>
      <c r="CR1877" s="158" t="n">
        <v>1</v>
      </c>
      <c r="CS1877" s="158" t="n">
        <v>0</v>
      </c>
      <c r="CT1877" s="158" t="n">
        <v>0</v>
      </c>
      <c r="CU1877" s="158" t="n">
        <v>0</v>
      </c>
      <c r="CV1877" s="158" t="n">
        <v>0</v>
      </c>
      <c r="CW1877" s="158" t="n">
        <v>0</v>
      </c>
      <c r="CX1877">
        <f>B1877</f>
        <v/>
      </c>
      <c r="CY1877">
        <f>C1877</f>
        <v/>
      </c>
      <c r="CZ1877">
        <f>D1877</f>
        <v/>
      </c>
      <c r="DA1877" s="158" t="n">
        <v>1900</v>
      </c>
      <c r="DB1877" s="158" t="n">
        <v>1</v>
      </c>
      <c r="DC1877" s="158" t="n">
        <v>1</v>
      </c>
      <c r="DD1877" s="158" t="n">
        <v>1900</v>
      </c>
      <c r="DE1877" s="158" t="n">
        <v>1</v>
      </c>
      <c r="DF1877" s="158" t="n">
        <v>1</v>
      </c>
      <c r="DG1877" s="158" t="n">
        <v>1900</v>
      </c>
      <c r="DH1877" s="158" t="n">
        <v>1</v>
      </c>
      <c r="DI1877" s="158" t="n">
        <v>1</v>
      </c>
      <c r="DJ1877" s="158" t="n">
        <v>1900</v>
      </c>
      <c r="DK1877" s="158" t="n">
        <v>1</v>
      </c>
      <c r="DL1877" s="158" t="n">
        <v>1</v>
      </c>
      <c r="DR1877" s="158" t="n">
        <v>2</v>
      </c>
      <c r="DS1877" s="158" t="n">
        <v>1</v>
      </c>
      <c r="DT1877" s="158" t="n">
        <v>2</v>
      </c>
      <c r="DU1877" s="158" t="n">
        <v>1</v>
      </c>
      <c r="DV1877" s="158" t="n">
        <v>3</v>
      </c>
      <c r="DW1877" s="158" t="n">
        <v>1</v>
      </c>
      <c r="DX1877" s="158" t="n">
        <v>3</v>
      </c>
      <c r="DY1877" s="158" t="n">
        <v>0</v>
      </c>
      <c r="DZ1877" s="158" t="n">
        <v>0</v>
      </c>
      <c r="EA1877" s="158" t="n">
        <v>0</v>
      </c>
      <c r="EB1877" s="158" t="n">
        <v>0</v>
      </c>
      <c r="EC1877" s="158" t="n">
        <v>0</v>
      </c>
      <c r="ED1877" s="158" t="n">
        <v>0</v>
      </c>
      <c r="EE1877" s="158" t="n">
        <v>0</v>
      </c>
      <c r="EF1877" s="158" t="n">
        <v>0</v>
      </c>
      <c r="EG1877" s="158" t="n">
        <v>0</v>
      </c>
      <c r="EH1877" s="158" t="n">
        <v>0</v>
      </c>
      <c r="EI1877" s="158" t="n">
        <v>0</v>
      </c>
      <c r="EJ1877" s="158" t="n">
        <v>0</v>
      </c>
      <c r="EK1877" s="158" t="n">
        <v>0</v>
      </c>
      <c r="EL1877" s="158" t="n">
        <v>0</v>
      </c>
      <c r="EM1877" s="158" t="n">
        <v>0</v>
      </c>
      <c r="EN1877" s="158" t="n">
        <v>0</v>
      </c>
      <c r="EO1877" s="158" t="n">
        <v>0</v>
      </c>
      <c r="EP1877" s="158" t="n">
        <v>0</v>
      </c>
      <c r="EQ1877" s="158" t="n">
        <v>0</v>
      </c>
      <c r="ER1877" s="158" t="n">
        <v>0</v>
      </c>
      <c r="ES1877" s="158" t="n">
        <v>0</v>
      </c>
      <c r="ET1877" s="158" t="n">
        <v>0</v>
      </c>
      <c r="EU1877" s="158" t="n">
        <v>0</v>
      </c>
      <c r="EV1877" s="158" t="n">
        <v>0</v>
      </c>
      <c r="EW1877" s="158" t="n">
        <v>0</v>
      </c>
      <c r="EX1877" s="158" t="n">
        <v>0</v>
      </c>
      <c r="EY1877" s="158" t="n">
        <v>0</v>
      </c>
      <c r="EZ1877" s="158" t="n">
        <v>1900</v>
      </c>
      <c r="FA1877" s="158" t="n">
        <v>1</v>
      </c>
      <c r="FB1877" s="158" t="n">
        <v>1</v>
      </c>
      <c r="FC1877" s="158" t="n">
        <v>1900</v>
      </c>
      <c r="FD1877" s="158" t="n">
        <v>1</v>
      </c>
      <c r="FE1877" s="158" t="n">
        <v>1</v>
      </c>
      <c r="FF1877" s="158" t="n">
        <v>1900</v>
      </c>
      <c r="FG1877" s="158" t="n">
        <v>1</v>
      </c>
      <c r="FH1877" s="158" t="n">
        <v>1</v>
      </c>
      <c r="FI1877" s="158" t="n">
        <v>1900</v>
      </c>
      <c r="FJ1877" s="158" t="n">
        <v>1</v>
      </c>
      <c r="FK1877" s="158" t="n">
        <v>1</v>
      </c>
      <c r="FL1877" s="158" t="n">
        <v>1900</v>
      </c>
      <c r="FM1877" s="158" t="n">
        <v>1</v>
      </c>
      <c r="FN1877" s="158" t="n">
        <v>1</v>
      </c>
      <c r="FO1877" s="158" t="n">
        <v>1900</v>
      </c>
      <c r="FP1877" s="158" t="n">
        <v>1</v>
      </c>
      <c r="FQ1877" s="158" t="n">
        <v>1</v>
      </c>
      <c r="FR1877" s="158" t="n">
        <v>1900</v>
      </c>
      <c r="FS1877" s="158" t="n">
        <v>1</v>
      </c>
      <c r="FT1877" s="158" t="n">
        <v>1</v>
      </c>
      <c r="FU1877" s="158" t="n">
        <v>1900</v>
      </c>
      <c r="FV1877" s="158" t="n">
        <v>1</v>
      </c>
      <c r="FW1877" s="158" t="n">
        <v>1</v>
      </c>
    </row>
    <row r="1878">
      <c r="A1878">
        <f>IF(F1878&gt;1,A1877,IF(AND(I1878&lt;10,paste!A1880&lt;10),RIGHT(H1878,2)&amp;"0"&amp;I1878&amp;"000"&amp;paste!A1880,IF(AND(I1878&lt;10,paste!A1880&gt;=10,paste!A1880&lt;100),RIGHT(H1878,2)&amp;"0"&amp;I1878&amp;"00"&amp;paste!A1880,IF(AND(I1878&lt;10,paste!A1880&gt;=100,paste!A1880&lt;1000),RIGHT(H1878,2)&amp;"0"&amp;I1878&amp;"0"&amp;paste!A1880,IF(AND(I1878&lt;10,paste!A1880&gt;=1000),RIGHT(H1878,2)&amp;"0"&amp;I1878&amp;paste!A1880,IF(AND(I1878&gt;=10,paste!A1880&lt;10),RIGHT(H1878,2)&amp;I1878&amp;"000"&amp;paste!A1880,IF(AND(I1878&gt;=10,paste!A1880&gt;=10,paste!A1880&lt;100),RIGHT(H1878,2)&amp;I1878&amp;"00"&amp;paste!A1880,IF(AND(I1878&gt;=10,paste!A1880&gt;=100,paste!A1880&lt;1000),RIGHT(H1878,2)&amp;I1878&amp;"0"&amp;paste!A1880,RIGHT(H1878,2)&amp;I1878&amp;paste!A1880))))))))</f>
        <v/>
      </c>
      <c r="B1878">
        <f>YEAR(paste!C1880)</f>
        <v/>
      </c>
      <c r="C1878">
        <f>MONTH(paste!C1880)</f>
        <v/>
      </c>
      <c r="D1878">
        <f>DAY(paste!C1880)</f>
        <v/>
      </c>
      <c r="E1878" s="158" t="n">
        <v>0</v>
      </c>
      <c r="F1878">
        <f>IF(AND(L1878=L1877,D1878=D1877),F1877+1,1)</f>
        <v/>
      </c>
      <c r="G1878" s="158" t="n">
        <v>0</v>
      </c>
      <c r="H1878">
        <f>YEAR(paste!C1880)</f>
        <v/>
      </c>
      <c r="I1878">
        <f>MONTH(paste!C1880)</f>
        <v/>
      </c>
      <c r="J1878">
        <f>DAY(paste!C1880)</f>
        <v/>
      </c>
      <c r="K1878">
        <f>A1878</f>
        <v/>
      </c>
      <c r="L1878">
        <f>IF(ISBLANK(VLOOKUP(paste!J1880,'得意先名 (2)'!$B$3:$F$2005,5,FALSE)),paste!P1880,IFERROR(VLOOKUP(paste!J1880,'得意先名 (2)'!$B$3:$F$2005,5,FALSE),"ZZZZZZZZZZZ"))</f>
        <v/>
      </c>
      <c r="M1878">
        <f>IF(L1878="ZZZZZZZZZZZ",paste!J1880&amp;paste!K1880&amp; "  :   "&amp;paste!M1880&amp; "  :   "&amp;paste!P1880,"")</f>
        <v/>
      </c>
      <c r="O1878" s="158" t="n"/>
      <c r="P1878">
        <f>VLOOKUP(L1878,'L_User+EndUser'!$C$2:$K$500,8,FALSE)</f>
        <v/>
      </c>
      <c r="Q1878">
        <f>VLOOKUP(L1878,'L_User+EndUser'!$C$2:$K$500,9,FALSE)</f>
        <v/>
      </c>
      <c r="R1878" s="158" t="n"/>
      <c r="T1878" s="158" t="n"/>
      <c r="V1878" s="158" t="n"/>
      <c r="AB1878">
        <f>paste!J1880</f>
        <v/>
      </c>
      <c r="AC1878">
        <f>L1878</f>
        <v/>
      </c>
      <c r="AO1878">
        <f>YEAR(paste!O1880)</f>
        <v/>
      </c>
      <c r="AP1878">
        <f>MONTH(paste!O1880)</f>
        <v/>
      </c>
      <c r="AQ1878">
        <f>DAY(paste!O1880)</f>
        <v/>
      </c>
      <c r="BD1878">
        <f>IF(paste!L1880="","",paste!L1880)</f>
        <v/>
      </c>
      <c r="BM1878" t="n">
        <v>1</v>
      </c>
      <c r="BN1878">
        <f>VLOOKUP(paste!E1880,L_Product!$A$2:$B$2001,2,FALSE)</f>
        <v/>
      </c>
      <c r="BO1878" s="21" t="n"/>
      <c r="BT1878" t="n">
        <v>2</v>
      </c>
      <c r="BU1878">
        <f>IF($BM$2=1,2,IF($BM$2=18,1))</f>
        <v/>
      </c>
      <c r="BV1878">
        <f>IF($BM$2=1,0,IF($BM$2=18,1))</f>
        <v/>
      </c>
      <c r="BW1878" t="n">
        <v>2</v>
      </c>
      <c r="BX1878" t="n">
        <v>0</v>
      </c>
      <c r="BY1878" t="n">
        <v>3</v>
      </c>
      <c r="BZ1878">
        <f>VLOOKUP(BN1878,L_Product!$B$2:$Z$2001,14,FALSE)</f>
        <v/>
      </c>
      <c r="CA1878">
        <f>paste!H1880</f>
        <v/>
      </c>
      <c r="CB1878">
        <f>BZ1878*CA1878</f>
        <v/>
      </c>
      <c r="CN1878" s="158" t="n">
        <v>1</v>
      </c>
      <c r="CO1878" s="158" t="n">
        <v>1</v>
      </c>
      <c r="CP1878" s="158" t="n">
        <v>1</v>
      </c>
      <c r="CQ1878" s="158" t="n">
        <v>1</v>
      </c>
      <c r="CR1878" s="158" t="n">
        <v>1</v>
      </c>
      <c r="CS1878" s="158" t="n">
        <v>0</v>
      </c>
      <c r="CT1878" s="158" t="n">
        <v>0</v>
      </c>
      <c r="CU1878" s="158" t="n">
        <v>0</v>
      </c>
      <c r="CV1878" s="158" t="n">
        <v>0</v>
      </c>
      <c r="CW1878" s="158" t="n">
        <v>0</v>
      </c>
      <c r="CX1878">
        <f>B1878</f>
        <v/>
      </c>
      <c r="CY1878">
        <f>C1878</f>
        <v/>
      </c>
      <c r="CZ1878">
        <f>D1878</f>
        <v/>
      </c>
      <c r="DA1878" s="158" t="n">
        <v>1900</v>
      </c>
      <c r="DB1878" s="158" t="n">
        <v>1</v>
      </c>
      <c r="DC1878" s="158" t="n">
        <v>1</v>
      </c>
      <c r="DD1878" s="158" t="n">
        <v>1900</v>
      </c>
      <c r="DE1878" s="158" t="n">
        <v>1</v>
      </c>
      <c r="DF1878" s="158" t="n">
        <v>1</v>
      </c>
      <c r="DG1878" s="158" t="n">
        <v>1900</v>
      </c>
      <c r="DH1878" s="158" t="n">
        <v>1</v>
      </c>
      <c r="DI1878" s="158" t="n">
        <v>1</v>
      </c>
      <c r="DJ1878" s="158" t="n">
        <v>1900</v>
      </c>
      <c r="DK1878" s="158" t="n">
        <v>1</v>
      </c>
      <c r="DL1878" s="158" t="n">
        <v>1</v>
      </c>
      <c r="DR1878" s="158" t="n">
        <v>2</v>
      </c>
      <c r="DS1878" s="158" t="n">
        <v>1</v>
      </c>
      <c r="DT1878" s="158" t="n">
        <v>2</v>
      </c>
      <c r="DU1878" s="158" t="n">
        <v>1</v>
      </c>
      <c r="DV1878" s="158" t="n">
        <v>3</v>
      </c>
      <c r="DW1878" s="158" t="n">
        <v>1</v>
      </c>
      <c r="DX1878" s="158" t="n">
        <v>3</v>
      </c>
      <c r="DY1878" s="158" t="n">
        <v>0</v>
      </c>
      <c r="DZ1878" s="158" t="n">
        <v>0</v>
      </c>
      <c r="EA1878" s="158" t="n">
        <v>0</v>
      </c>
      <c r="EB1878" s="158" t="n">
        <v>0</v>
      </c>
      <c r="EC1878" s="158" t="n">
        <v>0</v>
      </c>
      <c r="ED1878" s="158" t="n">
        <v>0</v>
      </c>
      <c r="EE1878" s="158" t="n">
        <v>0</v>
      </c>
      <c r="EF1878" s="158" t="n">
        <v>0</v>
      </c>
      <c r="EG1878" s="158" t="n">
        <v>0</v>
      </c>
      <c r="EH1878" s="158" t="n">
        <v>0</v>
      </c>
      <c r="EI1878" s="158" t="n">
        <v>0</v>
      </c>
      <c r="EJ1878" s="158" t="n">
        <v>0</v>
      </c>
      <c r="EK1878" s="158" t="n">
        <v>0</v>
      </c>
      <c r="EL1878" s="158" t="n">
        <v>0</v>
      </c>
      <c r="EM1878" s="158" t="n">
        <v>0</v>
      </c>
      <c r="EN1878" s="158" t="n">
        <v>0</v>
      </c>
      <c r="EO1878" s="158" t="n">
        <v>0</v>
      </c>
      <c r="EP1878" s="158" t="n">
        <v>0</v>
      </c>
      <c r="EQ1878" s="158" t="n">
        <v>0</v>
      </c>
      <c r="ER1878" s="158" t="n">
        <v>0</v>
      </c>
      <c r="ES1878" s="158" t="n">
        <v>0</v>
      </c>
      <c r="ET1878" s="158" t="n">
        <v>0</v>
      </c>
      <c r="EU1878" s="158" t="n">
        <v>0</v>
      </c>
      <c r="EV1878" s="158" t="n">
        <v>0</v>
      </c>
      <c r="EW1878" s="158" t="n">
        <v>0</v>
      </c>
      <c r="EX1878" s="158" t="n">
        <v>0</v>
      </c>
      <c r="EY1878" s="158" t="n">
        <v>0</v>
      </c>
      <c r="EZ1878" s="158" t="n">
        <v>1900</v>
      </c>
      <c r="FA1878" s="158" t="n">
        <v>1</v>
      </c>
      <c r="FB1878" s="158" t="n">
        <v>1</v>
      </c>
      <c r="FC1878" s="158" t="n">
        <v>1900</v>
      </c>
      <c r="FD1878" s="158" t="n">
        <v>1</v>
      </c>
      <c r="FE1878" s="158" t="n">
        <v>1</v>
      </c>
      <c r="FF1878" s="158" t="n">
        <v>1900</v>
      </c>
      <c r="FG1878" s="158" t="n">
        <v>1</v>
      </c>
      <c r="FH1878" s="158" t="n">
        <v>1</v>
      </c>
      <c r="FI1878" s="158" t="n">
        <v>1900</v>
      </c>
      <c r="FJ1878" s="158" t="n">
        <v>1</v>
      </c>
      <c r="FK1878" s="158" t="n">
        <v>1</v>
      </c>
      <c r="FL1878" s="158" t="n">
        <v>1900</v>
      </c>
      <c r="FM1878" s="158" t="n">
        <v>1</v>
      </c>
      <c r="FN1878" s="158" t="n">
        <v>1</v>
      </c>
      <c r="FO1878" s="158" t="n">
        <v>1900</v>
      </c>
      <c r="FP1878" s="158" t="n">
        <v>1</v>
      </c>
      <c r="FQ1878" s="158" t="n">
        <v>1</v>
      </c>
      <c r="FR1878" s="158" t="n">
        <v>1900</v>
      </c>
      <c r="FS1878" s="158" t="n">
        <v>1</v>
      </c>
      <c r="FT1878" s="158" t="n">
        <v>1</v>
      </c>
      <c r="FU1878" s="158" t="n">
        <v>1900</v>
      </c>
      <c r="FV1878" s="158" t="n">
        <v>1</v>
      </c>
      <c r="FW1878" s="158" t="n">
        <v>1</v>
      </c>
    </row>
    <row r="1879">
      <c r="A1879">
        <f>IF(F1879&gt;1,A1878,IF(AND(I1879&lt;10,paste!A1881&lt;10),RIGHT(H1879,2)&amp;"0"&amp;I1879&amp;"000"&amp;paste!A1881,IF(AND(I1879&lt;10,paste!A1881&gt;=10,paste!A1881&lt;100),RIGHT(H1879,2)&amp;"0"&amp;I1879&amp;"00"&amp;paste!A1881,IF(AND(I1879&lt;10,paste!A1881&gt;=100,paste!A1881&lt;1000),RIGHT(H1879,2)&amp;"0"&amp;I1879&amp;"0"&amp;paste!A1881,IF(AND(I1879&lt;10,paste!A1881&gt;=1000),RIGHT(H1879,2)&amp;"0"&amp;I1879&amp;paste!A1881,IF(AND(I1879&gt;=10,paste!A1881&lt;10),RIGHT(H1879,2)&amp;I1879&amp;"000"&amp;paste!A1881,IF(AND(I1879&gt;=10,paste!A1881&gt;=10,paste!A1881&lt;100),RIGHT(H1879,2)&amp;I1879&amp;"00"&amp;paste!A1881,IF(AND(I1879&gt;=10,paste!A1881&gt;=100,paste!A1881&lt;1000),RIGHT(H1879,2)&amp;I1879&amp;"0"&amp;paste!A1881,RIGHT(H1879,2)&amp;I1879&amp;paste!A1881))))))))</f>
        <v/>
      </c>
      <c r="B1879">
        <f>YEAR(paste!C1881)</f>
        <v/>
      </c>
      <c r="C1879">
        <f>MONTH(paste!C1881)</f>
        <v/>
      </c>
      <c r="D1879">
        <f>DAY(paste!C1881)</f>
        <v/>
      </c>
      <c r="E1879" s="158" t="n">
        <v>0</v>
      </c>
      <c r="F1879">
        <f>IF(AND(L1879=L1878,D1879=D1878),F1878+1,1)</f>
        <v/>
      </c>
      <c r="G1879" s="158" t="n">
        <v>0</v>
      </c>
      <c r="H1879">
        <f>YEAR(paste!C1881)</f>
        <v/>
      </c>
      <c r="I1879">
        <f>MONTH(paste!C1881)</f>
        <v/>
      </c>
      <c r="J1879">
        <f>DAY(paste!C1881)</f>
        <v/>
      </c>
      <c r="K1879">
        <f>A1879</f>
        <v/>
      </c>
      <c r="L1879">
        <f>IF(ISBLANK(VLOOKUP(paste!J1881,'得意先名 (2)'!$B$3:$F$2005,5,FALSE)),paste!P1881,IFERROR(VLOOKUP(paste!J1881,'得意先名 (2)'!$B$3:$F$2005,5,FALSE),"ZZZZZZZZZZZ"))</f>
        <v/>
      </c>
      <c r="M1879">
        <f>IF(L1879="ZZZZZZZZZZZ",paste!J1881&amp;paste!K1881&amp; "  :   "&amp;paste!M1881&amp; "  :   "&amp;paste!P1881,"")</f>
        <v/>
      </c>
      <c r="O1879" s="158" t="n"/>
      <c r="P1879">
        <f>VLOOKUP(L1879,'L_User+EndUser'!$C$2:$K$500,8,FALSE)</f>
        <v/>
      </c>
      <c r="Q1879">
        <f>VLOOKUP(L1879,'L_User+EndUser'!$C$2:$K$500,9,FALSE)</f>
        <v/>
      </c>
      <c r="R1879" s="158" t="n"/>
      <c r="T1879" s="158" t="n"/>
      <c r="V1879" s="158" t="n"/>
      <c r="AB1879">
        <f>paste!J1881</f>
        <v/>
      </c>
      <c r="AC1879">
        <f>L1879</f>
        <v/>
      </c>
      <c r="AO1879">
        <f>YEAR(paste!O1881)</f>
        <v/>
      </c>
      <c r="AP1879">
        <f>MONTH(paste!O1881)</f>
        <v/>
      </c>
      <c r="AQ1879">
        <f>DAY(paste!O1881)</f>
        <v/>
      </c>
      <c r="BD1879">
        <f>IF(paste!L1881="","",paste!L1881)</f>
        <v/>
      </c>
      <c r="BM1879" t="n">
        <v>1</v>
      </c>
      <c r="BN1879">
        <f>VLOOKUP(paste!E1881,L_Product!$A$2:$B$2001,2,FALSE)</f>
        <v/>
      </c>
      <c r="BO1879" s="21" t="n"/>
      <c r="BT1879" t="n">
        <v>2</v>
      </c>
      <c r="BU1879">
        <f>IF($BM$2=1,2,IF($BM$2=18,1))</f>
        <v/>
      </c>
      <c r="BV1879">
        <f>IF($BM$2=1,0,IF($BM$2=18,1))</f>
        <v/>
      </c>
      <c r="BW1879" t="n">
        <v>2</v>
      </c>
      <c r="BX1879" t="n">
        <v>0</v>
      </c>
      <c r="BY1879" t="n">
        <v>3</v>
      </c>
      <c r="BZ1879">
        <f>VLOOKUP(BN1879,L_Product!$B$2:$Z$2001,14,FALSE)</f>
        <v/>
      </c>
      <c r="CA1879">
        <f>paste!H1881</f>
        <v/>
      </c>
      <c r="CB1879">
        <f>BZ1879*CA1879</f>
        <v/>
      </c>
      <c r="CN1879" s="158" t="n">
        <v>1</v>
      </c>
      <c r="CO1879" s="158" t="n">
        <v>1</v>
      </c>
      <c r="CP1879" s="158" t="n">
        <v>1</v>
      </c>
      <c r="CQ1879" s="158" t="n">
        <v>1</v>
      </c>
      <c r="CR1879" s="158" t="n">
        <v>1</v>
      </c>
      <c r="CS1879" s="158" t="n">
        <v>0</v>
      </c>
      <c r="CT1879" s="158" t="n">
        <v>0</v>
      </c>
      <c r="CU1879" s="158" t="n">
        <v>0</v>
      </c>
      <c r="CV1879" s="158" t="n">
        <v>0</v>
      </c>
      <c r="CW1879" s="158" t="n">
        <v>0</v>
      </c>
      <c r="CX1879">
        <f>B1879</f>
        <v/>
      </c>
      <c r="CY1879">
        <f>C1879</f>
        <v/>
      </c>
      <c r="CZ1879">
        <f>D1879</f>
        <v/>
      </c>
      <c r="DA1879" s="158" t="n">
        <v>1900</v>
      </c>
      <c r="DB1879" s="158" t="n">
        <v>1</v>
      </c>
      <c r="DC1879" s="158" t="n">
        <v>1</v>
      </c>
      <c r="DD1879" s="158" t="n">
        <v>1900</v>
      </c>
      <c r="DE1879" s="158" t="n">
        <v>1</v>
      </c>
      <c r="DF1879" s="158" t="n">
        <v>1</v>
      </c>
      <c r="DG1879" s="158" t="n">
        <v>1900</v>
      </c>
      <c r="DH1879" s="158" t="n">
        <v>1</v>
      </c>
      <c r="DI1879" s="158" t="n">
        <v>1</v>
      </c>
      <c r="DJ1879" s="158" t="n">
        <v>1900</v>
      </c>
      <c r="DK1879" s="158" t="n">
        <v>1</v>
      </c>
      <c r="DL1879" s="158" t="n">
        <v>1</v>
      </c>
      <c r="DR1879" s="158" t="n">
        <v>2</v>
      </c>
      <c r="DS1879" s="158" t="n">
        <v>1</v>
      </c>
      <c r="DT1879" s="158" t="n">
        <v>2</v>
      </c>
      <c r="DU1879" s="158" t="n">
        <v>1</v>
      </c>
      <c r="DV1879" s="158" t="n">
        <v>3</v>
      </c>
      <c r="DW1879" s="158" t="n">
        <v>1</v>
      </c>
      <c r="DX1879" s="158" t="n">
        <v>3</v>
      </c>
      <c r="DY1879" s="158" t="n">
        <v>0</v>
      </c>
      <c r="DZ1879" s="158" t="n">
        <v>0</v>
      </c>
      <c r="EA1879" s="158" t="n">
        <v>0</v>
      </c>
      <c r="EB1879" s="158" t="n">
        <v>0</v>
      </c>
      <c r="EC1879" s="158" t="n">
        <v>0</v>
      </c>
      <c r="ED1879" s="158" t="n">
        <v>0</v>
      </c>
      <c r="EE1879" s="158" t="n">
        <v>0</v>
      </c>
      <c r="EF1879" s="158" t="n">
        <v>0</v>
      </c>
      <c r="EG1879" s="158" t="n">
        <v>0</v>
      </c>
      <c r="EH1879" s="158" t="n">
        <v>0</v>
      </c>
      <c r="EI1879" s="158" t="n">
        <v>0</v>
      </c>
      <c r="EJ1879" s="158" t="n">
        <v>0</v>
      </c>
      <c r="EK1879" s="158" t="n">
        <v>0</v>
      </c>
      <c r="EL1879" s="158" t="n">
        <v>0</v>
      </c>
      <c r="EM1879" s="158" t="n">
        <v>0</v>
      </c>
      <c r="EN1879" s="158" t="n">
        <v>0</v>
      </c>
      <c r="EO1879" s="158" t="n">
        <v>0</v>
      </c>
      <c r="EP1879" s="158" t="n">
        <v>0</v>
      </c>
      <c r="EQ1879" s="158" t="n">
        <v>0</v>
      </c>
      <c r="ER1879" s="158" t="n">
        <v>0</v>
      </c>
      <c r="ES1879" s="158" t="n">
        <v>0</v>
      </c>
      <c r="ET1879" s="158" t="n">
        <v>0</v>
      </c>
      <c r="EU1879" s="158" t="n">
        <v>0</v>
      </c>
      <c r="EV1879" s="158" t="n">
        <v>0</v>
      </c>
      <c r="EW1879" s="158" t="n">
        <v>0</v>
      </c>
      <c r="EX1879" s="158" t="n">
        <v>0</v>
      </c>
      <c r="EY1879" s="158" t="n">
        <v>0</v>
      </c>
      <c r="EZ1879" s="158" t="n">
        <v>1900</v>
      </c>
      <c r="FA1879" s="158" t="n">
        <v>1</v>
      </c>
      <c r="FB1879" s="158" t="n">
        <v>1</v>
      </c>
      <c r="FC1879" s="158" t="n">
        <v>1900</v>
      </c>
      <c r="FD1879" s="158" t="n">
        <v>1</v>
      </c>
      <c r="FE1879" s="158" t="n">
        <v>1</v>
      </c>
      <c r="FF1879" s="158" t="n">
        <v>1900</v>
      </c>
      <c r="FG1879" s="158" t="n">
        <v>1</v>
      </c>
      <c r="FH1879" s="158" t="n">
        <v>1</v>
      </c>
      <c r="FI1879" s="158" t="n">
        <v>1900</v>
      </c>
      <c r="FJ1879" s="158" t="n">
        <v>1</v>
      </c>
      <c r="FK1879" s="158" t="n">
        <v>1</v>
      </c>
      <c r="FL1879" s="158" t="n">
        <v>1900</v>
      </c>
      <c r="FM1879" s="158" t="n">
        <v>1</v>
      </c>
      <c r="FN1879" s="158" t="n">
        <v>1</v>
      </c>
      <c r="FO1879" s="158" t="n">
        <v>1900</v>
      </c>
      <c r="FP1879" s="158" t="n">
        <v>1</v>
      </c>
      <c r="FQ1879" s="158" t="n">
        <v>1</v>
      </c>
      <c r="FR1879" s="158" t="n">
        <v>1900</v>
      </c>
      <c r="FS1879" s="158" t="n">
        <v>1</v>
      </c>
      <c r="FT1879" s="158" t="n">
        <v>1</v>
      </c>
      <c r="FU1879" s="158" t="n">
        <v>1900</v>
      </c>
      <c r="FV1879" s="158" t="n">
        <v>1</v>
      </c>
      <c r="FW1879" s="158" t="n">
        <v>1</v>
      </c>
    </row>
    <row r="1880">
      <c r="A1880">
        <f>IF(F1880&gt;1,A1879,IF(AND(I1880&lt;10,paste!A1882&lt;10),RIGHT(H1880,2)&amp;"0"&amp;I1880&amp;"000"&amp;paste!A1882,IF(AND(I1880&lt;10,paste!A1882&gt;=10,paste!A1882&lt;100),RIGHT(H1880,2)&amp;"0"&amp;I1880&amp;"00"&amp;paste!A1882,IF(AND(I1880&lt;10,paste!A1882&gt;=100,paste!A1882&lt;1000),RIGHT(H1880,2)&amp;"0"&amp;I1880&amp;"0"&amp;paste!A1882,IF(AND(I1880&lt;10,paste!A1882&gt;=1000),RIGHT(H1880,2)&amp;"0"&amp;I1880&amp;paste!A1882,IF(AND(I1880&gt;=10,paste!A1882&lt;10),RIGHT(H1880,2)&amp;I1880&amp;"000"&amp;paste!A1882,IF(AND(I1880&gt;=10,paste!A1882&gt;=10,paste!A1882&lt;100),RIGHT(H1880,2)&amp;I1880&amp;"00"&amp;paste!A1882,IF(AND(I1880&gt;=10,paste!A1882&gt;=100,paste!A1882&lt;1000),RIGHT(H1880,2)&amp;I1880&amp;"0"&amp;paste!A1882,RIGHT(H1880,2)&amp;I1880&amp;paste!A1882))))))))</f>
        <v/>
      </c>
      <c r="B1880">
        <f>YEAR(paste!C1882)</f>
        <v/>
      </c>
      <c r="C1880">
        <f>MONTH(paste!C1882)</f>
        <v/>
      </c>
      <c r="D1880">
        <f>DAY(paste!C1882)</f>
        <v/>
      </c>
      <c r="E1880" s="158" t="n">
        <v>0</v>
      </c>
      <c r="F1880">
        <f>IF(AND(L1880=L1879,D1880=D1879),F1879+1,1)</f>
        <v/>
      </c>
      <c r="G1880" s="158" t="n">
        <v>0</v>
      </c>
      <c r="H1880">
        <f>YEAR(paste!C1882)</f>
        <v/>
      </c>
      <c r="I1880">
        <f>MONTH(paste!C1882)</f>
        <v/>
      </c>
      <c r="J1880">
        <f>DAY(paste!C1882)</f>
        <v/>
      </c>
      <c r="K1880">
        <f>A1880</f>
        <v/>
      </c>
      <c r="L1880">
        <f>IF(ISBLANK(VLOOKUP(paste!J1882,'得意先名 (2)'!$B$3:$F$2005,5,FALSE)),paste!P1882,IFERROR(VLOOKUP(paste!J1882,'得意先名 (2)'!$B$3:$F$2005,5,FALSE),"ZZZZZZZZZZZ"))</f>
        <v/>
      </c>
      <c r="M1880">
        <f>IF(L1880="ZZZZZZZZZZZ",paste!J1882&amp;paste!K1882&amp; "  :   "&amp;paste!M1882&amp; "  :   "&amp;paste!P1882,"")</f>
        <v/>
      </c>
      <c r="O1880" s="158" t="n"/>
      <c r="P1880">
        <f>VLOOKUP(L1880,'L_User+EndUser'!$C$2:$K$500,8,FALSE)</f>
        <v/>
      </c>
      <c r="Q1880">
        <f>VLOOKUP(L1880,'L_User+EndUser'!$C$2:$K$500,9,FALSE)</f>
        <v/>
      </c>
      <c r="R1880" s="158" t="n"/>
      <c r="T1880" s="158" t="n"/>
      <c r="V1880" s="158" t="n"/>
      <c r="AB1880">
        <f>paste!J1882</f>
        <v/>
      </c>
      <c r="AC1880">
        <f>L1880</f>
        <v/>
      </c>
      <c r="AO1880">
        <f>YEAR(paste!O1882)</f>
        <v/>
      </c>
      <c r="AP1880">
        <f>MONTH(paste!O1882)</f>
        <v/>
      </c>
      <c r="AQ1880">
        <f>DAY(paste!O1882)</f>
        <v/>
      </c>
      <c r="BD1880">
        <f>IF(paste!L1882="","",paste!L1882)</f>
        <v/>
      </c>
      <c r="BM1880" t="n">
        <v>1</v>
      </c>
      <c r="BN1880">
        <f>VLOOKUP(paste!E1882,L_Product!$A$2:$B$2001,2,FALSE)</f>
        <v/>
      </c>
      <c r="BO1880" s="21" t="n"/>
      <c r="BT1880" t="n">
        <v>2</v>
      </c>
      <c r="BU1880">
        <f>IF($BM$2=1,2,IF($BM$2=18,1))</f>
        <v/>
      </c>
      <c r="BV1880">
        <f>IF($BM$2=1,0,IF($BM$2=18,1))</f>
        <v/>
      </c>
      <c r="BW1880" t="n">
        <v>2</v>
      </c>
      <c r="BX1880" t="n">
        <v>0</v>
      </c>
      <c r="BY1880" t="n">
        <v>3</v>
      </c>
      <c r="BZ1880">
        <f>VLOOKUP(BN1880,L_Product!$B$2:$Z$2001,14,FALSE)</f>
        <v/>
      </c>
      <c r="CA1880">
        <f>paste!H1882</f>
        <v/>
      </c>
      <c r="CB1880">
        <f>BZ1880*CA1880</f>
        <v/>
      </c>
      <c r="CN1880" s="158" t="n">
        <v>1</v>
      </c>
      <c r="CO1880" s="158" t="n">
        <v>1</v>
      </c>
      <c r="CP1880" s="158" t="n">
        <v>1</v>
      </c>
      <c r="CQ1880" s="158" t="n">
        <v>1</v>
      </c>
      <c r="CR1880" s="158" t="n">
        <v>1</v>
      </c>
      <c r="CS1880" s="158" t="n">
        <v>0</v>
      </c>
      <c r="CT1880" s="158" t="n">
        <v>0</v>
      </c>
      <c r="CU1880" s="158" t="n">
        <v>0</v>
      </c>
      <c r="CV1880" s="158" t="n">
        <v>0</v>
      </c>
      <c r="CW1880" s="158" t="n">
        <v>0</v>
      </c>
      <c r="CX1880">
        <f>B1880</f>
        <v/>
      </c>
      <c r="CY1880">
        <f>C1880</f>
        <v/>
      </c>
      <c r="CZ1880">
        <f>D1880</f>
        <v/>
      </c>
      <c r="DA1880" s="158" t="n">
        <v>1900</v>
      </c>
      <c r="DB1880" s="158" t="n">
        <v>1</v>
      </c>
      <c r="DC1880" s="158" t="n">
        <v>1</v>
      </c>
      <c r="DD1880" s="158" t="n">
        <v>1900</v>
      </c>
      <c r="DE1880" s="158" t="n">
        <v>1</v>
      </c>
      <c r="DF1880" s="158" t="n">
        <v>1</v>
      </c>
      <c r="DG1880" s="158" t="n">
        <v>1900</v>
      </c>
      <c r="DH1880" s="158" t="n">
        <v>1</v>
      </c>
      <c r="DI1880" s="158" t="n">
        <v>1</v>
      </c>
      <c r="DJ1880" s="158" t="n">
        <v>1900</v>
      </c>
      <c r="DK1880" s="158" t="n">
        <v>1</v>
      </c>
      <c r="DL1880" s="158" t="n">
        <v>1</v>
      </c>
      <c r="DR1880" s="158" t="n">
        <v>2</v>
      </c>
      <c r="DS1880" s="158" t="n">
        <v>1</v>
      </c>
      <c r="DT1880" s="158" t="n">
        <v>2</v>
      </c>
      <c r="DU1880" s="158" t="n">
        <v>1</v>
      </c>
      <c r="DV1880" s="158" t="n">
        <v>3</v>
      </c>
      <c r="DW1880" s="158" t="n">
        <v>1</v>
      </c>
      <c r="DX1880" s="158" t="n">
        <v>3</v>
      </c>
      <c r="DY1880" s="158" t="n">
        <v>0</v>
      </c>
      <c r="DZ1880" s="158" t="n">
        <v>0</v>
      </c>
      <c r="EA1880" s="158" t="n">
        <v>0</v>
      </c>
      <c r="EB1880" s="158" t="n">
        <v>0</v>
      </c>
      <c r="EC1880" s="158" t="n">
        <v>0</v>
      </c>
      <c r="ED1880" s="158" t="n">
        <v>0</v>
      </c>
      <c r="EE1880" s="158" t="n">
        <v>0</v>
      </c>
      <c r="EF1880" s="158" t="n">
        <v>0</v>
      </c>
      <c r="EG1880" s="158" t="n">
        <v>0</v>
      </c>
      <c r="EH1880" s="158" t="n">
        <v>0</v>
      </c>
      <c r="EI1880" s="158" t="n">
        <v>0</v>
      </c>
      <c r="EJ1880" s="158" t="n">
        <v>0</v>
      </c>
      <c r="EK1880" s="158" t="n">
        <v>0</v>
      </c>
      <c r="EL1880" s="158" t="n">
        <v>0</v>
      </c>
      <c r="EM1880" s="158" t="n">
        <v>0</v>
      </c>
      <c r="EN1880" s="158" t="n">
        <v>0</v>
      </c>
      <c r="EO1880" s="158" t="n">
        <v>0</v>
      </c>
      <c r="EP1880" s="158" t="n">
        <v>0</v>
      </c>
      <c r="EQ1880" s="158" t="n">
        <v>0</v>
      </c>
      <c r="ER1880" s="158" t="n">
        <v>0</v>
      </c>
      <c r="ES1880" s="158" t="n">
        <v>0</v>
      </c>
      <c r="ET1880" s="158" t="n">
        <v>0</v>
      </c>
      <c r="EU1880" s="158" t="n">
        <v>0</v>
      </c>
      <c r="EV1880" s="158" t="n">
        <v>0</v>
      </c>
      <c r="EW1880" s="158" t="n">
        <v>0</v>
      </c>
      <c r="EX1880" s="158" t="n">
        <v>0</v>
      </c>
      <c r="EY1880" s="158" t="n">
        <v>0</v>
      </c>
      <c r="EZ1880" s="158" t="n">
        <v>1900</v>
      </c>
      <c r="FA1880" s="158" t="n">
        <v>1</v>
      </c>
      <c r="FB1880" s="158" t="n">
        <v>1</v>
      </c>
      <c r="FC1880" s="158" t="n">
        <v>1900</v>
      </c>
      <c r="FD1880" s="158" t="n">
        <v>1</v>
      </c>
      <c r="FE1880" s="158" t="n">
        <v>1</v>
      </c>
      <c r="FF1880" s="158" t="n">
        <v>1900</v>
      </c>
      <c r="FG1880" s="158" t="n">
        <v>1</v>
      </c>
      <c r="FH1880" s="158" t="n">
        <v>1</v>
      </c>
      <c r="FI1880" s="158" t="n">
        <v>1900</v>
      </c>
      <c r="FJ1880" s="158" t="n">
        <v>1</v>
      </c>
      <c r="FK1880" s="158" t="n">
        <v>1</v>
      </c>
      <c r="FL1880" s="158" t="n">
        <v>1900</v>
      </c>
      <c r="FM1880" s="158" t="n">
        <v>1</v>
      </c>
      <c r="FN1880" s="158" t="n">
        <v>1</v>
      </c>
      <c r="FO1880" s="158" t="n">
        <v>1900</v>
      </c>
      <c r="FP1880" s="158" t="n">
        <v>1</v>
      </c>
      <c r="FQ1880" s="158" t="n">
        <v>1</v>
      </c>
      <c r="FR1880" s="158" t="n">
        <v>1900</v>
      </c>
      <c r="FS1880" s="158" t="n">
        <v>1</v>
      </c>
      <c r="FT1880" s="158" t="n">
        <v>1</v>
      </c>
      <c r="FU1880" s="158" t="n">
        <v>1900</v>
      </c>
      <c r="FV1880" s="158" t="n">
        <v>1</v>
      </c>
      <c r="FW1880" s="158" t="n">
        <v>1</v>
      </c>
    </row>
    <row r="1881">
      <c r="A1881">
        <f>IF(F1881&gt;1,A1880,IF(AND(I1881&lt;10,paste!A1883&lt;10),RIGHT(H1881,2)&amp;"0"&amp;I1881&amp;"000"&amp;paste!A1883,IF(AND(I1881&lt;10,paste!A1883&gt;=10,paste!A1883&lt;100),RIGHT(H1881,2)&amp;"0"&amp;I1881&amp;"00"&amp;paste!A1883,IF(AND(I1881&lt;10,paste!A1883&gt;=100,paste!A1883&lt;1000),RIGHT(H1881,2)&amp;"0"&amp;I1881&amp;"0"&amp;paste!A1883,IF(AND(I1881&lt;10,paste!A1883&gt;=1000),RIGHT(H1881,2)&amp;"0"&amp;I1881&amp;paste!A1883,IF(AND(I1881&gt;=10,paste!A1883&lt;10),RIGHT(H1881,2)&amp;I1881&amp;"000"&amp;paste!A1883,IF(AND(I1881&gt;=10,paste!A1883&gt;=10,paste!A1883&lt;100),RIGHT(H1881,2)&amp;I1881&amp;"00"&amp;paste!A1883,IF(AND(I1881&gt;=10,paste!A1883&gt;=100,paste!A1883&lt;1000),RIGHT(H1881,2)&amp;I1881&amp;"0"&amp;paste!A1883,RIGHT(H1881,2)&amp;I1881&amp;paste!A1883))))))))</f>
        <v/>
      </c>
      <c r="B1881">
        <f>YEAR(paste!C1883)</f>
        <v/>
      </c>
      <c r="C1881">
        <f>MONTH(paste!C1883)</f>
        <v/>
      </c>
      <c r="D1881">
        <f>DAY(paste!C1883)</f>
        <v/>
      </c>
      <c r="E1881" s="158" t="n">
        <v>0</v>
      </c>
      <c r="F1881">
        <f>IF(AND(L1881=L1880,D1881=D1880),F1880+1,1)</f>
        <v/>
      </c>
      <c r="G1881" s="158" t="n">
        <v>0</v>
      </c>
      <c r="H1881">
        <f>YEAR(paste!C1883)</f>
        <v/>
      </c>
      <c r="I1881">
        <f>MONTH(paste!C1883)</f>
        <v/>
      </c>
      <c r="J1881">
        <f>DAY(paste!C1883)</f>
        <v/>
      </c>
      <c r="K1881">
        <f>A1881</f>
        <v/>
      </c>
      <c r="L1881">
        <f>IF(ISBLANK(VLOOKUP(paste!J1883,'得意先名 (2)'!$B$3:$F$2005,5,FALSE)),paste!P1883,IFERROR(VLOOKUP(paste!J1883,'得意先名 (2)'!$B$3:$F$2005,5,FALSE),"ZZZZZZZZZZZ"))</f>
        <v/>
      </c>
      <c r="M1881">
        <f>IF(L1881="ZZZZZZZZZZZ",paste!J1883&amp;paste!K1883&amp; "  :   "&amp;paste!M1883&amp; "  :   "&amp;paste!P1883,"")</f>
        <v/>
      </c>
      <c r="O1881" s="158" t="n"/>
      <c r="P1881">
        <f>VLOOKUP(L1881,'L_User+EndUser'!$C$2:$K$500,8,FALSE)</f>
        <v/>
      </c>
      <c r="Q1881">
        <f>VLOOKUP(L1881,'L_User+EndUser'!$C$2:$K$500,9,FALSE)</f>
        <v/>
      </c>
      <c r="R1881" s="158" t="n"/>
      <c r="T1881" s="158" t="n"/>
      <c r="V1881" s="158" t="n"/>
      <c r="AB1881">
        <f>paste!J1883</f>
        <v/>
      </c>
      <c r="AC1881">
        <f>L1881</f>
        <v/>
      </c>
      <c r="AO1881">
        <f>YEAR(paste!O1883)</f>
        <v/>
      </c>
      <c r="AP1881">
        <f>MONTH(paste!O1883)</f>
        <v/>
      </c>
      <c r="AQ1881">
        <f>DAY(paste!O1883)</f>
        <v/>
      </c>
      <c r="BD1881">
        <f>IF(paste!L1883="","",paste!L1883)</f>
        <v/>
      </c>
      <c r="BM1881" t="n">
        <v>1</v>
      </c>
      <c r="BN1881">
        <f>VLOOKUP(paste!E1883,L_Product!$A$2:$B$2001,2,FALSE)</f>
        <v/>
      </c>
      <c r="BO1881" s="21" t="n"/>
      <c r="BT1881" t="n">
        <v>2</v>
      </c>
      <c r="BU1881">
        <f>IF($BM$2=1,2,IF($BM$2=18,1))</f>
        <v/>
      </c>
      <c r="BV1881">
        <f>IF($BM$2=1,0,IF($BM$2=18,1))</f>
        <v/>
      </c>
      <c r="BW1881" t="n">
        <v>2</v>
      </c>
      <c r="BX1881" t="n">
        <v>0</v>
      </c>
      <c r="BY1881" t="n">
        <v>3</v>
      </c>
      <c r="BZ1881">
        <f>VLOOKUP(BN1881,L_Product!$B$2:$Z$2001,14,FALSE)</f>
        <v/>
      </c>
      <c r="CA1881">
        <f>paste!H1883</f>
        <v/>
      </c>
      <c r="CB1881">
        <f>BZ1881*CA1881</f>
        <v/>
      </c>
      <c r="CN1881" s="158" t="n">
        <v>1</v>
      </c>
      <c r="CO1881" s="158" t="n">
        <v>1</v>
      </c>
      <c r="CP1881" s="158" t="n">
        <v>1</v>
      </c>
      <c r="CQ1881" s="158" t="n">
        <v>1</v>
      </c>
      <c r="CR1881" s="158" t="n">
        <v>1</v>
      </c>
      <c r="CS1881" s="158" t="n">
        <v>0</v>
      </c>
      <c r="CT1881" s="158" t="n">
        <v>0</v>
      </c>
      <c r="CU1881" s="158" t="n">
        <v>0</v>
      </c>
      <c r="CV1881" s="158" t="n">
        <v>0</v>
      </c>
      <c r="CW1881" s="158" t="n">
        <v>0</v>
      </c>
      <c r="CX1881">
        <f>B1881</f>
        <v/>
      </c>
      <c r="CY1881">
        <f>C1881</f>
        <v/>
      </c>
      <c r="CZ1881">
        <f>D1881</f>
        <v/>
      </c>
      <c r="DA1881" s="158" t="n">
        <v>1900</v>
      </c>
      <c r="DB1881" s="158" t="n">
        <v>1</v>
      </c>
      <c r="DC1881" s="158" t="n">
        <v>1</v>
      </c>
      <c r="DD1881" s="158" t="n">
        <v>1900</v>
      </c>
      <c r="DE1881" s="158" t="n">
        <v>1</v>
      </c>
      <c r="DF1881" s="158" t="n">
        <v>1</v>
      </c>
      <c r="DG1881" s="158" t="n">
        <v>1900</v>
      </c>
      <c r="DH1881" s="158" t="n">
        <v>1</v>
      </c>
      <c r="DI1881" s="158" t="n">
        <v>1</v>
      </c>
      <c r="DJ1881" s="158" t="n">
        <v>1900</v>
      </c>
      <c r="DK1881" s="158" t="n">
        <v>1</v>
      </c>
      <c r="DL1881" s="158" t="n">
        <v>1</v>
      </c>
      <c r="DR1881" s="158" t="n">
        <v>2</v>
      </c>
      <c r="DS1881" s="158" t="n">
        <v>1</v>
      </c>
      <c r="DT1881" s="158" t="n">
        <v>2</v>
      </c>
      <c r="DU1881" s="158" t="n">
        <v>1</v>
      </c>
      <c r="DV1881" s="158" t="n">
        <v>3</v>
      </c>
      <c r="DW1881" s="158" t="n">
        <v>1</v>
      </c>
      <c r="DX1881" s="158" t="n">
        <v>3</v>
      </c>
      <c r="DY1881" s="158" t="n">
        <v>0</v>
      </c>
      <c r="DZ1881" s="158" t="n">
        <v>0</v>
      </c>
      <c r="EA1881" s="158" t="n">
        <v>0</v>
      </c>
      <c r="EB1881" s="158" t="n">
        <v>0</v>
      </c>
      <c r="EC1881" s="158" t="n">
        <v>0</v>
      </c>
      <c r="ED1881" s="158" t="n">
        <v>0</v>
      </c>
      <c r="EE1881" s="158" t="n">
        <v>0</v>
      </c>
      <c r="EF1881" s="158" t="n">
        <v>0</v>
      </c>
      <c r="EG1881" s="158" t="n">
        <v>0</v>
      </c>
      <c r="EH1881" s="158" t="n">
        <v>0</v>
      </c>
      <c r="EI1881" s="158" t="n">
        <v>0</v>
      </c>
      <c r="EJ1881" s="158" t="n">
        <v>0</v>
      </c>
      <c r="EK1881" s="158" t="n">
        <v>0</v>
      </c>
      <c r="EL1881" s="158" t="n">
        <v>0</v>
      </c>
      <c r="EM1881" s="158" t="n">
        <v>0</v>
      </c>
      <c r="EN1881" s="158" t="n">
        <v>0</v>
      </c>
      <c r="EO1881" s="158" t="n">
        <v>0</v>
      </c>
      <c r="EP1881" s="158" t="n">
        <v>0</v>
      </c>
      <c r="EQ1881" s="158" t="n">
        <v>0</v>
      </c>
      <c r="ER1881" s="158" t="n">
        <v>0</v>
      </c>
      <c r="ES1881" s="158" t="n">
        <v>0</v>
      </c>
      <c r="ET1881" s="158" t="n">
        <v>0</v>
      </c>
      <c r="EU1881" s="158" t="n">
        <v>0</v>
      </c>
      <c r="EV1881" s="158" t="n">
        <v>0</v>
      </c>
      <c r="EW1881" s="158" t="n">
        <v>0</v>
      </c>
      <c r="EX1881" s="158" t="n">
        <v>0</v>
      </c>
      <c r="EY1881" s="158" t="n">
        <v>0</v>
      </c>
      <c r="EZ1881" s="158" t="n">
        <v>1900</v>
      </c>
      <c r="FA1881" s="158" t="n">
        <v>1</v>
      </c>
      <c r="FB1881" s="158" t="n">
        <v>1</v>
      </c>
      <c r="FC1881" s="158" t="n">
        <v>1900</v>
      </c>
      <c r="FD1881" s="158" t="n">
        <v>1</v>
      </c>
      <c r="FE1881" s="158" t="n">
        <v>1</v>
      </c>
      <c r="FF1881" s="158" t="n">
        <v>1900</v>
      </c>
      <c r="FG1881" s="158" t="n">
        <v>1</v>
      </c>
      <c r="FH1881" s="158" t="n">
        <v>1</v>
      </c>
      <c r="FI1881" s="158" t="n">
        <v>1900</v>
      </c>
      <c r="FJ1881" s="158" t="n">
        <v>1</v>
      </c>
      <c r="FK1881" s="158" t="n">
        <v>1</v>
      </c>
      <c r="FL1881" s="158" t="n">
        <v>1900</v>
      </c>
      <c r="FM1881" s="158" t="n">
        <v>1</v>
      </c>
      <c r="FN1881" s="158" t="n">
        <v>1</v>
      </c>
      <c r="FO1881" s="158" t="n">
        <v>1900</v>
      </c>
      <c r="FP1881" s="158" t="n">
        <v>1</v>
      </c>
      <c r="FQ1881" s="158" t="n">
        <v>1</v>
      </c>
      <c r="FR1881" s="158" t="n">
        <v>1900</v>
      </c>
      <c r="FS1881" s="158" t="n">
        <v>1</v>
      </c>
      <c r="FT1881" s="158" t="n">
        <v>1</v>
      </c>
      <c r="FU1881" s="158" t="n">
        <v>1900</v>
      </c>
      <c r="FV1881" s="158" t="n">
        <v>1</v>
      </c>
      <c r="FW1881" s="158" t="n">
        <v>1</v>
      </c>
    </row>
    <row r="1882">
      <c r="A1882">
        <f>IF(F1882&gt;1,A1881,IF(AND(I1882&lt;10,paste!A1884&lt;10),RIGHT(H1882,2)&amp;"0"&amp;I1882&amp;"000"&amp;paste!A1884,IF(AND(I1882&lt;10,paste!A1884&gt;=10,paste!A1884&lt;100),RIGHT(H1882,2)&amp;"0"&amp;I1882&amp;"00"&amp;paste!A1884,IF(AND(I1882&lt;10,paste!A1884&gt;=100,paste!A1884&lt;1000),RIGHT(H1882,2)&amp;"0"&amp;I1882&amp;"0"&amp;paste!A1884,IF(AND(I1882&lt;10,paste!A1884&gt;=1000),RIGHT(H1882,2)&amp;"0"&amp;I1882&amp;paste!A1884,IF(AND(I1882&gt;=10,paste!A1884&lt;10),RIGHT(H1882,2)&amp;I1882&amp;"000"&amp;paste!A1884,IF(AND(I1882&gt;=10,paste!A1884&gt;=10,paste!A1884&lt;100),RIGHT(H1882,2)&amp;I1882&amp;"00"&amp;paste!A1884,IF(AND(I1882&gt;=10,paste!A1884&gt;=100,paste!A1884&lt;1000),RIGHT(H1882,2)&amp;I1882&amp;"0"&amp;paste!A1884,RIGHT(H1882,2)&amp;I1882&amp;paste!A1884))))))))</f>
        <v/>
      </c>
      <c r="B1882">
        <f>YEAR(paste!C1884)</f>
        <v/>
      </c>
      <c r="C1882">
        <f>MONTH(paste!C1884)</f>
        <v/>
      </c>
      <c r="D1882">
        <f>DAY(paste!C1884)</f>
        <v/>
      </c>
      <c r="E1882" s="158" t="n">
        <v>0</v>
      </c>
      <c r="F1882">
        <f>IF(AND(L1882=L1881,D1882=D1881),F1881+1,1)</f>
        <v/>
      </c>
      <c r="G1882" s="158" t="n">
        <v>0</v>
      </c>
      <c r="H1882">
        <f>YEAR(paste!C1884)</f>
        <v/>
      </c>
      <c r="I1882">
        <f>MONTH(paste!C1884)</f>
        <v/>
      </c>
      <c r="J1882">
        <f>DAY(paste!C1884)</f>
        <v/>
      </c>
      <c r="K1882">
        <f>A1882</f>
        <v/>
      </c>
      <c r="L1882">
        <f>IF(ISBLANK(VLOOKUP(paste!J1884,'得意先名 (2)'!$B$3:$F$2005,5,FALSE)),paste!P1884,IFERROR(VLOOKUP(paste!J1884,'得意先名 (2)'!$B$3:$F$2005,5,FALSE),"ZZZZZZZZZZZ"))</f>
        <v/>
      </c>
      <c r="M1882">
        <f>IF(L1882="ZZZZZZZZZZZ",paste!J1884&amp;paste!K1884&amp; "  :   "&amp;paste!M1884&amp; "  :   "&amp;paste!P1884,"")</f>
        <v/>
      </c>
      <c r="O1882" s="158" t="n"/>
      <c r="P1882">
        <f>VLOOKUP(L1882,'L_User+EndUser'!$C$2:$K$500,8,FALSE)</f>
        <v/>
      </c>
      <c r="Q1882">
        <f>VLOOKUP(L1882,'L_User+EndUser'!$C$2:$K$500,9,FALSE)</f>
        <v/>
      </c>
      <c r="R1882" s="158" t="n"/>
      <c r="T1882" s="158" t="n"/>
      <c r="V1882" s="158" t="n"/>
      <c r="AB1882">
        <f>paste!J1884</f>
        <v/>
      </c>
      <c r="AC1882">
        <f>L1882</f>
        <v/>
      </c>
      <c r="AO1882">
        <f>YEAR(paste!O1884)</f>
        <v/>
      </c>
      <c r="AP1882">
        <f>MONTH(paste!O1884)</f>
        <v/>
      </c>
      <c r="AQ1882">
        <f>DAY(paste!O1884)</f>
        <v/>
      </c>
      <c r="BD1882">
        <f>IF(paste!L1884="","",paste!L1884)</f>
        <v/>
      </c>
      <c r="BM1882" t="n">
        <v>1</v>
      </c>
      <c r="BN1882">
        <f>VLOOKUP(paste!E1884,L_Product!$A$2:$B$2001,2,FALSE)</f>
        <v/>
      </c>
      <c r="BO1882" s="21" t="n"/>
      <c r="BT1882" t="n">
        <v>2</v>
      </c>
      <c r="BU1882">
        <f>IF($BM$2=1,2,IF($BM$2=18,1))</f>
        <v/>
      </c>
      <c r="BV1882">
        <f>IF($BM$2=1,0,IF($BM$2=18,1))</f>
        <v/>
      </c>
      <c r="BW1882" t="n">
        <v>2</v>
      </c>
      <c r="BX1882" t="n">
        <v>0</v>
      </c>
      <c r="BY1882" t="n">
        <v>3</v>
      </c>
      <c r="BZ1882">
        <f>VLOOKUP(BN1882,L_Product!$B$2:$Z$2001,14,FALSE)</f>
        <v/>
      </c>
      <c r="CA1882">
        <f>paste!H1884</f>
        <v/>
      </c>
      <c r="CB1882">
        <f>BZ1882*CA1882</f>
        <v/>
      </c>
      <c r="CN1882" s="158" t="n">
        <v>1</v>
      </c>
      <c r="CO1882" s="158" t="n">
        <v>1</v>
      </c>
      <c r="CP1882" s="158" t="n">
        <v>1</v>
      </c>
      <c r="CQ1882" s="158" t="n">
        <v>1</v>
      </c>
      <c r="CR1882" s="158" t="n">
        <v>1</v>
      </c>
      <c r="CS1882" s="158" t="n">
        <v>0</v>
      </c>
      <c r="CT1882" s="158" t="n">
        <v>0</v>
      </c>
      <c r="CU1882" s="158" t="n">
        <v>0</v>
      </c>
      <c r="CV1882" s="158" t="n">
        <v>0</v>
      </c>
      <c r="CW1882" s="158" t="n">
        <v>0</v>
      </c>
      <c r="CX1882">
        <f>B1882</f>
        <v/>
      </c>
      <c r="CY1882">
        <f>C1882</f>
        <v/>
      </c>
      <c r="CZ1882">
        <f>D1882</f>
        <v/>
      </c>
      <c r="DA1882" s="158" t="n">
        <v>1900</v>
      </c>
      <c r="DB1882" s="158" t="n">
        <v>1</v>
      </c>
      <c r="DC1882" s="158" t="n">
        <v>1</v>
      </c>
      <c r="DD1882" s="158" t="n">
        <v>1900</v>
      </c>
      <c r="DE1882" s="158" t="n">
        <v>1</v>
      </c>
      <c r="DF1882" s="158" t="n">
        <v>1</v>
      </c>
      <c r="DG1882" s="158" t="n">
        <v>1900</v>
      </c>
      <c r="DH1882" s="158" t="n">
        <v>1</v>
      </c>
      <c r="DI1882" s="158" t="n">
        <v>1</v>
      </c>
      <c r="DJ1882" s="158" t="n">
        <v>1900</v>
      </c>
      <c r="DK1882" s="158" t="n">
        <v>1</v>
      </c>
      <c r="DL1882" s="158" t="n">
        <v>1</v>
      </c>
      <c r="DR1882" s="158" t="n">
        <v>2</v>
      </c>
      <c r="DS1882" s="158" t="n">
        <v>1</v>
      </c>
      <c r="DT1882" s="158" t="n">
        <v>2</v>
      </c>
      <c r="DU1882" s="158" t="n">
        <v>1</v>
      </c>
      <c r="DV1882" s="158" t="n">
        <v>3</v>
      </c>
      <c r="DW1882" s="158" t="n">
        <v>1</v>
      </c>
      <c r="DX1882" s="158" t="n">
        <v>3</v>
      </c>
      <c r="DY1882" s="158" t="n">
        <v>0</v>
      </c>
      <c r="DZ1882" s="158" t="n">
        <v>0</v>
      </c>
      <c r="EA1882" s="158" t="n">
        <v>0</v>
      </c>
      <c r="EB1882" s="158" t="n">
        <v>0</v>
      </c>
      <c r="EC1882" s="158" t="n">
        <v>0</v>
      </c>
      <c r="ED1882" s="158" t="n">
        <v>0</v>
      </c>
      <c r="EE1882" s="158" t="n">
        <v>0</v>
      </c>
      <c r="EF1882" s="158" t="n">
        <v>0</v>
      </c>
      <c r="EG1882" s="158" t="n">
        <v>0</v>
      </c>
      <c r="EH1882" s="158" t="n">
        <v>0</v>
      </c>
      <c r="EI1882" s="158" t="n">
        <v>0</v>
      </c>
      <c r="EJ1882" s="158" t="n">
        <v>0</v>
      </c>
      <c r="EK1882" s="158" t="n">
        <v>0</v>
      </c>
      <c r="EL1882" s="158" t="n">
        <v>0</v>
      </c>
      <c r="EM1882" s="158" t="n">
        <v>0</v>
      </c>
      <c r="EN1882" s="158" t="n">
        <v>0</v>
      </c>
      <c r="EO1882" s="158" t="n">
        <v>0</v>
      </c>
      <c r="EP1882" s="158" t="n">
        <v>0</v>
      </c>
      <c r="EQ1882" s="158" t="n">
        <v>0</v>
      </c>
      <c r="ER1882" s="158" t="n">
        <v>0</v>
      </c>
      <c r="ES1882" s="158" t="n">
        <v>0</v>
      </c>
      <c r="ET1882" s="158" t="n">
        <v>0</v>
      </c>
      <c r="EU1882" s="158" t="n">
        <v>0</v>
      </c>
      <c r="EV1882" s="158" t="n">
        <v>0</v>
      </c>
      <c r="EW1882" s="158" t="n">
        <v>0</v>
      </c>
      <c r="EX1882" s="158" t="n">
        <v>0</v>
      </c>
      <c r="EY1882" s="158" t="n">
        <v>0</v>
      </c>
      <c r="EZ1882" s="158" t="n">
        <v>1900</v>
      </c>
      <c r="FA1882" s="158" t="n">
        <v>1</v>
      </c>
      <c r="FB1882" s="158" t="n">
        <v>1</v>
      </c>
      <c r="FC1882" s="158" t="n">
        <v>1900</v>
      </c>
      <c r="FD1882" s="158" t="n">
        <v>1</v>
      </c>
      <c r="FE1882" s="158" t="n">
        <v>1</v>
      </c>
      <c r="FF1882" s="158" t="n">
        <v>1900</v>
      </c>
      <c r="FG1882" s="158" t="n">
        <v>1</v>
      </c>
      <c r="FH1882" s="158" t="n">
        <v>1</v>
      </c>
      <c r="FI1882" s="158" t="n">
        <v>1900</v>
      </c>
      <c r="FJ1882" s="158" t="n">
        <v>1</v>
      </c>
      <c r="FK1882" s="158" t="n">
        <v>1</v>
      </c>
      <c r="FL1882" s="158" t="n">
        <v>1900</v>
      </c>
      <c r="FM1882" s="158" t="n">
        <v>1</v>
      </c>
      <c r="FN1882" s="158" t="n">
        <v>1</v>
      </c>
      <c r="FO1882" s="158" t="n">
        <v>1900</v>
      </c>
      <c r="FP1882" s="158" t="n">
        <v>1</v>
      </c>
      <c r="FQ1882" s="158" t="n">
        <v>1</v>
      </c>
      <c r="FR1882" s="158" t="n">
        <v>1900</v>
      </c>
      <c r="FS1882" s="158" t="n">
        <v>1</v>
      </c>
      <c r="FT1882" s="158" t="n">
        <v>1</v>
      </c>
      <c r="FU1882" s="158" t="n">
        <v>1900</v>
      </c>
      <c r="FV1882" s="158" t="n">
        <v>1</v>
      </c>
      <c r="FW1882" s="158" t="n">
        <v>1</v>
      </c>
    </row>
    <row r="1883">
      <c r="A1883">
        <f>IF(F1883&gt;1,A1882,IF(AND(I1883&lt;10,paste!A1885&lt;10),RIGHT(H1883,2)&amp;"0"&amp;I1883&amp;"000"&amp;paste!A1885,IF(AND(I1883&lt;10,paste!A1885&gt;=10,paste!A1885&lt;100),RIGHT(H1883,2)&amp;"0"&amp;I1883&amp;"00"&amp;paste!A1885,IF(AND(I1883&lt;10,paste!A1885&gt;=100,paste!A1885&lt;1000),RIGHT(H1883,2)&amp;"0"&amp;I1883&amp;"0"&amp;paste!A1885,IF(AND(I1883&lt;10,paste!A1885&gt;=1000),RIGHT(H1883,2)&amp;"0"&amp;I1883&amp;paste!A1885,IF(AND(I1883&gt;=10,paste!A1885&lt;10),RIGHT(H1883,2)&amp;I1883&amp;"000"&amp;paste!A1885,IF(AND(I1883&gt;=10,paste!A1885&gt;=10,paste!A1885&lt;100),RIGHT(H1883,2)&amp;I1883&amp;"00"&amp;paste!A1885,IF(AND(I1883&gt;=10,paste!A1885&gt;=100,paste!A1885&lt;1000),RIGHT(H1883,2)&amp;I1883&amp;"0"&amp;paste!A1885,RIGHT(H1883,2)&amp;I1883&amp;paste!A1885))))))))</f>
        <v/>
      </c>
      <c r="B1883">
        <f>YEAR(paste!C1885)</f>
        <v/>
      </c>
      <c r="C1883">
        <f>MONTH(paste!C1885)</f>
        <v/>
      </c>
      <c r="D1883">
        <f>DAY(paste!C1885)</f>
        <v/>
      </c>
      <c r="E1883" s="158" t="n">
        <v>0</v>
      </c>
      <c r="F1883">
        <f>IF(AND(L1883=L1882,D1883=D1882),F1882+1,1)</f>
        <v/>
      </c>
      <c r="G1883" s="158" t="n">
        <v>0</v>
      </c>
      <c r="H1883">
        <f>YEAR(paste!C1885)</f>
        <v/>
      </c>
      <c r="I1883">
        <f>MONTH(paste!C1885)</f>
        <v/>
      </c>
      <c r="J1883">
        <f>DAY(paste!C1885)</f>
        <v/>
      </c>
      <c r="K1883">
        <f>A1883</f>
        <v/>
      </c>
      <c r="L1883">
        <f>IF(ISBLANK(VLOOKUP(paste!J1885,'得意先名 (2)'!$B$3:$F$2005,5,FALSE)),paste!P1885,IFERROR(VLOOKUP(paste!J1885,'得意先名 (2)'!$B$3:$F$2005,5,FALSE),"ZZZZZZZZZZZ"))</f>
        <v/>
      </c>
      <c r="M1883">
        <f>IF(L1883="ZZZZZZZZZZZ",paste!J1885&amp;paste!K1885&amp; "  :   "&amp;paste!M1885&amp; "  :   "&amp;paste!P1885,"")</f>
        <v/>
      </c>
      <c r="O1883" s="158" t="n"/>
      <c r="P1883">
        <f>VLOOKUP(L1883,'L_User+EndUser'!$C$2:$K$500,8,FALSE)</f>
        <v/>
      </c>
      <c r="Q1883">
        <f>VLOOKUP(L1883,'L_User+EndUser'!$C$2:$K$500,9,FALSE)</f>
        <v/>
      </c>
      <c r="R1883" s="158" t="n"/>
      <c r="T1883" s="158" t="n"/>
      <c r="V1883" s="158" t="n"/>
      <c r="AB1883">
        <f>paste!J1885</f>
        <v/>
      </c>
      <c r="AC1883">
        <f>L1883</f>
        <v/>
      </c>
      <c r="AO1883">
        <f>YEAR(paste!O1885)</f>
        <v/>
      </c>
      <c r="AP1883">
        <f>MONTH(paste!O1885)</f>
        <v/>
      </c>
      <c r="AQ1883">
        <f>DAY(paste!O1885)</f>
        <v/>
      </c>
      <c r="BD1883">
        <f>IF(paste!L1885="","",paste!L1885)</f>
        <v/>
      </c>
      <c r="BM1883" t="n">
        <v>1</v>
      </c>
      <c r="BN1883">
        <f>VLOOKUP(paste!E1885,L_Product!$A$2:$B$2001,2,FALSE)</f>
        <v/>
      </c>
      <c r="BO1883" s="21" t="n"/>
      <c r="BT1883" t="n">
        <v>2</v>
      </c>
      <c r="BU1883">
        <f>IF($BM$2=1,2,IF($BM$2=18,1))</f>
        <v/>
      </c>
      <c r="BV1883">
        <f>IF($BM$2=1,0,IF($BM$2=18,1))</f>
        <v/>
      </c>
      <c r="BW1883" t="n">
        <v>2</v>
      </c>
      <c r="BX1883" t="n">
        <v>0</v>
      </c>
      <c r="BY1883" t="n">
        <v>3</v>
      </c>
      <c r="BZ1883">
        <f>VLOOKUP(BN1883,L_Product!$B$2:$Z$2001,14,FALSE)</f>
        <v/>
      </c>
      <c r="CA1883">
        <f>paste!H1885</f>
        <v/>
      </c>
      <c r="CB1883">
        <f>BZ1883*CA1883</f>
        <v/>
      </c>
      <c r="CN1883" s="158" t="n">
        <v>1</v>
      </c>
      <c r="CO1883" s="158" t="n">
        <v>1</v>
      </c>
      <c r="CP1883" s="158" t="n">
        <v>1</v>
      </c>
      <c r="CQ1883" s="158" t="n">
        <v>1</v>
      </c>
      <c r="CR1883" s="158" t="n">
        <v>1</v>
      </c>
      <c r="CS1883" s="158" t="n">
        <v>0</v>
      </c>
      <c r="CT1883" s="158" t="n">
        <v>0</v>
      </c>
      <c r="CU1883" s="158" t="n">
        <v>0</v>
      </c>
      <c r="CV1883" s="158" t="n">
        <v>0</v>
      </c>
      <c r="CW1883" s="158" t="n">
        <v>0</v>
      </c>
      <c r="CX1883">
        <f>B1883</f>
        <v/>
      </c>
      <c r="CY1883">
        <f>C1883</f>
        <v/>
      </c>
      <c r="CZ1883">
        <f>D1883</f>
        <v/>
      </c>
      <c r="DA1883" s="158" t="n">
        <v>1900</v>
      </c>
      <c r="DB1883" s="158" t="n">
        <v>1</v>
      </c>
      <c r="DC1883" s="158" t="n">
        <v>1</v>
      </c>
      <c r="DD1883" s="158" t="n">
        <v>1900</v>
      </c>
      <c r="DE1883" s="158" t="n">
        <v>1</v>
      </c>
      <c r="DF1883" s="158" t="n">
        <v>1</v>
      </c>
      <c r="DG1883" s="158" t="n">
        <v>1900</v>
      </c>
      <c r="DH1883" s="158" t="n">
        <v>1</v>
      </c>
      <c r="DI1883" s="158" t="n">
        <v>1</v>
      </c>
      <c r="DJ1883" s="158" t="n">
        <v>1900</v>
      </c>
      <c r="DK1883" s="158" t="n">
        <v>1</v>
      </c>
      <c r="DL1883" s="158" t="n">
        <v>1</v>
      </c>
      <c r="DR1883" s="158" t="n">
        <v>2</v>
      </c>
      <c r="DS1883" s="158" t="n">
        <v>1</v>
      </c>
      <c r="DT1883" s="158" t="n">
        <v>2</v>
      </c>
      <c r="DU1883" s="158" t="n">
        <v>1</v>
      </c>
      <c r="DV1883" s="158" t="n">
        <v>3</v>
      </c>
      <c r="DW1883" s="158" t="n">
        <v>1</v>
      </c>
      <c r="DX1883" s="158" t="n">
        <v>3</v>
      </c>
      <c r="DY1883" s="158" t="n">
        <v>0</v>
      </c>
      <c r="DZ1883" s="158" t="n">
        <v>0</v>
      </c>
      <c r="EA1883" s="158" t="n">
        <v>0</v>
      </c>
      <c r="EB1883" s="158" t="n">
        <v>0</v>
      </c>
      <c r="EC1883" s="158" t="n">
        <v>0</v>
      </c>
      <c r="ED1883" s="158" t="n">
        <v>0</v>
      </c>
      <c r="EE1883" s="158" t="n">
        <v>0</v>
      </c>
      <c r="EF1883" s="158" t="n">
        <v>0</v>
      </c>
      <c r="EG1883" s="158" t="n">
        <v>0</v>
      </c>
      <c r="EH1883" s="158" t="n">
        <v>0</v>
      </c>
      <c r="EI1883" s="158" t="n">
        <v>0</v>
      </c>
      <c r="EJ1883" s="158" t="n">
        <v>0</v>
      </c>
      <c r="EK1883" s="158" t="n">
        <v>0</v>
      </c>
      <c r="EL1883" s="158" t="n">
        <v>0</v>
      </c>
      <c r="EM1883" s="158" t="n">
        <v>0</v>
      </c>
      <c r="EN1883" s="158" t="n">
        <v>0</v>
      </c>
      <c r="EO1883" s="158" t="n">
        <v>0</v>
      </c>
      <c r="EP1883" s="158" t="n">
        <v>0</v>
      </c>
      <c r="EQ1883" s="158" t="n">
        <v>0</v>
      </c>
      <c r="ER1883" s="158" t="n">
        <v>0</v>
      </c>
      <c r="ES1883" s="158" t="n">
        <v>0</v>
      </c>
      <c r="ET1883" s="158" t="n">
        <v>0</v>
      </c>
      <c r="EU1883" s="158" t="n">
        <v>0</v>
      </c>
      <c r="EV1883" s="158" t="n">
        <v>0</v>
      </c>
      <c r="EW1883" s="158" t="n">
        <v>0</v>
      </c>
      <c r="EX1883" s="158" t="n">
        <v>0</v>
      </c>
      <c r="EY1883" s="158" t="n">
        <v>0</v>
      </c>
      <c r="EZ1883" s="158" t="n">
        <v>1900</v>
      </c>
      <c r="FA1883" s="158" t="n">
        <v>1</v>
      </c>
      <c r="FB1883" s="158" t="n">
        <v>1</v>
      </c>
      <c r="FC1883" s="158" t="n">
        <v>1900</v>
      </c>
      <c r="FD1883" s="158" t="n">
        <v>1</v>
      </c>
      <c r="FE1883" s="158" t="n">
        <v>1</v>
      </c>
      <c r="FF1883" s="158" t="n">
        <v>1900</v>
      </c>
      <c r="FG1883" s="158" t="n">
        <v>1</v>
      </c>
      <c r="FH1883" s="158" t="n">
        <v>1</v>
      </c>
      <c r="FI1883" s="158" t="n">
        <v>1900</v>
      </c>
      <c r="FJ1883" s="158" t="n">
        <v>1</v>
      </c>
      <c r="FK1883" s="158" t="n">
        <v>1</v>
      </c>
      <c r="FL1883" s="158" t="n">
        <v>1900</v>
      </c>
      <c r="FM1883" s="158" t="n">
        <v>1</v>
      </c>
      <c r="FN1883" s="158" t="n">
        <v>1</v>
      </c>
      <c r="FO1883" s="158" t="n">
        <v>1900</v>
      </c>
      <c r="FP1883" s="158" t="n">
        <v>1</v>
      </c>
      <c r="FQ1883" s="158" t="n">
        <v>1</v>
      </c>
      <c r="FR1883" s="158" t="n">
        <v>1900</v>
      </c>
      <c r="FS1883" s="158" t="n">
        <v>1</v>
      </c>
      <c r="FT1883" s="158" t="n">
        <v>1</v>
      </c>
      <c r="FU1883" s="158" t="n">
        <v>1900</v>
      </c>
      <c r="FV1883" s="158" t="n">
        <v>1</v>
      </c>
      <c r="FW1883" s="158" t="n">
        <v>1</v>
      </c>
    </row>
    <row r="1884">
      <c r="A1884">
        <f>IF(F1884&gt;1,A1883,IF(AND(I1884&lt;10,paste!A1886&lt;10),RIGHT(H1884,2)&amp;"0"&amp;I1884&amp;"000"&amp;paste!A1886,IF(AND(I1884&lt;10,paste!A1886&gt;=10,paste!A1886&lt;100),RIGHT(H1884,2)&amp;"0"&amp;I1884&amp;"00"&amp;paste!A1886,IF(AND(I1884&lt;10,paste!A1886&gt;=100,paste!A1886&lt;1000),RIGHT(H1884,2)&amp;"0"&amp;I1884&amp;"0"&amp;paste!A1886,IF(AND(I1884&lt;10,paste!A1886&gt;=1000),RIGHT(H1884,2)&amp;"0"&amp;I1884&amp;paste!A1886,IF(AND(I1884&gt;=10,paste!A1886&lt;10),RIGHT(H1884,2)&amp;I1884&amp;"000"&amp;paste!A1886,IF(AND(I1884&gt;=10,paste!A1886&gt;=10,paste!A1886&lt;100),RIGHT(H1884,2)&amp;I1884&amp;"00"&amp;paste!A1886,IF(AND(I1884&gt;=10,paste!A1886&gt;=100,paste!A1886&lt;1000),RIGHT(H1884,2)&amp;I1884&amp;"0"&amp;paste!A1886,RIGHT(H1884,2)&amp;I1884&amp;paste!A1886))))))))</f>
        <v/>
      </c>
      <c r="B1884">
        <f>YEAR(paste!C1886)</f>
        <v/>
      </c>
      <c r="C1884">
        <f>MONTH(paste!C1886)</f>
        <v/>
      </c>
      <c r="D1884">
        <f>DAY(paste!C1886)</f>
        <v/>
      </c>
      <c r="E1884" s="158" t="n">
        <v>0</v>
      </c>
      <c r="F1884">
        <f>IF(AND(L1884=L1883,D1884=D1883),F1883+1,1)</f>
        <v/>
      </c>
      <c r="G1884" s="158" t="n">
        <v>0</v>
      </c>
      <c r="H1884">
        <f>YEAR(paste!C1886)</f>
        <v/>
      </c>
      <c r="I1884">
        <f>MONTH(paste!C1886)</f>
        <v/>
      </c>
      <c r="J1884">
        <f>DAY(paste!C1886)</f>
        <v/>
      </c>
      <c r="K1884">
        <f>A1884</f>
        <v/>
      </c>
      <c r="L1884">
        <f>IF(ISBLANK(VLOOKUP(paste!J1886,'得意先名 (2)'!$B$3:$F$2005,5,FALSE)),paste!P1886,IFERROR(VLOOKUP(paste!J1886,'得意先名 (2)'!$B$3:$F$2005,5,FALSE),"ZZZZZZZZZZZ"))</f>
        <v/>
      </c>
      <c r="M1884">
        <f>IF(L1884="ZZZZZZZZZZZ",paste!J1886&amp;paste!K1886&amp; "  :   "&amp;paste!M1886&amp; "  :   "&amp;paste!P1886,"")</f>
        <v/>
      </c>
      <c r="O1884" s="158" t="n"/>
      <c r="P1884">
        <f>VLOOKUP(L1884,'L_User+EndUser'!$C$2:$K$500,8,FALSE)</f>
        <v/>
      </c>
      <c r="Q1884">
        <f>VLOOKUP(L1884,'L_User+EndUser'!$C$2:$K$500,9,FALSE)</f>
        <v/>
      </c>
      <c r="R1884" s="158" t="n"/>
      <c r="T1884" s="158" t="n"/>
      <c r="V1884" s="158" t="n"/>
      <c r="AB1884">
        <f>paste!J1886</f>
        <v/>
      </c>
      <c r="AC1884">
        <f>L1884</f>
        <v/>
      </c>
      <c r="AO1884">
        <f>YEAR(paste!O1886)</f>
        <v/>
      </c>
      <c r="AP1884">
        <f>MONTH(paste!O1886)</f>
        <v/>
      </c>
      <c r="AQ1884">
        <f>DAY(paste!O1886)</f>
        <v/>
      </c>
      <c r="BD1884">
        <f>IF(paste!L1886="","",paste!L1886)</f>
        <v/>
      </c>
      <c r="BM1884" t="n">
        <v>1</v>
      </c>
      <c r="BN1884">
        <f>VLOOKUP(paste!E1886,L_Product!$A$2:$B$2001,2,FALSE)</f>
        <v/>
      </c>
      <c r="BO1884" s="21" t="n"/>
      <c r="BT1884" t="n">
        <v>2</v>
      </c>
      <c r="BU1884">
        <f>IF($BM$2=1,2,IF($BM$2=18,1))</f>
        <v/>
      </c>
      <c r="BV1884">
        <f>IF($BM$2=1,0,IF($BM$2=18,1))</f>
        <v/>
      </c>
      <c r="BW1884" t="n">
        <v>2</v>
      </c>
      <c r="BX1884" t="n">
        <v>0</v>
      </c>
      <c r="BY1884" t="n">
        <v>3</v>
      </c>
      <c r="BZ1884">
        <f>VLOOKUP(BN1884,L_Product!$B$2:$Z$2001,14,FALSE)</f>
        <v/>
      </c>
      <c r="CA1884">
        <f>paste!H1886</f>
        <v/>
      </c>
      <c r="CB1884">
        <f>BZ1884*CA1884</f>
        <v/>
      </c>
      <c r="CN1884" s="158" t="n">
        <v>1</v>
      </c>
      <c r="CO1884" s="158" t="n">
        <v>1</v>
      </c>
      <c r="CP1884" s="158" t="n">
        <v>1</v>
      </c>
      <c r="CQ1884" s="158" t="n">
        <v>1</v>
      </c>
      <c r="CR1884" s="158" t="n">
        <v>1</v>
      </c>
      <c r="CS1884" s="158" t="n">
        <v>0</v>
      </c>
      <c r="CT1884" s="158" t="n">
        <v>0</v>
      </c>
      <c r="CU1884" s="158" t="n">
        <v>0</v>
      </c>
      <c r="CV1884" s="158" t="n">
        <v>0</v>
      </c>
      <c r="CW1884" s="158" t="n">
        <v>0</v>
      </c>
      <c r="CX1884">
        <f>B1884</f>
        <v/>
      </c>
      <c r="CY1884">
        <f>C1884</f>
        <v/>
      </c>
      <c r="CZ1884">
        <f>D1884</f>
        <v/>
      </c>
      <c r="DA1884" s="158" t="n">
        <v>1900</v>
      </c>
      <c r="DB1884" s="158" t="n">
        <v>1</v>
      </c>
      <c r="DC1884" s="158" t="n">
        <v>1</v>
      </c>
      <c r="DD1884" s="158" t="n">
        <v>1900</v>
      </c>
      <c r="DE1884" s="158" t="n">
        <v>1</v>
      </c>
      <c r="DF1884" s="158" t="n">
        <v>1</v>
      </c>
      <c r="DG1884" s="158" t="n">
        <v>1900</v>
      </c>
      <c r="DH1884" s="158" t="n">
        <v>1</v>
      </c>
      <c r="DI1884" s="158" t="n">
        <v>1</v>
      </c>
      <c r="DJ1884" s="158" t="n">
        <v>1900</v>
      </c>
      <c r="DK1884" s="158" t="n">
        <v>1</v>
      </c>
      <c r="DL1884" s="158" t="n">
        <v>1</v>
      </c>
      <c r="DR1884" s="158" t="n">
        <v>2</v>
      </c>
      <c r="DS1884" s="158" t="n">
        <v>1</v>
      </c>
      <c r="DT1884" s="158" t="n">
        <v>2</v>
      </c>
      <c r="DU1884" s="158" t="n">
        <v>1</v>
      </c>
      <c r="DV1884" s="158" t="n">
        <v>3</v>
      </c>
      <c r="DW1884" s="158" t="n">
        <v>1</v>
      </c>
      <c r="DX1884" s="158" t="n">
        <v>3</v>
      </c>
      <c r="DY1884" s="158" t="n">
        <v>0</v>
      </c>
      <c r="DZ1884" s="158" t="n">
        <v>0</v>
      </c>
      <c r="EA1884" s="158" t="n">
        <v>0</v>
      </c>
      <c r="EB1884" s="158" t="n">
        <v>0</v>
      </c>
      <c r="EC1884" s="158" t="n">
        <v>0</v>
      </c>
      <c r="ED1884" s="158" t="n">
        <v>0</v>
      </c>
      <c r="EE1884" s="158" t="n">
        <v>0</v>
      </c>
      <c r="EF1884" s="158" t="n">
        <v>0</v>
      </c>
      <c r="EG1884" s="158" t="n">
        <v>0</v>
      </c>
      <c r="EH1884" s="158" t="n">
        <v>0</v>
      </c>
      <c r="EI1884" s="158" t="n">
        <v>0</v>
      </c>
      <c r="EJ1884" s="158" t="n">
        <v>0</v>
      </c>
      <c r="EK1884" s="158" t="n">
        <v>0</v>
      </c>
      <c r="EL1884" s="158" t="n">
        <v>0</v>
      </c>
      <c r="EM1884" s="158" t="n">
        <v>0</v>
      </c>
      <c r="EN1884" s="158" t="n">
        <v>0</v>
      </c>
      <c r="EO1884" s="158" t="n">
        <v>0</v>
      </c>
      <c r="EP1884" s="158" t="n">
        <v>0</v>
      </c>
      <c r="EQ1884" s="158" t="n">
        <v>0</v>
      </c>
      <c r="ER1884" s="158" t="n">
        <v>0</v>
      </c>
      <c r="ES1884" s="158" t="n">
        <v>0</v>
      </c>
      <c r="ET1884" s="158" t="n">
        <v>0</v>
      </c>
      <c r="EU1884" s="158" t="n">
        <v>0</v>
      </c>
      <c r="EV1884" s="158" t="n">
        <v>0</v>
      </c>
      <c r="EW1884" s="158" t="n">
        <v>0</v>
      </c>
      <c r="EX1884" s="158" t="n">
        <v>0</v>
      </c>
      <c r="EY1884" s="158" t="n">
        <v>0</v>
      </c>
      <c r="EZ1884" s="158" t="n">
        <v>1900</v>
      </c>
      <c r="FA1884" s="158" t="n">
        <v>1</v>
      </c>
      <c r="FB1884" s="158" t="n">
        <v>1</v>
      </c>
      <c r="FC1884" s="158" t="n">
        <v>1900</v>
      </c>
      <c r="FD1884" s="158" t="n">
        <v>1</v>
      </c>
      <c r="FE1884" s="158" t="n">
        <v>1</v>
      </c>
      <c r="FF1884" s="158" t="n">
        <v>1900</v>
      </c>
      <c r="FG1884" s="158" t="n">
        <v>1</v>
      </c>
      <c r="FH1884" s="158" t="n">
        <v>1</v>
      </c>
      <c r="FI1884" s="158" t="n">
        <v>1900</v>
      </c>
      <c r="FJ1884" s="158" t="n">
        <v>1</v>
      </c>
      <c r="FK1884" s="158" t="n">
        <v>1</v>
      </c>
      <c r="FL1884" s="158" t="n">
        <v>1900</v>
      </c>
      <c r="FM1884" s="158" t="n">
        <v>1</v>
      </c>
      <c r="FN1884" s="158" t="n">
        <v>1</v>
      </c>
      <c r="FO1884" s="158" t="n">
        <v>1900</v>
      </c>
      <c r="FP1884" s="158" t="n">
        <v>1</v>
      </c>
      <c r="FQ1884" s="158" t="n">
        <v>1</v>
      </c>
      <c r="FR1884" s="158" t="n">
        <v>1900</v>
      </c>
      <c r="FS1884" s="158" t="n">
        <v>1</v>
      </c>
      <c r="FT1884" s="158" t="n">
        <v>1</v>
      </c>
      <c r="FU1884" s="158" t="n">
        <v>1900</v>
      </c>
      <c r="FV1884" s="158" t="n">
        <v>1</v>
      </c>
      <c r="FW1884" s="158" t="n">
        <v>1</v>
      </c>
    </row>
    <row r="1885">
      <c r="A1885">
        <f>IF(F1885&gt;1,A1884,IF(AND(I1885&lt;10,paste!A1887&lt;10),RIGHT(H1885,2)&amp;"0"&amp;I1885&amp;"000"&amp;paste!A1887,IF(AND(I1885&lt;10,paste!A1887&gt;=10,paste!A1887&lt;100),RIGHT(H1885,2)&amp;"0"&amp;I1885&amp;"00"&amp;paste!A1887,IF(AND(I1885&lt;10,paste!A1887&gt;=100,paste!A1887&lt;1000),RIGHT(H1885,2)&amp;"0"&amp;I1885&amp;"0"&amp;paste!A1887,IF(AND(I1885&lt;10,paste!A1887&gt;=1000),RIGHT(H1885,2)&amp;"0"&amp;I1885&amp;paste!A1887,IF(AND(I1885&gt;=10,paste!A1887&lt;10),RIGHT(H1885,2)&amp;I1885&amp;"000"&amp;paste!A1887,IF(AND(I1885&gt;=10,paste!A1887&gt;=10,paste!A1887&lt;100),RIGHT(H1885,2)&amp;I1885&amp;"00"&amp;paste!A1887,IF(AND(I1885&gt;=10,paste!A1887&gt;=100,paste!A1887&lt;1000),RIGHT(H1885,2)&amp;I1885&amp;"0"&amp;paste!A1887,RIGHT(H1885,2)&amp;I1885&amp;paste!A1887))))))))</f>
        <v/>
      </c>
      <c r="B1885">
        <f>YEAR(paste!C1887)</f>
        <v/>
      </c>
      <c r="C1885">
        <f>MONTH(paste!C1887)</f>
        <v/>
      </c>
      <c r="D1885">
        <f>DAY(paste!C1887)</f>
        <v/>
      </c>
      <c r="E1885" s="158" t="n">
        <v>0</v>
      </c>
      <c r="F1885">
        <f>IF(AND(L1885=L1884,D1885=D1884),F1884+1,1)</f>
        <v/>
      </c>
      <c r="G1885" s="158" t="n">
        <v>0</v>
      </c>
      <c r="H1885">
        <f>YEAR(paste!C1887)</f>
        <v/>
      </c>
      <c r="I1885">
        <f>MONTH(paste!C1887)</f>
        <v/>
      </c>
      <c r="J1885">
        <f>DAY(paste!C1887)</f>
        <v/>
      </c>
      <c r="K1885">
        <f>A1885</f>
        <v/>
      </c>
      <c r="L1885">
        <f>IF(ISBLANK(VLOOKUP(paste!J1887,'得意先名 (2)'!$B$3:$F$2005,5,FALSE)),paste!P1887,IFERROR(VLOOKUP(paste!J1887,'得意先名 (2)'!$B$3:$F$2005,5,FALSE),"ZZZZZZZZZZZ"))</f>
        <v/>
      </c>
      <c r="M1885">
        <f>IF(L1885="ZZZZZZZZZZZ",paste!J1887&amp;paste!K1887&amp; "  :   "&amp;paste!M1887&amp; "  :   "&amp;paste!P1887,"")</f>
        <v/>
      </c>
      <c r="O1885" s="158" t="n"/>
      <c r="P1885">
        <f>VLOOKUP(L1885,'L_User+EndUser'!$C$2:$K$500,8,FALSE)</f>
        <v/>
      </c>
      <c r="Q1885">
        <f>VLOOKUP(L1885,'L_User+EndUser'!$C$2:$K$500,9,FALSE)</f>
        <v/>
      </c>
      <c r="R1885" s="158" t="n"/>
      <c r="T1885" s="158" t="n"/>
      <c r="V1885" s="158" t="n"/>
      <c r="AB1885">
        <f>paste!J1887</f>
        <v/>
      </c>
      <c r="AC1885">
        <f>L1885</f>
        <v/>
      </c>
      <c r="AO1885">
        <f>YEAR(paste!O1887)</f>
        <v/>
      </c>
      <c r="AP1885">
        <f>MONTH(paste!O1887)</f>
        <v/>
      </c>
      <c r="AQ1885">
        <f>DAY(paste!O1887)</f>
        <v/>
      </c>
      <c r="BD1885">
        <f>IF(paste!L1887="","",paste!L1887)</f>
        <v/>
      </c>
      <c r="BM1885" t="n">
        <v>1</v>
      </c>
      <c r="BN1885">
        <f>VLOOKUP(paste!E1887,L_Product!$A$2:$B$2001,2,FALSE)</f>
        <v/>
      </c>
      <c r="BO1885" s="21" t="n"/>
      <c r="BT1885" t="n">
        <v>2</v>
      </c>
      <c r="BU1885">
        <f>IF($BM$2=1,2,IF($BM$2=18,1))</f>
        <v/>
      </c>
      <c r="BV1885">
        <f>IF($BM$2=1,0,IF($BM$2=18,1))</f>
        <v/>
      </c>
      <c r="BW1885" t="n">
        <v>2</v>
      </c>
      <c r="BX1885" t="n">
        <v>0</v>
      </c>
      <c r="BY1885" t="n">
        <v>3</v>
      </c>
      <c r="BZ1885">
        <f>VLOOKUP(BN1885,L_Product!$B$2:$Z$2001,14,FALSE)</f>
        <v/>
      </c>
      <c r="CA1885">
        <f>paste!H1887</f>
        <v/>
      </c>
      <c r="CB1885">
        <f>BZ1885*CA1885</f>
        <v/>
      </c>
      <c r="CN1885" s="158" t="n">
        <v>1</v>
      </c>
      <c r="CO1885" s="158" t="n">
        <v>1</v>
      </c>
      <c r="CP1885" s="158" t="n">
        <v>1</v>
      </c>
      <c r="CQ1885" s="158" t="n">
        <v>1</v>
      </c>
      <c r="CR1885" s="158" t="n">
        <v>1</v>
      </c>
      <c r="CS1885" s="158" t="n">
        <v>0</v>
      </c>
      <c r="CT1885" s="158" t="n">
        <v>0</v>
      </c>
      <c r="CU1885" s="158" t="n">
        <v>0</v>
      </c>
      <c r="CV1885" s="158" t="n">
        <v>0</v>
      </c>
      <c r="CW1885" s="158" t="n">
        <v>0</v>
      </c>
      <c r="CX1885">
        <f>B1885</f>
        <v/>
      </c>
      <c r="CY1885">
        <f>C1885</f>
        <v/>
      </c>
      <c r="CZ1885">
        <f>D1885</f>
        <v/>
      </c>
      <c r="DA1885" s="158" t="n">
        <v>1900</v>
      </c>
      <c r="DB1885" s="158" t="n">
        <v>1</v>
      </c>
      <c r="DC1885" s="158" t="n">
        <v>1</v>
      </c>
      <c r="DD1885" s="158" t="n">
        <v>1900</v>
      </c>
      <c r="DE1885" s="158" t="n">
        <v>1</v>
      </c>
      <c r="DF1885" s="158" t="n">
        <v>1</v>
      </c>
      <c r="DG1885" s="158" t="n">
        <v>1900</v>
      </c>
      <c r="DH1885" s="158" t="n">
        <v>1</v>
      </c>
      <c r="DI1885" s="158" t="n">
        <v>1</v>
      </c>
      <c r="DJ1885" s="158" t="n">
        <v>1900</v>
      </c>
      <c r="DK1885" s="158" t="n">
        <v>1</v>
      </c>
      <c r="DL1885" s="158" t="n">
        <v>1</v>
      </c>
      <c r="DR1885" s="158" t="n">
        <v>2</v>
      </c>
      <c r="DS1885" s="158" t="n">
        <v>1</v>
      </c>
      <c r="DT1885" s="158" t="n">
        <v>2</v>
      </c>
      <c r="DU1885" s="158" t="n">
        <v>1</v>
      </c>
      <c r="DV1885" s="158" t="n">
        <v>3</v>
      </c>
      <c r="DW1885" s="158" t="n">
        <v>1</v>
      </c>
      <c r="DX1885" s="158" t="n">
        <v>3</v>
      </c>
      <c r="DY1885" s="158" t="n">
        <v>0</v>
      </c>
      <c r="DZ1885" s="158" t="n">
        <v>0</v>
      </c>
      <c r="EA1885" s="158" t="n">
        <v>0</v>
      </c>
      <c r="EB1885" s="158" t="n">
        <v>0</v>
      </c>
      <c r="EC1885" s="158" t="n">
        <v>0</v>
      </c>
      <c r="ED1885" s="158" t="n">
        <v>0</v>
      </c>
      <c r="EE1885" s="158" t="n">
        <v>0</v>
      </c>
      <c r="EF1885" s="158" t="n">
        <v>0</v>
      </c>
      <c r="EG1885" s="158" t="n">
        <v>0</v>
      </c>
      <c r="EH1885" s="158" t="n">
        <v>0</v>
      </c>
      <c r="EI1885" s="158" t="n">
        <v>0</v>
      </c>
      <c r="EJ1885" s="158" t="n">
        <v>0</v>
      </c>
      <c r="EK1885" s="158" t="n">
        <v>0</v>
      </c>
      <c r="EL1885" s="158" t="n">
        <v>0</v>
      </c>
      <c r="EM1885" s="158" t="n">
        <v>0</v>
      </c>
      <c r="EN1885" s="158" t="n">
        <v>0</v>
      </c>
      <c r="EO1885" s="158" t="n">
        <v>0</v>
      </c>
      <c r="EP1885" s="158" t="n">
        <v>0</v>
      </c>
      <c r="EQ1885" s="158" t="n">
        <v>0</v>
      </c>
      <c r="ER1885" s="158" t="n">
        <v>0</v>
      </c>
      <c r="ES1885" s="158" t="n">
        <v>0</v>
      </c>
      <c r="ET1885" s="158" t="n">
        <v>0</v>
      </c>
      <c r="EU1885" s="158" t="n">
        <v>0</v>
      </c>
      <c r="EV1885" s="158" t="n">
        <v>0</v>
      </c>
      <c r="EW1885" s="158" t="n">
        <v>0</v>
      </c>
      <c r="EX1885" s="158" t="n">
        <v>0</v>
      </c>
      <c r="EY1885" s="158" t="n">
        <v>0</v>
      </c>
      <c r="EZ1885" s="158" t="n">
        <v>1900</v>
      </c>
      <c r="FA1885" s="158" t="n">
        <v>1</v>
      </c>
      <c r="FB1885" s="158" t="n">
        <v>1</v>
      </c>
      <c r="FC1885" s="158" t="n">
        <v>1900</v>
      </c>
      <c r="FD1885" s="158" t="n">
        <v>1</v>
      </c>
      <c r="FE1885" s="158" t="n">
        <v>1</v>
      </c>
      <c r="FF1885" s="158" t="n">
        <v>1900</v>
      </c>
      <c r="FG1885" s="158" t="n">
        <v>1</v>
      </c>
      <c r="FH1885" s="158" t="n">
        <v>1</v>
      </c>
      <c r="FI1885" s="158" t="n">
        <v>1900</v>
      </c>
      <c r="FJ1885" s="158" t="n">
        <v>1</v>
      </c>
      <c r="FK1885" s="158" t="n">
        <v>1</v>
      </c>
      <c r="FL1885" s="158" t="n">
        <v>1900</v>
      </c>
      <c r="FM1885" s="158" t="n">
        <v>1</v>
      </c>
      <c r="FN1885" s="158" t="n">
        <v>1</v>
      </c>
      <c r="FO1885" s="158" t="n">
        <v>1900</v>
      </c>
      <c r="FP1885" s="158" t="n">
        <v>1</v>
      </c>
      <c r="FQ1885" s="158" t="n">
        <v>1</v>
      </c>
      <c r="FR1885" s="158" t="n">
        <v>1900</v>
      </c>
      <c r="FS1885" s="158" t="n">
        <v>1</v>
      </c>
      <c r="FT1885" s="158" t="n">
        <v>1</v>
      </c>
      <c r="FU1885" s="158" t="n">
        <v>1900</v>
      </c>
      <c r="FV1885" s="158" t="n">
        <v>1</v>
      </c>
      <c r="FW1885" s="158" t="n">
        <v>1</v>
      </c>
    </row>
    <row r="1886">
      <c r="A1886">
        <f>IF(F1886&gt;1,A1885,IF(AND(I1886&lt;10,paste!A1888&lt;10),RIGHT(H1886,2)&amp;"0"&amp;I1886&amp;"000"&amp;paste!A1888,IF(AND(I1886&lt;10,paste!A1888&gt;=10,paste!A1888&lt;100),RIGHT(H1886,2)&amp;"0"&amp;I1886&amp;"00"&amp;paste!A1888,IF(AND(I1886&lt;10,paste!A1888&gt;=100,paste!A1888&lt;1000),RIGHT(H1886,2)&amp;"0"&amp;I1886&amp;"0"&amp;paste!A1888,IF(AND(I1886&lt;10,paste!A1888&gt;=1000),RIGHT(H1886,2)&amp;"0"&amp;I1886&amp;paste!A1888,IF(AND(I1886&gt;=10,paste!A1888&lt;10),RIGHT(H1886,2)&amp;I1886&amp;"000"&amp;paste!A1888,IF(AND(I1886&gt;=10,paste!A1888&gt;=10,paste!A1888&lt;100),RIGHT(H1886,2)&amp;I1886&amp;"00"&amp;paste!A1888,IF(AND(I1886&gt;=10,paste!A1888&gt;=100,paste!A1888&lt;1000),RIGHT(H1886,2)&amp;I1886&amp;"0"&amp;paste!A1888,RIGHT(H1886,2)&amp;I1886&amp;paste!A1888))))))))</f>
        <v/>
      </c>
      <c r="B1886">
        <f>YEAR(paste!C1888)</f>
        <v/>
      </c>
      <c r="C1886">
        <f>MONTH(paste!C1888)</f>
        <v/>
      </c>
      <c r="D1886">
        <f>DAY(paste!C1888)</f>
        <v/>
      </c>
      <c r="E1886" s="158" t="n">
        <v>0</v>
      </c>
      <c r="F1886">
        <f>IF(AND(L1886=L1885,D1886=D1885),F1885+1,1)</f>
        <v/>
      </c>
      <c r="G1886" s="158" t="n">
        <v>0</v>
      </c>
      <c r="H1886">
        <f>YEAR(paste!C1888)</f>
        <v/>
      </c>
      <c r="I1886">
        <f>MONTH(paste!C1888)</f>
        <v/>
      </c>
      <c r="J1886">
        <f>DAY(paste!C1888)</f>
        <v/>
      </c>
      <c r="K1886">
        <f>A1886</f>
        <v/>
      </c>
      <c r="L1886">
        <f>IF(ISBLANK(VLOOKUP(paste!J1888,'得意先名 (2)'!$B$3:$F$2005,5,FALSE)),paste!P1888,IFERROR(VLOOKUP(paste!J1888,'得意先名 (2)'!$B$3:$F$2005,5,FALSE),"ZZZZZZZZZZZ"))</f>
        <v/>
      </c>
      <c r="M1886">
        <f>IF(L1886="ZZZZZZZZZZZ",paste!J1888&amp;paste!K1888&amp; "  :   "&amp;paste!M1888&amp; "  :   "&amp;paste!P1888,"")</f>
        <v/>
      </c>
      <c r="O1886" s="158" t="n"/>
      <c r="P1886">
        <f>VLOOKUP(L1886,'L_User+EndUser'!$C$2:$K$500,8,FALSE)</f>
        <v/>
      </c>
      <c r="Q1886">
        <f>VLOOKUP(L1886,'L_User+EndUser'!$C$2:$K$500,9,FALSE)</f>
        <v/>
      </c>
      <c r="R1886" s="158" t="n"/>
      <c r="T1886" s="158" t="n"/>
      <c r="V1886" s="158" t="n"/>
      <c r="AB1886">
        <f>paste!J1888</f>
        <v/>
      </c>
      <c r="AC1886">
        <f>L1886</f>
        <v/>
      </c>
      <c r="AO1886">
        <f>YEAR(paste!O1888)</f>
        <v/>
      </c>
      <c r="AP1886">
        <f>MONTH(paste!O1888)</f>
        <v/>
      </c>
      <c r="AQ1886">
        <f>DAY(paste!O1888)</f>
        <v/>
      </c>
      <c r="BD1886">
        <f>IF(paste!L1888="","",paste!L1888)</f>
        <v/>
      </c>
      <c r="BM1886" t="n">
        <v>1</v>
      </c>
      <c r="BN1886">
        <f>VLOOKUP(paste!E1888,L_Product!$A$2:$B$2001,2,FALSE)</f>
        <v/>
      </c>
      <c r="BO1886" s="21" t="n"/>
      <c r="BT1886" t="n">
        <v>2</v>
      </c>
      <c r="BU1886">
        <f>IF($BM$2=1,2,IF($BM$2=18,1))</f>
        <v/>
      </c>
      <c r="BV1886">
        <f>IF($BM$2=1,0,IF($BM$2=18,1))</f>
        <v/>
      </c>
      <c r="BW1886" t="n">
        <v>2</v>
      </c>
      <c r="BX1886" t="n">
        <v>0</v>
      </c>
      <c r="BY1886" t="n">
        <v>3</v>
      </c>
      <c r="BZ1886">
        <f>VLOOKUP(BN1886,L_Product!$B$2:$Z$2001,14,FALSE)</f>
        <v/>
      </c>
      <c r="CA1886">
        <f>paste!H1888</f>
        <v/>
      </c>
      <c r="CB1886">
        <f>BZ1886*CA1886</f>
        <v/>
      </c>
      <c r="CN1886" s="158" t="n">
        <v>1</v>
      </c>
      <c r="CO1886" s="158" t="n">
        <v>1</v>
      </c>
      <c r="CP1886" s="158" t="n">
        <v>1</v>
      </c>
      <c r="CQ1886" s="158" t="n">
        <v>1</v>
      </c>
      <c r="CR1886" s="158" t="n">
        <v>1</v>
      </c>
      <c r="CS1886" s="158" t="n">
        <v>0</v>
      </c>
      <c r="CT1886" s="158" t="n">
        <v>0</v>
      </c>
      <c r="CU1886" s="158" t="n">
        <v>0</v>
      </c>
      <c r="CV1886" s="158" t="n">
        <v>0</v>
      </c>
      <c r="CW1886" s="158" t="n">
        <v>0</v>
      </c>
      <c r="CX1886">
        <f>B1886</f>
        <v/>
      </c>
      <c r="CY1886">
        <f>C1886</f>
        <v/>
      </c>
      <c r="CZ1886">
        <f>D1886</f>
        <v/>
      </c>
      <c r="DA1886" s="158" t="n">
        <v>1900</v>
      </c>
      <c r="DB1886" s="158" t="n">
        <v>1</v>
      </c>
      <c r="DC1886" s="158" t="n">
        <v>1</v>
      </c>
      <c r="DD1886" s="158" t="n">
        <v>1900</v>
      </c>
      <c r="DE1886" s="158" t="n">
        <v>1</v>
      </c>
      <c r="DF1886" s="158" t="n">
        <v>1</v>
      </c>
      <c r="DG1886" s="158" t="n">
        <v>1900</v>
      </c>
      <c r="DH1886" s="158" t="n">
        <v>1</v>
      </c>
      <c r="DI1886" s="158" t="n">
        <v>1</v>
      </c>
      <c r="DJ1886" s="158" t="n">
        <v>1900</v>
      </c>
      <c r="DK1886" s="158" t="n">
        <v>1</v>
      </c>
      <c r="DL1886" s="158" t="n">
        <v>1</v>
      </c>
      <c r="DR1886" s="158" t="n">
        <v>2</v>
      </c>
      <c r="DS1886" s="158" t="n">
        <v>1</v>
      </c>
      <c r="DT1886" s="158" t="n">
        <v>2</v>
      </c>
      <c r="DU1886" s="158" t="n">
        <v>1</v>
      </c>
      <c r="DV1886" s="158" t="n">
        <v>3</v>
      </c>
      <c r="DW1886" s="158" t="n">
        <v>1</v>
      </c>
      <c r="DX1886" s="158" t="n">
        <v>3</v>
      </c>
      <c r="DY1886" s="158" t="n">
        <v>0</v>
      </c>
      <c r="DZ1886" s="158" t="n">
        <v>0</v>
      </c>
      <c r="EA1886" s="158" t="n">
        <v>0</v>
      </c>
      <c r="EB1886" s="158" t="n">
        <v>0</v>
      </c>
      <c r="EC1886" s="158" t="n">
        <v>0</v>
      </c>
      <c r="ED1886" s="158" t="n">
        <v>0</v>
      </c>
      <c r="EE1886" s="158" t="n">
        <v>0</v>
      </c>
      <c r="EF1886" s="158" t="n">
        <v>0</v>
      </c>
      <c r="EG1886" s="158" t="n">
        <v>0</v>
      </c>
      <c r="EH1886" s="158" t="n">
        <v>0</v>
      </c>
      <c r="EI1886" s="158" t="n">
        <v>0</v>
      </c>
      <c r="EJ1886" s="158" t="n">
        <v>0</v>
      </c>
      <c r="EK1886" s="158" t="n">
        <v>0</v>
      </c>
      <c r="EL1886" s="158" t="n">
        <v>0</v>
      </c>
      <c r="EM1886" s="158" t="n">
        <v>0</v>
      </c>
      <c r="EN1886" s="158" t="n">
        <v>0</v>
      </c>
      <c r="EO1886" s="158" t="n">
        <v>0</v>
      </c>
      <c r="EP1886" s="158" t="n">
        <v>0</v>
      </c>
      <c r="EQ1886" s="158" t="n">
        <v>0</v>
      </c>
      <c r="ER1886" s="158" t="n">
        <v>0</v>
      </c>
      <c r="ES1886" s="158" t="n">
        <v>0</v>
      </c>
      <c r="ET1886" s="158" t="n">
        <v>0</v>
      </c>
      <c r="EU1886" s="158" t="n">
        <v>0</v>
      </c>
      <c r="EV1886" s="158" t="n">
        <v>0</v>
      </c>
      <c r="EW1886" s="158" t="n">
        <v>0</v>
      </c>
      <c r="EX1886" s="158" t="n">
        <v>0</v>
      </c>
      <c r="EY1886" s="158" t="n">
        <v>0</v>
      </c>
      <c r="EZ1886" s="158" t="n">
        <v>1900</v>
      </c>
      <c r="FA1886" s="158" t="n">
        <v>1</v>
      </c>
      <c r="FB1886" s="158" t="n">
        <v>1</v>
      </c>
      <c r="FC1886" s="158" t="n">
        <v>1900</v>
      </c>
      <c r="FD1886" s="158" t="n">
        <v>1</v>
      </c>
      <c r="FE1886" s="158" t="n">
        <v>1</v>
      </c>
      <c r="FF1886" s="158" t="n">
        <v>1900</v>
      </c>
      <c r="FG1886" s="158" t="n">
        <v>1</v>
      </c>
      <c r="FH1886" s="158" t="n">
        <v>1</v>
      </c>
      <c r="FI1886" s="158" t="n">
        <v>1900</v>
      </c>
      <c r="FJ1886" s="158" t="n">
        <v>1</v>
      </c>
      <c r="FK1886" s="158" t="n">
        <v>1</v>
      </c>
      <c r="FL1886" s="158" t="n">
        <v>1900</v>
      </c>
      <c r="FM1886" s="158" t="n">
        <v>1</v>
      </c>
      <c r="FN1886" s="158" t="n">
        <v>1</v>
      </c>
      <c r="FO1886" s="158" t="n">
        <v>1900</v>
      </c>
      <c r="FP1886" s="158" t="n">
        <v>1</v>
      </c>
      <c r="FQ1886" s="158" t="n">
        <v>1</v>
      </c>
      <c r="FR1886" s="158" t="n">
        <v>1900</v>
      </c>
      <c r="FS1886" s="158" t="n">
        <v>1</v>
      </c>
      <c r="FT1886" s="158" t="n">
        <v>1</v>
      </c>
      <c r="FU1886" s="158" t="n">
        <v>1900</v>
      </c>
      <c r="FV1886" s="158" t="n">
        <v>1</v>
      </c>
      <c r="FW1886" s="158" t="n">
        <v>1</v>
      </c>
    </row>
    <row r="1887">
      <c r="A1887">
        <f>IF(F1887&gt;1,A1886,IF(AND(I1887&lt;10,paste!A1889&lt;10),RIGHT(H1887,2)&amp;"0"&amp;I1887&amp;"000"&amp;paste!A1889,IF(AND(I1887&lt;10,paste!A1889&gt;=10,paste!A1889&lt;100),RIGHT(H1887,2)&amp;"0"&amp;I1887&amp;"00"&amp;paste!A1889,IF(AND(I1887&lt;10,paste!A1889&gt;=100,paste!A1889&lt;1000),RIGHT(H1887,2)&amp;"0"&amp;I1887&amp;"0"&amp;paste!A1889,IF(AND(I1887&lt;10,paste!A1889&gt;=1000),RIGHT(H1887,2)&amp;"0"&amp;I1887&amp;paste!A1889,IF(AND(I1887&gt;=10,paste!A1889&lt;10),RIGHT(H1887,2)&amp;I1887&amp;"000"&amp;paste!A1889,IF(AND(I1887&gt;=10,paste!A1889&gt;=10,paste!A1889&lt;100),RIGHT(H1887,2)&amp;I1887&amp;"00"&amp;paste!A1889,IF(AND(I1887&gt;=10,paste!A1889&gt;=100,paste!A1889&lt;1000),RIGHT(H1887,2)&amp;I1887&amp;"0"&amp;paste!A1889,RIGHT(H1887,2)&amp;I1887&amp;paste!A1889))))))))</f>
        <v/>
      </c>
      <c r="B1887">
        <f>YEAR(paste!C1889)</f>
        <v/>
      </c>
      <c r="C1887">
        <f>MONTH(paste!C1889)</f>
        <v/>
      </c>
      <c r="D1887">
        <f>DAY(paste!C1889)</f>
        <v/>
      </c>
      <c r="E1887" s="158" t="n">
        <v>0</v>
      </c>
      <c r="F1887">
        <f>IF(AND(L1887=L1886,D1887=D1886),F1886+1,1)</f>
        <v/>
      </c>
      <c r="G1887" s="158" t="n">
        <v>0</v>
      </c>
      <c r="H1887">
        <f>YEAR(paste!C1889)</f>
        <v/>
      </c>
      <c r="I1887">
        <f>MONTH(paste!C1889)</f>
        <v/>
      </c>
      <c r="J1887">
        <f>DAY(paste!C1889)</f>
        <v/>
      </c>
      <c r="K1887">
        <f>A1887</f>
        <v/>
      </c>
      <c r="L1887">
        <f>IF(ISBLANK(VLOOKUP(paste!J1889,'得意先名 (2)'!$B$3:$F$2005,5,FALSE)),paste!P1889,IFERROR(VLOOKUP(paste!J1889,'得意先名 (2)'!$B$3:$F$2005,5,FALSE),"ZZZZZZZZZZZ"))</f>
        <v/>
      </c>
      <c r="M1887">
        <f>IF(L1887="ZZZZZZZZZZZ",paste!J1889&amp;paste!K1889&amp; "  :   "&amp;paste!M1889&amp; "  :   "&amp;paste!P1889,"")</f>
        <v/>
      </c>
      <c r="O1887" s="158" t="n"/>
      <c r="P1887">
        <f>VLOOKUP(L1887,'L_User+EndUser'!$C$2:$K$500,8,FALSE)</f>
        <v/>
      </c>
      <c r="Q1887">
        <f>VLOOKUP(L1887,'L_User+EndUser'!$C$2:$K$500,9,FALSE)</f>
        <v/>
      </c>
      <c r="R1887" s="158" t="n"/>
      <c r="T1887" s="158" t="n"/>
      <c r="V1887" s="158" t="n"/>
      <c r="AB1887">
        <f>paste!J1889</f>
        <v/>
      </c>
      <c r="AC1887">
        <f>L1887</f>
        <v/>
      </c>
      <c r="AO1887">
        <f>YEAR(paste!O1889)</f>
        <v/>
      </c>
      <c r="AP1887">
        <f>MONTH(paste!O1889)</f>
        <v/>
      </c>
      <c r="AQ1887">
        <f>DAY(paste!O1889)</f>
        <v/>
      </c>
      <c r="BD1887">
        <f>IF(paste!L1889="","",paste!L1889)</f>
        <v/>
      </c>
      <c r="BM1887" t="n">
        <v>1</v>
      </c>
      <c r="BN1887">
        <f>VLOOKUP(paste!E1889,L_Product!$A$2:$B$2001,2,FALSE)</f>
        <v/>
      </c>
      <c r="BO1887" s="21" t="n"/>
      <c r="BT1887" t="n">
        <v>2</v>
      </c>
      <c r="BU1887">
        <f>IF($BM$2=1,2,IF($BM$2=18,1))</f>
        <v/>
      </c>
      <c r="BV1887">
        <f>IF($BM$2=1,0,IF($BM$2=18,1))</f>
        <v/>
      </c>
      <c r="BW1887" t="n">
        <v>2</v>
      </c>
      <c r="BX1887" t="n">
        <v>0</v>
      </c>
      <c r="BY1887" t="n">
        <v>3</v>
      </c>
      <c r="BZ1887">
        <f>VLOOKUP(BN1887,L_Product!$B$2:$Z$2001,14,FALSE)</f>
        <v/>
      </c>
      <c r="CA1887">
        <f>paste!H1889</f>
        <v/>
      </c>
      <c r="CB1887">
        <f>BZ1887*CA1887</f>
        <v/>
      </c>
      <c r="CN1887" s="158" t="n">
        <v>1</v>
      </c>
      <c r="CO1887" s="158" t="n">
        <v>1</v>
      </c>
      <c r="CP1887" s="158" t="n">
        <v>1</v>
      </c>
      <c r="CQ1887" s="158" t="n">
        <v>1</v>
      </c>
      <c r="CR1887" s="158" t="n">
        <v>1</v>
      </c>
      <c r="CS1887" s="158" t="n">
        <v>0</v>
      </c>
      <c r="CT1887" s="158" t="n">
        <v>0</v>
      </c>
      <c r="CU1887" s="158" t="n">
        <v>0</v>
      </c>
      <c r="CV1887" s="158" t="n">
        <v>0</v>
      </c>
      <c r="CW1887" s="158" t="n">
        <v>0</v>
      </c>
      <c r="CX1887">
        <f>B1887</f>
        <v/>
      </c>
      <c r="CY1887">
        <f>C1887</f>
        <v/>
      </c>
      <c r="CZ1887">
        <f>D1887</f>
        <v/>
      </c>
      <c r="DA1887" s="158" t="n">
        <v>1900</v>
      </c>
      <c r="DB1887" s="158" t="n">
        <v>1</v>
      </c>
      <c r="DC1887" s="158" t="n">
        <v>1</v>
      </c>
      <c r="DD1887" s="158" t="n">
        <v>1900</v>
      </c>
      <c r="DE1887" s="158" t="n">
        <v>1</v>
      </c>
      <c r="DF1887" s="158" t="n">
        <v>1</v>
      </c>
      <c r="DG1887" s="158" t="n">
        <v>1900</v>
      </c>
      <c r="DH1887" s="158" t="n">
        <v>1</v>
      </c>
      <c r="DI1887" s="158" t="n">
        <v>1</v>
      </c>
      <c r="DJ1887" s="158" t="n">
        <v>1900</v>
      </c>
      <c r="DK1887" s="158" t="n">
        <v>1</v>
      </c>
      <c r="DL1887" s="158" t="n">
        <v>1</v>
      </c>
      <c r="DR1887" s="158" t="n">
        <v>2</v>
      </c>
      <c r="DS1887" s="158" t="n">
        <v>1</v>
      </c>
      <c r="DT1887" s="158" t="n">
        <v>2</v>
      </c>
      <c r="DU1887" s="158" t="n">
        <v>1</v>
      </c>
      <c r="DV1887" s="158" t="n">
        <v>3</v>
      </c>
      <c r="DW1887" s="158" t="n">
        <v>1</v>
      </c>
      <c r="DX1887" s="158" t="n">
        <v>3</v>
      </c>
      <c r="DY1887" s="158" t="n">
        <v>0</v>
      </c>
      <c r="DZ1887" s="158" t="n">
        <v>0</v>
      </c>
      <c r="EA1887" s="158" t="n">
        <v>0</v>
      </c>
      <c r="EB1887" s="158" t="n">
        <v>0</v>
      </c>
      <c r="EC1887" s="158" t="n">
        <v>0</v>
      </c>
      <c r="ED1887" s="158" t="n">
        <v>0</v>
      </c>
      <c r="EE1887" s="158" t="n">
        <v>0</v>
      </c>
      <c r="EF1887" s="158" t="n">
        <v>0</v>
      </c>
      <c r="EG1887" s="158" t="n">
        <v>0</v>
      </c>
      <c r="EH1887" s="158" t="n">
        <v>0</v>
      </c>
      <c r="EI1887" s="158" t="n">
        <v>0</v>
      </c>
      <c r="EJ1887" s="158" t="n">
        <v>0</v>
      </c>
      <c r="EK1887" s="158" t="n">
        <v>0</v>
      </c>
      <c r="EL1887" s="158" t="n">
        <v>0</v>
      </c>
      <c r="EM1887" s="158" t="n">
        <v>0</v>
      </c>
      <c r="EN1887" s="158" t="n">
        <v>0</v>
      </c>
      <c r="EO1887" s="158" t="n">
        <v>0</v>
      </c>
      <c r="EP1887" s="158" t="n">
        <v>0</v>
      </c>
      <c r="EQ1887" s="158" t="n">
        <v>0</v>
      </c>
      <c r="ER1887" s="158" t="n">
        <v>0</v>
      </c>
      <c r="ES1887" s="158" t="n">
        <v>0</v>
      </c>
      <c r="ET1887" s="158" t="n">
        <v>0</v>
      </c>
      <c r="EU1887" s="158" t="n">
        <v>0</v>
      </c>
      <c r="EV1887" s="158" t="n">
        <v>0</v>
      </c>
      <c r="EW1887" s="158" t="n">
        <v>0</v>
      </c>
      <c r="EX1887" s="158" t="n">
        <v>0</v>
      </c>
      <c r="EY1887" s="158" t="n">
        <v>0</v>
      </c>
      <c r="EZ1887" s="158" t="n">
        <v>1900</v>
      </c>
      <c r="FA1887" s="158" t="n">
        <v>1</v>
      </c>
      <c r="FB1887" s="158" t="n">
        <v>1</v>
      </c>
      <c r="FC1887" s="158" t="n">
        <v>1900</v>
      </c>
      <c r="FD1887" s="158" t="n">
        <v>1</v>
      </c>
      <c r="FE1887" s="158" t="n">
        <v>1</v>
      </c>
      <c r="FF1887" s="158" t="n">
        <v>1900</v>
      </c>
      <c r="FG1887" s="158" t="n">
        <v>1</v>
      </c>
      <c r="FH1887" s="158" t="n">
        <v>1</v>
      </c>
      <c r="FI1887" s="158" t="n">
        <v>1900</v>
      </c>
      <c r="FJ1887" s="158" t="n">
        <v>1</v>
      </c>
      <c r="FK1887" s="158" t="n">
        <v>1</v>
      </c>
      <c r="FL1887" s="158" t="n">
        <v>1900</v>
      </c>
      <c r="FM1887" s="158" t="n">
        <v>1</v>
      </c>
      <c r="FN1887" s="158" t="n">
        <v>1</v>
      </c>
      <c r="FO1887" s="158" t="n">
        <v>1900</v>
      </c>
      <c r="FP1887" s="158" t="n">
        <v>1</v>
      </c>
      <c r="FQ1887" s="158" t="n">
        <v>1</v>
      </c>
      <c r="FR1887" s="158" t="n">
        <v>1900</v>
      </c>
      <c r="FS1887" s="158" t="n">
        <v>1</v>
      </c>
      <c r="FT1887" s="158" t="n">
        <v>1</v>
      </c>
      <c r="FU1887" s="158" t="n">
        <v>1900</v>
      </c>
      <c r="FV1887" s="158" t="n">
        <v>1</v>
      </c>
      <c r="FW1887" s="158" t="n">
        <v>1</v>
      </c>
    </row>
    <row r="1888">
      <c r="A1888">
        <f>IF(F1888&gt;1,A1887,IF(AND(I1888&lt;10,paste!A1890&lt;10),RIGHT(H1888,2)&amp;"0"&amp;I1888&amp;"000"&amp;paste!A1890,IF(AND(I1888&lt;10,paste!A1890&gt;=10,paste!A1890&lt;100),RIGHT(H1888,2)&amp;"0"&amp;I1888&amp;"00"&amp;paste!A1890,IF(AND(I1888&lt;10,paste!A1890&gt;=100,paste!A1890&lt;1000),RIGHT(H1888,2)&amp;"0"&amp;I1888&amp;"0"&amp;paste!A1890,IF(AND(I1888&lt;10,paste!A1890&gt;=1000),RIGHT(H1888,2)&amp;"0"&amp;I1888&amp;paste!A1890,IF(AND(I1888&gt;=10,paste!A1890&lt;10),RIGHT(H1888,2)&amp;I1888&amp;"000"&amp;paste!A1890,IF(AND(I1888&gt;=10,paste!A1890&gt;=10,paste!A1890&lt;100),RIGHT(H1888,2)&amp;I1888&amp;"00"&amp;paste!A1890,IF(AND(I1888&gt;=10,paste!A1890&gt;=100,paste!A1890&lt;1000),RIGHT(H1888,2)&amp;I1888&amp;"0"&amp;paste!A1890,RIGHT(H1888,2)&amp;I1888&amp;paste!A1890))))))))</f>
        <v/>
      </c>
      <c r="B1888">
        <f>YEAR(paste!C1890)</f>
        <v/>
      </c>
      <c r="C1888">
        <f>MONTH(paste!C1890)</f>
        <v/>
      </c>
      <c r="D1888">
        <f>DAY(paste!C1890)</f>
        <v/>
      </c>
      <c r="E1888" s="158" t="n">
        <v>0</v>
      </c>
      <c r="F1888">
        <f>IF(AND(L1888=L1887,D1888=D1887),F1887+1,1)</f>
        <v/>
      </c>
      <c r="G1888" s="158" t="n">
        <v>0</v>
      </c>
      <c r="H1888">
        <f>YEAR(paste!C1890)</f>
        <v/>
      </c>
      <c r="I1888">
        <f>MONTH(paste!C1890)</f>
        <v/>
      </c>
      <c r="J1888">
        <f>DAY(paste!C1890)</f>
        <v/>
      </c>
      <c r="K1888">
        <f>A1888</f>
        <v/>
      </c>
      <c r="L1888">
        <f>IF(ISBLANK(VLOOKUP(paste!J1890,'得意先名 (2)'!$B$3:$F$2005,5,FALSE)),paste!P1890,IFERROR(VLOOKUP(paste!J1890,'得意先名 (2)'!$B$3:$F$2005,5,FALSE),"ZZZZZZZZZZZ"))</f>
        <v/>
      </c>
      <c r="M1888">
        <f>IF(L1888="ZZZZZZZZZZZ",paste!J1890&amp;paste!K1890&amp; "  :   "&amp;paste!M1890&amp; "  :   "&amp;paste!P1890,"")</f>
        <v/>
      </c>
      <c r="O1888" s="158" t="n"/>
      <c r="P1888">
        <f>VLOOKUP(L1888,'L_User+EndUser'!$C$2:$K$500,8,FALSE)</f>
        <v/>
      </c>
      <c r="Q1888">
        <f>VLOOKUP(L1888,'L_User+EndUser'!$C$2:$K$500,9,FALSE)</f>
        <v/>
      </c>
      <c r="R1888" s="158" t="n"/>
      <c r="T1888" s="158" t="n"/>
      <c r="V1888" s="158" t="n"/>
      <c r="AB1888">
        <f>paste!J1890</f>
        <v/>
      </c>
      <c r="AC1888">
        <f>L1888</f>
        <v/>
      </c>
      <c r="AO1888">
        <f>YEAR(paste!O1890)</f>
        <v/>
      </c>
      <c r="AP1888">
        <f>MONTH(paste!O1890)</f>
        <v/>
      </c>
      <c r="AQ1888">
        <f>DAY(paste!O1890)</f>
        <v/>
      </c>
      <c r="BD1888">
        <f>IF(paste!L1890="","",paste!L1890)</f>
        <v/>
      </c>
      <c r="BM1888" t="n">
        <v>1</v>
      </c>
      <c r="BN1888">
        <f>VLOOKUP(paste!E1890,L_Product!$A$2:$B$2001,2,FALSE)</f>
        <v/>
      </c>
      <c r="BO1888" s="21" t="n"/>
      <c r="BT1888" t="n">
        <v>2</v>
      </c>
      <c r="BU1888">
        <f>IF($BM$2=1,2,IF($BM$2=18,1))</f>
        <v/>
      </c>
      <c r="BV1888">
        <f>IF($BM$2=1,0,IF($BM$2=18,1))</f>
        <v/>
      </c>
      <c r="BW1888" t="n">
        <v>2</v>
      </c>
      <c r="BX1888" t="n">
        <v>0</v>
      </c>
      <c r="BY1888" t="n">
        <v>3</v>
      </c>
      <c r="BZ1888">
        <f>VLOOKUP(BN1888,L_Product!$B$2:$Z$2001,14,FALSE)</f>
        <v/>
      </c>
      <c r="CA1888">
        <f>paste!H1890</f>
        <v/>
      </c>
      <c r="CB1888">
        <f>BZ1888*CA1888</f>
        <v/>
      </c>
      <c r="CN1888" s="158" t="n">
        <v>1</v>
      </c>
      <c r="CO1888" s="158" t="n">
        <v>1</v>
      </c>
      <c r="CP1888" s="158" t="n">
        <v>1</v>
      </c>
      <c r="CQ1888" s="158" t="n">
        <v>1</v>
      </c>
      <c r="CR1888" s="158" t="n">
        <v>1</v>
      </c>
      <c r="CS1888" s="158" t="n">
        <v>0</v>
      </c>
      <c r="CT1888" s="158" t="n">
        <v>0</v>
      </c>
      <c r="CU1888" s="158" t="n">
        <v>0</v>
      </c>
      <c r="CV1888" s="158" t="n">
        <v>0</v>
      </c>
      <c r="CW1888" s="158" t="n">
        <v>0</v>
      </c>
      <c r="CX1888">
        <f>B1888</f>
        <v/>
      </c>
      <c r="CY1888">
        <f>C1888</f>
        <v/>
      </c>
      <c r="CZ1888">
        <f>D1888</f>
        <v/>
      </c>
      <c r="DA1888" s="158" t="n">
        <v>1900</v>
      </c>
      <c r="DB1888" s="158" t="n">
        <v>1</v>
      </c>
      <c r="DC1888" s="158" t="n">
        <v>1</v>
      </c>
      <c r="DD1888" s="158" t="n">
        <v>1900</v>
      </c>
      <c r="DE1888" s="158" t="n">
        <v>1</v>
      </c>
      <c r="DF1888" s="158" t="n">
        <v>1</v>
      </c>
      <c r="DG1888" s="158" t="n">
        <v>1900</v>
      </c>
      <c r="DH1888" s="158" t="n">
        <v>1</v>
      </c>
      <c r="DI1888" s="158" t="n">
        <v>1</v>
      </c>
      <c r="DJ1888" s="158" t="n">
        <v>1900</v>
      </c>
      <c r="DK1888" s="158" t="n">
        <v>1</v>
      </c>
      <c r="DL1888" s="158" t="n">
        <v>1</v>
      </c>
      <c r="DR1888" s="158" t="n">
        <v>2</v>
      </c>
      <c r="DS1888" s="158" t="n">
        <v>1</v>
      </c>
      <c r="DT1888" s="158" t="n">
        <v>2</v>
      </c>
      <c r="DU1888" s="158" t="n">
        <v>1</v>
      </c>
      <c r="DV1888" s="158" t="n">
        <v>3</v>
      </c>
      <c r="DW1888" s="158" t="n">
        <v>1</v>
      </c>
      <c r="DX1888" s="158" t="n">
        <v>3</v>
      </c>
      <c r="DY1888" s="158" t="n">
        <v>0</v>
      </c>
      <c r="DZ1888" s="158" t="n">
        <v>0</v>
      </c>
      <c r="EA1888" s="158" t="n">
        <v>0</v>
      </c>
      <c r="EB1888" s="158" t="n">
        <v>0</v>
      </c>
      <c r="EC1888" s="158" t="n">
        <v>0</v>
      </c>
      <c r="ED1888" s="158" t="n">
        <v>0</v>
      </c>
      <c r="EE1888" s="158" t="n">
        <v>0</v>
      </c>
      <c r="EF1888" s="158" t="n">
        <v>0</v>
      </c>
      <c r="EG1888" s="158" t="n">
        <v>0</v>
      </c>
      <c r="EH1888" s="158" t="n">
        <v>0</v>
      </c>
      <c r="EI1888" s="158" t="n">
        <v>0</v>
      </c>
      <c r="EJ1888" s="158" t="n">
        <v>0</v>
      </c>
      <c r="EK1888" s="158" t="n">
        <v>0</v>
      </c>
      <c r="EL1888" s="158" t="n">
        <v>0</v>
      </c>
      <c r="EM1888" s="158" t="n">
        <v>0</v>
      </c>
      <c r="EN1888" s="158" t="n">
        <v>0</v>
      </c>
      <c r="EO1888" s="158" t="n">
        <v>0</v>
      </c>
      <c r="EP1888" s="158" t="n">
        <v>0</v>
      </c>
      <c r="EQ1888" s="158" t="n">
        <v>0</v>
      </c>
      <c r="ER1888" s="158" t="n">
        <v>0</v>
      </c>
      <c r="ES1888" s="158" t="n">
        <v>0</v>
      </c>
      <c r="ET1888" s="158" t="n">
        <v>0</v>
      </c>
      <c r="EU1888" s="158" t="n">
        <v>0</v>
      </c>
      <c r="EV1888" s="158" t="n">
        <v>0</v>
      </c>
      <c r="EW1888" s="158" t="n">
        <v>0</v>
      </c>
      <c r="EX1888" s="158" t="n">
        <v>0</v>
      </c>
      <c r="EY1888" s="158" t="n">
        <v>0</v>
      </c>
      <c r="EZ1888" s="158" t="n">
        <v>1900</v>
      </c>
      <c r="FA1888" s="158" t="n">
        <v>1</v>
      </c>
      <c r="FB1888" s="158" t="n">
        <v>1</v>
      </c>
      <c r="FC1888" s="158" t="n">
        <v>1900</v>
      </c>
      <c r="FD1888" s="158" t="n">
        <v>1</v>
      </c>
      <c r="FE1888" s="158" t="n">
        <v>1</v>
      </c>
      <c r="FF1888" s="158" t="n">
        <v>1900</v>
      </c>
      <c r="FG1888" s="158" t="n">
        <v>1</v>
      </c>
      <c r="FH1888" s="158" t="n">
        <v>1</v>
      </c>
      <c r="FI1888" s="158" t="n">
        <v>1900</v>
      </c>
      <c r="FJ1888" s="158" t="n">
        <v>1</v>
      </c>
      <c r="FK1888" s="158" t="n">
        <v>1</v>
      </c>
      <c r="FL1888" s="158" t="n">
        <v>1900</v>
      </c>
      <c r="FM1888" s="158" t="n">
        <v>1</v>
      </c>
      <c r="FN1888" s="158" t="n">
        <v>1</v>
      </c>
      <c r="FO1888" s="158" t="n">
        <v>1900</v>
      </c>
      <c r="FP1888" s="158" t="n">
        <v>1</v>
      </c>
      <c r="FQ1888" s="158" t="n">
        <v>1</v>
      </c>
      <c r="FR1888" s="158" t="n">
        <v>1900</v>
      </c>
      <c r="FS1888" s="158" t="n">
        <v>1</v>
      </c>
      <c r="FT1888" s="158" t="n">
        <v>1</v>
      </c>
      <c r="FU1888" s="158" t="n">
        <v>1900</v>
      </c>
      <c r="FV1888" s="158" t="n">
        <v>1</v>
      </c>
      <c r="FW1888" s="158" t="n">
        <v>1</v>
      </c>
    </row>
    <row r="1889">
      <c r="A1889">
        <f>IF(F1889&gt;1,A1888,IF(AND(I1889&lt;10,paste!A1891&lt;10),RIGHT(H1889,2)&amp;"0"&amp;I1889&amp;"000"&amp;paste!A1891,IF(AND(I1889&lt;10,paste!A1891&gt;=10,paste!A1891&lt;100),RIGHT(H1889,2)&amp;"0"&amp;I1889&amp;"00"&amp;paste!A1891,IF(AND(I1889&lt;10,paste!A1891&gt;=100,paste!A1891&lt;1000),RIGHT(H1889,2)&amp;"0"&amp;I1889&amp;"0"&amp;paste!A1891,IF(AND(I1889&lt;10,paste!A1891&gt;=1000),RIGHT(H1889,2)&amp;"0"&amp;I1889&amp;paste!A1891,IF(AND(I1889&gt;=10,paste!A1891&lt;10),RIGHT(H1889,2)&amp;I1889&amp;"000"&amp;paste!A1891,IF(AND(I1889&gt;=10,paste!A1891&gt;=10,paste!A1891&lt;100),RIGHT(H1889,2)&amp;I1889&amp;"00"&amp;paste!A1891,IF(AND(I1889&gt;=10,paste!A1891&gt;=100,paste!A1891&lt;1000),RIGHT(H1889,2)&amp;I1889&amp;"0"&amp;paste!A1891,RIGHT(H1889,2)&amp;I1889&amp;paste!A1891))))))))</f>
        <v/>
      </c>
      <c r="B1889">
        <f>YEAR(paste!C1891)</f>
        <v/>
      </c>
      <c r="C1889">
        <f>MONTH(paste!C1891)</f>
        <v/>
      </c>
      <c r="D1889">
        <f>DAY(paste!C1891)</f>
        <v/>
      </c>
      <c r="E1889" s="158" t="n">
        <v>0</v>
      </c>
      <c r="F1889">
        <f>IF(AND(L1889=L1888,D1889=D1888),F1888+1,1)</f>
        <v/>
      </c>
      <c r="G1889" s="158" t="n">
        <v>0</v>
      </c>
      <c r="H1889">
        <f>YEAR(paste!C1891)</f>
        <v/>
      </c>
      <c r="I1889">
        <f>MONTH(paste!C1891)</f>
        <v/>
      </c>
      <c r="J1889">
        <f>DAY(paste!C1891)</f>
        <v/>
      </c>
      <c r="K1889">
        <f>A1889</f>
        <v/>
      </c>
      <c r="L1889">
        <f>IF(ISBLANK(VLOOKUP(paste!J1891,'得意先名 (2)'!$B$3:$F$2005,5,FALSE)),paste!P1891,IFERROR(VLOOKUP(paste!J1891,'得意先名 (2)'!$B$3:$F$2005,5,FALSE),"ZZZZZZZZZZZ"))</f>
        <v/>
      </c>
      <c r="M1889">
        <f>IF(L1889="ZZZZZZZZZZZ",paste!J1891&amp;paste!K1891&amp; "  :   "&amp;paste!M1891&amp; "  :   "&amp;paste!P1891,"")</f>
        <v/>
      </c>
      <c r="O1889" s="158" t="n"/>
      <c r="P1889">
        <f>VLOOKUP(L1889,'L_User+EndUser'!$C$2:$K$500,8,FALSE)</f>
        <v/>
      </c>
      <c r="Q1889">
        <f>VLOOKUP(L1889,'L_User+EndUser'!$C$2:$K$500,9,FALSE)</f>
        <v/>
      </c>
      <c r="R1889" s="158" t="n"/>
      <c r="T1889" s="158" t="n"/>
      <c r="V1889" s="158" t="n"/>
      <c r="AB1889">
        <f>paste!J1891</f>
        <v/>
      </c>
      <c r="AC1889">
        <f>L1889</f>
        <v/>
      </c>
      <c r="AO1889">
        <f>YEAR(paste!O1891)</f>
        <v/>
      </c>
      <c r="AP1889">
        <f>MONTH(paste!O1891)</f>
        <v/>
      </c>
      <c r="AQ1889">
        <f>DAY(paste!O1891)</f>
        <v/>
      </c>
      <c r="BD1889">
        <f>IF(paste!L1891="","",paste!L1891)</f>
        <v/>
      </c>
      <c r="BM1889" t="n">
        <v>1</v>
      </c>
      <c r="BN1889">
        <f>VLOOKUP(paste!E1891,L_Product!$A$2:$B$2001,2,FALSE)</f>
        <v/>
      </c>
      <c r="BO1889" s="21" t="n"/>
      <c r="BT1889" t="n">
        <v>2</v>
      </c>
      <c r="BU1889">
        <f>IF($BM$2=1,2,IF($BM$2=18,1))</f>
        <v/>
      </c>
      <c r="BV1889">
        <f>IF($BM$2=1,0,IF($BM$2=18,1))</f>
        <v/>
      </c>
      <c r="BW1889" t="n">
        <v>2</v>
      </c>
      <c r="BX1889" t="n">
        <v>0</v>
      </c>
      <c r="BY1889" t="n">
        <v>3</v>
      </c>
      <c r="BZ1889">
        <f>VLOOKUP(BN1889,L_Product!$B$2:$Z$2001,14,FALSE)</f>
        <v/>
      </c>
      <c r="CA1889">
        <f>paste!H1891</f>
        <v/>
      </c>
      <c r="CB1889">
        <f>BZ1889*CA1889</f>
        <v/>
      </c>
      <c r="CN1889" s="158" t="n">
        <v>1</v>
      </c>
      <c r="CO1889" s="158" t="n">
        <v>1</v>
      </c>
      <c r="CP1889" s="158" t="n">
        <v>1</v>
      </c>
      <c r="CQ1889" s="158" t="n">
        <v>1</v>
      </c>
      <c r="CR1889" s="158" t="n">
        <v>1</v>
      </c>
      <c r="CS1889" s="158" t="n">
        <v>0</v>
      </c>
      <c r="CT1889" s="158" t="n">
        <v>0</v>
      </c>
      <c r="CU1889" s="158" t="n">
        <v>0</v>
      </c>
      <c r="CV1889" s="158" t="n">
        <v>0</v>
      </c>
      <c r="CW1889" s="158" t="n">
        <v>0</v>
      </c>
      <c r="CX1889">
        <f>B1889</f>
        <v/>
      </c>
      <c r="CY1889">
        <f>C1889</f>
        <v/>
      </c>
      <c r="CZ1889">
        <f>D1889</f>
        <v/>
      </c>
      <c r="DA1889" s="158" t="n">
        <v>1900</v>
      </c>
      <c r="DB1889" s="158" t="n">
        <v>1</v>
      </c>
      <c r="DC1889" s="158" t="n">
        <v>1</v>
      </c>
      <c r="DD1889" s="158" t="n">
        <v>1900</v>
      </c>
      <c r="DE1889" s="158" t="n">
        <v>1</v>
      </c>
      <c r="DF1889" s="158" t="n">
        <v>1</v>
      </c>
      <c r="DG1889" s="158" t="n">
        <v>1900</v>
      </c>
      <c r="DH1889" s="158" t="n">
        <v>1</v>
      </c>
      <c r="DI1889" s="158" t="n">
        <v>1</v>
      </c>
      <c r="DJ1889" s="158" t="n">
        <v>1900</v>
      </c>
      <c r="DK1889" s="158" t="n">
        <v>1</v>
      </c>
      <c r="DL1889" s="158" t="n">
        <v>1</v>
      </c>
      <c r="DR1889" s="158" t="n">
        <v>2</v>
      </c>
      <c r="DS1889" s="158" t="n">
        <v>1</v>
      </c>
      <c r="DT1889" s="158" t="n">
        <v>2</v>
      </c>
      <c r="DU1889" s="158" t="n">
        <v>1</v>
      </c>
      <c r="DV1889" s="158" t="n">
        <v>3</v>
      </c>
      <c r="DW1889" s="158" t="n">
        <v>1</v>
      </c>
      <c r="DX1889" s="158" t="n">
        <v>3</v>
      </c>
      <c r="DY1889" s="158" t="n">
        <v>0</v>
      </c>
      <c r="DZ1889" s="158" t="n">
        <v>0</v>
      </c>
      <c r="EA1889" s="158" t="n">
        <v>0</v>
      </c>
      <c r="EB1889" s="158" t="n">
        <v>0</v>
      </c>
      <c r="EC1889" s="158" t="n">
        <v>0</v>
      </c>
      <c r="ED1889" s="158" t="n">
        <v>0</v>
      </c>
      <c r="EE1889" s="158" t="n">
        <v>0</v>
      </c>
      <c r="EF1889" s="158" t="n">
        <v>0</v>
      </c>
      <c r="EG1889" s="158" t="n">
        <v>0</v>
      </c>
      <c r="EH1889" s="158" t="n">
        <v>0</v>
      </c>
      <c r="EI1889" s="158" t="n">
        <v>0</v>
      </c>
      <c r="EJ1889" s="158" t="n">
        <v>0</v>
      </c>
      <c r="EK1889" s="158" t="n">
        <v>0</v>
      </c>
      <c r="EL1889" s="158" t="n">
        <v>0</v>
      </c>
      <c r="EM1889" s="158" t="n">
        <v>0</v>
      </c>
      <c r="EN1889" s="158" t="n">
        <v>0</v>
      </c>
      <c r="EO1889" s="158" t="n">
        <v>0</v>
      </c>
      <c r="EP1889" s="158" t="n">
        <v>0</v>
      </c>
      <c r="EQ1889" s="158" t="n">
        <v>0</v>
      </c>
      <c r="ER1889" s="158" t="n">
        <v>0</v>
      </c>
      <c r="ES1889" s="158" t="n">
        <v>0</v>
      </c>
      <c r="ET1889" s="158" t="n">
        <v>0</v>
      </c>
      <c r="EU1889" s="158" t="n">
        <v>0</v>
      </c>
      <c r="EV1889" s="158" t="n">
        <v>0</v>
      </c>
      <c r="EW1889" s="158" t="n">
        <v>0</v>
      </c>
      <c r="EX1889" s="158" t="n">
        <v>0</v>
      </c>
      <c r="EY1889" s="158" t="n">
        <v>0</v>
      </c>
      <c r="EZ1889" s="158" t="n">
        <v>1900</v>
      </c>
      <c r="FA1889" s="158" t="n">
        <v>1</v>
      </c>
      <c r="FB1889" s="158" t="n">
        <v>1</v>
      </c>
      <c r="FC1889" s="158" t="n">
        <v>1900</v>
      </c>
      <c r="FD1889" s="158" t="n">
        <v>1</v>
      </c>
      <c r="FE1889" s="158" t="n">
        <v>1</v>
      </c>
      <c r="FF1889" s="158" t="n">
        <v>1900</v>
      </c>
      <c r="FG1889" s="158" t="n">
        <v>1</v>
      </c>
      <c r="FH1889" s="158" t="n">
        <v>1</v>
      </c>
      <c r="FI1889" s="158" t="n">
        <v>1900</v>
      </c>
      <c r="FJ1889" s="158" t="n">
        <v>1</v>
      </c>
      <c r="FK1889" s="158" t="n">
        <v>1</v>
      </c>
      <c r="FL1889" s="158" t="n">
        <v>1900</v>
      </c>
      <c r="FM1889" s="158" t="n">
        <v>1</v>
      </c>
      <c r="FN1889" s="158" t="n">
        <v>1</v>
      </c>
      <c r="FO1889" s="158" t="n">
        <v>1900</v>
      </c>
      <c r="FP1889" s="158" t="n">
        <v>1</v>
      </c>
      <c r="FQ1889" s="158" t="n">
        <v>1</v>
      </c>
      <c r="FR1889" s="158" t="n">
        <v>1900</v>
      </c>
      <c r="FS1889" s="158" t="n">
        <v>1</v>
      </c>
      <c r="FT1889" s="158" t="n">
        <v>1</v>
      </c>
      <c r="FU1889" s="158" t="n">
        <v>1900</v>
      </c>
      <c r="FV1889" s="158" t="n">
        <v>1</v>
      </c>
      <c r="FW1889" s="158" t="n">
        <v>1</v>
      </c>
    </row>
    <row r="1890">
      <c r="A1890">
        <f>IF(F1890&gt;1,A1889,IF(AND(I1890&lt;10,paste!A1892&lt;10),RIGHT(H1890,2)&amp;"0"&amp;I1890&amp;"000"&amp;paste!A1892,IF(AND(I1890&lt;10,paste!A1892&gt;=10,paste!A1892&lt;100),RIGHT(H1890,2)&amp;"0"&amp;I1890&amp;"00"&amp;paste!A1892,IF(AND(I1890&lt;10,paste!A1892&gt;=100,paste!A1892&lt;1000),RIGHT(H1890,2)&amp;"0"&amp;I1890&amp;"0"&amp;paste!A1892,IF(AND(I1890&lt;10,paste!A1892&gt;=1000),RIGHT(H1890,2)&amp;"0"&amp;I1890&amp;paste!A1892,IF(AND(I1890&gt;=10,paste!A1892&lt;10),RIGHT(H1890,2)&amp;I1890&amp;"000"&amp;paste!A1892,IF(AND(I1890&gt;=10,paste!A1892&gt;=10,paste!A1892&lt;100),RIGHT(H1890,2)&amp;I1890&amp;"00"&amp;paste!A1892,IF(AND(I1890&gt;=10,paste!A1892&gt;=100,paste!A1892&lt;1000),RIGHT(H1890,2)&amp;I1890&amp;"0"&amp;paste!A1892,RIGHT(H1890,2)&amp;I1890&amp;paste!A1892))))))))</f>
        <v/>
      </c>
      <c r="B1890">
        <f>YEAR(paste!C1892)</f>
        <v/>
      </c>
      <c r="C1890">
        <f>MONTH(paste!C1892)</f>
        <v/>
      </c>
      <c r="D1890">
        <f>DAY(paste!C1892)</f>
        <v/>
      </c>
      <c r="E1890" s="158" t="n">
        <v>0</v>
      </c>
      <c r="F1890">
        <f>IF(AND(L1890=L1889,D1890=D1889),F1889+1,1)</f>
        <v/>
      </c>
      <c r="G1890" s="158" t="n">
        <v>0</v>
      </c>
      <c r="H1890">
        <f>YEAR(paste!C1892)</f>
        <v/>
      </c>
      <c r="I1890">
        <f>MONTH(paste!C1892)</f>
        <v/>
      </c>
      <c r="J1890">
        <f>DAY(paste!C1892)</f>
        <v/>
      </c>
      <c r="K1890">
        <f>A1890</f>
        <v/>
      </c>
      <c r="L1890">
        <f>IF(ISBLANK(VLOOKUP(paste!J1892,'得意先名 (2)'!$B$3:$F$2005,5,FALSE)),paste!P1892,IFERROR(VLOOKUP(paste!J1892,'得意先名 (2)'!$B$3:$F$2005,5,FALSE),"ZZZZZZZZZZZ"))</f>
        <v/>
      </c>
      <c r="M1890">
        <f>IF(L1890="ZZZZZZZZZZZ",paste!J1892&amp;paste!K1892&amp; "  :   "&amp;paste!M1892&amp; "  :   "&amp;paste!P1892,"")</f>
        <v/>
      </c>
      <c r="O1890" s="158" t="n"/>
      <c r="P1890">
        <f>VLOOKUP(L1890,'L_User+EndUser'!$C$2:$K$500,8,FALSE)</f>
        <v/>
      </c>
      <c r="Q1890">
        <f>VLOOKUP(L1890,'L_User+EndUser'!$C$2:$K$500,9,FALSE)</f>
        <v/>
      </c>
      <c r="R1890" s="158" t="n"/>
      <c r="T1890" s="158" t="n"/>
      <c r="V1890" s="158" t="n"/>
      <c r="AB1890">
        <f>paste!J1892</f>
        <v/>
      </c>
      <c r="AC1890">
        <f>L1890</f>
        <v/>
      </c>
      <c r="AO1890">
        <f>YEAR(paste!O1892)</f>
        <v/>
      </c>
      <c r="AP1890">
        <f>MONTH(paste!O1892)</f>
        <v/>
      </c>
      <c r="AQ1890">
        <f>DAY(paste!O1892)</f>
        <v/>
      </c>
      <c r="BD1890">
        <f>IF(paste!L1892="","",paste!L1892)</f>
        <v/>
      </c>
      <c r="BM1890" t="n">
        <v>1</v>
      </c>
      <c r="BN1890">
        <f>VLOOKUP(paste!E1892,L_Product!$A$2:$B$2001,2,FALSE)</f>
        <v/>
      </c>
      <c r="BO1890" s="21" t="n"/>
      <c r="BT1890" t="n">
        <v>2</v>
      </c>
      <c r="BU1890">
        <f>IF($BM$2=1,2,IF($BM$2=18,1))</f>
        <v/>
      </c>
      <c r="BV1890">
        <f>IF($BM$2=1,0,IF($BM$2=18,1))</f>
        <v/>
      </c>
      <c r="BW1890" t="n">
        <v>2</v>
      </c>
      <c r="BX1890" t="n">
        <v>0</v>
      </c>
      <c r="BY1890" t="n">
        <v>3</v>
      </c>
      <c r="BZ1890">
        <f>VLOOKUP(BN1890,L_Product!$B$2:$Z$2001,14,FALSE)</f>
        <v/>
      </c>
      <c r="CA1890">
        <f>paste!H1892</f>
        <v/>
      </c>
      <c r="CB1890">
        <f>BZ1890*CA1890</f>
        <v/>
      </c>
      <c r="CN1890" s="158" t="n">
        <v>1</v>
      </c>
      <c r="CO1890" s="158" t="n">
        <v>1</v>
      </c>
      <c r="CP1890" s="158" t="n">
        <v>1</v>
      </c>
      <c r="CQ1890" s="158" t="n">
        <v>1</v>
      </c>
      <c r="CR1890" s="158" t="n">
        <v>1</v>
      </c>
      <c r="CS1890" s="158" t="n">
        <v>0</v>
      </c>
      <c r="CT1890" s="158" t="n">
        <v>0</v>
      </c>
      <c r="CU1890" s="158" t="n">
        <v>0</v>
      </c>
      <c r="CV1890" s="158" t="n">
        <v>0</v>
      </c>
      <c r="CW1890" s="158" t="n">
        <v>0</v>
      </c>
      <c r="CX1890">
        <f>B1890</f>
        <v/>
      </c>
      <c r="CY1890">
        <f>C1890</f>
        <v/>
      </c>
      <c r="CZ1890">
        <f>D1890</f>
        <v/>
      </c>
      <c r="DA1890" s="158" t="n">
        <v>1900</v>
      </c>
      <c r="DB1890" s="158" t="n">
        <v>1</v>
      </c>
      <c r="DC1890" s="158" t="n">
        <v>1</v>
      </c>
      <c r="DD1890" s="158" t="n">
        <v>1900</v>
      </c>
      <c r="DE1890" s="158" t="n">
        <v>1</v>
      </c>
      <c r="DF1890" s="158" t="n">
        <v>1</v>
      </c>
      <c r="DG1890" s="158" t="n">
        <v>1900</v>
      </c>
      <c r="DH1890" s="158" t="n">
        <v>1</v>
      </c>
      <c r="DI1890" s="158" t="n">
        <v>1</v>
      </c>
      <c r="DJ1890" s="158" t="n">
        <v>1900</v>
      </c>
      <c r="DK1890" s="158" t="n">
        <v>1</v>
      </c>
      <c r="DL1890" s="158" t="n">
        <v>1</v>
      </c>
      <c r="DR1890" s="158" t="n">
        <v>2</v>
      </c>
      <c r="DS1890" s="158" t="n">
        <v>1</v>
      </c>
      <c r="DT1890" s="158" t="n">
        <v>2</v>
      </c>
      <c r="DU1890" s="158" t="n">
        <v>1</v>
      </c>
      <c r="DV1890" s="158" t="n">
        <v>3</v>
      </c>
      <c r="DW1890" s="158" t="n">
        <v>1</v>
      </c>
      <c r="DX1890" s="158" t="n">
        <v>3</v>
      </c>
      <c r="DY1890" s="158" t="n">
        <v>0</v>
      </c>
      <c r="DZ1890" s="158" t="n">
        <v>0</v>
      </c>
      <c r="EA1890" s="158" t="n">
        <v>0</v>
      </c>
      <c r="EB1890" s="158" t="n">
        <v>0</v>
      </c>
      <c r="EC1890" s="158" t="n">
        <v>0</v>
      </c>
      <c r="ED1890" s="158" t="n">
        <v>0</v>
      </c>
      <c r="EE1890" s="158" t="n">
        <v>0</v>
      </c>
      <c r="EF1890" s="158" t="n">
        <v>0</v>
      </c>
      <c r="EG1890" s="158" t="n">
        <v>0</v>
      </c>
      <c r="EH1890" s="158" t="n">
        <v>0</v>
      </c>
      <c r="EI1890" s="158" t="n">
        <v>0</v>
      </c>
      <c r="EJ1890" s="158" t="n">
        <v>0</v>
      </c>
      <c r="EK1890" s="158" t="n">
        <v>0</v>
      </c>
      <c r="EL1890" s="158" t="n">
        <v>0</v>
      </c>
      <c r="EM1890" s="158" t="n">
        <v>0</v>
      </c>
      <c r="EN1890" s="158" t="n">
        <v>0</v>
      </c>
      <c r="EO1890" s="158" t="n">
        <v>0</v>
      </c>
      <c r="EP1890" s="158" t="n">
        <v>0</v>
      </c>
      <c r="EQ1890" s="158" t="n">
        <v>0</v>
      </c>
      <c r="ER1890" s="158" t="n">
        <v>0</v>
      </c>
      <c r="ES1890" s="158" t="n">
        <v>0</v>
      </c>
      <c r="ET1890" s="158" t="n">
        <v>0</v>
      </c>
      <c r="EU1890" s="158" t="n">
        <v>0</v>
      </c>
      <c r="EV1890" s="158" t="n">
        <v>0</v>
      </c>
      <c r="EW1890" s="158" t="n">
        <v>0</v>
      </c>
      <c r="EX1890" s="158" t="n">
        <v>0</v>
      </c>
      <c r="EY1890" s="158" t="n">
        <v>0</v>
      </c>
      <c r="EZ1890" s="158" t="n">
        <v>1900</v>
      </c>
      <c r="FA1890" s="158" t="n">
        <v>1</v>
      </c>
      <c r="FB1890" s="158" t="n">
        <v>1</v>
      </c>
      <c r="FC1890" s="158" t="n">
        <v>1900</v>
      </c>
      <c r="FD1890" s="158" t="n">
        <v>1</v>
      </c>
      <c r="FE1890" s="158" t="n">
        <v>1</v>
      </c>
      <c r="FF1890" s="158" t="n">
        <v>1900</v>
      </c>
      <c r="FG1890" s="158" t="n">
        <v>1</v>
      </c>
      <c r="FH1890" s="158" t="n">
        <v>1</v>
      </c>
      <c r="FI1890" s="158" t="n">
        <v>1900</v>
      </c>
      <c r="FJ1890" s="158" t="n">
        <v>1</v>
      </c>
      <c r="FK1890" s="158" t="n">
        <v>1</v>
      </c>
      <c r="FL1890" s="158" t="n">
        <v>1900</v>
      </c>
      <c r="FM1890" s="158" t="n">
        <v>1</v>
      </c>
      <c r="FN1890" s="158" t="n">
        <v>1</v>
      </c>
      <c r="FO1890" s="158" t="n">
        <v>1900</v>
      </c>
      <c r="FP1890" s="158" t="n">
        <v>1</v>
      </c>
      <c r="FQ1890" s="158" t="n">
        <v>1</v>
      </c>
      <c r="FR1890" s="158" t="n">
        <v>1900</v>
      </c>
      <c r="FS1890" s="158" t="n">
        <v>1</v>
      </c>
      <c r="FT1890" s="158" t="n">
        <v>1</v>
      </c>
      <c r="FU1890" s="158" t="n">
        <v>1900</v>
      </c>
      <c r="FV1890" s="158" t="n">
        <v>1</v>
      </c>
      <c r="FW1890" s="158" t="n">
        <v>1</v>
      </c>
    </row>
    <row r="1891">
      <c r="A1891">
        <f>IF(F1891&gt;1,A1890,IF(AND(I1891&lt;10,paste!A1893&lt;10),RIGHT(H1891,2)&amp;"0"&amp;I1891&amp;"000"&amp;paste!A1893,IF(AND(I1891&lt;10,paste!A1893&gt;=10,paste!A1893&lt;100),RIGHT(H1891,2)&amp;"0"&amp;I1891&amp;"00"&amp;paste!A1893,IF(AND(I1891&lt;10,paste!A1893&gt;=100,paste!A1893&lt;1000),RIGHT(H1891,2)&amp;"0"&amp;I1891&amp;"0"&amp;paste!A1893,IF(AND(I1891&lt;10,paste!A1893&gt;=1000),RIGHT(H1891,2)&amp;"0"&amp;I1891&amp;paste!A1893,IF(AND(I1891&gt;=10,paste!A1893&lt;10),RIGHT(H1891,2)&amp;I1891&amp;"000"&amp;paste!A1893,IF(AND(I1891&gt;=10,paste!A1893&gt;=10,paste!A1893&lt;100),RIGHT(H1891,2)&amp;I1891&amp;"00"&amp;paste!A1893,IF(AND(I1891&gt;=10,paste!A1893&gt;=100,paste!A1893&lt;1000),RIGHT(H1891,2)&amp;I1891&amp;"0"&amp;paste!A1893,RIGHT(H1891,2)&amp;I1891&amp;paste!A1893))))))))</f>
        <v/>
      </c>
      <c r="B1891">
        <f>YEAR(paste!C1893)</f>
        <v/>
      </c>
      <c r="C1891">
        <f>MONTH(paste!C1893)</f>
        <v/>
      </c>
      <c r="D1891">
        <f>DAY(paste!C1893)</f>
        <v/>
      </c>
      <c r="E1891" s="158" t="n">
        <v>0</v>
      </c>
      <c r="F1891">
        <f>IF(AND(L1891=L1890,D1891=D1890),F1890+1,1)</f>
        <v/>
      </c>
      <c r="G1891" s="158" t="n">
        <v>0</v>
      </c>
      <c r="H1891">
        <f>YEAR(paste!C1893)</f>
        <v/>
      </c>
      <c r="I1891">
        <f>MONTH(paste!C1893)</f>
        <v/>
      </c>
      <c r="J1891">
        <f>DAY(paste!C1893)</f>
        <v/>
      </c>
      <c r="K1891">
        <f>A1891</f>
        <v/>
      </c>
      <c r="L1891">
        <f>IF(ISBLANK(VLOOKUP(paste!J1893,'得意先名 (2)'!$B$3:$F$2005,5,FALSE)),paste!P1893,IFERROR(VLOOKUP(paste!J1893,'得意先名 (2)'!$B$3:$F$2005,5,FALSE),"ZZZZZZZZZZZ"))</f>
        <v/>
      </c>
      <c r="M1891">
        <f>IF(L1891="ZZZZZZZZZZZ",paste!J1893&amp;paste!K1893&amp; "  :   "&amp;paste!M1893&amp; "  :   "&amp;paste!P1893,"")</f>
        <v/>
      </c>
      <c r="O1891" s="158" t="n"/>
      <c r="P1891">
        <f>VLOOKUP(L1891,'L_User+EndUser'!$C$2:$K$500,8,FALSE)</f>
        <v/>
      </c>
      <c r="Q1891">
        <f>VLOOKUP(L1891,'L_User+EndUser'!$C$2:$K$500,9,FALSE)</f>
        <v/>
      </c>
      <c r="R1891" s="158" t="n"/>
      <c r="T1891" s="158" t="n"/>
      <c r="V1891" s="158" t="n"/>
      <c r="AB1891">
        <f>paste!J1893</f>
        <v/>
      </c>
      <c r="AC1891">
        <f>L1891</f>
        <v/>
      </c>
      <c r="AO1891">
        <f>YEAR(paste!O1893)</f>
        <v/>
      </c>
      <c r="AP1891">
        <f>MONTH(paste!O1893)</f>
        <v/>
      </c>
      <c r="AQ1891">
        <f>DAY(paste!O1893)</f>
        <v/>
      </c>
      <c r="BD1891">
        <f>IF(paste!L1893="","",paste!L1893)</f>
        <v/>
      </c>
      <c r="BM1891" t="n">
        <v>1</v>
      </c>
      <c r="BN1891">
        <f>VLOOKUP(paste!E1893,L_Product!$A$2:$B$2001,2,FALSE)</f>
        <v/>
      </c>
      <c r="BO1891" s="21" t="n"/>
      <c r="BT1891" t="n">
        <v>2</v>
      </c>
      <c r="BU1891">
        <f>IF($BM$2=1,2,IF($BM$2=18,1))</f>
        <v/>
      </c>
      <c r="BV1891">
        <f>IF($BM$2=1,0,IF($BM$2=18,1))</f>
        <v/>
      </c>
      <c r="BW1891" t="n">
        <v>2</v>
      </c>
      <c r="BX1891" t="n">
        <v>0</v>
      </c>
      <c r="BY1891" t="n">
        <v>3</v>
      </c>
      <c r="BZ1891">
        <f>VLOOKUP(BN1891,L_Product!$B$2:$Z$2001,14,FALSE)</f>
        <v/>
      </c>
      <c r="CA1891">
        <f>paste!H1893</f>
        <v/>
      </c>
      <c r="CB1891">
        <f>BZ1891*CA1891</f>
        <v/>
      </c>
      <c r="CN1891" s="158" t="n">
        <v>1</v>
      </c>
      <c r="CO1891" s="158" t="n">
        <v>1</v>
      </c>
      <c r="CP1891" s="158" t="n">
        <v>1</v>
      </c>
      <c r="CQ1891" s="158" t="n">
        <v>1</v>
      </c>
      <c r="CR1891" s="158" t="n">
        <v>1</v>
      </c>
      <c r="CS1891" s="158" t="n">
        <v>0</v>
      </c>
      <c r="CT1891" s="158" t="n">
        <v>0</v>
      </c>
      <c r="CU1891" s="158" t="n">
        <v>0</v>
      </c>
      <c r="CV1891" s="158" t="n">
        <v>0</v>
      </c>
      <c r="CW1891" s="158" t="n">
        <v>0</v>
      </c>
      <c r="CX1891">
        <f>B1891</f>
        <v/>
      </c>
      <c r="CY1891">
        <f>C1891</f>
        <v/>
      </c>
      <c r="CZ1891">
        <f>D1891</f>
        <v/>
      </c>
      <c r="DA1891" s="158" t="n">
        <v>1900</v>
      </c>
      <c r="DB1891" s="158" t="n">
        <v>1</v>
      </c>
      <c r="DC1891" s="158" t="n">
        <v>1</v>
      </c>
      <c r="DD1891" s="158" t="n">
        <v>1900</v>
      </c>
      <c r="DE1891" s="158" t="n">
        <v>1</v>
      </c>
      <c r="DF1891" s="158" t="n">
        <v>1</v>
      </c>
      <c r="DG1891" s="158" t="n">
        <v>1900</v>
      </c>
      <c r="DH1891" s="158" t="n">
        <v>1</v>
      </c>
      <c r="DI1891" s="158" t="n">
        <v>1</v>
      </c>
      <c r="DJ1891" s="158" t="n">
        <v>1900</v>
      </c>
      <c r="DK1891" s="158" t="n">
        <v>1</v>
      </c>
      <c r="DL1891" s="158" t="n">
        <v>1</v>
      </c>
      <c r="DR1891" s="158" t="n">
        <v>2</v>
      </c>
      <c r="DS1891" s="158" t="n">
        <v>1</v>
      </c>
      <c r="DT1891" s="158" t="n">
        <v>2</v>
      </c>
      <c r="DU1891" s="158" t="n">
        <v>1</v>
      </c>
      <c r="DV1891" s="158" t="n">
        <v>3</v>
      </c>
      <c r="DW1891" s="158" t="n">
        <v>1</v>
      </c>
      <c r="DX1891" s="158" t="n">
        <v>3</v>
      </c>
      <c r="DY1891" s="158" t="n">
        <v>0</v>
      </c>
      <c r="DZ1891" s="158" t="n">
        <v>0</v>
      </c>
      <c r="EA1891" s="158" t="n">
        <v>0</v>
      </c>
      <c r="EB1891" s="158" t="n">
        <v>0</v>
      </c>
      <c r="EC1891" s="158" t="n">
        <v>0</v>
      </c>
      <c r="ED1891" s="158" t="n">
        <v>0</v>
      </c>
      <c r="EE1891" s="158" t="n">
        <v>0</v>
      </c>
      <c r="EF1891" s="158" t="n">
        <v>0</v>
      </c>
      <c r="EG1891" s="158" t="n">
        <v>0</v>
      </c>
      <c r="EH1891" s="158" t="n">
        <v>0</v>
      </c>
      <c r="EI1891" s="158" t="n">
        <v>0</v>
      </c>
      <c r="EJ1891" s="158" t="n">
        <v>0</v>
      </c>
      <c r="EK1891" s="158" t="n">
        <v>0</v>
      </c>
      <c r="EL1891" s="158" t="n">
        <v>0</v>
      </c>
      <c r="EM1891" s="158" t="n">
        <v>0</v>
      </c>
      <c r="EN1891" s="158" t="n">
        <v>0</v>
      </c>
      <c r="EO1891" s="158" t="n">
        <v>0</v>
      </c>
      <c r="EP1891" s="158" t="n">
        <v>0</v>
      </c>
      <c r="EQ1891" s="158" t="n">
        <v>0</v>
      </c>
      <c r="ER1891" s="158" t="n">
        <v>0</v>
      </c>
      <c r="ES1891" s="158" t="n">
        <v>0</v>
      </c>
      <c r="ET1891" s="158" t="n">
        <v>0</v>
      </c>
      <c r="EU1891" s="158" t="n">
        <v>0</v>
      </c>
      <c r="EV1891" s="158" t="n">
        <v>0</v>
      </c>
      <c r="EW1891" s="158" t="n">
        <v>0</v>
      </c>
      <c r="EX1891" s="158" t="n">
        <v>0</v>
      </c>
      <c r="EY1891" s="158" t="n">
        <v>0</v>
      </c>
      <c r="EZ1891" s="158" t="n">
        <v>1900</v>
      </c>
      <c r="FA1891" s="158" t="n">
        <v>1</v>
      </c>
      <c r="FB1891" s="158" t="n">
        <v>1</v>
      </c>
      <c r="FC1891" s="158" t="n">
        <v>1900</v>
      </c>
      <c r="FD1891" s="158" t="n">
        <v>1</v>
      </c>
      <c r="FE1891" s="158" t="n">
        <v>1</v>
      </c>
      <c r="FF1891" s="158" t="n">
        <v>1900</v>
      </c>
      <c r="FG1891" s="158" t="n">
        <v>1</v>
      </c>
      <c r="FH1891" s="158" t="n">
        <v>1</v>
      </c>
      <c r="FI1891" s="158" t="n">
        <v>1900</v>
      </c>
      <c r="FJ1891" s="158" t="n">
        <v>1</v>
      </c>
      <c r="FK1891" s="158" t="n">
        <v>1</v>
      </c>
      <c r="FL1891" s="158" t="n">
        <v>1900</v>
      </c>
      <c r="FM1891" s="158" t="n">
        <v>1</v>
      </c>
      <c r="FN1891" s="158" t="n">
        <v>1</v>
      </c>
      <c r="FO1891" s="158" t="n">
        <v>1900</v>
      </c>
      <c r="FP1891" s="158" t="n">
        <v>1</v>
      </c>
      <c r="FQ1891" s="158" t="n">
        <v>1</v>
      </c>
      <c r="FR1891" s="158" t="n">
        <v>1900</v>
      </c>
      <c r="FS1891" s="158" t="n">
        <v>1</v>
      </c>
      <c r="FT1891" s="158" t="n">
        <v>1</v>
      </c>
      <c r="FU1891" s="158" t="n">
        <v>1900</v>
      </c>
      <c r="FV1891" s="158" t="n">
        <v>1</v>
      </c>
      <c r="FW1891" s="158" t="n">
        <v>1</v>
      </c>
    </row>
    <row r="1892">
      <c r="A1892">
        <f>IF(F1892&gt;1,A1891,IF(AND(I1892&lt;10,paste!A1894&lt;10),RIGHT(H1892,2)&amp;"0"&amp;I1892&amp;"000"&amp;paste!A1894,IF(AND(I1892&lt;10,paste!A1894&gt;=10,paste!A1894&lt;100),RIGHT(H1892,2)&amp;"0"&amp;I1892&amp;"00"&amp;paste!A1894,IF(AND(I1892&lt;10,paste!A1894&gt;=100,paste!A1894&lt;1000),RIGHT(H1892,2)&amp;"0"&amp;I1892&amp;"0"&amp;paste!A1894,IF(AND(I1892&lt;10,paste!A1894&gt;=1000),RIGHT(H1892,2)&amp;"0"&amp;I1892&amp;paste!A1894,IF(AND(I1892&gt;=10,paste!A1894&lt;10),RIGHT(H1892,2)&amp;I1892&amp;"000"&amp;paste!A1894,IF(AND(I1892&gt;=10,paste!A1894&gt;=10,paste!A1894&lt;100),RIGHT(H1892,2)&amp;I1892&amp;"00"&amp;paste!A1894,IF(AND(I1892&gt;=10,paste!A1894&gt;=100,paste!A1894&lt;1000),RIGHT(H1892,2)&amp;I1892&amp;"0"&amp;paste!A1894,RIGHT(H1892,2)&amp;I1892&amp;paste!A1894))))))))</f>
        <v/>
      </c>
      <c r="B1892">
        <f>YEAR(paste!C1894)</f>
        <v/>
      </c>
      <c r="C1892">
        <f>MONTH(paste!C1894)</f>
        <v/>
      </c>
      <c r="D1892">
        <f>DAY(paste!C1894)</f>
        <v/>
      </c>
      <c r="E1892" s="158" t="n">
        <v>0</v>
      </c>
      <c r="F1892">
        <f>IF(AND(L1892=L1891,D1892=D1891),F1891+1,1)</f>
        <v/>
      </c>
      <c r="G1892" s="158" t="n">
        <v>0</v>
      </c>
      <c r="H1892">
        <f>YEAR(paste!C1894)</f>
        <v/>
      </c>
      <c r="I1892">
        <f>MONTH(paste!C1894)</f>
        <v/>
      </c>
      <c r="J1892">
        <f>DAY(paste!C1894)</f>
        <v/>
      </c>
      <c r="K1892">
        <f>A1892</f>
        <v/>
      </c>
      <c r="L1892">
        <f>IF(ISBLANK(VLOOKUP(paste!J1894,'得意先名 (2)'!$B$3:$F$2005,5,FALSE)),paste!P1894,IFERROR(VLOOKUP(paste!J1894,'得意先名 (2)'!$B$3:$F$2005,5,FALSE),"ZZZZZZZZZZZ"))</f>
        <v/>
      </c>
      <c r="M1892">
        <f>IF(L1892="ZZZZZZZZZZZ",paste!J1894&amp;paste!K1894&amp; "  :   "&amp;paste!M1894&amp; "  :   "&amp;paste!P1894,"")</f>
        <v/>
      </c>
      <c r="O1892" s="158" t="n"/>
      <c r="P1892">
        <f>VLOOKUP(L1892,'L_User+EndUser'!$C$2:$K$500,8,FALSE)</f>
        <v/>
      </c>
      <c r="Q1892">
        <f>VLOOKUP(L1892,'L_User+EndUser'!$C$2:$K$500,9,FALSE)</f>
        <v/>
      </c>
      <c r="R1892" s="158" t="n"/>
      <c r="T1892" s="158" t="n"/>
      <c r="V1892" s="158" t="n"/>
      <c r="AB1892">
        <f>paste!J1894</f>
        <v/>
      </c>
      <c r="AC1892">
        <f>L1892</f>
        <v/>
      </c>
      <c r="AO1892">
        <f>YEAR(paste!O1894)</f>
        <v/>
      </c>
      <c r="AP1892">
        <f>MONTH(paste!O1894)</f>
        <v/>
      </c>
      <c r="AQ1892">
        <f>DAY(paste!O1894)</f>
        <v/>
      </c>
      <c r="BD1892">
        <f>IF(paste!L1894="","",paste!L1894)</f>
        <v/>
      </c>
      <c r="BM1892" t="n">
        <v>1</v>
      </c>
      <c r="BN1892">
        <f>VLOOKUP(paste!E1894,L_Product!$A$2:$B$2001,2,FALSE)</f>
        <v/>
      </c>
      <c r="BO1892" s="21" t="n"/>
      <c r="BT1892" t="n">
        <v>2</v>
      </c>
      <c r="BU1892">
        <f>IF($BM$2=1,2,IF($BM$2=18,1))</f>
        <v/>
      </c>
      <c r="BV1892">
        <f>IF($BM$2=1,0,IF($BM$2=18,1))</f>
        <v/>
      </c>
      <c r="BW1892" t="n">
        <v>2</v>
      </c>
      <c r="BX1892" t="n">
        <v>0</v>
      </c>
      <c r="BY1892" t="n">
        <v>3</v>
      </c>
      <c r="BZ1892">
        <f>VLOOKUP(BN1892,L_Product!$B$2:$Z$2001,14,FALSE)</f>
        <v/>
      </c>
      <c r="CA1892">
        <f>paste!H1894</f>
        <v/>
      </c>
      <c r="CB1892">
        <f>BZ1892*CA1892</f>
        <v/>
      </c>
      <c r="CN1892" s="158" t="n">
        <v>1</v>
      </c>
      <c r="CO1892" s="158" t="n">
        <v>1</v>
      </c>
      <c r="CP1892" s="158" t="n">
        <v>1</v>
      </c>
      <c r="CQ1892" s="158" t="n">
        <v>1</v>
      </c>
      <c r="CR1892" s="158" t="n">
        <v>1</v>
      </c>
      <c r="CS1892" s="158" t="n">
        <v>0</v>
      </c>
      <c r="CT1892" s="158" t="n">
        <v>0</v>
      </c>
      <c r="CU1892" s="158" t="n">
        <v>0</v>
      </c>
      <c r="CV1892" s="158" t="n">
        <v>0</v>
      </c>
      <c r="CW1892" s="158" t="n">
        <v>0</v>
      </c>
      <c r="CX1892">
        <f>B1892</f>
        <v/>
      </c>
      <c r="CY1892">
        <f>C1892</f>
        <v/>
      </c>
      <c r="CZ1892">
        <f>D1892</f>
        <v/>
      </c>
      <c r="DA1892" s="158" t="n">
        <v>1900</v>
      </c>
      <c r="DB1892" s="158" t="n">
        <v>1</v>
      </c>
      <c r="DC1892" s="158" t="n">
        <v>1</v>
      </c>
      <c r="DD1892" s="158" t="n">
        <v>1900</v>
      </c>
      <c r="DE1892" s="158" t="n">
        <v>1</v>
      </c>
      <c r="DF1892" s="158" t="n">
        <v>1</v>
      </c>
      <c r="DG1892" s="158" t="n">
        <v>1900</v>
      </c>
      <c r="DH1892" s="158" t="n">
        <v>1</v>
      </c>
      <c r="DI1892" s="158" t="n">
        <v>1</v>
      </c>
      <c r="DJ1892" s="158" t="n">
        <v>1900</v>
      </c>
      <c r="DK1892" s="158" t="n">
        <v>1</v>
      </c>
      <c r="DL1892" s="158" t="n">
        <v>1</v>
      </c>
      <c r="DR1892" s="158" t="n">
        <v>2</v>
      </c>
      <c r="DS1892" s="158" t="n">
        <v>1</v>
      </c>
      <c r="DT1892" s="158" t="n">
        <v>2</v>
      </c>
      <c r="DU1892" s="158" t="n">
        <v>1</v>
      </c>
      <c r="DV1892" s="158" t="n">
        <v>3</v>
      </c>
      <c r="DW1892" s="158" t="n">
        <v>1</v>
      </c>
      <c r="DX1892" s="158" t="n">
        <v>3</v>
      </c>
      <c r="DY1892" s="158" t="n">
        <v>0</v>
      </c>
      <c r="DZ1892" s="158" t="n">
        <v>0</v>
      </c>
      <c r="EA1892" s="158" t="n">
        <v>0</v>
      </c>
      <c r="EB1892" s="158" t="n">
        <v>0</v>
      </c>
      <c r="EC1892" s="158" t="n">
        <v>0</v>
      </c>
      <c r="ED1892" s="158" t="n">
        <v>0</v>
      </c>
      <c r="EE1892" s="158" t="n">
        <v>0</v>
      </c>
      <c r="EF1892" s="158" t="n">
        <v>0</v>
      </c>
      <c r="EG1892" s="158" t="n">
        <v>0</v>
      </c>
      <c r="EH1892" s="158" t="n">
        <v>0</v>
      </c>
      <c r="EI1892" s="158" t="n">
        <v>0</v>
      </c>
      <c r="EJ1892" s="158" t="n">
        <v>0</v>
      </c>
      <c r="EK1892" s="158" t="n">
        <v>0</v>
      </c>
      <c r="EL1892" s="158" t="n">
        <v>0</v>
      </c>
      <c r="EM1892" s="158" t="n">
        <v>0</v>
      </c>
      <c r="EN1892" s="158" t="n">
        <v>0</v>
      </c>
      <c r="EO1892" s="158" t="n">
        <v>0</v>
      </c>
      <c r="EP1892" s="158" t="n">
        <v>0</v>
      </c>
      <c r="EQ1892" s="158" t="n">
        <v>0</v>
      </c>
      <c r="ER1892" s="158" t="n">
        <v>0</v>
      </c>
      <c r="ES1892" s="158" t="n">
        <v>0</v>
      </c>
      <c r="ET1892" s="158" t="n">
        <v>0</v>
      </c>
      <c r="EU1892" s="158" t="n">
        <v>0</v>
      </c>
      <c r="EV1892" s="158" t="n">
        <v>0</v>
      </c>
      <c r="EW1892" s="158" t="n">
        <v>0</v>
      </c>
      <c r="EX1892" s="158" t="n">
        <v>0</v>
      </c>
      <c r="EY1892" s="158" t="n">
        <v>0</v>
      </c>
      <c r="EZ1892" s="158" t="n">
        <v>1900</v>
      </c>
      <c r="FA1892" s="158" t="n">
        <v>1</v>
      </c>
      <c r="FB1892" s="158" t="n">
        <v>1</v>
      </c>
      <c r="FC1892" s="158" t="n">
        <v>1900</v>
      </c>
      <c r="FD1892" s="158" t="n">
        <v>1</v>
      </c>
      <c r="FE1892" s="158" t="n">
        <v>1</v>
      </c>
      <c r="FF1892" s="158" t="n">
        <v>1900</v>
      </c>
      <c r="FG1892" s="158" t="n">
        <v>1</v>
      </c>
      <c r="FH1892" s="158" t="n">
        <v>1</v>
      </c>
      <c r="FI1892" s="158" t="n">
        <v>1900</v>
      </c>
      <c r="FJ1892" s="158" t="n">
        <v>1</v>
      </c>
      <c r="FK1892" s="158" t="n">
        <v>1</v>
      </c>
      <c r="FL1892" s="158" t="n">
        <v>1900</v>
      </c>
      <c r="FM1892" s="158" t="n">
        <v>1</v>
      </c>
      <c r="FN1892" s="158" t="n">
        <v>1</v>
      </c>
      <c r="FO1892" s="158" t="n">
        <v>1900</v>
      </c>
      <c r="FP1892" s="158" t="n">
        <v>1</v>
      </c>
      <c r="FQ1892" s="158" t="n">
        <v>1</v>
      </c>
      <c r="FR1892" s="158" t="n">
        <v>1900</v>
      </c>
      <c r="FS1892" s="158" t="n">
        <v>1</v>
      </c>
      <c r="FT1892" s="158" t="n">
        <v>1</v>
      </c>
      <c r="FU1892" s="158" t="n">
        <v>1900</v>
      </c>
      <c r="FV1892" s="158" t="n">
        <v>1</v>
      </c>
      <c r="FW1892" s="158" t="n">
        <v>1</v>
      </c>
    </row>
    <row r="1893">
      <c r="A1893">
        <f>IF(F1893&gt;1,A1892,IF(AND(I1893&lt;10,paste!A1895&lt;10),RIGHT(H1893,2)&amp;"0"&amp;I1893&amp;"000"&amp;paste!A1895,IF(AND(I1893&lt;10,paste!A1895&gt;=10,paste!A1895&lt;100),RIGHT(H1893,2)&amp;"0"&amp;I1893&amp;"00"&amp;paste!A1895,IF(AND(I1893&lt;10,paste!A1895&gt;=100,paste!A1895&lt;1000),RIGHT(H1893,2)&amp;"0"&amp;I1893&amp;"0"&amp;paste!A1895,IF(AND(I1893&lt;10,paste!A1895&gt;=1000),RIGHT(H1893,2)&amp;"0"&amp;I1893&amp;paste!A1895,IF(AND(I1893&gt;=10,paste!A1895&lt;10),RIGHT(H1893,2)&amp;I1893&amp;"000"&amp;paste!A1895,IF(AND(I1893&gt;=10,paste!A1895&gt;=10,paste!A1895&lt;100),RIGHT(H1893,2)&amp;I1893&amp;"00"&amp;paste!A1895,IF(AND(I1893&gt;=10,paste!A1895&gt;=100,paste!A1895&lt;1000),RIGHT(H1893,2)&amp;I1893&amp;"0"&amp;paste!A1895,RIGHT(H1893,2)&amp;I1893&amp;paste!A1895))))))))</f>
        <v/>
      </c>
      <c r="B1893">
        <f>YEAR(paste!C1895)</f>
        <v/>
      </c>
      <c r="C1893">
        <f>MONTH(paste!C1895)</f>
        <v/>
      </c>
      <c r="D1893">
        <f>DAY(paste!C1895)</f>
        <v/>
      </c>
      <c r="E1893" s="158" t="n">
        <v>0</v>
      </c>
      <c r="F1893">
        <f>IF(AND(L1893=L1892,D1893=D1892),F1892+1,1)</f>
        <v/>
      </c>
      <c r="G1893" s="158" t="n">
        <v>0</v>
      </c>
      <c r="H1893">
        <f>YEAR(paste!C1895)</f>
        <v/>
      </c>
      <c r="I1893">
        <f>MONTH(paste!C1895)</f>
        <v/>
      </c>
      <c r="J1893">
        <f>DAY(paste!C1895)</f>
        <v/>
      </c>
      <c r="K1893">
        <f>A1893</f>
        <v/>
      </c>
      <c r="L1893">
        <f>IF(ISBLANK(VLOOKUP(paste!J1895,'得意先名 (2)'!$B$3:$F$2005,5,FALSE)),paste!P1895,IFERROR(VLOOKUP(paste!J1895,'得意先名 (2)'!$B$3:$F$2005,5,FALSE),"ZZZZZZZZZZZ"))</f>
        <v/>
      </c>
      <c r="M1893">
        <f>IF(L1893="ZZZZZZZZZZZ",paste!J1895&amp;paste!K1895&amp; "  :   "&amp;paste!M1895&amp; "  :   "&amp;paste!P1895,"")</f>
        <v/>
      </c>
      <c r="O1893" s="158" t="n"/>
      <c r="P1893">
        <f>VLOOKUP(L1893,'L_User+EndUser'!$C$2:$K$500,8,FALSE)</f>
        <v/>
      </c>
      <c r="Q1893">
        <f>VLOOKUP(L1893,'L_User+EndUser'!$C$2:$K$500,9,FALSE)</f>
        <v/>
      </c>
      <c r="R1893" s="158" t="n"/>
      <c r="T1893" s="158" t="n"/>
      <c r="V1893" s="158" t="n"/>
      <c r="AB1893">
        <f>paste!J1895</f>
        <v/>
      </c>
      <c r="AC1893">
        <f>L1893</f>
        <v/>
      </c>
      <c r="AO1893">
        <f>YEAR(paste!O1895)</f>
        <v/>
      </c>
      <c r="AP1893">
        <f>MONTH(paste!O1895)</f>
        <v/>
      </c>
      <c r="AQ1893">
        <f>DAY(paste!O1895)</f>
        <v/>
      </c>
      <c r="BD1893">
        <f>IF(paste!L1895="","",paste!L1895)</f>
        <v/>
      </c>
      <c r="BM1893" t="n">
        <v>1</v>
      </c>
      <c r="BN1893">
        <f>VLOOKUP(paste!E1895,L_Product!$A$2:$B$2001,2,FALSE)</f>
        <v/>
      </c>
      <c r="BO1893" s="21" t="n"/>
      <c r="BT1893" t="n">
        <v>2</v>
      </c>
      <c r="BU1893">
        <f>IF($BM$2=1,2,IF($BM$2=18,1))</f>
        <v/>
      </c>
      <c r="BV1893">
        <f>IF($BM$2=1,0,IF($BM$2=18,1))</f>
        <v/>
      </c>
      <c r="BW1893" t="n">
        <v>2</v>
      </c>
      <c r="BX1893" t="n">
        <v>0</v>
      </c>
      <c r="BY1893" t="n">
        <v>3</v>
      </c>
      <c r="BZ1893">
        <f>VLOOKUP(BN1893,L_Product!$B$2:$Z$2001,14,FALSE)</f>
        <v/>
      </c>
      <c r="CA1893">
        <f>paste!H1895</f>
        <v/>
      </c>
      <c r="CB1893">
        <f>BZ1893*CA1893</f>
        <v/>
      </c>
      <c r="CN1893" s="158" t="n">
        <v>1</v>
      </c>
      <c r="CO1893" s="158" t="n">
        <v>1</v>
      </c>
      <c r="CP1893" s="158" t="n">
        <v>1</v>
      </c>
      <c r="CQ1893" s="158" t="n">
        <v>1</v>
      </c>
      <c r="CR1893" s="158" t="n">
        <v>1</v>
      </c>
      <c r="CS1893" s="158" t="n">
        <v>0</v>
      </c>
      <c r="CT1893" s="158" t="n">
        <v>0</v>
      </c>
      <c r="CU1893" s="158" t="n">
        <v>0</v>
      </c>
      <c r="CV1893" s="158" t="n">
        <v>0</v>
      </c>
      <c r="CW1893" s="158" t="n">
        <v>0</v>
      </c>
      <c r="CX1893">
        <f>B1893</f>
        <v/>
      </c>
      <c r="CY1893">
        <f>C1893</f>
        <v/>
      </c>
      <c r="CZ1893">
        <f>D1893</f>
        <v/>
      </c>
      <c r="DA1893" s="158" t="n">
        <v>1900</v>
      </c>
      <c r="DB1893" s="158" t="n">
        <v>1</v>
      </c>
      <c r="DC1893" s="158" t="n">
        <v>1</v>
      </c>
      <c r="DD1893" s="158" t="n">
        <v>1900</v>
      </c>
      <c r="DE1893" s="158" t="n">
        <v>1</v>
      </c>
      <c r="DF1893" s="158" t="n">
        <v>1</v>
      </c>
      <c r="DG1893" s="158" t="n">
        <v>1900</v>
      </c>
      <c r="DH1893" s="158" t="n">
        <v>1</v>
      </c>
      <c r="DI1893" s="158" t="n">
        <v>1</v>
      </c>
      <c r="DJ1893" s="158" t="n">
        <v>1900</v>
      </c>
      <c r="DK1893" s="158" t="n">
        <v>1</v>
      </c>
      <c r="DL1893" s="158" t="n">
        <v>1</v>
      </c>
      <c r="DR1893" s="158" t="n">
        <v>2</v>
      </c>
      <c r="DS1893" s="158" t="n">
        <v>1</v>
      </c>
      <c r="DT1893" s="158" t="n">
        <v>2</v>
      </c>
      <c r="DU1893" s="158" t="n">
        <v>1</v>
      </c>
      <c r="DV1893" s="158" t="n">
        <v>3</v>
      </c>
      <c r="DW1893" s="158" t="n">
        <v>1</v>
      </c>
      <c r="DX1893" s="158" t="n">
        <v>3</v>
      </c>
      <c r="DY1893" s="158" t="n">
        <v>0</v>
      </c>
      <c r="DZ1893" s="158" t="n">
        <v>0</v>
      </c>
      <c r="EA1893" s="158" t="n">
        <v>0</v>
      </c>
      <c r="EB1893" s="158" t="n">
        <v>0</v>
      </c>
      <c r="EC1893" s="158" t="n">
        <v>0</v>
      </c>
      <c r="ED1893" s="158" t="n">
        <v>0</v>
      </c>
      <c r="EE1893" s="158" t="n">
        <v>0</v>
      </c>
      <c r="EF1893" s="158" t="n">
        <v>0</v>
      </c>
      <c r="EG1893" s="158" t="n">
        <v>0</v>
      </c>
      <c r="EH1893" s="158" t="n">
        <v>0</v>
      </c>
      <c r="EI1893" s="158" t="n">
        <v>0</v>
      </c>
      <c r="EJ1893" s="158" t="n">
        <v>0</v>
      </c>
      <c r="EK1893" s="158" t="n">
        <v>0</v>
      </c>
      <c r="EL1893" s="158" t="n">
        <v>0</v>
      </c>
      <c r="EM1893" s="158" t="n">
        <v>0</v>
      </c>
      <c r="EN1893" s="158" t="n">
        <v>0</v>
      </c>
      <c r="EO1893" s="158" t="n">
        <v>0</v>
      </c>
      <c r="EP1893" s="158" t="n">
        <v>0</v>
      </c>
      <c r="EQ1893" s="158" t="n">
        <v>0</v>
      </c>
      <c r="ER1893" s="158" t="n">
        <v>0</v>
      </c>
      <c r="ES1893" s="158" t="n">
        <v>0</v>
      </c>
      <c r="ET1893" s="158" t="n">
        <v>0</v>
      </c>
      <c r="EU1893" s="158" t="n">
        <v>0</v>
      </c>
      <c r="EV1893" s="158" t="n">
        <v>0</v>
      </c>
      <c r="EW1893" s="158" t="n">
        <v>0</v>
      </c>
      <c r="EX1893" s="158" t="n">
        <v>0</v>
      </c>
      <c r="EY1893" s="158" t="n">
        <v>0</v>
      </c>
      <c r="EZ1893" s="158" t="n">
        <v>1900</v>
      </c>
      <c r="FA1893" s="158" t="n">
        <v>1</v>
      </c>
      <c r="FB1893" s="158" t="n">
        <v>1</v>
      </c>
      <c r="FC1893" s="158" t="n">
        <v>1900</v>
      </c>
      <c r="FD1893" s="158" t="n">
        <v>1</v>
      </c>
      <c r="FE1893" s="158" t="n">
        <v>1</v>
      </c>
      <c r="FF1893" s="158" t="n">
        <v>1900</v>
      </c>
      <c r="FG1893" s="158" t="n">
        <v>1</v>
      </c>
      <c r="FH1893" s="158" t="n">
        <v>1</v>
      </c>
      <c r="FI1893" s="158" t="n">
        <v>1900</v>
      </c>
      <c r="FJ1893" s="158" t="n">
        <v>1</v>
      </c>
      <c r="FK1893" s="158" t="n">
        <v>1</v>
      </c>
      <c r="FL1893" s="158" t="n">
        <v>1900</v>
      </c>
      <c r="FM1893" s="158" t="n">
        <v>1</v>
      </c>
      <c r="FN1893" s="158" t="n">
        <v>1</v>
      </c>
      <c r="FO1893" s="158" t="n">
        <v>1900</v>
      </c>
      <c r="FP1893" s="158" t="n">
        <v>1</v>
      </c>
      <c r="FQ1893" s="158" t="n">
        <v>1</v>
      </c>
      <c r="FR1893" s="158" t="n">
        <v>1900</v>
      </c>
      <c r="FS1893" s="158" t="n">
        <v>1</v>
      </c>
      <c r="FT1893" s="158" t="n">
        <v>1</v>
      </c>
      <c r="FU1893" s="158" t="n">
        <v>1900</v>
      </c>
      <c r="FV1893" s="158" t="n">
        <v>1</v>
      </c>
      <c r="FW1893" s="158" t="n">
        <v>1</v>
      </c>
    </row>
    <row r="1894">
      <c r="A1894">
        <f>IF(F1894&gt;1,A1893,IF(AND(I1894&lt;10,paste!A1896&lt;10),RIGHT(H1894,2)&amp;"0"&amp;I1894&amp;"000"&amp;paste!A1896,IF(AND(I1894&lt;10,paste!A1896&gt;=10,paste!A1896&lt;100),RIGHT(H1894,2)&amp;"0"&amp;I1894&amp;"00"&amp;paste!A1896,IF(AND(I1894&lt;10,paste!A1896&gt;=100,paste!A1896&lt;1000),RIGHT(H1894,2)&amp;"0"&amp;I1894&amp;"0"&amp;paste!A1896,IF(AND(I1894&lt;10,paste!A1896&gt;=1000),RIGHT(H1894,2)&amp;"0"&amp;I1894&amp;paste!A1896,IF(AND(I1894&gt;=10,paste!A1896&lt;10),RIGHT(H1894,2)&amp;I1894&amp;"000"&amp;paste!A1896,IF(AND(I1894&gt;=10,paste!A1896&gt;=10,paste!A1896&lt;100),RIGHT(H1894,2)&amp;I1894&amp;"00"&amp;paste!A1896,IF(AND(I1894&gt;=10,paste!A1896&gt;=100,paste!A1896&lt;1000),RIGHT(H1894,2)&amp;I1894&amp;"0"&amp;paste!A1896,RIGHT(H1894,2)&amp;I1894&amp;paste!A1896))))))))</f>
        <v/>
      </c>
      <c r="B1894">
        <f>YEAR(paste!C1896)</f>
        <v/>
      </c>
      <c r="C1894">
        <f>MONTH(paste!C1896)</f>
        <v/>
      </c>
      <c r="D1894">
        <f>DAY(paste!C1896)</f>
        <v/>
      </c>
      <c r="E1894" s="158" t="n">
        <v>0</v>
      </c>
      <c r="F1894">
        <f>IF(AND(L1894=L1893,D1894=D1893),F1893+1,1)</f>
        <v/>
      </c>
      <c r="G1894" s="158" t="n">
        <v>0</v>
      </c>
      <c r="H1894">
        <f>YEAR(paste!C1896)</f>
        <v/>
      </c>
      <c r="I1894">
        <f>MONTH(paste!C1896)</f>
        <v/>
      </c>
      <c r="J1894">
        <f>DAY(paste!C1896)</f>
        <v/>
      </c>
      <c r="K1894">
        <f>A1894</f>
        <v/>
      </c>
      <c r="L1894">
        <f>IF(ISBLANK(VLOOKUP(paste!J1896,'得意先名 (2)'!$B$3:$F$2005,5,FALSE)),paste!P1896,IFERROR(VLOOKUP(paste!J1896,'得意先名 (2)'!$B$3:$F$2005,5,FALSE),"ZZZZZZZZZZZ"))</f>
        <v/>
      </c>
      <c r="M1894">
        <f>IF(L1894="ZZZZZZZZZZZ",paste!J1896&amp;paste!K1896&amp; "  :   "&amp;paste!M1896&amp; "  :   "&amp;paste!P1896,"")</f>
        <v/>
      </c>
      <c r="O1894" s="158" t="n"/>
      <c r="P1894">
        <f>VLOOKUP(L1894,'L_User+EndUser'!$C$2:$K$500,8,FALSE)</f>
        <v/>
      </c>
      <c r="Q1894">
        <f>VLOOKUP(L1894,'L_User+EndUser'!$C$2:$K$500,9,FALSE)</f>
        <v/>
      </c>
      <c r="R1894" s="158" t="n"/>
      <c r="T1894" s="158" t="n"/>
      <c r="V1894" s="158" t="n"/>
      <c r="AB1894">
        <f>paste!J1896</f>
        <v/>
      </c>
      <c r="AC1894">
        <f>L1894</f>
        <v/>
      </c>
      <c r="AO1894">
        <f>YEAR(paste!O1896)</f>
        <v/>
      </c>
      <c r="AP1894">
        <f>MONTH(paste!O1896)</f>
        <v/>
      </c>
      <c r="AQ1894">
        <f>DAY(paste!O1896)</f>
        <v/>
      </c>
      <c r="BD1894">
        <f>IF(paste!L1896="","",paste!L1896)</f>
        <v/>
      </c>
      <c r="BM1894" t="n">
        <v>1</v>
      </c>
      <c r="BN1894">
        <f>VLOOKUP(paste!E1896,L_Product!$A$2:$B$2001,2,FALSE)</f>
        <v/>
      </c>
      <c r="BO1894" s="21" t="n"/>
      <c r="BT1894" t="n">
        <v>2</v>
      </c>
      <c r="BU1894">
        <f>IF($BM$2=1,2,IF($BM$2=18,1))</f>
        <v/>
      </c>
      <c r="BV1894">
        <f>IF($BM$2=1,0,IF($BM$2=18,1))</f>
        <v/>
      </c>
      <c r="BW1894" t="n">
        <v>2</v>
      </c>
      <c r="BX1894" t="n">
        <v>0</v>
      </c>
      <c r="BY1894" t="n">
        <v>3</v>
      </c>
      <c r="BZ1894">
        <f>VLOOKUP(BN1894,L_Product!$B$2:$Z$2001,14,FALSE)</f>
        <v/>
      </c>
      <c r="CA1894">
        <f>paste!H1896</f>
        <v/>
      </c>
      <c r="CB1894">
        <f>BZ1894*CA1894</f>
        <v/>
      </c>
      <c r="CN1894" s="158" t="n">
        <v>1</v>
      </c>
      <c r="CO1894" s="158" t="n">
        <v>1</v>
      </c>
      <c r="CP1894" s="158" t="n">
        <v>1</v>
      </c>
      <c r="CQ1894" s="158" t="n">
        <v>1</v>
      </c>
      <c r="CR1894" s="158" t="n">
        <v>1</v>
      </c>
      <c r="CS1894" s="158" t="n">
        <v>0</v>
      </c>
      <c r="CT1894" s="158" t="n">
        <v>0</v>
      </c>
      <c r="CU1894" s="158" t="n">
        <v>0</v>
      </c>
      <c r="CV1894" s="158" t="n">
        <v>0</v>
      </c>
      <c r="CW1894" s="158" t="n">
        <v>0</v>
      </c>
      <c r="CX1894">
        <f>B1894</f>
        <v/>
      </c>
      <c r="CY1894">
        <f>C1894</f>
        <v/>
      </c>
      <c r="CZ1894">
        <f>D1894</f>
        <v/>
      </c>
      <c r="DA1894" s="158" t="n">
        <v>1900</v>
      </c>
      <c r="DB1894" s="158" t="n">
        <v>1</v>
      </c>
      <c r="DC1894" s="158" t="n">
        <v>1</v>
      </c>
      <c r="DD1894" s="158" t="n">
        <v>1900</v>
      </c>
      <c r="DE1894" s="158" t="n">
        <v>1</v>
      </c>
      <c r="DF1894" s="158" t="n">
        <v>1</v>
      </c>
      <c r="DG1894" s="158" t="n">
        <v>1900</v>
      </c>
      <c r="DH1894" s="158" t="n">
        <v>1</v>
      </c>
      <c r="DI1894" s="158" t="n">
        <v>1</v>
      </c>
      <c r="DJ1894" s="158" t="n">
        <v>1900</v>
      </c>
      <c r="DK1894" s="158" t="n">
        <v>1</v>
      </c>
      <c r="DL1894" s="158" t="n">
        <v>1</v>
      </c>
      <c r="DR1894" s="158" t="n">
        <v>2</v>
      </c>
      <c r="DS1894" s="158" t="n">
        <v>1</v>
      </c>
      <c r="DT1894" s="158" t="n">
        <v>2</v>
      </c>
      <c r="DU1894" s="158" t="n">
        <v>1</v>
      </c>
      <c r="DV1894" s="158" t="n">
        <v>3</v>
      </c>
      <c r="DW1894" s="158" t="n">
        <v>1</v>
      </c>
      <c r="DX1894" s="158" t="n">
        <v>3</v>
      </c>
      <c r="DY1894" s="158" t="n">
        <v>0</v>
      </c>
      <c r="DZ1894" s="158" t="n">
        <v>0</v>
      </c>
      <c r="EA1894" s="158" t="n">
        <v>0</v>
      </c>
      <c r="EB1894" s="158" t="n">
        <v>0</v>
      </c>
      <c r="EC1894" s="158" t="n">
        <v>0</v>
      </c>
      <c r="ED1894" s="158" t="n">
        <v>0</v>
      </c>
      <c r="EE1894" s="158" t="n">
        <v>0</v>
      </c>
      <c r="EF1894" s="158" t="n">
        <v>0</v>
      </c>
      <c r="EG1894" s="158" t="n">
        <v>0</v>
      </c>
      <c r="EH1894" s="158" t="n">
        <v>0</v>
      </c>
      <c r="EI1894" s="158" t="n">
        <v>0</v>
      </c>
      <c r="EJ1894" s="158" t="n">
        <v>0</v>
      </c>
      <c r="EK1894" s="158" t="n">
        <v>0</v>
      </c>
      <c r="EL1894" s="158" t="n">
        <v>0</v>
      </c>
      <c r="EM1894" s="158" t="n">
        <v>0</v>
      </c>
      <c r="EN1894" s="158" t="n">
        <v>0</v>
      </c>
      <c r="EO1894" s="158" t="n">
        <v>0</v>
      </c>
      <c r="EP1894" s="158" t="n">
        <v>0</v>
      </c>
      <c r="EQ1894" s="158" t="n">
        <v>0</v>
      </c>
      <c r="ER1894" s="158" t="n">
        <v>0</v>
      </c>
      <c r="ES1894" s="158" t="n">
        <v>0</v>
      </c>
      <c r="ET1894" s="158" t="n">
        <v>0</v>
      </c>
      <c r="EU1894" s="158" t="n">
        <v>0</v>
      </c>
      <c r="EV1894" s="158" t="n">
        <v>0</v>
      </c>
      <c r="EW1894" s="158" t="n">
        <v>0</v>
      </c>
      <c r="EX1894" s="158" t="n">
        <v>0</v>
      </c>
      <c r="EY1894" s="158" t="n">
        <v>0</v>
      </c>
      <c r="EZ1894" s="158" t="n">
        <v>1900</v>
      </c>
      <c r="FA1894" s="158" t="n">
        <v>1</v>
      </c>
      <c r="FB1894" s="158" t="n">
        <v>1</v>
      </c>
      <c r="FC1894" s="158" t="n">
        <v>1900</v>
      </c>
      <c r="FD1894" s="158" t="n">
        <v>1</v>
      </c>
      <c r="FE1894" s="158" t="n">
        <v>1</v>
      </c>
      <c r="FF1894" s="158" t="n">
        <v>1900</v>
      </c>
      <c r="FG1894" s="158" t="n">
        <v>1</v>
      </c>
      <c r="FH1894" s="158" t="n">
        <v>1</v>
      </c>
      <c r="FI1894" s="158" t="n">
        <v>1900</v>
      </c>
      <c r="FJ1894" s="158" t="n">
        <v>1</v>
      </c>
      <c r="FK1894" s="158" t="n">
        <v>1</v>
      </c>
      <c r="FL1894" s="158" t="n">
        <v>1900</v>
      </c>
      <c r="FM1894" s="158" t="n">
        <v>1</v>
      </c>
      <c r="FN1894" s="158" t="n">
        <v>1</v>
      </c>
      <c r="FO1894" s="158" t="n">
        <v>1900</v>
      </c>
      <c r="FP1894" s="158" t="n">
        <v>1</v>
      </c>
      <c r="FQ1894" s="158" t="n">
        <v>1</v>
      </c>
      <c r="FR1894" s="158" t="n">
        <v>1900</v>
      </c>
      <c r="FS1894" s="158" t="n">
        <v>1</v>
      </c>
      <c r="FT1894" s="158" t="n">
        <v>1</v>
      </c>
      <c r="FU1894" s="158" t="n">
        <v>1900</v>
      </c>
      <c r="FV1894" s="158" t="n">
        <v>1</v>
      </c>
      <c r="FW1894" s="158" t="n">
        <v>1</v>
      </c>
    </row>
    <row r="1895">
      <c r="A1895">
        <f>IF(F1895&gt;1,A1894,IF(AND(I1895&lt;10,paste!A1897&lt;10),RIGHT(H1895,2)&amp;"0"&amp;I1895&amp;"000"&amp;paste!A1897,IF(AND(I1895&lt;10,paste!A1897&gt;=10,paste!A1897&lt;100),RIGHT(H1895,2)&amp;"0"&amp;I1895&amp;"00"&amp;paste!A1897,IF(AND(I1895&lt;10,paste!A1897&gt;=100,paste!A1897&lt;1000),RIGHT(H1895,2)&amp;"0"&amp;I1895&amp;"0"&amp;paste!A1897,IF(AND(I1895&lt;10,paste!A1897&gt;=1000),RIGHT(H1895,2)&amp;"0"&amp;I1895&amp;paste!A1897,IF(AND(I1895&gt;=10,paste!A1897&lt;10),RIGHT(H1895,2)&amp;I1895&amp;"000"&amp;paste!A1897,IF(AND(I1895&gt;=10,paste!A1897&gt;=10,paste!A1897&lt;100),RIGHT(H1895,2)&amp;I1895&amp;"00"&amp;paste!A1897,IF(AND(I1895&gt;=10,paste!A1897&gt;=100,paste!A1897&lt;1000),RIGHT(H1895,2)&amp;I1895&amp;"0"&amp;paste!A1897,RIGHT(H1895,2)&amp;I1895&amp;paste!A1897))))))))</f>
        <v/>
      </c>
      <c r="B1895">
        <f>YEAR(paste!C1897)</f>
        <v/>
      </c>
      <c r="C1895">
        <f>MONTH(paste!C1897)</f>
        <v/>
      </c>
      <c r="D1895">
        <f>DAY(paste!C1897)</f>
        <v/>
      </c>
      <c r="E1895" s="158" t="n">
        <v>0</v>
      </c>
      <c r="F1895">
        <f>IF(AND(L1895=L1894,D1895=D1894),F1894+1,1)</f>
        <v/>
      </c>
      <c r="G1895" s="158" t="n">
        <v>0</v>
      </c>
      <c r="H1895">
        <f>YEAR(paste!C1897)</f>
        <v/>
      </c>
      <c r="I1895">
        <f>MONTH(paste!C1897)</f>
        <v/>
      </c>
      <c r="J1895">
        <f>DAY(paste!C1897)</f>
        <v/>
      </c>
      <c r="K1895">
        <f>A1895</f>
        <v/>
      </c>
      <c r="L1895">
        <f>IF(ISBLANK(VLOOKUP(paste!J1897,'得意先名 (2)'!$B$3:$F$2005,5,FALSE)),paste!P1897,IFERROR(VLOOKUP(paste!J1897,'得意先名 (2)'!$B$3:$F$2005,5,FALSE),"ZZZZZZZZZZZ"))</f>
        <v/>
      </c>
      <c r="M1895">
        <f>IF(L1895="ZZZZZZZZZZZ",paste!J1897&amp;paste!K1897&amp; "  :   "&amp;paste!M1897&amp; "  :   "&amp;paste!P1897,"")</f>
        <v/>
      </c>
      <c r="O1895" s="158" t="n"/>
      <c r="P1895">
        <f>VLOOKUP(L1895,'L_User+EndUser'!$C$2:$K$500,8,FALSE)</f>
        <v/>
      </c>
      <c r="Q1895">
        <f>VLOOKUP(L1895,'L_User+EndUser'!$C$2:$K$500,9,FALSE)</f>
        <v/>
      </c>
      <c r="R1895" s="158" t="n"/>
      <c r="T1895" s="158" t="n"/>
      <c r="V1895" s="158" t="n"/>
      <c r="AB1895">
        <f>paste!J1897</f>
        <v/>
      </c>
      <c r="AC1895">
        <f>L1895</f>
        <v/>
      </c>
      <c r="AO1895">
        <f>YEAR(paste!O1897)</f>
        <v/>
      </c>
      <c r="AP1895">
        <f>MONTH(paste!O1897)</f>
        <v/>
      </c>
      <c r="AQ1895">
        <f>DAY(paste!O1897)</f>
        <v/>
      </c>
      <c r="BD1895">
        <f>IF(paste!L1897="","",paste!L1897)</f>
        <v/>
      </c>
      <c r="BM1895" t="n">
        <v>1</v>
      </c>
      <c r="BN1895">
        <f>VLOOKUP(paste!E1897,L_Product!$A$2:$B$2001,2,FALSE)</f>
        <v/>
      </c>
      <c r="BO1895" s="21" t="n"/>
      <c r="BT1895" t="n">
        <v>2</v>
      </c>
      <c r="BU1895">
        <f>IF($BM$2=1,2,IF($BM$2=18,1))</f>
        <v/>
      </c>
      <c r="BV1895">
        <f>IF($BM$2=1,0,IF($BM$2=18,1))</f>
        <v/>
      </c>
      <c r="BW1895" t="n">
        <v>2</v>
      </c>
      <c r="BX1895" t="n">
        <v>0</v>
      </c>
      <c r="BY1895" t="n">
        <v>3</v>
      </c>
      <c r="BZ1895">
        <f>VLOOKUP(BN1895,L_Product!$B$2:$Z$2001,14,FALSE)</f>
        <v/>
      </c>
      <c r="CA1895">
        <f>paste!H1897</f>
        <v/>
      </c>
      <c r="CB1895">
        <f>BZ1895*CA1895</f>
        <v/>
      </c>
      <c r="CN1895" s="158" t="n">
        <v>1</v>
      </c>
      <c r="CO1895" s="158" t="n">
        <v>1</v>
      </c>
      <c r="CP1895" s="158" t="n">
        <v>1</v>
      </c>
      <c r="CQ1895" s="158" t="n">
        <v>1</v>
      </c>
      <c r="CR1895" s="158" t="n">
        <v>1</v>
      </c>
      <c r="CS1895" s="158" t="n">
        <v>0</v>
      </c>
      <c r="CT1895" s="158" t="n">
        <v>0</v>
      </c>
      <c r="CU1895" s="158" t="n">
        <v>0</v>
      </c>
      <c r="CV1895" s="158" t="n">
        <v>0</v>
      </c>
      <c r="CW1895" s="158" t="n">
        <v>0</v>
      </c>
      <c r="CX1895">
        <f>B1895</f>
        <v/>
      </c>
      <c r="CY1895">
        <f>C1895</f>
        <v/>
      </c>
      <c r="CZ1895">
        <f>D1895</f>
        <v/>
      </c>
      <c r="DA1895" s="158" t="n">
        <v>1900</v>
      </c>
      <c r="DB1895" s="158" t="n">
        <v>1</v>
      </c>
      <c r="DC1895" s="158" t="n">
        <v>1</v>
      </c>
      <c r="DD1895" s="158" t="n">
        <v>1900</v>
      </c>
      <c r="DE1895" s="158" t="n">
        <v>1</v>
      </c>
      <c r="DF1895" s="158" t="n">
        <v>1</v>
      </c>
      <c r="DG1895" s="158" t="n">
        <v>1900</v>
      </c>
      <c r="DH1895" s="158" t="n">
        <v>1</v>
      </c>
      <c r="DI1895" s="158" t="n">
        <v>1</v>
      </c>
      <c r="DJ1895" s="158" t="n">
        <v>1900</v>
      </c>
      <c r="DK1895" s="158" t="n">
        <v>1</v>
      </c>
      <c r="DL1895" s="158" t="n">
        <v>1</v>
      </c>
      <c r="DR1895" s="158" t="n">
        <v>2</v>
      </c>
      <c r="DS1895" s="158" t="n">
        <v>1</v>
      </c>
      <c r="DT1895" s="158" t="n">
        <v>2</v>
      </c>
      <c r="DU1895" s="158" t="n">
        <v>1</v>
      </c>
      <c r="DV1895" s="158" t="n">
        <v>3</v>
      </c>
      <c r="DW1895" s="158" t="n">
        <v>1</v>
      </c>
      <c r="DX1895" s="158" t="n">
        <v>3</v>
      </c>
      <c r="DY1895" s="158" t="n">
        <v>0</v>
      </c>
      <c r="DZ1895" s="158" t="n">
        <v>0</v>
      </c>
      <c r="EA1895" s="158" t="n">
        <v>0</v>
      </c>
      <c r="EB1895" s="158" t="n">
        <v>0</v>
      </c>
      <c r="EC1895" s="158" t="n">
        <v>0</v>
      </c>
      <c r="ED1895" s="158" t="n">
        <v>0</v>
      </c>
      <c r="EE1895" s="158" t="n">
        <v>0</v>
      </c>
      <c r="EF1895" s="158" t="n">
        <v>0</v>
      </c>
      <c r="EG1895" s="158" t="n">
        <v>0</v>
      </c>
      <c r="EH1895" s="158" t="n">
        <v>0</v>
      </c>
      <c r="EI1895" s="158" t="n">
        <v>0</v>
      </c>
      <c r="EJ1895" s="158" t="n">
        <v>0</v>
      </c>
      <c r="EK1895" s="158" t="n">
        <v>0</v>
      </c>
      <c r="EL1895" s="158" t="n">
        <v>0</v>
      </c>
      <c r="EM1895" s="158" t="n">
        <v>0</v>
      </c>
      <c r="EN1895" s="158" t="n">
        <v>0</v>
      </c>
      <c r="EO1895" s="158" t="n">
        <v>0</v>
      </c>
      <c r="EP1895" s="158" t="n">
        <v>0</v>
      </c>
      <c r="EQ1895" s="158" t="n">
        <v>0</v>
      </c>
      <c r="ER1895" s="158" t="n">
        <v>0</v>
      </c>
      <c r="ES1895" s="158" t="n">
        <v>0</v>
      </c>
      <c r="ET1895" s="158" t="n">
        <v>0</v>
      </c>
      <c r="EU1895" s="158" t="n">
        <v>0</v>
      </c>
      <c r="EV1895" s="158" t="n">
        <v>0</v>
      </c>
      <c r="EW1895" s="158" t="n">
        <v>0</v>
      </c>
      <c r="EX1895" s="158" t="n">
        <v>0</v>
      </c>
      <c r="EY1895" s="158" t="n">
        <v>0</v>
      </c>
      <c r="EZ1895" s="158" t="n">
        <v>1900</v>
      </c>
      <c r="FA1895" s="158" t="n">
        <v>1</v>
      </c>
      <c r="FB1895" s="158" t="n">
        <v>1</v>
      </c>
      <c r="FC1895" s="158" t="n">
        <v>1900</v>
      </c>
      <c r="FD1895" s="158" t="n">
        <v>1</v>
      </c>
      <c r="FE1895" s="158" t="n">
        <v>1</v>
      </c>
      <c r="FF1895" s="158" t="n">
        <v>1900</v>
      </c>
      <c r="FG1895" s="158" t="n">
        <v>1</v>
      </c>
      <c r="FH1895" s="158" t="n">
        <v>1</v>
      </c>
      <c r="FI1895" s="158" t="n">
        <v>1900</v>
      </c>
      <c r="FJ1895" s="158" t="n">
        <v>1</v>
      </c>
      <c r="FK1895" s="158" t="n">
        <v>1</v>
      </c>
      <c r="FL1895" s="158" t="n">
        <v>1900</v>
      </c>
      <c r="FM1895" s="158" t="n">
        <v>1</v>
      </c>
      <c r="FN1895" s="158" t="n">
        <v>1</v>
      </c>
      <c r="FO1895" s="158" t="n">
        <v>1900</v>
      </c>
      <c r="FP1895" s="158" t="n">
        <v>1</v>
      </c>
      <c r="FQ1895" s="158" t="n">
        <v>1</v>
      </c>
      <c r="FR1895" s="158" t="n">
        <v>1900</v>
      </c>
      <c r="FS1895" s="158" t="n">
        <v>1</v>
      </c>
      <c r="FT1895" s="158" t="n">
        <v>1</v>
      </c>
      <c r="FU1895" s="158" t="n">
        <v>1900</v>
      </c>
      <c r="FV1895" s="158" t="n">
        <v>1</v>
      </c>
      <c r="FW1895" s="158" t="n">
        <v>1</v>
      </c>
    </row>
    <row r="1896">
      <c r="A1896">
        <f>IF(F1896&gt;1,A1895,IF(AND(I1896&lt;10,paste!A1898&lt;10),RIGHT(H1896,2)&amp;"0"&amp;I1896&amp;"000"&amp;paste!A1898,IF(AND(I1896&lt;10,paste!A1898&gt;=10,paste!A1898&lt;100),RIGHT(H1896,2)&amp;"0"&amp;I1896&amp;"00"&amp;paste!A1898,IF(AND(I1896&lt;10,paste!A1898&gt;=100,paste!A1898&lt;1000),RIGHT(H1896,2)&amp;"0"&amp;I1896&amp;"0"&amp;paste!A1898,IF(AND(I1896&lt;10,paste!A1898&gt;=1000),RIGHT(H1896,2)&amp;"0"&amp;I1896&amp;paste!A1898,IF(AND(I1896&gt;=10,paste!A1898&lt;10),RIGHT(H1896,2)&amp;I1896&amp;"000"&amp;paste!A1898,IF(AND(I1896&gt;=10,paste!A1898&gt;=10,paste!A1898&lt;100),RIGHT(H1896,2)&amp;I1896&amp;"00"&amp;paste!A1898,IF(AND(I1896&gt;=10,paste!A1898&gt;=100,paste!A1898&lt;1000),RIGHT(H1896,2)&amp;I1896&amp;"0"&amp;paste!A1898,RIGHT(H1896,2)&amp;I1896&amp;paste!A1898))))))))</f>
        <v/>
      </c>
      <c r="B1896">
        <f>YEAR(paste!C1898)</f>
        <v/>
      </c>
      <c r="C1896">
        <f>MONTH(paste!C1898)</f>
        <v/>
      </c>
      <c r="D1896">
        <f>DAY(paste!C1898)</f>
        <v/>
      </c>
      <c r="E1896" s="158" t="n">
        <v>0</v>
      </c>
      <c r="F1896">
        <f>IF(AND(L1896=L1895,D1896=D1895),F1895+1,1)</f>
        <v/>
      </c>
      <c r="G1896" s="158" t="n">
        <v>0</v>
      </c>
      <c r="H1896">
        <f>YEAR(paste!C1898)</f>
        <v/>
      </c>
      <c r="I1896">
        <f>MONTH(paste!C1898)</f>
        <v/>
      </c>
      <c r="J1896">
        <f>DAY(paste!C1898)</f>
        <v/>
      </c>
      <c r="K1896">
        <f>A1896</f>
        <v/>
      </c>
      <c r="L1896">
        <f>IF(ISBLANK(VLOOKUP(paste!J1898,'得意先名 (2)'!$B$3:$F$2005,5,FALSE)),paste!P1898,IFERROR(VLOOKUP(paste!J1898,'得意先名 (2)'!$B$3:$F$2005,5,FALSE),"ZZZZZZZZZZZ"))</f>
        <v/>
      </c>
      <c r="M1896">
        <f>IF(L1896="ZZZZZZZZZZZ",paste!J1898&amp;paste!K1898&amp; "  :   "&amp;paste!M1898&amp; "  :   "&amp;paste!P1898,"")</f>
        <v/>
      </c>
      <c r="O1896" s="158" t="n"/>
      <c r="P1896">
        <f>VLOOKUP(L1896,'L_User+EndUser'!$C$2:$K$500,8,FALSE)</f>
        <v/>
      </c>
      <c r="Q1896">
        <f>VLOOKUP(L1896,'L_User+EndUser'!$C$2:$K$500,9,FALSE)</f>
        <v/>
      </c>
      <c r="R1896" s="158" t="n"/>
      <c r="T1896" s="158" t="n"/>
      <c r="V1896" s="158" t="n"/>
      <c r="AB1896">
        <f>paste!J1898</f>
        <v/>
      </c>
      <c r="AC1896">
        <f>L1896</f>
        <v/>
      </c>
      <c r="AO1896">
        <f>YEAR(paste!O1898)</f>
        <v/>
      </c>
      <c r="AP1896">
        <f>MONTH(paste!O1898)</f>
        <v/>
      </c>
      <c r="AQ1896">
        <f>DAY(paste!O1898)</f>
        <v/>
      </c>
      <c r="BD1896">
        <f>IF(paste!L1898="","",paste!L1898)</f>
        <v/>
      </c>
      <c r="BM1896" t="n">
        <v>1</v>
      </c>
      <c r="BN1896">
        <f>VLOOKUP(paste!E1898,L_Product!$A$2:$B$2001,2,FALSE)</f>
        <v/>
      </c>
      <c r="BO1896" s="21" t="n"/>
      <c r="BT1896" t="n">
        <v>2</v>
      </c>
      <c r="BU1896">
        <f>IF($BM$2=1,2,IF($BM$2=18,1))</f>
        <v/>
      </c>
      <c r="BV1896">
        <f>IF($BM$2=1,0,IF($BM$2=18,1))</f>
        <v/>
      </c>
      <c r="BW1896" t="n">
        <v>2</v>
      </c>
      <c r="BX1896" t="n">
        <v>0</v>
      </c>
      <c r="BY1896" t="n">
        <v>3</v>
      </c>
      <c r="BZ1896">
        <f>VLOOKUP(BN1896,L_Product!$B$2:$Z$2001,14,FALSE)</f>
        <v/>
      </c>
      <c r="CA1896">
        <f>paste!H1898</f>
        <v/>
      </c>
      <c r="CB1896">
        <f>BZ1896*CA1896</f>
        <v/>
      </c>
      <c r="CN1896" s="158" t="n">
        <v>1</v>
      </c>
      <c r="CO1896" s="158" t="n">
        <v>1</v>
      </c>
      <c r="CP1896" s="158" t="n">
        <v>1</v>
      </c>
      <c r="CQ1896" s="158" t="n">
        <v>1</v>
      </c>
      <c r="CR1896" s="158" t="n">
        <v>1</v>
      </c>
      <c r="CS1896" s="158" t="n">
        <v>0</v>
      </c>
      <c r="CT1896" s="158" t="n">
        <v>0</v>
      </c>
      <c r="CU1896" s="158" t="n">
        <v>0</v>
      </c>
      <c r="CV1896" s="158" t="n">
        <v>0</v>
      </c>
      <c r="CW1896" s="158" t="n">
        <v>0</v>
      </c>
      <c r="CX1896">
        <f>B1896</f>
        <v/>
      </c>
      <c r="CY1896">
        <f>C1896</f>
        <v/>
      </c>
      <c r="CZ1896">
        <f>D1896</f>
        <v/>
      </c>
      <c r="DA1896" s="158" t="n">
        <v>1900</v>
      </c>
      <c r="DB1896" s="158" t="n">
        <v>1</v>
      </c>
      <c r="DC1896" s="158" t="n">
        <v>1</v>
      </c>
      <c r="DD1896" s="158" t="n">
        <v>1900</v>
      </c>
      <c r="DE1896" s="158" t="n">
        <v>1</v>
      </c>
      <c r="DF1896" s="158" t="n">
        <v>1</v>
      </c>
      <c r="DG1896" s="158" t="n">
        <v>1900</v>
      </c>
      <c r="DH1896" s="158" t="n">
        <v>1</v>
      </c>
      <c r="DI1896" s="158" t="n">
        <v>1</v>
      </c>
      <c r="DJ1896" s="158" t="n">
        <v>1900</v>
      </c>
      <c r="DK1896" s="158" t="n">
        <v>1</v>
      </c>
      <c r="DL1896" s="158" t="n">
        <v>1</v>
      </c>
      <c r="DR1896" s="158" t="n">
        <v>2</v>
      </c>
      <c r="DS1896" s="158" t="n">
        <v>1</v>
      </c>
      <c r="DT1896" s="158" t="n">
        <v>2</v>
      </c>
      <c r="DU1896" s="158" t="n">
        <v>1</v>
      </c>
      <c r="DV1896" s="158" t="n">
        <v>3</v>
      </c>
      <c r="DW1896" s="158" t="n">
        <v>1</v>
      </c>
      <c r="DX1896" s="158" t="n">
        <v>3</v>
      </c>
      <c r="DY1896" s="158" t="n">
        <v>0</v>
      </c>
      <c r="DZ1896" s="158" t="n">
        <v>0</v>
      </c>
      <c r="EA1896" s="158" t="n">
        <v>0</v>
      </c>
      <c r="EB1896" s="158" t="n">
        <v>0</v>
      </c>
      <c r="EC1896" s="158" t="n">
        <v>0</v>
      </c>
      <c r="ED1896" s="158" t="n">
        <v>0</v>
      </c>
      <c r="EE1896" s="158" t="n">
        <v>0</v>
      </c>
      <c r="EF1896" s="158" t="n">
        <v>0</v>
      </c>
      <c r="EG1896" s="158" t="n">
        <v>0</v>
      </c>
      <c r="EH1896" s="158" t="n">
        <v>0</v>
      </c>
      <c r="EI1896" s="158" t="n">
        <v>0</v>
      </c>
      <c r="EJ1896" s="158" t="n">
        <v>0</v>
      </c>
      <c r="EK1896" s="158" t="n">
        <v>0</v>
      </c>
      <c r="EL1896" s="158" t="n">
        <v>0</v>
      </c>
      <c r="EM1896" s="158" t="n">
        <v>0</v>
      </c>
      <c r="EN1896" s="158" t="n">
        <v>0</v>
      </c>
      <c r="EO1896" s="158" t="n">
        <v>0</v>
      </c>
      <c r="EP1896" s="158" t="n">
        <v>0</v>
      </c>
      <c r="EQ1896" s="158" t="n">
        <v>0</v>
      </c>
      <c r="ER1896" s="158" t="n">
        <v>0</v>
      </c>
      <c r="ES1896" s="158" t="n">
        <v>0</v>
      </c>
      <c r="ET1896" s="158" t="n">
        <v>0</v>
      </c>
      <c r="EU1896" s="158" t="n">
        <v>0</v>
      </c>
      <c r="EV1896" s="158" t="n">
        <v>0</v>
      </c>
      <c r="EW1896" s="158" t="n">
        <v>0</v>
      </c>
      <c r="EX1896" s="158" t="n">
        <v>0</v>
      </c>
      <c r="EY1896" s="158" t="n">
        <v>0</v>
      </c>
      <c r="EZ1896" s="158" t="n">
        <v>1900</v>
      </c>
      <c r="FA1896" s="158" t="n">
        <v>1</v>
      </c>
      <c r="FB1896" s="158" t="n">
        <v>1</v>
      </c>
      <c r="FC1896" s="158" t="n">
        <v>1900</v>
      </c>
      <c r="FD1896" s="158" t="n">
        <v>1</v>
      </c>
      <c r="FE1896" s="158" t="n">
        <v>1</v>
      </c>
      <c r="FF1896" s="158" t="n">
        <v>1900</v>
      </c>
      <c r="FG1896" s="158" t="n">
        <v>1</v>
      </c>
      <c r="FH1896" s="158" t="n">
        <v>1</v>
      </c>
      <c r="FI1896" s="158" t="n">
        <v>1900</v>
      </c>
      <c r="FJ1896" s="158" t="n">
        <v>1</v>
      </c>
      <c r="FK1896" s="158" t="n">
        <v>1</v>
      </c>
      <c r="FL1896" s="158" t="n">
        <v>1900</v>
      </c>
      <c r="FM1896" s="158" t="n">
        <v>1</v>
      </c>
      <c r="FN1896" s="158" t="n">
        <v>1</v>
      </c>
      <c r="FO1896" s="158" t="n">
        <v>1900</v>
      </c>
      <c r="FP1896" s="158" t="n">
        <v>1</v>
      </c>
      <c r="FQ1896" s="158" t="n">
        <v>1</v>
      </c>
      <c r="FR1896" s="158" t="n">
        <v>1900</v>
      </c>
      <c r="FS1896" s="158" t="n">
        <v>1</v>
      </c>
      <c r="FT1896" s="158" t="n">
        <v>1</v>
      </c>
      <c r="FU1896" s="158" t="n">
        <v>1900</v>
      </c>
      <c r="FV1896" s="158" t="n">
        <v>1</v>
      </c>
      <c r="FW1896" s="158" t="n">
        <v>1</v>
      </c>
    </row>
    <row r="1897">
      <c r="A1897">
        <f>IF(F1897&gt;1,A1896,IF(AND(I1897&lt;10,paste!A1899&lt;10),RIGHT(H1897,2)&amp;"0"&amp;I1897&amp;"000"&amp;paste!A1899,IF(AND(I1897&lt;10,paste!A1899&gt;=10,paste!A1899&lt;100),RIGHT(H1897,2)&amp;"0"&amp;I1897&amp;"00"&amp;paste!A1899,IF(AND(I1897&lt;10,paste!A1899&gt;=100,paste!A1899&lt;1000),RIGHT(H1897,2)&amp;"0"&amp;I1897&amp;"0"&amp;paste!A1899,IF(AND(I1897&lt;10,paste!A1899&gt;=1000),RIGHT(H1897,2)&amp;"0"&amp;I1897&amp;paste!A1899,IF(AND(I1897&gt;=10,paste!A1899&lt;10),RIGHT(H1897,2)&amp;I1897&amp;"000"&amp;paste!A1899,IF(AND(I1897&gt;=10,paste!A1899&gt;=10,paste!A1899&lt;100),RIGHT(H1897,2)&amp;I1897&amp;"00"&amp;paste!A1899,IF(AND(I1897&gt;=10,paste!A1899&gt;=100,paste!A1899&lt;1000),RIGHT(H1897,2)&amp;I1897&amp;"0"&amp;paste!A1899,RIGHT(H1897,2)&amp;I1897&amp;paste!A1899))))))))</f>
        <v/>
      </c>
      <c r="B1897">
        <f>YEAR(paste!C1899)</f>
        <v/>
      </c>
      <c r="C1897">
        <f>MONTH(paste!C1899)</f>
        <v/>
      </c>
      <c r="D1897">
        <f>DAY(paste!C1899)</f>
        <v/>
      </c>
      <c r="E1897" s="158" t="n">
        <v>0</v>
      </c>
      <c r="F1897">
        <f>IF(AND(L1897=L1896,D1897=D1896),F1896+1,1)</f>
        <v/>
      </c>
      <c r="G1897" s="158" t="n">
        <v>0</v>
      </c>
      <c r="H1897">
        <f>YEAR(paste!C1899)</f>
        <v/>
      </c>
      <c r="I1897">
        <f>MONTH(paste!C1899)</f>
        <v/>
      </c>
      <c r="J1897">
        <f>DAY(paste!C1899)</f>
        <v/>
      </c>
      <c r="K1897">
        <f>A1897</f>
        <v/>
      </c>
      <c r="L1897">
        <f>IF(ISBLANK(VLOOKUP(paste!J1899,'得意先名 (2)'!$B$3:$F$2005,5,FALSE)),paste!P1899,IFERROR(VLOOKUP(paste!J1899,'得意先名 (2)'!$B$3:$F$2005,5,FALSE),"ZZZZZZZZZZZ"))</f>
        <v/>
      </c>
      <c r="M1897">
        <f>IF(L1897="ZZZZZZZZZZZ",paste!J1899&amp;paste!K1899&amp; "  :   "&amp;paste!M1899&amp; "  :   "&amp;paste!P1899,"")</f>
        <v/>
      </c>
      <c r="O1897" s="158" t="n"/>
      <c r="P1897">
        <f>VLOOKUP(L1897,'L_User+EndUser'!$C$2:$K$500,8,FALSE)</f>
        <v/>
      </c>
      <c r="Q1897">
        <f>VLOOKUP(L1897,'L_User+EndUser'!$C$2:$K$500,9,FALSE)</f>
        <v/>
      </c>
      <c r="R1897" s="158" t="n"/>
      <c r="T1897" s="158" t="n"/>
      <c r="V1897" s="158" t="n"/>
      <c r="AB1897">
        <f>paste!J1899</f>
        <v/>
      </c>
      <c r="AC1897">
        <f>L1897</f>
        <v/>
      </c>
      <c r="AO1897">
        <f>YEAR(paste!O1899)</f>
        <v/>
      </c>
      <c r="AP1897">
        <f>MONTH(paste!O1899)</f>
        <v/>
      </c>
      <c r="AQ1897">
        <f>DAY(paste!O1899)</f>
        <v/>
      </c>
      <c r="BD1897">
        <f>IF(paste!L1899="","",paste!L1899)</f>
        <v/>
      </c>
      <c r="BM1897" t="n">
        <v>1</v>
      </c>
      <c r="BN1897">
        <f>VLOOKUP(paste!E1899,L_Product!$A$2:$B$2001,2,FALSE)</f>
        <v/>
      </c>
      <c r="BO1897" s="21" t="n"/>
      <c r="BT1897" t="n">
        <v>2</v>
      </c>
      <c r="BU1897">
        <f>IF($BM$2=1,2,IF($BM$2=18,1))</f>
        <v/>
      </c>
      <c r="BV1897">
        <f>IF($BM$2=1,0,IF($BM$2=18,1))</f>
        <v/>
      </c>
      <c r="BW1897" t="n">
        <v>2</v>
      </c>
      <c r="BX1897" t="n">
        <v>0</v>
      </c>
      <c r="BY1897" t="n">
        <v>3</v>
      </c>
      <c r="BZ1897">
        <f>VLOOKUP(BN1897,L_Product!$B$2:$Z$2001,14,FALSE)</f>
        <v/>
      </c>
      <c r="CA1897">
        <f>paste!H1899</f>
        <v/>
      </c>
      <c r="CB1897">
        <f>BZ1897*CA1897</f>
        <v/>
      </c>
      <c r="CN1897" s="158" t="n">
        <v>1</v>
      </c>
      <c r="CO1897" s="158" t="n">
        <v>1</v>
      </c>
      <c r="CP1897" s="158" t="n">
        <v>1</v>
      </c>
      <c r="CQ1897" s="158" t="n">
        <v>1</v>
      </c>
      <c r="CR1897" s="158" t="n">
        <v>1</v>
      </c>
      <c r="CS1897" s="158" t="n">
        <v>0</v>
      </c>
      <c r="CT1897" s="158" t="n">
        <v>0</v>
      </c>
      <c r="CU1897" s="158" t="n">
        <v>0</v>
      </c>
      <c r="CV1897" s="158" t="n">
        <v>0</v>
      </c>
      <c r="CW1897" s="158" t="n">
        <v>0</v>
      </c>
      <c r="CX1897">
        <f>B1897</f>
        <v/>
      </c>
      <c r="CY1897">
        <f>C1897</f>
        <v/>
      </c>
      <c r="CZ1897">
        <f>D1897</f>
        <v/>
      </c>
      <c r="DA1897" s="158" t="n">
        <v>1900</v>
      </c>
      <c r="DB1897" s="158" t="n">
        <v>1</v>
      </c>
      <c r="DC1897" s="158" t="n">
        <v>1</v>
      </c>
      <c r="DD1897" s="158" t="n">
        <v>1900</v>
      </c>
      <c r="DE1897" s="158" t="n">
        <v>1</v>
      </c>
      <c r="DF1897" s="158" t="n">
        <v>1</v>
      </c>
      <c r="DG1897" s="158" t="n">
        <v>1900</v>
      </c>
      <c r="DH1897" s="158" t="n">
        <v>1</v>
      </c>
      <c r="DI1897" s="158" t="n">
        <v>1</v>
      </c>
      <c r="DJ1897" s="158" t="n">
        <v>1900</v>
      </c>
      <c r="DK1897" s="158" t="n">
        <v>1</v>
      </c>
      <c r="DL1897" s="158" t="n">
        <v>1</v>
      </c>
      <c r="DR1897" s="158" t="n">
        <v>2</v>
      </c>
      <c r="DS1897" s="158" t="n">
        <v>1</v>
      </c>
      <c r="DT1897" s="158" t="n">
        <v>2</v>
      </c>
      <c r="DU1897" s="158" t="n">
        <v>1</v>
      </c>
      <c r="DV1897" s="158" t="n">
        <v>3</v>
      </c>
      <c r="DW1897" s="158" t="n">
        <v>1</v>
      </c>
      <c r="DX1897" s="158" t="n">
        <v>3</v>
      </c>
      <c r="DY1897" s="158" t="n">
        <v>0</v>
      </c>
      <c r="DZ1897" s="158" t="n">
        <v>0</v>
      </c>
      <c r="EA1897" s="158" t="n">
        <v>0</v>
      </c>
      <c r="EB1897" s="158" t="n">
        <v>0</v>
      </c>
      <c r="EC1897" s="158" t="n">
        <v>0</v>
      </c>
      <c r="ED1897" s="158" t="n">
        <v>0</v>
      </c>
      <c r="EE1897" s="158" t="n">
        <v>0</v>
      </c>
      <c r="EF1897" s="158" t="n">
        <v>0</v>
      </c>
      <c r="EG1897" s="158" t="n">
        <v>0</v>
      </c>
      <c r="EH1897" s="158" t="n">
        <v>0</v>
      </c>
      <c r="EI1897" s="158" t="n">
        <v>0</v>
      </c>
      <c r="EJ1897" s="158" t="n">
        <v>0</v>
      </c>
      <c r="EK1897" s="158" t="n">
        <v>0</v>
      </c>
      <c r="EL1897" s="158" t="n">
        <v>0</v>
      </c>
      <c r="EM1897" s="158" t="n">
        <v>0</v>
      </c>
      <c r="EN1897" s="158" t="n">
        <v>0</v>
      </c>
      <c r="EO1897" s="158" t="n">
        <v>0</v>
      </c>
      <c r="EP1897" s="158" t="n">
        <v>0</v>
      </c>
      <c r="EQ1897" s="158" t="n">
        <v>0</v>
      </c>
      <c r="ER1897" s="158" t="n">
        <v>0</v>
      </c>
      <c r="ES1897" s="158" t="n">
        <v>0</v>
      </c>
      <c r="ET1897" s="158" t="n">
        <v>0</v>
      </c>
      <c r="EU1897" s="158" t="n">
        <v>0</v>
      </c>
      <c r="EV1897" s="158" t="n">
        <v>0</v>
      </c>
      <c r="EW1897" s="158" t="n">
        <v>0</v>
      </c>
      <c r="EX1897" s="158" t="n">
        <v>0</v>
      </c>
      <c r="EY1897" s="158" t="n">
        <v>0</v>
      </c>
      <c r="EZ1897" s="158" t="n">
        <v>1900</v>
      </c>
      <c r="FA1897" s="158" t="n">
        <v>1</v>
      </c>
      <c r="FB1897" s="158" t="n">
        <v>1</v>
      </c>
      <c r="FC1897" s="158" t="n">
        <v>1900</v>
      </c>
      <c r="FD1897" s="158" t="n">
        <v>1</v>
      </c>
      <c r="FE1897" s="158" t="n">
        <v>1</v>
      </c>
      <c r="FF1897" s="158" t="n">
        <v>1900</v>
      </c>
      <c r="FG1897" s="158" t="n">
        <v>1</v>
      </c>
      <c r="FH1897" s="158" t="n">
        <v>1</v>
      </c>
      <c r="FI1897" s="158" t="n">
        <v>1900</v>
      </c>
      <c r="FJ1897" s="158" t="n">
        <v>1</v>
      </c>
      <c r="FK1897" s="158" t="n">
        <v>1</v>
      </c>
      <c r="FL1897" s="158" t="n">
        <v>1900</v>
      </c>
      <c r="FM1897" s="158" t="n">
        <v>1</v>
      </c>
      <c r="FN1897" s="158" t="n">
        <v>1</v>
      </c>
      <c r="FO1897" s="158" t="n">
        <v>1900</v>
      </c>
      <c r="FP1897" s="158" t="n">
        <v>1</v>
      </c>
      <c r="FQ1897" s="158" t="n">
        <v>1</v>
      </c>
      <c r="FR1897" s="158" t="n">
        <v>1900</v>
      </c>
      <c r="FS1897" s="158" t="n">
        <v>1</v>
      </c>
      <c r="FT1897" s="158" t="n">
        <v>1</v>
      </c>
      <c r="FU1897" s="158" t="n">
        <v>1900</v>
      </c>
      <c r="FV1897" s="158" t="n">
        <v>1</v>
      </c>
      <c r="FW1897" s="158" t="n">
        <v>1</v>
      </c>
    </row>
    <row r="1898">
      <c r="A1898">
        <f>IF(F1898&gt;1,A1897,IF(AND(I1898&lt;10,paste!A1900&lt;10),RIGHT(H1898,2)&amp;"0"&amp;I1898&amp;"000"&amp;paste!A1900,IF(AND(I1898&lt;10,paste!A1900&gt;=10,paste!A1900&lt;100),RIGHT(H1898,2)&amp;"0"&amp;I1898&amp;"00"&amp;paste!A1900,IF(AND(I1898&lt;10,paste!A1900&gt;=100,paste!A1900&lt;1000),RIGHT(H1898,2)&amp;"0"&amp;I1898&amp;"0"&amp;paste!A1900,IF(AND(I1898&lt;10,paste!A1900&gt;=1000),RIGHT(H1898,2)&amp;"0"&amp;I1898&amp;paste!A1900,IF(AND(I1898&gt;=10,paste!A1900&lt;10),RIGHT(H1898,2)&amp;I1898&amp;"000"&amp;paste!A1900,IF(AND(I1898&gt;=10,paste!A1900&gt;=10,paste!A1900&lt;100),RIGHT(H1898,2)&amp;I1898&amp;"00"&amp;paste!A1900,IF(AND(I1898&gt;=10,paste!A1900&gt;=100,paste!A1900&lt;1000),RIGHT(H1898,2)&amp;I1898&amp;"0"&amp;paste!A1900,RIGHT(H1898,2)&amp;I1898&amp;paste!A1900))))))))</f>
        <v/>
      </c>
      <c r="B1898">
        <f>YEAR(paste!C1900)</f>
        <v/>
      </c>
      <c r="C1898">
        <f>MONTH(paste!C1900)</f>
        <v/>
      </c>
      <c r="D1898">
        <f>DAY(paste!C1900)</f>
        <v/>
      </c>
      <c r="E1898" s="158" t="n">
        <v>0</v>
      </c>
      <c r="F1898">
        <f>IF(AND(L1898=L1897,D1898=D1897),F1897+1,1)</f>
        <v/>
      </c>
      <c r="G1898" s="158" t="n">
        <v>0</v>
      </c>
      <c r="H1898">
        <f>YEAR(paste!C1900)</f>
        <v/>
      </c>
      <c r="I1898">
        <f>MONTH(paste!C1900)</f>
        <v/>
      </c>
      <c r="J1898">
        <f>DAY(paste!C1900)</f>
        <v/>
      </c>
      <c r="K1898">
        <f>A1898</f>
        <v/>
      </c>
      <c r="L1898">
        <f>IF(ISBLANK(VLOOKUP(paste!J1900,'得意先名 (2)'!$B$3:$F$2005,5,FALSE)),paste!P1900,IFERROR(VLOOKUP(paste!J1900,'得意先名 (2)'!$B$3:$F$2005,5,FALSE),"ZZZZZZZZZZZ"))</f>
        <v/>
      </c>
      <c r="M1898">
        <f>IF(L1898="ZZZZZZZZZZZ",paste!J1900&amp;paste!K1900&amp; "  :   "&amp;paste!M1900&amp; "  :   "&amp;paste!P1900,"")</f>
        <v/>
      </c>
      <c r="O1898" s="158" t="n"/>
      <c r="P1898">
        <f>VLOOKUP(L1898,'L_User+EndUser'!$C$2:$K$500,8,FALSE)</f>
        <v/>
      </c>
      <c r="Q1898">
        <f>VLOOKUP(L1898,'L_User+EndUser'!$C$2:$K$500,9,FALSE)</f>
        <v/>
      </c>
      <c r="R1898" s="158" t="n"/>
      <c r="T1898" s="158" t="n"/>
      <c r="V1898" s="158" t="n"/>
      <c r="AB1898">
        <f>paste!J1900</f>
        <v/>
      </c>
      <c r="AC1898">
        <f>L1898</f>
        <v/>
      </c>
      <c r="AO1898">
        <f>YEAR(paste!O1900)</f>
        <v/>
      </c>
      <c r="AP1898">
        <f>MONTH(paste!O1900)</f>
        <v/>
      </c>
      <c r="AQ1898">
        <f>DAY(paste!O1900)</f>
        <v/>
      </c>
      <c r="BD1898">
        <f>IF(paste!L1900="","",paste!L1900)</f>
        <v/>
      </c>
      <c r="BM1898" t="n">
        <v>1</v>
      </c>
      <c r="BN1898">
        <f>VLOOKUP(paste!E1900,L_Product!$A$2:$B$2001,2,FALSE)</f>
        <v/>
      </c>
      <c r="BO1898" s="21" t="n"/>
      <c r="BT1898" t="n">
        <v>2</v>
      </c>
      <c r="BU1898">
        <f>IF($BM$2=1,2,IF($BM$2=18,1))</f>
        <v/>
      </c>
      <c r="BV1898">
        <f>IF($BM$2=1,0,IF($BM$2=18,1))</f>
        <v/>
      </c>
      <c r="BW1898" t="n">
        <v>2</v>
      </c>
      <c r="BX1898" t="n">
        <v>0</v>
      </c>
      <c r="BY1898" t="n">
        <v>3</v>
      </c>
      <c r="BZ1898">
        <f>VLOOKUP(BN1898,L_Product!$B$2:$Z$2001,14,FALSE)</f>
        <v/>
      </c>
      <c r="CA1898">
        <f>paste!H1900</f>
        <v/>
      </c>
      <c r="CB1898">
        <f>BZ1898*CA1898</f>
        <v/>
      </c>
      <c r="CN1898" s="158" t="n">
        <v>1</v>
      </c>
      <c r="CO1898" s="158" t="n">
        <v>1</v>
      </c>
      <c r="CP1898" s="158" t="n">
        <v>1</v>
      </c>
      <c r="CQ1898" s="158" t="n">
        <v>1</v>
      </c>
      <c r="CR1898" s="158" t="n">
        <v>1</v>
      </c>
      <c r="CS1898" s="158" t="n">
        <v>0</v>
      </c>
      <c r="CT1898" s="158" t="n">
        <v>0</v>
      </c>
      <c r="CU1898" s="158" t="n">
        <v>0</v>
      </c>
      <c r="CV1898" s="158" t="n">
        <v>0</v>
      </c>
      <c r="CW1898" s="158" t="n">
        <v>0</v>
      </c>
      <c r="CX1898">
        <f>B1898</f>
        <v/>
      </c>
      <c r="CY1898">
        <f>C1898</f>
        <v/>
      </c>
      <c r="CZ1898">
        <f>D1898</f>
        <v/>
      </c>
      <c r="DA1898" s="158" t="n">
        <v>1900</v>
      </c>
      <c r="DB1898" s="158" t="n">
        <v>1</v>
      </c>
      <c r="DC1898" s="158" t="n">
        <v>1</v>
      </c>
      <c r="DD1898" s="158" t="n">
        <v>1900</v>
      </c>
      <c r="DE1898" s="158" t="n">
        <v>1</v>
      </c>
      <c r="DF1898" s="158" t="n">
        <v>1</v>
      </c>
      <c r="DG1898" s="158" t="n">
        <v>1900</v>
      </c>
      <c r="DH1898" s="158" t="n">
        <v>1</v>
      </c>
      <c r="DI1898" s="158" t="n">
        <v>1</v>
      </c>
      <c r="DJ1898" s="158" t="n">
        <v>1900</v>
      </c>
      <c r="DK1898" s="158" t="n">
        <v>1</v>
      </c>
      <c r="DL1898" s="158" t="n">
        <v>1</v>
      </c>
      <c r="DR1898" s="158" t="n">
        <v>2</v>
      </c>
      <c r="DS1898" s="158" t="n">
        <v>1</v>
      </c>
      <c r="DT1898" s="158" t="n">
        <v>2</v>
      </c>
      <c r="DU1898" s="158" t="n">
        <v>1</v>
      </c>
      <c r="DV1898" s="158" t="n">
        <v>3</v>
      </c>
      <c r="DW1898" s="158" t="n">
        <v>1</v>
      </c>
      <c r="DX1898" s="158" t="n">
        <v>3</v>
      </c>
      <c r="DY1898" s="158" t="n">
        <v>0</v>
      </c>
      <c r="DZ1898" s="158" t="n">
        <v>0</v>
      </c>
      <c r="EA1898" s="158" t="n">
        <v>0</v>
      </c>
      <c r="EB1898" s="158" t="n">
        <v>0</v>
      </c>
      <c r="EC1898" s="158" t="n">
        <v>0</v>
      </c>
      <c r="ED1898" s="158" t="n">
        <v>0</v>
      </c>
      <c r="EE1898" s="158" t="n">
        <v>0</v>
      </c>
      <c r="EF1898" s="158" t="n">
        <v>0</v>
      </c>
      <c r="EG1898" s="158" t="n">
        <v>0</v>
      </c>
      <c r="EH1898" s="158" t="n">
        <v>0</v>
      </c>
      <c r="EI1898" s="158" t="n">
        <v>0</v>
      </c>
      <c r="EJ1898" s="158" t="n">
        <v>0</v>
      </c>
      <c r="EK1898" s="158" t="n">
        <v>0</v>
      </c>
      <c r="EL1898" s="158" t="n">
        <v>0</v>
      </c>
      <c r="EM1898" s="158" t="n">
        <v>0</v>
      </c>
      <c r="EN1898" s="158" t="n">
        <v>0</v>
      </c>
      <c r="EO1898" s="158" t="n">
        <v>0</v>
      </c>
      <c r="EP1898" s="158" t="n">
        <v>0</v>
      </c>
      <c r="EQ1898" s="158" t="n">
        <v>0</v>
      </c>
      <c r="ER1898" s="158" t="n">
        <v>0</v>
      </c>
      <c r="ES1898" s="158" t="n">
        <v>0</v>
      </c>
      <c r="ET1898" s="158" t="n">
        <v>0</v>
      </c>
      <c r="EU1898" s="158" t="n">
        <v>0</v>
      </c>
      <c r="EV1898" s="158" t="n">
        <v>0</v>
      </c>
      <c r="EW1898" s="158" t="n">
        <v>0</v>
      </c>
      <c r="EX1898" s="158" t="n">
        <v>0</v>
      </c>
      <c r="EY1898" s="158" t="n">
        <v>0</v>
      </c>
      <c r="EZ1898" s="158" t="n">
        <v>1900</v>
      </c>
      <c r="FA1898" s="158" t="n">
        <v>1</v>
      </c>
      <c r="FB1898" s="158" t="n">
        <v>1</v>
      </c>
      <c r="FC1898" s="158" t="n">
        <v>1900</v>
      </c>
      <c r="FD1898" s="158" t="n">
        <v>1</v>
      </c>
      <c r="FE1898" s="158" t="n">
        <v>1</v>
      </c>
      <c r="FF1898" s="158" t="n">
        <v>1900</v>
      </c>
      <c r="FG1898" s="158" t="n">
        <v>1</v>
      </c>
      <c r="FH1898" s="158" t="n">
        <v>1</v>
      </c>
      <c r="FI1898" s="158" t="n">
        <v>1900</v>
      </c>
      <c r="FJ1898" s="158" t="n">
        <v>1</v>
      </c>
      <c r="FK1898" s="158" t="n">
        <v>1</v>
      </c>
      <c r="FL1898" s="158" t="n">
        <v>1900</v>
      </c>
      <c r="FM1898" s="158" t="n">
        <v>1</v>
      </c>
      <c r="FN1898" s="158" t="n">
        <v>1</v>
      </c>
      <c r="FO1898" s="158" t="n">
        <v>1900</v>
      </c>
      <c r="FP1898" s="158" t="n">
        <v>1</v>
      </c>
      <c r="FQ1898" s="158" t="n">
        <v>1</v>
      </c>
      <c r="FR1898" s="158" t="n">
        <v>1900</v>
      </c>
      <c r="FS1898" s="158" t="n">
        <v>1</v>
      </c>
      <c r="FT1898" s="158" t="n">
        <v>1</v>
      </c>
      <c r="FU1898" s="158" t="n">
        <v>1900</v>
      </c>
      <c r="FV1898" s="158" t="n">
        <v>1</v>
      </c>
      <c r="FW1898" s="158" t="n">
        <v>1</v>
      </c>
    </row>
    <row r="1899">
      <c r="A1899">
        <f>IF(F1899&gt;1,A1898,IF(AND(I1899&lt;10,paste!A1901&lt;10),RIGHT(H1899,2)&amp;"0"&amp;I1899&amp;"000"&amp;paste!A1901,IF(AND(I1899&lt;10,paste!A1901&gt;=10,paste!A1901&lt;100),RIGHT(H1899,2)&amp;"0"&amp;I1899&amp;"00"&amp;paste!A1901,IF(AND(I1899&lt;10,paste!A1901&gt;=100,paste!A1901&lt;1000),RIGHT(H1899,2)&amp;"0"&amp;I1899&amp;"0"&amp;paste!A1901,IF(AND(I1899&lt;10,paste!A1901&gt;=1000),RIGHT(H1899,2)&amp;"0"&amp;I1899&amp;paste!A1901,IF(AND(I1899&gt;=10,paste!A1901&lt;10),RIGHT(H1899,2)&amp;I1899&amp;"000"&amp;paste!A1901,IF(AND(I1899&gt;=10,paste!A1901&gt;=10,paste!A1901&lt;100),RIGHT(H1899,2)&amp;I1899&amp;"00"&amp;paste!A1901,IF(AND(I1899&gt;=10,paste!A1901&gt;=100,paste!A1901&lt;1000),RIGHT(H1899,2)&amp;I1899&amp;"0"&amp;paste!A1901,RIGHT(H1899,2)&amp;I1899&amp;paste!A1901))))))))</f>
        <v/>
      </c>
      <c r="B1899">
        <f>YEAR(paste!C1901)</f>
        <v/>
      </c>
      <c r="C1899">
        <f>MONTH(paste!C1901)</f>
        <v/>
      </c>
      <c r="D1899">
        <f>DAY(paste!C1901)</f>
        <v/>
      </c>
      <c r="E1899" s="158" t="n">
        <v>0</v>
      </c>
      <c r="F1899">
        <f>IF(AND(L1899=L1898,D1899=D1898),F1898+1,1)</f>
        <v/>
      </c>
      <c r="G1899" s="158" t="n">
        <v>0</v>
      </c>
      <c r="H1899">
        <f>YEAR(paste!C1901)</f>
        <v/>
      </c>
      <c r="I1899">
        <f>MONTH(paste!C1901)</f>
        <v/>
      </c>
      <c r="J1899">
        <f>DAY(paste!C1901)</f>
        <v/>
      </c>
      <c r="K1899">
        <f>A1899</f>
        <v/>
      </c>
      <c r="L1899">
        <f>IF(ISBLANK(VLOOKUP(paste!J1901,'得意先名 (2)'!$B$3:$F$2005,5,FALSE)),paste!P1901,IFERROR(VLOOKUP(paste!J1901,'得意先名 (2)'!$B$3:$F$2005,5,FALSE),"ZZZZZZZZZZZ"))</f>
        <v/>
      </c>
      <c r="M1899">
        <f>IF(L1899="ZZZZZZZZZZZ",paste!J1901&amp;paste!K1901&amp; "  :   "&amp;paste!M1901&amp; "  :   "&amp;paste!P1901,"")</f>
        <v/>
      </c>
      <c r="O1899" s="158" t="n"/>
      <c r="P1899">
        <f>VLOOKUP(L1899,'L_User+EndUser'!$C$2:$K$500,8,FALSE)</f>
        <v/>
      </c>
      <c r="Q1899">
        <f>VLOOKUP(L1899,'L_User+EndUser'!$C$2:$K$500,9,FALSE)</f>
        <v/>
      </c>
      <c r="R1899" s="158" t="n"/>
      <c r="T1899" s="158" t="n"/>
      <c r="V1899" s="158" t="n"/>
      <c r="AB1899">
        <f>paste!J1901</f>
        <v/>
      </c>
      <c r="AC1899">
        <f>L1899</f>
        <v/>
      </c>
      <c r="AO1899">
        <f>YEAR(paste!O1901)</f>
        <v/>
      </c>
      <c r="AP1899">
        <f>MONTH(paste!O1901)</f>
        <v/>
      </c>
      <c r="AQ1899">
        <f>DAY(paste!O1901)</f>
        <v/>
      </c>
      <c r="BD1899">
        <f>IF(paste!L1901="","",paste!L1901)</f>
        <v/>
      </c>
      <c r="BM1899" t="n">
        <v>1</v>
      </c>
      <c r="BN1899">
        <f>VLOOKUP(paste!E1901,L_Product!$A$2:$B$2001,2,FALSE)</f>
        <v/>
      </c>
      <c r="BO1899" s="21" t="n"/>
      <c r="BT1899" t="n">
        <v>2</v>
      </c>
      <c r="BU1899">
        <f>IF($BM$2=1,2,IF($BM$2=18,1))</f>
        <v/>
      </c>
      <c r="BV1899">
        <f>IF($BM$2=1,0,IF($BM$2=18,1))</f>
        <v/>
      </c>
      <c r="BW1899" t="n">
        <v>2</v>
      </c>
      <c r="BX1899" t="n">
        <v>0</v>
      </c>
      <c r="BY1899" t="n">
        <v>3</v>
      </c>
      <c r="BZ1899">
        <f>VLOOKUP(BN1899,L_Product!$B$2:$Z$2001,14,FALSE)</f>
        <v/>
      </c>
      <c r="CA1899">
        <f>paste!H1901</f>
        <v/>
      </c>
      <c r="CB1899">
        <f>BZ1899*CA1899</f>
        <v/>
      </c>
      <c r="CN1899" s="158" t="n">
        <v>1</v>
      </c>
      <c r="CO1899" s="158" t="n">
        <v>1</v>
      </c>
      <c r="CP1899" s="158" t="n">
        <v>1</v>
      </c>
      <c r="CQ1899" s="158" t="n">
        <v>1</v>
      </c>
      <c r="CR1899" s="158" t="n">
        <v>1</v>
      </c>
      <c r="CS1899" s="158" t="n">
        <v>0</v>
      </c>
      <c r="CT1899" s="158" t="n">
        <v>0</v>
      </c>
      <c r="CU1899" s="158" t="n">
        <v>0</v>
      </c>
      <c r="CV1899" s="158" t="n">
        <v>0</v>
      </c>
      <c r="CW1899" s="158" t="n">
        <v>0</v>
      </c>
      <c r="CX1899">
        <f>B1899</f>
        <v/>
      </c>
      <c r="CY1899">
        <f>C1899</f>
        <v/>
      </c>
      <c r="CZ1899">
        <f>D1899</f>
        <v/>
      </c>
      <c r="DA1899" s="158" t="n">
        <v>1900</v>
      </c>
      <c r="DB1899" s="158" t="n">
        <v>1</v>
      </c>
      <c r="DC1899" s="158" t="n">
        <v>1</v>
      </c>
      <c r="DD1899" s="158" t="n">
        <v>1900</v>
      </c>
      <c r="DE1899" s="158" t="n">
        <v>1</v>
      </c>
      <c r="DF1899" s="158" t="n">
        <v>1</v>
      </c>
      <c r="DG1899" s="158" t="n">
        <v>1900</v>
      </c>
      <c r="DH1899" s="158" t="n">
        <v>1</v>
      </c>
      <c r="DI1899" s="158" t="n">
        <v>1</v>
      </c>
      <c r="DJ1899" s="158" t="n">
        <v>1900</v>
      </c>
      <c r="DK1899" s="158" t="n">
        <v>1</v>
      </c>
      <c r="DL1899" s="158" t="n">
        <v>1</v>
      </c>
      <c r="DR1899" s="158" t="n">
        <v>2</v>
      </c>
      <c r="DS1899" s="158" t="n">
        <v>1</v>
      </c>
      <c r="DT1899" s="158" t="n">
        <v>2</v>
      </c>
      <c r="DU1899" s="158" t="n">
        <v>1</v>
      </c>
      <c r="DV1899" s="158" t="n">
        <v>3</v>
      </c>
      <c r="DW1899" s="158" t="n">
        <v>1</v>
      </c>
      <c r="DX1899" s="158" t="n">
        <v>3</v>
      </c>
      <c r="DY1899" s="158" t="n">
        <v>0</v>
      </c>
      <c r="DZ1899" s="158" t="n">
        <v>0</v>
      </c>
      <c r="EA1899" s="158" t="n">
        <v>0</v>
      </c>
      <c r="EB1899" s="158" t="n">
        <v>0</v>
      </c>
      <c r="EC1899" s="158" t="n">
        <v>0</v>
      </c>
      <c r="ED1899" s="158" t="n">
        <v>0</v>
      </c>
      <c r="EE1899" s="158" t="n">
        <v>0</v>
      </c>
      <c r="EF1899" s="158" t="n">
        <v>0</v>
      </c>
      <c r="EG1899" s="158" t="n">
        <v>0</v>
      </c>
      <c r="EH1899" s="158" t="n">
        <v>0</v>
      </c>
      <c r="EI1899" s="158" t="n">
        <v>0</v>
      </c>
      <c r="EJ1899" s="158" t="n">
        <v>0</v>
      </c>
      <c r="EK1899" s="158" t="n">
        <v>0</v>
      </c>
      <c r="EL1899" s="158" t="n">
        <v>0</v>
      </c>
      <c r="EM1899" s="158" t="n">
        <v>0</v>
      </c>
      <c r="EN1899" s="158" t="n">
        <v>0</v>
      </c>
      <c r="EO1899" s="158" t="n">
        <v>0</v>
      </c>
      <c r="EP1899" s="158" t="n">
        <v>0</v>
      </c>
      <c r="EQ1899" s="158" t="n">
        <v>0</v>
      </c>
      <c r="ER1899" s="158" t="n">
        <v>0</v>
      </c>
      <c r="ES1899" s="158" t="n">
        <v>0</v>
      </c>
      <c r="ET1899" s="158" t="n">
        <v>0</v>
      </c>
      <c r="EU1899" s="158" t="n">
        <v>0</v>
      </c>
      <c r="EV1899" s="158" t="n">
        <v>0</v>
      </c>
      <c r="EW1899" s="158" t="n">
        <v>0</v>
      </c>
      <c r="EX1899" s="158" t="n">
        <v>0</v>
      </c>
      <c r="EY1899" s="158" t="n">
        <v>0</v>
      </c>
      <c r="EZ1899" s="158" t="n">
        <v>1900</v>
      </c>
      <c r="FA1899" s="158" t="n">
        <v>1</v>
      </c>
      <c r="FB1899" s="158" t="n">
        <v>1</v>
      </c>
      <c r="FC1899" s="158" t="n">
        <v>1900</v>
      </c>
      <c r="FD1899" s="158" t="n">
        <v>1</v>
      </c>
      <c r="FE1899" s="158" t="n">
        <v>1</v>
      </c>
      <c r="FF1899" s="158" t="n">
        <v>1900</v>
      </c>
      <c r="FG1899" s="158" t="n">
        <v>1</v>
      </c>
      <c r="FH1899" s="158" t="n">
        <v>1</v>
      </c>
      <c r="FI1899" s="158" t="n">
        <v>1900</v>
      </c>
      <c r="FJ1899" s="158" t="n">
        <v>1</v>
      </c>
      <c r="FK1899" s="158" t="n">
        <v>1</v>
      </c>
      <c r="FL1899" s="158" t="n">
        <v>1900</v>
      </c>
      <c r="FM1899" s="158" t="n">
        <v>1</v>
      </c>
      <c r="FN1899" s="158" t="n">
        <v>1</v>
      </c>
      <c r="FO1899" s="158" t="n">
        <v>1900</v>
      </c>
      <c r="FP1899" s="158" t="n">
        <v>1</v>
      </c>
      <c r="FQ1899" s="158" t="n">
        <v>1</v>
      </c>
      <c r="FR1899" s="158" t="n">
        <v>1900</v>
      </c>
      <c r="FS1899" s="158" t="n">
        <v>1</v>
      </c>
      <c r="FT1899" s="158" t="n">
        <v>1</v>
      </c>
      <c r="FU1899" s="158" t="n">
        <v>1900</v>
      </c>
      <c r="FV1899" s="158" t="n">
        <v>1</v>
      </c>
      <c r="FW1899" s="158" t="n">
        <v>1</v>
      </c>
    </row>
    <row r="1900">
      <c r="A1900">
        <f>IF(F1900&gt;1,A1899,IF(AND(I1900&lt;10,paste!A1902&lt;10),RIGHT(H1900,2)&amp;"0"&amp;I1900&amp;"000"&amp;paste!A1902,IF(AND(I1900&lt;10,paste!A1902&gt;=10,paste!A1902&lt;100),RIGHT(H1900,2)&amp;"0"&amp;I1900&amp;"00"&amp;paste!A1902,IF(AND(I1900&lt;10,paste!A1902&gt;=100,paste!A1902&lt;1000),RIGHT(H1900,2)&amp;"0"&amp;I1900&amp;"0"&amp;paste!A1902,IF(AND(I1900&lt;10,paste!A1902&gt;=1000),RIGHT(H1900,2)&amp;"0"&amp;I1900&amp;paste!A1902,IF(AND(I1900&gt;=10,paste!A1902&lt;10),RIGHT(H1900,2)&amp;I1900&amp;"000"&amp;paste!A1902,IF(AND(I1900&gt;=10,paste!A1902&gt;=10,paste!A1902&lt;100),RIGHT(H1900,2)&amp;I1900&amp;"00"&amp;paste!A1902,IF(AND(I1900&gt;=10,paste!A1902&gt;=100,paste!A1902&lt;1000),RIGHT(H1900,2)&amp;I1900&amp;"0"&amp;paste!A1902,RIGHT(H1900,2)&amp;I1900&amp;paste!A1902))))))))</f>
        <v/>
      </c>
      <c r="B1900">
        <f>YEAR(paste!C1902)</f>
        <v/>
      </c>
      <c r="C1900">
        <f>MONTH(paste!C1902)</f>
        <v/>
      </c>
      <c r="D1900">
        <f>DAY(paste!C1902)</f>
        <v/>
      </c>
      <c r="E1900" s="158" t="n">
        <v>0</v>
      </c>
      <c r="F1900">
        <f>IF(AND(L1900=L1899,D1900=D1899),F1899+1,1)</f>
        <v/>
      </c>
      <c r="G1900" s="158" t="n">
        <v>0</v>
      </c>
      <c r="H1900">
        <f>YEAR(paste!C1902)</f>
        <v/>
      </c>
      <c r="I1900">
        <f>MONTH(paste!C1902)</f>
        <v/>
      </c>
      <c r="J1900">
        <f>DAY(paste!C1902)</f>
        <v/>
      </c>
      <c r="K1900">
        <f>A1900</f>
        <v/>
      </c>
      <c r="L1900">
        <f>IF(ISBLANK(VLOOKUP(paste!J1902,'得意先名 (2)'!$B$3:$F$2005,5,FALSE)),paste!P1902,IFERROR(VLOOKUP(paste!J1902,'得意先名 (2)'!$B$3:$F$2005,5,FALSE),"ZZZZZZZZZZZ"))</f>
        <v/>
      </c>
      <c r="M1900">
        <f>IF(L1900="ZZZZZZZZZZZ",paste!J1902&amp;paste!K1902&amp; "  :   "&amp;paste!M1902&amp; "  :   "&amp;paste!P1902,"")</f>
        <v/>
      </c>
      <c r="O1900" s="158" t="n"/>
      <c r="P1900">
        <f>VLOOKUP(L1900,'L_User+EndUser'!$C$2:$K$500,8,FALSE)</f>
        <v/>
      </c>
      <c r="Q1900">
        <f>VLOOKUP(L1900,'L_User+EndUser'!$C$2:$K$500,9,FALSE)</f>
        <v/>
      </c>
      <c r="R1900" s="158" t="n"/>
      <c r="T1900" s="158" t="n"/>
      <c r="V1900" s="158" t="n"/>
      <c r="AB1900">
        <f>paste!J1902</f>
        <v/>
      </c>
      <c r="AC1900">
        <f>L1900</f>
        <v/>
      </c>
      <c r="AO1900">
        <f>YEAR(paste!O1902)</f>
        <v/>
      </c>
      <c r="AP1900">
        <f>MONTH(paste!O1902)</f>
        <v/>
      </c>
      <c r="AQ1900">
        <f>DAY(paste!O1902)</f>
        <v/>
      </c>
      <c r="BD1900">
        <f>IF(paste!L1902="","",paste!L1902)</f>
        <v/>
      </c>
      <c r="BM1900" t="n">
        <v>1</v>
      </c>
      <c r="BN1900">
        <f>VLOOKUP(paste!E1902,L_Product!$A$2:$B$2001,2,FALSE)</f>
        <v/>
      </c>
      <c r="BO1900" s="21" t="n"/>
      <c r="BT1900" t="n">
        <v>2</v>
      </c>
      <c r="BU1900">
        <f>IF($BM$2=1,2,IF($BM$2=18,1))</f>
        <v/>
      </c>
      <c r="BV1900">
        <f>IF($BM$2=1,0,IF($BM$2=18,1))</f>
        <v/>
      </c>
      <c r="BW1900" t="n">
        <v>2</v>
      </c>
      <c r="BX1900" t="n">
        <v>0</v>
      </c>
      <c r="BY1900" t="n">
        <v>3</v>
      </c>
      <c r="BZ1900">
        <f>VLOOKUP(BN1900,L_Product!$B$2:$Z$2001,14,FALSE)</f>
        <v/>
      </c>
      <c r="CA1900">
        <f>paste!H1902</f>
        <v/>
      </c>
      <c r="CB1900">
        <f>BZ1900*CA1900</f>
        <v/>
      </c>
      <c r="CN1900" s="158" t="n">
        <v>1</v>
      </c>
      <c r="CO1900" s="158" t="n">
        <v>1</v>
      </c>
      <c r="CP1900" s="158" t="n">
        <v>1</v>
      </c>
      <c r="CQ1900" s="158" t="n">
        <v>1</v>
      </c>
      <c r="CR1900" s="158" t="n">
        <v>1</v>
      </c>
      <c r="CS1900" s="158" t="n">
        <v>0</v>
      </c>
      <c r="CT1900" s="158" t="n">
        <v>0</v>
      </c>
      <c r="CU1900" s="158" t="n">
        <v>0</v>
      </c>
      <c r="CV1900" s="158" t="n">
        <v>0</v>
      </c>
      <c r="CW1900" s="158" t="n">
        <v>0</v>
      </c>
      <c r="CX1900">
        <f>B1900</f>
        <v/>
      </c>
      <c r="CY1900">
        <f>C1900</f>
        <v/>
      </c>
      <c r="CZ1900">
        <f>D1900</f>
        <v/>
      </c>
      <c r="DA1900" s="158" t="n">
        <v>1900</v>
      </c>
      <c r="DB1900" s="158" t="n">
        <v>1</v>
      </c>
      <c r="DC1900" s="158" t="n">
        <v>1</v>
      </c>
      <c r="DD1900" s="158" t="n">
        <v>1900</v>
      </c>
      <c r="DE1900" s="158" t="n">
        <v>1</v>
      </c>
      <c r="DF1900" s="158" t="n">
        <v>1</v>
      </c>
      <c r="DG1900" s="158" t="n">
        <v>1900</v>
      </c>
      <c r="DH1900" s="158" t="n">
        <v>1</v>
      </c>
      <c r="DI1900" s="158" t="n">
        <v>1</v>
      </c>
      <c r="DJ1900" s="158" t="n">
        <v>1900</v>
      </c>
      <c r="DK1900" s="158" t="n">
        <v>1</v>
      </c>
      <c r="DL1900" s="158" t="n">
        <v>1</v>
      </c>
      <c r="DR1900" s="158" t="n">
        <v>2</v>
      </c>
      <c r="DS1900" s="158" t="n">
        <v>1</v>
      </c>
      <c r="DT1900" s="158" t="n">
        <v>2</v>
      </c>
      <c r="DU1900" s="158" t="n">
        <v>1</v>
      </c>
      <c r="DV1900" s="158" t="n">
        <v>3</v>
      </c>
      <c r="DW1900" s="158" t="n">
        <v>1</v>
      </c>
      <c r="DX1900" s="158" t="n">
        <v>3</v>
      </c>
      <c r="DY1900" s="158" t="n">
        <v>0</v>
      </c>
      <c r="DZ1900" s="158" t="n">
        <v>0</v>
      </c>
      <c r="EA1900" s="158" t="n">
        <v>0</v>
      </c>
      <c r="EB1900" s="158" t="n">
        <v>0</v>
      </c>
      <c r="EC1900" s="158" t="n">
        <v>0</v>
      </c>
      <c r="ED1900" s="158" t="n">
        <v>0</v>
      </c>
      <c r="EE1900" s="158" t="n">
        <v>0</v>
      </c>
      <c r="EF1900" s="158" t="n">
        <v>0</v>
      </c>
      <c r="EG1900" s="158" t="n">
        <v>0</v>
      </c>
      <c r="EH1900" s="158" t="n">
        <v>0</v>
      </c>
      <c r="EI1900" s="158" t="n">
        <v>0</v>
      </c>
      <c r="EJ1900" s="158" t="n">
        <v>0</v>
      </c>
      <c r="EK1900" s="158" t="n">
        <v>0</v>
      </c>
      <c r="EL1900" s="158" t="n">
        <v>0</v>
      </c>
      <c r="EM1900" s="158" t="n">
        <v>0</v>
      </c>
      <c r="EN1900" s="158" t="n">
        <v>0</v>
      </c>
      <c r="EO1900" s="158" t="n">
        <v>0</v>
      </c>
      <c r="EP1900" s="158" t="n">
        <v>0</v>
      </c>
      <c r="EQ1900" s="158" t="n">
        <v>0</v>
      </c>
      <c r="ER1900" s="158" t="n">
        <v>0</v>
      </c>
      <c r="ES1900" s="158" t="n">
        <v>0</v>
      </c>
      <c r="ET1900" s="158" t="n">
        <v>0</v>
      </c>
      <c r="EU1900" s="158" t="n">
        <v>0</v>
      </c>
      <c r="EV1900" s="158" t="n">
        <v>0</v>
      </c>
      <c r="EW1900" s="158" t="n">
        <v>0</v>
      </c>
      <c r="EX1900" s="158" t="n">
        <v>0</v>
      </c>
      <c r="EY1900" s="158" t="n">
        <v>0</v>
      </c>
      <c r="EZ1900" s="158" t="n">
        <v>1900</v>
      </c>
      <c r="FA1900" s="158" t="n">
        <v>1</v>
      </c>
      <c r="FB1900" s="158" t="n">
        <v>1</v>
      </c>
      <c r="FC1900" s="158" t="n">
        <v>1900</v>
      </c>
      <c r="FD1900" s="158" t="n">
        <v>1</v>
      </c>
      <c r="FE1900" s="158" t="n">
        <v>1</v>
      </c>
      <c r="FF1900" s="158" t="n">
        <v>1900</v>
      </c>
      <c r="FG1900" s="158" t="n">
        <v>1</v>
      </c>
      <c r="FH1900" s="158" t="n">
        <v>1</v>
      </c>
      <c r="FI1900" s="158" t="n">
        <v>1900</v>
      </c>
      <c r="FJ1900" s="158" t="n">
        <v>1</v>
      </c>
      <c r="FK1900" s="158" t="n">
        <v>1</v>
      </c>
      <c r="FL1900" s="158" t="n">
        <v>1900</v>
      </c>
      <c r="FM1900" s="158" t="n">
        <v>1</v>
      </c>
      <c r="FN1900" s="158" t="n">
        <v>1</v>
      </c>
      <c r="FO1900" s="158" t="n">
        <v>1900</v>
      </c>
      <c r="FP1900" s="158" t="n">
        <v>1</v>
      </c>
      <c r="FQ1900" s="158" t="n">
        <v>1</v>
      </c>
      <c r="FR1900" s="158" t="n">
        <v>1900</v>
      </c>
      <c r="FS1900" s="158" t="n">
        <v>1</v>
      </c>
      <c r="FT1900" s="158" t="n">
        <v>1</v>
      </c>
      <c r="FU1900" s="158" t="n">
        <v>1900</v>
      </c>
      <c r="FV1900" s="158" t="n">
        <v>1</v>
      </c>
      <c r="FW1900" s="158" t="n">
        <v>1</v>
      </c>
    </row>
    <row r="1901">
      <c r="DR1901" s="158" t="n"/>
      <c r="DS1901" s="158" t="n"/>
      <c r="DT1901" s="158" t="n"/>
      <c r="DU1901" s="158" t="n"/>
      <c r="DV1901" s="158" t="n"/>
      <c r="DW1901" s="158" t="n"/>
      <c r="DX1901" s="158" t="n"/>
      <c r="DY1901" s="158" t="n"/>
      <c r="DZ1901" s="158" t="n"/>
      <c r="EA1901" s="158" t="n"/>
      <c r="EB1901" s="158" t="n"/>
      <c r="EC1901" s="158" t="n"/>
      <c r="ED1901" s="158" t="n"/>
      <c r="EE1901" s="158" t="n"/>
      <c r="EF1901" s="158" t="n"/>
      <c r="EG1901" s="158" t="n"/>
      <c r="EH1901" s="158" t="n"/>
      <c r="EI1901" s="158" t="n"/>
      <c r="EJ1901" s="158" t="n"/>
      <c r="EK1901" s="158" t="n"/>
      <c r="EL1901" s="158" t="n"/>
      <c r="EM1901" s="158" t="n"/>
      <c r="EN1901" s="158" t="n"/>
      <c r="EO1901" s="158" t="n"/>
      <c r="EP1901" s="158" t="n"/>
      <c r="EQ1901" s="158" t="n"/>
      <c r="ER1901" s="158" t="n"/>
      <c r="ES1901" s="158" t="n"/>
      <c r="ET1901" s="158" t="n"/>
      <c r="EU1901" s="158" t="n"/>
      <c r="EV1901" s="158" t="n"/>
      <c r="EW1901" s="158" t="n"/>
      <c r="EX1901" s="158" t="n"/>
      <c r="EY1901" s="158" t="n"/>
      <c r="EZ1901" s="158" t="n"/>
      <c r="FA1901" s="158" t="n"/>
      <c r="FB1901" s="158" t="n"/>
      <c r="FC1901" s="158" t="n"/>
      <c r="FD1901" s="158" t="n"/>
      <c r="FE1901" s="158" t="n"/>
      <c r="FF1901" s="158" t="n"/>
      <c r="FG1901" s="158" t="n"/>
      <c r="FH1901" s="158" t="n"/>
      <c r="FI1901" s="158" t="n"/>
      <c r="FJ1901" s="158" t="n"/>
      <c r="FK1901" s="158" t="n"/>
      <c r="FL1901" s="158" t="n"/>
      <c r="FM1901" s="158" t="n"/>
      <c r="FN1901" s="158" t="n"/>
      <c r="FO1901" s="158" t="n"/>
      <c r="FP1901" s="158" t="n"/>
      <c r="FQ1901" s="158" t="n"/>
      <c r="FR1901" s="158" t="n"/>
      <c r="FS1901" s="158" t="n"/>
      <c r="FT1901" s="158" t="n"/>
      <c r="FU1901" s="158" t="n"/>
      <c r="FV1901" s="158" t="n"/>
      <c r="FW1901" s="158" t="n"/>
    </row>
    <row r="1902">
      <c r="DR1902" s="158" t="n"/>
      <c r="DS1902" s="158" t="n"/>
      <c r="DT1902" s="158" t="n"/>
      <c r="DU1902" s="158" t="n"/>
      <c r="DV1902" s="158" t="n"/>
      <c r="DW1902" s="158" t="n"/>
      <c r="DX1902" s="158" t="n"/>
      <c r="DY1902" s="158" t="n"/>
      <c r="DZ1902" s="158" t="n"/>
      <c r="EA1902" s="158" t="n"/>
      <c r="EB1902" s="158" t="n"/>
      <c r="EC1902" s="158" t="n"/>
      <c r="ED1902" s="158" t="n"/>
      <c r="EE1902" s="158" t="n"/>
      <c r="EF1902" s="158" t="n"/>
      <c r="EG1902" s="158" t="n"/>
      <c r="EH1902" s="158" t="n"/>
      <c r="EI1902" s="158" t="n"/>
      <c r="EJ1902" s="158" t="n"/>
      <c r="EK1902" s="158" t="n"/>
      <c r="EL1902" s="158" t="n"/>
      <c r="EM1902" s="158" t="n"/>
      <c r="EN1902" s="158" t="n"/>
      <c r="EO1902" s="158" t="n"/>
      <c r="EP1902" s="158" t="n"/>
      <c r="EQ1902" s="158" t="n"/>
      <c r="ER1902" s="158" t="n"/>
      <c r="ES1902" s="158" t="n"/>
      <c r="ET1902" s="158" t="n"/>
      <c r="EU1902" s="158" t="n"/>
      <c r="EV1902" s="158" t="n"/>
      <c r="EW1902" s="158" t="n"/>
      <c r="EX1902" s="158" t="n"/>
      <c r="EY1902" s="158" t="n"/>
      <c r="EZ1902" s="158" t="n"/>
      <c r="FA1902" s="158" t="n"/>
      <c r="FB1902" s="158" t="n"/>
      <c r="FC1902" s="158" t="n"/>
      <c r="FD1902" s="158" t="n"/>
      <c r="FE1902" s="158" t="n"/>
      <c r="FF1902" s="158" t="n"/>
      <c r="FG1902" s="158" t="n"/>
      <c r="FH1902" s="158" t="n"/>
      <c r="FI1902" s="158" t="n"/>
      <c r="FJ1902" s="158" t="n"/>
      <c r="FK1902" s="158" t="n"/>
      <c r="FL1902" s="158" t="n"/>
      <c r="FM1902" s="158" t="n"/>
      <c r="FN1902" s="158" t="n"/>
      <c r="FO1902" s="158" t="n"/>
      <c r="FP1902" s="158" t="n"/>
      <c r="FQ1902" s="158" t="n"/>
      <c r="FR1902" s="158" t="n"/>
      <c r="FS1902" s="158" t="n"/>
      <c r="FT1902" s="158" t="n"/>
      <c r="FU1902" s="158" t="n"/>
      <c r="FV1902" s="158" t="n"/>
      <c r="FW1902" s="158" t="n"/>
    </row>
    <row r="1903">
      <c r="DR1903" s="158" t="n"/>
      <c r="DS1903" s="158" t="n"/>
      <c r="DT1903" s="158" t="n"/>
      <c r="DU1903" s="158" t="n"/>
      <c r="DV1903" s="158" t="n"/>
      <c r="DW1903" s="158" t="n"/>
      <c r="DX1903" s="158" t="n"/>
      <c r="DY1903" s="158" t="n"/>
      <c r="DZ1903" s="158" t="n"/>
      <c r="EA1903" s="158" t="n"/>
      <c r="EB1903" s="158" t="n"/>
      <c r="EC1903" s="158" t="n"/>
      <c r="ED1903" s="158" t="n"/>
      <c r="EE1903" s="158" t="n"/>
      <c r="EF1903" s="158" t="n"/>
      <c r="EG1903" s="158" t="n"/>
      <c r="EH1903" s="158" t="n"/>
      <c r="EI1903" s="158" t="n"/>
      <c r="EJ1903" s="158" t="n"/>
      <c r="EK1903" s="158" t="n"/>
      <c r="EL1903" s="158" t="n"/>
      <c r="EM1903" s="158" t="n"/>
      <c r="EN1903" s="158" t="n"/>
      <c r="EO1903" s="158" t="n"/>
      <c r="EP1903" s="158" t="n"/>
      <c r="EQ1903" s="158" t="n"/>
      <c r="ER1903" s="158" t="n"/>
      <c r="ES1903" s="158" t="n"/>
      <c r="ET1903" s="158" t="n"/>
      <c r="EU1903" s="158" t="n"/>
      <c r="EV1903" s="158" t="n"/>
      <c r="EW1903" s="158" t="n"/>
      <c r="EX1903" s="158" t="n"/>
      <c r="EY1903" s="158" t="n"/>
      <c r="EZ1903" s="158" t="n"/>
      <c r="FA1903" s="158" t="n"/>
      <c r="FB1903" s="158" t="n"/>
      <c r="FC1903" s="158" t="n"/>
      <c r="FD1903" s="158" t="n"/>
      <c r="FE1903" s="158" t="n"/>
      <c r="FF1903" s="158" t="n"/>
      <c r="FG1903" s="158" t="n"/>
      <c r="FH1903" s="158" t="n"/>
      <c r="FI1903" s="158" t="n"/>
      <c r="FJ1903" s="158" t="n"/>
      <c r="FK1903" s="158" t="n"/>
      <c r="FL1903" s="158" t="n"/>
      <c r="FM1903" s="158" t="n"/>
      <c r="FN1903" s="158" t="n"/>
      <c r="FO1903" s="158" t="n"/>
      <c r="FP1903" s="158" t="n"/>
      <c r="FQ1903" s="158" t="n"/>
      <c r="FR1903" s="158" t="n"/>
      <c r="FS1903" s="158" t="n"/>
      <c r="FT1903" s="158" t="n"/>
      <c r="FU1903" s="158" t="n"/>
      <c r="FV1903" s="158" t="n"/>
      <c r="FW1903" s="158" t="n"/>
    </row>
    <row r="1904">
      <c r="DR1904" s="158" t="n"/>
      <c r="DS1904" s="158" t="n"/>
      <c r="DT1904" s="158" t="n"/>
      <c r="DU1904" s="158" t="n"/>
      <c r="DV1904" s="158" t="n"/>
      <c r="DW1904" s="158" t="n"/>
      <c r="DX1904" s="158" t="n"/>
      <c r="DY1904" s="158" t="n"/>
      <c r="DZ1904" s="158" t="n"/>
      <c r="EA1904" s="158" t="n"/>
      <c r="EB1904" s="158" t="n"/>
      <c r="EC1904" s="158" t="n"/>
      <c r="ED1904" s="158" t="n"/>
      <c r="EE1904" s="158" t="n"/>
      <c r="EF1904" s="158" t="n"/>
      <c r="EG1904" s="158" t="n"/>
      <c r="EH1904" s="158" t="n"/>
      <c r="EI1904" s="158" t="n"/>
      <c r="EJ1904" s="158" t="n"/>
      <c r="EK1904" s="158" t="n"/>
      <c r="EL1904" s="158" t="n"/>
      <c r="EM1904" s="158" t="n"/>
      <c r="EN1904" s="158" t="n"/>
      <c r="EO1904" s="158" t="n"/>
      <c r="EP1904" s="158" t="n"/>
      <c r="EQ1904" s="158" t="n"/>
      <c r="ER1904" s="158" t="n"/>
      <c r="ES1904" s="158" t="n"/>
      <c r="ET1904" s="158" t="n"/>
      <c r="EU1904" s="158" t="n"/>
      <c r="EV1904" s="158" t="n"/>
      <c r="EW1904" s="158" t="n"/>
      <c r="EX1904" s="158" t="n"/>
      <c r="EY1904" s="158" t="n"/>
      <c r="EZ1904" s="158" t="n"/>
      <c r="FA1904" s="158" t="n"/>
      <c r="FB1904" s="158" t="n"/>
      <c r="FC1904" s="158" t="n"/>
      <c r="FD1904" s="158" t="n"/>
      <c r="FE1904" s="158" t="n"/>
      <c r="FF1904" s="158" t="n"/>
      <c r="FG1904" s="158" t="n"/>
      <c r="FH1904" s="158" t="n"/>
      <c r="FI1904" s="158" t="n"/>
      <c r="FJ1904" s="158" t="n"/>
      <c r="FK1904" s="158" t="n"/>
      <c r="FL1904" s="158" t="n"/>
      <c r="FM1904" s="158" t="n"/>
      <c r="FN1904" s="158" t="n"/>
      <c r="FO1904" s="158" t="n"/>
      <c r="FP1904" s="158" t="n"/>
      <c r="FQ1904" s="158" t="n"/>
      <c r="FR1904" s="158" t="n"/>
      <c r="FS1904" s="158" t="n"/>
      <c r="FT1904" s="158" t="n"/>
      <c r="FU1904" s="158" t="n"/>
      <c r="FV1904" s="158" t="n"/>
      <c r="FW1904" s="158" t="n"/>
    </row>
    <row r="1905">
      <c r="DR1905" s="158" t="n"/>
      <c r="DS1905" s="158" t="n"/>
      <c r="DT1905" s="158" t="n"/>
      <c r="DU1905" s="158" t="n"/>
      <c r="DV1905" s="158" t="n"/>
      <c r="DW1905" s="158" t="n"/>
      <c r="DX1905" s="158" t="n"/>
      <c r="DY1905" s="158" t="n"/>
      <c r="DZ1905" s="158" t="n"/>
      <c r="EA1905" s="158" t="n"/>
      <c r="EB1905" s="158" t="n"/>
      <c r="EC1905" s="158" t="n"/>
      <c r="ED1905" s="158" t="n"/>
      <c r="EE1905" s="158" t="n"/>
      <c r="EF1905" s="158" t="n"/>
      <c r="EG1905" s="158" t="n"/>
      <c r="EH1905" s="158" t="n"/>
      <c r="EI1905" s="158" t="n"/>
      <c r="EJ1905" s="158" t="n"/>
      <c r="EK1905" s="158" t="n"/>
      <c r="EL1905" s="158" t="n"/>
      <c r="EM1905" s="158" t="n"/>
      <c r="EN1905" s="158" t="n"/>
      <c r="EO1905" s="158" t="n"/>
      <c r="EP1905" s="158" t="n"/>
      <c r="EQ1905" s="158" t="n"/>
      <c r="ER1905" s="158" t="n"/>
      <c r="ES1905" s="158" t="n"/>
      <c r="ET1905" s="158" t="n"/>
      <c r="EU1905" s="158" t="n"/>
      <c r="EV1905" s="158" t="n"/>
      <c r="EW1905" s="158" t="n"/>
      <c r="EX1905" s="158" t="n"/>
      <c r="EY1905" s="158" t="n"/>
      <c r="EZ1905" s="158" t="n"/>
      <c r="FA1905" s="158" t="n"/>
      <c r="FB1905" s="158" t="n"/>
      <c r="FC1905" s="158" t="n"/>
      <c r="FD1905" s="158" t="n"/>
      <c r="FE1905" s="158" t="n"/>
      <c r="FF1905" s="158" t="n"/>
      <c r="FG1905" s="158" t="n"/>
      <c r="FH1905" s="158" t="n"/>
      <c r="FI1905" s="158" t="n"/>
      <c r="FJ1905" s="158" t="n"/>
      <c r="FK1905" s="158" t="n"/>
      <c r="FL1905" s="158" t="n"/>
      <c r="FM1905" s="158" t="n"/>
      <c r="FN1905" s="158" t="n"/>
      <c r="FO1905" s="158" t="n"/>
      <c r="FP1905" s="158" t="n"/>
      <c r="FQ1905" s="158" t="n"/>
      <c r="FR1905" s="158" t="n"/>
      <c r="FS1905" s="158" t="n"/>
      <c r="FT1905" s="158" t="n"/>
      <c r="FU1905" s="158" t="n"/>
      <c r="FV1905" s="158" t="n"/>
      <c r="FW1905" s="158" t="n"/>
    </row>
    <row r="1906">
      <c r="DR1906" s="158" t="n"/>
      <c r="DS1906" s="158" t="n"/>
      <c r="DT1906" s="158" t="n"/>
      <c r="DU1906" s="158" t="n"/>
      <c r="DV1906" s="158" t="n"/>
      <c r="DW1906" s="158" t="n"/>
      <c r="DX1906" s="158" t="n"/>
      <c r="DY1906" s="158" t="n"/>
      <c r="DZ1906" s="158" t="n"/>
      <c r="EA1906" s="158" t="n"/>
      <c r="EB1906" s="158" t="n"/>
      <c r="EC1906" s="158" t="n"/>
      <c r="ED1906" s="158" t="n"/>
      <c r="EE1906" s="158" t="n"/>
      <c r="EF1906" s="158" t="n"/>
      <c r="EG1906" s="158" t="n"/>
      <c r="EH1906" s="158" t="n"/>
      <c r="EI1906" s="158" t="n"/>
      <c r="EJ1906" s="158" t="n"/>
      <c r="EK1906" s="158" t="n"/>
      <c r="EL1906" s="158" t="n"/>
      <c r="EM1906" s="158" t="n"/>
      <c r="EN1906" s="158" t="n"/>
      <c r="EO1906" s="158" t="n"/>
      <c r="EP1906" s="158" t="n"/>
      <c r="EQ1906" s="158" t="n"/>
      <c r="ER1906" s="158" t="n"/>
      <c r="ES1906" s="158" t="n"/>
      <c r="ET1906" s="158" t="n"/>
      <c r="EU1906" s="158" t="n"/>
      <c r="EV1906" s="158" t="n"/>
      <c r="EW1906" s="158" t="n"/>
      <c r="EX1906" s="158" t="n"/>
      <c r="EY1906" s="158" t="n"/>
      <c r="EZ1906" s="158" t="n"/>
      <c r="FA1906" s="158" t="n"/>
      <c r="FB1906" s="158" t="n"/>
      <c r="FC1906" s="158" t="n"/>
      <c r="FD1906" s="158" t="n"/>
      <c r="FE1906" s="158" t="n"/>
      <c r="FF1906" s="158" t="n"/>
      <c r="FG1906" s="158" t="n"/>
      <c r="FH1906" s="158" t="n"/>
      <c r="FI1906" s="158" t="n"/>
      <c r="FJ1906" s="158" t="n"/>
      <c r="FK1906" s="158" t="n"/>
      <c r="FL1906" s="158" t="n"/>
      <c r="FM1906" s="158" t="n"/>
      <c r="FN1906" s="158" t="n"/>
      <c r="FO1906" s="158" t="n"/>
      <c r="FP1906" s="158" t="n"/>
      <c r="FQ1906" s="158" t="n"/>
      <c r="FR1906" s="158" t="n"/>
      <c r="FS1906" s="158" t="n"/>
      <c r="FT1906" s="158" t="n"/>
      <c r="FU1906" s="158" t="n"/>
      <c r="FV1906" s="158" t="n"/>
      <c r="FW1906" s="158" t="n"/>
    </row>
    <row r="1907">
      <c r="DR1907" s="158" t="n"/>
      <c r="DS1907" s="158" t="n"/>
      <c r="DT1907" s="158" t="n"/>
      <c r="DU1907" s="158" t="n"/>
      <c r="DV1907" s="158" t="n"/>
      <c r="DW1907" s="158" t="n"/>
      <c r="DX1907" s="158" t="n"/>
      <c r="DY1907" s="158" t="n"/>
      <c r="DZ1907" s="158" t="n"/>
      <c r="EA1907" s="158" t="n"/>
      <c r="EB1907" s="158" t="n"/>
      <c r="EC1907" s="158" t="n"/>
      <c r="ED1907" s="158" t="n"/>
      <c r="EE1907" s="158" t="n"/>
      <c r="EF1907" s="158" t="n"/>
      <c r="EG1907" s="158" t="n"/>
      <c r="EH1907" s="158" t="n"/>
      <c r="EI1907" s="158" t="n"/>
      <c r="EJ1907" s="158" t="n"/>
      <c r="EK1907" s="158" t="n"/>
      <c r="EL1907" s="158" t="n"/>
      <c r="EM1907" s="158" t="n"/>
      <c r="EN1907" s="158" t="n"/>
      <c r="EO1907" s="158" t="n"/>
      <c r="EP1907" s="158" t="n"/>
      <c r="EQ1907" s="158" t="n"/>
      <c r="ER1907" s="158" t="n"/>
      <c r="ES1907" s="158" t="n"/>
      <c r="ET1907" s="158" t="n"/>
      <c r="EU1907" s="158" t="n"/>
      <c r="EV1907" s="158" t="n"/>
      <c r="EW1907" s="158" t="n"/>
      <c r="EX1907" s="158" t="n"/>
      <c r="EY1907" s="158" t="n"/>
      <c r="EZ1907" s="158" t="n"/>
      <c r="FA1907" s="158" t="n"/>
      <c r="FB1907" s="158" t="n"/>
      <c r="FC1907" s="158" t="n"/>
      <c r="FD1907" s="158" t="n"/>
      <c r="FE1907" s="158" t="n"/>
      <c r="FF1907" s="158" t="n"/>
      <c r="FG1907" s="158" t="n"/>
      <c r="FH1907" s="158" t="n"/>
      <c r="FI1907" s="158" t="n"/>
      <c r="FJ1907" s="158" t="n"/>
      <c r="FK1907" s="158" t="n"/>
      <c r="FL1907" s="158" t="n"/>
      <c r="FM1907" s="158" t="n"/>
      <c r="FN1907" s="158" t="n"/>
      <c r="FO1907" s="158" t="n"/>
      <c r="FP1907" s="158" t="n"/>
      <c r="FQ1907" s="158" t="n"/>
      <c r="FR1907" s="158" t="n"/>
      <c r="FS1907" s="158" t="n"/>
      <c r="FT1907" s="158" t="n"/>
      <c r="FU1907" s="158" t="n"/>
      <c r="FV1907" s="158" t="n"/>
      <c r="FW1907" s="158" t="n"/>
    </row>
    <row r="1908">
      <c r="DR1908" s="158" t="n"/>
      <c r="DS1908" s="158" t="n"/>
      <c r="DT1908" s="158" t="n"/>
      <c r="DU1908" s="158" t="n"/>
      <c r="DV1908" s="158" t="n"/>
      <c r="DW1908" s="158" t="n"/>
      <c r="DX1908" s="158" t="n"/>
      <c r="DY1908" s="158" t="n"/>
      <c r="DZ1908" s="158" t="n"/>
      <c r="EA1908" s="158" t="n"/>
      <c r="EB1908" s="158" t="n"/>
      <c r="EC1908" s="158" t="n"/>
      <c r="ED1908" s="158" t="n"/>
      <c r="EE1908" s="158" t="n"/>
      <c r="EF1908" s="158" t="n"/>
      <c r="EG1908" s="158" t="n"/>
      <c r="EH1908" s="158" t="n"/>
      <c r="EI1908" s="158" t="n"/>
      <c r="EJ1908" s="158" t="n"/>
      <c r="EK1908" s="158" t="n"/>
      <c r="EL1908" s="158" t="n"/>
      <c r="EM1908" s="158" t="n"/>
      <c r="EN1908" s="158" t="n"/>
      <c r="EO1908" s="158" t="n"/>
      <c r="EP1908" s="158" t="n"/>
      <c r="EQ1908" s="158" t="n"/>
      <c r="ER1908" s="158" t="n"/>
      <c r="ES1908" s="158" t="n"/>
      <c r="ET1908" s="158" t="n"/>
      <c r="EU1908" s="158" t="n"/>
      <c r="EV1908" s="158" t="n"/>
      <c r="EW1908" s="158" t="n"/>
      <c r="EX1908" s="158" t="n"/>
      <c r="EY1908" s="158" t="n"/>
      <c r="EZ1908" s="158" t="n"/>
      <c r="FA1908" s="158" t="n"/>
      <c r="FB1908" s="158" t="n"/>
      <c r="FC1908" s="158" t="n"/>
      <c r="FD1908" s="158" t="n"/>
      <c r="FE1908" s="158" t="n"/>
      <c r="FF1908" s="158" t="n"/>
      <c r="FG1908" s="158" t="n"/>
      <c r="FH1908" s="158" t="n"/>
      <c r="FI1908" s="158" t="n"/>
      <c r="FJ1908" s="158" t="n"/>
      <c r="FK1908" s="158" t="n"/>
      <c r="FL1908" s="158" t="n"/>
      <c r="FM1908" s="158" t="n"/>
      <c r="FN1908" s="158" t="n"/>
      <c r="FO1908" s="158" t="n"/>
      <c r="FP1908" s="158" t="n"/>
      <c r="FQ1908" s="158" t="n"/>
      <c r="FR1908" s="158" t="n"/>
      <c r="FS1908" s="158" t="n"/>
      <c r="FT1908" s="158" t="n"/>
      <c r="FU1908" s="158" t="n"/>
      <c r="FV1908" s="158" t="n"/>
      <c r="FW1908" s="158" t="n"/>
    </row>
    <row r="1909">
      <c r="DR1909" s="158" t="n"/>
      <c r="DS1909" s="158" t="n"/>
      <c r="DT1909" s="158" t="n"/>
      <c r="DU1909" s="158" t="n"/>
      <c r="DV1909" s="158" t="n"/>
      <c r="DW1909" s="158" t="n"/>
      <c r="DX1909" s="158" t="n"/>
      <c r="DY1909" s="158" t="n"/>
      <c r="DZ1909" s="158" t="n"/>
      <c r="EA1909" s="158" t="n"/>
      <c r="EB1909" s="158" t="n"/>
      <c r="EC1909" s="158" t="n"/>
      <c r="ED1909" s="158" t="n"/>
      <c r="EE1909" s="158" t="n"/>
      <c r="EF1909" s="158" t="n"/>
      <c r="EG1909" s="158" t="n"/>
      <c r="EH1909" s="158" t="n"/>
      <c r="EI1909" s="158" t="n"/>
      <c r="EJ1909" s="158" t="n"/>
      <c r="EK1909" s="158" t="n"/>
      <c r="EL1909" s="158" t="n"/>
      <c r="EM1909" s="158" t="n"/>
      <c r="EN1909" s="158" t="n"/>
      <c r="EO1909" s="158" t="n"/>
      <c r="EP1909" s="158" t="n"/>
      <c r="EQ1909" s="158" t="n"/>
      <c r="ER1909" s="158" t="n"/>
      <c r="ES1909" s="158" t="n"/>
      <c r="ET1909" s="158" t="n"/>
      <c r="EU1909" s="158" t="n"/>
      <c r="EV1909" s="158" t="n"/>
      <c r="EW1909" s="158" t="n"/>
      <c r="EX1909" s="158" t="n"/>
      <c r="EY1909" s="158" t="n"/>
      <c r="EZ1909" s="158" t="n"/>
      <c r="FA1909" s="158" t="n"/>
      <c r="FB1909" s="158" t="n"/>
      <c r="FC1909" s="158" t="n"/>
      <c r="FD1909" s="158" t="n"/>
      <c r="FE1909" s="158" t="n"/>
      <c r="FF1909" s="158" t="n"/>
      <c r="FG1909" s="158" t="n"/>
      <c r="FH1909" s="158" t="n"/>
      <c r="FI1909" s="158" t="n"/>
      <c r="FJ1909" s="158" t="n"/>
      <c r="FK1909" s="158" t="n"/>
      <c r="FL1909" s="158" t="n"/>
      <c r="FM1909" s="158" t="n"/>
      <c r="FN1909" s="158" t="n"/>
      <c r="FO1909" s="158" t="n"/>
      <c r="FP1909" s="158" t="n"/>
      <c r="FQ1909" s="158" t="n"/>
      <c r="FR1909" s="158" t="n"/>
      <c r="FS1909" s="158" t="n"/>
      <c r="FT1909" s="158" t="n"/>
      <c r="FU1909" s="158" t="n"/>
      <c r="FV1909" s="158" t="n"/>
      <c r="FW1909" s="158" t="n"/>
    </row>
    <row r="1910">
      <c r="DR1910" s="158" t="n"/>
      <c r="DS1910" s="158" t="n"/>
      <c r="DT1910" s="158" t="n"/>
      <c r="DU1910" s="158" t="n"/>
      <c r="DV1910" s="158" t="n"/>
      <c r="DW1910" s="158" t="n"/>
      <c r="DX1910" s="158" t="n"/>
      <c r="DY1910" s="158" t="n"/>
      <c r="DZ1910" s="158" t="n"/>
      <c r="EA1910" s="158" t="n"/>
      <c r="EB1910" s="158" t="n"/>
      <c r="EC1910" s="158" t="n"/>
      <c r="ED1910" s="158" t="n"/>
      <c r="EE1910" s="158" t="n"/>
      <c r="EF1910" s="158" t="n"/>
      <c r="EG1910" s="158" t="n"/>
      <c r="EH1910" s="158" t="n"/>
      <c r="EI1910" s="158" t="n"/>
      <c r="EJ1910" s="158" t="n"/>
      <c r="EK1910" s="158" t="n"/>
      <c r="EL1910" s="158" t="n"/>
      <c r="EM1910" s="158" t="n"/>
      <c r="EN1910" s="158" t="n"/>
      <c r="EO1910" s="158" t="n"/>
      <c r="EP1910" s="158" t="n"/>
      <c r="EQ1910" s="158" t="n"/>
      <c r="ER1910" s="158" t="n"/>
      <c r="ES1910" s="158" t="n"/>
      <c r="ET1910" s="158" t="n"/>
      <c r="EU1910" s="158" t="n"/>
      <c r="EV1910" s="158" t="n"/>
      <c r="EW1910" s="158" t="n"/>
      <c r="EX1910" s="158" t="n"/>
      <c r="EY1910" s="158" t="n"/>
      <c r="EZ1910" s="158" t="n"/>
      <c r="FA1910" s="158" t="n"/>
      <c r="FB1910" s="158" t="n"/>
      <c r="FC1910" s="158" t="n"/>
      <c r="FD1910" s="158" t="n"/>
      <c r="FE1910" s="158" t="n"/>
      <c r="FF1910" s="158" t="n"/>
      <c r="FG1910" s="158" t="n"/>
      <c r="FH1910" s="158" t="n"/>
      <c r="FI1910" s="158" t="n"/>
      <c r="FJ1910" s="158" t="n"/>
      <c r="FK1910" s="158" t="n"/>
      <c r="FL1910" s="158" t="n"/>
      <c r="FM1910" s="158" t="n"/>
      <c r="FN1910" s="158" t="n"/>
      <c r="FO1910" s="158" t="n"/>
      <c r="FP1910" s="158" t="n"/>
      <c r="FQ1910" s="158" t="n"/>
      <c r="FR1910" s="158" t="n"/>
      <c r="FS1910" s="158" t="n"/>
      <c r="FT1910" s="158" t="n"/>
      <c r="FU1910" s="158" t="n"/>
      <c r="FV1910" s="158" t="n"/>
      <c r="FW1910" s="158" t="n"/>
    </row>
    <row r="1911">
      <c r="DR1911" s="158" t="n"/>
      <c r="DS1911" s="158" t="n"/>
      <c r="DT1911" s="158" t="n"/>
      <c r="DU1911" s="158" t="n"/>
      <c r="DV1911" s="158" t="n"/>
      <c r="DW1911" s="158" t="n"/>
      <c r="DX1911" s="158" t="n"/>
      <c r="DY1911" s="158" t="n"/>
      <c r="DZ1911" s="158" t="n"/>
      <c r="EA1911" s="158" t="n"/>
      <c r="EB1911" s="158" t="n"/>
      <c r="EC1911" s="158" t="n"/>
      <c r="ED1911" s="158" t="n"/>
      <c r="EE1911" s="158" t="n"/>
      <c r="EF1911" s="158" t="n"/>
      <c r="EG1911" s="158" t="n"/>
      <c r="EH1911" s="158" t="n"/>
      <c r="EI1911" s="158" t="n"/>
      <c r="EJ1911" s="158" t="n"/>
      <c r="EK1911" s="158" t="n"/>
      <c r="EL1911" s="158" t="n"/>
      <c r="EM1911" s="158" t="n"/>
      <c r="EN1911" s="158" t="n"/>
      <c r="EO1911" s="158" t="n"/>
      <c r="EP1911" s="158" t="n"/>
      <c r="EQ1911" s="158" t="n"/>
      <c r="ER1911" s="158" t="n"/>
      <c r="ES1911" s="158" t="n"/>
      <c r="ET1911" s="158" t="n"/>
      <c r="EU1911" s="158" t="n"/>
      <c r="EV1911" s="158" t="n"/>
      <c r="EW1911" s="158" t="n"/>
      <c r="EX1911" s="158" t="n"/>
      <c r="EY1911" s="158" t="n"/>
      <c r="EZ1911" s="158" t="n"/>
      <c r="FA1911" s="158" t="n"/>
      <c r="FB1911" s="158" t="n"/>
      <c r="FC1911" s="158" t="n"/>
      <c r="FD1911" s="158" t="n"/>
      <c r="FE1911" s="158" t="n"/>
      <c r="FF1911" s="158" t="n"/>
      <c r="FG1911" s="158" t="n"/>
      <c r="FH1911" s="158" t="n"/>
      <c r="FI1911" s="158" t="n"/>
      <c r="FJ1911" s="158" t="n"/>
      <c r="FK1911" s="158" t="n"/>
      <c r="FL1911" s="158" t="n"/>
      <c r="FM1911" s="158" t="n"/>
      <c r="FN1911" s="158" t="n"/>
      <c r="FO1911" s="158" t="n"/>
      <c r="FP1911" s="158" t="n"/>
      <c r="FQ1911" s="158" t="n"/>
      <c r="FR1911" s="158" t="n"/>
      <c r="FS1911" s="158" t="n"/>
      <c r="FT1911" s="158" t="n"/>
      <c r="FU1911" s="158" t="n"/>
      <c r="FV1911" s="158" t="n"/>
      <c r="FW1911" s="158" t="n"/>
    </row>
    <row r="1912">
      <c r="DR1912" s="158" t="n"/>
      <c r="DS1912" s="158" t="n"/>
      <c r="DT1912" s="158" t="n"/>
      <c r="DU1912" s="158" t="n"/>
      <c r="DV1912" s="158" t="n"/>
      <c r="DW1912" s="158" t="n"/>
      <c r="DX1912" s="158" t="n"/>
      <c r="DY1912" s="158" t="n"/>
      <c r="DZ1912" s="158" t="n"/>
      <c r="EA1912" s="158" t="n"/>
      <c r="EB1912" s="158" t="n"/>
      <c r="EC1912" s="158" t="n"/>
      <c r="ED1912" s="158" t="n"/>
      <c r="EE1912" s="158" t="n"/>
      <c r="EF1912" s="158" t="n"/>
      <c r="EG1912" s="158" t="n"/>
      <c r="EH1912" s="158" t="n"/>
      <c r="EI1912" s="158" t="n"/>
      <c r="EJ1912" s="158" t="n"/>
      <c r="EK1912" s="158" t="n"/>
      <c r="EL1912" s="158" t="n"/>
      <c r="EM1912" s="158" t="n"/>
      <c r="EN1912" s="158" t="n"/>
      <c r="EO1912" s="158" t="n"/>
      <c r="EP1912" s="158" t="n"/>
      <c r="EQ1912" s="158" t="n"/>
      <c r="ER1912" s="158" t="n"/>
      <c r="ES1912" s="158" t="n"/>
      <c r="ET1912" s="158" t="n"/>
      <c r="EU1912" s="158" t="n"/>
      <c r="EV1912" s="158" t="n"/>
      <c r="EW1912" s="158" t="n"/>
      <c r="EX1912" s="158" t="n"/>
      <c r="EY1912" s="158" t="n"/>
      <c r="EZ1912" s="158" t="n"/>
      <c r="FA1912" s="158" t="n"/>
      <c r="FB1912" s="158" t="n"/>
      <c r="FC1912" s="158" t="n"/>
      <c r="FD1912" s="158" t="n"/>
      <c r="FE1912" s="158" t="n"/>
      <c r="FF1912" s="158" t="n"/>
      <c r="FG1912" s="158" t="n"/>
      <c r="FH1912" s="158" t="n"/>
      <c r="FI1912" s="158" t="n"/>
      <c r="FJ1912" s="158" t="n"/>
      <c r="FK1912" s="158" t="n"/>
      <c r="FL1912" s="158" t="n"/>
      <c r="FM1912" s="158" t="n"/>
      <c r="FN1912" s="158" t="n"/>
      <c r="FO1912" s="158" t="n"/>
      <c r="FP1912" s="158" t="n"/>
      <c r="FQ1912" s="158" t="n"/>
      <c r="FR1912" s="158" t="n"/>
      <c r="FS1912" s="158" t="n"/>
      <c r="FT1912" s="158" t="n"/>
      <c r="FU1912" s="158" t="n"/>
      <c r="FV1912" s="158" t="n"/>
      <c r="FW1912" s="158" t="n"/>
    </row>
    <row r="1913">
      <c r="DR1913" s="158" t="n"/>
      <c r="DS1913" s="158" t="n"/>
      <c r="DT1913" s="158" t="n"/>
      <c r="DU1913" s="158" t="n"/>
      <c r="DV1913" s="158" t="n"/>
      <c r="DW1913" s="158" t="n"/>
      <c r="DX1913" s="158" t="n"/>
      <c r="DY1913" s="158" t="n"/>
      <c r="DZ1913" s="158" t="n"/>
      <c r="EA1913" s="158" t="n"/>
      <c r="EB1913" s="158" t="n"/>
      <c r="EC1913" s="158" t="n"/>
      <c r="ED1913" s="158" t="n"/>
      <c r="EE1913" s="158" t="n"/>
      <c r="EF1913" s="158" t="n"/>
      <c r="EG1913" s="158" t="n"/>
      <c r="EH1913" s="158" t="n"/>
      <c r="EI1913" s="158" t="n"/>
      <c r="EJ1913" s="158" t="n"/>
      <c r="EK1913" s="158" t="n"/>
      <c r="EL1913" s="158" t="n"/>
      <c r="EM1913" s="158" t="n"/>
      <c r="EN1913" s="158" t="n"/>
      <c r="EO1913" s="158" t="n"/>
      <c r="EP1913" s="158" t="n"/>
      <c r="EQ1913" s="158" t="n"/>
      <c r="ER1913" s="158" t="n"/>
      <c r="ES1913" s="158" t="n"/>
      <c r="ET1913" s="158" t="n"/>
      <c r="EU1913" s="158" t="n"/>
      <c r="EV1913" s="158" t="n"/>
      <c r="EW1913" s="158" t="n"/>
      <c r="EX1913" s="158" t="n"/>
      <c r="EY1913" s="158" t="n"/>
      <c r="EZ1913" s="158" t="n"/>
      <c r="FA1913" s="158" t="n"/>
      <c r="FB1913" s="158" t="n"/>
      <c r="FC1913" s="158" t="n"/>
      <c r="FD1913" s="158" t="n"/>
      <c r="FE1913" s="158" t="n"/>
      <c r="FF1913" s="158" t="n"/>
      <c r="FG1913" s="158" t="n"/>
      <c r="FH1913" s="158" t="n"/>
      <c r="FI1913" s="158" t="n"/>
      <c r="FJ1913" s="158" t="n"/>
      <c r="FK1913" s="158" t="n"/>
      <c r="FL1913" s="158" t="n"/>
      <c r="FM1913" s="158" t="n"/>
      <c r="FN1913" s="158" t="n"/>
      <c r="FO1913" s="158" t="n"/>
      <c r="FP1913" s="158" t="n"/>
      <c r="FQ1913" s="158" t="n"/>
      <c r="FR1913" s="158" t="n"/>
      <c r="FS1913" s="158" t="n"/>
      <c r="FT1913" s="158" t="n"/>
      <c r="FU1913" s="158" t="n"/>
      <c r="FV1913" s="158" t="n"/>
      <c r="FW1913" s="158" t="n"/>
    </row>
    <row r="1914">
      <c r="DR1914" s="158" t="n"/>
      <c r="DS1914" s="158" t="n"/>
      <c r="DT1914" s="158" t="n"/>
      <c r="DU1914" s="158" t="n"/>
      <c r="DV1914" s="158" t="n"/>
      <c r="DW1914" s="158" t="n"/>
      <c r="DX1914" s="158" t="n"/>
      <c r="DY1914" s="158" t="n"/>
      <c r="DZ1914" s="158" t="n"/>
      <c r="EA1914" s="158" t="n"/>
      <c r="EB1914" s="158" t="n"/>
      <c r="EC1914" s="158" t="n"/>
      <c r="ED1914" s="158" t="n"/>
      <c r="EE1914" s="158" t="n"/>
      <c r="EF1914" s="158" t="n"/>
      <c r="EG1914" s="158" t="n"/>
      <c r="EH1914" s="158" t="n"/>
      <c r="EI1914" s="158" t="n"/>
      <c r="EJ1914" s="158" t="n"/>
      <c r="EK1914" s="158" t="n"/>
      <c r="EL1914" s="158" t="n"/>
      <c r="EM1914" s="158" t="n"/>
      <c r="EN1914" s="158" t="n"/>
      <c r="EO1914" s="158" t="n"/>
      <c r="EP1914" s="158" t="n"/>
      <c r="EQ1914" s="158" t="n"/>
      <c r="ER1914" s="158" t="n"/>
      <c r="ES1914" s="158" t="n"/>
      <c r="ET1914" s="158" t="n"/>
      <c r="EU1914" s="158" t="n"/>
      <c r="EV1914" s="158" t="n"/>
      <c r="EW1914" s="158" t="n"/>
      <c r="EX1914" s="158" t="n"/>
      <c r="EY1914" s="158" t="n"/>
      <c r="EZ1914" s="158" t="n"/>
      <c r="FA1914" s="158" t="n"/>
      <c r="FB1914" s="158" t="n"/>
      <c r="FC1914" s="158" t="n"/>
      <c r="FD1914" s="158" t="n"/>
      <c r="FE1914" s="158" t="n"/>
      <c r="FF1914" s="158" t="n"/>
      <c r="FG1914" s="158" t="n"/>
      <c r="FH1914" s="158" t="n"/>
      <c r="FI1914" s="158" t="n"/>
      <c r="FJ1914" s="158" t="n"/>
      <c r="FK1914" s="158" t="n"/>
      <c r="FL1914" s="158" t="n"/>
      <c r="FM1914" s="158" t="n"/>
      <c r="FN1914" s="158" t="n"/>
      <c r="FO1914" s="158" t="n"/>
      <c r="FP1914" s="158" t="n"/>
      <c r="FQ1914" s="158" t="n"/>
      <c r="FR1914" s="158" t="n"/>
      <c r="FS1914" s="158" t="n"/>
      <c r="FT1914" s="158" t="n"/>
      <c r="FU1914" s="158" t="n"/>
      <c r="FV1914" s="158" t="n"/>
      <c r="FW1914" s="158" t="n"/>
    </row>
    <row r="1915">
      <c r="DR1915" s="158" t="n"/>
      <c r="DS1915" s="158" t="n"/>
      <c r="DT1915" s="158" t="n"/>
      <c r="DU1915" s="158" t="n"/>
      <c r="DV1915" s="158" t="n"/>
      <c r="DW1915" s="158" t="n"/>
      <c r="DX1915" s="158" t="n"/>
      <c r="DY1915" s="158" t="n"/>
      <c r="DZ1915" s="158" t="n"/>
      <c r="EA1915" s="158" t="n"/>
      <c r="EB1915" s="158" t="n"/>
      <c r="EC1915" s="158" t="n"/>
      <c r="ED1915" s="158" t="n"/>
      <c r="EE1915" s="158" t="n"/>
      <c r="EF1915" s="158" t="n"/>
      <c r="EG1915" s="158" t="n"/>
      <c r="EH1915" s="158" t="n"/>
      <c r="EI1915" s="158" t="n"/>
      <c r="EJ1915" s="158" t="n"/>
      <c r="EK1915" s="158" t="n"/>
      <c r="EL1915" s="158" t="n"/>
      <c r="EM1915" s="158" t="n"/>
      <c r="EN1915" s="158" t="n"/>
      <c r="EO1915" s="158" t="n"/>
      <c r="EP1915" s="158" t="n"/>
      <c r="EQ1915" s="158" t="n"/>
      <c r="ER1915" s="158" t="n"/>
      <c r="ES1915" s="158" t="n"/>
      <c r="ET1915" s="158" t="n"/>
      <c r="EU1915" s="158" t="n"/>
      <c r="EV1915" s="158" t="n"/>
      <c r="EW1915" s="158" t="n"/>
      <c r="EX1915" s="158" t="n"/>
      <c r="EY1915" s="158" t="n"/>
      <c r="EZ1915" s="158" t="n"/>
      <c r="FA1915" s="158" t="n"/>
      <c r="FB1915" s="158" t="n"/>
      <c r="FC1915" s="158" t="n"/>
      <c r="FD1915" s="158" t="n"/>
      <c r="FE1915" s="158" t="n"/>
      <c r="FF1915" s="158" t="n"/>
      <c r="FG1915" s="158" t="n"/>
      <c r="FH1915" s="158" t="n"/>
      <c r="FI1915" s="158" t="n"/>
      <c r="FJ1915" s="158" t="n"/>
      <c r="FK1915" s="158" t="n"/>
      <c r="FL1915" s="158" t="n"/>
      <c r="FM1915" s="158" t="n"/>
      <c r="FN1915" s="158" t="n"/>
      <c r="FO1915" s="158" t="n"/>
      <c r="FP1915" s="158" t="n"/>
      <c r="FQ1915" s="158" t="n"/>
      <c r="FR1915" s="158" t="n"/>
      <c r="FS1915" s="158" t="n"/>
      <c r="FT1915" s="158" t="n"/>
      <c r="FU1915" s="158" t="n"/>
      <c r="FV1915" s="158" t="n"/>
      <c r="FW1915" s="158" t="n"/>
    </row>
    <row r="1916">
      <c r="DR1916" s="158" t="n"/>
      <c r="DS1916" s="158" t="n"/>
      <c r="DT1916" s="158" t="n"/>
      <c r="DU1916" s="158" t="n"/>
      <c r="DV1916" s="158" t="n"/>
      <c r="DW1916" s="158" t="n"/>
      <c r="DX1916" s="158" t="n"/>
      <c r="DY1916" s="158" t="n"/>
      <c r="DZ1916" s="158" t="n"/>
      <c r="EA1916" s="158" t="n"/>
      <c r="EB1916" s="158" t="n"/>
      <c r="EC1916" s="158" t="n"/>
      <c r="ED1916" s="158" t="n"/>
      <c r="EE1916" s="158" t="n"/>
      <c r="EF1916" s="158" t="n"/>
      <c r="EG1916" s="158" t="n"/>
      <c r="EH1916" s="158" t="n"/>
      <c r="EI1916" s="158" t="n"/>
      <c r="EJ1916" s="158" t="n"/>
      <c r="EK1916" s="158" t="n"/>
      <c r="EL1916" s="158" t="n"/>
      <c r="EM1916" s="158" t="n"/>
      <c r="EN1916" s="158" t="n"/>
      <c r="EO1916" s="158" t="n"/>
      <c r="EP1916" s="158" t="n"/>
      <c r="EQ1916" s="158" t="n"/>
      <c r="ER1916" s="158" t="n"/>
      <c r="ES1916" s="158" t="n"/>
      <c r="ET1916" s="158" t="n"/>
      <c r="EU1916" s="158" t="n"/>
      <c r="EV1916" s="158" t="n"/>
      <c r="EW1916" s="158" t="n"/>
      <c r="EX1916" s="158" t="n"/>
      <c r="EY1916" s="158" t="n"/>
      <c r="EZ1916" s="158" t="n"/>
      <c r="FA1916" s="158" t="n"/>
      <c r="FB1916" s="158" t="n"/>
      <c r="FC1916" s="158" t="n"/>
      <c r="FD1916" s="158" t="n"/>
      <c r="FE1916" s="158" t="n"/>
      <c r="FF1916" s="158" t="n"/>
      <c r="FG1916" s="158" t="n"/>
      <c r="FH1916" s="158" t="n"/>
      <c r="FI1916" s="158" t="n"/>
      <c r="FJ1916" s="158" t="n"/>
      <c r="FK1916" s="158" t="n"/>
      <c r="FL1916" s="158" t="n"/>
      <c r="FM1916" s="158" t="n"/>
      <c r="FN1916" s="158" t="n"/>
      <c r="FO1916" s="158" t="n"/>
      <c r="FP1916" s="158" t="n"/>
      <c r="FQ1916" s="158" t="n"/>
      <c r="FR1916" s="158" t="n"/>
      <c r="FS1916" s="158" t="n"/>
      <c r="FT1916" s="158" t="n"/>
      <c r="FU1916" s="158" t="n"/>
      <c r="FV1916" s="158" t="n"/>
      <c r="FW1916" s="158" t="n"/>
    </row>
    <row r="1917">
      <c r="DR1917" s="158" t="n"/>
      <c r="DS1917" s="158" t="n"/>
      <c r="DT1917" s="158" t="n"/>
      <c r="DU1917" s="158" t="n"/>
      <c r="DV1917" s="158" t="n"/>
      <c r="DW1917" s="158" t="n"/>
      <c r="DX1917" s="158" t="n"/>
      <c r="DY1917" s="158" t="n"/>
      <c r="DZ1917" s="158" t="n"/>
      <c r="EA1917" s="158" t="n"/>
      <c r="EB1917" s="158" t="n"/>
      <c r="EC1917" s="158" t="n"/>
      <c r="ED1917" s="158" t="n"/>
      <c r="EE1917" s="158" t="n"/>
      <c r="EF1917" s="158" t="n"/>
      <c r="EG1917" s="158" t="n"/>
      <c r="EH1917" s="158" t="n"/>
      <c r="EI1917" s="158" t="n"/>
      <c r="EJ1917" s="158" t="n"/>
      <c r="EK1917" s="158" t="n"/>
      <c r="EL1917" s="158" t="n"/>
      <c r="EM1917" s="158" t="n"/>
      <c r="EN1917" s="158" t="n"/>
      <c r="EO1917" s="158" t="n"/>
      <c r="EP1917" s="158" t="n"/>
      <c r="EQ1917" s="158" t="n"/>
      <c r="ER1917" s="158" t="n"/>
      <c r="ES1917" s="158" t="n"/>
      <c r="ET1917" s="158" t="n"/>
      <c r="EU1917" s="158" t="n"/>
      <c r="EV1917" s="158" t="n"/>
      <c r="EW1917" s="158" t="n"/>
      <c r="EX1917" s="158" t="n"/>
      <c r="EY1917" s="158" t="n"/>
      <c r="EZ1917" s="158" t="n"/>
      <c r="FA1917" s="158" t="n"/>
      <c r="FB1917" s="158" t="n"/>
      <c r="FC1917" s="158" t="n"/>
      <c r="FD1917" s="158" t="n"/>
      <c r="FE1917" s="158" t="n"/>
      <c r="FF1917" s="158" t="n"/>
      <c r="FG1917" s="158" t="n"/>
      <c r="FH1917" s="158" t="n"/>
      <c r="FI1917" s="158" t="n"/>
      <c r="FJ1917" s="158" t="n"/>
      <c r="FK1917" s="158" t="n"/>
      <c r="FL1917" s="158" t="n"/>
      <c r="FM1917" s="158" t="n"/>
      <c r="FN1917" s="158" t="n"/>
      <c r="FO1917" s="158" t="n"/>
      <c r="FP1917" s="158" t="n"/>
      <c r="FQ1917" s="158" t="n"/>
      <c r="FR1917" s="158" t="n"/>
      <c r="FS1917" s="158" t="n"/>
      <c r="FT1917" s="158" t="n"/>
      <c r="FU1917" s="158" t="n"/>
      <c r="FV1917" s="158" t="n"/>
      <c r="FW1917" s="158" t="n"/>
    </row>
    <row r="1918">
      <c r="DR1918" s="158" t="n"/>
      <c r="DS1918" s="158" t="n"/>
      <c r="DT1918" s="158" t="n"/>
      <c r="DU1918" s="158" t="n"/>
      <c r="DV1918" s="158" t="n"/>
      <c r="DW1918" s="158" t="n"/>
      <c r="DX1918" s="158" t="n"/>
      <c r="DY1918" s="158" t="n"/>
      <c r="DZ1918" s="158" t="n"/>
      <c r="EA1918" s="158" t="n"/>
      <c r="EB1918" s="158" t="n"/>
      <c r="EC1918" s="158" t="n"/>
      <c r="ED1918" s="158" t="n"/>
      <c r="EE1918" s="158" t="n"/>
      <c r="EF1918" s="158" t="n"/>
      <c r="EG1918" s="158" t="n"/>
      <c r="EH1918" s="158" t="n"/>
      <c r="EI1918" s="158" t="n"/>
      <c r="EJ1918" s="158" t="n"/>
      <c r="EK1918" s="158" t="n"/>
      <c r="EL1918" s="158" t="n"/>
      <c r="EM1918" s="158" t="n"/>
      <c r="EN1918" s="158" t="n"/>
      <c r="EO1918" s="158" t="n"/>
      <c r="EP1918" s="158" t="n"/>
      <c r="EQ1918" s="158" t="n"/>
      <c r="ER1918" s="158" t="n"/>
      <c r="ES1918" s="158" t="n"/>
      <c r="ET1918" s="158" t="n"/>
      <c r="EU1918" s="158" t="n"/>
      <c r="EV1918" s="158" t="n"/>
      <c r="EW1918" s="158" t="n"/>
      <c r="EX1918" s="158" t="n"/>
      <c r="EY1918" s="158" t="n"/>
      <c r="EZ1918" s="158" t="n"/>
      <c r="FA1918" s="158" t="n"/>
      <c r="FB1918" s="158" t="n"/>
      <c r="FC1918" s="158" t="n"/>
      <c r="FD1918" s="158" t="n"/>
      <c r="FE1918" s="158" t="n"/>
      <c r="FF1918" s="158" t="n"/>
      <c r="FG1918" s="158" t="n"/>
      <c r="FH1918" s="158" t="n"/>
      <c r="FI1918" s="158" t="n"/>
      <c r="FJ1918" s="158" t="n"/>
      <c r="FK1918" s="158" t="n"/>
      <c r="FL1918" s="158" t="n"/>
      <c r="FM1918" s="158" t="n"/>
      <c r="FN1918" s="158" t="n"/>
      <c r="FO1918" s="158" t="n"/>
      <c r="FP1918" s="158" t="n"/>
      <c r="FQ1918" s="158" t="n"/>
      <c r="FR1918" s="158" t="n"/>
      <c r="FS1918" s="158" t="n"/>
      <c r="FT1918" s="158" t="n"/>
      <c r="FU1918" s="158" t="n"/>
      <c r="FV1918" s="158" t="n"/>
      <c r="FW1918" s="158" t="n"/>
    </row>
    <row r="1919">
      <c r="DR1919" s="158" t="n"/>
      <c r="DS1919" s="158" t="n"/>
      <c r="DT1919" s="158" t="n"/>
      <c r="DU1919" s="158" t="n"/>
      <c r="DV1919" s="158" t="n"/>
      <c r="DW1919" s="158" t="n"/>
      <c r="DX1919" s="158" t="n"/>
      <c r="DY1919" s="158" t="n"/>
      <c r="DZ1919" s="158" t="n"/>
      <c r="EA1919" s="158" t="n"/>
      <c r="EB1919" s="158" t="n"/>
      <c r="EC1919" s="158" t="n"/>
      <c r="ED1919" s="158" t="n"/>
      <c r="EE1919" s="158" t="n"/>
      <c r="EF1919" s="158" t="n"/>
      <c r="EG1919" s="158" t="n"/>
      <c r="EH1919" s="158" t="n"/>
      <c r="EI1919" s="158" t="n"/>
      <c r="EJ1919" s="158" t="n"/>
      <c r="EK1919" s="158" t="n"/>
      <c r="EL1919" s="158" t="n"/>
      <c r="EM1919" s="158" t="n"/>
      <c r="EN1919" s="158" t="n"/>
      <c r="EO1919" s="158" t="n"/>
      <c r="EP1919" s="158" t="n"/>
      <c r="EQ1919" s="158" t="n"/>
      <c r="ER1919" s="158" t="n"/>
      <c r="ES1919" s="158" t="n"/>
      <c r="ET1919" s="158" t="n"/>
      <c r="EU1919" s="158" t="n"/>
      <c r="EV1919" s="158" t="n"/>
      <c r="EW1919" s="158" t="n"/>
      <c r="EX1919" s="158" t="n"/>
      <c r="EY1919" s="158" t="n"/>
      <c r="EZ1919" s="158" t="n"/>
      <c r="FA1919" s="158" t="n"/>
      <c r="FB1919" s="158" t="n"/>
      <c r="FC1919" s="158" t="n"/>
      <c r="FD1919" s="158" t="n"/>
      <c r="FE1919" s="158" t="n"/>
      <c r="FF1919" s="158" t="n"/>
      <c r="FG1919" s="158" t="n"/>
      <c r="FH1919" s="158" t="n"/>
      <c r="FI1919" s="158" t="n"/>
      <c r="FJ1919" s="158" t="n"/>
      <c r="FK1919" s="158" t="n"/>
      <c r="FL1919" s="158" t="n"/>
      <c r="FM1919" s="158" t="n"/>
      <c r="FN1919" s="158" t="n"/>
      <c r="FO1919" s="158" t="n"/>
      <c r="FP1919" s="158" t="n"/>
      <c r="FQ1919" s="158" t="n"/>
      <c r="FR1919" s="158" t="n"/>
      <c r="FS1919" s="158" t="n"/>
      <c r="FT1919" s="158" t="n"/>
      <c r="FU1919" s="158" t="n"/>
      <c r="FV1919" s="158" t="n"/>
      <c r="FW1919" s="158" t="n"/>
    </row>
    <row r="1920">
      <c r="DR1920" s="158" t="n"/>
      <c r="DS1920" s="158" t="n"/>
      <c r="DT1920" s="158" t="n"/>
      <c r="DU1920" s="158" t="n"/>
      <c r="DV1920" s="158" t="n"/>
      <c r="DW1920" s="158" t="n"/>
      <c r="DX1920" s="158" t="n"/>
      <c r="DY1920" s="158" t="n"/>
      <c r="DZ1920" s="158" t="n"/>
      <c r="EA1920" s="158" t="n"/>
      <c r="EB1920" s="158" t="n"/>
      <c r="EC1920" s="158" t="n"/>
      <c r="ED1920" s="158" t="n"/>
      <c r="EE1920" s="158" t="n"/>
      <c r="EF1920" s="158" t="n"/>
      <c r="EG1920" s="158" t="n"/>
      <c r="EH1920" s="158" t="n"/>
      <c r="EI1920" s="158" t="n"/>
      <c r="EJ1920" s="158" t="n"/>
      <c r="EK1920" s="158" t="n"/>
      <c r="EL1920" s="158" t="n"/>
      <c r="EM1920" s="158" t="n"/>
      <c r="EN1920" s="158" t="n"/>
      <c r="EO1920" s="158" t="n"/>
      <c r="EP1920" s="158" t="n"/>
      <c r="EQ1920" s="158" t="n"/>
      <c r="ER1920" s="158" t="n"/>
      <c r="ES1920" s="158" t="n"/>
      <c r="ET1920" s="158" t="n"/>
      <c r="EU1920" s="158" t="n"/>
      <c r="EV1920" s="158" t="n"/>
      <c r="EW1920" s="158" t="n"/>
      <c r="EX1920" s="158" t="n"/>
      <c r="EY1920" s="158" t="n"/>
      <c r="EZ1920" s="158" t="n"/>
      <c r="FA1920" s="158" t="n"/>
      <c r="FB1920" s="158" t="n"/>
      <c r="FC1920" s="158" t="n"/>
      <c r="FD1920" s="158" t="n"/>
      <c r="FE1920" s="158" t="n"/>
      <c r="FF1920" s="158" t="n"/>
      <c r="FG1920" s="158" t="n"/>
      <c r="FH1920" s="158" t="n"/>
      <c r="FI1920" s="158" t="n"/>
      <c r="FJ1920" s="158" t="n"/>
      <c r="FK1920" s="158" t="n"/>
      <c r="FL1920" s="158" t="n"/>
      <c r="FM1920" s="158" t="n"/>
      <c r="FN1920" s="158" t="n"/>
      <c r="FO1920" s="158" t="n"/>
      <c r="FP1920" s="158" t="n"/>
      <c r="FQ1920" s="158" t="n"/>
      <c r="FR1920" s="158" t="n"/>
      <c r="FS1920" s="158" t="n"/>
      <c r="FT1920" s="158" t="n"/>
      <c r="FU1920" s="158" t="n"/>
      <c r="FV1920" s="158" t="n"/>
      <c r="FW1920" s="158" t="n"/>
    </row>
    <row r="1921">
      <c r="DR1921" s="158" t="n"/>
      <c r="DS1921" s="158" t="n"/>
      <c r="DT1921" s="158" t="n"/>
      <c r="DU1921" s="158" t="n"/>
      <c r="DV1921" s="158" t="n"/>
      <c r="DW1921" s="158" t="n"/>
      <c r="DX1921" s="158" t="n"/>
      <c r="DY1921" s="158" t="n"/>
      <c r="DZ1921" s="158" t="n"/>
      <c r="EA1921" s="158" t="n"/>
      <c r="EB1921" s="158" t="n"/>
      <c r="EC1921" s="158" t="n"/>
      <c r="ED1921" s="158" t="n"/>
      <c r="EE1921" s="158" t="n"/>
      <c r="EF1921" s="158" t="n"/>
      <c r="EG1921" s="158" t="n"/>
      <c r="EH1921" s="158" t="n"/>
      <c r="EI1921" s="158" t="n"/>
      <c r="EJ1921" s="158" t="n"/>
      <c r="EK1921" s="158" t="n"/>
      <c r="EL1921" s="158" t="n"/>
      <c r="EM1921" s="158" t="n"/>
      <c r="EN1921" s="158" t="n"/>
      <c r="EO1921" s="158" t="n"/>
      <c r="EP1921" s="158" t="n"/>
      <c r="EQ1921" s="158" t="n"/>
      <c r="ER1921" s="158" t="n"/>
      <c r="ES1921" s="158" t="n"/>
      <c r="ET1921" s="158" t="n"/>
      <c r="EU1921" s="158" t="n"/>
      <c r="EV1921" s="158" t="n"/>
      <c r="EW1921" s="158" t="n"/>
      <c r="EX1921" s="158" t="n"/>
      <c r="EY1921" s="158" t="n"/>
      <c r="EZ1921" s="158" t="n"/>
      <c r="FA1921" s="158" t="n"/>
      <c r="FB1921" s="158" t="n"/>
      <c r="FC1921" s="158" t="n"/>
      <c r="FD1921" s="158" t="n"/>
      <c r="FE1921" s="158" t="n"/>
      <c r="FF1921" s="158" t="n"/>
      <c r="FG1921" s="158" t="n"/>
      <c r="FH1921" s="158" t="n"/>
      <c r="FI1921" s="158" t="n"/>
      <c r="FJ1921" s="158" t="n"/>
      <c r="FK1921" s="158" t="n"/>
      <c r="FL1921" s="158" t="n"/>
      <c r="FM1921" s="158" t="n"/>
      <c r="FN1921" s="158" t="n"/>
      <c r="FO1921" s="158" t="n"/>
      <c r="FP1921" s="158" t="n"/>
      <c r="FQ1921" s="158" t="n"/>
      <c r="FR1921" s="158" t="n"/>
      <c r="FS1921" s="158" t="n"/>
      <c r="FT1921" s="158" t="n"/>
      <c r="FU1921" s="158" t="n"/>
      <c r="FV1921" s="158" t="n"/>
      <c r="FW1921" s="158" t="n"/>
    </row>
    <row r="1922">
      <c r="DR1922" s="158" t="n"/>
      <c r="DS1922" s="158" t="n"/>
      <c r="DT1922" s="158" t="n"/>
      <c r="DU1922" s="158" t="n"/>
      <c r="DV1922" s="158" t="n"/>
      <c r="DW1922" s="158" t="n"/>
      <c r="DX1922" s="158" t="n"/>
      <c r="DY1922" s="158" t="n"/>
      <c r="DZ1922" s="158" t="n"/>
      <c r="EA1922" s="158" t="n"/>
      <c r="EB1922" s="158" t="n"/>
      <c r="EC1922" s="158" t="n"/>
      <c r="ED1922" s="158" t="n"/>
      <c r="EE1922" s="158" t="n"/>
      <c r="EF1922" s="158" t="n"/>
      <c r="EG1922" s="158" t="n"/>
      <c r="EH1922" s="158" t="n"/>
      <c r="EI1922" s="158" t="n"/>
      <c r="EJ1922" s="158" t="n"/>
      <c r="EK1922" s="158" t="n"/>
      <c r="EL1922" s="158" t="n"/>
      <c r="EM1922" s="158" t="n"/>
      <c r="EN1922" s="158" t="n"/>
      <c r="EO1922" s="158" t="n"/>
      <c r="EP1922" s="158" t="n"/>
      <c r="EQ1922" s="158" t="n"/>
      <c r="ER1922" s="158" t="n"/>
      <c r="ES1922" s="158" t="n"/>
      <c r="ET1922" s="158" t="n"/>
      <c r="EU1922" s="158" t="n"/>
      <c r="EV1922" s="158" t="n"/>
      <c r="EW1922" s="158" t="n"/>
      <c r="EX1922" s="158" t="n"/>
      <c r="EY1922" s="158" t="n"/>
      <c r="EZ1922" s="158" t="n"/>
      <c r="FA1922" s="158" t="n"/>
      <c r="FB1922" s="158" t="n"/>
      <c r="FC1922" s="158" t="n"/>
      <c r="FD1922" s="158" t="n"/>
      <c r="FE1922" s="158" t="n"/>
      <c r="FF1922" s="158" t="n"/>
      <c r="FG1922" s="158" t="n"/>
      <c r="FH1922" s="158" t="n"/>
      <c r="FI1922" s="158" t="n"/>
      <c r="FJ1922" s="158" t="n"/>
      <c r="FK1922" s="158" t="n"/>
      <c r="FL1922" s="158" t="n"/>
      <c r="FM1922" s="158" t="n"/>
      <c r="FN1922" s="158" t="n"/>
      <c r="FO1922" s="158" t="n"/>
      <c r="FP1922" s="158" t="n"/>
      <c r="FQ1922" s="158" t="n"/>
      <c r="FR1922" s="158" t="n"/>
      <c r="FS1922" s="158" t="n"/>
      <c r="FT1922" s="158" t="n"/>
      <c r="FU1922" s="158" t="n"/>
      <c r="FV1922" s="158" t="n"/>
      <c r="FW1922" s="158" t="n"/>
    </row>
    <row r="1923">
      <c r="DR1923" s="158" t="n"/>
      <c r="DS1923" s="158" t="n"/>
      <c r="DT1923" s="158" t="n"/>
      <c r="DU1923" s="158" t="n"/>
      <c r="DV1923" s="158" t="n"/>
      <c r="DW1923" s="158" t="n"/>
      <c r="DX1923" s="158" t="n"/>
      <c r="DY1923" s="158" t="n"/>
      <c r="DZ1923" s="158" t="n"/>
      <c r="EA1923" s="158" t="n"/>
      <c r="EB1923" s="158" t="n"/>
      <c r="EC1923" s="158" t="n"/>
      <c r="ED1923" s="158" t="n"/>
      <c r="EE1923" s="158" t="n"/>
      <c r="EF1923" s="158" t="n"/>
      <c r="EG1923" s="158" t="n"/>
      <c r="EH1923" s="158" t="n"/>
      <c r="EI1923" s="158" t="n"/>
      <c r="EJ1923" s="158" t="n"/>
      <c r="EK1923" s="158" t="n"/>
      <c r="EL1923" s="158" t="n"/>
      <c r="EM1923" s="158" t="n"/>
      <c r="EN1923" s="158" t="n"/>
      <c r="EO1923" s="158" t="n"/>
      <c r="EP1923" s="158" t="n"/>
      <c r="EQ1923" s="158" t="n"/>
      <c r="ER1923" s="158" t="n"/>
      <c r="ES1923" s="158" t="n"/>
      <c r="ET1923" s="158" t="n"/>
      <c r="EU1923" s="158" t="n"/>
      <c r="EV1923" s="158" t="n"/>
      <c r="EW1923" s="158" t="n"/>
      <c r="EX1923" s="158" t="n"/>
      <c r="EY1923" s="158" t="n"/>
      <c r="EZ1923" s="158" t="n"/>
      <c r="FA1923" s="158" t="n"/>
      <c r="FB1923" s="158" t="n"/>
      <c r="FC1923" s="158" t="n"/>
      <c r="FD1923" s="158" t="n"/>
      <c r="FE1923" s="158" t="n"/>
      <c r="FF1923" s="158" t="n"/>
      <c r="FG1923" s="158" t="n"/>
      <c r="FH1923" s="158" t="n"/>
      <c r="FI1923" s="158" t="n"/>
      <c r="FJ1923" s="158" t="n"/>
      <c r="FK1923" s="158" t="n"/>
      <c r="FL1923" s="158" t="n"/>
      <c r="FM1923" s="158" t="n"/>
      <c r="FN1923" s="158" t="n"/>
      <c r="FO1923" s="158" t="n"/>
      <c r="FP1923" s="158" t="n"/>
      <c r="FQ1923" s="158" t="n"/>
      <c r="FR1923" s="158" t="n"/>
      <c r="FS1923" s="158" t="n"/>
      <c r="FT1923" s="158" t="n"/>
      <c r="FU1923" s="158" t="n"/>
      <c r="FV1923" s="158" t="n"/>
      <c r="FW1923" s="158" t="n"/>
    </row>
    <row r="1924">
      <c r="DR1924" s="158" t="n"/>
      <c r="DS1924" s="158" t="n"/>
      <c r="DT1924" s="158" t="n"/>
      <c r="DU1924" s="158" t="n"/>
      <c r="DV1924" s="158" t="n"/>
      <c r="DW1924" s="158" t="n"/>
      <c r="DX1924" s="158" t="n"/>
      <c r="DY1924" s="158" t="n"/>
      <c r="DZ1924" s="158" t="n"/>
      <c r="EA1924" s="158" t="n"/>
      <c r="EB1924" s="158" t="n"/>
      <c r="EC1924" s="158" t="n"/>
      <c r="ED1924" s="158" t="n"/>
      <c r="EE1924" s="158" t="n"/>
      <c r="EF1924" s="158" t="n"/>
      <c r="EG1924" s="158" t="n"/>
      <c r="EH1924" s="158" t="n"/>
      <c r="EI1924" s="158" t="n"/>
      <c r="EJ1924" s="158" t="n"/>
      <c r="EK1924" s="158" t="n"/>
      <c r="EL1924" s="158" t="n"/>
      <c r="EM1924" s="158" t="n"/>
      <c r="EN1924" s="158" t="n"/>
      <c r="EO1924" s="158" t="n"/>
      <c r="EP1924" s="158" t="n"/>
      <c r="EQ1924" s="158" t="n"/>
      <c r="ER1924" s="158" t="n"/>
      <c r="ES1924" s="158" t="n"/>
      <c r="ET1924" s="158" t="n"/>
      <c r="EU1924" s="158" t="n"/>
      <c r="EV1924" s="158" t="n"/>
      <c r="EW1924" s="158" t="n"/>
      <c r="EX1924" s="158" t="n"/>
      <c r="EY1924" s="158" t="n"/>
      <c r="EZ1924" s="158" t="n"/>
      <c r="FA1924" s="158" t="n"/>
      <c r="FB1924" s="158" t="n"/>
      <c r="FC1924" s="158" t="n"/>
      <c r="FD1924" s="158" t="n"/>
      <c r="FE1924" s="158" t="n"/>
      <c r="FF1924" s="158" t="n"/>
      <c r="FG1924" s="158" t="n"/>
      <c r="FH1924" s="158" t="n"/>
      <c r="FI1924" s="158" t="n"/>
      <c r="FJ1924" s="158" t="n"/>
      <c r="FK1924" s="158" t="n"/>
      <c r="FL1924" s="158" t="n"/>
      <c r="FM1924" s="158" t="n"/>
      <c r="FN1924" s="158" t="n"/>
      <c r="FO1924" s="158" t="n"/>
      <c r="FP1924" s="158" t="n"/>
      <c r="FQ1924" s="158" t="n"/>
      <c r="FR1924" s="158" t="n"/>
      <c r="FS1924" s="158" t="n"/>
      <c r="FT1924" s="158" t="n"/>
      <c r="FU1924" s="158" t="n"/>
      <c r="FV1924" s="158" t="n"/>
      <c r="FW1924" s="158" t="n"/>
    </row>
    <row r="1925">
      <c r="DR1925" s="158" t="n"/>
      <c r="DS1925" s="158" t="n"/>
      <c r="DT1925" s="158" t="n"/>
      <c r="DU1925" s="158" t="n"/>
      <c r="DV1925" s="158" t="n"/>
      <c r="DW1925" s="158" t="n"/>
      <c r="DX1925" s="158" t="n"/>
      <c r="DY1925" s="158" t="n"/>
      <c r="DZ1925" s="158" t="n"/>
      <c r="EA1925" s="158" t="n"/>
      <c r="EB1925" s="158" t="n"/>
      <c r="EC1925" s="158" t="n"/>
      <c r="ED1925" s="158" t="n"/>
      <c r="EE1925" s="158" t="n"/>
      <c r="EF1925" s="158" t="n"/>
      <c r="EG1925" s="158" t="n"/>
      <c r="EH1925" s="158" t="n"/>
      <c r="EI1925" s="158" t="n"/>
      <c r="EJ1925" s="158" t="n"/>
      <c r="EK1925" s="158" t="n"/>
      <c r="EL1925" s="158" t="n"/>
      <c r="EM1925" s="158" t="n"/>
      <c r="EN1925" s="158" t="n"/>
      <c r="EO1925" s="158" t="n"/>
      <c r="EP1925" s="158" t="n"/>
      <c r="EQ1925" s="158" t="n"/>
      <c r="ER1925" s="158" t="n"/>
      <c r="ES1925" s="158" t="n"/>
      <c r="ET1925" s="158" t="n"/>
      <c r="EU1925" s="158" t="n"/>
      <c r="EV1925" s="158" t="n"/>
      <c r="EW1925" s="158" t="n"/>
      <c r="EX1925" s="158" t="n"/>
      <c r="EY1925" s="158" t="n"/>
      <c r="EZ1925" s="158" t="n"/>
      <c r="FA1925" s="158" t="n"/>
      <c r="FB1925" s="158" t="n"/>
      <c r="FC1925" s="158" t="n"/>
      <c r="FD1925" s="158" t="n"/>
      <c r="FE1925" s="158" t="n"/>
      <c r="FF1925" s="158" t="n"/>
      <c r="FG1925" s="158" t="n"/>
      <c r="FH1925" s="158" t="n"/>
      <c r="FI1925" s="158" t="n"/>
      <c r="FJ1925" s="158" t="n"/>
      <c r="FK1925" s="158" t="n"/>
      <c r="FL1925" s="158" t="n"/>
      <c r="FM1925" s="158" t="n"/>
      <c r="FN1925" s="158" t="n"/>
      <c r="FO1925" s="158" t="n"/>
      <c r="FP1925" s="158" t="n"/>
      <c r="FQ1925" s="158" t="n"/>
      <c r="FR1925" s="158" t="n"/>
      <c r="FS1925" s="158" t="n"/>
      <c r="FT1925" s="158" t="n"/>
      <c r="FU1925" s="158" t="n"/>
      <c r="FV1925" s="158" t="n"/>
      <c r="FW1925" s="158" t="n"/>
    </row>
    <row r="1926">
      <c r="DR1926" s="158" t="n"/>
      <c r="DS1926" s="158" t="n"/>
      <c r="DT1926" s="158" t="n"/>
      <c r="DU1926" s="158" t="n"/>
      <c r="DV1926" s="158" t="n"/>
      <c r="DW1926" s="158" t="n"/>
      <c r="DX1926" s="158" t="n"/>
      <c r="DY1926" s="158" t="n"/>
      <c r="DZ1926" s="158" t="n"/>
      <c r="EA1926" s="158" t="n"/>
      <c r="EB1926" s="158" t="n"/>
      <c r="EC1926" s="158" t="n"/>
      <c r="ED1926" s="158" t="n"/>
      <c r="EE1926" s="158" t="n"/>
      <c r="EF1926" s="158" t="n"/>
      <c r="EG1926" s="158" t="n"/>
      <c r="EH1926" s="158" t="n"/>
      <c r="EI1926" s="158" t="n"/>
      <c r="EJ1926" s="158" t="n"/>
      <c r="EK1926" s="158" t="n"/>
      <c r="EL1926" s="158" t="n"/>
      <c r="EM1926" s="158" t="n"/>
      <c r="EN1926" s="158" t="n"/>
      <c r="EO1926" s="158" t="n"/>
      <c r="EP1926" s="158" t="n"/>
      <c r="EQ1926" s="158" t="n"/>
      <c r="ER1926" s="158" t="n"/>
      <c r="ES1926" s="158" t="n"/>
      <c r="ET1926" s="158" t="n"/>
      <c r="EU1926" s="158" t="n"/>
      <c r="EV1926" s="158" t="n"/>
      <c r="EW1926" s="158" t="n"/>
      <c r="EX1926" s="158" t="n"/>
      <c r="EY1926" s="158" t="n"/>
      <c r="EZ1926" s="158" t="n"/>
      <c r="FA1926" s="158" t="n"/>
      <c r="FB1926" s="158" t="n"/>
      <c r="FC1926" s="158" t="n"/>
      <c r="FD1926" s="158" t="n"/>
      <c r="FE1926" s="158" t="n"/>
      <c r="FF1926" s="158" t="n"/>
      <c r="FG1926" s="158" t="n"/>
      <c r="FH1926" s="158" t="n"/>
      <c r="FI1926" s="158" t="n"/>
      <c r="FJ1926" s="158" t="n"/>
      <c r="FK1926" s="158" t="n"/>
      <c r="FL1926" s="158" t="n"/>
      <c r="FM1926" s="158" t="n"/>
      <c r="FN1926" s="158" t="n"/>
      <c r="FO1926" s="158" t="n"/>
      <c r="FP1926" s="158" t="n"/>
      <c r="FQ1926" s="158" t="n"/>
      <c r="FR1926" s="158" t="n"/>
      <c r="FS1926" s="158" t="n"/>
      <c r="FT1926" s="158" t="n"/>
      <c r="FU1926" s="158" t="n"/>
      <c r="FV1926" s="158" t="n"/>
      <c r="FW1926" s="158" t="n"/>
    </row>
    <row r="1927">
      <c r="DR1927" s="158" t="n"/>
      <c r="DS1927" s="158" t="n"/>
      <c r="DT1927" s="158" t="n"/>
      <c r="DU1927" s="158" t="n"/>
      <c r="DV1927" s="158" t="n"/>
      <c r="DW1927" s="158" t="n"/>
      <c r="DX1927" s="158" t="n"/>
      <c r="DY1927" s="158" t="n"/>
      <c r="DZ1927" s="158" t="n"/>
      <c r="EA1927" s="158" t="n"/>
      <c r="EB1927" s="158" t="n"/>
      <c r="EC1927" s="158" t="n"/>
      <c r="ED1927" s="158" t="n"/>
      <c r="EE1927" s="158" t="n"/>
      <c r="EF1927" s="158" t="n"/>
      <c r="EG1927" s="158" t="n"/>
      <c r="EH1927" s="158" t="n"/>
      <c r="EI1927" s="158" t="n"/>
      <c r="EJ1927" s="158" t="n"/>
      <c r="EK1927" s="158" t="n"/>
      <c r="EL1927" s="158" t="n"/>
      <c r="EM1927" s="158" t="n"/>
      <c r="EN1927" s="158" t="n"/>
      <c r="EO1927" s="158" t="n"/>
      <c r="EP1927" s="158" t="n"/>
      <c r="EQ1927" s="158" t="n"/>
      <c r="ER1927" s="158" t="n"/>
      <c r="ES1927" s="158" t="n"/>
      <c r="ET1927" s="158" t="n"/>
      <c r="EU1927" s="158" t="n"/>
      <c r="EV1927" s="158" t="n"/>
      <c r="EW1927" s="158" t="n"/>
      <c r="EX1927" s="158" t="n"/>
      <c r="EY1927" s="158" t="n"/>
      <c r="EZ1927" s="158" t="n"/>
      <c r="FA1927" s="158" t="n"/>
      <c r="FB1927" s="158" t="n"/>
      <c r="FC1927" s="158" t="n"/>
      <c r="FD1927" s="158" t="n"/>
      <c r="FE1927" s="158" t="n"/>
      <c r="FF1927" s="158" t="n"/>
      <c r="FG1927" s="158" t="n"/>
      <c r="FH1927" s="158" t="n"/>
      <c r="FI1927" s="158" t="n"/>
      <c r="FJ1927" s="158" t="n"/>
      <c r="FK1927" s="158" t="n"/>
      <c r="FL1927" s="158" t="n"/>
      <c r="FM1927" s="158" t="n"/>
      <c r="FN1927" s="158" t="n"/>
      <c r="FO1927" s="158" t="n"/>
      <c r="FP1927" s="158" t="n"/>
      <c r="FQ1927" s="158" t="n"/>
      <c r="FR1927" s="158" t="n"/>
      <c r="FS1927" s="158" t="n"/>
      <c r="FT1927" s="158" t="n"/>
      <c r="FU1927" s="158" t="n"/>
      <c r="FV1927" s="158" t="n"/>
      <c r="FW1927" s="158" t="n"/>
    </row>
    <row r="1928">
      <c r="DR1928" s="158" t="n"/>
      <c r="DS1928" s="158" t="n"/>
      <c r="DT1928" s="158" t="n"/>
      <c r="DU1928" s="158" t="n"/>
      <c r="DV1928" s="158" t="n"/>
      <c r="DW1928" s="158" t="n"/>
      <c r="DX1928" s="158" t="n"/>
      <c r="DY1928" s="158" t="n"/>
      <c r="DZ1928" s="158" t="n"/>
      <c r="EA1928" s="158" t="n"/>
      <c r="EB1928" s="158" t="n"/>
      <c r="EC1928" s="158" t="n"/>
      <c r="ED1928" s="158" t="n"/>
      <c r="EE1928" s="158" t="n"/>
      <c r="EF1928" s="158" t="n"/>
      <c r="EG1928" s="158" t="n"/>
      <c r="EH1928" s="158" t="n"/>
      <c r="EI1928" s="158" t="n"/>
      <c r="EJ1928" s="158" t="n"/>
      <c r="EK1928" s="158" t="n"/>
      <c r="EL1928" s="158" t="n"/>
      <c r="EM1928" s="158" t="n"/>
      <c r="EN1928" s="158" t="n"/>
      <c r="EO1928" s="158" t="n"/>
      <c r="EP1928" s="158" t="n"/>
      <c r="EQ1928" s="158" t="n"/>
      <c r="ER1928" s="158" t="n"/>
      <c r="ES1928" s="158" t="n"/>
      <c r="ET1928" s="158" t="n"/>
      <c r="EU1928" s="158" t="n"/>
      <c r="EV1928" s="158" t="n"/>
      <c r="EW1928" s="158" t="n"/>
      <c r="EX1928" s="158" t="n"/>
      <c r="EY1928" s="158" t="n"/>
      <c r="EZ1928" s="158" t="n"/>
      <c r="FA1928" s="158" t="n"/>
      <c r="FB1928" s="158" t="n"/>
      <c r="FC1928" s="158" t="n"/>
      <c r="FD1928" s="158" t="n"/>
      <c r="FE1928" s="158" t="n"/>
      <c r="FF1928" s="158" t="n"/>
      <c r="FG1928" s="158" t="n"/>
      <c r="FH1928" s="158" t="n"/>
      <c r="FI1928" s="158" t="n"/>
      <c r="FJ1928" s="158" t="n"/>
      <c r="FK1928" s="158" t="n"/>
      <c r="FL1928" s="158" t="n"/>
      <c r="FM1928" s="158" t="n"/>
      <c r="FN1928" s="158" t="n"/>
      <c r="FO1928" s="158" t="n"/>
      <c r="FP1928" s="158" t="n"/>
      <c r="FQ1928" s="158" t="n"/>
      <c r="FR1928" s="158" t="n"/>
      <c r="FS1928" s="158" t="n"/>
      <c r="FT1928" s="158" t="n"/>
      <c r="FU1928" s="158" t="n"/>
      <c r="FV1928" s="158" t="n"/>
      <c r="FW1928" s="158" t="n"/>
    </row>
    <row r="1929">
      <c r="DR1929" s="158" t="n"/>
      <c r="DS1929" s="158" t="n"/>
      <c r="DT1929" s="158" t="n"/>
      <c r="DU1929" s="158" t="n"/>
      <c r="DV1929" s="158" t="n"/>
      <c r="DW1929" s="158" t="n"/>
      <c r="DX1929" s="158" t="n"/>
      <c r="DY1929" s="158" t="n"/>
      <c r="DZ1929" s="158" t="n"/>
      <c r="EA1929" s="158" t="n"/>
      <c r="EB1929" s="158" t="n"/>
      <c r="EC1929" s="158" t="n"/>
      <c r="ED1929" s="158" t="n"/>
      <c r="EE1929" s="158" t="n"/>
      <c r="EF1929" s="158" t="n"/>
      <c r="EG1929" s="158" t="n"/>
      <c r="EH1929" s="158" t="n"/>
      <c r="EI1929" s="158" t="n"/>
      <c r="EJ1929" s="158" t="n"/>
      <c r="EK1929" s="158" t="n"/>
      <c r="EL1929" s="158" t="n"/>
      <c r="EM1929" s="158" t="n"/>
      <c r="EN1929" s="158" t="n"/>
      <c r="EO1929" s="158" t="n"/>
      <c r="EP1929" s="158" t="n"/>
      <c r="EQ1929" s="158" t="n"/>
      <c r="ER1929" s="158" t="n"/>
      <c r="ES1929" s="158" t="n"/>
      <c r="ET1929" s="158" t="n"/>
      <c r="EU1929" s="158" t="n"/>
      <c r="EV1929" s="158" t="n"/>
      <c r="EW1929" s="158" t="n"/>
      <c r="EX1929" s="158" t="n"/>
      <c r="EY1929" s="158" t="n"/>
      <c r="EZ1929" s="158" t="n"/>
      <c r="FA1929" s="158" t="n"/>
      <c r="FB1929" s="158" t="n"/>
      <c r="FC1929" s="158" t="n"/>
      <c r="FD1929" s="158" t="n"/>
      <c r="FE1929" s="158" t="n"/>
      <c r="FF1929" s="158" t="n"/>
      <c r="FG1929" s="158" t="n"/>
      <c r="FH1929" s="158" t="n"/>
      <c r="FI1929" s="158" t="n"/>
      <c r="FJ1929" s="158" t="n"/>
      <c r="FK1929" s="158" t="n"/>
      <c r="FL1929" s="158" t="n"/>
      <c r="FM1929" s="158" t="n"/>
      <c r="FN1929" s="158" t="n"/>
      <c r="FO1929" s="158" t="n"/>
      <c r="FP1929" s="158" t="n"/>
      <c r="FQ1929" s="158" t="n"/>
      <c r="FR1929" s="158" t="n"/>
      <c r="FS1929" s="158" t="n"/>
      <c r="FT1929" s="158" t="n"/>
      <c r="FU1929" s="158" t="n"/>
      <c r="FV1929" s="158" t="n"/>
      <c r="FW1929" s="158" t="n"/>
    </row>
    <row r="1930">
      <c r="DR1930" s="158" t="n"/>
      <c r="DS1930" s="158" t="n"/>
      <c r="DT1930" s="158" t="n"/>
      <c r="DU1930" s="158" t="n"/>
      <c r="DV1930" s="158" t="n"/>
      <c r="DW1930" s="158" t="n"/>
      <c r="DX1930" s="158" t="n"/>
      <c r="DY1930" s="158" t="n"/>
      <c r="DZ1930" s="158" t="n"/>
      <c r="EA1930" s="158" t="n"/>
      <c r="EB1930" s="158" t="n"/>
      <c r="EC1930" s="158" t="n"/>
      <c r="ED1930" s="158" t="n"/>
      <c r="EE1930" s="158" t="n"/>
      <c r="EF1930" s="158" t="n"/>
      <c r="EG1930" s="158" t="n"/>
      <c r="EH1930" s="158" t="n"/>
      <c r="EI1930" s="158" t="n"/>
      <c r="EJ1930" s="158" t="n"/>
      <c r="EK1930" s="158" t="n"/>
      <c r="EL1930" s="158" t="n"/>
      <c r="EM1930" s="158" t="n"/>
      <c r="EN1930" s="158" t="n"/>
      <c r="EO1930" s="158" t="n"/>
      <c r="EP1930" s="158" t="n"/>
      <c r="EQ1930" s="158" t="n"/>
      <c r="ER1930" s="158" t="n"/>
      <c r="ES1930" s="158" t="n"/>
      <c r="ET1930" s="158" t="n"/>
      <c r="EU1930" s="158" t="n"/>
      <c r="EV1930" s="158" t="n"/>
      <c r="EW1930" s="158" t="n"/>
      <c r="EX1930" s="158" t="n"/>
      <c r="EY1930" s="158" t="n"/>
      <c r="EZ1930" s="158" t="n"/>
      <c r="FA1930" s="158" t="n"/>
      <c r="FB1930" s="158" t="n"/>
      <c r="FC1930" s="158" t="n"/>
      <c r="FD1930" s="158" t="n"/>
      <c r="FE1930" s="158" t="n"/>
      <c r="FF1930" s="158" t="n"/>
      <c r="FG1930" s="158" t="n"/>
      <c r="FH1930" s="158" t="n"/>
      <c r="FI1930" s="158" t="n"/>
      <c r="FJ1930" s="158" t="n"/>
      <c r="FK1930" s="158" t="n"/>
      <c r="FL1930" s="158" t="n"/>
      <c r="FM1930" s="158" t="n"/>
      <c r="FN1930" s="158" t="n"/>
      <c r="FO1930" s="158" t="n"/>
      <c r="FP1930" s="158" t="n"/>
      <c r="FQ1930" s="158" t="n"/>
      <c r="FR1930" s="158" t="n"/>
      <c r="FS1930" s="158" t="n"/>
      <c r="FT1930" s="158" t="n"/>
      <c r="FU1930" s="158" t="n"/>
      <c r="FV1930" s="158" t="n"/>
      <c r="FW1930" s="158" t="n"/>
    </row>
    <row r="1931">
      <c r="DR1931" s="158" t="n"/>
      <c r="DS1931" s="158" t="n"/>
      <c r="DT1931" s="158" t="n"/>
      <c r="DU1931" s="158" t="n"/>
      <c r="DV1931" s="158" t="n"/>
      <c r="DW1931" s="158" t="n"/>
      <c r="DX1931" s="158" t="n"/>
      <c r="DY1931" s="158" t="n"/>
      <c r="DZ1931" s="158" t="n"/>
      <c r="EA1931" s="158" t="n"/>
      <c r="EB1931" s="158" t="n"/>
      <c r="EC1931" s="158" t="n"/>
      <c r="ED1931" s="158" t="n"/>
      <c r="EE1931" s="158" t="n"/>
      <c r="EF1931" s="158" t="n"/>
      <c r="EG1931" s="158" t="n"/>
      <c r="EH1931" s="158" t="n"/>
      <c r="EI1931" s="158" t="n"/>
      <c r="EJ1931" s="158" t="n"/>
      <c r="EK1931" s="158" t="n"/>
      <c r="EL1931" s="158" t="n"/>
      <c r="EM1931" s="158" t="n"/>
      <c r="EN1931" s="158" t="n"/>
      <c r="EO1931" s="158" t="n"/>
      <c r="EP1931" s="158" t="n"/>
      <c r="EQ1931" s="158" t="n"/>
      <c r="ER1931" s="158" t="n"/>
      <c r="ES1931" s="158" t="n"/>
      <c r="ET1931" s="158" t="n"/>
      <c r="EU1931" s="158" t="n"/>
      <c r="EV1931" s="158" t="n"/>
      <c r="EW1931" s="158" t="n"/>
      <c r="EX1931" s="158" t="n"/>
      <c r="EY1931" s="158" t="n"/>
      <c r="EZ1931" s="158" t="n"/>
      <c r="FA1931" s="158" t="n"/>
      <c r="FB1931" s="158" t="n"/>
      <c r="FC1931" s="158" t="n"/>
      <c r="FD1931" s="158" t="n"/>
      <c r="FE1931" s="158" t="n"/>
      <c r="FF1931" s="158" t="n"/>
      <c r="FG1931" s="158" t="n"/>
      <c r="FH1931" s="158" t="n"/>
      <c r="FI1931" s="158" t="n"/>
      <c r="FJ1931" s="158" t="n"/>
      <c r="FK1931" s="158" t="n"/>
      <c r="FL1931" s="158" t="n"/>
      <c r="FM1931" s="158" t="n"/>
      <c r="FN1931" s="158" t="n"/>
      <c r="FO1931" s="158" t="n"/>
      <c r="FP1931" s="158" t="n"/>
      <c r="FQ1931" s="158" t="n"/>
      <c r="FR1931" s="158" t="n"/>
      <c r="FS1931" s="158" t="n"/>
      <c r="FT1931" s="158" t="n"/>
      <c r="FU1931" s="158" t="n"/>
      <c r="FV1931" s="158" t="n"/>
      <c r="FW1931" s="158" t="n"/>
    </row>
    <row r="1932">
      <c r="DR1932" s="158" t="n"/>
      <c r="DS1932" s="158" t="n"/>
      <c r="DT1932" s="158" t="n"/>
      <c r="DU1932" s="158" t="n"/>
      <c r="DV1932" s="158" t="n"/>
      <c r="DW1932" s="158" t="n"/>
      <c r="DX1932" s="158" t="n"/>
      <c r="DY1932" s="158" t="n"/>
      <c r="DZ1932" s="158" t="n"/>
      <c r="EA1932" s="158" t="n"/>
      <c r="EB1932" s="158" t="n"/>
      <c r="EC1932" s="158" t="n"/>
      <c r="ED1932" s="158" t="n"/>
      <c r="EE1932" s="158" t="n"/>
      <c r="EF1932" s="158" t="n"/>
      <c r="EG1932" s="158" t="n"/>
      <c r="EH1932" s="158" t="n"/>
      <c r="EI1932" s="158" t="n"/>
      <c r="EJ1932" s="158" t="n"/>
      <c r="EK1932" s="158" t="n"/>
      <c r="EL1932" s="158" t="n"/>
      <c r="EM1932" s="158" t="n"/>
      <c r="EN1932" s="158" t="n"/>
      <c r="EO1932" s="158" t="n"/>
      <c r="EP1932" s="158" t="n"/>
      <c r="EQ1932" s="158" t="n"/>
      <c r="ER1932" s="158" t="n"/>
      <c r="ES1932" s="158" t="n"/>
      <c r="ET1932" s="158" t="n"/>
      <c r="EU1932" s="158" t="n"/>
      <c r="EV1932" s="158" t="n"/>
      <c r="EW1932" s="158" t="n"/>
      <c r="EX1932" s="158" t="n"/>
      <c r="EY1932" s="158" t="n"/>
      <c r="EZ1932" s="158" t="n"/>
      <c r="FA1932" s="158" t="n"/>
      <c r="FB1932" s="158" t="n"/>
      <c r="FC1932" s="158" t="n"/>
      <c r="FD1932" s="158" t="n"/>
      <c r="FE1932" s="158" t="n"/>
      <c r="FF1932" s="158" t="n"/>
      <c r="FG1932" s="158" t="n"/>
      <c r="FH1932" s="158" t="n"/>
      <c r="FI1932" s="158" t="n"/>
      <c r="FJ1932" s="158" t="n"/>
      <c r="FK1932" s="158" t="n"/>
      <c r="FL1932" s="158" t="n"/>
      <c r="FM1932" s="158" t="n"/>
      <c r="FN1932" s="158" t="n"/>
      <c r="FO1932" s="158" t="n"/>
      <c r="FP1932" s="158" t="n"/>
      <c r="FQ1932" s="158" t="n"/>
      <c r="FR1932" s="158" t="n"/>
      <c r="FS1932" s="158" t="n"/>
      <c r="FT1932" s="158" t="n"/>
      <c r="FU1932" s="158" t="n"/>
      <c r="FV1932" s="158" t="n"/>
      <c r="FW1932" s="158" t="n"/>
    </row>
    <row r="1933">
      <c r="DR1933" s="158" t="n"/>
      <c r="DS1933" s="158" t="n"/>
      <c r="DT1933" s="158" t="n"/>
      <c r="DU1933" s="158" t="n"/>
      <c r="DV1933" s="158" t="n"/>
      <c r="DW1933" s="158" t="n"/>
      <c r="DX1933" s="158" t="n"/>
      <c r="DY1933" s="158" t="n"/>
      <c r="DZ1933" s="158" t="n"/>
      <c r="EA1933" s="158" t="n"/>
      <c r="EB1933" s="158" t="n"/>
      <c r="EC1933" s="158" t="n"/>
      <c r="ED1933" s="158" t="n"/>
      <c r="EE1933" s="158" t="n"/>
      <c r="EF1933" s="158" t="n"/>
      <c r="EG1933" s="158" t="n"/>
      <c r="EH1933" s="158" t="n"/>
      <c r="EI1933" s="158" t="n"/>
      <c r="EJ1933" s="158" t="n"/>
      <c r="EK1933" s="158" t="n"/>
      <c r="EL1933" s="158" t="n"/>
      <c r="EM1933" s="158" t="n"/>
      <c r="EN1933" s="158" t="n"/>
      <c r="EO1933" s="158" t="n"/>
      <c r="EP1933" s="158" t="n"/>
      <c r="EQ1933" s="158" t="n"/>
      <c r="ER1933" s="158" t="n"/>
      <c r="ES1933" s="158" t="n"/>
      <c r="ET1933" s="158" t="n"/>
      <c r="EU1933" s="158" t="n"/>
      <c r="EV1933" s="158" t="n"/>
      <c r="EW1933" s="158" t="n"/>
      <c r="EX1933" s="158" t="n"/>
      <c r="EY1933" s="158" t="n"/>
      <c r="EZ1933" s="158" t="n"/>
      <c r="FA1933" s="158" t="n"/>
      <c r="FB1933" s="158" t="n"/>
      <c r="FC1933" s="158" t="n"/>
      <c r="FD1933" s="158" t="n"/>
      <c r="FE1933" s="158" t="n"/>
      <c r="FF1933" s="158" t="n"/>
      <c r="FG1933" s="158" t="n"/>
      <c r="FH1933" s="158" t="n"/>
      <c r="FI1933" s="158" t="n"/>
      <c r="FJ1933" s="158" t="n"/>
      <c r="FK1933" s="158" t="n"/>
      <c r="FL1933" s="158" t="n"/>
      <c r="FM1933" s="158" t="n"/>
      <c r="FN1933" s="158" t="n"/>
      <c r="FO1933" s="158" t="n"/>
      <c r="FP1933" s="158" t="n"/>
      <c r="FQ1933" s="158" t="n"/>
      <c r="FR1933" s="158" t="n"/>
      <c r="FS1933" s="158" t="n"/>
      <c r="FT1933" s="158" t="n"/>
      <c r="FU1933" s="158" t="n"/>
      <c r="FV1933" s="158" t="n"/>
      <c r="FW1933" s="158" t="n"/>
    </row>
    <row r="1934">
      <c r="DR1934" s="158" t="n"/>
      <c r="DS1934" s="158" t="n"/>
      <c r="DT1934" s="158" t="n"/>
      <c r="DU1934" s="158" t="n"/>
      <c r="DV1934" s="158" t="n"/>
      <c r="DW1934" s="158" t="n"/>
      <c r="DX1934" s="158" t="n"/>
      <c r="DY1934" s="158" t="n"/>
      <c r="DZ1934" s="158" t="n"/>
      <c r="EA1934" s="158" t="n"/>
      <c r="EB1934" s="158" t="n"/>
      <c r="EC1934" s="158" t="n"/>
      <c r="ED1934" s="158" t="n"/>
      <c r="EE1934" s="158" t="n"/>
      <c r="EF1934" s="158" t="n"/>
      <c r="EG1934" s="158" t="n"/>
      <c r="EH1934" s="158" t="n"/>
      <c r="EI1934" s="158" t="n"/>
      <c r="EJ1934" s="158" t="n"/>
      <c r="EK1934" s="158" t="n"/>
      <c r="EL1934" s="158" t="n"/>
      <c r="EM1934" s="158" t="n"/>
      <c r="EN1934" s="158" t="n"/>
      <c r="EO1934" s="158" t="n"/>
      <c r="EP1934" s="158" t="n"/>
      <c r="EQ1934" s="158" t="n"/>
      <c r="ER1934" s="158" t="n"/>
      <c r="ES1934" s="158" t="n"/>
      <c r="ET1934" s="158" t="n"/>
      <c r="EU1934" s="158" t="n"/>
      <c r="EV1934" s="158" t="n"/>
      <c r="EW1934" s="158" t="n"/>
      <c r="EX1934" s="158" t="n"/>
      <c r="EY1934" s="158" t="n"/>
      <c r="EZ1934" s="158" t="n"/>
      <c r="FA1934" s="158" t="n"/>
      <c r="FB1934" s="158" t="n"/>
      <c r="FC1934" s="158" t="n"/>
      <c r="FD1934" s="158" t="n"/>
      <c r="FE1934" s="158" t="n"/>
      <c r="FF1934" s="158" t="n"/>
      <c r="FG1934" s="158" t="n"/>
      <c r="FH1934" s="158" t="n"/>
      <c r="FI1934" s="158" t="n"/>
      <c r="FJ1934" s="158" t="n"/>
      <c r="FK1934" s="158" t="n"/>
      <c r="FL1934" s="158" t="n"/>
      <c r="FM1934" s="158" t="n"/>
      <c r="FN1934" s="158" t="n"/>
      <c r="FO1934" s="158" t="n"/>
      <c r="FP1934" s="158" t="n"/>
      <c r="FQ1934" s="158" t="n"/>
      <c r="FR1934" s="158" t="n"/>
      <c r="FS1934" s="158" t="n"/>
      <c r="FT1934" s="158" t="n"/>
      <c r="FU1934" s="158" t="n"/>
      <c r="FV1934" s="158" t="n"/>
      <c r="FW1934" s="158" t="n"/>
    </row>
    <row r="1935">
      <c r="DR1935" s="158" t="n"/>
      <c r="DS1935" s="158" t="n"/>
      <c r="DT1935" s="158" t="n"/>
      <c r="DU1935" s="158" t="n"/>
      <c r="DV1935" s="158" t="n"/>
      <c r="DW1935" s="158" t="n"/>
      <c r="DX1935" s="158" t="n"/>
      <c r="DY1935" s="158" t="n"/>
      <c r="DZ1935" s="158" t="n"/>
      <c r="EA1935" s="158" t="n"/>
      <c r="EB1935" s="158" t="n"/>
      <c r="EC1935" s="158" t="n"/>
      <c r="ED1935" s="158" t="n"/>
      <c r="EE1935" s="158" t="n"/>
      <c r="EF1935" s="158" t="n"/>
      <c r="EG1935" s="158" t="n"/>
      <c r="EH1935" s="158" t="n"/>
      <c r="EI1935" s="158" t="n"/>
      <c r="EJ1935" s="158" t="n"/>
      <c r="EK1935" s="158" t="n"/>
      <c r="EL1935" s="158" t="n"/>
      <c r="EM1935" s="158" t="n"/>
      <c r="EN1935" s="158" t="n"/>
      <c r="EO1935" s="158" t="n"/>
      <c r="EP1935" s="158" t="n"/>
      <c r="EQ1935" s="158" t="n"/>
      <c r="ER1935" s="158" t="n"/>
      <c r="ES1935" s="158" t="n"/>
      <c r="ET1935" s="158" t="n"/>
      <c r="EU1935" s="158" t="n"/>
      <c r="EV1935" s="158" t="n"/>
      <c r="EW1935" s="158" t="n"/>
      <c r="EX1935" s="158" t="n"/>
      <c r="EY1935" s="158" t="n"/>
      <c r="EZ1935" s="158" t="n"/>
      <c r="FA1935" s="158" t="n"/>
      <c r="FB1935" s="158" t="n"/>
      <c r="FC1935" s="158" t="n"/>
      <c r="FD1935" s="158" t="n"/>
      <c r="FE1935" s="158" t="n"/>
      <c r="FF1935" s="158" t="n"/>
      <c r="FG1935" s="158" t="n"/>
      <c r="FH1935" s="158" t="n"/>
      <c r="FI1935" s="158" t="n"/>
      <c r="FJ1935" s="158" t="n"/>
      <c r="FK1935" s="158" t="n"/>
      <c r="FL1935" s="158" t="n"/>
      <c r="FM1935" s="158" t="n"/>
      <c r="FN1935" s="158" t="n"/>
      <c r="FO1935" s="158" t="n"/>
      <c r="FP1935" s="158" t="n"/>
      <c r="FQ1935" s="158" t="n"/>
      <c r="FR1935" s="158" t="n"/>
      <c r="FS1935" s="158" t="n"/>
      <c r="FT1935" s="158" t="n"/>
      <c r="FU1935" s="158" t="n"/>
      <c r="FV1935" s="158" t="n"/>
      <c r="FW1935" s="158" t="n"/>
    </row>
    <row r="1936">
      <c r="DR1936" s="158" t="n"/>
      <c r="DS1936" s="158" t="n"/>
      <c r="DT1936" s="158" t="n"/>
      <c r="DU1936" s="158" t="n"/>
      <c r="DV1936" s="158" t="n"/>
      <c r="DW1936" s="158" t="n"/>
      <c r="DX1936" s="158" t="n"/>
      <c r="DY1936" s="158" t="n"/>
      <c r="DZ1936" s="158" t="n"/>
      <c r="EA1936" s="158" t="n"/>
      <c r="EB1936" s="158" t="n"/>
      <c r="EC1936" s="158" t="n"/>
      <c r="ED1936" s="158" t="n"/>
      <c r="EE1936" s="158" t="n"/>
      <c r="EF1936" s="158" t="n"/>
      <c r="EG1936" s="158" t="n"/>
      <c r="EH1936" s="158" t="n"/>
      <c r="EI1936" s="158" t="n"/>
      <c r="EJ1936" s="158" t="n"/>
      <c r="EK1936" s="158" t="n"/>
      <c r="EL1936" s="158" t="n"/>
      <c r="EM1936" s="158" t="n"/>
      <c r="EN1936" s="158" t="n"/>
      <c r="EO1936" s="158" t="n"/>
      <c r="EP1936" s="158" t="n"/>
      <c r="EQ1936" s="158" t="n"/>
      <c r="ER1936" s="158" t="n"/>
      <c r="ES1936" s="158" t="n"/>
      <c r="ET1936" s="158" t="n"/>
      <c r="EU1936" s="158" t="n"/>
      <c r="EV1936" s="158" t="n"/>
      <c r="EW1936" s="158" t="n"/>
      <c r="EX1936" s="158" t="n"/>
      <c r="EY1936" s="158" t="n"/>
      <c r="EZ1936" s="158" t="n"/>
      <c r="FA1936" s="158" t="n"/>
      <c r="FB1936" s="158" t="n"/>
      <c r="FC1936" s="158" t="n"/>
      <c r="FD1936" s="158" t="n"/>
      <c r="FE1936" s="158" t="n"/>
      <c r="FF1936" s="158" t="n"/>
      <c r="FG1936" s="158" t="n"/>
      <c r="FH1936" s="158" t="n"/>
      <c r="FI1936" s="158" t="n"/>
      <c r="FJ1936" s="158" t="n"/>
      <c r="FK1936" s="158" t="n"/>
      <c r="FL1936" s="158" t="n"/>
      <c r="FM1936" s="158" t="n"/>
      <c r="FN1936" s="158" t="n"/>
      <c r="FO1936" s="158" t="n"/>
      <c r="FP1936" s="158" t="n"/>
      <c r="FQ1936" s="158" t="n"/>
      <c r="FR1936" s="158" t="n"/>
      <c r="FS1936" s="158" t="n"/>
      <c r="FT1936" s="158" t="n"/>
      <c r="FU1936" s="158" t="n"/>
      <c r="FV1936" s="158" t="n"/>
      <c r="FW1936" s="158" t="n"/>
    </row>
    <row r="1937">
      <c r="DR1937" s="158" t="n"/>
      <c r="DS1937" s="158" t="n"/>
      <c r="DT1937" s="158" t="n"/>
      <c r="DU1937" s="158" t="n"/>
      <c r="DV1937" s="158" t="n"/>
      <c r="DW1937" s="158" t="n"/>
      <c r="DX1937" s="158" t="n"/>
      <c r="DY1937" s="158" t="n"/>
      <c r="DZ1937" s="158" t="n"/>
      <c r="EA1937" s="158" t="n"/>
      <c r="EB1937" s="158" t="n"/>
      <c r="EC1937" s="158" t="n"/>
      <c r="ED1937" s="158" t="n"/>
      <c r="EE1937" s="158" t="n"/>
      <c r="EF1937" s="158" t="n"/>
      <c r="EG1937" s="158" t="n"/>
      <c r="EH1937" s="158" t="n"/>
      <c r="EI1937" s="158" t="n"/>
      <c r="EJ1937" s="158" t="n"/>
      <c r="EK1937" s="158" t="n"/>
      <c r="EL1937" s="158" t="n"/>
      <c r="EM1937" s="158" t="n"/>
      <c r="EN1937" s="158" t="n"/>
      <c r="EO1937" s="158" t="n"/>
      <c r="EP1937" s="158" t="n"/>
      <c r="EQ1937" s="158" t="n"/>
      <c r="ER1937" s="158" t="n"/>
      <c r="ES1937" s="158" t="n"/>
      <c r="ET1937" s="158" t="n"/>
      <c r="EU1937" s="158" t="n"/>
      <c r="EV1937" s="158" t="n"/>
      <c r="EW1937" s="158" t="n"/>
      <c r="EX1937" s="158" t="n"/>
      <c r="EY1937" s="158" t="n"/>
      <c r="EZ1937" s="158" t="n"/>
      <c r="FA1937" s="158" t="n"/>
      <c r="FB1937" s="158" t="n"/>
      <c r="FC1937" s="158" t="n"/>
      <c r="FD1937" s="158" t="n"/>
      <c r="FE1937" s="158" t="n"/>
      <c r="FF1937" s="158" t="n"/>
      <c r="FG1937" s="158" t="n"/>
      <c r="FH1937" s="158" t="n"/>
      <c r="FI1937" s="158" t="n"/>
      <c r="FJ1937" s="158" t="n"/>
      <c r="FK1937" s="158" t="n"/>
      <c r="FL1937" s="158" t="n"/>
      <c r="FM1937" s="158" t="n"/>
      <c r="FN1937" s="158" t="n"/>
      <c r="FO1937" s="158" t="n"/>
      <c r="FP1937" s="158" t="n"/>
      <c r="FQ1937" s="158" t="n"/>
      <c r="FR1937" s="158" t="n"/>
      <c r="FS1937" s="158" t="n"/>
      <c r="FT1937" s="158" t="n"/>
      <c r="FU1937" s="158" t="n"/>
      <c r="FV1937" s="158" t="n"/>
      <c r="FW1937" s="158" t="n"/>
    </row>
    <row r="1938">
      <c r="DR1938" s="158" t="n"/>
      <c r="DS1938" s="158" t="n"/>
      <c r="DT1938" s="158" t="n"/>
      <c r="DU1938" s="158" t="n"/>
      <c r="DV1938" s="158" t="n"/>
      <c r="DW1938" s="158" t="n"/>
      <c r="DX1938" s="158" t="n"/>
      <c r="DY1938" s="158" t="n"/>
      <c r="DZ1938" s="158" t="n"/>
      <c r="EA1938" s="158" t="n"/>
      <c r="EB1938" s="158" t="n"/>
      <c r="EC1938" s="158" t="n"/>
      <c r="ED1938" s="158" t="n"/>
      <c r="EE1938" s="158" t="n"/>
      <c r="EF1938" s="158" t="n"/>
      <c r="EG1938" s="158" t="n"/>
      <c r="EH1938" s="158" t="n"/>
      <c r="EI1938" s="158" t="n"/>
      <c r="EJ1938" s="158" t="n"/>
      <c r="EK1938" s="158" t="n"/>
      <c r="EL1938" s="158" t="n"/>
      <c r="EM1938" s="158" t="n"/>
      <c r="EN1938" s="158" t="n"/>
      <c r="EO1938" s="158" t="n"/>
      <c r="EP1938" s="158" t="n"/>
      <c r="EQ1938" s="158" t="n"/>
      <c r="ER1938" s="158" t="n"/>
      <c r="ES1938" s="158" t="n"/>
      <c r="ET1938" s="158" t="n"/>
      <c r="EU1938" s="158" t="n"/>
      <c r="EV1938" s="158" t="n"/>
      <c r="EW1938" s="158" t="n"/>
      <c r="EX1938" s="158" t="n"/>
      <c r="EY1938" s="158" t="n"/>
      <c r="EZ1938" s="158" t="n"/>
      <c r="FA1938" s="158" t="n"/>
      <c r="FB1938" s="158" t="n"/>
      <c r="FC1938" s="158" t="n"/>
      <c r="FD1938" s="158" t="n"/>
      <c r="FE1938" s="158" t="n"/>
      <c r="FF1938" s="158" t="n"/>
      <c r="FG1938" s="158" t="n"/>
      <c r="FH1938" s="158" t="n"/>
      <c r="FI1938" s="158" t="n"/>
      <c r="FJ1938" s="158" t="n"/>
      <c r="FK1938" s="158" t="n"/>
      <c r="FL1938" s="158" t="n"/>
      <c r="FM1938" s="158" t="n"/>
      <c r="FN1938" s="158" t="n"/>
      <c r="FO1938" s="158" t="n"/>
      <c r="FP1938" s="158" t="n"/>
      <c r="FQ1938" s="158" t="n"/>
      <c r="FR1938" s="158" t="n"/>
      <c r="FS1938" s="158" t="n"/>
      <c r="FT1938" s="158" t="n"/>
      <c r="FU1938" s="158" t="n"/>
      <c r="FV1938" s="158" t="n"/>
      <c r="FW1938" s="158" t="n"/>
    </row>
    <row r="1939">
      <c r="DR1939" s="158" t="n"/>
      <c r="DS1939" s="158" t="n"/>
      <c r="DT1939" s="158" t="n"/>
      <c r="DU1939" s="158" t="n"/>
      <c r="DV1939" s="158" t="n"/>
      <c r="DW1939" s="158" t="n"/>
      <c r="DX1939" s="158" t="n"/>
      <c r="DY1939" s="158" t="n"/>
      <c r="DZ1939" s="158" t="n"/>
      <c r="EA1939" s="158" t="n"/>
      <c r="EB1939" s="158" t="n"/>
      <c r="EC1939" s="158" t="n"/>
      <c r="ED1939" s="158" t="n"/>
      <c r="EE1939" s="158" t="n"/>
      <c r="EF1939" s="158" t="n"/>
      <c r="EG1939" s="158" t="n"/>
      <c r="EH1939" s="158" t="n"/>
      <c r="EI1939" s="158" t="n"/>
      <c r="EJ1939" s="158" t="n"/>
      <c r="EK1939" s="158" t="n"/>
      <c r="EL1939" s="158" t="n"/>
      <c r="EM1939" s="158" t="n"/>
      <c r="EN1939" s="158" t="n"/>
      <c r="EO1939" s="158" t="n"/>
      <c r="EP1939" s="158" t="n"/>
      <c r="EQ1939" s="158" t="n"/>
      <c r="ER1939" s="158" t="n"/>
      <c r="ES1939" s="158" t="n"/>
      <c r="ET1939" s="158" t="n"/>
      <c r="EU1939" s="158" t="n"/>
      <c r="EV1939" s="158" t="n"/>
      <c r="EW1939" s="158" t="n"/>
      <c r="EX1939" s="158" t="n"/>
      <c r="EY1939" s="158" t="n"/>
      <c r="EZ1939" s="158" t="n"/>
      <c r="FA1939" s="158" t="n"/>
      <c r="FB1939" s="158" t="n"/>
      <c r="FC1939" s="158" t="n"/>
      <c r="FD1939" s="158" t="n"/>
      <c r="FE1939" s="158" t="n"/>
      <c r="FF1939" s="158" t="n"/>
      <c r="FG1939" s="158" t="n"/>
      <c r="FH1939" s="158" t="n"/>
      <c r="FI1939" s="158" t="n"/>
      <c r="FJ1939" s="158" t="n"/>
      <c r="FK1939" s="158" t="n"/>
      <c r="FL1939" s="158" t="n"/>
      <c r="FM1939" s="158" t="n"/>
      <c r="FN1939" s="158" t="n"/>
      <c r="FO1939" s="158" t="n"/>
      <c r="FP1939" s="158" t="n"/>
      <c r="FQ1939" s="158" t="n"/>
      <c r="FR1939" s="158" t="n"/>
      <c r="FS1939" s="158" t="n"/>
      <c r="FT1939" s="158" t="n"/>
      <c r="FU1939" s="158" t="n"/>
      <c r="FV1939" s="158" t="n"/>
      <c r="FW1939" s="158" t="n"/>
    </row>
    <row r="1940">
      <c r="DR1940" s="158" t="n"/>
      <c r="DS1940" s="158" t="n"/>
      <c r="DT1940" s="158" t="n"/>
      <c r="DU1940" s="158" t="n"/>
      <c r="DV1940" s="158" t="n"/>
      <c r="DW1940" s="158" t="n"/>
      <c r="DX1940" s="158" t="n"/>
      <c r="DY1940" s="158" t="n"/>
      <c r="DZ1940" s="158" t="n"/>
      <c r="EA1940" s="158" t="n"/>
      <c r="EB1940" s="158" t="n"/>
      <c r="EC1940" s="158" t="n"/>
      <c r="ED1940" s="158" t="n"/>
      <c r="EE1940" s="158" t="n"/>
      <c r="EF1940" s="158" t="n"/>
      <c r="EG1940" s="158" t="n"/>
      <c r="EH1940" s="158" t="n"/>
      <c r="EI1940" s="158" t="n"/>
      <c r="EJ1940" s="158" t="n"/>
      <c r="EK1940" s="158" t="n"/>
      <c r="EL1940" s="158" t="n"/>
      <c r="EM1940" s="158" t="n"/>
      <c r="EN1940" s="158" t="n"/>
      <c r="EO1940" s="158" t="n"/>
      <c r="EP1940" s="158" t="n"/>
      <c r="EQ1940" s="158" t="n"/>
      <c r="ER1940" s="158" t="n"/>
      <c r="ES1940" s="158" t="n"/>
      <c r="ET1940" s="158" t="n"/>
      <c r="EU1940" s="158" t="n"/>
      <c r="EV1940" s="158" t="n"/>
      <c r="EW1940" s="158" t="n"/>
      <c r="EX1940" s="158" t="n"/>
      <c r="EY1940" s="158" t="n"/>
      <c r="EZ1940" s="158" t="n"/>
      <c r="FA1940" s="158" t="n"/>
      <c r="FB1940" s="158" t="n"/>
      <c r="FC1940" s="158" t="n"/>
      <c r="FD1940" s="158" t="n"/>
      <c r="FE1940" s="158" t="n"/>
      <c r="FF1940" s="158" t="n"/>
      <c r="FG1940" s="158" t="n"/>
      <c r="FH1940" s="158" t="n"/>
      <c r="FI1940" s="158" t="n"/>
      <c r="FJ1940" s="158" t="n"/>
      <c r="FK1940" s="158" t="n"/>
      <c r="FL1940" s="158" t="n"/>
      <c r="FM1940" s="158" t="n"/>
      <c r="FN1940" s="158" t="n"/>
      <c r="FO1940" s="158" t="n"/>
      <c r="FP1940" s="158" t="n"/>
      <c r="FQ1940" s="158" t="n"/>
      <c r="FR1940" s="158" t="n"/>
      <c r="FS1940" s="158" t="n"/>
      <c r="FT1940" s="158" t="n"/>
      <c r="FU1940" s="158" t="n"/>
      <c r="FV1940" s="158" t="n"/>
      <c r="FW1940" s="158" t="n"/>
    </row>
    <row r="1941">
      <c r="DR1941" s="158" t="n"/>
      <c r="DS1941" s="158" t="n"/>
      <c r="DT1941" s="158" t="n"/>
      <c r="DU1941" s="158" t="n"/>
      <c r="DV1941" s="158" t="n"/>
      <c r="DW1941" s="158" t="n"/>
      <c r="DX1941" s="158" t="n"/>
      <c r="DY1941" s="158" t="n"/>
      <c r="DZ1941" s="158" t="n"/>
      <c r="EA1941" s="158" t="n"/>
      <c r="EB1941" s="158" t="n"/>
      <c r="EC1941" s="158" t="n"/>
      <c r="ED1941" s="158" t="n"/>
      <c r="EE1941" s="158" t="n"/>
      <c r="EF1941" s="158" t="n"/>
      <c r="EG1941" s="158" t="n"/>
      <c r="EH1941" s="158" t="n"/>
      <c r="EI1941" s="158" t="n"/>
      <c r="EJ1941" s="158" t="n"/>
      <c r="EK1941" s="158" t="n"/>
      <c r="EL1941" s="158" t="n"/>
      <c r="EM1941" s="158" t="n"/>
      <c r="EN1941" s="158" t="n"/>
      <c r="EO1941" s="158" t="n"/>
      <c r="EP1941" s="158" t="n"/>
      <c r="EQ1941" s="158" t="n"/>
      <c r="ER1941" s="158" t="n"/>
      <c r="ES1941" s="158" t="n"/>
      <c r="ET1941" s="158" t="n"/>
      <c r="EU1941" s="158" t="n"/>
      <c r="EV1941" s="158" t="n"/>
      <c r="EW1941" s="158" t="n"/>
      <c r="EX1941" s="158" t="n"/>
      <c r="EY1941" s="158" t="n"/>
      <c r="EZ1941" s="158" t="n"/>
      <c r="FA1941" s="158" t="n"/>
      <c r="FB1941" s="158" t="n"/>
      <c r="FC1941" s="158" t="n"/>
      <c r="FD1941" s="158" t="n"/>
      <c r="FE1941" s="158" t="n"/>
      <c r="FF1941" s="158" t="n"/>
      <c r="FG1941" s="158" t="n"/>
      <c r="FH1941" s="158" t="n"/>
      <c r="FI1941" s="158" t="n"/>
      <c r="FJ1941" s="158" t="n"/>
      <c r="FK1941" s="158" t="n"/>
      <c r="FL1941" s="158" t="n"/>
      <c r="FM1941" s="158" t="n"/>
      <c r="FN1941" s="158" t="n"/>
      <c r="FO1941" s="158" t="n"/>
      <c r="FP1941" s="158" t="n"/>
      <c r="FQ1941" s="158" t="n"/>
      <c r="FR1941" s="158" t="n"/>
      <c r="FS1941" s="158" t="n"/>
      <c r="FT1941" s="158" t="n"/>
      <c r="FU1941" s="158" t="n"/>
      <c r="FV1941" s="158" t="n"/>
      <c r="FW1941" s="158" t="n"/>
    </row>
    <row r="1942">
      <c r="DR1942" s="158" t="n"/>
      <c r="DS1942" s="158" t="n"/>
      <c r="DT1942" s="158" t="n"/>
      <c r="DU1942" s="158" t="n"/>
      <c r="DV1942" s="158" t="n"/>
      <c r="DW1942" s="158" t="n"/>
      <c r="DX1942" s="158" t="n"/>
      <c r="DY1942" s="158" t="n"/>
      <c r="DZ1942" s="158" t="n"/>
      <c r="EA1942" s="158" t="n"/>
      <c r="EB1942" s="158" t="n"/>
      <c r="EC1942" s="158" t="n"/>
      <c r="ED1942" s="158" t="n"/>
      <c r="EE1942" s="158" t="n"/>
      <c r="EF1942" s="158" t="n"/>
      <c r="EG1942" s="158" t="n"/>
      <c r="EH1942" s="158" t="n"/>
      <c r="EI1942" s="158" t="n"/>
      <c r="EJ1942" s="158" t="n"/>
      <c r="EK1942" s="158" t="n"/>
      <c r="EL1942" s="158" t="n"/>
      <c r="EM1942" s="158" t="n"/>
      <c r="EN1942" s="158" t="n"/>
      <c r="EO1942" s="158" t="n"/>
      <c r="EP1942" s="158" t="n"/>
      <c r="EQ1942" s="158" t="n"/>
      <c r="ER1942" s="158" t="n"/>
      <c r="ES1942" s="158" t="n"/>
      <c r="ET1942" s="158" t="n"/>
      <c r="EU1942" s="158" t="n"/>
      <c r="EV1942" s="158" t="n"/>
      <c r="EW1942" s="158" t="n"/>
      <c r="EX1942" s="158" t="n"/>
      <c r="EY1942" s="158" t="n"/>
      <c r="EZ1942" s="158" t="n"/>
      <c r="FA1942" s="158" t="n"/>
      <c r="FB1942" s="158" t="n"/>
      <c r="FC1942" s="158" t="n"/>
      <c r="FD1942" s="158" t="n"/>
      <c r="FE1942" s="158" t="n"/>
      <c r="FF1942" s="158" t="n"/>
      <c r="FG1942" s="158" t="n"/>
      <c r="FH1942" s="158" t="n"/>
      <c r="FI1942" s="158" t="n"/>
      <c r="FJ1942" s="158" t="n"/>
      <c r="FK1942" s="158" t="n"/>
      <c r="FL1942" s="158" t="n"/>
      <c r="FM1942" s="158" t="n"/>
      <c r="FN1942" s="158" t="n"/>
      <c r="FO1942" s="158" t="n"/>
      <c r="FP1942" s="158" t="n"/>
      <c r="FQ1942" s="158" t="n"/>
      <c r="FR1942" s="158" t="n"/>
      <c r="FS1942" s="158" t="n"/>
      <c r="FT1942" s="158" t="n"/>
      <c r="FU1942" s="158" t="n"/>
      <c r="FV1942" s="158" t="n"/>
      <c r="FW1942" s="158" t="n"/>
    </row>
    <row r="1943">
      <c r="DR1943" s="158" t="n"/>
      <c r="DS1943" s="158" t="n"/>
      <c r="DT1943" s="158" t="n"/>
      <c r="DU1943" s="158" t="n"/>
      <c r="DV1943" s="158" t="n"/>
      <c r="DW1943" s="158" t="n"/>
      <c r="DX1943" s="158" t="n"/>
      <c r="DY1943" s="158" t="n"/>
      <c r="DZ1943" s="158" t="n"/>
      <c r="EA1943" s="158" t="n"/>
      <c r="EB1943" s="158" t="n"/>
      <c r="EC1943" s="158" t="n"/>
      <c r="ED1943" s="158" t="n"/>
      <c r="EE1943" s="158" t="n"/>
      <c r="EF1943" s="158" t="n"/>
      <c r="EG1943" s="158" t="n"/>
      <c r="EH1943" s="158" t="n"/>
      <c r="EI1943" s="158" t="n"/>
      <c r="EJ1943" s="158" t="n"/>
      <c r="EK1943" s="158" t="n"/>
      <c r="EL1943" s="158" t="n"/>
      <c r="EM1943" s="158" t="n"/>
      <c r="EN1943" s="158" t="n"/>
      <c r="EO1943" s="158" t="n"/>
      <c r="EP1943" s="158" t="n"/>
      <c r="EQ1943" s="158" t="n"/>
      <c r="ER1943" s="158" t="n"/>
      <c r="ES1943" s="158" t="n"/>
      <c r="ET1943" s="158" t="n"/>
      <c r="EU1943" s="158" t="n"/>
      <c r="EV1943" s="158" t="n"/>
      <c r="EW1943" s="158" t="n"/>
      <c r="EX1943" s="158" t="n"/>
      <c r="EY1943" s="158" t="n"/>
      <c r="EZ1943" s="158" t="n"/>
      <c r="FA1943" s="158" t="n"/>
      <c r="FB1943" s="158" t="n"/>
      <c r="FC1943" s="158" t="n"/>
      <c r="FD1943" s="158" t="n"/>
      <c r="FE1943" s="158" t="n"/>
      <c r="FF1943" s="158" t="n"/>
      <c r="FG1943" s="158" t="n"/>
      <c r="FH1943" s="158" t="n"/>
      <c r="FI1943" s="158" t="n"/>
      <c r="FJ1943" s="158" t="n"/>
      <c r="FK1943" s="158" t="n"/>
      <c r="FL1943" s="158" t="n"/>
      <c r="FM1943" s="158" t="n"/>
      <c r="FN1943" s="158" t="n"/>
      <c r="FO1943" s="158" t="n"/>
      <c r="FP1943" s="158" t="n"/>
      <c r="FQ1943" s="158" t="n"/>
      <c r="FR1943" s="158" t="n"/>
      <c r="FS1943" s="158" t="n"/>
      <c r="FT1943" s="158" t="n"/>
      <c r="FU1943" s="158" t="n"/>
      <c r="FV1943" s="158" t="n"/>
      <c r="FW1943" s="158" t="n"/>
    </row>
    <row r="1944">
      <c r="DR1944" s="158" t="n"/>
      <c r="DS1944" s="158" t="n"/>
      <c r="DT1944" s="158" t="n"/>
      <c r="DU1944" s="158" t="n"/>
      <c r="DV1944" s="158" t="n"/>
      <c r="DW1944" s="158" t="n"/>
      <c r="DX1944" s="158" t="n"/>
      <c r="DY1944" s="158" t="n"/>
      <c r="DZ1944" s="158" t="n"/>
      <c r="EA1944" s="158" t="n"/>
      <c r="EB1944" s="158" t="n"/>
      <c r="EC1944" s="158" t="n"/>
      <c r="ED1944" s="158" t="n"/>
      <c r="EE1944" s="158" t="n"/>
      <c r="EF1944" s="158" t="n"/>
      <c r="EG1944" s="158" t="n"/>
      <c r="EH1944" s="158" t="n"/>
      <c r="EI1944" s="158" t="n"/>
      <c r="EJ1944" s="158" t="n"/>
      <c r="EK1944" s="158" t="n"/>
      <c r="EL1944" s="158" t="n"/>
      <c r="EM1944" s="158" t="n"/>
      <c r="EN1944" s="158" t="n"/>
      <c r="EO1944" s="158" t="n"/>
      <c r="EP1944" s="158" t="n"/>
      <c r="EQ1944" s="158" t="n"/>
      <c r="ER1944" s="158" t="n"/>
      <c r="ES1944" s="158" t="n"/>
      <c r="ET1944" s="158" t="n"/>
      <c r="EU1944" s="158" t="n"/>
      <c r="EV1944" s="158" t="n"/>
      <c r="EW1944" s="158" t="n"/>
      <c r="EX1944" s="158" t="n"/>
      <c r="EY1944" s="158" t="n"/>
      <c r="EZ1944" s="158" t="n"/>
      <c r="FA1944" s="158" t="n"/>
      <c r="FB1944" s="158" t="n"/>
      <c r="FC1944" s="158" t="n"/>
      <c r="FD1944" s="158" t="n"/>
      <c r="FE1944" s="158" t="n"/>
      <c r="FF1944" s="158" t="n"/>
      <c r="FG1944" s="158" t="n"/>
      <c r="FH1944" s="158" t="n"/>
      <c r="FI1944" s="158" t="n"/>
      <c r="FJ1944" s="158" t="n"/>
      <c r="FK1944" s="158" t="n"/>
      <c r="FL1944" s="158" t="n"/>
      <c r="FM1944" s="158" t="n"/>
      <c r="FN1944" s="158" t="n"/>
      <c r="FO1944" s="158" t="n"/>
      <c r="FP1944" s="158" t="n"/>
      <c r="FQ1944" s="158" t="n"/>
      <c r="FR1944" s="158" t="n"/>
      <c r="FS1944" s="158" t="n"/>
      <c r="FT1944" s="158" t="n"/>
      <c r="FU1944" s="158" t="n"/>
      <c r="FV1944" s="158" t="n"/>
      <c r="FW1944" s="158" t="n"/>
    </row>
    <row r="1945">
      <c r="DR1945" s="158" t="n"/>
      <c r="DS1945" s="158" t="n"/>
      <c r="DT1945" s="158" t="n"/>
      <c r="DU1945" s="158" t="n"/>
      <c r="DV1945" s="158" t="n"/>
      <c r="DW1945" s="158" t="n"/>
      <c r="DX1945" s="158" t="n"/>
      <c r="DY1945" s="158" t="n"/>
      <c r="DZ1945" s="158" t="n"/>
      <c r="EA1945" s="158" t="n"/>
      <c r="EB1945" s="158" t="n"/>
      <c r="EC1945" s="158" t="n"/>
      <c r="ED1945" s="158" t="n"/>
      <c r="EE1945" s="158" t="n"/>
      <c r="EF1945" s="158" t="n"/>
      <c r="EG1945" s="158" t="n"/>
      <c r="EH1945" s="158" t="n"/>
      <c r="EI1945" s="158" t="n"/>
      <c r="EJ1945" s="158" t="n"/>
      <c r="EK1945" s="158" t="n"/>
      <c r="EL1945" s="158" t="n"/>
      <c r="EM1945" s="158" t="n"/>
      <c r="EN1945" s="158" t="n"/>
      <c r="EO1945" s="158" t="n"/>
      <c r="EP1945" s="158" t="n"/>
      <c r="EQ1945" s="158" t="n"/>
      <c r="ER1945" s="158" t="n"/>
      <c r="ES1945" s="158" t="n"/>
      <c r="ET1945" s="158" t="n"/>
      <c r="EU1945" s="158" t="n"/>
      <c r="EV1945" s="158" t="n"/>
      <c r="EW1945" s="158" t="n"/>
      <c r="EX1945" s="158" t="n"/>
      <c r="EY1945" s="158" t="n"/>
      <c r="EZ1945" s="158" t="n"/>
      <c r="FA1945" s="158" t="n"/>
      <c r="FB1945" s="158" t="n"/>
      <c r="FC1945" s="158" t="n"/>
      <c r="FD1945" s="158" t="n"/>
      <c r="FE1945" s="158" t="n"/>
      <c r="FF1945" s="158" t="n"/>
      <c r="FG1945" s="158" t="n"/>
      <c r="FH1945" s="158" t="n"/>
      <c r="FI1945" s="158" t="n"/>
      <c r="FJ1945" s="158" t="n"/>
      <c r="FK1945" s="158" t="n"/>
      <c r="FL1945" s="158" t="n"/>
      <c r="FM1945" s="158" t="n"/>
      <c r="FN1945" s="158" t="n"/>
      <c r="FO1945" s="158" t="n"/>
      <c r="FP1945" s="158" t="n"/>
      <c r="FQ1945" s="158" t="n"/>
      <c r="FR1945" s="158" t="n"/>
      <c r="FS1945" s="158" t="n"/>
      <c r="FT1945" s="158" t="n"/>
      <c r="FU1945" s="158" t="n"/>
      <c r="FV1945" s="158" t="n"/>
      <c r="FW1945" s="158" t="n"/>
    </row>
    <row r="1946">
      <c r="DR1946" s="158" t="n"/>
      <c r="DS1946" s="158" t="n"/>
      <c r="DT1946" s="158" t="n"/>
      <c r="DU1946" s="158" t="n"/>
      <c r="DV1946" s="158" t="n"/>
      <c r="DW1946" s="158" t="n"/>
      <c r="DX1946" s="158" t="n"/>
      <c r="DY1946" s="158" t="n"/>
      <c r="DZ1946" s="158" t="n"/>
      <c r="EA1946" s="158" t="n"/>
      <c r="EB1946" s="158" t="n"/>
      <c r="EC1946" s="158" t="n"/>
      <c r="ED1946" s="158" t="n"/>
      <c r="EE1946" s="158" t="n"/>
      <c r="EF1946" s="158" t="n"/>
      <c r="EG1946" s="158" t="n"/>
      <c r="EH1946" s="158" t="n"/>
      <c r="EI1946" s="158" t="n"/>
      <c r="EJ1946" s="158" t="n"/>
      <c r="EK1946" s="158" t="n"/>
      <c r="EL1946" s="158" t="n"/>
      <c r="EM1946" s="158" t="n"/>
      <c r="EN1946" s="158" t="n"/>
      <c r="EO1946" s="158" t="n"/>
      <c r="EP1946" s="158" t="n"/>
      <c r="EQ1946" s="158" t="n"/>
      <c r="ER1946" s="158" t="n"/>
      <c r="ES1946" s="158" t="n"/>
      <c r="ET1946" s="158" t="n"/>
      <c r="EU1946" s="158" t="n"/>
      <c r="EV1946" s="158" t="n"/>
      <c r="EW1946" s="158" t="n"/>
      <c r="EX1946" s="158" t="n"/>
      <c r="EY1946" s="158" t="n"/>
      <c r="EZ1946" s="158" t="n"/>
      <c r="FA1946" s="158" t="n"/>
      <c r="FB1946" s="158" t="n"/>
      <c r="FC1946" s="158" t="n"/>
      <c r="FD1946" s="158" t="n"/>
      <c r="FE1946" s="158" t="n"/>
      <c r="FF1946" s="158" t="n"/>
      <c r="FG1946" s="158" t="n"/>
      <c r="FH1946" s="158" t="n"/>
      <c r="FI1946" s="158" t="n"/>
      <c r="FJ1946" s="158" t="n"/>
      <c r="FK1946" s="158" t="n"/>
      <c r="FL1946" s="158" t="n"/>
      <c r="FM1946" s="158" t="n"/>
      <c r="FN1946" s="158" t="n"/>
      <c r="FO1946" s="158" t="n"/>
      <c r="FP1946" s="158" t="n"/>
      <c r="FQ1946" s="158" t="n"/>
      <c r="FR1946" s="158" t="n"/>
      <c r="FS1946" s="158" t="n"/>
      <c r="FT1946" s="158" t="n"/>
      <c r="FU1946" s="158" t="n"/>
      <c r="FV1946" s="158" t="n"/>
      <c r="FW1946" s="158" t="n"/>
    </row>
    <row r="1947">
      <c r="DR1947" s="158" t="n"/>
      <c r="DS1947" s="158" t="n"/>
      <c r="DT1947" s="158" t="n"/>
      <c r="DU1947" s="158" t="n"/>
      <c r="DV1947" s="158" t="n"/>
      <c r="DW1947" s="158" t="n"/>
      <c r="DX1947" s="158" t="n"/>
      <c r="DY1947" s="158" t="n"/>
      <c r="DZ1947" s="158" t="n"/>
      <c r="EA1947" s="158" t="n"/>
      <c r="EB1947" s="158" t="n"/>
      <c r="EC1947" s="158" t="n"/>
      <c r="ED1947" s="158" t="n"/>
      <c r="EE1947" s="158" t="n"/>
      <c r="EF1947" s="158" t="n"/>
      <c r="EG1947" s="158" t="n"/>
      <c r="EH1947" s="158" t="n"/>
      <c r="EI1947" s="158" t="n"/>
      <c r="EJ1947" s="158" t="n"/>
      <c r="EK1947" s="158" t="n"/>
      <c r="EL1947" s="158" t="n"/>
      <c r="EM1947" s="158" t="n"/>
      <c r="EN1947" s="158" t="n"/>
      <c r="EO1947" s="158" t="n"/>
      <c r="EP1947" s="158" t="n"/>
      <c r="EQ1947" s="158" t="n"/>
      <c r="ER1947" s="158" t="n"/>
      <c r="ES1947" s="158" t="n"/>
      <c r="ET1947" s="158" t="n"/>
      <c r="EU1947" s="158" t="n"/>
      <c r="EV1947" s="158" t="n"/>
      <c r="EW1947" s="158" t="n"/>
      <c r="EX1947" s="158" t="n"/>
      <c r="EY1947" s="158" t="n"/>
      <c r="EZ1947" s="158" t="n"/>
      <c r="FA1947" s="158" t="n"/>
      <c r="FB1947" s="158" t="n"/>
      <c r="FC1947" s="158" t="n"/>
      <c r="FD1947" s="158" t="n"/>
      <c r="FE1947" s="158" t="n"/>
      <c r="FF1947" s="158" t="n"/>
      <c r="FG1947" s="158" t="n"/>
      <c r="FH1947" s="158" t="n"/>
      <c r="FI1947" s="158" t="n"/>
      <c r="FJ1947" s="158" t="n"/>
      <c r="FK1947" s="158" t="n"/>
      <c r="FL1947" s="158" t="n"/>
      <c r="FM1947" s="158" t="n"/>
      <c r="FN1947" s="158" t="n"/>
      <c r="FO1947" s="158" t="n"/>
      <c r="FP1947" s="158" t="n"/>
      <c r="FQ1947" s="158" t="n"/>
      <c r="FR1947" s="158" t="n"/>
      <c r="FS1947" s="158" t="n"/>
      <c r="FT1947" s="158" t="n"/>
      <c r="FU1947" s="158" t="n"/>
      <c r="FV1947" s="158" t="n"/>
      <c r="FW1947" s="158" t="n"/>
    </row>
    <row r="1948">
      <c r="DR1948" s="158" t="n"/>
      <c r="DS1948" s="158" t="n"/>
      <c r="DT1948" s="158" t="n"/>
      <c r="DU1948" s="158" t="n"/>
      <c r="DV1948" s="158" t="n"/>
      <c r="DW1948" s="158" t="n"/>
      <c r="DX1948" s="158" t="n"/>
      <c r="DY1948" s="158" t="n"/>
      <c r="DZ1948" s="158" t="n"/>
      <c r="EA1948" s="158" t="n"/>
      <c r="EB1948" s="158" t="n"/>
      <c r="EC1948" s="158" t="n"/>
      <c r="ED1948" s="158" t="n"/>
      <c r="EE1948" s="158" t="n"/>
      <c r="EF1948" s="158" t="n"/>
      <c r="EG1948" s="158" t="n"/>
      <c r="EH1948" s="158" t="n"/>
      <c r="EI1948" s="158" t="n"/>
      <c r="EJ1948" s="158" t="n"/>
      <c r="EK1948" s="158" t="n"/>
      <c r="EL1948" s="158" t="n"/>
      <c r="EM1948" s="158" t="n"/>
      <c r="EN1948" s="158" t="n"/>
      <c r="EO1948" s="158" t="n"/>
      <c r="EP1948" s="158" t="n"/>
      <c r="EQ1948" s="158" t="n"/>
      <c r="ER1948" s="158" t="n"/>
      <c r="ES1948" s="158" t="n"/>
      <c r="ET1948" s="158" t="n"/>
      <c r="EU1948" s="158" t="n"/>
      <c r="EV1948" s="158" t="n"/>
      <c r="EW1948" s="158" t="n"/>
      <c r="EX1948" s="158" t="n"/>
      <c r="EY1948" s="158" t="n"/>
      <c r="EZ1948" s="158" t="n"/>
      <c r="FA1948" s="158" t="n"/>
      <c r="FB1948" s="158" t="n"/>
      <c r="FC1948" s="158" t="n"/>
      <c r="FD1948" s="158" t="n"/>
      <c r="FE1948" s="158" t="n"/>
      <c r="FF1948" s="158" t="n"/>
      <c r="FG1948" s="158" t="n"/>
      <c r="FH1948" s="158" t="n"/>
      <c r="FI1948" s="158" t="n"/>
      <c r="FJ1948" s="158" t="n"/>
      <c r="FK1948" s="158" t="n"/>
      <c r="FL1948" s="158" t="n"/>
      <c r="FM1948" s="158" t="n"/>
      <c r="FN1948" s="158" t="n"/>
      <c r="FO1948" s="158" t="n"/>
      <c r="FP1948" s="158" t="n"/>
      <c r="FQ1948" s="158" t="n"/>
      <c r="FR1948" s="158" t="n"/>
      <c r="FS1948" s="158" t="n"/>
      <c r="FT1948" s="158" t="n"/>
      <c r="FU1948" s="158" t="n"/>
      <c r="FV1948" s="158" t="n"/>
      <c r="FW1948" s="158" t="n"/>
    </row>
    <row r="1949">
      <c r="DR1949" s="158" t="n"/>
      <c r="DS1949" s="158" t="n"/>
      <c r="DT1949" s="158" t="n"/>
      <c r="DU1949" s="158" t="n"/>
      <c r="DV1949" s="158" t="n"/>
      <c r="DW1949" s="158" t="n"/>
      <c r="DX1949" s="158" t="n"/>
      <c r="DY1949" s="158" t="n"/>
      <c r="DZ1949" s="158" t="n"/>
      <c r="EA1949" s="158" t="n"/>
      <c r="EB1949" s="158" t="n"/>
      <c r="EC1949" s="158" t="n"/>
      <c r="ED1949" s="158" t="n"/>
      <c r="EE1949" s="158" t="n"/>
      <c r="EF1949" s="158" t="n"/>
      <c r="EG1949" s="158" t="n"/>
      <c r="EH1949" s="158" t="n"/>
      <c r="EI1949" s="158" t="n"/>
      <c r="EJ1949" s="158" t="n"/>
      <c r="EK1949" s="158" t="n"/>
      <c r="EL1949" s="158" t="n"/>
      <c r="EM1949" s="158" t="n"/>
      <c r="EN1949" s="158" t="n"/>
      <c r="EO1949" s="158" t="n"/>
      <c r="EP1949" s="158" t="n"/>
      <c r="EQ1949" s="158" t="n"/>
      <c r="ER1949" s="158" t="n"/>
      <c r="ES1949" s="158" t="n"/>
      <c r="ET1949" s="158" t="n"/>
      <c r="EU1949" s="158" t="n"/>
      <c r="EV1949" s="158" t="n"/>
      <c r="EW1949" s="158" t="n"/>
      <c r="EX1949" s="158" t="n"/>
      <c r="EY1949" s="158" t="n"/>
      <c r="EZ1949" s="158" t="n"/>
      <c r="FA1949" s="158" t="n"/>
      <c r="FB1949" s="158" t="n"/>
      <c r="FC1949" s="158" t="n"/>
      <c r="FD1949" s="158" t="n"/>
      <c r="FE1949" s="158" t="n"/>
      <c r="FF1949" s="158" t="n"/>
      <c r="FG1949" s="158" t="n"/>
      <c r="FH1949" s="158" t="n"/>
      <c r="FI1949" s="158" t="n"/>
      <c r="FJ1949" s="158" t="n"/>
      <c r="FK1949" s="158" t="n"/>
      <c r="FL1949" s="158" t="n"/>
      <c r="FM1949" s="158" t="n"/>
      <c r="FN1949" s="158" t="n"/>
      <c r="FO1949" s="158" t="n"/>
      <c r="FP1949" s="158" t="n"/>
      <c r="FQ1949" s="158" t="n"/>
      <c r="FR1949" s="158" t="n"/>
      <c r="FS1949" s="158" t="n"/>
      <c r="FT1949" s="158" t="n"/>
      <c r="FU1949" s="158" t="n"/>
      <c r="FV1949" s="158" t="n"/>
      <c r="FW1949" s="158" t="n"/>
    </row>
    <row r="1950">
      <c r="DR1950" s="158" t="n"/>
      <c r="DS1950" s="158" t="n"/>
      <c r="DT1950" s="158" t="n"/>
      <c r="DU1950" s="158" t="n"/>
      <c r="DV1950" s="158" t="n"/>
      <c r="DW1950" s="158" t="n"/>
      <c r="DX1950" s="158" t="n"/>
      <c r="DY1950" s="158" t="n"/>
      <c r="DZ1950" s="158" t="n"/>
      <c r="EA1950" s="158" t="n"/>
      <c r="EB1950" s="158" t="n"/>
      <c r="EC1950" s="158" t="n"/>
      <c r="ED1950" s="158" t="n"/>
      <c r="EE1950" s="158" t="n"/>
      <c r="EF1950" s="158" t="n"/>
      <c r="EG1950" s="158" t="n"/>
      <c r="EH1950" s="158" t="n"/>
      <c r="EI1950" s="158" t="n"/>
      <c r="EJ1950" s="158" t="n"/>
      <c r="EK1950" s="158" t="n"/>
      <c r="EL1950" s="158" t="n"/>
      <c r="EM1950" s="158" t="n"/>
      <c r="EN1950" s="158" t="n"/>
      <c r="EO1950" s="158" t="n"/>
      <c r="EP1950" s="158" t="n"/>
      <c r="EQ1950" s="158" t="n"/>
      <c r="ER1950" s="158" t="n"/>
      <c r="ES1950" s="158" t="n"/>
      <c r="ET1950" s="158" t="n"/>
      <c r="EU1950" s="158" t="n"/>
      <c r="EV1950" s="158" t="n"/>
      <c r="EW1950" s="158" t="n"/>
      <c r="EX1950" s="158" t="n"/>
      <c r="EY1950" s="158" t="n"/>
      <c r="EZ1950" s="158" t="n"/>
      <c r="FA1950" s="158" t="n"/>
      <c r="FB1950" s="158" t="n"/>
      <c r="FC1950" s="158" t="n"/>
      <c r="FD1950" s="158" t="n"/>
      <c r="FE1950" s="158" t="n"/>
      <c r="FF1950" s="158" t="n"/>
      <c r="FG1950" s="158" t="n"/>
      <c r="FH1950" s="158" t="n"/>
      <c r="FI1950" s="158" t="n"/>
      <c r="FJ1950" s="158" t="n"/>
      <c r="FK1950" s="158" t="n"/>
      <c r="FL1950" s="158" t="n"/>
      <c r="FM1950" s="158" t="n"/>
      <c r="FN1950" s="158" t="n"/>
      <c r="FO1950" s="158" t="n"/>
      <c r="FP1950" s="158" t="n"/>
      <c r="FQ1950" s="158" t="n"/>
      <c r="FR1950" s="158" t="n"/>
      <c r="FS1950" s="158" t="n"/>
      <c r="FT1950" s="158" t="n"/>
      <c r="FU1950" s="158" t="n"/>
      <c r="FV1950" s="158" t="n"/>
      <c r="FW1950" s="158" t="n"/>
    </row>
    <row r="1951">
      <c r="DR1951" s="158" t="n"/>
      <c r="DS1951" s="158" t="n"/>
      <c r="DT1951" s="158" t="n"/>
      <c r="DU1951" s="158" t="n"/>
      <c r="DV1951" s="158" t="n"/>
      <c r="DW1951" s="158" t="n"/>
      <c r="DX1951" s="158" t="n"/>
      <c r="DY1951" s="158" t="n"/>
      <c r="DZ1951" s="158" t="n"/>
      <c r="EA1951" s="158" t="n"/>
      <c r="EB1951" s="158" t="n"/>
      <c r="EC1951" s="158" t="n"/>
      <c r="ED1951" s="158" t="n"/>
      <c r="EE1951" s="158" t="n"/>
      <c r="EF1951" s="158" t="n"/>
      <c r="EG1951" s="158" t="n"/>
      <c r="EH1951" s="158" t="n"/>
      <c r="EI1951" s="158" t="n"/>
      <c r="EJ1951" s="158" t="n"/>
      <c r="EK1951" s="158" t="n"/>
      <c r="EL1951" s="158" t="n"/>
      <c r="EM1951" s="158" t="n"/>
      <c r="EN1951" s="158" t="n"/>
      <c r="EO1951" s="158" t="n"/>
      <c r="EP1951" s="158" t="n"/>
      <c r="EQ1951" s="158" t="n"/>
      <c r="ER1951" s="158" t="n"/>
      <c r="ES1951" s="158" t="n"/>
      <c r="ET1951" s="158" t="n"/>
      <c r="EU1951" s="158" t="n"/>
      <c r="EV1951" s="158" t="n"/>
      <c r="EW1951" s="158" t="n"/>
      <c r="EX1951" s="158" t="n"/>
      <c r="EY1951" s="158" t="n"/>
      <c r="EZ1951" s="158" t="n"/>
      <c r="FA1951" s="158" t="n"/>
      <c r="FB1951" s="158" t="n"/>
      <c r="FC1951" s="158" t="n"/>
      <c r="FD1951" s="158" t="n"/>
      <c r="FE1951" s="158" t="n"/>
      <c r="FF1951" s="158" t="n"/>
      <c r="FG1951" s="158" t="n"/>
      <c r="FH1951" s="158" t="n"/>
      <c r="FI1951" s="158" t="n"/>
      <c r="FJ1951" s="158" t="n"/>
      <c r="FK1951" s="158" t="n"/>
      <c r="FL1951" s="158" t="n"/>
      <c r="FM1951" s="158" t="n"/>
      <c r="FN1951" s="158" t="n"/>
      <c r="FO1951" s="158" t="n"/>
      <c r="FP1951" s="158" t="n"/>
      <c r="FQ1951" s="158" t="n"/>
      <c r="FR1951" s="158" t="n"/>
      <c r="FS1951" s="158" t="n"/>
      <c r="FT1951" s="158" t="n"/>
      <c r="FU1951" s="158" t="n"/>
      <c r="FV1951" s="158" t="n"/>
      <c r="FW1951" s="158" t="n"/>
    </row>
    <row r="1952">
      <c r="DR1952" s="158" t="n"/>
      <c r="DS1952" s="158" t="n"/>
      <c r="DT1952" s="158" t="n"/>
      <c r="DU1952" s="158" t="n"/>
      <c r="DV1952" s="158" t="n"/>
      <c r="DW1952" s="158" t="n"/>
      <c r="DX1952" s="158" t="n"/>
      <c r="DY1952" s="158" t="n"/>
      <c r="DZ1952" s="158" t="n"/>
      <c r="EA1952" s="158" t="n"/>
      <c r="EB1952" s="158" t="n"/>
      <c r="EC1952" s="158" t="n"/>
      <c r="ED1952" s="158" t="n"/>
      <c r="EE1952" s="158" t="n"/>
      <c r="EF1952" s="158" t="n"/>
      <c r="EG1952" s="158" t="n"/>
      <c r="EH1952" s="158" t="n"/>
      <c r="EI1952" s="158" t="n"/>
      <c r="EJ1952" s="158" t="n"/>
      <c r="EK1952" s="158" t="n"/>
      <c r="EL1952" s="158" t="n"/>
      <c r="EM1952" s="158" t="n"/>
      <c r="EN1952" s="158" t="n"/>
      <c r="EO1952" s="158" t="n"/>
      <c r="EP1952" s="158" t="n"/>
      <c r="EQ1952" s="158" t="n"/>
      <c r="ER1952" s="158" t="n"/>
      <c r="ES1952" s="158" t="n"/>
      <c r="ET1952" s="158" t="n"/>
      <c r="EU1952" s="158" t="n"/>
      <c r="EV1952" s="158" t="n"/>
      <c r="EW1952" s="158" t="n"/>
      <c r="EX1952" s="158" t="n"/>
      <c r="EY1952" s="158" t="n"/>
      <c r="EZ1952" s="158" t="n"/>
      <c r="FA1952" s="158" t="n"/>
      <c r="FB1952" s="158" t="n"/>
      <c r="FC1952" s="158" t="n"/>
      <c r="FD1952" s="158" t="n"/>
      <c r="FE1952" s="158" t="n"/>
      <c r="FF1952" s="158" t="n"/>
      <c r="FG1952" s="158" t="n"/>
      <c r="FH1952" s="158" t="n"/>
      <c r="FI1952" s="158" t="n"/>
      <c r="FJ1952" s="158" t="n"/>
      <c r="FK1952" s="158" t="n"/>
      <c r="FL1952" s="158" t="n"/>
      <c r="FM1952" s="158" t="n"/>
      <c r="FN1952" s="158" t="n"/>
      <c r="FO1952" s="158" t="n"/>
      <c r="FP1952" s="158" t="n"/>
      <c r="FQ1952" s="158" t="n"/>
      <c r="FR1952" s="158" t="n"/>
      <c r="FS1952" s="158" t="n"/>
      <c r="FT1952" s="158" t="n"/>
      <c r="FU1952" s="158" t="n"/>
      <c r="FV1952" s="158" t="n"/>
      <c r="FW1952" s="158" t="n"/>
    </row>
    <row r="1953">
      <c r="DR1953" s="158" t="n"/>
      <c r="DS1953" s="158" t="n"/>
      <c r="DT1953" s="158" t="n"/>
      <c r="DU1953" s="158" t="n"/>
      <c r="DV1953" s="158" t="n"/>
      <c r="DW1953" s="158" t="n"/>
      <c r="DX1953" s="158" t="n"/>
      <c r="DY1953" s="158" t="n"/>
      <c r="DZ1953" s="158" t="n"/>
      <c r="EA1953" s="158" t="n"/>
      <c r="EB1953" s="158" t="n"/>
      <c r="EC1953" s="158" t="n"/>
      <c r="ED1953" s="158" t="n"/>
      <c r="EE1953" s="158" t="n"/>
      <c r="EF1953" s="158" t="n"/>
      <c r="EG1953" s="158" t="n"/>
      <c r="EH1953" s="158" t="n"/>
      <c r="EI1953" s="158" t="n"/>
      <c r="EJ1953" s="158" t="n"/>
      <c r="EK1953" s="158" t="n"/>
      <c r="EL1953" s="158" t="n"/>
      <c r="EM1953" s="158" t="n"/>
      <c r="EN1953" s="158" t="n"/>
      <c r="EO1953" s="158" t="n"/>
      <c r="EP1953" s="158" t="n"/>
      <c r="EQ1953" s="158" t="n"/>
      <c r="ER1953" s="158" t="n"/>
      <c r="ES1953" s="158" t="n"/>
      <c r="ET1953" s="158" t="n"/>
      <c r="EU1953" s="158" t="n"/>
      <c r="EV1953" s="158" t="n"/>
      <c r="EW1953" s="158" t="n"/>
      <c r="EX1953" s="158" t="n"/>
      <c r="EY1953" s="158" t="n"/>
      <c r="EZ1953" s="158" t="n"/>
      <c r="FA1953" s="158" t="n"/>
      <c r="FB1953" s="158" t="n"/>
      <c r="FC1953" s="158" t="n"/>
      <c r="FD1953" s="158" t="n"/>
      <c r="FE1953" s="158" t="n"/>
      <c r="FF1953" s="158" t="n"/>
      <c r="FG1953" s="158" t="n"/>
      <c r="FH1953" s="158" t="n"/>
      <c r="FI1953" s="158" t="n"/>
      <c r="FJ1953" s="158" t="n"/>
      <c r="FK1953" s="158" t="n"/>
      <c r="FL1953" s="158" t="n"/>
      <c r="FM1953" s="158" t="n"/>
      <c r="FN1953" s="158" t="n"/>
      <c r="FO1953" s="158" t="n"/>
      <c r="FP1953" s="158" t="n"/>
      <c r="FQ1953" s="158" t="n"/>
      <c r="FR1953" s="158" t="n"/>
      <c r="FS1953" s="158" t="n"/>
      <c r="FT1953" s="158" t="n"/>
      <c r="FU1953" s="158" t="n"/>
      <c r="FV1953" s="158" t="n"/>
      <c r="FW1953" s="158" t="n"/>
    </row>
    <row r="1954">
      <c r="DR1954" s="158" t="n"/>
      <c r="DS1954" s="158" t="n"/>
      <c r="DT1954" s="158" t="n"/>
      <c r="DU1954" s="158" t="n"/>
      <c r="DV1954" s="158" t="n"/>
      <c r="DW1954" s="158" t="n"/>
      <c r="DX1954" s="158" t="n"/>
      <c r="DY1954" s="158" t="n"/>
      <c r="DZ1954" s="158" t="n"/>
      <c r="EA1954" s="158" t="n"/>
      <c r="EB1954" s="158" t="n"/>
      <c r="EC1954" s="158" t="n"/>
      <c r="ED1954" s="158" t="n"/>
      <c r="EE1954" s="158" t="n"/>
      <c r="EF1954" s="158" t="n"/>
      <c r="EG1954" s="158" t="n"/>
      <c r="EH1954" s="158" t="n"/>
      <c r="EI1954" s="158" t="n"/>
      <c r="EJ1954" s="158" t="n"/>
      <c r="EK1954" s="158" t="n"/>
      <c r="EL1954" s="158" t="n"/>
      <c r="EM1954" s="158" t="n"/>
      <c r="EN1954" s="158" t="n"/>
      <c r="EO1954" s="158" t="n"/>
      <c r="EP1954" s="158" t="n"/>
      <c r="EQ1954" s="158" t="n"/>
      <c r="ER1954" s="158" t="n"/>
      <c r="ES1954" s="158" t="n"/>
      <c r="ET1954" s="158" t="n"/>
      <c r="EU1954" s="158" t="n"/>
      <c r="EV1954" s="158" t="n"/>
      <c r="EW1954" s="158" t="n"/>
      <c r="EX1954" s="158" t="n"/>
      <c r="EY1954" s="158" t="n"/>
      <c r="EZ1954" s="158" t="n"/>
      <c r="FA1954" s="158" t="n"/>
      <c r="FB1954" s="158" t="n"/>
      <c r="FC1954" s="158" t="n"/>
      <c r="FD1954" s="158" t="n"/>
      <c r="FE1954" s="158" t="n"/>
      <c r="FF1954" s="158" t="n"/>
      <c r="FG1954" s="158" t="n"/>
      <c r="FH1954" s="158" t="n"/>
      <c r="FI1954" s="158" t="n"/>
      <c r="FJ1954" s="158" t="n"/>
      <c r="FK1954" s="158" t="n"/>
      <c r="FL1954" s="158" t="n"/>
      <c r="FM1954" s="158" t="n"/>
      <c r="FN1954" s="158" t="n"/>
      <c r="FO1954" s="158" t="n"/>
      <c r="FP1954" s="158" t="n"/>
      <c r="FQ1954" s="158" t="n"/>
      <c r="FR1954" s="158" t="n"/>
      <c r="FS1954" s="158" t="n"/>
      <c r="FT1954" s="158" t="n"/>
      <c r="FU1954" s="158" t="n"/>
      <c r="FV1954" s="158" t="n"/>
      <c r="FW1954" s="158" t="n"/>
    </row>
    <row r="1955">
      <c r="DR1955" s="158" t="n"/>
      <c r="DS1955" s="158" t="n"/>
      <c r="DT1955" s="158" t="n"/>
      <c r="DU1955" s="158" t="n"/>
      <c r="DV1955" s="158" t="n"/>
      <c r="DW1955" s="158" t="n"/>
      <c r="DX1955" s="158" t="n"/>
      <c r="DY1955" s="158" t="n"/>
      <c r="DZ1955" s="158" t="n"/>
      <c r="EA1955" s="158" t="n"/>
      <c r="EB1955" s="158" t="n"/>
      <c r="EC1955" s="158" t="n"/>
      <c r="ED1955" s="158" t="n"/>
      <c r="EE1955" s="158" t="n"/>
      <c r="EF1955" s="158" t="n"/>
      <c r="EG1955" s="158" t="n"/>
      <c r="EH1955" s="158" t="n"/>
      <c r="EI1955" s="158" t="n"/>
      <c r="EJ1955" s="158" t="n"/>
      <c r="EK1955" s="158" t="n"/>
      <c r="EL1955" s="158" t="n"/>
      <c r="EM1955" s="158" t="n"/>
      <c r="EN1955" s="158" t="n"/>
      <c r="EO1955" s="158" t="n"/>
      <c r="EP1955" s="158" t="n"/>
      <c r="EQ1955" s="158" t="n"/>
      <c r="ER1955" s="158" t="n"/>
      <c r="ES1955" s="158" t="n"/>
      <c r="ET1955" s="158" t="n"/>
      <c r="EU1955" s="158" t="n"/>
      <c r="EV1955" s="158" t="n"/>
      <c r="EW1955" s="158" t="n"/>
      <c r="EX1955" s="158" t="n"/>
      <c r="EY1955" s="158" t="n"/>
      <c r="EZ1955" s="158" t="n"/>
      <c r="FA1955" s="158" t="n"/>
      <c r="FB1955" s="158" t="n"/>
      <c r="FC1955" s="158" t="n"/>
      <c r="FD1955" s="158" t="n"/>
      <c r="FE1955" s="158" t="n"/>
      <c r="FF1955" s="158" t="n"/>
      <c r="FG1955" s="158" t="n"/>
      <c r="FH1955" s="158" t="n"/>
      <c r="FI1955" s="158" t="n"/>
      <c r="FJ1955" s="158" t="n"/>
      <c r="FK1955" s="158" t="n"/>
      <c r="FL1955" s="158" t="n"/>
      <c r="FM1955" s="158" t="n"/>
      <c r="FN1955" s="158" t="n"/>
      <c r="FO1955" s="158" t="n"/>
      <c r="FP1955" s="158" t="n"/>
      <c r="FQ1955" s="158" t="n"/>
      <c r="FR1955" s="158" t="n"/>
      <c r="FS1955" s="158" t="n"/>
      <c r="FT1955" s="158" t="n"/>
      <c r="FU1955" s="158" t="n"/>
      <c r="FV1955" s="158" t="n"/>
      <c r="FW1955" s="158" t="n"/>
    </row>
    <row r="1956">
      <c r="DR1956" s="158" t="n"/>
      <c r="DS1956" s="158" t="n"/>
      <c r="DT1956" s="158" t="n"/>
      <c r="DU1956" s="158" t="n"/>
      <c r="DV1956" s="158" t="n"/>
      <c r="DW1956" s="158" t="n"/>
      <c r="DX1956" s="158" t="n"/>
      <c r="DY1956" s="158" t="n"/>
      <c r="DZ1956" s="158" t="n"/>
      <c r="EA1956" s="158" t="n"/>
      <c r="EB1956" s="158" t="n"/>
      <c r="EC1956" s="158" t="n"/>
      <c r="ED1956" s="158" t="n"/>
      <c r="EE1956" s="158" t="n"/>
      <c r="EF1956" s="158" t="n"/>
      <c r="EG1956" s="158" t="n"/>
      <c r="EH1956" s="158" t="n"/>
      <c r="EI1956" s="158" t="n"/>
      <c r="EJ1956" s="158" t="n"/>
      <c r="EK1956" s="158" t="n"/>
      <c r="EL1956" s="158" t="n"/>
      <c r="EM1956" s="158" t="n"/>
      <c r="EN1956" s="158" t="n"/>
      <c r="EO1956" s="158" t="n"/>
      <c r="EP1956" s="158" t="n"/>
      <c r="EQ1956" s="158" t="n"/>
      <c r="ER1956" s="158" t="n"/>
      <c r="ES1956" s="158" t="n"/>
      <c r="ET1956" s="158" t="n"/>
      <c r="EU1956" s="158" t="n"/>
      <c r="EV1956" s="158" t="n"/>
      <c r="EW1956" s="158" t="n"/>
      <c r="EX1956" s="158" t="n"/>
      <c r="EY1956" s="158" t="n"/>
      <c r="EZ1956" s="158" t="n"/>
      <c r="FA1956" s="158" t="n"/>
      <c r="FB1956" s="158" t="n"/>
      <c r="FC1956" s="158" t="n"/>
      <c r="FD1956" s="158" t="n"/>
      <c r="FE1956" s="158" t="n"/>
      <c r="FF1956" s="158" t="n"/>
      <c r="FG1956" s="158" t="n"/>
      <c r="FH1956" s="158" t="n"/>
      <c r="FI1956" s="158" t="n"/>
      <c r="FJ1956" s="158" t="n"/>
      <c r="FK1956" s="158" t="n"/>
      <c r="FL1956" s="158" t="n"/>
      <c r="FM1956" s="158" t="n"/>
      <c r="FN1956" s="158" t="n"/>
      <c r="FO1956" s="158" t="n"/>
      <c r="FP1956" s="158" t="n"/>
      <c r="FQ1956" s="158" t="n"/>
      <c r="FR1956" s="158" t="n"/>
      <c r="FS1956" s="158" t="n"/>
      <c r="FT1956" s="158" t="n"/>
      <c r="FU1956" s="158" t="n"/>
      <c r="FV1956" s="158" t="n"/>
      <c r="FW1956" s="158" t="n"/>
    </row>
    <row r="1957">
      <c r="DR1957" s="158" t="n"/>
      <c r="DS1957" s="158" t="n"/>
      <c r="DT1957" s="158" t="n"/>
      <c r="DU1957" s="158" t="n"/>
      <c r="DV1957" s="158" t="n"/>
      <c r="DW1957" s="158" t="n"/>
      <c r="DX1957" s="158" t="n"/>
      <c r="DY1957" s="158" t="n"/>
      <c r="DZ1957" s="158" t="n"/>
      <c r="EA1957" s="158" t="n"/>
      <c r="EB1957" s="158" t="n"/>
      <c r="EC1957" s="158" t="n"/>
      <c r="ED1957" s="158" t="n"/>
      <c r="EE1957" s="158" t="n"/>
      <c r="EF1957" s="158" t="n"/>
      <c r="EG1957" s="158" t="n"/>
      <c r="EH1957" s="158" t="n"/>
      <c r="EI1957" s="158" t="n"/>
      <c r="EJ1957" s="158" t="n"/>
      <c r="EK1957" s="158" t="n"/>
      <c r="EL1957" s="158" t="n"/>
      <c r="EM1957" s="158" t="n"/>
      <c r="EN1957" s="158" t="n"/>
      <c r="EO1957" s="158" t="n"/>
      <c r="EP1957" s="158" t="n"/>
      <c r="EQ1957" s="158" t="n"/>
      <c r="ER1957" s="158" t="n"/>
      <c r="ES1957" s="158" t="n"/>
      <c r="ET1957" s="158" t="n"/>
      <c r="EU1957" s="158" t="n"/>
      <c r="EV1957" s="158" t="n"/>
      <c r="EW1957" s="158" t="n"/>
      <c r="EX1957" s="158" t="n"/>
      <c r="EY1957" s="158" t="n"/>
      <c r="EZ1957" s="158" t="n"/>
      <c r="FA1957" s="158" t="n"/>
      <c r="FB1957" s="158" t="n"/>
      <c r="FC1957" s="158" t="n"/>
      <c r="FD1957" s="158" t="n"/>
      <c r="FE1957" s="158" t="n"/>
      <c r="FF1957" s="158" t="n"/>
      <c r="FG1957" s="158" t="n"/>
      <c r="FH1957" s="158" t="n"/>
      <c r="FI1957" s="158" t="n"/>
      <c r="FJ1957" s="158" t="n"/>
      <c r="FK1957" s="158" t="n"/>
      <c r="FL1957" s="158" t="n"/>
      <c r="FM1957" s="158" t="n"/>
      <c r="FN1957" s="158" t="n"/>
      <c r="FO1957" s="158" t="n"/>
      <c r="FP1957" s="158" t="n"/>
      <c r="FQ1957" s="158" t="n"/>
      <c r="FR1957" s="158" t="n"/>
      <c r="FS1957" s="158" t="n"/>
      <c r="FT1957" s="158" t="n"/>
      <c r="FU1957" s="158" t="n"/>
      <c r="FV1957" s="158" t="n"/>
      <c r="FW1957" s="158" t="n"/>
    </row>
    <row r="1958">
      <c r="DR1958" s="158" t="n"/>
      <c r="DS1958" s="158" t="n"/>
      <c r="DT1958" s="158" t="n"/>
      <c r="DU1958" s="158" t="n"/>
      <c r="DV1958" s="158" t="n"/>
      <c r="DW1958" s="158" t="n"/>
      <c r="DX1958" s="158" t="n"/>
      <c r="DY1958" s="158" t="n"/>
      <c r="DZ1958" s="158" t="n"/>
      <c r="EA1958" s="158" t="n"/>
      <c r="EB1958" s="158" t="n"/>
      <c r="EC1958" s="158" t="n"/>
      <c r="ED1958" s="158" t="n"/>
      <c r="EE1958" s="158" t="n"/>
      <c r="EF1958" s="158" t="n"/>
      <c r="EG1958" s="158" t="n"/>
      <c r="EH1958" s="158" t="n"/>
      <c r="EI1958" s="158" t="n"/>
      <c r="EJ1958" s="158" t="n"/>
      <c r="EK1958" s="158" t="n"/>
      <c r="EL1958" s="158" t="n"/>
      <c r="EM1958" s="158" t="n"/>
      <c r="EN1958" s="158" t="n"/>
      <c r="EO1958" s="158" t="n"/>
      <c r="EP1958" s="158" t="n"/>
      <c r="EQ1958" s="158" t="n"/>
      <c r="ER1958" s="158" t="n"/>
      <c r="ES1958" s="158" t="n"/>
      <c r="ET1958" s="158" t="n"/>
      <c r="EU1958" s="158" t="n"/>
      <c r="EV1958" s="158" t="n"/>
      <c r="EW1958" s="158" t="n"/>
      <c r="EX1958" s="158" t="n"/>
      <c r="EY1958" s="158" t="n"/>
      <c r="EZ1958" s="158" t="n"/>
      <c r="FA1958" s="158" t="n"/>
      <c r="FB1958" s="158" t="n"/>
      <c r="FC1958" s="158" t="n"/>
      <c r="FD1958" s="158" t="n"/>
      <c r="FE1958" s="158" t="n"/>
      <c r="FF1958" s="158" t="n"/>
      <c r="FG1958" s="158" t="n"/>
      <c r="FH1958" s="158" t="n"/>
      <c r="FI1958" s="158" t="n"/>
      <c r="FJ1958" s="158" t="n"/>
      <c r="FK1958" s="158" t="n"/>
      <c r="FL1958" s="158" t="n"/>
      <c r="FM1958" s="158" t="n"/>
      <c r="FN1958" s="158" t="n"/>
      <c r="FO1958" s="158" t="n"/>
      <c r="FP1958" s="158" t="n"/>
      <c r="FQ1958" s="158" t="n"/>
      <c r="FR1958" s="158" t="n"/>
      <c r="FS1958" s="158" t="n"/>
      <c r="FT1958" s="158" t="n"/>
      <c r="FU1958" s="158" t="n"/>
      <c r="FV1958" s="158" t="n"/>
      <c r="FW1958" s="158" t="n"/>
    </row>
    <row r="1959">
      <c r="DR1959" s="158" t="n"/>
      <c r="DS1959" s="158" t="n"/>
      <c r="DT1959" s="158" t="n"/>
      <c r="DU1959" s="158" t="n"/>
      <c r="DV1959" s="158" t="n"/>
      <c r="DW1959" s="158" t="n"/>
      <c r="DX1959" s="158" t="n"/>
      <c r="DY1959" s="158" t="n"/>
      <c r="DZ1959" s="158" t="n"/>
      <c r="EA1959" s="158" t="n"/>
      <c r="EB1959" s="158" t="n"/>
      <c r="EC1959" s="158" t="n"/>
      <c r="ED1959" s="158" t="n"/>
      <c r="EE1959" s="158" t="n"/>
      <c r="EF1959" s="158" t="n"/>
      <c r="EG1959" s="158" t="n"/>
      <c r="EH1959" s="158" t="n"/>
      <c r="EI1959" s="158" t="n"/>
      <c r="EJ1959" s="158" t="n"/>
      <c r="EK1959" s="158" t="n"/>
      <c r="EL1959" s="158" t="n"/>
      <c r="EM1959" s="158" t="n"/>
      <c r="EN1959" s="158" t="n"/>
      <c r="EO1959" s="158" t="n"/>
      <c r="EP1959" s="158" t="n"/>
      <c r="EQ1959" s="158" t="n"/>
      <c r="ER1959" s="158" t="n"/>
      <c r="ES1959" s="158" t="n"/>
      <c r="ET1959" s="158" t="n"/>
      <c r="EU1959" s="158" t="n"/>
      <c r="EV1959" s="158" t="n"/>
      <c r="EW1959" s="158" t="n"/>
      <c r="EX1959" s="158" t="n"/>
      <c r="EY1959" s="158" t="n"/>
      <c r="EZ1959" s="158" t="n"/>
      <c r="FA1959" s="158" t="n"/>
      <c r="FB1959" s="158" t="n"/>
      <c r="FC1959" s="158" t="n"/>
      <c r="FD1959" s="158" t="n"/>
      <c r="FE1959" s="158" t="n"/>
      <c r="FF1959" s="158" t="n"/>
      <c r="FG1959" s="158" t="n"/>
      <c r="FH1959" s="158" t="n"/>
      <c r="FI1959" s="158" t="n"/>
      <c r="FJ1959" s="158" t="n"/>
      <c r="FK1959" s="158" t="n"/>
      <c r="FL1959" s="158" t="n"/>
      <c r="FM1959" s="158" t="n"/>
      <c r="FN1959" s="158" t="n"/>
      <c r="FO1959" s="158" t="n"/>
      <c r="FP1959" s="158" t="n"/>
      <c r="FQ1959" s="158" t="n"/>
      <c r="FR1959" s="158" t="n"/>
      <c r="FS1959" s="158" t="n"/>
      <c r="FT1959" s="158" t="n"/>
      <c r="FU1959" s="158" t="n"/>
      <c r="FV1959" s="158" t="n"/>
      <c r="FW1959" s="158" t="n"/>
    </row>
    <row r="1960">
      <c r="DR1960" s="158" t="n"/>
      <c r="DS1960" s="158" t="n"/>
      <c r="DT1960" s="158" t="n"/>
      <c r="DU1960" s="158" t="n"/>
      <c r="DV1960" s="158" t="n"/>
      <c r="DW1960" s="158" t="n"/>
      <c r="DX1960" s="158" t="n"/>
      <c r="DY1960" s="158" t="n"/>
      <c r="DZ1960" s="158" t="n"/>
      <c r="EA1960" s="158" t="n"/>
      <c r="EB1960" s="158" t="n"/>
      <c r="EC1960" s="158" t="n"/>
      <c r="ED1960" s="158" t="n"/>
      <c r="EE1960" s="158" t="n"/>
      <c r="EF1960" s="158" t="n"/>
      <c r="EG1960" s="158" t="n"/>
      <c r="EH1960" s="158" t="n"/>
      <c r="EI1960" s="158" t="n"/>
      <c r="EJ1960" s="158" t="n"/>
      <c r="EK1960" s="158" t="n"/>
      <c r="EL1960" s="158" t="n"/>
      <c r="EM1960" s="158" t="n"/>
      <c r="EN1960" s="158" t="n"/>
      <c r="EO1960" s="158" t="n"/>
      <c r="EP1960" s="158" t="n"/>
      <c r="EQ1960" s="158" t="n"/>
      <c r="ER1960" s="158" t="n"/>
      <c r="ES1960" s="158" t="n"/>
      <c r="ET1960" s="158" t="n"/>
      <c r="EU1960" s="158" t="n"/>
      <c r="EV1960" s="158" t="n"/>
      <c r="EW1960" s="158" t="n"/>
      <c r="EX1960" s="158" t="n"/>
      <c r="EY1960" s="158" t="n"/>
      <c r="EZ1960" s="158" t="n"/>
      <c r="FA1960" s="158" t="n"/>
      <c r="FB1960" s="158" t="n"/>
      <c r="FC1960" s="158" t="n"/>
      <c r="FD1960" s="158" t="n"/>
      <c r="FE1960" s="158" t="n"/>
      <c r="FF1960" s="158" t="n"/>
      <c r="FG1960" s="158" t="n"/>
      <c r="FH1960" s="158" t="n"/>
      <c r="FI1960" s="158" t="n"/>
      <c r="FJ1960" s="158" t="n"/>
      <c r="FK1960" s="158" t="n"/>
      <c r="FL1960" s="158" t="n"/>
      <c r="FM1960" s="158" t="n"/>
      <c r="FN1960" s="158" t="n"/>
      <c r="FO1960" s="158" t="n"/>
      <c r="FP1960" s="158" t="n"/>
      <c r="FQ1960" s="158" t="n"/>
      <c r="FR1960" s="158" t="n"/>
      <c r="FS1960" s="158" t="n"/>
      <c r="FT1960" s="158" t="n"/>
      <c r="FU1960" s="158" t="n"/>
      <c r="FV1960" s="158" t="n"/>
      <c r="FW1960" s="158" t="n"/>
    </row>
    <row r="1961">
      <c r="DR1961" s="158" t="n"/>
      <c r="DS1961" s="158" t="n"/>
      <c r="DT1961" s="158" t="n"/>
      <c r="DU1961" s="158" t="n"/>
      <c r="DV1961" s="158" t="n"/>
      <c r="DW1961" s="158" t="n"/>
      <c r="DX1961" s="158" t="n"/>
      <c r="DY1961" s="158" t="n"/>
      <c r="DZ1961" s="158" t="n"/>
      <c r="EA1961" s="158" t="n"/>
      <c r="EB1961" s="158" t="n"/>
      <c r="EC1961" s="158" t="n"/>
      <c r="ED1961" s="158" t="n"/>
      <c r="EE1961" s="158" t="n"/>
      <c r="EF1961" s="158" t="n"/>
      <c r="EG1961" s="158" t="n"/>
      <c r="EH1961" s="158" t="n"/>
      <c r="EI1961" s="158" t="n"/>
      <c r="EJ1961" s="158" t="n"/>
      <c r="EK1961" s="158" t="n"/>
      <c r="EL1961" s="158" t="n"/>
      <c r="EM1961" s="158" t="n"/>
      <c r="EN1961" s="158" t="n"/>
      <c r="EO1961" s="158" t="n"/>
      <c r="EP1961" s="158" t="n"/>
      <c r="EQ1961" s="158" t="n"/>
      <c r="ER1961" s="158" t="n"/>
      <c r="ES1961" s="158" t="n"/>
      <c r="ET1961" s="158" t="n"/>
      <c r="EU1961" s="158" t="n"/>
      <c r="EV1961" s="158" t="n"/>
      <c r="EW1961" s="158" t="n"/>
      <c r="EX1961" s="158" t="n"/>
      <c r="EY1961" s="158" t="n"/>
      <c r="EZ1961" s="158" t="n"/>
      <c r="FA1961" s="158" t="n"/>
      <c r="FB1961" s="158" t="n"/>
      <c r="FC1961" s="158" t="n"/>
      <c r="FD1961" s="158" t="n"/>
      <c r="FE1961" s="158" t="n"/>
      <c r="FF1961" s="158" t="n"/>
      <c r="FG1961" s="158" t="n"/>
      <c r="FH1961" s="158" t="n"/>
      <c r="FI1961" s="158" t="n"/>
      <c r="FJ1961" s="158" t="n"/>
      <c r="FK1961" s="158" t="n"/>
      <c r="FL1961" s="158" t="n"/>
      <c r="FM1961" s="158" t="n"/>
      <c r="FN1961" s="158" t="n"/>
      <c r="FO1961" s="158" t="n"/>
      <c r="FP1961" s="158" t="n"/>
      <c r="FQ1961" s="158" t="n"/>
      <c r="FR1961" s="158" t="n"/>
      <c r="FS1961" s="158" t="n"/>
      <c r="FT1961" s="158" t="n"/>
      <c r="FU1961" s="158" t="n"/>
      <c r="FV1961" s="158" t="n"/>
      <c r="FW1961" s="158" t="n"/>
    </row>
    <row r="1962">
      <c r="DR1962" s="158" t="n"/>
      <c r="DS1962" s="158" t="n"/>
      <c r="DT1962" s="158" t="n"/>
      <c r="DU1962" s="158" t="n"/>
      <c r="DV1962" s="158" t="n"/>
      <c r="DW1962" s="158" t="n"/>
      <c r="DX1962" s="158" t="n"/>
      <c r="DY1962" s="158" t="n"/>
      <c r="DZ1962" s="158" t="n"/>
      <c r="EA1962" s="158" t="n"/>
      <c r="EB1962" s="158" t="n"/>
      <c r="EC1962" s="158" t="n"/>
      <c r="ED1962" s="158" t="n"/>
      <c r="EE1962" s="158" t="n"/>
      <c r="EF1962" s="158" t="n"/>
      <c r="EG1962" s="158" t="n"/>
      <c r="EH1962" s="158" t="n"/>
      <c r="EI1962" s="158" t="n"/>
      <c r="EJ1962" s="158" t="n"/>
      <c r="EK1962" s="158" t="n"/>
      <c r="EL1962" s="158" t="n"/>
      <c r="EM1962" s="158" t="n"/>
      <c r="EN1962" s="158" t="n"/>
      <c r="EO1962" s="158" t="n"/>
      <c r="EP1962" s="158" t="n"/>
      <c r="EQ1962" s="158" t="n"/>
      <c r="ER1962" s="158" t="n"/>
      <c r="ES1962" s="158" t="n"/>
      <c r="ET1962" s="158" t="n"/>
      <c r="EU1962" s="158" t="n"/>
      <c r="EV1962" s="158" t="n"/>
      <c r="EW1962" s="158" t="n"/>
      <c r="EX1962" s="158" t="n"/>
      <c r="EY1962" s="158" t="n"/>
      <c r="EZ1962" s="158" t="n"/>
      <c r="FA1962" s="158" t="n"/>
      <c r="FB1962" s="158" t="n"/>
      <c r="FC1962" s="158" t="n"/>
      <c r="FD1962" s="158" t="n"/>
      <c r="FE1962" s="158" t="n"/>
      <c r="FF1962" s="158" t="n"/>
      <c r="FG1962" s="158" t="n"/>
      <c r="FH1962" s="158" t="n"/>
      <c r="FI1962" s="158" t="n"/>
      <c r="FJ1962" s="158" t="n"/>
      <c r="FK1962" s="158" t="n"/>
      <c r="FL1962" s="158" t="n"/>
      <c r="FM1962" s="158" t="n"/>
      <c r="FN1962" s="158" t="n"/>
      <c r="FO1962" s="158" t="n"/>
      <c r="FP1962" s="158" t="n"/>
      <c r="FQ1962" s="158" t="n"/>
      <c r="FR1962" s="158" t="n"/>
      <c r="FS1962" s="158" t="n"/>
      <c r="FT1962" s="158" t="n"/>
      <c r="FU1962" s="158" t="n"/>
      <c r="FV1962" s="158" t="n"/>
      <c r="FW1962" s="158" t="n"/>
    </row>
    <row r="1963">
      <c r="DR1963" s="158" t="n"/>
      <c r="DS1963" s="158" t="n"/>
      <c r="DT1963" s="158" t="n"/>
      <c r="DU1963" s="158" t="n"/>
      <c r="DV1963" s="158" t="n"/>
      <c r="DW1963" s="158" t="n"/>
      <c r="DX1963" s="158" t="n"/>
      <c r="DY1963" s="158" t="n"/>
      <c r="DZ1963" s="158" t="n"/>
      <c r="EA1963" s="158" t="n"/>
      <c r="EB1963" s="158" t="n"/>
      <c r="EC1963" s="158" t="n"/>
      <c r="ED1963" s="158" t="n"/>
      <c r="EE1963" s="158" t="n"/>
      <c r="EF1963" s="158" t="n"/>
      <c r="EG1963" s="158" t="n"/>
      <c r="EH1963" s="158" t="n"/>
      <c r="EI1963" s="158" t="n"/>
      <c r="EJ1963" s="158" t="n"/>
      <c r="EK1963" s="158" t="n"/>
      <c r="EL1963" s="158" t="n"/>
      <c r="EM1963" s="158" t="n"/>
      <c r="EN1963" s="158" t="n"/>
      <c r="EO1963" s="158" t="n"/>
      <c r="EP1963" s="158" t="n"/>
      <c r="EQ1963" s="158" t="n"/>
      <c r="ER1963" s="158" t="n"/>
      <c r="ES1963" s="158" t="n"/>
      <c r="ET1963" s="158" t="n"/>
      <c r="EU1963" s="158" t="n"/>
      <c r="EV1963" s="158" t="n"/>
      <c r="EW1963" s="158" t="n"/>
      <c r="EX1963" s="158" t="n"/>
      <c r="EY1963" s="158" t="n"/>
      <c r="EZ1963" s="158" t="n"/>
      <c r="FA1963" s="158" t="n"/>
      <c r="FB1963" s="158" t="n"/>
      <c r="FC1963" s="158" t="n"/>
      <c r="FD1963" s="158" t="n"/>
      <c r="FE1963" s="158" t="n"/>
      <c r="FF1963" s="158" t="n"/>
      <c r="FG1963" s="158" t="n"/>
      <c r="FH1963" s="158" t="n"/>
      <c r="FI1963" s="158" t="n"/>
      <c r="FJ1963" s="158" t="n"/>
      <c r="FK1963" s="158" t="n"/>
      <c r="FL1963" s="158" t="n"/>
      <c r="FM1963" s="158" t="n"/>
      <c r="FN1963" s="158" t="n"/>
      <c r="FO1963" s="158" t="n"/>
      <c r="FP1963" s="158" t="n"/>
      <c r="FQ1963" s="158" t="n"/>
      <c r="FR1963" s="158" t="n"/>
      <c r="FS1963" s="158" t="n"/>
      <c r="FT1963" s="158" t="n"/>
      <c r="FU1963" s="158" t="n"/>
      <c r="FV1963" s="158" t="n"/>
      <c r="FW1963" s="158" t="n"/>
    </row>
    <row r="1964">
      <c r="DR1964" s="158" t="n"/>
      <c r="DS1964" s="158" t="n"/>
      <c r="DT1964" s="158" t="n"/>
      <c r="DU1964" s="158" t="n"/>
      <c r="DV1964" s="158" t="n"/>
      <c r="DW1964" s="158" t="n"/>
      <c r="DX1964" s="158" t="n"/>
      <c r="DY1964" s="158" t="n"/>
      <c r="DZ1964" s="158" t="n"/>
      <c r="EA1964" s="158" t="n"/>
      <c r="EB1964" s="158" t="n"/>
      <c r="EC1964" s="158" t="n"/>
      <c r="ED1964" s="158" t="n"/>
      <c r="EE1964" s="158" t="n"/>
      <c r="EF1964" s="158" t="n"/>
      <c r="EG1964" s="158" t="n"/>
      <c r="EH1964" s="158" t="n"/>
      <c r="EI1964" s="158" t="n"/>
      <c r="EJ1964" s="158" t="n"/>
      <c r="EK1964" s="158" t="n"/>
      <c r="EL1964" s="158" t="n"/>
      <c r="EM1964" s="158" t="n"/>
      <c r="EN1964" s="158" t="n"/>
      <c r="EO1964" s="158" t="n"/>
      <c r="EP1964" s="158" t="n"/>
      <c r="EQ1964" s="158" t="n"/>
      <c r="ER1964" s="158" t="n"/>
      <c r="ES1964" s="158" t="n"/>
      <c r="ET1964" s="158" t="n"/>
      <c r="EU1964" s="158" t="n"/>
      <c r="EV1964" s="158" t="n"/>
      <c r="EW1964" s="158" t="n"/>
      <c r="EX1964" s="158" t="n"/>
      <c r="EY1964" s="158" t="n"/>
      <c r="EZ1964" s="158" t="n"/>
      <c r="FA1964" s="158" t="n"/>
      <c r="FB1964" s="158" t="n"/>
      <c r="FC1964" s="158" t="n"/>
      <c r="FD1964" s="158" t="n"/>
      <c r="FE1964" s="158" t="n"/>
      <c r="FF1964" s="158" t="n"/>
      <c r="FG1964" s="158" t="n"/>
      <c r="FH1964" s="158" t="n"/>
      <c r="FI1964" s="158" t="n"/>
      <c r="FJ1964" s="158" t="n"/>
      <c r="FK1964" s="158" t="n"/>
      <c r="FL1964" s="158" t="n"/>
      <c r="FM1964" s="158" t="n"/>
      <c r="FN1964" s="158" t="n"/>
      <c r="FO1964" s="158" t="n"/>
      <c r="FP1964" s="158" t="n"/>
      <c r="FQ1964" s="158" t="n"/>
      <c r="FR1964" s="158" t="n"/>
      <c r="FS1964" s="158" t="n"/>
      <c r="FT1964" s="158" t="n"/>
      <c r="FU1964" s="158" t="n"/>
      <c r="FV1964" s="158" t="n"/>
      <c r="FW1964" s="158" t="n"/>
    </row>
    <row r="1965">
      <c r="DR1965" s="158" t="n"/>
      <c r="DS1965" s="158" t="n"/>
      <c r="DT1965" s="158" t="n"/>
      <c r="DU1965" s="158" t="n"/>
      <c r="DV1965" s="158" t="n"/>
      <c r="DW1965" s="158" t="n"/>
      <c r="DX1965" s="158" t="n"/>
      <c r="DY1965" s="158" t="n"/>
      <c r="DZ1965" s="158" t="n"/>
      <c r="EA1965" s="158" t="n"/>
      <c r="EB1965" s="158" t="n"/>
      <c r="EC1965" s="158" t="n"/>
      <c r="ED1965" s="158" t="n"/>
      <c r="EE1965" s="158" t="n"/>
      <c r="EF1965" s="158" t="n"/>
      <c r="EG1965" s="158" t="n"/>
      <c r="EH1965" s="158" t="n"/>
      <c r="EI1965" s="158" t="n"/>
      <c r="EJ1965" s="158" t="n"/>
      <c r="EK1965" s="158" t="n"/>
      <c r="EL1965" s="158" t="n"/>
      <c r="EM1965" s="158" t="n"/>
      <c r="EN1965" s="158" t="n"/>
      <c r="EO1965" s="158" t="n"/>
      <c r="EP1965" s="158" t="n"/>
      <c r="EQ1965" s="158" t="n"/>
      <c r="ER1965" s="158" t="n"/>
      <c r="ES1965" s="158" t="n"/>
      <c r="ET1965" s="158" t="n"/>
      <c r="EU1965" s="158" t="n"/>
      <c r="EV1965" s="158" t="n"/>
      <c r="EW1965" s="158" t="n"/>
      <c r="EX1965" s="158" t="n"/>
      <c r="EY1965" s="158" t="n"/>
      <c r="EZ1965" s="158" t="n"/>
      <c r="FA1965" s="158" t="n"/>
      <c r="FB1965" s="158" t="n"/>
      <c r="FC1965" s="158" t="n"/>
      <c r="FD1965" s="158" t="n"/>
      <c r="FE1965" s="158" t="n"/>
      <c r="FF1965" s="158" t="n"/>
      <c r="FG1965" s="158" t="n"/>
      <c r="FH1965" s="158" t="n"/>
      <c r="FI1965" s="158" t="n"/>
      <c r="FJ1965" s="158" t="n"/>
      <c r="FK1965" s="158" t="n"/>
      <c r="FL1965" s="158" t="n"/>
      <c r="FM1965" s="158" t="n"/>
      <c r="FN1965" s="158" t="n"/>
      <c r="FO1965" s="158" t="n"/>
      <c r="FP1965" s="158" t="n"/>
      <c r="FQ1965" s="158" t="n"/>
      <c r="FR1965" s="158" t="n"/>
      <c r="FS1965" s="158" t="n"/>
      <c r="FT1965" s="158" t="n"/>
      <c r="FU1965" s="158" t="n"/>
      <c r="FV1965" s="158" t="n"/>
      <c r="FW1965" s="158" t="n"/>
    </row>
    <row r="1966">
      <c r="DR1966" s="158" t="n"/>
      <c r="DS1966" s="158" t="n"/>
      <c r="DT1966" s="158" t="n"/>
      <c r="DU1966" s="158" t="n"/>
      <c r="DV1966" s="158" t="n"/>
      <c r="DW1966" s="158" t="n"/>
      <c r="DX1966" s="158" t="n"/>
      <c r="DY1966" s="158" t="n"/>
      <c r="DZ1966" s="158" t="n"/>
      <c r="EA1966" s="158" t="n"/>
      <c r="EB1966" s="158" t="n"/>
      <c r="EC1966" s="158" t="n"/>
      <c r="ED1966" s="158" t="n"/>
      <c r="EE1966" s="158" t="n"/>
      <c r="EF1966" s="158" t="n"/>
      <c r="EG1966" s="158" t="n"/>
      <c r="EH1966" s="158" t="n"/>
      <c r="EI1966" s="158" t="n"/>
      <c r="EJ1966" s="158" t="n"/>
      <c r="EK1966" s="158" t="n"/>
      <c r="EL1966" s="158" t="n"/>
      <c r="EM1966" s="158" t="n"/>
      <c r="EN1966" s="158" t="n"/>
      <c r="EO1966" s="158" t="n"/>
      <c r="EP1966" s="158" t="n"/>
      <c r="EQ1966" s="158" t="n"/>
      <c r="ER1966" s="158" t="n"/>
      <c r="ES1966" s="158" t="n"/>
      <c r="ET1966" s="158" t="n"/>
      <c r="EU1966" s="158" t="n"/>
      <c r="EV1966" s="158" t="n"/>
      <c r="EW1966" s="158" t="n"/>
      <c r="EX1966" s="158" t="n"/>
      <c r="EY1966" s="158" t="n"/>
      <c r="EZ1966" s="158" t="n"/>
      <c r="FA1966" s="158" t="n"/>
      <c r="FB1966" s="158" t="n"/>
      <c r="FC1966" s="158" t="n"/>
      <c r="FD1966" s="158" t="n"/>
      <c r="FE1966" s="158" t="n"/>
      <c r="FF1966" s="158" t="n"/>
      <c r="FG1966" s="158" t="n"/>
      <c r="FH1966" s="158" t="n"/>
      <c r="FI1966" s="158" t="n"/>
      <c r="FJ1966" s="158" t="n"/>
      <c r="FK1966" s="158" t="n"/>
      <c r="FL1966" s="158" t="n"/>
      <c r="FM1966" s="158" t="n"/>
      <c r="FN1966" s="158" t="n"/>
      <c r="FO1966" s="158" t="n"/>
      <c r="FP1966" s="158" t="n"/>
      <c r="FQ1966" s="158" t="n"/>
      <c r="FR1966" s="158" t="n"/>
      <c r="FS1966" s="158" t="n"/>
      <c r="FT1966" s="158" t="n"/>
      <c r="FU1966" s="158" t="n"/>
      <c r="FV1966" s="158" t="n"/>
      <c r="FW1966" s="158" t="n"/>
    </row>
    <row r="1967">
      <c r="DR1967" s="158" t="n"/>
      <c r="DS1967" s="158" t="n"/>
      <c r="DT1967" s="158" t="n"/>
      <c r="DU1967" s="158" t="n"/>
      <c r="DV1967" s="158" t="n"/>
      <c r="DW1967" s="158" t="n"/>
      <c r="DX1967" s="158" t="n"/>
      <c r="DY1967" s="158" t="n"/>
      <c r="DZ1967" s="158" t="n"/>
      <c r="EA1967" s="158" t="n"/>
      <c r="EB1967" s="158" t="n"/>
      <c r="EC1967" s="158" t="n"/>
      <c r="ED1967" s="158" t="n"/>
      <c r="EE1967" s="158" t="n"/>
      <c r="EF1967" s="158" t="n"/>
      <c r="EG1967" s="158" t="n"/>
      <c r="EH1967" s="158" t="n"/>
      <c r="EI1967" s="158" t="n"/>
      <c r="EJ1967" s="158" t="n"/>
      <c r="EK1967" s="158" t="n"/>
      <c r="EL1967" s="158" t="n"/>
      <c r="EM1967" s="158" t="n"/>
      <c r="EN1967" s="158" t="n"/>
      <c r="EO1967" s="158" t="n"/>
      <c r="EP1967" s="158" t="n"/>
      <c r="EQ1967" s="158" t="n"/>
      <c r="ER1967" s="158" t="n"/>
      <c r="ES1967" s="158" t="n"/>
      <c r="ET1967" s="158" t="n"/>
      <c r="EU1967" s="158" t="n"/>
      <c r="EV1967" s="158" t="n"/>
      <c r="EW1967" s="158" t="n"/>
      <c r="EX1967" s="158" t="n"/>
      <c r="EY1967" s="158" t="n"/>
      <c r="EZ1967" s="158" t="n"/>
      <c r="FA1967" s="158" t="n"/>
      <c r="FB1967" s="158" t="n"/>
      <c r="FC1967" s="158" t="n"/>
      <c r="FD1967" s="158" t="n"/>
      <c r="FE1967" s="158" t="n"/>
      <c r="FF1967" s="158" t="n"/>
      <c r="FG1967" s="158" t="n"/>
      <c r="FH1967" s="158" t="n"/>
      <c r="FI1967" s="158" t="n"/>
      <c r="FJ1967" s="158" t="n"/>
      <c r="FK1967" s="158" t="n"/>
      <c r="FL1967" s="158" t="n"/>
      <c r="FM1967" s="158" t="n"/>
      <c r="FN1967" s="158" t="n"/>
      <c r="FO1967" s="158" t="n"/>
      <c r="FP1967" s="158" t="n"/>
      <c r="FQ1967" s="158" t="n"/>
      <c r="FR1967" s="158" t="n"/>
      <c r="FS1967" s="158" t="n"/>
      <c r="FT1967" s="158" t="n"/>
      <c r="FU1967" s="158" t="n"/>
      <c r="FV1967" s="158" t="n"/>
      <c r="FW1967" s="158" t="n"/>
    </row>
    <row r="1968">
      <c r="DR1968" s="158" t="n"/>
      <c r="DS1968" s="158" t="n"/>
      <c r="DT1968" s="158" t="n"/>
      <c r="DU1968" s="158" t="n"/>
      <c r="DV1968" s="158" t="n"/>
      <c r="DW1968" s="158" t="n"/>
      <c r="DX1968" s="158" t="n"/>
      <c r="DY1968" s="158" t="n"/>
      <c r="DZ1968" s="158" t="n"/>
      <c r="EA1968" s="158" t="n"/>
      <c r="EB1968" s="158" t="n"/>
      <c r="EC1968" s="158" t="n"/>
      <c r="ED1968" s="158" t="n"/>
      <c r="EE1968" s="158" t="n"/>
      <c r="EF1968" s="158" t="n"/>
      <c r="EG1968" s="158" t="n"/>
      <c r="EH1968" s="158" t="n"/>
      <c r="EI1968" s="158" t="n"/>
      <c r="EJ1968" s="158" t="n"/>
      <c r="EK1968" s="158" t="n"/>
      <c r="EL1968" s="158" t="n"/>
      <c r="EM1968" s="158" t="n"/>
      <c r="EN1968" s="158" t="n"/>
      <c r="EO1968" s="158" t="n"/>
      <c r="EP1968" s="158" t="n"/>
      <c r="EQ1968" s="158" t="n"/>
      <c r="ER1968" s="158" t="n"/>
      <c r="ES1968" s="158" t="n"/>
      <c r="ET1968" s="158" t="n"/>
      <c r="EU1968" s="158" t="n"/>
      <c r="EV1968" s="158" t="n"/>
      <c r="EW1968" s="158" t="n"/>
      <c r="EX1968" s="158" t="n"/>
      <c r="EY1968" s="158" t="n"/>
      <c r="EZ1968" s="158" t="n"/>
      <c r="FA1968" s="158" t="n"/>
      <c r="FB1968" s="158" t="n"/>
      <c r="FC1968" s="158" t="n"/>
      <c r="FD1968" s="158" t="n"/>
      <c r="FE1968" s="158" t="n"/>
      <c r="FF1968" s="158" t="n"/>
      <c r="FG1968" s="158" t="n"/>
      <c r="FH1968" s="158" t="n"/>
      <c r="FI1968" s="158" t="n"/>
      <c r="FJ1968" s="158" t="n"/>
      <c r="FK1968" s="158" t="n"/>
      <c r="FL1968" s="158" t="n"/>
      <c r="FM1968" s="158" t="n"/>
      <c r="FN1968" s="158" t="n"/>
      <c r="FO1968" s="158" t="n"/>
      <c r="FP1968" s="158" t="n"/>
      <c r="FQ1968" s="158" t="n"/>
      <c r="FR1968" s="158" t="n"/>
      <c r="FS1968" s="158" t="n"/>
      <c r="FT1968" s="158" t="n"/>
      <c r="FU1968" s="158" t="n"/>
      <c r="FV1968" s="158" t="n"/>
      <c r="FW1968" s="158" t="n"/>
    </row>
    <row r="1969">
      <c r="DR1969" s="158" t="n"/>
      <c r="DS1969" s="158" t="n"/>
      <c r="DT1969" s="158" t="n"/>
      <c r="DU1969" s="158" t="n"/>
      <c r="DV1969" s="158" t="n"/>
      <c r="DW1969" s="158" t="n"/>
      <c r="DX1969" s="158" t="n"/>
      <c r="DY1969" s="158" t="n"/>
      <c r="DZ1969" s="158" t="n"/>
      <c r="EA1969" s="158" t="n"/>
      <c r="EB1969" s="158" t="n"/>
      <c r="EC1969" s="158" t="n"/>
      <c r="ED1969" s="158" t="n"/>
      <c r="EE1969" s="158" t="n"/>
      <c r="EF1969" s="158" t="n"/>
      <c r="EG1969" s="158" t="n"/>
      <c r="EH1969" s="158" t="n"/>
      <c r="EI1969" s="158" t="n"/>
      <c r="EJ1969" s="158" t="n"/>
      <c r="EK1969" s="158" t="n"/>
      <c r="EL1969" s="158" t="n"/>
      <c r="EM1969" s="158" t="n"/>
      <c r="EN1969" s="158" t="n"/>
      <c r="EO1969" s="158" t="n"/>
      <c r="EP1969" s="158" t="n"/>
      <c r="EQ1969" s="158" t="n"/>
      <c r="ER1969" s="158" t="n"/>
      <c r="ES1969" s="158" t="n"/>
      <c r="ET1969" s="158" t="n"/>
      <c r="EU1969" s="158" t="n"/>
      <c r="EV1969" s="158" t="n"/>
      <c r="EW1969" s="158" t="n"/>
      <c r="EX1969" s="158" t="n"/>
      <c r="EY1969" s="158" t="n"/>
      <c r="EZ1969" s="158" t="n"/>
      <c r="FA1969" s="158" t="n"/>
      <c r="FB1969" s="158" t="n"/>
      <c r="FC1969" s="158" t="n"/>
      <c r="FD1969" s="158" t="n"/>
      <c r="FE1969" s="158" t="n"/>
      <c r="FF1969" s="158" t="n"/>
      <c r="FG1969" s="158" t="n"/>
      <c r="FH1969" s="158" t="n"/>
      <c r="FI1969" s="158" t="n"/>
      <c r="FJ1969" s="158" t="n"/>
      <c r="FK1969" s="158" t="n"/>
      <c r="FL1969" s="158" t="n"/>
      <c r="FM1969" s="158" t="n"/>
      <c r="FN1969" s="158" t="n"/>
      <c r="FO1969" s="158" t="n"/>
      <c r="FP1969" s="158" t="n"/>
      <c r="FQ1969" s="158" t="n"/>
      <c r="FR1969" s="158" t="n"/>
      <c r="FS1969" s="158" t="n"/>
      <c r="FT1969" s="158" t="n"/>
      <c r="FU1969" s="158" t="n"/>
      <c r="FV1969" s="158" t="n"/>
      <c r="FW1969" s="158" t="n"/>
    </row>
    <row r="1970">
      <c r="DR1970" s="158" t="n"/>
      <c r="DS1970" s="158" t="n"/>
      <c r="DT1970" s="158" t="n"/>
      <c r="DU1970" s="158" t="n"/>
      <c r="DV1970" s="158" t="n"/>
      <c r="DW1970" s="158" t="n"/>
      <c r="DX1970" s="158" t="n"/>
      <c r="DY1970" s="158" t="n"/>
      <c r="DZ1970" s="158" t="n"/>
      <c r="EA1970" s="158" t="n"/>
      <c r="EB1970" s="158" t="n"/>
      <c r="EC1970" s="158" t="n"/>
      <c r="ED1970" s="158" t="n"/>
      <c r="EE1970" s="158" t="n"/>
      <c r="EF1970" s="158" t="n"/>
      <c r="EG1970" s="158" t="n"/>
      <c r="EH1970" s="158" t="n"/>
      <c r="EI1970" s="158" t="n"/>
      <c r="EJ1970" s="158" t="n"/>
      <c r="EK1970" s="158" t="n"/>
      <c r="EL1970" s="158" t="n"/>
      <c r="EM1970" s="158" t="n"/>
      <c r="EN1970" s="158" t="n"/>
      <c r="EO1970" s="158" t="n"/>
      <c r="EP1970" s="158" t="n"/>
      <c r="EQ1970" s="158" t="n"/>
      <c r="ER1970" s="158" t="n"/>
      <c r="ES1970" s="158" t="n"/>
      <c r="ET1970" s="158" t="n"/>
      <c r="EU1970" s="158" t="n"/>
      <c r="EV1970" s="158" t="n"/>
      <c r="EW1970" s="158" t="n"/>
      <c r="EX1970" s="158" t="n"/>
      <c r="EY1970" s="158" t="n"/>
      <c r="EZ1970" s="158" t="n"/>
      <c r="FA1970" s="158" t="n"/>
      <c r="FB1970" s="158" t="n"/>
      <c r="FC1970" s="158" t="n"/>
      <c r="FD1970" s="158" t="n"/>
      <c r="FE1970" s="158" t="n"/>
      <c r="FF1970" s="158" t="n"/>
      <c r="FG1970" s="158" t="n"/>
      <c r="FH1970" s="158" t="n"/>
      <c r="FI1970" s="158" t="n"/>
      <c r="FJ1970" s="158" t="n"/>
      <c r="FK1970" s="158" t="n"/>
      <c r="FL1970" s="158" t="n"/>
      <c r="FM1970" s="158" t="n"/>
      <c r="FN1970" s="158" t="n"/>
      <c r="FO1970" s="158" t="n"/>
      <c r="FP1970" s="158" t="n"/>
      <c r="FQ1970" s="158" t="n"/>
      <c r="FR1970" s="158" t="n"/>
      <c r="FS1970" s="158" t="n"/>
      <c r="FT1970" s="158" t="n"/>
      <c r="FU1970" s="158" t="n"/>
      <c r="FV1970" s="158" t="n"/>
      <c r="FW1970" s="158" t="n"/>
    </row>
    <row r="1971">
      <c r="DR1971" s="158" t="n"/>
      <c r="DS1971" s="158" t="n"/>
      <c r="DT1971" s="158" t="n"/>
      <c r="DU1971" s="158" t="n"/>
      <c r="DV1971" s="158" t="n"/>
      <c r="DW1971" s="158" t="n"/>
      <c r="DX1971" s="158" t="n"/>
      <c r="DY1971" s="158" t="n"/>
      <c r="DZ1971" s="158" t="n"/>
      <c r="EA1971" s="158" t="n"/>
      <c r="EB1971" s="158" t="n"/>
      <c r="EC1971" s="158" t="n"/>
      <c r="ED1971" s="158" t="n"/>
      <c r="EE1971" s="158" t="n"/>
      <c r="EF1971" s="158" t="n"/>
      <c r="EG1971" s="158" t="n"/>
      <c r="EH1971" s="158" t="n"/>
      <c r="EI1971" s="158" t="n"/>
      <c r="EJ1971" s="158" t="n"/>
      <c r="EK1971" s="158" t="n"/>
      <c r="EL1971" s="158" t="n"/>
      <c r="EM1971" s="158" t="n"/>
      <c r="EN1971" s="158" t="n"/>
      <c r="EO1971" s="158" t="n"/>
      <c r="EP1971" s="158" t="n"/>
      <c r="EQ1971" s="158" t="n"/>
      <c r="ER1971" s="158" t="n"/>
      <c r="ES1971" s="158" t="n"/>
      <c r="ET1971" s="158" t="n"/>
      <c r="EU1971" s="158" t="n"/>
      <c r="EV1971" s="158" t="n"/>
      <c r="EW1971" s="158" t="n"/>
      <c r="EX1971" s="158" t="n"/>
      <c r="EY1971" s="158" t="n"/>
      <c r="EZ1971" s="158" t="n"/>
      <c r="FA1971" s="158" t="n"/>
      <c r="FB1971" s="158" t="n"/>
      <c r="FC1971" s="158" t="n"/>
      <c r="FD1971" s="158" t="n"/>
      <c r="FE1971" s="158" t="n"/>
      <c r="FF1971" s="158" t="n"/>
      <c r="FG1971" s="158" t="n"/>
      <c r="FH1971" s="158" t="n"/>
      <c r="FI1971" s="158" t="n"/>
      <c r="FJ1971" s="158" t="n"/>
      <c r="FK1971" s="158" t="n"/>
      <c r="FL1971" s="158" t="n"/>
      <c r="FM1971" s="158" t="n"/>
      <c r="FN1971" s="158" t="n"/>
      <c r="FO1971" s="158" t="n"/>
      <c r="FP1971" s="158" t="n"/>
      <c r="FQ1971" s="158" t="n"/>
      <c r="FR1971" s="158" t="n"/>
      <c r="FS1971" s="158" t="n"/>
      <c r="FT1971" s="158" t="n"/>
      <c r="FU1971" s="158" t="n"/>
      <c r="FV1971" s="158" t="n"/>
      <c r="FW1971" s="158" t="n"/>
    </row>
    <row r="1972">
      <c r="DR1972" s="158" t="n"/>
      <c r="DS1972" s="158" t="n"/>
      <c r="DT1972" s="158" t="n"/>
      <c r="DU1972" s="158" t="n"/>
      <c r="DV1972" s="158" t="n"/>
      <c r="DW1972" s="158" t="n"/>
      <c r="DX1972" s="158" t="n"/>
      <c r="DY1972" s="158" t="n"/>
      <c r="DZ1972" s="158" t="n"/>
      <c r="EA1972" s="158" t="n"/>
      <c r="EB1972" s="158" t="n"/>
      <c r="EC1972" s="158" t="n"/>
      <c r="ED1972" s="158" t="n"/>
      <c r="EE1972" s="158" t="n"/>
      <c r="EF1972" s="158" t="n"/>
      <c r="EG1972" s="158" t="n"/>
      <c r="EH1972" s="158" t="n"/>
      <c r="EI1972" s="158" t="n"/>
      <c r="EJ1972" s="158" t="n"/>
      <c r="EK1972" s="158" t="n"/>
      <c r="EL1972" s="158" t="n"/>
      <c r="EM1972" s="158" t="n"/>
      <c r="EN1972" s="158" t="n"/>
      <c r="EO1972" s="158" t="n"/>
      <c r="EP1972" s="158" t="n"/>
      <c r="EQ1972" s="158" t="n"/>
      <c r="ER1972" s="158" t="n"/>
      <c r="ES1972" s="158" t="n"/>
      <c r="ET1972" s="158" t="n"/>
      <c r="EU1972" s="158" t="n"/>
      <c r="EV1972" s="158" t="n"/>
      <c r="EW1972" s="158" t="n"/>
      <c r="EX1972" s="158" t="n"/>
      <c r="EY1972" s="158" t="n"/>
      <c r="EZ1972" s="158" t="n"/>
      <c r="FA1972" s="158" t="n"/>
      <c r="FB1972" s="158" t="n"/>
      <c r="FC1972" s="158" t="n"/>
      <c r="FD1972" s="158" t="n"/>
      <c r="FE1972" s="158" t="n"/>
      <c r="FF1972" s="158" t="n"/>
      <c r="FG1972" s="158" t="n"/>
      <c r="FH1972" s="158" t="n"/>
      <c r="FI1972" s="158" t="n"/>
      <c r="FJ1972" s="158" t="n"/>
      <c r="FK1972" s="158" t="n"/>
      <c r="FL1972" s="158" t="n"/>
      <c r="FM1972" s="158" t="n"/>
      <c r="FN1972" s="158" t="n"/>
      <c r="FO1972" s="158" t="n"/>
      <c r="FP1972" s="158" t="n"/>
      <c r="FQ1972" s="158" t="n"/>
      <c r="FR1972" s="158" t="n"/>
      <c r="FS1972" s="158" t="n"/>
      <c r="FT1972" s="158" t="n"/>
      <c r="FU1972" s="158" t="n"/>
      <c r="FV1972" s="158" t="n"/>
      <c r="FW1972" s="158" t="n"/>
    </row>
    <row r="1973">
      <c r="DR1973" s="158" t="n"/>
      <c r="DS1973" s="158" t="n"/>
      <c r="DT1973" s="158" t="n"/>
      <c r="DU1973" s="158" t="n"/>
      <c r="DV1973" s="158" t="n"/>
      <c r="DW1973" s="158" t="n"/>
      <c r="DX1973" s="158" t="n"/>
      <c r="DY1973" s="158" t="n"/>
      <c r="DZ1973" s="158" t="n"/>
      <c r="EA1973" s="158" t="n"/>
      <c r="EB1973" s="158" t="n"/>
      <c r="EC1973" s="158" t="n"/>
      <c r="ED1973" s="158" t="n"/>
      <c r="EE1973" s="158" t="n"/>
      <c r="EF1973" s="158" t="n"/>
      <c r="EG1973" s="158" t="n"/>
      <c r="EH1973" s="158" t="n"/>
      <c r="EI1973" s="158" t="n"/>
      <c r="EJ1973" s="158" t="n"/>
      <c r="EK1973" s="158" t="n"/>
      <c r="EL1973" s="158" t="n"/>
      <c r="EM1973" s="158" t="n"/>
      <c r="EN1973" s="158" t="n"/>
      <c r="EO1973" s="158" t="n"/>
      <c r="EP1973" s="158" t="n"/>
      <c r="EQ1973" s="158" t="n"/>
      <c r="ER1973" s="158" t="n"/>
      <c r="ES1973" s="158" t="n"/>
      <c r="ET1973" s="158" t="n"/>
      <c r="EU1973" s="158" t="n"/>
      <c r="EV1973" s="158" t="n"/>
      <c r="EW1973" s="158" t="n"/>
      <c r="EX1973" s="158" t="n"/>
      <c r="EY1973" s="158" t="n"/>
      <c r="EZ1973" s="158" t="n"/>
      <c r="FA1973" s="158" t="n"/>
      <c r="FB1973" s="158" t="n"/>
      <c r="FC1973" s="158" t="n"/>
      <c r="FD1973" s="158" t="n"/>
      <c r="FE1973" s="158" t="n"/>
      <c r="FF1973" s="158" t="n"/>
      <c r="FG1973" s="158" t="n"/>
      <c r="FH1973" s="158" t="n"/>
      <c r="FI1973" s="158" t="n"/>
      <c r="FJ1973" s="158" t="n"/>
      <c r="FK1973" s="158" t="n"/>
      <c r="FL1973" s="158" t="n"/>
      <c r="FM1973" s="158" t="n"/>
      <c r="FN1973" s="158" t="n"/>
      <c r="FO1973" s="158" t="n"/>
      <c r="FP1973" s="158" t="n"/>
      <c r="FQ1973" s="158" t="n"/>
      <c r="FR1973" s="158" t="n"/>
      <c r="FS1973" s="158" t="n"/>
      <c r="FT1973" s="158" t="n"/>
      <c r="FU1973" s="158" t="n"/>
      <c r="FV1973" s="158" t="n"/>
      <c r="FW1973" s="158" t="n"/>
    </row>
    <row r="1974">
      <c r="DR1974" s="158" t="n"/>
      <c r="DS1974" s="158" t="n"/>
      <c r="DT1974" s="158" t="n"/>
      <c r="DU1974" s="158" t="n"/>
      <c r="DV1974" s="158" t="n"/>
      <c r="DW1974" s="158" t="n"/>
      <c r="DX1974" s="158" t="n"/>
      <c r="DY1974" s="158" t="n"/>
      <c r="DZ1974" s="158" t="n"/>
      <c r="EA1974" s="158" t="n"/>
      <c r="EB1974" s="158" t="n"/>
      <c r="EC1974" s="158" t="n"/>
      <c r="ED1974" s="158" t="n"/>
      <c r="EE1974" s="158" t="n"/>
      <c r="EF1974" s="158" t="n"/>
      <c r="EG1974" s="158" t="n"/>
      <c r="EH1974" s="158" t="n"/>
      <c r="EI1974" s="158" t="n"/>
      <c r="EJ1974" s="158" t="n"/>
      <c r="EK1974" s="158" t="n"/>
      <c r="EL1974" s="158" t="n"/>
      <c r="EM1974" s="158" t="n"/>
      <c r="EN1974" s="158" t="n"/>
      <c r="EO1974" s="158" t="n"/>
      <c r="EP1974" s="158" t="n"/>
      <c r="EQ1974" s="158" t="n"/>
      <c r="ER1974" s="158" t="n"/>
      <c r="ES1974" s="158" t="n"/>
      <c r="ET1974" s="158" t="n"/>
      <c r="EU1974" s="158" t="n"/>
      <c r="EV1974" s="158" t="n"/>
      <c r="EW1974" s="158" t="n"/>
      <c r="EX1974" s="158" t="n"/>
      <c r="EY1974" s="158" t="n"/>
      <c r="EZ1974" s="158" t="n"/>
      <c r="FA1974" s="158" t="n"/>
      <c r="FB1974" s="158" t="n"/>
      <c r="FC1974" s="158" t="n"/>
      <c r="FD1974" s="158" t="n"/>
      <c r="FE1974" s="158" t="n"/>
      <c r="FF1974" s="158" t="n"/>
      <c r="FG1974" s="158" t="n"/>
      <c r="FH1974" s="158" t="n"/>
      <c r="FI1974" s="158" t="n"/>
      <c r="FJ1974" s="158" t="n"/>
      <c r="FK1974" s="158" t="n"/>
      <c r="FL1974" s="158" t="n"/>
      <c r="FM1974" s="158" t="n"/>
      <c r="FN1974" s="158" t="n"/>
      <c r="FO1974" s="158" t="n"/>
      <c r="FP1974" s="158" t="n"/>
      <c r="FQ1974" s="158" t="n"/>
      <c r="FR1974" s="158" t="n"/>
      <c r="FS1974" s="158" t="n"/>
      <c r="FT1974" s="158" t="n"/>
      <c r="FU1974" s="158" t="n"/>
      <c r="FV1974" s="158" t="n"/>
      <c r="FW1974" s="158" t="n"/>
    </row>
    <row r="1975">
      <c r="DR1975" s="158" t="n"/>
      <c r="DS1975" s="158" t="n"/>
      <c r="DT1975" s="158" t="n"/>
      <c r="DU1975" s="158" t="n"/>
      <c r="DV1975" s="158" t="n"/>
      <c r="DW1975" s="158" t="n"/>
      <c r="DX1975" s="158" t="n"/>
      <c r="DY1975" s="158" t="n"/>
      <c r="DZ1975" s="158" t="n"/>
      <c r="EA1975" s="158" t="n"/>
      <c r="EB1975" s="158" t="n"/>
      <c r="EC1975" s="158" t="n"/>
      <c r="ED1975" s="158" t="n"/>
      <c r="EE1975" s="158" t="n"/>
      <c r="EF1975" s="158" t="n"/>
      <c r="EG1975" s="158" t="n"/>
      <c r="EH1975" s="158" t="n"/>
      <c r="EI1975" s="158" t="n"/>
      <c r="EJ1975" s="158" t="n"/>
      <c r="EK1975" s="158" t="n"/>
      <c r="EL1975" s="158" t="n"/>
      <c r="EM1975" s="158" t="n"/>
      <c r="EN1975" s="158" t="n"/>
      <c r="EO1975" s="158" t="n"/>
      <c r="EP1975" s="158" t="n"/>
      <c r="EQ1975" s="158" t="n"/>
      <c r="ER1975" s="158" t="n"/>
      <c r="ES1975" s="158" t="n"/>
      <c r="ET1975" s="158" t="n"/>
      <c r="EU1975" s="158" t="n"/>
      <c r="EV1975" s="158" t="n"/>
      <c r="EW1975" s="158" t="n"/>
      <c r="EX1975" s="158" t="n"/>
      <c r="EY1975" s="158" t="n"/>
      <c r="EZ1975" s="158" t="n"/>
      <c r="FA1975" s="158" t="n"/>
      <c r="FB1975" s="158" t="n"/>
      <c r="FC1975" s="158" t="n"/>
      <c r="FD1975" s="158" t="n"/>
      <c r="FE1975" s="158" t="n"/>
      <c r="FF1975" s="158" t="n"/>
      <c r="FG1975" s="158" t="n"/>
      <c r="FH1975" s="158" t="n"/>
      <c r="FI1975" s="158" t="n"/>
      <c r="FJ1975" s="158" t="n"/>
      <c r="FK1975" s="158" t="n"/>
      <c r="FL1975" s="158" t="n"/>
      <c r="FM1975" s="158" t="n"/>
      <c r="FN1975" s="158" t="n"/>
      <c r="FO1975" s="158" t="n"/>
      <c r="FP1975" s="158" t="n"/>
      <c r="FQ1975" s="158" t="n"/>
      <c r="FR1975" s="158" t="n"/>
      <c r="FS1975" s="158" t="n"/>
      <c r="FT1975" s="158" t="n"/>
      <c r="FU1975" s="158" t="n"/>
      <c r="FV1975" s="158" t="n"/>
      <c r="FW1975" s="158" t="n"/>
    </row>
    <row r="1976">
      <c r="DR1976" s="158" t="n"/>
      <c r="DS1976" s="158" t="n"/>
      <c r="DT1976" s="158" t="n"/>
      <c r="DU1976" s="158" t="n"/>
      <c r="DV1976" s="158" t="n"/>
      <c r="DW1976" s="158" t="n"/>
      <c r="DX1976" s="158" t="n"/>
      <c r="DY1976" s="158" t="n"/>
      <c r="DZ1976" s="158" t="n"/>
      <c r="EA1976" s="158" t="n"/>
      <c r="EB1976" s="158" t="n"/>
      <c r="EC1976" s="158" t="n"/>
      <c r="ED1976" s="158" t="n"/>
      <c r="EE1976" s="158" t="n"/>
      <c r="EF1976" s="158" t="n"/>
      <c r="EG1976" s="158" t="n"/>
      <c r="EH1976" s="158" t="n"/>
      <c r="EI1976" s="158" t="n"/>
      <c r="EJ1976" s="158" t="n"/>
      <c r="EK1976" s="158" t="n"/>
      <c r="EL1976" s="158" t="n"/>
      <c r="EM1976" s="158" t="n"/>
      <c r="EN1976" s="158" t="n"/>
      <c r="EO1976" s="158" t="n"/>
      <c r="EP1976" s="158" t="n"/>
      <c r="EQ1976" s="158" t="n"/>
      <c r="ER1976" s="158" t="n"/>
      <c r="ES1976" s="158" t="n"/>
      <c r="ET1976" s="158" t="n"/>
      <c r="EU1976" s="158" t="n"/>
      <c r="EV1976" s="158" t="n"/>
      <c r="EW1976" s="158" t="n"/>
      <c r="EX1976" s="158" t="n"/>
      <c r="EY1976" s="158" t="n"/>
      <c r="EZ1976" s="158" t="n"/>
      <c r="FA1976" s="158" t="n"/>
      <c r="FB1976" s="158" t="n"/>
      <c r="FC1976" s="158" t="n"/>
      <c r="FD1976" s="158" t="n"/>
      <c r="FE1976" s="158" t="n"/>
      <c r="FF1976" s="158" t="n"/>
      <c r="FG1976" s="158" t="n"/>
      <c r="FH1976" s="158" t="n"/>
      <c r="FI1976" s="158" t="n"/>
      <c r="FJ1976" s="158" t="n"/>
      <c r="FK1976" s="158" t="n"/>
      <c r="FL1976" s="158" t="n"/>
      <c r="FM1976" s="158" t="n"/>
      <c r="FN1976" s="158" t="n"/>
      <c r="FO1976" s="158" t="n"/>
      <c r="FP1976" s="158" t="n"/>
      <c r="FQ1976" s="158" t="n"/>
      <c r="FR1976" s="158" t="n"/>
      <c r="FS1976" s="158" t="n"/>
      <c r="FT1976" s="158" t="n"/>
      <c r="FU1976" s="158" t="n"/>
      <c r="FV1976" s="158" t="n"/>
      <c r="FW1976" s="158" t="n"/>
    </row>
    <row r="1977">
      <c r="DR1977" s="158" t="n"/>
      <c r="DS1977" s="158" t="n"/>
      <c r="DT1977" s="158" t="n"/>
      <c r="DU1977" s="158" t="n"/>
      <c r="DV1977" s="158" t="n"/>
      <c r="DW1977" s="158" t="n"/>
      <c r="DX1977" s="158" t="n"/>
      <c r="DY1977" s="158" t="n"/>
      <c r="DZ1977" s="158" t="n"/>
      <c r="EA1977" s="158" t="n"/>
      <c r="EB1977" s="158" t="n"/>
      <c r="EC1977" s="158" t="n"/>
      <c r="ED1977" s="158" t="n"/>
      <c r="EE1977" s="158" t="n"/>
      <c r="EF1977" s="158" t="n"/>
      <c r="EG1977" s="158" t="n"/>
      <c r="EH1977" s="158" t="n"/>
      <c r="EI1977" s="158" t="n"/>
      <c r="EJ1977" s="158" t="n"/>
      <c r="EK1977" s="158" t="n"/>
      <c r="EL1977" s="158" t="n"/>
      <c r="EM1977" s="158" t="n"/>
      <c r="EN1977" s="158" t="n"/>
      <c r="EO1977" s="158" t="n"/>
      <c r="EP1977" s="158" t="n"/>
      <c r="EQ1977" s="158" t="n"/>
      <c r="ER1977" s="158" t="n"/>
      <c r="ES1977" s="158" t="n"/>
      <c r="ET1977" s="158" t="n"/>
      <c r="EU1977" s="158" t="n"/>
      <c r="EV1977" s="158" t="n"/>
      <c r="EW1977" s="158" t="n"/>
      <c r="EX1977" s="158" t="n"/>
      <c r="EY1977" s="158" t="n"/>
      <c r="EZ1977" s="158" t="n"/>
      <c r="FA1977" s="158" t="n"/>
      <c r="FB1977" s="158" t="n"/>
      <c r="FC1977" s="158" t="n"/>
      <c r="FD1977" s="158" t="n"/>
      <c r="FE1977" s="158" t="n"/>
      <c r="FF1977" s="158" t="n"/>
      <c r="FG1977" s="158" t="n"/>
      <c r="FH1977" s="158" t="n"/>
      <c r="FI1977" s="158" t="n"/>
      <c r="FJ1977" s="158" t="n"/>
      <c r="FK1977" s="158" t="n"/>
      <c r="FL1977" s="158" t="n"/>
      <c r="FM1977" s="158" t="n"/>
      <c r="FN1977" s="158" t="n"/>
      <c r="FO1977" s="158" t="n"/>
      <c r="FP1977" s="158" t="n"/>
      <c r="FQ1977" s="158" t="n"/>
      <c r="FR1977" s="158" t="n"/>
      <c r="FS1977" s="158" t="n"/>
      <c r="FT1977" s="158" t="n"/>
      <c r="FU1977" s="158" t="n"/>
      <c r="FV1977" s="158" t="n"/>
      <c r="FW1977" s="158" t="n"/>
    </row>
    <row r="1978">
      <c r="DR1978" s="158" t="n"/>
      <c r="DS1978" s="158" t="n"/>
      <c r="DT1978" s="158" t="n"/>
      <c r="DU1978" s="158" t="n"/>
      <c r="DV1978" s="158" t="n"/>
      <c r="DW1978" s="158" t="n"/>
      <c r="DX1978" s="158" t="n"/>
      <c r="DY1978" s="158" t="n"/>
      <c r="DZ1978" s="158" t="n"/>
      <c r="EA1978" s="158" t="n"/>
      <c r="EB1978" s="158" t="n"/>
      <c r="EC1978" s="158" t="n"/>
      <c r="ED1978" s="158" t="n"/>
      <c r="EE1978" s="158" t="n"/>
      <c r="EF1978" s="158" t="n"/>
      <c r="EG1978" s="158" t="n"/>
      <c r="EH1978" s="158" t="n"/>
      <c r="EI1978" s="158" t="n"/>
      <c r="EJ1978" s="158" t="n"/>
      <c r="EK1978" s="158" t="n"/>
      <c r="EL1978" s="158" t="n"/>
      <c r="EM1978" s="158" t="n"/>
      <c r="EN1978" s="158" t="n"/>
      <c r="EO1978" s="158" t="n"/>
      <c r="EP1978" s="158" t="n"/>
      <c r="EQ1978" s="158" t="n"/>
      <c r="ER1978" s="158" t="n"/>
      <c r="ES1978" s="158" t="n"/>
      <c r="ET1978" s="158" t="n"/>
      <c r="EU1978" s="158" t="n"/>
      <c r="EV1978" s="158" t="n"/>
      <c r="EW1978" s="158" t="n"/>
      <c r="EX1978" s="158" t="n"/>
      <c r="EY1978" s="158" t="n"/>
      <c r="EZ1978" s="158" t="n"/>
      <c r="FA1978" s="158" t="n"/>
      <c r="FB1978" s="158" t="n"/>
      <c r="FC1978" s="158" t="n"/>
      <c r="FD1978" s="158" t="n"/>
      <c r="FE1978" s="158" t="n"/>
      <c r="FF1978" s="158" t="n"/>
      <c r="FG1978" s="158" t="n"/>
      <c r="FH1978" s="158" t="n"/>
      <c r="FI1978" s="158" t="n"/>
      <c r="FJ1978" s="158" t="n"/>
      <c r="FK1978" s="158" t="n"/>
      <c r="FL1978" s="158" t="n"/>
      <c r="FM1978" s="158" t="n"/>
      <c r="FN1978" s="158" t="n"/>
      <c r="FO1978" s="158" t="n"/>
      <c r="FP1978" s="158" t="n"/>
      <c r="FQ1978" s="158" t="n"/>
      <c r="FR1978" s="158" t="n"/>
      <c r="FS1978" s="158" t="n"/>
      <c r="FT1978" s="158" t="n"/>
      <c r="FU1978" s="158" t="n"/>
      <c r="FV1978" s="158" t="n"/>
      <c r="FW1978" s="158" t="n"/>
    </row>
    <row r="1979">
      <c r="DR1979" s="158" t="n"/>
      <c r="DS1979" s="158" t="n"/>
      <c r="DT1979" s="158" t="n"/>
      <c r="DU1979" s="158" t="n"/>
      <c r="DV1979" s="158" t="n"/>
      <c r="DW1979" s="158" t="n"/>
      <c r="DX1979" s="158" t="n"/>
      <c r="DY1979" s="158" t="n"/>
      <c r="DZ1979" s="158" t="n"/>
      <c r="EA1979" s="158" t="n"/>
      <c r="EB1979" s="158" t="n"/>
      <c r="EC1979" s="158" t="n"/>
      <c r="ED1979" s="158" t="n"/>
      <c r="EE1979" s="158" t="n"/>
      <c r="EF1979" s="158" t="n"/>
      <c r="EG1979" s="158" t="n"/>
      <c r="EH1979" s="158" t="n"/>
      <c r="EI1979" s="158" t="n"/>
      <c r="EJ1979" s="158" t="n"/>
      <c r="EK1979" s="158" t="n"/>
      <c r="EL1979" s="158" t="n"/>
      <c r="EM1979" s="158" t="n"/>
      <c r="EN1979" s="158" t="n"/>
      <c r="EO1979" s="158" t="n"/>
      <c r="EP1979" s="158" t="n"/>
      <c r="EQ1979" s="158" t="n"/>
      <c r="ER1979" s="158" t="n"/>
      <c r="ES1979" s="158" t="n"/>
      <c r="ET1979" s="158" t="n"/>
      <c r="EU1979" s="158" t="n"/>
      <c r="EV1979" s="158" t="n"/>
      <c r="EW1979" s="158" t="n"/>
      <c r="EX1979" s="158" t="n"/>
      <c r="EY1979" s="158" t="n"/>
      <c r="EZ1979" s="158" t="n"/>
      <c r="FA1979" s="158" t="n"/>
      <c r="FB1979" s="158" t="n"/>
      <c r="FC1979" s="158" t="n"/>
      <c r="FD1979" s="158" t="n"/>
      <c r="FE1979" s="158" t="n"/>
      <c r="FF1979" s="158" t="n"/>
      <c r="FG1979" s="158" t="n"/>
      <c r="FH1979" s="158" t="n"/>
      <c r="FI1979" s="158" t="n"/>
      <c r="FJ1979" s="158" t="n"/>
      <c r="FK1979" s="158" t="n"/>
      <c r="FL1979" s="158" t="n"/>
      <c r="FM1979" s="158" t="n"/>
      <c r="FN1979" s="158" t="n"/>
      <c r="FO1979" s="158" t="n"/>
      <c r="FP1979" s="158" t="n"/>
      <c r="FQ1979" s="158" t="n"/>
      <c r="FR1979" s="158" t="n"/>
      <c r="FS1979" s="158" t="n"/>
      <c r="FT1979" s="158" t="n"/>
      <c r="FU1979" s="158" t="n"/>
      <c r="FV1979" s="158" t="n"/>
      <c r="FW1979" s="158" t="n"/>
    </row>
    <row r="1980">
      <c r="DR1980" s="158" t="n"/>
      <c r="DS1980" s="158" t="n"/>
      <c r="DT1980" s="158" t="n"/>
      <c r="DU1980" s="158" t="n"/>
      <c r="DV1980" s="158" t="n"/>
      <c r="DW1980" s="158" t="n"/>
      <c r="DX1980" s="158" t="n"/>
      <c r="DY1980" s="158" t="n"/>
      <c r="DZ1980" s="158" t="n"/>
      <c r="EA1980" s="158" t="n"/>
      <c r="EB1980" s="158" t="n"/>
      <c r="EC1980" s="158" t="n"/>
      <c r="ED1980" s="158" t="n"/>
      <c r="EE1980" s="158" t="n"/>
      <c r="EF1980" s="158" t="n"/>
      <c r="EG1980" s="158" t="n"/>
      <c r="EH1980" s="158" t="n"/>
      <c r="EI1980" s="158" t="n"/>
      <c r="EJ1980" s="158" t="n"/>
      <c r="EK1980" s="158" t="n"/>
      <c r="EL1980" s="158" t="n"/>
      <c r="EM1980" s="158" t="n"/>
      <c r="EN1980" s="158" t="n"/>
      <c r="EO1980" s="158" t="n"/>
      <c r="EP1980" s="158" t="n"/>
      <c r="EQ1980" s="158" t="n"/>
      <c r="ER1980" s="158" t="n"/>
      <c r="ES1980" s="158" t="n"/>
      <c r="ET1980" s="158" t="n"/>
      <c r="EU1980" s="158" t="n"/>
      <c r="EV1980" s="158" t="n"/>
      <c r="EW1980" s="158" t="n"/>
      <c r="EX1980" s="158" t="n"/>
      <c r="EY1980" s="158" t="n"/>
      <c r="EZ1980" s="158" t="n"/>
      <c r="FA1980" s="158" t="n"/>
      <c r="FB1980" s="158" t="n"/>
      <c r="FC1980" s="158" t="n"/>
      <c r="FD1980" s="158" t="n"/>
      <c r="FE1980" s="158" t="n"/>
      <c r="FF1980" s="158" t="n"/>
      <c r="FG1980" s="158" t="n"/>
      <c r="FH1980" s="158" t="n"/>
      <c r="FI1980" s="158" t="n"/>
      <c r="FJ1980" s="158" t="n"/>
      <c r="FK1980" s="158" t="n"/>
      <c r="FL1980" s="158" t="n"/>
      <c r="FM1980" s="158" t="n"/>
      <c r="FN1980" s="158" t="n"/>
      <c r="FO1980" s="158" t="n"/>
      <c r="FP1980" s="158" t="n"/>
      <c r="FQ1980" s="158" t="n"/>
      <c r="FR1980" s="158" t="n"/>
      <c r="FS1980" s="158" t="n"/>
      <c r="FT1980" s="158" t="n"/>
      <c r="FU1980" s="158" t="n"/>
      <c r="FV1980" s="158" t="n"/>
      <c r="FW1980" s="158" t="n"/>
    </row>
    <row r="1981">
      <c r="DR1981" s="158" t="n"/>
      <c r="DS1981" s="158" t="n"/>
      <c r="DT1981" s="158" t="n"/>
      <c r="DU1981" s="158" t="n"/>
      <c r="DV1981" s="158" t="n"/>
      <c r="DW1981" s="158" t="n"/>
      <c r="DX1981" s="158" t="n"/>
      <c r="DY1981" s="158" t="n"/>
      <c r="DZ1981" s="158" t="n"/>
      <c r="EA1981" s="158" t="n"/>
      <c r="EB1981" s="158" t="n"/>
      <c r="EC1981" s="158" t="n"/>
      <c r="ED1981" s="158" t="n"/>
      <c r="EE1981" s="158" t="n"/>
      <c r="EF1981" s="158" t="n"/>
      <c r="EG1981" s="158" t="n"/>
      <c r="EH1981" s="158" t="n"/>
      <c r="EI1981" s="158" t="n"/>
      <c r="EJ1981" s="158" t="n"/>
      <c r="EK1981" s="158" t="n"/>
      <c r="EL1981" s="158" t="n"/>
      <c r="EM1981" s="158" t="n"/>
      <c r="EN1981" s="158" t="n"/>
      <c r="EO1981" s="158" t="n"/>
      <c r="EP1981" s="158" t="n"/>
      <c r="EQ1981" s="158" t="n"/>
      <c r="ER1981" s="158" t="n"/>
      <c r="ES1981" s="158" t="n"/>
      <c r="ET1981" s="158" t="n"/>
      <c r="EU1981" s="158" t="n"/>
      <c r="EV1981" s="158" t="n"/>
      <c r="EW1981" s="158" t="n"/>
      <c r="EX1981" s="158" t="n"/>
      <c r="EY1981" s="158" t="n"/>
      <c r="EZ1981" s="158" t="n"/>
      <c r="FA1981" s="158" t="n"/>
      <c r="FB1981" s="158" t="n"/>
      <c r="FC1981" s="158" t="n"/>
      <c r="FD1981" s="158" t="n"/>
      <c r="FE1981" s="158" t="n"/>
      <c r="FF1981" s="158" t="n"/>
      <c r="FG1981" s="158" t="n"/>
      <c r="FH1981" s="158" t="n"/>
      <c r="FI1981" s="158" t="n"/>
      <c r="FJ1981" s="158" t="n"/>
      <c r="FK1981" s="158" t="n"/>
      <c r="FL1981" s="158" t="n"/>
      <c r="FM1981" s="158" t="n"/>
      <c r="FN1981" s="158" t="n"/>
      <c r="FO1981" s="158" t="n"/>
      <c r="FP1981" s="158" t="n"/>
      <c r="FQ1981" s="158" t="n"/>
      <c r="FR1981" s="158" t="n"/>
      <c r="FS1981" s="158" t="n"/>
      <c r="FT1981" s="158" t="n"/>
      <c r="FU1981" s="158" t="n"/>
      <c r="FV1981" s="158" t="n"/>
      <c r="FW1981" s="158" t="n"/>
    </row>
    <row r="1982">
      <c r="DR1982" s="158" t="n"/>
      <c r="DS1982" s="158" t="n"/>
      <c r="DT1982" s="158" t="n"/>
      <c r="DU1982" s="158" t="n"/>
      <c r="DV1982" s="158" t="n"/>
      <c r="DW1982" s="158" t="n"/>
      <c r="DX1982" s="158" t="n"/>
      <c r="DY1982" s="158" t="n"/>
      <c r="DZ1982" s="158" t="n"/>
      <c r="EA1982" s="158" t="n"/>
      <c r="EB1982" s="158" t="n"/>
      <c r="EC1982" s="158" t="n"/>
      <c r="ED1982" s="158" t="n"/>
      <c r="EE1982" s="158" t="n"/>
      <c r="EF1982" s="158" t="n"/>
      <c r="EG1982" s="158" t="n"/>
      <c r="EH1982" s="158" t="n"/>
      <c r="EI1982" s="158" t="n"/>
      <c r="EJ1982" s="158" t="n"/>
      <c r="EK1982" s="158" t="n"/>
      <c r="EL1982" s="158" t="n"/>
      <c r="EM1982" s="158" t="n"/>
      <c r="EN1982" s="158" t="n"/>
      <c r="EO1982" s="158" t="n"/>
      <c r="EP1982" s="158" t="n"/>
      <c r="EQ1982" s="158" t="n"/>
      <c r="ER1982" s="158" t="n"/>
      <c r="ES1982" s="158" t="n"/>
      <c r="ET1982" s="158" t="n"/>
      <c r="EU1982" s="158" t="n"/>
      <c r="EV1982" s="158" t="n"/>
      <c r="EW1982" s="158" t="n"/>
      <c r="EX1982" s="158" t="n"/>
      <c r="EY1982" s="158" t="n"/>
      <c r="EZ1982" s="158" t="n"/>
      <c r="FA1982" s="158" t="n"/>
      <c r="FB1982" s="158" t="n"/>
      <c r="FC1982" s="158" t="n"/>
      <c r="FD1982" s="158" t="n"/>
      <c r="FE1982" s="158" t="n"/>
      <c r="FF1982" s="158" t="n"/>
      <c r="FG1982" s="158" t="n"/>
      <c r="FH1982" s="158" t="n"/>
      <c r="FI1982" s="158" t="n"/>
      <c r="FJ1982" s="158" t="n"/>
      <c r="FK1982" s="158" t="n"/>
      <c r="FL1982" s="158" t="n"/>
      <c r="FM1982" s="158" t="n"/>
      <c r="FN1982" s="158" t="n"/>
      <c r="FO1982" s="158" t="n"/>
      <c r="FP1982" s="158" t="n"/>
      <c r="FQ1982" s="158" t="n"/>
      <c r="FR1982" s="158" t="n"/>
      <c r="FS1982" s="158" t="n"/>
      <c r="FT1982" s="158" t="n"/>
      <c r="FU1982" s="158" t="n"/>
      <c r="FV1982" s="158" t="n"/>
      <c r="FW1982" s="158" t="n"/>
    </row>
    <row r="1983">
      <c r="DR1983" s="158" t="n"/>
      <c r="DS1983" s="158" t="n"/>
      <c r="DT1983" s="158" t="n"/>
      <c r="DU1983" s="158" t="n"/>
      <c r="DV1983" s="158" t="n"/>
      <c r="DW1983" s="158" t="n"/>
      <c r="DX1983" s="158" t="n"/>
      <c r="DY1983" s="158" t="n"/>
      <c r="DZ1983" s="158" t="n"/>
      <c r="EA1983" s="158" t="n"/>
      <c r="EB1983" s="158" t="n"/>
      <c r="EC1983" s="158" t="n"/>
      <c r="ED1983" s="158" t="n"/>
      <c r="EE1983" s="158" t="n"/>
      <c r="EF1983" s="158" t="n"/>
      <c r="EG1983" s="158" t="n"/>
      <c r="EH1983" s="158" t="n"/>
      <c r="EI1983" s="158" t="n"/>
      <c r="EJ1983" s="158" t="n"/>
      <c r="EK1983" s="158" t="n"/>
      <c r="EL1983" s="158" t="n"/>
      <c r="EM1983" s="158" t="n"/>
      <c r="EN1983" s="158" t="n"/>
      <c r="EO1983" s="158" t="n"/>
      <c r="EP1983" s="158" t="n"/>
      <c r="EQ1983" s="158" t="n"/>
      <c r="ER1983" s="158" t="n"/>
      <c r="ES1983" s="158" t="n"/>
      <c r="ET1983" s="158" t="n"/>
      <c r="EU1983" s="158" t="n"/>
      <c r="EV1983" s="158" t="n"/>
      <c r="EW1983" s="158" t="n"/>
      <c r="EX1983" s="158" t="n"/>
      <c r="EY1983" s="158" t="n"/>
      <c r="EZ1983" s="158" t="n"/>
      <c r="FA1983" s="158" t="n"/>
      <c r="FB1983" s="158" t="n"/>
      <c r="FC1983" s="158" t="n"/>
      <c r="FD1983" s="158" t="n"/>
      <c r="FE1983" s="158" t="n"/>
      <c r="FF1983" s="158" t="n"/>
      <c r="FG1983" s="158" t="n"/>
      <c r="FH1983" s="158" t="n"/>
      <c r="FI1983" s="158" t="n"/>
      <c r="FJ1983" s="158" t="n"/>
      <c r="FK1983" s="158" t="n"/>
      <c r="FL1983" s="158" t="n"/>
      <c r="FM1983" s="158" t="n"/>
      <c r="FN1983" s="158" t="n"/>
      <c r="FO1983" s="158" t="n"/>
      <c r="FP1983" s="158" t="n"/>
      <c r="FQ1983" s="158" t="n"/>
      <c r="FR1983" s="158" t="n"/>
      <c r="FS1983" s="158" t="n"/>
      <c r="FT1983" s="158" t="n"/>
      <c r="FU1983" s="158" t="n"/>
      <c r="FV1983" s="158" t="n"/>
      <c r="FW1983" s="158" t="n"/>
    </row>
    <row r="1984">
      <c r="DR1984" s="158" t="n"/>
      <c r="DS1984" s="158" t="n"/>
      <c r="DT1984" s="158" t="n"/>
      <c r="DU1984" s="158" t="n"/>
      <c r="DV1984" s="158" t="n"/>
      <c r="DW1984" s="158" t="n"/>
      <c r="DX1984" s="158" t="n"/>
      <c r="DY1984" s="158" t="n"/>
      <c r="DZ1984" s="158" t="n"/>
      <c r="EA1984" s="158" t="n"/>
      <c r="EB1984" s="158" t="n"/>
      <c r="EC1984" s="158" t="n"/>
      <c r="ED1984" s="158" t="n"/>
      <c r="EE1984" s="158" t="n"/>
      <c r="EF1984" s="158" t="n"/>
      <c r="EG1984" s="158" t="n"/>
      <c r="EH1984" s="158" t="n"/>
      <c r="EI1984" s="158" t="n"/>
      <c r="EJ1984" s="158" t="n"/>
      <c r="EK1984" s="158" t="n"/>
      <c r="EL1984" s="158" t="n"/>
      <c r="EM1984" s="158" t="n"/>
      <c r="EN1984" s="158" t="n"/>
      <c r="EO1984" s="158" t="n"/>
      <c r="EP1984" s="158" t="n"/>
      <c r="EQ1984" s="158" t="n"/>
      <c r="ER1984" s="158" t="n"/>
      <c r="ES1984" s="158" t="n"/>
      <c r="ET1984" s="158" t="n"/>
      <c r="EU1984" s="158" t="n"/>
      <c r="EV1984" s="158" t="n"/>
      <c r="EW1984" s="158" t="n"/>
      <c r="EX1984" s="158" t="n"/>
      <c r="EY1984" s="158" t="n"/>
      <c r="EZ1984" s="158" t="n"/>
      <c r="FA1984" s="158" t="n"/>
      <c r="FB1984" s="158" t="n"/>
      <c r="FC1984" s="158" t="n"/>
      <c r="FD1984" s="158" t="n"/>
      <c r="FE1984" s="158" t="n"/>
      <c r="FF1984" s="158" t="n"/>
      <c r="FG1984" s="158" t="n"/>
      <c r="FH1984" s="158" t="n"/>
      <c r="FI1984" s="158" t="n"/>
      <c r="FJ1984" s="158" t="n"/>
      <c r="FK1984" s="158" t="n"/>
      <c r="FL1984" s="158" t="n"/>
      <c r="FM1984" s="158" t="n"/>
      <c r="FN1984" s="158" t="n"/>
      <c r="FO1984" s="158" t="n"/>
      <c r="FP1984" s="158" t="n"/>
      <c r="FQ1984" s="158" t="n"/>
      <c r="FR1984" s="158" t="n"/>
      <c r="FS1984" s="158" t="n"/>
      <c r="FT1984" s="158" t="n"/>
      <c r="FU1984" s="158" t="n"/>
      <c r="FV1984" s="158" t="n"/>
      <c r="FW1984" s="158" t="n"/>
    </row>
    <row r="1985">
      <c r="DR1985" s="158" t="n"/>
      <c r="DS1985" s="158" t="n"/>
      <c r="DT1985" s="158" t="n"/>
      <c r="DU1985" s="158" t="n"/>
      <c r="DV1985" s="158" t="n"/>
      <c r="DW1985" s="158" t="n"/>
      <c r="DX1985" s="158" t="n"/>
      <c r="DY1985" s="158" t="n"/>
      <c r="DZ1985" s="158" t="n"/>
      <c r="EA1985" s="158" t="n"/>
      <c r="EB1985" s="158" t="n"/>
      <c r="EC1985" s="158" t="n"/>
      <c r="ED1985" s="158" t="n"/>
      <c r="EE1985" s="158" t="n"/>
      <c r="EF1985" s="158" t="n"/>
      <c r="EG1985" s="158" t="n"/>
      <c r="EH1985" s="158" t="n"/>
      <c r="EI1985" s="158" t="n"/>
      <c r="EJ1985" s="158" t="n"/>
      <c r="EK1985" s="158" t="n"/>
      <c r="EL1985" s="158" t="n"/>
      <c r="EM1985" s="158" t="n"/>
      <c r="EN1985" s="158" t="n"/>
      <c r="EO1985" s="158" t="n"/>
      <c r="EP1985" s="158" t="n"/>
      <c r="EQ1985" s="158" t="n"/>
      <c r="ER1985" s="158" t="n"/>
      <c r="ES1985" s="158" t="n"/>
      <c r="ET1985" s="158" t="n"/>
      <c r="EU1985" s="158" t="n"/>
      <c r="EV1985" s="158" t="n"/>
      <c r="EW1985" s="158" t="n"/>
      <c r="EX1985" s="158" t="n"/>
      <c r="EY1985" s="158" t="n"/>
      <c r="EZ1985" s="158" t="n"/>
      <c r="FA1985" s="158" t="n"/>
      <c r="FB1985" s="158" t="n"/>
      <c r="FC1985" s="158" t="n"/>
      <c r="FD1985" s="158" t="n"/>
      <c r="FE1985" s="158" t="n"/>
      <c r="FF1985" s="158" t="n"/>
      <c r="FG1985" s="158" t="n"/>
      <c r="FH1985" s="158" t="n"/>
      <c r="FI1985" s="158" t="n"/>
      <c r="FJ1985" s="158" t="n"/>
      <c r="FK1985" s="158" t="n"/>
      <c r="FL1985" s="158" t="n"/>
      <c r="FM1985" s="158" t="n"/>
      <c r="FN1985" s="158" t="n"/>
      <c r="FO1985" s="158" t="n"/>
      <c r="FP1985" s="158" t="n"/>
      <c r="FQ1985" s="158" t="n"/>
      <c r="FR1985" s="158" t="n"/>
      <c r="FS1985" s="158" t="n"/>
      <c r="FT1985" s="158" t="n"/>
      <c r="FU1985" s="158" t="n"/>
      <c r="FV1985" s="158" t="n"/>
      <c r="FW1985" s="158" t="n"/>
    </row>
    <row r="1986">
      <c r="DR1986" s="158" t="n"/>
      <c r="DS1986" s="158" t="n"/>
      <c r="DT1986" s="158" t="n"/>
      <c r="DU1986" s="158" t="n"/>
      <c r="DV1986" s="158" t="n"/>
      <c r="DW1986" s="158" t="n"/>
      <c r="DX1986" s="158" t="n"/>
      <c r="DY1986" s="158" t="n"/>
      <c r="DZ1986" s="158" t="n"/>
      <c r="EA1986" s="158" t="n"/>
      <c r="EB1986" s="158" t="n"/>
      <c r="EC1986" s="158" t="n"/>
      <c r="ED1986" s="158" t="n"/>
      <c r="EE1986" s="158" t="n"/>
      <c r="EF1986" s="158" t="n"/>
      <c r="EG1986" s="158" t="n"/>
      <c r="EH1986" s="158" t="n"/>
      <c r="EI1986" s="158" t="n"/>
      <c r="EJ1986" s="158" t="n"/>
      <c r="EK1986" s="158" t="n"/>
      <c r="EL1986" s="158" t="n"/>
      <c r="EM1986" s="158" t="n"/>
      <c r="EN1986" s="158" t="n"/>
      <c r="EO1986" s="158" t="n"/>
      <c r="EP1986" s="158" t="n"/>
      <c r="EQ1986" s="158" t="n"/>
      <c r="ER1986" s="158" t="n"/>
      <c r="ES1986" s="158" t="n"/>
      <c r="ET1986" s="158" t="n"/>
      <c r="EU1986" s="158" t="n"/>
      <c r="EV1986" s="158" t="n"/>
      <c r="EW1986" s="158" t="n"/>
      <c r="EX1986" s="158" t="n"/>
      <c r="EY1986" s="158" t="n"/>
      <c r="EZ1986" s="158" t="n"/>
      <c r="FA1986" s="158" t="n"/>
      <c r="FB1986" s="158" t="n"/>
      <c r="FC1986" s="158" t="n"/>
      <c r="FD1986" s="158" t="n"/>
      <c r="FE1986" s="158" t="n"/>
      <c r="FF1986" s="158" t="n"/>
      <c r="FG1986" s="158" t="n"/>
      <c r="FH1986" s="158" t="n"/>
      <c r="FI1986" s="158" t="n"/>
      <c r="FJ1986" s="158" t="n"/>
      <c r="FK1986" s="158" t="n"/>
      <c r="FL1986" s="158" t="n"/>
      <c r="FM1986" s="158" t="n"/>
      <c r="FN1986" s="158" t="n"/>
      <c r="FO1986" s="158" t="n"/>
      <c r="FP1986" s="158" t="n"/>
      <c r="FQ1986" s="158" t="n"/>
      <c r="FR1986" s="158" t="n"/>
      <c r="FS1986" s="158" t="n"/>
      <c r="FT1986" s="158" t="n"/>
      <c r="FU1986" s="158" t="n"/>
      <c r="FV1986" s="158" t="n"/>
      <c r="FW1986" s="158" t="n"/>
    </row>
    <row r="1987">
      <c r="DR1987" s="158" t="n"/>
      <c r="DS1987" s="158" t="n"/>
      <c r="DT1987" s="158" t="n"/>
      <c r="DU1987" s="158" t="n"/>
      <c r="DV1987" s="158" t="n"/>
      <c r="DW1987" s="158" t="n"/>
      <c r="DX1987" s="158" t="n"/>
      <c r="DY1987" s="158" t="n"/>
      <c r="DZ1987" s="158" t="n"/>
      <c r="EA1987" s="158" t="n"/>
      <c r="EB1987" s="158" t="n"/>
      <c r="EC1987" s="158" t="n"/>
      <c r="ED1987" s="158" t="n"/>
      <c r="EE1987" s="158" t="n"/>
      <c r="EF1987" s="158" t="n"/>
      <c r="EG1987" s="158" t="n"/>
      <c r="EH1987" s="158" t="n"/>
      <c r="EI1987" s="158" t="n"/>
      <c r="EJ1987" s="158" t="n"/>
      <c r="EK1987" s="158" t="n"/>
      <c r="EL1987" s="158" t="n"/>
      <c r="EM1987" s="158" t="n"/>
      <c r="EN1987" s="158" t="n"/>
      <c r="EO1987" s="158" t="n"/>
      <c r="EP1987" s="158" t="n"/>
      <c r="EQ1987" s="158" t="n"/>
      <c r="ER1987" s="158" t="n"/>
      <c r="ES1987" s="158" t="n"/>
      <c r="ET1987" s="158" t="n"/>
      <c r="EU1987" s="158" t="n"/>
      <c r="EV1987" s="158" t="n"/>
      <c r="EW1987" s="158" t="n"/>
      <c r="EX1987" s="158" t="n"/>
      <c r="EY1987" s="158" t="n"/>
      <c r="EZ1987" s="158" t="n"/>
      <c r="FA1987" s="158" t="n"/>
      <c r="FB1987" s="158" t="n"/>
      <c r="FC1987" s="158" t="n"/>
      <c r="FD1987" s="158" t="n"/>
      <c r="FE1987" s="158" t="n"/>
      <c r="FF1987" s="158" t="n"/>
      <c r="FG1987" s="158" t="n"/>
      <c r="FH1987" s="158" t="n"/>
      <c r="FI1987" s="158" t="n"/>
      <c r="FJ1987" s="158" t="n"/>
      <c r="FK1987" s="158" t="n"/>
      <c r="FL1987" s="158" t="n"/>
      <c r="FM1987" s="158" t="n"/>
      <c r="FN1987" s="158" t="n"/>
      <c r="FO1987" s="158" t="n"/>
      <c r="FP1987" s="158" t="n"/>
      <c r="FQ1987" s="158" t="n"/>
      <c r="FR1987" s="158" t="n"/>
      <c r="FS1987" s="158" t="n"/>
      <c r="FT1987" s="158" t="n"/>
      <c r="FU1987" s="158" t="n"/>
      <c r="FV1987" s="158" t="n"/>
      <c r="FW1987" s="158" t="n"/>
    </row>
    <row r="1988">
      <c r="DR1988" s="158" t="n"/>
      <c r="DS1988" s="158" t="n"/>
      <c r="DT1988" s="158" t="n"/>
      <c r="DU1988" s="158" t="n"/>
      <c r="DV1988" s="158" t="n"/>
      <c r="DW1988" s="158" t="n"/>
      <c r="DX1988" s="158" t="n"/>
      <c r="DY1988" s="158" t="n"/>
      <c r="DZ1988" s="158" t="n"/>
      <c r="EA1988" s="158" t="n"/>
      <c r="EB1988" s="158" t="n"/>
      <c r="EC1988" s="158" t="n"/>
      <c r="ED1988" s="158" t="n"/>
      <c r="EE1988" s="158" t="n"/>
      <c r="EF1988" s="158" t="n"/>
      <c r="EG1988" s="158" t="n"/>
      <c r="EH1988" s="158" t="n"/>
      <c r="EI1988" s="158" t="n"/>
      <c r="EJ1988" s="158" t="n"/>
      <c r="EK1988" s="158" t="n"/>
      <c r="EL1988" s="158" t="n"/>
      <c r="EM1988" s="158" t="n"/>
      <c r="EN1988" s="158" t="n"/>
      <c r="EO1988" s="158" t="n"/>
      <c r="EP1988" s="158" t="n"/>
      <c r="EQ1988" s="158" t="n"/>
      <c r="ER1988" s="158" t="n"/>
      <c r="ES1988" s="158" t="n"/>
      <c r="ET1988" s="158" t="n"/>
      <c r="EU1988" s="158" t="n"/>
      <c r="EV1988" s="158" t="n"/>
      <c r="EW1988" s="158" t="n"/>
      <c r="EX1988" s="158" t="n"/>
      <c r="EY1988" s="158" t="n"/>
      <c r="EZ1988" s="158" t="n"/>
      <c r="FA1988" s="158" t="n"/>
      <c r="FB1988" s="158" t="n"/>
      <c r="FC1988" s="158" t="n"/>
      <c r="FD1988" s="158" t="n"/>
      <c r="FE1988" s="158" t="n"/>
      <c r="FF1988" s="158" t="n"/>
      <c r="FG1988" s="158" t="n"/>
      <c r="FH1988" s="158" t="n"/>
      <c r="FI1988" s="158" t="n"/>
      <c r="FJ1988" s="158" t="n"/>
      <c r="FK1988" s="158" t="n"/>
      <c r="FL1988" s="158" t="n"/>
      <c r="FM1988" s="158" t="n"/>
      <c r="FN1988" s="158" t="n"/>
      <c r="FO1988" s="158" t="n"/>
      <c r="FP1988" s="158" t="n"/>
      <c r="FQ1988" s="158" t="n"/>
      <c r="FR1988" s="158" t="n"/>
      <c r="FS1988" s="158" t="n"/>
      <c r="FT1988" s="158" t="n"/>
      <c r="FU1988" s="158" t="n"/>
      <c r="FV1988" s="158" t="n"/>
      <c r="FW1988" s="158" t="n"/>
    </row>
    <row r="1989">
      <c r="DR1989" s="158" t="n"/>
      <c r="DS1989" s="158" t="n"/>
      <c r="DT1989" s="158" t="n"/>
      <c r="DU1989" s="158" t="n"/>
      <c r="DV1989" s="158" t="n"/>
      <c r="DW1989" s="158" t="n"/>
      <c r="DX1989" s="158" t="n"/>
      <c r="DY1989" s="158" t="n"/>
      <c r="DZ1989" s="158" t="n"/>
      <c r="EA1989" s="158" t="n"/>
      <c r="EB1989" s="158" t="n"/>
      <c r="EC1989" s="158" t="n"/>
      <c r="ED1989" s="158" t="n"/>
      <c r="EE1989" s="158" t="n"/>
      <c r="EF1989" s="158" t="n"/>
      <c r="EG1989" s="158" t="n"/>
      <c r="EH1989" s="158" t="n"/>
      <c r="EI1989" s="158" t="n"/>
      <c r="EJ1989" s="158" t="n"/>
      <c r="EK1989" s="158" t="n"/>
      <c r="EL1989" s="158" t="n"/>
      <c r="EM1989" s="158" t="n"/>
      <c r="EN1989" s="158" t="n"/>
      <c r="EO1989" s="158" t="n"/>
      <c r="EP1989" s="158" t="n"/>
      <c r="EQ1989" s="158" t="n"/>
      <c r="ER1989" s="158" t="n"/>
      <c r="ES1989" s="158" t="n"/>
      <c r="ET1989" s="158" t="n"/>
      <c r="EU1989" s="158" t="n"/>
      <c r="EV1989" s="158" t="n"/>
      <c r="EW1989" s="158" t="n"/>
      <c r="EX1989" s="158" t="n"/>
      <c r="EY1989" s="158" t="n"/>
      <c r="EZ1989" s="158" t="n"/>
      <c r="FA1989" s="158" t="n"/>
      <c r="FB1989" s="158" t="n"/>
      <c r="FC1989" s="158" t="n"/>
      <c r="FD1989" s="158" t="n"/>
      <c r="FE1989" s="158" t="n"/>
      <c r="FF1989" s="158" t="n"/>
      <c r="FG1989" s="158" t="n"/>
      <c r="FH1989" s="158" t="n"/>
      <c r="FI1989" s="158" t="n"/>
      <c r="FJ1989" s="158" t="n"/>
      <c r="FK1989" s="158" t="n"/>
      <c r="FL1989" s="158" t="n"/>
      <c r="FM1989" s="158" t="n"/>
      <c r="FN1989" s="158" t="n"/>
      <c r="FO1989" s="158" t="n"/>
      <c r="FP1989" s="158" t="n"/>
      <c r="FQ1989" s="158" t="n"/>
      <c r="FR1989" s="158" t="n"/>
      <c r="FS1989" s="158" t="n"/>
      <c r="FT1989" s="158" t="n"/>
      <c r="FU1989" s="158" t="n"/>
      <c r="FV1989" s="158" t="n"/>
      <c r="FW1989" s="158" t="n"/>
    </row>
    <row r="1990">
      <c r="DR1990" s="158" t="n"/>
      <c r="DS1990" s="158" t="n"/>
      <c r="DT1990" s="158" t="n"/>
      <c r="DU1990" s="158" t="n"/>
      <c r="DV1990" s="158" t="n"/>
      <c r="DW1990" s="158" t="n"/>
      <c r="DX1990" s="158" t="n"/>
      <c r="DY1990" s="158" t="n"/>
      <c r="DZ1990" s="158" t="n"/>
      <c r="EA1990" s="158" t="n"/>
      <c r="EB1990" s="158" t="n"/>
      <c r="EC1990" s="158" t="n"/>
      <c r="ED1990" s="158" t="n"/>
      <c r="EE1990" s="158" t="n"/>
      <c r="EF1990" s="158" t="n"/>
      <c r="EG1990" s="158" t="n"/>
      <c r="EH1990" s="158" t="n"/>
      <c r="EI1990" s="158" t="n"/>
      <c r="EJ1990" s="158" t="n"/>
      <c r="EK1990" s="158" t="n"/>
      <c r="EL1990" s="158" t="n"/>
      <c r="EM1990" s="158" t="n"/>
      <c r="EN1990" s="158" t="n"/>
      <c r="EO1990" s="158" t="n"/>
      <c r="EP1990" s="158" t="n"/>
      <c r="EQ1990" s="158" t="n"/>
      <c r="ER1990" s="158" t="n"/>
      <c r="ES1990" s="158" t="n"/>
      <c r="ET1990" s="158" t="n"/>
      <c r="EU1990" s="158" t="n"/>
      <c r="EV1990" s="158" t="n"/>
      <c r="EW1990" s="158" t="n"/>
      <c r="EX1990" s="158" t="n"/>
      <c r="EY1990" s="158" t="n"/>
      <c r="EZ1990" s="158" t="n"/>
      <c r="FA1990" s="158" t="n"/>
      <c r="FB1990" s="158" t="n"/>
      <c r="FC1990" s="158" t="n"/>
      <c r="FD1990" s="158" t="n"/>
      <c r="FE1990" s="158" t="n"/>
      <c r="FF1990" s="158" t="n"/>
      <c r="FG1990" s="158" t="n"/>
      <c r="FH1990" s="158" t="n"/>
      <c r="FI1990" s="158" t="n"/>
      <c r="FJ1990" s="158" t="n"/>
      <c r="FK1990" s="158" t="n"/>
      <c r="FL1990" s="158" t="n"/>
      <c r="FM1990" s="158" t="n"/>
      <c r="FN1990" s="158" t="n"/>
      <c r="FO1990" s="158" t="n"/>
      <c r="FP1990" s="158" t="n"/>
      <c r="FQ1990" s="158" t="n"/>
      <c r="FR1990" s="158" t="n"/>
      <c r="FS1990" s="158" t="n"/>
      <c r="FT1990" s="158" t="n"/>
      <c r="FU1990" s="158" t="n"/>
      <c r="FV1990" s="158" t="n"/>
      <c r="FW1990" s="158" t="n"/>
    </row>
    <row r="1991">
      <c r="DR1991" s="158" t="n"/>
      <c r="DS1991" s="158" t="n"/>
      <c r="DT1991" s="158" t="n"/>
      <c r="DU1991" s="158" t="n"/>
      <c r="DV1991" s="158" t="n"/>
      <c r="DW1991" s="158" t="n"/>
      <c r="DX1991" s="158" t="n"/>
      <c r="DY1991" s="158" t="n"/>
      <c r="DZ1991" s="158" t="n"/>
      <c r="EA1991" s="158" t="n"/>
      <c r="EB1991" s="158" t="n"/>
      <c r="EC1991" s="158" t="n"/>
      <c r="ED1991" s="158" t="n"/>
      <c r="EE1991" s="158" t="n"/>
      <c r="EF1991" s="158" t="n"/>
      <c r="EG1991" s="158" t="n"/>
      <c r="EH1991" s="158" t="n"/>
      <c r="EI1991" s="158" t="n"/>
      <c r="EJ1991" s="158" t="n"/>
      <c r="EK1991" s="158" t="n"/>
      <c r="EL1991" s="158" t="n"/>
      <c r="EM1991" s="158" t="n"/>
      <c r="EN1991" s="158" t="n"/>
      <c r="EO1991" s="158" t="n"/>
      <c r="EP1991" s="158" t="n"/>
      <c r="EQ1991" s="158" t="n"/>
      <c r="ER1991" s="158" t="n"/>
      <c r="ES1991" s="158" t="n"/>
      <c r="ET1991" s="158" t="n"/>
      <c r="EU1991" s="158" t="n"/>
      <c r="EV1991" s="158" t="n"/>
      <c r="EW1991" s="158" t="n"/>
      <c r="EX1991" s="158" t="n"/>
      <c r="EY1991" s="158" t="n"/>
      <c r="EZ1991" s="158" t="n"/>
      <c r="FA1991" s="158" t="n"/>
      <c r="FB1991" s="158" t="n"/>
      <c r="FC1991" s="158" t="n"/>
      <c r="FD1991" s="158" t="n"/>
      <c r="FE1991" s="158" t="n"/>
      <c r="FF1991" s="158" t="n"/>
      <c r="FG1991" s="158" t="n"/>
      <c r="FH1991" s="158" t="n"/>
      <c r="FI1991" s="158" t="n"/>
      <c r="FJ1991" s="158" t="n"/>
      <c r="FK1991" s="158" t="n"/>
      <c r="FL1991" s="158" t="n"/>
      <c r="FM1991" s="158" t="n"/>
      <c r="FN1991" s="158" t="n"/>
      <c r="FO1991" s="158" t="n"/>
      <c r="FP1991" s="158" t="n"/>
      <c r="FQ1991" s="158" t="n"/>
      <c r="FR1991" s="158" t="n"/>
      <c r="FS1991" s="158" t="n"/>
      <c r="FT1991" s="158" t="n"/>
      <c r="FU1991" s="158" t="n"/>
      <c r="FV1991" s="158" t="n"/>
      <c r="FW1991" s="158" t="n"/>
    </row>
    <row r="1992">
      <c r="DR1992" s="158" t="n"/>
      <c r="DS1992" s="158" t="n"/>
      <c r="DT1992" s="158" t="n"/>
      <c r="DU1992" s="158" t="n"/>
      <c r="DV1992" s="158" t="n"/>
      <c r="DW1992" s="158" t="n"/>
      <c r="DX1992" s="158" t="n"/>
      <c r="DY1992" s="158" t="n"/>
      <c r="DZ1992" s="158" t="n"/>
      <c r="EA1992" s="158" t="n"/>
      <c r="EB1992" s="158" t="n"/>
      <c r="EC1992" s="158" t="n"/>
      <c r="ED1992" s="158" t="n"/>
      <c r="EE1992" s="158" t="n"/>
      <c r="EF1992" s="158" t="n"/>
      <c r="EG1992" s="158" t="n"/>
      <c r="EH1992" s="158" t="n"/>
      <c r="EI1992" s="158" t="n"/>
      <c r="EJ1992" s="158" t="n"/>
      <c r="EK1992" s="158" t="n"/>
      <c r="EL1992" s="158" t="n"/>
      <c r="EM1992" s="158" t="n"/>
      <c r="EN1992" s="158" t="n"/>
      <c r="EO1992" s="158" t="n"/>
      <c r="EP1992" s="158" t="n"/>
      <c r="EQ1992" s="158" t="n"/>
      <c r="ER1992" s="158" t="n"/>
      <c r="ES1992" s="158" t="n"/>
      <c r="ET1992" s="158" t="n"/>
      <c r="EU1992" s="158" t="n"/>
      <c r="EV1992" s="158" t="n"/>
      <c r="EW1992" s="158" t="n"/>
      <c r="EX1992" s="158" t="n"/>
      <c r="EY1992" s="158" t="n"/>
      <c r="EZ1992" s="158" t="n"/>
      <c r="FA1992" s="158" t="n"/>
      <c r="FB1992" s="158" t="n"/>
      <c r="FC1992" s="158" t="n"/>
      <c r="FD1992" s="158" t="n"/>
      <c r="FE1992" s="158" t="n"/>
      <c r="FF1992" s="158" t="n"/>
      <c r="FG1992" s="158" t="n"/>
      <c r="FH1992" s="158" t="n"/>
      <c r="FI1992" s="158" t="n"/>
      <c r="FJ1992" s="158" t="n"/>
      <c r="FK1992" s="158" t="n"/>
      <c r="FL1992" s="158" t="n"/>
      <c r="FM1992" s="158" t="n"/>
      <c r="FN1992" s="158" t="n"/>
      <c r="FO1992" s="158" t="n"/>
      <c r="FP1992" s="158" t="n"/>
      <c r="FQ1992" s="158" t="n"/>
      <c r="FR1992" s="158" t="n"/>
      <c r="FS1992" s="158" t="n"/>
      <c r="FT1992" s="158" t="n"/>
      <c r="FU1992" s="158" t="n"/>
      <c r="FV1992" s="158" t="n"/>
      <c r="FW1992" s="158" t="n"/>
    </row>
    <row r="1993">
      <c r="DR1993" s="158" t="n"/>
      <c r="DS1993" s="158" t="n"/>
      <c r="DT1993" s="158" t="n"/>
      <c r="DU1993" s="158" t="n"/>
      <c r="DV1993" s="158" t="n"/>
      <c r="DW1993" s="158" t="n"/>
      <c r="DX1993" s="158" t="n"/>
      <c r="DY1993" s="158" t="n"/>
      <c r="DZ1993" s="158" t="n"/>
      <c r="EA1993" s="158" t="n"/>
      <c r="EB1993" s="158" t="n"/>
      <c r="EC1993" s="158" t="n"/>
      <c r="ED1993" s="158" t="n"/>
      <c r="EE1993" s="158" t="n"/>
      <c r="EF1993" s="158" t="n"/>
      <c r="EG1993" s="158" t="n"/>
      <c r="EH1993" s="158" t="n"/>
      <c r="EI1993" s="158" t="n"/>
      <c r="EJ1993" s="158" t="n"/>
      <c r="EK1993" s="158" t="n"/>
      <c r="EL1993" s="158" t="n"/>
      <c r="EM1993" s="158" t="n"/>
      <c r="EN1993" s="158" t="n"/>
      <c r="EO1993" s="158" t="n"/>
      <c r="EP1993" s="158" t="n"/>
      <c r="EQ1993" s="158" t="n"/>
      <c r="ER1993" s="158" t="n"/>
      <c r="ES1993" s="158" t="n"/>
      <c r="ET1993" s="158" t="n"/>
      <c r="EU1993" s="158" t="n"/>
      <c r="EV1993" s="158" t="n"/>
      <c r="EW1993" s="158" t="n"/>
      <c r="EX1993" s="158" t="n"/>
      <c r="EY1993" s="158" t="n"/>
      <c r="EZ1993" s="158" t="n"/>
      <c r="FA1993" s="158" t="n"/>
      <c r="FB1993" s="158" t="n"/>
      <c r="FC1993" s="158" t="n"/>
      <c r="FD1993" s="158" t="n"/>
      <c r="FE1993" s="158" t="n"/>
      <c r="FF1993" s="158" t="n"/>
      <c r="FG1993" s="158" t="n"/>
      <c r="FH1993" s="158" t="n"/>
      <c r="FI1993" s="158" t="n"/>
      <c r="FJ1993" s="158" t="n"/>
      <c r="FK1993" s="158" t="n"/>
      <c r="FL1993" s="158" t="n"/>
      <c r="FM1993" s="158" t="n"/>
      <c r="FN1993" s="158" t="n"/>
      <c r="FO1993" s="158" t="n"/>
      <c r="FP1993" s="158" t="n"/>
      <c r="FQ1993" s="158" t="n"/>
      <c r="FR1993" s="158" t="n"/>
      <c r="FS1993" s="158" t="n"/>
      <c r="FT1993" s="158" t="n"/>
      <c r="FU1993" s="158" t="n"/>
      <c r="FV1993" s="158" t="n"/>
      <c r="FW1993" s="158" t="n"/>
    </row>
    <row r="1994">
      <c r="DR1994" s="158" t="n"/>
      <c r="DS1994" s="158" t="n"/>
      <c r="DT1994" s="158" t="n"/>
      <c r="DU1994" s="158" t="n"/>
      <c r="DV1994" s="158" t="n"/>
      <c r="DW1994" s="158" t="n"/>
      <c r="DX1994" s="158" t="n"/>
      <c r="DY1994" s="158" t="n"/>
      <c r="DZ1994" s="158" t="n"/>
      <c r="EA1994" s="158" t="n"/>
      <c r="EB1994" s="158" t="n"/>
      <c r="EC1994" s="158" t="n"/>
      <c r="ED1994" s="158" t="n"/>
      <c r="EE1994" s="158" t="n"/>
      <c r="EF1994" s="158" t="n"/>
      <c r="EG1994" s="158" t="n"/>
      <c r="EH1994" s="158" t="n"/>
      <c r="EI1994" s="158" t="n"/>
      <c r="EJ1994" s="158" t="n"/>
      <c r="EK1994" s="158" t="n"/>
      <c r="EL1994" s="158" t="n"/>
      <c r="EM1994" s="158" t="n"/>
      <c r="EN1994" s="158" t="n"/>
      <c r="EO1994" s="158" t="n"/>
      <c r="EP1994" s="158" t="n"/>
      <c r="EQ1994" s="158" t="n"/>
      <c r="ER1994" s="158" t="n"/>
      <c r="ES1994" s="158" t="n"/>
      <c r="ET1994" s="158" t="n"/>
      <c r="EU1994" s="158" t="n"/>
      <c r="EV1994" s="158" t="n"/>
      <c r="EW1994" s="158" t="n"/>
      <c r="EX1994" s="158" t="n"/>
      <c r="EY1994" s="158" t="n"/>
      <c r="EZ1994" s="158" t="n"/>
      <c r="FA1994" s="158" t="n"/>
      <c r="FB1994" s="158" t="n"/>
      <c r="FC1994" s="158" t="n"/>
      <c r="FD1994" s="158" t="n"/>
      <c r="FE1994" s="158" t="n"/>
      <c r="FF1994" s="158" t="n"/>
      <c r="FG1994" s="158" t="n"/>
      <c r="FH1994" s="158" t="n"/>
      <c r="FI1994" s="158" t="n"/>
      <c r="FJ1994" s="158" t="n"/>
      <c r="FK1994" s="158" t="n"/>
      <c r="FL1994" s="158" t="n"/>
      <c r="FM1994" s="158" t="n"/>
      <c r="FN1994" s="158" t="n"/>
      <c r="FO1994" s="158" t="n"/>
      <c r="FP1994" s="158" t="n"/>
      <c r="FQ1994" s="158" t="n"/>
      <c r="FR1994" s="158" t="n"/>
      <c r="FS1994" s="158" t="n"/>
      <c r="FT1994" s="158" t="n"/>
      <c r="FU1994" s="158" t="n"/>
      <c r="FV1994" s="158" t="n"/>
      <c r="FW1994" s="158" t="n"/>
    </row>
    <row r="1995">
      <c r="DR1995" s="158" t="n"/>
      <c r="DS1995" s="158" t="n"/>
      <c r="DT1995" s="158" t="n"/>
      <c r="DU1995" s="158" t="n"/>
      <c r="DV1995" s="158" t="n"/>
      <c r="DW1995" s="158" t="n"/>
      <c r="DX1995" s="158" t="n"/>
      <c r="DY1995" s="158" t="n"/>
      <c r="DZ1995" s="158" t="n"/>
      <c r="EA1995" s="158" t="n"/>
      <c r="EB1995" s="158" t="n"/>
      <c r="EC1995" s="158" t="n"/>
      <c r="ED1995" s="158" t="n"/>
      <c r="EE1995" s="158" t="n"/>
      <c r="EF1995" s="158" t="n"/>
      <c r="EG1995" s="158" t="n"/>
      <c r="EH1995" s="158" t="n"/>
      <c r="EI1995" s="158" t="n"/>
      <c r="EJ1995" s="158" t="n"/>
      <c r="EK1995" s="158" t="n"/>
      <c r="EL1995" s="158" t="n"/>
      <c r="EM1995" s="158" t="n"/>
      <c r="EN1995" s="158" t="n"/>
      <c r="EO1995" s="158" t="n"/>
      <c r="EP1995" s="158" t="n"/>
      <c r="EQ1995" s="158" t="n"/>
      <c r="ER1995" s="158" t="n"/>
      <c r="ES1995" s="158" t="n"/>
      <c r="ET1995" s="158" t="n"/>
      <c r="EU1995" s="158" t="n"/>
      <c r="EV1995" s="158" t="n"/>
      <c r="EW1995" s="158" t="n"/>
      <c r="EX1995" s="158" t="n"/>
      <c r="EY1995" s="158" t="n"/>
      <c r="EZ1995" s="158" t="n"/>
      <c r="FA1995" s="158" t="n"/>
      <c r="FB1995" s="158" t="n"/>
      <c r="FC1995" s="158" t="n"/>
      <c r="FD1995" s="158" t="n"/>
      <c r="FE1995" s="158" t="n"/>
      <c r="FF1995" s="158" t="n"/>
      <c r="FG1995" s="158" t="n"/>
      <c r="FH1995" s="158" t="n"/>
      <c r="FI1995" s="158" t="n"/>
      <c r="FJ1995" s="158" t="n"/>
      <c r="FK1995" s="158" t="n"/>
      <c r="FL1995" s="158" t="n"/>
      <c r="FM1995" s="158" t="n"/>
      <c r="FN1995" s="158" t="n"/>
      <c r="FO1995" s="158" t="n"/>
      <c r="FP1995" s="158" t="n"/>
      <c r="FQ1995" s="158" t="n"/>
      <c r="FR1995" s="158" t="n"/>
      <c r="FS1995" s="158" t="n"/>
      <c r="FT1995" s="158" t="n"/>
      <c r="FU1995" s="158" t="n"/>
      <c r="FV1995" s="158" t="n"/>
      <c r="FW1995" s="158" t="n"/>
    </row>
    <row r="1996">
      <c r="DR1996" s="158" t="n"/>
      <c r="DS1996" s="158" t="n"/>
      <c r="DT1996" s="158" t="n"/>
      <c r="DU1996" s="158" t="n"/>
      <c r="DV1996" s="158" t="n"/>
      <c r="DW1996" s="158" t="n"/>
      <c r="DX1996" s="158" t="n"/>
      <c r="DY1996" s="158" t="n"/>
      <c r="DZ1996" s="158" t="n"/>
      <c r="EA1996" s="158" t="n"/>
      <c r="EB1996" s="158" t="n"/>
      <c r="EC1996" s="158" t="n"/>
      <c r="ED1996" s="158" t="n"/>
      <c r="EE1996" s="158" t="n"/>
      <c r="EF1996" s="158" t="n"/>
      <c r="EG1996" s="158" t="n"/>
      <c r="EH1996" s="158" t="n"/>
      <c r="EI1996" s="158" t="n"/>
      <c r="EJ1996" s="158" t="n"/>
      <c r="EK1996" s="158" t="n"/>
      <c r="EL1996" s="158" t="n"/>
      <c r="EM1996" s="158" t="n"/>
      <c r="EN1996" s="158" t="n"/>
      <c r="EO1996" s="158" t="n"/>
      <c r="EP1996" s="158" t="n"/>
      <c r="EQ1996" s="158" t="n"/>
      <c r="ER1996" s="158" t="n"/>
      <c r="ES1996" s="158" t="n"/>
      <c r="ET1996" s="158" t="n"/>
      <c r="EU1996" s="158" t="n"/>
      <c r="EV1996" s="158" t="n"/>
      <c r="EW1996" s="158" t="n"/>
      <c r="EX1996" s="158" t="n"/>
      <c r="EY1996" s="158" t="n"/>
      <c r="EZ1996" s="158" t="n"/>
      <c r="FA1996" s="158" t="n"/>
      <c r="FB1996" s="158" t="n"/>
      <c r="FC1996" s="158" t="n"/>
      <c r="FD1996" s="158" t="n"/>
      <c r="FE1996" s="158" t="n"/>
      <c r="FF1996" s="158" t="n"/>
      <c r="FG1996" s="158" t="n"/>
      <c r="FH1996" s="158" t="n"/>
      <c r="FI1996" s="158" t="n"/>
      <c r="FJ1996" s="158" t="n"/>
      <c r="FK1996" s="158" t="n"/>
      <c r="FL1996" s="158" t="n"/>
      <c r="FM1996" s="158" t="n"/>
      <c r="FN1996" s="158" t="n"/>
      <c r="FO1996" s="158" t="n"/>
      <c r="FP1996" s="158" t="n"/>
      <c r="FQ1996" s="158" t="n"/>
      <c r="FR1996" s="158" t="n"/>
      <c r="FS1996" s="158" t="n"/>
      <c r="FT1996" s="158" t="n"/>
      <c r="FU1996" s="158" t="n"/>
      <c r="FV1996" s="158" t="n"/>
      <c r="FW1996" s="158" t="n"/>
    </row>
    <row r="1997">
      <c r="DR1997" s="158" t="n"/>
      <c r="DS1997" s="158" t="n"/>
      <c r="DT1997" s="158" t="n"/>
      <c r="DU1997" s="158" t="n"/>
      <c r="DV1997" s="158" t="n"/>
      <c r="DW1997" s="158" t="n"/>
      <c r="DX1997" s="158" t="n"/>
      <c r="DY1997" s="158" t="n"/>
      <c r="DZ1997" s="158" t="n"/>
      <c r="EA1997" s="158" t="n"/>
      <c r="EB1997" s="158" t="n"/>
      <c r="EC1997" s="158" t="n"/>
      <c r="ED1997" s="158" t="n"/>
      <c r="EE1997" s="158" t="n"/>
      <c r="EF1997" s="158" t="n"/>
      <c r="EG1997" s="158" t="n"/>
      <c r="EH1997" s="158" t="n"/>
      <c r="EI1997" s="158" t="n"/>
      <c r="EJ1997" s="158" t="n"/>
      <c r="EK1997" s="158" t="n"/>
      <c r="EL1997" s="158" t="n"/>
      <c r="EM1997" s="158" t="n"/>
      <c r="EN1997" s="158" t="n"/>
      <c r="EO1997" s="158" t="n"/>
      <c r="EP1997" s="158" t="n"/>
      <c r="EQ1997" s="158" t="n"/>
      <c r="ER1997" s="158" t="n"/>
      <c r="ES1997" s="158" t="n"/>
      <c r="ET1997" s="158" t="n"/>
      <c r="EU1997" s="158" t="n"/>
      <c r="EV1997" s="158" t="n"/>
      <c r="EW1997" s="158" t="n"/>
      <c r="EX1997" s="158" t="n"/>
      <c r="EY1997" s="158" t="n"/>
      <c r="EZ1997" s="158" t="n"/>
      <c r="FA1997" s="158" t="n"/>
      <c r="FB1997" s="158" t="n"/>
      <c r="FC1997" s="158" t="n"/>
      <c r="FD1997" s="158" t="n"/>
      <c r="FE1997" s="158" t="n"/>
      <c r="FF1997" s="158" t="n"/>
      <c r="FG1997" s="158" t="n"/>
      <c r="FH1997" s="158" t="n"/>
      <c r="FI1997" s="158" t="n"/>
      <c r="FJ1997" s="158" t="n"/>
      <c r="FK1997" s="158" t="n"/>
      <c r="FL1997" s="158" t="n"/>
      <c r="FM1997" s="158" t="n"/>
      <c r="FN1997" s="158" t="n"/>
      <c r="FO1997" s="158" t="n"/>
      <c r="FP1997" s="158" t="n"/>
      <c r="FQ1997" s="158" t="n"/>
      <c r="FR1997" s="158" t="n"/>
      <c r="FS1997" s="158" t="n"/>
      <c r="FT1997" s="158" t="n"/>
      <c r="FU1997" s="158" t="n"/>
      <c r="FV1997" s="158" t="n"/>
      <c r="FW1997" s="158" t="n"/>
    </row>
    <row r="1998">
      <c r="DR1998" s="158" t="n"/>
      <c r="DS1998" s="158" t="n"/>
      <c r="DT1998" s="158" t="n"/>
      <c r="DU1998" s="158" t="n"/>
      <c r="DV1998" s="158" t="n"/>
      <c r="DW1998" s="158" t="n"/>
      <c r="DX1998" s="158" t="n"/>
      <c r="DY1998" s="158" t="n"/>
      <c r="DZ1998" s="158" t="n"/>
      <c r="EA1998" s="158" t="n"/>
      <c r="EB1998" s="158" t="n"/>
      <c r="EC1998" s="158" t="n"/>
      <c r="ED1998" s="158" t="n"/>
      <c r="EE1998" s="158" t="n"/>
      <c r="EF1998" s="158" t="n"/>
      <c r="EG1998" s="158" t="n"/>
      <c r="EH1998" s="158" t="n"/>
      <c r="EI1998" s="158" t="n"/>
      <c r="EJ1998" s="158" t="n"/>
      <c r="EK1998" s="158" t="n"/>
      <c r="EL1998" s="158" t="n"/>
      <c r="EM1998" s="158" t="n"/>
      <c r="EN1998" s="158" t="n"/>
      <c r="EO1998" s="158" t="n"/>
      <c r="EP1998" s="158" t="n"/>
      <c r="EQ1998" s="158" t="n"/>
      <c r="ER1998" s="158" t="n"/>
      <c r="ES1998" s="158" t="n"/>
      <c r="ET1998" s="158" t="n"/>
      <c r="EU1998" s="158" t="n"/>
      <c r="EV1998" s="158" t="n"/>
      <c r="EW1998" s="158" t="n"/>
      <c r="EX1998" s="158" t="n"/>
      <c r="EY1998" s="158" t="n"/>
      <c r="EZ1998" s="158" t="n"/>
      <c r="FA1998" s="158" t="n"/>
      <c r="FB1998" s="158" t="n"/>
      <c r="FC1998" s="158" t="n"/>
      <c r="FD1998" s="158" t="n"/>
      <c r="FE1998" s="158" t="n"/>
      <c r="FF1998" s="158" t="n"/>
      <c r="FG1998" s="158" t="n"/>
      <c r="FH1998" s="158" t="n"/>
      <c r="FI1998" s="158" t="n"/>
      <c r="FJ1998" s="158" t="n"/>
      <c r="FK1998" s="158" t="n"/>
      <c r="FL1998" s="158" t="n"/>
      <c r="FM1998" s="158" t="n"/>
      <c r="FN1998" s="158" t="n"/>
      <c r="FO1998" s="158" t="n"/>
      <c r="FP1998" s="158" t="n"/>
      <c r="FQ1998" s="158" t="n"/>
      <c r="FR1998" s="158" t="n"/>
      <c r="FS1998" s="158" t="n"/>
      <c r="FT1998" s="158" t="n"/>
      <c r="FU1998" s="158" t="n"/>
      <c r="FV1998" s="158" t="n"/>
      <c r="FW1998" s="158" t="n"/>
    </row>
    <row r="1999">
      <c r="DR1999" s="158" t="n"/>
      <c r="DS1999" s="158" t="n"/>
      <c r="DT1999" s="158" t="n"/>
      <c r="DU1999" s="158" t="n"/>
      <c r="DV1999" s="158" t="n"/>
      <c r="DW1999" s="158" t="n"/>
      <c r="DX1999" s="158" t="n"/>
      <c r="DY1999" s="158" t="n"/>
      <c r="DZ1999" s="158" t="n"/>
      <c r="EA1999" s="158" t="n"/>
      <c r="EB1999" s="158" t="n"/>
      <c r="EC1999" s="158" t="n"/>
      <c r="ED1999" s="158" t="n"/>
      <c r="EE1999" s="158" t="n"/>
      <c r="EF1999" s="158" t="n"/>
      <c r="EG1999" s="158" t="n"/>
      <c r="EH1999" s="158" t="n"/>
      <c r="EI1999" s="158" t="n"/>
      <c r="EJ1999" s="158" t="n"/>
      <c r="EK1999" s="158" t="n"/>
      <c r="EL1999" s="158" t="n"/>
      <c r="EM1999" s="158" t="n"/>
      <c r="EN1999" s="158" t="n"/>
      <c r="EO1999" s="158" t="n"/>
      <c r="EP1999" s="158" t="n"/>
      <c r="EQ1999" s="158" t="n"/>
      <c r="ER1999" s="158" t="n"/>
      <c r="ES1999" s="158" t="n"/>
      <c r="ET1999" s="158" t="n"/>
      <c r="EU1999" s="158" t="n"/>
      <c r="EV1999" s="158" t="n"/>
      <c r="EW1999" s="158" t="n"/>
      <c r="EX1999" s="158" t="n"/>
      <c r="EY1999" s="158" t="n"/>
      <c r="EZ1999" s="158" t="n"/>
      <c r="FA1999" s="158" t="n"/>
      <c r="FB1999" s="158" t="n"/>
      <c r="FC1999" s="158" t="n"/>
      <c r="FD1999" s="158" t="n"/>
      <c r="FE1999" s="158" t="n"/>
      <c r="FF1999" s="158" t="n"/>
      <c r="FG1999" s="158" t="n"/>
      <c r="FH1999" s="158" t="n"/>
      <c r="FI1999" s="158" t="n"/>
      <c r="FJ1999" s="158" t="n"/>
      <c r="FK1999" s="158" t="n"/>
      <c r="FL1999" s="158" t="n"/>
      <c r="FM1999" s="158" t="n"/>
      <c r="FN1999" s="158" t="n"/>
      <c r="FO1999" s="158" t="n"/>
      <c r="FP1999" s="158" t="n"/>
      <c r="FQ1999" s="158" t="n"/>
      <c r="FR1999" s="158" t="n"/>
      <c r="FS1999" s="158" t="n"/>
      <c r="FT1999" s="158" t="n"/>
      <c r="FU1999" s="158" t="n"/>
      <c r="FV1999" s="158" t="n"/>
      <c r="FW1999" s="158" t="n"/>
    </row>
    <row r="2000">
      <c r="DR2000" s="158" t="n"/>
      <c r="DS2000" s="158" t="n"/>
      <c r="DT2000" s="158" t="n"/>
      <c r="DU2000" s="158" t="n"/>
      <c r="DV2000" s="158" t="n"/>
      <c r="DW2000" s="158" t="n"/>
      <c r="DX2000" s="158" t="n"/>
      <c r="DY2000" s="158" t="n"/>
      <c r="DZ2000" s="158" t="n"/>
      <c r="EA2000" s="158" t="n"/>
      <c r="EB2000" s="158" t="n"/>
      <c r="EC2000" s="158" t="n"/>
      <c r="ED2000" s="158" t="n"/>
      <c r="EE2000" s="158" t="n"/>
      <c r="EF2000" s="158" t="n"/>
      <c r="EG2000" s="158" t="n"/>
      <c r="EH2000" s="158" t="n"/>
      <c r="EI2000" s="158" t="n"/>
      <c r="EJ2000" s="158" t="n"/>
      <c r="EK2000" s="158" t="n"/>
      <c r="EL2000" s="158" t="n"/>
      <c r="EM2000" s="158" t="n"/>
      <c r="EN2000" s="158" t="n"/>
      <c r="EO2000" s="158" t="n"/>
      <c r="EP2000" s="158" t="n"/>
      <c r="EQ2000" s="158" t="n"/>
      <c r="ER2000" s="158" t="n"/>
      <c r="ES2000" s="158" t="n"/>
      <c r="ET2000" s="158" t="n"/>
      <c r="EU2000" s="158" t="n"/>
      <c r="EV2000" s="158" t="n"/>
      <c r="EW2000" s="158" t="n"/>
      <c r="EX2000" s="158" t="n"/>
      <c r="EY2000" s="158" t="n"/>
      <c r="EZ2000" s="158" t="n"/>
      <c r="FA2000" s="158" t="n"/>
      <c r="FB2000" s="158" t="n"/>
      <c r="FC2000" s="158" t="n"/>
      <c r="FD2000" s="158" t="n"/>
      <c r="FE2000" s="158" t="n"/>
      <c r="FF2000" s="158" t="n"/>
      <c r="FG2000" s="158" t="n"/>
      <c r="FH2000" s="158" t="n"/>
      <c r="FI2000" s="158" t="n"/>
      <c r="FJ2000" s="158" t="n"/>
      <c r="FK2000" s="158" t="n"/>
      <c r="FL2000" s="158" t="n"/>
      <c r="FM2000" s="158" t="n"/>
      <c r="FN2000" s="158" t="n"/>
      <c r="FO2000" s="158" t="n"/>
      <c r="FP2000" s="158" t="n"/>
      <c r="FQ2000" s="158" t="n"/>
      <c r="FR2000" s="158" t="n"/>
      <c r="FS2000" s="158" t="n"/>
      <c r="FT2000" s="158" t="n"/>
      <c r="FU2000" s="158" t="n"/>
      <c r="FV2000" s="158" t="n"/>
      <c r="FW2000" s="158" t="n"/>
    </row>
    <row r="2001">
      <c r="DR2001" s="158" t="n"/>
      <c r="DS2001" s="158" t="n"/>
      <c r="DT2001" s="158" t="n"/>
      <c r="DU2001" s="158" t="n"/>
      <c r="DV2001" s="158" t="n"/>
      <c r="DW2001" s="158" t="n"/>
      <c r="DX2001" s="158" t="n"/>
      <c r="DY2001" s="158" t="n"/>
      <c r="DZ2001" s="158" t="n"/>
      <c r="EA2001" s="158" t="n"/>
      <c r="EB2001" s="158" t="n"/>
      <c r="EC2001" s="158" t="n"/>
      <c r="ED2001" s="158" t="n"/>
      <c r="EE2001" s="158" t="n"/>
      <c r="EF2001" s="158" t="n"/>
      <c r="EG2001" s="158" t="n"/>
      <c r="EH2001" s="158" t="n"/>
      <c r="EI2001" s="158" t="n"/>
      <c r="EJ2001" s="158" t="n"/>
      <c r="EK2001" s="158" t="n"/>
      <c r="EL2001" s="158" t="n"/>
      <c r="EM2001" s="158" t="n"/>
      <c r="EN2001" s="158" t="n"/>
      <c r="EO2001" s="158" t="n"/>
      <c r="EP2001" s="158" t="n"/>
      <c r="EQ2001" s="158" t="n"/>
      <c r="ER2001" s="158" t="n"/>
      <c r="ES2001" s="158" t="n"/>
      <c r="ET2001" s="158" t="n"/>
      <c r="EU2001" s="158" t="n"/>
      <c r="EV2001" s="158" t="n"/>
      <c r="EW2001" s="158" t="n"/>
      <c r="EX2001" s="158" t="n"/>
      <c r="EY2001" s="158" t="n"/>
      <c r="EZ2001" s="158" t="n"/>
      <c r="FA2001" s="158" t="n"/>
      <c r="FB2001" s="158" t="n"/>
      <c r="FC2001" s="158" t="n"/>
      <c r="FD2001" s="158" t="n"/>
      <c r="FE2001" s="158" t="n"/>
      <c r="FF2001" s="158" t="n"/>
      <c r="FG2001" s="158" t="n"/>
      <c r="FH2001" s="158" t="n"/>
      <c r="FI2001" s="158" t="n"/>
      <c r="FJ2001" s="158" t="n"/>
      <c r="FK2001" s="158" t="n"/>
      <c r="FL2001" s="158" t="n"/>
      <c r="FM2001" s="158" t="n"/>
      <c r="FN2001" s="158" t="n"/>
      <c r="FO2001" s="158" t="n"/>
      <c r="FP2001" s="158" t="n"/>
      <c r="FQ2001" s="158" t="n"/>
      <c r="FR2001" s="158" t="n"/>
      <c r="FS2001" s="158" t="n"/>
      <c r="FT2001" s="158" t="n"/>
      <c r="FU2001" s="158" t="n"/>
      <c r="FV2001" s="158" t="n"/>
      <c r="FW2001" s="158" t="n"/>
    </row>
    <row r="2002">
      <c r="DR2002" s="158" t="n"/>
      <c r="DS2002" s="158" t="n"/>
      <c r="DT2002" s="158" t="n"/>
      <c r="DU2002" s="158" t="n"/>
      <c r="DV2002" s="158" t="n"/>
      <c r="DW2002" s="158" t="n"/>
      <c r="DX2002" s="158" t="n"/>
      <c r="DY2002" s="158" t="n"/>
      <c r="DZ2002" s="158" t="n"/>
      <c r="EA2002" s="158" t="n"/>
      <c r="EB2002" s="158" t="n"/>
      <c r="EC2002" s="158" t="n"/>
      <c r="ED2002" s="158" t="n"/>
      <c r="EE2002" s="158" t="n"/>
      <c r="EF2002" s="158" t="n"/>
      <c r="EG2002" s="158" t="n"/>
      <c r="EH2002" s="158" t="n"/>
      <c r="EI2002" s="158" t="n"/>
      <c r="EJ2002" s="158" t="n"/>
      <c r="EK2002" s="158" t="n"/>
      <c r="EL2002" s="158" t="n"/>
      <c r="EM2002" s="158" t="n"/>
      <c r="EN2002" s="158" t="n"/>
      <c r="EO2002" s="158" t="n"/>
      <c r="EP2002" s="158" t="n"/>
      <c r="EQ2002" s="158" t="n"/>
      <c r="ER2002" s="158" t="n"/>
      <c r="ES2002" s="158" t="n"/>
      <c r="ET2002" s="158" t="n"/>
      <c r="EU2002" s="158" t="n"/>
      <c r="EV2002" s="158" t="n"/>
      <c r="EW2002" s="158" t="n"/>
      <c r="EX2002" s="158" t="n"/>
      <c r="EY2002" s="158" t="n"/>
      <c r="EZ2002" s="158" t="n"/>
      <c r="FA2002" s="158" t="n"/>
      <c r="FB2002" s="158" t="n"/>
      <c r="FC2002" s="158" t="n"/>
      <c r="FD2002" s="158" t="n"/>
      <c r="FE2002" s="158" t="n"/>
      <c r="FF2002" s="158" t="n"/>
      <c r="FG2002" s="158" t="n"/>
      <c r="FH2002" s="158" t="n"/>
      <c r="FI2002" s="158" t="n"/>
      <c r="FJ2002" s="158" t="n"/>
      <c r="FK2002" s="158" t="n"/>
      <c r="FL2002" s="158" t="n"/>
      <c r="FM2002" s="158" t="n"/>
      <c r="FN2002" s="158" t="n"/>
      <c r="FO2002" s="158" t="n"/>
      <c r="FP2002" s="158" t="n"/>
      <c r="FQ2002" s="158" t="n"/>
      <c r="FR2002" s="158" t="n"/>
      <c r="FS2002" s="158" t="n"/>
      <c r="FT2002" s="158" t="n"/>
      <c r="FU2002" s="158" t="n"/>
      <c r="FV2002" s="158" t="n"/>
      <c r="FW2002" s="158" t="n"/>
    </row>
    <row r="2003">
      <c r="DR2003" s="158" t="n"/>
      <c r="DS2003" s="158" t="n"/>
      <c r="DT2003" s="158" t="n"/>
      <c r="DU2003" s="158" t="n"/>
      <c r="DV2003" s="158" t="n"/>
      <c r="DW2003" s="158" t="n"/>
      <c r="DX2003" s="158" t="n"/>
      <c r="DY2003" s="158" t="n"/>
      <c r="DZ2003" s="158" t="n"/>
      <c r="EA2003" s="158" t="n"/>
      <c r="EB2003" s="158" t="n"/>
      <c r="EC2003" s="158" t="n"/>
      <c r="ED2003" s="158" t="n"/>
      <c r="EE2003" s="158" t="n"/>
      <c r="EF2003" s="158" t="n"/>
      <c r="EG2003" s="158" t="n"/>
      <c r="EH2003" s="158" t="n"/>
      <c r="EI2003" s="158" t="n"/>
      <c r="EJ2003" s="158" t="n"/>
      <c r="EK2003" s="158" t="n"/>
      <c r="EL2003" s="158" t="n"/>
      <c r="EM2003" s="158" t="n"/>
      <c r="EN2003" s="158" t="n"/>
      <c r="EO2003" s="158" t="n"/>
      <c r="EP2003" s="158" t="n"/>
      <c r="EQ2003" s="158" t="n"/>
      <c r="ER2003" s="158" t="n"/>
      <c r="ES2003" s="158" t="n"/>
      <c r="ET2003" s="158" t="n"/>
      <c r="EU2003" s="158" t="n"/>
      <c r="EV2003" s="158" t="n"/>
      <c r="EW2003" s="158" t="n"/>
      <c r="EX2003" s="158" t="n"/>
      <c r="EY2003" s="158" t="n"/>
      <c r="EZ2003" s="158" t="n"/>
      <c r="FA2003" s="158" t="n"/>
      <c r="FB2003" s="158" t="n"/>
      <c r="FC2003" s="158" t="n"/>
      <c r="FD2003" s="158" t="n"/>
      <c r="FE2003" s="158" t="n"/>
      <c r="FF2003" s="158" t="n"/>
      <c r="FG2003" s="158" t="n"/>
      <c r="FH2003" s="158" t="n"/>
      <c r="FI2003" s="158" t="n"/>
      <c r="FJ2003" s="158" t="n"/>
      <c r="FK2003" s="158" t="n"/>
      <c r="FL2003" s="158" t="n"/>
      <c r="FM2003" s="158" t="n"/>
      <c r="FN2003" s="158" t="n"/>
      <c r="FO2003" s="158" t="n"/>
      <c r="FP2003" s="158" t="n"/>
      <c r="FQ2003" s="158" t="n"/>
      <c r="FR2003" s="158" t="n"/>
      <c r="FS2003" s="158" t="n"/>
      <c r="FT2003" s="158" t="n"/>
      <c r="FU2003" s="158" t="n"/>
      <c r="FV2003" s="158" t="n"/>
      <c r="FW2003" s="158" t="n"/>
    </row>
    <row r="2004">
      <c r="DR2004" s="158" t="n"/>
      <c r="DS2004" s="158" t="n"/>
      <c r="DT2004" s="158" t="n"/>
      <c r="DU2004" s="158" t="n"/>
      <c r="DV2004" s="158" t="n"/>
      <c r="DW2004" s="158" t="n"/>
      <c r="DX2004" s="158" t="n"/>
      <c r="DY2004" s="158" t="n"/>
      <c r="DZ2004" s="158" t="n"/>
      <c r="EA2004" s="158" t="n"/>
      <c r="EB2004" s="158" t="n"/>
      <c r="EC2004" s="158" t="n"/>
      <c r="ED2004" s="158" t="n"/>
      <c r="EE2004" s="158" t="n"/>
      <c r="EF2004" s="158" t="n"/>
      <c r="EG2004" s="158" t="n"/>
      <c r="EH2004" s="158" t="n"/>
      <c r="EI2004" s="158" t="n"/>
      <c r="EJ2004" s="158" t="n"/>
      <c r="EK2004" s="158" t="n"/>
      <c r="EL2004" s="158" t="n"/>
      <c r="EM2004" s="158" t="n"/>
      <c r="EN2004" s="158" t="n"/>
      <c r="EO2004" s="158" t="n"/>
      <c r="EP2004" s="158" t="n"/>
      <c r="EQ2004" s="158" t="n"/>
      <c r="ER2004" s="158" t="n"/>
      <c r="ES2004" s="158" t="n"/>
      <c r="ET2004" s="158" t="n"/>
      <c r="EU2004" s="158" t="n"/>
      <c r="EV2004" s="158" t="n"/>
      <c r="EW2004" s="158" t="n"/>
      <c r="EX2004" s="158" t="n"/>
      <c r="EY2004" s="158" t="n"/>
      <c r="EZ2004" s="158" t="n"/>
      <c r="FA2004" s="158" t="n"/>
      <c r="FB2004" s="158" t="n"/>
      <c r="FC2004" s="158" t="n"/>
      <c r="FD2004" s="158" t="n"/>
      <c r="FE2004" s="158" t="n"/>
      <c r="FF2004" s="158" t="n"/>
      <c r="FG2004" s="158" t="n"/>
      <c r="FH2004" s="158" t="n"/>
      <c r="FI2004" s="158" t="n"/>
      <c r="FJ2004" s="158" t="n"/>
      <c r="FK2004" s="158" t="n"/>
      <c r="FL2004" s="158" t="n"/>
      <c r="FM2004" s="158" t="n"/>
      <c r="FN2004" s="158" t="n"/>
      <c r="FO2004" s="158" t="n"/>
      <c r="FP2004" s="158" t="n"/>
      <c r="FQ2004" s="158" t="n"/>
      <c r="FR2004" s="158" t="n"/>
      <c r="FS2004" s="158" t="n"/>
      <c r="FT2004" s="158" t="n"/>
      <c r="FU2004" s="158" t="n"/>
      <c r="FV2004" s="158" t="n"/>
      <c r="FW2004" s="158" t="n"/>
    </row>
    <row r="2005">
      <c r="DR2005" s="158" t="n"/>
      <c r="DS2005" s="158" t="n"/>
      <c r="DT2005" s="158" t="n"/>
      <c r="DU2005" s="158" t="n"/>
      <c r="DV2005" s="158" t="n"/>
      <c r="DW2005" s="158" t="n"/>
      <c r="DX2005" s="158" t="n"/>
      <c r="DY2005" s="158" t="n"/>
      <c r="DZ2005" s="158" t="n"/>
      <c r="EA2005" s="158" t="n"/>
      <c r="EB2005" s="158" t="n"/>
      <c r="EC2005" s="158" t="n"/>
      <c r="ED2005" s="158" t="n"/>
      <c r="EE2005" s="158" t="n"/>
      <c r="EF2005" s="158" t="n"/>
      <c r="EG2005" s="158" t="n"/>
      <c r="EH2005" s="158" t="n"/>
      <c r="EI2005" s="158" t="n"/>
      <c r="EJ2005" s="158" t="n"/>
      <c r="EK2005" s="158" t="n"/>
      <c r="EL2005" s="158" t="n"/>
      <c r="EM2005" s="158" t="n"/>
      <c r="EN2005" s="158" t="n"/>
      <c r="EO2005" s="158" t="n"/>
      <c r="EP2005" s="158" t="n"/>
      <c r="EQ2005" s="158" t="n"/>
      <c r="ER2005" s="158" t="n"/>
      <c r="ES2005" s="158" t="n"/>
      <c r="ET2005" s="158" t="n"/>
      <c r="EU2005" s="158" t="n"/>
      <c r="EV2005" s="158" t="n"/>
      <c r="EW2005" s="158" t="n"/>
      <c r="EX2005" s="158" t="n"/>
      <c r="EY2005" s="158" t="n"/>
      <c r="EZ2005" s="158" t="n"/>
      <c r="FA2005" s="158" t="n"/>
      <c r="FB2005" s="158" t="n"/>
      <c r="FC2005" s="158" t="n"/>
      <c r="FD2005" s="158" t="n"/>
      <c r="FE2005" s="158" t="n"/>
      <c r="FF2005" s="158" t="n"/>
      <c r="FG2005" s="158" t="n"/>
      <c r="FH2005" s="158" t="n"/>
      <c r="FI2005" s="158" t="n"/>
      <c r="FJ2005" s="158" t="n"/>
      <c r="FK2005" s="158" t="n"/>
      <c r="FL2005" s="158" t="n"/>
      <c r="FM2005" s="158" t="n"/>
      <c r="FN2005" s="158" t="n"/>
      <c r="FO2005" s="158" t="n"/>
      <c r="FP2005" s="158" t="n"/>
      <c r="FQ2005" s="158" t="n"/>
      <c r="FR2005" s="158" t="n"/>
      <c r="FS2005" s="158" t="n"/>
      <c r="FT2005" s="158" t="n"/>
      <c r="FU2005" s="158" t="n"/>
      <c r="FV2005" s="158" t="n"/>
      <c r="FW2005" s="158" t="n"/>
    </row>
    <row r="2006">
      <c r="DR2006" s="158" t="n"/>
      <c r="DS2006" s="158" t="n"/>
      <c r="DT2006" s="158" t="n"/>
      <c r="DU2006" s="158" t="n"/>
      <c r="DV2006" s="158" t="n"/>
      <c r="DW2006" s="158" t="n"/>
      <c r="DX2006" s="158" t="n"/>
      <c r="DY2006" s="158" t="n"/>
      <c r="DZ2006" s="158" t="n"/>
      <c r="EA2006" s="158" t="n"/>
      <c r="EB2006" s="158" t="n"/>
      <c r="EC2006" s="158" t="n"/>
      <c r="ED2006" s="158" t="n"/>
      <c r="EE2006" s="158" t="n"/>
      <c r="EF2006" s="158" t="n"/>
      <c r="EG2006" s="158" t="n"/>
      <c r="EH2006" s="158" t="n"/>
      <c r="EI2006" s="158" t="n"/>
      <c r="EJ2006" s="158" t="n"/>
      <c r="EK2006" s="158" t="n"/>
      <c r="EL2006" s="158" t="n"/>
      <c r="EM2006" s="158" t="n"/>
      <c r="EN2006" s="158" t="n"/>
      <c r="EO2006" s="158" t="n"/>
      <c r="EP2006" s="158" t="n"/>
      <c r="EQ2006" s="158" t="n"/>
      <c r="ER2006" s="158" t="n"/>
      <c r="ES2006" s="158" t="n"/>
      <c r="ET2006" s="158" t="n"/>
      <c r="EU2006" s="158" t="n"/>
      <c r="EV2006" s="158" t="n"/>
      <c r="EW2006" s="158" t="n"/>
      <c r="EX2006" s="158" t="n"/>
      <c r="EY2006" s="158" t="n"/>
      <c r="EZ2006" s="158" t="n"/>
      <c r="FA2006" s="158" t="n"/>
      <c r="FB2006" s="158" t="n"/>
      <c r="FC2006" s="158" t="n"/>
      <c r="FD2006" s="158" t="n"/>
      <c r="FE2006" s="158" t="n"/>
      <c r="FF2006" s="158" t="n"/>
      <c r="FG2006" s="158" t="n"/>
      <c r="FH2006" s="158" t="n"/>
      <c r="FI2006" s="158" t="n"/>
      <c r="FJ2006" s="158" t="n"/>
      <c r="FK2006" s="158" t="n"/>
      <c r="FL2006" s="158" t="n"/>
      <c r="FM2006" s="158" t="n"/>
      <c r="FN2006" s="158" t="n"/>
      <c r="FO2006" s="158" t="n"/>
      <c r="FP2006" s="158" t="n"/>
      <c r="FQ2006" s="158" t="n"/>
      <c r="FR2006" s="158" t="n"/>
      <c r="FS2006" s="158" t="n"/>
      <c r="FT2006" s="158" t="n"/>
      <c r="FU2006" s="158" t="n"/>
      <c r="FV2006" s="158" t="n"/>
      <c r="FW2006" s="158" t="n"/>
    </row>
    <row r="2007">
      <c r="DR2007" s="158" t="n"/>
      <c r="DS2007" s="158" t="n"/>
      <c r="DT2007" s="158" t="n"/>
      <c r="DU2007" s="158" t="n"/>
      <c r="DV2007" s="158" t="n"/>
      <c r="DW2007" s="158" t="n"/>
      <c r="DX2007" s="158" t="n"/>
      <c r="DY2007" s="158" t="n"/>
      <c r="DZ2007" s="158" t="n"/>
      <c r="EA2007" s="158" t="n"/>
      <c r="EB2007" s="158" t="n"/>
      <c r="EC2007" s="158" t="n"/>
      <c r="ED2007" s="158" t="n"/>
      <c r="EE2007" s="158" t="n"/>
      <c r="EF2007" s="158" t="n"/>
      <c r="EG2007" s="158" t="n"/>
      <c r="EH2007" s="158" t="n"/>
      <c r="EI2007" s="158" t="n"/>
      <c r="EJ2007" s="158" t="n"/>
      <c r="EK2007" s="158" t="n"/>
      <c r="EL2007" s="158" t="n"/>
      <c r="EM2007" s="158" t="n"/>
      <c r="EN2007" s="158" t="n"/>
      <c r="EO2007" s="158" t="n"/>
      <c r="EP2007" s="158" t="n"/>
      <c r="EQ2007" s="158" t="n"/>
      <c r="ER2007" s="158" t="n"/>
      <c r="ES2007" s="158" t="n"/>
      <c r="ET2007" s="158" t="n"/>
      <c r="EU2007" s="158" t="n"/>
      <c r="EV2007" s="158" t="n"/>
      <c r="EW2007" s="158" t="n"/>
      <c r="EX2007" s="158" t="n"/>
      <c r="EY2007" s="158" t="n"/>
      <c r="EZ2007" s="158" t="n"/>
      <c r="FA2007" s="158" t="n"/>
      <c r="FB2007" s="158" t="n"/>
      <c r="FC2007" s="158" t="n"/>
      <c r="FD2007" s="158" t="n"/>
      <c r="FE2007" s="158" t="n"/>
      <c r="FF2007" s="158" t="n"/>
      <c r="FG2007" s="158" t="n"/>
      <c r="FH2007" s="158" t="n"/>
      <c r="FI2007" s="158" t="n"/>
      <c r="FJ2007" s="158" t="n"/>
      <c r="FK2007" s="158" t="n"/>
      <c r="FL2007" s="158" t="n"/>
      <c r="FM2007" s="158" t="n"/>
      <c r="FN2007" s="158" t="n"/>
      <c r="FO2007" s="158" t="n"/>
      <c r="FP2007" s="158" t="n"/>
      <c r="FQ2007" s="158" t="n"/>
      <c r="FR2007" s="158" t="n"/>
      <c r="FS2007" s="158" t="n"/>
      <c r="FT2007" s="158" t="n"/>
      <c r="FU2007" s="158" t="n"/>
      <c r="FV2007" s="158" t="n"/>
      <c r="FW2007" s="158" t="n"/>
    </row>
    <row r="2008">
      <c r="DR2008" s="158" t="n"/>
      <c r="DS2008" s="158" t="n"/>
      <c r="DT2008" s="158" t="n"/>
      <c r="DU2008" s="158" t="n"/>
      <c r="DV2008" s="158" t="n"/>
      <c r="DW2008" s="158" t="n"/>
      <c r="DX2008" s="158" t="n"/>
      <c r="DY2008" s="158" t="n"/>
      <c r="DZ2008" s="158" t="n"/>
      <c r="EA2008" s="158" t="n"/>
      <c r="EB2008" s="158" t="n"/>
      <c r="EC2008" s="158" t="n"/>
      <c r="ED2008" s="158" t="n"/>
      <c r="EE2008" s="158" t="n"/>
      <c r="EF2008" s="158" t="n"/>
      <c r="EG2008" s="158" t="n"/>
      <c r="EH2008" s="158" t="n"/>
      <c r="EI2008" s="158" t="n"/>
      <c r="EJ2008" s="158" t="n"/>
      <c r="EK2008" s="158" t="n"/>
      <c r="EL2008" s="158" t="n"/>
      <c r="EM2008" s="158" t="n"/>
      <c r="EN2008" s="158" t="n"/>
      <c r="EO2008" s="158" t="n"/>
      <c r="EP2008" s="158" t="n"/>
      <c r="EQ2008" s="158" t="n"/>
      <c r="ER2008" s="158" t="n"/>
      <c r="ES2008" s="158" t="n"/>
      <c r="ET2008" s="158" t="n"/>
      <c r="EU2008" s="158" t="n"/>
      <c r="EV2008" s="158" t="n"/>
      <c r="EW2008" s="158" t="n"/>
      <c r="EX2008" s="158" t="n"/>
      <c r="EY2008" s="158" t="n"/>
      <c r="EZ2008" s="158" t="n"/>
      <c r="FA2008" s="158" t="n"/>
      <c r="FB2008" s="158" t="n"/>
      <c r="FC2008" s="158" t="n"/>
      <c r="FD2008" s="158" t="n"/>
      <c r="FE2008" s="158" t="n"/>
      <c r="FF2008" s="158" t="n"/>
      <c r="FG2008" s="158" t="n"/>
      <c r="FH2008" s="158" t="n"/>
      <c r="FI2008" s="158" t="n"/>
      <c r="FJ2008" s="158" t="n"/>
      <c r="FK2008" s="158" t="n"/>
      <c r="FL2008" s="158" t="n"/>
      <c r="FM2008" s="158" t="n"/>
      <c r="FN2008" s="158" t="n"/>
      <c r="FO2008" s="158" t="n"/>
      <c r="FP2008" s="158" t="n"/>
      <c r="FQ2008" s="158" t="n"/>
      <c r="FR2008" s="158" t="n"/>
      <c r="FS2008" s="158" t="n"/>
      <c r="FT2008" s="158" t="n"/>
      <c r="FU2008" s="158" t="n"/>
      <c r="FV2008" s="158" t="n"/>
      <c r="FW2008" s="158" t="n"/>
    </row>
    <row r="2009">
      <c r="DR2009" s="158" t="n"/>
      <c r="DS2009" s="158" t="n"/>
      <c r="DT2009" s="158" t="n"/>
      <c r="DU2009" s="158" t="n"/>
      <c r="DV2009" s="158" t="n"/>
      <c r="DW2009" s="158" t="n"/>
      <c r="DX2009" s="158" t="n"/>
      <c r="DY2009" s="158" t="n"/>
      <c r="DZ2009" s="158" t="n"/>
      <c r="EA2009" s="158" t="n"/>
      <c r="EB2009" s="158" t="n"/>
      <c r="EC2009" s="158" t="n"/>
      <c r="ED2009" s="158" t="n"/>
      <c r="EE2009" s="158" t="n"/>
      <c r="EF2009" s="158" t="n"/>
      <c r="EG2009" s="158" t="n"/>
      <c r="EH2009" s="158" t="n"/>
      <c r="EI2009" s="158" t="n"/>
      <c r="EJ2009" s="158" t="n"/>
      <c r="EK2009" s="158" t="n"/>
      <c r="EL2009" s="158" t="n"/>
      <c r="EM2009" s="158" t="n"/>
      <c r="EN2009" s="158" t="n"/>
      <c r="EO2009" s="158" t="n"/>
      <c r="EP2009" s="158" t="n"/>
      <c r="EQ2009" s="158" t="n"/>
      <c r="ER2009" s="158" t="n"/>
      <c r="ES2009" s="158" t="n"/>
      <c r="ET2009" s="158" t="n"/>
      <c r="EU2009" s="158" t="n"/>
      <c r="EV2009" s="158" t="n"/>
      <c r="EW2009" s="158" t="n"/>
      <c r="EX2009" s="158" t="n"/>
      <c r="EY2009" s="158" t="n"/>
      <c r="EZ2009" s="158" t="n"/>
      <c r="FA2009" s="158" t="n"/>
      <c r="FB2009" s="158" t="n"/>
      <c r="FC2009" s="158" t="n"/>
      <c r="FD2009" s="158" t="n"/>
      <c r="FE2009" s="158" t="n"/>
      <c r="FF2009" s="158" t="n"/>
      <c r="FG2009" s="158" t="n"/>
      <c r="FH2009" s="158" t="n"/>
      <c r="FI2009" s="158" t="n"/>
      <c r="FJ2009" s="158" t="n"/>
      <c r="FK2009" s="158" t="n"/>
      <c r="FL2009" s="158" t="n"/>
      <c r="FM2009" s="158" t="n"/>
      <c r="FN2009" s="158" t="n"/>
      <c r="FO2009" s="158" t="n"/>
      <c r="FP2009" s="158" t="n"/>
      <c r="FQ2009" s="158" t="n"/>
      <c r="FR2009" s="158" t="n"/>
      <c r="FS2009" s="158" t="n"/>
      <c r="FT2009" s="158" t="n"/>
      <c r="FU2009" s="158" t="n"/>
      <c r="FV2009" s="158" t="n"/>
      <c r="FW2009" s="158" t="n"/>
    </row>
    <row r="2010">
      <c r="DR2010" s="158" t="n"/>
      <c r="DS2010" s="158" t="n"/>
      <c r="DT2010" s="158" t="n"/>
      <c r="DU2010" s="158" t="n"/>
      <c r="DV2010" s="158" t="n"/>
      <c r="DW2010" s="158" t="n"/>
      <c r="DX2010" s="158" t="n"/>
      <c r="DY2010" s="158" t="n"/>
      <c r="DZ2010" s="158" t="n"/>
      <c r="EA2010" s="158" t="n"/>
      <c r="EB2010" s="158" t="n"/>
      <c r="EC2010" s="158" t="n"/>
      <c r="ED2010" s="158" t="n"/>
      <c r="EE2010" s="158" t="n"/>
      <c r="EF2010" s="158" t="n"/>
      <c r="EG2010" s="158" t="n"/>
      <c r="EH2010" s="158" t="n"/>
      <c r="EI2010" s="158" t="n"/>
      <c r="EJ2010" s="158" t="n"/>
      <c r="EK2010" s="158" t="n"/>
      <c r="EL2010" s="158" t="n"/>
      <c r="EM2010" s="158" t="n"/>
      <c r="EN2010" s="158" t="n"/>
      <c r="EO2010" s="158" t="n"/>
      <c r="EP2010" s="158" t="n"/>
      <c r="EQ2010" s="158" t="n"/>
      <c r="ER2010" s="158" t="n"/>
      <c r="ES2010" s="158" t="n"/>
      <c r="ET2010" s="158" t="n"/>
      <c r="EU2010" s="158" t="n"/>
      <c r="EV2010" s="158" t="n"/>
      <c r="EW2010" s="158" t="n"/>
      <c r="EX2010" s="158" t="n"/>
      <c r="EY2010" s="158" t="n"/>
      <c r="EZ2010" s="158" t="n"/>
      <c r="FA2010" s="158" t="n"/>
      <c r="FB2010" s="158" t="n"/>
      <c r="FC2010" s="158" t="n"/>
      <c r="FD2010" s="158" t="n"/>
      <c r="FE2010" s="158" t="n"/>
      <c r="FF2010" s="158" t="n"/>
      <c r="FG2010" s="158" t="n"/>
      <c r="FH2010" s="158" t="n"/>
      <c r="FI2010" s="158" t="n"/>
      <c r="FJ2010" s="158" t="n"/>
      <c r="FK2010" s="158" t="n"/>
      <c r="FL2010" s="158" t="n"/>
      <c r="FM2010" s="158" t="n"/>
      <c r="FN2010" s="158" t="n"/>
      <c r="FO2010" s="158" t="n"/>
      <c r="FP2010" s="158" t="n"/>
      <c r="FQ2010" s="158" t="n"/>
      <c r="FR2010" s="158" t="n"/>
      <c r="FS2010" s="158" t="n"/>
      <c r="FT2010" s="158" t="n"/>
      <c r="FU2010" s="158" t="n"/>
      <c r="FV2010" s="158" t="n"/>
      <c r="FW2010" s="158" t="n"/>
    </row>
    <row r="2011">
      <c r="DR2011" s="158" t="n"/>
      <c r="DS2011" s="158" t="n"/>
      <c r="DT2011" s="158" t="n"/>
      <c r="DU2011" s="158" t="n"/>
      <c r="DV2011" s="158" t="n"/>
      <c r="DW2011" s="158" t="n"/>
      <c r="DX2011" s="158" t="n"/>
      <c r="DY2011" s="158" t="n"/>
      <c r="DZ2011" s="158" t="n"/>
      <c r="EA2011" s="158" t="n"/>
      <c r="EB2011" s="158" t="n"/>
      <c r="EC2011" s="158" t="n"/>
      <c r="ED2011" s="158" t="n"/>
      <c r="EE2011" s="158" t="n"/>
      <c r="EF2011" s="158" t="n"/>
      <c r="EG2011" s="158" t="n"/>
      <c r="EH2011" s="158" t="n"/>
      <c r="EI2011" s="158" t="n"/>
      <c r="EJ2011" s="158" t="n"/>
      <c r="EK2011" s="158" t="n"/>
      <c r="EL2011" s="158" t="n"/>
      <c r="EM2011" s="158" t="n"/>
      <c r="EN2011" s="158" t="n"/>
      <c r="EO2011" s="158" t="n"/>
      <c r="EP2011" s="158" t="n"/>
      <c r="EQ2011" s="158" t="n"/>
      <c r="ER2011" s="158" t="n"/>
      <c r="ES2011" s="158" t="n"/>
      <c r="ET2011" s="158" t="n"/>
      <c r="EU2011" s="158" t="n"/>
      <c r="EV2011" s="158" t="n"/>
      <c r="EW2011" s="158" t="n"/>
      <c r="EX2011" s="158" t="n"/>
      <c r="EY2011" s="158" t="n"/>
      <c r="EZ2011" s="158" t="n"/>
      <c r="FA2011" s="158" t="n"/>
      <c r="FB2011" s="158" t="n"/>
      <c r="FC2011" s="158" t="n"/>
      <c r="FD2011" s="158" t="n"/>
      <c r="FE2011" s="158" t="n"/>
      <c r="FF2011" s="158" t="n"/>
      <c r="FG2011" s="158" t="n"/>
      <c r="FH2011" s="158" t="n"/>
      <c r="FI2011" s="158" t="n"/>
      <c r="FJ2011" s="158" t="n"/>
      <c r="FK2011" s="158" t="n"/>
      <c r="FL2011" s="158" t="n"/>
      <c r="FM2011" s="158" t="n"/>
      <c r="FN2011" s="158" t="n"/>
      <c r="FO2011" s="158" t="n"/>
      <c r="FP2011" s="158" t="n"/>
      <c r="FQ2011" s="158" t="n"/>
      <c r="FR2011" s="158" t="n"/>
      <c r="FS2011" s="158" t="n"/>
      <c r="FT2011" s="158" t="n"/>
      <c r="FU2011" s="158" t="n"/>
      <c r="FV2011" s="158" t="n"/>
      <c r="FW2011" s="158" t="n"/>
    </row>
    <row r="2012">
      <c r="DR2012" s="158" t="n"/>
      <c r="DS2012" s="158" t="n"/>
      <c r="DT2012" s="158" t="n"/>
      <c r="DU2012" s="158" t="n"/>
      <c r="DV2012" s="158" t="n"/>
      <c r="DW2012" s="158" t="n"/>
      <c r="DX2012" s="158" t="n"/>
      <c r="DY2012" s="158" t="n"/>
      <c r="DZ2012" s="158" t="n"/>
      <c r="EA2012" s="158" t="n"/>
      <c r="EB2012" s="158" t="n"/>
      <c r="EC2012" s="158" t="n"/>
      <c r="ED2012" s="158" t="n"/>
      <c r="EE2012" s="158" t="n"/>
      <c r="EF2012" s="158" t="n"/>
      <c r="EG2012" s="158" t="n"/>
      <c r="EH2012" s="158" t="n"/>
      <c r="EI2012" s="158" t="n"/>
      <c r="EJ2012" s="158" t="n"/>
      <c r="EK2012" s="158" t="n"/>
      <c r="EL2012" s="158" t="n"/>
      <c r="EM2012" s="158" t="n"/>
      <c r="EN2012" s="158" t="n"/>
      <c r="EO2012" s="158" t="n"/>
      <c r="EP2012" s="158" t="n"/>
      <c r="EQ2012" s="158" t="n"/>
      <c r="ER2012" s="158" t="n"/>
      <c r="ES2012" s="158" t="n"/>
      <c r="ET2012" s="158" t="n"/>
      <c r="EU2012" s="158" t="n"/>
      <c r="EV2012" s="158" t="n"/>
      <c r="EW2012" s="158" t="n"/>
      <c r="EX2012" s="158" t="n"/>
      <c r="EY2012" s="158" t="n"/>
      <c r="EZ2012" s="158" t="n"/>
      <c r="FA2012" s="158" t="n"/>
      <c r="FB2012" s="158" t="n"/>
      <c r="FC2012" s="158" t="n"/>
      <c r="FD2012" s="158" t="n"/>
      <c r="FE2012" s="158" t="n"/>
      <c r="FF2012" s="158" t="n"/>
      <c r="FG2012" s="158" t="n"/>
      <c r="FH2012" s="158" t="n"/>
      <c r="FI2012" s="158" t="n"/>
      <c r="FJ2012" s="158" t="n"/>
      <c r="FK2012" s="158" t="n"/>
      <c r="FL2012" s="158" t="n"/>
      <c r="FM2012" s="158" t="n"/>
      <c r="FN2012" s="158" t="n"/>
      <c r="FO2012" s="158" t="n"/>
      <c r="FP2012" s="158" t="n"/>
      <c r="FQ2012" s="158" t="n"/>
      <c r="FR2012" s="158" t="n"/>
      <c r="FS2012" s="158" t="n"/>
      <c r="FT2012" s="158" t="n"/>
      <c r="FU2012" s="158" t="n"/>
      <c r="FV2012" s="158" t="n"/>
      <c r="FW2012" s="158" t="n"/>
    </row>
    <row r="2013">
      <c r="DR2013" s="158" t="n"/>
      <c r="DS2013" s="158" t="n"/>
      <c r="DT2013" s="158" t="n"/>
      <c r="DU2013" s="158" t="n"/>
      <c r="DV2013" s="158" t="n"/>
      <c r="DW2013" s="158" t="n"/>
      <c r="DX2013" s="158" t="n"/>
      <c r="DY2013" s="158" t="n"/>
      <c r="DZ2013" s="158" t="n"/>
      <c r="EA2013" s="158" t="n"/>
      <c r="EB2013" s="158" t="n"/>
      <c r="EC2013" s="158" t="n"/>
      <c r="ED2013" s="158" t="n"/>
      <c r="EE2013" s="158" t="n"/>
      <c r="EF2013" s="158" t="n"/>
      <c r="EG2013" s="158" t="n"/>
      <c r="EH2013" s="158" t="n"/>
      <c r="EI2013" s="158" t="n"/>
      <c r="EJ2013" s="158" t="n"/>
      <c r="EK2013" s="158" t="n"/>
      <c r="EL2013" s="158" t="n"/>
      <c r="EM2013" s="158" t="n"/>
      <c r="EN2013" s="158" t="n"/>
      <c r="EO2013" s="158" t="n"/>
      <c r="EP2013" s="158" t="n"/>
      <c r="EQ2013" s="158" t="n"/>
      <c r="ER2013" s="158" t="n"/>
      <c r="ES2013" s="158" t="n"/>
      <c r="ET2013" s="158" t="n"/>
      <c r="EU2013" s="158" t="n"/>
      <c r="EV2013" s="158" t="n"/>
      <c r="EW2013" s="158" t="n"/>
      <c r="EX2013" s="158" t="n"/>
      <c r="EY2013" s="158" t="n"/>
      <c r="EZ2013" s="158" t="n"/>
      <c r="FA2013" s="158" t="n"/>
      <c r="FB2013" s="158" t="n"/>
      <c r="FC2013" s="158" t="n"/>
      <c r="FD2013" s="158" t="n"/>
      <c r="FE2013" s="158" t="n"/>
      <c r="FF2013" s="158" t="n"/>
      <c r="FG2013" s="158" t="n"/>
      <c r="FH2013" s="158" t="n"/>
      <c r="FI2013" s="158" t="n"/>
      <c r="FJ2013" s="158" t="n"/>
      <c r="FK2013" s="158" t="n"/>
      <c r="FL2013" s="158" t="n"/>
      <c r="FM2013" s="158" t="n"/>
      <c r="FN2013" s="158" t="n"/>
      <c r="FO2013" s="158" t="n"/>
      <c r="FP2013" s="158" t="n"/>
      <c r="FQ2013" s="158" t="n"/>
      <c r="FR2013" s="158" t="n"/>
      <c r="FS2013" s="158" t="n"/>
      <c r="FT2013" s="158" t="n"/>
      <c r="FU2013" s="158" t="n"/>
      <c r="FV2013" s="158" t="n"/>
      <c r="FW2013" s="158" t="n"/>
    </row>
    <row r="2014">
      <c r="DR2014" s="158" t="n"/>
      <c r="DS2014" s="158" t="n"/>
      <c r="DT2014" s="158" t="n"/>
      <c r="DU2014" s="158" t="n"/>
      <c r="DV2014" s="158" t="n"/>
      <c r="DW2014" s="158" t="n"/>
      <c r="DX2014" s="158" t="n"/>
      <c r="DY2014" s="158" t="n"/>
      <c r="DZ2014" s="158" t="n"/>
      <c r="EA2014" s="158" t="n"/>
      <c r="EB2014" s="158" t="n"/>
      <c r="EC2014" s="158" t="n"/>
      <c r="ED2014" s="158" t="n"/>
      <c r="EE2014" s="158" t="n"/>
      <c r="EF2014" s="158" t="n"/>
      <c r="EG2014" s="158" t="n"/>
      <c r="EH2014" s="158" t="n"/>
      <c r="EI2014" s="158" t="n"/>
      <c r="EJ2014" s="158" t="n"/>
      <c r="EK2014" s="158" t="n"/>
      <c r="EL2014" s="158" t="n"/>
      <c r="EM2014" s="158" t="n"/>
      <c r="EN2014" s="158" t="n"/>
      <c r="EO2014" s="158" t="n"/>
      <c r="EP2014" s="158" t="n"/>
      <c r="EQ2014" s="158" t="n"/>
      <c r="ER2014" s="158" t="n"/>
      <c r="ES2014" s="158" t="n"/>
      <c r="ET2014" s="158" t="n"/>
      <c r="EU2014" s="158" t="n"/>
      <c r="EV2014" s="158" t="n"/>
      <c r="EW2014" s="158" t="n"/>
      <c r="EX2014" s="158" t="n"/>
      <c r="EY2014" s="158" t="n"/>
      <c r="EZ2014" s="158" t="n"/>
      <c r="FA2014" s="158" t="n"/>
      <c r="FB2014" s="158" t="n"/>
      <c r="FC2014" s="158" t="n"/>
      <c r="FD2014" s="158" t="n"/>
      <c r="FE2014" s="158" t="n"/>
      <c r="FF2014" s="158" t="n"/>
      <c r="FG2014" s="158" t="n"/>
      <c r="FH2014" s="158" t="n"/>
      <c r="FI2014" s="158" t="n"/>
      <c r="FJ2014" s="158" t="n"/>
      <c r="FK2014" s="158" t="n"/>
      <c r="FL2014" s="158" t="n"/>
      <c r="FM2014" s="158" t="n"/>
      <c r="FN2014" s="158" t="n"/>
      <c r="FO2014" s="158" t="n"/>
      <c r="FP2014" s="158" t="n"/>
      <c r="FQ2014" s="158" t="n"/>
      <c r="FR2014" s="158" t="n"/>
      <c r="FS2014" s="158" t="n"/>
      <c r="FT2014" s="158" t="n"/>
      <c r="FU2014" s="158" t="n"/>
      <c r="FV2014" s="158" t="n"/>
      <c r="FW2014" s="158" t="n"/>
    </row>
    <row r="2015">
      <c r="DR2015" s="158" t="n"/>
      <c r="DS2015" s="158" t="n"/>
      <c r="DT2015" s="158" t="n"/>
      <c r="DU2015" s="158" t="n"/>
      <c r="DV2015" s="158" t="n"/>
      <c r="DW2015" s="158" t="n"/>
      <c r="DX2015" s="158" t="n"/>
      <c r="DY2015" s="158" t="n"/>
      <c r="DZ2015" s="158" t="n"/>
      <c r="EA2015" s="158" t="n"/>
      <c r="EB2015" s="158" t="n"/>
      <c r="EC2015" s="158" t="n"/>
      <c r="ED2015" s="158" t="n"/>
      <c r="EE2015" s="158" t="n"/>
      <c r="EF2015" s="158" t="n"/>
      <c r="EG2015" s="158" t="n"/>
      <c r="EH2015" s="158" t="n"/>
      <c r="EI2015" s="158" t="n"/>
      <c r="EJ2015" s="158" t="n"/>
      <c r="EK2015" s="158" t="n"/>
      <c r="EL2015" s="158" t="n"/>
      <c r="EM2015" s="158" t="n"/>
      <c r="EN2015" s="158" t="n"/>
      <c r="EO2015" s="158" t="n"/>
      <c r="EP2015" s="158" t="n"/>
      <c r="EQ2015" s="158" t="n"/>
      <c r="ER2015" s="158" t="n"/>
      <c r="ES2015" s="158" t="n"/>
      <c r="ET2015" s="158" t="n"/>
      <c r="EU2015" s="158" t="n"/>
      <c r="EV2015" s="158" t="n"/>
      <c r="EW2015" s="158" t="n"/>
      <c r="EX2015" s="158" t="n"/>
      <c r="EY2015" s="158" t="n"/>
      <c r="EZ2015" s="158" t="n"/>
      <c r="FA2015" s="158" t="n"/>
      <c r="FB2015" s="158" t="n"/>
      <c r="FC2015" s="158" t="n"/>
      <c r="FD2015" s="158" t="n"/>
      <c r="FE2015" s="158" t="n"/>
      <c r="FF2015" s="158" t="n"/>
      <c r="FG2015" s="158" t="n"/>
      <c r="FH2015" s="158" t="n"/>
      <c r="FI2015" s="158" t="n"/>
      <c r="FJ2015" s="158" t="n"/>
      <c r="FK2015" s="158" t="n"/>
      <c r="FL2015" s="158" t="n"/>
      <c r="FM2015" s="158" t="n"/>
      <c r="FN2015" s="158" t="n"/>
      <c r="FO2015" s="158" t="n"/>
      <c r="FP2015" s="158" t="n"/>
      <c r="FQ2015" s="158" t="n"/>
      <c r="FR2015" s="158" t="n"/>
      <c r="FS2015" s="158" t="n"/>
      <c r="FT2015" s="158" t="n"/>
      <c r="FU2015" s="158" t="n"/>
      <c r="FV2015" s="158" t="n"/>
      <c r="FW2015" s="158" t="n"/>
    </row>
    <row r="2016">
      <c r="DR2016" s="158" t="n"/>
      <c r="DS2016" s="158" t="n"/>
      <c r="DT2016" s="158" t="n"/>
      <c r="DU2016" s="158" t="n"/>
      <c r="DV2016" s="158" t="n"/>
      <c r="DW2016" s="158" t="n"/>
      <c r="DX2016" s="158" t="n"/>
      <c r="DY2016" s="158" t="n"/>
      <c r="DZ2016" s="158" t="n"/>
      <c r="EA2016" s="158" t="n"/>
      <c r="EB2016" s="158" t="n"/>
      <c r="EC2016" s="158" t="n"/>
      <c r="ED2016" s="158" t="n"/>
      <c r="EE2016" s="158" t="n"/>
      <c r="EF2016" s="158" t="n"/>
      <c r="EG2016" s="158" t="n"/>
      <c r="EH2016" s="158" t="n"/>
      <c r="EI2016" s="158" t="n"/>
      <c r="EJ2016" s="158" t="n"/>
      <c r="EK2016" s="158" t="n"/>
      <c r="EL2016" s="158" t="n"/>
      <c r="EM2016" s="158" t="n"/>
      <c r="EN2016" s="158" t="n"/>
      <c r="EO2016" s="158" t="n"/>
      <c r="EP2016" s="158" t="n"/>
      <c r="EQ2016" s="158" t="n"/>
      <c r="ER2016" s="158" t="n"/>
      <c r="ES2016" s="158" t="n"/>
      <c r="ET2016" s="158" t="n"/>
      <c r="EU2016" s="158" t="n"/>
      <c r="EV2016" s="158" t="n"/>
      <c r="EW2016" s="158" t="n"/>
      <c r="EX2016" s="158" t="n"/>
      <c r="EY2016" s="158" t="n"/>
      <c r="EZ2016" s="158" t="n"/>
      <c r="FA2016" s="158" t="n"/>
      <c r="FB2016" s="158" t="n"/>
      <c r="FC2016" s="158" t="n"/>
      <c r="FD2016" s="158" t="n"/>
      <c r="FE2016" s="158" t="n"/>
      <c r="FF2016" s="158" t="n"/>
      <c r="FG2016" s="158" t="n"/>
      <c r="FH2016" s="158" t="n"/>
      <c r="FI2016" s="158" t="n"/>
      <c r="FJ2016" s="158" t="n"/>
      <c r="FK2016" s="158" t="n"/>
      <c r="FL2016" s="158" t="n"/>
      <c r="FM2016" s="158" t="n"/>
      <c r="FN2016" s="158" t="n"/>
      <c r="FO2016" s="158" t="n"/>
      <c r="FP2016" s="158" t="n"/>
      <c r="FQ2016" s="158" t="n"/>
      <c r="FR2016" s="158" t="n"/>
      <c r="FS2016" s="158" t="n"/>
      <c r="FT2016" s="158" t="n"/>
      <c r="FU2016" s="158" t="n"/>
      <c r="FV2016" s="158" t="n"/>
      <c r="FW2016" s="158" t="n"/>
    </row>
    <row r="2017">
      <c r="DR2017" s="158" t="n"/>
      <c r="DS2017" s="158" t="n"/>
      <c r="DT2017" s="158" t="n"/>
      <c r="DU2017" s="158" t="n"/>
      <c r="DV2017" s="158" t="n"/>
      <c r="DW2017" s="158" t="n"/>
      <c r="DX2017" s="158" t="n"/>
      <c r="DY2017" s="158" t="n"/>
      <c r="DZ2017" s="158" t="n"/>
      <c r="EA2017" s="158" t="n"/>
      <c r="EB2017" s="158" t="n"/>
      <c r="EC2017" s="158" t="n"/>
      <c r="ED2017" s="158" t="n"/>
      <c r="EE2017" s="158" t="n"/>
      <c r="EF2017" s="158" t="n"/>
      <c r="EG2017" s="158" t="n"/>
      <c r="EH2017" s="158" t="n"/>
      <c r="EI2017" s="158" t="n"/>
      <c r="EJ2017" s="158" t="n"/>
      <c r="EK2017" s="158" t="n"/>
      <c r="EL2017" s="158" t="n"/>
      <c r="EM2017" s="158" t="n"/>
      <c r="EN2017" s="158" t="n"/>
      <c r="EO2017" s="158" t="n"/>
      <c r="EP2017" s="158" t="n"/>
      <c r="EQ2017" s="158" t="n"/>
      <c r="ER2017" s="158" t="n"/>
      <c r="ES2017" s="158" t="n"/>
      <c r="ET2017" s="158" t="n"/>
      <c r="EU2017" s="158" t="n"/>
      <c r="EV2017" s="158" t="n"/>
      <c r="EW2017" s="158" t="n"/>
      <c r="EX2017" s="158" t="n"/>
      <c r="EY2017" s="158" t="n"/>
      <c r="EZ2017" s="158" t="n"/>
      <c r="FA2017" s="158" t="n"/>
      <c r="FB2017" s="158" t="n"/>
      <c r="FC2017" s="158" t="n"/>
      <c r="FD2017" s="158" t="n"/>
      <c r="FE2017" s="158" t="n"/>
      <c r="FF2017" s="158" t="n"/>
      <c r="FG2017" s="158" t="n"/>
      <c r="FH2017" s="158" t="n"/>
      <c r="FI2017" s="158" t="n"/>
      <c r="FJ2017" s="158" t="n"/>
      <c r="FK2017" s="158" t="n"/>
      <c r="FL2017" s="158" t="n"/>
      <c r="FM2017" s="158" t="n"/>
      <c r="FN2017" s="158" t="n"/>
      <c r="FO2017" s="158" t="n"/>
      <c r="FP2017" s="158" t="n"/>
      <c r="FQ2017" s="158" t="n"/>
      <c r="FR2017" s="158" t="n"/>
      <c r="FS2017" s="158" t="n"/>
      <c r="FT2017" s="158" t="n"/>
      <c r="FU2017" s="158" t="n"/>
      <c r="FV2017" s="158" t="n"/>
      <c r="FW2017" s="158" t="n"/>
    </row>
    <row r="2018">
      <c r="DR2018" s="158" t="n"/>
      <c r="DS2018" s="158" t="n"/>
      <c r="DT2018" s="158" t="n"/>
      <c r="DU2018" s="158" t="n"/>
      <c r="DV2018" s="158" t="n"/>
      <c r="DW2018" s="158" t="n"/>
      <c r="DX2018" s="158" t="n"/>
      <c r="DY2018" s="158" t="n"/>
      <c r="DZ2018" s="158" t="n"/>
      <c r="EA2018" s="158" t="n"/>
      <c r="EB2018" s="158" t="n"/>
      <c r="EC2018" s="158" t="n"/>
      <c r="ED2018" s="158" t="n"/>
      <c r="EE2018" s="158" t="n"/>
      <c r="EF2018" s="158" t="n"/>
      <c r="EG2018" s="158" t="n"/>
      <c r="EH2018" s="158" t="n"/>
      <c r="EI2018" s="158" t="n"/>
      <c r="EJ2018" s="158" t="n"/>
      <c r="EK2018" s="158" t="n"/>
      <c r="EL2018" s="158" t="n"/>
      <c r="EM2018" s="158" t="n"/>
      <c r="EN2018" s="158" t="n"/>
      <c r="EO2018" s="158" t="n"/>
      <c r="EP2018" s="158" t="n"/>
      <c r="EQ2018" s="158" t="n"/>
      <c r="ER2018" s="158" t="n"/>
      <c r="ES2018" s="158" t="n"/>
      <c r="ET2018" s="158" t="n"/>
      <c r="EU2018" s="158" t="n"/>
      <c r="EV2018" s="158" t="n"/>
      <c r="EW2018" s="158" t="n"/>
      <c r="EX2018" s="158" t="n"/>
      <c r="EY2018" s="158" t="n"/>
      <c r="EZ2018" s="158" t="n"/>
      <c r="FA2018" s="158" t="n"/>
      <c r="FB2018" s="158" t="n"/>
      <c r="FC2018" s="158" t="n"/>
      <c r="FD2018" s="158" t="n"/>
      <c r="FE2018" s="158" t="n"/>
      <c r="FF2018" s="158" t="n"/>
      <c r="FG2018" s="158" t="n"/>
      <c r="FH2018" s="158" t="n"/>
      <c r="FI2018" s="158" t="n"/>
      <c r="FJ2018" s="158" t="n"/>
      <c r="FK2018" s="158" t="n"/>
      <c r="FL2018" s="158" t="n"/>
      <c r="FM2018" s="158" t="n"/>
      <c r="FN2018" s="158" t="n"/>
      <c r="FO2018" s="158" t="n"/>
      <c r="FP2018" s="158" t="n"/>
      <c r="FQ2018" s="158" t="n"/>
      <c r="FR2018" s="158" t="n"/>
      <c r="FS2018" s="158" t="n"/>
      <c r="FT2018" s="158" t="n"/>
      <c r="FU2018" s="158" t="n"/>
      <c r="FV2018" s="158" t="n"/>
      <c r="FW2018" s="158" t="n"/>
    </row>
    <row r="2019">
      <c r="DR2019" s="158" t="n"/>
      <c r="DS2019" s="158" t="n"/>
      <c r="DT2019" s="158" t="n"/>
      <c r="DU2019" s="158" t="n"/>
      <c r="DV2019" s="158" t="n"/>
      <c r="DW2019" s="158" t="n"/>
      <c r="DX2019" s="158" t="n"/>
      <c r="DY2019" s="158" t="n"/>
      <c r="DZ2019" s="158" t="n"/>
      <c r="EA2019" s="158" t="n"/>
      <c r="EB2019" s="158" t="n"/>
      <c r="EC2019" s="158" t="n"/>
      <c r="ED2019" s="158" t="n"/>
      <c r="EE2019" s="158" t="n"/>
      <c r="EF2019" s="158" t="n"/>
      <c r="EG2019" s="158" t="n"/>
      <c r="EH2019" s="158" t="n"/>
      <c r="EI2019" s="158" t="n"/>
      <c r="EJ2019" s="158" t="n"/>
      <c r="EK2019" s="158" t="n"/>
      <c r="EL2019" s="158" t="n"/>
      <c r="EM2019" s="158" t="n"/>
      <c r="EN2019" s="158" t="n"/>
      <c r="EO2019" s="158" t="n"/>
      <c r="EP2019" s="158" t="n"/>
      <c r="EQ2019" s="158" t="n"/>
      <c r="ER2019" s="158" t="n"/>
      <c r="ES2019" s="158" t="n"/>
      <c r="ET2019" s="158" t="n"/>
      <c r="EU2019" s="158" t="n"/>
      <c r="EV2019" s="158" t="n"/>
      <c r="EW2019" s="158" t="n"/>
      <c r="EX2019" s="158" t="n"/>
      <c r="EY2019" s="158" t="n"/>
      <c r="EZ2019" s="158" t="n"/>
      <c r="FA2019" s="158" t="n"/>
      <c r="FB2019" s="158" t="n"/>
      <c r="FC2019" s="158" t="n"/>
      <c r="FD2019" s="158" t="n"/>
      <c r="FE2019" s="158" t="n"/>
      <c r="FF2019" s="158" t="n"/>
      <c r="FG2019" s="158" t="n"/>
      <c r="FH2019" s="158" t="n"/>
      <c r="FI2019" s="158" t="n"/>
      <c r="FJ2019" s="158" t="n"/>
      <c r="FK2019" s="158" t="n"/>
      <c r="FL2019" s="158" t="n"/>
      <c r="FM2019" s="158" t="n"/>
      <c r="FN2019" s="158" t="n"/>
      <c r="FO2019" s="158" t="n"/>
      <c r="FP2019" s="158" t="n"/>
      <c r="FQ2019" s="158" t="n"/>
      <c r="FR2019" s="158" t="n"/>
      <c r="FS2019" s="158" t="n"/>
      <c r="FT2019" s="158" t="n"/>
      <c r="FU2019" s="158" t="n"/>
      <c r="FV2019" s="158" t="n"/>
      <c r="FW2019" s="158" t="n"/>
    </row>
    <row r="2020">
      <c r="DR2020" s="158" t="n"/>
      <c r="DS2020" s="158" t="n"/>
      <c r="DT2020" s="158" t="n"/>
      <c r="DU2020" s="158" t="n"/>
      <c r="DV2020" s="158" t="n"/>
      <c r="DW2020" s="158" t="n"/>
      <c r="DX2020" s="158" t="n"/>
      <c r="DY2020" s="158" t="n"/>
      <c r="DZ2020" s="158" t="n"/>
      <c r="EA2020" s="158" t="n"/>
      <c r="EB2020" s="158" t="n"/>
      <c r="EC2020" s="158" t="n"/>
      <c r="ED2020" s="158" t="n"/>
      <c r="EE2020" s="158" t="n"/>
      <c r="EF2020" s="158" t="n"/>
      <c r="EG2020" s="158" t="n"/>
      <c r="EH2020" s="158" t="n"/>
      <c r="EI2020" s="158" t="n"/>
      <c r="EJ2020" s="158" t="n"/>
      <c r="EK2020" s="158" t="n"/>
      <c r="EL2020" s="158" t="n"/>
      <c r="EM2020" s="158" t="n"/>
      <c r="EN2020" s="158" t="n"/>
      <c r="EO2020" s="158" t="n"/>
      <c r="EP2020" s="158" t="n"/>
      <c r="EQ2020" s="158" t="n"/>
      <c r="ER2020" s="158" t="n"/>
      <c r="ES2020" s="158" t="n"/>
      <c r="ET2020" s="158" t="n"/>
      <c r="EU2020" s="158" t="n"/>
      <c r="EV2020" s="158" t="n"/>
      <c r="EW2020" s="158" t="n"/>
      <c r="EX2020" s="158" t="n"/>
      <c r="EY2020" s="158" t="n"/>
      <c r="EZ2020" s="158" t="n"/>
      <c r="FA2020" s="158" t="n"/>
      <c r="FB2020" s="158" t="n"/>
      <c r="FC2020" s="158" t="n"/>
      <c r="FD2020" s="158" t="n"/>
      <c r="FE2020" s="158" t="n"/>
      <c r="FF2020" s="158" t="n"/>
      <c r="FG2020" s="158" t="n"/>
      <c r="FH2020" s="158" t="n"/>
      <c r="FI2020" s="158" t="n"/>
      <c r="FJ2020" s="158" t="n"/>
      <c r="FK2020" s="158" t="n"/>
      <c r="FL2020" s="158" t="n"/>
      <c r="FM2020" s="158" t="n"/>
      <c r="FN2020" s="158" t="n"/>
      <c r="FO2020" s="158" t="n"/>
      <c r="FP2020" s="158" t="n"/>
      <c r="FQ2020" s="158" t="n"/>
      <c r="FR2020" s="158" t="n"/>
      <c r="FS2020" s="158" t="n"/>
      <c r="FT2020" s="158" t="n"/>
      <c r="FU2020" s="158" t="n"/>
      <c r="FV2020" s="158" t="n"/>
      <c r="FW2020" s="158" t="n"/>
    </row>
    <row r="2021">
      <c r="DR2021" s="158" t="n"/>
      <c r="DS2021" s="158" t="n"/>
      <c r="DT2021" s="158" t="n"/>
      <c r="DU2021" s="158" t="n"/>
      <c r="DV2021" s="158" t="n"/>
      <c r="DW2021" s="158" t="n"/>
      <c r="DX2021" s="158" t="n"/>
      <c r="DY2021" s="158" t="n"/>
      <c r="DZ2021" s="158" t="n"/>
      <c r="EA2021" s="158" t="n"/>
      <c r="EB2021" s="158" t="n"/>
      <c r="EC2021" s="158" t="n"/>
      <c r="ED2021" s="158" t="n"/>
      <c r="EE2021" s="158" t="n"/>
      <c r="EF2021" s="158" t="n"/>
      <c r="EG2021" s="158" t="n"/>
      <c r="EH2021" s="158" t="n"/>
      <c r="EI2021" s="158" t="n"/>
      <c r="EJ2021" s="158" t="n"/>
      <c r="EK2021" s="158" t="n"/>
      <c r="EL2021" s="158" t="n"/>
      <c r="EM2021" s="158" t="n"/>
      <c r="EN2021" s="158" t="n"/>
      <c r="EO2021" s="158" t="n"/>
      <c r="EP2021" s="158" t="n"/>
      <c r="EQ2021" s="158" t="n"/>
      <c r="ER2021" s="158" t="n"/>
      <c r="ES2021" s="158" t="n"/>
      <c r="ET2021" s="158" t="n"/>
      <c r="EU2021" s="158" t="n"/>
      <c r="EV2021" s="158" t="n"/>
      <c r="EW2021" s="158" t="n"/>
      <c r="EX2021" s="158" t="n"/>
      <c r="EY2021" s="158" t="n"/>
      <c r="EZ2021" s="158" t="n"/>
      <c r="FA2021" s="158" t="n"/>
      <c r="FB2021" s="158" t="n"/>
      <c r="FC2021" s="158" t="n"/>
      <c r="FD2021" s="158" t="n"/>
      <c r="FE2021" s="158" t="n"/>
      <c r="FF2021" s="158" t="n"/>
      <c r="FG2021" s="158" t="n"/>
      <c r="FH2021" s="158" t="n"/>
      <c r="FI2021" s="158" t="n"/>
      <c r="FJ2021" s="158" t="n"/>
      <c r="FK2021" s="158" t="n"/>
      <c r="FL2021" s="158" t="n"/>
      <c r="FM2021" s="158" t="n"/>
      <c r="FN2021" s="158" t="n"/>
      <c r="FO2021" s="158" t="n"/>
      <c r="FP2021" s="158" t="n"/>
      <c r="FQ2021" s="158" t="n"/>
      <c r="FR2021" s="158" t="n"/>
      <c r="FS2021" s="158" t="n"/>
      <c r="FT2021" s="158" t="n"/>
      <c r="FU2021" s="158" t="n"/>
      <c r="FV2021" s="158" t="n"/>
      <c r="FW2021" s="158" t="n"/>
    </row>
    <row r="2022">
      <c r="DR2022" s="158" t="n"/>
      <c r="DS2022" s="158" t="n"/>
      <c r="DT2022" s="158" t="n"/>
      <c r="DU2022" s="158" t="n"/>
      <c r="DV2022" s="158" t="n"/>
      <c r="DW2022" s="158" t="n"/>
      <c r="DX2022" s="158" t="n"/>
      <c r="DY2022" s="158" t="n"/>
      <c r="DZ2022" s="158" t="n"/>
      <c r="EA2022" s="158" t="n"/>
      <c r="EB2022" s="158" t="n"/>
      <c r="EC2022" s="158" t="n"/>
      <c r="ED2022" s="158" t="n"/>
      <c r="EE2022" s="158" t="n"/>
      <c r="EF2022" s="158" t="n"/>
      <c r="EG2022" s="158" t="n"/>
      <c r="EH2022" s="158" t="n"/>
      <c r="EI2022" s="158" t="n"/>
      <c r="EJ2022" s="158" t="n"/>
      <c r="EK2022" s="158" t="n"/>
      <c r="EL2022" s="158" t="n"/>
      <c r="EM2022" s="158" t="n"/>
      <c r="EN2022" s="158" t="n"/>
      <c r="EO2022" s="158" t="n"/>
      <c r="EP2022" s="158" t="n"/>
      <c r="EQ2022" s="158" t="n"/>
      <c r="ER2022" s="158" t="n"/>
      <c r="ES2022" s="158" t="n"/>
      <c r="ET2022" s="158" t="n"/>
      <c r="EU2022" s="158" t="n"/>
      <c r="EV2022" s="158" t="n"/>
      <c r="EW2022" s="158" t="n"/>
      <c r="EX2022" s="158" t="n"/>
      <c r="EY2022" s="158" t="n"/>
      <c r="EZ2022" s="158" t="n"/>
      <c r="FA2022" s="158" t="n"/>
      <c r="FB2022" s="158" t="n"/>
      <c r="FC2022" s="158" t="n"/>
      <c r="FD2022" s="158" t="n"/>
      <c r="FE2022" s="158" t="n"/>
      <c r="FF2022" s="158" t="n"/>
      <c r="FG2022" s="158" t="n"/>
      <c r="FH2022" s="158" t="n"/>
      <c r="FI2022" s="158" t="n"/>
      <c r="FJ2022" s="158" t="n"/>
      <c r="FK2022" s="158" t="n"/>
      <c r="FL2022" s="158" t="n"/>
      <c r="FM2022" s="158" t="n"/>
      <c r="FN2022" s="158" t="n"/>
      <c r="FO2022" s="158" t="n"/>
      <c r="FP2022" s="158" t="n"/>
      <c r="FQ2022" s="158" t="n"/>
      <c r="FR2022" s="158" t="n"/>
      <c r="FS2022" s="158" t="n"/>
      <c r="FT2022" s="158" t="n"/>
      <c r="FU2022" s="158" t="n"/>
      <c r="FV2022" s="158" t="n"/>
      <c r="FW2022" s="158" t="n"/>
    </row>
    <row r="2023">
      <c r="DR2023" s="158" t="n"/>
      <c r="DS2023" s="158" t="n"/>
      <c r="DT2023" s="158" t="n"/>
      <c r="DU2023" s="158" t="n"/>
      <c r="DV2023" s="158" t="n"/>
      <c r="DW2023" s="158" t="n"/>
      <c r="DX2023" s="158" t="n"/>
      <c r="DY2023" s="158" t="n"/>
      <c r="DZ2023" s="158" t="n"/>
      <c r="EA2023" s="158" t="n"/>
      <c r="EB2023" s="158" t="n"/>
      <c r="EC2023" s="158" t="n"/>
      <c r="ED2023" s="158" t="n"/>
      <c r="EE2023" s="158" t="n"/>
      <c r="EF2023" s="158" t="n"/>
      <c r="EG2023" s="158" t="n"/>
      <c r="EH2023" s="158" t="n"/>
      <c r="EI2023" s="158" t="n"/>
      <c r="EJ2023" s="158" t="n"/>
      <c r="EK2023" s="158" t="n"/>
      <c r="EL2023" s="158" t="n"/>
      <c r="EM2023" s="158" t="n"/>
      <c r="EN2023" s="158" t="n"/>
      <c r="EO2023" s="158" t="n"/>
      <c r="EP2023" s="158" t="n"/>
      <c r="EQ2023" s="158" t="n"/>
      <c r="ER2023" s="158" t="n"/>
      <c r="ES2023" s="158" t="n"/>
      <c r="ET2023" s="158" t="n"/>
      <c r="EU2023" s="158" t="n"/>
      <c r="EV2023" s="158" t="n"/>
      <c r="EW2023" s="158" t="n"/>
      <c r="EX2023" s="158" t="n"/>
      <c r="EY2023" s="158" t="n"/>
      <c r="EZ2023" s="158" t="n"/>
      <c r="FA2023" s="158" t="n"/>
      <c r="FB2023" s="158" t="n"/>
      <c r="FC2023" s="158" t="n"/>
      <c r="FD2023" s="158" t="n"/>
      <c r="FE2023" s="158" t="n"/>
      <c r="FF2023" s="158" t="n"/>
      <c r="FG2023" s="158" t="n"/>
      <c r="FH2023" s="158" t="n"/>
      <c r="FI2023" s="158" t="n"/>
      <c r="FJ2023" s="158" t="n"/>
      <c r="FK2023" s="158" t="n"/>
      <c r="FL2023" s="158" t="n"/>
      <c r="FM2023" s="158" t="n"/>
      <c r="FN2023" s="158" t="n"/>
      <c r="FO2023" s="158" t="n"/>
      <c r="FP2023" s="158" t="n"/>
      <c r="FQ2023" s="158" t="n"/>
      <c r="FR2023" s="158" t="n"/>
      <c r="FS2023" s="158" t="n"/>
      <c r="FT2023" s="158" t="n"/>
      <c r="FU2023" s="158" t="n"/>
      <c r="FV2023" s="158" t="n"/>
      <c r="FW2023" s="158" t="n"/>
    </row>
    <row r="2024">
      <c r="DR2024" s="158" t="n"/>
      <c r="DS2024" s="158" t="n"/>
      <c r="DT2024" s="158" t="n"/>
      <c r="DU2024" s="158" t="n"/>
      <c r="DV2024" s="158" t="n"/>
      <c r="DW2024" s="158" t="n"/>
      <c r="DX2024" s="158" t="n"/>
      <c r="DY2024" s="158" t="n"/>
      <c r="DZ2024" s="158" t="n"/>
      <c r="EA2024" s="158" t="n"/>
      <c r="EB2024" s="158" t="n"/>
      <c r="EC2024" s="158" t="n"/>
      <c r="ED2024" s="158" t="n"/>
      <c r="EE2024" s="158" t="n"/>
      <c r="EF2024" s="158" t="n"/>
      <c r="EG2024" s="158" t="n"/>
      <c r="EH2024" s="158" t="n"/>
      <c r="EI2024" s="158" t="n"/>
      <c r="EJ2024" s="158" t="n"/>
      <c r="EK2024" s="158" t="n"/>
      <c r="EL2024" s="158" t="n"/>
      <c r="EM2024" s="158" t="n"/>
      <c r="EN2024" s="158" t="n"/>
      <c r="EO2024" s="158" t="n"/>
      <c r="EP2024" s="158" t="n"/>
      <c r="EQ2024" s="158" t="n"/>
      <c r="ER2024" s="158" t="n"/>
      <c r="ES2024" s="158" t="n"/>
      <c r="ET2024" s="158" t="n"/>
      <c r="EU2024" s="158" t="n"/>
      <c r="EV2024" s="158" t="n"/>
      <c r="EW2024" s="158" t="n"/>
      <c r="EX2024" s="158" t="n"/>
      <c r="EY2024" s="158" t="n"/>
      <c r="EZ2024" s="158" t="n"/>
      <c r="FA2024" s="158" t="n"/>
      <c r="FB2024" s="158" t="n"/>
      <c r="FC2024" s="158" t="n"/>
      <c r="FD2024" s="158" t="n"/>
      <c r="FE2024" s="158" t="n"/>
      <c r="FF2024" s="158" t="n"/>
      <c r="FG2024" s="158" t="n"/>
      <c r="FH2024" s="158" t="n"/>
      <c r="FI2024" s="158" t="n"/>
      <c r="FJ2024" s="158" t="n"/>
      <c r="FK2024" s="158" t="n"/>
      <c r="FL2024" s="158" t="n"/>
      <c r="FM2024" s="158" t="n"/>
      <c r="FN2024" s="158" t="n"/>
      <c r="FO2024" s="158" t="n"/>
      <c r="FP2024" s="158" t="n"/>
      <c r="FQ2024" s="158" t="n"/>
      <c r="FR2024" s="158" t="n"/>
      <c r="FS2024" s="158" t="n"/>
      <c r="FT2024" s="158" t="n"/>
      <c r="FU2024" s="158" t="n"/>
      <c r="FV2024" s="158" t="n"/>
      <c r="FW2024" s="158" t="n"/>
    </row>
    <row r="2025">
      <c r="DR2025" s="158" t="n"/>
      <c r="DS2025" s="158" t="n"/>
      <c r="DT2025" s="158" t="n"/>
      <c r="DU2025" s="158" t="n"/>
      <c r="DV2025" s="158" t="n"/>
      <c r="DW2025" s="158" t="n"/>
      <c r="DX2025" s="158" t="n"/>
      <c r="DY2025" s="158" t="n"/>
      <c r="DZ2025" s="158" t="n"/>
      <c r="EA2025" s="158" t="n"/>
      <c r="EB2025" s="158" t="n"/>
      <c r="EC2025" s="158" t="n"/>
      <c r="ED2025" s="158" t="n"/>
      <c r="EE2025" s="158" t="n"/>
      <c r="EF2025" s="158" t="n"/>
      <c r="EG2025" s="158" t="n"/>
      <c r="EH2025" s="158" t="n"/>
      <c r="EI2025" s="158" t="n"/>
      <c r="EJ2025" s="158" t="n"/>
      <c r="EK2025" s="158" t="n"/>
      <c r="EL2025" s="158" t="n"/>
      <c r="EM2025" s="158" t="n"/>
      <c r="EN2025" s="158" t="n"/>
      <c r="EO2025" s="158" t="n"/>
      <c r="EP2025" s="158" t="n"/>
      <c r="EQ2025" s="158" t="n"/>
      <c r="ER2025" s="158" t="n"/>
      <c r="ES2025" s="158" t="n"/>
      <c r="ET2025" s="158" t="n"/>
      <c r="EU2025" s="158" t="n"/>
      <c r="EV2025" s="158" t="n"/>
      <c r="EW2025" s="158" t="n"/>
      <c r="EX2025" s="158" t="n"/>
      <c r="EY2025" s="158" t="n"/>
      <c r="EZ2025" s="158" t="n"/>
      <c r="FA2025" s="158" t="n"/>
      <c r="FB2025" s="158" t="n"/>
      <c r="FC2025" s="158" t="n"/>
      <c r="FD2025" s="158" t="n"/>
      <c r="FE2025" s="158" t="n"/>
      <c r="FF2025" s="158" t="n"/>
      <c r="FG2025" s="158" t="n"/>
      <c r="FH2025" s="158" t="n"/>
      <c r="FI2025" s="158" t="n"/>
      <c r="FJ2025" s="158" t="n"/>
      <c r="FK2025" s="158" t="n"/>
      <c r="FL2025" s="158" t="n"/>
      <c r="FM2025" s="158" t="n"/>
      <c r="FN2025" s="158" t="n"/>
      <c r="FO2025" s="158" t="n"/>
      <c r="FP2025" s="158" t="n"/>
      <c r="FQ2025" s="158" t="n"/>
      <c r="FR2025" s="158" t="n"/>
      <c r="FS2025" s="158" t="n"/>
      <c r="FT2025" s="158" t="n"/>
      <c r="FU2025" s="158" t="n"/>
      <c r="FV2025" s="158" t="n"/>
      <c r="FW2025" s="158" t="n"/>
    </row>
    <row r="2026">
      <c r="DR2026" s="158" t="n"/>
      <c r="DS2026" s="158" t="n"/>
      <c r="DT2026" s="158" t="n"/>
      <c r="DU2026" s="158" t="n"/>
      <c r="DV2026" s="158" t="n"/>
      <c r="DW2026" s="158" t="n"/>
      <c r="DX2026" s="158" t="n"/>
      <c r="DY2026" s="158" t="n"/>
      <c r="DZ2026" s="158" t="n"/>
      <c r="EA2026" s="158" t="n"/>
      <c r="EB2026" s="158" t="n"/>
      <c r="EC2026" s="158" t="n"/>
      <c r="ED2026" s="158" t="n"/>
      <c r="EE2026" s="158" t="n"/>
      <c r="EF2026" s="158" t="n"/>
      <c r="EG2026" s="158" t="n"/>
      <c r="EH2026" s="158" t="n"/>
      <c r="EI2026" s="158" t="n"/>
      <c r="EJ2026" s="158" t="n"/>
      <c r="EK2026" s="158" t="n"/>
      <c r="EL2026" s="158" t="n"/>
      <c r="EM2026" s="158" t="n"/>
      <c r="EN2026" s="158" t="n"/>
      <c r="EO2026" s="158" t="n"/>
      <c r="EP2026" s="158" t="n"/>
      <c r="EQ2026" s="158" t="n"/>
      <c r="ER2026" s="158" t="n"/>
      <c r="ES2026" s="158" t="n"/>
      <c r="ET2026" s="158" t="n"/>
      <c r="EU2026" s="158" t="n"/>
      <c r="EV2026" s="158" t="n"/>
      <c r="EW2026" s="158" t="n"/>
      <c r="EX2026" s="158" t="n"/>
      <c r="EY2026" s="158" t="n"/>
      <c r="EZ2026" s="158" t="n"/>
      <c r="FA2026" s="158" t="n"/>
      <c r="FB2026" s="158" t="n"/>
      <c r="FC2026" s="158" t="n"/>
      <c r="FD2026" s="158" t="n"/>
      <c r="FE2026" s="158" t="n"/>
      <c r="FF2026" s="158" t="n"/>
      <c r="FG2026" s="158" t="n"/>
      <c r="FH2026" s="158" t="n"/>
      <c r="FI2026" s="158" t="n"/>
      <c r="FJ2026" s="158" t="n"/>
      <c r="FK2026" s="158" t="n"/>
      <c r="FL2026" s="158" t="n"/>
      <c r="FM2026" s="158" t="n"/>
      <c r="FN2026" s="158" t="n"/>
      <c r="FO2026" s="158" t="n"/>
      <c r="FP2026" s="158" t="n"/>
      <c r="FQ2026" s="158" t="n"/>
      <c r="FR2026" s="158" t="n"/>
      <c r="FS2026" s="158" t="n"/>
      <c r="FT2026" s="158" t="n"/>
      <c r="FU2026" s="158" t="n"/>
      <c r="FV2026" s="158" t="n"/>
      <c r="FW2026" s="158" t="n"/>
    </row>
    <row r="2027">
      <c r="DR2027" s="158" t="n"/>
      <c r="DS2027" s="158" t="n"/>
      <c r="DT2027" s="158" t="n"/>
      <c r="DU2027" s="158" t="n"/>
      <c r="DV2027" s="158" t="n"/>
      <c r="DW2027" s="158" t="n"/>
      <c r="DX2027" s="158" t="n"/>
      <c r="DY2027" s="158" t="n"/>
      <c r="DZ2027" s="158" t="n"/>
      <c r="EA2027" s="158" t="n"/>
      <c r="EB2027" s="158" t="n"/>
      <c r="EC2027" s="158" t="n"/>
      <c r="ED2027" s="158" t="n"/>
      <c r="EE2027" s="158" t="n"/>
      <c r="EF2027" s="158" t="n"/>
      <c r="EG2027" s="158" t="n"/>
      <c r="EH2027" s="158" t="n"/>
      <c r="EI2027" s="158" t="n"/>
      <c r="EJ2027" s="158" t="n"/>
      <c r="EK2027" s="158" t="n"/>
      <c r="EL2027" s="158" t="n"/>
      <c r="EM2027" s="158" t="n"/>
      <c r="EN2027" s="158" t="n"/>
      <c r="EO2027" s="158" t="n"/>
      <c r="EP2027" s="158" t="n"/>
      <c r="EQ2027" s="158" t="n"/>
      <c r="ER2027" s="158" t="n"/>
      <c r="ES2027" s="158" t="n"/>
      <c r="ET2027" s="158" t="n"/>
      <c r="EU2027" s="158" t="n"/>
      <c r="EV2027" s="158" t="n"/>
      <c r="EW2027" s="158" t="n"/>
      <c r="EX2027" s="158" t="n"/>
      <c r="EY2027" s="158" t="n"/>
      <c r="EZ2027" s="158" t="n"/>
      <c r="FA2027" s="158" t="n"/>
      <c r="FB2027" s="158" t="n"/>
      <c r="FC2027" s="158" t="n"/>
      <c r="FD2027" s="158" t="n"/>
      <c r="FE2027" s="158" t="n"/>
      <c r="FF2027" s="158" t="n"/>
      <c r="FG2027" s="158" t="n"/>
      <c r="FH2027" s="158" t="n"/>
      <c r="FI2027" s="158" t="n"/>
      <c r="FJ2027" s="158" t="n"/>
      <c r="FK2027" s="158" t="n"/>
      <c r="FL2027" s="158" t="n"/>
      <c r="FM2027" s="158" t="n"/>
      <c r="FN2027" s="158" t="n"/>
      <c r="FO2027" s="158" t="n"/>
      <c r="FP2027" s="158" t="n"/>
      <c r="FQ2027" s="158" t="n"/>
      <c r="FR2027" s="158" t="n"/>
      <c r="FS2027" s="158" t="n"/>
      <c r="FT2027" s="158" t="n"/>
      <c r="FU2027" s="158" t="n"/>
      <c r="FV2027" s="158" t="n"/>
      <c r="FW2027" s="158" t="n"/>
    </row>
    <row r="2028">
      <c r="DR2028" s="158" t="n"/>
      <c r="DS2028" s="158" t="n"/>
      <c r="DT2028" s="158" t="n"/>
      <c r="DU2028" s="158" t="n"/>
      <c r="DV2028" s="158" t="n"/>
      <c r="DW2028" s="158" t="n"/>
      <c r="DX2028" s="158" t="n"/>
      <c r="DY2028" s="158" t="n"/>
      <c r="DZ2028" s="158" t="n"/>
      <c r="EA2028" s="158" t="n"/>
      <c r="EB2028" s="158" t="n"/>
      <c r="EC2028" s="158" t="n"/>
      <c r="ED2028" s="158" t="n"/>
      <c r="EE2028" s="158" t="n"/>
      <c r="EF2028" s="158" t="n"/>
      <c r="EG2028" s="158" t="n"/>
      <c r="EH2028" s="158" t="n"/>
      <c r="EI2028" s="158" t="n"/>
      <c r="EJ2028" s="158" t="n"/>
      <c r="EK2028" s="158" t="n"/>
      <c r="EL2028" s="158" t="n"/>
      <c r="EM2028" s="158" t="n"/>
      <c r="EN2028" s="158" t="n"/>
      <c r="EO2028" s="158" t="n"/>
      <c r="EP2028" s="158" t="n"/>
      <c r="EQ2028" s="158" t="n"/>
      <c r="ER2028" s="158" t="n"/>
      <c r="ES2028" s="158" t="n"/>
      <c r="ET2028" s="158" t="n"/>
      <c r="EU2028" s="158" t="n"/>
      <c r="EV2028" s="158" t="n"/>
      <c r="EW2028" s="158" t="n"/>
      <c r="EX2028" s="158" t="n"/>
      <c r="EY2028" s="158" t="n"/>
      <c r="EZ2028" s="158" t="n"/>
      <c r="FA2028" s="158" t="n"/>
      <c r="FB2028" s="158" t="n"/>
      <c r="FC2028" s="158" t="n"/>
      <c r="FD2028" s="158" t="n"/>
      <c r="FE2028" s="158" t="n"/>
      <c r="FF2028" s="158" t="n"/>
      <c r="FG2028" s="158" t="n"/>
      <c r="FH2028" s="158" t="n"/>
      <c r="FI2028" s="158" t="n"/>
      <c r="FJ2028" s="158" t="n"/>
      <c r="FK2028" s="158" t="n"/>
      <c r="FL2028" s="158" t="n"/>
      <c r="FM2028" s="158" t="n"/>
      <c r="FN2028" s="158" t="n"/>
      <c r="FO2028" s="158" t="n"/>
      <c r="FP2028" s="158" t="n"/>
      <c r="FQ2028" s="158" t="n"/>
      <c r="FR2028" s="158" t="n"/>
      <c r="FS2028" s="158" t="n"/>
      <c r="FT2028" s="158" t="n"/>
      <c r="FU2028" s="158" t="n"/>
      <c r="FV2028" s="158" t="n"/>
      <c r="FW2028" s="158" t="n"/>
    </row>
    <row r="2029">
      <c r="DR2029" s="158" t="n"/>
      <c r="DS2029" s="158" t="n"/>
      <c r="DT2029" s="158" t="n"/>
      <c r="DU2029" s="158" t="n"/>
      <c r="DV2029" s="158" t="n"/>
      <c r="DW2029" s="158" t="n"/>
      <c r="DX2029" s="158" t="n"/>
      <c r="DY2029" s="158" t="n"/>
      <c r="DZ2029" s="158" t="n"/>
      <c r="EA2029" s="158" t="n"/>
      <c r="EB2029" s="158" t="n"/>
      <c r="EC2029" s="158" t="n"/>
      <c r="ED2029" s="158" t="n"/>
      <c r="EE2029" s="158" t="n"/>
      <c r="EF2029" s="158" t="n"/>
      <c r="EG2029" s="158" t="n"/>
      <c r="EH2029" s="158" t="n"/>
      <c r="EI2029" s="158" t="n"/>
      <c r="EJ2029" s="158" t="n"/>
      <c r="EK2029" s="158" t="n"/>
      <c r="EL2029" s="158" t="n"/>
      <c r="EM2029" s="158" t="n"/>
      <c r="EN2029" s="158" t="n"/>
      <c r="EO2029" s="158" t="n"/>
      <c r="EP2029" s="158" t="n"/>
      <c r="EQ2029" s="158" t="n"/>
      <c r="ER2029" s="158" t="n"/>
      <c r="ES2029" s="158" t="n"/>
      <c r="ET2029" s="158" t="n"/>
      <c r="EU2029" s="158" t="n"/>
      <c r="EV2029" s="158" t="n"/>
      <c r="EW2029" s="158" t="n"/>
      <c r="EX2029" s="158" t="n"/>
      <c r="EY2029" s="158" t="n"/>
      <c r="EZ2029" s="158" t="n"/>
      <c r="FA2029" s="158" t="n"/>
      <c r="FB2029" s="158" t="n"/>
      <c r="FC2029" s="158" t="n"/>
      <c r="FD2029" s="158" t="n"/>
      <c r="FE2029" s="158" t="n"/>
      <c r="FF2029" s="158" t="n"/>
      <c r="FG2029" s="158" t="n"/>
      <c r="FH2029" s="158" t="n"/>
      <c r="FI2029" s="158" t="n"/>
      <c r="FJ2029" s="158" t="n"/>
      <c r="FK2029" s="158" t="n"/>
      <c r="FL2029" s="158" t="n"/>
      <c r="FM2029" s="158" t="n"/>
      <c r="FN2029" s="158" t="n"/>
      <c r="FO2029" s="158" t="n"/>
      <c r="FP2029" s="158" t="n"/>
      <c r="FQ2029" s="158" t="n"/>
      <c r="FR2029" s="158" t="n"/>
      <c r="FS2029" s="158" t="n"/>
      <c r="FT2029" s="158" t="n"/>
      <c r="FU2029" s="158" t="n"/>
      <c r="FV2029" s="158" t="n"/>
      <c r="FW2029" s="158" t="n"/>
    </row>
    <row r="2030">
      <c r="DR2030" s="158" t="n"/>
      <c r="DS2030" s="158" t="n"/>
      <c r="DT2030" s="158" t="n"/>
      <c r="DU2030" s="158" t="n"/>
      <c r="DV2030" s="158" t="n"/>
      <c r="DW2030" s="158" t="n"/>
      <c r="DX2030" s="158" t="n"/>
      <c r="DY2030" s="158" t="n"/>
      <c r="DZ2030" s="158" t="n"/>
      <c r="EA2030" s="158" t="n"/>
      <c r="EB2030" s="158" t="n"/>
      <c r="EC2030" s="158" t="n"/>
      <c r="ED2030" s="158" t="n"/>
      <c r="EE2030" s="158" t="n"/>
      <c r="EF2030" s="158" t="n"/>
      <c r="EG2030" s="158" t="n"/>
      <c r="EH2030" s="158" t="n"/>
      <c r="EI2030" s="158" t="n"/>
      <c r="EJ2030" s="158" t="n"/>
      <c r="EK2030" s="158" t="n"/>
      <c r="EL2030" s="158" t="n"/>
      <c r="EM2030" s="158" t="n"/>
      <c r="EN2030" s="158" t="n"/>
      <c r="EO2030" s="158" t="n"/>
      <c r="EP2030" s="158" t="n"/>
      <c r="EQ2030" s="158" t="n"/>
      <c r="ER2030" s="158" t="n"/>
      <c r="ES2030" s="158" t="n"/>
      <c r="ET2030" s="158" t="n"/>
      <c r="EU2030" s="158" t="n"/>
      <c r="EV2030" s="158" t="n"/>
      <c r="EW2030" s="158" t="n"/>
      <c r="EX2030" s="158" t="n"/>
      <c r="EY2030" s="158" t="n"/>
      <c r="EZ2030" s="158" t="n"/>
      <c r="FA2030" s="158" t="n"/>
      <c r="FB2030" s="158" t="n"/>
      <c r="FC2030" s="158" t="n"/>
      <c r="FD2030" s="158" t="n"/>
      <c r="FE2030" s="158" t="n"/>
      <c r="FF2030" s="158" t="n"/>
      <c r="FG2030" s="158" t="n"/>
      <c r="FH2030" s="158" t="n"/>
      <c r="FI2030" s="158" t="n"/>
      <c r="FJ2030" s="158" t="n"/>
      <c r="FK2030" s="158" t="n"/>
      <c r="FL2030" s="158" t="n"/>
      <c r="FM2030" s="158" t="n"/>
      <c r="FN2030" s="158" t="n"/>
      <c r="FO2030" s="158" t="n"/>
      <c r="FP2030" s="158" t="n"/>
      <c r="FQ2030" s="158" t="n"/>
      <c r="FR2030" s="158" t="n"/>
      <c r="FS2030" s="158" t="n"/>
      <c r="FT2030" s="158" t="n"/>
      <c r="FU2030" s="158" t="n"/>
      <c r="FV2030" s="158" t="n"/>
      <c r="FW2030" s="158" t="n"/>
    </row>
    <row r="2031">
      <c r="DR2031" s="158" t="n"/>
      <c r="DS2031" s="158" t="n"/>
      <c r="DT2031" s="158" t="n"/>
      <c r="DU2031" s="158" t="n"/>
      <c r="DV2031" s="158" t="n"/>
      <c r="DW2031" s="158" t="n"/>
      <c r="DX2031" s="158" t="n"/>
      <c r="DY2031" s="158" t="n"/>
      <c r="DZ2031" s="158" t="n"/>
      <c r="EA2031" s="158" t="n"/>
      <c r="EB2031" s="158" t="n"/>
      <c r="EC2031" s="158" t="n"/>
      <c r="ED2031" s="158" t="n"/>
      <c r="EE2031" s="158" t="n"/>
      <c r="EF2031" s="158" t="n"/>
      <c r="EG2031" s="158" t="n"/>
      <c r="EH2031" s="158" t="n"/>
      <c r="EI2031" s="158" t="n"/>
      <c r="EJ2031" s="158" t="n"/>
      <c r="EK2031" s="158" t="n"/>
      <c r="EL2031" s="158" t="n"/>
      <c r="EM2031" s="158" t="n"/>
      <c r="EN2031" s="158" t="n"/>
      <c r="EO2031" s="158" t="n"/>
      <c r="EP2031" s="158" t="n"/>
      <c r="EQ2031" s="158" t="n"/>
      <c r="ER2031" s="158" t="n"/>
      <c r="ES2031" s="158" t="n"/>
      <c r="ET2031" s="158" t="n"/>
      <c r="EU2031" s="158" t="n"/>
      <c r="EV2031" s="158" t="n"/>
      <c r="EW2031" s="158" t="n"/>
      <c r="EX2031" s="158" t="n"/>
      <c r="EY2031" s="158" t="n"/>
      <c r="EZ2031" s="158" t="n"/>
      <c r="FA2031" s="158" t="n"/>
      <c r="FB2031" s="158" t="n"/>
      <c r="FC2031" s="158" t="n"/>
      <c r="FD2031" s="158" t="n"/>
      <c r="FE2031" s="158" t="n"/>
      <c r="FF2031" s="158" t="n"/>
      <c r="FG2031" s="158" t="n"/>
      <c r="FH2031" s="158" t="n"/>
      <c r="FI2031" s="158" t="n"/>
      <c r="FJ2031" s="158" t="n"/>
      <c r="FK2031" s="158" t="n"/>
      <c r="FL2031" s="158" t="n"/>
      <c r="FM2031" s="158" t="n"/>
      <c r="FN2031" s="158" t="n"/>
      <c r="FO2031" s="158" t="n"/>
      <c r="FP2031" s="158" t="n"/>
      <c r="FQ2031" s="158" t="n"/>
      <c r="FR2031" s="158" t="n"/>
      <c r="FS2031" s="158" t="n"/>
      <c r="FT2031" s="158" t="n"/>
      <c r="FU2031" s="158" t="n"/>
      <c r="FV2031" s="158" t="n"/>
      <c r="FW2031" s="158" t="n"/>
    </row>
    <row r="2032">
      <c r="DR2032" s="158" t="n"/>
      <c r="DS2032" s="158" t="n"/>
      <c r="DT2032" s="158" t="n"/>
      <c r="DU2032" s="158" t="n"/>
      <c r="DV2032" s="158" t="n"/>
      <c r="DW2032" s="158" t="n"/>
      <c r="DX2032" s="158" t="n"/>
      <c r="DY2032" s="158" t="n"/>
      <c r="DZ2032" s="158" t="n"/>
      <c r="EA2032" s="158" t="n"/>
      <c r="EB2032" s="158" t="n"/>
      <c r="EC2032" s="158" t="n"/>
      <c r="ED2032" s="158" t="n"/>
      <c r="EE2032" s="158" t="n"/>
      <c r="EF2032" s="158" t="n"/>
      <c r="EG2032" s="158" t="n"/>
      <c r="EH2032" s="158" t="n"/>
      <c r="EI2032" s="158" t="n"/>
      <c r="EJ2032" s="158" t="n"/>
      <c r="EK2032" s="158" t="n"/>
      <c r="EL2032" s="158" t="n"/>
      <c r="EM2032" s="158" t="n"/>
      <c r="EN2032" s="158" t="n"/>
      <c r="EO2032" s="158" t="n"/>
      <c r="EP2032" s="158" t="n"/>
      <c r="EQ2032" s="158" t="n"/>
      <c r="ER2032" s="158" t="n"/>
      <c r="ES2032" s="158" t="n"/>
      <c r="ET2032" s="158" t="n"/>
      <c r="EU2032" s="158" t="n"/>
      <c r="EV2032" s="158" t="n"/>
      <c r="EW2032" s="158" t="n"/>
      <c r="EX2032" s="158" t="n"/>
      <c r="EY2032" s="158" t="n"/>
      <c r="EZ2032" s="158" t="n"/>
      <c r="FA2032" s="158" t="n"/>
      <c r="FB2032" s="158" t="n"/>
      <c r="FC2032" s="158" t="n"/>
      <c r="FD2032" s="158" t="n"/>
      <c r="FE2032" s="158" t="n"/>
      <c r="FF2032" s="158" t="n"/>
      <c r="FG2032" s="158" t="n"/>
      <c r="FH2032" s="158" t="n"/>
      <c r="FI2032" s="158" t="n"/>
      <c r="FJ2032" s="158" t="n"/>
      <c r="FK2032" s="158" t="n"/>
      <c r="FL2032" s="158" t="n"/>
      <c r="FM2032" s="158" t="n"/>
      <c r="FN2032" s="158" t="n"/>
      <c r="FO2032" s="158" t="n"/>
      <c r="FP2032" s="158" t="n"/>
      <c r="FQ2032" s="158" t="n"/>
      <c r="FR2032" s="158" t="n"/>
      <c r="FS2032" s="158" t="n"/>
      <c r="FT2032" s="158" t="n"/>
      <c r="FU2032" s="158" t="n"/>
      <c r="FV2032" s="158" t="n"/>
      <c r="FW2032" s="158" t="n"/>
    </row>
    <row r="2033">
      <c r="DR2033" s="158" t="n"/>
      <c r="DS2033" s="158" t="n"/>
      <c r="DT2033" s="158" t="n"/>
      <c r="DU2033" s="158" t="n"/>
      <c r="DV2033" s="158" t="n"/>
      <c r="DW2033" s="158" t="n"/>
      <c r="DX2033" s="158" t="n"/>
      <c r="DY2033" s="158" t="n"/>
      <c r="DZ2033" s="158" t="n"/>
      <c r="EA2033" s="158" t="n"/>
      <c r="EB2033" s="158" t="n"/>
      <c r="EC2033" s="158" t="n"/>
      <c r="ED2033" s="158" t="n"/>
      <c r="EE2033" s="158" t="n"/>
      <c r="EF2033" s="158" t="n"/>
      <c r="EG2033" s="158" t="n"/>
      <c r="EH2033" s="158" t="n"/>
      <c r="EI2033" s="158" t="n"/>
      <c r="EJ2033" s="158" t="n"/>
      <c r="EK2033" s="158" t="n"/>
      <c r="EL2033" s="158" t="n"/>
      <c r="EM2033" s="158" t="n"/>
      <c r="EN2033" s="158" t="n"/>
      <c r="EO2033" s="158" t="n"/>
      <c r="EP2033" s="158" t="n"/>
      <c r="EQ2033" s="158" t="n"/>
      <c r="ER2033" s="158" t="n"/>
      <c r="ES2033" s="158" t="n"/>
      <c r="ET2033" s="158" t="n"/>
      <c r="EU2033" s="158" t="n"/>
      <c r="EV2033" s="158" t="n"/>
      <c r="EW2033" s="158" t="n"/>
      <c r="EX2033" s="158" t="n"/>
      <c r="EY2033" s="158" t="n"/>
      <c r="EZ2033" s="158" t="n"/>
      <c r="FA2033" s="158" t="n"/>
      <c r="FB2033" s="158" t="n"/>
      <c r="FC2033" s="158" t="n"/>
      <c r="FD2033" s="158" t="n"/>
      <c r="FE2033" s="158" t="n"/>
      <c r="FF2033" s="158" t="n"/>
      <c r="FG2033" s="158" t="n"/>
      <c r="FH2033" s="158" t="n"/>
      <c r="FI2033" s="158" t="n"/>
      <c r="FJ2033" s="158" t="n"/>
      <c r="FK2033" s="158" t="n"/>
      <c r="FL2033" s="158" t="n"/>
      <c r="FM2033" s="158" t="n"/>
      <c r="FN2033" s="158" t="n"/>
      <c r="FO2033" s="158" t="n"/>
      <c r="FP2033" s="158" t="n"/>
      <c r="FQ2033" s="158" t="n"/>
      <c r="FR2033" s="158" t="n"/>
      <c r="FS2033" s="158" t="n"/>
      <c r="FT2033" s="158" t="n"/>
      <c r="FU2033" s="158" t="n"/>
      <c r="FV2033" s="158" t="n"/>
      <c r="FW2033" s="158" t="n"/>
    </row>
    <row r="2034">
      <c r="DR2034" s="158" t="n"/>
      <c r="DS2034" s="158" t="n"/>
      <c r="DT2034" s="158" t="n"/>
      <c r="DU2034" s="158" t="n"/>
      <c r="DV2034" s="158" t="n"/>
      <c r="DW2034" s="158" t="n"/>
      <c r="DX2034" s="158" t="n"/>
      <c r="DY2034" s="158" t="n"/>
      <c r="DZ2034" s="158" t="n"/>
      <c r="EA2034" s="158" t="n"/>
      <c r="EB2034" s="158" t="n"/>
      <c r="EC2034" s="158" t="n"/>
      <c r="ED2034" s="158" t="n"/>
      <c r="EE2034" s="158" t="n"/>
      <c r="EF2034" s="158" t="n"/>
      <c r="EG2034" s="158" t="n"/>
      <c r="EH2034" s="158" t="n"/>
      <c r="EI2034" s="158" t="n"/>
      <c r="EJ2034" s="158" t="n"/>
      <c r="EK2034" s="158" t="n"/>
      <c r="EL2034" s="158" t="n"/>
      <c r="EM2034" s="158" t="n"/>
      <c r="EN2034" s="158" t="n"/>
      <c r="EO2034" s="158" t="n"/>
      <c r="EP2034" s="158" t="n"/>
      <c r="EQ2034" s="158" t="n"/>
      <c r="ER2034" s="158" t="n"/>
      <c r="ES2034" s="158" t="n"/>
      <c r="ET2034" s="158" t="n"/>
      <c r="EU2034" s="158" t="n"/>
      <c r="EV2034" s="158" t="n"/>
      <c r="EW2034" s="158" t="n"/>
      <c r="EX2034" s="158" t="n"/>
      <c r="EY2034" s="158" t="n"/>
      <c r="EZ2034" s="158" t="n"/>
      <c r="FA2034" s="158" t="n"/>
      <c r="FB2034" s="158" t="n"/>
      <c r="FC2034" s="158" t="n"/>
      <c r="FD2034" s="158" t="n"/>
      <c r="FE2034" s="158" t="n"/>
      <c r="FF2034" s="158" t="n"/>
      <c r="FG2034" s="158" t="n"/>
      <c r="FH2034" s="158" t="n"/>
      <c r="FI2034" s="158" t="n"/>
      <c r="FJ2034" s="158" t="n"/>
      <c r="FK2034" s="158" t="n"/>
      <c r="FL2034" s="158" t="n"/>
      <c r="FM2034" s="158" t="n"/>
      <c r="FN2034" s="158" t="n"/>
      <c r="FO2034" s="158" t="n"/>
      <c r="FP2034" s="158" t="n"/>
      <c r="FQ2034" s="158" t="n"/>
      <c r="FR2034" s="158" t="n"/>
      <c r="FS2034" s="158" t="n"/>
      <c r="FT2034" s="158" t="n"/>
      <c r="FU2034" s="158" t="n"/>
      <c r="FV2034" s="158" t="n"/>
      <c r="FW2034" s="158" t="n"/>
    </row>
    <row r="2035">
      <c r="DR2035" s="158" t="n"/>
      <c r="DS2035" s="158" t="n"/>
      <c r="DT2035" s="158" t="n"/>
      <c r="DU2035" s="158" t="n"/>
      <c r="DV2035" s="158" t="n"/>
      <c r="DW2035" s="158" t="n"/>
      <c r="DX2035" s="158" t="n"/>
      <c r="DY2035" s="158" t="n"/>
      <c r="DZ2035" s="158" t="n"/>
      <c r="EA2035" s="158" t="n"/>
      <c r="EB2035" s="158" t="n"/>
      <c r="EC2035" s="158" t="n"/>
      <c r="ED2035" s="158" t="n"/>
      <c r="EE2035" s="158" t="n"/>
      <c r="EF2035" s="158" t="n"/>
      <c r="EG2035" s="158" t="n"/>
      <c r="EH2035" s="158" t="n"/>
      <c r="EI2035" s="158" t="n"/>
      <c r="EJ2035" s="158" t="n"/>
      <c r="EK2035" s="158" t="n"/>
      <c r="EL2035" s="158" t="n"/>
      <c r="EM2035" s="158" t="n"/>
      <c r="EN2035" s="158" t="n"/>
      <c r="EO2035" s="158" t="n"/>
      <c r="EP2035" s="158" t="n"/>
      <c r="EQ2035" s="158" t="n"/>
      <c r="ER2035" s="158" t="n"/>
      <c r="ES2035" s="158" t="n"/>
      <c r="ET2035" s="158" t="n"/>
      <c r="EU2035" s="158" t="n"/>
      <c r="EV2035" s="158" t="n"/>
      <c r="EW2035" s="158" t="n"/>
      <c r="EX2035" s="158" t="n"/>
      <c r="EY2035" s="158" t="n"/>
      <c r="EZ2035" s="158" t="n"/>
      <c r="FA2035" s="158" t="n"/>
      <c r="FB2035" s="158" t="n"/>
      <c r="FC2035" s="158" t="n"/>
      <c r="FD2035" s="158" t="n"/>
      <c r="FE2035" s="158" t="n"/>
      <c r="FF2035" s="158" t="n"/>
      <c r="FG2035" s="158" t="n"/>
      <c r="FH2035" s="158" t="n"/>
      <c r="FI2035" s="158" t="n"/>
      <c r="FJ2035" s="158" t="n"/>
      <c r="FK2035" s="158" t="n"/>
      <c r="FL2035" s="158" t="n"/>
      <c r="FM2035" s="158" t="n"/>
      <c r="FN2035" s="158" t="n"/>
      <c r="FO2035" s="158" t="n"/>
      <c r="FP2035" s="158" t="n"/>
      <c r="FQ2035" s="158" t="n"/>
      <c r="FR2035" s="158" t="n"/>
      <c r="FS2035" s="158" t="n"/>
      <c r="FT2035" s="158" t="n"/>
      <c r="FU2035" s="158" t="n"/>
      <c r="FV2035" s="158" t="n"/>
      <c r="FW2035" s="158" t="n"/>
    </row>
    <row r="2036">
      <c r="DR2036" s="158" t="n"/>
      <c r="DS2036" s="158" t="n"/>
      <c r="DT2036" s="158" t="n"/>
      <c r="DU2036" s="158" t="n"/>
      <c r="DV2036" s="158" t="n"/>
      <c r="DW2036" s="158" t="n"/>
      <c r="DX2036" s="158" t="n"/>
      <c r="DY2036" s="158" t="n"/>
      <c r="DZ2036" s="158" t="n"/>
      <c r="EA2036" s="158" t="n"/>
      <c r="EB2036" s="158" t="n"/>
      <c r="EC2036" s="158" t="n"/>
      <c r="ED2036" s="158" t="n"/>
      <c r="EE2036" s="158" t="n"/>
      <c r="EF2036" s="158" t="n"/>
      <c r="EG2036" s="158" t="n"/>
      <c r="EH2036" s="158" t="n"/>
      <c r="EI2036" s="158" t="n"/>
      <c r="EJ2036" s="158" t="n"/>
      <c r="EK2036" s="158" t="n"/>
      <c r="EL2036" s="158" t="n"/>
      <c r="EM2036" s="158" t="n"/>
      <c r="EN2036" s="158" t="n"/>
      <c r="EO2036" s="158" t="n"/>
      <c r="EP2036" s="158" t="n"/>
      <c r="EQ2036" s="158" t="n"/>
      <c r="ER2036" s="158" t="n"/>
      <c r="ES2036" s="158" t="n"/>
      <c r="ET2036" s="158" t="n"/>
      <c r="EU2036" s="158" t="n"/>
      <c r="EV2036" s="158" t="n"/>
      <c r="EW2036" s="158" t="n"/>
      <c r="EX2036" s="158" t="n"/>
      <c r="EY2036" s="158" t="n"/>
      <c r="EZ2036" s="158" t="n"/>
      <c r="FA2036" s="158" t="n"/>
      <c r="FB2036" s="158" t="n"/>
      <c r="FC2036" s="158" t="n"/>
      <c r="FD2036" s="158" t="n"/>
      <c r="FE2036" s="158" t="n"/>
      <c r="FF2036" s="158" t="n"/>
      <c r="FG2036" s="158" t="n"/>
      <c r="FH2036" s="158" t="n"/>
      <c r="FI2036" s="158" t="n"/>
      <c r="FJ2036" s="158" t="n"/>
      <c r="FK2036" s="158" t="n"/>
      <c r="FL2036" s="158" t="n"/>
      <c r="FM2036" s="158" t="n"/>
      <c r="FN2036" s="158" t="n"/>
      <c r="FO2036" s="158" t="n"/>
      <c r="FP2036" s="158" t="n"/>
      <c r="FQ2036" s="158" t="n"/>
      <c r="FR2036" s="158" t="n"/>
      <c r="FS2036" s="158" t="n"/>
      <c r="FT2036" s="158" t="n"/>
      <c r="FU2036" s="158" t="n"/>
      <c r="FV2036" s="158" t="n"/>
      <c r="FW2036" s="158" t="n"/>
    </row>
    <row r="2037">
      <c r="DR2037" s="158" t="n"/>
      <c r="DS2037" s="158" t="n"/>
      <c r="DT2037" s="158" t="n"/>
      <c r="DU2037" s="158" t="n"/>
      <c r="DV2037" s="158" t="n"/>
      <c r="DW2037" s="158" t="n"/>
      <c r="DX2037" s="158" t="n"/>
      <c r="DY2037" s="158" t="n"/>
      <c r="DZ2037" s="158" t="n"/>
      <c r="EA2037" s="158" t="n"/>
      <c r="EB2037" s="158" t="n"/>
      <c r="EC2037" s="158" t="n"/>
      <c r="ED2037" s="158" t="n"/>
      <c r="EE2037" s="158" t="n"/>
      <c r="EF2037" s="158" t="n"/>
      <c r="EG2037" s="158" t="n"/>
      <c r="EH2037" s="158" t="n"/>
      <c r="EI2037" s="158" t="n"/>
      <c r="EJ2037" s="158" t="n"/>
      <c r="EK2037" s="158" t="n"/>
      <c r="EL2037" s="158" t="n"/>
      <c r="EM2037" s="158" t="n"/>
      <c r="EN2037" s="158" t="n"/>
      <c r="EO2037" s="158" t="n"/>
      <c r="EP2037" s="158" t="n"/>
      <c r="EQ2037" s="158" t="n"/>
      <c r="ER2037" s="158" t="n"/>
      <c r="ES2037" s="158" t="n"/>
      <c r="ET2037" s="158" t="n"/>
      <c r="EU2037" s="158" t="n"/>
      <c r="EV2037" s="158" t="n"/>
      <c r="EW2037" s="158" t="n"/>
      <c r="EX2037" s="158" t="n"/>
      <c r="EY2037" s="158" t="n"/>
      <c r="EZ2037" s="158" t="n"/>
      <c r="FA2037" s="158" t="n"/>
      <c r="FB2037" s="158" t="n"/>
      <c r="FC2037" s="158" t="n"/>
      <c r="FD2037" s="158" t="n"/>
      <c r="FE2037" s="158" t="n"/>
      <c r="FF2037" s="158" t="n"/>
      <c r="FG2037" s="158" t="n"/>
      <c r="FH2037" s="158" t="n"/>
      <c r="FI2037" s="158" t="n"/>
      <c r="FJ2037" s="158" t="n"/>
      <c r="FK2037" s="158" t="n"/>
      <c r="FL2037" s="158" t="n"/>
      <c r="FM2037" s="158" t="n"/>
      <c r="FN2037" s="158" t="n"/>
      <c r="FO2037" s="158" t="n"/>
      <c r="FP2037" s="158" t="n"/>
      <c r="FQ2037" s="158" t="n"/>
      <c r="FR2037" s="158" t="n"/>
      <c r="FS2037" s="158" t="n"/>
      <c r="FT2037" s="158" t="n"/>
      <c r="FU2037" s="158" t="n"/>
      <c r="FV2037" s="158" t="n"/>
      <c r="FW2037" s="158" t="n"/>
    </row>
    <row r="2038">
      <c r="DR2038" s="158" t="n"/>
      <c r="DS2038" s="158" t="n"/>
      <c r="DT2038" s="158" t="n"/>
      <c r="DU2038" s="158" t="n"/>
      <c r="DV2038" s="158" t="n"/>
      <c r="DW2038" s="158" t="n"/>
      <c r="DX2038" s="158" t="n"/>
      <c r="DY2038" s="158" t="n"/>
      <c r="DZ2038" s="158" t="n"/>
      <c r="EA2038" s="158" t="n"/>
      <c r="EB2038" s="158" t="n"/>
      <c r="EC2038" s="158" t="n"/>
      <c r="ED2038" s="158" t="n"/>
      <c r="EE2038" s="158" t="n"/>
      <c r="EF2038" s="158" t="n"/>
      <c r="EG2038" s="158" t="n"/>
      <c r="EH2038" s="158" t="n"/>
      <c r="EI2038" s="158" t="n"/>
      <c r="EJ2038" s="158" t="n"/>
      <c r="EK2038" s="158" t="n"/>
      <c r="EL2038" s="158" t="n"/>
      <c r="EM2038" s="158" t="n"/>
      <c r="EN2038" s="158" t="n"/>
      <c r="EO2038" s="158" t="n"/>
      <c r="EP2038" s="158" t="n"/>
      <c r="EQ2038" s="158" t="n"/>
      <c r="ER2038" s="158" t="n"/>
      <c r="ES2038" s="158" t="n"/>
      <c r="ET2038" s="158" t="n"/>
      <c r="EU2038" s="158" t="n"/>
      <c r="EV2038" s="158" t="n"/>
      <c r="EW2038" s="158" t="n"/>
      <c r="EX2038" s="158" t="n"/>
      <c r="EY2038" s="158" t="n"/>
      <c r="EZ2038" s="158" t="n"/>
      <c r="FA2038" s="158" t="n"/>
      <c r="FB2038" s="158" t="n"/>
      <c r="FC2038" s="158" t="n"/>
      <c r="FD2038" s="158" t="n"/>
      <c r="FE2038" s="158" t="n"/>
      <c r="FF2038" s="158" t="n"/>
      <c r="FG2038" s="158" t="n"/>
      <c r="FH2038" s="158" t="n"/>
      <c r="FI2038" s="158" t="n"/>
      <c r="FJ2038" s="158" t="n"/>
      <c r="FK2038" s="158" t="n"/>
      <c r="FL2038" s="158" t="n"/>
      <c r="FM2038" s="158" t="n"/>
      <c r="FN2038" s="158" t="n"/>
      <c r="FO2038" s="158" t="n"/>
      <c r="FP2038" s="158" t="n"/>
      <c r="FQ2038" s="158" t="n"/>
      <c r="FR2038" s="158" t="n"/>
      <c r="FS2038" s="158" t="n"/>
      <c r="FT2038" s="158" t="n"/>
      <c r="FU2038" s="158" t="n"/>
      <c r="FV2038" s="158" t="n"/>
      <c r="FW2038" s="158" t="n"/>
    </row>
    <row r="2039">
      <c r="DR2039" s="158" t="n"/>
      <c r="DS2039" s="158" t="n"/>
      <c r="DT2039" s="158" t="n"/>
      <c r="DU2039" s="158" t="n"/>
      <c r="DV2039" s="158" t="n"/>
      <c r="DW2039" s="158" t="n"/>
      <c r="DX2039" s="158" t="n"/>
      <c r="DY2039" s="158" t="n"/>
      <c r="DZ2039" s="158" t="n"/>
      <c r="EA2039" s="158" t="n"/>
      <c r="EB2039" s="158" t="n"/>
      <c r="EC2039" s="158" t="n"/>
      <c r="ED2039" s="158" t="n"/>
      <c r="EE2039" s="158" t="n"/>
      <c r="EF2039" s="158" t="n"/>
      <c r="EG2039" s="158" t="n"/>
      <c r="EH2039" s="158" t="n"/>
      <c r="EI2039" s="158" t="n"/>
      <c r="EJ2039" s="158" t="n"/>
      <c r="EK2039" s="158" t="n"/>
      <c r="EL2039" s="158" t="n"/>
      <c r="EM2039" s="158" t="n"/>
      <c r="EN2039" s="158" t="n"/>
      <c r="EO2039" s="158" t="n"/>
      <c r="EP2039" s="158" t="n"/>
      <c r="EQ2039" s="158" t="n"/>
      <c r="ER2039" s="158" t="n"/>
      <c r="ES2039" s="158" t="n"/>
      <c r="ET2039" s="158" t="n"/>
      <c r="EU2039" s="158" t="n"/>
      <c r="EV2039" s="158" t="n"/>
      <c r="EW2039" s="158" t="n"/>
      <c r="EX2039" s="158" t="n"/>
      <c r="EY2039" s="158" t="n"/>
      <c r="EZ2039" s="158" t="n"/>
      <c r="FA2039" s="158" t="n"/>
      <c r="FB2039" s="158" t="n"/>
      <c r="FC2039" s="158" t="n"/>
      <c r="FD2039" s="158" t="n"/>
      <c r="FE2039" s="158" t="n"/>
      <c r="FF2039" s="158" t="n"/>
      <c r="FG2039" s="158" t="n"/>
      <c r="FH2039" s="158" t="n"/>
      <c r="FI2039" s="158" t="n"/>
      <c r="FJ2039" s="158" t="n"/>
      <c r="FK2039" s="158" t="n"/>
      <c r="FL2039" s="158" t="n"/>
      <c r="FM2039" s="158" t="n"/>
      <c r="FN2039" s="158" t="n"/>
      <c r="FO2039" s="158" t="n"/>
      <c r="FP2039" s="158" t="n"/>
      <c r="FQ2039" s="158" t="n"/>
      <c r="FR2039" s="158" t="n"/>
      <c r="FS2039" s="158" t="n"/>
      <c r="FT2039" s="158" t="n"/>
      <c r="FU2039" s="158" t="n"/>
      <c r="FV2039" s="158" t="n"/>
      <c r="FW2039" s="158" t="n"/>
    </row>
    <row r="2040">
      <c r="DR2040" s="158" t="n"/>
      <c r="DS2040" s="158" t="n"/>
      <c r="DT2040" s="158" t="n"/>
      <c r="DU2040" s="158" t="n"/>
      <c r="DV2040" s="158" t="n"/>
      <c r="DW2040" s="158" t="n"/>
      <c r="DX2040" s="158" t="n"/>
      <c r="DY2040" s="158" t="n"/>
      <c r="DZ2040" s="158" t="n"/>
      <c r="EA2040" s="158" t="n"/>
      <c r="EB2040" s="158" t="n"/>
      <c r="EC2040" s="158" t="n"/>
      <c r="ED2040" s="158" t="n"/>
      <c r="EE2040" s="158" t="n"/>
      <c r="EF2040" s="158" t="n"/>
      <c r="EG2040" s="158" t="n"/>
      <c r="EH2040" s="158" t="n"/>
      <c r="EI2040" s="158" t="n"/>
      <c r="EJ2040" s="158" t="n"/>
      <c r="EK2040" s="158" t="n"/>
      <c r="EL2040" s="158" t="n"/>
      <c r="EM2040" s="158" t="n"/>
      <c r="EN2040" s="158" t="n"/>
      <c r="EO2040" s="158" t="n"/>
      <c r="EP2040" s="158" t="n"/>
      <c r="EQ2040" s="158" t="n"/>
      <c r="ER2040" s="158" t="n"/>
      <c r="ES2040" s="158" t="n"/>
      <c r="ET2040" s="158" t="n"/>
      <c r="EU2040" s="158" t="n"/>
      <c r="EV2040" s="158" t="n"/>
      <c r="EW2040" s="158" t="n"/>
      <c r="EX2040" s="158" t="n"/>
      <c r="EY2040" s="158" t="n"/>
      <c r="EZ2040" s="158" t="n"/>
      <c r="FA2040" s="158" t="n"/>
      <c r="FB2040" s="158" t="n"/>
      <c r="FC2040" s="158" t="n"/>
      <c r="FD2040" s="158" t="n"/>
      <c r="FE2040" s="158" t="n"/>
      <c r="FF2040" s="158" t="n"/>
      <c r="FG2040" s="158" t="n"/>
      <c r="FH2040" s="158" t="n"/>
      <c r="FI2040" s="158" t="n"/>
      <c r="FJ2040" s="158" t="n"/>
      <c r="FK2040" s="158" t="n"/>
      <c r="FL2040" s="158" t="n"/>
      <c r="FM2040" s="158" t="n"/>
      <c r="FN2040" s="158" t="n"/>
      <c r="FO2040" s="158" t="n"/>
      <c r="FP2040" s="158" t="n"/>
      <c r="FQ2040" s="158" t="n"/>
      <c r="FR2040" s="158" t="n"/>
      <c r="FS2040" s="158" t="n"/>
      <c r="FT2040" s="158" t="n"/>
      <c r="FU2040" s="158" t="n"/>
      <c r="FV2040" s="158" t="n"/>
      <c r="FW2040" s="158" t="n"/>
    </row>
    <row r="2041">
      <c r="DR2041" s="158" t="n"/>
      <c r="DS2041" s="158" t="n"/>
      <c r="DT2041" s="158" t="n"/>
      <c r="DU2041" s="158" t="n"/>
      <c r="DV2041" s="158" t="n"/>
      <c r="DW2041" s="158" t="n"/>
      <c r="DX2041" s="158" t="n"/>
      <c r="DY2041" s="158" t="n"/>
      <c r="DZ2041" s="158" t="n"/>
      <c r="EA2041" s="158" t="n"/>
      <c r="EB2041" s="158" t="n"/>
      <c r="EC2041" s="158" t="n"/>
      <c r="ED2041" s="158" t="n"/>
      <c r="EE2041" s="158" t="n"/>
      <c r="EF2041" s="158" t="n"/>
      <c r="EG2041" s="158" t="n"/>
      <c r="EH2041" s="158" t="n"/>
      <c r="EI2041" s="158" t="n"/>
      <c r="EJ2041" s="158" t="n"/>
      <c r="EK2041" s="158" t="n"/>
      <c r="EL2041" s="158" t="n"/>
      <c r="EM2041" s="158" t="n"/>
      <c r="EN2041" s="158" t="n"/>
      <c r="EO2041" s="158" t="n"/>
      <c r="EP2041" s="158" t="n"/>
      <c r="EQ2041" s="158" t="n"/>
      <c r="ER2041" s="158" t="n"/>
      <c r="ES2041" s="158" t="n"/>
      <c r="ET2041" s="158" t="n"/>
      <c r="EU2041" s="158" t="n"/>
      <c r="EV2041" s="158" t="n"/>
      <c r="EW2041" s="158" t="n"/>
      <c r="EX2041" s="158" t="n"/>
      <c r="EY2041" s="158" t="n"/>
      <c r="EZ2041" s="158" t="n"/>
      <c r="FA2041" s="158" t="n"/>
      <c r="FB2041" s="158" t="n"/>
      <c r="FC2041" s="158" t="n"/>
      <c r="FD2041" s="158" t="n"/>
      <c r="FE2041" s="158" t="n"/>
      <c r="FF2041" s="158" t="n"/>
      <c r="FG2041" s="158" t="n"/>
      <c r="FH2041" s="158" t="n"/>
      <c r="FI2041" s="158" t="n"/>
      <c r="FJ2041" s="158" t="n"/>
      <c r="FK2041" s="158" t="n"/>
      <c r="FL2041" s="158" t="n"/>
      <c r="FM2041" s="158" t="n"/>
      <c r="FN2041" s="158" t="n"/>
      <c r="FO2041" s="158" t="n"/>
      <c r="FP2041" s="158" t="n"/>
      <c r="FQ2041" s="158" t="n"/>
      <c r="FR2041" s="158" t="n"/>
      <c r="FS2041" s="158" t="n"/>
      <c r="FT2041" s="158" t="n"/>
      <c r="FU2041" s="158" t="n"/>
      <c r="FV2041" s="158" t="n"/>
      <c r="FW2041" s="158" t="n"/>
    </row>
    <row r="2042">
      <c r="DR2042" s="158" t="n"/>
      <c r="DS2042" s="158" t="n"/>
      <c r="DT2042" s="158" t="n"/>
      <c r="DU2042" s="158" t="n"/>
      <c r="DV2042" s="158" t="n"/>
      <c r="DW2042" s="158" t="n"/>
      <c r="DX2042" s="158" t="n"/>
      <c r="DY2042" s="158" t="n"/>
      <c r="DZ2042" s="158" t="n"/>
      <c r="EA2042" s="158" t="n"/>
      <c r="EB2042" s="158" t="n"/>
      <c r="EC2042" s="158" t="n"/>
      <c r="ED2042" s="158" t="n"/>
      <c r="EE2042" s="158" t="n"/>
      <c r="EF2042" s="158" t="n"/>
      <c r="EG2042" s="158" t="n"/>
      <c r="EH2042" s="158" t="n"/>
      <c r="EI2042" s="158" t="n"/>
      <c r="EJ2042" s="158" t="n"/>
      <c r="EK2042" s="158" t="n"/>
      <c r="EL2042" s="158" t="n"/>
      <c r="EM2042" s="158" t="n"/>
      <c r="EN2042" s="158" t="n"/>
      <c r="EO2042" s="158" t="n"/>
      <c r="EP2042" s="158" t="n"/>
      <c r="EQ2042" s="158" t="n"/>
      <c r="ER2042" s="158" t="n"/>
      <c r="ES2042" s="158" t="n"/>
      <c r="ET2042" s="158" t="n"/>
      <c r="EU2042" s="158" t="n"/>
      <c r="EV2042" s="158" t="n"/>
      <c r="EW2042" s="158" t="n"/>
      <c r="EX2042" s="158" t="n"/>
      <c r="EY2042" s="158" t="n"/>
      <c r="EZ2042" s="158" t="n"/>
      <c r="FA2042" s="158" t="n"/>
      <c r="FB2042" s="158" t="n"/>
      <c r="FC2042" s="158" t="n"/>
      <c r="FD2042" s="158" t="n"/>
      <c r="FE2042" s="158" t="n"/>
      <c r="FF2042" s="158" t="n"/>
      <c r="FG2042" s="158" t="n"/>
      <c r="FH2042" s="158" t="n"/>
      <c r="FI2042" s="158" t="n"/>
      <c r="FJ2042" s="158" t="n"/>
      <c r="FK2042" s="158" t="n"/>
      <c r="FL2042" s="158" t="n"/>
      <c r="FM2042" s="158" t="n"/>
      <c r="FN2042" s="158" t="n"/>
      <c r="FO2042" s="158" t="n"/>
      <c r="FP2042" s="158" t="n"/>
      <c r="FQ2042" s="158" t="n"/>
      <c r="FR2042" s="158" t="n"/>
      <c r="FS2042" s="158" t="n"/>
      <c r="FT2042" s="158" t="n"/>
      <c r="FU2042" s="158" t="n"/>
      <c r="FV2042" s="158" t="n"/>
      <c r="FW2042" s="158" t="n"/>
    </row>
    <row r="2043">
      <c r="DR2043" s="158" t="n"/>
      <c r="DS2043" s="158" t="n"/>
      <c r="DT2043" s="158" t="n"/>
      <c r="DU2043" s="158" t="n"/>
      <c r="DV2043" s="158" t="n"/>
      <c r="DW2043" s="158" t="n"/>
      <c r="DX2043" s="158" t="n"/>
      <c r="DY2043" s="158" t="n"/>
      <c r="DZ2043" s="158" t="n"/>
      <c r="EA2043" s="158" t="n"/>
      <c r="EB2043" s="158" t="n"/>
      <c r="EC2043" s="158" t="n"/>
      <c r="ED2043" s="158" t="n"/>
      <c r="EE2043" s="158" t="n"/>
      <c r="EF2043" s="158" t="n"/>
      <c r="EG2043" s="158" t="n"/>
      <c r="EH2043" s="158" t="n"/>
      <c r="EI2043" s="158" t="n"/>
      <c r="EJ2043" s="158" t="n"/>
      <c r="EK2043" s="158" t="n"/>
      <c r="EL2043" s="158" t="n"/>
      <c r="EM2043" s="158" t="n"/>
      <c r="EN2043" s="158" t="n"/>
      <c r="EO2043" s="158" t="n"/>
      <c r="EP2043" s="158" t="n"/>
      <c r="EQ2043" s="158" t="n"/>
      <c r="ER2043" s="158" t="n"/>
      <c r="ES2043" s="158" t="n"/>
      <c r="ET2043" s="158" t="n"/>
      <c r="EU2043" s="158" t="n"/>
      <c r="EV2043" s="158" t="n"/>
      <c r="EW2043" s="158" t="n"/>
      <c r="EX2043" s="158" t="n"/>
      <c r="EY2043" s="158" t="n"/>
      <c r="EZ2043" s="158" t="n"/>
      <c r="FA2043" s="158" t="n"/>
      <c r="FB2043" s="158" t="n"/>
      <c r="FC2043" s="158" t="n"/>
      <c r="FD2043" s="158" t="n"/>
      <c r="FE2043" s="158" t="n"/>
      <c r="FF2043" s="158" t="n"/>
      <c r="FG2043" s="158" t="n"/>
      <c r="FH2043" s="158" t="n"/>
      <c r="FI2043" s="158" t="n"/>
      <c r="FJ2043" s="158" t="n"/>
      <c r="FK2043" s="158" t="n"/>
      <c r="FL2043" s="158" t="n"/>
      <c r="FM2043" s="158" t="n"/>
      <c r="FN2043" s="158" t="n"/>
      <c r="FO2043" s="158" t="n"/>
      <c r="FP2043" s="158" t="n"/>
      <c r="FQ2043" s="158" t="n"/>
      <c r="FR2043" s="158" t="n"/>
      <c r="FS2043" s="158" t="n"/>
      <c r="FT2043" s="158" t="n"/>
      <c r="FU2043" s="158" t="n"/>
      <c r="FV2043" s="158" t="n"/>
      <c r="FW2043" s="158" t="n"/>
    </row>
    <row r="2044">
      <c r="DR2044" s="158" t="n"/>
      <c r="DS2044" s="158" t="n"/>
      <c r="DT2044" s="158" t="n"/>
      <c r="DU2044" s="158" t="n"/>
      <c r="DV2044" s="158" t="n"/>
      <c r="DW2044" s="158" t="n"/>
      <c r="DX2044" s="158" t="n"/>
      <c r="DY2044" s="158" t="n"/>
      <c r="DZ2044" s="158" t="n"/>
      <c r="EA2044" s="158" t="n"/>
      <c r="EB2044" s="158" t="n"/>
      <c r="EC2044" s="158" t="n"/>
      <c r="ED2044" s="158" t="n"/>
      <c r="EE2044" s="158" t="n"/>
      <c r="EF2044" s="158" t="n"/>
      <c r="EG2044" s="158" t="n"/>
      <c r="EH2044" s="158" t="n"/>
      <c r="EI2044" s="158" t="n"/>
      <c r="EJ2044" s="158" t="n"/>
      <c r="EK2044" s="158" t="n"/>
      <c r="EL2044" s="158" t="n"/>
      <c r="EM2044" s="158" t="n"/>
      <c r="EN2044" s="158" t="n"/>
      <c r="EO2044" s="158" t="n"/>
      <c r="EP2044" s="158" t="n"/>
      <c r="EQ2044" s="158" t="n"/>
      <c r="ER2044" s="158" t="n"/>
      <c r="ES2044" s="158" t="n"/>
      <c r="ET2044" s="158" t="n"/>
      <c r="EU2044" s="158" t="n"/>
      <c r="EV2044" s="158" t="n"/>
      <c r="EW2044" s="158" t="n"/>
      <c r="EX2044" s="158" t="n"/>
      <c r="EY2044" s="158" t="n"/>
      <c r="EZ2044" s="158" t="n"/>
      <c r="FA2044" s="158" t="n"/>
      <c r="FB2044" s="158" t="n"/>
      <c r="FC2044" s="158" t="n"/>
      <c r="FD2044" s="158" t="n"/>
      <c r="FE2044" s="158" t="n"/>
      <c r="FF2044" s="158" t="n"/>
      <c r="FG2044" s="158" t="n"/>
      <c r="FH2044" s="158" t="n"/>
      <c r="FI2044" s="158" t="n"/>
      <c r="FJ2044" s="158" t="n"/>
      <c r="FK2044" s="158" t="n"/>
      <c r="FL2044" s="158" t="n"/>
      <c r="FM2044" s="158" t="n"/>
      <c r="FN2044" s="158" t="n"/>
      <c r="FO2044" s="158" t="n"/>
      <c r="FP2044" s="158" t="n"/>
      <c r="FQ2044" s="158" t="n"/>
      <c r="FR2044" s="158" t="n"/>
      <c r="FS2044" s="158" t="n"/>
      <c r="FT2044" s="158" t="n"/>
      <c r="FU2044" s="158" t="n"/>
      <c r="FV2044" s="158" t="n"/>
      <c r="FW2044" s="158" t="n"/>
    </row>
    <row r="2045">
      <c r="DR2045" s="158" t="n"/>
      <c r="DS2045" s="158" t="n"/>
      <c r="DT2045" s="158" t="n"/>
      <c r="DU2045" s="158" t="n"/>
      <c r="DV2045" s="158" t="n"/>
      <c r="DW2045" s="158" t="n"/>
      <c r="DX2045" s="158" t="n"/>
      <c r="DY2045" s="158" t="n"/>
      <c r="DZ2045" s="158" t="n"/>
      <c r="EA2045" s="158" t="n"/>
      <c r="EB2045" s="158" t="n"/>
      <c r="EC2045" s="158" t="n"/>
      <c r="ED2045" s="158" t="n"/>
      <c r="EE2045" s="158" t="n"/>
      <c r="EF2045" s="158" t="n"/>
      <c r="EG2045" s="158" t="n"/>
      <c r="EH2045" s="158" t="n"/>
      <c r="EI2045" s="158" t="n"/>
      <c r="EJ2045" s="158" t="n"/>
      <c r="EK2045" s="158" t="n"/>
      <c r="EL2045" s="158" t="n"/>
      <c r="EM2045" s="158" t="n"/>
      <c r="EN2045" s="158" t="n"/>
      <c r="EO2045" s="158" t="n"/>
      <c r="EP2045" s="158" t="n"/>
      <c r="EQ2045" s="158" t="n"/>
      <c r="ER2045" s="158" t="n"/>
      <c r="ES2045" s="158" t="n"/>
      <c r="ET2045" s="158" t="n"/>
      <c r="EU2045" s="158" t="n"/>
      <c r="EV2045" s="158" t="n"/>
      <c r="EW2045" s="158" t="n"/>
      <c r="EX2045" s="158" t="n"/>
      <c r="EY2045" s="158" t="n"/>
      <c r="EZ2045" s="158" t="n"/>
      <c r="FA2045" s="158" t="n"/>
      <c r="FB2045" s="158" t="n"/>
      <c r="FC2045" s="158" t="n"/>
      <c r="FD2045" s="158" t="n"/>
      <c r="FE2045" s="158" t="n"/>
      <c r="FF2045" s="158" t="n"/>
      <c r="FG2045" s="158" t="n"/>
      <c r="FH2045" s="158" t="n"/>
      <c r="FI2045" s="158" t="n"/>
      <c r="FJ2045" s="158" t="n"/>
      <c r="FK2045" s="158" t="n"/>
      <c r="FL2045" s="158" t="n"/>
      <c r="FM2045" s="158" t="n"/>
      <c r="FN2045" s="158" t="n"/>
      <c r="FO2045" s="158" t="n"/>
      <c r="FP2045" s="158" t="n"/>
      <c r="FQ2045" s="158" t="n"/>
      <c r="FR2045" s="158" t="n"/>
      <c r="FS2045" s="158" t="n"/>
      <c r="FT2045" s="158" t="n"/>
      <c r="FU2045" s="158" t="n"/>
      <c r="FV2045" s="158" t="n"/>
      <c r="FW2045" s="158" t="n"/>
    </row>
    <row r="2046">
      <c r="DR2046" s="158" t="n"/>
      <c r="DS2046" s="158" t="n"/>
      <c r="DT2046" s="158" t="n"/>
      <c r="DU2046" s="158" t="n"/>
      <c r="DV2046" s="158" t="n"/>
      <c r="DW2046" s="158" t="n"/>
      <c r="DX2046" s="158" t="n"/>
      <c r="DY2046" s="158" t="n"/>
      <c r="DZ2046" s="158" t="n"/>
      <c r="EA2046" s="158" t="n"/>
      <c r="EB2046" s="158" t="n"/>
      <c r="EC2046" s="158" t="n"/>
      <c r="ED2046" s="158" t="n"/>
      <c r="EE2046" s="158" t="n"/>
      <c r="EF2046" s="158" t="n"/>
      <c r="EG2046" s="158" t="n"/>
      <c r="EH2046" s="158" t="n"/>
      <c r="EI2046" s="158" t="n"/>
      <c r="EJ2046" s="158" t="n"/>
      <c r="EK2046" s="158" t="n"/>
      <c r="EL2046" s="158" t="n"/>
      <c r="EM2046" s="158" t="n"/>
      <c r="EN2046" s="158" t="n"/>
      <c r="EO2046" s="158" t="n"/>
      <c r="EP2046" s="158" t="n"/>
      <c r="EQ2046" s="158" t="n"/>
      <c r="ER2046" s="158" t="n"/>
      <c r="ES2046" s="158" t="n"/>
      <c r="ET2046" s="158" t="n"/>
      <c r="EU2046" s="158" t="n"/>
      <c r="EV2046" s="158" t="n"/>
      <c r="EW2046" s="158" t="n"/>
      <c r="EX2046" s="158" t="n"/>
      <c r="EY2046" s="158" t="n"/>
      <c r="EZ2046" s="158" t="n"/>
      <c r="FA2046" s="158" t="n"/>
      <c r="FB2046" s="158" t="n"/>
      <c r="FC2046" s="158" t="n"/>
      <c r="FD2046" s="158" t="n"/>
      <c r="FE2046" s="158" t="n"/>
      <c r="FF2046" s="158" t="n"/>
      <c r="FG2046" s="158" t="n"/>
      <c r="FH2046" s="158" t="n"/>
      <c r="FI2046" s="158" t="n"/>
      <c r="FJ2046" s="158" t="n"/>
      <c r="FK2046" s="158" t="n"/>
      <c r="FL2046" s="158" t="n"/>
      <c r="FM2046" s="158" t="n"/>
      <c r="FN2046" s="158" t="n"/>
      <c r="FO2046" s="158" t="n"/>
      <c r="FP2046" s="158" t="n"/>
      <c r="FQ2046" s="158" t="n"/>
      <c r="FR2046" s="158" t="n"/>
      <c r="FS2046" s="158" t="n"/>
      <c r="FT2046" s="158" t="n"/>
      <c r="FU2046" s="158" t="n"/>
      <c r="FV2046" s="158" t="n"/>
      <c r="FW2046" s="158" t="n"/>
    </row>
    <row r="2047">
      <c r="DR2047" s="158" t="n"/>
      <c r="DS2047" s="158" t="n"/>
      <c r="DT2047" s="158" t="n"/>
      <c r="DU2047" s="158" t="n"/>
      <c r="DV2047" s="158" t="n"/>
      <c r="DW2047" s="158" t="n"/>
      <c r="DX2047" s="158" t="n"/>
      <c r="DY2047" s="158" t="n"/>
      <c r="DZ2047" s="158" t="n"/>
      <c r="EA2047" s="158" t="n"/>
      <c r="EB2047" s="158" t="n"/>
      <c r="EC2047" s="158" t="n"/>
      <c r="ED2047" s="158" t="n"/>
      <c r="EE2047" s="158" t="n"/>
      <c r="EF2047" s="158" t="n"/>
      <c r="EG2047" s="158" t="n"/>
      <c r="EH2047" s="158" t="n"/>
      <c r="EI2047" s="158" t="n"/>
      <c r="EJ2047" s="158" t="n"/>
      <c r="EK2047" s="158" t="n"/>
      <c r="EL2047" s="158" t="n"/>
      <c r="EM2047" s="158" t="n"/>
      <c r="EN2047" s="158" t="n"/>
      <c r="EO2047" s="158" t="n"/>
      <c r="EP2047" s="158" t="n"/>
      <c r="EQ2047" s="158" t="n"/>
      <c r="ER2047" s="158" t="n"/>
      <c r="ES2047" s="158" t="n"/>
      <c r="ET2047" s="158" t="n"/>
      <c r="EU2047" s="158" t="n"/>
      <c r="EV2047" s="158" t="n"/>
      <c r="EW2047" s="158" t="n"/>
      <c r="EX2047" s="158" t="n"/>
      <c r="EY2047" s="158" t="n"/>
      <c r="EZ2047" s="158" t="n"/>
      <c r="FA2047" s="158" t="n"/>
      <c r="FB2047" s="158" t="n"/>
      <c r="FC2047" s="158" t="n"/>
      <c r="FD2047" s="158" t="n"/>
      <c r="FE2047" s="158" t="n"/>
      <c r="FF2047" s="158" t="n"/>
      <c r="FG2047" s="158" t="n"/>
      <c r="FH2047" s="158" t="n"/>
      <c r="FI2047" s="158" t="n"/>
      <c r="FJ2047" s="158" t="n"/>
      <c r="FK2047" s="158" t="n"/>
      <c r="FL2047" s="158" t="n"/>
      <c r="FM2047" s="158" t="n"/>
      <c r="FN2047" s="158" t="n"/>
      <c r="FO2047" s="158" t="n"/>
      <c r="FP2047" s="158" t="n"/>
      <c r="FQ2047" s="158" t="n"/>
      <c r="FR2047" s="158" t="n"/>
      <c r="FS2047" s="158" t="n"/>
      <c r="FT2047" s="158" t="n"/>
      <c r="FU2047" s="158" t="n"/>
      <c r="FV2047" s="158" t="n"/>
      <c r="FW2047" s="158" t="n"/>
    </row>
    <row r="2048">
      <c r="DR2048" s="158" t="n"/>
      <c r="DS2048" s="158" t="n"/>
      <c r="DT2048" s="158" t="n"/>
      <c r="DU2048" s="158" t="n"/>
      <c r="DV2048" s="158" t="n"/>
      <c r="DW2048" s="158" t="n"/>
      <c r="DX2048" s="158" t="n"/>
      <c r="DY2048" s="158" t="n"/>
      <c r="DZ2048" s="158" t="n"/>
      <c r="EA2048" s="158" t="n"/>
      <c r="EB2048" s="158" t="n"/>
      <c r="EC2048" s="158" t="n"/>
      <c r="ED2048" s="158" t="n"/>
      <c r="EE2048" s="158" t="n"/>
      <c r="EF2048" s="158" t="n"/>
      <c r="EG2048" s="158" t="n"/>
      <c r="EH2048" s="158" t="n"/>
      <c r="EI2048" s="158" t="n"/>
      <c r="EJ2048" s="158" t="n"/>
      <c r="EK2048" s="158" t="n"/>
      <c r="EL2048" s="158" t="n"/>
      <c r="EM2048" s="158" t="n"/>
      <c r="EN2048" s="158" t="n"/>
      <c r="EO2048" s="158" t="n"/>
      <c r="EP2048" s="158" t="n"/>
      <c r="EQ2048" s="158" t="n"/>
      <c r="ER2048" s="158" t="n"/>
      <c r="ES2048" s="158" t="n"/>
      <c r="ET2048" s="158" t="n"/>
      <c r="EU2048" s="158" t="n"/>
      <c r="EV2048" s="158" t="n"/>
      <c r="EW2048" s="158" t="n"/>
      <c r="EX2048" s="158" t="n"/>
      <c r="EY2048" s="158" t="n"/>
      <c r="EZ2048" s="158" t="n"/>
      <c r="FA2048" s="158" t="n"/>
      <c r="FB2048" s="158" t="n"/>
      <c r="FC2048" s="158" t="n"/>
      <c r="FD2048" s="158" t="n"/>
      <c r="FE2048" s="158" t="n"/>
      <c r="FF2048" s="158" t="n"/>
      <c r="FG2048" s="158" t="n"/>
      <c r="FH2048" s="158" t="n"/>
      <c r="FI2048" s="158" t="n"/>
      <c r="FJ2048" s="158" t="n"/>
      <c r="FK2048" s="158" t="n"/>
      <c r="FL2048" s="158" t="n"/>
      <c r="FM2048" s="158" t="n"/>
      <c r="FN2048" s="158" t="n"/>
      <c r="FO2048" s="158" t="n"/>
      <c r="FP2048" s="158" t="n"/>
      <c r="FQ2048" s="158" t="n"/>
      <c r="FR2048" s="158" t="n"/>
      <c r="FS2048" s="158" t="n"/>
      <c r="FT2048" s="158" t="n"/>
      <c r="FU2048" s="158" t="n"/>
      <c r="FV2048" s="158" t="n"/>
      <c r="FW2048" s="158" t="n"/>
    </row>
    <row r="2049">
      <c r="DR2049" s="158" t="n"/>
      <c r="DS2049" s="158" t="n"/>
      <c r="DT2049" s="158" t="n"/>
      <c r="DU2049" s="158" t="n"/>
      <c r="DV2049" s="158" t="n"/>
      <c r="DW2049" s="158" t="n"/>
      <c r="DX2049" s="158" t="n"/>
      <c r="DY2049" s="158" t="n"/>
      <c r="DZ2049" s="158" t="n"/>
      <c r="EA2049" s="158" t="n"/>
      <c r="EB2049" s="158" t="n"/>
      <c r="EC2049" s="158" t="n"/>
      <c r="ED2049" s="158" t="n"/>
      <c r="EE2049" s="158" t="n"/>
      <c r="EF2049" s="158" t="n"/>
      <c r="EG2049" s="158" t="n"/>
      <c r="EH2049" s="158" t="n"/>
      <c r="EI2049" s="158" t="n"/>
      <c r="EJ2049" s="158" t="n"/>
      <c r="EK2049" s="158" t="n"/>
      <c r="EL2049" s="158" t="n"/>
      <c r="EM2049" s="158" t="n"/>
      <c r="EN2049" s="158" t="n"/>
      <c r="EO2049" s="158" t="n"/>
      <c r="EP2049" s="158" t="n"/>
      <c r="EQ2049" s="158" t="n"/>
      <c r="ER2049" s="158" t="n"/>
      <c r="ES2049" s="158" t="n"/>
      <c r="ET2049" s="158" t="n"/>
      <c r="EU2049" s="158" t="n"/>
      <c r="EV2049" s="158" t="n"/>
      <c r="EW2049" s="158" t="n"/>
      <c r="EX2049" s="158" t="n"/>
      <c r="EY2049" s="158" t="n"/>
      <c r="EZ2049" s="158" t="n"/>
      <c r="FA2049" s="158" t="n"/>
      <c r="FB2049" s="158" t="n"/>
      <c r="FC2049" s="158" t="n"/>
      <c r="FD2049" s="158" t="n"/>
      <c r="FE2049" s="158" t="n"/>
      <c r="FF2049" s="158" t="n"/>
      <c r="FG2049" s="158" t="n"/>
      <c r="FH2049" s="158" t="n"/>
      <c r="FI2049" s="158" t="n"/>
      <c r="FJ2049" s="158" t="n"/>
      <c r="FK2049" s="158" t="n"/>
      <c r="FL2049" s="158" t="n"/>
      <c r="FM2049" s="158" t="n"/>
      <c r="FN2049" s="158" t="n"/>
      <c r="FO2049" s="158" t="n"/>
      <c r="FP2049" s="158" t="n"/>
      <c r="FQ2049" s="158" t="n"/>
      <c r="FR2049" s="158" t="n"/>
      <c r="FS2049" s="158" t="n"/>
      <c r="FT2049" s="158" t="n"/>
      <c r="FU2049" s="158" t="n"/>
      <c r="FV2049" s="158" t="n"/>
      <c r="FW2049" s="158" t="n"/>
    </row>
    <row r="2050">
      <c r="DR2050" s="158" t="n"/>
      <c r="DS2050" s="158" t="n"/>
      <c r="DT2050" s="158" t="n"/>
      <c r="DU2050" s="158" t="n"/>
      <c r="DV2050" s="158" t="n"/>
      <c r="DW2050" s="158" t="n"/>
      <c r="DX2050" s="158" t="n"/>
      <c r="DY2050" s="158" t="n"/>
      <c r="DZ2050" s="158" t="n"/>
      <c r="EA2050" s="158" t="n"/>
      <c r="EB2050" s="158" t="n"/>
      <c r="EC2050" s="158" t="n"/>
      <c r="ED2050" s="158" t="n"/>
      <c r="EE2050" s="158" t="n"/>
      <c r="EF2050" s="158" t="n"/>
      <c r="EG2050" s="158" t="n"/>
      <c r="EH2050" s="158" t="n"/>
      <c r="EI2050" s="158" t="n"/>
      <c r="EJ2050" s="158" t="n"/>
      <c r="EK2050" s="158" t="n"/>
      <c r="EL2050" s="158" t="n"/>
      <c r="EM2050" s="158" t="n"/>
      <c r="EN2050" s="158" t="n"/>
      <c r="EO2050" s="158" t="n"/>
      <c r="EP2050" s="158" t="n"/>
      <c r="EQ2050" s="158" t="n"/>
      <c r="ER2050" s="158" t="n"/>
      <c r="ES2050" s="158" t="n"/>
      <c r="ET2050" s="158" t="n"/>
      <c r="EU2050" s="158" t="n"/>
      <c r="EV2050" s="158" t="n"/>
      <c r="EW2050" s="158" t="n"/>
      <c r="EX2050" s="158" t="n"/>
      <c r="EY2050" s="158" t="n"/>
      <c r="EZ2050" s="158" t="n"/>
      <c r="FA2050" s="158" t="n"/>
      <c r="FB2050" s="158" t="n"/>
      <c r="FC2050" s="158" t="n"/>
      <c r="FD2050" s="158" t="n"/>
      <c r="FE2050" s="158" t="n"/>
      <c r="FF2050" s="158" t="n"/>
      <c r="FG2050" s="158" t="n"/>
      <c r="FH2050" s="158" t="n"/>
      <c r="FI2050" s="158" t="n"/>
      <c r="FJ2050" s="158" t="n"/>
      <c r="FK2050" s="158" t="n"/>
      <c r="FL2050" s="158" t="n"/>
      <c r="FM2050" s="158" t="n"/>
      <c r="FN2050" s="158" t="n"/>
      <c r="FO2050" s="158" t="n"/>
      <c r="FP2050" s="158" t="n"/>
      <c r="FQ2050" s="158" t="n"/>
      <c r="FR2050" s="158" t="n"/>
      <c r="FS2050" s="158" t="n"/>
      <c r="FT2050" s="158" t="n"/>
      <c r="FU2050" s="158" t="n"/>
      <c r="FV2050" s="158" t="n"/>
      <c r="FW2050" s="158" t="n"/>
    </row>
    <row r="2051">
      <c r="DR2051" s="158" t="n"/>
      <c r="DS2051" s="158" t="n"/>
      <c r="DT2051" s="158" t="n"/>
      <c r="DU2051" s="158" t="n"/>
      <c r="DV2051" s="158" t="n"/>
      <c r="DW2051" s="158" t="n"/>
      <c r="DX2051" s="158" t="n"/>
      <c r="DY2051" s="158" t="n"/>
      <c r="DZ2051" s="158" t="n"/>
      <c r="EA2051" s="158" t="n"/>
      <c r="EB2051" s="158" t="n"/>
      <c r="EC2051" s="158" t="n"/>
      <c r="ED2051" s="158" t="n"/>
      <c r="EE2051" s="158" t="n"/>
      <c r="EF2051" s="158" t="n"/>
      <c r="EG2051" s="158" t="n"/>
      <c r="EH2051" s="158" t="n"/>
      <c r="EI2051" s="158" t="n"/>
      <c r="EJ2051" s="158" t="n"/>
      <c r="EK2051" s="158" t="n"/>
      <c r="EL2051" s="158" t="n"/>
      <c r="EM2051" s="158" t="n"/>
      <c r="EN2051" s="158" t="n"/>
      <c r="EO2051" s="158" t="n"/>
      <c r="EP2051" s="158" t="n"/>
      <c r="EQ2051" s="158" t="n"/>
      <c r="ER2051" s="158" t="n"/>
      <c r="ES2051" s="158" t="n"/>
      <c r="ET2051" s="158" t="n"/>
      <c r="EU2051" s="158" t="n"/>
      <c r="EV2051" s="158" t="n"/>
      <c r="EW2051" s="158" t="n"/>
      <c r="EX2051" s="158" t="n"/>
      <c r="EY2051" s="158" t="n"/>
      <c r="EZ2051" s="158" t="n"/>
      <c r="FA2051" s="158" t="n"/>
      <c r="FB2051" s="158" t="n"/>
      <c r="FC2051" s="158" t="n"/>
      <c r="FD2051" s="158" t="n"/>
      <c r="FE2051" s="158" t="n"/>
      <c r="FF2051" s="158" t="n"/>
      <c r="FG2051" s="158" t="n"/>
      <c r="FH2051" s="158" t="n"/>
      <c r="FI2051" s="158" t="n"/>
      <c r="FJ2051" s="158" t="n"/>
      <c r="FK2051" s="158" t="n"/>
      <c r="FL2051" s="158" t="n"/>
      <c r="FM2051" s="158" t="n"/>
      <c r="FN2051" s="158" t="n"/>
      <c r="FO2051" s="158" t="n"/>
      <c r="FP2051" s="158" t="n"/>
      <c r="FQ2051" s="158" t="n"/>
      <c r="FR2051" s="158" t="n"/>
      <c r="FS2051" s="158" t="n"/>
      <c r="FT2051" s="158" t="n"/>
      <c r="FU2051" s="158" t="n"/>
      <c r="FV2051" s="158" t="n"/>
      <c r="FW2051" s="158" t="n"/>
    </row>
    <row r="2052">
      <c r="DR2052" s="158" t="n"/>
      <c r="DS2052" s="158" t="n"/>
      <c r="DT2052" s="158" t="n"/>
      <c r="DU2052" s="158" t="n"/>
      <c r="DV2052" s="158" t="n"/>
      <c r="DW2052" s="158" t="n"/>
      <c r="DX2052" s="158" t="n"/>
      <c r="DY2052" s="158" t="n"/>
      <c r="DZ2052" s="158" t="n"/>
      <c r="EA2052" s="158" t="n"/>
      <c r="EB2052" s="158" t="n"/>
      <c r="EC2052" s="158" t="n"/>
      <c r="ED2052" s="158" t="n"/>
      <c r="EE2052" s="158" t="n"/>
      <c r="EF2052" s="158" t="n"/>
      <c r="EG2052" s="158" t="n"/>
      <c r="EH2052" s="158" t="n"/>
      <c r="EI2052" s="158" t="n"/>
      <c r="EJ2052" s="158" t="n"/>
      <c r="EK2052" s="158" t="n"/>
      <c r="EL2052" s="158" t="n"/>
      <c r="EM2052" s="158" t="n"/>
      <c r="EN2052" s="158" t="n"/>
      <c r="EO2052" s="158" t="n"/>
      <c r="EP2052" s="158" t="n"/>
      <c r="EQ2052" s="158" t="n"/>
      <c r="ER2052" s="158" t="n"/>
      <c r="ES2052" s="158" t="n"/>
      <c r="ET2052" s="158" t="n"/>
      <c r="EU2052" s="158" t="n"/>
      <c r="EV2052" s="158" t="n"/>
      <c r="EW2052" s="158" t="n"/>
      <c r="EX2052" s="158" t="n"/>
      <c r="EY2052" s="158" t="n"/>
      <c r="EZ2052" s="158" t="n"/>
      <c r="FA2052" s="158" t="n"/>
      <c r="FB2052" s="158" t="n"/>
      <c r="FC2052" s="158" t="n"/>
      <c r="FD2052" s="158" t="n"/>
      <c r="FE2052" s="158" t="n"/>
      <c r="FF2052" s="158" t="n"/>
      <c r="FG2052" s="158" t="n"/>
      <c r="FH2052" s="158" t="n"/>
      <c r="FI2052" s="158" t="n"/>
      <c r="FJ2052" s="158" t="n"/>
      <c r="FK2052" s="158" t="n"/>
      <c r="FL2052" s="158" t="n"/>
      <c r="FM2052" s="158" t="n"/>
      <c r="FN2052" s="158" t="n"/>
      <c r="FO2052" s="158" t="n"/>
      <c r="FP2052" s="158" t="n"/>
      <c r="FQ2052" s="158" t="n"/>
      <c r="FR2052" s="158" t="n"/>
      <c r="FS2052" s="158" t="n"/>
      <c r="FT2052" s="158" t="n"/>
      <c r="FU2052" s="158" t="n"/>
      <c r="FV2052" s="158" t="n"/>
      <c r="FW2052" s="158" t="n"/>
    </row>
    <row r="2053">
      <c r="DR2053" s="158" t="n"/>
      <c r="DS2053" s="158" t="n"/>
      <c r="DT2053" s="158" t="n"/>
      <c r="DU2053" s="158" t="n"/>
      <c r="DV2053" s="158" t="n"/>
      <c r="DW2053" s="158" t="n"/>
      <c r="DX2053" s="158" t="n"/>
      <c r="DY2053" s="158" t="n"/>
      <c r="DZ2053" s="158" t="n"/>
      <c r="EA2053" s="158" t="n"/>
      <c r="EB2053" s="158" t="n"/>
      <c r="EC2053" s="158" t="n"/>
      <c r="ED2053" s="158" t="n"/>
      <c r="EE2053" s="158" t="n"/>
      <c r="EF2053" s="158" t="n"/>
      <c r="EG2053" s="158" t="n"/>
      <c r="EH2053" s="158" t="n"/>
      <c r="EI2053" s="158" t="n"/>
      <c r="EJ2053" s="158" t="n"/>
      <c r="EK2053" s="158" t="n"/>
      <c r="EL2053" s="158" t="n"/>
      <c r="EM2053" s="158" t="n"/>
      <c r="EN2053" s="158" t="n"/>
      <c r="EO2053" s="158" t="n"/>
      <c r="EP2053" s="158" t="n"/>
      <c r="EQ2053" s="158" t="n"/>
      <c r="ER2053" s="158" t="n"/>
      <c r="ES2053" s="158" t="n"/>
      <c r="ET2053" s="158" t="n"/>
      <c r="EU2053" s="158" t="n"/>
      <c r="EV2053" s="158" t="n"/>
      <c r="EW2053" s="158" t="n"/>
      <c r="EX2053" s="158" t="n"/>
      <c r="EY2053" s="158" t="n"/>
      <c r="EZ2053" s="158" t="n"/>
      <c r="FA2053" s="158" t="n"/>
      <c r="FB2053" s="158" t="n"/>
      <c r="FC2053" s="158" t="n"/>
      <c r="FD2053" s="158" t="n"/>
      <c r="FE2053" s="158" t="n"/>
      <c r="FF2053" s="158" t="n"/>
      <c r="FG2053" s="158" t="n"/>
      <c r="FH2053" s="158" t="n"/>
      <c r="FI2053" s="158" t="n"/>
      <c r="FJ2053" s="158" t="n"/>
      <c r="FK2053" s="158" t="n"/>
      <c r="FL2053" s="158" t="n"/>
      <c r="FM2053" s="158" t="n"/>
      <c r="FN2053" s="158" t="n"/>
      <c r="FO2053" s="158" t="n"/>
      <c r="FP2053" s="158" t="n"/>
      <c r="FQ2053" s="158" t="n"/>
      <c r="FR2053" s="158" t="n"/>
      <c r="FS2053" s="158" t="n"/>
      <c r="FT2053" s="158" t="n"/>
      <c r="FU2053" s="158" t="n"/>
      <c r="FV2053" s="158" t="n"/>
      <c r="FW2053" s="158" t="n"/>
    </row>
    <row r="2054">
      <c r="DR2054" s="158" t="n"/>
      <c r="DS2054" s="158" t="n"/>
      <c r="DT2054" s="158" t="n"/>
      <c r="DU2054" s="158" t="n"/>
      <c r="DV2054" s="158" t="n"/>
      <c r="DW2054" s="158" t="n"/>
      <c r="DX2054" s="158" t="n"/>
      <c r="DY2054" s="158" t="n"/>
      <c r="DZ2054" s="158" t="n"/>
      <c r="EA2054" s="158" t="n"/>
      <c r="EB2054" s="158" t="n"/>
      <c r="EC2054" s="158" t="n"/>
      <c r="ED2054" s="158" t="n"/>
      <c r="EE2054" s="158" t="n"/>
      <c r="EF2054" s="158" t="n"/>
      <c r="EG2054" s="158" t="n"/>
      <c r="EH2054" s="158" t="n"/>
      <c r="EI2054" s="158" t="n"/>
      <c r="EJ2054" s="158" t="n"/>
      <c r="EK2054" s="158" t="n"/>
      <c r="EL2054" s="158" t="n"/>
      <c r="EM2054" s="158" t="n"/>
      <c r="EN2054" s="158" t="n"/>
      <c r="EO2054" s="158" t="n"/>
      <c r="EP2054" s="158" t="n"/>
      <c r="EQ2054" s="158" t="n"/>
      <c r="ER2054" s="158" t="n"/>
      <c r="ES2054" s="158" t="n"/>
      <c r="ET2054" s="158" t="n"/>
      <c r="EU2054" s="158" t="n"/>
      <c r="EV2054" s="158" t="n"/>
      <c r="EW2054" s="158" t="n"/>
      <c r="EX2054" s="158" t="n"/>
      <c r="EY2054" s="158" t="n"/>
      <c r="EZ2054" s="158" t="n"/>
      <c r="FA2054" s="158" t="n"/>
      <c r="FB2054" s="158" t="n"/>
      <c r="FC2054" s="158" t="n"/>
      <c r="FD2054" s="158" t="n"/>
      <c r="FE2054" s="158" t="n"/>
      <c r="FF2054" s="158" t="n"/>
      <c r="FG2054" s="158" t="n"/>
      <c r="FH2054" s="158" t="n"/>
      <c r="FI2054" s="158" t="n"/>
      <c r="FJ2054" s="158" t="n"/>
      <c r="FK2054" s="158" t="n"/>
      <c r="FL2054" s="158" t="n"/>
      <c r="FM2054" s="158" t="n"/>
      <c r="FN2054" s="158" t="n"/>
      <c r="FO2054" s="158" t="n"/>
      <c r="FP2054" s="158" t="n"/>
      <c r="FQ2054" s="158" t="n"/>
      <c r="FR2054" s="158" t="n"/>
      <c r="FS2054" s="158" t="n"/>
      <c r="FT2054" s="158" t="n"/>
      <c r="FU2054" s="158" t="n"/>
      <c r="FV2054" s="158" t="n"/>
      <c r="FW2054" s="158" t="n"/>
    </row>
    <row r="2055">
      <c r="DR2055" s="158" t="n"/>
      <c r="DS2055" s="158" t="n"/>
      <c r="DT2055" s="158" t="n"/>
      <c r="DU2055" s="158" t="n"/>
      <c r="DV2055" s="158" t="n"/>
      <c r="DW2055" s="158" t="n"/>
      <c r="DX2055" s="158" t="n"/>
      <c r="DY2055" s="158" t="n"/>
      <c r="DZ2055" s="158" t="n"/>
      <c r="EA2055" s="158" t="n"/>
      <c r="EB2055" s="158" t="n"/>
      <c r="EC2055" s="158" t="n"/>
      <c r="ED2055" s="158" t="n"/>
      <c r="EE2055" s="158" t="n"/>
      <c r="EF2055" s="158" t="n"/>
      <c r="EG2055" s="158" t="n"/>
      <c r="EH2055" s="158" t="n"/>
      <c r="EI2055" s="158" t="n"/>
      <c r="EJ2055" s="158" t="n"/>
      <c r="EK2055" s="158" t="n"/>
      <c r="EL2055" s="158" t="n"/>
      <c r="EM2055" s="158" t="n"/>
      <c r="EN2055" s="158" t="n"/>
      <c r="EO2055" s="158" t="n"/>
      <c r="EP2055" s="158" t="n"/>
      <c r="EQ2055" s="158" t="n"/>
      <c r="ER2055" s="158" t="n"/>
      <c r="ES2055" s="158" t="n"/>
      <c r="ET2055" s="158" t="n"/>
      <c r="EU2055" s="158" t="n"/>
      <c r="EV2055" s="158" t="n"/>
      <c r="EW2055" s="158" t="n"/>
      <c r="EX2055" s="158" t="n"/>
      <c r="EY2055" s="158" t="n"/>
      <c r="EZ2055" s="158" t="n"/>
      <c r="FA2055" s="158" t="n"/>
      <c r="FB2055" s="158" t="n"/>
      <c r="FC2055" s="158" t="n"/>
      <c r="FD2055" s="158" t="n"/>
      <c r="FE2055" s="158" t="n"/>
      <c r="FF2055" s="158" t="n"/>
      <c r="FG2055" s="158" t="n"/>
      <c r="FH2055" s="158" t="n"/>
      <c r="FI2055" s="158" t="n"/>
      <c r="FJ2055" s="158" t="n"/>
      <c r="FK2055" s="158" t="n"/>
      <c r="FL2055" s="158" t="n"/>
      <c r="FM2055" s="158" t="n"/>
      <c r="FN2055" s="158" t="n"/>
      <c r="FO2055" s="158" t="n"/>
      <c r="FP2055" s="158" t="n"/>
      <c r="FQ2055" s="158" t="n"/>
      <c r="FR2055" s="158" t="n"/>
      <c r="FS2055" s="158" t="n"/>
      <c r="FT2055" s="158" t="n"/>
      <c r="FU2055" s="158" t="n"/>
      <c r="FV2055" s="158" t="n"/>
      <c r="FW2055" s="158" t="n"/>
    </row>
    <row r="2056">
      <c r="DR2056" s="158" t="n"/>
      <c r="DS2056" s="158" t="n"/>
      <c r="DT2056" s="158" t="n"/>
      <c r="DU2056" s="158" t="n"/>
      <c r="DV2056" s="158" t="n"/>
      <c r="DW2056" s="158" t="n"/>
      <c r="DX2056" s="158" t="n"/>
      <c r="DY2056" s="158" t="n"/>
      <c r="DZ2056" s="158" t="n"/>
      <c r="EA2056" s="158" t="n"/>
      <c r="EB2056" s="158" t="n"/>
      <c r="EC2056" s="158" t="n"/>
      <c r="ED2056" s="158" t="n"/>
      <c r="EE2056" s="158" t="n"/>
      <c r="EF2056" s="158" t="n"/>
      <c r="EG2056" s="158" t="n"/>
      <c r="EH2056" s="158" t="n"/>
      <c r="EI2056" s="158" t="n"/>
      <c r="EJ2056" s="158" t="n"/>
      <c r="EK2056" s="158" t="n"/>
      <c r="EL2056" s="158" t="n"/>
      <c r="EM2056" s="158" t="n"/>
      <c r="EN2056" s="158" t="n"/>
      <c r="EO2056" s="158" t="n"/>
      <c r="EP2056" s="158" t="n"/>
      <c r="EQ2056" s="158" t="n"/>
      <c r="ER2056" s="158" t="n"/>
      <c r="ES2056" s="158" t="n"/>
      <c r="ET2056" s="158" t="n"/>
      <c r="EU2056" s="158" t="n"/>
      <c r="EV2056" s="158" t="n"/>
      <c r="EW2056" s="158" t="n"/>
      <c r="EX2056" s="158" t="n"/>
      <c r="EY2056" s="158" t="n"/>
      <c r="EZ2056" s="158" t="n"/>
      <c r="FA2056" s="158" t="n"/>
      <c r="FB2056" s="158" t="n"/>
      <c r="FC2056" s="158" t="n"/>
      <c r="FD2056" s="158" t="n"/>
      <c r="FE2056" s="158" t="n"/>
      <c r="FF2056" s="158" t="n"/>
      <c r="FG2056" s="158" t="n"/>
      <c r="FH2056" s="158" t="n"/>
      <c r="FI2056" s="158" t="n"/>
      <c r="FJ2056" s="158" t="n"/>
      <c r="FK2056" s="158" t="n"/>
      <c r="FL2056" s="158" t="n"/>
      <c r="FM2056" s="158" t="n"/>
      <c r="FN2056" s="158" t="n"/>
      <c r="FO2056" s="158" t="n"/>
      <c r="FP2056" s="158" t="n"/>
      <c r="FQ2056" s="158" t="n"/>
      <c r="FR2056" s="158" t="n"/>
      <c r="FS2056" s="158" t="n"/>
      <c r="FT2056" s="158" t="n"/>
      <c r="FU2056" s="158" t="n"/>
      <c r="FV2056" s="158" t="n"/>
      <c r="FW2056" s="158" t="n"/>
    </row>
    <row r="2057">
      <c r="DR2057" s="158" t="n"/>
      <c r="DS2057" s="158" t="n"/>
      <c r="DT2057" s="158" t="n"/>
      <c r="DU2057" s="158" t="n"/>
      <c r="DV2057" s="158" t="n"/>
      <c r="DW2057" s="158" t="n"/>
      <c r="DX2057" s="158" t="n"/>
      <c r="DY2057" s="158" t="n"/>
      <c r="DZ2057" s="158" t="n"/>
      <c r="EA2057" s="158" t="n"/>
      <c r="EB2057" s="158" t="n"/>
      <c r="EC2057" s="158" t="n"/>
      <c r="ED2057" s="158" t="n"/>
      <c r="EE2057" s="158" t="n"/>
      <c r="EF2057" s="158" t="n"/>
      <c r="EG2057" s="158" t="n"/>
      <c r="EH2057" s="158" t="n"/>
      <c r="EI2057" s="158" t="n"/>
      <c r="EJ2057" s="158" t="n"/>
      <c r="EK2057" s="158" t="n"/>
      <c r="EL2057" s="158" t="n"/>
      <c r="EM2057" s="158" t="n"/>
      <c r="EN2057" s="158" t="n"/>
      <c r="EO2057" s="158" t="n"/>
      <c r="EP2057" s="158" t="n"/>
      <c r="EQ2057" s="158" t="n"/>
      <c r="ER2057" s="158" t="n"/>
      <c r="ES2057" s="158" t="n"/>
      <c r="ET2057" s="158" t="n"/>
      <c r="EU2057" s="158" t="n"/>
      <c r="EV2057" s="158" t="n"/>
      <c r="EW2057" s="158" t="n"/>
      <c r="EX2057" s="158" t="n"/>
      <c r="EY2057" s="158" t="n"/>
      <c r="EZ2057" s="158" t="n"/>
      <c r="FA2057" s="158" t="n"/>
      <c r="FB2057" s="158" t="n"/>
      <c r="FC2057" s="158" t="n"/>
      <c r="FD2057" s="158" t="n"/>
      <c r="FE2057" s="158" t="n"/>
      <c r="FF2057" s="158" t="n"/>
      <c r="FG2057" s="158" t="n"/>
      <c r="FH2057" s="158" t="n"/>
      <c r="FI2057" s="158" t="n"/>
      <c r="FJ2057" s="158" t="n"/>
      <c r="FK2057" s="158" t="n"/>
      <c r="FL2057" s="158" t="n"/>
      <c r="FM2057" s="158" t="n"/>
      <c r="FN2057" s="158" t="n"/>
      <c r="FO2057" s="158" t="n"/>
      <c r="FP2057" s="158" t="n"/>
      <c r="FQ2057" s="158" t="n"/>
      <c r="FR2057" s="158" t="n"/>
      <c r="FS2057" s="158" t="n"/>
      <c r="FT2057" s="158" t="n"/>
      <c r="FU2057" s="158" t="n"/>
      <c r="FV2057" s="158" t="n"/>
      <c r="FW2057" s="158" t="n"/>
    </row>
    <row r="2058">
      <c r="DR2058" s="158" t="n"/>
      <c r="DS2058" s="158" t="n"/>
      <c r="DT2058" s="158" t="n"/>
      <c r="DU2058" s="158" t="n"/>
      <c r="DV2058" s="158" t="n"/>
      <c r="DW2058" s="158" t="n"/>
      <c r="DX2058" s="158" t="n"/>
      <c r="DY2058" s="158" t="n"/>
      <c r="DZ2058" s="158" t="n"/>
      <c r="EA2058" s="158" t="n"/>
      <c r="EB2058" s="158" t="n"/>
      <c r="EC2058" s="158" t="n"/>
      <c r="ED2058" s="158" t="n"/>
      <c r="EE2058" s="158" t="n"/>
      <c r="EF2058" s="158" t="n"/>
      <c r="EG2058" s="158" t="n"/>
      <c r="EH2058" s="158" t="n"/>
      <c r="EI2058" s="158" t="n"/>
      <c r="EJ2058" s="158" t="n"/>
      <c r="EK2058" s="158" t="n"/>
      <c r="EL2058" s="158" t="n"/>
      <c r="EM2058" s="158" t="n"/>
      <c r="EN2058" s="158" t="n"/>
      <c r="EO2058" s="158" t="n"/>
      <c r="EP2058" s="158" t="n"/>
      <c r="EQ2058" s="158" t="n"/>
      <c r="ER2058" s="158" t="n"/>
      <c r="ES2058" s="158" t="n"/>
      <c r="ET2058" s="158" t="n"/>
      <c r="EU2058" s="158" t="n"/>
      <c r="EV2058" s="158" t="n"/>
      <c r="EW2058" s="158" t="n"/>
      <c r="EX2058" s="158" t="n"/>
      <c r="EY2058" s="158" t="n"/>
      <c r="EZ2058" s="158" t="n"/>
      <c r="FA2058" s="158" t="n"/>
      <c r="FB2058" s="158" t="n"/>
      <c r="FC2058" s="158" t="n"/>
      <c r="FD2058" s="158" t="n"/>
      <c r="FE2058" s="158" t="n"/>
      <c r="FF2058" s="158" t="n"/>
      <c r="FG2058" s="158" t="n"/>
      <c r="FH2058" s="158" t="n"/>
      <c r="FI2058" s="158" t="n"/>
      <c r="FJ2058" s="158" t="n"/>
      <c r="FK2058" s="158" t="n"/>
      <c r="FL2058" s="158" t="n"/>
      <c r="FM2058" s="158" t="n"/>
      <c r="FN2058" s="158" t="n"/>
      <c r="FO2058" s="158" t="n"/>
      <c r="FP2058" s="158" t="n"/>
      <c r="FQ2058" s="158" t="n"/>
      <c r="FR2058" s="158" t="n"/>
      <c r="FS2058" s="158" t="n"/>
      <c r="FT2058" s="158" t="n"/>
      <c r="FU2058" s="158" t="n"/>
      <c r="FV2058" s="158" t="n"/>
      <c r="FW2058" s="158" t="n"/>
    </row>
    <row r="2059">
      <c r="DR2059" s="158" t="n"/>
      <c r="DS2059" s="158" t="n"/>
      <c r="DT2059" s="158" t="n"/>
      <c r="DU2059" s="158" t="n"/>
      <c r="DV2059" s="158" t="n"/>
      <c r="DW2059" s="158" t="n"/>
      <c r="DX2059" s="158" t="n"/>
      <c r="DY2059" s="158" t="n"/>
      <c r="DZ2059" s="158" t="n"/>
      <c r="EA2059" s="158" t="n"/>
      <c r="EB2059" s="158" t="n"/>
      <c r="EC2059" s="158" t="n"/>
      <c r="ED2059" s="158" t="n"/>
      <c r="EE2059" s="158" t="n"/>
      <c r="EF2059" s="158" t="n"/>
      <c r="EG2059" s="158" t="n"/>
      <c r="EH2059" s="158" t="n"/>
      <c r="EI2059" s="158" t="n"/>
      <c r="EJ2059" s="158" t="n"/>
      <c r="EK2059" s="158" t="n"/>
      <c r="EL2059" s="158" t="n"/>
      <c r="EM2059" s="158" t="n"/>
      <c r="EN2059" s="158" t="n"/>
      <c r="EO2059" s="158" t="n"/>
      <c r="EP2059" s="158" t="n"/>
      <c r="EQ2059" s="158" t="n"/>
      <c r="ER2059" s="158" t="n"/>
      <c r="ES2059" s="158" t="n"/>
      <c r="ET2059" s="158" t="n"/>
      <c r="EU2059" s="158" t="n"/>
      <c r="EV2059" s="158" t="n"/>
      <c r="EW2059" s="158" t="n"/>
      <c r="EX2059" s="158" t="n"/>
      <c r="EY2059" s="158" t="n"/>
      <c r="EZ2059" s="158" t="n"/>
      <c r="FA2059" s="158" t="n"/>
      <c r="FB2059" s="158" t="n"/>
      <c r="FC2059" s="158" t="n"/>
      <c r="FD2059" s="158" t="n"/>
      <c r="FE2059" s="158" t="n"/>
      <c r="FF2059" s="158" t="n"/>
      <c r="FG2059" s="158" t="n"/>
      <c r="FH2059" s="158" t="n"/>
      <c r="FI2059" s="158" t="n"/>
      <c r="FJ2059" s="158" t="n"/>
      <c r="FK2059" s="158" t="n"/>
      <c r="FL2059" s="158" t="n"/>
      <c r="FM2059" s="158" t="n"/>
      <c r="FN2059" s="158" t="n"/>
      <c r="FO2059" s="158" t="n"/>
      <c r="FP2059" s="158" t="n"/>
      <c r="FQ2059" s="158" t="n"/>
      <c r="FR2059" s="158" t="n"/>
      <c r="FS2059" s="158" t="n"/>
      <c r="FT2059" s="158" t="n"/>
      <c r="FU2059" s="158" t="n"/>
      <c r="FV2059" s="158" t="n"/>
      <c r="FW2059" s="158" t="n"/>
    </row>
    <row r="2060">
      <c r="DR2060" s="158" t="n"/>
      <c r="DS2060" s="158" t="n"/>
      <c r="DT2060" s="158" t="n"/>
      <c r="DU2060" s="158" t="n"/>
      <c r="DV2060" s="158" t="n"/>
      <c r="DW2060" s="158" t="n"/>
      <c r="DX2060" s="158" t="n"/>
      <c r="DY2060" s="158" t="n"/>
      <c r="DZ2060" s="158" t="n"/>
      <c r="EA2060" s="158" t="n"/>
      <c r="EB2060" s="158" t="n"/>
      <c r="EC2060" s="158" t="n"/>
      <c r="ED2060" s="158" t="n"/>
      <c r="EE2060" s="158" t="n"/>
      <c r="EF2060" s="158" t="n"/>
      <c r="EG2060" s="158" t="n"/>
      <c r="EH2060" s="158" t="n"/>
      <c r="EI2060" s="158" t="n"/>
      <c r="EJ2060" s="158" t="n"/>
      <c r="EK2060" s="158" t="n"/>
      <c r="EL2060" s="158" t="n"/>
      <c r="EM2060" s="158" t="n"/>
      <c r="EN2060" s="158" t="n"/>
      <c r="EO2060" s="158" t="n"/>
      <c r="EP2060" s="158" t="n"/>
      <c r="EQ2060" s="158" t="n"/>
      <c r="ER2060" s="158" t="n"/>
      <c r="ES2060" s="158" t="n"/>
      <c r="ET2060" s="158" t="n"/>
      <c r="EU2060" s="158" t="n"/>
      <c r="EV2060" s="158" t="n"/>
      <c r="EW2060" s="158" t="n"/>
      <c r="EX2060" s="158" t="n"/>
      <c r="EY2060" s="158" t="n"/>
      <c r="EZ2060" s="158" t="n"/>
      <c r="FA2060" s="158" t="n"/>
      <c r="FB2060" s="158" t="n"/>
      <c r="FC2060" s="158" t="n"/>
      <c r="FD2060" s="158" t="n"/>
      <c r="FE2060" s="158" t="n"/>
      <c r="FF2060" s="158" t="n"/>
      <c r="FG2060" s="158" t="n"/>
      <c r="FH2060" s="158" t="n"/>
      <c r="FI2060" s="158" t="n"/>
      <c r="FJ2060" s="158" t="n"/>
      <c r="FK2060" s="158" t="n"/>
      <c r="FL2060" s="158" t="n"/>
      <c r="FM2060" s="158" t="n"/>
      <c r="FN2060" s="158" t="n"/>
      <c r="FO2060" s="158" t="n"/>
      <c r="FP2060" s="158" t="n"/>
      <c r="FQ2060" s="158" t="n"/>
      <c r="FR2060" s="158" t="n"/>
      <c r="FS2060" s="158" t="n"/>
      <c r="FT2060" s="158" t="n"/>
      <c r="FU2060" s="158" t="n"/>
      <c r="FV2060" s="158" t="n"/>
      <c r="FW2060" s="158" t="n"/>
    </row>
    <row r="2061">
      <c r="DR2061" s="158" t="n"/>
      <c r="DS2061" s="158" t="n"/>
      <c r="DT2061" s="158" t="n"/>
      <c r="DU2061" s="158" t="n"/>
      <c r="DV2061" s="158" t="n"/>
      <c r="DW2061" s="158" t="n"/>
      <c r="DX2061" s="158" t="n"/>
      <c r="DY2061" s="158" t="n"/>
      <c r="DZ2061" s="158" t="n"/>
      <c r="EA2061" s="158" t="n"/>
      <c r="EB2061" s="158" t="n"/>
      <c r="EC2061" s="158" t="n"/>
      <c r="ED2061" s="158" t="n"/>
      <c r="EE2061" s="158" t="n"/>
      <c r="EF2061" s="158" t="n"/>
      <c r="EG2061" s="158" t="n"/>
      <c r="EH2061" s="158" t="n"/>
      <c r="EI2061" s="158" t="n"/>
      <c r="EJ2061" s="158" t="n"/>
      <c r="EK2061" s="158" t="n"/>
      <c r="EL2061" s="158" t="n"/>
      <c r="EM2061" s="158" t="n"/>
      <c r="EN2061" s="158" t="n"/>
      <c r="EO2061" s="158" t="n"/>
      <c r="EP2061" s="158" t="n"/>
      <c r="EQ2061" s="158" t="n"/>
      <c r="ER2061" s="158" t="n"/>
      <c r="ES2061" s="158" t="n"/>
      <c r="ET2061" s="158" t="n"/>
      <c r="EU2061" s="158" t="n"/>
      <c r="EV2061" s="158" t="n"/>
      <c r="EW2061" s="158" t="n"/>
      <c r="EX2061" s="158" t="n"/>
      <c r="EY2061" s="158" t="n"/>
      <c r="EZ2061" s="158" t="n"/>
      <c r="FA2061" s="158" t="n"/>
      <c r="FB2061" s="158" t="n"/>
      <c r="FC2061" s="158" t="n"/>
      <c r="FD2061" s="158" t="n"/>
      <c r="FE2061" s="158" t="n"/>
      <c r="FF2061" s="158" t="n"/>
      <c r="FG2061" s="158" t="n"/>
      <c r="FH2061" s="158" t="n"/>
      <c r="FI2061" s="158" t="n"/>
      <c r="FJ2061" s="158" t="n"/>
      <c r="FK2061" s="158" t="n"/>
      <c r="FL2061" s="158" t="n"/>
      <c r="FM2061" s="158" t="n"/>
      <c r="FN2061" s="158" t="n"/>
      <c r="FO2061" s="158" t="n"/>
      <c r="FP2061" s="158" t="n"/>
      <c r="FQ2061" s="158" t="n"/>
      <c r="FR2061" s="158" t="n"/>
      <c r="FS2061" s="158" t="n"/>
      <c r="FT2061" s="158" t="n"/>
      <c r="FU2061" s="158" t="n"/>
      <c r="FV2061" s="158" t="n"/>
      <c r="FW2061" s="158" t="n"/>
    </row>
    <row r="2062">
      <c r="DR2062" s="158" t="n"/>
      <c r="DS2062" s="158" t="n"/>
      <c r="DT2062" s="158" t="n"/>
      <c r="DU2062" s="158" t="n"/>
      <c r="DV2062" s="158" t="n"/>
      <c r="DW2062" s="158" t="n"/>
      <c r="DX2062" s="158" t="n"/>
      <c r="DY2062" s="158" t="n"/>
      <c r="DZ2062" s="158" t="n"/>
      <c r="EA2062" s="158" t="n"/>
      <c r="EB2062" s="158" t="n"/>
      <c r="EC2062" s="158" t="n"/>
      <c r="ED2062" s="158" t="n"/>
      <c r="EE2062" s="158" t="n"/>
      <c r="EF2062" s="158" t="n"/>
      <c r="EG2062" s="158" t="n"/>
      <c r="EH2062" s="158" t="n"/>
      <c r="EI2062" s="158" t="n"/>
      <c r="EJ2062" s="158" t="n"/>
      <c r="EK2062" s="158" t="n"/>
      <c r="EL2062" s="158" t="n"/>
      <c r="EM2062" s="158" t="n"/>
      <c r="EN2062" s="158" t="n"/>
      <c r="EO2062" s="158" t="n"/>
      <c r="EP2062" s="158" t="n"/>
      <c r="EQ2062" s="158" t="n"/>
      <c r="ER2062" s="158" t="n"/>
      <c r="ES2062" s="158" t="n"/>
      <c r="ET2062" s="158" t="n"/>
      <c r="EU2062" s="158" t="n"/>
      <c r="EV2062" s="158" t="n"/>
      <c r="EW2062" s="158" t="n"/>
      <c r="EX2062" s="158" t="n"/>
      <c r="EY2062" s="158" t="n"/>
      <c r="EZ2062" s="158" t="n"/>
      <c r="FA2062" s="158" t="n"/>
      <c r="FB2062" s="158" t="n"/>
      <c r="FC2062" s="158" t="n"/>
      <c r="FD2062" s="158" t="n"/>
      <c r="FE2062" s="158" t="n"/>
      <c r="FF2062" s="158" t="n"/>
      <c r="FG2062" s="158" t="n"/>
      <c r="FH2062" s="158" t="n"/>
      <c r="FI2062" s="158" t="n"/>
      <c r="FJ2062" s="158" t="n"/>
      <c r="FK2062" s="158" t="n"/>
      <c r="FL2062" s="158" t="n"/>
      <c r="FM2062" s="158" t="n"/>
      <c r="FN2062" s="158" t="n"/>
      <c r="FO2062" s="158" t="n"/>
      <c r="FP2062" s="158" t="n"/>
      <c r="FQ2062" s="158" t="n"/>
      <c r="FR2062" s="158" t="n"/>
      <c r="FS2062" s="158" t="n"/>
      <c r="FT2062" s="158" t="n"/>
      <c r="FU2062" s="158" t="n"/>
      <c r="FV2062" s="158" t="n"/>
      <c r="FW2062" s="158" t="n"/>
    </row>
    <row r="2063">
      <c r="DR2063" s="158" t="n"/>
      <c r="DS2063" s="158" t="n"/>
      <c r="DT2063" s="158" t="n"/>
      <c r="DU2063" s="158" t="n"/>
      <c r="DV2063" s="158" t="n"/>
      <c r="DW2063" s="158" t="n"/>
      <c r="DX2063" s="158" t="n"/>
      <c r="DY2063" s="158" t="n"/>
      <c r="DZ2063" s="158" t="n"/>
      <c r="EA2063" s="158" t="n"/>
      <c r="EB2063" s="158" t="n"/>
      <c r="EC2063" s="158" t="n"/>
      <c r="ED2063" s="158" t="n"/>
      <c r="EE2063" s="158" t="n"/>
      <c r="EF2063" s="158" t="n"/>
      <c r="EG2063" s="158" t="n"/>
      <c r="EH2063" s="158" t="n"/>
      <c r="EI2063" s="158" t="n"/>
      <c r="EJ2063" s="158" t="n"/>
      <c r="EK2063" s="158" t="n"/>
      <c r="EL2063" s="158" t="n"/>
      <c r="EM2063" s="158" t="n"/>
      <c r="EN2063" s="158" t="n"/>
      <c r="EO2063" s="158" t="n"/>
      <c r="EP2063" s="158" t="n"/>
      <c r="EQ2063" s="158" t="n"/>
      <c r="ER2063" s="158" t="n"/>
      <c r="ES2063" s="158" t="n"/>
      <c r="ET2063" s="158" t="n"/>
      <c r="EU2063" s="158" t="n"/>
      <c r="EV2063" s="158" t="n"/>
      <c r="EW2063" s="158" t="n"/>
      <c r="EX2063" s="158" t="n"/>
      <c r="EY2063" s="158" t="n"/>
      <c r="EZ2063" s="158" t="n"/>
      <c r="FA2063" s="158" t="n"/>
      <c r="FB2063" s="158" t="n"/>
      <c r="FC2063" s="158" t="n"/>
      <c r="FD2063" s="158" t="n"/>
      <c r="FE2063" s="158" t="n"/>
      <c r="FF2063" s="158" t="n"/>
      <c r="FG2063" s="158" t="n"/>
      <c r="FH2063" s="158" t="n"/>
      <c r="FI2063" s="158" t="n"/>
      <c r="FJ2063" s="158" t="n"/>
      <c r="FK2063" s="158" t="n"/>
      <c r="FL2063" s="158" t="n"/>
      <c r="FM2063" s="158" t="n"/>
      <c r="FN2063" s="158" t="n"/>
      <c r="FO2063" s="158" t="n"/>
      <c r="FP2063" s="158" t="n"/>
      <c r="FQ2063" s="158" t="n"/>
      <c r="FR2063" s="158" t="n"/>
      <c r="FS2063" s="158" t="n"/>
      <c r="FT2063" s="158" t="n"/>
      <c r="FU2063" s="158" t="n"/>
      <c r="FV2063" s="158" t="n"/>
      <c r="FW2063" s="158" t="n"/>
    </row>
    <row r="2064">
      <c r="DR2064" s="158" t="n"/>
      <c r="DS2064" s="158" t="n"/>
      <c r="DT2064" s="158" t="n"/>
      <c r="DU2064" s="158" t="n"/>
      <c r="DV2064" s="158" t="n"/>
      <c r="DW2064" s="158" t="n"/>
      <c r="DX2064" s="158" t="n"/>
      <c r="DY2064" s="158" t="n"/>
      <c r="DZ2064" s="158" t="n"/>
      <c r="EA2064" s="158" t="n"/>
      <c r="EB2064" s="158" t="n"/>
      <c r="EC2064" s="158" t="n"/>
      <c r="ED2064" s="158" t="n"/>
      <c r="EE2064" s="158" t="n"/>
      <c r="EF2064" s="158" t="n"/>
      <c r="EG2064" s="158" t="n"/>
      <c r="EH2064" s="158" t="n"/>
      <c r="EI2064" s="158" t="n"/>
      <c r="EJ2064" s="158" t="n"/>
      <c r="EK2064" s="158" t="n"/>
      <c r="EL2064" s="158" t="n"/>
      <c r="EM2064" s="158" t="n"/>
      <c r="EN2064" s="158" t="n"/>
      <c r="EO2064" s="158" t="n"/>
      <c r="EP2064" s="158" t="n"/>
      <c r="EQ2064" s="158" t="n"/>
      <c r="ER2064" s="158" t="n"/>
      <c r="ES2064" s="158" t="n"/>
      <c r="ET2064" s="158" t="n"/>
      <c r="EU2064" s="158" t="n"/>
      <c r="EV2064" s="158" t="n"/>
      <c r="EW2064" s="158" t="n"/>
      <c r="EX2064" s="158" t="n"/>
      <c r="EY2064" s="158" t="n"/>
      <c r="EZ2064" s="158" t="n"/>
      <c r="FA2064" s="158" t="n"/>
      <c r="FB2064" s="158" t="n"/>
      <c r="FC2064" s="158" t="n"/>
      <c r="FD2064" s="158" t="n"/>
      <c r="FE2064" s="158" t="n"/>
      <c r="FF2064" s="158" t="n"/>
      <c r="FG2064" s="158" t="n"/>
      <c r="FH2064" s="158" t="n"/>
      <c r="FI2064" s="158" t="n"/>
      <c r="FJ2064" s="158" t="n"/>
      <c r="FK2064" s="158" t="n"/>
      <c r="FL2064" s="158" t="n"/>
      <c r="FM2064" s="158" t="n"/>
      <c r="FN2064" s="158" t="n"/>
      <c r="FO2064" s="158" t="n"/>
      <c r="FP2064" s="158" t="n"/>
      <c r="FQ2064" s="158" t="n"/>
      <c r="FR2064" s="158" t="n"/>
      <c r="FS2064" s="158" t="n"/>
      <c r="FT2064" s="158" t="n"/>
      <c r="FU2064" s="158" t="n"/>
      <c r="FV2064" s="158" t="n"/>
      <c r="FW2064" s="158" t="n"/>
    </row>
    <row r="2065">
      <c r="DR2065" s="158" t="n"/>
      <c r="DS2065" s="158" t="n"/>
      <c r="DT2065" s="158" t="n"/>
      <c r="DU2065" s="158" t="n"/>
      <c r="DV2065" s="158" t="n"/>
      <c r="DW2065" s="158" t="n"/>
      <c r="DX2065" s="158" t="n"/>
      <c r="DY2065" s="158" t="n"/>
      <c r="DZ2065" s="158" t="n"/>
      <c r="EA2065" s="158" t="n"/>
      <c r="EB2065" s="158" t="n"/>
      <c r="EC2065" s="158" t="n"/>
      <c r="ED2065" s="158" t="n"/>
      <c r="EE2065" s="158" t="n"/>
      <c r="EF2065" s="158" t="n"/>
      <c r="EG2065" s="158" t="n"/>
      <c r="EH2065" s="158" t="n"/>
      <c r="EI2065" s="158" t="n"/>
      <c r="EJ2065" s="158" t="n"/>
      <c r="EK2065" s="158" t="n"/>
      <c r="EL2065" s="158" t="n"/>
      <c r="EM2065" s="158" t="n"/>
      <c r="EN2065" s="158" t="n"/>
      <c r="EO2065" s="158" t="n"/>
      <c r="EP2065" s="158" t="n"/>
      <c r="EQ2065" s="158" t="n"/>
      <c r="ER2065" s="158" t="n"/>
      <c r="ES2065" s="158" t="n"/>
      <c r="ET2065" s="158" t="n"/>
      <c r="EU2065" s="158" t="n"/>
      <c r="EV2065" s="158" t="n"/>
      <c r="EW2065" s="158" t="n"/>
      <c r="EX2065" s="158" t="n"/>
      <c r="EY2065" s="158" t="n"/>
      <c r="EZ2065" s="158" t="n"/>
      <c r="FA2065" s="158" t="n"/>
      <c r="FB2065" s="158" t="n"/>
      <c r="FC2065" s="158" t="n"/>
      <c r="FD2065" s="158" t="n"/>
      <c r="FE2065" s="158" t="n"/>
      <c r="FF2065" s="158" t="n"/>
      <c r="FG2065" s="158" t="n"/>
      <c r="FH2065" s="158" t="n"/>
      <c r="FI2065" s="158" t="n"/>
      <c r="FJ2065" s="158" t="n"/>
      <c r="FK2065" s="158" t="n"/>
      <c r="FL2065" s="158" t="n"/>
      <c r="FM2065" s="158" t="n"/>
      <c r="FN2065" s="158" t="n"/>
      <c r="FO2065" s="158" t="n"/>
      <c r="FP2065" s="158" t="n"/>
      <c r="FQ2065" s="158" t="n"/>
      <c r="FR2065" s="158" t="n"/>
      <c r="FS2065" s="158" t="n"/>
      <c r="FT2065" s="158" t="n"/>
      <c r="FU2065" s="158" t="n"/>
      <c r="FV2065" s="158" t="n"/>
      <c r="FW2065" s="158" t="n"/>
    </row>
    <row r="2066">
      <c r="DR2066" s="158" t="n"/>
      <c r="DS2066" s="158" t="n"/>
      <c r="DT2066" s="158" t="n"/>
      <c r="DU2066" s="158" t="n"/>
      <c r="DV2066" s="158" t="n"/>
      <c r="DW2066" s="158" t="n"/>
      <c r="DX2066" s="158" t="n"/>
      <c r="DY2066" s="158" t="n"/>
      <c r="DZ2066" s="158" t="n"/>
      <c r="EA2066" s="158" t="n"/>
      <c r="EB2066" s="158" t="n"/>
      <c r="EC2066" s="158" t="n"/>
      <c r="ED2066" s="158" t="n"/>
      <c r="EE2066" s="158" t="n"/>
      <c r="EF2066" s="158" t="n"/>
      <c r="EG2066" s="158" t="n"/>
      <c r="EH2066" s="158" t="n"/>
      <c r="EI2066" s="158" t="n"/>
      <c r="EJ2066" s="158" t="n"/>
      <c r="EK2066" s="158" t="n"/>
      <c r="EL2066" s="158" t="n"/>
      <c r="EM2066" s="158" t="n"/>
      <c r="EN2066" s="158" t="n"/>
      <c r="EO2066" s="158" t="n"/>
      <c r="EP2066" s="158" t="n"/>
      <c r="EQ2066" s="158" t="n"/>
      <c r="ER2066" s="158" t="n"/>
      <c r="ES2066" s="158" t="n"/>
      <c r="ET2066" s="158" t="n"/>
      <c r="EU2066" s="158" t="n"/>
      <c r="EV2066" s="158" t="n"/>
      <c r="EW2066" s="158" t="n"/>
      <c r="EX2066" s="158" t="n"/>
      <c r="EY2066" s="158" t="n"/>
      <c r="EZ2066" s="158" t="n"/>
      <c r="FA2066" s="158" t="n"/>
      <c r="FB2066" s="158" t="n"/>
      <c r="FC2066" s="158" t="n"/>
      <c r="FD2066" s="158" t="n"/>
      <c r="FE2066" s="158" t="n"/>
      <c r="FF2066" s="158" t="n"/>
      <c r="FG2066" s="158" t="n"/>
      <c r="FH2066" s="158" t="n"/>
      <c r="FI2066" s="158" t="n"/>
      <c r="FJ2066" s="158" t="n"/>
      <c r="FK2066" s="158" t="n"/>
      <c r="FL2066" s="158" t="n"/>
      <c r="FM2066" s="158" t="n"/>
      <c r="FN2066" s="158" t="n"/>
      <c r="FO2066" s="158" t="n"/>
      <c r="FP2066" s="158" t="n"/>
      <c r="FQ2066" s="158" t="n"/>
      <c r="FR2066" s="158" t="n"/>
      <c r="FS2066" s="158" t="n"/>
      <c r="FT2066" s="158" t="n"/>
      <c r="FU2066" s="158" t="n"/>
      <c r="FV2066" s="158" t="n"/>
      <c r="FW2066" s="158" t="n"/>
    </row>
    <row r="2067">
      <c r="DR2067" s="158" t="n"/>
      <c r="DS2067" s="158" t="n"/>
      <c r="DT2067" s="158" t="n"/>
      <c r="DU2067" s="158" t="n"/>
      <c r="DV2067" s="158" t="n"/>
      <c r="DW2067" s="158" t="n"/>
      <c r="DX2067" s="158" t="n"/>
      <c r="DY2067" s="158" t="n"/>
      <c r="DZ2067" s="158" t="n"/>
      <c r="EA2067" s="158" t="n"/>
      <c r="EB2067" s="158" t="n"/>
      <c r="EC2067" s="158" t="n"/>
      <c r="ED2067" s="158" t="n"/>
      <c r="EE2067" s="158" t="n"/>
      <c r="EF2067" s="158" t="n"/>
      <c r="EG2067" s="158" t="n"/>
      <c r="EH2067" s="158" t="n"/>
      <c r="EI2067" s="158" t="n"/>
      <c r="EJ2067" s="158" t="n"/>
      <c r="EK2067" s="158" t="n"/>
      <c r="EL2067" s="158" t="n"/>
      <c r="EM2067" s="158" t="n"/>
      <c r="EN2067" s="158" t="n"/>
      <c r="EO2067" s="158" t="n"/>
      <c r="EP2067" s="158" t="n"/>
      <c r="EQ2067" s="158" t="n"/>
      <c r="ER2067" s="158" t="n"/>
      <c r="ES2067" s="158" t="n"/>
      <c r="ET2067" s="158" t="n"/>
      <c r="EU2067" s="158" t="n"/>
      <c r="EV2067" s="158" t="n"/>
      <c r="EW2067" s="158" t="n"/>
      <c r="EX2067" s="158" t="n"/>
      <c r="EY2067" s="158" t="n"/>
      <c r="EZ2067" s="158" t="n"/>
      <c r="FA2067" s="158" t="n"/>
      <c r="FB2067" s="158" t="n"/>
      <c r="FC2067" s="158" t="n"/>
      <c r="FD2067" s="158" t="n"/>
      <c r="FE2067" s="158" t="n"/>
      <c r="FF2067" s="158" t="n"/>
      <c r="FG2067" s="158" t="n"/>
      <c r="FH2067" s="158" t="n"/>
      <c r="FI2067" s="158" t="n"/>
      <c r="FJ2067" s="158" t="n"/>
      <c r="FK2067" s="158" t="n"/>
      <c r="FL2067" s="158" t="n"/>
      <c r="FM2067" s="158" t="n"/>
      <c r="FN2067" s="158" t="n"/>
      <c r="FO2067" s="158" t="n"/>
      <c r="FP2067" s="158" t="n"/>
      <c r="FQ2067" s="158" t="n"/>
      <c r="FR2067" s="158" t="n"/>
      <c r="FS2067" s="158" t="n"/>
      <c r="FT2067" s="158" t="n"/>
      <c r="FU2067" s="158" t="n"/>
      <c r="FV2067" s="158" t="n"/>
      <c r="FW2067" s="158" t="n"/>
    </row>
    <row r="2068">
      <c r="DR2068" s="158" t="n"/>
      <c r="DS2068" s="158" t="n"/>
      <c r="DT2068" s="158" t="n"/>
      <c r="DU2068" s="158" t="n"/>
      <c r="DV2068" s="158" t="n"/>
      <c r="DW2068" s="158" t="n"/>
      <c r="DX2068" s="158" t="n"/>
      <c r="DY2068" s="158" t="n"/>
      <c r="DZ2068" s="158" t="n"/>
      <c r="EA2068" s="158" t="n"/>
      <c r="EB2068" s="158" t="n"/>
      <c r="EC2068" s="158" t="n"/>
      <c r="ED2068" s="158" t="n"/>
      <c r="EE2068" s="158" t="n"/>
      <c r="EF2068" s="158" t="n"/>
      <c r="EG2068" s="158" t="n"/>
      <c r="EH2068" s="158" t="n"/>
      <c r="EI2068" s="158" t="n"/>
      <c r="EJ2068" s="158" t="n"/>
      <c r="EK2068" s="158" t="n"/>
      <c r="EL2068" s="158" t="n"/>
      <c r="EM2068" s="158" t="n"/>
      <c r="EN2068" s="158" t="n"/>
      <c r="EO2068" s="158" t="n"/>
      <c r="EP2068" s="158" t="n"/>
      <c r="EQ2068" s="158" t="n"/>
      <c r="ER2068" s="158" t="n"/>
      <c r="ES2068" s="158" t="n"/>
      <c r="ET2068" s="158" t="n"/>
      <c r="EU2068" s="158" t="n"/>
      <c r="EV2068" s="158" t="n"/>
      <c r="EW2068" s="158" t="n"/>
      <c r="EX2068" s="158" t="n"/>
      <c r="EY2068" s="158" t="n"/>
      <c r="EZ2068" s="158" t="n"/>
      <c r="FA2068" s="158" t="n"/>
      <c r="FB2068" s="158" t="n"/>
      <c r="FC2068" s="158" t="n"/>
      <c r="FD2068" s="158" t="n"/>
      <c r="FE2068" s="158" t="n"/>
      <c r="FF2068" s="158" t="n"/>
      <c r="FG2068" s="158" t="n"/>
      <c r="FH2068" s="158" t="n"/>
      <c r="FI2068" s="158" t="n"/>
      <c r="FJ2068" s="158" t="n"/>
      <c r="FK2068" s="158" t="n"/>
      <c r="FL2068" s="158" t="n"/>
      <c r="FM2068" s="158" t="n"/>
      <c r="FN2068" s="158" t="n"/>
      <c r="FO2068" s="158" t="n"/>
      <c r="FP2068" s="158" t="n"/>
      <c r="FQ2068" s="158" t="n"/>
      <c r="FR2068" s="158" t="n"/>
      <c r="FS2068" s="158" t="n"/>
      <c r="FT2068" s="158" t="n"/>
      <c r="FU2068" s="158" t="n"/>
      <c r="FV2068" s="158" t="n"/>
      <c r="FW2068" s="158" t="n"/>
    </row>
    <row r="2069">
      <c r="DR2069" s="158" t="n"/>
      <c r="DS2069" s="158" t="n"/>
      <c r="DT2069" s="158" t="n"/>
      <c r="DU2069" s="158" t="n"/>
      <c r="DV2069" s="158" t="n"/>
      <c r="DW2069" s="158" t="n"/>
      <c r="DX2069" s="158" t="n"/>
      <c r="DY2069" s="158" t="n"/>
      <c r="DZ2069" s="158" t="n"/>
      <c r="EA2069" s="158" t="n"/>
      <c r="EB2069" s="158" t="n"/>
      <c r="EC2069" s="158" t="n"/>
      <c r="ED2069" s="158" t="n"/>
      <c r="EE2069" s="158" t="n"/>
      <c r="EF2069" s="158" t="n"/>
      <c r="EG2069" s="158" t="n"/>
      <c r="EH2069" s="158" t="n"/>
      <c r="EI2069" s="158" t="n"/>
      <c r="EJ2069" s="158" t="n"/>
      <c r="EK2069" s="158" t="n"/>
      <c r="EL2069" s="158" t="n"/>
      <c r="EM2069" s="158" t="n"/>
      <c r="EN2069" s="158" t="n"/>
      <c r="EO2069" s="158" t="n"/>
      <c r="EP2069" s="158" t="n"/>
      <c r="EQ2069" s="158" t="n"/>
      <c r="ER2069" s="158" t="n"/>
      <c r="ES2069" s="158" t="n"/>
      <c r="ET2069" s="158" t="n"/>
      <c r="EU2069" s="158" t="n"/>
      <c r="EV2069" s="158" t="n"/>
      <c r="EW2069" s="158" t="n"/>
      <c r="EX2069" s="158" t="n"/>
      <c r="EY2069" s="158" t="n"/>
      <c r="EZ2069" s="158" t="n"/>
      <c r="FA2069" s="158" t="n"/>
      <c r="FB2069" s="158" t="n"/>
      <c r="FC2069" s="158" t="n"/>
      <c r="FD2069" s="158" t="n"/>
      <c r="FE2069" s="158" t="n"/>
      <c r="FF2069" s="158" t="n"/>
      <c r="FG2069" s="158" t="n"/>
      <c r="FH2069" s="158" t="n"/>
      <c r="FI2069" s="158" t="n"/>
      <c r="FJ2069" s="158" t="n"/>
      <c r="FK2069" s="158" t="n"/>
      <c r="FL2069" s="158" t="n"/>
      <c r="FM2069" s="158" t="n"/>
      <c r="FN2069" s="158" t="n"/>
      <c r="FO2069" s="158" t="n"/>
      <c r="FP2069" s="158" t="n"/>
      <c r="FQ2069" s="158" t="n"/>
      <c r="FR2069" s="158" t="n"/>
      <c r="FS2069" s="158" t="n"/>
      <c r="FT2069" s="158" t="n"/>
      <c r="FU2069" s="158" t="n"/>
      <c r="FV2069" s="158" t="n"/>
      <c r="FW2069" s="158" t="n"/>
    </row>
    <row r="2070">
      <c r="DR2070" s="158" t="n"/>
      <c r="DS2070" s="158" t="n"/>
      <c r="DT2070" s="158" t="n"/>
      <c r="DU2070" s="158" t="n"/>
      <c r="DV2070" s="158" t="n"/>
      <c r="DW2070" s="158" t="n"/>
      <c r="DX2070" s="158" t="n"/>
      <c r="DY2070" s="158" t="n"/>
      <c r="DZ2070" s="158" t="n"/>
      <c r="EA2070" s="158" t="n"/>
      <c r="EB2070" s="158" t="n"/>
      <c r="EC2070" s="158" t="n"/>
      <c r="ED2070" s="158" t="n"/>
      <c r="EE2070" s="158" t="n"/>
      <c r="EF2070" s="158" t="n"/>
      <c r="EG2070" s="158" t="n"/>
      <c r="EH2070" s="158" t="n"/>
      <c r="EI2070" s="158" t="n"/>
      <c r="EJ2070" s="158" t="n"/>
      <c r="EK2070" s="158" t="n"/>
      <c r="EL2070" s="158" t="n"/>
      <c r="EM2070" s="158" t="n"/>
      <c r="EN2070" s="158" t="n"/>
      <c r="EO2070" s="158" t="n"/>
      <c r="EP2070" s="158" t="n"/>
      <c r="EQ2070" s="158" t="n"/>
      <c r="ER2070" s="158" t="n"/>
      <c r="ES2070" s="158" t="n"/>
      <c r="ET2070" s="158" t="n"/>
      <c r="EU2070" s="158" t="n"/>
      <c r="EV2070" s="158" t="n"/>
      <c r="EW2070" s="158" t="n"/>
      <c r="EX2070" s="158" t="n"/>
      <c r="EY2070" s="158" t="n"/>
      <c r="EZ2070" s="158" t="n"/>
      <c r="FA2070" s="158" t="n"/>
      <c r="FB2070" s="158" t="n"/>
      <c r="FC2070" s="158" t="n"/>
      <c r="FD2070" s="158" t="n"/>
      <c r="FE2070" s="158" t="n"/>
      <c r="FF2070" s="158" t="n"/>
      <c r="FG2070" s="158" t="n"/>
      <c r="FH2070" s="158" t="n"/>
      <c r="FI2070" s="158" t="n"/>
      <c r="FJ2070" s="158" t="n"/>
      <c r="FK2070" s="158" t="n"/>
      <c r="FL2070" s="158" t="n"/>
      <c r="FM2070" s="158" t="n"/>
      <c r="FN2070" s="158" t="n"/>
      <c r="FO2070" s="158" t="n"/>
      <c r="FP2070" s="158" t="n"/>
      <c r="FQ2070" s="158" t="n"/>
      <c r="FR2070" s="158" t="n"/>
      <c r="FS2070" s="158" t="n"/>
      <c r="FT2070" s="158" t="n"/>
      <c r="FU2070" s="158" t="n"/>
      <c r="FV2070" s="158" t="n"/>
      <c r="FW2070" s="158" t="n"/>
    </row>
    <row r="2071">
      <c r="DR2071" s="158" t="n"/>
      <c r="DS2071" s="158" t="n"/>
      <c r="DT2071" s="158" t="n"/>
      <c r="DU2071" s="158" t="n"/>
      <c r="DV2071" s="158" t="n"/>
      <c r="DW2071" s="158" t="n"/>
      <c r="DX2071" s="158" t="n"/>
      <c r="DY2071" s="158" t="n"/>
      <c r="DZ2071" s="158" t="n"/>
      <c r="EA2071" s="158" t="n"/>
      <c r="EB2071" s="158" t="n"/>
      <c r="EC2071" s="158" t="n"/>
      <c r="ED2071" s="158" t="n"/>
      <c r="EE2071" s="158" t="n"/>
      <c r="EF2071" s="158" t="n"/>
      <c r="EG2071" s="158" t="n"/>
      <c r="EH2071" s="158" t="n"/>
      <c r="EI2071" s="158" t="n"/>
      <c r="EJ2071" s="158" t="n"/>
      <c r="EK2071" s="158" t="n"/>
      <c r="EL2071" s="158" t="n"/>
      <c r="EM2071" s="158" t="n"/>
      <c r="EN2071" s="158" t="n"/>
      <c r="EO2071" s="158" t="n"/>
      <c r="EP2071" s="158" t="n"/>
      <c r="EQ2071" s="158" t="n"/>
      <c r="ER2071" s="158" t="n"/>
      <c r="ES2071" s="158" t="n"/>
      <c r="ET2071" s="158" t="n"/>
      <c r="EU2071" s="158" t="n"/>
      <c r="EV2071" s="158" t="n"/>
      <c r="EW2071" s="158" t="n"/>
      <c r="EX2071" s="158" t="n"/>
      <c r="EY2071" s="158" t="n"/>
      <c r="EZ2071" s="158" t="n"/>
      <c r="FA2071" s="158" t="n"/>
      <c r="FB2071" s="158" t="n"/>
      <c r="FC2071" s="158" t="n"/>
      <c r="FD2071" s="158" t="n"/>
      <c r="FE2071" s="158" t="n"/>
      <c r="FF2071" s="158" t="n"/>
      <c r="FG2071" s="158" t="n"/>
      <c r="FH2071" s="158" t="n"/>
      <c r="FI2071" s="158" t="n"/>
      <c r="FJ2071" s="158" t="n"/>
      <c r="FK2071" s="158" t="n"/>
      <c r="FL2071" s="158" t="n"/>
      <c r="FM2071" s="158" t="n"/>
      <c r="FN2071" s="158" t="n"/>
      <c r="FO2071" s="158" t="n"/>
      <c r="FP2071" s="158" t="n"/>
      <c r="FQ2071" s="158" t="n"/>
      <c r="FR2071" s="158" t="n"/>
      <c r="FS2071" s="158" t="n"/>
      <c r="FT2071" s="158" t="n"/>
      <c r="FU2071" s="158" t="n"/>
      <c r="FV2071" s="158" t="n"/>
      <c r="FW2071" s="158" t="n"/>
    </row>
    <row r="2072">
      <c r="DR2072" s="158" t="n"/>
      <c r="DS2072" s="158" t="n"/>
      <c r="DT2072" s="158" t="n"/>
      <c r="DU2072" s="158" t="n"/>
      <c r="DV2072" s="158" t="n"/>
      <c r="DW2072" s="158" t="n"/>
      <c r="DX2072" s="158" t="n"/>
      <c r="DY2072" s="158" t="n"/>
      <c r="DZ2072" s="158" t="n"/>
      <c r="EA2072" s="158" t="n"/>
      <c r="EB2072" s="158" t="n"/>
      <c r="EC2072" s="158" t="n"/>
      <c r="ED2072" s="158" t="n"/>
      <c r="EE2072" s="158" t="n"/>
      <c r="EF2072" s="158" t="n"/>
      <c r="EG2072" s="158" t="n"/>
      <c r="EH2072" s="158" t="n"/>
      <c r="EI2072" s="158" t="n"/>
      <c r="EJ2072" s="158" t="n"/>
      <c r="EK2072" s="158" t="n"/>
      <c r="EL2072" s="158" t="n"/>
      <c r="EM2072" s="158" t="n"/>
      <c r="EN2072" s="158" t="n"/>
      <c r="EO2072" s="158" t="n"/>
      <c r="EP2072" s="158" t="n"/>
      <c r="EQ2072" s="158" t="n"/>
      <c r="ER2072" s="158" t="n"/>
      <c r="ES2072" s="158" t="n"/>
      <c r="ET2072" s="158" t="n"/>
      <c r="EU2072" s="158" t="n"/>
      <c r="EV2072" s="158" t="n"/>
      <c r="EW2072" s="158" t="n"/>
      <c r="EX2072" s="158" t="n"/>
      <c r="EY2072" s="158" t="n"/>
      <c r="EZ2072" s="158" t="n"/>
      <c r="FA2072" s="158" t="n"/>
      <c r="FB2072" s="158" t="n"/>
      <c r="FC2072" s="158" t="n"/>
      <c r="FD2072" s="158" t="n"/>
      <c r="FE2072" s="158" t="n"/>
      <c r="FF2072" s="158" t="n"/>
      <c r="FG2072" s="158" t="n"/>
      <c r="FH2072" s="158" t="n"/>
      <c r="FI2072" s="158" t="n"/>
      <c r="FJ2072" s="158" t="n"/>
      <c r="FK2072" s="158" t="n"/>
      <c r="FL2072" s="158" t="n"/>
      <c r="FM2072" s="158" t="n"/>
      <c r="FN2072" s="158" t="n"/>
      <c r="FO2072" s="158" t="n"/>
      <c r="FP2072" s="158" t="n"/>
      <c r="FQ2072" s="158" t="n"/>
      <c r="FR2072" s="158" t="n"/>
      <c r="FS2072" s="158" t="n"/>
      <c r="FT2072" s="158" t="n"/>
      <c r="FU2072" s="158" t="n"/>
      <c r="FV2072" s="158" t="n"/>
      <c r="FW2072" s="158" t="n"/>
    </row>
    <row r="2073">
      <c r="DR2073" s="158" t="n"/>
      <c r="DS2073" s="158" t="n"/>
      <c r="DT2073" s="158" t="n"/>
      <c r="DU2073" s="158" t="n"/>
      <c r="DV2073" s="158" t="n"/>
      <c r="DW2073" s="158" t="n"/>
      <c r="DX2073" s="158" t="n"/>
      <c r="DY2073" s="158" t="n"/>
      <c r="DZ2073" s="158" t="n"/>
      <c r="EA2073" s="158" t="n"/>
      <c r="EB2073" s="158" t="n"/>
      <c r="EC2073" s="158" t="n"/>
      <c r="ED2073" s="158" t="n"/>
      <c r="EE2073" s="158" t="n"/>
      <c r="EF2073" s="158" t="n"/>
      <c r="EG2073" s="158" t="n"/>
      <c r="EH2073" s="158" t="n"/>
      <c r="EI2073" s="158" t="n"/>
      <c r="EJ2073" s="158" t="n"/>
      <c r="EK2073" s="158" t="n"/>
      <c r="EL2073" s="158" t="n"/>
      <c r="EM2073" s="158" t="n"/>
      <c r="EN2073" s="158" t="n"/>
      <c r="EO2073" s="158" t="n"/>
      <c r="EP2073" s="158" t="n"/>
      <c r="EQ2073" s="158" t="n"/>
      <c r="ER2073" s="158" t="n"/>
      <c r="ES2073" s="158" t="n"/>
      <c r="ET2073" s="158" t="n"/>
      <c r="EU2073" s="158" t="n"/>
      <c r="EV2073" s="158" t="n"/>
      <c r="EW2073" s="158" t="n"/>
      <c r="EX2073" s="158" t="n"/>
      <c r="EY2073" s="158" t="n"/>
      <c r="EZ2073" s="158" t="n"/>
      <c r="FA2073" s="158" t="n"/>
      <c r="FB2073" s="158" t="n"/>
      <c r="FC2073" s="158" t="n"/>
      <c r="FD2073" s="158" t="n"/>
      <c r="FE2073" s="158" t="n"/>
      <c r="FF2073" s="158" t="n"/>
      <c r="FG2073" s="158" t="n"/>
      <c r="FH2073" s="158" t="n"/>
      <c r="FI2073" s="158" t="n"/>
      <c r="FJ2073" s="158" t="n"/>
      <c r="FK2073" s="158" t="n"/>
      <c r="FL2073" s="158" t="n"/>
      <c r="FM2073" s="158" t="n"/>
      <c r="FN2073" s="158" t="n"/>
      <c r="FO2073" s="158" t="n"/>
      <c r="FP2073" s="158" t="n"/>
      <c r="FQ2073" s="158" t="n"/>
      <c r="FR2073" s="158" t="n"/>
      <c r="FS2073" s="158" t="n"/>
      <c r="FT2073" s="158" t="n"/>
      <c r="FU2073" s="158" t="n"/>
      <c r="FV2073" s="158" t="n"/>
      <c r="FW2073" s="158" t="n"/>
    </row>
    <row r="2074">
      <c r="DR2074" s="158" t="n"/>
      <c r="DS2074" s="158" t="n"/>
      <c r="DT2074" s="158" t="n"/>
      <c r="DU2074" s="158" t="n"/>
      <c r="DV2074" s="158" t="n"/>
      <c r="DW2074" s="158" t="n"/>
      <c r="DX2074" s="158" t="n"/>
      <c r="DY2074" s="158" t="n"/>
      <c r="DZ2074" s="158" t="n"/>
      <c r="EA2074" s="158" t="n"/>
      <c r="EB2074" s="158" t="n"/>
      <c r="EC2074" s="158" t="n"/>
      <c r="ED2074" s="158" t="n"/>
      <c r="EE2074" s="158" t="n"/>
      <c r="EF2074" s="158" t="n"/>
      <c r="EG2074" s="158" t="n"/>
      <c r="EH2074" s="158" t="n"/>
      <c r="EI2074" s="158" t="n"/>
      <c r="EJ2074" s="158" t="n"/>
      <c r="EK2074" s="158" t="n"/>
      <c r="EL2074" s="158" t="n"/>
      <c r="EM2074" s="158" t="n"/>
      <c r="EN2074" s="158" t="n"/>
      <c r="EO2074" s="158" t="n"/>
      <c r="EP2074" s="158" t="n"/>
      <c r="EQ2074" s="158" t="n"/>
      <c r="ER2074" s="158" t="n"/>
      <c r="ES2074" s="158" t="n"/>
      <c r="ET2074" s="158" t="n"/>
      <c r="EU2074" s="158" t="n"/>
      <c r="EV2074" s="158" t="n"/>
      <c r="EW2074" s="158" t="n"/>
      <c r="EX2074" s="158" t="n"/>
      <c r="EY2074" s="158" t="n"/>
      <c r="EZ2074" s="158" t="n"/>
      <c r="FA2074" s="158" t="n"/>
      <c r="FB2074" s="158" t="n"/>
      <c r="FC2074" s="158" t="n"/>
      <c r="FD2074" s="158" t="n"/>
      <c r="FE2074" s="158" t="n"/>
      <c r="FF2074" s="158" t="n"/>
      <c r="FG2074" s="158" t="n"/>
      <c r="FH2074" s="158" t="n"/>
      <c r="FI2074" s="158" t="n"/>
      <c r="FJ2074" s="158" t="n"/>
      <c r="FK2074" s="158" t="n"/>
      <c r="FL2074" s="158" t="n"/>
      <c r="FM2074" s="158" t="n"/>
      <c r="FN2074" s="158" t="n"/>
      <c r="FO2074" s="158" t="n"/>
      <c r="FP2074" s="158" t="n"/>
      <c r="FQ2074" s="158" t="n"/>
      <c r="FR2074" s="158" t="n"/>
      <c r="FS2074" s="158" t="n"/>
      <c r="FT2074" s="158" t="n"/>
      <c r="FU2074" s="158" t="n"/>
      <c r="FV2074" s="158" t="n"/>
      <c r="FW2074" s="158" t="n"/>
    </row>
    <row r="2075">
      <c r="DR2075" s="158" t="n"/>
      <c r="DS2075" s="158" t="n"/>
      <c r="DT2075" s="158" t="n"/>
      <c r="DU2075" s="158" t="n"/>
      <c r="DV2075" s="158" t="n"/>
      <c r="DW2075" s="158" t="n"/>
      <c r="DX2075" s="158" t="n"/>
      <c r="DY2075" s="158" t="n"/>
      <c r="DZ2075" s="158" t="n"/>
      <c r="EA2075" s="158" t="n"/>
      <c r="EB2075" s="158" t="n"/>
      <c r="EC2075" s="158" t="n"/>
      <c r="ED2075" s="158" t="n"/>
      <c r="EE2075" s="158" t="n"/>
      <c r="EF2075" s="158" t="n"/>
      <c r="EG2075" s="158" t="n"/>
      <c r="EH2075" s="158" t="n"/>
      <c r="EI2075" s="158" t="n"/>
      <c r="EJ2075" s="158" t="n"/>
      <c r="EK2075" s="158" t="n"/>
      <c r="EL2075" s="158" t="n"/>
      <c r="EM2075" s="158" t="n"/>
      <c r="EN2075" s="158" t="n"/>
      <c r="EO2075" s="158" t="n"/>
      <c r="EP2075" s="158" t="n"/>
      <c r="EQ2075" s="158" t="n"/>
      <c r="ER2075" s="158" t="n"/>
      <c r="ES2075" s="158" t="n"/>
      <c r="ET2075" s="158" t="n"/>
      <c r="EU2075" s="158" t="n"/>
      <c r="EV2075" s="158" t="n"/>
      <c r="EW2075" s="158" t="n"/>
      <c r="EX2075" s="158" t="n"/>
      <c r="EY2075" s="158" t="n"/>
      <c r="EZ2075" s="158" t="n"/>
      <c r="FA2075" s="158" t="n"/>
      <c r="FB2075" s="158" t="n"/>
      <c r="FC2075" s="158" t="n"/>
      <c r="FD2075" s="158" t="n"/>
      <c r="FE2075" s="158" t="n"/>
      <c r="FF2075" s="158" t="n"/>
      <c r="FG2075" s="158" t="n"/>
      <c r="FH2075" s="158" t="n"/>
      <c r="FI2075" s="158" t="n"/>
      <c r="FJ2075" s="158" t="n"/>
      <c r="FK2075" s="158" t="n"/>
      <c r="FL2075" s="158" t="n"/>
      <c r="FM2075" s="158" t="n"/>
      <c r="FN2075" s="158" t="n"/>
      <c r="FO2075" s="158" t="n"/>
      <c r="FP2075" s="158" t="n"/>
      <c r="FQ2075" s="158" t="n"/>
      <c r="FR2075" s="158" t="n"/>
      <c r="FS2075" s="158" t="n"/>
      <c r="FT2075" s="158" t="n"/>
      <c r="FU2075" s="158" t="n"/>
      <c r="FV2075" s="158" t="n"/>
      <c r="FW2075" s="158" t="n"/>
    </row>
    <row r="2076">
      <c r="DR2076" s="158" t="n"/>
      <c r="DS2076" s="158" t="n"/>
      <c r="DT2076" s="158" t="n"/>
      <c r="DU2076" s="158" t="n"/>
      <c r="DV2076" s="158" t="n"/>
      <c r="DW2076" s="158" t="n"/>
      <c r="DX2076" s="158" t="n"/>
      <c r="DY2076" s="158" t="n"/>
      <c r="DZ2076" s="158" t="n"/>
      <c r="EA2076" s="158" t="n"/>
      <c r="EB2076" s="158" t="n"/>
      <c r="EC2076" s="158" t="n"/>
      <c r="ED2076" s="158" t="n"/>
      <c r="EE2076" s="158" t="n"/>
      <c r="EF2076" s="158" t="n"/>
      <c r="EG2076" s="158" t="n"/>
      <c r="EH2076" s="158" t="n"/>
      <c r="EI2076" s="158" t="n"/>
      <c r="EJ2076" s="158" t="n"/>
      <c r="EK2076" s="158" t="n"/>
      <c r="EL2076" s="158" t="n"/>
      <c r="EM2076" s="158" t="n"/>
      <c r="EN2076" s="158" t="n"/>
      <c r="EO2076" s="158" t="n"/>
      <c r="EP2076" s="158" t="n"/>
      <c r="EQ2076" s="158" t="n"/>
      <c r="ER2076" s="158" t="n"/>
      <c r="ES2076" s="158" t="n"/>
      <c r="ET2076" s="158" t="n"/>
      <c r="EU2076" s="158" t="n"/>
      <c r="EV2076" s="158" t="n"/>
      <c r="EW2076" s="158" t="n"/>
      <c r="EX2076" s="158" t="n"/>
      <c r="EY2076" s="158" t="n"/>
      <c r="EZ2076" s="158" t="n"/>
      <c r="FA2076" s="158" t="n"/>
      <c r="FB2076" s="158" t="n"/>
      <c r="FC2076" s="158" t="n"/>
      <c r="FD2076" s="158" t="n"/>
      <c r="FE2076" s="158" t="n"/>
      <c r="FF2076" s="158" t="n"/>
      <c r="FG2076" s="158" t="n"/>
      <c r="FH2076" s="158" t="n"/>
      <c r="FI2076" s="158" t="n"/>
      <c r="FJ2076" s="158" t="n"/>
      <c r="FK2076" s="158" t="n"/>
      <c r="FL2076" s="158" t="n"/>
      <c r="FM2076" s="158" t="n"/>
      <c r="FN2076" s="158" t="n"/>
      <c r="FO2076" s="158" t="n"/>
      <c r="FP2076" s="158" t="n"/>
      <c r="FQ2076" s="158" t="n"/>
      <c r="FR2076" s="158" t="n"/>
      <c r="FS2076" s="158" t="n"/>
      <c r="FT2076" s="158" t="n"/>
      <c r="FU2076" s="158" t="n"/>
      <c r="FV2076" s="158" t="n"/>
      <c r="FW2076" s="158" t="n"/>
    </row>
    <row r="2077">
      <c r="DR2077" s="158" t="n"/>
      <c r="DS2077" s="158" t="n"/>
      <c r="DT2077" s="158" t="n"/>
      <c r="DU2077" s="158" t="n"/>
      <c r="DV2077" s="158" t="n"/>
      <c r="DW2077" s="158" t="n"/>
      <c r="DX2077" s="158" t="n"/>
      <c r="DY2077" s="158" t="n"/>
      <c r="DZ2077" s="158" t="n"/>
      <c r="EA2077" s="158" t="n"/>
      <c r="EB2077" s="158" t="n"/>
      <c r="EC2077" s="158" t="n"/>
      <c r="ED2077" s="158" t="n"/>
      <c r="EE2077" s="158" t="n"/>
      <c r="EF2077" s="158" t="n"/>
      <c r="EG2077" s="158" t="n"/>
      <c r="EH2077" s="158" t="n"/>
      <c r="EI2077" s="158" t="n"/>
      <c r="EJ2077" s="158" t="n"/>
      <c r="EK2077" s="158" t="n"/>
      <c r="EL2077" s="158" t="n"/>
      <c r="EM2077" s="158" t="n"/>
      <c r="EN2077" s="158" t="n"/>
      <c r="EO2077" s="158" t="n"/>
      <c r="EP2077" s="158" t="n"/>
      <c r="EQ2077" s="158" t="n"/>
      <c r="ER2077" s="158" t="n"/>
      <c r="ES2077" s="158" t="n"/>
      <c r="ET2077" s="158" t="n"/>
      <c r="EU2077" s="158" t="n"/>
      <c r="EV2077" s="158" t="n"/>
      <c r="EW2077" s="158" t="n"/>
      <c r="EX2077" s="158" t="n"/>
      <c r="EY2077" s="158" t="n"/>
      <c r="EZ2077" s="158" t="n"/>
      <c r="FA2077" s="158" t="n"/>
      <c r="FB2077" s="158" t="n"/>
      <c r="FC2077" s="158" t="n"/>
      <c r="FD2077" s="158" t="n"/>
      <c r="FE2077" s="158" t="n"/>
      <c r="FF2077" s="158" t="n"/>
      <c r="FG2077" s="158" t="n"/>
      <c r="FH2077" s="158" t="n"/>
      <c r="FI2077" s="158" t="n"/>
      <c r="FJ2077" s="158" t="n"/>
      <c r="FK2077" s="158" t="n"/>
      <c r="FL2077" s="158" t="n"/>
      <c r="FM2077" s="158" t="n"/>
      <c r="FN2077" s="158" t="n"/>
      <c r="FO2077" s="158" t="n"/>
      <c r="FP2077" s="158" t="n"/>
      <c r="FQ2077" s="158" t="n"/>
      <c r="FR2077" s="158" t="n"/>
      <c r="FS2077" s="158" t="n"/>
      <c r="FT2077" s="158" t="n"/>
      <c r="FU2077" s="158" t="n"/>
      <c r="FV2077" s="158" t="n"/>
      <c r="FW2077" s="158" t="n"/>
    </row>
    <row r="2078">
      <c r="DR2078" s="158" t="n"/>
      <c r="DS2078" s="158" t="n"/>
      <c r="DT2078" s="158" t="n"/>
      <c r="DU2078" s="158" t="n"/>
      <c r="DV2078" s="158" t="n"/>
      <c r="DW2078" s="158" t="n"/>
      <c r="DX2078" s="158" t="n"/>
      <c r="DY2078" s="158" t="n"/>
      <c r="DZ2078" s="158" t="n"/>
      <c r="EA2078" s="158" t="n"/>
      <c r="EB2078" s="158" t="n"/>
      <c r="EC2078" s="158" t="n"/>
      <c r="ED2078" s="158" t="n"/>
      <c r="EE2078" s="158" t="n"/>
      <c r="EF2078" s="158" t="n"/>
      <c r="EG2078" s="158" t="n"/>
      <c r="EH2078" s="158" t="n"/>
      <c r="EI2078" s="158" t="n"/>
      <c r="EJ2078" s="158" t="n"/>
      <c r="EK2078" s="158" t="n"/>
      <c r="EL2078" s="158" t="n"/>
      <c r="EM2078" s="158" t="n"/>
      <c r="EN2078" s="158" t="n"/>
      <c r="EO2078" s="158" t="n"/>
      <c r="EP2078" s="158" t="n"/>
      <c r="EQ2078" s="158" t="n"/>
      <c r="ER2078" s="158" t="n"/>
      <c r="ES2078" s="158" t="n"/>
      <c r="ET2078" s="158" t="n"/>
      <c r="EU2078" s="158" t="n"/>
      <c r="EV2078" s="158" t="n"/>
      <c r="EW2078" s="158" t="n"/>
      <c r="EX2078" s="158" t="n"/>
      <c r="EY2078" s="158" t="n"/>
      <c r="EZ2078" s="158" t="n"/>
      <c r="FA2078" s="158" t="n"/>
      <c r="FB2078" s="158" t="n"/>
      <c r="FC2078" s="158" t="n"/>
      <c r="FD2078" s="158" t="n"/>
      <c r="FE2078" s="158" t="n"/>
      <c r="FF2078" s="158" t="n"/>
      <c r="FG2078" s="158" t="n"/>
      <c r="FH2078" s="158" t="n"/>
      <c r="FI2078" s="158" t="n"/>
      <c r="FJ2078" s="158" t="n"/>
      <c r="FK2078" s="158" t="n"/>
      <c r="FL2078" s="158" t="n"/>
      <c r="FM2078" s="158" t="n"/>
      <c r="FN2078" s="158" t="n"/>
      <c r="FO2078" s="158" t="n"/>
      <c r="FP2078" s="158" t="n"/>
      <c r="FQ2078" s="158" t="n"/>
      <c r="FR2078" s="158" t="n"/>
      <c r="FS2078" s="158" t="n"/>
      <c r="FT2078" s="158" t="n"/>
      <c r="FU2078" s="158" t="n"/>
      <c r="FV2078" s="158" t="n"/>
      <c r="FW2078" s="158" t="n"/>
    </row>
    <row r="2079">
      <c r="DR2079" s="158" t="n"/>
      <c r="DS2079" s="158" t="n"/>
      <c r="DT2079" s="158" t="n"/>
      <c r="DU2079" s="158" t="n"/>
      <c r="DV2079" s="158" t="n"/>
      <c r="DW2079" s="158" t="n"/>
      <c r="DX2079" s="158" t="n"/>
      <c r="DY2079" s="158" t="n"/>
      <c r="DZ2079" s="158" t="n"/>
      <c r="EA2079" s="158" t="n"/>
      <c r="EB2079" s="158" t="n"/>
      <c r="EC2079" s="158" t="n"/>
      <c r="ED2079" s="158" t="n"/>
      <c r="EE2079" s="158" t="n"/>
      <c r="EF2079" s="158" t="n"/>
      <c r="EG2079" s="158" t="n"/>
      <c r="EH2079" s="158" t="n"/>
      <c r="EI2079" s="158" t="n"/>
      <c r="EJ2079" s="158" t="n"/>
      <c r="EK2079" s="158" t="n"/>
      <c r="EL2079" s="158" t="n"/>
      <c r="EM2079" s="158" t="n"/>
      <c r="EN2079" s="158" t="n"/>
      <c r="EO2079" s="158" t="n"/>
      <c r="EP2079" s="158" t="n"/>
      <c r="EQ2079" s="158" t="n"/>
      <c r="ER2079" s="158" t="n"/>
      <c r="ES2079" s="158" t="n"/>
      <c r="ET2079" s="158" t="n"/>
      <c r="EU2079" s="158" t="n"/>
      <c r="EV2079" s="158" t="n"/>
      <c r="EW2079" s="158" t="n"/>
      <c r="EX2079" s="158" t="n"/>
      <c r="EY2079" s="158" t="n"/>
      <c r="EZ2079" s="158" t="n"/>
      <c r="FA2079" s="158" t="n"/>
      <c r="FB2079" s="158" t="n"/>
      <c r="FC2079" s="158" t="n"/>
      <c r="FD2079" s="158" t="n"/>
      <c r="FE2079" s="158" t="n"/>
      <c r="FF2079" s="158" t="n"/>
      <c r="FG2079" s="158" t="n"/>
      <c r="FH2079" s="158" t="n"/>
      <c r="FI2079" s="158" t="n"/>
      <c r="FJ2079" s="158" t="n"/>
      <c r="FK2079" s="158" t="n"/>
      <c r="FL2079" s="158" t="n"/>
      <c r="FM2079" s="158" t="n"/>
      <c r="FN2079" s="158" t="n"/>
      <c r="FO2079" s="158" t="n"/>
      <c r="FP2079" s="158" t="n"/>
      <c r="FQ2079" s="158" t="n"/>
      <c r="FR2079" s="158" t="n"/>
      <c r="FS2079" s="158" t="n"/>
      <c r="FT2079" s="158" t="n"/>
      <c r="FU2079" s="158" t="n"/>
      <c r="FV2079" s="158" t="n"/>
      <c r="FW2079" s="158" t="n"/>
    </row>
    <row r="2080">
      <c r="DR2080" s="158" t="n"/>
      <c r="DS2080" s="158" t="n"/>
      <c r="DT2080" s="158" t="n"/>
      <c r="DU2080" s="158" t="n"/>
      <c r="DV2080" s="158" t="n"/>
      <c r="DW2080" s="158" t="n"/>
      <c r="DX2080" s="158" t="n"/>
      <c r="DY2080" s="158" t="n"/>
      <c r="DZ2080" s="158" t="n"/>
      <c r="EA2080" s="158" t="n"/>
      <c r="EB2080" s="158" t="n"/>
      <c r="EC2080" s="158" t="n"/>
      <c r="ED2080" s="158" t="n"/>
      <c r="EE2080" s="158" t="n"/>
      <c r="EF2080" s="158" t="n"/>
      <c r="EG2080" s="158" t="n"/>
      <c r="EH2080" s="158" t="n"/>
      <c r="EI2080" s="158" t="n"/>
      <c r="EJ2080" s="158" t="n"/>
      <c r="EK2080" s="158" t="n"/>
      <c r="EL2080" s="158" t="n"/>
      <c r="EM2080" s="158" t="n"/>
      <c r="EN2080" s="158" t="n"/>
      <c r="EO2080" s="158" t="n"/>
      <c r="EP2080" s="158" t="n"/>
      <c r="EQ2080" s="158" t="n"/>
      <c r="ER2080" s="158" t="n"/>
      <c r="ES2080" s="158" t="n"/>
      <c r="ET2080" s="158" t="n"/>
      <c r="EU2080" s="158" t="n"/>
      <c r="EV2080" s="158" t="n"/>
      <c r="EW2080" s="158" t="n"/>
      <c r="EX2080" s="158" t="n"/>
      <c r="EY2080" s="158" t="n"/>
      <c r="EZ2080" s="158" t="n"/>
      <c r="FA2080" s="158" t="n"/>
      <c r="FB2080" s="158" t="n"/>
      <c r="FC2080" s="158" t="n"/>
      <c r="FD2080" s="158" t="n"/>
      <c r="FE2080" s="158" t="n"/>
      <c r="FF2080" s="158" t="n"/>
      <c r="FG2080" s="158" t="n"/>
      <c r="FH2080" s="158" t="n"/>
      <c r="FI2080" s="158" t="n"/>
      <c r="FJ2080" s="158" t="n"/>
      <c r="FK2080" s="158" t="n"/>
      <c r="FL2080" s="158" t="n"/>
      <c r="FM2080" s="158" t="n"/>
      <c r="FN2080" s="158" t="n"/>
      <c r="FO2080" s="158" t="n"/>
      <c r="FP2080" s="158" t="n"/>
      <c r="FQ2080" s="158" t="n"/>
      <c r="FR2080" s="158" t="n"/>
      <c r="FS2080" s="158" t="n"/>
      <c r="FT2080" s="158" t="n"/>
      <c r="FU2080" s="158" t="n"/>
      <c r="FV2080" s="158" t="n"/>
      <c r="FW2080" s="158" t="n"/>
    </row>
    <row r="2081">
      <c r="DR2081" s="158" t="n"/>
      <c r="DS2081" s="158" t="n"/>
      <c r="DT2081" s="158" t="n"/>
      <c r="DU2081" s="158" t="n"/>
      <c r="DV2081" s="158" t="n"/>
      <c r="DW2081" s="158" t="n"/>
      <c r="DX2081" s="158" t="n"/>
      <c r="DY2081" s="158" t="n"/>
      <c r="DZ2081" s="158" t="n"/>
      <c r="EA2081" s="158" t="n"/>
      <c r="EB2081" s="158" t="n"/>
      <c r="EC2081" s="158" t="n"/>
      <c r="ED2081" s="158" t="n"/>
      <c r="EE2081" s="158" t="n"/>
      <c r="EF2081" s="158" t="n"/>
      <c r="EG2081" s="158" t="n"/>
      <c r="EH2081" s="158" t="n"/>
      <c r="EI2081" s="158" t="n"/>
      <c r="EJ2081" s="158" t="n"/>
      <c r="EK2081" s="158" t="n"/>
      <c r="EL2081" s="158" t="n"/>
      <c r="EM2081" s="158" t="n"/>
      <c r="EN2081" s="158" t="n"/>
      <c r="EO2081" s="158" t="n"/>
      <c r="EP2081" s="158" t="n"/>
      <c r="EQ2081" s="158" t="n"/>
      <c r="ER2081" s="158" t="n"/>
      <c r="ES2081" s="158" t="n"/>
      <c r="ET2081" s="158" t="n"/>
      <c r="EU2081" s="158" t="n"/>
      <c r="EV2081" s="158" t="n"/>
      <c r="EW2081" s="158" t="n"/>
      <c r="EX2081" s="158" t="n"/>
      <c r="EY2081" s="158" t="n"/>
      <c r="EZ2081" s="158" t="n"/>
      <c r="FA2081" s="158" t="n"/>
      <c r="FB2081" s="158" t="n"/>
      <c r="FC2081" s="158" t="n"/>
      <c r="FD2081" s="158" t="n"/>
      <c r="FE2081" s="158" t="n"/>
      <c r="FF2081" s="158" t="n"/>
      <c r="FG2081" s="158" t="n"/>
      <c r="FH2081" s="158" t="n"/>
      <c r="FI2081" s="158" t="n"/>
      <c r="FJ2081" s="158" t="n"/>
      <c r="FK2081" s="158" t="n"/>
      <c r="FL2081" s="158" t="n"/>
      <c r="FM2081" s="158" t="n"/>
      <c r="FN2081" s="158" t="n"/>
      <c r="FO2081" s="158" t="n"/>
      <c r="FP2081" s="158" t="n"/>
      <c r="FQ2081" s="158" t="n"/>
      <c r="FR2081" s="158" t="n"/>
      <c r="FS2081" s="158" t="n"/>
      <c r="FT2081" s="158" t="n"/>
      <c r="FU2081" s="158" t="n"/>
      <c r="FV2081" s="158" t="n"/>
      <c r="FW2081" s="158" t="n"/>
    </row>
    <row r="2082">
      <c r="DR2082" s="158" t="n"/>
      <c r="DS2082" s="158" t="n"/>
      <c r="DT2082" s="158" t="n"/>
      <c r="DU2082" s="158" t="n"/>
      <c r="DV2082" s="158" t="n"/>
      <c r="DW2082" s="158" t="n"/>
      <c r="DX2082" s="158" t="n"/>
      <c r="DY2082" s="158" t="n"/>
      <c r="DZ2082" s="158" t="n"/>
      <c r="EA2082" s="158" t="n"/>
      <c r="EB2082" s="158" t="n"/>
      <c r="EC2082" s="158" t="n"/>
      <c r="ED2082" s="158" t="n"/>
      <c r="EE2082" s="158" t="n"/>
      <c r="EF2082" s="158" t="n"/>
      <c r="EG2082" s="158" t="n"/>
      <c r="EH2082" s="158" t="n"/>
      <c r="EI2082" s="158" t="n"/>
      <c r="EJ2082" s="158" t="n"/>
      <c r="EK2082" s="158" t="n"/>
      <c r="EL2082" s="158" t="n"/>
      <c r="EM2082" s="158" t="n"/>
      <c r="EN2082" s="158" t="n"/>
      <c r="EO2082" s="158" t="n"/>
      <c r="EP2082" s="158" t="n"/>
      <c r="EQ2082" s="158" t="n"/>
      <c r="ER2082" s="158" t="n"/>
      <c r="ES2082" s="158" t="n"/>
      <c r="ET2082" s="158" t="n"/>
      <c r="EU2082" s="158" t="n"/>
      <c r="EV2082" s="158" t="n"/>
      <c r="EW2082" s="158" t="n"/>
      <c r="EX2082" s="158" t="n"/>
      <c r="EY2082" s="158" t="n"/>
      <c r="EZ2082" s="158" t="n"/>
      <c r="FA2082" s="158" t="n"/>
      <c r="FB2082" s="158" t="n"/>
      <c r="FC2082" s="158" t="n"/>
      <c r="FD2082" s="158" t="n"/>
      <c r="FE2082" s="158" t="n"/>
      <c r="FF2082" s="158" t="n"/>
      <c r="FG2082" s="158" t="n"/>
      <c r="FH2082" s="158" t="n"/>
      <c r="FI2082" s="158" t="n"/>
      <c r="FJ2082" s="158" t="n"/>
      <c r="FK2082" s="158" t="n"/>
      <c r="FL2082" s="158" t="n"/>
      <c r="FM2082" s="158" t="n"/>
      <c r="FN2082" s="158" t="n"/>
      <c r="FO2082" s="158" t="n"/>
      <c r="FP2082" s="158" t="n"/>
      <c r="FQ2082" s="158" t="n"/>
      <c r="FR2082" s="158" t="n"/>
      <c r="FS2082" s="158" t="n"/>
      <c r="FT2082" s="158" t="n"/>
      <c r="FU2082" s="158" t="n"/>
      <c r="FV2082" s="158" t="n"/>
      <c r="FW2082" s="158" t="n"/>
    </row>
    <row r="2083">
      <c r="DR2083" s="158" t="n"/>
      <c r="DS2083" s="158" t="n"/>
      <c r="DT2083" s="158" t="n"/>
      <c r="DU2083" s="158" t="n"/>
      <c r="DV2083" s="158" t="n"/>
      <c r="DW2083" s="158" t="n"/>
      <c r="DX2083" s="158" t="n"/>
      <c r="DY2083" s="158" t="n"/>
      <c r="DZ2083" s="158" t="n"/>
      <c r="EA2083" s="158" t="n"/>
      <c r="EB2083" s="158" t="n"/>
      <c r="EC2083" s="158" t="n"/>
      <c r="ED2083" s="158" t="n"/>
      <c r="EE2083" s="158" t="n"/>
      <c r="EF2083" s="158" t="n"/>
      <c r="EG2083" s="158" t="n"/>
      <c r="EH2083" s="158" t="n"/>
      <c r="EI2083" s="158" t="n"/>
      <c r="EJ2083" s="158" t="n"/>
      <c r="EK2083" s="158" t="n"/>
      <c r="EL2083" s="158" t="n"/>
      <c r="EM2083" s="158" t="n"/>
      <c r="EN2083" s="158" t="n"/>
      <c r="EO2083" s="158" t="n"/>
      <c r="EP2083" s="158" t="n"/>
      <c r="EQ2083" s="158" t="n"/>
      <c r="ER2083" s="158" t="n"/>
      <c r="ES2083" s="158" t="n"/>
      <c r="ET2083" s="158" t="n"/>
      <c r="EU2083" s="158" t="n"/>
      <c r="EV2083" s="158" t="n"/>
      <c r="EW2083" s="158" t="n"/>
      <c r="EX2083" s="158" t="n"/>
      <c r="EY2083" s="158" t="n"/>
      <c r="EZ2083" s="158" t="n"/>
      <c r="FA2083" s="158" t="n"/>
      <c r="FB2083" s="158" t="n"/>
      <c r="FC2083" s="158" t="n"/>
      <c r="FD2083" s="158" t="n"/>
      <c r="FE2083" s="158" t="n"/>
      <c r="FF2083" s="158" t="n"/>
      <c r="FG2083" s="158" t="n"/>
      <c r="FH2083" s="158" t="n"/>
      <c r="FI2083" s="158" t="n"/>
      <c r="FJ2083" s="158" t="n"/>
      <c r="FK2083" s="158" t="n"/>
      <c r="FL2083" s="158" t="n"/>
      <c r="FM2083" s="158" t="n"/>
      <c r="FN2083" s="158" t="n"/>
      <c r="FO2083" s="158" t="n"/>
      <c r="FP2083" s="158" t="n"/>
      <c r="FQ2083" s="158" t="n"/>
      <c r="FR2083" s="158" t="n"/>
      <c r="FS2083" s="158" t="n"/>
      <c r="FT2083" s="158" t="n"/>
      <c r="FU2083" s="158" t="n"/>
      <c r="FV2083" s="158" t="n"/>
      <c r="FW2083" s="158" t="n"/>
    </row>
    <row r="2084">
      <c r="DR2084" s="158" t="n"/>
      <c r="DS2084" s="158" t="n"/>
      <c r="DT2084" s="158" t="n"/>
      <c r="DU2084" s="158" t="n"/>
      <c r="DV2084" s="158" t="n"/>
      <c r="DW2084" s="158" t="n"/>
      <c r="DX2084" s="158" t="n"/>
      <c r="DY2084" s="158" t="n"/>
      <c r="DZ2084" s="158" t="n"/>
      <c r="EA2084" s="158" t="n"/>
      <c r="EB2084" s="158" t="n"/>
      <c r="EC2084" s="158" t="n"/>
      <c r="ED2084" s="158" t="n"/>
      <c r="EE2084" s="158" t="n"/>
      <c r="EF2084" s="158" t="n"/>
      <c r="EG2084" s="158" t="n"/>
      <c r="EH2084" s="158" t="n"/>
      <c r="EI2084" s="158" t="n"/>
      <c r="EJ2084" s="158" t="n"/>
      <c r="EK2084" s="158" t="n"/>
      <c r="EL2084" s="158" t="n"/>
      <c r="EM2084" s="158" t="n"/>
      <c r="EN2084" s="158" t="n"/>
      <c r="EO2084" s="158" t="n"/>
      <c r="EP2084" s="158" t="n"/>
      <c r="EQ2084" s="158" t="n"/>
      <c r="ER2084" s="158" t="n"/>
      <c r="ES2084" s="158" t="n"/>
      <c r="ET2084" s="158" t="n"/>
      <c r="EU2084" s="158" t="n"/>
      <c r="EV2084" s="158" t="n"/>
      <c r="EW2084" s="158" t="n"/>
      <c r="EX2084" s="158" t="n"/>
      <c r="EY2084" s="158" t="n"/>
      <c r="EZ2084" s="158" t="n"/>
      <c r="FA2084" s="158" t="n"/>
      <c r="FB2084" s="158" t="n"/>
      <c r="FC2084" s="158" t="n"/>
      <c r="FD2084" s="158" t="n"/>
      <c r="FE2084" s="158" t="n"/>
      <c r="FF2084" s="158" t="n"/>
      <c r="FG2084" s="158" t="n"/>
      <c r="FH2084" s="158" t="n"/>
      <c r="FI2084" s="158" t="n"/>
      <c r="FJ2084" s="158" t="n"/>
      <c r="FK2084" s="158" t="n"/>
      <c r="FL2084" s="158" t="n"/>
      <c r="FM2084" s="158" t="n"/>
      <c r="FN2084" s="158" t="n"/>
      <c r="FO2084" s="158" t="n"/>
      <c r="FP2084" s="158" t="n"/>
      <c r="FQ2084" s="158" t="n"/>
      <c r="FR2084" s="158" t="n"/>
      <c r="FS2084" s="158" t="n"/>
      <c r="FT2084" s="158" t="n"/>
      <c r="FU2084" s="158" t="n"/>
      <c r="FV2084" s="158" t="n"/>
      <c r="FW2084" s="158" t="n"/>
    </row>
    <row r="2085">
      <c r="DR2085" s="158" t="n"/>
      <c r="DS2085" s="158" t="n"/>
      <c r="DT2085" s="158" t="n"/>
      <c r="DU2085" s="158" t="n"/>
      <c r="DV2085" s="158" t="n"/>
      <c r="DW2085" s="158" t="n"/>
      <c r="DX2085" s="158" t="n"/>
      <c r="DY2085" s="158" t="n"/>
      <c r="DZ2085" s="158" t="n"/>
      <c r="EA2085" s="158" t="n"/>
      <c r="EB2085" s="158" t="n"/>
      <c r="EC2085" s="158" t="n"/>
      <c r="ED2085" s="158" t="n"/>
      <c r="EE2085" s="158" t="n"/>
      <c r="EF2085" s="158" t="n"/>
      <c r="EG2085" s="158" t="n"/>
      <c r="EH2085" s="158" t="n"/>
      <c r="EI2085" s="158" t="n"/>
      <c r="EJ2085" s="158" t="n"/>
      <c r="EK2085" s="158" t="n"/>
      <c r="EL2085" s="158" t="n"/>
      <c r="EM2085" s="158" t="n"/>
      <c r="EN2085" s="158" t="n"/>
      <c r="EO2085" s="158" t="n"/>
      <c r="EP2085" s="158" t="n"/>
      <c r="EQ2085" s="158" t="n"/>
      <c r="ER2085" s="158" t="n"/>
      <c r="ES2085" s="158" t="n"/>
      <c r="ET2085" s="158" t="n"/>
      <c r="EU2085" s="158" t="n"/>
      <c r="EV2085" s="158" t="n"/>
      <c r="EW2085" s="158" t="n"/>
      <c r="EX2085" s="158" t="n"/>
      <c r="EY2085" s="158" t="n"/>
      <c r="EZ2085" s="158" t="n"/>
      <c r="FA2085" s="158" t="n"/>
      <c r="FB2085" s="158" t="n"/>
      <c r="FC2085" s="158" t="n"/>
      <c r="FD2085" s="158" t="n"/>
      <c r="FE2085" s="158" t="n"/>
      <c r="FF2085" s="158" t="n"/>
      <c r="FG2085" s="158" t="n"/>
      <c r="FH2085" s="158" t="n"/>
      <c r="FI2085" s="158" t="n"/>
      <c r="FJ2085" s="158" t="n"/>
      <c r="FK2085" s="158" t="n"/>
      <c r="FL2085" s="158" t="n"/>
      <c r="FM2085" s="158" t="n"/>
      <c r="FN2085" s="158" t="n"/>
      <c r="FO2085" s="158" t="n"/>
      <c r="FP2085" s="158" t="n"/>
      <c r="FQ2085" s="158" t="n"/>
      <c r="FR2085" s="158" t="n"/>
      <c r="FS2085" s="158" t="n"/>
      <c r="FT2085" s="158" t="n"/>
      <c r="FU2085" s="158" t="n"/>
      <c r="FV2085" s="158" t="n"/>
      <c r="FW2085" s="158" t="n"/>
    </row>
    <row r="2086">
      <c r="DR2086" s="158" t="n"/>
      <c r="DS2086" s="158" t="n"/>
      <c r="DT2086" s="158" t="n"/>
      <c r="DU2086" s="158" t="n"/>
      <c r="DV2086" s="158" t="n"/>
      <c r="DW2086" s="158" t="n"/>
      <c r="DX2086" s="158" t="n"/>
      <c r="DY2086" s="158" t="n"/>
      <c r="DZ2086" s="158" t="n"/>
      <c r="EA2086" s="158" t="n"/>
      <c r="EB2086" s="158" t="n"/>
      <c r="EC2086" s="158" t="n"/>
      <c r="ED2086" s="158" t="n"/>
      <c r="EE2086" s="158" t="n"/>
      <c r="EF2086" s="158" t="n"/>
      <c r="EG2086" s="158" t="n"/>
      <c r="EH2086" s="158" t="n"/>
      <c r="EI2086" s="158" t="n"/>
      <c r="EJ2086" s="158" t="n"/>
      <c r="EK2086" s="158" t="n"/>
      <c r="EL2086" s="158" t="n"/>
      <c r="EM2086" s="158" t="n"/>
      <c r="EN2086" s="158" t="n"/>
      <c r="EO2086" s="158" t="n"/>
      <c r="EP2086" s="158" t="n"/>
      <c r="EQ2086" s="158" t="n"/>
      <c r="ER2086" s="158" t="n"/>
      <c r="ES2086" s="158" t="n"/>
      <c r="ET2086" s="158" t="n"/>
      <c r="EU2086" s="158" t="n"/>
      <c r="EV2086" s="158" t="n"/>
      <c r="EW2086" s="158" t="n"/>
      <c r="EX2086" s="158" t="n"/>
      <c r="EY2086" s="158" t="n"/>
      <c r="EZ2086" s="158" t="n"/>
      <c r="FA2086" s="158" t="n"/>
      <c r="FB2086" s="158" t="n"/>
      <c r="FC2086" s="158" t="n"/>
      <c r="FD2086" s="158" t="n"/>
      <c r="FE2086" s="158" t="n"/>
      <c r="FF2086" s="158" t="n"/>
      <c r="FG2086" s="158" t="n"/>
      <c r="FH2086" s="158" t="n"/>
      <c r="FI2086" s="158" t="n"/>
      <c r="FJ2086" s="158" t="n"/>
      <c r="FK2086" s="158" t="n"/>
      <c r="FL2086" s="158" t="n"/>
      <c r="FM2086" s="158" t="n"/>
      <c r="FN2086" s="158" t="n"/>
      <c r="FO2086" s="158" t="n"/>
      <c r="FP2086" s="158" t="n"/>
      <c r="FQ2086" s="158" t="n"/>
      <c r="FR2086" s="158" t="n"/>
      <c r="FS2086" s="158" t="n"/>
      <c r="FT2086" s="158" t="n"/>
      <c r="FU2086" s="158" t="n"/>
      <c r="FV2086" s="158" t="n"/>
      <c r="FW2086" s="158" t="n"/>
    </row>
    <row r="2087">
      <c r="DR2087" s="158" t="n"/>
      <c r="DS2087" s="158" t="n"/>
      <c r="DT2087" s="158" t="n"/>
      <c r="DU2087" s="158" t="n"/>
      <c r="DV2087" s="158" t="n"/>
      <c r="DW2087" s="158" t="n"/>
      <c r="DX2087" s="158" t="n"/>
      <c r="DY2087" s="158" t="n"/>
      <c r="DZ2087" s="158" t="n"/>
      <c r="EA2087" s="158" t="n"/>
      <c r="EB2087" s="158" t="n"/>
      <c r="EC2087" s="158" t="n"/>
      <c r="ED2087" s="158" t="n"/>
      <c r="EE2087" s="158" t="n"/>
      <c r="EF2087" s="158" t="n"/>
      <c r="EG2087" s="158" t="n"/>
      <c r="EH2087" s="158" t="n"/>
      <c r="EI2087" s="158" t="n"/>
      <c r="EJ2087" s="158" t="n"/>
      <c r="EK2087" s="158" t="n"/>
      <c r="EL2087" s="158" t="n"/>
      <c r="EM2087" s="158" t="n"/>
      <c r="EN2087" s="158" t="n"/>
      <c r="EO2087" s="158" t="n"/>
      <c r="EP2087" s="158" t="n"/>
      <c r="EQ2087" s="158" t="n"/>
      <c r="ER2087" s="158" t="n"/>
      <c r="ES2087" s="158" t="n"/>
      <c r="ET2087" s="158" t="n"/>
      <c r="EU2087" s="158" t="n"/>
      <c r="EV2087" s="158" t="n"/>
      <c r="EW2087" s="158" t="n"/>
      <c r="EX2087" s="158" t="n"/>
      <c r="EY2087" s="158" t="n"/>
      <c r="EZ2087" s="158" t="n"/>
      <c r="FA2087" s="158" t="n"/>
      <c r="FB2087" s="158" t="n"/>
      <c r="FC2087" s="158" t="n"/>
      <c r="FD2087" s="158" t="n"/>
      <c r="FE2087" s="158" t="n"/>
      <c r="FF2087" s="158" t="n"/>
      <c r="FG2087" s="158" t="n"/>
      <c r="FH2087" s="158" t="n"/>
      <c r="FI2087" s="158" t="n"/>
      <c r="FJ2087" s="158" t="n"/>
      <c r="FK2087" s="158" t="n"/>
      <c r="FL2087" s="158" t="n"/>
      <c r="FM2087" s="158" t="n"/>
      <c r="FN2087" s="158" t="n"/>
      <c r="FO2087" s="158" t="n"/>
      <c r="FP2087" s="158" t="n"/>
      <c r="FQ2087" s="158" t="n"/>
      <c r="FR2087" s="158" t="n"/>
      <c r="FS2087" s="158" t="n"/>
      <c r="FT2087" s="158" t="n"/>
      <c r="FU2087" s="158" t="n"/>
      <c r="FV2087" s="158" t="n"/>
      <c r="FW2087" s="158" t="n"/>
    </row>
    <row r="2088">
      <c r="DR2088" s="158" t="n"/>
      <c r="DS2088" s="158" t="n"/>
      <c r="DT2088" s="158" t="n"/>
      <c r="DU2088" s="158" t="n"/>
      <c r="DV2088" s="158" t="n"/>
      <c r="DW2088" s="158" t="n"/>
      <c r="DX2088" s="158" t="n"/>
      <c r="DY2088" s="158" t="n"/>
      <c r="DZ2088" s="158" t="n"/>
      <c r="EA2088" s="158" t="n"/>
      <c r="EB2088" s="158" t="n"/>
      <c r="EC2088" s="158" t="n"/>
      <c r="ED2088" s="158" t="n"/>
      <c r="EE2088" s="158" t="n"/>
      <c r="EF2088" s="158" t="n"/>
      <c r="EG2088" s="158" t="n"/>
      <c r="EH2088" s="158" t="n"/>
      <c r="EI2088" s="158" t="n"/>
      <c r="EJ2088" s="158" t="n"/>
      <c r="EK2088" s="158" t="n"/>
      <c r="EL2088" s="158" t="n"/>
      <c r="EM2088" s="158" t="n"/>
      <c r="EN2088" s="158" t="n"/>
      <c r="EO2088" s="158" t="n"/>
      <c r="EP2088" s="158" t="n"/>
      <c r="EQ2088" s="158" t="n"/>
      <c r="ER2088" s="158" t="n"/>
      <c r="ES2088" s="158" t="n"/>
      <c r="ET2088" s="158" t="n"/>
      <c r="EU2088" s="158" t="n"/>
      <c r="EV2088" s="158" t="n"/>
      <c r="EW2088" s="158" t="n"/>
      <c r="EX2088" s="158" t="n"/>
      <c r="EY2088" s="158" t="n"/>
      <c r="EZ2088" s="158" t="n"/>
      <c r="FA2088" s="158" t="n"/>
      <c r="FB2088" s="158" t="n"/>
      <c r="FC2088" s="158" t="n"/>
      <c r="FD2088" s="158" t="n"/>
      <c r="FE2088" s="158" t="n"/>
      <c r="FF2088" s="158" t="n"/>
      <c r="FG2088" s="158" t="n"/>
      <c r="FH2088" s="158" t="n"/>
      <c r="FI2088" s="158" t="n"/>
      <c r="FJ2088" s="158" t="n"/>
      <c r="FK2088" s="158" t="n"/>
      <c r="FL2088" s="158" t="n"/>
      <c r="FM2088" s="158" t="n"/>
      <c r="FN2088" s="158" t="n"/>
      <c r="FO2088" s="158" t="n"/>
      <c r="FP2088" s="158" t="n"/>
      <c r="FQ2088" s="158" t="n"/>
      <c r="FR2088" s="158" t="n"/>
      <c r="FS2088" s="158" t="n"/>
      <c r="FT2088" s="158" t="n"/>
      <c r="FU2088" s="158" t="n"/>
      <c r="FV2088" s="158" t="n"/>
      <c r="FW2088" s="158" t="n"/>
    </row>
    <row r="2089">
      <c r="DR2089" s="158" t="n"/>
      <c r="DS2089" s="158" t="n"/>
      <c r="DT2089" s="158" t="n"/>
      <c r="DU2089" s="158" t="n"/>
      <c r="DV2089" s="158" t="n"/>
      <c r="DW2089" s="158" t="n"/>
      <c r="DX2089" s="158" t="n"/>
      <c r="DY2089" s="158" t="n"/>
      <c r="DZ2089" s="158" t="n"/>
      <c r="EA2089" s="158" t="n"/>
      <c r="EB2089" s="158" t="n"/>
      <c r="EC2089" s="158" t="n"/>
      <c r="ED2089" s="158" t="n"/>
      <c r="EE2089" s="158" t="n"/>
      <c r="EF2089" s="158" t="n"/>
      <c r="EG2089" s="158" t="n"/>
      <c r="EH2089" s="158" t="n"/>
      <c r="EI2089" s="158" t="n"/>
      <c r="EJ2089" s="158" t="n"/>
      <c r="EK2089" s="158" t="n"/>
      <c r="EL2089" s="158" t="n"/>
      <c r="EM2089" s="158" t="n"/>
      <c r="EN2089" s="158" t="n"/>
      <c r="EO2089" s="158" t="n"/>
      <c r="EP2089" s="158" t="n"/>
      <c r="EQ2089" s="158" t="n"/>
      <c r="ER2089" s="158" t="n"/>
      <c r="ES2089" s="158" t="n"/>
      <c r="ET2089" s="158" t="n"/>
      <c r="EU2089" s="158" t="n"/>
      <c r="EV2089" s="158" t="n"/>
      <c r="EW2089" s="158" t="n"/>
      <c r="EX2089" s="158" t="n"/>
      <c r="EY2089" s="158" t="n"/>
      <c r="EZ2089" s="158" t="n"/>
      <c r="FA2089" s="158" t="n"/>
      <c r="FB2089" s="158" t="n"/>
      <c r="FC2089" s="158" t="n"/>
      <c r="FD2089" s="158" t="n"/>
      <c r="FE2089" s="158" t="n"/>
      <c r="FF2089" s="158" t="n"/>
      <c r="FG2089" s="158" t="n"/>
      <c r="FH2089" s="158" t="n"/>
      <c r="FI2089" s="158" t="n"/>
      <c r="FJ2089" s="158" t="n"/>
      <c r="FK2089" s="158" t="n"/>
      <c r="FL2089" s="158" t="n"/>
      <c r="FM2089" s="158" t="n"/>
      <c r="FN2089" s="158" t="n"/>
      <c r="FO2089" s="158" t="n"/>
      <c r="FP2089" s="158" t="n"/>
      <c r="FQ2089" s="158" t="n"/>
      <c r="FR2089" s="158" t="n"/>
      <c r="FS2089" s="158" t="n"/>
      <c r="FT2089" s="158" t="n"/>
      <c r="FU2089" s="158" t="n"/>
      <c r="FV2089" s="158" t="n"/>
      <c r="FW2089" s="158" t="n"/>
    </row>
    <row r="2090">
      <c r="DR2090" s="158" t="n"/>
      <c r="DS2090" s="158" t="n"/>
      <c r="DT2090" s="158" t="n"/>
      <c r="DU2090" s="158" t="n"/>
      <c r="DV2090" s="158" t="n"/>
      <c r="DW2090" s="158" t="n"/>
      <c r="DX2090" s="158" t="n"/>
      <c r="DY2090" s="158" t="n"/>
      <c r="DZ2090" s="158" t="n"/>
      <c r="EA2090" s="158" t="n"/>
      <c r="EB2090" s="158" t="n"/>
      <c r="EC2090" s="158" t="n"/>
      <c r="ED2090" s="158" t="n"/>
      <c r="EE2090" s="158" t="n"/>
      <c r="EF2090" s="158" t="n"/>
      <c r="EG2090" s="158" t="n"/>
      <c r="EH2090" s="158" t="n"/>
      <c r="EI2090" s="158" t="n"/>
      <c r="EJ2090" s="158" t="n"/>
      <c r="EK2090" s="158" t="n"/>
      <c r="EL2090" s="158" t="n"/>
      <c r="EM2090" s="158" t="n"/>
      <c r="EN2090" s="158" t="n"/>
      <c r="EO2090" s="158" t="n"/>
      <c r="EP2090" s="158" t="n"/>
      <c r="EQ2090" s="158" t="n"/>
      <c r="ER2090" s="158" t="n"/>
      <c r="ES2090" s="158" t="n"/>
      <c r="ET2090" s="158" t="n"/>
      <c r="EU2090" s="158" t="n"/>
      <c r="EV2090" s="158" t="n"/>
      <c r="EW2090" s="158" t="n"/>
      <c r="EX2090" s="158" t="n"/>
      <c r="EY2090" s="158" t="n"/>
      <c r="EZ2090" s="158" t="n"/>
      <c r="FA2090" s="158" t="n"/>
      <c r="FB2090" s="158" t="n"/>
      <c r="FC2090" s="158" t="n"/>
      <c r="FD2090" s="158" t="n"/>
      <c r="FE2090" s="158" t="n"/>
      <c r="FF2090" s="158" t="n"/>
      <c r="FG2090" s="158" t="n"/>
      <c r="FH2090" s="158" t="n"/>
      <c r="FI2090" s="158" t="n"/>
      <c r="FJ2090" s="158" t="n"/>
      <c r="FK2090" s="158" t="n"/>
      <c r="FL2090" s="158" t="n"/>
      <c r="FM2090" s="158" t="n"/>
      <c r="FN2090" s="158" t="n"/>
      <c r="FO2090" s="158" t="n"/>
      <c r="FP2090" s="158" t="n"/>
      <c r="FQ2090" s="158" t="n"/>
      <c r="FR2090" s="158" t="n"/>
      <c r="FS2090" s="158" t="n"/>
      <c r="FT2090" s="158" t="n"/>
      <c r="FU2090" s="158" t="n"/>
      <c r="FV2090" s="158" t="n"/>
      <c r="FW2090" s="158" t="n"/>
    </row>
    <row r="2091">
      <c r="DR2091" s="158" t="n"/>
      <c r="DS2091" s="158" t="n"/>
      <c r="DT2091" s="158" t="n"/>
      <c r="DU2091" s="158" t="n"/>
      <c r="DV2091" s="158" t="n"/>
      <c r="DW2091" s="158" t="n"/>
      <c r="DX2091" s="158" t="n"/>
      <c r="DY2091" s="158" t="n"/>
      <c r="DZ2091" s="158" t="n"/>
      <c r="EA2091" s="158" t="n"/>
      <c r="EB2091" s="158" t="n"/>
      <c r="EC2091" s="158" t="n"/>
      <c r="ED2091" s="158" t="n"/>
      <c r="EE2091" s="158" t="n"/>
      <c r="EF2091" s="158" t="n"/>
      <c r="EG2091" s="158" t="n"/>
      <c r="EH2091" s="158" t="n"/>
      <c r="EI2091" s="158" t="n"/>
      <c r="EJ2091" s="158" t="n"/>
      <c r="EK2091" s="158" t="n"/>
      <c r="EL2091" s="158" t="n"/>
      <c r="EM2091" s="158" t="n"/>
      <c r="EN2091" s="158" t="n"/>
      <c r="EO2091" s="158" t="n"/>
      <c r="EP2091" s="158" t="n"/>
      <c r="EQ2091" s="158" t="n"/>
      <c r="ER2091" s="158" t="n"/>
      <c r="ES2091" s="158" t="n"/>
      <c r="ET2091" s="158" t="n"/>
      <c r="EU2091" s="158" t="n"/>
      <c r="EV2091" s="158" t="n"/>
      <c r="EW2091" s="158" t="n"/>
      <c r="EX2091" s="158" t="n"/>
      <c r="EY2091" s="158" t="n"/>
      <c r="EZ2091" s="158" t="n"/>
      <c r="FA2091" s="158" t="n"/>
      <c r="FB2091" s="158" t="n"/>
      <c r="FC2091" s="158" t="n"/>
      <c r="FD2091" s="158" t="n"/>
      <c r="FE2091" s="158" t="n"/>
      <c r="FF2091" s="158" t="n"/>
      <c r="FG2091" s="158" t="n"/>
      <c r="FH2091" s="158" t="n"/>
      <c r="FI2091" s="158" t="n"/>
      <c r="FJ2091" s="158" t="n"/>
      <c r="FK2091" s="158" t="n"/>
      <c r="FL2091" s="158" t="n"/>
      <c r="FM2091" s="158" t="n"/>
      <c r="FN2091" s="158" t="n"/>
      <c r="FO2091" s="158" t="n"/>
      <c r="FP2091" s="158" t="n"/>
      <c r="FQ2091" s="158" t="n"/>
      <c r="FR2091" s="158" t="n"/>
      <c r="FS2091" s="158" t="n"/>
      <c r="FT2091" s="158" t="n"/>
      <c r="FU2091" s="158" t="n"/>
      <c r="FV2091" s="158" t="n"/>
      <c r="FW2091" s="158" t="n"/>
    </row>
    <row r="2092">
      <c r="DR2092" s="158" t="n"/>
      <c r="DS2092" s="158" t="n"/>
      <c r="DT2092" s="158" t="n"/>
      <c r="DU2092" s="158" t="n"/>
      <c r="DV2092" s="158" t="n"/>
      <c r="DW2092" s="158" t="n"/>
      <c r="DX2092" s="158" t="n"/>
      <c r="DY2092" s="158" t="n"/>
      <c r="DZ2092" s="158" t="n"/>
      <c r="EA2092" s="158" t="n"/>
      <c r="EB2092" s="158" t="n"/>
      <c r="EC2092" s="158" t="n"/>
      <c r="ED2092" s="158" t="n"/>
      <c r="EE2092" s="158" t="n"/>
      <c r="EF2092" s="158" t="n"/>
      <c r="EG2092" s="158" t="n"/>
      <c r="EH2092" s="158" t="n"/>
      <c r="EI2092" s="158" t="n"/>
      <c r="EJ2092" s="158" t="n"/>
      <c r="EK2092" s="158" t="n"/>
      <c r="EL2092" s="158" t="n"/>
      <c r="EM2092" s="158" t="n"/>
      <c r="EN2092" s="158" t="n"/>
      <c r="EO2092" s="158" t="n"/>
      <c r="EP2092" s="158" t="n"/>
      <c r="EQ2092" s="158" t="n"/>
      <c r="ER2092" s="158" t="n"/>
      <c r="ES2092" s="158" t="n"/>
      <c r="ET2092" s="158" t="n"/>
      <c r="EU2092" s="158" t="n"/>
      <c r="EV2092" s="158" t="n"/>
      <c r="EW2092" s="158" t="n"/>
      <c r="EX2092" s="158" t="n"/>
      <c r="EY2092" s="158" t="n"/>
      <c r="EZ2092" s="158" t="n"/>
      <c r="FA2092" s="158" t="n"/>
      <c r="FB2092" s="158" t="n"/>
      <c r="FC2092" s="158" t="n"/>
      <c r="FD2092" s="158" t="n"/>
      <c r="FE2092" s="158" t="n"/>
      <c r="FF2092" s="158" t="n"/>
      <c r="FG2092" s="158" t="n"/>
      <c r="FH2092" s="158" t="n"/>
      <c r="FI2092" s="158" t="n"/>
      <c r="FJ2092" s="158" t="n"/>
      <c r="FK2092" s="158" t="n"/>
      <c r="FL2092" s="158" t="n"/>
      <c r="FM2092" s="158" t="n"/>
      <c r="FN2092" s="158" t="n"/>
      <c r="FO2092" s="158" t="n"/>
      <c r="FP2092" s="158" t="n"/>
      <c r="FQ2092" s="158" t="n"/>
      <c r="FR2092" s="158" t="n"/>
      <c r="FS2092" s="158" t="n"/>
      <c r="FT2092" s="158" t="n"/>
      <c r="FU2092" s="158" t="n"/>
      <c r="FV2092" s="158" t="n"/>
      <c r="FW2092" s="158" t="n"/>
    </row>
    <row r="2093">
      <c r="DR2093" s="158" t="n"/>
      <c r="DS2093" s="158" t="n"/>
      <c r="DT2093" s="158" t="n"/>
      <c r="DU2093" s="158" t="n"/>
      <c r="DV2093" s="158" t="n"/>
      <c r="DW2093" s="158" t="n"/>
      <c r="DX2093" s="158" t="n"/>
      <c r="DY2093" s="158" t="n"/>
      <c r="DZ2093" s="158" t="n"/>
      <c r="EA2093" s="158" t="n"/>
      <c r="EB2093" s="158" t="n"/>
      <c r="EC2093" s="158" t="n"/>
      <c r="ED2093" s="158" t="n"/>
      <c r="EE2093" s="158" t="n"/>
      <c r="EF2093" s="158" t="n"/>
      <c r="EG2093" s="158" t="n"/>
      <c r="EH2093" s="158" t="n"/>
      <c r="EI2093" s="158" t="n"/>
      <c r="EJ2093" s="158" t="n"/>
      <c r="EK2093" s="158" t="n"/>
      <c r="EL2093" s="158" t="n"/>
      <c r="EM2093" s="158" t="n"/>
      <c r="EN2093" s="158" t="n"/>
      <c r="EO2093" s="158" t="n"/>
      <c r="EP2093" s="158" t="n"/>
      <c r="EQ2093" s="158" t="n"/>
      <c r="ER2093" s="158" t="n"/>
      <c r="ES2093" s="158" t="n"/>
      <c r="ET2093" s="158" t="n"/>
      <c r="EU2093" s="158" t="n"/>
      <c r="EV2093" s="158" t="n"/>
      <c r="EW2093" s="158" t="n"/>
      <c r="EX2093" s="158" t="n"/>
      <c r="EY2093" s="158" t="n"/>
      <c r="EZ2093" s="158" t="n"/>
      <c r="FA2093" s="158" t="n"/>
      <c r="FB2093" s="158" t="n"/>
      <c r="FC2093" s="158" t="n"/>
      <c r="FD2093" s="158" t="n"/>
      <c r="FE2093" s="158" t="n"/>
      <c r="FF2093" s="158" t="n"/>
      <c r="FG2093" s="158" t="n"/>
      <c r="FH2093" s="158" t="n"/>
      <c r="FI2093" s="158" t="n"/>
      <c r="FJ2093" s="158" t="n"/>
      <c r="FK2093" s="158" t="n"/>
      <c r="FL2093" s="158" t="n"/>
      <c r="FM2093" s="158" t="n"/>
      <c r="FN2093" s="158" t="n"/>
      <c r="FO2093" s="158" t="n"/>
      <c r="FP2093" s="158" t="n"/>
      <c r="FQ2093" s="158" t="n"/>
      <c r="FR2093" s="158" t="n"/>
      <c r="FS2093" s="158" t="n"/>
      <c r="FT2093" s="158" t="n"/>
      <c r="FU2093" s="158" t="n"/>
      <c r="FV2093" s="158" t="n"/>
      <c r="FW2093" s="158" t="n"/>
    </row>
    <row r="2094">
      <c r="DR2094" s="158" t="n"/>
      <c r="DS2094" s="158" t="n"/>
      <c r="DT2094" s="158" t="n"/>
      <c r="DU2094" s="158" t="n"/>
      <c r="DV2094" s="158" t="n"/>
      <c r="DW2094" s="158" t="n"/>
      <c r="DX2094" s="158" t="n"/>
      <c r="DY2094" s="158" t="n"/>
      <c r="DZ2094" s="158" t="n"/>
      <c r="EA2094" s="158" t="n"/>
      <c r="EB2094" s="158" t="n"/>
      <c r="EC2094" s="158" t="n"/>
      <c r="ED2094" s="158" t="n"/>
      <c r="EE2094" s="158" t="n"/>
      <c r="EF2094" s="158" t="n"/>
      <c r="EG2094" s="158" t="n"/>
      <c r="EH2094" s="158" t="n"/>
      <c r="EI2094" s="158" t="n"/>
      <c r="EJ2094" s="158" t="n"/>
      <c r="EK2094" s="158" t="n"/>
      <c r="EL2094" s="158" t="n"/>
      <c r="EM2094" s="158" t="n"/>
      <c r="EN2094" s="158" t="n"/>
      <c r="EO2094" s="158" t="n"/>
      <c r="EP2094" s="158" t="n"/>
      <c r="EQ2094" s="158" t="n"/>
      <c r="ER2094" s="158" t="n"/>
      <c r="ES2094" s="158" t="n"/>
      <c r="ET2094" s="158" t="n"/>
      <c r="EU2094" s="158" t="n"/>
      <c r="EV2094" s="158" t="n"/>
      <c r="EW2094" s="158" t="n"/>
      <c r="EX2094" s="158" t="n"/>
      <c r="EY2094" s="158" t="n"/>
      <c r="EZ2094" s="158" t="n"/>
      <c r="FA2094" s="158" t="n"/>
      <c r="FB2094" s="158" t="n"/>
      <c r="FC2094" s="158" t="n"/>
      <c r="FD2094" s="158" t="n"/>
      <c r="FE2094" s="158" t="n"/>
      <c r="FF2094" s="158" t="n"/>
      <c r="FG2094" s="158" t="n"/>
      <c r="FH2094" s="158" t="n"/>
      <c r="FI2094" s="158" t="n"/>
      <c r="FJ2094" s="158" t="n"/>
      <c r="FK2094" s="158" t="n"/>
      <c r="FL2094" s="158" t="n"/>
      <c r="FM2094" s="158" t="n"/>
      <c r="FN2094" s="158" t="n"/>
      <c r="FO2094" s="158" t="n"/>
      <c r="FP2094" s="158" t="n"/>
      <c r="FQ2094" s="158" t="n"/>
      <c r="FR2094" s="158" t="n"/>
      <c r="FS2094" s="158" t="n"/>
      <c r="FT2094" s="158" t="n"/>
      <c r="FU2094" s="158" t="n"/>
      <c r="FV2094" s="158" t="n"/>
      <c r="FW2094" s="158" t="n"/>
    </row>
    <row r="2095">
      <c r="DR2095" s="158" t="n"/>
      <c r="DS2095" s="158" t="n"/>
      <c r="DT2095" s="158" t="n"/>
      <c r="DU2095" s="158" t="n"/>
      <c r="DV2095" s="158" t="n"/>
      <c r="DW2095" s="158" t="n"/>
      <c r="DX2095" s="158" t="n"/>
      <c r="DY2095" s="158" t="n"/>
      <c r="DZ2095" s="158" t="n"/>
      <c r="EA2095" s="158" t="n"/>
      <c r="EB2095" s="158" t="n"/>
      <c r="EC2095" s="158" t="n"/>
      <c r="ED2095" s="158" t="n"/>
      <c r="EE2095" s="158" t="n"/>
      <c r="EF2095" s="158" t="n"/>
      <c r="EG2095" s="158" t="n"/>
      <c r="EH2095" s="158" t="n"/>
      <c r="EI2095" s="158" t="n"/>
      <c r="EJ2095" s="158" t="n"/>
      <c r="EK2095" s="158" t="n"/>
      <c r="EL2095" s="158" t="n"/>
      <c r="EM2095" s="158" t="n"/>
      <c r="EN2095" s="158" t="n"/>
      <c r="EO2095" s="158" t="n"/>
      <c r="EP2095" s="158" t="n"/>
      <c r="EQ2095" s="158" t="n"/>
      <c r="ER2095" s="158" t="n"/>
      <c r="ES2095" s="158" t="n"/>
      <c r="ET2095" s="158" t="n"/>
      <c r="EU2095" s="158" t="n"/>
      <c r="EV2095" s="158" t="n"/>
      <c r="EW2095" s="158" t="n"/>
      <c r="EX2095" s="158" t="n"/>
      <c r="EY2095" s="158" t="n"/>
      <c r="EZ2095" s="158" t="n"/>
      <c r="FA2095" s="158" t="n"/>
      <c r="FB2095" s="158" t="n"/>
      <c r="FC2095" s="158" t="n"/>
      <c r="FD2095" s="158" t="n"/>
      <c r="FE2095" s="158" t="n"/>
      <c r="FF2095" s="158" t="n"/>
      <c r="FG2095" s="158" t="n"/>
      <c r="FH2095" s="158" t="n"/>
      <c r="FI2095" s="158" t="n"/>
      <c r="FJ2095" s="158" t="n"/>
      <c r="FK2095" s="158" t="n"/>
      <c r="FL2095" s="158" t="n"/>
      <c r="FM2095" s="158" t="n"/>
      <c r="FN2095" s="158" t="n"/>
      <c r="FO2095" s="158" t="n"/>
      <c r="FP2095" s="158" t="n"/>
      <c r="FQ2095" s="158" t="n"/>
      <c r="FR2095" s="158" t="n"/>
      <c r="FS2095" s="158" t="n"/>
      <c r="FT2095" s="158" t="n"/>
      <c r="FU2095" s="158" t="n"/>
      <c r="FV2095" s="158" t="n"/>
      <c r="FW2095" s="158" t="n"/>
    </row>
    <row r="2096">
      <c r="DR2096" s="158" t="n"/>
      <c r="DS2096" s="158" t="n"/>
      <c r="DT2096" s="158" t="n"/>
      <c r="DU2096" s="158" t="n"/>
      <c r="DV2096" s="158" t="n"/>
      <c r="DW2096" s="158" t="n"/>
      <c r="DX2096" s="158" t="n"/>
      <c r="DY2096" s="158" t="n"/>
      <c r="DZ2096" s="158" t="n"/>
      <c r="EA2096" s="158" t="n"/>
      <c r="EB2096" s="158" t="n"/>
      <c r="EC2096" s="158" t="n"/>
      <c r="ED2096" s="158" t="n"/>
      <c r="EE2096" s="158" t="n"/>
      <c r="EF2096" s="158" t="n"/>
      <c r="EG2096" s="158" t="n"/>
      <c r="EH2096" s="158" t="n"/>
      <c r="EI2096" s="158" t="n"/>
      <c r="EJ2096" s="158" t="n"/>
      <c r="EK2096" s="158" t="n"/>
      <c r="EL2096" s="158" t="n"/>
      <c r="EM2096" s="158" t="n"/>
      <c r="EN2096" s="158" t="n"/>
      <c r="EO2096" s="158" t="n"/>
      <c r="EP2096" s="158" t="n"/>
      <c r="EQ2096" s="158" t="n"/>
      <c r="ER2096" s="158" t="n"/>
      <c r="ES2096" s="158" t="n"/>
      <c r="ET2096" s="158" t="n"/>
      <c r="EU2096" s="158" t="n"/>
      <c r="EV2096" s="158" t="n"/>
      <c r="EW2096" s="158" t="n"/>
      <c r="EX2096" s="158" t="n"/>
      <c r="EY2096" s="158" t="n"/>
      <c r="EZ2096" s="158" t="n"/>
      <c r="FA2096" s="158" t="n"/>
      <c r="FB2096" s="158" t="n"/>
      <c r="FC2096" s="158" t="n"/>
      <c r="FD2096" s="158" t="n"/>
      <c r="FE2096" s="158" t="n"/>
      <c r="FF2096" s="158" t="n"/>
      <c r="FG2096" s="158" t="n"/>
      <c r="FH2096" s="158" t="n"/>
      <c r="FI2096" s="158" t="n"/>
      <c r="FJ2096" s="158" t="n"/>
      <c r="FK2096" s="158" t="n"/>
      <c r="FL2096" s="158" t="n"/>
      <c r="FM2096" s="158" t="n"/>
      <c r="FN2096" s="158" t="n"/>
      <c r="FO2096" s="158" t="n"/>
      <c r="FP2096" s="158" t="n"/>
      <c r="FQ2096" s="158" t="n"/>
      <c r="FR2096" s="158" t="n"/>
      <c r="FS2096" s="158" t="n"/>
      <c r="FT2096" s="158" t="n"/>
      <c r="FU2096" s="158" t="n"/>
      <c r="FV2096" s="158" t="n"/>
      <c r="FW2096" s="158" t="n"/>
    </row>
    <row r="2097">
      <c r="DR2097" s="158" t="n"/>
      <c r="DS2097" s="158" t="n"/>
      <c r="DT2097" s="158" t="n"/>
      <c r="DU2097" s="158" t="n"/>
      <c r="DV2097" s="158" t="n"/>
      <c r="DW2097" s="158" t="n"/>
      <c r="DX2097" s="158" t="n"/>
      <c r="DY2097" s="158" t="n"/>
      <c r="DZ2097" s="158" t="n"/>
      <c r="EA2097" s="158" t="n"/>
      <c r="EB2097" s="158" t="n"/>
      <c r="EC2097" s="158" t="n"/>
      <c r="ED2097" s="158" t="n"/>
      <c r="EE2097" s="158" t="n"/>
      <c r="EF2097" s="158" t="n"/>
      <c r="EG2097" s="158" t="n"/>
      <c r="EH2097" s="158" t="n"/>
      <c r="EI2097" s="158" t="n"/>
      <c r="EJ2097" s="158" t="n"/>
      <c r="EK2097" s="158" t="n"/>
      <c r="EL2097" s="158" t="n"/>
      <c r="EM2097" s="158" t="n"/>
      <c r="EN2097" s="158" t="n"/>
      <c r="EO2097" s="158" t="n"/>
      <c r="EP2097" s="158" t="n"/>
      <c r="EQ2097" s="158" t="n"/>
      <c r="ER2097" s="158" t="n"/>
      <c r="ES2097" s="158" t="n"/>
      <c r="ET2097" s="158" t="n"/>
      <c r="EU2097" s="158" t="n"/>
      <c r="EV2097" s="158" t="n"/>
      <c r="EW2097" s="158" t="n"/>
      <c r="EX2097" s="158" t="n"/>
      <c r="EY2097" s="158" t="n"/>
      <c r="EZ2097" s="158" t="n"/>
      <c r="FA2097" s="158" t="n"/>
      <c r="FB2097" s="158" t="n"/>
      <c r="FC2097" s="158" t="n"/>
      <c r="FD2097" s="158" t="n"/>
      <c r="FE2097" s="158" t="n"/>
      <c r="FF2097" s="158" t="n"/>
      <c r="FG2097" s="158" t="n"/>
      <c r="FH2097" s="158" t="n"/>
      <c r="FI2097" s="158" t="n"/>
      <c r="FJ2097" s="158" t="n"/>
      <c r="FK2097" s="158" t="n"/>
      <c r="FL2097" s="158" t="n"/>
      <c r="FM2097" s="158" t="n"/>
      <c r="FN2097" s="158" t="n"/>
      <c r="FO2097" s="158" t="n"/>
      <c r="FP2097" s="158" t="n"/>
      <c r="FQ2097" s="158" t="n"/>
      <c r="FR2097" s="158" t="n"/>
      <c r="FS2097" s="158" t="n"/>
      <c r="FT2097" s="158" t="n"/>
      <c r="FU2097" s="158" t="n"/>
      <c r="FV2097" s="158" t="n"/>
      <c r="FW2097" s="158" t="n"/>
    </row>
    <row r="2098">
      <c r="DR2098" s="158" t="n"/>
      <c r="DS2098" s="158" t="n"/>
      <c r="DT2098" s="158" t="n"/>
      <c r="DU2098" s="158" t="n"/>
      <c r="DV2098" s="158" t="n"/>
      <c r="DW2098" s="158" t="n"/>
      <c r="DX2098" s="158" t="n"/>
      <c r="DY2098" s="158" t="n"/>
      <c r="DZ2098" s="158" t="n"/>
      <c r="EA2098" s="158" t="n"/>
      <c r="EB2098" s="158" t="n"/>
      <c r="EC2098" s="158" t="n"/>
      <c r="ED2098" s="158" t="n"/>
      <c r="EE2098" s="158" t="n"/>
      <c r="EF2098" s="158" t="n"/>
      <c r="EG2098" s="158" t="n"/>
      <c r="EH2098" s="158" t="n"/>
      <c r="EI2098" s="158" t="n"/>
      <c r="EJ2098" s="158" t="n"/>
      <c r="EK2098" s="158" t="n"/>
      <c r="EL2098" s="158" t="n"/>
      <c r="EM2098" s="158" t="n"/>
      <c r="EN2098" s="158" t="n"/>
      <c r="EO2098" s="158" t="n"/>
      <c r="EP2098" s="158" t="n"/>
      <c r="EQ2098" s="158" t="n"/>
      <c r="ER2098" s="158" t="n"/>
      <c r="ES2098" s="158" t="n"/>
      <c r="ET2098" s="158" t="n"/>
      <c r="EU2098" s="158" t="n"/>
      <c r="EV2098" s="158" t="n"/>
      <c r="EW2098" s="158" t="n"/>
      <c r="EX2098" s="158" t="n"/>
      <c r="EY2098" s="158" t="n"/>
      <c r="EZ2098" s="158" t="n"/>
      <c r="FA2098" s="158" t="n"/>
      <c r="FB2098" s="158" t="n"/>
      <c r="FC2098" s="158" t="n"/>
      <c r="FD2098" s="158" t="n"/>
      <c r="FE2098" s="158" t="n"/>
      <c r="FF2098" s="158" t="n"/>
      <c r="FG2098" s="158" t="n"/>
      <c r="FH2098" s="158" t="n"/>
      <c r="FI2098" s="158" t="n"/>
      <c r="FJ2098" s="158" t="n"/>
      <c r="FK2098" s="158" t="n"/>
      <c r="FL2098" s="158" t="n"/>
      <c r="FM2098" s="158" t="n"/>
      <c r="FN2098" s="158" t="n"/>
      <c r="FO2098" s="158" t="n"/>
      <c r="FP2098" s="158" t="n"/>
      <c r="FQ2098" s="158" t="n"/>
      <c r="FR2098" s="158" t="n"/>
      <c r="FS2098" s="158" t="n"/>
      <c r="FT2098" s="158" t="n"/>
      <c r="FU2098" s="158" t="n"/>
      <c r="FV2098" s="158" t="n"/>
      <c r="FW2098" s="158" t="n"/>
    </row>
    <row r="2099">
      <c r="DR2099" s="158" t="n"/>
      <c r="DS2099" s="158" t="n"/>
      <c r="DT2099" s="158" t="n"/>
      <c r="DU2099" s="158" t="n"/>
      <c r="DV2099" s="158" t="n"/>
      <c r="DW2099" s="158" t="n"/>
      <c r="DX2099" s="158" t="n"/>
      <c r="DY2099" s="158" t="n"/>
      <c r="DZ2099" s="158" t="n"/>
      <c r="EA2099" s="158" t="n"/>
      <c r="EB2099" s="158" t="n"/>
      <c r="EC2099" s="158" t="n"/>
      <c r="ED2099" s="158" t="n"/>
      <c r="EE2099" s="158" t="n"/>
      <c r="EF2099" s="158" t="n"/>
      <c r="EG2099" s="158" t="n"/>
      <c r="EH2099" s="158" t="n"/>
      <c r="EI2099" s="158" t="n"/>
      <c r="EJ2099" s="158" t="n"/>
      <c r="EK2099" s="158" t="n"/>
      <c r="EL2099" s="158" t="n"/>
      <c r="EM2099" s="158" t="n"/>
      <c r="EN2099" s="158" t="n"/>
      <c r="EO2099" s="158" t="n"/>
      <c r="EP2099" s="158" t="n"/>
      <c r="EQ2099" s="158" t="n"/>
      <c r="ER2099" s="158" t="n"/>
      <c r="ES2099" s="158" t="n"/>
      <c r="ET2099" s="158" t="n"/>
      <c r="EU2099" s="158" t="n"/>
      <c r="EV2099" s="158" t="n"/>
      <c r="EW2099" s="158" t="n"/>
      <c r="EX2099" s="158" t="n"/>
      <c r="EY2099" s="158" t="n"/>
      <c r="EZ2099" s="158" t="n"/>
      <c r="FA2099" s="158" t="n"/>
      <c r="FB2099" s="158" t="n"/>
      <c r="FC2099" s="158" t="n"/>
      <c r="FD2099" s="158" t="n"/>
      <c r="FE2099" s="158" t="n"/>
      <c r="FF2099" s="158" t="n"/>
      <c r="FG2099" s="158" t="n"/>
      <c r="FH2099" s="158" t="n"/>
      <c r="FI2099" s="158" t="n"/>
      <c r="FJ2099" s="158" t="n"/>
      <c r="FK2099" s="158" t="n"/>
      <c r="FL2099" s="158" t="n"/>
      <c r="FM2099" s="158" t="n"/>
      <c r="FN2099" s="158" t="n"/>
      <c r="FO2099" s="158" t="n"/>
      <c r="FP2099" s="158" t="n"/>
      <c r="FQ2099" s="158" t="n"/>
      <c r="FR2099" s="158" t="n"/>
      <c r="FS2099" s="158" t="n"/>
      <c r="FT2099" s="158" t="n"/>
      <c r="FU2099" s="158" t="n"/>
      <c r="FV2099" s="158" t="n"/>
      <c r="FW2099" s="158" t="n"/>
    </row>
    <row r="2100">
      <c r="DR2100" s="158" t="n"/>
      <c r="DS2100" s="158" t="n"/>
      <c r="DT2100" s="158" t="n"/>
      <c r="DU2100" s="158" t="n"/>
      <c r="DV2100" s="158" t="n"/>
      <c r="DW2100" s="158" t="n"/>
      <c r="DX2100" s="158" t="n"/>
      <c r="DY2100" s="158" t="n"/>
      <c r="DZ2100" s="158" t="n"/>
      <c r="EA2100" s="158" t="n"/>
      <c r="EB2100" s="158" t="n"/>
      <c r="EC2100" s="158" t="n"/>
      <c r="ED2100" s="158" t="n"/>
      <c r="EE2100" s="158" t="n"/>
      <c r="EF2100" s="158" t="n"/>
      <c r="EG2100" s="158" t="n"/>
      <c r="EH2100" s="158" t="n"/>
      <c r="EI2100" s="158" t="n"/>
      <c r="EJ2100" s="158" t="n"/>
      <c r="EK2100" s="158" t="n"/>
      <c r="EL2100" s="158" t="n"/>
      <c r="EM2100" s="158" t="n"/>
      <c r="EN2100" s="158" t="n"/>
      <c r="EO2100" s="158" t="n"/>
      <c r="EP2100" s="158" t="n"/>
      <c r="EQ2100" s="158" t="n"/>
      <c r="ER2100" s="158" t="n"/>
      <c r="ES2100" s="158" t="n"/>
      <c r="ET2100" s="158" t="n"/>
      <c r="EU2100" s="158" t="n"/>
      <c r="EV2100" s="158" t="n"/>
      <c r="EW2100" s="158" t="n"/>
      <c r="EX2100" s="158" t="n"/>
      <c r="EY2100" s="158" t="n"/>
      <c r="EZ2100" s="158" t="n"/>
      <c r="FA2100" s="158" t="n"/>
      <c r="FB2100" s="158" t="n"/>
      <c r="FC2100" s="158" t="n"/>
      <c r="FD2100" s="158" t="n"/>
      <c r="FE2100" s="158" t="n"/>
      <c r="FF2100" s="158" t="n"/>
      <c r="FG2100" s="158" t="n"/>
      <c r="FH2100" s="158" t="n"/>
      <c r="FI2100" s="158" t="n"/>
      <c r="FJ2100" s="158" t="n"/>
      <c r="FK2100" s="158" t="n"/>
      <c r="FL2100" s="158" t="n"/>
      <c r="FM2100" s="158" t="n"/>
      <c r="FN2100" s="158" t="n"/>
      <c r="FO2100" s="158" t="n"/>
      <c r="FP2100" s="158" t="n"/>
      <c r="FQ2100" s="158" t="n"/>
      <c r="FR2100" s="158" t="n"/>
      <c r="FS2100" s="158" t="n"/>
      <c r="FT2100" s="158" t="n"/>
      <c r="FU2100" s="158" t="n"/>
      <c r="FV2100" s="158" t="n"/>
      <c r="FW2100" s="158" t="n"/>
    </row>
    <row r="2101">
      <c r="DR2101" s="158" t="n"/>
      <c r="DS2101" s="158" t="n"/>
      <c r="DT2101" s="158" t="n"/>
      <c r="DU2101" s="158" t="n"/>
      <c r="DV2101" s="158" t="n"/>
      <c r="DW2101" s="158" t="n"/>
      <c r="DX2101" s="158" t="n"/>
      <c r="DY2101" s="158" t="n"/>
      <c r="DZ2101" s="158" t="n"/>
      <c r="EA2101" s="158" t="n"/>
      <c r="EB2101" s="158" t="n"/>
      <c r="EC2101" s="158" t="n"/>
      <c r="ED2101" s="158" t="n"/>
      <c r="EE2101" s="158" t="n"/>
      <c r="EF2101" s="158" t="n"/>
      <c r="EG2101" s="158" t="n"/>
      <c r="EH2101" s="158" t="n"/>
      <c r="EI2101" s="158" t="n"/>
      <c r="EJ2101" s="158" t="n"/>
      <c r="EK2101" s="158" t="n"/>
      <c r="EL2101" s="158" t="n"/>
      <c r="EM2101" s="158" t="n"/>
      <c r="EN2101" s="158" t="n"/>
      <c r="EO2101" s="158" t="n"/>
      <c r="EP2101" s="158" t="n"/>
      <c r="EQ2101" s="158" t="n"/>
      <c r="ER2101" s="158" t="n"/>
      <c r="ES2101" s="158" t="n"/>
      <c r="ET2101" s="158" t="n"/>
      <c r="EU2101" s="158" t="n"/>
      <c r="EV2101" s="158" t="n"/>
      <c r="EW2101" s="158" t="n"/>
      <c r="EX2101" s="158" t="n"/>
      <c r="EY2101" s="158" t="n"/>
      <c r="EZ2101" s="158" t="n"/>
      <c r="FA2101" s="158" t="n"/>
      <c r="FB2101" s="158" t="n"/>
      <c r="FC2101" s="158" t="n"/>
      <c r="FD2101" s="158" t="n"/>
      <c r="FE2101" s="158" t="n"/>
      <c r="FF2101" s="158" t="n"/>
      <c r="FG2101" s="158" t="n"/>
      <c r="FH2101" s="158" t="n"/>
      <c r="FI2101" s="158" t="n"/>
      <c r="FJ2101" s="158" t="n"/>
      <c r="FK2101" s="158" t="n"/>
      <c r="FL2101" s="158" t="n"/>
      <c r="FM2101" s="158" t="n"/>
      <c r="FN2101" s="158" t="n"/>
      <c r="FO2101" s="158" t="n"/>
      <c r="FP2101" s="158" t="n"/>
      <c r="FQ2101" s="158" t="n"/>
      <c r="FR2101" s="158" t="n"/>
      <c r="FS2101" s="158" t="n"/>
      <c r="FT2101" s="158" t="n"/>
      <c r="FU2101" s="158" t="n"/>
      <c r="FV2101" s="158" t="n"/>
      <c r="FW2101" s="158" t="n"/>
    </row>
    <row r="2102">
      <c r="DR2102" s="158" t="n"/>
      <c r="DS2102" s="158" t="n"/>
      <c r="DT2102" s="158" t="n"/>
      <c r="DU2102" s="158" t="n"/>
      <c r="DV2102" s="158" t="n"/>
      <c r="DW2102" s="158" t="n"/>
      <c r="DX2102" s="158" t="n"/>
      <c r="DY2102" s="158" t="n"/>
      <c r="DZ2102" s="158" t="n"/>
      <c r="EA2102" s="158" t="n"/>
      <c r="EB2102" s="158" t="n"/>
      <c r="EC2102" s="158" t="n"/>
      <c r="ED2102" s="158" t="n"/>
      <c r="EE2102" s="158" t="n"/>
      <c r="EF2102" s="158" t="n"/>
      <c r="EG2102" s="158" t="n"/>
      <c r="EH2102" s="158" t="n"/>
      <c r="EI2102" s="158" t="n"/>
      <c r="EJ2102" s="158" t="n"/>
      <c r="EK2102" s="158" t="n"/>
      <c r="EL2102" s="158" t="n"/>
      <c r="EM2102" s="158" t="n"/>
      <c r="EN2102" s="158" t="n"/>
      <c r="EO2102" s="158" t="n"/>
      <c r="EP2102" s="158" t="n"/>
      <c r="EQ2102" s="158" t="n"/>
      <c r="ER2102" s="158" t="n"/>
      <c r="ES2102" s="158" t="n"/>
      <c r="ET2102" s="158" t="n"/>
      <c r="EU2102" s="158" t="n"/>
      <c r="EV2102" s="158" t="n"/>
      <c r="EW2102" s="158" t="n"/>
      <c r="EX2102" s="158" t="n"/>
      <c r="EY2102" s="158" t="n"/>
      <c r="EZ2102" s="158" t="n"/>
      <c r="FA2102" s="158" t="n"/>
      <c r="FB2102" s="158" t="n"/>
      <c r="FC2102" s="158" t="n"/>
      <c r="FD2102" s="158" t="n"/>
      <c r="FE2102" s="158" t="n"/>
      <c r="FF2102" s="158" t="n"/>
      <c r="FG2102" s="158" t="n"/>
      <c r="FH2102" s="158" t="n"/>
      <c r="FI2102" s="158" t="n"/>
      <c r="FJ2102" s="158" t="n"/>
      <c r="FK2102" s="158" t="n"/>
      <c r="FL2102" s="158" t="n"/>
      <c r="FM2102" s="158" t="n"/>
      <c r="FN2102" s="158" t="n"/>
      <c r="FO2102" s="158" t="n"/>
      <c r="FP2102" s="158" t="n"/>
      <c r="FQ2102" s="158" t="n"/>
      <c r="FR2102" s="158" t="n"/>
      <c r="FS2102" s="158" t="n"/>
      <c r="FT2102" s="158" t="n"/>
      <c r="FU2102" s="158" t="n"/>
      <c r="FV2102" s="158" t="n"/>
      <c r="FW2102" s="158" t="n"/>
    </row>
    <row r="2103">
      <c r="DR2103" s="158" t="n"/>
      <c r="DS2103" s="158" t="n"/>
      <c r="DT2103" s="158" t="n"/>
      <c r="DU2103" s="158" t="n"/>
      <c r="DV2103" s="158" t="n"/>
      <c r="DW2103" s="158" t="n"/>
      <c r="DX2103" s="158" t="n"/>
      <c r="DY2103" s="158" t="n"/>
      <c r="DZ2103" s="158" t="n"/>
      <c r="EA2103" s="158" t="n"/>
      <c r="EB2103" s="158" t="n"/>
      <c r="EC2103" s="158" t="n"/>
      <c r="ED2103" s="158" t="n"/>
      <c r="EE2103" s="158" t="n"/>
      <c r="EF2103" s="158" t="n"/>
      <c r="EG2103" s="158" t="n"/>
      <c r="EH2103" s="158" t="n"/>
      <c r="EI2103" s="158" t="n"/>
      <c r="EJ2103" s="158" t="n"/>
      <c r="EK2103" s="158" t="n"/>
      <c r="EL2103" s="158" t="n"/>
      <c r="EM2103" s="158" t="n"/>
      <c r="EN2103" s="158" t="n"/>
      <c r="EO2103" s="158" t="n"/>
      <c r="EP2103" s="158" t="n"/>
      <c r="EQ2103" s="158" t="n"/>
      <c r="ER2103" s="158" t="n"/>
      <c r="ES2103" s="158" t="n"/>
      <c r="ET2103" s="158" t="n"/>
      <c r="EU2103" s="158" t="n"/>
      <c r="EV2103" s="158" t="n"/>
      <c r="EW2103" s="158" t="n"/>
      <c r="EX2103" s="158" t="n"/>
      <c r="EY2103" s="158" t="n"/>
      <c r="EZ2103" s="158" t="n"/>
      <c r="FA2103" s="158" t="n"/>
      <c r="FB2103" s="158" t="n"/>
      <c r="FC2103" s="158" t="n"/>
      <c r="FD2103" s="158" t="n"/>
      <c r="FE2103" s="158" t="n"/>
      <c r="FF2103" s="158" t="n"/>
      <c r="FG2103" s="158" t="n"/>
      <c r="FH2103" s="158" t="n"/>
      <c r="FI2103" s="158" t="n"/>
      <c r="FJ2103" s="158" t="n"/>
      <c r="FK2103" s="158" t="n"/>
      <c r="FL2103" s="158" t="n"/>
      <c r="FM2103" s="158" t="n"/>
      <c r="FN2103" s="158" t="n"/>
      <c r="FO2103" s="158" t="n"/>
      <c r="FP2103" s="158" t="n"/>
      <c r="FQ2103" s="158" t="n"/>
      <c r="FR2103" s="158" t="n"/>
      <c r="FS2103" s="158" t="n"/>
      <c r="FT2103" s="158" t="n"/>
      <c r="FU2103" s="158" t="n"/>
      <c r="FV2103" s="158" t="n"/>
      <c r="FW2103" s="158" t="n"/>
    </row>
    <row r="2104">
      <c r="DR2104" s="158" t="n"/>
      <c r="DS2104" s="158" t="n"/>
      <c r="DT2104" s="158" t="n"/>
      <c r="DU2104" s="158" t="n"/>
      <c r="DV2104" s="158" t="n"/>
      <c r="DW2104" s="158" t="n"/>
      <c r="DX2104" s="158" t="n"/>
      <c r="DY2104" s="158" t="n"/>
      <c r="DZ2104" s="158" t="n"/>
      <c r="EA2104" s="158" t="n"/>
      <c r="EB2104" s="158" t="n"/>
      <c r="EC2104" s="158" t="n"/>
      <c r="ED2104" s="158" t="n"/>
      <c r="EE2104" s="158" t="n"/>
      <c r="EF2104" s="158" t="n"/>
      <c r="EG2104" s="158" t="n"/>
      <c r="EH2104" s="158" t="n"/>
      <c r="EI2104" s="158" t="n"/>
      <c r="EJ2104" s="158" t="n"/>
      <c r="EK2104" s="158" t="n"/>
      <c r="EL2104" s="158" t="n"/>
      <c r="EM2104" s="158" t="n"/>
      <c r="EN2104" s="158" t="n"/>
      <c r="EO2104" s="158" t="n"/>
      <c r="EP2104" s="158" t="n"/>
      <c r="EQ2104" s="158" t="n"/>
      <c r="ER2104" s="158" t="n"/>
      <c r="ES2104" s="158" t="n"/>
      <c r="ET2104" s="158" t="n"/>
      <c r="EU2104" s="158" t="n"/>
      <c r="EV2104" s="158" t="n"/>
      <c r="EW2104" s="158" t="n"/>
      <c r="EX2104" s="158" t="n"/>
      <c r="EY2104" s="158" t="n"/>
      <c r="EZ2104" s="158" t="n"/>
      <c r="FA2104" s="158" t="n"/>
      <c r="FB2104" s="158" t="n"/>
      <c r="FC2104" s="158" t="n"/>
      <c r="FD2104" s="158" t="n"/>
      <c r="FE2104" s="158" t="n"/>
      <c r="FF2104" s="158" t="n"/>
      <c r="FG2104" s="158" t="n"/>
      <c r="FH2104" s="158" t="n"/>
      <c r="FI2104" s="158" t="n"/>
      <c r="FJ2104" s="158" t="n"/>
      <c r="FK2104" s="158" t="n"/>
      <c r="FL2104" s="158" t="n"/>
      <c r="FM2104" s="158" t="n"/>
      <c r="FN2104" s="158" t="n"/>
      <c r="FO2104" s="158" t="n"/>
      <c r="FP2104" s="158" t="n"/>
      <c r="FQ2104" s="158" t="n"/>
      <c r="FR2104" s="158" t="n"/>
      <c r="FS2104" s="158" t="n"/>
      <c r="FT2104" s="158" t="n"/>
      <c r="FU2104" s="158" t="n"/>
      <c r="FV2104" s="158" t="n"/>
      <c r="FW2104" s="158" t="n"/>
    </row>
    <row r="2105">
      <c r="DR2105" s="158" t="n"/>
      <c r="DS2105" s="158" t="n"/>
      <c r="DT2105" s="158" t="n"/>
      <c r="DU2105" s="158" t="n"/>
      <c r="DV2105" s="158" t="n"/>
      <c r="DW2105" s="158" t="n"/>
      <c r="DX2105" s="158" t="n"/>
      <c r="DY2105" s="158" t="n"/>
      <c r="DZ2105" s="158" t="n"/>
      <c r="EA2105" s="158" t="n"/>
      <c r="EB2105" s="158" t="n"/>
      <c r="EC2105" s="158" t="n"/>
      <c r="ED2105" s="158" t="n"/>
      <c r="EE2105" s="158" t="n"/>
      <c r="EF2105" s="158" t="n"/>
      <c r="EG2105" s="158" t="n"/>
      <c r="EH2105" s="158" t="n"/>
      <c r="EI2105" s="158" t="n"/>
      <c r="EJ2105" s="158" t="n"/>
      <c r="EK2105" s="158" t="n"/>
      <c r="EL2105" s="158" t="n"/>
      <c r="EM2105" s="158" t="n"/>
      <c r="EN2105" s="158" t="n"/>
      <c r="EO2105" s="158" t="n"/>
      <c r="EP2105" s="158" t="n"/>
      <c r="EQ2105" s="158" t="n"/>
      <c r="ER2105" s="158" t="n"/>
      <c r="ES2105" s="158" t="n"/>
      <c r="ET2105" s="158" t="n"/>
      <c r="EU2105" s="158" t="n"/>
      <c r="EV2105" s="158" t="n"/>
      <c r="EW2105" s="158" t="n"/>
      <c r="EX2105" s="158" t="n"/>
      <c r="EY2105" s="158" t="n"/>
      <c r="EZ2105" s="158" t="n"/>
      <c r="FA2105" s="158" t="n"/>
      <c r="FB2105" s="158" t="n"/>
      <c r="FC2105" s="158" t="n"/>
      <c r="FD2105" s="158" t="n"/>
      <c r="FE2105" s="158" t="n"/>
      <c r="FF2105" s="158" t="n"/>
      <c r="FG2105" s="158" t="n"/>
      <c r="FH2105" s="158" t="n"/>
      <c r="FI2105" s="158" t="n"/>
      <c r="FJ2105" s="158" t="n"/>
      <c r="FK2105" s="158" t="n"/>
      <c r="FL2105" s="158" t="n"/>
      <c r="FM2105" s="158" t="n"/>
      <c r="FN2105" s="158" t="n"/>
      <c r="FO2105" s="158" t="n"/>
      <c r="FP2105" s="158" t="n"/>
      <c r="FQ2105" s="158" t="n"/>
      <c r="FR2105" s="158" t="n"/>
      <c r="FS2105" s="158" t="n"/>
      <c r="FT2105" s="158" t="n"/>
      <c r="FU2105" s="158" t="n"/>
      <c r="FV2105" s="158" t="n"/>
      <c r="FW2105" s="158" t="n"/>
    </row>
    <row r="2106">
      <c r="DR2106" s="158" t="n"/>
      <c r="DS2106" s="158" t="n"/>
      <c r="DT2106" s="158" t="n"/>
      <c r="DU2106" s="158" t="n"/>
      <c r="DV2106" s="158" t="n"/>
      <c r="DW2106" s="158" t="n"/>
      <c r="DX2106" s="158" t="n"/>
      <c r="DY2106" s="158" t="n"/>
      <c r="DZ2106" s="158" t="n"/>
      <c r="EA2106" s="158" t="n"/>
      <c r="EB2106" s="158" t="n"/>
      <c r="EC2106" s="158" t="n"/>
      <c r="ED2106" s="158" t="n"/>
      <c r="EE2106" s="158" t="n"/>
      <c r="EF2106" s="158" t="n"/>
      <c r="EG2106" s="158" t="n"/>
      <c r="EH2106" s="158" t="n"/>
      <c r="EI2106" s="158" t="n"/>
      <c r="EJ2106" s="158" t="n"/>
      <c r="EK2106" s="158" t="n"/>
      <c r="EL2106" s="158" t="n"/>
      <c r="EM2106" s="158" t="n"/>
      <c r="EN2106" s="158" t="n"/>
      <c r="EO2106" s="158" t="n"/>
      <c r="EP2106" s="158" t="n"/>
      <c r="EQ2106" s="158" t="n"/>
      <c r="ER2106" s="158" t="n"/>
      <c r="ES2106" s="158" t="n"/>
      <c r="ET2106" s="158" t="n"/>
      <c r="EU2106" s="158" t="n"/>
      <c r="EV2106" s="158" t="n"/>
      <c r="EW2106" s="158" t="n"/>
      <c r="EX2106" s="158" t="n"/>
      <c r="EY2106" s="158" t="n"/>
      <c r="EZ2106" s="158" t="n"/>
      <c r="FA2106" s="158" t="n"/>
      <c r="FB2106" s="158" t="n"/>
      <c r="FC2106" s="158" t="n"/>
      <c r="FD2106" s="158" t="n"/>
      <c r="FE2106" s="158" t="n"/>
      <c r="FF2106" s="158" t="n"/>
      <c r="FG2106" s="158" t="n"/>
      <c r="FH2106" s="158" t="n"/>
      <c r="FI2106" s="158" t="n"/>
      <c r="FJ2106" s="158" t="n"/>
      <c r="FK2106" s="158" t="n"/>
      <c r="FL2106" s="158" t="n"/>
      <c r="FM2106" s="158" t="n"/>
      <c r="FN2106" s="158" t="n"/>
      <c r="FO2106" s="158" t="n"/>
      <c r="FP2106" s="158" t="n"/>
      <c r="FQ2106" s="158" t="n"/>
      <c r="FR2106" s="158" t="n"/>
      <c r="FS2106" s="158" t="n"/>
      <c r="FT2106" s="158" t="n"/>
      <c r="FU2106" s="158" t="n"/>
      <c r="FV2106" s="158" t="n"/>
      <c r="FW2106" s="158" t="n"/>
    </row>
    <row r="2107">
      <c r="DR2107" s="158" t="n"/>
      <c r="DS2107" s="158" t="n"/>
      <c r="DT2107" s="158" t="n"/>
      <c r="DU2107" s="158" t="n"/>
      <c r="DV2107" s="158" t="n"/>
      <c r="DW2107" s="158" t="n"/>
      <c r="DX2107" s="158" t="n"/>
      <c r="DY2107" s="158" t="n"/>
      <c r="DZ2107" s="158" t="n"/>
      <c r="EA2107" s="158" t="n"/>
      <c r="EB2107" s="158" t="n"/>
      <c r="EC2107" s="158" t="n"/>
      <c r="ED2107" s="158" t="n"/>
      <c r="EE2107" s="158" t="n"/>
      <c r="EF2107" s="158" t="n"/>
      <c r="EG2107" s="158" t="n"/>
      <c r="EH2107" s="158" t="n"/>
      <c r="EI2107" s="158" t="n"/>
      <c r="EJ2107" s="158" t="n"/>
      <c r="EK2107" s="158" t="n"/>
      <c r="EL2107" s="158" t="n"/>
      <c r="EM2107" s="158" t="n"/>
      <c r="EN2107" s="158" t="n"/>
      <c r="EO2107" s="158" t="n"/>
      <c r="EP2107" s="158" t="n"/>
      <c r="EQ2107" s="158" t="n"/>
      <c r="ER2107" s="158" t="n"/>
      <c r="ES2107" s="158" t="n"/>
      <c r="ET2107" s="158" t="n"/>
      <c r="EU2107" s="158" t="n"/>
      <c r="EV2107" s="158" t="n"/>
      <c r="EW2107" s="158" t="n"/>
      <c r="EX2107" s="158" t="n"/>
      <c r="EY2107" s="158" t="n"/>
      <c r="EZ2107" s="158" t="n"/>
      <c r="FA2107" s="158" t="n"/>
      <c r="FB2107" s="158" t="n"/>
      <c r="FC2107" s="158" t="n"/>
      <c r="FD2107" s="158" t="n"/>
      <c r="FE2107" s="158" t="n"/>
      <c r="FF2107" s="158" t="n"/>
      <c r="FG2107" s="158" t="n"/>
      <c r="FH2107" s="158" t="n"/>
      <c r="FI2107" s="158" t="n"/>
      <c r="FJ2107" s="158" t="n"/>
      <c r="FK2107" s="158" t="n"/>
      <c r="FL2107" s="158" t="n"/>
      <c r="FM2107" s="158" t="n"/>
      <c r="FN2107" s="158" t="n"/>
      <c r="FO2107" s="158" t="n"/>
      <c r="FP2107" s="158" t="n"/>
      <c r="FQ2107" s="158" t="n"/>
      <c r="FR2107" s="158" t="n"/>
      <c r="FS2107" s="158" t="n"/>
      <c r="FT2107" s="158" t="n"/>
      <c r="FU2107" s="158" t="n"/>
      <c r="FV2107" s="158" t="n"/>
      <c r="FW2107" s="158" t="n"/>
    </row>
    <row r="2108">
      <c r="DR2108" s="158" t="n"/>
      <c r="DS2108" s="158" t="n"/>
      <c r="DT2108" s="158" t="n"/>
      <c r="DU2108" s="158" t="n"/>
      <c r="DV2108" s="158" t="n"/>
      <c r="DW2108" s="158" t="n"/>
      <c r="DX2108" s="158" t="n"/>
      <c r="DY2108" s="158" t="n"/>
      <c r="DZ2108" s="158" t="n"/>
      <c r="EA2108" s="158" t="n"/>
      <c r="EB2108" s="158" t="n"/>
      <c r="EC2108" s="158" t="n"/>
      <c r="ED2108" s="158" t="n"/>
      <c r="EE2108" s="158" t="n"/>
      <c r="EF2108" s="158" t="n"/>
      <c r="EG2108" s="158" t="n"/>
      <c r="EH2108" s="158" t="n"/>
      <c r="EI2108" s="158" t="n"/>
      <c r="EJ2108" s="158" t="n"/>
      <c r="EK2108" s="158" t="n"/>
      <c r="EL2108" s="158" t="n"/>
      <c r="EM2108" s="158" t="n"/>
      <c r="EN2108" s="158" t="n"/>
      <c r="EO2108" s="158" t="n"/>
      <c r="EP2108" s="158" t="n"/>
      <c r="EQ2108" s="158" t="n"/>
      <c r="ER2108" s="158" t="n"/>
      <c r="ES2108" s="158" t="n"/>
      <c r="ET2108" s="158" t="n"/>
      <c r="EU2108" s="158" t="n"/>
      <c r="EV2108" s="158" t="n"/>
      <c r="EW2108" s="158" t="n"/>
      <c r="EX2108" s="158" t="n"/>
      <c r="EY2108" s="158" t="n"/>
      <c r="EZ2108" s="158" t="n"/>
      <c r="FA2108" s="158" t="n"/>
      <c r="FB2108" s="158" t="n"/>
      <c r="FC2108" s="158" t="n"/>
      <c r="FD2108" s="158" t="n"/>
      <c r="FE2108" s="158" t="n"/>
      <c r="FF2108" s="158" t="n"/>
      <c r="FG2108" s="158" t="n"/>
      <c r="FH2108" s="158" t="n"/>
      <c r="FI2108" s="158" t="n"/>
      <c r="FJ2108" s="158" t="n"/>
      <c r="FK2108" s="158" t="n"/>
      <c r="FL2108" s="158" t="n"/>
      <c r="FM2108" s="158" t="n"/>
      <c r="FN2108" s="158" t="n"/>
      <c r="FO2108" s="158" t="n"/>
      <c r="FP2108" s="158" t="n"/>
      <c r="FQ2108" s="158" t="n"/>
      <c r="FR2108" s="158" t="n"/>
      <c r="FS2108" s="158" t="n"/>
      <c r="FT2108" s="158" t="n"/>
      <c r="FU2108" s="158" t="n"/>
      <c r="FV2108" s="158" t="n"/>
      <c r="FW2108" s="158" t="n"/>
    </row>
    <row r="2109">
      <c r="DR2109" s="158" t="n"/>
      <c r="DS2109" s="158" t="n"/>
      <c r="DT2109" s="158" t="n"/>
      <c r="DU2109" s="158" t="n"/>
      <c r="DV2109" s="158" t="n"/>
      <c r="DW2109" s="158" t="n"/>
      <c r="DX2109" s="158" t="n"/>
      <c r="DY2109" s="158" t="n"/>
      <c r="DZ2109" s="158" t="n"/>
      <c r="EA2109" s="158" t="n"/>
      <c r="EB2109" s="158" t="n"/>
      <c r="EC2109" s="158" t="n"/>
      <c r="ED2109" s="158" t="n"/>
      <c r="EE2109" s="158" t="n"/>
      <c r="EF2109" s="158" t="n"/>
      <c r="EG2109" s="158" t="n"/>
      <c r="EH2109" s="158" t="n"/>
      <c r="EI2109" s="158" t="n"/>
      <c r="EJ2109" s="158" t="n"/>
      <c r="EK2109" s="158" t="n"/>
      <c r="EL2109" s="158" t="n"/>
      <c r="EM2109" s="158" t="n"/>
      <c r="EN2109" s="158" t="n"/>
      <c r="EO2109" s="158" t="n"/>
      <c r="EP2109" s="158" t="n"/>
      <c r="EQ2109" s="158" t="n"/>
      <c r="ER2109" s="158" t="n"/>
      <c r="ES2109" s="158" t="n"/>
      <c r="ET2109" s="158" t="n"/>
      <c r="EU2109" s="158" t="n"/>
      <c r="EV2109" s="158" t="n"/>
      <c r="EW2109" s="158" t="n"/>
      <c r="EX2109" s="158" t="n"/>
      <c r="EY2109" s="158" t="n"/>
      <c r="EZ2109" s="158" t="n"/>
      <c r="FA2109" s="158" t="n"/>
      <c r="FB2109" s="158" t="n"/>
      <c r="FC2109" s="158" t="n"/>
      <c r="FD2109" s="158" t="n"/>
      <c r="FE2109" s="158" t="n"/>
      <c r="FF2109" s="158" t="n"/>
      <c r="FG2109" s="158" t="n"/>
      <c r="FH2109" s="158" t="n"/>
      <c r="FI2109" s="158" t="n"/>
      <c r="FJ2109" s="158" t="n"/>
      <c r="FK2109" s="158" t="n"/>
      <c r="FL2109" s="158" t="n"/>
      <c r="FM2109" s="158" t="n"/>
      <c r="FN2109" s="158" t="n"/>
      <c r="FO2109" s="158" t="n"/>
      <c r="FP2109" s="158" t="n"/>
      <c r="FQ2109" s="158" t="n"/>
      <c r="FR2109" s="158" t="n"/>
      <c r="FS2109" s="158" t="n"/>
      <c r="FT2109" s="158" t="n"/>
      <c r="FU2109" s="158" t="n"/>
      <c r="FV2109" s="158" t="n"/>
      <c r="FW2109" s="158" t="n"/>
    </row>
    <row r="2110">
      <c r="DR2110" s="158" t="n"/>
      <c r="DS2110" s="158" t="n"/>
      <c r="DT2110" s="158" t="n"/>
      <c r="DU2110" s="158" t="n"/>
      <c r="DV2110" s="158" t="n"/>
      <c r="DW2110" s="158" t="n"/>
      <c r="DX2110" s="158" t="n"/>
      <c r="DY2110" s="158" t="n"/>
      <c r="DZ2110" s="158" t="n"/>
      <c r="EA2110" s="158" t="n"/>
      <c r="EB2110" s="158" t="n"/>
      <c r="EC2110" s="158" t="n"/>
      <c r="ED2110" s="158" t="n"/>
      <c r="EE2110" s="158" t="n"/>
      <c r="EF2110" s="158" t="n"/>
      <c r="EG2110" s="158" t="n"/>
      <c r="EH2110" s="158" t="n"/>
      <c r="EI2110" s="158" t="n"/>
      <c r="EJ2110" s="158" t="n"/>
      <c r="EK2110" s="158" t="n"/>
      <c r="EL2110" s="158" t="n"/>
      <c r="EM2110" s="158" t="n"/>
      <c r="EN2110" s="158" t="n"/>
      <c r="EO2110" s="158" t="n"/>
      <c r="EP2110" s="158" t="n"/>
      <c r="EQ2110" s="158" t="n"/>
      <c r="ER2110" s="158" t="n"/>
      <c r="ES2110" s="158" t="n"/>
      <c r="ET2110" s="158" t="n"/>
      <c r="EU2110" s="158" t="n"/>
      <c r="EV2110" s="158" t="n"/>
      <c r="EW2110" s="158" t="n"/>
      <c r="EX2110" s="158" t="n"/>
      <c r="EY2110" s="158" t="n"/>
      <c r="EZ2110" s="158" t="n"/>
      <c r="FA2110" s="158" t="n"/>
      <c r="FB2110" s="158" t="n"/>
      <c r="FC2110" s="158" t="n"/>
      <c r="FD2110" s="158" t="n"/>
      <c r="FE2110" s="158" t="n"/>
      <c r="FF2110" s="158" t="n"/>
      <c r="FG2110" s="158" t="n"/>
      <c r="FH2110" s="158" t="n"/>
      <c r="FI2110" s="158" t="n"/>
      <c r="FJ2110" s="158" t="n"/>
      <c r="FK2110" s="158" t="n"/>
      <c r="FL2110" s="158" t="n"/>
      <c r="FM2110" s="158" t="n"/>
      <c r="FN2110" s="158" t="n"/>
      <c r="FO2110" s="158" t="n"/>
      <c r="FP2110" s="158" t="n"/>
      <c r="FQ2110" s="158" t="n"/>
      <c r="FR2110" s="158" t="n"/>
      <c r="FS2110" s="158" t="n"/>
      <c r="FT2110" s="158" t="n"/>
      <c r="FU2110" s="158" t="n"/>
      <c r="FV2110" s="158" t="n"/>
      <c r="FW2110" s="158" t="n"/>
    </row>
    <row r="2111">
      <c r="DR2111" s="158" t="n"/>
      <c r="DS2111" s="158" t="n"/>
      <c r="DT2111" s="158" t="n"/>
      <c r="DU2111" s="158" t="n"/>
      <c r="DV2111" s="158" t="n"/>
      <c r="DW2111" s="158" t="n"/>
      <c r="DX2111" s="158" t="n"/>
      <c r="DY2111" s="158" t="n"/>
      <c r="DZ2111" s="158" t="n"/>
      <c r="EA2111" s="158" t="n"/>
      <c r="EB2111" s="158" t="n"/>
      <c r="EC2111" s="158" t="n"/>
      <c r="ED2111" s="158" t="n"/>
      <c r="EE2111" s="158" t="n"/>
      <c r="EF2111" s="158" t="n"/>
      <c r="EG2111" s="158" t="n"/>
      <c r="EH2111" s="158" t="n"/>
      <c r="EI2111" s="158" t="n"/>
      <c r="EJ2111" s="158" t="n"/>
      <c r="EK2111" s="158" t="n"/>
      <c r="EL2111" s="158" t="n"/>
      <c r="EM2111" s="158" t="n"/>
      <c r="EN2111" s="158" t="n"/>
      <c r="EO2111" s="158" t="n"/>
      <c r="EP2111" s="158" t="n"/>
      <c r="EQ2111" s="158" t="n"/>
      <c r="ER2111" s="158" t="n"/>
      <c r="ES2111" s="158" t="n"/>
      <c r="ET2111" s="158" t="n"/>
      <c r="EU2111" s="158" t="n"/>
      <c r="EV2111" s="158" t="n"/>
      <c r="EW2111" s="158" t="n"/>
      <c r="EX2111" s="158" t="n"/>
      <c r="EY2111" s="158" t="n"/>
      <c r="EZ2111" s="158" t="n"/>
      <c r="FA2111" s="158" t="n"/>
      <c r="FB2111" s="158" t="n"/>
      <c r="FC2111" s="158" t="n"/>
      <c r="FD2111" s="158" t="n"/>
      <c r="FE2111" s="158" t="n"/>
      <c r="FF2111" s="158" t="n"/>
      <c r="FG2111" s="158" t="n"/>
      <c r="FH2111" s="158" t="n"/>
      <c r="FI2111" s="158" t="n"/>
      <c r="FJ2111" s="158" t="n"/>
      <c r="FK2111" s="158" t="n"/>
      <c r="FL2111" s="158" t="n"/>
      <c r="FM2111" s="158" t="n"/>
      <c r="FN2111" s="158" t="n"/>
      <c r="FO2111" s="158" t="n"/>
      <c r="FP2111" s="158" t="n"/>
      <c r="FQ2111" s="158" t="n"/>
      <c r="FR2111" s="158" t="n"/>
      <c r="FS2111" s="158" t="n"/>
      <c r="FT2111" s="158" t="n"/>
      <c r="FU2111" s="158" t="n"/>
      <c r="FV2111" s="158" t="n"/>
      <c r="FW2111" s="158" t="n"/>
    </row>
    <row r="2112">
      <c r="DR2112" s="158" t="n"/>
      <c r="DS2112" s="158" t="n"/>
      <c r="DT2112" s="158" t="n"/>
      <c r="DU2112" s="158" t="n"/>
      <c r="DV2112" s="158" t="n"/>
      <c r="DW2112" s="158" t="n"/>
      <c r="DX2112" s="158" t="n"/>
      <c r="DY2112" s="158" t="n"/>
      <c r="DZ2112" s="158" t="n"/>
      <c r="EA2112" s="158" t="n"/>
      <c r="EB2112" s="158" t="n"/>
      <c r="EC2112" s="158" t="n"/>
      <c r="ED2112" s="158" t="n"/>
      <c r="EE2112" s="158" t="n"/>
      <c r="EF2112" s="158" t="n"/>
      <c r="EG2112" s="158" t="n"/>
      <c r="EH2112" s="158" t="n"/>
      <c r="EI2112" s="158" t="n"/>
      <c r="EJ2112" s="158" t="n"/>
      <c r="EK2112" s="158" t="n"/>
      <c r="EL2112" s="158" t="n"/>
      <c r="EM2112" s="158" t="n"/>
      <c r="EN2112" s="158" t="n"/>
      <c r="EO2112" s="158" t="n"/>
      <c r="EP2112" s="158" t="n"/>
      <c r="EQ2112" s="158" t="n"/>
      <c r="ER2112" s="158" t="n"/>
      <c r="ES2112" s="158" t="n"/>
      <c r="ET2112" s="158" t="n"/>
      <c r="EU2112" s="158" t="n"/>
      <c r="EV2112" s="158" t="n"/>
      <c r="EW2112" s="158" t="n"/>
      <c r="EX2112" s="158" t="n"/>
      <c r="EY2112" s="158" t="n"/>
      <c r="EZ2112" s="158" t="n"/>
      <c r="FA2112" s="158" t="n"/>
      <c r="FB2112" s="158" t="n"/>
      <c r="FC2112" s="158" t="n"/>
      <c r="FD2112" s="158" t="n"/>
      <c r="FE2112" s="158" t="n"/>
      <c r="FF2112" s="158" t="n"/>
      <c r="FG2112" s="158" t="n"/>
      <c r="FH2112" s="158" t="n"/>
      <c r="FI2112" s="158" t="n"/>
      <c r="FJ2112" s="158" t="n"/>
      <c r="FK2112" s="158" t="n"/>
      <c r="FL2112" s="158" t="n"/>
      <c r="FM2112" s="158" t="n"/>
      <c r="FN2112" s="158" t="n"/>
      <c r="FO2112" s="158" t="n"/>
      <c r="FP2112" s="158" t="n"/>
      <c r="FQ2112" s="158" t="n"/>
      <c r="FR2112" s="158" t="n"/>
      <c r="FS2112" s="158" t="n"/>
      <c r="FT2112" s="158" t="n"/>
      <c r="FU2112" s="158" t="n"/>
      <c r="FV2112" s="158" t="n"/>
      <c r="FW2112" s="158" t="n"/>
    </row>
    <row r="2113">
      <c r="DR2113" s="158" t="n"/>
      <c r="DS2113" s="158" t="n"/>
      <c r="DT2113" s="158" t="n"/>
      <c r="DU2113" s="158" t="n"/>
      <c r="DV2113" s="158" t="n"/>
      <c r="DW2113" s="158" t="n"/>
      <c r="DX2113" s="158" t="n"/>
      <c r="DY2113" s="158" t="n"/>
      <c r="DZ2113" s="158" t="n"/>
      <c r="EA2113" s="158" t="n"/>
      <c r="EB2113" s="158" t="n"/>
      <c r="EC2113" s="158" t="n"/>
      <c r="ED2113" s="158" t="n"/>
      <c r="EE2113" s="158" t="n"/>
      <c r="EF2113" s="158" t="n"/>
      <c r="EG2113" s="158" t="n"/>
      <c r="EH2113" s="158" t="n"/>
      <c r="EI2113" s="158" t="n"/>
      <c r="EJ2113" s="158" t="n"/>
      <c r="EK2113" s="158" t="n"/>
      <c r="EL2113" s="158" t="n"/>
      <c r="EM2113" s="158" t="n"/>
      <c r="EN2113" s="158" t="n"/>
      <c r="EO2113" s="158" t="n"/>
      <c r="EP2113" s="158" t="n"/>
      <c r="EQ2113" s="158" t="n"/>
      <c r="ER2113" s="158" t="n"/>
      <c r="ES2113" s="158" t="n"/>
      <c r="ET2113" s="158" t="n"/>
      <c r="EU2113" s="158" t="n"/>
      <c r="EV2113" s="158" t="n"/>
      <c r="EW2113" s="158" t="n"/>
      <c r="EX2113" s="158" t="n"/>
      <c r="EY2113" s="158" t="n"/>
      <c r="EZ2113" s="158" t="n"/>
      <c r="FA2113" s="158" t="n"/>
      <c r="FB2113" s="158" t="n"/>
      <c r="FC2113" s="158" t="n"/>
      <c r="FD2113" s="158" t="n"/>
      <c r="FE2113" s="158" t="n"/>
      <c r="FF2113" s="158" t="n"/>
      <c r="FG2113" s="158" t="n"/>
      <c r="FH2113" s="158" t="n"/>
      <c r="FI2113" s="158" t="n"/>
      <c r="FJ2113" s="158" t="n"/>
      <c r="FK2113" s="158" t="n"/>
      <c r="FL2113" s="158" t="n"/>
      <c r="FM2113" s="158" t="n"/>
      <c r="FN2113" s="158" t="n"/>
      <c r="FO2113" s="158" t="n"/>
      <c r="FP2113" s="158" t="n"/>
      <c r="FQ2113" s="158" t="n"/>
      <c r="FR2113" s="158" t="n"/>
      <c r="FS2113" s="158" t="n"/>
      <c r="FT2113" s="158" t="n"/>
      <c r="FU2113" s="158" t="n"/>
      <c r="FV2113" s="158" t="n"/>
      <c r="FW2113" s="158" t="n"/>
    </row>
    <row r="2114">
      <c r="DR2114" s="158" t="n"/>
      <c r="DS2114" s="158" t="n"/>
      <c r="DT2114" s="158" t="n"/>
      <c r="DU2114" s="158" t="n"/>
      <c r="DV2114" s="158" t="n"/>
      <c r="DW2114" s="158" t="n"/>
      <c r="DX2114" s="158" t="n"/>
      <c r="DY2114" s="158" t="n"/>
      <c r="DZ2114" s="158" t="n"/>
      <c r="EA2114" s="158" t="n"/>
      <c r="EB2114" s="158" t="n"/>
      <c r="EC2114" s="158" t="n"/>
      <c r="ED2114" s="158" t="n"/>
      <c r="EE2114" s="158" t="n"/>
      <c r="EF2114" s="158" t="n"/>
      <c r="EG2114" s="158" t="n"/>
      <c r="EH2114" s="158" t="n"/>
      <c r="EI2114" s="158" t="n"/>
      <c r="EJ2114" s="158" t="n"/>
      <c r="EK2114" s="158" t="n"/>
      <c r="EL2114" s="158" t="n"/>
      <c r="EM2114" s="158" t="n"/>
      <c r="EN2114" s="158" t="n"/>
      <c r="EO2114" s="158" t="n"/>
      <c r="EP2114" s="158" t="n"/>
      <c r="EQ2114" s="158" t="n"/>
      <c r="ER2114" s="158" t="n"/>
      <c r="ES2114" s="158" t="n"/>
      <c r="ET2114" s="158" t="n"/>
      <c r="EU2114" s="158" t="n"/>
      <c r="EV2114" s="158" t="n"/>
      <c r="EW2114" s="158" t="n"/>
      <c r="EX2114" s="158" t="n"/>
      <c r="EY2114" s="158" t="n"/>
      <c r="EZ2114" s="158" t="n"/>
      <c r="FA2114" s="158" t="n"/>
      <c r="FB2114" s="158" t="n"/>
      <c r="FC2114" s="158" t="n"/>
      <c r="FD2114" s="158" t="n"/>
      <c r="FE2114" s="158" t="n"/>
      <c r="FF2114" s="158" t="n"/>
      <c r="FG2114" s="158" t="n"/>
      <c r="FH2114" s="158" t="n"/>
      <c r="FI2114" s="158" t="n"/>
      <c r="FJ2114" s="158" t="n"/>
      <c r="FK2114" s="158" t="n"/>
      <c r="FL2114" s="158" t="n"/>
      <c r="FM2114" s="158" t="n"/>
      <c r="FN2114" s="158" t="n"/>
      <c r="FO2114" s="158" t="n"/>
      <c r="FP2114" s="158" t="n"/>
      <c r="FQ2114" s="158" t="n"/>
      <c r="FR2114" s="158" t="n"/>
      <c r="FS2114" s="158" t="n"/>
      <c r="FT2114" s="158" t="n"/>
      <c r="FU2114" s="158" t="n"/>
      <c r="FV2114" s="158" t="n"/>
      <c r="FW2114" s="158" t="n"/>
    </row>
    <row r="2115">
      <c r="DR2115" s="158" t="n"/>
      <c r="DS2115" s="158" t="n"/>
      <c r="DT2115" s="158" t="n"/>
      <c r="DU2115" s="158" t="n"/>
      <c r="DV2115" s="158" t="n"/>
      <c r="DW2115" s="158" t="n"/>
      <c r="DX2115" s="158" t="n"/>
      <c r="DY2115" s="158" t="n"/>
      <c r="DZ2115" s="158" t="n"/>
      <c r="EA2115" s="158" t="n"/>
      <c r="EB2115" s="158" t="n"/>
      <c r="EC2115" s="158" t="n"/>
      <c r="ED2115" s="158" t="n"/>
      <c r="EE2115" s="158" t="n"/>
      <c r="EF2115" s="158" t="n"/>
      <c r="EG2115" s="158" t="n"/>
      <c r="EH2115" s="158" t="n"/>
      <c r="EI2115" s="158" t="n"/>
      <c r="EJ2115" s="158" t="n"/>
      <c r="EK2115" s="158" t="n"/>
      <c r="EL2115" s="158" t="n"/>
      <c r="EM2115" s="158" t="n"/>
      <c r="EN2115" s="158" t="n"/>
      <c r="EO2115" s="158" t="n"/>
      <c r="EP2115" s="158" t="n"/>
      <c r="EQ2115" s="158" t="n"/>
      <c r="ER2115" s="158" t="n"/>
      <c r="ES2115" s="158" t="n"/>
      <c r="ET2115" s="158" t="n"/>
      <c r="EU2115" s="158" t="n"/>
      <c r="EV2115" s="158" t="n"/>
      <c r="EW2115" s="158" t="n"/>
      <c r="EX2115" s="158" t="n"/>
      <c r="EY2115" s="158" t="n"/>
      <c r="EZ2115" s="158" t="n"/>
      <c r="FA2115" s="158" t="n"/>
      <c r="FB2115" s="158" t="n"/>
      <c r="FC2115" s="158" t="n"/>
      <c r="FD2115" s="158" t="n"/>
      <c r="FE2115" s="158" t="n"/>
      <c r="FF2115" s="158" t="n"/>
      <c r="FG2115" s="158" t="n"/>
      <c r="FH2115" s="158" t="n"/>
      <c r="FI2115" s="158" t="n"/>
      <c r="FJ2115" s="158" t="n"/>
      <c r="FK2115" s="158" t="n"/>
      <c r="FL2115" s="158" t="n"/>
      <c r="FM2115" s="158" t="n"/>
      <c r="FN2115" s="158" t="n"/>
      <c r="FO2115" s="158" t="n"/>
      <c r="FP2115" s="158" t="n"/>
      <c r="FQ2115" s="158" t="n"/>
      <c r="FR2115" s="158" t="n"/>
      <c r="FS2115" s="158" t="n"/>
      <c r="FT2115" s="158" t="n"/>
      <c r="FU2115" s="158" t="n"/>
      <c r="FV2115" s="158" t="n"/>
      <c r="FW2115" s="158" t="n"/>
    </row>
    <row r="2116">
      <c r="DR2116" s="158" t="n"/>
      <c r="DS2116" s="158" t="n"/>
      <c r="DT2116" s="158" t="n"/>
      <c r="DU2116" s="158" t="n"/>
      <c r="DV2116" s="158" t="n"/>
      <c r="DW2116" s="158" t="n"/>
      <c r="DX2116" s="158" t="n"/>
      <c r="DY2116" s="158" t="n"/>
      <c r="DZ2116" s="158" t="n"/>
      <c r="EA2116" s="158" t="n"/>
      <c r="EB2116" s="158" t="n"/>
      <c r="EC2116" s="158" t="n"/>
      <c r="ED2116" s="158" t="n"/>
      <c r="EE2116" s="158" t="n"/>
      <c r="EF2116" s="158" t="n"/>
      <c r="EG2116" s="158" t="n"/>
      <c r="EH2116" s="158" t="n"/>
      <c r="EI2116" s="158" t="n"/>
      <c r="EJ2116" s="158" t="n"/>
      <c r="EK2116" s="158" t="n"/>
      <c r="EL2116" s="158" t="n"/>
      <c r="EM2116" s="158" t="n"/>
      <c r="EN2116" s="158" t="n"/>
      <c r="EO2116" s="158" t="n"/>
      <c r="EP2116" s="158" t="n"/>
      <c r="EQ2116" s="158" t="n"/>
      <c r="ER2116" s="158" t="n"/>
      <c r="ES2116" s="158" t="n"/>
      <c r="ET2116" s="158" t="n"/>
      <c r="EU2116" s="158" t="n"/>
      <c r="EV2116" s="158" t="n"/>
      <c r="EW2116" s="158" t="n"/>
      <c r="EX2116" s="158" t="n"/>
      <c r="EY2116" s="158" t="n"/>
      <c r="EZ2116" s="158" t="n"/>
      <c r="FA2116" s="158" t="n"/>
      <c r="FB2116" s="158" t="n"/>
      <c r="FC2116" s="158" t="n"/>
      <c r="FD2116" s="158" t="n"/>
      <c r="FE2116" s="158" t="n"/>
      <c r="FF2116" s="158" t="n"/>
      <c r="FG2116" s="158" t="n"/>
      <c r="FH2116" s="158" t="n"/>
      <c r="FI2116" s="158" t="n"/>
      <c r="FJ2116" s="158" t="n"/>
      <c r="FK2116" s="158" t="n"/>
      <c r="FL2116" s="158" t="n"/>
      <c r="FM2116" s="158" t="n"/>
      <c r="FN2116" s="158" t="n"/>
      <c r="FO2116" s="158" t="n"/>
      <c r="FP2116" s="158" t="n"/>
      <c r="FQ2116" s="158" t="n"/>
      <c r="FR2116" s="158" t="n"/>
      <c r="FS2116" s="158" t="n"/>
      <c r="FT2116" s="158" t="n"/>
      <c r="FU2116" s="158" t="n"/>
      <c r="FV2116" s="158" t="n"/>
      <c r="FW2116" s="158" t="n"/>
    </row>
    <row r="2117">
      <c r="DR2117" s="158" t="n"/>
      <c r="DS2117" s="158" t="n"/>
      <c r="DT2117" s="158" t="n"/>
      <c r="DU2117" s="158" t="n"/>
      <c r="DV2117" s="158" t="n"/>
      <c r="DW2117" s="158" t="n"/>
      <c r="DX2117" s="158" t="n"/>
      <c r="DY2117" s="158" t="n"/>
      <c r="DZ2117" s="158" t="n"/>
      <c r="EA2117" s="158" t="n"/>
      <c r="EB2117" s="158" t="n"/>
      <c r="EC2117" s="158" t="n"/>
      <c r="ED2117" s="158" t="n"/>
      <c r="EE2117" s="158" t="n"/>
      <c r="EF2117" s="158" t="n"/>
      <c r="EG2117" s="158" t="n"/>
      <c r="EH2117" s="158" t="n"/>
      <c r="EI2117" s="158" t="n"/>
      <c r="EJ2117" s="158" t="n"/>
      <c r="EK2117" s="158" t="n"/>
      <c r="EL2117" s="158" t="n"/>
      <c r="EM2117" s="158" t="n"/>
      <c r="EN2117" s="158" t="n"/>
      <c r="EO2117" s="158" t="n"/>
      <c r="EP2117" s="158" t="n"/>
      <c r="EQ2117" s="158" t="n"/>
      <c r="ER2117" s="158" t="n"/>
      <c r="ES2117" s="158" t="n"/>
      <c r="ET2117" s="158" t="n"/>
      <c r="EU2117" s="158" t="n"/>
      <c r="EV2117" s="158" t="n"/>
      <c r="EW2117" s="158" t="n"/>
      <c r="EX2117" s="158" t="n"/>
      <c r="EY2117" s="158" t="n"/>
      <c r="EZ2117" s="158" t="n"/>
      <c r="FA2117" s="158" t="n"/>
      <c r="FB2117" s="158" t="n"/>
      <c r="FC2117" s="158" t="n"/>
      <c r="FD2117" s="158" t="n"/>
      <c r="FE2117" s="158" t="n"/>
      <c r="FF2117" s="158" t="n"/>
      <c r="FG2117" s="158" t="n"/>
      <c r="FH2117" s="158" t="n"/>
      <c r="FI2117" s="158" t="n"/>
      <c r="FJ2117" s="158" t="n"/>
      <c r="FK2117" s="158" t="n"/>
      <c r="FL2117" s="158" t="n"/>
      <c r="FM2117" s="158" t="n"/>
      <c r="FN2117" s="158" t="n"/>
      <c r="FO2117" s="158" t="n"/>
      <c r="FP2117" s="158" t="n"/>
      <c r="FQ2117" s="158" t="n"/>
      <c r="FR2117" s="158" t="n"/>
      <c r="FS2117" s="158" t="n"/>
      <c r="FT2117" s="158" t="n"/>
      <c r="FU2117" s="158" t="n"/>
      <c r="FV2117" s="158" t="n"/>
      <c r="FW2117" s="158" t="n"/>
    </row>
    <row r="2118">
      <c r="DR2118" s="158" t="n"/>
      <c r="DS2118" s="158" t="n"/>
      <c r="DT2118" s="158" t="n"/>
      <c r="DU2118" s="158" t="n"/>
      <c r="DV2118" s="158" t="n"/>
      <c r="DW2118" s="158" t="n"/>
      <c r="DX2118" s="158" t="n"/>
      <c r="DY2118" s="158" t="n"/>
      <c r="DZ2118" s="158" t="n"/>
      <c r="EA2118" s="158" t="n"/>
      <c r="EB2118" s="158" t="n"/>
      <c r="EC2118" s="158" t="n"/>
      <c r="ED2118" s="158" t="n"/>
      <c r="EE2118" s="158" t="n"/>
      <c r="EF2118" s="158" t="n"/>
      <c r="EG2118" s="158" t="n"/>
      <c r="EH2118" s="158" t="n"/>
      <c r="EI2118" s="158" t="n"/>
      <c r="EJ2118" s="158" t="n"/>
      <c r="EK2118" s="158" t="n"/>
      <c r="EL2118" s="158" t="n"/>
      <c r="EM2118" s="158" t="n"/>
      <c r="EN2118" s="158" t="n"/>
      <c r="EO2118" s="158" t="n"/>
      <c r="EP2118" s="158" t="n"/>
      <c r="EQ2118" s="158" t="n"/>
      <c r="ER2118" s="158" t="n"/>
      <c r="ES2118" s="158" t="n"/>
      <c r="ET2118" s="158" t="n"/>
      <c r="EU2118" s="158" t="n"/>
      <c r="EV2118" s="158" t="n"/>
      <c r="EW2118" s="158" t="n"/>
      <c r="EX2118" s="158" t="n"/>
      <c r="EY2118" s="158" t="n"/>
      <c r="EZ2118" s="158" t="n"/>
      <c r="FA2118" s="158" t="n"/>
      <c r="FB2118" s="158" t="n"/>
      <c r="FC2118" s="158" t="n"/>
      <c r="FD2118" s="158" t="n"/>
      <c r="FE2118" s="158" t="n"/>
      <c r="FF2118" s="158" t="n"/>
      <c r="FG2118" s="158" t="n"/>
      <c r="FH2118" s="158" t="n"/>
      <c r="FI2118" s="158" t="n"/>
      <c r="FJ2118" s="158" t="n"/>
      <c r="FK2118" s="158" t="n"/>
      <c r="FL2118" s="158" t="n"/>
      <c r="FM2118" s="158" t="n"/>
      <c r="FN2118" s="158" t="n"/>
      <c r="FO2118" s="158" t="n"/>
      <c r="FP2118" s="158" t="n"/>
      <c r="FQ2118" s="158" t="n"/>
      <c r="FR2118" s="158" t="n"/>
      <c r="FS2118" s="158" t="n"/>
      <c r="FT2118" s="158" t="n"/>
      <c r="FU2118" s="158" t="n"/>
      <c r="FV2118" s="158" t="n"/>
      <c r="FW2118" s="158" t="n"/>
    </row>
    <row r="2119">
      <c r="DR2119" s="158" t="n"/>
      <c r="DS2119" s="158" t="n"/>
      <c r="DT2119" s="158" t="n"/>
      <c r="DU2119" s="158" t="n"/>
      <c r="DV2119" s="158" t="n"/>
      <c r="DW2119" s="158" t="n"/>
      <c r="DX2119" s="158" t="n"/>
      <c r="DY2119" s="158" t="n"/>
      <c r="DZ2119" s="158" t="n"/>
      <c r="EA2119" s="158" t="n"/>
      <c r="EB2119" s="158" t="n"/>
      <c r="EC2119" s="158" t="n"/>
      <c r="ED2119" s="158" t="n"/>
      <c r="EE2119" s="158" t="n"/>
      <c r="EF2119" s="158" t="n"/>
      <c r="EG2119" s="158" t="n"/>
      <c r="EH2119" s="158" t="n"/>
      <c r="EI2119" s="158" t="n"/>
      <c r="EJ2119" s="158" t="n"/>
      <c r="EK2119" s="158" t="n"/>
      <c r="EL2119" s="158" t="n"/>
      <c r="EM2119" s="158" t="n"/>
      <c r="EN2119" s="158" t="n"/>
      <c r="EO2119" s="158" t="n"/>
      <c r="EP2119" s="158" t="n"/>
      <c r="EQ2119" s="158" t="n"/>
      <c r="ER2119" s="158" t="n"/>
      <c r="ES2119" s="158" t="n"/>
      <c r="ET2119" s="158" t="n"/>
      <c r="EU2119" s="158" t="n"/>
      <c r="EV2119" s="158" t="n"/>
      <c r="EW2119" s="158" t="n"/>
      <c r="EX2119" s="158" t="n"/>
      <c r="EY2119" s="158" t="n"/>
      <c r="EZ2119" s="158" t="n"/>
      <c r="FA2119" s="158" t="n"/>
      <c r="FB2119" s="158" t="n"/>
      <c r="FC2119" s="158" t="n"/>
      <c r="FD2119" s="158" t="n"/>
      <c r="FE2119" s="158" t="n"/>
      <c r="FF2119" s="158" t="n"/>
      <c r="FG2119" s="158" t="n"/>
      <c r="FH2119" s="158" t="n"/>
      <c r="FI2119" s="158" t="n"/>
      <c r="FJ2119" s="158" t="n"/>
      <c r="FK2119" s="158" t="n"/>
      <c r="FL2119" s="158" t="n"/>
      <c r="FM2119" s="158" t="n"/>
      <c r="FN2119" s="158" t="n"/>
      <c r="FO2119" s="158" t="n"/>
      <c r="FP2119" s="158" t="n"/>
      <c r="FQ2119" s="158" t="n"/>
      <c r="FR2119" s="158" t="n"/>
      <c r="FS2119" s="158" t="n"/>
      <c r="FT2119" s="158" t="n"/>
      <c r="FU2119" s="158" t="n"/>
      <c r="FV2119" s="158" t="n"/>
      <c r="FW2119" s="158" t="n"/>
    </row>
    <row r="2120">
      <c r="DR2120" s="158" t="n"/>
      <c r="DS2120" s="158" t="n"/>
      <c r="DT2120" s="158" t="n"/>
      <c r="DU2120" s="158" t="n"/>
      <c r="DV2120" s="158" t="n"/>
      <c r="DW2120" s="158" t="n"/>
      <c r="DX2120" s="158" t="n"/>
      <c r="DY2120" s="158" t="n"/>
      <c r="DZ2120" s="158" t="n"/>
      <c r="EA2120" s="158" t="n"/>
      <c r="EB2120" s="158" t="n"/>
      <c r="EC2120" s="158" t="n"/>
      <c r="ED2120" s="158" t="n"/>
      <c r="EE2120" s="158" t="n"/>
      <c r="EF2120" s="158" t="n"/>
      <c r="EG2120" s="158" t="n"/>
      <c r="EH2120" s="158" t="n"/>
      <c r="EI2120" s="158" t="n"/>
      <c r="EJ2120" s="158" t="n"/>
      <c r="EK2120" s="158" t="n"/>
      <c r="EL2120" s="158" t="n"/>
      <c r="EM2120" s="158" t="n"/>
      <c r="EN2120" s="158" t="n"/>
      <c r="EO2120" s="158" t="n"/>
      <c r="EP2120" s="158" t="n"/>
      <c r="EQ2120" s="158" t="n"/>
      <c r="ER2120" s="158" t="n"/>
      <c r="ES2120" s="158" t="n"/>
      <c r="ET2120" s="158" t="n"/>
      <c r="EU2120" s="158" t="n"/>
      <c r="EV2120" s="158" t="n"/>
      <c r="EW2120" s="158" t="n"/>
      <c r="EX2120" s="158" t="n"/>
      <c r="EY2120" s="158" t="n"/>
      <c r="EZ2120" s="158" t="n"/>
      <c r="FA2120" s="158" t="n"/>
      <c r="FB2120" s="158" t="n"/>
      <c r="FC2120" s="158" t="n"/>
      <c r="FD2120" s="158" t="n"/>
      <c r="FE2120" s="158" t="n"/>
      <c r="FF2120" s="158" t="n"/>
      <c r="FG2120" s="158" t="n"/>
      <c r="FH2120" s="158" t="n"/>
      <c r="FI2120" s="158" t="n"/>
      <c r="FJ2120" s="158" t="n"/>
      <c r="FK2120" s="158" t="n"/>
      <c r="FL2120" s="158" t="n"/>
      <c r="FM2120" s="158" t="n"/>
      <c r="FN2120" s="158" t="n"/>
      <c r="FO2120" s="158" t="n"/>
      <c r="FP2120" s="158" t="n"/>
      <c r="FQ2120" s="158" t="n"/>
      <c r="FR2120" s="158" t="n"/>
      <c r="FS2120" s="158" t="n"/>
      <c r="FT2120" s="158" t="n"/>
      <c r="FU2120" s="158" t="n"/>
      <c r="FV2120" s="158" t="n"/>
      <c r="FW2120" s="158" t="n"/>
    </row>
    <row r="2121">
      <c r="DR2121" s="158" t="n"/>
      <c r="DS2121" s="158" t="n"/>
      <c r="DT2121" s="158" t="n"/>
      <c r="DU2121" s="158" t="n"/>
      <c r="DV2121" s="158" t="n"/>
      <c r="DW2121" s="158" t="n"/>
      <c r="DX2121" s="158" t="n"/>
      <c r="DY2121" s="158" t="n"/>
      <c r="DZ2121" s="158" t="n"/>
      <c r="EA2121" s="158" t="n"/>
      <c r="EB2121" s="158" t="n"/>
      <c r="EC2121" s="158" t="n"/>
      <c r="ED2121" s="158" t="n"/>
      <c r="EE2121" s="158" t="n"/>
      <c r="EF2121" s="158" t="n"/>
      <c r="EG2121" s="158" t="n"/>
      <c r="EH2121" s="158" t="n"/>
      <c r="EI2121" s="158" t="n"/>
      <c r="EJ2121" s="158" t="n"/>
      <c r="EK2121" s="158" t="n"/>
      <c r="EL2121" s="158" t="n"/>
      <c r="EM2121" s="158" t="n"/>
      <c r="EN2121" s="158" t="n"/>
      <c r="EO2121" s="158" t="n"/>
      <c r="EP2121" s="158" t="n"/>
      <c r="EQ2121" s="158" t="n"/>
      <c r="ER2121" s="158" t="n"/>
      <c r="ES2121" s="158" t="n"/>
      <c r="ET2121" s="158" t="n"/>
      <c r="EU2121" s="158" t="n"/>
      <c r="EV2121" s="158" t="n"/>
      <c r="EW2121" s="158" t="n"/>
      <c r="EX2121" s="158" t="n"/>
      <c r="EY2121" s="158" t="n"/>
      <c r="EZ2121" s="158" t="n"/>
      <c r="FA2121" s="158" t="n"/>
      <c r="FB2121" s="158" t="n"/>
      <c r="FC2121" s="158" t="n"/>
      <c r="FD2121" s="158" t="n"/>
      <c r="FE2121" s="158" t="n"/>
      <c r="FF2121" s="158" t="n"/>
      <c r="FG2121" s="158" t="n"/>
      <c r="FH2121" s="158" t="n"/>
      <c r="FI2121" s="158" t="n"/>
      <c r="FJ2121" s="158" t="n"/>
      <c r="FK2121" s="158" t="n"/>
      <c r="FL2121" s="158" t="n"/>
      <c r="FM2121" s="158" t="n"/>
      <c r="FN2121" s="158" t="n"/>
      <c r="FO2121" s="158" t="n"/>
      <c r="FP2121" s="158" t="n"/>
      <c r="FQ2121" s="158" t="n"/>
      <c r="FR2121" s="158" t="n"/>
      <c r="FS2121" s="158" t="n"/>
      <c r="FT2121" s="158" t="n"/>
      <c r="FU2121" s="158" t="n"/>
      <c r="FV2121" s="158" t="n"/>
      <c r="FW2121" s="158" t="n"/>
    </row>
    <row r="2122">
      <c r="DR2122" s="158" t="n"/>
      <c r="DS2122" s="158" t="n"/>
      <c r="DT2122" s="158" t="n"/>
      <c r="DU2122" s="158" t="n"/>
      <c r="DV2122" s="158" t="n"/>
      <c r="DW2122" s="158" t="n"/>
      <c r="DX2122" s="158" t="n"/>
      <c r="DY2122" s="158" t="n"/>
      <c r="DZ2122" s="158" t="n"/>
      <c r="EA2122" s="158" t="n"/>
      <c r="EB2122" s="158" t="n"/>
      <c r="EC2122" s="158" t="n"/>
      <c r="ED2122" s="158" t="n"/>
      <c r="EE2122" s="158" t="n"/>
      <c r="EF2122" s="158" t="n"/>
      <c r="EG2122" s="158" t="n"/>
      <c r="EH2122" s="158" t="n"/>
      <c r="EI2122" s="158" t="n"/>
      <c r="EJ2122" s="158" t="n"/>
      <c r="EK2122" s="158" t="n"/>
      <c r="EL2122" s="158" t="n"/>
      <c r="EM2122" s="158" t="n"/>
      <c r="EN2122" s="158" t="n"/>
      <c r="EO2122" s="158" t="n"/>
      <c r="EP2122" s="158" t="n"/>
      <c r="EQ2122" s="158" t="n"/>
      <c r="ER2122" s="158" t="n"/>
      <c r="ES2122" s="158" t="n"/>
      <c r="ET2122" s="158" t="n"/>
      <c r="EU2122" s="158" t="n"/>
      <c r="EV2122" s="158" t="n"/>
      <c r="EW2122" s="158" t="n"/>
      <c r="EX2122" s="158" t="n"/>
      <c r="EY2122" s="158" t="n"/>
      <c r="EZ2122" s="158" t="n"/>
      <c r="FA2122" s="158" t="n"/>
      <c r="FB2122" s="158" t="n"/>
      <c r="FC2122" s="158" t="n"/>
      <c r="FD2122" s="158" t="n"/>
      <c r="FE2122" s="158" t="n"/>
      <c r="FF2122" s="158" t="n"/>
      <c r="FG2122" s="158" t="n"/>
      <c r="FH2122" s="158" t="n"/>
      <c r="FI2122" s="158" t="n"/>
      <c r="FJ2122" s="158" t="n"/>
      <c r="FK2122" s="158" t="n"/>
      <c r="FL2122" s="158" t="n"/>
      <c r="FM2122" s="158" t="n"/>
      <c r="FN2122" s="158" t="n"/>
      <c r="FO2122" s="158" t="n"/>
      <c r="FP2122" s="158" t="n"/>
      <c r="FQ2122" s="158" t="n"/>
      <c r="FR2122" s="158" t="n"/>
      <c r="FS2122" s="158" t="n"/>
      <c r="FT2122" s="158" t="n"/>
      <c r="FU2122" s="158" t="n"/>
      <c r="FV2122" s="158" t="n"/>
      <c r="FW2122" s="158" t="n"/>
    </row>
    <row r="2123">
      <c r="DR2123" s="158" t="n"/>
      <c r="DS2123" s="158" t="n"/>
      <c r="DT2123" s="158" t="n"/>
      <c r="DU2123" s="158" t="n"/>
      <c r="DV2123" s="158" t="n"/>
      <c r="DW2123" s="158" t="n"/>
      <c r="DX2123" s="158" t="n"/>
      <c r="DY2123" s="158" t="n"/>
      <c r="DZ2123" s="158" t="n"/>
      <c r="EA2123" s="158" t="n"/>
      <c r="EB2123" s="158" t="n"/>
      <c r="EC2123" s="158" t="n"/>
      <c r="ED2123" s="158" t="n"/>
      <c r="EE2123" s="158" t="n"/>
      <c r="EF2123" s="158" t="n"/>
      <c r="EG2123" s="158" t="n"/>
      <c r="EH2123" s="158" t="n"/>
      <c r="EI2123" s="158" t="n"/>
      <c r="EJ2123" s="158" t="n"/>
      <c r="EK2123" s="158" t="n"/>
      <c r="EL2123" s="158" t="n"/>
      <c r="EM2123" s="158" t="n"/>
      <c r="EN2123" s="158" t="n"/>
      <c r="EO2123" s="158" t="n"/>
      <c r="EP2123" s="158" t="n"/>
      <c r="EQ2123" s="158" t="n"/>
      <c r="ER2123" s="158" t="n"/>
      <c r="ES2123" s="158" t="n"/>
      <c r="ET2123" s="158" t="n"/>
      <c r="EU2123" s="158" t="n"/>
      <c r="EV2123" s="158" t="n"/>
      <c r="EW2123" s="158" t="n"/>
      <c r="EX2123" s="158" t="n"/>
      <c r="EY2123" s="158" t="n"/>
      <c r="EZ2123" s="158" t="n"/>
      <c r="FA2123" s="158" t="n"/>
      <c r="FB2123" s="158" t="n"/>
      <c r="FC2123" s="158" t="n"/>
      <c r="FD2123" s="158" t="n"/>
      <c r="FE2123" s="158" t="n"/>
      <c r="FF2123" s="158" t="n"/>
      <c r="FG2123" s="158" t="n"/>
      <c r="FH2123" s="158" t="n"/>
      <c r="FI2123" s="158" t="n"/>
      <c r="FJ2123" s="158" t="n"/>
      <c r="FK2123" s="158" t="n"/>
      <c r="FL2123" s="158" t="n"/>
      <c r="FM2123" s="158" t="n"/>
      <c r="FN2123" s="158" t="n"/>
      <c r="FO2123" s="158" t="n"/>
      <c r="FP2123" s="158" t="n"/>
      <c r="FQ2123" s="158" t="n"/>
      <c r="FR2123" s="158" t="n"/>
      <c r="FS2123" s="158" t="n"/>
      <c r="FT2123" s="158" t="n"/>
      <c r="FU2123" s="158" t="n"/>
      <c r="FV2123" s="158" t="n"/>
      <c r="FW2123" s="158" t="n"/>
    </row>
    <row r="2124">
      <c r="DR2124" s="158" t="n"/>
      <c r="DS2124" s="158" t="n"/>
      <c r="DT2124" s="158" t="n"/>
      <c r="DU2124" s="158" t="n"/>
      <c r="DV2124" s="158" t="n"/>
      <c r="DW2124" s="158" t="n"/>
      <c r="DX2124" s="158" t="n"/>
      <c r="DY2124" s="158" t="n"/>
      <c r="DZ2124" s="158" t="n"/>
      <c r="EA2124" s="158" t="n"/>
      <c r="EB2124" s="158" t="n"/>
      <c r="EC2124" s="158" t="n"/>
      <c r="ED2124" s="158" t="n"/>
      <c r="EE2124" s="158" t="n"/>
      <c r="EF2124" s="158" t="n"/>
      <c r="EG2124" s="158" t="n"/>
      <c r="EH2124" s="158" t="n"/>
      <c r="EI2124" s="158" t="n"/>
      <c r="EJ2124" s="158" t="n"/>
      <c r="EK2124" s="158" t="n"/>
      <c r="EL2124" s="158" t="n"/>
      <c r="EM2124" s="158" t="n"/>
      <c r="EN2124" s="158" t="n"/>
      <c r="EO2124" s="158" t="n"/>
      <c r="EP2124" s="158" t="n"/>
      <c r="EQ2124" s="158" t="n"/>
      <c r="ER2124" s="158" t="n"/>
      <c r="ES2124" s="158" t="n"/>
      <c r="ET2124" s="158" t="n"/>
      <c r="EU2124" s="158" t="n"/>
      <c r="EV2124" s="158" t="n"/>
      <c r="EW2124" s="158" t="n"/>
      <c r="EX2124" s="158" t="n"/>
      <c r="EY2124" s="158" t="n"/>
      <c r="EZ2124" s="158" t="n"/>
      <c r="FA2124" s="158" t="n"/>
      <c r="FB2124" s="158" t="n"/>
      <c r="FC2124" s="158" t="n"/>
      <c r="FD2124" s="158" t="n"/>
      <c r="FE2124" s="158" t="n"/>
      <c r="FF2124" s="158" t="n"/>
      <c r="FG2124" s="158" t="n"/>
      <c r="FH2124" s="158" t="n"/>
      <c r="FI2124" s="158" t="n"/>
      <c r="FJ2124" s="158" t="n"/>
      <c r="FK2124" s="158" t="n"/>
      <c r="FL2124" s="158" t="n"/>
      <c r="FM2124" s="158" t="n"/>
      <c r="FN2124" s="158" t="n"/>
      <c r="FO2124" s="158" t="n"/>
      <c r="FP2124" s="158" t="n"/>
      <c r="FQ2124" s="158" t="n"/>
      <c r="FR2124" s="158" t="n"/>
      <c r="FS2124" s="158" t="n"/>
      <c r="FT2124" s="158" t="n"/>
      <c r="FU2124" s="158" t="n"/>
      <c r="FV2124" s="158" t="n"/>
      <c r="FW2124" s="158" t="n"/>
    </row>
    <row r="2125">
      <c r="DR2125" s="158" t="n"/>
      <c r="DS2125" s="158" t="n"/>
      <c r="DT2125" s="158" t="n"/>
      <c r="DU2125" s="158" t="n"/>
      <c r="DV2125" s="158" t="n"/>
      <c r="DW2125" s="158" t="n"/>
      <c r="DX2125" s="158" t="n"/>
      <c r="DY2125" s="158" t="n"/>
      <c r="DZ2125" s="158" t="n"/>
      <c r="EA2125" s="158" t="n"/>
      <c r="EB2125" s="158" t="n"/>
      <c r="EC2125" s="158" t="n"/>
      <c r="ED2125" s="158" t="n"/>
      <c r="EE2125" s="158" t="n"/>
      <c r="EF2125" s="158" t="n"/>
      <c r="EG2125" s="158" t="n"/>
      <c r="EH2125" s="158" t="n"/>
      <c r="EI2125" s="158" t="n"/>
      <c r="EJ2125" s="158" t="n"/>
      <c r="EK2125" s="158" t="n"/>
      <c r="EL2125" s="158" t="n"/>
      <c r="EM2125" s="158" t="n"/>
      <c r="EN2125" s="158" t="n"/>
      <c r="EO2125" s="158" t="n"/>
      <c r="EP2125" s="158" t="n"/>
      <c r="EQ2125" s="158" t="n"/>
      <c r="ER2125" s="158" t="n"/>
      <c r="ES2125" s="158" t="n"/>
      <c r="ET2125" s="158" t="n"/>
      <c r="EU2125" s="158" t="n"/>
      <c r="EV2125" s="158" t="n"/>
      <c r="EW2125" s="158" t="n"/>
      <c r="EX2125" s="158" t="n"/>
      <c r="EY2125" s="158" t="n"/>
      <c r="EZ2125" s="158" t="n"/>
      <c r="FA2125" s="158" t="n"/>
      <c r="FB2125" s="158" t="n"/>
      <c r="FC2125" s="158" t="n"/>
      <c r="FD2125" s="158" t="n"/>
      <c r="FE2125" s="158" t="n"/>
      <c r="FF2125" s="158" t="n"/>
      <c r="FG2125" s="158" t="n"/>
      <c r="FH2125" s="158" t="n"/>
      <c r="FI2125" s="158" t="n"/>
      <c r="FJ2125" s="158" t="n"/>
      <c r="FK2125" s="158" t="n"/>
      <c r="FL2125" s="158" t="n"/>
      <c r="FM2125" s="158" t="n"/>
      <c r="FN2125" s="158" t="n"/>
      <c r="FO2125" s="158" t="n"/>
      <c r="FP2125" s="158" t="n"/>
      <c r="FQ2125" s="158" t="n"/>
      <c r="FR2125" s="158" t="n"/>
      <c r="FS2125" s="158" t="n"/>
      <c r="FT2125" s="158" t="n"/>
      <c r="FU2125" s="158" t="n"/>
      <c r="FV2125" s="158" t="n"/>
      <c r="FW2125" s="158" t="n"/>
    </row>
    <row r="2126">
      <c r="DR2126" s="158" t="n"/>
      <c r="DS2126" s="158" t="n"/>
      <c r="DT2126" s="158" t="n"/>
      <c r="DU2126" s="158" t="n"/>
      <c r="DV2126" s="158" t="n"/>
      <c r="DW2126" s="158" t="n"/>
      <c r="DX2126" s="158" t="n"/>
      <c r="DY2126" s="158" t="n"/>
      <c r="DZ2126" s="158" t="n"/>
      <c r="EA2126" s="158" t="n"/>
      <c r="EB2126" s="158" t="n"/>
      <c r="EC2126" s="158" t="n"/>
      <c r="ED2126" s="158" t="n"/>
      <c r="EE2126" s="158" t="n"/>
      <c r="EF2126" s="158" t="n"/>
      <c r="EG2126" s="158" t="n"/>
      <c r="EH2126" s="158" t="n"/>
      <c r="EI2126" s="158" t="n"/>
      <c r="EJ2126" s="158" t="n"/>
      <c r="EK2126" s="158" t="n"/>
      <c r="EL2126" s="158" t="n"/>
      <c r="EM2126" s="158" t="n"/>
      <c r="EN2126" s="158" t="n"/>
      <c r="EO2126" s="158" t="n"/>
      <c r="EP2126" s="158" t="n"/>
      <c r="EQ2126" s="158" t="n"/>
      <c r="ER2126" s="158" t="n"/>
      <c r="ES2126" s="158" t="n"/>
      <c r="ET2126" s="158" t="n"/>
      <c r="EU2126" s="158" t="n"/>
      <c r="EV2126" s="158" t="n"/>
      <c r="EW2126" s="158" t="n"/>
      <c r="EX2126" s="158" t="n"/>
      <c r="EY2126" s="158" t="n"/>
      <c r="EZ2126" s="158" t="n"/>
      <c r="FA2126" s="158" t="n"/>
      <c r="FB2126" s="158" t="n"/>
      <c r="FC2126" s="158" t="n"/>
      <c r="FD2126" s="158" t="n"/>
      <c r="FE2126" s="158" t="n"/>
      <c r="FF2126" s="158" t="n"/>
      <c r="FG2126" s="158" t="n"/>
      <c r="FH2126" s="158" t="n"/>
      <c r="FI2126" s="158" t="n"/>
      <c r="FJ2126" s="158" t="n"/>
      <c r="FK2126" s="158" t="n"/>
      <c r="FL2126" s="158" t="n"/>
      <c r="FM2126" s="158" t="n"/>
      <c r="FN2126" s="158" t="n"/>
      <c r="FO2126" s="158" t="n"/>
      <c r="FP2126" s="158" t="n"/>
      <c r="FQ2126" s="158" t="n"/>
      <c r="FR2126" s="158" t="n"/>
      <c r="FS2126" s="158" t="n"/>
      <c r="FT2126" s="158" t="n"/>
      <c r="FU2126" s="158" t="n"/>
      <c r="FV2126" s="158" t="n"/>
      <c r="FW2126" s="158" t="n"/>
    </row>
    <row r="2127">
      <c r="DR2127" s="158" t="n"/>
      <c r="DS2127" s="158" t="n"/>
      <c r="DT2127" s="158" t="n"/>
      <c r="DU2127" s="158" t="n"/>
      <c r="DV2127" s="158" t="n"/>
      <c r="DW2127" s="158" t="n"/>
      <c r="DX2127" s="158" t="n"/>
      <c r="DY2127" s="158" t="n"/>
      <c r="DZ2127" s="158" t="n"/>
      <c r="EA2127" s="158" t="n"/>
      <c r="EB2127" s="158" t="n"/>
      <c r="EC2127" s="158" t="n"/>
      <c r="ED2127" s="158" t="n"/>
      <c r="EE2127" s="158" t="n"/>
      <c r="EF2127" s="158" t="n"/>
      <c r="EG2127" s="158" t="n"/>
      <c r="EH2127" s="158" t="n"/>
      <c r="EI2127" s="158" t="n"/>
      <c r="EJ2127" s="158" t="n"/>
      <c r="EK2127" s="158" t="n"/>
      <c r="EL2127" s="158" t="n"/>
      <c r="EM2127" s="158" t="n"/>
      <c r="EN2127" s="158" t="n"/>
      <c r="EO2127" s="158" t="n"/>
      <c r="EP2127" s="158" t="n"/>
      <c r="EQ2127" s="158" t="n"/>
      <c r="ER2127" s="158" t="n"/>
      <c r="ES2127" s="158" t="n"/>
      <c r="ET2127" s="158" t="n"/>
      <c r="EU2127" s="158" t="n"/>
      <c r="EV2127" s="158" t="n"/>
      <c r="EW2127" s="158" t="n"/>
      <c r="EX2127" s="158" t="n"/>
      <c r="EY2127" s="158" t="n"/>
      <c r="EZ2127" s="158" t="n"/>
      <c r="FA2127" s="158" t="n"/>
      <c r="FB2127" s="158" t="n"/>
      <c r="FC2127" s="158" t="n"/>
      <c r="FD2127" s="158" t="n"/>
      <c r="FE2127" s="158" t="n"/>
      <c r="FF2127" s="158" t="n"/>
      <c r="FG2127" s="158" t="n"/>
      <c r="FH2127" s="158" t="n"/>
      <c r="FI2127" s="158" t="n"/>
      <c r="FJ2127" s="158" t="n"/>
      <c r="FK2127" s="158" t="n"/>
      <c r="FL2127" s="158" t="n"/>
      <c r="FM2127" s="158" t="n"/>
      <c r="FN2127" s="158" t="n"/>
      <c r="FO2127" s="158" t="n"/>
      <c r="FP2127" s="158" t="n"/>
      <c r="FQ2127" s="158" t="n"/>
      <c r="FR2127" s="158" t="n"/>
      <c r="FS2127" s="158" t="n"/>
      <c r="FT2127" s="158" t="n"/>
      <c r="FU2127" s="158" t="n"/>
      <c r="FV2127" s="158" t="n"/>
      <c r="FW2127" s="158" t="n"/>
    </row>
    <row r="2128">
      <c r="DR2128" s="158" t="n"/>
      <c r="DS2128" s="158" t="n"/>
      <c r="DT2128" s="158" t="n"/>
      <c r="DU2128" s="158" t="n"/>
      <c r="DV2128" s="158" t="n"/>
      <c r="DW2128" s="158" t="n"/>
      <c r="DX2128" s="158" t="n"/>
      <c r="DY2128" s="158" t="n"/>
      <c r="DZ2128" s="158" t="n"/>
      <c r="EA2128" s="158" t="n"/>
      <c r="EB2128" s="158" t="n"/>
      <c r="EC2128" s="158" t="n"/>
      <c r="ED2128" s="158" t="n"/>
      <c r="EE2128" s="158" t="n"/>
      <c r="EF2128" s="158" t="n"/>
      <c r="EG2128" s="158" t="n"/>
      <c r="EH2128" s="158" t="n"/>
      <c r="EI2128" s="158" t="n"/>
      <c r="EJ2128" s="158" t="n"/>
      <c r="EK2128" s="158" t="n"/>
      <c r="EL2128" s="158" t="n"/>
      <c r="EM2128" s="158" t="n"/>
      <c r="EN2128" s="158" t="n"/>
      <c r="EO2128" s="158" t="n"/>
      <c r="EP2128" s="158" t="n"/>
      <c r="EQ2128" s="158" t="n"/>
      <c r="ER2128" s="158" t="n"/>
      <c r="ES2128" s="158" t="n"/>
      <c r="ET2128" s="158" t="n"/>
      <c r="EU2128" s="158" t="n"/>
      <c r="EV2128" s="158" t="n"/>
      <c r="EW2128" s="158" t="n"/>
      <c r="EX2128" s="158" t="n"/>
      <c r="EY2128" s="158" t="n"/>
      <c r="EZ2128" s="158" t="n"/>
      <c r="FA2128" s="158" t="n"/>
      <c r="FB2128" s="158" t="n"/>
      <c r="FC2128" s="158" t="n"/>
      <c r="FD2128" s="158" t="n"/>
      <c r="FE2128" s="158" t="n"/>
      <c r="FF2128" s="158" t="n"/>
      <c r="FG2128" s="158" t="n"/>
      <c r="FH2128" s="158" t="n"/>
      <c r="FI2128" s="158" t="n"/>
      <c r="FJ2128" s="158" t="n"/>
      <c r="FK2128" s="158" t="n"/>
      <c r="FL2128" s="158" t="n"/>
      <c r="FM2128" s="158" t="n"/>
      <c r="FN2128" s="158" t="n"/>
      <c r="FO2128" s="158" t="n"/>
      <c r="FP2128" s="158" t="n"/>
      <c r="FQ2128" s="158" t="n"/>
      <c r="FR2128" s="158" t="n"/>
      <c r="FS2128" s="158" t="n"/>
      <c r="FT2128" s="158" t="n"/>
      <c r="FU2128" s="158" t="n"/>
      <c r="FV2128" s="158" t="n"/>
      <c r="FW2128" s="158" t="n"/>
    </row>
    <row r="2129">
      <c r="DR2129" s="158" t="n"/>
      <c r="DS2129" s="158" t="n"/>
      <c r="DT2129" s="158" t="n"/>
      <c r="DU2129" s="158" t="n"/>
      <c r="DV2129" s="158" t="n"/>
      <c r="DW2129" s="158" t="n"/>
      <c r="DX2129" s="158" t="n"/>
      <c r="DY2129" s="158" t="n"/>
      <c r="DZ2129" s="158" t="n"/>
      <c r="EA2129" s="158" t="n"/>
      <c r="EB2129" s="158" t="n"/>
      <c r="EC2129" s="158" t="n"/>
      <c r="ED2129" s="158" t="n"/>
      <c r="EE2129" s="158" t="n"/>
      <c r="EF2129" s="158" t="n"/>
      <c r="EG2129" s="158" t="n"/>
      <c r="EH2129" s="158" t="n"/>
      <c r="EI2129" s="158" t="n"/>
      <c r="EJ2129" s="158" t="n"/>
      <c r="EK2129" s="158" t="n"/>
      <c r="EL2129" s="158" t="n"/>
      <c r="EM2129" s="158" t="n"/>
      <c r="EN2129" s="158" t="n"/>
      <c r="EO2129" s="158" t="n"/>
      <c r="EP2129" s="158" t="n"/>
      <c r="EQ2129" s="158" t="n"/>
      <c r="ER2129" s="158" t="n"/>
      <c r="ES2129" s="158" t="n"/>
      <c r="ET2129" s="158" t="n"/>
      <c r="EU2129" s="158" t="n"/>
      <c r="EV2129" s="158" t="n"/>
      <c r="EW2129" s="158" t="n"/>
      <c r="EX2129" s="158" t="n"/>
      <c r="EY2129" s="158" t="n"/>
      <c r="EZ2129" s="158" t="n"/>
      <c r="FA2129" s="158" t="n"/>
      <c r="FB2129" s="158" t="n"/>
      <c r="FC2129" s="158" t="n"/>
      <c r="FD2129" s="158" t="n"/>
      <c r="FE2129" s="158" t="n"/>
      <c r="FF2129" s="158" t="n"/>
      <c r="FG2129" s="158" t="n"/>
      <c r="FH2129" s="158" t="n"/>
      <c r="FI2129" s="158" t="n"/>
      <c r="FJ2129" s="158" t="n"/>
      <c r="FK2129" s="158" t="n"/>
      <c r="FL2129" s="158" t="n"/>
      <c r="FM2129" s="158" t="n"/>
      <c r="FN2129" s="158" t="n"/>
      <c r="FO2129" s="158" t="n"/>
      <c r="FP2129" s="158" t="n"/>
      <c r="FQ2129" s="158" t="n"/>
      <c r="FR2129" s="158" t="n"/>
      <c r="FS2129" s="158" t="n"/>
      <c r="FT2129" s="158" t="n"/>
      <c r="FU2129" s="158" t="n"/>
      <c r="FV2129" s="158" t="n"/>
      <c r="FW2129" s="158" t="n"/>
    </row>
    <row r="2130">
      <c r="DR2130" s="158" t="n"/>
      <c r="DS2130" s="158" t="n"/>
      <c r="DT2130" s="158" t="n"/>
      <c r="DU2130" s="158" t="n"/>
      <c r="DV2130" s="158" t="n"/>
      <c r="DW2130" s="158" t="n"/>
      <c r="DX2130" s="158" t="n"/>
      <c r="DY2130" s="158" t="n"/>
      <c r="DZ2130" s="158" t="n"/>
      <c r="EA2130" s="158" t="n"/>
      <c r="EB2130" s="158" t="n"/>
      <c r="EC2130" s="158" t="n"/>
      <c r="ED2130" s="158" t="n"/>
      <c r="EE2130" s="158" t="n"/>
      <c r="EF2130" s="158" t="n"/>
      <c r="EG2130" s="158" t="n"/>
      <c r="EH2130" s="158" t="n"/>
      <c r="EI2130" s="158" t="n"/>
      <c r="EJ2130" s="158" t="n"/>
      <c r="EK2130" s="158" t="n"/>
      <c r="EL2130" s="158" t="n"/>
      <c r="EM2130" s="158" t="n"/>
      <c r="EN2130" s="158" t="n"/>
      <c r="EO2130" s="158" t="n"/>
      <c r="EP2130" s="158" t="n"/>
      <c r="EQ2130" s="158" t="n"/>
      <c r="ER2130" s="158" t="n"/>
      <c r="ES2130" s="158" t="n"/>
      <c r="ET2130" s="158" t="n"/>
      <c r="EU2130" s="158" t="n"/>
      <c r="EV2130" s="158" t="n"/>
      <c r="EW2130" s="158" t="n"/>
      <c r="EX2130" s="158" t="n"/>
      <c r="EY2130" s="158" t="n"/>
      <c r="EZ2130" s="158" t="n"/>
      <c r="FA2130" s="158" t="n"/>
      <c r="FB2130" s="158" t="n"/>
      <c r="FC2130" s="158" t="n"/>
      <c r="FD2130" s="158" t="n"/>
      <c r="FE2130" s="158" t="n"/>
      <c r="FF2130" s="158" t="n"/>
      <c r="FG2130" s="158" t="n"/>
      <c r="FH2130" s="158" t="n"/>
      <c r="FI2130" s="158" t="n"/>
      <c r="FJ2130" s="158" t="n"/>
      <c r="FK2130" s="158" t="n"/>
      <c r="FL2130" s="158" t="n"/>
      <c r="FM2130" s="158" t="n"/>
      <c r="FN2130" s="158" t="n"/>
      <c r="FO2130" s="158" t="n"/>
      <c r="FP2130" s="158" t="n"/>
      <c r="FQ2130" s="158" t="n"/>
      <c r="FR2130" s="158" t="n"/>
      <c r="FS2130" s="158" t="n"/>
      <c r="FT2130" s="158" t="n"/>
      <c r="FU2130" s="158" t="n"/>
      <c r="FV2130" s="158" t="n"/>
      <c r="FW2130" s="158" t="n"/>
    </row>
    <row r="2131">
      <c r="DR2131" s="158" t="n"/>
      <c r="DS2131" s="158" t="n"/>
      <c r="DT2131" s="158" t="n"/>
      <c r="DU2131" s="158" t="n"/>
      <c r="DV2131" s="158" t="n"/>
      <c r="DW2131" s="158" t="n"/>
      <c r="DX2131" s="158" t="n"/>
      <c r="DY2131" s="158" t="n"/>
      <c r="DZ2131" s="158" t="n"/>
      <c r="EA2131" s="158" t="n"/>
      <c r="EB2131" s="158" t="n"/>
      <c r="EC2131" s="158" t="n"/>
      <c r="ED2131" s="158" t="n"/>
      <c r="EE2131" s="158" t="n"/>
      <c r="EF2131" s="158" t="n"/>
      <c r="EG2131" s="158" t="n"/>
      <c r="EH2131" s="158" t="n"/>
      <c r="EI2131" s="158" t="n"/>
      <c r="EJ2131" s="158" t="n"/>
      <c r="EK2131" s="158" t="n"/>
      <c r="EL2131" s="158" t="n"/>
      <c r="EM2131" s="158" t="n"/>
      <c r="EN2131" s="158" t="n"/>
      <c r="EO2131" s="158" t="n"/>
      <c r="EP2131" s="158" t="n"/>
      <c r="EQ2131" s="158" t="n"/>
      <c r="ER2131" s="158" t="n"/>
      <c r="ES2131" s="158" t="n"/>
      <c r="ET2131" s="158" t="n"/>
      <c r="EU2131" s="158" t="n"/>
      <c r="EV2131" s="158" t="n"/>
      <c r="EW2131" s="158" t="n"/>
      <c r="EX2131" s="158" t="n"/>
      <c r="EY2131" s="158" t="n"/>
      <c r="EZ2131" s="158" t="n"/>
      <c r="FA2131" s="158" t="n"/>
      <c r="FB2131" s="158" t="n"/>
      <c r="FC2131" s="158" t="n"/>
      <c r="FD2131" s="158" t="n"/>
      <c r="FE2131" s="158" t="n"/>
      <c r="FF2131" s="158" t="n"/>
      <c r="FG2131" s="158" t="n"/>
      <c r="FH2131" s="158" t="n"/>
      <c r="FI2131" s="158" t="n"/>
      <c r="FJ2131" s="158" t="n"/>
      <c r="FK2131" s="158" t="n"/>
      <c r="FL2131" s="158" t="n"/>
      <c r="FM2131" s="158" t="n"/>
      <c r="FN2131" s="158" t="n"/>
      <c r="FO2131" s="158" t="n"/>
      <c r="FP2131" s="158" t="n"/>
      <c r="FQ2131" s="158" t="n"/>
      <c r="FR2131" s="158" t="n"/>
      <c r="FS2131" s="158" t="n"/>
      <c r="FT2131" s="158" t="n"/>
      <c r="FU2131" s="158" t="n"/>
      <c r="FV2131" s="158" t="n"/>
      <c r="FW2131" s="158" t="n"/>
    </row>
    <row r="2132">
      <c r="DR2132" s="158" t="n"/>
      <c r="DS2132" s="158" t="n"/>
      <c r="DT2132" s="158" t="n"/>
      <c r="DU2132" s="158" t="n"/>
      <c r="DV2132" s="158" t="n"/>
      <c r="DW2132" s="158" t="n"/>
      <c r="DX2132" s="158" t="n"/>
      <c r="DY2132" s="158" t="n"/>
      <c r="DZ2132" s="158" t="n"/>
      <c r="EA2132" s="158" t="n"/>
      <c r="EB2132" s="158" t="n"/>
      <c r="EC2132" s="158" t="n"/>
      <c r="ED2132" s="158" t="n"/>
      <c r="EE2132" s="158" t="n"/>
      <c r="EF2132" s="158" t="n"/>
      <c r="EG2132" s="158" t="n"/>
      <c r="EH2132" s="158" t="n"/>
      <c r="EI2132" s="158" t="n"/>
      <c r="EJ2132" s="158" t="n"/>
      <c r="EK2132" s="158" t="n"/>
      <c r="EL2132" s="158" t="n"/>
      <c r="EM2132" s="158" t="n"/>
      <c r="EN2132" s="158" t="n"/>
      <c r="EO2132" s="158" t="n"/>
      <c r="EP2132" s="158" t="n"/>
      <c r="EQ2132" s="158" t="n"/>
      <c r="ER2132" s="158" t="n"/>
      <c r="ES2132" s="158" t="n"/>
      <c r="ET2132" s="158" t="n"/>
      <c r="EU2132" s="158" t="n"/>
      <c r="EV2132" s="158" t="n"/>
      <c r="EW2132" s="158" t="n"/>
      <c r="EX2132" s="158" t="n"/>
      <c r="EY2132" s="158" t="n"/>
      <c r="EZ2132" s="158" t="n"/>
      <c r="FA2132" s="158" t="n"/>
      <c r="FB2132" s="158" t="n"/>
      <c r="FC2132" s="158" t="n"/>
      <c r="FD2132" s="158" t="n"/>
      <c r="FE2132" s="158" t="n"/>
      <c r="FF2132" s="158" t="n"/>
      <c r="FG2132" s="158" t="n"/>
      <c r="FH2132" s="158" t="n"/>
      <c r="FI2132" s="158" t="n"/>
      <c r="FJ2132" s="158" t="n"/>
      <c r="FK2132" s="158" t="n"/>
      <c r="FL2132" s="158" t="n"/>
      <c r="FM2132" s="158" t="n"/>
      <c r="FN2132" s="158" t="n"/>
      <c r="FO2132" s="158" t="n"/>
      <c r="FP2132" s="158" t="n"/>
      <c r="FQ2132" s="158" t="n"/>
      <c r="FR2132" s="158" t="n"/>
      <c r="FS2132" s="158" t="n"/>
      <c r="FT2132" s="158" t="n"/>
      <c r="FU2132" s="158" t="n"/>
      <c r="FV2132" s="158" t="n"/>
      <c r="FW2132" s="158" t="n"/>
    </row>
    <row r="2133">
      <c r="DR2133" s="158" t="n"/>
      <c r="DS2133" s="158" t="n"/>
      <c r="DT2133" s="158" t="n"/>
      <c r="DU2133" s="158" t="n"/>
      <c r="DV2133" s="158" t="n"/>
      <c r="DW2133" s="158" t="n"/>
      <c r="DX2133" s="158" t="n"/>
      <c r="DY2133" s="158" t="n"/>
      <c r="DZ2133" s="158" t="n"/>
      <c r="EA2133" s="158" t="n"/>
      <c r="EB2133" s="158" t="n"/>
      <c r="EC2133" s="158" t="n"/>
      <c r="ED2133" s="158" t="n"/>
      <c r="EE2133" s="158" t="n"/>
      <c r="EF2133" s="158" t="n"/>
      <c r="EG2133" s="158" t="n"/>
      <c r="EH2133" s="158" t="n"/>
      <c r="EI2133" s="158" t="n"/>
      <c r="EJ2133" s="158" t="n"/>
      <c r="EK2133" s="158" t="n"/>
      <c r="EL2133" s="158" t="n"/>
      <c r="EM2133" s="158" t="n"/>
      <c r="EN2133" s="158" t="n"/>
      <c r="EO2133" s="158" t="n"/>
      <c r="EP2133" s="158" t="n"/>
      <c r="EQ2133" s="158" t="n"/>
      <c r="ER2133" s="158" t="n"/>
      <c r="ES2133" s="158" t="n"/>
      <c r="ET2133" s="158" t="n"/>
      <c r="EU2133" s="158" t="n"/>
      <c r="EV2133" s="158" t="n"/>
      <c r="EW2133" s="158" t="n"/>
      <c r="EX2133" s="158" t="n"/>
      <c r="EY2133" s="158" t="n"/>
      <c r="EZ2133" s="158" t="n"/>
      <c r="FA2133" s="158" t="n"/>
      <c r="FB2133" s="158" t="n"/>
      <c r="FC2133" s="158" t="n"/>
      <c r="FD2133" s="158" t="n"/>
      <c r="FE2133" s="158" t="n"/>
      <c r="FF2133" s="158" t="n"/>
      <c r="FG2133" s="158" t="n"/>
      <c r="FH2133" s="158" t="n"/>
      <c r="FI2133" s="158" t="n"/>
      <c r="FJ2133" s="158" t="n"/>
      <c r="FK2133" s="158" t="n"/>
      <c r="FL2133" s="158" t="n"/>
      <c r="FM2133" s="158" t="n"/>
      <c r="FN2133" s="158" t="n"/>
      <c r="FO2133" s="158" t="n"/>
      <c r="FP2133" s="158" t="n"/>
      <c r="FQ2133" s="158" t="n"/>
      <c r="FR2133" s="158" t="n"/>
      <c r="FS2133" s="158" t="n"/>
      <c r="FT2133" s="158" t="n"/>
      <c r="FU2133" s="158" t="n"/>
      <c r="FV2133" s="158" t="n"/>
      <c r="FW2133" s="158" t="n"/>
    </row>
    <row r="2134">
      <c r="DR2134" s="158" t="n"/>
      <c r="DS2134" s="158" t="n"/>
      <c r="DT2134" s="158" t="n"/>
      <c r="DU2134" s="158" t="n"/>
      <c r="DV2134" s="158" t="n"/>
      <c r="DW2134" s="158" t="n"/>
      <c r="DX2134" s="158" t="n"/>
      <c r="DY2134" s="158" t="n"/>
      <c r="DZ2134" s="158" t="n"/>
      <c r="EA2134" s="158" t="n"/>
      <c r="EB2134" s="158" t="n"/>
      <c r="EC2134" s="158" t="n"/>
      <c r="ED2134" s="158" t="n"/>
      <c r="EE2134" s="158" t="n"/>
      <c r="EF2134" s="158" t="n"/>
      <c r="EG2134" s="158" t="n"/>
      <c r="EH2134" s="158" t="n"/>
      <c r="EI2134" s="158" t="n"/>
      <c r="EJ2134" s="158" t="n"/>
      <c r="EK2134" s="158" t="n"/>
      <c r="EL2134" s="158" t="n"/>
      <c r="EM2134" s="158" t="n"/>
      <c r="EN2134" s="158" t="n"/>
      <c r="EO2134" s="158" t="n"/>
      <c r="EP2134" s="158" t="n"/>
      <c r="EQ2134" s="158" t="n"/>
      <c r="ER2134" s="158" t="n"/>
      <c r="ES2134" s="158" t="n"/>
      <c r="ET2134" s="158" t="n"/>
      <c r="EU2134" s="158" t="n"/>
      <c r="EV2134" s="158" t="n"/>
      <c r="EW2134" s="158" t="n"/>
      <c r="EX2134" s="158" t="n"/>
      <c r="EY2134" s="158" t="n"/>
      <c r="EZ2134" s="158" t="n"/>
      <c r="FA2134" s="158" t="n"/>
      <c r="FB2134" s="158" t="n"/>
      <c r="FC2134" s="158" t="n"/>
      <c r="FD2134" s="158" t="n"/>
      <c r="FE2134" s="158" t="n"/>
      <c r="FF2134" s="158" t="n"/>
      <c r="FG2134" s="158" t="n"/>
      <c r="FH2134" s="158" t="n"/>
      <c r="FI2134" s="158" t="n"/>
      <c r="FJ2134" s="158" t="n"/>
      <c r="FK2134" s="158" t="n"/>
      <c r="FL2134" s="158" t="n"/>
      <c r="FM2134" s="158" t="n"/>
      <c r="FN2134" s="158" t="n"/>
      <c r="FO2134" s="158" t="n"/>
      <c r="FP2134" s="158" t="n"/>
      <c r="FQ2134" s="158" t="n"/>
      <c r="FR2134" s="158" t="n"/>
      <c r="FS2134" s="158" t="n"/>
      <c r="FT2134" s="158" t="n"/>
      <c r="FU2134" s="158" t="n"/>
      <c r="FV2134" s="158" t="n"/>
      <c r="FW2134" s="158" t="n"/>
    </row>
    <row r="2135">
      <c r="DR2135" s="158" t="n"/>
      <c r="DS2135" s="158" t="n"/>
      <c r="DT2135" s="158" t="n"/>
      <c r="DU2135" s="158" t="n"/>
      <c r="DV2135" s="158" t="n"/>
      <c r="DW2135" s="158" t="n"/>
      <c r="DX2135" s="158" t="n"/>
      <c r="DY2135" s="158" t="n"/>
      <c r="DZ2135" s="158" t="n"/>
      <c r="EA2135" s="158" t="n"/>
      <c r="EB2135" s="158" t="n"/>
      <c r="EC2135" s="158" t="n"/>
      <c r="ED2135" s="158" t="n"/>
      <c r="EE2135" s="158" t="n"/>
      <c r="EF2135" s="158" t="n"/>
      <c r="EG2135" s="158" t="n"/>
      <c r="EH2135" s="158" t="n"/>
      <c r="EI2135" s="158" t="n"/>
      <c r="EJ2135" s="158" t="n"/>
      <c r="EK2135" s="158" t="n"/>
      <c r="EL2135" s="158" t="n"/>
      <c r="EM2135" s="158" t="n"/>
      <c r="EN2135" s="158" t="n"/>
      <c r="EO2135" s="158" t="n"/>
      <c r="EP2135" s="158" t="n"/>
      <c r="EQ2135" s="158" t="n"/>
      <c r="ER2135" s="158" t="n"/>
      <c r="ES2135" s="158" t="n"/>
      <c r="ET2135" s="158" t="n"/>
      <c r="EU2135" s="158" t="n"/>
      <c r="EV2135" s="158" t="n"/>
      <c r="EW2135" s="158" t="n"/>
      <c r="EX2135" s="158" t="n"/>
      <c r="EY2135" s="158" t="n"/>
      <c r="EZ2135" s="158" t="n"/>
      <c r="FA2135" s="158" t="n"/>
      <c r="FB2135" s="158" t="n"/>
      <c r="FC2135" s="158" t="n"/>
      <c r="FD2135" s="158" t="n"/>
      <c r="FE2135" s="158" t="n"/>
      <c r="FF2135" s="158" t="n"/>
      <c r="FG2135" s="158" t="n"/>
      <c r="FH2135" s="158" t="n"/>
      <c r="FI2135" s="158" t="n"/>
      <c r="FJ2135" s="158" t="n"/>
      <c r="FK2135" s="158" t="n"/>
      <c r="FL2135" s="158" t="n"/>
      <c r="FM2135" s="158" t="n"/>
      <c r="FN2135" s="158" t="n"/>
      <c r="FO2135" s="158" t="n"/>
      <c r="FP2135" s="158" t="n"/>
      <c r="FQ2135" s="158" t="n"/>
      <c r="FR2135" s="158" t="n"/>
      <c r="FS2135" s="158" t="n"/>
      <c r="FT2135" s="158" t="n"/>
      <c r="FU2135" s="158" t="n"/>
      <c r="FV2135" s="158" t="n"/>
      <c r="FW2135" s="158" t="n"/>
    </row>
    <row r="2136">
      <c r="DR2136" s="158" t="n"/>
      <c r="DS2136" s="158" t="n"/>
      <c r="DT2136" s="158" t="n"/>
      <c r="DU2136" s="158" t="n"/>
      <c r="DV2136" s="158" t="n"/>
      <c r="DW2136" s="158" t="n"/>
      <c r="DX2136" s="158" t="n"/>
      <c r="DY2136" s="158" t="n"/>
      <c r="DZ2136" s="158" t="n"/>
      <c r="EA2136" s="158" t="n"/>
      <c r="EB2136" s="158" t="n"/>
      <c r="EC2136" s="158" t="n"/>
      <c r="ED2136" s="158" t="n"/>
      <c r="EE2136" s="158" t="n"/>
      <c r="EF2136" s="158" t="n"/>
      <c r="EG2136" s="158" t="n"/>
      <c r="EH2136" s="158" t="n"/>
      <c r="EI2136" s="158" t="n"/>
      <c r="EJ2136" s="158" t="n"/>
      <c r="EK2136" s="158" t="n"/>
      <c r="EL2136" s="158" t="n"/>
      <c r="EM2136" s="158" t="n"/>
      <c r="EN2136" s="158" t="n"/>
      <c r="EO2136" s="158" t="n"/>
      <c r="EP2136" s="158" t="n"/>
      <c r="EQ2136" s="158" t="n"/>
      <c r="ER2136" s="158" t="n"/>
      <c r="ES2136" s="158" t="n"/>
      <c r="ET2136" s="158" t="n"/>
      <c r="EU2136" s="158" t="n"/>
      <c r="EV2136" s="158" t="n"/>
      <c r="EW2136" s="158" t="n"/>
      <c r="EX2136" s="158" t="n"/>
      <c r="EY2136" s="158" t="n"/>
      <c r="EZ2136" s="158" t="n"/>
      <c r="FA2136" s="158" t="n"/>
      <c r="FB2136" s="158" t="n"/>
      <c r="FC2136" s="158" t="n"/>
      <c r="FD2136" s="158" t="n"/>
      <c r="FE2136" s="158" t="n"/>
      <c r="FF2136" s="158" t="n"/>
      <c r="FG2136" s="158" t="n"/>
      <c r="FH2136" s="158" t="n"/>
      <c r="FI2136" s="158" t="n"/>
      <c r="FJ2136" s="158" t="n"/>
      <c r="FK2136" s="158" t="n"/>
      <c r="FL2136" s="158" t="n"/>
      <c r="FM2136" s="158" t="n"/>
      <c r="FN2136" s="158" t="n"/>
      <c r="FO2136" s="158" t="n"/>
      <c r="FP2136" s="158" t="n"/>
      <c r="FQ2136" s="158" t="n"/>
      <c r="FR2136" s="158" t="n"/>
      <c r="FS2136" s="158" t="n"/>
      <c r="FT2136" s="158" t="n"/>
      <c r="FU2136" s="158" t="n"/>
      <c r="FV2136" s="158" t="n"/>
      <c r="FW2136" s="158" t="n"/>
    </row>
    <row r="2137">
      <c r="DR2137" s="158" t="n"/>
      <c r="DS2137" s="158" t="n"/>
      <c r="DT2137" s="158" t="n"/>
      <c r="DU2137" s="158" t="n"/>
      <c r="DV2137" s="158" t="n"/>
      <c r="DW2137" s="158" t="n"/>
      <c r="DX2137" s="158" t="n"/>
      <c r="DY2137" s="158" t="n"/>
      <c r="DZ2137" s="158" t="n"/>
      <c r="EA2137" s="158" t="n"/>
      <c r="EB2137" s="158" t="n"/>
      <c r="EC2137" s="158" t="n"/>
      <c r="ED2137" s="158" t="n"/>
      <c r="EE2137" s="158" t="n"/>
      <c r="EF2137" s="158" t="n"/>
      <c r="EG2137" s="158" t="n"/>
      <c r="EH2137" s="158" t="n"/>
      <c r="EI2137" s="158" t="n"/>
      <c r="EJ2137" s="158" t="n"/>
      <c r="EK2137" s="158" t="n"/>
      <c r="EL2137" s="158" t="n"/>
      <c r="EM2137" s="158" t="n"/>
      <c r="EN2137" s="158" t="n"/>
      <c r="EO2137" s="158" t="n"/>
      <c r="EP2137" s="158" t="n"/>
      <c r="EQ2137" s="158" t="n"/>
      <c r="ER2137" s="158" t="n"/>
      <c r="ES2137" s="158" t="n"/>
      <c r="ET2137" s="158" t="n"/>
      <c r="EU2137" s="158" t="n"/>
      <c r="EV2137" s="158" t="n"/>
      <c r="EW2137" s="158" t="n"/>
      <c r="EX2137" s="158" t="n"/>
      <c r="EY2137" s="158" t="n"/>
      <c r="EZ2137" s="158" t="n"/>
      <c r="FA2137" s="158" t="n"/>
      <c r="FB2137" s="158" t="n"/>
      <c r="FC2137" s="158" t="n"/>
      <c r="FD2137" s="158" t="n"/>
      <c r="FE2137" s="158" t="n"/>
      <c r="FF2137" s="158" t="n"/>
      <c r="FG2137" s="158" t="n"/>
      <c r="FH2137" s="158" t="n"/>
      <c r="FI2137" s="158" t="n"/>
      <c r="FJ2137" s="158" t="n"/>
      <c r="FK2137" s="158" t="n"/>
      <c r="FL2137" s="158" t="n"/>
      <c r="FM2137" s="158" t="n"/>
      <c r="FN2137" s="158" t="n"/>
      <c r="FO2137" s="158" t="n"/>
      <c r="FP2137" s="158" t="n"/>
      <c r="FQ2137" s="158" t="n"/>
      <c r="FR2137" s="158" t="n"/>
      <c r="FS2137" s="158" t="n"/>
      <c r="FT2137" s="158" t="n"/>
      <c r="FU2137" s="158" t="n"/>
      <c r="FV2137" s="158" t="n"/>
      <c r="FW2137" s="158" t="n"/>
    </row>
    <row r="2138">
      <c r="DR2138" s="158" t="n"/>
      <c r="DS2138" s="158" t="n"/>
      <c r="DT2138" s="158" t="n"/>
      <c r="DU2138" s="158" t="n"/>
      <c r="DV2138" s="158" t="n"/>
      <c r="DW2138" s="158" t="n"/>
      <c r="DX2138" s="158" t="n"/>
      <c r="DY2138" s="158" t="n"/>
      <c r="DZ2138" s="158" t="n"/>
      <c r="EA2138" s="158" t="n"/>
      <c r="EB2138" s="158" t="n"/>
      <c r="EC2138" s="158" t="n"/>
      <c r="ED2138" s="158" t="n"/>
      <c r="EE2138" s="158" t="n"/>
      <c r="EF2138" s="158" t="n"/>
      <c r="EG2138" s="158" t="n"/>
      <c r="EH2138" s="158" t="n"/>
      <c r="EI2138" s="158" t="n"/>
      <c r="EJ2138" s="158" t="n"/>
      <c r="EK2138" s="158" t="n"/>
      <c r="EL2138" s="158" t="n"/>
      <c r="EM2138" s="158" t="n"/>
      <c r="EN2138" s="158" t="n"/>
      <c r="EO2138" s="158" t="n"/>
      <c r="EP2138" s="158" t="n"/>
      <c r="EQ2138" s="158" t="n"/>
      <c r="ER2138" s="158" t="n"/>
      <c r="ES2138" s="158" t="n"/>
      <c r="ET2138" s="158" t="n"/>
      <c r="EU2138" s="158" t="n"/>
      <c r="EV2138" s="158" t="n"/>
      <c r="EW2138" s="158" t="n"/>
      <c r="EX2138" s="158" t="n"/>
      <c r="EY2138" s="158" t="n"/>
      <c r="EZ2138" s="158" t="n"/>
      <c r="FA2138" s="158" t="n"/>
      <c r="FB2138" s="158" t="n"/>
      <c r="FC2138" s="158" t="n"/>
      <c r="FD2138" s="158" t="n"/>
      <c r="FE2138" s="158" t="n"/>
      <c r="FF2138" s="158" t="n"/>
      <c r="FG2138" s="158" t="n"/>
      <c r="FH2138" s="158" t="n"/>
      <c r="FI2138" s="158" t="n"/>
      <c r="FJ2138" s="158" t="n"/>
      <c r="FK2138" s="158" t="n"/>
      <c r="FL2138" s="158" t="n"/>
      <c r="FM2138" s="158" t="n"/>
      <c r="FN2138" s="158" t="n"/>
      <c r="FO2138" s="158" t="n"/>
      <c r="FP2138" s="158" t="n"/>
      <c r="FQ2138" s="158" t="n"/>
      <c r="FR2138" s="158" t="n"/>
      <c r="FS2138" s="158" t="n"/>
      <c r="FT2138" s="158" t="n"/>
      <c r="FU2138" s="158" t="n"/>
      <c r="FV2138" s="158" t="n"/>
      <c r="FW2138" s="158" t="n"/>
    </row>
    <row r="2139">
      <c r="DR2139" s="158" t="n"/>
      <c r="DS2139" s="158" t="n"/>
      <c r="DT2139" s="158" t="n"/>
      <c r="DU2139" s="158" t="n"/>
      <c r="DV2139" s="158" t="n"/>
      <c r="DW2139" s="158" t="n"/>
      <c r="DX2139" s="158" t="n"/>
      <c r="DY2139" s="158" t="n"/>
      <c r="DZ2139" s="158" t="n"/>
      <c r="EA2139" s="158" t="n"/>
      <c r="EB2139" s="158" t="n"/>
      <c r="EC2139" s="158" t="n"/>
      <c r="ED2139" s="158" t="n"/>
      <c r="EE2139" s="158" t="n"/>
      <c r="EF2139" s="158" t="n"/>
      <c r="EG2139" s="158" t="n"/>
      <c r="EH2139" s="158" t="n"/>
      <c r="EI2139" s="158" t="n"/>
      <c r="EJ2139" s="158" t="n"/>
      <c r="EK2139" s="158" t="n"/>
      <c r="EL2139" s="158" t="n"/>
      <c r="EM2139" s="158" t="n"/>
      <c r="EN2139" s="158" t="n"/>
      <c r="EO2139" s="158" t="n"/>
      <c r="EP2139" s="158" t="n"/>
      <c r="EQ2139" s="158" t="n"/>
      <c r="ER2139" s="158" t="n"/>
      <c r="ES2139" s="158" t="n"/>
      <c r="ET2139" s="158" t="n"/>
      <c r="EU2139" s="158" t="n"/>
      <c r="EV2139" s="158" t="n"/>
      <c r="EW2139" s="158" t="n"/>
      <c r="EX2139" s="158" t="n"/>
      <c r="EY2139" s="158" t="n"/>
      <c r="EZ2139" s="158" t="n"/>
      <c r="FA2139" s="158" t="n"/>
      <c r="FB2139" s="158" t="n"/>
      <c r="FC2139" s="158" t="n"/>
      <c r="FD2139" s="158" t="n"/>
      <c r="FE2139" s="158" t="n"/>
      <c r="FF2139" s="158" t="n"/>
      <c r="FG2139" s="158" t="n"/>
      <c r="FH2139" s="158" t="n"/>
      <c r="FI2139" s="158" t="n"/>
      <c r="FJ2139" s="158" t="n"/>
      <c r="FK2139" s="158" t="n"/>
      <c r="FL2139" s="158" t="n"/>
      <c r="FM2139" s="158" t="n"/>
      <c r="FN2139" s="158" t="n"/>
      <c r="FO2139" s="158" t="n"/>
      <c r="FP2139" s="158" t="n"/>
      <c r="FQ2139" s="158" t="n"/>
      <c r="FR2139" s="158" t="n"/>
      <c r="FS2139" s="158" t="n"/>
      <c r="FT2139" s="158" t="n"/>
      <c r="FU2139" s="158" t="n"/>
      <c r="FV2139" s="158" t="n"/>
      <c r="FW2139" s="158" t="n"/>
    </row>
    <row r="2140">
      <c r="DR2140" s="158" t="n"/>
      <c r="DS2140" s="158" t="n"/>
      <c r="DT2140" s="158" t="n"/>
      <c r="DU2140" s="158" t="n"/>
      <c r="DV2140" s="158" t="n"/>
      <c r="DW2140" s="158" t="n"/>
      <c r="DX2140" s="158" t="n"/>
      <c r="DY2140" s="158" t="n"/>
      <c r="DZ2140" s="158" t="n"/>
      <c r="EA2140" s="158" t="n"/>
      <c r="EB2140" s="158" t="n"/>
      <c r="EC2140" s="158" t="n"/>
      <c r="ED2140" s="158" t="n"/>
      <c r="EE2140" s="158" t="n"/>
      <c r="EF2140" s="158" t="n"/>
      <c r="EG2140" s="158" t="n"/>
      <c r="EH2140" s="158" t="n"/>
      <c r="EI2140" s="158" t="n"/>
      <c r="EJ2140" s="158" t="n"/>
      <c r="EK2140" s="158" t="n"/>
      <c r="EL2140" s="158" t="n"/>
      <c r="EM2140" s="158" t="n"/>
      <c r="EN2140" s="158" t="n"/>
      <c r="EO2140" s="158" t="n"/>
      <c r="EP2140" s="158" t="n"/>
      <c r="EQ2140" s="158" t="n"/>
      <c r="ER2140" s="158" t="n"/>
      <c r="ES2140" s="158" t="n"/>
      <c r="ET2140" s="158" t="n"/>
      <c r="EU2140" s="158" t="n"/>
      <c r="EV2140" s="158" t="n"/>
      <c r="EW2140" s="158" t="n"/>
      <c r="EX2140" s="158" t="n"/>
      <c r="EY2140" s="158" t="n"/>
      <c r="EZ2140" s="158" t="n"/>
      <c r="FA2140" s="158" t="n"/>
      <c r="FB2140" s="158" t="n"/>
      <c r="FC2140" s="158" t="n"/>
      <c r="FD2140" s="158" t="n"/>
      <c r="FE2140" s="158" t="n"/>
      <c r="FF2140" s="158" t="n"/>
      <c r="FG2140" s="158" t="n"/>
      <c r="FH2140" s="158" t="n"/>
      <c r="FI2140" s="158" t="n"/>
      <c r="FJ2140" s="158" t="n"/>
      <c r="FK2140" s="158" t="n"/>
      <c r="FL2140" s="158" t="n"/>
      <c r="FM2140" s="158" t="n"/>
      <c r="FN2140" s="158" t="n"/>
      <c r="FO2140" s="158" t="n"/>
      <c r="FP2140" s="158" t="n"/>
      <c r="FQ2140" s="158" t="n"/>
      <c r="FR2140" s="158" t="n"/>
      <c r="FS2140" s="158" t="n"/>
      <c r="FT2140" s="158" t="n"/>
      <c r="FU2140" s="158" t="n"/>
      <c r="FV2140" s="158" t="n"/>
      <c r="FW2140" s="158" t="n"/>
    </row>
    <row r="2141">
      <c r="DR2141" s="158" t="n"/>
      <c r="DS2141" s="158" t="n"/>
      <c r="DT2141" s="158" t="n"/>
      <c r="DU2141" s="158" t="n"/>
      <c r="DV2141" s="158" t="n"/>
      <c r="DW2141" s="158" t="n"/>
      <c r="DX2141" s="158" t="n"/>
      <c r="DY2141" s="158" t="n"/>
      <c r="DZ2141" s="158" t="n"/>
      <c r="EA2141" s="158" t="n"/>
      <c r="EB2141" s="158" t="n"/>
      <c r="EC2141" s="158" t="n"/>
      <c r="ED2141" s="158" t="n"/>
      <c r="EE2141" s="158" t="n"/>
      <c r="EF2141" s="158" t="n"/>
      <c r="EG2141" s="158" t="n"/>
      <c r="EH2141" s="158" t="n"/>
      <c r="EI2141" s="158" t="n"/>
      <c r="EJ2141" s="158" t="n"/>
      <c r="EK2141" s="158" t="n"/>
      <c r="EL2141" s="158" t="n"/>
      <c r="EM2141" s="158" t="n"/>
      <c r="EN2141" s="158" t="n"/>
      <c r="EO2141" s="158" t="n"/>
      <c r="EP2141" s="158" t="n"/>
      <c r="EQ2141" s="158" t="n"/>
      <c r="ER2141" s="158" t="n"/>
      <c r="ES2141" s="158" t="n"/>
      <c r="ET2141" s="158" t="n"/>
      <c r="EU2141" s="158" t="n"/>
      <c r="EV2141" s="158" t="n"/>
      <c r="EW2141" s="158" t="n"/>
      <c r="EX2141" s="158" t="n"/>
      <c r="EY2141" s="158" t="n"/>
      <c r="EZ2141" s="158" t="n"/>
      <c r="FA2141" s="158" t="n"/>
      <c r="FB2141" s="158" t="n"/>
      <c r="FC2141" s="158" t="n"/>
      <c r="FD2141" s="158" t="n"/>
      <c r="FE2141" s="158" t="n"/>
      <c r="FF2141" s="158" t="n"/>
      <c r="FG2141" s="158" t="n"/>
      <c r="FH2141" s="158" t="n"/>
      <c r="FI2141" s="158" t="n"/>
      <c r="FJ2141" s="158" t="n"/>
      <c r="FK2141" s="158" t="n"/>
      <c r="FL2141" s="158" t="n"/>
      <c r="FM2141" s="158" t="n"/>
      <c r="FN2141" s="158" t="n"/>
      <c r="FO2141" s="158" t="n"/>
      <c r="FP2141" s="158" t="n"/>
      <c r="FQ2141" s="158" t="n"/>
      <c r="FR2141" s="158" t="n"/>
      <c r="FS2141" s="158" t="n"/>
      <c r="FT2141" s="158" t="n"/>
      <c r="FU2141" s="158" t="n"/>
      <c r="FV2141" s="158" t="n"/>
      <c r="FW2141" s="158" t="n"/>
    </row>
    <row r="2142">
      <c r="DR2142" s="158" t="n"/>
      <c r="DS2142" s="158" t="n"/>
      <c r="DT2142" s="158" t="n"/>
      <c r="DU2142" s="158" t="n"/>
      <c r="DV2142" s="158" t="n"/>
      <c r="DW2142" s="158" t="n"/>
      <c r="DX2142" s="158" t="n"/>
      <c r="DY2142" s="158" t="n"/>
      <c r="DZ2142" s="158" t="n"/>
      <c r="EA2142" s="158" t="n"/>
      <c r="EB2142" s="158" t="n"/>
      <c r="EC2142" s="158" t="n"/>
      <c r="ED2142" s="158" t="n"/>
      <c r="EE2142" s="158" t="n"/>
      <c r="EF2142" s="158" t="n"/>
      <c r="EG2142" s="158" t="n"/>
      <c r="EH2142" s="158" t="n"/>
      <c r="EI2142" s="158" t="n"/>
      <c r="EJ2142" s="158" t="n"/>
      <c r="EK2142" s="158" t="n"/>
      <c r="EL2142" s="158" t="n"/>
      <c r="EM2142" s="158" t="n"/>
      <c r="EN2142" s="158" t="n"/>
      <c r="EO2142" s="158" t="n"/>
      <c r="EP2142" s="158" t="n"/>
      <c r="EQ2142" s="158" t="n"/>
      <c r="ER2142" s="158" t="n"/>
      <c r="ES2142" s="158" t="n"/>
      <c r="ET2142" s="158" t="n"/>
      <c r="EU2142" s="158" t="n"/>
      <c r="EV2142" s="158" t="n"/>
      <c r="EW2142" s="158" t="n"/>
      <c r="EX2142" s="158" t="n"/>
      <c r="EY2142" s="158" t="n"/>
      <c r="EZ2142" s="158" t="n"/>
      <c r="FA2142" s="158" t="n"/>
      <c r="FB2142" s="158" t="n"/>
      <c r="FC2142" s="158" t="n"/>
      <c r="FD2142" s="158" t="n"/>
      <c r="FE2142" s="158" t="n"/>
      <c r="FF2142" s="158" t="n"/>
      <c r="FG2142" s="158" t="n"/>
      <c r="FH2142" s="158" t="n"/>
      <c r="FI2142" s="158" t="n"/>
      <c r="FJ2142" s="158" t="n"/>
      <c r="FK2142" s="158" t="n"/>
      <c r="FL2142" s="158" t="n"/>
      <c r="FM2142" s="158" t="n"/>
      <c r="FN2142" s="158" t="n"/>
      <c r="FO2142" s="158" t="n"/>
      <c r="FP2142" s="158" t="n"/>
      <c r="FQ2142" s="158" t="n"/>
      <c r="FR2142" s="158" t="n"/>
      <c r="FS2142" s="158" t="n"/>
      <c r="FT2142" s="158" t="n"/>
      <c r="FU2142" s="158" t="n"/>
      <c r="FV2142" s="158" t="n"/>
      <c r="FW2142" s="158" t="n"/>
    </row>
    <row r="2143">
      <c r="DR2143" s="158" t="n"/>
      <c r="DS2143" s="158" t="n"/>
      <c r="DT2143" s="158" t="n"/>
      <c r="DU2143" s="158" t="n"/>
      <c r="DV2143" s="158" t="n"/>
      <c r="DW2143" s="158" t="n"/>
      <c r="DX2143" s="158" t="n"/>
      <c r="DY2143" s="158" t="n"/>
      <c r="DZ2143" s="158" t="n"/>
      <c r="EA2143" s="158" t="n"/>
      <c r="EB2143" s="158" t="n"/>
      <c r="EC2143" s="158" t="n"/>
      <c r="ED2143" s="158" t="n"/>
      <c r="EE2143" s="158" t="n"/>
      <c r="EF2143" s="158" t="n"/>
      <c r="EG2143" s="158" t="n"/>
      <c r="EH2143" s="158" t="n"/>
      <c r="EI2143" s="158" t="n"/>
      <c r="EJ2143" s="158" t="n"/>
      <c r="EK2143" s="158" t="n"/>
      <c r="EL2143" s="158" t="n"/>
      <c r="EM2143" s="158" t="n"/>
      <c r="EN2143" s="158" t="n"/>
      <c r="EO2143" s="158" t="n"/>
      <c r="EP2143" s="158" t="n"/>
      <c r="EQ2143" s="158" t="n"/>
      <c r="ER2143" s="158" t="n"/>
      <c r="ES2143" s="158" t="n"/>
      <c r="ET2143" s="158" t="n"/>
      <c r="EU2143" s="158" t="n"/>
      <c r="EV2143" s="158" t="n"/>
      <c r="EW2143" s="158" t="n"/>
      <c r="EX2143" s="158" t="n"/>
      <c r="EY2143" s="158" t="n"/>
      <c r="EZ2143" s="158" t="n"/>
      <c r="FA2143" s="158" t="n"/>
      <c r="FB2143" s="158" t="n"/>
      <c r="FC2143" s="158" t="n"/>
      <c r="FD2143" s="158" t="n"/>
      <c r="FE2143" s="158" t="n"/>
      <c r="FF2143" s="158" t="n"/>
      <c r="FG2143" s="158" t="n"/>
      <c r="FH2143" s="158" t="n"/>
      <c r="FI2143" s="158" t="n"/>
      <c r="FJ2143" s="158" t="n"/>
      <c r="FK2143" s="158" t="n"/>
      <c r="FL2143" s="158" t="n"/>
      <c r="FM2143" s="158" t="n"/>
      <c r="FN2143" s="158" t="n"/>
      <c r="FO2143" s="158" t="n"/>
      <c r="FP2143" s="158" t="n"/>
      <c r="FQ2143" s="158" t="n"/>
      <c r="FR2143" s="158" t="n"/>
      <c r="FS2143" s="158" t="n"/>
      <c r="FT2143" s="158" t="n"/>
      <c r="FU2143" s="158" t="n"/>
      <c r="FV2143" s="158" t="n"/>
      <c r="FW2143" s="158" t="n"/>
    </row>
    <row r="2144">
      <c r="DR2144" s="158" t="n"/>
      <c r="DS2144" s="158" t="n"/>
      <c r="DT2144" s="158" t="n"/>
      <c r="DU2144" s="158" t="n"/>
      <c r="DV2144" s="158" t="n"/>
      <c r="DW2144" s="158" t="n"/>
      <c r="DX2144" s="158" t="n"/>
      <c r="DY2144" s="158" t="n"/>
      <c r="DZ2144" s="158" t="n"/>
      <c r="EA2144" s="158" t="n"/>
      <c r="EB2144" s="158" t="n"/>
      <c r="EC2144" s="158" t="n"/>
      <c r="ED2144" s="158" t="n"/>
      <c r="EE2144" s="158" t="n"/>
      <c r="EF2144" s="158" t="n"/>
      <c r="EG2144" s="158" t="n"/>
      <c r="EH2144" s="158" t="n"/>
      <c r="EI2144" s="158" t="n"/>
      <c r="EJ2144" s="158" t="n"/>
      <c r="EK2144" s="158" t="n"/>
      <c r="EL2144" s="158" t="n"/>
      <c r="EM2144" s="158" t="n"/>
      <c r="EN2144" s="158" t="n"/>
      <c r="EO2144" s="158" t="n"/>
      <c r="EP2144" s="158" t="n"/>
      <c r="EQ2144" s="158" t="n"/>
      <c r="ER2144" s="158" t="n"/>
      <c r="ES2144" s="158" t="n"/>
      <c r="ET2144" s="158" t="n"/>
      <c r="EU2144" s="158" t="n"/>
      <c r="EV2144" s="158" t="n"/>
      <c r="EW2144" s="158" t="n"/>
      <c r="EX2144" s="158" t="n"/>
      <c r="EY2144" s="158" t="n"/>
      <c r="EZ2144" s="158" t="n"/>
      <c r="FA2144" s="158" t="n"/>
      <c r="FB2144" s="158" t="n"/>
      <c r="FC2144" s="158" t="n"/>
      <c r="FD2144" s="158" t="n"/>
      <c r="FE2144" s="158" t="n"/>
      <c r="FF2144" s="158" t="n"/>
      <c r="FG2144" s="158" t="n"/>
      <c r="FH2144" s="158" t="n"/>
      <c r="FI2144" s="158" t="n"/>
      <c r="FJ2144" s="158" t="n"/>
      <c r="FK2144" s="158" t="n"/>
      <c r="FL2144" s="158" t="n"/>
      <c r="FM2144" s="158" t="n"/>
      <c r="FN2144" s="158" t="n"/>
      <c r="FO2144" s="158" t="n"/>
      <c r="FP2144" s="158" t="n"/>
      <c r="FQ2144" s="158" t="n"/>
      <c r="FR2144" s="158" t="n"/>
      <c r="FS2144" s="158" t="n"/>
      <c r="FT2144" s="158" t="n"/>
      <c r="FU2144" s="158" t="n"/>
      <c r="FV2144" s="158" t="n"/>
      <c r="FW2144" s="158" t="n"/>
    </row>
    <row r="2145">
      <c r="DR2145" s="158" t="n"/>
      <c r="DS2145" s="158" t="n"/>
      <c r="DT2145" s="158" t="n"/>
      <c r="DU2145" s="158" t="n"/>
      <c r="DV2145" s="158" t="n"/>
      <c r="DW2145" s="158" t="n"/>
      <c r="DX2145" s="158" t="n"/>
      <c r="DY2145" s="158" t="n"/>
      <c r="DZ2145" s="158" t="n"/>
      <c r="EA2145" s="158" t="n"/>
      <c r="EB2145" s="158" t="n"/>
      <c r="EC2145" s="158" t="n"/>
      <c r="ED2145" s="158" t="n"/>
      <c r="EE2145" s="158" t="n"/>
      <c r="EF2145" s="158" t="n"/>
      <c r="EG2145" s="158" t="n"/>
      <c r="EH2145" s="158" t="n"/>
      <c r="EI2145" s="158" t="n"/>
      <c r="EJ2145" s="158" t="n"/>
      <c r="EK2145" s="158" t="n"/>
      <c r="EL2145" s="158" t="n"/>
      <c r="EM2145" s="158" t="n"/>
      <c r="EN2145" s="158" t="n"/>
      <c r="EO2145" s="158" t="n"/>
      <c r="EP2145" s="158" t="n"/>
      <c r="EQ2145" s="158" t="n"/>
      <c r="ER2145" s="158" t="n"/>
      <c r="ES2145" s="158" t="n"/>
      <c r="ET2145" s="158" t="n"/>
      <c r="EU2145" s="158" t="n"/>
      <c r="EV2145" s="158" t="n"/>
      <c r="EW2145" s="158" t="n"/>
      <c r="EX2145" s="158" t="n"/>
      <c r="EY2145" s="158" t="n"/>
      <c r="EZ2145" s="158" t="n"/>
      <c r="FA2145" s="158" t="n"/>
      <c r="FB2145" s="158" t="n"/>
      <c r="FC2145" s="158" t="n"/>
      <c r="FD2145" s="158" t="n"/>
      <c r="FE2145" s="158" t="n"/>
      <c r="FF2145" s="158" t="n"/>
      <c r="FG2145" s="158" t="n"/>
      <c r="FH2145" s="158" t="n"/>
      <c r="FI2145" s="158" t="n"/>
      <c r="FJ2145" s="158" t="n"/>
      <c r="FK2145" s="158" t="n"/>
      <c r="FL2145" s="158" t="n"/>
      <c r="FM2145" s="158" t="n"/>
      <c r="FN2145" s="158" t="n"/>
      <c r="FO2145" s="158" t="n"/>
      <c r="FP2145" s="158" t="n"/>
      <c r="FQ2145" s="158" t="n"/>
      <c r="FR2145" s="158" t="n"/>
      <c r="FS2145" s="158" t="n"/>
      <c r="FT2145" s="158" t="n"/>
      <c r="FU2145" s="158" t="n"/>
      <c r="FV2145" s="158" t="n"/>
      <c r="FW2145" s="158" t="n"/>
    </row>
    <row r="2146">
      <c r="DR2146" s="158" t="n"/>
      <c r="DS2146" s="158" t="n"/>
      <c r="DT2146" s="158" t="n"/>
      <c r="DU2146" s="158" t="n"/>
      <c r="DV2146" s="158" t="n"/>
      <c r="DW2146" s="158" t="n"/>
      <c r="DX2146" s="158" t="n"/>
      <c r="DY2146" s="158" t="n"/>
      <c r="DZ2146" s="158" t="n"/>
      <c r="EA2146" s="158" t="n"/>
      <c r="EB2146" s="158" t="n"/>
      <c r="EC2146" s="158" t="n"/>
      <c r="ED2146" s="158" t="n"/>
      <c r="EE2146" s="158" t="n"/>
      <c r="EF2146" s="158" t="n"/>
      <c r="EG2146" s="158" t="n"/>
      <c r="EH2146" s="158" t="n"/>
      <c r="EI2146" s="158" t="n"/>
      <c r="EJ2146" s="158" t="n"/>
      <c r="EK2146" s="158" t="n"/>
      <c r="EL2146" s="158" t="n"/>
      <c r="EM2146" s="158" t="n"/>
      <c r="EN2146" s="158" t="n"/>
      <c r="EO2146" s="158" t="n"/>
      <c r="EP2146" s="158" t="n"/>
      <c r="EQ2146" s="158" t="n"/>
      <c r="ER2146" s="158" t="n"/>
      <c r="ES2146" s="158" t="n"/>
      <c r="ET2146" s="158" t="n"/>
      <c r="EU2146" s="158" t="n"/>
      <c r="EV2146" s="158" t="n"/>
      <c r="EW2146" s="158" t="n"/>
      <c r="EX2146" s="158" t="n"/>
      <c r="EY2146" s="158" t="n"/>
      <c r="EZ2146" s="158" t="n"/>
      <c r="FA2146" s="158" t="n"/>
      <c r="FB2146" s="158" t="n"/>
      <c r="FC2146" s="158" t="n"/>
      <c r="FD2146" s="158" t="n"/>
      <c r="FE2146" s="158" t="n"/>
      <c r="FF2146" s="158" t="n"/>
      <c r="FG2146" s="158" t="n"/>
      <c r="FH2146" s="158" t="n"/>
      <c r="FI2146" s="158" t="n"/>
      <c r="FJ2146" s="158" t="n"/>
      <c r="FK2146" s="158" t="n"/>
      <c r="FL2146" s="158" t="n"/>
      <c r="FM2146" s="158" t="n"/>
      <c r="FN2146" s="158" t="n"/>
      <c r="FO2146" s="158" t="n"/>
      <c r="FP2146" s="158" t="n"/>
      <c r="FQ2146" s="158" t="n"/>
      <c r="FR2146" s="158" t="n"/>
      <c r="FS2146" s="158" t="n"/>
      <c r="FT2146" s="158" t="n"/>
      <c r="FU2146" s="158" t="n"/>
      <c r="FV2146" s="158" t="n"/>
      <c r="FW2146" s="158" t="n"/>
    </row>
    <row r="2147">
      <c r="DR2147" s="158" t="n"/>
      <c r="DS2147" s="158" t="n"/>
      <c r="DT2147" s="158" t="n"/>
      <c r="DU2147" s="158" t="n"/>
      <c r="DV2147" s="158" t="n"/>
      <c r="DW2147" s="158" t="n"/>
      <c r="DX2147" s="158" t="n"/>
      <c r="DY2147" s="158" t="n"/>
      <c r="DZ2147" s="158" t="n"/>
      <c r="EA2147" s="158" t="n"/>
      <c r="EB2147" s="158" t="n"/>
      <c r="EC2147" s="158" t="n"/>
      <c r="ED2147" s="158" t="n"/>
      <c r="EE2147" s="158" t="n"/>
      <c r="EF2147" s="158" t="n"/>
      <c r="EG2147" s="158" t="n"/>
      <c r="EH2147" s="158" t="n"/>
      <c r="EI2147" s="158" t="n"/>
      <c r="EJ2147" s="158" t="n"/>
      <c r="EK2147" s="158" t="n"/>
      <c r="EL2147" s="158" t="n"/>
      <c r="EM2147" s="158" t="n"/>
      <c r="EN2147" s="158" t="n"/>
      <c r="EO2147" s="158" t="n"/>
      <c r="EP2147" s="158" t="n"/>
      <c r="EQ2147" s="158" t="n"/>
      <c r="ER2147" s="158" t="n"/>
      <c r="ES2147" s="158" t="n"/>
      <c r="ET2147" s="158" t="n"/>
      <c r="EU2147" s="158" t="n"/>
      <c r="EV2147" s="158" t="n"/>
      <c r="EW2147" s="158" t="n"/>
      <c r="EX2147" s="158" t="n"/>
      <c r="EY2147" s="158" t="n"/>
      <c r="EZ2147" s="158" t="n"/>
      <c r="FA2147" s="158" t="n"/>
      <c r="FB2147" s="158" t="n"/>
      <c r="FC2147" s="158" t="n"/>
      <c r="FD2147" s="158" t="n"/>
      <c r="FE2147" s="158" t="n"/>
      <c r="FF2147" s="158" t="n"/>
      <c r="FG2147" s="158" t="n"/>
      <c r="FH2147" s="158" t="n"/>
      <c r="FI2147" s="158" t="n"/>
      <c r="FJ2147" s="158" t="n"/>
      <c r="FK2147" s="158" t="n"/>
      <c r="FL2147" s="158" t="n"/>
      <c r="FM2147" s="158" t="n"/>
      <c r="FN2147" s="158" t="n"/>
      <c r="FO2147" s="158" t="n"/>
      <c r="FP2147" s="158" t="n"/>
      <c r="FQ2147" s="158" t="n"/>
      <c r="FR2147" s="158" t="n"/>
      <c r="FS2147" s="158" t="n"/>
      <c r="FT2147" s="158" t="n"/>
      <c r="FU2147" s="158" t="n"/>
      <c r="FV2147" s="158" t="n"/>
      <c r="FW2147" s="158" t="n"/>
    </row>
    <row r="2148">
      <c r="DR2148" s="158" t="n"/>
      <c r="DS2148" s="158" t="n"/>
      <c r="DT2148" s="158" t="n"/>
      <c r="DU2148" s="158" t="n"/>
      <c r="DV2148" s="158" t="n"/>
      <c r="DW2148" s="158" t="n"/>
      <c r="DX2148" s="158" t="n"/>
      <c r="DY2148" s="158" t="n"/>
      <c r="DZ2148" s="158" t="n"/>
      <c r="EA2148" s="158" t="n"/>
      <c r="EB2148" s="158" t="n"/>
      <c r="EC2148" s="158" t="n"/>
      <c r="ED2148" s="158" t="n"/>
      <c r="EE2148" s="158" t="n"/>
      <c r="EF2148" s="158" t="n"/>
      <c r="EG2148" s="158" t="n"/>
      <c r="EH2148" s="158" t="n"/>
      <c r="EI2148" s="158" t="n"/>
      <c r="EJ2148" s="158" t="n"/>
      <c r="EK2148" s="158" t="n"/>
      <c r="EL2148" s="158" t="n"/>
      <c r="EM2148" s="158" t="n"/>
      <c r="EN2148" s="158" t="n"/>
      <c r="EO2148" s="158" t="n"/>
      <c r="EP2148" s="158" t="n"/>
      <c r="EQ2148" s="158" t="n"/>
      <c r="ER2148" s="158" t="n"/>
      <c r="ES2148" s="158" t="n"/>
      <c r="ET2148" s="158" t="n"/>
      <c r="EU2148" s="158" t="n"/>
      <c r="EV2148" s="158" t="n"/>
      <c r="EW2148" s="158" t="n"/>
      <c r="EX2148" s="158" t="n"/>
      <c r="EY2148" s="158" t="n"/>
      <c r="EZ2148" s="158" t="n"/>
      <c r="FA2148" s="158" t="n"/>
      <c r="FB2148" s="158" t="n"/>
      <c r="FC2148" s="158" t="n"/>
      <c r="FD2148" s="158" t="n"/>
      <c r="FE2148" s="158" t="n"/>
      <c r="FF2148" s="158" t="n"/>
      <c r="FG2148" s="158" t="n"/>
      <c r="FH2148" s="158" t="n"/>
      <c r="FI2148" s="158" t="n"/>
      <c r="FJ2148" s="158" t="n"/>
      <c r="FK2148" s="158" t="n"/>
      <c r="FL2148" s="158" t="n"/>
      <c r="FM2148" s="158" t="n"/>
      <c r="FN2148" s="158" t="n"/>
      <c r="FO2148" s="158" t="n"/>
      <c r="FP2148" s="158" t="n"/>
      <c r="FQ2148" s="158" t="n"/>
      <c r="FR2148" s="158" t="n"/>
      <c r="FS2148" s="158" t="n"/>
      <c r="FT2148" s="158" t="n"/>
      <c r="FU2148" s="158" t="n"/>
      <c r="FV2148" s="158" t="n"/>
      <c r="FW2148" s="158" t="n"/>
    </row>
    <row r="2149">
      <c r="DR2149" s="158" t="n"/>
      <c r="DS2149" s="158" t="n"/>
      <c r="DT2149" s="158" t="n"/>
      <c r="DU2149" s="158" t="n"/>
      <c r="DV2149" s="158" t="n"/>
      <c r="DW2149" s="158" t="n"/>
      <c r="DX2149" s="158" t="n"/>
      <c r="DY2149" s="158" t="n"/>
      <c r="DZ2149" s="158" t="n"/>
      <c r="EA2149" s="158" t="n"/>
      <c r="EB2149" s="158" t="n"/>
      <c r="EC2149" s="158" t="n"/>
      <c r="ED2149" s="158" t="n"/>
      <c r="EE2149" s="158" t="n"/>
      <c r="EF2149" s="158" t="n"/>
      <c r="EG2149" s="158" t="n"/>
      <c r="EH2149" s="158" t="n"/>
      <c r="EI2149" s="158" t="n"/>
      <c r="EJ2149" s="158" t="n"/>
      <c r="EK2149" s="158" t="n"/>
      <c r="EL2149" s="158" t="n"/>
      <c r="EM2149" s="158" t="n"/>
      <c r="EN2149" s="158" t="n"/>
      <c r="EO2149" s="158" t="n"/>
      <c r="EP2149" s="158" t="n"/>
      <c r="EQ2149" s="158" t="n"/>
      <c r="ER2149" s="158" t="n"/>
      <c r="ES2149" s="158" t="n"/>
      <c r="ET2149" s="158" t="n"/>
      <c r="EU2149" s="158" t="n"/>
      <c r="EV2149" s="158" t="n"/>
      <c r="EW2149" s="158" t="n"/>
      <c r="EX2149" s="158" t="n"/>
      <c r="EY2149" s="158" t="n"/>
      <c r="EZ2149" s="158" t="n"/>
      <c r="FA2149" s="158" t="n"/>
      <c r="FB2149" s="158" t="n"/>
      <c r="FC2149" s="158" t="n"/>
      <c r="FD2149" s="158" t="n"/>
      <c r="FE2149" s="158" t="n"/>
      <c r="FF2149" s="158" t="n"/>
      <c r="FG2149" s="158" t="n"/>
      <c r="FH2149" s="158" t="n"/>
      <c r="FI2149" s="158" t="n"/>
      <c r="FJ2149" s="158" t="n"/>
      <c r="FK2149" s="158" t="n"/>
      <c r="FL2149" s="158" t="n"/>
      <c r="FM2149" s="158" t="n"/>
      <c r="FN2149" s="158" t="n"/>
      <c r="FO2149" s="158" t="n"/>
      <c r="FP2149" s="158" t="n"/>
      <c r="FQ2149" s="158" t="n"/>
      <c r="FR2149" s="158" t="n"/>
      <c r="FS2149" s="158" t="n"/>
      <c r="FT2149" s="158" t="n"/>
      <c r="FU2149" s="158" t="n"/>
      <c r="FV2149" s="158" t="n"/>
      <c r="FW2149" s="158" t="n"/>
    </row>
    <row r="2150">
      <c r="DR2150" s="158" t="n"/>
      <c r="DS2150" s="158" t="n"/>
      <c r="DT2150" s="158" t="n"/>
      <c r="DU2150" s="158" t="n"/>
      <c r="DV2150" s="158" t="n"/>
      <c r="DW2150" s="158" t="n"/>
      <c r="DX2150" s="158" t="n"/>
      <c r="DY2150" s="158" t="n"/>
      <c r="DZ2150" s="158" t="n"/>
      <c r="EA2150" s="158" t="n"/>
      <c r="EB2150" s="158" t="n"/>
      <c r="EC2150" s="158" t="n"/>
      <c r="ED2150" s="158" t="n"/>
      <c r="EE2150" s="158" t="n"/>
      <c r="EF2150" s="158" t="n"/>
      <c r="EG2150" s="158" t="n"/>
      <c r="EH2150" s="158" t="n"/>
      <c r="EI2150" s="158" t="n"/>
      <c r="EJ2150" s="158" t="n"/>
      <c r="EK2150" s="158" t="n"/>
      <c r="EL2150" s="158" t="n"/>
      <c r="EM2150" s="158" t="n"/>
      <c r="EN2150" s="158" t="n"/>
      <c r="EO2150" s="158" t="n"/>
      <c r="EP2150" s="158" t="n"/>
      <c r="EQ2150" s="158" t="n"/>
      <c r="ER2150" s="158" t="n"/>
      <c r="ES2150" s="158" t="n"/>
      <c r="ET2150" s="158" t="n"/>
      <c r="EU2150" s="158" t="n"/>
      <c r="EV2150" s="158" t="n"/>
      <c r="EW2150" s="158" t="n"/>
      <c r="EX2150" s="158" t="n"/>
      <c r="EY2150" s="158" t="n"/>
      <c r="EZ2150" s="158" t="n"/>
      <c r="FA2150" s="158" t="n"/>
      <c r="FB2150" s="158" t="n"/>
      <c r="FC2150" s="158" t="n"/>
      <c r="FD2150" s="158" t="n"/>
      <c r="FE2150" s="158" t="n"/>
      <c r="FF2150" s="158" t="n"/>
      <c r="FG2150" s="158" t="n"/>
      <c r="FH2150" s="158" t="n"/>
      <c r="FI2150" s="158" t="n"/>
      <c r="FJ2150" s="158" t="n"/>
      <c r="FK2150" s="158" t="n"/>
      <c r="FL2150" s="158" t="n"/>
      <c r="FM2150" s="158" t="n"/>
      <c r="FN2150" s="158" t="n"/>
      <c r="FO2150" s="158" t="n"/>
      <c r="FP2150" s="158" t="n"/>
      <c r="FQ2150" s="158" t="n"/>
      <c r="FR2150" s="158" t="n"/>
      <c r="FS2150" s="158" t="n"/>
      <c r="FT2150" s="158" t="n"/>
      <c r="FU2150" s="158" t="n"/>
      <c r="FV2150" s="158" t="n"/>
      <c r="FW2150" s="158" t="n"/>
    </row>
    <row r="2151">
      <c r="DR2151" s="158" t="n"/>
      <c r="DS2151" s="158" t="n"/>
      <c r="DT2151" s="158" t="n"/>
      <c r="DU2151" s="158" t="n"/>
      <c r="DV2151" s="158" t="n"/>
      <c r="DW2151" s="158" t="n"/>
      <c r="DX2151" s="158" t="n"/>
      <c r="DY2151" s="158" t="n"/>
      <c r="DZ2151" s="158" t="n"/>
      <c r="EA2151" s="158" t="n"/>
      <c r="EB2151" s="158" t="n"/>
      <c r="EC2151" s="158" t="n"/>
      <c r="ED2151" s="158" t="n"/>
      <c r="EE2151" s="158" t="n"/>
      <c r="EF2151" s="158" t="n"/>
      <c r="EG2151" s="158" t="n"/>
      <c r="EH2151" s="158" t="n"/>
      <c r="EI2151" s="158" t="n"/>
      <c r="EJ2151" s="158" t="n"/>
      <c r="EK2151" s="158" t="n"/>
      <c r="EL2151" s="158" t="n"/>
      <c r="EM2151" s="158" t="n"/>
      <c r="EN2151" s="158" t="n"/>
      <c r="EO2151" s="158" t="n"/>
      <c r="EP2151" s="158" t="n"/>
      <c r="EQ2151" s="158" t="n"/>
      <c r="ER2151" s="158" t="n"/>
      <c r="ES2151" s="158" t="n"/>
      <c r="ET2151" s="158" t="n"/>
      <c r="EU2151" s="158" t="n"/>
      <c r="EV2151" s="158" t="n"/>
      <c r="EW2151" s="158" t="n"/>
      <c r="EX2151" s="158" t="n"/>
      <c r="EY2151" s="158" t="n"/>
      <c r="EZ2151" s="158" t="n"/>
      <c r="FA2151" s="158" t="n"/>
      <c r="FB2151" s="158" t="n"/>
      <c r="FC2151" s="158" t="n"/>
      <c r="FD2151" s="158" t="n"/>
      <c r="FE2151" s="158" t="n"/>
      <c r="FF2151" s="158" t="n"/>
      <c r="FG2151" s="158" t="n"/>
      <c r="FH2151" s="158" t="n"/>
      <c r="FI2151" s="158" t="n"/>
      <c r="FJ2151" s="158" t="n"/>
      <c r="FK2151" s="158" t="n"/>
      <c r="FL2151" s="158" t="n"/>
      <c r="FM2151" s="158" t="n"/>
      <c r="FN2151" s="158" t="n"/>
      <c r="FO2151" s="158" t="n"/>
      <c r="FP2151" s="158" t="n"/>
      <c r="FQ2151" s="158" t="n"/>
      <c r="FR2151" s="158" t="n"/>
      <c r="FS2151" s="158" t="n"/>
      <c r="FT2151" s="158" t="n"/>
      <c r="FU2151" s="158" t="n"/>
      <c r="FV2151" s="158" t="n"/>
      <c r="FW2151" s="158" t="n"/>
    </row>
    <row r="2152">
      <c r="DR2152" s="158" t="n"/>
      <c r="DS2152" s="158" t="n"/>
      <c r="DT2152" s="158" t="n"/>
      <c r="DU2152" s="158" t="n"/>
      <c r="DV2152" s="158" t="n"/>
      <c r="DW2152" s="158" t="n"/>
      <c r="DX2152" s="158" t="n"/>
      <c r="DY2152" s="158" t="n"/>
      <c r="DZ2152" s="158" t="n"/>
      <c r="EA2152" s="158" t="n"/>
      <c r="EB2152" s="158" t="n"/>
      <c r="EC2152" s="158" t="n"/>
      <c r="ED2152" s="158" t="n"/>
      <c r="EE2152" s="158" t="n"/>
      <c r="EF2152" s="158" t="n"/>
      <c r="EG2152" s="158" t="n"/>
      <c r="EH2152" s="158" t="n"/>
      <c r="EI2152" s="158" t="n"/>
      <c r="EJ2152" s="158" t="n"/>
      <c r="EK2152" s="158" t="n"/>
      <c r="EL2152" s="158" t="n"/>
      <c r="EM2152" s="158" t="n"/>
      <c r="EN2152" s="158" t="n"/>
      <c r="EO2152" s="158" t="n"/>
      <c r="EP2152" s="158" t="n"/>
      <c r="EQ2152" s="158" t="n"/>
      <c r="ER2152" s="158" t="n"/>
      <c r="ES2152" s="158" t="n"/>
      <c r="ET2152" s="158" t="n"/>
      <c r="EU2152" s="158" t="n"/>
      <c r="EV2152" s="158" t="n"/>
      <c r="EW2152" s="158" t="n"/>
      <c r="EX2152" s="158" t="n"/>
      <c r="EY2152" s="158" t="n"/>
      <c r="EZ2152" s="158" t="n"/>
      <c r="FA2152" s="158" t="n"/>
      <c r="FB2152" s="158" t="n"/>
      <c r="FC2152" s="158" t="n"/>
      <c r="FD2152" s="158" t="n"/>
      <c r="FE2152" s="158" t="n"/>
      <c r="FF2152" s="158" t="n"/>
      <c r="FG2152" s="158" t="n"/>
      <c r="FH2152" s="158" t="n"/>
      <c r="FI2152" s="158" t="n"/>
      <c r="FJ2152" s="158" t="n"/>
      <c r="FK2152" s="158" t="n"/>
      <c r="FL2152" s="158" t="n"/>
      <c r="FM2152" s="158" t="n"/>
      <c r="FN2152" s="158" t="n"/>
      <c r="FO2152" s="158" t="n"/>
      <c r="FP2152" s="158" t="n"/>
      <c r="FQ2152" s="158" t="n"/>
      <c r="FR2152" s="158" t="n"/>
      <c r="FS2152" s="158" t="n"/>
      <c r="FT2152" s="158" t="n"/>
      <c r="FU2152" s="158" t="n"/>
      <c r="FV2152" s="158" t="n"/>
      <c r="FW2152" s="158" t="n"/>
    </row>
    <row r="2153">
      <c r="DR2153" s="158" t="n"/>
      <c r="DS2153" s="158" t="n"/>
      <c r="DT2153" s="158" t="n"/>
      <c r="DU2153" s="158" t="n"/>
      <c r="DV2153" s="158" t="n"/>
      <c r="DW2153" s="158" t="n"/>
      <c r="DX2153" s="158" t="n"/>
      <c r="DY2153" s="158" t="n"/>
      <c r="DZ2153" s="158" t="n"/>
      <c r="EA2153" s="158" t="n"/>
      <c r="EB2153" s="158" t="n"/>
      <c r="EC2153" s="158" t="n"/>
      <c r="ED2153" s="158" t="n"/>
      <c r="EE2153" s="158" t="n"/>
      <c r="EF2153" s="158" t="n"/>
      <c r="EG2153" s="158" t="n"/>
      <c r="EH2153" s="158" t="n"/>
      <c r="EI2153" s="158" t="n"/>
      <c r="EJ2153" s="158" t="n"/>
      <c r="EK2153" s="158" t="n"/>
      <c r="EL2153" s="158" t="n"/>
      <c r="EM2153" s="158" t="n"/>
      <c r="EN2153" s="158" t="n"/>
      <c r="EO2153" s="158" t="n"/>
      <c r="EP2153" s="158" t="n"/>
      <c r="EQ2153" s="158" t="n"/>
      <c r="ER2153" s="158" t="n"/>
      <c r="ES2153" s="158" t="n"/>
      <c r="ET2153" s="158" t="n"/>
      <c r="EU2153" s="158" t="n"/>
      <c r="EV2153" s="158" t="n"/>
      <c r="EW2153" s="158" t="n"/>
      <c r="EX2153" s="158" t="n"/>
      <c r="EY2153" s="158" t="n"/>
      <c r="EZ2153" s="158" t="n"/>
      <c r="FA2153" s="158" t="n"/>
      <c r="FB2153" s="158" t="n"/>
      <c r="FC2153" s="158" t="n"/>
      <c r="FD2153" s="158" t="n"/>
      <c r="FE2153" s="158" t="n"/>
      <c r="FF2153" s="158" t="n"/>
      <c r="FG2153" s="158" t="n"/>
      <c r="FH2153" s="158" t="n"/>
      <c r="FI2153" s="158" t="n"/>
      <c r="FJ2153" s="158" t="n"/>
      <c r="FK2153" s="158" t="n"/>
      <c r="FL2153" s="158" t="n"/>
      <c r="FM2153" s="158" t="n"/>
      <c r="FN2153" s="158" t="n"/>
      <c r="FO2153" s="158" t="n"/>
      <c r="FP2153" s="158" t="n"/>
      <c r="FQ2153" s="158" t="n"/>
      <c r="FR2153" s="158" t="n"/>
      <c r="FS2153" s="158" t="n"/>
      <c r="FT2153" s="158" t="n"/>
      <c r="FU2153" s="158" t="n"/>
      <c r="FV2153" s="158" t="n"/>
      <c r="FW2153" s="158" t="n"/>
    </row>
    <row r="2154">
      <c r="DR2154" s="158" t="n"/>
      <c r="DS2154" s="158" t="n"/>
      <c r="DT2154" s="158" t="n"/>
      <c r="DU2154" s="158" t="n"/>
      <c r="DV2154" s="158" t="n"/>
      <c r="DW2154" s="158" t="n"/>
      <c r="DX2154" s="158" t="n"/>
      <c r="DY2154" s="158" t="n"/>
      <c r="DZ2154" s="158" t="n"/>
      <c r="EA2154" s="158" t="n"/>
      <c r="EB2154" s="158" t="n"/>
      <c r="EC2154" s="158" t="n"/>
      <c r="ED2154" s="158" t="n"/>
      <c r="EE2154" s="158" t="n"/>
      <c r="EF2154" s="158" t="n"/>
      <c r="EG2154" s="158" t="n"/>
      <c r="EH2154" s="158" t="n"/>
      <c r="EI2154" s="158" t="n"/>
      <c r="EJ2154" s="158" t="n"/>
      <c r="EK2154" s="158" t="n"/>
      <c r="EL2154" s="158" t="n"/>
      <c r="EM2154" s="158" t="n"/>
      <c r="EN2154" s="158" t="n"/>
      <c r="EO2154" s="158" t="n"/>
      <c r="EP2154" s="158" t="n"/>
      <c r="EQ2154" s="158" t="n"/>
      <c r="ER2154" s="158" t="n"/>
      <c r="ES2154" s="158" t="n"/>
      <c r="ET2154" s="158" t="n"/>
      <c r="EU2154" s="158" t="n"/>
      <c r="EV2154" s="158" t="n"/>
      <c r="EW2154" s="158" t="n"/>
      <c r="EX2154" s="158" t="n"/>
      <c r="EY2154" s="158" t="n"/>
      <c r="EZ2154" s="158" t="n"/>
      <c r="FA2154" s="158" t="n"/>
      <c r="FB2154" s="158" t="n"/>
      <c r="FC2154" s="158" t="n"/>
      <c r="FD2154" s="158" t="n"/>
      <c r="FE2154" s="158" t="n"/>
      <c r="FF2154" s="158" t="n"/>
      <c r="FG2154" s="158" t="n"/>
      <c r="FH2154" s="158" t="n"/>
      <c r="FI2154" s="158" t="n"/>
      <c r="FJ2154" s="158" t="n"/>
      <c r="FK2154" s="158" t="n"/>
      <c r="FL2154" s="158" t="n"/>
      <c r="FM2154" s="158" t="n"/>
      <c r="FN2154" s="158" t="n"/>
      <c r="FO2154" s="158" t="n"/>
      <c r="FP2154" s="158" t="n"/>
      <c r="FQ2154" s="158" t="n"/>
      <c r="FR2154" s="158" t="n"/>
      <c r="FS2154" s="158" t="n"/>
      <c r="FT2154" s="158" t="n"/>
      <c r="FU2154" s="158" t="n"/>
      <c r="FV2154" s="158" t="n"/>
      <c r="FW2154" s="158" t="n"/>
    </row>
    <row r="2155">
      <c r="DR2155" s="158" t="n"/>
      <c r="DS2155" s="158" t="n"/>
      <c r="DT2155" s="158" t="n"/>
      <c r="DU2155" s="158" t="n"/>
      <c r="DV2155" s="158" t="n"/>
      <c r="DW2155" s="158" t="n"/>
      <c r="DX2155" s="158" t="n"/>
      <c r="DY2155" s="158" t="n"/>
      <c r="DZ2155" s="158" t="n"/>
      <c r="EA2155" s="158" t="n"/>
      <c r="EB2155" s="158" t="n"/>
      <c r="EC2155" s="158" t="n"/>
      <c r="ED2155" s="158" t="n"/>
      <c r="EE2155" s="158" t="n"/>
      <c r="EF2155" s="158" t="n"/>
      <c r="EG2155" s="158" t="n"/>
      <c r="EH2155" s="158" t="n"/>
      <c r="EI2155" s="158" t="n"/>
      <c r="EJ2155" s="158" t="n"/>
      <c r="EK2155" s="158" t="n"/>
      <c r="EL2155" s="158" t="n"/>
      <c r="EM2155" s="158" t="n"/>
      <c r="EN2155" s="158" t="n"/>
      <c r="EO2155" s="158" t="n"/>
      <c r="EP2155" s="158" t="n"/>
      <c r="EQ2155" s="158" t="n"/>
      <c r="ER2155" s="158" t="n"/>
      <c r="ES2155" s="158" t="n"/>
      <c r="ET2155" s="158" t="n"/>
      <c r="EU2155" s="158" t="n"/>
      <c r="EV2155" s="158" t="n"/>
      <c r="EW2155" s="158" t="n"/>
      <c r="EX2155" s="158" t="n"/>
      <c r="EY2155" s="158" t="n"/>
      <c r="EZ2155" s="158" t="n"/>
      <c r="FA2155" s="158" t="n"/>
      <c r="FB2155" s="158" t="n"/>
      <c r="FC2155" s="158" t="n"/>
      <c r="FD2155" s="158" t="n"/>
      <c r="FE2155" s="158" t="n"/>
      <c r="FF2155" s="158" t="n"/>
      <c r="FG2155" s="158" t="n"/>
      <c r="FH2155" s="158" t="n"/>
      <c r="FI2155" s="158" t="n"/>
      <c r="FJ2155" s="158" t="n"/>
      <c r="FK2155" s="158" t="n"/>
      <c r="FL2155" s="158" t="n"/>
      <c r="FM2155" s="158" t="n"/>
      <c r="FN2155" s="158" t="n"/>
      <c r="FO2155" s="158" t="n"/>
      <c r="FP2155" s="158" t="n"/>
      <c r="FQ2155" s="158" t="n"/>
      <c r="FR2155" s="158" t="n"/>
      <c r="FS2155" s="158" t="n"/>
      <c r="FT2155" s="158" t="n"/>
      <c r="FU2155" s="158" t="n"/>
      <c r="FV2155" s="158" t="n"/>
      <c r="FW2155" s="158" t="n"/>
    </row>
    <row r="2156">
      <c r="DR2156" s="158" t="n"/>
      <c r="DS2156" s="158" t="n"/>
      <c r="DT2156" s="158" t="n"/>
      <c r="DU2156" s="158" t="n"/>
      <c r="DV2156" s="158" t="n"/>
      <c r="DW2156" s="158" t="n"/>
      <c r="DX2156" s="158" t="n"/>
      <c r="DY2156" s="158" t="n"/>
      <c r="DZ2156" s="158" t="n"/>
      <c r="EA2156" s="158" t="n"/>
      <c r="EB2156" s="158" t="n"/>
      <c r="EC2156" s="158" t="n"/>
      <c r="ED2156" s="158" t="n"/>
      <c r="EE2156" s="158" t="n"/>
      <c r="EF2156" s="158" t="n"/>
      <c r="EG2156" s="158" t="n"/>
      <c r="EH2156" s="158" t="n"/>
      <c r="EI2156" s="158" t="n"/>
      <c r="EJ2156" s="158" t="n"/>
      <c r="EK2156" s="158" t="n"/>
      <c r="EL2156" s="158" t="n"/>
      <c r="EM2156" s="158" t="n"/>
      <c r="EN2156" s="158" t="n"/>
      <c r="EO2156" s="158" t="n"/>
      <c r="EP2156" s="158" t="n"/>
      <c r="EQ2156" s="158" t="n"/>
      <c r="ER2156" s="158" t="n"/>
      <c r="ES2156" s="158" t="n"/>
      <c r="ET2156" s="158" t="n"/>
      <c r="EU2156" s="158" t="n"/>
      <c r="EV2156" s="158" t="n"/>
      <c r="EW2156" s="158" t="n"/>
      <c r="EX2156" s="158" t="n"/>
      <c r="EY2156" s="158" t="n"/>
      <c r="EZ2156" s="158" t="n"/>
      <c r="FA2156" s="158" t="n"/>
      <c r="FB2156" s="158" t="n"/>
      <c r="FC2156" s="158" t="n"/>
      <c r="FD2156" s="158" t="n"/>
      <c r="FE2156" s="158" t="n"/>
      <c r="FF2156" s="158" t="n"/>
      <c r="FG2156" s="158" t="n"/>
      <c r="FH2156" s="158" t="n"/>
      <c r="FI2156" s="158" t="n"/>
      <c r="FJ2156" s="158" t="n"/>
      <c r="FK2156" s="158" t="n"/>
      <c r="FL2156" s="158" t="n"/>
      <c r="FM2156" s="158" t="n"/>
      <c r="FN2156" s="158" t="n"/>
      <c r="FO2156" s="158" t="n"/>
      <c r="FP2156" s="158" t="n"/>
      <c r="FQ2156" s="158" t="n"/>
      <c r="FR2156" s="158" t="n"/>
      <c r="FS2156" s="158" t="n"/>
      <c r="FT2156" s="158" t="n"/>
      <c r="FU2156" s="158" t="n"/>
      <c r="FV2156" s="158" t="n"/>
      <c r="FW2156" s="158" t="n"/>
    </row>
    <row r="2157">
      <c r="DR2157" s="158" t="n"/>
      <c r="DS2157" s="158" t="n"/>
      <c r="DT2157" s="158" t="n"/>
      <c r="DU2157" s="158" t="n"/>
      <c r="DV2157" s="158" t="n"/>
      <c r="DW2157" s="158" t="n"/>
      <c r="DX2157" s="158" t="n"/>
      <c r="DY2157" s="158" t="n"/>
      <c r="DZ2157" s="158" t="n"/>
      <c r="EA2157" s="158" t="n"/>
      <c r="EB2157" s="158" t="n"/>
      <c r="EC2157" s="158" t="n"/>
      <c r="ED2157" s="158" t="n"/>
      <c r="EE2157" s="158" t="n"/>
      <c r="EF2157" s="158" t="n"/>
      <c r="EG2157" s="158" t="n"/>
      <c r="EH2157" s="158" t="n"/>
      <c r="EI2157" s="158" t="n"/>
      <c r="EJ2157" s="158" t="n"/>
      <c r="EK2157" s="158" t="n"/>
      <c r="EL2157" s="158" t="n"/>
      <c r="EM2157" s="158" t="n"/>
      <c r="EN2157" s="158" t="n"/>
      <c r="EO2157" s="158" t="n"/>
      <c r="EP2157" s="158" t="n"/>
      <c r="EQ2157" s="158" t="n"/>
      <c r="ER2157" s="158" t="n"/>
      <c r="ES2157" s="158" t="n"/>
      <c r="ET2157" s="158" t="n"/>
      <c r="EU2157" s="158" t="n"/>
      <c r="EV2157" s="158" t="n"/>
      <c r="EW2157" s="158" t="n"/>
      <c r="EX2157" s="158" t="n"/>
      <c r="EY2157" s="158" t="n"/>
      <c r="EZ2157" s="158" t="n"/>
      <c r="FA2157" s="158" t="n"/>
      <c r="FB2157" s="158" t="n"/>
      <c r="FC2157" s="158" t="n"/>
      <c r="FD2157" s="158" t="n"/>
      <c r="FE2157" s="158" t="n"/>
      <c r="FF2157" s="158" t="n"/>
      <c r="FG2157" s="158" t="n"/>
      <c r="FH2157" s="158" t="n"/>
      <c r="FI2157" s="158" t="n"/>
      <c r="FJ2157" s="158" t="n"/>
      <c r="FK2157" s="158" t="n"/>
      <c r="FL2157" s="158" t="n"/>
      <c r="FM2157" s="158" t="n"/>
      <c r="FN2157" s="158" t="n"/>
      <c r="FO2157" s="158" t="n"/>
      <c r="FP2157" s="158" t="n"/>
      <c r="FQ2157" s="158" t="n"/>
      <c r="FR2157" s="158" t="n"/>
      <c r="FS2157" s="158" t="n"/>
      <c r="FT2157" s="158" t="n"/>
      <c r="FU2157" s="158" t="n"/>
      <c r="FV2157" s="158" t="n"/>
      <c r="FW2157" s="158" t="n"/>
    </row>
    <row r="2158">
      <c r="DR2158" s="158" t="n"/>
      <c r="DS2158" s="158" t="n"/>
      <c r="DT2158" s="158" t="n"/>
      <c r="DU2158" s="158" t="n"/>
      <c r="DV2158" s="158" t="n"/>
      <c r="DW2158" s="158" t="n"/>
      <c r="DX2158" s="158" t="n"/>
      <c r="DY2158" s="158" t="n"/>
      <c r="DZ2158" s="158" t="n"/>
      <c r="EA2158" s="158" t="n"/>
      <c r="EB2158" s="158" t="n"/>
      <c r="EC2158" s="158" t="n"/>
      <c r="ED2158" s="158" t="n"/>
      <c r="EE2158" s="158" t="n"/>
      <c r="EF2158" s="158" t="n"/>
      <c r="EG2158" s="158" t="n"/>
      <c r="EH2158" s="158" t="n"/>
      <c r="EI2158" s="158" t="n"/>
      <c r="EJ2158" s="158" t="n"/>
      <c r="EK2158" s="158" t="n"/>
      <c r="EL2158" s="158" t="n"/>
      <c r="EM2158" s="158" t="n"/>
      <c r="EN2158" s="158" t="n"/>
      <c r="EO2158" s="158" t="n"/>
      <c r="EP2158" s="158" t="n"/>
      <c r="EQ2158" s="158" t="n"/>
      <c r="ER2158" s="158" t="n"/>
      <c r="ES2158" s="158" t="n"/>
      <c r="ET2158" s="158" t="n"/>
      <c r="EU2158" s="158" t="n"/>
      <c r="EV2158" s="158" t="n"/>
      <c r="EW2158" s="158" t="n"/>
      <c r="EX2158" s="158" t="n"/>
      <c r="EY2158" s="158" t="n"/>
      <c r="EZ2158" s="158" t="n"/>
      <c r="FA2158" s="158" t="n"/>
      <c r="FB2158" s="158" t="n"/>
      <c r="FC2158" s="158" t="n"/>
      <c r="FD2158" s="158" t="n"/>
      <c r="FE2158" s="158" t="n"/>
      <c r="FF2158" s="158" t="n"/>
      <c r="FG2158" s="158" t="n"/>
      <c r="FH2158" s="158" t="n"/>
      <c r="FI2158" s="158" t="n"/>
      <c r="FJ2158" s="158" t="n"/>
      <c r="FK2158" s="158" t="n"/>
      <c r="FL2158" s="158" t="n"/>
      <c r="FM2158" s="158" t="n"/>
      <c r="FN2158" s="158" t="n"/>
      <c r="FO2158" s="158" t="n"/>
      <c r="FP2158" s="158" t="n"/>
      <c r="FQ2158" s="158" t="n"/>
      <c r="FR2158" s="158" t="n"/>
      <c r="FS2158" s="158" t="n"/>
      <c r="FT2158" s="158" t="n"/>
      <c r="FU2158" s="158" t="n"/>
      <c r="FV2158" s="158" t="n"/>
      <c r="FW2158" s="158" t="n"/>
    </row>
  </sheetData>
  <autoFilter ref="A1:GE2158"/>
  <pageMargins left="0.7" right="0.7" top="0.75" bottom="0.75" header="0.3" footer="0.3"/>
  <legacyDrawing r:id="anysvml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F14"/>
  <sheetViews>
    <sheetView zoomScaleNormal="100" workbookViewId="0">
      <selection activeCell="I3" sqref="I3"/>
    </sheetView>
  </sheetViews>
  <sheetFormatPr baseColWidth="8" defaultRowHeight="12.75"/>
  <cols>
    <col width="11.1328125" bestFit="1" customWidth="1" min="1" max="1"/>
    <col width="9.265625" customWidth="1" min="5" max="5"/>
    <col width="18.1328125" customWidth="1" min="11" max="11"/>
  </cols>
  <sheetData>
    <row r="1" customFormat="1" s="158">
      <c r="A1" s="158" t="inlineStr">
        <is>
          <t>伝票№</t>
        </is>
      </c>
      <c r="B1" s="158" t="inlineStr">
        <is>
          <t>伝票日付(年)</t>
        </is>
      </c>
      <c r="C1" s="158" t="inlineStr">
        <is>
          <t>伝票日付(月)</t>
        </is>
      </c>
      <c r="D1" s="167" t="inlineStr">
        <is>
          <t>伝票日付(日)</t>
        </is>
      </c>
      <c r="E1" s="158" t="inlineStr">
        <is>
          <t>伝票№フラグ</t>
        </is>
      </c>
      <c r="F1" s="163" t="inlineStr">
        <is>
          <t>行番号</t>
        </is>
      </c>
      <c r="G1" s="158" t="inlineStr">
        <is>
          <t>行ID</t>
        </is>
      </c>
      <c r="H1" s="163" t="inlineStr">
        <is>
          <t>納期(年)</t>
        </is>
      </c>
      <c r="I1" s="163" t="inlineStr">
        <is>
          <t>納期(月)</t>
        </is>
      </c>
      <c r="J1" s="163" t="inlineStr">
        <is>
          <t>納期(日)</t>
        </is>
      </c>
      <c r="K1" s="163" t="inlineStr">
        <is>
          <t>受注№</t>
        </is>
      </c>
      <c r="L1" s="158" t="inlineStr">
        <is>
          <t>得意先コード</t>
        </is>
      </c>
      <c r="M1" s="158" t="inlineStr">
        <is>
          <t>得意先名１</t>
        </is>
      </c>
      <c r="N1" s="158" t="inlineStr">
        <is>
          <t>得意先名２</t>
        </is>
      </c>
      <c r="O1" s="158" t="inlineStr">
        <is>
          <t>敬称</t>
        </is>
      </c>
      <c r="P1" s="158" t="inlineStr">
        <is>
          <t>担当者コード</t>
        </is>
      </c>
      <c r="Q1" s="158" t="inlineStr">
        <is>
          <t>担当者名</t>
        </is>
      </c>
      <c r="R1" s="158" t="inlineStr">
        <is>
          <t>部門１コード</t>
        </is>
      </c>
      <c r="S1" s="158" t="inlineStr">
        <is>
          <t>部門１名</t>
        </is>
      </c>
      <c r="T1" s="158" t="inlineStr">
        <is>
          <t>部門２コード</t>
        </is>
      </c>
      <c r="U1" s="158" t="inlineStr">
        <is>
          <t>部門２名</t>
        </is>
      </c>
      <c r="V1" s="158" t="inlineStr">
        <is>
          <t>部門３コード</t>
        </is>
      </c>
      <c r="W1" s="158" t="inlineStr">
        <is>
          <t>部門３名</t>
        </is>
      </c>
      <c r="X1" s="158" t="inlineStr">
        <is>
          <t>部門４コード</t>
        </is>
      </c>
      <c r="Y1" s="158" t="inlineStr">
        <is>
          <t>部門４名</t>
        </is>
      </c>
      <c r="Z1" s="158" t="inlineStr">
        <is>
          <t>部門５コード</t>
        </is>
      </c>
      <c r="AA1" s="158" t="inlineStr">
        <is>
          <t>部門５名</t>
        </is>
      </c>
      <c r="AB1" s="163" t="inlineStr">
        <is>
          <t>納入先コード</t>
        </is>
      </c>
      <c r="AC1" s="163" t="inlineStr">
        <is>
          <t>請求先コード</t>
        </is>
      </c>
      <c r="AD1" s="158" t="inlineStr">
        <is>
          <t>摘要</t>
        </is>
      </c>
      <c r="AE1" s="158" t="inlineStr">
        <is>
          <t>予備数値区分[伝票]</t>
        </is>
      </c>
      <c r="AF1" s="158" t="inlineStr">
        <is>
          <t>予備数値２区分[伝票]</t>
        </is>
      </c>
      <c r="AG1" s="158" t="inlineStr">
        <is>
          <t>予備数値３区分[伝票]</t>
        </is>
      </c>
      <c r="AH1" s="158" t="inlineStr">
        <is>
          <t>予備数値４区分[伝票]</t>
        </is>
      </c>
      <c r="AI1" s="158" t="inlineStr">
        <is>
          <t>予備数値５区分[伝票]</t>
        </is>
      </c>
      <c r="AJ1" s="158" t="inlineStr">
        <is>
          <t>予備数値[伝票]</t>
        </is>
      </c>
      <c r="AK1" s="158" t="inlineStr">
        <is>
          <t>予備数値２[伝票]</t>
        </is>
      </c>
      <c r="AL1" s="158" t="inlineStr">
        <is>
          <t>予備数値３[伝票]</t>
        </is>
      </c>
      <c r="AM1" s="158" t="inlineStr">
        <is>
          <t>予備数値４[伝票]</t>
        </is>
      </c>
      <c r="AN1" s="158" t="inlineStr">
        <is>
          <t>予備数値５[伝票]</t>
        </is>
      </c>
      <c r="AO1" s="163" t="inlineStr">
        <is>
          <t>予備日付[伝票](年)</t>
        </is>
      </c>
      <c r="AP1" s="163" t="inlineStr">
        <is>
          <t>予備日付[伝票](月)</t>
        </is>
      </c>
      <c r="AQ1" s="163" t="inlineStr">
        <is>
          <t>予備日付[伝票](日)</t>
        </is>
      </c>
      <c r="AR1" s="158" t="inlineStr">
        <is>
          <t>予備日付２[伝票](年)</t>
        </is>
      </c>
      <c r="AS1" s="158" t="inlineStr">
        <is>
          <t>予備日付２[伝票](月)</t>
        </is>
      </c>
      <c r="AT1" s="158" t="inlineStr">
        <is>
          <t>予備日付２[伝票](日)</t>
        </is>
      </c>
      <c r="AU1" s="158" t="inlineStr">
        <is>
          <t>予備日付３[伝票](年)</t>
        </is>
      </c>
      <c r="AV1" s="158" t="inlineStr">
        <is>
          <t>予備日付３[伝票](月)</t>
        </is>
      </c>
      <c r="AW1" s="158" t="inlineStr">
        <is>
          <t>予備日付３[伝票](日)</t>
        </is>
      </c>
      <c r="AX1" s="158" t="inlineStr">
        <is>
          <t>予備日付４[伝票](年)</t>
        </is>
      </c>
      <c r="AY1" s="158" t="inlineStr">
        <is>
          <t>予備日付４[伝票](月)</t>
        </is>
      </c>
      <c r="AZ1" s="158" t="inlineStr">
        <is>
          <t>予備日付４[伝票](日)</t>
        </is>
      </c>
      <c r="BA1" s="158" t="inlineStr">
        <is>
          <t>予備日付５[伝票](年)</t>
        </is>
      </c>
      <c r="BB1" s="158" t="inlineStr">
        <is>
          <t>予備日付５[伝票](月)</t>
        </is>
      </c>
      <c r="BC1" s="158" t="inlineStr">
        <is>
          <t>予備日付５[伝票](日)</t>
        </is>
      </c>
      <c r="BD1" s="158" t="inlineStr">
        <is>
          <t>予備摘要[伝票]</t>
        </is>
      </c>
      <c r="BE1" s="158" t="inlineStr">
        <is>
          <t>予備摘要２[伝票]</t>
        </is>
      </c>
      <c r="BF1" s="158" t="inlineStr">
        <is>
          <t>予備摘要３[伝票]</t>
        </is>
      </c>
      <c r="BG1" s="158" t="inlineStr">
        <is>
          <t>予備摘要４[伝票]</t>
        </is>
      </c>
      <c r="BH1" s="158" t="inlineStr">
        <is>
          <t>予備摘要５[伝票]</t>
        </is>
      </c>
      <c r="BI1" s="158" t="inlineStr">
        <is>
          <t>社店コード</t>
        </is>
      </c>
      <c r="BJ1" s="158" t="inlineStr">
        <is>
          <t>分類コード</t>
        </is>
      </c>
      <c r="BK1" s="158" t="inlineStr">
        <is>
          <t>取引先コード</t>
        </is>
      </c>
      <c r="BL1" s="158" t="inlineStr">
        <is>
          <t>発行区分</t>
        </is>
      </c>
      <c r="BM1" s="158" t="inlineStr">
        <is>
          <t>明細種</t>
        </is>
      </c>
      <c r="BN1" s="158" t="inlineStr">
        <is>
          <t>商品コード</t>
        </is>
      </c>
      <c r="BO1" s="158" t="inlineStr">
        <is>
          <t>商品名１</t>
        </is>
      </c>
      <c r="BP1" s="158" t="inlineStr">
        <is>
          <t>商品名２</t>
        </is>
      </c>
      <c r="BQ1" s="158" t="inlineStr">
        <is>
          <t>商品名３</t>
        </is>
      </c>
      <c r="BR1" s="158" t="inlineStr">
        <is>
          <t>商品名４</t>
        </is>
      </c>
      <c r="BS1" s="158" t="inlineStr">
        <is>
          <t>商品名５</t>
        </is>
      </c>
      <c r="BT1" s="158" t="inlineStr">
        <is>
          <t>倉庫コード</t>
        </is>
      </c>
      <c r="BU1" s="158" t="inlineStr">
        <is>
          <t>ケース使用単価</t>
        </is>
      </c>
      <c r="BV1" s="158" t="inlineStr">
        <is>
          <t>数量小数桁数</t>
        </is>
      </c>
      <c r="BW1" s="158" t="inlineStr">
        <is>
          <t>単価小数桁数</t>
        </is>
      </c>
      <c r="BX1" s="158" t="inlineStr">
        <is>
          <t>売単価小数桁数</t>
        </is>
      </c>
      <c r="BY1" s="158" t="inlineStr">
        <is>
          <t>数量小数端数処理</t>
        </is>
      </c>
      <c r="BZ1" s="158" t="inlineStr">
        <is>
          <t>入数</t>
        </is>
      </c>
      <c r="CA1" s="158" t="inlineStr">
        <is>
          <t>箱数</t>
        </is>
      </c>
      <c r="CB1" s="158" t="inlineStr">
        <is>
          <t>数量</t>
        </is>
      </c>
      <c r="CC1" s="158" t="inlineStr">
        <is>
          <t>単位</t>
        </is>
      </c>
      <c r="CD1" s="158" t="inlineStr">
        <is>
          <t>単価</t>
        </is>
      </c>
      <c r="CE1" s="158" t="inlineStr">
        <is>
          <t>金額</t>
        </is>
      </c>
      <c r="CF1" s="158" t="inlineStr">
        <is>
          <t>本体金額</t>
        </is>
      </c>
      <c r="CG1" s="158" t="inlineStr">
        <is>
          <t>消費税額</t>
        </is>
      </c>
      <c r="CH1" s="158" t="inlineStr">
        <is>
          <t>原単価</t>
        </is>
      </c>
      <c r="CI1" s="158" t="inlineStr">
        <is>
          <t>原価</t>
        </is>
      </c>
      <c r="CJ1" s="158" t="inlineStr">
        <is>
          <t>原価本体金額</t>
        </is>
      </c>
      <c r="CK1" s="158" t="inlineStr">
        <is>
          <t>売単価</t>
        </is>
      </c>
      <c r="CL1" s="158" t="inlineStr">
        <is>
          <t>売価金額</t>
        </is>
      </c>
      <c r="CM1" s="158" t="inlineStr">
        <is>
          <t>備考</t>
        </is>
      </c>
      <c r="CN1" s="158" t="inlineStr">
        <is>
          <t>予備数値区分[明細]</t>
        </is>
      </c>
      <c r="CO1" s="158" t="inlineStr">
        <is>
          <t>予備数値２区分[明細]</t>
        </is>
      </c>
      <c r="CP1" s="158" t="inlineStr">
        <is>
          <t>予備数値３区分[明細]</t>
        </is>
      </c>
      <c r="CQ1" s="158" t="inlineStr">
        <is>
          <t>予備数値４区分[明細]</t>
        </is>
      </c>
      <c r="CR1" s="158" t="inlineStr">
        <is>
          <t>予備数値５区分[明細]</t>
        </is>
      </c>
      <c r="CS1" s="158" t="inlineStr">
        <is>
          <t>予備数値[明細]</t>
        </is>
      </c>
      <c r="CT1" s="158" t="inlineStr">
        <is>
          <t>予備数値２[明細]</t>
        </is>
      </c>
      <c r="CU1" s="158" t="inlineStr">
        <is>
          <t>予備数値３[明細]</t>
        </is>
      </c>
      <c r="CV1" s="158" t="inlineStr">
        <is>
          <t>予備数値４[明細]</t>
        </is>
      </c>
      <c r="CW1" s="158" t="inlineStr">
        <is>
          <t>予備数値５[明細]</t>
        </is>
      </c>
      <c r="CX1" s="158" t="inlineStr">
        <is>
          <t>予備日付[明細](年)</t>
        </is>
      </c>
      <c r="CY1" s="158" t="inlineStr">
        <is>
          <t>予備日付[明細](月)</t>
        </is>
      </c>
      <c r="CZ1" s="158" t="inlineStr">
        <is>
          <t>予備日付[明細](日)</t>
        </is>
      </c>
      <c r="DA1" s="158" t="inlineStr">
        <is>
          <t>予備日付２[明細](年)</t>
        </is>
      </c>
      <c r="DB1" s="158" t="inlineStr">
        <is>
          <t>予備日付２[明細](月)</t>
        </is>
      </c>
      <c r="DC1" s="158" t="inlineStr">
        <is>
          <t>予備日付２[明細](日)</t>
        </is>
      </c>
      <c r="DD1" s="158" t="inlineStr">
        <is>
          <t>予備日付３[明細](年)</t>
        </is>
      </c>
      <c r="DE1" s="158" t="inlineStr">
        <is>
          <t>予備日付３[明細](月)</t>
        </is>
      </c>
      <c r="DF1" s="158" t="inlineStr">
        <is>
          <t>予備日付３[明細](日)</t>
        </is>
      </c>
      <c r="DG1" s="158" t="inlineStr">
        <is>
          <t>予備日付４[明細](年)</t>
        </is>
      </c>
      <c r="DH1" s="158" t="inlineStr">
        <is>
          <t>予備日付４[明細](月)</t>
        </is>
      </c>
      <c r="DI1" s="158" t="inlineStr">
        <is>
          <t>予備日付４[明細](日)</t>
        </is>
      </c>
      <c r="DJ1" s="158" t="inlineStr">
        <is>
          <t>予備日付５[明細](年)</t>
        </is>
      </c>
      <c r="DK1" s="158" t="inlineStr">
        <is>
          <t>予備日付５[明細](月)</t>
        </is>
      </c>
      <c r="DL1" s="158" t="inlineStr">
        <is>
          <t>予備日付５[明細](日)</t>
        </is>
      </c>
      <c r="DM1" s="158" t="inlineStr">
        <is>
          <t>予備摘要[明細]</t>
        </is>
      </c>
      <c r="DN1" s="158" t="inlineStr">
        <is>
          <t>予備摘要２[明細]</t>
        </is>
      </c>
      <c r="DO1" s="158" t="inlineStr">
        <is>
          <t>予備摘要３[明細]</t>
        </is>
      </c>
      <c r="DP1" s="158" t="inlineStr">
        <is>
          <t>予備摘要４[明細]</t>
        </is>
      </c>
      <c r="DQ1" s="158" t="inlineStr">
        <is>
          <t>予備摘要５[明細]</t>
        </is>
      </c>
      <c r="DR1" s="158" t="inlineStr">
        <is>
          <t>消費税区分</t>
        </is>
      </c>
      <c r="DS1" s="158" t="inlineStr">
        <is>
          <t>消費税率表№</t>
        </is>
      </c>
      <c r="DT1" s="158" t="inlineStr">
        <is>
          <t>税額計算単位</t>
        </is>
      </c>
      <c r="DU1" s="158" t="inlineStr">
        <is>
          <t>税額端数桁</t>
        </is>
      </c>
      <c r="DV1" s="158" t="inlineStr">
        <is>
          <t>税額端数処理</t>
        </is>
      </c>
      <c r="DW1" s="158" t="inlineStr">
        <is>
          <t>金額端数桁</t>
        </is>
      </c>
      <c r="DX1" s="158" t="inlineStr">
        <is>
          <t>金額端数処理</t>
        </is>
      </c>
      <c r="DY1" s="158" t="inlineStr">
        <is>
          <t>付箋</t>
        </is>
      </c>
      <c r="DZ1" s="158" t="inlineStr">
        <is>
          <t>仕入先コード</t>
        </is>
      </c>
      <c r="EA1" s="158" t="inlineStr">
        <is>
          <t>計算式コード</t>
        </is>
      </c>
      <c r="EB1" s="158" t="inlineStr">
        <is>
          <t>計算式 数値１小数桁数</t>
        </is>
      </c>
      <c r="EC1" s="158" t="inlineStr">
        <is>
          <t>計算式 数値２小数桁数</t>
        </is>
      </c>
      <c r="ED1" s="158" t="inlineStr">
        <is>
          <t>計算式 数値３小数桁数</t>
        </is>
      </c>
      <c r="EE1" s="158" t="inlineStr">
        <is>
          <t>計算式 数値４小数桁数</t>
        </is>
      </c>
      <c r="EF1" s="158" t="inlineStr">
        <is>
          <t>計算式 数値５小数桁数</t>
        </is>
      </c>
      <c r="EG1" s="158" t="inlineStr">
        <is>
          <t>計算式 数値６小数桁数</t>
        </is>
      </c>
      <c r="EH1" s="158" t="inlineStr">
        <is>
          <t>計算式 数値７小数桁数</t>
        </is>
      </c>
      <c r="EI1" s="158" t="inlineStr">
        <is>
          <t>計算式 数値８小数桁数</t>
        </is>
      </c>
      <c r="EJ1" s="158" t="inlineStr">
        <is>
          <t>計算式 数値９小数桁数</t>
        </is>
      </c>
      <c r="EK1" s="158" t="inlineStr">
        <is>
          <t>計算式 数値１０小数桁数</t>
        </is>
      </c>
      <c r="EL1" s="158" t="inlineStr">
        <is>
          <t>計算式 数値１１小数桁数</t>
        </is>
      </c>
      <c r="EM1" s="158" t="inlineStr">
        <is>
          <t>計算式 数値１２小数桁数</t>
        </is>
      </c>
      <c r="EN1" s="158" t="inlineStr">
        <is>
          <t>計算式 数値１</t>
        </is>
      </c>
      <c r="EO1" s="158" t="inlineStr">
        <is>
          <t>計算式 数値２</t>
        </is>
      </c>
      <c r="EP1" s="158" t="inlineStr">
        <is>
          <t>計算式 数値３</t>
        </is>
      </c>
      <c r="EQ1" s="158" t="inlineStr">
        <is>
          <t>計算式 数値４</t>
        </is>
      </c>
      <c r="ER1" s="158" t="inlineStr">
        <is>
          <t>計算式 数値５</t>
        </is>
      </c>
      <c r="ES1" s="158" t="inlineStr">
        <is>
          <t>計算式 数値６</t>
        </is>
      </c>
      <c r="ET1" s="158" t="inlineStr">
        <is>
          <t>計算式 数値７</t>
        </is>
      </c>
      <c r="EU1" s="158" t="inlineStr">
        <is>
          <t>計算式 数値８</t>
        </is>
      </c>
      <c r="EV1" s="158" t="inlineStr">
        <is>
          <t>計算式 数値９</t>
        </is>
      </c>
      <c r="EW1" s="158" t="inlineStr">
        <is>
          <t>計算式 数値１０</t>
        </is>
      </c>
      <c r="EX1" s="158" t="inlineStr">
        <is>
          <t>計算式 数値１１</t>
        </is>
      </c>
      <c r="EY1" s="158" t="inlineStr">
        <is>
          <t>計算式 数値１２</t>
        </is>
      </c>
      <c r="EZ1" s="158" t="inlineStr">
        <is>
          <t>計算式 日付１(年)</t>
        </is>
      </c>
      <c r="FA1" s="158" t="inlineStr">
        <is>
          <t>計算式 日付１(月)</t>
        </is>
      </c>
      <c r="FB1" s="158" t="inlineStr">
        <is>
          <t>計算式 日付１(日)</t>
        </is>
      </c>
      <c r="FC1" s="158" t="inlineStr">
        <is>
          <t>計算式 日付２(年)</t>
        </is>
      </c>
      <c r="FD1" s="158" t="inlineStr">
        <is>
          <t>計算式 日付２(月)</t>
        </is>
      </c>
      <c r="FE1" s="158" t="inlineStr">
        <is>
          <t>計算式 日付２(日)</t>
        </is>
      </c>
      <c r="FF1" s="158" t="inlineStr">
        <is>
          <t>計算式 日付３(年)</t>
        </is>
      </c>
      <c r="FG1" s="158" t="inlineStr">
        <is>
          <t>計算式 日付３(月)</t>
        </is>
      </c>
      <c r="FH1" s="158" t="inlineStr">
        <is>
          <t>計算式 日付３(日)</t>
        </is>
      </c>
      <c r="FI1" s="158" t="inlineStr">
        <is>
          <t>計算式 日付４(年)</t>
        </is>
      </c>
      <c r="FJ1" s="158" t="inlineStr">
        <is>
          <t>計算式 日付４(月)</t>
        </is>
      </c>
      <c r="FK1" s="158" t="inlineStr">
        <is>
          <t>計算式 日付４(日)</t>
        </is>
      </c>
      <c r="FL1" s="158" t="inlineStr">
        <is>
          <t>計算式 日付５(年)</t>
        </is>
      </c>
      <c r="FM1" s="158" t="inlineStr">
        <is>
          <t>計算式 日付５(月)</t>
        </is>
      </c>
      <c r="FN1" s="158" t="inlineStr">
        <is>
          <t>計算式 日付５(日)</t>
        </is>
      </c>
      <c r="FO1" s="158" t="inlineStr">
        <is>
          <t>計算式 日付６(年)</t>
        </is>
      </c>
      <c r="FP1" s="158" t="inlineStr">
        <is>
          <t>計算式 日付６(月)</t>
        </is>
      </c>
      <c r="FQ1" s="158" t="inlineStr">
        <is>
          <t>計算式 日付６(日)</t>
        </is>
      </c>
      <c r="FR1" s="158" t="inlineStr">
        <is>
          <t>計算式 日付７(年)</t>
        </is>
      </c>
      <c r="FS1" s="158" t="inlineStr">
        <is>
          <t>計算式 日付７(月)</t>
        </is>
      </c>
      <c r="FT1" s="158" t="inlineStr">
        <is>
          <t>計算式 日付７(日)</t>
        </is>
      </c>
      <c r="FU1" s="158" t="inlineStr">
        <is>
          <t>計算式 日付８(年)</t>
        </is>
      </c>
      <c r="FV1" s="158" t="inlineStr">
        <is>
          <t>計算式 日付８(月)</t>
        </is>
      </c>
      <c r="FW1" s="158" t="inlineStr">
        <is>
          <t>計算式 日付８(日)</t>
        </is>
      </c>
      <c r="FX1" s="158" t="inlineStr">
        <is>
          <t>計算式 文字１</t>
        </is>
      </c>
      <c r="FY1" s="158" t="inlineStr">
        <is>
          <t>計算式 文字２</t>
        </is>
      </c>
      <c r="FZ1" s="158" t="inlineStr">
        <is>
          <t>計算式 文字３</t>
        </is>
      </c>
      <c r="GA1" s="158" t="inlineStr">
        <is>
          <t>計算式 文字４</t>
        </is>
      </c>
      <c r="GB1" s="158" t="inlineStr">
        <is>
          <t>計算式 文字５</t>
        </is>
      </c>
      <c r="GC1" s="158" t="inlineStr">
        <is>
          <t>計算式 文字６</t>
        </is>
      </c>
      <c r="GD1" s="158" t="inlineStr">
        <is>
          <t>計算式 文字７</t>
        </is>
      </c>
      <c r="GE1" s="158" t="inlineStr">
        <is>
          <t>計算式 文字８</t>
        </is>
      </c>
    </row>
    <row r="2">
      <c r="A2" t="inlineStr">
        <is>
          <t>23210001</t>
        </is>
      </c>
      <c r="B2" t="n">
        <v>2023</v>
      </c>
      <c r="C2" t="n">
        <v>8</v>
      </c>
      <c r="D2" t="n">
        <v>8</v>
      </c>
      <c r="E2" s="158" t="n">
        <v>0</v>
      </c>
      <c r="F2" t="n">
        <v>1</v>
      </c>
      <c r="G2" s="158" t="n">
        <v>0</v>
      </c>
      <c r="H2" t="n">
        <v>2023</v>
      </c>
      <c r="I2" t="n">
        <v>8</v>
      </c>
      <c r="J2" t="n">
        <v>8</v>
      </c>
      <c r="K2" t="inlineStr">
        <is>
          <t>23210001</t>
        </is>
      </c>
      <c r="L2" t="n">
        <v>52120</v>
      </c>
      <c r="O2" s="158" t="n"/>
      <c r="P2" t="n">
        <v>1</v>
      </c>
      <c r="Q2" t="inlineStr">
        <is>
          <t>井上幸次</t>
        </is>
      </c>
      <c r="R2" s="158" t="n"/>
      <c r="T2" s="158" t="n"/>
      <c r="V2" s="158" t="n"/>
      <c r="AB2" t="n">
        <v>5212005</v>
      </c>
      <c r="AC2" t="n">
        <v>52120</v>
      </c>
      <c r="AO2" t="n">
        <v>2023</v>
      </c>
      <c r="AP2" t="n">
        <v>8</v>
      </c>
      <c r="AQ2" t="n">
        <v>10</v>
      </c>
      <c r="BM2" t="n">
        <v>1</v>
      </c>
      <c r="BN2" t="n">
        <v>3040144</v>
      </c>
      <c r="BO2" s="21" t="n"/>
      <c r="BT2" t="n">
        <v>2</v>
      </c>
      <c r="BU2" t="n">
        <v>2</v>
      </c>
      <c r="BV2" t="n">
        <v>0</v>
      </c>
      <c r="BW2" t="n">
        <v>2</v>
      </c>
      <c r="BX2" t="n">
        <v>0</v>
      </c>
      <c r="BY2" t="n">
        <v>3</v>
      </c>
      <c r="BZ2" t="n">
        <v>78</v>
      </c>
      <c r="CA2" t="n">
        <v>10</v>
      </c>
      <c r="CB2" t="n">
        <v>780</v>
      </c>
      <c r="CN2" s="158" t="n">
        <v>1</v>
      </c>
      <c r="CO2" s="158" t="n">
        <v>1</v>
      </c>
      <c r="CP2" s="158" t="n">
        <v>1</v>
      </c>
      <c r="CQ2" s="158" t="n">
        <v>1</v>
      </c>
      <c r="CR2" s="158" t="n">
        <v>1</v>
      </c>
      <c r="CS2" s="158" t="n">
        <v>0</v>
      </c>
      <c r="CT2" s="158" t="n">
        <v>0</v>
      </c>
      <c r="CU2" s="158" t="n">
        <v>0</v>
      </c>
      <c r="CV2" s="158" t="n">
        <v>0</v>
      </c>
      <c r="CW2" s="158" t="n">
        <v>0</v>
      </c>
      <c r="CX2" t="n">
        <v>2023</v>
      </c>
      <c r="CY2" t="n">
        <v>8</v>
      </c>
      <c r="CZ2" t="n">
        <v>8</v>
      </c>
      <c r="DA2" s="158" t="n">
        <v>1900</v>
      </c>
      <c r="DB2" s="158" t="n">
        <v>1</v>
      </c>
      <c r="DC2" s="158" t="n">
        <v>1</v>
      </c>
      <c r="DD2" s="158" t="n">
        <v>1900</v>
      </c>
      <c r="DE2" s="158" t="n">
        <v>1</v>
      </c>
      <c r="DF2" s="158" t="n">
        <v>1</v>
      </c>
      <c r="DG2" s="158" t="n">
        <v>1900</v>
      </c>
      <c r="DH2" s="158" t="n">
        <v>1</v>
      </c>
      <c r="DI2" s="158" t="n">
        <v>1</v>
      </c>
      <c r="DJ2" s="158" t="n">
        <v>1900</v>
      </c>
      <c r="DK2" s="158" t="n">
        <v>1</v>
      </c>
      <c r="DL2" s="158" t="n">
        <v>1</v>
      </c>
      <c r="DM2" s="158" t="n"/>
      <c r="DN2" s="158" t="n"/>
      <c r="DO2" s="158" t="n"/>
      <c r="DP2" s="158" t="n"/>
      <c r="DQ2" s="158" t="n"/>
      <c r="DR2" s="158" t="n">
        <v>2</v>
      </c>
      <c r="DS2" s="158" t="n">
        <v>1</v>
      </c>
      <c r="DT2" s="158" t="n">
        <v>2</v>
      </c>
      <c r="DU2" s="158" t="n">
        <v>1</v>
      </c>
      <c r="DV2" s="158" t="n">
        <v>3</v>
      </c>
      <c r="DW2" s="158" t="n">
        <v>1</v>
      </c>
      <c r="DX2" s="158" t="n">
        <v>3</v>
      </c>
      <c r="DY2" s="158" t="n">
        <v>0</v>
      </c>
      <c r="DZ2" s="158" t="n">
        <v>0</v>
      </c>
      <c r="EA2" s="158" t="n">
        <v>0</v>
      </c>
      <c r="EB2" s="158" t="n">
        <v>0</v>
      </c>
      <c r="EC2" s="158" t="n">
        <v>0</v>
      </c>
      <c r="ED2" s="158" t="n">
        <v>0</v>
      </c>
      <c r="EE2" s="158" t="n">
        <v>0</v>
      </c>
      <c r="EF2" s="158" t="n">
        <v>0</v>
      </c>
      <c r="EG2" s="158" t="n">
        <v>0</v>
      </c>
      <c r="EH2" s="158" t="n">
        <v>0</v>
      </c>
      <c r="EI2" s="158" t="n">
        <v>0</v>
      </c>
      <c r="EJ2" s="158" t="n">
        <v>0</v>
      </c>
      <c r="EK2" s="158" t="n">
        <v>0</v>
      </c>
      <c r="EL2" s="158" t="n">
        <v>0</v>
      </c>
      <c r="EM2" s="158" t="n">
        <v>0</v>
      </c>
      <c r="EN2" s="158" t="n">
        <v>0</v>
      </c>
      <c r="EO2" s="158" t="n">
        <v>0</v>
      </c>
      <c r="EP2" s="158" t="n">
        <v>0</v>
      </c>
      <c r="EQ2" s="158" t="n">
        <v>0</v>
      </c>
      <c r="ER2" s="158" t="n">
        <v>0</v>
      </c>
      <c r="ES2" s="158" t="n">
        <v>0</v>
      </c>
      <c r="ET2" s="158" t="n">
        <v>0</v>
      </c>
      <c r="EU2" s="158" t="n">
        <v>0</v>
      </c>
      <c r="EV2" s="158" t="n">
        <v>0</v>
      </c>
      <c r="EW2" s="158" t="n">
        <v>0</v>
      </c>
      <c r="EX2" s="158" t="n">
        <v>0</v>
      </c>
      <c r="EY2" s="158" t="n">
        <v>0</v>
      </c>
      <c r="EZ2" s="158" t="n">
        <v>1900</v>
      </c>
      <c r="FA2" s="158" t="n">
        <v>1</v>
      </c>
      <c r="FB2" s="158" t="n">
        <v>1</v>
      </c>
      <c r="FC2" s="158" t="n">
        <v>1900</v>
      </c>
      <c r="FD2" s="158" t="n">
        <v>1</v>
      </c>
      <c r="FE2" s="158" t="n">
        <v>1</v>
      </c>
      <c r="FF2" s="158" t="n">
        <v>1900</v>
      </c>
      <c r="FG2" s="158" t="n">
        <v>1</v>
      </c>
      <c r="FH2" s="158" t="n">
        <v>1</v>
      </c>
      <c r="FI2" s="158" t="n">
        <v>1900</v>
      </c>
      <c r="FJ2" s="158" t="n">
        <v>1</v>
      </c>
      <c r="FK2" s="158" t="n">
        <v>1</v>
      </c>
      <c r="FL2" s="158" t="n">
        <v>1900</v>
      </c>
      <c r="FM2" s="158" t="n">
        <v>1</v>
      </c>
      <c r="FN2" s="158" t="n">
        <v>1</v>
      </c>
      <c r="FO2" s="158" t="n">
        <v>1900</v>
      </c>
      <c r="FP2" s="158" t="n">
        <v>1</v>
      </c>
      <c r="FQ2" s="158" t="n">
        <v>1</v>
      </c>
      <c r="FR2" s="158" t="n">
        <v>1900</v>
      </c>
      <c r="FS2" s="158" t="n">
        <v>1</v>
      </c>
      <c r="FT2" s="158" t="n">
        <v>1</v>
      </c>
      <c r="FU2" s="158" t="n">
        <v>1900</v>
      </c>
      <c r="FV2" s="158" t="n">
        <v>1</v>
      </c>
      <c r="FW2" s="158" t="n">
        <v>1</v>
      </c>
      <c r="FX2" s="158" t="n"/>
      <c r="FY2" s="158" t="n"/>
      <c r="FZ2" s="158" t="n"/>
      <c r="GA2" s="158" t="n"/>
      <c r="GB2" s="158" t="n"/>
      <c r="GC2" s="158" t="n"/>
      <c r="GD2" s="158" t="n"/>
      <c r="GE2" s="158" t="n"/>
      <c r="GF2" s="158" t="n"/>
    </row>
    <row r="3">
      <c r="A3" t="inlineStr">
        <is>
          <t>23210001</t>
        </is>
      </c>
      <c r="B3" t="n">
        <v>2023</v>
      </c>
      <c r="C3" t="n">
        <v>8</v>
      </c>
      <c r="D3" t="n">
        <v>8</v>
      </c>
      <c r="E3" s="158" t="n">
        <v>0</v>
      </c>
      <c r="F3" t="n">
        <v>2</v>
      </c>
      <c r="G3" s="158" t="n">
        <v>0</v>
      </c>
      <c r="H3" t="n">
        <v>2023</v>
      </c>
      <c r="I3" t="n">
        <v>8</v>
      </c>
      <c r="J3" t="n">
        <v>8</v>
      </c>
      <c r="K3" t="inlineStr">
        <is>
          <t>23210001</t>
        </is>
      </c>
      <c r="L3" t="n">
        <v>52120</v>
      </c>
      <c r="O3" s="158" t="n"/>
      <c r="P3" t="n">
        <v>1</v>
      </c>
      <c r="Q3" t="inlineStr">
        <is>
          <t>井上幸次</t>
        </is>
      </c>
      <c r="R3" s="158" t="n"/>
      <c r="T3" s="158" t="n"/>
      <c r="V3" s="158" t="n"/>
      <c r="AB3" t="n">
        <v>5212005</v>
      </c>
      <c r="AC3" t="n">
        <v>52120</v>
      </c>
      <c r="AO3" t="n">
        <v>2023</v>
      </c>
      <c r="AP3" t="n">
        <v>8</v>
      </c>
      <c r="AQ3" t="n">
        <v>10</v>
      </c>
      <c r="BM3" t="n">
        <v>1</v>
      </c>
      <c r="BN3" t="n">
        <v>3030144</v>
      </c>
      <c r="BO3" s="21" t="n"/>
      <c r="BT3" t="n">
        <v>2</v>
      </c>
      <c r="BU3" t="n">
        <v>2</v>
      </c>
      <c r="BV3" t="n">
        <v>0</v>
      </c>
      <c r="BW3" t="n">
        <v>2</v>
      </c>
      <c r="BX3" t="n">
        <v>0</v>
      </c>
      <c r="BY3" t="n">
        <v>3</v>
      </c>
      <c r="BZ3" t="n">
        <v>140</v>
      </c>
      <c r="CA3" t="n">
        <v>4</v>
      </c>
      <c r="CB3" t="n">
        <v>560</v>
      </c>
      <c r="CN3" s="158" t="n">
        <v>1</v>
      </c>
      <c r="CO3" s="158" t="n">
        <v>1</v>
      </c>
      <c r="CP3" s="158" t="n">
        <v>1</v>
      </c>
      <c r="CQ3" s="158" t="n">
        <v>1</v>
      </c>
      <c r="CR3" s="158" t="n">
        <v>1</v>
      </c>
      <c r="CS3" s="158" t="n">
        <v>0</v>
      </c>
      <c r="CT3" s="158" t="n">
        <v>0</v>
      </c>
      <c r="CU3" s="158" t="n">
        <v>0</v>
      </c>
      <c r="CV3" s="158" t="n">
        <v>0</v>
      </c>
      <c r="CW3" s="158" t="n">
        <v>0</v>
      </c>
      <c r="CX3" t="n">
        <v>2023</v>
      </c>
      <c r="CY3" t="n">
        <v>8</v>
      </c>
      <c r="CZ3" t="n">
        <v>8</v>
      </c>
      <c r="DA3" s="158" t="n">
        <v>1900</v>
      </c>
      <c r="DB3" s="158" t="n">
        <v>1</v>
      </c>
      <c r="DC3" s="158" t="n">
        <v>1</v>
      </c>
      <c r="DD3" s="158" t="n">
        <v>1900</v>
      </c>
      <c r="DE3" s="158" t="n">
        <v>1</v>
      </c>
      <c r="DF3" s="158" t="n">
        <v>1</v>
      </c>
      <c r="DG3" s="158" t="n">
        <v>1900</v>
      </c>
      <c r="DH3" s="158" t="n">
        <v>1</v>
      </c>
      <c r="DI3" s="158" t="n">
        <v>1</v>
      </c>
      <c r="DJ3" s="158" t="n">
        <v>1900</v>
      </c>
      <c r="DK3" s="158" t="n">
        <v>1</v>
      </c>
      <c r="DL3" s="158" t="n">
        <v>1</v>
      </c>
      <c r="DM3" s="158" t="n"/>
      <c r="DN3" s="158" t="n"/>
      <c r="DO3" s="158" t="n"/>
      <c r="DP3" s="158" t="n"/>
      <c r="DQ3" s="158" t="n"/>
      <c r="DR3" s="158" t="n">
        <v>2</v>
      </c>
      <c r="DS3" s="158" t="n">
        <v>1</v>
      </c>
      <c r="DT3" s="158" t="n">
        <v>2</v>
      </c>
      <c r="DU3" s="158" t="n">
        <v>1</v>
      </c>
      <c r="DV3" s="158" t="n">
        <v>3</v>
      </c>
      <c r="DW3" s="158" t="n">
        <v>1</v>
      </c>
      <c r="DX3" s="158" t="n">
        <v>3</v>
      </c>
      <c r="DY3" s="158" t="n">
        <v>0</v>
      </c>
      <c r="DZ3" s="158" t="n">
        <v>0</v>
      </c>
      <c r="EA3" s="158" t="n">
        <v>0</v>
      </c>
      <c r="EB3" s="158" t="n">
        <v>0</v>
      </c>
      <c r="EC3" s="158" t="n">
        <v>0</v>
      </c>
      <c r="ED3" s="158" t="n">
        <v>0</v>
      </c>
      <c r="EE3" s="158" t="n">
        <v>0</v>
      </c>
      <c r="EF3" s="158" t="n">
        <v>0</v>
      </c>
      <c r="EG3" s="158" t="n">
        <v>0</v>
      </c>
      <c r="EH3" s="158" t="n">
        <v>0</v>
      </c>
      <c r="EI3" s="158" t="n">
        <v>0</v>
      </c>
      <c r="EJ3" s="158" t="n">
        <v>0</v>
      </c>
      <c r="EK3" s="158" t="n">
        <v>0</v>
      </c>
      <c r="EL3" s="158" t="n">
        <v>0</v>
      </c>
      <c r="EM3" s="158" t="n">
        <v>0</v>
      </c>
      <c r="EN3" s="158" t="n">
        <v>0</v>
      </c>
      <c r="EO3" s="158" t="n">
        <v>0</v>
      </c>
      <c r="EP3" s="158" t="n">
        <v>0</v>
      </c>
      <c r="EQ3" s="158" t="n">
        <v>0</v>
      </c>
      <c r="ER3" s="158" t="n">
        <v>0</v>
      </c>
      <c r="ES3" s="158" t="n">
        <v>0</v>
      </c>
      <c r="ET3" s="158" t="n">
        <v>0</v>
      </c>
      <c r="EU3" s="158" t="n">
        <v>0</v>
      </c>
      <c r="EV3" s="158" t="n">
        <v>0</v>
      </c>
      <c r="EW3" s="158" t="n">
        <v>0</v>
      </c>
      <c r="EX3" s="158" t="n">
        <v>0</v>
      </c>
      <c r="EY3" s="158" t="n">
        <v>0</v>
      </c>
      <c r="EZ3" s="158" t="n">
        <v>1900</v>
      </c>
      <c r="FA3" s="158" t="n">
        <v>1</v>
      </c>
      <c r="FB3" s="158" t="n">
        <v>1</v>
      </c>
      <c r="FC3" s="158" t="n">
        <v>1900</v>
      </c>
      <c r="FD3" s="158" t="n">
        <v>1</v>
      </c>
      <c r="FE3" s="158" t="n">
        <v>1</v>
      </c>
      <c r="FF3" s="158" t="n">
        <v>1900</v>
      </c>
      <c r="FG3" s="158" t="n">
        <v>1</v>
      </c>
      <c r="FH3" s="158" t="n">
        <v>1</v>
      </c>
      <c r="FI3" s="158" t="n">
        <v>1900</v>
      </c>
      <c r="FJ3" s="158" t="n">
        <v>1</v>
      </c>
      <c r="FK3" s="158" t="n">
        <v>1</v>
      </c>
      <c r="FL3" s="158" t="n">
        <v>1900</v>
      </c>
      <c r="FM3" s="158" t="n">
        <v>1</v>
      </c>
      <c r="FN3" s="158" t="n">
        <v>1</v>
      </c>
      <c r="FO3" s="158" t="n">
        <v>1900</v>
      </c>
      <c r="FP3" s="158" t="n">
        <v>1</v>
      </c>
      <c r="FQ3" s="158" t="n">
        <v>1</v>
      </c>
      <c r="FR3" s="158" t="n">
        <v>1900</v>
      </c>
      <c r="FS3" s="158" t="n">
        <v>1</v>
      </c>
      <c r="FT3" s="158" t="n">
        <v>1</v>
      </c>
      <c r="FU3" s="158" t="n">
        <v>1900</v>
      </c>
      <c r="FV3" s="158" t="n">
        <v>1</v>
      </c>
      <c r="FW3" s="158" t="n">
        <v>1</v>
      </c>
      <c r="FX3" s="158" t="n"/>
      <c r="FY3" s="158" t="n"/>
      <c r="FZ3" s="158" t="n"/>
      <c r="GA3" s="158" t="n"/>
      <c r="GB3" s="158" t="n"/>
      <c r="GC3" s="158" t="n"/>
      <c r="GD3" s="158" t="n"/>
      <c r="GE3" s="158" t="n"/>
      <c r="GF3" s="158" t="n"/>
    </row>
    <row r="4">
      <c r="A4" t="inlineStr">
        <is>
          <t>23210001</t>
        </is>
      </c>
      <c r="B4" t="n">
        <v>2023</v>
      </c>
      <c r="C4" t="n">
        <v>8</v>
      </c>
      <c r="D4" t="n">
        <v>8</v>
      </c>
      <c r="E4" s="158" t="n">
        <v>0</v>
      </c>
      <c r="F4" t="n">
        <v>3</v>
      </c>
      <c r="G4" s="158" t="n">
        <v>0</v>
      </c>
      <c r="H4" t="n">
        <v>2023</v>
      </c>
      <c r="I4" t="n">
        <v>8</v>
      </c>
      <c r="J4" t="n">
        <v>8</v>
      </c>
      <c r="K4" t="inlineStr">
        <is>
          <t>23210001</t>
        </is>
      </c>
      <c r="L4" t="n">
        <v>52120</v>
      </c>
      <c r="O4" s="158" t="n"/>
      <c r="P4" t="n">
        <v>1</v>
      </c>
      <c r="Q4" t="inlineStr">
        <is>
          <t>井上幸次</t>
        </is>
      </c>
      <c r="R4" s="158" t="n"/>
      <c r="T4" s="158" t="n"/>
      <c r="V4" s="158" t="n"/>
      <c r="AB4" t="n">
        <v>5212005</v>
      </c>
      <c r="AC4" t="n">
        <v>52120</v>
      </c>
      <c r="AO4" t="n">
        <v>2023</v>
      </c>
      <c r="AP4" t="n">
        <v>8</v>
      </c>
      <c r="AQ4" t="n">
        <v>10</v>
      </c>
      <c r="BM4" t="n">
        <v>1</v>
      </c>
      <c r="BN4" t="n">
        <v>3030056</v>
      </c>
      <c r="BO4" s="21" t="n"/>
      <c r="BT4" t="n">
        <v>2</v>
      </c>
      <c r="BU4" t="n">
        <v>2</v>
      </c>
      <c r="BV4" t="n">
        <v>0</v>
      </c>
      <c r="BW4" t="n">
        <v>2</v>
      </c>
      <c r="BX4" t="n">
        <v>0</v>
      </c>
      <c r="BY4" t="n">
        <v>3</v>
      </c>
      <c r="BZ4" t="n">
        <v>350</v>
      </c>
      <c r="CA4" t="n">
        <v>1</v>
      </c>
      <c r="CB4" t="n">
        <v>350</v>
      </c>
      <c r="CN4" s="158" t="n">
        <v>1</v>
      </c>
      <c r="CO4" s="158" t="n">
        <v>1</v>
      </c>
      <c r="CP4" s="158" t="n">
        <v>1</v>
      </c>
      <c r="CQ4" s="158" t="n">
        <v>1</v>
      </c>
      <c r="CR4" s="158" t="n">
        <v>1</v>
      </c>
      <c r="CS4" s="158" t="n">
        <v>0</v>
      </c>
      <c r="CT4" s="158" t="n">
        <v>0</v>
      </c>
      <c r="CU4" s="158" t="n">
        <v>0</v>
      </c>
      <c r="CV4" s="158" t="n">
        <v>0</v>
      </c>
      <c r="CW4" s="158" t="n">
        <v>0</v>
      </c>
      <c r="CX4" t="n">
        <v>2023</v>
      </c>
      <c r="CY4" t="n">
        <v>8</v>
      </c>
      <c r="CZ4" t="n">
        <v>8</v>
      </c>
      <c r="DA4" s="158" t="n">
        <v>1900</v>
      </c>
      <c r="DB4" s="158" t="n">
        <v>1</v>
      </c>
      <c r="DC4" s="158" t="n">
        <v>1</v>
      </c>
      <c r="DD4" s="158" t="n">
        <v>1900</v>
      </c>
      <c r="DE4" s="158" t="n">
        <v>1</v>
      </c>
      <c r="DF4" s="158" t="n">
        <v>1</v>
      </c>
      <c r="DG4" s="158" t="n">
        <v>1900</v>
      </c>
      <c r="DH4" s="158" t="n">
        <v>1</v>
      </c>
      <c r="DI4" s="158" t="n">
        <v>1</v>
      </c>
      <c r="DJ4" s="158" t="n">
        <v>1900</v>
      </c>
      <c r="DK4" s="158" t="n">
        <v>1</v>
      </c>
      <c r="DL4" s="158" t="n">
        <v>1</v>
      </c>
      <c r="DM4" s="158" t="n"/>
      <c r="DN4" s="158" t="n"/>
      <c r="DO4" s="158" t="n"/>
      <c r="DP4" s="158" t="n"/>
      <c r="DQ4" s="158" t="n"/>
      <c r="DR4" s="158" t="n">
        <v>2</v>
      </c>
      <c r="DS4" s="158" t="n">
        <v>1</v>
      </c>
      <c r="DT4" s="158" t="n">
        <v>2</v>
      </c>
      <c r="DU4" s="158" t="n">
        <v>1</v>
      </c>
      <c r="DV4" s="158" t="n">
        <v>3</v>
      </c>
      <c r="DW4" s="158" t="n">
        <v>1</v>
      </c>
      <c r="DX4" s="158" t="n">
        <v>3</v>
      </c>
      <c r="DY4" s="158" t="n">
        <v>0</v>
      </c>
      <c r="DZ4" s="158" t="n">
        <v>0</v>
      </c>
      <c r="EA4" s="158" t="n">
        <v>0</v>
      </c>
      <c r="EB4" s="158" t="n">
        <v>0</v>
      </c>
      <c r="EC4" s="158" t="n">
        <v>0</v>
      </c>
      <c r="ED4" s="158" t="n">
        <v>0</v>
      </c>
      <c r="EE4" s="158" t="n">
        <v>0</v>
      </c>
      <c r="EF4" s="158" t="n">
        <v>0</v>
      </c>
      <c r="EG4" s="158" t="n">
        <v>0</v>
      </c>
      <c r="EH4" s="158" t="n">
        <v>0</v>
      </c>
      <c r="EI4" s="158" t="n">
        <v>0</v>
      </c>
      <c r="EJ4" s="158" t="n">
        <v>0</v>
      </c>
      <c r="EK4" s="158" t="n">
        <v>0</v>
      </c>
      <c r="EL4" s="158" t="n">
        <v>0</v>
      </c>
      <c r="EM4" s="158" t="n">
        <v>0</v>
      </c>
      <c r="EN4" s="158" t="n">
        <v>0</v>
      </c>
      <c r="EO4" s="158" t="n">
        <v>0</v>
      </c>
      <c r="EP4" s="158" t="n">
        <v>0</v>
      </c>
      <c r="EQ4" s="158" t="n">
        <v>0</v>
      </c>
      <c r="ER4" s="158" t="n">
        <v>0</v>
      </c>
      <c r="ES4" s="158" t="n">
        <v>0</v>
      </c>
      <c r="ET4" s="158" t="n">
        <v>0</v>
      </c>
      <c r="EU4" s="158" t="n">
        <v>0</v>
      </c>
      <c r="EV4" s="158" t="n">
        <v>0</v>
      </c>
      <c r="EW4" s="158" t="n">
        <v>0</v>
      </c>
      <c r="EX4" s="158" t="n">
        <v>0</v>
      </c>
      <c r="EY4" s="158" t="n">
        <v>0</v>
      </c>
      <c r="EZ4" s="158" t="n">
        <v>1900</v>
      </c>
      <c r="FA4" s="158" t="n">
        <v>1</v>
      </c>
      <c r="FB4" s="158" t="n">
        <v>1</v>
      </c>
      <c r="FC4" s="158" t="n">
        <v>1900</v>
      </c>
      <c r="FD4" s="158" t="n">
        <v>1</v>
      </c>
      <c r="FE4" s="158" t="n">
        <v>1</v>
      </c>
      <c r="FF4" s="158" t="n">
        <v>1900</v>
      </c>
      <c r="FG4" s="158" t="n">
        <v>1</v>
      </c>
      <c r="FH4" s="158" t="n">
        <v>1</v>
      </c>
      <c r="FI4" s="158" t="n">
        <v>1900</v>
      </c>
      <c r="FJ4" s="158" t="n">
        <v>1</v>
      </c>
      <c r="FK4" s="158" t="n">
        <v>1</v>
      </c>
      <c r="FL4" s="158" t="n">
        <v>1900</v>
      </c>
      <c r="FM4" s="158" t="n">
        <v>1</v>
      </c>
      <c r="FN4" s="158" t="n">
        <v>1</v>
      </c>
      <c r="FO4" s="158" t="n">
        <v>1900</v>
      </c>
      <c r="FP4" s="158" t="n">
        <v>1</v>
      </c>
      <c r="FQ4" s="158" t="n">
        <v>1</v>
      </c>
      <c r="FR4" s="158" t="n">
        <v>1900</v>
      </c>
      <c r="FS4" s="158" t="n">
        <v>1</v>
      </c>
      <c r="FT4" s="158" t="n">
        <v>1</v>
      </c>
      <c r="FU4" s="158" t="n">
        <v>1900</v>
      </c>
      <c r="FV4" s="158" t="n">
        <v>1</v>
      </c>
      <c r="FW4" s="158" t="n">
        <v>1</v>
      </c>
      <c r="FX4" s="158" t="n"/>
      <c r="FY4" s="158" t="n"/>
      <c r="FZ4" s="158" t="n"/>
      <c r="GA4" s="158" t="n"/>
      <c r="GB4" s="158" t="n"/>
      <c r="GC4" s="158" t="n"/>
      <c r="GD4" s="158" t="n"/>
      <c r="GE4" s="158" t="n"/>
      <c r="GF4" s="158" t="n"/>
    </row>
    <row r="5">
      <c r="A5" t="inlineStr">
        <is>
          <t>23080004</t>
        </is>
      </c>
      <c r="B5" t="n">
        <v>2023</v>
      </c>
      <c r="C5" t="n">
        <v>8</v>
      </c>
      <c r="D5" t="n">
        <v>2</v>
      </c>
      <c r="E5" s="158" t="n">
        <v>0</v>
      </c>
      <c r="F5" t="n">
        <v>1</v>
      </c>
      <c r="G5" s="158" t="n">
        <v>0</v>
      </c>
      <c r="H5" t="n">
        <v>2023</v>
      </c>
      <c r="I5" t="n">
        <v>8</v>
      </c>
      <c r="J5" t="n">
        <v>2</v>
      </c>
      <c r="K5" t="inlineStr">
        <is>
          <t>23080004</t>
        </is>
      </c>
      <c r="L5" t="n">
        <v>90601</v>
      </c>
      <c r="O5" s="158" t="n"/>
      <c r="P5" t="n">
        <v>1</v>
      </c>
      <c r="Q5" t="inlineStr">
        <is>
          <t>井上幸次</t>
        </is>
      </c>
      <c r="R5" s="158" t="n"/>
      <c r="T5" s="158" t="n"/>
      <c r="V5" s="158" t="n"/>
      <c r="AB5" t="n">
        <v>9060102</v>
      </c>
      <c r="AC5" t="n">
        <v>90601</v>
      </c>
      <c r="AO5" t="n">
        <v>2023</v>
      </c>
      <c r="AP5" t="n">
        <v>8</v>
      </c>
      <c r="AQ5" t="n">
        <v>4</v>
      </c>
      <c r="BD5" t="inlineStr">
        <is>
          <t>No.PJU230800002</t>
        </is>
      </c>
      <c r="BM5" t="n">
        <v>1</v>
      </c>
      <c r="BN5" t="n">
        <v>3055050</v>
      </c>
      <c r="BO5" s="21" t="n"/>
      <c r="BT5" t="n">
        <v>2</v>
      </c>
      <c r="BU5" t="n">
        <v>2</v>
      </c>
      <c r="BV5" t="n">
        <v>0</v>
      </c>
      <c r="BW5" t="n">
        <v>2</v>
      </c>
      <c r="BX5" t="n">
        <v>0</v>
      </c>
      <c r="BY5" t="n">
        <v>3</v>
      </c>
      <c r="BZ5" t="n">
        <v>138</v>
      </c>
      <c r="CA5" t="n">
        <v>18</v>
      </c>
      <c r="CB5" t="n">
        <v>2484</v>
      </c>
      <c r="CN5" s="158" t="n">
        <v>1</v>
      </c>
      <c r="CO5" s="158" t="n">
        <v>1</v>
      </c>
      <c r="CP5" s="158" t="n">
        <v>1</v>
      </c>
      <c r="CQ5" s="158" t="n">
        <v>1</v>
      </c>
      <c r="CR5" s="158" t="n">
        <v>1</v>
      </c>
      <c r="CS5" s="158" t="n">
        <v>0</v>
      </c>
      <c r="CT5" s="158" t="n">
        <v>0</v>
      </c>
      <c r="CU5" s="158" t="n">
        <v>0</v>
      </c>
      <c r="CV5" s="158" t="n">
        <v>0</v>
      </c>
      <c r="CW5" s="158" t="n">
        <v>0</v>
      </c>
      <c r="CX5" t="n">
        <v>2023</v>
      </c>
      <c r="CY5" t="n">
        <v>8</v>
      </c>
      <c r="CZ5" t="n">
        <v>2</v>
      </c>
      <c r="DA5" s="158" t="n">
        <v>1900</v>
      </c>
      <c r="DB5" s="158" t="n">
        <v>1</v>
      </c>
      <c r="DC5" s="158" t="n">
        <v>1</v>
      </c>
      <c r="DD5" s="158" t="n">
        <v>1900</v>
      </c>
      <c r="DE5" s="158" t="n">
        <v>1</v>
      </c>
      <c r="DF5" s="158" t="n">
        <v>1</v>
      </c>
      <c r="DG5" s="158" t="n">
        <v>1900</v>
      </c>
      <c r="DH5" s="158" t="n">
        <v>1</v>
      </c>
      <c r="DI5" s="158" t="n">
        <v>1</v>
      </c>
      <c r="DJ5" s="158" t="n">
        <v>1900</v>
      </c>
      <c r="DK5" s="158" t="n">
        <v>1</v>
      </c>
      <c r="DL5" s="158" t="n">
        <v>1</v>
      </c>
      <c r="DM5" s="158" t="n"/>
      <c r="DN5" s="158" t="n"/>
      <c r="DO5" s="158" t="n"/>
      <c r="DP5" s="158" t="n"/>
      <c r="DQ5" s="158" t="n"/>
      <c r="DR5" s="158" t="n">
        <v>2</v>
      </c>
      <c r="DS5" s="158" t="n">
        <v>1</v>
      </c>
      <c r="DT5" s="158" t="n">
        <v>2</v>
      </c>
      <c r="DU5" s="158" t="n">
        <v>1</v>
      </c>
      <c r="DV5" s="158" t="n">
        <v>3</v>
      </c>
      <c r="DW5" s="158" t="n">
        <v>1</v>
      </c>
      <c r="DX5" s="158" t="n">
        <v>3</v>
      </c>
      <c r="DY5" s="158" t="n">
        <v>0</v>
      </c>
      <c r="DZ5" s="158" t="n">
        <v>0</v>
      </c>
      <c r="EA5" s="158" t="n">
        <v>0</v>
      </c>
      <c r="EB5" s="158" t="n">
        <v>0</v>
      </c>
      <c r="EC5" s="158" t="n">
        <v>0</v>
      </c>
      <c r="ED5" s="158" t="n">
        <v>0</v>
      </c>
      <c r="EE5" s="158" t="n">
        <v>0</v>
      </c>
      <c r="EF5" s="158" t="n">
        <v>0</v>
      </c>
      <c r="EG5" s="158" t="n">
        <v>0</v>
      </c>
      <c r="EH5" s="158" t="n">
        <v>0</v>
      </c>
      <c r="EI5" s="158" t="n">
        <v>0</v>
      </c>
      <c r="EJ5" s="158" t="n">
        <v>0</v>
      </c>
      <c r="EK5" s="158" t="n">
        <v>0</v>
      </c>
      <c r="EL5" s="158" t="n">
        <v>0</v>
      </c>
      <c r="EM5" s="158" t="n">
        <v>0</v>
      </c>
      <c r="EN5" s="158" t="n">
        <v>0</v>
      </c>
      <c r="EO5" s="158" t="n">
        <v>0</v>
      </c>
      <c r="EP5" s="158" t="n">
        <v>0</v>
      </c>
      <c r="EQ5" s="158" t="n">
        <v>0</v>
      </c>
      <c r="ER5" s="158" t="n">
        <v>0</v>
      </c>
      <c r="ES5" s="158" t="n">
        <v>0</v>
      </c>
      <c r="ET5" s="158" t="n">
        <v>0</v>
      </c>
      <c r="EU5" s="158" t="n">
        <v>0</v>
      </c>
      <c r="EV5" s="158" t="n">
        <v>0</v>
      </c>
      <c r="EW5" s="158" t="n">
        <v>0</v>
      </c>
      <c r="EX5" s="158" t="n">
        <v>0</v>
      </c>
      <c r="EY5" s="158" t="n">
        <v>0</v>
      </c>
      <c r="EZ5" s="158" t="n">
        <v>1900</v>
      </c>
      <c r="FA5" s="158" t="n">
        <v>1</v>
      </c>
      <c r="FB5" s="158" t="n">
        <v>1</v>
      </c>
      <c r="FC5" s="158" t="n">
        <v>1900</v>
      </c>
      <c r="FD5" s="158" t="n">
        <v>1</v>
      </c>
      <c r="FE5" s="158" t="n">
        <v>1</v>
      </c>
      <c r="FF5" s="158" t="n">
        <v>1900</v>
      </c>
      <c r="FG5" s="158" t="n">
        <v>1</v>
      </c>
      <c r="FH5" s="158" t="n">
        <v>1</v>
      </c>
      <c r="FI5" s="158" t="n">
        <v>1900</v>
      </c>
      <c r="FJ5" s="158" t="n">
        <v>1</v>
      </c>
      <c r="FK5" s="158" t="n">
        <v>1</v>
      </c>
      <c r="FL5" s="158" t="n">
        <v>1900</v>
      </c>
      <c r="FM5" s="158" t="n">
        <v>1</v>
      </c>
      <c r="FN5" s="158" t="n">
        <v>1</v>
      </c>
      <c r="FO5" s="158" t="n">
        <v>1900</v>
      </c>
      <c r="FP5" s="158" t="n">
        <v>1</v>
      </c>
      <c r="FQ5" s="158" t="n">
        <v>1</v>
      </c>
      <c r="FR5" s="158" t="n">
        <v>1900</v>
      </c>
      <c r="FS5" s="158" t="n">
        <v>1</v>
      </c>
      <c r="FT5" s="158" t="n">
        <v>1</v>
      </c>
      <c r="FU5" s="158" t="n">
        <v>1900</v>
      </c>
      <c r="FV5" s="158" t="n">
        <v>1</v>
      </c>
      <c r="FW5" s="158" t="n">
        <v>1</v>
      </c>
      <c r="FX5" s="158" t="n"/>
      <c r="FY5" s="158" t="n"/>
      <c r="FZ5" s="158" t="n"/>
      <c r="GA5" s="158" t="n"/>
      <c r="GB5" s="158" t="n"/>
      <c r="GC5" s="158" t="n"/>
      <c r="GD5" s="158" t="n"/>
      <c r="GE5" s="158" t="n"/>
      <c r="GF5" s="158" t="n"/>
    </row>
    <row r="6">
      <c r="A6" t="inlineStr">
        <is>
          <t>23080005</t>
        </is>
      </c>
      <c r="B6" t="n">
        <v>2023</v>
      </c>
      <c r="C6" t="n">
        <v>8</v>
      </c>
      <c r="D6" t="n">
        <v>3</v>
      </c>
      <c r="E6" s="158" t="n">
        <v>0</v>
      </c>
      <c r="F6" t="n">
        <v>1</v>
      </c>
      <c r="G6" s="158" t="n">
        <v>0</v>
      </c>
      <c r="H6" t="n">
        <v>2023</v>
      </c>
      <c r="I6" t="n">
        <v>8</v>
      </c>
      <c r="J6" t="n">
        <v>3</v>
      </c>
      <c r="K6" t="inlineStr">
        <is>
          <t>23080005</t>
        </is>
      </c>
      <c r="L6" t="n">
        <v>96521</v>
      </c>
      <c r="O6" s="158" t="n"/>
      <c r="P6" t="n">
        <v>1</v>
      </c>
      <c r="Q6" t="inlineStr">
        <is>
          <t>井上幸次</t>
        </is>
      </c>
      <c r="R6" s="158" t="n"/>
      <c r="T6" s="158" t="n"/>
      <c r="V6" s="158" t="n"/>
      <c r="AB6" t="n">
        <v>9652100</v>
      </c>
      <c r="AC6" t="n">
        <v>96521</v>
      </c>
      <c r="AO6" t="n">
        <v>2023</v>
      </c>
      <c r="AP6" t="n">
        <v>8</v>
      </c>
      <c r="AQ6" t="n">
        <v>8</v>
      </c>
      <c r="BD6" t="inlineStr">
        <is>
          <t>No.5236687-00</t>
        </is>
      </c>
      <c r="BM6" t="n">
        <v>1</v>
      </c>
      <c r="BN6" t="n">
        <v>1550740</v>
      </c>
      <c r="BO6" s="21" t="n"/>
      <c r="BT6" t="n">
        <v>2</v>
      </c>
      <c r="BU6" t="n">
        <v>2</v>
      </c>
      <c r="BV6" t="n">
        <v>0</v>
      </c>
      <c r="BW6" t="n">
        <v>2</v>
      </c>
      <c r="BX6" t="n">
        <v>0</v>
      </c>
      <c r="BY6" t="n">
        <v>3</v>
      </c>
      <c r="BZ6" t="n">
        <v>120</v>
      </c>
      <c r="CA6" t="n">
        <v>64</v>
      </c>
      <c r="CB6" t="n">
        <v>7680</v>
      </c>
      <c r="CN6" s="158" t="n">
        <v>1</v>
      </c>
      <c r="CO6" s="158" t="n">
        <v>1</v>
      </c>
      <c r="CP6" s="158" t="n">
        <v>1</v>
      </c>
      <c r="CQ6" s="158" t="n">
        <v>1</v>
      </c>
      <c r="CR6" s="158" t="n">
        <v>1</v>
      </c>
      <c r="CS6" s="158" t="n">
        <v>0</v>
      </c>
      <c r="CT6" s="158" t="n">
        <v>0</v>
      </c>
      <c r="CU6" s="158" t="n">
        <v>0</v>
      </c>
      <c r="CV6" s="158" t="n">
        <v>0</v>
      </c>
      <c r="CW6" s="158" t="n">
        <v>0</v>
      </c>
      <c r="CX6" t="n">
        <v>2023</v>
      </c>
      <c r="CY6" t="n">
        <v>8</v>
      </c>
      <c r="CZ6" t="n">
        <v>3</v>
      </c>
      <c r="DA6" s="158" t="n">
        <v>1900</v>
      </c>
      <c r="DB6" s="158" t="n">
        <v>1</v>
      </c>
      <c r="DC6" s="158" t="n">
        <v>1</v>
      </c>
      <c r="DD6" s="158" t="n">
        <v>1900</v>
      </c>
      <c r="DE6" s="158" t="n">
        <v>1</v>
      </c>
      <c r="DF6" s="158" t="n">
        <v>1</v>
      </c>
      <c r="DG6" s="158" t="n">
        <v>1900</v>
      </c>
      <c r="DH6" s="158" t="n">
        <v>1</v>
      </c>
      <c r="DI6" s="158" t="n">
        <v>1</v>
      </c>
      <c r="DJ6" s="158" t="n">
        <v>1900</v>
      </c>
      <c r="DK6" s="158" t="n">
        <v>1</v>
      </c>
      <c r="DL6" s="158" t="n">
        <v>1</v>
      </c>
      <c r="DM6" s="158" t="n"/>
      <c r="DN6" s="158" t="n"/>
      <c r="DO6" s="158" t="n"/>
      <c r="DP6" s="158" t="n"/>
      <c r="DQ6" s="158" t="n"/>
      <c r="DR6" s="158" t="n">
        <v>2</v>
      </c>
      <c r="DS6" s="158" t="n">
        <v>1</v>
      </c>
      <c r="DT6" s="158" t="n">
        <v>2</v>
      </c>
      <c r="DU6" s="158" t="n">
        <v>1</v>
      </c>
      <c r="DV6" s="158" t="n">
        <v>3</v>
      </c>
      <c r="DW6" s="158" t="n">
        <v>1</v>
      </c>
      <c r="DX6" s="158" t="n">
        <v>3</v>
      </c>
      <c r="DY6" s="158" t="n">
        <v>0</v>
      </c>
      <c r="DZ6" s="158" t="n">
        <v>0</v>
      </c>
      <c r="EA6" s="158" t="n">
        <v>0</v>
      </c>
      <c r="EB6" s="158" t="n">
        <v>0</v>
      </c>
      <c r="EC6" s="158" t="n">
        <v>0</v>
      </c>
      <c r="ED6" s="158" t="n">
        <v>0</v>
      </c>
      <c r="EE6" s="158" t="n">
        <v>0</v>
      </c>
      <c r="EF6" s="158" t="n">
        <v>0</v>
      </c>
      <c r="EG6" s="158" t="n">
        <v>0</v>
      </c>
      <c r="EH6" s="158" t="n">
        <v>0</v>
      </c>
      <c r="EI6" s="158" t="n">
        <v>0</v>
      </c>
      <c r="EJ6" s="158" t="n">
        <v>0</v>
      </c>
      <c r="EK6" s="158" t="n">
        <v>0</v>
      </c>
      <c r="EL6" s="158" t="n">
        <v>0</v>
      </c>
      <c r="EM6" s="158" t="n">
        <v>0</v>
      </c>
      <c r="EN6" s="158" t="n">
        <v>0</v>
      </c>
      <c r="EO6" s="158" t="n">
        <v>0</v>
      </c>
      <c r="EP6" s="158" t="n">
        <v>0</v>
      </c>
      <c r="EQ6" s="158" t="n">
        <v>0</v>
      </c>
      <c r="ER6" s="158" t="n">
        <v>0</v>
      </c>
      <c r="ES6" s="158" t="n">
        <v>0</v>
      </c>
      <c r="ET6" s="158" t="n">
        <v>0</v>
      </c>
      <c r="EU6" s="158" t="n">
        <v>0</v>
      </c>
      <c r="EV6" s="158" t="n">
        <v>0</v>
      </c>
      <c r="EW6" s="158" t="n">
        <v>0</v>
      </c>
      <c r="EX6" s="158" t="n">
        <v>0</v>
      </c>
      <c r="EY6" s="158" t="n">
        <v>0</v>
      </c>
      <c r="EZ6" s="158" t="n">
        <v>1900</v>
      </c>
      <c r="FA6" s="158" t="n">
        <v>1</v>
      </c>
      <c r="FB6" s="158" t="n">
        <v>1</v>
      </c>
      <c r="FC6" s="158" t="n">
        <v>1900</v>
      </c>
      <c r="FD6" s="158" t="n">
        <v>1</v>
      </c>
      <c r="FE6" s="158" t="n">
        <v>1</v>
      </c>
      <c r="FF6" s="158" t="n">
        <v>1900</v>
      </c>
      <c r="FG6" s="158" t="n">
        <v>1</v>
      </c>
      <c r="FH6" s="158" t="n">
        <v>1</v>
      </c>
      <c r="FI6" s="158" t="n">
        <v>1900</v>
      </c>
      <c r="FJ6" s="158" t="n">
        <v>1</v>
      </c>
      <c r="FK6" s="158" t="n">
        <v>1</v>
      </c>
      <c r="FL6" s="158" t="n">
        <v>1900</v>
      </c>
      <c r="FM6" s="158" t="n">
        <v>1</v>
      </c>
      <c r="FN6" s="158" t="n">
        <v>1</v>
      </c>
      <c r="FO6" s="158" t="n">
        <v>1900</v>
      </c>
      <c r="FP6" s="158" t="n">
        <v>1</v>
      </c>
      <c r="FQ6" s="158" t="n">
        <v>1</v>
      </c>
      <c r="FR6" s="158" t="n">
        <v>1900</v>
      </c>
      <c r="FS6" s="158" t="n">
        <v>1</v>
      </c>
      <c r="FT6" s="158" t="n">
        <v>1</v>
      </c>
      <c r="FU6" s="158" t="n">
        <v>1900</v>
      </c>
      <c r="FV6" s="158" t="n">
        <v>1</v>
      </c>
      <c r="FW6" s="158" t="n">
        <v>1</v>
      </c>
      <c r="FX6" s="158" t="n"/>
      <c r="FY6" s="158" t="n"/>
      <c r="FZ6" s="158" t="n"/>
      <c r="GA6" s="158" t="n"/>
      <c r="GB6" s="158" t="n"/>
      <c r="GC6" s="158" t="n"/>
      <c r="GD6" s="158" t="n"/>
      <c r="GE6" s="158" t="n"/>
      <c r="GF6" s="158" t="n"/>
    </row>
    <row r="7">
      <c r="A7" t="inlineStr">
        <is>
          <t>23080006</t>
        </is>
      </c>
      <c r="B7" t="n">
        <v>2023</v>
      </c>
      <c r="C7" t="n">
        <v>8</v>
      </c>
      <c r="D7" t="n">
        <v>9</v>
      </c>
      <c r="E7" s="158" t="n">
        <v>0</v>
      </c>
      <c r="F7" t="n">
        <v>1</v>
      </c>
      <c r="G7" s="158" t="n">
        <v>0</v>
      </c>
      <c r="H7" t="n">
        <v>2023</v>
      </c>
      <c r="I7" t="n">
        <v>8</v>
      </c>
      <c r="J7" t="n">
        <v>9</v>
      </c>
      <c r="K7" t="inlineStr">
        <is>
          <t>23080006</t>
        </is>
      </c>
      <c r="L7" t="n">
        <v>96521</v>
      </c>
      <c r="O7" s="158" t="n"/>
      <c r="P7" t="n">
        <v>1</v>
      </c>
      <c r="Q7" t="inlineStr">
        <is>
          <t>井上幸次</t>
        </is>
      </c>
      <c r="R7" s="158" t="n"/>
      <c r="T7" s="158" t="n"/>
      <c r="V7" s="158" t="n"/>
      <c r="AB7" t="n">
        <v>9652100</v>
      </c>
      <c r="AC7" t="n">
        <v>96521</v>
      </c>
      <c r="AO7" t="n">
        <v>2023</v>
      </c>
      <c r="AP7" t="n">
        <v>8</v>
      </c>
      <c r="AQ7" t="n">
        <v>18</v>
      </c>
      <c r="BD7" t="inlineStr">
        <is>
          <t>No.5236687-00</t>
        </is>
      </c>
      <c r="BM7" t="n">
        <v>1</v>
      </c>
      <c r="BN7" t="n">
        <v>1550740</v>
      </c>
      <c r="BO7" s="21" t="n"/>
      <c r="BT7" t="n">
        <v>2</v>
      </c>
      <c r="BU7" t="n">
        <v>2</v>
      </c>
      <c r="BV7" t="n">
        <v>0</v>
      </c>
      <c r="BW7" t="n">
        <v>2</v>
      </c>
      <c r="BX7" t="n">
        <v>0</v>
      </c>
      <c r="BY7" t="n">
        <v>3</v>
      </c>
      <c r="BZ7" t="n">
        <v>120</v>
      </c>
      <c r="CA7" t="n">
        <v>64</v>
      </c>
      <c r="CB7" t="n">
        <v>7680</v>
      </c>
      <c r="CN7" s="158" t="n">
        <v>1</v>
      </c>
      <c r="CO7" s="158" t="n">
        <v>1</v>
      </c>
      <c r="CP7" s="158" t="n">
        <v>1</v>
      </c>
      <c r="CQ7" s="158" t="n">
        <v>1</v>
      </c>
      <c r="CR7" s="158" t="n">
        <v>1</v>
      </c>
      <c r="CS7" s="158" t="n">
        <v>0</v>
      </c>
      <c r="CT7" s="158" t="n">
        <v>0</v>
      </c>
      <c r="CU7" s="158" t="n">
        <v>0</v>
      </c>
      <c r="CV7" s="158" t="n">
        <v>0</v>
      </c>
      <c r="CW7" s="158" t="n">
        <v>0</v>
      </c>
      <c r="CX7" t="n">
        <v>2023</v>
      </c>
      <c r="CY7" t="n">
        <v>8</v>
      </c>
      <c r="CZ7" t="n">
        <v>9</v>
      </c>
      <c r="DA7" s="158" t="n">
        <v>1900</v>
      </c>
      <c r="DB7" s="158" t="n">
        <v>1</v>
      </c>
      <c r="DC7" s="158" t="n">
        <v>1</v>
      </c>
      <c r="DD7" s="158" t="n">
        <v>1900</v>
      </c>
      <c r="DE7" s="158" t="n">
        <v>1</v>
      </c>
      <c r="DF7" s="158" t="n">
        <v>1</v>
      </c>
      <c r="DG7" s="158" t="n">
        <v>1900</v>
      </c>
      <c r="DH7" s="158" t="n">
        <v>1</v>
      </c>
      <c r="DI7" s="158" t="n">
        <v>1</v>
      </c>
      <c r="DJ7" s="158" t="n">
        <v>1900</v>
      </c>
      <c r="DK7" s="158" t="n">
        <v>1</v>
      </c>
      <c r="DL7" s="158" t="n">
        <v>1</v>
      </c>
      <c r="DM7" s="158" t="n"/>
      <c r="DN7" s="158" t="n"/>
      <c r="DO7" s="158" t="n"/>
      <c r="DP7" s="158" t="n"/>
      <c r="DQ7" s="158" t="n"/>
      <c r="DR7" s="158" t="n">
        <v>2</v>
      </c>
      <c r="DS7" s="158" t="n">
        <v>1</v>
      </c>
      <c r="DT7" s="158" t="n">
        <v>2</v>
      </c>
      <c r="DU7" s="158" t="n">
        <v>1</v>
      </c>
      <c r="DV7" s="158" t="n">
        <v>3</v>
      </c>
      <c r="DW7" s="158" t="n">
        <v>1</v>
      </c>
      <c r="DX7" s="158" t="n">
        <v>3</v>
      </c>
      <c r="DY7" s="158" t="n">
        <v>0</v>
      </c>
      <c r="DZ7" s="158" t="n">
        <v>0</v>
      </c>
      <c r="EA7" s="158" t="n">
        <v>0</v>
      </c>
      <c r="EB7" s="158" t="n">
        <v>0</v>
      </c>
      <c r="EC7" s="158" t="n">
        <v>0</v>
      </c>
      <c r="ED7" s="158" t="n">
        <v>0</v>
      </c>
      <c r="EE7" s="158" t="n">
        <v>0</v>
      </c>
      <c r="EF7" s="158" t="n">
        <v>0</v>
      </c>
      <c r="EG7" s="158" t="n">
        <v>0</v>
      </c>
      <c r="EH7" s="158" t="n">
        <v>0</v>
      </c>
      <c r="EI7" s="158" t="n">
        <v>0</v>
      </c>
      <c r="EJ7" s="158" t="n">
        <v>0</v>
      </c>
      <c r="EK7" s="158" t="n">
        <v>0</v>
      </c>
      <c r="EL7" s="158" t="n">
        <v>0</v>
      </c>
      <c r="EM7" s="158" t="n">
        <v>0</v>
      </c>
      <c r="EN7" s="158" t="n">
        <v>0</v>
      </c>
      <c r="EO7" s="158" t="n">
        <v>0</v>
      </c>
      <c r="EP7" s="158" t="n">
        <v>0</v>
      </c>
      <c r="EQ7" s="158" t="n">
        <v>0</v>
      </c>
      <c r="ER7" s="158" t="n">
        <v>0</v>
      </c>
      <c r="ES7" s="158" t="n">
        <v>0</v>
      </c>
      <c r="ET7" s="158" t="n">
        <v>0</v>
      </c>
      <c r="EU7" s="158" t="n">
        <v>0</v>
      </c>
      <c r="EV7" s="158" t="n">
        <v>0</v>
      </c>
      <c r="EW7" s="158" t="n">
        <v>0</v>
      </c>
      <c r="EX7" s="158" t="n">
        <v>0</v>
      </c>
      <c r="EY7" s="158" t="n">
        <v>0</v>
      </c>
      <c r="EZ7" s="158" t="n">
        <v>1900</v>
      </c>
      <c r="FA7" s="158" t="n">
        <v>1</v>
      </c>
      <c r="FB7" s="158" t="n">
        <v>1</v>
      </c>
      <c r="FC7" s="158" t="n">
        <v>1900</v>
      </c>
      <c r="FD7" s="158" t="n">
        <v>1</v>
      </c>
      <c r="FE7" s="158" t="n">
        <v>1</v>
      </c>
      <c r="FF7" s="158" t="n">
        <v>1900</v>
      </c>
      <c r="FG7" s="158" t="n">
        <v>1</v>
      </c>
      <c r="FH7" s="158" t="n">
        <v>1</v>
      </c>
      <c r="FI7" s="158" t="n">
        <v>1900</v>
      </c>
      <c r="FJ7" s="158" t="n">
        <v>1</v>
      </c>
      <c r="FK7" s="158" t="n">
        <v>1</v>
      </c>
      <c r="FL7" s="158" t="n">
        <v>1900</v>
      </c>
      <c r="FM7" s="158" t="n">
        <v>1</v>
      </c>
      <c r="FN7" s="158" t="n">
        <v>1</v>
      </c>
      <c r="FO7" s="158" t="n">
        <v>1900</v>
      </c>
      <c r="FP7" s="158" t="n">
        <v>1</v>
      </c>
      <c r="FQ7" s="158" t="n">
        <v>1</v>
      </c>
      <c r="FR7" s="158" t="n">
        <v>1900</v>
      </c>
      <c r="FS7" s="158" t="n">
        <v>1</v>
      </c>
      <c r="FT7" s="158" t="n">
        <v>1</v>
      </c>
      <c r="FU7" s="158" t="n">
        <v>1900</v>
      </c>
      <c r="FV7" s="158" t="n">
        <v>1</v>
      </c>
      <c r="FW7" s="158" t="n">
        <v>1</v>
      </c>
      <c r="FX7" s="158" t="n"/>
      <c r="FY7" s="158" t="n"/>
      <c r="FZ7" s="158" t="n"/>
      <c r="GA7" s="158" t="n"/>
      <c r="GB7" s="158" t="n"/>
      <c r="GC7" s="158" t="n"/>
      <c r="GD7" s="158" t="n"/>
      <c r="GE7" s="158" t="n"/>
      <c r="GF7" s="158" t="n"/>
    </row>
    <row r="8">
      <c r="A8" t="inlineStr">
        <is>
          <t>23080007</t>
        </is>
      </c>
      <c r="B8" t="n">
        <v>2023</v>
      </c>
      <c r="C8" t="n">
        <v>8</v>
      </c>
      <c r="D8" t="n">
        <v>21</v>
      </c>
      <c r="E8" s="158" t="n">
        <v>0</v>
      </c>
      <c r="F8" t="n">
        <v>1</v>
      </c>
      <c r="G8" s="158" t="n">
        <v>0</v>
      </c>
      <c r="H8" t="n">
        <v>2023</v>
      </c>
      <c r="I8" t="n">
        <v>8</v>
      </c>
      <c r="J8" t="n">
        <v>21</v>
      </c>
      <c r="K8" t="inlineStr">
        <is>
          <t>23080007</t>
        </is>
      </c>
      <c r="L8" t="n">
        <v>96521</v>
      </c>
      <c r="O8" s="158" t="n"/>
      <c r="P8" t="n">
        <v>1</v>
      </c>
      <c r="Q8" t="inlineStr">
        <is>
          <t>井上幸次</t>
        </is>
      </c>
      <c r="R8" s="158" t="n"/>
      <c r="T8" s="158" t="n"/>
      <c r="V8" s="158" t="n"/>
      <c r="AB8" t="n">
        <v>9652100</v>
      </c>
      <c r="AC8" t="n">
        <v>96521</v>
      </c>
      <c r="AO8" t="n">
        <v>2023</v>
      </c>
      <c r="AP8" t="n">
        <v>8</v>
      </c>
      <c r="AQ8" t="n">
        <v>24</v>
      </c>
      <c r="BD8" t="inlineStr">
        <is>
          <t>No.5236687-00</t>
        </is>
      </c>
      <c r="BM8" t="n">
        <v>1</v>
      </c>
      <c r="BN8" t="n">
        <v>1550740</v>
      </c>
      <c r="BO8" s="21" t="n"/>
      <c r="BT8" t="n">
        <v>2</v>
      </c>
      <c r="BU8" t="n">
        <v>2</v>
      </c>
      <c r="BV8" t="n">
        <v>0</v>
      </c>
      <c r="BW8" t="n">
        <v>2</v>
      </c>
      <c r="BX8" t="n">
        <v>0</v>
      </c>
      <c r="BY8" t="n">
        <v>3</v>
      </c>
      <c r="BZ8" t="n">
        <v>120</v>
      </c>
      <c r="CA8" t="n">
        <v>64</v>
      </c>
      <c r="CB8" t="n">
        <v>7680</v>
      </c>
      <c r="CN8" s="158" t="n">
        <v>1</v>
      </c>
      <c r="CO8" s="158" t="n">
        <v>1</v>
      </c>
      <c r="CP8" s="158" t="n">
        <v>1</v>
      </c>
      <c r="CQ8" s="158" t="n">
        <v>1</v>
      </c>
      <c r="CR8" s="158" t="n">
        <v>1</v>
      </c>
      <c r="CS8" s="158" t="n">
        <v>0</v>
      </c>
      <c r="CT8" s="158" t="n">
        <v>0</v>
      </c>
      <c r="CU8" s="158" t="n">
        <v>0</v>
      </c>
      <c r="CV8" s="158" t="n">
        <v>0</v>
      </c>
      <c r="CW8" s="158" t="n">
        <v>0</v>
      </c>
      <c r="CX8" t="n">
        <v>2023</v>
      </c>
      <c r="CY8" t="n">
        <v>8</v>
      </c>
      <c r="CZ8" t="n">
        <v>21</v>
      </c>
      <c r="DA8" s="158" t="n">
        <v>1900</v>
      </c>
      <c r="DB8" s="158" t="n">
        <v>1</v>
      </c>
      <c r="DC8" s="158" t="n">
        <v>1</v>
      </c>
      <c r="DD8" s="158" t="n">
        <v>1900</v>
      </c>
      <c r="DE8" s="158" t="n">
        <v>1</v>
      </c>
      <c r="DF8" s="158" t="n">
        <v>1</v>
      </c>
      <c r="DG8" s="158" t="n">
        <v>1900</v>
      </c>
      <c r="DH8" s="158" t="n">
        <v>1</v>
      </c>
      <c r="DI8" s="158" t="n">
        <v>1</v>
      </c>
      <c r="DJ8" s="158" t="n">
        <v>1900</v>
      </c>
      <c r="DK8" s="158" t="n">
        <v>1</v>
      </c>
      <c r="DL8" s="158" t="n">
        <v>1</v>
      </c>
      <c r="DM8" s="158" t="n"/>
      <c r="DN8" s="158" t="n"/>
      <c r="DO8" s="158" t="n"/>
      <c r="DP8" s="158" t="n"/>
      <c r="DQ8" s="158" t="n"/>
      <c r="DR8" s="158" t="n">
        <v>2</v>
      </c>
      <c r="DS8" s="158" t="n">
        <v>1</v>
      </c>
      <c r="DT8" s="158" t="n">
        <v>2</v>
      </c>
      <c r="DU8" s="158" t="n">
        <v>1</v>
      </c>
      <c r="DV8" s="158" t="n">
        <v>3</v>
      </c>
      <c r="DW8" s="158" t="n">
        <v>1</v>
      </c>
      <c r="DX8" s="158" t="n">
        <v>3</v>
      </c>
      <c r="DY8" s="158" t="n">
        <v>0</v>
      </c>
      <c r="DZ8" s="158" t="n">
        <v>0</v>
      </c>
      <c r="EA8" s="158" t="n">
        <v>0</v>
      </c>
      <c r="EB8" s="158" t="n">
        <v>0</v>
      </c>
      <c r="EC8" s="158" t="n">
        <v>0</v>
      </c>
      <c r="ED8" s="158" t="n">
        <v>0</v>
      </c>
      <c r="EE8" s="158" t="n">
        <v>0</v>
      </c>
      <c r="EF8" s="158" t="n">
        <v>0</v>
      </c>
      <c r="EG8" s="158" t="n">
        <v>0</v>
      </c>
      <c r="EH8" s="158" t="n">
        <v>0</v>
      </c>
      <c r="EI8" s="158" t="n">
        <v>0</v>
      </c>
      <c r="EJ8" s="158" t="n">
        <v>0</v>
      </c>
      <c r="EK8" s="158" t="n">
        <v>0</v>
      </c>
      <c r="EL8" s="158" t="n">
        <v>0</v>
      </c>
      <c r="EM8" s="158" t="n">
        <v>0</v>
      </c>
      <c r="EN8" s="158" t="n">
        <v>0</v>
      </c>
      <c r="EO8" s="158" t="n">
        <v>0</v>
      </c>
      <c r="EP8" s="158" t="n">
        <v>0</v>
      </c>
      <c r="EQ8" s="158" t="n">
        <v>0</v>
      </c>
      <c r="ER8" s="158" t="n">
        <v>0</v>
      </c>
      <c r="ES8" s="158" t="n">
        <v>0</v>
      </c>
      <c r="ET8" s="158" t="n">
        <v>0</v>
      </c>
      <c r="EU8" s="158" t="n">
        <v>0</v>
      </c>
      <c r="EV8" s="158" t="n">
        <v>0</v>
      </c>
      <c r="EW8" s="158" t="n">
        <v>0</v>
      </c>
      <c r="EX8" s="158" t="n">
        <v>0</v>
      </c>
      <c r="EY8" s="158" t="n">
        <v>0</v>
      </c>
      <c r="EZ8" s="158" t="n">
        <v>1900</v>
      </c>
      <c r="FA8" s="158" t="n">
        <v>1</v>
      </c>
      <c r="FB8" s="158" t="n">
        <v>1</v>
      </c>
      <c r="FC8" s="158" t="n">
        <v>1900</v>
      </c>
      <c r="FD8" s="158" t="n">
        <v>1</v>
      </c>
      <c r="FE8" s="158" t="n">
        <v>1</v>
      </c>
      <c r="FF8" s="158" t="n">
        <v>1900</v>
      </c>
      <c r="FG8" s="158" t="n">
        <v>1</v>
      </c>
      <c r="FH8" s="158" t="n">
        <v>1</v>
      </c>
      <c r="FI8" s="158" t="n">
        <v>1900</v>
      </c>
      <c r="FJ8" s="158" t="n">
        <v>1</v>
      </c>
      <c r="FK8" s="158" t="n">
        <v>1</v>
      </c>
      <c r="FL8" s="158" t="n">
        <v>1900</v>
      </c>
      <c r="FM8" s="158" t="n">
        <v>1</v>
      </c>
      <c r="FN8" s="158" t="n">
        <v>1</v>
      </c>
      <c r="FO8" s="158" t="n">
        <v>1900</v>
      </c>
      <c r="FP8" s="158" t="n">
        <v>1</v>
      </c>
      <c r="FQ8" s="158" t="n">
        <v>1</v>
      </c>
      <c r="FR8" s="158" t="n">
        <v>1900</v>
      </c>
      <c r="FS8" s="158" t="n">
        <v>1</v>
      </c>
      <c r="FT8" s="158" t="n">
        <v>1</v>
      </c>
      <c r="FU8" s="158" t="n">
        <v>1900</v>
      </c>
      <c r="FV8" s="158" t="n">
        <v>1</v>
      </c>
      <c r="FW8" s="158" t="n">
        <v>1</v>
      </c>
      <c r="FX8" s="158" t="n"/>
      <c r="FY8" s="158" t="n"/>
      <c r="FZ8" s="158" t="n"/>
      <c r="GA8" s="158" t="n"/>
      <c r="GB8" s="158" t="n"/>
      <c r="GC8" s="158" t="n"/>
      <c r="GD8" s="158" t="n"/>
      <c r="GE8" s="158" t="n"/>
      <c r="GF8" s="158" t="n"/>
    </row>
    <row r="9">
      <c r="A9" t="inlineStr">
        <is>
          <t>23080008</t>
        </is>
      </c>
      <c r="B9" t="n">
        <v>2023</v>
      </c>
      <c r="C9" t="n">
        <v>8</v>
      </c>
      <c r="D9" t="n">
        <v>7</v>
      </c>
      <c r="E9" s="158" t="n">
        <v>0</v>
      </c>
      <c r="F9" t="n">
        <v>1</v>
      </c>
      <c r="G9" s="158" t="n">
        <v>0</v>
      </c>
      <c r="H9" t="n">
        <v>2023</v>
      </c>
      <c r="I9" t="n">
        <v>8</v>
      </c>
      <c r="J9" t="n">
        <v>7</v>
      </c>
      <c r="K9" t="inlineStr">
        <is>
          <t>23080008</t>
        </is>
      </c>
      <c r="L9" t="n">
        <v>89060</v>
      </c>
      <c r="O9" s="158" t="n"/>
      <c r="P9" t="n">
        <v>2</v>
      </c>
      <c r="Q9" t="inlineStr">
        <is>
          <t>井上裕章</t>
        </is>
      </c>
      <c r="R9" s="158" t="n"/>
      <c r="T9" s="158" t="n"/>
      <c r="V9" s="158" t="n"/>
      <c r="AB9" t="n">
        <v>8906000</v>
      </c>
      <c r="AC9" t="n">
        <v>89060</v>
      </c>
      <c r="AO9" t="n">
        <v>1900</v>
      </c>
      <c r="AP9" t="n">
        <v>1</v>
      </c>
      <c r="AQ9" t="n">
        <v>0</v>
      </c>
      <c r="BM9" t="n">
        <v>1</v>
      </c>
      <c r="BN9" t="n">
        <v>1551333</v>
      </c>
      <c r="BO9" s="21" t="n"/>
      <c r="BT9" t="n">
        <v>2</v>
      </c>
      <c r="BU9" t="n">
        <v>2</v>
      </c>
      <c r="BV9" t="n">
        <v>0</v>
      </c>
      <c r="BW9" t="n">
        <v>2</v>
      </c>
      <c r="BX9" t="n">
        <v>0</v>
      </c>
      <c r="BY9" t="n">
        <v>3</v>
      </c>
      <c r="BZ9" t="n">
        <v>40</v>
      </c>
      <c r="CA9" t="n">
        <v>5</v>
      </c>
      <c r="CB9" t="n">
        <v>200</v>
      </c>
      <c r="CN9" s="158" t="n">
        <v>1</v>
      </c>
      <c r="CO9" s="158" t="n">
        <v>1</v>
      </c>
      <c r="CP9" s="158" t="n">
        <v>1</v>
      </c>
      <c r="CQ9" s="158" t="n">
        <v>1</v>
      </c>
      <c r="CR9" s="158" t="n">
        <v>1</v>
      </c>
      <c r="CS9" s="158" t="n">
        <v>0</v>
      </c>
      <c r="CT9" s="158" t="n">
        <v>0</v>
      </c>
      <c r="CU9" s="158" t="n">
        <v>0</v>
      </c>
      <c r="CV9" s="158" t="n">
        <v>0</v>
      </c>
      <c r="CW9" s="158" t="n">
        <v>0</v>
      </c>
      <c r="CX9" t="n">
        <v>2023</v>
      </c>
      <c r="CY9" t="n">
        <v>8</v>
      </c>
      <c r="CZ9" t="n">
        <v>7</v>
      </c>
      <c r="DA9" s="158" t="n">
        <v>1900</v>
      </c>
      <c r="DB9" s="158" t="n">
        <v>1</v>
      </c>
      <c r="DC9" s="158" t="n">
        <v>1</v>
      </c>
      <c r="DD9" s="158" t="n">
        <v>1900</v>
      </c>
      <c r="DE9" s="158" t="n">
        <v>1</v>
      </c>
      <c r="DF9" s="158" t="n">
        <v>1</v>
      </c>
      <c r="DG9" s="158" t="n">
        <v>1900</v>
      </c>
      <c r="DH9" s="158" t="n">
        <v>1</v>
      </c>
      <c r="DI9" s="158" t="n">
        <v>1</v>
      </c>
      <c r="DJ9" s="158" t="n">
        <v>1900</v>
      </c>
      <c r="DK9" s="158" t="n">
        <v>1</v>
      </c>
      <c r="DL9" s="158" t="n">
        <v>1</v>
      </c>
      <c r="DM9" s="158" t="n"/>
      <c r="DN9" s="158" t="n"/>
      <c r="DO9" s="158" t="n"/>
      <c r="DP9" s="158" t="n"/>
      <c r="DQ9" s="158" t="n"/>
      <c r="DR9" s="158" t="n">
        <v>2</v>
      </c>
      <c r="DS9" s="158" t="n">
        <v>1</v>
      </c>
      <c r="DT9" s="158" t="n">
        <v>2</v>
      </c>
      <c r="DU9" s="158" t="n">
        <v>1</v>
      </c>
      <c r="DV9" s="158" t="n">
        <v>3</v>
      </c>
      <c r="DW9" s="158" t="n">
        <v>1</v>
      </c>
      <c r="DX9" s="158" t="n">
        <v>3</v>
      </c>
      <c r="DY9" s="158" t="n">
        <v>0</v>
      </c>
      <c r="DZ9" s="158" t="n">
        <v>0</v>
      </c>
      <c r="EA9" s="158" t="n">
        <v>0</v>
      </c>
      <c r="EB9" s="158" t="n">
        <v>0</v>
      </c>
      <c r="EC9" s="158" t="n">
        <v>0</v>
      </c>
      <c r="ED9" s="158" t="n">
        <v>0</v>
      </c>
      <c r="EE9" s="158" t="n">
        <v>0</v>
      </c>
      <c r="EF9" s="158" t="n">
        <v>0</v>
      </c>
      <c r="EG9" s="158" t="n">
        <v>0</v>
      </c>
      <c r="EH9" s="158" t="n">
        <v>0</v>
      </c>
      <c r="EI9" s="158" t="n">
        <v>0</v>
      </c>
      <c r="EJ9" s="158" t="n">
        <v>0</v>
      </c>
      <c r="EK9" s="158" t="n">
        <v>0</v>
      </c>
      <c r="EL9" s="158" t="n">
        <v>0</v>
      </c>
      <c r="EM9" s="158" t="n">
        <v>0</v>
      </c>
      <c r="EN9" s="158" t="n">
        <v>0</v>
      </c>
      <c r="EO9" s="158" t="n">
        <v>0</v>
      </c>
      <c r="EP9" s="158" t="n">
        <v>0</v>
      </c>
      <c r="EQ9" s="158" t="n">
        <v>0</v>
      </c>
      <c r="ER9" s="158" t="n">
        <v>0</v>
      </c>
      <c r="ES9" s="158" t="n">
        <v>0</v>
      </c>
      <c r="ET9" s="158" t="n">
        <v>0</v>
      </c>
      <c r="EU9" s="158" t="n">
        <v>0</v>
      </c>
      <c r="EV9" s="158" t="n">
        <v>0</v>
      </c>
      <c r="EW9" s="158" t="n">
        <v>0</v>
      </c>
      <c r="EX9" s="158" t="n">
        <v>0</v>
      </c>
      <c r="EY9" s="158" t="n">
        <v>0</v>
      </c>
      <c r="EZ9" s="158" t="n">
        <v>1900</v>
      </c>
      <c r="FA9" s="158" t="n">
        <v>1</v>
      </c>
      <c r="FB9" s="158" t="n">
        <v>1</v>
      </c>
      <c r="FC9" s="158" t="n">
        <v>1900</v>
      </c>
      <c r="FD9" s="158" t="n">
        <v>1</v>
      </c>
      <c r="FE9" s="158" t="n">
        <v>1</v>
      </c>
      <c r="FF9" s="158" t="n">
        <v>1900</v>
      </c>
      <c r="FG9" s="158" t="n">
        <v>1</v>
      </c>
      <c r="FH9" s="158" t="n">
        <v>1</v>
      </c>
      <c r="FI9" s="158" t="n">
        <v>1900</v>
      </c>
      <c r="FJ9" s="158" t="n">
        <v>1</v>
      </c>
      <c r="FK9" s="158" t="n">
        <v>1</v>
      </c>
      <c r="FL9" s="158" t="n">
        <v>1900</v>
      </c>
      <c r="FM9" s="158" t="n">
        <v>1</v>
      </c>
      <c r="FN9" s="158" t="n">
        <v>1</v>
      </c>
      <c r="FO9" s="158" t="n">
        <v>1900</v>
      </c>
      <c r="FP9" s="158" t="n">
        <v>1</v>
      </c>
      <c r="FQ9" s="158" t="n">
        <v>1</v>
      </c>
      <c r="FR9" s="158" t="n">
        <v>1900</v>
      </c>
      <c r="FS9" s="158" t="n">
        <v>1</v>
      </c>
      <c r="FT9" s="158" t="n">
        <v>1</v>
      </c>
      <c r="FU9" s="158" t="n">
        <v>1900</v>
      </c>
      <c r="FV9" s="158" t="n">
        <v>1</v>
      </c>
      <c r="FW9" s="158" t="n">
        <v>1</v>
      </c>
      <c r="FX9" s="158" t="n"/>
      <c r="FY9" s="158" t="n"/>
      <c r="FZ9" s="158" t="n"/>
      <c r="GA9" s="158" t="n"/>
      <c r="GB9" s="158" t="n"/>
      <c r="GC9" s="158" t="n"/>
      <c r="GD9" s="158" t="n"/>
      <c r="GE9" s="158" t="n"/>
      <c r="GF9" s="158" t="n"/>
    </row>
    <row r="10">
      <c r="A10" t="inlineStr">
        <is>
          <t>23080008</t>
        </is>
      </c>
      <c r="B10" t="n">
        <v>2023</v>
      </c>
      <c r="C10" t="n">
        <v>8</v>
      </c>
      <c r="D10" t="n">
        <v>7</v>
      </c>
      <c r="E10" s="158" t="n">
        <v>0</v>
      </c>
      <c r="F10" t="n">
        <v>2</v>
      </c>
      <c r="G10" s="158" t="n">
        <v>0</v>
      </c>
      <c r="H10" t="n">
        <v>2023</v>
      </c>
      <c r="I10" t="n">
        <v>8</v>
      </c>
      <c r="J10" t="n">
        <v>7</v>
      </c>
      <c r="K10" t="inlineStr">
        <is>
          <t>23080008</t>
        </is>
      </c>
      <c r="L10" t="n">
        <v>89060</v>
      </c>
      <c r="O10" s="158" t="n"/>
      <c r="P10" t="n">
        <v>2</v>
      </c>
      <c r="Q10" t="inlineStr">
        <is>
          <t>井上裕章</t>
        </is>
      </c>
      <c r="R10" s="158" t="n"/>
      <c r="T10" s="158" t="n"/>
      <c r="V10" s="158" t="n"/>
      <c r="AB10" t="n">
        <v>8906000</v>
      </c>
      <c r="AC10" t="n">
        <v>89060</v>
      </c>
      <c r="AO10" t="n">
        <v>1900</v>
      </c>
      <c r="AP10" t="n">
        <v>1</v>
      </c>
      <c r="AQ10" t="n">
        <v>0</v>
      </c>
      <c r="BM10" t="n">
        <v>1</v>
      </c>
      <c r="BN10" t="n">
        <v>1551333</v>
      </c>
      <c r="BO10" s="21" t="n"/>
      <c r="BT10" t="n">
        <v>2</v>
      </c>
      <c r="BU10" t="n">
        <v>2</v>
      </c>
      <c r="BV10" t="n">
        <v>0</v>
      </c>
      <c r="BW10" t="n">
        <v>2</v>
      </c>
      <c r="BX10" t="n">
        <v>0</v>
      </c>
      <c r="BY10" t="n">
        <v>3</v>
      </c>
      <c r="BZ10" t="n">
        <v>40</v>
      </c>
      <c r="CA10" t="n">
        <v>11</v>
      </c>
      <c r="CB10" t="n">
        <v>440</v>
      </c>
      <c r="CN10" s="158" t="n">
        <v>1</v>
      </c>
      <c r="CO10" s="158" t="n">
        <v>1</v>
      </c>
      <c r="CP10" s="158" t="n">
        <v>1</v>
      </c>
      <c r="CQ10" s="158" t="n">
        <v>1</v>
      </c>
      <c r="CR10" s="158" t="n">
        <v>1</v>
      </c>
      <c r="CS10" s="158" t="n">
        <v>0</v>
      </c>
      <c r="CT10" s="158" t="n">
        <v>0</v>
      </c>
      <c r="CU10" s="158" t="n">
        <v>0</v>
      </c>
      <c r="CV10" s="158" t="n">
        <v>0</v>
      </c>
      <c r="CW10" s="158" t="n">
        <v>0</v>
      </c>
      <c r="CX10" t="n">
        <v>2023</v>
      </c>
      <c r="CY10" t="n">
        <v>8</v>
      </c>
      <c r="CZ10" t="n">
        <v>7</v>
      </c>
      <c r="DA10" s="158" t="n">
        <v>1900</v>
      </c>
      <c r="DB10" s="158" t="n">
        <v>1</v>
      </c>
      <c r="DC10" s="158" t="n">
        <v>1</v>
      </c>
      <c r="DD10" s="158" t="n">
        <v>1900</v>
      </c>
      <c r="DE10" s="158" t="n">
        <v>1</v>
      </c>
      <c r="DF10" s="158" t="n">
        <v>1</v>
      </c>
      <c r="DG10" s="158" t="n">
        <v>1900</v>
      </c>
      <c r="DH10" s="158" t="n">
        <v>1</v>
      </c>
      <c r="DI10" s="158" t="n">
        <v>1</v>
      </c>
      <c r="DJ10" s="158" t="n">
        <v>1900</v>
      </c>
      <c r="DK10" s="158" t="n">
        <v>1</v>
      </c>
      <c r="DL10" s="158" t="n">
        <v>1</v>
      </c>
      <c r="DM10" s="158" t="n"/>
      <c r="DN10" s="158" t="n"/>
      <c r="DO10" s="158" t="n"/>
      <c r="DP10" s="158" t="n"/>
      <c r="DQ10" s="158" t="n"/>
      <c r="DR10" s="158" t="n">
        <v>2</v>
      </c>
      <c r="DS10" s="158" t="n">
        <v>1</v>
      </c>
      <c r="DT10" s="158" t="n">
        <v>2</v>
      </c>
      <c r="DU10" s="158" t="n">
        <v>1</v>
      </c>
      <c r="DV10" s="158" t="n">
        <v>3</v>
      </c>
      <c r="DW10" s="158" t="n">
        <v>1</v>
      </c>
      <c r="DX10" s="158" t="n">
        <v>3</v>
      </c>
      <c r="DY10" s="158" t="n">
        <v>0</v>
      </c>
      <c r="DZ10" s="158" t="n">
        <v>0</v>
      </c>
      <c r="EA10" s="158" t="n">
        <v>0</v>
      </c>
      <c r="EB10" s="158" t="n">
        <v>0</v>
      </c>
      <c r="EC10" s="158" t="n">
        <v>0</v>
      </c>
      <c r="ED10" s="158" t="n">
        <v>0</v>
      </c>
      <c r="EE10" s="158" t="n">
        <v>0</v>
      </c>
      <c r="EF10" s="158" t="n">
        <v>0</v>
      </c>
      <c r="EG10" s="158" t="n">
        <v>0</v>
      </c>
      <c r="EH10" s="158" t="n">
        <v>0</v>
      </c>
      <c r="EI10" s="158" t="n">
        <v>0</v>
      </c>
      <c r="EJ10" s="158" t="n">
        <v>0</v>
      </c>
      <c r="EK10" s="158" t="n">
        <v>0</v>
      </c>
      <c r="EL10" s="158" t="n">
        <v>0</v>
      </c>
      <c r="EM10" s="158" t="n">
        <v>0</v>
      </c>
      <c r="EN10" s="158" t="n">
        <v>0</v>
      </c>
      <c r="EO10" s="158" t="n">
        <v>0</v>
      </c>
      <c r="EP10" s="158" t="n">
        <v>0</v>
      </c>
      <c r="EQ10" s="158" t="n">
        <v>0</v>
      </c>
      <c r="ER10" s="158" t="n">
        <v>0</v>
      </c>
      <c r="ES10" s="158" t="n">
        <v>0</v>
      </c>
      <c r="ET10" s="158" t="n">
        <v>0</v>
      </c>
      <c r="EU10" s="158" t="n">
        <v>0</v>
      </c>
      <c r="EV10" s="158" t="n">
        <v>0</v>
      </c>
      <c r="EW10" s="158" t="n">
        <v>0</v>
      </c>
      <c r="EX10" s="158" t="n">
        <v>0</v>
      </c>
      <c r="EY10" s="158" t="n">
        <v>0</v>
      </c>
      <c r="EZ10" s="158" t="n">
        <v>1900</v>
      </c>
      <c r="FA10" s="158" t="n">
        <v>1</v>
      </c>
      <c r="FB10" s="158" t="n">
        <v>1</v>
      </c>
      <c r="FC10" s="158" t="n">
        <v>1900</v>
      </c>
      <c r="FD10" s="158" t="n">
        <v>1</v>
      </c>
      <c r="FE10" s="158" t="n">
        <v>1</v>
      </c>
      <c r="FF10" s="158" t="n">
        <v>1900</v>
      </c>
      <c r="FG10" s="158" t="n">
        <v>1</v>
      </c>
      <c r="FH10" s="158" t="n">
        <v>1</v>
      </c>
      <c r="FI10" s="158" t="n">
        <v>1900</v>
      </c>
      <c r="FJ10" s="158" t="n">
        <v>1</v>
      </c>
      <c r="FK10" s="158" t="n">
        <v>1</v>
      </c>
      <c r="FL10" s="158" t="n">
        <v>1900</v>
      </c>
      <c r="FM10" s="158" t="n">
        <v>1</v>
      </c>
      <c r="FN10" s="158" t="n">
        <v>1</v>
      </c>
      <c r="FO10" s="158" t="n">
        <v>1900</v>
      </c>
      <c r="FP10" s="158" t="n">
        <v>1</v>
      </c>
      <c r="FQ10" s="158" t="n">
        <v>1</v>
      </c>
      <c r="FR10" s="158" t="n">
        <v>1900</v>
      </c>
      <c r="FS10" s="158" t="n">
        <v>1</v>
      </c>
      <c r="FT10" s="158" t="n">
        <v>1</v>
      </c>
      <c r="FU10" s="158" t="n">
        <v>1900</v>
      </c>
      <c r="FV10" s="158" t="n">
        <v>1</v>
      </c>
      <c r="FW10" s="158" t="n">
        <v>1</v>
      </c>
      <c r="FX10" s="158" t="n"/>
      <c r="FY10" s="158" t="n"/>
      <c r="FZ10" s="158" t="n"/>
      <c r="GA10" s="158" t="n"/>
      <c r="GB10" s="158" t="n"/>
      <c r="GC10" s="158" t="n"/>
      <c r="GD10" s="158" t="n"/>
      <c r="GE10" s="158" t="n"/>
      <c r="GF10" s="158" t="n"/>
    </row>
    <row r="11">
      <c r="A11" t="inlineStr">
        <is>
          <t>23080010</t>
        </is>
      </c>
      <c r="B11" t="n">
        <v>2023</v>
      </c>
      <c r="C11" t="n">
        <v>8</v>
      </c>
      <c r="D11" t="n">
        <v>1</v>
      </c>
      <c r="E11" s="158" t="n">
        <v>0</v>
      </c>
      <c r="F11" t="n">
        <v>1</v>
      </c>
      <c r="G11" s="158" t="n">
        <v>0</v>
      </c>
      <c r="H11" t="n">
        <v>2023</v>
      </c>
      <c r="I11" t="n">
        <v>8</v>
      </c>
      <c r="J11" t="n">
        <v>1</v>
      </c>
      <c r="K11" t="inlineStr">
        <is>
          <t>23080010</t>
        </is>
      </c>
      <c r="L11" t="n">
        <v>51730</v>
      </c>
      <c r="O11" s="158" t="n"/>
      <c r="P11" t="n">
        <v>1</v>
      </c>
      <c r="Q11" t="inlineStr">
        <is>
          <t>井上幸次</t>
        </is>
      </c>
      <c r="R11" s="158" t="n"/>
      <c r="T11" s="158" t="n"/>
      <c r="V11" s="158" t="n"/>
      <c r="AB11" t="n">
        <v>5173000</v>
      </c>
      <c r="AC11" t="n">
        <v>51730</v>
      </c>
      <c r="AO11" t="n">
        <v>2023</v>
      </c>
      <c r="AP11" t="n">
        <v>8</v>
      </c>
      <c r="AQ11" t="n">
        <v>3</v>
      </c>
      <c r="BM11" t="n">
        <v>1</v>
      </c>
      <c r="BN11" t="n">
        <v>1004520</v>
      </c>
      <c r="BO11" s="21" t="n"/>
      <c r="BT11" t="n">
        <v>2</v>
      </c>
      <c r="BU11" t="n">
        <v>2</v>
      </c>
      <c r="BV11" t="n">
        <v>0</v>
      </c>
      <c r="BW11" t="n">
        <v>2</v>
      </c>
      <c r="BX11" t="n">
        <v>0</v>
      </c>
      <c r="BY11" t="n">
        <v>3</v>
      </c>
      <c r="BZ11" t="n">
        <v>950</v>
      </c>
      <c r="CA11" t="n">
        <v>7</v>
      </c>
      <c r="CB11" t="n">
        <v>6650</v>
      </c>
      <c r="CN11" s="158" t="n">
        <v>1</v>
      </c>
      <c r="CO11" s="158" t="n">
        <v>1</v>
      </c>
      <c r="CP11" s="158" t="n">
        <v>1</v>
      </c>
      <c r="CQ11" s="158" t="n">
        <v>1</v>
      </c>
      <c r="CR11" s="158" t="n">
        <v>1</v>
      </c>
      <c r="CS11" s="158" t="n">
        <v>0</v>
      </c>
      <c r="CT11" s="158" t="n">
        <v>0</v>
      </c>
      <c r="CU11" s="158" t="n">
        <v>0</v>
      </c>
      <c r="CV11" s="158" t="n">
        <v>0</v>
      </c>
      <c r="CW11" s="158" t="n">
        <v>0</v>
      </c>
      <c r="CX11" t="n">
        <v>2023</v>
      </c>
      <c r="CY11" t="n">
        <v>8</v>
      </c>
      <c r="CZ11" t="n">
        <v>1</v>
      </c>
      <c r="DA11" s="158" t="n">
        <v>1900</v>
      </c>
      <c r="DB11" s="158" t="n">
        <v>1</v>
      </c>
      <c r="DC11" s="158" t="n">
        <v>1</v>
      </c>
      <c r="DD11" s="158" t="n">
        <v>1900</v>
      </c>
      <c r="DE11" s="158" t="n">
        <v>1</v>
      </c>
      <c r="DF11" s="158" t="n">
        <v>1</v>
      </c>
      <c r="DG11" s="158" t="n">
        <v>1900</v>
      </c>
      <c r="DH11" s="158" t="n">
        <v>1</v>
      </c>
      <c r="DI11" s="158" t="n">
        <v>1</v>
      </c>
      <c r="DJ11" s="158" t="n">
        <v>1900</v>
      </c>
      <c r="DK11" s="158" t="n">
        <v>1</v>
      </c>
      <c r="DL11" s="158" t="n">
        <v>1</v>
      </c>
      <c r="DM11" s="158" t="n"/>
      <c r="DN11" s="158" t="n"/>
      <c r="DO11" s="158" t="n"/>
      <c r="DP11" s="158" t="n"/>
      <c r="DQ11" s="158" t="n"/>
      <c r="DR11" s="158" t="n">
        <v>2</v>
      </c>
      <c r="DS11" s="158" t="n">
        <v>1</v>
      </c>
      <c r="DT11" s="158" t="n">
        <v>2</v>
      </c>
      <c r="DU11" s="158" t="n">
        <v>1</v>
      </c>
      <c r="DV11" s="158" t="n">
        <v>3</v>
      </c>
      <c r="DW11" s="158" t="n">
        <v>1</v>
      </c>
      <c r="DX11" s="158" t="n">
        <v>3</v>
      </c>
      <c r="DY11" s="158" t="n">
        <v>0</v>
      </c>
      <c r="DZ11" s="158" t="n">
        <v>0</v>
      </c>
      <c r="EA11" s="158" t="n">
        <v>0</v>
      </c>
      <c r="EB11" s="158" t="n">
        <v>0</v>
      </c>
      <c r="EC11" s="158" t="n">
        <v>0</v>
      </c>
      <c r="ED11" s="158" t="n">
        <v>0</v>
      </c>
      <c r="EE11" s="158" t="n">
        <v>0</v>
      </c>
      <c r="EF11" s="158" t="n">
        <v>0</v>
      </c>
      <c r="EG11" s="158" t="n">
        <v>0</v>
      </c>
      <c r="EH11" s="158" t="n">
        <v>0</v>
      </c>
      <c r="EI11" s="158" t="n">
        <v>0</v>
      </c>
      <c r="EJ11" s="158" t="n">
        <v>0</v>
      </c>
      <c r="EK11" s="158" t="n">
        <v>0</v>
      </c>
      <c r="EL11" s="158" t="n">
        <v>0</v>
      </c>
      <c r="EM11" s="158" t="n">
        <v>0</v>
      </c>
      <c r="EN11" s="158" t="n">
        <v>0</v>
      </c>
      <c r="EO11" s="158" t="n">
        <v>0</v>
      </c>
      <c r="EP11" s="158" t="n">
        <v>0</v>
      </c>
      <c r="EQ11" s="158" t="n">
        <v>0</v>
      </c>
      <c r="ER11" s="158" t="n">
        <v>0</v>
      </c>
      <c r="ES11" s="158" t="n">
        <v>0</v>
      </c>
      <c r="ET11" s="158" t="n">
        <v>0</v>
      </c>
      <c r="EU11" s="158" t="n">
        <v>0</v>
      </c>
      <c r="EV11" s="158" t="n">
        <v>0</v>
      </c>
      <c r="EW11" s="158" t="n">
        <v>0</v>
      </c>
      <c r="EX11" s="158" t="n">
        <v>0</v>
      </c>
      <c r="EY11" s="158" t="n">
        <v>0</v>
      </c>
      <c r="EZ11" s="158" t="n">
        <v>1900</v>
      </c>
      <c r="FA11" s="158" t="n">
        <v>1</v>
      </c>
      <c r="FB11" s="158" t="n">
        <v>1</v>
      </c>
      <c r="FC11" s="158" t="n">
        <v>1900</v>
      </c>
      <c r="FD11" s="158" t="n">
        <v>1</v>
      </c>
      <c r="FE11" s="158" t="n">
        <v>1</v>
      </c>
      <c r="FF11" s="158" t="n">
        <v>1900</v>
      </c>
      <c r="FG11" s="158" t="n">
        <v>1</v>
      </c>
      <c r="FH11" s="158" t="n">
        <v>1</v>
      </c>
      <c r="FI11" s="158" t="n">
        <v>1900</v>
      </c>
      <c r="FJ11" s="158" t="n">
        <v>1</v>
      </c>
      <c r="FK11" s="158" t="n">
        <v>1</v>
      </c>
      <c r="FL11" s="158" t="n">
        <v>1900</v>
      </c>
      <c r="FM11" s="158" t="n">
        <v>1</v>
      </c>
      <c r="FN11" s="158" t="n">
        <v>1</v>
      </c>
      <c r="FO11" s="158" t="n">
        <v>1900</v>
      </c>
      <c r="FP11" s="158" t="n">
        <v>1</v>
      </c>
      <c r="FQ11" s="158" t="n">
        <v>1</v>
      </c>
      <c r="FR11" s="158" t="n">
        <v>1900</v>
      </c>
      <c r="FS11" s="158" t="n">
        <v>1</v>
      </c>
      <c r="FT11" s="158" t="n">
        <v>1</v>
      </c>
      <c r="FU11" s="158" t="n">
        <v>1900</v>
      </c>
      <c r="FV11" s="158" t="n">
        <v>1</v>
      </c>
      <c r="FW11" s="158" t="n">
        <v>1</v>
      </c>
      <c r="FX11" s="158" t="n"/>
      <c r="FY11" s="158" t="n"/>
      <c r="FZ11" s="158" t="n"/>
      <c r="GA11" s="158" t="n"/>
      <c r="GB11" s="158" t="n"/>
      <c r="GC11" s="158" t="n"/>
      <c r="GD11" s="158" t="n"/>
      <c r="GE11" s="158" t="n"/>
      <c r="GF11" s="158" t="n"/>
    </row>
    <row r="12">
      <c r="A12" t="inlineStr">
        <is>
          <t>23080010</t>
        </is>
      </c>
      <c r="B12" t="n">
        <v>2023</v>
      </c>
      <c r="C12" t="n">
        <v>8</v>
      </c>
      <c r="D12" t="n">
        <v>1</v>
      </c>
      <c r="E12" s="158" t="n">
        <v>0</v>
      </c>
      <c r="F12" t="n">
        <v>2</v>
      </c>
      <c r="G12" s="158" t="n">
        <v>0</v>
      </c>
      <c r="H12" t="n">
        <v>2023</v>
      </c>
      <c r="I12" t="n">
        <v>8</v>
      </c>
      <c r="J12" t="n">
        <v>1</v>
      </c>
      <c r="K12" t="inlineStr">
        <is>
          <t>23080010</t>
        </is>
      </c>
      <c r="L12" t="n">
        <v>51730</v>
      </c>
      <c r="O12" s="158" t="n"/>
      <c r="P12" t="n">
        <v>1</v>
      </c>
      <c r="Q12" t="inlineStr">
        <is>
          <t>井上幸次</t>
        </is>
      </c>
      <c r="R12" s="158" t="n"/>
      <c r="T12" s="158" t="n"/>
      <c r="V12" s="158" t="n"/>
      <c r="AB12" t="n">
        <v>5173000</v>
      </c>
      <c r="AC12" t="n">
        <v>51730</v>
      </c>
      <c r="AO12" t="n">
        <v>2023</v>
      </c>
      <c r="AP12" t="n">
        <v>8</v>
      </c>
      <c r="AQ12" t="n">
        <v>3</v>
      </c>
      <c r="BM12" t="n">
        <v>1</v>
      </c>
      <c r="BN12" t="n">
        <v>1014600</v>
      </c>
      <c r="BO12" s="21" t="n"/>
      <c r="BT12" t="n">
        <v>2</v>
      </c>
      <c r="BU12" t="n">
        <v>2</v>
      </c>
      <c r="BV12" t="n">
        <v>0</v>
      </c>
      <c r="BW12" t="n">
        <v>2</v>
      </c>
      <c r="BX12" t="n">
        <v>0</v>
      </c>
      <c r="BY12" t="n">
        <v>3</v>
      </c>
      <c r="BZ12" t="n">
        <v>1600</v>
      </c>
      <c r="CA12" t="n">
        <v>1</v>
      </c>
      <c r="CB12" t="n">
        <v>1600</v>
      </c>
      <c r="CN12" s="158" t="n">
        <v>1</v>
      </c>
      <c r="CO12" s="158" t="n">
        <v>1</v>
      </c>
      <c r="CP12" s="158" t="n">
        <v>1</v>
      </c>
      <c r="CQ12" s="158" t="n">
        <v>1</v>
      </c>
      <c r="CR12" s="158" t="n">
        <v>1</v>
      </c>
      <c r="CS12" s="158" t="n">
        <v>0</v>
      </c>
      <c r="CT12" s="158" t="n">
        <v>0</v>
      </c>
      <c r="CU12" s="158" t="n">
        <v>0</v>
      </c>
      <c r="CV12" s="158" t="n">
        <v>0</v>
      </c>
      <c r="CW12" s="158" t="n">
        <v>0</v>
      </c>
      <c r="CX12" t="n">
        <v>2023</v>
      </c>
      <c r="CY12" t="n">
        <v>8</v>
      </c>
      <c r="CZ12" t="n">
        <v>1</v>
      </c>
      <c r="DA12" s="158" t="n">
        <v>1900</v>
      </c>
      <c r="DB12" s="158" t="n">
        <v>1</v>
      </c>
      <c r="DC12" s="158" t="n">
        <v>1</v>
      </c>
      <c r="DD12" s="158" t="n">
        <v>1900</v>
      </c>
      <c r="DE12" s="158" t="n">
        <v>1</v>
      </c>
      <c r="DF12" s="158" t="n">
        <v>1</v>
      </c>
      <c r="DG12" s="158" t="n">
        <v>1900</v>
      </c>
      <c r="DH12" s="158" t="n">
        <v>1</v>
      </c>
      <c r="DI12" s="158" t="n">
        <v>1</v>
      </c>
      <c r="DJ12" s="158" t="n">
        <v>1900</v>
      </c>
      <c r="DK12" s="158" t="n">
        <v>1</v>
      </c>
      <c r="DL12" s="158" t="n">
        <v>1</v>
      </c>
      <c r="DM12" s="158" t="n"/>
      <c r="DN12" s="158" t="n"/>
      <c r="DO12" s="158" t="n"/>
      <c r="DP12" s="158" t="n"/>
      <c r="DQ12" s="158" t="n"/>
      <c r="DR12" s="158" t="n">
        <v>2</v>
      </c>
      <c r="DS12" s="158" t="n">
        <v>1</v>
      </c>
      <c r="DT12" s="158" t="n">
        <v>2</v>
      </c>
      <c r="DU12" s="158" t="n">
        <v>1</v>
      </c>
      <c r="DV12" s="158" t="n">
        <v>3</v>
      </c>
      <c r="DW12" s="158" t="n">
        <v>1</v>
      </c>
      <c r="DX12" s="158" t="n">
        <v>3</v>
      </c>
      <c r="DY12" s="158" t="n">
        <v>0</v>
      </c>
      <c r="DZ12" s="158" t="n">
        <v>0</v>
      </c>
      <c r="EA12" s="158" t="n">
        <v>0</v>
      </c>
      <c r="EB12" s="158" t="n">
        <v>0</v>
      </c>
      <c r="EC12" s="158" t="n">
        <v>0</v>
      </c>
      <c r="ED12" s="158" t="n">
        <v>0</v>
      </c>
      <c r="EE12" s="158" t="n">
        <v>0</v>
      </c>
      <c r="EF12" s="158" t="n">
        <v>0</v>
      </c>
      <c r="EG12" s="158" t="n">
        <v>0</v>
      </c>
      <c r="EH12" s="158" t="n">
        <v>0</v>
      </c>
      <c r="EI12" s="158" t="n">
        <v>0</v>
      </c>
      <c r="EJ12" s="158" t="n">
        <v>0</v>
      </c>
      <c r="EK12" s="158" t="n">
        <v>0</v>
      </c>
      <c r="EL12" s="158" t="n">
        <v>0</v>
      </c>
      <c r="EM12" s="158" t="n">
        <v>0</v>
      </c>
      <c r="EN12" s="158" t="n">
        <v>0</v>
      </c>
      <c r="EO12" s="158" t="n">
        <v>0</v>
      </c>
      <c r="EP12" s="158" t="n">
        <v>0</v>
      </c>
      <c r="EQ12" s="158" t="n">
        <v>0</v>
      </c>
      <c r="ER12" s="158" t="n">
        <v>0</v>
      </c>
      <c r="ES12" s="158" t="n">
        <v>0</v>
      </c>
      <c r="ET12" s="158" t="n">
        <v>0</v>
      </c>
      <c r="EU12" s="158" t="n">
        <v>0</v>
      </c>
      <c r="EV12" s="158" t="n">
        <v>0</v>
      </c>
      <c r="EW12" s="158" t="n">
        <v>0</v>
      </c>
      <c r="EX12" s="158" t="n">
        <v>0</v>
      </c>
      <c r="EY12" s="158" t="n">
        <v>0</v>
      </c>
      <c r="EZ12" s="158" t="n">
        <v>1900</v>
      </c>
      <c r="FA12" s="158" t="n">
        <v>1</v>
      </c>
      <c r="FB12" s="158" t="n">
        <v>1</v>
      </c>
      <c r="FC12" s="158" t="n">
        <v>1900</v>
      </c>
      <c r="FD12" s="158" t="n">
        <v>1</v>
      </c>
      <c r="FE12" s="158" t="n">
        <v>1</v>
      </c>
      <c r="FF12" s="158" t="n">
        <v>1900</v>
      </c>
      <c r="FG12" s="158" t="n">
        <v>1</v>
      </c>
      <c r="FH12" s="158" t="n">
        <v>1</v>
      </c>
      <c r="FI12" s="158" t="n">
        <v>1900</v>
      </c>
      <c r="FJ12" s="158" t="n">
        <v>1</v>
      </c>
      <c r="FK12" s="158" t="n">
        <v>1</v>
      </c>
      <c r="FL12" s="158" t="n">
        <v>1900</v>
      </c>
      <c r="FM12" s="158" t="n">
        <v>1</v>
      </c>
      <c r="FN12" s="158" t="n">
        <v>1</v>
      </c>
      <c r="FO12" s="158" t="n">
        <v>1900</v>
      </c>
      <c r="FP12" s="158" t="n">
        <v>1</v>
      </c>
      <c r="FQ12" s="158" t="n">
        <v>1</v>
      </c>
      <c r="FR12" s="158" t="n">
        <v>1900</v>
      </c>
      <c r="FS12" s="158" t="n">
        <v>1</v>
      </c>
      <c r="FT12" s="158" t="n">
        <v>1</v>
      </c>
      <c r="FU12" s="158" t="n">
        <v>1900</v>
      </c>
      <c r="FV12" s="158" t="n">
        <v>1</v>
      </c>
      <c r="FW12" s="158" t="n">
        <v>1</v>
      </c>
      <c r="FX12" s="158" t="n"/>
      <c r="FY12" s="158" t="n"/>
      <c r="FZ12" s="158" t="n"/>
      <c r="GA12" s="158" t="n"/>
      <c r="GB12" s="158" t="n"/>
      <c r="GC12" s="158" t="n"/>
      <c r="GD12" s="158" t="n"/>
      <c r="GE12" s="158" t="n"/>
      <c r="GF12" s="158" t="n"/>
    </row>
    <row r="13">
      <c r="A13" t="inlineStr">
        <is>
          <t>23080010</t>
        </is>
      </c>
      <c r="B13" t="n">
        <v>2023</v>
      </c>
      <c r="C13" t="n">
        <v>8</v>
      </c>
      <c r="D13" t="n">
        <v>1</v>
      </c>
      <c r="E13" s="158" t="n">
        <v>0</v>
      </c>
      <c r="F13" t="n">
        <v>3</v>
      </c>
      <c r="G13" s="158" t="n">
        <v>0</v>
      </c>
      <c r="H13" t="n">
        <v>2023</v>
      </c>
      <c r="I13" t="n">
        <v>8</v>
      </c>
      <c r="J13" t="n">
        <v>1</v>
      </c>
      <c r="K13" t="inlineStr">
        <is>
          <t>23080010</t>
        </is>
      </c>
      <c r="L13" t="n">
        <v>51730</v>
      </c>
      <c r="O13" s="158" t="n"/>
      <c r="P13" t="n">
        <v>1</v>
      </c>
      <c r="Q13" t="inlineStr">
        <is>
          <t>井上幸次</t>
        </is>
      </c>
      <c r="R13" s="158" t="n"/>
      <c r="T13" s="158" t="n"/>
      <c r="V13" s="158" t="n"/>
      <c r="AB13" t="n">
        <v>5173000</v>
      </c>
      <c r="AC13" t="n">
        <v>51730</v>
      </c>
      <c r="AO13" t="n">
        <v>2023</v>
      </c>
      <c r="AP13" t="n">
        <v>8</v>
      </c>
      <c r="AQ13" t="n">
        <v>3</v>
      </c>
      <c r="BM13" t="n">
        <v>1</v>
      </c>
      <c r="BN13" t="n">
        <v>1028020</v>
      </c>
      <c r="BO13" s="21" t="n"/>
      <c r="BT13" t="n">
        <v>2</v>
      </c>
      <c r="BU13" t="n">
        <v>2</v>
      </c>
      <c r="BV13" t="n">
        <v>0</v>
      </c>
      <c r="BW13" t="n">
        <v>2</v>
      </c>
      <c r="BX13" t="n">
        <v>0</v>
      </c>
      <c r="BY13" t="n">
        <v>3</v>
      </c>
      <c r="BZ13" t="n">
        <v>250</v>
      </c>
      <c r="CA13" t="n">
        <v>2</v>
      </c>
      <c r="CB13" t="n">
        <v>500</v>
      </c>
      <c r="CN13" s="158" t="n">
        <v>1</v>
      </c>
      <c r="CO13" s="158" t="n">
        <v>1</v>
      </c>
      <c r="CP13" s="158" t="n">
        <v>1</v>
      </c>
      <c r="CQ13" s="158" t="n">
        <v>1</v>
      </c>
      <c r="CR13" s="158" t="n">
        <v>1</v>
      </c>
      <c r="CS13" s="158" t="n">
        <v>0</v>
      </c>
      <c r="CT13" s="158" t="n">
        <v>0</v>
      </c>
      <c r="CU13" s="158" t="n">
        <v>0</v>
      </c>
      <c r="CV13" s="158" t="n">
        <v>0</v>
      </c>
      <c r="CW13" s="158" t="n">
        <v>0</v>
      </c>
      <c r="CX13" t="n">
        <v>2023</v>
      </c>
      <c r="CY13" t="n">
        <v>8</v>
      </c>
      <c r="CZ13" t="n">
        <v>1</v>
      </c>
      <c r="DA13" s="158" t="n">
        <v>1900</v>
      </c>
      <c r="DB13" s="158" t="n">
        <v>1</v>
      </c>
      <c r="DC13" s="158" t="n">
        <v>1</v>
      </c>
      <c r="DD13" s="158" t="n">
        <v>1900</v>
      </c>
      <c r="DE13" s="158" t="n">
        <v>1</v>
      </c>
      <c r="DF13" s="158" t="n">
        <v>1</v>
      </c>
      <c r="DG13" s="158" t="n">
        <v>1900</v>
      </c>
      <c r="DH13" s="158" t="n">
        <v>1</v>
      </c>
      <c r="DI13" s="158" t="n">
        <v>1</v>
      </c>
      <c r="DJ13" s="158" t="n">
        <v>1900</v>
      </c>
      <c r="DK13" s="158" t="n">
        <v>1</v>
      </c>
      <c r="DL13" s="158" t="n">
        <v>1</v>
      </c>
      <c r="DM13" s="158" t="n"/>
      <c r="DN13" s="158" t="n"/>
      <c r="DO13" s="158" t="n"/>
      <c r="DP13" s="158" t="n"/>
      <c r="DQ13" s="158" t="n"/>
      <c r="DR13" s="158" t="n">
        <v>2</v>
      </c>
      <c r="DS13" s="158" t="n">
        <v>1</v>
      </c>
      <c r="DT13" s="158" t="n">
        <v>2</v>
      </c>
      <c r="DU13" s="158" t="n">
        <v>1</v>
      </c>
      <c r="DV13" s="158" t="n">
        <v>3</v>
      </c>
      <c r="DW13" s="158" t="n">
        <v>1</v>
      </c>
      <c r="DX13" s="158" t="n">
        <v>3</v>
      </c>
      <c r="DY13" s="158" t="n">
        <v>0</v>
      </c>
      <c r="DZ13" s="158" t="n">
        <v>0</v>
      </c>
      <c r="EA13" s="158" t="n">
        <v>0</v>
      </c>
      <c r="EB13" s="158" t="n">
        <v>0</v>
      </c>
      <c r="EC13" s="158" t="n">
        <v>0</v>
      </c>
      <c r="ED13" s="158" t="n">
        <v>0</v>
      </c>
      <c r="EE13" s="158" t="n">
        <v>0</v>
      </c>
      <c r="EF13" s="158" t="n">
        <v>0</v>
      </c>
      <c r="EG13" s="158" t="n">
        <v>0</v>
      </c>
      <c r="EH13" s="158" t="n">
        <v>0</v>
      </c>
      <c r="EI13" s="158" t="n">
        <v>0</v>
      </c>
      <c r="EJ13" s="158" t="n">
        <v>0</v>
      </c>
      <c r="EK13" s="158" t="n">
        <v>0</v>
      </c>
      <c r="EL13" s="158" t="n">
        <v>0</v>
      </c>
      <c r="EM13" s="158" t="n">
        <v>0</v>
      </c>
      <c r="EN13" s="158" t="n">
        <v>0</v>
      </c>
      <c r="EO13" s="158" t="n">
        <v>0</v>
      </c>
      <c r="EP13" s="158" t="n">
        <v>0</v>
      </c>
      <c r="EQ13" s="158" t="n">
        <v>0</v>
      </c>
      <c r="ER13" s="158" t="n">
        <v>0</v>
      </c>
      <c r="ES13" s="158" t="n">
        <v>0</v>
      </c>
      <c r="ET13" s="158" t="n">
        <v>0</v>
      </c>
      <c r="EU13" s="158" t="n">
        <v>0</v>
      </c>
      <c r="EV13" s="158" t="n">
        <v>0</v>
      </c>
      <c r="EW13" s="158" t="n">
        <v>0</v>
      </c>
      <c r="EX13" s="158" t="n">
        <v>0</v>
      </c>
      <c r="EY13" s="158" t="n">
        <v>0</v>
      </c>
      <c r="EZ13" s="158" t="n">
        <v>1900</v>
      </c>
      <c r="FA13" s="158" t="n">
        <v>1</v>
      </c>
      <c r="FB13" s="158" t="n">
        <v>1</v>
      </c>
      <c r="FC13" s="158" t="n">
        <v>1900</v>
      </c>
      <c r="FD13" s="158" t="n">
        <v>1</v>
      </c>
      <c r="FE13" s="158" t="n">
        <v>1</v>
      </c>
      <c r="FF13" s="158" t="n">
        <v>1900</v>
      </c>
      <c r="FG13" s="158" t="n">
        <v>1</v>
      </c>
      <c r="FH13" s="158" t="n">
        <v>1</v>
      </c>
      <c r="FI13" s="158" t="n">
        <v>1900</v>
      </c>
      <c r="FJ13" s="158" t="n">
        <v>1</v>
      </c>
      <c r="FK13" s="158" t="n">
        <v>1</v>
      </c>
      <c r="FL13" s="158" t="n">
        <v>1900</v>
      </c>
      <c r="FM13" s="158" t="n">
        <v>1</v>
      </c>
      <c r="FN13" s="158" t="n">
        <v>1</v>
      </c>
      <c r="FO13" s="158" t="n">
        <v>1900</v>
      </c>
      <c r="FP13" s="158" t="n">
        <v>1</v>
      </c>
      <c r="FQ13" s="158" t="n">
        <v>1</v>
      </c>
      <c r="FR13" s="158" t="n">
        <v>1900</v>
      </c>
      <c r="FS13" s="158" t="n">
        <v>1</v>
      </c>
      <c r="FT13" s="158" t="n">
        <v>1</v>
      </c>
      <c r="FU13" s="158" t="n">
        <v>1900</v>
      </c>
      <c r="FV13" s="158" t="n">
        <v>1</v>
      </c>
      <c r="FW13" s="158" t="n">
        <v>1</v>
      </c>
      <c r="FX13" s="158" t="n"/>
      <c r="FY13" s="158" t="n"/>
      <c r="FZ13" s="158" t="n"/>
      <c r="GA13" s="158" t="n"/>
      <c r="GB13" s="158" t="n"/>
      <c r="GC13" s="158" t="n"/>
      <c r="GD13" s="158" t="n"/>
      <c r="GE13" s="158" t="n"/>
      <c r="GF13" s="158" t="n"/>
    </row>
    <row r="14">
      <c r="H14" s="103" t="inlineStr">
        <is>
          <t>出荷日</t>
        </is>
      </c>
      <c r="AO14" s="103" t="inlineStr">
        <is>
          <t>着日</t>
        </is>
      </c>
      <c r="BD14" s="103" t="inlineStr">
        <is>
          <t>客先注文番号</t>
        </is>
      </c>
      <c r="BV14" t="inlineStr">
        <is>
          <t>BMが1-&gt;2,18-&gt;1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NEC-PCuser</dc:creator>
  <dcterms:created xsi:type="dcterms:W3CDTF">2006-09-14T01:50:04Z</dcterms:created>
  <dcterms:modified xsi:type="dcterms:W3CDTF">2023-08-31T05:40:20Z</dcterms:modified>
  <cp:lastModifiedBy>Hiroaki Inoue</cp:lastModifiedBy>
  <cp:lastPrinted>2023-07-05T00:10:20Z</cp:lastPrinted>
</cp:coreProperties>
</file>